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0ab933dc8425c534/Desktop/"/>
    </mc:Choice>
  </mc:AlternateContent>
  <xr:revisionPtr revIDLastSave="35" documentId="8_{A37E3FA9-AF8D-4553-8376-71773A11DA75}" xr6:coauthVersionLast="47" xr6:coauthVersionMax="47" xr10:uidLastSave="{459E95D2-EAD7-4799-97B4-5C7070969852}"/>
  <bookViews>
    <workbookView xWindow="-108" yWindow="-108" windowWidth="23256" windowHeight="12456" firstSheet="3" activeTab="6" xr2:uid="{C2DC21AD-BCCF-48E3-946B-B694CF4C99F3}"/>
  </bookViews>
  <sheets>
    <sheet name="CUISINE EXPANDED" sheetId="11" r:id="rId1"/>
    <sheet name="swiggy PROJECT DATASET" sheetId="1" r:id="rId2"/>
    <sheet name="CLEAN DATA " sheetId="2" r:id="rId3"/>
    <sheet name="SUMMARY OF CITY " sheetId="4" r:id="rId4"/>
    <sheet name="DELIVERY AND RATING" sheetId="6" r:id="rId5"/>
    <sheet name=" FOOD PERFORMACE (PIVOT TABLE)" sheetId="5" r:id="rId6"/>
    <sheet name="DASHBOARD" sheetId="8" r:id="rId7"/>
  </sheets>
  <definedNames>
    <definedName name="_xlcn.WorksheetConnection_FOODPERFORMACEPIVOTTABLEA1D11" hidden="1">' FOOD PERFORMACE (PIVOT TABLE)'!$A$1:$D$11</definedName>
    <definedName name="_xlcn.WorksheetConnection_SWIGGYFIRSTPROJECT.xlsxTable1_1" hidden="1">Table1_1[]</definedName>
    <definedName name="_xlcn.WorksheetConnection_swiggyPROJECTDATASET.xlsxTable2" hidden="1">Table2[]</definedName>
    <definedName name="ExternalData_1" localSheetId="0" hidden="1">'CUISINE EXPANDED'!$A$1:$B$23624</definedName>
    <definedName name="Slicer_City">#N/A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__3 1_fdad2a8a-3e6f-4d71-87a2-1591ed08f477" name="Table2__3 1" connection="Query - Table2__3"/>
          <x15:modelTable id="Table2" name="Table2" connection="WorksheetConnection_swiggy PROJECT DATASET.xlsx!Table2"/>
          <x15:modelTable id="Table1_1" name="Table1_1" connection="WorksheetConnection_SWIGGY FIRST PROJECT.xlsx!Table1_1"/>
          <x15:modelTable id="Range" name="Range" connection="WorksheetConnection_ FOOD PERFORMACE (PIVOT TABLE)!$A$1:$D$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8" l="1"/>
  <c r="A7" i="8"/>
  <c r="K7" i="8"/>
  <c r="H7" i="8"/>
  <c r="N2" i="2" a="1"/>
  <c r="N3" i="2" a="1"/>
  <c r="N4" i="2" a="1"/>
  <c r="N5" i="2" a="1"/>
  <c r="N6" i="2" a="1"/>
  <c r="N7" i="2" a="1"/>
  <c r="N8" i="2" a="1"/>
  <c r="N9" i="2" a="1"/>
  <c r="N10" i="2" a="1"/>
  <c r="N11" i="2" a="1"/>
  <c r="N12" i="2" a="1"/>
  <c r="N13" i="2" a="1"/>
  <c r="N14" i="2" a="1"/>
  <c r="N15" i="2" a="1"/>
  <c r="N16" i="2" a="1"/>
  <c r="N17" i="2" a="1"/>
  <c r="N18" i="2" a="1"/>
  <c r="N19" i="2" a="1"/>
  <c r="N20" i="2" a="1"/>
  <c r="N21" i="2" a="1"/>
  <c r="N22" i="2" a="1"/>
  <c r="N23" i="2" a="1"/>
  <c r="N24" i="2" a="1"/>
  <c r="N25" i="2" a="1"/>
  <c r="N26" i="2" a="1"/>
  <c r="N27" i="2" a="1"/>
  <c r="N28" i="2" a="1"/>
  <c r="N29" i="2" a="1"/>
  <c r="N30" i="2" a="1"/>
  <c r="N31" i="2" a="1"/>
  <c r="N32" i="2" a="1"/>
  <c r="N33" i="2" a="1"/>
  <c r="N34" i="2" a="1"/>
  <c r="N35" i="2" a="1"/>
  <c r="N36" i="2" a="1"/>
  <c r="N37" i="2" a="1"/>
  <c r="N38" i="2" a="1"/>
  <c r="N39" i="2" a="1"/>
  <c r="N40" i="2" a="1"/>
  <c r="N41" i="2" a="1"/>
  <c r="N42" i="2" a="1"/>
  <c r="N43" i="2" a="1"/>
  <c r="N44" i="2" a="1"/>
  <c r="N45" i="2" a="1"/>
  <c r="N46" i="2" a="1"/>
  <c r="N47" i="2" a="1"/>
  <c r="N48" i="2" a="1"/>
  <c r="N49" i="2" a="1"/>
  <c r="N50" i="2" a="1"/>
  <c r="N51" i="2" a="1"/>
  <c r="N52" i="2" a="1"/>
  <c r="N53" i="2" a="1"/>
  <c r="N54" i="2" a="1"/>
  <c r="N55" i="2" a="1"/>
  <c r="N56" i="2" a="1"/>
  <c r="N57" i="2" a="1"/>
  <c r="N58" i="2" a="1"/>
  <c r="N59" i="2" a="1"/>
  <c r="N60" i="2" a="1"/>
  <c r="N61" i="2" a="1"/>
  <c r="N62" i="2" a="1"/>
  <c r="N63" i="2" a="1"/>
  <c r="N64" i="2" a="1"/>
  <c r="N65" i="2" a="1"/>
  <c r="N66" i="2" a="1"/>
  <c r="N67" i="2" a="1"/>
  <c r="N68" i="2" a="1"/>
  <c r="N69" i="2" a="1"/>
  <c r="N70" i="2" a="1"/>
  <c r="N71" i="2" a="1"/>
  <c r="N72" i="2" a="1"/>
  <c r="N73" i="2" a="1"/>
  <c r="N74" i="2" a="1"/>
  <c r="N75" i="2" a="1"/>
  <c r="N76" i="2" a="1"/>
  <c r="N77" i="2" a="1"/>
  <c r="N78" i="2" a="1"/>
  <c r="N79" i="2" a="1"/>
  <c r="N80" i="2" a="1"/>
  <c r="N81" i="2" a="1"/>
  <c r="N82" i="2" a="1"/>
  <c r="N83" i="2" a="1"/>
  <c r="N84" i="2" a="1"/>
  <c r="N85" i="2" a="1"/>
  <c r="N86" i="2" a="1"/>
  <c r="N87" i="2" a="1"/>
  <c r="N88" i="2" a="1"/>
  <c r="N89" i="2" a="1"/>
  <c r="N90" i="2" a="1"/>
  <c r="N91" i="2" a="1"/>
  <c r="N92" i="2" a="1"/>
  <c r="N93" i="2" a="1"/>
  <c r="N94" i="2" a="1"/>
  <c r="N95" i="2" a="1"/>
  <c r="N96" i="2" a="1"/>
  <c r="N97" i="2" a="1"/>
  <c r="N98" i="2" a="1"/>
  <c r="N99" i="2" a="1"/>
  <c r="N100" i="2" a="1"/>
  <c r="N101" i="2" a="1"/>
  <c r="N102" i="2" a="1"/>
  <c r="N103" i="2" a="1"/>
  <c r="N104" i="2" a="1"/>
  <c r="N105" i="2" a="1"/>
  <c r="N106" i="2" a="1"/>
  <c r="N107" i="2" a="1"/>
  <c r="N108" i="2" a="1"/>
  <c r="N109" i="2" a="1"/>
  <c r="N110" i="2" a="1"/>
  <c r="N111" i="2" a="1"/>
  <c r="N112" i="2" a="1"/>
  <c r="N113" i="2" a="1"/>
  <c r="N114" i="2" a="1"/>
  <c r="N115" i="2" a="1"/>
  <c r="N116" i="2" a="1"/>
  <c r="N117" i="2" a="1"/>
  <c r="N118" i="2" a="1"/>
  <c r="N119" i="2" a="1"/>
  <c r="N120" i="2" a="1"/>
  <c r="N121" i="2" a="1"/>
  <c r="N122" i="2" a="1"/>
  <c r="N123" i="2" a="1"/>
  <c r="N124" i="2" a="1"/>
  <c r="N125" i="2" a="1"/>
  <c r="N126" i="2" a="1"/>
  <c r="N127" i="2" a="1"/>
  <c r="N128" i="2" a="1"/>
  <c r="N129" i="2" a="1"/>
  <c r="N130" i="2" a="1"/>
  <c r="N131" i="2" a="1"/>
  <c r="N132" i="2" a="1"/>
  <c r="N133" i="2" a="1"/>
  <c r="N134" i="2" a="1"/>
  <c r="N135" i="2" a="1"/>
  <c r="N136" i="2" a="1"/>
  <c r="N137" i="2" a="1"/>
  <c r="N138" i="2" a="1"/>
  <c r="N139" i="2" a="1"/>
  <c r="N140" i="2" a="1"/>
  <c r="N141" i="2" a="1"/>
  <c r="N142" i="2" a="1"/>
  <c r="N143" i="2" a="1"/>
  <c r="N144" i="2" a="1"/>
  <c r="N145" i="2" a="1"/>
  <c r="N146" i="2" a="1"/>
  <c r="N147" i="2" a="1"/>
  <c r="N148" i="2" a="1"/>
  <c r="N149" i="2" a="1"/>
  <c r="N150" i="2" a="1"/>
  <c r="N151" i="2" a="1"/>
  <c r="N152" i="2" a="1"/>
  <c r="N153" i="2" a="1"/>
  <c r="N154" i="2" a="1"/>
  <c r="N155" i="2" a="1"/>
  <c r="N156" i="2" a="1"/>
  <c r="N157" i="2" a="1"/>
  <c r="N158" i="2" a="1"/>
  <c r="N159" i="2" a="1"/>
  <c r="N160" i="2" a="1"/>
  <c r="N161" i="2" a="1"/>
  <c r="N162" i="2" a="1"/>
  <c r="N163" i="2" a="1"/>
  <c r="N164" i="2" a="1"/>
  <c r="N165" i="2" a="1"/>
  <c r="N166" i="2" a="1"/>
  <c r="N167" i="2" a="1"/>
  <c r="N168" i="2" a="1"/>
  <c r="N169" i="2" a="1"/>
  <c r="N170" i="2" a="1"/>
  <c r="N171" i="2" a="1"/>
  <c r="N172" i="2" a="1"/>
  <c r="N173" i="2" a="1"/>
  <c r="N174" i="2" a="1"/>
  <c r="N175" i="2" a="1"/>
  <c r="N176" i="2" a="1"/>
  <c r="N177" i="2" a="1"/>
  <c r="N178" i="2" a="1"/>
  <c r="N179" i="2" a="1"/>
  <c r="N180" i="2" a="1"/>
  <c r="N181" i="2" a="1"/>
  <c r="N182" i="2" a="1"/>
  <c r="N183" i="2" a="1"/>
  <c r="N184" i="2" a="1"/>
  <c r="N185" i="2" a="1"/>
  <c r="N186" i="2" a="1"/>
  <c r="N187" i="2" a="1"/>
  <c r="N188" i="2" a="1"/>
  <c r="N189" i="2" a="1"/>
  <c r="N190" i="2" a="1"/>
  <c r="N191" i="2" a="1"/>
  <c r="N192" i="2" a="1"/>
  <c r="N193" i="2" a="1"/>
  <c r="N194" i="2" a="1"/>
  <c r="N195" i="2" a="1"/>
  <c r="N196" i="2" a="1"/>
  <c r="N197" i="2" a="1"/>
  <c r="N198" i="2" a="1"/>
  <c r="N199" i="2" a="1"/>
  <c r="N200" i="2" a="1"/>
  <c r="N201" i="2" a="1"/>
  <c r="N202" i="2" a="1"/>
  <c r="N203" i="2" a="1"/>
  <c r="N204" i="2" a="1"/>
  <c r="N205" i="2" a="1"/>
  <c r="N206" i="2" a="1"/>
  <c r="N207" i="2" a="1"/>
  <c r="N208" i="2" a="1"/>
  <c r="N209" i="2" a="1"/>
  <c r="N210" i="2" a="1"/>
  <c r="N211" i="2" a="1"/>
  <c r="N212" i="2" a="1"/>
  <c r="N213" i="2" a="1"/>
  <c r="N214" i="2" a="1"/>
  <c r="N215" i="2" a="1"/>
  <c r="N216" i="2" a="1"/>
  <c r="N217" i="2" a="1"/>
  <c r="N218" i="2" a="1"/>
  <c r="N219" i="2" a="1"/>
  <c r="N220" i="2" a="1"/>
  <c r="N221" i="2" a="1"/>
  <c r="N222" i="2" a="1"/>
  <c r="N223" i="2" a="1"/>
  <c r="N224" i="2" a="1"/>
  <c r="N225" i="2" a="1"/>
  <c r="N226" i="2" a="1"/>
  <c r="N227" i="2" a="1"/>
  <c r="N228" i="2" a="1"/>
  <c r="N229" i="2" a="1"/>
  <c r="N230" i="2" a="1"/>
  <c r="N231" i="2" a="1"/>
  <c r="N232" i="2" a="1"/>
  <c r="N233" i="2" a="1"/>
  <c r="N234" i="2" a="1"/>
  <c r="N235" i="2" a="1"/>
  <c r="N236" i="2" a="1"/>
  <c r="N237" i="2" a="1"/>
  <c r="N238" i="2" a="1"/>
  <c r="N239" i="2" a="1"/>
  <c r="N240" i="2" a="1"/>
  <c r="N241" i="2" a="1"/>
  <c r="N242" i="2" a="1"/>
  <c r="N243" i="2" a="1"/>
  <c r="N244" i="2" a="1"/>
  <c r="N245" i="2" a="1"/>
  <c r="N246" i="2" a="1"/>
  <c r="N247" i="2" a="1"/>
  <c r="N248" i="2" a="1"/>
  <c r="N249" i="2" a="1"/>
  <c r="N250" i="2" a="1"/>
  <c r="N251" i="2" a="1"/>
  <c r="N252" i="2" a="1"/>
  <c r="N253" i="2" a="1"/>
  <c r="N254" i="2" a="1"/>
  <c r="N255" i="2" a="1"/>
  <c r="N256" i="2" a="1"/>
  <c r="N257" i="2" a="1"/>
  <c r="N258" i="2" a="1"/>
  <c r="N259" i="2" a="1"/>
  <c r="N260" i="2" a="1"/>
  <c r="N261" i="2" a="1"/>
  <c r="N262" i="2" a="1"/>
  <c r="N263" i="2" a="1"/>
  <c r="N264" i="2" a="1"/>
  <c r="N265" i="2" a="1"/>
  <c r="N266" i="2" a="1"/>
  <c r="N267" i="2" a="1"/>
  <c r="N268" i="2" a="1"/>
  <c r="N269" i="2" a="1"/>
  <c r="N270" i="2" a="1"/>
  <c r="N271" i="2" a="1"/>
  <c r="N272" i="2" a="1"/>
  <c r="N273" i="2" a="1"/>
  <c r="N274" i="2" a="1"/>
  <c r="N275" i="2" a="1"/>
  <c r="N276" i="2" a="1"/>
  <c r="N277" i="2" a="1"/>
  <c r="N278" i="2" a="1"/>
  <c r="N279" i="2" a="1"/>
  <c r="N280" i="2" a="1"/>
  <c r="N281" i="2" a="1"/>
  <c r="N282" i="2" a="1"/>
  <c r="N283" i="2" a="1"/>
  <c r="N284" i="2" a="1"/>
  <c r="N285" i="2" a="1"/>
  <c r="N286" i="2" a="1"/>
  <c r="N287" i="2" a="1"/>
  <c r="N288" i="2" a="1"/>
  <c r="N289" i="2" a="1"/>
  <c r="N290" i="2" a="1"/>
  <c r="N291" i="2" a="1"/>
  <c r="N292" i="2" a="1"/>
  <c r="N293" i="2" a="1"/>
  <c r="N294" i="2" a="1"/>
  <c r="N295" i="2" a="1"/>
  <c r="N296" i="2" a="1"/>
  <c r="N297" i="2" a="1"/>
  <c r="N298" i="2" a="1"/>
  <c r="N299" i="2" a="1"/>
  <c r="N300" i="2" a="1"/>
  <c r="N301" i="2" a="1"/>
  <c r="N302" i="2" a="1"/>
  <c r="N303" i="2" a="1"/>
  <c r="N304" i="2" a="1"/>
  <c r="N305" i="2" a="1"/>
  <c r="N306" i="2" a="1"/>
  <c r="N307" i="2" a="1"/>
  <c r="N308" i="2" a="1"/>
  <c r="N309" i="2" a="1"/>
  <c r="N310" i="2" a="1"/>
  <c r="N311" i="2" a="1"/>
  <c r="N312" i="2" a="1"/>
  <c r="N313" i="2" a="1"/>
  <c r="N314" i="2" a="1"/>
  <c r="N315" i="2" a="1"/>
  <c r="N316" i="2" a="1"/>
  <c r="N317" i="2" a="1"/>
  <c r="N318" i="2" a="1"/>
  <c r="N319" i="2" a="1"/>
  <c r="N320" i="2" a="1"/>
  <c r="N321" i="2" a="1"/>
  <c r="N322" i="2" a="1"/>
  <c r="N323" i="2" a="1"/>
  <c r="N324" i="2" a="1"/>
  <c r="N325" i="2" a="1"/>
  <c r="N326" i="2" a="1"/>
  <c r="N327" i="2" a="1"/>
  <c r="N328" i="2" a="1"/>
  <c r="N329" i="2" a="1"/>
  <c r="N330" i="2" a="1"/>
  <c r="N331" i="2" a="1"/>
  <c r="N332" i="2" a="1"/>
  <c r="N333" i="2" a="1"/>
  <c r="N334" i="2" a="1"/>
  <c r="N335" i="2" a="1"/>
  <c r="N336" i="2" a="1"/>
  <c r="N337" i="2" a="1"/>
  <c r="N338" i="2" a="1"/>
  <c r="N339" i="2" a="1"/>
  <c r="N340" i="2" a="1"/>
  <c r="N341" i="2" a="1"/>
  <c r="N342" i="2" a="1"/>
  <c r="N343" i="2" a="1"/>
  <c r="N344" i="2" a="1"/>
  <c r="N345" i="2" a="1"/>
  <c r="N346" i="2" a="1"/>
  <c r="N347" i="2" a="1"/>
  <c r="N348" i="2" a="1"/>
  <c r="N349" i="2" a="1"/>
  <c r="N350" i="2" a="1"/>
  <c r="N351" i="2" a="1"/>
  <c r="N352" i="2" a="1"/>
  <c r="N353" i="2" a="1"/>
  <c r="N354" i="2" a="1"/>
  <c r="N355" i="2" a="1"/>
  <c r="N356" i="2" a="1"/>
  <c r="N357" i="2" a="1"/>
  <c r="N358" i="2" a="1"/>
  <c r="N359" i="2" a="1"/>
  <c r="N360" i="2" a="1"/>
  <c r="N361" i="2" a="1"/>
  <c r="N362" i="2" a="1"/>
  <c r="N363" i="2" a="1"/>
  <c r="N364" i="2" a="1"/>
  <c r="N365" i="2" a="1"/>
  <c r="N366" i="2" a="1"/>
  <c r="N367" i="2" a="1"/>
  <c r="N368" i="2" a="1"/>
  <c r="N369" i="2" a="1"/>
  <c r="N370" i="2" a="1"/>
  <c r="N371" i="2" a="1"/>
  <c r="N372" i="2" a="1"/>
  <c r="N373" i="2" a="1"/>
  <c r="N374" i="2" a="1"/>
  <c r="N375" i="2" a="1"/>
  <c r="N376" i="2" a="1"/>
  <c r="N377" i="2" a="1"/>
  <c r="N378" i="2" a="1"/>
  <c r="N379" i="2" a="1"/>
  <c r="N380" i="2" a="1"/>
  <c r="N381" i="2" a="1"/>
  <c r="N382" i="2" a="1"/>
  <c r="N383" i="2" a="1"/>
  <c r="N384" i="2" a="1"/>
  <c r="N385" i="2" a="1"/>
  <c r="N386" i="2" a="1"/>
  <c r="N387" i="2" a="1"/>
  <c r="N388" i="2" a="1"/>
  <c r="N389" i="2" a="1"/>
  <c r="N390" i="2" a="1"/>
  <c r="N391" i="2" a="1"/>
  <c r="N392" i="2" a="1"/>
  <c r="N393" i="2" a="1"/>
  <c r="N394" i="2" a="1"/>
  <c r="N395" i="2" a="1"/>
  <c r="N396" i="2" a="1"/>
  <c r="N397" i="2" a="1"/>
  <c r="N398" i="2" a="1"/>
  <c r="N399" i="2" a="1"/>
  <c r="N400" i="2" a="1"/>
  <c r="N401" i="2" a="1"/>
  <c r="N402" i="2" a="1"/>
  <c r="N403" i="2" a="1"/>
  <c r="N404" i="2" a="1"/>
  <c r="N405" i="2" a="1"/>
  <c r="N406" i="2" a="1"/>
  <c r="N407" i="2" a="1"/>
  <c r="N408" i="2" a="1"/>
  <c r="N409" i="2" a="1"/>
  <c r="N410" i="2" a="1"/>
  <c r="N411" i="2" a="1"/>
  <c r="N412" i="2" a="1"/>
  <c r="N413" i="2" a="1"/>
  <c r="N414" i="2" a="1"/>
  <c r="N415" i="2" a="1"/>
  <c r="N416" i="2" a="1"/>
  <c r="N417" i="2" a="1"/>
  <c r="N418" i="2" a="1"/>
  <c r="N419" i="2" a="1"/>
  <c r="N420" i="2" a="1"/>
  <c r="N421" i="2" a="1"/>
  <c r="N422" i="2" a="1"/>
  <c r="N423" i="2" a="1"/>
  <c r="N424" i="2" a="1"/>
  <c r="N425" i="2" a="1"/>
  <c r="N426" i="2" a="1"/>
  <c r="N427" i="2" a="1"/>
  <c r="N428" i="2" a="1"/>
  <c r="N429" i="2" a="1"/>
  <c r="N430" i="2" a="1"/>
  <c r="N431" i="2" a="1"/>
  <c r="N432" i="2" a="1"/>
  <c r="N433" i="2" a="1"/>
  <c r="N434" i="2" a="1"/>
  <c r="N435" i="2" a="1"/>
  <c r="N436" i="2" a="1"/>
  <c r="N437" i="2" a="1"/>
  <c r="N438" i="2" a="1"/>
  <c r="N439" i="2" a="1"/>
  <c r="N440" i="2" a="1"/>
  <c r="N441" i="2" a="1"/>
  <c r="N442" i="2" a="1"/>
  <c r="N443" i="2" a="1"/>
  <c r="N444" i="2" a="1"/>
  <c r="N445" i="2" a="1"/>
  <c r="N446" i="2" a="1"/>
  <c r="N447" i="2" a="1"/>
  <c r="N448" i="2" a="1"/>
  <c r="N449" i="2" a="1"/>
  <c r="N450" i="2" a="1"/>
  <c r="N451" i="2" a="1"/>
  <c r="N452" i="2" a="1"/>
  <c r="N453" i="2" a="1"/>
  <c r="N454" i="2" a="1"/>
  <c r="N455" i="2" a="1"/>
  <c r="N456" i="2" a="1"/>
  <c r="N457" i="2" a="1"/>
  <c r="N458" i="2" a="1"/>
  <c r="N459" i="2" a="1"/>
  <c r="N460" i="2" a="1"/>
  <c r="N461" i="2" a="1"/>
  <c r="N462" i="2" a="1"/>
  <c r="N463" i="2" a="1"/>
  <c r="N464" i="2" a="1"/>
  <c r="N465" i="2" a="1"/>
  <c r="N466" i="2" a="1"/>
  <c r="N467" i="2" a="1"/>
  <c r="N468" i="2" a="1"/>
  <c r="N469" i="2" a="1"/>
  <c r="N470" i="2" a="1"/>
  <c r="N471" i="2" a="1"/>
  <c r="N472" i="2" a="1"/>
  <c r="N473" i="2" a="1"/>
  <c r="N474" i="2" a="1"/>
  <c r="N475" i="2" a="1"/>
  <c r="N476" i="2" a="1"/>
  <c r="N477" i="2" a="1"/>
  <c r="N478" i="2" a="1"/>
  <c r="N479" i="2" a="1"/>
  <c r="N480" i="2" a="1"/>
  <c r="N481" i="2" a="1"/>
  <c r="N482" i="2" a="1"/>
  <c r="N483" i="2" a="1"/>
  <c r="N484" i="2" a="1"/>
  <c r="N485" i="2" a="1"/>
  <c r="N486" i="2" a="1"/>
  <c r="N487" i="2" a="1"/>
  <c r="N488" i="2" a="1"/>
  <c r="N489" i="2" a="1"/>
  <c r="N490" i="2" a="1"/>
  <c r="N491" i="2" a="1"/>
  <c r="N492" i="2" a="1"/>
  <c r="N493" i="2" a="1"/>
  <c r="N494" i="2" a="1"/>
  <c r="N495" i="2" a="1"/>
  <c r="N496" i="2" a="1"/>
  <c r="N497" i="2" a="1"/>
  <c r="N498" i="2" a="1"/>
  <c r="N499" i="2" a="1"/>
  <c r="N500" i="2" a="1"/>
  <c r="N501" i="2" a="1"/>
  <c r="N502" i="2" a="1"/>
  <c r="N503" i="2" a="1"/>
  <c r="N504" i="2" a="1"/>
  <c r="N505" i="2" a="1"/>
  <c r="N506" i="2" a="1"/>
  <c r="N507" i="2" a="1"/>
  <c r="N508" i="2" a="1"/>
  <c r="N509" i="2" a="1"/>
  <c r="N510" i="2" a="1"/>
  <c r="N511" i="2" a="1"/>
  <c r="N512" i="2" a="1"/>
  <c r="N513" i="2" a="1"/>
  <c r="N514" i="2" a="1"/>
  <c r="N515" i="2" a="1"/>
  <c r="N516" i="2" a="1"/>
  <c r="N517" i="2" a="1"/>
  <c r="N518" i="2" a="1"/>
  <c r="N519" i="2" a="1"/>
  <c r="N520" i="2" a="1"/>
  <c r="N521" i="2" a="1"/>
  <c r="N522" i="2" a="1"/>
  <c r="N523" i="2" a="1"/>
  <c r="N524" i="2" a="1"/>
  <c r="N525" i="2" a="1"/>
  <c r="N526" i="2" a="1"/>
  <c r="N527" i="2" a="1"/>
  <c r="N528" i="2" a="1"/>
  <c r="N529" i="2" a="1"/>
  <c r="N530" i="2" a="1"/>
  <c r="N531" i="2" a="1"/>
  <c r="N532" i="2" a="1"/>
  <c r="N533" i="2" a="1"/>
  <c r="N534" i="2" a="1"/>
  <c r="N535" i="2" a="1"/>
  <c r="N536" i="2" a="1"/>
  <c r="N537" i="2" a="1"/>
  <c r="N538" i="2" a="1"/>
  <c r="N539" i="2" a="1"/>
  <c r="N540" i="2" a="1"/>
  <c r="N541" i="2" a="1"/>
  <c r="N542" i="2" a="1"/>
  <c r="N543" i="2" a="1"/>
  <c r="N544" i="2" a="1"/>
  <c r="N545" i="2" a="1"/>
  <c r="N546" i="2" a="1"/>
  <c r="N547" i="2" a="1"/>
  <c r="N548" i="2" a="1"/>
  <c r="N549" i="2" a="1"/>
  <c r="N550" i="2" a="1"/>
  <c r="N551" i="2" a="1"/>
  <c r="N552" i="2" a="1"/>
  <c r="N553" i="2" a="1"/>
  <c r="N554" i="2" a="1"/>
  <c r="N555" i="2" a="1"/>
  <c r="N556" i="2" a="1"/>
  <c r="N557" i="2" a="1"/>
  <c r="N558" i="2" a="1"/>
  <c r="N559" i="2" a="1"/>
  <c r="N560" i="2" a="1"/>
  <c r="N561" i="2" a="1"/>
  <c r="N562" i="2" a="1"/>
  <c r="N563" i="2" a="1"/>
  <c r="N564" i="2" a="1"/>
  <c r="N565" i="2" a="1"/>
  <c r="N566" i="2" a="1"/>
  <c r="N567" i="2" a="1"/>
  <c r="N568" i="2" a="1"/>
  <c r="N569" i="2" a="1"/>
  <c r="N570" i="2" a="1"/>
  <c r="N571" i="2" a="1"/>
  <c r="N572" i="2" a="1"/>
  <c r="N573" i="2" a="1"/>
  <c r="N574" i="2" a="1"/>
  <c r="N575" i="2" a="1"/>
  <c r="N576" i="2" a="1"/>
  <c r="N577" i="2" a="1"/>
  <c r="N578" i="2" a="1"/>
  <c r="N579" i="2" a="1"/>
  <c r="N580" i="2" a="1"/>
  <c r="N581" i="2" a="1"/>
  <c r="N582" i="2" a="1"/>
  <c r="N583" i="2" a="1"/>
  <c r="N584" i="2" a="1"/>
  <c r="N585" i="2" a="1"/>
  <c r="N586" i="2" a="1"/>
  <c r="N587" i="2" a="1"/>
  <c r="N588" i="2" a="1"/>
  <c r="N589" i="2" a="1"/>
  <c r="N590" i="2" a="1"/>
  <c r="N591" i="2" a="1"/>
  <c r="N592" i="2" a="1"/>
  <c r="N593" i="2" a="1"/>
  <c r="N594" i="2" a="1"/>
  <c r="N595" i="2" a="1"/>
  <c r="N596" i="2" a="1"/>
  <c r="N597" i="2" a="1"/>
  <c r="N598" i="2" a="1"/>
  <c r="N599" i="2" a="1"/>
  <c r="N600" i="2" a="1"/>
  <c r="N601" i="2" a="1"/>
  <c r="N602" i="2" a="1"/>
  <c r="N603" i="2" a="1"/>
  <c r="N604" i="2" a="1"/>
  <c r="N605" i="2" a="1"/>
  <c r="N606" i="2" a="1"/>
  <c r="N607" i="2" a="1"/>
  <c r="N608" i="2" a="1"/>
  <c r="N609" i="2" a="1"/>
  <c r="N610" i="2" a="1"/>
  <c r="N611" i="2" a="1"/>
  <c r="N612" i="2" a="1"/>
  <c r="N613" i="2" a="1"/>
  <c r="N614" i="2" a="1"/>
  <c r="N615" i="2" a="1"/>
  <c r="N616" i="2" a="1"/>
  <c r="N617" i="2" a="1"/>
  <c r="N618" i="2" a="1"/>
  <c r="N619" i="2" a="1"/>
  <c r="N620" i="2" a="1"/>
  <c r="N621" i="2" a="1"/>
  <c r="N622" i="2" a="1"/>
  <c r="N623" i="2" a="1"/>
  <c r="N624" i="2" a="1"/>
  <c r="N625" i="2" a="1"/>
  <c r="N626" i="2" a="1"/>
  <c r="N627" i="2" a="1"/>
  <c r="N628" i="2" a="1"/>
  <c r="N629" i="2" a="1"/>
  <c r="N630" i="2" a="1"/>
  <c r="N631" i="2" a="1"/>
  <c r="N632" i="2" a="1"/>
  <c r="N633" i="2" a="1"/>
  <c r="N634" i="2" a="1"/>
  <c r="N635" i="2" a="1"/>
  <c r="N636" i="2" a="1"/>
  <c r="N637" i="2" a="1"/>
  <c r="N638" i="2" a="1"/>
  <c r="N639" i="2" a="1"/>
  <c r="N640" i="2" a="1"/>
  <c r="N641" i="2" a="1"/>
  <c r="N642" i="2" a="1"/>
  <c r="N643" i="2" a="1"/>
  <c r="N644" i="2" a="1"/>
  <c r="N645" i="2" a="1"/>
  <c r="N646" i="2" a="1"/>
  <c r="N647" i="2" a="1"/>
  <c r="N648" i="2" a="1"/>
  <c r="N649" i="2" a="1"/>
  <c r="N650" i="2" a="1"/>
  <c r="N651" i="2" a="1"/>
  <c r="N652" i="2" a="1"/>
  <c r="N653" i="2" a="1"/>
  <c r="N654" i="2" a="1"/>
  <c r="N655" i="2" a="1"/>
  <c r="N656" i="2" a="1"/>
  <c r="N657" i="2" a="1"/>
  <c r="N658" i="2" a="1"/>
  <c r="N659" i="2" a="1"/>
  <c r="N660" i="2" a="1"/>
  <c r="N661" i="2" a="1"/>
  <c r="N662" i="2" a="1"/>
  <c r="N663" i="2" a="1"/>
  <c r="N664" i="2" a="1"/>
  <c r="N665" i="2" a="1"/>
  <c r="N666" i="2" a="1"/>
  <c r="N667" i="2" a="1"/>
  <c r="N668" i="2" a="1"/>
  <c r="N669" i="2" a="1"/>
  <c r="N670" i="2" a="1"/>
  <c r="N671" i="2" a="1"/>
  <c r="N672" i="2" a="1"/>
  <c r="N673" i="2" a="1"/>
  <c r="N674" i="2" a="1"/>
  <c r="N675" i="2" a="1"/>
  <c r="N676" i="2" a="1"/>
  <c r="N677" i="2" a="1"/>
  <c r="N678" i="2" a="1"/>
  <c r="N679" i="2" a="1"/>
  <c r="N680" i="2" a="1"/>
  <c r="N681" i="2" a="1"/>
  <c r="N682" i="2" a="1"/>
  <c r="N683" i="2" a="1"/>
  <c r="N684" i="2" a="1"/>
  <c r="N685" i="2" a="1"/>
  <c r="N686" i="2" a="1"/>
  <c r="N687" i="2" a="1"/>
  <c r="N688" i="2" a="1"/>
  <c r="N689" i="2" a="1"/>
  <c r="N690" i="2" a="1"/>
  <c r="N691" i="2" a="1"/>
  <c r="N692" i="2" a="1"/>
  <c r="N693" i="2" a="1"/>
  <c r="N694" i="2" a="1"/>
  <c r="N695" i="2" a="1"/>
  <c r="N696" i="2" a="1"/>
  <c r="N697" i="2" a="1"/>
  <c r="N698" i="2" a="1"/>
  <c r="N699" i="2" a="1"/>
  <c r="N700" i="2" a="1"/>
  <c r="N701" i="2" a="1"/>
  <c r="N702" i="2" a="1"/>
  <c r="N703" i="2" a="1"/>
  <c r="N704" i="2" a="1"/>
  <c r="N705" i="2" a="1"/>
  <c r="N706" i="2" a="1"/>
  <c r="N707" i="2" a="1"/>
  <c r="N708" i="2" a="1"/>
  <c r="N709" i="2" a="1"/>
  <c r="N710" i="2" a="1"/>
  <c r="N711" i="2" a="1"/>
  <c r="N712" i="2" a="1"/>
  <c r="N713" i="2" a="1"/>
  <c r="N714" i="2" a="1"/>
  <c r="N715" i="2" a="1"/>
  <c r="N716" i="2" a="1"/>
  <c r="N717" i="2" a="1"/>
  <c r="N718" i="2" a="1"/>
  <c r="N719" i="2" a="1"/>
  <c r="N720" i="2" a="1"/>
  <c r="N721" i="2" a="1"/>
  <c r="N722" i="2" a="1"/>
  <c r="N723" i="2" a="1"/>
  <c r="N724" i="2" a="1"/>
  <c r="N725" i="2" a="1"/>
  <c r="N726" i="2" a="1"/>
  <c r="N727" i="2" a="1"/>
  <c r="N728" i="2" a="1"/>
  <c r="N729" i="2" a="1"/>
  <c r="N730" i="2" a="1"/>
  <c r="N731" i="2" a="1"/>
  <c r="N732" i="2" a="1"/>
  <c r="N733" i="2" a="1"/>
  <c r="N734" i="2" a="1"/>
  <c r="N735" i="2" a="1"/>
  <c r="N736" i="2" a="1"/>
  <c r="N737" i="2" a="1"/>
  <c r="N738" i="2" a="1"/>
  <c r="N739" i="2" a="1"/>
  <c r="N740" i="2" a="1"/>
  <c r="N741" i="2" a="1"/>
  <c r="N742" i="2" a="1"/>
  <c r="N743" i="2" a="1"/>
  <c r="N744" i="2" a="1"/>
  <c r="N745" i="2" a="1"/>
  <c r="N746" i="2" a="1"/>
  <c r="N747" i="2" a="1"/>
  <c r="N748" i="2" a="1"/>
  <c r="N749" i="2" a="1"/>
  <c r="N750" i="2" a="1"/>
  <c r="N751" i="2" a="1"/>
  <c r="N752" i="2" a="1"/>
  <c r="N753" i="2" a="1"/>
  <c r="N754" i="2" a="1"/>
  <c r="N755" i="2" a="1"/>
  <c r="N756" i="2" a="1"/>
  <c r="N757" i="2" a="1"/>
  <c r="N758" i="2" a="1"/>
  <c r="N759" i="2" a="1"/>
  <c r="N760" i="2" a="1"/>
  <c r="N761" i="2" a="1"/>
  <c r="N762" i="2" a="1"/>
  <c r="N763" i="2" a="1"/>
  <c r="N764" i="2" a="1"/>
  <c r="N765" i="2" a="1"/>
  <c r="N766" i="2" a="1"/>
  <c r="N767" i="2" a="1"/>
  <c r="N768" i="2" a="1"/>
  <c r="N769" i="2" a="1"/>
  <c r="N770" i="2" a="1"/>
  <c r="N771" i="2" a="1"/>
  <c r="N772" i="2" a="1"/>
  <c r="N773" i="2" a="1"/>
  <c r="N774" i="2" a="1"/>
  <c r="N775" i="2" a="1"/>
  <c r="N776" i="2" a="1"/>
  <c r="N777" i="2" a="1"/>
  <c r="N778" i="2" a="1"/>
  <c r="N779" i="2" a="1"/>
  <c r="N780" i="2" a="1"/>
  <c r="N781" i="2" a="1"/>
  <c r="N782" i="2" a="1"/>
  <c r="N783" i="2" a="1"/>
  <c r="N784" i="2" a="1"/>
  <c r="N785" i="2" a="1"/>
  <c r="N786" i="2" a="1"/>
  <c r="N787" i="2" a="1"/>
  <c r="N788" i="2" a="1"/>
  <c r="N789" i="2" a="1"/>
  <c r="N790" i="2" a="1"/>
  <c r="N791" i="2" a="1"/>
  <c r="N792" i="2" a="1"/>
  <c r="N793" i="2" a="1"/>
  <c r="N794" i="2" a="1"/>
  <c r="N795" i="2" a="1"/>
  <c r="N796" i="2" a="1"/>
  <c r="N797" i="2" a="1"/>
  <c r="N798" i="2" a="1"/>
  <c r="N799" i="2" a="1"/>
  <c r="N800" i="2" a="1"/>
  <c r="N801" i="2" a="1"/>
  <c r="N802" i="2" a="1"/>
  <c r="N803" i="2" a="1"/>
  <c r="N804" i="2" a="1"/>
  <c r="N805" i="2" a="1"/>
  <c r="N806" i="2" a="1"/>
  <c r="N807" i="2" a="1"/>
  <c r="N808" i="2" a="1"/>
  <c r="N809" i="2" a="1"/>
  <c r="N810" i="2" a="1"/>
  <c r="N811" i="2" a="1"/>
  <c r="N812" i="2" a="1"/>
  <c r="N813" i="2" a="1"/>
  <c r="N814" i="2" a="1"/>
  <c r="N815" i="2" a="1"/>
  <c r="N816" i="2" a="1"/>
  <c r="N817" i="2" a="1"/>
  <c r="N818" i="2" a="1"/>
  <c r="N819" i="2" a="1"/>
  <c r="N820" i="2" a="1"/>
  <c r="N821" i="2" a="1"/>
  <c r="N822" i="2" a="1"/>
  <c r="N823" i="2" a="1"/>
  <c r="N824" i="2" a="1"/>
  <c r="N825" i="2" a="1"/>
  <c r="N826" i="2" a="1"/>
  <c r="N827" i="2" a="1"/>
  <c r="N828" i="2" a="1"/>
  <c r="N829" i="2" a="1"/>
  <c r="N830" i="2" a="1"/>
  <c r="N831" i="2" a="1"/>
  <c r="N832" i="2" a="1"/>
  <c r="N833" i="2" a="1"/>
  <c r="N834" i="2" a="1"/>
  <c r="N835" i="2" a="1"/>
  <c r="N836" i="2" a="1"/>
  <c r="N837" i="2" a="1"/>
  <c r="N838" i="2" a="1"/>
  <c r="N839" i="2" a="1"/>
  <c r="N840" i="2" a="1"/>
  <c r="N841" i="2" a="1"/>
  <c r="N842" i="2" a="1"/>
  <c r="N843" i="2" a="1"/>
  <c r="N844" i="2" a="1"/>
  <c r="N845" i="2" a="1"/>
  <c r="N846" i="2" a="1"/>
  <c r="N847" i="2" a="1"/>
  <c r="N848" i="2" a="1"/>
  <c r="N849" i="2" a="1"/>
  <c r="N850" i="2" a="1"/>
  <c r="N851" i="2" a="1"/>
  <c r="N852" i="2" a="1"/>
  <c r="N853" i="2" a="1"/>
  <c r="N854" i="2" a="1"/>
  <c r="N855" i="2" a="1"/>
  <c r="N856" i="2" a="1"/>
  <c r="N857" i="2" a="1"/>
  <c r="N858" i="2" a="1"/>
  <c r="N859" i="2" a="1"/>
  <c r="N860" i="2" a="1"/>
  <c r="N861" i="2" a="1"/>
  <c r="N862" i="2" a="1"/>
  <c r="N863" i="2" a="1"/>
  <c r="N864" i="2" a="1"/>
  <c r="N865" i="2" a="1"/>
  <c r="N866" i="2" a="1"/>
  <c r="N867" i="2" a="1"/>
  <c r="N868" i="2" a="1"/>
  <c r="N869" i="2" a="1"/>
  <c r="N870" i="2" a="1"/>
  <c r="N871" i="2" a="1"/>
  <c r="N872" i="2" a="1"/>
  <c r="N873" i="2" a="1"/>
  <c r="N874" i="2" a="1"/>
  <c r="N875" i="2" a="1"/>
  <c r="N876" i="2" a="1"/>
  <c r="N877" i="2" a="1"/>
  <c r="N878" i="2" a="1"/>
  <c r="N879" i="2" a="1"/>
  <c r="N880" i="2" a="1"/>
  <c r="N881" i="2" a="1"/>
  <c r="N882" i="2" a="1"/>
  <c r="N883" i="2" a="1"/>
  <c r="N884" i="2" a="1"/>
  <c r="N885" i="2" a="1"/>
  <c r="N886" i="2" a="1"/>
  <c r="N887" i="2" a="1"/>
  <c r="N888" i="2" a="1"/>
  <c r="N889" i="2" a="1"/>
  <c r="N890" i="2" a="1"/>
  <c r="N891" i="2" a="1"/>
  <c r="N892" i="2" a="1"/>
  <c r="N893" i="2" a="1"/>
  <c r="N894" i="2" a="1"/>
  <c r="N895" i="2" a="1"/>
  <c r="N896" i="2" a="1"/>
  <c r="N897" i="2" a="1"/>
  <c r="N898" i="2" a="1"/>
  <c r="N899" i="2" a="1"/>
  <c r="N900" i="2" a="1"/>
  <c r="N901" i="2" a="1"/>
  <c r="N902" i="2" a="1"/>
  <c r="N903" i="2" a="1"/>
  <c r="N904" i="2" a="1"/>
  <c r="N905" i="2" a="1"/>
  <c r="N906" i="2" a="1"/>
  <c r="N907" i="2" a="1"/>
  <c r="N908" i="2" a="1"/>
  <c r="N909" i="2" a="1"/>
  <c r="N910" i="2" a="1"/>
  <c r="N911" i="2" a="1"/>
  <c r="N912" i="2" a="1"/>
  <c r="N913" i="2" a="1"/>
  <c r="N914" i="2" a="1"/>
  <c r="N915" i="2" a="1"/>
  <c r="N916" i="2" a="1"/>
  <c r="N917" i="2" a="1"/>
  <c r="N918" i="2" a="1"/>
  <c r="N919" i="2" a="1"/>
  <c r="N920" i="2" a="1"/>
  <c r="N921" i="2" a="1"/>
  <c r="N922" i="2" a="1"/>
  <c r="N923" i="2" a="1"/>
  <c r="N924" i="2" a="1"/>
  <c r="N925" i="2" a="1"/>
  <c r="N926" i="2" a="1"/>
  <c r="N927" i="2" a="1"/>
  <c r="N928" i="2" a="1"/>
  <c r="N929" i="2" a="1"/>
  <c r="N930" i="2" a="1"/>
  <c r="N931" i="2" a="1"/>
  <c r="N932" i="2" a="1"/>
  <c r="N933" i="2" a="1"/>
  <c r="N934" i="2" a="1"/>
  <c r="N935" i="2" a="1"/>
  <c r="N936" i="2" a="1"/>
  <c r="N937" i="2" a="1"/>
  <c r="N938" i="2" a="1"/>
  <c r="N939" i="2" a="1"/>
  <c r="N940" i="2" a="1"/>
  <c r="N941" i="2" a="1"/>
  <c r="N942" i="2" a="1"/>
  <c r="N943" i="2" a="1"/>
  <c r="N944" i="2" a="1"/>
  <c r="N945" i="2" a="1"/>
  <c r="N946" i="2" a="1"/>
  <c r="N947" i="2" a="1"/>
  <c r="N948" i="2" a="1"/>
  <c r="N949" i="2" a="1"/>
  <c r="N950" i="2" a="1"/>
  <c r="N951" i="2" a="1"/>
  <c r="N952" i="2" a="1"/>
  <c r="N953" i="2" a="1"/>
  <c r="N954" i="2" a="1"/>
  <c r="N955" i="2" a="1"/>
  <c r="N956" i="2" a="1"/>
  <c r="N957" i="2" a="1"/>
  <c r="N958" i="2" a="1"/>
  <c r="N959" i="2" a="1"/>
  <c r="N960" i="2" a="1"/>
  <c r="N961" i="2" a="1"/>
  <c r="N962" i="2" a="1"/>
  <c r="N963" i="2" a="1"/>
  <c r="N964" i="2" a="1"/>
  <c r="N965" i="2" a="1"/>
  <c r="N966" i="2" a="1"/>
  <c r="N967" i="2" a="1"/>
  <c r="N968" i="2" a="1"/>
  <c r="N969" i="2" a="1"/>
  <c r="N970" i="2" a="1"/>
  <c r="N971" i="2" a="1"/>
  <c r="N972" i="2" a="1"/>
  <c r="N973" i="2" a="1"/>
  <c r="N974" i="2" a="1"/>
  <c r="N975" i="2" a="1"/>
  <c r="N976" i="2" a="1"/>
  <c r="N977" i="2" a="1"/>
  <c r="N978" i="2" a="1"/>
  <c r="N979" i="2" a="1"/>
  <c r="N980" i="2" a="1"/>
  <c r="N981" i="2" a="1"/>
  <c r="N982" i="2" a="1"/>
  <c r="N983" i="2" a="1"/>
  <c r="N984" i="2" a="1"/>
  <c r="N985" i="2" a="1"/>
  <c r="N986" i="2" a="1"/>
  <c r="N987" i="2" a="1"/>
  <c r="N988" i="2" a="1"/>
  <c r="N989" i="2" a="1"/>
  <c r="N990" i="2" a="1"/>
  <c r="N991" i="2" a="1"/>
  <c r="N992" i="2" a="1"/>
  <c r="N993" i="2" a="1"/>
  <c r="N994" i="2" a="1"/>
  <c r="N995" i="2" a="1"/>
  <c r="N996" i="2" a="1"/>
  <c r="N997" i="2" a="1"/>
  <c r="N998" i="2" a="1"/>
  <c r="N999" i="2" a="1"/>
  <c r="N1000" i="2" a="1"/>
  <c r="N1001" i="2" a="1"/>
  <c r="N1002" i="2" a="1"/>
  <c r="N1003" i="2" a="1"/>
  <c r="N1004" i="2" a="1"/>
  <c r="N1005" i="2" a="1"/>
  <c r="N1006" i="2" a="1"/>
  <c r="N1007" i="2" a="1"/>
  <c r="N1008" i="2" a="1"/>
  <c r="N1009" i="2" a="1"/>
  <c r="N1010" i="2" a="1"/>
  <c r="N1011" i="2" a="1"/>
  <c r="N1012" i="2" a="1"/>
  <c r="N1013" i="2" a="1"/>
  <c r="N1014" i="2" a="1"/>
  <c r="N1015" i="2" a="1"/>
  <c r="N1016" i="2" a="1"/>
  <c r="N1017" i="2" a="1"/>
  <c r="N1018" i="2" a="1"/>
  <c r="N1019" i="2" a="1"/>
  <c r="N1020" i="2" a="1"/>
  <c r="N1021" i="2" a="1"/>
  <c r="N1022" i="2" a="1"/>
  <c r="N1023" i="2" a="1"/>
  <c r="N1024" i="2" a="1"/>
  <c r="N1025" i="2" a="1"/>
  <c r="N1026" i="2" a="1"/>
  <c r="N1027" i="2" a="1"/>
  <c r="N1028" i="2" a="1"/>
  <c r="N1029" i="2" a="1"/>
  <c r="N1030" i="2" a="1"/>
  <c r="N1031" i="2" a="1"/>
  <c r="N1032" i="2" a="1"/>
  <c r="N1033" i="2" a="1"/>
  <c r="N1034" i="2" a="1"/>
  <c r="N1035" i="2" a="1"/>
  <c r="N1036" i="2" a="1"/>
  <c r="N1037" i="2" a="1"/>
  <c r="N1038" i="2" a="1"/>
  <c r="N1039" i="2" a="1"/>
  <c r="N1040" i="2" a="1"/>
  <c r="N1041" i="2" a="1"/>
  <c r="N1042" i="2" a="1"/>
  <c r="N1043" i="2" a="1"/>
  <c r="N1044" i="2" a="1"/>
  <c r="N1045" i="2" a="1"/>
  <c r="N1046" i="2" a="1"/>
  <c r="N1047" i="2" a="1"/>
  <c r="N1048" i="2" a="1"/>
  <c r="N1049" i="2" a="1"/>
  <c r="N1050" i="2" a="1"/>
  <c r="N1051" i="2" a="1"/>
  <c r="N1052" i="2" a="1"/>
  <c r="N1053" i="2" a="1"/>
  <c r="N1054" i="2" a="1"/>
  <c r="N1055" i="2" a="1"/>
  <c r="N1056" i="2" a="1"/>
  <c r="N1057" i="2" a="1"/>
  <c r="N1058" i="2" a="1"/>
  <c r="N1059" i="2" a="1"/>
  <c r="N1060" i="2" a="1"/>
  <c r="N1061" i="2" a="1"/>
  <c r="N1062" i="2" a="1"/>
  <c r="N1063" i="2" a="1"/>
  <c r="N1064" i="2" a="1"/>
  <c r="N1065" i="2" a="1"/>
  <c r="N1066" i="2" a="1"/>
  <c r="N1067" i="2" a="1"/>
  <c r="N1068" i="2" a="1"/>
  <c r="N1069" i="2" a="1"/>
  <c r="N1070" i="2" a="1"/>
  <c r="N1071" i="2" a="1"/>
  <c r="N1072" i="2" a="1"/>
  <c r="N1073" i="2" a="1"/>
  <c r="N1074" i="2" a="1"/>
  <c r="N1075" i="2" a="1"/>
  <c r="N1076" i="2" a="1"/>
  <c r="N1077" i="2" a="1"/>
  <c r="N1078" i="2" a="1"/>
  <c r="N1079" i="2" a="1"/>
  <c r="N1080" i="2" a="1"/>
  <c r="N1081" i="2" a="1"/>
  <c r="N1082" i="2" a="1"/>
  <c r="N1083" i="2" a="1"/>
  <c r="N1084" i="2" a="1"/>
  <c r="N1085" i="2" a="1"/>
  <c r="N1086" i="2" a="1"/>
  <c r="N1087" i="2" a="1"/>
  <c r="N1088" i="2" a="1"/>
  <c r="N1089" i="2" a="1"/>
  <c r="N1090" i="2" a="1"/>
  <c r="N1091" i="2" a="1"/>
  <c r="N1092" i="2" a="1"/>
  <c r="N1093" i="2" a="1"/>
  <c r="N1094" i="2" a="1"/>
  <c r="N1095" i="2" a="1"/>
  <c r="N1096" i="2" a="1"/>
  <c r="N1097" i="2" a="1"/>
  <c r="N1098" i="2" a="1"/>
  <c r="N1099" i="2" a="1"/>
  <c r="N1100" i="2" a="1"/>
  <c r="N1101" i="2" a="1"/>
  <c r="N1102" i="2" a="1"/>
  <c r="N1103" i="2" a="1"/>
  <c r="N1104" i="2" a="1"/>
  <c r="N1105" i="2" a="1"/>
  <c r="N1106" i="2" a="1"/>
  <c r="N1107" i="2" a="1"/>
  <c r="N1108" i="2" a="1"/>
  <c r="N1109" i="2" a="1"/>
  <c r="N1110" i="2" a="1"/>
  <c r="N1111" i="2" a="1"/>
  <c r="N1112" i="2" a="1"/>
  <c r="N1113" i="2" a="1"/>
  <c r="N1114" i="2" a="1"/>
  <c r="N1115" i="2" a="1"/>
  <c r="N1116" i="2" a="1"/>
  <c r="N1117" i="2" a="1"/>
  <c r="N1118" i="2" a="1"/>
  <c r="N1119" i="2" a="1"/>
  <c r="N1120" i="2" a="1"/>
  <c r="N1121" i="2" a="1"/>
  <c r="N1122" i="2" a="1"/>
  <c r="N1123" i="2" a="1"/>
  <c r="N1124" i="2" a="1"/>
  <c r="N1125" i="2" a="1"/>
  <c r="N1126" i="2" a="1"/>
  <c r="N1127" i="2" a="1"/>
  <c r="N1128" i="2" a="1"/>
  <c r="N1129" i="2" a="1"/>
  <c r="N1130" i="2" a="1"/>
  <c r="N1131" i="2" a="1"/>
  <c r="N1132" i="2" a="1"/>
  <c r="N1133" i="2" a="1"/>
  <c r="N1134" i="2" a="1"/>
  <c r="N1135" i="2" a="1"/>
  <c r="N1136" i="2" a="1"/>
  <c r="N1137" i="2" a="1"/>
  <c r="N1138" i="2" a="1"/>
  <c r="N1139" i="2" a="1"/>
  <c r="N1140" i="2" a="1"/>
  <c r="N1141" i="2" a="1"/>
  <c r="N1142" i="2" a="1"/>
  <c r="N1143" i="2" a="1"/>
  <c r="N1144" i="2" a="1"/>
  <c r="N1145" i="2" a="1"/>
  <c r="N1146" i="2" a="1"/>
  <c r="N1147" i="2" a="1"/>
  <c r="N1148" i="2" a="1"/>
  <c r="N1149" i="2" a="1"/>
  <c r="N1150" i="2" a="1"/>
  <c r="N1151" i="2" a="1"/>
  <c r="N1152" i="2" a="1"/>
  <c r="N1153" i="2" a="1"/>
  <c r="N1154" i="2" a="1"/>
  <c r="N1155" i="2" a="1"/>
  <c r="N1156" i="2" a="1"/>
  <c r="N1157" i="2" a="1"/>
  <c r="N1158" i="2" a="1"/>
  <c r="N1159" i="2" a="1"/>
  <c r="N1160" i="2" a="1"/>
  <c r="N1161" i="2" a="1"/>
  <c r="N1162" i="2" a="1"/>
  <c r="N1163" i="2" a="1"/>
  <c r="N1164" i="2" a="1"/>
  <c r="N1165" i="2" a="1"/>
  <c r="N1166" i="2" a="1"/>
  <c r="N1167" i="2" a="1"/>
  <c r="N1168" i="2" a="1"/>
  <c r="N1169" i="2" a="1"/>
  <c r="N1170" i="2" a="1"/>
  <c r="N1171" i="2" a="1"/>
  <c r="N1172" i="2" a="1"/>
  <c r="N1173" i="2" a="1"/>
  <c r="N1174" i="2" a="1"/>
  <c r="N1175" i="2" a="1"/>
  <c r="N1176" i="2" a="1"/>
  <c r="N1177" i="2" a="1"/>
  <c r="N1178" i="2" a="1"/>
  <c r="N1179" i="2" a="1"/>
  <c r="N1180" i="2" a="1"/>
  <c r="N1181" i="2" a="1"/>
  <c r="N1182" i="2" a="1"/>
  <c r="N1183" i="2" a="1"/>
  <c r="N1184" i="2" a="1"/>
  <c r="N1185" i="2" a="1"/>
  <c r="N1186" i="2" a="1"/>
  <c r="N1187" i="2" a="1"/>
  <c r="N1188" i="2" a="1"/>
  <c r="N1189" i="2" a="1"/>
  <c r="N1190" i="2" a="1"/>
  <c r="N1191" i="2" a="1"/>
  <c r="N1192" i="2" a="1"/>
  <c r="N1193" i="2" a="1"/>
  <c r="N1194" i="2" a="1"/>
  <c r="N1195" i="2" a="1"/>
  <c r="N1196" i="2" a="1"/>
  <c r="N1197" i="2" a="1"/>
  <c r="N1198" i="2" a="1"/>
  <c r="N1199" i="2" a="1"/>
  <c r="N1200" i="2" a="1"/>
  <c r="N1201" i="2" a="1"/>
  <c r="N1202" i="2" a="1"/>
  <c r="N1203" i="2" a="1"/>
  <c r="N1204" i="2" a="1"/>
  <c r="N1205" i="2" a="1"/>
  <c r="N1206" i="2" a="1"/>
  <c r="N1207" i="2" a="1"/>
  <c r="N1208" i="2" a="1"/>
  <c r="N1209" i="2" a="1"/>
  <c r="N1210" i="2" a="1"/>
  <c r="N1211" i="2" a="1"/>
  <c r="N1212" i="2" a="1"/>
  <c r="N1213" i="2" a="1"/>
  <c r="N1214" i="2" a="1"/>
  <c r="N1215" i="2" a="1"/>
  <c r="N1216" i="2" a="1"/>
  <c r="N1217" i="2" a="1"/>
  <c r="N1218" i="2" a="1"/>
  <c r="N1219" i="2" a="1"/>
  <c r="N1220" i="2" a="1"/>
  <c r="N1221" i="2" a="1"/>
  <c r="N1222" i="2" a="1"/>
  <c r="N1223" i="2" a="1"/>
  <c r="N1224" i="2" a="1"/>
  <c r="N1225" i="2" a="1"/>
  <c r="N1226" i="2" a="1"/>
  <c r="N1227" i="2" a="1"/>
  <c r="N1228" i="2" a="1"/>
  <c r="N1229" i="2" a="1"/>
  <c r="N1230" i="2" a="1"/>
  <c r="N1231" i="2" a="1"/>
  <c r="N1232" i="2" a="1"/>
  <c r="N1233" i="2" a="1"/>
  <c r="N1234" i="2" a="1"/>
  <c r="N1235" i="2" a="1"/>
  <c r="N1236" i="2" a="1"/>
  <c r="N1237" i="2" a="1"/>
  <c r="N1238" i="2" a="1"/>
  <c r="N1239" i="2" a="1"/>
  <c r="N1240" i="2" a="1"/>
  <c r="N1241" i="2" a="1"/>
  <c r="N1242" i="2" a="1"/>
  <c r="N1243" i="2" a="1"/>
  <c r="N1244" i="2" a="1"/>
  <c r="N1245" i="2" a="1"/>
  <c r="N1246" i="2" a="1"/>
  <c r="N1247" i="2" a="1"/>
  <c r="N1248" i="2" a="1"/>
  <c r="N1249" i="2" a="1"/>
  <c r="N1250" i="2" a="1"/>
  <c r="N1251" i="2" a="1"/>
  <c r="N1252" i="2" a="1"/>
  <c r="N1253" i="2" a="1"/>
  <c r="N1254" i="2" a="1"/>
  <c r="N1255" i="2" a="1"/>
  <c r="N1256" i="2" a="1"/>
  <c r="N1257" i="2" a="1"/>
  <c r="N1258" i="2" a="1"/>
  <c r="N1259" i="2" a="1"/>
  <c r="N1260" i="2" a="1"/>
  <c r="N1261" i="2" a="1"/>
  <c r="N1262" i="2" a="1"/>
  <c r="N1263" i="2" a="1"/>
  <c r="N1264" i="2" a="1"/>
  <c r="N1265" i="2" a="1"/>
  <c r="N1266" i="2" a="1"/>
  <c r="N1267" i="2" a="1"/>
  <c r="N1268" i="2" a="1"/>
  <c r="N1269" i="2" a="1"/>
  <c r="N1270" i="2" a="1"/>
  <c r="N1271" i="2" a="1"/>
  <c r="N1272" i="2" a="1"/>
  <c r="N1273" i="2" a="1"/>
  <c r="N1274" i="2" a="1"/>
  <c r="N1275" i="2" a="1"/>
  <c r="N1276" i="2" a="1"/>
  <c r="N1277" i="2" a="1"/>
  <c r="N1278" i="2" a="1"/>
  <c r="N1279" i="2" a="1"/>
  <c r="N1280" i="2" a="1"/>
  <c r="N1281" i="2" a="1"/>
  <c r="N1282" i="2" a="1"/>
  <c r="N1283" i="2" a="1"/>
  <c r="N1284" i="2" a="1"/>
  <c r="N1285" i="2" a="1"/>
  <c r="N1286" i="2" a="1"/>
  <c r="N1287" i="2" a="1"/>
  <c r="N1288" i="2" a="1"/>
  <c r="N1289" i="2" a="1"/>
  <c r="N1290" i="2" a="1"/>
  <c r="N1291" i="2" a="1"/>
  <c r="N1292" i="2" a="1"/>
  <c r="N1293" i="2" a="1"/>
  <c r="N1294" i="2" a="1"/>
  <c r="N1295" i="2" a="1"/>
  <c r="N1296" i="2" a="1"/>
  <c r="N1297" i="2" a="1"/>
  <c r="N1298" i="2" a="1"/>
  <c r="N1299" i="2" a="1"/>
  <c r="N1300" i="2" a="1"/>
  <c r="N1301" i="2" a="1"/>
  <c r="N1302" i="2" a="1"/>
  <c r="N1303" i="2" a="1"/>
  <c r="N1304" i="2" a="1"/>
  <c r="N1305" i="2" a="1"/>
  <c r="N1306" i="2" a="1"/>
  <c r="N1307" i="2" a="1"/>
  <c r="N1308" i="2" a="1"/>
  <c r="N1309" i="2" a="1"/>
  <c r="N1310" i="2" a="1"/>
  <c r="N1311" i="2" a="1"/>
  <c r="N1312" i="2" a="1"/>
  <c r="N1313" i="2" a="1"/>
  <c r="N1314" i="2" a="1"/>
  <c r="N1315" i="2" a="1"/>
  <c r="N1316" i="2" a="1"/>
  <c r="N1317" i="2" a="1"/>
  <c r="N1318" i="2" a="1"/>
  <c r="N1319" i="2" a="1"/>
  <c r="N1320" i="2" a="1"/>
  <c r="N1321" i="2" a="1"/>
  <c r="N1322" i="2" a="1"/>
  <c r="N1323" i="2" a="1"/>
  <c r="N1324" i="2" a="1"/>
  <c r="N1325" i="2" a="1"/>
  <c r="N1326" i="2" a="1"/>
  <c r="N1327" i="2" a="1"/>
  <c r="N1328" i="2" a="1"/>
  <c r="N1329" i="2" a="1"/>
  <c r="N1330" i="2" a="1"/>
  <c r="N1331" i="2" a="1"/>
  <c r="N1332" i="2" a="1"/>
  <c r="N1333" i="2" a="1"/>
  <c r="N1334" i="2" a="1"/>
  <c r="N1335" i="2" a="1"/>
  <c r="N1336" i="2" a="1"/>
  <c r="N1337" i="2" a="1"/>
  <c r="N1338" i="2" a="1"/>
  <c r="N1339" i="2" a="1"/>
  <c r="N1340" i="2" a="1"/>
  <c r="N1341" i="2" a="1"/>
  <c r="N1342" i="2" a="1"/>
  <c r="N1343" i="2" a="1"/>
  <c r="N1344" i="2" a="1"/>
  <c r="N1345" i="2" a="1"/>
  <c r="N1346" i="2" a="1"/>
  <c r="N1347" i="2" a="1"/>
  <c r="N1348" i="2" a="1"/>
  <c r="N1349" i="2" a="1"/>
  <c r="N1350" i="2" a="1"/>
  <c r="N1351" i="2" a="1"/>
  <c r="N1352" i="2" a="1"/>
  <c r="N1353" i="2" a="1"/>
  <c r="N1354" i="2" a="1"/>
  <c r="N1355" i="2" a="1"/>
  <c r="N1356" i="2" a="1"/>
  <c r="N1357" i="2" a="1"/>
  <c r="N1358" i="2" a="1"/>
  <c r="N1359" i="2" a="1"/>
  <c r="N1360" i="2" a="1"/>
  <c r="N1361" i="2" a="1"/>
  <c r="N1362" i="2" a="1"/>
  <c r="N1363" i="2" a="1"/>
  <c r="N1364" i="2" a="1"/>
  <c r="N1365" i="2" a="1"/>
  <c r="N1366" i="2" a="1"/>
  <c r="N1367" i="2" a="1"/>
  <c r="N1368" i="2" a="1"/>
  <c r="N1369" i="2" a="1"/>
  <c r="N1370" i="2" a="1"/>
  <c r="N1371" i="2" a="1"/>
  <c r="N1372" i="2" a="1"/>
  <c r="N1373" i="2" a="1"/>
  <c r="N1374" i="2" a="1"/>
  <c r="N1375" i="2" a="1"/>
  <c r="N1376" i="2" a="1"/>
  <c r="N1377" i="2" a="1"/>
  <c r="N1378" i="2" a="1"/>
  <c r="N1379" i="2" a="1"/>
  <c r="N1380" i="2" a="1"/>
  <c r="N1381" i="2" a="1"/>
  <c r="N1382" i="2" a="1"/>
  <c r="N1383" i="2" a="1"/>
  <c r="N1384" i="2" a="1"/>
  <c r="N1385" i="2" a="1"/>
  <c r="N1386" i="2" a="1"/>
  <c r="N1387" i="2" a="1"/>
  <c r="N1388" i="2" a="1"/>
  <c r="N1389" i="2" a="1"/>
  <c r="N1390" i="2" a="1"/>
  <c r="N1391" i="2" a="1"/>
  <c r="N1392" i="2" a="1"/>
  <c r="N1393" i="2" a="1"/>
  <c r="N1394" i="2" a="1"/>
  <c r="N1395" i="2" a="1"/>
  <c r="N1396" i="2" a="1"/>
  <c r="N1397" i="2" a="1"/>
  <c r="N1398" i="2" a="1"/>
  <c r="N1399" i="2" a="1"/>
  <c r="N1400" i="2" a="1"/>
  <c r="N1401" i="2" a="1"/>
  <c r="N1402" i="2" a="1"/>
  <c r="N1403" i="2" a="1"/>
  <c r="N1404" i="2" a="1"/>
  <c r="N1405" i="2" a="1"/>
  <c r="N1406" i="2" a="1"/>
  <c r="N1407" i="2" a="1"/>
  <c r="N1408" i="2" a="1"/>
  <c r="N1409" i="2" a="1"/>
  <c r="N1410" i="2" a="1"/>
  <c r="N1411" i="2" a="1"/>
  <c r="N1412" i="2" a="1"/>
  <c r="N1413" i="2" a="1"/>
  <c r="N1414" i="2" a="1"/>
  <c r="N1415" i="2" a="1"/>
  <c r="N1416" i="2" a="1"/>
  <c r="N1417" i="2" a="1"/>
  <c r="N1418" i="2" a="1"/>
  <c r="N1419" i="2" a="1"/>
  <c r="N1420" i="2" a="1"/>
  <c r="N1421" i="2" a="1"/>
  <c r="N1422" i="2" a="1"/>
  <c r="N1423" i="2" a="1"/>
  <c r="N1424" i="2" a="1"/>
  <c r="N1425" i="2" a="1"/>
  <c r="N1426" i="2" a="1"/>
  <c r="N1427" i="2" a="1"/>
  <c r="N1428" i="2" a="1"/>
  <c r="N1429" i="2" a="1"/>
  <c r="N1430" i="2" a="1"/>
  <c r="N1431" i="2" a="1"/>
  <c r="N1432" i="2" a="1"/>
  <c r="N1433" i="2" a="1"/>
  <c r="N1434" i="2" a="1"/>
  <c r="N1435" i="2" a="1"/>
  <c r="N1436" i="2" a="1"/>
  <c r="N1437" i="2" a="1"/>
  <c r="N1438" i="2" a="1"/>
  <c r="N1439" i="2" a="1"/>
  <c r="N1440" i="2" a="1"/>
  <c r="N1441" i="2" a="1"/>
  <c r="N1442" i="2" a="1"/>
  <c r="N1443" i="2" a="1"/>
  <c r="N1444" i="2" a="1"/>
  <c r="N1445" i="2" a="1"/>
  <c r="N1446" i="2" a="1"/>
  <c r="N1447" i="2" a="1"/>
  <c r="N1448" i="2" a="1"/>
  <c r="N1449" i="2" a="1"/>
  <c r="N1450" i="2" a="1"/>
  <c r="N1451" i="2" a="1"/>
  <c r="N1452" i="2" a="1"/>
  <c r="N1453" i="2" a="1"/>
  <c r="N1454" i="2" a="1"/>
  <c r="N1455" i="2" a="1"/>
  <c r="N1456" i="2" a="1"/>
  <c r="N1457" i="2" a="1"/>
  <c r="N1458" i="2" a="1"/>
  <c r="N1459" i="2" a="1"/>
  <c r="N1460" i="2" a="1"/>
  <c r="N1461" i="2" a="1"/>
  <c r="N1462" i="2" a="1"/>
  <c r="N1463" i="2" a="1"/>
  <c r="N1464" i="2" a="1"/>
  <c r="N1465" i="2" a="1"/>
  <c r="N1466" i="2" a="1"/>
  <c r="N1467" i="2" a="1"/>
  <c r="N1468" i="2" a="1"/>
  <c r="N1469" i="2" a="1"/>
  <c r="N1470" i="2" a="1"/>
  <c r="N1471" i="2" a="1"/>
  <c r="N1472" i="2" a="1"/>
  <c r="N1473" i="2" a="1"/>
  <c r="N1474" i="2" a="1"/>
  <c r="N1475" i="2" a="1"/>
  <c r="N1476" i="2" a="1"/>
  <c r="N1477" i="2" a="1"/>
  <c r="N1478" i="2" a="1"/>
  <c r="N1479" i="2" a="1"/>
  <c r="N1480" i="2" a="1"/>
  <c r="N1481" i="2" a="1"/>
  <c r="N1482" i="2" a="1"/>
  <c r="N1483" i="2" a="1"/>
  <c r="N1484" i="2" a="1"/>
  <c r="N1485" i="2" a="1"/>
  <c r="N1486" i="2" a="1"/>
  <c r="N1487" i="2" a="1"/>
  <c r="N1488" i="2" a="1"/>
  <c r="N1489" i="2" a="1"/>
  <c r="N1490" i="2" a="1"/>
  <c r="N1491" i="2" a="1"/>
  <c r="N1492" i="2" a="1"/>
  <c r="N1493" i="2" a="1"/>
  <c r="N1494" i="2" a="1"/>
  <c r="N1495" i="2" a="1"/>
  <c r="N1496" i="2" a="1"/>
  <c r="N1497" i="2" a="1"/>
  <c r="N1498" i="2" a="1"/>
  <c r="N1499" i="2" a="1"/>
  <c r="N1500" i="2" a="1"/>
  <c r="N1501" i="2" a="1"/>
  <c r="N1502" i="2" a="1"/>
  <c r="N1503" i="2" a="1"/>
  <c r="N1504" i="2" a="1"/>
  <c r="N1505" i="2" a="1"/>
  <c r="N1506" i="2" a="1"/>
  <c r="N1507" i="2" a="1"/>
  <c r="N1508" i="2" a="1"/>
  <c r="N1509" i="2" a="1"/>
  <c r="N1510" i="2" a="1"/>
  <c r="N1511" i="2" a="1"/>
  <c r="N1512" i="2" a="1"/>
  <c r="N1513" i="2" a="1"/>
  <c r="N1514" i="2" a="1"/>
  <c r="N1515" i="2" a="1"/>
  <c r="N1516" i="2" a="1"/>
  <c r="N1517" i="2" a="1"/>
  <c r="N1518" i="2" a="1"/>
  <c r="N1519" i="2" a="1"/>
  <c r="N1520" i="2" a="1"/>
  <c r="N1521" i="2" a="1"/>
  <c r="N1522" i="2" a="1"/>
  <c r="N1523" i="2" a="1"/>
  <c r="N1524" i="2" a="1"/>
  <c r="N1525" i="2" a="1"/>
  <c r="N1526" i="2" a="1"/>
  <c r="N1527" i="2" a="1"/>
  <c r="N1528" i="2" a="1"/>
  <c r="N1529" i="2" a="1"/>
  <c r="N1530" i="2" a="1"/>
  <c r="N1531" i="2" a="1"/>
  <c r="N1532" i="2" a="1"/>
  <c r="N1533" i="2" a="1"/>
  <c r="N1534" i="2" a="1"/>
  <c r="N1535" i="2" a="1"/>
  <c r="N1536" i="2" a="1"/>
  <c r="N1537" i="2" a="1"/>
  <c r="N1538" i="2" a="1"/>
  <c r="N1539" i="2" a="1"/>
  <c r="N1540" i="2" a="1"/>
  <c r="N1541" i="2" a="1"/>
  <c r="N1542" i="2" a="1"/>
  <c r="N1543" i="2" a="1"/>
  <c r="N1544" i="2" a="1"/>
  <c r="N1545" i="2" a="1"/>
  <c r="N1546" i="2" a="1"/>
  <c r="N1547" i="2" a="1"/>
  <c r="N1548" i="2" a="1"/>
  <c r="N1549" i="2" a="1"/>
  <c r="N1550" i="2" a="1"/>
  <c r="N1551" i="2" a="1"/>
  <c r="N1552" i="2" a="1"/>
  <c r="N1553" i="2" a="1"/>
  <c r="N1554" i="2" a="1"/>
  <c r="N1555" i="2" a="1"/>
  <c r="N1556" i="2" a="1"/>
  <c r="N1557" i="2" a="1"/>
  <c r="N1558" i="2" a="1"/>
  <c r="N1559" i="2" a="1"/>
  <c r="N1560" i="2" a="1"/>
  <c r="N1561" i="2" a="1"/>
  <c r="N1562" i="2" a="1"/>
  <c r="N1563" i="2" a="1"/>
  <c r="N1564" i="2" a="1"/>
  <c r="N1565" i="2" a="1"/>
  <c r="N1566" i="2" a="1"/>
  <c r="N1567" i="2" a="1"/>
  <c r="N1568" i="2" a="1"/>
  <c r="N1569" i="2" a="1"/>
  <c r="N1570" i="2" a="1"/>
  <c r="N1571" i="2" a="1"/>
  <c r="N1572" i="2" a="1"/>
  <c r="N1573" i="2" a="1"/>
  <c r="N1574" i="2" a="1"/>
  <c r="N1575" i="2" a="1"/>
  <c r="N1576" i="2" a="1"/>
  <c r="N1577" i="2" a="1"/>
  <c r="N1578" i="2" a="1"/>
  <c r="N1579" i="2" a="1"/>
  <c r="N1580" i="2" a="1"/>
  <c r="N1581" i="2" a="1"/>
  <c r="N1582" i="2" a="1"/>
  <c r="N1583" i="2" a="1"/>
  <c r="N1584" i="2" a="1"/>
  <c r="N1585" i="2" a="1"/>
  <c r="N1586" i="2" a="1"/>
  <c r="N1587" i="2" a="1"/>
  <c r="N1588" i="2" a="1"/>
  <c r="N1589" i="2" a="1"/>
  <c r="N1590" i="2" a="1"/>
  <c r="N1591" i="2" a="1"/>
  <c r="N1592" i="2" a="1"/>
  <c r="N1593" i="2" a="1"/>
  <c r="N1594" i="2" a="1"/>
  <c r="N1595" i="2" a="1"/>
  <c r="N1596" i="2" a="1"/>
  <c r="N1597" i="2" a="1"/>
  <c r="N1598" i="2" a="1"/>
  <c r="N1599" i="2" a="1"/>
  <c r="N1600" i="2" a="1"/>
  <c r="N1601" i="2" a="1"/>
  <c r="N1602" i="2" a="1"/>
  <c r="N1603" i="2" a="1"/>
  <c r="N1604" i="2" a="1"/>
  <c r="N1605" i="2" a="1"/>
  <c r="N1606" i="2" a="1"/>
  <c r="N1607" i="2" a="1"/>
  <c r="N1608" i="2" a="1"/>
  <c r="N1609" i="2" a="1"/>
  <c r="N1610" i="2" a="1"/>
  <c r="N1611" i="2" a="1"/>
  <c r="N1612" i="2" a="1"/>
  <c r="N1613" i="2" a="1"/>
  <c r="N1614" i="2" a="1"/>
  <c r="N1615" i="2" a="1"/>
  <c r="N1616" i="2" a="1"/>
  <c r="N1617" i="2" a="1"/>
  <c r="N1618" i="2" a="1"/>
  <c r="N1619" i="2" a="1"/>
  <c r="N1620" i="2" a="1"/>
  <c r="N1621" i="2" a="1"/>
  <c r="N1622" i="2" a="1"/>
  <c r="N1623" i="2" a="1"/>
  <c r="N1624" i="2" a="1"/>
  <c r="N1625" i="2" a="1"/>
  <c r="N1626" i="2" a="1"/>
  <c r="N1627" i="2" a="1"/>
  <c r="N1628" i="2" a="1"/>
  <c r="N1629" i="2" a="1"/>
  <c r="N1630" i="2" a="1"/>
  <c r="N1631" i="2" a="1"/>
  <c r="N1632" i="2" a="1"/>
  <c r="N1633" i="2" a="1"/>
  <c r="N1634" i="2" a="1"/>
  <c r="N1635" i="2" a="1"/>
  <c r="N1636" i="2" a="1"/>
  <c r="N1637" i="2" a="1"/>
  <c r="N1638" i="2" a="1"/>
  <c r="N1639" i="2" a="1"/>
  <c r="N1640" i="2" a="1"/>
  <c r="N1641" i="2" a="1"/>
  <c r="N1642" i="2" a="1"/>
  <c r="N1643" i="2" a="1"/>
  <c r="N1644" i="2" a="1"/>
  <c r="N1645" i="2" a="1"/>
  <c r="N1646" i="2" a="1"/>
  <c r="N1647" i="2" a="1"/>
  <c r="N1648" i="2" a="1"/>
  <c r="N1649" i="2" a="1"/>
  <c r="N1650" i="2" a="1"/>
  <c r="N1651" i="2" a="1"/>
  <c r="N1652" i="2" a="1"/>
  <c r="N1653" i="2" a="1"/>
  <c r="N1654" i="2" a="1"/>
  <c r="N1655" i="2" a="1"/>
  <c r="N1656" i="2" a="1"/>
  <c r="N1657" i="2" a="1"/>
  <c r="N1658" i="2" a="1"/>
  <c r="N1659" i="2" a="1"/>
  <c r="N1660" i="2" a="1"/>
  <c r="N1661" i="2" a="1"/>
  <c r="N1662" i="2" a="1"/>
  <c r="N1663" i="2" a="1"/>
  <c r="N1664" i="2" a="1"/>
  <c r="N1665" i="2" a="1"/>
  <c r="N1666" i="2" a="1"/>
  <c r="N1667" i="2" a="1"/>
  <c r="N1668" i="2" a="1"/>
  <c r="N1669" i="2" a="1"/>
  <c r="N1670" i="2" a="1"/>
  <c r="N1671" i="2" a="1"/>
  <c r="N1672" i="2" a="1"/>
  <c r="N1673" i="2" a="1"/>
  <c r="N1674" i="2" a="1"/>
  <c r="N1675" i="2" a="1"/>
  <c r="N1676" i="2" a="1"/>
  <c r="N1677" i="2" a="1"/>
  <c r="N1678" i="2" a="1"/>
  <c r="N1679" i="2" a="1"/>
  <c r="N1680" i="2" a="1"/>
  <c r="N1681" i="2" a="1"/>
  <c r="N1682" i="2" a="1"/>
  <c r="N1683" i="2" a="1"/>
  <c r="N1684" i="2" a="1"/>
  <c r="N1685" i="2" a="1"/>
  <c r="N1686" i="2" a="1"/>
  <c r="N1687" i="2" a="1"/>
  <c r="N1688" i="2" a="1"/>
  <c r="N1689" i="2" a="1"/>
  <c r="N1690" i="2" a="1"/>
  <c r="N1691" i="2" a="1"/>
  <c r="N1692" i="2" a="1"/>
  <c r="N1693" i="2" a="1"/>
  <c r="N1694" i="2" a="1"/>
  <c r="N1695" i="2" a="1"/>
  <c r="N1696" i="2" a="1"/>
  <c r="N1697" i="2" a="1"/>
  <c r="N1698" i="2" a="1"/>
  <c r="N1699" i="2" a="1"/>
  <c r="N1700" i="2" a="1"/>
  <c r="N1701" i="2" a="1"/>
  <c r="N1702" i="2" a="1"/>
  <c r="N1703" i="2" a="1"/>
  <c r="N1704" i="2" a="1"/>
  <c r="N1705" i="2" a="1"/>
  <c r="N1706" i="2" a="1"/>
  <c r="N1707" i="2" a="1"/>
  <c r="N1708" i="2" a="1"/>
  <c r="N1709" i="2" a="1"/>
  <c r="N1710" i="2" a="1"/>
  <c r="N1711" i="2" a="1"/>
  <c r="N1712" i="2" a="1"/>
  <c r="N1713" i="2" a="1"/>
  <c r="N1714" i="2" a="1"/>
  <c r="N1715" i="2" a="1"/>
  <c r="N1716" i="2" a="1"/>
  <c r="N1717" i="2" a="1"/>
  <c r="N1718" i="2" a="1"/>
  <c r="N1719" i="2" a="1"/>
  <c r="N1720" i="2" a="1"/>
  <c r="N1721" i="2" a="1"/>
  <c r="N1722" i="2" a="1"/>
  <c r="N1723" i="2" a="1"/>
  <c r="N1724" i="2" a="1"/>
  <c r="N1725" i="2" a="1"/>
  <c r="N1726" i="2" a="1"/>
  <c r="N1727" i="2" a="1"/>
  <c r="N1728" i="2" a="1"/>
  <c r="N1729" i="2" a="1"/>
  <c r="N1730" i="2" a="1"/>
  <c r="N1731" i="2" a="1"/>
  <c r="N1732" i="2" a="1"/>
  <c r="N1733" i="2" a="1"/>
  <c r="N1734" i="2" a="1"/>
  <c r="N1735" i="2" a="1"/>
  <c r="N1736" i="2" a="1"/>
  <c r="N1737" i="2" a="1"/>
  <c r="N1738" i="2" a="1"/>
  <c r="N1739" i="2" a="1"/>
  <c r="N1740" i="2" a="1"/>
  <c r="N1741" i="2" a="1"/>
  <c r="N1742" i="2" a="1"/>
  <c r="N1743" i="2" a="1"/>
  <c r="N1744" i="2" a="1"/>
  <c r="N1745" i="2" a="1"/>
  <c r="N1746" i="2" a="1"/>
  <c r="N1747" i="2" a="1"/>
  <c r="N1748" i="2" a="1"/>
  <c r="N1749" i="2" a="1"/>
  <c r="N1750" i="2" a="1"/>
  <c r="N1751" i="2" a="1"/>
  <c r="N1752" i="2" a="1"/>
  <c r="N1753" i="2" a="1"/>
  <c r="N1754" i="2" a="1"/>
  <c r="N1755" i="2" a="1"/>
  <c r="N1756" i="2" a="1"/>
  <c r="N1757" i="2" a="1"/>
  <c r="N1758" i="2" a="1"/>
  <c r="N1759" i="2" a="1"/>
  <c r="N1760" i="2" a="1"/>
  <c r="N1761" i="2" a="1"/>
  <c r="N1762" i="2" a="1"/>
  <c r="N1763" i="2" a="1"/>
  <c r="N1764" i="2" a="1"/>
  <c r="N1765" i="2" a="1"/>
  <c r="N1766" i="2" a="1"/>
  <c r="N1767" i="2" a="1"/>
  <c r="N1768" i="2" a="1"/>
  <c r="N1769" i="2" a="1"/>
  <c r="N1770" i="2" a="1"/>
  <c r="N1771" i="2" a="1"/>
  <c r="N1772" i="2" a="1"/>
  <c r="N1773" i="2" a="1"/>
  <c r="N1774" i="2" a="1"/>
  <c r="N1775" i="2" a="1"/>
  <c r="N1776" i="2" a="1"/>
  <c r="N1777" i="2" a="1"/>
  <c r="N1778" i="2" a="1"/>
  <c r="N1779" i="2" a="1"/>
  <c r="N1780" i="2" a="1"/>
  <c r="N1781" i="2" a="1"/>
  <c r="N1782" i="2" a="1"/>
  <c r="N1783" i="2" a="1"/>
  <c r="N1784" i="2" a="1"/>
  <c r="N1785" i="2" a="1"/>
  <c r="N1786" i="2" a="1"/>
  <c r="N1787" i="2" a="1"/>
  <c r="N1788" i="2" a="1"/>
  <c r="N1789" i="2" a="1"/>
  <c r="N1790" i="2" a="1"/>
  <c r="N1791" i="2" a="1"/>
  <c r="N1792" i="2" a="1"/>
  <c r="N1793" i="2" a="1"/>
  <c r="N1794" i="2" a="1"/>
  <c r="N1795" i="2" a="1"/>
  <c r="N1796" i="2" a="1"/>
  <c r="N1797" i="2" a="1"/>
  <c r="N1798" i="2" a="1"/>
  <c r="N1799" i="2" a="1"/>
  <c r="N1800" i="2" a="1"/>
  <c r="N1801" i="2" a="1"/>
  <c r="N1802" i="2" a="1"/>
  <c r="N1803" i="2" a="1"/>
  <c r="N1804" i="2" a="1"/>
  <c r="N1805" i="2" a="1"/>
  <c r="N1806" i="2" a="1"/>
  <c r="N1807" i="2" a="1"/>
  <c r="N1808" i="2" a="1"/>
  <c r="N1809" i="2" a="1"/>
  <c r="N1810" i="2" a="1"/>
  <c r="N1811" i="2" a="1"/>
  <c r="N1812" i="2" a="1"/>
  <c r="N1813" i="2" a="1"/>
  <c r="N1814" i="2" a="1"/>
  <c r="N1815" i="2" a="1"/>
  <c r="N1816" i="2" a="1"/>
  <c r="N1817" i="2" a="1"/>
  <c r="N1818" i="2" a="1"/>
  <c r="N1819" i="2" a="1"/>
  <c r="N1820" i="2" a="1"/>
  <c r="N1821" i="2" a="1"/>
  <c r="N1822" i="2" a="1"/>
  <c r="N1823" i="2" a="1"/>
  <c r="N1824" i="2" a="1"/>
  <c r="N1825" i="2" a="1"/>
  <c r="N1826" i="2" a="1"/>
  <c r="N1827" i="2" a="1"/>
  <c r="N1828" i="2" a="1"/>
  <c r="N1829" i="2" a="1"/>
  <c r="N1830" i="2" a="1"/>
  <c r="N1831" i="2" a="1"/>
  <c r="N1832" i="2" a="1"/>
  <c r="N1833" i="2" a="1"/>
  <c r="N1834" i="2" a="1"/>
  <c r="N1835" i="2" a="1"/>
  <c r="N1836" i="2" a="1"/>
  <c r="N1837" i="2" a="1"/>
  <c r="N1838" i="2" a="1"/>
  <c r="N1839" i="2" a="1"/>
  <c r="N1840" i="2" a="1"/>
  <c r="N1841" i="2" a="1"/>
  <c r="N1842" i="2" a="1"/>
  <c r="N1843" i="2" a="1"/>
  <c r="N1844" i="2" a="1"/>
  <c r="N1845" i="2" a="1"/>
  <c r="N1846" i="2" a="1"/>
  <c r="N1847" i="2" a="1"/>
  <c r="N1848" i="2" a="1"/>
  <c r="N1849" i="2" a="1"/>
  <c r="N1850" i="2" a="1"/>
  <c r="N1851" i="2" a="1"/>
  <c r="N1852" i="2" a="1"/>
  <c r="N1853" i="2" a="1"/>
  <c r="N1854" i="2" a="1"/>
  <c r="N1855" i="2" a="1"/>
  <c r="N1856" i="2" a="1"/>
  <c r="N1857" i="2" a="1"/>
  <c r="N1858" i="2" a="1"/>
  <c r="N1859" i="2" a="1"/>
  <c r="N1860" i="2" a="1"/>
  <c r="N1861" i="2" a="1"/>
  <c r="N1862" i="2" a="1"/>
  <c r="N1863" i="2" a="1"/>
  <c r="N1864" i="2" a="1"/>
  <c r="N1865" i="2" a="1"/>
  <c r="N1866" i="2" a="1"/>
  <c r="N1867" i="2" a="1"/>
  <c r="N1868" i="2" a="1"/>
  <c r="N1869" i="2" a="1"/>
  <c r="N1870" i="2" a="1"/>
  <c r="N1871" i="2" a="1"/>
  <c r="N1872" i="2" a="1"/>
  <c r="N1873" i="2" a="1"/>
  <c r="N1874" i="2" a="1"/>
  <c r="N1875" i="2" a="1"/>
  <c r="N1876" i="2" a="1"/>
  <c r="N1877" i="2" a="1"/>
  <c r="N1878" i="2" a="1"/>
  <c r="N1879" i="2" a="1"/>
  <c r="N1880" i="2" a="1"/>
  <c r="N1881" i="2" a="1"/>
  <c r="N1882" i="2" a="1"/>
  <c r="N1883" i="2" a="1"/>
  <c r="N1884" i="2" a="1"/>
  <c r="N1885" i="2" a="1"/>
  <c r="N1886" i="2" a="1"/>
  <c r="N1887" i="2" a="1"/>
  <c r="N1888" i="2" a="1"/>
  <c r="N1889" i="2" a="1"/>
  <c r="N1890" i="2" a="1"/>
  <c r="N1891" i="2" a="1"/>
  <c r="N1892" i="2" a="1"/>
  <c r="N1893" i="2" a="1"/>
  <c r="N1894" i="2" a="1"/>
  <c r="N1895" i="2" a="1"/>
  <c r="N1896" i="2" a="1"/>
  <c r="N1897" i="2" a="1"/>
  <c r="N1898" i="2" a="1"/>
  <c r="N1899" i="2" a="1"/>
  <c r="N1900" i="2" a="1"/>
  <c r="N1901" i="2" a="1"/>
  <c r="N1902" i="2" a="1"/>
  <c r="N1903" i="2" a="1"/>
  <c r="N1904" i="2" a="1"/>
  <c r="N1905" i="2" a="1"/>
  <c r="N1906" i="2" a="1"/>
  <c r="N1907" i="2" a="1"/>
  <c r="N1908" i="2" a="1"/>
  <c r="N1909" i="2" a="1"/>
  <c r="N1910" i="2" a="1"/>
  <c r="N1911" i="2" a="1"/>
  <c r="N1912" i="2" a="1"/>
  <c r="N1913" i="2" a="1"/>
  <c r="N1914" i="2" a="1"/>
  <c r="N1915" i="2" a="1"/>
  <c r="N1916" i="2" a="1"/>
  <c r="N1917" i="2" a="1"/>
  <c r="N1918" i="2" a="1"/>
  <c r="N1919" i="2" a="1"/>
  <c r="N1920" i="2" a="1"/>
  <c r="N1921" i="2" a="1"/>
  <c r="N1922" i="2" a="1"/>
  <c r="N1923" i="2" a="1"/>
  <c r="N1924" i="2" a="1"/>
  <c r="N1925" i="2" a="1"/>
  <c r="N1926" i="2" a="1"/>
  <c r="N1927" i="2" a="1"/>
  <c r="N1928" i="2" a="1"/>
  <c r="N1929" i="2" a="1"/>
  <c r="N1930" i="2" a="1"/>
  <c r="N1931" i="2" a="1"/>
  <c r="N1932" i="2" a="1"/>
  <c r="N1933" i="2" a="1"/>
  <c r="N1934" i="2" a="1"/>
  <c r="N1935" i="2" a="1"/>
  <c r="N1936" i="2" a="1"/>
  <c r="N1937" i="2" a="1"/>
  <c r="N1938" i="2" a="1"/>
  <c r="N1939" i="2" a="1"/>
  <c r="N1940" i="2" a="1"/>
  <c r="N1941" i="2" a="1"/>
  <c r="N1942" i="2" a="1"/>
  <c r="N1943" i="2" a="1"/>
  <c r="N1944" i="2" a="1"/>
  <c r="N1945" i="2" a="1"/>
  <c r="N1946" i="2" a="1"/>
  <c r="N1947" i="2" a="1"/>
  <c r="N1948" i="2" a="1"/>
  <c r="N1949" i="2" a="1"/>
  <c r="N1950" i="2" a="1"/>
  <c r="N1951" i="2" a="1"/>
  <c r="N1952" i="2" a="1"/>
  <c r="N1953" i="2" a="1"/>
  <c r="N1954" i="2" a="1"/>
  <c r="N1955" i="2" a="1"/>
  <c r="N1956" i="2" a="1"/>
  <c r="N1957" i="2" a="1"/>
  <c r="N1958" i="2" a="1"/>
  <c r="N1959" i="2" a="1"/>
  <c r="N1960" i="2" a="1"/>
  <c r="N1961" i="2" a="1"/>
  <c r="N1962" i="2" a="1"/>
  <c r="N1963" i="2" a="1"/>
  <c r="N1964" i="2" a="1"/>
  <c r="N1965" i="2" a="1"/>
  <c r="N1966" i="2" a="1"/>
  <c r="N1967" i="2" a="1"/>
  <c r="N1968" i="2" a="1"/>
  <c r="N1969" i="2" a="1"/>
  <c r="N1970" i="2" a="1"/>
  <c r="N1971" i="2" a="1"/>
  <c r="N1972" i="2" a="1"/>
  <c r="N1973" i="2" a="1"/>
  <c r="N1974" i="2" a="1"/>
  <c r="N1975" i="2" a="1"/>
  <c r="N1976" i="2" a="1"/>
  <c r="N1977" i="2" a="1"/>
  <c r="N1978" i="2" a="1"/>
  <c r="N1979" i="2" a="1"/>
  <c r="N1980" i="2" a="1"/>
  <c r="N1981" i="2" a="1"/>
  <c r="N1982" i="2" a="1"/>
  <c r="N1983" i="2" a="1"/>
  <c r="N1984" i="2" a="1"/>
  <c r="N1985" i="2" a="1"/>
  <c r="N1986" i="2" a="1"/>
  <c r="N1987" i="2" a="1"/>
  <c r="N1988" i="2" a="1"/>
  <c r="N1989" i="2" a="1"/>
  <c r="N1990" i="2" a="1"/>
  <c r="N1991" i="2" a="1"/>
  <c r="N1992" i="2" a="1"/>
  <c r="N1993" i="2" a="1"/>
  <c r="N1994" i="2" a="1"/>
  <c r="N1995" i="2" a="1"/>
  <c r="N1996" i="2" a="1"/>
  <c r="N1997" i="2" a="1"/>
  <c r="N1998" i="2" a="1"/>
  <c r="N1999" i="2" a="1"/>
  <c r="N2000" i="2" a="1"/>
  <c r="N2001" i="2" a="1"/>
  <c r="N2002" i="2" a="1"/>
  <c r="N2003" i="2" a="1"/>
  <c r="N2004" i="2" a="1"/>
  <c r="N2005" i="2" a="1"/>
  <c r="N2006" i="2" a="1"/>
  <c r="N2007" i="2" a="1"/>
  <c r="N2008" i="2" a="1"/>
  <c r="N2009" i="2" a="1"/>
  <c r="N2010" i="2" a="1"/>
  <c r="N2011" i="2" a="1"/>
  <c r="N2012" i="2" a="1"/>
  <c r="N2013" i="2" a="1"/>
  <c r="N2014" i="2" a="1"/>
  <c r="N2015" i="2" a="1"/>
  <c r="N2016" i="2" a="1"/>
  <c r="N2017" i="2" a="1"/>
  <c r="N2018" i="2" a="1"/>
  <c r="N2019" i="2" a="1"/>
  <c r="N2020" i="2" a="1"/>
  <c r="N2021" i="2" a="1"/>
  <c r="N2022" i="2" a="1"/>
  <c r="N2023" i="2" a="1"/>
  <c r="N2024" i="2" a="1"/>
  <c r="N2025" i="2" a="1"/>
  <c r="N2026" i="2" a="1"/>
  <c r="N2027" i="2" a="1"/>
  <c r="N2028" i="2" a="1"/>
  <c r="N2029" i="2" a="1"/>
  <c r="N2030" i="2" a="1"/>
  <c r="N2031" i="2" a="1"/>
  <c r="N2032" i="2" a="1"/>
  <c r="N2033" i="2" a="1"/>
  <c r="N2034" i="2" a="1"/>
  <c r="N2035" i="2" a="1"/>
  <c r="N2036" i="2" a="1"/>
  <c r="N2037" i="2" a="1"/>
  <c r="N2038" i="2" a="1"/>
  <c r="N2039" i="2" a="1"/>
  <c r="N2040" i="2" a="1"/>
  <c r="N2041" i="2" a="1"/>
  <c r="N2042" i="2" a="1"/>
  <c r="N2043" i="2" a="1"/>
  <c r="N2044" i="2" a="1"/>
  <c r="N2045" i="2" a="1"/>
  <c r="N2046" i="2" a="1"/>
  <c r="N2047" i="2" a="1"/>
  <c r="N2048" i="2" a="1"/>
  <c r="N2049" i="2" a="1"/>
  <c r="N2050" i="2" a="1"/>
  <c r="N2051" i="2" a="1"/>
  <c r="N2052" i="2" a="1"/>
  <c r="N2053" i="2" a="1"/>
  <c r="N2054" i="2" a="1"/>
  <c r="N2055" i="2" a="1"/>
  <c r="N2056" i="2" a="1"/>
  <c r="N2057" i="2" a="1"/>
  <c r="N2058" i="2" a="1"/>
  <c r="N2059" i="2" a="1"/>
  <c r="N2060" i="2" a="1"/>
  <c r="N2061" i="2" a="1"/>
  <c r="N2062" i="2" a="1"/>
  <c r="N2063" i="2" a="1"/>
  <c r="N2064" i="2" a="1"/>
  <c r="N2065" i="2" a="1"/>
  <c r="N2066" i="2" a="1"/>
  <c r="N2067" i="2" a="1"/>
  <c r="N2068" i="2" a="1"/>
  <c r="N2069" i="2" a="1"/>
  <c r="N2070" i="2" a="1"/>
  <c r="N2071" i="2" a="1"/>
  <c r="N2072" i="2" a="1"/>
  <c r="N2073" i="2" a="1"/>
  <c r="N2074" i="2" a="1"/>
  <c r="N2075" i="2" a="1"/>
  <c r="N2076" i="2" a="1"/>
  <c r="N2077" i="2" a="1"/>
  <c r="N2078" i="2" a="1"/>
  <c r="N2079" i="2" a="1"/>
  <c r="N2080" i="2" a="1"/>
  <c r="N2081" i="2" a="1"/>
  <c r="N2082" i="2" a="1"/>
  <c r="N2083" i="2" a="1"/>
  <c r="N2084" i="2" a="1"/>
  <c r="N2085" i="2" a="1"/>
  <c r="N2086" i="2" a="1"/>
  <c r="N2087" i="2" a="1"/>
  <c r="N2088" i="2" a="1"/>
  <c r="N2089" i="2" a="1"/>
  <c r="N2090" i="2" a="1"/>
  <c r="N2091" i="2" a="1"/>
  <c r="N2092" i="2" a="1"/>
  <c r="N2093" i="2" a="1"/>
  <c r="N2094" i="2" a="1"/>
  <c r="N2095" i="2" a="1"/>
  <c r="N2096" i="2" a="1"/>
  <c r="N2097" i="2" a="1"/>
  <c r="N2098" i="2" a="1"/>
  <c r="N2099" i="2" a="1"/>
  <c r="N2100" i="2" a="1"/>
  <c r="N2101" i="2" a="1"/>
  <c r="N2102" i="2" a="1"/>
  <c r="N2103" i="2" a="1"/>
  <c r="N2104" i="2" a="1"/>
  <c r="N2105" i="2" a="1"/>
  <c r="N2106" i="2" a="1"/>
  <c r="N2107" i="2" a="1"/>
  <c r="N2108" i="2" a="1"/>
  <c r="N2109" i="2" a="1"/>
  <c r="N2110" i="2" a="1"/>
  <c r="N2111" i="2" a="1"/>
  <c r="N2112" i="2" a="1"/>
  <c r="N2113" i="2" a="1"/>
  <c r="N2114" i="2" a="1"/>
  <c r="N2115" i="2" a="1"/>
  <c r="N2116" i="2" a="1"/>
  <c r="N2117" i="2" a="1"/>
  <c r="N2118" i="2" a="1"/>
  <c r="N2119" i="2" a="1"/>
  <c r="N2120" i="2" a="1"/>
  <c r="N2121" i="2" a="1"/>
  <c r="N2122" i="2" a="1"/>
  <c r="N2123" i="2" a="1"/>
  <c r="N2124" i="2" a="1"/>
  <c r="N2125" i="2" a="1"/>
  <c r="N2126" i="2" a="1"/>
  <c r="N2127" i="2" a="1"/>
  <c r="N2128" i="2" a="1"/>
  <c r="N2129" i="2" a="1"/>
  <c r="N2130" i="2" a="1"/>
  <c r="N2131" i="2" a="1"/>
  <c r="N2132" i="2" a="1"/>
  <c r="N2133" i="2" a="1"/>
  <c r="N2134" i="2" a="1"/>
  <c r="N2135" i="2" a="1"/>
  <c r="N2136" i="2" a="1"/>
  <c r="N2137" i="2" a="1"/>
  <c r="N2138" i="2" a="1"/>
  <c r="N2139" i="2" a="1"/>
  <c r="N2140" i="2" a="1"/>
  <c r="N2141" i="2" a="1"/>
  <c r="N2142" i="2" a="1"/>
  <c r="N2143" i="2" a="1"/>
  <c r="N2144" i="2" a="1"/>
  <c r="N2145" i="2" a="1"/>
  <c r="N2146" i="2" a="1"/>
  <c r="N2147" i="2" a="1"/>
  <c r="N2148" i="2" a="1"/>
  <c r="N2149" i="2" a="1"/>
  <c r="N2150" i="2" a="1"/>
  <c r="N2151" i="2" a="1"/>
  <c r="N2152" i="2" a="1"/>
  <c r="N2153" i="2" a="1"/>
  <c r="N2154" i="2" a="1"/>
  <c r="N2155" i="2" a="1"/>
  <c r="N2156" i="2" a="1"/>
  <c r="N2157" i="2" a="1"/>
  <c r="N2158" i="2" a="1"/>
  <c r="N2159" i="2" a="1"/>
  <c r="N2160" i="2" a="1"/>
  <c r="N2161" i="2" a="1"/>
  <c r="N2162" i="2" a="1"/>
  <c r="N2163" i="2" a="1"/>
  <c r="N2164" i="2" a="1"/>
  <c r="N2165" i="2" a="1"/>
  <c r="N2166" i="2" a="1"/>
  <c r="N2167" i="2" a="1"/>
  <c r="N2168" i="2" a="1"/>
  <c r="N2169" i="2" a="1"/>
  <c r="N2170" i="2" a="1"/>
  <c r="N2171" i="2" a="1"/>
  <c r="N2172" i="2" a="1"/>
  <c r="N2173" i="2" a="1"/>
  <c r="N2174" i="2" a="1"/>
  <c r="N2175" i="2" a="1"/>
  <c r="N2176" i="2" a="1"/>
  <c r="N2177" i="2" a="1"/>
  <c r="N2178" i="2" a="1"/>
  <c r="N2179" i="2" a="1"/>
  <c r="N2180" i="2" a="1"/>
  <c r="N2181" i="2" a="1"/>
  <c r="N2182" i="2" a="1"/>
  <c r="N2183" i="2" a="1"/>
  <c r="N2184" i="2" a="1"/>
  <c r="N2185" i="2" a="1"/>
  <c r="N2186" i="2" a="1"/>
  <c r="N2187" i="2" a="1"/>
  <c r="N2188" i="2" a="1"/>
  <c r="N2189" i="2" a="1"/>
  <c r="N2190" i="2" a="1"/>
  <c r="N2191" i="2" a="1"/>
  <c r="N2192" i="2" a="1"/>
  <c r="N2193" i="2" a="1"/>
  <c r="N2194" i="2" a="1"/>
  <c r="N2195" i="2" a="1"/>
  <c r="N2196" i="2" a="1"/>
  <c r="N2197" i="2" a="1"/>
  <c r="N2198" i="2" a="1"/>
  <c r="N2199" i="2" a="1"/>
  <c r="N2200" i="2" a="1"/>
  <c r="N2201" i="2" a="1"/>
  <c r="N2202" i="2" a="1"/>
  <c r="N2203" i="2" a="1"/>
  <c r="N2204" i="2" a="1"/>
  <c r="N2205" i="2" a="1"/>
  <c r="N2206" i="2" a="1"/>
  <c r="N2207" i="2" a="1"/>
  <c r="N2208" i="2" a="1"/>
  <c r="N2209" i="2" a="1"/>
  <c r="N2210" i="2" a="1"/>
  <c r="N2211" i="2" a="1"/>
  <c r="N2212" i="2" a="1"/>
  <c r="N2213" i="2" a="1"/>
  <c r="N2214" i="2" a="1"/>
  <c r="N2215" i="2" a="1"/>
  <c r="N2216" i="2" a="1"/>
  <c r="N2217" i="2" a="1"/>
  <c r="N2218" i="2" a="1"/>
  <c r="N2219" i="2" a="1"/>
  <c r="N2220" i="2" a="1"/>
  <c r="N2221" i="2" a="1"/>
  <c r="N2222" i="2" a="1"/>
  <c r="N2223" i="2" a="1"/>
  <c r="N2224" i="2" a="1"/>
  <c r="N2225" i="2" a="1"/>
  <c r="N2226" i="2" a="1"/>
  <c r="N2227" i="2" a="1"/>
  <c r="N2228" i="2" a="1"/>
  <c r="N2229" i="2" a="1"/>
  <c r="N2230" i="2" a="1"/>
  <c r="N2231" i="2" a="1"/>
  <c r="N2232" i="2" a="1"/>
  <c r="N2233" i="2" a="1"/>
  <c r="N2234" i="2" a="1"/>
  <c r="N2235" i="2" a="1"/>
  <c r="N2236" i="2" a="1"/>
  <c r="N2237" i="2" a="1"/>
  <c r="N2238" i="2" a="1"/>
  <c r="N2239" i="2" a="1"/>
  <c r="N2240" i="2" a="1"/>
  <c r="N2241" i="2" a="1"/>
  <c r="N2242" i="2" a="1"/>
  <c r="N2243" i="2" a="1"/>
  <c r="N2244" i="2" a="1"/>
  <c r="N2245" i="2" a="1"/>
  <c r="N2246" i="2" a="1"/>
  <c r="N2247" i="2" a="1"/>
  <c r="N2248" i="2" a="1"/>
  <c r="N2249" i="2" a="1"/>
  <c r="N2250" i="2" a="1"/>
  <c r="N2251" i="2" a="1"/>
  <c r="N2252" i="2" a="1"/>
  <c r="N2253" i="2" a="1"/>
  <c r="N2254" i="2" a="1"/>
  <c r="N2255" i="2" a="1"/>
  <c r="N2256" i="2" a="1"/>
  <c r="N2257" i="2" a="1"/>
  <c r="N2258" i="2" a="1"/>
  <c r="N2259" i="2" a="1"/>
  <c r="N2260" i="2" a="1"/>
  <c r="N2261" i="2" a="1"/>
  <c r="N2262" i="2" a="1"/>
  <c r="N2263" i="2" a="1"/>
  <c r="N2264" i="2" a="1"/>
  <c r="N2265" i="2" a="1"/>
  <c r="N2266" i="2" a="1"/>
  <c r="N2267" i="2" a="1"/>
  <c r="N2268" i="2" a="1"/>
  <c r="N2269" i="2" a="1"/>
  <c r="N2270" i="2" a="1"/>
  <c r="N2271" i="2" a="1"/>
  <c r="N2272" i="2" a="1"/>
  <c r="N2273" i="2" a="1"/>
  <c r="N2274" i="2" a="1"/>
  <c r="N2275" i="2" a="1"/>
  <c r="N2276" i="2" a="1"/>
  <c r="N2277" i="2" a="1"/>
  <c r="N2278" i="2" a="1"/>
  <c r="N2279" i="2" a="1"/>
  <c r="N2280" i="2" a="1"/>
  <c r="N2281" i="2" a="1"/>
  <c r="N2282" i="2" a="1"/>
  <c r="N2283" i="2" a="1"/>
  <c r="N2284" i="2" a="1"/>
  <c r="N2285" i="2" a="1"/>
  <c r="N2286" i="2" a="1"/>
  <c r="N2287" i="2" a="1"/>
  <c r="N2288" i="2" a="1"/>
  <c r="N2289" i="2" a="1"/>
  <c r="N2290" i="2" a="1"/>
  <c r="N2291" i="2" a="1"/>
  <c r="N2292" i="2" a="1"/>
  <c r="N2293" i="2" a="1"/>
  <c r="N2294" i="2" a="1"/>
  <c r="N2295" i="2" a="1"/>
  <c r="N2296" i="2" a="1"/>
  <c r="N2297" i="2" a="1"/>
  <c r="N2298" i="2" a="1"/>
  <c r="N2299" i="2" a="1"/>
  <c r="N2300" i="2" a="1"/>
  <c r="N2301" i="2" a="1"/>
  <c r="N2302" i="2" a="1"/>
  <c r="N2303" i="2" a="1"/>
  <c r="N2304" i="2" a="1"/>
  <c r="N2305" i="2" a="1"/>
  <c r="N2306" i="2" a="1"/>
  <c r="N2307" i="2" a="1"/>
  <c r="N2308" i="2" a="1"/>
  <c r="N2309" i="2" a="1"/>
  <c r="N2310" i="2" a="1"/>
  <c r="N2311" i="2" a="1"/>
  <c r="N2312" i="2" a="1"/>
  <c r="N2313" i="2" a="1"/>
  <c r="N2314" i="2" a="1"/>
  <c r="N2315" i="2" a="1"/>
  <c r="N2316" i="2" a="1"/>
  <c r="N2317" i="2" a="1"/>
  <c r="N2318" i="2" a="1"/>
  <c r="N2319" i="2" a="1"/>
  <c r="N2320" i="2" a="1"/>
  <c r="N2321" i="2" a="1"/>
  <c r="N2322" i="2" a="1"/>
  <c r="N2323" i="2" a="1"/>
  <c r="N2324" i="2" a="1"/>
  <c r="N2325" i="2" a="1"/>
  <c r="N2326" i="2" a="1"/>
  <c r="N2327" i="2" a="1"/>
  <c r="N2328" i="2" a="1"/>
  <c r="N2329" i="2" a="1"/>
  <c r="N2330" i="2" a="1"/>
  <c r="N2331" i="2" a="1"/>
  <c r="N2332" i="2" a="1"/>
  <c r="N2333" i="2" a="1"/>
  <c r="N2334" i="2" a="1"/>
  <c r="N2335" i="2" a="1"/>
  <c r="N2336" i="2" a="1"/>
  <c r="N2337" i="2" a="1"/>
  <c r="N2338" i="2" a="1"/>
  <c r="N2339" i="2" a="1"/>
  <c r="N2340" i="2" a="1"/>
  <c r="N2341" i="2" a="1"/>
  <c r="N2342" i="2" a="1"/>
  <c r="N2343" i="2" a="1"/>
  <c r="N2344" i="2" a="1"/>
  <c r="N2345" i="2" a="1"/>
  <c r="N2346" i="2" a="1"/>
  <c r="N2347" i="2" a="1"/>
  <c r="N2348" i="2" a="1"/>
  <c r="N2349" i="2" a="1"/>
  <c r="N2350" i="2" a="1"/>
  <c r="N2351" i="2" a="1"/>
  <c r="N2352" i="2" a="1"/>
  <c r="N2353" i="2" a="1"/>
  <c r="N2354" i="2" a="1"/>
  <c r="N2355" i="2" a="1"/>
  <c r="N2356" i="2" a="1"/>
  <c r="N2357" i="2" a="1"/>
  <c r="N2358" i="2" a="1"/>
  <c r="N2359" i="2" a="1"/>
  <c r="N2360" i="2" a="1"/>
  <c r="N2361" i="2" a="1"/>
  <c r="N2362" i="2" a="1"/>
  <c r="N2363" i="2" a="1"/>
  <c r="N2364" i="2" a="1"/>
  <c r="N2365" i="2" a="1"/>
  <c r="N2366" i="2" a="1"/>
  <c r="N2367" i="2" a="1"/>
  <c r="N2368" i="2" a="1"/>
  <c r="N2369" i="2" a="1"/>
  <c r="N2370" i="2" a="1"/>
  <c r="N2371" i="2" a="1"/>
  <c r="N2372" i="2" a="1"/>
  <c r="N2373" i="2" a="1"/>
  <c r="N2374" i="2" a="1"/>
  <c r="N2375" i="2" a="1"/>
  <c r="N2376" i="2" a="1"/>
  <c r="N2377" i="2" a="1"/>
  <c r="N2378" i="2" a="1"/>
  <c r="N2379" i="2" a="1"/>
  <c r="N2380" i="2" a="1"/>
  <c r="N2381" i="2" a="1"/>
  <c r="N2382" i="2" a="1"/>
  <c r="N2383" i="2" a="1"/>
  <c r="N2384" i="2" a="1"/>
  <c r="N2385" i="2" a="1"/>
  <c r="N2386" i="2" a="1"/>
  <c r="N2387" i="2" a="1"/>
  <c r="N2388" i="2" a="1"/>
  <c r="N2389" i="2" a="1"/>
  <c r="N2390" i="2" a="1"/>
  <c r="N2391" i="2" a="1"/>
  <c r="N2392" i="2" a="1"/>
  <c r="N2393" i="2" a="1"/>
  <c r="N2394" i="2" a="1"/>
  <c r="N2395" i="2" a="1"/>
  <c r="N2396" i="2" a="1"/>
  <c r="N2397" i="2" a="1"/>
  <c r="N2398" i="2" a="1"/>
  <c r="N2399" i="2" a="1"/>
  <c r="N2400" i="2" a="1"/>
  <c r="N2401" i="2" a="1"/>
  <c r="N2402" i="2" a="1"/>
  <c r="N2403" i="2" a="1"/>
  <c r="N2404" i="2" a="1"/>
  <c r="N2405" i="2" a="1"/>
  <c r="N2406" i="2" a="1"/>
  <c r="N2407" i="2" a="1"/>
  <c r="N2408" i="2" a="1"/>
  <c r="N2409" i="2" a="1"/>
  <c r="N2410" i="2" a="1"/>
  <c r="N2411" i="2" a="1"/>
  <c r="N2412" i="2" a="1"/>
  <c r="N2413" i="2" a="1"/>
  <c r="N2414" i="2" a="1"/>
  <c r="N2415" i="2" a="1"/>
  <c r="N2416" i="2" a="1"/>
  <c r="N2417" i="2" a="1"/>
  <c r="N2418" i="2" a="1"/>
  <c r="N2419" i="2" a="1"/>
  <c r="N2420" i="2" a="1"/>
  <c r="N2421" i="2" a="1"/>
  <c r="N2422" i="2" a="1"/>
  <c r="N2423" i="2" a="1"/>
  <c r="N2424" i="2" a="1"/>
  <c r="N2425" i="2" a="1"/>
  <c r="N2426" i="2" a="1"/>
  <c r="N2427" i="2" a="1"/>
  <c r="N2428" i="2" a="1"/>
  <c r="N2429" i="2" a="1"/>
  <c r="N2430" i="2" a="1"/>
  <c r="N2431" i="2" a="1"/>
  <c r="N2432" i="2" a="1"/>
  <c r="N2433" i="2" a="1"/>
  <c r="N2434" i="2" a="1"/>
  <c r="N2435" i="2" a="1"/>
  <c r="N2436" i="2" a="1"/>
  <c r="N2437" i="2" a="1"/>
  <c r="N2438" i="2" a="1"/>
  <c r="N2439" i="2" a="1"/>
  <c r="N2440" i="2" a="1"/>
  <c r="N2441" i="2" a="1"/>
  <c r="N2442" i="2" a="1"/>
  <c r="N2443" i="2" a="1"/>
  <c r="N2444" i="2" a="1"/>
  <c r="N2445" i="2" a="1"/>
  <c r="N2446" i="2" a="1"/>
  <c r="N2447" i="2" a="1"/>
  <c r="N2448" i="2" a="1"/>
  <c r="N2449" i="2" a="1"/>
  <c r="N2450" i="2" a="1"/>
  <c r="N2451" i="2" a="1"/>
  <c r="N2452" i="2" a="1"/>
  <c r="N2453" i="2" a="1"/>
  <c r="N2454" i="2" a="1"/>
  <c r="N2455" i="2" a="1"/>
  <c r="N2456" i="2" a="1"/>
  <c r="N2457" i="2" a="1"/>
  <c r="N2458" i="2" a="1"/>
  <c r="N2459" i="2" a="1"/>
  <c r="N2460" i="2" a="1"/>
  <c r="N2461" i="2" a="1"/>
  <c r="N2462" i="2" a="1"/>
  <c r="N2463" i="2" a="1"/>
  <c r="N2464" i="2" a="1"/>
  <c r="N2465" i="2" a="1"/>
  <c r="N2466" i="2" a="1"/>
  <c r="N2467" i="2" a="1"/>
  <c r="N2468" i="2" a="1"/>
  <c r="N2469" i="2" a="1"/>
  <c r="N2470" i="2" a="1"/>
  <c r="N2471" i="2" a="1"/>
  <c r="N2472" i="2" a="1"/>
  <c r="N2473" i="2" a="1"/>
  <c r="N2474" i="2" a="1"/>
  <c r="N2475" i="2" a="1"/>
  <c r="N2476" i="2" a="1"/>
  <c r="N2477" i="2" a="1"/>
  <c r="N2478" i="2" a="1"/>
  <c r="N2479" i="2" a="1"/>
  <c r="N2480" i="2" a="1"/>
  <c r="N2481" i="2" a="1"/>
  <c r="N2482" i="2" a="1"/>
  <c r="N2483" i="2" a="1"/>
  <c r="N2484" i="2" a="1"/>
  <c r="N2485" i="2" a="1"/>
  <c r="N2486" i="2" a="1"/>
  <c r="N2487" i="2" a="1"/>
  <c r="N2488" i="2" a="1"/>
  <c r="N2489" i="2" a="1"/>
  <c r="N2490" i="2" a="1"/>
  <c r="N2491" i="2" a="1"/>
  <c r="N2492" i="2" a="1"/>
  <c r="N2493" i="2" a="1"/>
  <c r="N2494" i="2" a="1"/>
  <c r="N2495" i="2" a="1"/>
  <c r="N2496" i="2" a="1"/>
  <c r="N2497" i="2" a="1"/>
  <c r="N2498" i="2" a="1"/>
  <c r="N2499" i="2" a="1"/>
  <c r="N2500" i="2" a="1"/>
  <c r="N2501" i="2" a="1"/>
  <c r="N2502" i="2" a="1"/>
  <c r="N2503" i="2" a="1"/>
  <c r="N2504" i="2" a="1"/>
  <c r="N2505" i="2" a="1"/>
  <c r="N2506" i="2" a="1"/>
  <c r="N2507" i="2" a="1"/>
  <c r="N2508" i="2" a="1"/>
  <c r="N2509" i="2" a="1"/>
  <c r="N2510" i="2" a="1"/>
  <c r="N2511" i="2" a="1"/>
  <c r="N2512" i="2" a="1"/>
  <c r="N2513" i="2" a="1"/>
  <c r="N2514" i="2" a="1"/>
  <c r="N2515" i="2" a="1"/>
  <c r="N2516" i="2" a="1"/>
  <c r="N2517" i="2" a="1"/>
  <c r="N2518" i="2" a="1"/>
  <c r="N2519" i="2" a="1"/>
  <c r="N2520" i="2" a="1"/>
  <c r="N2521" i="2" a="1"/>
  <c r="N2522" i="2" a="1"/>
  <c r="N2523" i="2" a="1"/>
  <c r="N2524" i="2" a="1"/>
  <c r="N2525" i="2" a="1"/>
  <c r="N2526" i="2" a="1"/>
  <c r="N2527" i="2" a="1"/>
  <c r="N2528" i="2" a="1"/>
  <c r="N2529" i="2" a="1"/>
  <c r="N2530" i="2" a="1"/>
  <c r="N2531" i="2" a="1"/>
  <c r="N2532" i="2" a="1"/>
  <c r="N2533" i="2" a="1"/>
  <c r="N2534" i="2" a="1"/>
  <c r="N2535" i="2" a="1"/>
  <c r="N2536" i="2" a="1"/>
  <c r="N2537" i="2" a="1"/>
  <c r="N2538" i="2" a="1"/>
  <c r="N2539" i="2" a="1"/>
  <c r="N2540" i="2" a="1"/>
  <c r="N2541" i="2" a="1"/>
  <c r="N2542" i="2" a="1"/>
  <c r="N2543" i="2" a="1"/>
  <c r="N2544" i="2" a="1"/>
  <c r="N2545" i="2" a="1"/>
  <c r="N2546" i="2" a="1"/>
  <c r="N2547" i="2" a="1"/>
  <c r="N2548" i="2" a="1"/>
  <c r="N2549" i="2" a="1"/>
  <c r="N2550" i="2" a="1"/>
  <c r="N2551" i="2" a="1"/>
  <c r="N2552" i="2" a="1"/>
  <c r="N2553" i="2" a="1"/>
  <c r="N2554" i="2" a="1"/>
  <c r="N2555" i="2" a="1"/>
  <c r="N2556" i="2" a="1"/>
  <c r="N2557" i="2" a="1"/>
  <c r="N2558" i="2" a="1"/>
  <c r="N2559" i="2" a="1"/>
  <c r="N2560" i="2" a="1"/>
  <c r="N2561" i="2" a="1"/>
  <c r="N2562" i="2" a="1"/>
  <c r="N2563" i="2" a="1"/>
  <c r="N2564" i="2" a="1"/>
  <c r="N2565" i="2" a="1"/>
  <c r="N2566" i="2" a="1"/>
  <c r="N2567" i="2" a="1"/>
  <c r="N2568" i="2" a="1"/>
  <c r="N2569" i="2" a="1"/>
  <c r="N2570" i="2" a="1"/>
  <c r="N2571" i="2" a="1"/>
  <c r="N2572" i="2" a="1"/>
  <c r="N2573" i="2" a="1"/>
  <c r="N2574" i="2" a="1"/>
  <c r="N2575" i="2" a="1"/>
  <c r="N2576" i="2" a="1"/>
  <c r="N2577" i="2" a="1"/>
  <c r="N2578" i="2" a="1"/>
  <c r="N2579" i="2" a="1"/>
  <c r="N2580" i="2" a="1"/>
  <c r="N2581" i="2" a="1"/>
  <c r="N2582" i="2" a="1"/>
  <c r="N2583" i="2" a="1"/>
  <c r="N2584" i="2" a="1"/>
  <c r="N2585" i="2" a="1"/>
  <c r="N2586" i="2" a="1"/>
  <c r="N2587" i="2" a="1"/>
  <c r="N2588" i="2" a="1"/>
  <c r="N2589" i="2" a="1"/>
  <c r="N2590" i="2" a="1"/>
  <c r="N2591" i="2" a="1"/>
  <c r="N2592" i="2" a="1"/>
  <c r="N2593" i="2" a="1"/>
  <c r="N2594" i="2" a="1"/>
  <c r="N2595" i="2" a="1"/>
  <c r="N2596" i="2" a="1"/>
  <c r="N2597" i="2" a="1"/>
  <c r="N2598" i="2" a="1"/>
  <c r="N2599" i="2" a="1"/>
  <c r="N2600" i="2" a="1"/>
  <c r="N2601" i="2" a="1"/>
  <c r="N2602" i="2" a="1"/>
  <c r="N2603" i="2" a="1"/>
  <c r="N2604" i="2" a="1"/>
  <c r="N2605" i="2" a="1"/>
  <c r="N2606" i="2" a="1"/>
  <c r="N2607" i="2" a="1"/>
  <c r="N2608" i="2" a="1"/>
  <c r="N2609" i="2" a="1"/>
  <c r="N2610" i="2" a="1"/>
  <c r="N2611" i="2" a="1"/>
  <c r="N2612" i="2" a="1"/>
  <c r="N2613" i="2" a="1"/>
  <c r="N2614" i="2" a="1"/>
  <c r="N2615" i="2" a="1"/>
  <c r="N2616" i="2" a="1"/>
  <c r="N2617" i="2" a="1"/>
  <c r="N2618" i="2" a="1"/>
  <c r="N2619" i="2" a="1"/>
  <c r="N2620" i="2" a="1"/>
  <c r="N2621" i="2" a="1"/>
  <c r="N2622" i="2" a="1"/>
  <c r="N2623" i="2" a="1"/>
  <c r="N2624" i="2" a="1"/>
  <c r="N2625" i="2" a="1"/>
  <c r="N2626" i="2" a="1"/>
  <c r="N2627" i="2" a="1"/>
  <c r="N2628" i="2" a="1"/>
  <c r="N2629" i="2" a="1"/>
  <c r="N2630" i="2" a="1"/>
  <c r="N2631" i="2" a="1"/>
  <c r="N2632" i="2" a="1"/>
  <c r="N2633" i="2" a="1"/>
  <c r="N2634" i="2" a="1"/>
  <c r="N2635" i="2" a="1"/>
  <c r="N2636" i="2" a="1"/>
  <c r="N2637" i="2" a="1"/>
  <c r="N2638" i="2" a="1"/>
  <c r="N2639" i="2" a="1"/>
  <c r="N2640" i="2" a="1"/>
  <c r="N2641" i="2" a="1"/>
  <c r="N2642" i="2" a="1"/>
  <c r="N2643" i="2" a="1"/>
  <c r="N2644" i="2" a="1"/>
  <c r="N2645" i="2" a="1"/>
  <c r="N2646" i="2" a="1"/>
  <c r="N2647" i="2" a="1"/>
  <c r="N2648" i="2" a="1"/>
  <c r="N2649" i="2" a="1"/>
  <c r="N2650" i="2" a="1"/>
  <c r="N2651" i="2" a="1"/>
  <c r="N2652" i="2" a="1"/>
  <c r="N2653" i="2" a="1"/>
  <c r="N2654" i="2" a="1"/>
  <c r="N2655" i="2" a="1"/>
  <c r="N2656" i="2" a="1"/>
  <c r="N2657" i="2" a="1"/>
  <c r="N2658" i="2" a="1"/>
  <c r="N2659" i="2" a="1"/>
  <c r="N2660" i="2" a="1"/>
  <c r="N2661" i="2" a="1"/>
  <c r="N2662" i="2" a="1"/>
  <c r="N2663" i="2" a="1"/>
  <c r="N2664" i="2" a="1"/>
  <c r="N2665" i="2" a="1"/>
  <c r="N2666" i="2" a="1"/>
  <c r="N2667" i="2" a="1"/>
  <c r="N2668" i="2" a="1"/>
  <c r="N2669" i="2" a="1"/>
  <c r="N2670" i="2" a="1"/>
  <c r="N2671" i="2" a="1"/>
  <c r="N2672" i="2" a="1"/>
  <c r="N2673" i="2" a="1"/>
  <c r="N2674" i="2" a="1"/>
  <c r="N2675" i="2" a="1"/>
  <c r="N2676" i="2" a="1"/>
  <c r="N2677" i="2" a="1"/>
  <c r="N2678" i="2" a="1"/>
  <c r="N2679" i="2" a="1"/>
  <c r="N2680" i="2" a="1"/>
  <c r="N2681" i="2" a="1"/>
  <c r="N2682" i="2" a="1"/>
  <c r="N2683" i="2" a="1"/>
  <c r="N2684" i="2" a="1"/>
  <c r="N2685" i="2" a="1"/>
  <c r="N2686" i="2" a="1"/>
  <c r="N2687" i="2" a="1"/>
  <c r="N2688" i="2" a="1"/>
  <c r="N2689" i="2" a="1"/>
  <c r="N2690" i="2" a="1"/>
  <c r="N2691" i="2" a="1"/>
  <c r="N2692" i="2" a="1"/>
  <c r="N2693" i="2" a="1"/>
  <c r="N2694" i="2" a="1"/>
  <c r="N2695" i="2" a="1"/>
  <c r="N2696" i="2" a="1"/>
  <c r="N2697" i="2" a="1"/>
  <c r="N2698" i="2" a="1"/>
  <c r="N2699" i="2" a="1"/>
  <c r="N2700" i="2" a="1"/>
  <c r="N2701" i="2" a="1"/>
  <c r="N2702" i="2" a="1"/>
  <c r="N2703" i="2" a="1"/>
  <c r="N2704" i="2" a="1"/>
  <c r="N2705" i="2" a="1"/>
  <c r="N2706" i="2" a="1"/>
  <c r="N2707" i="2" a="1"/>
  <c r="N2708" i="2" a="1"/>
  <c r="N2709" i="2" a="1"/>
  <c r="N2710" i="2" a="1"/>
  <c r="N2711" i="2" a="1"/>
  <c r="N2712" i="2" a="1"/>
  <c r="N2713" i="2" a="1"/>
  <c r="N2714" i="2" a="1"/>
  <c r="N2715" i="2" a="1"/>
  <c r="N2716" i="2" a="1"/>
  <c r="N2717" i="2" a="1"/>
  <c r="N2718" i="2" a="1"/>
  <c r="N2719" i="2" a="1"/>
  <c r="N2720" i="2" a="1"/>
  <c r="N2721" i="2" a="1"/>
  <c r="N2722" i="2" a="1"/>
  <c r="N2723" i="2" a="1"/>
  <c r="N2724" i="2" a="1"/>
  <c r="N2725" i="2" a="1"/>
  <c r="N2726" i="2" a="1"/>
  <c r="N2727" i="2" a="1"/>
  <c r="N2728" i="2" a="1"/>
  <c r="N2729" i="2" a="1"/>
  <c r="N2730" i="2" a="1"/>
  <c r="N2731" i="2" a="1"/>
  <c r="N2732" i="2" a="1"/>
  <c r="N2733" i="2" a="1"/>
  <c r="N2734" i="2" a="1"/>
  <c r="N2735" i="2" a="1"/>
  <c r="N2736" i="2" a="1"/>
  <c r="N2737" i="2" a="1"/>
  <c r="N2738" i="2" a="1"/>
  <c r="N2739" i="2" a="1"/>
  <c r="N2740" i="2" a="1"/>
  <c r="N2741" i="2" a="1"/>
  <c r="N2742" i="2" a="1"/>
  <c r="N2743" i="2" a="1"/>
  <c r="N2744" i="2" a="1"/>
  <c r="N2745" i="2" a="1"/>
  <c r="N2746" i="2" a="1"/>
  <c r="N2747" i="2" a="1"/>
  <c r="N2748" i="2" a="1"/>
  <c r="N2749" i="2" a="1"/>
  <c r="N2750" i="2" a="1"/>
  <c r="N2751" i="2" a="1"/>
  <c r="N2752" i="2" a="1"/>
  <c r="N2753" i="2" a="1"/>
  <c r="N2754" i="2" a="1"/>
  <c r="N2755" i="2" a="1"/>
  <c r="N2756" i="2" a="1"/>
  <c r="N2757" i="2" a="1"/>
  <c r="N2758" i="2" a="1"/>
  <c r="N2759" i="2" a="1"/>
  <c r="N2760" i="2" a="1"/>
  <c r="N2761" i="2" a="1"/>
  <c r="N2762" i="2" a="1"/>
  <c r="N2763" i="2" a="1"/>
  <c r="N2764" i="2" a="1"/>
  <c r="N2765" i="2" a="1"/>
  <c r="N2766" i="2" a="1"/>
  <c r="N2767" i="2" a="1"/>
  <c r="N2768" i="2" a="1"/>
  <c r="N2769" i="2" a="1"/>
  <c r="N2770" i="2" a="1"/>
  <c r="N2771" i="2" a="1"/>
  <c r="N2772" i="2" a="1"/>
  <c r="N2773" i="2" a="1"/>
  <c r="N2774" i="2" a="1"/>
  <c r="N2775" i="2" a="1"/>
  <c r="N2776" i="2" a="1"/>
  <c r="N2777" i="2" a="1"/>
  <c r="N2778" i="2" a="1"/>
  <c r="N2779" i="2" a="1"/>
  <c r="N2780" i="2" a="1"/>
  <c r="N2781" i="2" a="1"/>
  <c r="N2782" i="2" a="1"/>
  <c r="N2783" i="2" a="1"/>
  <c r="N2784" i="2" a="1"/>
  <c r="N2785" i="2" a="1"/>
  <c r="N2786" i="2" a="1"/>
  <c r="N2787" i="2" a="1"/>
  <c r="N2788" i="2" a="1"/>
  <c r="N2789" i="2" a="1"/>
  <c r="N2790" i="2" a="1"/>
  <c r="N2791" i="2" a="1"/>
  <c r="N2792" i="2" a="1"/>
  <c r="N2793" i="2" a="1"/>
  <c r="N2794" i="2" a="1"/>
  <c r="N2795" i="2" a="1"/>
  <c r="N2796" i="2" a="1"/>
  <c r="N2797" i="2" a="1"/>
  <c r="N2798" i="2" a="1"/>
  <c r="N2799" i="2" a="1"/>
  <c r="N2800" i="2" a="1"/>
  <c r="N2801" i="2" a="1"/>
  <c r="N2802" i="2" a="1"/>
  <c r="N2803" i="2" a="1"/>
  <c r="N2804" i="2" a="1"/>
  <c r="N2805" i="2" a="1"/>
  <c r="N2806" i="2" a="1"/>
  <c r="N2807" i="2" a="1"/>
  <c r="N2808" i="2" a="1"/>
  <c r="N2809" i="2" a="1"/>
  <c r="N2810" i="2" a="1"/>
  <c r="N2811" i="2" a="1"/>
  <c r="N2812" i="2" a="1"/>
  <c r="N2813" i="2" a="1"/>
  <c r="N2814" i="2" a="1"/>
  <c r="N2815" i="2" a="1"/>
  <c r="N2816" i="2" a="1"/>
  <c r="N2817" i="2" a="1"/>
  <c r="N2818" i="2" a="1"/>
  <c r="N2819" i="2" a="1"/>
  <c r="N2820" i="2" a="1"/>
  <c r="N2821" i="2" a="1"/>
  <c r="N2822" i="2" a="1"/>
  <c r="N2823" i="2" a="1"/>
  <c r="N2824" i="2" a="1"/>
  <c r="N2825" i="2" a="1"/>
  <c r="N2826" i="2" a="1"/>
  <c r="N2827" i="2" a="1"/>
  <c r="N2828" i="2" a="1"/>
  <c r="N2829" i="2" a="1"/>
  <c r="N2830" i="2" a="1"/>
  <c r="N2831" i="2" a="1"/>
  <c r="N2832" i="2" a="1"/>
  <c r="N2833" i="2" a="1"/>
  <c r="N2834" i="2" a="1"/>
  <c r="N2835" i="2" a="1"/>
  <c r="N2836" i="2" a="1"/>
  <c r="N2837" i="2" a="1"/>
  <c r="N2838" i="2" a="1"/>
  <c r="N2839" i="2" a="1"/>
  <c r="N2840" i="2" a="1"/>
  <c r="N2841" i="2" a="1"/>
  <c r="N2842" i="2" a="1"/>
  <c r="N2843" i="2" a="1"/>
  <c r="N2844" i="2" a="1"/>
  <c r="N2845" i="2" a="1"/>
  <c r="N2846" i="2" a="1"/>
  <c r="N2847" i="2" a="1"/>
  <c r="N2848" i="2" a="1"/>
  <c r="N2849" i="2" a="1"/>
  <c r="N2850" i="2" a="1"/>
  <c r="N2851" i="2" a="1"/>
  <c r="N2852" i="2" a="1"/>
  <c r="N2853" i="2" a="1"/>
  <c r="N2854" i="2" a="1"/>
  <c r="N2855" i="2" a="1"/>
  <c r="N2856" i="2" a="1"/>
  <c r="N2857" i="2" a="1"/>
  <c r="N2858" i="2" a="1"/>
  <c r="N2859" i="2" a="1"/>
  <c r="N2860" i="2" a="1"/>
  <c r="N2861" i="2" a="1"/>
  <c r="N2862" i="2" a="1"/>
  <c r="N2863" i="2" a="1"/>
  <c r="N2864" i="2" a="1"/>
  <c r="N2865" i="2" a="1"/>
  <c r="N2866" i="2" a="1"/>
  <c r="N2867" i="2" a="1"/>
  <c r="N2868" i="2" a="1"/>
  <c r="N2869" i="2" a="1"/>
  <c r="N2870" i="2" a="1"/>
  <c r="N2871" i="2" a="1"/>
  <c r="N2872" i="2" a="1"/>
  <c r="N2873" i="2" a="1"/>
  <c r="N2874" i="2" a="1"/>
  <c r="N2875" i="2" a="1"/>
  <c r="N2876" i="2" a="1"/>
  <c r="N2877" i="2" a="1"/>
  <c r="N2878" i="2" a="1"/>
  <c r="N2879" i="2" a="1"/>
  <c r="N2880" i="2" a="1"/>
  <c r="N2881" i="2" a="1"/>
  <c r="N2882" i="2" a="1"/>
  <c r="N2883" i="2" a="1"/>
  <c r="N2884" i="2" a="1"/>
  <c r="N2885" i="2" a="1"/>
  <c r="N2886" i="2" a="1"/>
  <c r="N2887" i="2" a="1"/>
  <c r="N2888" i="2" a="1"/>
  <c r="N2889" i="2" a="1"/>
  <c r="N2890" i="2" a="1"/>
  <c r="N2891" i="2" a="1"/>
  <c r="N2892" i="2" a="1"/>
  <c r="N2893" i="2" a="1"/>
  <c r="N2894" i="2" a="1"/>
  <c r="N2895" i="2" a="1"/>
  <c r="N2896" i="2" a="1"/>
  <c r="N2897" i="2" a="1"/>
  <c r="N2898" i="2" a="1"/>
  <c r="N2899" i="2" a="1"/>
  <c r="N2900" i="2" a="1"/>
  <c r="N2901" i="2" a="1"/>
  <c r="N2902" i="2" a="1"/>
  <c r="N2903" i="2" a="1"/>
  <c r="N2904" i="2" a="1"/>
  <c r="N2905" i="2" a="1"/>
  <c r="N2906" i="2" a="1"/>
  <c r="N2907" i="2" a="1"/>
  <c r="N2908" i="2" a="1"/>
  <c r="N2909" i="2" a="1"/>
  <c r="N2910" i="2" a="1"/>
  <c r="N2911" i="2" a="1"/>
  <c r="N2912" i="2" a="1"/>
  <c r="N2913" i="2" a="1"/>
  <c r="N2914" i="2" a="1"/>
  <c r="N2915" i="2" a="1"/>
  <c r="N2916" i="2" a="1"/>
  <c r="N2917" i="2" a="1"/>
  <c r="N2918" i="2" a="1"/>
  <c r="N2919" i="2" a="1"/>
  <c r="N2920" i="2" a="1"/>
  <c r="N2921" i="2" a="1"/>
  <c r="N2922" i="2" a="1"/>
  <c r="N2923" i="2" a="1"/>
  <c r="N2924" i="2" a="1"/>
  <c r="N2925" i="2" a="1"/>
  <c r="N2926" i="2" a="1"/>
  <c r="N2927" i="2" a="1"/>
  <c r="N2928" i="2" a="1"/>
  <c r="N2929" i="2" a="1"/>
  <c r="N2930" i="2" a="1"/>
  <c r="N2931" i="2" a="1"/>
  <c r="N2932" i="2" a="1"/>
  <c r="N2933" i="2" a="1"/>
  <c r="N2934" i="2" a="1"/>
  <c r="N2935" i="2" a="1"/>
  <c r="N2936" i="2" a="1"/>
  <c r="N2937" i="2" a="1"/>
  <c r="N2938" i="2" a="1"/>
  <c r="N2939" i="2" a="1"/>
  <c r="N2940" i="2" a="1"/>
  <c r="N2941" i="2" a="1"/>
  <c r="N2942" i="2" a="1"/>
  <c r="N2943" i="2" a="1"/>
  <c r="N2944" i="2" a="1"/>
  <c r="N2945" i="2" a="1"/>
  <c r="N2946" i="2" a="1"/>
  <c r="N2947" i="2" a="1"/>
  <c r="N2948" i="2" a="1"/>
  <c r="N2949" i="2" a="1"/>
  <c r="N2950" i="2" a="1"/>
  <c r="N2951" i="2" a="1"/>
  <c r="N2952" i="2" a="1"/>
  <c r="N2953" i="2" a="1"/>
  <c r="N2954" i="2" a="1"/>
  <c r="N2955" i="2" a="1"/>
  <c r="N2956" i="2" a="1"/>
  <c r="N2957" i="2" a="1"/>
  <c r="N2958" i="2" a="1"/>
  <c r="N2959" i="2" a="1"/>
  <c r="N2960" i="2" a="1"/>
  <c r="N2961" i="2" a="1"/>
  <c r="N2962" i="2" a="1"/>
  <c r="N2963" i="2" a="1"/>
  <c r="N2964" i="2" a="1"/>
  <c r="N2965" i="2" a="1"/>
  <c r="N2966" i="2" a="1"/>
  <c r="N2967" i="2" a="1"/>
  <c r="N2968" i="2" a="1"/>
  <c r="N2969" i="2" a="1"/>
  <c r="N2970" i="2" a="1"/>
  <c r="N2971" i="2" a="1"/>
  <c r="N2972" i="2" a="1"/>
  <c r="N2973" i="2" a="1"/>
  <c r="N2974" i="2" a="1"/>
  <c r="N2975" i="2" a="1"/>
  <c r="N2976" i="2" a="1"/>
  <c r="N2977" i="2" a="1"/>
  <c r="N2978" i="2" a="1"/>
  <c r="N2979" i="2" a="1"/>
  <c r="N2980" i="2" a="1"/>
  <c r="N2981" i="2" a="1"/>
  <c r="N2982" i="2" a="1"/>
  <c r="N2983" i="2" a="1"/>
  <c r="N2984" i="2" a="1"/>
  <c r="N2985" i="2" a="1"/>
  <c r="N2986" i="2" a="1"/>
  <c r="N2987" i="2" a="1"/>
  <c r="N2988" i="2" a="1"/>
  <c r="N2989" i="2" a="1"/>
  <c r="N2990" i="2" a="1"/>
  <c r="N2991" i="2" a="1"/>
  <c r="N2992" i="2" a="1"/>
  <c r="N2993" i="2" a="1"/>
  <c r="N2994" i="2" a="1"/>
  <c r="N2995" i="2" a="1"/>
  <c r="N2996" i="2" a="1"/>
  <c r="N2997" i="2" a="1"/>
  <c r="N2998" i="2" a="1"/>
  <c r="N2999" i="2" a="1"/>
  <c r="N3000" i="2" a="1"/>
  <c r="N3001" i="2" a="1"/>
  <c r="N3002" i="2" a="1"/>
  <c r="N3003" i="2" a="1"/>
  <c r="N3004" i="2" a="1"/>
  <c r="N3005" i="2" a="1"/>
  <c r="N3006" i="2" a="1"/>
  <c r="N3007" i="2" a="1"/>
  <c r="N3008" i="2" a="1"/>
  <c r="N3009" i="2" a="1"/>
  <c r="N3010" i="2" a="1"/>
  <c r="N3011" i="2" a="1"/>
  <c r="N3012" i="2" a="1"/>
  <c r="N3013" i="2" a="1"/>
  <c r="N3014" i="2" a="1"/>
  <c r="N3015" i="2" a="1"/>
  <c r="N3016" i="2" a="1"/>
  <c r="N3017" i="2" a="1"/>
  <c r="N3018" i="2" a="1"/>
  <c r="N3019" i="2" a="1"/>
  <c r="N3020" i="2" a="1"/>
  <c r="N3021" i="2" a="1"/>
  <c r="N3022" i="2" a="1"/>
  <c r="N3023" i="2" a="1"/>
  <c r="N3024" i="2" a="1"/>
  <c r="N3025" i="2" a="1"/>
  <c r="N3026" i="2" a="1"/>
  <c r="N3027" i="2" a="1"/>
  <c r="N3028" i="2" a="1"/>
  <c r="N3029" i="2" a="1"/>
  <c r="N3030" i="2" a="1"/>
  <c r="N3031" i="2" a="1"/>
  <c r="N3032" i="2" a="1"/>
  <c r="N3033" i="2" a="1"/>
  <c r="N3034" i="2" a="1"/>
  <c r="N3035" i="2" a="1"/>
  <c r="N3036" i="2" a="1"/>
  <c r="N3037" i="2" a="1"/>
  <c r="N3038" i="2" a="1"/>
  <c r="N3039" i="2" a="1"/>
  <c r="N3040" i="2" a="1"/>
  <c r="N3041" i="2" a="1"/>
  <c r="N3042" i="2" a="1"/>
  <c r="N3043" i="2" a="1"/>
  <c r="N3044" i="2" a="1"/>
  <c r="N3045" i="2" a="1"/>
  <c r="N3046" i="2" a="1"/>
  <c r="N3047" i="2" a="1"/>
  <c r="N3048" i="2" a="1"/>
  <c r="N3049" i="2" a="1"/>
  <c r="N3050" i="2" a="1"/>
  <c r="N3051" i="2" a="1"/>
  <c r="N3052" i="2" a="1"/>
  <c r="N3053" i="2" a="1"/>
  <c r="N3054" i="2" a="1"/>
  <c r="N3055" i="2" a="1"/>
  <c r="N3056" i="2" a="1"/>
  <c r="N3057" i="2" a="1"/>
  <c r="N3058" i="2" a="1"/>
  <c r="N3059" i="2" a="1"/>
  <c r="N3060" i="2" a="1"/>
  <c r="N3061" i="2" a="1"/>
  <c r="N3062" i="2" a="1"/>
  <c r="N3063" i="2" a="1"/>
  <c r="N3064" i="2" a="1"/>
  <c r="N3065" i="2" a="1"/>
  <c r="N3066" i="2" a="1"/>
  <c r="N3067" i="2" a="1"/>
  <c r="N3068" i="2" a="1"/>
  <c r="N3069" i="2" a="1"/>
  <c r="N3070" i="2" a="1"/>
  <c r="N3071" i="2" a="1"/>
  <c r="N3072" i="2" a="1"/>
  <c r="N3073" i="2" a="1"/>
  <c r="N3074" i="2" a="1"/>
  <c r="N3075" i="2" a="1"/>
  <c r="N3076" i="2" a="1"/>
  <c r="N3077" i="2" a="1"/>
  <c r="N3078" i="2" a="1"/>
  <c r="N3079" i="2" a="1"/>
  <c r="N3080" i="2" a="1"/>
  <c r="N3081" i="2" a="1"/>
  <c r="N3082" i="2" a="1"/>
  <c r="N3083" i="2" a="1"/>
  <c r="N3084" i="2" a="1"/>
  <c r="N3085" i="2" a="1"/>
  <c r="N3086" i="2" a="1"/>
  <c r="N3087" i="2" a="1"/>
  <c r="N3088" i="2" a="1"/>
  <c r="N3089" i="2" a="1"/>
  <c r="N3090" i="2" a="1"/>
  <c r="N3091" i="2" a="1"/>
  <c r="N3092" i="2" a="1"/>
  <c r="N3093" i="2" a="1"/>
  <c r="N3094" i="2" a="1"/>
  <c r="N3095" i="2" a="1"/>
  <c r="N3096" i="2" a="1"/>
  <c r="N3097" i="2" a="1"/>
  <c r="N3098" i="2" a="1"/>
  <c r="N3099" i="2" a="1"/>
  <c r="N3100" i="2" a="1"/>
  <c r="N3101" i="2" a="1"/>
  <c r="N3102" i="2" a="1"/>
  <c r="N3103" i="2" a="1"/>
  <c r="N3104" i="2" a="1"/>
  <c r="N3105" i="2" a="1"/>
  <c r="N3106" i="2" a="1"/>
  <c r="N3107" i="2" a="1"/>
  <c r="N3108" i="2" a="1"/>
  <c r="N3109" i="2" a="1"/>
  <c r="N3110" i="2" a="1"/>
  <c r="N3111" i="2" a="1"/>
  <c r="N3112" i="2" a="1"/>
  <c r="N3113" i="2" a="1"/>
  <c r="N3114" i="2" a="1"/>
  <c r="N3115" i="2" a="1"/>
  <c r="N3116" i="2" a="1"/>
  <c r="N3117" i="2" a="1"/>
  <c r="N3118" i="2" a="1"/>
  <c r="N3119" i="2" a="1"/>
  <c r="N3120" i="2" a="1"/>
  <c r="N3121" i="2" a="1"/>
  <c r="N3122" i="2" a="1"/>
  <c r="N3123" i="2" a="1"/>
  <c r="N3124" i="2" a="1"/>
  <c r="N3125" i="2" a="1"/>
  <c r="N3126" i="2" a="1"/>
  <c r="N3127" i="2" a="1"/>
  <c r="N3128" i="2" a="1"/>
  <c r="N3129" i="2" a="1"/>
  <c r="N3130" i="2" a="1"/>
  <c r="N3131" i="2" a="1"/>
  <c r="N3132" i="2" a="1"/>
  <c r="N3133" i="2" a="1"/>
  <c r="N3134" i="2" a="1"/>
  <c r="N3135" i="2" a="1"/>
  <c r="N3136" i="2" a="1"/>
  <c r="N3137" i="2" a="1"/>
  <c r="N3138" i="2" a="1"/>
  <c r="N3139" i="2" a="1"/>
  <c r="N3140" i="2" a="1"/>
  <c r="N3141" i="2" a="1"/>
  <c r="N3142" i="2" a="1"/>
  <c r="N3143" i="2" a="1"/>
  <c r="N3144" i="2" a="1"/>
  <c r="N3145" i="2" a="1"/>
  <c r="N3146" i="2" a="1"/>
  <c r="N3147" i="2" a="1"/>
  <c r="N3148" i="2" a="1"/>
  <c r="N3149" i="2" a="1"/>
  <c r="N3150" i="2" a="1"/>
  <c r="N3151" i="2" a="1"/>
  <c r="N3152" i="2" a="1"/>
  <c r="N3153" i="2" a="1"/>
  <c r="N3154" i="2" a="1"/>
  <c r="N3155" i="2" a="1"/>
  <c r="N3156" i="2" a="1"/>
  <c r="N3157" i="2" a="1"/>
  <c r="N3158" i="2" a="1"/>
  <c r="N3159" i="2" a="1"/>
  <c r="N3160" i="2" a="1"/>
  <c r="N3161" i="2" a="1"/>
  <c r="N3162" i="2" a="1"/>
  <c r="N3163" i="2" a="1"/>
  <c r="N3164" i="2" a="1"/>
  <c r="N3165" i="2" a="1"/>
  <c r="N3166" i="2" a="1"/>
  <c r="N3167" i="2" a="1"/>
  <c r="N3168" i="2" a="1"/>
  <c r="N3169" i="2" a="1"/>
  <c r="N3170" i="2" a="1"/>
  <c r="N3171" i="2" a="1"/>
  <c r="N3172" i="2" a="1"/>
  <c r="N3173" i="2" a="1"/>
  <c r="N3174" i="2" a="1"/>
  <c r="N3175" i="2" a="1"/>
  <c r="N3176" i="2" a="1"/>
  <c r="N3177" i="2" a="1"/>
  <c r="N3178" i="2" a="1"/>
  <c r="N3179" i="2" a="1"/>
  <c r="N3180" i="2" a="1"/>
  <c r="N3181" i="2" a="1"/>
  <c r="N3182" i="2" a="1"/>
  <c r="N3183" i="2" a="1"/>
  <c r="N3184" i="2" a="1"/>
  <c r="N3185" i="2" a="1"/>
  <c r="N3186" i="2" a="1"/>
  <c r="N3187" i="2" a="1"/>
  <c r="N3188" i="2" a="1"/>
  <c r="N3189" i="2" a="1"/>
  <c r="N3190" i="2" a="1"/>
  <c r="N3191" i="2" a="1"/>
  <c r="N3192" i="2" a="1"/>
  <c r="N3193" i="2" a="1"/>
  <c r="N3194" i="2" a="1"/>
  <c r="N3195" i="2" a="1"/>
  <c r="N3196" i="2" a="1"/>
  <c r="N3197" i="2" a="1"/>
  <c r="N3198" i="2" a="1"/>
  <c r="N3199" i="2" a="1"/>
  <c r="N3200" i="2" a="1"/>
  <c r="N3201" i="2" a="1"/>
  <c r="N3202" i="2" a="1"/>
  <c r="N3203" i="2" a="1"/>
  <c r="N3204" i="2" a="1"/>
  <c r="N3205" i="2" a="1"/>
  <c r="N3206" i="2" a="1"/>
  <c r="N3207" i="2" a="1"/>
  <c r="N3208" i="2" a="1"/>
  <c r="N3209" i="2" a="1"/>
  <c r="N3210" i="2" a="1"/>
  <c r="N3211" i="2" a="1"/>
  <c r="N3212" i="2" a="1"/>
  <c r="N3213" i="2" a="1"/>
  <c r="N3214" i="2" a="1"/>
  <c r="N3215" i="2" a="1"/>
  <c r="N3216" i="2" a="1"/>
  <c r="N3217" i="2" a="1"/>
  <c r="N3218" i="2" a="1"/>
  <c r="N3219" i="2" a="1"/>
  <c r="N3220" i="2" a="1"/>
  <c r="N3221" i="2" a="1"/>
  <c r="N3222" i="2" a="1"/>
  <c r="N3223" i="2" a="1"/>
  <c r="N3224" i="2" a="1"/>
  <c r="N3225" i="2" a="1"/>
  <c r="N3226" i="2" a="1"/>
  <c r="N3227" i="2" a="1"/>
  <c r="N3228" i="2" a="1"/>
  <c r="N3229" i="2" a="1"/>
  <c r="N3230" i="2" a="1"/>
  <c r="N3231" i="2" a="1"/>
  <c r="N3232" i="2" a="1"/>
  <c r="N3233" i="2" a="1"/>
  <c r="N3234" i="2" a="1"/>
  <c r="N3235" i="2" a="1"/>
  <c r="N3236" i="2" a="1"/>
  <c r="N3237" i="2" a="1"/>
  <c r="N3238" i="2" a="1"/>
  <c r="N3239" i="2" a="1"/>
  <c r="N3240" i="2" a="1"/>
  <c r="N3241" i="2" a="1"/>
  <c r="N3242" i="2" a="1"/>
  <c r="N3243" i="2" a="1"/>
  <c r="N3244" i="2" a="1"/>
  <c r="N3245" i="2" a="1"/>
  <c r="N3246" i="2" a="1"/>
  <c r="N3247" i="2" a="1"/>
  <c r="N3248" i="2" a="1"/>
  <c r="N3249" i="2" a="1"/>
  <c r="N3250" i="2" a="1"/>
  <c r="N3251" i="2" a="1"/>
  <c r="N3252" i="2" a="1"/>
  <c r="N3253" i="2" a="1"/>
  <c r="N3254" i="2" a="1"/>
  <c r="N3255" i="2" a="1"/>
  <c r="N3256" i="2" a="1"/>
  <c r="N3257" i="2" a="1"/>
  <c r="N3258" i="2" a="1"/>
  <c r="N3259" i="2" a="1"/>
  <c r="N3260" i="2" a="1"/>
  <c r="N3261" i="2" a="1"/>
  <c r="N3262" i="2" a="1"/>
  <c r="N3263" i="2" a="1"/>
  <c r="N3264" i="2" a="1"/>
  <c r="N3265" i="2" a="1"/>
  <c r="N3266" i="2" a="1"/>
  <c r="N3267" i="2" a="1"/>
  <c r="N3268" i="2" a="1"/>
  <c r="N3269" i="2" a="1"/>
  <c r="N3270" i="2" a="1"/>
  <c r="N3271" i="2" a="1"/>
  <c r="N3272" i="2" a="1"/>
  <c r="N3273" i="2" a="1"/>
  <c r="N3274" i="2" a="1"/>
  <c r="N3275" i="2" a="1"/>
  <c r="N3276" i="2" a="1"/>
  <c r="N3277" i="2" a="1"/>
  <c r="N3278" i="2" a="1"/>
  <c r="N3279" i="2" a="1"/>
  <c r="N3280" i="2" a="1"/>
  <c r="N3281" i="2" a="1"/>
  <c r="N3282" i="2" a="1"/>
  <c r="N3283" i="2" a="1"/>
  <c r="N3284" i="2" a="1"/>
  <c r="N3285" i="2" a="1"/>
  <c r="N3286" i="2" a="1"/>
  <c r="N3287" i="2" a="1"/>
  <c r="N3288" i="2" a="1"/>
  <c r="N3289" i="2" a="1"/>
  <c r="N3290" i="2" a="1"/>
  <c r="N3291" i="2" a="1"/>
  <c r="N3292" i="2" a="1"/>
  <c r="N3293" i="2" a="1"/>
  <c r="N3294" i="2" a="1"/>
  <c r="N3295" i="2" a="1"/>
  <c r="N3296" i="2" a="1"/>
  <c r="N3297" i="2" a="1"/>
  <c r="N3298" i="2" a="1"/>
  <c r="N3299" i="2" a="1"/>
  <c r="N3300" i="2" a="1"/>
  <c r="N3301" i="2" a="1"/>
  <c r="N3302" i="2" a="1"/>
  <c r="N3303" i="2" a="1"/>
  <c r="N3304" i="2" a="1"/>
  <c r="N3305" i="2" a="1"/>
  <c r="N3306" i="2" a="1"/>
  <c r="N3307" i="2" a="1"/>
  <c r="N3308" i="2" a="1"/>
  <c r="N3309" i="2" a="1"/>
  <c r="N3310" i="2" a="1"/>
  <c r="N3311" i="2" a="1"/>
  <c r="N3312" i="2" a="1"/>
  <c r="N3313" i="2" a="1"/>
  <c r="N3314" i="2" a="1"/>
  <c r="N3315" i="2" a="1"/>
  <c r="N3316" i="2" a="1"/>
  <c r="N3317" i="2" a="1"/>
  <c r="N3318" i="2" a="1"/>
  <c r="N3319" i="2" a="1"/>
  <c r="N3320" i="2" a="1"/>
  <c r="N3321" i="2" a="1"/>
  <c r="N3322" i="2" a="1"/>
  <c r="N3323" i="2" a="1"/>
  <c r="N3324" i="2" a="1"/>
  <c r="N3325" i="2" a="1"/>
  <c r="N3326" i="2" a="1"/>
  <c r="N3327" i="2" a="1"/>
  <c r="N3328" i="2" a="1"/>
  <c r="N3329" i="2" a="1"/>
  <c r="N3330" i="2" a="1"/>
  <c r="N3331" i="2" a="1"/>
  <c r="N3332" i="2" a="1"/>
  <c r="N3333" i="2" a="1"/>
  <c r="N3334" i="2" a="1"/>
  <c r="N3335" i="2" a="1"/>
  <c r="N3336" i="2" a="1"/>
  <c r="N3337" i="2" a="1"/>
  <c r="N3338" i="2" a="1"/>
  <c r="N3339" i="2" a="1"/>
  <c r="N3340" i="2" a="1"/>
  <c r="N3341" i="2" a="1"/>
  <c r="N3342" i="2" a="1"/>
  <c r="N3343" i="2" a="1"/>
  <c r="N3344" i="2" a="1"/>
  <c r="N3345" i="2" a="1"/>
  <c r="N3346" i="2" a="1"/>
  <c r="N3347" i="2" a="1"/>
  <c r="N3348" i="2" a="1"/>
  <c r="N3349" i="2" a="1"/>
  <c r="N3350" i="2" a="1"/>
  <c r="N3351" i="2" a="1"/>
  <c r="N3352" i="2" a="1"/>
  <c r="N3353" i="2" a="1"/>
  <c r="N3354" i="2" a="1"/>
  <c r="N3355" i="2" a="1"/>
  <c r="N3356" i="2" a="1"/>
  <c r="N3357" i="2" a="1"/>
  <c r="N3358" i="2" a="1"/>
  <c r="N3359" i="2" a="1"/>
  <c r="N3360" i="2" a="1"/>
  <c r="N3361" i="2" a="1"/>
  <c r="N3362" i="2" a="1"/>
  <c r="N3363" i="2" a="1"/>
  <c r="N3364" i="2" a="1"/>
  <c r="N3365" i="2" a="1"/>
  <c r="N3366" i="2" a="1"/>
  <c r="N3367" i="2" a="1"/>
  <c r="N3368" i="2" a="1"/>
  <c r="N3369" i="2" a="1"/>
  <c r="N3370" i="2" a="1"/>
  <c r="N3371" i="2" a="1"/>
  <c r="N3372" i="2" a="1"/>
  <c r="N3373" i="2" a="1"/>
  <c r="N3374" i="2" a="1"/>
  <c r="N3375" i="2" a="1"/>
  <c r="N3376" i="2" a="1"/>
  <c r="N3377" i="2" a="1"/>
  <c r="N3378" i="2" a="1"/>
  <c r="N3379" i="2" a="1"/>
  <c r="N3380" i="2" a="1"/>
  <c r="N3381" i="2" a="1"/>
  <c r="N3382" i="2" a="1"/>
  <c r="N3383" i="2" a="1"/>
  <c r="N3384" i="2" a="1"/>
  <c r="N3385" i="2" a="1"/>
  <c r="N3386" i="2" a="1"/>
  <c r="N3387" i="2" a="1"/>
  <c r="N3388" i="2" a="1"/>
  <c r="N3389" i="2" a="1"/>
  <c r="N3390" i="2" a="1"/>
  <c r="N3391" i="2" a="1"/>
  <c r="N3392" i="2" a="1"/>
  <c r="N3393" i="2" a="1"/>
  <c r="N3394" i="2" a="1"/>
  <c r="N3395" i="2" a="1"/>
  <c r="N3396" i="2" a="1"/>
  <c r="N3397" i="2" a="1"/>
  <c r="N3398" i="2" a="1"/>
  <c r="N3399" i="2" a="1"/>
  <c r="N3400" i="2" a="1"/>
  <c r="N3401" i="2" a="1"/>
  <c r="N3402" i="2" a="1"/>
  <c r="N3403" i="2" a="1"/>
  <c r="N3404" i="2" a="1"/>
  <c r="N3405" i="2" a="1"/>
  <c r="N3406" i="2" a="1"/>
  <c r="N3407" i="2" a="1"/>
  <c r="N3408" i="2" a="1"/>
  <c r="N3409" i="2" a="1"/>
  <c r="N3410" i="2" a="1"/>
  <c r="N3411" i="2" a="1"/>
  <c r="N3412" i="2" a="1"/>
  <c r="N3413" i="2" a="1"/>
  <c r="N3414" i="2" a="1"/>
  <c r="N3415" i="2" a="1"/>
  <c r="N3416" i="2" a="1"/>
  <c r="N3417" i="2" a="1"/>
  <c r="N3418" i="2" a="1"/>
  <c r="N3419" i="2" a="1"/>
  <c r="N3420" i="2" a="1"/>
  <c r="N3421" i="2" a="1"/>
  <c r="N3422" i="2" a="1"/>
  <c r="N3423" i="2" a="1"/>
  <c r="N3424" i="2" a="1"/>
  <c r="N3425" i="2" a="1"/>
  <c r="N3426" i="2" a="1"/>
  <c r="N3427" i="2" a="1"/>
  <c r="N3428" i="2" a="1"/>
  <c r="N3429" i="2" a="1"/>
  <c r="N3430" i="2" a="1"/>
  <c r="N3431" i="2" a="1"/>
  <c r="N3432" i="2" a="1"/>
  <c r="N3433" i="2" a="1"/>
  <c r="N3434" i="2" a="1"/>
  <c r="N3435" i="2" a="1"/>
  <c r="N3436" i="2" a="1"/>
  <c r="N3437" i="2" a="1"/>
  <c r="N3438" i="2" a="1"/>
  <c r="N3439" i="2" a="1"/>
  <c r="N3440" i="2" a="1"/>
  <c r="N3441" i="2" a="1"/>
  <c r="N3442" i="2" a="1"/>
  <c r="N3443" i="2" a="1"/>
  <c r="N3444" i="2" a="1"/>
  <c r="N3445" i="2" a="1"/>
  <c r="N3446" i="2" a="1"/>
  <c r="N3447" i="2" a="1"/>
  <c r="N3448" i="2" a="1"/>
  <c r="N3449" i="2" a="1"/>
  <c r="N3450" i="2" a="1"/>
  <c r="N3451" i="2" a="1"/>
  <c r="N3452" i="2" a="1"/>
  <c r="N3453" i="2" a="1"/>
  <c r="N3454" i="2" a="1"/>
  <c r="N3455" i="2" a="1"/>
  <c r="N3456" i="2" a="1"/>
  <c r="N3457" i="2" a="1"/>
  <c r="N3458" i="2" a="1"/>
  <c r="N3459" i="2" a="1"/>
  <c r="N3460" i="2" a="1"/>
  <c r="N3461" i="2" a="1"/>
  <c r="N3462" i="2" a="1"/>
  <c r="N3463" i="2" a="1"/>
  <c r="N3464" i="2" a="1"/>
  <c r="N3465" i="2" a="1"/>
  <c r="N3466" i="2" a="1"/>
  <c r="N3467" i="2" a="1"/>
  <c r="N3468" i="2" a="1"/>
  <c r="N3469" i="2" a="1"/>
  <c r="N3470" i="2" a="1"/>
  <c r="N3471" i="2" a="1"/>
  <c r="N3472" i="2" a="1"/>
  <c r="N3473" i="2" a="1"/>
  <c r="N3474" i="2" a="1"/>
  <c r="N3475" i="2" a="1"/>
  <c r="N3476" i="2" a="1"/>
  <c r="N3477" i="2" a="1"/>
  <c r="N3478" i="2" a="1"/>
  <c r="N3479" i="2" a="1"/>
  <c r="N3480" i="2" a="1"/>
  <c r="N3481" i="2" a="1"/>
  <c r="N3482" i="2" a="1"/>
  <c r="N3483" i="2" a="1"/>
  <c r="N3484" i="2" a="1"/>
  <c r="N3485" i="2" a="1"/>
  <c r="N3486" i="2" a="1"/>
  <c r="N3487" i="2" a="1"/>
  <c r="N3488" i="2" a="1"/>
  <c r="N3489" i="2" a="1"/>
  <c r="N3490" i="2" a="1"/>
  <c r="N3491" i="2" a="1"/>
  <c r="N3492" i="2" a="1"/>
  <c r="N3493" i="2" a="1"/>
  <c r="N3494" i="2" a="1"/>
  <c r="N3495" i="2" a="1"/>
  <c r="N3496" i="2" a="1"/>
  <c r="N3497" i="2" a="1"/>
  <c r="N3498" i="2" a="1"/>
  <c r="N3499" i="2" a="1"/>
  <c r="N3500" i="2" a="1"/>
  <c r="N3501" i="2" a="1"/>
  <c r="N3502" i="2" a="1"/>
  <c r="N3503" i="2" a="1"/>
  <c r="N3504" i="2" a="1"/>
  <c r="N3505" i="2" a="1"/>
  <c r="N3506" i="2" a="1"/>
  <c r="N3507" i="2" a="1"/>
  <c r="N3508" i="2" a="1"/>
  <c r="N3509" i="2" a="1"/>
  <c r="N3510" i="2" a="1"/>
  <c r="N3511" i="2" a="1"/>
  <c r="N3512" i="2" a="1"/>
  <c r="N3513" i="2" a="1"/>
  <c r="N3514" i="2" a="1"/>
  <c r="N3515" i="2" a="1"/>
  <c r="N3516" i="2" a="1"/>
  <c r="N3517" i="2" a="1"/>
  <c r="N3518" i="2" a="1"/>
  <c r="N3519" i="2" a="1"/>
  <c r="N3520" i="2" a="1"/>
  <c r="N3521" i="2" a="1"/>
  <c r="N3522" i="2" a="1"/>
  <c r="N3523" i="2" a="1"/>
  <c r="N3524" i="2" a="1"/>
  <c r="N3525" i="2" a="1"/>
  <c r="N3526" i="2" a="1"/>
  <c r="N3527" i="2" a="1"/>
  <c r="N3528" i="2" a="1"/>
  <c r="N3529" i="2" a="1"/>
  <c r="N3530" i="2" a="1"/>
  <c r="N3531" i="2" a="1"/>
  <c r="N3532" i="2" a="1"/>
  <c r="N3533" i="2" a="1"/>
  <c r="N3534" i="2" a="1"/>
  <c r="N3535" i="2" a="1"/>
  <c r="N3536" i="2" a="1"/>
  <c r="N3537" i="2" a="1"/>
  <c r="N3538" i="2" a="1"/>
  <c r="N3539" i="2" a="1"/>
  <c r="N3540" i="2" a="1"/>
  <c r="N3541" i="2" a="1"/>
  <c r="N3542" i="2" a="1"/>
  <c r="N3543" i="2" a="1"/>
  <c r="N3544" i="2" a="1"/>
  <c r="N3545" i="2" a="1"/>
  <c r="N3546" i="2" a="1"/>
  <c r="N3547" i="2" a="1"/>
  <c r="N3548" i="2" a="1"/>
  <c r="N3549" i="2" a="1"/>
  <c r="N3550" i="2" a="1"/>
  <c r="N3551" i="2" a="1"/>
  <c r="N3552" i="2" a="1"/>
  <c r="N3553" i="2" a="1"/>
  <c r="N3554" i="2" a="1"/>
  <c r="N3555" i="2" a="1"/>
  <c r="N3556" i="2" a="1"/>
  <c r="N3557" i="2" a="1"/>
  <c r="N3558" i="2" a="1"/>
  <c r="N3559" i="2" a="1"/>
  <c r="N3560" i="2" a="1"/>
  <c r="N3561" i="2" a="1"/>
  <c r="N3562" i="2" a="1"/>
  <c r="N3563" i="2" a="1"/>
  <c r="N3564" i="2" a="1"/>
  <c r="N3565" i="2" a="1"/>
  <c r="N3566" i="2" a="1"/>
  <c r="N3567" i="2" a="1"/>
  <c r="N3568" i="2" a="1"/>
  <c r="N3569" i="2" a="1"/>
  <c r="N3570" i="2" a="1"/>
  <c r="N3571" i="2" a="1"/>
  <c r="N3572" i="2" a="1"/>
  <c r="N3573" i="2" a="1"/>
  <c r="N3574" i="2" a="1"/>
  <c r="N3575" i="2" a="1"/>
  <c r="N3576" i="2" a="1"/>
  <c r="N3577" i="2" a="1"/>
  <c r="N3578" i="2" a="1"/>
  <c r="N3579" i="2" a="1"/>
  <c r="N3580" i="2" a="1"/>
  <c r="N3581" i="2" a="1"/>
  <c r="N3582" i="2" a="1"/>
  <c r="N3583" i="2" a="1"/>
  <c r="N3584" i="2" a="1"/>
  <c r="N3585" i="2" a="1"/>
  <c r="N3586" i="2" a="1"/>
  <c r="N3587" i="2" a="1"/>
  <c r="N3588" i="2" a="1"/>
  <c r="N3589" i="2" a="1"/>
  <c r="N3590" i="2" a="1"/>
  <c r="N3591" i="2" a="1"/>
  <c r="N3592" i="2" a="1"/>
  <c r="N3593" i="2" a="1"/>
  <c r="N3594" i="2" a="1"/>
  <c r="N3595" i="2" a="1"/>
  <c r="N3596" i="2" a="1"/>
  <c r="N3597" i="2" a="1"/>
  <c r="N3598" i="2" a="1"/>
  <c r="N3599" i="2" a="1"/>
  <c r="N3600" i="2" a="1"/>
  <c r="N3601" i="2" a="1"/>
  <c r="N3602" i="2" a="1"/>
  <c r="N3603" i="2" a="1"/>
  <c r="N3604" i="2" a="1"/>
  <c r="N3605" i="2" a="1"/>
  <c r="N3606" i="2" a="1"/>
  <c r="N3607" i="2" a="1"/>
  <c r="N3608" i="2" a="1"/>
  <c r="N3609" i="2" a="1"/>
  <c r="N3610" i="2" a="1"/>
  <c r="N3611" i="2" a="1"/>
  <c r="N3612" i="2" a="1"/>
  <c r="N3613" i="2" a="1"/>
  <c r="N3614" i="2" a="1"/>
  <c r="N3615" i="2" a="1"/>
  <c r="N3616" i="2" a="1"/>
  <c r="N3617" i="2" a="1"/>
  <c r="N3618" i="2" a="1"/>
  <c r="N3619" i="2" a="1"/>
  <c r="N3620" i="2" a="1"/>
  <c r="N3621" i="2" a="1"/>
  <c r="N3622" i="2" a="1"/>
  <c r="N3623" i="2" a="1"/>
  <c r="N3624" i="2" a="1"/>
  <c r="N3625" i="2" a="1"/>
  <c r="N3626" i="2" a="1"/>
  <c r="N3627" i="2" a="1"/>
  <c r="N3628" i="2" a="1"/>
  <c r="N3629" i="2" a="1"/>
  <c r="N3630" i="2" a="1"/>
  <c r="N3631" i="2" a="1"/>
  <c r="N3632" i="2" a="1"/>
  <c r="N3633" i="2" a="1"/>
  <c r="N3634" i="2" a="1"/>
  <c r="N3635" i="2" a="1"/>
  <c r="N3636" i="2" a="1"/>
  <c r="N3637" i="2" a="1"/>
  <c r="N3638" i="2" a="1"/>
  <c r="N3639" i="2" a="1"/>
  <c r="N3640" i="2" a="1"/>
  <c r="N3641" i="2" a="1"/>
  <c r="N3642" i="2" a="1"/>
  <c r="N3643" i="2" a="1"/>
  <c r="N3644" i="2" a="1"/>
  <c r="N3645" i="2" a="1"/>
  <c r="N3646" i="2" a="1"/>
  <c r="N3647" i="2" a="1"/>
  <c r="N3648" i="2" a="1"/>
  <c r="N3649" i="2" a="1"/>
  <c r="N3650" i="2" a="1"/>
  <c r="N3651" i="2" a="1"/>
  <c r="N3652" i="2" a="1"/>
  <c r="N3653" i="2" a="1"/>
  <c r="N3654" i="2" a="1"/>
  <c r="N3655" i="2" a="1"/>
  <c r="N3656" i="2" a="1"/>
  <c r="N3657" i="2" a="1"/>
  <c r="N3658" i="2" a="1"/>
  <c r="N3659" i="2" a="1"/>
  <c r="N3660" i="2" a="1"/>
  <c r="N3661" i="2" a="1"/>
  <c r="N3662" i="2" a="1"/>
  <c r="N3663" i="2" a="1"/>
  <c r="N3664" i="2" a="1"/>
  <c r="N3665" i="2" a="1"/>
  <c r="N3666" i="2" a="1"/>
  <c r="N3667" i="2" a="1"/>
  <c r="N3668" i="2" a="1"/>
  <c r="N3669" i="2" a="1"/>
  <c r="N3670" i="2" a="1"/>
  <c r="N3671" i="2" a="1"/>
  <c r="N3672" i="2" a="1"/>
  <c r="N3673" i="2" a="1"/>
  <c r="N3674" i="2" a="1"/>
  <c r="N3675" i="2" a="1"/>
  <c r="N3676" i="2" a="1"/>
  <c r="N3677" i="2" a="1"/>
  <c r="N3678" i="2" a="1"/>
  <c r="N3679" i="2" a="1"/>
  <c r="N3680" i="2" a="1"/>
  <c r="N3681" i="2" a="1"/>
  <c r="N3682" i="2" a="1"/>
  <c r="N3683" i="2" a="1"/>
  <c r="N3684" i="2" a="1"/>
  <c r="N3685" i="2" a="1"/>
  <c r="N3686" i="2" a="1"/>
  <c r="N3687" i="2" a="1"/>
  <c r="N3688" i="2" a="1"/>
  <c r="N3689" i="2" a="1"/>
  <c r="N3690" i="2" a="1"/>
  <c r="N3691" i="2" a="1"/>
  <c r="N3692" i="2" a="1"/>
  <c r="N3693" i="2" a="1"/>
  <c r="N3694" i="2" a="1"/>
  <c r="N3695" i="2" a="1"/>
  <c r="N3696" i="2" a="1"/>
  <c r="N3697" i="2" a="1"/>
  <c r="N3698" i="2" a="1"/>
  <c r="N3699" i="2" a="1"/>
  <c r="N3700" i="2" a="1"/>
  <c r="N3701" i="2" a="1"/>
  <c r="N3702" i="2" a="1"/>
  <c r="N3703" i="2" a="1"/>
  <c r="N3704" i="2" a="1"/>
  <c r="N3705" i="2" a="1"/>
  <c r="N3706" i="2" a="1"/>
  <c r="N3707" i="2" a="1"/>
  <c r="N3708" i="2" a="1"/>
  <c r="N3709" i="2" a="1"/>
  <c r="N3710" i="2" a="1"/>
  <c r="N3711" i="2" a="1"/>
  <c r="N3712" i="2" a="1"/>
  <c r="N3713" i="2" a="1"/>
  <c r="N3714" i="2" a="1"/>
  <c r="N3715" i="2" a="1"/>
  <c r="N3716" i="2" a="1"/>
  <c r="N3717" i="2" a="1"/>
  <c r="N3718" i="2" a="1"/>
  <c r="N3719" i="2" a="1"/>
  <c r="N3720" i="2" a="1"/>
  <c r="N3721" i="2" a="1"/>
  <c r="N3722" i="2" a="1"/>
  <c r="N3723" i="2" a="1"/>
  <c r="N3724" i="2" a="1"/>
  <c r="N3725" i="2" a="1"/>
  <c r="N3726" i="2" a="1"/>
  <c r="N3727" i="2" a="1"/>
  <c r="N3728" i="2" a="1"/>
  <c r="N3729" i="2" a="1"/>
  <c r="N3730" i="2" a="1"/>
  <c r="N3731" i="2" a="1"/>
  <c r="N3732" i="2" a="1"/>
  <c r="N3733" i="2" a="1"/>
  <c r="N3734" i="2" a="1"/>
  <c r="N3735" i="2" a="1"/>
  <c r="N3736" i="2" a="1"/>
  <c r="N3737" i="2" a="1"/>
  <c r="N3738" i="2" a="1"/>
  <c r="N3739" i="2" a="1"/>
  <c r="N3740" i="2" a="1"/>
  <c r="N3741" i="2" a="1"/>
  <c r="N3742" i="2" a="1"/>
  <c r="N3743" i="2" a="1"/>
  <c r="N3744" i="2" a="1"/>
  <c r="N3745" i="2" a="1"/>
  <c r="N3746" i="2" a="1"/>
  <c r="N3747" i="2" a="1"/>
  <c r="N3748" i="2" a="1"/>
  <c r="N3749" i="2" a="1"/>
  <c r="N3750" i="2" a="1"/>
  <c r="N3751" i="2" a="1"/>
  <c r="N3752" i="2" a="1"/>
  <c r="N3753" i="2" a="1"/>
  <c r="N3754" i="2" a="1"/>
  <c r="N3755" i="2" a="1"/>
  <c r="N3756" i="2" a="1"/>
  <c r="N3757" i="2" a="1"/>
  <c r="N3758" i="2" a="1"/>
  <c r="N3759" i="2" a="1"/>
  <c r="N3760" i="2" a="1"/>
  <c r="N3761" i="2" a="1"/>
  <c r="N3762" i="2" a="1"/>
  <c r="N3763" i="2" a="1"/>
  <c r="N3764" i="2" a="1"/>
  <c r="N3765" i="2" a="1"/>
  <c r="N3766" i="2" a="1"/>
  <c r="N3767" i="2" a="1"/>
  <c r="N3768" i="2" a="1"/>
  <c r="N3769" i="2" a="1"/>
  <c r="N3770" i="2" a="1"/>
  <c r="N3771" i="2" a="1"/>
  <c r="N3772" i="2" a="1"/>
  <c r="N3773" i="2" a="1"/>
  <c r="N3774" i="2" a="1"/>
  <c r="N3775" i="2" a="1"/>
  <c r="N3776" i="2" a="1"/>
  <c r="N3777" i="2" a="1"/>
  <c r="N3778" i="2" a="1"/>
  <c r="N3779" i="2" a="1"/>
  <c r="N3780" i="2" a="1"/>
  <c r="N3781" i="2" a="1"/>
  <c r="N3782" i="2" a="1"/>
  <c r="N3783" i="2" a="1"/>
  <c r="N3784" i="2" a="1"/>
  <c r="N3785" i="2" a="1"/>
  <c r="N3786" i="2" a="1"/>
  <c r="N3787" i="2" a="1"/>
  <c r="N3788" i="2" a="1"/>
  <c r="N3789" i="2" a="1"/>
  <c r="N3790" i="2" a="1"/>
  <c r="N3791" i="2" a="1"/>
  <c r="N3792" i="2" a="1"/>
  <c r="N3793" i="2" a="1"/>
  <c r="N3794" i="2" a="1"/>
  <c r="N3795" i="2" a="1"/>
  <c r="N3796" i="2" a="1"/>
  <c r="N3797" i="2" a="1"/>
  <c r="N3798" i="2" a="1"/>
  <c r="N3799" i="2" a="1"/>
  <c r="N3800" i="2" a="1"/>
  <c r="N3801" i="2" a="1"/>
  <c r="N3802" i="2" a="1"/>
  <c r="N3803" i="2" a="1"/>
  <c r="N3804" i="2" a="1"/>
  <c r="N3805" i="2" a="1"/>
  <c r="N3806" i="2" a="1"/>
  <c r="N3807" i="2" a="1"/>
  <c r="N3808" i="2" a="1"/>
  <c r="N3809" i="2" a="1"/>
  <c r="N3810" i="2" a="1"/>
  <c r="N3811" i="2" a="1"/>
  <c r="N3812" i="2" a="1"/>
  <c r="N3813" i="2" a="1"/>
  <c r="N3814" i="2" a="1"/>
  <c r="N3815" i="2" a="1"/>
  <c r="N3816" i="2" a="1"/>
  <c r="N3817" i="2" a="1"/>
  <c r="N3818" i="2" a="1"/>
  <c r="N3819" i="2" a="1"/>
  <c r="N3820" i="2" a="1"/>
  <c r="N3821" i="2" a="1"/>
  <c r="N3822" i="2" a="1"/>
  <c r="N3823" i="2" a="1"/>
  <c r="N3824" i="2" a="1"/>
  <c r="N3825" i="2" a="1"/>
  <c r="N3826" i="2" a="1"/>
  <c r="N3827" i="2" a="1"/>
  <c r="N3828" i="2" a="1"/>
  <c r="N3829" i="2" a="1"/>
  <c r="N3830" i="2" a="1"/>
  <c r="N3831" i="2" a="1"/>
  <c r="N3832" i="2" a="1"/>
  <c r="N3833" i="2" a="1"/>
  <c r="N3834" i="2" a="1"/>
  <c r="N3835" i="2" a="1"/>
  <c r="N3836" i="2" a="1"/>
  <c r="N3837" i="2" a="1"/>
  <c r="N3838" i="2" a="1"/>
  <c r="N3839" i="2" a="1"/>
  <c r="N3840" i="2" a="1"/>
  <c r="N3841" i="2" a="1"/>
  <c r="N3842" i="2" a="1"/>
  <c r="N3843" i="2" a="1"/>
  <c r="N3844" i="2" a="1"/>
  <c r="N3845" i="2" a="1"/>
  <c r="N3846" i="2" a="1"/>
  <c r="N3847" i="2" a="1"/>
  <c r="N3848" i="2" a="1"/>
  <c r="N3849" i="2" a="1"/>
  <c r="N3850" i="2" a="1"/>
  <c r="N3851" i="2" a="1"/>
  <c r="N3852" i="2" a="1"/>
  <c r="N3853" i="2" a="1"/>
  <c r="N3854" i="2" a="1"/>
  <c r="N3855" i="2" a="1"/>
  <c r="N3856" i="2" a="1"/>
  <c r="N3857" i="2" a="1"/>
  <c r="N3858" i="2" a="1"/>
  <c r="N3859" i="2" a="1"/>
  <c r="N3860" i="2" a="1"/>
  <c r="N3861" i="2" a="1"/>
  <c r="N3862" i="2" a="1"/>
  <c r="N3863" i="2" a="1"/>
  <c r="N3864" i="2" a="1"/>
  <c r="N3865" i="2" a="1"/>
  <c r="N3866" i="2" a="1"/>
  <c r="N3867" i="2" a="1"/>
  <c r="N3868" i="2" a="1"/>
  <c r="N3869" i="2" a="1"/>
  <c r="N3870" i="2" a="1"/>
  <c r="N3871" i="2" a="1"/>
  <c r="N3872" i="2" a="1"/>
  <c r="N3873" i="2" a="1"/>
  <c r="N3874" i="2" a="1"/>
  <c r="N3875" i="2" a="1"/>
  <c r="N3876" i="2" a="1"/>
  <c r="N3877" i="2" a="1"/>
  <c r="N3878" i="2" a="1"/>
  <c r="N3879" i="2" a="1"/>
  <c r="N3880" i="2" a="1"/>
  <c r="N3881" i="2" a="1"/>
  <c r="N3882" i="2" a="1"/>
  <c r="N3883" i="2" a="1"/>
  <c r="N3884" i="2" a="1"/>
  <c r="N3885" i="2" a="1"/>
  <c r="N3886" i="2" a="1"/>
  <c r="N3887" i="2" a="1"/>
  <c r="N3888" i="2" a="1"/>
  <c r="N3889" i="2" a="1"/>
  <c r="N3890" i="2" a="1"/>
  <c r="N3891" i="2" a="1"/>
  <c r="N3892" i="2" a="1"/>
  <c r="N3893" i="2" a="1"/>
  <c r="N3894" i="2" a="1"/>
  <c r="N3895" i="2" a="1"/>
  <c r="N3896" i="2" a="1"/>
  <c r="N3897" i="2" a="1"/>
  <c r="N3898" i="2" a="1"/>
  <c r="N3899" i="2" a="1"/>
  <c r="N3900" i="2" a="1"/>
  <c r="N3901" i="2" a="1"/>
  <c r="N3902" i="2" a="1"/>
  <c r="N3903" i="2" a="1"/>
  <c r="N3904" i="2" a="1"/>
  <c r="N3905" i="2" a="1"/>
  <c r="N3906" i="2" a="1"/>
  <c r="N3907" i="2" a="1"/>
  <c r="N3908" i="2" a="1"/>
  <c r="N3909" i="2" a="1"/>
  <c r="N3910" i="2" a="1"/>
  <c r="N3911" i="2" a="1"/>
  <c r="N3912" i="2" a="1"/>
  <c r="N3913" i="2" a="1"/>
  <c r="N3914" i="2" a="1"/>
  <c r="N3915" i="2" a="1"/>
  <c r="N3916" i="2" a="1"/>
  <c r="N3917" i="2" a="1"/>
  <c r="N3918" i="2" a="1"/>
  <c r="N3919" i="2" a="1"/>
  <c r="N3920" i="2" a="1"/>
  <c r="N3921" i="2" a="1"/>
  <c r="N3922" i="2" a="1"/>
  <c r="N3923" i="2" a="1"/>
  <c r="N3924" i="2" a="1"/>
  <c r="N3925" i="2" a="1"/>
  <c r="N3926" i="2" a="1"/>
  <c r="N3927" i="2" a="1"/>
  <c r="N3928" i="2" a="1"/>
  <c r="N3929" i="2" a="1"/>
  <c r="N3930" i="2" a="1"/>
  <c r="N3931" i="2" a="1"/>
  <c r="N3932" i="2" a="1"/>
  <c r="N3933" i="2" a="1"/>
  <c r="N3934" i="2" a="1"/>
  <c r="N3935" i="2" a="1"/>
  <c r="N3936" i="2" a="1"/>
  <c r="N3937" i="2" a="1"/>
  <c r="N3938" i="2" a="1"/>
  <c r="N3939" i="2" a="1"/>
  <c r="N3940" i="2" a="1"/>
  <c r="N3941" i="2" a="1"/>
  <c r="N3942" i="2" a="1"/>
  <c r="N3943" i="2" a="1"/>
  <c r="N3944" i="2" a="1"/>
  <c r="N3945" i="2" a="1"/>
  <c r="N3946" i="2" a="1"/>
  <c r="N3947" i="2" a="1"/>
  <c r="N3948" i="2" a="1"/>
  <c r="N3949" i="2" a="1"/>
  <c r="N3950" i="2" a="1"/>
  <c r="N3951" i="2" a="1"/>
  <c r="N3952" i="2" a="1"/>
  <c r="N3953" i="2" a="1"/>
  <c r="N3954" i="2" a="1"/>
  <c r="N3955" i="2" a="1"/>
  <c r="N3956" i="2" a="1"/>
  <c r="N3957" i="2" a="1"/>
  <c r="N3958" i="2" a="1"/>
  <c r="N3959" i="2" a="1"/>
  <c r="N3960" i="2" a="1"/>
  <c r="N3961" i="2" a="1"/>
  <c r="N3962" i="2" a="1"/>
  <c r="N3963" i="2" a="1"/>
  <c r="N3964" i="2" a="1"/>
  <c r="N3965" i="2" a="1"/>
  <c r="N3966" i="2" a="1"/>
  <c r="N3967" i="2" a="1"/>
  <c r="N3968" i="2" a="1"/>
  <c r="N3969" i="2" a="1"/>
  <c r="N3970" i="2" a="1"/>
  <c r="N3971" i="2" a="1"/>
  <c r="N3972" i="2" a="1"/>
  <c r="N3973" i="2" a="1"/>
  <c r="N3974" i="2" a="1"/>
  <c r="N3975" i="2" a="1"/>
  <c r="N3976" i="2" a="1"/>
  <c r="N3977" i="2" a="1"/>
  <c r="N3978" i="2" a="1"/>
  <c r="N3979" i="2" a="1"/>
  <c r="N3980" i="2" a="1"/>
  <c r="N3981" i="2" a="1"/>
  <c r="N3982" i="2" a="1"/>
  <c r="N3983" i="2" a="1"/>
  <c r="N3984" i="2" a="1"/>
  <c r="N3985" i="2" a="1"/>
  <c r="N3986" i="2" a="1"/>
  <c r="N3987" i="2" a="1"/>
  <c r="N3988" i="2" a="1"/>
  <c r="N3989" i="2" a="1"/>
  <c r="N3990" i="2" a="1"/>
  <c r="N3991" i="2" a="1"/>
  <c r="N3992" i="2" a="1"/>
  <c r="N3993" i="2" a="1"/>
  <c r="N3994" i="2" a="1"/>
  <c r="N3995" i="2" a="1"/>
  <c r="N3996" i="2" a="1"/>
  <c r="N3997" i="2" a="1"/>
  <c r="N3998" i="2" a="1"/>
  <c r="N3999" i="2" a="1"/>
  <c r="N4000" i="2" a="1"/>
  <c r="N4001" i="2" a="1"/>
  <c r="N4002" i="2" a="1"/>
  <c r="N4003" i="2" a="1"/>
  <c r="N4004" i="2" a="1"/>
  <c r="N4005" i="2" a="1"/>
  <c r="N4006" i="2" a="1"/>
  <c r="N4007" i="2" a="1"/>
  <c r="N4008" i="2" a="1"/>
  <c r="N4009" i="2" a="1"/>
  <c r="N4010" i="2" a="1"/>
  <c r="N4011" i="2" a="1"/>
  <c r="N4012" i="2" a="1"/>
  <c r="N4013" i="2" a="1"/>
  <c r="N4014" i="2" a="1"/>
  <c r="N4015" i="2" a="1"/>
  <c r="N4016" i="2" a="1"/>
  <c r="N4017" i="2" a="1"/>
  <c r="N4018" i="2" a="1"/>
  <c r="N4019" i="2" a="1"/>
  <c r="N4020" i="2" a="1"/>
  <c r="N4021" i="2" a="1"/>
  <c r="N4022" i="2" a="1"/>
  <c r="N4023" i="2" a="1"/>
  <c r="N4024" i="2" a="1"/>
  <c r="N4025" i="2" a="1"/>
  <c r="N4026" i="2" a="1"/>
  <c r="N4027" i="2" a="1"/>
  <c r="N4028" i="2" a="1"/>
  <c r="N4029" i="2" a="1"/>
  <c r="N4030" i="2" a="1"/>
  <c r="N4031" i="2" a="1"/>
  <c r="N4032" i="2" a="1"/>
  <c r="N4033" i="2" a="1"/>
  <c r="N4034" i="2" a="1"/>
  <c r="N4035" i="2" a="1"/>
  <c r="N4036" i="2" a="1"/>
  <c r="N4037" i="2" a="1"/>
  <c r="N4038" i="2" a="1"/>
  <c r="N4039" i="2" a="1"/>
  <c r="N4040" i="2" a="1"/>
  <c r="N4041" i="2" a="1"/>
  <c r="N4042" i="2" a="1"/>
  <c r="N4043" i="2" a="1"/>
  <c r="N4044" i="2" a="1"/>
  <c r="N4045" i="2" a="1"/>
  <c r="N4046" i="2" a="1"/>
  <c r="N4047" i="2" a="1"/>
  <c r="N4048" i="2" a="1"/>
  <c r="N4049" i="2" a="1"/>
  <c r="N4050" i="2" a="1"/>
  <c r="N4051" i="2" a="1"/>
  <c r="N4052" i="2" a="1"/>
  <c r="N4053" i="2" a="1"/>
  <c r="N4054" i="2" a="1"/>
  <c r="N4055" i="2" a="1"/>
  <c r="N4056" i="2" a="1"/>
  <c r="N4057" i="2" a="1"/>
  <c r="N4058" i="2" a="1"/>
  <c r="N4059" i="2" a="1"/>
  <c r="N4060" i="2" a="1"/>
  <c r="N4061" i="2" a="1"/>
  <c r="N4062" i="2" a="1"/>
  <c r="N4063" i="2" a="1"/>
  <c r="N4064" i="2" a="1"/>
  <c r="N4065" i="2" a="1"/>
  <c r="N4066" i="2" a="1"/>
  <c r="N4067" i="2" a="1"/>
  <c r="N4068" i="2" a="1"/>
  <c r="N4069" i="2" a="1"/>
  <c r="N4070" i="2" a="1"/>
  <c r="N4071" i="2" a="1"/>
  <c r="N4072" i="2" a="1"/>
  <c r="N4073" i="2" a="1"/>
  <c r="N4074" i="2" a="1"/>
  <c r="N4075" i="2" a="1"/>
  <c r="N4076" i="2" a="1"/>
  <c r="N4077" i="2" a="1"/>
  <c r="N4078" i="2" a="1"/>
  <c r="N4079" i="2" a="1"/>
  <c r="N4080" i="2" a="1"/>
  <c r="N4081" i="2" a="1"/>
  <c r="N4082" i="2" a="1"/>
  <c r="N4083" i="2" a="1"/>
  <c r="N4084" i="2" a="1"/>
  <c r="N4085" i="2" a="1"/>
  <c r="N4086" i="2" a="1"/>
  <c r="N4087" i="2" a="1"/>
  <c r="N4088" i="2" a="1"/>
  <c r="N4089" i="2" a="1"/>
  <c r="N4090" i="2" a="1"/>
  <c r="N4091" i="2" a="1"/>
  <c r="N4092" i="2" a="1"/>
  <c r="N4093" i="2" a="1"/>
  <c r="N4094" i="2" a="1"/>
  <c r="N4095" i="2" a="1"/>
  <c r="N4096" i="2" a="1"/>
  <c r="N4097" i="2" a="1"/>
  <c r="N4098" i="2" a="1"/>
  <c r="N4099" i="2" a="1"/>
  <c r="N4100" i="2" a="1"/>
  <c r="N4101" i="2" a="1"/>
  <c r="N4102" i="2" a="1"/>
  <c r="N4103" i="2" a="1"/>
  <c r="N4104" i="2" a="1"/>
  <c r="N4105" i="2" a="1"/>
  <c r="N4106" i="2" a="1"/>
  <c r="N4107" i="2" a="1"/>
  <c r="N4108" i="2" a="1"/>
  <c r="N4109" i="2" a="1"/>
  <c r="N4110" i="2" a="1"/>
  <c r="N4111" i="2" a="1"/>
  <c r="N4112" i="2" a="1"/>
  <c r="N4113" i="2" a="1"/>
  <c r="N4114" i="2" a="1"/>
  <c r="N4115" i="2" a="1"/>
  <c r="N4116" i="2" a="1"/>
  <c r="N4117" i="2" a="1"/>
  <c r="N4118" i="2" a="1"/>
  <c r="N4119" i="2" a="1"/>
  <c r="N4120" i="2" a="1"/>
  <c r="N4121" i="2" a="1"/>
  <c r="N4122" i="2" a="1"/>
  <c r="N4123" i="2" a="1"/>
  <c r="N4124" i="2" a="1"/>
  <c r="N4125" i="2" a="1"/>
  <c r="N4126" i="2" a="1"/>
  <c r="N4127" i="2" a="1"/>
  <c r="N4128" i="2" a="1"/>
  <c r="N4129" i="2" a="1"/>
  <c r="N4130" i="2" a="1"/>
  <c r="N4131" i="2" a="1"/>
  <c r="N4132" i="2" a="1"/>
  <c r="N4133" i="2" a="1"/>
  <c r="N4134" i="2" a="1"/>
  <c r="N4135" i="2" a="1"/>
  <c r="N4136" i="2" a="1"/>
  <c r="N4137" i="2" a="1"/>
  <c r="N4138" i="2" a="1"/>
  <c r="N4139" i="2" a="1"/>
  <c r="N4140" i="2" a="1"/>
  <c r="N4141" i="2" a="1"/>
  <c r="N4142" i="2" a="1"/>
  <c r="N4143" i="2" a="1"/>
  <c r="N4144" i="2" a="1"/>
  <c r="N4145" i="2" a="1"/>
  <c r="N4146" i="2" a="1"/>
  <c r="N4147" i="2" a="1"/>
  <c r="N4148" i="2" a="1"/>
  <c r="N4149" i="2" a="1"/>
  <c r="N4150" i="2" a="1"/>
  <c r="N4151" i="2" a="1"/>
  <c r="N4152" i="2" a="1"/>
  <c r="N4153" i="2" a="1"/>
  <c r="N4154" i="2" a="1"/>
  <c r="N4155" i="2" a="1"/>
  <c r="N4156" i="2" a="1"/>
  <c r="N4157" i="2" a="1"/>
  <c r="N4158" i="2" a="1"/>
  <c r="N4159" i="2" a="1"/>
  <c r="N4160" i="2" a="1"/>
  <c r="N4161" i="2" a="1"/>
  <c r="N4162" i="2" a="1"/>
  <c r="N4163" i="2" a="1"/>
  <c r="N4164" i="2" a="1"/>
  <c r="N4165" i="2" a="1"/>
  <c r="N4166" i="2" a="1"/>
  <c r="N4167" i="2" a="1"/>
  <c r="N4168" i="2" a="1"/>
  <c r="N4169" i="2" a="1"/>
  <c r="N4170" i="2" a="1"/>
  <c r="N4171" i="2" a="1"/>
  <c r="N4172" i="2" a="1"/>
  <c r="N4173" i="2" a="1"/>
  <c r="N4174" i="2" a="1"/>
  <c r="N4175" i="2" a="1"/>
  <c r="N4176" i="2" a="1"/>
  <c r="N4177" i="2" a="1"/>
  <c r="N4178" i="2" a="1"/>
  <c r="N4179" i="2" a="1"/>
  <c r="N4180" i="2" a="1"/>
  <c r="N4181" i="2" a="1"/>
  <c r="N4182" i="2" a="1"/>
  <c r="N4183" i="2" a="1"/>
  <c r="N4184" i="2" a="1"/>
  <c r="N4185" i="2" a="1"/>
  <c r="N4186" i="2" a="1"/>
  <c r="N4187" i="2" a="1"/>
  <c r="N4188" i="2" a="1"/>
  <c r="N4189" i="2" a="1"/>
  <c r="N4190" i="2" a="1"/>
  <c r="N4191" i="2" a="1"/>
  <c r="N4192" i="2" a="1"/>
  <c r="N4193" i="2" a="1"/>
  <c r="N4194" i="2" a="1"/>
  <c r="N4195" i="2" a="1"/>
  <c r="N4196" i="2" a="1"/>
  <c r="N4197" i="2" a="1"/>
  <c r="N4198" i="2" a="1"/>
  <c r="N4199" i="2" a="1"/>
  <c r="N4200" i="2" a="1"/>
  <c r="N4201" i="2" a="1"/>
  <c r="N4202" i="2" a="1"/>
  <c r="N4203" i="2" a="1"/>
  <c r="N4204" i="2" a="1"/>
  <c r="N4205" i="2" a="1"/>
  <c r="N4206" i="2" a="1"/>
  <c r="N4207" i="2" a="1"/>
  <c r="N4208" i="2" a="1"/>
  <c r="N4209" i="2" a="1"/>
  <c r="N4210" i="2" a="1"/>
  <c r="N4211" i="2" a="1"/>
  <c r="N4212" i="2" a="1"/>
  <c r="N4213" i="2" a="1"/>
  <c r="N4214" i="2" a="1"/>
  <c r="N4215" i="2" a="1"/>
  <c r="N4216" i="2" a="1"/>
  <c r="N4217" i="2" a="1"/>
  <c r="N4218" i="2" a="1"/>
  <c r="N4219" i="2" a="1"/>
  <c r="N4220" i="2" a="1"/>
  <c r="N4221" i="2" a="1"/>
  <c r="N4222" i="2" a="1"/>
  <c r="N4223" i="2" a="1"/>
  <c r="N4224" i="2" a="1"/>
  <c r="N4225" i="2" a="1"/>
  <c r="N4226" i="2" a="1"/>
  <c r="N4227" i="2" a="1"/>
  <c r="N4228" i="2" a="1"/>
  <c r="N4229" i="2" a="1"/>
  <c r="N4230" i="2" a="1"/>
  <c r="N4231" i="2" a="1"/>
  <c r="N4232" i="2" a="1"/>
  <c r="N4233" i="2" a="1"/>
  <c r="N4234" i="2" a="1"/>
  <c r="N4235" i="2" a="1"/>
  <c r="N4236" i="2" a="1"/>
  <c r="N4237" i="2" a="1"/>
  <c r="N4238" i="2" a="1"/>
  <c r="N4239" i="2" a="1"/>
  <c r="N4240" i="2" a="1"/>
  <c r="N4241" i="2" a="1"/>
  <c r="N4242" i="2" a="1"/>
  <c r="N4243" i="2" a="1"/>
  <c r="N4244" i="2" a="1"/>
  <c r="N4245" i="2" a="1"/>
  <c r="N4246" i="2" a="1"/>
  <c r="N4247" i="2" a="1"/>
  <c r="N4248" i="2" a="1"/>
  <c r="N4249" i="2" a="1"/>
  <c r="N4250" i="2" a="1"/>
  <c r="N4251" i="2" a="1"/>
  <c r="N4252" i="2" a="1"/>
  <c r="N4253" i="2" a="1"/>
  <c r="N4254" i="2" a="1"/>
  <c r="N4255" i="2" a="1"/>
  <c r="N4256" i="2" a="1"/>
  <c r="N4257" i="2" a="1"/>
  <c r="N4258" i="2" a="1"/>
  <c r="N4259" i="2" a="1"/>
  <c r="N4260" i="2" a="1"/>
  <c r="N4261" i="2" a="1"/>
  <c r="N4262" i="2" a="1"/>
  <c r="N4263" i="2" a="1"/>
  <c r="N4264" i="2" a="1"/>
  <c r="N4265" i="2" a="1"/>
  <c r="N4266" i="2" a="1"/>
  <c r="N4267" i="2" a="1"/>
  <c r="N4268" i="2" a="1"/>
  <c r="N4269" i="2" a="1"/>
  <c r="N4270" i="2" a="1"/>
  <c r="N4271" i="2" a="1"/>
  <c r="N4272" i="2" a="1"/>
  <c r="N4273" i="2" a="1"/>
  <c r="N4274" i="2" a="1"/>
  <c r="N4275" i="2" a="1"/>
  <c r="N4276" i="2" a="1"/>
  <c r="N4277" i="2" a="1"/>
  <c r="N4278" i="2" a="1"/>
  <c r="N4279" i="2" a="1"/>
  <c r="N4280" i="2" a="1"/>
  <c r="N4281" i="2" a="1"/>
  <c r="N4282" i="2" a="1"/>
  <c r="N4283" i="2" a="1"/>
  <c r="N4284" i="2" a="1"/>
  <c r="N4285" i="2" a="1"/>
  <c r="N4286" i="2" a="1"/>
  <c r="N4287" i="2" a="1"/>
  <c r="N4288" i="2" a="1"/>
  <c r="N4289" i="2" a="1"/>
  <c r="N4290" i="2" a="1"/>
  <c r="N4291" i="2" a="1"/>
  <c r="N4292" i="2" a="1"/>
  <c r="N4293" i="2" a="1"/>
  <c r="N4294" i="2" a="1"/>
  <c r="N4295" i="2" a="1"/>
  <c r="N4296" i="2" a="1"/>
  <c r="N4297" i="2" a="1"/>
  <c r="N4298" i="2" a="1"/>
  <c r="N4299" i="2" a="1"/>
  <c r="N4300" i="2" a="1"/>
  <c r="N4301" i="2" a="1"/>
  <c r="N4302" i="2" a="1"/>
  <c r="N4303" i="2" a="1"/>
  <c r="N4304" i="2" a="1"/>
  <c r="N4305" i="2" a="1"/>
  <c r="N4306" i="2" a="1"/>
  <c r="N4307" i="2" a="1"/>
  <c r="N4308" i="2" a="1"/>
  <c r="N4309" i="2" a="1"/>
  <c r="N4310" i="2" a="1"/>
  <c r="N4311" i="2" a="1"/>
  <c r="N4312" i="2" a="1"/>
  <c r="N4313" i="2" a="1"/>
  <c r="N4314" i="2" a="1"/>
  <c r="N4315" i="2" a="1"/>
  <c r="N4316" i="2" a="1"/>
  <c r="N4317" i="2" a="1"/>
  <c r="N4318" i="2" a="1"/>
  <c r="N4319" i="2" a="1"/>
  <c r="N4320" i="2" a="1"/>
  <c r="N4321" i="2" a="1"/>
  <c r="N4322" i="2" a="1"/>
  <c r="N4323" i="2" a="1"/>
  <c r="N4324" i="2" a="1"/>
  <c r="N4325" i="2" a="1"/>
  <c r="N4326" i="2" a="1"/>
  <c r="N4327" i="2" a="1"/>
  <c r="N4328" i="2" a="1"/>
  <c r="N4329" i="2" a="1"/>
  <c r="N4330" i="2" a="1"/>
  <c r="N4331" i="2" a="1"/>
  <c r="N4332" i="2" a="1"/>
  <c r="N4333" i="2" a="1"/>
  <c r="N4334" i="2" a="1"/>
  <c r="N4335" i="2" a="1"/>
  <c r="N4336" i="2" a="1"/>
  <c r="N4337" i="2" a="1"/>
  <c r="N4338" i="2" a="1"/>
  <c r="N4339" i="2" a="1"/>
  <c r="N4340" i="2" a="1"/>
  <c r="N4341" i="2" a="1"/>
  <c r="N4342" i="2" a="1"/>
  <c r="N4343" i="2" a="1"/>
  <c r="N4344" i="2" a="1"/>
  <c r="N4345" i="2" a="1"/>
  <c r="N4346" i="2" a="1"/>
  <c r="N4347" i="2" a="1"/>
  <c r="N4348" i="2" a="1"/>
  <c r="N4349" i="2" a="1"/>
  <c r="N4350" i="2" a="1"/>
  <c r="N4351" i="2" a="1"/>
  <c r="N4352" i="2" a="1"/>
  <c r="N4353" i="2" a="1"/>
  <c r="N4354" i="2" a="1"/>
  <c r="N4355" i="2" a="1"/>
  <c r="N4356" i="2" a="1"/>
  <c r="N4357" i="2" a="1"/>
  <c r="N4358" i="2" a="1"/>
  <c r="N4359" i="2" a="1"/>
  <c r="N4360" i="2" a="1"/>
  <c r="N4361" i="2" a="1"/>
  <c r="N4362" i="2" a="1"/>
  <c r="N4363" i="2" a="1"/>
  <c r="N4364" i="2" a="1"/>
  <c r="N4365" i="2" a="1"/>
  <c r="N4366" i="2" a="1"/>
  <c r="N4367" i="2" a="1"/>
  <c r="N4368" i="2" a="1"/>
  <c r="N4369" i="2" a="1"/>
  <c r="N4370" i="2" a="1"/>
  <c r="N4371" i="2" a="1"/>
  <c r="N4372" i="2" a="1"/>
  <c r="N4373" i="2" a="1"/>
  <c r="N4374" i="2" a="1"/>
  <c r="N4375" i="2" a="1"/>
  <c r="N4376" i="2" a="1"/>
  <c r="N4377" i="2" a="1"/>
  <c r="N4378" i="2" a="1"/>
  <c r="N4379" i="2" a="1"/>
  <c r="N4380" i="2" a="1"/>
  <c r="N4381" i="2" a="1"/>
  <c r="N4382" i="2" a="1"/>
  <c r="N4383" i="2" a="1"/>
  <c r="N4384" i="2" a="1"/>
  <c r="N4385" i="2" a="1"/>
  <c r="N4386" i="2" a="1"/>
  <c r="N4387" i="2" a="1"/>
  <c r="N4388" i="2" a="1"/>
  <c r="N4389" i="2" a="1"/>
  <c r="N4390" i="2" a="1"/>
  <c r="N4391" i="2" a="1"/>
  <c r="N4392" i="2" a="1"/>
  <c r="N4393" i="2" a="1"/>
  <c r="N4394" i="2" a="1"/>
  <c r="N4395" i="2" a="1"/>
  <c r="N4396" i="2" a="1"/>
  <c r="N4397" i="2" a="1"/>
  <c r="N4398" i="2" a="1"/>
  <c r="N4399" i="2" a="1"/>
  <c r="N4400" i="2" a="1"/>
  <c r="N4401" i="2" a="1"/>
  <c r="N4402" i="2" a="1"/>
  <c r="N4403" i="2" a="1"/>
  <c r="N4404" i="2" a="1"/>
  <c r="N4405" i="2" a="1"/>
  <c r="N4406" i="2" a="1"/>
  <c r="N4407" i="2" a="1"/>
  <c r="N4408" i="2" a="1"/>
  <c r="N4409" i="2" a="1"/>
  <c r="N4410" i="2" a="1"/>
  <c r="N4411" i="2" a="1"/>
  <c r="N4412" i="2" a="1"/>
  <c r="N4413" i="2" a="1"/>
  <c r="N4414" i="2" a="1"/>
  <c r="N4415" i="2" a="1"/>
  <c r="N4416" i="2" a="1"/>
  <c r="N4417" i="2" a="1"/>
  <c r="N4418" i="2" a="1"/>
  <c r="N4419" i="2" a="1"/>
  <c r="N4420" i="2" a="1"/>
  <c r="N4421" i="2" a="1"/>
  <c r="N4422" i="2" a="1"/>
  <c r="N4423" i="2" a="1"/>
  <c r="N4424" i="2" a="1"/>
  <c r="N4425" i="2" a="1"/>
  <c r="N4426" i="2" a="1"/>
  <c r="N4427" i="2" a="1"/>
  <c r="N4428" i="2" a="1"/>
  <c r="N4429" i="2" a="1"/>
  <c r="N4430" i="2" a="1"/>
  <c r="N4431" i="2" a="1"/>
  <c r="N4432" i="2" a="1"/>
  <c r="N4433" i="2" a="1"/>
  <c r="N4434" i="2" a="1"/>
  <c r="N4435" i="2" a="1"/>
  <c r="N4436" i="2" a="1"/>
  <c r="N4437" i="2" a="1"/>
  <c r="N4438" i="2" a="1"/>
  <c r="N4439" i="2" a="1"/>
  <c r="N4440" i="2" a="1"/>
  <c r="N4441" i="2" a="1"/>
  <c r="N4442" i="2" a="1"/>
  <c r="N4443" i="2" a="1"/>
  <c r="N4444" i="2" a="1"/>
  <c r="N4445" i="2" a="1"/>
  <c r="N4446" i="2" a="1"/>
  <c r="N4447" i="2" a="1"/>
  <c r="N4448" i="2" a="1"/>
  <c r="N4449" i="2" a="1"/>
  <c r="N4450" i="2" a="1"/>
  <c r="N4451" i="2" a="1"/>
  <c r="N4452" i="2" a="1"/>
  <c r="N4453" i="2" a="1"/>
  <c r="N4454" i="2" a="1"/>
  <c r="N4455" i="2" a="1"/>
  <c r="N4456" i="2" a="1"/>
  <c r="N4457" i="2" a="1"/>
  <c r="N4458" i="2" a="1"/>
  <c r="N4459" i="2" a="1"/>
  <c r="N4460" i="2" a="1"/>
  <c r="N4461" i="2" a="1"/>
  <c r="N4462" i="2" a="1"/>
  <c r="N4463" i="2" a="1"/>
  <c r="N4464" i="2" a="1"/>
  <c r="N4465" i="2" a="1"/>
  <c r="N4466" i="2" a="1"/>
  <c r="N4467" i="2" a="1"/>
  <c r="N4468" i="2" a="1"/>
  <c r="N4469" i="2" a="1"/>
  <c r="N4470" i="2" a="1"/>
  <c r="N4471" i="2" a="1"/>
  <c r="N4472" i="2" a="1"/>
  <c r="N4473" i="2" a="1"/>
  <c r="N4474" i="2" a="1"/>
  <c r="N4475" i="2" a="1"/>
  <c r="N4476" i="2" a="1"/>
  <c r="N4477" i="2" a="1"/>
  <c r="N4478" i="2" a="1"/>
  <c r="N4479" i="2" a="1"/>
  <c r="N4480" i="2" a="1"/>
  <c r="N4481" i="2" a="1"/>
  <c r="N4482" i="2" a="1"/>
  <c r="N4483" i="2" a="1"/>
  <c r="N4484" i="2" a="1"/>
  <c r="N4485" i="2" a="1"/>
  <c r="N4486" i="2" a="1"/>
  <c r="N4487" i="2" a="1"/>
  <c r="N4488" i="2" a="1"/>
  <c r="N4489" i="2" a="1"/>
  <c r="N4490" i="2" a="1"/>
  <c r="N4491" i="2" a="1"/>
  <c r="N4492" i="2" a="1"/>
  <c r="N4493" i="2" a="1"/>
  <c r="N4494" i="2" a="1"/>
  <c r="N4495" i="2" a="1"/>
  <c r="N4496" i="2" a="1"/>
  <c r="N4497" i="2" a="1"/>
  <c r="N4498" i="2" a="1"/>
  <c r="N4499" i="2" a="1"/>
  <c r="N4500" i="2" a="1"/>
  <c r="N4501" i="2" a="1"/>
  <c r="N4502" i="2" a="1"/>
  <c r="N4503" i="2" a="1"/>
  <c r="N4504" i="2" a="1"/>
  <c r="N4505" i="2" a="1"/>
  <c r="N4506" i="2" a="1"/>
  <c r="N4507" i="2" a="1"/>
  <c r="N4508" i="2" a="1"/>
  <c r="N4509" i="2" a="1"/>
  <c r="N4510" i="2" a="1"/>
  <c r="N4511" i="2" a="1"/>
  <c r="N4512" i="2" a="1"/>
  <c r="N4513" i="2" a="1"/>
  <c r="N4514" i="2" a="1"/>
  <c r="N4515" i="2" a="1"/>
  <c r="N4516" i="2" a="1"/>
  <c r="N4517" i="2" a="1"/>
  <c r="N4518" i="2" a="1"/>
  <c r="N4519" i="2" a="1"/>
  <c r="N4520" i="2" a="1"/>
  <c r="N4521" i="2" a="1"/>
  <c r="N4522" i="2" a="1"/>
  <c r="N4523" i="2" a="1"/>
  <c r="N4524" i="2" a="1"/>
  <c r="N4525" i="2" a="1"/>
  <c r="N4526" i="2" a="1"/>
  <c r="N4527" i="2" a="1"/>
  <c r="N4528" i="2" a="1"/>
  <c r="N4529" i="2" a="1"/>
  <c r="N4530" i="2" a="1"/>
  <c r="N4531" i="2" a="1"/>
  <c r="N4532" i="2" a="1"/>
  <c r="N4533" i="2" a="1"/>
  <c r="N4534" i="2" a="1"/>
  <c r="N4535" i="2" a="1"/>
  <c r="N4536" i="2" a="1"/>
  <c r="N4537" i="2" a="1"/>
  <c r="N4538" i="2" a="1"/>
  <c r="N4539" i="2" a="1"/>
  <c r="N4540" i="2" a="1"/>
  <c r="N4541" i="2" a="1"/>
  <c r="N4542" i="2" a="1"/>
  <c r="N4543" i="2" a="1"/>
  <c r="N4544" i="2" a="1"/>
  <c r="N4545" i="2" a="1"/>
  <c r="N4546" i="2" a="1"/>
  <c r="N4547" i="2" a="1"/>
  <c r="N4548" i="2" a="1"/>
  <c r="N4549" i="2" a="1"/>
  <c r="N4550" i="2" a="1"/>
  <c r="N4551" i="2" a="1"/>
  <c r="N4552" i="2" a="1"/>
  <c r="N4553" i="2" a="1"/>
  <c r="N4554" i="2" a="1"/>
  <c r="N4555" i="2" a="1"/>
  <c r="N4556" i="2" a="1"/>
  <c r="N4557" i="2" a="1"/>
  <c r="N4558" i="2" a="1"/>
  <c r="N4559" i="2" a="1"/>
  <c r="N4560" i="2" a="1"/>
  <c r="N4561" i="2" a="1"/>
  <c r="N4562" i="2" a="1"/>
  <c r="N4563" i="2" a="1"/>
  <c r="N4564" i="2" a="1"/>
  <c r="N4565" i="2" a="1"/>
  <c r="N4566" i="2" a="1"/>
  <c r="N4567" i="2" a="1"/>
  <c r="N4568" i="2" a="1"/>
  <c r="N4569" i="2" a="1"/>
  <c r="N4570" i="2" a="1"/>
  <c r="N4571" i="2" a="1"/>
  <c r="N4572" i="2" a="1"/>
  <c r="N4573" i="2" a="1"/>
  <c r="N4574" i="2" a="1"/>
  <c r="N4575" i="2" a="1"/>
  <c r="N4576" i="2" a="1"/>
  <c r="N4577" i="2" a="1"/>
  <c r="N4578" i="2" a="1"/>
  <c r="N4579" i="2" a="1"/>
  <c r="N4580" i="2" a="1"/>
  <c r="N4581" i="2" a="1"/>
  <c r="N4582" i="2" a="1"/>
  <c r="N4583" i="2" a="1"/>
  <c r="N4584" i="2" a="1"/>
  <c r="N4585" i="2" a="1"/>
  <c r="N4586" i="2" a="1"/>
  <c r="N4587" i="2" a="1"/>
  <c r="N4588" i="2" a="1"/>
  <c r="N4589" i="2" a="1"/>
  <c r="N4590" i="2" a="1"/>
  <c r="N4591" i="2" a="1"/>
  <c r="N4592" i="2" a="1"/>
  <c r="N4593" i="2" a="1"/>
  <c r="N4594" i="2" a="1"/>
  <c r="N4595" i="2" a="1"/>
  <c r="N4596" i="2" a="1"/>
  <c r="N4597" i="2" a="1"/>
  <c r="N4598" i="2" a="1"/>
  <c r="N4599" i="2" a="1"/>
  <c r="N4600" i="2" a="1"/>
  <c r="N4601" i="2" a="1"/>
  <c r="N4602" i="2" a="1"/>
  <c r="N4603" i="2" a="1"/>
  <c r="N4604" i="2" a="1"/>
  <c r="N4605" i="2" a="1"/>
  <c r="N4606" i="2" a="1"/>
  <c r="N4607" i="2" a="1"/>
  <c r="N4608" i="2" a="1"/>
  <c r="N4609" i="2" a="1"/>
  <c r="N4610" i="2" a="1"/>
  <c r="N4611" i="2" a="1"/>
  <c r="N4612" i="2" a="1"/>
  <c r="N4613" i="2" a="1"/>
  <c r="N4614" i="2" a="1"/>
  <c r="N4615" i="2" a="1"/>
  <c r="N4616" i="2" a="1"/>
  <c r="N4617" i="2" a="1"/>
  <c r="N4618" i="2" a="1"/>
  <c r="N4619" i="2" a="1"/>
  <c r="N4620" i="2" a="1"/>
  <c r="N4621" i="2" a="1"/>
  <c r="N4622" i="2" a="1"/>
  <c r="N4623" i="2" a="1"/>
  <c r="N4624" i="2" a="1"/>
  <c r="N4625" i="2" a="1"/>
  <c r="N4626" i="2" a="1"/>
  <c r="N4627" i="2" a="1"/>
  <c r="N4628" i="2" a="1"/>
  <c r="N4629" i="2" a="1"/>
  <c r="N4630" i="2" a="1"/>
  <c r="N4631" i="2" a="1"/>
  <c r="N4632" i="2" a="1"/>
  <c r="N4633" i="2" a="1"/>
  <c r="N4634" i="2" a="1"/>
  <c r="N4635" i="2" a="1"/>
  <c r="N4636" i="2" a="1"/>
  <c r="N4637" i="2" a="1"/>
  <c r="N4638" i="2" a="1"/>
  <c r="N4639" i="2" a="1"/>
  <c r="N4640" i="2" a="1"/>
  <c r="N4641" i="2" a="1"/>
  <c r="N4642" i="2" a="1"/>
  <c r="N4643" i="2" a="1"/>
  <c r="N4644" i="2" a="1"/>
  <c r="N4645" i="2" a="1"/>
  <c r="N4646" i="2" a="1"/>
  <c r="N4647" i="2" a="1"/>
  <c r="N4648" i="2" a="1"/>
  <c r="N4649" i="2" a="1"/>
  <c r="N4650" i="2" a="1"/>
  <c r="N4651" i="2" a="1"/>
  <c r="N4652" i="2" a="1"/>
  <c r="N4653" i="2" a="1"/>
  <c r="N4654" i="2" a="1"/>
  <c r="N4655" i="2" a="1"/>
  <c r="N4656" i="2" a="1"/>
  <c r="N4657" i="2" a="1"/>
  <c r="N4658" i="2" a="1"/>
  <c r="N4659" i="2" a="1"/>
  <c r="N4660" i="2" a="1"/>
  <c r="N4661" i="2" a="1"/>
  <c r="N4662" i="2" a="1"/>
  <c r="N4663" i="2" a="1"/>
  <c r="N4664" i="2" a="1"/>
  <c r="N4665" i="2" a="1"/>
  <c r="N4666" i="2" a="1"/>
  <c r="N4667" i="2" a="1"/>
  <c r="N4668" i="2" a="1"/>
  <c r="N4669" i="2" a="1"/>
  <c r="N4670" i="2" a="1"/>
  <c r="N4671" i="2" a="1"/>
  <c r="N4672" i="2" a="1"/>
  <c r="N4673" i="2" a="1"/>
  <c r="N4674" i="2" a="1"/>
  <c r="N4675" i="2" a="1"/>
  <c r="N4676" i="2" a="1"/>
  <c r="N4677" i="2" a="1"/>
  <c r="N4678" i="2" a="1"/>
  <c r="N4679" i="2" a="1"/>
  <c r="N4680" i="2" a="1"/>
  <c r="N4681" i="2" a="1"/>
  <c r="N4682" i="2" a="1"/>
  <c r="N4683" i="2" a="1"/>
  <c r="N4684" i="2" a="1"/>
  <c r="N4685" i="2" a="1"/>
  <c r="N4686" i="2" a="1"/>
  <c r="N4687" i="2" a="1"/>
  <c r="N4688" i="2" a="1"/>
  <c r="N4689" i="2" a="1"/>
  <c r="N4690" i="2" a="1"/>
  <c r="N4691" i="2" a="1"/>
  <c r="N4692" i="2" a="1"/>
  <c r="N4693" i="2" a="1"/>
  <c r="N4694" i="2" a="1"/>
  <c r="N4695" i="2" a="1"/>
  <c r="N4696" i="2" a="1"/>
  <c r="N4697" i="2" a="1"/>
  <c r="N4698" i="2" a="1"/>
  <c r="N4699" i="2" a="1"/>
  <c r="N4700" i="2" a="1"/>
  <c r="N4701" i="2" a="1"/>
  <c r="N4702" i="2" a="1"/>
  <c r="N4703" i="2" a="1"/>
  <c r="N4704" i="2" a="1"/>
  <c r="N4705" i="2" a="1"/>
  <c r="N4706" i="2" a="1"/>
  <c r="N4707" i="2" a="1"/>
  <c r="N4708" i="2" a="1"/>
  <c r="N4709" i="2" a="1"/>
  <c r="N4710" i="2" a="1"/>
  <c r="N4711" i="2" a="1"/>
  <c r="N4712" i="2" a="1"/>
  <c r="N4713" i="2" a="1"/>
  <c r="N4714" i="2" a="1"/>
  <c r="N4715" i="2" a="1"/>
  <c r="N4716" i="2" a="1"/>
  <c r="N4717" i="2" a="1"/>
  <c r="N4718" i="2" a="1"/>
  <c r="N4719" i="2" a="1"/>
  <c r="N4720" i="2" a="1"/>
  <c r="N4721" i="2" a="1"/>
  <c r="N4722" i="2" a="1"/>
  <c r="N4723" i="2" a="1"/>
  <c r="N4724" i="2" a="1"/>
  <c r="N4725" i="2" a="1"/>
  <c r="N4726" i="2" a="1"/>
  <c r="N4727" i="2" a="1"/>
  <c r="N4728" i="2" a="1"/>
  <c r="N4729" i="2" a="1"/>
  <c r="N4730" i="2" a="1"/>
  <c r="N4731" i="2" a="1"/>
  <c r="N4732" i="2" a="1"/>
  <c r="N4733" i="2" a="1"/>
  <c r="N4734" i="2" a="1"/>
  <c r="N4735" i="2" a="1"/>
  <c r="N4736" i="2" a="1"/>
  <c r="N4737" i="2" a="1"/>
  <c r="N4738" i="2" a="1"/>
  <c r="N4739" i="2" a="1"/>
  <c r="N4740" i="2" a="1"/>
  <c r="N4741" i="2" a="1"/>
  <c r="N4742" i="2" a="1"/>
  <c r="N4743" i="2" a="1"/>
  <c r="N4744" i="2" a="1"/>
  <c r="N4745" i="2" a="1"/>
  <c r="N4746" i="2" a="1"/>
  <c r="N4747" i="2" a="1"/>
  <c r="N4748" i="2" a="1"/>
  <c r="N4749" i="2" a="1"/>
  <c r="N4750" i="2" a="1"/>
  <c r="N4751" i="2" a="1"/>
  <c r="N4752" i="2" a="1"/>
  <c r="N4753" i="2" a="1"/>
  <c r="N4754" i="2" a="1"/>
  <c r="N4755" i="2" a="1"/>
  <c r="N4756" i="2" a="1"/>
  <c r="N4757" i="2" a="1"/>
  <c r="N4758" i="2" a="1"/>
  <c r="N4759" i="2" a="1"/>
  <c r="N4760" i="2" a="1"/>
  <c r="N4761" i="2" a="1"/>
  <c r="N4762" i="2" a="1"/>
  <c r="N4763" i="2" a="1"/>
  <c r="N4764" i="2" a="1"/>
  <c r="N4765" i="2" a="1"/>
  <c r="N4766" i="2" a="1"/>
  <c r="N4767" i="2" a="1"/>
  <c r="N4768" i="2" a="1"/>
  <c r="N4769" i="2" a="1"/>
  <c r="N4770" i="2" a="1"/>
  <c r="N4771" i="2" a="1"/>
  <c r="N4772" i="2" a="1"/>
  <c r="N4773" i="2" a="1"/>
  <c r="N4774" i="2" a="1"/>
  <c r="N4775" i="2" a="1"/>
  <c r="N4776" i="2" a="1"/>
  <c r="N4777" i="2" a="1"/>
  <c r="N4778" i="2" a="1"/>
  <c r="N4779" i="2" a="1"/>
  <c r="N4780" i="2" a="1"/>
  <c r="N4781" i="2" a="1"/>
  <c r="N4782" i="2" a="1"/>
  <c r="N4783" i="2" a="1"/>
  <c r="N4784" i="2" a="1"/>
  <c r="N4785" i="2" a="1"/>
  <c r="N4786" i="2" a="1"/>
  <c r="N4787" i="2" a="1"/>
  <c r="N4788" i="2" a="1"/>
  <c r="N4789" i="2" a="1"/>
  <c r="N4790" i="2" a="1"/>
  <c r="N4791" i="2" a="1"/>
  <c r="N4792" i="2" a="1"/>
  <c r="N4793" i="2" a="1"/>
  <c r="N4794" i="2" a="1"/>
  <c r="N4795" i="2" a="1"/>
  <c r="N4796" i="2" a="1"/>
  <c r="N4797" i="2" a="1"/>
  <c r="N4798" i="2" a="1"/>
  <c r="N4799" i="2" a="1"/>
  <c r="N4800" i="2" a="1"/>
  <c r="N4801" i="2" a="1"/>
  <c r="N4802" i="2" a="1"/>
  <c r="N4803" i="2" a="1"/>
  <c r="N4804" i="2" a="1"/>
  <c r="N4805" i="2" a="1"/>
  <c r="N4806" i="2" a="1"/>
  <c r="N4807" i="2" a="1"/>
  <c r="N4808" i="2" a="1"/>
  <c r="N4809" i="2" a="1"/>
  <c r="N4810" i="2" a="1"/>
  <c r="N4811" i="2" a="1"/>
  <c r="N4812" i="2" a="1"/>
  <c r="N4813" i="2" a="1"/>
  <c r="N4814" i="2" a="1"/>
  <c r="N4815" i="2" a="1"/>
  <c r="N4816" i="2" a="1"/>
  <c r="N4817" i="2" a="1"/>
  <c r="N4818" i="2" a="1"/>
  <c r="N4819" i="2" a="1"/>
  <c r="N4820" i="2" a="1"/>
  <c r="N4821" i="2" a="1"/>
  <c r="N4822" i="2" a="1"/>
  <c r="N4823" i="2" a="1"/>
  <c r="N4824" i="2" a="1"/>
  <c r="N4825" i="2" a="1"/>
  <c r="N4826" i="2" a="1"/>
  <c r="N4827" i="2" a="1"/>
  <c r="N4828" i="2" a="1"/>
  <c r="N4829" i="2" a="1"/>
  <c r="N4830" i="2" a="1"/>
  <c r="N4831" i="2" a="1"/>
  <c r="N4832" i="2" a="1"/>
  <c r="N4833" i="2" a="1"/>
  <c r="N4834" i="2" a="1"/>
  <c r="N4835" i="2" a="1"/>
  <c r="N4836" i="2" a="1"/>
  <c r="N4837" i="2" a="1"/>
  <c r="N4838" i="2" a="1"/>
  <c r="N4839" i="2" a="1"/>
  <c r="N4840" i="2" a="1"/>
  <c r="N4841" i="2" a="1"/>
  <c r="N4842" i="2" a="1"/>
  <c r="N4843" i="2" a="1"/>
  <c r="N4844" i="2" a="1"/>
  <c r="N4845" i="2" a="1"/>
  <c r="N4846" i="2" a="1"/>
  <c r="N4847" i="2" a="1"/>
  <c r="N4848" i="2" a="1"/>
  <c r="N4849" i="2" a="1"/>
  <c r="N4850" i="2" a="1"/>
  <c r="N4851" i="2" a="1"/>
  <c r="N4852" i="2" a="1"/>
  <c r="N4853" i="2" a="1"/>
  <c r="N4854" i="2" a="1"/>
  <c r="N4855" i="2" a="1"/>
  <c r="N4856" i="2" a="1"/>
  <c r="N4857" i="2" a="1"/>
  <c r="N4858" i="2" a="1"/>
  <c r="N4859" i="2" a="1"/>
  <c r="N4860" i="2" a="1"/>
  <c r="N4861" i="2" a="1"/>
  <c r="N4862" i="2" a="1"/>
  <c r="N4863" i="2" a="1"/>
  <c r="N4864" i="2" a="1"/>
  <c r="N4865" i="2" a="1"/>
  <c r="N4866" i="2" a="1"/>
  <c r="N4867" i="2" a="1"/>
  <c r="N4868" i="2" a="1"/>
  <c r="N4869" i="2" a="1"/>
  <c r="N4870" i="2" a="1"/>
  <c r="N4871" i="2" a="1"/>
  <c r="N4872" i="2" a="1"/>
  <c r="N4873" i="2" a="1"/>
  <c r="N4874" i="2" a="1"/>
  <c r="N4875" i="2" a="1"/>
  <c r="N4876" i="2" a="1"/>
  <c r="N4877" i="2" a="1"/>
  <c r="N4878" i="2" a="1"/>
  <c r="N4879" i="2" a="1"/>
  <c r="N4880" i="2" a="1"/>
  <c r="N4881" i="2" a="1"/>
  <c r="N4882" i="2" a="1"/>
  <c r="N4883" i="2" a="1"/>
  <c r="N4884" i="2" a="1"/>
  <c r="N4885" i="2" a="1"/>
  <c r="N4886" i="2" a="1"/>
  <c r="N4887" i="2" a="1"/>
  <c r="N4888" i="2" a="1"/>
  <c r="N4889" i="2" a="1"/>
  <c r="N4890" i="2" a="1"/>
  <c r="N4891" i="2" a="1"/>
  <c r="N4892" i="2" a="1"/>
  <c r="N4893" i="2" a="1"/>
  <c r="N4894" i="2" a="1"/>
  <c r="N4895" i="2" a="1"/>
  <c r="N4896" i="2" a="1"/>
  <c r="N4897" i="2" a="1"/>
  <c r="N4898" i="2" a="1"/>
  <c r="N4899" i="2" a="1"/>
  <c r="N4900" i="2" a="1"/>
  <c r="N4901" i="2" a="1"/>
  <c r="N4902" i="2" a="1"/>
  <c r="N4903" i="2" a="1"/>
  <c r="N4904" i="2" a="1"/>
  <c r="N4905" i="2" a="1"/>
  <c r="N4906" i="2" a="1"/>
  <c r="N4907" i="2" a="1"/>
  <c r="N4908" i="2" a="1"/>
  <c r="N4909" i="2" a="1"/>
  <c r="N4910" i="2" a="1"/>
  <c r="N4911" i="2" a="1"/>
  <c r="N4912" i="2" a="1"/>
  <c r="N4913" i="2" a="1"/>
  <c r="N4914" i="2" a="1"/>
  <c r="N4915" i="2" a="1"/>
  <c r="N4916" i="2" a="1"/>
  <c r="N4917" i="2" a="1"/>
  <c r="N4918" i="2" a="1"/>
  <c r="N4919" i="2" a="1"/>
  <c r="N4920" i="2" a="1"/>
  <c r="N4921" i="2" a="1"/>
  <c r="N4922" i="2" a="1"/>
  <c r="N4923" i="2" a="1"/>
  <c r="N4924" i="2" a="1"/>
  <c r="N4925" i="2" a="1"/>
  <c r="N4926" i="2" a="1"/>
  <c r="N4927" i="2" a="1"/>
  <c r="N4928" i="2" a="1"/>
  <c r="N4929" i="2" a="1"/>
  <c r="N4930" i="2" a="1"/>
  <c r="N4931" i="2" a="1"/>
  <c r="N4932" i="2" a="1"/>
  <c r="N4933" i="2" a="1"/>
  <c r="N4934" i="2" a="1"/>
  <c r="N4935" i="2" a="1"/>
  <c r="N4936" i="2" a="1"/>
  <c r="N4937" i="2" a="1"/>
  <c r="N4938" i="2" a="1"/>
  <c r="N4939" i="2" a="1"/>
  <c r="N4940" i="2" a="1"/>
  <c r="N4941" i="2" a="1"/>
  <c r="N4942" i="2" a="1"/>
  <c r="N4943" i="2" a="1"/>
  <c r="N4944" i="2" a="1"/>
  <c r="N4945" i="2" a="1"/>
  <c r="N4946" i="2" a="1"/>
  <c r="N4947" i="2" a="1"/>
  <c r="N4948" i="2" a="1"/>
  <c r="N4949" i="2" a="1"/>
  <c r="N4950" i="2" a="1"/>
  <c r="N4951" i="2" a="1"/>
  <c r="N4952" i="2" a="1"/>
  <c r="N4953" i="2" a="1"/>
  <c r="N4954" i="2" a="1"/>
  <c r="N4955" i="2" a="1"/>
  <c r="N4956" i="2" a="1"/>
  <c r="N4957" i="2" a="1"/>
  <c r="N4958" i="2" a="1"/>
  <c r="N4959" i="2" a="1"/>
  <c r="N4960" i="2" a="1"/>
  <c r="N4961" i="2" a="1"/>
  <c r="N4962" i="2" a="1"/>
  <c r="N4963" i="2" a="1"/>
  <c r="N4964" i="2" a="1"/>
  <c r="N4965" i="2" a="1"/>
  <c r="N4966" i="2" a="1"/>
  <c r="N4967" i="2" a="1"/>
  <c r="N4968" i="2" a="1"/>
  <c r="N4969" i="2" a="1"/>
  <c r="N4970" i="2" a="1"/>
  <c r="N4971" i="2" a="1"/>
  <c r="N4972" i="2" a="1"/>
  <c r="N4973" i="2" a="1"/>
  <c r="N4974" i="2" a="1"/>
  <c r="N4975" i="2" a="1"/>
  <c r="N4976" i="2" a="1"/>
  <c r="N4977" i="2" a="1"/>
  <c r="N4978" i="2" a="1"/>
  <c r="N4979" i="2" a="1"/>
  <c r="N4980" i="2" a="1"/>
  <c r="N4981" i="2" a="1"/>
  <c r="N4982" i="2" a="1"/>
  <c r="N4983" i="2" a="1"/>
  <c r="N4984" i="2" a="1"/>
  <c r="N4985" i="2" a="1"/>
  <c r="N4986" i="2" a="1"/>
  <c r="N4987" i="2" a="1"/>
  <c r="N4988" i="2" a="1"/>
  <c r="N4989" i="2" a="1"/>
  <c r="N4990" i="2" a="1"/>
  <c r="N4991" i="2" a="1"/>
  <c r="N4992" i="2" a="1"/>
  <c r="N4993" i="2" a="1"/>
  <c r="N4994" i="2" a="1"/>
  <c r="N4995" i="2" a="1"/>
  <c r="N4996" i="2" a="1"/>
  <c r="N4997" i="2" a="1"/>
  <c r="N4998" i="2" a="1"/>
  <c r="N4999" i="2" a="1"/>
  <c r="N5000" i="2" a="1"/>
  <c r="N5001" i="2" a="1"/>
  <c r="N5002" i="2" a="1"/>
  <c r="N5003" i="2" a="1"/>
  <c r="N5004" i="2" a="1"/>
  <c r="N5005" i="2" a="1"/>
  <c r="N5006" i="2" a="1"/>
  <c r="N5007" i="2" a="1"/>
  <c r="N5008" i="2" a="1"/>
  <c r="N5009" i="2" a="1"/>
  <c r="N5010" i="2" a="1"/>
  <c r="N5011" i="2" a="1"/>
  <c r="N5012" i="2" a="1"/>
  <c r="N5013" i="2" a="1"/>
  <c r="N5014" i="2" a="1"/>
  <c r="N5015" i="2" a="1"/>
  <c r="N5016" i="2" a="1"/>
  <c r="N5017" i="2" a="1"/>
  <c r="N5018" i="2" a="1"/>
  <c r="N5019" i="2" a="1"/>
  <c r="N5020" i="2" a="1"/>
  <c r="N5021" i="2" a="1"/>
  <c r="N5022" i="2" a="1"/>
  <c r="N5023" i="2" a="1"/>
  <c r="N5024" i="2" a="1"/>
  <c r="N5025" i="2" a="1"/>
  <c r="N5026" i="2" a="1"/>
  <c r="N5027" i="2" a="1"/>
  <c r="N5028" i="2" a="1"/>
  <c r="N5029" i="2" a="1"/>
  <c r="N5030" i="2" a="1"/>
  <c r="N5031" i="2" a="1"/>
  <c r="N5032" i="2" a="1"/>
  <c r="N5033" i="2" a="1"/>
  <c r="N5034" i="2" a="1"/>
  <c r="N5035" i="2" a="1"/>
  <c r="N5036" i="2" a="1"/>
  <c r="N5037" i="2" a="1"/>
  <c r="N5038" i="2" a="1"/>
  <c r="N5039" i="2" a="1"/>
  <c r="N5040" i="2" a="1"/>
  <c r="N5041" i="2" a="1"/>
  <c r="N5042" i="2" a="1"/>
  <c r="N5043" i="2" a="1"/>
  <c r="N5044" i="2" a="1"/>
  <c r="N5045" i="2" a="1"/>
  <c r="N5046" i="2" a="1"/>
  <c r="N5047" i="2" a="1"/>
  <c r="N5048" i="2" a="1"/>
  <c r="N5049" i="2" a="1"/>
  <c r="N5050" i="2" a="1"/>
  <c r="N5051" i="2" a="1"/>
  <c r="N5052" i="2" a="1"/>
  <c r="N5053" i="2" a="1"/>
  <c r="N5054" i="2" a="1"/>
  <c r="N5055" i="2" a="1"/>
  <c r="N5056" i="2" a="1"/>
  <c r="N5057" i="2" a="1"/>
  <c r="N5058" i="2" a="1"/>
  <c r="N5059" i="2" a="1"/>
  <c r="N5060" i="2" a="1"/>
  <c r="N5061" i="2" a="1"/>
  <c r="N5062" i="2" a="1"/>
  <c r="N5063" i="2" a="1"/>
  <c r="N5064" i="2" a="1"/>
  <c r="N5065" i="2" a="1"/>
  <c r="N5066" i="2" a="1"/>
  <c r="N5067" i="2" a="1"/>
  <c r="N5068" i="2" a="1"/>
  <c r="N5069" i="2" a="1"/>
  <c r="N5070" i="2" a="1"/>
  <c r="N5071" i="2" a="1"/>
  <c r="N5072" i="2" a="1"/>
  <c r="N5073" i="2" a="1"/>
  <c r="N5074" i="2" a="1"/>
  <c r="N5075" i="2" a="1"/>
  <c r="N5076" i="2" a="1"/>
  <c r="N5077" i="2" a="1"/>
  <c r="N5078" i="2" a="1"/>
  <c r="N5079" i="2" a="1"/>
  <c r="N5080" i="2" a="1"/>
  <c r="N5081" i="2" a="1"/>
  <c r="N5082" i="2" a="1"/>
  <c r="N5083" i="2" a="1"/>
  <c r="N5084" i="2" a="1"/>
  <c r="N5085" i="2" a="1"/>
  <c r="N5086" i="2" a="1"/>
  <c r="N5087" i="2" a="1"/>
  <c r="N5088" i="2" a="1"/>
  <c r="N5089" i="2" a="1"/>
  <c r="N5090" i="2" a="1"/>
  <c r="N5091" i="2" a="1"/>
  <c r="N5092" i="2" a="1"/>
  <c r="N5093" i="2" a="1"/>
  <c r="N5094" i="2" a="1"/>
  <c r="N5095" i="2" a="1"/>
  <c r="N5096" i="2" a="1"/>
  <c r="N5097" i="2" a="1"/>
  <c r="N5098" i="2" a="1"/>
  <c r="N5099" i="2" a="1"/>
  <c r="N5100" i="2" a="1"/>
  <c r="N5101" i="2" a="1"/>
  <c r="N5102" i="2" a="1"/>
  <c r="N5103" i="2" a="1"/>
  <c r="N5104" i="2" a="1"/>
  <c r="N5105" i="2" a="1"/>
  <c r="N5106" i="2" a="1"/>
  <c r="N5107" i="2" a="1"/>
  <c r="N5108" i="2" a="1"/>
  <c r="N5109" i="2" a="1"/>
  <c r="N5110" i="2" a="1"/>
  <c r="N5111" i="2" a="1"/>
  <c r="N5112" i="2" a="1"/>
  <c r="N5113" i="2" a="1"/>
  <c r="N5114" i="2" a="1"/>
  <c r="N5115" i="2" a="1"/>
  <c r="N5116" i="2" a="1"/>
  <c r="N5117" i="2" a="1"/>
  <c r="N5118" i="2" a="1"/>
  <c r="N5119" i="2" a="1"/>
  <c r="N5120" i="2" a="1"/>
  <c r="N5121" i="2" a="1"/>
  <c r="N5122" i="2" a="1"/>
  <c r="N5123" i="2" a="1"/>
  <c r="N5124" i="2" a="1"/>
  <c r="N5125" i="2" a="1"/>
  <c r="N5126" i="2" a="1"/>
  <c r="N5127" i="2" a="1"/>
  <c r="N5128" i="2" a="1"/>
  <c r="N5129" i="2" a="1"/>
  <c r="N5130" i="2" a="1"/>
  <c r="N5131" i="2" a="1"/>
  <c r="N5132" i="2" a="1"/>
  <c r="N5133" i="2" a="1"/>
  <c r="N5134" i="2" a="1"/>
  <c r="N5135" i="2" a="1"/>
  <c r="N5136" i="2" a="1"/>
  <c r="N5137" i="2" a="1"/>
  <c r="N5138" i="2" a="1"/>
  <c r="N5139" i="2" a="1"/>
  <c r="N5140" i="2" a="1"/>
  <c r="N5141" i="2" a="1"/>
  <c r="N5142" i="2" a="1"/>
  <c r="N5143" i="2" a="1"/>
  <c r="N5144" i="2" a="1"/>
  <c r="N5145" i="2" a="1"/>
  <c r="N5146" i="2" a="1"/>
  <c r="N5147" i="2" a="1"/>
  <c r="N5148" i="2" a="1"/>
  <c r="N5149" i="2" a="1"/>
  <c r="N5150" i="2" a="1"/>
  <c r="N5151" i="2" a="1"/>
  <c r="N5152" i="2" a="1"/>
  <c r="N5153" i="2" a="1"/>
  <c r="N5154" i="2" a="1"/>
  <c r="N5155" i="2" a="1"/>
  <c r="N5156" i="2" a="1"/>
  <c r="N5157" i="2" a="1"/>
  <c r="N5158" i="2" a="1"/>
  <c r="N5159" i="2" a="1"/>
  <c r="N5160" i="2" a="1"/>
  <c r="N5161" i="2" a="1"/>
  <c r="N5162" i="2" a="1"/>
  <c r="N5163" i="2" a="1"/>
  <c r="N5164" i="2" a="1"/>
  <c r="N5165" i="2" a="1"/>
  <c r="N5166" i="2" a="1"/>
  <c r="N5167" i="2" a="1"/>
  <c r="N5168" i="2" a="1"/>
  <c r="N5169" i="2" a="1"/>
  <c r="N5170" i="2" a="1"/>
  <c r="N5171" i="2" a="1"/>
  <c r="N5172" i="2" a="1"/>
  <c r="N5173" i="2" a="1"/>
  <c r="N5174" i="2" a="1"/>
  <c r="N5175" i="2" a="1"/>
  <c r="N5176" i="2" a="1"/>
  <c r="N5177" i="2" a="1"/>
  <c r="N5178" i="2" a="1"/>
  <c r="N5179" i="2" a="1"/>
  <c r="N5180" i="2" a="1"/>
  <c r="N5181" i="2" a="1"/>
  <c r="N5182" i="2" a="1"/>
  <c r="N5183" i="2" a="1"/>
  <c r="N5184" i="2" a="1"/>
  <c r="N5185" i="2" a="1"/>
  <c r="N5186" i="2" a="1"/>
  <c r="N5187" i="2" a="1"/>
  <c r="N5188" i="2" a="1"/>
  <c r="N5189" i="2" a="1"/>
  <c r="N5190" i="2" a="1"/>
  <c r="N5191" i="2" a="1"/>
  <c r="N5192" i="2" a="1"/>
  <c r="N5193" i="2" a="1"/>
  <c r="N5194" i="2" a="1"/>
  <c r="N5195" i="2" a="1"/>
  <c r="N5196" i="2" a="1"/>
  <c r="N5197" i="2" a="1"/>
  <c r="N5198" i="2" a="1"/>
  <c r="N5199" i="2" a="1"/>
  <c r="N5200" i="2" a="1"/>
  <c r="N5201" i="2" a="1"/>
  <c r="N5202" i="2" a="1"/>
  <c r="N5203" i="2" a="1"/>
  <c r="N5204" i="2" a="1"/>
  <c r="N5205" i="2" a="1"/>
  <c r="N5206" i="2" a="1"/>
  <c r="N5207" i="2" a="1"/>
  <c r="N5208" i="2" a="1"/>
  <c r="N5209" i="2" a="1"/>
  <c r="N5210" i="2" a="1"/>
  <c r="N5211" i="2" a="1"/>
  <c r="N5212" i="2" a="1"/>
  <c r="N5213" i="2" a="1"/>
  <c r="N5214" i="2" a="1"/>
  <c r="N5215" i="2" a="1"/>
  <c r="N5216" i="2" a="1"/>
  <c r="N5217" i="2" a="1"/>
  <c r="N5218" i="2" a="1"/>
  <c r="N5219" i="2" a="1"/>
  <c r="N5220" i="2" a="1"/>
  <c r="N5221" i="2" a="1"/>
  <c r="N5222" i="2" a="1"/>
  <c r="N5223" i="2" a="1"/>
  <c r="N5224" i="2" a="1"/>
  <c r="N5225" i="2" a="1"/>
  <c r="N5226" i="2" a="1"/>
  <c r="N5227" i="2" a="1"/>
  <c r="N5228" i="2" a="1"/>
  <c r="N5229" i="2" a="1"/>
  <c r="N5230" i="2" a="1"/>
  <c r="N5231" i="2" a="1"/>
  <c r="N5232" i="2" a="1"/>
  <c r="N5233" i="2" a="1"/>
  <c r="N5234" i="2" a="1"/>
  <c r="N5235" i="2" a="1"/>
  <c r="N5236" i="2" a="1"/>
  <c r="N5237" i="2" a="1"/>
  <c r="N5238" i="2" a="1"/>
  <c r="N5239" i="2" a="1"/>
  <c r="N5240" i="2" a="1"/>
  <c r="N5241" i="2" a="1"/>
  <c r="N5242" i="2" a="1"/>
  <c r="N5243" i="2" a="1"/>
  <c r="N5244" i="2" a="1"/>
  <c r="N5245" i="2" a="1"/>
  <c r="N5246" i="2" a="1"/>
  <c r="N5247" i="2" a="1"/>
  <c r="N5248" i="2" a="1"/>
  <c r="N5249" i="2" a="1"/>
  <c r="N5250" i="2" a="1"/>
  <c r="N5251" i="2" a="1"/>
  <c r="N5252" i="2" a="1"/>
  <c r="N5253" i="2" a="1"/>
  <c r="N5254" i="2" a="1"/>
  <c r="N5255" i="2" a="1"/>
  <c r="N5256" i="2" a="1"/>
  <c r="N5257" i="2" a="1"/>
  <c r="N5258" i="2" a="1"/>
  <c r="N5259" i="2" a="1"/>
  <c r="N5260" i="2" a="1"/>
  <c r="N5261" i="2" a="1"/>
  <c r="N5262" i="2" a="1"/>
  <c r="N5263" i="2" a="1"/>
  <c r="N5264" i="2" a="1"/>
  <c r="N5265" i="2" a="1"/>
  <c r="N5266" i="2" a="1"/>
  <c r="N5267" i="2" a="1"/>
  <c r="N5268" i="2" a="1"/>
  <c r="N5269" i="2" a="1"/>
  <c r="N5270" i="2" a="1"/>
  <c r="N5271" i="2" a="1"/>
  <c r="N5272" i="2" a="1"/>
  <c r="N5273" i="2" a="1"/>
  <c r="N5274" i="2" a="1"/>
  <c r="N5275" i="2" a="1"/>
  <c r="N5276" i="2" a="1"/>
  <c r="N5277" i="2" a="1"/>
  <c r="N5278" i="2" a="1"/>
  <c r="N5279" i="2" a="1"/>
  <c r="N5280" i="2" a="1"/>
  <c r="N5281" i="2" a="1"/>
  <c r="N5282" i="2" a="1"/>
  <c r="N5283" i="2" a="1"/>
  <c r="N5284" i="2" a="1"/>
  <c r="N5285" i="2" a="1"/>
  <c r="N5286" i="2" a="1"/>
  <c r="N5287" i="2" a="1"/>
  <c r="N5288" i="2" a="1"/>
  <c r="N5289" i="2" a="1"/>
  <c r="N5290" i="2" a="1"/>
  <c r="N5291" i="2" a="1"/>
  <c r="N5292" i="2" a="1"/>
  <c r="N5293" i="2" a="1"/>
  <c r="N5294" i="2" a="1"/>
  <c r="N5295" i="2" a="1"/>
  <c r="N5296" i="2" a="1"/>
  <c r="N5297" i="2" a="1"/>
  <c r="N5298" i="2" a="1"/>
  <c r="N5299" i="2" a="1"/>
  <c r="N5300" i="2" a="1"/>
  <c r="N5301" i="2" a="1"/>
  <c r="N5302" i="2" a="1"/>
  <c r="N5303" i="2" a="1"/>
  <c r="N5304" i="2" a="1"/>
  <c r="N5305" i="2" a="1"/>
  <c r="N5306" i="2" a="1"/>
  <c r="N5307" i="2" a="1"/>
  <c r="N5308" i="2" a="1"/>
  <c r="N5309" i="2" a="1"/>
  <c r="N5310" i="2" a="1"/>
  <c r="N5311" i="2" a="1"/>
  <c r="N5312" i="2" a="1"/>
  <c r="N5313" i="2" a="1"/>
  <c r="N5314" i="2" a="1"/>
  <c r="N5315" i="2" a="1"/>
  <c r="N5316" i="2" a="1"/>
  <c r="N5317" i="2" a="1"/>
  <c r="N5318" i="2" a="1"/>
  <c r="N5319" i="2" a="1"/>
  <c r="N5320" i="2" a="1"/>
  <c r="N5321" i="2" a="1"/>
  <c r="N5322" i="2" a="1"/>
  <c r="N5323" i="2" a="1"/>
  <c r="N5324" i="2" a="1"/>
  <c r="N5325" i="2" a="1"/>
  <c r="N5326" i="2" a="1"/>
  <c r="N5327" i="2" a="1"/>
  <c r="N5328" i="2" a="1"/>
  <c r="N5329" i="2" a="1"/>
  <c r="N5330" i="2" a="1"/>
  <c r="N5331" i="2" a="1"/>
  <c r="N5332" i="2" a="1"/>
  <c r="N5333" i="2" a="1"/>
  <c r="N5334" i="2" a="1"/>
  <c r="N5335" i="2" a="1"/>
  <c r="N5336" i="2" a="1"/>
  <c r="N5337" i="2" a="1"/>
  <c r="N5338" i="2" a="1"/>
  <c r="N5339" i="2" a="1"/>
  <c r="N5340" i="2" a="1"/>
  <c r="N5341" i="2" a="1"/>
  <c r="N5342" i="2" a="1"/>
  <c r="N5343" i="2" a="1"/>
  <c r="N5344" i="2" a="1"/>
  <c r="N5345" i="2" a="1"/>
  <c r="N5346" i="2" a="1"/>
  <c r="N5347" i="2" a="1"/>
  <c r="N5348" i="2" a="1"/>
  <c r="N5349" i="2" a="1"/>
  <c r="N5350" i="2" a="1"/>
  <c r="N5351" i="2" a="1"/>
  <c r="N5352" i="2" a="1"/>
  <c r="N5353" i="2" a="1"/>
  <c r="N5354" i="2" a="1"/>
  <c r="N5355" i="2" a="1"/>
  <c r="N5356" i="2" a="1"/>
  <c r="N5357" i="2" a="1"/>
  <c r="N5358" i="2" a="1"/>
  <c r="N5359" i="2" a="1"/>
  <c r="N5360" i="2" a="1"/>
  <c r="N5361" i="2" a="1"/>
  <c r="N5362" i="2" a="1"/>
  <c r="N5363" i="2" a="1"/>
  <c r="N5364" i="2" a="1"/>
  <c r="N5365" i="2" a="1"/>
  <c r="N5366" i="2" a="1"/>
  <c r="N5367" i="2" a="1"/>
  <c r="N5368" i="2" a="1"/>
  <c r="N5369" i="2" a="1"/>
  <c r="N5370" i="2" a="1"/>
  <c r="N5371" i="2" a="1"/>
  <c r="N5372" i="2" a="1"/>
  <c r="N5373" i="2" a="1"/>
  <c r="N5374" i="2" a="1"/>
  <c r="N5375" i="2" a="1"/>
  <c r="N5376" i="2" a="1"/>
  <c r="N5377" i="2" a="1"/>
  <c r="N5378" i="2" a="1"/>
  <c r="N5379" i="2" a="1"/>
  <c r="N5380" i="2" a="1"/>
  <c r="N5381" i="2" a="1"/>
  <c r="N5382" i="2" a="1"/>
  <c r="N5383" i="2" a="1"/>
  <c r="N5384" i="2" a="1"/>
  <c r="N5385" i="2" a="1"/>
  <c r="N5386" i="2" a="1"/>
  <c r="N5387" i="2" a="1"/>
  <c r="N5388" i="2" a="1"/>
  <c r="N5389" i="2" a="1"/>
  <c r="N5390" i="2" a="1"/>
  <c r="N5391" i="2" a="1"/>
  <c r="N5392" i="2" a="1"/>
  <c r="N5393" i="2" a="1"/>
  <c r="N5394" i="2" a="1"/>
  <c r="N5395" i="2" a="1"/>
  <c r="N5396" i="2" a="1"/>
  <c r="N5397" i="2" a="1"/>
  <c r="N5398" i="2" a="1"/>
  <c r="N5399" i="2" a="1"/>
  <c r="N5400" i="2" a="1"/>
  <c r="N5401" i="2" a="1"/>
  <c r="N5402" i="2" a="1"/>
  <c r="N5403" i="2" a="1"/>
  <c r="N5404" i="2" a="1"/>
  <c r="N5405" i="2" a="1"/>
  <c r="N5406" i="2" a="1"/>
  <c r="N5407" i="2" a="1"/>
  <c r="N5408" i="2" a="1"/>
  <c r="N5409" i="2" a="1"/>
  <c r="N5410" i="2" a="1"/>
  <c r="N5411" i="2" a="1"/>
  <c r="N5412" i="2" a="1"/>
  <c r="N5413" i="2" a="1"/>
  <c r="N5414" i="2" a="1"/>
  <c r="N5415" i="2" a="1"/>
  <c r="N5416" i="2" a="1"/>
  <c r="N5417" i="2" a="1"/>
  <c r="N5418" i="2" a="1"/>
  <c r="N5419" i="2" a="1"/>
  <c r="N5420" i="2" a="1"/>
  <c r="N5421" i="2" a="1"/>
  <c r="N5422" i="2" a="1"/>
  <c r="N5423" i="2" a="1"/>
  <c r="N5424" i="2" a="1"/>
  <c r="N5425" i="2" a="1"/>
  <c r="N5426" i="2" a="1"/>
  <c r="N5427" i="2" a="1"/>
  <c r="N5428" i="2" a="1"/>
  <c r="N5429" i="2" a="1"/>
  <c r="N5430" i="2" a="1"/>
  <c r="N5431" i="2" a="1"/>
  <c r="N5432" i="2" a="1"/>
  <c r="N5433" i="2" a="1"/>
  <c r="N5434" i="2" a="1"/>
  <c r="N5435" i="2" a="1"/>
  <c r="N5436" i="2" a="1"/>
  <c r="N5437" i="2" a="1"/>
  <c r="N5438" i="2" a="1"/>
  <c r="N5439" i="2" a="1"/>
  <c r="N5440" i="2" a="1"/>
  <c r="N5441" i="2" a="1"/>
  <c r="N5442" i="2" a="1"/>
  <c r="N5443" i="2" a="1"/>
  <c r="N5444" i="2" a="1"/>
  <c r="N5445" i="2" a="1"/>
  <c r="N5446" i="2" a="1"/>
  <c r="N5447" i="2" a="1"/>
  <c r="N5448" i="2" a="1"/>
  <c r="N5449" i="2" a="1"/>
  <c r="N5450" i="2" a="1"/>
  <c r="N5451" i="2" a="1"/>
  <c r="N5452" i="2" a="1"/>
  <c r="N5453" i="2" a="1"/>
  <c r="N5454" i="2" a="1"/>
  <c r="N5455" i="2" a="1"/>
  <c r="N5456" i="2" a="1"/>
  <c r="N5457" i="2" a="1"/>
  <c r="N5458" i="2" a="1"/>
  <c r="N5459" i="2" a="1"/>
  <c r="N5460" i="2" a="1"/>
  <c r="N5461" i="2" a="1"/>
  <c r="N5462" i="2" a="1"/>
  <c r="N5463" i="2" a="1"/>
  <c r="N5464" i="2" a="1"/>
  <c r="N5465" i="2" a="1"/>
  <c r="N5466" i="2" a="1"/>
  <c r="N5467" i="2" a="1"/>
  <c r="N5468" i="2" a="1"/>
  <c r="N5469" i="2" a="1"/>
  <c r="N5470" i="2" a="1"/>
  <c r="N5471" i="2" a="1"/>
  <c r="N5472" i="2" a="1"/>
  <c r="N5473" i="2" a="1"/>
  <c r="N5474" i="2" a="1"/>
  <c r="N5475" i="2" a="1"/>
  <c r="N5476" i="2" a="1"/>
  <c r="N5477" i="2" a="1"/>
  <c r="N5478" i="2" a="1"/>
  <c r="N5479" i="2" a="1"/>
  <c r="N5480" i="2" a="1"/>
  <c r="N5481" i="2" a="1"/>
  <c r="N5482" i="2" a="1"/>
  <c r="N5483" i="2" a="1"/>
  <c r="N5484" i="2" a="1"/>
  <c r="N5485" i="2" a="1"/>
  <c r="N5486" i="2" a="1"/>
  <c r="N5487" i="2" a="1"/>
  <c r="N5488" i="2" a="1"/>
  <c r="N5489" i="2" a="1"/>
  <c r="N5490" i="2" a="1"/>
  <c r="N5491" i="2" a="1"/>
  <c r="N5492" i="2" a="1"/>
  <c r="N5493" i="2" a="1"/>
  <c r="N5494" i="2" a="1"/>
  <c r="N5495" i="2" a="1"/>
  <c r="N5496" i="2" a="1"/>
  <c r="N5497" i="2" a="1"/>
  <c r="N5498" i="2" a="1"/>
  <c r="N5499" i="2" a="1"/>
  <c r="N5500" i="2" a="1"/>
  <c r="N5501" i="2" a="1"/>
  <c r="N5502" i="2" a="1"/>
  <c r="N5503" i="2" a="1"/>
  <c r="N5504" i="2" a="1"/>
  <c r="N5505" i="2" a="1"/>
  <c r="N5506" i="2" a="1"/>
  <c r="N5507" i="2" a="1"/>
  <c r="N5508" i="2" a="1"/>
  <c r="N5509" i="2" a="1"/>
  <c r="N5510" i="2" a="1"/>
  <c r="N5511" i="2" a="1"/>
  <c r="N5512" i="2" a="1"/>
  <c r="N5513" i="2" a="1"/>
  <c r="N5514" i="2" a="1"/>
  <c r="N5515" i="2" a="1"/>
  <c r="N5516" i="2" a="1"/>
  <c r="N5517" i="2" a="1"/>
  <c r="N5518" i="2" a="1"/>
  <c r="N5519" i="2" a="1"/>
  <c r="N5520" i="2" a="1"/>
  <c r="N5521" i="2" a="1"/>
  <c r="N5522" i="2" a="1"/>
  <c r="N5523" i="2" a="1"/>
  <c r="N5524" i="2" a="1"/>
  <c r="N5525" i="2" a="1"/>
  <c r="N5526" i="2" a="1"/>
  <c r="N5527" i="2" a="1"/>
  <c r="N5528" i="2" a="1"/>
  <c r="N5529" i="2" a="1"/>
  <c r="N5530" i="2" a="1"/>
  <c r="N5531" i="2" a="1"/>
  <c r="N5532" i="2" a="1"/>
  <c r="N5533" i="2" a="1"/>
  <c r="N5534" i="2" a="1"/>
  <c r="N5535" i="2" a="1"/>
  <c r="N5536" i="2" a="1"/>
  <c r="N5537" i="2" a="1"/>
  <c r="N5538" i="2" a="1"/>
  <c r="N5539" i="2" a="1"/>
  <c r="N5540" i="2" a="1"/>
  <c r="N5541" i="2" a="1"/>
  <c r="N5542" i="2" a="1"/>
  <c r="N5543" i="2" a="1"/>
  <c r="N5544" i="2" a="1"/>
  <c r="N5545" i="2" a="1"/>
  <c r="N5546" i="2" a="1"/>
  <c r="N5547" i="2" a="1"/>
  <c r="N5548" i="2" a="1"/>
  <c r="N5549" i="2" a="1"/>
  <c r="N5550" i="2" a="1"/>
  <c r="N5551" i="2" a="1"/>
  <c r="N5552" i="2" a="1"/>
  <c r="N5553" i="2" a="1"/>
  <c r="N5554" i="2" a="1"/>
  <c r="N5555" i="2" a="1"/>
  <c r="N5556" i="2" a="1"/>
  <c r="N5557" i="2" a="1"/>
  <c r="N5558" i="2" a="1"/>
  <c r="N5559" i="2" a="1"/>
  <c r="N5560" i="2" a="1"/>
  <c r="N5561" i="2" a="1"/>
  <c r="N5562" i="2" a="1"/>
  <c r="N5563" i="2" a="1"/>
  <c r="N5564" i="2" a="1"/>
  <c r="N5565" i="2" a="1"/>
  <c r="N5566" i="2" a="1"/>
  <c r="N5567" i="2" a="1"/>
  <c r="N5568" i="2" a="1"/>
  <c r="N5569" i="2" a="1"/>
  <c r="N5570" i="2" a="1"/>
  <c r="N5571" i="2" a="1"/>
  <c r="N5572" i="2" a="1"/>
  <c r="N5573" i="2" a="1"/>
  <c r="N5574" i="2" a="1"/>
  <c r="N5575" i="2" a="1"/>
  <c r="N5576" i="2" a="1"/>
  <c r="N5577" i="2" a="1"/>
  <c r="N5578" i="2" a="1"/>
  <c r="N5579" i="2" a="1"/>
  <c r="N5580" i="2" a="1"/>
  <c r="N5581" i="2" a="1"/>
  <c r="N5582" i="2" a="1"/>
  <c r="N5583" i="2" a="1"/>
  <c r="N5584" i="2" a="1"/>
  <c r="N5585" i="2" a="1"/>
  <c r="N5586" i="2" a="1"/>
  <c r="N5587" i="2" a="1"/>
  <c r="N5588" i="2" a="1"/>
  <c r="N5589" i="2" a="1"/>
  <c r="N5590" i="2" a="1"/>
  <c r="N5591" i="2" a="1"/>
  <c r="N5592" i="2" a="1"/>
  <c r="N5593" i="2" a="1"/>
  <c r="N5594" i="2" a="1"/>
  <c r="N5595" i="2" a="1"/>
  <c r="N5596" i="2" a="1"/>
  <c r="N5597" i="2" a="1"/>
  <c r="N5598" i="2" a="1"/>
  <c r="N5599" i="2" a="1"/>
  <c r="N5600" i="2" a="1"/>
  <c r="N5601" i="2" a="1"/>
  <c r="N5602" i="2" a="1"/>
  <c r="N5603" i="2" a="1"/>
  <c r="N5604" i="2" a="1"/>
  <c r="N5605" i="2" a="1"/>
  <c r="N5606" i="2" a="1"/>
  <c r="N5607" i="2" a="1"/>
  <c r="N5608" i="2" a="1"/>
  <c r="N5609" i="2" a="1"/>
  <c r="N5610" i="2" a="1"/>
  <c r="N5611" i="2" a="1"/>
  <c r="N5612" i="2" a="1"/>
  <c r="N5613" i="2" a="1"/>
  <c r="N5614" i="2" a="1"/>
  <c r="N5615" i="2" a="1"/>
  <c r="N5616" i="2" a="1"/>
  <c r="N5617" i="2" a="1"/>
  <c r="N5618" i="2" a="1"/>
  <c r="N5619" i="2" a="1"/>
  <c r="N5620" i="2" a="1"/>
  <c r="N5621" i="2" a="1"/>
  <c r="N5622" i="2" a="1"/>
  <c r="N5623" i="2" a="1"/>
  <c r="N5624" i="2" a="1"/>
  <c r="N5625" i="2" a="1"/>
  <c r="N5626" i="2" a="1"/>
  <c r="N5627" i="2" a="1"/>
  <c r="N5628" i="2" a="1"/>
  <c r="N5629" i="2" a="1"/>
  <c r="N5630" i="2" a="1"/>
  <c r="N5631" i="2" a="1"/>
  <c r="N5632" i="2" a="1"/>
  <c r="N5633" i="2" a="1"/>
  <c r="N5634" i="2" a="1"/>
  <c r="N5635" i="2" a="1"/>
  <c r="N5636" i="2" a="1"/>
  <c r="N5637" i="2" a="1"/>
  <c r="N5638" i="2" a="1"/>
  <c r="N5639" i="2" a="1"/>
  <c r="N5640" i="2" a="1"/>
  <c r="N5641" i="2" a="1"/>
  <c r="N5642" i="2" a="1"/>
  <c r="N5643" i="2" a="1"/>
  <c r="N5644" i="2" a="1"/>
  <c r="N5645" i="2" a="1"/>
  <c r="N5646" i="2" a="1"/>
  <c r="N5647" i="2" a="1"/>
  <c r="N5648" i="2" a="1"/>
  <c r="N5649" i="2" a="1"/>
  <c r="N5650" i="2" a="1"/>
  <c r="N5651" i="2" a="1"/>
  <c r="N5652" i="2" a="1"/>
  <c r="N5653" i="2" a="1"/>
  <c r="N5654" i="2" a="1"/>
  <c r="N5655" i="2" a="1"/>
  <c r="N5656" i="2" a="1"/>
  <c r="N5657" i="2" a="1"/>
  <c r="N5658" i="2" a="1"/>
  <c r="N5659" i="2" a="1"/>
  <c r="N5660" i="2" a="1"/>
  <c r="N5661" i="2" a="1"/>
  <c r="N5662" i="2" a="1"/>
  <c r="N5663" i="2" a="1"/>
  <c r="N5664" i="2" a="1"/>
  <c r="N5665" i="2" a="1"/>
  <c r="N5666" i="2" a="1"/>
  <c r="N5667" i="2" a="1"/>
  <c r="N5668" i="2" a="1"/>
  <c r="N5669" i="2" a="1"/>
  <c r="N5670" i="2" a="1"/>
  <c r="N5671" i="2" a="1"/>
  <c r="N5672" i="2" a="1"/>
  <c r="N5673" i="2" a="1"/>
  <c r="N5674" i="2" a="1"/>
  <c r="N5675" i="2" a="1"/>
  <c r="N5676" i="2" a="1"/>
  <c r="N5677" i="2" a="1"/>
  <c r="N5678" i="2" a="1"/>
  <c r="N5679" i="2" a="1"/>
  <c r="N5680" i="2" a="1"/>
  <c r="N5681" i="2" a="1"/>
  <c r="N5682" i="2" a="1"/>
  <c r="N5683" i="2" a="1"/>
  <c r="N5684" i="2" a="1"/>
  <c r="N5685" i="2" a="1"/>
  <c r="N5686" i="2" a="1"/>
  <c r="N5687" i="2" a="1"/>
  <c r="N5688" i="2" a="1"/>
  <c r="N5689" i="2" a="1"/>
  <c r="N5690" i="2" a="1"/>
  <c r="N5691" i="2" a="1"/>
  <c r="N5692" i="2" a="1"/>
  <c r="N5693" i="2" a="1"/>
  <c r="N5694" i="2" a="1"/>
  <c r="N5695" i="2" a="1"/>
  <c r="N5696" i="2" a="1"/>
  <c r="N5697" i="2" a="1"/>
  <c r="N5698" i="2" a="1"/>
  <c r="N5699" i="2" a="1"/>
  <c r="N5700" i="2" a="1"/>
  <c r="N5701" i="2" a="1"/>
  <c r="N5702" i="2" a="1"/>
  <c r="N5703" i="2" a="1"/>
  <c r="N5704" i="2" a="1"/>
  <c r="N5705" i="2" a="1"/>
  <c r="N5706" i="2" a="1"/>
  <c r="N5707" i="2" a="1"/>
  <c r="N5708" i="2" a="1"/>
  <c r="N5709" i="2" a="1"/>
  <c r="N5710" i="2" a="1"/>
  <c r="N5711" i="2" a="1"/>
  <c r="N5712" i="2" a="1"/>
  <c r="N5713" i="2" a="1"/>
  <c r="N5714" i="2" a="1"/>
  <c r="N5715" i="2" a="1"/>
  <c r="N5716" i="2" a="1"/>
  <c r="N5717" i="2" a="1"/>
  <c r="N5718" i="2" a="1"/>
  <c r="N5719" i="2" a="1"/>
  <c r="N5720" i="2" a="1"/>
  <c r="N5721" i="2" a="1"/>
  <c r="N5722" i="2" a="1"/>
  <c r="N5723" i="2" a="1"/>
  <c r="N5724" i="2" a="1"/>
  <c r="N5725" i="2" a="1"/>
  <c r="N5726" i="2" a="1"/>
  <c r="N5727" i="2" a="1"/>
  <c r="N5728" i="2" a="1"/>
  <c r="N5729" i="2" a="1"/>
  <c r="N5730" i="2" a="1"/>
  <c r="N5731" i="2" a="1"/>
  <c r="N5732" i="2" a="1"/>
  <c r="N5733" i="2" a="1"/>
  <c r="N5734" i="2" a="1"/>
  <c r="N5735" i="2" a="1"/>
  <c r="N5736" i="2" a="1"/>
  <c r="N5737" i="2" a="1"/>
  <c r="N5738" i="2" a="1"/>
  <c r="N5739" i="2" a="1"/>
  <c r="N5740" i="2" a="1"/>
  <c r="N5741" i="2" a="1"/>
  <c r="N5742" i="2" a="1"/>
  <c r="N5743" i="2" a="1"/>
  <c r="N5744" i="2" a="1"/>
  <c r="N5745" i="2" a="1"/>
  <c r="N5746" i="2" a="1"/>
  <c r="N5747" i="2" a="1"/>
  <c r="N5748" i="2" a="1"/>
  <c r="N5749" i="2" a="1"/>
  <c r="N5750" i="2" a="1"/>
  <c r="N5751" i="2" a="1"/>
  <c r="N5752" i="2" a="1"/>
  <c r="N5753" i="2" a="1"/>
  <c r="N5754" i="2" a="1"/>
  <c r="N5755" i="2" a="1"/>
  <c r="N5756" i="2" a="1"/>
  <c r="N5757" i="2" a="1"/>
  <c r="N5758" i="2" a="1"/>
  <c r="N5759" i="2" a="1"/>
  <c r="N5760" i="2" a="1"/>
  <c r="N5761" i="2" a="1"/>
  <c r="N5762" i="2" a="1"/>
  <c r="N5763" i="2" a="1"/>
  <c r="N5764" i="2" a="1"/>
  <c r="N5765" i="2" a="1"/>
  <c r="N5766" i="2" a="1"/>
  <c r="N5767" i="2" a="1"/>
  <c r="N5768" i="2" a="1"/>
  <c r="N5769" i="2" a="1"/>
  <c r="N5770" i="2" a="1"/>
  <c r="N5771" i="2" a="1"/>
  <c r="N5772" i="2" a="1"/>
  <c r="N5773" i="2" a="1"/>
  <c r="N5774" i="2" a="1"/>
  <c r="N5775" i="2" a="1"/>
  <c r="N5776" i="2" a="1"/>
  <c r="N5777" i="2" a="1"/>
  <c r="N5778" i="2" a="1"/>
  <c r="N5779" i="2" a="1"/>
  <c r="N5780" i="2" a="1"/>
  <c r="N5781" i="2" a="1"/>
  <c r="N5782" i="2" a="1"/>
  <c r="N5783" i="2" a="1"/>
  <c r="N5784" i="2" a="1"/>
  <c r="N5785" i="2" a="1"/>
  <c r="N5786" i="2" a="1"/>
  <c r="N5787" i="2" a="1"/>
  <c r="N5788" i="2" a="1"/>
  <c r="N5789" i="2" a="1"/>
  <c r="N5790" i="2" a="1"/>
  <c r="N5791" i="2" a="1"/>
  <c r="N5792" i="2" a="1"/>
  <c r="N5793" i="2" a="1"/>
  <c r="N5794" i="2" a="1"/>
  <c r="N5795" i="2" a="1"/>
  <c r="N5796" i="2" a="1"/>
  <c r="N5797" i="2" a="1"/>
  <c r="N5798" i="2" a="1"/>
  <c r="N5799" i="2" a="1"/>
  <c r="N5800" i="2" a="1"/>
  <c r="N5801" i="2" a="1"/>
  <c r="N5802" i="2" a="1"/>
  <c r="N5803" i="2" a="1"/>
  <c r="N5804" i="2" a="1"/>
  <c r="N5805" i="2" a="1"/>
  <c r="N5806" i="2" a="1"/>
  <c r="N5807" i="2" a="1"/>
  <c r="N5808" i="2" a="1"/>
  <c r="N5809" i="2" a="1"/>
  <c r="N5810" i="2" a="1"/>
  <c r="N5811" i="2" a="1"/>
  <c r="N5812" i="2" a="1"/>
  <c r="N5813" i="2" a="1"/>
  <c r="N5814" i="2" a="1"/>
  <c r="N5815" i="2" a="1"/>
  <c r="N5816" i="2" a="1"/>
  <c r="N5817" i="2" a="1"/>
  <c r="N5818" i="2" a="1"/>
  <c r="N5819" i="2" a="1"/>
  <c r="N5820" i="2" a="1"/>
  <c r="N5821" i="2" a="1"/>
  <c r="N5822" i="2" a="1"/>
  <c r="N5823" i="2" a="1"/>
  <c r="N5824" i="2" a="1"/>
  <c r="N5825" i="2" a="1"/>
  <c r="N5826" i="2" a="1"/>
  <c r="N5827" i="2" a="1"/>
  <c r="N5828" i="2" a="1"/>
  <c r="N5829" i="2" a="1"/>
  <c r="N5830" i="2" a="1"/>
  <c r="N5831" i="2" a="1"/>
  <c r="N5832" i="2" a="1"/>
  <c r="N5833" i="2" a="1"/>
  <c r="N5834" i="2" a="1"/>
  <c r="N5835" i="2" a="1"/>
  <c r="N5836" i="2" a="1"/>
  <c r="N5837" i="2" a="1"/>
  <c r="N5838" i="2" a="1"/>
  <c r="N5839" i="2" a="1"/>
  <c r="N5840" i="2" a="1"/>
  <c r="N5841" i="2" a="1"/>
  <c r="N5842" i="2" a="1"/>
  <c r="N5843" i="2" a="1"/>
  <c r="N5844" i="2" a="1"/>
  <c r="N5845" i="2" a="1"/>
  <c r="N5846" i="2" a="1"/>
  <c r="N5847" i="2" a="1"/>
  <c r="N5848" i="2" a="1"/>
  <c r="N5849" i="2" a="1"/>
  <c r="N5850" i="2" a="1"/>
  <c r="N5851" i="2" a="1"/>
  <c r="N5852" i="2" a="1"/>
  <c r="N5853" i="2" a="1"/>
  <c r="N5854" i="2" a="1"/>
  <c r="N5855" i="2" a="1"/>
  <c r="N5856" i="2" a="1"/>
  <c r="N5857" i="2" a="1"/>
  <c r="N5858" i="2" a="1"/>
  <c r="N5859" i="2" a="1"/>
  <c r="N5860" i="2" a="1"/>
  <c r="N5861" i="2" a="1"/>
  <c r="N5862" i="2" a="1"/>
  <c r="N5863" i="2" a="1"/>
  <c r="N5864" i="2" a="1"/>
  <c r="N5865" i="2" a="1"/>
  <c r="N5866" i="2" a="1"/>
  <c r="N5867" i="2" a="1"/>
  <c r="N5868" i="2" a="1"/>
  <c r="N5869" i="2" a="1"/>
  <c r="N5870" i="2" a="1"/>
  <c r="N5871" i="2" a="1"/>
  <c r="N5872" i="2" a="1"/>
  <c r="N5873" i="2" a="1"/>
  <c r="N5874" i="2" a="1"/>
  <c r="N5875" i="2" a="1"/>
  <c r="N5876" i="2" a="1"/>
  <c r="N5877" i="2" a="1"/>
  <c r="N5878" i="2" a="1"/>
  <c r="N5879" i="2" a="1"/>
  <c r="N5880" i="2" a="1"/>
  <c r="N5881" i="2" a="1"/>
  <c r="N5882" i="2" a="1"/>
  <c r="N5883" i="2" a="1"/>
  <c r="N5884" i="2" a="1"/>
  <c r="N5885" i="2" a="1"/>
  <c r="N5886" i="2" a="1"/>
  <c r="N5887" i="2" a="1"/>
  <c r="N5888" i="2" a="1"/>
  <c r="N5889" i="2" a="1"/>
  <c r="N5890" i="2" a="1"/>
  <c r="N5891" i="2" a="1"/>
  <c r="N5892" i="2" a="1"/>
  <c r="N5893" i="2" a="1"/>
  <c r="N5894" i="2" a="1"/>
  <c r="N5895" i="2" a="1"/>
  <c r="N5896" i="2" a="1"/>
  <c r="N5897" i="2" a="1"/>
  <c r="N5898" i="2" a="1"/>
  <c r="N5899" i="2" a="1"/>
  <c r="N5900" i="2" a="1"/>
  <c r="N5901" i="2" a="1"/>
  <c r="N5902" i="2" a="1"/>
  <c r="N5903" i="2" a="1"/>
  <c r="N5904" i="2" a="1"/>
  <c r="N5905" i="2" a="1"/>
  <c r="N5906" i="2" a="1"/>
  <c r="N5907" i="2" a="1"/>
  <c r="N5908" i="2" a="1"/>
  <c r="N5909" i="2" a="1"/>
  <c r="N5910" i="2" a="1"/>
  <c r="N5911" i="2" a="1"/>
  <c r="N5912" i="2" a="1"/>
  <c r="N5913" i="2" a="1"/>
  <c r="N5914" i="2" a="1"/>
  <c r="N5915" i="2" a="1"/>
  <c r="N5916" i="2" a="1"/>
  <c r="N5917" i="2" a="1"/>
  <c r="N5918" i="2" a="1"/>
  <c r="N5919" i="2" a="1"/>
  <c r="N5920" i="2" a="1"/>
  <c r="N5921" i="2" a="1"/>
  <c r="N5922" i="2" a="1"/>
  <c r="N5923" i="2" a="1"/>
  <c r="N5924" i="2" a="1"/>
  <c r="N5925" i="2" a="1"/>
  <c r="N5926" i="2" a="1"/>
  <c r="N5927" i="2" a="1"/>
  <c r="N5928" i="2" a="1"/>
  <c r="N5929" i="2" a="1"/>
  <c r="N5930" i="2" a="1"/>
  <c r="N5931" i="2" a="1"/>
  <c r="N5932" i="2" a="1"/>
  <c r="N5933" i="2" a="1"/>
  <c r="N5934" i="2" a="1"/>
  <c r="N5935" i="2" a="1"/>
  <c r="N5936" i="2" a="1"/>
  <c r="N5937" i="2" a="1"/>
  <c r="N5938" i="2" a="1"/>
  <c r="N5939" i="2" a="1"/>
  <c r="N5940" i="2" a="1"/>
  <c r="N5941" i="2" a="1"/>
  <c r="N5942" i="2" a="1"/>
  <c r="N5943" i="2" a="1"/>
  <c r="N5944" i="2" a="1"/>
  <c r="N5945" i="2" a="1"/>
  <c r="N5946" i="2" a="1"/>
  <c r="N5947" i="2" a="1"/>
  <c r="N5948" i="2" a="1"/>
  <c r="N5949" i="2" a="1"/>
  <c r="N5950" i="2" a="1"/>
  <c r="N5951" i="2" a="1"/>
  <c r="N5952" i="2" a="1"/>
  <c r="N5953" i="2" a="1"/>
  <c r="N5954" i="2" a="1"/>
  <c r="N5955" i="2" a="1"/>
  <c r="N5956" i="2" a="1"/>
  <c r="N5957" i="2" a="1"/>
  <c r="N5958" i="2" a="1"/>
  <c r="N5959" i="2" a="1"/>
  <c r="N5960" i="2" a="1"/>
  <c r="N5961" i="2" a="1"/>
  <c r="N5962" i="2" a="1"/>
  <c r="N5963" i="2" a="1"/>
  <c r="N5964" i="2" a="1"/>
  <c r="N5965" i="2" a="1"/>
  <c r="N5966" i="2" a="1"/>
  <c r="N5967" i="2" a="1"/>
  <c r="N5968" i="2" a="1"/>
  <c r="N5969" i="2" a="1"/>
  <c r="N5970" i="2" a="1"/>
  <c r="N5971" i="2" a="1"/>
  <c r="N5972" i="2" a="1"/>
  <c r="N5973" i="2" a="1"/>
  <c r="N5974" i="2" a="1"/>
  <c r="N5975" i="2" a="1"/>
  <c r="N5976" i="2" a="1"/>
  <c r="N5977" i="2" a="1"/>
  <c r="N5978" i="2" a="1"/>
  <c r="N5979" i="2" a="1"/>
  <c r="N5980" i="2" a="1"/>
  <c r="N5981" i="2" a="1"/>
  <c r="N5982" i="2" a="1"/>
  <c r="N5983" i="2" a="1"/>
  <c r="N5984" i="2" a="1"/>
  <c r="N5985" i="2" a="1"/>
  <c r="N5986" i="2" a="1"/>
  <c r="N5987" i="2" a="1"/>
  <c r="N5988" i="2" a="1"/>
  <c r="N5989" i="2" a="1"/>
  <c r="N5990" i="2" a="1"/>
  <c r="N5991" i="2" a="1"/>
  <c r="N5992" i="2" a="1"/>
  <c r="N5993" i="2" a="1"/>
  <c r="N5994" i="2" a="1"/>
  <c r="N5995" i="2" a="1"/>
  <c r="N5996" i="2" a="1"/>
  <c r="N5997" i="2" a="1"/>
  <c r="N5998" i="2" a="1"/>
  <c r="N5999" i="2" a="1"/>
  <c r="N6000" i="2" a="1"/>
  <c r="N6001" i="2" a="1"/>
  <c r="N6002" i="2" a="1"/>
  <c r="N6003" i="2" a="1"/>
  <c r="N6004" i="2" a="1"/>
  <c r="N6005" i="2" a="1"/>
  <c r="N6006" i="2" a="1"/>
  <c r="N6007" i="2" a="1"/>
  <c r="N6008" i="2" a="1"/>
  <c r="N6009" i="2" a="1"/>
  <c r="N6010" i="2" a="1"/>
  <c r="N6011" i="2" a="1"/>
  <c r="N6012" i="2" a="1"/>
  <c r="N6013" i="2" a="1"/>
  <c r="N6014" i="2" a="1"/>
  <c r="N6015" i="2" a="1"/>
  <c r="N6016" i="2" a="1"/>
  <c r="N6017" i="2" a="1"/>
  <c r="N6018" i="2" a="1"/>
  <c r="N6019" i="2" a="1"/>
  <c r="N6020" i="2" a="1"/>
  <c r="N6021" i="2" a="1"/>
  <c r="N6022" i="2" a="1"/>
  <c r="N6023" i="2" a="1"/>
  <c r="N6024" i="2" a="1"/>
  <c r="N6025" i="2" a="1"/>
  <c r="N6026" i="2" a="1"/>
  <c r="N6027" i="2" a="1"/>
  <c r="N6028" i="2" a="1"/>
  <c r="N6029" i="2" a="1"/>
  <c r="N6030" i="2" a="1"/>
  <c r="N6031" i="2" a="1"/>
  <c r="N6032" i="2" a="1"/>
  <c r="N6033" i="2" a="1"/>
  <c r="N6034" i="2" a="1"/>
  <c r="N6035" i="2" a="1"/>
  <c r="N6036" i="2" a="1"/>
  <c r="N6037" i="2" a="1"/>
  <c r="N6038" i="2" a="1"/>
  <c r="N6039" i="2" a="1"/>
  <c r="N6040" i="2" a="1"/>
  <c r="N6041" i="2" a="1"/>
  <c r="N6042" i="2" a="1"/>
  <c r="N6043" i="2" a="1"/>
  <c r="N6044" i="2" a="1"/>
  <c r="N6045" i="2" a="1"/>
  <c r="N6046" i="2" a="1"/>
  <c r="N6047" i="2" a="1"/>
  <c r="N6048" i="2" a="1"/>
  <c r="N6049" i="2" a="1"/>
  <c r="N6050" i="2" a="1"/>
  <c r="N6051" i="2" a="1"/>
  <c r="N6052" i="2" a="1"/>
  <c r="N6053" i="2" a="1"/>
  <c r="N6054" i="2" a="1"/>
  <c r="N6055" i="2" a="1"/>
  <c r="N6056" i="2" a="1"/>
  <c r="N6057" i="2" a="1"/>
  <c r="N6058" i="2" a="1"/>
  <c r="N6059" i="2" a="1"/>
  <c r="N6060" i="2" a="1"/>
  <c r="N6061" i="2" a="1"/>
  <c r="N6062" i="2" a="1"/>
  <c r="N6063" i="2" a="1"/>
  <c r="N6064" i="2" a="1"/>
  <c r="N6065" i="2" a="1"/>
  <c r="N6066" i="2" a="1"/>
  <c r="N6067" i="2" a="1"/>
  <c r="N6068" i="2" a="1"/>
  <c r="N6069" i="2" a="1"/>
  <c r="N6070" i="2" a="1"/>
  <c r="N6071" i="2" a="1"/>
  <c r="N6072" i="2" a="1"/>
  <c r="N6073" i="2" a="1"/>
  <c r="N6074" i="2" a="1"/>
  <c r="N6075" i="2" a="1"/>
  <c r="N6076" i="2" a="1"/>
  <c r="N6077" i="2" a="1"/>
  <c r="N6078" i="2" a="1"/>
  <c r="N6079" i="2" a="1"/>
  <c r="N6080" i="2" a="1"/>
  <c r="N6081" i="2" a="1"/>
  <c r="N6082" i="2" a="1"/>
  <c r="N6083" i="2" a="1"/>
  <c r="N6084" i="2" a="1"/>
  <c r="N6085" i="2" a="1"/>
  <c r="N6086" i="2" a="1"/>
  <c r="N6087" i="2" a="1"/>
  <c r="N6088" i="2" a="1"/>
  <c r="N6089" i="2" a="1"/>
  <c r="N6090" i="2" a="1"/>
  <c r="N6091" i="2" a="1"/>
  <c r="N6092" i="2" a="1"/>
  <c r="N6093" i="2" a="1"/>
  <c r="N6094" i="2" a="1"/>
  <c r="N6095" i="2" a="1"/>
  <c r="N6096" i="2" a="1"/>
  <c r="N6097" i="2" a="1"/>
  <c r="N6098" i="2" a="1"/>
  <c r="N6099" i="2" a="1"/>
  <c r="N6100" i="2" a="1"/>
  <c r="N6101" i="2" a="1"/>
  <c r="N6102" i="2" a="1"/>
  <c r="N6103" i="2" a="1"/>
  <c r="N6104" i="2" a="1"/>
  <c r="N6105" i="2" a="1"/>
  <c r="N6106" i="2" a="1"/>
  <c r="N6107" i="2" a="1"/>
  <c r="N6108" i="2" a="1"/>
  <c r="N6109" i="2" a="1"/>
  <c r="N6110" i="2" a="1"/>
  <c r="N6111" i="2" a="1"/>
  <c r="N6112" i="2" a="1"/>
  <c r="N6113" i="2" a="1"/>
  <c r="N6114" i="2" a="1"/>
  <c r="N6115" i="2" a="1"/>
  <c r="N6116" i="2" a="1"/>
  <c r="N6117" i="2" a="1"/>
  <c r="N6118" i="2" a="1"/>
  <c r="N6119" i="2" a="1"/>
  <c r="N6120" i="2" a="1"/>
  <c r="N6121" i="2" a="1"/>
  <c r="N6122" i="2" a="1"/>
  <c r="N6123" i="2" a="1"/>
  <c r="N6124" i="2" a="1"/>
  <c r="N6125" i="2" a="1"/>
  <c r="N6126" i="2" a="1"/>
  <c r="N6127" i="2" a="1"/>
  <c r="N6128" i="2" a="1"/>
  <c r="N6129" i="2" a="1"/>
  <c r="N6130" i="2" a="1"/>
  <c r="N6131" i="2" a="1"/>
  <c r="N6132" i="2" a="1"/>
  <c r="N6133" i="2" a="1"/>
  <c r="N6134" i="2" a="1"/>
  <c r="N6135" i="2" a="1"/>
  <c r="N6136" i="2" a="1"/>
  <c r="N6137" i="2" a="1"/>
  <c r="N6138" i="2" a="1"/>
  <c r="N6139" i="2" a="1"/>
  <c r="N6140" i="2" a="1"/>
  <c r="N6141" i="2" a="1"/>
  <c r="N6142" i="2" a="1"/>
  <c r="N6143" i="2" a="1"/>
  <c r="N6144" i="2" a="1"/>
  <c r="N6145" i="2" a="1"/>
  <c r="N6146" i="2" a="1"/>
  <c r="N6147" i="2" a="1"/>
  <c r="N6148" i="2" a="1"/>
  <c r="N6149" i="2" a="1"/>
  <c r="N6150" i="2" a="1"/>
  <c r="N6151" i="2" a="1"/>
  <c r="N6152" i="2" a="1"/>
  <c r="N6153" i="2" a="1"/>
  <c r="N6154" i="2" a="1"/>
  <c r="N6155" i="2" a="1"/>
  <c r="N6156" i="2" a="1"/>
  <c r="N6157" i="2" a="1"/>
  <c r="N6158" i="2" a="1"/>
  <c r="N6159" i="2" a="1"/>
  <c r="N6160" i="2" a="1"/>
  <c r="N6161" i="2" a="1"/>
  <c r="N6162" i="2" a="1"/>
  <c r="N6163" i="2" a="1"/>
  <c r="N6164" i="2" a="1"/>
  <c r="N6165" i="2" a="1"/>
  <c r="N6166" i="2" a="1"/>
  <c r="N6167" i="2" a="1"/>
  <c r="N6168" i="2" a="1"/>
  <c r="N6169" i="2" a="1"/>
  <c r="N6170" i="2" a="1"/>
  <c r="N6171" i="2" a="1"/>
  <c r="N6172" i="2" a="1"/>
  <c r="N6173" i="2" a="1"/>
  <c r="N6174" i="2" a="1"/>
  <c r="N6175" i="2" a="1"/>
  <c r="N6176" i="2" a="1"/>
  <c r="N6177" i="2" a="1"/>
  <c r="N6178" i="2" a="1"/>
  <c r="N6179" i="2" a="1"/>
  <c r="N6180" i="2" a="1"/>
  <c r="N6181" i="2" a="1"/>
  <c r="N6182" i="2" a="1"/>
  <c r="N6183" i="2" a="1"/>
  <c r="N6184" i="2" a="1"/>
  <c r="N6185" i="2" a="1"/>
  <c r="N6186" i="2" a="1"/>
  <c r="N6187" i="2" a="1"/>
  <c r="N6188" i="2" a="1"/>
  <c r="N6189" i="2" a="1"/>
  <c r="N6190" i="2" a="1"/>
  <c r="N6191" i="2" a="1"/>
  <c r="N6192" i="2" a="1"/>
  <c r="N6193" i="2" a="1"/>
  <c r="N6194" i="2" a="1"/>
  <c r="N6195" i="2" a="1"/>
  <c r="N6196" i="2" a="1"/>
  <c r="N6197" i="2" a="1"/>
  <c r="N6198" i="2" a="1"/>
  <c r="N6199" i="2" a="1"/>
  <c r="N6200" i="2" a="1"/>
  <c r="N6201" i="2" a="1"/>
  <c r="N6202" i="2" a="1"/>
  <c r="N6203" i="2" a="1"/>
  <c r="N6204" i="2" a="1"/>
  <c r="N6205" i="2" a="1"/>
  <c r="N6206" i="2" a="1"/>
  <c r="N6207" i="2" a="1"/>
  <c r="N6208" i="2" a="1"/>
  <c r="N6209" i="2" a="1"/>
  <c r="N6210" i="2" a="1"/>
  <c r="N6211" i="2" a="1"/>
  <c r="N6212" i="2" a="1"/>
  <c r="N6213" i="2" a="1"/>
  <c r="N6214" i="2" a="1"/>
  <c r="N6215" i="2" a="1"/>
  <c r="N6216" i="2" a="1"/>
  <c r="N6217" i="2" a="1"/>
  <c r="N6218" i="2" a="1"/>
  <c r="N6219" i="2" a="1"/>
  <c r="N6220" i="2" a="1"/>
  <c r="N6221" i="2" a="1"/>
  <c r="N6222" i="2" a="1"/>
  <c r="N6223" i="2" a="1"/>
  <c r="N6224" i="2" a="1"/>
  <c r="N6225" i="2" a="1"/>
  <c r="N6226" i="2" a="1"/>
  <c r="N6227" i="2" a="1"/>
  <c r="N6228" i="2" a="1"/>
  <c r="N6229" i="2" a="1"/>
  <c r="N6230" i="2" a="1"/>
  <c r="N6231" i="2" a="1"/>
  <c r="N6232" i="2" a="1"/>
  <c r="N6233" i="2" a="1"/>
  <c r="N6234" i="2" a="1"/>
  <c r="N6235" i="2" a="1"/>
  <c r="N6236" i="2" a="1"/>
  <c r="N6237" i="2" a="1"/>
  <c r="N6238" i="2" a="1"/>
  <c r="N6239" i="2" a="1"/>
  <c r="N6240" i="2" a="1"/>
  <c r="N6241" i="2" a="1"/>
  <c r="N6242" i="2" a="1"/>
  <c r="N6243" i="2" a="1"/>
  <c r="N6244" i="2" a="1"/>
  <c r="N6245" i="2" a="1"/>
  <c r="N6246" i="2" a="1"/>
  <c r="N6247" i="2" a="1"/>
  <c r="N6248" i="2" a="1"/>
  <c r="N6249" i="2" a="1"/>
  <c r="N6250" i="2" a="1"/>
  <c r="N6251" i="2" a="1"/>
  <c r="N6252" i="2" a="1"/>
  <c r="N6253" i="2" a="1"/>
  <c r="N6254" i="2" a="1"/>
  <c r="N6255" i="2" a="1"/>
  <c r="N6256" i="2" a="1"/>
  <c r="N6257" i="2" a="1"/>
  <c r="N6258" i="2" a="1"/>
  <c r="N6259" i="2" a="1"/>
  <c r="N6260" i="2" a="1"/>
  <c r="N6261" i="2" a="1"/>
  <c r="N6262" i="2" a="1"/>
  <c r="N6263" i="2" a="1"/>
  <c r="N6264" i="2" a="1"/>
  <c r="N6265" i="2" a="1"/>
  <c r="N6266" i="2" a="1"/>
  <c r="N6267" i="2" a="1"/>
  <c r="N6268" i="2" a="1"/>
  <c r="N6269" i="2" a="1"/>
  <c r="N6270" i="2" a="1"/>
  <c r="N6271" i="2" a="1"/>
  <c r="N6272" i="2" a="1"/>
  <c r="N6273" i="2" a="1"/>
  <c r="N6274" i="2" a="1"/>
  <c r="N6275" i="2" a="1"/>
  <c r="N6276" i="2" a="1"/>
  <c r="N6277" i="2" a="1"/>
  <c r="N6278" i="2" a="1"/>
  <c r="N6279" i="2" a="1"/>
  <c r="N6280" i="2" a="1"/>
  <c r="N6281" i="2" a="1"/>
  <c r="N6282" i="2" a="1"/>
  <c r="N6283" i="2" a="1"/>
  <c r="N6284" i="2" a="1"/>
  <c r="N6285" i="2" a="1"/>
  <c r="N6286" i="2" a="1"/>
  <c r="N6287" i="2" a="1"/>
  <c r="N6288" i="2" a="1"/>
  <c r="N6289" i="2" a="1"/>
  <c r="N6290" i="2" a="1"/>
  <c r="N6291" i="2" a="1"/>
  <c r="N6292" i="2" a="1"/>
  <c r="N6293" i="2" a="1"/>
  <c r="N6294" i="2" a="1"/>
  <c r="N6295" i="2" a="1"/>
  <c r="N6296" i="2" a="1"/>
  <c r="N6297" i="2" a="1"/>
  <c r="N6298" i="2" a="1"/>
  <c r="N6299" i="2" a="1"/>
  <c r="N6300" i="2" a="1"/>
  <c r="N6301" i="2" a="1"/>
  <c r="N6302" i="2" a="1"/>
  <c r="N6303" i="2" a="1"/>
  <c r="N6304" i="2" a="1"/>
  <c r="N6305" i="2" a="1"/>
  <c r="N6306" i="2" a="1"/>
  <c r="N6307" i="2" a="1"/>
  <c r="N6308" i="2" a="1"/>
  <c r="N6309" i="2" a="1"/>
  <c r="N6310" i="2" a="1"/>
  <c r="N6311" i="2" a="1"/>
  <c r="N6312" i="2" a="1"/>
  <c r="N6313" i="2" a="1"/>
  <c r="N6314" i="2" a="1"/>
  <c r="N6315" i="2" a="1"/>
  <c r="N6316" i="2" a="1"/>
  <c r="N6317" i="2" a="1"/>
  <c r="N6318" i="2" a="1"/>
  <c r="N6319" i="2" a="1"/>
  <c r="N6320" i="2" a="1"/>
  <c r="N6321" i="2" a="1"/>
  <c r="N6322" i="2" a="1"/>
  <c r="N6323" i="2" a="1"/>
  <c r="N6324" i="2" a="1"/>
  <c r="N6325" i="2" a="1"/>
  <c r="N6326" i="2" a="1"/>
  <c r="N6327" i="2" a="1"/>
  <c r="N6328" i="2" a="1"/>
  <c r="N6329" i="2" a="1"/>
  <c r="N6330" i="2" a="1"/>
  <c r="N6331" i="2" a="1"/>
  <c r="N6332" i="2" a="1"/>
  <c r="N6333" i="2" a="1"/>
  <c r="N6334" i="2" a="1"/>
  <c r="N6335" i="2" a="1"/>
  <c r="N6336" i="2" a="1"/>
  <c r="N6337" i="2" a="1"/>
  <c r="N6338" i="2" a="1"/>
  <c r="N6339" i="2" a="1"/>
  <c r="N6340" i="2" a="1"/>
  <c r="N6341" i="2" a="1"/>
  <c r="N6342" i="2" a="1"/>
  <c r="N6343" i="2" a="1"/>
  <c r="N6344" i="2" a="1"/>
  <c r="N6345" i="2" a="1"/>
  <c r="N6346" i="2" a="1"/>
  <c r="N6347" i="2" a="1"/>
  <c r="N6348" i="2" a="1"/>
  <c r="N6349" i="2" a="1"/>
  <c r="N6350" i="2" a="1"/>
  <c r="N6351" i="2" a="1"/>
  <c r="N6352" i="2" a="1"/>
  <c r="N6353" i="2" a="1"/>
  <c r="N6354" i="2" a="1"/>
  <c r="N6355" i="2" a="1"/>
  <c r="N6356" i="2" a="1"/>
  <c r="N6357" i="2" a="1"/>
  <c r="N6358" i="2" a="1"/>
  <c r="N6359" i="2" a="1"/>
  <c r="N6360" i="2" a="1"/>
  <c r="N6361" i="2" a="1"/>
  <c r="N6362" i="2" a="1"/>
  <c r="N6363" i="2" a="1"/>
  <c r="N6364" i="2" a="1"/>
  <c r="N6365" i="2" a="1"/>
  <c r="N6366" i="2" a="1"/>
  <c r="N6367" i="2" a="1"/>
  <c r="N6368" i="2" a="1"/>
  <c r="N6369" i="2" a="1"/>
  <c r="N6370" i="2" a="1"/>
  <c r="N6371" i="2" a="1"/>
  <c r="N6372" i="2" a="1"/>
  <c r="N6373" i="2" a="1"/>
  <c r="N6374" i="2" a="1"/>
  <c r="N6375" i="2" a="1"/>
  <c r="N6376" i="2" a="1"/>
  <c r="N6377" i="2" a="1"/>
  <c r="N6378" i="2" a="1"/>
  <c r="N6379" i="2" a="1"/>
  <c r="N6380" i="2" a="1"/>
  <c r="N6381" i="2" a="1"/>
  <c r="N6382" i="2" a="1"/>
  <c r="N6383" i="2" a="1"/>
  <c r="N6384" i="2" a="1"/>
  <c r="N6385" i="2" a="1"/>
  <c r="N6386" i="2" a="1"/>
  <c r="N6387" i="2" a="1"/>
  <c r="N6388" i="2" a="1"/>
  <c r="N6389" i="2" a="1"/>
  <c r="N6390" i="2" a="1"/>
  <c r="N6391" i="2" a="1"/>
  <c r="N6392" i="2" a="1"/>
  <c r="N6393" i="2" a="1"/>
  <c r="N6394" i="2" a="1"/>
  <c r="N6395" i="2" a="1"/>
  <c r="N6396" i="2" a="1"/>
  <c r="N6397" i="2" a="1"/>
  <c r="N6398" i="2" a="1"/>
  <c r="N6399" i="2" a="1"/>
  <c r="N6400" i="2" a="1"/>
  <c r="N6401" i="2" a="1"/>
  <c r="N6402" i="2" a="1"/>
  <c r="N6403" i="2" a="1"/>
  <c r="N6404" i="2" a="1"/>
  <c r="N6405" i="2" a="1"/>
  <c r="N6406" i="2" a="1"/>
  <c r="N6407" i="2" a="1"/>
  <c r="N6408" i="2" a="1"/>
  <c r="N6409" i="2" a="1"/>
  <c r="N6410" i="2" a="1"/>
  <c r="N6411" i="2" a="1"/>
  <c r="N6412" i="2" a="1"/>
  <c r="N6413" i="2" a="1"/>
  <c r="N6414" i="2" a="1"/>
  <c r="N6415" i="2" a="1"/>
  <c r="N6416" i="2" a="1"/>
  <c r="N6417" i="2" a="1"/>
  <c r="N6418" i="2" a="1"/>
  <c r="N6419" i="2" a="1"/>
  <c r="N6420" i="2" a="1"/>
  <c r="N6421" i="2" a="1"/>
  <c r="N6422" i="2" a="1"/>
  <c r="N6423" i="2" a="1"/>
  <c r="N6424" i="2" a="1"/>
  <c r="N6425" i="2" a="1"/>
  <c r="N6426" i="2" a="1"/>
  <c r="N6427" i="2" a="1"/>
  <c r="N6428" i="2" a="1"/>
  <c r="N6429" i="2" a="1"/>
  <c r="N6430" i="2" a="1"/>
  <c r="N6431" i="2" a="1"/>
  <c r="N6432" i="2" a="1"/>
  <c r="N6433" i="2" a="1"/>
  <c r="N6434" i="2" a="1"/>
  <c r="N6435" i="2" a="1"/>
  <c r="N6436" i="2" a="1"/>
  <c r="N6437" i="2" a="1"/>
  <c r="N6438" i="2" a="1"/>
  <c r="N6439" i="2" a="1"/>
  <c r="N6440" i="2" a="1"/>
  <c r="N6441" i="2" a="1"/>
  <c r="N6442" i="2" a="1"/>
  <c r="N6443" i="2" a="1"/>
  <c r="N6444" i="2" a="1"/>
  <c r="N6445" i="2" a="1"/>
  <c r="N6446" i="2" a="1"/>
  <c r="N6447" i="2" a="1"/>
  <c r="N6448" i="2" a="1"/>
  <c r="N6449" i="2" a="1"/>
  <c r="N6450" i="2" a="1"/>
  <c r="N6451" i="2" a="1"/>
  <c r="N6452" i="2" a="1"/>
  <c r="N6453" i="2" a="1"/>
  <c r="N6454" i="2" a="1"/>
  <c r="N6455" i="2" a="1"/>
  <c r="N6456" i="2" a="1"/>
  <c r="N6457" i="2" a="1"/>
  <c r="N6458" i="2" a="1"/>
  <c r="N6459" i="2" a="1"/>
  <c r="N6460" i="2" a="1"/>
  <c r="N6461" i="2" a="1"/>
  <c r="N6462" i="2" a="1"/>
  <c r="N6463" i="2" a="1"/>
  <c r="N6464" i="2" a="1"/>
  <c r="N6465" i="2" a="1"/>
  <c r="N6466" i="2" a="1"/>
  <c r="N6467" i="2" a="1"/>
  <c r="N6468" i="2" a="1"/>
  <c r="N6469" i="2" a="1"/>
  <c r="N6470" i="2" a="1"/>
  <c r="N6471" i="2" a="1"/>
  <c r="N6472" i="2" a="1"/>
  <c r="N6473" i="2" a="1"/>
  <c r="N6474" i="2" a="1"/>
  <c r="N6475" i="2" a="1"/>
  <c r="N6476" i="2" a="1"/>
  <c r="N6477" i="2" a="1"/>
  <c r="N6478" i="2" a="1"/>
  <c r="N6479" i="2" a="1"/>
  <c r="N6480" i="2" a="1"/>
  <c r="N6481" i="2" a="1"/>
  <c r="N6482" i="2" a="1"/>
  <c r="N6483" i="2" a="1"/>
  <c r="N6484" i="2" a="1"/>
  <c r="N6485" i="2" a="1"/>
  <c r="N6486" i="2" a="1"/>
  <c r="N6487" i="2" a="1"/>
  <c r="N6488" i="2" a="1"/>
  <c r="N6489" i="2" a="1"/>
  <c r="N6490" i="2" a="1"/>
  <c r="N6491" i="2" a="1"/>
  <c r="N6492" i="2" a="1"/>
  <c r="N6493" i="2" a="1"/>
  <c r="N6494" i="2" a="1"/>
  <c r="N6495" i="2" a="1"/>
  <c r="N6496" i="2" a="1"/>
  <c r="N6497" i="2" a="1"/>
  <c r="N6498" i="2" a="1"/>
  <c r="N6499" i="2" a="1"/>
  <c r="N6500" i="2" a="1"/>
  <c r="N6501" i="2" a="1"/>
  <c r="N6502" i="2" a="1"/>
  <c r="N6503" i="2" a="1"/>
  <c r="N6504" i="2" a="1"/>
  <c r="N6505" i="2" a="1"/>
  <c r="N6506" i="2" a="1"/>
  <c r="N6507" i="2" a="1"/>
  <c r="N6508" i="2" a="1"/>
  <c r="N6509" i="2" a="1"/>
  <c r="N6510" i="2" a="1"/>
  <c r="N6511" i="2" a="1"/>
  <c r="N6512" i="2" a="1"/>
  <c r="N6513" i="2" a="1"/>
  <c r="N6514" i="2" a="1"/>
  <c r="N6515" i="2" a="1"/>
  <c r="N6516" i="2" a="1"/>
  <c r="N6517" i="2" a="1"/>
  <c r="N6518" i="2" a="1"/>
  <c r="N6519" i="2" a="1"/>
  <c r="N6520" i="2" a="1"/>
  <c r="N6521" i="2" a="1"/>
  <c r="N6522" i="2" a="1"/>
  <c r="N6523" i="2" a="1"/>
  <c r="N6524" i="2" a="1"/>
  <c r="N6525" i="2" a="1"/>
  <c r="N6526" i="2" a="1"/>
  <c r="N6527" i="2" a="1"/>
  <c r="N6528" i="2" a="1"/>
  <c r="N6529" i="2" a="1"/>
  <c r="N6530" i="2" a="1"/>
  <c r="N6531" i="2" a="1"/>
  <c r="N6532" i="2" a="1"/>
  <c r="N6533" i="2" a="1"/>
  <c r="N6534" i="2" a="1"/>
  <c r="N6535" i="2" a="1"/>
  <c r="N6536" i="2" a="1"/>
  <c r="N6537" i="2" a="1"/>
  <c r="N6538" i="2" a="1"/>
  <c r="N6539" i="2" a="1"/>
  <c r="N6540" i="2" a="1"/>
  <c r="N6541" i="2" a="1"/>
  <c r="N6542" i="2" a="1"/>
  <c r="N6543" i="2" a="1"/>
  <c r="N6544" i="2" a="1"/>
  <c r="N6545" i="2" a="1"/>
  <c r="N6546" i="2" a="1"/>
  <c r="N6547" i="2" a="1"/>
  <c r="N6548" i="2" a="1"/>
  <c r="N6549" i="2" a="1"/>
  <c r="N6550" i="2" a="1"/>
  <c r="N6551" i="2" a="1"/>
  <c r="N6552" i="2" a="1"/>
  <c r="N6553" i="2" a="1"/>
  <c r="N6554" i="2" a="1"/>
  <c r="N6555" i="2" a="1"/>
  <c r="N6556" i="2" a="1"/>
  <c r="N6557" i="2" a="1"/>
  <c r="N6558" i="2" a="1"/>
  <c r="N6559" i="2" a="1"/>
  <c r="N6560" i="2" a="1"/>
  <c r="N6561" i="2" a="1"/>
  <c r="N6562" i="2" a="1"/>
  <c r="N6563" i="2" a="1"/>
  <c r="N6564" i="2" a="1"/>
  <c r="N6565" i="2" a="1"/>
  <c r="N6566" i="2" a="1"/>
  <c r="N6567" i="2" a="1"/>
  <c r="N6568" i="2" a="1"/>
  <c r="N6569" i="2" a="1"/>
  <c r="N6570" i="2" a="1"/>
  <c r="N6571" i="2" a="1"/>
  <c r="N6572" i="2" a="1"/>
  <c r="N6573" i="2" a="1"/>
  <c r="N6574" i="2" a="1"/>
  <c r="N6575" i="2" a="1"/>
  <c r="N6576" i="2" a="1"/>
  <c r="N6577" i="2" a="1"/>
  <c r="N6578" i="2" a="1"/>
  <c r="N6579" i="2" a="1"/>
  <c r="N6580" i="2" a="1"/>
  <c r="N6581" i="2" a="1"/>
  <c r="N6582" i="2" a="1"/>
  <c r="N6583" i="2" a="1"/>
  <c r="N6584" i="2" a="1"/>
  <c r="N6585" i="2" a="1"/>
  <c r="N6586" i="2" a="1"/>
  <c r="N6587" i="2" a="1"/>
  <c r="N6588" i="2" a="1"/>
  <c r="N6589" i="2" a="1"/>
  <c r="N6590" i="2" a="1"/>
  <c r="N6591" i="2" a="1"/>
  <c r="N6592" i="2" a="1"/>
  <c r="N6593" i="2" a="1"/>
  <c r="N6594" i="2" a="1"/>
  <c r="N6595" i="2" a="1"/>
  <c r="N6596" i="2" a="1"/>
  <c r="N6597" i="2" a="1"/>
  <c r="N6598" i="2" a="1"/>
  <c r="N6599" i="2" a="1"/>
  <c r="N6600" i="2" a="1"/>
  <c r="N6601" i="2" a="1"/>
  <c r="N6602" i="2" a="1"/>
  <c r="N6603" i="2" a="1"/>
  <c r="N6604" i="2" a="1"/>
  <c r="N6605" i="2" a="1"/>
  <c r="N6606" i="2" a="1"/>
  <c r="N6607" i="2" a="1"/>
  <c r="N6608" i="2" a="1"/>
  <c r="N6609" i="2" a="1"/>
  <c r="N6610" i="2" a="1"/>
  <c r="N6611" i="2" a="1"/>
  <c r="N6612" i="2" a="1"/>
  <c r="N6613" i="2" a="1"/>
  <c r="N6614" i="2" a="1"/>
  <c r="N6615" i="2" a="1"/>
  <c r="N6616" i="2" a="1"/>
  <c r="N6617" i="2" a="1"/>
  <c r="N6618" i="2" a="1"/>
  <c r="N6619" i="2" a="1"/>
  <c r="N6620" i="2" a="1"/>
  <c r="N6621" i="2" a="1"/>
  <c r="N6622" i="2" a="1"/>
  <c r="N6623" i="2" a="1"/>
  <c r="N6624" i="2" a="1"/>
  <c r="N6625" i="2" a="1"/>
  <c r="N6626" i="2" a="1"/>
  <c r="N6627" i="2" a="1"/>
  <c r="N6628" i="2" a="1"/>
  <c r="N6629" i="2" a="1"/>
  <c r="N6630" i="2" a="1"/>
  <c r="N6631" i="2" a="1"/>
  <c r="N6632" i="2" a="1"/>
  <c r="N6633" i="2" a="1"/>
  <c r="N6634" i="2" a="1"/>
  <c r="N6635" i="2" a="1"/>
  <c r="N6636" i="2" a="1"/>
  <c r="N6637" i="2" a="1"/>
  <c r="N6638" i="2" a="1"/>
  <c r="N6639" i="2" a="1"/>
  <c r="N6640" i="2" a="1"/>
  <c r="N6641" i="2" a="1"/>
  <c r="N6642" i="2" a="1"/>
  <c r="N6643" i="2" a="1"/>
  <c r="N6644" i="2" a="1"/>
  <c r="N6645" i="2" a="1"/>
  <c r="N6646" i="2" a="1"/>
  <c r="N6647" i="2" a="1"/>
  <c r="N6648" i="2" a="1"/>
  <c r="N6649" i="2" a="1"/>
  <c r="N6650" i="2" a="1"/>
  <c r="N6651" i="2" a="1"/>
  <c r="N6652" i="2" a="1"/>
  <c r="N6653" i="2" a="1"/>
  <c r="N6654" i="2" a="1"/>
  <c r="N6655" i="2" a="1"/>
  <c r="N6656" i="2" a="1"/>
  <c r="N6657" i="2" a="1"/>
  <c r="N6658" i="2" a="1"/>
  <c r="N6659" i="2" a="1"/>
  <c r="N6660" i="2" a="1"/>
  <c r="N6661" i="2" a="1"/>
  <c r="N6662" i="2" a="1"/>
  <c r="N6663" i="2" a="1"/>
  <c r="N6664" i="2" a="1"/>
  <c r="N6665" i="2" a="1"/>
  <c r="N6666" i="2" a="1"/>
  <c r="N6667" i="2" a="1"/>
  <c r="N6668" i="2" a="1"/>
  <c r="N6669" i="2" a="1"/>
  <c r="N6670" i="2" a="1"/>
  <c r="N6671" i="2" a="1"/>
  <c r="N6672" i="2" a="1"/>
  <c r="N6673" i="2" a="1"/>
  <c r="N6674" i="2" a="1"/>
  <c r="N6675" i="2" a="1"/>
  <c r="N6676" i="2" a="1"/>
  <c r="N6677" i="2" a="1"/>
  <c r="N6678" i="2" a="1"/>
  <c r="N6679" i="2" a="1"/>
  <c r="N6680" i="2" a="1"/>
  <c r="N6681" i="2" a="1"/>
  <c r="N6682" i="2" a="1"/>
  <c r="N6683" i="2" a="1"/>
  <c r="N6684" i="2" a="1"/>
  <c r="N6685" i="2" a="1"/>
  <c r="N6686" i="2" a="1"/>
  <c r="N6687" i="2" a="1"/>
  <c r="N6688" i="2" a="1"/>
  <c r="N6689" i="2" a="1"/>
  <c r="N6690" i="2" a="1"/>
  <c r="N6691" i="2" a="1"/>
  <c r="N6692" i="2" a="1"/>
  <c r="N6693" i="2" a="1"/>
  <c r="N6694" i="2" a="1"/>
  <c r="N6695" i="2" a="1"/>
  <c r="N6696" i="2" a="1"/>
  <c r="N6697" i="2" a="1"/>
  <c r="N6698" i="2" a="1"/>
  <c r="N6699" i="2" a="1"/>
  <c r="N6700" i="2" a="1"/>
  <c r="N6701" i="2" a="1"/>
  <c r="N6702" i="2" a="1"/>
  <c r="N6703" i="2" a="1"/>
  <c r="N6704" i="2" a="1"/>
  <c r="N6705" i="2" a="1"/>
  <c r="N6706" i="2" a="1"/>
  <c r="N6707" i="2" a="1"/>
  <c r="N6708" i="2" a="1"/>
  <c r="N6709" i="2" a="1"/>
  <c r="N6710" i="2" a="1"/>
  <c r="N6711" i="2" a="1"/>
  <c r="N6712" i="2" a="1"/>
  <c r="N6713" i="2" a="1"/>
  <c r="N6714" i="2" a="1"/>
  <c r="N6715" i="2" a="1"/>
  <c r="N6716" i="2" a="1"/>
  <c r="N6717" i="2" a="1"/>
  <c r="N6718" i="2" a="1"/>
  <c r="N6719" i="2" a="1"/>
  <c r="N6720" i="2" a="1"/>
  <c r="N6721" i="2" a="1"/>
  <c r="N6722" i="2" a="1"/>
  <c r="N6723" i="2" a="1"/>
  <c r="N6724" i="2" a="1"/>
  <c r="N6725" i="2" a="1"/>
  <c r="N6726" i="2" a="1"/>
  <c r="N6727" i="2" a="1"/>
  <c r="N6728" i="2" a="1"/>
  <c r="N6729" i="2" a="1"/>
  <c r="N6730" i="2" a="1"/>
  <c r="N6731" i="2" a="1"/>
  <c r="N6732" i="2" a="1"/>
  <c r="N6733" i="2" a="1"/>
  <c r="N6734" i="2" a="1"/>
  <c r="N6735" i="2" a="1"/>
  <c r="N6736" i="2" a="1"/>
  <c r="N6737" i="2" a="1"/>
  <c r="N6738" i="2" a="1"/>
  <c r="N6739" i="2" a="1"/>
  <c r="N6740" i="2" a="1"/>
  <c r="N6741" i="2" a="1"/>
  <c r="N6742" i="2" a="1"/>
  <c r="N6743" i="2" a="1"/>
  <c r="N6744" i="2" a="1"/>
  <c r="N6745" i="2" a="1"/>
  <c r="N6746" i="2" a="1"/>
  <c r="N6747" i="2" a="1"/>
  <c r="N6748" i="2" a="1"/>
  <c r="N6749" i="2" a="1"/>
  <c r="N6750" i="2" a="1"/>
  <c r="N6751" i="2" a="1"/>
  <c r="N6752" i="2" a="1"/>
  <c r="N6753" i="2" a="1"/>
  <c r="N6754" i="2" a="1"/>
  <c r="N6755" i="2" a="1"/>
  <c r="N6756" i="2" a="1"/>
  <c r="N6757" i="2" a="1"/>
  <c r="N6758" i="2" a="1"/>
  <c r="N6759" i="2" a="1"/>
  <c r="N6760" i="2" a="1"/>
  <c r="N6761" i="2" a="1"/>
  <c r="N6762" i="2" a="1"/>
  <c r="N6763" i="2" a="1"/>
  <c r="N6764" i="2" a="1"/>
  <c r="N6765" i="2" a="1"/>
  <c r="N6766" i="2" a="1"/>
  <c r="N6767" i="2" a="1"/>
  <c r="N6768" i="2" a="1"/>
  <c r="N6769" i="2" a="1"/>
  <c r="N6770" i="2" a="1"/>
  <c r="N6771" i="2" a="1"/>
  <c r="N6772" i="2" a="1"/>
  <c r="N6773" i="2" a="1"/>
  <c r="N6774" i="2" a="1"/>
  <c r="N6775" i="2" a="1"/>
  <c r="N6776" i="2" a="1"/>
  <c r="N6777" i="2" a="1"/>
  <c r="N6778" i="2" a="1"/>
  <c r="N6779" i="2" a="1"/>
  <c r="N6780" i="2" a="1"/>
  <c r="N6781" i="2" a="1"/>
  <c r="N6782" i="2" a="1"/>
  <c r="N6783" i="2" a="1"/>
  <c r="N6784" i="2" a="1"/>
  <c r="N6785" i="2" a="1"/>
  <c r="N6786" i="2" a="1"/>
  <c r="N6787" i="2" a="1"/>
  <c r="N6788" i="2" a="1"/>
  <c r="N6789" i="2" a="1"/>
  <c r="N6790" i="2" a="1"/>
  <c r="N6791" i="2" a="1"/>
  <c r="N6792" i="2" a="1"/>
  <c r="N6793" i="2" a="1"/>
  <c r="N6794" i="2" a="1"/>
  <c r="N6795" i="2" a="1"/>
  <c r="N6796" i="2" a="1"/>
  <c r="N6797" i="2" a="1"/>
  <c r="N6798" i="2" a="1"/>
  <c r="N6799" i="2" a="1"/>
  <c r="N6800" i="2" a="1"/>
  <c r="N6801" i="2" a="1"/>
  <c r="N6802" i="2" a="1"/>
  <c r="N6803" i="2" a="1"/>
  <c r="N6804" i="2" a="1"/>
  <c r="N6805" i="2" a="1"/>
  <c r="N6806" i="2" a="1"/>
  <c r="N6807" i="2" a="1"/>
  <c r="N6808" i="2" a="1"/>
  <c r="N6809" i="2" a="1"/>
  <c r="N6810" i="2" a="1"/>
  <c r="N6811" i="2" a="1"/>
  <c r="N6812" i="2" a="1"/>
  <c r="N6813" i="2" a="1"/>
  <c r="N6814" i="2" a="1"/>
  <c r="N6815" i="2" a="1"/>
  <c r="N6816" i="2" a="1"/>
  <c r="N6817" i="2" a="1"/>
  <c r="N6818" i="2" a="1"/>
  <c r="N6819" i="2" a="1"/>
  <c r="N6820" i="2" a="1"/>
  <c r="N6821" i="2" a="1"/>
  <c r="N6822" i="2" a="1"/>
  <c r="N6823" i="2" a="1"/>
  <c r="N6824" i="2" a="1"/>
  <c r="N6825" i="2" a="1"/>
  <c r="N6826" i="2" a="1"/>
  <c r="N6827" i="2" a="1"/>
  <c r="N6828" i="2" a="1"/>
  <c r="N6829" i="2" a="1"/>
  <c r="N6830" i="2" a="1"/>
  <c r="N6831" i="2" a="1"/>
  <c r="N6832" i="2" a="1"/>
  <c r="N6833" i="2" a="1"/>
  <c r="N6834" i="2" a="1"/>
  <c r="N6835" i="2" a="1"/>
  <c r="N6836" i="2" a="1"/>
  <c r="N6837" i="2" a="1"/>
  <c r="N6838" i="2" a="1"/>
  <c r="N6839" i="2" a="1"/>
  <c r="N6840" i="2" a="1"/>
  <c r="N6841" i="2" a="1"/>
  <c r="N6842" i="2" a="1"/>
  <c r="N6843" i="2" a="1"/>
  <c r="N6844" i="2" a="1"/>
  <c r="N6845" i="2" a="1"/>
  <c r="N6846" i="2" a="1"/>
  <c r="N6847" i="2" a="1"/>
  <c r="N6848" i="2" a="1"/>
  <c r="N6849" i="2" a="1"/>
  <c r="N6850" i="2" a="1"/>
  <c r="N6851" i="2" a="1"/>
  <c r="N6852" i="2" a="1"/>
  <c r="N6853" i="2" a="1"/>
  <c r="N6854" i="2" a="1"/>
  <c r="N6855" i="2" a="1"/>
  <c r="N6856" i="2" a="1"/>
  <c r="N6857" i="2" a="1"/>
  <c r="N6858" i="2" a="1"/>
  <c r="N6859" i="2" a="1"/>
  <c r="N6860" i="2" a="1"/>
  <c r="N6861" i="2" a="1"/>
  <c r="N6862" i="2" a="1"/>
  <c r="N6863" i="2" a="1"/>
  <c r="N6864" i="2" a="1"/>
  <c r="N6865" i="2" a="1"/>
  <c r="N6866" i="2" a="1"/>
  <c r="N6867" i="2" a="1"/>
  <c r="N6868" i="2" a="1"/>
  <c r="N6869" i="2" a="1"/>
  <c r="N6870" i="2" a="1"/>
  <c r="N6871" i="2" a="1"/>
  <c r="N6872" i="2" a="1"/>
  <c r="N6873" i="2" a="1"/>
  <c r="N6874" i="2" a="1"/>
  <c r="N6875" i="2" a="1"/>
  <c r="N6876" i="2" a="1"/>
  <c r="N6877" i="2" a="1"/>
  <c r="N6878" i="2" a="1"/>
  <c r="N6879" i="2" a="1"/>
  <c r="N6880" i="2" a="1"/>
  <c r="N6881" i="2" a="1"/>
  <c r="N6882" i="2" a="1"/>
  <c r="N6883" i="2" a="1"/>
  <c r="N6884" i="2" a="1"/>
  <c r="N6885" i="2" a="1"/>
  <c r="N6886" i="2" a="1"/>
  <c r="N6887" i="2" a="1"/>
  <c r="N6888" i="2" a="1"/>
  <c r="N6889" i="2" a="1"/>
  <c r="N6890" i="2" a="1"/>
  <c r="N6891" i="2" a="1"/>
  <c r="N6892" i="2" a="1"/>
  <c r="N6893" i="2" a="1"/>
  <c r="N6894" i="2" a="1"/>
  <c r="N6895" i="2" a="1"/>
  <c r="N6896" i="2" a="1"/>
  <c r="N6897" i="2" a="1"/>
  <c r="N6898" i="2" a="1"/>
  <c r="N6899" i="2" a="1"/>
  <c r="N6900" i="2" a="1"/>
  <c r="N6901" i="2" a="1"/>
  <c r="N6902" i="2" a="1"/>
  <c r="N6903" i="2" a="1"/>
  <c r="N6904" i="2" a="1"/>
  <c r="N6905" i="2" a="1"/>
  <c r="N6906" i="2" a="1"/>
  <c r="N6907" i="2" a="1"/>
  <c r="N6908" i="2" a="1"/>
  <c r="N6909" i="2" a="1"/>
  <c r="N6910" i="2" a="1"/>
  <c r="N6911" i="2" a="1"/>
  <c r="N6912" i="2" a="1"/>
  <c r="N6913" i="2" a="1"/>
  <c r="N6914" i="2" a="1"/>
  <c r="N6915" i="2" a="1"/>
  <c r="N6916" i="2" a="1"/>
  <c r="N6917" i="2" a="1"/>
  <c r="N6918" i="2" a="1"/>
  <c r="N6919" i="2" a="1"/>
  <c r="N6920" i="2" a="1"/>
  <c r="N6921" i="2" a="1"/>
  <c r="N6922" i="2" a="1"/>
  <c r="N6923" i="2" a="1"/>
  <c r="N6924" i="2" a="1"/>
  <c r="N6925" i="2" a="1"/>
  <c r="N6926" i="2" a="1"/>
  <c r="N6927" i="2" a="1"/>
  <c r="N6928" i="2" a="1"/>
  <c r="N6929" i="2" a="1"/>
  <c r="N6930" i="2" a="1"/>
  <c r="N6931" i="2" a="1"/>
  <c r="N6932" i="2" a="1"/>
  <c r="N6933" i="2" a="1"/>
  <c r="N6934" i="2" a="1"/>
  <c r="N6935" i="2" a="1"/>
  <c r="N6936" i="2" a="1"/>
  <c r="N6937" i="2" a="1"/>
  <c r="N6938" i="2" a="1"/>
  <c r="N6939" i="2" a="1"/>
  <c r="N6940" i="2" a="1"/>
  <c r="N6941" i="2" a="1"/>
  <c r="N6942" i="2" a="1"/>
  <c r="N6943" i="2" a="1"/>
  <c r="N6944" i="2" a="1"/>
  <c r="N6945" i="2" a="1"/>
  <c r="N6946" i="2" a="1"/>
  <c r="N6947" i="2" a="1"/>
  <c r="N6948" i="2" a="1"/>
  <c r="N6949" i="2" a="1"/>
  <c r="N6950" i="2" a="1"/>
  <c r="N6951" i="2" a="1"/>
  <c r="N6952" i="2" a="1"/>
  <c r="N6953" i="2" a="1"/>
  <c r="N6954" i="2" a="1"/>
  <c r="N6955" i="2" a="1"/>
  <c r="N6956" i="2" a="1"/>
  <c r="N6957" i="2" a="1"/>
  <c r="N6958" i="2" a="1"/>
  <c r="N6959" i="2" a="1"/>
  <c r="N6960" i="2" a="1"/>
  <c r="N6961" i="2" a="1"/>
  <c r="N6962" i="2" a="1"/>
  <c r="N6963" i="2" a="1"/>
  <c r="N6964" i="2" a="1"/>
  <c r="N6965" i="2" a="1"/>
  <c r="N6966" i="2" a="1"/>
  <c r="N6967" i="2" a="1"/>
  <c r="N6968" i="2" a="1"/>
  <c r="N6969" i="2" a="1"/>
  <c r="N6970" i="2" a="1"/>
  <c r="N6971" i="2" a="1"/>
  <c r="N6972" i="2" a="1"/>
  <c r="N6973" i="2" a="1"/>
  <c r="N6974" i="2" a="1"/>
  <c r="N6975" i="2" a="1"/>
  <c r="N6976" i="2" a="1"/>
  <c r="N6977" i="2" a="1"/>
  <c r="N6978" i="2" a="1"/>
  <c r="N6979" i="2" a="1"/>
  <c r="N6980" i="2" a="1"/>
  <c r="N6981" i="2" a="1"/>
  <c r="N6982" i="2" a="1"/>
  <c r="N6983" i="2" a="1"/>
  <c r="N6984" i="2" a="1"/>
  <c r="N6985" i="2" a="1"/>
  <c r="N6986" i="2" a="1"/>
  <c r="N6987" i="2" a="1"/>
  <c r="N6988" i="2" a="1"/>
  <c r="N6989" i="2" a="1"/>
  <c r="N6990" i="2" a="1"/>
  <c r="N6991" i="2" a="1"/>
  <c r="N6992" i="2" a="1"/>
  <c r="N6993" i="2" a="1"/>
  <c r="N6994" i="2" a="1"/>
  <c r="N6995" i="2" a="1"/>
  <c r="N6996" i="2" a="1"/>
  <c r="N6997" i="2" a="1"/>
  <c r="N6998" i="2" a="1"/>
  <c r="N6999" i="2" a="1"/>
  <c r="N7000" i="2" a="1"/>
  <c r="N7001" i="2" a="1"/>
  <c r="N7002" i="2" a="1"/>
  <c r="N7003" i="2" a="1"/>
  <c r="N7004" i="2" a="1"/>
  <c r="N7005" i="2" a="1"/>
  <c r="N7006" i="2" a="1"/>
  <c r="N7007" i="2" a="1"/>
  <c r="N7008" i="2" a="1"/>
  <c r="N7009" i="2" a="1"/>
  <c r="N7010" i="2" a="1"/>
  <c r="N7011" i="2" a="1"/>
  <c r="N7012" i="2" a="1"/>
  <c r="N7013" i="2" a="1"/>
  <c r="N7014" i="2" a="1"/>
  <c r="N7015" i="2" a="1"/>
  <c r="N7016" i="2" a="1"/>
  <c r="N7017" i="2" a="1"/>
  <c r="N7018" i="2" a="1"/>
  <c r="N7019" i="2" a="1"/>
  <c r="N7020" i="2" a="1"/>
  <c r="N7021" i="2" a="1"/>
  <c r="N7022" i="2" a="1"/>
  <c r="N7023" i="2" a="1"/>
  <c r="N7024" i="2" a="1"/>
  <c r="N7025" i="2" a="1"/>
  <c r="N7026" i="2" a="1"/>
  <c r="N7027" i="2" a="1"/>
  <c r="N7028" i="2" a="1"/>
  <c r="N7029" i="2" a="1"/>
  <c r="N7030" i="2" a="1"/>
  <c r="N7031" i="2" a="1"/>
  <c r="N7032" i="2" a="1"/>
  <c r="N7033" i="2" a="1"/>
  <c r="N7034" i="2" a="1"/>
  <c r="N7035" i="2" a="1"/>
  <c r="N7036" i="2" a="1"/>
  <c r="N7037" i="2" a="1"/>
  <c r="N7038" i="2" a="1"/>
  <c r="N7039" i="2" a="1"/>
  <c r="N7040" i="2" a="1"/>
  <c r="N7041" i="2" a="1"/>
  <c r="N7042" i="2" a="1"/>
  <c r="N7043" i="2" a="1"/>
  <c r="N7044" i="2" a="1"/>
  <c r="N7045" i="2" a="1"/>
  <c r="N7046" i="2" a="1"/>
  <c r="N7047" i="2" a="1"/>
  <c r="N7048" i="2" a="1"/>
  <c r="N7049" i="2" a="1"/>
  <c r="N7050" i="2" a="1"/>
  <c r="N7051" i="2" a="1"/>
  <c r="N7052" i="2" a="1"/>
  <c r="N7053" i="2" a="1"/>
  <c r="N7054" i="2" a="1"/>
  <c r="N7055" i="2" a="1"/>
  <c r="N7056" i="2" a="1"/>
  <c r="N7057" i="2" a="1"/>
  <c r="N7058" i="2" a="1"/>
  <c r="N7059" i="2" a="1"/>
  <c r="N7060" i="2" a="1"/>
  <c r="N7061" i="2" a="1"/>
  <c r="N7062" i="2" a="1"/>
  <c r="N7063" i="2" a="1"/>
  <c r="N7064" i="2" a="1"/>
  <c r="N7065" i="2" a="1"/>
  <c r="N7066" i="2" a="1"/>
  <c r="N7067" i="2" a="1"/>
  <c r="N7068" i="2" a="1"/>
  <c r="N7069" i="2" a="1"/>
  <c r="N7070" i="2" a="1"/>
  <c r="N7071" i="2" a="1"/>
  <c r="N7072" i="2" a="1"/>
  <c r="N7073" i="2" a="1"/>
  <c r="N7074" i="2" a="1"/>
  <c r="N7075" i="2" a="1"/>
  <c r="N7076" i="2" a="1"/>
  <c r="N7077" i="2" a="1"/>
  <c r="N7078" i="2" a="1"/>
  <c r="N7079" i="2" a="1"/>
  <c r="N7080" i="2" a="1"/>
  <c r="N7081" i="2" a="1"/>
  <c r="N7082" i="2" a="1"/>
  <c r="N7083" i="2" a="1"/>
  <c r="N7084" i="2" a="1"/>
  <c r="N7085" i="2" a="1"/>
  <c r="N7086" i="2" a="1"/>
  <c r="N7087" i="2" a="1"/>
  <c r="N7088" i="2" a="1"/>
  <c r="N7089" i="2" a="1"/>
  <c r="N7090" i="2" a="1"/>
  <c r="N7091" i="2" a="1"/>
  <c r="N7092" i="2" a="1"/>
  <c r="N7093" i="2" a="1"/>
  <c r="N7094" i="2" a="1"/>
  <c r="N7095" i="2" a="1"/>
  <c r="N7096" i="2" a="1"/>
  <c r="N7097" i="2" a="1"/>
  <c r="N7098" i="2" a="1"/>
  <c r="N7099" i="2" a="1"/>
  <c r="N7100" i="2" a="1"/>
  <c r="N7101" i="2" a="1"/>
  <c r="N7102" i="2" a="1"/>
  <c r="N7103" i="2" a="1"/>
  <c r="N7104" i="2" a="1"/>
  <c r="N7105" i="2" a="1"/>
  <c r="N7106" i="2" a="1"/>
  <c r="N7107" i="2" a="1"/>
  <c r="N7108" i="2" a="1"/>
  <c r="N7109" i="2" a="1"/>
  <c r="N7110" i="2" a="1"/>
  <c r="N7111" i="2" a="1"/>
  <c r="N7112" i="2" a="1"/>
  <c r="N7113" i="2" a="1"/>
  <c r="N7114" i="2" a="1"/>
  <c r="N7115" i="2" a="1"/>
  <c r="N7116" i="2" a="1"/>
  <c r="N7117" i="2" a="1"/>
  <c r="N7118" i="2" a="1"/>
  <c r="N7119" i="2" a="1"/>
  <c r="N7120" i="2" a="1"/>
  <c r="N7121" i="2" a="1"/>
  <c r="N7122" i="2" a="1"/>
  <c r="N7123" i="2" a="1"/>
  <c r="N7124" i="2" a="1"/>
  <c r="N7125" i="2" a="1"/>
  <c r="N7126" i="2" a="1"/>
  <c r="N7127" i="2" a="1"/>
  <c r="N7128" i="2" a="1"/>
  <c r="N7129" i="2" a="1"/>
  <c r="N7130" i="2" a="1"/>
  <c r="N7131" i="2" a="1"/>
  <c r="N7132" i="2" a="1"/>
  <c r="N7133" i="2" a="1"/>
  <c r="N7134" i="2" a="1"/>
  <c r="N7135" i="2" a="1"/>
  <c r="N7136" i="2" a="1"/>
  <c r="N7137" i="2" a="1"/>
  <c r="N7138" i="2" a="1"/>
  <c r="N7139" i="2" a="1"/>
  <c r="N7140" i="2" a="1"/>
  <c r="N7141" i="2" a="1"/>
  <c r="N7142" i="2" a="1"/>
  <c r="N7143" i="2" a="1"/>
  <c r="N7144" i="2" a="1"/>
  <c r="N7145" i="2" a="1"/>
  <c r="N7146" i="2" a="1"/>
  <c r="N7147" i="2" a="1"/>
  <c r="N7148" i="2" a="1"/>
  <c r="N7149" i="2" a="1"/>
  <c r="N7150" i="2" a="1"/>
  <c r="N7151" i="2" a="1"/>
  <c r="N7152" i="2" a="1"/>
  <c r="N7153" i="2" a="1"/>
  <c r="N7154" i="2" a="1"/>
  <c r="N7155" i="2" a="1"/>
  <c r="N7156" i="2" a="1"/>
  <c r="N7157" i="2" a="1"/>
  <c r="N7158" i="2" a="1"/>
  <c r="N7159" i="2" a="1"/>
  <c r="N7160" i="2" a="1"/>
  <c r="N7161" i="2" a="1"/>
  <c r="N7162" i="2" a="1"/>
  <c r="N7163" i="2" a="1"/>
  <c r="N7164" i="2" a="1"/>
  <c r="N7165" i="2" a="1"/>
  <c r="N7166" i="2" a="1"/>
  <c r="N7167" i="2" a="1"/>
  <c r="N7168" i="2" a="1"/>
  <c r="N7169" i="2" a="1"/>
  <c r="N7170" i="2" a="1"/>
  <c r="N7171" i="2" a="1"/>
  <c r="N7172" i="2" a="1"/>
  <c r="N7173" i="2" a="1"/>
  <c r="N7174" i="2" a="1"/>
  <c r="N7175" i="2" a="1"/>
  <c r="N7176" i="2" a="1"/>
  <c r="N7177" i="2" a="1"/>
  <c r="N7178" i="2" a="1"/>
  <c r="N7179" i="2" a="1"/>
  <c r="N7180" i="2" a="1"/>
  <c r="N7181" i="2" a="1"/>
  <c r="N7182" i="2" a="1"/>
  <c r="N7183" i="2" a="1"/>
  <c r="N7184" i="2" a="1"/>
  <c r="N7185" i="2" a="1"/>
  <c r="N7186" i="2" a="1"/>
  <c r="N7187" i="2" a="1"/>
  <c r="N7188" i="2" a="1"/>
  <c r="N7189" i="2" a="1"/>
  <c r="N7190" i="2" a="1"/>
  <c r="N7191" i="2" a="1"/>
  <c r="N7192" i="2" a="1"/>
  <c r="N7193" i="2" a="1"/>
  <c r="N7194" i="2" a="1"/>
  <c r="N7195" i="2" a="1"/>
  <c r="N7196" i="2" a="1"/>
  <c r="N7197" i="2" a="1"/>
  <c r="N7198" i="2" a="1"/>
  <c r="N7199" i="2" a="1"/>
  <c r="N7200" i="2" a="1"/>
  <c r="N7201" i="2" a="1"/>
  <c r="N7202" i="2" a="1"/>
  <c r="N7203" i="2" a="1"/>
  <c r="N7204" i="2" a="1"/>
  <c r="N7205" i="2" a="1"/>
  <c r="N7206" i="2" a="1"/>
  <c r="N7207" i="2" a="1"/>
  <c r="N7208" i="2" a="1"/>
  <c r="N7209" i="2" a="1"/>
  <c r="N7210" i="2" a="1"/>
  <c r="N7211" i="2" a="1"/>
  <c r="N7212" i="2" a="1"/>
  <c r="N7213" i="2" a="1"/>
  <c r="N7214" i="2" a="1"/>
  <c r="N7215" i="2" a="1"/>
  <c r="N7216" i="2" a="1"/>
  <c r="N7217" i="2" a="1"/>
  <c r="N7218" i="2" a="1"/>
  <c r="N7219" i="2" a="1"/>
  <c r="N7220" i="2" a="1"/>
  <c r="N7221" i="2" a="1"/>
  <c r="N7222" i="2" a="1"/>
  <c r="N7223" i="2" a="1"/>
  <c r="N7224" i="2" a="1"/>
  <c r="N7225" i="2" a="1"/>
  <c r="N7226" i="2" a="1"/>
  <c r="N7227" i="2" a="1"/>
  <c r="N7228" i="2" a="1"/>
  <c r="N7229" i="2" a="1"/>
  <c r="N7230" i="2" a="1"/>
  <c r="N7231" i="2" a="1"/>
  <c r="N7232" i="2" a="1"/>
  <c r="N7233" i="2" a="1"/>
  <c r="N7234" i="2" a="1"/>
  <c r="N7235" i="2" a="1"/>
  <c r="N7236" i="2" a="1"/>
  <c r="N7237" i="2" a="1"/>
  <c r="N7238" i="2" a="1"/>
  <c r="N7239" i="2" a="1"/>
  <c r="N7240" i="2" a="1"/>
  <c r="N7241" i="2" a="1"/>
  <c r="N7242" i="2" a="1"/>
  <c r="N7243" i="2" a="1"/>
  <c r="N7244" i="2" a="1"/>
  <c r="N7245" i="2" a="1"/>
  <c r="N7246" i="2" a="1"/>
  <c r="N7247" i="2" a="1"/>
  <c r="N7248" i="2" a="1"/>
  <c r="N7249" i="2" a="1"/>
  <c r="N7250" i="2" a="1"/>
  <c r="N7251" i="2" a="1"/>
  <c r="N7252" i="2" a="1"/>
  <c r="N7253" i="2" a="1"/>
  <c r="N7254" i="2" a="1"/>
  <c r="N7255" i="2" a="1"/>
  <c r="N7256" i="2" a="1"/>
  <c r="N7257" i="2" a="1"/>
  <c r="N7258" i="2" a="1"/>
  <c r="N7259" i="2" a="1"/>
  <c r="N7260" i="2" a="1"/>
  <c r="N7261" i="2" a="1"/>
  <c r="N7262" i="2" a="1"/>
  <c r="N7263" i="2" a="1"/>
  <c r="N7264" i="2" a="1"/>
  <c r="N7265" i="2" a="1"/>
  <c r="N7266" i="2" a="1"/>
  <c r="N7267" i="2" a="1"/>
  <c r="N7268" i="2" a="1"/>
  <c r="N7269" i="2" a="1"/>
  <c r="N7270" i="2" a="1"/>
  <c r="N7271" i="2" a="1"/>
  <c r="N7272" i="2" a="1"/>
  <c r="N7273" i="2" a="1"/>
  <c r="N7274" i="2" a="1"/>
  <c r="N7275" i="2" a="1"/>
  <c r="N7276" i="2" a="1"/>
  <c r="N7277" i="2" a="1"/>
  <c r="N7278" i="2" a="1"/>
  <c r="N7279" i="2" a="1"/>
  <c r="N7280" i="2" a="1"/>
  <c r="N7281" i="2" a="1"/>
  <c r="N7282" i="2" a="1"/>
  <c r="N7283" i="2" a="1"/>
  <c r="N7284" i="2" a="1"/>
  <c r="N7285" i="2" a="1"/>
  <c r="N7286" i="2" a="1"/>
  <c r="N7287" i="2" a="1"/>
  <c r="N7288" i="2" a="1"/>
  <c r="N7289" i="2" a="1"/>
  <c r="N7290" i="2" a="1"/>
  <c r="N7291" i="2" a="1"/>
  <c r="N7292" i="2" a="1"/>
  <c r="N7293" i="2" a="1"/>
  <c r="N7294" i="2" a="1"/>
  <c r="N7295" i="2" a="1"/>
  <c r="N7296" i="2" a="1"/>
  <c r="N7297" i="2" a="1"/>
  <c r="N7298" i="2" a="1"/>
  <c r="N7299" i="2" a="1"/>
  <c r="N7300" i="2" a="1"/>
  <c r="N7301" i="2" a="1"/>
  <c r="N7302" i="2" a="1"/>
  <c r="N7303" i="2" a="1"/>
  <c r="N7304" i="2" a="1"/>
  <c r="N7305" i="2" a="1"/>
  <c r="N7306" i="2" a="1"/>
  <c r="N7307" i="2" a="1"/>
  <c r="N7308" i="2" a="1"/>
  <c r="N7309" i="2" a="1"/>
  <c r="N7310" i="2" a="1"/>
  <c r="N7311" i="2" a="1"/>
  <c r="N7312" i="2" a="1"/>
  <c r="N7313" i="2" a="1"/>
  <c r="N7314" i="2" a="1"/>
  <c r="N7315" i="2" a="1"/>
  <c r="N7316" i="2" a="1"/>
  <c r="N7317" i="2" a="1"/>
  <c r="N7318" i="2" a="1"/>
  <c r="N7319" i="2" a="1"/>
  <c r="N7320" i="2" a="1"/>
  <c r="N7321" i="2" a="1"/>
  <c r="N7322" i="2" a="1"/>
  <c r="N7323" i="2" a="1"/>
  <c r="N7324" i="2" a="1"/>
  <c r="N7325" i="2" a="1"/>
  <c r="N7326" i="2" a="1"/>
  <c r="N7327" i="2" a="1"/>
  <c r="N7328" i="2" a="1"/>
  <c r="N7329" i="2" a="1"/>
  <c r="N7330" i="2" a="1"/>
  <c r="N7331" i="2" a="1"/>
  <c r="N7332" i="2" a="1"/>
  <c r="N7333" i="2" a="1"/>
  <c r="N7334" i="2" a="1"/>
  <c r="N7335" i="2" a="1"/>
  <c r="N7336" i="2" a="1"/>
  <c r="N7337" i="2" a="1"/>
  <c r="N7338" i="2" a="1"/>
  <c r="N7339" i="2" a="1"/>
  <c r="N7340" i="2" a="1"/>
  <c r="N7341" i="2" a="1"/>
  <c r="N7342" i="2" a="1"/>
  <c r="N7343" i="2" a="1"/>
  <c r="N7344" i="2" a="1"/>
  <c r="N7345" i="2" a="1"/>
  <c r="N7346" i="2" a="1"/>
  <c r="N7347" i="2" a="1"/>
  <c r="N7348" i="2" a="1"/>
  <c r="N7349" i="2" a="1"/>
  <c r="N7350" i="2" a="1"/>
  <c r="N7351" i="2" a="1"/>
  <c r="N7352" i="2" a="1"/>
  <c r="N7353" i="2" a="1"/>
  <c r="N7354" i="2" a="1"/>
  <c r="N7355" i="2" a="1"/>
  <c r="N7356" i="2" a="1"/>
  <c r="N7357" i="2" a="1"/>
  <c r="N7358" i="2" a="1"/>
  <c r="N7359" i="2" a="1"/>
  <c r="N7360" i="2" a="1"/>
  <c r="N7361" i="2" a="1"/>
  <c r="N7362" i="2" a="1"/>
  <c r="N7363" i="2" a="1"/>
  <c r="N7364" i="2" a="1"/>
  <c r="N7365" i="2" a="1"/>
  <c r="N7366" i="2" a="1"/>
  <c r="N7367" i="2" a="1"/>
  <c r="N7368" i="2" a="1"/>
  <c r="N7369" i="2" a="1"/>
  <c r="N7370" i="2" a="1"/>
  <c r="N7371" i="2" a="1"/>
  <c r="N7372" i="2" a="1"/>
  <c r="N7373" i="2" a="1"/>
  <c r="N7374" i="2" a="1"/>
  <c r="N7375" i="2" a="1"/>
  <c r="N7376" i="2" a="1"/>
  <c r="N7377" i="2" a="1"/>
  <c r="N7378" i="2" a="1"/>
  <c r="N7379" i="2" a="1"/>
  <c r="N7380" i="2" a="1"/>
  <c r="N7381" i="2" a="1"/>
  <c r="N7382" i="2" a="1"/>
  <c r="N7383" i="2" a="1"/>
  <c r="N7384" i="2" a="1"/>
  <c r="N7385" i="2" a="1"/>
  <c r="N7386" i="2" a="1"/>
  <c r="N7387" i="2" a="1"/>
  <c r="N7388" i="2" a="1"/>
  <c r="N7389" i="2" a="1"/>
  <c r="N7390" i="2" a="1"/>
  <c r="N7391" i="2" a="1"/>
  <c r="N7392" i="2" a="1"/>
  <c r="N7393" i="2" a="1"/>
  <c r="N7394" i="2" a="1"/>
  <c r="N7395" i="2" a="1"/>
  <c r="N7396" i="2" a="1"/>
  <c r="N7397" i="2" a="1"/>
  <c r="N7398" i="2" a="1"/>
  <c r="N7399" i="2" a="1"/>
  <c r="N7400" i="2" a="1"/>
  <c r="N7401" i="2" a="1"/>
  <c r="N7402" i="2" a="1"/>
  <c r="N7403" i="2" a="1"/>
  <c r="N7404" i="2" a="1"/>
  <c r="N7405" i="2" a="1"/>
  <c r="N7406" i="2" a="1"/>
  <c r="N7407" i="2" a="1"/>
  <c r="N7408" i="2" a="1"/>
  <c r="N7409" i="2" a="1"/>
  <c r="N7410" i="2" a="1"/>
  <c r="N7411" i="2" a="1"/>
  <c r="N7412" i="2" a="1"/>
  <c r="N7413" i="2" a="1"/>
  <c r="N7414" i="2" a="1"/>
  <c r="N7415" i="2" a="1"/>
  <c r="N7416" i="2" a="1"/>
  <c r="N7417" i="2" a="1"/>
  <c r="N7418" i="2" a="1"/>
  <c r="N7419" i="2" a="1"/>
  <c r="N7420" i="2" a="1"/>
  <c r="N7421" i="2" a="1"/>
  <c r="N7422" i="2" a="1"/>
  <c r="N7423" i="2" a="1"/>
  <c r="N7424" i="2" a="1"/>
  <c r="N7425" i="2" a="1"/>
  <c r="N7426" i="2" a="1"/>
  <c r="N7427" i="2" a="1"/>
  <c r="N7428" i="2" a="1"/>
  <c r="N7429" i="2" a="1"/>
  <c r="N7430" i="2" a="1"/>
  <c r="N7431" i="2" a="1"/>
  <c r="N7432" i="2" a="1"/>
  <c r="N7433" i="2" a="1"/>
  <c r="N7434" i="2" a="1"/>
  <c r="N7435" i="2" a="1"/>
  <c r="N7436" i="2" a="1"/>
  <c r="N7437" i="2" a="1"/>
  <c r="N7438" i="2" a="1"/>
  <c r="N7439" i="2" a="1"/>
  <c r="N7440" i="2" a="1"/>
  <c r="N7441" i="2" a="1"/>
  <c r="N7442" i="2" a="1"/>
  <c r="N7443" i="2" a="1"/>
  <c r="N7444" i="2" a="1"/>
  <c r="N7445" i="2" a="1"/>
  <c r="N7446" i="2" a="1"/>
  <c r="N7447" i="2" a="1"/>
  <c r="N7448" i="2" a="1"/>
  <c r="N7449" i="2" a="1"/>
  <c r="N7450" i="2" a="1"/>
  <c r="N7451" i="2" a="1"/>
  <c r="N7452" i="2" a="1"/>
  <c r="N7453" i="2" a="1"/>
  <c r="N7454" i="2" a="1"/>
  <c r="N7455" i="2" a="1"/>
  <c r="N7456" i="2" a="1"/>
  <c r="N7457" i="2" a="1"/>
  <c r="N7458" i="2" a="1"/>
  <c r="N7459" i="2" a="1"/>
  <c r="N7460" i="2" a="1"/>
  <c r="N7461" i="2" a="1"/>
  <c r="N7462" i="2" a="1"/>
  <c r="N7463" i="2" a="1"/>
  <c r="N7464" i="2" a="1"/>
  <c r="N7465" i="2" a="1"/>
  <c r="N7466" i="2" a="1"/>
  <c r="N7467" i="2" a="1"/>
  <c r="N7468" i="2" a="1"/>
  <c r="N7469" i="2" a="1"/>
  <c r="N7470" i="2" a="1"/>
  <c r="N7471" i="2" a="1"/>
  <c r="N7472" i="2" a="1"/>
  <c r="N7473" i="2" a="1"/>
  <c r="N7474" i="2" a="1"/>
  <c r="N7475" i="2" a="1"/>
  <c r="N7476" i="2" a="1"/>
  <c r="N7477" i="2" a="1"/>
  <c r="N7478" i="2" a="1"/>
  <c r="N7479" i="2" a="1"/>
  <c r="N7480" i="2" a="1"/>
  <c r="N7481" i="2" a="1"/>
  <c r="N7482" i="2" a="1"/>
  <c r="N7483" i="2" a="1"/>
  <c r="N7484" i="2" a="1"/>
  <c r="N7485" i="2" a="1"/>
  <c r="N7486" i="2" a="1"/>
  <c r="N7487" i="2" a="1"/>
  <c r="N7488" i="2" a="1"/>
  <c r="N7489" i="2" a="1"/>
  <c r="N7490" i="2" a="1"/>
  <c r="N7491" i="2" a="1"/>
  <c r="N7492" i="2" a="1"/>
  <c r="N7493" i="2" a="1"/>
  <c r="N7494" i="2" a="1"/>
  <c r="N7495" i="2" a="1"/>
  <c r="N7496" i="2" a="1"/>
  <c r="N7497" i="2" a="1"/>
  <c r="N7498" i="2" a="1"/>
  <c r="N7499" i="2" a="1"/>
  <c r="N7500" i="2" a="1"/>
  <c r="N7501" i="2" a="1"/>
  <c r="N7502" i="2" a="1"/>
  <c r="N7503" i="2" a="1"/>
  <c r="N7504" i="2" a="1"/>
  <c r="N7505" i="2" a="1"/>
  <c r="N7506" i="2" a="1"/>
  <c r="N7507" i="2" a="1"/>
  <c r="N7508" i="2" a="1"/>
  <c r="N7509" i="2" a="1"/>
  <c r="N7510" i="2" a="1"/>
  <c r="N7511" i="2" a="1"/>
  <c r="N7512" i="2" a="1"/>
  <c r="N7513" i="2" a="1"/>
  <c r="N7514" i="2" a="1"/>
  <c r="N7515" i="2" a="1"/>
  <c r="N7516" i="2" a="1"/>
  <c r="N7517" i="2" a="1"/>
  <c r="N7518" i="2" a="1"/>
  <c r="N7519" i="2" a="1"/>
  <c r="N7520" i="2" a="1"/>
  <c r="N7521" i="2" a="1"/>
  <c r="N7522" i="2" a="1"/>
  <c r="N7523" i="2" a="1"/>
  <c r="N7524" i="2" a="1"/>
  <c r="N7525" i="2" a="1"/>
  <c r="N7526" i="2" a="1"/>
  <c r="N7527" i="2" a="1"/>
  <c r="N7528" i="2" a="1"/>
  <c r="N7529" i="2" a="1"/>
  <c r="N7530" i="2" a="1"/>
  <c r="N7531" i="2" a="1"/>
  <c r="N7532" i="2" a="1"/>
  <c r="N7533" i="2" a="1"/>
  <c r="N7534" i="2" a="1"/>
  <c r="N7535" i="2" a="1"/>
  <c r="N7536" i="2" a="1"/>
  <c r="N7537" i="2" a="1"/>
  <c r="N7538" i="2" a="1"/>
  <c r="N7539" i="2" a="1"/>
  <c r="N7540" i="2" a="1"/>
  <c r="N7541" i="2" a="1"/>
  <c r="N7542" i="2" a="1"/>
  <c r="N7543" i="2" a="1"/>
  <c r="N7544" i="2" a="1"/>
  <c r="N7545" i="2" a="1"/>
  <c r="N7546" i="2" a="1"/>
  <c r="N7547" i="2" a="1"/>
  <c r="N7548" i="2" a="1"/>
  <c r="N7549" i="2" a="1"/>
  <c r="N7550" i="2" a="1"/>
  <c r="N7551" i="2" a="1"/>
  <c r="N7552" i="2" a="1"/>
  <c r="N7553" i="2" a="1"/>
  <c r="N7554" i="2" a="1"/>
  <c r="N7555" i="2" a="1"/>
  <c r="N7556" i="2" a="1"/>
  <c r="N7557" i="2" a="1"/>
  <c r="N7558" i="2" a="1"/>
  <c r="N7559" i="2" a="1"/>
  <c r="N7560" i="2" a="1"/>
  <c r="N7561" i="2" a="1"/>
  <c r="N7562" i="2" a="1"/>
  <c r="N7563" i="2" a="1"/>
  <c r="N7564" i="2" a="1"/>
  <c r="N7565" i="2" a="1"/>
  <c r="N7566" i="2" a="1"/>
  <c r="N7567" i="2" a="1"/>
  <c r="N7568" i="2" a="1"/>
  <c r="N7569" i="2" a="1"/>
  <c r="N7570" i="2" a="1"/>
  <c r="N7571" i="2" a="1"/>
  <c r="N7572" i="2" a="1"/>
  <c r="N7573" i="2" a="1"/>
  <c r="N7574" i="2" a="1"/>
  <c r="N7575" i="2" a="1"/>
  <c r="N7576" i="2" a="1"/>
  <c r="N7577" i="2" a="1"/>
  <c r="N7578" i="2" a="1"/>
  <c r="N7579" i="2" a="1"/>
  <c r="N7580" i="2" a="1"/>
  <c r="N7581" i="2" a="1"/>
  <c r="N7582" i="2" a="1"/>
  <c r="N7583" i="2" a="1"/>
  <c r="N7584" i="2" a="1"/>
  <c r="N7585" i="2" a="1"/>
  <c r="N7586" i="2" a="1"/>
  <c r="N7587" i="2" a="1"/>
  <c r="N7588" i="2" a="1"/>
  <c r="N7589" i="2" a="1"/>
  <c r="N7590" i="2" a="1"/>
  <c r="N7591" i="2" a="1"/>
  <c r="N7592" i="2" a="1"/>
  <c r="N7593" i="2" a="1"/>
  <c r="N7594" i="2" a="1"/>
  <c r="N7595" i="2" a="1"/>
  <c r="N7596" i="2" a="1"/>
  <c r="N7597" i="2" a="1"/>
  <c r="N7598" i="2" a="1"/>
  <c r="N7599" i="2" a="1"/>
  <c r="N7600" i="2" a="1"/>
  <c r="N7601" i="2" a="1"/>
  <c r="N7602" i="2" a="1"/>
  <c r="N7603" i="2" a="1"/>
  <c r="N7604" i="2" a="1"/>
  <c r="N7605" i="2" a="1"/>
  <c r="N7606" i="2" a="1"/>
  <c r="N7607" i="2" a="1"/>
  <c r="N7608" i="2" a="1"/>
  <c r="N7609" i="2" a="1"/>
  <c r="N7610" i="2" a="1"/>
  <c r="N7611" i="2" a="1"/>
  <c r="N7612" i="2" a="1"/>
  <c r="N7613" i="2" a="1"/>
  <c r="N7614" i="2" a="1"/>
  <c r="N7615" i="2" a="1"/>
  <c r="N7616" i="2" a="1"/>
  <c r="N7617" i="2" a="1"/>
  <c r="N7618" i="2" a="1"/>
  <c r="N7619" i="2" a="1"/>
  <c r="N7620" i="2" a="1"/>
  <c r="N7621" i="2" a="1"/>
  <c r="N7622" i="2" a="1"/>
  <c r="N7623" i="2" a="1"/>
  <c r="N7624" i="2" a="1"/>
  <c r="N7625" i="2" a="1"/>
  <c r="N7626" i="2" a="1"/>
  <c r="N7627" i="2" a="1"/>
  <c r="N7628" i="2" a="1"/>
  <c r="N7629" i="2" a="1"/>
  <c r="N7630" i="2" a="1"/>
  <c r="N7631" i="2" a="1"/>
  <c r="N7632" i="2" a="1"/>
  <c r="N7633" i="2" a="1"/>
  <c r="N7634" i="2" a="1"/>
  <c r="N7635" i="2" a="1"/>
  <c r="N7636" i="2" a="1"/>
  <c r="N7637" i="2" a="1"/>
  <c r="N7638" i="2" a="1"/>
  <c r="N7639" i="2" a="1"/>
  <c r="N7640" i="2" a="1"/>
  <c r="N7641" i="2" a="1"/>
  <c r="N7642" i="2" a="1"/>
  <c r="N7643" i="2" a="1"/>
  <c r="N7644" i="2" a="1"/>
  <c r="N7645" i="2" a="1"/>
  <c r="N7646" i="2" a="1"/>
  <c r="N7647" i="2" a="1"/>
  <c r="N7648" i="2" a="1"/>
  <c r="N7649" i="2" a="1"/>
  <c r="N7650" i="2" a="1"/>
  <c r="N7651" i="2" a="1"/>
  <c r="N7652" i="2" a="1"/>
  <c r="N7653" i="2" a="1"/>
  <c r="N7654" i="2" a="1"/>
  <c r="N7655" i="2" a="1"/>
  <c r="N7656" i="2" a="1"/>
  <c r="N7657" i="2" a="1"/>
  <c r="N7658" i="2" a="1"/>
  <c r="N7659" i="2" a="1"/>
  <c r="N7660" i="2" a="1"/>
  <c r="N7661" i="2" a="1"/>
  <c r="N7662" i="2" a="1"/>
  <c r="N7663" i="2" a="1"/>
  <c r="N7664" i="2" a="1"/>
  <c r="N7665" i="2" a="1"/>
  <c r="N7666" i="2" a="1"/>
  <c r="N7667" i="2" a="1"/>
  <c r="N7668" i="2" a="1"/>
  <c r="N7669" i="2" a="1"/>
  <c r="N7670" i="2" a="1"/>
  <c r="N7671" i="2" a="1"/>
  <c r="N7672" i="2" a="1"/>
  <c r="N7673" i="2" a="1"/>
  <c r="N7674" i="2" a="1"/>
  <c r="N7675" i="2" a="1"/>
  <c r="N7676" i="2" a="1"/>
  <c r="N7677" i="2" a="1"/>
  <c r="N7678" i="2" a="1"/>
  <c r="N7679" i="2" a="1"/>
  <c r="N7680" i="2" a="1"/>
  <c r="N7681" i="2" a="1"/>
  <c r="N7682" i="2" a="1"/>
  <c r="N7683" i="2" a="1"/>
  <c r="N7684" i="2" a="1"/>
  <c r="N7685" i="2" a="1"/>
  <c r="N7686" i="2" a="1"/>
  <c r="N7687" i="2" a="1"/>
  <c r="N7688" i="2" a="1"/>
  <c r="N7689" i="2" a="1"/>
  <c r="N7690" i="2" a="1"/>
  <c r="N7691" i="2" a="1"/>
  <c r="N7692" i="2" a="1"/>
  <c r="N7693" i="2" a="1"/>
  <c r="N7694" i="2" a="1"/>
  <c r="N7695" i="2" a="1"/>
  <c r="N7696" i="2" a="1"/>
  <c r="N7697" i="2" a="1"/>
  <c r="N7698" i="2" a="1"/>
  <c r="N7699" i="2" a="1"/>
  <c r="N7700" i="2" a="1"/>
  <c r="N7701" i="2" a="1"/>
  <c r="N7702" i="2" a="1"/>
  <c r="N7703" i="2" a="1"/>
  <c r="N7704" i="2" a="1"/>
  <c r="N7705" i="2" a="1"/>
  <c r="N7706" i="2" a="1"/>
  <c r="N7707" i="2" a="1"/>
  <c r="N7708" i="2" a="1"/>
  <c r="N7709" i="2" a="1"/>
  <c r="N7710" i="2" a="1"/>
  <c r="N7711" i="2" a="1"/>
  <c r="N7712" i="2" a="1"/>
  <c r="N7713" i="2" a="1"/>
  <c r="N7714" i="2" a="1"/>
  <c r="N7715" i="2" a="1"/>
  <c r="N7716" i="2" a="1"/>
  <c r="N7717" i="2" a="1"/>
  <c r="N7718" i="2" a="1"/>
  <c r="N7719" i="2" a="1"/>
  <c r="N7720" i="2" a="1"/>
  <c r="N7721" i="2" a="1"/>
  <c r="N7722" i="2" a="1"/>
  <c r="N7723" i="2" a="1"/>
  <c r="N7724" i="2" a="1"/>
  <c r="N7725" i="2" a="1"/>
  <c r="N7726" i="2" a="1"/>
  <c r="N7727" i="2" a="1"/>
  <c r="N7728" i="2" a="1"/>
  <c r="N7729" i="2" a="1"/>
  <c r="N7730" i="2" a="1"/>
  <c r="N7731" i="2" a="1"/>
  <c r="N7732" i="2" a="1"/>
  <c r="N7733" i="2" a="1"/>
  <c r="N7734" i="2" a="1"/>
  <c r="N7735" i="2" a="1"/>
  <c r="N7736" i="2" a="1"/>
  <c r="N7737" i="2" a="1"/>
  <c r="N7738" i="2" a="1"/>
  <c r="N7739" i="2" a="1"/>
  <c r="N7740" i="2" a="1"/>
  <c r="N7741" i="2" a="1"/>
  <c r="N7742" i="2" a="1"/>
  <c r="N7743" i="2" a="1"/>
  <c r="N7744" i="2" a="1"/>
  <c r="N7745" i="2" a="1"/>
  <c r="N7746" i="2" a="1"/>
  <c r="N7747" i="2" a="1"/>
  <c r="N7748" i="2" a="1"/>
  <c r="N7749" i="2" a="1"/>
  <c r="N7750" i="2" a="1"/>
  <c r="N7751" i="2" a="1"/>
  <c r="N7752" i="2" a="1"/>
  <c r="N7753" i="2" a="1"/>
  <c r="N7754" i="2" a="1"/>
  <c r="N7755" i="2" a="1"/>
  <c r="N7756" i="2" a="1"/>
  <c r="N7757" i="2" a="1"/>
  <c r="N7758" i="2" a="1"/>
  <c r="N7759" i="2" a="1"/>
  <c r="N7760" i="2" a="1"/>
  <c r="N7761" i="2" a="1"/>
  <c r="N7762" i="2" a="1"/>
  <c r="N7763" i="2" a="1"/>
  <c r="N7764" i="2" a="1"/>
  <c r="N7765" i="2" a="1"/>
  <c r="N7766" i="2" a="1"/>
  <c r="N7767" i="2" a="1"/>
  <c r="N7768" i="2" a="1"/>
  <c r="N7769" i="2" a="1"/>
  <c r="N7770" i="2" a="1"/>
  <c r="N7771" i="2" a="1"/>
  <c r="N7772" i="2" a="1"/>
  <c r="N7773" i="2" a="1"/>
  <c r="N7774" i="2" a="1"/>
  <c r="N7775" i="2" a="1"/>
  <c r="N7776" i="2" a="1"/>
  <c r="N7777" i="2" a="1"/>
  <c r="N7778" i="2" a="1"/>
  <c r="N7779" i="2" a="1"/>
  <c r="N7780" i="2" a="1"/>
  <c r="N7781" i="2" a="1"/>
  <c r="N7782" i="2" a="1"/>
  <c r="N7783" i="2" a="1"/>
  <c r="N7784" i="2" a="1"/>
  <c r="N7785" i="2" a="1"/>
  <c r="N7786" i="2" a="1"/>
  <c r="N7787" i="2" a="1"/>
  <c r="N7788" i="2" a="1"/>
  <c r="N7789" i="2" a="1"/>
  <c r="N7790" i="2" a="1"/>
  <c r="N7791" i="2" a="1"/>
  <c r="N7792" i="2" a="1"/>
  <c r="N7793" i="2" a="1"/>
  <c r="N7794" i="2" a="1"/>
  <c r="N7795" i="2" a="1"/>
  <c r="N7796" i="2" a="1"/>
  <c r="N7797" i="2" a="1"/>
  <c r="N7798" i="2" a="1"/>
  <c r="N7799" i="2" a="1"/>
  <c r="N7800" i="2" a="1"/>
  <c r="N7801" i="2" a="1"/>
  <c r="N7802" i="2" a="1"/>
  <c r="N7803" i="2" a="1"/>
  <c r="N7804" i="2" a="1"/>
  <c r="N7805" i="2" a="1"/>
  <c r="N7806" i="2" a="1"/>
  <c r="N7807" i="2" a="1"/>
  <c r="N7808" i="2" a="1"/>
  <c r="N7809" i="2" a="1"/>
  <c r="N7810" i="2" a="1"/>
  <c r="N7811" i="2" a="1"/>
  <c r="N7812" i="2" a="1"/>
  <c r="N7813" i="2" a="1"/>
  <c r="N7814" i="2" a="1"/>
  <c r="N7815" i="2" a="1"/>
  <c r="N7816" i="2" a="1"/>
  <c r="N7817" i="2" a="1"/>
  <c r="N7818" i="2" a="1"/>
  <c r="N7819" i="2" a="1"/>
  <c r="N7820" i="2" a="1"/>
  <c r="N7821" i="2" a="1"/>
  <c r="N7822" i="2" a="1"/>
  <c r="N7823" i="2" a="1"/>
  <c r="N7824" i="2" a="1"/>
  <c r="N7825" i="2" a="1"/>
  <c r="N7826" i="2" a="1"/>
  <c r="N7827" i="2" a="1"/>
  <c r="N7828" i="2" a="1"/>
  <c r="N7829" i="2" a="1"/>
  <c r="N7830" i="2" a="1"/>
  <c r="N7831" i="2" a="1"/>
  <c r="N7832" i="2" a="1"/>
  <c r="N7833" i="2" a="1"/>
  <c r="N7834" i="2" a="1"/>
  <c r="N7835" i="2" a="1"/>
  <c r="N7836" i="2" a="1"/>
  <c r="N7837" i="2" a="1"/>
  <c r="N7838" i="2" a="1"/>
  <c r="N7839" i="2" a="1"/>
  <c r="N7840" i="2" a="1"/>
  <c r="N7841" i="2" a="1"/>
  <c r="N7842" i="2" a="1"/>
  <c r="N7843" i="2" a="1"/>
  <c r="N7844" i="2" a="1"/>
  <c r="N7845" i="2" a="1"/>
  <c r="N7846" i="2" a="1"/>
  <c r="N7847" i="2" a="1"/>
  <c r="N7848" i="2" a="1"/>
  <c r="N7849" i="2" a="1"/>
  <c r="N7850" i="2" a="1"/>
  <c r="N7851" i="2" a="1"/>
  <c r="N7852" i="2" a="1"/>
  <c r="N7853" i="2" a="1"/>
  <c r="N7854" i="2" a="1"/>
  <c r="N7855" i="2" a="1"/>
  <c r="N7856" i="2" a="1"/>
  <c r="N7857" i="2" a="1"/>
  <c r="N7858" i="2" a="1"/>
  <c r="N7859" i="2" a="1"/>
  <c r="N7860" i="2" a="1"/>
  <c r="N7861" i="2" a="1"/>
  <c r="N7862" i="2" a="1"/>
  <c r="N7863" i="2" a="1"/>
  <c r="N7864" i="2" a="1"/>
  <c r="N7865" i="2" a="1"/>
  <c r="N7866" i="2" a="1"/>
  <c r="N7867" i="2" a="1"/>
  <c r="N7868" i="2" a="1"/>
  <c r="N7869" i="2" a="1"/>
  <c r="N7870" i="2" a="1"/>
  <c r="N7871" i="2" a="1"/>
  <c r="N7872" i="2" a="1"/>
  <c r="N7873" i="2" a="1"/>
  <c r="N7874" i="2" a="1"/>
  <c r="N7875" i="2" a="1"/>
  <c r="N7876" i="2" a="1"/>
  <c r="N7877" i="2" a="1"/>
  <c r="N7878" i="2" a="1"/>
  <c r="N7879" i="2" a="1"/>
  <c r="N7880" i="2" a="1"/>
  <c r="N7881" i="2" a="1"/>
  <c r="N7882" i="2" a="1"/>
  <c r="N7883" i="2" a="1"/>
  <c r="N7884" i="2" a="1"/>
  <c r="N7885" i="2" a="1"/>
  <c r="N7886" i="2" a="1"/>
  <c r="N7887" i="2" a="1"/>
  <c r="N7888" i="2" a="1"/>
  <c r="N7889" i="2" a="1"/>
  <c r="N7890" i="2" a="1"/>
  <c r="N7891" i="2" a="1"/>
  <c r="N7892" i="2" a="1"/>
  <c r="N7893" i="2" a="1"/>
  <c r="N7894" i="2" a="1"/>
  <c r="N7895" i="2" a="1"/>
  <c r="N7896" i="2" a="1"/>
  <c r="N7897" i="2" a="1"/>
  <c r="N7898" i="2" a="1"/>
  <c r="N7899" i="2" a="1"/>
  <c r="N7900" i="2" a="1"/>
  <c r="N7901" i="2" a="1"/>
  <c r="N7902" i="2" a="1"/>
  <c r="N7903" i="2" a="1"/>
  <c r="N7904" i="2" a="1"/>
  <c r="N7905" i="2" a="1"/>
  <c r="N7906" i="2" a="1"/>
  <c r="N7907" i="2" a="1"/>
  <c r="N7908" i="2" a="1"/>
  <c r="N7909" i="2" a="1"/>
  <c r="N7910" i="2" a="1"/>
  <c r="N7911" i="2" a="1"/>
  <c r="N7912" i="2" a="1"/>
  <c r="N7913" i="2" a="1"/>
  <c r="N7914" i="2" a="1"/>
  <c r="N7915" i="2" a="1"/>
  <c r="N7916" i="2" a="1"/>
  <c r="N7917" i="2" a="1"/>
  <c r="N7918" i="2" a="1"/>
  <c r="N7919" i="2" a="1"/>
  <c r="N7920" i="2" a="1"/>
  <c r="N7921" i="2" a="1"/>
  <c r="N7922" i="2" a="1"/>
  <c r="N7923" i="2" a="1"/>
  <c r="N7924" i="2" a="1"/>
  <c r="N7925" i="2" a="1"/>
  <c r="N7926" i="2" a="1"/>
  <c r="N7927" i="2" a="1"/>
  <c r="N7928" i="2" a="1"/>
  <c r="N7929" i="2" a="1"/>
  <c r="N7930" i="2" a="1"/>
  <c r="N7931" i="2" a="1"/>
  <c r="N7932" i="2" a="1"/>
  <c r="N7933" i="2" a="1"/>
  <c r="N7934" i="2" a="1"/>
  <c r="N7935" i="2" a="1"/>
  <c r="N7936" i="2" a="1"/>
  <c r="N7937" i="2" a="1"/>
  <c r="N7938" i="2" a="1"/>
  <c r="N7939" i="2" a="1"/>
  <c r="N7940" i="2" a="1"/>
  <c r="N7941" i="2" a="1"/>
  <c r="N7942" i="2" a="1"/>
  <c r="N7943" i="2" a="1"/>
  <c r="N7944" i="2" a="1"/>
  <c r="N7945" i="2" a="1"/>
  <c r="N7946" i="2" a="1"/>
  <c r="N7947" i="2" a="1"/>
  <c r="N7948" i="2" a="1"/>
  <c r="N7949" i="2" a="1"/>
  <c r="N7950" i="2" a="1"/>
  <c r="N7951" i="2" a="1"/>
  <c r="N7952" i="2" a="1"/>
  <c r="N7953" i="2" a="1"/>
  <c r="N7954" i="2" a="1"/>
  <c r="N7955" i="2" a="1"/>
  <c r="N7956" i="2" a="1"/>
  <c r="N7957" i="2" a="1"/>
  <c r="N7958" i="2" a="1"/>
  <c r="N7959" i="2" a="1"/>
  <c r="N7960" i="2" a="1"/>
  <c r="N7961" i="2" a="1"/>
  <c r="N7962" i="2" a="1"/>
  <c r="N7963" i="2" a="1"/>
  <c r="N7964" i="2" a="1"/>
  <c r="N7965" i="2" a="1"/>
  <c r="N7966" i="2" a="1"/>
  <c r="N7967" i="2" a="1"/>
  <c r="N7968" i="2" a="1"/>
  <c r="N7969" i="2" a="1"/>
  <c r="N7970" i="2" a="1"/>
  <c r="N7971" i="2" a="1"/>
  <c r="N7972" i="2" a="1"/>
  <c r="N7973" i="2" a="1"/>
  <c r="N7974" i="2" a="1"/>
  <c r="N7975" i="2" a="1"/>
  <c r="N7976" i="2" a="1"/>
  <c r="N7977" i="2" a="1"/>
  <c r="N7978" i="2" a="1"/>
  <c r="N7979" i="2" a="1"/>
  <c r="N7980" i="2" a="1"/>
  <c r="N7981" i="2" a="1"/>
  <c r="N7982" i="2" a="1"/>
  <c r="N7983" i="2" a="1"/>
  <c r="N7984" i="2" a="1"/>
  <c r="N7985" i="2" a="1"/>
  <c r="N7986" i="2" a="1"/>
  <c r="N7987" i="2" a="1"/>
  <c r="N7988" i="2" a="1"/>
  <c r="N7989" i="2" a="1"/>
  <c r="N7990" i="2" a="1"/>
  <c r="N7991" i="2" a="1"/>
  <c r="N7992" i="2" a="1"/>
  <c r="N7993" i="2" a="1"/>
  <c r="N7994" i="2" a="1"/>
  <c r="N7995" i="2" a="1"/>
  <c r="N7996" i="2" a="1"/>
  <c r="N7997" i="2" a="1"/>
  <c r="N7998" i="2" a="1"/>
  <c r="N7999" i="2" a="1"/>
  <c r="N8000" i="2" a="1"/>
  <c r="N8001" i="2" a="1"/>
  <c r="N8002" i="2" a="1"/>
  <c r="N8003" i="2" a="1"/>
  <c r="N8004" i="2" a="1"/>
  <c r="N8005" i="2" a="1"/>
  <c r="N8006" i="2" a="1"/>
  <c r="N8007" i="2" a="1"/>
  <c r="N8008" i="2" a="1"/>
  <c r="N8009" i="2" a="1"/>
  <c r="N8010" i="2" a="1"/>
  <c r="N8011" i="2" a="1"/>
  <c r="N8012" i="2" a="1"/>
  <c r="N8013" i="2" a="1"/>
  <c r="N8014" i="2" a="1"/>
  <c r="N8015" i="2" a="1"/>
  <c r="N8016" i="2" a="1"/>
  <c r="N8017" i="2" a="1"/>
  <c r="N8018" i="2" a="1"/>
  <c r="N8019" i="2" a="1"/>
  <c r="N8020" i="2" a="1"/>
  <c r="N8021" i="2" a="1"/>
  <c r="N8022" i="2" a="1"/>
  <c r="N8023" i="2" a="1"/>
  <c r="N8024" i="2" a="1"/>
  <c r="N8025" i="2" a="1"/>
  <c r="N8026" i="2" a="1"/>
  <c r="N8027" i="2" a="1"/>
  <c r="N8028" i="2" a="1"/>
  <c r="N8029" i="2" a="1"/>
  <c r="N8030" i="2" a="1"/>
  <c r="N8031" i="2" a="1"/>
  <c r="N8032" i="2" a="1"/>
  <c r="N8033" i="2" a="1"/>
  <c r="N8034" i="2" a="1"/>
  <c r="N8035" i="2" a="1"/>
  <c r="N8036" i="2" a="1"/>
  <c r="N8037" i="2" a="1"/>
  <c r="N8038" i="2" a="1"/>
  <c r="N8039" i="2" a="1"/>
  <c r="N8040" i="2" a="1"/>
  <c r="N8041" i="2" a="1"/>
  <c r="N8042" i="2" a="1"/>
  <c r="N8043" i="2" a="1"/>
  <c r="N8044" i="2" a="1"/>
  <c r="N8045" i="2" a="1"/>
  <c r="N8046" i="2" a="1"/>
  <c r="N8047" i="2" a="1"/>
  <c r="N8048" i="2" a="1"/>
  <c r="N8049" i="2" a="1"/>
  <c r="N8050" i="2" a="1"/>
  <c r="N8051" i="2" a="1"/>
  <c r="N8052" i="2" a="1"/>
  <c r="N8053" i="2" a="1"/>
  <c r="N8054" i="2" a="1"/>
  <c r="N8055" i="2" a="1"/>
  <c r="N8056" i="2" a="1"/>
  <c r="N8057" i="2" a="1"/>
  <c r="N8058" i="2" a="1"/>
  <c r="N8059" i="2" a="1"/>
  <c r="N8060" i="2" a="1"/>
  <c r="N8061" i="2" a="1"/>
  <c r="N8062" i="2" a="1"/>
  <c r="N8063" i="2" a="1"/>
  <c r="N8064" i="2" a="1"/>
  <c r="N8065" i="2" a="1"/>
  <c r="N8066" i="2" a="1"/>
  <c r="N8067" i="2" a="1"/>
  <c r="N8068" i="2" a="1"/>
  <c r="N8069" i="2" a="1"/>
  <c r="N8070" i="2" a="1"/>
  <c r="N8071" i="2" a="1"/>
  <c r="N8072" i="2" a="1"/>
  <c r="N8073" i="2" a="1"/>
  <c r="N8074" i="2" a="1"/>
  <c r="N8075" i="2" a="1"/>
  <c r="N8076" i="2" a="1"/>
  <c r="N8077" i="2" a="1"/>
  <c r="N8078" i="2" a="1"/>
  <c r="N8079" i="2" a="1"/>
  <c r="N8080" i="2" a="1"/>
  <c r="N8081" i="2" a="1"/>
  <c r="N8082" i="2" a="1"/>
  <c r="N8083" i="2" a="1"/>
  <c r="N8084" i="2" a="1"/>
  <c r="N8085" i="2" a="1"/>
  <c r="N8086" i="2" a="1"/>
  <c r="N8087" i="2" a="1"/>
  <c r="N8088" i="2" a="1"/>
  <c r="N8089" i="2" a="1"/>
  <c r="N8090" i="2" a="1"/>
  <c r="N8091" i="2" a="1"/>
  <c r="N8092" i="2" a="1"/>
  <c r="N8093" i="2" a="1"/>
  <c r="N8094" i="2" a="1"/>
  <c r="N8095" i="2" a="1"/>
  <c r="N8096" i="2" a="1"/>
  <c r="N8097" i="2" a="1"/>
  <c r="N8098" i="2" a="1"/>
  <c r="N8099" i="2" a="1"/>
  <c r="N8100" i="2" a="1"/>
  <c r="N8101" i="2" a="1"/>
  <c r="N8102" i="2" a="1"/>
  <c r="N8103" i="2" a="1"/>
  <c r="N8104" i="2" a="1"/>
  <c r="N8105" i="2" a="1"/>
  <c r="N8106" i="2" a="1"/>
  <c r="N8107" i="2" a="1"/>
  <c r="N8108" i="2" a="1"/>
  <c r="N8109" i="2" a="1"/>
  <c r="N8110" i="2" a="1"/>
  <c r="N8111" i="2" a="1"/>
  <c r="N8112" i="2" a="1"/>
  <c r="N8113" i="2" a="1"/>
  <c r="N8114" i="2" a="1"/>
  <c r="N8115" i="2" a="1"/>
  <c r="N8116" i="2" a="1"/>
  <c r="N8117" i="2" a="1"/>
  <c r="N8118" i="2" a="1"/>
  <c r="N8119" i="2" a="1"/>
  <c r="N8120" i="2" a="1"/>
  <c r="N8121" i="2" a="1"/>
  <c r="N8122" i="2" a="1"/>
  <c r="N8123" i="2" a="1"/>
  <c r="N8124" i="2" a="1"/>
  <c r="N8125" i="2" a="1"/>
  <c r="N8126" i="2" a="1"/>
  <c r="N8127" i="2" a="1"/>
  <c r="N8128" i="2" a="1"/>
  <c r="N8129" i="2" a="1"/>
  <c r="N8130" i="2" a="1"/>
  <c r="N8131" i="2" a="1"/>
  <c r="N8132" i="2" a="1"/>
  <c r="N8133" i="2" a="1"/>
  <c r="N8134" i="2" a="1"/>
  <c r="N8135" i="2" a="1"/>
  <c r="N8136" i="2" a="1"/>
  <c r="N8137" i="2" a="1"/>
  <c r="N8138" i="2" a="1"/>
  <c r="N8139" i="2" a="1"/>
  <c r="N8140" i="2" a="1"/>
  <c r="N8141" i="2" a="1"/>
  <c r="N8142" i="2" a="1"/>
  <c r="N8143" i="2" a="1"/>
  <c r="N8144" i="2" a="1"/>
  <c r="N8145" i="2" a="1"/>
  <c r="N8146" i="2" a="1"/>
  <c r="N8147" i="2" a="1"/>
  <c r="N8148" i="2" a="1"/>
  <c r="N8149" i="2" a="1"/>
  <c r="N8150" i="2" a="1"/>
  <c r="N8151" i="2" a="1"/>
  <c r="N8152" i="2" a="1"/>
  <c r="N8153" i="2" a="1"/>
  <c r="N8154" i="2" a="1"/>
  <c r="N8155" i="2" a="1"/>
  <c r="N8156" i="2" a="1"/>
  <c r="N8157" i="2" a="1"/>
  <c r="N8158" i="2" a="1"/>
  <c r="N8159" i="2" a="1"/>
  <c r="N8160" i="2" a="1"/>
  <c r="N8161" i="2" a="1"/>
  <c r="N8162" i="2" a="1"/>
  <c r="N8163" i="2" a="1"/>
  <c r="N8164" i="2" a="1"/>
  <c r="N8165" i="2" a="1"/>
  <c r="N8166" i="2" a="1"/>
  <c r="N8167" i="2" a="1"/>
  <c r="N8168" i="2" a="1"/>
  <c r="N8169" i="2" a="1"/>
  <c r="N8170" i="2" a="1"/>
  <c r="N8171" i="2" a="1"/>
  <c r="N8172" i="2" a="1"/>
  <c r="N8173" i="2" a="1"/>
  <c r="N8174" i="2" a="1"/>
  <c r="N8175" i="2" a="1"/>
  <c r="N8176" i="2" a="1"/>
  <c r="N8177" i="2" a="1"/>
  <c r="N8178" i="2" a="1"/>
  <c r="N8179" i="2" a="1"/>
  <c r="N8180" i="2" a="1"/>
  <c r="N8181" i="2" a="1"/>
  <c r="N8182" i="2" a="1"/>
  <c r="N8183" i="2" a="1"/>
  <c r="N8184" i="2" a="1"/>
  <c r="N8185" i="2" a="1"/>
  <c r="N8186" i="2" a="1"/>
  <c r="N8187" i="2" a="1"/>
  <c r="N8188" i="2" a="1"/>
  <c r="N8189" i="2" a="1"/>
  <c r="N8190" i="2" a="1"/>
  <c r="N8191" i="2" a="1"/>
  <c r="N8192" i="2" a="1"/>
  <c r="N8193" i="2" a="1"/>
  <c r="N8194" i="2" a="1"/>
  <c r="N8195" i="2" a="1"/>
  <c r="N8196" i="2" a="1"/>
  <c r="N8197" i="2" a="1"/>
  <c r="N8198" i="2" a="1"/>
  <c r="N8199" i="2" a="1"/>
  <c r="N8200" i="2" a="1"/>
  <c r="N8201" i="2" a="1"/>
  <c r="N8202" i="2" a="1"/>
  <c r="N8203" i="2" a="1"/>
  <c r="N8204" i="2" a="1"/>
  <c r="N8205" i="2" a="1"/>
  <c r="N8206" i="2" a="1"/>
  <c r="N8207" i="2" a="1"/>
  <c r="N8208" i="2" a="1"/>
  <c r="N8209" i="2" a="1"/>
  <c r="N8210" i="2" a="1"/>
  <c r="N8211" i="2" a="1"/>
  <c r="N8212" i="2" a="1"/>
  <c r="N8213" i="2" a="1"/>
  <c r="N8214" i="2" a="1"/>
  <c r="N8215" i="2" a="1"/>
  <c r="N8216" i="2" a="1"/>
  <c r="N8217" i="2" a="1"/>
  <c r="N8218" i="2" a="1"/>
  <c r="N8219" i="2" a="1"/>
  <c r="N8220" i="2" a="1"/>
  <c r="N8221" i="2" a="1"/>
  <c r="N8222" i="2" a="1"/>
  <c r="N8223" i="2" a="1"/>
  <c r="N8224" i="2" a="1"/>
  <c r="N8225" i="2" a="1"/>
  <c r="N8226" i="2" a="1"/>
  <c r="N8227" i="2" a="1"/>
  <c r="N8228" i="2" a="1"/>
  <c r="N8229" i="2" a="1"/>
  <c r="N8230" i="2" a="1"/>
  <c r="N8231" i="2" a="1"/>
  <c r="N8232" i="2" a="1"/>
  <c r="N8233" i="2" a="1"/>
  <c r="N8234" i="2" a="1"/>
  <c r="N8235" i="2" a="1"/>
  <c r="N8236" i="2" a="1"/>
  <c r="N8237" i="2" a="1"/>
  <c r="N8238" i="2" a="1"/>
  <c r="N8239" i="2" a="1"/>
  <c r="N8240" i="2" a="1"/>
  <c r="N8241" i="2" a="1"/>
  <c r="N8242" i="2" a="1"/>
  <c r="N8243" i="2" a="1"/>
  <c r="N8244" i="2" a="1"/>
  <c r="N8245" i="2" a="1"/>
  <c r="N8246" i="2" a="1"/>
  <c r="N8247" i="2" a="1"/>
  <c r="N8248" i="2" a="1"/>
  <c r="N8249" i="2" a="1"/>
  <c r="N8250" i="2" a="1"/>
  <c r="N8251" i="2" a="1"/>
  <c r="N8252" i="2" a="1"/>
  <c r="N8253" i="2" a="1"/>
  <c r="N8254" i="2" a="1"/>
  <c r="N8255" i="2" a="1"/>
  <c r="N8256" i="2" a="1"/>
  <c r="N8257" i="2" a="1"/>
  <c r="N8258" i="2" a="1"/>
  <c r="N8259" i="2" a="1"/>
  <c r="N8260" i="2" a="1"/>
  <c r="N8261" i="2" a="1"/>
  <c r="N8262" i="2" a="1"/>
  <c r="N8263" i="2" a="1"/>
  <c r="N8264" i="2" a="1"/>
  <c r="N8265" i="2" a="1"/>
  <c r="N8266" i="2" a="1"/>
  <c r="N8267" i="2" a="1"/>
  <c r="N8268" i="2" a="1"/>
  <c r="N8269" i="2" a="1"/>
  <c r="N8270" i="2" a="1"/>
  <c r="N8271" i="2" a="1"/>
  <c r="N8272" i="2" a="1"/>
  <c r="N8273" i="2" a="1"/>
  <c r="N8274" i="2" a="1"/>
  <c r="N8275" i="2" a="1"/>
  <c r="N8276" i="2" a="1"/>
  <c r="N8277" i="2" a="1"/>
  <c r="N8278" i="2" a="1"/>
  <c r="N8279" i="2" a="1"/>
  <c r="N8280" i="2" a="1"/>
  <c r="N8281" i="2" a="1"/>
  <c r="N8282" i="2" a="1"/>
  <c r="N8283" i="2" a="1"/>
  <c r="N8284" i="2" a="1"/>
  <c r="N8285" i="2" a="1"/>
  <c r="N8286" i="2" a="1"/>
  <c r="N8287" i="2" a="1"/>
  <c r="N8288" i="2" a="1"/>
  <c r="N8289" i="2" a="1"/>
  <c r="N8290" i="2" a="1"/>
  <c r="N8291" i="2" a="1"/>
  <c r="N8292" i="2" a="1"/>
  <c r="N8293" i="2" a="1"/>
  <c r="N8294" i="2" a="1"/>
  <c r="N8295" i="2" a="1"/>
  <c r="N8296" i="2" a="1"/>
  <c r="N8297" i="2" a="1"/>
  <c r="N8298" i="2" a="1"/>
  <c r="N8299" i="2" a="1"/>
  <c r="N8300" i="2" a="1"/>
  <c r="N8301" i="2" a="1"/>
  <c r="N8302" i="2" a="1"/>
  <c r="N8303" i="2" a="1"/>
  <c r="N8304" i="2" a="1"/>
  <c r="N8305" i="2" a="1"/>
  <c r="N8306" i="2" a="1"/>
  <c r="N8307" i="2" a="1"/>
  <c r="N8308" i="2" a="1"/>
  <c r="N8309" i="2" a="1"/>
  <c r="N8310" i="2" a="1"/>
  <c r="N8311" i="2" a="1"/>
  <c r="N8312" i="2" a="1"/>
  <c r="N8313" i="2" a="1"/>
  <c r="N8314" i="2" a="1"/>
  <c r="N8315" i="2" a="1"/>
  <c r="N8316" i="2" a="1"/>
  <c r="N8317" i="2" a="1"/>
  <c r="N8318" i="2" a="1"/>
  <c r="N8319" i="2" a="1"/>
  <c r="N8320" i="2" a="1"/>
  <c r="N8321" i="2" a="1"/>
  <c r="N8322" i="2" a="1"/>
  <c r="N8323" i="2" a="1"/>
  <c r="N8324" i="2" a="1"/>
  <c r="N8325" i="2" a="1"/>
  <c r="N8326" i="2" a="1"/>
  <c r="N8327" i="2" a="1"/>
  <c r="N8328" i="2" a="1"/>
  <c r="N8329" i="2" a="1"/>
  <c r="N8330" i="2" a="1"/>
  <c r="N8331" i="2" a="1"/>
  <c r="N8332" i="2" a="1"/>
  <c r="N8333" i="2" a="1"/>
  <c r="N8334" i="2" a="1"/>
  <c r="N8335" i="2" a="1"/>
  <c r="N8336" i="2" a="1"/>
  <c r="N8337" i="2" a="1"/>
  <c r="N8338" i="2" a="1"/>
  <c r="N8339" i="2" a="1"/>
  <c r="N8340" i="2" a="1"/>
  <c r="N8341" i="2" a="1"/>
  <c r="N8342" i="2" a="1"/>
  <c r="N8343" i="2" a="1"/>
  <c r="N8344" i="2" a="1"/>
  <c r="N8345" i="2" a="1"/>
  <c r="N8346" i="2" a="1"/>
  <c r="N8347" i="2" a="1"/>
  <c r="N8348" i="2" a="1"/>
  <c r="N8349" i="2" a="1"/>
  <c r="N8350" i="2" a="1"/>
  <c r="N8351" i="2" a="1"/>
  <c r="N8352" i="2" a="1"/>
  <c r="N8353" i="2" a="1"/>
  <c r="N8354" i="2" a="1"/>
  <c r="N8355" i="2" a="1"/>
  <c r="N8356" i="2" a="1"/>
  <c r="N8357" i="2" a="1"/>
  <c r="N8358" i="2" a="1"/>
  <c r="N8359" i="2" a="1"/>
  <c r="N8360" i="2" a="1"/>
  <c r="N8361" i="2" a="1"/>
  <c r="N8362" i="2" a="1"/>
  <c r="N8363" i="2" a="1"/>
  <c r="N8364" i="2" a="1"/>
  <c r="N8365" i="2" a="1"/>
  <c r="N8366" i="2" a="1"/>
  <c r="N8367" i="2" a="1"/>
  <c r="N8368" i="2" a="1"/>
  <c r="N8369" i="2" a="1"/>
  <c r="N8370" i="2" a="1"/>
  <c r="N8371" i="2" a="1"/>
  <c r="N8372" i="2" a="1"/>
  <c r="N8373" i="2" a="1"/>
  <c r="N8374" i="2" a="1"/>
  <c r="N8375" i="2" a="1"/>
  <c r="N8376" i="2" a="1"/>
  <c r="N8377" i="2" a="1"/>
  <c r="N8378" i="2" a="1"/>
  <c r="N8379" i="2" a="1"/>
  <c r="N8380" i="2" a="1"/>
  <c r="N8381" i="2" a="1"/>
  <c r="N8382" i="2" a="1"/>
  <c r="N8383" i="2" a="1"/>
  <c r="N8384" i="2" a="1"/>
  <c r="N8385" i="2" a="1"/>
  <c r="N8386" i="2" a="1"/>
  <c r="N8387" i="2" a="1"/>
  <c r="N8388" i="2" a="1"/>
  <c r="N8389" i="2" a="1"/>
  <c r="N8390" i="2" a="1"/>
  <c r="N8391" i="2" a="1"/>
  <c r="N8392" i="2" a="1"/>
  <c r="N8393" i="2" a="1"/>
  <c r="N8394" i="2" a="1"/>
  <c r="N8395" i="2" a="1"/>
  <c r="N8396" i="2" a="1"/>
  <c r="N8397" i="2" a="1"/>
  <c r="N8398" i="2" a="1"/>
  <c r="N8399" i="2" a="1"/>
  <c r="N8400" i="2" a="1"/>
  <c r="N8401" i="2" a="1"/>
  <c r="N8402" i="2" a="1"/>
  <c r="N8403" i="2" a="1"/>
  <c r="N8404" i="2" a="1"/>
  <c r="N8405" i="2" a="1"/>
  <c r="N8406" i="2" a="1"/>
  <c r="N8407" i="2" a="1"/>
  <c r="N8408" i="2" a="1"/>
  <c r="N8409" i="2" a="1"/>
  <c r="N8410" i="2" a="1"/>
  <c r="N8411" i="2" a="1"/>
  <c r="N8412" i="2" a="1"/>
  <c r="N8413" i="2" a="1"/>
  <c r="N8414" i="2" a="1"/>
  <c r="N8415" i="2" a="1"/>
  <c r="N8416" i="2" a="1"/>
  <c r="N8417" i="2" a="1"/>
  <c r="N8418" i="2" a="1"/>
  <c r="N8419" i="2" a="1"/>
  <c r="N8420" i="2" a="1"/>
  <c r="N8421" i="2" a="1"/>
  <c r="N8422" i="2" a="1"/>
  <c r="N8423" i="2" a="1"/>
  <c r="N8424" i="2" a="1"/>
  <c r="N8425" i="2" a="1"/>
  <c r="N8426" i="2" a="1"/>
  <c r="N8427" i="2" a="1"/>
  <c r="N8428" i="2" a="1"/>
  <c r="N8429" i="2" a="1"/>
  <c r="N8430" i="2" a="1"/>
  <c r="N8431" i="2" a="1"/>
  <c r="N8432" i="2" a="1"/>
  <c r="N8433" i="2" a="1"/>
  <c r="N8434" i="2" a="1"/>
  <c r="N8435" i="2" a="1"/>
  <c r="N8436" i="2" a="1"/>
  <c r="N8437" i="2" a="1"/>
  <c r="N8438" i="2" a="1"/>
  <c r="N8439" i="2" a="1"/>
  <c r="N8440" i="2" a="1"/>
  <c r="N8441" i="2" a="1"/>
  <c r="N8442" i="2" a="1"/>
  <c r="N8443" i="2" a="1"/>
  <c r="N8444" i="2" a="1"/>
  <c r="N8445" i="2" a="1"/>
  <c r="N8446" i="2" a="1"/>
  <c r="N8447" i="2" a="1"/>
  <c r="N8448" i="2" a="1"/>
  <c r="N8449" i="2" a="1"/>
  <c r="N8450" i="2" a="1"/>
  <c r="N8451" i="2" a="1"/>
  <c r="N8452" i="2" a="1"/>
  <c r="N8453" i="2" a="1"/>
  <c r="N8454" i="2" a="1"/>
  <c r="N8455" i="2" a="1"/>
  <c r="N8456" i="2" a="1"/>
  <c r="N8457" i="2" a="1"/>
  <c r="N8458" i="2" a="1"/>
  <c r="N8459" i="2" a="1"/>
  <c r="N8460" i="2" a="1"/>
  <c r="N8461" i="2" a="1"/>
  <c r="N8462" i="2" a="1"/>
  <c r="N8463" i="2" a="1"/>
  <c r="N8464" i="2" a="1"/>
  <c r="N8465" i="2" a="1"/>
  <c r="N8466" i="2" a="1"/>
  <c r="N8467" i="2" a="1"/>
  <c r="N8468" i="2" a="1"/>
  <c r="N8469" i="2" a="1"/>
  <c r="N8470" i="2" a="1"/>
  <c r="N8471" i="2" a="1"/>
  <c r="N8472" i="2" a="1"/>
  <c r="N8473" i="2" a="1"/>
  <c r="N8474" i="2" a="1"/>
  <c r="N8475" i="2" a="1"/>
  <c r="N8476" i="2" a="1"/>
  <c r="N8477" i="2" a="1"/>
  <c r="N8478" i="2" a="1"/>
  <c r="N8479" i="2" a="1"/>
  <c r="N8480" i="2" a="1"/>
  <c r="N8481" i="2" a="1"/>
  <c r="N8482" i="2" a="1"/>
  <c r="N8483" i="2" a="1"/>
  <c r="N8484" i="2" a="1"/>
  <c r="N8485" i="2" a="1"/>
  <c r="N8486" i="2" a="1"/>
  <c r="N8487" i="2" a="1"/>
  <c r="N8488" i="2" a="1"/>
  <c r="N8489" i="2" a="1"/>
  <c r="N8490" i="2" a="1"/>
  <c r="N8491" i="2" a="1"/>
  <c r="N8492" i="2" a="1"/>
  <c r="N8493" i="2" a="1"/>
  <c r="N8494" i="2" a="1"/>
  <c r="N8495" i="2" a="1"/>
  <c r="N8496" i="2" a="1"/>
  <c r="N8497" i="2" a="1"/>
  <c r="N8498" i="2" a="1"/>
  <c r="N8499" i="2" a="1"/>
  <c r="N8500" i="2" a="1"/>
  <c r="N8501" i="2" a="1"/>
  <c r="N8502" i="2" a="1"/>
  <c r="N8503" i="2" a="1"/>
  <c r="N8504" i="2" a="1"/>
  <c r="N8505" i="2" a="1"/>
  <c r="N8506" i="2" a="1"/>
  <c r="N8507" i="2" a="1"/>
  <c r="N8508" i="2" a="1"/>
  <c r="N8509" i="2" a="1"/>
  <c r="N8510" i="2" a="1"/>
  <c r="N8511" i="2" a="1"/>
  <c r="N8512" i="2" a="1"/>
  <c r="N8513" i="2" a="1"/>
  <c r="N8514" i="2" a="1"/>
  <c r="N8515" i="2" a="1"/>
  <c r="N8516" i="2" a="1"/>
  <c r="N8517" i="2" a="1"/>
  <c r="N8518" i="2" a="1"/>
  <c r="N8519" i="2" a="1"/>
  <c r="N8520" i="2" a="1"/>
  <c r="N8521" i="2" a="1"/>
  <c r="N8522" i="2" a="1"/>
  <c r="N8523" i="2" a="1"/>
  <c r="N8524" i="2" a="1"/>
  <c r="N8525" i="2" a="1"/>
  <c r="N8526" i="2" a="1"/>
  <c r="N8527" i="2" a="1"/>
  <c r="N8528" i="2" a="1"/>
  <c r="N8529" i="2" a="1"/>
  <c r="N8530" i="2" a="1"/>
  <c r="N8531" i="2" a="1"/>
  <c r="N8532" i="2" a="1"/>
  <c r="N8533" i="2" a="1"/>
  <c r="N8534" i="2" a="1"/>
  <c r="N8535" i="2" a="1"/>
  <c r="N8536" i="2" a="1"/>
  <c r="N8537" i="2" a="1"/>
  <c r="N8538" i="2" a="1"/>
  <c r="N8539" i="2" a="1"/>
  <c r="N8540" i="2" a="1"/>
  <c r="N8541" i="2" a="1"/>
  <c r="N8542" i="2" a="1"/>
  <c r="N8543" i="2" a="1"/>
  <c r="N8544" i="2" a="1"/>
  <c r="N8545" i="2" a="1"/>
  <c r="N8546" i="2" a="1"/>
  <c r="N8547" i="2" a="1"/>
  <c r="N8548" i="2" a="1"/>
  <c r="N8549" i="2" a="1"/>
  <c r="N8550" i="2" a="1"/>
  <c r="N8551" i="2" a="1"/>
  <c r="N8552" i="2" a="1"/>
  <c r="N8553" i="2" a="1"/>
  <c r="N8554" i="2" a="1"/>
  <c r="N8555" i="2" a="1"/>
  <c r="N8556" i="2" a="1"/>
  <c r="N8557" i="2" a="1"/>
  <c r="N8558" i="2" a="1"/>
  <c r="N8559" i="2" a="1"/>
  <c r="N8560" i="2" a="1"/>
  <c r="N8561" i="2" a="1"/>
  <c r="N8562" i="2" a="1"/>
  <c r="N8563" i="2" a="1"/>
  <c r="N8564" i="2" a="1"/>
  <c r="N8565" i="2" a="1"/>
  <c r="N8566" i="2" a="1"/>
  <c r="N8567" i="2" a="1"/>
  <c r="N8568" i="2" a="1"/>
  <c r="N8569" i="2" a="1"/>
  <c r="N8570" i="2" a="1"/>
  <c r="N8571" i="2" a="1"/>
  <c r="N8572" i="2" a="1"/>
  <c r="N8573" i="2" a="1"/>
  <c r="N8574" i="2" a="1"/>
  <c r="N8575" i="2" a="1"/>
  <c r="N8576" i="2" a="1"/>
  <c r="N8577" i="2" a="1"/>
  <c r="N8578" i="2" a="1"/>
  <c r="N8579" i="2" a="1"/>
  <c r="N8580" i="2" a="1"/>
  <c r="N8581" i="2" a="1"/>
  <c r="N8582" i="2" a="1"/>
  <c r="N8583" i="2" a="1"/>
  <c r="N8584" i="2" a="1"/>
  <c r="N8585" i="2" a="1"/>
  <c r="N8586" i="2" a="1"/>
  <c r="N8587" i="2" a="1"/>
  <c r="N8588" i="2" a="1"/>
  <c r="N8589" i="2" a="1"/>
  <c r="N8590" i="2" a="1"/>
  <c r="N8591" i="2" a="1"/>
  <c r="N8592" i="2" a="1"/>
  <c r="N8593" i="2" a="1"/>
  <c r="N8594" i="2" a="1"/>
  <c r="N8595" i="2" a="1"/>
  <c r="N8596" i="2" a="1"/>
  <c r="N8597" i="2" a="1"/>
  <c r="N8598" i="2" a="1"/>
  <c r="N8599" i="2" a="1"/>
  <c r="N8600" i="2" a="1"/>
  <c r="N8601" i="2" a="1"/>
  <c r="N8602" i="2" a="1"/>
  <c r="N8603" i="2" a="1"/>
  <c r="N8604" i="2" a="1"/>
  <c r="N8605" i="2" a="1"/>
  <c r="N8606" i="2" a="1"/>
  <c r="N8607" i="2" a="1"/>
  <c r="N8608" i="2" a="1"/>
  <c r="N8609" i="2" a="1"/>
  <c r="N8610" i="2" a="1"/>
  <c r="N8611" i="2" a="1"/>
  <c r="N8612" i="2" a="1"/>
  <c r="N8613" i="2" a="1"/>
  <c r="N8614" i="2" a="1"/>
  <c r="N8615" i="2" a="1"/>
  <c r="N8616" i="2" a="1"/>
  <c r="N8617" i="2" a="1"/>
  <c r="N8618" i="2" a="1"/>
  <c r="N8619" i="2" a="1"/>
  <c r="N8620" i="2" a="1"/>
  <c r="N8621" i="2" a="1"/>
  <c r="N8622" i="2" a="1"/>
  <c r="N8623" i="2" a="1"/>
  <c r="N8624" i="2" a="1"/>
  <c r="N8625" i="2" a="1"/>
  <c r="N8626" i="2" a="1"/>
  <c r="N8627" i="2" a="1"/>
  <c r="N8628" i="2" a="1"/>
  <c r="N8629" i="2" a="1"/>
  <c r="N8630" i="2" a="1"/>
  <c r="N8631" i="2" a="1"/>
  <c r="N8632" i="2" a="1"/>
  <c r="N8633" i="2" a="1"/>
  <c r="N8634" i="2" a="1"/>
  <c r="N8635" i="2" a="1"/>
  <c r="N8636" i="2" a="1"/>
  <c r="N8637" i="2" a="1"/>
  <c r="N8638" i="2" a="1"/>
  <c r="N8639" i="2" a="1"/>
  <c r="N8640" i="2" a="1"/>
  <c r="N8641" i="2" a="1"/>
  <c r="N8642" i="2" a="1"/>
  <c r="N8643" i="2" a="1"/>
  <c r="N8644" i="2" a="1"/>
  <c r="N8645" i="2" a="1"/>
  <c r="N8646" i="2" a="1"/>
  <c r="N8647" i="2" a="1"/>
  <c r="N8648" i="2" a="1"/>
  <c r="N8649" i="2" a="1"/>
  <c r="N8650" i="2" a="1"/>
  <c r="N8651" i="2" a="1"/>
  <c r="N8652" i="2" a="1"/>
  <c r="N8653" i="2" a="1"/>
  <c r="N8654" i="2" a="1"/>
  <c r="N8655" i="2" a="1"/>
  <c r="N8656" i="2" a="1"/>
  <c r="N8657" i="2" a="1"/>
  <c r="N8658" i="2" a="1"/>
  <c r="N8659" i="2" a="1"/>
  <c r="N8660" i="2" a="1"/>
  <c r="N8661" i="2" a="1"/>
  <c r="N8662" i="2" a="1"/>
  <c r="N8663" i="2" a="1"/>
  <c r="N8664" i="2" a="1"/>
  <c r="N8665" i="2" a="1"/>
  <c r="N8666" i="2" a="1"/>
  <c r="N8667" i="2" a="1"/>
  <c r="N8668" i="2" a="1"/>
  <c r="N8669" i="2" a="1"/>
  <c r="N8670" i="2" a="1"/>
  <c r="N8671" i="2" a="1"/>
  <c r="N8672" i="2" a="1"/>
  <c r="N8673" i="2" a="1"/>
  <c r="N8674" i="2" a="1"/>
  <c r="B3" i="6"/>
  <c r="B8" i="6"/>
  <c r="B7" i="6"/>
  <c r="B6" i="6"/>
  <c r="B5" i="6"/>
  <c r="B4" i="6"/>
  <c r="B2" i="6"/>
  <c r="A16" i="6"/>
  <c r="B12" i="5"/>
  <c r="D1" i="5" a="1"/>
  <c r="C4" i="5"/>
  <c r="C5" i="5"/>
  <c r="C6" i="5"/>
  <c r="C7" i="5"/>
  <c r="C8" i="5"/>
  <c r="C9" i="5"/>
  <c r="C10" i="5"/>
  <c r="C11" i="5"/>
  <c r="C3" i="5"/>
  <c r="C2" i="5"/>
  <c r="B3" i="5"/>
  <c r="B4" i="5"/>
  <c r="B5" i="5"/>
  <c r="B6" i="5"/>
  <c r="B7" i="5"/>
  <c r="B8" i="5"/>
  <c r="B9" i="5"/>
  <c r="B10" i="5"/>
  <c r="B11" i="5"/>
  <c r="B2" i="5"/>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2" i="2"/>
  <c r="A2" i="4" a="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2" i="2"/>
  <c r="L5" i="4" l="1"/>
  <c r="L6" i="4"/>
  <c r="L4" i="4"/>
  <c r="B8" i="4"/>
  <c r="B5" i="4"/>
  <c r="E9" i="4"/>
  <c r="E10" i="4"/>
  <c r="B9" i="4"/>
  <c r="B4" i="4"/>
  <c r="F4" i="4" s="1"/>
  <c r="B6" i="4"/>
  <c r="B3" i="4"/>
  <c r="E8" i="4"/>
  <c r="E2" i="4"/>
  <c r="C3" i="4"/>
  <c r="B7" i="4"/>
  <c r="B2" i="4"/>
  <c r="B10" i="4"/>
  <c r="E7" i="4"/>
  <c r="C4" i="4"/>
  <c r="C5" i="4"/>
  <c r="C6" i="4"/>
  <c r="C7" i="4"/>
  <c r="C8" i="4"/>
  <c r="C9" i="4"/>
  <c r="C10" i="4"/>
  <c r="C2" i="4"/>
  <c r="D3" i="4"/>
  <c r="D4" i="4"/>
  <c r="D5" i="4"/>
  <c r="D6" i="4"/>
  <c r="D7" i="4"/>
  <c r="D8" i="4"/>
  <c r="D9" i="4"/>
  <c r="D10" i="4"/>
  <c r="D2" i="4"/>
  <c r="E3" i="4"/>
  <c r="E4" i="4"/>
  <c r="E5" i="4"/>
  <c r="E6" i="4"/>
  <c r="F6" i="4" l="1"/>
  <c r="F3" i="4"/>
  <c r="F9" i="4"/>
  <c r="F7" i="4"/>
  <c r="F2" i="4"/>
  <c r="F10" i="4"/>
  <c r="F8" i="4"/>
  <c r="F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8E0FB3-04B9-44C0-9F88-6D5FEA42DB1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93F56F2-83DF-491F-954D-28EAD8BDA6D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969EA724-3610-46A2-85B8-D1B057CB223F}" keepAlive="1" name="Query - Table2 (3)" description="Connection to the 'Table2 (3)' query in the workbook." type="5" refreshedVersion="0" background="1" saveData="1">
    <dbPr connection="Provider=Microsoft.Mashup.OleDb.1;Data Source=$Workbook$;Location=&quot;Table2 (3)&quot;;Extended Properties=&quot;&quot;" command="SELECT * FROM [Table2 (3)]"/>
  </connection>
  <connection id="4" xr16:uid="{92310662-7237-4B04-A374-56157115B9B1}" name="Query - Table2__3" description="Connection to the 'Table2__3' query in the workbook." type="100" refreshedVersion="8" minRefreshableVersion="5">
    <extLst>
      <ext xmlns:x15="http://schemas.microsoft.com/office/spreadsheetml/2010/11/main" uri="{DE250136-89BD-433C-8126-D09CA5730AF9}">
        <x15:connection id="995db725-43a0-4df9-8e02-2dbedd8575cb"/>
      </ext>
    </extLst>
  </connection>
  <connection id="5" xr16:uid="{1C293D7E-CE9C-4400-9AD5-1A9A9CB187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8246AD49-2DFB-448E-8D8D-3D89C7DAB581}" name="WorksheetConnection_ FOOD PERFORMACE (PIVOT TABLE)!$A$1:$D$11" type="102" refreshedVersion="8" minRefreshableVersion="5">
    <extLst>
      <ext xmlns:x15="http://schemas.microsoft.com/office/spreadsheetml/2010/11/main" uri="{DE250136-89BD-433C-8126-D09CA5730AF9}">
        <x15:connection id="Range" autoDelete="1">
          <x15:rangePr sourceName="_xlcn.WorksheetConnection_FOODPERFORMACEPIVOTTABLEA1D11"/>
        </x15:connection>
      </ext>
    </extLst>
  </connection>
  <connection id="7" xr16:uid="{C5451166-51C8-479B-A649-760E32C8DD73}" name="WorksheetConnection_SWIGGY FIRST PROJECT.xlsx!Table1_1" type="102" refreshedVersion="8" minRefreshableVersion="5">
    <extLst>
      <ext xmlns:x15="http://schemas.microsoft.com/office/spreadsheetml/2010/11/main" uri="{DE250136-89BD-433C-8126-D09CA5730AF9}">
        <x15:connection id="Table1_1" autoDelete="1">
          <x15:rangePr sourceName="_xlcn.WorksheetConnection_SWIGGYFIRSTPROJECT.xlsxTable1_1"/>
        </x15:connection>
      </ext>
    </extLst>
  </connection>
  <connection id="8" xr16:uid="{A7AFBDBD-245E-4274-8FD7-C2A5EF43077E}" name="WorksheetConnection_swiggy PROJECT DATASET.xlsx!Table2" type="102" refreshedVersion="8" minRefreshableVersion="5">
    <extLst>
      <ext xmlns:x15="http://schemas.microsoft.com/office/spreadsheetml/2010/11/main" uri="{DE250136-89BD-433C-8126-D09CA5730AF9}">
        <x15:connection id="Table2" autoDelete="1">
          <x15:rangePr sourceName="_xlcn.WorksheetConnection_swiggyPROJECTDATASET.xlsxTable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<sst xmlns="http://schemas.openxmlformats.org/spreadsheetml/2006/main" count="134729" uniqueCount="14727">
  <si>
    <t>ID</t>
  </si>
  <si>
    <t>Area</t>
  </si>
  <si>
    <t>City</t>
  </si>
  <si>
    <t>Restaurant</t>
  </si>
  <si>
    <t>Price</t>
  </si>
  <si>
    <t>Avg ratings</t>
  </si>
  <si>
    <t>Total ratings</t>
  </si>
  <si>
    <t>Food type</t>
  </si>
  <si>
    <t>Address</t>
  </si>
  <si>
    <t>Delivery time</t>
  </si>
  <si>
    <t>Koramangala</t>
  </si>
  <si>
    <t>Bangalore</t>
  </si>
  <si>
    <t>Tandoor Hut</t>
  </si>
  <si>
    <t>Biryani,Chinese,North Indian,South Indian</t>
  </si>
  <si>
    <t>5Th Block</t>
  </si>
  <si>
    <t>Tunday Kababi</t>
  </si>
  <si>
    <t>Mughlai,Lucknowi</t>
  </si>
  <si>
    <t>Jogupalya</t>
  </si>
  <si>
    <t>Kim Lee</t>
  </si>
  <si>
    <t>Chinese</t>
  </si>
  <si>
    <t>Double Road</t>
  </si>
  <si>
    <t>Indiranagar</t>
  </si>
  <si>
    <t>New Punjabi Hotel</t>
  </si>
  <si>
    <t>North Indian,Punjabi,Tandoor,Chinese</t>
  </si>
  <si>
    <t>80 Feet Road</t>
  </si>
  <si>
    <t>Nh8</t>
  </si>
  <si>
    <t>Rajasthani,Gujarati,North Indian,Snacks,Desserts,Beverages,Thalis,Chaat</t>
  </si>
  <si>
    <t>Treat</t>
  </si>
  <si>
    <t>Mughlai,North Indian</t>
  </si>
  <si>
    <t>100 Feet Road</t>
  </si>
  <si>
    <t>Chinita Real Mexican Food</t>
  </si>
  <si>
    <t>Mexican,Beverages,Salads</t>
  </si>
  <si>
    <t>Cupcake Noggins - Cakespastries And Desserts</t>
  </si>
  <si>
    <t>Desserts,British,Bakery,Pizzas,Snacks</t>
  </si>
  <si>
    <t>4Th Block</t>
  </si>
  <si>
    <t>Domlur</t>
  </si>
  <si>
    <t>Tea Brew</t>
  </si>
  <si>
    <t>American,Italian,Beverages,Continental,Chinese,Pastas,Pizzas,Fast Food</t>
  </si>
  <si>
    <t>Bangaliana</t>
  </si>
  <si>
    <t>Bengali</t>
  </si>
  <si>
    <t>7Th Block</t>
  </si>
  <si>
    <t>Bamey'S Restro Cafe</t>
  </si>
  <si>
    <t>Chinese,Thai,Nepalese</t>
  </si>
  <si>
    <t>Cooke Town</t>
  </si>
  <si>
    <t>Altaf'S Chillies Restaurants</t>
  </si>
  <si>
    <t>North Indian,Chinese</t>
  </si>
  <si>
    <t>Pulikeshi Nagar</t>
  </si>
  <si>
    <t>Chichabas Taj</t>
  </si>
  <si>
    <t>Mughlai,North Indian,Biryani</t>
  </si>
  <si>
    <t>Mm Road</t>
  </si>
  <si>
    <t>Sivanchetti Gardens</t>
  </si>
  <si>
    <t>Urban Solace</t>
  </si>
  <si>
    <t>American,Continental</t>
  </si>
  <si>
    <t>Ulsoor Lake</t>
  </si>
  <si>
    <t>Kodihalli</t>
  </si>
  <si>
    <t>Kaati Zone Rolls &amp; Wraps</t>
  </si>
  <si>
    <t>Fast Food,Beverages,Bengali,Biryani,Indian,North Indian,Snacks,Street Food</t>
  </si>
  <si>
    <t>Domlur Layout</t>
  </si>
  <si>
    <t>Aalishan Restaurant &amp; Caterer</t>
  </si>
  <si>
    <t>Kerala Pavilion</t>
  </si>
  <si>
    <t>Kerala,Seafood</t>
  </si>
  <si>
    <t>Kitchen Of Joy</t>
  </si>
  <si>
    <t>Bengali,Fast Food,Chinese</t>
  </si>
  <si>
    <t>Jayanagar</t>
  </si>
  <si>
    <t>Nagarjuna Chimney</t>
  </si>
  <si>
    <t>Seafood,Andhra,Biryani,South Indian,Combo,Desserts,Beverages</t>
  </si>
  <si>
    <t>3Rd Block</t>
  </si>
  <si>
    <t>Film Nagar</t>
  </si>
  <si>
    <t>Hyderabad</t>
  </si>
  <si>
    <t>So. The Sky Kitchen</t>
  </si>
  <si>
    <t>Mughlai,North Indian,Chinese,Thai,Asian</t>
  </si>
  <si>
    <t>Near Apollo Health City Gate</t>
  </si>
  <si>
    <t>Esplanade</t>
  </si>
  <si>
    <t>Mughlai,Bengali</t>
  </si>
  <si>
    <t>I Indirangar</t>
  </si>
  <si>
    <t>Banashankari</t>
  </si>
  <si>
    <t>Hotel New Karavali</t>
  </si>
  <si>
    <t>North Indian,Chinese,South Indian</t>
  </si>
  <si>
    <t>Bsk 1St Stage</t>
  </si>
  <si>
    <t>Masab Tank</t>
  </si>
  <si>
    <t>Dine Hill</t>
  </si>
  <si>
    <t>Arabian,Biryani,North Indian,Chinese</t>
  </si>
  <si>
    <t>Ahmed Nagar</t>
  </si>
  <si>
    <t>Banjara Hills</t>
  </si>
  <si>
    <t>Sarvi Restaurant</t>
  </si>
  <si>
    <t>Biryani,Tandoor,Chinese,Indian,Desserts,Kebabs,Mughlai</t>
  </si>
  <si>
    <t>Road 11</t>
  </si>
  <si>
    <t>Sarvi Bakery</t>
  </si>
  <si>
    <t>Desserts,Fast Food,Bakery</t>
  </si>
  <si>
    <t>Opposite Care Hospital Road 11 Banjara Hills</t>
  </si>
  <si>
    <t>Andheri East</t>
  </si>
  <si>
    <t>Mumbai</t>
  </si>
  <si>
    <t>Kung Fu Panda</t>
  </si>
  <si>
    <t>Chinese  Thai  Asian</t>
  </si>
  <si>
    <t>Marol</t>
  </si>
  <si>
    <t>Powai</t>
  </si>
  <si>
    <t>Kosho</t>
  </si>
  <si>
    <t>Mughlai,North Indian,Chinese,Seafood,Italian</t>
  </si>
  <si>
    <t>Chandivali</t>
  </si>
  <si>
    <t>Punjagutta</t>
  </si>
  <si>
    <t>Chinese Pavilion</t>
  </si>
  <si>
    <t>Chinese,Seafood</t>
  </si>
  <si>
    <t>Nagarjuna Circle</t>
  </si>
  <si>
    <t>Chef Inam'S Steak House</t>
  </si>
  <si>
    <t>Steakhouse,American</t>
  </si>
  <si>
    <t>Sri Ram Nagar Colony Banjara Hills</t>
  </si>
  <si>
    <t>Mamagoto</t>
  </si>
  <si>
    <t>Chinese,Asian,Pan-Asian,Thai,Oriental</t>
  </si>
  <si>
    <t>Hakka Express</t>
  </si>
  <si>
    <t>Chinese,Asian,Thai</t>
  </si>
  <si>
    <t>Narayan Plaza</t>
  </si>
  <si>
    <t>The Brekkie Shop - All Day Menu</t>
  </si>
  <si>
    <t>British,Italian,Indian,Chinese,South Indian,North Indian,Desserts</t>
  </si>
  <si>
    <t>1St Stage</t>
  </si>
  <si>
    <t>Aundh</t>
  </si>
  <si>
    <t>Pune</t>
  </si>
  <si>
    <t>Juice Destination</t>
  </si>
  <si>
    <t>Thalis,North Indian,Punjabi,Beverages</t>
  </si>
  <si>
    <t>Iti Road Aundh</t>
  </si>
  <si>
    <t>Hyderabadi Spice</t>
  </si>
  <si>
    <t>Biryani,Mughlai,North Indian,Chinese</t>
  </si>
  <si>
    <t>Parihar Chowk</t>
  </si>
  <si>
    <t>Cafe Peterdonuts</t>
  </si>
  <si>
    <t>Continental,Desserts</t>
  </si>
  <si>
    <t>Gaikwad Nagar</t>
  </si>
  <si>
    <t>Baner</t>
  </si>
  <si>
    <t>Karolbaug</t>
  </si>
  <si>
    <t>Mughlai,North Indian,Chinese,Biryani</t>
  </si>
  <si>
    <t>Sakal Nagar</t>
  </si>
  <si>
    <t>Powai Area</t>
  </si>
  <si>
    <t>The Punjabi'S Kitchen</t>
  </si>
  <si>
    <t>North Indian</t>
  </si>
  <si>
    <t>Guru Hargobindji Marg  Andheri East</t>
  </si>
  <si>
    <t>Ramgopalpet</t>
  </si>
  <si>
    <t>Aangan - Yatri Nivas</t>
  </si>
  <si>
    <t>North Indian  South Indian</t>
  </si>
  <si>
    <t>S P Road</t>
  </si>
  <si>
    <t>Kalasiguda</t>
  </si>
  <si>
    <t>Bluefox</t>
  </si>
  <si>
    <t>Biryani  North Indian  Chinese  Tandoor</t>
  </si>
  <si>
    <t>Sd Road</t>
  </si>
  <si>
    <t>Taaareef</t>
  </si>
  <si>
    <t>Mughlai,North Indian,Seafood,Biryani</t>
  </si>
  <si>
    <t>Iti Road</t>
  </si>
  <si>
    <t>Flavours Of Taj Mahal Hotel</t>
  </si>
  <si>
    <t>North Indian  Chinese  Desserts  Continental  South Indian</t>
  </si>
  <si>
    <t>Adarsh Nagar</t>
  </si>
  <si>
    <t>Ohri'S Eatmor</t>
  </si>
  <si>
    <t>Ice Cream,Beverages,Desserts,Chaat,Italian</t>
  </si>
  <si>
    <t>New Mla Quarters</t>
  </si>
  <si>
    <t>Ohri'S Ming'S Court</t>
  </si>
  <si>
    <t>Himayatnagar</t>
  </si>
  <si>
    <t>Minerva Coffee Shop</t>
  </si>
  <si>
    <t>South Indian,North Indian,Chinese</t>
  </si>
  <si>
    <t>Himayath Nagar Road</t>
  </si>
  <si>
    <t>Biryani,North Indian,Chinese,Tandoor</t>
  </si>
  <si>
    <t>Ashok Nagar</t>
  </si>
  <si>
    <t>Art Of Delight</t>
  </si>
  <si>
    <t>Ice Cream,Desserts,Beverages</t>
  </si>
  <si>
    <t>Residency Road</t>
  </si>
  <si>
    <t>Commercial Street</t>
  </si>
  <si>
    <t>Khan Saheb Grills And Rolls</t>
  </si>
  <si>
    <t>Tandoor,Mughlai,North Indian,Kebabs</t>
  </si>
  <si>
    <t>Kamaraj Road</t>
  </si>
  <si>
    <t>Richmond Town</t>
  </si>
  <si>
    <t>Fanoos</t>
  </si>
  <si>
    <t>Biryani,Tandoor,Kebabs,Barbecue,Fast Food</t>
  </si>
  <si>
    <t>Hosur Road</t>
  </si>
  <si>
    <t>In Wok</t>
  </si>
  <si>
    <t>Richmond</t>
  </si>
  <si>
    <t>Lakeview Milkbar</t>
  </si>
  <si>
    <t>Desserts,Ice Cream,Bakery,Fast Food</t>
  </si>
  <si>
    <t>Mg Road</t>
  </si>
  <si>
    <t>C Sharp Kitchen</t>
  </si>
  <si>
    <t>Chinese,Continental,Fast Food</t>
  </si>
  <si>
    <t>Church Street</t>
  </si>
  <si>
    <t>Roomali</t>
  </si>
  <si>
    <t>North Indian,Indian</t>
  </si>
  <si>
    <t>Tadka Singh</t>
  </si>
  <si>
    <t>Punjabi,North Indian</t>
  </si>
  <si>
    <t>Bheemas</t>
  </si>
  <si>
    <t>Andhra</t>
  </si>
  <si>
    <t>Vasanth Nagar</t>
  </si>
  <si>
    <t>Watson'S</t>
  </si>
  <si>
    <t>Fast Food</t>
  </si>
  <si>
    <t>1St Main Road</t>
  </si>
  <si>
    <t>Sai Leela</t>
  </si>
  <si>
    <t>Mughlai,North Indian,Chinese,Seafood</t>
  </si>
  <si>
    <t>Bhowanipore</t>
  </si>
  <si>
    <t>Kolkata</t>
  </si>
  <si>
    <t>Tandoori Darbar</t>
  </si>
  <si>
    <t>North Indian,Chinese,Tandoor,Biryani,Beverages,Desserts</t>
  </si>
  <si>
    <t>Hazra Road</t>
  </si>
  <si>
    <t>Ballygunge</t>
  </si>
  <si>
    <t>Ballygunge Dhaba</t>
  </si>
  <si>
    <t>North Indian,Biryani,Chinese</t>
  </si>
  <si>
    <t>Gariahat</t>
  </si>
  <si>
    <t>Tero Parbon</t>
  </si>
  <si>
    <t>Purna Das Road Hindustan Park</t>
  </si>
  <si>
    <t>Wise Owl The Coffee Shop</t>
  </si>
  <si>
    <t>Continental,American,Cafe</t>
  </si>
  <si>
    <t>Purnadas Road</t>
  </si>
  <si>
    <t>Aminia Restaurant- Golpark</t>
  </si>
  <si>
    <t>Biryani,Mughlai,North Indian,Indian,Kebabs,Tandoor</t>
  </si>
  <si>
    <t>Ballygunge Gardens</t>
  </si>
  <si>
    <t>Bedouin - Sher E Bengal</t>
  </si>
  <si>
    <t>North Indian,Chinese,Bengali</t>
  </si>
  <si>
    <t>Gariahat Road Gariahat</t>
  </si>
  <si>
    <t>Sharma Dhaba</t>
  </si>
  <si>
    <t>North Indian  Fast Food  Tandoor  Biryani  Kebabs  Snacks  Chinese</t>
  </si>
  <si>
    <t>Ballygunge Circular Road  Ballygunge Maidan Camp  Ballygunge</t>
  </si>
  <si>
    <t>Kund Indian Barbeque</t>
  </si>
  <si>
    <t>Mughlai,North Indian,Biryani,Kebabs,Desserts</t>
  </si>
  <si>
    <t>Jai Hind Dhaba</t>
  </si>
  <si>
    <t>North Indian,Indian,Tandoor,Kebabs,Punjabi,Home Food,Chinese</t>
  </si>
  <si>
    <t>Sarat Bose Road Paddapukur</t>
  </si>
  <si>
    <t>Kalighat</t>
  </si>
  <si>
    <t>Tamarind</t>
  </si>
  <si>
    <t>North Indian,South Indian</t>
  </si>
  <si>
    <t>Sarat Bose Road Desapriya Park</t>
  </si>
  <si>
    <t>Pathaan Sir</t>
  </si>
  <si>
    <t>Coles Road</t>
  </si>
  <si>
    <t>Chaipatty</t>
  </si>
  <si>
    <t>Fast Food,Beverages,Pizzas,Street Food,Snacks</t>
  </si>
  <si>
    <t>Hanumanthanagar</t>
  </si>
  <si>
    <t>5 Spice</t>
  </si>
  <si>
    <t>Chinese,Desserts</t>
  </si>
  <si>
    <t>Srikanya</t>
  </si>
  <si>
    <t>Andhra,Seafood</t>
  </si>
  <si>
    <t>Punjagutta Road</t>
  </si>
  <si>
    <t>Sion</t>
  </si>
  <si>
    <t>Cafe Vrindavan</t>
  </si>
  <si>
    <t>Sion Station</t>
  </si>
  <si>
    <t>Ramdeo</t>
  </si>
  <si>
    <t>North Indian,Chinese,South Indian,Fast Food</t>
  </si>
  <si>
    <t>Shabari</t>
  </si>
  <si>
    <t>North Indian,South Indian,Fast Food</t>
  </si>
  <si>
    <t>Sion West</t>
  </si>
  <si>
    <t>Rajajinagar</t>
  </si>
  <si>
    <t>The Purple Pan</t>
  </si>
  <si>
    <t>Mughlai,North Indian,Chinese,Arabian</t>
  </si>
  <si>
    <t>Dr. Rajkumar Road</t>
  </si>
  <si>
    <t>Moriz Nano</t>
  </si>
  <si>
    <t>North Indian,Chinese,Biryani,Seafood</t>
  </si>
  <si>
    <t>Lakeview</t>
  </si>
  <si>
    <t>Truffles</t>
  </si>
  <si>
    <t>American,Desserts,Continental,Italian</t>
  </si>
  <si>
    <t>St. Marks Road</t>
  </si>
  <si>
    <t>Golpark</t>
  </si>
  <si>
    <t>The Grub Club</t>
  </si>
  <si>
    <t>Italian,Chinese,Thai</t>
  </si>
  <si>
    <t>Lazeez</t>
  </si>
  <si>
    <t>North Indian,Mughlai</t>
  </si>
  <si>
    <t>Shivajinagar</t>
  </si>
  <si>
    <t>Marrakesh</t>
  </si>
  <si>
    <t>Lebanese,North Indian,Afghani,Mughlai,Combo,Biryani,Kebabs,Mediterranean,Arabian,Middle Eastern,Desserts</t>
  </si>
  <si>
    <t>Fc Road</t>
  </si>
  <si>
    <t>Keshav Reddy Sweets</t>
  </si>
  <si>
    <t>Sweets,Bakery,Desserts,Fast Food,Street Food,Chaat</t>
  </si>
  <si>
    <t>Road No 2</t>
  </si>
  <si>
    <t>Kimli</t>
  </si>
  <si>
    <t>Koregaon Park</t>
  </si>
  <si>
    <t>Prem'S</t>
  </si>
  <si>
    <t>North Indian,Chinese,Continental,Asian,Desserts,Beverages</t>
  </si>
  <si>
    <t>Deccan Gymkhana</t>
  </si>
  <si>
    <t>The Chocolate Room</t>
  </si>
  <si>
    <t>Desserts,Continental,Fast Food</t>
  </si>
  <si>
    <t>Uncle'S Chinese</t>
  </si>
  <si>
    <t>Chinese,Thai,Malaysian</t>
  </si>
  <si>
    <t>House Of Kebab'S</t>
  </si>
  <si>
    <t>North Indian,Chinese,Biryani</t>
  </si>
  <si>
    <t>Rv Road</t>
  </si>
  <si>
    <t>Karkhana</t>
  </si>
  <si>
    <t>Oh So Stoned</t>
  </si>
  <si>
    <t>Ice Cream  Desserts</t>
  </si>
  <si>
    <t>Vikrampuri Colony</t>
  </si>
  <si>
    <t>Kothrud</t>
  </si>
  <si>
    <t>Zest Cafe Bar</t>
  </si>
  <si>
    <t>Chinese,Fast Food</t>
  </si>
  <si>
    <t>Ideal Chambers  Kothrud</t>
  </si>
  <si>
    <t>Seven - Shawarma And Burgers</t>
  </si>
  <si>
    <t>Lebanese,Fast Food,Snacks,Arabian</t>
  </si>
  <si>
    <t>Rushhrs</t>
  </si>
  <si>
    <t>Salads,Healthy Food</t>
  </si>
  <si>
    <t>Karishma Housing Society</t>
  </si>
  <si>
    <t>Erandwane</t>
  </si>
  <si>
    <t>Aroma'S Hyderabad House - Karve Road</t>
  </si>
  <si>
    <t>Karve Road</t>
  </si>
  <si>
    <t>Koti</t>
  </si>
  <si>
    <t>Grand Hotel</t>
  </si>
  <si>
    <t>Biryani,Tandoor,Chinese,Indian,Kebabs,Desserts</t>
  </si>
  <si>
    <t>Abids Road</t>
  </si>
  <si>
    <t>Dilsukhnagar</t>
  </si>
  <si>
    <t>Tipsy Topsy</t>
  </si>
  <si>
    <t>Chinese  Italian  Desserts  Bakery  Fast Food</t>
  </si>
  <si>
    <t>Dilsukhnagar Main Road</t>
  </si>
  <si>
    <t>Nagole</t>
  </si>
  <si>
    <t>Hotel Swagath Grand - Dhanturi Group Of Hotels</t>
  </si>
  <si>
    <t>Biryani,Chinese,South Indian,North Indian,Tandoor</t>
  </si>
  <si>
    <t>Alkapuri X Roads</t>
  </si>
  <si>
    <t>Chandrapuri Colony</t>
  </si>
  <si>
    <t>Hotel Sitara Grand - Dhanturi Group Of Hotels</t>
  </si>
  <si>
    <t>L B Nagar</t>
  </si>
  <si>
    <t>Kothapet</t>
  </si>
  <si>
    <t>Nakshatra Inn Multi Cuisine Restaurant</t>
  </si>
  <si>
    <t>Lakshmi Nagar Colony</t>
  </si>
  <si>
    <t>Narayanguda</t>
  </si>
  <si>
    <t>Mehfil</t>
  </si>
  <si>
    <t>The Burger Barn Cafe</t>
  </si>
  <si>
    <t>American,Fast Food</t>
  </si>
  <si>
    <t>Ghole Road</t>
  </si>
  <si>
    <t>Park Street Area</t>
  </si>
  <si>
    <t>Sip &amp; Sandwich</t>
  </si>
  <si>
    <t>Pastas  Beverages  Fast Food</t>
  </si>
  <si>
    <t>Park Street</t>
  </si>
  <si>
    <t>Beniapukur</t>
  </si>
  <si>
    <t>Shiraz Golden Restaurant</t>
  </si>
  <si>
    <t>Mocambo</t>
  </si>
  <si>
    <t>North Indian,Biryani,Continental,Italian</t>
  </si>
  <si>
    <t>Bidhannagar</t>
  </si>
  <si>
    <t>The Scoop</t>
  </si>
  <si>
    <t>Sector 1</t>
  </si>
  <si>
    <t>Kaafila</t>
  </si>
  <si>
    <t>Ranjan'S</t>
  </si>
  <si>
    <t>Sector 3</t>
  </si>
  <si>
    <t>Balle Balle Dhaba</t>
  </si>
  <si>
    <t>North Indian,Punjabi,Biryani</t>
  </si>
  <si>
    <t>Le Coffee Creme</t>
  </si>
  <si>
    <t>Combo,Chinese,Continental,Italian,Fast Food,Mexican</t>
  </si>
  <si>
    <t>Crystal Restaurant</t>
  </si>
  <si>
    <t>Biryani,North Indian,Chinese</t>
  </si>
  <si>
    <t>Rtc X Roads</t>
  </si>
  <si>
    <t>New Nallakunta</t>
  </si>
  <si>
    <t>Bawarchi</t>
  </si>
  <si>
    <t>The Grill House - Steaks &amp; Sizzlers</t>
  </si>
  <si>
    <t>American,Steakhouse,Italian,Mexican,Continental,Mediterranean,Desserts,Grill,Salads,Pastas,Pizzas,Lebanese</t>
  </si>
  <si>
    <t>Kensington Point</t>
  </si>
  <si>
    <t>Adikmet</t>
  </si>
  <si>
    <t>Us Pizza</t>
  </si>
  <si>
    <t>Italian,Pizzas,Fast Food,Beverages,Desserts</t>
  </si>
  <si>
    <t>O.U Road</t>
  </si>
  <si>
    <t>Amberpet</t>
  </si>
  <si>
    <t>Surabhi Grand</t>
  </si>
  <si>
    <t>Tilaknagar</t>
  </si>
  <si>
    <t>Bluedragon By Mandilicious</t>
  </si>
  <si>
    <t>Himayathnagar</t>
  </si>
  <si>
    <t>Frosty Den</t>
  </si>
  <si>
    <t>Ice Cream,Pizzas,Fast Food,Beverages,Desserts</t>
  </si>
  <si>
    <t>Sitara Grand - Nizami Pakwaan</t>
  </si>
  <si>
    <t>Road No 12</t>
  </si>
  <si>
    <t>Karve Nagar</t>
  </si>
  <si>
    <t>Cheesiano Pizza</t>
  </si>
  <si>
    <t>Italian,Pizzas,Fast Food</t>
  </si>
  <si>
    <t>Karvenagar</t>
  </si>
  <si>
    <t>Venus Biryani</t>
  </si>
  <si>
    <t>Biryani</t>
  </si>
  <si>
    <t>3Rd Cross</t>
  </si>
  <si>
    <t>Rj Spice</t>
  </si>
  <si>
    <t>Chinese  Thai  Fast Food</t>
  </si>
  <si>
    <t>Jb Nagar  Andheri East</t>
  </si>
  <si>
    <t>Agarkar Nagar</t>
  </si>
  <si>
    <t>Blue Nile</t>
  </si>
  <si>
    <t>Biryani,Mughlai,Tandoor,Chinese,Desserts,Ice Cream,Beverages</t>
  </si>
  <si>
    <t>Bund Garden Road</t>
  </si>
  <si>
    <t>Arthur'S Theme</t>
  </si>
  <si>
    <t>Italian,European</t>
  </si>
  <si>
    <t>Lane No 6 Opp Cosmos Bank Kp</t>
  </si>
  <si>
    <t>Mundhwa</t>
  </si>
  <si>
    <t>Carnival Restaurant &amp; Bar</t>
  </si>
  <si>
    <t>North Indian,Chinese,Seafood,Continental</t>
  </si>
  <si>
    <t>Mundhwa Road Kp</t>
  </si>
  <si>
    <t>Smokin' Joe'S</t>
  </si>
  <si>
    <t>Jm Road</t>
  </si>
  <si>
    <t>Mohammed Wadi</t>
  </si>
  <si>
    <t>Chai - The Way You Like It</t>
  </si>
  <si>
    <t>Salunkhe Vihar Road</t>
  </si>
  <si>
    <t>Mainland China</t>
  </si>
  <si>
    <t>Chinese,Oriental,Thai,Pan-Asian,Seafood,Asian,Desserts</t>
  </si>
  <si>
    <t>Pyramid Mall</t>
  </si>
  <si>
    <t>Bandra Area</t>
  </si>
  <si>
    <t>Theobroma</t>
  </si>
  <si>
    <t>Desserts,Bakery,Beverages</t>
  </si>
  <si>
    <t>Paschim Vihar</t>
  </si>
  <si>
    <t>Delhi</t>
  </si>
  <si>
    <t>Deli 63</t>
  </si>
  <si>
    <t>Street Food,Fast Food</t>
  </si>
  <si>
    <t>Punjabi Bagh</t>
  </si>
  <si>
    <t>Malleshwaram</t>
  </si>
  <si>
    <t>Food Paradise</t>
  </si>
  <si>
    <t>Mughlai,North Indian,Chinese,Fast Food</t>
  </si>
  <si>
    <t>Corner House Ice Cream</t>
  </si>
  <si>
    <t>Ice Cream,Desserts</t>
  </si>
  <si>
    <t>Bachan'S Dhaba</t>
  </si>
  <si>
    <t>Near Kalighat Metro Rash Behari Avenue</t>
  </si>
  <si>
    <t>Lakdikapul</t>
  </si>
  <si>
    <t>Chicha'S</t>
  </si>
  <si>
    <t>Biryani,Hyderabadi,Indian,Street Food</t>
  </si>
  <si>
    <t>P &amp; T Officers Colony</t>
  </si>
  <si>
    <t>Le Plaisir</t>
  </si>
  <si>
    <t>Italian,Continental,European,Desserts</t>
  </si>
  <si>
    <t>Prabhat Road Deccan</t>
  </si>
  <si>
    <t>Cafe Goodluck</t>
  </si>
  <si>
    <t>North Indian,Fast Food,Biryani,Cafe,Snacks,Beverages,Bakery</t>
  </si>
  <si>
    <t>Camp</t>
  </si>
  <si>
    <t>George Restaurant</t>
  </si>
  <si>
    <t>North Indian,Chinese,Biryani,Mughlai,Parsi,Fast Food</t>
  </si>
  <si>
    <t>East Street</t>
  </si>
  <si>
    <t>Marzorin</t>
  </si>
  <si>
    <t>Fast Food,Bakery,Beverages,Snacks,Desserts</t>
  </si>
  <si>
    <t>Antop Hill</t>
  </si>
  <si>
    <t>Monica Chinese Fast Food</t>
  </si>
  <si>
    <t>Kinara Grand</t>
  </si>
  <si>
    <t>Ashta Laxmi Temple</t>
  </si>
  <si>
    <t>New Tippasandra</t>
  </si>
  <si>
    <t>Dal Roti Sabji</t>
  </si>
  <si>
    <t>80Ft Road</t>
  </si>
  <si>
    <t>Shezan</t>
  </si>
  <si>
    <t>North Indian,Chinese,Continental,Mughlai</t>
  </si>
  <si>
    <t>Cunnigham Road</t>
  </si>
  <si>
    <t>Dolci Desserts</t>
  </si>
  <si>
    <t>Desserts,Pastas</t>
  </si>
  <si>
    <t>Subway</t>
  </si>
  <si>
    <t>Fast Food,Healthy Food,Salads,Snacks,Desserts,Beverages</t>
  </si>
  <si>
    <t>Smoke House Deli</t>
  </si>
  <si>
    <t>European,Italian,American,Pastas,Salads,Juices,Desserts,Combo</t>
  </si>
  <si>
    <t>Bhawani Peth</t>
  </si>
  <si>
    <t>Madinah</t>
  </si>
  <si>
    <t>Poona College</t>
  </si>
  <si>
    <t>First Innings - The Stadel Hotel</t>
  </si>
  <si>
    <t>North Indian,Chinese,Continental</t>
  </si>
  <si>
    <t>Basheer Bagh</t>
  </si>
  <si>
    <t>Meghacity</t>
  </si>
  <si>
    <t>Basheerbagh X Road</t>
  </si>
  <si>
    <t>Kalyani Nagar</t>
  </si>
  <si>
    <t>Salad Grills</t>
  </si>
  <si>
    <t>Healthy Food,Salads,Fast Food,Continental,North Indian,Chinese</t>
  </si>
  <si>
    <t>Hermes Parai</t>
  </si>
  <si>
    <t>Oh! Calcutta</t>
  </si>
  <si>
    <t>Shankarapura</t>
  </si>
  <si>
    <t>Polar Bear</t>
  </si>
  <si>
    <t>Desserts,Fast Food</t>
  </si>
  <si>
    <t>Vv Puram</t>
  </si>
  <si>
    <t>Miller'S 46</t>
  </si>
  <si>
    <t>Steakhouse,American,Continental</t>
  </si>
  <si>
    <t>Carnival De Goa</t>
  </si>
  <si>
    <t>Goan,Mangalorean,Kerala,South Indian,Seafood,Coastal,Continental</t>
  </si>
  <si>
    <t>Elgin</t>
  </si>
  <si>
    <t>The Rouge</t>
  </si>
  <si>
    <t>Desserts  Bakery</t>
  </si>
  <si>
    <t>Near Bishop'S College  Kolkata</t>
  </si>
  <si>
    <t>The Darjeeling</t>
  </si>
  <si>
    <t>Chinese,Nepalese,Tibetan</t>
  </si>
  <si>
    <t>Near City Centre 1</t>
  </si>
  <si>
    <t>London Grill Co</t>
  </si>
  <si>
    <t>American,Healthy Food,Fast Food,Continental,Salads,Beverages,Desserts</t>
  </si>
  <si>
    <t>Mughal Fusions</t>
  </si>
  <si>
    <t>Lbs Marg</t>
  </si>
  <si>
    <t>Kurla West</t>
  </si>
  <si>
    <t>Mughal Darbaar</t>
  </si>
  <si>
    <t>Saki Naka</t>
  </si>
  <si>
    <t>Naaz Hotel</t>
  </si>
  <si>
    <t>Mughlai,North Indian,Chinese</t>
  </si>
  <si>
    <t>Teynampet</t>
  </si>
  <si>
    <t>Chennai</t>
  </si>
  <si>
    <t>Amaravathi</t>
  </si>
  <si>
    <t>Indian,Chinese,Andhra,Tandoor</t>
  </si>
  <si>
    <t>Cathedral Road</t>
  </si>
  <si>
    <t>Nandanam</t>
  </si>
  <si>
    <t>Eatalica</t>
  </si>
  <si>
    <t>Italian,American</t>
  </si>
  <si>
    <t>Ra Puram</t>
  </si>
  <si>
    <t>Kudla Beach</t>
  </si>
  <si>
    <t>North Indian,Chinese,Seafood,South Indian</t>
  </si>
  <si>
    <t>Langford Gardens</t>
  </si>
  <si>
    <t>Rolls Kitchen</t>
  </si>
  <si>
    <t>Shanthi Nagar</t>
  </si>
  <si>
    <t>Zyqa Restaurant</t>
  </si>
  <si>
    <t>Sahara Bakers</t>
  </si>
  <si>
    <t>Bakery,Pizzas</t>
  </si>
  <si>
    <t>Chikadpally</t>
  </si>
  <si>
    <t>Mughal Dhaba</t>
  </si>
  <si>
    <t>Lbs Marg Kurla West</t>
  </si>
  <si>
    <t>Spring Onion</t>
  </si>
  <si>
    <t>Chinese,Thai,Pan-Asian,Seafood</t>
  </si>
  <si>
    <t>Bhandarkar Road</t>
  </si>
  <si>
    <t>Tibbs Frankie</t>
  </si>
  <si>
    <t>Snacks</t>
  </si>
  <si>
    <t>Hanuman Tekdi Road</t>
  </si>
  <si>
    <t>Petuk</t>
  </si>
  <si>
    <t>Mughlai,Chinese,Fast Food</t>
  </si>
  <si>
    <t>Near Sujata Sadan Theater Hazra</t>
  </si>
  <si>
    <t>Shanthi Sagar Grand</t>
  </si>
  <si>
    <t>Sampige Road</t>
  </si>
  <si>
    <t>Abids</t>
  </si>
  <si>
    <t>Agrawala Sweets</t>
  </si>
  <si>
    <t>Sweets,Fast Food</t>
  </si>
  <si>
    <t>Jn Road</t>
  </si>
  <si>
    <t>Eagle Boys Pizza</t>
  </si>
  <si>
    <t>Pizzas  Fast Food</t>
  </si>
  <si>
    <t>Freshmenu</t>
  </si>
  <si>
    <t>Chinese,Continental,Italian,Mediterranean,Thai,Lebanese,American,Asian,Beverages,Bakery,Biryani,Desserts,Mexican,North Indian,Salads,Pizzas</t>
  </si>
  <si>
    <t>Aga Abdullah Street</t>
  </si>
  <si>
    <t>Angaara</t>
  </si>
  <si>
    <t>Indian,Chinese,Tandoor</t>
  </si>
  <si>
    <t>Street 4</t>
  </si>
  <si>
    <t>Santacruz East</t>
  </si>
  <si>
    <t>Golden Wave Restaurant</t>
  </si>
  <si>
    <t>Afraa Deli-Sector 1</t>
  </si>
  <si>
    <t>Continental,Fast Food,Italian,Beverages</t>
  </si>
  <si>
    <t xml:space="preserve"> Conclave At Afraa</t>
  </si>
  <si>
    <t>Italian,Indian,Continental</t>
  </si>
  <si>
    <t>Salt Lake City Centre</t>
  </si>
  <si>
    <t>Shiro</t>
  </si>
  <si>
    <t>Japanese,Asian</t>
  </si>
  <si>
    <t>Vittal Mallya Road</t>
  </si>
  <si>
    <t>Khairtabad</t>
  </si>
  <si>
    <t>Paradise Biryani</t>
  </si>
  <si>
    <t>Biryani  North Indian  Chinese</t>
  </si>
  <si>
    <t>Imax Road</t>
  </si>
  <si>
    <t>Delhi Kitchen</t>
  </si>
  <si>
    <t>Tandoor,North Indian,Biryani,Beverages,Desserts</t>
  </si>
  <si>
    <t>Dp Road</t>
  </si>
  <si>
    <t>Vishnu Garden</t>
  </si>
  <si>
    <t>Sethi Restaurant</t>
  </si>
  <si>
    <t>Pacific Mall</t>
  </si>
  <si>
    <t>Beleghata</t>
  </si>
  <si>
    <t>Mama Mia! - Italian Ice Creams</t>
  </si>
  <si>
    <t>Ice Cream Cakes  Desserts  Bakery  Sweets  Beverages</t>
  </si>
  <si>
    <t>Lake Town</t>
  </si>
  <si>
    <t>Buddha Bites-Jessore Road</t>
  </si>
  <si>
    <t>Chinese,Asian,Fast Food,Snacks,Tibetan</t>
  </si>
  <si>
    <t>Jessore Road</t>
  </si>
  <si>
    <t>Gopalapuram</t>
  </si>
  <si>
    <t>The Kati Roll Shop</t>
  </si>
  <si>
    <t>Street Food</t>
  </si>
  <si>
    <t>Asia Kitchen By Mainland China</t>
  </si>
  <si>
    <t>Asian,Chinese,Oriental</t>
  </si>
  <si>
    <t>Alwarpet</t>
  </si>
  <si>
    <t>Benjarong</t>
  </si>
  <si>
    <t>Thai</t>
  </si>
  <si>
    <t>Ttk Road</t>
  </si>
  <si>
    <t>Mylapore</t>
  </si>
  <si>
    <t>Kaaraikudi</t>
  </si>
  <si>
    <t>Chettinad</t>
  </si>
  <si>
    <t>Dr Radhakrishnan Salai</t>
  </si>
  <si>
    <t>Central Markt Punjabi Bagh</t>
  </si>
  <si>
    <t>Wok In The Clouds</t>
  </si>
  <si>
    <t>North Indian,Chinese,Thai,Continental</t>
  </si>
  <si>
    <t>Crossroad Crystal - Golpark</t>
  </si>
  <si>
    <t>Indian,Chinese,Bengali</t>
  </si>
  <si>
    <t>99 East</t>
  </si>
  <si>
    <t>North Indian  Chinese  Seafood</t>
  </si>
  <si>
    <t>Pashan</t>
  </si>
  <si>
    <t>Saffron Multicuisine</t>
  </si>
  <si>
    <t>Mughlai,North Indian,Chinese,Seafood,Tandoor</t>
  </si>
  <si>
    <t>Orange County Baner Pashan Link Road</t>
  </si>
  <si>
    <t>South Kolkata</t>
  </si>
  <si>
    <t>Second House</t>
  </si>
  <si>
    <t>North Indian,Chinese,Kebabs,Biryani,Mughlai</t>
  </si>
  <si>
    <t>Southern Avenue</t>
  </si>
  <si>
    <t>Santa'S Fantasea</t>
  </si>
  <si>
    <t>Tribal,Seafood,Chinese</t>
  </si>
  <si>
    <t>Ballygunge Terrace Near Anjali Jewellers Golpark</t>
  </si>
  <si>
    <t>Akson Restaurant</t>
  </si>
  <si>
    <t>North Indian,Biryani,Kerala</t>
  </si>
  <si>
    <t>Panjagutta Road</t>
  </si>
  <si>
    <t>Kotturpuram</t>
  </si>
  <si>
    <t>Ciclo Cafe</t>
  </si>
  <si>
    <t>Continental,Italian,Italian-American</t>
  </si>
  <si>
    <t>Chawla Kitchen</t>
  </si>
  <si>
    <t>Chinese,Mughlai,Indian,Snacks,Popular Brand Store,Fast Food</t>
  </si>
  <si>
    <t>Habsiguda</t>
  </si>
  <si>
    <t>Taste Of India</t>
  </si>
  <si>
    <t>Habsiguda Main Road</t>
  </si>
  <si>
    <t>Uppal</t>
  </si>
  <si>
    <t>Crunchy'S</t>
  </si>
  <si>
    <t>Uppal Ring Road</t>
  </si>
  <si>
    <t>Paris Panini - French Street Food</t>
  </si>
  <si>
    <t>French,Street Food</t>
  </si>
  <si>
    <t>Hal 3Rd Stage</t>
  </si>
  <si>
    <t>Ashvita Bistro</t>
  </si>
  <si>
    <t>Continental,Asian</t>
  </si>
  <si>
    <t>Gogo Momo</t>
  </si>
  <si>
    <t>Bava Road</t>
  </si>
  <si>
    <t>Blue Water Grille</t>
  </si>
  <si>
    <t>North Indian,Chinese,Continental,Fast Food</t>
  </si>
  <si>
    <t>Kasba</t>
  </si>
  <si>
    <t>Sheerazi</t>
  </si>
  <si>
    <t>Dhabba Express</t>
  </si>
  <si>
    <t>Punjabi,North Indian,Chinese</t>
  </si>
  <si>
    <t>Cenotaph Road</t>
  </si>
  <si>
    <t>Barabazar Market</t>
  </si>
  <si>
    <t>Royal Indian Hotel</t>
  </si>
  <si>
    <t>North Indian,Biryani,Mughlai</t>
  </si>
  <si>
    <t>Rabindra Sarani</t>
  </si>
  <si>
    <t>Manicktala</t>
  </si>
  <si>
    <t>Urbans Cafe</t>
  </si>
  <si>
    <t>Chinese,Mexican,Continental</t>
  </si>
  <si>
    <t>Near Balika Shiksha Sadan</t>
  </si>
  <si>
    <t>Friends Shawarma</t>
  </si>
  <si>
    <t>Lebanese</t>
  </si>
  <si>
    <t>Road No 3</t>
  </si>
  <si>
    <t>Maniktala</t>
  </si>
  <si>
    <t>New Paul Dhaba</t>
  </si>
  <si>
    <t>Lazzat</t>
  </si>
  <si>
    <t>Pearl Road Lower Range Beck Bagan</t>
  </si>
  <si>
    <t>Kankurgachi</t>
  </si>
  <si>
    <t>Caafe 360 Degree- Kakurgachi</t>
  </si>
  <si>
    <t>Italian,Chinese</t>
  </si>
  <si>
    <t>C.I.T. Road</t>
  </si>
  <si>
    <t>Beijing Bites</t>
  </si>
  <si>
    <t>Richmond Road</t>
  </si>
  <si>
    <t>Thousand Lights</t>
  </si>
  <si>
    <t>Ox &amp; Tomato</t>
  </si>
  <si>
    <t>Italian,Pizzas,Pastas,Desserts,Continental,Salads</t>
  </si>
  <si>
    <t>Opp To Ather Bike Showroom</t>
  </si>
  <si>
    <t>Fresh Baked Goodness</t>
  </si>
  <si>
    <t>Bakery</t>
  </si>
  <si>
    <t>Taltala</t>
  </si>
  <si>
    <t>Fast Food  Healthy Food  Salads  Snacks  Desserts  Beverages</t>
  </si>
  <si>
    <t>Absolute Thai</t>
  </si>
  <si>
    <t>Thai,Pan-Asian</t>
  </si>
  <si>
    <t>West Marredpally</t>
  </si>
  <si>
    <t>Triple A Bakery</t>
  </si>
  <si>
    <t>Italian  Bakery</t>
  </si>
  <si>
    <t>West Marredpally Road</t>
  </si>
  <si>
    <t>Powaiandheri East</t>
  </si>
  <si>
    <t>Forks And Spoons (Gourmet Chinese &amp; Thai)</t>
  </si>
  <si>
    <t>Chinese,Thai,Pan-Asian,Oriental,Beverages,Snacks,Seafood,Mughlai,Tibetan,Combo,European,Turkish,Asian,British,Salads,German</t>
  </si>
  <si>
    <t>Fast Food,Salads,Snacks,Desserts,Beverages</t>
  </si>
  <si>
    <t>Central Plaza Kalina</t>
  </si>
  <si>
    <t>Sandy'S</t>
  </si>
  <si>
    <t>Desserts,Continental</t>
  </si>
  <si>
    <t>Wallace Garden</t>
  </si>
  <si>
    <t>Nungambakkam</t>
  </si>
  <si>
    <t>Mexicano Griller</t>
  </si>
  <si>
    <t>Mexican,Continental</t>
  </si>
  <si>
    <t>Rolls On Wheels</t>
  </si>
  <si>
    <t>Tuscana Pizzeria</t>
  </si>
  <si>
    <t>Italian</t>
  </si>
  <si>
    <t>Nugambakkam</t>
  </si>
  <si>
    <t>Eatza Pizza</t>
  </si>
  <si>
    <t>Italian,Pizzas</t>
  </si>
  <si>
    <t>Veg Dhaba</t>
  </si>
  <si>
    <t>North Indian,Indian,Combo,Chinese,Healthy Food</t>
  </si>
  <si>
    <t>Salt Lake</t>
  </si>
  <si>
    <t>Glace Patisserie</t>
  </si>
  <si>
    <t>Desserts,Bakery,Salads,Continental,Fast Food,Snacks,Pastas</t>
  </si>
  <si>
    <t>Near Bondel Road Shitala Mandir</t>
  </si>
  <si>
    <t>Bayleaf Otg (On The Go)</t>
  </si>
  <si>
    <t>Bengali,North Indian,Biryani,Street Food</t>
  </si>
  <si>
    <t>Murad Nagar</t>
  </si>
  <si>
    <t>Food Zone 2</t>
  </si>
  <si>
    <t>Mughlai,Chinese,Tandoor</t>
  </si>
  <si>
    <t>Guddimmalkapur Road</t>
  </si>
  <si>
    <t>Redhills</t>
  </si>
  <si>
    <t>Rayalaseema Ruchulu</t>
  </si>
  <si>
    <t>South Indian,Biryani,Rayalaseema</t>
  </si>
  <si>
    <t>Food Rush</t>
  </si>
  <si>
    <t>Vadapalani</t>
  </si>
  <si>
    <t>King Sandwich</t>
  </si>
  <si>
    <t>Kodambakkam</t>
  </si>
  <si>
    <t>Sachin Ka Dhabba</t>
  </si>
  <si>
    <t>Cenetoph Road</t>
  </si>
  <si>
    <t>Big Daddy'S</t>
  </si>
  <si>
    <t>Fast Food,American,Italian,Beverages</t>
  </si>
  <si>
    <t>Nibm Road</t>
  </si>
  <si>
    <t>Garfa</t>
  </si>
  <si>
    <t>Maa Trinayani</t>
  </si>
  <si>
    <t>Mughlai,Indian,Chinese,Biryani</t>
  </si>
  <si>
    <t>Near Lakhan Kuthir</t>
  </si>
  <si>
    <t>Smoor</t>
  </si>
  <si>
    <t>Desserts,Asian,Beverages,Bakery,Italian,Continental,Pizzas,Italian-American</t>
  </si>
  <si>
    <t>1Mg Road</t>
  </si>
  <si>
    <t>Cafe Eastwood</t>
  </si>
  <si>
    <t>North Indian,Continental</t>
  </si>
  <si>
    <t>Chintamani Pride Near Citypride</t>
  </si>
  <si>
    <t>Kondhwa</t>
  </si>
  <si>
    <t>Jazz Pizza</t>
  </si>
  <si>
    <t>T. Nagar</t>
  </si>
  <si>
    <t>10 Downing Street</t>
  </si>
  <si>
    <t>Indian,Continental,Tandoor</t>
  </si>
  <si>
    <t>T- Nagar</t>
  </si>
  <si>
    <t>Marol Sakinaka</t>
  </si>
  <si>
    <t>The Bar Stock Exchange</t>
  </si>
  <si>
    <t>North Indian,Mexican,Continental,Italian</t>
  </si>
  <si>
    <t>Pitampura</t>
  </si>
  <si>
    <t>Mikky Peshawari Chicken &amp; Fish (Since 1998)</t>
  </si>
  <si>
    <t>North Indian,Mughlai,Tandoor,Kebabs,Indian,Beverages,Biryani,Punjabi,Seafood,Afghani,Thalis,Combo,Snacks,Barbecue,Home Food,Lucknowi</t>
  </si>
  <si>
    <t>Nsp</t>
  </si>
  <si>
    <t>Pitam Pura</t>
  </si>
  <si>
    <t>Shake Square</t>
  </si>
  <si>
    <t>Ice Cream,Beverages,Fast Food,Italian,Desserts</t>
  </si>
  <si>
    <t>Jd Block Ashiana Chowk</t>
  </si>
  <si>
    <t>Shut Up &amp; Eat</t>
  </si>
  <si>
    <t>Indian</t>
  </si>
  <si>
    <t>Near Rupbani Cinema</t>
  </si>
  <si>
    <t>Koshe Kosha-Hatibagan</t>
  </si>
  <si>
    <t>Bikers Cafe</t>
  </si>
  <si>
    <t>Italian,Desserts,Continental</t>
  </si>
  <si>
    <t>Near Forum Mall</t>
  </si>
  <si>
    <t>Legacy Of China</t>
  </si>
  <si>
    <t>North Indian,Chinese,Fast Food</t>
  </si>
  <si>
    <t>Near Sdf Bus Stop</t>
  </si>
  <si>
    <t>East Kolkata Township</t>
  </si>
  <si>
    <t>Royal Jade</t>
  </si>
  <si>
    <t>Near Siemens</t>
  </si>
  <si>
    <t>The Marina</t>
  </si>
  <si>
    <t>Seafood</t>
  </si>
  <si>
    <t>Pizza Hut</t>
  </si>
  <si>
    <t>Pizzas,Fast Food</t>
  </si>
  <si>
    <t>Bkc</t>
  </si>
  <si>
    <t>Hotel Pandia'S</t>
  </si>
  <si>
    <t>Chettinad,North Indian,Chinese,South Indian,Biryani</t>
  </si>
  <si>
    <t>Fresh Pressery Cafe</t>
  </si>
  <si>
    <t>Italian,Salads,Healthy Food,French</t>
  </si>
  <si>
    <t>Cbd</t>
  </si>
  <si>
    <t>Bombay Brasserie</t>
  </si>
  <si>
    <t>Kaidi Kitchen</t>
  </si>
  <si>
    <t>North Indian,Chinese,Mexican,Italian,Thai,Lebanese</t>
  </si>
  <si>
    <t>Bishop Wallers Avenue</t>
  </si>
  <si>
    <t>Chopstick - Ballygunge</t>
  </si>
  <si>
    <t>Chennai Xpress</t>
  </si>
  <si>
    <t>South Indian,North Indian,Chinese,Beverages</t>
  </si>
  <si>
    <t>Near Hdfc Bank</t>
  </si>
  <si>
    <t>Somajiguda</t>
  </si>
  <si>
    <t>Kritunga Restaurant</t>
  </si>
  <si>
    <t>Biryani,Andhra,Rayalaseema,South Indian,North Indian,Chinese</t>
  </si>
  <si>
    <t>Bakers Street</t>
  </si>
  <si>
    <t>Bakery  Continental</t>
  </si>
  <si>
    <t>Gudimalkatur Road</t>
  </si>
  <si>
    <t>Delicacy</t>
  </si>
  <si>
    <t>Chinese,Thai</t>
  </si>
  <si>
    <t>Cox Town</t>
  </si>
  <si>
    <t>Anna Nagar</t>
  </si>
  <si>
    <t>Coco Jaunt 1728</t>
  </si>
  <si>
    <t>Bakery,Cafe</t>
  </si>
  <si>
    <t>4Th Main Road</t>
  </si>
  <si>
    <t>Kilpauk</t>
  </si>
  <si>
    <t>Parfait Cakes N Bakes</t>
  </si>
  <si>
    <t>Bakery,Desserts</t>
  </si>
  <si>
    <t>Manikeshwari Road</t>
  </si>
  <si>
    <t>Wangs Kitchen</t>
  </si>
  <si>
    <t>Chinese,Fast Food,Asian</t>
  </si>
  <si>
    <t>Kellys</t>
  </si>
  <si>
    <t>Rohini</t>
  </si>
  <si>
    <t>Burger King</t>
  </si>
  <si>
    <t>D Mall Twin District Center</t>
  </si>
  <si>
    <t>Hotel Tom'S Restaurant</t>
  </si>
  <si>
    <t>Mangalorean,Biryani,Seafood,Chinese,North Indian,Desserts,South Indian,Combo</t>
  </si>
  <si>
    <t>Brigade Road</t>
  </si>
  <si>
    <t>Lavelle Road</t>
  </si>
  <si>
    <t>Kim Ling</t>
  </si>
  <si>
    <t>Teja Tower</t>
  </si>
  <si>
    <t>Bombay Indianese Treat</t>
  </si>
  <si>
    <t>Prashant Vihar</t>
  </si>
  <si>
    <t>Sector 7 Rohini</t>
  </si>
  <si>
    <t>Chalte Firte Momos &amp; Special Foods</t>
  </si>
  <si>
    <t>Chinese,Fast Food,North Indian</t>
  </si>
  <si>
    <t>Sector 7</t>
  </si>
  <si>
    <t>Sector 8 Rohini</t>
  </si>
  <si>
    <t>Patiala Shahi Chicken Corner</t>
  </si>
  <si>
    <t>North Indian,Beverages</t>
  </si>
  <si>
    <t>Sector 8</t>
  </si>
  <si>
    <t>Prashant Vihar Rohini</t>
  </si>
  <si>
    <t>Fun City Mall Prashant Vihar</t>
  </si>
  <si>
    <t>Sector 14 Rohini</t>
  </si>
  <si>
    <t>Pooran'S Ambala Wale</t>
  </si>
  <si>
    <t>Sector 14</t>
  </si>
  <si>
    <t>Chit Chat</t>
  </si>
  <si>
    <t>Dda Market Sector 13</t>
  </si>
  <si>
    <t>Shyam Bazar</t>
  </si>
  <si>
    <t>Aminia- Hatibagan</t>
  </si>
  <si>
    <t>Near Northland Nursing Home</t>
  </si>
  <si>
    <t>Fast Food  Pizzas</t>
  </si>
  <si>
    <t>Shyambazar (218)</t>
  </si>
  <si>
    <t>Jodhpur Park</t>
  </si>
  <si>
    <t>Hanglaatherium</t>
  </si>
  <si>
    <t>Biryani,Indian</t>
  </si>
  <si>
    <t>Near Sanhati Park</t>
  </si>
  <si>
    <t>Bombay Bar-Be-Que</t>
  </si>
  <si>
    <t>Kachiguda</t>
  </si>
  <si>
    <t>Urban Munchies</t>
  </si>
  <si>
    <t>Adikmet Vidyanagar</t>
  </si>
  <si>
    <t>Visharant Wadi</t>
  </si>
  <si>
    <t>Rk Pure Veg</t>
  </si>
  <si>
    <t>Tingre Nagar</t>
  </si>
  <si>
    <t>Afc American Fried Chicken</t>
  </si>
  <si>
    <t>Vishrantwadi Chowk</t>
  </si>
  <si>
    <t>Flurys Park Street</t>
  </si>
  <si>
    <t>Continental</t>
  </si>
  <si>
    <t>The Wall</t>
  </si>
  <si>
    <t>Chinese,Seafood,Thai,Japanese</t>
  </si>
  <si>
    <t>Grill Box</t>
  </si>
  <si>
    <t>Tandoor,North Indian,Chinese,South Indian</t>
  </si>
  <si>
    <t>Rk Salai</t>
  </si>
  <si>
    <t>Brijwasi Sweets Original Since 1946</t>
  </si>
  <si>
    <t>Street Food,Desserts,Sweets</t>
  </si>
  <si>
    <t>O'Shngness Road</t>
  </si>
  <si>
    <t>6 Ballygunge Place Ballygunge</t>
  </si>
  <si>
    <t>Radisson Blu Plaza Delivery</t>
  </si>
  <si>
    <t>Chinese,Biryani,North Indian</t>
  </si>
  <si>
    <t>Road No 6</t>
  </si>
  <si>
    <t>Near 7 Point Crossing</t>
  </si>
  <si>
    <t>Arsalan Park Circus</t>
  </si>
  <si>
    <t>Biryani  Mughlai  North Indian  Indian  Kebabs  Tandoor  Awadhi</t>
  </si>
  <si>
    <t>Shahji Ka Dhaba</t>
  </si>
  <si>
    <t>Veer Nagar</t>
  </si>
  <si>
    <t>Gurukripa</t>
  </si>
  <si>
    <t>Thunga Village</t>
  </si>
  <si>
    <t>Basil With A Twist</t>
  </si>
  <si>
    <t>Continental,European,Salads,Italian</t>
  </si>
  <si>
    <t>Habibullah Road</t>
  </si>
  <si>
    <t>Gultekdi</t>
  </si>
  <si>
    <t>Kaveri</t>
  </si>
  <si>
    <t>Maharashtrian,Punjabi,Seafood</t>
  </si>
  <si>
    <t>Market Yard</t>
  </si>
  <si>
    <t>Hadapsar</t>
  </si>
  <si>
    <t>Indian Tadka - Taste Punjab Da</t>
  </si>
  <si>
    <t>North Indian,Indian,Biryani,Chinese,Punjabi</t>
  </si>
  <si>
    <t>S.No. 181</t>
  </si>
  <si>
    <t>Wise Owl Steak House</t>
  </si>
  <si>
    <t>Continental,European</t>
  </si>
  <si>
    <t>Hanuman Restaurant</t>
  </si>
  <si>
    <t>Street Food,North Indian,Chinese,South Indian,Fast Food</t>
  </si>
  <si>
    <t>Near Cinemax</t>
  </si>
  <si>
    <t>Cocoon - Dragonfly Hotel</t>
  </si>
  <si>
    <t>North Indian  Chinese</t>
  </si>
  <si>
    <t>Chakala</t>
  </si>
  <si>
    <t>Truly Scrumptious</t>
  </si>
  <si>
    <t>Ice Cream,Desserts,Bakery</t>
  </si>
  <si>
    <t>Midnight Masala</t>
  </si>
  <si>
    <t>Arcot Road</t>
  </si>
  <si>
    <t>Karachi Bakery Banjara</t>
  </si>
  <si>
    <t>Bakery,Pizzas,Snacks,Chinese,Italian,American,Sweets,Desserts,Beverages</t>
  </si>
  <si>
    <t>Road No 1</t>
  </si>
  <si>
    <t>Desi Pizza</t>
  </si>
  <si>
    <t>Pizzas</t>
  </si>
  <si>
    <t>P And T Colony Road</t>
  </si>
  <si>
    <t>Bibwewadi</t>
  </si>
  <si>
    <t>Khushboo</t>
  </si>
  <si>
    <t>5Th Avenue</t>
  </si>
  <si>
    <t>Kairali Kerala Mess</t>
  </si>
  <si>
    <t>Kerala</t>
  </si>
  <si>
    <t>Voc Main Road</t>
  </si>
  <si>
    <t>Khar West</t>
  </si>
  <si>
    <t>Cairo Grill</t>
  </si>
  <si>
    <t>Lebanese  Middle Eastern</t>
  </si>
  <si>
    <t>3Rd Road</t>
  </si>
  <si>
    <t>Suruchi - The Family Restaurant</t>
  </si>
  <si>
    <t>Habsiguda Circle</t>
  </si>
  <si>
    <t>The 6 Russell Street</t>
  </si>
  <si>
    <t>Street Food,Chinese</t>
  </si>
  <si>
    <t>Near Maidan Metro Station</t>
  </si>
  <si>
    <t>Gandhi Nagar</t>
  </si>
  <si>
    <t>Swiss Hutte</t>
  </si>
  <si>
    <t>Mediterranean,Seafood,Thai</t>
  </si>
  <si>
    <t>Greams Road</t>
  </si>
  <si>
    <t>Grillz N Gravy</t>
  </si>
  <si>
    <t>Chinese,Mughlai,Indian</t>
  </si>
  <si>
    <t>Club Road</t>
  </si>
  <si>
    <t>The Corner Courtyard</t>
  </si>
  <si>
    <t>Italian,Continental</t>
  </si>
  <si>
    <t>Sarat Bose Road Near Hazra</t>
  </si>
  <si>
    <t>Chembur</t>
  </si>
  <si>
    <t>Blisss</t>
  </si>
  <si>
    <t>Desserts  Fast Food  Bakery</t>
  </si>
  <si>
    <t>Central Avenue Road</t>
  </si>
  <si>
    <t>The Golden Wok</t>
  </si>
  <si>
    <t>Sion Trombay Road</t>
  </si>
  <si>
    <t>Singh Saab</t>
  </si>
  <si>
    <t>North Indian,Chinese,Biryani,Punjabi,Desserts,Pan-Asian,Tandoor,Combo,Beverages,Indian,Grill</t>
  </si>
  <si>
    <t>Rc Marg</t>
  </si>
  <si>
    <t>Sector 11 Rohini</t>
  </si>
  <si>
    <t>U.S. Burger Point</t>
  </si>
  <si>
    <t>Near Himalya Public School Sector 7</t>
  </si>
  <si>
    <t>Wanowrie</t>
  </si>
  <si>
    <t>The Garage Grill</t>
  </si>
  <si>
    <t>Mughlai,Street Food</t>
  </si>
  <si>
    <t>Kasba Peth</t>
  </si>
  <si>
    <t>Coconut Grove</t>
  </si>
  <si>
    <t>Chettinad,North Indian,Mangalorean,Seafood</t>
  </si>
  <si>
    <t>Ambedkar Bhavan Station Road</t>
  </si>
  <si>
    <t>Portland Steak House</t>
  </si>
  <si>
    <t>American,European</t>
  </si>
  <si>
    <t>Off Mg Road</t>
  </si>
  <si>
    <t>J.J Jalebi</t>
  </si>
  <si>
    <t>Desserts,Sweets</t>
  </si>
  <si>
    <t>Flavours Of China</t>
  </si>
  <si>
    <t>One Step Up</t>
  </si>
  <si>
    <t>The Brew Room</t>
  </si>
  <si>
    <t>Royapettah</t>
  </si>
  <si>
    <t>Hotel Millath</t>
  </si>
  <si>
    <t>Chinese,South Indian</t>
  </si>
  <si>
    <t>West Cott Road</t>
  </si>
  <si>
    <t>Amadora Gourmet Ice Creams</t>
  </si>
  <si>
    <t>Sector 10 Rohini</t>
  </si>
  <si>
    <t>Pind Balluchi</t>
  </si>
  <si>
    <t>Metro Walk Mall</t>
  </si>
  <si>
    <t>Zeeshan Park Circus</t>
  </si>
  <si>
    <t>Desserts,Mughlai,Indian,Tandoor</t>
  </si>
  <si>
    <t>College Square</t>
  </si>
  <si>
    <t>Food Station College Street</t>
  </si>
  <si>
    <t>Indian  Chinese  South Indian  Continental</t>
  </si>
  <si>
    <t>Opp. Medical College Gate No. 1</t>
  </si>
  <si>
    <t>Pantry D'Or</t>
  </si>
  <si>
    <t>6Th Avenue Main Road</t>
  </si>
  <si>
    <t>Shalimar Bagh</t>
  </si>
  <si>
    <t>Chawla'S (Shalimar Bagh)</t>
  </si>
  <si>
    <t>Bt Market Opp. Axis Bank</t>
  </si>
  <si>
    <t>Berco'S</t>
  </si>
  <si>
    <t>Chinese,Thai,Asian,Beverages,Desserts,Oriental,Seafood,Pan-Asian</t>
  </si>
  <si>
    <t>Bistro Oui</t>
  </si>
  <si>
    <t>Kumarakom</t>
  </si>
  <si>
    <t>North Indian,Chinese,Kerala</t>
  </si>
  <si>
    <t>Parsn Complex</t>
  </si>
  <si>
    <t>Cafe 555 &amp; Aqeeq Restaurant</t>
  </si>
  <si>
    <t>Owaisi Pura</t>
  </si>
  <si>
    <t>Frootster</t>
  </si>
  <si>
    <t>Healthy Food,Fast Food,Beverages</t>
  </si>
  <si>
    <t>Cp Ramasaway</t>
  </si>
  <si>
    <t>Mandarin Chinese Restaurant</t>
  </si>
  <si>
    <t>Rangi'S</t>
  </si>
  <si>
    <t>Nungumbakkam</t>
  </si>
  <si>
    <t>Shadab Go</t>
  </si>
  <si>
    <t>Haji Saheb Park Circus</t>
  </si>
  <si>
    <t>Near Park Circus 7 Point Crossing</t>
  </si>
  <si>
    <t>The Sonnet</t>
  </si>
  <si>
    <t>Indian,Chinese,Continental</t>
  </si>
  <si>
    <t>Near Isl Hospital</t>
  </si>
  <si>
    <t>Little Italy</t>
  </si>
  <si>
    <t>Pizzas,Salads,Combo,Italian,Mexican,Desserts,Beverages</t>
  </si>
  <si>
    <t>Mr. Chows</t>
  </si>
  <si>
    <t>Chinese,Asian,Thai,Seafood</t>
  </si>
  <si>
    <t>Eagles Pizza</t>
  </si>
  <si>
    <t>Himayathnagar Road</t>
  </si>
  <si>
    <t>Jayamahal</t>
  </si>
  <si>
    <t>Five Star Chicken</t>
  </si>
  <si>
    <t>Jayamahal Extension</t>
  </si>
  <si>
    <t>Haagen Dazs</t>
  </si>
  <si>
    <t>Palavakkam</t>
  </si>
  <si>
    <t>Cafe De Paris</t>
  </si>
  <si>
    <t>Sushi In A Box</t>
  </si>
  <si>
    <t>Japanese</t>
  </si>
  <si>
    <t>New Alipore</t>
  </si>
  <si>
    <t>New Punjabi Hotel Ajanta</t>
  </si>
  <si>
    <t>Opp Ajanta Cinema</t>
  </si>
  <si>
    <t>Shee Chinese</t>
  </si>
  <si>
    <t>Kubera Park Lullanagar</t>
  </si>
  <si>
    <t>Cafe Coffee Day</t>
  </si>
  <si>
    <t>Beverages  Snacks  Desserts</t>
  </si>
  <si>
    <t>Gokul Regency</t>
  </si>
  <si>
    <t>Chetpet</t>
  </si>
  <si>
    <t>Le Wrap Factorie</t>
  </si>
  <si>
    <t>Madhura Nagar</t>
  </si>
  <si>
    <t>Rk Sweets And Juices</t>
  </si>
  <si>
    <t>Sweets  Desserts  Bakery  Beverages</t>
  </si>
  <si>
    <t>Madhuranagar</t>
  </si>
  <si>
    <t>Pedreno'S</t>
  </si>
  <si>
    <t>Italian,Italian-American,American</t>
  </si>
  <si>
    <t>Aminjikarai</t>
  </si>
  <si>
    <t>Cafe Toastie Express</t>
  </si>
  <si>
    <t>Nelson Manickam Road</t>
  </si>
  <si>
    <t>The Pind Punjabi Dhaba</t>
  </si>
  <si>
    <t>Punjabi,North Indian,Tandoor,Biryani,Combo</t>
  </si>
  <si>
    <t>Near Reiance Fresh</t>
  </si>
  <si>
    <t>The Fat And The Sexy Chef</t>
  </si>
  <si>
    <t>American,Mexican</t>
  </si>
  <si>
    <t>Kedari Petrol Pump</t>
  </si>
  <si>
    <t>Wadgaon Sheri</t>
  </si>
  <si>
    <t>The Bohemian Kitchen</t>
  </si>
  <si>
    <t>American,Italian,Fast Food</t>
  </si>
  <si>
    <t>Opposite Water Tank Tempo Chowk Wadgaon Sheri</t>
  </si>
  <si>
    <t>Anand Nagar</t>
  </si>
  <si>
    <t>One Way Paratha</t>
  </si>
  <si>
    <t>North Indian,Fast Food</t>
  </si>
  <si>
    <t>Dahanukar Colony</t>
  </si>
  <si>
    <t>Pizza &amp; Soup</t>
  </si>
  <si>
    <t>Sudit Su'S Chinese</t>
  </si>
  <si>
    <t>Hong Kong Express</t>
  </si>
  <si>
    <t>Avtar Enclave Paschim Vihar</t>
  </si>
  <si>
    <t>Bake O Cake</t>
  </si>
  <si>
    <t>Bakery,Continental,Fast Food,Desserts</t>
  </si>
  <si>
    <t>Subhash Sarovar Park</t>
  </si>
  <si>
    <t>The Country House</t>
  </si>
  <si>
    <t>Continental  Italian  Fast Food  Beverages  Desserts</t>
  </si>
  <si>
    <t>Punjab Depot</t>
  </si>
  <si>
    <t>North Indian,Tandoor,Mughlai,Biryani,Snacks,Desserts,Beverages,Combo</t>
  </si>
  <si>
    <t>Marolsakinaka</t>
  </si>
  <si>
    <t>Art House - The Fern Residency</t>
  </si>
  <si>
    <t>Chinese  North Indian  Continental  Pan-Asian  Italian  American  Tandoor  Fast Food  Desserts</t>
  </si>
  <si>
    <t>Central Peninsula</t>
  </si>
  <si>
    <t>Sion Circle</t>
  </si>
  <si>
    <t>Dum Dum</t>
  </si>
  <si>
    <t>Noodle Oodle</t>
  </si>
  <si>
    <t>Opposite Diamond Plaza Mall</t>
  </si>
  <si>
    <t>Handa'S Restaurant</t>
  </si>
  <si>
    <t>Indian  Chinese  Fast Food</t>
  </si>
  <si>
    <t>Near Park Clinic</t>
  </si>
  <si>
    <t>Poongavanapuram</t>
  </si>
  <si>
    <t>Anjappar</t>
  </si>
  <si>
    <t>North Indian,Chinese,Chettinad,South Indian,Seafood</t>
  </si>
  <si>
    <t>Egmore</t>
  </si>
  <si>
    <t>Ponnusamy Hotel</t>
  </si>
  <si>
    <t>Biryani,South Indian,Tandoor</t>
  </si>
  <si>
    <t>Ethiraj Salai</t>
  </si>
  <si>
    <t>Yerawada</t>
  </si>
  <si>
    <t>Exotica</t>
  </si>
  <si>
    <t>North Indian,Chinese,Mediterranean,Continental</t>
  </si>
  <si>
    <t>Behrouz Biryani</t>
  </si>
  <si>
    <t>Biryani,Mughlai,Lucknowi,Hyderabadi,Kebabs,North Indian,Persian,Desserts</t>
  </si>
  <si>
    <t>Oasis</t>
  </si>
  <si>
    <t>Near Park Hotel</t>
  </si>
  <si>
    <t>Hazara Restaurant &amp; Bar</t>
  </si>
  <si>
    <t>Mughlai  North Indian  Chinese  Seafood</t>
  </si>
  <si>
    <t>Koliwada</t>
  </si>
  <si>
    <t>Pizzaexpress</t>
  </si>
  <si>
    <t>Pizzas,Pastas,Italian,European,Salads,Continental,Desserts,Beverages</t>
  </si>
  <si>
    <t>Faasos</t>
  </si>
  <si>
    <t>Combo,Snacks,Beverages,Desserts,Indian</t>
  </si>
  <si>
    <t>Choolaimedu</t>
  </si>
  <si>
    <t>Cafe Chef'S Paradise</t>
  </si>
  <si>
    <t>Italian,Chinese,Continental,Indian</t>
  </si>
  <si>
    <t>Sadashiv Peth</t>
  </si>
  <si>
    <t>Hotel Malwani Solkadi</t>
  </si>
  <si>
    <t>Maharashtrian</t>
  </si>
  <si>
    <t>Off Tilak Road</t>
  </si>
  <si>
    <t>New Andhra Meals Hotel</t>
  </si>
  <si>
    <t>Andhra,South Indian</t>
  </si>
  <si>
    <t>T Nagar</t>
  </si>
  <si>
    <t>New Astoria Restaurant</t>
  </si>
  <si>
    <t>Chinese,Biryani</t>
  </si>
  <si>
    <t>Rtc Cross Road</t>
  </si>
  <si>
    <t>Kasturi Restaurant</t>
  </si>
  <si>
    <t>Near New Market</t>
  </si>
  <si>
    <t>Near Spencers Gariahat</t>
  </si>
  <si>
    <t>Cafe Zam Zam</t>
  </si>
  <si>
    <t>Mughlai,North Indian,Chinese,Fast Food,Biryani</t>
  </si>
  <si>
    <t>Opp Fire Brigade</t>
  </si>
  <si>
    <t>Moonlight Takeaway &amp; Delivery</t>
  </si>
  <si>
    <t>Sangamvadi</t>
  </si>
  <si>
    <t>Taste Of Hyderabad</t>
  </si>
  <si>
    <t>Biryani,Hyderabadi,North Indian,Chinese,Beverages</t>
  </si>
  <si>
    <t>Fountain Family Rest O Bar</t>
  </si>
  <si>
    <t>Off Jm Road</t>
  </si>
  <si>
    <t>Sera - The Tapas Bar &amp; Restaurant</t>
  </si>
  <si>
    <t>Chinese,Continental,Spanish</t>
  </si>
  <si>
    <t>Shobhabazar</t>
  </si>
  <si>
    <t>C/O. Bangali</t>
  </si>
  <si>
    <t>Indian,Bengali,Continental</t>
  </si>
  <si>
    <t>Near 4 Point Crossing</t>
  </si>
  <si>
    <t>Tangra</t>
  </si>
  <si>
    <t>Chinese,Asian,Oriental,Pan-Asian,Thai,Seafood</t>
  </si>
  <si>
    <t>China Town</t>
  </si>
  <si>
    <t>Beijing</t>
  </si>
  <si>
    <t>Kabab Magic</t>
  </si>
  <si>
    <t>Indian,Chinese,North Indian,Punjabi,Tandoor,Kebabs,Biryani,Seafood,Oriental,Desserts,Sweets,Beverages,Combo</t>
  </si>
  <si>
    <t>Nbt Nagar</t>
  </si>
  <si>
    <t>Mirch Masala Resto Bar</t>
  </si>
  <si>
    <t>Near Vandevi Mandir</t>
  </si>
  <si>
    <t>Opp Padmashree Movie Hall</t>
  </si>
  <si>
    <t>The Silk Route</t>
  </si>
  <si>
    <t>Sarat Bose Rd</t>
  </si>
  <si>
    <t>My Big Fat Belly</t>
  </si>
  <si>
    <t>Opposite Dugout</t>
  </si>
  <si>
    <t>Overdose</t>
  </si>
  <si>
    <t>Near Tea Trove-Desapriya Park</t>
  </si>
  <si>
    <t>Chickpet Donne Biriyani House</t>
  </si>
  <si>
    <t>Indian,Chinese</t>
  </si>
  <si>
    <t>3Rd Stage</t>
  </si>
  <si>
    <t>Chap Chay - The Raintree</t>
  </si>
  <si>
    <t>Anna Salai</t>
  </si>
  <si>
    <t>Murphies</t>
  </si>
  <si>
    <t>European,Italian,Continental,Healthy Food,Salads,Pizzas,Beverages</t>
  </si>
  <si>
    <t>Opposite Menchies</t>
  </si>
  <si>
    <t>Purasaiwakkam</t>
  </si>
  <si>
    <t>Purasawalkam</t>
  </si>
  <si>
    <t>Blr Food Kourt</t>
  </si>
  <si>
    <t>Biryani,Chinese,North Indian</t>
  </si>
  <si>
    <t>Vasanth Vihar Colony</t>
  </si>
  <si>
    <t>Ganga Sweets</t>
  </si>
  <si>
    <t>North Indian,South Indian,Sweets</t>
  </si>
  <si>
    <t>Purasawalkam High Road</t>
  </si>
  <si>
    <t>Capital Social</t>
  </si>
  <si>
    <t>Indian,Chinese,South Indian,American,Kebabs,Mughlai,Biryani,Combo</t>
  </si>
  <si>
    <t>Kalina</t>
  </si>
  <si>
    <t>Chili'S American Grill &amp; Bar</t>
  </si>
  <si>
    <t>American,Salads,Mexican,Italian,Steakhouse</t>
  </si>
  <si>
    <t>Quest Mall</t>
  </si>
  <si>
    <t>Fresh-N-Up</t>
  </si>
  <si>
    <t>Near Golpark</t>
  </si>
  <si>
    <t>Palace Heights</t>
  </si>
  <si>
    <t>North Indian,Chinese,Biryani,Continental,Mughlai</t>
  </si>
  <si>
    <t>Palace Heights Lane</t>
  </si>
  <si>
    <t>Aggarwal City Plaza (13)</t>
  </si>
  <si>
    <t>Azad Hind Dhaba-Ballygunge</t>
  </si>
  <si>
    <t>Cit Nagar</t>
  </si>
  <si>
    <t>Karaikudi Chettinadu Restaurant</t>
  </si>
  <si>
    <t>Chettinad,Chinese,South Indian,Biryani,Tandoor</t>
  </si>
  <si>
    <t>Ranganathan Street</t>
  </si>
  <si>
    <t>Tgi Fridays</t>
  </si>
  <si>
    <t>Forum Shoping Mall</t>
  </si>
  <si>
    <t>Church Street Social</t>
  </si>
  <si>
    <t>Indian,Chinese,South Indian,American,Fast Food,Kebabs,Mughlai,Biryani,Combo</t>
  </si>
  <si>
    <t>Church Street Road</t>
  </si>
  <si>
    <t>Annanagar East</t>
  </si>
  <si>
    <t>Southern Chinese Restaurant</t>
  </si>
  <si>
    <t>Anna Nagar East</t>
  </si>
  <si>
    <t>Olive And Basil</t>
  </si>
  <si>
    <t>Punjabi Rasoi</t>
  </si>
  <si>
    <t>Amaravathi Family Restaurant</t>
  </si>
  <si>
    <t>Nagole Road</t>
  </si>
  <si>
    <t>Spicy Hub</t>
  </si>
  <si>
    <t>Kothapet - R.K Puram Road</t>
  </si>
  <si>
    <t>Ghatkopar East</t>
  </si>
  <si>
    <t>Oasiss Cakes &amp; Icecreams</t>
  </si>
  <si>
    <t>Vikrant Circle</t>
  </si>
  <si>
    <t>Ganganagar</t>
  </si>
  <si>
    <t>Kfc</t>
  </si>
  <si>
    <t>American,Fast Food,Snacks</t>
  </si>
  <si>
    <t>Rt Nagar Main Road</t>
  </si>
  <si>
    <t>Huda Complex</t>
  </si>
  <si>
    <t>Papadams Blue</t>
  </si>
  <si>
    <t>Biryani,Chinese,Andhra,North Indian,South Indian,Tandoor</t>
  </si>
  <si>
    <t>Kothapet Cross Road</t>
  </si>
  <si>
    <t>Papadams Restaurant</t>
  </si>
  <si>
    <t>Kothapet Road</t>
  </si>
  <si>
    <t>Glen'S Bakehouse</t>
  </si>
  <si>
    <t>Desserts,Bakery</t>
  </si>
  <si>
    <t>Masemari - The Fishing</t>
  </si>
  <si>
    <t>Maharashtrian,Malwani,Mangalorean,Goan,Konkan</t>
  </si>
  <si>
    <t>Tilak Road</t>
  </si>
  <si>
    <t>Cafe Terra</t>
  </si>
  <si>
    <t>Double Road First Stage</t>
  </si>
  <si>
    <t>Sigree</t>
  </si>
  <si>
    <t>North Indian,Mughlai,Kebabs,Mediterranean,Greek,Turkish,Lebanese</t>
  </si>
  <si>
    <t>Ramesh Nagar</t>
  </si>
  <si>
    <t>Nando'S</t>
  </si>
  <si>
    <t>Fast Food,Portuguese,African,Grill,Salads</t>
  </si>
  <si>
    <t>North West Avenue Road</t>
  </si>
  <si>
    <t>Khichdi Khichri</t>
  </si>
  <si>
    <t>Near Bypass Dhaba</t>
  </si>
  <si>
    <t>Don Giovanni'S</t>
  </si>
  <si>
    <t>North Indian,Chinese,Italian,Pizzas,Thai</t>
  </si>
  <si>
    <t>Opp Mocambo</t>
  </si>
  <si>
    <t>Chakum Chukum</t>
  </si>
  <si>
    <t>Michael Palaya</t>
  </si>
  <si>
    <t>Waffle Magic</t>
  </si>
  <si>
    <t>Beverages,Desserts,Continental</t>
  </si>
  <si>
    <t>2Nd Stage</t>
  </si>
  <si>
    <t>Dumpling Khang</t>
  </si>
  <si>
    <t>Chinese,Tibetan,Street Food,Fast Food,Beverages</t>
  </si>
  <si>
    <t>Vakola</t>
  </si>
  <si>
    <t>Tiljala</t>
  </si>
  <si>
    <t>Red Bamboo Shoot Restaurant</t>
  </si>
  <si>
    <t>Near Sd Academy</t>
  </si>
  <si>
    <t>Near City Centre 1 Petrol Pump</t>
  </si>
  <si>
    <t>De Sovrani</t>
  </si>
  <si>
    <t>West Mambalam</t>
  </si>
  <si>
    <t>Chop 'N' Stix</t>
  </si>
  <si>
    <t>Abid'S</t>
  </si>
  <si>
    <t>Arabian,Biryani,Chinese,Grill,Hyderabadi,Indian,North Indian,Tandoor</t>
  </si>
  <si>
    <t>Spurtank Road</t>
  </si>
  <si>
    <t>Beverages,Snacks,Desserts</t>
  </si>
  <si>
    <t>Kachiguda Railway Station</t>
  </si>
  <si>
    <t>Sri Siva Rama Towers</t>
  </si>
  <si>
    <t>Giri Momos Centre &amp; Chinese Fast Food</t>
  </si>
  <si>
    <t>Rajasthali Market</t>
  </si>
  <si>
    <t>Narhe</t>
  </si>
  <si>
    <t>Masala Mantra</t>
  </si>
  <si>
    <t>Maharashtrian,North Indian</t>
  </si>
  <si>
    <t>Avinash Regency</t>
  </si>
  <si>
    <t>Pizzarella</t>
  </si>
  <si>
    <t>Near Cloud 9 Kondhwa</t>
  </si>
  <si>
    <t>Golden Dragon</t>
  </si>
  <si>
    <t>Near Karve Putala</t>
  </si>
  <si>
    <t>Bamboo House</t>
  </si>
  <si>
    <t>Mughlai,North Indian,Continental</t>
  </si>
  <si>
    <t>Behind Modern Cafe</t>
  </si>
  <si>
    <t>Bentinck St.</t>
  </si>
  <si>
    <t>Bhojohori Manna</t>
  </si>
  <si>
    <t>Beside K.C. Das</t>
  </si>
  <si>
    <t>Shyambazar Crossing</t>
  </si>
  <si>
    <t>Anir'S</t>
  </si>
  <si>
    <t>Indian,Chinese,Tandoor,Biryani,Fast Food,North Indian,Snacks</t>
  </si>
  <si>
    <t>Hotel Dashmesh Punjab</t>
  </si>
  <si>
    <t>Ghatkopar West</t>
  </si>
  <si>
    <t>Chocolate Fantasy</t>
  </si>
  <si>
    <t>Bakery,Desserts,American,Italian,Beverages</t>
  </si>
  <si>
    <t>Thirumalai Pillai Road</t>
  </si>
  <si>
    <t>Near Gurudas Park</t>
  </si>
  <si>
    <t>Apu'S Kitchen Phool Bagan</t>
  </si>
  <si>
    <t>Little Pleasures - Loudon Street</t>
  </si>
  <si>
    <t>Desserts</t>
  </si>
  <si>
    <t>Near La Martiniere School</t>
  </si>
  <si>
    <t>Fresh Bites</t>
  </si>
  <si>
    <t>North Indian,South Indian,Chinese,Fast Food,Juices,Tandoor</t>
  </si>
  <si>
    <t>Indiranagar Double Road</t>
  </si>
  <si>
    <t>Machuabazar</t>
  </si>
  <si>
    <t>Wow! Momo</t>
  </si>
  <si>
    <t>Tibetan,Healthy Food,Asian,Chinese,Snacks,Continental,Desserts,Beverages</t>
  </si>
  <si>
    <t>Girish Park</t>
  </si>
  <si>
    <t>Chamiers Cafe</t>
  </si>
  <si>
    <t>Continental,Italian</t>
  </si>
  <si>
    <t>Chamiers Road</t>
  </si>
  <si>
    <t>The Sushi Oke</t>
  </si>
  <si>
    <t>Japanese,Sushi,Thai</t>
  </si>
  <si>
    <t>Near St Xavier'S Back Gate</t>
  </si>
  <si>
    <t>Sinhgad Road</t>
  </si>
  <si>
    <t>Maurya Multi Cuisine Family Restaurant And Bar</t>
  </si>
  <si>
    <t>North Indian,Chinese,Mexican,Continental,Mughlai,Thai</t>
  </si>
  <si>
    <t>Near Siddhi Garden</t>
  </si>
  <si>
    <t>Mangawadi</t>
  </si>
  <si>
    <t>Akshay Court</t>
  </si>
  <si>
    <t>North Indian,Chinese,Seafood,Biryani</t>
  </si>
  <si>
    <t>Near Bharat Jyoti Bus Stop</t>
  </si>
  <si>
    <t>Shiv Sagar</t>
  </si>
  <si>
    <t>South Indian  Continental  Beverages  Ice Cream</t>
  </si>
  <si>
    <t>Khar West Sv Road</t>
  </si>
  <si>
    <t>Shaniwar Peth</t>
  </si>
  <si>
    <t>Cafe India</t>
  </si>
  <si>
    <t>Snacks,Fast Food,Street Food,Beverages</t>
  </si>
  <si>
    <t>Nibm Kondhwa</t>
  </si>
  <si>
    <t>Zuka</t>
  </si>
  <si>
    <t>Tnagar</t>
  </si>
  <si>
    <t>Parambriym</t>
  </si>
  <si>
    <t>Biryani,South Indian,Indian</t>
  </si>
  <si>
    <t>Anna Nagar West</t>
  </si>
  <si>
    <t>Bowbazar</t>
  </si>
  <si>
    <t>Masala Wok Bar &amp; Kitchen</t>
  </si>
  <si>
    <t>Hind Inox</t>
  </si>
  <si>
    <t>Aatithya</t>
  </si>
  <si>
    <t>Chinese,Bengali</t>
  </si>
  <si>
    <t>Near Third Park Block B</t>
  </si>
  <si>
    <t>Alipore</t>
  </si>
  <si>
    <t>Red Kitchen &amp; Lounge</t>
  </si>
  <si>
    <t>Indside Alipore Bazaar</t>
  </si>
  <si>
    <t>Red Hot Chilli Pepper</t>
  </si>
  <si>
    <t>Ballygunge Circular Road</t>
  </si>
  <si>
    <t>The Howrah Bridge</t>
  </si>
  <si>
    <t>North Indian,Chinese,Fast Food,South Indian</t>
  </si>
  <si>
    <t>Opposite Acropolis Mall</t>
  </si>
  <si>
    <t>Central Market Punjabi Bagh</t>
  </si>
  <si>
    <t>Dimsum Vs Sushi</t>
  </si>
  <si>
    <t>Japanese,Pan-Asian,Chinese</t>
  </si>
  <si>
    <t>Bhagwan Das Nagar</t>
  </si>
  <si>
    <t>Rk Wine And Dine</t>
  </si>
  <si>
    <t>Sultans Of Spice</t>
  </si>
  <si>
    <t>Koramangala 5Th Block</t>
  </si>
  <si>
    <t>Nandhana Palace</t>
  </si>
  <si>
    <t>Biryani,Andhra,South Indian,North Indian</t>
  </si>
  <si>
    <t>Amarjyothi Layout</t>
  </si>
  <si>
    <t>Cafe Arabica</t>
  </si>
  <si>
    <t>Italian,Continental,Arabian,Bakery</t>
  </si>
  <si>
    <t>Anna Nagarr</t>
  </si>
  <si>
    <t>Dimsum (Momo) Express</t>
  </si>
  <si>
    <t>Asian</t>
  </si>
  <si>
    <t>Jb Nagar</t>
  </si>
  <si>
    <t>30 Square</t>
  </si>
  <si>
    <t>Khb Colony 5Th Block</t>
  </si>
  <si>
    <t>Anna Nagar West Extension</t>
  </si>
  <si>
    <t>Hotel Pentagon</t>
  </si>
  <si>
    <t>Chinese,North Indian,South Indian</t>
  </si>
  <si>
    <t>Thirumangalam</t>
  </si>
  <si>
    <t>China Whites</t>
  </si>
  <si>
    <t>Near Prapti</t>
  </si>
  <si>
    <t>Gabbar'S Bar &amp; Kitchen</t>
  </si>
  <si>
    <t>Inside Jubilee Court Building</t>
  </si>
  <si>
    <t>Sfc Soya Chaap ( Shalimar Bagh)</t>
  </si>
  <si>
    <t>Snacks,North Indian,Chinese,Fast Food,Indian,Kebabs</t>
  </si>
  <si>
    <t>Rolls 57 By Vhc</t>
  </si>
  <si>
    <t>Italian,Snacks,Desserts,Continental,Beverages,Combo</t>
  </si>
  <si>
    <t>Netaji Subhash Place</t>
  </si>
  <si>
    <t>Sunil Momos.Com</t>
  </si>
  <si>
    <t>Kurla</t>
  </si>
  <si>
    <t>Deluxe Restaurant</t>
  </si>
  <si>
    <t>Mughlai,Chinese</t>
  </si>
  <si>
    <t>Hungry Tide</t>
  </si>
  <si>
    <t>Chinese,Continental,Fast Food,Snacks</t>
  </si>
  <si>
    <t>Hindustan Park</t>
  </si>
  <si>
    <t>Mezban Ripon Street</t>
  </si>
  <si>
    <t>Indian,Biryani,Chinese,Tandoor</t>
  </si>
  <si>
    <t>Near Dustarkhwan</t>
  </si>
  <si>
    <t>Deli Cravings</t>
  </si>
  <si>
    <t>Italian,Steakhouse,Continental</t>
  </si>
  <si>
    <t>Near Chrome Hotel</t>
  </si>
  <si>
    <t>Tea Junction</t>
  </si>
  <si>
    <t>Beside New Empire Cinema Hall</t>
  </si>
  <si>
    <t>Sarjaa Restaurant &amp; Bar</t>
  </si>
  <si>
    <t>Next To Goodwill Society Iti Road</t>
  </si>
  <si>
    <t>Old Sangvi</t>
  </si>
  <si>
    <t>Mukul'S Eastern Spice</t>
  </si>
  <si>
    <t>Old Sanghvi</t>
  </si>
  <si>
    <t>Hoddogs</t>
  </si>
  <si>
    <t>Near Liberty Industrial Estate</t>
  </si>
  <si>
    <t>Malvan Tadka</t>
  </si>
  <si>
    <t>North Indian,Chinese,Malwani,Maharashtrian</t>
  </si>
  <si>
    <t>Near Surana Sethia Hospital</t>
  </si>
  <si>
    <t>Aparna</t>
  </si>
  <si>
    <t>Mughlai,North Indian,Chinese,South Indian</t>
  </si>
  <si>
    <t>Sion Railway Station</t>
  </si>
  <si>
    <t>Asian Station</t>
  </si>
  <si>
    <t>Croma Building</t>
  </si>
  <si>
    <t>New Seoul</t>
  </si>
  <si>
    <t>Japanese,Korean</t>
  </si>
  <si>
    <t>406 3Rd Floor</t>
  </si>
  <si>
    <t>Near Rdb Cinema Hall</t>
  </si>
  <si>
    <t>Calcutta 64</t>
  </si>
  <si>
    <t>Sreebhumi</t>
  </si>
  <si>
    <t>Mughlai,Chinese,Tandoor,Biryani,Fast Food</t>
  </si>
  <si>
    <t>Cesc Office Laketown (Nd Near Jaya Cinema)</t>
  </si>
  <si>
    <t>Sindhi Society Gymkhana( Aparna Caters)</t>
  </si>
  <si>
    <t>Sindhi Society</t>
  </si>
  <si>
    <t>Tilak Nagar</t>
  </si>
  <si>
    <t>Dunkin Donuts</t>
  </si>
  <si>
    <t>Desserts,Bakery,Beverages,Fast Food,Combo</t>
  </si>
  <si>
    <t>Sp'S Biryani House</t>
  </si>
  <si>
    <t>Biryani,North Indian,Indian,Maharashtrian</t>
  </si>
  <si>
    <t>Nisarg</t>
  </si>
  <si>
    <t>North Indian,Seafood,Malwani</t>
  </si>
  <si>
    <t>Opposite Padale Palace</t>
  </si>
  <si>
    <t>Kabab Corner</t>
  </si>
  <si>
    <t>Nation 52</t>
  </si>
  <si>
    <t>Cummins College Road</t>
  </si>
  <si>
    <t>Sigree Global Grill</t>
  </si>
  <si>
    <t>North Indian,Biryani</t>
  </si>
  <si>
    <t>Science City Area</t>
  </si>
  <si>
    <t>Bhujbal Bandhu-Hotel Apulki</t>
  </si>
  <si>
    <t>Krishnaa Leela</t>
  </si>
  <si>
    <t>Street Food,North Indian,Chinese,Beverages,South Indian</t>
  </si>
  <si>
    <t>Chembur Naka Chembur</t>
  </si>
  <si>
    <t>Kumar Lunch Home (Bar &amp; Restaurant)</t>
  </si>
  <si>
    <t>North Indian,Chinese,Punjabi,Biryani,Tandoor</t>
  </si>
  <si>
    <t>Kings Snack Bar</t>
  </si>
  <si>
    <t>Hite Bar</t>
  </si>
  <si>
    <t>Zaika</t>
  </si>
  <si>
    <t>Mushroom</t>
  </si>
  <si>
    <t>Oposite Hedua Park</t>
  </si>
  <si>
    <t>Fusion</t>
  </si>
  <si>
    <t>Near Star Theatre</t>
  </si>
  <si>
    <t>Lebanese Junction - Steak House</t>
  </si>
  <si>
    <t>Lebanese,Continental</t>
  </si>
  <si>
    <t>Beside Star Theatre</t>
  </si>
  <si>
    <t>Sector 3 Rohini</t>
  </si>
  <si>
    <t>Sahni Fish Corner</t>
  </si>
  <si>
    <t>Sector-8</t>
  </si>
  <si>
    <t>Koffee Villa</t>
  </si>
  <si>
    <t>Pizzas,Italian,Pastas</t>
  </si>
  <si>
    <t>Lake Town Road</t>
  </si>
  <si>
    <t>Tahari House</t>
  </si>
  <si>
    <t>Szechuan Dragon</t>
  </si>
  <si>
    <t>Mount Joy Road</t>
  </si>
  <si>
    <t>Shloka Dining Bar</t>
  </si>
  <si>
    <t>North Indian  Malwani  Continental  South Indian  Chinese  Asian  Mughlai</t>
  </si>
  <si>
    <t>Basavanagudi</t>
  </si>
  <si>
    <t>Cafe Mondo</t>
  </si>
  <si>
    <t>Pizzas,Italian</t>
  </si>
  <si>
    <t>Armugam Circle</t>
  </si>
  <si>
    <t>Cafe Drifter</t>
  </si>
  <si>
    <t>Vivekananda Park Area</t>
  </si>
  <si>
    <t>Rottu Kadai Food Court</t>
  </si>
  <si>
    <t>Chettinad,South Indian</t>
  </si>
  <si>
    <t>G. N. Chetty Road</t>
  </si>
  <si>
    <t>Kukki Da Dhaba</t>
  </si>
  <si>
    <t>Sai Fast Food &amp; Chinese Corner</t>
  </si>
  <si>
    <t>Marol Andheri East</t>
  </si>
  <si>
    <t>Suryawanshi</t>
  </si>
  <si>
    <t>Maharashtrian,Seafood</t>
  </si>
  <si>
    <t>Nasi Kandar Pelita</t>
  </si>
  <si>
    <t>North Indian,South Indian,Malaysian,Indian</t>
  </si>
  <si>
    <t>Pondy Bazaar</t>
  </si>
  <si>
    <t>Fabio Food Court</t>
  </si>
  <si>
    <t>Indian,Chinese,North Indian,Tandoor</t>
  </si>
  <si>
    <t>Oven Story Pizza</t>
  </si>
  <si>
    <t>Opposite F C College</t>
  </si>
  <si>
    <t>Ksg Queen Pizza</t>
  </si>
  <si>
    <t>Subamangalam Complex</t>
  </si>
  <si>
    <t>The Steak &amp; Grill</t>
  </si>
  <si>
    <t>Near Hit Wicket</t>
  </si>
  <si>
    <t>Mughlai,Chinese,Seafood</t>
  </si>
  <si>
    <t>Sainik Vihar</t>
  </si>
  <si>
    <t>Punjabi'S Eating Hub</t>
  </si>
  <si>
    <t>Anshul Tower</t>
  </si>
  <si>
    <t>Wok Hei</t>
  </si>
  <si>
    <t>Chinese,Asian,Thai,Tibetan,Mongolian,Combo,Vietnamese,Burmese,Pan-Asian</t>
  </si>
  <si>
    <t>Hotel Grand Central</t>
  </si>
  <si>
    <t>North Indian,Chinese,Seafood,Biryani,Asian</t>
  </si>
  <si>
    <t>Balavinayagar Nagar</t>
  </si>
  <si>
    <t>Hotel Arafa</t>
  </si>
  <si>
    <t>South Indian,Biryani,Kebabs</t>
  </si>
  <si>
    <t>Arumbakkam</t>
  </si>
  <si>
    <t>Dhaba Estd 1986 Delhi</t>
  </si>
  <si>
    <t>Biryani,Hyderabadi,North Indian,Indian,Tandoor,Punjabi</t>
  </si>
  <si>
    <t>Ispahani Center</t>
  </si>
  <si>
    <t>East End Deli</t>
  </si>
  <si>
    <t>Beverages,Desserts</t>
  </si>
  <si>
    <t>12Th Main</t>
  </si>
  <si>
    <t>The Oyster</t>
  </si>
  <si>
    <t>Continental,Chinese,North Indian</t>
  </si>
  <si>
    <t>Mayur Colony</t>
  </si>
  <si>
    <t>The Sassy Spoon</t>
  </si>
  <si>
    <t>European,Continental,American,Fast Food,Asian,Desserts</t>
  </si>
  <si>
    <t>Metro Grill</t>
  </si>
  <si>
    <t>The Shawarma'S</t>
  </si>
  <si>
    <t>P And T Colony</t>
  </si>
  <si>
    <t>A-1 Chicken Pakoda</t>
  </si>
  <si>
    <t>Biryani,Chinese,Mughlai</t>
  </si>
  <si>
    <t>Shalivahana Nagar</t>
  </si>
  <si>
    <t>Cafe Udipi</t>
  </si>
  <si>
    <t>Street Food,North Indian,Chinese,South Indian</t>
  </si>
  <si>
    <t>Achu'S Cakes &amp; Bakes</t>
  </si>
  <si>
    <t>The Waterfall Restaurant</t>
  </si>
  <si>
    <t>Tagore Garden Extension</t>
  </si>
  <si>
    <t>Imly</t>
  </si>
  <si>
    <t>Continental,South Indian,Street Food,Maharashtrian,Snacks,Mughlai,North Indian,Thalis,Desserts,Beverages,Sweets</t>
  </si>
  <si>
    <t>Rajouri Garden</t>
  </si>
  <si>
    <t>Krishna Park Tilak Nagar</t>
  </si>
  <si>
    <t>Khalsa Restaurant</t>
  </si>
  <si>
    <t>Abhishek Non Veg Restaurant</t>
  </si>
  <si>
    <t>North Indian,Chinese,Seafood</t>
  </si>
  <si>
    <t>Dinner House</t>
  </si>
  <si>
    <t>Near Beleghata Police Station</t>
  </si>
  <si>
    <t>Verandah-The Park Hyderabad</t>
  </si>
  <si>
    <t>Indian,Chinese,Biryani,Snacks,Desserts</t>
  </si>
  <si>
    <t>Raj Bhavan Road</t>
  </si>
  <si>
    <t>Kesar (Sainik Vihar)</t>
  </si>
  <si>
    <t>Naga Reju Fast Food</t>
  </si>
  <si>
    <t>Naga,Chinese,Continental</t>
  </si>
  <si>
    <t>Gokhalenagar</t>
  </si>
  <si>
    <t>Vaibhav Restaurant</t>
  </si>
  <si>
    <t>Opposite Pune University</t>
  </si>
  <si>
    <t>Lullanagar</t>
  </si>
  <si>
    <t>Arkie'S Born Bakers</t>
  </si>
  <si>
    <t>Fast Food,Bakery</t>
  </si>
  <si>
    <t>Bibvewadi</t>
  </si>
  <si>
    <t>Movenpick Ice Cream Boutique</t>
  </si>
  <si>
    <t>Ice Cream,Beverages,Desserts</t>
  </si>
  <si>
    <t>Nungambakkam High Road</t>
  </si>
  <si>
    <t>Bachan'S Tandoori Club</t>
  </si>
  <si>
    <t>Tandoor</t>
  </si>
  <si>
    <t>Near Rashbehari More</t>
  </si>
  <si>
    <t>Gavkari</t>
  </si>
  <si>
    <t>Paud Road</t>
  </si>
  <si>
    <t>Pikwik Since 1991</t>
  </si>
  <si>
    <t>Indian,Chinese,Continental,Mexican,Asian</t>
  </si>
  <si>
    <t>Culinaria By Pikwik</t>
  </si>
  <si>
    <t>North Indian,Continental,Home Food,Indian</t>
  </si>
  <si>
    <t>Shakti Vihar</t>
  </si>
  <si>
    <t>Kesas</t>
  </si>
  <si>
    <t>Arabian,Lebanese,Pastas,American,Biryani,North Indian,Snacks,Chinese,Beverages</t>
  </si>
  <si>
    <t>Tilak Nagar Chembur</t>
  </si>
  <si>
    <t>Hal 2Nd Stage</t>
  </si>
  <si>
    <t>Aditya</t>
  </si>
  <si>
    <t>Mughlai  North Indian  Chinese</t>
  </si>
  <si>
    <t>Road No.1</t>
  </si>
  <si>
    <t>Range Hills</t>
  </si>
  <si>
    <t>The Chef'S Way Cafe</t>
  </si>
  <si>
    <t>Mexican,Italian,American,French</t>
  </si>
  <si>
    <t>Dezire Sugar Free Health Cafe</t>
  </si>
  <si>
    <t>Bakery,Desserts,Sweets</t>
  </si>
  <si>
    <t>Pappu Chaiwalla</t>
  </si>
  <si>
    <t>Continental  Fast Food  North Indian  Street Food</t>
  </si>
  <si>
    <t>Near City Centre</t>
  </si>
  <si>
    <t>Chiriamore</t>
  </si>
  <si>
    <t>Abar Khaboo</t>
  </si>
  <si>
    <t>Chinese,Biryani,Indian,Oriental</t>
  </si>
  <si>
    <t>Near Chiriamore Crossing</t>
  </si>
  <si>
    <t>Sinthee</t>
  </si>
  <si>
    <t>Foodpath</t>
  </si>
  <si>
    <t>Italian,Snacks,Chinese,Desserts,Ice Cream,Indian,Combo,Beverages,Kebabs,Healthy Food,Continental</t>
  </si>
  <si>
    <t>Kali Charan Ghosh Road</t>
  </si>
  <si>
    <t>Sabita Restaurant</t>
  </si>
  <si>
    <t>North Indian,Chinese,Bengali,Biryani,Indian,Tandoor</t>
  </si>
  <si>
    <t>Near Indira Maidan</t>
  </si>
  <si>
    <t>Gurudev Restaurant</t>
  </si>
  <si>
    <t>Indian,Chinese,South Indian,Biryani</t>
  </si>
  <si>
    <t>Near Nagerbazar More</t>
  </si>
  <si>
    <t>Haiku</t>
  </si>
  <si>
    <t>Japanese,Asian,Thai</t>
  </si>
  <si>
    <t>Nampally</t>
  </si>
  <si>
    <t>Al-Tazaj Fried Chicken</t>
  </si>
  <si>
    <t>Italian,Beverages,Fast Food</t>
  </si>
  <si>
    <t>Mallepally</t>
  </si>
  <si>
    <t>Gufha</t>
  </si>
  <si>
    <t>North Indian,Biryani,Afghani</t>
  </si>
  <si>
    <t>Diagonal Road</t>
  </si>
  <si>
    <t>Hoppipola</t>
  </si>
  <si>
    <t>Fast Food,Combo,Salads,Pizzas,Italian,Continental,European,Mediterranean,Desserts</t>
  </si>
  <si>
    <t>Maniktala Main Road</t>
  </si>
  <si>
    <t>Pk Biryani House Main Branch (Mhatre Bridge)</t>
  </si>
  <si>
    <t>Biryani,Maharashtrian,North Indian,Seafood</t>
  </si>
  <si>
    <t>Polka Dots</t>
  </si>
  <si>
    <t>North Indian,Mexican,Continental,Italian,Mediterranean,European</t>
  </si>
  <si>
    <t>Westend Mall</t>
  </si>
  <si>
    <t>Cafe Adoniya</t>
  </si>
  <si>
    <t>Bakery,Fast Food,Desserts</t>
  </si>
  <si>
    <t>Sher-E-Punjab</t>
  </si>
  <si>
    <t>Opposite Kala Mandir</t>
  </si>
  <si>
    <t>Supreme Pizza Kitchen</t>
  </si>
  <si>
    <t>Pizzas,Italian,Pastas,Chinese</t>
  </si>
  <si>
    <t>A.G. Link Road</t>
  </si>
  <si>
    <t>Le Cafe (Jewel Of Chembur)</t>
  </si>
  <si>
    <t>Mediterranean,Chinese,European,Continental,Lebanese,Italian</t>
  </si>
  <si>
    <t>Natraj Cinema</t>
  </si>
  <si>
    <t>Via Bombay (Jewel Of Chembur)</t>
  </si>
  <si>
    <t>Indian,Asian,Oriental,Tandoor,Biryani,Desserts</t>
  </si>
  <si>
    <t>Near Natraj Cinema</t>
  </si>
  <si>
    <t>Theeram</t>
  </si>
  <si>
    <t>Church Road</t>
  </si>
  <si>
    <t>Khaana Khazana</t>
  </si>
  <si>
    <t>Sm Road</t>
  </si>
  <si>
    <t>Royal Spoon</t>
  </si>
  <si>
    <t>Near Hedua Park</t>
  </si>
  <si>
    <t>Cake Max</t>
  </si>
  <si>
    <t>Bakery,Desserts,Pizzas,Beverages</t>
  </si>
  <si>
    <t>Maharshi Nagar</t>
  </si>
  <si>
    <t>Vishwakamal</t>
  </si>
  <si>
    <t>Lucky Restaurant (Chembur)</t>
  </si>
  <si>
    <t>Biryani,North Indian,Kebabs,Chinese</t>
  </si>
  <si>
    <t>Sion Trombay Road  Diamond Garden Chembur</t>
  </si>
  <si>
    <t>Flying Spaghetti Monster</t>
  </si>
  <si>
    <t>Green Valley</t>
  </si>
  <si>
    <t>Two Star</t>
  </si>
  <si>
    <t>Kalina Kurla Road</t>
  </si>
  <si>
    <t>Mcdonald'S</t>
  </si>
  <si>
    <t>Himayat Nagar</t>
  </si>
  <si>
    <t>Mukti Nagar</t>
  </si>
  <si>
    <t>Shivsu Chinese Restuarant</t>
  </si>
  <si>
    <t>Smokin Joe'S</t>
  </si>
  <si>
    <t>Uttam Da Dhaba</t>
  </si>
  <si>
    <t>North Indian,Chinese,Seafood,Combo</t>
  </si>
  <si>
    <t>Marol Maroshi Road</t>
  </si>
  <si>
    <t>Central Bangalore</t>
  </si>
  <si>
    <t>Domino'S Pizza</t>
  </si>
  <si>
    <t>Rex Theater</t>
  </si>
  <si>
    <t>Cafe Old Skool</t>
  </si>
  <si>
    <t>Desserts,Cafe</t>
  </si>
  <si>
    <t>Chaitraban Residency</t>
  </si>
  <si>
    <t>The Orient</t>
  </si>
  <si>
    <t>Chinese,Japanese,Thai,Burmese,Tibetan,Thalis</t>
  </si>
  <si>
    <t>City Center 1 Mall</t>
  </si>
  <si>
    <t>Charcoal Grill</t>
  </si>
  <si>
    <t>Indian,Chinese,Seafood</t>
  </si>
  <si>
    <t>Near Maa Flyover Park Circus</t>
  </si>
  <si>
    <t>Just Baked</t>
  </si>
  <si>
    <t>Desserts  Bakery  Sweets</t>
  </si>
  <si>
    <t>Near Birla High School</t>
  </si>
  <si>
    <t>Rendezvous - Monotel</t>
  </si>
  <si>
    <t>Italian,Chinese,Desserts,Continental,Indian</t>
  </si>
  <si>
    <t>Near Wipro Gate 4</t>
  </si>
  <si>
    <t>Dhankawadi</t>
  </si>
  <si>
    <t>Cafe Momos</t>
  </si>
  <si>
    <t>Fast Food,Beverages</t>
  </si>
  <si>
    <t>Katraj</t>
  </si>
  <si>
    <t>Zoya Biriyani</t>
  </si>
  <si>
    <t>Mughlai,Biryani</t>
  </si>
  <si>
    <t>Near Vivekananda House</t>
  </si>
  <si>
    <t>Courting Coffees</t>
  </si>
  <si>
    <t>Near Island Number 8</t>
  </si>
  <si>
    <t>Nn Mall Sector- 3</t>
  </si>
  <si>
    <t>The Creams</t>
  </si>
  <si>
    <t>Bakery,Ice Cream,Desserts</t>
  </si>
  <si>
    <t>Ormes Road</t>
  </si>
  <si>
    <t>Chef Kong</t>
  </si>
  <si>
    <t>Chinese  Thai</t>
  </si>
  <si>
    <t>Khar West  Mumbai</t>
  </si>
  <si>
    <t>Near Sanagam Theatre</t>
  </si>
  <si>
    <t>Grill House</t>
  </si>
  <si>
    <t>North Indian,Biryani,Kebabs,Indian,Grill,Juices,Seafood,Tandoor</t>
  </si>
  <si>
    <t>Josier Street</t>
  </si>
  <si>
    <t>Sapna Pav Bhaji</t>
  </si>
  <si>
    <t>Maharashtrian,Street Food,Chinese,Beverages,Desserts</t>
  </si>
  <si>
    <t>Maniktala Main Rd</t>
  </si>
  <si>
    <t>Appetizer</t>
  </si>
  <si>
    <t>Maniktala Main Road Opposite Ekta Residency</t>
  </si>
  <si>
    <t>Pappadam Coastal Delicacies</t>
  </si>
  <si>
    <t>Coastal</t>
  </si>
  <si>
    <t>Near Mudiali Club</t>
  </si>
  <si>
    <t>Gobra</t>
  </si>
  <si>
    <t>Fast Bite</t>
  </si>
  <si>
    <t>Opp Hindu Gorosthan</t>
  </si>
  <si>
    <t>Jimmy'S Kitchen</t>
  </si>
  <si>
    <t>Near Kala Mandir</t>
  </si>
  <si>
    <t>China Magic</t>
  </si>
  <si>
    <t>Rc Road</t>
  </si>
  <si>
    <t>Behra Enclave Paschim Vihar</t>
  </si>
  <si>
    <t>Pakwan</t>
  </si>
  <si>
    <t>Garg Plaza</t>
  </si>
  <si>
    <t>Mahesh Lunch Home</t>
  </si>
  <si>
    <t>Seafood,Chinese,Mangalorean,Biryani</t>
  </si>
  <si>
    <t>Mangalore Tadka</t>
  </si>
  <si>
    <t>Chinese,Seafood,South Indian</t>
  </si>
  <si>
    <t>Biryanishk By The Biryani Company</t>
  </si>
  <si>
    <t>Indian,Biryani</t>
  </si>
  <si>
    <t>Near Mudiali</t>
  </si>
  <si>
    <t>Entally</t>
  </si>
  <si>
    <t>Zam Zam Restaurant</t>
  </si>
  <si>
    <t>Near Frank Anothony Public School</t>
  </si>
  <si>
    <t>Santacruz West</t>
  </si>
  <si>
    <t>Hot Seekh</t>
  </si>
  <si>
    <t>Tandoor  Arabian  Grill  Lucknowi  Chinese  Indian  Beverages  Mughlai  Awadhi  Lebanese</t>
  </si>
  <si>
    <t>Opposite Gulam Nabi Manzil</t>
  </si>
  <si>
    <t>Sitaram Restaurant</t>
  </si>
  <si>
    <t>Indian  Chinese  Seafood</t>
  </si>
  <si>
    <t>Chandivali Farm Road</t>
  </si>
  <si>
    <t>China Pearl</t>
  </si>
  <si>
    <t>Chinese,Asian</t>
  </si>
  <si>
    <t>6Th Block</t>
  </si>
  <si>
    <t>Jyothi Nagar</t>
  </si>
  <si>
    <t>Sindhura East Court</t>
  </si>
  <si>
    <t>North Indian,Chinese,South Indian,Tandoor</t>
  </si>
  <si>
    <t>Raghavendra Nagar</t>
  </si>
  <si>
    <t>Meridian Restaurant</t>
  </si>
  <si>
    <t>Biryani,Chinese,North Indian,Kebabs</t>
  </si>
  <si>
    <t>Panjagutta Main Road</t>
  </si>
  <si>
    <t>Cafe Medley</t>
  </si>
  <si>
    <t>Desserts,American,Continental,Italian,Bakery,Beverages</t>
  </si>
  <si>
    <t>Le Cafe Et Gateaux</t>
  </si>
  <si>
    <t>American,Bakery</t>
  </si>
  <si>
    <t>Paper Mills Road</t>
  </si>
  <si>
    <t>Aroma Of Asia</t>
  </si>
  <si>
    <t>Adams Corner</t>
  </si>
  <si>
    <t>Vadgaon Budruk</t>
  </si>
  <si>
    <t>Pk Dum Biryani House</t>
  </si>
  <si>
    <t>Biryani,North Indian,Maharashtrian</t>
  </si>
  <si>
    <t>Roll Point</t>
  </si>
  <si>
    <t>Matunga</t>
  </si>
  <si>
    <t>New Punjab Restaurant &amp; Bar (King Circle)</t>
  </si>
  <si>
    <t>Bhaudaji Road</t>
  </si>
  <si>
    <t>Barista</t>
  </si>
  <si>
    <t>Humayun Place</t>
  </si>
  <si>
    <t>Beverages,Snacks,Desserts,Cafe</t>
  </si>
  <si>
    <t>Garden Appartment</t>
  </si>
  <si>
    <t>Beverages,Snacks</t>
  </si>
  <si>
    <t>Prasad I Max</t>
  </si>
  <si>
    <t>Salem Rr Restaurant</t>
  </si>
  <si>
    <t>North Indian,Chinese,South Indian,Biryani</t>
  </si>
  <si>
    <t>Tarnaka</t>
  </si>
  <si>
    <t>Ayaan'S Bbq &amp; Mataam Mandi</t>
  </si>
  <si>
    <t>Arabian  Biryani  Mughlai</t>
  </si>
  <si>
    <t>Tarnaka Main Road</t>
  </si>
  <si>
    <t>Krishna Lunch Home</t>
  </si>
  <si>
    <t>North Indian,Chinese,South Indian,Seafood</t>
  </si>
  <si>
    <t>Fish N Rolls</t>
  </si>
  <si>
    <t>Near Hdfc Bank Atm</t>
  </si>
  <si>
    <t>Sassy Teaspoon</t>
  </si>
  <si>
    <t>Red Chinese &amp; Momos</t>
  </si>
  <si>
    <t>Mineority By Saby</t>
  </si>
  <si>
    <t>North Indian,Continental,Indian,Tandoor,Oriental,Chinese,Pastas,Pizzas</t>
  </si>
  <si>
    <t>Bopodi</t>
  </si>
  <si>
    <t>Saathee Restaurant &amp; Bar</t>
  </si>
  <si>
    <t>Opposite Ganesh Temple Pune Behind Pune University</t>
  </si>
  <si>
    <t>New Madras</t>
  </si>
  <si>
    <t>Mughlai  North Indian  Chinese  South Indian</t>
  </si>
  <si>
    <t>Mehdipatnam</t>
  </si>
  <si>
    <t>Italian Pizzeria Creamato</t>
  </si>
  <si>
    <t>Italian,Desserts,American</t>
  </si>
  <si>
    <t>Gudi Malkapur Road</t>
  </si>
  <si>
    <t>Level 5 Bistro &amp; Bar</t>
  </si>
  <si>
    <t>Continental,Pan-Asian,Italian,North Indian,Beverages</t>
  </si>
  <si>
    <t>Near Sharada Centre</t>
  </si>
  <si>
    <t>Asian Cloud Kitchen</t>
  </si>
  <si>
    <t>Chinese,Burmese,Thai</t>
  </si>
  <si>
    <t>Near Rabindra Sadan Metro Station</t>
  </si>
  <si>
    <t>Ultadanga</t>
  </si>
  <si>
    <t>Diamond Hotel And Restaurant</t>
  </si>
  <si>
    <t>Mughlai  Indian  Chinese  Tandoor</t>
  </si>
  <si>
    <t>Near Bidhanagar Railway Station Autostand</t>
  </si>
  <si>
    <t>Ruby Area  Kasba  East Kolkata Township</t>
  </si>
  <si>
    <t>Street Cafe</t>
  </si>
  <si>
    <t>American  Fast Food  Italian  Mexican  Beverages</t>
  </si>
  <si>
    <t>Kolapasi Takeaway</t>
  </si>
  <si>
    <t>South Indian,Biryani</t>
  </si>
  <si>
    <t>Hotel Rolex</t>
  </si>
  <si>
    <t>Biryani,Chinese,Desserts,Grill,Juices,Kebabs,North Indian,Seafood,Tandoor</t>
  </si>
  <si>
    <t>Mcnichols Road</t>
  </si>
  <si>
    <t>American,Snacks</t>
  </si>
  <si>
    <t>District Centre Manglam Place</t>
  </si>
  <si>
    <t>Just Bake - Bakery Desserts Cakes &amp; Confectioners</t>
  </si>
  <si>
    <t>Hanumanthnagar</t>
  </si>
  <si>
    <t>Paul'S</t>
  </si>
  <si>
    <t>Shisha Jazz Cafe</t>
  </si>
  <si>
    <t>North Indian,Persian</t>
  </si>
  <si>
    <t>Madhav Veg Non Veg</t>
  </si>
  <si>
    <t>Rk Biryani House</t>
  </si>
  <si>
    <t>North Indian,Biryani,Thalis,Kebabs,Maharashtrian,Malwani</t>
  </si>
  <si>
    <t>Chetla</t>
  </si>
  <si>
    <t>Bangali Bhoj</t>
  </si>
  <si>
    <t>Mahesh Dutta Lane More (From Aindra Mancha Hall)</t>
  </si>
  <si>
    <t>Toli Chowki</t>
  </si>
  <si>
    <t>Mr. Faddy</t>
  </si>
  <si>
    <t>American</t>
  </si>
  <si>
    <t>Janaki Nagar Colony</t>
  </si>
  <si>
    <t>Aromas Of Asia</t>
  </si>
  <si>
    <t>Pan-Asian,Chinese</t>
  </si>
  <si>
    <t>Fabbrica</t>
  </si>
  <si>
    <t>Opposite Cream Centre</t>
  </si>
  <si>
    <t>Central Kolkata</t>
  </si>
  <si>
    <t>Kebab-E-Que - The Astor Hotel</t>
  </si>
  <si>
    <t>Italian,Indian</t>
  </si>
  <si>
    <t>Near Nightangle Hospital</t>
  </si>
  <si>
    <t>Symphony</t>
  </si>
  <si>
    <t>Shivaji Nagar</t>
  </si>
  <si>
    <t>Apna Dhaba</t>
  </si>
  <si>
    <t>Near Marol Pipeline</t>
  </si>
  <si>
    <t>Bread Story</t>
  </si>
  <si>
    <t>Satguru Tiffin Service</t>
  </si>
  <si>
    <t>North Indian,Chinese,Desserts,Fast Food</t>
  </si>
  <si>
    <t>Tagore Garden</t>
  </si>
  <si>
    <t>Pista House</t>
  </si>
  <si>
    <t>Bakery,Pizzas,Snacks,Desserts</t>
  </si>
  <si>
    <t>Chikkadapalli Road</t>
  </si>
  <si>
    <t>Leon Grill</t>
  </si>
  <si>
    <t>Arabian,Beverages,Desserts,American</t>
  </si>
  <si>
    <t>St Mark'S Rd</t>
  </si>
  <si>
    <t>Himayath Nagar</t>
  </si>
  <si>
    <t>Lazeez Khaana</t>
  </si>
  <si>
    <t>Chinese,Biryani,Mughlai,North Indian,Haleem</t>
  </si>
  <si>
    <t>Railway Quarters</t>
  </si>
  <si>
    <t>Cafe Niloufer Classic</t>
  </si>
  <si>
    <t>Hotel Durga</t>
  </si>
  <si>
    <t>The Meal House</t>
  </si>
  <si>
    <t>Thalis,North Indian,Punjabi,Combo</t>
  </si>
  <si>
    <t>Heera Kunj Building Opposite Hariompuram Society</t>
  </si>
  <si>
    <t>Fnp Cakes</t>
  </si>
  <si>
    <t>Near Sambhunat Pandit Hospital</t>
  </si>
  <si>
    <t>Jadavpur</t>
  </si>
  <si>
    <t>Bawarchi Fast Food- Jadavpur</t>
  </si>
  <si>
    <t>Near 8B Bus Stand</t>
  </si>
  <si>
    <t>Latitude - The Park</t>
  </si>
  <si>
    <t>Salads,Desserts,Italian,Juices,Beverages,Grill</t>
  </si>
  <si>
    <t>Minks - The Nagpur Saoji Treat</t>
  </si>
  <si>
    <t>Maharashtrian,Indian,Beverages</t>
  </si>
  <si>
    <t>Subs N Shakes</t>
  </si>
  <si>
    <t>American,Salads,Beverages,Mexican,Desserts,Chinese,Combo</t>
  </si>
  <si>
    <t>Sahib Sindh Sultan</t>
  </si>
  <si>
    <t>City Center Mall</t>
  </si>
  <si>
    <t>Bandra West</t>
  </si>
  <si>
    <t>Bandra Grillz</t>
  </si>
  <si>
    <t>Chinese  Lebanese  Kebabs  Mughlai  Indian</t>
  </si>
  <si>
    <t>Elephant &amp; Co.</t>
  </si>
  <si>
    <t>Continental,Pizzas,American,Italian</t>
  </si>
  <si>
    <t>Goodwill Enclave Kalyani Nagar</t>
  </si>
  <si>
    <t>Rasta Peth</t>
  </si>
  <si>
    <t>Cinnamon By Shantai</t>
  </si>
  <si>
    <t>Jimmy'S Restaurant</t>
  </si>
  <si>
    <t>Near Simpark Mall</t>
  </si>
  <si>
    <t>Banglar Rannaghar</t>
  </si>
  <si>
    <t>Bengali,Indian,Chinese</t>
  </si>
  <si>
    <t>Near Kamala Chatterjee School</t>
  </si>
  <si>
    <t>Selimpur</t>
  </si>
  <si>
    <t>Marhaba</t>
  </si>
  <si>
    <t>Mughlai,Indian,Tandoor,Biryani</t>
  </si>
  <si>
    <t>Opp. Jodhpur Park Post Office</t>
  </si>
  <si>
    <t>City Sqaure Cafeteria</t>
  </si>
  <si>
    <t>Arabian,Ice Cream,Beverages,Desserts</t>
  </si>
  <si>
    <t>Casa Major Road</t>
  </si>
  <si>
    <t>South Dumdum</t>
  </si>
  <si>
    <t>Food Junction</t>
  </si>
  <si>
    <t>Indian,Chinese,Tandoor,Biryani,Combo,Snacks</t>
  </si>
  <si>
    <t>Near Uco Bank (Dakshinpara Branch)</t>
  </si>
  <si>
    <t>Chinese Wok (Wok Express)</t>
  </si>
  <si>
    <t>Chinese,Asian,Tibetan,Desserts</t>
  </si>
  <si>
    <t>Littoo - Pure Veg</t>
  </si>
  <si>
    <t>Snacks,Fast Food,Bihari,North Eastern,Thalis,Desserts,Beverages</t>
  </si>
  <si>
    <t>Military Road</t>
  </si>
  <si>
    <t>Ofen</t>
  </si>
  <si>
    <t>European,Italian,Continental,Desserts</t>
  </si>
  <si>
    <t>New Khalsa Punjab</t>
  </si>
  <si>
    <t>Mahul Road</t>
  </si>
  <si>
    <t>Royal Treat</t>
  </si>
  <si>
    <t>5Th Block Koramangala</t>
  </si>
  <si>
    <t>Kachiguda Main Road</t>
  </si>
  <si>
    <t>Cafe Rolls Inn</t>
  </si>
  <si>
    <t>The Central Grub Club</t>
  </si>
  <si>
    <t>Opp. Indian Airlines</t>
  </si>
  <si>
    <t>Sbarro - New York Pizza</t>
  </si>
  <si>
    <t>Italian  Pizzas  Desserts  Beverages  Combo</t>
  </si>
  <si>
    <t>D.J. Road</t>
  </si>
  <si>
    <t>Italian,Pizzas,Desserts,Beverages,Combo</t>
  </si>
  <si>
    <t>Pheonix Market City</t>
  </si>
  <si>
    <t>Denish The Cake Shop</t>
  </si>
  <si>
    <t>Gulab Wala</t>
  </si>
  <si>
    <t>North Indian,Desserts,South Indian,Street Food,Sweets,Beverages,Snacks,Indian</t>
  </si>
  <si>
    <t>Raja Annamalai Puram</t>
  </si>
  <si>
    <t>Hotel Marina Park</t>
  </si>
  <si>
    <t>Indian,Biryani,Arabian,Grill,South Indian</t>
  </si>
  <si>
    <t>Santhome</t>
  </si>
  <si>
    <t>Misu</t>
  </si>
  <si>
    <t>Pan-Asian,Chinese,Vietnamese,Malaysian,Desserts,Singaporean,Sushi</t>
  </si>
  <si>
    <t>Ferraree</t>
  </si>
  <si>
    <t>North Indian,Chinese,South Indian,Continental</t>
  </si>
  <si>
    <t>Fryyo</t>
  </si>
  <si>
    <t>South Usman Road</t>
  </si>
  <si>
    <t>Eden Park</t>
  </si>
  <si>
    <t>North Indian,Chinese,Seafood,Andhra,Biryani,Desserts,Jain,Mughlai,South Indian,Coastal,Beverages</t>
  </si>
  <si>
    <t>Cakewala</t>
  </si>
  <si>
    <t>Shraddha Restaurant</t>
  </si>
  <si>
    <t>South Indian,Chinese,Fast Food</t>
  </si>
  <si>
    <t>Momo I Am</t>
  </si>
  <si>
    <t>Asian,Chinese,Tibetan</t>
  </si>
  <si>
    <t>Beides Kalyan Jewellery Cc1 Salt Lake</t>
  </si>
  <si>
    <t>Blossoms - Hotel Suncity</t>
  </si>
  <si>
    <t>North Indian  Chinese  Continental  Mughlai  Seafood</t>
  </si>
  <si>
    <t>Mahakali</t>
  </si>
  <si>
    <t>Hotel Shivanjali</t>
  </si>
  <si>
    <t>120 Kokate Nagar Pashan Sus Road Pashan Pune</t>
  </si>
  <si>
    <t>Malleswaram</t>
  </si>
  <si>
    <t>Chung Wah</t>
  </si>
  <si>
    <t>Chinese,Snacks</t>
  </si>
  <si>
    <t>Vyalikawal</t>
  </si>
  <si>
    <t>China Bite</t>
  </si>
  <si>
    <t>Eatsome</t>
  </si>
  <si>
    <t>North Indian,Biryani,Street Food,Fast Food,Combo,Beverages</t>
  </si>
  <si>
    <t>Opposite Shiv Sagar</t>
  </si>
  <si>
    <t>Sion Lunch Home</t>
  </si>
  <si>
    <t>Mangalorean,Chinese,North Indian,Seafood</t>
  </si>
  <si>
    <t>Sanjha Chulha</t>
  </si>
  <si>
    <t>North Indian,Biryani,Indian,Chinese</t>
  </si>
  <si>
    <t>Opp. Ladies Park</t>
  </si>
  <si>
    <t>Chinese Wall</t>
  </si>
  <si>
    <t>Near Bank Of India (Atm) Hatibagan</t>
  </si>
  <si>
    <t>Mandarin Oak- The Heavenly Chinese</t>
  </si>
  <si>
    <t>Cakezone</t>
  </si>
  <si>
    <t>Desserts,Bakery,Sweets,Ice Cream,Beverages,Juices,Bengali</t>
  </si>
  <si>
    <t>Sodabottleopenerwala</t>
  </si>
  <si>
    <t>Parsi,Biryani,Beverages,Indian,Desserts,Street Food,Bakery</t>
  </si>
  <si>
    <t>Firangi Bake</t>
  </si>
  <si>
    <t>Italian,Mexican,Pastas</t>
  </si>
  <si>
    <t>Mani'S Dum Biryani</t>
  </si>
  <si>
    <t>Haudin Road</t>
  </si>
  <si>
    <t>Central Banglore</t>
  </si>
  <si>
    <t>California Burrito</t>
  </si>
  <si>
    <t>Mexican,American,Salads,Continental,Keto,Healthy Food</t>
  </si>
  <si>
    <t>Goutam'S - City Centre 1</t>
  </si>
  <si>
    <t>Chinese,Fast Food,Beverages</t>
  </si>
  <si>
    <t>Opp City Centre 1</t>
  </si>
  <si>
    <t>Handi Chic-Fish</t>
  </si>
  <si>
    <t>Tea Trails</t>
  </si>
  <si>
    <t>Benzy'S Restaurant</t>
  </si>
  <si>
    <t>North Indian  Chinese  Mughlai  Seafood</t>
  </si>
  <si>
    <t>Karama</t>
  </si>
  <si>
    <t>Arabian,Biryani,Desserts,Mughlai,North Indian</t>
  </si>
  <si>
    <t>Punjabi Roots</t>
  </si>
  <si>
    <t>North Indian,Biryani,Kebabs,Chinese,Punjabi,Combo,Thalis,Desserts,Sweets,Beverages</t>
  </si>
  <si>
    <t>Sector 9 Rohini</t>
  </si>
  <si>
    <t>Noodle House</t>
  </si>
  <si>
    <t>Chinese,Thai,Japanese,Tibetan</t>
  </si>
  <si>
    <t>Dc Chowk Rohini</t>
  </si>
  <si>
    <t>Seshadripuram</t>
  </si>
  <si>
    <t>24/7 - The Lalit Ashok Bangalore</t>
  </si>
  <si>
    <t>American,Asian,Chinese,Continental,North Indian,Pan-Asian</t>
  </si>
  <si>
    <t>The Rendezvous</t>
  </si>
  <si>
    <t>Continental,Italian,Indian,Chinese</t>
  </si>
  <si>
    <t>80Ft Road Koramangala</t>
  </si>
  <si>
    <t>Perambur</t>
  </si>
  <si>
    <t>Tasty Kitchen</t>
  </si>
  <si>
    <t>Biryani,South Indian,Chinese,Fast Food,North Indian</t>
  </si>
  <si>
    <t>Kolathur</t>
  </si>
  <si>
    <t>Haji Shaheb</t>
  </si>
  <si>
    <t>Mughlai,Biryani,Indian,Fast Food,Tandoor</t>
  </si>
  <si>
    <t>Near Netaji Bhawan Metro Station</t>
  </si>
  <si>
    <t>Karam Pura</t>
  </si>
  <si>
    <t>Guru Rakha (Karampura)</t>
  </si>
  <si>
    <t>North Indian,Mughlai,Chinese,Tandoor</t>
  </si>
  <si>
    <t>Karampura</t>
  </si>
  <si>
    <t>Urban Munchies (Us Pizza)</t>
  </si>
  <si>
    <t>Fast Food  Pizzas  Beverages  Desserts</t>
  </si>
  <si>
    <t>Srt Colony  Adikmet</t>
  </si>
  <si>
    <t>Meenakshi Garden Veg And Non-Veg Restaurant</t>
  </si>
  <si>
    <t>North Indian,South Indian,Chinese</t>
  </si>
  <si>
    <t>Zamistanpur</t>
  </si>
  <si>
    <t>Crispy Hub</t>
  </si>
  <si>
    <t>American,Pizzas,Continental</t>
  </si>
  <si>
    <t>Musheerabad Mch Colony</t>
  </si>
  <si>
    <t>La Gustosa</t>
  </si>
  <si>
    <t>Italian,Fast Food,Desserts,Pastas</t>
  </si>
  <si>
    <t>Kurla - Mumbai</t>
  </si>
  <si>
    <t>Pop Tate'S</t>
  </si>
  <si>
    <t>Continental,Italian,European,Mexican</t>
  </si>
  <si>
    <t>Malhaar Family Restaurant</t>
  </si>
  <si>
    <t>North Indian  Mughlai  Chinese  Seafood</t>
  </si>
  <si>
    <t>The Cake Cafe</t>
  </si>
  <si>
    <t>Bakery,Chinese</t>
  </si>
  <si>
    <t>Street Foods By Punjab Grill</t>
  </si>
  <si>
    <t>North Indian,Indian,Biryani,Punjabi,Fast Food,Kebabs,Mughlai,Desserts</t>
  </si>
  <si>
    <t>Mrs. Magpie</t>
  </si>
  <si>
    <t>Kwality Family Resto</t>
  </si>
  <si>
    <t>North Indian,Seafood,Chinese,Continental,Biryani</t>
  </si>
  <si>
    <t>Little Cafe</t>
  </si>
  <si>
    <t>Beverages,Chinese,Continental,Desserts,Ice Cream,Italian,Jain</t>
  </si>
  <si>
    <t>National High School Road</t>
  </si>
  <si>
    <t>Little Kolkata</t>
  </si>
  <si>
    <t>North Indian,Bengali,Chinese</t>
  </si>
  <si>
    <t>Food Villa</t>
  </si>
  <si>
    <t>Nityanand Baug Road Chembur Colony Chembur</t>
  </si>
  <si>
    <t>Bandra East</t>
  </si>
  <si>
    <t>Fast Food  Salads  Snacks  Desserts  Beverages</t>
  </si>
  <si>
    <t>The Capital Bandra Kurla Complex</t>
  </si>
  <si>
    <t>Juice Factory</t>
  </si>
  <si>
    <t>Juices</t>
  </si>
  <si>
    <t>Opp Situ Smriti Pharmacy Karaya Road</t>
  </si>
  <si>
    <t>Culture Express</t>
  </si>
  <si>
    <t>Continental,North Indian,Italian,European,Biryani,Indian,Chinese</t>
  </si>
  <si>
    <t>Hotel Gurukrupa'S Mast Malvani</t>
  </si>
  <si>
    <t>Fast Food,Street Food,Maharashtrian,Seafood</t>
  </si>
  <si>
    <t>Mandilicious</t>
  </si>
  <si>
    <t>Arabian,Indian,Chinese</t>
  </si>
  <si>
    <t>Monsoon</t>
  </si>
  <si>
    <t>Andhra,Asian,Bengali,Biryani,Chettinad,Coastal,Continental,Desserts,Fast Food,Italian,Mughlai,North Indian,Pan-Asian,Seafood,South Indian</t>
  </si>
  <si>
    <t>M.G Road</t>
  </si>
  <si>
    <t>Ammini</t>
  </si>
  <si>
    <t>South Indian,Kerala</t>
  </si>
  <si>
    <t>Opp Amulya Jyoti Eye Foundation</t>
  </si>
  <si>
    <t>Broad Street</t>
  </si>
  <si>
    <t>Prity'S Kitchen</t>
  </si>
  <si>
    <t>Rice Bowl</t>
  </si>
  <si>
    <t>Urdu Galli</t>
  </si>
  <si>
    <t>American  Fast Food</t>
  </si>
  <si>
    <t>Mpm Millennium Mall</t>
  </si>
  <si>
    <t>Cit Cafe</t>
  </si>
  <si>
    <t>Opp Merry Land Nursing Home</t>
  </si>
  <si>
    <t>Hot Sandwich</t>
  </si>
  <si>
    <t>Kalina Artista</t>
  </si>
  <si>
    <t>Delhi Drum</t>
  </si>
  <si>
    <t>Bandra Kurla Complex</t>
  </si>
  <si>
    <t>Rajasthan</t>
  </si>
  <si>
    <t>Biryani  Desserts  North Indian  Chinese  Ice Cream  Mughlai  Fast Food</t>
  </si>
  <si>
    <t>Sv Road</t>
  </si>
  <si>
    <t>Toscano</t>
  </si>
  <si>
    <t>Italian,Pizzas,Pastas,Continental,Salads,Desserts,Beverages,Combo</t>
  </si>
  <si>
    <t>Sarvagnanagar</t>
  </si>
  <si>
    <t>Mma Kabab &amp; Rolls</t>
  </si>
  <si>
    <t>Biryani,Chinese,Mughlai,Arabian</t>
  </si>
  <si>
    <t>Old Madras Road</t>
  </si>
  <si>
    <t>Salt &amp; Pepper-The Central Court Hotel</t>
  </si>
  <si>
    <t>North Indian,Chinese,Continental,Seafood</t>
  </si>
  <si>
    <t>Lakdikapul Main Road</t>
  </si>
  <si>
    <t>Starbucks Coffee</t>
  </si>
  <si>
    <t>Beverages,Ice Cream</t>
  </si>
  <si>
    <t>Kurla Complex</t>
  </si>
  <si>
    <t>Bindass Food Plaza</t>
  </si>
  <si>
    <t>Near Goenka College</t>
  </si>
  <si>
    <t>Garam Masala Rest-O-Bar</t>
  </si>
  <si>
    <t>Chinese,North Indian,Biryani</t>
  </si>
  <si>
    <t>Rammy Fast Food</t>
  </si>
  <si>
    <t>Adikmet Main Road</t>
  </si>
  <si>
    <t>The Burger House</t>
  </si>
  <si>
    <t>China Park</t>
  </si>
  <si>
    <t>Bn Reddy Nagar</t>
  </si>
  <si>
    <t>N Village</t>
  </si>
  <si>
    <t>Sn Reddy Nagar</t>
  </si>
  <si>
    <t>Pizza Caprina</t>
  </si>
  <si>
    <t>Aamchi Mumbai Snacks</t>
  </si>
  <si>
    <t>Belly Darbar</t>
  </si>
  <si>
    <t>North Indian  Chinese  Biryani  Kebabs  Punjabi  Desserts  Indian  Asian  Pizzas  Thai  Jain</t>
  </si>
  <si>
    <t>Near Ashish Cinema</t>
  </si>
  <si>
    <t>Wong'S Kitchen</t>
  </si>
  <si>
    <t>Sector- 9</t>
  </si>
  <si>
    <t>Grill Royale</t>
  </si>
  <si>
    <t>Fitmeals</t>
  </si>
  <si>
    <t>Continental  Lebanese</t>
  </si>
  <si>
    <t>Devera Konda Green Valley</t>
  </si>
  <si>
    <t>Salt Mango Tree</t>
  </si>
  <si>
    <t>Kerala,South Indian,Seafood,Biryani,Indian</t>
  </si>
  <si>
    <t>Zafran</t>
  </si>
  <si>
    <t>Mughlai,Biryani,Kebabs</t>
  </si>
  <si>
    <t>Near Aspiration Classes</t>
  </si>
  <si>
    <t>Buddha Paradise</t>
  </si>
  <si>
    <t>South Indian,Fast Food,Chinese</t>
  </si>
  <si>
    <t>The Greedy Man Pizzeria</t>
  </si>
  <si>
    <t>Italian,Desserts,Italian-American</t>
  </si>
  <si>
    <t>Paikpara</t>
  </si>
  <si>
    <t>Ice &amp; Spice</t>
  </si>
  <si>
    <t>Indian,Chinese,Biryani,North Indian,Combo,Beverages,Desserts</t>
  </si>
  <si>
    <t>Near Satyanarayan Mistana Bhandar</t>
  </si>
  <si>
    <t>Amethyst</t>
  </si>
  <si>
    <t>Kavadiguda</t>
  </si>
  <si>
    <t>Star Hotel</t>
  </si>
  <si>
    <t>Hyderabadi,Mughlai,Biryani</t>
  </si>
  <si>
    <t>George Town</t>
  </si>
  <si>
    <t>Pizza Square (Mint 2)</t>
  </si>
  <si>
    <t>American,Pizzas</t>
  </si>
  <si>
    <t>Same As Cake Square Bazaar Road</t>
  </si>
  <si>
    <t>Haltu</t>
  </si>
  <si>
    <t>Wasabee</t>
  </si>
  <si>
    <t>Japanese,Chinese,Thai,Singaporean,Burmese</t>
  </si>
  <si>
    <t>Near Safui Para Signal Beside Union Bank</t>
  </si>
  <si>
    <t>The J</t>
  </si>
  <si>
    <t>American,Fast Food,Snacks,Desserts</t>
  </si>
  <si>
    <t>Kathmandu Momo</t>
  </si>
  <si>
    <t>Happy Belly Bakes- Cakes And Desserts</t>
  </si>
  <si>
    <t>Primrose Road</t>
  </si>
  <si>
    <t>The Table</t>
  </si>
  <si>
    <t>Ponnusamy Hotels</t>
  </si>
  <si>
    <t>Tandoor,Indian,Mughlai</t>
  </si>
  <si>
    <t>Jaganthan Road</t>
  </si>
  <si>
    <t>Tandoor Park</t>
  </si>
  <si>
    <t>Indian,Tandoor,Chinese</t>
  </si>
  <si>
    <t>Opp Domino'S Pizza</t>
  </si>
  <si>
    <t>Buhari</t>
  </si>
  <si>
    <t>Biryani,North Indian,Chinese,South Indian,Arabian</t>
  </si>
  <si>
    <t>Purasawalkam - Buhari</t>
  </si>
  <si>
    <t>Farest Kitchen</t>
  </si>
  <si>
    <t>Near Anjali Sarees Showroon (Dum Dum)</t>
  </si>
  <si>
    <t>Flambe - Hotel The Sojourn</t>
  </si>
  <si>
    <t>Near Amri Hospital</t>
  </si>
  <si>
    <t>Sheela Vihar Colony</t>
  </si>
  <si>
    <t>Nagpur Saoji</t>
  </si>
  <si>
    <t>Drunken Monkey</t>
  </si>
  <si>
    <t>Healthy Food,Beverages,Juices</t>
  </si>
  <si>
    <t>On Manohar Pukur Crossing</t>
  </si>
  <si>
    <t>Urban Tadka</t>
  </si>
  <si>
    <t>Top In Town</t>
  </si>
  <si>
    <t>Origin Bistro</t>
  </si>
  <si>
    <t>Continental,Italian,European</t>
  </si>
  <si>
    <t>Mad Pav Bhaji</t>
  </si>
  <si>
    <t>Vishrantwadi</t>
  </si>
  <si>
    <t>Cinnabon &amp; Aunt Annes</t>
  </si>
  <si>
    <t>Ground Floor Swastik Industrial Estate 178 Vidya Nagri Marg</t>
  </si>
  <si>
    <t>Beside Vinayak Jewellers</t>
  </si>
  <si>
    <t>Indigo Grill</t>
  </si>
  <si>
    <t>North Indian,Chinese,Mughlai,Biryani,Tandoor,Combo</t>
  </si>
  <si>
    <t>Ameerpet</t>
  </si>
  <si>
    <t>Vellanki Foods</t>
  </si>
  <si>
    <t>Sweets  Desserts</t>
  </si>
  <si>
    <t>Ameerpet 'X' Road</t>
  </si>
  <si>
    <t>Degchi'S Biryani Cafe</t>
  </si>
  <si>
    <t>North Indian,Mughlai,Biryani,Desserts</t>
  </si>
  <si>
    <t>Crispy Bites</t>
  </si>
  <si>
    <t>North Indian,Italian</t>
  </si>
  <si>
    <t>Rohini Sec-14</t>
  </si>
  <si>
    <t>K&amp;C Bakers &amp;Confectioners</t>
  </si>
  <si>
    <t>Venkata Swamy Nagar</t>
  </si>
  <si>
    <t>Rahman Biriyani Formerly Known As Bismi Biriyani</t>
  </si>
  <si>
    <t>Biryani,Chinese,Grill,Indian,North Indian,South Indian,Tandoor</t>
  </si>
  <si>
    <t>Valluvarkottam High Road</t>
  </si>
  <si>
    <t>Hamza Hotel</t>
  </si>
  <si>
    <t>Continental,Fast Food,Street Food</t>
  </si>
  <si>
    <t>Chin Chin - The Residency</t>
  </si>
  <si>
    <t>The Right Place - The Residency</t>
  </si>
  <si>
    <t>Indian,Continental</t>
  </si>
  <si>
    <t>Demould</t>
  </si>
  <si>
    <t>Shah Ghouse Cafe &amp; Restaurant</t>
  </si>
  <si>
    <t>Biryani  North Indian  Chinese  Mughlai  Tandoor</t>
  </si>
  <si>
    <t>Tolichowki</t>
  </si>
  <si>
    <t>Kok Pa Chinese</t>
  </si>
  <si>
    <t>Waffles &amp; More</t>
  </si>
  <si>
    <t>Desserts,Beverages,Pizzas,Italian</t>
  </si>
  <si>
    <t>Alex'S Kitchen</t>
  </si>
  <si>
    <t>Liberty Road</t>
  </si>
  <si>
    <t>Tikka Junction (Rohini)</t>
  </si>
  <si>
    <t>Dc Chowk</t>
  </si>
  <si>
    <t>Chaat Street Express</t>
  </si>
  <si>
    <t>Fast Food,Snacks,Chaat,Street Food,Beverages,Combo,North Indian,Indian,Maharashtrian,Rajasthani</t>
  </si>
  <si>
    <t>Mondal Food Junction</t>
  </si>
  <si>
    <t>Indian  Chinese</t>
  </si>
  <si>
    <t>Near Post Office</t>
  </si>
  <si>
    <t>Dumdum</t>
  </si>
  <si>
    <t>Qfc - Quality Fried Chicken</t>
  </si>
  <si>
    <t>Fast Food,Combo,Chinese</t>
  </si>
  <si>
    <t>Near Bapi Sweets</t>
  </si>
  <si>
    <t>Momo</t>
  </si>
  <si>
    <t>Sweet Truth - Cake And Desserts</t>
  </si>
  <si>
    <t>Ice Cream,Bakery,Desserts,Beverages</t>
  </si>
  <si>
    <t>Coffee Culture</t>
  </si>
  <si>
    <t>Pizzas,Pastas,Italian,Indian,American,Chinese,Fast Food,Mexican,Beverages,Desserts,Healthy Food,Snacks,Salads,Combo</t>
  </si>
  <si>
    <t>Navrangpura</t>
  </si>
  <si>
    <t>Ahmedabad</t>
  </si>
  <si>
    <t>R.K. Omlet Centre</t>
  </si>
  <si>
    <t>Fast Food,Mughlai,Snacks</t>
  </si>
  <si>
    <t>D'Tallii Egg</t>
  </si>
  <si>
    <t>Bakery,Desserts,Beverages</t>
  </si>
  <si>
    <t>Chin Thai</t>
  </si>
  <si>
    <t>Chinese,Thai,Indian</t>
  </si>
  <si>
    <t>Near Sec V Pantaloons</t>
  </si>
  <si>
    <t>Ellisbridge</t>
  </si>
  <si>
    <t>Foodinn - Fine Dine</t>
  </si>
  <si>
    <t>Ashram Road</t>
  </si>
  <si>
    <t>University Area</t>
  </si>
  <si>
    <t>Sandwichworkz - The Fusion Street Cafe</t>
  </si>
  <si>
    <t>South Indian,Continental</t>
  </si>
  <si>
    <t>Panjra Pole</t>
  </si>
  <si>
    <t>Kafilla</t>
  </si>
  <si>
    <t>Tandoor,North Indian,Chinese,Beverages</t>
  </si>
  <si>
    <t>Janakpuri</t>
  </si>
  <si>
    <t>Devil'S Kitchen</t>
  </si>
  <si>
    <t>Government Colony Bandra</t>
  </si>
  <si>
    <t>Sphere Lounge</t>
  </si>
  <si>
    <t>Mexican,Italian,Indian</t>
  </si>
  <si>
    <t>Daawat-E-Khaas</t>
  </si>
  <si>
    <t>North Indian,Mughlai,Chinese</t>
  </si>
  <si>
    <t>Vastrapur</t>
  </si>
  <si>
    <t>R.K. Egg Eatery</t>
  </si>
  <si>
    <t>Fast Food,Indian,Mughlai,Snacks</t>
  </si>
  <si>
    <t>Barometer</t>
  </si>
  <si>
    <t>Continental,Asian,Italian,North Indian</t>
  </si>
  <si>
    <t>The Blue Oven</t>
  </si>
  <si>
    <t>Continental,Pizzas,Cafe,Pastas,Desserts</t>
  </si>
  <si>
    <t>Chinese  Continental  Italian  Mediterranean  Thai  Lebanese  American  Asian  Beverages  Bakery  Biryani  Desserts  Mexican  North Indian  Salads  Pizzas</t>
  </si>
  <si>
    <t>Opp Kanta Apartment</t>
  </si>
  <si>
    <t>Chaska Bun</t>
  </si>
  <si>
    <t>Ase China</t>
  </si>
  <si>
    <t>Shaheed Colonel Guruveer Singh Sarna Marg Rajapur</t>
  </si>
  <si>
    <t>Mughal Shughal By The Way</t>
  </si>
  <si>
    <t>Opp. 6 Ballygunge Thali</t>
  </si>
  <si>
    <t>Terminal 11</t>
  </si>
  <si>
    <t>Italian,Mexican,Continental</t>
  </si>
  <si>
    <t>Near Cap Camp Island</t>
  </si>
  <si>
    <t>Habeeb'S Fast Food</t>
  </si>
  <si>
    <t>Fast Food,Chinese,Mughlai</t>
  </si>
  <si>
    <t>Near Polytechnic Bus Stop</t>
  </si>
  <si>
    <t>Memnagar</t>
  </si>
  <si>
    <t>Hyderabadi Hut</t>
  </si>
  <si>
    <t>Hyderabadi,North Indian,Biryani,Mughlai</t>
  </si>
  <si>
    <t>Himalaya Mall Gurukul</t>
  </si>
  <si>
    <t>Azad Sweets &amp; Restaurant</t>
  </si>
  <si>
    <t>Fast Food,North Indian,Gujarati,Sweets</t>
  </si>
  <si>
    <t>Dice N Dine</t>
  </si>
  <si>
    <t>American,Asian,Chinese,Continental,Desserts,Italian,Jain,Mexican</t>
  </si>
  <si>
    <t>Jyothi Nivas College Road</t>
  </si>
  <si>
    <t>Near Law Garden</t>
  </si>
  <si>
    <t>College Street</t>
  </si>
  <si>
    <t>Sufi Palace</t>
  </si>
  <si>
    <t>Near Presto (College Street)</t>
  </si>
  <si>
    <t>Benson Town</t>
  </si>
  <si>
    <t>7 Plates</t>
  </si>
  <si>
    <t>Frazer Town</t>
  </si>
  <si>
    <t>Salt Indian Restaurant &amp; Grill</t>
  </si>
  <si>
    <t>North Indian,Biryani,Combo</t>
  </si>
  <si>
    <t>Forum Mall</t>
  </si>
  <si>
    <t>Sector 2 Rohini</t>
  </si>
  <si>
    <t>Your'S Pizza</t>
  </si>
  <si>
    <t>Sector-2Rohini</t>
  </si>
  <si>
    <t>Tandoorworkz</t>
  </si>
  <si>
    <t>Indian,Tandoor</t>
  </si>
  <si>
    <t>Ramdev Nagar</t>
  </si>
  <si>
    <t>Gulmohar Park</t>
  </si>
  <si>
    <t>Yash'S Gbt</t>
  </si>
  <si>
    <t>Fast Food,Continental</t>
  </si>
  <si>
    <t>Gulbai Tekra</t>
  </si>
  <si>
    <t>The Pizza Pie</t>
  </si>
  <si>
    <t>Pizzas,Snacks,Italian,Beverages</t>
  </si>
  <si>
    <t>Delish Dhaba</t>
  </si>
  <si>
    <t>North Indian,Chinese,Mughlai</t>
  </si>
  <si>
    <t>Near Royal Indian Restaurant</t>
  </si>
  <si>
    <t>Fire On Wheels</t>
  </si>
  <si>
    <t>Food Truck Park</t>
  </si>
  <si>
    <t>Usmanpura</t>
  </si>
  <si>
    <t>Cafe 1St Story</t>
  </si>
  <si>
    <t>Indian,Chinese,North Indian,Biryani,Punjabi,Pan-Asian,Mughlai,Thalis,Asian,Combo</t>
  </si>
  <si>
    <t>Lal Bazar</t>
  </si>
  <si>
    <t>The Bhoj Company</t>
  </si>
  <si>
    <t>Bengali,Chinese</t>
  </si>
  <si>
    <t>Near Bbd Bagh Bus Stand</t>
  </si>
  <si>
    <t>Hotel Karavali Beach</t>
  </si>
  <si>
    <t>Momoman</t>
  </si>
  <si>
    <t>Vijay Cross Road</t>
  </si>
  <si>
    <t>Desserts,Beverages,Pizzas,Snacks,Fast Food</t>
  </si>
  <si>
    <t>Abar Baithak</t>
  </si>
  <si>
    <t>Panchvati Ellis Bridge</t>
  </si>
  <si>
    <t>Cg Road</t>
  </si>
  <si>
    <t>Quality Cake Shop</t>
  </si>
  <si>
    <t>Desserts,Italian,Chinese,Beverages</t>
  </si>
  <si>
    <t>Waffle Lust</t>
  </si>
  <si>
    <t>Desserts,Beverages</t>
  </si>
  <si>
    <t>Bhera Enclave</t>
  </si>
  <si>
    <t>Hotel Shahi Palace</t>
  </si>
  <si>
    <t>Jashn</t>
  </si>
  <si>
    <t>Indian,Chinese,Italian,American</t>
  </si>
  <si>
    <t>Adugodi</t>
  </si>
  <si>
    <t>Salt - Indian Restaurant Bar &amp; Grill</t>
  </si>
  <si>
    <t>North Indian,Biryani,Thalis,Desserts</t>
  </si>
  <si>
    <t>Community Cafe</t>
  </si>
  <si>
    <t>Cafe</t>
  </si>
  <si>
    <t>Cakes N Bakes</t>
  </si>
  <si>
    <t>All Stir Fry - Waterstones Hotel</t>
  </si>
  <si>
    <t>Asian  Chinese  Pan-Asian  Thai  Oriental  Indonesian  Seafood  Desserts  Combo</t>
  </si>
  <si>
    <t>Faasos - Wraps &amp; Rolls</t>
  </si>
  <si>
    <t>Spencer</t>
  </si>
  <si>
    <t>Papa Chow</t>
  </si>
  <si>
    <t>Chinese,Tibetan</t>
  </si>
  <si>
    <t>Hotel Green Park</t>
  </si>
  <si>
    <t>North Indian,Chinese,Continental,Thai,Mexican,Seafood</t>
  </si>
  <si>
    <t>Pumpkin Tales</t>
  </si>
  <si>
    <t>Asian,Bakery,Continental</t>
  </si>
  <si>
    <t>Bheemanna Garden St Sri Ram Nagar</t>
  </si>
  <si>
    <t>Iftar Corner</t>
  </si>
  <si>
    <t>Arabian,Asian,Chinese</t>
  </si>
  <si>
    <t>Apanjan</t>
  </si>
  <si>
    <t>Near Marco Polo</t>
  </si>
  <si>
    <t>Steaming Mug</t>
  </si>
  <si>
    <t>Saima Restaurant - Mughlai And North Indian</t>
  </si>
  <si>
    <t>North Indian,Mughlai,Snacks</t>
  </si>
  <si>
    <t>Opposite Kenilworth Hotel</t>
  </si>
  <si>
    <t>Jasmine Restaurant</t>
  </si>
  <si>
    <t>Biryani,Chettinad</t>
  </si>
  <si>
    <t>Kk Nagar</t>
  </si>
  <si>
    <t>New Poona Bakery And Cafe</t>
  </si>
  <si>
    <t>Lake Gardens</t>
  </si>
  <si>
    <t>Fresh And Food</t>
  </si>
  <si>
    <t>Indian,Bengali</t>
  </si>
  <si>
    <t>Near Nava Nalanda</t>
  </si>
  <si>
    <t>Sastri Nager</t>
  </si>
  <si>
    <t>Madras Biriyani</t>
  </si>
  <si>
    <t>Biryani,Mughlai</t>
  </si>
  <si>
    <t>Vysarpadi</t>
  </si>
  <si>
    <t>North Indian,Chinese,Continental,Italian,Desserts</t>
  </si>
  <si>
    <t>Kodungaiyur</t>
  </si>
  <si>
    <t>J J Juicy World</t>
  </si>
  <si>
    <t>Chaat,Juices</t>
  </si>
  <si>
    <t>Moolakadai</t>
  </si>
  <si>
    <t>Ulsoor</t>
  </si>
  <si>
    <t>Cafe Felix</t>
  </si>
  <si>
    <t>American,Continental,Desserts,Pizzas,Pastas</t>
  </si>
  <si>
    <t>Trinity Circle</t>
  </si>
  <si>
    <t>Ws Bakers</t>
  </si>
  <si>
    <t>Royal Tiffin Centre</t>
  </si>
  <si>
    <t>Road No -3</t>
  </si>
  <si>
    <t>Mohammedia Shawarma</t>
  </si>
  <si>
    <t>Arabian  Street Food</t>
  </si>
  <si>
    <t>P &amp; T Colony</t>
  </si>
  <si>
    <t>Triplicane</t>
  </si>
  <si>
    <t>Royepettah</t>
  </si>
  <si>
    <t>Inside Hari Om Towers</t>
  </si>
  <si>
    <t>Kouzina Mining Co.</t>
  </si>
  <si>
    <t>North Indian,Biryani,Chinese,Italian,Healthy Food,Kebabs,Beverages,Desserts</t>
  </si>
  <si>
    <t>Near Tank No. 3</t>
  </si>
  <si>
    <t>Kilo King By Kook</t>
  </si>
  <si>
    <t>The Punjab Tandoor &amp; Fish Fry</t>
  </si>
  <si>
    <t>Tandoor  Indian</t>
  </si>
  <si>
    <t>Gtb Nagar</t>
  </si>
  <si>
    <t>Mocha</t>
  </si>
  <si>
    <t>Majestic</t>
  </si>
  <si>
    <t>Hotel Navayuga</t>
  </si>
  <si>
    <t>Sc Road</t>
  </si>
  <si>
    <t>Top China Delight</t>
  </si>
  <si>
    <t>Awesome</t>
  </si>
  <si>
    <t>Near Sugar And Spice</t>
  </si>
  <si>
    <t>Smokey Tribe</t>
  </si>
  <si>
    <t>Naga,Continental,Seafood</t>
  </si>
  <si>
    <t>King Chilli Chindian Fusion</t>
  </si>
  <si>
    <t>Chinese  Pan-Asian  Asian  Beverages  Desserts</t>
  </si>
  <si>
    <t>Animesh Complex</t>
  </si>
  <si>
    <t>Old Malakpet</t>
  </si>
  <si>
    <t>Al Madina Mandi House</t>
  </si>
  <si>
    <t>Biryani,Arabian,Fast Food</t>
  </si>
  <si>
    <t>Malakpet Gunj</t>
  </si>
  <si>
    <t>Malakpet</t>
  </si>
  <si>
    <t>De' Cafe Studio</t>
  </si>
  <si>
    <t>Continental,American,Italian</t>
  </si>
  <si>
    <t>Nalgonda X Road</t>
  </si>
  <si>
    <t>The Royal Palace</t>
  </si>
  <si>
    <t>Chinese,Mughlai,Tandoor,Biryani</t>
  </si>
  <si>
    <t>Chaderghat</t>
  </si>
  <si>
    <t>Cake Park</t>
  </si>
  <si>
    <t>New Food Inn</t>
  </si>
  <si>
    <t>Floriana</t>
  </si>
  <si>
    <t>Near Bengal Club</t>
  </si>
  <si>
    <t>Waldorf</t>
  </si>
  <si>
    <t>Moulin Rouge</t>
  </si>
  <si>
    <t>Italian,North Indian</t>
  </si>
  <si>
    <t>Hotel Nakshatra Grand</t>
  </si>
  <si>
    <t>North Indian,Chinese,Biryani,South Indian</t>
  </si>
  <si>
    <t>Rajadhani Theatre Rd</t>
  </si>
  <si>
    <t>Silver Salt</t>
  </si>
  <si>
    <t>Hyderabadi,Biryani,North Indian</t>
  </si>
  <si>
    <t>Grill &amp; Barbeque</t>
  </si>
  <si>
    <t>Chinese,Fast Food,Grill,North Indian</t>
  </si>
  <si>
    <t>No Mad Baker - The Pizzeria</t>
  </si>
  <si>
    <t>Breakfast 4 U By Jharna'S Kitchen</t>
  </si>
  <si>
    <t>Nex To Eurokids</t>
  </si>
  <si>
    <t>Between Your Buns</t>
  </si>
  <si>
    <t>Fast Food,Continental,Italian,Combo,Beverages</t>
  </si>
  <si>
    <t>Tandoor-E-Punjab</t>
  </si>
  <si>
    <t>Indian,Tandoor,Mughlai,Snacks,Chinese,North Indian</t>
  </si>
  <si>
    <t>Near Kolkata Shastro Police</t>
  </si>
  <si>
    <t>Philly Fried Chicken</t>
  </si>
  <si>
    <t>Continental,American</t>
  </si>
  <si>
    <t>Viman Nagar</t>
  </si>
  <si>
    <t>Bodakdev</t>
  </si>
  <si>
    <t>M.A.D By Tomato'S</t>
  </si>
  <si>
    <t>Ruchi Restaurant</t>
  </si>
  <si>
    <t>North Indian  Chinese  Biryani  South Indian  Fast Food</t>
  </si>
  <si>
    <t>North Indian,Bengali,Biryani,Street Food</t>
  </si>
  <si>
    <t>Harrington Road</t>
  </si>
  <si>
    <t>Soul Cafe</t>
  </si>
  <si>
    <t>Italian,Bakery</t>
  </si>
  <si>
    <t>Beside Apollo Hospital</t>
  </si>
  <si>
    <t>Hari Dosa</t>
  </si>
  <si>
    <t>Indian  South Indian  Chinese</t>
  </si>
  <si>
    <t>Satyam Theatre Rd</t>
  </si>
  <si>
    <t>The Deagh</t>
  </si>
  <si>
    <t>Indian,Chinese,Mughlai,Seafood</t>
  </si>
  <si>
    <t>Sri Guru Fast Food</t>
  </si>
  <si>
    <t>Fast Food,North Indian</t>
  </si>
  <si>
    <t>Jawahar Nagar</t>
  </si>
  <si>
    <t>Baba'S Veg Non Veg</t>
  </si>
  <si>
    <t>Step-In</t>
  </si>
  <si>
    <t>Chinese,North Indian</t>
  </si>
  <si>
    <t>Kinara'S Maratha Darbar</t>
  </si>
  <si>
    <t>Biryani,South Indian,North Indian</t>
  </si>
  <si>
    <t>Tiretti</t>
  </si>
  <si>
    <t>D'Ley Chinese Restaurant</t>
  </si>
  <si>
    <t>Near Pou Chow</t>
  </si>
  <si>
    <t>Kolhapuri Katta</t>
  </si>
  <si>
    <t>Maharashtrian,Thalis,North Indian</t>
  </si>
  <si>
    <t>Delhi Zaika</t>
  </si>
  <si>
    <t>Everest Momos &amp; Chinese Fast Food</t>
  </si>
  <si>
    <t>Mithakali</t>
  </si>
  <si>
    <t>Classic Shawarma And Grill</t>
  </si>
  <si>
    <t>Arabian,Fast Food</t>
  </si>
  <si>
    <t>Mylapore Kutcheri Road</t>
  </si>
  <si>
    <t>Eataeria</t>
  </si>
  <si>
    <t>Sare Chuattar</t>
  </si>
  <si>
    <t>Near Sarat Bose Road Post Office</t>
  </si>
  <si>
    <t>Up Bihar</t>
  </si>
  <si>
    <t>Hogg Street Near United Bank Atm</t>
  </si>
  <si>
    <t>Chef Kitchen</t>
  </si>
  <si>
    <t>Nagarjuna</t>
  </si>
  <si>
    <t>Andhra,South Indian,Biryani,Combo,Beverages,Desserts</t>
  </si>
  <si>
    <t>Elementaria Bakery &amp; Cafe</t>
  </si>
  <si>
    <t>Snacks,Desserts,Beverages</t>
  </si>
  <si>
    <t>S P Burger</t>
  </si>
  <si>
    <t>Fast Food,Pizzas</t>
  </si>
  <si>
    <t>Raviz</t>
  </si>
  <si>
    <t>Bhawanipur</t>
  </si>
  <si>
    <t>Red Spice</t>
  </si>
  <si>
    <t>Chinese,Tandoor,Indian,Biryani,Kebabs</t>
  </si>
  <si>
    <t>Old Washermanpet</t>
  </si>
  <si>
    <t>Frozen Smoothies</t>
  </si>
  <si>
    <t>Beverages,Ice Cream,Juices,Desserts,Snacks</t>
  </si>
  <si>
    <t>Choolai</t>
  </si>
  <si>
    <t>Phoenix Marketcity Mall Lbs Road</t>
  </si>
  <si>
    <t>Stove - The Vegetarian Kitchen</t>
  </si>
  <si>
    <t>Gujarati,Rajasthani,North Indian,Chinese,Indian</t>
  </si>
  <si>
    <t>Near Cst Road Kalina</t>
  </si>
  <si>
    <t>Ruma'S Kitchen</t>
  </si>
  <si>
    <t>Bengali,Thalis,Indian,Chinese</t>
  </si>
  <si>
    <t>Mouni Mukherjee Rod</t>
  </si>
  <si>
    <t>Lassi Shop</t>
  </si>
  <si>
    <t>Beverages</t>
  </si>
  <si>
    <t>Periamet</t>
  </si>
  <si>
    <t>Naachiyar'S</t>
  </si>
  <si>
    <t>Reddy'S Fast Food</t>
  </si>
  <si>
    <t>Tall Blonde French</t>
  </si>
  <si>
    <t>Cafe 52</t>
  </si>
  <si>
    <t>Snackups</t>
  </si>
  <si>
    <t>Chinese  Fast Food</t>
  </si>
  <si>
    <t>Beside Technopolis</t>
  </si>
  <si>
    <t>Shawarma City Express</t>
  </si>
  <si>
    <t>Yauatcha Patisserie</t>
  </si>
  <si>
    <t>Desserts,Beverages,Bakery,Sweets</t>
  </si>
  <si>
    <t>Paldi</t>
  </si>
  <si>
    <t>Amdos Kitchen</t>
  </si>
  <si>
    <t>Tibetan,Chinese,Fast Food</t>
  </si>
  <si>
    <t>Juhapura</t>
  </si>
  <si>
    <t>Dana Panee</t>
  </si>
  <si>
    <t>Indian,Mughlai,Chinese</t>
  </si>
  <si>
    <t>Vasna</t>
  </si>
  <si>
    <t>Sheetal Restaurant</t>
  </si>
  <si>
    <t>Indian,Chinese,Maharashtrian,Biryani,Seafood</t>
  </si>
  <si>
    <t>Trupti Farsan</t>
  </si>
  <si>
    <t>Desserts,Bakery,Chaat</t>
  </si>
  <si>
    <t>Sri Ganesh Chettinadu Hotel</t>
  </si>
  <si>
    <t>Fast Food,South Indian</t>
  </si>
  <si>
    <t>Fromage</t>
  </si>
  <si>
    <t>Mrc Nagar</t>
  </si>
  <si>
    <t>Lala'S(Khao Or Khane Do)</t>
  </si>
  <si>
    <t>Italian,Chinese,Fast Food</t>
  </si>
  <si>
    <t>Sector 9Rohini</t>
  </si>
  <si>
    <t>Khan'S Flavour</t>
  </si>
  <si>
    <t>Ching Asia</t>
  </si>
  <si>
    <t>Pan-Asian</t>
  </si>
  <si>
    <t>Square Pizza</t>
  </si>
  <si>
    <t>Pizzas,Desserts,Fast Food</t>
  </si>
  <si>
    <t>The Pavillion Mall</t>
  </si>
  <si>
    <t>Aradhana Coastal Delight</t>
  </si>
  <si>
    <t>Seafood  Malwani  Indian</t>
  </si>
  <si>
    <t>Khar</t>
  </si>
  <si>
    <t>Malabar</t>
  </si>
  <si>
    <t>Al Dari Biryani</t>
  </si>
  <si>
    <t>Rolls Mania</t>
  </si>
  <si>
    <t>Indian,Fast Food</t>
  </si>
  <si>
    <t>Scruz Bandra East - Mumbai</t>
  </si>
  <si>
    <t>Yumme Tumme</t>
  </si>
  <si>
    <t>Abhiman Pure Veg</t>
  </si>
  <si>
    <t>St Joseph School Pashan Road</t>
  </si>
  <si>
    <t>Singh'S Kitchen By Gch</t>
  </si>
  <si>
    <t>Prahlad Nagar</t>
  </si>
  <si>
    <t>Nutriobox</t>
  </si>
  <si>
    <t>Salads,Continental,Juices,Healthy Food</t>
  </si>
  <si>
    <t>Palmshore</t>
  </si>
  <si>
    <t>Arabian</t>
  </si>
  <si>
    <t>Cake Waves</t>
  </si>
  <si>
    <t>Cafe Azzure</t>
  </si>
  <si>
    <t>American,Italian</t>
  </si>
  <si>
    <t>Central Bangalore - Bangalore</t>
  </si>
  <si>
    <t>Rosso Bianco</t>
  </si>
  <si>
    <t>Suruchi Biryani House</t>
  </si>
  <si>
    <t>North Indian,Chinese,Biryani,Hyderabadi</t>
  </si>
  <si>
    <t>Sowbhagya Nagar</t>
  </si>
  <si>
    <t>Sector 13 Rohini</t>
  </si>
  <si>
    <t>Prashant Roll</t>
  </si>
  <si>
    <t>Rohini Sector 13</t>
  </si>
  <si>
    <t>Sri Hanuman Nagar Colony</t>
  </si>
  <si>
    <t>Hotel Shubham Palace - Dhanturi Hospitality</t>
  </si>
  <si>
    <t>Kasturba Road</t>
  </si>
  <si>
    <t>Dhakuria</t>
  </si>
  <si>
    <t>Moonlight Sonata</t>
  </si>
  <si>
    <t>Near Ram Chandra High School</t>
  </si>
  <si>
    <t>Anil Wine N Dine</t>
  </si>
  <si>
    <t>Chanchalguda</t>
  </si>
  <si>
    <t>Hotel Sohail Waves</t>
  </si>
  <si>
    <t>Arabian,Tandoor,Mughlai,Biryani,North Indian</t>
  </si>
  <si>
    <t>Officers Colony</t>
  </si>
  <si>
    <t>Madurai Pandian Mess</t>
  </si>
  <si>
    <t>South Indian</t>
  </si>
  <si>
    <t>Budh Vihar</t>
  </si>
  <si>
    <t>Wah Ji Wah ( Budhvihar)</t>
  </si>
  <si>
    <t>Arul Chettinadu Hotel</t>
  </si>
  <si>
    <t>Chettinad,Chinese,South Indian,Seafood,Biryani</t>
  </si>
  <si>
    <t>Near Poorvika</t>
  </si>
  <si>
    <t>Dragon</t>
  </si>
  <si>
    <t>What The Fries</t>
  </si>
  <si>
    <t>The Rice Bowl</t>
  </si>
  <si>
    <t>Roll Baby Roll</t>
  </si>
  <si>
    <t>Near Ice Cream Works</t>
  </si>
  <si>
    <t>Spice 2 Go</t>
  </si>
  <si>
    <t>Price Golam Hussain Shah Road</t>
  </si>
  <si>
    <t>Gupta Eating House</t>
  </si>
  <si>
    <t>Indian,Chinese,Fast Food</t>
  </si>
  <si>
    <t>Opposite Of Southern Cafe</t>
  </si>
  <si>
    <t>Urban Spatula</t>
  </si>
  <si>
    <t>Arabian,Asian,Biryani,Continental,Italian,Kebabs,North Indian,Seafood</t>
  </si>
  <si>
    <t>Annanagar</t>
  </si>
  <si>
    <t>Vaibhav'S- Biryani House</t>
  </si>
  <si>
    <t>A Unit Of M/S Cohort  Ruby Area</t>
  </si>
  <si>
    <t>The Tasty Bites</t>
  </si>
  <si>
    <t>Asian,Indian,Tandoor,Tibetan,Chinese</t>
  </si>
  <si>
    <t>Ruby Area</t>
  </si>
  <si>
    <t>Desserts,Ice Cream,Snacks</t>
  </si>
  <si>
    <t>Indian,Jain,American,Bakery,Beverages,Continental,Desserts,Fast Food,Pastas,Pizzas,Thai</t>
  </si>
  <si>
    <t>Hot Spot Roll Corner</t>
  </si>
  <si>
    <t>Pipabu</t>
  </si>
  <si>
    <t>Pizzas,Italian,American,Continental,Salads,Desserts</t>
  </si>
  <si>
    <t>Chung Wah Opus</t>
  </si>
  <si>
    <t>Chinese,Pan-Asian</t>
  </si>
  <si>
    <t>Jayanagar East</t>
  </si>
  <si>
    <t>The Quick Wok</t>
  </si>
  <si>
    <t>Chinese,Fast Food,Thai</t>
  </si>
  <si>
    <t>Kitchen Garden By Suzette</t>
  </si>
  <si>
    <t>Snacks,Beverages</t>
  </si>
  <si>
    <t>Cafe Alvi</t>
  </si>
  <si>
    <t>Govandi</t>
  </si>
  <si>
    <t>Asalpha</t>
  </si>
  <si>
    <t>Swagat</t>
  </si>
  <si>
    <t>Sakinaka</t>
  </si>
  <si>
    <t>Mio Amore - The Cake Shop</t>
  </si>
  <si>
    <t>Desserts,Bakery,Snacks</t>
  </si>
  <si>
    <t>Beside Central Metro Station Gate</t>
  </si>
  <si>
    <t>Shaik Shack Shawarma</t>
  </si>
  <si>
    <t>Tara'S Kitchen</t>
  </si>
  <si>
    <t>Bengali,Thalis,North Indian,Snacks,Combo,Healthy Food,Indian</t>
  </si>
  <si>
    <t>Ekdalia</t>
  </si>
  <si>
    <t>Taste-Ride</t>
  </si>
  <si>
    <t>Chinese,Indian,Continental</t>
  </si>
  <si>
    <t>Kavi Bharati Sarani</t>
  </si>
  <si>
    <t>Dolphin Fast Food</t>
  </si>
  <si>
    <t>South Indian,North Indian,Chinese,Fast Food</t>
  </si>
  <si>
    <t>Periyar Nagar</t>
  </si>
  <si>
    <t>Kalas</t>
  </si>
  <si>
    <t>Yashda Restaurant</t>
  </si>
  <si>
    <t>Burger Cafe</t>
  </si>
  <si>
    <t>American,Beverages,Fast Food</t>
  </si>
  <si>
    <t>Jamaliya</t>
  </si>
  <si>
    <t>Danilimda</t>
  </si>
  <si>
    <t>The Kebabish</t>
  </si>
  <si>
    <t>Maninagar</t>
  </si>
  <si>
    <t>Prithvi Hotel</t>
  </si>
  <si>
    <t>Lg Corner</t>
  </si>
  <si>
    <t>Rizwan Biriyani And Kabab Center</t>
  </si>
  <si>
    <t>Biryani,Fast Food,Kebabs</t>
  </si>
  <si>
    <t>Hotel Surya Biryani</t>
  </si>
  <si>
    <t>Punjabi,Chinese,Maharashtrian</t>
  </si>
  <si>
    <t>Richie Rich</t>
  </si>
  <si>
    <t>Desserts,Snacks,Chaat,Ice Cream</t>
  </si>
  <si>
    <t>4Th Phase Yelahanka</t>
  </si>
  <si>
    <t>Monkey Bar</t>
  </si>
  <si>
    <t>North Indian,American,European,Asian</t>
  </si>
  <si>
    <t>Camac Street</t>
  </si>
  <si>
    <t>Ente Keralam</t>
  </si>
  <si>
    <t>Kasturi Estate</t>
  </si>
  <si>
    <t>China Town Kathi Rolls</t>
  </si>
  <si>
    <t>Tsrtc Mahatma Gandhi Bus Station</t>
  </si>
  <si>
    <t>Chai Point</t>
  </si>
  <si>
    <t>Bakery,Combo,Beverages,Maharashtrian,Snacks,Street Food,South Indian,Punjabi,Fast Food</t>
  </si>
  <si>
    <t>Hotel Crescent</t>
  </si>
  <si>
    <t>Kerala,South Indian,Chinese,North Indian</t>
  </si>
  <si>
    <t>Valluvar Kottam</t>
  </si>
  <si>
    <t>Hotel Deccan</t>
  </si>
  <si>
    <t>Biryani,Chettinad,South Indian,Chinese</t>
  </si>
  <si>
    <t>Purasawakam</t>
  </si>
  <si>
    <t>Kabul Darbar</t>
  </si>
  <si>
    <t>Afghani,Arabian,Indian,Tandoor</t>
  </si>
  <si>
    <t>Balreddy Nagar</t>
  </si>
  <si>
    <t>Rice Diaries</t>
  </si>
  <si>
    <t>Mughlai,Chinese,Combo</t>
  </si>
  <si>
    <t>Nahar Shopping Complex</t>
  </si>
  <si>
    <t>Roll Club</t>
  </si>
  <si>
    <t>Parathawala</t>
  </si>
  <si>
    <t>North Indian,South Indian,Punjabi</t>
  </si>
  <si>
    <t>Near Balai Biswas Bulb Factory</t>
  </si>
  <si>
    <t>Da Pizza Makers</t>
  </si>
  <si>
    <t>Pizzas,Italian,Snacks</t>
  </si>
  <si>
    <t>Yummy Momos</t>
  </si>
  <si>
    <t>Lane No.5 Kp</t>
  </si>
  <si>
    <t>Raje Chinese</t>
  </si>
  <si>
    <t>Gurukul</t>
  </si>
  <si>
    <t>Cocoa Drama</t>
  </si>
  <si>
    <t>Tasty Paradise</t>
  </si>
  <si>
    <t>Andhra,Chinese,Mughlai,North Indian,Seafood</t>
  </si>
  <si>
    <t>Seshadipuram</t>
  </si>
  <si>
    <t>Hotel Safari</t>
  </si>
  <si>
    <t>North Indian,South Indian,Chinese,Biryani</t>
  </si>
  <si>
    <t>Lazeez Desi Tadka</t>
  </si>
  <si>
    <t>Indian,North Indian</t>
  </si>
  <si>
    <t>Curries</t>
  </si>
  <si>
    <t>Angithi By Mirch Masala</t>
  </si>
  <si>
    <t>Indian,North Indian,Chinese,Punjabi,Beverages</t>
  </si>
  <si>
    <t>8Th Day Cafe &amp; Bakery</t>
  </si>
  <si>
    <t>Continental  Italian</t>
  </si>
  <si>
    <t>Opposite Jharna'S Kitchen</t>
  </si>
  <si>
    <t>Drumstick</t>
  </si>
  <si>
    <t>Indian,Chinese,Continental,Tandoor,Bengali</t>
  </si>
  <si>
    <t>Near Beliaghata Police Station</t>
  </si>
  <si>
    <t>Orko'Ss Restaurant &amp; Lounge Bar</t>
  </si>
  <si>
    <t>Indian,Bengali,Chinese</t>
  </si>
  <si>
    <t>City Centre 1</t>
  </si>
  <si>
    <t>Foodies 365</t>
  </si>
  <si>
    <t>The Westend Hotel (Mayflower)</t>
  </si>
  <si>
    <t>Persian Darbar</t>
  </si>
  <si>
    <t>Kurla W</t>
  </si>
  <si>
    <t>Salt Lake Area</t>
  </si>
  <si>
    <t xml:space="preserve"> Momozon</t>
  </si>
  <si>
    <t>Salt Lake Sector 2 Salt Lake</t>
  </si>
  <si>
    <t>Sahara Hotel - Kurla</t>
  </si>
  <si>
    <t>North Indian,Chinese,Mughlai,Beverages</t>
  </si>
  <si>
    <t>Andhra Biryani</t>
  </si>
  <si>
    <t>Husain Shah Baba Nagar Yerwada</t>
  </si>
  <si>
    <t>Lot Like Crepes</t>
  </si>
  <si>
    <t>Desserts,Continental,Cafe,Fast Food</t>
  </si>
  <si>
    <t>Koramangala 7Th Block</t>
  </si>
  <si>
    <t>The Chinese Spot</t>
  </si>
  <si>
    <t>Chinese,Indian,Tandoor,Biryani</t>
  </si>
  <si>
    <t>Foodie Central</t>
  </si>
  <si>
    <t>Fast Food,Snacks</t>
  </si>
  <si>
    <t>Andheri West</t>
  </si>
  <si>
    <t>Eva'S Pizza</t>
  </si>
  <si>
    <t>Pizzas,Italian,Salads</t>
  </si>
  <si>
    <t>Royce' Chocolate</t>
  </si>
  <si>
    <t>Desserts,Sweets,Snacks</t>
  </si>
  <si>
    <t>Foodhall</t>
  </si>
  <si>
    <t>Anjoy Late Night Meals</t>
  </si>
  <si>
    <t>Le Gateau - The Cake Shop</t>
  </si>
  <si>
    <t>1St Cross Domlur Layout</t>
  </si>
  <si>
    <t>Green Palace</t>
  </si>
  <si>
    <t>Near Indian Bank - Bhawanipur Branch</t>
  </si>
  <si>
    <t>Imperial Restaurant</t>
  </si>
  <si>
    <t>Arabian,Chinese,Desserts,Mughlai,North Indian,Seafood,South Indian</t>
  </si>
  <si>
    <t>Hot Pan</t>
  </si>
  <si>
    <t>Pizzas,Chinese,Juices</t>
  </si>
  <si>
    <t>230 Celsius</t>
  </si>
  <si>
    <t>Italian  Continental</t>
  </si>
  <si>
    <t>Yug Family Restaurant</t>
  </si>
  <si>
    <t>Mankurd</t>
  </si>
  <si>
    <t>Xspicy - Indismart Hotel</t>
  </si>
  <si>
    <t>Indian,Chinese,Continental,Italian,Thai,South Indian,Desserts,Combo,Thalis</t>
  </si>
  <si>
    <t>Near Icici Bank Sec-V</t>
  </si>
  <si>
    <t>Arunodaya Nagar Colony</t>
  </si>
  <si>
    <t>Ashok Vihar</t>
  </si>
  <si>
    <t>Cake 24X7</t>
  </si>
  <si>
    <t>Opposite Sbi</t>
  </si>
  <si>
    <t>Taftoon Bar &amp; Kitchen</t>
  </si>
  <si>
    <t>Chunkies</t>
  </si>
  <si>
    <t>Fast Food,American,Indian</t>
  </si>
  <si>
    <t>Lazio Steaks &amp; More</t>
  </si>
  <si>
    <t>Steakhouse,Pastas,American,Pizzas,Italian,Desserts,Chinese</t>
  </si>
  <si>
    <t>Denzong Kitchen</t>
  </si>
  <si>
    <t>Tibetan,Chinese</t>
  </si>
  <si>
    <t>Indira Roy Road</t>
  </si>
  <si>
    <t>Karim Biryani</t>
  </si>
  <si>
    <t>Biryani,South Indian</t>
  </si>
  <si>
    <t>Hotel Sangam - Mount Road</t>
  </si>
  <si>
    <t>Mount Road</t>
  </si>
  <si>
    <t>Tunga Restaurant</t>
  </si>
  <si>
    <t>Indian  Chinese  Mangalorean</t>
  </si>
  <si>
    <t>Saki Vihar Road</t>
  </si>
  <si>
    <t>Caffix The Tech Cafe</t>
  </si>
  <si>
    <t>Chinese,North Indian,Continental</t>
  </si>
  <si>
    <t>Quality Fast Food</t>
  </si>
  <si>
    <t>Near Tangra Telephone Exchange</t>
  </si>
  <si>
    <t>Daily Treat</t>
  </si>
  <si>
    <t>American,Juices,Street Food,Pizzas</t>
  </si>
  <si>
    <t>Desi Handi</t>
  </si>
  <si>
    <t>Modern Colony</t>
  </si>
  <si>
    <t>Dhaba Curry</t>
  </si>
  <si>
    <t>Bro'S Kitchen</t>
  </si>
  <si>
    <t>Dashi - Dimsum &amp; Sushi Bar</t>
  </si>
  <si>
    <t>Japanese,Chinese,Pan-Asian,Sushi</t>
  </si>
  <si>
    <t>Waffle House</t>
  </si>
  <si>
    <t>Cafe  Desserts  Beverages</t>
  </si>
  <si>
    <t>Raod No 12</t>
  </si>
  <si>
    <t>Hot Breads</t>
  </si>
  <si>
    <t>Arafa Biriyani &amp; Kebab Point</t>
  </si>
  <si>
    <t>Biryani,Chinese</t>
  </si>
  <si>
    <t>Deen Biryani</t>
  </si>
  <si>
    <t>Santosh Nagar</t>
  </si>
  <si>
    <t>Khismat Restaurant</t>
  </si>
  <si>
    <t>Chinese,Indian,Mughlai</t>
  </si>
  <si>
    <t>Maruthi Nagar</t>
  </si>
  <si>
    <t>Warje</t>
  </si>
  <si>
    <t>Chicken Xperience By Venky'S (Warje)</t>
  </si>
  <si>
    <t>Fast Food,Beverages,Desserts,Biryani</t>
  </si>
  <si>
    <t>Amhi Kolhapuri - Shivajinagar Canteen</t>
  </si>
  <si>
    <t>Maharashtrian,Indian,Biryani,Beverages</t>
  </si>
  <si>
    <t>Kharadi</t>
  </si>
  <si>
    <t>Saidabad</t>
  </si>
  <si>
    <t>Chinese,Italian,Desserts,Bakery,Fast Food</t>
  </si>
  <si>
    <t>Saroor Nagar</t>
  </si>
  <si>
    <t>Hitchki</t>
  </si>
  <si>
    <t>North Indian,Mughlai,Indian,Punjabi,Tandoor,Biryani</t>
  </si>
  <si>
    <t>Nara Thai</t>
  </si>
  <si>
    <t>Thai,Asian,Salads,Seafood,Pan-Asian</t>
  </si>
  <si>
    <t>Old Madras Baking Company</t>
  </si>
  <si>
    <t>Khader Nawaz Khan Road</t>
  </si>
  <si>
    <t>Upper Crust</t>
  </si>
  <si>
    <t>Indian,Chinese,Continental,Bakery</t>
  </si>
  <si>
    <t>Khokhra</t>
  </si>
  <si>
    <t>Spicia Restaurant</t>
  </si>
  <si>
    <t>Anupam Cinema Road Khokhra</t>
  </si>
  <si>
    <t>Sterling Road</t>
  </si>
  <si>
    <t>Mr.Pulao</t>
  </si>
  <si>
    <t>Andhra,South Indian,Biryani</t>
  </si>
  <si>
    <t>Krishna Nagar</t>
  </si>
  <si>
    <t>Fish Express</t>
  </si>
  <si>
    <t>Indian,Tandoor,Seafood,Chinese</t>
  </si>
  <si>
    <t>Sarkhej</t>
  </si>
  <si>
    <t>Mirch Masala</t>
  </si>
  <si>
    <t>Indian,Mughlai</t>
  </si>
  <si>
    <t>C G Road</t>
  </si>
  <si>
    <t>Tomato'S</t>
  </si>
  <si>
    <t>Topsia</t>
  </si>
  <si>
    <t>Shimla Biryani-Topsia</t>
  </si>
  <si>
    <t>Chinese,Indian,Biryani</t>
  </si>
  <si>
    <t>Topisa</t>
  </si>
  <si>
    <t>Happizzaa</t>
  </si>
  <si>
    <t>Near Jagaran Club Play Ground</t>
  </si>
  <si>
    <t>Vijay'S Delhi Chat</t>
  </si>
  <si>
    <t>Chinese,North Indian,Chaat</t>
  </si>
  <si>
    <t>Choice Snack Bar</t>
  </si>
  <si>
    <t>Buhari Vintage Hotel - Kilpauk</t>
  </si>
  <si>
    <t>Old 6-E Harleys Road</t>
  </si>
  <si>
    <t>Masala Kitchen</t>
  </si>
  <si>
    <t>Mani Nagar</t>
  </si>
  <si>
    <t>Hyderabad Mughal Biriyani</t>
  </si>
  <si>
    <t>Umar Biriyani</t>
  </si>
  <si>
    <t>Biryani,Chinese,Arabian</t>
  </si>
  <si>
    <t>Ambawadi</t>
  </si>
  <si>
    <t>Harshu'S Late Night Munchies</t>
  </si>
  <si>
    <t>Fast Food,Italian,Chinese,Snacks</t>
  </si>
  <si>
    <t>Satellite</t>
  </si>
  <si>
    <t>Pally Tastei Food (Perambur)</t>
  </si>
  <si>
    <t>Minihut</t>
  </si>
  <si>
    <t>Ritz</t>
  </si>
  <si>
    <t>Baranagar</t>
  </si>
  <si>
    <t>Kolkata Fries</t>
  </si>
  <si>
    <t>Fast Food,American,Biryani,Lebanese,Indian</t>
  </si>
  <si>
    <t>Near Baranagar Police Station</t>
  </si>
  <si>
    <t>Ejipura</t>
  </si>
  <si>
    <t>Momo Rice Noodles</t>
  </si>
  <si>
    <t>Ratnagiri Restaurant &amp; Bar</t>
  </si>
  <si>
    <t>Indian,Chinese,Coastal,Malwani</t>
  </si>
  <si>
    <t>Mishwar Restaurant</t>
  </si>
  <si>
    <t>Kerala,South Indian,Arabian,Chinese</t>
  </si>
  <si>
    <t>Royapuram</t>
  </si>
  <si>
    <t>Pandia'S Avenue</t>
  </si>
  <si>
    <t>Chettinad,South Indian,North Indian,Chinese</t>
  </si>
  <si>
    <t>Bakers Spring</t>
  </si>
  <si>
    <t>Bakery,Desserts,Fast Food</t>
  </si>
  <si>
    <t>Sea Shore</t>
  </si>
  <si>
    <t>North Indian,Chettinad,Chinese,Seafood</t>
  </si>
  <si>
    <t>Broadway Near Vijaya Opticals'</t>
  </si>
  <si>
    <t>Khalsa Dhaba</t>
  </si>
  <si>
    <t>Sector 2</t>
  </si>
  <si>
    <t>Hotel Zum Zum 1965</t>
  </si>
  <si>
    <t>North Indian,South Indian,Chettinad</t>
  </si>
  <si>
    <t>Little Hut (Shanthi Colony)</t>
  </si>
  <si>
    <t>North Indian,Chinese,Fast Food,Arabian</t>
  </si>
  <si>
    <t>Salunkhe Vihar</t>
  </si>
  <si>
    <t>Souk By Cafe Arabia</t>
  </si>
  <si>
    <t>Lebanese,Middle Eastern,Mediterranean,Fast Food</t>
  </si>
  <si>
    <t>Opposite Bsnl Telephone Exchange</t>
  </si>
  <si>
    <t>Atho Man</t>
  </si>
  <si>
    <t>Burmese,Indian,Chinese,Arabian</t>
  </si>
  <si>
    <t>Amaravathi Restaurant</t>
  </si>
  <si>
    <t>Champapet Rd</t>
  </si>
  <si>
    <t>Asima Briyani</t>
  </si>
  <si>
    <t>Biryani,Indian,Chinese,North Indian,South Indian,Grill,Barbecue,Tandoor</t>
  </si>
  <si>
    <t>Pathan Laziz Biryani House</t>
  </si>
  <si>
    <t>Biryani,North Indian</t>
  </si>
  <si>
    <t>Near Dashbhuja Ganpati</t>
  </si>
  <si>
    <t>Da Pizza Bakers</t>
  </si>
  <si>
    <t>Anytime Pizza</t>
  </si>
  <si>
    <t>Italian,Desserts</t>
  </si>
  <si>
    <t>Opposite Chok Mandir</t>
  </si>
  <si>
    <t>The French Window Patisserie</t>
  </si>
  <si>
    <t>Burger 11</t>
  </si>
  <si>
    <t>American,Fast Food,Keto,Beverages</t>
  </si>
  <si>
    <t>Roll Zone</t>
  </si>
  <si>
    <t>Snacks,Fast Food</t>
  </si>
  <si>
    <t>Urdu Hall Lane</t>
  </si>
  <si>
    <t>Aahar Restaurant</t>
  </si>
  <si>
    <t>Outside Ec Market</t>
  </si>
  <si>
    <t>Utse Kitchen</t>
  </si>
  <si>
    <t>Chinese,Tibetan,Nepalese,Pan-Asian</t>
  </si>
  <si>
    <t>Fish Land</t>
  </si>
  <si>
    <t>Dindigul Thalappakatti</t>
  </si>
  <si>
    <t>Biryani,Barbecue,South Indian,Chinese,North Indian</t>
  </si>
  <si>
    <t>N.S.C Bose Road</t>
  </si>
  <si>
    <t>Jw Solitaire</t>
  </si>
  <si>
    <t>Adjoining M2K</t>
  </si>
  <si>
    <t>Pizza Cottage</t>
  </si>
  <si>
    <t>Residency Cross Road</t>
  </si>
  <si>
    <t>Decent Restaurant</t>
  </si>
  <si>
    <t>Kozhi Idli</t>
  </si>
  <si>
    <t>Prince Restaurant</t>
  </si>
  <si>
    <t>Biryani,North Indian,Tandoor,Hyderabadi,Kebabs,Chinese</t>
  </si>
  <si>
    <t>Masjid Road</t>
  </si>
  <si>
    <t>Humayun Nagar</t>
  </si>
  <si>
    <t>Prince Hotel</t>
  </si>
  <si>
    <t>Biryani,North Indian,Tandoor</t>
  </si>
  <si>
    <t>Kimaya Veg Restaurant</t>
  </si>
  <si>
    <t>Chinese,South Indian,Indian</t>
  </si>
  <si>
    <t>4 Seasons</t>
  </si>
  <si>
    <t>Mediterranean,Lebanese,Mughlai,North Indian,Chinese,Salads</t>
  </si>
  <si>
    <t>Opposite Rta Office</t>
  </si>
  <si>
    <t>Brik Oven</t>
  </si>
  <si>
    <t>Pizzas,Italian,Desserts,Beverages</t>
  </si>
  <si>
    <t>Pour House</t>
  </si>
  <si>
    <t>Indian,Italian,Chinese,Continental</t>
  </si>
  <si>
    <t>Near Pantaloons Sec V</t>
  </si>
  <si>
    <t>Chef Express</t>
  </si>
  <si>
    <t>Zam Zam Biriyani &amp; Fast Food</t>
  </si>
  <si>
    <t>Biryani,Fast Food</t>
  </si>
  <si>
    <t>Wraps &amp; Rolls</t>
  </si>
  <si>
    <t>Street Food,Fast Food,Pizzas,Italian,Desserts</t>
  </si>
  <si>
    <t>Ibaco</t>
  </si>
  <si>
    <t>Purasaiwalkam</t>
  </si>
  <si>
    <t>Zaika Darbar</t>
  </si>
  <si>
    <t>Serkhej</t>
  </si>
  <si>
    <t>Ristretto Behind The Rods</t>
  </si>
  <si>
    <t>Continental,Pizzas,Chinese,North Indian,Desserts,Punjabi,Indian,Healthy Food,Pastas,Beverages</t>
  </si>
  <si>
    <t>The Salt House</t>
  </si>
  <si>
    <t>Near Fbb India'S Fashion Hub</t>
  </si>
  <si>
    <t>Eat &amp; Treat</t>
  </si>
  <si>
    <t>Near Kumar Ashutosh Institution(Main)</t>
  </si>
  <si>
    <t>Hotel Ashirwad</t>
  </si>
  <si>
    <t>Nothing But Chicken</t>
  </si>
  <si>
    <t>Salads,Raw meats</t>
  </si>
  <si>
    <t>Sion-Trombay Road</t>
  </si>
  <si>
    <t>Indigo Burger Project</t>
  </si>
  <si>
    <t>Brother'S Snack</t>
  </si>
  <si>
    <t>New Market Area</t>
  </si>
  <si>
    <t>Lucky'S Biryani House</t>
  </si>
  <si>
    <t>Tilak Nagare X Road</t>
  </si>
  <si>
    <t>Cool Biz</t>
  </si>
  <si>
    <t>Beverages,Juices</t>
  </si>
  <si>
    <t>Parrys</t>
  </si>
  <si>
    <t>Sri Maruthi Miltry Hotel</t>
  </si>
  <si>
    <t>Biryani,South Indian,Combo</t>
  </si>
  <si>
    <t>The Serial Griller - Burgers Plus</t>
  </si>
  <si>
    <t>Saleem Biryani</t>
  </si>
  <si>
    <t>Dr.Alagappa Road</t>
  </si>
  <si>
    <t>Broken Bridge Cafe</t>
  </si>
  <si>
    <t>French Loaf</t>
  </si>
  <si>
    <t>Vasundhara Building  Sarat Bose Road</t>
  </si>
  <si>
    <t>Baba Biryani</t>
  </si>
  <si>
    <t>Biryani,Indian,Chinese</t>
  </si>
  <si>
    <t>Yerwada</t>
  </si>
  <si>
    <t>All Elements</t>
  </si>
  <si>
    <t>Pizzas  Pastas  Italian  Snacks  Continental  Desserts  American  Salads</t>
  </si>
  <si>
    <t>Hotel Kalyana Bhavan</t>
  </si>
  <si>
    <t>Parrys Corner</t>
  </si>
  <si>
    <t>Sathyam Cinemas</t>
  </si>
  <si>
    <t>Fast Food,Snacks,Desserts,Beverages</t>
  </si>
  <si>
    <t>The Mad House Cafe</t>
  </si>
  <si>
    <t>Fast Food,Indian</t>
  </si>
  <si>
    <t>Kareem'S - Park Street</t>
  </si>
  <si>
    <t>Biryani,North Indian,Mughlai</t>
  </si>
  <si>
    <t>Near Hotel Heera International</t>
  </si>
  <si>
    <t>Nrs Hotel Sanman</t>
  </si>
  <si>
    <t>South Indian,North Indian</t>
  </si>
  <si>
    <t>Tarnaka Cross Road</t>
  </si>
  <si>
    <t>The Summer House Eatery</t>
  </si>
  <si>
    <t>Italian,Continental,French,Japanese,Korean,Thai</t>
  </si>
  <si>
    <t>Boteco - Restaurante Brasileiro</t>
  </si>
  <si>
    <t>South American,Fast Food</t>
  </si>
  <si>
    <t>Andhra Ruchulu</t>
  </si>
  <si>
    <t>Andhra,Chettinad,Chinese,Desserts,North Indian,Seafood</t>
  </si>
  <si>
    <t>The Chaiwala</t>
  </si>
  <si>
    <t>American  Continental  Italian  Pastas  Snacks  Desserts  Beverages</t>
  </si>
  <si>
    <t>Lake Terrace Road Opposite Of Lake School For Girls</t>
  </si>
  <si>
    <t>New Mallepally</t>
  </si>
  <si>
    <t>Al Arabian Shawarma</t>
  </si>
  <si>
    <t>Nampally Station Road</t>
  </si>
  <si>
    <t>The Cake World</t>
  </si>
  <si>
    <t>Pacific Mall Tagore Garden</t>
  </si>
  <si>
    <t>Hotel Azizia</t>
  </si>
  <si>
    <t>Sanjay Restaurant</t>
  </si>
  <si>
    <t>Kollage Food Court</t>
  </si>
  <si>
    <t>North Indian,Punjabi,Indian,Continental</t>
  </si>
  <si>
    <t>Law College Road</t>
  </si>
  <si>
    <t>Shri Balaajee Bhavan</t>
  </si>
  <si>
    <t>Khawa Karpo</t>
  </si>
  <si>
    <t>The Belgian Waffle Co.</t>
  </si>
  <si>
    <t>Desserts  Beverages</t>
  </si>
  <si>
    <t>Next Galleria Mall</t>
  </si>
  <si>
    <t>Sangeeta'S Kitchen</t>
  </si>
  <si>
    <t>Maravanthe</t>
  </si>
  <si>
    <t>Kolkata Kitchen</t>
  </si>
  <si>
    <t>Hazra</t>
  </si>
  <si>
    <t>Chaicup</t>
  </si>
  <si>
    <t>Beverages,Snacks,Bakery</t>
  </si>
  <si>
    <t>Briklyn Road</t>
  </si>
  <si>
    <t>Sly Fox Gastro Club</t>
  </si>
  <si>
    <t>Continental,Chinese,Indian,Italian,European</t>
  </si>
  <si>
    <t>Globsyn Crystal Sector 5</t>
  </si>
  <si>
    <t>Big Ms</t>
  </si>
  <si>
    <t>American,Cafe,Fast Food,Beverages,Italian,Mexican</t>
  </si>
  <si>
    <t>Alishan Biryani</t>
  </si>
  <si>
    <t>Near Laxmi Stores</t>
  </si>
  <si>
    <t>Kings Kitchen</t>
  </si>
  <si>
    <t>Chinese,Kebabs,North Indian</t>
  </si>
  <si>
    <t>Chicking</t>
  </si>
  <si>
    <t>Washermanpet</t>
  </si>
  <si>
    <t>Atho Grillz - G A Road</t>
  </si>
  <si>
    <t>Grandmama'S Cafe</t>
  </si>
  <si>
    <t>American,Italian,Continental,Indian</t>
  </si>
  <si>
    <t>Blue Tokai Coffee Roasters</t>
  </si>
  <si>
    <t>Healthy Food,American,Lebanese,Mediterranean,European,Juices,Middle Eastern</t>
  </si>
  <si>
    <t>Mavericks Cafe</t>
  </si>
  <si>
    <t>Italian,Chinese,Indian</t>
  </si>
  <si>
    <t>Opposite Icy Fusion</t>
  </si>
  <si>
    <t>Happy Hours</t>
  </si>
  <si>
    <t>Old Bridge Road</t>
  </si>
  <si>
    <t>Coffee World</t>
  </si>
  <si>
    <t>Oppo Nazrul Manch</t>
  </si>
  <si>
    <t>Lite Tiffin</t>
  </si>
  <si>
    <t>Superstar Pizza</t>
  </si>
  <si>
    <t>Viswanathan Chettinadu Hotel</t>
  </si>
  <si>
    <t>New Malakpet</t>
  </si>
  <si>
    <t>Capital Multi Cuisine Restaurant</t>
  </si>
  <si>
    <t>Haleem,Arabian,Biryani,Tandoor,Chinese,Indian,Desserts,Kebabs,Mughlai</t>
  </si>
  <si>
    <t>Mumbai Hwy</t>
  </si>
  <si>
    <t>Perambur Sri Srinivasa Sweets And Snacks</t>
  </si>
  <si>
    <t>Opposite Perambur Railway Station</t>
  </si>
  <si>
    <t>Sofrehh Persian Bistro</t>
  </si>
  <si>
    <t>Fast Food  Middle Eastern  Cafe</t>
  </si>
  <si>
    <t>Road Number 36</t>
  </si>
  <si>
    <t>Timpani Radisson Blu</t>
  </si>
  <si>
    <t>Radisson Blu Ambavadi</t>
  </si>
  <si>
    <t>Cakes  Phoolbagan</t>
  </si>
  <si>
    <t>Bakery  Desserts</t>
  </si>
  <si>
    <t>Beside Ghosh Brothers Sweet</t>
  </si>
  <si>
    <t>L'Apicio</t>
  </si>
  <si>
    <t>European,Mediterranean,Continental,Desserts</t>
  </si>
  <si>
    <t>Mothers Meal</t>
  </si>
  <si>
    <t>Chinese,Maharashtrian,North Indian</t>
  </si>
  <si>
    <t>Amadora Gourmet Ice Cream &amp; Sorbet</t>
  </si>
  <si>
    <t>Ub City</t>
  </si>
  <si>
    <t>Shanti Sagar</t>
  </si>
  <si>
    <t>Baguette Salads</t>
  </si>
  <si>
    <t>Healthy Food,North Indian,Beverages</t>
  </si>
  <si>
    <t>Rd No:3</t>
  </si>
  <si>
    <t>Sweet Chariot</t>
  </si>
  <si>
    <t>Bharat Cafe</t>
  </si>
  <si>
    <t>Indian,Chinese,Beverages</t>
  </si>
  <si>
    <t>New Loyola Fast Foods</t>
  </si>
  <si>
    <t>Nelson Manickam</t>
  </si>
  <si>
    <t>Motera</t>
  </si>
  <si>
    <t>Test Of Spice</t>
  </si>
  <si>
    <t>North Indian,Fast Food,South Indian</t>
  </si>
  <si>
    <t>Chandkheda</t>
  </si>
  <si>
    <t>Madras Pizza</t>
  </si>
  <si>
    <t>Pizzas,Juices,Beverages</t>
  </si>
  <si>
    <t>Sundaram Pillai</t>
  </si>
  <si>
    <t>Koliwada Chicken &amp; Fish Fry Corner</t>
  </si>
  <si>
    <t>Blend N Brew</t>
  </si>
  <si>
    <t>Indian,Chinese,North Indian,Tandoor,Biryani,Kebabs,Punjabi</t>
  </si>
  <si>
    <t>Turkish Delight</t>
  </si>
  <si>
    <t>Arabian,Turkish</t>
  </si>
  <si>
    <t>The Pavillion Senapati Bapat Road</t>
  </si>
  <si>
    <t>Tibetan,Fast Food,Healthy Food,Asian,Chinese,Snacks,Continental,Desserts,Beverages</t>
  </si>
  <si>
    <t>Garuda Mall Wow! Momo</t>
  </si>
  <si>
    <t>Vadilal Scoop Shop</t>
  </si>
  <si>
    <t>Ellis Bridge</t>
  </si>
  <si>
    <t>The Grand Sweets And Snacks - Amirtham Restaurant</t>
  </si>
  <si>
    <t>Sweets,Snacks</t>
  </si>
  <si>
    <t>Thaltej</t>
  </si>
  <si>
    <t>Silver Leaf</t>
  </si>
  <si>
    <t>Acropolis Mall Thaltej</t>
  </si>
  <si>
    <t>Bombay Kitchen</t>
  </si>
  <si>
    <t>Indian  Chinese  Pizzas  Pastas  Snacks  Biryani  Continental  Beverages  Desserts</t>
  </si>
  <si>
    <t>Santoshpur</t>
  </si>
  <si>
    <t>Mamasan</t>
  </si>
  <si>
    <t>Oriental</t>
  </si>
  <si>
    <t>Lake View Road</t>
  </si>
  <si>
    <t>Urmila</t>
  </si>
  <si>
    <t>Indian,Chinese,Tandoor,Mughlai</t>
  </si>
  <si>
    <t>Near Rotary Narayan Eye Hospital</t>
  </si>
  <si>
    <t>Palm Jumeira</t>
  </si>
  <si>
    <t>Indian,Chinese,Arabian,Biryani,Beverages,Desserts</t>
  </si>
  <si>
    <t>Kebabery</t>
  </si>
  <si>
    <t>Afghani,Biryani</t>
  </si>
  <si>
    <t>Karachi Bakery</t>
  </si>
  <si>
    <t>Bakery,Pizzas,Fast Food,Chinese,Italian,American,Sweets,Desserts,Beverages</t>
  </si>
  <si>
    <t>Saleem Nagar</t>
  </si>
  <si>
    <t>Oriental Combo Box</t>
  </si>
  <si>
    <t>Tip Top Kabab Corner</t>
  </si>
  <si>
    <t>Chinese Fiesta (Since 1998)</t>
  </si>
  <si>
    <t>Chinese,Continental,Snacks,Beverages,Italian,Desserts</t>
  </si>
  <si>
    <t>Tower Bavarchi Multi Cuisine Restaurant</t>
  </si>
  <si>
    <t>Dilsukhnagar Main Rd</t>
  </si>
  <si>
    <t>The Burping Panda</t>
  </si>
  <si>
    <t>Brothers Brand</t>
  </si>
  <si>
    <t>Indian,Chinese,Continental,North Indian,Biryani,Punjabi,Thalis,Tandoor,Combo,Pastas,Snacks,Beverages,Street Food</t>
  </si>
  <si>
    <t>27 Culinary Street</t>
  </si>
  <si>
    <t>North Indian,South Indian,Chinese,Indian,Mongolian,Continental</t>
  </si>
  <si>
    <t>Subhash Nagar Petrol Pump</t>
  </si>
  <si>
    <t>Momos Corner</t>
  </si>
  <si>
    <t>Jail Road</t>
  </si>
  <si>
    <t>Uttam Nagar</t>
  </si>
  <si>
    <t>Main Najafgarh Road</t>
  </si>
  <si>
    <t>Haze</t>
  </si>
  <si>
    <t>Near Ushanath Sen Square Park</t>
  </si>
  <si>
    <t>Nayak'S Restaurant</t>
  </si>
  <si>
    <t>Green Food</t>
  </si>
  <si>
    <t>Truffle Delight</t>
  </si>
  <si>
    <t>Bakery,Desserts,Beverages,Snacks,Juices,Pizzas</t>
  </si>
  <si>
    <t>Hesel Food Court</t>
  </si>
  <si>
    <t>Chinese,Indian</t>
  </si>
  <si>
    <t>Near Punjab National Bank Atm</t>
  </si>
  <si>
    <t>Papajii &amp; Sons (Punjabi Bagh)</t>
  </si>
  <si>
    <t>Indian,Chinese,Mughlai</t>
  </si>
  <si>
    <t>Club Road Market</t>
  </si>
  <si>
    <t>Copper Chimney</t>
  </si>
  <si>
    <t>North Indian,Indian,Biryani,Punjabi,Kebabs,Grill,Mughlai,Desserts</t>
  </si>
  <si>
    <t>Hotel Sunny</t>
  </si>
  <si>
    <t>Indian,Thalis</t>
  </si>
  <si>
    <t>Biryani Kebabs &amp; Co</t>
  </si>
  <si>
    <t>Biryani,Lebanese,Kebabs</t>
  </si>
  <si>
    <t>Sahkarnagar</t>
  </si>
  <si>
    <t>For God'S Cake</t>
  </si>
  <si>
    <t>Bakery,Desserts,Beverages,Pizzas,Pastas,Snacks,Fast Food,American</t>
  </si>
  <si>
    <t>Papaji &amp; Sons</t>
  </si>
  <si>
    <t>Mughlai,Chinese,Continental,Indian,Italian</t>
  </si>
  <si>
    <t>Gvk Mall</t>
  </si>
  <si>
    <t>Fnp Cakes 'N' More</t>
  </si>
  <si>
    <t>Sagar Restaurant</t>
  </si>
  <si>
    <t>Chinese,South Indian,North Indian</t>
  </si>
  <si>
    <t>Purple Haze</t>
  </si>
  <si>
    <t>Chinese,Italian,Fast Food,Desserts,Beverages</t>
  </si>
  <si>
    <t>Near Park Circus Primary School</t>
  </si>
  <si>
    <t>Sardarji Londonwaley</t>
  </si>
  <si>
    <t>Indian,North Indian,Punjabi,Chinese,Biryani</t>
  </si>
  <si>
    <t>Just Live Restaurant</t>
  </si>
  <si>
    <t>North Indian,Chinese,Continental,Mexican</t>
  </si>
  <si>
    <t>Hotel Khaja Empire</t>
  </si>
  <si>
    <t>Al Yousufain Fast Food</t>
  </si>
  <si>
    <t>Vrudheshwar Pure Veg</t>
  </si>
  <si>
    <t>Biryani Express 100% Home Made</t>
  </si>
  <si>
    <t>Nanasaheb Sutar Path</t>
  </si>
  <si>
    <t>Jayesh A1 Sandwiches</t>
  </si>
  <si>
    <t>Bakers 'Q'</t>
  </si>
  <si>
    <t>Shivam Road</t>
  </si>
  <si>
    <t>Raju Omlet</t>
  </si>
  <si>
    <t>Sola</t>
  </si>
  <si>
    <t>Ohri'S Cake Nation</t>
  </si>
  <si>
    <t>Road No.12</t>
  </si>
  <si>
    <t>The Pavilllion</t>
  </si>
  <si>
    <t>Ambur Star Briyani</t>
  </si>
  <si>
    <t>Near Tower Park</t>
  </si>
  <si>
    <t>Hrezzo</t>
  </si>
  <si>
    <t>Continental,Indian,Chinese</t>
  </si>
  <si>
    <t>Chefmaster</t>
  </si>
  <si>
    <t>South Indian,Kerala,Seafood</t>
  </si>
  <si>
    <t>Govandi East</t>
  </si>
  <si>
    <t>Js Burger</t>
  </si>
  <si>
    <t>American,Pizzas,Fast Food,Biryani,Snacks,Combo</t>
  </si>
  <si>
    <t>Lunchbox</t>
  </si>
  <si>
    <t>North Indian,Punjabi,Combo,Biryani,Healthy Food,Jain,Thalis,Indian,Mughlai,Desserts</t>
  </si>
  <si>
    <t>Lunchbox - Meals And Thalis</t>
  </si>
  <si>
    <t>Narayan Peth</t>
  </si>
  <si>
    <t>Toast &amp; Tonic</t>
  </si>
  <si>
    <t>European,Continental</t>
  </si>
  <si>
    <t>Sharief Bhai</t>
  </si>
  <si>
    <t>Biryani,North Indian,Kebabs,Mughlai,Grill,Fast Food,Beverages,Combo,Sweets,Desserts</t>
  </si>
  <si>
    <t>M.M Road</t>
  </si>
  <si>
    <t>Tvum</t>
  </si>
  <si>
    <t>Vyasarpadi</t>
  </si>
  <si>
    <t>Meat And Eat</t>
  </si>
  <si>
    <t>Salt Lake City</t>
  </si>
  <si>
    <t>Scone (Multicuisine Unit)</t>
  </si>
  <si>
    <t>Bj Market Complex</t>
  </si>
  <si>
    <t>Wicked China</t>
  </si>
  <si>
    <t>Chinese,Oriental,Asian,Pan-Asian,Thai,Seafood,Fast Food</t>
  </si>
  <si>
    <t>Koregaon Park Road</t>
  </si>
  <si>
    <t>Hotel Hollywood</t>
  </si>
  <si>
    <t>North Indian,Biryani,Seafood,South Indian</t>
  </si>
  <si>
    <t>Down Town House</t>
  </si>
  <si>
    <t>Ice Cream  Beverages  Fast Food</t>
  </si>
  <si>
    <t>Amderpet</t>
  </si>
  <si>
    <t>Madeena Hotel</t>
  </si>
  <si>
    <t>Biryani,Mughlai,Indian,Beverages</t>
  </si>
  <si>
    <t>5Th Block Kormangala</t>
  </si>
  <si>
    <t>Leo 89 - Chembur (Indian Chinese)</t>
  </si>
  <si>
    <t>Liplick Pizzeria</t>
  </si>
  <si>
    <t>Poster Colony</t>
  </si>
  <si>
    <t>Gd'S Fast Food</t>
  </si>
  <si>
    <t>The Bhimavaram Boys</t>
  </si>
  <si>
    <t>Old Mla Quaaters Rd</t>
  </si>
  <si>
    <t>Grill N Rice Restaurant</t>
  </si>
  <si>
    <t>Laldarawaja</t>
  </si>
  <si>
    <t>Khanpur</t>
  </si>
  <si>
    <t>Simran</t>
  </si>
  <si>
    <t>Bhadra</t>
  </si>
  <si>
    <t>Lal Darwaja</t>
  </si>
  <si>
    <t>Hotel Zk</t>
  </si>
  <si>
    <t>Relief Road</t>
  </si>
  <si>
    <t>Laldarwaja</t>
  </si>
  <si>
    <t>Alif Sandburg</t>
  </si>
  <si>
    <t>Shahpur</t>
  </si>
  <si>
    <t>Hotel Sadichha</t>
  </si>
  <si>
    <t>Seafood,Indian,Chinese</t>
  </si>
  <si>
    <t>Camp Area</t>
  </si>
  <si>
    <t>24/7 Gallery Cafe - Hyatt Place Hyderabad</t>
  </si>
  <si>
    <t>Hyatt Place Road No 1 Banjara Hills</t>
  </si>
  <si>
    <t>Modi Colony</t>
  </si>
  <si>
    <t>Cafe Taiba</t>
  </si>
  <si>
    <t>Indian,Mughlai,Chinese,Biryani</t>
  </si>
  <si>
    <t>Sagrampura</t>
  </si>
  <si>
    <t>Surat</t>
  </si>
  <si>
    <t>Sugar N Spice - Non Veg</t>
  </si>
  <si>
    <t>Indian,Punjabi,Chinese,Mughlai,Biryani,Tandoor,Pizzas,Thalis</t>
  </si>
  <si>
    <t>Ring Road</t>
  </si>
  <si>
    <t>Best Belgian Waffle</t>
  </si>
  <si>
    <t>Athwa</t>
  </si>
  <si>
    <t>Ghod Dod Road</t>
  </si>
  <si>
    <t>Cossipore</t>
  </si>
  <si>
    <t>Chandigarh Hotel</t>
  </si>
  <si>
    <t>Paramount Restaurant</t>
  </si>
  <si>
    <t>Indian,Chinese,Continental,Desserts,Beverages</t>
  </si>
  <si>
    <t>Food Inn</t>
  </si>
  <si>
    <t>Homely</t>
  </si>
  <si>
    <t>Home Food,North Indian,South Indian,Beverages,Chettinad,Combo,Desserts,Hyderabadi,Indian,Lucknowi,Maharashtrian,Mangalorean,Punjabi,Rajasthani,Snacks,Sweets,Thalis</t>
  </si>
  <si>
    <t>80Ft. Road</t>
  </si>
  <si>
    <t>Bijoli Grill Foods Corner</t>
  </si>
  <si>
    <t>Indian,Fast Food,Chinese,Tandoor,Snacks,Biryani</t>
  </si>
  <si>
    <t>Sadananda Road</t>
  </si>
  <si>
    <t>Hungry Monkzzz</t>
  </si>
  <si>
    <t>Beside Khudiram Bose Collage</t>
  </si>
  <si>
    <t>Mintelaa</t>
  </si>
  <si>
    <t>Opposite Icici Bank</t>
  </si>
  <si>
    <t>Sonar Tori</t>
  </si>
  <si>
    <t>Bengali,Indian,Bangladeshi</t>
  </si>
  <si>
    <t>Best Of Gupta'S</t>
  </si>
  <si>
    <t>Beside Hotel Vip International</t>
  </si>
  <si>
    <t>The Chinese Food Company</t>
  </si>
  <si>
    <t>Chinese,Seafood,Pan-Asian,Vietnamese,Malaysian,Singaporean,Thai</t>
  </si>
  <si>
    <t>The Barn Grill</t>
  </si>
  <si>
    <t>American  Continental</t>
  </si>
  <si>
    <t>Block Gg1 Vikaspuri</t>
  </si>
  <si>
    <t>Muradabadi Biryani</t>
  </si>
  <si>
    <t>Vikas Puri</t>
  </si>
  <si>
    <t>Vegji'S</t>
  </si>
  <si>
    <t>Continental,Fast Food,Lebanese,North Indian,Chinese</t>
  </si>
  <si>
    <t>Tribhuvan Complex Ghod Dod Road</t>
  </si>
  <si>
    <t>Istah - Shawarma And Biryani</t>
  </si>
  <si>
    <t>Arabian,Lebanese,Mediterranean,Biryani</t>
  </si>
  <si>
    <t>Mama Mia!</t>
  </si>
  <si>
    <t>Desserts,Ice Cream</t>
  </si>
  <si>
    <t>Kumara Park</t>
  </si>
  <si>
    <t>New Bombay Biryani</t>
  </si>
  <si>
    <t>Silver Leaf - Cama Hotel</t>
  </si>
  <si>
    <t>Supreme Restaurant</t>
  </si>
  <si>
    <t>Lebanese,Turkish,Arabian,Fast Food,Healthy Food,Beverages</t>
  </si>
  <si>
    <t>Piplod</t>
  </si>
  <si>
    <t>Kathi Junction</t>
  </si>
  <si>
    <t>Indian,Mughlai,North Indian,Combo</t>
  </si>
  <si>
    <t>Safal Square Vesu</t>
  </si>
  <si>
    <t>Wokstars</t>
  </si>
  <si>
    <t>Asian,Chinese</t>
  </si>
  <si>
    <t>Near Apollo Hospital Road 92</t>
  </si>
  <si>
    <t>New Punjab Khalsa Hindu Hotel</t>
  </si>
  <si>
    <t>Jorasanko</t>
  </si>
  <si>
    <t>Baraza Bars &amp; Bites</t>
  </si>
  <si>
    <t>North Indian,Kebabs,Biryani,Chinese,Continental,Fast Food,Mughlai</t>
  </si>
  <si>
    <t>Ishanya Mall Yerawada</t>
  </si>
  <si>
    <t>Opposite To Mahakali Road</t>
  </si>
  <si>
    <t>Masala Canteen</t>
  </si>
  <si>
    <t>International Business Center</t>
  </si>
  <si>
    <t>Mom'S Breakfast Magic By Adele</t>
  </si>
  <si>
    <t>Fast Food  Beverages  Thalis</t>
  </si>
  <si>
    <t>Near Milli Primary School</t>
  </si>
  <si>
    <t>Stars Parade</t>
  </si>
  <si>
    <t>Indian,Chinese,Thai</t>
  </si>
  <si>
    <t>Bombay Kulfis</t>
  </si>
  <si>
    <t>North Indian,Desserts,Fast Food</t>
  </si>
  <si>
    <t>Banashankari Stage I</t>
  </si>
  <si>
    <t>Twiststick House</t>
  </si>
  <si>
    <t>Jain,North Indian,Continental,Fast Food,Italian,Beverages,Thai</t>
  </si>
  <si>
    <t>Punjab Grill</t>
  </si>
  <si>
    <t>North Indian,Indian,Biryani,Punjabi,Kebabs,Mughlai,Desserts</t>
  </si>
  <si>
    <t>Thotrin Cafe</t>
  </si>
  <si>
    <t>J K Fish Land</t>
  </si>
  <si>
    <t>Coastal,Seafood</t>
  </si>
  <si>
    <t>Stop N Go</t>
  </si>
  <si>
    <t>Cafe Graffiti Pizzeria</t>
  </si>
  <si>
    <t>Fast Food,Italian,Beverages</t>
  </si>
  <si>
    <t>Rd Number 12</t>
  </si>
  <si>
    <t>Sindhful</t>
  </si>
  <si>
    <t>Sindhi  North Indian  Snacks</t>
  </si>
  <si>
    <t>Celini - Grand Hyatt Mumbai</t>
  </si>
  <si>
    <t>Italian,Continental,North Indian,Mughlai,Pizzas,Bakery</t>
  </si>
  <si>
    <t>Lobby Level Off Western Express Highway Vakola</t>
  </si>
  <si>
    <t>Rahmas Biryani</t>
  </si>
  <si>
    <t>Shalimar Sweets</t>
  </si>
  <si>
    <t>Sweets</t>
  </si>
  <si>
    <t>Galaxy Theatre Road</t>
  </si>
  <si>
    <t>Cafe Samosa Corner</t>
  </si>
  <si>
    <t>Indian,Fast Food,Biryani,Tandoor,Sweets,Beverages,Street Food</t>
  </si>
  <si>
    <t>Savoury Sea Shell</t>
  </si>
  <si>
    <t>Lean Life Bistro</t>
  </si>
  <si>
    <t>Chilly Culture</t>
  </si>
  <si>
    <t>Chinese,Thai,North Indian</t>
  </si>
  <si>
    <t>Nitrobuzz</t>
  </si>
  <si>
    <t>Cafe,Desserts,Ice Cream,Beverages,Pastas,Salads</t>
  </si>
  <si>
    <t>Indthalia</t>
  </si>
  <si>
    <t>Continental,Chinese,Indian</t>
  </si>
  <si>
    <t>Kookie Jar</t>
  </si>
  <si>
    <t>Desserts  Snacks  Bakery</t>
  </si>
  <si>
    <t>Opposite Fbb</t>
  </si>
  <si>
    <t>O Pedro</t>
  </si>
  <si>
    <t>Goan,Portuguese</t>
  </si>
  <si>
    <t>Pomona Cafe</t>
  </si>
  <si>
    <t>Italian-American  European  Continental</t>
  </si>
  <si>
    <t>Matunga King Circle</t>
  </si>
  <si>
    <t>Yummy Fast Food Corner</t>
  </si>
  <si>
    <t>Classic Fast Food</t>
  </si>
  <si>
    <t>Indian  Chinese  Continental</t>
  </si>
  <si>
    <t>Matunga East</t>
  </si>
  <si>
    <t>Kake Da Hotel</t>
  </si>
  <si>
    <t>North Indian,Mughlai,Punjabi</t>
  </si>
  <si>
    <t>Signature</t>
  </si>
  <si>
    <t>North Indian,Mughlai,Seafood,Chinese,Tandoor</t>
  </si>
  <si>
    <t>Sahani Sujan Park</t>
  </si>
  <si>
    <t>The Cafe By Foodhall</t>
  </si>
  <si>
    <t>Fast Food,Pan-Asian,Continental</t>
  </si>
  <si>
    <t>1Mg</t>
  </si>
  <si>
    <t>Vikhroli</t>
  </si>
  <si>
    <t>Hotel Sadguru</t>
  </si>
  <si>
    <t>Church St</t>
  </si>
  <si>
    <t>No.10 Fort Cochin</t>
  </si>
  <si>
    <t>Seafood,Kerala,Biryani</t>
  </si>
  <si>
    <t>Central Bangaore</t>
  </si>
  <si>
    <t>The Juice Shop @ Arab Street</t>
  </si>
  <si>
    <t>Juices,Desserts,Beverages</t>
  </si>
  <si>
    <t>6Th Avenue</t>
  </si>
  <si>
    <t>Varachha</t>
  </si>
  <si>
    <t>Opp Surat Railway Station</t>
  </si>
  <si>
    <t>Bharthana</t>
  </si>
  <si>
    <t>Crave In</t>
  </si>
  <si>
    <t>Fast Food,Chinese,Indian,Desserts,Punjabi,Asian</t>
  </si>
  <si>
    <t>E-Space Vesu</t>
  </si>
  <si>
    <t>Ministry Of Eggs</t>
  </si>
  <si>
    <t>Sampradaya Foods</t>
  </si>
  <si>
    <t>Sweets,Desserts</t>
  </si>
  <si>
    <t>Bagh Amberpet</t>
  </si>
  <si>
    <t>Bowenpally</t>
  </si>
  <si>
    <t>Sweet Heart Family Restaurant</t>
  </si>
  <si>
    <t>North Indian  Chinese  Biryani</t>
  </si>
  <si>
    <t>Begumpet</t>
  </si>
  <si>
    <t>Ayanavaram</t>
  </si>
  <si>
    <t>Udupi Hotel Venkateswara</t>
  </si>
  <si>
    <t>Kc Restaurant</t>
  </si>
  <si>
    <t>Chinese,Street Food,Fast Food</t>
  </si>
  <si>
    <t>Begampura</t>
  </si>
  <si>
    <t>Taste Of Bhagwati</t>
  </si>
  <si>
    <t>North Indian,Chinese,Oriental,Continental,Desserts</t>
  </si>
  <si>
    <t>Textile Market Ring Road</t>
  </si>
  <si>
    <t>Shalimar</t>
  </si>
  <si>
    <t>Sion Bhakti Park</t>
  </si>
  <si>
    <t>Hotel Sagar</t>
  </si>
  <si>
    <t>The Just Biryani</t>
  </si>
  <si>
    <t>Road 12</t>
  </si>
  <si>
    <t>3 Idiots Dhaba</t>
  </si>
  <si>
    <t>Picnic Garden</t>
  </si>
  <si>
    <t>Snacking</t>
  </si>
  <si>
    <t>Continental,Chinese,Combo,Beverages</t>
  </si>
  <si>
    <t>Near Vikramshila Education Resource Society</t>
  </si>
  <si>
    <t>Chhote Miyan</t>
  </si>
  <si>
    <t>Zampa Bazar</t>
  </si>
  <si>
    <t>Basilio</t>
  </si>
  <si>
    <t>Chinese By Sahadeva Reddy</t>
  </si>
  <si>
    <t>Rd Number 35</t>
  </si>
  <si>
    <t>Sahadeva Reddy'S Chinese Kitchen</t>
  </si>
  <si>
    <t>Moroca (Rohini)</t>
  </si>
  <si>
    <t>Vikas Foods</t>
  </si>
  <si>
    <t>Rani Bagh</t>
  </si>
  <si>
    <t>Raja Bazar</t>
  </si>
  <si>
    <t>Lazeez Biryani</t>
  </si>
  <si>
    <t>Opposite Hind Mahal</t>
  </si>
  <si>
    <t>Red Chillies</t>
  </si>
  <si>
    <t>Jeevandhara Hotels</t>
  </si>
  <si>
    <t>Punjabi,Fast Food</t>
  </si>
  <si>
    <t>Opp Rajhans Point</t>
  </si>
  <si>
    <t>Adajan</t>
  </si>
  <si>
    <t>Level 5 Terrace Resturant</t>
  </si>
  <si>
    <t>Punjabi,North Indian,Chinese,South Indian,Fast Food</t>
  </si>
  <si>
    <t>Opp Star Bazaar</t>
  </si>
  <si>
    <t>Shree Konar Vilas</t>
  </si>
  <si>
    <t>South Indian,Chettinad</t>
  </si>
  <si>
    <t>Bobby Punjabi Rasoi</t>
  </si>
  <si>
    <t>Sandwich Eatery</t>
  </si>
  <si>
    <t>Fast Food  Beverages</t>
  </si>
  <si>
    <t>Sr Nagar</t>
  </si>
  <si>
    <t>Tea Kettle</t>
  </si>
  <si>
    <t>Beverages  Fast Food</t>
  </si>
  <si>
    <t>Kharkana</t>
  </si>
  <si>
    <t>Hotel City Diamond</t>
  </si>
  <si>
    <t>Biryani,Hyderabadi</t>
  </si>
  <si>
    <t>Mehdipatnam X Roads</t>
  </si>
  <si>
    <t>Cafe Delhi Heights</t>
  </si>
  <si>
    <t>Asian,Continental</t>
  </si>
  <si>
    <t>Spice Garden Family Resto &amp; Bar</t>
  </si>
  <si>
    <t>Moonlight Real Chinese</t>
  </si>
  <si>
    <t>Cafe Cakebee</t>
  </si>
  <si>
    <t>Cafe,Italian,Bakery,Desserts</t>
  </si>
  <si>
    <t>Raj Restaurant</t>
  </si>
  <si>
    <t>Yousufguda</t>
  </si>
  <si>
    <t>Eat N Joy Bakers</t>
  </si>
  <si>
    <t>Kamalapuri Colony</t>
  </si>
  <si>
    <t>Ciclo Life</t>
  </si>
  <si>
    <t>Salads,Continental,Oriental,Beverages</t>
  </si>
  <si>
    <t>2Nd Main Rd Govindaswamy Nagar</t>
  </si>
  <si>
    <t>Opp Nehru Park Fountain</t>
  </si>
  <si>
    <t>Tgih- Thank God Its Healthy</t>
  </si>
  <si>
    <t>Continental,Healthy Food,Thai,Juices,Mexican,Mediterranean,Lebanese,Greek</t>
  </si>
  <si>
    <t>7Th Heaven Cake Shop</t>
  </si>
  <si>
    <t>Green House - The House Of Mg</t>
  </si>
  <si>
    <t>Gujarati,Snacks</t>
  </si>
  <si>
    <t>Snackart</t>
  </si>
  <si>
    <t>Pattalam</t>
  </si>
  <si>
    <t>Brownie Heaven</t>
  </si>
  <si>
    <t>Lamba</t>
  </si>
  <si>
    <t>North Indian,Chinese,Biryani,Tandoor</t>
  </si>
  <si>
    <t>Ghorpadi</t>
  </si>
  <si>
    <t>Punjabi Darbaar</t>
  </si>
  <si>
    <t>B.T. Kawade Road</t>
  </si>
  <si>
    <t>Mozza</t>
  </si>
  <si>
    <t>Continental,Chinese,Italian,Mexican</t>
  </si>
  <si>
    <t>Annangar East</t>
  </si>
  <si>
    <t>Bismillah Briyani &amp; Fast Food</t>
  </si>
  <si>
    <t>Tandoor,Chinese,Biryani,Indian</t>
  </si>
  <si>
    <t>Biryani Blues</t>
  </si>
  <si>
    <t>Biryani,Hyderabadi,Lucknowi,Kebabs,Desserts,Beverages</t>
  </si>
  <si>
    <t>Hotel Paramount</t>
  </si>
  <si>
    <t>North Indian,South Indian,Chinese,Seafood,Biryani</t>
  </si>
  <si>
    <t>Sonar Bangla</t>
  </si>
  <si>
    <t>Bengali,North Indian</t>
  </si>
  <si>
    <t>Dessertto</t>
  </si>
  <si>
    <t>Bakery,Ice Cream,Beverages</t>
  </si>
  <si>
    <t>Mad About Chinese</t>
  </si>
  <si>
    <t>Kothrud Pune</t>
  </si>
  <si>
    <t>Sanjeeva Reddy Nagar</t>
  </si>
  <si>
    <t>Sai Brundavan Tiffins</t>
  </si>
  <si>
    <t>South Indian  Chinese</t>
  </si>
  <si>
    <t>Bk Guda Road</t>
  </si>
  <si>
    <t>Amantran Bengali Restaurant</t>
  </si>
  <si>
    <t>Bengali,North Indian,Chinese,Home Food,Thalis,Beverages</t>
  </si>
  <si>
    <t>Domalguda</t>
  </si>
  <si>
    <t>Instapizza</t>
  </si>
  <si>
    <t>Pizzas,Italian,Fast Food,Beverages,Desserts</t>
  </si>
  <si>
    <t>Roadhouzz</t>
  </si>
  <si>
    <t>Continental,Italian,Oriental,Tandoor</t>
  </si>
  <si>
    <t>Sahara Restaurant</t>
  </si>
  <si>
    <t>Indian,Chinese,Tandoor,Mughlai,Biryani,Desserts</t>
  </si>
  <si>
    <t>Shivaji Nagar Cst Road</t>
  </si>
  <si>
    <t>Vijayanagar</t>
  </si>
  <si>
    <t>Swathi Greenland</t>
  </si>
  <si>
    <t>Chinese,North Indian,Desserts,Andhra,Beverages,Seafood,Punjabi,Hyderabadi</t>
  </si>
  <si>
    <t>Mc Layout</t>
  </si>
  <si>
    <t>Bhadani Era Vip Road</t>
  </si>
  <si>
    <t>Vijaya Nagar Colony</t>
  </si>
  <si>
    <t>Riyan Hotel</t>
  </si>
  <si>
    <t>Hyderabadi,Mughlai,Biryani,Indian,Chinese</t>
  </si>
  <si>
    <t>Govinda'S</t>
  </si>
  <si>
    <t>Near Sri Sri Radha Govindaji Mandir</t>
  </si>
  <si>
    <t>Nypfc - New York Pizza &amp; Fried Chicken</t>
  </si>
  <si>
    <t>Sector 8  Rohini</t>
  </si>
  <si>
    <t>Chinese Palace By Vhc</t>
  </si>
  <si>
    <t>Chinese,Beverages,Snacks,Ice Cream,Combo,Thalis</t>
  </si>
  <si>
    <t>Jhilmil Colony</t>
  </si>
  <si>
    <t>Jakaas Chinese Food</t>
  </si>
  <si>
    <t>Nr Mahalaxmi Temple</t>
  </si>
  <si>
    <t>Skypark Cafe</t>
  </si>
  <si>
    <t>Cafe,Chinese,Continental</t>
  </si>
  <si>
    <t>Karolbaug- Dawat-E-Mehfil</t>
  </si>
  <si>
    <t>The Red Box</t>
  </si>
  <si>
    <t>Vasanti Vilas</t>
  </si>
  <si>
    <t>Badri'S</t>
  </si>
  <si>
    <t>Khamasa</t>
  </si>
  <si>
    <t>Anwar E Hilal Restaurant</t>
  </si>
  <si>
    <t>Nadiawad Gollimda Jamalpur</t>
  </si>
  <si>
    <t>Hot Momo'S And Burger</t>
  </si>
  <si>
    <t>Fast Food,Chinese</t>
  </si>
  <si>
    <t>Senapati Bapat Road</t>
  </si>
  <si>
    <t>King Chilli</t>
  </si>
  <si>
    <t>Chinese,Asian,Fast Food</t>
  </si>
  <si>
    <t>Mamamomo</t>
  </si>
  <si>
    <t>The Bowl Project</t>
  </si>
  <si>
    <t>Oriental,Italian-American,Indian,Asian</t>
  </si>
  <si>
    <t>Dilli Darbar</t>
  </si>
  <si>
    <t>Mughlai,Indian</t>
  </si>
  <si>
    <t>The Biryani Inc.</t>
  </si>
  <si>
    <t>Biryani,Mughlai,Kebabs,North Indian</t>
  </si>
  <si>
    <t>Near Ballygunge Station</t>
  </si>
  <si>
    <t>Little Pleasures</t>
  </si>
  <si>
    <t>Near Hagen Daz</t>
  </si>
  <si>
    <t>1441 Pizzeria</t>
  </si>
  <si>
    <t>Italian,Pizzas,Pastas,Desserts,Beverages</t>
  </si>
  <si>
    <t>Cafe Peter</t>
  </si>
  <si>
    <t>Moghalpura</t>
  </si>
  <si>
    <t>Al - Akbar Fast Food Corner</t>
  </si>
  <si>
    <t>Beside Mecca Masjid</t>
  </si>
  <si>
    <t>Lal Darwaza</t>
  </si>
  <si>
    <t>Al Hashmi Arabian Shawarma House</t>
  </si>
  <si>
    <t>Street Food,Arabian</t>
  </si>
  <si>
    <t>Shalibanda</t>
  </si>
  <si>
    <t>Grand</t>
  </si>
  <si>
    <t>North Indian,Chinese,Mughlai,Tandoor,Seafood</t>
  </si>
  <si>
    <t>Charminar</t>
  </si>
  <si>
    <t>House Of Milkshake</t>
  </si>
  <si>
    <t>Ice Cream,Beverages,Fast Food</t>
  </si>
  <si>
    <t>Inside Happy Mart</t>
  </si>
  <si>
    <t>Saffron Exotic Family Restaurant</t>
  </si>
  <si>
    <t>North Indian,Biryani,Chinese,Tandoor,Seafood,Snacks,Kebabs</t>
  </si>
  <si>
    <t>B.T Kawade Road</t>
  </si>
  <si>
    <t>Cream 'N' Crust</t>
  </si>
  <si>
    <t>Rustampura</t>
  </si>
  <si>
    <t>Kalinga Veg Gourmet Kitchen</t>
  </si>
  <si>
    <t>North Indian,European,Continental,Fast Food,Mangalorean</t>
  </si>
  <si>
    <t>Diamond Pan Shop</t>
  </si>
  <si>
    <t>Biryani,Tandoor,Chinese,Indian</t>
  </si>
  <si>
    <t>Masabtank</t>
  </si>
  <si>
    <t>Flavors Of China</t>
  </si>
  <si>
    <t>Gc Colony</t>
  </si>
  <si>
    <t>Raikhad</t>
  </si>
  <si>
    <t>Arabian Hub</t>
  </si>
  <si>
    <t>Tulja Bhavani Chinese Corner</t>
  </si>
  <si>
    <t>Vadgaon Sheri Mahavir Nagar</t>
  </si>
  <si>
    <t>Airlines Hotel</t>
  </si>
  <si>
    <t>Hutong</t>
  </si>
  <si>
    <t>Chinese,Pan-Asian,Combo</t>
  </si>
  <si>
    <t>Maheshwari Kitchen</t>
  </si>
  <si>
    <t>Greens N Leans</t>
  </si>
  <si>
    <t>Fast Food,Keto,Continental,Salads,Mexican,European,Italian,Mediterranean,Combo,Thai,Desserts,Indian,Biryani,Healthy Food</t>
  </si>
  <si>
    <t>Grill Sandwich And Juice</t>
  </si>
  <si>
    <t>Fast Food  Italian  Beverages</t>
  </si>
  <si>
    <t>Sabji More</t>
  </si>
  <si>
    <t>Taco Bell</t>
  </si>
  <si>
    <t>Mexican</t>
  </si>
  <si>
    <t>Garuda Mall</t>
  </si>
  <si>
    <t>Butter Chicken Factory</t>
  </si>
  <si>
    <t>Indian,Biryani,Tandoor,Desserts,Beverages</t>
  </si>
  <si>
    <t>Asharfi Kulfi</t>
  </si>
  <si>
    <t>Paldi &amp; Ambawadi</t>
  </si>
  <si>
    <t>Rosewater</t>
  </si>
  <si>
    <t>Indian,Chinese,Continental,Asian</t>
  </si>
  <si>
    <t>Kothapet &amp; Dilsukhnagar</t>
  </si>
  <si>
    <t>Home Food,South Indian,North Indian,Thalis</t>
  </si>
  <si>
    <t>Indira Darshini</t>
  </si>
  <si>
    <t>Chinese,South Indian,Fast Food,Hyderabadi</t>
  </si>
  <si>
    <t>Erramanzal Colony Rd</t>
  </si>
  <si>
    <t>Savoury</t>
  </si>
  <si>
    <t>Biryani,Mughlai,Kebabs,Desserts</t>
  </si>
  <si>
    <t>Kerala Cafe</t>
  </si>
  <si>
    <t>Mystery Box</t>
  </si>
  <si>
    <t>Chinese  Thai  Indonesian  Combo</t>
  </si>
  <si>
    <t>Creamy N Creamy Ice Stone</t>
  </si>
  <si>
    <t>Desserts,Fast Food,Beverages,Hyderabadi</t>
  </si>
  <si>
    <t>Sufi Chambers Road</t>
  </si>
  <si>
    <t>Courtallam Border Rahmath Kadai</t>
  </si>
  <si>
    <t>Tana Street</t>
  </si>
  <si>
    <t>Shawarma'S &amp; More</t>
  </si>
  <si>
    <t>Lebanese,Fast Food,Tibetan,Pizzas,Pastas</t>
  </si>
  <si>
    <t>Jama Masjid</t>
  </si>
  <si>
    <t>Ice Magic</t>
  </si>
  <si>
    <t>Cinera Hotel</t>
  </si>
  <si>
    <t>Chinese,North Indian,Biryani,Seafood</t>
  </si>
  <si>
    <t>Cinema Road</t>
  </si>
  <si>
    <t>Gopipura</t>
  </si>
  <si>
    <t>Kasmiri Restaurant</t>
  </si>
  <si>
    <t>Chinese,Tandoor,Beverages</t>
  </si>
  <si>
    <t>Chowk Bazar</t>
  </si>
  <si>
    <t>Superstar Haji Biryani</t>
  </si>
  <si>
    <t>Biryani,Tandoor</t>
  </si>
  <si>
    <t>Near Mom'S Kitchen</t>
  </si>
  <si>
    <t>Taj Multi Cuisine Restaurant</t>
  </si>
  <si>
    <t>Tandoor,North Indian</t>
  </si>
  <si>
    <t>New Textile Market</t>
  </si>
  <si>
    <t>Bonfire</t>
  </si>
  <si>
    <t>Sector-16</t>
  </si>
  <si>
    <t>3Rd Eye Ii Ellis Bridge Cg Road</t>
  </si>
  <si>
    <t>Nasi And Mee</t>
  </si>
  <si>
    <t>Pan-Asian,Singaporean,Malaysian,Japanese,Asian,Chinese,Indonesian</t>
  </si>
  <si>
    <t>Dalma</t>
  </si>
  <si>
    <t>Oriya,Seafood,Thai</t>
  </si>
  <si>
    <t>Koramangala 6Th Block</t>
  </si>
  <si>
    <t>Sips N Bite</t>
  </si>
  <si>
    <t>American,Fast Food,Beverages</t>
  </si>
  <si>
    <t>Pifi Pizza</t>
  </si>
  <si>
    <t>Italian,Mexican,Beverages</t>
  </si>
  <si>
    <t>Mirza Fry &amp; Chinese</t>
  </si>
  <si>
    <t>Chamrajpet</t>
  </si>
  <si>
    <t>Shree Mahalakshmi Sweets</t>
  </si>
  <si>
    <t>Hotel Lazeez</t>
  </si>
  <si>
    <t>Hotel Rumaan</t>
  </si>
  <si>
    <t>Biryani,Tandoor,North Indian,Chinese,Kebabs,Mughlai</t>
  </si>
  <si>
    <t>Tolichowki Road</t>
  </si>
  <si>
    <t>Ubq By Barbeque Nation</t>
  </si>
  <si>
    <t>North Indian,Mughlai,Seafood,Biryani,Desserts,Kebabs</t>
  </si>
  <si>
    <t>Mg Road Lido Mall</t>
  </si>
  <si>
    <t>Deepa</t>
  </si>
  <si>
    <t>Hyderabadi,North Indian,Tandoor,Chinese</t>
  </si>
  <si>
    <t>Guddu Daa Dhaba</t>
  </si>
  <si>
    <t>Lavish Corner</t>
  </si>
  <si>
    <t>Chinese,Indian,Beverages,Snacks</t>
  </si>
  <si>
    <t>Chapel Road</t>
  </si>
  <si>
    <t>Al Baik Shawarma</t>
  </si>
  <si>
    <t>Gudi Malkapur</t>
  </si>
  <si>
    <t>Padmarao Nagar</t>
  </si>
  <si>
    <t>Reddy Military Hotel</t>
  </si>
  <si>
    <t>South Indian,Hyderabadi,Chinese,North Indian,Andhra</t>
  </si>
  <si>
    <t>Walker Town</t>
  </si>
  <si>
    <t>Jamalia</t>
  </si>
  <si>
    <t>A R Rahman Bistro</t>
  </si>
  <si>
    <t>North Indian,Arabian,Chinese</t>
  </si>
  <si>
    <t>Lassi Wassi</t>
  </si>
  <si>
    <t>Awadhi Biryani Darbar</t>
  </si>
  <si>
    <t>Mughlai  Biryani  Indian  Tandoor  North Indian</t>
  </si>
  <si>
    <t>Beside Tarulia Kali Mandir</t>
  </si>
  <si>
    <t>Sweetish House Mafia</t>
  </si>
  <si>
    <t>Desserts,Beverages,Ice Cream,Bakery,Sweets</t>
  </si>
  <si>
    <t>Raja Basanta Roy Road</t>
  </si>
  <si>
    <t>Al Baik Shawarma &amp; Juice Point</t>
  </si>
  <si>
    <t>Juices,Fast Food</t>
  </si>
  <si>
    <t>Jamal Colony</t>
  </si>
  <si>
    <t>Vesu</t>
  </si>
  <si>
    <t>Kitchens Badshah</t>
  </si>
  <si>
    <t>North Indian,Punjabi</t>
  </si>
  <si>
    <t>Nr Vr Mall Dumas Road</t>
  </si>
  <si>
    <t>Pk Biryani House (Deccan)</t>
  </si>
  <si>
    <t>Biryani,Maharashtrian,North Indian,Mughlai,Hyderabadi,Indian</t>
  </si>
  <si>
    <t>Golf Green</t>
  </si>
  <si>
    <t>Cookies &amp; Cakes</t>
  </si>
  <si>
    <t>Artsy Coffee &amp; Culture</t>
  </si>
  <si>
    <t>Continental,European,Asian</t>
  </si>
  <si>
    <t>Ajc Bose Road Minto Park</t>
  </si>
  <si>
    <t>Canteen Central - Burgers Pastas And More</t>
  </si>
  <si>
    <t>American,Pastas,Fast Food,Snacks,Desserts,Beverages,Asian,Italian,Tibetan,North Indian</t>
  </si>
  <si>
    <t>Palanpur</t>
  </si>
  <si>
    <t>Saffron Restaurant Banquet</t>
  </si>
  <si>
    <t>Indian,Punjabi,Chinese</t>
  </si>
  <si>
    <t>Palanpur Canal Road</t>
  </si>
  <si>
    <t>Shawarma City</t>
  </si>
  <si>
    <t>Sector 5</t>
  </si>
  <si>
    <t>Cocoa Bakery- Ballygunge</t>
  </si>
  <si>
    <t>Desserts  Continental  Italian</t>
  </si>
  <si>
    <t>Dr Amiya Bose Sarani Road</t>
  </si>
  <si>
    <t>Chai Kanth</t>
  </si>
  <si>
    <t>Yunoos Restaurant</t>
  </si>
  <si>
    <t>South Indian,Chinese</t>
  </si>
  <si>
    <t>Jaybharat Bar &amp; Restaurant</t>
  </si>
  <si>
    <t>Sion  Bhakti Park</t>
  </si>
  <si>
    <t>Taj Biryani And Restaurant</t>
  </si>
  <si>
    <t>Lenin Saran</t>
  </si>
  <si>
    <t>Fuel Up</t>
  </si>
  <si>
    <t>Healthy Food  Salads  Continental</t>
  </si>
  <si>
    <t>Kasba Korner</t>
  </si>
  <si>
    <t>Indian,Chinese,Combo,Biryani</t>
  </si>
  <si>
    <t>Near Rattala More</t>
  </si>
  <si>
    <t>Rassaa - Jasa Hava Tassaa</t>
  </si>
  <si>
    <t>Mithaiwala</t>
  </si>
  <si>
    <t>Sweets,Desserts,Snacks,Chaat</t>
  </si>
  <si>
    <t>Curry Nation</t>
  </si>
  <si>
    <t>Sector-3</t>
  </si>
  <si>
    <t>Grills And Buns</t>
  </si>
  <si>
    <t>Fast Food,Snacks,Combo,Italian,Beverages,Continental</t>
  </si>
  <si>
    <t>Live Bakers</t>
  </si>
  <si>
    <t>Albela Biryani</t>
  </si>
  <si>
    <t>Ruby</t>
  </si>
  <si>
    <t>Klassic Restaurant</t>
  </si>
  <si>
    <t>North Indian,Chinese,Punjabi</t>
  </si>
  <si>
    <t>Amizara Apartment</t>
  </si>
  <si>
    <t>Banani'S Kitchen</t>
  </si>
  <si>
    <t>Indian,Bengali,Fast Food,Snacks,Home Food,Pastas</t>
  </si>
  <si>
    <t>Mudiali</t>
  </si>
  <si>
    <t>Burgasm</t>
  </si>
  <si>
    <t>Fast Food,American</t>
  </si>
  <si>
    <t>Rd No.5</t>
  </si>
  <si>
    <t>Kraks N Bruns</t>
  </si>
  <si>
    <t>Continental,Desserts,Bakery</t>
  </si>
  <si>
    <t>Dhankawadi Pune</t>
  </si>
  <si>
    <t>Karim'S Cafe</t>
  </si>
  <si>
    <t>Kondhwa Pune</t>
  </si>
  <si>
    <t>Jodhpur Village</t>
  </si>
  <si>
    <t>Xocolat Chocolatiers Cafe &amp; Bakery</t>
  </si>
  <si>
    <t>Desserts,Beverages,Fast Food</t>
  </si>
  <si>
    <t>Baguihati</t>
  </si>
  <si>
    <t>Chinese Plaza Momo Centre</t>
  </si>
  <si>
    <t>Baguihati Main Road</t>
  </si>
  <si>
    <t>Siddhivinayak Tiffin</t>
  </si>
  <si>
    <t>Indian,Punjabi</t>
  </si>
  <si>
    <t>Umami By Curries</t>
  </si>
  <si>
    <t>Pan-Asian,Singaporean,Malaysian,Japanese,Asian,Thai,Chinese,Indonesian</t>
  </si>
  <si>
    <t>Wok Up</t>
  </si>
  <si>
    <t>Chinese,Thai,Seafood,Asian</t>
  </si>
  <si>
    <t>Silver Line Eye Hospital</t>
  </si>
  <si>
    <t>Only Bhuna</t>
  </si>
  <si>
    <t>Chunabhatti</t>
  </si>
  <si>
    <t>Frisbees</t>
  </si>
  <si>
    <t>4  Uttam Niwas  Marol</t>
  </si>
  <si>
    <t>Akkad Bakkad - Kids Meals</t>
  </si>
  <si>
    <t>North Indian,Punjabi,Street Food,South Indian</t>
  </si>
  <si>
    <t>Cmh Road</t>
  </si>
  <si>
    <t>Uncle'S Kitchen.</t>
  </si>
  <si>
    <t>Chinese,North Indian,Italian</t>
  </si>
  <si>
    <t>New Magdalla</t>
  </si>
  <si>
    <t>Yadav Omlet Center</t>
  </si>
  <si>
    <t>Thalis,Combo</t>
  </si>
  <si>
    <t>Dumas Road</t>
  </si>
  <si>
    <t>Banana Leaf</t>
  </si>
  <si>
    <t>South Indian,Biryani,Chinese</t>
  </si>
  <si>
    <t>Iqbal Hotel</t>
  </si>
  <si>
    <t>Indian,Chinese,Mughlai,North Indian,Desserts,Fast Food</t>
  </si>
  <si>
    <t>Jamalpur</t>
  </si>
  <si>
    <t>Fusion Fantasea</t>
  </si>
  <si>
    <t>Coastal,Arabian,Tribal</t>
  </si>
  <si>
    <t>Global Foodie</t>
  </si>
  <si>
    <t>Italian,Chinese,Burmese,Pan-Asian,Thai,Malaysian,Oriental,Italian-American,Pastas</t>
  </si>
  <si>
    <t>Other</t>
  </si>
  <si>
    <t>Biryani  Chinese</t>
  </si>
  <si>
    <t>Warasiguda X Road</t>
  </si>
  <si>
    <t>Parvati Paytha</t>
  </si>
  <si>
    <t>Mehfil Restaurant &amp; Bar</t>
  </si>
  <si>
    <t>Satara Road</t>
  </si>
  <si>
    <t>Ghansi Bazaar</t>
  </si>
  <si>
    <t>Hotel Shadab</t>
  </si>
  <si>
    <t>Biryani,North Indian,Chinese,Kebabs</t>
  </si>
  <si>
    <t>High Court Road</t>
  </si>
  <si>
    <t>Steakhouse</t>
  </si>
  <si>
    <t>Aliabad</t>
  </si>
  <si>
    <t>Al Hashmi Arabian Shawarma &amp; Fast Food</t>
  </si>
  <si>
    <t>Shah Ali Banda Rd</t>
  </si>
  <si>
    <t>D-Zaprino</t>
  </si>
  <si>
    <t>North Indian,Continental,American,Desserts,Fast Food,Italian,Beverages,Seafood</t>
  </si>
  <si>
    <t>Nizam Biryani Catering</t>
  </si>
  <si>
    <t>Fc Road Social</t>
  </si>
  <si>
    <t>Pizza Pepper</t>
  </si>
  <si>
    <t>Fast Food,Italian</t>
  </si>
  <si>
    <t>Sri Vasavi Grand</t>
  </si>
  <si>
    <t>Vv Colony</t>
  </si>
  <si>
    <t>Madannapet Colony</t>
  </si>
  <si>
    <t>Redaan Restaurant</t>
  </si>
  <si>
    <t>Chinese,Biryani,Kebabs,Haleem</t>
  </si>
  <si>
    <t>Banu Nagar</t>
  </si>
  <si>
    <t>The Spot</t>
  </si>
  <si>
    <t>Rohini West Metro Station Complex</t>
  </si>
  <si>
    <t>Saiqa Restaurant</t>
  </si>
  <si>
    <t>Indian,Mughlai,Fast Food</t>
  </si>
  <si>
    <t>Cheesy Juicy Burgers</t>
  </si>
  <si>
    <t>Umarwada</t>
  </si>
  <si>
    <t>Sahara Darwaja</t>
  </si>
  <si>
    <t>Lazeez Fast Food</t>
  </si>
  <si>
    <t>Kondhwa Khurd</t>
  </si>
  <si>
    <t>Gluttony</t>
  </si>
  <si>
    <t>Bakery,Desserts,Fast Food,Beverages</t>
  </si>
  <si>
    <t>Lassi Corner Malakpet</t>
  </si>
  <si>
    <t>Behind Super Bazar Bus Stop</t>
  </si>
  <si>
    <t>Happy Cake Stories</t>
  </si>
  <si>
    <t>Thousand Light West</t>
  </si>
  <si>
    <t>Peep Inn</t>
  </si>
  <si>
    <t>S.P. Mukherjee Road Southern Aveneu</t>
  </si>
  <si>
    <t>Afra Mughlai Darbar</t>
  </si>
  <si>
    <t>Indian  Chinese  Desserts  Juices</t>
  </si>
  <si>
    <t>Chennai Rawther Biriyani</t>
  </si>
  <si>
    <t>Koyambedu</t>
  </si>
  <si>
    <t>Beefy Affair</t>
  </si>
  <si>
    <t>Tibetan,Italian,Mughlai,Chinese,Kerala</t>
  </si>
  <si>
    <t>Bright Street Park Circus Area</t>
  </si>
  <si>
    <t>Stoner'S Paradise</t>
  </si>
  <si>
    <t>Desserts,Fast Food,American,Beverages,Combo</t>
  </si>
  <si>
    <t>Snacky Chicken</t>
  </si>
  <si>
    <t>American,Biryani,Pastas,Combo,Continental,Tibetan,Fast Food,Beverages,Salads</t>
  </si>
  <si>
    <t>Ib Block Broadway Mall Sector</t>
  </si>
  <si>
    <t>Wasabee Deshapriya Park</t>
  </si>
  <si>
    <t>Japanese,Chinese,Thai,Malaysian,Indonesian,Burmese,Singaporean</t>
  </si>
  <si>
    <t>Motilal Nehru Road</t>
  </si>
  <si>
    <t>Raksahb</t>
  </si>
  <si>
    <t>Mohammed'S Shawarma</t>
  </si>
  <si>
    <t>Nanal Nagar</t>
  </si>
  <si>
    <t>Sugardough</t>
  </si>
  <si>
    <t>Continental,American,Desserts,Fast Food,Bakery</t>
  </si>
  <si>
    <t>Sheeshkebab</t>
  </si>
  <si>
    <t>Persian,Arabian,Indian,Middle Eastern,Biryani</t>
  </si>
  <si>
    <t>Master Chef Restaurant</t>
  </si>
  <si>
    <t>Chinese,Biryani,Mughlai,North Indian</t>
  </si>
  <si>
    <t>Uppal X Roads</t>
  </si>
  <si>
    <t>Behala</t>
  </si>
  <si>
    <t>Dough Knots</t>
  </si>
  <si>
    <t>Desserts  Bakery  Snacks</t>
  </si>
  <si>
    <t>Roy Bahadur Road  Near Leather Company</t>
  </si>
  <si>
    <t>Italian Pizza</t>
  </si>
  <si>
    <t>Burgrill - The Win Win Burger</t>
  </si>
  <si>
    <t>Salads,Fast Food,Desserts,Continental,Beverages,American</t>
  </si>
  <si>
    <t>Venky'S Xprs (Shivaji Nagar)</t>
  </si>
  <si>
    <t>Cafe Durga</t>
  </si>
  <si>
    <t>Swargate</t>
  </si>
  <si>
    <t>Khan-E-Khaas</t>
  </si>
  <si>
    <t>Opp Hp Petrol Pump</t>
  </si>
  <si>
    <t>Langar Houz</t>
  </si>
  <si>
    <t>Dairy Den</t>
  </si>
  <si>
    <t>Ice Cream  Desserts  Beverages</t>
  </si>
  <si>
    <t>Gudimalkapur</t>
  </si>
  <si>
    <t>Ambur Star Briyani Since 1890</t>
  </si>
  <si>
    <t>Biryani,Chettinad,Andhra,Beverages,Seafood</t>
  </si>
  <si>
    <t>Stage 2</t>
  </si>
  <si>
    <t>Juice Junction</t>
  </si>
  <si>
    <t>Juices,Beverages</t>
  </si>
  <si>
    <t>Kilpauk Garden</t>
  </si>
  <si>
    <t>Riyas Briyani</t>
  </si>
  <si>
    <t>Biryani,Tandoor,Chinese,North Indian</t>
  </si>
  <si>
    <t>1D Cafe</t>
  </si>
  <si>
    <t>Padmarao-Nagar</t>
  </si>
  <si>
    <t>Khilwat</t>
  </si>
  <si>
    <t>Desserts,Ice Cream,Beverages</t>
  </si>
  <si>
    <t>Chowmahallal Palace</t>
  </si>
  <si>
    <t>Bhai Bhai Omelette</t>
  </si>
  <si>
    <t>B/S Bhulka Bhawan School</t>
  </si>
  <si>
    <t>Veera'S Kitchen</t>
  </si>
  <si>
    <t>Biryani,Mughlai,North Indian,Indian,Chinese,Tandoor,Hyderabadi</t>
  </si>
  <si>
    <t>Opp Income Tax Office</t>
  </si>
  <si>
    <t>Swad Desi</t>
  </si>
  <si>
    <t>Asian  Fast Food  Chinese  Combo</t>
  </si>
  <si>
    <t>Shree Ganesh Omlet</t>
  </si>
  <si>
    <t>Um Road Vesu</t>
  </si>
  <si>
    <t>Anupams Coast Ii Coast</t>
  </si>
  <si>
    <t>Mangalorean,Chinese,North Indian,Mughlai,Punjabi,Awadhi</t>
  </si>
  <si>
    <t>Vigrama Hotel</t>
  </si>
  <si>
    <t>Jam Bagh</t>
  </si>
  <si>
    <t>Nrs Mamatha Darshini</t>
  </si>
  <si>
    <t>Gowliguda Main Road</t>
  </si>
  <si>
    <t>Tuli'S Restaurant</t>
  </si>
  <si>
    <t>Bengali,North Indian,Biryani,Tandoor</t>
  </si>
  <si>
    <t>Sandesh Press Roadbodakdev</t>
  </si>
  <si>
    <t>Koramangala - Bangalore</t>
  </si>
  <si>
    <t>Kitchens Of Punjab</t>
  </si>
  <si>
    <t>Punjabi,North Indian,Thalis,Desserts,Beverages</t>
  </si>
  <si>
    <t>Punjab Bagh</t>
  </si>
  <si>
    <t>The Pizza Dough</t>
  </si>
  <si>
    <t>Continental,American,Fast Food,Italian,Mexican,Beverages</t>
  </si>
  <si>
    <t>Adil Biryani Centre</t>
  </si>
  <si>
    <t>Shamshul Road Park Circus</t>
  </si>
  <si>
    <t>'@69 Food Zone</t>
  </si>
  <si>
    <t>Fast Food,Indian,Chinese</t>
  </si>
  <si>
    <t>Sinthee More Near R.B.T School</t>
  </si>
  <si>
    <t>New Zoya Biryani</t>
  </si>
  <si>
    <t>Mughlai</t>
  </si>
  <si>
    <t>Suraj Chinese Corner</t>
  </si>
  <si>
    <t>Chinese  Beverages</t>
  </si>
  <si>
    <t>Chinese  North Indian</t>
  </si>
  <si>
    <t>Near Vikhroli Fire Station</t>
  </si>
  <si>
    <t>Mujiba Restaurant</t>
  </si>
  <si>
    <t>Imbarjapuram 1St Street</t>
  </si>
  <si>
    <t>Delhi Cake Point</t>
  </si>
  <si>
    <t>Bakery,Fast Food</t>
  </si>
  <si>
    <t>Indian Leather Complex</t>
  </si>
  <si>
    <t>Chafa Cafe And Studio</t>
  </si>
  <si>
    <t>Italian-American,Fast Food,Continental</t>
  </si>
  <si>
    <t>Kalyani</t>
  </si>
  <si>
    <t>Goodluck Chicken Hub</t>
  </si>
  <si>
    <t>North Indian,Chinese,Tandoor,Biryani</t>
  </si>
  <si>
    <t>Sg Highway</t>
  </si>
  <si>
    <t>Papaji-Da-Dhaba</t>
  </si>
  <si>
    <t>North Indian,Chinese,Tandoor</t>
  </si>
  <si>
    <t>Shahpore</t>
  </si>
  <si>
    <t>Favourite Pizza And Grill</t>
  </si>
  <si>
    <t>Pizzas,Fast Food,Street Food,Indian,Mughlai</t>
  </si>
  <si>
    <t>Chakra</t>
  </si>
  <si>
    <t>Sudarshan Veg Restaurant</t>
  </si>
  <si>
    <t>Indian,Chinese,South Indian</t>
  </si>
  <si>
    <t>Rasoi Punjab</t>
  </si>
  <si>
    <t>North Indian,Seafood</t>
  </si>
  <si>
    <t>Hotel Malabar</t>
  </si>
  <si>
    <t>Hotel Mahabaleshwar</t>
  </si>
  <si>
    <t>Kirti Restaurant &amp; Bar</t>
  </si>
  <si>
    <t>Chinese,North Indian,Desserts,Fast Food,Beverages,Seafood</t>
  </si>
  <si>
    <t>Abar Bangali</t>
  </si>
  <si>
    <t>Sarba Khan Road Kolkata</t>
  </si>
  <si>
    <t>Sweetsoul Buddha Bowls</t>
  </si>
  <si>
    <t>Healthy Food,Salads,Desserts</t>
  </si>
  <si>
    <t>Hotel Raj Park</t>
  </si>
  <si>
    <t>The Thick Shake Factory</t>
  </si>
  <si>
    <t>Flame &amp; Grill</t>
  </si>
  <si>
    <t>Mani Square Mall</t>
  </si>
  <si>
    <t>Ayan Fast Food Center</t>
  </si>
  <si>
    <t>New Cit Road Near Tiretti Bazar Dalhousie Bbd Bagh</t>
  </si>
  <si>
    <t>180 Bistro</t>
  </si>
  <si>
    <t>Indian,Beverages,Biryani,Fast Food</t>
  </si>
  <si>
    <t>De Goa Kitchen</t>
  </si>
  <si>
    <t>Goan  Seafood</t>
  </si>
  <si>
    <t>Pot Pourri</t>
  </si>
  <si>
    <t>Italian  Continental  Indian  Mexican</t>
  </si>
  <si>
    <t>Guru Nanak Nagar</t>
  </si>
  <si>
    <t>Aufside @ Hotfut</t>
  </si>
  <si>
    <t>North Indian,Continental,American,Fast Food,Chinese,Pizzas,Desserts</t>
  </si>
  <si>
    <t>The Bombay Rasoi (North Indian Chinese)</t>
  </si>
  <si>
    <t>North Indian,Chinese,Tandoor,Combo</t>
  </si>
  <si>
    <t>Chennai Rawther</t>
  </si>
  <si>
    <t>Biryani,South Indian,North Indian,Chinese</t>
  </si>
  <si>
    <t>Pramit Veg Non Veg</t>
  </si>
  <si>
    <t>Urban Jalsa</t>
  </si>
  <si>
    <t>Fast Food,Continental,Chinese,Special Discount from (The Scoop)</t>
  </si>
  <si>
    <t>Hotel Noor</t>
  </si>
  <si>
    <t>Pickmeal</t>
  </si>
  <si>
    <t>Jungle Safari</t>
  </si>
  <si>
    <t>Cafe Clock</t>
  </si>
  <si>
    <t>Grub Jars</t>
  </si>
  <si>
    <t>Double Tea Cafe</t>
  </si>
  <si>
    <t>Cookie Man</t>
  </si>
  <si>
    <t>Bakery,Desserts,Australian,Snacks,Cafe</t>
  </si>
  <si>
    <t>Vr Mall Dumas Road</t>
  </si>
  <si>
    <t>Filli Bites</t>
  </si>
  <si>
    <t>Arabian,Snacks,Fast Food</t>
  </si>
  <si>
    <t>Momo'S Point</t>
  </si>
  <si>
    <t>Chinese,Tibetan,Snacks</t>
  </si>
  <si>
    <t>Khatodra Wadi</t>
  </si>
  <si>
    <t>Reliance Mall</t>
  </si>
  <si>
    <t>Spice Of Kerala</t>
  </si>
  <si>
    <t>Oye Kiddan</t>
  </si>
  <si>
    <t>The Tavern Cafe</t>
  </si>
  <si>
    <t>Italian,Chinese,Continental</t>
  </si>
  <si>
    <t>Prince Anwar Shah Road</t>
  </si>
  <si>
    <t>Lucky Multicuisine Restaurant</t>
  </si>
  <si>
    <t>North Indian,South Indian,Tandoor,Biryani</t>
  </si>
  <si>
    <t>Raj Bhavan Quarters Colony</t>
  </si>
  <si>
    <t>Pizza Shop</t>
  </si>
  <si>
    <t>Pizzas,Italian,Continental,American,Chinese,Snacks,Desserts,Beverages</t>
  </si>
  <si>
    <t>Mughal Arsalan Biryani</t>
  </si>
  <si>
    <t>Crystaline</t>
  </si>
  <si>
    <t>Oriental Mom</t>
  </si>
  <si>
    <t>Asian,Chinese,Thai,Burmese</t>
  </si>
  <si>
    <t>Tasty Fish Fry Point</t>
  </si>
  <si>
    <t>Darusalam Road Goshal Road</t>
  </si>
  <si>
    <t>Zam Zam Fast Food</t>
  </si>
  <si>
    <t>Narayanan Street</t>
  </si>
  <si>
    <t>Get Diety</t>
  </si>
  <si>
    <t>Healthy Food,Continental,Salads,American,Italian,Seafood,Indian,Snacks,Keto,Juices</t>
  </si>
  <si>
    <t>11Th Main Road</t>
  </si>
  <si>
    <t>Fiero! Pizzeria</t>
  </si>
  <si>
    <t>Pizzas,Italian,Pastas,Desserts,Beverages</t>
  </si>
  <si>
    <t>The Bier Library</t>
  </si>
  <si>
    <t>Continental,North Indian,Pizzas,American,Mexican,Italian,Beverages</t>
  </si>
  <si>
    <t>Narayana Reddy Layout</t>
  </si>
  <si>
    <t>Terra Bites</t>
  </si>
  <si>
    <t>Continental,American,Italian,Mexican</t>
  </si>
  <si>
    <t>Koramangala 4Th Block</t>
  </si>
  <si>
    <t>Shawarma Kadai</t>
  </si>
  <si>
    <t>Habibullah Road Tirumalai Pillai Road</t>
  </si>
  <si>
    <t>Downtown Foodstop</t>
  </si>
  <si>
    <t>North Twenty Four Parganas</t>
  </si>
  <si>
    <t>Ranjana'S Rannaghor - The Bengali Kitchen</t>
  </si>
  <si>
    <t>Bengali,North Indian,Biryani,Mughlai,Indian,Desserts,Seafood,Snacks,Beverages,Tandoor,Kebabs,Afghani,Thalis,Combo,Barbecue</t>
  </si>
  <si>
    <t>Stanny Compound</t>
  </si>
  <si>
    <t>Food Mistri</t>
  </si>
  <si>
    <t>North Indian,Middle Eastern,Chinese</t>
  </si>
  <si>
    <t>Nanpura</t>
  </si>
  <si>
    <t>Chicken Hut</t>
  </si>
  <si>
    <t>Mughlai,Chinese,Biryani,Fast Food</t>
  </si>
  <si>
    <t>Konkan Swad</t>
  </si>
  <si>
    <t>Konkan,Seafood</t>
  </si>
  <si>
    <t>Burger In Law</t>
  </si>
  <si>
    <t>Empress Delhi</t>
  </si>
  <si>
    <t>Sai Darshan</t>
  </si>
  <si>
    <t>Boudhanagar Colony</t>
  </si>
  <si>
    <t>Meena Bakery</t>
  </si>
  <si>
    <t>Nikhils Hot&amp;Spice Chinees Fast Food</t>
  </si>
  <si>
    <t>Devi Prasad</t>
  </si>
  <si>
    <t>Opp. Colgate Ground</t>
  </si>
  <si>
    <t>Deccan</t>
  </si>
  <si>
    <t>Ahmedabad-Satya One</t>
  </si>
  <si>
    <t>Suprabath Tiffins</t>
  </si>
  <si>
    <t>Public Garden Road</t>
  </si>
  <si>
    <t>50 Fruits</t>
  </si>
  <si>
    <t>Juices,Beverages,Healthy Food</t>
  </si>
  <si>
    <t>Chembur Gymkhana (Phase 1)</t>
  </si>
  <si>
    <t>Spice Culture</t>
  </si>
  <si>
    <t>Chinese,North Indian,Biryani,Continental,Thai,Pizzas,Pastas</t>
  </si>
  <si>
    <t>Nibm</t>
  </si>
  <si>
    <t>Abu Baba Pizza Corner</t>
  </si>
  <si>
    <t>Muglisara</t>
  </si>
  <si>
    <t>Minar Restaurant</t>
  </si>
  <si>
    <t>Dahin Nagar</t>
  </si>
  <si>
    <t>Lk Master Non-Veg</t>
  </si>
  <si>
    <t>Gujarati</t>
  </si>
  <si>
    <t>Jahangirpura</t>
  </si>
  <si>
    <t>Fit Food Company</t>
  </si>
  <si>
    <t>Healthy Food,Salads,Continental,Juices,Seafood,Beverages</t>
  </si>
  <si>
    <t>Deccan Tower</t>
  </si>
  <si>
    <t>Lovely Chicken Corner</t>
  </si>
  <si>
    <t>Bhandaris Tandoor</t>
  </si>
  <si>
    <t>A One Home Foods</t>
  </si>
  <si>
    <t>South Indian  North Indian  Mughlai</t>
  </si>
  <si>
    <t>Mom'S Kitchen</t>
  </si>
  <si>
    <t>Deep Roll &amp; Bhurji Centre</t>
  </si>
  <si>
    <t>North Indian,South Indian,Snacks,Fast Food,Beverages</t>
  </si>
  <si>
    <t>Royal Singh Da Dhaba</t>
  </si>
  <si>
    <t>Biryani  Indian  Mughlai</t>
  </si>
  <si>
    <t>Munsi Para ( Lalabagan)</t>
  </si>
  <si>
    <t>Rangoon Zaika</t>
  </si>
  <si>
    <t>Golden Palace</t>
  </si>
  <si>
    <t>Lazeez Ambur Dum Biryani</t>
  </si>
  <si>
    <t>Biryani,Chinese,North Indian,Punjabi,Snacks,Fast Food</t>
  </si>
  <si>
    <t>Kolhapuri Mirchi</t>
  </si>
  <si>
    <t>Maharashtrian,Thalis,Indian,Beverages</t>
  </si>
  <si>
    <t>Jagtap Chowk</t>
  </si>
  <si>
    <t>Cake Paradise</t>
  </si>
  <si>
    <t>Jayanagar 3Rd Block</t>
  </si>
  <si>
    <t>Ghrelin - Cafe And Patisserie</t>
  </si>
  <si>
    <t>Haq Se Punjab</t>
  </si>
  <si>
    <t>Rohini Sector 14</t>
  </si>
  <si>
    <t>Sector 37</t>
  </si>
  <si>
    <t>Pizza Burger Point</t>
  </si>
  <si>
    <t>Burmese,Pizzas,North Indian,Fast Food,Chinese,Italian,Beverages</t>
  </si>
  <si>
    <t>Rithala Metro Station Near Sai Baba Mandir</t>
  </si>
  <si>
    <t>Italiano Kitchen</t>
  </si>
  <si>
    <t>Italian,North Indian,Chinese,Fast Food,Beverages</t>
  </si>
  <si>
    <t>Rithala Metro Station Sai Baba Mandir</t>
  </si>
  <si>
    <t>Temptationz Cakes &amp; More</t>
  </si>
  <si>
    <t>Desserts  Bakery  Fast Food</t>
  </si>
  <si>
    <t>Fat Kongg</t>
  </si>
  <si>
    <t>Chinese  Continental  Thai</t>
  </si>
  <si>
    <t>The Green House Cafe</t>
  </si>
  <si>
    <t>Suthern Avenue</t>
  </si>
  <si>
    <t>Officer'S Kitchen</t>
  </si>
  <si>
    <t>Chinese,Indian,Tandoor</t>
  </si>
  <si>
    <t>Bosepukur</t>
  </si>
  <si>
    <t>Empty Stomach</t>
  </si>
  <si>
    <t>Sector 4 Salt Lake</t>
  </si>
  <si>
    <t>Al Rabea Al Arabi Cafeteria</t>
  </si>
  <si>
    <t>Lebanese,Arabian,Fast Food</t>
  </si>
  <si>
    <t>Taaza Restaurant</t>
  </si>
  <si>
    <t>Gulambaba Compound</t>
  </si>
  <si>
    <t>Chianti</t>
  </si>
  <si>
    <t>Italian,Pizzas,Salads,Pastas,Desserts</t>
  </si>
  <si>
    <t>Ramanashree Arcade</t>
  </si>
  <si>
    <t>Tandoori Chubara</t>
  </si>
  <si>
    <t>Block-7 Pocket -1 Sector-16</t>
  </si>
  <si>
    <t>Wanwadi</t>
  </si>
  <si>
    <t>Cafe Good Day</t>
  </si>
  <si>
    <t>Paa G</t>
  </si>
  <si>
    <t>North Indian  Chinese  Italian</t>
  </si>
  <si>
    <t>Headquarters</t>
  </si>
  <si>
    <t>Continental,Italian,North Indian,Chinese</t>
  </si>
  <si>
    <t>Raj Bhavan Rd</t>
  </si>
  <si>
    <t>Black Pearl - Hotel Central Park</t>
  </si>
  <si>
    <t>North Indian  Chinese  Indian</t>
  </si>
  <si>
    <t>By The Bay</t>
  </si>
  <si>
    <t>Indian,Asian,Italian,European</t>
  </si>
  <si>
    <t>Khairatabad</t>
  </si>
  <si>
    <t>Pangong</t>
  </si>
  <si>
    <t>Chinese,Indian,Fast Food</t>
  </si>
  <si>
    <t>Beliaghat</t>
  </si>
  <si>
    <t>Slice Of Italy</t>
  </si>
  <si>
    <t>Chai Days</t>
  </si>
  <si>
    <t>Beverages,Snacks,Combo,Bakery</t>
  </si>
  <si>
    <t>100Ft Road</t>
  </si>
  <si>
    <t>Chennai Cakes</t>
  </si>
  <si>
    <t>Anna Nagar West Extn</t>
  </si>
  <si>
    <t>Viceroy'S Sarathi</t>
  </si>
  <si>
    <t>Chinese,North Indian,Beverages,Seafood</t>
  </si>
  <si>
    <t>Krishna Temple Road</t>
  </si>
  <si>
    <t>Dharani Home Mades</t>
  </si>
  <si>
    <t>M H Road South</t>
  </si>
  <si>
    <t>Kurla Juicy Hut</t>
  </si>
  <si>
    <t>Royal Darbar</t>
  </si>
  <si>
    <t>Ghar Ka Tadka</t>
  </si>
  <si>
    <t>North Indian,Home Food,South Indian</t>
  </si>
  <si>
    <t>Candice'S Gourmet Sandwiches</t>
  </si>
  <si>
    <t>Blr_Indiranagar</t>
  </si>
  <si>
    <t>Hotel Mukrram</t>
  </si>
  <si>
    <t>Turab Nagar</t>
  </si>
  <si>
    <t>Ya Habibi Fatayer</t>
  </si>
  <si>
    <t>Rajshahi Restaurant</t>
  </si>
  <si>
    <t>Ustad Enayat Khan Avenue</t>
  </si>
  <si>
    <t>Halli Donne Biryani</t>
  </si>
  <si>
    <t>The Masala Club</t>
  </si>
  <si>
    <t>Rash Behari Avenue</t>
  </si>
  <si>
    <t>The Spot.</t>
  </si>
  <si>
    <t>Unity One Mall Rohini</t>
  </si>
  <si>
    <t>Pizza &amp; Plus</t>
  </si>
  <si>
    <t>Chinese,Pizzas,Combo,North Indian</t>
  </si>
  <si>
    <t>New Punjab Restaurant</t>
  </si>
  <si>
    <t>Al Helal Restaurant</t>
  </si>
  <si>
    <t>Biryani  Mughlai</t>
  </si>
  <si>
    <t>Lal Majid Beckbagan Road</t>
  </si>
  <si>
    <t>Nasiri Chilli 'N' Spice</t>
  </si>
  <si>
    <t>Salabatpura</t>
  </si>
  <si>
    <t>New Simla Restaurant</t>
  </si>
  <si>
    <t>Saltlake Sector-Iv</t>
  </si>
  <si>
    <t>Oudh 1590</t>
  </si>
  <si>
    <t>Biryani,Mughlai,North Indian,Awadhi,Kebabs,Lucknowi</t>
  </si>
  <si>
    <t>Kalindi</t>
  </si>
  <si>
    <t>Paan Casa</t>
  </si>
  <si>
    <t>Srirampura</t>
  </si>
  <si>
    <t>Karnataka Biryani Point</t>
  </si>
  <si>
    <t>Yummy Paratha</t>
  </si>
  <si>
    <t>North Indian,Beverages,Desserts,Biryani,Indian</t>
  </si>
  <si>
    <t>Binay Singh Colony Tiljala Picnic Garden Road</t>
  </si>
  <si>
    <t>Jaluk</t>
  </si>
  <si>
    <t>Assamese</t>
  </si>
  <si>
    <t>Nayapatti Main Street</t>
  </si>
  <si>
    <t>Amfah Hotel</t>
  </si>
  <si>
    <t>Near Rytu Bazar Bus Stop</t>
  </si>
  <si>
    <t>Kolkata Bites</t>
  </si>
  <si>
    <t>Indian,Snacks,Chinese,Desserts,Beverages,Pizzas,Pastas,Biryani</t>
  </si>
  <si>
    <t>Syed Ahmed Road</t>
  </si>
  <si>
    <t>Biryani Khazana</t>
  </si>
  <si>
    <t>Shekhar Family Restaurant</t>
  </si>
  <si>
    <t>Scruz Bandra East</t>
  </si>
  <si>
    <t>Modern Kitchen</t>
  </si>
  <si>
    <t>Vijay Shopping Center Opp Peninsula Hotel</t>
  </si>
  <si>
    <t>Sayedpura</t>
  </si>
  <si>
    <t>Spice Chinese Aloopuri-Khavsa</t>
  </si>
  <si>
    <t>Rani Talav</t>
  </si>
  <si>
    <t>Barbecue Chicken</t>
  </si>
  <si>
    <t>Chinese,Mughlai</t>
  </si>
  <si>
    <t>Adajan Gam</t>
  </si>
  <si>
    <t>The Deccan Bid Capital</t>
  </si>
  <si>
    <t>Mambalam Annashree</t>
  </si>
  <si>
    <t>Vijayaraghava Road</t>
  </si>
  <si>
    <t>Mahesh Lunch Home &amp; Bar</t>
  </si>
  <si>
    <t>Monginis</t>
  </si>
  <si>
    <t>Green Onion Chinese</t>
  </si>
  <si>
    <t>Residency Roadmg Road</t>
  </si>
  <si>
    <t>Barcenos Pizza</t>
  </si>
  <si>
    <t>Pizzas,Beverages</t>
  </si>
  <si>
    <t>Street No 6</t>
  </si>
  <si>
    <t>Unique Chinese Point</t>
  </si>
  <si>
    <t>Sfc Food Funda</t>
  </si>
  <si>
    <t>Fast Food,Biryani</t>
  </si>
  <si>
    <t>Azad Nagar</t>
  </si>
  <si>
    <t>Hotel Bilal Biriyani Centre</t>
  </si>
  <si>
    <t>Ather Biryani</t>
  </si>
  <si>
    <t>Ripan Street</t>
  </si>
  <si>
    <t>Chinese,North Indian,Continental,Pan-Asian,Thai</t>
  </si>
  <si>
    <t>Baba Omlet Center</t>
  </si>
  <si>
    <t>Adajan Pal Road</t>
  </si>
  <si>
    <t>Budhwar Peth</t>
  </si>
  <si>
    <t>Tiranga Budhwar Peth (Main Branch)</t>
  </si>
  <si>
    <t>Biryani,Maharashtrian,North Indian</t>
  </si>
  <si>
    <t>Uddta Punjab By Don Gio (Science City)</t>
  </si>
  <si>
    <t>Metropolitan Housing Society</t>
  </si>
  <si>
    <t>Thirunagar Signal Vadapalani</t>
  </si>
  <si>
    <t>Nalan Restaurant</t>
  </si>
  <si>
    <t>North Indian,South Indian,Indian</t>
  </si>
  <si>
    <t>Thirunagar Signal</t>
  </si>
  <si>
    <t>Pie - Pan India Eatery</t>
  </si>
  <si>
    <t>Classic Chicken Mamna (Tandoori &amp; Paratha)</t>
  </si>
  <si>
    <t>North Indian,Biryani,Kebabs,Tandoor,Combo,Mughlai,Afghani,Seafood</t>
  </si>
  <si>
    <t>Fisherman'S Cove - Taste On Palate</t>
  </si>
  <si>
    <t>Seafood  North Indian  Chinese  Tandoor  Thai</t>
  </si>
  <si>
    <t>Royal Falooda</t>
  </si>
  <si>
    <t>Momo World</t>
  </si>
  <si>
    <t>Keyatala</t>
  </si>
  <si>
    <t>Dawat Biryani</t>
  </si>
  <si>
    <t>Magarpatta</t>
  </si>
  <si>
    <t>Sobis Diet Farm</t>
  </si>
  <si>
    <t>Cafe Arabia</t>
  </si>
  <si>
    <t>Lebanese,Middle Eastern,Mediterranean</t>
  </si>
  <si>
    <t>Zafar'S Fine Dine</t>
  </si>
  <si>
    <t>Arabian,Mughlai,North Indian</t>
  </si>
  <si>
    <t>Chez - Pan Oriental Kitchen</t>
  </si>
  <si>
    <t>Chinese,Pan-Asian,Asian,Burmese,Thai</t>
  </si>
  <si>
    <t>Jodhpur Garden</t>
  </si>
  <si>
    <t>Annamalai Colony</t>
  </si>
  <si>
    <t>Little India</t>
  </si>
  <si>
    <t>Phulkaas</t>
  </si>
  <si>
    <t>Musheerabad</t>
  </si>
  <si>
    <t>Combo.Com</t>
  </si>
  <si>
    <t>Combo,Chinese,Tandoor,North Indian,Biryani,Mughlai</t>
  </si>
  <si>
    <t>Santosh Lunch Home</t>
  </si>
  <si>
    <t>The Brownie Studio</t>
  </si>
  <si>
    <t>Bakery,Desserts,Snacks,Ice Cream,Beverages</t>
  </si>
  <si>
    <t>Shenoy Nagar</t>
  </si>
  <si>
    <t>Wadgaon Budruk Tilak Road</t>
  </si>
  <si>
    <t>Ankur Biryanis</t>
  </si>
  <si>
    <t>Eggs &amp; Eggs</t>
  </si>
  <si>
    <t>Lucky Chinese And Snacks Centre</t>
  </si>
  <si>
    <t>Shivnery Nagar</t>
  </si>
  <si>
    <t>New Life Kerala Mess</t>
  </si>
  <si>
    <t>The Bark</t>
  </si>
  <si>
    <t>Maharaja Surya Rao Road</t>
  </si>
  <si>
    <t>Zam Zam Arabian Mandi</t>
  </si>
  <si>
    <t>Hitec Garden Road</t>
  </si>
  <si>
    <t>Chan Su Chinese</t>
  </si>
  <si>
    <t>A1 Haji Fast Food Centre</t>
  </si>
  <si>
    <t>Biryani,North Indian,Street Food</t>
  </si>
  <si>
    <t>Near Laxmi Narayan Mandir Dum Dum</t>
  </si>
  <si>
    <t>Amroli</t>
  </si>
  <si>
    <t>Raja Omelette 2</t>
  </si>
  <si>
    <t>Juice Forest</t>
  </si>
  <si>
    <t>Healthy Food,Juices,Beverages,Desserts</t>
  </si>
  <si>
    <t>Montieth Road</t>
  </si>
  <si>
    <t>Tala</t>
  </si>
  <si>
    <t>Kaviar</t>
  </si>
  <si>
    <t>K.B Saranibelgachia</t>
  </si>
  <si>
    <t>The Flying Squirrel</t>
  </si>
  <si>
    <t>Bingers Biryani</t>
  </si>
  <si>
    <t>Sovabazar</t>
  </si>
  <si>
    <t>Ganguram-Beadon Street</t>
  </si>
  <si>
    <t>Frosty Crumble</t>
  </si>
  <si>
    <t>Hyderabad Biriyani House</t>
  </si>
  <si>
    <t>Biryani,Chinese,Hyderabadi,Andhra,Fast Food</t>
  </si>
  <si>
    <t>Cafe Pizza Bites</t>
  </si>
  <si>
    <t>Beverages  Ice Cream</t>
  </si>
  <si>
    <t>Gvk1 Mall</t>
  </si>
  <si>
    <t>New Rander Road</t>
  </si>
  <si>
    <t>Super Tandoor</t>
  </si>
  <si>
    <t>Rander</t>
  </si>
  <si>
    <t>Raj Fast Food</t>
  </si>
  <si>
    <t>Writer'S Cafe</t>
  </si>
  <si>
    <t>Super Seekh Paratha And Chinese</t>
  </si>
  <si>
    <t xml:space="preserve"> Hotel Rangda</t>
  </si>
  <si>
    <t>Chaska Punjab Da</t>
  </si>
  <si>
    <t>North Indian,Chinese,Biryani,Continental,Punjabi,Italian,Fast Food,European,Mexican,Thai,Thalis,Indian</t>
  </si>
  <si>
    <t>Dhaba Shaba Veg Bistro</t>
  </si>
  <si>
    <t>North Indian,Biryani,Chinese,Combo,Thalis,Snacks,Desserts</t>
  </si>
  <si>
    <t>South Main Roadkoregaon</t>
  </si>
  <si>
    <t>Palanpur Jakatnaka</t>
  </si>
  <si>
    <t>Noman Amdawadi Tawafry</t>
  </si>
  <si>
    <t>Mughlai,North Indian,Indian,Chinese,Tandoor,Hyderabadi</t>
  </si>
  <si>
    <t>Marol Darbar</t>
  </si>
  <si>
    <t>North Indian  Chinese  Mughlai  Fast Food  Desserts  Juices</t>
  </si>
  <si>
    <t>Lijjat Tawa Fry</t>
  </si>
  <si>
    <t>Mora Bhagal</t>
  </si>
  <si>
    <t>Slurppy- The Shake Factory</t>
  </si>
  <si>
    <t>Fast Food,Italian,Beverages,Desserts,Continental,Pastas</t>
  </si>
  <si>
    <t>Sector 11</t>
  </si>
  <si>
    <t>Blue Star Restaurant</t>
  </si>
  <si>
    <t>Yonies Pizza</t>
  </si>
  <si>
    <t>Oh My Shawarma</t>
  </si>
  <si>
    <t>More'S Family Restaurant &amp; Bar</t>
  </si>
  <si>
    <t>Sab Kabab</t>
  </si>
  <si>
    <t>Sabir Chicken</t>
  </si>
  <si>
    <t>Mughlai,North Indian,Punjabi,Barbecue,Combo</t>
  </si>
  <si>
    <t>Vishal Restaurant</t>
  </si>
  <si>
    <t>North Indian,Indian,Punjabi,Tandoor,Chinese,Biryani,Kerala,Snacks,Beverages</t>
  </si>
  <si>
    <t>Julie'S Kitchen</t>
  </si>
  <si>
    <t>Mm Restaurant</t>
  </si>
  <si>
    <t>Dariole</t>
  </si>
  <si>
    <t>Theatre Road</t>
  </si>
  <si>
    <t>Shakes House By Vhc</t>
  </si>
  <si>
    <t>Beverages,Continental,Italian,Combo,Desserts,Snacks</t>
  </si>
  <si>
    <t>Autram Lines</t>
  </si>
  <si>
    <t>Supreme Chinese</t>
  </si>
  <si>
    <t>Chinese,North Indian,Biryani,Thai</t>
  </si>
  <si>
    <t>Mahadev Nagar Tekra</t>
  </si>
  <si>
    <t>Krishna Chinese Bhajipav &amp; Punjabi</t>
  </si>
  <si>
    <t>Vastral</t>
  </si>
  <si>
    <t>Supreme Kitchen</t>
  </si>
  <si>
    <t>Indian,Chinese,Pizzas</t>
  </si>
  <si>
    <t>Star Biriyani And Fast Food</t>
  </si>
  <si>
    <t>North Indian,Biryani,Kebabs</t>
  </si>
  <si>
    <t>Supreme Biryani</t>
  </si>
  <si>
    <t>Rang De Basanti Dhaba</t>
  </si>
  <si>
    <t>North Indian,Kebabs,Biryani,Snacks,Combo,Punjabi,Desserts,Tandoor,Indian</t>
  </si>
  <si>
    <t>Combo Stories By 10D Express</t>
  </si>
  <si>
    <t>Chinese,Indian,Thalis,North Indian,Pan-Asian,Oriental,Kebabs,Tandoor,Fast Food,Desserts,Asian,Combo,Grill,Hyderabadi,Lucknowi,Mughlai,Bowl Company, Keventers &amp; more</t>
  </si>
  <si>
    <t>Hotel Farook</t>
  </si>
  <si>
    <t>South Indian,Arabian</t>
  </si>
  <si>
    <t>Purasavakkam</t>
  </si>
  <si>
    <t>Go Grill</t>
  </si>
  <si>
    <t>North Indian,Grill,Biryani,Snacks</t>
  </si>
  <si>
    <t>The Cheesecake Pops</t>
  </si>
  <si>
    <t>Al Souk</t>
  </si>
  <si>
    <t>Juices,Grill,Arabian</t>
  </si>
  <si>
    <t>Anderson Road</t>
  </si>
  <si>
    <t>Nolita</t>
  </si>
  <si>
    <t>Italian,Beverages,Ice Cream,Pizzas,Snacks,Desserts,Pastas,Greek,Salads,Continental</t>
  </si>
  <si>
    <t>Lassi Nation</t>
  </si>
  <si>
    <t>Peravallur</t>
  </si>
  <si>
    <t>Chandrayangutta</t>
  </si>
  <si>
    <t>Ruby Restaurant</t>
  </si>
  <si>
    <t>Biryani  Indian  Hyderabadi  Fast Food  Haleem</t>
  </si>
  <si>
    <t>Al Hamdan Restaurant</t>
  </si>
  <si>
    <t>North Indian  Mughlai  Biryani  Beverages  Afghani  Desserts</t>
  </si>
  <si>
    <t>Roots Of India</t>
  </si>
  <si>
    <t>North Indian,Chinese,Biryani,Kebabs,Mughlai,Asian,Oriental</t>
  </si>
  <si>
    <t>Bib -  English Breakfast In The Box</t>
  </si>
  <si>
    <t>Omleterian</t>
  </si>
  <si>
    <t>Healthy Food,Snacks</t>
  </si>
  <si>
    <t>Mahesh Bhandari Chicken Center</t>
  </si>
  <si>
    <t>Adajan Char Rasta</t>
  </si>
  <si>
    <t>Hotel Rhiya</t>
  </si>
  <si>
    <t>South Indian,Indian,Fast Food,Biryani,Chinese</t>
  </si>
  <si>
    <t>Blind Ch3Mistry</t>
  </si>
  <si>
    <t>Italian,Beverages,Asian</t>
  </si>
  <si>
    <t>Metropole Restaurant</t>
  </si>
  <si>
    <t>Roll Bites</t>
  </si>
  <si>
    <t>Sri Saikarthi Andhara Curries And Snacks</t>
  </si>
  <si>
    <t>Kerala,Chettinad,Andhra</t>
  </si>
  <si>
    <t>Sivan Kovil Street</t>
  </si>
  <si>
    <t>Burnt Garlic</t>
  </si>
  <si>
    <t>Continental,Chinese,Italian,American</t>
  </si>
  <si>
    <t>Desapriya Park</t>
  </si>
  <si>
    <t>Kerala Food Club</t>
  </si>
  <si>
    <t>Kerala,Chinese,Biryani,Seafood,South Indian</t>
  </si>
  <si>
    <t>Nanjappa Layout</t>
  </si>
  <si>
    <t>4M Biryani House</t>
  </si>
  <si>
    <t>Nallakunta &amp; Vidyanagar</t>
  </si>
  <si>
    <t>Story Of Food</t>
  </si>
  <si>
    <t>Bengali,Snacks,Beverages,Combo,Thalis</t>
  </si>
  <si>
    <t>Amul Hav Mor @ Ice Crm Den</t>
  </si>
  <si>
    <t>Al-Kabeer Arabian Shawarma &amp; Momos</t>
  </si>
  <si>
    <t>Tibetan,Lebanese,Fast Food,Tandoor</t>
  </si>
  <si>
    <t>Basheer Bai Briyani</t>
  </si>
  <si>
    <t>South Indian,Indian,Biryani</t>
  </si>
  <si>
    <t>Shawarma Spot</t>
  </si>
  <si>
    <t>Lebanese,Fast Food</t>
  </si>
  <si>
    <t>Sahadeva Reddy'S Southern Spice</t>
  </si>
  <si>
    <t>Sai Chinese</t>
  </si>
  <si>
    <t>Parvati Sadan Erandwane</t>
  </si>
  <si>
    <t>Surve'S Pure Non-Veg</t>
  </si>
  <si>
    <t>Venus Pure Veg</t>
  </si>
  <si>
    <t>Dharavi</t>
  </si>
  <si>
    <t>Sudarshan Lunch Home</t>
  </si>
  <si>
    <t>Indian,Tandoor ,indian</t>
  </si>
  <si>
    <t>Ghatkopar</t>
  </si>
  <si>
    <t>Malvani Chaska</t>
  </si>
  <si>
    <t>North Indian  Seafood</t>
  </si>
  <si>
    <t>Ghatkopar Vikhroli</t>
  </si>
  <si>
    <t>A1 Haji Fast Food</t>
  </si>
  <si>
    <t>Mughlai,Indian,Chinese</t>
  </si>
  <si>
    <t>North Dumdum</t>
  </si>
  <si>
    <t>New Apurwai Non Veg</t>
  </si>
  <si>
    <t>Madurai Sri Thevar Hotel</t>
  </si>
  <si>
    <t>Srb Hyderabad Biryani</t>
  </si>
  <si>
    <t>Fast Food,Biryani,Chinese,Grill,Arabian</t>
  </si>
  <si>
    <t>Tondairpet</t>
  </si>
  <si>
    <t>Star Zoya Biryani</t>
  </si>
  <si>
    <t>Nirmal Chandra Street</t>
  </si>
  <si>
    <t>Bbq Bro'S</t>
  </si>
  <si>
    <t>Barbecue,Snacks,Beverages,Lebanese,Fast Food</t>
  </si>
  <si>
    <t>Mrs Hotel</t>
  </si>
  <si>
    <t>Vivekananda Road</t>
  </si>
  <si>
    <t>Aks Kabab</t>
  </si>
  <si>
    <t>South Indian,Indian,Fast Food,Street Food,Kebabs,Mughlai</t>
  </si>
  <si>
    <t>Nallala Street</t>
  </si>
  <si>
    <t>Amdavadi Tawa Fry</t>
  </si>
  <si>
    <t>Nr Floral Garden</t>
  </si>
  <si>
    <t>Shawarma Shop-Amdavadi Tawa Fry</t>
  </si>
  <si>
    <t>Opp Rahul Raj Mall</t>
  </si>
  <si>
    <t>Kestopur</t>
  </si>
  <si>
    <t>Bangaliyna</t>
  </si>
  <si>
    <t>North Indian,Chinese,Biryani,Bengali</t>
  </si>
  <si>
    <t>Crisp Cafe</t>
  </si>
  <si>
    <t>North Indian,Italian,Beverages,Juices,Ice Cream,Pizzas,Desserts,Pastas,Cafe</t>
  </si>
  <si>
    <t>Kothari Road</t>
  </si>
  <si>
    <t>New Arabian Grills</t>
  </si>
  <si>
    <t>Arabian,Biryani,Indian</t>
  </si>
  <si>
    <t>Bharti Vihar</t>
  </si>
  <si>
    <t>The Cooking Co.</t>
  </si>
  <si>
    <t>Thai,Chinese</t>
  </si>
  <si>
    <t>Lindsay Street</t>
  </si>
  <si>
    <t>Wat-A-Burger! - India Ka Burger</t>
  </si>
  <si>
    <t>Fast Food,American,Indian,Snacks,Desserts,Beverages</t>
  </si>
  <si>
    <t>Bob'S Bar</t>
  </si>
  <si>
    <t>South Indian,North Indian,Fast Food,Desserts</t>
  </si>
  <si>
    <t>24 Grains</t>
  </si>
  <si>
    <t>Indian,Chinese,Biryani,Tandoor,North Indian,Kebabs,Middle Eastern</t>
  </si>
  <si>
    <t>Darulshifa</t>
  </si>
  <si>
    <t>Bakery  Pizzas  Haleem</t>
  </si>
  <si>
    <t>Naya Pool   Charminar</t>
  </si>
  <si>
    <t>Lassi Shop - Malakpet</t>
  </si>
  <si>
    <t>Ice Cream</t>
  </si>
  <si>
    <t>Binger'S Tandoori Momos</t>
  </si>
  <si>
    <t>Shiva Road Above Tuli Property</t>
  </si>
  <si>
    <t>Second Wife</t>
  </si>
  <si>
    <t>Grand Peshawari</t>
  </si>
  <si>
    <t>Bad Food</t>
  </si>
  <si>
    <t>Italian,American,Beverages</t>
  </si>
  <si>
    <t>Seasons Xprs</t>
  </si>
  <si>
    <t>Lebanese,Arabian</t>
  </si>
  <si>
    <t>Yakutpura</t>
  </si>
  <si>
    <t>Lazzat Restaurant</t>
  </si>
  <si>
    <t>Biryani,North Indian,Chinese,Fast Food,Haleem</t>
  </si>
  <si>
    <t>Huber &amp; Holly</t>
  </si>
  <si>
    <t>Desserts,Ice Cream,Snacks,Pizzas,Pastas</t>
  </si>
  <si>
    <t>Sahara Family Restaurant</t>
  </si>
  <si>
    <t>North Indian  Chinese  Biryani  Desserts</t>
  </si>
  <si>
    <t>Ahmedi Hotel</t>
  </si>
  <si>
    <t>Mughlai,Desserts</t>
  </si>
  <si>
    <t>Mp Partha And Omlette</t>
  </si>
  <si>
    <t>Huseni Restaurant</t>
  </si>
  <si>
    <t>Main Lassi Shop</t>
  </si>
  <si>
    <t>Beverages,Juices,Ice Cream,Pizzas,Desserts</t>
  </si>
  <si>
    <t>Vivikta Chapati Shop</t>
  </si>
  <si>
    <t>Jamie'S Pizzeria By Jamie Oliver</t>
  </si>
  <si>
    <t>Pizzas,Italian,European,Salads</t>
  </si>
  <si>
    <t>Hot Sauce Chinese</t>
  </si>
  <si>
    <t>Adajan Patiya</t>
  </si>
  <si>
    <t>Saijpur Bogha</t>
  </si>
  <si>
    <t>Lajawab Dry &amp; Fry</t>
  </si>
  <si>
    <t>North Indian,Biryani,Mughlai,Combo</t>
  </si>
  <si>
    <t>Naroda</t>
  </si>
  <si>
    <t>Bhimrad</t>
  </si>
  <si>
    <t>Midnight Chicken Center</t>
  </si>
  <si>
    <t>Bhimrad Road</t>
  </si>
  <si>
    <t>Dinesh Health Kitchen</t>
  </si>
  <si>
    <t>Healthy Food,Fast Food</t>
  </si>
  <si>
    <t>Opp Surat Gymkhana</t>
  </si>
  <si>
    <t>Hunger Point</t>
  </si>
  <si>
    <t>Express Avenue Mall</t>
  </si>
  <si>
    <t>Jonah'S Bistro</t>
  </si>
  <si>
    <t>Italian,Continental,Pastas</t>
  </si>
  <si>
    <t>Express Avenue</t>
  </si>
  <si>
    <t>North Pole</t>
  </si>
  <si>
    <t>Fariapukur</t>
  </si>
  <si>
    <t>Radio Room</t>
  </si>
  <si>
    <t>Tasty Tasty Home Made Food</t>
  </si>
  <si>
    <t>Bergamo Mall</t>
  </si>
  <si>
    <t>The Fat Boy</t>
  </si>
  <si>
    <t>Italian,Beverages,Juices,Pizzas</t>
  </si>
  <si>
    <t>Tandoori Momos Wala</t>
  </si>
  <si>
    <t>Arabian Grills</t>
  </si>
  <si>
    <t>Chinese,Arabian</t>
  </si>
  <si>
    <t>Aynavaram</t>
  </si>
  <si>
    <t>Khana Khazana Food Van</t>
  </si>
  <si>
    <t>Pizza Paradise By Vhc</t>
  </si>
  <si>
    <t>Pizzas,Beverages,Italian,Continental,Biryani,Desserts,Combo</t>
  </si>
  <si>
    <t>Chattarpur</t>
  </si>
  <si>
    <t>Hotel Sindhusagar</t>
  </si>
  <si>
    <t>Juice Park</t>
  </si>
  <si>
    <t>Swad Punjab Da</t>
  </si>
  <si>
    <t>Shivarkar Road</t>
  </si>
  <si>
    <t>Biryani,Chinese,Tandoor,Mughlai,North Indian</t>
  </si>
  <si>
    <t>Lakdikapool</t>
  </si>
  <si>
    <t>Saanvi'S Kitchen</t>
  </si>
  <si>
    <t>South Indian  Chinese  Fast Food  Continental  North Indian  Biryani  Mughlai  Snacks</t>
  </si>
  <si>
    <t>Sector 5  Salt Lake</t>
  </si>
  <si>
    <t>Moti Nagar</t>
  </si>
  <si>
    <t>Budget Bite</t>
  </si>
  <si>
    <t>Chinese,Snacks,Fast Food</t>
  </si>
  <si>
    <t>Kirti Nagar</t>
  </si>
  <si>
    <t>Millie'S</t>
  </si>
  <si>
    <t>Silver Spoon</t>
  </si>
  <si>
    <t>North Indian,South Indian,Indian,Grill,Arabian,Kebabs,Tandoor</t>
  </si>
  <si>
    <t>Hotel Chandralok</t>
  </si>
  <si>
    <t>Ocean'S Basket</t>
  </si>
  <si>
    <t>Sudhama Nagar</t>
  </si>
  <si>
    <t>Hotel Revoli Inn</t>
  </si>
  <si>
    <t>Indian,Chinese,Tandoor,South Indian</t>
  </si>
  <si>
    <t>Shantinagar</t>
  </si>
  <si>
    <t>Lajawab Restaurant</t>
  </si>
  <si>
    <t>Shahibagh</t>
  </si>
  <si>
    <t>Sagar</t>
  </si>
  <si>
    <t>Desi Street</t>
  </si>
  <si>
    <t>North Indian,Indian,Grill,Street Food,Kebabs,Tandoor,Chaat,Biryani</t>
  </si>
  <si>
    <t>Halal Kattu Biryani</t>
  </si>
  <si>
    <t>Indian,Biryani,Chinese</t>
  </si>
  <si>
    <t>Pathar Gatti</t>
  </si>
  <si>
    <t>Al Akbar Fast Food</t>
  </si>
  <si>
    <t>Indian Biriyani House</t>
  </si>
  <si>
    <t>Bistro89</t>
  </si>
  <si>
    <t>Indian,Italian,Chinese</t>
  </si>
  <si>
    <t>Best Fast Food</t>
  </si>
  <si>
    <t>Vepery</t>
  </si>
  <si>
    <t>Largo Pizzeria</t>
  </si>
  <si>
    <t>Victoria Layout</t>
  </si>
  <si>
    <t>Hyderabad Biryaani House</t>
  </si>
  <si>
    <t>Sector 6 Rohini</t>
  </si>
  <si>
    <t>Veerji Malai Chaap Wale (Rohini)</t>
  </si>
  <si>
    <t>North Indian,Snacks</t>
  </si>
  <si>
    <t>Hatibagan</t>
  </si>
  <si>
    <t>Monginis - Girish Park</t>
  </si>
  <si>
    <t>Girish Park Metro</t>
  </si>
  <si>
    <t>Chokherkhida</t>
  </si>
  <si>
    <t>Khawabo Jatane</t>
  </si>
  <si>
    <t>Thalis</t>
  </si>
  <si>
    <t>Hotel Ananda</t>
  </si>
  <si>
    <t>North Indian,South Indian,Beverages</t>
  </si>
  <si>
    <t>Pizza Village</t>
  </si>
  <si>
    <t>Pizzas,Pastas,Chinese,Italian,American,Fast Food,Indian,Desserts</t>
  </si>
  <si>
    <t>Eon Square</t>
  </si>
  <si>
    <t>Kaapi House</t>
  </si>
  <si>
    <t>Secretariat Colony</t>
  </si>
  <si>
    <t>Nimantran Restaurant &amp; Bar</t>
  </si>
  <si>
    <t>North Indian,Chinese,Seafood,Fast Food</t>
  </si>
  <si>
    <t>429 Restaurant</t>
  </si>
  <si>
    <t>Sangvi</t>
  </si>
  <si>
    <t>Nimrah Biryani</t>
  </si>
  <si>
    <t>Avalon City Dapodi</t>
  </si>
  <si>
    <t>Royal Burger By Vhc</t>
  </si>
  <si>
    <t>Beverages,Snacks,Combo,Chinese,Continental,Italian,Pastas</t>
  </si>
  <si>
    <t>Haripura</t>
  </si>
  <si>
    <t>Bhavin Omlet Centre</t>
  </si>
  <si>
    <t>Rampura</t>
  </si>
  <si>
    <t>Cafe Kathaa</t>
  </si>
  <si>
    <t>Continental,Healthy Food,Beverages</t>
  </si>
  <si>
    <t>Kanishka Kulfi</t>
  </si>
  <si>
    <t>Mint Street</t>
  </si>
  <si>
    <t>Chinise Mini Hut</t>
  </si>
  <si>
    <t>Kolkata Muncipal Corporation</t>
  </si>
  <si>
    <t>Abcos Food Plaza</t>
  </si>
  <si>
    <t>Bengali,Continental,North Indian,Chinese</t>
  </si>
  <si>
    <t>Behind Columbia Asia Hospital</t>
  </si>
  <si>
    <t>Swad Bodol</t>
  </si>
  <si>
    <t>Combo  Snacks  Beverages  Desserts  Indian</t>
  </si>
  <si>
    <t>First Lane</t>
  </si>
  <si>
    <t>Shawarma Street</t>
  </si>
  <si>
    <t>Gaddiannaram</t>
  </si>
  <si>
    <t>Bahar Biryani Cafe</t>
  </si>
  <si>
    <t>New Vishal Restaurant</t>
  </si>
  <si>
    <t>Kuber Nagar</t>
  </si>
  <si>
    <t>New Krishna Bakery</t>
  </si>
  <si>
    <t>Kubernagar</t>
  </si>
  <si>
    <t>Prashant Momos &amp; Special Chinese Foods (Pure Veg)</t>
  </si>
  <si>
    <t>Punjabi Unplugged</t>
  </si>
  <si>
    <t>North Indian,Chinese,Indian,Mughlai</t>
  </si>
  <si>
    <t>Koramangala 1St Block</t>
  </si>
  <si>
    <t>Zhingalala</t>
  </si>
  <si>
    <t>Seafood,Healthy Food,North Indian,Chinese</t>
  </si>
  <si>
    <t>Luxuria Dumas Road</t>
  </si>
  <si>
    <t>Tangra House - Food Of Kolkata</t>
  </si>
  <si>
    <t>Bengali,Chinese,Mughlai,Snacks</t>
  </si>
  <si>
    <t>Deem Seem</t>
  </si>
  <si>
    <t>Burger Craft</t>
  </si>
  <si>
    <t>Fast Food,American,Beverages,Desserts</t>
  </si>
  <si>
    <t>Sk Spice</t>
  </si>
  <si>
    <t>Supreme Bbq Kitchen</t>
  </si>
  <si>
    <t>Asian Pizzeria</t>
  </si>
  <si>
    <t>Fast Food,Pizzas,Continental,Beverages,Desserts</t>
  </si>
  <si>
    <t>Curry Company</t>
  </si>
  <si>
    <t>Punjabi,North Indian,Desserts,Thalis,Combo</t>
  </si>
  <si>
    <t>Kothrud Oye Kiddan</t>
  </si>
  <si>
    <t>Mukesh Egg Center</t>
  </si>
  <si>
    <t>Marvella Corridor Vesu</t>
  </si>
  <si>
    <t>Tawakal Biryani Center</t>
  </si>
  <si>
    <t>Pizzas,Beverages,Desserts,Ice Cream,Italian,Pastas</t>
  </si>
  <si>
    <t>A-1 Biriyani Combo 75</t>
  </si>
  <si>
    <t>Yeshwanthpura</t>
  </si>
  <si>
    <t>Famous Paratha Fast Food</t>
  </si>
  <si>
    <t>Biryani Bowl</t>
  </si>
  <si>
    <t>Paud Road Kothrud</t>
  </si>
  <si>
    <t>Nawab Seekh Corner</t>
  </si>
  <si>
    <t>Sandwich Guru</t>
  </si>
  <si>
    <t>Juice Cafe</t>
  </si>
  <si>
    <t>Juices,Pizzas,American,Biryani,Chinese,Snacks,Desserts,Beverages</t>
  </si>
  <si>
    <t>Elago Salai Teynampet</t>
  </si>
  <si>
    <t>Hotel Subhadraa</t>
  </si>
  <si>
    <t>Jangali Maharaj Road</t>
  </si>
  <si>
    <t>Swaad-E-Darbar</t>
  </si>
  <si>
    <t>Pal</t>
  </si>
  <si>
    <t>Sector 1 Rohini</t>
  </si>
  <si>
    <t>Guruh Cakes (100% Veg)</t>
  </si>
  <si>
    <t>Bakery,Desserts,Fast Food,Chinese,Snacks</t>
  </si>
  <si>
    <t>Sector-1</t>
  </si>
  <si>
    <t>The Good Bowl</t>
  </si>
  <si>
    <t>North Indian,Punjabi,Biryani,Combo,Chinese,Beverages,Desserts,Jain,Indian,Hyderabadi,Mughlai</t>
  </si>
  <si>
    <t>Shanivarpeth</t>
  </si>
  <si>
    <t>Just Frys</t>
  </si>
  <si>
    <t>Opposite Singapore Arcade</t>
  </si>
  <si>
    <t>The Punjabi Co.</t>
  </si>
  <si>
    <t>North Indian  Punjabi  Street Food  Mughlai  Biryani  Tandoor  Arabian</t>
  </si>
  <si>
    <t>Punjabi Meal Box</t>
  </si>
  <si>
    <t>Dashmesh Tiffin Service</t>
  </si>
  <si>
    <t>Bkc Fc</t>
  </si>
  <si>
    <t>Rayyan Biryani</t>
  </si>
  <si>
    <t>Sandoz Paschim Vihar</t>
  </si>
  <si>
    <t>Am2Pm Fitness Cafe</t>
  </si>
  <si>
    <t>Beverages,Thalis,Indian</t>
  </si>
  <si>
    <t>Sector-9</t>
  </si>
  <si>
    <t>Sheeba Delicious</t>
  </si>
  <si>
    <t>Fryman</t>
  </si>
  <si>
    <t>Chinese,South Indian,Combo</t>
  </si>
  <si>
    <t>Beleghata Main Road</t>
  </si>
  <si>
    <t>Ramaas The Hyderabadi</t>
  </si>
  <si>
    <t>Hyderabadi,Indian,Tandoor</t>
  </si>
  <si>
    <t>Butterfly High</t>
  </si>
  <si>
    <t>Indian,South Indian,Chinese,Continental,Desserts</t>
  </si>
  <si>
    <t>Bowl Mein</t>
  </si>
  <si>
    <t>Biryani,Indian,Chinese,Bowl Company, Keventers &amp; more</t>
  </si>
  <si>
    <t>Rajarhat</t>
  </si>
  <si>
    <t>Isanpur</t>
  </si>
  <si>
    <t>Urban Turban</t>
  </si>
  <si>
    <t>Masala Street</t>
  </si>
  <si>
    <t>North Indian,Biryani,Desserts</t>
  </si>
  <si>
    <t>Ginger Hotel</t>
  </si>
  <si>
    <t>Fishland</t>
  </si>
  <si>
    <t>Seafood,North Indian,Chinese</t>
  </si>
  <si>
    <t>Turkish Central</t>
  </si>
  <si>
    <t>Turkish,Arabian</t>
  </si>
  <si>
    <t>Shree Prasad</t>
  </si>
  <si>
    <t>Hotel Al Madeena</t>
  </si>
  <si>
    <t>Chai Kings</t>
  </si>
  <si>
    <t>Ginger Garlic</t>
  </si>
  <si>
    <t>Chinese,Arabian,Tandoor</t>
  </si>
  <si>
    <t>V.P Colony ( South Street)  Aynavaram</t>
  </si>
  <si>
    <t>Ambaram Fast Food</t>
  </si>
  <si>
    <t>South Indian,Fast Food</t>
  </si>
  <si>
    <t>Basha Shaib Street Pudupet</t>
  </si>
  <si>
    <t>Desiknockout</t>
  </si>
  <si>
    <t>North Indian  Biryani</t>
  </si>
  <si>
    <t>Rihana Burma Foods</t>
  </si>
  <si>
    <t>Burmese</t>
  </si>
  <si>
    <t>Mkb Nagar</t>
  </si>
  <si>
    <t>Ganga Dham</t>
  </si>
  <si>
    <t>Om Pure Veg</t>
  </si>
  <si>
    <t>Malhar Assal Kolhapuri</t>
  </si>
  <si>
    <t>Pranav Chinese</t>
  </si>
  <si>
    <t>Ambavadi</t>
  </si>
  <si>
    <t>Mk Sandwich</t>
  </si>
  <si>
    <t>Chinese,American,Beverages</t>
  </si>
  <si>
    <t>Raysan</t>
  </si>
  <si>
    <t>Albela Biriyani</t>
  </si>
  <si>
    <t>The Roll Point</t>
  </si>
  <si>
    <t>Ziqra Restaurant</t>
  </si>
  <si>
    <t>Bt Road</t>
  </si>
  <si>
    <t>Food King Restaurant</t>
  </si>
  <si>
    <t>Kurla Court</t>
  </si>
  <si>
    <t>Fantasy Cake Shop</t>
  </si>
  <si>
    <t>The Canteen By Asia House</t>
  </si>
  <si>
    <t>Hotel Triveni</t>
  </si>
  <si>
    <t>North Indian  Fast Food  Chinese  Tandoor</t>
  </si>
  <si>
    <t>Cafe Sunlight</t>
  </si>
  <si>
    <t>Dawat Restaurant</t>
  </si>
  <si>
    <t>Jagdamba Veg - Nonveg</t>
  </si>
  <si>
    <t>Maharashtrian,Seafood,North Indian,Fast Food,Punjabi</t>
  </si>
  <si>
    <t>Super Burgers</t>
  </si>
  <si>
    <t>Koregoan Park</t>
  </si>
  <si>
    <t>Wow - World Of Wings</t>
  </si>
  <si>
    <t>Barbecue</t>
  </si>
  <si>
    <t>Box It Up</t>
  </si>
  <si>
    <t>Indian,Bengali,Chinese,Combo,Oriental,Continental,Pizzas,Snacks,Beverages,North Indian,Healthy Food</t>
  </si>
  <si>
    <t>Kc Ghosh Rd Roy Para</t>
  </si>
  <si>
    <t>Noble Bake House</t>
  </si>
  <si>
    <t>Wanwadi Gaon</t>
  </si>
  <si>
    <t>Gulbarga Tahari And Biryani</t>
  </si>
  <si>
    <t>Omkar Garden</t>
  </si>
  <si>
    <t>The Hungry Pit</t>
  </si>
  <si>
    <t>Italian,Continental,Beverages,Fast Food,Combo</t>
  </si>
  <si>
    <t>Paper Lantern</t>
  </si>
  <si>
    <t>Tad Bun</t>
  </si>
  <si>
    <t>New Deccan Bakers And Sweet Shop</t>
  </si>
  <si>
    <t>Sweets,North Indian,Bakery</t>
  </si>
  <si>
    <t>Mecca Colony Kalapather</t>
  </si>
  <si>
    <t>Mannah Sweets</t>
  </si>
  <si>
    <t>Sweets,Snacks,Bakery,Indian</t>
  </si>
  <si>
    <t>Darjeeling Hot Momos</t>
  </si>
  <si>
    <t>Boston Breadz</t>
  </si>
  <si>
    <t>Liberty Industrial Estate</t>
  </si>
  <si>
    <t>The Netrik'S Joint</t>
  </si>
  <si>
    <t>Fast Food,Biryani,American,Lebanese,Beverages,Chinese</t>
  </si>
  <si>
    <t>A1 Chinese</t>
  </si>
  <si>
    <t>Azaan Bait Al Mandi</t>
  </si>
  <si>
    <t>Saladish - Salads &amp; More</t>
  </si>
  <si>
    <t>Salads,Fast Food</t>
  </si>
  <si>
    <t>Kotsafil Road</t>
  </si>
  <si>
    <t>Park Circus</t>
  </si>
  <si>
    <t>Universal Cafe</t>
  </si>
  <si>
    <t>Park Circus City Kolkata</t>
  </si>
  <si>
    <t>S.P.Road  Secunderabad</t>
  </si>
  <si>
    <t>Lalla Biryani Corner</t>
  </si>
  <si>
    <t>Raja Mnindra Road</t>
  </si>
  <si>
    <t>Biryani Corner</t>
  </si>
  <si>
    <t>Biryani,Indian,Chinese,Tandoor</t>
  </si>
  <si>
    <t>Tandoor Box</t>
  </si>
  <si>
    <t>Tandoor,Kebabs,Combo,Mughlai,North Indian,Thalis</t>
  </si>
  <si>
    <t>Shahi Kitchen</t>
  </si>
  <si>
    <t>Gogo Thai</t>
  </si>
  <si>
    <t>Cincin</t>
  </si>
  <si>
    <t>Momo Bao Dimsum By Golden Wok</t>
  </si>
  <si>
    <t>Cafe Bun Maska</t>
  </si>
  <si>
    <t>Snacks,Beverages,Chinese</t>
  </si>
  <si>
    <t>Maggi Bowl</t>
  </si>
  <si>
    <t>Prashant Nagar</t>
  </si>
  <si>
    <t>Frieswalla</t>
  </si>
  <si>
    <t>Arman Biriyani</t>
  </si>
  <si>
    <t>Dhaka Biryani House</t>
  </si>
  <si>
    <t>Biryani,Indian,Mughlai,Chinese</t>
  </si>
  <si>
    <t>Shyamali'S Fast Food Centre</t>
  </si>
  <si>
    <t>Sai Datta Andhra Mess</t>
  </si>
  <si>
    <t>Near Five Lights Junction</t>
  </si>
  <si>
    <t>Shyvan Fast Food</t>
  </si>
  <si>
    <t>K H Road Circle</t>
  </si>
  <si>
    <t>Makkah Hotel</t>
  </si>
  <si>
    <t>Nr Railrahat Colony</t>
  </si>
  <si>
    <t>Burger 69 &amp; More</t>
  </si>
  <si>
    <t>Balaji Mithai Bhandar</t>
  </si>
  <si>
    <t>Ek Minar Masjid Raoad</t>
  </si>
  <si>
    <t>Be Kebabii</t>
  </si>
  <si>
    <t>Kebabs,Combo,Biryani,Mughlai,North Indian,Chinese</t>
  </si>
  <si>
    <t>Merlin Residencey Entally</t>
  </si>
  <si>
    <t>Chow Chow Chinese</t>
  </si>
  <si>
    <t>Blossoms</t>
  </si>
  <si>
    <t>Abhedananda Road Ward No.16</t>
  </si>
  <si>
    <t>Zoroy Luxury Chocolates</t>
  </si>
  <si>
    <t>Puchkaman</t>
  </si>
  <si>
    <t>Bowls Of China (B.O.C)</t>
  </si>
  <si>
    <t>Chinese,Beverages,Combo,Street Food,Pan-Asian,Tibetan,North Indian,Biryani,Punjabi</t>
  </si>
  <si>
    <t>Jagdamba Mata Mandir</t>
  </si>
  <si>
    <t>My Hangout</t>
  </si>
  <si>
    <t>Chinese,Continental,Italian,Seafood</t>
  </si>
  <si>
    <t>Sealord Restaurant</t>
  </si>
  <si>
    <t>South Indian,Fast Food,Biryani,Chinese</t>
  </si>
  <si>
    <t>Hotel Sennthur</t>
  </si>
  <si>
    <t>Club House Road</t>
  </si>
  <si>
    <t>Easy Bites By Hotel Empire</t>
  </si>
  <si>
    <t>Snacks,American</t>
  </si>
  <si>
    <t>Church Street Off</t>
  </si>
  <si>
    <t>Jhakas Family Restaurant</t>
  </si>
  <si>
    <t>Tilak Nagar Opp. Kurla Terminal</t>
  </si>
  <si>
    <t>Biriyani Brothers</t>
  </si>
  <si>
    <t>Washermenpet</t>
  </si>
  <si>
    <t>Burger Singh (Big Punjabi Burgers)</t>
  </si>
  <si>
    <t>Snacks,Fast Food,Indian,American,Beverages,Desserts,Mughlai,North Indian,Biryani,Tibetan,Chinese,Continental</t>
  </si>
  <si>
    <t>Sector-7</t>
  </si>
  <si>
    <t>Hedua</t>
  </si>
  <si>
    <t>Ronit Dhaba</t>
  </si>
  <si>
    <t>Srakar Street</t>
  </si>
  <si>
    <t>Guttahalli</t>
  </si>
  <si>
    <t>London Dairy</t>
  </si>
  <si>
    <t>Chacha'S Kitchen</t>
  </si>
  <si>
    <t>Fast Food,Biryani,Chinese,Combo,Snacks</t>
  </si>
  <si>
    <t>Sector 51</t>
  </si>
  <si>
    <t>Shakes And Chinese</t>
  </si>
  <si>
    <t>Gongura</t>
  </si>
  <si>
    <t>Biryani,Andhra</t>
  </si>
  <si>
    <t>Dal Rotti</t>
  </si>
  <si>
    <t>Pulusu ( Anna Nagar )</t>
  </si>
  <si>
    <t>Andhra,Biryani,Chettinad,South Indian,Desserts,Beverages</t>
  </si>
  <si>
    <t>Second Avenue</t>
  </si>
  <si>
    <t>Oliver Garden Cater</t>
  </si>
  <si>
    <t>Pudhunagar.Aynavaram.</t>
  </si>
  <si>
    <t>Loving Paratha And Roll</t>
  </si>
  <si>
    <t>Jai Hind Nagar</t>
  </si>
  <si>
    <t>Trupthi Deluxe Mess</t>
  </si>
  <si>
    <t>Milda Naturals</t>
  </si>
  <si>
    <t>Biryani Kingdom</t>
  </si>
  <si>
    <t>Bikaner Sweet Corner</t>
  </si>
  <si>
    <t>North Indian,Desserts,Sweets</t>
  </si>
  <si>
    <t>Harsh Vihar Chowk Pitampura</t>
  </si>
  <si>
    <t>Sampangiram Nagar</t>
  </si>
  <si>
    <t>The Betel Leaf Co.</t>
  </si>
  <si>
    <t>Paan,Desserts</t>
  </si>
  <si>
    <t>Chakravarthy Iyanger Layout</t>
  </si>
  <si>
    <t>Side Dish</t>
  </si>
  <si>
    <t>Tandoor,North Indian,Chinese,Snacks,Beverages,Desserts</t>
  </si>
  <si>
    <t>Donne Biryani Adda</t>
  </si>
  <si>
    <t>Biryani,South Indian,Desserts,Beverages</t>
  </si>
  <si>
    <t>Shrinivasa Tower</t>
  </si>
  <si>
    <t>Cheers Resto Bar</t>
  </si>
  <si>
    <t>Parshant Vihar</t>
  </si>
  <si>
    <t>Parvat Patiya</t>
  </si>
  <si>
    <t>Om Sairam Fastfood</t>
  </si>
  <si>
    <t>Dumbhal</t>
  </si>
  <si>
    <t>Begampur</t>
  </si>
  <si>
    <t>Cake 24 7</t>
  </si>
  <si>
    <t>Sector- 24</t>
  </si>
  <si>
    <t>Wow! China</t>
  </si>
  <si>
    <t>Tibetan,Fast Food,Chinese,Asian,Snacks,Continental,Desserts,Beverages</t>
  </si>
  <si>
    <t>Phoenix Mall</t>
  </si>
  <si>
    <t>Lnt Mall Musarambagh</t>
  </si>
  <si>
    <t>Am Biryani</t>
  </si>
  <si>
    <t>Jumbulingam Main Road G.K.M Colony</t>
  </si>
  <si>
    <t>Mast Kalandar Dhaba</t>
  </si>
  <si>
    <t>Lucknow Biryani House</t>
  </si>
  <si>
    <t>J.C.Nagar</t>
  </si>
  <si>
    <t>Shawarma Time</t>
  </si>
  <si>
    <t>J C Nagar</t>
  </si>
  <si>
    <t>Stix  By Hyatt Regency Chennai</t>
  </si>
  <si>
    <t>Chinese,Continental,Italian,North Indian</t>
  </si>
  <si>
    <t>Pure &amp; Sure Organic Cafe</t>
  </si>
  <si>
    <t>Italian-American,Continental,Juices,Beverages</t>
  </si>
  <si>
    <t>27Th Cross Rd Jayanagar 1St Block</t>
  </si>
  <si>
    <t>Bharani Bhavan</t>
  </si>
  <si>
    <t>Vaidhyanadan Street</t>
  </si>
  <si>
    <t>Shree Bhairavnath Punjabi Bhojnalay</t>
  </si>
  <si>
    <t>Punjabi</t>
  </si>
  <si>
    <t>Alankar Complex</t>
  </si>
  <si>
    <t>Bhagvati Dry Fruit Dish Gola</t>
  </si>
  <si>
    <t>Adajanopp Mahalaxmi Temple</t>
  </si>
  <si>
    <t>The Bandra Sushiholic</t>
  </si>
  <si>
    <t>Sushi</t>
  </si>
  <si>
    <t>Hill Road</t>
  </si>
  <si>
    <t>Thanjavur Mess</t>
  </si>
  <si>
    <t>Vaishno Punjab</t>
  </si>
  <si>
    <t>Thalis,North Indian</t>
  </si>
  <si>
    <t>Allen Kitchen Saveurs De Calcutta</t>
  </si>
  <si>
    <t>Fast Food,North Indian,Mexican,Snacks</t>
  </si>
  <si>
    <t>Ward No.72</t>
  </si>
  <si>
    <t>Yumma Swami</t>
  </si>
  <si>
    <t>Moledina Road</t>
  </si>
  <si>
    <t>Airborne Carnival</t>
  </si>
  <si>
    <t>Kader Nawaz Khan Road</t>
  </si>
  <si>
    <t>L&amp;T Mall Malakpet</t>
  </si>
  <si>
    <t>Sri Santosh Family Dhaba</t>
  </si>
  <si>
    <t>Shivamroad</t>
  </si>
  <si>
    <t>Immuneaty</t>
  </si>
  <si>
    <t>The Street Bakers</t>
  </si>
  <si>
    <t>Bakery,Chinese,Snacks</t>
  </si>
  <si>
    <t>Aala Biriyani</t>
  </si>
  <si>
    <t>Netaji Colony</t>
  </si>
  <si>
    <t>Laxmi Egg House</t>
  </si>
  <si>
    <t>Ak Road</t>
  </si>
  <si>
    <t>Khapsa House</t>
  </si>
  <si>
    <t>Shree Sainath Fast Food</t>
  </si>
  <si>
    <t>City Light</t>
  </si>
  <si>
    <t>Prabhu Egg Center</t>
  </si>
  <si>
    <t>Symphony - Ramada</t>
  </si>
  <si>
    <t>Top Chinese Fast  Food</t>
  </si>
  <si>
    <t>Mohili Village Nair Wadi Sakinaka Mumbai</t>
  </si>
  <si>
    <t>Andhra Mess</t>
  </si>
  <si>
    <t>Andhra,South Indian,Biryani,Chinese,Hyderabadi</t>
  </si>
  <si>
    <t>2Nd Main Rd Ak Colony</t>
  </si>
  <si>
    <t>Puducherry Sri Kamatchi.</t>
  </si>
  <si>
    <t>Kitchens Of China</t>
  </si>
  <si>
    <t>Chinese,Combo,Asian</t>
  </si>
  <si>
    <t>La Pino'Z Pizza</t>
  </si>
  <si>
    <t>Road Number 12</t>
  </si>
  <si>
    <t>Brahmins' Thatte Idli</t>
  </si>
  <si>
    <t>South Indian,Combo</t>
  </si>
  <si>
    <t>Vyalikaval</t>
  </si>
  <si>
    <t>Krishna Bakery</t>
  </si>
  <si>
    <t>Lh Road</t>
  </si>
  <si>
    <t>Churro Mania</t>
  </si>
  <si>
    <t>Salunke Vihar</t>
  </si>
  <si>
    <t>Jija Pure Veg</t>
  </si>
  <si>
    <t>Haka</t>
  </si>
  <si>
    <t>Chinese,Asian,Seafood</t>
  </si>
  <si>
    <t>Palanpur Patia</t>
  </si>
  <si>
    <t>Baba Omlet</t>
  </si>
  <si>
    <t>Opp. Smc Ward Adajan</t>
  </si>
  <si>
    <t>Salem Rr Biriyani Unavagam</t>
  </si>
  <si>
    <t>Biryani,Chettinad,Tandoor,Chinese</t>
  </si>
  <si>
    <t>Edabba</t>
  </si>
  <si>
    <t>Combo,Fast Food,North Indian,Chinese,Biryani,Continental,Beverages</t>
  </si>
  <si>
    <t>New Market</t>
  </si>
  <si>
    <t>Sitara Hotel</t>
  </si>
  <si>
    <t>Sabri Hotel</t>
  </si>
  <si>
    <t>Bandra Kurla Complex Road</t>
  </si>
  <si>
    <t>Idc Kitchen</t>
  </si>
  <si>
    <t>Gandinagar</t>
  </si>
  <si>
    <t>Awadhi Biryani</t>
  </si>
  <si>
    <t>Chinese,Fast Food,Combo,Biryani,Beverages</t>
  </si>
  <si>
    <t>Sadguru Sandwiches Centre</t>
  </si>
  <si>
    <t>Go Momos</t>
  </si>
  <si>
    <t>Chinese,Fast Food,Burmese</t>
  </si>
  <si>
    <t>Tondiarpet</t>
  </si>
  <si>
    <t>Delicious Pizza</t>
  </si>
  <si>
    <t>Bakya Veg Restaurant</t>
  </si>
  <si>
    <t>South Indian,Chinese,North Indian</t>
  </si>
  <si>
    <t>Rs Fast Food Center</t>
  </si>
  <si>
    <t>Nacharam Main Road</t>
  </si>
  <si>
    <t>Pure By Slurrp</t>
  </si>
  <si>
    <t>Super Bombay Kulfi Natural Ice Cream Milkshake And Chats</t>
  </si>
  <si>
    <t>Ice Cream,Beverages</t>
  </si>
  <si>
    <t>Jhony John Khan Road</t>
  </si>
  <si>
    <t>Althan</t>
  </si>
  <si>
    <t>Punjabi Dhaba -The Taste Of Punjab</t>
  </si>
  <si>
    <t>Punjabi,North Indian,Chinese,Biryani,Desserts</t>
  </si>
  <si>
    <t>Althan Bhatar</t>
  </si>
  <si>
    <t>Juice Pitara</t>
  </si>
  <si>
    <t>Satellite Jodhpur</t>
  </si>
  <si>
    <t>Vasireddy Swagruha Foods</t>
  </si>
  <si>
    <t>Sweets  South Indian  North Indian  Snacks</t>
  </si>
  <si>
    <t>Subbayya Gari Hotel</t>
  </si>
  <si>
    <t>Sri Krupa Market Malakpet</t>
  </si>
  <si>
    <t>Chinese Hut Fast Food</t>
  </si>
  <si>
    <t>Mcleod Street</t>
  </si>
  <si>
    <t>Jay Ambe Bhajipav And Pulav</t>
  </si>
  <si>
    <t>Agrawals Juice And Fast Food Centre</t>
  </si>
  <si>
    <t>Wandercrust</t>
  </si>
  <si>
    <t>Aniruddha'S</t>
  </si>
  <si>
    <t>Indian,North Indian,Biryani</t>
  </si>
  <si>
    <t>Javed Bhai'S</t>
  </si>
  <si>
    <t>Kurla Weight Bridge</t>
  </si>
  <si>
    <t>Healthy Affairs</t>
  </si>
  <si>
    <t>Fast Food,Continental,Desserts</t>
  </si>
  <si>
    <t>Deccan Chinese Fast Food</t>
  </si>
  <si>
    <t>Uppal Ramanthapur Amberpet</t>
  </si>
  <si>
    <t>Biryani Empire</t>
  </si>
  <si>
    <t>Shiva Road Sector 7</t>
  </si>
  <si>
    <t>Chicken Dum Biryani</t>
  </si>
  <si>
    <t>Shiva Road</t>
  </si>
  <si>
    <t>Mughlai Biryani</t>
  </si>
  <si>
    <t>Indian,Continental,Snacks</t>
  </si>
  <si>
    <t>Biryani Zaika</t>
  </si>
  <si>
    <t>Shree Atalji Dining Hall</t>
  </si>
  <si>
    <t>Thalis,Punjabi,Gujarati</t>
  </si>
  <si>
    <t>Sugarless Life</t>
  </si>
  <si>
    <t>Desserts,Sweets,Combo,Italian,Pizzas,Snacks</t>
  </si>
  <si>
    <t>Mamaji - Taste Of Katta (Ruia)</t>
  </si>
  <si>
    <t>Majeeth Hotel</t>
  </si>
  <si>
    <t>South Indian,Chinese,Biryani</t>
  </si>
  <si>
    <t>Green Mango Juice Shop</t>
  </si>
  <si>
    <t>Vasantha Nagar Chinna Chembarambakkam Ayanavaram</t>
  </si>
  <si>
    <t>The Choupatiwala Cafe</t>
  </si>
  <si>
    <t>Nitchal Grand Restaurant</t>
  </si>
  <si>
    <t>The Bounty Sizzlers</t>
  </si>
  <si>
    <t>Kapodra Patiya</t>
  </si>
  <si>
    <t>Kaka Ni Bhajipav &amp; Fastfood</t>
  </si>
  <si>
    <t>Fast Food,Punjabi,Chinese</t>
  </si>
  <si>
    <t>Chikuwadi</t>
  </si>
  <si>
    <t>Bombay Vadapav Corner</t>
  </si>
  <si>
    <t>Seshadripuram1St Main Road</t>
  </si>
  <si>
    <t>Bhagatram Sweets</t>
  </si>
  <si>
    <t>Indian,Chinese,North Indian,Snacks</t>
  </si>
  <si>
    <t>Thulasi Mess</t>
  </si>
  <si>
    <t>South Indian,North Indian,Andhra,Biryani</t>
  </si>
  <si>
    <t>Pandey Dhaba</t>
  </si>
  <si>
    <t>Burrabazarbara Bazar</t>
  </si>
  <si>
    <t>Chaccha Jaan - Biryani Kebabs &amp; Curries</t>
  </si>
  <si>
    <t>Biryani,North Indian,Mughlai,Kebabs</t>
  </si>
  <si>
    <t>Gharana- The Veg House</t>
  </si>
  <si>
    <t>Tollygung</t>
  </si>
  <si>
    <t>Good Lands Restaurant</t>
  </si>
  <si>
    <t>Biryani,North Indian,South Indian,Tandoor,Chinese</t>
  </si>
  <si>
    <t>Tarnaka Nacharam &amp; Malkajigiri</t>
  </si>
  <si>
    <t>The Pani Puri Monster</t>
  </si>
  <si>
    <t>Indian,Chinese,South Indian,Chaat</t>
  </si>
  <si>
    <t>G-1 Juice Center</t>
  </si>
  <si>
    <t>Vishrantwadinagpur Chawl Yerawada</t>
  </si>
  <si>
    <t>The Fast Food</t>
  </si>
  <si>
    <t>Sundaram Restaurant</t>
  </si>
  <si>
    <t>Dosa Factory</t>
  </si>
  <si>
    <t>Tolochowki Cross Roads</t>
  </si>
  <si>
    <t>Chawlas^2</t>
  </si>
  <si>
    <t>North Indian  Indian  Punjabi  Tandoor</t>
  </si>
  <si>
    <t>Svm Grand</t>
  </si>
  <si>
    <t>Abids &amp; Koti</t>
  </si>
  <si>
    <t>Royal Fast Food</t>
  </si>
  <si>
    <t>Kothapet &amp; Dilshuknagar</t>
  </si>
  <si>
    <t>Biryani Wale</t>
  </si>
  <si>
    <t>21 Sector</t>
  </si>
  <si>
    <t>Chicken Xperience By Venkys</t>
  </si>
  <si>
    <t>Havmor</t>
  </si>
  <si>
    <t>Sante Spa Cuisine</t>
  </si>
  <si>
    <t>Italian,Continental,Mediterranean,Fast Food</t>
  </si>
  <si>
    <t>Waffles By Di Bella</t>
  </si>
  <si>
    <t>King'S Circle Nathalal Parekh Marg  Near Khalsa College</t>
  </si>
  <si>
    <t>Feranoz</t>
  </si>
  <si>
    <t>Desserts,Italian,Bakery,Snacks,Pizzas</t>
  </si>
  <si>
    <t>Zahara Nagar Banjara Hills</t>
  </si>
  <si>
    <t>Cake Cart</t>
  </si>
  <si>
    <t>Riyas Biriyani</t>
  </si>
  <si>
    <t>T.Nagar</t>
  </si>
  <si>
    <t>Cafe New Ajwa Marol</t>
  </si>
  <si>
    <t>North Indian,Mughlai,Chinese,Fast Food,Desserts</t>
  </si>
  <si>
    <t>Khichdi Experiment</t>
  </si>
  <si>
    <t>Home Food,Indian,Healthy Food,North Indian,Snacks,Maharashtrian,Sweets,South Indian,Combo,Desserts,Beverages,Kebabs</t>
  </si>
  <si>
    <t>Nanjappa Reddy Layout Koramangala</t>
  </si>
  <si>
    <t>Jubilee Hills</t>
  </si>
  <si>
    <t>Panchakattu Dosa</t>
  </si>
  <si>
    <t>Shalimar Restaurant &amp; Store</t>
  </si>
  <si>
    <t>Anokha Baghicha</t>
  </si>
  <si>
    <t>Wilson Garden</t>
  </si>
  <si>
    <t>Karavali Kolimane</t>
  </si>
  <si>
    <t>South Indian,Chinese,Seafood,Tandoor,North Indian</t>
  </si>
  <si>
    <t>New Cafe Marol</t>
  </si>
  <si>
    <t>North Indian  Chinese  Mughlai  Tandoor  Desserts  Fast Food  Beverages</t>
  </si>
  <si>
    <t>Hotel Om Sai</t>
  </si>
  <si>
    <t>Chinese  Biryani  Indian</t>
  </si>
  <si>
    <t>The Biryani Life</t>
  </si>
  <si>
    <t>Biryani,Hyderabadi,Lucknowi,North Indian,Mughlai,Combo,Desserts</t>
  </si>
  <si>
    <t>Taste Of Kolkata Rolls</t>
  </si>
  <si>
    <t>Shahi Biryani &amp; Khichda</t>
  </si>
  <si>
    <t>Noodles &amp; Co</t>
  </si>
  <si>
    <t>Patiala Shahi Kitchen</t>
  </si>
  <si>
    <t>Rohini Sector 8</t>
  </si>
  <si>
    <t>Shakespeer</t>
  </si>
  <si>
    <t>Fast Food,Pizzas,Beverages,Snacks</t>
  </si>
  <si>
    <t>Sss Hyderabad Briyani</t>
  </si>
  <si>
    <t>Tibb'S Frankie</t>
  </si>
  <si>
    <t>Fast Food,Snacks,North Indian,Mexican,Beverages</t>
  </si>
  <si>
    <t>Phoenixkurla</t>
  </si>
  <si>
    <t>Mukherjee Nagar</t>
  </si>
  <si>
    <t>Zaika E Dilli 6</t>
  </si>
  <si>
    <t>Kathi On The Go</t>
  </si>
  <si>
    <t>Biryani,Indian,Kebabs,Mughlai,Fast Food</t>
  </si>
  <si>
    <t>Snack 'N' Go</t>
  </si>
  <si>
    <t>Indian,Italian,American</t>
  </si>
  <si>
    <t>Lan Lan Restaurant</t>
  </si>
  <si>
    <t>Tollygunge</t>
  </si>
  <si>
    <t>Food Point</t>
  </si>
  <si>
    <t>Biryani,Snacks,Tandoor</t>
  </si>
  <si>
    <t>Jadavpur Zone</t>
  </si>
  <si>
    <t>Talab Katta</t>
  </si>
  <si>
    <t>Moghal Hot Spot</t>
  </si>
  <si>
    <t>Purbani Restaurant &amp; Hotel</t>
  </si>
  <si>
    <t>Maa Karunamoyee Fast Food Centre</t>
  </si>
  <si>
    <t>Rocket Wok</t>
  </si>
  <si>
    <t>Chinese,Thai,Asian,Combo,Vietnamese,Pan-Asian</t>
  </si>
  <si>
    <t>Gupta Dhaba</t>
  </si>
  <si>
    <t>Biryani,Indian,Mughlai,North Indian,Chinese</t>
  </si>
  <si>
    <t>Meraz Fast Food</t>
  </si>
  <si>
    <t>Trio-La Patisserie.</t>
  </si>
  <si>
    <t>Kharkhana &amp; Trimulgherry</t>
  </si>
  <si>
    <t>Variety Chinese</t>
  </si>
  <si>
    <t>Brooks And Bonds Brewery</t>
  </si>
  <si>
    <t>Hsr</t>
  </si>
  <si>
    <t>Tip Top Chinese</t>
  </si>
  <si>
    <t>Uncle Chinese</t>
  </si>
  <si>
    <t>Chinese,Tandoor</t>
  </si>
  <si>
    <t>Hong Kong Chinese</t>
  </si>
  <si>
    <t>A One Chinese</t>
  </si>
  <si>
    <t>The Bombay Chopstic</t>
  </si>
  <si>
    <t>King Chinese</t>
  </si>
  <si>
    <t>Royal Fastfood</t>
  </si>
  <si>
    <t>Chinese,Mughlai,Punjabi</t>
  </si>
  <si>
    <t>Your Choice Chinese</t>
  </si>
  <si>
    <t>Mother'S Tawa</t>
  </si>
  <si>
    <t>Crust &amp; Cheese Pizza</t>
  </si>
  <si>
    <t>Pizzas,Italian-American</t>
  </si>
  <si>
    <t>Third Wave Coffee</t>
  </si>
  <si>
    <t>Beverages,Bakery,Continental</t>
  </si>
  <si>
    <t>Shah-E-Alam Roja</t>
  </si>
  <si>
    <t>Al-Hamza</t>
  </si>
  <si>
    <t>Indian,Mughlai,Afghani</t>
  </si>
  <si>
    <t>Mamu Ki Biryani</t>
  </si>
  <si>
    <t>Indian,North Indian,Tandoor</t>
  </si>
  <si>
    <t>Akash Chinese</t>
  </si>
  <si>
    <t>Sri Balaji Fast Food</t>
  </si>
  <si>
    <t>Villivakkam</t>
  </si>
  <si>
    <t>Kaswa Chicken Shwarma</t>
  </si>
  <si>
    <t>Jay Ganesh Caterering Service</t>
  </si>
  <si>
    <t>Chaat,Use code XPRESS121 to avail.</t>
  </si>
  <si>
    <t>Gangadham</t>
  </si>
  <si>
    <t>Mandar Restaurant</t>
  </si>
  <si>
    <t>Quik Cakes.</t>
  </si>
  <si>
    <t>Madhapur</t>
  </si>
  <si>
    <t>Tibetan Mother'S Kitchen</t>
  </si>
  <si>
    <t>Chinese,Tibetan,Thai</t>
  </si>
  <si>
    <t>Biryaniwala &amp; Co - By Singh Saab</t>
  </si>
  <si>
    <t>North Indian,Biryani,Tandoor</t>
  </si>
  <si>
    <t>Spicy Bites</t>
  </si>
  <si>
    <t>Mughlai  Tandoor  North Indian</t>
  </si>
  <si>
    <t>Mccafe By Mcdonald'S</t>
  </si>
  <si>
    <t>Lido Mall</t>
  </si>
  <si>
    <t>Highway Briyani</t>
  </si>
  <si>
    <t>Indian,Biryani,Tandoor</t>
  </si>
  <si>
    <t>Aamar Bangla</t>
  </si>
  <si>
    <t>Bangladeshi,Bengali</t>
  </si>
  <si>
    <t>Near Diamond Plaza Malljessore Road</t>
  </si>
  <si>
    <t>Sundeep Hotel</t>
  </si>
  <si>
    <t>Chinese  North Indian  Seafood</t>
  </si>
  <si>
    <t>Speedy Wong</t>
  </si>
  <si>
    <t>Shawarma Grill House</t>
  </si>
  <si>
    <t>Hindusthan Sweets- Ballygunge</t>
  </si>
  <si>
    <t>Sweets  Snacks</t>
  </si>
  <si>
    <t>Jagvi Udipi Fast Food</t>
  </si>
  <si>
    <t>Khardev Nagar</t>
  </si>
  <si>
    <t>Nr Navyug College Rander Road</t>
  </si>
  <si>
    <t>Shakers Cafe</t>
  </si>
  <si>
    <t>Juices,Desserts,Indian,Fast Food</t>
  </si>
  <si>
    <t>Old Binnamangalaindiranagar</t>
  </si>
  <si>
    <t>The Bowl Company</t>
  </si>
  <si>
    <t>Continental,Indian,Pan-Asian,Chinese,Beverages,Desserts</t>
  </si>
  <si>
    <t>Biryani Canteen</t>
  </si>
  <si>
    <t>Biryani,Chinese,North Indian,Tandoor</t>
  </si>
  <si>
    <t>Abits Mpm Mall</t>
  </si>
  <si>
    <t>Hub Chinese</t>
  </si>
  <si>
    <t>Sp Chinese Fast Food</t>
  </si>
  <si>
    <t>Chinese,Fast Food,Indian</t>
  </si>
  <si>
    <t>Nutribites</t>
  </si>
  <si>
    <t>Healthy Food,Juices</t>
  </si>
  <si>
    <t>Slay Coffee</t>
  </si>
  <si>
    <t>Cst Road</t>
  </si>
  <si>
    <t>Biryani,Kebabs</t>
  </si>
  <si>
    <t>Pergola Kitchen And Bar</t>
  </si>
  <si>
    <t>Continental,North Indian</t>
  </si>
  <si>
    <t>Al Zaika</t>
  </si>
  <si>
    <t>North Indian  Chinese  Fast Food  Desserts</t>
  </si>
  <si>
    <t>Binnamangala 1St Stage</t>
  </si>
  <si>
    <t>The Melbourne Cafe</t>
  </si>
  <si>
    <t>The Hot Kati Roll</t>
  </si>
  <si>
    <t>Brijwasi Sweets Original Since 1946 - Gd Group</t>
  </si>
  <si>
    <t>Kadamba Foodline</t>
  </si>
  <si>
    <t>Denzong Delight</t>
  </si>
  <si>
    <t>Abids Bistro  Royalton Hotel</t>
  </si>
  <si>
    <t>Chinese,Kebabs,North Indian,South Indian,Tandoor</t>
  </si>
  <si>
    <t>Coffee By Di Bella</t>
  </si>
  <si>
    <t>Cafe  Desserts  Chinese</t>
  </si>
  <si>
    <t>Matunga Wadala</t>
  </si>
  <si>
    <t>Yakebab - Charcoal Grilled Treat</t>
  </si>
  <si>
    <t>Arabian,Biryani,Chinese,North Indian</t>
  </si>
  <si>
    <t>Goodness Grills</t>
  </si>
  <si>
    <t>Healthy Food,Continental,Keto,Indian,Salads</t>
  </si>
  <si>
    <t>Cfc Chinese Food Court</t>
  </si>
  <si>
    <t>Ammavin Aduppankarai</t>
  </si>
  <si>
    <t>Chettinad,Chinese,South Indian</t>
  </si>
  <si>
    <t>Ponniammanmedu</t>
  </si>
  <si>
    <t>Red Chilly Kitchen</t>
  </si>
  <si>
    <t>Chinese,Fast Food,South Indian</t>
  </si>
  <si>
    <t>Cafe Sahar</t>
  </si>
  <si>
    <t>North Indian  Chinese  Mughlai  Desserts  Fast Food</t>
  </si>
  <si>
    <t>New Bismillah Restaurant</t>
  </si>
  <si>
    <t>Agarwal'S Street Cafe</t>
  </si>
  <si>
    <t>American,Fast Food,Italian,Snacks</t>
  </si>
  <si>
    <t>Acs Chinese Flavour</t>
  </si>
  <si>
    <t>Shizusan</t>
  </si>
  <si>
    <t>Japanese,Asian,Sushi</t>
  </si>
  <si>
    <t>Breakfast Express</t>
  </si>
  <si>
    <t>Continental  North Indian  South Indian  Beverages</t>
  </si>
  <si>
    <t>Ganga Chinese Centre</t>
  </si>
  <si>
    <t>Bhimjyot Nagar</t>
  </si>
  <si>
    <t>Vimalam Mess</t>
  </si>
  <si>
    <t>Bebe Di Rasoi - Punjabi</t>
  </si>
  <si>
    <t>North Indian,Punjabi,Biryani,Kebabs,Mughlai,Desserts,Beverages</t>
  </si>
  <si>
    <t>Sb Road</t>
  </si>
  <si>
    <t>Bait Al Majlis</t>
  </si>
  <si>
    <t>Chinese,Biryani,Afghani,Mughlai,Seafood,Tandoor</t>
  </si>
  <si>
    <t>Riyasat-E-Hind</t>
  </si>
  <si>
    <t>North Indian,Chinese,Kebabs,Mughlai,Continental</t>
  </si>
  <si>
    <t>Desi Shawarma</t>
  </si>
  <si>
    <t>Fast Food  Street Food  Arabian</t>
  </si>
  <si>
    <t>Fabcafe By Fabindia</t>
  </si>
  <si>
    <t>Indian,Continental,Healthy Food,Beverages,Desserts,Snacks,North Indian</t>
  </si>
  <si>
    <t>Brahmachari Street</t>
  </si>
  <si>
    <t>Healthy Food,North Indian,Biryani,Beverages</t>
  </si>
  <si>
    <t>New Area</t>
  </si>
  <si>
    <t>Momo Sa-Khang By Kailash Kitchen</t>
  </si>
  <si>
    <t>North Indian,Healthy Food,Biryani,Beverages</t>
  </si>
  <si>
    <t>Mba In Khichdi</t>
  </si>
  <si>
    <t>Home Food,Indian,North Indian</t>
  </si>
  <si>
    <t>Marol Industrial Estate</t>
  </si>
  <si>
    <t>Sultan'S Shawarma</t>
  </si>
  <si>
    <t>Continental,North Indian,Pan-Asian,Desserts,American,Asian,Beverages,Biryani,Chinese,Combo,European,Grill,Hyderabadi,Indian,Italian,Kebabs,Lucknowi,Mediterranean,Mexican,Mughlai,Oriental,Pastas,Punjab</t>
  </si>
  <si>
    <t>Pvr Cafe</t>
  </si>
  <si>
    <t>Snacks,Fast Food,American</t>
  </si>
  <si>
    <t>Sakivihar</t>
  </si>
  <si>
    <t>Saptami - Holiday Inn</t>
  </si>
  <si>
    <t>Hungry B</t>
  </si>
  <si>
    <t>North Indian,Indian,Continental,Biryani,Beverages,Combo</t>
  </si>
  <si>
    <t>Spicy Tadka</t>
  </si>
  <si>
    <t>Chinese,Indian,Italian,Mexican</t>
  </si>
  <si>
    <t>Ohri'S Uppu</t>
  </si>
  <si>
    <t>Malabar Biriyani World</t>
  </si>
  <si>
    <t>Biryani,Kerala,Seafood</t>
  </si>
  <si>
    <t>Adil Biryani Restaurant</t>
  </si>
  <si>
    <t>Biryani,Kebabs,Mughlai</t>
  </si>
  <si>
    <t>Adam Bakers</t>
  </si>
  <si>
    <t>Noble Bake Food</t>
  </si>
  <si>
    <t>Tung Fong</t>
  </si>
  <si>
    <t>Bhayankar Burgers</t>
  </si>
  <si>
    <t>Meals 'O' Memories</t>
  </si>
  <si>
    <t>Continental  Indian  Chinese  Snacks  Beverages</t>
  </si>
  <si>
    <t>Wakka Makka Chinese</t>
  </si>
  <si>
    <t>Chinese  Asian  Oriental  Tibetan  Desserts</t>
  </si>
  <si>
    <t>Great Indian Meals</t>
  </si>
  <si>
    <t>Mangalorean  North Indian  South Indian  Malwani</t>
  </si>
  <si>
    <t>Medha Malvan</t>
  </si>
  <si>
    <t>Seafood,Malwani</t>
  </si>
  <si>
    <t>Zesty Kitchen</t>
  </si>
  <si>
    <t>North Indian,South Indian,Mangalorean,Seafood,Malwani,Biryani,Bengali</t>
  </si>
  <si>
    <t>Jamai Shoshthi</t>
  </si>
  <si>
    <t>Bengali,Biryani</t>
  </si>
  <si>
    <t>Hyatt-La Cucina</t>
  </si>
  <si>
    <t>Indian,Asian,Italian,Bakery</t>
  </si>
  <si>
    <t>Hyatt Regencysaltlake</t>
  </si>
  <si>
    <t>The Momo Factory</t>
  </si>
  <si>
    <t>Mini Punjab</t>
  </si>
  <si>
    <t>Earthen Delights</t>
  </si>
  <si>
    <t>Cambridge Layout</t>
  </si>
  <si>
    <t>Burger It Up</t>
  </si>
  <si>
    <t>American,Continental,Beverages,Desserts,Fast Food</t>
  </si>
  <si>
    <t>Sampa Snacks</t>
  </si>
  <si>
    <t>Yolkshire</t>
  </si>
  <si>
    <t>Healthy Food,European,Salads,Italian,Desserts,Beverages</t>
  </si>
  <si>
    <t>Mumbai	Eats</t>
  </si>
  <si>
    <t>Chinese  Tandoor  Biryani</t>
  </si>
  <si>
    <t>Shyamal</t>
  </si>
  <si>
    <t>R.K. Maggi Pasta And Coffee Bar</t>
  </si>
  <si>
    <t>Veerji Malai Chaap Wale</t>
  </si>
  <si>
    <t>Tibb'S Frankie (Tilak Nagar)</t>
  </si>
  <si>
    <t>Fast Food  Snacks  North Indian  Mexican  Beverages</t>
  </si>
  <si>
    <t>Nawab'S Kitchen</t>
  </si>
  <si>
    <t>Mughlai,North Indian,Chinese,Biryani,Punjabi</t>
  </si>
  <si>
    <t>Lal Gate</t>
  </si>
  <si>
    <t>Deja Bowl</t>
  </si>
  <si>
    <t>North Indian,Home Food,Combo,Desserts,Indian,Punjabi,Chinese</t>
  </si>
  <si>
    <t>Lokenath Restaurant</t>
  </si>
  <si>
    <t>New Banglar Rannaghar</t>
  </si>
  <si>
    <t>Chinese  Indian</t>
  </si>
  <si>
    <t>Golf Gardens  Tollygunge</t>
  </si>
  <si>
    <t>Rohini Rasoi</t>
  </si>
  <si>
    <t>Jannath Chicken</t>
  </si>
  <si>
    <t>Madhavaram - Manali</t>
  </si>
  <si>
    <t>Near Lal Gate Ramlal Bazarsapuipara</t>
  </si>
  <si>
    <t>Kebabs In Roll - Ramlal Bazar</t>
  </si>
  <si>
    <t>Kebabs,Biryani,North Indian,Chinese</t>
  </si>
  <si>
    <t>Taste Of Kolkata</t>
  </si>
  <si>
    <t>Biryani,North Indian,Fast Food,Juices,Beverages</t>
  </si>
  <si>
    <t>Sahar Airport Road</t>
  </si>
  <si>
    <t>Chimichurri - All Day Asian Diner</t>
  </si>
  <si>
    <t>Asian,Japanese</t>
  </si>
  <si>
    <t>Chows And Rolls</t>
  </si>
  <si>
    <t>Ocean Star</t>
  </si>
  <si>
    <t>Nr Panas Gaam</t>
  </si>
  <si>
    <t>Milano Ice Cream</t>
  </si>
  <si>
    <t>Al Karam Kalyani Biryani</t>
  </si>
  <si>
    <t>Somajiguda &amp; Khairtabad</t>
  </si>
  <si>
    <t>The Flame Burger</t>
  </si>
  <si>
    <t>Near Dominossenapati Bapat Road</t>
  </si>
  <si>
    <t>Mad Burgers And Pizza</t>
  </si>
  <si>
    <t>Pizzas,Fast Food,Desserts</t>
  </si>
  <si>
    <t>Burger N More</t>
  </si>
  <si>
    <t>Kulfi Treat</t>
  </si>
  <si>
    <t>Suriya Narayana Road</t>
  </si>
  <si>
    <t>Al Baik Fast Food</t>
  </si>
  <si>
    <t>Food Zone</t>
  </si>
  <si>
    <t>The Kitchen  (Chinese &amp; Grills)</t>
  </si>
  <si>
    <t>Chinese,Kebabs,Tibetan,Lebanese</t>
  </si>
  <si>
    <t>Tata Cha Now Qmin</t>
  </si>
  <si>
    <t>Beverages,Bakery,Chaat,Desserts,Fast Food,Home Food,Maharashtrian,Snacks,Street Food,Sweets,Indian,Combo,Parsi</t>
  </si>
  <si>
    <t>Cunningham Road</t>
  </si>
  <si>
    <t>Crazy Pizza</t>
  </si>
  <si>
    <t>Magrath Rd Ashok Nagar</t>
  </si>
  <si>
    <t>Milan Juice Centre</t>
  </si>
  <si>
    <t>Arabian,Juices</t>
  </si>
  <si>
    <t>Dapodi</t>
  </si>
  <si>
    <t>Lf 91 Cafe And Restaurant</t>
  </si>
  <si>
    <t>Royal Restaurant</t>
  </si>
  <si>
    <t>Chinese,North Indian,Tandoor ,indian</t>
  </si>
  <si>
    <t>Modern Lunch Home</t>
  </si>
  <si>
    <t>Chinese,Konkan,North Indian,Seafood</t>
  </si>
  <si>
    <t>Tif In</t>
  </si>
  <si>
    <t>Snacks  South Indian</t>
  </si>
  <si>
    <t>Uppal Beerappagada</t>
  </si>
  <si>
    <t>Periyamet</t>
  </si>
  <si>
    <t>Mcrennett</t>
  </si>
  <si>
    <t>Famous Chinese</t>
  </si>
  <si>
    <t>Kommune</t>
  </si>
  <si>
    <t>Desserts,Italian,North Indian,Salads</t>
  </si>
  <si>
    <t>Bhimsingh Paties</t>
  </si>
  <si>
    <t>Fast Food,Snacks,Street Food</t>
  </si>
  <si>
    <t>Arcot Royal Biriyani And Fastfood</t>
  </si>
  <si>
    <t>New Dillibite</t>
  </si>
  <si>
    <t>Bengali,Chinese,Indian</t>
  </si>
  <si>
    <t>Cambridge Layout Jogupalya</t>
  </si>
  <si>
    <t>Teppan</t>
  </si>
  <si>
    <t>The Great Chinese</t>
  </si>
  <si>
    <t>Bandra Kurla Complex Santcruz East</t>
  </si>
  <si>
    <t>Tara Punjab</t>
  </si>
  <si>
    <t>North Indian,Punjabi,Tandoor</t>
  </si>
  <si>
    <t>Slurpy Shakes</t>
  </si>
  <si>
    <t>Beverages,Ice Cream,Desserts</t>
  </si>
  <si>
    <t>Cupcake Bliss Cake &amp; Desserts</t>
  </si>
  <si>
    <t>Bakery,Desserts,Ice Cream,American,British,Combo,Snacks</t>
  </si>
  <si>
    <t>Warmoven Cake &amp; Desserts</t>
  </si>
  <si>
    <t>Bakery,Desserts,Ice Cream</t>
  </si>
  <si>
    <t>Indiana Burgers</t>
  </si>
  <si>
    <t>American,Fast Food,Beverages,Healthy Food</t>
  </si>
  <si>
    <t>Absolute China</t>
  </si>
  <si>
    <t>Vijay Nagar Colony</t>
  </si>
  <si>
    <t>Roosterville</t>
  </si>
  <si>
    <t>Santoshnagar &amp; Saidabad</t>
  </si>
  <si>
    <t>Udhna</t>
  </si>
  <si>
    <t>Taste Of Eggs</t>
  </si>
  <si>
    <t>Bamroli Road</t>
  </si>
  <si>
    <t>Green Cravings</t>
  </si>
  <si>
    <t>Chinese Point</t>
  </si>
  <si>
    <t>Gowliguda</t>
  </si>
  <si>
    <t>Hotel Niagara</t>
  </si>
  <si>
    <t>Cnp House - Chicken And Paratha</t>
  </si>
  <si>
    <t>North Indian,Tandoor,Biryani,Punjabi,Kebabs,Beverages</t>
  </si>
  <si>
    <t>Asif Nagar</t>
  </si>
  <si>
    <t>Lingaiah Hotel</t>
  </si>
  <si>
    <t>The Chocolate Heaven</t>
  </si>
  <si>
    <t>Pukhtaan</t>
  </si>
  <si>
    <t>Nanav Stores And Cafe</t>
  </si>
  <si>
    <t>Beverages,Fast Food</t>
  </si>
  <si>
    <t>Chizzlers</t>
  </si>
  <si>
    <t>Fat Panda</t>
  </si>
  <si>
    <t>Kedari Nagar Wanowrie</t>
  </si>
  <si>
    <t>Anupama Hotel</t>
  </si>
  <si>
    <t>Chinese,Continental,South Indian,Italian</t>
  </si>
  <si>
    <t>Navratna Hotel</t>
  </si>
  <si>
    <t>Khandeshi Tadka</t>
  </si>
  <si>
    <t>Ricky'S Cookies</t>
  </si>
  <si>
    <t>Cafe,Snacks</t>
  </si>
  <si>
    <t>Santacruz</t>
  </si>
  <si>
    <t>American  Pastas  Snacks  Desserts  Beverages  North Indian  Asian</t>
  </si>
  <si>
    <t>Kurtosshhh</t>
  </si>
  <si>
    <t>Prime Shoppers Vesu</t>
  </si>
  <si>
    <t>Royal Crush Pizzas &amp; Burger</t>
  </si>
  <si>
    <t>Nigars Kitchen</t>
  </si>
  <si>
    <t>Indian,North Indian,Chinese,Combo,Snacks,Sweets,Beverages</t>
  </si>
  <si>
    <t>Arey O Sambhar</t>
  </si>
  <si>
    <t>D Healthy Hobbit</t>
  </si>
  <si>
    <t>Continental,Healthy Food</t>
  </si>
  <si>
    <t>Biryani King</t>
  </si>
  <si>
    <t>Wakad</t>
  </si>
  <si>
    <t>Afsa Biriyani</t>
  </si>
  <si>
    <t>Hotel Zam Zam</t>
  </si>
  <si>
    <t>Geddalahalli</t>
  </si>
  <si>
    <t>Food Finger</t>
  </si>
  <si>
    <t>Kake Da Punjabi Dhabba</t>
  </si>
  <si>
    <t>North Indian,Punjabi,Thalis,Biryani,Combo,Desserts</t>
  </si>
  <si>
    <t>Amhi Kolhapuri</t>
  </si>
  <si>
    <t>Maharashtrian,North Indian,Chinese,Tandoor</t>
  </si>
  <si>
    <t>Bangalore Mandarin</t>
  </si>
  <si>
    <t>Cake@99</t>
  </si>
  <si>
    <t>Road No 28</t>
  </si>
  <si>
    <t>Sainath Omelette</t>
  </si>
  <si>
    <t>The Bowl Life</t>
  </si>
  <si>
    <t>Asian,North Indian,Continental,Healthy Food,Punjabi,Home Food,Oriental,Desserts,Beverages,Pan-Asian,Bengali,Mangalorean,Kashmiri,Lucknowi,Chinese,Sweets,Kebabs,Combo,Rajasthani,Awadhi</t>
  </si>
  <si>
    <t>Bowlsome</t>
  </si>
  <si>
    <t>Mothers Kitchen</t>
  </si>
  <si>
    <t>Indian,North Indian,Sindhi</t>
  </si>
  <si>
    <t>Inlaks Hospital Road</t>
  </si>
  <si>
    <t>Live Egg Station</t>
  </si>
  <si>
    <t>North Indian,Snacks,Beverages,Biryani,Fast Food,Healthy Food,Street Food,Home Food</t>
  </si>
  <si>
    <t>Nr Pal Rto</t>
  </si>
  <si>
    <t>Juices,Snacks</t>
  </si>
  <si>
    <t>Blue Dragon Chinese Katta</t>
  </si>
  <si>
    <t>Continental,North Indian,South Indian,American,Beverages,British,Cafe,Combo,European,Desserts</t>
  </si>
  <si>
    <t>Appareddy Palya</t>
  </si>
  <si>
    <t>Aubree</t>
  </si>
  <si>
    <t>Roll King</t>
  </si>
  <si>
    <t>Dda Gole Market A-4 Block</t>
  </si>
  <si>
    <t>Sector 73</t>
  </si>
  <si>
    <t>Hashtag Foods</t>
  </si>
  <si>
    <t>Ground Floor Rg Mall</t>
  </si>
  <si>
    <t>Chai Truck</t>
  </si>
  <si>
    <t>Continental,American,Fast Food,Beverages</t>
  </si>
  <si>
    <t>Nice Fried Chicken</t>
  </si>
  <si>
    <t>Burrabazar</t>
  </si>
  <si>
    <t>Madro Cafe</t>
  </si>
  <si>
    <t>Creamee N Spicee</t>
  </si>
  <si>
    <t>Squeezer Juice And Shakes</t>
  </si>
  <si>
    <t>Juices,Beverages,Ice Cream</t>
  </si>
  <si>
    <t>Oh ! Dum Biryani Taste Bangal</t>
  </si>
  <si>
    <t>Cane Fresh</t>
  </si>
  <si>
    <t>Indian,Beverages,Desserts</t>
  </si>
  <si>
    <t>Brewbakes Cafe Jodhpur Park</t>
  </si>
  <si>
    <t>American,Cafe,Italian,Mexican</t>
  </si>
  <si>
    <t>Only Roti'S</t>
  </si>
  <si>
    <t>Pream Nagar Sakivihar Road</t>
  </si>
  <si>
    <t>Khawabo Jatane Fast Food</t>
  </si>
  <si>
    <t>Chinese,Mughlai,North Indian</t>
  </si>
  <si>
    <t>Jawpur Road</t>
  </si>
  <si>
    <t>Aasing'S Kitchen</t>
  </si>
  <si>
    <t>Homely Meals @69</t>
  </si>
  <si>
    <t>Home Food</t>
  </si>
  <si>
    <t>Mamieyaar Veedu</t>
  </si>
  <si>
    <t>Rice++</t>
  </si>
  <si>
    <t>Healthy Food</t>
  </si>
  <si>
    <t>Eggsplode</t>
  </si>
  <si>
    <t>Salads,French,Beverages,Combo</t>
  </si>
  <si>
    <t>Break The Bread - Sandwiches And Burgers</t>
  </si>
  <si>
    <t>Continental,Fast Food</t>
  </si>
  <si>
    <t>The Burrito Bowl</t>
  </si>
  <si>
    <t>Mexican  Beverages</t>
  </si>
  <si>
    <t>Lo! - Low Carb And Keto Foods</t>
  </si>
  <si>
    <t>Healthy Food,Keto,North Indian,Continental</t>
  </si>
  <si>
    <t>Hybrid Theory Cafe &amp; Bistro (Coffee Pizza Pasta Sandwiches Burgers &amp; More)</t>
  </si>
  <si>
    <t>Continental,Pastas,Pizzas,Snacks,Beverages</t>
  </si>
  <si>
    <t>Healthy Food  Keto  North Indian  Continental</t>
  </si>
  <si>
    <t>Devera Konda Basti</t>
  </si>
  <si>
    <t>Nawabi Zaika</t>
  </si>
  <si>
    <t>Fast Food,Street Food</t>
  </si>
  <si>
    <t>Kake D Hatti</t>
  </si>
  <si>
    <t>Master Chef</t>
  </si>
  <si>
    <t>Tic Tac Rolls (Since 1981)</t>
  </si>
  <si>
    <t>Fast Food,Tandoor,Biryani</t>
  </si>
  <si>
    <t>Sampurna - The House Of Southern Flavours</t>
  </si>
  <si>
    <t>South Indian,Hyderabadi,Andhra,Biryani,Desserts,Snacks</t>
  </si>
  <si>
    <t>Delhi Dastarkhwan Restaurant</t>
  </si>
  <si>
    <t>Food China - Momos And Noodles</t>
  </si>
  <si>
    <t>Chinese,Tibetan,Fast Food,Snacks,Beverages</t>
  </si>
  <si>
    <t>Kekiz - The Cake Shop</t>
  </si>
  <si>
    <t>Dudheshwar</t>
  </si>
  <si>
    <t>Bombay Biryani</t>
  </si>
  <si>
    <t>Shahibag</t>
  </si>
  <si>
    <t>S &amp; B The Cake Factory</t>
  </si>
  <si>
    <t>Shastri Nagar Kothrud</t>
  </si>
  <si>
    <t>The Great Wall Of China</t>
  </si>
  <si>
    <t>Purasawalkam - The Great Wall Of China</t>
  </si>
  <si>
    <t>Taj Mughalai</t>
  </si>
  <si>
    <t>Biryani,North Indian,South Indian,Chinese</t>
  </si>
  <si>
    <t>Purasawalkam - Taj Mughalai</t>
  </si>
  <si>
    <t>Just Fries</t>
  </si>
  <si>
    <t>American,Snacks,Fast Food,Ice Cream,Desserts</t>
  </si>
  <si>
    <t>Binge Baefikar</t>
  </si>
  <si>
    <t>American,Fast Food,Healthy Food,Indian,Mexican</t>
  </si>
  <si>
    <t>Bakery  Combo  Beverages  Maharashtrian  Snacks  Street Food  South Indian  Punjabi  Fast Food</t>
  </si>
  <si>
    <t>Opp. Nirali Hospital</t>
  </si>
  <si>
    <t>Karishma Chs</t>
  </si>
  <si>
    <t>Jimmy'S Dhaba</t>
  </si>
  <si>
    <t>North Indian  Desserts</t>
  </si>
  <si>
    <t>Khar West Mumbai</t>
  </si>
  <si>
    <t>Brown Bear</t>
  </si>
  <si>
    <t>Chinese Nalapaka</t>
  </si>
  <si>
    <t>Lucky Da Punjabi Dhabba</t>
  </si>
  <si>
    <t>Punjabi,North Indian,Thalis,Kebabs,Tandoor</t>
  </si>
  <si>
    <t>Waffle Shack</t>
  </si>
  <si>
    <t>Phuket Street</t>
  </si>
  <si>
    <t>Bon Bon Candy Cake Shop</t>
  </si>
  <si>
    <t>Cafe Niloufer Premium Lounge</t>
  </si>
  <si>
    <t>Bakery  Fast Food  Snacks  Beverages</t>
  </si>
  <si>
    <t>Telangana Inti Ruchulu</t>
  </si>
  <si>
    <t>South Indian,Telangana,Home Food</t>
  </si>
  <si>
    <t>Katad Khana</t>
  </si>
  <si>
    <t>Subhanallah Biryani House</t>
  </si>
  <si>
    <t>Biryani,Chinese,North Indian,Mughlai,Fast Food,Beverages</t>
  </si>
  <si>
    <t>Momo Maniacs</t>
  </si>
  <si>
    <t>Ng Acharya Marg Opposite Seven Seas</t>
  </si>
  <si>
    <t>Khichdi Wala</t>
  </si>
  <si>
    <t>Indian,Home Food,North Indian</t>
  </si>
  <si>
    <t>Garnish</t>
  </si>
  <si>
    <t>Chinese,Indian,Malwani</t>
  </si>
  <si>
    <t>Gelato Italiano</t>
  </si>
  <si>
    <t>Kumar Pacific Mall</t>
  </si>
  <si>
    <t>Hashtag 99 The Shawarma Specialist</t>
  </si>
  <si>
    <t>Fast Food,Tandoor</t>
  </si>
  <si>
    <t>New Mill Road</t>
  </si>
  <si>
    <t>Balkampet</t>
  </si>
  <si>
    <t>Persis Cafe</t>
  </si>
  <si>
    <t>Bake India Dumdum</t>
  </si>
  <si>
    <t>Bakery,Indian</t>
  </si>
  <si>
    <t>Nager Bazar Flyover.Near Ils Hospitaldum Dum</t>
  </si>
  <si>
    <t>35 Bar &amp; Lounge</t>
  </si>
  <si>
    <t>Asian,Continental,Indian</t>
  </si>
  <si>
    <t>The Biryani Experiment</t>
  </si>
  <si>
    <t>Biryani,Hyderabadi,Indian,Kebabs,North Indian,South Indian,Andhra,Afghani,Combo,Desserts,Beverages,Punjabi,Kerala,Sweets,Arabian,Lucknowi,Parsi,Tandoor</t>
  </si>
  <si>
    <t>Asian  North Indian  Continental  Healthy Food  Punjabi  Home Food  Oriental  Desserts  Beverages  Pan-Asian  Bengali  Mangalorean  Kashmiri  Lucknowi  Chinese  Sweets  Kebabs  Combo  Rajasthani  Awadhi</t>
  </si>
  <si>
    <t>Healthy Food,Cafe,Desserts</t>
  </si>
  <si>
    <t>Cafe Madeline</t>
  </si>
  <si>
    <t>European</t>
  </si>
  <si>
    <t>Cakerica</t>
  </si>
  <si>
    <t>Cheesiaano Pizza</t>
  </si>
  <si>
    <t>Vivek Nagar Chikkadpally</t>
  </si>
  <si>
    <t>Ketogenic Foods</t>
  </si>
  <si>
    <t>Continental,Desserts,Healthy Food</t>
  </si>
  <si>
    <t>Vegan Kitchen - By Infinitea</t>
  </si>
  <si>
    <t>Continental,Desserts,Italian,Healthy Food</t>
  </si>
  <si>
    <t>Esi Hospital Road</t>
  </si>
  <si>
    <t>Vegan Kitchen</t>
  </si>
  <si>
    <t>Rooster</t>
  </si>
  <si>
    <t>Rander Road</t>
  </si>
  <si>
    <t>The Brewing Leaf</t>
  </si>
  <si>
    <t>Beverages,Continental,Indian,Thalis,Oriental,Bengali,Snacks</t>
  </si>
  <si>
    <t>Shawarma Wala</t>
  </si>
  <si>
    <t>Bring It On Cafe</t>
  </si>
  <si>
    <t>American,Bakery,Italian</t>
  </si>
  <si>
    <t>Punjabi Darbar Rasoi King</t>
  </si>
  <si>
    <t>The Burger Club</t>
  </si>
  <si>
    <t>Combo,Snacks,Beverages,Desserts</t>
  </si>
  <si>
    <t>North Indian  Punjabi  Biryani  Combo  Chinese  Beverages  Desserts  Jain  Indian  Hyderabadi  Mughlai</t>
  </si>
  <si>
    <t>Juisome</t>
  </si>
  <si>
    <t>Continental,Juices,Beverages</t>
  </si>
  <si>
    <t>Eggasm</t>
  </si>
  <si>
    <t>Breakfast Bistro</t>
  </si>
  <si>
    <t>American  European  Continental</t>
  </si>
  <si>
    <t>Tandoor Point</t>
  </si>
  <si>
    <t>Delish Bakery</t>
  </si>
  <si>
    <t>Palamuru Grill</t>
  </si>
  <si>
    <t>South Indian,Kebabs,Biryani</t>
  </si>
  <si>
    <t>Dark Smoke Bbq Restaurant</t>
  </si>
  <si>
    <t>Barbecue,Indian</t>
  </si>
  <si>
    <t>Meal Studio</t>
  </si>
  <si>
    <t>North Indian,Indian,Combo,Desserts,Beverages,Home Food,Healthy Food,Thalis,Maharashtrian</t>
  </si>
  <si>
    <t>Traditional Chinese</t>
  </si>
  <si>
    <t>Haveli</t>
  </si>
  <si>
    <t>Gowlipura</t>
  </si>
  <si>
    <t>Kitchen Maha Raja</t>
  </si>
  <si>
    <t>Vatva</t>
  </si>
  <si>
    <t>Bombay A-One Bhatiyara</t>
  </si>
  <si>
    <t>Ulta Tawa</t>
  </si>
  <si>
    <t>Ahiritola</t>
  </si>
  <si>
    <t>Mother Kitchen</t>
  </si>
  <si>
    <t>Boss Burger</t>
  </si>
  <si>
    <t>American,Continental,Fast Food,Combo</t>
  </si>
  <si>
    <t>Express By Ab'S</t>
  </si>
  <si>
    <t>Biryani,North Indian,Chinese,South Indian</t>
  </si>
  <si>
    <t>Old Mate'S</t>
  </si>
  <si>
    <t>Continental,Chinese</t>
  </si>
  <si>
    <t>Hb Brownies</t>
  </si>
  <si>
    <t>Beverages,Bakery</t>
  </si>
  <si>
    <t>Bismillah Restaurant</t>
  </si>
  <si>
    <t>Mother'S Touch Gujrati</t>
  </si>
  <si>
    <t>Sadar Bazaar</t>
  </si>
  <si>
    <t>Red Hot Chinese Center</t>
  </si>
  <si>
    <t>Food And You</t>
  </si>
  <si>
    <t>Beverages,Fast Food,Juices</t>
  </si>
  <si>
    <t>Supreme Combo'S</t>
  </si>
  <si>
    <t>Chinese,Combo</t>
  </si>
  <si>
    <t>The Manchurian Factory</t>
  </si>
  <si>
    <t>Chinese  Thai  Asian  Oriental</t>
  </si>
  <si>
    <t>Metro Rail Mall Multiplex</t>
  </si>
  <si>
    <t>Cafe Bahar Since 1973</t>
  </si>
  <si>
    <t>Mughlai,Biryani,Indian,Chinese,Tandoor</t>
  </si>
  <si>
    <t>The London Nail Art &amp; Cafe</t>
  </si>
  <si>
    <t>Beverages,Desserts,Pastas,Pizzas,Continental,American,Snacks</t>
  </si>
  <si>
    <t>Near Shiv Mandir Temple</t>
  </si>
  <si>
    <t>Pure Veg Chinese</t>
  </si>
  <si>
    <t>Chinese,Pan-Asian,Indian,Thai</t>
  </si>
  <si>
    <t>The Thali Station</t>
  </si>
  <si>
    <t>North Indian,Punjabi,Desserts</t>
  </si>
  <si>
    <t>Edesia By Freshmenu</t>
  </si>
  <si>
    <t>Desserts,Bakery,Sweets</t>
  </si>
  <si>
    <t>Jogeshwari East</t>
  </si>
  <si>
    <t>Cafe Safar ( Andheri East )</t>
  </si>
  <si>
    <t>Chinese  North Indian  Biryani  Desserts</t>
  </si>
  <si>
    <t>Big Biriyani Company</t>
  </si>
  <si>
    <t>Pune Food Factory</t>
  </si>
  <si>
    <t>Chinese,Indian,Maharashtrian,Punjabi</t>
  </si>
  <si>
    <t>Ahmedabad One Mall</t>
  </si>
  <si>
    <t>Grow Fit</t>
  </si>
  <si>
    <t>Healthy Food,North Indian,Combo</t>
  </si>
  <si>
    <t>Nine 11</t>
  </si>
  <si>
    <t>Master Oru Tea</t>
  </si>
  <si>
    <t>Wedesi Kitchen</t>
  </si>
  <si>
    <t>Chinese,Lebanese,Continental,Pizzas,Snacks</t>
  </si>
  <si>
    <t>Noodle Bar</t>
  </si>
  <si>
    <t>Chinese  Continental</t>
  </si>
  <si>
    <t>Food Style</t>
  </si>
  <si>
    <t>Lo Cal By Dumbell</t>
  </si>
  <si>
    <t>Healthy Food,Indian,Keto,Desserts</t>
  </si>
  <si>
    <t>Just Shawarma</t>
  </si>
  <si>
    <t>Kouzina Express</t>
  </si>
  <si>
    <t>North Indian,Chinese,Italian,Biryani,Healthy Food,Kebabs,Beverages,Desserts</t>
  </si>
  <si>
    <t>Galouti</t>
  </si>
  <si>
    <t>Awadhi,Biryani,Kebabs</t>
  </si>
  <si>
    <t>Superman Momos</t>
  </si>
  <si>
    <t>Chinese,Tibetan,Nepalese,Tandoor,Pizzas,Snacks,Beverages</t>
  </si>
  <si>
    <t>Karve Nagar Kothrud</t>
  </si>
  <si>
    <t>Mumbai Kulfi</t>
  </si>
  <si>
    <t>Ice Cream,Snacks,Beverages</t>
  </si>
  <si>
    <t>Mmda Colony Balavinayagar Nagar</t>
  </si>
  <si>
    <t>Yalla Pizza</t>
  </si>
  <si>
    <t>Pizzas,Pastas,Italian</t>
  </si>
  <si>
    <t>The Halal Kitchen</t>
  </si>
  <si>
    <t>North Indian,Chinese,Afghani,Biryani</t>
  </si>
  <si>
    <t>Chennai Mugil Soup</t>
  </si>
  <si>
    <t>Thiru.Vi.Ka.Nagar</t>
  </si>
  <si>
    <t>Anburaj Resturant Briyani &amp; Fast Food</t>
  </si>
  <si>
    <t>Lukochuri</t>
  </si>
  <si>
    <t>Chinese,Indian,Thalis,Salads,Healthy Food,Snacks</t>
  </si>
  <si>
    <t>Gudbud</t>
  </si>
  <si>
    <t>Jyoti Nivas College Road</t>
  </si>
  <si>
    <t>Dinewise</t>
  </si>
  <si>
    <t>Hungsters</t>
  </si>
  <si>
    <t>Landons Road</t>
  </si>
  <si>
    <t>Pmc Mall</t>
  </si>
  <si>
    <t>Mandi King Arabian Restaurant</t>
  </si>
  <si>
    <t>Arabian,Tandoor,North Indian,Chinese,Desserts</t>
  </si>
  <si>
    <t>Kurmagudasaidabad Main Road</t>
  </si>
  <si>
    <t>Sauced Up</t>
  </si>
  <si>
    <t>Rumaan Restaurant</t>
  </si>
  <si>
    <t>Nipr Bar</t>
  </si>
  <si>
    <t>Continental,Italian,North Indian</t>
  </si>
  <si>
    <t>Arabella House Of Arabic &amp; Lebanese Cuisine</t>
  </si>
  <si>
    <t>Pathemari Kerala Restaurant</t>
  </si>
  <si>
    <t>Kerala,South Indian</t>
  </si>
  <si>
    <t>Nampally Metro Station</t>
  </si>
  <si>
    <t>Let'S Order Chinese</t>
  </si>
  <si>
    <t>Chinese,Pan-Asian,Nepalese,Fast Food,Combo,Tibetan</t>
  </si>
  <si>
    <t>How'S The Bowl</t>
  </si>
  <si>
    <t>North Indian,Punjabi,Chinese,Biryani,Seafood,Combo,Desserts,Beverages</t>
  </si>
  <si>
    <t>Ubuntu Eat</t>
  </si>
  <si>
    <t>Healthy Food,Bengali,Chinese,Continental</t>
  </si>
  <si>
    <t>The Chinese Box</t>
  </si>
  <si>
    <t>The Daily Cafe</t>
  </si>
  <si>
    <t>Continental,Indian</t>
  </si>
  <si>
    <t>Hong'S Kitchen</t>
  </si>
  <si>
    <t>Chinese,Asian,Combo,Tibetan</t>
  </si>
  <si>
    <t>Pp City</t>
  </si>
  <si>
    <t>Seema Ruchulu</t>
  </si>
  <si>
    <t>Indian,South Indian</t>
  </si>
  <si>
    <t>Zaffraan Indian Kitchen</t>
  </si>
  <si>
    <t>Desi Chinese Adda</t>
  </si>
  <si>
    <t>Aamra Bangali By Ranjana'S Rannaghor</t>
  </si>
  <si>
    <t>Bengali,Mughlai</t>
  </si>
  <si>
    <t>Calcutta King</t>
  </si>
  <si>
    <t>Salt Lake City Sector 2</t>
  </si>
  <si>
    <t>Thanikachalam Road</t>
  </si>
  <si>
    <t>Emami Market</t>
  </si>
  <si>
    <t>Burritos &amp; Bowls Mexican Kitchen</t>
  </si>
  <si>
    <t>Mexican,Salads</t>
  </si>
  <si>
    <t>5Th Cross 5Th Block Koramangala</t>
  </si>
  <si>
    <t>Atho Man Ecstasy</t>
  </si>
  <si>
    <t>Chaat,Chinese,Desserts,Fast Food,Ice Cream,Italian,Snacks</t>
  </si>
  <si>
    <t>Sigdee</t>
  </si>
  <si>
    <t>Mosque Road Frazer Town</t>
  </si>
  <si>
    <t>After Dark</t>
  </si>
  <si>
    <t>Super Shawarma</t>
  </si>
  <si>
    <t>Korukkupet</t>
  </si>
  <si>
    <t>Tempteas</t>
  </si>
  <si>
    <t>Beverages  Snacks</t>
  </si>
  <si>
    <t>Sharma And Sons</t>
  </si>
  <si>
    <t>Shop No 1 To 4 Gf Deccan Mall Jm Marg Opposite To Deccan Pmt Bus Stand</t>
  </si>
  <si>
    <t>Asia Seven</t>
  </si>
  <si>
    <t>Chinese,Asian,Pan-Asian,Snacks</t>
  </si>
  <si>
    <t>154 Breakfast Club</t>
  </si>
  <si>
    <t>The Basil Box</t>
  </si>
  <si>
    <t>Italian,Pizzas,Salads</t>
  </si>
  <si>
    <t>Srishti Snacks</t>
  </si>
  <si>
    <t>Kondithope</t>
  </si>
  <si>
    <t>Cafe Mingles</t>
  </si>
  <si>
    <t>Lebanese,Arabian,Beverages</t>
  </si>
  <si>
    <t>Srinivasan Andhra Mess</t>
  </si>
  <si>
    <t>Rasna Buzz</t>
  </si>
  <si>
    <t>American,Pizzas,Fast Food,Juices,Salads,Pastas,Snacks,Beverages,Street Food</t>
  </si>
  <si>
    <t>Shivs Kitchen</t>
  </si>
  <si>
    <t>Beverages,Chinese,Desserts,Indian</t>
  </si>
  <si>
    <t>Abhi'S Kitchen</t>
  </si>
  <si>
    <t>Blue Box Biryani</t>
  </si>
  <si>
    <t>Biryani,North Indian,Beverages,Desserts</t>
  </si>
  <si>
    <t>The Chinese Monk</t>
  </si>
  <si>
    <t>Chinese,Combo,Tibetan,Healthy Food,Pan-Asian</t>
  </si>
  <si>
    <t>Near Kk Market</t>
  </si>
  <si>
    <t>Foodies Chinese Corner</t>
  </si>
  <si>
    <t>Zillionth Bistro</t>
  </si>
  <si>
    <t>Chinese,Snacks,Asian,Fast Food</t>
  </si>
  <si>
    <t>Chopstick</t>
  </si>
  <si>
    <t>Batter</t>
  </si>
  <si>
    <t>Bikaner Sweet India</t>
  </si>
  <si>
    <t>Hotel Prayag</t>
  </si>
  <si>
    <t>Biryan - Flavour Of Nawabs</t>
  </si>
  <si>
    <t>Mughal Darbar</t>
  </si>
  <si>
    <t>House Of Bhukkars</t>
  </si>
  <si>
    <t>Chinese,Continental,Indian,Seafood</t>
  </si>
  <si>
    <t>Kasba Kolkata</t>
  </si>
  <si>
    <t>Cake Pastries</t>
  </si>
  <si>
    <t>Iyer'S Delight - Nungambakkam</t>
  </si>
  <si>
    <t>Cakes11</t>
  </si>
  <si>
    <t>The Burger Project</t>
  </si>
  <si>
    <t>American,Beverages,Desserts,Snacks</t>
  </si>
  <si>
    <t>Desi Chinese</t>
  </si>
  <si>
    <t>Southern Avenue Gariahat</t>
  </si>
  <si>
    <t>House Of Wong By Mamasan</t>
  </si>
  <si>
    <t>95 Degree</t>
  </si>
  <si>
    <t>Continental  Bakery  Pan-Asian</t>
  </si>
  <si>
    <t>Instawich</t>
  </si>
  <si>
    <t>Fast Food  Snacks  Beverages</t>
  </si>
  <si>
    <t>Punjab Heritage</t>
  </si>
  <si>
    <t>Lot Like Crepes Indiranagar</t>
  </si>
  <si>
    <t>French,American,Italian,Desserts</t>
  </si>
  <si>
    <t>Biryani  Kebabs</t>
  </si>
  <si>
    <t>Mamlekar Nx</t>
  </si>
  <si>
    <t>Desserts,Juices</t>
  </si>
  <si>
    <t>Paratha Pind Da</t>
  </si>
  <si>
    <t>Nawabs Biryani &amp; Kababs</t>
  </si>
  <si>
    <t>Maharashtrian,Mughlai</t>
  </si>
  <si>
    <t>Punjabi Zaika</t>
  </si>
  <si>
    <t>Tagore Park</t>
  </si>
  <si>
    <t>King'S Chinese &amp; Restaurant</t>
  </si>
  <si>
    <t>Yaa Mohaideen Biryani</t>
  </si>
  <si>
    <t>Moshi Moshi</t>
  </si>
  <si>
    <t>Asian,Chinese,Sushi,Thai,Japanese</t>
  </si>
  <si>
    <t>Ching Chong Asian</t>
  </si>
  <si>
    <t>Shawarma House</t>
  </si>
  <si>
    <t>Hotel Pandia'S - (Cmbt)</t>
  </si>
  <si>
    <t>Biryani,Chettinad,Chinese,South Indian</t>
  </si>
  <si>
    <t>Koyembedu</t>
  </si>
  <si>
    <t>Momoguy</t>
  </si>
  <si>
    <t>Miami Shakes &amp; More</t>
  </si>
  <si>
    <t>Old Mla Quarters Road</t>
  </si>
  <si>
    <t>Chung Hua Estd 1983</t>
  </si>
  <si>
    <t>Chinese,Asian,Thai,Seafood,Singaporean</t>
  </si>
  <si>
    <t>New Arafat Restaurant</t>
  </si>
  <si>
    <t>Punjabi Dhaba - Paschim Vihar</t>
  </si>
  <si>
    <t>Executive Meals</t>
  </si>
  <si>
    <t>Millie'S Cookies</t>
  </si>
  <si>
    <t>Cafe,Bakery</t>
  </si>
  <si>
    <t>Melting Pot</t>
  </si>
  <si>
    <t>Rosheiya</t>
  </si>
  <si>
    <t>Navsari Bazaar</t>
  </si>
  <si>
    <t>Biryani Junction</t>
  </si>
  <si>
    <t>Britalian Kitchen</t>
  </si>
  <si>
    <t>British,Italian,French</t>
  </si>
  <si>
    <t>Rosoighorer Rohosyo</t>
  </si>
  <si>
    <t>Bengali,Thalis,Combo,Snacks,Chinese</t>
  </si>
  <si>
    <t>Qfc</t>
  </si>
  <si>
    <t>Tadka</t>
  </si>
  <si>
    <t>North Indian,Biryani,Kebabs,Snacks,Indian,Desserts</t>
  </si>
  <si>
    <t>Rabiyas Kitchen</t>
  </si>
  <si>
    <t>Burger And Beyond</t>
  </si>
  <si>
    <t>Zomoz-The Momo Company</t>
  </si>
  <si>
    <t>Fast Food,Tibetan,Chinese</t>
  </si>
  <si>
    <t>Lsd - Love Sugar &amp; Dough</t>
  </si>
  <si>
    <t>Kilo Party</t>
  </si>
  <si>
    <t>Sugren Homemade Non Veg</t>
  </si>
  <si>
    <t>Fatima Nagar</t>
  </si>
  <si>
    <t>Badshahi Biryani</t>
  </si>
  <si>
    <t>Desserts,Italian,Snacks</t>
  </si>
  <si>
    <t>Jiya Snacks</t>
  </si>
  <si>
    <t>Zoodles</t>
  </si>
  <si>
    <t>Fast Food,Pan-Asian,Chinese,Seafood,Thai,Asian,Desserts</t>
  </si>
  <si>
    <t>Sakinaka Junction</t>
  </si>
  <si>
    <t>Tandoori Dhaba</t>
  </si>
  <si>
    <t>North Indian,Punjabi,Tandoor,Mughlai,Indian,Lucknowi,Combo</t>
  </si>
  <si>
    <t>Cookie Man Next Galleria Punjagutta</t>
  </si>
  <si>
    <t>Bakery  Desserts  Australian  Snacks</t>
  </si>
  <si>
    <t>Euphoria</t>
  </si>
  <si>
    <t>Healthy Food  Continental  Keto  Indian  Salads</t>
  </si>
  <si>
    <t>Om Food Center - Vastrapur Lake</t>
  </si>
  <si>
    <t>Indian,North Indian,Punjabi,Gujarati,Thalis,Combo</t>
  </si>
  <si>
    <t>Food Peddler Sandwiches</t>
  </si>
  <si>
    <t>Fast Food,Continental,Beverages,Snacks,Healthy Food,Combo</t>
  </si>
  <si>
    <t>Kalighat (Hazra)</t>
  </si>
  <si>
    <t>Lassi Corner</t>
  </si>
  <si>
    <t>The Shawarma And Momo Factory</t>
  </si>
  <si>
    <t>Chettinad,Thalis,Biryani,Chinese,Tandoor,South Indian,North Indian</t>
  </si>
  <si>
    <t>Viveka Nagar</t>
  </si>
  <si>
    <t>Maven Kitchen</t>
  </si>
  <si>
    <t>Naga,Chinese</t>
  </si>
  <si>
    <t>Aannaz</t>
  </si>
  <si>
    <t>Indian,Chinese,Biryani,Snacks,Thalis,Combo,Pizzas,Juices,North Indian,Fast Food</t>
  </si>
  <si>
    <t>Aramane Donne Biriyani</t>
  </si>
  <si>
    <t>Sadak Chaap</t>
  </si>
  <si>
    <t>Foodin</t>
  </si>
  <si>
    <t>Biryani,Chinese,Desserts,North Indian,Tandoor</t>
  </si>
  <si>
    <t>Pizzeria By Ciclo</t>
  </si>
  <si>
    <t>Chinese  Asian  Thai</t>
  </si>
  <si>
    <t>Andheri Kurka Road</t>
  </si>
  <si>
    <t>Chinese Whinese</t>
  </si>
  <si>
    <t>Lost Heaven</t>
  </si>
  <si>
    <t>Chinese,Kebabs</t>
  </si>
  <si>
    <t>Yummy China</t>
  </si>
  <si>
    <t>Amazing Dosa</t>
  </si>
  <si>
    <t>Curry Box</t>
  </si>
  <si>
    <t>Slurrp</t>
  </si>
  <si>
    <t>Healthy Food,Juices,Beverages,Seafood,Biryani,Lebanese,Pizzas,Pastas,Snacks,Salads,North Indian</t>
  </si>
  <si>
    <t>Anand Mahal Road</t>
  </si>
  <si>
    <t>Delhi Paschim Vihar</t>
  </si>
  <si>
    <t>Momoz</t>
  </si>
  <si>
    <t>Chinese,Thai,Seafood,Asian,Combo,Malaysian</t>
  </si>
  <si>
    <t>Blr_Banashankari</t>
  </si>
  <si>
    <t>Chinese Bae</t>
  </si>
  <si>
    <t>Chinese,Thai,Seafood,Asian,Combo,Healthy Food,Beverages</t>
  </si>
  <si>
    <t>China House</t>
  </si>
  <si>
    <t>Asian Hawker</t>
  </si>
  <si>
    <t>Chinese,Pan-Asian,Desserts,Beverages</t>
  </si>
  <si>
    <t>Ya Burger</t>
  </si>
  <si>
    <t>American,Continental,Italian,Snacks,Pastas,Combo</t>
  </si>
  <si>
    <t>Biryani By Kilo</t>
  </si>
  <si>
    <t>Biryani,Mughlai,Kebabs,North Indian,Hyderabadi,Lucknowi,Andhra,South Indian,Bengali</t>
  </si>
  <si>
    <t>Paratha Experiment</t>
  </si>
  <si>
    <t>North Indian,Punjabi,Home Food,Indian,Snacks,Combo,Desserts,Beverages,South Indian,Continental,Chettinad,Healthy Food,Chinese,Sweets</t>
  </si>
  <si>
    <t>Ek Pyali Chai</t>
  </si>
  <si>
    <t>Beverages  Chaat  Desserts  Fast Food  Juices</t>
  </si>
  <si>
    <t>Wahh China</t>
  </si>
  <si>
    <t>The Dango Cake Shop</t>
  </si>
  <si>
    <t>Ichamotee</t>
  </si>
  <si>
    <t>Bengali,Bangladeshi,Combo,Thalis</t>
  </si>
  <si>
    <t>Namma Kudla Restaurant</t>
  </si>
  <si>
    <t>Dfc Pizza</t>
  </si>
  <si>
    <t>Poetry By Love &amp; Cheesecake</t>
  </si>
  <si>
    <t>Bakery  Continental  Salads  Pastas  European  Desserts</t>
  </si>
  <si>
    <t>Vikhroli West</t>
  </si>
  <si>
    <t>The South Pavilion</t>
  </si>
  <si>
    <t>Beverages  Fast Food  North Indian  South Indian</t>
  </si>
  <si>
    <t>Kondhwa Budruk</t>
  </si>
  <si>
    <t>Lavish Biryani</t>
  </si>
  <si>
    <t>Pyarelal</t>
  </si>
  <si>
    <t>Fast Food,Indian,Tandoor</t>
  </si>
  <si>
    <t>Kaligodam</t>
  </si>
  <si>
    <t>North Indian  Sweets</t>
  </si>
  <si>
    <t>China Box</t>
  </si>
  <si>
    <t>Kc Ghosh Road</t>
  </si>
  <si>
    <t>1131 Bar+Kitchen</t>
  </si>
  <si>
    <t>Mummy Ki Rasoi</t>
  </si>
  <si>
    <t>Punjabi Swad</t>
  </si>
  <si>
    <t>Twisted Cake</t>
  </si>
  <si>
    <t>Hungrezy</t>
  </si>
  <si>
    <t>Asian,Continental,Fast Food,Snacks,Combo,Desserts,Chinese,Indian,North Indian</t>
  </si>
  <si>
    <t>Abbys</t>
  </si>
  <si>
    <t>South Indian,North Indian,Snacks,Combo,Beverages</t>
  </si>
  <si>
    <t>The Brooklyn Creamery - Healthy Ice Cream</t>
  </si>
  <si>
    <t>Healthy Food,Desserts,Ice Cream</t>
  </si>
  <si>
    <t>Lucky Chinese</t>
  </si>
  <si>
    <t>Chilli Flakes</t>
  </si>
  <si>
    <t>Bowlout</t>
  </si>
  <si>
    <t>Healthy Food,Arabian,Continental,Salads</t>
  </si>
  <si>
    <t>Tiljala Topsia</t>
  </si>
  <si>
    <t>The Noodle Street</t>
  </si>
  <si>
    <t>Karachi Bakery Santoshnagar</t>
  </si>
  <si>
    <t>Bakery  Desserts  Fast Food  Snacks</t>
  </si>
  <si>
    <t>Haji Biryani House</t>
  </si>
  <si>
    <t>Shawarma &amp; Wraps</t>
  </si>
  <si>
    <t>Aaliyar Ambur Dum Biryani</t>
  </si>
  <si>
    <t>Dabholi</t>
  </si>
  <si>
    <t>The Food Parcel Point</t>
  </si>
  <si>
    <t>Chinese,Gujarati,Indian</t>
  </si>
  <si>
    <t>Dabholi Road</t>
  </si>
  <si>
    <t>Athwa Station Road</t>
  </si>
  <si>
    <t>Bismillah</t>
  </si>
  <si>
    <t>Desserts,Beverages,Ice Cream,Juices</t>
  </si>
  <si>
    <t>Athwa Station Rd</t>
  </si>
  <si>
    <t>Nanking C.R - Estd 1957</t>
  </si>
  <si>
    <t>The Bombay Churros</t>
  </si>
  <si>
    <t>Desserts,Spanish</t>
  </si>
  <si>
    <t>Seawoodsnavi Mumbai</t>
  </si>
  <si>
    <t>Machhli Baba Fries</t>
  </si>
  <si>
    <t>Bengali  Fast Food</t>
  </si>
  <si>
    <t>Starboy Pizza &amp; Shakes</t>
  </si>
  <si>
    <t>Pizzas,American,Fast Food,Desserts,Beverages</t>
  </si>
  <si>
    <t>Mmda Colony</t>
  </si>
  <si>
    <t>Sandwich Master</t>
  </si>
  <si>
    <t>Indian,Snacks,Fast Food</t>
  </si>
  <si>
    <t>Kazhipattur</t>
  </si>
  <si>
    <t>Double Down</t>
  </si>
  <si>
    <t>Brasserie1935</t>
  </si>
  <si>
    <t>North Indian,Chinese,Continental,Pizzas,Salads</t>
  </si>
  <si>
    <t>Matunga Sion</t>
  </si>
  <si>
    <t>Indian,Fast Food,North Indian</t>
  </si>
  <si>
    <t>Bokchoy Bowl</t>
  </si>
  <si>
    <t>Pan-Asian  Chinese  Asian  Thai  Malaysian  Tibetan</t>
  </si>
  <si>
    <t>Opp Vasant Oasis Society Makhwana Road</t>
  </si>
  <si>
    <t>Fitfuel &amp; Co</t>
  </si>
  <si>
    <t>Deepak Farsan Mart</t>
  </si>
  <si>
    <t>Orbis Restaurant</t>
  </si>
  <si>
    <t>North Indian,Biryani,Arabian,Chinese,Snacks,Beverages,Desserts</t>
  </si>
  <si>
    <t>All Day Breakfast Company</t>
  </si>
  <si>
    <t>Beverages,Indian</t>
  </si>
  <si>
    <t>Jiffy Meals</t>
  </si>
  <si>
    <t>Pizza Square (Pursaiwakkam)</t>
  </si>
  <si>
    <t>Adyar</t>
  </si>
  <si>
    <t>Phaksha Mania</t>
  </si>
  <si>
    <t>Rajan Road</t>
  </si>
  <si>
    <t>The Samosa Factory</t>
  </si>
  <si>
    <t>Mitran Da Junction</t>
  </si>
  <si>
    <t>Raffaele'S Ristorante Pizzeria</t>
  </si>
  <si>
    <t>Pizzas,Continental,Pastas,Fast Food,Beverages</t>
  </si>
  <si>
    <t>Jannat Restaurant</t>
  </si>
  <si>
    <t>Bombay Tandoori</t>
  </si>
  <si>
    <t>Indian  Tandoor  Chinese  Mughlai</t>
  </si>
  <si>
    <t>Shahi Chulha</t>
  </si>
  <si>
    <t>Imperial Multi-Cuisine Restaurant</t>
  </si>
  <si>
    <t>Gabru Di Chaap</t>
  </si>
  <si>
    <t>Nava Vadaj</t>
  </si>
  <si>
    <t>Patel S Cafe Bar</t>
  </si>
  <si>
    <t>Naranpura</t>
  </si>
  <si>
    <t>Sandwich Coffee House</t>
  </si>
  <si>
    <t>American  Beverages  Fast Food</t>
  </si>
  <si>
    <t>Badmash Biryani</t>
  </si>
  <si>
    <t>Bolo Tara Rara</t>
  </si>
  <si>
    <t>Biryani Hazir Ho</t>
  </si>
  <si>
    <t>Waffle Royale</t>
  </si>
  <si>
    <t>Reena Paul'S Kitchen (Unit Of Richnrich)</t>
  </si>
  <si>
    <t>Mr Chicken Changezi</t>
  </si>
  <si>
    <t>Khanti Bangali</t>
  </si>
  <si>
    <t>Bengali,Indian,Desserts,Healthy Food,Beverages,Fast Food,Combo,Snacks,Thalis,Pastas</t>
  </si>
  <si>
    <t>Riyasat</t>
  </si>
  <si>
    <t>South City Mall</t>
  </si>
  <si>
    <t>Five Star Dhaba</t>
  </si>
  <si>
    <t>Narolgam</t>
  </si>
  <si>
    <t>Zk Restaurant</t>
  </si>
  <si>
    <t>Chinese,Continental,Mangalorean,North Indian</t>
  </si>
  <si>
    <t>Pipiz Kitchen</t>
  </si>
  <si>
    <t>Home Food,Bengali,Indian,Thalis,Snacks</t>
  </si>
  <si>
    <t>Bangur</t>
  </si>
  <si>
    <t>Grand Alhamdulillah Hotel</t>
  </si>
  <si>
    <t>Mughlai,Biryani,Tandoor,Chinese,Indian</t>
  </si>
  <si>
    <t>Mandali Swayampak Ghar</t>
  </si>
  <si>
    <t>Mughal Khabsa</t>
  </si>
  <si>
    <t>Mughlai  Seafood  Beverages</t>
  </si>
  <si>
    <t>Dindigul Kilappu Kadai</t>
  </si>
  <si>
    <t>South Indian,Biryani,Fast Food</t>
  </si>
  <si>
    <t>Gupta &amp; Sons</t>
  </si>
  <si>
    <t>Indian  Chinese  Snacks</t>
  </si>
  <si>
    <t>Near Orbit Restaurant</t>
  </si>
  <si>
    <t>Tibetan,Chinese,Asian,Snacks,Continental,Desserts,Beverages</t>
  </si>
  <si>
    <t>Mint</t>
  </si>
  <si>
    <t>Continental  Healthy Food  Indian</t>
  </si>
  <si>
    <t>Biryani,Kebabs,Indian,Chinese,Mughlai,Fast Food</t>
  </si>
  <si>
    <t>The Waffle Co</t>
  </si>
  <si>
    <t>Maskawala &amp; Co.</t>
  </si>
  <si>
    <t>Snacks,Biryani,Bakery</t>
  </si>
  <si>
    <t>Uncle'S Junkyard</t>
  </si>
  <si>
    <t>Chinese,Pizzas,Snacks</t>
  </si>
  <si>
    <t>Kloud Kitchen</t>
  </si>
  <si>
    <t>Tandoor,Chinese,Continental</t>
  </si>
  <si>
    <t>Hard Rock Cafe Hyderabad</t>
  </si>
  <si>
    <t>American,Continental,Indian</t>
  </si>
  <si>
    <t>Balapur Basthi</t>
  </si>
  <si>
    <t>Slay Coffee Bar</t>
  </si>
  <si>
    <t>Riva Gourmet Under The Sky</t>
  </si>
  <si>
    <t>Indian,Oriental,Continental</t>
  </si>
  <si>
    <t>Queens Maggie Fries</t>
  </si>
  <si>
    <t>Madras	Shawarma</t>
  </si>
  <si>
    <t>Momos Xpress</t>
  </si>
  <si>
    <t>Map'S Meaty Paradise</t>
  </si>
  <si>
    <t>Canvas By Sketch</t>
  </si>
  <si>
    <t>Continental,Asian,Italian,Indian</t>
  </si>
  <si>
    <t>Kai Manam</t>
  </si>
  <si>
    <t>South Indian,Chettinad,Chinese,Biryani,Combo,Home Food</t>
  </si>
  <si>
    <t>Yauatcha</t>
  </si>
  <si>
    <t>John'S Church Road</t>
  </si>
  <si>
    <t>R R Fast Food</t>
  </si>
  <si>
    <t>Kcdas</t>
  </si>
  <si>
    <t>North Indian,Snacks,Chaat,Sweets</t>
  </si>
  <si>
    <t>Nacharam</t>
  </si>
  <si>
    <t>Pizza Paradise</t>
  </si>
  <si>
    <t>Amrin Biriyani</t>
  </si>
  <si>
    <t>Cafe Ayaan</t>
  </si>
  <si>
    <t>Dawat Art Of Cooking</t>
  </si>
  <si>
    <t>Prashant Viharrohini Sector 14</t>
  </si>
  <si>
    <t>Cafe Bukpocket</t>
  </si>
  <si>
    <t>Sushiblr</t>
  </si>
  <si>
    <t>Chai Glass</t>
  </si>
  <si>
    <t>Desserts,Bakery,Beverages,Snacks,Pastas</t>
  </si>
  <si>
    <t>Kannammai Building Anna Salai</t>
  </si>
  <si>
    <t>The Grill And Cheese Cafe</t>
  </si>
  <si>
    <t>Snacks,Fast Food,Bakery</t>
  </si>
  <si>
    <t>De Bakers Lounge</t>
  </si>
  <si>
    <t>Iqbatan Restaurant</t>
  </si>
  <si>
    <t>Arabian,Mughlai,Indian</t>
  </si>
  <si>
    <t>Little French House - Bakery &amp; Cafe</t>
  </si>
  <si>
    <t>Sanskruti Pure Veg</t>
  </si>
  <si>
    <t>Nc Kelkar Road</t>
  </si>
  <si>
    <t>Drive In Road</t>
  </si>
  <si>
    <t>Cake Dengo Cake Shop</t>
  </si>
  <si>
    <t>Gurukul Rod</t>
  </si>
  <si>
    <t>Jitendra'S Hotel</t>
  </si>
  <si>
    <t>Rakshit Cakes And Restaurant</t>
  </si>
  <si>
    <t>Bakery,Desserts,Bengali,Fast Food,Snacks,Sweets</t>
  </si>
  <si>
    <t>Pizza Terracotta</t>
  </si>
  <si>
    <t>Pizzas,Fast Food,Snacks,Italian</t>
  </si>
  <si>
    <t>Alfresco - The Lalit Great Eastern</t>
  </si>
  <si>
    <t>Sri Raghavendra Mess</t>
  </si>
  <si>
    <t>Chinese Food Nation</t>
  </si>
  <si>
    <t>Tribe</t>
  </si>
  <si>
    <t>Conrad Pune</t>
  </si>
  <si>
    <t>Someshwarpura</t>
  </si>
  <si>
    <t>Conrad Bengaluru</t>
  </si>
  <si>
    <t>Asian,Indian,North Indian,Chinese,Biryani,Lucknowi,Pan-Asian,European,Mughlai,Bakery,Awadhi,Japanese,Sweets,Sushi</t>
  </si>
  <si>
    <t>Biggies Burger 'N' More</t>
  </si>
  <si>
    <t>Fast Food,American,Attractive Combos Available,Beverages,Combo,Desserts,Snacks</t>
  </si>
  <si>
    <t>Ilish Truly Bong Restaurant</t>
  </si>
  <si>
    <t>Mayer Hater Ranna</t>
  </si>
  <si>
    <t>Bengali,Thalis</t>
  </si>
  <si>
    <t>Tandoori Combo Co</t>
  </si>
  <si>
    <t>North Indian,Indian,Tandoor,Mughlai,Lucknowi,Combo</t>
  </si>
  <si>
    <t>Mealful Rolls - Meals In A Roll</t>
  </si>
  <si>
    <t>North Indian,Desserts,Snacks,Indian</t>
  </si>
  <si>
    <t>Ghatkopar (E)</t>
  </si>
  <si>
    <t>Green Olive</t>
  </si>
  <si>
    <t>A Naidu'S Ootada Mane</t>
  </si>
  <si>
    <t>2Nd Main Road</t>
  </si>
  <si>
    <t>Tinello By Hyatt Regency</t>
  </si>
  <si>
    <t>Usmanpura Ashram Road</t>
  </si>
  <si>
    <t>Juice Shop</t>
  </si>
  <si>
    <t>Juices,Beverages,Desserts,Ice Cream</t>
  </si>
  <si>
    <t>Basaveshwaranagar</t>
  </si>
  <si>
    <t>Delhi Cart &amp; Bakers By Radisson Blu</t>
  </si>
  <si>
    <t>Biryani,North Indian,Punjabi,Oriental,Sweets,Desserts,Thai,Chinese,Mughlai</t>
  </si>
  <si>
    <t>Magic Mikes  Burger Therapy</t>
  </si>
  <si>
    <t>Gurusaday Road</t>
  </si>
  <si>
    <t>Kurla Rasoi</t>
  </si>
  <si>
    <t>The	Pepper	Fry</t>
  </si>
  <si>
    <t>24/7 Restaurant - The Lalit</t>
  </si>
  <si>
    <t>Asian  European  Italian</t>
  </si>
  <si>
    <t>Ck'S Bakery</t>
  </si>
  <si>
    <t>Dwarkamai Pure Veg Restaurant</t>
  </si>
  <si>
    <t>Kava - Fairfield By Marriott Rajajinagar</t>
  </si>
  <si>
    <t>The Ritz-Carlton - The Market</t>
  </si>
  <si>
    <t>Indian,Continental,Asian</t>
  </si>
  <si>
    <t>Chinese Combo World</t>
  </si>
  <si>
    <t>Coal Barbecues Express</t>
  </si>
  <si>
    <t>Bazlullah Road</t>
  </si>
  <si>
    <t>Sikandar Rolls</t>
  </si>
  <si>
    <t>North Indian,Fast Food,Biryani,Kebabs,Combo,Beverages,Desserts</t>
  </si>
  <si>
    <t>Punjab Di Thali</t>
  </si>
  <si>
    <t>Thalis,Combo,North Indian</t>
  </si>
  <si>
    <t>Solanki Ice Creams</t>
  </si>
  <si>
    <t>Maggination</t>
  </si>
  <si>
    <t>The Empire Juice Shop</t>
  </si>
  <si>
    <t>Juices,Ice Cream</t>
  </si>
  <si>
    <t>Home Plate</t>
  </si>
  <si>
    <t>Home Food,North Indian,Healthy Food,Thalis,Desserts,Indian,Punjabi</t>
  </si>
  <si>
    <t>Waffle Head</t>
  </si>
  <si>
    <t>Banarasiya</t>
  </si>
  <si>
    <t>Lahori Tadka</t>
  </si>
  <si>
    <t>Savory Platters By Upp</t>
  </si>
  <si>
    <t>American,Continental,French,Beverages</t>
  </si>
  <si>
    <t>Courtyard By Marriott</t>
  </si>
  <si>
    <t>Biryani,Combo,Pizzas,Home Food,Indian,Continental,Chinese,Asian</t>
  </si>
  <si>
    <t>Peshavari Tadka</t>
  </si>
  <si>
    <t>Indian,Thalis,Chinese</t>
  </si>
  <si>
    <t>South Spicy Bites Xpress</t>
  </si>
  <si>
    <t>Biryani,Coastal,Mangalorean,Seafood,Chinese,South Indian</t>
  </si>
  <si>
    <t>Harvest Club</t>
  </si>
  <si>
    <t>Jw Kitchen - Jw Marriott</t>
  </si>
  <si>
    <t>Itc Gardenia - Flavours</t>
  </si>
  <si>
    <t>Indian,Continental,North Indian,Biryani,Desserts</t>
  </si>
  <si>
    <t>Punjabi Dhaba</t>
  </si>
  <si>
    <t>Broadway Mall</t>
  </si>
  <si>
    <t>Biggies Burger</t>
  </si>
  <si>
    <t>Al Darik Beef Briyani</t>
  </si>
  <si>
    <t>Hashtag Bangali</t>
  </si>
  <si>
    <t>Achayathis Restaurant</t>
  </si>
  <si>
    <t>Bunwich</t>
  </si>
  <si>
    <t>Once Upon A Noodle By Ambuja Neotia</t>
  </si>
  <si>
    <t>Udhyognagar</t>
  </si>
  <si>
    <t>Petuk Hori</t>
  </si>
  <si>
    <t>Combo,Bengali,Thalis</t>
  </si>
  <si>
    <t>Nana Varachha</t>
  </si>
  <si>
    <t>Mr P Egg World</t>
  </si>
  <si>
    <t>Sarthana</t>
  </si>
  <si>
    <t>Coffee Take Away</t>
  </si>
  <si>
    <t>North Indian  Beverages  Fast Food  Snacks  Indian</t>
  </si>
  <si>
    <t>Kathleen</t>
  </si>
  <si>
    <t>Free School Street</t>
  </si>
  <si>
    <t>Home Food  North Indian  Healthy Food  Thalis  Desserts  Indian  Punjabi</t>
  </si>
  <si>
    <t>Lush - Renaissance Bengaluru Race Course Hotel By Marriott.</t>
  </si>
  <si>
    <t>Indian,Continental,Oriental,Asian</t>
  </si>
  <si>
    <t>Purba Barisha</t>
  </si>
  <si>
    <t>Calcutta Canteen</t>
  </si>
  <si>
    <t>China Gate (Mahakali - Andheri East)</t>
  </si>
  <si>
    <t>Only Chicken Asian Fusion</t>
  </si>
  <si>
    <t>Asian Golden Fish</t>
  </si>
  <si>
    <t>Biergarten Brewery &amp; Kitchen</t>
  </si>
  <si>
    <t>Continental,Pizzas,North Indian,Chinese,Asian,South Indian</t>
  </si>
  <si>
    <t>24*7 Cafe</t>
  </si>
  <si>
    <t>Snacks  Indian  Chinese</t>
  </si>
  <si>
    <t>Tamali Apartment</t>
  </si>
  <si>
    <t>Maggi House</t>
  </si>
  <si>
    <t>Soaham Dining Hall And Food Zone</t>
  </si>
  <si>
    <t>Combo</t>
  </si>
  <si>
    <t>Okra - Marriott</t>
  </si>
  <si>
    <t>Mota Varachha</t>
  </si>
  <si>
    <t>Shree Annapoorna Family Restaurant</t>
  </si>
  <si>
    <t>Indian,Chinese,South Indian,Punjabi,Fast Food</t>
  </si>
  <si>
    <t>The Shawarma Joint</t>
  </si>
  <si>
    <t>Mogappair</t>
  </si>
  <si>
    <t>Kanti Sweets</t>
  </si>
  <si>
    <t>Park Mansion</t>
  </si>
  <si>
    <t>Nizams Biryani</t>
  </si>
  <si>
    <t>Home Food,North Indian,Andhra,Healthy Food,Thalis,Desserts,Indian,Punjabi</t>
  </si>
  <si>
    <t>Spectra At The Leela Palace</t>
  </si>
  <si>
    <t>North Indian,South Indian,Pan-Asian,Continental,Biryani,Pizzas</t>
  </si>
  <si>
    <t>Noodle Doodle</t>
  </si>
  <si>
    <t>Chinese,Combo,Tibetan</t>
  </si>
  <si>
    <t>Zodiac By Fortune Landmark</t>
  </si>
  <si>
    <t>North Indian,South Indian,Oriental,Chinese,Thai,Continental,American,Italian,Desserts</t>
  </si>
  <si>
    <t>The Madras Shawarma</t>
  </si>
  <si>
    <t>Biryani Kitchen &amp; Bengali Sweet</t>
  </si>
  <si>
    <t>Biryani,Tandoor,Bengali</t>
  </si>
  <si>
    <t>The Food Chain</t>
  </si>
  <si>
    <t>Dhakuriya</t>
  </si>
  <si>
    <t>Khana To Banti Hai</t>
  </si>
  <si>
    <t>Bakery  Fast Food  Snacks</t>
  </si>
  <si>
    <t>Tolly Cafe</t>
  </si>
  <si>
    <t>Bengali  Chinese</t>
  </si>
  <si>
    <t>Jw Cafe - Jw Marriott Mumbai Sahar</t>
  </si>
  <si>
    <t>North Indian,Continental,Asian,European,Desserts</t>
  </si>
  <si>
    <t>Fryday The 13Th</t>
  </si>
  <si>
    <t>Fast Food,Snacks,Italian</t>
  </si>
  <si>
    <t>Mind The Gap Burgers</t>
  </si>
  <si>
    <t>Fast Food,Snacks,American</t>
  </si>
  <si>
    <t>Roll-A-Pao</t>
  </si>
  <si>
    <t>Mom Made</t>
  </si>
  <si>
    <t>Gv'S Hotel Godavari</t>
  </si>
  <si>
    <t>Keto Cop</t>
  </si>
  <si>
    <t>Keto,Indian,Italian,Continental,Snacks</t>
  </si>
  <si>
    <t>Narayan Nagar</t>
  </si>
  <si>
    <t>New Purohit Chawana And Sweet Mart</t>
  </si>
  <si>
    <t>The Bigg Small Cafe</t>
  </si>
  <si>
    <t>Continental  Italian  Indian  Chinese</t>
  </si>
  <si>
    <t>Eame'S &amp; Semmy'S Annapoorni Kitchen</t>
  </si>
  <si>
    <t>Andhra,South Indian,North Indian,Biryani</t>
  </si>
  <si>
    <t>Superlean Meals</t>
  </si>
  <si>
    <t>Healthy Food  Juices  Continental</t>
  </si>
  <si>
    <t>Zahra Nagar</t>
  </si>
  <si>
    <t>Oasis - Radisson Blu Hotel</t>
  </si>
  <si>
    <t>The Great Kabab Factory</t>
  </si>
  <si>
    <t>Kebabs</t>
  </si>
  <si>
    <t>Uncle Butter Omelette</t>
  </si>
  <si>
    <t>Deluxe Butter Omlette</t>
  </si>
  <si>
    <t>The Dessert Zone</t>
  </si>
  <si>
    <t>Bakery,Desserts,Ice Cream,Beverages</t>
  </si>
  <si>
    <t>Box8 - Desi Meals</t>
  </si>
  <si>
    <t>North Indian,Biryani,Combo,Snacks</t>
  </si>
  <si>
    <t>Indira Nagar</t>
  </si>
  <si>
    <t>The Frozen Village</t>
  </si>
  <si>
    <t>Chopstick Chan</t>
  </si>
  <si>
    <t>Bangalir Petpujo</t>
  </si>
  <si>
    <t>Bengali  Indian  Combo</t>
  </si>
  <si>
    <t>Basaveshwara Khanavali</t>
  </si>
  <si>
    <t>Uncle'S Chinese Marol</t>
  </si>
  <si>
    <t>Vaishali Garden Restaurant</t>
  </si>
  <si>
    <t>South Indian,Indian,North Indian,Chinese,Biryani,Tandoor</t>
  </si>
  <si>
    <t>Cantan</t>
  </si>
  <si>
    <t>Chinese,Asian,Vietnamese,Pan-Asian,Seafood,Desserts</t>
  </si>
  <si>
    <t>Cantan Lavelle Road</t>
  </si>
  <si>
    <t>The Fatty Bao</t>
  </si>
  <si>
    <t>Tfb Lavelle Road</t>
  </si>
  <si>
    <t>Jivraj Park</t>
  </si>
  <si>
    <t>Chatpati Handi</t>
  </si>
  <si>
    <t>Lassi Magic</t>
  </si>
  <si>
    <t>Sadashiv Peth Pune</t>
  </si>
  <si>
    <t>Hotel Dattaprasad</t>
  </si>
  <si>
    <t>Near Grand Icon Building</t>
  </si>
  <si>
    <t>Bingocakes</t>
  </si>
  <si>
    <t>Sampangi Rama Nagar</t>
  </si>
  <si>
    <t>Tandoori Taal</t>
  </si>
  <si>
    <t>Race Course Road</t>
  </si>
  <si>
    <t>Hong'S Momos</t>
  </si>
  <si>
    <t>Chinese,Asian,Fast Food,Combo,Tibetan</t>
  </si>
  <si>
    <t>Ppcc</t>
  </si>
  <si>
    <t>Oh Soy</t>
  </si>
  <si>
    <t>Chinese  Asian  Korean  Pan-Asian  Seafood  Thai  Japanese  Sushi  Burmese  Tibetan</t>
  </si>
  <si>
    <t>The Health Local</t>
  </si>
  <si>
    <t>Indian  Gujarati  Punjabi  Thalis</t>
  </si>
  <si>
    <t>Arabian Delights</t>
  </si>
  <si>
    <t>Lemone Juice Bar</t>
  </si>
  <si>
    <t>Sukh Chai</t>
  </si>
  <si>
    <t>Street Food,Pizzas,Beverages,Fast Food</t>
  </si>
  <si>
    <t>Rajapur Sector 9</t>
  </si>
  <si>
    <t>The Right Choice</t>
  </si>
  <si>
    <t>Fast Food,Chinese,Biryani,Combo,Snacks</t>
  </si>
  <si>
    <t>Lala Babu Lane</t>
  </si>
  <si>
    <t>Corner Bowls</t>
  </si>
  <si>
    <t>Indian,Italian,Fast Food</t>
  </si>
  <si>
    <t>Sai Tirumala Nivas Green Hills Colony</t>
  </si>
  <si>
    <t>Super Svaad</t>
  </si>
  <si>
    <t>Kc General Hospital</t>
  </si>
  <si>
    <t>Royal China</t>
  </si>
  <si>
    <t>Chinese,Asian,Oriental,Seafood,Desserts</t>
  </si>
  <si>
    <t>Xoox Brewmill</t>
  </si>
  <si>
    <t>North Indian,Chinese,Pizzas,Continental,Desserts,Pastas,Fast Food,American,Italian,Salads,Combo</t>
  </si>
  <si>
    <t>New Ambur Biryani</t>
  </si>
  <si>
    <t>Chang'S Combos</t>
  </si>
  <si>
    <t>Chinese,Combo,Beverages</t>
  </si>
  <si>
    <t>Khavayya House</t>
  </si>
  <si>
    <t>Mahim Dadar</t>
  </si>
  <si>
    <t>Banjara</t>
  </si>
  <si>
    <t>Guntur Spice</t>
  </si>
  <si>
    <t>Caffe Ritazza</t>
  </si>
  <si>
    <t>Sony Food Centre</t>
  </si>
  <si>
    <t>Shere Punjab Food	Corner</t>
  </si>
  <si>
    <t>The Great Kabab Factory By Radisson Blu</t>
  </si>
  <si>
    <t>Biryani,Indian,Kebabs</t>
  </si>
  <si>
    <t>The Salad Studio</t>
  </si>
  <si>
    <t>Healthy Food,Salads,Cafe,Fast Food,Beverages</t>
  </si>
  <si>
    <t>Chapter 2</t>
  </si>
  <si>
    <t>Continental,European,Italian,Pastas</t>
  </si>
  <si>
    <t>Bread Boutique By Brew Room</t>
  </si>
  <si>
    <t>Hotel Sher E Punjab</t>
  </si>
  <si>
    <t>The Calicut Biryani</t>
  </si>
  <si>
    <t>Brindavan Colony</t>
  </si>
  <si>
    <t>Aaha Emi Ruchi</t>
  </si>
  <si>
    <t>Sandwich Bites</t>
  </si>
  <si>
    <t>Daily Bhoj</t>
  </si>
  <si>
    <t>Bengali,Thalis,Indian,Combo</t>
  </si>
  <si>
    <t>R.D	Food Corner</t>
  </si>
  <si>
    <t>Soul	The Sky Lounge</t>
  </si>
  <si>
    <t>Asian,Continental,North Indian,Tandoor,Chinese,Thai,Pizzas,Beverages,Snacks</t>
  </si>
  <si>
    <t>That Mallu Joint</t>
  </si>
  <si>
    <t>Tossed By Koox - Gourmet Diy Box Kits</t>
  </si>
  <si>
    <t>Pizzas,Pastas,Asian,Desserts,Snacks,Beverages</t>
  </si>
  <si>
    <t>City Centre</t>
  </si>
  <si>
    <t>Raj  Palace  Restaurant</t>
  </si>
  <si>
    <t>Marco Polo</t>
  </si>
  <si>
    <t>Punjabi De Paranthe</t>
  </si>
  <si>
    <t>Star Sea Food Centre 2</t>
  </si>
  <si>
    <t>Katargam</t>
  </si>
  <si>
    <t>Itc Maratha - Gourmet Couch</t>
  </si>
  <si>
    <t>Japanese  Mughlai  Chinese  North Indian  Biryani  Pan-Asian  Sushi  Seafood  Kebabs  Desserts</t>
  </si>
  <si>
    <t>Itc Royal Bengal - Gourmet Couch</t>
  </si>
  <si>
    <t>Asian,Pan-Asian,Korean,Italian,Pizzas,Continental,Pastas,North Indian,Mughlai,Biryani,Grill,Seafood,Kebabs,Desserts</t>
  </si>
  <si>
    <t>Banquet Gate Itc Sonar</t>
  </si>
  <si>
    <t>Itc Windsor - Gourmet Couch</t>
  </si>
  <si>
    <t>North Indian,Mughlai,Biryani,Grill,Seafood,Kebabs,Desserts</t>
  </si>
  <si>
    <t>Earthen Oven</t>
  </si>
  <si>
    <t>Fortune Landmark Ahmedabad</t>
  </si>
  <si>
    <t>Klip2Deal Homefood</t>
  </si>
  <si>
    <t>Shiv Krupa</t>
  </si>
  <si>
    <t>Cheesy Blast</t>
  </si>
  <si>
    <t>Fast Food,Indian,Mughlai,Pizzas</t>
  </si>
  <si>
    <t>Kestopur Khal</t>
  </si>
  <si>
    <t>Swara Juice Bar</t>
  </si>
  <si>
    <t>Mirza</t>
  </si>
  <si>
    <t>North Indian,Chinese,Biryani,Snacks,Chaat,Beverages</t>
  </si>
  <si>
    <t>Vel Chettinadu Hotel</t>
  </si>
  <si>
    <t>Welcomhotel Chennai - Flavours</t>
  </si>
  <si>
    <t>Catherdal Road</t>
  </si>
  <si>
    <t>4Th Tea Block</t>
  </si>
  <si>
    <t>Hondo'S</t>
  </si>
  <si>
    <t>American  Chinese  Continental  Desserts</t>
  </si>
  <si>
    <t>Calcutta Cravings</t>
  </si>
  <si>
    <t>Bengali  Italian  Chinese  Combo  Snacks  Kebabs  Indian</t>
  </si>
  <si>
    <t>One By Two</t>
  </si>
  <si>
    <t>Haiking Chinese Restaurant</t>
  </si>
  <si>
    <t>Kapila Kathi Kebab</t>
  </si>
  <si>
    <t>Spice Kitchen  Jw Marriott Pune</t>
  </si>
  <si>
    <t>Bengali Khabar</t>
  </si>
  <si>
    <t>Deli Bread</t>
  </si>
  <si>
    <t>Big Bowl Company</t>
  </si>
  <si>
    <t>North Indian,Chinese,Biryani,Fast Food</t>
  </si>
  <si>
    <t>Bohemians</t>
  </si>
  <si>
    <t>Indian,Italian,Chinese,American</t>
  </si>
  <si>
    <t>Thalaivars Biryani</t>
  </si>
  <si>
    <t>Jackie'S Kitchen</t>
  </si>
  <si>
    <t>Sagar  Ratan</t>
  </si>
  <si>
    <t>Saffroni</t>
  </si>
  <si>
    <t>Sherkotda</t>
  </si>
  <si>
    <t>K3 Food Corner</t>
  </si>
  <si>
    <t>Sherkotda Road</t>
  </si>
  <si>
    <t>Mantap Ice Cream</t>
  </si>
  <si>
    <t>Sheshadripuram</t>
  </si>
  <si>
    <t>Annapurna</t>
  </si>
  <si>
    <t>North Indian,Tandoor,Chinese</t>
  </si>
  <si>
    <t>1St Stage Okalipuram</t>
  </si>
  <si>
    <t>Beverages  Desserts</t>
  </si>
  <si>
    <t>Cafe Marol</t>
  </si>
  <si>
    <t>Indian  Chinese  Tandoor</t>
  </si>
  <si>
    <t>Marvel Kitchen</t>
  </si>
  <si>
    <t>Noodle Co.(Navrangpura)</t>
  </si>
  <si>
    <t>Isareli Falafel Kitchen</t>
  </si>
  <si>
    <t>Mediterranean,Lebanese,Arabian</t>
  </si>
  <si>
    <t>Aalis Rolls N Kebabs</t>
  </si>
  <si>
    <t>Pizza Factory</t>
  </si>
  <si>
    <t>Tasty Dragon - Chinese Kitchen</t>
  </si>
  <si>
    <t>Circle Of Crust</t>
  </si>
  <si>
    <t>Pizzas,Beverages,Combo,Snacks</t>
  </si>
  <si>
    <t>La-Casa</t>
  </si>
  <si>
    <t>Nehru Nagarsheshadripuram</t>
  </si>
  <si>
    <t>Schezwan Wok</t>
  </si>
  <si>
    <t>Chinese,Beverages</t>
  </si>
  <si>
    <t>The Bombay Paratha Company</t>
  </si>
  <si>
    <t>North Indian,Indian,Punjabi,Desserts,Beverages,Combo</t>
  </si>
  <si>
    <t>Kothrud The Bombay Paratha Company</t>
  </si>
  <si>
    <t>H R Restaurant</t>
  </si>
  <si>
    <t>Biryani,Chinese,Indian</t>
  </si>
  <si>
    <t>Delisha Biryani House</t>
  </si>
  <si>
    <t>Lazeez  Fast  Food  Centre</t>
  </si>
  <si>
    <t>Uttara Karnataka Jolad Rotti &amp; Chapathi Store</t>
  </si>
  <si>
    <t>Hare Krishna</t>
  </si>
  <si>
    <t>Kalina Santacruz (E)</t>
  </si>
  <si>
    <t>Malabar Point</t>
  </si>
  <si>
    <t>Biryani,Kerala,South Indian,Thalis</t>
  </si>
  <si>
    <t>Alwarpet (Malabar Point)</t>
  </si>
  <si>
    <t>Pratik Restaurant</t>
  </si>
  <si>
    <t>Indian  Chinese  Tandoor  Punjabi</t>
  </si>
  <si>
    <t>Waffle Dreams</t>
  </si>
  <si>
    <t>Beverages,Desserts,Snacks</t>
  </si>
  <si>
    <t>Meals And Bowls</t>
  </si>
  <si>
    <t>North Indian,Punjabi,Mughlai,Home Food</t>
  </si>
  <si>
    <t>Sec-9 Rohini</t>
  </si>
  <si>
    <t>Home Factory</t>
  </si>
  <si>
    <t>North Indian,Continental,Chinese</t>
  </si>
  <si>
    <t>Arabian Express</t>
  </si>
  <si>
    <t>Indian,Arabian</t>
  </si>
  <si>
    <t>Vanakkam</t>
  </si>
  <si>
    <t>South Indian,Ice Cream</t>
  </si>
  <si>
    <t>Hatari</t>
  </si>
  <si>
    <t>Box.72</t>
  </si>
  <si>
    <t>Fast Food,Chinese,Indian</t>
  </si>
  <si>
    <t>Dakshin At Crowne Plaza Chennai</t>
  </si>
  <si>
    <t>North Indian,Indian,Salads,Biryani,Chinese,Juices,Desserts</t>
  </si>
  <si>
    <t>Austin Nagar</t>
  </si>
  <si>
    <t>Cappuccino At Crowne Plaza Chennai</t>
  </si>
  <si>
    <t>Foodiedoo</t>
  </si>
  <si>
    <t>New Noodle King</t>
  </si>
  <si>
    <t>Kolhapuri Thaska</t>
  </si>
  <si>
    <t>Jambagh</t>
  </si>
  <si>
    <t>Kiran Nagar</t>
  </si>
  <si>
    <t>Barbeque Nation</t>
  </si>
  <si>
    <t>Satya One</t>
  </si>
  <si>
    <t>Parle Point</t>
  </si>
  <si>
    <t>Bijoli Grill</t>
  </si>
  <si>
    <t>Dakshin Bhog</t>
  </si>
  <si>
    <t>Chungs Chinese Corner - Cunningham Road</t>
  </si>
  <si>
    <t>Bangalier Rannaghor</t>
  </si>
  <si>
    <t>Near Iam School  Saltlake Sector V</t>
  </si>
  <si>
    <t>Forever Foods</t>
  </si>
  <si>
    <t>Chinese,Thalis,Pizzas</t>
  </si>
  <si>
    <t>Kolkata@99</t>
  </si>
  <si>
    <t>Neelasandra</t>
  </si>
  <si>
    <t>Kabab Magic Roll</t>
  </si>
  <si>
    <t>Andhra Kodi Pulao</t>
  </si>
  <si>
    <t>Biryani,North Indian,Kebabs</t>
  </si>
  <si>
    <t>Foodpost</t>
  </si>
  <si>
    <t>Ranip</t>
  </si>
  <si>
    <t>Pvr Arved Ahmedabad</t>
  </si>
  <si>
    <t>Gourmet Glocal - Sandwiches &amp; Salads</t>
  </si>
  <si>
    <t>Continental,Beverages</t>
  </si>
  <si>
    <t>The Momo Co.</t>
  </si>
  <si>
    <t>Asian,Tibetan,Chinese,Fast Food,Snacks,Desserts</t>
  </si>
  <si>
    <t>Sri Krishna Mess</t>
  </si>
  <si>
    <t>Lavender Bakery By Fresh Pressery</t>
  </si>
  <si>
    <t>Bakery,American,Beverages,Pastas,Desserts</t>
  </si>
  <si>
    <t>Bo Tai</t>
  </si>
  <si>
    <t>Chinese,Pan-Asian,Thai,Oriental</t>
  </si>
  <si>
    <t>Shanthala Nagar</t>
  </si>
  <si>
    <t>The Coconut Tales!</t>
  </si>
  <si>
    <t>Biryani,Indian,Thalis,Combo,South Indian</t>
  </si>
  <si>
    <t>Cakeshahi</t>
  </si>
  <si>
    <t>Grenee Adajan</t>
  </si>
  <si>
    <t>Five Mad Men</t>
  </si>
  <si>
    <t>Italian,Continental,Chinese</t>
  </si>
  <si>
    <t>Sector V Salt Lake</t>
  </si>
  <si>
    <t>Armaani Biryani</t>
  </si>
  <si>
    <t>Biryani,Arabian,Chinese</t>
  </si>
  <si>
    <t>Unity One Mall 6Th Floor</t>
  </si>
  <si>
    <t>Fast Food  Combo  Desserts  Beverages</t>
  </si>
  <si>
    <t>Hotel Shezan - Exhibition Ground</t>
  </si>
  <si>
    <t>Gandhi Bhavan Exhibithion Ground</t>
  </si>
  <si>
    <t>Uncle Momo</t>
  </si>
  <si>
    <t>Parijata Pure Veg</t>
  </si>
  <si>
    <t>Deliciae By Bunty Mahajan</t>
  </si>
  <si>
    <t>Bandra_Premium</t>
  </si>
  <si>
    <t>Ajji Ruchi Kitchen</t>
  </si>
  <si>
    <t>Kailash Canteen</t>
  </si>
  <si>
    <t>China In Box</t>
  </si>
  <si>
    <t>Indian,Fast Food,Chinese</t>
  </si>
  <si>
    <t>Sarposh Restaurant And Tea Room</t>
  </si>
  <si>
    <t>North Indian,Kashmiri</t>
  </si>
  <si>
    <t>Belgian Waffle Junction</t>
  </si>
  <si>
    <t>Ice Cream,Beverages,Snacks</t>
  </si>
  <si>
    <t>Jahangir'S Kitchen</t>
  </si>
  <si>
    <t>Garodia Nagar</t>
  </si>
  <si>
    <t>Mr. Baker</t>
  </si>
  <si>
    <t>Janata Tawa And Grill</t>
  </si>
  <si>
    <t>Venkateswara Veg Restaurant</t>
  </si>
  <si>
    <t>Abc Kolkata Kitchen</t>
  </si>
  <si>
    <t>Indian,Chinese,Seafood,Kebabs,Snacks,Combo</t>
  </si>
  <si>
    <t>Astoria Restaurant</t>
  </si>
  <si>
    <t>Saifabad</t>
  </si>
  <si>
    <t>The Bluebop Cafe</t>
  </si>
  <si>
    <t>Italian  American  Mexican  Pastas  Pizzas  Desserts  Salads  Snacks</t>
  </si>
  <si>
    <t>Writer'S Express</t>
  </si>
  <si>
    <t>Voulga Restaurant</t>
  </si>
  <si>
    <t>North Indian  Chinese  Biryani  Fast Food</t>
  </si>
  <si>
    <t>Aghapura</t>
  </si>
  <si>
    <t>B.B.D. Bagh</t>
  </si>
  <si>
    <t>Barton Centre M G Road-Bangalore</t>
  </si>
  <si>
    <t>Vile Parle</t>
  </si>
  <si>
    <t>Thai Naam By Chef Ananda</t>
  </si>
  <si>
    <t>Thai,Oriental,Seafood,Pan-Asian,Asian</t>
  </si>
  <si>
    <t>Hotel Navgraha (Tilak Nagar)</t>
  </si>
  <si>
    <t>Opp To Shopper Stopghatkopar</t>
  </si>
  <si>
    <t>Saara Veg</t>
  </si>
  <si>
    <t>The Baker'S Dozen</t>
  </si>
  <si>
    <t>Fabelle Chocolates - Itc Sonar</t>
  </si>
  <si>
    <t>Youmee</t>
  </si>
  <si>
    <t>Japanese,Pan-Asian</t>
  </si>
  <si>
    <t>Phoenix Market City</t>
  </si>
  <si>
    <t>Fabelle Chocolates - Itc Maratha</t>
  </si>
  <si>
    <t>Bakery  Desserts  Sweets</t>
  </si>
  <si>
    <t>Fabelle Chocolates - Itc Gardenia</t>
  </si>
  <si>
    <t>Ashok Nagarbengaluru</t>
  </si>
  <si>
    <t>Indian Kitchen By Sigree</t>
  </si>
  <si>
    <t>Indian,North Indian,Mughlai,Biryani,Punjabi</t>
  </si>
  <si>
    <t>Fusion Pavilion</t>
  </si>
  <si>
    <t>Kela Patta</t>
  </si>
  <si>
    <t>Blues - The Food Point</t>
  </si>
  <si>
    <t>Indian,Mughlai,Chinese,Biryani,Fast Food,Punjabi</t>
  </si>
  <si>
    <t>Biryani Tales -By Rayalaseema Ruchulu</t>
  </si>
  <si>
    <t>Biryani,Kebabs,Hyderabadi,Tandoor</t>
  </si>
  <si>
    <t>Oriental Tales - By Rayalaseema Ruchulu</t>
  </si>
  <si>
    <t>Chinese,Pan-Asian,Seafood,Oriental</t>
  </si>
  <si>
    <t>The White Barn</t>
  </si>
  <si>
    <t>American,Fast Food,Indian,Pastas,Chinese,Kebabs,Biryani,Desserts</t>
  </si>
  <si>
    <t>Aps Chat</t>
  </si>
  <si>
    <t>Spicy Punjabi Thalis</t>
  </si>
  <si>
    <t>Muddapappu Avakai.Com</t>
  </si>
  <si>
    <t>Old Mumbai Ice Cream</t>
  </si>
  <si>
    <t>Pvr Market City Mumbai</t>
  </si>
  <si>
    <t>Spice	Of	Joy</t>
  </si>
  <si>
    <t>Kuheli Rannaghar</t>
  </si>
  <si>
    <t>Maalgaadi By Dhaba Estd 1986 Delhi</t>
  </si>
  <si>
    <t>Fat Punjabi</t>
  </si>
  <si>
    <t>Fast Food  Indian  Chaat  North Indian  Jain  Mughlai  Snacks  Desserts</t>
  </si>
  <si>
    <t>Hirak Rajar Deshe</t>
  </si>
  <si>
    <t>Tuli'S Royal Bengal</t>
  </si>
  <si>
    <t>Bengali,Mughlai,Biryani,Indian</t>
  </si>
  <si>
    <t>Sea Food Kitchen</t>
  </si>
  <si>
    <t>Seafood,Bengali,North Indian,Biryani</t>
  </si>
  <si>
    <t>Bong Sweet &amp; Fast Food</t>
  </si>
  <si>
    <t>Bengali,Biryani,Tandoor</t>
  </si>
  <si>
    <t>Deccan Heights Fourth Floor</t>
  </si>
  <si>
    <t>That Pizza Place</t>
  </si>
  <si>
    <t>Pizzas,Italian,Fast Food,Desserts,Continental,Mediterranean,American,Mexican,Indian,Combo,Beverages,Bakery,French,Sweets,European,Lebanese,Snacks</t>
  </si>
  <si>
    <t>Muradabadi Chicken Biryani</t>
  </si>
  <si>
    <t>Noodle Time</t>
  </si>
  <si>
    <t>Gouri Snacks</t>
  </si>
  <si>
    <t>Les	Amis</t>
  </si>
  <si>
    <t>Italian,Desserts,Ice Cream</t>
  </si>
  <si>
    <t>Malgudi - The Savera Hotel</t>
  </si>
  <si>
    <t>Grt Cloud Kitchens - T Nagar</t>
  </si>
  <si>
    <t>Anjali	Caterer</t>
  </si>
  <si>
    <t>Nawabi Kebabs By Fml</t>
  </si>
  <si>
    <t>Kebabs,North Indian,Chinese,Mughlai,Beverages,Combo</t>
  </si>
  <si>
    <t>The Coorg Food Co.</t>
  </si>
  <si>
    <t>Kalmane Koffees</t>
  </si>
  <si>
    <t>Nanking Express</t>
  </si>
  <si>
    <t>Pacific Mall Subhash Nagar</t>
  </si>
  <si>
    <t>Daryaganj - By The Inventors Of Butter Chicken And Dal Makhani</t>
  </si>
  <si>
    <t>Indian,North Indian,Mughlai,Kebabs,Biryani,Tandoor</t>
  </si>
  <si>
    <t>Kiran'S Kitchen</t>
  </si>
  <si>
    <t>Indian,Chinese,Mughlai,Biryani,Punjabi</t>
  </si>
  <si>
    <t>The Master Chef</t>
  </si>
  <si>
    <t>South Indian  North Indian  Chinese</t>
  </si>
  <si>
    <t>Sakthi A Hot Soup</t>
  </si>
  <si>
    <t>Ekdalia Cocina</t>
  </si>
  <si>
    <t>The Shake Factory</t>
  </si>
  <si>
    <t>7 Days</t>
  </si>
  <si>
    <t>Banke Bihari Sweets</t>
  </si>
  <si>
    <t>Dum Dum Park</t>
  </si>
  <si>
    <t>Cakes &amp; Shapes</t>
  </si>
  <si>
    <t>Desserts  Ice Cream</t>
  </si>
  <si>
    <t>Call Me Chow</t>
  </si>
  <si>
    <t>Near Licious Koramangala Hub</t>
  </si>
  <si>
    <t>Murugan Kaappi</t>
  </si>
  <si>
    <t>Cafe,Snacks,Continental</t>
  </si>
  <si>
    <t>Pizza Pie</t>
  </si>
  <si>
    <t>Five Star Chicken Domlur</t>
  </si>
  <si>
    <t>Mosaic By Crowne Plaza Rohini</t>
  </si>
  <si>
    <t>North Indian,Bakery,Salads,Chinese,Juices,Desserts</t>
  </si>
  <si>
    <t>Sector 10</t>
  </si>
  <si>
    <t>Tea Chai</t>
  </si>
  <si>
    <t>Bergamo   Mall</t>
  </si>
  <si>
    <t>Sanchez</t>
  </si>
  <si>
    <t>Sriracha</t>
  </si>
  <si>
    <t>Hakkachow</t>
  </si>
  <si>
    <t>La Cheezy</t>
  </si>
  <si>
    <t>Vip Sea Foods</t>
  </si>
  <si>
    <t>Cake  Town</t>
  </si>
  <si>
    <t>Bengal Dhaba</t>
  </si>
  <si>
    <t>Indian,Chinese,Biryani,Bengali,Continental</t>
  </si>
  <si>
    <t>Waffle Studio</t>
  </si>
  <si>
    <t>Snacks,Indian</t>
  </si>
  <si>
    <t>Agarwal - The Veg Kitchen</t>
  </si>
  <si>
    <t>The Bakers Dozen</t>
  </si>
  <si>
    <t>Khao Piyo</t>
  </si>
  <si>
    <t>Continental  Fast Food  North Indian</t>
  </si>
  <si>
    <t>Zomoz - The Momo Company</t>
  </si>
  <si>
    <t>Tibetan,Chinese,Asian,Street Food</t>
  </si>
  <si>
    <t>Hoysala Nagar</t>
  </si>
  <si>
    <t>Biryani Q&amp;Q</t>
  </si>
  <si>
    <t>Indian,Biryani,Chinese,Tandoor,Kebabs</t>
  </si>
  <si>
    <t>Nine Dragon</t>
  </si>
  <si>
    <t>Main Street - The Residency Towers</t>
  </si>
  <si>
    <t>Indian,Italian,Biryani</t>
  </si>
  <si>
    <t>The Bowl Biryani</t>
  </si>
  <si>
    <t>Biryani,Chinese,Fast Food</t>
  </si>
  <si>
    <t>Singh  Saab  De  Parathe</t>
  </si>
  <si>
    <t>Paandikadai-Chettinad Kitchen By Salt</t>
  </si>
  <si>
    <t>Biryani,Combo,South Indian,Chettinad</t>
  </si>
  <si>
    <t>Dhishoom -Dhaba By Salt</t>
  </si>
  <si>
    <t>North Indian,Kebabs,Tandoor,Biryani,Combo</t>
  </si>
  <si>
    <t>Sweet Rascal</t>
  </si>
  <si>
    <t>Bakery,Salads,Biryani,Combo</t>
  </si>
  <si>
    <t>Welcome Restaurant</t>
  </si>
  <si>
    <t>Chinese,Indian,Mughlai,Tandoor</t>
  </si>
  <si>
    <t>Love For Khichdis</t>
  </si>
  <si>
    <t>Chilly Tales Eataliano</t>
  </si>
  <si>
    <t>Malkajgiri</t>
  </si>
  <si>
    <t>Inti Bhojnam</t>
  </si>
  <si>
    <t>Tarnaka  Nacharam &amp; Malkajigiri</t>
  </si>
  <si>
    <t>Globo Combo</t>
  </si>
  <si>
    <t>Chinese,North Indian,Combo</t>
  </si>
  <si>
    <t>Express Cafe By Holiday Inn Express</t>
  </si>
  <si>
    <t>Oven &amp; Grill</t>
  </si>
  <si>
    <t>Pizzas,Combo,American,Desserts,Beverages,Snacks</t>
  </si>
  <si>
    <t>Makhni Brothers</t>
  </si>
  <si>
    <t>Combo,Punjabi,Biryani,Thalis,North Indian,Barbecue,Street Food,Tandoor,Kebabs,Beverages</t>
  </si>
  <si>
    <t>Darchini</t>
  </si>
  <si>
    <t>Kc Ghosh Rd</t>
  </si>
  <si>
    <t>Meals101</t>
  </si>
  <si>
    <t>Combo,Chinese,Indian,North Indian,Biryani,Beverages,Desserts</t>
  </si>
  <si>
    <t>Jodhpur</t>
  </si>
  <si>
    <t>Kolkata Beverage Company - Kbc</t>
  </si>
  <si>
    <t>Khao Khichdi</t>
  </si>
  <si>
    <t>Ghatlodia</t>
  </si>
  <si>
    <t>Fatty Mamma Chinese Restaurant</t>
  </si>
  <si>
    <t>Russa Road</t>
  </si>
  <si>
    <t>Handi Kitchen</t>
  </si>
  <si>
    <t>Chinese,Snacks,Indian</t>
  </si>
  <si>
    <t>Andhra Biryanis</t>
  </si>
  <si>
    <t>Andhra,Biryani,Hyderabadi,Chinese,Tandoor</t>
  </si>
  <si>
    <t>Topi Vappa Biriyani</t>
  </si>
  <si>
    <t>Biryani,Indian,Chinese,South Indian</t>
  </si>
  <si>
    <t>Siddhi Icecream &amp; Thick Shake</t>
  </si>
  <si>
    <t>Ice Cream,Juices,Desserts,Beverages</t>
  </si>
  <si>
    <t>Twisted Toppings</t>
  </si>
  <si>
    <t>Indian,Pizzas</t>
  </si>
  <si>
    <t>Opa! Bar &amp; Cafe</t>
  </si>
  <si>
    <t>Salads,Kebabs,American,Mediterranean,Desserts</t>
  </si>
  <si>
    <t>Bubai Kochuri Center</t>
  </si>
  <si>
    <t>Fb Cakes</t>
  </si>
  <si>
    <t>Scrapyard</t>
  </si>
  <si>
    <t>Bally</t>
  </si>
  <si>
    <t>Miyansaab</t>
  </si>
  <si>
    <t>Biryani,Kebabs,Fast Food</t>
  </si>
  <si>
    <t>Downtown Asia</t>
  </si>
  <si>
    <t>Flavour  Town</t>
  </si>
  <si>
    <t>Ancient Tawa</t>
  </si>
  <si>
    <t>Devikas Kitchen - Multi Cuisine</t>
  </si>
  <si>
    <t>Indian,Fast Food,Snacks</t>
  </si>
  <si>
    <t>Diwan Food Court</t>
  </si>
  <si>
    <t>Combo,North Indian</t>
  </si>
  <si>
    <t>Tea Addiction</t>
  </si>
  <si>
    <t>Meals Of India</t>
  </si>
  <si>
    <t>Combo,Thalis,Desserts,Indian,Biryani</t>
  </si>
  <si>
    <t>The Roll Co.</t>
  </si>
  <si>
    <t>Zaika Junction</t>
  </si>
  <si>
    <t>North Indian,South Indian,Chinese,Snacks</t>
  </si>
  <si>
    <t>Sahapur Bayam Samity</t>
  </si>
  <si>
    <t>Pizza Cafe (Abc Farms)</t>
  </si>
  <si>
    <t>Pockets And Bowls</t>
  </si>
  <si>
    <t>Thai,Asian,Lebanese,Burmese,Japanese,Malaysian</t>
  </si>
  <si>
    <t>Eighty Eight Plus Cafe</t>
  </si>
  <si>
    <t>Indian,Salads,Beverages</t>
  </si>
  <si>
    <t>Bhowanipore Land Mark -Hdfc Bank P.C Chandra Jewellersbhowanipore</t>
  </si>
  <si>
    <t>Dil Desi Dhaba</t>
  </si>
  <si>
    <t>North Indian,Biryani,Mughlai,Snacks</t>
  </si>
  <si>
    <t>Bavdhan</t>
  </si>
  <si>
    <t>Cafe Wth Pune</t>
  </si>
  <si>
    <t>Ashays Fusion Momo</t>
  </si>
  <si>
    <t>Chinese,Nepalese</t>
  </si>
  <si>
    <t>Malwadi</t>
  </si>
  <si>
    <t>Samosa Party</t>
  </si>
  <si>
    <t>Fast Food,North Indian,Snacks,Street Food,Beverages,Chaat</t>
  </si>
  <si>
    <t>Desserts  Bakery  Ice Cream</t>
  </si>
  <si>
    <t>Dhabawale</t>
  </si>
  <si>
    <t>Indian,Tandoor,Thalis</t>
  </si>
  <si>
    <t>Hilton Restaurant</t>
  </si>
  <si>
    <t>Zest Kitchen</t>
  </si>
  <si>
    <t>Indian,North Indian,Chinese,Biryani,Tandoor</t>
  </si>
  <si>
    <t>Roadnumber1Srkpuram</t>
  </si>
  <si>
    <t>Craft Of Biryani</t>
  </si>
  <si>
    <t>North Indian,Biryani,Kebabs,Beverages,Desserts</t>
  </si>
  <si>
    <t>The Downtown Pizzeria</t>
  </si>
  <si>
    <t>Italian,Pizzas,Desserts,Salads</t>
  </si>
  <si>
    <t>Acher</t>
  </si>
  <si>
    <t>Punjabi Food On Way</t>
  </si>
  <si>
    <t>North Indian,Chinese,Punjabi,Combo</t>
  </si>
  <si>
    <t>Vegan Bistro</t>
  </si>
  <si>
    <t>Tollygunge - Suruchi Sangha</t>
  </si>
  <si>
    <t>Shakes+</t>
  </si>
  <si>
    <t>Kausar Baug</t>
  </si>
  <si>
    <t>The Pan Asian Diner</t>
  </si>
  <si>
    <t>Swizo</t>
  </si>
  <si>
    <t>Chinese,Biryani,Fast Food,Beverages</t>
  </si>
  <si>
    <t>South Indian Flavours</t>
  </si>
  <si>
    <t>Sona Caterer</t>
  </si>
  <si>
    <t>Indian,Fast Food,Desserts</t>
  </si>
  <si>
    <t>Punjabi Dragon</t>
  </si>
  <si>
    <t>Punjabi,Chinese</t>
  </si>
  <si>
    <t>Queen'S</t>
  </si>
  <si>
    <t>Al Madina Chicken Haleem</t>
  </si>
  <si>
    <t>Migh Colony</t>
  </si>
  <si>
    <t>Leancrust Pizza - Thincrust Experts</t>
  </si>
  <si>
    <t>Fries Before Guys</t>
  </si>
  <si>
    <t>Itminaan Biryani - Dum Pukht</t>
  </si>
  <si>
    <t>Mad Mex</t>
  </si>
  <si>
    <t>Mexican,Fast Food,Salads</t>
  </si>
  <si>
    <t>Absolute Combos</t>
  </si>
  <si>
    <t>Andhra,Biryani,Chinese</t>
  </si>
  <si>
    <t>Krishna Chat Centre</t>
  </si>
  <si>
    <t>Teju Mess</t>
  </si>
  <si>
    <t>Occasionkart.Com</t>
  </si>
  <si>
    <t>Chaitanyapuri</t>
  </si>
  <si>
    <t>Gulbarga'S Mama Puri &amp; Special Snacks</t>
  </si>
  <si>
    <t>Snacks,Desserts</t>
  </si>
  <si>
    <t>Italian,Pizzas,Pastas,Continental,Salads,Desserts,Beverages,Combo,Healthy Food</t>
  </si>
  <si>
    <t>Samosa Singh</t>
  </si>
  <si>
    <t>Fast Food,Snacks,North Indian,Desserts,Beverages,Street Food,Combo</t>
  </si>
  <si>
    <t>Ishan Pure Veg</t>
  </si>
  <si>
    <t>North Indian,Chinese,South Indian,Beverages</t>
  </si>
  <si>
    <t>Dreams Cafe</t>
  </si>
  <si>
    <t>Cholo Khai</t>
  </si>
  <si>
    <t>Bediapara</t>
  </si>
  <si>
    <t>Eurotrip - European</t>
  </si>
  <si>
    <t>Cafe Heaven</t>
  </si>
  <si>
    <t>Indian,Chinese,Tandoor,Biryani,Combo</t>
  </si>
  <si>
    <t>The Biryani Mahal</t>
  </si>
  <si>
    <t>Sri Siddhartha Tiffins And Meals</t>
  </si>
  <si>
    <t>Beverages,South Indian</t>
  </si>
  <si>
    <t>Combo King</t>
  </si>
  <si>
    <t>Indian,North Indian,Kebabs,Grill,Biryani</t>
  </si>
  <si>
    <t>Chintadripet</t>
  </si>
  <si>
    <t>Murudis Lunch Home</t>
  </si>
  <si>
    <t>2 Chefs Cafe</t>
  </si>
  <si>
    <t>Snacks  Fast Food  Beverages</t>
  </si>
  <si>
    <t>Maharashtrian Thali</t>
  </si>
  <si>
    <t>North Indian,Chinese,Beverages</t>
  </si>
  <si>
    <t>Near Samarth Hospital</t>
  </si>
  <si>
    <t>Pokket Pizza</t>
  </si>
  <si>
    <t>Meal In Box</t>
  </si>
  <si>
    <t>Beverages,Biryani,Chinese,Combo,Desserts,Mughlai,Indian</t>
  </si>
  <si>
    <t>Atti Square</t>
  </si>
  <si>
    <t>Hummy 2 Cake</t>
  </si>
  <si>
    <t>New Naaz Caterers Biryani House</t>
  </si>
  <si>
    <t>Smokey Shawarma</t>
  </si>
  <si>
    <t>Fast Food,Biryani,Chinese,Desserts</t>
  </si>
  <si>
    <t>Castle'S Barbeque</t>
  </si>
  <si>
    <t>Bake Me Good</t>
  </si>
  <si>
    <t>The Doner Company</t>
  </si>
  <si>
    <t>Fast Food,Middle Eastern,Lebanese</t>
  </si>
  <si>
    <t>The Circle Dream</t>
  </si>
  <si>
    <t>Pizzas,Italian,Pastas,Desserts,Beverages,Continental,Indian,Mediterranean</t>
  </si>
  <si>
    <t>The Big Owl</t>
  </si>
  <si>
    <t>Indian,Chinese,South Indian,Continental,Tandoor</t>
  </si>
  <si>
    <t>Spice Hub Vada Pav</t>
  </si>
  <si>
    <t>Madhavaram</t>
  </si>
  <si>
    <t>Idlicurry</t>
  </si>
  <si>
    <t>Tharavadu Malabar Biryani</t>
  </si>
  <si>
    <t>Biryani,Kerala,South Indian,North Indian,Beverages,Desserts</t>
  </si>
  <si>
    <t>Basmati Express</t>
  </si>
  <si>
    <t>Biryani,Andhra,Hyderabadi,South Indian,North Indian,Tandoor,Beverages,Desserts</t>
  </si>
  <si>
    <t>Hungry Chang</t>
  </si>
  <si>
    <t>Chinese,Fast Food,Pan-Asian,Combo</t>
  </si>
  <si>
    <t>Dande'S Hyderabad Biryani</t>
  </si>
  <si>
    <t>Coffee Nation</t>
  </si>
  <si>
    <t>Indian,Cafe</t>
  </si>
  <si>
    <t>My Diet Cafe</t>
  </si>
  <si>
    <t>North Indian,Indian,Beverages</t>
  </si>
  <si>
    <t>Bhikharam Chandmal (New Alipore)</t>
  </si>
  <si>
    <t>Sweets  Desserts  Chaat</t>
  </si>
  <si>
    <t>Trattoria By Toscano</t>
  </si>
  <si>
    <t>U.S Pizza</t>
  </si>
  <si>
    <t>Pizzas,Fast Food,Beverages,Salads,Pastas,Desserts</t>
  </si>
  <si>
    <t>Jashn E Biryani</t>
  </si>
  <si>
    <t>Biryani,North Indian,Mughlai,Desserts</t>
  </si>
  <si>
    <t>Snehitha Restaurant</t>
  </si>
  <si>
    <t>South Indian,Indian</t>
  </si>
  <si>
    <t>Havmor Ice Creamjm Road</t>
  </si>
  <si>
    <t>Jai Shree Radhey Radhey Tiffin Service</t>
  </si>
  <si>
    <t>Ea Mall Royapettah</t>
  </si>
  <si>
    <t>Combo 10</t>
  </si>
  <si>
    <t>Combo,Chinese,Indian,Desserts</t>
  </si>
  <si>
    <t>Oriental Majik</t>
  </si>
  <si>
    <t>Dial A Biryani</t>
  </si>
  <si>
    <t>Bhojanam</t>
  </si>
  <si>
    <t>Combo,Thalis,Desserts,Indian,Chinese</t>
  </si>
  <si>
    <t>Vr Cafe</t>
  </si>
  <si>
    <t>Nagerbazar</t>
  </si>
  <si>
    <t>Simla Hotel And Restaurant</t>
  </si>
  <si>
    <t>Chinar Park</t>
  </si>
  <si>
    <t>Tunga Darbar</t>
  </si>
  <si>
    <t>North Indian,Chinese,Combo,Biryani</t>
  </si>
  <si>
    <t>Al Pizza Corner</t>
  </si>
  <si>
    <t>Pizzas,Ice Cream,Continental,Desserts</t>
  </si>
  <si>
    <t>Chandni Chowk Rd Shivaji Nagar</t>
  </si>
  <si>
    <t>Al Baik.Com</t>
  </si>
  <si>
    <t>Snacks  Pizzas</t>
  </si>
  <si>
    <t>Savera Lassi Shop</t>
  </si>
  <si>
    <t>Juices,Beverages,Snacks,Ice Cream</t>
  </si>
  <si>
    <t>Romeo Lassi Shop</t>
  </si>
  <si>
    <t>Beverages,Ice Cream,Snacks,Desserts</t>
  </si>
  <si>
    <t>Oyalo Pizza</t>
  </si>
  <si>
    <t>Karnavati Juice Center</t>
  </si>
  <si>
    <t>Street Food,Juices</t>
  </si>
  <si>
    <t>Royal Chaina</t>
  </si>
  <si>
    <t>Witcher'S Den</t>
  </si>
  <si>
    <t>Lane 5</t>
  </si>
  <si>
    <t>Chickpet</t>
  </si>
  <si>
    <t>Healthy Beverages By Adigas</t>
  </si>
  <si>
    <t>Beverages,Juices,Healthy Food</t>
  </si>
  <si>
    <t>Pink Panther</t>
  </si>
  <si>
    <t>Pan-Asian,Burmese,Chinese,Sushi</t>
  </si>
  <si>
    <t>Star Taj Hotel &amp; Fast Food</t>
  </si>
  <si>
    <t>Chinesezilla</t>
  </si>
  <si>
    <t>Chinese,Combo,Snacks,Indian,North Indian</t>
  </si>
  <si>
    <t>Bhukkad Ka Nukkad</t>
  </si>
  <si>
    <t>Indian,Chinese,Snacks</t>
  </si>
  <si>
    <t>La Vera Pizzara</t>
  </si>
  <si>
    <t>Snacks,Pizzas,Beverages</t>
  </si>
  <si>
    <t>China Hot &amp; Hot</t>
  </si>
  <si>
    <t>Chinese,Tandoor,Indian</t>
  </si>
  <si>
    <t>New Moti Nagar</t>
  </si>
  <si>
    <t>Kitchen@99</t>
  </si>
  <si>
    <t>Basmati'S Briyani Nation</t>
  </si>
  <si>
    <t>Phulka Restaurant</t>
  </si>
  <si>
    <t>North Indian,Tandoor,Punjabi,Chinese,Pizzas,Fast Food,Salads,Desserts</t>
  </si>
  <si>
    <t>Sector 25</t>
  </si>
  <si>
    <t>Green Pepper</t>
  </si>
  <si>
    <t>Indian,Chinese,Biryani</t>
  </si>
  <si>
    <t>Jus'T Burgers</t>
  </si>
  <si>
    <t>Yaara Da Dhaba</t>
  </si>
  <si>
    <t>Indian,North Indian,Kebabs,Punjabi,Tandoor,Biryani</t>
  </si>
  <si>
    <t>Momo Nation Cafe</t>
  </si>
  <si>
    <t>F C Road</t>
  </si>
  <si>
    <t>Chai Coffe Point</t>
  </si>
  <si>
    <t>Snacks,Beverages,Pizzas</t>
  </si>
  <si>
    <t>Kitchen 165 - Nx Hotel</t>
  </si>
  <si>
    <t>Jose &amp; Isabella'S Italian Pizza</t>
  </si>
  <si>
    <t>Chandni Chowk</t>
  </si>
  <si>
    <t>North Indian  Combo  Street Food  Fast Food  Beverages</t>
  </si>
  <si>
    <t>The Gravylicious</t>
  </si>
  <si>
    <t>Vadilal Ice Creams</t>
  </si>
  <si>
    <t>Hamdan Restaurant</t>
  </si>
  <si>
    <t>North Indian  Chinese  Biryani  Fast Food  Desserts  Beverages</t>
  </si>
  <si>
    <t>New Famous Chinese</t>
  </si>
  <si>
    <t>Lola'S Pizzeria</t>
  </si>
  <si>
    <t>Grill Wagon</t>
  </si>
  <si>
    <t>Hotelwaterfall</t>
  </si>
  <si>
    <t>Mouchak</t>
  </si>
  <si>
    <t>Sequel</t>
  </si>
  <si>
    <t>Cafe,Healthy Food</t>
  </si>
  <si>
    <t>Petuk Bangali</t>
  </si>
  <si>
    <t>Bengali,Indian,Snacks,Fast Food,Home Food,Desserts,Beverages,Combo</t>
  </si>
  <si>
    <t>Kankurgachi Salt Lake</t>
  </si>
  <si>
    <t>Raj Tea Stall</t>
  </si>
  <si>
    <t>Chinese,Beverages,North Indian</t>
  </si>
  <si>
    <t>Spicy Bellpepper</t>
  </si>
  <si>
    <t>New Gayatri Nagar</t>
  </si>
  <si>
    <t>Wholesale Cakes</t>
  </si>
  <si>
    <t>Chakhna Wakhna</t>
  </si>
  <si>
    <t>Roll Heaven</t>
  </si>
  <si>
    <t>A Gin A Moto</t>
  </si>
  <si>
    <t>Fast Food,Chinese,Combo,Asian</t>
  </si>
  <si>
    <t>Emperor Biryani</t>
  </si>
  <si>
    <t>Mainland Chinese</t>
  </si>
  <si>
    <t>Erandwane Pune</t>
  </si>
  <si>
    <t>Tandoori Pitara</t>
  </si>
  <si>
    <t>Indian,North Indian,Punjabi,Tandoor,Biryani,Kebabs,Desserts</t>
  </si>
  <si>
    <t>That Waffle Place!</t>
  </si>
  <si>
    <t>Kulcha Stories</t>
  </si>
  <si>
    <t>Cafe Coffee Hutt</t>
  </si>
  <si>
    <t>Mount Road Social</t>
  </si>
  <si>
    <t>E Hotel</t>
  </si>
  <si>
    <t>Sha Cafe</t>
  </si>
  <si>
    <t>Beverages,Snacks,Cafe,Indian,Chinese,Tandoor,Kebabs</t>
  </si>
  <si>
    <t>Teashots</t>
  </si>
  <si>
    <t>Pizzas,Fast Food,Snacks,Beverages</t>
  </si>
  <si>
    <t>Saptapadi</t>
  </si>
  <si>
    <t>Squashed - Cold Press Juices</t>
  </si>
  <si>
    <t>Juices,Healthy Food,Fast Food</t>
  </si>
  <si>
    <t>Wrap Co</t>
  </si>
  <si>
    <t>Fast Food,Healthy Food,Italian,Desserts,Continental</t>
  </si>
  <si>
    <t>Eurasia Kitchen</t>
  </si>
  <si>
    <t>Indian,Chinese,Continental,Seafood</t>
  </si>
  <si>
    <t>Cake Galatta</t>
  </si>
  <si>
    <t>Desserts,Bakery,Continental,Pizzas</t>
  </si>
  <si>
    <t>Paratha Universe</t>
  </si>
  <si>
    <t>Narotam Nagar</t>
  </si>
  <si>
    <t>Tawah</t>
  </si>
  <si>
    <t>North Indian,Biryani,Tandoor,Barbecue</t>
  </si>
  <si>
    <t>Rocket Momos</t>
  </si>
  <si>
    <t>Kustia</t>
  </si>
  <si>
    <t>Biryani 4U</t>
  </si>
  <si>
    <t>Chinese Kitchen</t>
  </si>
  <si>
    <t>Fabelle Chocolates - Itc Welcomhotel</t>
  </si>
  <si>
    <t>Kings Natraj Bakers</t>
  </si>
  <si>
    <t>Manikonda</t>
  </si>
  <si>
    <t>Chhasswala</t>
  </si>
  <si>
    <t>Street Food,Beverages</t>
  </si>
  <si>
    <t>Ram'S Tea House</t>
  </si>
  <si>
    <t>Just 79/- Only</t>
  </si>
  <si>
    <t>Chinese,Beverages,Desserts</t>
  </si>
  <si>
    <t>Food Cravings</t>
  </si>
  <si>
    <t>Chinese,Grill</t>
  </si>
  <si>
    <t>Bayroute</t>
  </si>
  <si>
    <t>Turkish,Mediterranean,Middle Eastern,Lebanese,Arabian</t>
  </si>
  <si>
    <t>Wok It Up</t>
  </si>
  <si>
    <t>Chinese,Oriental,Pan-Asian</t>
  </si>
  <si>
    <t>Sion Restaurant And Stores</t>
  </si>
  <si>
    <t>Indian,Tandoor,Chinese,Mughlai</t>
  </si>
  <si>
    <t>Real Spice Pizzeria</t>
  </si>
  <si>
    <t>Anupama Cloud Kitchen</t>
  </si>
  <si>
    <t>Entally Market</t>
  </si>
  <si>
    <t>Wood Fired Pizza</t>
  </si>
  <si>
    <t>Pizza King</t>
  </si>
  <si>
    <t>Mizuki</t>
  </si>
  <si>
    <t>Asian,Chinese,Fast Food</t>
  </si>
  <si>
    <t>Tea Time</t>
  </si>
  <si>
    <t>Beverages,Snacks,Fast Food</t>
  </si>
  <si>
    <t>Lb Nagar</t>
  </si>
  <si>
    <t>Sri Venkateshwara Tiffin'S</t>
  </si>
  <si>
    <t>Frozen Coast</t>
  </si>
  <si>
    <t>Indian,Snacks,Beverages</t>
  </si>
  <si>
    <t>Malleshwam 17Th Cross</t>
  </si>
  <si>
    <t>Beliaghata</t>
  </si>
  <si>
    <t>Biryani  Mughlai  Lucknowi  Hyderabadi  Kebabs  North Indian  Persian  Desserts</t>
  </si>
  <si>
    <t>North Indian  Punjabi  Combo  Biryani  Healthy Food  Jain  Thalis  Indian  Mughlai  Desserts</t>
  </si>
  <si>
    <t>Bakery  Desserts  Beverages</t>
  </si>
  <si>
    <t>Biryani  Hyderabadi  Lucknowi  North Indian  Mughlai  Combo  Desserts</t>
  </si>
  <si>
    <t>Om Shiva Shakthi Chats Center</t>
  </si>
  <si>
    <t>Fast Food,Chaat,Beverages</t>
  </si>
  <si>
    <t>Soul Of Bengal</t>
  </si>
  <si>
    <t>Bengali,Beverages,Snacks,Sweets,Combo,Thalis,Bangladeshi,Seafood</t>
  </si>
  <si>
    <t>Krazzy For Waffle</t>
  </si>
  <si>
    <t>Desserts,Beverages,Ice Cream</t>
  </si>
  <si>
    <t>Tito'S Pan-Tree</t>
  </si>
  <si>
    <t>Cafe,Snacks,Fast Food</t>
  </si>
  <si>
    <t>Josh</t>
  </si>
  <si>
    <t>Indian,Chinese,Tandoor,Italian,Fast Food</t>
  </si>
  <si>
    <t>Dish-Yum</t>
  </si>
  <si>
    <t>Rosy Roti</t>
  </si>
  <si>
    <t>Home Food,North Indian,Punjabi,Snacks,Combo,Desserts</t>
  </si>
  <si>
    <t>Destiny Of D3</t>
  </si>
  <si>
    <t>Rohini Sector 7</t>
  </si>
  <si>
    <t>Baconfessions</t>
  </si>
  <si>
    <t>Italian  Continental  Snacks</t>
  </si>
  <si>
    <t>Myfroyoland Frozen Yogurt</t>
  </si>
  <si>
    <t>Nadan Pothichoru</t>
  </si>
  <si>
    <t>South Indian,Kerala,Biryani</t>
  </si>
  <si>
    <t>Compani - Great Combos</t>
  </si>
  <si>
    <t>Via Milano</t>
  </si>
  <si>
    <t>Pizzas,Italian,European,Mediterranean,Pastas,Continental,Seafood,Middle Eastern,Grill,Greek,Salads,Oriental</t>
  </si>
  <si>
    <t>Bukhara - Biryani Kebabs &amp; Curries</t>
  </si>
  <si>
    <t>Biryani,Kebabs,North Indian,Tandoor,Combo</t>
  </si>
  <si>
    <t>Nizam'S Kitchens</t>
  </si>
  <si>
    <t>Karlos Pasta Pizza &amp; Grills.</t>
  </si>
  <si>
    <t>Indian,Italian,Chinese,Pastas,Fast Food</t>
  </si>
  <si>
    <t>Chopsticks And Pastas</t>
  </si>
  <si>
    <t>Chinese,Fast Food,Italian,Asian,Thai,Pizzas,Street Food</t>
  </si>
  <si>
    <t>Sagar Kitchen By Sagar Caterers</t>
  </si>
  <si>
    <t>Asian Deli</t>
  </si>
  <si>
    <t>Special Cakes</t>
  </si>
  <si>
    <t>Revelry Cake &amp; Decoration House</t>
  </si>
  <si>
    <t>Yewalewadi</t>
  </si>
  <si>
    <t>Pizza Pan</t>
  </si>
  <si>
    <t>Dhaba Co.</t>
  </si>
  <si>
    <t>Roopali Pure Veg</t>
  </si>
  <si>
    <t>North Indian,Chinese,Punjabi,Italian,Continental,South Indian</t>
  </si>
  <si>
    <t>Tandoori Dot Com</t>
  </si>
  <si>
    <t>6 Ballygunge Place Take Away - Maniktala</t>
  </si>
  <si>
    <t>Near Rajabazar Science College Vidyasagar Street Between Hp Petrol Pump And Canis Care Pet</t>
  </si>
  <si>
    <t>Pacifica - Beverly Hotel</t>
  </si>
  <si>
    <t>Rajarathinam Road</t>
  </si>
  <si>
    <t>Wok 21 Chinese</t>
  </si>
  <si>
    <t>Madhusudhanreddy Hotel</t>
  </si>
  <si>
    <t>Chaplin Chinese Restaurant</t>
  </si>
  <si>
    <t>Mike In 24 Kitchen</t>
  </si>
  <si>
    <t>New Paul Dhaba Delight</t>
  </si>
  <si>
    <t>Bhagmati Biryani</t>
  </si>
  <si>
    <t>Biryani,Telangana</t>
  </si>
  <si>
    <t>Nava Naroda</t>
  </si>
  <si>
    <t>Mitra Brothers Fast Food Corner</t>
  </si>
  <si>
    <t>Behnam</t>
  </si>
  <si>
    <t>Biryani,North Indian,Mughlai,Kebabs,Lucknowi,Awadhi</t>
  </si>
  <si>
    <t>Hot Momos</t>
  </si>
  <si>
    <t>Ancient Chinese House</t>
  </si>
  <si>
    <t>Mumbai Central Juice And Snacks Centre</t>
  </si>
  <si>
    <t>Snacks,Fast Food,Ice Cream,Beverages,Pizzas,Juices</t>
  </si>
  <si>
    <t>Hameedia Valima Biryani</t>
  </si>
  <si>
    <t>Kathi Roll Inc</t>
  </si>
  <si>
    <t>Fast Food,Snacks,Combo,Beverages</t>
  </si>
  <si>
    <t>Vishala</t>
  </si>
  <si>
    <t>Hiit Meals</t>
  </si>
  <si>
    <t>Fast Food,Combo,Snacks,North Indian,Street Food,Beverages,Desserts</t>
  </si>
  <si>
    <t>Pick Up Meals By Terra</t>
  </si>
  <si>
    <t>Healthy Food,Salads,Combo,Lebanese,Mediterranean,Mexican,Pizzas,Juices,Beverages</t>
  </si>
  <si>
    <t>Balaji Dhaba</t>
  </si>
  <si>
    <t>North Indian,Biryani,Chinese,Indian,Tandoor</t>
  </si>
  <si>
    <t>Blue Vanilla Patisserie</t>
  </si>
  <si>
    <t>Charcoal Eats - Biryani &amp; Beyond</t>
  </si>
  <si>
    <t>Biryani,North Indian,Mughlai,Afghani,Hyderabadi,Kebabs</t>
  </si>
  <si>
    <t>Manipada Road</t>
  </si>
  <si>
    <t>Giri Momos Wala</t>
  </si>
  <si>
    <t>Chuckling Chinese</t>
  </si>
  <si>
    <t>Imperio Restaurant</t>
  </si>
  <si>
    <t>Biryani,Mughlai,North Indian,Tandoor,Kerala,Chinese,Seafood,Combo,Beverages,Desserts</t>
  </si>
  <si>
    <t>Green Chatni Food</t>
  </si>
  <si>
    <t>The Parotta Combo</t>
  </si>
  <si>
    <t>North Indian,Punjabi,Mughlai,Combo,Beverages,Desserts</t>
  </si>
  <si>
    <t>Atho Kadai</t>
  </si>
  <si>
    <t>Street Food,Burmese,Fast Food</t>
  </si>
  <si>
    <t>Bakkings Elite</t>
  </si>
  <si>
    <t>Bakery,Fast Food,Snacks,Pizzas,Italian-American</t>
  </si>
  <si>
    <t>Biryani Co.</t>
  </si>
  <si>
    <t>Cg Road Navrangpura</t>
  </si>
  <si>
    <t>Gusto Cafe &amp; Kitchen</t>
  </si>
  <si>
    <t>Continental,Italian,Pizzas,Chinese,Fast Food</t>
  </si>
  <si>
    <t>A1 Chips</t>
  </si>
  <si>
    <t>Snacks,Sweets</t>
  </si>
  <si>
    <t>The Madras Pizzeria</t>
  </si>
  <si>
    <t>Steves Kitchen</t>
  </si>
  <si>
    <t>Chinese,Indian,Snacks</t>
  </si>
  <si>
    <t>Chat On Chaat</t>
  </si>
  <si>
    <t>Street Food,Chaat,Snacks,Fast Food</t>
  </si>
  <si>
    <t>Bera Samosa House</t>
  </si>
  <si>
    <t>Street Food,Snacks</t>
  </si>
  <si>
    <t>Rajasthani Tadka</t>
  </si>
  <si>
    <t>Bean Box Cafe</t>
  </si>
  <si>
    <t>Beverages,Continental,Desserts</t>
  </si>
  <si>
    <t>Sounds Cheesy</t>
  </si>
  <si>
    <t>Bangaliyana Ranna Ghar</t>
  </si>
  <si>
    <t>New Bismillah Caterers</t>
  </si>
  <si>
    <t>Biryani  Indian</t>
  </si>
  <si>
    <t>Id (Contemporary South Indian)</t>
  </si>
  <si>
    <t>South Indian,Beverages</t>
  </si>
  <si>
    <t>Second House Kitchen</t>
  </si>
  <si>
    <t>Italian,Salads,Fast Food,Chinese</t>
  </si>
  <si>
    <t>Kalina Santacruz East</t>
  </si>
  <si>
    <t>Barbecue,Biryani,Indian,Thalis</t>
  </si>
  <si>
    <t>Rice Spice &amp; That Thing Nice</t>
  </si>
  <si>
    <t>Kerala,Combo,Indian,Beverages</t>
  </si>
  <si>
    <t>The Congee Concept</t>
  </si>
  <si>
    <t>Rolls &amp; Bowls By Feedx</t>
  </si>
  <si>
    <t>Fast Food,North Indian,Snacks,Salads,Beverages,Indian,Pastas</t>
  </si>
  <si>
    <t>La Shake Esfera</t>
  </si>
  <si>
    <t>Chef Brothers Shawarma Roll</t>
  </si>
  <si>
    <t>Pa Pa Ya</t>
  </si>
  <si>
    <t>Asian,Chinese,Japanese,Pan-Asian,Thai,Sushi,Oriental,Desserts</t>
  </si>
  <si>
    <t>Pasta Brasserie</t>
  </si>
  <si>
    <t>Italian,Pizzas,Pastas,Snacks,Beverages</t>
  </si>
  <si>
    <t>Ganesh Bhel-Swargate</t>
  </si>
  <si>
    <t>Chaat,Fast Food</t>
  </si>
  <si>
    <t>Id Coffee</t>
  </si>
  <si>
    <t>Dosa &amp; Co.</t>
  </si>
  <si>
    <t>Snehas Kitchen</t>
  </si>
  <si>
    <t>Fast Food,Pizzas,Italian</t>
  </si>
  <si>
    <t>Celebration</t>
  </si>
  <si>
    <t>Continental,Desserts,Beverages</t>
  </si>
  <si>
    <t>The Golden Scoop</t>
  </si>
  <si>
    <t>Hotlets &amp; Wiches</t>
  </si>
  <si>
    <t>Bholes Rock &amp; Rolls</t>
  </si>
  <si>
    <t>Karaikudi Aachi Biryani</t>
  </si>
  <si>
    <t>The Kati Roll Shop Express</t>
  </si>
  <si>
    <t>Street Food,Mexican,Chinese</t>
  </si>
  <si>
    <t>Shake'N Food</t>
  </si>
  <si>
    <t>Beverages,French,Indian</t>
  </si>
  <si>
    <t>Dugout Avenue Sports Foundation</t>
  </si>
  <si>
    <t>Biryanishah</t>
  </si>
  <si>
    <t>Biryani  Indian  North Indian</t>
  </si>
  <si>
    <t>Wingsbol</t>
  </si>
  <si>
    <t>Asian  Chinese</t>
  </si>
  <si>
    <t>Talk Tikka</t>
  </si>
  <si>
    <t>Indian  Biryani  Tandoor</t>
  </si>
  <si>
    <t>The Spot ( Sakinaka Andheri)</t>
  </si>
  <si>
    <t>Saki Naka Metro Station</t>
  </si>
  <si>
    <t>Binge Momos</t>
  </si>
  <si>
    <t>Kadhai Kitchen</t>
  </si>
  <si>
    <t>Biryani,Indian,Chinese,Tandoor,Combo</t>
  </si>
  <si>
    <t>Grill Station</t>
  </si>
  <si>
    <t>Papa Pencho Da Dhaba</t>
  </si>
  <si>
    <t>Burgerman</t>
  </si>
  <si>
    <t>American,Snacks,Continental</t>
  </si>
  <si>
    <t>Chung Wah Express</t>
  </si>
  <si>
    <t>The Meal Factory</t>
  </si>
  <si>
    <t>Indian,Chinese,Biryani,Beverages</t>
  </si>
  <si>
    <t>Blu Orchid</t>
  </si>
  <si>
    <t>Biryani,North Indian,Arabian,Lebanese</t>
  </si>
  <si>
    <t>Urban Orient Express</t>
  </si>
  <si>
    <t>Om Sai Wadewale</t>
  </si>
  <si>
    <t>Retox</t>
  </si>
  <si>
    <t>Chinese,Pizzas,European,Asian,Tandoor,Desserts</t>
  </si>
  <si>
    <t>Kebabistaan</t>
  </si>
  <si>
    <t>Biryani,Kebabs,Desserts</t>
  </si>
  <si>
    <t>Sea Spices</t>
  </si>
  <si>
    <t>Ambika Patisserie</t>
  </si>
  <si>
    <t>Pind Punjab.</t>
  </si>
  <si>
    <t>North Indian,Indian,Punjabi,Chinese,Biryani,Thalis,Combo,Mughlai,Beverages,Desserts,Snacks</t>
  </si>
  <si>
    <t>Jorabagan</t>
  </si>
  <si>
    <t>Nalin Chandra Das And Sons</t>
  </si>
  <si>
    <t>Popcorn House</t>
  </si>
  <si>
    <t>Omelette King</t>
  </si>
  <si>
    <t>Down Sterling</t>
  </si>
  <si>
    <t>Continental,Snacks,Fast Food</t>
  </si>
  <si>
    <t>Brindhavan Veg Restaurant</t>
  </si>
  <si>
    <t>The Exotic Shawarma</t>
  </si>
  <si>
    <t>Relax Pure Veg</t>
  </si>
  <si>
    <t>North Indian,Snacks,Fast Food,Desserts,Beverages</t>
  </si>
  <si>
    <t>P R Rolls House</t>
  </si>
  <si>
    <t>Indian,Fast Food,Beverages</t>
  </si>
  <si>
    <t>Al- Bek</t>
  </si>
  <si>
    <t>Nasheman Hotel  Altaf Bakery</t>
  </si>
  <si>
    <t>Hyderabadi,Tandoor,Kebabs,Grill,Biryani</t>
  </si>
  <si>
    <t>Nai Basthi Ahmed Nagar</t>
  </si>
  <si>
    <t>Rolls Bistro</t>
  </si>
  <si>
    <t>Continental  Indian</t>
  </si>
  <si>
    <t>Polamma'S Mess</t>
  </si>
  <si>
    <t>Btm</t>
  </si>
  <si>
    <t>Bake And Grill</t>
  </si>
  <si>
    <t>Hop In</t>
  </si>
  <si>
    <t>Chinese  Thai  Korean  Seafood</t>
  </si>
  <si>
    <t>Koliwada Sion</t>
  </si>
  <si>
    <t>Vinayak Kitchen</t>
  </si>
  <si>
    <t>Eat.Right</t>
  </si>
  <si>
    <t>North Indian,Continental,Salads</t>
  </si>
  <si>
    <t>Sohanlal Tea Time</t>
  </si>
  <si>
    <t>Beverages  South Indian</t>
  </si>
  <si>
    <t>Chickpet Donne Biryani House</t>
  </si>
  <si>
    <t>Restaurant Manna</t>
  </si>
  <si>
    <t>Magdalla</t>
  </si>
  <si>
    <t>Journey Health Kitchen</t>
  </si>
  <si>
    <t>Masoli Bazaar</t>
  </si>
  <si>
    <t>Dieto</t>
  </si>
  <si>
    <t>Foodie Dineout</t>
  </si>
  <si>
    <t>Chinese,Indian,Tandoor,Italian,Continental,Pizzas</t>
  </si>
  <si>
    <t>The Rookies Kitchen</t>
  </si>
  <si>
    <t>Snacks,North Indian,Beverages,Fast Food</t>
  </si>
  <si>
    <t>Swastik Udupi Vef</t>
  </si>
  <si>
    <t>South Indian,Snacks</t>
  </si>
  <si>
    <t>Punjabi Bistro And Bakers</t>
  </si>
  <si>
    <t>Alfaham Grill Corner</t>
  </si>
  <si>
    <t>American  Chinese  Indian</t>
  </si>
  <si>
    <t>Sheetal Restaurant And Bar</t>
  </si>
  <si>
    <t>Indian  Seafood  Chinese  Ice Cream</t>
  </si>
  <si>
    <t>Chinese Adda</t>
  </si>
  <si>
    <t>Sikandars Shahi Biryani</t>
  </si>
  <si>
    <t>Itc Hotels - Biryani &amp; Pulao Collection</t>
  </si>
  <si>
    <t>Biryani,North Indian,Desserts</t>
  </si>
  <si>
    <t>Biryani  North Indian  Desserts</t>
  </si>
  <si>
    <t>Mid Night Chinese</t>
  </si>
  <si>
    <t>Chinese,Seafood,Mughlai</t>
  </si>
  <si>
    <t>The Dough Therapy</t>
  </si>
  <si>
    <t>Italian  Pizzas  Pastas  Desserts  Beverages</t>
  </si>
  <si>
    <t>Guruprasad Bar &amp; Restaurant</t>
  </si>
  <si>
    <t>Continental,North Indian,Biryani</t>
  </si>
  <si>
    <t>Hakka Xpress (Chinese)</t>
  </si>
  <si>
    <t>Chinese,Fast Food,Snacks,Combo,Asian</t>
  </si>
  <si>
    <t>The Non Veg Room</t>
  </si>
  <si>
    <t>Orange Wok</t>
  </si>
  <si>
    <t>Chinese,Beverages,Desserts,Combo</t>
  </si>
  <si>
    <t>Sahie Darbar</t>
  </si>
  <si>
    <t>Nandu'S Food Shack</t>
  </si>
  <si>
    <t>Chinese  Indian  Snacks</t>
  </si>
  <si>
    <t>Arhaam Rasoi</t>
  </si>
  <si>
    <t>Treat Studio</t>
  </si>
  <si>
    <t>Fast Food,Pastas</t>
  </si>
  <si>
    <t>Kebab Flare</t>
  </si>
  <si>
    <t>Itc Sunfeast Baked Creations</t>
  </si>
  <si>
    <t>Gate 4 Jeevanahalli Main Rd</t>
  </si>
  <si>
    <t>Gupta'S Snackhub</t>
  </si>
  <si>
    <t>Beverages,Juices,Fast Food,Snacks</t>
  </si>
  <si>
    <t>Zwarma</t>
  </si>
  <si>
    <t>Snacks,Fast Food,Pizzas,Arabian,Beverages</t>
  </si>
  <si>
    <t>Wok &amp; Talk</t>
  </si>
  <si>
    <t>Say Noodles</t>
  </si>
  <si>
    <t>Little London</t>
  </si>
  <si>
    <t>Chinese,Continental,Pizzas,Pastas,Snacks,Fast Food</t>
  </si>
  <si>
    <t>Chee Chee</t>
  </si>
  <si>
    <t>Italian,Continental,Pizzas</t>
  </si>
  <si>
    <t>Status Bar And Restaurant</t>
  </si>
  <si>
    <t>Paharganj</t>
  </si>
  <si>
    <t>Red Dragon</t>
  </si>
  <si>
    <t>Chinese,Continental,Beverages</t>
  </si>
  <si>
    <t>The Lassi Pub</t>
  </si>
  <si>
    <t>Uncle Peter'S Pancakes</t>
  </si>
  <si>
    <t>Continental,Desserts,Waffle,Snacks,Beverages</t>
  </si>
  <si>
    <t>Hold On</t>
  </si>
  <si>
    <t>Continental,Juices,Snacks,Beverages</t>
  </si>
  <si>
    <t>Wendy'S</t>
  </si>
  <si>
    <t>Chaihood</t>
  </si>
  <si>
    <t>Alibaba Shawarma And 40 Dishes</t>
  </si>
  <si>
    <t>Arabian,Kebabs,Snacks</t>
  </si>
  <si>
    <t>Chennai Express Kolkata</t>
  </si>
  <si>
    <t>Makeba The Lounge Cafe</t>
  </si>
  <si>
    <t>Sub Spot</t>
  </si>
  <si>
    <t>Healthy Food,Salads,Fast Food</t>
  </si>
  <si>
    <t>Mexibay- Burritos &amp; More</t>
  </si>
  <si>
    <t>Mexican,Healthy Food,Desserts,Beverages,Fast Food,Combo</t>
  </si>
  <si>
    <t>Sector 16 Rohini</t>
  </si>
  <si>
    <t>Punjabi Angithi</t>
  </si>
  <si>
    <t>North Indian,Chinese,Punjabi,Kebabs,Fast Food,Tandoor</t>
  </si>
  <si>
    <t>The Exclusive Cake Bakery</t>
  </si>
  <si>
    <t>Khar East</t>
  </si>
  <si>
    <t>Wow Chinese</t>
  </si>
  <si>
    <t>Sichuan Bistro</t>
  </si>
  <si>
    <t>Ribbons And Balloons</t>
  </si>
  <si>
    <t>Chinese Bistro</t>
  </si>
  <si>
    <t>Balaji Sandwich Stall</t>
  </si>
  <si>
    <t>Snacks,Continental</t>
  </si>
  <si>
    <t>The Salt Bae</t>
  </si>
  <si>
    <t>Indian,Thalis,Combo,Punjabi,Snacks,Tandoor,Chinese,Pizzas</t>
  </si>
  <si>
    <t>Drinking</t>
  </si>
  <si>
    <t>Grubian</t>
  </si>
  <si>
    <t>Indian,Chinese,Tandoor,Oriental</t>
  </si>
  <si>
    <t>Healthy Bowl</t>
  </si>
  <si>
    <t>Kabab Hut</t>
  </si>
  <si>
    <t>Indian,Tandoor,Biryani</t>
  </si>
  <si>
    <t>On A Roll</t>
  </si>
  <si>
    <t>We Desi</t>
  </si>
  <si>
    <t>New White House</t>
  </si>
  <si>
    <t>Crazy Noodles</t>
  </si>
  <si>
    <t>Fishland Express</t>
  </si>
  <si>
    <t>Anna Dosa Point</t>
  </si>
  <si>
    <t>South Indian,Fast Food,Indian,Beverages</t>
  </si>
  <si>
    <t>Ciro'S Pizzeria</t>
  </si>
  <si>
    <t>Pizzas,Italian,Continental,American,Desserts</t>
  </si>
  <si>
    <t>Homely Kitchen</t>
  </si>
  <si>
    <t>Only Combo'S</t>
  </si>
  <si>
    <t>Goodness To Go</t>
  </si>
  <si>
    <t>Salads,European,Italian,Juices,Bakery,Desserts,Combo</t>
  </si>
  <si>
    <t>Tree Tops Bar &amp; Kitchen</t>
  </si>
  <si>
    <t>Indian,Fast Food,Pastas,Desserts</t>
  </si>
  <si>
    <t>Bayleaf - By Good Food Co</t>
  </si>
  <si>
    <t>Indian,North Indian,Mughlai,Kebabs</t>
  </si>
  <si>
    <t>The Soup Project</t>
  </si>
  <si>
    <t>Chinese,Continental</t>
  </si>
  <si>
    <t>Bing Bong</t>
  </si>
  <si>
    <t>Chinese,Thai,Korean,Seafood</t>
  </si>
  <si>
    <t>Grabz</t>
  </si>
  <si>
    <t>Azuki Japan Travel  Bistro And Sake</t>
  </si>
  <si>
    <t>Japanese,Desserts,Pan-Asian,Bakery,Snacks</t>
  </si>
  <si>
    <t>Kake De Paranthe</t>
  </si>
  <si>
    <t>Diamond Aalishan Dry &amp; Fry</t>
  </si>
  <si>
    <t>Chinese,Biryani,Middle Eastern,Mughlai,Seafood,Combo</t>
  </si>
  <si>
    <t>New Banglar Rannaghor</t>
  </si>
  <si>
    <t>Bengali,Indian,Chinese,Snacks</t>
  </si>
  <si>
    <t>Kurla (W)</t>
  </si>
  <si>
    <t>Burnt Chillies</t>
  </si>
  <si>
    <t>Taiki</t>
  </si>
  <si>
    <t>Pan-Asian,Japanese,Korean,Thai,Sushi,Beverages,Asian,Chinese</t>
  </si>
  <si>
    <t>Mini'S Cookhouse</t>
  </si>
  <si>
    <t>South Indian,Snacks,Fast Food</t>
  </si>
  <si>
    <t>Sooper Sandwich</t>
  </si>
  <si>
    <t>Snacks  Salads  Desserts</t>
  </si>
  <si>
    <t>Cake &amp; Co.</t>
  </si>
  <si>
    <t>South Indian,Biryani,Desserts</t>
  </si>
  <si>
    <t>Fajz Biryani Biz</t>
  </si>
  <si>
    <t>Parab'S Sampoorna Kitchen</t>
  </si>
  <si>
    <t>South Indian  Indian  Chinese  Combo  Punjabi  Biryani</t>
  </si>
  <si>
    <t>Chunky Monkey</t>
  </si>
  <si>
    <t>Merwans Cake Stop</t>
  </si>
  <si>
    <t>Khadia</t>
  </si>
  <si>
    <t>Old Delhi Biryani</t>
  </si>
  <si>
    <t>A One Collfi</t>
  </si>
  <si>
    <t>Ice Cream,Indian</t>
  </si>
  <si>
    <t>Heaven Pizza And Cafe</t>
  </si>
  <si>
    <t>Ambegaon</t>
  </si>
  <si>
    <t>Roll Xpress</t>
  </si>
  <si>
    <t>Chinese,Snacks,Fast Food,Beverages</t>
  </si>
  <si>
    <t>Poona Guest House</t>
  </si>
  <si>
    <t>Snacks,Beverages,Maharashtrian</t>
  </si>
  <si>
    <t>North Indian  Mughlai</t>
  </si>
  <si>
    <t>Jams Kitchen</t>
  </si>
  <si>
    <t>Chinese,Italian,Mexican,Desserts</t>
  </si>
  <si>
    <t>The Wok Tales</t>
  </si>
  <si>
    <t>Ushtaad Ji</t>
  </si>
  <si>
    <t>Jaihind Lunch Home</t>
  </si>
  <si>
    <t>Great Bakers</t>
  </si>
  <si>
    <t>Italian,Pizzas,Pastas,Indian,Desserts,American</t>
  </si>
  <si>
    <t>Kappa Diner</t>
  </si>
  <si>
    <t>Bateel</t>
  </si>
  <si>
    <t>Healthy Food  Snacks  Desserts</t>
  </si>
  <si>
    <t>The Ritz-Carlton - Ganache</t>
  </si>
  <si>
    <t>Indian,Bakery</t>
  </si>
  <si>
    <t>Krowns Kitchen</t>
  </si>
  <si>
    <t>North Indian,Lebanese,Mughlai,Kebabs,Tandoor</t>
  </si>
  <si>
    <t>Mb Wings</t>
  </si>
  <si>
    <t>Cake Square</t>
  </si>
  <si>
    <t>Spice 6 Global Dining</t>
  </si>
  <si>
    <t>Indian,Fast Food,Chinese,Arabian,Desserts</t>
  </si>
  <si>
    <t>Amul Ice Creams</t>
  </si>
  <si>
    <t>Panjabi Carkhana</t>
  </si>
  <si>
    <t>Indian  North Indian  Chinese  Biryani</t>
  </si>
  <si>
    <t>North Indian Chef</t>
  </si>
  <si>
    <t>Biryani,Hyderabadi,Lucknowi,Kebabs</t>
  </si>
  <si>
    <t>Krishna Idli And Dosa</t>
  </si>
  <si>
    <t>South Indian,Chinese,Pizzas,Andhra,Hyderabadi,Maharashtrian,Fast Food,Salads,Beverages,North Indian</t>
  </si>
  <si>
    <t>Agarwal Chambers</t>
  </si>
  <si>
    <t>Oye Pizza</t>
  </si>
  <si>
    <t>Hotelcafe Rahat</t>
  </si>
  <si>
    <t>Shalimar Cafe  By Amandeep Pure Veg</t>
  </si>
  <si>
    <t>Indian,Chinese,Italian</t>
  </si>
  <si>
    <t>Bakery By Foodhall</t>
  </si>
  <si>
    <t>Bakery,Italian,Desserts</t>
  </si>
  <si>
    <t>The Indian Heat</t>
  </si>
  <si>
    <t>Chinese,Indian,Arabian,Desserts,Fast Food</t>
  </si>
  <si>
    <t>Bun Kebab</t>
  </si>
  <si>
    <t>Kebabs,Beverages,Snacks</t>
  </si>
  <si>
    <t>Olive-Hotelniharika</t>
  </si>
  <si>
    <t>Hungry Town</t>
  </si>
  <si>
    <t>Ghoshs Kitchen</t>
  </si>
  <si>
    <t>South Indian,North Indian,Chinese,Punjabi,Snacks,Combo</t>
  </si>
  <si>
    <t>Chickn Wickn</t>
  </si>
  <si>
    <t>Momo Cafe</t>
  </si>
  <si>
    <t>Chikkadpally</t>
  </si>
  <si>
    <t>Shawarma And Chinese Fast Food</t>
  </si>
  <si>
    <t>Levanilla.In</t>
  </si>
  <si>
    <t>Magob</t>
  </si>
  <si>
    <t>Hotel Kesar</t>
  </si>
  <si>
    <t>Mad Over Donuts</t>
  </si>
  <si>
    <t>Desserts,Sweets,Bakery</t>
  </si>
  <si>
    <t>Abhi Fast Food</t>
  </si>
  <si>
    <t>Fast Food,Snacks,Beverages</t>
  </si>
  <si>
    <t>Shawarma Kings</t>
  </si>
  <si>
    <t>Arabian,Mediterranean</t>
  </si>
  <si>
    <t>Jollybee Fast Food</t>
  </si>
  <si>
    <t>Hyderabad Vibes</t>
  </si>
  <si>
    <t>Biryani,Snacks</t>
  </si>
  <si>
    <t>Mmj Delights</t>
  </si>
  <si>
    <t>Chinese,Fast Food,Pizzas,Pastas,Indian</t>
  </si>
  <si>
    <t>The Indie Frost</t>
  </si>
  <si>
    <t>Beverages,Pastas,Desserts,Healthy Food,Continental</t>
  </si>
  <si>
    <t>Madras Kebab Factory</t>
  </si>
  <si>
    <t>Indian,Chinese,Biryani,Arabian,Seafood</t>
  </si>
  <si>
    <t>Gita Ranis Suswadu Hesel</t>
  </si>
  <si>
    <t>Lucky Fast Food</t>
  </si>
  <si>
    <t>Shakurpur</t>
  </si>
  <si>
    <t>Ali- Karim'S Food</t>
  </si>
  <si>
    <t>Angie'S Cafe</t>
  </si>
  <si>
    <t>Beverages  Italian</t>
  </si>
  <si>
    <t>Mou Delicious Kitchen</t>
  </si>
  <si>
    <t>Indian,Chinese,Bengali,North Indian,Fast Food,Snacks</t>
  </si>
  <si>
    <t>The King Cakes &amp; Crunchies</t>
  </si>
  <si>
    <t>Desserts,Bakery,Beverages,Fast Food</t>
  </si>
  <si>
    <t>The Butterfly Effect Cafe</t>
  </si>
  <si>
    <t>Chinese,Beverages,Bakery</t>
  </si>
  <si>
    <t>Juice Box</t>
  </si>
  <si>
    <t>Vannakkam Pure Veg</t>
  </si>
  <si>
    <t>Chicken Xperience By Venky'S</t>
  </si>
  <si>
    <t>Continental,Beverages,Snacks</t>
  </si>
  <si>
    <t>Hottie And Spicy Chat And Juices</t>
  </si>
  <si>
    <t>Ebowl</t>
  </si>
  <si>
    <t>Indian,Chinese,Biryani,Combo,Beverages</t>
  </si>
  <si>
    <t>Onesta</t>
  </si>
  <si>
    <t>Italian,Desserts,Pizzas,American,Snacks</t>
  </si>
  <si>
    <t>Anr Center Banjara Hills</t>
  </si>
  <si>
    <t>Babal Da Punjabi Dabha</t>
  </si>
  <si>
    <t>North Indian,Punjabi,Indian,Thalis,Kebabs</t>
  </si>
  <si>
    <t>Tiktalk Cafe</t>
  </si>
  <si>
    <t>99 Pancakes</t>
  </si>
  <si>
    <t>The Little Punjab</t>
  </si>
  <si>
    <t>North Indian,Chinese,Biryani,Tandoor,Kebabs,Snacks,Desserts,Beverages</t>
  </si>
  <si>
    <t>Dikshan Food Corner</t>
  </si>
  <si>
    <t>Fruit Bite Natural Juices &amp; Salads.</t>
  </si>
  <si>
    <t>Nehrunagar</t>
  </si>
  <si>
    <t>Paltan'S By The Tiffinwales</t>
  </si>
  <si>
    <t>Indian,Combo</t>
  </si>
  <si>
    <t>Vastrapur Area</t>
  </si>
  <si>
    <t>The Crunchy Club</t>
  </si>
  <si>
    <t>Baha Smoothies &amp; Shakes</t>
  </si>
  <si>
    <t>Healthy Food,Juices,Beverages,Snacks,Desserts</t>
  </si>
  <si>
    <t>Rashtriya Vidyalaya Rd</t>
  </si>
  <si>
    <t>Sambhar Chutney</t>
  </si>
  <si>
    <t>Biryani Chowk</t>
  </si>
  <si>
    <t>Red Box Chinese</t>
  </si>
  <si>
    <t>Ayans House Of Kebab</t>
  </si>
  <si>
    <t>The Tea Tree</t>
  </si>
  <si>
    <t>Itc Hotels- Nutmeg The Cake Shop</t>
  </si>
  <si>
    <t>Chanakyapuri</t>
  </si>
  <si>
    <t>Meghana Tiffin Center</t>
  </si>
  <si>
    <t>The Pizza Hub</t>
  </si>
  <si>
    <t>Italian,Fast Food,Beverages</t>
  </si>
  <si>
    <t>Near Harivittal Apartment</t>
  </si>
  <si>
    <t>Gina'S Cakes</t>
  </si>
  <si>
    <t>Dil Se Punjab</t>
  </si>
  <si>
    <t>Thalis,Indian</t>
  </si>
  <si>
    <t>7Th Heaven</t>
  </si>
  <si>
    <t>Cafe Offbeat - Up There</t>
  </si>
  <si>
    <t>Asian,Continental,North Indian,Thai</t>
  </si>
  <si>
    <t>Turban Coffee</t>
  </si>
  <si>
    <t>Italian,Fast Food,Snacks,Beverages</t>
  </si>
  <si>
    <t>Mex It Up</t>
  </si>
  <si>
    <t>Mexican,Beverages</t>
  </si>
  <si>
    <t>A-1 Chinese Corner</t>
  </si>
  <si>
    <t>Chinese  Continental  Fast Food  Desserts</t>
  </si>
  <si>
    <t>Etsetmix By Hanglaatherium</t>
  </si>
  <si>
    <t>Madurai Idly Shop</t>
  </si>
  <si>
    <t>The Pizza Bakery</t>
  </si>
  <si>
    <t>Italian,Pizzas,Pastas,Desserts</t>
  </si>
  <si>
    <t>Toast And Grill By Choice</t>
  </si>
  <si>
    <t>Mini Royal</t>
  </si>
  <si>
    <t>Indian,Chinese,Biryani,Snacks</t>
  </si>
  <si>
    <t>Sandwich Aur Waffle Co</t>
  </si>
  <si>
    <t>Snacks,Fast Food,Waffle,Desserts,Ice Cream,Pastas,Combo,Beverages</t>
  </si>
  <si>
    <t>Khanpan</t>
  </si>
  <si>
    <t>Yo Frankie</t>
  </si>
  <si>
    <t>Fast Food,Beverages,Chinese</t>
  </si>
  <si>
    <t>6 Flavours</t>
  </si>
  <si>
    <t>North Indian,Chinese,Tandoor,Grill,Barbecue</t>
  </si>
  <si>
    <t>Moti Mahal Delux</t>
  </si>
  <si>
    <t>Indian,Seafood,Chinese,North Indian,Bengali</t>
  </si>
  <si>
    <t>Royal Sandwich</t>
  </si>
  <si>
    <t>Galawat</t>
  </si>
  <si>
    <t>Biryani,Kebabs,Lucknowi,North Indian</t>
  </si>
  <si>
    <t>Burger Hubs</t>
  </si>
  <si>
    <t>Chinese Veg Crunch</t>
  </si>
  <si>
    <t>Burmese Tea House</t>
  </si>
  <si>
    <t>Snacks,Chinese</t>
  </si>
  <si>
    <t>Mishra'S</t>
  </si>
  <si>
    <t>North Indian,Bengali,Tandoor</t>
  </si>
  <si>
    <t>Chhaswala</t>
  </si>
  <si>
    <t>Athugarstreetnanpura</t>
  </si>
  <si>
    <t>Humpty Dumplings</t>
  </si>
  <si>
    <t>Chinese,Asian,Oriental,Healthy Food,Tibetan,Thai,Seafood</t>
  </si>
  <si>
    <t>Dhekurr</t>
  </si>
  <si>
    <t>Al Karim S Foods</t>
  </si>
  <si>
    <t>Chicken Bites</t>
  </si>
  <si>
    <t>Indian,Tandoor,Kebabs</t>
  </si>
  <si>
    <t>Eat O Clock</t>
  </si>
  <si>
    <t>Chaat,Snacks,Street Food,North Indian,South Indian</t>
  </si>
  <si>
    <t>The Biryani House</t>
  </si>
  <si>
    <t>Homemade Kitchen Items</t>
  </si>
  <si>
    <t>Biryani,Indian,Continental,Fast Food</t>
  </si>
  <si>
    <t>Btc (Bathinda Thali Company)</t>
  </si>
  <si>
    <t>Birdy'S</t>
  </si>
  <si>
    <t>Second Wife Restro</t>
  </si>
  <si>
    <t>Indian,Chinese,Combo</t>
  </si>
  <si>
    <t>Santhanam Sweets</t>
  </si>
  <si>
    <t>Cream And Fudge</t>
  </si>
  <si>
    <t>The Rameez Home Kitchen</t>
  </si>
  <si>
    <t>Italian,Snacks</t>
  </si>
  <si>
    <t>Pikwik Bakers</t>
  </si>
  <si>
    <t>Fresh Needs</t>
  </si>
  <si>
    <t>Big Bowl</t>
  </si>
  <si>
    <t>Food Adda</t>
  </si>
  <si>
    <t>Beverages,Pizzas</t>
  </si>
  <si>
    <t>Opp. Galaxy Bazaar</t>
  </si>
  <si>
    <t>Food Of Dreams</t>
  </si>
  <si>
    <t>Indotalian I I Cafe</t>
  </si>
  <si>
    <t>Italian,Fast Food,Snacks,Beverages,Ice Cream,Desserts</t>
  </si>
  <si>
    <t>The Tasty Bites @99</t>
  </si>
  <si>
    <t>Noto - Healthy Ice Cream</t>
  </si>
  <si>
    <t>Bayleaf Otg</t>
  </si>
  <si>
    <t>North Indian,Bengali,Biryani</t>
  </si>
  <si>
    <t>Iceberg Organic Icecreams</t>
  </si>
  <si>
    <t>Cha Bar Allenby</t>
  </si>
  <si>
    <t>Manox Maxx</t>
  </si>
  <si>
    <t>Itc Master Chef Creations</t>
  </si>
  <si>
    <t>North Indian,Indian,Punjabi,Biryani,Chaat,Kebabs,Tandoor,Mughlai,Combo,Desserts</t>
  </si>
  <si>
    <t>Fast And Foodicious</t>
  </si>
  <si>
    <t>North Indian  Indian  Continental</t>
  </si>
  <si>
    <t>Flame Game</t>
  </si>
  <si>
    <t>Asian  Chinese  Seafood</t>
  </si>
  <si>
    <t>Food Garage</t>
  </si>
  <si>
    <t>Continental  Chinese</t>
  </si>
  <si>
    <t>Shree Bhakti Dhokla &amp; Spices</t>
  </si>
  <si>
    <t>Chinese,North Indian,Thalis,Punjabi</t>
  </si>
  <si>
    <t>Arasan Bakery &amp; Ice Cream</t>
  </si>
  <si>
    <t>Bakery,Ice Cream</t>
  </si>
  <si>
    <t>Abdullah 16</t>
  </si>
  <si>
    <t>Chinese,Indian,North Indian</t>
  </si>
  <si>
    <t>Zaikedaar Biryani</t>
  </si>
  <si>
    <t>Backstreet Cafe</t>
  </si>
  <si>
    <t>Chinese,Fast Food,Pizzas,Snacks</t>
  </si>
  <si>
    <t>Nita Tandoor Shawarma</t>
  </si>
  <si>
    <t>Fast Food  Snacks</t>
  </si>
  <si>
    <t>Maroosh ( Shawarmatikkabiryani &amp; More)</t>
  </si>
  <si>
    <t>North Indian,Lebanese,Biryani</t>
  </si>
  <si>
    <t>Rohini - Sector 16</t>
  </si>
  <si>
    <t>Mims Roll N Biryani</t>
  </si>
  <si>
    <t>Kalpanas Kitchen</t>
  </si>
  <si>
    <t>Haji Taj Biriyani</t>
  </si>
  <si>
    <t>Biryani,Combo</t>
  </si>
  <si>
    <t>Sattar Buksh Biryani And More</t>
  </si>
  <si>
    <t>Uncle Chin'S</t>
  </si>
  <si>
    <t>Baba G'S Momos</t>
  </si>
  <si>
    <t>Burgerama</t>
  </si>
  <si>
    <t>American,Fast Food,Snacks,Beverages,Italian-American</t>
  </si>
  <si>
    <t>Prawn Hub</t>
  </si>
  <si>
    <t>Seafood,Biryani</t>
  </si>
  <si>
    <t>Tiruvalleeswarar Nagar</t>
  </si>
  <si>
    <t>Sangeetha Veg (Vr Mall)</t>
  </si>
  <si>
    <t>Biryani Hi Biryani</t>
  </si>
  <si>
    <t>Velvette Patisserie</t>
  </si>
  <si>
    <t>Indian  Continental  Snacks  Sweets</t>
  </si>
  <si>
    <t>Cafe Sultan</t>
  </si>
  <si>
    <t>Biryani,Fast Food,Tandoor,Mughlai</t>
  </si>
  <si>
    <t>Deep Punjab Dhaba</t>
  </si>
  <si>
    <t>North Indian  Tandoor  Punjabi  Seafood</t>
  </si>
  <si>
    <t>Roll City</t>
  </si>
  <si>
    <t>Cafe Central Perk</t>
  </si>
  <si>
    <t>Cafe,Italian,American</t>
  </si>
  <si>
    <t>Fried Chicken Destination</t>
  </si>
  <si>
    <t>Fast Food,American,Snacks</t>
  </si>
  <si>
    <t>Toscano'S Crafted Cakes And Desserts</t>
  </si>
  <si>
    <t>Cake &amp; Bake</t>
  </si>
  <si>
    <t>K3 Kurry Ka King</t>
  </si>
  <si>
    <t>Chinese,Continental,Mughlai</t>
  </si>
  <si>
    <t>North Indian,Chinese,Biryani,Punjabi,Combo,Desserts,Indian</t>
  </si>
  <si>
    <t>Happy Hours(Hr)</t>
  </si>
  <si>
    <t>Hudson Chopsticks</t>
  </si>
  <si>
    <t>Chinese,Thai,Pan-Asian,Oriental</t>
  </si>
  <si>
    <t>Manwar Energy Addaa</t>
  </si>
  <si>
    <t>Zaika Bites</t>
  </si>
  <si>
    <t>The Tangled Noodles</t>
  </si>
  <si>
    <t>Chandivali  Andheri East</t>
  </si>
  <si>
    <t>Curry &amp; Crust- Tandoori Pizza</t>
  </si>
  <si>
    <t>Pizzas,Tandoor,Fast Food,Indian</t>
  </si>
  <si>
    <t>Gullu Dada'S Biryani</t>
  </si>
  <si>
    <t>Biryani,Hyderabadi,Desserts</t>
  </si>
  <si>
    <t>Gunrock Enclave</t>
  </si>
  <si>
    <t>Maharaja Dosa</t>
  </si>
  <si>
    <t>The Poutinerie</t>
  </si>
  <si>
    <t>Clever Chinese</t>
  </si>
  <si>
    <t>Andhra Home Biriyani</t>
  </si>
  <si>
    <t>The Burger Bistro</t>
  </si>
  <si>
    <t>Variation (Rohini)</t>
  </si>
  <si>
    <t>Chinese,Beverages,Fast Food</t>
  </si>
  <si>
    <t>Tibetan,Asian,Chinese,Fast Food,Desserts,Snacks</t>
  </si>
  <si>
    <t>Collage By Toscano</t>
  </si>
  <si>
    <t>Italian,Indian,Asian,Pizzas,Pastas,Salads,Desserts</t>
  </si>
  <si>
    <t>Jawaharlal Nehru Road</t>
  </si>
  <si>
    <t>Abhis Corner By Samarth Foods</t>
  </si>
  <si>
    <t>Fast Food,Italian,Chinese</t>
  </si>
  <si>
    <t>A M Biryani</t>
  </si>
  <si>
    <t>Biryani,Chinese,Fast Food,Snacks</t>
  </si>
  <si>
    <t>Caravan Serai</t>
  </si>
  <si>
    <t>Indian  Fast Food</t>
  </si>
  <si>
    <t>Izletes Pizza</t>
  </si>
  <si>
    <t>Pizzas,Fast Food,Italian-American,Italian</t>
  </si>
  <si>
    <t>New Sangvi</t>
  </si>
  <si>
    <t>Donut Hubb</t>
  </si>
  <si>
    <t>Devakottai Chettinad</t>
  </si>
  <si>
    <t>Biryani,North Indian,Chinese,Snacks,Fast Food</t>
  </si>
  <si>
    <t>Chinese By Nature</t>
  </si>
  <si>
    <t>Wraps Rolls &amp; Bowls</t>
  </si>
  <si>
    <t>North Indian,Chinese,Fast Food,Desserts</t>
  </si>
  <si>
    <t>The Brothers Shawarma Cafe</t>
  </si>
  <si>
    <t>A1 Darbar</t>
  </si>
  <si>
    <t>Bites N Grill</t>
  </si>
  <si>
    <t>Pizzas  Pastas  Beverages  Snacks</t>
  </si>
  <si>
    <t>Chennai Classic Cakes</t>
  </si>
  <si>
    <t>Bakery,Continental,Pizzas</t>
  </si>
  <si>
    <t>Dock Frost'D -Ice Cream &amp; Milkshakes</t>
  </si>
  <si>
    <t>Nagarathpete</t>
  </si>
  <si>
    <t>Atithi Satkaar</t>
  </si>
  <si>
    <t>Cafestarboy</t>
  </si>
  <si>
    <t>Bianco</t>
  </si>
  <si>
    <t>Brown Burger Co.</t>
  </si>
  <si>
    <t>American,Fast Food,Pizzas,Desserts,Ice Cream,Snacks</t>
  </si>
  <si>
    <t>Sardar Ji Family Restaurant (Raja Garden)</t>
  </si>
  <si>
    <t>Punjabi,Chinese,North Indian,Beverages,Tandoor,Kebabs,Indian,Fast Food</t>
  </si>
  <si>
    <t>Uff (Urban Food Factory)</t>
  </si>
  <si>
    <t>Indian,Seafood,Chinese,Snacks</t>
  </si>
  <si>
    <t>New Maharaj</t>
  </si>
  <si>
    <t>Indian  Fast Food  Beverages  Combo  Chinese</t>
  </si>
  <si>
    <t>Kailas Food Centre</t>
  </si>
  <si>
    <t>Hot &amp; Spicy Restaurant</t>
  </si>
  <si>
    <t>Chinese Hot</t>
  </si>
  <si>
    <t>Opp Shell Petrol Pump Millers Road</t>
  </si>
  <si>
    <t>The Paan Studio</t>
  </si>
  <si>
    <t>Paan</t>
  </si>
  <si>
    <t>Buddha Vihar Road</t>
  </si>
  <si>
    <t>Chudi Bazaar</t>
  </si>
  <si>
    <t>Pranav Dhaba</t>
  </si>
  <si>
    <t>Begum Bazar</t>
  </si>
  <si>
    <t>Cake Eggless</t>
  </si>
  <si>
    <t>House Of Desserts</t>
  </si>
  <si>
    <t>The Roast</t>
  </si>
  <si>
    <t>Dal Baati &amp; Co.</t>
  </si>
  <si>
    <t>Thalis,North Indian,Indian</t>
  </si>
  <si>
    <t>Dhole Patil Road</t>
  </si>
  <si>
    <t>Shrodinger'S Pizza</t>
  </si>
  <si>
    <t>Uttar Da Puttar</t>
  </si>
  <si>
    <t>North Indian,Indian,Punjabi,Biryani</t>
  </si>
  <si>
    <t>Virudhunagar Poricha Parotta</t>
  </si>
  <si>
    <t>Biryani,Beverages,Indian</t>
  </si>
  <si>
    <t>Hyderabadi Biryani Zaika</t>
  </si>
  <si>
    <t>The Curry Leaf</t>
  </si>
  <si>
    <t>Paivihar</t>
  </si>
  <si>
    <t>Krushna Pure Veg</t>
  </si>
  <si>
    <t>South Indian,Indian,Chinese</t>
  </si>
  <si>
    <t>Farmbowl By Urbankisaan</t>
  </si>
  <si>
    <t>Healthy Food,Salads</t>
  </si>
  <si>
    <t>Shree Venkateshwara Coffee Shop</t>
  </si>
  <si>
    <t>North Indian,Snacks,Beverages</t>
  </si>
  <si>
    <t>Thali Ghar</t>
  </si>
  <si>
    <t>Responsible Biryani</t>
  </si>
  <si>
    <t>Biryani,North Indian,Mughlai,Tandoor,Kebabs</t>
  </si>
  <si>
    <t>Hakimpet</t>
  </si>
  <si>
    <t>Haleem House</t>
  </si>
  <si>
    <t>Biryani Chaska</t>
  </si>
  <si>
    <t>Italian,Chinese,Indian,Biryani,Snacks</t>
  </si>
  <si>
    <t>Punjabi Bowl</t>
  </si>
  <si>
    <t>Home Food,North Indian,Thalis,Beverages,Chinese,Healthy Food,Indian,Combo,Punjabi</t>
  </si>
  <si>
    <t>Chill Station</t>
  </si>
  <si>
    <t>Ice Cream,Pizzas,Beverages,Fast Food</t>
  </si>
  <si>
    <t>Taste And Aroma</t>
  </si>
  <si>
    <t>Chinese  Indian  Thalis  Beverages</t>
  </si>
  <si>
    <t>Credo Fashion Cafe</t>
  </si>
  <si>
    <t>Surprise India - Online Cake Delivery</t>
  </si>
  <si>
    <t>Cake Walas</t>
  </si>
  <si>
    <t>Bakery  Indian  Combo  Desserts</t>
  </si>
  <si>
    <t>Pastry Maniaa</t>
  </si>
  <si>
    <t>Desserts,Pizzas,Pastas,Continental,Bakery</t>
  </si>
  <si>
    <t>Fung Fa</t>
  </si>
  <si>
    <t>Kekiz The Cake Shop</t>
  </si>
  <si>
    <t>Dindigul Kulambu Kadai</t>
  </si>
  <si>
    <t>Fish N You</t>
  </si>
  <si>
    <t>Rhythm Room</t>
  </si>
  <si>
    <t>Continental,Beverages,Chinese</t>
  </si>
  <si>
    <t>Mendy'S Burger</t>
  </si>
  <si>
    <t>Chef'S Hat</t>
  </si>
  <si>
    <t>Indian  Punjabi  North Indian  Mughlai  Seafood</t>
  </si>
  <si>
    <t>Chai G</t>
  </si>
  <si>
    <t>Beverages,Fast Food,Snacks</t>
  </si>
  <si>
    <t>Container Kebab By Baba Rafi</t>
  </si>
  <si>
    <t>Indian,Kebabs,Fast Food,Beverages</t>
  </si>
  <si>
    <t>Kanpur Ki Kachauri</t>
  </si>
  <si>
    <t>North Indian,Combo</t>
  </si>
  <si>
    <t>Pkp - Pidata Kinda Pappu</t>
  </si>
  <si>
    <t>Snacks  Indian</t>
  </si>
  <si>
    <t>Desi Cafe</t>
  </si>
  <si>
    <t>Square Ruth</t>
  </si>
  <si>
    <t>American,Mexican,Pastas</t>
  </si>
  <si>
    <t>Chinese Panda</t>
  </si>
  <si>
    <t>Mughal Sarai</t>
  </si>
  <si>
    <t>Dum Laga Ke Biryani</t>
  </si>
  <si>
    <t>Feelkhana</t>
  </si>
  <si>
    <t>Hotel Rajdhani</t>
  </si>
  <si>
    <t>North Indian  South Indian  Biryani  Tandoor</t>
  </si>
  <si>
    <t>Ka01</t>
  </si>
  <si>
    <t>Raja Ram Mohan Roy Rd</t>
  </si>
  <si>
    <t>Paratha Bros By Ibis</t>
  </si>
  <si>
    <t>Anna Sailai</t>
  </si>
  <si>
    <t>Madhu'S Kitchen</t>
  </si>
  <si>
    <t>Cracked Egg</t>
  </si>
  <si>
    <t>The Sea Secret</t>
  </si>
  <si>
    <t>Mandi @36</t>
  </si>
  <si>
    <t>Arabian,Continental,Haleem</t>
  </si>
  <si>
    <t>Samrat Hotel</t>
  </si>
  <si>
    <t>Marky Momos</t>
  </si>
  <si>
    <t>Chinese,Combo,Thalis,Biryani,Italian,American,Mongolian</t>
  </si>
  <si>
    <t>K-70 Food Hub</t>
  </si>
  <si>
    <t>Jugal'S</t>
  </si>
  <si>
    <t>Foodjet</t>
  </si>
  <si>
    <t>Indian,Chinese,Biryani,Combo</t>
  </si>
  <si>
    <t>Cafe Koffee Kotha - Quick Bites &amp; Continental</t>
  </si>
  <si>
    <t>Continental,American,Mexican,Beverages,Desserts</t>
  </si>
  <si>
    <t>Daily Fresh Ice Creams</t>
  </si>
  <si>
    <t>Kc Das Sweet Bite</t>
  </si>
  <si>
    <t>Bengali,Snacks,Sweets</t>
  </si>
  <si>
    <t>Bakewell Cake House</t>
  </si>
  <si>
    <t>Bakery,Fast Food,Pizzas,Sweets</t>
  </si>
  <si>
    <t>Platez</t>
  </si>
  <si>
    <t>Sandwich N Shakes</t>
  </si>
  <si>
    <t>Snack N Go</t>
  </si>
  <si>
    <t>Snacks,Beverages,Desserts</t>
  </si>
  <si>
    <t>Ravi Juice Center</t>
  </si>
  <si>
    <t>Burger Seigneur</t>
  </si>
  <si>
    <t>American,Beverages</t>
  </si>
  <si>
    <t>Shahi Zaiqa</t>
  </si>
  <si>
    <t>Billy'S Brewstirs</t>
  </si>
  <si>
    <t>Indian,American,Continental</t>
  </si>
  <si>
    <t>Calcutta Cabin</t>
  </si>
  <si>
    <t>Pind Da Swad</t>
  </si>
  <si>
    <t>Punjabi,North Indian,Thalis,Combo</t>
  </si>
  <si>
    <t>Udupi Dosa House</t>
  </si>
  <si>
    <t>Babu Moshai - The Bong Foodie</t>
  </si>
  <si>
    <t>Bengali,Kebabs,Mughlai,Biryani,North Indian,Fast Food,Beverages,Indian</t>
  </si>
  <si>
    <t>Biryani Tales</t>
  </si>
  <si>
    <t>Mediterranean Delights</t>
  </si>
  <si>
    <t>Mediterranean,Combo</t>
  </si>
  <si>
    <t>Mumbai Bites</t>
  </si>
  <si>
    <t>Golconda Fort</t>
  </si>
  <si>
    <t>Saira Home Made Food</t>
  </si>
  <si>
    <t>The Healthy Farm Juice Center</t>
  </si>
  <si>
    <t>Dr Bubbles</t>
  </si>
  <si>
    <t>Beverages,Snacks,Juices,Bakery,Desserts</t>
  </si>
  <si>
    <t>Bismillah Hotel</t>
  </si>
  <si>
    <t>South Indian,Thalis,Beverages</t>
  </si>
  <si>
    <t>Patel  Nagar</t>
  </si>
  <si>
    <t>Sk 2 Pizza And Burger</t>
  </si>
  <si>
    <t>Pizzas,Continental</t>
  </si>
  <si>
    <t>Mataam Al Jazirah</t>
  </si>
  <si>
    <t>Desserts,Arabian,Beverages</t>
  </si>
  <si>
    <t>Octa</t>
  </si>
  <si>
    <t>Asian,Chinese,Indian,Continental,Italian,American,Japanese</t>
  </si>
  <si>
    <t>Janta Lunch Home</t>
  </si>
  <si>
    <t>Indian,Chinese,Seafood,Tandoor,Punjabi,Biryani</t>
  </si>
  <si>
    <t>American,Pastas,Fast Food,Snacks,Desserts,Beverages,North Indian,Italian</t>
  </si>
  <si>
    <t>Khardeo Nagar</t>
  </si>
  <si>
    <t>Badmaash</t>
  </si>
  <si>
    <t>North Indian,Biryani,Indian,Punjabi,Kebabs,Mughlai,Fast Food,Hyderabadi,Desserts,Seafood</t>
  </si>
  <si>
    <t>Degh Biryani</t>
  </si>
  <si>
    <t>Dakhkhan Delicacies</t>
  </si>
  <si>
    <t>Sahkar Nagar 2</t>
  </si>
  <si>
    <t>Chinese Culture - By Singh Saab</t>
  </si>
  <si>
    <t>Kolkata Famous Kati Roll</t>
  </si>
  <si>
    <t>Snacks,Fast Food,Beverages</t>
  </si>
  <si>
    <t>Bada Baksa</t>
  </si>
  <si>
    <t>North Indian,Chinese,Tandoor,Jain,Biryani,Desserts,Beverages</t>
  </si>
  <si>
    <t>Guru Baba Store</t>
  </si>
  <si>
    <t>Snacks,Chaat</t>
  </si>
  <si>
    <t>Ragava Street</t>
  </si>
  <si>
    <t>Pizzza.In</t>
  </si>
  <si>
    <t>Pizzas  Italian</t>
  </si>
  <si>
    <t>Baba Falooda (Kurla)</t>
  </si>
  <si>
    <t>Ss Hyderabad Biryani</t>
  </si>
  <si>
    <t>Wonder Bao</t>
  </si>
  <si>
    <t>Chinese,Fast Food,Pan-Asian</t>
  </si>
  <si>
    <t>Shobha Foods</t>
  </si>
  <si>
    <t>Cafe Peter Veg</t>
  </si>
  <si>
    <t>Flavour Of Spices</t>
  </si>
  <si>
    <t>Nosh &amp; Beyond</t>
  </si>
  <si>
    <t>Cafe  Italian  Pizzas  Fast Food  Combo  Beverages  Desserts</t>
  </si>
  <si>
    <t>Velly View Enclave</t>
  </si>
  <si>
    <t>The Shawarma Spot</t>
  </si>
  <si>
    <t>Suncity &amp; Bandlaguda</t>
  </si>
  <si>
    <t>Davara Coffee</t>
  </si>
  <si>
    <t>Pizza Store</t>
  </si>
  <si>
    <t>Momo Raja</t>
  </si>
  <si>
    <t>Sip N Dine Bar And Restaurant</t>
  </si>
  <si>
    <t>Indian,Biryani,Seafood,Chinese,Kebabs</t>
  </si>
  <si>
    <t>Ambur Biriyani Since 1967</t>
  </si>
  <si>
    <t>Zalt</t>
  </si>
  <si>
    <t>Sentral Fusion</t>
  </si>
  <si>
    <t>Round Slice</t>
  </si>
  <si>
    <t>Pizzas,Italian,Italian-American,Pastas,Beverages</t>
  </si>
  <si>
    <t>Ambawadinehrunagar</t>
  </si>
  <si>
    <t>Mandi Pride</t>
  </si>
  <si>
    <t>Momo Magic Cafe</t>
  </si>
  <si>
    <t>Beverages,Chinese,Fast Food</t>
  </si>
  <si>
    <t>Rollsome</t>
  </si>
  <si>
    <t>Inox</t>
  </si>
  <si>
    <t>5 Jawaharlal Nehru Road</t>
  </si>
  <si>
    <t>North Indian  Punjabi  Home Food  Indian  Snacks  Combo  Desserts  Beverages  South Indian  Continental  Chettinad  Healthy Food  Chinese  Sweets</t>
  </si>
  <si>
    <t>Pizzas  Italian  Fast Food  Desserts  Continental  Mediterranean  American  Mexican  Indian  Combo  Beverages  Bakery  French  Sweets  European  Lebanese  Snacks</t>
  </si>
  <si>
    <t>Spice Of Life</t>
  </si>
  <si>
    <t>Krazzy For Ice Cream Sundae</t>
  </si>
  <si>
    <t>Rooster(The Sunshine Foods)</t>
  </si>
  <si>
    <t>Indian,Pastas,Pizzas,Continental,Beverages</t>
  </si>
  <si>
    <t>Fozzie'S Pizzaiolo</t>
  </si>
  <si>
    <t>Salads,Italian,Mexican,Desserts,Beverages</t>
  </si>
  <si>
    <t>Sahadeva Reddy'S Chaat Chowk</t>
  </si>
  <si>
    <t>The Momo House</t>
  </si>
  <si>
    <t>Tibetan,Beverages</t>
  </si>
  <si>
    <t>King'S Tea Cafe</t>
  </si>
  <si>
    <t>Italian,Beverages</t>
  </si>
  <si>
    <t>Garden City Hotel</t>
  </si>
  <si>
    <t>Hyderabadi Dum Biryani</t>
  </si>
  <si>
    <t>Purani Dilli Biryani</t>
  </si>
  <si>
    <t>Dilli 6 Biryani</t>
  </si>
  <si>
    <t>Indian,Biryani,Chinese,Combo</t>
  </si>
  <si>
    <t>Urban Biryani</t>
  </si>
  <si>
    <t>Griddle By Sos</t>
  </si>
  <si>
    <t>Diamond Market Pizza Jp</t>
  </si>
  <si>
    <t>New Yorker</t>
  </si>
  <si>
    <t>Khushi Food Center</t>
  </si>
  <si>
    <t>The Void</t>
  </si>
  <si>
    <t>South Indian,North Indian,Chinese,Continental,Tandoor</t>
  </si>
  <si>
    <t>Annanagar East Brindavan Colony</t>
  </si>
  <si>
    <t>Metro Cafe</t>
  </si>
  <si>
    <t>Indian  Fast Food  Bakery</t>
  </si>
  <si>
    <t>Keshvis Authentic South Indian</t>
  </si>
  <si>
    <t>Diablo Pizza</t>
  </si>
  <si>
    <t>Leos Kitchen</t>
  </si>
  <si>
    <t>Breatato . Co</t>
  </si>
  <si>
    <t>Snacks,Combo</t>
  </si>
  <si>
    <t>Royapuram Kalmandapam</t>
  </si>
  <si>
    <t>The Junkyard</t>
  </si>
  <si>
    <t>Pg Junk Spot</t>
  </si>
  <si>
    <t>Fast Food,Continental,Snacks,Beverages</t>
  </si>
  <si>
    <t>Ramnas Pura</t>
  </si>
  <si>
    <t>Pizza Stories</t>
  </si>
  <si>
    <t>Kuremal Mahavir Prasad Kulfi Wale - Kuremal Kulfi</t>
  </si>
  <si>
    <t>Meraki</t>
  </si>
  <si>
    <t>Chinese,Burmese,Thai,Beverages,Thalis</t>
  </si>
  <si>
    <t>Saki Naka   Andheri East</t>
  </si>
  <si>
    <t>Kakori House</t>
  </si>
  <si>
    <t>Biryanibad</t>
  </si>
  <si>
    <t>North Indian,Indian,Biryani</t>
  </si>
  <si>
    <t>Cloud Culture</t>
  </si>
  <si>
    <t>Chinese,Continental,Desserts</t>
  </si>
  <si>
    <t>Dr.Gelato</t>
  </si>
  <si>
    <t>Rcb Bar &amp; Cafe</t>
  </si>
  <si>
    <t>Indian,Asian,Continental</t>
  </si>
  <si>
    <t>Meal Factory</t>
  </si>
  <si>
    <t>Chhaunk</t>
  </si>
  <si>
    <t>North Indian,Desserts</t>
  </si>
  <si>
    <t>Lucknow Spice</t>
  </si>
  <si>
    <t>Huda Colony</t>
  </si>
  <si>
    <t>Annapurna Mess</t>
  </si>
  <si>
    <t>New Haji Kolkata Biryani House</t>
  </si>
  <si>
    <t>Kurseong Korner</t>
  </si>
  <si>
    <t>Hotel Mahesh Fine Dine</t>
  </si>
  <si>
    <t>Peerzadiguda</t>
  </si>
  <si>
    <t>Biryani Blend Family Restaurant</t>
  </si>
  <si>
    <t>Pind De Chur Chur Naan By Pind Balluchi</t>
  </si>
  <si>
    <t>Ruhe Organic Cafe</t>
  </si>
  <si>
    <t>Continental,Indian,Italian,Mexican,Asian</t>
  </si>
  <si>
    <t>Ganguram &amp; Sons</t>
  </si>
  <si>
    <t>The Bowl Club By Pind Balluchi</t>
  </si>
  <si>
    <t>Pizza Mania</t>
  </si>
  <si>
    <t>Rt Nagar</t>
  </si>
  <si>
    <t>Armani Kitchen</t>
  </si>
  <si>
    <t>Rollicious</t>
  </si>
  <si>
    <t>Bs Dhosa</t>
  </si>
  <si>
    <t>Super Dawat Tawa Fry Centre</t>
  </si>
  <si>
    <t>North Indian,Indian,Biryani,Seafood,Tandoor,Barbecue</t>
  </si>
  <si>
    <t>Zold Cafe And Kitchen</t>
  </si>
  <si>
    <t>Pizzas,Fast Food,Snacks,Pastas,Beverages</t>
  </si>
  <si>
    <t>Plateonic</t>
  </si>
  <si>
    <t>Apunka Addaa</t>
  </si>
  <si>
    <t>Oriental Dream- The Asian Cuisine</t>
  </si>
  <si>
    <t>Chinese,Pan-Asian,Fast Food,Beverages</t>
  </si>
  <si>
    <t>Al-Baik Fast Food</t>
  </si>
  <si>
    <t>Arabian,Grill,Pizzas,Seafood,Fast Food,Tandoor</t>
  </si>
  <si>
    <t>Kahi Se Bhi</t>
  </si>
  <si>
    <t>Biryani,Mughlai,Tandoor,North Indian</t>
  </si>
  <si>
    <t>Chinese Food Corner</t>
  </si>
  <si>
    <t>Street 528</t>
  </si>
  <si>
    <t>Lazzetti</t>
  </si>
  <si>
    <t>Arabian,Tandoor,Chinese,American</t>
  </si>
  <si>
    <t>Day To Day Snacks Corner</t>
  </si>
  <si>
    <t>Chinese,South Indian,Pizzas,Beverages,Ice Cream,Combo</t>
  </si>
  <si>
    <t>Rolling Dough Cafe</t>
  </si>
  <si>
    <t>Italian,Seafood,Desserts,Continental,Salads,Pizzas,Pastas,Beverages</t>
  </si>
  <si>
    <t>Dawat Family Restaurant</t>
  </si>
  <si>
    <t>Chinese,Biryani,Desserts</t>
  </si>
  <si>
    <t>Kareem'S</t>
  </si>
  <si>
    <t>North Indian,Mughlai,Maharashtrian,Biryani,Kebabs,Tandoor,Beverages</t>
  </si>
  <si>
    <t>Bowld</t>
  </si>
  <si>
    <t>Md The Snacks Club</t>
  </si>
  <si>
    <t>Fast Food,Beverages,Pizzas</t>
  </si>
  <si>
    <t>My Food Story</t>
  </si>
  <si>
    <t>Chinese,Combo,Indian,Beverages</t>
  </si>
  <si>
    <t>New Kadai Restaurant</t>
  </si>
  <si>
    <t>Tandoor,Chinese,Juices,Ice Cream</t>
  </si>
  <si>
    <t>Rahamanth Nagar</t>
  </si>
  <si>
    <t>Dessert Club</t>
  </si>
  <si>
    <t>Bakery,Desserts,Snacks</t>
  </si>
  <si>
    <t>Deccan Darbar</t>
  </si>
  <si>
    <t>Southern Grit</t>
  </si>
  <si>
    <t>Zest House</t>
  </si>
  <si>
    <t>North Indian,Fast Food,Punjabi,Chinese</t>
  </si>
  <si>
    <t>The Samosa Lab</t>
  </si>
  <si>
    <t>Snacks  Beverages</t>
  </si>
  <si>
    <t>Da Delicious China</t>
  </si>
  <si>
    <t>Wowffles</t>
  </si>
  <si>
    <t>Jodhpur Tekra</t>
  </si>
  <si>
    <t>Shakesee</t>
  </si>
  <si>
    <t>Beverages,Snacks,Fast Food,Desserts</t>
  </si>
  <si>
    <t>Chinese Culture</t>
  </si>
  <si>
    <t>Chinese,Fast Food,Malaysian,Asian,Indian,Beverages,Snacks,Desserts,Combo</t>
  </si>
  <si>
    <t>Chinese,Asian,Combo,Tibetan,Oriental,Thai,Pan-Asian</t>
  </si>
  <si>
    <t>Sector 29</t>
  </si>
  <si>
    <t>Dana Paani</t>
  </si>
  <si>
    <t>Tuki</t>
  </si>
  <si>
    <t>Chinese  Asian</t>
  </si>
  <si>
    <t>Raja Bhoj &amp; Co.</t>
  </si>
  <si>
    <t>Tandoor,Indian</t>
  </si>
  <si>
    <t>Rozi Roti</t>
  </si>
  <si>
    <t>Biryani,Mughlai,North Indian,Tandoor</t>
  </si>
  <si>
    <t>Kobe Sizzlers</t>
  </si>
  <si>
    <t>Safe House</t>
  </si>
  <si>
    <t>Continental,Pizzas,Chinese</t>
  </si>
  <si>
    <t>Ks Bakers</t>
  </si>
  <si>
    <t>Hl Frankie</t>
  </si>
  <si>
    <t>Swad Restaurant</t>
  </si>
  <si>
    <t>Indian,Chinese,Tandoor,Fast Food,Biryani</t>
  </si>
  <si>
    <t>Bhukha Sher</t>
  </si>
  <si>
    <t>North Indian,Tandoor,Biryani,Mughlai</t>
  </si>
  <si>
    <t>Shanghai Chillie'S</t>
  </si>
  <si>
    <t>Pulusu T Nagar</t>
  </si>
  <si>
    <t>Andhra,Indian,Tandoor,Beverages,Chinese,Biryani,Hyderabadi</t>
  </si>
  <si>
    <t>Tgc: The Gargis Cafe</t>
  </si>
  <si>
    <t>Fast Food,Mexican,Beverages,Desserts</t>
  </si>
  <si>
    <t>Sri Sai Tarun Enclave</t>
  </si>
  <si>
    <t>Bowls Kitchen</t>
  </si>
  <si>
    <t>Papacream</t>
  </si>
  <si>
    <t>Peetuk</t>
  </si>
  <si>
    <t>The Ride Cafe</t>
  </si>
  <si>
    <t>Komala`S Kitchen</t>
  </si>
  <si>
    <t>Budget Bytes</t>
  </si>
  <si>
    <t>Chinese,Arabian,Fast Food</t>
  </si>
  <si>
    <t>Fat Chinese Chef</t>
  </si>
  <si>
    <t>Dou Chi</t>
  </si>
  <si>
    <t>Roti Aur Boti Xpress</t>
  </si>
  <si>
    <t>Biryani,Mughlai,Tandoor,North Indian,Combo</t>
  </si>
  <si>
    <t>Chopper'S Stop</t>
  </si>
  <si>
    <t>Excellent Dumpling House</t>
  </si>
  <si>
    <t>Ballu Bawarchi</t>
  </si>
  <si>
    <t>North Indian,Biryani,Mughlai,Tandoor</t>
  </si>
  <si>
    <t>Rinki'S Rasoi</t>
  </si>
  <si>
    <t>Pure Veg Meals By Lunchbox</t>
  </si>
  <si>
    <t>North Indian  Desserts  Biryani</t>
  </si>
  <si>
    <t>Biryani Corner (Shahi Biryani House)</t>
  </si>
  <si>
    <t>Desii Firangi</t>
  </si>
  <si>
    <t>Chinese,Indian,Italian,Chaat</t>
  </si>
  <si>
    <t>Fish Curry Rice</t>
  </si>
  <si>
    <t>Maharashtrian,Seafood,Malwani</t>
  </si>
  <si>
    <t>Hoi-Choi Unlimited</t>
  </si>
  <si>
    <t>Chinese,North Indian,Continental,Salads</t>
  </si>
  <si>
    <t>North Indian,Fast Food,Snacks,Desserts,Beverages,Street Food,Combo</t>
  </si>
  <si>
    <t>Memorious India</t>
  </si>
  <si>
    <t>Sugo</t>
  </si>
  <si>
    <t>Italian,Pastas,Pizzas,Desserts</t>
  </si>
  <si>
    <t>Sri Balaji Tasty Tiffins And Meals</t>
  </si>
  <si>
    <t>Kolhapuri Tadka Misal &amp; Snacks Center</t>
  </si>
  <si>
    <t>Snacks,South Indian,Beverages</t>
  </si>
  <si>
    <t>Habibi</t>
  </si>
  <si>
    <t>Arabian,Barbecue,Afghani,Combo,Greek,Grill</t>
  </si>
  <si>
    <t>The Chums</t>
  </si>
  <si>
    <t>Fast Food,Chinese,Beverages</t>
  </si>
  <si>
    <t>Asha'S Kitchen</t>
  </si>
  <si>
    <t>Ss Muslim Briyani</t>
  </si>
  <si>
    <t>Biryani,Chinese,South Indian</t>
  </si>
  <si>
    <t>Neeth Medappa Patisserie</t>
  </si>
  <si>
    <t>Magic Chicken</t>
  </si>
  <si>
    <t>Classic Rider Cafe</t>
  </si>
  <si>
    <t>The Sandwich Box</t>
  </si>
  <si>
    <t>Manna Foods</t>
  </si>
  <si>
    <t>Om Sairam Hospitality Services</t>
  </si>
  <si>
    <t>Tata Q Quick Kitchen</t>
  </si>
  <si>
    <t>North Indian,Snacks,Pastas,Fast Food</t>
  </si>
  <si>
    <t>Mr Singhs Tandoori Hut By Rpd</t>
  </si>
  <si>
    <t>North Indian  Tandoor  Biryani</t>
  </si>
  <si>
    <t>Vikrantcircleghatkopareast</t>
  </si>
  <si>
    <t>Frankie On Fire</t>
  </si>
  <si>
    <t>Fast Food,Combo</t>
  </si>
  <si>
    <t>Kolivery Village</t>
  </si>
  <si>
    <t xml:space="preserve"> Kishori Lal Paan</t>
  </si>
  <si>
    <t>Paan,Beverages,Desserts</t>
  </si>
  <si>
    <t>The Living Room</t>
  </si>
  <si>
    <t>South Indian,North Indian,Tandoor,Mediterranean,Continental,Mongolian</t>
  </si>
  <si>
    <t>Harry'S Bistro</t>
  </si>
  <si>
    <t>Indian,Asian,Chinese,Desserts,Beverages,Biryani</t>
  </si>
  <si>
    <t>Ae-Spice Villa</t>
  </si>
  <si>
    <t>The Big Eat</t>
  </si>
  <si>
    <t>Continental,Asian,Italian</t>
  </si>
  <si>
    <t>Chef'S Sandwich</t>
  </si>
  <si>
    <t>Burger Dude'S</t>
  </si>
  <si>
    <t>Pange'S Pizza</t>
  </si>
  <si>
    <t>Live Fresh Cakes Desserts &amp; Bakes</t>
  </si>
  <si>
    <t>The Food Story</t>
  </si>
  <si>
    <t>Snacks,Pastas,Fast Food,Combo</t>
  </si>
  <si>
    <t>Raju Ki Rasoi</t>
  </si>
  <si>
    <t>Indian  Tandoor  Biryani</t>
  </si>
  <si>
    <t>Khalids Biriyani</t>
  </si>
  <si>
    <t>Blenders &amp; Coolers</t>
  </si>
  <si>
    <t>Best Pasta</t>
  </si>
  <si>
    <t>Pastas</t>
  </si>
  <si>
    <t>The Royal Snacks</t>
  </si>
  <si>
    <t>Kwality Walls Frozen Dessert And Ice Cream Shop</t>
  </si>
  <si>
    <t>Shree Durga Hotel</t>
  </si>
  <si>
    <t>Green Chilly</t>
  </si>
  <si>
    <t>Chinese,North Indian,Indian</t>
  </si>
  <si>
    <t>Roastery Coffee House</t>
  </si>
  <si>
    <t>Continental,Pastas,Pizzas,Beverages,Desserts,Italian,American</t>
  </si>
  <si>
    <t>Mh 12 Pavbhaji</t>
  </si>
  <si>
    <t>Fast Food,Street Food,Snacks,Beverages,Indian</t>
  </si>
  <si>
    <t>Wah! Phuchka</t>
  </si>
  <si>
    <t>Fast Food,Beverages,Snacks</t>
  </si>
  <si>
    <t>Vijaya Mirchi Point</t>
  </si>
  <si>
    <t>Street Food,Indian,South Indian,Snacks</t>
  </si>
  <si>
    <t>Penang</t>
  </si>
  <si>
    <t>Asian,Chinese,Thai</t>
  </si>
  <si>
    <t>Human Tekdi</t>
  </si>
  <si>
    <t>Chocolate Ideas</t>
  </si>
  <si>
    <t>Desserts  Haleem  Home Food  Healthy Food  Fast Food  Sweets  Beverages</t>
  </si>
  <si>
    <t>Mahendrahills</t>
  </si>
  <si>
    <t>Gol Panipuri</t>
  </si>
  <si>
    <t>Chaat</t>
  </si>
  <si>
    <t>Mandaveli</t>
  </si>
  <si>
    <t>Kaapi Zone</t>
  </si>
  <si>
    <t>Steam In Mugs</t>
  </si>
  <si>
    <t>Continental,Chinese,Desserts</t>
  </si>
  <si>
    <t>Desserts,Ice Cream,Healthy Food</t>
  </si>
  <si>
    <t>Nirmal Food Plaza</t>
  </si>
  <si>
    <t>South Indian,Indian,Chinese,Snacks</t>
  </si>
  <si>
    <t>Jd Meals</t>
  </si>
  <si>
    <t>Indian,Thalis,Combo,Beverages</t>
  </si>
  <si>
    <t>Keerthana Food Center</t>
  </si>
  <si>
    <t>Jeden The Cake Expert</t>
  </si>
  <si>
    <t>The Blue Tiffin</t>
  </si>
  <si>
    <t>Shukrawar Peth</t>
  </si>
  <si>
    <t>Hotel Aasra Biryani House</t>
  </si>
  <si>
    <t>Krunchees</t>
  </si>
  <si>
    <t>Chinese,Biryani,Chaat,Beverages</t>
  </si>
  <si>
    <t>Saptami Grand - Udupi Veg Restaurant</t>
  </si>
  <si>
    <t>South Indian,Chinese,Desserts</t>
  </si>
  <si>
    <t>Fusion Of China</t>
  </si>
  <si>
    <t>Tinni'S Kitchen</t>
  </si>
  <si>
    <t>Indian,Thalis,Beverages</t>
  </si>
  <si>
    <t>Atithi Restaurant</t>
  </si>
  <si>
    <t>Kwality Family Resto Bar</t>
  </si>
  <si>
    <t>North Indian,Punjabi,Snacks</t>
  </si>
  <si>
    <t>Foodcosta</t>
  </si>
  <si>
    <t>Continental,Italian,Pizzas,South Indian,Beverages,Snacks</t>
  </si>
  <si>
    <t>Sion East</t>
  </si>
  <si>
    <t>Taj Darbar Indian And  Chinese Restaurant</t>
  </si>
  <si>
    <t>Indian  North Indian  Tandoor  Mughlai  Desserts</t>
  </si>
  <si>
    <t>Delhi Mithaiwala</t>
  </si>
  <si>
    <t>Sweets  Desserts  Chaat  Snacks  Bakery</t>
  </si>
  <si>
    <t>Arabian,Lebanese,Street Food</t>
  </si>
  <si>
    <t>Taj King Shawarma</t>
  </si>
  <si>
    <t>Deluxe Marhaba</t>
  </si>
  <si>
    <t>Arabian,Biryani,Chinese</t>
  </si>
  <si>
    <t>The Cheesy Crust</t>
  </si>
  <si>
    <t>Combo,Pizzas,Pastas</t>
  </si>
  <si>
    <t>Hokart - Darjeeling Momos</t>
  </si>
  <si>
    <t>Fast Food,Street Food,Snacks,Chinese</t>
  </si>
  <si>
    <t>Nityam Food Court</t>
  </si>
  <si>
    <t>Snacks  South Indian  Chaat  Chinese  Indian  Tandoor</t>
  </si>
  <si>
    <t>Csoning Shawarmas</t>
  </si>
  <si>
    <t>Jaynagar Thindi Mane</t>
  </si>
  <si>
    <t>South Indian,North Indian,Chinese,Beverages,Chaat</t>
  </si>
  <si>
    <t>Vr Chennai Clock Tower Street</t>
  </si>
  <si>
    <t>Keventers Ice Cream</t>
  </si>
  <si>
    <t>Wanaworie</t>
  </si>
  <si>
    <t>Desserts,Bakery,Juices</t>
  </si>
  <si>
    <t>New Sharma Chat House</t>
  </si>
  <si>
    <t>Chaat  Snacks  Beverages</t>
  </si>
  <si>
    <t>Chintal</t>
  </si>
  <si>
    <t>Lucky Restaurant</t>
  </si>
  <si>
    <t>Biryani,Tandoor,Chinese,North Indian,Desserts,Kebabs,Mughlai</t>
  </si>
  <si>
    <t>Sukhi De Parathe</t>
  </si>
  <si>
    <t>North Indian,Chinese,Combo</t>
  </si>
  <si>
    <t>Nice Tiffins</t>
  </si>
  <si>
    <t>The Magical Place</t>
  </si>
  <si>
    <t>Swade Bengali</t>
  </si>
  <si>
    <t>Thalis,Biryani,Bengali,Snacks</t>
  </si>
  <si>
    <t>Rajshree Sandwich</t>
  </si>
  <si>
    <t>Chowman</t>
  </si>
  <si>
    <t>Asian,Chinese,Thai,Pan-Asian</t>
  </si>
  <si>
    <t>Kev'S Abra'Kebab'Ra - The Kebab Shack</t>
  </si>
  <si>
    <t>Kebabs,Chinese,Tandoor,Grill</t>
  </si>
  <si>
    <t>Sir Oven O Bake</t>
  </si>
  <si>
    <t>New Handi Biryani</t>
  </si>
  <si>
    <t>Chinese,Biryani,Kebabs,South Indian,Beverages</t>
  </si>
  <si>
    <t>Btr - Bhatinda Tiffin Room</t>
  </si>
  <si>
    <t>North Indian,Thalis,Punjabi,Combo</t>
  </si>
  <si>
    <t>Sai Ganesh Tiffins</t>
  </si>
  <si>
    <t>Street Food  South Indian</t>
  </si>
  <si>
    <t>Stone Age Bbq'S</t>
  </si>
  <si>
    <t>Chinese Trail</t>
  </si>
  <si>
    <t>Srinivasnagar Circle</t>
  </si>
  <si>
    <t>Burger Bros</t>
  </si>
  <si>
    <t>The Tap House</t>
  </si>
  <si>
    <t>Chinese,Continental,Tandoor</t>
  </si>
  <si>
    <t>Rhino Rolls - Mighty Big</t>
  </si>
  <si>
    <t>Fast Food  Snacks  Indian  Beverages</t>
  </si>
  <si>
    <t>Coffee? Since 1999</t>
  </si>
  <si>
    <t>Beverages,Continental,Italian,Desserts</t>
  </si>
  <si>
    <t>Foodland</t>
  </si>
  <si>
    <t>Indian,Tandoor,Kebabs,Biryani,Chinese,Salads,Beverages</t>
  </si>
  <si>
    <t>Belgachia</t>
  </si>
  <si>
    <t>Grill Ghar</t>
  </si>
  <si>
    <t>Krishna Food</t>
  </si>
  <si>
    <t>Paan  Sweets  Fast Food</t>
  </si>
  <si>
    <t>Yummy Chinese Cafe</t>
  </si>
  <si>
    <t>Manali Cool Club</t>
  </si>
  <si>
    <t>Venky'S Chicken Xperience</t>
  </si>
  <si>
    <t>Chinese,Mughlai,Fast Food,Beverages</t>
  </si>
  <si>
    <t>Toshin Chocolatier Patissier</t>
  </si>
  <si>
    <t>Indo Chinese Korner</t>
  </si>
  <si>
    <t>Indian,Tandoor,Pastas,Asian,Desserts</t>
  </si>
  <si>
    <t>Cake Feast</t>
  </si>
  <si>
    <t>Metro Cakes</t>
  </si>
  <si>
    <t>Moosarambagh</t>
  </si>
  <si>
    <t>Pista House Bakery &amp; Restaurant</t>
  </si>
  <si>
    <t>North Indian,Biryani,Tandoor,Chinese</t>
  </si>
  <si>
    <t>Tamba</t>
  </si>
  <si>
    <t>North Indian,Mughlai,Biryani,Kebabs,Desserts</t>
  </si>
  <si>
    <t>Najafgarh Rd</t>
  </si>
  <si>
    <t>Rumi</t>
  </si>
  <si>
    <t>Indian,North Indian,Awadhi,Mughlai,Kebabs,Biryani</t>
  </si>
  <si>
    <t>Uns Cafe &amp; Dining</t>
  </si>
  <si>
    <t>Indian,Bengali,Kebabs,Snacks,Combo</t>
  </si>
  <si>
    <t>Brown Munde</t>
  </si>
  <si>
    <t>Chinese,Italian,Snacks,Fast Food</t>
  </si>
  <si>
    <t>Shreyas Non Veg</t>
  </si>
  <si>
    <t>Grill And Chill</t>
  </si>
  <si>
    <t>Fast Food,Snacks,Beverages,Juices,Chaat,Pizzas,Continental</t>
  </si>
  <si>
    <t>Kung Pao Kitchen</t>
  </si>
  <si>
    <t>Sima Nagar</t>
  </si>
  <si>
    <t>Chotiwala Restuarant</t>
  </si>
  <si>
    <t>Jai Bhavani Spicy Hot Fast Food Centre</t>
  </si>
  <si>
    <t>Street Food,Indian,Chinese</t>
  </si>
  <si>
    <t>Basaveshwar Khanavali</t>
  </si>
  <si>
    <t>Fusion Kitchen</t>
  </si>
  <si>
    <t>Snack A Way By Itc Master Chef</t>
  </si>
  <si>
    <t>Fast Food,Mughlai,Lebanese,Chaat,Snacks,Desserts</t>
  </si>
  <si>
    <t>Arabesq - Kunafa &amp; Shawarma</t>
  </si>
  <si>
    <t>Arabian,Lebanese,Beverages,Juices</t>
  </si>
  <si>
    <t>Burger Eat'S</t>
  </si>
  <si>
    <t>Snacks,Biryani,Fast Food</t>
  </si>
  <si>
    <t>Arancini</t>
  </si>
  <si>
    <t>Pizzas,American,Italian,Snacks</t>
  </si>
  <si>
    <t>Crazy Momos</t>
  </si>
  <si>
    <t>Sri Ganesh Fruit Juice</t>
  </si>
  <si>
    <t>Street Food  Indian  Beverages</t>
  </si>
  <si>
    <t>The Smoothie Cult</t>
  </si>
  <si>
    <t>Beverages,Juices,South Indian</t>
  </si>
  <si>
    <t>Breads And Curries</t>
  </si>
  <si>
    <t>Bengali,Combo,Thalis,Snacks,Beverages,American,Chinese,Oriental</t>
  </si>
  <si>
    <t>Patel'S Chips And Crisps</t>
  </si>
  <si>
    <t>Pizzas,Italian,Desserts,Beverages,Continental</t>
  </si>
  <si>
    <t>The Indiway</t>
  </si>
  <si>
    <t>North Indian,Biryani,Mughlai,Tandoor,Snacks</t>
  </si>
  <si>
    <t>The Black Olive</t>
  </si>
  <si>
    <t>Woods Only Chinese</t>
  </si>
  <si>
    <t>Khan Bhai Biriyani</t>
  </si>
  <si>
    <t>Keventers - Milkshakes And Desserts</t>
  </si>
  <si>
    <t>Beverages,Ice Cream,Desserts,Healthy Food</t>
  </si>
  <si>
    <t>Third Floor Garuda Mall</t>
  </si>
  <si>
    <t>Japanese,Pan-Asian,Thai,Sushi,Chinese</t>
  </si>
  <si>
    <t>Najafgarh Road Block-Z</t>
  </si>
  <si>
    <t>Oye Chhotu</t>
  </si>
  <si>
    <t>Mughlai,North Indian,Tandoor</t>
  </si>
  <si>
    <t>Shri Laxmi Lunch Home</t>
  </si>
  <si>
    <t>Hungry Burgers</t>
  </si>
  <si>
    <t>New Thippasandra Main Road</t>
  </si>
  <si>
    <t>Kati Rolls Junction</t>
  </si>
  <si>
    <t>Araku Coffee</t>
  </si>
  <si>
    <t>Cafe,Beverages,Bakery,Continental,Desserts,Healthy Food,European</t>
  </si>
  <si>
    <t>Cafe Stadia</t>
  </si>
  <si>
    <t>Oriental,Indian,Continental,Italian,Beverages</t>
  </si>
  <si>
    <t>The Kathi Roll Jail</t>
  </si>
  <si>
    <t>Baguiati</t>
  </si>
  <si>
    <t>A Little Happiness</t>
  </si>
  <si>
    <t>Italian,Pizzas,Pastas,Fast Food,Desserts,Beverages</t>
  </si>
  <si>
    <t>Rushty Reataurant Chat Sandwich And Juice</t>
  </si>
  <si>
    <t>Fast Food,Beverages,Juices</t>
  </si>
  <si>
    <t>India Bistro</t>
  </si>
  <si>
    <t>North Indian,Biryani,Kebabs,Indian,Mughlai,Seafood,Desserts,Beverages</t>
  </si>
  <si>
    <t>Rv'S Juice And Snacks</t>
  </si>
  <si>
    <t>Jd Cafe</t>
  </si>
  <si>
    <t>Juices,Beverages,Snacks,Desserts</t>
  </si>
  <si>
    <t>Metro Burger</t>
  </si>
  <si>
    <t>Him Cream</t>
  </si>
  <si>
    <t>Ice Cream,Bakery,Desserts</t>
  </si>
  <si>
    <t>Hotel Friends Food Court</t>
  </si>
  <si>
    <t>Southern Soul Restaurant</t>
  </si>
  <si>
    <t>China House Restaurant By Grand Hyatt Mumbai</t>
  </si>
  <si>
    <t>Chinese  Pan-Asian  Tibetan  Oriental  Mongolian</t>
  </si>
  <si>
    <t>Malatir Hesel</t>
  </si>
  <si>
    <t>Chinese,Biryani,Snacks,Combo,Seafood</t>
  </si>
  <si>
    <t>Andhra Meals</t>
  </si>
  <si>
    <t>The Cake Centre</t>
  </si>
  <si>
    <t>Shivsagar Pure Veg</t>
  </si>
  <si>
    <t>North Indian,Fast Food,Punjabi,Tandoor,Desserts,Ice Cream</t>
  </si>
  <si>
    <t>Momo Shomo</t>
  </si>
  <si>
    <t>Asian,Chinese,Tibetan,North Eastern,Beverages,Fast Food,Street Food</t>
  </si>
  <si>
    <t>Al-Baik.Com</t>
  </si>
  <si>
    <t>Beverages,Snacks,Pizzas</t>
  </si>
  <si>
    <t>Kurlajarimari</t>
  </si>
  <si>
    <t>Jj. Waffle</t>
  </si>
  <si>
    <t>Desserts  Bakery  Beverages</t>
  </si>
  <si>
    <t>Atrangi Food Cafe</t>
  </si>
  <si>
    <t>Chinese,Continental,Italian,Pastas,Pizzas</t>
  </si>
  <si>
    <t>Sapna Maggi &amp; Pasta</t>
  </si>
  <si>
    <t>Urban Chinese -By Urban Punjab</t>
  </si>
  <si>
    <t>Chinese,Snacks,Combo</t>
  </si>
  <si>
    <t>Big Show Restaurant</t>
  </si>
  <si>
    <t>Cake For You</t>
  </si>
  <si>
    <t>Sera'S Cuisine</t>
  </si>
  <si>
    <t>Indian,Biryani,Seafood</t>
  </si>
  <si>
    <t>Punjabi Kitchen</t>
  </si>
  <si>
    <t>Golden Platter</t>
  </si>
  <si>
    <t>Chinese,Indian,Salads,Beverages</t>
  </si>
  <si>
    <t>Mughal Flavour Grand</t>
  </si>
  <si>
    <t>North Indian,Mughlai,Chinese,Continental</t>
  </si>
  <si>
    <t>New Lajawaab Seekh Corner</t>
  </si>
  <si>
    <t>Moonmoon - Juicy Crustwiches</t>
  </si>
  <si>
    <t>Fast Food,American,Snacks,Beverages</t>
  </si>
  <si>
    <t>Twisty</t>
  </si>
  <si>
    <t>Australian,Bakery,Snacks</t>
  </si>
  <si>
    <t>Ivy Restaurant</t>
  </si>
  <si>
    <t>Chinese,Seafood,Salads,Indian</t>
  </si>
  <si>
    <t>Cafe Dig In</t>
  </si>
  <si>
    <t>Shree Bedi'S Paratha House</t>
  </si>
  <si>
    <t>Pal Gam</t>
  </si>
  <si>
    <t>Mahakali Dal Bati</t>
  </si>
  <si>
    <t>Rajasthani</t>
  </si>
  <si>
    <t>The Burger Chefs</t>
  </si>
  <si>
    <t>Pizzas,Fast Food,Beverages</t>
  </si>
  <si>
    <t>Nagole X Road</t>
  </si>
  <si>
    <t>Roasters By Radisson Blu</t>
  </si>
  <si>
    <t>Indian,Chinese,Continental,Pizzas,Biryani,Bakery</t>
  </si>
  <si>
    <t>Meeraki Chinese</t>
  </si>
  <si>
    <t>Hungry Burger</t>
  </si>
  <si>
    <t>Akkags T.R Sharma Shegoan Kachori Center</t>
  </si>
  <si>
    <t>Gupta Brother And Sisters</t>
  </si>
  <si>
    <t>Bengali,Indian,Combo</t>
  </si>
  <si>
    <t>The Dineroom</t>
  </si>
  <si>
    <t>Chinese,Indian,Salads,South Indian,Desserts</t>
  </si>
  <si>
    <t>Curry Mantra</t>
  </si>
  <si>
    <t>Chinese,Italian,Indian</t>
  </si>
  <si>
    <t>Fipola Grill House</t>
  </si>
  <si>
    <t>Grill,Seafood,Arabian</t>
  </si>
  <si>
    <t>Fryeo</t>
  </si>
  <si>
    <t>Beverages,Ice Cream,Continental</t>
  </si>
  <si>
    <t>The Sugar Free Keto Kafe - By Artinci</t>
  </si>
  <si>
    <t>Ice Cream,Healthy Food,Keto,Desserts,Snacks,Beverages,Bakery</t>
  </si>
  <si>
    <t>Lassi Shop - Kolathur</t>
  </si>
  <si>
    <t>Currchi</t>
  </si>
  <si>
    <t>Chinese,North Indian,Pastas</t>
  </si>
  <si>
    <t>Butter Delivery</t>
  </si>
  <si>
    <t>North Indian,Tandoor,Punjabi</t>
  </si>
  <si>
    <t>2Nd Ub City</t>
  </si>
  <si>
    <t>Patel Nagar</t>
  </si>
  <si>
    <t>Delhi Ke Mashoor Chole Bhature</t>
  </si>
  <si>
    <t>Shahi Restaurant</t>
  </si>
  <si>
    <t>Chinese,North Indian,Tandoor</t>
  </si>
  <si>
    <t>Rang De Basanti</t>
  </si>
  <si>
    <t>Wok For Life</t>
  </si>
  <si>
    <t>Chinese,Combo,Desserts,Beverages</t>
  </si>
  <si>
    <t>Cibo 29</t>
  </si>
  <si>
    <t>Fast Food  Pizzas  Pastas  Beverages  Desserts</t>
  </si>
  <si>
    <t>Near Vikrant Circle  Ghatkopar East</t>
  </si>
  <si>
    <t>Chotu Motu Vadapavwala</t>
  </si>
  <si>
    <t>Kudla - Hotel Ramanashree</t>
  </si>
  <si>
    <t>Mangalorean,Seafood,South Indian,Desserts</t>
  </si>
  <si>
    <t>The Unique Family Restaurant</t>
  </si>
  <si>
    <t>North Indian  Tandoor  Chinese  Seafood  Biryani</t>
  </si>
  <si>
    <t>Ori Story - Chinese &amp; Oriental</t>
  </si>
  <si>
    <t>Chinese,Oriental,Fast Food,Combo</t>
  </si>
  <si>
    <t>Grand Foodies Restaurant</t>
  </si>
  <si>
    <t>Street Food,Indian,Chinese,Biryani</t>
  </si>
  <si>
    <t>Viyaala Vaari Vindhu</t>
  </si>
  <si>
    <t>Chaska</t>
  </si>
  <si>
    <t>The Mexican Box</t>
  </si>
  <si>
    <t>Pocket Meal 99</t>
  </si>
  <si>
    <t>North Indian,Biryani,Mughlai,Bengali,Snacks</t>
  </si>
  <si>
    <t>Krazee Kulcha</t>
  </si>
  <si>
    <t>New Aswad Gomantak</t>
  </si>
  <si>
    <t>Indian,Seafood,Biryani,Thalis</t>
  </si>
  <si>
    <t>The Cafe Bar - Jayanagar</t>
  </si>
  <si>
    <t>Beverages,European,Combo</t>
  </si>
  <si>
    <t>Sushiya</t>
  </si>
  <si>
    <t>Taste Of Italy</t>
  </si>
  <si>
    <t>Italian-American</t>
  </si>
  <si>
    <t>Bread And Chocolate</t>
  </si>
  <si>
    <t>Bakery,Desserts,Fast Food,Snacks</t>
  </si>
  <si>
    <t>Billion Burger</t>
  </si>
  <si>
    <t>Burmese Cafe</t>
  </si>
  <si>
    <t>Indian,Chinese,Burmese</t>
  </si>
  <si>
    <t>Jamie Oliver'S Diner</t>
  </si>
  <si>
    <t>The Bungalow Cafe</t>
  </si>
  <si>
    <t>Falafel'S</t>
  </si>
  <si>
    <t>Sanabil Banquets Hall</t>
  </si>
  <si>
    <t>General Tsos Kitchen</t>
  </si>
  <si>
    <t>Chinese,Thai,Asian</t>
  </si>
  <si>
    <t>El Jefe'S Mexicana</t>
  </si>
  <si>
    <t>Phoenix Arcade</t>
  </si>
  <si>
    <t>Italian Kings Park</t>
  </si>
  <si>
    <t>Butter Brews - Koregaon Park</t>
  </si>
  <si>
    <t>Cafe Jethwa Food Corner</t>
  </si>
  <si>
    <t>Jumboking Indian Burger</t>
  </si>
  <si>
    <t>Hot N Spice</t>
  </si>
  <si>
    <t>Chinese,Indian,Thalis,Combo</t>
  </si>
  <si>
    <t>Ammu'S Kitchen</t>
  </si>
  <si>
    <t>Chinese  Biryani  Indian  Tandoor  Desserts</t>
  </si>
  <si>
    <t>L.P.Savani</t>
  </si>
  <si>
    <t>Jani Locho &amp; Khaman House</t>
  </si>
  <si>
    <t>North Indian,Indian,Gujarati,Snacks,Fast Food,Street Food</t>
  </si>
  <si>
    <t>Hotel Rudra</t>
  </si>
  <si>
    <t>Mr Crust Bakers</t>
  </si>
  <si>
    <t>Sarkhej Road</t>
  </si>
  <si>
    <t>Karim'S Restaurant</t>
  </si>
  <si>
    <t>New Madras Tiffin</t>
  </si>
  <si>
    <t>Kusum Rolls</t>
  </si>
  <si>
    <t>Marol Naka</t>
  </si>
  <si>
    <t>Om Snacks Center</t>
  </si>
  <si>
    <t>La Petit Boulangerie</t>
  </si>
  <si>
    <t>Prabhat Colony  Santacruz East.</t>
  </si>
  <si>
    <t>Hotel Bismillah</t>
  </si>
  <si>
    <t>Hotel Shamiaana</t>
  </si>
  <si>
    <t>Hotel Zamzam</t>
  </si>
  <si>
    <t>Hotel New Star</t>
  </si>
  <si>
    <t>Hotel Buff Special</t>
  </si>
  <si>
    <t>Artinci - Indulge Guilt Free!</t>
  </si>
  <si>
    <t>Shero Home - Sambar Poriyal &amp; Rasam</t>
  </si>
  <si>
    <t>South Indian,Home Food,Healthy Food,Desserts</t>
  </si>
  <si>
    <t>Thirsty Inc.</t>
  </si>
  <si>
    <t>Firangi Zayka</t>
  </si>
  <si>
    <t>Bhooter Raja Dilo Bor</t>
  </si>
  <si>
    <t>Hotel Maharashtra</t>
  </si>
  <si>
    <t>Erode Amman Mess</t>
  </si>
  <si>
    <t>North Indian,South Indian,Biryani</t>
  </si>
  <si>
    <t>The American Eatery | Superdonuts</t>
  </si>
  <si>
    <t>American,Desserts,Beverages</t>
  </si>
  <si>
    <t>House Of Dimsums</t>
  </si>
  <si>
    <t>Yummioza Chinese Restaurant</t>
  </si>
  <si>
    <t>Indus Spice House [Ish]</t>
  </si>
  <si>
    <t>Marbella'S</t>
  </si>
  <si>
    <t>Continental,American,Italian,Beverages,Desserts,Healthy Food</t>
  </si>
  <si>
    <t>Diamond Restaurant</t>
  </si>
  <si>
    <t>Js Fast Food</t>
  </si>
  <si>
    <t>North Indian,Indian,Snacks,Beverages</t>
  </si>
  <si>
    <t>Zatka Misal</t>
  </si>
  <si>
    <t>Fast Food,Beverages,American</t>
  </si>
  <si>
    <t>Greedy Momos</t>
  </si>
  <si>
    <t>Chinese,Fast Food,Snacks,Beverages</t>
  </si>
  <si>
    <t>Best Omlet</t>
  </si>
  <si>
    <t>K S Verandah</t>
  </si>
  <si>
    <t>Pan-Asian,Continental,Punjabi,North Indian</t>
  </si>
  <si>
    <t>Sector V</t>
  </si>
  <si>
    <t>T3 Tasty Treat Town Family Restaurant</t>
  </si>
  <si>
    <t>Biryani,Tandoor,Indian,North Indian</t>
  </si>
  <si>
    <t>Pestom Sagar Road No-4</t>
  </si>
  <si>
    <t>Namak</t>
  </si>
  <si>
    <t>North Indian,Chinese,Oriental,Italian,Biryani,Kebabs,Healthy Food,Desserts,Beverages</t>
  </si>
  <si>
    <t>American,Fast Food,Beverages,Pizzas,Snacks,Juices,Desserts</t>
  </si>
  <si>
    <t>Olive Pizzeria</t>
  </si>
  <si>
    <t>Pizzas,Fast Food,Italian</t>
  </si>
  <si>
    <t>Pizzas,Mexican,Chinese,Fast Food,Combo</t>
  </si>
  <si>
    <t>Renuka Foods</t>
  </si>
  <si>
    <t>The Chinese Mealbox (Cmb)</t>
  </si>
  <si>
    <t>Kerala Kitchen</t>
  </si>
  <si>
    <t>Kapoor Pind Dhabaa</t>
  </si>
  <si>
    <t>Indian,Chinese,Desserts,Beverages,Biryani</t>
  </si>
  <si>
    <t>Bhawanipore</t>
  </si>
  <si>
    <t>Chinese Wox</t>
  </si>
  <si>
    <t>White Cub</t>
  </si>
  <si>
    <t>Hello Shake</t>
  </si>
  <si>
    <t>Beverages,Juices,Snacks</t>
  </si>
  <si>
    <t>Madurai Military Hotel</t>
  </si>
  <si>
    <t>Bangkok Bae</t>
  </si>
  <si>
    <t>Asian,Thai</t>
  </si>
  <si>
    <t>Sabka Club</t>
  </si>
  <si>
    <t>Good Flippin' Burgers</t>
  </si>
  <si>
    <t>Junior Kuppanna</t>
  </si>
  <si>
    <t>Baithak</t>
  </si>
  <si>
    <t>Gupta Brothers</t>
  </si>
  <si>
    <t>Indian  North Indian  Chinese  Snacks  Chaat  Thalis  Combo</t>
  </si>
  <si>
    <t>The New Punjab Club</t>
  </si>
  <si>
    <t>Ice Cream Factory And Shahi Durbar</t>
  </si>
  <si>
    <t>Fnf Food Centre</t>
  </si>
  <si>
    <t>Fast Food,Pastas,Combo</t>
  </si>
  <si>
    <t>Musafir By Imly</t>
  </si>
  <si>
    <t>Susha'S Cafe</t>
  </si>
  <si>
    <t>Fast Food,Pizzas,Beverages</t>
  </si>
  <si>
    <t>Hotel Pandian</t>
  </si>
  <si>
    <t>Biryani,South Indian,Chinese,Seafood</t>
  </si>
  <si>
    <t>London Dessert Co</t>
  </si>
  <si>
    <t>Desserts,Beverages,Snacks</t>
  </si>
  <si>
    <t>Enjoy</t>
  </si>
  <si>
    <t>North Indian,Punjabi,Chinese</t>
  </si>
  <si>
    <t>Sizzling Salsa</t>
  </si>
  <si>
    <t>Mexican,Continental,Italian</t>
  </si>
  <si>
    <t>Chine Dine</t>
  </si>
  <si>
    <t>Chinese,Thai,North Indian,Biryani,South Indian,Maharashtrian,Snacks,Combo</t>
  </si>
  <si>
    <t>Firewood Briyani</t>
  </si>
  <si>
    <t>Sharma Snacks Centre</t>
  </si>
  <si>
    <t>Snacks  Fast Food  Desserts  Beverages</t>
  </si>
  <si>
    <t>Sarvodaya Colony</t>
  </si>
  <si>
    <t>The Mirchiesz</t>
  </si>
  <si>
    <t>Chinese,Biryani,Indian</t>
  </si>
  <si>
    <t>Royal Falooda And Juice Centre</t>
  </si>
  <si>
    <t>Continental  Beverages  Ice Cream</t>
  </si>
  <si>
    <t>Rajgharana</t>
  </si>
  <si>
    <t>Indian  Chinese  South Indian  Bengali  Snacks</t>
  </si>
  <si>
    <t>Shri Balaji Snacks Center</t>
  </si>
  <si>
    <t>Indian,Snacks</t>
  </si>
  <si>
    <t>Malabar Food Centre</t>
  </si>
  <si>
    <t>The Yellow Turtle</t>
  </si>
  <si>
    <t>Asian,Chinese,Continental</t>
  </si>
  <si>
    <t>Delight Cake Treat</t>
  </si>
  <si>
    <t>The Earthen Foods</t>
  </si>
  <si>
    <t>Biryani,Italian,Chinese</t>
  </si>
  <si>
    <t>Karavali Mess</t>
  </si>
  <si>
    <t>Subhodayam Restaurant</t>
  </si>
  <si>
    <t>Chinese,South Indian,Andhra,Biryani,Desserts</t>
  </si>
  <si>
    <t>Tea Post  A Place To Talk</t>
  </si>
  <si>
    <t>Indian,Beverages,Snacks</t>
  </si>
  <si>
    <t>Nehru Stadium Dark Kitchen Metro Manor Sydenhams</t>
  </si>
  <si>
    <t>Sydenhams Road</t>
  </si>
  <si>
    <t>Amma'S Pastries</t>
  </si>
  <si>
    <t>Afraa Lounge</t>
  </si>
  <si>
    <t>Chinese,Continental,Indian,Combo</t>
  </si>
  <si>
    <t>Tuliip'S Kitchen</t>
  </si>
  <si>
    <t>Thalis,Biryani</t>
  </si>
  <si>
    <t>Shawarma Station</t>
  </si>
  <si>
    <t>Arabian,Lebanese</t>
  </si>
  <si>
    <t>Culture Biryani And Grill</t>
  </si>
  <si>
    <t>Rocomamas</t>
  </si>
  <si>
    <t>Ram Ki Bandi</t>
  </si>
  <si>
    <t>M. S. Snacks Center</t>
  </si>
  <si>
    <t>Cafe Darshani</t>
  </si>
  <si>
    <t>Oishi Oishi By Persian Darbar</t>
  </si>
  <si>
    <t>Chinese  Japanese  Pan-Asian  Tibetan  Asian  Beverages</t>
  </si>
  <si>
    <t>Svah Express</t>
  </si>
  <si>
    <t>Indian,Continental,Desserts,Beverages</t>
  </si>
  <si>
    <t>Dilip Dabeli</t>
  </si>
  <si>
    <t>Snacks,Chaat,Fast Food</t>
  </si>
  <si>
    <t>Near Rto Pal Gam</t>
  </si>
  <si>
    <t>Krazzy Chicken</t>
  </si>
  <si>
    <t>Suman Sweets And Snacks</t>
  </si>
  <si>
    <t>Ruchi Virundu</t>
  </si>
  <si>
    <t>Foodiz Dhaba</t>
  </si>
  <si>
    <t>Ziyach Atho Kadai</t>
  </si>
  <si>
    <t>Street Food,Chinese,Indian</t>
  </si>
  <si>
    <t>Puppy'S Gastronomy</t>
  </si>
  <si>
    <t>Continental,Italian,Snacks,Beverages</t>
  </si>
  <si>
    <t>Chutney Bowl</t>
  </si>
  <si>
    <t>Cafe Ashiana</t>
  </si>
  <si>
    <t>Fast Food,North Indian,Italian,Beverages</t>
  </si>
  <si>
    <t>The Hyderabad Chicken Haleem</t>
  </si>
  <si>
    <t>Haleem</t>
  </si>
  <si>
    <t>Kites Pure Veg Restaurant</t>
  </si>
  <si>
    <t>Chocolate Biclate</t>
  </si>
  <si>
    <t>Fiery Drumstick</t>
  </si>
  <si>
    <t>Italian,Pizzas,Continental,Italian-American</t>
  </si>
  <si>
    <t>Zeeshan D.P. Park</t>
  </si>
  <si>
    <t>Tandoor,Snacks,Biryani</t>
  </si>
  <si>
    <t>The Asian Hive</t>
  </si>
  <si>
    <t>Shakespeare Cafe (Punjabi Bagh)</t>
  </si>
  <si>
    <t>Italian Hut</t>
  </si>
  <si>
    <t>Ketana</t>
  </si>
  <si>
    <t>Bangur Avenue</t>
  </si>
  <si>
    <t>Dumghan</t>
  </si>
  <si>
    <t>Biryani,North Eastern,Kebabs,Indian</t>
  </si>
  <si>
    <t>Ananda Mela Confectionery</t>
  </si>
  <si>
    <t>Indian,Bakery,Biryani</t>
  </si>
  <si>
    <t>Club Loca</t>
  </si>
  <si>
    <t>Continental  Indian  Chinese</t>
  </si>
  <si>
    <t>Gangotri Sweets And Snacks</t>
  </si>
  <si>
    <t>Sweets  Snacks  Chaat</t>
  </si>
  <si>
    <t>Belly Tales</t>
  </si>
  <si>
    <t>North Indian,Chinese,Combo,Pizzas,Beverages</t>
  </si>
  <si>
    <t>Bro Sis Fast Food Corner</t>
  </si>
  <si>
    <t>Cloud Kitchen Chinni Con Cook</t>
  </si>
  <si>
    <t>Continental,Indian,Chinese,Beverages</t>
  </si>
  <si>
    <t>The Degh Story</t>
  </si>
  <si>
    <t>North Indian,Biryani,Hyderabadi,Indian</t>
  </si>
  <si>
    <t>Shivtirth Vadapav</t>
  </si>
  <si>
    <t>The Wrap Co</t>
  </si>
  <si>
    <t>Engine Cafe</t>
  </si>
  <si>
    <t>Indian,Continental,Chinese</t>
  </si>
  <si>
    <t>Orange Cakes And Bakers</t>
  </si>
  <si>
    <t>Tbc Bowlz</t>
  </si>
  <si>
    <t>Dooodly Meals</t>
  </si>
  <si>
    <t>House Of Belgian</t>
  </si>
  <si>
    <t>Hotel Vada Chennai</t>
  </si>
  <si>
    <t>Arabian,South Indian,Grill,Barbecue,Chinese,Biryani,Combo,Ice Cream,Juices,Beverages</t>
  </si>
  <si>
    <t>Rajmandir Ice Cream</t>
  </si>
  <si>
    <t>The Nosh</t>
  </si>
  <si>
    <t>Fast Food,Beverages,Indian,Tandoor</t>
  </si>
  <si>
    <t>Lemon Restaurant</t>
  </si>
  <si>
    <t>South Indian,Continental,Chinese</t>
  </si>
  <si>
    <t>Santacruz Bandra East</t>
  </si>
  <si>
    <t>Big Binge Co</t>
  </si>
  <si>
    <t>Asian,Mexican,Snacks,Fast Food</t>
  </si>
  <si>
    <t>Gita'S Homemade</t>
  </si>
  <si>
    <t>Andhra,South Indian,Indian</t>
  </si>
  <si>
    <t>Shawarma21</t>
  </si>
  <si>
    <t>Ln Puram Srirampuram</t>
  </si>
  <si>
    <t>Surprise India - Cakes &amp; Desserts</t>
  </si>
  <si>
    <t>Haanji Amritsari Kulcha</t>
  </si>
  <si>
    <t>Rita'S Cafe</t>
  </si>
  <si>
    <t>South Indian,Snacks,Beverages</t>
  </si>
  <si>
    <t>Flipside (Burgers And Sides)</t>
  </si>
  <si>
    <t>Maharashtrian Kitchen</t>
  </si>
  <si>
    <t>Karim'S</t>
  </si>
  <si>
    <t>Amar Bhandari Tiffin House</t>
  </si>
  <si>
    <t>Indian,Seafood</t>
  </si>
  <si>
    <t>Durga Dosa Corner</t>
  </si>
  <si>
    <t>New Shalimar Cold Drink House</t>
  </si>
  <si>
    <t>Desserts,South Indian,Pizzas,Fast Food,Juices,Snacks</t>
  </si>
  <si>
    <t>Fried Chicken Hub</t>
  </si>
  <si>
    <t>Adyar Vaishanava S Thattu Idli Kadai</t>
  </si>
  <si>
    <t>Dil Ki Meal</t>
  </si>
  <si>
    <t>Combo,American</t>
  </si>
  <si>
    <t>Hill Chillz 26</t>
  </si>
  <si>
    <t>Five Star And Koli Hut</t>
  </si>
  <si>
    <t>Momo'S Mealbox</t>
  </si>
  <si>
    <t>Chinese,Snacks,Beverages</t>
  </si>
  <si>
    <t>Abar Khabo One</t>
  </si>
  <si>
    <t>Mega Food Court</t>
  </si>
  <si>
    <t>Indian,North Indian,South Indian,Biryani,Pizzas,Desserts,Beverages</t>
  </si>
  <si>
    <t>Marol Industrial Estate Marol Sakinaka</t>
  </si>
  <si>
    <t>Byepass Dhaba</t>
  </si>
  <si>
    <t>Gupta Brothers Lake Town</t>
  </si>
  <si>
    <t>Asian  Chinese  Combo  Desserts  Indian  North Indian</t>
  </si>
  <si>
    <t>Sumac - Middle Eastern Medley</t>
  </si>
  <si>
    <t>Continental,Snacks,Salads</t>
  </si>
  <si>
    <t>5Th Street Nehru Nagar 13Th Main Road</t>
  </si>
  <si>
    <t>Grillsmith - Flamin' Fare</t>
  </si>
  <si>
    <t>Continental,North Indian,South Indian,Chinese</t>
  </si>
  <si>
    <t>Cookie2Nite</t>
  </si>
  <si>
    <t>Desserts  Snacks  Fast Food  Beverages  Combo</t>
  </si>
  <si>
    <t>Food  On  Way</t>
  </si>
  <si>
    <t>North Indian,Fast Food,Chinese,Biryani,Pizzas,Street Food</t>
  </si>
  <si>
    <t>The Cake House</t>
  </si>
  <si>
    <t>Indian,Bakery,Sweets</t>
  </si>
  <si>
    <t>Kerala Palace</t>
  </si>
  <si>
    <t>Kerala,South Indian,Indian,Biryani</t>
  </si>
  <si>
    <t>A.S. Rao Nagar &amp; Sainikpuri</t>
  </si>
  <si>
    <t>Sri Sai Ak Tiffin Centre</t>
  </si>
  <si>
    <t>Indian  South Indian</t>
  </si>
  <si>
    <t>Mumbai Xpress</t>
  </si>
  <si>
    <t>Chaat,Street Food,Fast Food</t>
  </si>
  <si>
    <t>Pranav Kabab</t>
  </si>
  <si>
    <t>Indian,Chinese,Mughlai,Biryani</t>
  </si>
  <si>
    <t>Punjab Express</t>
  </si>
  <si>
    <t>Nandalal Sweets</t>
  </si>
  <si>
    <t>Pizza 2000</t>
  </si>
  <si>
    <t>Pizzas,Combo</t>
  </si>
  <si>
    <t>Sosyo Circle</t>
  </si>
  <si>
    <t>Mr. Waffle And  Momos</t>
  </si>
  <si>
    <t>Ab'S-Absolute Barbecues</t>
  </si>
  <si>
    <t>Barbecue,Biryani,Chinese</t>
  </si>
  <si>
    <t>Waffee &amp; Co</t>
  </si>
  <si>
    <t>Desserts,Waffle</t>
  </si>
  <si>
    <t>Pimlico Kothrud</t>
  </si>
  <si>
    <t>Pastries Park</t>
  </si>
  <si>
    <t>Utsaav</t>
  </si>
  <si>
    <t>Gama Gama Hotel</t>
  </si>
  <si>
    <t>Street Food,South Indian,Indian</t>
  </si>
  <si>
    <t>Galaxy Paradise</t>
  </si>
  <si>
    <t>Kidderpore</t>
  </si>
  <si>
    <t>New Chaturbhuj Mistanna Bhandar</t>
  </si>
  <si>
    <t>Balaji Jainarayan Mithai Bhandar</t>
  </si>
  <si>
    <t>Sweets  Snacks  Bengali</t>
  </si>
  <si>
    <t>Gypsy Caterers</t>
  </si>
  <si>
    <t>Yummy Express</t>
  </si>
  <si>
    <t>American,Beverages,Snacks</t>
  </si>
  <si>
    <t>Hot Spring Kitchen And Lounge</t>
  </si>
  <si>
    <t>The Parking</t>
  </si>
  <si>
    <t>Chinese,Tandoor,Fast Food,Mughlai,Combo,Beverages</t>
  </si>
  <si>
    <t>Fb Cakes Royapuram</t>
  </si>
  <si>
    <t>Origins</t>
  </si>
  <si>
    <t>Thai,Indonesian,Japanese,Burmese</t>
  </si>
  <si>
    <t>The Bedford Bakehouse And Tearoom</t>
  </si>
  <si>
    <t>Friends Chinese Corner</t>
  </si>
  <si>
    <t>Vinanjay Family Restaurant &amp;Bar</t>
  </si>
  <si>
    <t>Indian  Chinese  South Indian  Biryani  Tandoor  Snacks</t>
  </si>
  <si>
    <t>Express Chinese</t>
  </si>
  <si>
    <t>Juhu</t>
  </si>
  <si>
    <t>Flourish Lounge Cafe</t>
  </si>
  <si>
    <t>Abhiruchi Swagruha Foods</t>
  </si>
  <si>
    <t>99 Chinese</t>
  </si>
  <si>
    <t>La Festa</t>
  </si>
  <si>
    <t>Pizzas,Chinese,Italian,Fast Food</t>
  </si>
  <si>
    <t>Bhot Hard Chinese</t>
  </si>
  <si>
    <t>Iconic Food Victory</t>
  </si>
  <si>
    <t>Chinese,North Indian,Indian,Biryani,Pastas,Combo,Beverages</t>
  </si>
  <si>
    <t>Vista Fast Food</t>
  </si>
  <si>
    <t>Papa Pizza</t>
  </si>
  <si>
    <t>Healthy Tree</t>
  </si>
  <si>
    <t>Beverages,Healthy Food,Salads</t>
  </si>
  <si>
    <t>Appetite Chinese Food</t>
  </si>
  <si>
    <t>Tasty Inn Hyderabadi Biryani</t>
  </si>
  <si>
    <t>Biryani,Indian,Chinese,Seafood</t>
  </si>
  <si>
    <t>Shandar Chinese Kitchen</t>
  </si>
  <si>
    <t>The Kindest Biryani</t>
  </si>
  <si>
    <t>Terrasinne Food Corp.Llp</t>
  </si>
  <si>
    <t>Uttara Karnatakadha Jolada Rotti Mattu Chapati Angadi</t>
  </si>
  <si>
    <t>South Indian,Snacks,Indian</t>
  </si>
  <si>
    <t>Chickden</t>
  </si>
  <si>
    <t>Indian,Arabian,Chinese</t>
  </si>
  <si>
    <t>Little Asia</t>
  </si>
  <si>
    <t>Standard Ice Cream(Rohini Sector-6 Ayodhya Chowk Wale)</t>
  </si>
  <si>
    <t>Street Food,Desserts,Beverages</t>
  </si>
  <si>
    <t>Bff Bombay French Fries</t>
  </si>
  <si>
    <t>Continental,Desserts,Beverages,Snacks</t>
  </si>
  <si>
    <t>The Break Room</t>
  </si>
  <si>
    <t>Beverages,Snacks,Fast Food,Chaat,Ice Cream</t>
  </si>
  <si>
    <t>Abang Raju'S Nasi Goreng</t>
  </si>
  <si>
    <t>Singaporean,Malaysian</t>
  </si>
  <si>
    <t>The New Moghal Biriyani</t>
  </si>
  <si>
    <t>37 Relish Route</t>
  </si>
  <si>
    <t>Bengali,Continental</t>
  </si>
  <si>
    <t>Thali Central</t>
  </si>
  <si>
    <t>Biryani,North Indian,Mughlai,Beverages</t>
  </si>
  <si>
    <t>The Health Factory</t>
  </si>
  <si>
    <t>Rambo'S Biryani House</t>
  </si>
  <si>
    <t>Indian,Kebabs</t>
  </si>
  <si>
    <t>Chai Garden</t>
  </si>
  <si>
    <t>Kodumbakkam</t>
  </si>
  <si>
    <t>Tommys Kitchen</t>
  </si>
  <si>
    <t>Chinese,Indian,Kebabs</t>
  </si>
  <si>
    <t>Madras Momos</t>
  </si>
  <si>
    <t>Rajhans Dining ( Ornament )</t>
  </si>
  <si>
    <t>Singh Da Punjabi Dhaba</t>
  </si>
  <si>
    <t>Punjabi,Tandoor,Chinese</t>
  </si>
  <si>
    <t>Hotel Gopi</t>
  </si>
  <si>
    <t>Chinese,South Indian,Snacks</t>
  </si>
  <si>
    <t>Harpreet Auntie'S Thali Junction</t>
  </si>
  <si>
    <t>Indian,Chinese,Thalis</t>
  </si>
  <si>
    <t>Sri Surya Tiffins</t>
  </si>
  <si>
    <t>South Indian,Chinese,Fast Food,Snacks</t>
  </si>
  <si>
    <t>Bigbites</t>
  </si>
  <si>
    <t>Street Food,Fast Food,Tex-Mex</t>
  </si>
  <si>
    <t>Hotel Moonlight</t>
  </si>
  <si>
    <t>Indian,Chinese,Biryani,Tandoor</t>
  </si>
  <si>
    <t>The Local-Terrace Drinkery</t>
  </si>
  <si>
    <t>American,Indian</t>
  </si>
  <si>
    <t>Jai Matharani Chats</t>
  </si>
  <si>
    <t>Chaat,Juices,Beverages</t>
  </si>
  <si>
    <t>Zaheer Juice Center</t>
  </si>
  <si>
    <t>Trio La Patisserie</t>
  </si>
  <si>
    <t>Taj Biriyani Center</t>
  </si>
  <si>
    <t>Street Food,Biryani,Indian</t>
  </si>
  <si>
    <t>Star Restaurant</t>
  </si>
  <si>
    <t>Chinese  North Indian  Fast Food  Mughlai  Indian  Seafood  Kebabs  Thalis</t>
  </si>
  <si>
    <t>Pizzapastaburger Coin</t>
  </si>
  <si>
    <t>Billy'S</t>
  </si>
  <si>
    <t>Indian,American,Italian,Continental</t>
  </si>
  <si>
    <t>Lakdi Ka Pul</t>
  </si>
  <si>
    <t>Peshawar Juice N Ice Cream</t>
  </si>
  <si>
    <t>Juices  Beverages  Desserts</t>
  </si>
  <si>
    <t>S N Blu- The Food Library</t>
  </si>
  <si>
    <t>Nori</t>
  </si>
  <si>
    <t>Asian,Chinese,Burmese,Thai,Seafood</t>
  </si>
  <si>
    <t>Crazy Cheesy ( Law Collage Road )</t>
  </si>
  <si>
    <t>Continental,Pastas,Pizzas</t>
  </si>
  <si>
    <t>Bismi Kebab Corner</t>
  </si>
  <si>
    <t>Bangla Box By Kasturi</t>
  </si>
  <si>
    <t>Bengali,Combo</t>
  </si>
  <si>
    <t>Flavour Of Chettinadu</t>
  </si>
  <si>
    <t>Biryani,Chettinad,South Indian</t>
  </si>
  <si>
    <t>Kbc-Kolkata Biryani Co</t>
  </si>
  <si>
    <t>Biryani,Mughlai,Indian,Tandoor,Kebabs,Snacks</t>
  </si>
  <si>
    <t>Dumbir By Kappa Chakka Kandhari</t>
  </si>
  <si>
    <t>Spice It By Ibis</t>
  </si>
  <si>
    <t>Wow Chow</t>
  </si>
  <si>
    <t>Belly'S Icecreams And Thickshakes</t>
  </si>
  <si>
    <t>Chinese Baba</t>
  </si>
  <si>
    <t>Biryani,Barbecue,Chettinad,Chinese</t>
  </si>
  <si>
    <t>Beijing Chicken Lollipops</t>
  </si>
  <si>
    <t>Manu S Kitchen</t>
  </si>
  <si>
    <t>Chinese,Tandoor,Seafood,Biryani,Indian</t>
  </si>
  <si>
    <t>Sh Shawarma</t>
  </si>
  <si>
    <t>Arabian  Fast Food</t>
  </si>
  <si>
    <t>Koolers</t>
  </si>
  <si>
    <t>Chalu Momo</t>
  </si>
  <si>
    <t>South Indian Restaurant</t>
  </si>
  <si>
    <t>Pista House Premium Lounge</t>
  </si>
  <si>
    <t>Royal Punjab Paratha</t>
  </si>
  <si>
    <t>Riya'S Homemade Creation</t>
  </si>
  <si>
    <t>Ice Cream,Healthy Food,Desserts</t>
  </si>
  <si>
    <t>Cafe Chow Meow</t>
  </si>
  <si>
    <t>Street Food,Snacks,Pizzas,South Indian</t>
  </si>
  <si>
    <t>Kannu Ki Chai</t>
  </si>
  <si>
    <t>Beverages,Snacks,Maharashtrian</t>
  </si>
  <si>
    <t>Wok Nation</t>
  </si>
  <si>
    <t>Indian,Chinese,Seafood,Tandoor</t>
  </si>
  <si>
    <t>Maharaja Chaap Pure Veg Restaurant</t>
  </si>
  <si>
    <t>Thalis,Punjabi,North Indian,Chinese,Snacks,Tandoor,Biryani,Combo</t>
  </si>
  <si>
    <t>Guest House Coffee And Ice Cream Parlour</t>
  </si>
  <si>
    <t>Fast Food,Pizzas,Pastas,Beverages</t>
  </si>
  <si>
    <t>Gusto Pizza</t>
  </si>
  <si>
    <t>Pizzas,Pastas,Italian,American</t>
  </si>
  <si>
    <t>Cool Town</t>
  </si>
  <si>
    <t>Fast Food,Beverages,Desserts,Juices,Snacks</t>
  </si>
  <si>
    <t>The Black Pepper</t>
  </si>
  <si>
    <t>Kitchen Plaza</t>
  </si>
  <si>
    <t>Shawarma</t>
  </si>
  <si>
    <t>Monkey Fries</t>
  </si>
  <si>
    <t>Max Restaurant</t>
  </si>
  <si>
    <t>Chinese,Snacks,Desserts,Beverages</t>
  </si>
  <si>
    <t>Sandwich Gali</t>
  </si>
  <si>
    <t>Waffle Treats</t>
  </si>
  <si>
    <t>Masala Fried Chicken</t>
  </si>
  <si>
    <t>Fast Food,Italian,Desserts</t>
  </si>
  <si>
    <t>Krazzy Fried Chicken</t>
  </si>
  <si>
    <t>Hot And Fresh Fried Chicken</t>
  </si>
  <si>
    <t>Fast Food,Continental,Pizzas,Snacks,Beverages,Combo</t>
  </si>
  <si>
    <t>Wah Janaab</t>
  </si>
  <si>
    <t>North Indian,Indian,Snacks,Desserts</t>
  </si>
  <si>
    <t>Sandwich Wale</t>
  </si>
  <si>
    <t>Calcutta Calling</t>
  </si>
  <si>
    <t>Chinese,Tandoor,Mediterranean,Kebabs,Oriental,Thai,Snacks</t>
  </si>
  <si>
    <t>Urban Desi Tarka</t>
  </si>
  <si>
    <t>Chinese,Tandoor,Indian,Biryani</t>
  </si>
  <si>
    <t>Kolkata Pizza</t>
  </si>
  <si>
    <t>Snackoo Time</t>
  </si>
  <si>
    <t>Appetizers Snacks</t>
  </si>
  <si>
    <t>Santosh Family Dhaba</t>
  </si>
  <si>
    <t>North Indian,Biryani,Chinese,Tandoor,Indian</t>
  </si>
  <si>
    <t>Snacks Gali</t>
  </si>
  <si>
    <t>Super Naan</t>
  </si>
  <si>
    <t>Ab S-Absolute Barbecues</t>
  </si>
  <si>
    <t>North Indian,Mughlai,Chinese,Biryani,Grill,Barbecue,Seafood,Burmese</t>
  </si>
  <si>
    <t>Rasthal Restaurant</t>
  </si>
  <si>
    <t>Hotel Nityanand</t>
  </si>
  <si>
    <t>Turban Mughal Restaurant</t>
  </si>
  <si>
    <t>Jalebi Experiment</t>
  </si>
  <si>
    <t>Sweets,Snacks,Indian,Rajasthani</t>
  </si>
  <si>
    <t>Dank</t>
  </si>
  <si>
    <t>Kakas Food Point</t>
  </si>
  <si>
    <t>Burger And Sandwich Karol Bagh Wale (Taal)</t>
  </si>
  <si>
    <t>Late Night Burger</t>
  </si>
  <si>
    <t>Taco Mania</t>
  </si>
  <si>
    <t>Loud Cloud</t>
  </si>
  <si>
    <t>Late Night Sandwich</t>
  </si>
  <si>
    <t>Madurai Idly Shop - Express</t>
  </si>
  <si>
    <t>Commercial Street Central Banaglore</t>
  </si>
  <si>
    <t>Sher-E-Punjab Dhaba</t>
  </si>
  <si>
    <t>Punjabi,Indian</t>
  </si>
  <si>
    <t>New Lazzat Biryani</t>
  </si>
  <si>
    <t>Captain Egg</t>
  </si>
  <si>
    <t>Sri Vaishnavaa'S Chat Shop</t>
  </si>
  <si>
    <t>North Indian,Snacks,Chaat</t>
  </si>
  <si>
    <t>Eatry Zone</t>
  </si>
  <si>
    <t>The Thief</t>
  </si>
  <si>
    <t>Continental,Thai,Italian,Asian,Indian,American</t>
  </si>
  <si>
    <t>The Kunals Kitchen</t>
  </si>
  <si>
    <t>Fast Food  Combo  Indian</t>
  </si>
  <si>
    <t>Feel Good Food (Only Veg)</t>
  </si>
  <si>
    <t>Darjeeling Cafe</t>
  </si>
  <si>
    <t>Street Food,Chinese,Tibetan,North Eastern,Fast Food</t>
  </si>
  <si>
    <t>East Pizza Co.</t>
  </si>
  <si>
    <t>Hot Lee Chinese</t>
  </si>
  <si>
    <t>Sanskari Biryani &amp; More</t>
  </si>
  <si>
    <t>Biryani,Mughlai,North Indian,Desserts,Beverages</t>
  </si>
  <si>
    <t>Sticky Rice</t>
  </si>
  <si>
    <t>Pan-Asian,Asian,Chinese,Japanese,Sushi,Thai,Seafood,Desserts</t>
  </si>
  <si>
    <t>Changs Kitchen</t>
  </si>
  <si>
    <t>Thaaliyan By Phulkaas</t>
  </si>
  <si>
    <t>C4U</t>
  </si>
  <si>
    <t>The Almighty Biryani</t>
  </si>
  <si>
    <t>Cheap &amp; Best Kitchen</t>
  </si>
  <si>
    <t>Chotu Tapriwala</t>
  </si>
  <si>
    <t>Perfect Bite</t>
  </si>
  <si>
    <t>Neapolitan Pizza</t>
  </si>
  <si>
    <t>Ashapura Bhojanalay</t>
  </si>
  <si>
    <t>90Ml</t>
  </si>
  <si>
    <t>Ayezas Kitchen</t>
  </si>
  <si>
    <t>Indian,Hyderabadi</t>
  </si>
  <si>
    <t>Combos@69</t>
  </si>
  <si>
    <t>Saravana Udupi Hotel</t>
  </si>
  <si>
    <t>The Mahboob Biryani</t>
  </si>
  <si>
    <t>Food Quarter</t>
  </si>
  <si>
    <t>Pizzas,Pastas,Healthy Food,Continental</t>
  </si>
  <si>
    <t>New Shahi Naan</t>
  </si>
  <si>
    <t>The Sky 369 Fast Food</t>
  </si>
  <si>
    <t>Kebabish</t>
  </si>
  <si>
    <t>Biryani,Hyderabadi,Lucknowi,Kebabs,Mughlai,North Indian,Desserts,Beverages</t>
  </si>
  <si>
    <t>Shubham Pure Veg</t>
  </si>
  <si>
    <t>Naseeb Hotel</t>
  </si>
  <si>
    <t>Aghapura Nampally</t>
  </si>
  <si>
    <t>Sai Pavbhaji &amp; Chinese</t>
  </si>
  <si>
    <t>Shahi Rasoi Multicuisine Family Restaurant</t>
  </si>
  <si>
    <t>Biryani,Desserts,Grill</t>
  </si>
  <si>
    <t>Hamayun Nagar Near Nmdc</t>
  </si>
  <si>
    <t>Fresh Breakfast</t>
  </si>
  <si>
    <t>Maniammal Catering &amp; Homemade Food</t>
  </si>
  <si>
    <t>The Hunger Hut</t>
  </si>
  <si>
    <t>Continental  Italian  Chinese</t>
  </si>
  <si>
    <t>Fry Frenchie</t>
  </si>
  <si>
    <t>Nayaab Biryani</t>
  </si>
  <si>
    <t>Burgersuncle</t>
  </si>
  <si>
    <t>American,Italian,Indian</t>
  </si>
  <si>
    <t>Tasco Bakery</t>
  </si>
  <si>
    <t>The Pie Chart</t>
  </si>
  <si>
    <t>Amjad Delhi Darbaar</t>
  </si>
  <si>
    <t>Mangolpuri</t>
  </si>
  <si>
    <t>Tulsi Dining Hall</t>
  </si>
  <si>
    <t>Indian,Gujarati,Thalis</t>
  </si>
  <si>
    <t>Vijay Bhelpuri</t>
  </si>
  <si>
    <t>Csoning Shawarma Perambur</t>
  </si>
  <si>
    <t>Heavens Park Restaurant</t>
  </si>
  <si>
    <t>Biryani,Chinese,Arabian,Indian</t>
  </si>
  <si>
    <t>Aioli Bistro</t>
  </si>
  <si>
    <t>Italian,Continental,Pizzas,Salads,Pastas,Desserts</t>
  </si>
  <si>
    <t>Just Bake Banjarahills</t>
  </si>
  <si>
    <t>Bakery  Desserts  Fast Food</t>
  </si>
  <si>
    <t>Bong Bong</t>
  </si>
  <si>
    <t>Pan-Asian,Thai,Chinese,Mughlai,Snacks</t>
  </si>
  <si>
    <t>Mathaji Ice Creams</t>
  </si>
  <si>
    <t>Kebabzaade</t>
  </si>
  <si>
    <t>Cafe De Gardenia</t>
  </si>
  <si>
    <t>Chinese  Indian  Biryani</t>
  </si>
  <si>
    <t>Kings Pizza Hut</t>
  </si>
  <si>
    <t>Niyaz Biriyani</t>
  </si>
  <si>
    <t>Ottoman Baklava</t>
  </si>
  <si>
    <t>A.M.Tiffin Centre</t>
  </si>
  <si>
    <t>Zhatkan Patkan Rasoi</t>
  </si>
  <si>
    <t>Hotel Swagath</t>
  </si>
  <si>
    <t>Roll It Up</t>
  </si>
  <si>
    <t>Fast Food,Snacks,Italian,Chinese,Beverages</t>
  </si>
  <si>
    <t>Cafe Reset</t>
  </si>
  <si>
    <t>Cafe,Indian,Desserts</t>
  </si>
  <si>
    <t>M.P Chicken &amp; Omlet</t>
  </si>
  <si>
    <t>Tripti Snacks Bar</t>
  </si>
  <si>
    <t>Chinese,Biryani,Combo,Kebabs</t>
  </si>
  <si>
    <t>Shyambazar Five Point Crossing</t>
  </si>
  <si>
    <t>M.P. Tandoori Chicken 65</t>
  </si>
  <si>
    <t>The House Of Chopsticks By Pind Balluchi</t>
  </si>
  <si>
    <t>August 1 Five</t>
  </si>
  <si>
    <t>Chinese,Continental,Pizzas,Pastas,Beverages</t>
  </si>
  <si>
    <t>Hari Om Kathiyawadi</t>
  </si>
  <si>
    <t>North Indian,Punjabi,Gujarati</t>
  </si>
  <si>
    <t>India Chai Lounge</t>
  </si>
  <si>
    <t>Urban Cloud</t>
  </si>
  <si>
    <t>Biryani,Chinese,North Indian,Fast Food,Pizzas</t>
  </si>
  <si>
    <t>Wassup Pizza</t>
  </si>
  <si>
    <t>Dal Chawal Roti Sabji</t>
  </si>
  <si>
    <t>Buddy Bites</t>
  </si>
  <si>
    <t>Indian,Kebabs,Combo</t>
  </si>
  <si>
    <t>Kudrati Kahumbo</t>
  </si>
  <si>
    <t>The Tasty Planet</t>
  </si>
  <si>
    <t>Beverages,Fast Food,Salads,Snacks</t>
  </si>
  <si>
    <t>Arabian Mandi House</t>
  </si>
  <si>
    <t>Sara India Da Mini R</t>
  </si>
  <si>
    <t>Biryani  Indian  Tandoor  Punjabi</t>
  </si>
  <si>
    <t>Thoothukudi Macroon</t>
  </si>
  <si>
    <t>D Chef Kitchen</t>
  </si>
  <si>
    <t>Chinese,North Indian,Snacks,Biryani,Combo,Tandoor</t>
  </si>
  <si>
    <t>Abhinandan Ravi Ji</t>
  </si>
  <si>
    <t>Sweets,Snacks,Combo</t>
  </si>
  <si>
    <t>The New Shivam Bakery</t>
  </si>
  <si>
    <t>Ark Cafe</t>
  </si>
  <si>
    <t>I Creamy Cafe</t>
  </si>
  <si>
    <t>Sv Food Court</t>
  </si>
  <si>
    <t>Bonophool Restaurant</t>
  </si>
  <si>
    <t>North Indian,Tandoor,Biryani,Kebabs</t>
  </si>
  <si>
    <t>Al Kareem Restaurant</t>
  </si>
  <si>
    <t>Nh1 Bowls - Highway To North</t>
  </si>
  <si>
    <t>Mehfill</t>
  </si>
  <si>
    <t>Oakleaf</t>
  </si>
  <si>
    <t>Shalimar Restaurant</t>
  </si>
  <si>
    <t>Chinese,Indian,Beverages</t>
  </si>
  <si>
    <t>Nagpal Fish Fry</t>
  </si>
  <si>
    <t>New Taj Briyani</t>
  </si>
  <si>
    <t>Frozen Cafe Juices &amp; Ice Cream</t>
  </si>
  <si>
    <t>Radhanand Restaurant</t>
  </si>
  <si>
    <t>Chinese,Punjabi,Rajasthani</t>
  </si>
  <si>
    <t>Breakfast Junction</t>
  </si>
  <si>
    <t>The Naati Bar And Kitchen</t>
  </si>
  <si>
    <t>Etc - Ginger Hotel</t>
  </si>
  <si>
    <t>North Indian,Chinese,Mughlai,Seafood</t>
  </si>
  <si>
    <t>Opp. Railway Station</t>
  </si>
  <si>
    <t>Cafe Sahil</t>
  </si>
  <si>
    <t>Indian,Thalis,Tandoor,Seafood,Chinese,Biryani</t>
  </si>
  <si>
    <t>Surprise India - Cakes N Desserts</t>
  </si>
  <si>
    <t>Absabsolute Barbecues</t>
  </si>
  <si>
    <t>North Indian,Mughlai,Chinese,Barbecue,Grill,Seafood,Biryani</t>
  </si>
  <si>
    <t>S V Food Court</t>
  </si>
  <si>
    <t>Bake Zone Bakery&amp;Lounge</t>
  </si>
  <si>
    <t>Al Saud Bait Al Mandi</t>
  </si>
  <si>
    <t>Zaza 22 Spice Biryani</t>
  </si>
  <si>
    <t>Surti Egg</t>
  </si>
  <si>
    <t>99@Biryani</t>
  </si>
  <si>
    <t>Lapinoz Pizza Keshavbaug</t>
  </si>
  <si>
    <t>Pizzas,Pastas</t>
  </si>
  <si>
    <t>Everything Rice</t>
  </si>
  <si>
    <t>Masala Factory</t>
  </si>
  <si>
    <t>Chulah - The Amritsari Dhaba</t>
  </si>
  <si>
    <t>Cafe Marol (Since 1975)</t>
  </si>
  <si>
    <t>Chowpati  Athwa</t>
  </si>
  <si>
    <t>Rd Sharma Pavbhaji And Chaat</t>
  </si>
  <si>
    <t>Idlis And More</t>
  </si>
  <si>
    <t>Al Kafeel Biryani</t>
  </si>
  <si>
    <t>Samrat Shazada</t>
  </si>
  <si>
    <t>Chinese,Mughlai,Indian,Snacks,Combo</t>
  </si>
  <si>
    <t>Voosh Thalis &amp; Bowls</t>
  </si>
  <si>
    <t>North Indian,Home Food,Indian,Beverages,Thalis,Combo</t>
  </si>
  <si>
    <t>Khwaja Garib Nawaz</t>
  </si>
  <si>
    <t>Lebanese,North Eastern,Kebabs,Mughlai,Fast Food,Biryani,Desserts,Beverages,Indian,Combo</t>
  </si>
  <si>
    <t>Farki</t>
  </si>
  <si>
    <t>Arabian,Chinese,Tandoor,Grill,Combo,Beverages</t>
  </si>
  <si>
    <t>Chinese Fast Food</t>
  </si>
  <si>
    <t>Uttarayan Fast Food And Snacks</t>
  </si>
  <si>
    <t>Fast Food,Seafood</t>
  </si>
  <si>
    <t>Crunchy Chicken Chunks .C3</t>
  </si>
  <si>
    <t>Fast Food,Kebabs,Grill,Tandoor</t>
  </si>
  <si>
    <t>Louis Burger</t>
  </si>
  <si>
    <t>Trade Centre</t>
  </si>
  <si>
    <t>Fish Oh Fish</t>
  </si>
  <si>
    <t>Biryani,Tandoor,Mughlai</t>
  </si>
  <si>
    <t>Murg Express</t>
  </si>
  <si>
    <t>Cherries - Silver Heights</t>
  </si>
  <si>
    <t>Combo,Indian</t>
  </si>
  <si>
    <t>Swadsutra</t>
  </si>
  <si>
    <t>Bhukkad Gorilla</t>
  </si>
  <si>
    <t>American  Mexican  Indian  Fast Food  Snacks  Combo</t>
  </si>
  <si>
    <t>Royal Biryani Kabab Juice</t>
  </si>
  <si>
    <t>Juices,Salads</t>
  </si>
  <si>
    <t>Nice Day Baquares And Ice Creams</t>
  </si>
  <si>
    <t>Chowology</t>
  </si>
  <si>
    <t>Fast Food  Chinese  Asian  Thai  Oriental  Pan-Asian  Seafood  Combo</t>
  </si>
  <si>
    <t>Vantus</t>
  </si>
  <si>
    <t>Shyambazar</t>
  </si>
  <si>
    <t>Bachchu S Chaat By Phulkaas</t>
  </si>
  <si>
    <t>Chaat,Snacks</t>
  </si>
  <si>
    <t>Ms Mandi And Shawarma</t>
  </si>
  <si>
    <t>Where To Go</t>
  </si>
  <si>
    <t>Tandoor,Indian,Continental,Pizzas</t>
  </si>
  <si>
    <t>Lemon Grass Garden Restaurant</t>
  </si>
  <si>
    <t>North Indian,Chinese,Mexican,Italian,Tandoor,Ice Cream</t>
  </si>
  <si>
    <t>Breadoze Fast Food</t>
  </si>
  <si>
    <t xml:space="preserve"> Sahadeva Reddy'S Biryani Durbar</t>
  </si>
  <si>
    <t>Royal Punjab Food Court</t>
  </si>
  <si>
    <t>Chinese,North Indian,Fast Food,Thalis</t>
  </si>
  <si>
    <t>Purasawalkam High Rd</t>
  </si>
  <si>
    <t>Plutos Kitchen</t>
  </si>
  <si>
    <t>Mangalorean,North Indian</t>
  </si>
  <si>
    <t>The Blue Bawarchi Restaurant(Odia And Bengali Food</t>
  </si>
  <si>
    <t>Bengali,Oriya,Indian</t>
  </si>
  <si>
    <t>Hotel Harish</t>
  </si>
  <si>
    <t>North Indian,Tandoor,Chinese,South Indian</t>
  </si>
  <si>
    <t>Chatode Online Eatery</t>
  </si>
  <si>
    <t>Yumlane Pizza</t>
  </si>
  <si>
    <t>Pizzas,Beverages,Desserts,Snacks</t>
  </si>
  <si>
    <t>Vasantha Nagar</t>
  </si>
  <si>
    <t>Pizza 997 Ad</t>
  </si>
  <si>
    <t>Eatfit</t>
  </si>
  <si>
    <t>Healthy Food,Pizzas,North Indian,Thalis,Biryani</t>
  </si>
  <si>
    <t>Aligarh House</t>
  </si>
  <si>
    <t>Biryani,Mughlai,Kebabs,North Indian,Desserts,Beverages,Combo</t>
  </si>
  <si>
    <t>Sree Gupta Bhavan</t>
  </si>
  <si>
    <t>Sapkal Foods</t>
  </si>
  <si>
    <t>Mummy Ki Roti</t>
  </si>
  <si>
    <t>Chinese,North Indian,Thalis</t>
  </si>
  <si>
    <t>Bhookh Lagi</t>
  </si>
  <si>
    <t>The Cloud Express</t>
  </si>
  <si>
    <t>Friends Euro Restaurant</t>
  </si>
  <si>
    <t>Chinese,Continental,Indian,Fast Food</t>
  </si>
  <si>
    <t>Sorrentina - Italian Bakery &amp; Kitchen</t>
  </si>
  <si>
    <t>Bakery,Pizzas,Desserts</t>
  </si>
  <si>
    <t>Bismilla Fine Dining</t>
  </si>
  <si>
    <t>Biryani,Chinese,Indian,Combo,North Indian</t>
  </si>
  <si>
    <t>Level 2 By Radisson Blu</t>
  </si>
  <si>
    <t>Indyaki By Radisson Blu</t>
  </si>
  <si>
    <t>Oro By Radisson Blu</t>
  </si>
  <si>
    <t>Tea Lounge By Radisson Blu</t>
  </si>
  <si>
    <t>Cupcakes By Radisson Blu</t>
  </si>
  <si>
    <t>The Joint Shawarma</t>
  </si>
  <si>
    <t>Bowls@69</t>
  </si>
  <si>
    <t>Sunrise Tiffins Bakery And Fastfood</t>
  </si>
  <si>
    <t>Continental,Ice Cream,Bakery,Beverages</t>
  </si>
  <si>
    <t>Thikana</t>
  </si>
  <si>
    <t>North Indian,Chinese,Italian,Combo</t>
  </si>
  <si>
    <t>Souffle Cake Shop Sion</t>
  </si>
  <si>
    <t>Pista House Restaurant</t>
  </si>
  <si>
    <t>Tandoor,Indian,Chinese,Biryani,Beverages</t>
  </si>
  <si>
    <t>Shiv Shankar Dhaba</t>
  </si>
  <si>
    <t>Chinese,Thalis,Snacks</t>
  </si>
  <si>
    <t>Chinese,Pan-Asian,Tibetan</t>
  </si>
  <si>
    <t>China Wale</t>
  </si>
  <si>
    <t>Meal Box</t>
  </si>
  <si>
    <t>Combo,Thalis,Indian</t>
  </si>
  <si>
    <t>Mothers Canteen</t>
  </si>
  <si>
    <t>Magil Annam</t>
  </si>
  <si>
    <t>South Indian,Biryani,Seafood,Fast Food</t>
  </si>
  <si>
    <t>Old Wasermenpet</t>
  </si>
  <si>
    <t>Tn 03 Cafe</t>
  </si>
  <si>
    <t>Pizzas,Continental,Desserts,Snacks,Beverages</t>
  </si>
  <si>
    <t>Thiruvottiyur High Rd</t>
  </si>
  <si>
    <t>Battarahalli</t>
  </si>
  <si>
    <t>Voosh Dakshin</t>
  </si>
  <si>
    <t>South Indian,Beverages,Snacks,Combo</t>
  </si>
  <si>
    <t>Mearth Cafe</t>
  </si>
  <si>
    <t>Spice Petals</t>
  </si>
  <si>
    <t>North Indian,Chinese,Continental,Desserts,Beverages,Mughlai</t>
  </si>
  <si>
    <t>Hasrat Catering India</t>
  </si>
  <si>
    <t>Garva Biryani</t>
  </si>
  <si>
    <t>Ma Laxmi Food Corner</t>
  </si>
  <si>
    <t>Neythal Restaurant</t>
  </si>
  <si>
    <t>'@ Thala-E-Wah</t>
  </si>
  <si>
    <t>The Asian Flare</t>
  </si>
  <si>
    <t>Chinese,Asian,Pan-Asian,Oriental,Thai,Tibetan,Burmese,Seafood,Desserts,Beverages</t>
  </si>
  <si>
    <t>Mad Momos</t>
  </si>
  <si>
    <t>Chinese  Tibetan  Nepalese  Pizzas  Snacks  Beverages  Combo</t>
  </si>
  <si>
    <t>Krushnakala Khanawal</t>
  </si>
  <si>
    <t>Biryanis And More</t>
  </si>
  <si>
    <t>Biryani,Chinese,Tandoor</t>
  </si>
  <si>
    <t>Cheesiano Pizza(Law College)</t>
  </si>
  <si>
    <t>North Indian,Pizzas,Pastas</t>
  </si>
  <si>
    <t>New Annapurna Lunch Home</t>
  </si>
  <si>
    <t>Salad Matters</t>
  </si>
  <si>
    <t>Salads,Healthy Food,Desserts,Beverages</t>
  </si>
  <si>
    <t>149@Biryani</t>
  </si>
  <si>
    <t>Biryani  North Indian</t>
  </si>
  <si>
    <t>Pure And Natural</t>
  </si>
  <si>
    <t>Juices,Continental</t>
  </si>
  <si>
    <t>Vasanthnagar</t>
  </si>
  <si>
    <t>Origami Japanese &amp; Korean Restaurant</t>
  </si>
  <si>
    <t>Japanese,Korean,Barbecue</t>
  </si>
  <si>
    <t>The Sandwich Club</t>
  </si>
  <si>
    <t>Fast Food,Chaat,Juices,Beverages</t>
  </si>
  <si>
    <t>Mcdonald'S Gourmet Burger Collection</t>
  </si>
  <si>
    <t>American,Continental,Fast Food,Desserts,Beverages</t>
  </si>
  <si>
    <t>Tandoor And Tadka</t>
  </si>
  <si>
    <t>Potful - Claypot Biryanis</t>
  </si>
  <si>
    <t>Biryani,Kebabs,Mughlai,North Indian</t>
  </si>
  <si>
    <t>Wah! Kulcha</t>
  </si>
  <si>
    <t>Panchwati Cross</t>
  </si>
  <si>
    <t>Global Chaska</t>
  </si>
  <si>
    <t>North Indian,Lucknowi,Biryani,Chinese</t>
  </si>
  <si>
    <t>New Nijam Biryani &amp; Fast Food</t>
  </si>
  <si>
    <t>Suzy Q By 1522</t>
  </si>
  <si>
    <t>Continental,Indian,Seafood,Asian,Chaat,Desserts</t>
  </si>
  <si>
    <t>The Pizza Palace</t>
  </si>
  <si>
    <t>Chinese,Italian,Beverages,Pizzas,Snacks</t>
  </si>
  <si>
    <t>Paratha Box - 2X Filling</t>
  </si>
  <si>
    <t>North Indian,Punjabi,Fast Food,Indian,Beverages,Snacks,Healthy Food</t>
  </si>
  <si>
    <t>Chord Rd</t>
  </si>
  <si>
    <t>Lalaji Dilli Wale Chaat</t>
  </si>
  <si>
    <t>Chaat,Fast Food,Maharashtrian,Beverages</t>
  </si>
  <si>
    <t>Aai'S Kitchen</t>
  </si>
  <si>
    <t>Elvics Kitchen</t>
  </si>
  <si>
    <t>Chinese  Indian  Beverages</t>
  </si>
  <si>
    <t>Breakfast Bee</t>
  </si>
  <si>
    <t>Chinese,Biryani,Tibetan,Punjabi,American,Desserts,Fast Food,Mexican,Seafood</t>
  </si>
  <si>
    <t>Shazys Food Services</t>
  </si>
  <si>
    <t>House Of Wadapav</t>
  </si>
  <si>
    <t>Kadalsaar Unavagam</t>
  </si>
  <si>
    <t>Lolathur</t>
  </si>
  <si>
    <t>Supper Me</t>
  </si>
  <si>
    <t>Continental,Chinese,Beverages,Indian,American,European,Healthy Food,Italian</t>
  </si>
  <si>
    <t>North Indian,Chinese,Desserts,Biryani</t>
  </si>
  <si>
    <t>North Indian,Biryani,Chinese,Asian,Pastas,Desserts</t>
  </si>
  <si>
    <t>Wow! China Bistro</t>
  </si>
  <si>
    <t>Saltlake</t>
  </si>
  <si>
    <t>Mamaz Almandi</t>
  </si>
  <si>
    <t>Saavis Magic Kitchen</t>
  </si>
  <si>
    <t>Tokyo Treat</t>
  </si>
  <si>
    <t>Japanese,Asian,Healthy Food</t>
  </si>
  <si>
    <t>Sushiholic</t>
  </si>
  <si>
    <t>Fitbox</t>
  </si>
  <si>
    <t>Healthy Food,Salads,Keto</t>
  </si>
  <si>
    <t>U Turn At Khar West</t>
  </si>
  <si>
    <t>Chinese  Continental  Indian  Beverages</t>
  </si>
  <si>
    <t>A Bowl Affair</t>
  </si>
  <si>
    <t>Indian,Chinese,Combo,Beverages</t>
  </si>
  <si>
    <t>Shaan Chinese</t>
  </si>
  <si>
    <t>Le Roll Factorie</t>
  </si>
  <si>
    <t>Wah Phuchka</t>
  </si>
  <si>
    <t>Biryani Trip</t>
  </si>
  <si>
    <t>Biryani,Hyderabadi,Indian</t>
  </si>
  <si>
    <t>Paratha Envy</t>
  </si>
  <si>
    <t>Andhra Gunpowder</t>
  </si>
  <si>
    <t>Andhra,Biryani</t>
  </si>
  <si>
    <t>Hot And Fresh Foodies</t>
  </si>
  <si>
    <t>Chinese,Biryani,Tandoor</t>
  </si>
  <si>
    <t>Mlr Restaurant</t>
  </si>
  <si>
    <t>Indian,Biryani,Asian,Tandoor,Grill,Barbecue</t>
  </si>
  <si>
    <t>Nalabheema Kitchen</t>
  </si>
  <si>
    <t>Binayak Fast Food</t>
  </si>
  <si>
    <t>The Godfathers Cafe</t>
  </si>
  <si>
    <t>Breaking Bread Pune - Mehta Foods</t>
  </si>
  <si>
    <t>Momos Magic</t>
  </si>
  <si>
    <t>Byculla</t>
  </si>
  <si>
    <t>Food Signal</t>
  </si>
  <si>
    <t>Nishat Restaurant Tawa Fry</t>
  </si>
  <si>
    <t>Hugo And Finn</t>
  </si>
  <si>
    <t>Yo Chelo</t>
  </si>
  <si>
    <t>Kebabs,Tandoor,Fast Food</t>
  </si>
  <si>
    <t>The Old Mirchi Biryani</t>
  </si>
  <si>
    <t>Hyderabadi,Biryani,Indian,Tandoor,Chinese</t>
  </si>
  <si>
    <t>Parth Veg Nonveg</t>
  </si>
  <si>
    <t>Hotel Vishwa</t>
  </si>
  <si>
    <t>North Indian,Chinese,Tandoor,Jain</t>
  </si>
  <si>
    <t>Ssv Foods</t>
  </si>
  <si>
    <t>Biryani Stock Exchange</t>
  </si>
  <si>
    <t>Bowlwrrap By Birmies</t>
  </si>
  <si>
    <t>Tiny Foods Homely Food Court</t>
  </si>
  <si>
    <t>Knight Bite</t>
  </si>
  <si>
    <t>American,Continental,Beverages,Desserts</t>
  </si>
  <si>
    <t>Ponnusamy Hotel Royapettah</t>
  </si>
  <si>
    <t>South Indian,Biryani,North Indian,Chettinad</t>
  </si>
  <si>
    <t>Biryani,Indian,Desserts</t>
  </si>
  <si>
    <t>The Kunafa Station</t>
  </si>
  <si>
    <t>Tropical Fast Food</t>
  </si>
  <si>
    <t>Chinese,Arabian,Indian,Tandoor</t>
  </si>
  <si>
    <t>Couch Potato</t>
  </si>
  <si>
    <t>Beadon Street</t>
  </si>
  <si>
    <t>Aadi Bangali Restaurant</t>
  </si>
  <si>
    <t>Bengali,Fast Food,Combo,Thalis</t>
  </si>
  <si>
    <t>Kamini Snacks</t>
  </si>
  <si>
    <t>Chitale Ice Cream</t>
  </si>
  <si>
    <t>Nisarga Garden</t>
  </si>
  <si>
    <t>North Indian,South Indian,Chaat,Beverages</t>
  </si>
  <si>
    <t>S R Biriyani House</t>
  </si>
  <si>
    <t>Hunger Bite @99</t>
  </si>
  <si>
    <t>Kailash Omlet Center</t>
  </si>
  <si>
    <t>Five Star Chicken And Koli Hut</t>
  </si>
  <si>
    <t>Fast Food,Snacks,Kebabs</t>
  </si>
  <si>
    <t>Swiss Castle</t>
  </si>
  <si>
    <t>Bakery,Sweets,Desserts</t>
  </si>
  <si>
    <t>Maxim Restaurant - Kerala Special</t>
  </si>
  <si>
    <t>Chinese  Kerala</t>
  </si>
  <si>
    <t>Domingos Pizza</t>
  </si>
  <si>
    <t>Pizzas  Italian-American</t>
  </si>
  <si>
    <t>Mrs. Messy</t>
  </si>
  <si>
    <t>Village Pizza</t>
  </si>
  <si>
    <t>Yogi'S Kitchen</t>
  </si>
  <si>
    <t>Caravan Cafe</t>
  </si>
  <si>
    <t>Continental,Italian,American</t>
  </si>
  <si>
    <t>Parashar Foods</t>
  </si>
  <si>
    <t>Indian,Tandoor,Snacks,Sweets,North Indian</t>
  </si>
  <si>
    <t>Hotel Woodside (Veg)</t>
  </si>
  <si>
    <t>Magic Bites</t>
  </si>
  <si>
    <t>Indian,Snacks,Fast Food,Chinese,Continental</t>
  </si>
  <si>
    <t>Ebites@99</t>
  </si>
  <si>
    <t>Chinese,Indian,North Indian,Salads,Beverages,Desserts</t>
  </si>
  <si>
    <t>Hotel Shabnam</t>
  </si>
  <si>
    <t>Say Cheese! Pizza</t>
  </si>
  <si>
    <t>Pizzas,Italian,Desserts,Pastas</t>
  </si>
  <si>
    <t>Burgerhaus Gourmet Burgers</t>
  </si>
  <si>
    <t>Sion Koliwada</t>
  </si>
  <si>
    <t>Hardeep Punjab</t>
  </si>
  <si>
    <t>Wicked Brownies</t>
  </si>
  <si>
    <t>Ymia Naidu Caterers</t>
  </si>
  <si>
    <t>South Indian,Biryani,Chinese,Indian</t>
  </si>
  <si>
    <t>Lower Parel Worli</t>
  </si>
  <si>
    <t>Tandoori Pizza</t>
  </si>
  <si>
    <t>Pizzas  Kebabs  North Indian  Fast Food  Desserts</t>
  </si>
  <si>
    <t>Snack House</t>
  </si>
  <si>
    <t>Al Zaiqa</t>
  </si>
  <si>
    <t>Indian  Chinese  Kebabs  Fast Food  Combo</t>
  </si>
  <si>
    <t>Bombay Pavbhaji</t>
  </si>
  <si>
    <t>Jk'S Food Corner</t>
  </si>
  <si>
    <t>Chinese,Pizzas</t>
  </si>
  <si>
    <t>Shanghai Social</t>
  </si>
  <si>
    <t>Bakery  Desserts  Ice Cream</t>
  </si>
  <si>
    <t>Shudha Amruttulya</t>
  </si>
  <si>
    <t>North Indian,Maharashtrian,Beverages</t>
  </si>
  <si>
    <t>Black Rose Falooda And Icecreams</t>
  </si>
  <si>
    <t>Golden Dragon Chinese &amp; Momo</t>
  </si>
  <si>
    <t>Ohh My Fudge</t>
  </si>
  <si>
    <t>Near Kharghymkhana</t>
  </si>
  <si>
    <t>Amdavadi Rasoi</t>
  </si>
  <si>
    <t>Monster Burger</t>
  </si>
  <si>
    <t>Chinese,South Indian,Snacks,Combo,Beverages,Desserts</t>
  </si>
  <si>
    <t>Siily Chilly</t>
  </si>
  <si>
    <t>Pao Ji Aamchi Mumbai Se</t>
  </si>
  <si>
    <t>Indian,Snacks,Street Food,Fast Food</t>
  </si>
  <si>
    <t>Sandwizz</t>
  </si>
  <si>
    <t>The Clay Pot</t>
  </si>
  <si>
    <t>Coal Flame Biriyaani</t>
  </si>
  <si>
    <t>Mughlai,Indian,Biryani,Combo,Andhra,Beverages,Kebabs,Sweets,Hyderabadi,Tandoor</t>
  </si>
  <si>
    <t>Mlf Franco</t>
  </si>
  <si>
    <t>Bangaliyana</t>
  </si>
  <si>
    <t>New Gharib Nawaz Restaurant</t>
  </si>
  <si>
    <t>Biryani,Chaat,Desserts,Beverages</t>
  </si>
  <si>
    <t>Destino Re Defined</t>
  </si>
  <si>
    <t>The Chefs Table</t>
  </si>
  <si>
    <t>Tadka Cafe</t>
  </si>
  <si>
    <t>China Villa</t>
  </si>
  <si>
    <t>Chinese  North Indian  Fast Food  Snacks  Beverages</t>
  </si>
  <si>
    <t>Taste Corner</t>
  </si>
  <si>
    <t>Tibetan,Biryani,Desserts,Combo</t>
  </si>
  <si>
    <t>Freakin Fried</t>
  </si>
  <si>
    <t>Fast Food  Snacks  Beverages  Combo</t>
  </si>
  <si>
    <t>Hotel Sunita</t>
  </si>
  <si>
    <t>Chinese,Tandoor,Indian,Biryani,South Indian</t>
  </si>
  <si>
    <t>Radhe Dhokla</t>
  </si>
  <si>
    <t>Punjabi,Gujarati,Thalis,North Indian,Snacks,Fast Food,Chinese,Biryani,Combo</t>
  </si>
  <si>
    <t>Al Baik</t>
  </si>
  <si>
    <t>Monster Wok</t>
  </si>
  <si>
    <t>Fire Wings</t>
  </si>
  <si>
    <t>Barbecue,American,Pizzas,Fast Food,Chinese,Healthy Food</t>
  </si>
  <si>
    <t>Down The Lane</t>
  </si>
  <si>
    <t>Continental,Italian,Mexican</t>
  </si>
  <si>
    <t>Chichas</t>
  </si>
  <si>
    <t>Udupi Veg Fast Food</t>
  </si>
  <si>
    <t>Cake D'Licious</t>
  </si>
  <si>
    <t>Kerala Home Food</t>
  </si>
  <si>
    <t>Kerala,Biryani,Seafood</t>
  </si>
  <si>
    <t>Lassi N Spicy</t>
  </si>
  <si>
    <t>Beverages,Juices,Ice Cream,Snacks,American,Arabian,Grill</t>
  </si>
  <si>
    <t>Dl Roll Bo55</t>
  </si>
  <si>
    <t>Coffee N Mood</t>
  </si>
  <si>
    <t>New Maa Tara Hindu Hotel</t>
  </si>
  <si>
    <t>Agatya Thali</t>
  </si>
  <si>
    <t>Tandoori Kingdom</t>
  </si>
  <si>
    <t>Haldirams</t>
  </si>
  <si>
    <t>Indian,Biryani,Snacks,Fast Food,Beverages</t>
  </si>
  <si>
    <t>Ground Floor Moti Mahal Market</t>
  </si>
  <si>
    <t>Maharaja Military Canteen</t>
  </si>
  <si>
    <t>Chembur Social</t>
  </si>
  <si>
    <t>Indian  Chinese  Fast Food  American  Biryani  Combo</t>
  </si>
  <si>
    <t>Natraj Compound  Dr C G Road</t>
  </si>
  <si>
    <t>Near Jain Dairy</t>
  </si>
  <si>
    <t>Urban Sandwich Co.</t>
  </si>
  <si>
    <t>Kouzina Kafe  The Food Court</t>
  </si>
  <si>
    <t>Bakery,Desserts,Ice Cream,Beverages,Fast Food</t>
  </si>
  <si>
    <t>Nomad Pizza- Traveller Series</t>
  </si>
  <si>
    <t>Pizzas,Beverages,Continental</t>
  </si>
  <si>
    <t>Kouzina Kafe - The Food Court</t>
  </si>
  <si>
    <t>American,Bakery,Beverages,Fast Food,Ice Cream,Desserts</t>
  </si>
  <si>
    <t>Pizzas,Italian,Mexican,Desserts,Fast Food,Snacks</t>
  </si>
  <si>
    <t>Urban Monk Fine Baking</t>
  </si>
  <si>
    <t>Yummy Bites</t>
  </si>
  <si>
    <t>Pizzas,Italian,Healthy Food</t>
  </si>
  <si>
    <t>Haldiram</t>
  </si>
  <si>
    <t>Indian,North Indian,Sweets</t>
  </si>
  <si>
    <t>Haldirams Sweets And Namkeen</t>
  </si>
  <si>
    <t>Hotel Dawat</t>
  </si>
  <si>
    <t>North Indian,Fast Food,Chinese,Mughlai</t>
  </si>
  <si>
    <t>Raje Misal</t>
  </si>
  <si>
    <t>Indian,Fast Food,Snacks,Beverages</t>
  </si>
  <si>
    <t>Hotel Al Zaika</t>
  </si>
  <si>
    <t>Pallavi Pure Veg</t>
  </si>
  <si>
    <t>North Indian,South Indian,Chinese,Beverages,Desserts</t>
  </si>
  <si>
    <t>Kuai Kitchen</t>
  </si>
  <si>
    <t>Chinese,Japanese,Sushi,Asian,Thai</t>
  </si>
  <si>
    <t>Ganesh Chinese Dhaba</t>
  </si>
  <si>
    <t>Kushi Tiffin Center</t>
  </si>
  <si>
    <t>Oh! Punjab</t>
  </si>
  <si>
    <t>Mehendiram Restaurant &amp; Mocktail Bar</t>
  </si>
  <si>
    <t>Vhc Food Chain</t>
  </si>
  <si>
    <t>Chinese,North Indian,Snacks,Pastas,Combo,Beverages</t>
  </si>
  <si>
    <t>Zin Box</t>
  </si>
  <si>
    <t>Asian,Continental,Italian,Pan-Asian</t>
  </si>
  <si>
    <t>Rickshaw Wala</t>
  </si>
  <si>
    <t>In Between</t>
  </si>
  <si>
    <t>Sri Balaji Foods And Snacks</t>
  </si>
  <si>
    <t>Snacks,Desserts,Juices,Beverages</t>
  </si>
  <si>
    <t>Dr.Radhakrishnan Salai-Mylapore</t>
  </si>
  <si>
    <t>Madrass Marina Mess</t>
  </si>
  <si>
    <t>Indian,Biryani,Sweets,Beverages,Tandoor</t>
  </si>
  <si>
    <t>Halal Guys</t>
  </si>
  <si>
    <t>Fast Food,Beverages,Ice Cream</t>
  </si>
  <si>
    <t>Thali'S</t>
  </si>
  <si>
    <t>Chinese  Snacks</t>
  </si>
  <si>
    <t>Pizza And Burgers</t>
  </si>
  <si>
    <t>Ya Hayyu Ya Qayyum</t>
  </si>
  <si>
    <t>Chinese,Arabian,Indian</t>
  </si>
  <si>
    <t>The Bhukkad Chowk</t>
  </si>
  <si>
    <t>Hotel Hafiz</t>
  </si>
  <si>
    <t>Shivohan Kitchen</t>
  </si>
  <si>
    <t>Jodhpur Cross Road</t>
  </si>
  <si>
    <t>Mad Over Juice</t>
  </si>
  <si>
    <t>Beverages,Salads,Desserts</t>
  </si>
  <si>
    <t>The Tangdi Club</t>
  </si>
  <si>
    <t>Indian,Tandoor,Biryani,North Indian,Fast Food,Mughlai,Snacks,Kebabs</t>
  </si>
  <si>
    <t>Red Chilli Restaurant</t>
  </si>
  <si>
    <t>Jack N Jill Foods</t>
  </si>
  <si>
    <t>Sai Kiran Indian And Chinese Food</t>
  </si>
  <si>
    <t>Hotel Virudhunagar Elite</t>
  </si>
  <si>
    <t>Al-Baik</t>
  </si>
  <si>
    <t>Ya Ya Momo</t>
  </si>
  <si>
    <t>Snacks,Fast Food,Chinese</t>
  </si>
  <si>
    <t>Spice Grill</t>
  </si>
  <si>
    <t>Chinese  Tandoor  Fast Food  Indian</t>
  </si>
  <si>
    <t>Pavlovs</t>
  </si>
  <si>
    <t>American  Fast Food  Beverages</t>
  </si>
  <si>
    <t>Vidyanagar</t>
  </si>
  <si>
    <t>Gambit'S Pizza</t>
  </si>
  <si>
    <t>Italian,Pizzas,Chinese,Combo</t>
  </si>
  <si>
    <t>Cheese Meets Bread</t>
  </si>
  <si>
    <t>Lakshmipuram Ulsoor</t>
  </si>
  <si>
    <t>Popular Family Restuarant</t>
  </si>
  <si>
    <t>Indian  Mughlai  Chinese  Biryani  Punjabi</t>
  </si>
  <si>
    <t>Agra Sandwich Pasta  Momos Corner</t>
  </si>
  <si>
    <t>Momo Shack</t>
  </si>
  <si>
    <t>Cafe Express</t>
  </si>
  <si>
    <t>Pastas,Chinese,Waffle</t>
  </si>
  <si>
    <t>Gnanambiga Veg</t>
  </si>
  <si>
    <t>South Indian,North Indian,Chaat,Sweets</t>
  </si>
  <si>
    <t>Loafmaster</t>
  </si>
  <si>
    <t>Deccan Chef</t>
  </si>
  <si>
    <t>Apna Ghar</t>
  </si>
  <si>
    <t>Punjabi,North Indian,Combo,Thalis</t>
  </si>
  <si>
    <t>Bhojnayala</t>
  </si>
  <si>
    <t>Bihar Babu</t>
  </si>
  <si>
    <t>Smiley</t>
  </si>
  <si>
    <t>New Shalimar</t>
  </si>
  <si>
    <t>Sin &amp; Tonic</t>
  </si>
  <si>
    <t>Swagath Hotel</t>
  </si>
  <si>
    <t>South Indian,Chinese,Indian</t>
  </si>
  <si>
    <t>Laale Di Chaap</t>
  </si>
  <si>
    <t>Meal Bowl</t>
  </si>
  <si>
    <t>Chai World</t>
  </si>
  <si>
    <t>Morning Bites</t>
  </si>
  <si>
    <t>Bunaphile</t>
  </si>
  <si>
    <t>Saffron Flavors</t>
  </si>
  <si>
    <t>North Indian,Biryani,Punjabi</t>
  </si>
  <si>
    <t>Nidhees Fast Food</t>
  </si>
  <si>
    <t>Casa Mia</t>
  </si>
  <si>
    <t>Kausar Baugh Nibm Road</t>
  </si>
  <si>
    <t>Hyderabadi Biryani House</t>
  </si>
  <si>
    <t>Biryani,Thalis,Indian,Desserts</t>
  </si>
  <si>
    <t>Undri</t>
  </si>
  <si>
    <t>Big Shakes</t>
  </si>
  <si>
    <t>Santa Fe Burgers</t>
  </si>
  <si>
    <t>Pizzas,Pastas,Fast Food</t>
  </si>
  <si>
    <t>Momo Monk</t>
  </si>
  <si>
    <t>The Stone Pizza</t>
  </si>
  <si>
    <t>Prowl Foods By Tiger Shroff</t>
  </si>
  <si>
    <t>North Indian,Continental,Pan-Asian,Oriental</t>
  </si>
  <si>
    <t>La Pinoz Pizza</t>
  </si>
  <si>
    <t>Pizzas,Italian,Snacks,Desserts,Beverages</t>
  </si>
  <si>
    <t>Bablu Shree Farali Centre</t>
  </si>
  <si>
    <t>Bullet Biryani</t>
  </si>
  <si>
    <t>Biryani,Hyderabadi,Mughlai</t>
  </si>
  <si>
    <t>Tolichowki Hps Kids School Opposite</t>
  </si>
  <si>
    <t>Healthy Food House</t>
  </si>
  <si>
    <t>Indian  Fast Food  Beverages</t>
  </si>
  <si>
    <t>Lassi N Cafe</t>
  </si>
  <si>
    <t>Big Bites</t>
  </si>
  <si>
    <t>Break The Bread-Sandwiches And Burgers</t>
  </si>
  <si>
    <t>Truffoline</t>
  </si>
  <si>
    <t>Biryani,Rayalaseema,Andhra,South Indian</t>
  </si>
  <si>
    <t>Afood Aholic</t>
  </si>
  <si>
    <t>Cafe Quba</t>
  </si>
  <si>
    <t>Snac Zilla</t>
  </si>
  <si>
    <t>Sweets,Chaat,Juices</t>
  </si>
  <si>
    <t>Bakery,Beverages,Desserts</t>
  </si>
  <si>
    <t>Hotel Mawalaj</t>
  </si>
  <si>
    <t>Classic Fast Food Centre</t>
  </si>
  <si>
    <t>Malhar Family Restaurant And Bar</t>
  </si>
  <si>
    <t>North Indian,Chinese,Snacks</t>
  </si>
  <si>
    <t>Seafood,Snacks,Grill</t>
  </si>
  <si>
    <t>Pizza Lover</t>
  </si>
  <si>
    <t>Kapoors Chaat Bhandaar</t>
  </si>
  <si>
    <t>Street Food,North Indian,Desserts</t>
  </si>
  <si>
    <t>Tottos Pizza</t>
  </si>
  <si>
    <t>Burmese Kitchen</t>
  </si>
  <si>
    <t>Reddy Vari Biryani</t>
  </si>
  <si>
    <t>Lalaji Dilli Wale</t>
  </si>
  <si>
    <t>North Indian,Chinese,Salads</t>
  </si>
  <si>
    <t>Ministry Of Curry</t>
  </si>
  <si>
    <t>Nusrats</t>
  </si>
  <si>
    <t>Biryani,Indian,Combo,Beverages,Fast Food</t>
  </si>
  <si>
    <t>Hot Kathi Rolls</t>
  </si>
  <si>
    <t>Flameh Shawarma</t>
  </si>
  <si>
    <t>Arabian,Beverages</t>
  </si>
  <si>
    <t>Puratan Restaurant</t>
  </si>
  <si>
    <t>Arab Knights</t>
  </si>
  <si>
    <t>Chinese,Combo,Mughlai,Fast Food,Lebanese,North Indian,Continental,Pastas</t>
  </si>
  <si>
    <t>Desi Champaran Meat</t>
  </si>
  <si>
    <t>North Indian,Indian,Tandoor,Desserts</t>
  </si>
  <si>
    <t>Punjabi Tadka</t>
  </si>
  <si>
    <t>Indian,Punjabi,Fast Food</t>
  </si>
  <si>
    <t>Punjabi Non Veg</t>
  </si>
  <si>
    <t>Emperor</t>
  </si>
  <si>
    <t>O Asia</t>
  </si>
  <si>
    <t>Chinese,Pan-Asian,Combo,Oriental,Middle Eastern,Lebanese</t>
  </si>
  <si>
    <t>Haanji Amritsari Kulchas</t>
  </si>
  <si>
    <t>Chata Chati</t>
  </si>
  <si>
    <t>Cake Fairy</t>
  </si>
  <si>
    <t>Bakery,Beverages,Pizzas</t>
  </si>
  <si>
    <t>Delicious Dhaba</t>
  </si>
  <si>
    <t>Sandwich Square</t>
  </si>
  <si>
    <t>Snacks,Pastas,Fast Food,Beverages</t>
  </si>
  <si>
    <t>Halsuru</t>
  </si>
  <si>
    <t>The Handi Crust</t>
  </si>
  <si>
    <t>Indian,Chaat</t>
  </si>
  <si>
    <t>Wrap And Grill</t>
  </si>
  <si>
    <t>Indian,Tandoor,Italian,Pizzas</t>
  </si>
  <si>
    <t>Burgerella</t>
  </si>
  <si>
    <t>Chinese,North Indian,Mughlai</t>
  </si>
  <si>
    <t>Rimjhim Cafe</t>
  </si>
  <si>
    <t>Chinese,Beverages,Ice Cream</t>
  </si>
  <si>
    <t>The Bread Ninja</t>
  </si>
  <si>
    <t>Ph Kachiguda Hyderabad</t>
  </si>
  <si>
    <t>The Egg Story</t>
  </si>
  <si>
    <t>Chinese,Combo,Italian,Indian</t>
  </si>
  <si>
    <t>Dragon Society</t>
  </si>
  <si>
    <t>Chinese,South Indian,North Indian,Fast Food</t>
  </si>
  <si>
    <t>Crazy Cheesy (Aundh)</t>
  </si>
  <si>
    <t>American,Beverages,Italian</t>
  </si>
  <si>
    <t>Secretspot Cafe</t>
  </si>
  <si>
    <t>Pizzas,Continental,Beverages,Snacks</t>
  </si>
  <si>
    <t>Combo Express</t>
  </si>
  <si>
    <t>Snappy Snacks Point</t>
  </si>
  <si>
    <t>Ponnusamy Hotel  Elite</t>
  </si>
  <si>
    <t>Bakewills</t>
  </si>
  <si>
    <t>Continental,Bakery,Desserts</t>
  </si>
  <si>
    <t>Jamie'S All Day Breakfast</t>
  </si>
  <si>
    <t>Kanchan Foods</t>
  </si>
  <si>
    <t>Bhandari Vishwas Tiffin Corner</t>
  </si>
  <si>
    <t>L.B Nagar</t>
  </si>
  <si>
    <t>Mr Chef Mandi House</t>
  </si>
  <si>
    <t>Desi Matki</t>
  </si>
  <si>
    <t>The Nourish House</t>
  </si>
  <si>
    <t>Salads,Italian-American,Beverages</t>
  </si>
  <si>
    <t>Biryani Society</t>
  </si>
  <si>
    <t>Indian,Biryani,Combo</t>
  </si>
  <si>
    <t>Hunger Spot</t>
  </si>
  <si>
    <t>Fast Food,Pizzas,Healthy Food,Continental,Beverages</t>
  </si>
  <si>
    <t>The Kathi Rolls Point</t>
  </si>
  <si>
    <t>Tajis Food Court</t>
  </si>
  <si>
    <t>Indian  South Indian  Chinese  Arabian</t>
  </si>
  <si>
    <t>Hotel Sri Guru</t>
  </si>
  <si>
    <t>Lassi &amp; Falooda Co</t>
  </si>
  <si>
    <t>Beverages,Healthy Food,Juices</t>
  </si>
  <si>
    <t>Love Chinese Corner</t>
  </si>
  <si>
    <t>North Indian,Fast Food,Chinese</t>
  </si>
  <si>
    <t>Borough</t>
  </si>
  <si>
    <t>Momo Daju</t>
  </si>
  <si>
    <t>Pizza Guyz By Hudson Chopsticks</t>
  </si>
  <si>
    <t>Talha S Express</t>
  </si>
  <si>
    <t>North Indian,Biryani,Mughlai,Chinese</t>
  </si>
  <si>
    <t>The Olde House Eatery</t>
  </si>
  <si>
    <t>The Banglar Rannaghar</t>
  </si>
  <si>
    <t>Indian,Tandoor,Combo</t>
  </si>
  <si>
    <t>Fatimas Kitchen</t>
  </si>
  <si>
    <t>Chinese  Indian  Pastas</t>
  </si>
  <si>
    <t>Bombay Chang</t>
  </si>
  <si>
    <t>Theboardgamecafe</t>
  </si>
  <si>
    <t>Cloud Crown</t>
  </si>
  <si>
    <t>Chinese,Punjabi,Tandoor</t>
  </si>
  <si>
    <t>Lapinoz Pizza</t>
  </si>
  <si>
    <t>Lords Of Shawarma (Pitampura)</t>
  </si>
  <si>
    <t>Lebanese,Chinese</t>
  </si>
  <si>
    <t>Mejwani</t>
  </si>
  <si>
    <t>24 Seven</t>
  </si>
  <si>
    <t>Madras Meal Company</t>
  </si>
  <si>
    <t>Soros Flavor Coffee</t>
  </si>
  <si>
    <t>Beverages,American,Italian-American,Desserts</t>
  </si>
  <si>
    <t>Goodness Bakery</t>
  </si>
  <si>
    <t>Punjabi Dhabay</t>
  </si>
  <si>
    <t>Gourmet Tandoor</t>
  </si>
  <si>
    <t>Tandoor,Indian,Chinese,Continental</t>
  </si>
  <si>
    <t>Aalamir</t>
  </si>
  <si>
    <t>Mandistan</t>
  </si>
  <si>
    <t>Biriyani Venuma</t>
  </si>
  <si>
    <t>Kaati Zone Rolls And Wraps</t>
  </si>
  <si>
    <t>Simpli Namdhari</t>
  </si>
  <si>
    <t>Chinese,European,Italian,North Indian,Salads</t>
  </si>
  <si>
    <t>Mughlai,North Indian,Maharashtrian,Biryani,Kebabs,Tandoor,Beverages</t>
  </si>
  <si>
    <t>Swadist</t>
  </si>
  <si>
    <t>The Sandbox Cafe</t>
  </si>
  <si>
    <t>Spicy Crave</t>
  </si>
  <si>
    <t>Rohini Wk</t>
  </si>
  <si>
    <t>Erestro</t>
  </si>
  <si>
    <t>Chinese,Biryani,Tandoor,Indian</t>
  </si>
  <si>
    <t>Tanupukur</t>
  </si>
  <si>
    <t>Yum Yum Kolkata</t>
  </si>
  <si>
    <t>The Tandoori Startup</t>
  </si>
  <si>
    <t>Tandoor,Chinese,Beverages</t>
  </si>
  <si>
    <t>Phool Bagan</t>
  </si>
  <si>
    <t>Tandoori Chamcha</t>
  </si>
  <si>
    <t>North Indian,Chinese,Mughlai,Desserts,Tandoor</t>
  </si>
  <si>
    <t>Nizami Shawarma</t>
  </si>
  <si>
    <t>Sithaphalmandi</t>
  </si>
  <si>
    <t>Robin Pizza Den</t>
  </si>
  <si>
    <t>Srinivas Towers</t>
  </si>
  <si>
    <t>Taste Of Tibet</t>
  </si>
  <si>
    <t>Madhushala</t>
  </si>
  <si>
    <t>Shree Maharaja</t>
  </si>
  <si>
    <t>Khana Americana</t>
  </si>
  <si>
    <t>Zaika Restaurant</t>
  </si>
  <si>
    <t>Chinese  Biryani  Tandoor</t>
  </si>
  <si>
    <t>Joes Gourmet</t>
  </si>
  <si>
    <t>Crumbled Cheese</t>
  </si>
  <si>
    <t>Italian,Beverages,Pizzas,Pastas,Desserts,Mexican</t>
  </si>
  <si>
    <t>Burger.Com</t>
  </si>
  <si>
    <t>Cafe Samrat</t>
  </si>
  <si>
    <t>Indian,Chinese,Biryani,Fast Food,Desserts</t>
  </si>
  <si>
    <t>New Janta Ice Cream</t>
  </si>
  <si>
    <t>Lets Eat</t>
  </si>
  <si>
    <t>The Fusion Pizza</t>
  </si>
  <si>
    <t>Vadapav &amp; More</t>
  </si>
  <si>
    <t>Chotiwala -The Mouth Watering Food</t>
  </si>
  <si>
    <t>Bombay Chinese Mh 02</t>
  </si>
  <si>
    <t>Khan Chacha Hyderabadi</t>
  </si>
  <si>
    <t>Parasnath Fast Food</t>
  </si>
  <si>
    <t>Indian  Snacks  Thalis  Desserts</t>
  </si>
  <si>
    <t>Concord Restaurant</t>
  </si>
  <si>
    <t>Heal Thy Food</t>
  </si>
  <si>
    <t>Continent Vegetaria</t>
  </si>
  <si>
    <t>Chines Hot Hub</t>
  </si>
  <si>
    <t>Gitanjali Eating House</t>
  </si>
  <si>
    <t>Poached Onion</t>
  </si>
  <si>
    <t>The Good Food Cafe By Nature'S Basket</t>
  </si>
  <si>
    <t>Continental  Italian  Desserts</t>
  </si>
  <si>
    <t>Shahenshah Taste Me Baap</t>
  </si>
  <si>
    <t>Bemisal Dharmender Hotel</t>
  </si>
  <si>
    <t>Express Sanjha Chulha Pure Veg</t>
  </si>
  <si>
    <t>Mdh Masala Legendry Since 1960</t>
  </si>
  <si>
    <t>Annapurna Catering And Service Provider</t>
  </si>
  <si>
    <t>Syeds Biriyani And Fast Food</t>
  </si>
  <si>
    <t>The Chess Cafe</t>
  </si>
  <si>
    <t>Chinese,Continental,Pizzas,Indian</t>
  </si>
  <si>
    <t>Tasim - On The Go</t>
  </si>
  <si>
    <t>Southside Taco</t>
  </si>
  <si>
    <t>Mexican,Desserts,Beverages,Snacks</t>
  </si>
  <si>
    <t>Kitchen By The Pond</t>
  </si>
  <si>
    <t>Chaubara</t>
  </si>
  <si>
    <t>South Main Road. Sanas Corner</t>
  </si>
  <si>
    <t>Cravings</t>
  </si>
  <si>
    <t>Mini Pakwan Dry And Fry</t>
  </si>
  <si>
    <t>Kebabs,Fast Food</t>
  </si>
  <si>
    <t>Mystery Of Brew</t>
  </si>
  <si>
    <t>Sanjha Chulha Since 1979</t>
  </si>
  <si>
    <t>Sweet Bengal</t>
  </si>
  <si>
    <t>Sweets,Indian,Snacks,Desserts</t>
  </si>
  <si>
    <t>City Point</t>
  </si>
  <si>
    <t>Sharma Tiffin</t>
  </si>
  <si>
    <t>The Food Maniac</t>
  </si>
  <si>
    <t>Chinese,Indian,South Indian,Snacks,Beverages</t>
  </si>
  <si>
    <t>Natraj Chole Bhature</t>
  </si>
  <si>
    <t>Indian,Chaat,Sweets</t>
  </si>
  <si>
    <t>Moolchand Chur Chur Naan &amp; Paratha Since 1979</t>
  </si>
  <si>
    <t>Coconut Juice Bar</t>
  </si>
  <si>
    <t>Beverages,Desserts,Healthy Food,Ice Cream,Snacks</t>
  </si>
  <si>
    <t>The Momo Panda</t>
  </si>
  <si>
    <t>Fast Food,Tibetan</t>
  </si>
  <si>
    <t>Healing Rice Bowls</t>
  </si>
  <si>
    <t>Cane Land</t>
  </si>
  <si>
    <t>Modern Malayali Kitchen</t>
  </si>
  <si>
    <t>South Indian,Chinese,Beverages</t>
  </si>
  <si>
    <t>Golden Chai</t>
  </si>
  <si>
    <t>Senoritas Mexican Kitchen By Little Italy</t>
  </si>
  <si>
    <t>Mexican,Salads,Combo,Snacks,Healthy Food</t>
  </si>
  <si>
    <t>7Th Block Jayanagar</t>
  </si>
  <si>
    <t>Wallace Garden 3Rd Street</t>
  </si>
  <si>
    <t>China Garden Restaurant</t>
  </si>
  <si>
    <t>Mumbra</t>
  </si>
  <si>
    <t>Kurtos Cremeria</t>
  </si>
  <si>
    <t>Chinese Empire</t>
  </si>
  <si>
    <t>Gully Lounge</t>
  </si>
  <si>
    <t>Chinese,South Indian,Biryani,Juices,Beverages,Ice Cream</t>
  </si>
  <si>
    <t>Appa Balwant Chowk Pune</t>
  </si>
  <si>
    <t>Madhur Pure Veg</t>
  </si>
  <si>
    <t>Chinese,South Indian,Indian,Beverages,Ice Cream</t>
  </si>
  <si>
    <t>Pcmc</t>
  </si>
  <si>
    <t>Quick Bite Fast Food And Juice</t>
  </si>
  <si>
    <t>Chinese,Continental,South Indian,North Indian</t>
  </si>
  <si>
    <t>The Sandwich Story</t>
  </si>
  <si>
    <t>Dil Ka Dabba</t>
  </si>
  <si>
    <t>North Indian  South Indian  Fast Food  Snacks  Thalis  Combo</t>
  </si>
  <si>
    <t>Keventers Ice Creamery</t>
  </si>
  <si>
    <t>Vakola Flour Mill</t>
  </si>
  <si>
    <t>The Cake Craft</t>
  </si>
  <si>
    <t>Murari Pukur Ultadanga</t>
  </si>
  <si>
    <t>Bachelor Burgers</t>
  </si>
  <si>
    <t>Bakers S Street</t>
  </si>
  <si>
    <t>Fast Food  Bakery  Desserts  Beverages</t>
  </si>
  <si>
    <t>Cheesecake &amp; Co</t>
  </si>
  <si>
    <t>Nellai Fast Food</t>
  </si>
  <si>
    <t>Chinese,Indian,Combo</t>
  </si>
  <si>
    <t>Tameems Shawarma</t>
  </si>
  <si>
    <t>Arabian,Snacks</t>
  </si>
  <si>
    <t>Hangry Baba</t>
  </si>
  <si>
    <t>Cakes Joint</t>
  </si>
  <si>
    <t>Veers Kitchen</t>
  </si>
  <si>
    <t>Chinese,Combo,Tandoor</t>
  </si>
  <si>
    <t>Her Paratha Factory</t>
  </si>
  <si>
    <t>Classic Pav Bhaji</t>
  </si>
  <si>
    <t>Snacks,Punjabi</t>
  </si>
  <si>
    <t>Ath - All Things Healthy!</t>
  </si>
  <si>
    <t>Healthy Food  Indian  Keto  Snacks  Bakery  North Indian</t>
  </si>
  <si>
    <t>Mahalaxmi Rd</t>
  </si>
  <si>
    <t>Luxuria Cakes N Bakes</t>
  </si>
  <si>
    <t>Food Court By Kitchens@</t>
  </si>
  <si>
    <t>North Indian,Biryani,Chinese,Mughlai,Seafood,Snacks,Beverages,Ice Cream,Desserts</t>
  </si>
  <si>
    <t>Continental,Italian,Fast Food</t>
  </si>
  <si>
    <t>The Kababs &amp; Curry</t>
  </si>
  <si>
    <t>Hungry Treats</t>
  </si>
  <si>
    <t>Mexican,Pizzas,Pastas</t>
  </si>
  <si>
    <t>House Of Burger</t>
  </si>
  <si>
    <t>Zouq Fusion Foods</t>
  </si>
  <si>
    <t>Turkish</t>
  </si>
  <si>
    <t>American,Desserts</t>
  </si>
  <si>
    <t>Piazza Pizza By Little Italy</t>
  </si>
  <si>
    <t>Pizzas,Salads,Combo,Italian,Mexican,Desserts,Beverages,Pastas</t>
  </si>
  <si>
    <t>Homelike</t>
  </si>
  <si>
    <t>Thalis,Combo,Beverages,Pizzas,Indian</t>
  </si>
  <si>
    <t>Healthy Food,Indian,Bakery,Snacks,North Indian,Keto</t>
  </si>
  <si>
    <t>The Shake Company</t>
  </si>
  <si>
    <t>Sub Culture</t>
  </si>
  <si>
    <t>Fast Food,Snacks,Ice Cream,Juices</t>
  </si>
  <si>
    <t>Raj Omlet Center</t>
  </si>
  <si>
    <t>Bong Chinese Ruby Area</t>
  </si>
  <si>
    <t>Bong Chinese</t>
  </si>
  <si>
    <t>Food Buddyz</t>
  </si>
  <si>
    <t>Snacks  Desserts  Beverages  Pastas</t>
  </si>
  <si>
    <t>Eggs Cafe</t>
  </si>
  <si>
    <t>Paris Bakery</t>
  </si>
  <si>
    <t>Bakery,Snacks,Indian</t>
  </si>
  <si>
    <t>High Garden</t>
  </si>
  <si>
    <t>Italian,Indian,Oriental</t>
  </si>
  <si>
    <t>Bakers Magic</t>
  </si>
  <si>
    <t>Rotticious</t>
  </si>
  <si>
    <t>Fast Food,Italian,Chinese,Beverages</t>
  </si>
  <si>
    <t>Desserted</t>
  </si>
  <si>
    <t>Beverages,Snacks,Fast Food,Indian,Chinese,Italian</t>
  </si>
  <si>
    <t>Happy Egg Point</t>
  </si>
  <si>
    <t>Thalis,Snacks,Indian,Combo</t>
  </si>
  <si>
    <t>Juno</t>
  </si>
  <si>
    <t>Pan-Asian,Oriental,Chinese,Indian,Persian</t>
  </si>
  <si>
    <t>Arabian Palace Restaurant</t>
  </si>
  <si>
    <t>Kulfi &amp; Falooda Project</t>
  </si>
  <si>
    <t>Desserts,Snacks,Beverages,Healthy Food</t>
  </si>
  <si>
    <t>H Dragon Chinese Center</t>
  </si>
  <si>
    <t>Khurram Bhai</t>
  </si>
  <si>
    <t>Drooling Panda</t>
  </si>
  <si>
    <t>Asian,Chinese,Fast Food,Combo</t>
  </si>
  <si>
    <t>Page One</t>
  </si>
  <si>
    <t>Chinese,Indian,Fast Food,Continental,Oriental</t>
  </si>
  <si>
    <t>Wah Malvan</t>
  </si>
  <si>
    <t>Coastal Chops</t>
  </si>
  <si>
    <t>Coastal  Indian  Seafood</t>
  </si>
  <si>
    <t>Punjab Da Chaska</t>
  </si>
  <si>
    <t>Murlidhar Restaurant</t>
  </si>
  <si>
    <t>Pizza Kingz</t>
  </si>
  <si>
    <t>Pizzas,Juices,Fast Food</t>
  </si>
  <si>
    <t>Skoosh Bubble Tea</t>
  </si>
  <si>
    <t>Pizza Lounge</t>
  </si>
  <si>
    <t>The Lio' Pizza</t>
  </si>
  <si>
    <t>Grab Popcorn</t>
  </si>
  <si>
    <t>Fast Food,Chaat,Snacks</t>
  </si>
  <si>
    <t>Kalil Rahman Biryani Kadai</t>
  </si>
  <si>
    <t>West Cit Nagar</t>
  </si>
  <si>
    <t>Hamiz Laziz Foods</t>
  </si>
  <si>
    <t>Indian,Mughlai,Biryani,Tandoor,Kebabs</t>
  </si>
  <si>
    <t>Wazirpur Industrial Area</t>
  </si>
  <si>
    <t>Clay-1 Grill</t>
  </si>
  <si>
    <t>Dola Kitchen And Bar</t>
  </si>
  <si>
    <t>Chinese  North Indian  Seafood  Pan-Asian</t>
  </si>
  <si>
    <t>Beltala Road</t>
  </si>
  <si>
    <t>Beetbox Health Bar</t>
  </si>
  <si>
    <t>Healthy Food,Mexican,Lebanese,Desserts</t>
  </si>
  <si>
    <t>Afra Alfaham Grill Corner</t>
  </si>
  <si>
    <t>Grill,Chinese</t>
  </si>
  <si>
    <t>The South Spot</t>
  </si>
  <si>
    <t>Taste House</t>
  </si>
  <si>
    <t>Arezu</t>
  </si>
  <si>
    <t>Indian,Fast Food,Arabian</t>
  </si>
  <si>
    <t>Pabrai'S Fresh And Naturelle Icecream</t>
  </si>
  <si>
    <t>Hotel New Jose</t>
  </si>
  <si>
    <t>Eat Neat</t>
  </si>
  <si>
    <t>Fast Food,Lebanese,Continental,Healthy Food</t>
  </si>
  <si>
    <t>I Love Combos</t>
  </si>
  <si>
    <t>Continental,Pizzas,Beverages,Fast Food</t>
  </si>
  <si>
    <t>Bldg No15 /402  Aniket Building  Shivaji Nagar</t>
  </si>
  <si>
    <t>Tiffins By Sam</t>
  </si>
  <si>
    <t>Sandwich Bristo</t>
  </si>
  <si>
    <t>European,Snacks,Fast Food</t>
  </si>
  <si>
    <t>Pitampara</t>
  </si>
  <si>
    <t>Chunmun'S Snacks &amp; More</t>
  </si>
  <si>
    <t>North Indian,Fast Food,Snacks</t>
  </si>
  <si>
    <t>Emi Burger</t>
  </si>
  <si>
    <t>Snacks,Beverages,Fast Food</t>
  </si>
  <si>
    <t>Hopshaus</t>
  </si>
  <si>
    <t>Pizzas,American,Indian,Pan-Asian,Chinese,Kebabs</t>
  </si>
  <si>
    <t>Mr Mrs Madharasi Cafe</t>
  </si>
  <si>
    <t>Fast Food,Snacks,Chaat,Juices,Beverages</t>
  </si>
  <si>
    <t>Simply Chinese</t>
  </si>
  <si>
    <t>Brunch Italino</t>
  </si>
  <si>
    <t>Bakery  Desserts  Snacks</t>
  </si>
  <si>
    <t>The Nutri Pro Kitchen</t>
  </si>
  <si>
    <t>Healthy Food,Salads,Juices,Continental,Indian</t>
  </si>
  <si>
    <t>Healthy Culture</t>
  </si>
  <si>
    <t>Rajouri Garden Extension</t>
  </si>
  <si>
    <t>Pan Asian Culture</t>
  </si>
  <si>
    <t>Desi Chin</t>
  </si>
  <si>
    <t>Shahi Dum Pukht</t>
  </si>
  <si>
    <t>Purple Panda By Purple Foods</t>
  </si>
  <si>
    <t>Faloodah By Purple Foods</t>
  </si>
  <si>
    <t>Ajc Bose Road</t>
  </si>
  <si>
    <t>Kakurgachi</t>
  </si>
  <si>
    <t>Red Bubble Cafe By Purple Foods</t>
  </si>
  <si>
    <t>Beverages,Desserts,Pizzas,Pastas,Snacks</t>
  </si>
  <si>
    <t>Sultanat E Biryani By Purple Foods</t>
  </si>
  <si>
    <t>Kebabs,North Indian,Biryani</t>
  </si>
  <si>
    <t>Paradise Kitchen</t>
  </si>
  <si>
    <t>Signature Select</t>
  </si>
  <si>
    <t>Asian,Thai,Chinese</t>
  </si>
  <si>
    <t>Johar</t>
  </si>
  <si>
    <t>Bengali,Indian</t>
  </si>
  <si>
    <t>Platform 65</t>
  </si>
  <si>
    <t>Indian,North Indian,Chinese,Desserts,Beverages</t>
  </si>
  <si>
    <t>Deep Blue Sea</t>
  </si>
  <si>
    <t>A R Chinese</t>
  </si>
  <si>
    <t>Flurys</t>
  </si>
  <si>
    <t>Dil Se Foodie Amul Butter Wale Burger</t>
  </si>
  <si>
    <t>Continental,American,Desserts,Fast Food,Mexican,Beverages,Punjabi</t>
  </si>
  <si>
    <t>New Arabian Mandi Restaurant</t>
  </si>
  <si>
    <t>Spaniard Pizzeria</t>
  </si>
  <si>
    <t>La Milano Pizzeria</t>
  </si>
  <si>
    <t>Pizzas,Pastas,Desserts,Italian</t>
  </si>
  <si>
    <t>Matka Biryani Culture</t>
  </si>
  <si>
    <t>Singhs Desi Swad</t>
  </si>
  <si>
    <t>Andhra Meals And Rolls Zone</t>
  </si>
  <si>
    <t>C.F.C Hyderabad Dum Biryani &amp; Fast Food</t>
  </si>
  <si>
    <t>Ind Annamm</t>
  </si>
  <si>
    <t>Butterfly Kitchen</t>
  </si>
  <si>
    <t>Indian,Chinese,Snacks,South Indian,Fast Food</t>
  </si>
  <si>
    <t>Bakery  Beverages</t>
  </si>
  <si>
    <t>Biryani Hub</t>
  </si>
  <si>
    <t>Sector -15</t>
  </si>
  <si>
    <t>Mummys Kitchen</t>
  </si>
  <si>
    <t>Auntie Fungs</t>
  </si>
  <si>
    <t>Indian Chicken Express</t>
  </si>
  <si>
    <t>Lamilano Pizzeria Ghodasar</t>
  </si>
  <si>
    <t>Chicken Khurana</t>
  </si>
  <si>
    <t>Indian,Desserts,Snacks</t>
  </si>
  <si>
    <t>Masala Darbar</t>
  </si>
  <si>
    <t>Times Square Cafe</t>
  </si>
  <si>
    <t>Fast Food,Desserts,Combo,Beverages</t>
  </si>
  <si>
    <t>Lassi No 1</t>
  </si>
  <si>
    <t>Malabar Restaurant</t>
  </si>
  <si>
    <t>Kerala House</t>
  </si>
  <si>
    <t>Malacca Strait</t>
  </si>
  <si>
    <t>Wakka Makka</t>
  </si>
  <si>
    <t>Chinese,Asian,Beverages</t>
  </si>
  <si>
    <t>Galawati</t>
  </si>
  <si>
    <t>Afghani,Mughlai</t>
  </si>
  <si>
    <t>Single Tea Machi</t>
  </si>
  <si>
    <t>Fast Food,Juices,Chaat,Desserts,Beverages</t>
  </si>
  <si>
    <t>K C Kabab Corner</t>
  </si>
  <si>
    <t>Radhakrishna Pav Bhaji Centre</t>
  </si>
  <si>
    <t>American  Snacks</t>
  </si>
  <si>
    <t>Chennai Fast Food</t>
  </si>
  <si>
    <t>Salt Lake - Kolkata</t>
  </si>
  <si>
    <t>S.P Kitchen</t>
  </si>
  <si>
    <t>Kodial Cafe ( We Use Ideal Icecream ) Malleshwaram</t>
  </si>
  <si>
    <t>Mangalorean,Ice Cream,Snacks</t>
  </si>
  <si>
    <t>Calorie Crave</t>
  </si>
  <si>
    <t>Continental  Indian  Desserts</t>
  </si>
  <si>
    <t>Sooper Burger</t>
  </si>
  <si>
    <t>Atoms By Blind Ch3Mistry</t>
  </si>
  <si>
    <t>Beverages,Continental,Italian</t>
  </si>
  <si>
    <t>Dawat Patrified</t>
  </si>
  <si>
    <t>Chinese,Indian,Desserts</t>
  </si>
  <si>
    <t>Karnataka Bhel House</t>
  </si>
  <si>
    <t>Indian,American</t>
  </si>
  <si>
    <t>Bhuri Bhoj</t>
  </si>
  <si>
    <t>Tanisi Multicuisine Restaurant</t>
  </si>
  <si>
    <t>Indian,Chinese,Biryani,Continental</t>
  </si>
  <si>
    <t>Jumbo Box</t>
  </si>
  <si>
    <t>Indian,Street Food</t>
  </si>
  <si>
    <t>Kebabville</t>
  </si>
  <si>
    <t>Kebabs,Lebanese,Fast Food</t>
  </si>
  <si>
    <t>Pizza Bar</t>
  </si>
  <si>
    <t>Lord Of The Drinks</t>
  </si>
  <si>
    <t>Indian,Italian</t>
  </si>
  <si>
    <t>Dairy Day Ice Creams</t>
  </si>
  <si>
    <t>Kaleva</t>
  </si>
  <si>
    <t>Indian,Sweets,Street Food</t>
  </si>
  <si>
    <t>Chalu Chinese</t>
  </si>
  <si>
    <t>Pizza Mechanics</t>
  </si>
  <si>
    <t>Foodish Daily Chaska</t>
  </si>
  <si>
    <t>Hero Sandwiches</t>
  </si>
  <si>
    <t>Fast Food,Salads,Snacks,Desserts</t>
  </si>
  <si>
    <t>Ek Dum Desi</t>
  </si>
  <si>
    <t>Donatella</t>
  </si>
  <si>
    <t>Pizzas,Italian,Mexican</t>
  </si>
  <si>
    <t>Hotel Indu Deluxe</t>
  </si>
  <si>
    <t>Eighth Sin</t>
  </si>
  <si>
    <t>The Sandwich Project</t>
  </si>
  <si>
    <t>Chickwalk</t>
  </si>
  <si>
    <t>Fast Food,Continental,Beverages,Ice Cream</t>
  </si>
  <si>
    <t>Bablu Shree Farali Center</t>
  </si>
  <si>
    <t>Tru Falafel</t>
  </si>
  <si>
    <t>Lebanese  Middle Eastern  Healthy Food  Mediterranean  Arabian</t>
  </si>
  <si>
    <t>Al-Nf Restaurant</t>
  </si>
  <si>
    <t>Meals On Fire</t>
  </si>
  <si>
    <t>Fatsome Burgers</t>
  </si>
  <si>
    <t>American,Beverages,Pastas,Pizzas</t>
  </si>
  <si>
    <t>Lord Of The Fries</t>
  </si>
  <si>
    <t>South Indian,Fast Food,Beverages</t>
  </si>
  <si>
    <t>Munchieez</t>
  </si>
  <si>
    <t>Aso Basi Pasapasi Kichukhan</t>
  </si>
  <si>
    <t>Kgf Italian Wood Fire Pizza</t>
  </si>
  <si>
    <t>Italian  Pizzas</t>
  </si>
  <si>
    <t>North Indian,Mughlai,Chinese,Biryani</t>
  </si>
  <si>
    <t>Patiala On The Rocks</t>
  </si>
  <si>
    <t>Dalbati Tadka</t>
  </si>
  <si>
    <t>Mf Biryani And Shawarma</t>
  </si>
  <si>
    <t>The Burger Dudes</t>
  </si>
  <si>
    <t>Continental,Fast Food,Snacks</t>
  </si>
  <si>
    <t>Karavali Family Restaurant</t>
  </si>
  <si>
    <t>Mangalorean,Seafood,Chinese,Coastal</t>
  </si>
  <si>
    <t>Puna Patia</t>
  </si>
  <si>
    <t>Navjivan Hotel</t>
  </si>
  <si>
    <t>Parvat Puniya</t>
  </si>
  <si>
    <t>The Land Of Chenab</t>
  </si>
  <si>
    <t>Idli Dosa</t>
  </si>
  <si>
    <t>Momos Momos</t>
  </si>
  <si>
    <t>Ultadanga Telenga Bagan</t>
  </si>
  <si>
    <t>Flavours Inn Dhaba</t>
  </si>
  <si>
    <t>Bidhan Nagar Road</t>
  </si>
  <si>
    <t>Indian Chinese</t>
  </si>
  <si>
    <t>Chinese,North Indian,Beverages</t>
  </si>
  <si>
    <t>Moonlight Kitchen</t>
  </si>
  <si>
    <t>Chinese,North Indian,Maharashtrian,Beverages</t>
  </si>
  <si>
    <t>Wah Maratha</t>
  </si>
  <si>
    <t>Healthy Food,Keto,Desserts,Ice Cream,Snacks,Beverages,Bakery</t>
  </si>
  <si>
    <t>Bake Ur Day</t>
  </si>
  <si>
    <t>Pizza Loca</t>
  </si>
  <si>
    <t>Pizzas,Pastas,Fast Food,Beverages</t>
  </si>
  <si>
    <t>Dabba Garam (Homely Meals &amp; More)</t>
  </si>
  <si>
    <t>Heavens Kitchen</t>
  </si>
  <si>
    <t>Rcb Cafe</t>
  </si>
  <si>
    <t>Rps Pizzeria</t>
  </si>
  <si>
    <t>Pizzas,Pastas,Snacks</t>
  </si>
  <si>
    <t>Foodx Restaurant</t>
  </si>
  <si>
    <t>Indian,Chinese,Fast Food,Juices</t>
  </si>
  <si>
    <t>Kalaunji By Sticky Rice</t>
  </si>
  <si>
    <t>North Indian,Mughlai,Biryani,Desserts,Indian,Kebabs</t>
  </si>
  <si>
    <t>Rap N Roll</t>
  </si>
  <si>
    <t>Combo,Fast Food,Asian,Snacks</t>
  </si>
  <si>
    <t>Won China</t>
  </si>
  <si>
    <t>Malaka Spice</t>
  </si>
  <si>
    <t>Asian,Japanese,Korean,Malaysian,Thai,Vietnamese</t>
  </si>
  <si>
    <t>Chinese,North Indian,Desserts,Beverages</t>
  </si>
  <si>
    <t>Millet Express</t>
  </si>
  <si>
    <t>Healthy Food  South Indian</t>
  </si>
  <si>
    <t>7 - Eleven</t>
  </si>
  <si>
    <t>Beverages,Fast Food,Desserts</t>
  </si>
  <si>
    <t>Shanghai Flavours Of China Town</t>
  </si>
  <si>
    <t>The Shawarma Daddy</t>
  </si>
  <si>
    <t>Arabian,Continental,Snacks</t>
  </si>
  <si>
    <t>Hotel New Prashanth Naati Style</t>
  </si>
  <si>
    <t>Chinese,Indian,Biryani,Seafood</t>
  </si>
  <si>
    <t>The Magic Food Center</t>
  </si>
  <si>
    <t>Fast Food,Chaat</t>
  </si>
  <si>
    <t>Kolkata Pantry</t>
  </si>
  <si>
    <t>North Indian  Chinese  Bengali</t>
  </si>
  <si>
    <t>Pandi Briyani Hotel</t>
  </si>
  <si>
    <t>Hans Kitchen</t>
  </si>
  <si>
    <t>Polka Pop</t>
  </si>
  <si>
    <t>Falak Restaurant And Banquet Hall</t>
  </si>
  <si>
    <t>Mimi Takeout By Taiki</t>
  </si>
  <si>
    <t>Hotel Annapoorna</t>
  </si>
  <si>
    <t>Sharma Milk</t>
  </si>
  <si>
    <t>The Burger Story</t>
  </si>
  <si>
    <t>Just For Foodies</t>
  </si>
  <si>
    <t>Trippy Goat Cafe &amp; Wine</t>
  </si>
  <si>
    <t>Aamaze Dhaba</t>
  </si>
  <si>
    <t>Saki Darbar</t>
  </si>
  <si>
    <t>Indian,Mughlai,Tandoor,Chinese</t>
  </si>
  <si>
    <t>Kohlis Kitchen</t>
  </si>
  <si>
    <t>Patta Dona</t>
  </si>
  <si>
    <t>Indian  Continental  Beverages  Fast Food</t>
  </si>
  <si>
    <t>Udupi Sri Krishna Bhavan</t>
  </si>
  <si>
    <t>Narsuvai Biryani</t>
  </si>
  <si>
    <t>Bansal Sweet Shop</t>
  </si>
  <si>
    <t>Pandeyji Restaurant</t>
  </si>
  <si>
    <t>Sea Spice Multicuisine Restaurant</t>
  </si>
  <si>
    <t>Seafood,Chinese,Biryani</t>
  </si>
  <si>
    <t>The Nightingale</t>
  </si>
  <si>
    <t>Shalimar Juicy</t>
  </si>
  <si>
    <t>Indian,Beverages,Snacks,Desserts,Pizzas</t>
  </si>
  <si>
    <t>Parosa</t>
  </si>
  <si>
    <t>Continental,Italian,Chinese,North Indian,Beverages</t>
  </si>
  <si>
    <t>Out Of The Oven</t>
  </si>
  <si>
    <t>Fishs Of The Day</t>
  </si>
  <si>
    <t>Indian,Seafood,Oriental</t>
  </si>
  <si>
    <t>English Bazar Express</t>
  </si>
  <si>
    <t>Wok 'Ur' World</t>
  </si>
  <si>
    <t>Asian,Chinese,Seafood,Continental</t>
  </si>
  <si>
    <t>Star Santosh Dhaba</t>
  </si>
  <si>
    <t>Thoothukudi Poricha Parotta</t>
  </si>
  <si>
    <t>Mastea</t>
  </si>
  <si>
    <t>Continental,Chinese,Italian</t>
  </si>
  <si>
    <t>Afghan Darbar Chinese Corner</t>
  </si>
  <si>
    <t>Red Pitcher</t>
  </si>
  <si>
    <t>Italian,Continental,Desserts,Pizzas,American,Mexican</t>
  </si>
  <si>
    <t>Rolls And Rolls And More</t>
  </si>
  <si>
    <t>The Chinese Window</t>
  </si>
  <si>
    <t>Quarter Biryani</t>
  </si>
  <si>
    <t>Biryani,Combo,Chinese</t>
  </si>
  <si>
    <t>Recharge For Hunger</t>
  </si>
  <si>
    <t>1By2</t>
  </si>
  <si>
    <t>Loafers Cafe</t>
  </si>
  <si>
    <t>Desserts,Bakery,Italian,Pizzas,Pastas</t>
  </si>
  <si>
    <t>Ad Food Corner</t>
  </si>
  <si>
    <t>Ars Arebian Shawarma</t>
  </si>
  <si>
    <t>Arabian,Fast Food,Beverages</t>
  </si>
  <si>
    <t>Chinese  North Indian  Biryani  Sweets</t>
  </si>
  <si>
    <t>Dipas Kitchen</t>
  </si>
  <si>
    <t>Mantri Sqare Mall</t>
  </si>
  <si>
    <t>Barbecue By Punjab Grill</t>
  </si>
  <si>
    <t>Bheemavarma'S Biryani</t>
  </si>
  <si>
    <t>Biryani,Andhra,Chettinad,South Indian,Hyderabadi,Kebabs,Combo</t>
  </si>
  <si>
    <t>Ronak Omlet</t>
  </si>
  <si>
    <t>Continental,Snacks</t>
  </si>
  <si>
    <t>Shri Ganesh Bhavan</t>
  </si>
  <si>
    <t>Vadilal Ice Cream</t>
  </si>
  <si>
    <t>Top N Town</t>
  </si>
  <si>
    <t>Frankies And Fries</t>
  </si>
  <si>
    <t>Bkc Desi Hut</t>
  </si>
  <si>
    <t>Biryani,North Indian,Chinese,Beverages</t>
  </si>
  <si>
    <t>The Yellow Bowl</t>
  </si>
  <si>
    <t>Chinese,Italian</t>
  </si>
  <si>
    <t>Mr.Burger</t>
  </si>
  <si>
    <t>Pizzas,Pastas,Indian</t>
  </si>
  <si>
    <t>Myfroyoland</t>
  </si>
  <si>
    <t>Taza Home Made Food</t>
  </si>
  <si>
    <t>Rangila Vadapav And Fast Food</t>
  </si>
  <si>
    <t>Fast Food,Pizzas,Pastas,Snacks</t>
  </si>
  <si>
    <t>Delicious Chinese</t>
  </si>
  <si>
    <t>Food Trotters</t>
  </si>
  <si>
    <t>American,Continental,Italian,Fast Food</t>
  </si>
  <si>
    <t>Sree Venkateshwara Foods</t>
  </si>
  <si>
    <t>Hyderabadi,Andhra,Continental</t>
  </si>
  <si>
    <t>La Cantonese</t>
  </si>
  <si>
    <t>Manohar Pukur Road</t>
  </si>
  <si>
    <t>Flavourable</t>
  </si>
  <si>
    <t>Mahtab</t>
  </si>
  <si>
    <t>Healthy Food  Keto  Desserts  Ice Cream  Beverages  Snacks  Bakery</t>
  </si>
  <si>
    <t>Chaaps &amp; More</t>
  </si>
  <si>
    <t>Indian,Punjabi,Tandoor</t>
  </si>
  <si>
    <t>Circus Avenue</t>
  </si>
  <si>
    <t>Uno Pizzeria &amp; Grill</t>
  </si>
  <si>
    <t>Italian,Pizzas,Pastas,Mexican,American</t>
  </si>
  <si>
    <t>Kimchi</t>
  </si>
  <si>
    <t>Ttoniq</t>
  </si>
  <si>
    <t>New Neelam Restaurant And Bar</t>
  </si>
  <si>
    <t>R.K. Chinese</t>
  </si>
  <si>
    <t>The Golden Samosa</t>
  </si>
  <si>
    <t>Delhi King</t>
  </si>
  <si>
    <t>Fast Food,Pizzas,Snacks</t>
  </si>
  <si>
    <t>Mahal Restaurant</t>
  </si>
  <si>
    <t>Bella Ciao</t>
  </si>
  <si>
    <t>South Indian  Indian  Chinese  Combo</t>
  </si>
  <si>
    <t>Kankurgachi Road</t>
  </si>
  <si>
    <t>Madurai Pandiyan Hotel</t>
  </si>
  <si>
    <t>Perumbur</t>
  </si>
  <si>
    <t>Panda Momos</t>
  </si>
  <si>
    <t>Bol Baby Bowl</t>
  </si>
  <si>
    <t>Get In My Belly</t>
  </si>
  <si>
    <t>The Asian Pavilion</t>
  </si>
  <si>
    <t>Sugar Nest</t>
  </si>
  <si>
    <t>The Bangalore Kitchen</t>
  </si>
  <si>
    <t>Biryani,Fast Food,Barbecue</t>
  </si>
  <si>
    <t>Amalgam - Fusion Food</t>
  </si>
  <si>
    <t>Continental,Italian,Bakery,Pan-Asian,Oriental</t>
  </si>
  <si>
    <t>Coastal Home Food</t>
  </si>
  <si>
    <t>Central Bengalore</t>
  </si>
  <si>
    <t>Zed The Baker</t>
  </si>
  <si>
    <t>Italian,Pizzas,Pastas,Indian</t>
  </si>
  <si>
    <t>Museum Road</t>
  </si>
  <si>
    <t>Padmaraonagar</t>
  </si>
  <si>
    <t>Chatar Patar</t>
  </si>
  <si>
    <t>Kook Doo Cook</t>
  </si>
  <si>
    <t>The Golden Yolk</t>
  </si>
  <si>
    <t>Between The Buns</t>
  </si>
  <si>
    <t>Madhouse Pizzas And Thichshakes</t>
  </si>
  <si>
    <t>Beverages,Juices,Salads</t>
  </si>
  <si>
    <t>Dreamery By Getawhey</t>
  </si>
  <si>
    <t>Pune Adda</t>
  </si>
  <si>
    <t>North Indian,Chinese,Biryani,Desserts,Punjabi,Mangalorean,Seafood,Mughlai,Thai,Indian</t>
  </si>
  <si>
    <t>Mumbai Zaika</t>
  </si>
  <si>
    <t>Chinese  North Indian  Tandoor  Biryani  Beverages  Desserts</t>
  </si>
  <si>
    <t>Welcome Fastfood And Juice Center</t>
  </si>
  <si>
    <t>Beverages,Fast Food,Juices,Pizzas</t>
  </si>
  <si>
    <t>Ra3</t>
  </si>
  <si>
    <t>Roll'D Eats</t>
  </si>
  <si>
    <t>Havmor Ice Cream</t>
  </si>
  <si>
    <t>Saapaad</t>
  </si>
  <si>
    <t>South Indian,Biryani,Beverages</t>
  </si>
  <si>
    <t>The Big Wrap</t>
  </si>
  <si>
    <t>Suswadu</t>
  </si>
  <si>
    <t>Anna Viruksham</t>
  </si>
  <si>
    <t>South Indian,Biryani,Combo,Thalis,Tandoor,Ice Cream,Juices,Beverages</t>
  </si>
  <si>
    <t>Ottoman Eats</t>
  </si>
  <si>
    <t>Lebanese,Kebabs,Fast Food,Beverages</t>
  </si>
  <si>
    <t>Go 69 Pizza</t>
  </si>
  <si>
    <t>Waffleland</t>
  </si>
  <si>
    <t>Desserts  Snacks</t>
  </si>
  <si>
    <t>Saapaatu</t>
  </si>
  <si>
    <t>Opposite Lighthouse Building</t>
  </si>
  <si>
    <t>Ocean Grill</t>
  </si>
  <si>
    <t>North Indian  Chinese  Italian  Continental</t>
  </si>
  <si>
    <t>25 Main Street Cafe</t>
  </si>
  <si>
    <t>Subbudus The Snackstop ( Eswaris Homemade Snacks )</t>
  </si>
  <si>
    <t>Sweets,Snacks,Indian</t>
  </si>
  <si>
    <t>As Bakers</t>
  </si>
  <si>
    <t>Giri Bhavan</t>
  </si>
  <si>
    <t>Wings Factory</t>
  </si>
  <si>
    <t>Chinese,Fast Food,Tandoor,Thai,African,Barbecue</t>
  </si>
  <si>
    <t>North Indian,Tandoor,Biryani,Chinese,Desserts,Beverages</t>
  </si>
  <si>
    <t>Dine House</t>
  </si>
  <si>
    <t>Italian,Chinese,Tandoor,North Indian</t>
  </si>
  <si>
    <t>Shehzadas Biryani</t>
  </si>
  <si>
    <t>Biryani,Hyderabadi,Andhra,North Indian,South Indian,Tandoor,Chinese,Seafood</t>
  </si>
  <si>
    <t>Shri Santosh Family Dhaba</t>
  </si>
  <si>
    <t>Balaji Family Dhaba</t>
  </si>
  <si>
    <t>A-One Bombay Biryani</t>
  </si>
  <si>
    <t>Chitrakut</t>
  </si>
  <si>
    <t>Biryani,North Indian,Chinese,Thalis</t>
  </si>
  <si>
    <t>Kouzina Kafe -The Food Court</t>
  </si>
  <si>
    <t>Bakery,Ice Cream,Desserts,Beverages,American,Fast Food</t>
  </si>
  <si>
    <t>Madras Military Hotel</t>
  </si>
  <si>
    <t>Chilli Bean</t>
  </si>
  <si>
    <t>Hungry Punjabi</t>
  </si>
  <si>
    <t>Simbox</t>
  </si>
  <si>
    <t>Chichore Cafe</t>
  </si>
  <si>
    <t>Italian  Beverages</t>
  </si>
  <si>
    <t>Bikkgane Biryani</t>
  </si>
  <si>
    <t>Hyderabadi,South Indian,North Indian,Biryani,Andhra,Mughlai</t>
  </si>
  <si>
    <t>The Shiraaz</t>
  </si>
  <si>
    <t>Indian,Chinese,Kebabs</t>
  </si>
  <si>
    <t>M2M Momos</t>
  </si>
  <si>
    <t>House Of Biryani</t>
  </si>
  <si>
    <t>Indian  Biryani</t>
  </si>
  <si>
    <t>Sam Special All Chinese Food</t>
  </si>
  <si>
    <t>Modern Khichadi</t>
  </si>
  <si>
    <t>Cranky Fried Chicken</t>
  </si>
  <si>
    <t>Pizzas,Combo,Beverages</t>
  </si>
  <si>
    <t>Thin Wrap Pizza Co</t>
  </si>
  <si>
    <t>The Cheese Lovers</t>
  </si>
  <si>
    <t>Pizzas,Beverages,Fast Food</t>
  </si>
  <si>
    <t>Makhani Pizzeria</t>
  </si>
  <si>
    <t>Upahara Darshini Kims Canteen</t>
  </si>
  <si>
    <t>South Indian,North Indian,Desserts,Chinese</t>
  </si>
  <si>
    <t>Chaat Cafe</t>
  </si>
  <si>
    <t>Fast Food,Italian,Beverages,Juices</t>
  </si>
  <si>
    <t>Rd Sharma Dosa &amp; Chinese</t>
  </si>
  <si>
    <t>North Indian,Chinese,Chaat,Sweets</t>
  </si>
  <si>
    <t>One Bite</t>
  </si>
  <si>
    <t>Bakery,Beverages</t>
  </si>
  <si>
    <t>Oasis The Royal Biryani</t>
  </si>
  <si>
    <t>Biryani,North Indian,Beverages,Combo,Desserts</t>
  </si>
  <si>
    <t>Karims Rohini</t>
  </si>
  <si>
    <t>Rabindrapally</t>
  </si>
  <si>
    <t>Me &amp; U</t>
  </si>
  <si>
    <t>Madurai Simmakkal Konar Kadai</t>
  </si>
  <si>
    <t>Combo Nation</t>
  </si>
  <si>
    <t>Hungry Panda - Deliciously Chinese</t>
  </si>
  <si>
    <t>Yadav Paan Shop</t>
  </si>
  <si>
    <t>Paan  Indian</t>
  </si>
  <si>
    <t>Pizza Hutt</t>
  </si>
  <si>
    <t>Walima Ki Dawat</t>
  </si>
  <si>
    <t>Czars Pizza</t>
  </si>
  <si>
    <t>Italian,Beverages,Pizzas,Snacks</t>
  </si>
  <si>
    <t>Momos And Pizza Hub</t>
  </si>
  <si>
    <t>Pizzas,Fast Food,Chinese</t>
  </si>
  <si>
    <t>Pataudi Darbar</t>
  </si>
  <si>
    <t>North Indian  Biryani  Chinese  Desserts</t>
  </si>
  <si>
    <t>Brista Restaurant</t>
  </si>
  <si>
    <t>Biryani,North Indian,Beverages,Desserts,Chinese</t>
  </si>
  <si>
    <t>Foodie Folks</t>
  </si>
  <si>
    <t>Bengali,Indian,Continental,Italian,Oriental,Desserts</t>
  </si>
  <si>
    <t>Giani Ice Cream</t>
  </si>
  <si>
    <t>A1 Fast Food And Nahari Centre</t>
  </si>
  <si>
    <t>Chinese,Tandoor,Grill</t>
  </si>
  <si>
    <t>One Fine Dine The Cloud Kitchen</t>
  </si>
  <si>
    <t>Indian,Pizzas,Fast Food</t>
  </si>
  <si>
    <t>Kocktails &amp; Kurries</t>
  </si>
  <si>
    <t>Indian,Asian,Italian,Fast Food</t>
  </si>
  <si>
    <t>Smarpally Kestopur</t>
  </si>
  <si>
    <t>The Crabberia</t>
  </si>
  <si>
    <t>Seafood,Chinese</t>
  </si>
  <si>
    <t>Soul Kitchen</t>
  </si>
  <si>
    <t>Just 99</t>
  </si>
  <si>
    <t>Indian,Combo,Thalis</t>
  </si>
  <si>
    <t>Cakes By Chocolate Heaven</t>
  </si>
  <si>
    <t>Cocoa Bakery</t>
  </si>
  <si>
    <t>Bakery,Desserts,Continental,Italian</t>
  </si>
  <si>
    <t>Dads Kitchen</t>
  </si>
  <si>
    <t>Cafe Kokomo</t>
  </si>
  <si>
    <t>Beverages,Snacks,Desserts,Bakery</t>
  </si>
  <si>
    <t>Cafe Pune</t>
  </si>
  <si>
    <t>Baker'S Valley Cake House</t>
  </si>
  <si>
    <t>Southin Cafe</t>
  </si>
  <si>
    <t>Fast Food,Snacks,Thalis,Beverages</t>
  </si>
  <si>
    <t>Masala 21</t>
  </si>
  <si>
    <t>Healthy Food,Keto,Beverages,Snacks,Ice Cream</t>
  </si>
  <si>
    <t>Pizza Pedlar</t>
  </si>
  <si>
    <t>Urban Royal Restaurant</t>
  </si>
  <si>
    <t>Thalis,North Indian,Biryani,Punjabi</t>
  </si>
  <si>
    <t>Protein Chef Cafe- Sakinaka</t>
  </si>
  <si>
    <t>Healthy Food,Beverages,Fast Food</t>
  </si>
  <si>
    <t>Egg Magic</t>
  </si>
  <si>
    <t>Punjabi Momos</t>
  </si>
  <si>
    <t>Chinese,Fast Food,Snacks,Desserts,Beverages,Asian,Tibetan</t>
  </si>
  <si>
    <t>Shawarma Culture</t>
  </si>
  <si>
    <t>Diamond Bakery</t>
  </si>
  <si>
    <t>Pizzas  Bakery</t>
  </si>
  <si>
    <t>North Indian,Biryani,Tandoor,Beverages</t>
  </si>
  <si>
    <t>Chula Matka Biryani Kitchen</t>
  </si>
  <si>
    <t>Home Food,North Indian,Beverages,Indian,Combo,Chinese,Thalis</t>
  </si>
  <si>
    <t>Bansiwala</t>
  </si>
  <si>
    <t>North Indian,Snacks,Chinese,Bakery</t>
  </si>
  <si>
    <t>Abbu-Bhais - Kebabs Shawarmas &amp; Grills</t>
  </si>
  <si>
    <t>Biryani Badshah</t>
  </si>
  <si>
    <t>R.T. Nagar</t>
  </si>
  <si>
    <t>Raidan</t>
  </si>
  <si>
    <t>Arabian,Chinese,Fast Food,Beverages,Mughlai</t>
  </si>
  <si>
    <t>Bombay Burgers</t>
  </si>
  <si>
    <t>The Chaap Factory</t>
  </si>
  <si>
    <t>Thalis,Combo,North Indian,Pizzas,Beverages</t>
  </si>
  <si>
    <t>Meghduth Biryanis</t>
  </si>
  <si>
    <t>Andhra,Biryani,South Indian</t>
  </si>
  <si>
    <t>North Indian  Chinese  Tandoor</t>
  </si>
  <si>
    <t>Grill Biriyanis</t>
  </si>
  <si>
    <t>Biryani,Andhra,Tandoor,Grill</t>
  </si>
  <si>
    <t>Quality Fast Foods</t>
  </si>
  <si>
    <t>North Indian,Punjabi,Indian,Home Food,Combo,Beverages</t>
  </si>
  <si>
    <t>North Indian  Punjabi  Indian  Home Food  Combo  Beverages</t>
  </si>
  <si>
    <t>Feast India Co.</t>
  </si>
  <si>
    <t>Indian,Oriental</t>
  </si>
  <si>
    <t>Donut Hut</t>
  </si>
  <si>
    <t>Indian,Snacks,Fast Food,Combo,Chinese,Seafood,Coastal,Desserts</t>
  </si>
  <si>
    <t>The Sichuan Dragon</t>
  </si>
  <si>
    <t>Indian  Chinese  Ice Cream</t>
  </si>
  <si>
    <t>Jai Food Zone</t>
  </si>
  <si>
    <t>Chaat,Ice Cream,Snacks,Beverages</t>
  </si>
  <si>
    <t>Nino Burgers</t>
  </si>
  <si>
    <t>Balaji Tiffins</t>
  </si>
  <si>
    <t>Punjab Paratha Hub</t>
  </si>
  <si>
    <t>Francesco'S Pizzeria</t>
  </si>
  <si>
    <t>Pizzas  Italian  Pastas  Salads</t>
  </si>
  <si>
    <t>Filhall The Best Multi Cuisine Kitchen</t>
  </si>
  <si>
    <t>Nityanand Family Restaurant Manglorian Style</t>
  </si>
  <si>
    <t>Pizzatto'S</t>
  </si>
  <si>
    <t>Jessore Local</t>
  </si>
  <si>
    <t>Punjabi Paltan</t>
  </si>
  <si>
    <t>Priya Tiffin Center</t>
  </si>
  <si>
    <t>Healthy Food,Keto,Beverages,Ice Cream,Desserts,Bakery</t>
  </si>
  <si>
    <t>Quicker By Wok On Fire</t>
  </si>
  <si>
    <t>Simran Punjabi Food</t>
  </si>
  <si>
    <t>Ghee And Turmeric</t>
  </si>
  <si>
    <t>North Indian,Tandoor,Punjabi,Beverages,Desserts,Mughlai</t>
  </si>
  <si>
    <t>Mountain Mikes Pizza</t>
  </si>
  <si>
    <t>Italian,Pizzas,Bakery</t>
  </si>
  <si>
    <t>Konkan Chilly</t>
  </si>
  <si>
    <t>North Indian  Seafood  Chinese</t>
  </si>
  <si>
    <t>Lower Parel Area</t>
  </si>
  <si>
    <t>Matunga Police Station</t>
  </si>
  <si>
    <t>Chinese Room</t>
  </si>
  <si>
    <t>Umiya Kutchi Dabeli</t>
  </si>
  <si>
    <t>S Kumar Wadewale  Satara Road</t>
  </si>
  <si>
    <t>Roopali Restaurant - Fc Road</t>
  </si>
  <si>
    <t>South Indian,Fast Food,North Indian,Beverages</t>
  </si>
  <si>
    <t>Vanasthalipuram</t>
  </si>
  <si>
    <t>Spice 9 Restaurants</t>
  </si>
  <si>
    <t>Biryani,North Indian,Indian</t>
  </si>
  <si>
    <t>Spicy Alley</t>
  </si>
  <si>
    <t>Lark Pure Vegetarian Restaurant</t>
  </si>
  <si>
    <t>Indian,Chinese,Italian,Beverages,Fast Food</t>
  </si>
  <si>
    <t>Pinch Of Spice</t>
  </si>
  <si>
    <t>Chinese,Biryani,Combo</t>
  </si>
  <si>
    <t>Babumosai</t>
  </si>
  <si>
    <t>Desi Mirch Masala</t>
  </si>
  <si>
    <t>Chinese,Fast Food,Thalis</t>
  </si>
  <si>
    <t>Deewan-E-Biryani - Kothrud</t>
  </si>
  <si>
    <t>Chaya &amp; Kadi</t>
  </si>
  <si>
    <t>Kerala Express</t>
  </si>
  <si>
    <t>Unnati Kitchen</t>
  </si>
  <si>
    <t>Santrupti Restaurant</t>
  </si>
  <si>
    <t>South Indian,North Indian,Biryani</t>
  </si>
  <si>
    <t>Rolls &amp; Wraps</t>
  </si>
  <si>
    <t>Jalaram Pavbhaji Center</t>
  </si>
  <si>
    <t>The Mother Touch</t>
  </si>
  <si>
    <t>Chinese  Fast Food  Pizzas  Snacks</t>
  </si>
  <si>
    <t>Bhullar S Butter Chicken Co.</t>
  </si>
  <si>
    <t>Indian,Desserts</t>
  </si>
  <si>
    <t>Taste Of Nawaabs</t>
  </si>
  <si>
    <t>Real Food'S</t>
  </si>
  <si>
    <t>Snacks,North Indian,Kebabs,Tandoor</t>
  </si>
  <si>
    <t>Chembur South Central</t>
  </si>
  <si>
    <t>Shetty'S Dosa Corner</t>
  </si>
  <si>
    <t>New Welcome Dosa Corner</t>
  </si>
  <si>
    <t>Holy Doh!</t>
  </si>
  <si>
    <t>Mahavir Sweets And Farsan</t>
  </si>
  <si>
    <t>Desserts,Snacks,Sweets</t>
  </si>
  <si>
    <t>Ruby Park</t>
  </si>
  <si>
    <t>Meraki Kitchen</t>
  </si>
  <si>
    <t>Chinese,North Indian,Indian,Tandoor</t>
  </si>
  <si>
    <t>Swastik Fast Food Corner</t>
  </si>
  <si>
    <t>Grubvibe</t>
  </si>
  <si>
    <t>Chinese,Indian,Continental,Beverages</t>
  </si>
  <si>
    <t>A1 Olympia</t>
  </si>
  <si>
    <t>Spice Laundry</t>
  </si>
  <si>
    <t>Chinese  Indian  Asian  Biryani  Snacks  Beverages  Desserts</t>
  </si>
  <si>
    <t>Tafe Terrace Cafe</t>
  </si>
  <si>
    <t>Asian,Continental,Italian,Desserts</t>
  </si>
  <si>
    <t>Supermoon</t>
  </si>
  <si>
    <t>Pizzas  Pastas  Beverages</t>
  </si>
  <si>
    <t>Madhuban Grand</t>
  </si>
  <si>
    <t>North Indian,Chinese,Biryani,Snacks,Fast Food,Indian,Seafood</t>
  </si>
  <si>
    <t>Biryani  Beverages</t>
  </si>
  <si>
    <t>Chaayos Meri Wali Chai</t>
  </si>
  <si>
    <t>Bakery,Beverages,Chaat,Desserts,Fast Food,Home Food,Italian,Maharashtrian,Snacks,Street Food,Sweets</t>
  </si>
  <si>
    <t>Go Fresh The Pizza House</t>
  </si>
  <si>
    <t>Abu Shawarmas</t>
  </si>
  <si>
    <t>Biryani Adda</t>
  </si>
  <si>
    <t>Ekdalia Rd</t>
  </si>
  <si>
    <t>Beverages,Combo,Snacks</t>
  </si>
  <si>
    <t>Salt</t>
  </si>
  <si>
    <t>Chinese,Bengali,Indian</t>
  </si>
  <si>
    <t>Khaabuja</t>
  </si>
  <si>
    <t>Indian,Kebabs,Biryani</t>
  </si>
  <si>
    <t>Toyo Kombucha</t>
  </si>
  <si>
    <t>Black Bird</t>
  </si>
  <si>
    <t>Haji Ali Fresh Fruit Juices</t>
  </si>
  <si>
    <t>Beverages  Ice Cream  Fast Food</t>
  </si>
  <si>
    <t>Dragon House</t>
  </si>
  <si>
    <t>Neo'S Chinese</t>
  </si>
  <si>
    <t>Rolling Spices</t>
  </si>
  <si>
    <t>Food Town</t>
  </si>
  <si>
    <t>Mughliana</t>
  </si>
  <si>
    <t>Chattore</t>
  </si>
  <si>
    <t>Beverages  Ice Cream  Desserts</t>
  </si>
  <si>
    <t>New Empire Cinema  Kolkata</t>
  </si>
  <si>
    <t>Nue Cafe</t>
  </si>
  <si>
    <t>Pastas,Snacks,Salads,Juices,Sweets,Bakery,Beverages,Continental,Italian</t>
  </si>
  <si>
    <t>Hotel Nasheman</t>
  </si>
  <si>
    <t>Chinese,Indian,Biryani,Snacks,Beverages</t>
  </si>
  <si>
    <t>A2Z Kitchen</t>
  </si>
  <si>
    <t>Fast Food,Combo,Juices</t>
  </si>
  <si>
    <t>Pgi Restaurant</t>
  </si>
  <si>
    <t>New Arsalan Biryani Tangra</t>
  </si>
  <si>
    <t>Abu Faisal Restaurant Arabian Food</t>
  </si>
  <si>
    <t>Taabartod Thali</t>
  </si>
  <si>
    <t>North Indian,Thalis,Tandoor,Desserts</t>
  </si>
  <si>
    <t>Cholan Mess</t>
  </si>
  <si>
    <t>Saltlake Sector 1</t>
  </si>
  <si>
    <t>Broccoli Pizza &amp; Pasta</t>
  </si>
  <si>
    <t>Pizzas  Salads  Pastas  Italian  Healthy Food</t>
  </si>
  <si>
    <t>Miracle Fusions</t>
  </si>
  <si>
    <t>Pizzas,Pastas,Chinese,Snacks,Desserts,Beverages</t>
  </si>
  <si>
    <t>Rhm Bakers</t>
  </si>
  <si>
    <t>Bakery  Pizzas  Fast Food  Beverages</t>
  </si>
  <si>
    <t>Southern Flavours</t>
  </si>
  <si>
    <t>South Indian,Beverages,Indian</t>
  </si>
  <si>
    <t>Irani Cafe</t>
  </si>
  <si>
    <t>Bakery,Snacks,Desserts,Beverages</t>
  </si>
  <si>
    <t>Nifra Hot And Sweets</t>
  </si>
  <si>
    <t>Thanjai Veeraswamy</t>
  </si>
  <si>
    <t>Chembur Cafe &amp; Hotel</t>
  </si>
  <si>
    <t>Chinese,Indian,Seafood,Biryani,Beverages,Desserts</t>
  </si>
  <si>
    <t>The Chicken House</t>
  </si>
  <si>
    <t>Carols Pastries &amp; Bakers</t>
  </si>
  <si>
    <t>Nawabi Kitchen</t>
  </si>
  <si>
    <t>Indian,Tandoor,Mughlai,Seafood,North Indian,Biryani</t>
  </si>
  <si>
    <t>Spice Affair</t>
  </si>
  <si>
    <t>North Indian,Indian,Chinese,Tandoor</t>
  </si>
  <si>
    <t>Urban Spice</t>
  </si>
  <si>
    <t>Mozon Burger</t>
  </si>
  <si>
    <t>Fast Food,Salads,Desserts</t>
  </si>
  <si>
    <t>The Lunch Box Company</t>
  </si>
  <si>
    <t>Eaterniaa</t>
  </si>
  <si>
    <t>Chinese,Fast Food,Italian</t>
  </si>
  <si>
    <t>Shere Punjab Kolaghat</t>
  </si>
  <si>
    <t>Indian,Chinese,Salads</t>
  </si>
  <si>
    <t>Banjara Restaurant</t>
  </si>
  <si>
    <t>Punjabi  Tandoor  Chinese  Thai  Mughlai</t>
  </si>
  <si>
    <t>Double Decker</t>
  </si>
  <si>
    <t>Indian  Chinese  Tandoor  Seafood</t>
  </si>
  <si>
    <t>Schezwan King</t>
  </si>
  <si>
    <t>Chinese  Fast Food  North Indian</t>
  </si>
  <si>
    <t>Nayaab Kitchen</t>
  </si>
  <si>
    <t>Tandoor  Mughlai  Indian  Biryani  North Indian</t>
  </si>
  <si>
    <t>Arbab Kitchen</t>
  </si>
  <si>
    <t>Biryani,Chinese,Seafood</t>
  </si>
  <si>
    <t>Yum-Shum Chinese</t>
  </si>
  <si>
    <t>Baked By Ninis</t>
  </si>
  <si>
    <t>Pizza Hut Express</t>
  </si>
  <si>
    <t>H.S.Kitchens Chilli And Garlic</t>
  </si>
  <si>
    <t>Fast Food  Desserts</t>
  </si>
  <si>
    <t>Rocky Omelet King</t>
  </si>
  <si>
    <t>Knight Riders</t>
  </si>
  <si>
    <t>Chinese,Continental,Indian,Biryani,Italian,Desserts</t>
  </si>
  <si>
    <t>Inji And Soy Multi Cuisine Restaurant</t>
  </si>
  <si>
    <t>Chinese,Indian,Lebanese,Snacks,Beverages,Desserts</t>
  </si>
  <si>
    <t>Illis Group Of Restaurants</t>
  </si>
  <si>
    <t>Indian,Chinese,Arabian,Beverages</t>
  </si>
  <si>
    <t>Feel In Saudia</t>
  </si>
  <si>
    <t>Beverages,Indian,Lebanese</t>
  </si>
  <si>
    <t>Gobrgr@Tryst Gourmet</t>
  </si>
  <si>
    <t>The Phoenix Kitchenz</t>
  </si>
  <si>
    <t>Secunderabad</t>
  </si>
  <si>
    <t>Grab A Bowl</t>
  </si>
  <si>
    <t>North Indian  South Indian  Healthy Food  Juices</t>
  </si>
  <si>
    <t>Frytry</t>
  </si>
  <si>
    <t>Fast Food,Kebabs</t>
  </si>
  <si>
    <t>Baba Chill</t>
  </si>
  <si>
    <t>Hapaa - Asian Stir</t>
  </si>
  <si>
    <t>Asian,Chinese,Japanese</t>
  </si>
  <si>
    <t>Wok On Fire</t>
  </si>
  <si>
    <t>Gopaljee Cafe</t>
  </si>
  <si>
    <t>Indian,North Indian,Fast Food</t>
  </si>
  <si>
    <t>The Burger Company</t>
  </si>
  <si>
    <t>Nmco - Natural Milkshake Company By Mama Mia!</t>
  </si>
  <si>
    <t>Treat On The Street</t>
  </si>
  <si>
    <t>Pizzas,Fast Food,Pastas,Snacks,Italian,Desserts,North Indian,Indian</t>
  </si>
  <si>
    <t>Samosazz</t>
  </si>
  <si>
    <t>Chinese,Fast Food,Pizzas,Beverages,Pastas</t>
  </si>
  <si>
    <t>Yummy Shawarma</t>
  </si>
  <si>
    <t>Bacon Village</t>
  </si>
  <si>
    <t>Hakuna Matata</t>
  </si>
  <si>
    <t>Protein Singh</t>
  </si>
  <si>
    <t>Fast Food,Salads,Beverages</t>
  </si>
  <si>
    <t>Prachi Chinese</t>
  </si>
  <si>
    <t>Flesh N Bones</t>
  </si>
  <si>
    <t>Tit Bit Culture Multi Cuisine Restaurant</t>
  </si>
  <si>
    <t>Lepcha Darjeeling Momos</t>
  </si>
  <si>
    <t>Shahi Mandi</t>
  </si>
  <si>
    <t>Ice Cream,Desserts,Keto</t>
  </si>
  <si>
    <t>Patiala Flavours</t>
  </si>
  <si>
    <t>Qaffeine Coffee By Ohri'S</t>
  </si>
  <si>
    <t>Smoothie Bar</t>
  </si>
  <si>
    <t>Tamang'S Frozen Momo</t>
  </si>
  <si>
    <t>Chinese,Pastas</t>
  </si>
  <si>
    <t>Sulthan Briyani</t>
  </si>
  <si>
    <t>The Burp Factory</t>
  </si>
  <si>
    <t>Homelyfit</t>
  </si>
  <si>
    <t>Healthy Food  Continental  Indian  Chinese</t>
  </si>
  <si>
    <t>Berlin Burgers</t>
  </si>
  <si>
    <t>Ambarsaria Street</t>
  </si>
  <si>
    <t>Khiljis Castle</t>
  </si>
  <si>
    <t>Moms Kitchen</t>
  </si>
  <si>
    <t>Biryani Wali</t>
  </si>
  <si>
    <t>Biryani &amp; Free Sprite</t>
  </si>
  <si>
    <t>Nirmal Vada Pav</t>
  </si>
  <si>
    <t>Yin Yang - Pan Asian Delicacy</t>
  </si>
  <si>
    <t>United Tastes</t>
  </si>
  <si>
    <t>Hungry Budget</t>
  </si>
  <si>
    <t>Biryani,Kebabs,Combo</t>
  </si>
  <si>
    <t>The Biryani Bowl</t>
  </si>
  <si>
    <t>Gold Fresh Juice Shop</t>
  </si>
  <si>
    <t>Zhufu Chinese</t>
  </si>
  <si>
    <t>Biryani,Kebabs,Lucknowi,Hyderabadi</t>
  </si>
  <si>
    <t>Karims (Original From Jama Masjid Delhi 6)</t>
  </si>
  <si>
    <t>Biryani,Desserts</t>
  </si>
  <si>
    <t>Sanitytestarea</t>
  </si>
  <si>
    <t>Denzong Kitchen-A Unit Of Blue Star Restuarant</t>
  </si>
  <si>
    <t>Parvathi Amma Mess</t>
  </si>
  <si>
    <t>Snack Sutra</t>
  </si>
  <si>
    <t>Hotel Green Tara</t>
  </si>
  <si>
    <t>Aamio Bengali</t>
  </si>
  <si>
    <t>Indian,Seafood,Beverages</t>
  </si>
  <si>
    <t>Little Soi</t>
  </si>
  <si>
    <t>Pan-Asian,Thai,Chinese</t>
  </si>
  <si>
    <t>Hyderabadish</t>
  </si>
  <si>
    <t>Indian,Biryani,Kebabs</t>
  </si>
  <si>
    <t>Biryani Zone</t>
  </si>
  <si>
    <t>Biryani,Chinese,Indian,Snacks,Arabian,Combo</t>
  </si>
  <si>
    <t>China Palace</t>
  </si>
  <si>
    <t>Ys Mandi</t>
  </si>
  <si>
    <t>Arabian,Kebabs,Biryani</t>
  </si>
  <si>
    <t>The Vorpet Resto</t>
  </si>
  <si>
    <t>Gulbarga Refreshments</t>
  </si>
  <si>
    <t>South Indian,North Indian,Beverages</t>
  </si>
  <si>
    <t>Eat N Treat</t>
  </si>
  <si>
    <t>Burmese Bowl</t>
  </si>
  <si>
    <t>Impasta</t>
  </si>
  <si>
    <t>Kbc(Kon Banega Chatora)</t>
  </si>
  <si>
    <t>Chinese,Indian,Continental,Biryani</t>
  </si>
  <si>
    <t>Sai Krupa Fast Food</t>
  </si>
  <si>
    <t>Nishav'S Kitchen</t>
  </si>
  <si>
    <t>Tea Post A Place To Talk</t>
  </si>
  <si>
    <t>Indi Fork</t>
  </si>
  <si>
    <t>Bistro Bites</t>
  </si>
  <si>
    <t>Fast Food,Pizzas,American</t>
  </si>
  <si>
    <t>Lytton Hotel</t>
  </si>
  <si>
    <t>Pizzas,Fast Food,North Indian</t>
  </si>
  <si>
    <t>Shri Krishna Soup Juice Salad And  Amrutpan Kendra</t>
  </si>
  <si>
    <t>Indian,Beverages,Salads</t>
  </si>
  <si>
    <t>Golpark Er Adda</t>
  </si>
  <si>
    <t>Kk Biriyani</t>
  </si>
  <si>
    <t>Chinese,Indian,Ice Cream,Beverages</t>
  </si>
  <si>
    <t>S. K. A-One Bombay Bhathiyara</t>
  </si>
  <si>
    <t>The Shawarma Bar And Grills</t>
  </si>
  <si>
    <t>Vadgoan Budruk</t>
  </si>
  <si>
    <t>Chinese Food Co</t>
  </si>
  <si>
    <t>Kambi Kari</t>
  </si>
  <si>
    <t>South Indian,Kebabs,Combo</t>
  </si>
  <si>
    <t>Cafeteria House</t>
  </si>
  <si>
    <t>Kwality Family Resto Bar(Rahul Cinemas)</t>
  </si>
  <si>
    <t>North Indian,Punjabi,Biryani,Chinese,Desserts</t>
  </si>
  <si>
    <t>Darbari Swad</t>
  </si>
  <si>
    <t>Kalyana Virundhu Biryani</t>
  </si>
  <si>
    <t>Pattalm</t>
  </si>
  <si>
    <t>Kfc Krishna Food Court</t>
  </si>
  <si>
    <t>Knk- Nungambakam (Cds)- Chennai</t>
  </si>
  <si>
    <t>Amrita Foods</t>
  </si>
  <si>
    <t>The K Company</t>
  </si>
  <si>
    <t>The Momo'S Point</t>
  </si>
  <si>
    <t>Rnr Biryani - Taste Of 1953</t>
  </si>
  <si>
    <t>Biryani,South Indian,Kebabs,Combo,Beverages,Desserts</t>
  </si>
  <si>
    <t>Biryani,Indian,Chinese,Beverages</t>
  </si>
  <si>
    <t>Kalina Ck</t>
  </si>
  <si>
    <t>Food Lee'S Family Restaurant</t>
  </si>
  <si>
    <t>Beside Metro Station</t>
  </si>
  <si>
    <t>Labaan Bakers And Dairy</t>
  </si>
  <si>
    <t>New Royal Kitchen</t>
  </si>
  <si>
    <t>Singh N Ching</t>
  </si>
  <si>
    <t>North Indian,Tandoor,Biryani</t>
  </si>
  <si>
    <t>La Casa Gelato</t>
  </si>
  <si>
    <t>Kongu Nattu Kari Virunthu</t>
  </si>
  <si>
    <t>Mystiq Foods</t>
  </si>
  <si>
    <t>Virat Kitchen</t>
  </si>
  <si>
    <t>North Indian  Chinese  Tandoor  Sweets  Beverages</t>
  </si>
  <si>
    <t>Knowledge Park</t>
  </si>
  <si>
    <t>The Amore Banquets</t>
  </si>
  <si>
    <t>Cafe Imroze</t>
  </si>
  <si>
    <t>Chinese,Seafood,Continental</t>
  </si>
  <si>
    <t>The Masterpiece</t>
  </si>
  <si>
    <t>Delhi Se</t>
  </si>
  <si>
    <t>Chinese,North Indian,Tandoor,Combo,Biryani,Beverages</t>
  </si>
  <si>
    <t>Banjos The Food Chain</t>
  </si>
  <si>
    <t>We Bake U Take</t>
  </si>
  <si>
    <t>Bakery  Snacks</t>
  </si>
  <si>
    <t>Charmi Family Restaurant</t>
  </si>
  <si>
    <t>Cafe Spice Wave</t>
  </si>
  <si>
    <t>Hot Bowl Cafe</t>
  </si>
  <si>
    <t>Yo Chinese</t>
  </si>
  <si>
    <t>Chinese,Combo,Fast Food</t>
  </si>
  <si>
    <t>World Of Tandoor</t>
  </si>
  <si>
    <t>Wok Hong</t>
  </si>
  <si>
    <t>Fall In Love</t>
  </si>
  <si>
    <t>Chinese,Fast Food,Italian,Ice Cream,Street Food,Beverages</t>
  </si>
  <si>
    <t>Five Star Chicken Koli Hut</t>
  </si>
  <si>
    <t>Fast Food,Thai</t>
  </si>
  <si>
    <t>Mezban Biryani</t>
  </si>
  <si>
    <t>Biryani,Combo,Beverages</t>
  </si>
  <si>
    <t>Chilyman</t>
  </si>
  <si>
    <t>Shree Marutinandan Restaurant</t>
  </si>
  <si>
    <t>Tn10 Shawarma And Shake Factory</t>
  </si>
  <si>
    <t>Kohinoor Foods &amp; Snacks</t>
  </si>
  <si>
    <t>Bhandari Chakhna</t>
  </si>
  <si>
    <t>New Archana Fast Food</t>
  </si>
  <si>
    <t>Fast Food,Chinese,South Indian,Beverages</t>
  </si>
  <si>
    <t>Dastaan</t>
  </si>
  <si>
    <t>Sobremesa - Cakes And Desserts</t>
  </si>
  <si>
    <t>Cake Celebration</t>
  </si>
  <si>
    <t>Ranjeet Da Dhaba</t>
  </si>
  <si>
    <t>Fat Wrap / Fat Roll - Giant Juicy And Stuffed!</t>
  </si>
  <si>
    <t>Fast Food,Snacks,Beverages,Desserts</t>
  </si>
  <si>
    <t>Wallonia Waffle Co.</t>
  </si>
  <si>
    <t>Splurge - Thickshakes And Milkshakes</t>
  </si>
  <si>
    <t>Desserts  Ice Cream  Beverages</t>
  </si>
  <si>
    <t>The Liege Waffles</t>
  </si>
  <si>
    <t>The Manufactory Shakes</t>
  </si>
  <si>
    <t>Chung'S</t>
  </si>
  <si>
    <t>Mirchi Express</t>
  </si>
  <si>
    <t>Arabian,Continental,Italian,Grill,Thai,Biryani,Indian,Mughlai,Chinese</t>
  </si>
  <si>
    <t>Virudhunagar Poricha Parota</t>
  </si>
  <si>
    <t>Crunchy Munchy Chats</t>
  </si>
  <si>
    <t>Street Food,Italian</t>
  </si>
  <si>
    <t>Zi Gang</t>
  </si>
  <si>
    <t>Shamaa Hotel</t>
  </si>
  <si>
    <t>Indian,North Indian,Chinese,Seafood,Biryani,Tandoor,Ice Cream</t>
  </si>
  <si>
    <t>The Pizza Box</t>
  </si>
  <si>
    <t>Healthy Food,Salads,Pizzas</t>
  </si>
  <si>
    <t>Pocket Burger</t>
  </si>
  <si>
    <t>Pizzas,Italian,Fast Food,Beverages</t>
  </si>
  <si>
    <t>D Tasty Ride</t>
  </si>
  <si>
    <t>Pizza Crush</t>
  </si>
  <si>
    <t>Italian,Pizzas,Snacks,Beverages</t>
  </si>
  <si>
    <t>Gourmet Gully</t>
  </si>
  <si>
    <t>Continental,Salads,Pizzas,Pastas,Italian-American</t>
  </si>
  <si>
    <t>Brothers Burger</t>
  </si>
  <si>
    <t>Street Food,Fast Food,Continental</t>
  </si>
  <si>
    <t>Getawhey - Healthy Ice Creams</t>
  </si>
  <si>
    <t>Bachelor'S Food</t>
  </si>
  <si>
    <t>Montain Kitchen</t>
  </si>
  <si>
    <t>The Night Room</t>
  </si>
  <si>
    <t>Sophi'S Tea Kettle</t>
  </si>
  <si>
    <t>Nicks Kitcchen</t>
  </si>
  <si>
    <t>Basmati Foods</t>
  </si>
  <si>
    <t>Biryani,Snacks,Beverages</t>
  </si>
  <si>
    <t>Kaviar Charu Market Restaurant</t>
  </si>
  <si>
    <t>North Indian,Chinese,Tandoor,Indian</t>
  </si>
  <si>
    <t>The Dessert Corner</t>
  </si>
  <si>
    <t>The Dessert Heaven</t>
  </si>
  <si>
    <t>Tejus Friends Kitchen</t>
  </si>
  <si>
    <t>New Egg Zone</t>
  </si>
  <si>
    <t>The Dessert Bakers</t>
  </si>
  <si>
    <t>Palace Of Theme Cakes</t>
  </si>
  <si>
    <t>Tikka Man</t>
  </si>
  <si>
    <t>Rahmania Chat Corner</t>
  </si>
  <si>
    <t>Dum Pe Dum</t>
  </si>
  <si>
    <t>Biryani,Kebabs,North Indian</t>
  </si>
  <si>
    <t>Food Corner</t>
  </si>
  <si>
    <t>North Indian,Arabian,Snacks,Biryani</t>
  </si>
  <si>
    <t>Da Pizza Factory</t>
  </si>
  <si>
    <t>Pista House Bakery</t>
  </si>
  <si>
    <t>Italian,Ice Cream,Beverages,Fast Food,Continental</t>
  </si>
  <si>
    <t>Chitti In Town Robot Restaurant</t>
  </si>
  <si>
    <t>Indian,Chinese,Tandoor,Seafood</t>
  </si>
  <si>
    <t>Nirula'S</t>
  </si>
  <si>
    <t>Fries.Com</t>
  </si>
  <si>
    <t>Chinese,Bakery,Beverages</t>
  </si>
  <si>
    <t>A M Shah Haleem</t>
  </si>
  <si>
    <t>Sri Raghavendra Tiffins &amp; Meals</t>
  </si>
  <si>
    <t>Amber'S Kitchen</t>
  </si>
  <si>
    <t>Tea Lounge Cafe</t>
  </si>
  <si>
    <t>La Maison Des Delices Patisserie &amp; Bistro</t>
  </si>
  <si>
    <t>Flying Kombucha</t>
  </si>
  <si>
    <t>Indigo Potmeal Project</t>
  </si>
  <si>
    <t>Indigo Italiano Project</t>
  </si>
  <si>
    <t>Indigo Asian Project</t>
  </si>
  <si>
    <t>Food King</t>
  </si>
  <si>
    <t>South West</t>
  </si>
  <si>
    <t>Najafgarh Road</t>
  </si>
  <si>
    <t>Healthy Food  Pizzas  North Indian  Thalis  Biryani</t>
  </si>
  <si>
    <t>Marol Fusion Food By D'Unik</t>
  </si>
  <si>
    <t>North Indian,Chinese,Kebabs</t>
  </si>
  <si>
    <t>Mendys Panipuri</t>
  </si>
  <si>
    <t>Street Food,Chaat</t>
  </si>
  <si>
    <t>Foodiez Hub</t>
  </si>
  <si>
    <t>Newlazeezcateres</t>
  </si>
  <si>
    <t>D'Unik Fusion Food</t>
  </si>
  <si>
    <t>Biryani,Chinese,Kebabs</t>
  </si>
  <si>
    <t>Garrison Kitchen</t>
  </si>
  <si>
    <t>Haidrabadi Biryani House</t>
  </si>
  <si>
    <t>Hyderabadi,Biryani</t>
  </si>
  <si>
    <t>Indigo Hindustani Project</t>
  </si>
  <si>
    <t>Red Chilies</t>
  </si>
  <si>
    <t>Ajays Takeaway Foods</t>
  </si>
  <si>
    <t>Habibi Hungry</t>
  </si>
  <si>
    <t>Chulha Chowki</t>
  </si>
  <si>
    <t>Indian,Chinese,Kebabs,Tandoor,Biryani,Snacks,Beverages,Desserts,Arabian</t>
  </si>
  <si>
    <t>Sri Sai Foods</t>
  </si>
  <si>
    <t>City Square Cafeteria</t>
  </si>
  <si>
    <t>Fast Food,Desserts,Beverages</t>
  </si>
  <si>
    <t>Delite Pizza And Shakes</t>
  </si>
  <si>
    <t>Wok N Roll</t>
  </si>
  <si>
    <t>The Ice Cream Bakery - Tib</t>
  </si>
  <si>
    <t>Ice Cream  Desserts  Bakery</t>
  </si>
  <si>
    <t>Al Ibrahim Hotel</t>
  </si>
  <si>
    <t>Snack It</t>
  </si>
  <si>
    <t>Indian,Chinese,Bengali,Oriental,Seafood</t>
  </si>
  <si>
    <t>Ms Food</t>
  </si>
  <si>
    <t>Beverages,Combo</t>
  </si>
  <si>
    <t>Magnolia Bakery</t>
  </si>
  <si>
    <t>Desserts,Bakery,Ice Cream</t>
  </si>
  <si>
    <t>Hotel Geo</t>
  </si>
  <si>
    <t>Coastal,Goan,Indian</t>
  </si>
  <si>
    <t>Sricanth Dhaba</t>
  </si>
  <si>
    <t>Pan Biryani</t>
  </si>
  <si>
    <t>Biryani,Snacks,Fast Food,Lebanese,Combo</t>
  </si>
  <si>
    <t>Umpire Chicken County</t>
  </si>
  <si>
    <t>Chinese,Tandoor,North Indian,Biryani</t>
  </si>
  <si>
    <t>Hyderguda Old Mla Home</t>
  </si>
  <si>
    <t>American Bakers Bakers &amp; Confectioners</t>
  </si>
  <si>
    <t>Hyderguda</t>
  </si>
  <si>
    <t>Momos</t>
  </si>
  <si>
    <t>Mithran Fast Food</t>
  </si>
  <si>
    <t>Nivala Apka Apna</t>
  </si>
  <si>
    <t>North Indian,Chinese,Indian</t>
  </si>
  <si>
    <t>Toastie And Tonic</t>
  </si>
  <si>
    <t>Indian  Bakery</t>
  </si>
  <si>
    <t>Cafe Mon</t>
  </si>
  <si>
    <t>Fast Food  Beverages  Desserts</t>
  </si>
  <si>
    <t>Barbeque Night</t>
  </si>
  <si>
    <t>Mughlai,Chinese,Tandoor,Seafood</t>
  </si>
  <si>
    <t>Mumbai Wok Express</t>
  </si>
  <si>
    <t>Kankurgachi Kolkata</t>
  </si>
  <si>
    <t>Tibet Eats</t>
  </si>
  <si>
    <t>Gautam Buddha Nagar</t>
  </si>
  <si>
    <t>Bammaye Chinese</t>
  </si>
  <si>
    <t>Bombay Chinese</t>
  </si>
  <si>
    <t>Indian Wok Xpress</t>
  </si>
  <si>
    <t>Andheri West Area</t>
  </si>
  <si>
    <t>Jkc</t>
  </si>
  <si>
    <t>Kabir Biryani House And Restaurant</t>
  </si>
  <si>
    <t>Bakers Bunch</t>
  </si>
  <si>
    <t>Bakery,Fast Food,Snacks</t>
  </si>
  <si>
    <t>Chinese Palace</t>
  </si>
  <si>
    <t>Sainath Khanawal</t>
  </si>
  <si>
    <t>Maharashtrian,Thalis</t>
  </si>
  <si>
    <t>The Lake Front Restaurant</t>
  </si>
  <si>
    <t>North Indian  Chinese  Thalis  Biryani</t>
  </si>
  <si>
    <t>Foodinbox</t>
  </si>
  <si>
    <t>Aarz Restaurant</t>
  </si>
  <si>
    <t>Ghone'S Pure Non-Veg</t>
  </si>
  <si>
    <t>69 Dacker'S Lane</t>
  </si>
  <si>
    <t>Swarajya Wadewale</t>
  </si>
  <si>
    <t>Let'S Hangout@001</t>
  </si>
  <si>
    <t>Chinese,Pizzas,Pastas</t>
  </si>
  <si>
    <t>Hunger'S Hub Fastfood</t>
  </si>
  <si>
    <t>Chinese,Bakery,Fast Food</t>
  </si>
  <si>
    <t>Anda 420</t>
  </si>
  <si>
    <t>Meryaki</t>
  </si>
  <si>
    <t>Chinese  Seafood</t>
  </si>
  <si>
    <t>Chinese@99</t>
  </si>
  <si>
    <t>Murthalwala</t>
  </si>
  <si>
    <t>Punjabi,North Indian,Indian</t>
  </si>
  <si>
    <t>Mr Paratha</t>
  </si>
  <si>
    <t>Lala Pakode Wala</t>
  </si>
  <si>
    <t>Snacks,Fast Food,Punjabi</t>
  </si>
  <si>
    <t>Haandiwala</t>
  </si>
  <si>
    <t>Thaaliwalaa</t>
  </si>
  <si>
    <t>Punjabi,North Indian,Indian,Thalis</t>
  </si>
  <si>
    <t>Wat A Paratha</t>
  </si>
  <si>
    <t>Biryani,Chinese,Tandoor,Ice Cream,Beverages</t>
  </si>
  <si>
    <t>Chinese By Heart</t>
  </si>
  <si>
    <t>Chinese,Asian,Snacks,Fast Food</t>
  </si>
  <si>
    <t>The Hungry Street</t>
  </si>
  <si>
    <t>The Mealbox</t>
  </si>
  <si>
    <t>Thalis,Punjabi,North Indian,Indian</t>
  </si>
  <si>
    <t>J.K. Muskan Rool Jaiswal Corner</t>
  </si>
  <si>
    <t>Mr Naan &amp; Mrs Curry</t>
  </si>
  <si>
    <t>Kanji Kadai</t>
  </si>
  <si>
    <t>Benji'S Darbar</t>
  </si>
  <si>
    <t>Continental  Bakery  Desserts</t>
  </si>
  <si>
    <t>S.R.Kathar Biryani</t>
  </si>
  <si>
    <t>Hotel City Point</t>
  </si>
  <si>
    <t>Pizzas,Fast Food,Desserts,Beverages</t>
  </si>
  <si>
    <t>Fast Food,American,Desserts</t>
  </si>
  <si>
    <t>Wow! Samosa</t>
  </si>
  <si>
    <t>Sobremesa - Cakes And Dessets</t>
  </si>
  <si>
    <t>Apeksha Tea And Snacks</t>
  </si>
  <si>
    <t>Hotel Shree Ganesh Krupa</t>
  </si>
  <si>
    <t>Chinese,Street Food</t>
  </si>
  <si>
    <t>Tricky Shakes</t>
  </si>
  <si>
    <t>Shree Savji Biryani</t>
  </si>
  <si>
    <t>North Indian,Biryani,Thalis</t>
  </si>
  <si>
    <t>Cloud26</t>
  </si>
  <si>
    <t>Chinese,Continental,Pastas,Snacks</t>
  </si>
  <si>
    <t>Pizzas,Salads</t>
  </si>
  <si>
    <t>Monster Pizza</t>
  </si>
  <si>
    <t>Santacruz East Mumbai.</t>
  </si>
  <si>
    <t>Sai Kripa Fast Food Hotel</t>
  </si>
  <si>
    <t>Pista House Tea</t>
  </si>
  <si>
    <t>Santosh Kitchen</t>
  </si>
  <si>
    <t>Kempe Gowda Biryani (Nati Style)</t>
  </si>
  <si>
    <t>Vardhman Premium Mall</t>
  </si>
  <si>
    <t>Biryani,Mughlai,Kebabs,North Indian,Hyderabadi,Lucknowi,Andhra,South Indian</t>
  </si>
  <si>
    <t>Thakur Food Products</t>
  </si>
  <si>
    <t>National Lodge</t>
  </si>
  <si>
    <t>Bismillah Stores</t>
  </si>
  <si>
    <t>Cafe Ocean 11</t>
  </si>
  <si>
    <t>Fast Food,Continental,Italian,Beverages</t>
  </si>
  <si>
    <t>The Tea Planet  Kachiguda</t>
  </si>
  <si>
    <t>European,Bakery</t>
  </si>
  <si>
    <t>Wakhani</t>
  </si>
  <si>
    <t>The Great Indian Appetizers</t>
  </si>
  <si>
    <t>Chinese  Lebanese  Pizzas</t>
  </si>
  <si>
    <t>Cafe Tom And Jerry</t>
  </si>
  <si>
    <t>Fast Food,Italian,Continental,Beverages</t>
  </si>
  <si>
    <t>Pizza Club 1987</t>
  </si>
  <si>
    <t>C Kitchen</t>
  </si>
  <si>
    <t>Cafe Yonder</t>
  </si>
  <si>
    <t>Italian  Desserts</t>
  </si>
  <si>
    <t>Sipsmart Cloud Kitchen</t>
  </si>
  <si>
    <t>Chinese,Bakery,Combo</t>
  </si>
  <si>
    <t>Hotel New Zaika</t>
  </si>
  <si>
    <t>I Am Hungry</t>
  </si>
  <si>
    <t>Foodi House</t>
  </si>
  <si>
    <t>Snacks Corners</t>
  </si>
  <si>
    <t>Eat Repeat</t>
  </si>
  <si>
    <t>Swadd Momos</t>
  </si>
  <si>
    <t>The Spicy</t>
  </si>
  <si>
    <t>Anna Cafes</t>
  </si>
  <si>
    <t>Italian,Fast Food</t>
  </si>
  <si>
    <t>Mehfil Cafe</t>
  </si>
  <si>
    <t>Sandwich Hub</t>
  </si>
  <si>
    <t>Bombay Tadka House</t>
  </si>
  <si>
    <t>Singham</t>
  </si>
  <si>
    <t>All Day Breakfast</t>
  </si>
  <si>
    <t>Bengali  Snacks  Indian</t>
  </si>
  <si>
    <t>Unicon Family Restaurant</t>
  </si>
  <si>
    <t>North Indian,Chinese,Mughlai,Biryani</t>
  </si>
  <si>
    <t>Inch By The Lane</t>
  </si>
  <si>
    <t>Kings Shawarma</t>
  </si>
  <si>
    <t>High Life</t>
  </si>
  <si>
    <t>Al Barkat</t>
  </si>
  <si>
    <t>Happy Singh</t>
  </si>
  <si>
    <t>City Wok Express</t>
  </si>
  <si>
    <t>Chinese,Seafood,Fast Food,Indian</t>
  </si>
  <si>
    <t>Rewar Park</t>
  </si>
  <si>
    <t>Good Luck</t>
  </si>
  <si>
    <t>Mughal Tadka</t>
  </si>
  <si>
    <t>Aaina</t>
  </si>
  <si>
    <t>North Indian,Chinese,Fast Food,Mughlai</t>
  </si>
  <si>
    <t>Try Luck</t>
  </si>
  <si>
    <t>North Indian,Mughlai,Fast Food,Chinese</t>
  </si>
  <si>
    <t>Nawabi Tadka</t>
  </si>
  <si>
    <t>Shah Restaurant</t>
  </si>
  <si>
    <t>Foods Point</t>
  </si>
  <si>
    <t>Mannat</t>
  </si>
  <si>
    <t>Tawakkal</t>
  </si>
  <si>
    <t>Vaishu'S Kitchen</t>
  </si>
  <si>
    <t>Sim Sim</t>
  </si>
  <si>
    <t>Immunno Kitchen</t>
  </si>
  <si>
    <t>Madras Hotel Ashoka - Abhinandan</t>
  </si>
  <si>
    <t>Zama</t>
  </si>
  <si>
    <t>Kebab E Tandoor</t>
  </si>
  <si>
    <t>North Indian,Seafood,Biryani,Desserts,Chinese</t>
  </si>
  <si>
    <t>Mary'S Kitchen</t>
  </si>
  <si>
    <t>Biryani House</t>
  </si>
  <si>
    <t>Biryani &amp; Free Masala Chaas</t>
  </si>
  <si>
    <t>Momo Zone The Momo Company</t>
  </si>
  <si>
    <t>Irish Biryani</t>
  </si>
  <si>
    <t>Hyderabadi  Biryani  Beverages</t>
  </si>
  <si>
    <t>Msa Juices Shawarma Fruits</t>
  </si>
  <si>
    <t>Beverages,Juices,Indian</t>
  </si>
  <si>
    <t>My Dream Kitchen</t>
  </si>
  <si>
    <t>Biryani,Indian,Mughlai,Punjabi,Snacks</t>
  </si>
  <si>
    <t>Biryani Center</t>
  </si>
  <si>
    <t>Leela'S Kitchen</t>
  </si>
  <si>
    <t>Buy 2 Get 1 Free Biryani</t>
  </si>
  <si>
    <t>Biryani Point</t>
  </si>
  <si>
    <t>Ching Chong Chinese</t>
  </si>
  <si>
    <t>Lands Of Icecream</t>
  </si>
  <si>
    <t>Fast Food,Chinese,Pizzas,Beverages</t>
  </si>
  <si>
    <t>Hotel Radha Krishna World Of Veg</t>
  </si>
  <si>
    <t>North Indian,South Indian,Desserts,Street Food,Beverages</t>
  </si>
  <si>
    <t>Arabian Wraps</t>
  </si>
  <si>
    <t>Kebab Biryani</t>
  </si>
  <si>
    <t>Golden Bistro</t>
  </si>
  <si>
    <t>Madhuraj Kitchen</t>
  </si>
  <si>
    <t>North Indian,Street Food,Biryani</t>
  </si>
  <si>
    <t>Ammi'S Biryani</t>
  </si>
  <si>
    <t>Biryani,North Indian,Kebabs,Mughlai,Grill,Desserts,Sweets,Beverages</t>
  </si>
  <si>
    <t>Manickam Road</t>
  </si>
  <si>
    <t>Great Indian Khichdi</t>
  </si>
  <si>
    <t>Indian,Home Food,Healthy Food,Snacks</t>
  </si>
  <si>
    <t>The Shawarma Makers</t>
  </si>
  <si>
    <t>Foodie Point</t>
  </si>
  <si>
    <t>Lingarajapuram Kammanahalli</t>
  </si>
  <si>
    <t>Thayi Mane Utta</t>
  </si>
  <si>
    <t>South Indian,Biryani,Desserts,Beverages</t>
  </si>
  <si>
    <t>Lingarajapuram</t>
  </si>
  <si>
    <t>Tavakkal Hotel</t>
  </si>
  <si>
    <t>Uncle Ji Ka Kitchen</t>
  </si>
  <si>
    <t>North Indian,Thalis</t>
  </si>
  <si>
    <t>Filful Shawarma</t>
  </si>
  <si>
    <t>Snacks,Lebanese</t>
  </si>
  <si>
    <t>Manus Kitchen Tiffins</t>
  </si>
  <si>
    <t>South Indian  Combo  Sweets</t>
  </si>
  <si>
    <t>Adda &amp; Biryani</t>
  </si>
  <si>
    <t>Biryani,North Indian,Combo</t>
  </si>
  <si>
    <t>Toast N Tonic</t>
  </si>
  <si>
    <t>Bhaijaan'S</t>
  </si>
  <si>
    <t>Desi Addict'S</t>
  </si>
  <si>
    <t>North Indian,Chinese,Combo,Desserts</t>
  </si>
  <si>
    <t>Zorro - Milkshakes And Thickshakes</t>
  </si>
  <si>
    <t>Zhangg</t>
  </si>
  <si>
    <t>Entanglement</t>
  </si>
  <si>
    <t>Pizzas,Chinese,Fast Food,Beverages,Ice Cream</t>
  </si>
  <si>
    <t>Huda Bakery And Chats</t>
  </si>
  <si>
    <t>Desserts,Chaat</t>
  </si>
  <si>
    <t>Anjana Iyengar Bakery And Chats</t>
  </si>
  <si>
    <t>Bogo Biryani</t>
  </si>
  <si>
    <t>Maharashtrian Katta</t>
  </si>
  <si>
    <t>Street Food,Indian</t>
  </si>
  <si>
    <t>What'S Your Need</t>
  </si>
  <si>
    <t>Beefeast</t>
  </si>
  <si>
    <t>French Fry Snacks</t>
  </si>
  <si>
    <t>Fast Food,Desserts,Pizzas,Chinese,Beverages</t>
  </si>
  <si>
    <t>The Belgian Street</t>
  </si>
  <si>
    <t>Bakery,Desserts,Chinese,Beverages</t>
  </si>
  <si>
    <t>A1 Restaurant</t>
  </si>
  <si>
    <t>Shaolin Panda</t>
  </si>
  <si>
    <t>Sizzling Wok</t>
  </si>
  <si>
    <t>Nagpur Saoji Black Curry</t>
  </si>
  <si>
    <t>Food Picasso</t>
  </si>
  <si>
    <t>American,Salads,Beverages</t>
  </si>
  <si>
    <t>Cafe Doraemon</t>
  </si>
  <si>
    <t>Pizzas,Chinese</t>
  </si>
  <si>
    <t>Arcot Biriyani</t>
  </si>
  <si>
    <t>Hotel Sai Shivneri</t>
  </si>
  <si>
    <t>North Indian,Chinese,Biryani,Beverages</t>
  </si>
  <si>
    <t>Bhaijaan'S Avenue</t>
  </si>
  <si>
    <t>North Indian,Seafood,Indian</t>
  </si>
  <si>
    <t>Nibm Post Office Road</t>
  </si>
  <si>
    <t>North Indian,Tandoor,Fast Food</t>
  </si>
  <si>
    <t>The Hidden Wok</t>
  </si>
  <si>
    <t>Bilaad Eatery</t>
  </si>
  <si>
    <t>Taj Mugalai Since 1981</t>
  </si>
  <si>
    <t>Bread Bash</t>
  </si>
  <si>
    <t>Edr Cafe</t>
  </si>
  <si>
    <t>Shahi Chiken Corner</t>
  </si>
  <si>
    <t>Pizza Stone</t>
  </si>
  <si>
    <t>Nisarga Restaurant</t>
  </si>
  <si>
    <t>Cafe Grey By Dongle &amp; Co</t>
  </si>
  <si>
    <t>Beverages,Pizzas,Fast Food,Bakery,Desserts</t>
  </si>
  <si>
    <t>Appu'S Donne Biryani</t>
  </si>
  <si>
    <t>Sainik Vihar Pritampura</t>
  </si>
  <si>
    <t>Tandoori Junction</t>
  </si>
  <si>
    <t>North Indian,Tandoor,Thalis,Beverages</t>
  </si>
  <si>
    <t>Hokart - Sri Vinayaka Chats</t>
  </si>
  <si>
    <t>Chaat,Street Food,Snacks,Indian</t>
  </si>
  <si>
    <t>The Special Cheeseyest Pizza</t>
  </si>
  <si>
    <t>Grillistan</t>
  </si>
  <si>
    <t>Arabian,Fast Food,Pizzas,Snacks,Beverages</t>
  </si>
  <si>
    <t>Citro Bake House</t>
  </si>
  <si>
    <t>Amigo'S Corner</t>
  </si>
  <si>
    <t>Chinese,Indian,Pizzas,Pastas,Biryani,Desserts</t>
  </si>
  <si>
    <t>New Hotel Madina Biriyani</t>
  </si>
  <si>
    <t>Starter Barter</t>
  </si>
  <si>
    <t>Aamio Bengali Restaurant</t>
  </si>
  <si>
    <t>The Special Roll</t>
  </si>
  <si>
    <t>Pradeep Egg Center</t>
  </si>
  <si>
    <t>Cafe Sabrosa</t>
  </si>
  <si>
    <t>Fast Food  Continental  Beverages</t>
  </si>
  <si>
    <t>Food Pride</t>
  </si>
  <si>
    <t>Fast Food,Snacks,Bakery</t>
  </si>
  <si>
    <t>William John'S Pizza</t>
  </si>
  <si>
    <t>Pizzas,Italian,Combo</t>
  </si>
  <si>
    <t>Freezo Cakes</t>
  </si>
  <si>
    <t>Norfest - The Dhaba</t>
  </si>
  <si>
    <t>Prm Biryani</t>
  </si>
  <si>
    <t>Pista House Bakery Kotla</t>
  </si>
  <si>
    <t>Fast Food,Continental,Pizzas,Snacks</t>
  </si>
  <si>
    <t>Ambur Masha Allah Briyani</t>
  </si>
  <si>
    <t>Lama'S Food Centre</t>
  </si>
  <si>
    <t>Jayashree Pavbhaji And Juice Bar</t>
  </si>
  <si>
    <t>All About Garlic Bread</t>
  </si>
  <si>
    <t xml:space="preserve"> Begumpet</t>
  </si>
  <si>
    <t>The Hide Away Cafe</t>
  </si>
  <si>
    <t>Red E Drop Zone</t>
  </si>
  <si>
    <t>Jenny'S Brownies</t>
  </si>
  <si>
    <t>Miami Waffle &amp; Jawbreakers</t>
  </si>
  <si>
    <t>The House Of Momos</t>
  </si>
  <si>
    <t>New York Waffle &amp; Dinges</t>
  </si>
  <si>
    <t>Pizzas  Fast Food  Desserts</t>
  </si>
  <si>
    <t>Wack Waffle &amp; Brownies</t>
  </si>
  <si>
    <t>Winner Pizza (Fresh Dough)</t>
  </si>
  <si>
    <t>Ajay S</t>
  </si>
  <si>
    <t>Shawarma Nation</t>
  </si>
  <si>
    <t>Middle Eastern,Fast Food,Lebanese</t>
  </si>
  <si>
    <t>Biryanikar</t>
  </si>
  <si>
    <t>Biryani,Beverages,Ice Cream,Sweets</t>
  </si>
  <si>
    <t>Salt N Spice</t>
  </si>
  <si>
    <t>Fast Food,Beverages,Snacks,Chinese,Ice Cream,Combo</t>
  </si>
  <si>
    <t>Al-Madina Chinese Fast Food And Arabian Shawarma</t>
  </si>
  <si>
    <t>Cafe Sky</t>
  </si>
  <si>
    <t>Chinese,Juices</t>
  </si>
  <si>
    <t>Chicken Express</t>
  </si>
  <si>
    <t>Urban King</t>
  </si>
  <si>
    <t>Gujarati,Chinese,North Indian</t>
  </si>
  <si>
    <t>Nutrihunger</t>
  </si>
  <si>
    <t>Zam Zam Nan Chap</t>
  </si>
  <si>
    <t>Cake Creation The Cake Shop And Cafe</t>
  </si>
  <si>
    <t>Donut Hub</t>
  </si>
  <si>
    <t>Hotel Sainath</t>
  </si>
  <si>
    <t>Rajasthani,Gujarati,Indian,Punjabi,Snacks,Beverages</t>
  </si>
  <si>
    <t>Wok On Fire - Indo Chinese - Pan Asian</t>
  </si>
  <si>
    <t>Dilli Meri Jaan</t>
  </si>
  <si>
    <t>Bharat Biryani</t>
  </si>
  <si>
    <t>Biryani,Indian,Combo</t>
  </si>
  <si>
    <t>Brook Bite Brownie</t>
  </si>
  <si>
    <t>Hotel Shraddha Veg And Nonveg</t>
  </si>
  <si>
    <t>The Tribbiani'S Pizzeria</t>
  </si>
  <si>
    <t>Pizzas,Italian,Beverages</t>
  </si>
  <si>
    <t>Yummy And Cakes Fast Food</t>
  </si>
  <si>
    <t>Arabian Paradise</t>
  </si>
  <si>
    <t>Arabian,Tandoor,Grill</t>
  </si>
  <si>
    <t>Pan-Asian,Beverages,Chinese</t>
  </si>
  <si>
    <t>The Feelia Cafe</t>
  </si>
  <si>
    <t>Kalandini Chinese</t>
  </si>
  <si>
    <t>Murugappa Mess</t>
  </si>
  <si>
    <t>South Indian,Indian,Desserts</t>
  </si>
  <si>
    <t>Gausiya Restaurant</t>
  </si>
  <si>
    <t>New Banglore Iyengars Bakery</t>
  </si>
  <si>
    <t>Bakery,Snacks</t>
  </si>
  <si>
    <t>Yash Chinese Center</t>
  </si>
  <si>
    <t>Kebstha</t>
  </si>
  <si>
    <t>Hyderabadi Biryani</t>
  </si>
  <si>
    <t>Hyderabadi Handi Biryani</t>
  </si>
  <si>
    <t>Hot'S Chaines &amp; Momos</t>
  </si>
  <si>
    <t>Mai Aur Meri Chai</t>
  </si>
  <si>
    <t>Military Xpress</t>
  </si>
  <si>
    <t>Tandoor Chicken</t>
  </si>
  <si>
    <t>Jaihind Biryani (No Halal)</t>
  </si>
  <si>
    <t>Nawabi Khana</t>
  </si>
  <si>
    <t>Arabian,Biryani</t>
  </si>
  <si>
    <t>Shubham Fast Food</t>
  </si>
  <si>
    <t>Mr.Idli</t>
  </si>
  <si>
    <t>Caffe Crema</t>
  </si>
  <si>
    <t>Beverages  Fast Food  Mexican  Indian  Snacks</t>
  </si>
  <si>
    <t>Its Shawarma</t>
  </si>
  <si>
    <t>Lebanese,Kebabs,Salads,Healthy Food</t>
  </si>
  <si>
    <t>Swagat Veg Non Veg</t>
  </si>
  <si>
    <t>North Indian,Biryani,Tandoor,Kebabs</t>
  </si>
  <si>
    <t>Dharu Snacks</t>
  </si>
  <si>
    <t>The Choco World</t>
  </si>
  <si>
    <t>Paaji De Parathe</t>
  </si>
  <si>
    <t>Bhagyalaxmi Dhaba</t>
  </si>
  <si>
    <t>Indian  Chinese  Combo</t>
  </si>
  <si>
    <t>Chaap Story</t>
  </si>
  <si>
    <t>1000 Spicy</t>
  </si>
  <si>
    <t>Om Sadguru Snacks Center</t>
  </si>
  <si>
    <t>Lajawab Biryani Corner</t>
  </si>
  <si>
    <t>Banjarahills</t>
  </si>
  <si>
    <t>Grand Chicken Haleem</t>
  </si>
  <si>
    <t>Hyderabadi</t>
  </si>
  <si>
    <t>Red Hills</t>
  </si>
  <si>
    <t>Cheese And Crust</t>
  </si>
  <si>
    <t>Vaishnavi Tiffins Meals Fast Food</t>
  </si>
  <si>
    <t>Damurs</t>
  </si>
  <si>
    <t>Raagam Foods</t>
  </si>
  <si>
    <t>Sonu De Snacks</t>
  </si>
  <si>
    <t>Pizzas  North Indian  Fast Food</t>
  </si>
  <si>
    <t>Bijing Chef</t>
  </si>
  <si>
    <t>Mana Inti Ruchulu</t>
  </si>
  <si>
    <t>Happy Kydz Cafe</t>
  </si>
  <si>
    <t>Kathleen Cake Shop</t>
  </si>
  <si>
    <t>Sm Cake O Clock Bakers</t>
  </si>
  <si>
    <t>Bakery  Fast Food</t>
  </si>
  <si>
    <t>Meat Com</t>
  </si>
  <si>
    <t>The Food Tower</t>
  </si>
  <si>
    <t>Ikk Punjab</t>
  </si>
  <si>
    <t>North Indian,Chinese,Desserts</t>
  </si>
  <si>
    <t>Lovespell Ice Creams</t>
  </si>
  <si>
    <t>King Of Chinese</t>
  </si>
  <si>
    <t>Food Planet Restaurant</t>
  </si>
  <si>
    <t>Nashta Am Pm</t>
  </si>
  <si>
    <t>Red Chilly</t>
  </si>
  <si>
    <t>Spycey Kitchen</t>
  </si>
  <si>
    <t>Indian,Beverages</t>
  </si>
  <si>
    <t>Bohemian Cafe</t>
  </si>
  <si>
    <t>Continental,Mexican,Chinese</t>
  </si>
  <si>
    <t>Noni Ramish Nataraj Restaurant</t>
  </si>
  <si>
    <t>Tea Time Paratha House</t>
  </si>
  <si>
    <t>My Sugarpot</t>
  </si>
  <si>
    <t>Modi S Punjabi Tadka</t>
  </si>
  <si>
    <t>The Asian Place</t>
  </si>
  <si>
    <t>Wok Of Life</t>
  </si>
  <si>
    <t>Creamy Cake Pops</t>
  </si>
  <si>
    <t>Samaira Caterers</t>
  </si>
  <si>
    <t>Chinese  North Indian  Fast Food  Beverages</t>
  </si>
  <si>
    <t>Ronak Pav Bhaji And Juice Bar</t>
  </si>
  <si>
    <t>Street Food,Indian,Beverages,Fast Food,Ice Cream,Pizzas</t>
  </si>
  <si>
    <t>The Baklava Company</t>
  </si>
  <si>
    <t>Urban Food House</t>
  </si>
  <si>
    <t>The Red Velvet Bakery</t>
  </si>
  <si>
    <t>Atithi Family Restaurant And Bar</t>
  </si>
  <si>
    <t>Indian,Chinese,Desserts</t>
  </si>
  <si>
    <t>The Tim Cafe</t>
  </si>
  <si>
    <t>Snacks  Mexican  Pizzas  Italian</t>
  </si>
  <si>
    <t>Food Studio</t>
  </si>
  <si>
    <t>Indian,Chinese,Arabian,Fast Food</t>
  </si>
  <si>
    <t>Urban Kadhai Co.</t>
  </si>
  <si>
    <t>North Indian,Combo,Kebabs,Biryani,Punjabi,Thalis,Indian,Tandoor</t>
  </si>
  <si>
    <t>Zees Kitchen</t>
  </si>
  <si>
    <t>Energy Bowls</t>
  </si>
  <si>
    <t>Rapid Fire</t>
  </si>
  <si>
    <t>Oye! Tandoor</t>
  </si>
  <si>
    <t>Saleem Phekus</t>
  </si>
  <si>
    <t>Hotel Nava Rusi</t>
  </si>
  <si>
    <t>Lazeez Handi Biryani</t>
  </si>
  <si>
    <t>Biryani,Chinese,Beverages</t>
  </si>
  <si>
    <t>Handi Biryani Kingdom</t>
  </si>
  <si>
    <t>Handi Biryani Wala</t>
  </si>
  <si>
    <t>Handi Biryani Empire</t>
  </si>
  <si>
    <t>Handi Biryani</t>
  </si>
  <si>
    <t>Le Shawarmez</t>
  </si>
  <si>
    <t>Awfis Space Solution Private Limited(Kloud Kitchen</t>
  </si>
  <si>
    <t>Snack On Sushi</t>
  </si>
  <si>
    <t>K.G.N.Food Plaza</t>
  </si>
  <si>
    <t>Pizzas,Fast Food,Chinese,Pastas,Biryani,Beverages</t>
  </si>
  <si>
    <t>Diptales</t>
  </si>
  <si>
    <t>Delish Munchies</t>
  </si>
  <si>
    <t>Street Food,Fast Food,Snacks,Beverages</t>
  </si>
  <si>
    <t>Samarth Pav Bhaji Juice Centre</t>
  </si>
  <si>
    <t>Street Food,Pizzas</t>
  </si>
  <si>
    <t>Shetty'S Karavali</t>
  </si>
  <si>
    <t>South Indian,Seafood,Biryani,Beverages</t>
  </si>
  <si>
    <t>New Neeta Veg And Nonveg</t>
  </si>
  <si>
    <t>Ms Crunchy Bites</t>
  </si>
  <si>
    <t>Desi Khana</t>
  </si>
  <si>
    <t>North Indian,Chinese,Thalis</t>
  </si>
  <si>
    <t>Grill It</t>
  </si>
  <si>
    <t>Chinese,Grill,Tandoor</t>
  </si>
  <si>
    <t>Awesome Dimsum</t>
  </si>
  <si>
    <t>Rollswich Point</t>
  </si>
  <si>
    <t>Bb Bucket Biryani</t>
  </si>
  <si>
    <t>Biryani,North Indian,Chinese,Seafood</t>
  </si>
  <si>
    <t>Cafe Al Muhsi</t>
  </si>
  <si>
    <t>Sagas Foods</t>
  </si>
  <si>
    <t>Sweets,Beverages,Chaat</t>
  </si>
  <si>
    <t>The Royal Restaurant</t>
  </si>
  <si>
    <t>Ammi Jaan</t>
  </si>
  <si>
    <t>Biryani,Arabian,Desserts</t>
  </si>
  <si>
    <t>Manora Chinese And Fast Food</t>
  </si>
  <si>
    <t>Chinese \Rstation</t>
  </si>
  <si>
    <t>Swad Casa</t>
  </si>
  <si>
    <t>Kolkata@91</t>
  </si>
  <si>
    <t>Fast Food,Snacks,Beverages,Pastas</t>
  </si>
  <si>
    <t>The Goan Feni Tales</t>
  </si>
  <si>
    <t>T Shop</t>
  </si>
  <si>
    <t>Beverages,Snacks,Indian,Fast Food</t>
  </si>
  <si>
    <t>Kk (Khaokujao)</t>
  </si>
  <si>
    <t>Indian  Snacks  Fast Food  South Indian  Sweets  Beverages</t>
  </si>
  <si>
    <t>Nallibokka Muttonmukka</t>
  </si>
  <si>
    <t>Rolling Rolls</t>
  </si>
  <si>
    <t>Thali Wala</t>
  </si>
  <si>
    <t>Vegan Vogue</t>
  </si>
  <si>
    <t>Healthy Food,Mexican</t>
  </si>
  <si>
    <t>Kurla East Nehru Nagar</t>
  </si>
  <si>
    <t>Swage A Stomach Settler</t>
  </si>
  <si>
    <t>Pastas,Pizzas,Beverages</t>
  </si>
  <si>
    <t>Kurla Mumbai</t>
  </si>
  <si>
    <t>Keshav Puram</t>
  </si>
  <si>
    <t>Mama Chicken</t>
  </si>
  <si>
    <t>Chinese,North Indian,Pastas,Snacks,Mughlai</t>
  </si>
  <si>
    <t>Hurrem'S Turkish Baklava &amp; Confectionery</t>
  </si>
  <si>
    <t>Beijing Chicken Lollipop</t>
  </si>
  <si>
    <t>Chinese,Combo,Indian,Fast Food,Beverages</t>
  </si>
  <si>
    <t>Siddhivinayak Restaurant</t>
  </si>
  <si>
    <t>Chinese,North Indian,Fast Food,Biryani</t>
  </si>
  <si>
    <t>Seiko Grill</t>
  </si>
  <si>
    <t>Gurukrupa Paratha'S- Since 1985</t>
  </si>
  <si>
    <t>Lake Market</t>
  </si>
  <si>
    <t>Old Monks</t>
  </si>
  <si>
    <t>Snacks,Chinese,Indian</t>
  </si>
  <si>
    <t>Kokan Fresh Fish</t>
  </si>
  <si>
    <t>Kd Bhajipavpulav</t>
  </si>
  <si>
    <t>Grover'S Chinese</t>
  </si>
  <si>
    <t>Juice Box Alwarpet</t>
  </si>
  <si>
    <t>Beverages,Juices,Fast Food,Chinese,Snacks</t>
  </si>
  <si>
    <t>Khana Khajana</t>
  </si>
  <si>
    <t>Chinese,Arabian,Mughlai</t>
  </si>
  <si>
    <t>Borough - Iii</t>
  </si>
  <si>
    <t>Gharib Nawaz Fast Food &amp; Biryani</t>
  </si>
  <si>
    <t>Natures Love Momo</t>
  </si>
  <si>
    <t>Cake Wizard</t>
  </si>
  <si>
    <t>Jahanvee Restaurant</t>
  </si>
  <si>
    <t>North Indian,Chinese,Pizzas,Desserts</t>
  </si>
  <si>
    <t>Ohh Delicious</t>
  </si>
  <si>
    <t>Rasila Fast Food</t>
  </si>
  <si>
    <t>Chinese,Fast Food,Tandoor</t>
  </si>
  <si>
    <t>Mahalaxmi Juice And Fast Food Corner</t>
  </si>
  <si>
    <t>Ice Cream,Beverages,Juices,Pizzas,American,Snacks</t>
  </si>
  <si>
    <t>Mashallah Bait Al Mandi The Arabian Restaurant</t>
  </si>
  <si>
    <t>Aramghar &amp; Sivarampally</t>
  </si>
  <si>
    <t>Sree Ganesha Fruit Juice Centre</t>
  </si>
  <si>
    <t>Beverages,Juices,Snacks,Fast Food</t>
  </si>
  <si>
    <t>China Gate Fast Food</t>
  </si>
  <si>
    <t>L'Instant Cafe</t>
  </si>
  <si>
    <t>Sanjib Da Dhaba 4U</t>
  </si>
  <si>
    <t>North Indian,Biryani,Seafood</t>
  </si>
  <si>
    <t>English Thyme Restaurant</t>
  </si>
  <si>
    <t>Kekiz-The Cake Shop</t>
  </si>
  <si>
    <t>A'La Liberty</t>
  </si>
  <si>
    <t>Aaharadi</t>
  </si>
  <si>
    <t>Pehalwan Ji Delhi 6 Chicken Restaurant</t>
  </si>
  <si>
    <t>North Indian,Seafood,Biryani</t>
  </si>
  <si>
    <t>Aradhya Chinese Fast Food Center</t>
  </si>
  <si>
    <t>K2 Parotta &amp; Biriyani</t>
  </si>
  <si>
    <t>Somwarpeth</t>
  </si>
  <si>
    <t>Kwality Wall S Frozen Dessert &amp; Ice Cream Shop</t>
  </si>
  <si>
    <t>Cakes By Mama Mia!</t>
  </si>
  <si>
    <t>Tonic Rest-O-Bar</t>
  </si>
  <si>
    <t>Cafe 9/10</t>
  </si>
  <si>
    <t>Sarat Park</t>
  </si>
  <si>
    <t>Reggae Cafe And Lounge</t>
  </si>
  <si>
    <t>Pizzas  Chinese  Pastas  Beverages</t>
  </si>
  <si>
    <t>The Deccan Spice Restaurant</t>
  </si>
  <si>
    <t>North Indian,Malwani,Desserts,Chinese</t>
  </si>
  <si>
    <t>Ahar Amaze</t>
  </si>
  <si>
    <t>Appayan</t>
  </si>
  <si>
    <t>Mumbaiya Misal And Vadapav</t>
  </si>
  <si>
    <t>Dindoli</t>
  </si>
  <si>
    <t>Aagman Punjabi And Chinese Food Corner</t>
  </si>
  <si>
    <t>Madhu'S Biryani</t>
  </si>
  <si>
    <t>Shahi Tandoor</t>
  </si>
  <si>
    <t>Al Mizan Biryani House</t>
  </si>
  <si>
    <t>Daksh Rasoi</t>
  </si>
  <si>
    <t>North Indian,Thalis,Combo</t>
  </si>
  <si>
    <t>Breatato Co</t>
  </si>
  <si>
    <t>Street Food,Continental,Combo</t>
  </si>
  <si>
    <t>The Pixiu</t>
  </si>
  <si>
    <t>Taco Street</t>
  </si>
  <si>
    <t>Mexican,Desserts,Beverages</t>
  </si>
  <si>
    <t>Leenas Kitchen</t>
  </si>
  <si>
    <t>Saarangi Restaurant</t>
  </si>
  <si>
    <t>South Indian  North Indian</t>
  </si>
  <si>
    <t>Mad Over Madras</t>
  </si>
  <si>
    <t>Snacks,Pastas,Desserts</t>
  </si>
  <si>
    <t>Night Wolf</t>
  </si>
  <si>
    <t>Jango'Z</t>
  </si>
  <si>
    <t>Pizzas,Desserts</t>
  </si>
  <si>
    <t>Lovely Biriyani</t>
  </si>
  <si>
    <t>Crypto Curry</t>
  </si>
  <si>
    <t>Mughlai  North Indian</t>
  </si>
  <si>
    <t>The Foodiezz</t>
  </si>
  <si>
    <t>Beverages,Snacks,Sweets</t>
  </si>
  <si>
    <t>My Recipes</t>
  </si>
  <si>
    <t>Punjab National Hotel</t>
  </si>
  <si>
    <t>Modern Khichdi</t>
  </si>
  <si>
    <t>Veg Sutra</t>
  </si>
  <si>
    <t>Fat Tiger</t>
  </si>
  <si>
    <t>Pizzas,Chinese,Snacks,Beverages,American</t>
  </si>
  <si>
    <t>Mallika Bar And Family Restaurant</t>
  </si>
  <si>
    <t>Trishiv Cafe &amp; Resto</t>
  </si>
  <si>
    <t>Pizzas,Chinese,Snacks,Beverages</t>
  </si>
  <si>
    <t>Hurried &amp; Hungry</t>
  </si>
  <si>
    <t>Malvan Ch Kalvan</t>
  </si>
  <si>
    <t>Urban Sandwich Co</t>
  </si>
  <si>
    <t>Tandoori Bites</t>
  </si>
  <si>
    <t>Five Star Chicken / Haleem Departmental Stores</t>
  </si>
  <si>
    <t>Shivam</t>
  </si>
  <si>
    <t>Ajooba Food Court</t>
  </si>
  <si>
    <t>Chinese,Sweets,Beverages</t>
  </si>
  <si>
    <t>Kitchen Queen</t>
  </si>
  <si>
    <t>Indian,Combo,Beverages</t>
  </si>
  <si>
    <t>Pooja Food Mart</t>
  </si>
  <si>
    <t>Potbhar Biryani House</t>
  </si>
  <si>
    <t>Chef Special</t>
  </si>
  <si>
    <t>Chinese,North Indian,Seafood,Biryani</t>
  </si>
  <si>
    <t>Fathima Nagar</t>
  </si>
  <si>
    <t>Momos Junction</t>
  </si>
  <si>
    <t>Vanga Jii</t>
  </si>
  <si>
    <t>North Indian,Lebanese,South Indian</t>
  </si>
  <si>
    <t>The New Sion Co-Operative Housing Society</t>
  </si>
  <si>
    <t>Tibetan  Chinese  Asian  Snacks  Continental  Desserts  Beverages</t>
  </si>
  <si>
    <t>The New Sion</t>
  </si>
  <si>
    <t>Hotel Satluj</t>
  </si>
  <si>
    <t>Punjabi &amp; Chinese</t>
  </si>
  <si>
    <t>North Indian,Chinese,Biryani,Gujarati</t>
  </si>
  <si>
    <t>Masty Foods</t>
  </si>
  <si>
    <t>Look At Me</t>
  </si>
  <si>
    <t>Pizzas,Snacks,Beverages</t>
  </si>
  <si>
    <t>Taj Bakery</t>
  </si>
  <si>
    <t>New Karnavati Dabeli</t>
  </si>
  <si>
    <t>Snacks,Fast Food,Pizzas</t>
  </si>
  <si>
    <t>Asta La Vista Pasta</t>
  </si>
  <si>
    <t>Pastas,Italian</t>
  </si>
  <si>
    <t>Lassi N Shakes</t>
  </si>
  <si>
    <t>American,Italian,Pizzas,Snacks,Healthy Food,Juices,Beverages</t>
  </si>
  <si>
    <t>Between Bread</t>
  </si>
  <si>
    <t>Tewari Sweets</t>
  </si>
  <si>
    <t>Indian  Desserts  Fast Food</t>
  </si>
  <si>
    <t>Pan &amp; Grill</t>
  </si>
  <si>
    <t>Healthy Food,Ice Cream</t>
  </si>
  <si>
    <t>Kulhad Masti</t>
  </si>
  <si>
    <t>La Plaza Pizza</t>
  </si>
  <si>
    <t>Pizzas,Italian,Snacks,Beverages</t>
  </si>
  <si>
    <t>Craving Adda</t>
  </si>
  <si>
    <t>Al-Shifa Biryani</t>
  </si>
  <si>
    <t>Rana'S Hunger Halt</t>
  </si>
  <si>
    <t>The Curry Story</t>
  </si>
  <si>
    <t>Indian,Biryani,Beverages</t>
  </si>
  <si>
    <t>The Pepper Wok</t>
  </si>
  <si>
    <t>Chef Nation</t>
  </si>
  <si>
    <t>Bombay Sandwich Badshah</t>
  </si>
  <si>
    <t>Snacks,Indian,Pizzas</t>
  </si>
  <si>
    <t>Chembur Colony</t>
  </si>
  <si>
    <t>Volcano Momos</t>
  </si>
  <si>
    <t>Chinese  Snacks  Italian</t>
  </si>
  <si>
    <t>Mk Food Booth</t>
  </si>
  <si>
    <t>North Indian,Tandoor,Chinese,Snacks</t>
  </si>
  <si>
    <t>Chow Chow India</t>
  </si>
  <si>
    <t>Big Sandwich</t>
  </si>
  <si>
    <t>British,American,Chinese,Beverages</t>
  </si>
  <si>
    <t>Yellow Berries</t>
  </si>
  <si>
    <t>North Indian,Bengali</t>
  </si>
  <si>
    <t>Rayees Shawarma &amp; Momos</t>
  </si>
  <si>
    <t>Ghatkopar Ck Mum</t>
  </si>
  <si>
    <t>Bakery,Beverages,Chaat,Desserts,Home Food,Italian,Maharashtrian,Snacks,Street Food,Sweets</t>
  </si>
  <si>
    <t>Rammandir</t>
  </si>
  <si>
    <t>Bhikharam Chandmal Rajuji</t>
  </si>
  <si>
    <t>Sweets  Desserts  Snacks</t>
  </si>
  <si>
    <t>Royal Punjab Restaurant &amp; Bar</t>
  </si>
  <si>
    <t>Salam Biryani</t>
  </si>
  <si>
    <t>Appas Gurudev Pizza Sandwich Corner</t>
  </si>
  <si>
    <t>Pizzas,British,American,Snacks</t>
  </si>
  <si>
    <t>Punjab Chicken Corner</t>
  </si>
  <si>
    <t>Punjabi,North Indian,Tandoor,Chinese</t>
  </si>
  <si>
    <t>Currynama By Seven Seas</t>
  </si>
  <si>
    <t>North Indian,Kebabs,Desserts</t>
  </si>
  <si>
    <t>Achija Veg Restaurants</t>
  </si>
  <si>
    <t>North Indian,South Indian,Chinese,Beverages</t>
  </si>
  <si>
    <t>The Brrgrr Kitchen - By Cafe Bistro</t>
  </si>
  <si>
    <t>Indian  South Indian  Snacks</t>
  </si>
  <si>
    <t>Fdl_Scruz Bandra East</t>
  </si>
  <si>
    <t>Mumbai Continental Chef</t>
  </si>
  <si>
    <t>Italian,Chinese,Snacks</t>
  </si>
  <si>
    <t>Spice Wok</t>
  </si>
  <si>
    <t>Snacks  Mughlai</t>
  </si>
  <si>
    <t>Festa Della Pizza</t>
  </si>
  <si>
    <t>Gowri Fast Food</t>
  </si>
  <si>
    <t>Arabian,North Indian</t>
  </si>
  <si>
    <t>Mealizer</t>
  </si>
  <si>
    <t>Bar Of Burger</t>
  </si>
  <si>
    <t>New Arsalaan'S Kitchen</t>
  </si>
  <si>
    <t>Ujwal Family Bar And Restaurant</t>
  </si>
  <si>
    <t>Rich King</t>
  </si>
  <si>
    <t>North Indian,Indian,Chinese</t>
  </si>
  <si>
    <t>Shakeywakey</t>
  </si>
  <si>
    <t>Som Foods And Hospitality Private  Limited</t>
  </si>
  <si>
    <t>North Indian,Biryani,Indian,Salads</t>
  </si>
  <si>
    <t>Brewers The Coffee Bar</t>
  </si>
  <si>
    <t>Italian,North Indian,Mexican,Beverages</t>
  </si>
  <si>
    <t>Mh 12 Biryani House</t>
  </si>
  <si>
    <t>Biryani,Indian,Seafood</t>
  </si>
  <si>
    <t>Pizza Point</t>
  </si>
  <si>
    <t>Pizzas,American,Snacks</t>
  </si>
  <si>
    <t>New Star Hotel</t>
  </si>
  <si>
    <t>Tandoor Restaurant &amp; Bar</t>
  </si>
  <si>
    <t>North Indian,Chinese,Seafood,Beverages,Biryani,Maharashtrian</t>
  </si>
  <si>
    <t>Bunny'S Kitchen</t>
  </si>
  <si>
    <t>Prerna'S Handcrafted Ice Cream</t>
  </si>
  <si>
    <t>That Idly Place</t>
  </si>
  <si>
    <t>South Indian,Indian,Snacks</t>
  </si>
  <si>
    <t>Food Corner Family Restaurent</t>
  </si>
  <si>
    <t>New Sangam Hotel</t>
  </si>
  <si>
    <t>North Indian,Indian,Chinese,Snacks</t>
  </si>
  <si>
    <t>Sandwich Fun</t>
  </si>
  <si>
    <t>Pizzas,Snacks</t>
  </si>
  <si>
    <t>American  Snacks  Beverages</t>
  </si>
  <si>
    <t>Kurla Chinese &amp; Seekh Paratha Corner</t>
  </si>
  <si>
    <t>Gully Nukkad</t>
  </si>
  <si>
    <t>Snacks,Indian,British,Italian,Beverages</t>
  </si>
  <si>
    <t>Deccan Express</t>
  </si>
  <si>
    <t>Love To Eat</t>
  </si>
  <si>
    <t>Biryani,Chinese,Snacks</t>
  </si>
  <si>
    <t>Surti Egg House</t>
  </si>
  <si>
    <t>Since 2016 Cafe</t>
  </si>
  <si>
    <t>Pizzas  North Indian</t>
  </si>
  <si>
    <t>Fresh Fried</t>
  </si>
  <si>
    <t>Madina Hotel</t>
  </si>
  <si>
    <t>King Queen Pizza</t>
  </si>
  <si>
    <t>Hotel Rockline</t>
  </si>
  <si>
    <t>A1 Food World</t>
  </si>
  <si>
    <t>Chinese,American,Pizzas,Snacks</t>
  </si>
  <si>
    <t>The Platter Hub</t>
  </si>
  <si>
    <t>Kebabs,American,Lebanese,Combo</t>
  </si>
  <si>
    <t>Snacks  Combo</t>
  </si>
  <si>
    <t>Sufi Darbar Restaurant</t>
  </si>
  <si>
    <t>Unnati Tadka House</t>
  </si>
  <si>
    <t>North Indian,Indian,Chinese,Biryani</t>
  </si>
  <si>
    <t>Happy Family Restaurant</t>
  </si>
  <si>
    <t>Chennai Biryani Centre</t>
  </si>
  <si>
    <t>Sandwich Pizza House</t>
  </si>
  <si>
    <t>Chinese,Snacks,North Indian,Pizzas</t>
  </si>
  <si>
    <t>Friendship Corner</t>
  </si>
  <si>
    <t>Pizzas,British,Snacks,Beverages</t>
  </si>
  <si>
    <t>Sanskari Paratha</t>
  </si>
  <si>
    <t>D' Ley Chinese Fast Food</t>
  </si>
  <si>
    <t>Chinese,Seafood,Beverages</t>
  </si>
  <si>
    <t>Greecania (Greek Food &amp; Desserts)</t>
  </si>
  <si>
    <t>K.G.N.Biryani Centre</t>
  </si>
  <si>
    <t>College Street Kitchen</t>
  </si>
  <si>
    <t>Bombay Seekh Corner</t>
  </si>
  <si>
    <t>Al Zaika Dhaba</t>
  </si>
  <si>
    <t>Indian  Biryani  Chinese  Beverages  Seafood  Tandoor</t>
  </si>
  <si>
    <t>Aksha Dhaba</t>
  </si>
  <si>
    <t>Mughlai  Arabian  Tandoor  Chinese  Seafood</t>
  </si>
  <si>
    <t>Filo Bakes</t>
  </si>
  <si>
    <t>Bench Bar</t>
  </si>
  <si>
    <t>North Indian  Salads</t>
  </si>
  <si>
    <t>Shane Ahmedi Hotel</t>
  </si>
  <si>
    <t>Indian  Chinese  North Indian</t>
  </si>
  <si>
    <t>Uday Sweets</t>
  </si>
  <si>
    <t>Yogisthaan</t>
  </si>
  <si>
    <t>Healthy Food,North Indian,Beverages,Indian,Mediterranean,Italian,Salads</t>
  </si>
  <si>
    <t>Sree Krishna Kafe</t>
  </si>
  <si>
    <t>1St Block</t>
  </si>
  <si>
    <t>Road No 92</t>
  </si>
  <si>
    <t>Ragoo'S</t>
  </si>
  <si>
    <t>5Th B Main</t>
  </si>
  <si>
    <t>Chutneys</t>
  </si>
  <si>
    <t>Shivsagar Sakinaka</t>
  </si>
  <si>
    <t>Cream Stone</t>
  </si>
  <si>
    <t>Ice Cream,Desserts,Beverages,Ice Cream Cakes</t>
  </si>
  <si>
    <t>Goli Vada Pav No .1</t>
  </si>
  <si>
    <t>Maharashtrian,North Indian,Fast Food,Street Food</t>
  </si>
  <si>
    <t>9Th Main Road</t>
  </si>
  <si>
    <t>Dadu'S Mithai Vatika</t>
  </si>
  <si>
    <t>Sweets,Street Food,Snacks,Chaat,Bakery</t>
  </si>
  <si>
    <t>Bhairavee Pure Veg. Restaurant</t>
  </si>
  <si>
    <t>Varsha Park</t>
  </si>
  <si>
    <t>Suchi Ruchi</t>
  </si>
  <si>
    <t>South Indian,Chinese,Chaat,North Indian,Fast Food,Snacks</t>
  </si>
  <si>
    <t>Temple Road</t>
  </si>
  <si>
    <t>Veena Stores</t>
  </si>
  <si>
    <t>Margosa Road</t>
  </si>
  <si>
    <t>Agra Sweets Banjara</t>
  </si>
  <si>
    <t>Sweets,Desserts,Chaat,Snacks,Beverages</t>
  </si>
  <si>
    <t>Gullu'S Chaat</t>
  </si>
  <si>
    <t>Chaat,Snacks,Fast Food</t>
  </si>
  <si>
    <t>Serpentine Road</t>
  </si>
  <si>
    <t>Amey</t>
  </si>
  <si>
    <t>Tewari Bros Mithai Shop</t>
  </si>
  <si>
    <t>Gujarati,Rajasthani,Fast Food</t>
  </si>
  <si>
    <t>Dickenson Road</t>
  </si>
  <si>
    <t>Green Theory</t>
  </si>
  <si>
    <t>Italian,Continental,Healthy Food</t>
  </si>
  <si>
    <t>Oye Pappe!</t>
  </si>
  <si>
    <t>Amin Compound</t>
  </si>
  <si>
    <t>North Indian  Chinese  South Indian</t>
  </si>
  <si>
    <t>Balwant Singh'S Eating House</t>
  </si>
  <si>
    <t>Near Elgin Road Gurudwara Bhawanipur</t>
  </si>
  <si>
    <t>Fast Filling - Allenby Road</t>
  </si>
  <si>
    <t>North Indian,Chinese,South Indian,Chaat,Thalis,Combo,Street Food,Fast Food,Snacks,Pizzas,Pastas,Mexican,Indian,Italian,Continental,Biryani,Kebabs</t>
  </si>
  <si>
    <t>Allenby Road</t>
  </si>
  <si>
    <t>Punjab Mail</t>
  </si>
  <si>
    <t>North Indian,Punjabi,Thalis,Chinese,Combo,Snacks</t>
  </si>
  <si>
    <t>Balaram Mullick &amp; Radharaman Mullick Sweets-Bhawanipur</t>
  </si>
  <si>
    <t>Guru Kripa (Sion West)</t>
  </si>
  <si>
    <t>Sindhi Colony</t>
  </si>
  <si>
    <t>Sri Narsing Bhelpuri &amp; Juice Centre (Bogulkunta)</t>
  </si>
  <si>
    <t>Chaat,Italian,Juices</t>
  </si>
  <si>
    <t>Harshi Super Sandwich</t>
  </si>
  <si>
    <t>Snacks,Fast Food,Chaat</t>
  </si>
  <si>
    <t>East Anjaneya Temple Road</t>
  </si>
  <si>
    <t>Flavours Street</t>
  </si>
  <si>
    <t>Fergusson College Road</t>
  </si>
  <si>
    <t>House Of Dosas</t>
  </si>
  <si>
    <t>Mai Ki Rasoi</t>
  </si>
  <si>
    <t>Ice N Spice (Hotel Inner Circle)</t>
  </si>
  <si>
    <t>Indian  Chinese  Tandoor  South Indian</t>
  </si>
  <si>
    <t>Amrapali</t>
  </si>
  <si>
    <t>Gandhi Bazaar</t>
  </si>
  <si>
    <t>Vidyarthi Bhavan</t>
  </si>
  <si>
    <t>Gandhi Bazar</t>
  </si>
  <si>
    <t>Magrath Road</t>
  </si>
  <si>
    <t>Nandu'S Paratha &amp; Tnd Fastfood</t>
  </si>
  <si>
    <t>Anand Bhavan</t>
  </si>
  <si>
    <t>Pg Road</t>
  </si>
  <si>
    <t>Coffee House</t>
  </si>
  <si>
    <t>Next To Dorabjee'S</t>
  </si>
  <si>
    <t>Ridhi Sidhi</t>
  </si>
  <si>
    <t>Street Food,North Indian,Beverages,South Indian,Fast Food</t>
  </si>
  <si>
    <t>Lord Sinha Road</t>
  </si>
  <si>
    <t>Fly Kouzina</t>
  </si>
  <si>
    <t>Italian,Chinese,North Indian,Biryani,Kebabs,Healthy Food,Beverages,Desserts</t>
  </si>
  <si>
    <t>Nrs Cafe Nandini</t>
  </si>
  <si>
    <t>South Indian  Juices  Indian</t>
  </si>
  <si>
    <t>Begumpet Main Road</t>
  </si>
  <si>
    <t>Rs Shiv Sagar</t>
  </si>
  <si>
    <t>North Indian,Chinese,South Indian,Mexican</t>
  </si>
  <si>
    <t>Mantri Square</t>
  </si>
  <si>
    <t>Garden Cafe Express-Gariahat</t>
  </si>
  <si>
    <t>Gangotri</t>
  </si>
  <si>
    <t>Street Food,North Indian,South Indian</t>
  </si>
  <si>
    <t>Kedia'S Funfood</t>
  </si>
  <si>
    <t>4Th Main</t>
  </si>
  <si>
    <t>Mayur Pavbhaji &amp; Juice Bar</t>
  </si>
  <si>
    <t>Chaat,North Indian,Chinese,Maharashtrian,Fast Food</t>
  </si>
  <si>
    <t>Karve Nagar Near Pegasus Health Club</t>
  </si>
  <si>
    <t>Rasam - The Stadel Hotel</t>
  </si>
  <si>
    <t>Gopal Krishna Veg</t>
  </si>
  <si>
    <t>South Indian,Chinese,Beverages,North Eastern,Continental,Juices,Desserts</t>
  </si>
  <si>
    <t>North Indian,Chinese,Pizzas,Desserts,Beverages,Fast Food</t>
  </si>
  <si>
    <t>Health Juice Centre Matunga</t>
  </si>
  <si>
    <t>Juices  Fast Food</t>
  </si>
  <si>
    <t>Chaitanya Paranthas</t>
  </si>
  <si>
    <t>North Indian,Punjabi,Chinese,Thalis,Combo,Beverages,Desserts</t>
  </si>
  <si>
    <t>Neo Welcome Restaurant</t>
  </si>
  <si>
    <t>North Indian,Chinese,Beverages,South Indian,Fast Food</t>
  </si>
  <si>
    <t>Rajdhani</t>
  </si>
  <si>
    <t>Rajasthani,Thalis,Indian</t>
  </si>
  <si>
    <t>Meghdoot</t>
  </si>
  <si>
    <t>Freez Zone</t>
  </si>
  <si>
    <t>Radhakrishnan Salai Kaaraikudi Complex</t>
  </si>
  <si>
    <t>Pawan Putra</t>
  </si>
  <si>
    <t>Naskar Road Kakurgachi</t>
  </si>
  <si>
    <t>Jai Durga Maa Vaishno Dhabha</t>
  </si>
  <si>
    <t>Rooftop Topview</t>
  </si>
  <si>
    <t>Lee Road</t>
  </si>
  <si>
    <t>Squisito</t>
  </si>
  <si>
    <t>Italian,Mexican</t>
  </si>
  <si>
    <t>Near Great Punjab</t>
  </si>
  <si>
    <t>Mint Masala</t>
  </si>
  <si>
    <t>Bashyam Circle</t>
  </si>
  <si>
    <t>Bombay Juice</t>
  </si>
  <si>
    <t>Chaat,Chinese,Juices</t>
  </si>
  <si>
    <t>Sultan Bazar</t>
  </si>
  <si>
    <t>Santosh Dhaba Exclusive</t>
  </si>
  <si>
    <t>North Indian,Biryani,Chinese,Italian,Mexican,Desserts</t>
  </si>
  <si>
    <t>Hanuman Tekdi</t>
  </si>
  <si>
    <t>Almond House</t>
  </si>
  <si>
    <t>Sweets,Desserts,Snacks</t>
  </si>
  <si>
    <t>Taj Mahal-Abids</t>
  </si>
  <si>
    <t>Cafe Bistro</t>
  </si>
  <si>
    <t>Balaji Family Dhaba &amp; Caterers</t>
  </si>
  <si>
    <t>Vegetable Market</t>
  </si>
  <si>
    <t>Gangotree</t>
  </si>
  <si>
    <t>Street Food,Desserts,Fast Food</t>
  </si>
  <si>
    <t>Supriya Restaurant</t>
  </si>
  <si>
    <t>North Indian,Chinese,South Indian,Fast Food,Beverages,Snacks</t>
  </si>
  <si>
    <t>Opp Nehru Memorial Hall</t>
  </si>
  <si>
    <t>Sharma Snacks - Lake Town</t>
  </si>
  <si>
    <t>Snacks  Street Food  Fast Food  Sweets</t>
  </si>
  <si>
    <t>Near Jaya Cinema Hall</t>
  </si>
  <si>
    <t>Kwality Swirls</t>
  </si>
  <si>
    <t>Newtownchakpachuriya</t>
  </si>
  <si>
    <t>Sri Radhe Chills And Thrills</t>
  </si>
  <si>
    <t>Italian,Juices,Fast Food</t>
  </si>
  <si>
    <t>Haldiram'S Prabhuji</t>
  </si>
  <si>
    <t>Street Food  North Indian  Chinese  South Indian</t>
  </si>
  <si>
    <t>Brabourne Road</t>
  </si>
  <si>
    <t>New Paul Dhaba - Veggie Hub</t>
  </si>
  <si>
    <t>North Indian,Chinese,South Indian,Fast Food,Tandoor</t>
  </si>
  <si>
    <t>Krishna'S The Vegetarian Paradise</t>
  </si>
  <si>
    <t>The Yellow Straw</t>
  </si>
  <si>
    <t>Beverages  Juices  Fast Food</t>
  </si>
  <si>
    <t>Dalhousie Bbd Bagh</t>
  </si>
  <si>
    <t>Chai Break - Allenby Rd</t>
  </si>
  <si>
    <t>Indian  Chinese  Pizzas  Italian</t>
  </si>
  <si>
    <t>Maa Annapurna</t>
  </si>
  <si>
    <t>Near 13 No. Tank</t>
  </si>
  <si>
    <t>Haldirams-Cit Road</t>
  </si>
  <si>
    <t>Krispy Kreme</t>
  </si>
  <si>
    <t>Brunch</t>
  </si>
  <si>
    <t>Udipi Sri Ganesh Bhavan</t>
  </si>
  <si>
    <t>Mami Tiffen</t>
  </si>
  <si>
    <t>Nungambakkam Chaat Corner</t>
  </si>
  <si>
    <t>Chaat,Street Food</t>
  </si>
  <si>
    <t>Hotel Akshaya</t>
  </si>
  <si>
    <t>Sri Narsing Bhelpuri &amp; Pav Bhaji (Himayathnagar)</t>
  </si>
  <si>
    <t>Chaat,Italian</t>
  </si>
  <si>
    <t>Hyderabad Nursing Home Lane</t>
  </si>
  <si>
    <t>Amdavadi Gujarati Restaurant</t>
  </si>
  <si>
    <t>Sagar Ratna</t>
  </si>
  <si>
    <t>Near Pitampura Metro Station</t>
  </si>
  <si>
    <t>Corner Cafe</t>
  </si>
  <si>
    <t>Near Hhi Hotel</t>
  </si>
  <si>
    <t>Mithai Mandir</t>
  </si>
  <si>
    <t>Ramkote</t>
  </si>
  <si>
    <t>Sri Balaji Family Dhaba - Ramkote</t>
  </si>
  <si>
    <t>New Minerva Sweets</t>
  </si>
  <si>
    <t>Sweets,Chaat,Desserts</t>
  </si>
  <si>
    <t>Surya Nagar</t>
  </si>
  <si>
    <t>Cafe Splash</t>
  </si>
  <si>
    <t>Near Lal Mandir</t>
  </si>
  <si>
    <t>Bikanervala</t>
  </si>
  <si>
    <t>Sweets  North Indian  Chinese  South Indian</t>
  </si>
  <si>
    <t>Hyderguda - Basheerbagh Road</t>
  </si>
  <si>
    <t>Sector 15 Rohini</t>
  </si>
  <si>
    <t>South Indian Corner</t>
  </si>
  <si>
    <t>Sector 15</t>
  </si>
  <si>
    <t>King Koti</t>
  </si>
  <si>
    <t>Amay Tiffin Corner (Amul)</t>
  </si>
  <si>
    <t>Pasta Hut</t>
  </si>
  <si>
    <t>Pastas,Pizzas,Beverages,Snacks,Chinese</t>
  </si>
  <si>
    <t>Mangalam Place Rohini Sector 3</t>
  </si>
  <si>
    <t>Bheemas Grand</t>
  </si>
  <si>
    <t>Road No 10</t>
  </si>
  <si>
    <t>Spice Garden (Royal Reve Hotel)</t>
  </si>
  <si>
    <t>North Indian  Chinese  Continental</t>
  </si>
  <si>
    <t>Scoops</t>
  </si>
  <si>
    <t>Koti Main Road</t>
  </si>
  <si>
    <t>Radha Krushna</t>
  </si>
  <si>
    <t>Near Soba Savera Society</t>
  </si>
  <si>
    <t>North Indian,Chinese,Fast Food,South Indian,Italian,Desserts</t>
  </si>
  <si>
    <t>Opposite Metro Pillar 408 Sector 7</t>
  </si>
  <si>
    <t>Pizzallo Hot</t>
  </si>
  <si>
    <t>Rohini Sector 3</t>
  </si>
  <si>
    <t>Samruddhi</t>
  </si>
  <si>
    <t>Tingre Nagar Road</t>
  </si>
  <si>
    <t>Tiwari'S Ghee Paratha &amp; Chaat</t>
  </si>
  <si>
    <t>Koldplay Ice Creams</t>
  </si>
  <si>
    <t>Kings Circle</t>
  </si>
  <si>
    <t>Cafe Istaa</t>
  </si>
  <si>
    <t>New Sion Chs Limited</t>
  </si>
  <si>
    <t>Seven Seven</t>
  </si>
  <si>
    <t>Near Sies College</t>
  </si>
  <si>
    <t>Hotel Chandrika</t>
  </si>
  <si>
    <t>North Indian,Chinese,Andhra,Biryani,Desserts,Ice Cream,South Indian,Beverages</t>
  </si>
  <si>
    <t>House Of Paratha</t>
  </si>
  <si>
    <t>Madhur Sweets</t>
  </si>
  <si>
    <t>Pasta Square</t>
  </si>
  <si>
    <t>Hotel Shreyas</t>
  </si>
  <si>
    <t>Thambbi</t>
  </si>
  <si>
    <t>South Indian,Punjabi,Snacks,Thalis,Fast Food</t>
  </si>
  <si>
    <t>Opposite Sbi Bank</t>
  </si>
  <si>
    <t>Only Parathas ( Pure Veg )</t>
  </si>
  <si>
    <t>Street Food,North Indian</t>
  </si>
  <si>
    <t>Ramkrishna Paramhans Road</t>
  </si>
  <si>
    <t>Rambharose - Bhattad Ki Idli</t>
  </si>
  <si>
    <t>Kutbi Guda</t>
  </si>
  <si>
    <t>Chhappan Bhog</t>
  </si>
  <si>
    <t>Near Office Linc</t>
  </si>
  <si>
    <t>Bombaysthan</t>
  </si>
  <si>
    <t>Harley'S Road</t>
  </si>
  <si>
    <t>Brijwasi Sweets</t>
  </si>
  <si>
    <t>Eldams Road</t>
  </si>
  <si>
    <t>Taj Mahal Hotel</t>
  </si>
  <si>
    <t>Narayanaguda Main Road</t>
  </si>
  <si>
    <t>Mumma'S Kitchen(Paud Road)</t>
  </si>
  <si>
    <t>Rambaug Colony</t>
  </si>
  <si>
    <t>Samudra Veg</t>
  </si>
  <si>
    <t>Nal Stop</t>
  </si>
  <si>
    <t>Creamy Inn</t>
  </si>
  <si>
    <t>Maharana Kamath</t>
  </si>
  <si>
    <t>Street Food,North Indian,Chinese,Gujarati,South Indian,Beverages</t>
  </si>
  <si>
    <t>Vn Purav Marg</t>
  </si>
  <si>
    <t>Dimpi Restaurant</t>
  </si>
  <si>
    <t>Snacks,Indian,Chinese,South Indian,Vietnamese</t>
  </si>
  <si>
    <t>Near Five Point Crossing</t>
  </si>
  <si>
    <t>New Shanthi Sagar</t>
  </si>
  <si>
    <t>Ratna Cafe (Estd.1948)</t>
  </si>
  <si>
    <t>South Indian,Sweets</t>
  </si>
  <si>
    <t>A2B Veg</t>
  </si>
  <si>
    <t>South Indian,North Indian,Sweets,Chinese</t>
  </si>
  <si>
    <t>Mathura Pure Veg</t>
  </si>
  <si>
    <t>Maharashtrian,Street Food,Fast Food</t>
  </si>
  <si>
    <t>Vb Signature - Progressive Veg Restaurant</t>
  </si>
  <si>
    <t>Tirumurthy Nagar</t>
  </si>
  <si>
    <t>Peninsula Next</t>
  </si>
  <si>
    <t>North Indian,Chinese,Mexican</t>
  </si>
  <si>
    <t>Shree Krishna Juice Bar</t>
  </si>
  <si>
    <t>Near Ghole Road</t>
  </si>
  <si>
    <t>Navratna Veg</t>
  </si>
  <si>
    <t>Nu Variety</t>
  </si>
  <si>
    <t>North Indian  South Indian  Fast Food</t>
  </si>
  <si>
    <t>Near Ideal Plaza</t>
  </si>
  <si>
    <t>Sri Murlidhar Veg Thali</t>
  </si>
  <si>
    <t>Maharashtrian,Gujarati,Rajasthani</t>
  </si>
  <si>
    <t>Narayan Peth Near Bhide Bridge</t>
  </si>
  <si>
    <t>Balaji Idli House</t>
  </si>
  <si>
    <t>Wadeshwar(Fc Road)</t>
  </si>
  <si>
    <t>South Indian,Street Food,Fast Food,Snacks,Beverages,Healthy Food,Indian</t>
  </si>
  <si>
    <t>Goodluck Chowk</t>
  </si>
  <si>
    <t>Ganesh Bhel</t>
  </si>
  <si>
    <t>Alankar Police Chowky</t>
  </si>
  <si>
    <t>The Idli Factory</t>
  </si>
  <si>
    <t>Namma Veedu Vasanta Bhavan</t>
  </si>
  <si>
    <t>Delicious Dosa</t>
  </si>
  <si>
    <t>P &amp; T Colony X Roads</t>
  </si>
  <si>
    <t>Sangeetha Veg Restaurant</t>
  </si>
  <si>
    <t>Gandhi Irwin Rd</t>
  </si>
  <si>
    <t>Krishna Dining</t>
  </si>
  <si>
    <t>Thanco'S Natural Ice Cream</t>
  </si>
  <si>
    <t>Mahabaleshwar Berry Bash</t>
  </si>
  <si>
    <t>Unity One Mall</t>
  </si>
  <si>
    <t>Baasuri</t>
  </si>
  <si>
    <t>North Indian,Chinese,Desserts,Beverages</t>
  </si>
  <si>
    <t>Saffron Vegetarian</t>
  </si>
  <si>
    <t>Sadashiv Peth Lal Bahadur Shastri Road</t>
  </si>
  <si>
    <t>Gozo Homemade Ice-Creams</t>
  </si>
  <si>
    <t>Baner Pashan Link Road</t>
  </si>
  <si>
    <t>Hotel Saravana Bhavan</t>
  </si>
  <si>
    <t>Mudpipe Cafe</t>
  </si>
  <si>
    <t>Raviwar Peth</t>
  </si>
  <si>
    <t>Shahji'S Parantha House (Laxmi Road)</t>
  </si>
  <si>
    <t>Laxmi Road Ravivar Peth</t>
  </si>
  <si>
    <t>Rahul Tiffins</t>
  </si>
  <si>
    <t>Street No 19</t>
  </si>
  <si>
    <t>Mathsya - (Egmore)</t>
  </si>
  <si>
    <t>Chaat,North Indian,Chinese,Continental,Italian</t>
  </si>
  <si>
    <t>Donut House</t>
  </si>
  <si>
    <t>Bandana Chat Centre</t>
  </si>
  <si>
    <t>Snacks  Chinese</t>
  </si>
  <si>
    <t>Opposite Liberty Cinema</t>
  </si>
  <si>
    <t>Samrat In Chalukya</t>
  </si>
  <si>
    <t>Id Sathyam</t>
  </si>
  <si>
    <t>South Indian,Andhra,Beverages,Desserts</t>
  </si>
  <si>
    <t>Sathyam Cinemas Complex</t>
  </si>
  <si>
    <t>Delights</t>
  </si>
  <si>
    <t>Chinese  South Indian  Fast Food</t>
  </si>
  <si>
    <t>Near St. Xavier'S College Back Gate</t>
  </si>
  <si>
    <t>Paratha Plaza</t>
  </si>
  <si>
    <t>Paprika</t>
  </si>
  <si>
    <t>Italian  Thai  Continental</t>
  </si>
  <si>
    <t>Near Sushila Birla Girls School</t>
  </si>
  <si>
    <t>Govind Dosa</t>
  </si>
  <si>
    <t>Near Brand Factory</t>
  </si>
  <si>
    <t>Rajeswari Restaurant</t>
  </si>
  <si>
    <t>North Indian,Chinese,South Indian,Biryani,Tandoor</t>
  </si>
  <si>
    <t>Anand Sweets And Savouries</t>
  </si>
  <si>
    <t>Sweets,Chaat,Snacks,Desserts,North Indian</t>
  </si>
  <si>
    <t>North Indian,South Indian,Chinese,Fast Food</t>
  </si>
  <si>
    <t>South Indian Cafe</t>
  </si>
  <si>
    <t>Near Cesc Office Rashbihari</t>
  </si>
  <si>
    <t>Vrindavan</t>
  </si>
  <si>
    <t>Chinese,South Indian,Continental,Tandoor</t>
  </si>
  <si>
    <t>Ice Thunder - Balaji'S Veg</t>
  </si>
  <si>
    <t>South Indian,North Indian,Chinese,Desserts,Fast Food,Thalis</t>
  </si>
  <si>
    <t>Basco Court</t>
  </si>
  <si>
    <t>Hot Chips</t>
  </si>
  <si>
    <t>Hunter Road</t>
  </si>
  <si>
    <t>Maiyas Restaurants</t>
  </si>
  <si>
    <t>Nandhiniee Sweets</t>
  </si>
  <si>
    <t>Chaat,Sweets</t>
  </si>
  <si>
    <t>Nithya Amirtham Sweets</t>
  </si>
  <si>
    <t>Sweets,Snacks,Desserts,Beverages</t>
  </si>
  <si>
    <t>Nithya Amirtham</t>
  </si>
  <si>
    <t>South Indian,Sweets,North Indian,Chinese,Snacks</t>
  </si>
  <si>
    <t>Ats Arun Dhaba</t>
  </si>
  <si>
    <t>Near Outram Club</t>
  </si>
  <si>
    <t>Arun Tea Stall</t>
  </si>
  <si>
    <t>Near Saturday Club Back Gate</t>
  </si>
  <si>
    <t>Manjit Da Dhaba</t>
  </si>
  <si>
    <t>Bachelorr'S</t>
  </si>
  <si>
    <t>Fast Food  Desserts  Beverages</t>
  </si>
  <si>
    <t>Ongc Colony Road</t>
  </si>
  <si>
    <t>Niranjan Veg Restaurant</t>
  </si>
  <si>
    <t>Doveton Cafe</t>
  </si>
  <si>
    <t>North Indian,Chinese,South Indian,Indian,Tandoor</t>
  </si>
  <si>
    <t>Purasavakkam High Road</t>
  </si>
  <si>
    <t>Juicy Fresh</t>
  </si>
  <si>
    <t>Sri Balaji Family Dhaba</t>
  </si>
  <si>
    <t>Mitthu Tikki Wala</t>
  </si>
  <si>
    <t>Bw Block Shalimar Bagh</t>
  </si>
  <si>
    <t>Apni Rasoi (Sector 9 Dc Chowk Rohini)</t>
  </si>
  <si>
    <t>Cafe 2.0</t>
  </si>
  <si>
    <t>Fast Food  Pastas  Pizzas</t>
  </si>
  <si>
    <t>King Circle</t>
  </si>
  <si>
    <t>Fancy Ice Cream</t>
  </si>
  <si>
    <t>Laxman Paan</t>
  </si>
  <si>
    <t>Near Flavours</t>
  </si>
  <si>
    <t>Sahadeva Reddy Pure Ghee Sweets</t>
  </si>
  <si>
    <t>Pabrai'S Fresh &amp; Naturelle Ice Creams</t>
  </si>
  <si>
    <t>Cream Centre</t>
  </si>
  <si>
    <t>North Indian,Italian,Mexican</t>
  </si>
  <si>
    <t>Casa Kitchen</t>
  </si>
  <si>
    <t>Near Minto Park Tewari</t>
  </si>
  <si>
    <t>Havmor Havfunn Ice Cream</t>
  </si>
  <si>
    <t>Ice Cream  Ice Cream Cakes  Desserts</t>
  </si>
  <si>
    <t>Wadawali  Near Cubic Mall</t>
  </si>
  <si>
    <t>The Juicy Hub</t>
  </si>
  <si>
    <t>Riddhi Siddhi Society</t>
  </si>
  <si>
    <t>Italiano</t>
  </si>
  <si>
    <t>Pizzas,Continental,Beverages,Italian</t>
  </si>
  <si>
    <t>Kestopur Rabindrapally</t>
  </si>
  <si>
    <t>Hungerpangs</t>
  </si>
  <si>
    <t>American,Beverages,Continental,Desserts,Italian,Street Food,Snacks,Tibetan</t>
  </si>
  <si>
    <t>Near Girish Park More</t>
  </si>
  <si>
    <t>Aadd (M) Aadd(B)</t>
  </si>
  <si>
    <t>Cafe,Beverages,Desserts</t>
  </si>
  <si>
    <t>The Green Roof</t>
  </si>
  <si>
    <t>North Indian,Chinese,South Indian,Mexican,Italian</t>
  </si>
  <si>
    <t>Manikbaug</t>
  </si>
  <si>
    <t>Hotel Sandarshini</t>
  </si>
  <si>
    <t>Musheerabad Main Road</t>
  </si>
  <si>
    <t>Street Food,Indian,Beverages,Chaat,Combo,Pastas,Snacks</t>
  </si>
  <si>
    <t>Opposite Tivoli Court</t>
  </si>
  <si>
    <t>Cad (M) Cad (B)</t>
  </si>
  <si>
    <t>Beverages,Desserts,Fast Food</t>
  </si>
  <si>
    <t>Near Sp College</t>
  </si>
  <si>
    <t>The Chutney Co.</t>
  </si>
  <si>
    <t>Near Lalit Great Eastern Hotel</t>
  </si>
  <si>
    <t>Piccadilly Square</t>
  </si>
  <si>
    <t>Italian,Desserts,Bakery</t>
  </si>
  <si>
    <t>Above Lg Showroom</t>
  </si>
  <si>
    <t>Giani'S</t>
  </si>
  <si>
    <t>Ice Cream,Desserts,Beverages,Bakery</t>
  </si>
  <si>
    <t>Rohini Sector 7 Sector 9 Main Road</t>
  </si>
  <si>
    <t>Juice Mantra</t>
  </si>
  <si>
    <t>Beverages,Juices,Fast Food</t>
  </si>
  <si>
    <t>Station Road</t>
  </si>
  <si>
    <t>Supreme Snacks</t>
  </si>
  <si>
    <t>Khilare Patil Road</t>
  </si>
  <si>
    <t>Ayyappan Pure Veg</t>
  </si>
  <si>
    <t>South Indian,Chinese,North Indian,Beverages</t>
  </si>
  <si>
    <t>Tft Creams And Snacks</t>
  </si>
  <si>
    <t>Sambhagi Nagar</t>
  </si>
  <si>
    <t>Kamat Bugle Rock</t>
  </si>
  <si>
    <t>Basavangudi</t>
  </si>
  <si>
    <t>Thaligai</t>
  </si>
  <si>
    <t>Luz Church Road</t>
  </si>
  <si>
    <t>Poona Cafe</t>
  </si>
  <si>
    <t>Urban Street Cafe</t>
  </si>
  <si>
    <t>Italian  Lebanese  Chinese  Indian  Mexican  Biryani  Pan-Asian  Asian  Salads  American</t>
  </si>
  <si>
    <t>Bhavya Plaza</t>
  </si>
  <si>
    <t>Brahma Garden</t>
  </si>
  <si>
    <t>North Indian,South Indian,Chinese,Fast Food,Juices,Biryani,Punjabi</t>
  </si>
  <si>
    <t>Manik Baug</t>
  </si>
  <si>
    <t>Crave Foodworks</t>
  </si>
  <si>
    <t>Italian,Chinese,Mexican,Mediterranean,Thai</t>
  </si>
  <si>
    <t>Sukh Sagar</t>
  </si>
  <si>
    <t>Nucleus Mallcamp</t>
  </si>
  <si>
    <t>Jayashree Garden</t>
  </si>
  <si>
    <t>Palavi</t>
  </si>
  <si>
    <t>Tales &amp; Spirits</t>
  </si>
  <si>
    <t>Shivaji Housing Society</t>
  </si>
  <si>
    <t>Abhishek Veg Restaurant</t>
  </si>
  <si>
    <t>Sukanta</t>
  </si>
  <si>
    <t>Munch</t>
  </si>
  <si>
    <t>Chaat,North Indian</t>
  </si>
  <si>
    <t>Veera Perumal Street</t>
  </si>
  <si>
    <t>Baker'S Cafe</t>
  </si>
  <si>
    <t>Bakery,Fast Food,Italian</t>
  </si>
  <si>
    <t>Okadey'S</t>
  </si>
  <si>
    <t>North Indian,Chinese,Indian,Ice Cream,South Indian,Juices</t>
  </si>
  <si>
    <t>R A Puram</t>
  </si>
  <si>
    <t>Somwar Peth</t>
  </si>
  <si>
    <t>Rajendra Paav Bhaji</t>
  </si>
  <si>
    <t>Street Food,Desserts</t>
  </si>
  <si>
    <t>Sujata Mastani</t>
  </si>
  <si>
    <t>Food 2 Go</t>
  </si>
  <si>
    <t>Makers Of Milkshakes</t>
  </si>
  <si>
    <t>King Koti Road</t>
  </si>
  <si>
    <t>Hameedi Confectioners</t>
  </si>
  <si>
    <t>Aphb Colony</t>
  </si>
  <si>
    <t>Lakshman Ki Bandi</t>
  </si>
  <si>
    <t>Ghoshamahal</t>
  </si>
  <si>
    <t>Hatti Kaapi - Coffee And More</t>
  </si>
  <si>
    <t>Beverages,Fast Food,South Indian,Bakery,Combo,Cafe,Snacks</t>
  </si>
  <si>
    <t>Mn Krishna Rao Rd</t>
  </si>
  <si>
    <t>Vj Cafe</t>
  </si>
  <si>
    <t>Beverages  Desserts  American  Fast Food</t>
  </si>
  <si>
    <t>Annapurna Pure Veg</t>
  </si>
  <si>
    <t>Chaat Bazaar</t>
  </si>
  <si>
    <t>Onam Restaurant</t>
  </si>
  <si>
    <t>Chinese,South Indian,Continental</t>
  </si>
  <si>
    <t>Near Vip Market</t>
  </si>
  <si>
    <t>Near Balwant Singh Dhaba</t>
  </si>
  <si>
    <t>Cake Me Away</t>
  </si>
  <si>
    <t>Belgrami Road</t>
  </si>
  <si>
    <t>Pavilion</t>
  </si>
  <si>
    <t>Vallabh Baug Lane</t>
  </si>
  <si>
    <t>Agarwal Fast Food Pure Veg</t>
  </si>
  <si>
    <t>Street Food  North Indian</t>
  </si>
  <si>
    <t>Fingerlickerz Bombaywala (Shalimar Bagh)</t>
  </si>
  <si>
    <t>Street Food,Fast Food,Maharashtrian,Indian,Snacks</t>
  </si>
  <si>
    <t>Bharat Nagar</t>
  </si>
  <si>
    <t>Gaddi Annaram</t>
  </si>
  <si>
    <t>Hungry Kya Pet Barlo</t>
  </si>
  <si>
    <t>Street Food,South Indian</t>
  </si>
  <si>
    <t>Dezire Sugarfree Sweets &amp; Bakes</t>
  </si>
  <si>
    <t>Sweets,Bakery,Beverages</t>
  </si>
  <si>
    <t>Ghandi Bazar Main Road</t>
  </si>
  <si>
    <t>Hotel Sudarshan</t>
  </si>
  <si>
    <t>Jawaharlal Nehru Road Vakola</t>
  </si>
  <si>
    <t>Balaji Nagar</t>
  </si>
  <si>
    <t>Khushboo The Family Restaurant</t>
  </si>
  <si>
    <t>Aangan Veg Restaurant</t>
  </si>
  <si>
    <t>Hotel Shiva Sagar</t>
  </si>
  <si>
    <t>North Indian,Jain,Chaat,Indian,South Indian,Tandoor</t>
  </si>
  <si>
    <t>Gayathri Tiffins</t>
  </si>
  <si>
    <t>Flower Drum</t>
  </si>
  <si>
    <t>Pantheon Road</t>
  </si>
  <si>
    <t>Gupta'S Veg</t>
  </si>
  <si>
    <t>Near Kestopur Crossing</t>
  </si>
  <si>
    <t>Krishna Nagar Colony</t>
  </si>
  <si>
    <t>Sri Raghavendra Udupi Veg</t>
  </si>
  <si>
    <t>Saroor Nagar Road</t>
  </si>
  <si>
    <t>Dhanniya Soru</t>
  </si>
  <si>
    <t>Lalinga Colony</t>
  </si>
  <si>
    <t>Nityanand Restaurant</t>
  </si>
  <si>
    <t>Opp Centrum House</t>
  </si>
  <si>
    <t>Celebrations 365</t>
  </si>
  <si>
    <t>Wabi Sabi</t>
  </si>
  <si>
    <t>Indian,Continental,Fast Food,Mexican</t>
  </si>
  <si>
    <t>Baati Chokha</t>
  </si>
  <si>
    <t>Ati More/ Opp Chinese Embassy</t>
  </si>
  <si>
    <t>Hotel Kanthaa'S</t>
  </si>
  <si>
    <t>South Indian,Beverages,North Indian,Snacks,Fast Food,Chinese</t>
  </si>
  <si>
    <t>Medavakkam Tank Road</t>
  </si>
  <si>
    <t>Mh 12 Pav Bhaji</t>
  </si>
  <si>
    <t>Snacks,Pizzas,Beverages,Street Food</t>
  </si>
  <si>
    <t>Amaravathi Andhra Home Foods</t>
  </si>
  <si>
    <t>Andhra,Indian,North Indian</t>
  </si>
  <si>
    <t>Narayan Sandwich House</t>
  </si>
  <si>
    <t>Healthy Food,Fast Food,Snacks</t>
  </si>
  <si>
    <t>Amar Juice Centre</t>
  </si>
  <si>
    <t>Street Food  Juices  South Indian</t>
  </si>
  <si>
    <t>Havmor Havfunn</t>
  </si>
  <si>
    <t>Mona Bhavan</t>
  </si>
  <si>
    <t>1947 Restaurant</t>
  </si>
  <si>
    <t>15Th Cross</t>
  </si>
  <si>
    <t>Chowrasia Chaats</t>
  </si>
  <si>
    <t>Besides Carnival/Broadway Mall</t>
  </si>
  <si>
    <t>Shmoozie'S Hand-Crafted Ice Creams</t>
  </si>
  <si>
    <t>Varadarajulu Street</t>
  </si>
  <si>
    <t>Crrave N Eat</t>
  </si>
  <si>
    <t>Desserts  Pizzas</t>
  </si>
  <si>
    <t>Opposite Nagpal Restaurant</t>
  </si>
  <si>
    <t>Chandu Halwai</t>
  </si>
  <si>
    <t>Rajkamal Shopping Centre</t>
  </si>
  <si>
    <t>Xis O Krim</t>
  </si>
  <si>
    <t>Near Lords More Be Bonnie</t>
  </si>
  <si>
    <t>Nepal Sweets</t>
  </si>
  <si>
    <t>Snacks  Desserts  Sweets  Chaat</t>
  </si>
  <si>
    <t>Opposite Rameshwara Apartments</t>
  </si>
  <si>
    <t>Lalta Pav Bhaji (Vikrant Circle)</t>
  </si>
  <si>
    <t>Fast Food,Chinese,Beverages,Juices</t>
  </si>
  <si>
    <t>Sindhu Wadi</t>
  </si>
  <si>
    <t>Sanjeevani Foods - Real Maharastrian Food</t>
  </si>
  <si>
    <t>Opp L&amp;T Gate No. 7</t>
  </si>
  <si>
    <t>Milkyway</t>
  </si>
  <si>
    <t>Ice Cream,Desserts,Chaat</t>
  </si>
  <si>
    <t>Shudh Vaishno Hotel (Karam Pura)</t>
  </si>
  <si>
    <t>The Higher Taste Stores - Iskcon</t>
  </si>
  <si>
    <t>Sweets,Fast Food,North Indian,Italian,Beverages,Desserts</t>
  </si>
  <si>
    <t>17Th Cross</t>
  </si>
  <si>
    <t>Chocday</t>
  </si>
  <si>
    <t>Hotel Sangam Khandesh Katta</t>
  </si>
  <si>
    <t>Pandurang Bhel</t>
  </si>
  <si>
    <t>Ashapuri Dining Hall</t>
  </si>
  <si>
    <t>North Indian,Chinese,Rajasthani</t>
  </si>
  <si>
    <t>Shraavan Restaurant</t>
  </si>
  <si>
    <t>North Indian,Chinese,Continental,Indian,Beverages</t>
  </si>
  <si>
    <t>Near Vivekananda Park</t>
  </si>
  <si>
    <t>Chat Hut - Swimming Pool</t>
  </si>
  <si>
    <t>Near Swimming Pool</t>
  </si>
  <si>
    <t>Dwaraka Restaurant</t>
  </si>
  <si>
    <t>Opposite Global Hospital</t>
  </si>
  <si>
    <t>Saligramam</t>
  </si>
  <si>
    <t>Sri Paarvathi Bavan Ssweets And Veg Restaurant</t>
  </si>
  <si>
    <t>Sweets,South Indian,North Indian,Chinese,Snacks</t>
  </si>
  <si>
    <t>Natural Ice Cream</t>
  </si>
  <si>
    <t>Kalina Market Santacruz East</t>
  </si>
  <si>
    <t>Hotel Yatrik</t>
  </si>
  <si>
    <t>Sivarama Reddy Sweets</t>
  </si>
  <si>
    <t>Behind Bus Stop</t>
  </si>
  <si>
    <t>Pakwan Chennai</t>
  </si>
  <si>
    <t>North Indian,Chinese,Italian</t>
  </si>
  <si>
    <t>Kuppuswamy Street</t>
  </si>
  <si>
    <t>Snax Point</t>
  </si>
  <si>
    <t>Continental,Pizzas,Pastas,American,Tibetan,Fast Food,Beverages,Desserts,Combo,Biryani</t>
  </si>
  <si>
    <t>Near Broadway Mall</t>
  </si>
  <si>
    <t>Mumbai Chatwala</t>
  </si>
  <si>
    <t>Chaat,Juices,Snacks</t>
  </si>
  <si>
    <t>Balfour Road</t>
  </si>
  <si>
    <t>Shree Krishna Palace</t>
  </si>
  <si>
    <t>Near Pune Railway Station</t>
  </si>
  <si>
    <t>Dev China Town</t>
  </si>
  <si>
    <t>Krupa Mess &amp; Tiffins</t>
  </si>
  <si>
    <t>Shahi Naan Wala</t>
  </si>
  <si>
    <t>North Indian,Fast Food,Tandoor,Combo,Snacks</t>
  </si>
  <si>
    <t>Pashchim Vihar</t>
  </si>
  <si>
    <t>Aamantran Pure Veg</t>
  </si>
  <si>
    <t>North Indian  Chinese  South Indian  Jain</t>
  </si>
  <si>
    <t>Golkonda Cross Road</t>
  </si>
  <si>
    <t>Apsara Ice Creams</t>
  </si>
  <si>
    <t>10Th Cross</t>
  </si>
  <si>
    <t>R.P.W Pizza</t>
  </si>
  <si>
    <t>Rohini Sector 9</t>
  </si>
  <si>
    <t>Jagaat Bhaari Kolhapuri</t>
  </si>
  <si>
    <t>Opposite City Pride</t>
  </si>
  <si>
    <t>Near Sbi</t>
  </si>
  <si>
    <t>Cremecup.In</t>
  </si>
  <si>
    <t>Salt Lake Stadium  Gate No 3</t>
  </si>
  <si>
    <t>Fast Food,Desserts,Italian,Mexican</t>
  </si>
  <si>
    <t>M G Road Opp. Kotak Mahindra Bank Ghatkopar East</t>
  </si>
  <si>
    <t>Smoodies</t>
  </si>
  <si>
    <t>Snacks,Healthy Food,Juices,Beverages,Desserts</t>
  </si>
  <si>
    <t>Ajnabi Mithaai Ghar</t>
  </si>
  <si>
    <t>5Th A Block</t>
  </si>
  <si>
    <t>Sri Amul Tiffins Centre</t>
  </si>
  <si>
    <t>Badi Chowdi</t>
  </si>
  <si>
    <t>North Indian,Beverages,South Indian,Fast Food,Chinese</t>
  </si>
  <si>
    <t>Kisan Dosawala</t>
  </si>
  <si>
    <t>Khand Darbar</t>
  </si>
  <si>
    <t>The Cake Studio &amp; Cafe</t>
  </si>
  <si>
    <t>Crazzy Momo</t>
  </si>
  <si>
    <t>Tibetan</t>
  </si>
  <si>
    <t>Near Saha Nagar Park</t>
  </si>
  <si>
    <t>Shree Ram Juice Centre</t>
  </si>
  <si>
    <t>Fast Food,Juices</t>
  </si>
  <si>
    <t>Dilli Chat Bhandar</t>
  </si>
  <si>
    <t>Sarat Bose Road</t>
  </si>
  <si>
    <t>Opp. Tata Home Finance</t>
  </si>
  <si>
    <t>Spice Sea</t>
  </si>
  <si>
    <t>Haldiram Food City - Russel Street</t>
  </si>
  <si>
    <t>Opposite Gangaur</t>
  </si>
  <si>
    <t>Tewari Brothers</t>
  </si>
  <si>
    <t>Near Uco Bank</t>
  </si>
  <si>
    <t>Sai Nagar</t>
  </si>
  <si>
    <t>Shiva Sai Reddy Sweets &amp; Chat</t>
  </si>
  <si>
    <t>Karmanghat Cross Road</t>
  </si>
  <si>
    <t>Modern Cakes</t>
  </si>
  <si>
    <t>Chembur Fast Food</t>
  </si>
  <si>
    <t>My Shop Sector-7</t>
  </si>
  <si>
    <t>Fast Food,Italian,American,Beverages</t>
  </si>
  <si>
    <t>Opposite Kapil Dental Clinic</t>
  </si>
  <si>
    <t>Rama Krishna</t>
  </si>
  <si>
    <t>North Indian,South Indian,Chinese,Fast Food,Snacks,Beverages,Indian</t>
  </si>
  <si>
    <t>A 1 Ice Creams</t>
  </si>
  <si>
    <t>Bhatwadi</t>
  </si>
  <si>
    <t>Sukha Sagara</t>
  </si>
  <si>
    <t>Sikh Rd</t>
  </si>
  <si>
    <t>Shriniwas Veg</t>
  </si>
  <si>
    <t>North Indian,South Indian,Chinese,Combo,Pizzas,Snacks,Beverages,Desserts</t>
  </si>
  <si>
    <t>Junos Pizza</t>
  </si>
  <si>
    <t>Hotel Ronita Paratha</t>
  </si>
  <si>
    <t>Peeragarhi Camp</t>
  </si>
  <si>
    <t>Kapoor Dhaba</t>
  </si>
  <si>
    <t>Near Paschim Vihar West Metro Station</t>
  </si>
  <si>
    <t>Agarwal'S Kulfi N Roll</t>
  </si>
  <si>
    <t>G.T.B Nagar</t>
  </si>
  <si>
    <t>Sri Shagun Mithai Vatika</t>
  </si>
  <si>
    <t>Parwani'S Bombay Halwa House</t>
  </si>
  <si>
    <t>Frozen Bottle</t>
  </si>
  <si>
    <t>Foodeementals</t>
  </si>
  <si>
    <t>Famous Jigarthanda</t>
  </si>
  <si>
    <t>Motilal Street</t>
  </si>
  <si>
    <t>Swarnaa Vegetarian</t>
  </si>
  <si>
    <t>North Indian,South Indian,Chinese,Continental,Punjabi</t>
  </si>
  <si>
    <t>Madras Cafe</t>
  </si>
  <si>
    <t>South Indian,Thalis,Chinese,North Indian</t>
  </si>
  <si>
    <t>Ufo Fries &amp; Corn</t>
  </si>
  <si>
    <t>Cake Walk 72</t>
  </si>
  <si>
    <t>Near Boomerang  Chandivali</t>
  </si>
  <si>
    <t>Gokul Shree - Tit Bits</t>
  </si>
  <si>
    <t>Opposite Avon (Rabindra Sadan)</t>
  </si>
  <si>
    <t>Parantha Point</t>
  </si>
  <si>
    <t>Near Sbi And Uco Bank Atm</t>
  </si>
  <si>
    <t>The Delhi Dhaba-Veg</t>
  </si>
  <si>
    <t>Chinese,Indian,North Indian,Tandoor</t>
  </si>
  <si>
    <t>Halls Road</t>
  </si>
  <si>
    <t>Udipi Hotel Sudha</t>
  </si>
  <si>
    <t>Falahaar</t>
  </si>
  <si>
    <t>Fast Food,Beverages,American,Pizzas</t>
  </si>
  <si>
    <t>Moti Mahal Delux Rohini</t>
  </si>
  <si>
    <t>North Indian,Chinese,Thalis,Combo</t>
  </si>
  <si>
    <t>Anand Veg</t>
  </si>
  <si>
    <t>Fantastic Food Story</t>
  </si>
  <si>
    <t>North Indian,Chinese,Continental,South Indian,Fast Food,Beverages</t>
  </si>
  <si>
    <t>Near Girish Park Crossing</t>
  </si>
  <si>
    <t>Navjivan</t>
  </si>
  <si>
    <t>Karnavati Dabeli</t>
  </si>
  <si>
    <t>The Shake Maker</t>
  </si>
  <si>
    <t>Topaz</t>
  </si>
  <si>
    <t>Chilakalguda</t>
  </si>
  <si>
    <t>Sri Raghavendra Tiffins - Chilakalaguda</t>
  </si>
  <si>
    <t>Mylargadda Rd</t>
  </si>
  <si>
    <t>R.K.Centre</t>
  </si>
  <si>
    <t>Fast Food,South Indian,Pizzas,Pastas,Chinese</t>
  </si>
  <si>
    <t>Red Rose Snack Bar</t>
  </si>
  <si>
    <t>Old Mla Quarters</t>
  </si>
  <si>
    <t>Veggie Chinese</t>
  </si>
  <si>
    <t>Hari Vihar Colony</t>
  </si>
  <si>
    <t>Shubham Greens</t>
  </si>
  <si>
    <t>South Indian,North Indian,Maharashtrian,Chinese</t>
  </si>
  <si>
    <t>Neelkamal Coffee Bar</t>
  </si>
  <si>
    <t>Jalpaan</t>
  </si>
  <si>
    <t>Desserts,Italian,Jain,Mexican</t>
  </si>
  <si>
    <t>Gokul Shree</t>
  </si>
  <si>
    <t>Sweets  Fast Food</t>
  </si>
  <si>
    <t>Near Yoga Care Institute</t>
  </si>
  <si>
    <t>Cuppuccino</t>
  </si>
  <si>
    <t>Italian,Pastas,Beverages,Snacks,Desserts,Pizzas,Mexican,American</t>
  </si>
  <si>
    <t>Jugaad Nights</t>
  </si>
  <si>
    <t>Combo,Thalis,Indian,Chinese,North Indian,Beverages</t>
  </si>
  <si>
    <t>Mysore Cafe</t>
  </si>
  <si>
    <t>Sector 4 Rohini</t>
  </si>
  <si>
    <t>Wah Bhai Wah</t>
  </si>
  <si>
    <t>North Indian,Chinese,Tandoor,Beverages</t>
  </si>
  <si>
    <t>Sector 4</t>
  </si>
  <si>
    <t>Baker'S Den</t>
  </si>
  <si>
    <t>Tender Fresh</t>
  </si>
  <si>
    <t>Waari Book Cafe</t>
  </si>
  <si>
    <t>Just Parantha</t>
  </si>
  <si>
    <t>Road No 12 Banjarahills</t>
  </si>
  <si>
    <t>Savi Sagar</t>
  </si>
  <si>
    <t>Beverages,Chinese,Fast Food,Jain,North Indian,South Indian</t>
  </si>
  <si>
    <t>Home Town Meals</t>
  </si>
  <si>
    <t>The Dark Roast</t>
  </si>
  <si>
    <t>Cafe,Italian,Combo,Beverages</t>
  </si>
  <si>
    <t>M.L.F Franco</t>
  </si>
  <si>
    <t>Chai Wai</t>
  </si>
  <si>
    <t>Gwalia Sweets &amp; Fast Food</t>
  </si>
  <si>
    <t>Sweets,North Indian,Chaat,Snacks,Bakery,Desserts,Beverages</t>
  </si>
  <si>
    <t>Shree Mithai</t>
  </si>
  <si>
    <t>Desserts,Street Food,Chaat</t>
  </si>
  <si>
    <t>Nathu'S Sweets</t>
  </si>
  <si>
    <t>Sweets,Chinese,Desserts,North Indian,South Indian,Italian,Street Food,Beverages,Indian,Fast Food</t>
  </si>
  <si>
    <t>Chula Dhosa Hut</t>
  </si>
  <si>
    <t>Mr. &amp; Mrs. Idly</t>
  </si>
  <si>
    <t>Ghodasar</t>
  </si>
  <si>
    <t>Toritos</t>
  </si>
  <si>
    <t>Continental,Mexican,Italian</t>
  </si>
  <si>
    <t>Jayhind Sweets</t>
  </si>
  <si>
    <t>Shree Krishna Centre Near Mithakhali Six Road</t>
  </si>
  <si>
    <t>Vittlebox</t>
  </si>
  <si>
    <t>Punjabi,Combo,Chinese,Fast Food,South Indian,Mexican</t>
  </si>
  <si>
    <t>Burgometry</t>
  </si>
  <si>
    <t>Roll Over</t>
  </si>
  <si>
    <t>Desserts,Beverages,Pan-Asian,Snacks</t>
  </si>
  <si>
    <t>Medley - Juicery &amp; Beyond</t>
  </si>
  <si>
    <t>Beverages  Desserts  Healthy Food  Juices  Salads  Ice Cream</t>
  </si>
  <si>
    <t>Salt Lake  Sector V</t>
  </si>
  <si>
    <t>Maha Laxmi Dhaba</t>
  </si>
  <si>
    <t>Rohini Sector 11</t>
  </si>
  <si>
    <t>Birmies</t>
  </si>
  <si>
    <t>Mexican,Chinese,Punjabi,Fast Food</t>
  </si>
  <si>
    <t>Parvathi Bavan Sweets</t>
  </si>
  <si>
    <t>Sweets,Snacks,Desserts,North Indian,South Indian</t>
  </si>
  <si>
    <t>Shree Santosh Family Dhaba</t>
  </si>
  <si>
    <t>North Indian,Chinese,Tandoor,Biryani,Beverages,Indian</t>
  </si>
  <si>
    <t>Osb Hot &amp; Chat</t>
  </si>
  <si>
    <t>Street Food,South Indian,North Indian</t>
  </si>
  <si>
    <t>Malgudi Tiffin</t>
  </si>
  <si>
    <t>South Ruchi'S</t>
  </si>
  <si>
    <t>Chinese,Fast Food,North Indian,South Indian</t>
  </si>
  <si>
    <t>Balepet Main Road</t>
  </si>
  <si>
    <t>Amulya Veg Restaurant</t>
  </si>
  <si>
    <t>Chinese,Continental,Jain,North Indian,South Indian</t>
  </si>
  <si>
    <t>Gandhinagar</t>
  </si>
  <si>
    <t>Punjabi Paratha House</t>
  </si>
  <si>
    <t>Punjabi  North Indian</t>
  </si>
  <si>
    <t>Little North</t>
  </si>
  <si>
    <t>Waffle King</t>
  </si>
  <si>
    <t>Desserts,Continental,Ice Cream,Beverages</t>
  </si>
  <si>
    <t>Rohini Sec 8</t>
  </si>
  <si>
    <t>Main Guard Cross Road</t>
  </si>
  <si>
    <t>South Ruchis Square</t>
  </si>
  <si>
    <t>Biryani,Chinese,Desserts,Fast Food,Jain,North Indian,South Indian</t>
  </si>
  <si>
    <t>Royal Baking Co</t>
  </si>
  <si>
    <t>Bakery,Desserts,Continental,Fast Food,Combo,Italian,Biryani,Beverages</t>
  </si>
  <si>
    <t>Punjabi Pure Veg Restaurant Since1994</t>
  </si>
  <si>
    <t>Chinese,Jain,North Indian</t>
  </si>
  <si>
    <t>Pai Vihar Grand</t>
  </si>
  <si>
    <t>City Market</t>
  </si>
  <si>
    <t>Preeti Pavbhaji &amp; Juicebar</t>
  </si>
  <si>
    <t>Sharvaree Restaurant</t>
  </si>
  <si>
    <t>Maharashtrian,North Indian,Chinese</t>
  </si>
  <si>
    <t>South Indian,North Indian,Chinese,Punjabi</t>
  </si>
  <si>
    <t>Boggulkunta</t>
  </si>
  <si>
    <t>Shree Rathnam</t>
  </si>
  <si>
    <t>Sahare Dining Hall</t>
  </si>
  <si>
    <t>Gujarati,Rajasthani,Combo,Beverages</t>
  </si>
  <si>
    <t>Santosh Dhaba Jashan</t>
  </si>
  <si>
    <t>Chirag Ali Lane</t>
  </si>
  <si>
    <t>New Shanti Sagar</t>
  </si>
  <si>
    <t>South Indian,Chinese,North Indian,Fast Food</t>
  </si>
  <si>
    <t>Rajamohallah</t>
  </si>
  <si>
    <t>Marathi Katta</t>
  </si>
  <si>
    <t>Bina'S Fresh Batch Homemade Ice Cream</t>
  </si>
  <si>
    <t>1944 The Hocco Kitchen</t>
  </si>
  <si>
    <t>Navrangpura Bus Stand</t>
  </si>
  <si>
    <t>Hocco Eatery</t>
  </si>
  <si>
    <t>North Indian,Pizzas</t>
  </si>
  <si>
    <t>Panchvati</t>
  </si>
  <si>
    <t>Ice Cream,Ice Cream Cakes,Desserts</t>
  </si>
  <si>
    <t>Saffron Tower</t>
  </si>
  <si>
    <t>Sri Raghavendra Vegetarian Restaurant</t>
  </si>
  <si>
    <t>South Indian  North Indian  Andhra</t>
  </si>
  <si>
    <t>Srinivas Colony</t>
  </si>
  <si>
    <t>Sri Raghavendra Tiffins</t>
  </si>
  <si>
    <t>South Indian,Andhra</t>
  </si>
  <si>
    <t>Barkathpura</t>
  </si>
  <si>
    <t>Udupi Park Pure Veg</t>
  </si>
  <si>
    <t>Mawali Bhai Dosa</t>
  </si>
  <si>
    <t>Adiga'S</t>
  </si>
  <si>
    <t>South Indian,North Indian,Chinese,Thalis,Fast Food,Juices,Desserts</t>
  </si>
  <si>
    <t>Ruchi Pure Veg</t>
  </si>
  <si>
    <t>Central Mall</t>
  </si>
  <si>
    <t>Btw</t>
  </si>
  <si>
    <t>Green G Juice Bar</t>
  </si>
  <si>
    <t>Hotel Mayur</t>
  </si>
  <si>
    <t>Vig</t>
  </si>
  <si>
    <t>Chembur Camp</t>
  </si>
  <si>
    <t>Antari By Soul Garden Bistro</t>
  </si>
  <si>
    <t>New Avadi Road</t>
  </si>
  <si>
    <t>Swirls</t>
  </si>
  <si>
    <t>Gokul Veg</t>
  </si>
  <si>
    <t>North Indian,Jain,Indian,Beverages,Desserts</t>
  </si>
  <si>
    <t>Happy Rolls</t>
  </si>
  <si>
    <t>Waffle Square Express</t>
  </si>
  <si>
    <t>Ab Chai Pe Charcha</t>
  </si>
  <si>
    <t>Spice Stories</t>
  </si>
  <si>
    <t>Navjivan Restaurant</t>
  </si>
  <si>
    <t>Punjabi,North Indian,Chinese,Continental</t>
  </si>
  <si>
    <t>Udipi Cafe</t>
  </si>
  <si>
    <t>Punjabi,Indian,Chinese</t>
  </si>
  <si>
    <t>Tummy Fillers</t>
  </si>
  <si>
    <t>Nehru Nagar Ambawadi</t>
  </si>
  <si>
    <t>China Hut</t>
  </si>
  <si>
    <t>Sector 5 Rohini</t>
  </si>
  <si>
    <t>Zaffran</t>
  </si>
  <si>
    <t>Annapurna Pure Veg Restaurant</t>
  </si>
  <si>
    <t>Indian,Chinese,Snacks,Thalis</t>
  </si>
  <si>
    <t>Near Asha Studio</t>
  </si>
  <si>
    <t>Beverages,Ice Cream,Desserts,Fast Food,Juices,North Indian,American,Snacks,Bakery</t>
  </si>
  <si>
    <t>Opp K3 Police Station</t>
  </si>
  <si>
    <t>61 Mm Road</t>
  </si>
  <si>
    <t>Saatvik</t>
  </si>
  <si>
    <t>Continental,North Indian,Chinese</t>
  </si>
  <si>
    <t>Near Loha Singh Hotel</t>
  </si>
  <si>
    <t>2Nd Cross Rd</t>
  </si>
  <si>
    <t>Hotel Udupi Ruchi</t>
  </si>
  <si>
    <t>South Indian,Chinese,Desserts,North Indian</t>
  </si>
  <si>
    <t>The Noodle Theory</t>
  </si>
  <si>
    <t>Asian,Fast Food</t>
  </si>
  <si>
    <t>Panchali Restaurant</t>
  </si>
  <si>
    <t>Sind Pani Puri House</t>
  </si>
  <si>
    <t>Vikaspuri</t>
  </si>
  <si>
    <t>Vanakkam Madras Cafe</t>
  </si>
  <si>
    <t>Dda Market</t>
  </si>
  <si>
    <t>Madras Dosa &amp; Chinese Corner (Shalimar Bagh)</t>
  </si>
  <si>
    <t>South Indian,Chinese,Italian,Beverages,Snacks</t>
  </si>
  <si>
    <t>Al Market Shalimar Bagh</t>
  </si>
  <si>
    <t>The Platinum Hotel-Clove</t>
  </si>
  <si>
    <t>North Indian,South Indian,Continental,Chinese</t>
  </si>
  <si>
    <t>Himayat Nagar Rd</t>
  </si>
  <si>
    <t>Beverages  Ice Cream  Desserts  Healthy Food</t>
  </si>
  <si>
    <t>Baskin Robbins</t>
  </si>
  <si>
    <t>Opposite Mumbai University Main Gate</t>
  </si>
  <si>
    <t>Hunger Square</t>
  </si>
  <si>
    <t>Uncle Kitchen</t>
  </si>
  <si>
    <t>Fast Food,North Indian,Chinese</t>
  </si>
  <si>
    <t>Sawali Restaurant (Pure Veg)</t>
  </si>
  <si>
    <t>Fantasy Juice Bar &amp; Snacks</t>
  </si>
  <si>
    <t>Bundgarden Road</t>
  </si>
  <si>
    <t>Vijay Stores</t>
  </si>
  <si>
    <t>Real Paprika</t>
  </si>
  <si>
    <t>Amabawadi</t>
  </si>
  <si>
    <t>Alinea Restaurant &amp; Banquet</t>
  </si>
  <si>
    <t>Indian,Chinese,Continental,Italian,Mexican</t>
  </si>
  <si>
    <t>Xo Belgian Waffle</t>
  </si>
  <si>
    <t>Dinner Bell 2</t>
  </si>
  <si>
    <t>Darshini</t>
  </si>
  <si>
    <t>Momo'S Corner - Swimming Pool</t>
  </si>
  <si>
    <t>Oye!! Paratha</t>
  </si>
  <si>
    <t>Jay Ambe Bhojanalaya</t>
  </si>
  <si>
    <t>Ballav Das Street</t>
  </si>
  <si>
    <t>Paramhans Pure Veg</t>
  </si>
  <si>
    <t>Rajasthani,Indian,Chinese</t>
  </si>
  <si>
    <t>Shree Sadguru'S Pure Veg Restaurant</t>
  </si>
  <si>
    <t>Indian,Chinese,South Indian,Fast Food</t>
  </si>
  <si>
    <t>Pantnagar Ghatgopar East</t>
  </si>
  <si>
    <t>Ramanthapur</t>
  </si>
  <si>
    <t>Sri Santhosh Family Dhaba</t>
  </si>
  <si>
    <t>North Indian,Tandoor,Punjabi,Chinese</t>
  </si>
  <si>
    <t>Deepti'S Delicious Homely Food</t>
  </si>
  <si>
    <t>Mithakhali Six Road</t>
  </si>
  <si>
    <t>Hot Spot Mini Shop</t>
  </si>
  <si>
    <t>Italian,Beverages,Fast Food,Snacks</t>
  </si>
  <si>
    <t>Shiva'S Coffee Bar &amp; Snacks</t>
  </si>
  <si>
    <t>Maa Santosh Dhaba</t>
  </si>
  <si>
    <t>Rajbhavan Road</t>
  </si>
  <si>
    <t>Plush 28</t>
  </si>
  <si>
    <t>Indian,Chinese,Oriental,Italian</t>
  </si>
  <si>
    <t>Near Tank No.4</t>
  </si>
  <si>
    <t>Prive Restaurant</t>
  </si>
  <si>
    <t>New 71 Ormes Road</t>
  </si>
  <si>
    <t>Fast Food,Italian,Snacks</t>
  </si>
  <si>
    <t>Jawahar Chowk</t>
  </si>
  <si>
    <t>Balaji Santosh Dhaba</t>
  </si>
  <si>
    <t>Kachiguda Station Rd</t>
  </si>
  <si>
    <t>Real Paprika - Maninagar</t>
  </si>
  <si>
    <t>City Corner - Maninagar</t>
  </si>
  <si>
    <t>South Indian,Fast Food,Chinese,North Indian</t>
  </si>
  <si>
    <t>Rambaug</t>
  </si>
  <si>
    <t>Charlie</t>
  </si>
  <si>
    <t>Pizzas,Pastas,Snacks,Beverages</t>
  </si>
  <si>
    <t>Choice Corner Restaurant</t>
  </si>
  <si>
    <t>Indian,Chinese,Combo,Thalis,Beverages,North Indian,Punjabi</t>
  </si>
  <si>
    <t>Shree Annapurna- Maninagar</t>
  </si>
  <si>
    <t>North Indian,Combo,Punjabi,Chinese,Thalis,Beverages</t>
  </si>
  <si>
    <t>Kushal Bhojnalaya</t>
  </si>
  <si>
    <t>Maggevala Curly Cravings</t>
  </si>
  <si>
    <t>Mehmaan</t>
  </si>
  <si>
    <t>Gujarati,North Indian,Thalis</t>
  </si>
  <si>
    <t>Kovai Pazhamudir Nilayam</t>
  </si>
  <si>
    <t>North Boag Road</t>
  </si>
  <si>
    <t>A1 Pizza Sandwich And Burger</t>
  </si>
  <si>
    <t>Sant Nagar</t>
  </si>
  <si>
    <t>Punjabi Chef</t>
  </si>
  <si>
    <t>North Indian,Thalis,Beverages,Desserts</t>
  </si>
  <si>
    <t>3Rd Block Jayanagar</t>
  </si>
  <si>
    <t>Hari Super Sandwich</t>
  </si>
  <si>
    <t>Fast Food,Chaat,Snacks,Pizzas,North Indian,Indian</t>
  </si>
  <si>
    <t>Bombay Kulfi</t>
  </si>
  <si>
    <t>Sudhamnagar</t>
  </si>
  <si>
    <t>Cheese On Fire</t>
  </si>
  <si>
    <t>Ghatkopar E</t>
  </si>
  <si>
    <t>Kakada Ramprasad</t>
  </si>
  <si>
    <t>North Indian,Tandoor,Indian,Mexican,Street Food</t>
  </si>
  <si>
    <t>Jasuben Shah Old Pizza</t>
  </si>
  <si>
    <t>Annai Dosa Corner</t>
  </si>
  <si>
    <t>Tosita Bakery</t>
  </si>
  <si>
    <t>Sri Raghavendra Curry Express</t>
  </si>
  <si>
    <t>Cheelizza- India Ka Pizza</t>
  </si>
  <si>
    <t>Italian,Fast Food,Chinese,Desserts,Pizzas</t>
  </si>
  <si>
    <t>Ek One Uno Pizza</t>
  </si>
  <si>
    <t>Venkateshwara Colony</t>
  </si>
  <si>
    <t>Desserts  Ice Cream  Chaat</t>
  </si>
  <si>
    <t>Ymca Circle</t>
  </si>
  <si>
    <t>Satus Sweets Snacks &amp; Namkeen</t>
  </si>
  <si>
    <t>Steamy Mugs</t>
  </si>
  <si>
    <t>Chai Mane</t>
  </si>
  <si>
    <t>Vaishno Rasoi</t>
  </si>
  <si>
    <t>Ground Floor Pvr Fun City Mall</t>
  </si>
  <si>
    <t>Mithai</t>
  </si>
  <si>
    <t>Opposite Quest Mall</t>
  </si>
  <si>
    <t>Popat</t>
  </si>
  <si>
    <t>Doddaiah Layout Halasuru</t>
  </si>
  <si>
    <t>Mtr</t>
  </si>
  <si>
    <t>Pavillion Mall Pune</t>
  </si>
  <si>
    <t>Bhikharam Chandmal</t>
  </si>
  <si>
    <t>Sweets  Snacks  Fast Food  Indian</t>
  </si>
  <si>
    <t>Near Icici Bank Atm</t>
  </si>
  <si>
    <t>Housefull Paratha</t>
  </si>
  <si>
    <t>Near Peter England Store</t>
  </si>
  <si>
    <t>Priyadarshini Restaurant</t>
  </si>
  <si>
    <t>South Indian,Desserts,Fast Food</t>
  </si>
  <si>
    <t>Sadguru Veg Diet-(Bmc)</t>
  </si>
  <si>
    <t>Bmc Office</t>
  </si>
  <si>
    <t>Tephra Lounge</t>
  </si>
  <si>
    <t>Cafe,Fast Food,Beverages</t>
  </si>
  <si>
    <t>Jain Surbhi</t>
  </si>
  <si>
    <t>Near Hemant Chikitsha Kendra</t>
  </si>
  <si>
    <t>Jyoti Vihar</t>
  </si>
  <si>
    <t>Near Leather Planet</t>
  </si>
  <si>
    <t>Vipul Dudhia ( Gajara )</t>
  </si>
  <si>
    <t>Sweets,Ice Cream</t>
  </si>
  <si>
    <t>Season 9</t>
  </si>
  <si>
    <t>Barkatpura</t>
  </si>
  <si>
    <t>Sri Siddhi Udupi Tiffins &amp; Restaurant</t>
  </si>
  <si>
    <t>Sappu Bagh Apaprtment</t>
  </si>
  <si>
    <t>Opp. To Brigade Towers</t>
  </si>
  <si>
    <t>Balaji Santosh Family Dhaba</t>
  </si>
  <si>
    <t>Frankie Station</t>
  </si>
  <si>
    <t>Snaxx</t>
  </si>
  <si>
    <t>Sukha Sagara North Indian &amp; Chinese</t>
  </si>
  <si>
    <t>Ag Office Road</t>
  </si>
  <si>
    <t>Khichdi Etc</t>
  </si>
  <si>
    <t>North Indian,Gujarati,Indian,Desserts</t>
  </si>
  <si>
    <t>Id</t>
  </si>
  <si>
    <t>Pushpa Nagar Main Road - Nungambakkam</t>
  </si>
  <si>
    <t>Pizzas Etc</t>
  </si>
  <si>
    <t>Italian,Jain,Fast Food</t>
  </si>
  <si>
    <t>S2C Chaat</t>
  </si>
  <si>
    <t>Street Food,Sweets</t>
  </si>
  <si>
    <t>Gvk One Mall</t>
  </si>
  <si>
    <t>Sri Krishna Sagar</t>
  </si>
  <si>
    <t>South Indian,North Indian,Fast Food,Beverages,Jain</t>
  </si>
  <si>
    <t>Shree Manmohan Kharek Center</t>
  </si>
  <si>
    <t>Singhs Vada Pav</t>
  </si>
  <si>
    <t>Street Food,Fast Food,Snacks,North Indian,Beverages</t>
  </si>
  <si>
    <t>Opposite M2K Cinema</t>
  </si>
  <si>
    <t>Sankalp</t>
  </si>
  <si>
    <t>Krishna Cafe</t>
  </si>
  <si>
    <t>Shree Gurukrupa (Tilak Road)</t>
  </si>
  <si>
    <t>Savoureux</t>
  </si>
  <si>
    <t>Hotel Aradhana</t>
  </si>
  <si>
    <t>Sudama'S Misal House</t>
  </si>
  <si>
    <t>Fast Food,Maharashtrian</t>
  </si>
  <si>
    <t>Cafe De Italiano</t>
  </si>
  <si>
    <t>Sindhubhavan Marg</t>
  </si>
  <si>
    <t>Hotel Udupi Home</t>
  </si>
  <si>
    <t>S R Nagar Main Road</t>
  </si>
  <si>
    <t>Gokul Chinese</t>
  </si>
  <si>
    <t>Nrs Nandini</t>
  </si>
  <si>
    <t>Nallakunta Main Rd</t>
  </si>
  <si>
    <t>Nrs Anand Tiffins</t>
  </si>
  <si>
    <t>Opp Konark Theater</t>
  </si>
  <si>
    <t>Anand Food Plaza</t>
  </si>
  <si>
    <t>Block C Bangur Lake Town</t>
  </si>
  <si>
    <t>Hotel Sukha Nivas</t>
  </si>
  <si>
    <t>South Indian,North Indian,Chinese,Tandoor</t>
  </si>
  <si>
    <t>Chennai Woodlands - Since 1963</t>
  </si>
  <si>
    <t>South Indian,North Indian,Desserts,Beverages,Thalis</t>
  </si>
  <si>
    <t>Evening Post</t>
  </si>
  <si>
    <t>The Veg Culture</t>
  </si>
  <si>
    <t>North Indian,Continental,Italian,Mexican,Lebanese</t>
  </si>
  <si>
    <t>Kutumb</t>
  </si>
  <si>
    <t>Metro Park</t>
  </si>
  <si>
    <t>Scoop - Premium Italian Ice Cream</t>
  </si>
  <si>
    <t>Ice Cream,Desserts,Beverages,Italian</t>
  </si>
  <si>
    <t>Secot 24Rohini</t>
  </si>
  <si>
    <t>New Punjabi Rasoi</t>
  </si>
  <si>
    <t>Sector 24</t>
  </si>
  <si>
    <t>Bake N Nuts</t>
  </si>
  <si>
    <t>Malleshwaram Holige Mane</t>
  </si>
  <si>
    <t>Desserts,South Indian,Sweets</t>
  </si>
  <si>
    <t>Meritorious</t>
  </si>
  <si>
    <t>Swapneel 5</t>
  </si>
  <si>
    <t>Raju Uncle'S Chole Bhature</t>
  </si>
  <si>
    <t>Hotel Shanthi Delux</t>
  </si>
  <si>
    <t>Suprabhat Tiffins</t>
  </si>
  <si>
    <t>Mansoorabad</t>
  </si>
  <si>
    <t>Sizzling Pizza</t>
  </si>
  <si>
    <t>Pizzas,Continental,Italian</t>
  </si>
  <si>
    <t>Bon Homie</t>
  </si>
  <si>
    <t>Punjabi,Italian,Mexican,Chinese</t>
  </si>
  <si>
    <t>Alpine Restaurant &amp; Banquet</t>
  </si>
  <si>
    <t>Urban Zykaa</t>
  </si>
  <si>
    <t>Pabrai'S Fresh And Naturelle Ice Cream</t>
  </si>
  <si>
    <t>Opposite Pepper Chino</t>
  </si>
  <si>
    <t>Barnaby Road</t>
  </si>
  <si>
    <t>Palmgrove Ballal Residency</t>
  </si>
  <si>
    <t>Chinese,Coastal,Desserts,Fast Food,Jain,North Indian,South Indian</t>
  </si>
  <si>
    <t>Akshayam Sweets N Bakers</t>
  </si>
  <si>
    <t>Nallakunta</t>
  </si>
  <si>
    <t>Jaggu Mithai</t>
  </si>
  <si>
    <t>Desserts  Biryani  Chaat  Fast Food</t>
  </si>
  <si>
    <t>Kankaria</t>
  </si>
  <si>
    <t>Dinner Point Restaurant</t>
  </si>
  <si>
    <t>Ramakrishna Lunch Home</t>
  </si>
  <si>
    <t>South Indian  Beverages</t>
  </si>
  <si>
    <t>Brick Kitchen - Five Petals</t>
  </si>
  <si>
    <t>Newyork Burrito Company</t>
  </si>
  <si>
    <t>Mexican,American,Snacks</t>
  </si>
  <si>
    <t>O Cakes</t>
  </si>
  <si>
    <t>Cheers</t>
  </si>
  <si>
    <t>La Heaven</t>
  </si>
  <si>
    <t>Grind Coffee House</t>
  </si>
  <si>
    <t>Hotel Shiva Shagar</t>
  </si>
  <si>
    <t>Beverages,North Indian,South Indian</t>
  </si>
  <si>
    <t>Park Town</t>
  </si>
  <si>
    <t>Kesar Foods</t>
  </si>
  <si>
    <t>9834 The Fruit Truck</t>
  </si>
  <si>
    <t>Juices,Beverages,Desserts,Healthy Food</t>
  </si>
  <si>
    <t>Prime Dine Restaurant</t>
  </si>
  <si>
    <t>Indian,Chinese,Continental,Thai,Mexican</t>
  </si>
  <si>
    <t>Sasuji</t>
  </si>
  <si>
    <t>Murugan Idli Shop</t>
  </si>
  <si>
    <t>Hotel The Lotus Park</t>
  </si>
  <si>
    <t>North Indian,Chinese,Beverages,Biryani,Continental,Desserts,Fast Food,Snacks,Italian,Indian,Thalis</t>
  </si>
  <si>
    <t>Ambrosia Restaurant</t>
  </si>
  <si>
    <t>Indian,Chinese,Continental,South Indian</t>
  </si>
  <si>
    <t>Neelam Sandwich &amp; Pizza</t>
  </si>
  <si>
    <t>Satwik Dining Hall</t>
  </si>
  <si>
    <t>Maruti Dhosa Hub</t>
  </si>
  <si>
    <t>Vishal Nagar</t>
  </si>
  <si>
    <t>Fruitose</t>
  </si>
  <si>
    <t>Jay Bhole Vadapav - Nehru Nagar</t>
  </si>
  <si>
    <t>Ladli Fast Food</t>
  </si>
  <si>
    <t>Aapki Rasoi</t>
  </si>
  <si>
    <t>North Indian,Tandoor,Indian,Punjabi</t>
  </si>
  <si>
    <t>Vardhman Market</t>
  </si>
  <si>
    <t>Purohit Restaurant</t>
  </si>
  <si>
    <t>Indian,Chinese,North Indian</t>
  </si>
  <si>
    <t>Goli Soda</t>
  </si>
  <si>
    <t>Bharkatpura</t>
  </si>
  <si>
    <t>Krazy Cafe</t>
  </si>
  <si>
    <t>G Pulla Reddy Sweets</t>
  </si>
  <si>
    <t>Ambedkar Colony Rd</t>
  </si>
  <si>
    <t>Sindhu Bhavan Road</t>
  </si>
  <si>
    <t>Chinese,Thai,Pan-Asian,Asian,Oriental</t>
  </si>
  <si>
    <t>Maharaj</t>
  </si>
  <si>
    <t>Novelty Tea House</t>
  </si>
  <si>
    <t>Apna Punjab Parattha</t>
  </si>
  <si>
    <t>Dehat</t>
  </si>
  <si>
    <t>Indian  North Indian  Rajasthani  Thalis  Combo</t>
  </si>
  <si>
    <t>Sreebhumi  Lake Town</t>
  </si>
  <si>
    <t>Geetha Tiffins</t>
  </si>
  <si>
    <t>Infront Of Geetha Nursing Home</t>
  </si>
  <si>
    <t>Yaariyan</t>
  </si>
  <si>
    <t>North Indian,South Indian,Italian,Chinese,Chaat,Beverages,Desserts</t>
  </si>
  <si>
    <t>Gun Foundry</t>
  </si>
  <si>
    <t>Radhika Veg Restaurant</t>
  </si>
  <si>
    <t>Paaji'S Paratha House</t>
  </si>
  <si>
    <t>Shreenath Sandwich</t>
  </si>
  <si>
    <t>Kurla Phoenix</t>
  </si>
  <si>
    <t>Goli Vada Pav No 1</t>
  </si>
  <si>
    <t>Seena Bhai 1977 Dosa Centre</t>
  </si>
  <si>
    <t>Kellys Corner</t>
  </si>
  <si>
    <t>Shubh</t>
  </si>
  <si>
    <t>North Indian,Sweets,Snacks,Street Food</t>
  </si>
  <si>
    <t>Opp Mapalai</t>
  </si>
  <si>
    <t>Shri Gajanan Shegaon Kachori</t>
  </si>
  <si>
    <t>Alt-The Healthy Kitchen</t>
  </si>
  <si>
    <t>Healthy Food,Thalis,Beverages,Pizzas,Chinese</t>
  </si>
  <si>
    <t>Beside Srishti Apartment</t>
  </si>
  <si>
    <t>Svadista</t>
  </si>
  <si>
    <t>Pizzas,Street Food</t>
  </si>
  <si>
    <t>Agarwal Parathas And Snacks</t>
  </si>
  <si>
    <t>Hari Mandir</t>
  </si>
  <si>
    <t>Nivetha Dosa Corner</t>
  </si>
  <si>
    <t>Iscon Ganthiya</t>
  </si>
  <si>
    <t>Sagar Delicacy</t>
  </si>
  <si>
    <t>Sandwich Hub By Anika Foods</t>
  </si>
  <si>
    <t>Modi Sandwich And Pizza-Paldi</t>
  </si>
  <si>
    <t>Sri Gayathri Tiffins</t>
  </si>
  <si>
    <t>Vijayapuri Colony</t>
  </si>
  <si>
    <t>Subham Ganesan</t>
  </si>
  <si>
    <t>Srinidhi Sagar</t>
  </si>
  <si>
    <t>South Indian,North Indian,Indian,Chinese,Beverages,Desserts</t>
  </si>
  <si>
    <t>Srinidhi Sagar Deluxe</t>
  </si>
  <si>
    <t>Srinidhi Sagar Food Line</t>
  </si>
  <si>
    <t>Desserts,Beverages,Bakery,Cafe,Fast Food</t>
  </si>
  <si>
    <t>Garden Vada Pav Centre</t>
  </si>
  <si>
    <t>Ground Floor Campbell Rd Xavier Layout</t>
  </si>
  <si>
    <t>Khana Khazana</t>
  </si>
  <si>
    <t>Satellite - Nehrunagar Cross Road</t>
  </si>
  <si>
    <t>Triumph Towers</t>
  </si>
  <si>
    <t>Havmor The Eatery</t>
  </si>
  <si>
    <t>Fast Food,Street Food,Desserts,Ice Cream,Beverages</t>
  </si>
  <si>
    <t>Kabir Restaurant</t>
  </si>
  <si>
    <t>Belgians Waffle</t>
  </si>
  <si>
    <t>South Kitchen</t>
  </si>
  <si>
    <t>Satara Road Bibvewadi</t>
  </si>
  <si>
    <t>Mankar Dosa</t>
  </si>
  <si>
    <t>Pizza Zone</t>
  </si>
  <si>
    <t>Aamantran Fast Food</t>
  </si>
  <si>
    <t>Singh Grill Chaap</t>
  </si>
  <si>
    <t>Indian,Tandoor,Punjabi,Biryani,North Indian</t>
  </si>
  <si>
    <t>Cafe O</t>
  </si>
  <si>
    <t>Curry Twist</t>
  </si>
  <si>
    <t>Dosa Express</t>
  </si>
  <si>
    <t>South Indian  Continental  Snacks</t>
  </si>
  <si>
    <t>Near Canara Bank</t>
  </si>
  <si>
    <t>Kota Kachori</t>
  </si>
  <si>
    <t>Eat Me</t>
  </si>
  <si>
    <t>Snacks,Juices</t>
  </si>
  <si>
    <t>Tattu Idly And Variety Dosa Shop</t>
  </si>
  <si>
    <t>Rajasthani Roti Ghar</t>
  </si>
  <si>
    <t>Triplicatechepauk</t>
  </si>
  <si>
    <t>Eating Circles</t>
  </si>
  <si>
    <t>New Durga Dosa Corner</t>
  </si>
  <si>
    <t>South Indian,Snacks,Fast Food,Indian</t>
  </si>
  <si>
    <t>Jokers Kitchen</t>
  </si>
  <si>
    <t>North Indian,Italian,Continental</t>
  </si>
  <si>
    <t>Sai Krupa Bhelpuri House</t>
  </si>
  <si>
    <t>Santacruz (East)</t>
  </si>
  <si>
    <t>Jain Kulfi (Vikas Jain'S)</t>
  </si>
  <si>
    <t>Banana Leaf@Komala Vilas</t>
  </si>
  <si>
    <t>Lake Market Area</t>
  </si>
  <si>
    <t>Ratna Veg Cuisine</t>
  </si>
  <si>
    <t>Uppilis On D Go</t>
  </si>
  <si>
    <t>Rajathadri Food Fort</t>
  </si>
  <si>
    <t>Chinese,South Indian,North Indian,Desserts,Fast Food</t>
  </si>
  <si>
    <t>Kunal Restaurant</t>
  </si>
  <si>
    <t>Purnabramha</t>
  </si>
  <si>
    <t>Satara Road Bibwewadi</t>
  </si>
  <si>
    <t>Multi Spice</t>
  </si>
  <si>
    <t>North Indian,Chinese,Continental,Mexican,South Indian</t>
  </si>
  <si>
    <t>China Express &amp; Sizzling Joe</t>
  </si>
  <si>
    <t>Chinese  Italian</t>
  </si>
  <si>
    <t>Sindhi Colony  Minister Road</t>
  </si>
  <si>
    <t>Day 'N' Night</t>
  </si>
  <si>
    <t>South Indian,North Indian,Chinese,Fast Food,Punjabi,Indian</t>
  </si>
  <si>
    <t>Indian,Chinese,Punjabi,Jain</t>
  </si>
  <si>
    <t>Main Rd</t>
  </si>
  <si>
    <t>Opp Minerva Coffee Shop</t>
  </si>
  <si>
    <t>Iddos</t>
  </si>
  <si>
    <t>Shahi Durbar</t>
  </si>
  <si>
    <t>Ganesh Peth</t>
  </si>
  <si>
    <t>Oum Kailash Dairy</t>
  </si>
  <si>
    <t>Udupi Shree Darshini Restaurant</t>
  </si>
  <si>
    <t>Anand Ankurwala</t>
  </si>
  <si>
    <t>Bouganvilla</t>
  </si>
  <si>
    <t>Italian,Mexican,Indian</t>
  </si>
  <si>
    <t>Imli</t>
  </si>
  <si>
    <t>Devuncle Kitchen</t>
  </si>
  <si>
    <t>Urban Khichdi</t>
  </si>
  <si>
    <t>Iim Cross Road</t>
  </si>
  <si>
    <t>Nic Natural Ice Creams</t>
  </si>
  <si>
    <t>Moledina Rd</t>
  </si>
  <si>
    <t>Juice'R Rus</t>
  </si>
  <si>
    <t>Beverages,Juices,Desserts</t>
  </si>
  <si>
    <t>Rp'S Pizzeria</t>
  </si>
  <si>
    <t>Desserts &amp; More</t>
  </si>
  <si>
    <t>Go China - Vesu</t>
  </si>
  <si>
    <t>Chinese,Thai,Pan-Asian,Combo</t>
  </si>
  <si>
    <t>Nr S.D Jain School Vesu</t>
  </si>
  <si>
    <t>Let'S Meet Cafe</t>
  </si>
  <si>
    <t>Cafe,Fast Food</t>
  </si>
  <si>
    <t>Fusilli Reasons</t>
  </si>
  <si>
    <t>Pastas,Fast Food,Italian</t>
  </si>
  <si>
    <t>Only Home Delivery</t>
  </si>
  <si>
    <t>North Indian,Chinese,Combo,Desserts,Beverages,Biryani,Salads</t>
  </si>
  <si>
    <t>3Seventy Kitchen</t>
  </si>
  <si>
    <t>Near Sanjeev Kumar Auditorium</t>
  </si>
  <si>
    <t>Gangour</t>
  </si>
  <si>
    <t>Fast Food,Chaat,South Indian,North Indian,Desserts,Beverages</t>
  </si>
  <si>
    <t>Lord Sinha Rd</t>
  </si>
  <si>
    <t>Mayaram Restaurant</t>
  </si>
  <si>
    <t>South Indian,Italian,Chinese</t>
  </si>
  <si>
    <t>Near Aaruchi Fashions Pvt. Ltd.</t>
  </si>
  <si>
    <t>Kalapi</t>
  </si>
  <si>
    <t>Flodeis</t>
  </si>
  <si>
    <t>New Freeze Land</t>
  </si>
  <si>
    <t>Pizzas,Beverages,Chinese,Snacks,Pastas,Combo,Desserts,Chaat,Indian,Fast Food,Juices</t>
  </si>
  <si>
    <t>Law Garden</t>
  </si>
  <si>
    <t>Jay Bhole Vadapav</t>
  </si>
  <si>
    <t>The Dough Company</t>
  </si>
  <si>
    <t>Buddy'S Pizza</t>
  </si>
  <si>
    <t>Bhatha</t>
  </si>
  <si>
    <t>Continental,Italian,Beverages</t>
  </si>
  <si>
    <t>Helios The Business</t>
  </si>
  <si>
    <t>Green Treat</t>
  </si>
  <si>
    <t>Rythu Bazar Rd</t>
  </si>
  <si>
    <t>Sri Sweets &amp; Savories</t>
  </si>
  <si>
    <t>Kothapet Rhytu Bajar Rd</t>
  </si>
  <si>
    <t>Spice Zone</t>
  </si>
  <si>
    <t>Happinezz Ice Creams</t>
  </si>
  <si>
    <t>Athwa Gate</t>
  </si>
  <si>
    <t>Athwagate</t>
  </si>
  <si>
    <t>Table Talk</t>
  </si>
  <si>
    <t>Punjabi,Thalis,North Indian,Tandoor,Snacks</t>
  </si>
  <si>
    <t>Alpha Restaurant</t>
  </si>
  <si>
    <t>Bhatar Road</t>
  </si>
  <si>
    <t>Vip Road</t>
  </si>
  <si>
    <t>Pizza Da Dhaba</t>
  </si>
  <si>
    <t>Tea Villa Cafe</t>
  </si>
  <si>
    <t>Continental,Mediterranean,Italian,Desserts,Beverages</t>
  </si>
  <si>
    <t>Bring Me Coffee</t>
  </si>
  <si>
    <t>Thalaivaa</t>
  </si>
  <si>
    <t>Falafel Lovers</t>
  </si>
  <si>
    <t>Lebanese,Italian</t>
  </si>
  <si>
    <t>Sri Krishna Sweets</t>
  </si>
  <si>
    <t>Ground Floor 13 Th Cross Cmh Road</t>
  </si>
  <si>
    <t>No 1 1 92  R P Road  Secunderabad</t>
  </si>
  <si>
    <t>Kasi Niketan Govandi Road N.G. Acharya Marg</t>
  </si>
  <si>
    <t>Surtea</t>
  </si>
  <si>
    <t>Anmol Complex Athwalines</t>
  </si>
  <si>
    <t>Parvati</t>
  </si>
  <si>
    <t>Kaka Halwai</t>
  </si>
  <si>
    <t>Blue Basil</t>
  </si>
  <si>
    <t>Opp Safal Square Vesu</t>
  </si>
  <si>
    <t>Kailash Parbat</t>
  </si>
  <si>
    <t>Punjabi,Snacks,Chinese,Beverages</t>
  </si>
  <si>
    <t>Food Court Vr Mall</t>
  </si>
  <si>
    <t>Kansar Gujarati Thali</t>
  </si>
  <si>
    <t>Gujarati,Thalis</t>
  </si>
  <si>
    <t>Nr Old Rto</t>
  </si>
  <si>
    <t>The Pancake Story</t>
  </si>
  <si>
    <t>Milkie Mustache</t>
  </si>
  <si>
    <t>Annanagar Vaishanava'S - Thattu Idli Kadai</t>
  </si>
  <si>
    <t>Indian,South Indian,Chinese,Chaat</t>
  </si>
  <si>
    <t>Murali Krishna Andhra Hotel</t>
  </si>
  <si>
    <t>Agarwal'S Kitchen</t>
  </si>
  <si>
    <t>Combo,Thalis,North Indian,Desserts,Beverages</t>
  </si>
  <si>
    <t>Mylai Karpagambal Mess</t>
  </si>
  <si>
    <t>Gulshan Di Chaap</t>
  </si>
  <si>
    <t>Soman Unavagam</t>
  </si>
  <si>
    <t>Fresh N Fresh</t>
  </si>
  <si>
    <t>Naktala</t>
  </si>
  <si>
    <t>Azad Hind Dhaba</t>
  </si>
  <si>
    <t>Indian,North Indian,Chinese,Thalis</t>
  </si>
  <si>
    <t>Narayanguda Rd</t>
  </si>
  <si>
    <t>Mithas</t>
  </si>
  <si>
    <t>Sri Ganesh Juice Center</t>
  </si>
  <si>
    <t>Valasaravakkam</t>
  </si>
  <si>
    <t>Lassiwala</t>
  </si>
  <si>
    <t>Alwarthirunagar</t>
  </si>
  <si>
    <t>Girdhar Nagar</t>
  </si>
  <si>
    <t>Rajkamal</t>
  </si>
  <si>
    <t>Foodie'S Call</t>
  </si>
  <si>
    <t>Prince Restaurant (Naranpura)</t>
  </si>
  <si>
    <t>Reliance Bakery</t>
  </si>
  <si>
    <t>Shivam Snacks</t>
  </si>
  <si>
    <t>Maharaja Bhog</t>
  </si>
  <si>
    <t>North Indian,Rajasthani,Gujarati</t>
  </si>
  <si>
    <t>Madhupura</t>
  </si>
  <si>
    <t>New Mehfil Restaurant</t>
  </si>
  <si>
    <t>Dangee Dums Yums</t>
  </si>
  <si>
    <t>Yums  Panjrapole</t>
  </si>
  <si>
    <t>Lassi Cream-Mrc Nagar</t>
  </si>
  <si>
    <t>Desserts,Beverages,Ice Cream,Bakery</t>
  </si>
  <si>
    <t>Tkx - The Khana Xpress</t>
  </si>
  <si>
    <t>Giani</t>
  </si>
  <si>
    <t>North Ex Mall</t>
  </si>
  <si>
    <t>Mexican  American  Snacks</t>
  </si>
  <si>
    <t>Ramesh Da Dhaba</t>
  </si>
  <si>
    <t>Gtb Nagar  Sion</t>
  </si>
  <si>
    <t>Seena Bhai 1977 Dosa Center</t>
  </si>
  <si>
    <t>Sowcarpet</t>
  </si>
  <si>
    <t>The Chariot Veg Restaurant</t>
  </si>
  <si>
    <t>Chinese,South Indian,North Indian,Desserts,Fast Food,Punjabi</t>
  </si>
  <si>
    <t>Robin Brown Ice Cream</t>
  </si>
  <si>
    <t>Grover'S Tandoori Shala</t>
  </si>
  <si>
    <t>North Indian,Mughlai,Punjabi,Chinese,Fast Food,Snacks</t>
  </si>
  <si>
    <t>Aagam Arcade Vesu</t>
  </si>
  <si>
    <t>Slv Corner Restaurant</t>
  </si>
  <si>
    <t>Vanivilas Road</t>
  </si>
  <si>
    <t>Mahesh Pav Bhaji</t>
  </si>
  <si>
    <t>Fast Food,Street Food,Chinese,South Indian,Pizzas,Snacks,Desserts,Beverages</t>
  </si>
  <si>
    <t>Chowpaty</t>
  </si>
  <si>
    <t>Food On Way</t>
  </si>
  <si>
    <t>North Indian,Chinese,Gujarati,Thalis,Biryani,Punjabi,Indian,Beverages,Salads,Combo</t>
  </si>
  <si>
    <t>Mamledar Misal</t>
  </si>
  <si>
    <t>Chembur East</t>
  </si>
  <si>
    <t>Shakes &amp; Scoops Vesu</t>
  </si>
  <si>
    <t>Purohit Gujarati Thali</t>
  </si>
  <si>
    <t>Wadeshwar (Bajirao Road)</t>
  </si>
  <si>
    <t>South Indian,Fast Food,Snacks,Street Food,Beverages</t>
  </si>
  <si>
    <t>The Big F</t>
  </si>
  <si>
    <t>Commerce 6 Roads</t>
  </si>
  <si>
    <t>Majura Gate</t>
  </si>
  <si>
    <t>Jalaram Khichdi</t>
  </si>
  <si>
    <t>Punjabi,Thalis,Combo,North Indian,Mughlai,Gujarati,Biryani</t>
  </si>
  <si>
    <t>Mahim</t>
  </si>
  <si>
    <t>Baba Falooda</t>
  </si>
  <si>
    <t>Yamuna Nagar</t>
  </si>
  <si>
    <t>Pizza World</t>
  </si>
  <si>
    <t>Italian-American,Fast Food</t>
  </si>
  <si>
    <t>Puna Kumbharia Road</t>
  </si>
  <si>
    <t>Laxmi Food Inn</t>
  </si>
  <si>
    <t>North Indian,South Indian,Gujarati,Chinese</t>
  </si>
  <si>
    <t>Opp Jk Petrol Pump</t>
  </si>
  <si>
    <t>Sahadeva Reddy Tiffins</t>
  </si>
  <si>
    <t>Shaukeen - The Complete Paan Shop</t>
  </si>
  <si>
    <t>From The North</t>
  </si>
  <si>
    <t>Taj Mahal Restaurant</t>
  </si>
  <si>
    <t>Punjabi,Chinese,North Indian,Thalis,Tandoor</t>
  </si>
  <si>
    <t>Opp Railway Station</t>
  </si>
  <si>
    <t>Thalis,North Indian,Chaat,Fast Food,Street Food</t>
  </si>
  <si>
    <t>Opp Gandhi Smurti Nanpura</t>
  </si>
  <si>
    <t>Cross Road Restaurant</t>
  </si>
  <si>
    <t>Jayjalaram Dana Chana</t>
  </si>
  <si>
    <t>Sasumaa'S</t>
  </si>
  <si>
    <t>Gujarati,Chinese</t>
  </si>
  <si>
    <t>A One Coco</t>
  </si>
  <si>
    <t>Bhagatalav</t>
  </si>
  <si>
    <t>Malhar Dhosa</t>
  </si>
  <si>
    <t>Foodhut</t>
  </si>
  <si>
    <t>Vejalpur</t>
  </si>
  <si>
    <t>Vnr Fresh Juice Center</t>
  </si>
  <si>
    <t>Street No 9</t>
  </si>
  <si>
    <t>North Indian,South Indian,Desserts</t>
  </si>
  <si>
    <t>Kalupur</t>
  </si>
  <si>
    <t>Jalaram</t>
  </si>
  <si>
    <t>The Betel Leaf - Paan And Desserts</t>
  </si>
  <si>
    <t>What'S Your Flavour?</t>
  </si>
  <si>
    <t>Bhatar Athwa</t>
  </si>
  <si>
    <t>Punjabi Di Hatti</t>
  </si>
  <si>
    <t>Punjabi,Chinese,North Indian,Biryani,Thalis,Combo,Mughlai</t>
  </si>
  <si>
    <t>Vipul Dudhiya Sweets</t>
  </si>
  <si>
    <t>Masaledaar Dhaba</t>
  </si>
  <si>
    <t>North Indian,Punjabi,Indian,Thalis,Chinese</t>
  </si>
  <si>
    <t>Relax Corner Pure Veg</t>
  </si>
  <si>
    <t>Maharashtrian,Punjabi,Fast Food</t>
  </si>
  <si>
    <t>Blossom - The Fusion Spot (Odeon)</t>
  </si>
  <si>
    <t>The Veg Factory</t>
  </si>
  <si>
    <t>Italian,Mexican,Pizzas</t>
  </si>
  <si>
    <t>Raj Victoria Pal</t>
  </si>
  <si>
    <t>Galaxy - Orbett Hotel</t>
  </si>
  <si>
    <t>North Indian,Asian,Continental</t>
  </si>
  <si>
    <t>Southy</t>
  </si>
  <si>
    <t>Sai Darshini Tiffins</t>
  </si>
  <si>
    <t>Czech Colony</t>
  </si>
  <si>
    <t>Cafe Dreamland</t>
  </si>
  <si>
    <t>Eatz &amp; Drinkzz</t>
  </si>
  <si>
    <t>Pannalal Complex</t>
  </si>
  <si>
    <t>Arun Ice Creams</t>
  </si>
  <si>
    <t>A One Cold Coco</t>
  </si>
  <si>
    <t>Nr Gujarat Gas Circle</t>
  </si>
  <si>
    <t>The Mousse Coupe</t>
  </si>
  <si>
    <t>Famous Fast Food</t>
  </si>
  <si>
    <t>Ved Road</t>
  </si>
  <si>
    <t>Mr Pizza G</t>
  </si>
  <si>
    <t>Laxmi Enclave</t>
  </si>
  <si>
    <t>Dr Pizza &amp; Foods</t>
  </si>
  <si>
    <t>Fast Food,Pizzas,Chinese</t>
  </si>
  <si>
    <t>Nr. Maharana Pratap Garden</t>
  </si>
  <si>
    <t>Only Dhosa</t>
  </si>
  <si>
    <t>Avalon Business Hub</t>
  </si>
  <si>
    <t>Rasoee</t>
  </si>
  <si>
    <t>North Indian,Street Food,Chinese,Fast Food</t>
  </si>
  <si>
    <t>Lkd | La Kheer Deli</t>
  </si>
  <si>
    <t>Joshi Wadewale</t>
  </si>
  <si>
    <t>Hotel Ganapathy Bhavan</t>
  </si>
  <si>
    <t>Sasuma</t>
  </si>
  <si>
    <t>Gujarati,Snacks,Fast Food,North Indian</t>
  </si>
  <si>
    <t>Toritos Cafe Time</t>
  </si>
  <si>
    <t>Fast Food,Continental,Pastas</t>
  </si>
  <si>
    <t>Ohhdaily- Healthy &amp; Homely Tiffins</t>
  </si>
  <si>
    <t>Thalis,Indian,Home Food</t>
  </si>
  <si>
    <t>Kovallam</t>
  </si>
  <si>
    <t>South Indian,Indian,Snacks,Combo,Thalis,Desserts</t>
  </si>
  <si>
    <t>Cornerstone Cafe</t>
  </si>
  <si>
    <t>Fast Food,Pastas,Pizzas</t>
  </si>
  <si>
    <t>Feeling Hungry</t>
  </si>
  <si>
    <t>Indian,Chinese,Punjabi,Thalis</t>
  </si>
  <si>
    <t>Royal Residency Adajan Gam</t>
  </si>
  <si>
    <t>Topaz Restaurant</t>
  </si>
  <si>
    <t>North Indian,Punjabi,Rajasthani,Gujarati,Thalis,Chinese,Home Food,Desserts,Sweets,Snacks,Indian,Beverages</t>
  </si>
  <si>
    <t>Kshitij Restaurant</t>
  </si>
  <si>
    <t>B/S Ny Pizza</t>
  </si>
  <si>
    <t>Silvernest Restaurant</t>
  </si>
  <si>
    <t>Shakti - The Sandwich Shop</t>
  </si>
  <si>
    <t>Fast Food,Pizzas,Combo</t>
  </si>
  <si>
    <t>Comfy Restaurant</t>
  </si>
  <si>
    <t>Shiv Shakti Kathiyawadi</t>
  </si>
  <si>
    <t>Shakti - The Sandwich Shop: Naranpura</t>
  </si>
  <si>
    <t>Maskaa Maarke</t>
  </si>
  <si>
    <t>Hotel Suprabhat</t>
  </si>
  <si>
    <t>Habsiguda X Roads</t>
  </si>
  <si>
    <t>Yamu'S Panchayat</t>
  </si>
  <si>
    <t>The Vegetable - Fc Road</t>
  </si>
  <si>
    <t>North Indian,Continental,European,Italian</t>
  </si>
  <si>
    <t>Famous Frankie</t>
  </si>
  <si>
    <t>Sai Charan Dhaba</t>
  </si>
  <si>
    <t>North Indian,Tandoor</t>
  </si>
  <si>
    <t>The Cake Xpress</t>
  </si>
  <si>
    <t>Near Bandhan Bank</t>
  </si>
  <si>
    <t>Nareshbhai V Bhelwala</t>
  </si>
  <si>
    <t>Chaat,Chinese,Punjabi,North Indian,Fast Food,Street Food,Mexican,Pizzas</t>
  </si>
  <si>
    <t>Bhagal</t>
  </si>
  <si>
    <t>Yakhutpura</t>
  </si>
  <si>
    <t>Masqati True Juice</t>
  </si>
  <si>
    <t>Juices,Chaat,Beverages,Desserts</t>
  </si>
  <si>
    <t>Osman Masqati Plaza Alijah Kotla</t>
  </si>
  <si>
    <t>Burma Burma</t>
  </si>
  <si>
    <t>Pan-Asian,Burmese</t>
  </si>
  <si>
    <t>Cream N Crust</t>
  </si>
  <si>
    <t>Lalgate</t>
  </si>
  <si>
    <t>Agra Mithai Ghar And Restaurant</t>
  </si>
  <si>
    <t>Sweets,Beverages,Chaat,Desserts,Fast Food</t>
  </si>
  <si>
    <t>Charkaman</t>
  </si>
  <si>
    <t>Hotel Suprabhat Multi Cuisine Restaurant</t>
  </si>
  <si>
    <t>Chinese,Tandoor,North Indian</t>
  </si>
  <si>
    <t>Aa One Coco</t>
  </si>
  <si>
    <t>A One Cold Drinks Center</t>
  </si>
  <si>
    <t>M.M.Parotha House</t>
  </si>
  <si>
    <t>Ellisbridge Ahmedabad</t>
  </si>
  <si>
    <t>Blossom (Vikrant Circle)</t>
  </si>
  <si>
    <t>Om Sai Ram Dolphin Frankee</t>
  </si>
  <si>
    <t>Spice Klub</t>
  </si>
  <si>
    <t>North Indian,Indian,Continental</t>
  </si>
  <si>
    <t>H M Centre</t>
  </si>
  <si>
    <t>Sarvottam Restaurant</t>
  </si>
  <si>
    <t>Beverages,Chinese,Punjabi</t>
  </si>
  <si>
    <t>Udhna Main Road</t>
  </si>
  <si>
    <t>Petite Point</t>
  </si>
  <si>
    <t>Chaat Paavlian</t>
  </si>
  <si>
    <t>Shree Sai Restaurant Fancy Dhosa - Salabatpura</t>
  </si>
  <si>
    <t>South Indian,Chinese,Fast Food,Beverages,Combo,Punjabi</t>
  </si>
  <si>
    <t>Supreme Restaurant &amp; Fastfood</t>
  </si>
  <si>
    <t>The Tunnel</t>
  </si>
  <si>
    <t>Mexican,Continental,Indian,Italian</t>
  </si>
  <si>
    <t>Near Kankurgachi Post Office</t>
  </si>
  <si>
    <t>Shri Raghavendra Pure Veg</t>
  </si>
  <si>
    <t>Maitrivanam</t>
  </si>
  <si>
    <t>Victory Pizza</t>
  </si>
  <si>
    <t>Budh Vihar Phase-2</t>
  </si>
  <si>
    <t>Takara Basthi</t>
  </si>
  <si>
    <t>Hotel Shri Raghavendra Pure Veg</t>
  </si>
  <si>
    <t>Monda Market</t>
  </si>
  <si>
    <t>Family Tree</t>
  </si>
  <si>
    <t>Richie Rich On Wheels</t>
  </si>
  <si>
    <t>Fast Food,Pizzas,Pastas,Italian,Indian,American,Chinese,South Indian,North Indian,Tandoor,Punjabi</t>
  </si>
  <si>
    <t>Richie Rich Juices &amp; Shakes</t>
  </si>
  <si>
    <t>Khana Khazana-Vastrapur</t>
  </si>
  <si>
    <t>Shah Icecream</t>
  </si>
  <si>
    <t>Mozzamjahi Market</t>
  </si>
  <si>
    <t>Dine House By Eleven Course</t>
  </si>
  <si>
    <t>Chinese,North Indian,Italian,Mexican</t>
  </si>
  <si>
    <t>Nine Square</t>
  </si>
  <si>
    <t>Chinese,North Indian,Continental,Desserts</t>
  </si>
  <si>
    <t>Gunti Jangaiah Nagar</t>
  </si>
  <si>
    <t>Dark Stone</t>
  </si>
  <si>
    <t>Lb Nagar Main Road</t>
  </si>
  <si>
    <t>Ghatkopar Jolly Gymkhana</t>
  </si>
  <si>
    <t>North Indian,Chinese,Pizzas,Indian,Fast Food,Snacks</t>
  </si>
  <si>
    <t>Dosa Corner</t>
  </si>
  <si>
    <t>Thiruveni Complex</t>
  </si>
  <si>
    <t>Ice Cream,Desserts,Juices,Beverages</t>
  </si>
  <si>
    <t>Hotel Shiv Mahal</t>
  </si>
  <si>
    <t>Mahalaxmi Juice Centre</t>
  </si>
  <si>
    <t>Hotel Anand Bhavan</t>
  </si>
  <si>
    <t>Old Mumbai Hwy</t>
  </si>
  <si>
    <t>R Steam Hot</t>
  </si>
  <si>
    <t>Bombay Blue</t>
  </si>
  <si>
    <t>City Plus Multiplex</t>
  </si>
  <si>
    <t>Nandu Fresh Fruit Juice Centre</t>
  </si>
  <si>
    <t>Waffle Square</t>
  </si>
  <si>
    <t>G Dada 'M Hungry</t>
  </si>
  <si>
    <t>Mexican,Italian,Thalis</t>
  </si>
  <si>
    <t>Athwalines</t>
  </si>
  <si>
    <t>Saurashtra Chawana &amp; Sweets</t>
  </si>
  <si>
    <t>Lakhan Pan</t>
  </si>
  <si>
    <t>G Dada</t>
  </si>
  <si>
    <t>Gujarati,Punjabi,Thalis,Home Food,Desserts,Sweets,Snacks</t>
  </si>
  <si>
    <t>Opp Sneh Sankul Wadi</t>
  </si>
  <si>
    <t>Hungry Birds</t>
  </si>
  <si>
    <t>Near Bank Of Baroda</t>
  </si>
  <si>
    <t>Jashoda Nagar</t>
  </si>
  <si>
    <t>Ashirwad Restaurant</t>
  </si>
  <si>
    <t>Indian,Thalis,North Indian,Punjabi,Chinese,Continental,Snacks,Pizzas</t>
  </si>
  <si>
    <t>Mahalaxmi Tiffin Centre</t>
  </si>
  <si>
    <t>Balaji Dinesh Mithai Bhandar</t>
  </si>
  <si>
    <t>Monpara Fastfood &amp; Coldrinks</t>
  </si>
  <si>
    <t>Punjabi,Chinese,South Indian</t>
  </si>
  <si>
    <t>Nr Chowpatty</t>
  </si>
  <si>
    <t>Sharma Shud Vashno Dhaba</t>
  </si>
  <si>
    <t>Sardar Colony</t>
  </si>
  <si>
    <t>New Shree Sainath Food Parlour</t>
  </si>
  <si>
    <t>Indian,Thalis,Punjabi</t>
  </si>
  <si>
    <t>Soni Faliya</t>
  </si>
  <si>
    <t>By 2 Coffee</t>
  </si>
  <si>
    <t>Chamarajpet</t>
  </si>
  <si>
    <t>Dil Se Re</t>
  </si>
  <si>
    <t>Imperial Square</t>
  </si>
  <si>
    <t>Maharaja</t>
  </si>
  <si>
    <t>Laziz Pizza - Platinum Point</t>
  </si>
  <si>
    <t>Sudama Chowk</t>
  </si>
  <si>
    <t>Sardarji Ka Dhaba</t>
  </si>
  <si>
    <t>Bhatar</t>
  </si>
  <si>
    <t>Fraser Town</t>
  </si>
  <si>
    <t>Nareshbhai Bhelwala</t>
  </si>
  <si>
    <t>Chaat,Pizzas,Fast Food,Street Food,Mexican,Italian,Chinese</t>
  </si>
  <si>
    <t>Dabholi Char Rasta</t>
  </si>
  <si>
    <t>Atul Bakery</t>
  </si>
  <si>
    <t>Wah</t>
  </si>
  <si>
    <t>Ghosh Food Corner</t>
  </si>
  <si>
    <t>South Indian,North Indian,Chinese,Punjabi,Snacks</t>
  </si>
  <si>
    <t>New Krishna Sagar</t>
  </si>
  <si>
    <t>South Indian,North Indian,Chinese,Snacks</t>
  </si>
  <si>
    <t>Shree Krishna Hot Chips</t>
  </si>
  <si>
    <t>Wood Street</t>
  </si>
  <si>
    <t>Pojo'S Kitchen</t>
  </si>
  <si>
    <t>Kinaara - The Cafe</t>
  </si>
  <si>
    <t>Fast Food,Chinese,Italian,Beverages,Desserts</t>
  </si>
  <si>
    <t>China Town -Chinese Food</t>
  </si>
  <si>
    <t>Maa Paratha Center</t>
  </si>
  <si>
    <t>Opp Salibhadra Apt</t>
  </si>
  <si>
    <t>Morari Restaurant</t>
  </si>
  <si>
    <t>Punjabi,Rajasthani,Gujarati,Thalis,Chinese,Home Food,Desserts,Sweets,Snacks,Indian,North Indian,Beverages</t>
  </si>
  <si>
    <t>Puna Patiya</t>
  </si>
  <si>
    <t>Hotel Maruti</t>
  </si>
  <si>
    <t>Punjabi,Chinese,Fast Food,Rajasthani,Gujarati,Juices,Home Food,Sweets,Snacks,Indian,North Indian,Beverages</t>
  </si>
  <si>
    <t>Punakumbharia Rd Parvat Patiya</t>
  </si>
  <si>
    <t>Radhe Restaurant</t>
  </si>
  <si>
    <t>Anath Ashram Road</t>
  </si>
  <si>
    <t>Creamy Heaven</t>
  </si>
  <si>
    <t>Tulsi Restaurant</t>
  </si>
  <si>
    <t>Nr Udhna Bus Depot</t>
  </si>
  <si>
    <t>Shri Kailash Dairy</t>
  </si>
  <si>
    <t>Beverages,Desserts,Sweets,Snacks,Ice Cream</t>
  </si>
  <si>
    <t>Brownie Bee The Cake Boutique</t>
  </si>
  <si>
    <t>Gupta Bhelpuri Center</t>
  </si>
  <si>
    <t>51 Rainbow Ice Cream</t>
  </si>
  <si>
    <t>Ice Cream,Fast Food,Beverages</t>
  </si>
  <si>
    <t>Santushti - Shakes &amp; More</t>
  </si>
  <si>
    <t>Moonlight Cream Sagrampura</t>
  </si>
  <si>
    <t>Desserts,Ice Cream,Beverages,Juices</t>
  </si>
  <si>
    <t>Bismillah Pav Bhaji &amp; Fast Food</t>
  </si>
  <si>
    <t>Skoop Ice Cream Parlour</t>
  </si>
  <si>
    <t>Pune University</t>
  </si>
  <si>
    <t>Shanbhag Hotel</t>
  </si>
  <si>
    <t>South Indian  Chinese  Biryani</t>
  </si>
  <si>
    <t>Panjagutta</t>
  </si>
  <si>
    <t>Jus Bites</t>
  </si>
  <si>
    <t>G1 Wellington Estate</t>
  </si>
  <si>
    <t>Rajasthan Chat House</t>
  </si>
  <si>
    <t>Neo Politan Pizza - Vesu</t>
  </si>
  <si>
    <t>Pizzas,Fast Food,Beverages,Italian</t>
  </si>
  <si>
    <t>Sanman Hotel</t>
  </si>
  <si>
    <t>Shiv Sai Bhelpuri</t>
  </si>
  <si>
    <t>S'Cruz Bandra East</t>
  </si>
  <si>
    <t>Firangi Falooda</t>
  </si>
  <si>
    <t>Cafe,Beverages,Desserts,Fast Food,Juices</t>
  </si>
  <si>
    <t>Icy Fusion</t>
  </si>
  <si>
    <t>Opposite Biddhannagr College Near City Center 1</t>
  </si>
  <si>
    <t>Gidc Naroda</t>
  </si>
  <si>
    <t>Kamal'S Restaurant</t>
  </si>
  <si>
    <t>Indian,North Indian,Chinese,Punjabi,Pizzas</t>
  </si>
  <si>
    <t>Kolkata Express</t>
  </si>
  <si>
    <t>Swati Snacks</t>
  </si>
  <si>
    <t>Kamat Hotel</t>
  </si>
  <si>
    <t>Secretariat Road</t>
  </si>
  <si>
    <t>Nr Star Bazar</t>
  </si>
  <si>
    <t>Chalman Exotic Locho &amp; Khaman</t>
  </si>
  <si>
    <t>Millet Maagic Meal</t>
  </si>
  <si>
    <t>Healthy Food,South Indian</t>
  </si>
  <si>
    <t>Sanjay Nagar</t>
  </si>
  <si>
    <t>Hotel Ashish</t>
  </si>
  <si>
    <t>Chinese,Punjabi</t>
  </si>
  <si>
    <t>Nr Sardar Market</t>
  </si>
  <si>
    <t>Choolah (Pure Veg)</t>
  </si>
  <si>
    <t>Shree Khodiyar Kathyawadi Dhaba</t>
  </si>
  <si>
    <t>Gujarati,Punjabi,Indian</t>
  </si>
  <si>
    <t>Opp Lake Garden</t>
  </si>
  <si>
    <t>Sai Cafe Veg</t>
  </si>
  <si>
    <t>10Th Cross Rd</t>
  </si>
  <si>
    <t>Roti Ghar</t>
  </si>
  <si>
    <t>Chinese,South Indian,North Indian,Desserts,Fast Food,Beverages,Mughlai</t>
  </si>
  <si>
    <t>Gandhi Bazar Main Road</t>
  </si>
  <si>
    <t>Shakti - The Sandwich Shop Ratanpole</t>
  </si>
  <si>
    <t>Jay Ma Shitala Juice Center</t>
  </si>
  <si>
    <t>Juices  Desserts  Beverages</t>
  </si>
  <si>
    <t>Br Pizza</t>
  </si>
  <si>
    <t>Fast Food,American,Italian,Indian,Snacks,Italian-American,Beverages</t>
  </si>
  <si>
    <t>Aaimata Road</t>
  </si>
  <si>
    <t>Legends Of Punjab By Pepperazi</t>
  </si>
  <si>
    <t>North Indian,Thai,Italian,Barbecue,Mexican</t>
  </si>
  <si>
    <t>Panjrapole</t>
  </si>
  <si>
    <t>Ashish Restaurant-Katargam</t>
  </si>
  <si>
    <t>Nr Gajera Circle</t>
  </si>
  <si>
    <t>Chilling Adda</t>
  </si>
  <si>
    <t>North Indian,Fast Food,Italian,Beverages</t>
  </si>
  <si>
    <t>Pankaj Nagar</t>
  </si>
  <si>
    <t>Shree Sai Snacks And Fast Food</t>
  </si>
  <si>
    <t>South Indian,Fast Food,Pizzas,American,Juices,Beverages</t>
  </si>
  <si>
    <t>Kalpana Bhel</t>
  </si>
  <si>
    <t>Dashabhuja Ganpati Marg</t>
  </si>
  <si>
    <t>Darshan Restaurant</t>
  </si>
  <si>
    <t>Oye Kulcha!</t>
  </si>
  <si>
    <t>Deepa'S Mess</t>
  </si>
  <si>
    <t>Chennai Square</t>
  </si>
  <si>
    <t>Broadway Mall Carnival Cinemas &amp; Big Bazaar Building Block Ib</t>
  </si>
  <si>
    <t>Cake It Out</t>
  </si>
  <si>
    <t>Gita Samosa Centre</t>
  </si>
  <si>
    <t>Bs Mysore Dosa</t>
  </si>
  <si>
    <t>Uttran</t>
  </si>
  <si>
    <t>B &amp; G Food Campus</t>
  </si>
  <si>
    <t>Utran</t>
  </si>
  <si>
    <t>Snofield</t>
  </si>
  <si>
    <t>Ramsar Bakery</t>
  </si>
  <si>
    <t>Ganesh Bhavan Sweets And Snacks</t>
  </si>
  <si>
    <t>Fast Food,Sweets,Snacks</t>
  </si>
  <si>
    <t>Hari Om Juice Bar</t>
  </si>
  <si>
    <t>Food Wonder Snacks And Chaat</t>
  </si>
  <si>
    <t>Jhama Sweets</t>
  </si>
  <si>
    <t>Sweets,Chaat</t>
  </si>
  <si>
    <t>Vb Sweets And Snacks</t>
  </si>
  <si>
    <t>Hari Om Chole Puri</t>
  </si>
  <si>
    <t>Rudu Kathiawad</t>
  </si>
  <si>
    <t>Gujarati,Punjabi,Thalis,Indian,Beverages,Sweets,Jain,Salads,Home Food</t>
  </si>
  <si>
    <t>Hirabaugh</t>
  </si>
  <si>
    <t>Chakabhai Bhelwala</t>
  </si>
  <si>
    <t>Hirabaug</t>
  </si>
  <si>
    <t>New Punjabi Dhaba</t>
  </si>
  <si>
    <t>Roti Da Wraps</t>
  </si>
  <si>
    <t>Maganlal Nathu Road</t>
  </si>
  <si>
    <t>Laxmi Encleve - Katargam</t>
  </si>
  <si>
    <t>Shubh Laxmi</t>
  </si>
  <si>
    <t>Katargam - Laxmi Enclave</t>
  </si>
  <si>
    <t>New Kalpana Mistanna Bhander</t>
  </si>
  <si>
    <t>162/C/408Lake Gardens</t>
  </si>
  <si>
    <t>Maharani</t>
  </si>
  <si>
    <t>Shri Swami Samartha Pure Veg</t>
  </si>
  <si>
    <t>North Indian,Chinese,Biryani,Desserts</t>
  </si>
  <si>
    <t>Hotel Surabhi Udupi Veg</t>
  </si>
  <si>
    <t>Kapoor'S Cafe</t>
  </si>
  <si>
    <t>Opposite To Reliance Fresh</t>
  </si>
  <si>
    <t>Crazy 4 Cakes</t>
  </si>
  <si>
    <t>Subhas Sarobar Park</t>
  </si>
  <si>
    <t>Scoops Tiffin</t>
  </si>
  <si>
    <t>Begum Bazaar</t>
  </si>
  <si>
    <t>Shree Ganesh Darshini</t>
  </si>
  <si>
    <t>Green Signal.</t>
  </si>
  <si>
    <t>Chinese,Continental,Indian,North Indian</t>
  </si>
  <si>
    <t>Krishan Vihar</t>
  </si>
  <si>
    <t>Apni Rasoi</t>
  </si>
  <si>
    <t>North Indian,Chinese,Tandoor,Snacks,Pastas</t>
  </si>
  <si>
    <t>P. Hotel Bhagat Tarachand</t>
  </si>
  <si>
    <t>Mahalakshya Live Ice Cream &amp; Thick Shakes</t>
  </si>
  <si>
    <t>Tite Da Dhaba</t>
  </si>
  <si>
    <t>Ragubir Nagarshivaji College Road</t>
  </si>
  <si>
    <t>Bhartiya Jalpan</t>
  </si>
  <si>
    <t>North Indian,Fast Food,Punjabi,Beverages,Desserts</t>
  </si>
  <si>
    <t>The Galaxy Revolving Restaurant</t>
  </si>
  <si>
    <t>Fast Food,Chinese,North Indian</t>
  </si>
  <si>
    <t>Anand Bhajipav And Pulav</t>
  </si>
  <si>
    <t>Jai Shankar Lassi</t>
  </si>
  <si>
    <t>Nr Gujarat Mitra Press Chowk</t>
  </si>
  <si>
    <t>Nangloi</t>
  </si>
  <si>
    <t>Banke Bihari Restaurant</t>
  </si>
  <si>
    <t>New Maharaja Restaurant</t>
  </si>
  <si>
    <t>Katargam Darwaja</t>
  </si>
  <si>
    <t>La Pizza Treno</t>
  </si>
  <si>
    <t>Hotel Modern</t>
  </si>
  <si>
    <t>Hira Moti Market</t>
  </si>
  <si>
    <t>Potoba</t>
  </si>
  <si>
    <t>The Foodiez Point</t>
  </si>
  <si>
    <t>Chinese,Combo,Singaporean,Asian</t>
  </si>
  <si>
    <t>Opp Gail Tower</t>
  </si>
  <si>
    <t>New Shiv Namkeen And Sweets</t>
  </si>
  <si>
    <t>Sweets  Indian</t>
  </si>
  <si>
    <t>Shriram Dabeli Vada Pav</t>
  </si>
  <si>
    <t>Siva'S Foodie Paradise</t>
  </si>
  <si>
    <t>Chutney Plus</t>
  </si>
  <si>
    <t>Fast Food,South Indian,Indian</t>
  </si>
  <si>
    <t>One More Bite</t>
  </si>
  <si>
    <t>Tulsi Restaurant Amroli</t>
  </si>
  <si>
    <t>Happyiezz</t>
  </si>
  <si>
    <t>Nr Income Tax Office</t>
  </si>
  <si>
    <t>Mahalaxmi Pav Bhaji</t>
  </si>
  <si>
    <t>Yum In My Tum</t>
  </si>
  <si>
    <t>Chinese,Continental,Beverages,Pizzas,Italian,North Indian,Pastas,Desserts,Tibetan,Healthy Food</t>
  </si>
  <si>
    <t>Sonal Bhel &amp; Fast Food</t>
  </si>
  <si>
    <t>Honest</t>
  </si>
  <si>
    <t>Chinese,Continental,Desserts,Fast Food,Italian,Mexican,Pan-Asian</t>
  </si>
  <si>
    <t>Road 7</t>
  </si>
  <si>
    <t>Shanti Nagar</t>
  </si>
  <si>
    <t>The Bangalore Cafe</t>
  </si>
  <si>
    <t>North Indian,Chaat,Chinese,Pizzas,Desserts</t>
  </si>
  <si>
    <t>4 Kh Road</t>
  </si>
  <si>
    <t>Aaoji Khhaoji</t>
  </si>
  <si>
    <t>Jay Jalaram Parotha House</t>
  </si>
  <si>
    <t>Jay Shree Jalaram Parotha House</t>
  </si>
  <si>
    <t>Kmit</t>
  </si>
  <si>
    <t>New Taj Mahal Restaurant</t>
  </si>
  <si>
    <t>Kolsawad</t>
  </si>
  <si>
    <t>Jeevan Boarding House</t>
  </si>
  <si>
    <t>Amul Ice Cream Parlour</t>
  </si>
  <si>
    <t>Cakeology</t>
  </si>
  <si>
    <t>Odhav</t>
  </si>
  <si>
    <t>Jay Shree Sanskar Ice Cream And Lassi Corner</t>
  </si>
  <si>
    <t>Prem Mewada Ice Cream</t>
  </si>
  <si>
    <t>Seeta Fruit Juice Centre</t>
  </si>
  <si>
    <t>Ice Cream  Beverages</t>
  </si>
  <si>
    <t>Afzal Gunj</t>
  </si>
  <si>
    <t>Jalebiwalas Mithai Bhandar</t>
  </si>
  <si>
    <t>Hotel Mansingh</t>
  </si>
  <si>
    <t>Sri Balaji Mithai Bhandar</t>
  </si>
  <si>
    <t>Sweets  Desserts  Beverages</t>
  </si>
  <si>
    <t>Sharma Jalpan</t>
  </si>
  <si>
    <t>Snacks  Fast Food</t>
  </si>
  <si>
    <t>Near Khalsa High School</t>
  </si>
  <si>
    <t>Kouzina Marine</t>
  </si>
  <si>
    <t>Sector 1 Salt Lake</t>
  </si>
  <si>
    <t>Cafe U N Me</t>
  </si>
  <si>
    <t>Desserts,Fast Food,Beverages</t>
  </si>
  <si>
    <t>Delight Punjabi Kulfi &amp; Cold Drinks</t>
  </si>
  <si>
    <t>Gafoor Ice Cream</t>
  </si>
  <si>
    <t>Mj Market</t>
  </si>
  <si>
    <t>Hotel Parijatha - G.A Road</t>
  </si>
  <si>
    <t>The Habit</t>
  </si>
  <si>
    <t>Sadashive Peth</t>
  </si>
  <si>
    <t>Sarmani Veg Restaurant</t>
  </si>
  <si>
    <t>Us Live Pops</t>
  </si>
  <si>
    <t>Begum Bazaar Main Road</t>
  </si>
  <si>
    <t>Simrats Dhaba</t>
  </si>
  <si>
    <t>Balaji Vishnu Sweet House</t>
  </si>
  <si>
    <t>Esamiya Bazaar</t>
  </si>
  <si>
    <t>The Patiala House</t>
  </si>
  <si>
    <t>Tea Post</t>
  </si>
  <si>
    <t>Helli &amp; Chilli Chinese</t>
  </si>
  <si>
    <t>Paldi Juice Corner</t>
  </si>
  <si>
    <t>Cafe Hideout</t>
  </si>
  <si>
    <t>Thali Junction</t>
  </si>
  <si>
    <t>Thalis,Chinese,North Indian,Punjabi,Combo</t>
  </si>
  <si>
    <t>Rakshit Sweets</t>
  </si>
  <si>
    <t>Tala Park</t>
  </si>
  <si>
    <t>Ice-O-Metry</t>
  </si>
  <si>
    <t>Near - Landsdowne Paddapukur</t>
  </si>
  <si>
    <t>Shri Chaturshringi Mata Snacks Center</t>
  </si>
  <si>
    <t>Poona Food Truck</t>
  </si>
  <si>
    <t>Continental,Fast Food,Italian</t>
  </si>
  <si>
    <t>Best Western-Yuvraj</t>
  </si>
  <si>
    <t>Soupman Shop</t>
  </si>
  <si>
    <t>Laxmi Idli Vada Centre</t>
  </si>
  <si>
    <t>Khokhra Maninagar East</t>
  </si>
  <si>
    <t>Old Wadaj</t>
  </si>
  <si>
    <t>Ashray</t>
  </si>
  <si>
    <t>Subhash Bridge</t>
  </si>
  <si>
    <t>Old Rto Nanpura</t>
  </si>
  <si>
    <t>Karachi Bakery And Cafe</t>
  </si>
  <si>
    <t>Snacks,North Indian,Desserts,Bakery,American,Italian,Sweets</t>
  </si>
  <si>
    <t>Homese Just Veg</t>
  </si>
  <si>
    <t>South Indian,North Indian,Fast Food</t>
  </si>
  <si>
    <t>K.G. Road</t>
  </si>
  <si>
    <t>Chelaram Farsan</t>
  </si>
  <si>
    <t>Snacks  Sweets</t>
  </si>
  <si>
    <t>Nini'S Kitchen</t>
  </si>
  <si>
    <t>North Indian,Italian,Lebanese,American,Mexican</t>
  </si>
  <si>
    <t>Kutchi Karnavati</t>
  </si>
  <si>
    <t>Fast Food,Pizzas,Chinese,Snacks</t>
  </si>
  <si>
    <t>Kadugondanahalli</t>
  </si>
  <si>
    <t>Vijayalakshmi Veg</t>
  </si>
  <si>
    <t>Chinese,South Indian,Fast Food</t>
  </si>
  <si>
    <t>Nagavara Main Road</t>
  </si>
  <si>
    <t>Kutchi King</t>
  </si>
  <si>
    <t>Opp Dr World</t>
  </si>
  <si>
    <t>Banchharam'S</t>
  </si>
  <si>
    <t>Ashish Ii Restaurant</t>
  </si>
  <si>
    <t>Noble Nagar Tenament</t>
  </si>
  <si>
    <t>Shri Chamunda Bhojnalaya &amp; Kathiyawadi Dhaba &amp; Punjabi</t>
  </si>
  <si>
    <t>Combo,Thalis,North Indian,Gujarati,Punjabi,Pizzas,Beverages</t>
  </si>
  <si>
    <t>Galaxy Complex Naroda</t>
  </si>
  <si>
    <t>Hajoori'S Kulfi</t>
  </si>
  <si>
    <t>Vip Road Vesu</t>
  </si>
  <si>
    <t>Ganj Peth</t>
  </si>
  <si>
    <t>Milan Pure Veg Restaurant</t>
  </si>
  <si>
    <t>Bhavani Peth</t>
  </si>
  <si>
    <t>Balaji Papalal Mithai Wala</t>
  </si>
  <si>
    <t>Seethafalmandi</t>
  </si>
  <si>
    <t>M/S. Sukhsagar Hotel Gandhinagar</t>
  </si>
  <si>
    <t>Sgf - Spice Grill Flame (Paschim Vihar)</t>
  </si>
  <si>
    <t>Narol</t>
  </si>
  <si>
    <t>Havmor - The Eatery.</t>
  </si>
  <si>
    <t>Street Food,Desserts,Ice Cream,Beverages</t>
  </si>
  <si>
    <t>Sendhoor Coffee</t>
  </si>
  <si>
    <t>South Indian,Indian,Beverages</t>
  </si>
  <si>
    <t>Sindh Sahib</t>
  </si>
  <si>
    <t>Lic Colony</t>
  </si>
  <si>
    <t>Jalaram Parotta House</t>
  </si>
  <si>
    <t>North Indian,Gujarati</t>
  </si>
  <si>
    <t>Bopal</t>
  </si>
  <si>
    <t>Hatkeshwar</t>
  </si>
  <si>
    <t>Surbhi Restaurant</t>
  </si>
  <si>
    <t>Sabarmati</t>
  </si>
  <si>
    <t>Gajanand Pauva House</t>
  </si>
  <si>
    <t>Singanpor</t>
  </si>
  <si>
    <t>Thakkar'S- Hotel Jalaram Kathiyawadi</t>
  </si>
  <si>
    <t>Punjabi,Chinese,South Indian,Fast Food</t>
  </si>
  <si>
    <t>Nr D-Mart</t>
  </si>
  <si>
    <t>La Patron Cafe</t>
  </si>
  <si>
    <t>Mexican,Mediterranean,Fast Food,Chinese,Thai</t>
  </si>
  <si>
    <t>Om Sai Juice And Fast Food</t>
  </si>
  <si>
    <t>Punjabi Point</t>
  </si>
  <si>
    <t>Vinayak Restaurant</t>
  </si>
  <si>
    <t>Munna Bhel Puri House</t>
  </si>
  <si>
    <t>Kurla Road</t>
  </si>
  <si>
    <t>Srushti Garden (Pure Veg)</t>
  </si>
  <si>
    <t>4In Natural Fruit Juice</t>
  </si>
  <si>
    <t>Juices  Healthy Food</t>
  </si>
  <si>
    <t>Srinagar Colony</t>
  </si>
  <si>
    <t>Mr. Papdi</t>
  </si>
  <si>
    <t>North Indian,Chaat,Street Food</t>
  </si>
  <si>
    <t>Sri Sai Raghavendra Udupi Veg</t>
  </si>
  <si>
    <t>South Indian,Juices,Ice Cream</t>
  </si>
  <si>
    <t>Krishnaveni Nagar</t>
  </si>
  <si>
    <t>Feastinn</t>
  </si>
  <si>
    <t>North Indian,Chaat,Pizzas,Beverages</t>
  </si>
  <si>
    <t>Malleshwaram Dose Corner</t>
  </si>
  <si>
    <t>Bhakshana By Paati Veedu</t>
  </si>
  <si>
    <t>Paati Veedu T.Nagar</t>
  </si>
  <si>
    <t>Madras Dosa Center</t>
  </si>
  <si>
    <t>Hot Chappathies</t>
  </si>
  <si>
    <t>North Indian,Chinese,Biryani,Chaat,Indian,Tandoor</t>
  </si>
  <si>
    <t>Kodambakam</t>
  </si>
  <si>
    <t>Krazy For Chocolates-Kankurgachi</t>
  </si>
  <si>
    <t>Vip Market</t>
  </si>
  <si>
    <t>Hsg Society</t>
  </si>
  <si>
    <t>Urban Foods</t>
  </si>
  <si>
    <t>Gurdass Man Dhaba</t>
  </si>
  <si>
    <t>Radhakrishna Restaurant</t>
  </si>
  <si>
    <t>Jashan Juice And Pizza One</t>
  </si>
  <si>
    <t>Chettys Corner</t>
  </si>
  <si>
    <t>Justice Chandramahadeb Road Sreepally Bhowanipore</t>
  </si>
  <si>
    <t>The Waffle Co.</t>
  </si>
  <si>
    <t>Hira Mistan &amp; Restaurant</t>
  </si>
  <si>
    <t>Punjabi,Chinese,Fast Food,Sweets,North Indian,Combo</t>
  </si>
  <si>
    <t>Dev Kitchen</t>
  </si>
  <si>
    <t>Sector-9 Rohini</t>
  </si>
  <si>
    <t>Shree Krishna Cold Drinks &amp; Dairy Farm</t>
  </si>
  <si>
    <t>Panjrapole Cross Road</t>
  </si>
  <si>
    <t>Hari Om Centre</t>
  </si>
  <si>
    <t>North Indian,Gujarati,Punjabi,Thalis,Indian</t>
  </si>
  <si>
    <t>Mansi Cross Road</t>
  </si>
  <si>
    <t>Knk Road</t>
  </si>
  <si>
    <t>Delight</t>
  </si>
  <si>
    <t>Fast Food,Chinese,South Indian</t>
  </si>
  <si>
    <t>Cake Bonzerbites- Live Cake</t>
  </si>
  <si>
    <t>New Durga Corner</t>
  </si>
  <si>
    <t>Dda Market Paschim Vihar</t>
  </si>
  <si>
    <t>Ufo Fries And Corn</t>
  </si>
  <si>
    <t>Green Crush</t>
  </si>
  <si>
    <t>Cit Colony</t>
  </si>
  <si>
    <t>The Cheese Cafe</t>
  </si>
  <si>
    <t>Ranganathan Garden</t>
  </si>
  <si>
    <t>Natraj Ice Cream</t>
  </si>
  <si>
    <t>Begumpura</t>
  </si>
  <si>
    <t>Kota Kachori And Falahaar</t>
  </si>
  <si>
    <t>Chaat,North Indian,Snacks,Rajasthani,Sweets,Desserts,Beverages</t>
  </si>
  <si>
    <t>Apna Adda Barbeque  Rolls And Tikkas</t>
  </si>
  <si>
    <t>North Indian,Barbecue</t>
  </si>
  <si>
    <t>Shafi Sweets</t>
  </si>
  <si>
    <t>Snacks,Sweets,Desserts</t>
  </si>
  <si>
    <t>Purani Dehli</t>
  </si>
  <si>
    <t>North Indian,Combo,Snacks,Chinese,Sweets,Beverages</t>
  </si>
  <si>
    <t>Wooddy Jhone'S Pizza</t>
  </si>
  <si>
    <t>Rusabh Char Rasta Rander Road</t>
  </si>
  <si>
    <t>Jay Bhavani Vadapav</t>
  </si>
  <si>
    <t>Fast Food,Snacks,Combo,American,Pizzas,Beverages</t>
  </si>
  <si>
    <t>Uncle Momos</t>
  </si>
  <si>
    <t>Bonanza Natural Ice Cream</t>
  </si>
  <si>
    <t>Honey Park Road</t>
  </si>
  <si>
    <t>Muthamizh A/C Restaurant</t>
  </si>
  <si>
    <t>Yoginagar Society</t>
  </si>
  <si>
    <t>Gopal Chinese</t>
  </si>
  <si>
    <t>Yogi Chowk</t>
  </si>
  <si>
    <t>Hotel Utsav Deluxe</t>
  </si>
  <si>
    <t>North Indian,South Indian,Thai</t>
  </si>
  <si>
    <t>Shree Janta Ice Cream</t>
  </si>
  <si>
    <t>Moussestruck</t>
  </si>
  <si>
    <t>Sree Vishnu Bhavan</t>
  </si>
  <si>
    <t>Sharma Snacks</t>
  </si>
  <si>
    <t>Beverages,Chaat</t>
  </si>
  <si>
    <t>Chill Out</t>
  </si>
  <si>
    <t>Fast Food,Street Food,Beverages</t>
  </si>
  <si>
    <t>Dadi Maa Nu Khichu</t>
  </si>
  <si>
    <t>B/H Chowpaty</t>
  </si>
  <si>
    <t>The Bang Onn Cafe</t>
  </si>
  <si>
    <t>Chinese,Italian,Continental,Beverages</t>
  </si>
  <si>
    <t>Sai Sandwich Centre</t>
  </si>
  <si>
    <t>Kailash Fast Food</t>
  </si>
  <si>
    <t>Kod - King Of Desserts And Waffles</t>
  </si>
  <si>
    <t>Asmani Plaza Goodluck Chowk</t>
  </si>
  <si>
    <t>Hotel Annapurna Tarangan</t>
  </si>
  <si>
    <t>Opp. Bsnl Telephonic Exchange</t>
  </si>
  <si>
    <t>Tosamania</t>
  </si>
  <si>
    <t>Marwadi Chaat &amp; Tiffin Services Shanti Nagar</t>
  </si>
  <si>
    <t>Antarastriya</t>
  </si>
  <si>
    <t>Chinese,Tibetan,Mexican,Italian-American</t>
  </si>
  <si>
    <t>Akshaya Veg Restaurant</t>
  </si>
  <si>
    <t>Ifruit</t>
  </si>
  <si>
    <t>Gaurav Path Road Pal</t>
  </si>
  <si>
    <t>Lakhiya Fast Food</t>
  </si>
  <si>
    <t>Dessert Junction</t>
  </si>
  <si>
    <t>Crazy 4 Cakes - Ganesh Talkies</t>
  </si>
  <si>
    <t>Desserts,Bakery,Fast Food</t>
  </si>
  <si>
    <t>Taiyar Pan Center</t>
  </si>
  <si>
    <t>Desserts,Paan</t>
  </si>
  <si>
    <t>Shanti Swayampakghar</t>
  </si>
  <si>
    <t>Shakezone</t>
  </si>
  <si>
    <t>Taste Of Mumbai-Bombay Street Cafe</t>
  </si>
  <si>
    <t>Anna Idli</t>
  </si>
  <si>
    <t>Sonu Shakewala</t>
  </si>
  <si>
    <t>Uncle Da Dhaba</t>
  </si>
  <si>
    <t>Granny Ammaas Cake</t>
  </si>
  <si>
    <t>Bismillah B Blast</t>
  </si>
  <si>
    <t>Sri Balaji Prithviraj Family Dhaba</t>
  </si>
  <si>
    <t>Lassi Shop-Is Sadan Cross Road</t>
  </si>
  <si>
    <t>Sind Bakery</t>
  </si>
  <si>
    <t>Bakery  Pizzas</t>
  </si>
  <si>
    <t>Cafe Rudra</t>
  </si>
  <si>
    <t>Madhav Restaurant</t>
  </si>
  <si>
    <t>Mm Cafe Point</t>
  </si>
  <si>
    <t>Punjabi Paratha</t>
  </si>
  <si>
    <t>Bhowanipur</t>
  </si>
  <si>
    <t>Ec 45 Sector</t>
  </si>
  <si>
    <t>Bapunagar</t>
  </si>
  <si>
    <t>Pragati The Restaurant And Banquet</t>
  </si>
  <si>
    <t>Sri Udupi Grand</t>
  </si>
  <si>
    <t>South Indian  Chinese  Indian</t>
  </si>
  <si>
    <t>Armane Nagar</t>
  </si>
  <si>
    <t>Sattvam</t>
  </si>
  <si>
    <t>Chinese,South Indian,North Indian,Continental,Desserts,Italian</t>
  </si>
  <si>
    <t>Manek Chowk Ganthiya Corner</t>
  </si>
  <si>
    <t>Jalaram Parotha House</t>
  </si>
  <si>
    <t>Ashok Bhai- Citylight</t>
  </si>
  <si>
    <t>Shree Sainath Fast Food- Ashok Bhai</t>
  </si>
  <si>
    <t>Cake Bakebon- Live Cake</t>
  </si>
  <si>
    <t>Amritsari Zaika</t>
  </si>
  <si>
    <t>North Indian,Punjabi,Indian,Combo</t>
  </si>
  <si>
    <t>Daddy'S Cake</t>
  </si>
  <si>
    <t>Patio 805</t>
  </si>
  <si>
    <t>Pan-Asian,Fast Food,Cafe</t>
  </si>
  <si>
    <t>Jain Kitchen Pure Veg Restaurant</t>
  </si>
  <si>
    <t>North Indian,Jain,Chinese,Tandoor</t>
  </si>
  <si>
    <t>Shree Maa Inti Devi Chat</t>
  </si>
  <si>
    <t>Snacks,Street Food,Chaat</t>
  </si>
  <si>
    <t>Mookathal Street</t>
  </si>
  <si>
    <t>Haldiram'S (Tilak Nagar)</t>
  </si>
  <si>
    <t>Sweets,Desserts,North Indian</t>
  </si>
  <si>
    <t>Samose Wale</t>
  </si>
  <si>
    <t>Jugalbhandhi</t>
  </si>
  <si>
    <t>North Indian,Indian,Italian,Pastas,Continental</t>
  </si>
  <si>
    <t>Om Sai Fast Food</t>
  </si>
  <si>
    <t>Kg-Iii</t>
  </si>
  <si>
    <t>Aggarwal Standard Sweets</t>
  </si>
  <si>
    <t>The Sandwich Shop</t>
  </si>
  <si>
    <t>Puliyur Main Road</t>
  </si>
  <si>
    <t>Laddu Gopal Sweets &amp; Fast Food</t>
  </si>
  <si>
    <t>Sweets,North Indian,Chinese,South Indian</t>
  </si>
  <si>
    <t>Bombay Gulalwadi Bhajipav-Manek Chowk</t>
  </si>
  <si>
    <t>Manek Chowk</t>
  </si>
  <si>
    <t>Hotel Shiv Shakti</t>
  </si>
  <si>
    <t>Sardar Market</t>
  </si>
  <si>
    <t>Eat Italy</t>
  </si>
  <si>
    <t>Italian,American,Pastas,Pizzas</t>
  </si>
  <si>
    <t>The London Shakes And Cafe</t>
  </si>
  <si>
    <t>Fast Food,Beverages,Italian,Pizzas,Desserts,Snacks</t>
  </si>
  <si>
    <t>Phoolbagan</t>
  </si>
  <si>
    <t>Kodambakkam High Road</t>
  </si>
  <si>
    <t>Bhartiya Jalpan - Sweets Dry Fruit And Savouries</t>
  </si>
  <si>
    <t>Indian,Sweets</t>
  </si>
  <si>
    <t>Sri Siddhi Vinayaka Tiffins And Meals</t>
  </si>
  <si>
    <t>Shree Ambika Ma</t>
  </si>
  <si>
    <t>Nikol</t>
  </si>
  <si>
    <t>Yenna Dosa</t>
  </si>
  <si>
    <t>Ashapura Fast Food</t>
  </si>
  <si>
    <t>Sri Balaji Chapatti Stall</t>
  </si>
  <si>
    <t>S.R.P.Colony</t>
  </si>
  <si>
    <t>Mahalaxmi Bhaji Pav Center (Main Bazar) -Manek Chowk</t>
  </si>
  <si>
    <t>Navjeevan Hotel</t>
  </si>
  <si>
    <t>Gayatri Bakery &amp; Cake Shop</t>
  </si>
  <si>
    <t>Ramnagar Rander Road</t>
  </si>
  <si>
    <t>Rahul Raj Mall</t>
  </si>
  <si>
    <t>Temptations</t>
  </si>
  <si>
    <t>Maharaj Gunj  Jam Bagh</t>
  </si>
  <si>
    <t>Dangee Dums</t>
  </si>
  <si>
    <t>Shree Krishna Chhaya</t>
  </si>
  <si>
    <t>North Indian  South Indian  Chinese  Fast Food</t>
  </si>
  <si>
    <t>Happy Sugar</t>
  </si>
  <si>
    <t>Golconda Sugar Cane Juice</t>
  </si>
  <si>
    <t>Juices,Ice Cream,Healthy Food</t>
  </si>
  <si>
    <t>Ahmedabad Fast Food</t>
  </si>
  <si>
    <t>23 A Gurugram</t>
  </si>
  <si>
    <t>Sam'S Cafe &amp; Cake Shop</t>
  </si>
  <si>
    <t>Continental,Fast Food,Cafe,Bakery</t>
  </si>
  <si>
    <t>Ice Cream  Desserts  Beverages  Ice Cream Cakes</t>
  </si>
  <si>
    <t>Hotel Chatako</t>
  </si>
  <si>
    <t>Expressway</t>
  </si>
  <si>
    <t>Chatpata Chat House</t>
  </si>
  <si>
    <t>South Indian,Bakery,Desserts</t>
  </si>
  <si>
    <t>Happy Platter</t>
  </si>
  <si>
    <t>Chinese,Combo,Italian,Pastas,Snacks</t>
  </si>
  <si>
    <t>Sri Durga Enclave</t>
  </si>
  <si>
    <t>Bhoomi Foods</t>
  </si>
  <si>
    <t>Indian,South Indian,Andhra</t>
  </si>
  <si>
    <t>Om Best Paratha</t>
  </si>
  <si>
    <t>Jalaram Restaurant -Udhna</t>
  </si>
  <si>
    <t>Gujarati,Punjabi,Chinese</t>
  </si>
  <si>
    <t>Khatodraudhna</t>
  </si>
  <si>
    <t>Maharaj Samosa Center</t>
  </si>
  <si>
    <t>Ankur Char Rasta</t>
  </si>
  <si>
    <t>Udta Punjab Cafe</t>
  </si>
  <si>
    <t>S Kumar Sandwich Amroli</t>
  </si>
  <si>
    <t>Meal Box Ambawadi</t>
  </si>
  <si>
    <t>Apunka Adda</t>
  </si>
  <si>
    <t>Snacks,Fast Food,Pizzas,Beverages</t>
  </si>
  <si>
    <t>Mealbox Ambawadi</t>
  </si>
  <si>
    <t>Hitex Santosh Family Dhaba</t>
  </si>
  <si>
    <t>Nacharam Police Station.</t>
  </si>
  <si>
    <t>Umiya Annapurna Kathiyawadi</t>
  </si>
  <si>
    <t>Gujarati,North Indian</t>
  </si>
  <si>
    <t>Shree Veerabhadreshwara Rotti Holige Mane</t>
  </si>
  <si>
    <t>Ashok Nagar T. Nagar</t>
  </si>
  <si>
    <t>Matel Restaurant</t>
  </si>
  <si>
    <t>Sreeraj Lassi Bar</t>
  </si>
  <si>
    <t>Juices,Desserts</t>
  </si>
  <si>
    <t>Shri Balaji Rasoi</t>
  </si>
  <si>
    <t>Laxmi Nagar</t>
  </si>
  <si>
    <t>99 Variety And Dosa &amp; Pav Bhaji</t>
  </si>
  <si>
    <t>Avs Layout Koramagala</t>
  </si>
  <si>
    <t>Sri Shivshakti Jodhpur Sweets</t>
  </si>
  <si>
    <t>Avadh Restaurant</t>
  </si>
  <si>
    <t>Yash Plaza</t>
  </si>
  <si>
    <t>Albela Cold Drink &amp; Juice Center</t>
  </si>
  <si>
    <t>Sri Durga Udupi Tiffins &amp; Meals</t>
  </si>
  <si>
    <t>Lassi Cream-Citi Centre</t>
  </si>
  <si>
    <t>The Green Kitchen</t>
  </si>
  <si>
    <t>Varalakshmi Tiffins</t>
  </si>
  <si>
    <t>Sattuani</t>
  </si>
  <si>
    <t>The Mother'S Touch Rajasthani</t>
  </si>
  <si>
    <t>Indian  Rajasthani</t>
  </si>
  <si>
    <t>New York Waffles &amp; Dinges</t>
  </si>
  <si>
    <t>Balaji Sitaram Mithai Bhandar</t>
  </si>
  <si>
    <t>Megh Malhar Dhosa</t>
  </si>
  <si>
    <t>Akshar Jyot Complex</t>
  </si>
  <si>
    <t>Mahesh Dosa Center</t>
  </si>
  <si>
    <t>Ruwala Tekra Bhagal</t>
  </si>
  <si>
    <t>Tanngo Chutney</t>
  </si>
  <si>
    <t>Salt Lake Cit</t>
  </si>
  <si>
    <t>S.P.W Pizza</t>
  </si>
  <si>
    <t>Sector 8A</t>
  </si>
  <si>
    <t>Madhav Chinese</t>
  </si>
  <si>
    <t>Rundh Magdalla Road</t>
  </si>
  <si>
    <t>Asha Sweets Center</t>
  </si>
  <si>
    <t>Masqati Ice Cream</t>
  </si>
  <si>
    <t>Ice Cream,Pizzas,Desserts</t>
  </si>
  <si>
    <t>Karimabad Cooperative Society Abids</t>
  </si>
  <si>
    <t>New Karnavati Dabeli And Vadapav</t>
  </si>
  <si>
    <t>Street Food,Fast Food,Chaat,Beverages</t>
  </si>
  <si>
    <t>Sunny Fruit Juice And Shakes</t>
  </si>
  <si>
    <t>Pandit Ji Ka Dhaba</t>
  </si>
  <si>
    <t>Santosh Fast Food</t>
  </si>
  <si>
    <t>Rajbhog Ice Cream &amp; Kulfi</t>
  </si>
  <si>
    <t>Nr Sardar Bridge</t>
  </si>
  <si>
    <t>Just Rice</t>
  </si>
  <si>
    <t>Pocket C-11 Sector 5 Rohini</t>
  </si>
  <si>
    <t>Urban Bawarchi</t>
  </si>
  <si>
    <t>Chandan Bhojnalay</t>
  </si>
  <si>
    <t>Thalis,Gujarati,Indian,Punjabi</t>
  </si>
  <si>
    <t>Chauta Bazar</t>
  </si>
  <si>
    <t>Pizza Express</t>
  </si>
  <si>
    <t>Crazy Cheesy</t>
  </si>
  <si>
    <t>Pizzas,Pastas,American,Italian</t>
  </si>
  <si>
    <t>Sadashiv</t>
  </si>
  <si>
    <t>Nutrimonk.Life</t>
  </si>
  <si>
    <t>Healthy Food,Fast Food,Biryani,Continental,Salads</t>
  </si>
  <si>
    <t>The Cake &amp; Cream Factory</t>
  </si>
  <si>
    <t>Sadashiv Peth Tilak Road</t>
  </si>
  <si>
    <t>Amardeep Icecream &amp; Juices</t>
  </si>
  <si>
    <t>Havmour Ice Cream</t>
  </si>
  <si>
    <t>Om Nagar Chowk Om Nagar</t>
  </si>
  <si>
    <t>Sardarji'S Paratha &amp; Chaap House</t>
  </si>
  <si>
    <t>New Bharat Sweets</t>
  </si>
  <si>
    <t>Goruhata More - South Dum Dum</t>
  </si>
  <si>
    <t>Khatirdari</t>
  </si>
  <si>
    <t>New Hanuman Mandir Lake Town</t>
  </si>
  <si>
    <t>Mahadev Dalbati</t>
  </si>
  <si>
    <t>Fast Food,Rajasthani</t>
  </si>
  <si>
    <t>Gomtipur</t>
  </si>
  <si>
    <t>Kanpur Mithai House</t>
  </si>
  <si>
    <t>Raipur</t>
  </si>
  <si>
    <t>Urban Punjab</t>
  </si>
  <si>
    <t>New Citylight</t>
  </si>
  <si>
    <t>Punjab Paratha Point</t>
  </si>
  <si>
    <t>M Square</t>
  </si>
  <si>
    <t>Laxmi Chinese</t>
  </si>
  <si>
    <t>Simada Gam</t>
  </si>
  <si>
    <t>Desi Videsi - The Road Side Lounge</t>
  </si>
  <si>
    <t>Punjabi,Fast Food,Chinese,Pizzas,Biryani,Continental,Pastas,North Indian,Pan-Asian,Street Food,Salads,Combo,Healthy Food,Thalis,Mexican,Italian,Sweets</t>
  </si>
  <si>
    <t>Nr Galaxy Circle</t>
  </si>
  <si>
    <t>Lassi Hub</t>
  </si>
  <si>
    <t>Esamiya Bazaar Koti</t>
  </si>
  <si>
    <t>Jashoda Mistanna Bhandar</t>
  </si>
  <si>
    <t>Abbys -The Food Hub</t>
  </si>
  <si>
    <t>North Indian,Fast Food,Beverages</t>
  </si>
  <si>
    <t>Sector-11</t>
  </si>
  <si>
    <t>Karthikeya Tiffins Pure Veg</t>
  </si>
  <si>
    <t>Jai Bhavani Tiffins</t>
  </si>
  <si>
    <t>Anand Nagar Amber Bagh Road Line</t>
  </si>
  <si>
    <t>Cake Bonzerbite</t>
  </si>
  <si>
    <t>Srirang Foods</t>
  </si>
  <si>
    <t>7Th Road Tps Iii Santacruz</t>
  </si>
  <si>
    <t>Go China</t>
  </si>
  <si>
    <t>Kala Home Made Foods</t>
  </si>
  <si>
    <t>Thanikachalam Nagar</t>
  </si>
  <si>
    <t>Udipi Hotel Maha Ganapathy</t>
  </si>
  <si>
    <t>Standard Rabri Faluda And Shakes</t>
  </si>
  <si>
    <t>Sector-8 Pradeep Bhatia Marg</t>
  </si>
  <si>
    <t>Pawan Vaishno Dhaba</t>
  </si>
  <si>
    <t>Mahindra Park Pitampura</t>
  </si>
  <si>
    <t>Magic On Tongue</t>
  </si>
  <si>
    <t>North Indian  Rajasthani  Sweets  Chaat  Indian  Snacks  Street Food  Home Food</t>
  </si>
  <si>
    <t>Syndicate Bank Colony  West Marredpally</t>
  </si>
  <si>
    <t>Muhil Soup</t>
  </si>
  <si>
    <t>Snacks,Indian,Chinese</t>
  </si>
  <si>
    <t>2Nd Main Road Kumaran Nagar Peravalur</t>
  </si>
  <si>
    <t>Then &amp; Now</t>
  </si>
  <si>
    <t>The Cake Mistri</t>
  </si>
  <si>
    <t>Bhera Enclave Paschim Vihar New Delhi</t>
  </si>
  <si>
    <t>Anand Bhajipav &amp; Pulav (Ankurwala)</t>
  </si>
  <si>
    <t>Fast Food,Chinese,Punjabi,South Indian,Snacks</t>
  </si>
  <si>
    <t>Go Italy</t>
  </si>
  <si>
    <t>Italian,Fast Food,Pizzas,Burmese,Mexican,Thalis,Combo</t>
  </si>
  <si>
    <t>Trishiv Chinese Corner</t>
  </si>
  <si>
    <t>Chinese,Fast Food,Street Food,Pan-Asian,Asian</t>
  </si>
  <si>
    <t>Khichdi The Global Food</t>
  </si>
  <si>
    <t>Neelkanth Co-Operative Park</t>
  </si>
  <si>
    <t>Shravana Cafe</t>
  </si>
  <si>
    <t>Shlaimar Bagh</t>
  </si>
  <si>
    <t>Urban Masala</t>
  </si>
  <si>
    <t>Indian,Chinese,Continental,Italian,Tandoor</t>
  </si>
  <si>
    <t>P.Bhagat Tarachand</t>
  </si>
  <si>
    <t>Mleko</t>
  </si>
  <si>
    <t>Cafe,Desserts,Beverages,Continental,Pizzas,Italian-American,Pastas,Mexican,Snacks</t>
  </si>
  <si>
    <t>Sweet Secret</t>
  </si>
  <si>
    <t>Shree Ram Khana Khajana</t>
  </si>
  <si>
    <t>Manek Sandwich &amp; Pizza</t>
  </si>
  <si>
    <t>Bakingo</t>
  </si>
  <si>
    <t>Bakery  Desserts  Beverages  Snacks</t>
  </si>
  <si>
    <t>Banglore Iyanger Bakery</t>
  </si>
  <si>
    <t>Dairy Don</t>
  </si>
  <si>
    <t>Lucky Pav Bhaji</t>
  </si>
  <si>
    <t>Nr Bhulka Bhavan School</t>
  </si>
  <si>
    <t>Habibi Falafel</t>
  </si>
  <si>
    <t>Arabian,Mediterranean,Lebanese,Fast Food,Middle Eastern</t>
  </si>
  <si>
    <t>Wich Wich</t>
  </si>
  <si>
    <t>Chennai Express</t>
  </si>
  <si>
    <t>Gulp</t>
  </si>
  <si>
    <t>Dp'S Fast Food Centre</t>
  </si>
  <si>
    <t>Radha Krishna Sweets</t>
  </si>
  <si>
    <t>Sweets,Fast Food,Snacks</t>
  </si>
  <si>
    <t>Lovely Pavbhaji &amp; Dosa</t>
  </si>
  <si>
    <t>Ashok Vattika</t>
  </si>
  <si>
    <t>North Indian,Chinese,Tandoor,Beverages,Desserts</t>
  </si>
  <si>
    <t>Shri Gowri Krishnaa</t>
  </si>
  <si>
    <t>Nalgonda</t>
  </si>
  <si>
    <t>Suprabhat Tiffins.</t>
  </si>
  <si>
    <t>Chandravilas Corner</t>
  </si>
  <si>
    <t>Gujarati,Fast Food</t>
  </si>
  <si>
    <t>Akshar Fast Food</t>
  </si>
  <si>
    <t>Nr Mahavir Nagar Society</t>
  </si>
  <si>
    <t>Chai Sutta Bar</t>
  </si>
  <si>
    <t>Street Food,Cafe,Snacks</t>
  </si>
  <si>
    <t>Malhar</t>
  </si>
  <si>
    <t>Ice Cream,Italian,South Indian</t>
  </si>
  <si>
    <t>Sai Jalpan Junction-Lake Town</t>
  </si>
  <si>
    <t>Snacks,South Indian</t>
  </si>
  <si>
    <t>Haldiram'S</t>
  </si>
  <si>
    <t>Sweets,North Indian</t>
  </si>
  <si>
    <t>The Cane Station</t>
  </si>
  <si>
    <t>Karnavati Snacks</t>
  </si>
  <si>
    <t>Snacks,Italian,Beverages</t>
  </si>
  <si>
    <t>Science City</t>
  </si>
  <si>
    <t>New Prince Bhajipav Corner</t>
  </si>
  <si>
    <t>Prajapati Farali Khichdi Center</t>
  </si>
  <si>
    <t>Rj'S Sandwich</t>
  </si>
  <si>
    <t>Beverages,Fast Food,Pizzas</t>
  </si>
  <si>
    <t>The Veg Dhaba</t>
  </si>
  <si>
    <t>House Of Chole Bhature And Parathas</t>
  </si>
  <si>
    <t>Nanded City</t>
  </si>
  <si>
    <t>Havmor Ice Cream Havfun Parlour</t>
  </si>
  <si>
    <t>Serpentine Road Kumarapark</t>
  </si>
  <si>
    <t>Sardar Ji Ka Dhaba</t>
  </si>
  <si>
    <t>Anand Food Corner</t>
  </si>
  <si>
    <t>Indian,Snacks,North Indian</t>
  </si>
  <si>
    <t>Lifetree</t>
  </si>
  <si>
    <t>Continental,Indian,Beverages,Desserts,Biryani</t>
  </si>
  <si>
    <t>Langford Garden Richmond Road</t>
  </si>
  <si>
    <t>Sri Krishna Nanda Gokula Veg</t>
  </si>
  <si>
    <t>Radhika'S Authentic South Indian Food</t>
  </si>
  <si>
    <t>The Mohalla</t>
  </si>
  <si>
    <t>Pizzas,American,Fast Food,Snacks,Beverages,Combo</t>
  </si>
  <si>
    <t>Kunafa World</t>
  </si>
  <si>
    <t>Middle Eastern</t>
  </si>
  <si>
    <t>V V Puram</t>
  </si>
  <si>
    <t>Belgian Waffles</t>
  </si>
  <si>
    <t>Fast Food,Snacks,Desserts</t>
  </si>
  <si>
    <t>Green Foods</t>
  </si>
  <si>
    <t>Modern Cafe</t>
  </si>
  <si>
    <t>Khichdi Paradise</t>
  </si>
  <si>
    <t>Home Food,Indian,North Indian,Beverages</t>
  </si>
  <si>
    <t>Kripa Sagar Pure Veg Restaurant</t>
  </si>
  <si>
    <t>Fast Food,Beverages,North Indian,South Indian,Biryani,Chinese,Juices,Pizzas,Desserts,Sweets</t>
  </si>
  <si>
    <t>Maa Ki Khichdi</t>
  </si>
  <si>
    <t>Chowpati Natural Kulfi</t>
  </si>
  <si>
    <t>Falam</t>
  </si>
  <si>
    <t>Juices  Salads  Ice Cream  Snacks</t>
  </si>
  <si>
    <t>Coffee Cream</t>
  </si>
  <si>
    <t>Beverages,Fast Food,Italian,Snacks</t>
  </si>
  <si>
    <t>Hangout Cakes &amp; More</t>
  </si>
  <si>
    <t>Cake Factory</t>
  </si>
  <si>
    <t>Wtf! Pizza'S &amp; Bar-Be-Que</t>
  </si>
  <si>
    <t>Fast Food,Italian,Pizzas,Jain</t>
  </si>
  <si>
    <t>Chaatimes</t>
  </si>
  <si>
    <t>Chaat,Beverages</t>
  </si>
  <si>
    <t>Halli Mane Rotti</t>
  </si>
  <si>
    <t>Bombay Halwa House</t>
  </si>
  <si>
    <t>North Indian,Punjabi,Sindhi</t>
  </si>
  <si>
    <t>Durga Chats Club Road</t>
  </si>
  <si>
    <t>Adithya Tiffin Centre</t>
  </si>
  <si>
    <t>Swathi Mess And Dhaba</t>
  </si>
  <si>
    <t>Biryani,Chinese,Hyderabadi,North Indian,Indian</t>
  </si>
  <si>
    <t>New Shanti Upahar</t>
  </si>
  <si>
    <t>Khandesh Junction</t>
  </si>
  <si>
    <t>Maharashtrian,Punjabi,Beverages,Combo</t>
  </si>
  <si>
    <t>Masala Republic</t>
  </si>
  <si>
    <t>Jay Jalaram Thali</t>
  </si>
  <si>
    <t>Thalis,Punjabi,Gujarati,Combo,Chinese,North Indian,Mughlai,Biryani</t>
  </si>
  <si>
    <t>Paakashala</t>
  </si>
  <si>
    <t>Mojza Moments With Cake</t>
  </si>
  <si>
    <t>Vinoba Bhave Nagar</t>
  </si>
  <si>
    <t>Desi Desserts</t>
  </si>
  <si>
    <t>Sgf - Spice Grill Flame</t>
  </si>
  <si>
    <t>Pranav Chats</t>
  </si>
  <si>
    <t>Riviera Restaurant</t>
  </si>
  <si>
    <t>Alma Of Aliments</t>
  </si>
  <si>
    <t>Gupta Brothers The Abarkhabo Shoppe</t>
  </si>
  <si>
    <t>Desi Flavours</t>
  </si>
  <si>
    <t>Fast Food,Desserts,Ice Cream,Beverages</t>
  </si>
  <si>
    <t>Htm Dargha  Majestic</t>
  </si>
  <si>
    <t>Sri Mohans Chat</t>
  </si>
  <si>
    <t>Beverages,Chaat,Fast Food,Juices,North Indian</t>
  </si>
  <si>
    <t>Shree Kheteswar Mithaiwala</t>
  </si>
  <si>
    <t>Bhagat Tarachand</t>
  </si>
  <si>
    <t>Paratha Hai Ji</t>
  </si>
  <si>
    <t>Bol De Bowl</t>
  </si>
  <si>
    <t>Au Naturel Popsicle</t>
  </si>
  <si>
    <t>Desserts,Healthy Food,Ice Cream</t>
  </si>
  <si>
    <t>Tortaa Cake Shop</t>
  </si>
  <si>
    <t>Cake 24Ghante</t>
  </si>
  <si>
    <t>Veerji Ka Dhaba</t>
  </si>
  <si>
    <t>Udipi Darshini</t>
  </si>
  <si>
    <t>Jaymala Busstopghodasar</t>
  </si>
  <si>
    <t>Sai Baba Idli Dhosa Center</t>
  </si>
  <si>
    <t>Pizzas,Pastas,Beverages,Desserts,Ice Cream</t>
  </si>
  <si>
    <t>Asha Food Camp</t>
  </si>
  <si>
    <t>Indian,Beverages,Biryani,Chinese,Desserts,Ice Cream,Juices,Tandoor,North Indian,Street Food,Chaat,South Indian</t>
  </si>
  <si>
    <t>Shakti - The Sandwich Shop - Vishala</t>
  </si>
  <si>
    <t>Aamantran - Mithaaii</t>
  </si>
  <si>
    <t>Chaat,Snacks,Bakery,Sweets</t>
  </si>
  <si>
    <t>Maggi Mane</t>
  </si>
  <si>
    <t>Beverages,Fast Food,Italian</t>
  </si>
  <si>
    <t>Laxman'S Om Vada Pav</t>
  </si>
  <si>
    <t>Urban Foods Ambawadi</t>
  </si>
  <si>
    <t>Chinese,North Indian,Punjabi</t>
  </si>
  <si>
    <t>Tri Nagar</t>
  </si>
  <si>
    <t>M.K. Chinese Food</t>
  </si>
  <si>
    <t>Hotel Priya</t>
  </si>
  <si>
    <t>South Indian,Punjabi,North Indian,Thalis,Combo</t>
  </si>
  <si>
    <t>Santushti Shakes &amp; More</t>
  </si>
  <si>
    <t>Beverages,Desserts,Ice Cream</t>
  </si>
  <si>
    <t>R Bhagat Tarrachand</t>
  </si>
  <si>
    <t>North Indian,Mughlai,Street Food,Biryani,Home Food,Kebabs,Punjabi,Sindhi</t>
  </si>
  <si>
    <t>Sweets,Snacks,Street Food</t>
  </si>
  <si>
    <t>Balaji Mithai Wala &amp; Chat</t>
  </si>
  <si>
    <t>Squisito Cafe Italiano</t>
  </si>
  <si>
    <t>Beverages,Desserts,Pastas</t>
  </si>
  <si>
    <t>Go Native</t>
  </si>
  <si>
    <t>Healthy Food,Jain,North Indian,South Indian</t>
  </si>
  <si>
    <t>Arya Bhavan Pure Veg</t>
  </si>
  <si>
    <t>Nagarjuna Hills  Punjagutta</t>
  </si>
  <si>
    <t>Everything @99</t>
  </si>
  <si>
    <t>Thalis,Punjabi,North Indian,Biryani</t>
  </si>
  <si>
    <t>Opp Jain Dharamshala</t>
  </si>
  <si>
    <t>Nanumal Bhojraj Sweets</t>
  </si>
  <si>
    <t>Pan World Cafe</t>
  </si>
  <si>
    <t>The Pizza Point</t>
  </si>
  <si>
    <t>Chinese,Pastas,Pizzas</t>
  </si>
  <si>
    <t>Pocket A Sector 1</t>
  </si>
  <si>
    <t>Old Mercara</t>
  </si>
  <si>
    <t>Nv Fastfood</t>
  </si>
  <si>
    <t>Fast Food,North Indian,Chinese,South Indian,Snacks,Pizzas</t>
  </si>
  <si>
    <t>Kurry Patta</t>
  </si>
  <si>
    <t>Rudra Fast Food</t>
  </si>
  <si>
    <t>Stikstof</t>
  </si>
  <si>
    <t>Rani Gunj</t>
  </si>
  <si>
    <t>Aashirvad Tiffins</t>
  </si>
  <si>
    <t>South Indian  Fast Food  Chinese  Snacks  Juices</t>
  </si>
  <si>
    <t>Dil Se Dalia</t>
  </si>
  <si>
    <t>Fast Food  North Indian</t>
  </si>
  <si>
    <t>Lassi Junction Purasawalkam</t>
  </si>
  <si>
    <t>Beverages,Juices,Fast Food,Snacks,Desserts</t>
  </si>
  <si>
    <t>The Swad</t>
  </si>
  <si>
    <t>Thalis,Punjabi,Gujarati,North Indian,Chinese,Combo,Desserts</t>
  </si>
  <si>
    <t>Shivrajni Char Rasta</t>
  </si>
  <si>
    <t>Momos'S World</t>
  </si>
  <si>
    <t>Cake Studio-100% Veg</t>
  </si>
  <si>
    <t>Bakery,Chinese,Snacks,Desserts</t>
  </si>
  <si>
    <t>Raj Food Corner</t>
  </si>
  <si>
    <t>Nagar Fast Food</t>
  </si>
  <si>
    <t>Shree Vishnu Hotel</t>
  </si>
  <si>
    <t>Foody Junction</t>
  </si>
  <si>
    <t>Home Food  North Indian</t>
  </si>
  <si>
    <t>Fruitarian - Fruit Salads</t>
  </si>
  <si>
    <t>Healthy Food,Salads,Ice Cream,Beverages,Juices,Navratri Special,North Indian,Snacks</t>
  </si>
  <si>
    <t>Sector 8C</t>
  </si>
  <si>
    <t>Ssv -Tiffin'S And Snacks</t>
  </si>
  <si>
    <t>South Indian  Snacks  Combo</t>
  </si>
  <si>
    <t>Kekiz Cake Shop</t>
  </si>
  <si>
    <t>Sudarshan Reddy Pure Ghee Sweets</t>
  </si>
  <si>
    <t>Desserts  Sweets</t>
  </si>
  <si>
    <t>Caramella'S</t>
  </si>
  <si>
    <t>Annapurna Meals</t>
  </si>
  <si>
    <t>North Indian  Sindhi  Punjabi  Thalis</t>
  </si>
  <si>
    <t>The Crispy Bites</t>
  </si>
  <si>
    <t>The Food Corner</t>
  </si>
  <si>
    <t>Starbucks Cbd</t>
  </si>
  <si>
    <t>Cia Chinese In Ahmedabad</t>
  </si>
  <si>
    <t>The Combo King (Pure Veg)</t>
  </si>
  <si>
    <t>Amber - Veg Food Delivery</t>
  </si>
  <si>
    <t>Hyderabadi,Indian</t>
  </si>
  <si>
    <t>Janta Sweets</t>
  </si>
  <si>
    <t>Rj 19 Cafe</t>
  </si>
  <si>
    <t>Dadi Di Rasoi</t>
  </si>
  <si>
    <t>Paratha House</t>
  </si>
  <si>
    <t>Salasar Balaji Restaurant</t>
  </si>
  <si>
    <t>Agarwal'S Vegetarian</t>
  </si>
  <si>
    <t>Sre Bakya Fast Food</t>
  </si>
  <si>
    <t>South Indian,North Indian,Biryani,Chinese,Tandoor,Snacks,Beverages,Combo</t>
  </si>
  <si>
    <t>Chetty'S Corner</t>
  </si>
  <si>
    <t>Kilari Road</t>
  </si>
  <si>
    <t>Vaishno Punjabi Dhaba</t>
  </si>
  <si>
    <t>Madras Dhosa Center</t>
  </si>
  <si>
    <t>Sri Sai Cafe</t>
  </si>
  <si>
    <t>Puffizza</t>
  </si>
  <si>
    <t>Pizzas,Italian,Fast Food</t>
  </si>
  <si>
    <t>Kilos - By Food On Way</t>
  </si>
  <si>
    <t>North Indian,Punjabi,Thalis,Salads,Beverages,Chinese,Combo,Tandoor</t>
  </si>
  <si>
    <t>The Flaming Bowl</t>
  </si>
  <si>
    <t>Chinese,Thai,Japanese,Burmese,North Indian</t>
  </si>
  <si>
    <t>Bablu Best Bakers</t>
  </si>
  <si>
    <t>The Starter</t>
  </si>
  <si>
    <t>Chaat  Street Food  Beverages  Home Food  Salads  Snacks</t>
  </si>
  <si>
    <t>Neelyog Square Mall</t>
  </si>
  <si>
    <t>Nisha'S Veg Kitchen</t>
  </si>
  <si>
    <t>Indian,Rajasthani,Punjabi,Thalis,Desserts,Beverages</t>
  </si>
  <si>
    <t>Swaad Punjab Ka</t>
  </si>
  <si>
    <t>Pandit Ji Ke Paranthe</t>
  </si>
  <si>
    <t>Budh Vihar Phase 1</t>
  </si>
  <si>
    <t>The Healthy Stove</t>
  </si>
  <si>
    <t>North Indian,Healthy Food,Salads,Chinese,Thalis,Fast Food,Street Food,Beverages,Biryani,Continental,Punjabi,Italian,Gujarati</t>
  </si>
  <si>
    <t>Chirp Cafe</t>
  </si>
  <si>
    <t>Beverages,Chinese,Indian,Italian,Pizzas</t>
  </si>
  <si>
    <t>Khichdi Express</t>
  </si>
  <si>
    <t>Healthy Food,Home Food,Desserts</t>
  </si>
  <si>
    <t>Youzhi - By Stove</t>
  </si>
  <si>
    <t>Asian,Pan-Asian,Chinese,Beverages,Desserts</t>
  </si>
  <si>
    <t>Dum Biryani</t>
  </si>
  <si>
    <t>Quattro</t>
  </si>
  <si>
    <t>Italian,Mexican,Pizzas,Pastas</t>
  </si>
  <si>
    <t>Mani Sri Saastha Kitchen</t>
  </si>
  <si>
    <t>Cafe Chokolade</t>
  </si>
  <si>
    <t>Chokolade Camp Gst</t>
  </si>
  <si>
    <t>Ganpat Sweets</t>
  </si>
  <si>
    <t>Magic Spoons Enterprises</t>
  </si>
  <si>
    <t>Parimala Sweets</t>
  </si>
  <si>
    <t>Geet'S Kitchen</t>
  </si>
  <si>
    <t>Damodar Kulfiwala</t>
  </si>
  <si>
    <t>Shreenath Sweets Snacks And Farsan</t>
  </si>
  <si>
    <t>Shastri Nagar</t>
  </si>
  <si>
    <t>John'S Bakery</t>
  </si>
  <si>
    <t>6D Surah Second Lane</t>
  </si>
  <si>
    <t>Swad-E-Punjab</t>
  </si>
  <si>
    <t>North Indian,Punjabi,Thalis,Combo,Gujarati</t>
  </si>
  <si>
    <t>Indian,Snacks,Punjabi,Street Food,Desserts,Beverages</t>
  </si>
  <si>
    <t>Noodle Chef</t>
  </si>
  <si>
    <t>Crazysizzlers</t>
  </si>
  <si>
    <t>Pastas,Pizzas,Continental,Chinese,Thai</t>
  </si>
  <si>
    <t>J M Roadshivaji Nagar</t>
  </si>
  <si>
    <t>Dhruv'S Kitchen</t>
  </si>
  <si>
    <t>Dosa Kadai - Since 1989</t>
  </si>
  <si>
    <t>Madras Thiruvallur High Road</t>
  </si>
  <si>
    <t>Satvik</t>
  </si>
  <si>
    <t>A Bleu Basil</t>
  </si>
  <si>
    <t>Babai Express</t>
  </si>
  <si>
    <t>Snacks  South Indian  Telangana</t>
  </si>
  <si>
    <t>Say Cheese</t>
  </si>
  <si>
    <t>Fast Food,Snacks,Italian,Chinese,Pizzas,Combo</t>
  </si>
  <si>
    <t>Shakes And Desserts</t>
  </si>
  <si>
    <t>Ice Cream,Juices,North Indian,Salads</t>
  </si>
  <si>
    <t>Choolaimadu Near Basha Street</t>
  </si>
  <si>
    <t>Nei Idly Sambar</t>
  </si>
  <si>
    <t>Spice N Curry</t>
  </si>
  <si>
    <t>Sec-14</t>
  </si>
  <si>
    <t>Shreeji Pure Veg</t>
  </si>
  <si>
    <t>Sandwich Plus</t>
  </si>
  <si>
    <t>French Fries Fusion</t>
  </si>
  <si>
    <t>Idly Aunty</t>
  </si>
  <si>
    <t>Laxmi Enclave Katargam</t>
  </si>
  <si>
    <t>Chaat Street</t>
  </si>
  <si>
    <t>Feast Cakes And Bakes</t>
  </si>
  <si>
    <t>Kwality Walls Frozen Dessert &amp; Ice Cream Shop</t>
  </si>
  <si>
    <t>Drunken Shake</t>
  </si>
  <si>
    <t>Indian  Home Food  Healthy Food  Snacks</t>
  </si>
  <si>
    <t>Fresh Meals Company</t>
  </si>
  <si>
    <t>North Indian,Home Food</t>
  </si>
  <si>
    <t>Cloud Khichdi</t>
  </si>
  <si>
    <t>North Indian,Punjabi,Maharashtrian,Gujarati</t>
  </si>
  <si>
    <t>Chennai Creams</t>
  </si>
  <si>
    <t>Govi'S Organic Foods</t>
  </si>
  <si>
    <t>Sweets  Desserts  Snacks  Home Food  Indian</t>
  </si>
  <si>
    <t>Chennai City Center</t>
  </si>
  <si>
    <t>Hyderabad Gvk One</t>
  </si>
  <si>
    <t>Hyderabadi,Desserts,Fast Food</t>
  </si>
  <si>
    <t>Sundae Everyday Ice Creams</t>
  </si>
  <si>
    <t>Fruitfull</t>
  </si>
  <si>
    <t>The Brooklyn Creamery - The Healthy Ice Cream</t>
  </si>
  <si>
    <t>Maruti Chowk</t>
  </si>
  <si>
    <t>Juhu Chaatwala</t>
  </si>
  <si>
    <t>Zee Plaza</t>
  </si>
  <si>
    <t>The Greenhouse Barbecue</t>
  </si>
  <si>
    <t>North Indian,Desserts,Biryani</t>
  </si>
  <si>
    <t>Lokhandwala Market</t>
  </si>
  <si>
    <t>Scoops Ameerpet</t>
  </si>
  <si>
    <t>Chat Chaska</t>
  </si>
  <si>
    <t>Moo It</t>
  </si>
  <si>
    <t>Desserts,Ice Cream,Juices</t>
  </si>
  <si>
    <t>Super India Restaurant</t>
  </si>
  <si>
    <t>Prashant Vihar Rohini Sector 14</t>
  </si>
  <si>
    <t>Lassi Ghar</t>
  </si>
  <si>
    <t>Gosip</t>
  </si>
  <si>
    <t>Hotel Cosmopolitan - Coriander</t>
  </si>
  <si>
    <t>Mexicano By The Bay - Cafe</t>
  </si>
  <si>
    <t>Nehrubridge</t>
  </si>
  <si>
    <t>Pabrai'S Fresh And Naturelle Ice Creams</t>
  </si>
  <si>
    <t>Grand Vaishno Dhaba</t>
  </si>
  <si>
    <t>Wagh Bakri Tea Lounge</t>
  </si>
  <si>
    <t>Adi Sree Hari Mistanna Bhandar</t>
  </si>
  <si>
    <t>Sweets,Desserts,Combo,Snacks</t>
  </si>
  <si>
    <t>Sri Krishna Aanand Bhavan</t>
  </si>
  <si>
    <t>New D P Road</t>
  </si>
  <si>
    <t>Bapat Upahar Gruha</t>
  </si>
  <si>
    <t>Dessert Cloud - Chembur</t>
  </si>
  <si>
    <t>Shudh Vaishno Shanker Dhaba</t>
  </si>
  <si>
    <t>Jalsa</t>
  </si>
  <si>
    <t>Jalaram Parotha House - Townhallwala</t>
  </si>
  <si>
    <t>Oriental Pure Veg</t>
  </si>
  <si>
    <t>Poojari Pav	Bhaji</t>
  </si>
  <si>
    <t>Ganesh Dharshini</t>
  </si>
  <si>
    <t>The Shake.Com</t>
  </si>
  <si>
    <t>Jassi De Parathe</t>
  </si>
  <si>
    <t>Mealwale</t>
  </si>
  <si>
    <t>Kutchi Fast Food</t>
  </si>
  <si>
    <t>A1 Chips Anna Nagar</t>
  </si>
  <si>
    <t>New Agarwal Bhavan</t>
  </si>
  <si>
    <t>Bakery,Sweets,Snacks</t>
  </si>
  <si>
    <t>Fast Food Corner - Tejal'S Kitchen</t>
  </si>
  <si>
    <t>Icecream House</t>
  </si>
  <si>
    <t>Dosa Coffee</t>
  </si>
  <si>
    <t>Sweets  Indian  Snacks  Desserts</t>
  </si>
  <si>
    <t>Saki Vihar Road  Powai</t>
  </si>
  <si>
    <t>Hd Restaurant</t>
  </si>
  <si>
    <t>South Indian  Chinese  Fast Food  Desserts  Beverages</t>
  </si>
  <si>
    <t>It'S Waffle Time</t>
  </si>
  <si>
    <t>Tealogy</t>
  </si>
  <si>
    <t>Gogo Desi</t>
  </si>
  <si>
    <t>Famous Ice Cream</t>
  </si>
  <si>
    <t>Saffron</t>
  </si>
  <si>
    <t>North Indian,Mughlai,Beverages</t>
  </si>
  <si>
    <t>Italian Express</t>
  </si>
  <si>
    <t>Italian,Mongolian,Jain</t>
  </si>
  <si>
    <t>Sainath Sandwich &amp; Pizza</t>
  </si>
  <si>
    <t>Pizzas,Fast Food,Continental</t>
  </si>
  <si>
    <t>Desi-Fied</t>
  </si>
  <si>
    <t>Roti Aur Paratha</t>
  </si>
  <si>
    <t>Hotel Sandeep</t>
  </si>
  <si>
    <t>Parvathi Rasoi</t>
  </si>
  <si>
    <t>Bistro Mylapore</t>
  </si>
  <si>
    <t>Chinese,Mexican</t>
  </si>
  <si>
    <t>3 V'S Bistro</t>
  </si>
  <si>
    <t>Rice And Curry</t>
  </si>
  <si>
    <t>Bakery  Desserts  Snacks  Beverages  Waffle</t>
  </si>
  <si>
    <t>The Paratha Project</t>
  </si>
  <si>
    <t>Mirch Masala (The Veg Hub )</t>
  </si>
  <si>
    <t>Bombay Popsicles</t>
  </si>
  <si>
    <t>Indian Express (Veg)</t>
  </si>
  <si>
    <t>Rajdhani-The	Veg	Junction</t>
  </si>
  <si>
    <t>Cake Jsk Live Cake</t>
  </si>
  <si>
    <t>Southly Healthy</t>
  </si>
  <si>
    <t>South Indian,Healthy Food</t>
  </si>
  <si>
    <t>Delhi Highway</t>
  </si>
  <si>
    <t>Hotel Dwarka</t>
  </si>
  <si>
    <t>Shree Lalla Dhaba</t>
  </si>
  <si>
    <t>Swaad Kutirra</t>
  </si>
  <si>
    <t>Sai Krupa Sandwiches &amp; Snacks Centre</t>
  </si>
  <si>
    <t>Bandra (East)</t>
  </si>
  <si>
    <t>Tastings</t>
  </si>
  <si>
    <t>Mocha Cafe</t>
  </si>
  <si>
    <t>Meal Express - A Brand By The Healthy Stove</t>
  </si>
  <si>
    <t>North Indian,Chinese,Gujarati,Thalis,Navratri Special,Biryani,Indian,Beverages,Healthy Food,Combo</t>
  </si>
  <si>
    <t>Mumma'S Food</t>
  </si>
  <si>
    <t>Indira Shankar Nagari</t>
  </si>
  <si>
    <t>Pind</t>
  </si>
  <si>
    <t>Fresh Juice And Shakes</t>
  </si>
  <si>
    <t>Havmor Icecream</t>
  </si>
  <si>
    <t>Jayanagar - 3Rd Block</t>
  </si>
  <si>
    <t>Sri Udupi Food Hub</t>
  </si>
  <si>
    <t>South Indian,North Indian,Indian,Chinese,Fast Food,Combo,Chaat,Ice Cream,Desserts,Beverages</t>
  </si>
  <si>
    <t>Modo</t>
  </si>
  <si>
    <t>North Indian,Chinese,Indian,Jain,Biryani,Desserts,Beverages,Italian,Pastas,Continental,Thai,Mediterranean,Pan-Asian</t>
  </si>
  <si>
    <t>The Waffle Jar</t>
  </si>
  <si>
    <t>C Square Chat Cafe</t>
  </si>
  <si>
    <t>Teen Talao</t>
  </si>
  <si>
    <t>Shakes +</t>
  </si>
  <si>
    <t>Pandurang Colony Erandwane</t>
  </si>
  <si>
    <t>Amarpalli</t>
  </si>
  <si>
    <t>Chaurasia Pan Shop</t>
  </si>
  <si>
    <t>Pet Puja</t>
  </si>
  <si>
    <t>Rajasthani  Indian  Bengali</t>
  </si>
  <si>
    <t>Moonlight Creamery</t>
  </si>
  <si>
    <t>Ice Cream,Desserts,Beverages,Snacks</t>
  </si>
  <si>
    <t>Shyamdham Chowk</t>
  </si>
  <si>
    <t>Bread Box Sandesh Press</t>
  </si>
  <si>
    <t>Dreeam Waffles And Shakes</t>
  </si>
  <si>
    <t>Sri Rajarajeshwari Iyer Mess</t>
  </si>
  <si>
    <t>Sri Udupi Vaibhav</t>
  </si>
  <si>
    <t>G V K  One   Mall</t>
  </si>
  <si>
    <t>Kakkad</t>
  </si>
  <si>
    <t>Cake Affair</t>
  </si>
  <si>
    <t>Little Roti</t>
  </si>
  <si>
    <t>Indian,South Indian,North Indian</t>
  </si>
  <si>
    <t>Russel Street</t>
  </si>
  <si>
    <t>New Mumbai Fresh Vadapav</t>
  </si>
  <si>
    <t>Urban Foodie</t>
  </si>
  <si>
    <t>Bread Box</t>
  </si>
  <si>
    <t>Achija</t>
  </si>
  <si>
    <t>Frozen World</t>
  </si>
  <si>
    <t>Port 15</t>
  </si>
  <si>
    <t>Chinese,Tandoor,Continental</t>
  </si>
  <si>
    <t>Shri Shayona Dairy</t>
  </si>
  <si>
    <t>Tcf - Twinchester Foods</t>
  </si>
  <si>
    <t>Greens Pure Veg Restaurant</t>
  </si>
  <si>
    <t>Sundae Everyday Ice Cream</t>
  </si>
  <si>
    <t>Milkshake Memories By Gudbud</t>
  </si>
  <si>
    <t>Cakes N Cakes</t>
  </si>
  <si>
    <t>Howdy Chennai</t>
  </si>
  <si>
    <t>Bhikharam Chandmal - Burrabazar</t>
  </si>
  <si>
    <t>Athwa Gate Cirlce</t>
  </si>
  <si>
    <t>Saravana South Indian Cafe</t>
  </si>
  <si>
    <t>Kaapi &amp; More</t>
  </si>
  <si>
    <t>Sri Udupi Grand Veg</t>
  </si>
  <si>
    <t>Harmony Resto Cafe</t>
  </si>
  <si>
    <t>Retro Junks</t>
  </si>
  <si>
    <t>Bread Meal - Fast Food Corner</t>
  </si>
  <si>
    <t>Pizzas,Italian-American,Indian,Snacks,Combo,Fast Food</t>
  </si>
  <si>
    <t>Amma'S Pure Veg</t>
  </si>
  <si>
    <t>Creams &amp; Bites</t>
  </si>
  <si>
    <t>99 Pankcakes</t>
  </si>
  <si>
    <t>Desserts  Beverages  Pizzas</t>
  </si>
  <si>
    <t>Kusum'S Kitchen</t>
  </si>
  <si>
    <t>Cake.Com</t>
  </si>
  <si>
    <t>Bowlss Of Bliss</t>
  </si>
  <si>
    <t>Ice Cream,Healthy Food,American,Desserts,Beverages,Keto</t>
  </si>
  <si>
    <t>Manis Cafe</t>
  </si>
  <si>
    <t>Kayansh Foods</t>
  </si>
  <si>
    <t>Sunil Sandwich And Gaurav Juice Centre</t>
  </si>
  <si>
    <t>Fast Food Corner By Tejal'S Kitchen</t>
  </si>
  <si>
    <t>Next To Raj Auto Garageyashwant Nagar Kalina</t>
  </si>
  <si>
    <t>Cold Stone Creamery</t>
  </si>
  <si>
    <t>Hotel Shyam</t>
  </si>
  <si>
    <t>Tejal'S Kitchen</t>
  </si>
  <si>
    <t>Gujarati,Rajasthani,Jain</t>
  </si>
  <si>
    <t>Tiffin Express</t>
  </si>
  <si>
    <t>Snack Shack By Chatar Patar</t>
  </si>
  <si>
    <t>Snacks,Chaat,Fast Food,Cafe,Beverages,Pastas,Indian,Healthy Food</t>
  </si>
  <si>
    <t>Dessert Addiction</t>
  </si>
  <si>
    <t>Davanagere Benne Dose</t>
  </si>
  <si>
    <t>4Th Block Jayanagar</t>
  </si>
  <si>
    <t>Kalyan Nagar X Roads</t>
  </si>
  <si>
    <t>Gelatica Gelato - Ice Cream &amp; Sorbet The Finest</t>
  </si>
  <si>
    <t>Mitul Square Piplod</t>
  </si>
  <si>
    <t>Bake Master</t>
  </si>
  <si>
    <t>Pizzas,American,Italian,Fast Food,Snacks</t>
  </si>
  <si>
    <t>Foodism.In</t>
  </si>
  <si>
    <t>Home Food,North Indian,Biryani,Thalis,Beverages,Chinese,Healthy Food,Indian,Combo</t>
  </si>
  <si>
    <t>Sandwizzaa</t>
  </si>
  <si>
    <t>Sandwich Boxx</t>
  </si>
  <si>
    <t>Swathi Restaurant</t>
  </si>
  <si>
    <t>Kamath Hotel</t>
  </si>
  <si>
    <t>Kolhapuri Missal Pav</t>
  </si>
  <si>
    <t>Maharashtrian,South Indian,Fast Food</t>
  </si>
  <si>
    <t>Phuchka King</t>
  </si>
  <si>
    <t>Sandwich Town</t>
  </si>
  <si>
    <t>Thickshake Town</t>
  </si>
  <si>
    <t>Mahaganapathy Cafe</t>
  </si>
  <si>
    <t>Rasoi Jalpan</t>
  </si>
  <si>
    <t>Pizza Gram</t>
  </si>
  <si>
    <t>Pizzas,Indian</t>
  </si>
  <si>
    <t>Happy Buddha</t>
  </si>
  <si>
    <t>Chinese,Oriental</t>
  </si>
  <si>
    <t>Followers Food Factory-F3</t>
  </si>
  <si>
    <t>Snacks,Chinese,Continental</t>
  </si>
  <si>
    <t>Cake N Cooki</t>
  </si>
  <si>
    <t>Danny'S Coffee Bar</t>
  </si>
  <si>
    <t>D And C Frankie</t>
  </si>
  <si>
    <t>Rajasthani Dhaba</t>
  </si>
  <si>
    <t>Sector-2</t>
  </si>
  <si>
    <t>La Kheer Deli</t>
  </si>
  <si>
    <t>Go Punjab</t>
  </si>
  <si>
    <t>Padma Nagar Colony</t>
  </si>
  <si>
    <t>Mjr Pan Shop</t>
  </si>
  <si>
    <t>Paan,Indian</t>
  </si>
  <si>
    <t>Cake World</t>
  </si>
  <si>
    <t>Desserts,Snacks,Continental</t>
  </si>
  <si>
    <t>Shree Vaishno Rasoi</t>
  </si>
  <si>
    <t>Tandoor,Chinese,Biryani</t>
  </si>
  <si>
    <t>Shree Atalji Khana Khajana</t>
  </si>
  <si>
    <t>So Southy</t>
  </si>
  <si>
    <t>South Indian,Jain,Desserts,Beverages</t>
  </si>
  <si>
    <t>Asian,Burmese</t>
  </si>
  <si>
    <t>Muah Fuchka</t>
  </si>
  <si>
    <t>Swaminarayan Khichdi</t>
  </si>
  <si>
    <t>North Indian,Juices,Combo</t>
  </si>
  <si>
    <t>Murthal Xpress</t>
  </si>
  <si>
    <t>North Indian,Chaat,Thalis,Tandoor,Indian,Desserts</t>
  </si>
  <si>
    <t>Coffee Booth</t>
  </si>
  <si>
    <t>Thalis  Bowls &amp; More</t>
  </si>
  <si>
    <t>Pizzas,North Indian,American,Thalis,Beverages,Combo,Punjabi</t>
  </si>
  <si>
    <t>Bhimnag'S Brother Sreenath Nag</t>
  </si>
  <si>
    <t>Bhattacharyya Road</t>
  </si>
  <si>
    <t>Rithala Rohini</t>
  </si>
  <si>
    <t>Bakery,Desserts,Beverages,Snacks</t>
  </si>
  <si>
    <t>Bamboo Kitchen</t>
  </si>
  <si>
    <t>London Yard Pizza</t>
  </si>
  <si>
    <t>Pizzas,American,Italian</t>
  </si>
  <si>
    <t>Rabindra Sarovar</t>
  </si>
  <si>
    <t>The Spice Factory</t>
  </si>
  <si>
    <t>Cake L'Amore</t>
  </si>
  <si>
    <t>Dessert Cloud - Sion</t>
  </si>
  <si>
    <t>Cake Point</t>
  </si>
  <si>
    <t>Bakery,Desserts,Combo,Indian</t>
  </si>
  <si>
    <t>Agarwal Cake &amp; Bakery</t>
  </si>
  <si>
    <t>Cake Corner</t>
  </si>
  <si>
    <t>Cake Adda</t>
  </si>
  <si>
    <t>New Maa Kali South Indian Food Centre</t>
  </si>
  <si>
    <t>Desserts,Bakery,Combo,Indian</t>
  </si>
  <si>
    <t>Sicilia Pont (Italian Restaurant )</t>
  </si>
  <si>
    <t>Pizzas,Italian,Desserts,Beverages,Fast Food,Snacks</t>
  </si>
  <si>
    <t>Cake Corner &amp; Bakery</t>
  </si>
  <si>
    <t>Jyoti Sweets &amp; Snacks</t>
  </si>
  <si>
    <t>Bp Poddar Hospital</t>
  </si>
  <si>
    <t>Munchberry</t>
  </si>
  <si>
    <t>Bakery,Indian,Snacks</t>
  </si>
  <si>
    <t>Sindur Plaza</t>
  </si>
  <si>
    <t>Tewari Confectioners Mithaiwala Pvt Ltd</t>
  </si>
  <si>
    <t>Sweets  Chaat  Fast Food  Snacks</t>
  </si>
  <si>
    <t>The Red Asian</t>
  </si>
  <si>
    <t>Chinese,Combo,Continental,Fast Food,Snacks,Pastas,North Indian,Indian</t>
  </si>
  <si>
    <t>Cheeze Adda</t>
  </si>
  <si>
    <t>Star The Cake Shop</t>
  </si>
  <si>
    <t>Tea Liteful</t>
  </si>
  <si>
    <t>Beverages,Snacks,Continental</t>
  </si>
  <si>
    <t>Annavilasam Gourmet Veg</t>
  </si>
  <si>
    <t>South Indian,North Indian,Oriental,Snacks</t>
  </si>
  <si>
    <t>Bombay Grill</t>
  </si>
  <si>
    <t>Binge Pop</t>
  </si>
  <si>
    <t>Bon Appet-Eat</t>
  </si>
  <si>
    <t>Snacks,American,Beverages,Desserts</t>
  </si>
  <si>
    <t>Johnny Da Dhaba</t>
  </si>
  <si>
    <t>Indian,North Indian,Chinese</t>
  </si>
  <si>
    <t>Dhaba Walla</t>
  </si>
  <si>
    <t>North Indian,Tandoor,Fast Food,Combo,Chinese</t>
  </si>
  <si>
    <t>Amritsari</t>
  </si>
  <si>
    <t>Hotel Shanmuga</t>
  </si>
  <si>
    <t>Grameen Kulfi</t>
  </si>
  <si>
    <t>Fast Food,North Indian,Street Food</t>
  </si>
  <si>
    <t>Mom'S Boys Cafe</t>
  </si>
  <si>
    <t>Indian,Pizzas,Beverages</t>
  </si>
  <si>
    <t>Center Point -Gandhi Smruti</t>
  </si>
  <si>
    <t>Chinese,Pizzas,Continental,Indian,Street Food,Thalis</t>
  </si>
  <si>
    <t>Bhog</t>
  </si>
  <si>
    <t>North Indian,Rajasthani,Chaat,Fast Food</t>
  </si>
  <si>
    <t>Cuoco</t>
  </si>
  <si>
    <t>Continental,Beverages,Italian,Fast Food</t>
  </si>
  <si>
    <t>Bakery,Desserts,Indian,Combo,Sweets</t>
  </si>
  <si>
    <t>Bonjour Cakes</t>
  </si>
  <si>
    <t>Bakery,Indian,Desserts,Combo,Sweets</t>
  </si>
  <si>
    <t>Indian,Bakery,Desserts,Combo,Sweets</t>
  </si>
  <si>
    <t>Sugarcane Jks Shop</t>
  </si>
  <si>
    <t>Street Food,Indian,Beverages</t>
  </si>
  <si>
    <t>Cake Junction</t>
  </si>
  <si>
    <t>Chaap Kingdom</t>
  </si>
  <si>
    <t>Wajihuddin</t>
  </si>
  <si>
    <t>The Pizza Club</t>
  </si>
  <si>
    <t>Street Food,Chinese,Pizzas,Beverages</t>
  </si>
  <si>
    <t>Sadashivnagar</t>
  </si>
  <si>
    <t>Miana'S Croissanterie</t>
  </si>
  <si>
    <t>Hotel Shyam Darshan</t>
  </si>
  <si>
    <t>North Indian,Gujarati,Punjabi,Jain</t>
  </si>
  <si>
    <t>Cafe 324</t>
  </si>
  <si>
    <t>Snacks  Desserts  Beverages</t>
  </si>
  <si>
    <t>Dalbati</t>
  </si>
  <si>
    <t>Rajasthani,Indian</t>
  </si>
  <si>
    <t>Absolute Froot</t>
  </si>
  <si>
    <t>Hotel Natarajah</t>
  </si>
  <si>
    <t>Prajapati Live Handvo And  Maggi</t>
  </si>
  <si>
    <t>Chinese,Fast Food,Pastas</t>
  </si>
  <si>
    <t>Purple Forest.</t>
  </si>
  <si>
    <t>Ramanee</t>
  </si>
  <si>
    <t>Sri Jagannath - Special Khaja</t>
  </si>
  <si>
    <t>Sweets,Indian</t>
  </si>
  <si>
    <t>Rk Saboo Plaza</t>
  </si>
  <si>
    <t>Indian,Biryani,Fast Food,Snacks,Beverages,Sweets</t>
  </si>
  <si>
    <t>Subbu Mirchi Point</t>
  </si>
  <si>
    <t>Street Food,Indian,Snacks</t>
  </si>
  <si>
    <t>Delisix</t>
  </si>
  <si>
    <t>North Indian,Fast Food,Chaat</t>
  </si>
  <si>
    <t>Hokart - Special Hot Momos</t>
  </si>
  <si>
    <t>Madhu Ruchi Pure Veg Restaurant</t>
  </si>
  <si>
    <t>Mishti Ghor</t>
  </si>
  <si>
    <t>Sweets,Combo,Desserts,Bengali,Bakery,Beverages</t>
  </si>
  <si>
    <t>Rohini Rk</t>
  </si>
  <si>
    <t>Patel Tiffin Service</t>
  </si>
  <si>
    <t>Mayur Annalakshmi Sweets Savouries Spices</t>
  </si>
  <si>
    <t>Gourmet Ice Cream Cakes By Baskin Robbins</t>
  </si>
  <si>
    <t>Desserts  Ice Cream  Bakery</t>
  </si>
  <si>
    <t>Purna Das Road</t>
  </si>
  <si>
    <t>Keshav Bakery</t>
  </si>
  <si>
    <t>Desserts,Ice Cream,Bakery</t>
  </si>
  <si>
    <t>Himayath Nagar Main Road</t>
  </si>
  <si>
    <t>Birthday Party Cake Shop</t>
  </si>
  <si>
    <t>Rani Bagh Pitampura</t>
  </si>
  <si>
    <t>Dosai With A Twist</t>
  </si>
  <si>
    <t>Pavilion Mall Pune</t>
  </si>
  <si>
    <t>Unity One Rohini Delhi</t>
  </si>
  <si>
    <t>Haunted Kitchen</t>
  </si>
  <si>
    <t>Indian,Pizzas,Biryani,Beverages</t>
  </si>
  <si>
    <t>Banana Leaf @ Komala Vilas</t>
  </si>
  <si>
    <t>Mishra Pan Shop</t>
  </si>
  <si>
    <t>Tiger Tiger</t>
  </si>
  <si>
    <t>Indian  Chinese  Italian</t>
  </si>
  <si>
    <t>New Girish Coldrinks</t>
  </si>
  <si>
    <t>Juices,Beverages,Desserts</t>
  </si>
  <si>
    <t>Cremeborne</t>
  </si>
  <si>
    <t>Bangarapet Bhel House</t>
  </si>
  <si>
    <t>Seven Spices Fast Food</t>
  </si>
  <si>
    <t>Snacks,Fast Food,Indian,Chinese,Jain</t>
  </si>
  <si>
    <t>Svagruh Bhojan</t>
  </si>
  <si>
    <t>Shreeji Sandwich Center</t>
  </si>
  <si>
    <t>Street Food,Indian,Fast Food</t>
  </si>
  <si>
    <t>Nammur Joint</t>
  </si>
  <si>
    <t>Fast Food,Snacks,Beverages,Ice Cream</t>
  </si>
  <si>
    <t>Apnaa Addaa</t>
  </si>
  <si>
    <t>Punjabi By Taste</t>
  </si>
  <si>
    <t>North Indian,Street Food,Chaat,South Indian,Thalis,Desserts,Beverages,Snacks,Ice Cream,Chinese,Italian</t>
  </si>
  <si>
    <t>Mukesh Nagar Cholafali Center</t>
  </si>
  <si>
    <t>Anhad Misal</t>
  </si>
  <si>
    <t>Street Food,Maharashtrian</t>
  </si>
  <si>
    <t>Jalaram Chinese</t>
  </si>
  <si>
    <t>Shree Chamunda Rajasthani Dalbati</t>
  </si>
  <si>
    <t>Krazzy For Icecream Sundae</t>
  </si>
  <si>
    <t>Sunny Bakery</t>
  </si>
  <si>
    <t>Let'S Talk Momo</t>
  </si>
  <si>
    <t>Break-Inn Cafe</t>
  </si>
  <si>
    <t>Snacks  Beverages  Indian</t>
  </si>
  <si>
    <t>Yelneer Katte</t>
  </si>
  <si>
    <t>Kuremal Kulfi</t>
  </si>
  <si>
    <t>Desserts,Indian</t>
  </si>
  <si>
    <t>Momo Master</t>
  </si>
  <si>
    <t>Sendha Namak</t>
  </si>
  <si>
    <t>Healthy Food  Juices  Beverages  Snacks  Fast Food</t>
  </si>
  <si>
    <t>Tasteilla Snacks</t>
  </si>
  <si>
    <t>The Moringa</t>
  </si>
  <si>
    <t>Venkateshwara Fast Food</t>
  </si>
  <si>
    <t>Salasar Chat And Tiffin Centre</t>
  </si>
  <si>
    <t>Shamsheergunj</t>
  </si>
  <si>
    <t>New Kalyan Bhel</t>
  </si>
  <si>
    <t>Chaat,Snacks,South Indian,Beverages</t>
  </si>
  <si>
    <t>Kolkata Municipal Corporation</t>
  </si>
  <si>
    <t>Radhe Family Dhaba</t>
  </si>
  <si>
    <t>Getawhey- Healthy Ice Cream</t>
  </si>
  <si>
    <t>Bangalore Iyangar S Bakery</t>
  </si>
  <si>
    <t>Kirti</t>
  </si>
  <si>
    <t>Vaishnav Farali World</t>
  </si>
  <si>
    <t>Warje Vadapav Center</t>
  </si>
  <si>
    <t>North Indian,Fast Food,Maharashtrian</t>
  </si>
  <si>
    <t>Aradhana</t>
  </si>
  <si>
    <t>Laali Da Dhaba</t>
  </si>
  <si>
    <t>Vallari Roti And Snacks Ghar</t>
  </si>
  <si>
    <t>Dhanakawadi</t>
  </si>
  <si>
    <t>Snaack Master</t>
  </si>
  <si>
    <t>Dilkhush Dabeli King</t>
  </si>
  <si>
    <t>Opposite Satyam Mall</t>
  </si>
  <si>
    <t>Jagnath Sweets And Dry Fruits</t>
  </si>
  <si>
    <t>Juneberry Cheesecake</t>
  </si>
  <si>
    <t>Priya Veg Home Foods</t>
  </si>
  <si>
    <t>Mohammedi Confectioners</t>
  </si>
  <si>
    <t>Ruchika Food Sweets And Snacks Corner</t>
  </si>
  <si>
    <t>Aggarwal Sweets</t>
  </si>
  <si>
    <t>Pjs Flavours Cafe</t>
  </si>
  <si>
    <t>Bakery,Desserts,Fast Food,Pizzas,Pastas,Beverages</t>
  </si>
  <si>
    <t>Ganguram-Lal Bazar</t>
  </si>
  <si>
    <t>Moonstruck Coffee</t>
  </si>
  <si>
    <t>Vdesi Addicts</t>
  </si>
  <si>
    <t>55 Biryanis</t>
  </si>
  <si>
    <t>Dalbati Hub</t>
  </si>
  <si>
    <t>Priti'S Kitchen</t>
  </si>
  <si>
    <t>Dostea</t>
  </si>
  <si>
    <t>Cocoa &amp; Creme</t>
  </si>
  <si>
    <t>Rayudu Juice Shop</t>
  </si>
  <si>
    <t>Juices  Beverages  Ice Cream</t>
  </si>
  <si>
    <t>Icekraft</t>
  </si>
  <si>
    <t>Ice Cream Corner</t>
  </si>
  <si>
    <t>Prakash Nagar</t>
  </si>
  <si>
    <t>The Juice Box</t>
  </si>
  <si>
    <t>Benaras</t>
  </si>
  <si>
    <t>Chaat,Snacks,Fast Food,Beverages</t>
  </si>
  <si>
    <t>Chasity Cheesecake</t>
  </si>
  <si>
    <t>Maljis Saiba Farsan Bhelpuri Center</t>
  </si>
  <si>
    <t>The Paratha Company</t>
  </si>
  <si>
    <t>Gupta Tea</t>
  </si>
  <si>
    <t>Snacks,Beverages,Indian</t>
  </si>
  <si>
    <t>Laxmi Dhosa Centre</t>
  </si>
  <si>
    <t>Maheshwari Chaats Centre</t>
  </si>
  <si>
    <t>Quick Tasty Bites</t>
  </si>
  <si>
    <t>Indian,Chinese,Pastas,Fast Food,Snacks</t>
  </si>
  <si>
    <t>Amul Ice-Cream Parlour</t>
  </si>
  <si>
    <t>Mamta Dining Hall</t>
  </si>
  <si>
    <t>Bika</t>
  </si>
  <si>
    <t>Indian,Chinese,Fast Food,Continental,Street Food,Sweets</t>
  </si>
  <si>
    <t>Golaghata Road</t>
  </si>
  <si>
    <t>Sri Ganesha Fruit Juice Centre</t>
  </si>
  <si>
    <t>Mast Kalandar  The Kitchen</t>
  </si>
  <si>
    <t>Inti Ruchi</t>
  </si>
  <si>
    <t>Italian Hub</t>
  </si>
  <si>
    <t>European,American,Chinese</t>
  </si>
  <si>
    <t>Gajananad Pauva House</t>
  </si>
  <si>
    <t>Friendly Neighbourhood Pizza-Man Vv Puram</t>
  </si>
  <si>
    <t>Friends Food Court</t>
  </si>
  <si>
    <t>South Indian,North Indian,Chaat,Chinese,Juices,Beverages</t>
  </si>
  <si>
    <t>Tasteez Food</t>
  </si>
  <si>
    <t>A Plus Tea</t>
  </si>
  <si>
    <t>Shree Kathiyawadi Khadki</t>
  </si>
  <si>
    <t>Gujarati,Thalis,North Indian,Rajasthani,Desserts,Punjabi</t>
  </si>
  <si>
    <t>Wahh Chaap</t>
  </si>
  <si>
    <t>Swagat Restaurant</t>
  </si>
  <si>
    <t>Indian,Beverages,Ice Cream</t>
  </si>
  <si>
    <t>Jay Shree Krishna Fresh Fruit Juice Vegetable Juic</t>
  </si>
  <si>
    <t>Vinayak Tiffins</t>
  </si>
  <si>
    <t>Arabinda Sarani</t>
  </si>
  <si>
    <t>Sukhkarta Pure Veg Dining Hall</t>
  </si>
  <si>
    <t>Candy Cloud Factory</t>
  </si>
  <si>
    <t>Beverages,Desserts,Fast Food,Ice Cream</t>
  </si>
  <si>
    <t>Masala Darbar Restaurant</t>
  </si>
  <si>
    <t>The Country Wok</t>
  </si>
  <si>
    <t>Gopalas Pure Veg Multi-Cuisine Restaurant</t>
  </si>
  <si>
    <t>Royal Schez</t>
  </si>
  <si>
    <t>Indian,Chinese,Fast Food,Thai,Chaat</t>
  </si>
  <si>
    <t>The Cheesecake Factory</t>
  </si>
  <si>
    <t>Chinese,Desserts,Continental,Tibetan</t>
  </si>
  <si>
    <t>Kailash Plaza</t>
  </si>
  <si>
    <t>Ice Cream Works</t>
  </si>
  <si>
    <t>Hira Lal Paan</t>
  </si>
  <si>
    <t>Paan,Beverages,Waffle</t>
  </si>
  <si>
    <t>Sunnys Chinese</t>
  </si>
  <si>
    <t>Pawri Kitchen</t>
  </si>
  <si>
    <t>Indian,Continental,Pastas</t>
  </si>
  <si>
    <t>Grab And Go</t>
  </si>
  <si>
    <t>Punjabi,Chinese,Continental</t>
  </si>
  <si>
    <t>Modern Caterers</t>
  </si>
  <si>
    <t>North Indian,Chinese,Snacks,Beverages,Punjabi</t>
  </si>
  <si>
    <t>Baked By Nini S</t>
  </si>
  <si>
    <t>Cake All Time</t>
  </si>
  <si>
    <t>Radha Swami Chaap Wala</t>
  </si>
  <si>
    <t>Manchurian Corner</t>
  </si>
  <si>
    <t>Jain And Veg Cuisines</t>
  </si>
  <si>
    <t>Indian,Jain,Beverages,Chinese</t>
  </si>
  <si>
    <t>Sri Sai Ram Chats And Juice Centre</t>
  </si>
  <si>
    <t>Hotel Chaithra</t>
  </si>
  <si>
    <t>Jyoti Restaurant</t>
  </si>
  <si>
    <t>North Indian,South Indian,Beverages,Ice Cream,Chinese,Snacks</t>
  </si>
  <si>
    <t>Ministry Of Ice Creams</t>
  </si>
  <si>
    <t>Kolambu Box</t>
  </si>
  <si>
    <t>Indian,Street Food,European</t>
  </si>
  <si>
    <t>Anu Tiffin Center</t>
  </si>
  <si>
    <t>The Batter Cake House</t>
  </si>
  <si>
    <t>Tummy Full</t>
  </si>
  <si>
    <t>Milap Pan Shop</t>
  </si>
  <si>
    <t>Milkshakes Hub N More</t>
  </si>
  <si>
    <t>Guna Bhai Dosa</t>
  </si>
  <si>
    <t>Starlight</t>
  </si>
  <si>
    <t>Chinese  North Indian  Continental  Fast Food  Snacks</t>
  </si>
  <si>
    <t>Juice It Up</t>
  </si>
  <si>
    <t>Chaat  Beverages  Juices</t>
  </si>
  <si>
    <t>All In One  Food Point</t>
  </si>
  <si>
    <t>Snacks,Italian,Continental</t>
  </si>
  <si>
    <t>Krishna Bikaner And Dry Fruits</t>
  </si>
  <si>
    <t>Ghodod Road</t>
  </si>
  <si>
    <t>Teekha</t>
  </si>
  <si>
    <t>Indian,Fast Food,Mexican,Continental,Beverages</t>
  </si>
  <si>
    <t>Bc Press Road</t>
  </si>
  <si>
    <t>Sri Krishna Hot Chips</t>
  </si>
  <si>
    <t>Amazing Snacks</t>
  </si>
  <si>
    <t>Khamma Ghani Sa</t>
  </si>
  <si>
    <t>North Indian,Rajasthani</t>
  </si>
  <si>
    <t>Fasta Pizza</t>
  </si>
  <si>
    <t>Cfk</t>
  </si>
  <si>
    <t>The Food Box</t>
  </si>
  <si>
    <t>Italian,Pizzas,Pastas</t>
  </si>
  <si>
    <t>Veer Ji Malai Chaap Wale  Prashant Vihar</t>
  </si>
  <si>
    <t>Sayna Restaurant</t>
  </si>
  <si>
    <t>Hokart - Soori Chaats</t>
  </si>
  <si>
    <t>Fast Food,Street Food,Snacks,Chaat</t>
  </si>
  <si>
    <t>New Sai Kailash Dhaba</t>
  </si>
  <si>
    <t>Caramellas Cake Shop Navi Peth</t>
  </si>
  <si>
    <t>Akkad Bakkad Bombay Boom</t>
  </si>
  <si>
    <t>Snacks,Italian,Pizzas</t>
  </si>
  <si>
    <t>New German Waffles &amp; Co</t>
  </si>
  <si>
    <t>Puffing - The Live Puff</t>
  </si>
  <si>
    <t>Rasta One Nation</t>
  </si>
  <si>
    <t>Akkad Bakkad Bombay Boo</t>
  </si>
  <si>
    <t>Lavaza Restaurant</t>
  </si>
  <si>
    <t>Fast Food,Indian,Beverages</t>
  </si>
  <si>
    <t>Sale &amp; Pepe Pizzeria Neapolitan</t>
  </si>
  <si>
    <t>A -1 Panipuri Center</t>
  </si>
  <si>
    <t>Polpat</t>
  </si>
  <si>
    <t>Mayas Kitchen</t>
  </si>
  <si>
    <t>Indian,Salads</t>
  </si>
  <si>
    <t>Aesh Cafe</t>
  </si>
  <si>
    <t>Continental,Italian,Pizzas,Snacks</t>
  </si>
  <si>
    <t>La Pinoz Pizza Navrangpura</t>
  </si>
  <si>
    <t>Italian Roots</t>
  </si>
  <si>
    <t>Italian,Pizzas,Snacks</t>
  </si>
  <si>
    <t>Mummas Yummy Bites</t>
  </si>
  <si>
    <t>Chow Chow Asian Kitchen</t>
  </si>
  <si>
    <t>Er. Momo'S</t>
  </si>
  <si>
    <t>Chinese,Fast Food,Beverages,Combo</t>
  </si>
  <si>
    <t>Proper Pakoda</t>
  </si>
  <si>
    <t>Vijju Ki Bandi</t>
  </si>
  <si>
    <t>South Indian  Chaat  Sweets</t>
  </si>
  <si>
    <t>Sri Sai Ram Darshini Tiffins And Meals</t>
  </si>
  <si>
    <t>Shree Sweets And Naamkeen</t>
  </si>
  <si>
    <t>5 Hot Chillis Pizza &amp; Mocktail Bar</t>
  </si>
  <si>
    <t>Aura Bakers</t>
  </si>
  <si>
    <t>Bakery,Indian,Chinese,Pastas,Snacks</t>
  </si>
  <si>
    <t>Thaai Mann</t>
  </si>
  <si>
    <t>Desserts,Fast Food,Sweets</t>
  </si>
  <si>
    <t>Ramas Cafe</t>
  </si>
  <si>
    <t>Smoky And Snacky</t>
  </si>
  <si>
    <t>Delhi Chaat House</t>
  </si>
  <si>
    <t>Chaat,Indian</t>
  </si>
  <si>
    <t>Pure Punjabi Dhaba</t>
  </si>
  <si>
    <t>Indian,North Indian,Snacks</t>
  </si>
  <si>
    <t xml:space="preserve"> Akhbar Nagar Circle</t>
  </si>
  <si>
    <t>Shiv Shakti Fast Food</t>
  </si>
  <si>
    <t>Truffle Square</t>
  </si>
  <si>
    <t>Ganga Pure Veg</t>
  </si>
  <si>
    <t>Babaji Bites</t>
  </si>
  <si>
    <t>S3 Elite Family Dining</t>
  </si>
  <si>
    <t>Chinese,Thalis</t>
  </si>
  <si>
    <t>R S Mani Cafe</t>
  </si>
  <si>
    <t>Tgb Bakery</t>
  </si>
  <si>
    <t>Natural Fruits And Juices</t>
  </si>
  <si>
    <t>Juices  Salads</t>
  </si>
  <si>
    <t>Mahakal Pakodi Center</t>
  </si>
  <si>
    <t>Volga</t>
  </si>
  <si>
    <t>North Indian,Continental,Beverages</t>
  </si>
  <si>
    <t>Afra Falooda Darbar</t>
  </si>
  <si>
    <t>Mogapair</t>
  </si>
  <si>
    <t>Vr Mall</t>
  </si>
  <si>
    <t>Dhaam Kitchen</t>
  </si>
  <si>
    <t>Laddu Ji</t>
  </si>
  <si>
    <t>Foodcraft Kitchen</t>
  </si>
  <si>
    <t>Indian,Chinese,Fast Food,Punjabi</t>
  </si>
  <si>
    <t>Frankie On Fire Raipur</t>
  </si>
  <si>
    <t>Vanilla Sky</t>
  </si>
  <si>
    <t>World Of Donuts</t>
  </si>
  <si>
    <t>Punjabi Culture</t>
  </si>
  <si>
    <t>Krishna Sweet</t>
  </si>
  <si>
    <t>Slice And Dice Pizzeria</t>
  </si>
  <si>
    <t>Pizzas,Italian,Beverages,Juices</t>
  </si>
  <si>
    <t>Classic Ice Cream</t>
  </si>
  <si>
    <t>M Hub</t>
  </si>
  <si>
    <t>Amritsari Express</t>
  </si>
  <si>
    <t>Sri Nagar</t>
  </si>
  <si>
    <t>Calcutta Mithai</t>
  </si>
  <si>
    <t>Ashirwad Dining Hall</t>
  </si>
  <si>
    <t>Roz Aana Punjab</t>
  </si>
  <si>
    <t>Aditri Veg Restaurant</t>
  </si>
  <si>
    <t>Indian,South Indian,Chinese,Juices,Beverages,Tandoor,Maharashtrian</t>
  </si>
  <si>
    <t>Uk14 Icecream</t>
  </si>
  <si>
    <t>Jay Rajeshwari</t>
  </si>
  <si>
    <t>SVANidhi Street Food Vendor,Fast Food,Indian</t>
  </si>
  <si>
    <t>Crown Cafe</t>
  </si>
  <si>
    <t>South Indian  Snacks  Beverages</t>
  </si>
  <si>
    <t>Doughfather</t>
  </si>
  <si>
    <t>Pizzas,Bakery</t>
  </si>
  <si>
    <t>Dna Cuisine-Doctor Nutri Ambrosia</t>
  </si>
  <si>
    <t>Salads,Healthy Food,Beverages</t>
  </si>
  <si>
    <t>Rr Spicy Bangarpet Chat House</t>
  </si>
  <si>
    <t>Chai Sutta Bar Dilsukhnagar</t>
  </si>
  <si>
    <t>Mummyjis</t>
  </si>
  <si>
    <t>Sudhas Chaat And Sweets</t>
  </si>
  <si>
    <t>Chaat,Combo,North Indian</t>
  </si>
  <si>
    <t>Verma Refreshments</t>
  </si>
  <si>
    <t>Fast Food,Snacks,Chaat</t>
  </si>
  <si>
    <t>The Hut</t>
  </si>
  <si>
    <t>Jalaram Thali</t>
  </si>
  <si>
    <t>Punjabi,Snacks,Chinese</t>
  </si>
  <si>
    <t>Bhavani Tiffins</t>
  </si>
  <si>
    <t>Banglore Iyangars Bakery And Cake</t>
  </si>
  <si>
    <t>Baa Gruh Udhyog  Fast Food Services</t>
  </si>
  <si>
    <t>Fast Food,Snacks,Sweets</t>
  </si>
  <si>
    <t>Gupta Bhelpuri Stall</t>
  </si>
  <si>
    <t>Dosa Zone</t>
  </si>
  <si>
    <t>Brown Burger Co Jayanagar</t>
  </si>
  <si>
    <t>Kailash Bhel Pakodi Centre</t>
  </si>
  <si>
    <t>Sugarroom</t>
  </si>
  <si>
    <t>Bangarpete Chats</t>
  </si>
  <si>
    <t>Pizzas,Pastas,Beverages</t>
  </si>
  <si>
    <t>Mrigaya - Pukht Biryani And Mandi</t>
  </si>
  <si>
    <t>Sudama Bhel</t>
  </si>
  <si>
    <t>Honey Park</t>
  </si>
  <si>
    <t>Milk Palace</t>
  </si>
  <si>
    <t>Sri Sai Ram Juice And Chats</t>
  </si>
  <si>
    <t>Spicebox</t>
  </si>
  <si>
    <t>Indian,Pastas,Snacks</t>
  </si>
  <si>
    <t>Sector -6</t>
  </si>
  <si>
    <t>Radhey Shyam Ki Rasoi</t>
  </si>
  <si>
    <t>North Indian,Chinese,Snacks,Thalis</t>
  </si>
  <si>
    <t>Vipul Dudhiya Sweets (Nilkanth Enterprise)</t>
  </si>
  <si>
    <t>Sweets,Snacks,Bakery</t>
  </si>
  <si>
    <t>Bikaner Sweets</t>
  </si>
  <si>
    <t>Rj 14 Kitchen</t>
  </si>
  <si>
    <t>89 Express Dhaba</t>
  </si>
  <si>
    <t>Govindaas Sweet And Snacks</t>
  </si>
  <si>
    <t>Hariram Sweets</t>
  </si>
  <si>
    <t>Waterbomb Pani-Puri Shop</t>
  </si>
  <si>
    <t>Ms Dhamaka Food Factory</t>
  </si>
  <si>
    <t>Continental,Pizzas,Pastas</t>
  </si>
  <si>
    <t>Apple Cut</t>
  </si>
  <si>
    <t>Healthy Food  Salads  Chaat</t>
  </si>
  <si>
    <t>Pasta Rasta.Com</t>
  </si>
  <si>
    <t>Italian,Chinese,Fast Food,Beverages</t>
  </si>
  <si>
    <t>Sk Chats</t>
  </si>
  <si>
    <t>Umra Jakat</t>
  </si>
  <si>
    <t>Cakes07</t>
  </si>
  <si>
    <t>Mac Kitchen</t>
  </si>
  <si>
    <t>Delara</t>
  </si>
  <si>
    <t>Fastfoodz</t>
  </si>
  <si>
    <t>To Go</t>
  </si>
  <si>
    <t>Pastas,Indian,Desserts,Beverages</t>
  </si>
  <si>
    <t>The Magical Stone</t>
  </si>
  <si>
    <t>All Fruits Juice</t>
  </si>
  <si>
    <t>Ma Bhawani</t>
  </si>
  <si>
    <t>Indian  Snacks</t>
  </si>
  <si>
    <t>Kishus</t>
  </si>
  <si>
    <t>Eat Thrill Zone</t>
  </si>
  <si>
    <t>Bakery,Tandoor,Fast Food,Chinese,Continental</t>
  </si>
  <si>
    <t>Moms Makhni Punjabi Food</t>
  </si>
  <si>
    <t>Mumbai Kulfi Kothapet</t>
  </si>
  <si>
    <t>Pachcha Kaththi</t>
  </si>
  <si>
    <t>Chai Vaai Cafe</t>
  </si>
  <si>
    <t>Puffx Live Puff</t>
  </si>
  <si>
    <t>Dosa House Restaurant</t>
  </si>
  <si>
    <t>South Indian  Biryani</t>
  </si>
  <si>
    <t>The House Of Momo'S</t>
  </si>
  <si>
    <t>Tibetan,Chinese,Indian</t>
  </si>
  <si>
    <t>Crazy Chaap Corner</t>
  </si>
  <si>
    <t>Quickey Snacks Corner</t>
  </si>
  <si>
    <t>The Kafe Castle</t>
  </si>
  <si>
    <t>Beverages,Italian,Snacks,Fast Food</t>
  </si>
  <si>
    <t>Rotiwalaz Food Services</t>
  </si>
  <si>
    <t>Salads</t>
  </si>
  <si>
    <t>A1 Paan Shop</t>
  </si>
  <si>
    <t>Quality Cakes</t>
  </si>
  <si>
    <t>Bakery  Sweets  Desserts</t>
  </si>
  <si>
    <t>The Rusk Cafe</t>
  </si>
  <si>
    <t>Continental  Italian  Chinese  Beverages</t>
  </si>
  <si>
    <t>Sizzling Grillz</t>
  </si>
  <si>
    <t>Michael'S Icecream Burger</t>
  </si>
  <si>
    <t>Continental,Beverages,Desserts</t>
  </si>
  <si>
    <t>Nxtdoor</t>
  </si>
  <si>
    <t>Food Mohalla</t>
  </si>
  <si>
    <t>Italian,Continental,Beverages</t>
  </si>
  <si>
    <t>Tea Bar</t>
  </si>
  <si>
    <t>Shree Ganesh Home Kitchen</t>
  </si>
  <si>
    <t>Jallikattu Biriyani</t>
  </si>
  <si>
    <t>Sambar Pure Veg</t>
  </si>
  <si>
    <t>South Indian,Chinese,Beverages,Indian</t>
  </si>
  <si>
    <t>New Empire Cinema Kolkata</t>
  </si>
  <si>
    <t>Jakaas Pizza Zone</t>
  </si>
  <si>
    <t>Chinese,Continental,Fast Food,Pizzas,Mexican</t>
  </si>
  <si>
    <t>Jay Ambe Fast Food And Restaurant</t>
  </si>
  <si>
    <t>Fast Food,Thalis</t>
  </si>
  <si>
    <t>Grace Pav Bhaji</t>
  </si>
  <si>
    <t>Island Of Creams</t>
  </si>
  <si>
    <t>The New Box</t>
  </si>
  <si>
    <t>Ghod Dod Road Sarelawadi</t>
  </si>
  <si>
    <t>Koolfilicious &amp; Mor</t>
  </si>
  <si>
    <t>Sweets,Bakery,Snacks</t>
  </si>
  <si>
    <t>Chatori Dilli</t>
  </si>
  <si>
    <t>Wok Palace</t>
  </si>
  <si>
    <t>Chinese,Asian,Combo,Thalis,Beverages,Pan-Asian,Jain</t>
  </si>
  <si>
    <t>Meal Station</t>
  </si>
  <si>
    <t>Thalis,Punjabi,North Indian,Biryani,Indian,Gujarati,Chinese,Offer Valid only for New Customers,Tandoor,Bowl Company, Keventers &amp; more,Combo,Salads,Desserts,Sweets,Healthy Food,Jain,Fast Food</t>
  </si>
  <si>
    <t>Urban Chai</t>
  </si>
  <si>
    <t>Indian,Snacks,Fast Food,Continental,Beverages</t>
  </si>
  <si>
    <t>Ragoos Express</t>
  </si>
  <si>
    <t>Italian,Mexican,Beverages,Desserts</t>
  </si>
  <si>
    <t>Krishna Corner</t>
  </si>
  <si>
    <t>South Indian,Beverages,Snacks</t>
  </si>
  <si>
    <t>Chettinese</t>
  </si>
  <si>
    <t>The House Of Kitchen</t>
  </si>
  <si>
    <t>Coffee Byus</t>
  </si>
  <si>
    <t>Italian,Beverages,Continental</t>
  </si>
  <si>
    <t>Sip &amp; Ride</t>
  </si>
  <si>
    <t>Meet And Eat Snacks Corner</t>
  </si>
  <si>
    <t>Jugaadi Foods</t>
  </si>
  <si>
    <t>North Indian,Biryani,Salads</t>
  </si>
  <si>
    <t>Uppal - Hyderabad</t>
  </si>
  <si>
    <t>Shakesphere</t>
  </si>
  <si>
    <t>Bhavani Nagar Uppal - Hyderabad</t>
  </si>
  <si>
    <t>Super Naturals</t>
  </si>
  <si>
    <t>Grill On Fire</t>
  </si>
  <si>
    <t>Thali Express</t>
  </si>
  <si>
    <t>Riddhi Siddhi Snacks</t>
  </si>
  <si>
    <t>Aquajava Plush</t>
  </si>
  <si>
    <t>Station Road Ghatkopar West</t>
  </si>
  <si>
    <t>Stegi</t>
  </si>
  <si>
    <t>Sanjana Foods And Snacks</t>
  </si>
  <si>
    <t>Snacks,Sweets,Beverages</t>
  </si>
  <si>
    <t>Amritsari Kulcha And Delhi'S Chaap</t>
  </si>
  <si>
    <t>Indian,Afghani,Fast Food,Thalis</t>
  </si>
  <si>
    <t>Chandigarh Patiala Dhaba</t>
  </si>
  <si>
    <t>Niwara Cafe And Snacks</t>
  </si>
  <si>
    <t>Fast Food,Pizzas,Pastas</t>
  </si>
  <si>
    <t>Swadist Bite - Healthy Bakery</t>
  </si>
  <si>
    <t>Jay Bhavani Dryfruit Dish Gola</t>
  </si>
  <si>
    <t>Big Mishra Pedha</t>
  </si>
  <si>
    <t>First11 - The Punjabi Kitchen</t>
  </si>
  <si>
    <t>Indian,Thalis,Punjabi,North Indian,Biryani,Gujarati,Chinese,Combo,Salads,Desserts,Sweets,Healthy Food,Jain,Fast Food</t>
  </si>
  <si>
    <t>Foodie Delight</t>
  </si>
  <si>
    <t>Chat And Cool Corner</t>
  </si>
  <si>
    <t>Lakshmi Super Sandwich</t>
  </si>
  <si>
    <t>Pizzas,Chaat,Snacks</t>
  </si>
  <si>
    <t>Icing Sugar</t>
  </si>
  <si>
    <t>Bakery  Snacks  Desserts</t>
  </si>
  <si>
    <t>Sai Fast Food</t>
  </si>
  <si>
    <t>Wedesi</t>
  </si>
  <si>
    <t>Danka</t>
  </si>
  <si>
    <t>Shiva Garden Restaurant</t>
  </si>
  <si>
    <t>Spotlight Cafe</t>
  </si>
  <si>
    <t>Mr.Kanha</t>
  </si>
  <si>
    <t>Lubov Patisserie By Frozen Bottle</t>
  </si>
  <si>
    <t>Guru Raghavendra Tiffins</t>
  </si>
  <si>
    <t>South Indian,Snacks,Fast Food,Chaat</t>
  </si>
  <si>
    <t>Bombay Waffles</t>
  </si>
  <si>
    <t>Mahalaxmi Bhojnalaya</t>
  </si>
  <si>
    <t>Te - A Tea Tradition</t>
  </si>
  <si>
    <t>Hunger Twister</t>
  </si>
  <si>
    <t>Brew Coffee</t>
  </si>
  <si>
    <t>Misal And More</t>
  </si>
  <si>
    <t>Double Trouble</t>
  </si>
  <si>
    <t>Chinese,Beverages,Juices</t>
  </si>
  <si>
    <t>Rebecca'S Cafe</t>
  </si>
  <si>
    <t>Fast Food,Combo,Beverages,Street Food</t>
  </si>
  <si>
    <t>Williams Kitchen</t>
  </si>
  <si>
    <t>Indian,Chinese,Oriental,Beverages</t>
  </si>
  <si>
    <t>Mahakali Burger</t>
  </si>
  <si>
    <t>Chulha Chowka</t>
  </si>
  <si>
    <t>Peth Puja</t>
  </si>
  <si>
    <t>Cake &amp; More</t>
  </si>
  <si>
    <t>Splash</t>
  </si>
  <si>
    <t>Shiva'S Food Zone</t>
  </si>
  <si>
    <t>Hotel Rajwadi Thal</t>
  </si>
  <si>
    <t>William Johns Pizza Varachha</t>
  </si>
  <si>
    <t>Balaji Mohanlal Mithai Bhandar</t>
  </si>
  <si>
    <t>Savister</t>
  </si>
  <si>
    <t>Paratha Point</t>
  </si>
  <si>
    <t>Zorko-Brand Of Food Lovers</t>
  </si>
  <si>
    <t>Friends Karupatti Coffee</t>
  </si>
  <si>
    <t>Jillelaguda</t>
  </si>
  <si>
    <t>Chai Amruth</t>
  </si>
  <si>
    <t>New Paratha Center</t>
  </si>
  <si>
    <t>Baap No Bagicho</t>
  </si>
  <si>
    <t>North Indian,Fast Food,Tandoor,Chinese,Beverages</t>
  </si>
  <si>
    <t>Gujarat Juice Corner</t>
  </si>
  <si>
    <t>Prakash Snack Center</t>
  </si>
  <si>
    <t>Akshar Pavbhaji And Chinese</t>
  </si>
  <si>
    <t>Topped Off</t>
  </si>
  <si>
    <t>Chinese,Fast Food,Continental,Tandoor,Italian,Indian</t>
  </si>
  <si>
    <t>Myilai</t>
  </si>
  <si>
    <t>The Real Spicy</t>
  </si>
  <si>
    <t>Indian,Fast Food,Bakery,Pizzas</t>
  </si>
  <si>
    <t>Chup Chaap</t>
  </si>
  <si>
    <t>Indian,Tandoor,Beverages,North Indian,Chinese,Combo,Salads,Fast Food</t>
  </si>
  <si>
    <t>Lassi Blast</t>
  </si>
  <si>
    <t>Santosh Bhel And Panipuri</t>
  </si>
  <si>
    <t>Roti De Tokari</t>
  </si>
  <si>
    <t>Bite Cafe</t>
  </si>
  <si>
    <t>Chinese,Pizzas,Fast Food</t>
  </si>
  <si>
    <t>The Goodness Bottle</t>
  </si>
  <si>
    <t>Tea Time-Kodungaiyur</t>
  </si>
  <si>
    <t>Hd'S Frankies And Burgers</t>
  </si>
  <si>
    <t>The Kurtosshhh Lounge</t>
  </si>
  <si>
    <t>Ttt Juice Center</t>
  </si>
  <si>
    <t>Shyam Fresh Juice Center</t>
  </si>
  <si>
    <t>Om Shree Hari</t>
  </si>
  <si>
    <t>Fast Food  Continental  Chinese</t>
  </si>
  <si>
    <t>24 Pizza Factory</t>
  </si>
  <si>
    <t>Mr.Tiffin</t>
  </si>
  <si>
    <t>Sunshine Cafe</t>
  </si>
  <si>
    <t>Fast Food,Mexican</t>
  </si>
  <si>
    <t>Sai Gopi Pure Veg</t>
  </si>
  <si>
    <t>Indian,South Indian,Biryani,Chinese,Combo,Fast Food</t>
  </si>
  <si>
    <t>Rotlo Gujarati Rasthal</t>
  </si>
  <si>
    <t>The Live Kitchen</t>
  </si>
  <si>
    <t>Krishna Chaya</t>
  </si>
  <si>
    <t>Snacks,South Indian,Chinese</t>
  </si>
  <si>
    <t>Epicure</t>
  </si>
  <si>
    <t>Durga'S Street Delight'S</t>
  </si>
  <si>
    <t>Cherrys Kitchen</t>
  </si>
  <si>
    <t>Arabian,Chinese,Beverages</t>
  </si>
  <si>
    <t>Shree Radhey Fastfood</t>
  </si>
  <si>
    <t>Chinese,Combo,Snacks</t>
  </si>
  <si>
    <t>Richie Rich Bakery &amp; Eatery</t>
  </si>
  <si>
    <t>Italian,Continental,Fast Food,Beverages</t>
  </si>
  <si>
    <t>North Indian,Chinese,Thai,Indian,Desserts,Beverages</t>
  </si>
  <si>
    <t>Harshail</t>
  </si>
  <si>
    <t>Royera Juice Hub</t>
  </si>
  <si>
    <t>Italian,Desserts,Beverages</t>
  </si>
  <si>
    <t>Tasty Byte</t>
  </si>
  <si>
    <t>Chinese,Italian,Beverages</t>
  </si>
  <si>
    <t>Food Costa</t>
  </si>
  <si>
    <t>P Se Pavbhaji</t>
  </si>
  <si>
    <t>Street Food,Fast Food,Combo,Snacks,Beverages,Desserts</t>
  </si>
  <si>
    <t>Vishnu Priya Udipi Tiffins &amp; Meals</t>
  </si>
  <si>
    <t>Chinese  South Indian</t>
  </si>
  <si>
    <t>Trendy Juice &amp; Foodies</t>
  </si>
  <si>
    <t>Fast Food,Chinese,Snacks</t>
  </si>
  <si>
    <t>Delightful Dessert</t>
  </si>
  <si>
    <t>Icecream Station</t>
  </si>
  <si>
    <t>The Ultimate Wrap</t>
  </si>
  <si>
    <t>Fast Food  Combo</t>
  </si>
  <si>
    <t>Shree Bhakti Dhokla And Spices</t>
  </si>
  <si>
    <t>Chinese,Indian,Thalis</t>
  </si>
  <si>
    <t>Hotel Tamilnaadu</t>
  </si>
  <si>
    <t>Bhimsing Bhaji Pav</t>
  </si>
  <si>
    <t>Kaka'S Cafe</t>
  </si>
  <si>
    <t>Sam Icecreame And Chat Center</t>
  </si>
  <si>
    <t>Beverages  Ice Cream  Salads</t>
  </si>
  <si>
    <t>Yash Pavbhaji And Paratha House</t>
  </si>
  <si>
    <t>Street Food,Snacks,Indian</t>
  </si>
  <si>
    <t>Shyam Mishra Juice Centre Llp</t>
  </si>
  <si>
    <t>Surabi Organic</t>
  </si>
  <si>
    <t>Bhairavnath Ice Cream And Sandwich Corner</t>
  </si>
  <si>
    <t>Hyderabad Irani Chai</t>
  </si>
  <si>
    <t>Manna Millet Restaurant</t>
  </si>
  <si>
    <t>Fraisier'S</t>
  </si>
  <si>
    <t>Afresh</t>
  </si>
  <si>
    <t>Healthy Food,Salads,Desserts,Beverages</t>
  </si>
  <si>
    <t>Shubh Sagar (Kanchi Sagar Foodlet)</t>
  </si>
  <si>
    <t>Indian  South Indian  Beverages</t>
  </si>
  <si>
    <t>Aj'S Bistro</t>
  </si>
  <si>
    <t>Fast Food  Italian  Mexican  Beverages</t>
  </si>
  <si>
    <t>Shekhawati Hotel</t>
  </si>
  <si>
    <t>Healthycious</t>
  </si>
  <si>
    <t>Gayatri Bhaji Pav And  Pulav Centre (Sohanlal Sahp</t>
  </si>
  <si>
    <t>Chinese,Indian,North Indian,Fast Food</t>
  </si>
  <si>
    <t>Sakath Momos</t>
  </si>
  <si>
    <t>Khandesh To Pune</t>
  </si>
  <si>
    <t>Mothers Touch Kathiyawadi</t>
  </si>
  <si>
    <t>Saleem Stores The Pan Parlour</t>
  </si>
  <si>
    <t>3 Mangos</t>
  </si>
  <si>
    <t>Sagrampuraathwa</t>
  </si>
  <si>
    <t>Laziz Pizza</t>
  </si>
  <si>
    <t>Pizzas,Fast Food,Pastas</t>
  </si>
  <si>
    <t>Annapurna Kitchen</t>
  </si>
  <si>
    <t>Sri Dharshani Pure Veg.Tiffin Center</t>
  </si>
  <si>
    <t>Sai Raj Paratha</t>
  </si>
  <si>
    <t>The Lassi Corner</t>
  </si>
  <si>
    <t>Beverages,Ice Cream,Sweets,Fast Food</t>
  </si>
  <si>
    <t>Madurai Mamiyar Mess</t>
  </si>
  <si>
    <t>Bamboo Veg House</t>
  </si>
  <si>
    <t>Indian,Chinese,Sweets</t>
  </si>
  <si>
    <t>Cremewich</t>
  </si>
  <si>
    <t>Kgfc Restaurant</t>
  </si>
  <si>
    <t>Swad Sadan</t>
  </si>
  <si>
    <t>Babai Tiffins And Carries</t>
  </si>
  <si>
    <t>Frost N Roll</t>
  </si>
  <si>
    <t>Silver Apple</t>
  </si>
  <si>
    <t>Chaat,Indian,Beverages</t>
  </si>
  <si>
    <t>Kwality Walls</t>
  </si>
  <si>
    <t>Akshar Varni Pavbhaji</t>
  </si>
  <si>
    <t>Street Food,Chinese,South Indian</t>
  </si>
  <si>
    <t>Sindh Pani Puri House (Original)</t>
  </si>
  <si>
    <t>Rajwadu Kathiyawadi Restaurant</t>
  </si>
  <si>
    <t>Gujarati,Indian,Fast Food,Pizzas,Beverages</t>
  </si>
  <si>
    <t>Cafe+9</t>
  </si>
  <si>
    <t>Fast Food,Pizzas,Snacks,Beverages</t>
  </si>
  <si>
    <t>Chaat House</t>
  </si>
  <si>
    <t>Beverages,Ice Cream,North Indian,Snacks</t>
  </si>
  <si>
    <t>Arihant 2 Dosa Club</t>
  </si>
  <si>
    <t>Rabdi King</t>
  </si>
  <si>
    <t>Devaadi Hotel</t>
  </si>
  <si>
    <t>Cake Day 7</t>
  </si>
  <si>
    <t>Sutripti Mistanna Bhander</t>
  </si>
  <si>
    <t>Zorko Brand Of Food Lovers</t>
  </si>
  <si>
    <t>Dp Special</t>
  </si>
  <si>
    <t>Hotel Sahara</t>
  </si>
  <si>
    <t>The Tasty Cake</t>
  </si>
  <si>
    <t>Manisha Bhel And Panipuri</t>
  </si>
  <si>
    <t>Highway Inn Smart</t>
  </si>
  <si>
    <t>A1 Chips West Mambalam(T Nagar)</t>
  </si>
  <si>
    <t>Delicious Food</t>
  </si>
  <si>
    <t>Assr Enterprises</t>
  </si>
  <si>
    <t>Rice Junction / Chinthamani Foods Chennai Private</t>
  </si>
  <si>
    <t>Mr Chinese</t>
  </si>
  <si>
    <t>Rajalakshmi Home Cooking</t>
  </si>
  <si>
    <t>Mummy Dosa And Fast Food</t>
  </si>
  <si>
    <t>Sam Mankar Dosa</t>
  </si>
  <si>
    <t>South Indian,Desserts,Beverages</t>
  </si>
  <si>
    <t>Uttara Karnataka  Foods</t>
  </si>
  <si>
    <t>Status Cafe &amp; Restaurant</t>
  </si>
  <si>
    <t>Continental,Chinese,Indian,Desserts</t>
  </si>
  <si>
    <t>Suvarna Veg Restaurant</t>
  </si>
  <si>
    <t>Indian,North Indian,Beverages</t>
  </si>
  <si>
    <t>Teas N More</t>
  </si>
  <si>
    <t>Beverages,Fast Food,Snacks,Pizzas,Chinese</t>
  </si>
  <si>
    <t>Aarogya Amruttulya</t>
  </si>
  <si>
    <t>Mejestic Cafe</t>
  </si>
  <si>
    <t>South Indian,Indian,Chinese,Beverages</t>
  </si>
  <si>
    <t>Sri Lakshmi Vilas Hotels</t>
  </si>
  <si>
    <t>T-Ruchi</t>
  </si>
  <si>
    <t>Chaat  Fast Food</t>
  </si>
  <si>
    <t>Arani Snacks</t>
  </si>
  <si>
    <t>Sri Sai Tiffins And Chat</t>
  </si>
  <si>
    <t>Twin Pizza'S</t>
  </si>
  <si>
    <t>Pizzas  Fast Food  Snacks</t>
  </si>
  <si>
    <t>Pandeji Parcel Point</t>
  </si>
  <si>
    <t>Foodie Nator</t>
  </si>
  <si>
    <t>K.P Snacks And Food</t>
  </si>
  <si>
    <t>Chinese,Punjabi,Indian,Beverages</t>
  </si>
  <si>
    <t>The Barot House</t>
  </si>
  <si>
    <t>South Indian,Street Food</t>
  </si>
  <si>
    <t>Azad Restaurant</t>
  </si>
  <si>
    <t>Sahi Suraj Singh</t>
  </si>
  <si>
    <t>The Blue Plate</t>
  </si>
  <si>
    <t>Shree Sainath Dosa</t>
  </si>
  <si>
    <t>Bansi Restaurant</t>
  </si>
  <si>
    <t>Indian,Chinese,Ice Cream,Beverages</t>
  </si>
  <si>
    <t>Dadi'S Kitchen</t>
  </si>
  <si>
    <t>Snacks,Chaat,Indian</t>
  </si>
  <si>
    <t>Krishna Vihar (Sashi Lunch Home)</t>
  </si>
  <si>
    <t>S.P. Crazy Cafe And Fast Food</t>
  </si>
  <si>
    <t>Food Bites</t>
  </si>
  <si>
    <t>Rr Kloud Kitchen</t>
  </si>
  <si>
    <t>Sanjay Nagar New Bel Road</t>
  </si>
  <si>
    <t>Sri Ramji Sweets</t>
  </si>
  <si>
    <t>Tropical Fusion</t>
  </si>
  <si>
    <t>Sindhi Namkeen &amp; More</t>
  </si>
  <si>
    <t>Indian,Gujarati</t>
  </si>
  <si>
    <t>Lalu'S Special Stuffed Paratha</t>
  </si>
  <si>
    <t>Punjabi Masi Da Dhaba</t>
  </si>
  <si>
    <t>Shaker'S Galleria</t>
  </si>
  <si>
    <t>Beverages,Waffle,Desserts</t>
  </si>
  <si>
    <t>Balaji Bhaji Pav Dosa</t>
  </si>
  <si>
    <t>Uttapam - Flavours Of South</t>
  </si>
  <si>
    <t>South Indian,Beverages,Street Food,Desserts</t>
  </si>
  <si>
    <t>Agra Sweet House</t>
  </si>
  <si>
    <t>Sm Food</t>
  </si>
  <si>
    <t>Vaayu Foods O-Cakes</t>
  </si>
  <si>
    <t>Dhosa Hub</t>
  </si>
  <si>
    <t>Chaska Chinese Corner</t>
  </si>
  <si>
    <t>Kalyug Kitchen</t>
  </si>
  <si>
    <t>The Dessert Cake</t>
  </si>
  <si>
    <t>New Oye Punjabi</t>
  </si>
  <si>
    <t>Himadri Ice Cream</t>
  </si>
  <si>
    <t>Krishna Pure Veg</t>
  </si>
  <si>
    <t>Maharashtrian,Punjabi,Chinese,South Indian</t>
  </si>
  <si>
    <t>Jay Arbuda Food Point</t>
  </si>
  <si>
    <t>Pizzas,Street Food,Continental,Pastas,Snacks</t>
  </si>
  <si>
    <t>Juice World Fresh N Juicy</t>
  </si>
  <si>
    <t>Juices,Beverages,American,Chinese,Italian,Snacks,Desserts</t>
  </si>
  <si>
    <t>Shree Ram Parotha House</t>
  </si>
  <si>
    <t>Bangarpet Chats</t>
  </si>
  <si>
    <t>Zaika The Bakers</t>
  </si>
  <si>
    <t>Bake And Beans</t>
  </si>
  <si>
    <t>Snacks,American,Pizzas,Pastas,Beverages</t>
  </si>
  <si>
    <t>Tj'S Kitchen</t>
  </si>
  <si>
    <t>South Indian,Chinese,Snacks</t>
  </si>
  <si>
    <t>Reyansh'S Kitchen</t>
  </si>
  <si>
    <t>Panditjis Dilliwale Chhole Bhature &amp; Dilli Chat</t>
  </si>
  <si>
    <t>North Indian,Chaat,Snacks</t>
  </si>
  <si>
    <t>Panjarapole Cross Road</t>
  </si>
  <si>
    <t>Malt Pizza</t>
  </si>
  <si>
    <t>Jay Mata Ji Home Kitchen</t>
  </si>
  <si>
    <t>Chinese Kitchen King</t>
  </si>
  <si>
    <t>Chinese,Snacks,Tandoor</t>
  </si>
  <si>
    <t>Shree Ram Paratha Wala</t>
  </si>
  <si>
    <t>North Indian,Indian,Snacks</t>
  </si>
  <si>
    <t>Sassy Street</t>
  </si>
  <si>
    <t>Chaat,Snacks,Chinese</t>
  </si>
  <si>
    <t xml:space="preserve">Price flag </t>
  </si>
  <si>
    <t>Lucknowi</t>
  </si>
  <si>
    <t>British</t>
  </si>
  <si>
    <t>Nepalese</t>
  </si>
  <si>
    <t>Afghani</t>
  </si>
  <si>
    <t>Mediterranean</t>
  </si>
  <si>
    <t>Malaysian</t>
  </si>
  <si>
    <t>Grill</t>
  </si>
  <si>
    <t>Parsi</t>
  </si>
  <si>
    <t>Goan</t>
  </si>
  <si>
    <t>Mangalorean</t>
  </si>
  <si>
    <t>Tribal</t>
  </si>
  <si>
    <t>Popular Brand Store</t>
  </si>
  <si>
    <t>French</t>
  </si>
  <si>
    <t>German</t>
  </si>
  <si>
    <t>Rayalaseema</t>
  </si>
  <si>
    <t>Persian</t>
  </si>
  <si>
    <t>Spanish</t>
  </si>
  <si>
    <t>Malwani</t>
  </si>
  <si>
    <t>Konkan</t>
  </si>
  <si>
    <t>Greek</t>
  </si>
  <si>
    <t>Portuguese</t>
  </si>
  <si>
    <t>African</t>
  </si>
  <si>
    <t>Korean</t>
  </si>
  <si>
    <t>Mongolian</t>
  </si>
  <si>
    <t>Vietnamese</t>
  </si>
  <si>
    <t>Naga</t>
  </si>
  <si>
    <t>Bihari</t>
  </si>
  <si>
    <t>North Eastern</t>
  </si>
  <si>
    <t>Singaporean</t>
  </si>
  <si>
    <t>Jain</t>
  </si>
  <si>
    <t>Keto</t>
  </si>
  <si>
    <t>Raw meats</t>
  </si>
  <si>
    <t>South American</t>
  </si>
  <si>
    <t>Bangladeshi</t>
  </si>
  <si>
    <t>Indonesian</t>
  </si>
  <si>
    <t>Oriya</t>
  </si>
  <si>
    <t>Awadhi</t>
  </si>
  <si>
    <t>Special Discount from (The Scoop)</t>
  </si>
  <si>
    <t>Australian</t>
  </si>
  <si>
    <t>Bowl Company</t>
  </si>
  <si>
    <t>indian</t>
  </si>
  <si>
    <t>Use code XPRESS121 to avail.</t>
  </si>
  <si>
    <t>Punjab</t>
  </si>
  <si>
    <t>Kashmiri</t>
  </si>
  <si>
    <t>Sindhi</t>
  </si>
  <si>
    <t>Telangana</t>
  </si>
  <si>
    <t>Attractive Combos Available</t>
  </si>
  <si>
    <t>Waffle</t>
  </si>
  <si>
    <t>Tex-Mex</t>
  </si>
  <si>
    <t>Ice Cream Cakes</t>
  </si>
  <si>
    <t>Navratri Special</t>
  </si>
  <si>
    <t>SVANidhi Street Food Vendor</t>
  </si>
  <si>
    <t>Offer Valid only for New Customers</t>
  </si>
  <si>
    <t xml:space="preserve">PRICE BUCKET </t>
  </si>
  <si>
    <t>CITY</t>
  </si>
  <si>
    <t xml:space="preserve">MAXIMUM </t>
  </si>
  <si>
    <t>MINIMUM</t>
  </si>
  <si>
    <t>COUNT</t>
  </si>
  <si>
    <t>PREMIUM</t>
  </si>
  <si>
    <t>MID</t>
  </si>
  <si>
    <t>BUDGET</t>
  </si>
  <si>
    <t>CITY WISE RANK</t>
  </si>
  <si>
    <t>PRIMARY FOOD TYPE</t>
  </si>
  <si>
    <t>RATING RANGE</t>
  </si>
  <si>
    <t>1.0 TO 1.9</t>
  </si>
  <si>
    <t>4.0 TO 4.5</t>
  </si>
  <si>
    <t>4.6 TO 5.0</t>
  </si>
  <si>
    <t>Row Labels</t>
  </si>
  <si>
    <t>Grand Total</t>
  </si>
  <si>
    <t>CUISINE NAME</t>
  </si>
  <si>
    <t>Keventers &amp; more</t>
  </si>
  <si>
    <t xml:space="preserve">TOP 10 CUISINE BY COUNT </t>
  </si>
  <si>
    <t xml:space="preserve">AVERAGE RATING </t>
  </si>
  <si>
    <t>Count of Restaurant</t>
  </si>
  <si>
    <t xml:space="preserve">CITY VS COUNT OF RESTAURANT </t>
  </si>
  <si>
    <t>Column Labels</t>
  </si>
  <si>
    <t>0</t>
  </si>
  <si>
    <t>Sum of TOP 10 CUISINE BY COUNT</t>
  </si>
  <si>
    <t>City × Cuisine</t>
  </si>
  <si>
    <t>3.0 TO 3.4</t>
  </si>
  <si>
    <t>COUNT OF RATING</t>
  </si>
  <si>
    <t>2.0 TO 2.4</t>
  </si>
  <si>
    <t>2.5 TO 2.9</t>
  </si>
  <si>
    <t>3.5 TO 3.9</t>
  </si>
  <si>
    <t xml:space="preserve">COUNTS OF RATING </t>
  </si>
  <si>
    <t>DELIVERY TIME BRACKET</t>
  </si>
  <si>
    <t>SWIGGY DASHBOARD</t>
  </si>
  <si>
    <t xml:space="preserve">TOTAL RESTAURANT </t>
  </si>
  <si>
    <t xml:space="preserve">AVERAGE PRICE </t>
  </si>
  <si>
    <t xml:space="preserve">AVERAGE DELIVERY TIME </t>
  </si>
  <si>
    <t>PRICE BUCKET DISTRIBUTION</t>
  </si>
  <si>
    <t>Count of Food type</t>
  </si>
  <si>
    <t>PRICE BUCKET</t>
  </si>
  <si>
    <t>North Indian,Chinese,Desserts,Continental,South Indian</t>
  </si>
  <si>
    <t>North Indian,Fast Food,Tandoor,Biryani,Kebabs,Snacks,Chinese</t>
  </si>
  <si>
    <t>Pastas,Beverages,Fast Food</t>
  </si>
  <si>
    <t>Chinese,Thai,Fast Food</t>
  </si>
  <si>
    <t>Ice Cream Cakes,Desserts,Bakery,Sweets,Beverages</t>
  </si>
  <si>
    <t>Bakery,Continental</t>
  </si>
  <si>
    <t>Biryani,Mughlai,North Indian,Indian,Kebabs,Tandoor,Awadhi</t>
  </si>
  <si>
    <t>Lebanese,Middle Eastern</t>
  </si>
  <si>
    <t>Indian,Chinese,South Indian,Continental</t>
  </si>
  <si>
    <t>Sweets,Desserts,Bakery,Beverages</t>
  </si>
  <si>
    <t>Continental,Italian,Fast Food,Beverages,Desserts</t>
  </si>
  <si>
    <t>Chinese,North Indian,Continental,Pan-Asian,Italian,American,Tandoor,Fast Food,Desserts</t>
  </si>
  <si>
    <t>South Indian,Continental,Beverages,Ice Cream</t>
  </si>
  <si>
    <t>North Indian,Malwani,Continental,South Indian,Chinese,Asian,Mughlai</t>
  </si>
  <si>
    <t>Continental,Fast Food,North Indian,Street Food</t>
  </si>
  <si>
    <t>Tandoor,Arabian,Grill,Lucknowi,Chinese,Indian,Beverages,Mughlai,Awadhi,Lebanese</t>
  </si>
  <si>
    <t>Arabian,Biryani,Mughlai</t>
  </si>
  <si>
    <t>Mughlai,Indian,Chinese,Tandoor</t>
  </si>
  <si>
    <t>American,Fast Food,Italian,Mexican,Beverages</t>
  </si>
  <si>
    <t>Chinese,Lebanese,Kebabs,Mughlai,Indian</t>
  </si>
  <si>
    <t>North Indian,Chinese,Continental,Mughlai,Seafood</t>
  </si>
  <si>
    <t>Fast Food,Pizzas,Beverages,Desserts</t>
  </si>
  <si>
    <t>North Indian,Mughlai,Chinese,Seafood</t>
  </si>
  <si>
    <t>Biryani,Desserts,North Indian,Chinese,Ice Cream,Mughlai,Fast Food</t>
  </si>
  <si>
    <t>North Indian,Chinese,Biryani,Kebabs,Punjabi,Desserts,Indian,Asian,Pizzas,Thai,Jain</t>
  </si>
  <si>
    <t>Continental,Lebanese</t>
  </si>
  <si>
    <t>Biryani,North Indian,Chinese,Mughlai,Tandoor</t>
  </si>
  <si>
    <t>Asian,Chinese,Pan-Asian,Thai,Oriental,Indonesian,Seafood,Desserts,Combo</t>
  </si>
  <si>
    <t>Arabian,Street Food</t>
  </si>
  <si>
    <t>Chinese,Pan-Asian,Asian,Beverages,Desserts</t>
  </si>
  <si>
    <t>North Indian,Chinese,Biryani,South Indian,Fast Food</t>
  </si>
  <si>
    <t>Indian,South Indian,Chinese</t>
  </si>
  <si>
    <t>Seafood,Malwani,Indian</t>
  </si>
  <si>
    <t>Indian,Chinese,Mangalorean</t>
  </si>
  <si>
    <t>Cafe,Desserts,Beverages</t>
  </si>
  <si>
    <t>Pizzas,Pastas,Italian,Snacks,Continental,Desserts,American,Salads</t>
  </si>
  <si>
    <t>American,Continental,Italian,Pastas,Snacks,Desserts,Beverages</t>
  </si>
  <si>
    <t>Fast Food,Middle Eastern,Cafe</t>
  </si>
  <si>
    <t>Indian,Chinese,Pizzas,Pastas,Snacks,Biryani,Continental,Beverages,Desserts</t>
  </si>
  <si>
    <t>Fast Food,Beverages,Thalis</t>
  </si>
  <si>
    <t>Sindhi,North Indian,Snacks</t>
  </si>
  <si>
    <t>Desserts,Snacks,Bakery</t>
  </si>
  <si>
    <t>Italian-American,European,Continental</t>
  </si>
  <si>
    <t>Chinese,Thai,Indonesian,Combo</t>
  </si>
  <si>
    <t>Mughlai,Biryani,Indian,Tandoor,North Indian</t>
  </si>
  <si>
    <t>Desserts,Continental,Italian</t>
  </si>
  <si>
    <t>Healthy Food,Salads,Continental</t>
  </si>
  <si>
    <t>Indian,Chinese,Desserts,Juices</t>
  </si>
  <si>
    <t>Asian,Fast Food,Chinese,Combo</t>
  </si>
  <si>
    <t>Goan,Seafood</t>
  </si>
  <si>
    <t>Italian,Continental,Indian,Mexican</t>
  </si>
  <si>
    <t>South Indian,North Indian,Mughlai</t>
  </si>
  <si>
    <t>Biryani,Indian,Mughlai</t>
  </si>
  <si>
    <t>Chinese,Continental,Thai</t>
  </si>
  <si>
    <t>Seafood,North Indian,Chinese,Tandoor,Thai</t>
  </si>
  <si>
    <t>North Indian,Chinese,Mughlai,Fast Food,Desserts,Juices</t>
  </si>
  <si>
    <t>Biryani,Indian,Hyderabadi,Fast Food,Haleem</t>
  </si>
  <si>
    <t>North Indian,Mughlai,Biryani,Beverages,Afghani,Desserts</t>
  </si>
  <si>
    <t>Bakery,Pizzas,Haleem</t>
  </si>
  <si>
    <t>South Indian,Chinese,Fast Food,Continental,North Indian,Biryani,Mughlai,Snacks</t>
  </si>
  <si>
    <t>North Indian,Punjabi,Street Food,Mughlai,Biryani,Tandoor,Arabian</t>
  </si>
  <si>
    <t>North Indian,Fast Food,Chinese,Tandoor</t>
  </si>
  <si>
    <t>Sweets,South Indian,North Indian,Snacks</t>
  </si>
  <si>
    <t>North Indian,Indian,Punjabi,Tandoor</t>
  </si>
  <si>
    <t>North Indian,Chinese,Mughlai,Tandoor,Desserts,Fast Food,Beverages</t>
  </si>
  <si>
    <t>Mughlai,Tandoor,North Indian</t>
  </si>
  <si>
    <t>Chinese,North Indian,Seafood</t>
  </si>
  <si>
    <t>Cafe,Desserts,Chinese</t>
  </si>
  <si>
    <t>North Indian,Chinese,Mughlai,Desserts,Fast Food</t>
  </si>
  <si>
    <t>Continental,North Indian,South Indian,Beverages</t>
  </si>
  <si>
    <t>Fast Food,Street Food,Arabian</t>
  </si>
  <si>
    <t>Continental,Indian,Chinese,Snacks,Beverages</t>
  </si>
  <si>
    <t>Chinese,Asian,Oriental,Tibetan,Desserts</t>
  </si>
  <si>
    <t>Mangalorean,North Indian,South Indian,Malwani</t>
  </si>
  <si>
    <t>Chinese,Tandoor,Biryani</t>
  </si>
  <si>
    <t>American,Pastas,Snacks,Desserts,Beverages,North Indian,Asian</t>
  </si>
  <si>
    <t>Bakery,Fast Food,Snacks,Beverages</t>
  </si>
  <si>
    <t>American,European,Continental</t>
  </si>
  <si>
    <t>Chinese,Thai,Asian,Oriental</t>
  </si>
  <si>
    <t>Chinese,North Indian,Biryani,Desserts</t>
  </si>
  <si>
    <t>Continental,Bakery,Pan-Asian</t>
  </si>
  <si>
    <t>Bakery,Desserts,Australian,Snacks</t>
  </si>
  <si>
    <t>Beverages,Chaat,Desserts,Fast Food,Juices</t>
  </si>
  <si>
    <t>Bakery,Continental,Salads,Pastas,European,Desserts</t>
  </si>
  <si>
    <t>Beverages,Fast Food,North Indian,South Indian</t>
  </si>
  <si>
    <t>North Indian,Sweets</t>
  </si>
  <si>
    <t>Bengali,Fast Food</t>
  </si>
  <si>
    <t>Pan-Asian,Chinese,Asian,Thai,Malaysian,Tibetan</t>
  </si>
  <si>
    <t>Mughlai,Seafood,Beverages</t>
  </si>
  <si>
    <t>Continental,Healthy Food,Indian</t>
  </si>
  <si>
    <t>Asian,European,Italian</t>
  </si>
  <si>
    <t>North Indian,Beverages,Fast Food,Snacks,Indian</t>
  </si>
  <si>
    <t>Healthy Food,Juices,Continental</t>
  </si>
  <si>
    <t>Chinese,Asian,Korean,Pan-Asian,Seafood,Thai,Japanese,Sushi,Burmese,Tibetan</t>
  </si>
  <si>
    <t>Indian,Gujarati,Punjabi,Thalis</t>
  </si>
  <si>
    <t>Japanese,Mughlai,Chinese,North Indian,Biryani,Pan-Asian,Sushi,Seafood,Kebabs,Desserts</t>
  </si>
  <si>
    <t>American,Chinese,Continental,Desserts</t>
  </si>
  <si>
    <t>Bengali,Italian,Chinese,Combo,Snacks,Kebabs,Indian</t>
  </si>
  <si>
    <t>Indian,Chinese,Tandoor,Punjabi</t>
  </si>
  <si>
    <t>Fast Food,Combo,Desserts,Beverages</t>
  </si>
  <si>
    <t>Italian,American,Mexican,Pastas,Pizzas,Desserts,Salads,Snacks</t>
  </si>
  <si>
    <t>Fast Food,Indian,Chaat,North Indian,Jain,Mughlai,Snacks,Desserts</t>
  </si>
  <si>
    <t>Continental,Fast Food,North Indian</t>
  </si>
  <si>
    <t>Sweets,Desserts,Chaat</t>
  </si>
  <si>
    <t>Snacks,Pizzas</t>
  </si>
  <si>
    <t>North Indian,Combo,Street Food,Fast Food,Beverages</t>
  </si>
  <si>
    <t>North Indian,Chinese,Biryani,Fast Food,Desserts,Beverages</t>
  </si>
  <si>
    <t>Italian,Continental,Snacks</t>
  </si>
  <si>
    <t>Biryani,Indian,North Indian</t>
  </si>
  <si>
    <t>American,Chinese,Indian</t>
  </si>
  <si>
    <t>Indian,Seafood,Chinese,Ice Cream</t>
  </si>
  <si>
    <t>Snacks,Salads,Desserts</t>
  </si>
  <si>
    <t>South Indian,Indian,Chinese,Combo,Punjabi,Biryani</t>
  </si>
  <si>
    <t>Healthy Food,Snacks,Desserts</t>
  </si>
  <si>
    <t>Indian,North Indian,Chinese,Biryani</t>
  </si>
  <si>
    <t>Beverages,Italian</t>
  </si>
  <si>
    <t>Chinese,Continental,Fast Food,Desserts</t>
  </si>
  <si>
    <t>Asian,Chinese,Seafood</t>
  </si>
  <si>
    <t>Indian,Continental,Snacks,Sweets</t>
  </si>
  <si>
    <t>North Indian,Tandoor,Punjabi,Seafood</t>
  </si>
  <si>
    <t>Pizzas,Pastas,Beverages,Snacks</t>
  </si>
  <si>
    <t>Indian,Fast Food,Beverages,Combo,Chinese</t>
  </si>
  <si>
    <t>Chinese,Indian,Thalis,Beverages</t>
  </si>
  <si>
    <t>Bakery,Indian,Combo,Desserts</t>
  </si>
  <si>
    <t>Indian,Punjabi,North Indian,Mughlai,Seafood</t>
  </si>
  <si>
    <t>North Indian,South Indian,Biryani,Tandoor</t>
  </si>
  <si>
    <t>Cafe,Italian,Pizzas,Fast Food,Combo,Beverages,Desserts</t>
  </si>
  <si>
    <t>Indian,Fast Food,Bakery</t>
  </si>
  <si>
    <t>Desserts,Haleem,Home Food,Healthy Food,Fast Food,Sweets,Beverages</t>
  </si>
  <si>
    <t>Indian,North Indian,Tandoor,Mughlai,Desserts</t>
  </si>
  <si>
    <t>Sweets,Desserts,Chaat,Snacks,Bakery</t>
  </si>
  <si>
    <t>Snacks,South Indian,Chaat,Chinese,Indian,Tandoor</t>
  </si>
  <si>
    <t>Chaat,Snacks,Beverages</t>
  </si>
  <si>
    <t>Fast Food,Snacks,Indian,Beverages</t>
  </si>
  <si>
    <t>Paan,Sweets,Fast Food</t>
  </si>
  <si>
    <t>Chinese,Pan-Asian,Tibetan,Oriental,Mongolian</t>
  </si>
  <si>
    <t>Fast Food,Pizzas,Pastas,Beverages,Desserts</t>
  </si>
  <si>
    <t>North Indian,Tandoor,Chinese,Seafood,Biryani</t>
  </si>
  <si>
    <t>Chinese,Biryani,Indian,Tandoor,Desserts</t>
  </si>
  <si>
    <t>Indian,North Indian,Chinese,Snacks,Chaat,Thalis,Combo</t>
  </si>
  <si>
    <t>Snacks,Fast Food,Desserts,Beverages</t>
  </si>
  <si>
    <t>Continental,Beverages,Ice Cream</t>
  </si>
  <si>
    <t>Indian,Chinese,South Indian,Bengali,Snacks</t>
  </si>
  <si>
    <t>Chinese,Japanese,Pan-Asian,Tibetan,Asian,Beverages</t>
  </si>
  <si>
    <t>Sweets,Snacks,Chaat</t>
  </si>
  <si>
    <t>Asian,Chinese,Combo,Desserts,Indian,North Indian</t>
  </si>
  <si>
    <t>Desserts,Snacks,Fast Food,Beverages,Combo</t>
  </si>
  <si>
    <t>Sweets,Snacks,Bengali</t>
  </si>
  <si>
    <t>Indian,Chinese,South Indian,Biryani,Tandoor,Snacks</t>
  </si>
  <si>
    <t>Chinese,North Indian,Fast Food,Mughlai,Indian,Seafood,Kebabs,Thalis</t>
  </si>
  <si>
    <t>Fast Food,Combo,Indian</t>
  </si>
  <si>
    <t>Continental,Italian,Chinese</t>
  </si>
  <si>
    <t>Biryani,Indian,Tandoor,Punjabi</t>
  </si>
  <si>
    <t>American,Mexican,Indian,Fast Food,Snacks,Combo</t>
  </si>
  <si>
    <t>Fast Food,Chinese,Asian,Thai,Oriental,Pan-Asian,Seafood,Combo</t>
  </si>
  <si>
    <t>Chinese,Tibetan,Nepalese,Pizzas,Snacks,Beverages,Combo</t>
  </si>
  <si>
    <t>Chinese,Continental,Indian,Beverages</t>
  </si>
  <si>
    <t>Chinese,Kerala</t>
  </si>
  <si>
    <t>Pizzas,Kebabs,North Indian,Fast Food,Desserts</t>
  </si>
  <si>
    <t>Indian,Chinese,Kebabs,Fast Food,Combo</t>
  </si>
  <si>
    <t>Chinese,North Indian,Fast Food,Snacks,Beverages</t>
  </si>
  <si>
    <t>Fast Food,Snacks,Beverages,Combo</t>
  </si>
  <si>
    <t>Indian,Chinese,Fast Food,American,Biryani,Combo</t>
  </si>
  <si>
    <t>Chinese,Tandoor,Fast Food,Indian</t>
  </si>
  <si>
    <t>Indian,Mughlai,Chinese,Biryani,Punjabi</t>
  </si>
  <si>
    <t>Indian,South Indian,Chinese,Arabian</t>
  </si>
  <si>
    <t>Chinese,Indian,Pastas</t>
  </si>
  <si>
    <t>Indian,Snacks,Thalis,Desserts</t>
  </si>
  <si>
    <t>Continental,Italian,Desserts</t>
  </si>
  <si>
    <t>North Indian,South Indian,Fast Food,Snacks,Thalis,Combo</t>
  </si>
  <si>
    <t>Fast Food,Bakery,Desserts,Beverages</t>
  </si>
  <si>
    <t>Healthy Food,Indian,Keto,Snacks,Bakery,North Indian</t>
  </si>
  <si>
    <t>Snacks,Desserts,Beverages,Pastas</t>
  </si>
  <si>
    <t>Coastal,Indian,Seafood</t>
  </si>
  <si>
    <t>Chinese,North Indian,Seafood,Pan-Asian</t>
  </si>
  <si>
    <t>Continental,Indian,Desserts</t>
  </si>
  <si>
    <t>Lebanese,Middle Eastern,Healthy Food,Mediterranean,Arabian</t>
  </si>
  <si>
    <t>Indian,Continental,Beverages,Fast Food</t>
  </si>
  <si>
    <t>Chinese,North Indian,Biryani,Sweets</t>
  </si>
  <si>
    <t>Healthy Food,Keto,Desserts,Ice Cream,Beverages,Snacks,Bakery</t>
  </si>
  <si>
    <t>South Indian,Indian,Chinese,Combo</t>
  </si>
  <si>
    <t>Chinese,North Indian,Tandoor,Biryani,Beverages,Desserts</t>
  </si>
  <si>
    <t>Desserts,Snacks</t>
  </si>
  <si>
    <t>North Indian,Chinese,Italian,Continental</t>
  </si>
  <si>
    <t>North Indian,Biryani,Chinese,Desserts</t>
  </si>
  <si>
    <t>Indian,Chinese,Ice Cream</t>
  </si>
  <si>
    <t>Pizzas,Italian,Pastas,Salads</t>
  </si>
  <si>
    <t>North Indian,Seafood,Chinese</t>
  </si>
  <si>
    <t>Chinese,Indian,Asian,Biryani,Snacks,Beverages,Desserts</t>
  </si>
  <si>
    <t>Biryani,Beverages</t>
  </si>
  <si>
    <t>Beverages,Ice Cream,Fast Food</t>
  </si>
  <si>
    <t>Pizzas,Salads,Pastas,Italian,Healthy Food</t>
  </si>
  <si>
    <t>Bakery,Pizzas,Fast Food,Beverages</t>
  </si>
  <si>
    <t>Punjabi,Tandoor,Chinese,Thai,Mughlai</t>
  </si>
  <si>
    <t>Tandoor,Mughlai,Indian,Biryani,North Indian</t>
  </si>
  <si>
    <t>Fast Food,Desserts</t>
  </si>
  <si>
    <t>North Indian,South Indian,Healthy Food,Juices</t>
  </si>
  <si>
    <t>Healthy Food,Continental,Indian,Chinese</t>
  </si>
  <si>
    <t>North Indian,Chinese,Tandoor,Sweets,Beverages</t>
  </si>
  <si>
    <t>Fast Food,Beverages,Desserts</t>
  </si>
  <si>
    <t>North Indian,Chinese,Thalis,Biryani</t>
  </si>
  <si>
    <t>Chinese,Lebanese,Pizzas</t>
  </si>
  <si>
    <t>Bengali,Snacks,Indian</t>
  </si>
  <si>
    <t>Hyderabadi,Biryani,Beverages</t>
  </si>
  <si>
    <t>South Indian,Combo,Sweets</t>
  </si>
  <si>
    <t>Fast Food,Continental,Beverages</t>
  </si>
  <si>
    <t>Beverages,Fast Food,Mexican,Indian,Snacks</t>
  </si>
  <si>
    <t>Pizzas,North Indian,Fast Food</t>
  </si>
  <si>
    <t>Chinese,North Indian,Fast Food,Beverages</t>
  </si>
  <si>
    <t>Snacks,Mexican,Pizzas,Italian</t>
  </si>
  <si>
    <t>Indian,Snacks,Fast Food,South Indian,Sweets,Beverages</t>
  </si>
  <si>
    <t>Pizzas,Chinese,Pastas,Beverages</t>
  </si>
  <si>
    <t>Indian,Desserts,Fast Food</t>
  </si>
  <si>
    <t>Chinese,Snacks,Italian</t>
  </si>
  <si>
    <t>Indian,South Indian,Snacks</t>
  </si>
  <si>
    <t>Snacks,Mughlai</t>
  </si>
  <si>
    <t>American,Snacks,Beverages</t>
  </si>
  <si>
    <t>Pizzas,North Indian</t>
  </si>
  <si>
    <t>Indian,Biryani,Chinese,Beverages,Seafood,Tandoor</t>
  </si>
  <si>
    <t>Mughlai,Arabian,Tandoor,Chinese,Seafood</t>
  </si>
  <si>
    <t>North Indian,Salads</t>
  </si>
  <si>
    <t>South Indian,Juices,Indian</t>
  </si>
  <si>
    <t>Snacks,Street Food,Fast Food,Sweets</t>
  </si>
  <si>
    <t>Indian,Chinese,Pizzas,Italian</t>
  </si>
  <si>
    <t>Italian,Thai,Continental</t>
  </si>
  <si>
    <t>Italian,Lebanese,Chinese,Indian,Mexican,Biryani,Pan-Asian,Asian,Salads,American</t>
  </si>
  <si>
    <t>Beverages,Desserts,American,Fast Food</t>
  </si>
  <si>
    <t>Street Food,Juices,South Indian</t>
  </si>
  <si>
    <t>Desserts,Pizzas</t>
  </si>
  <si>
    <t>Snacks,Desserts,Sweets,Chaat</t>
  </si>
  <si>
    <t>North Indian,Chinese,South Indian,Jain</t>
  </si>
  <si>
    <t>Beverages,Desserts,Healthy Food,Juices,Salads,Ice Cream</t>
  </si>
  <si>
    <t>South Indian,North Indian,Andhra</t>
  </si>
  <si>
    <t>Desserts,Ice Cream,Chaat</t>
  </si>
  <si>
    <t>Sweets,Snacks,Fast Food,Indian</t>
  </si>
  <si>
    <t>Desserts,Biryani,Chaat,Fast Food</t>
  </si>
  <si>
    <t>Indian,North Indian,Rajasthani,Thalis,Combo</t>
  </si>
  <si>
    <t>South Indian,Continental,Snacks</t>
  </si>
  <si>
    <t>Sweets,Desserts,Beverages</t>
  </si>
  <si>
    <t>Juices,Healthy Food</t>
  </si>
  <si>
    <t>Indian,Rajasthani</t>
  </si>
  <si>
    <t>North Indian,Rajasthani,Sweets,Chaat,Indian,Snacks,Street Food,Home Food</t>
  </si>
  <si>
    <t>Juices,Salads,Ice Cream,Snacks</t>
  </si>
  <si>
    <t>South Indian,Fast Food,Chinese,Snacks,Juices</t>
  </si>
  <si>
    <t>Home Food,North Indian</t>
  </si>
  <si>
    <t>South Indian,Snacks,Combo</t>
  </si>
  <si>
    <t>North Indian,Sindhi,Punjabi,Thalis</t>
  </si>
  <si>
    <t>Chaat,Street Food,Beverages,Home Food,Salads,Snacks</t>
  </si>
  <si>
    <t>Snacks,South Indian,Telangana</t>
  </si>
  <si>
    <t>Sweets,Desserts,Snacks,Home Food,Indian</t>
  </si>
  <si>
    <t>South Indian,Chinese,Fast Food,Desserts,Beverages</t>
  </si>
  <si>
    <t>Bakery,Desserts,Snacks,Beverages,Waffle</t>
  </si>
  <si>
    <t>Rajasthani,Indian,Bengali</t>
  </si>
  <si>
    <t>Desserts,Beverages,Pizzas</t>
  </si>
  <si>
    <t>Sweets,Chaat,Fast Food,Snacks</t>
  </si>
  <si>
    <t>Healthy Food,Juices,Beverages,Snacks,Fast Food</t>
  </si>
  <si>
    <t>Chinese,North Indian,Continental,Fast Food,Snacks</t>
  </si>
  <si>
    <t>Chaat,Beverages,Juices</t>
  </si>
  <si>
    <t>South Indian,Chaat,Sweets</t>
  </si>
  <si>
    <t>Healthy Food,Salads,Chaat</t>
  </si>
  <si>
    <t>Continental,Italian,Chinese,Beverages</t>
  </si>
  <si>
    <t>Bakery,Snacks,Desserts</t>
  </si>
  <si>
    <t>Fast Food,Continental,Chinese</t>
  </si>
  <si>
    <t>Beverages,Ice Cream,Salads</t>
  </si>
  <si>
    <t>Indian,South Indian,Beverages</t>
  </si>
  <si>
    <t>Fast Food,Italian,Mexican,Beverages</t>
  </si>
  <si>
    <t>Pizzas,Fast Food,Snacks</t>
  </si>
  <si>
    <t>AVERAGE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</si>
</sst>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8"/>
      <color theme="1"/>
      <name val="Calibri"/>
      <family val="2"/>
      <scheme val="minor"/>
    </font>
    <font>
      <b/>
      <sz val="26"/>
      <color theme="1"/>
      <name val="Calibri"/>
      <family val="2"/>
      <scheme val="minor"/>
    </font>
    <font>
      <b/>
      <sz val="20"/>
      <color theme="1"/>
      <name val="Calibri"/>
      <family val="2"/>
      <scheme val="minor"/>
    </font>
    <font>
      <b/>
      <sz val="18"/>
      <color theme="1"/>
      <name val="Calibri"/>
      <family val="2"/>
      <scheme val="minor"/>
    </font>
    <font>
      <sz val="16"/>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F0"/>
        <bgColor indexed="64"/>
      </patternFill>
    </fill>
    <fill>
      <patternFill patternType="solid">
        <fgColor rgb="FF00B050"/>
        <bgColor indexed="64"/>
      </patternFill>
    </fill>
    <fill>
      <patternFill patternType="solid">
        <fgColor theme="4"/>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0" xfId="0" applyAlignment="1">
      <alignment horizontal="center"/>
    </xf>
    <xf numFmtId="0" fontId="0" fillId="33" borderId="0" xfId="0" applyFill="1"/>
    <xf numFmtId="0" fontId="0" fillId="34" borderId="0" xfId="0" applyFill="1"/>
    <xf numFmtId="0" fontId="0" fillId="0" borderId="0" xfId="0" applyAlignment="1">
      <alignment wrapText="1"/>
    </xf>
    <xf numFmtId="0" fontId="18" fillId="35" borderId="0" xfId="0" applyFont="1" applyFill="1"/>
    <xf numFmtId="0" fontId="19" fillId="35" borderId="0" xfId="0" applyFont="1" applyFill="1"/>
    <xf numFmtId="0" fontId="0" fillId="0" borderId="0" xfId="0" pivotButton="1"/>
    <xf numFmtId="0" fontId="0" fillId="0" borderId="0" xfId="0" applyAlignment="1">
      <alignment horizontal="left"/>
    </xf>
    <xf numFmtId="0" fontId="16" fillId="34" borderId="0" xfId="0" applyFont="1" applyFill="1" applyAlignment="1">
      <alignment horizontal="center" wrapText="1"/>
    </xf>
    <xf numFmtId="0" fontId="20" fillId="33" borderId="0" xfId="0" applyFont="1" applyFill="1" applyAlignment="1">
      <alignment horizontal="center"/>
    </xf>
    <xf numFmtId="0" fontId="16" fillId="34" borderId="0" xfId="0" applyFont="1" applyFill="1" applyAlignment="1">
      <alignment horizontal="center"/>
    </xf>
    <xf numFmtId="0" fontId="0" fillId="38" borderId="0" xfId="0" applyFill="1"/>
    <xf numFmtId="0" fontId="18" fillId="35" borderId="0" xfId="0" applyFont="1" applyFill="1" applyAlignment="1">
      <alignment horizontal="center"/>
    </xf>
    <xf numFmtId="0" fontId="0" fillId="33" borderId="0" xfId="0" applyFill="1" applyAlignment="1">
      <alignment horizontal="center"/>
    </xf>
    <xf numFmtId="0" fontId="0" fillId="35" borderId="0" xfId="0" applyFill="1"/>
    <xf numFmtId="0" fontId="0" fillId="37" borderId="0" xfId="0" applyFill="1" applyAlignment="1">
      <alignment horizontal="center"/>
    </xf>
    <xf numFmtId="0" fontId="16" fillId="36" borderId="0" xfId="0" applyFont="1" applyFill="1"/>
    <xf numFmtId="0" fontId="24" fillId="38" borderId="0" xfId="0" applyFont="1" applyFill="1"/>
    <xf numFmtId="0" fontId="25" fillId="38" borderId="0" xfId="0" applyFont="1" applyFill="1" applyAlignment="1">
      <alignment horizontal="center" vertical="center"/>
    </xf>
    <xf numFmtId="0" fontId="0" fillId="38" borderId="0" xfId="0" applyFill="1" applyAlignment="1">
      <alignment horizontal="center" vertical="center"/>
    </xf>
    <xf numFmtId="0" fontId="22" fillId="38" borderId="0" xfId="0" applyFont="1" applyFill="1"/>
    <xf numFmtId="0" fontId="0" fillId="38" borderId="0" xfId="0" applyFill="1" applyAlignment="1">
      <alignment vertical="center"/>
    </xf>
    <xf numFmtId="0" fontId="22" fillId="38" borderId="0" xfId="0" applyFont="1" applyFill="1" applyAlignment="1">
      <alignment vertical="center"/>
    </xf>
    <xf numFmtId="0" fontId="21" fillId="35" borderId="0" xfId="0" applyFont="1" applyFill="1" applyAlignment="1">
      <alignment horizontal="center"/>
    </xf>
    <xf numFmtId="2" fontId="21" fillId="35" borderId="0" xfId="0" applyNumberFormat="1" applyFont="1" applyFill="1" applyAlignment="1">
      <alignment horizontal="center"/>
    </xf>
    <xf numFmtId="164" fontId="21" fillId="35" borderId="0" xfId="0" applyNumberFormat="1" applyFont="1" applyFill="1" applyAlignment="1">
      <alignment horizontal="center"/>
    </xf>
    <xf numFmtId="0" fontId="23" fillId="33" borderId="0" xfId="0" applyFont="1" applyFill="1" applyAlignment="1">
      <alignment horizontal="center"/>
    </xf>
    <xf numFmtId="0" fontId="16" fillId="39" borderId="0" xfId="0" applyFont="1" applyFill="1" applyAlignment="1">
      <alignment horizontal="center"/>
    </xf>
    <xf numFmtId="0" fontId="0" fillId="39" borderId="0" xfId="0" applyFill="1" applyAlignment="1">
      <alignment horizontal="center"/>
    </xf>
    <xf numFmtId="0" fontId="16"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0000"/>
        <name val="Calibri"/>
        <family val="2"/>
        <scheme val="minor"/>
      </font>
      <fill>
        <patternFill patternType="solid">
          <fgColor indexed="64"/>
          <bgColor rgb="FFFFFF00"/>
        </patternFill>
      </fill>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'CLEAN DATA '!$J$1</c:f>
              <c:strCache>
                <c:ptCount val="1"/>
                <c:pt idx="0">
                  <c:v>Delivery time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'CLEAN DATA '!$F$2:$F$8674</c:f>
              <c:numCache>
                <c:formatCode>General</c:formatCode>
                <c:ptCount val="8673"/>
                <c:pt idx="0">
                  <c:v>4.4000000000000004</c:v>
                </c:pt>
                <c:pt idx="1">
                  <c:v>4.0999999999999996</c:v>
                </c:pt>
                <c:pt idx="2">
                  <c:v>4.4000000000000004</c:v>
                </c:pt>
                <c:pt idx="3">
                  <c:v>3.9</c:v>
                </c:pt>
                <c:pt idx="4">
                  <c:v>4</c:v>
                </c:pt>
                <c:pt idx="5">
                  <c:v>4.5</c:v>
                </c:pt>
                <c:pt idx="6">
                  <c:v>4.5</c:v>
                </c:pt>
                <c:pt idx="7">
                  <c:v>4.3</c:v>
                </c:pt>
                <c:pt idx="8">
                  <c:v>4.0999999999999996</c:v>
                </c:pt>
                <c:pt idx="9">
                  <c:v>4</c:v>
                </c:pt>
                <c:pt idx="10">
                  <c:v>4.4000000000000004</c:v>
                </c:pt>
                <c:pt idx="11">
                  <c:v>4.3</c:v>
                </c:pt>
                <c:pt idx="12">
                  <c:v>4.2</c:v>
                </c:pt>
                <c:pt idx="13">
                  <c:v>2.9</c:v>
                </c:pt>
                <c:pt idx="14">
                  <c:v>4.3</c:v>
                </c:pt>
                <c:pt idx="15">
                  <c:v>4.3</c:v>
                </c:pt>
                <c:pt idx="16">
                  <c:v>4.0999999999999996</c:v>
                </c:pt>
                <c:pt idx="17">
                  <c:v>4.4000000000000004</c:v>
                </c:pt>
                <c:pt idx="18">
                  <c:v>4.2</c:v>
                </c:pt>
                <c:pt idx="19">
                  <c:v>2.9</c:v>
                </c:pt>
                <c:pt idx="20">
                  <c:v>4.3</c:v>
                </c:pt>
                <c:pt idx="21">
                  <c:v>3.8</c:v>
                </c:pt>
                <c:pt idx="22">
                  <c:v>4.0999999999999996</c:v>
                </c:pt>
                <c:pt idx="23">
                  <c:v>4.0999999999999996</c:v>
                </c:pt>
                <c:pt idx="24">
                  <c:v>4.0999999999999996</c:v>
                </c:pt>
                <c:pt idx="25">
                  <c:v>4.3</c:v>
                </c:pt>
                <c:pt idx="26">
                  <c:v>4.2</c:v>
                </c:pt>
                <c:pt idx="27">
                  <c:v>4.3</c:v>
                </c:pt>
                <c:pt idx="28">
                  <c:v>4.2</c:v>
                </c:pt>
                <c:pt idx="29">
                  <c:v>4.2</c:v>
                </c:pt>
                <c:pt idx="30">
                  <c:v>4</c:v>
                </c:pt>
                <c:pt idx="31">
                  <c:v>4.3</c:v>
                </c:pt>
                <c:pt idx="32">
                  <c:v>4.2</c:v>
                </c:pt>
                <c:pt idx="33">
                  <c:v>4.2</c:v>
                </c:pt>
                <c:pt idx="34">
                  <c:v>4.0999999999999996</c:v>
                </c:pt>
                <c:pt idx="35">
                  <c:v>4.0999999999999996</c:v>
                </c:pt>
                <c:pt idx="36">
                  <c:v>4.4000000000000004</c:v>
                </c:pt>
                <c:pt idx="37">
                  <c:v>4.0999999999999996</c:v>
                </c:pt>
                <c:pt idx="38">
                  <c:v>4.2</c:v>
                </c:pt>
                <c:pt idx="39">
                  <c:v>4.4000000000000004</c:v>
                </c:pt>
                <c:pt idx="40">
                  <c:v>4.2</c:v>
                </c:pt>
                <c:pt idx="41">
                  <c:v>4.2</c:v>
                </c:pt>
                <c:pt idx="42">
                  <c:v>4</c:v>
                </c:pt>
                <c:pt idx="43">
                  <c:v>4.3</c:v>
                </c:pt>
                <c:pt idx="44">
                  <c:v>4.0999999999999996</c:v>
                </c:pt>
                <c:pt idx="45">
                  <c:v>4.5999999999999996</c:v>
                </c:pt>
                <c:pt idx="46">
                  <c:v>4.3</c:v>
                </c:pt>
                <c:pt idx="47">
                  <c:v>4.2</c:v>
                </c:pt>
                <c:pt idx="48">
                  <c:v>4.3</c:v>
                </c:pt>
                <c:pt idx="49">
                  <c:v>4.0999999999999996</c:v>
                </c:pt>
                <c:pt idx="50">
                  <c:v>2.9</c:v>
                </c:pt>
                <c:pt idx="51">
                  <c:v>4.4000000000000004</c:v>
                </c:pt>
                <c:pt idx="52">
                  <c:v>4.2</c:v>
                </c:pt>
                <c:pt idx="53">
                  <c:v>4.3</c:v>
                </c:pt>
                <c:pt idx="54">
                  <c:v>2.9</c:v>
                </c:pt>
                <c:pt idx="55">
                  <c:v>4.2</c:v>
                </c:pt>
                <c:pt idx="56">
                  <c:v>4.4000000000000004</c:v>
                </c:pt>
                <c:pt idx="57">
                  <c:v>4.3</c:v>
                </c:pt>
                <c:pt idx="58">
                  <c:v>4.3</c:v>
                </c:pt>
                <c:pt idx="59">
                  <c:v>4.3</c:v>
                </c:pt>
                <c:pt idx="60">
                  <c:v>4.3</c:v>
                </c:pt>
                <c:pt idx="61">
                  <c:v>2.9</c:v>
                </c:pt>
                <c:pt idx="62">
                  <c:v>4.2</c:v>
                </c:pt>
                <c:pt idx="63">
                  <c:v>4.2</c:v>
                </c:pt>
                <c:pt idx="64">
                  <c:v>4.3</c:v>
                </c:pt>
                <c:pt idx="65">
                  <c:v>4.4000000000000004</c:v>
                </c:pt>
                <c:pt idx="66">
                  <c:v>4.2</c:v>
                </c:pt>
                <c:pt idx="67">
                  <c:v>3.9</c:v>
                </c:pt>
                <c:pt idx="68">
                  <c:v>4.2</c:v>
                </c:pt>
                <c:pt idx="69">
                  <c:v>4.0999999999999996</c:v>
                </c:pt>
                <c:pt idx="70">
                  <c:v>4.3</c:v>
                </c:pt>
                <c:pt idx="71">
                  <c:v>4</c:v>
                </c:pt>
                <c:pt idx="72">
                  <c:v>3.9</c:v>
                </c:pt>
                <c:pt idx="73">
                  <c:v>4.0999999999999996</c:v>
                </c:pt>
                <c:pt idx="74">
                  <c:v>2.9</c:v>
                </c:pt>
                <c:pt idx="75">
                  <c:v>4.5</c:v>
                </c:pt>
                <c:pt idx="76">
                  <c:v>4.3</c:v>
                </c:pt>
                <c:pt idx="77">
                  <c:v>4.2</c:v>
                </c:pt>
                <c:pt idx="78">
                  <c:v>4</c:v>
                </c:pt>
                <c:pt idx="79">
                  <c:v>4.2</c:v>
                </c:pt>
                <c:pt idx="80">
                  <c:v>4.4000000000000004</c:v>
                </c:pt>
                <c:pt idx="81">
                  <c:v>4.2</c:v>
                </c:pt>
                <c:pt idx="82">
                  <c:v>2.9</c:v>
                </c:pt>
                <c:pt idx="83">
                  <c:v>4.0999999999999996</c:v>
                </c:pt>
                <c:pt idx="84">
                  <c:v>3.7</c:v>
                </c:pt>
                <c:pt idx="85">
                  <c:v>3.9</c:v>
                </c:pt>
                <c:pt idx="86">
                  <c:v>4.2</c:v>
                </c:pt>
                <c:pt idx="87">
                  <c:v>3.9</c:v>
                </c:pt>
                <c:pt idx="88">
                  <c:v>4.3</c:v>
                </c:pt>
                <c:pt idx="89">
                  <c:v>4.2</c:v>
                </c:pt>
                <c:pt idx="90">
                  <c:v>4.0999999999999996</c:v>
                </c:pt>
                <c:pt idx="91">
                  <c:v>3.7</c:v>
                </c:pt>
                <c:pt idx="92">
                  <c:v>3.9</c:v>
                </c:pt>
                <c:pt idx="93">
                  <c:v>3.8</c:v>
                </c:pt>
                <c:pt idx="94">
                  <c:v>3.8</c:v>
                </c:pt>
                <c:pt idx="95">
                  <c:v>3.9</c:v>
                </c:pt>
                <c:pt idx="96">
                  <c:v>4.0999999999999996</c:v>
                </c:pt>
                <c:pt idx="97">
                  <c:v>2.9</c:v>
                </c:pt>
                <c:pt idx="98">
                  <c:v>4.4000000000000004</c:v>
                </c:pt>
                <c:pt idx="99">
                  <c:v>4.4000000000000004</c:v>
                </c:pt>
                <c:pt idx="100">
                  <c:v>4.0999999999999996</c:v>
                </c:pt>
                <c:pt idx="101">
                  <c:v>3.9</c:v>
                </c:pt>
                <c:pt idx="102">
                  <c:v>4.2</c:v>
                </c:pt>
                <c:pt idx="103">
                  <c:v>4.0999999999999996</c:v>
                </c:pt>
                <c:pt idx="104">
                  <c:v>3.9</c:v>
                </c:pt>
                <c:pt idx="105">
                  <c:v>3.9</c:v>
                </c:pt>
                <c:pt idx="106">
                  <c:v>3.9</c:v>
                </c:pt>
                <c:pt idx="107">
                  <c:v>4.2</c:v>
                </c:pt>
                <c:pt idx="108">
                  <c:v>3.2</c:v>
                </c:pt>
                <c:pt idx="109">
                  <c:v>4</c:v>
                </c:pt>
                <c:pt idx="110">
                  <c:v>4.2</c:v>
                </c:pt>
                <c:pt idx="111">
                  <c:v>2.2000000000000002</c:v>
                </c:pt>
                <c:pt idx="112">
                  <c:v>3.6</c:v>
                </c:pt>
                <c:pt idx="113">
                  <c:v>3.9</c:v>
                </c:pt>
                <c:pt idx="114">
                  <c:v>4.0999999999999996</c:v>
                </c:pt>
                <c:pt idx="115">
                  <c:v>4.0999999999999996</c:v>
                </c:pt>
                <c:pt idx="116">
                  <c:v>4.2</c:v>
                </c:pt>
                <c:pt idx="117">
                  <c:v>4.3</c:v>
                </c:pt>
                <c:pt idx="118">
                  <c:v>4.2</c:v>
                </c:pt>
                <c:pt idx="119">
                  <c:v>4</c:v>
                </c:pt>
                <c:pt idx="120">
                  <c:v>4</c:v>
                </c:pt>
                <c:pt idx="121">
                  <c:v>4.4000000000000004</c:v>
                </c:pt>
                <c:pt idx="122">
                  <c:v>4.7</c:v>
                </c:pt>
                <c:pt idx="123">
                  <c:v>2.9</c:v>
                </c:pt>
                <c:pt idx="124">
                  <c:v>3.9</c:v>
                </c:pt>
                <c:pt idx="125">
                  <c:v>4.7</c:v>
                </c:pt>
                <c:pt idx="126">
                  <c:v>4.3</c:v>
                </c:pt>
                <c:pt idx="127">
                  <c:v>4.5</c:v>
                </c:pt>
                <c:pt idx="128">
                  <c:v>3.8</c:v>
                </c:pt>
                <c:pt idx="129">
                  <c:v>4.5</c:v>
                </c:pt>
                <c:pt idx="130">
                  <c:v>4.4000000000000004</c:v>
                </c:pt>
                <c:pt idx="131">
                  <c:v>4.3</c:v>
                </c:pt>
                <c:pt idx="132">
                  <c:v>4.4000000000000004</c:v>
                </c:pt>
                <c:pt idx="133">
                  <c:v>3.9</c:v>
                </c:pt>
                <c:pt idx="134">
                  <c:v>3.9</c:v>
                </c:pt>
                <c:pt idx="135">
                  <c:v>4.5</c:v>
                </c:pt>
                <c:pt idx="136">
                  <c:v>4.3</c:v>
                </c:pt>
                <c:pt idx="137">
                  <c:v>4.3</c:v>
                </c:pt>
                <c:pt idx="138">
                  <c:v>4.5</c:v>
                </c:pt>
                <c:pt idx="139">
                  <c:v>4.4000000000000004</c:v>
                </c:pt>
                <c:pt idx="140">
                  <c:v>4.4000000000000004</c:v>
                </c:pt>
                <c:pt idx="141">
                  <c:v>4</c:v>
                </c:pt>
                <c:pt idx="142">
                  <c:v>4.5</c:v>
                </c:pt>
                <c:pt idx="143">
                  <c:v>4.4000000000000004</c:v>
                </c:pt>
                <c:pt idx="144">
                  <c:v>4.3</c:v>
                </c:pt>
                <c:pt idx="145">
                  <c:v>4.3</c:v>
                </c:pt>
                <c:pt idx="146">
                  <c:v>4.5</c:v>
                </c:pt>
                <c:pt idx="147">
                  <c:v>4.4000000000000004</c:v>
                </c:pt>
                <c:pt idx="148">
                  <c:v>4.0999999999999996</c:v>
                </c:pt>
                <c:pt idx="149">
                  <c:v>4.4000000000000004</c:v>
                </c:pt>
                <c:pt idx="150">
                  <c:v>4</c:v>
                </c:pt>
                <c:pt idx="151">
                  <c:v>4</c:v>
                </c:pt>
                <c:pt idx="152">
                  <c:v>3.9</c:v>
                </c:pt>
                <c:pt idx="153">
                  <c:v>3.7</c:v>
                </c:pt>
                <c:pt idx="154">
                  <c:v>4.0999999999999996</c:v>
                </c:pt>
                <c:pt idx="155">
                  <c:v>4.2</c:v>
                </c:pt>
                <c:pt idx="156">
                  <c:v>4.5</c:v>
                </c:pt>
                <c:pt idx="157">
                  <c:v>3.9</c:v>
                </c:pt>
                <c:pt idx="158">
                  <c:v>4.4000000000000004</c:v>
                </c:pt>
                <c:pt idx="159">
                  <c:v>4</c:v>
                </c:pt>
                <c:pt idx="160">
                  <c:v>3.8</c:v>
                </c:pt>
                <c:pt idx="161">
                  <c:v>4</c:v>
                </c:pt>
                <c:pt idx="162">
                  <c:v>4.3</c:v>
                </c:pt>
                <c:pt idx="163">
                  <c:v>4.3</c:v>
                </c:pt>
                <c:pt idx="164">
                  <c:v>4</c:v>
                </c:pt>
                <c:pt idx="165">
                  <c:v>4</c:v>
                </c:pt>
                <c:pt idx="166">
                  <c:v>4.3</c:v>
                </c:pt>
                <c:pt idx="167">
                  <c:v>3.7</c:v>
                </c:pt>
                <c:pt idx="168">
                  <c:v>4.0999999999999996</c:v>
                </c:pt>
                <c:pt idx="169">
                  <c:v>3.9</c:v>
                </c:pt>
                <c:pt idx="170">
                  <c:v>2.9</c:v>
                </c:pt>
                <c:pt idx="171">
                  <c:v>4.3</c:v>
                </c:pt>
                <c:pt idx="172">
                  <c:v>3.9</c:v>
                </c:pt>
                <c:pt idx="173">
                  <c:v>4.4000000000000004</c:v>
                </c:pt>
                <c:pt idx="174">
                  <c:v>3.9</c:v>
                </c:pt>
                <c:pt idx="175">
                  <c:v>4</c:v>
                </c:pt>
                <c:pt idx="176">
                  <c:v>4</c:v>
                </c:pt>
                <c:pt idx="177">
                  <c:v>4.7</c:v>
                </c:pt>
                <c:pt idx="178">
                  <c:v>3.7</c:v>
                </c:pt>
                <c:pt idx="179">
                  <c:v>4.3</c:v>
                </c:pt>
                <c:pt idx="180">
                  <c:v>4.3</c:v>
                </c:pt>
                <c:pt idx="181">
                  <c:v>4.5999999999999996</c:v>
                </c:pt>
                <c:pt idx="182">
                  <c:v>3.6</c:v>
                </c:pt>
                <c:pt idx="183">
                  <c:v>4.5</c:v>
                </c:pt>
                <c:pt idx="184">
                  <c:v>4.0999999999999996</c:v>
                </c:pt>
                <c:pt idx="185">
                  <c:v>2.9</c:v>
                </c:pt>
                <c:pt idx="186">
                  <c:v>4.5</c:v>
                </c:pt>
                <c:pt idx="187">
                  <c:v>2.9</c:v>
                </c:pt>
                <c:pt idx="188">
                  <c:v>4.3</c:v>
                </c:pt>
                <c:pt idx="189">
                  <c:v>4.3</c:v>
                </c:pt>
                <c:pt idx="190">
                  <c:v>4.4000000000000004</c:v>
                </c:pt>
                <c:pt idx="191">
                  <c:v>3.8</c:v>
                </c:pt>
                <c:pt idx="192">
                  <c:v>4.2</c:v>
                </c:pt>
                <c:pt idx="193">
                  <c:v>3.8</c:v>
                </c:pt>
                <c:pt idx="194">
                  <c:v>4.4000000000000004</c:v>
                </c:pt>
                <c:pt idx="195">
                  <c:v>4.0999999999999996</c:v>
                </c:pt>
                <c:pt idx="196">
                  <c:v>4.2</c:v>
                </c:pt>
                <c:pt idx="197">
                  <c:v>3.9</c:v>
                </c:pt>
                <c:pt idx="198">
                  <c:v>4.3</c:v>
                </c:pt>
                <c:pt idx="199">
                  <c:v>4</c:v>
                </c:pt>
                <c:pt idx="200">
                  <c:v>4.3</c:v>
                </c:pt>
                <c:pt idx="201">
                  <c:v>4.2</c:v>
                </c:pt>
                <c:pt idx="202">
                  <c:v>4.3</c:v>
                </c:pt>
                <c:pt idx="203">
                  <c:v>3.9</c:v>
                </c:pt>
                <c:pt idx="204">
                  <c:v>4.0999999999999996</c:v>
                </c:pt>
                <c:pt idx="205">
                  <c:v>3.9</c:v>
                </c:pt>
                <c:pt idx="206">
                  <c:v>4.2</c:v>
                </c:pt>
                <c:pt idx="207">
                  <c:v>4.4000000000000004</c:v>
                </c:pt>
                <c:pt idx="208">
                  <c:v>4.7</c:v>
                </c:pt>
                <c:pt idx="209">
                  <c:v>4.3</c:v>
                </c:pt>
                <c:pt idx="210">
                  <c:v>4.4000000000000004</c:v>
                </c:pt>
                <c:pt idx="211">
                  <c:v>3.9</c:v>
                </c:pt>
                <c:pt idx="212">
                  <c:v>4.0999999999999996</c:v>
                </c:pt>
                <c:pt idx="213">
                  <c:v>4.4000000000000004</c:v>
                </c:pt>
                <c:pt idx="214">
                  <c:v>4.3</c:v>
                </c:pt>
                <c:pt idx="215">
                  <c:v>3.9</c:v>
                </c:pt>
                <c:pt idx="216">
                  <c:v>4.3</c:v>
                </c:pt>
                <c:pt idx="217">
                  <c:v>4.0999999999999996</c:v>
                </c:pt>
                <c:pt idx="218">
                  <c:v>4.3</c:v>
                </c:pt>
                <c:pt idx="219">
                  <c:v>4.0999999999999996</c:v>
                </c:pt>
                <c:pt idx="220">
                  <c:v>4</c:v>
                </c:pt>
                <c:pt idx="221">
                  <c:v>4.4000000000000004</c:v>
                </c:pt>
                <c:pt idx="222">
                  <c:v>4.4000000000000004</c:v>
                </c:pt>
                <c:pt idx="223">
                  <c:v>4</c:v>
                </c:pt>
                <c:pt idx="224">
                  <c:v>4</c:v>
                </c:pt>
                <c:pt idx="225">
                  <c:v>4</c:v>
                </c:pt>
                <c:pt idx="226">
                  <c:v>4.3</c:v>
                </c:pt>
                <c:pt idx="227">
                  <c:v>4.0999999999999996</c:v>
                </c:pt>
                <c:pt idx="228">
                  <c:v>4.0999999999999996</c:v>
                </c:pt>
                <c:pt idx="229">
                  <c:v>4.2</c:v>
                </c:pt>
                <c:pt idx="230">
                  <c:v>4.3</c:v>
                </c:pt>
                <c:pt idx="231">
                  <c:v>4.4000000000000004</c:v>
                </c:pt>
                <c:pt idx="232">
                  <c:v>3.9</c:v>
                </c:pt>
                <c:pt idx="233">
                  <c:v>4</c:v>
                </c:pt>
                <c:pt idx="234">
                  <c:v>2.9</c:v>
                </c:pt>
                <c:pt idx="235">
                  <c:v>4</c:v>
                </c:pt>
                <c:pt idx="236">
                  <c:v>3.9</c:v>
                </c:pt>
                <c:pt idx="237">
                  <c:v>4.0999999999999996</c:v>
                </c:pt>
                <c:pt idx="238">
                  <c:v>4.4000000000000004</c:v>
                </c:pt>
                <c:pt idx="239">
                  <c:v>4.2</c:v>
                </c:pt>
                <c:pt idx="240">
                  <c:v>4.0999999999999996</c:v>
                </c:pt>
                <c:pt idx="241">
                  <c:v>4.5</c:v>
                </c:pt>
                <c:pt idx="242">
                  <c:v>4.4000000000000004</c:v>
                </c:pt>
                <c:pt idx="243">
                  <c:v>3.8</c:v>
                </c:pt>
                <c:pt idx="244">
                  <c:v>4.2</c:v>
                </c:pt>
                <c:pt idx="245">
                  <c:v>4.2</c:v>
                </c:pt>
                <c:pt idx="246">
                  <c:v>4.3</c:v>
                </c:pt>
                <c:pt idx="247">
                  <c:v>4.5</c:v>
                </c:pt>
                <c:pt idx="248">
                  <c:v>3.7</c:v>
                </c:pt>
                <c:pt idx="249">
                  <c:v>4.0999999999999996</c:v>
                </c:pt>
                <c:pt idx="250">
                  <c:v>4</c:v>
                </c:pt>
                <c:pt idx="251">
                  <c:v>4.2</c:v>
                </c:pt>
                <c:pt idx="252">
                  <c:v>4.2</c:v>
                </c:pt>
                <c:pt idx="253">
                  <c:v>4.3</c:v>
                </c:pt>
                <c:pt idx="254">
                  <c:v>3.5</c:v>
                </c:pt>
                <c:pt idx="255">
                  <c:v>4.0999999999999996</c:v>
                </c:pt>
                <c:pt idx="256">
                  <c:v>4.3</c:v>
                </c:pt>
                <c:pt idx="257">
                  <c:v>4.4000000000000004</c:v>
                </c:pt>
                <c:pt idx="258">
                  <c:v>4.5</c:v>
                </c:pt>
                <c:pt idx="259">
                  <c:v>4.4000000000000004</c:v>
                </c:pt>
                <c:pt idx="260">
                  <c:v>2.9</c:v>
                </c:pt>
                <c:pt idx="261">
                  <c:v>3.8</c:v>
                </c:pt>
                <c:pt idx="262">
                  <c:v>4.0999999999999996</c:v>
                </c:pt>
                <c:pt idx="263">
                  <c:v>4.0999999999999996</c:v>
                </c:pt>
                <c:pt idx="264">
                  <c:v>4</c:v>
                </c:pt>
                <c:pt idx="265">
                  <c:v>4.3</c:v>
                </c:pt>
                <c:pt idx="266">
                  <c:v>4.3</c:v>
                </c:pt>
                <c:pt idx="267">
                  <c:v>4.0999999999999996</c:v>
                </c:pt>
                <c:pt idx="268">
                  <c:v>4.3</c:v>
                </c:pt>
                <c:pt idx="269">
                  <c:v>4.2</c:v>
                </c:pt>
                <c:pt idx="270">
                  <c:v>2.9</c:v>
                </c:pt>
                <c:pt idx="271">
                  <c:v>3.8</c:v>
                </c:pt>
                <c:pt idx="272">
                  <c:v>4</c:v>
                </c:pt>
                <c:pt idx="273">
                  <c:v>4.5</c:v>
                </c:pt>
                <c:pt idx="274">
                  <c:v>4.0999999999999996</c:v>
                </c:pt>
                <c:pt idx="275">
                  <c:v>4.3</c:v>
                </c:pt>
                <c:pt idx="276">
                  <c:v>4.2</c:v>
                </c:pt>
                <c:pt idx="277">
                  <c:v>3.8</c:v>
                </c:pt>
                <c:pt idx="278">
                  <c:v>4.5</c:v>
                </c:pt>
                <c:pt idx="279">
                  <c:v>3.7</c:v>
                </c:pt>
                <c:pt idx="280">
                  <c:v>4.3</c:v>
                </c:pt>
                <c:pt idx="281">
                  <c:v>4.3</c:v>
                </c:pt>
                <c:pt idx="282">
                  <c:v>4.3</c:v>
                </c:pt>
                <c:pt idx="283">
                  <c:v>4.0999999999999996</c:v>
                </c:pt>
                <c:pt idx="284">
                  <c:v>4.2</c:v>
                </c:pt>
                <c:pt idx="285">
                  <c:v>3.9</c:v>
                </c:pt>
                <c:pt idx="286">
                  <c:v>4</c:v>
                </c:pt>
                <c:pt idx="287">
                  <c:v>4.5</c:v>
                </c:pt>
                <c:pt idx="288">
                  <c:v>4.4000000000000004</c:v>
                </c:pt>
                <c:pt idx="289">
                  <c:v>4.5</c:v>
                </c:pt>
                <c:pt idx="290">
                  <c:v>3.8</c:v>
                </c:pt>
                <c:pt idx="291">
                  <c:v>4.0999999999999996</c:v>
                </c:pt>
                <c:pt idx="292">
                  <c:v>3.9</c:v>
                </c:pt>
                <c:pt idx="293">
                  <c:v>4.3</c:v>
                </c:pt>
                <c:pt idx="294">
                  <c:v>4.3</c:v>
                </c:pt>
                <c:pt idx="295">
                  <c:v>4.0999999999999996</c:v>
                </c:pt>
                <c:pt idx="296">
                  <c:v>3.8</c:v>
                </c:pt>
                <c:pt idx="297">
                  <c:v>4.2</c:v>
                </c:pt>
                <c:pt idx="298">
                  <c:v>3.8</c:v>
                </c:pt>
                <c:pt idx="299">
                  <c:v>2.9</c:v>
                </c:pt>
                <c:pt idx="300">
                  <c:v>2.9</c:v>
                </c:pt>
                <c:pt idx="301">
                  <c:v>3.6</c:v>
                </c:pt>
                <c:pt idx="302">
                  <c:v>4.3</c:v>
                </c:pt>
                <c:pt idx="303">
                  <c:v>4.2</c:v>
                </c:pt>
                <c:pt idx="304">
                  <c:v>4.0999999999999996</c:v>
                </c:pt>
                <c:pt idx="305">
                  <c:v>3.7</c:v>
                </c:pt>
                <c:pt idx="306">
                  <c:v>4.3</c:v>
                </c:pt>
                <c:pt idx="307">
                  <c:v>4.3</c:v>
                </c:pt>
                <c:pt idx="308">
                  <c:v>2.9</c:v>
                </c:pt>
                <c:pt idx="309">
                  <c:v>4.0999999999999996</c:v>
                </c:pt>
                <c:pt idx="310">
                  <c:v>3.6</c:v>
                </c:pt>
                <c:pt idx="311">
                  <c:v>4.5</c:v>
                </c:pt>
                <c:pt idx="312">
                  <c:v>4.5999999999999996</c:v>
                </c:pt>
                <c:pt idx="313">
                  <c:v>4.7</c:v>
                </c:pt>
                <c:pt idx="314">
                  <c:v>4.4000000000000004</c:v>
                </c:pt>
                <c:pt idx="315">
                  <c:v>4.7</c:v>
                </c:pt>
                <c:pt idx="316">
                  <c:v>3.8</c:v>
                </c:pt>
                <c:pt idx="317">
                  <c:v>4.0999999999999996</c:v>
                </c:pt>
                <c:pt idx="318">
                  <c:v>4.5</c:v>
                </c:pt>
                <c:pt idx="319">
                  <c:v>4.2</c:v>
                </c:pt>
                <c:pt idx="320">
                  <c:v>4.2</c:v>
                </c:pt>
                <c:pt idx="321">
                  <c:v>4.0999999999999996</c:v>
                </c:pt>
                <c:pt idx="322">
                  <c:v>4</c:v>
                </c:pt>
                <c:pt idx="323">
                  <c:v>4.2</c:v>
                </c:pt>
                <c:pt idx="324">
                  <c:v>4.3</c:v>
                </c:pt>
                <c:pt idx="325">
                  <c:v>3.9</c:v>
                </c:pt>
                <c:pt idx="326">
                  <c:v>4.0999999999999996</c:v>
                </c:pt>
                <c:pt idx="327">
                  <c:v>4</c:v>
                </c:pt>
                <c:pt idx="328">
                  <c:v>4.3</c:v>
                </c:pt>
                <c:pt idx="329">
                  <c:v>4.0999999999999996</c:v>
                </c:pt>
                <c:pt idx="330">
                  <c:v>4.2</c:v>
                </c:pt>
                <c:pt idx="331">
                  <c:v>2.9</c:v>
                </c:pt>
                <c:pt idx="332">
                  <c:v>4.3</c:v>
                </c:pt>
                <c:pt idx="333">
                  <c:v>4.4000000000000004</c:v>
                </c:pt>
                <c:pt idx="334">
                  <c:v>3.7</c:v>
                </c:pt>
                <c:pt idx="335">
                  <c:v>4.3</c:v>
                </c:pt>
                <c:pt idx="336">
                  <c:v>4.2</c:v>
                </c:pt>
                <c:pt idx="337">
                  <c:v>2.9</c:v>
                </c:pt>
                <c:pt idx="338">
                  <c:v>4.4000000000000004</c:v>
                </c:pt>
                <c:pt idx="339">
                  <c:v>4.2</c:v>
                </c:pt>
                <c:pt idx="340">
                  <c:v>4.3</c:v>
                </c:pt>
                <c:pt idx="341">
                  <c:v>3.9</c:v>
                </c:pt>
                <c:pt idx="342">
                  <c:v>4.4000000000000004</c:v>
                </c:pt>
                <c:pt idx="343">
                  <c:v>4.2</c:v>
                </c:pt>
                <c:pt idx="344">
                  <c:v>4.0999999999999996</c:v>
                </c:pt>
                <c:pt idx="345">
                  <c:v>4.2</c:v>
                </c:pt>
                <c:pt idx="346">
                  <c:v>4.3</c:v>
                </c:pt>
                <c:pt idx="347">
                  <c:v>3.9</c:v>
                </c:pt>
                <c:pt idx="348">
                  <c:v>4.5</c:v>
                </c:pt>
                <c:pt idx="349">
                  <c:v>4.3</c:v>
                </c:pt>
                <c:pt idx="350">
                  <c:v>2.9</c:v>
                </c:pt>
                <c:pt idx="351">
                  <c:v>4</c:v>
                </c:pt>
                <c:pt idx="352">
                  <c:v>4.3</c:v>
                </c:pt>
                <c:pt idx="353">
                  <c:v>4.2</c:v>
                </c:pt>
                <c:pt idx="354">
                  <c:v>4.3</c:v>
                </c:pt>
                <c:pt idx="355">
                  <c:v>3.9</c:v>
                </c:pt>
                <c:pt idx="356">
                  <c:v>2.9</c:v>
                </c:pt>
                <c:pt idx="357">
                  <c:v>4.4000000000000004</c:v>
                </c:pt>
                <c:pt idx="358">
                  <c:v>4.0999999999999996</c:v>
                </c:pt>
                <c:pt idx="359">
                  <c:v>3</c:v>
                </c:pt>
                <c:pt idx="360">
                  <c:v>4</c:v>
                </c:pt>
                <c:pt idx="361">
                  <c:v>4.2</c:v>
                </c:pt>
                <c:pt idx="362">
                  <c:v>4.0999999999999996</c:v>
                </c:pt>
                <c:pt idx="363">
                  <c:v>4.2</c:v>
                </c:pt>
                <c:pt idx="364">
                  <c:v>4.3</c:v>
                </c:pt>
                <c:pt idx="365">
                  <c:v>4</c:v>
                </c:pt>
                <c:pt idx="366">
                  <c:v>4.2</c:v>
                </c:pt>
                <c:pt idx="367">
                  <c:v>4.0999999999999996</c:v>
                </c:pt>
                <c:pt idx="368">
                  <c:v>4.2</c:v>
                </c:pt>
                <c:pt idx="369">
                  <c:v>2.9</c:v>
                </c:pt>
                <c:pt idx="370">
                  <c:v>4.4000000000000004</c:v>
                </c:pt>
                <c:pt idx="371">
                  <c:v>3.8</c:v>
                </c:pt>
                <c:pt idx="372">
                  <c:v>4.0999999999999996</c:v>
                </c:pt>
                <c:pt idx="373">
                  <c:v>4.3</c:v>
                </c:pt>
                <c:pt idx="374">
                  <c:v>4.0999999999999996</c:v>
                </c:pt>
                <c:pt idx="375">
                  <c:v>4</c:v>
                </c:pt>
                <c:pt idx="376">
                  <c:v>3.8</c:v>
                </c:pt>
                <c:pt idx="377">
                  <c:v>4.4000000000000004</c:v>
                </c:pt>
                <c:pt idx="378">
                  <c:v>4.0999999999999996</c:v>
                </c:pt>
                <c:pt idx="379">
                  <c:v>4.2</c:v>
                </c:pt>
                <c:pt idx="380">
                  <c:v>4.3</c:v>
                </c:pt>
                <c:pt idx="381">
                  <c:v>4.2</c:v>
                </c:pt>
                <c:pt idx="382">
                  <c:v>3.3</c:v>
                </c:pt>
                <c:pt idx="383">
                  <c:v>4.5</c:v>
                </c:pt>
                <c:pt idx="384">
                  <c:v>4.5</c:v>
                </c:pt>
                <c:pt idx="385">
                  <c:v>3.5</c:v>
                </c:pt>
                <c:pt idx="386">
                  <c:v>4.3</c:v>
                </c:pt>
                <c:pt idx="387">
                  <c:v>3.9</c:v>
                </c:pt>
                <c:pt idx="388">
                  <c:v>3.8</c:v>
                </c:pt>
                <c:pt idx="389">
                  <c:v>4.4000000000000004</c:v>
                </c:pt>
                <c:pt idx="390">
                  <c:v>3.9</c:v>
                </c:pt>
                <c:pt idx="391">
                  <c:v>3.8</c:v>
                </c:pt>
                <c:pt idx="392">
                  <c:v>4.0999999999999996</c:v>
                </c:pt>
                <c:pt idx="393">
                  <c:v>4.5</c:v>
                </c:pt>
                <c:pt idx="394">
                  <c:v>4.3</c:v>
                </c:pt>
                <c:pt idx="395">
                  <c:v>4.0999999999999996</c:v>
                </c:pt>
                <c:pt idx="396">
                  <c:v>4.4000000000000004</c:v>
                </c:pt>
                <c:pt idx="397">
                  <c:v>4.4000000000000004</c:v>
                </c:pt>
                <c:pt idx="398">
                  <c:v>3.8</c:v>
                </c:pt>
                <c:pt idx="399">
                  <c:v>3.6</c:v>
                </c:pt>
                <c:pt idx="400">
                  <c:v>4.3</c:v>
                </c:pt>
                <c:pt idx="401">
                  <c:v>3.6</c:v>
                </c:pt>
                <c:pt idx="402">
                  <c:v>4.2</c:v>
                </c:pt>
                <c:pt idx="403">
                  <c:v>4.2</c:v>
                </c:pt>
                <c:pt idx="404">
                  <c:v>3.9</c:v>
                </c:pt>
                <c:pt idx="405">
                  <c:v>3.8</c:v>
                </c:pt>
                <c:pt idx="406">
                  <c:v>4.0999999999999996</c:v>
                </c:pt>
                <c:pt idx="407">
                  <c:v>4.0999999999999996</c:v>
                </c:pt>
                <c:pt idx="408">
                  <c:v>4</c:v>
                </c:pt>
                <c:pt idx="409">
                  <c:v>3.9</c:v>
                </c:pt>
                <c:pt idx="410">
                  <c:v>3.9</c:v>
                </c:pt>
                <c:pt idx="411">
                  <c:v>3.9</c:v>
                </c:pt>
                <c:pt idx="412">
                  <c:v>3.8</c:v>
                </c:pt>
                <c:pt idx="413">
                  <c:v>4.3</c:v>
                </c:pt>
                <c:pt idx="414">
                  <c:v>2.9</c:v>
                </c:pt>
                <c:pt idx="415">
                  <c:v>4.3</c:v>
                </c:pt>
                <c:pt idx="416">
                  <c:v>4.4000000000000004</c:v>
                </c:pt>
                <c:pt idx="417">
                  <c:v>4.0999999999999996</c:v>
                </c:pt>
                <c:pt idx="418">
                  <c:v>4.2</c:v>
                </c:pt>
                <c:pt idx="419">
                  <c:v>4.3</c:v>
                </c:pt>
                <c:pt idx="420">
                  <c:v>4.2</c:v>
                </c:pt>
                <c:pt idx="421">
                  <c:v>4.3</c:v>
                </c:pt>
                <c:pt idx="422">
                  <c:v>4.2</c:v>
                </c:pt>
                <c:pt idx="423">
                  <c:v>3.7</c:v>
                </c:pt>
                <c:pt idx="424">
                  <c:v>4.0999999999999996</c:v>
                </c:pt>
                <c:pt idx="425">
                  <c:v>2.9</c:v>
                </c:pt>
                <c:pt idx="426">
                  <c:v>4.3</c:v>
                </c:pt>
                <c:pt idx="427">
                  <c:v>4.5</c:v>
                </c:pt>
                <c:pt idx="428">
                  <c:v>4.5</c:v>
                </c:pt>
                <c:pt idx="429">
                  <c:v>4.0999999999999996</c:v>
                </c:pt>
                <c:pt idx="430">
                  <c:v>3.9</c:v>
                </c:pt>
                <c:pt idx="431">
                  <c:v>4.3</c:v>
                </c:pt>
                <c:pt idx="432">
                  <c:v>4</c:v>
                </c:pt>
                <c:pt idx="433">
                  <c:v>4.0999999999999996</c:v>
                </c:pt>
                <c:pt idx="434">
                  <c:v>4</c:v>
                </c:pt>
                <c:pt idx="435">
                  <c:v>4.0999999999999996</c:v>
                </c:pt>
                <c:pt idx="436">
                  <c:v>4.2</c:v>
                </c:pt>
                <c:pt idx="437">
                  <c:v>2.9</c:v>
                </c:pt>
                <c:pt idx="438">
                  <c:v>4.0999999999999996</c:v>
                </c:pt>
                <c:pt idx="439">
                  <c:v>4.2</c:v>
                </c:pt>
                <c:pt idx="440">
                  <c:v>4.5999999999999996</c:v>
                </c:pt>
                <c:pt idx="441">
                  <c:v>4.0999999999999996</c:v>
                </c:pt>
                <c:pt idx="442">
                  <c:v>4.3</c:v>
                </c:pt>
                <c:pt idx="443">
                  <c:v>4.5</c:v>
                </c:pt>
                <c:pt idx="444">
                  <c:v>3.5</c:v>
                </c:pt>
                <c:pt idx="445">
                  <c:v>2.9</c:v>
                </c:pt>
                <c:pt idx="446">
                  <c:v>2.9</c:v>
                </c:pt>
                <c:pt idx="447">
                  <c:v>4.4000000000000004</c:v>
                </c:pt>
                <c:pt idx="448">
                  <c:v>4.3</c:v>
                </c:pt>
                <c:pt idx="449">
                  <c:v>4.3</c:v>
                </c:pt>
                <c:pt idx="450">
                  <c:v>4.5</c:v>
                </c:pt>
                <c:pt idx="451">
                  <c:v>4.2</c:v>
                </c:pt>
                <c:pt idx="452">
                  <c:v>2.9</c:v>
                </c:pt>
                <c:pt idx="453">
                  <c:v>2.9</c:v>
                </c:pt>
                <c:pt idx="454">
                  <c:v>4</c:v>
                </c:pt>
                <c:pt idx="455">
                  <c:v>4.4000000000000004</c:v>
                </c:pt>
                <c:pt idx="456">
                  <c:v>4.2</c:v>
                </c:pt>
                <c:pt idx="457">
                  <c:v>4</c:v>
                </c:pt>
                <c:pt idx="458">
                  <c:v>4.3</c:v>
                </c:pt>
                <c:pt idx="459">
                  <c:v>4.3</c:v>
                </c:pt>
                <c:pt idx="460">
                  <c:v>4.0999999999999996</c:v>
                </c:pt>
                <c:pt idx="461">
                  <c:v>4.4000000000000004</c:v>
                </c:pt>
                <c:pt idx="462">
                  <c:v>4.0999999999999996</c:v>
                </c:pt>
                <c:pt idx="463">
                  <c:v>2.9</c:v>
                </c:pt>
                <c:pt idx="464">
                  <c:v>4.0999999999999996</c:v>
                </c:pt>
                <c:pt idx="465">
                  <c:v>4.0999999999999996</c:v>
                </c:pt>
                <c:pt idx="466">
                  <c:v>2.9</c:v>
                </c:pt>
                <c:pt idx="467">
                  <c:v>4.0999999999999996</c:v>
                </c:pt>
                <c:pt idx="468">
                  <c:v>2.9</c:v>
                </c:pt>
                <c:pt idx="469">
                  <c:v>3.3</c:v>
                </c:pt>
                <c:pt idx="470">
                  <c:v>4.2</c:v>
                </c:pt>
                <c:pt idx="471">
                  <c:v>4.5</c:v>
                </c:pt>
                <c:pt idx="472">
                  <c:v>3.9</c:v>
                </c:pt>
                <c:pt idx="473">
                  <c:v>4.2</c:v>
                </c:pt>
                <c:pt idx="474">
                  <c:v>4</c:v>
                </c:pt>
                <c:pt idx="475">
                  <c:v>4.3</c:v>
                </c:pt>
                <c:pt idx="476">
                  <c:v>4</c:v>
                </c:pt>
                <c:pt idx="477">
                  <c:v>3.7</c:v>
                </c:pt>
                <c:pt idx="478">
                  <c:v>4.2</c:v>
                </c:pt>
                <c:pt idx="479">
                  <c:v>4.5</c:v>
                </c:pt>
                <c:pt idx="480">
                  <c:v>4.5</c:v>
                </c:pt>
                <c:pt idx="481">
                  <c:v>4.3</c:v>
                </c:pt>
                <c:pt idx="482">
                  <c:v>4</c:v>
                </c:pt>
                <c:pt idx="483">
                  <c:v>4.4000000000000004</c:v>
                </c:pt>
                <c:pt idx="484">
                  <c:v>4.2</c:v>
                </c:pt>
                <c:pt idx="485">
                  <c:v>4.0999999999999996</c:v>
                </c:pt>
                <c:pt idx="486">
                  <c:v>4.3</c:v>
                </c:pt>
                <c:pt idx="487">
                  <c:v>4.2</c:v>
                </c:pt>
                <c:pt idx="488">
                  <c:v>4.4000000000000004</c:v>
                </c:pt>
                <c:pt idx="489">
                  <c:v>4.4000000000000004</c:v>
                </c:pt>
                <c:pt idx="490">
                  <c:v>4.3</c:v>
                </c:pt>
                <c:pt idx="491">
                  <c:v>3.8</c:v>
                </c:pt>
                <c:pt idx="492">
                  <c:v>4.0999999999999996</c:v>
                </c:pt>
                <c:pt idx="493">
                  <c:v>4.3</c:v>
                </c:pt>
                <c:pt idx="494">
                  <c:v>3.7</c:v>
                </c:pt>
                <c:pt idx="495">
                  <c:v>3.9</c:v>
                </c:pt>
                <c:pt idx="496">
                  <c:v>4.3</c:v>
                </c:pt>
                <c:pt idx="497">
                  <c:v>3.9</c:v>
                </c:pt>
                <c:pt idx="498">
                  <c:v>4.4000000000000004</c:v>
                </c:pt>
                <c:pt idx="499">
                  <c:v>4.5999999999999996</c:v>
                </c:pt>
                <c:pt idx="500">
                  <c:v>4.4000000000000004</c:v>
                </c:pt>
                <c:pt idx="501">
                  <c:v>4.2</c:v>
                </c:pt>
                <c:pt idx="502">
                  <c:v>2.9</c:v>
                </c:pt>
                <c:pt idx="503">
                  <c:v>4.4000000000000004</c:v>
                </c:pt>
                <c:pt idx="504">
                  <c:v>4.0999999999999996</c:v>
                </c:pt>
                <c:pt idx="505">
                  <c:v>4.3</c:v>
                </c:pt>
                <c:pt idx="506">
                  <c:v>4.4000000000000004</c:v>
                </c:pt>
                <c:pt idx="507">
                  <c:v>2.9</c:v>
                </c:pt>
                <c:pt idx="508">
                  <c:v>4.0999999999999996</c:v>
                </c:pt>
                <c:pt idx="509">
                  <c:v>4.2</c:v>
                </c:pt>
                <c:pt idx="510">
                  <c:v>4.0999999999999996</c:v>
                </c:pt>
                <c:pt idx="511">
                  <c:v>4.0999999999999996</c:v>
                </c:pt>
                <c:pt idx="512">
                  <c:v>4.5</c:v>
                </c:pt>
                <c:pt idx="513">
                  <c:v>4.0999999999999996</c:v>
                </c:pt>
                <c:pt idx="514">
                  <c:v>3.6</c:v>
                </c:pt>
                <c:pt idx="515">
                  <c:v>3.9</c:v>
                </c:pt>
                <c:pt idx="516">
                  <c:v>3.2</c:v>
                </c:pt>
                <c:pt idx="517">
                  <c:v>4.2</c:v>
                </c:pt>
                <c:pt idx="518">
                  <c:v>2.9</c:v>
                </c:pt>
                <c:pt idx="519">
                  <c:v>4.2</c:v>
                </c:pt>
                <c:pt idx="520">
                  <c:v>4.2</c:v>
                </c:pt>
                <c:pt idx="521">
                  <c:v>4.5</c:v>
                </c:pt>
                <c:pt idx="522">
                  <c:v>4</c:v>
                </c:pt>
                <c:pt idx="523">
                  <c:v>4.2</c:v>
                </c:pt>
                <c:pt idx="524">
                  <c:v>4.4000000000000004</c:v>
                </c:pt>
                <c:pt idx="525">
                  <c:v>4.2</c:v>
                </c:pt>
                <c:pt idx="526">
                  <c:v>2.9</c:v>
                </c:pt>
                <c:pt idx="527">
                  <c:v>4.3</c:v>
                </c:pt>
                <c:pt idx="528">
                  <c:v>2.9</c:v>
                </c:pt>
                <c:pt idx="529">
                  <c:v>4.0999999999999996</c:v>
                </c:pt>
                <c:pt idx="530">
                  <c:v>4.0999999999999996</c:v>
                </c:pt>
                <c:pt idx="531">
                  <c:v>4.3</c:v>
                </c:pt>
                <c:pt idx="532">
                  <c:v>2.9</c:v>
                </c:pt>
                <c:pt idx="533">
                  <c:v>3.9</c:v>
                </c:pt>
                <c:pt idx="534">
                  <c:v>3.6</c:v>
                </c:pt>
                <c:pt idx="535">
                  <c:v>4.0999999999999996</c:v>
                </c:pt>
                <c:pt idx="536">
                  <c:v>4.3</c:v>
                </c:pt>
                <c:pt idx="537">
                  <c:v>4.4000000000000004</c:v>
                </c:pt>
                <c:pt idx="538">
                  <c:v>4</c:v>
                </c:pt>
                <c:pt idx="539">
                  <c:v>4.2</c:v>
                </c:pt>
                <c:pt idx="540">
                  <c:v>4.3</c:v>
                </c:pt>
                <c:pt idx="541">
                  <c:v>3.3</c:v>
                </c:pt>
                <c:pt idx="542">
                  <c:v>4.4000000000000004</c:v>
                </c:pt>
                <c:pt idx="543">
                  <c:v>4.5</c:v>
                </c:pt>
                <c:pt idx="544">
                  <c:v>4.5</c:v>
                </c:pt>
                <c:pt idx="545">
                  <c:v>4.0999999999999996</c:v>
                </c:pt>
                <c:pt idx="546">
                  <c:v>4.0999999999999996</c:v>
                </c:pt>
                <c:pt idx="547">
                  <c:v>4.2</c:v>
                </c:pt>
                <c:pt idx="548">
                  <c:v>3.8</c:v>
                </c:pt>
                <c:pt idx="549">
                  <c:v>4.3</c:v>
                </c:pt>
                <c:pt idx="550">
                  <c:v>4.2</c:v>
                </c:pt>
                <c:pt idx="551">
                  <c:v>4.3</c:v>
                </c:pt>
                <c:pt idx="552">
                  <c:v>2.9</c:v>
                </c:pt>
                <c:pt idx="553">
                  <c:v>4.4000000000000004</c:v>
                </c:pt>
                <c:pt idx="554">
                  <c:v>4.3</c:v>
                </c:pt>
                <c:pt idx="555">
                  <c:v>4</c:v>
                </c:pt>
                <c:pt idx="556">
                  <c:v>4.0999999999999996</c:v>
                </c:pt>
                <c:pt idx="557">
                  <c:v>4</c:v>
                </c:pt>
                <c:pt idx="558">
                  <c:v>4.3</c:v>
                </c:pt>
                <c:pt idx="559">
                  <c:v>4.4000000000000004</c:v>
                </c:pt>
                <c:pt idx="560">
                  <c:v>4</c:v>
                </c:pt>
                <c:pt idx="561">
                  <c:v>2.9</c:v>
                </c:pt>
                <c:pt idx="562">
                  <c:v>4.2</c:v>
                </c:pt>
                <c:pt idx="563">
                  <c:v>2.9</c:v>
                </c:pt>
                <c:pt idx="564">
                  <c:v>4</c:v>
                </c:pt>
                <c:pt idx="565">
                  <c:v>4.3</c:v>
                </c:pt>
                <c:pt idx="566">
                  <c:v>4.3</c:v>
                </c:pt>
                <c:pt idx="567">
                  <c:v>4.3</c:v>
                </c:pt>
                <c:pt idx="568">
                  <c:v>2.9</c:v>
                </c:pt>
                <c:pt idx="569">
                  <c:v>4.3</c:v>
                </c:pt>
                <c:pt idx="570">
                  <c:v>4.3</c:v>
                </c:pt>
                <c:pt idx="571">
                  <c:v>4.3</c:v>
                </c:pt>
                <c:pt idx="572">
                  <c:v>4.0999999999999996</c:v>
                </c:pt>
                <c:pt idx="573">
                  <c:v>4.0999999999999996</c:v>
                </c:pt>
                <c:pt idx="574">
                  <c:v>4.2</c:v>
                </c:pt>
                <c:pt idx="575">
                  <c:v>2.9</c:v>
                </c:pt>
                <c:pt idx="576">
                  <c:v>4.3</c:v>
                </c:pt>
                <c:pt idx="577">
                  <c:v>4.3</c:v>
                </c:pt>
                <c:pt idx="578">
                  <c:v>4</c:v>
                </c:pt>
                <c:pt idx="579">
                  <c:v>4.2</c:v>
                </c:pt>
                <c:pt idx="580">
                  <c:v>4.3</c:v>
                </c:pt>
                <c:pt idx="581">
                  <c:v>4.2</c:v>
                </c:pt>
                <c:pt idx="582">
                  <c:v>3.8</c:v>
                </c:pt>
                <c:pt idx="583">
                  <c:v>4.3</c:v>
                </c:pt>
                <c:pt idx="584">
                  <c:v>4.0999999999999996</c:v>
                </c:pt>
                <c:pt idx="585">
                  <c:v>4.7</c:v>
                </c:pt>
                <c:pt idx="586">
                  <c:v>4.2</c:v>
                </c:pt>
                <c:pt idx="587">
                  <c:v>4.2</c:v>
                </c:pt>
                <c:pt idx="588">
                  <c:v>2.9</c:v>
                </c:pt>
                <c:pt idx="589">
                  <c:v>4.4000000000000004</c:v>
                </c:pt>
                <c:pt idx="590">
                  <c:v>4.3</c:v>
                </c:pt>
                <c:pt idx="591">
                  <c:v>4</c:v>
                </c:pt>
                <c:pt idx="592">
                  <c:v>4.5999999999999996</c:v>
                </c:pt>
                <c:pt idx="593">
                  <c:v>4.3</c:v>
                </c:pt>
                <c:pt idx="594">
                  <c:v>4.4000000000000004</c:v>
                </c:pt>
                <c:pt idx="595">
                  <c:v>4</c:v>
                </c:pt>
                <c:pt idx="596">
                  <c:v>4</c:v>
                </c:pt>
                <c:pt idx="597">
                  <c:v>4</c:v>
                </c:pt>
                <c:pt idx="598">
                  <c:v>4</c:v>
                </c:pt>
                <c:pt idx="599">
                  <c:v>4</c:v>
                </c:pt>
                <c:pt idx="600">
                  <c:v>4.3</c:v>
                </c:pt>
                <c:pt idx="601">
                  <c:v>4.4000000000000004</c:v>
                </c:pt>
                <c:pt idx="602">
                  <c:v>4.4000000000000004</c:v>
                </c:pt>
                <c:pt idx="603">
                  <c:v>2.9</c:v>
                </c:pt>
                <c:pt idx="604">
                  <c:v>3.7</c:v>
                </c:pt>
                <c:pt idx="605">
                  <c:v>4.3</c:v>
                </c:pt>
                <c:pt idx="606">
                  <c:v>4.3</c:v>
                </c:pt>
                <c:pt idx="607">
                  <c:v>4.0999999999999996</c:v>
                </c:pt>
                <c:pt idx="608">
                  <c:v>4.4000000000000004</c:v>
                </c:pt>
                <c:pt idx="609">
                  <c:v>4.0999999999999996</c:v>
                </c:pt>
                <c:pt idx="610">
                  <c:v>4.4000000000000004</c:v>
                </c:pt>
                <c:pt idx="611">
                  <c:v>4.5</c:v>
                </c:pt>
                <c:pt idx="612">
                  <c:v>3.7</c:v>
                </c:pt>
                <c:pt idx="613">
                  <c:v>4.0999999999999996</c:v>
                </c:pt>
                <c:pt idx="614">
                  <c:v>3.6</c:v>
                </c:pt>
                <c:pt idx="615">
                  <c:v>4.0999999999999996</c:v>
                </c:pt>
                <c:pt idx="616">
                  <c:v>4.2</c:v>
                </c:pt>
                <c:pt idx="617">
                  <c:v>4.0999999999999996</c:v>
                </c:pt>
                <c:pt idx="618">
                  <c:v>3.6</c:v>
                </c:pt>
                <c:pt idx="619">
                  <c:v>4.3</c:v>
                </c:pt>
                <c:pt idx="620">
                  <c:v>4.0999999999999996</c:v>
                </c:pt>
                <c:pt idx="621">
                  <c:v>4.3</c:v>
                </c:pt>
                <c:pt idx="622">
                  <c:v>2.9</c:v>
                </c:pt>
                <c:pt idx="623">
                  <c:v>4.0999999999999996</c:v>
                </c:pt>
                <c:pt idx="624">
                  <c:v>4.0999999999999996</c:v>
                </c:pt>
                <c:pt idx="625">
                  <c:v>2.9</c:v>
                </c:pt>
                <c:pt idx="626">
                  <c:v>4.2</c:v>
                </c:pt>
                <c:pt idx="627">
                  <c:v>4.5999999999999996</c:v>
                </c:pt>
                <c:pt idx="628">
                  <c:v>3.8</c:v>
                </c:pt>
                <c:pt idx="629">
                  <c:v>2.9</c:v>
                </c:pt>
                <c:pt idx="630">
                  <c:v>4</c:v>
                </c:pt>
                <c:pt idx="631">
                  <c:v>4.3</c:v>
                </c:pt>
                <c:pt idx="632">
                  <c:v>4.2</c:v>
                </c:pt>
                <c:pt idx="633">
                  <c:v>4.4000000000000004</c:v>
                </c:pt>
                <c:pt idx="634">
                  <c:v>4.7</c:v>
                </c:pt>
                <c:pt idx="635">
                  <c:v>4</c:v>
                </c:pt>
                <c:pt idx="636">
                  <c:v>2.9</c:v>
                </c:pt>
                <c:pt idx="637">
                  <c:v>4.0999999999999996</c:v>
                </c:pt>
                <c:pt idx="638">
                  <c:v>3.9</c:v>
                </c:pt>
                <c:pt idx="639">
                  <c:v>4.3</c:v>
                </c:pt>
                <c:pt idx="640">
                  <c:v>3.9</c:v>
                </c:pt>
                <c:pt idx="641">
                  <c:v>2.9</c:v>
                </c:pt>
                <c:pt idx="642">
                  <c:v>2.9</c:v>
                </c:pt>
                <c:pt idx="643">
                  <c:v>4.2</c:v>
                </c:pt>
                <c:pt idx="644">
                  <c:v>4</c:v>
                </c:pt>
                <c:pt idx="645">
                  <c:v>3.9</c:v>
                </c:pt>
                <c:pt idx="646">
                  <c:v>4.2</c:v>
                </c:pt>
                <c:pt idx="647">
                  <c:v>4.0999999999999996</c:v>
                </c:pt>
                <c:pt idx="648">
                  <c:v>4.3</c:v>
                </c:pt>
                <c:pt idx="649">
                  <c:v>2.9</c:v>
                </c:pt>
                <c:pt idx="650">
                  <c:v>4.5999999999999996</c:v>
                </c:pt>
                <c:pt idx="651">
                  <c:v>4.4000000000000004</c:v>
                </c:pt>
                <c:pt idx="652">
                  <c:v>4.3</c:v>
                </c:pt>
                <c:pt idx="653">
                  <c:v>3.5</c:v>
                </c:pt>
                <c:pt idx="654">
                  <c:v>4.3</c:v>
                </c:pt>
                <c:pt idx="655">
                  <c:v>4.4000000000000004</c:v>
                </c:pt>
                <c:pt idx="656">
                  <c:v>2.9</c:v>
                </c:pt>
                <c:pt idx="657">
                  <c:v>4.5</c:v>
                </c:pt>
                <c:pt idx="658">
                  <c:v>4.5</c:v>
                </c:pt>
                <c:pt idx="659">
                  <c:v>4.0999999999999996</c:v>
                </c:pt>
                <c:pt idx="660">
                  <c:v>4.3</c:v>
                </c:pt>
                <c:pt idx="661">
                  <c:v>4.4000000000000004</c:v>
                </c:pt>
                <c:pt idx="662">
                  <c:v>2.9</c:v>
                </c:pt>
                <c:pt idx="663">
                  <c:v>3.7</c:v>
                </c:pt>
                <c:pt idx="664">
                  <c:v>3.5</c:v>
                </c:pt>
                <c:pt idx="665">
                  <c:v>4.2</c:v>
                </c:pt>
                <c:pt idx="666">
                  <c:v>2.9</c:v>
                </c:pt>
                <c:pt idx="667">
                  <c:v>4</c:v>
                </c:pt>
                <c:pt idx="668">
                  <c:v>4.4000000000000004</c:v>
                </c:pt>
                <c:pt idx="669">
                  <c:v>4.4000000000000004</c:v>
                </c:pt>
                <c:pt idx="670">
                  <c:v>4</c:v>
                </c:pt>
                <c:pt idx="671">
                  <c:v>4.2</c:v>
                </c:pt>
                <c:pt idx="672">
                  <c:v>4</c:v>
                </c:pt>
                <c:pt idx="673">
                  <c:v>4</c:v>
                </c:pt>
                <c:pt idx="674">
                  <c:v>4.0999999999999996</c:v>
                </c:pt>
                <c:pt idx="675">
                  <c:v>4.2</c:v>
                </c:pt>
                <c:pt idx="676">
                  <c:v>4.3</c:v>
                </c:pt>
                <c:pt idx="677">
                  <c:v>2.9</c:v>
                </c:pt>
                <c:pt idx="678">
                  <c:v>4.0999999999999996</c:v>
                </c:pt>
                <c:pt idx="679">
                  <c:v>3.8</c:v>
                </c:pt>
                <c:pt idx="680">
                  <c:v>4.4000000000000004</c:v>
                </c:pt>
                <c:pt idx="681">
                  <c:v>4.3</c:v>
                </c:pt>
                <c:pt idx="682">
                  <c:v>4.4000000000000004</c:v>
                </c:pt>
                <c:pt idx="683">
                  <c:v>3.7</c:v>
                </c:pt>
                <c:pt idx="684">
                  <c:v>3.4</c:v>
                </c:pt>
                <c:pt idx="685">
                  <c:v>4.0999999999999996</c:v>
                </c:pt>
                <c:pt idx="686">
                  <c:v>4.3</c:v>
                </c:pt>
                <c:pt idx="687">
                  <c:v>3.8</c:v>
                </c:pt>
                <c:pt idx="688">
                  <c:v>4.4000000000000004</c:v>
                </c:pt>
                <c:pt idx="689">
                  <c:v>2.9</c:v>
                </c:pt>
                <c:pt idx="690">
                  <c:v>4.2</c:v>
                </c:pt>
                <c:pt idx="691">
                  <c:v>4.2</c:v>
                </c:pt>
                <c:pt idx="692">
                  <c:v>4.3</c:v>
                </c:pt>
                <c:pt idx="693">
                  <c:v>2.9</c:v>
                </c:pt>
                <c:pt idx="694">
                  <c:v>4.4000000000000004</c:v>
                </c:pt>
                <c:pt idx="695">
                  <c:v>4.4000000000000004</c:v>
                </c:pt>
                <c:pt idx="696">
                  <c:v>4.4000000000000004</c:v>
                </c:pt>
                <c:pt idx="697">
                  <c:v>4</c:v>
                </c:pt>
                <c:pt idx="698">
                  <c:v>4</c:v>
                </c:pt>
                <c:pt idx="699">
                  <c:v>4.2</c:v>
                </c:pt>
                <c:pt idx="700">
                  <c:v>4.4000000000000004</c:v>
                </c:pt>
                <c:pt idx="701">
                  <c:v>4.4000000000000004</c:v>
                </c:pt>
                <c:pt idx="702">
                  <c:v>4.2</c:v>
                </c:pt>
                <c:pt idx="703">
                  <c:v>4.3</c:v>
                </c:pt>
                <c:pt idx="704">
                  <c:v>4.3</c:v>
                </c:pt>
                <c:pt idx="705">
                  <c:v>4.3</c:v>
                </c:pt>
                <c:pt idx="706">
                  <c:v>4.0999999999999996</c:v>
                </c:pt>
                <c:pt idx="707">
                  <c:v>4.3</c:v>
                </c:pt>
                <c:pt idx="708">
                  <c:v>4.5</c:v>
                </c:pt>
                <c:pt idx="709">
                  <c:v>4.0999999999999996</c:v>
                </c:pt>
                <c:pt idx="710">
                  <c:v>3.8</c:v>
                </c:pt>
                <c:pt idx="711">
                  <c:v>2.9</c:v>
                </c:pt>
                <c:pt idx="712">
                  <c:v>4.4000000000000004</c:v>
                </c:pt>
                <c:pt idx="713">
                  <c:v>4.2</c:v>
                </c:pt>
                <c:pt idx="714">
                  <c:v>2.9</c:v>
                </c:pt>
                <c:pt idx="715">
                  <c:v>4</c:v>
                </c:pt>
                <c:pt idx="716">
                  <c:v>3.7</c:v>
                </c:pt>
                <c:pt idx="717">
                  <c:v>4</c:v>
                </c:pt>
                <c:pt idx="718">
                  <c:v>4.2</c:v>
                </c:pt>
                <c:pt idx="719">
                  <c:v>4.3</c:v>
                </c:pt>
                <c:pt idx="720">
                  <c:v>4.3</c:v>
                </c:pt>
                <c:pt idx="721">
                  <c:v>3.2</c:v>
                </c:pt>
                <c:pt idx="722">
                  <c:v>3.8</c:v>
                </c:pt>
                <c:pt idx="723">
                  <c:v>3.8</c:v>
                </c:pt>
                <c:pt idx="724">
                  <c:v>4.2</c:v>
                </c:pt>
                <c:pt idx="725">
                  <c:v>3.5</c:v>
                </c:pt>
                <c:pt idx="726">
                  <c:v>4.4000000000000004</c:v>
                </c:pt>
                <c:pt idx="727">
                  <c:v>4.0999999999999996</c:v>
                </c:pt>
                <c:pt idx="728">
                  <c:v>3.8</c:v>
                </c:pt>
                <c:pt idx="729">
                  <c:v>4.2</c:v>
                </c:pt>
                <c:pt idx="730">
                  <c:v>3.9</c:v>
                </c:pt>
                <c:pt idx="731">
                  <c:v>3.7</c:v>
                </c:pt>
                <c:pt idx="732">
                  <c:v>4.0999999999999996</c:v>
                </c:pt>
                <c:pt idx="733">
                  <c:v>4.2</c:v>
                </c:pt>
                <c:pt idx="734">
                  <c:v>4.3</c:v>
                </c:pt>
                <c:pt idx="735">
                  <c:v>4.0999999999999996</c:v>
                </c:pt>
                <c:pt idx="736">
                  <c:v>2.9</c:v>
                </c:pt>
                <c:pt idx="737">
                  <c:v>2.9</c:v>
                </c:pt>
                <c:pt idx="738">
                  <c:v>3.9</c:v>
                </c:pt>
                <c:pt idx="739">
                  <c:v>4.5</c:v>
                </c:pt>
                <c:pt idx="740">
                  <c:v>4.3</c:v>
                </c:pt>
                <c:pt idx="741">
                  <c:v>4.2</c:v>
                </c:pt>
                <c:pt idx="742">
                  <c:v>4</c:v>
                </c:pt>
                <c:pt idx="743">
                  <c:v>4.2</c:v>
                </c:pt>
                <c:pt idx="744">
                  <c:v>4.3</c:v>
                </c:pt>
                <c:pt idx="745">
                  <c:v>4.3</c:v>
                </c:pt>
                <c:pt idx="746">
                  <c:v>4.3</c:v>
                </c:pt>
                <c:pt idx="747">
                  <c:v>3.8</c:v>
                </c:pt>
                <c:pt idx="748">
                  <c:v>4</c:v>
                </c:pt>
                <c:pt idx="749">
                  <c:v>4.3</c:v>
                </c:pt>
                <c:pt idx="750">
                  <c:v>4</c:v>
                </c:pt>
                <c:pt idx="751">
                  <c:v>2.9</c:v>
                </c:pt>
                <c:pt idx="752">
                  <c:v>4.2</c:v>
                </c:pt>
                <c:pt idx="753">
                  <c:v>4.5</c:v>
                </c:pt>
                <c:pt idx="754">
                  <c:v>3.9</c:v>
                </c:pt>
                <c:pt idx="755">
                  <c:v>4</c:v>
                </c:pt>
                <c:pt idx="756">
                  <c:v>4</c:v>
                </c:pt>
                <c:pt idx="757">
                  <c:v>4</c:v>
                </c:pt>
                <c:pt idx="758">
                  <c:v>4</c:v>
                </c:pt>
                <c:pt idx="759">
                  <c:v>4</c:v>
                </c:pt>
                <c:pt idx="760">
                  <c:v>4.2</c:v>
                </c:pt>
                <c:pt idx="761">
                  <c:v>4.3</c:v>
                </c:pt>
                <c:pt idx="762">
                  <c:v>3.8</c:v>
                </c:pt>
                <c:pt idx="763">
                  <c:v>2.9</c:v>
                </c:pt>
                <c:pt idx="764">
                  <c:v>4.2</c:v>
                </c:pt>
                <c:pt idx="765">
                  <c:v>4.2</c:v>
                </c:pt>
                <c:pt idx="766">
                  <c:v>4.3</c:v>
                </c:pt>
                <c:pt idx="767">
                  <c:v>4.5999999999999996</c:v>
                </c:pt>
                <c:pt idx="768">
                  <c:v>4.0999999999999996</c:v>
                </c:pt>
                <c:pt idx="769">
                  <c:v>3.9</c:v>
                </c:pt>
                <c:pt idx="770">
                  <c:v>4.5999999999999996</c:v>
                </c:pt>
                <c:pt idx="771">
                  <c:v>3.4</c:v>
                </c:pt>
                <c:pt idx="772">
                  <c:v>2.9</c:v>
                </c:pt>
                <c:pt idx="773">
                  <c:v>4.2</c:v>
                </c:pt>
                <c:pt idx="774">
                  <c:v>4.4000000000000004</c:v>
                </c:pt>
                <c:pt idx="775">
                  <c:v>4.4000000000000004</c:v>
                </c:pt>
                <c:pt idx="776">
                  <c:v>4.7</c:v>
                </c:pt>
                <c:pt idx="777">
                  <c:v>4.5</c:v>
                </c:pt>
                <c:pt idx="778">
                  <c:v>4</c:v>
                </c:pt>
                <c:pt idx="779">
                  <c:v>4.4000000000000004</c:v>
                </c:pt>
                <c:pt idx="780">
                  <c:v>3.8</c:v>
                </c:pt>
                <c:pt idx="781">
                  <c:v>3.7</c:v>
                </c:pt>
                <c:pt idx="782">
                  <c:v>2.9</c:v>
                </c:pt>
                <c:pt idx="783">
                  <c:v>2.9</c:v>
                </c:pt>
                <c:pt idx="784">
                  <c:v>4.2</c:v>
                </c:pt>
                <c:pt idx="785">
                  <c:v>3.9</c:v>
                </c:pt>
                <c:pt idx="786">
                  <c:v>4.5999999999999996</c:v>
                </c:pt>
                <c:pt idx="787">
                  <c:v>4.4000000000000004</c:v>
                </c:pt>
                <c:pt idx="788">
                  <c:v>2.9</c:v>
                </c:pt>
                <c:pt idx="789">
                  <c:v>2.9</c:v>
                </c:pt>
                <c:pt idx="790">
                  <c:v>2.9</c:v>
                </c:pt>
                <c:pt idx="791">
                  <c:v>4.4000000000000004</c:v>
                </c:pt>
                <c:pt idx="792">
                  <c:v>3.9</c:v>
                </c:pt>
                <c:pt idx="793">
                  <c:v>4.4000000000000004</c:v>
                </c:pt>
                <c:pt idx="794">
                  <c:v>3.7</c:v>
                </c:pt>
                <c:pt idx="795">
                  <c:v>3.7</c:v>
                </c:pt>
                <c:pt idx="796">
                  <c:v>4</c:v>
                </c:pt>
                <c:pt idx="797">
                  <c:v>4.2</c:v>
                </c:pt>
                <c:pt idx="798">
                  <c:v>4.2</c:v>
                </c:pt>
                <c:pt idx="799">
                  <c:v>4.3</c:v>
                </c:pt>
                <c:pt idx="800">
                  <c:v>2.9</c:v>
                </c:pt>
                <c:pt idx="801">
                  <c:v>4.0999999999999996</c:v>
                </c:pt>
                <c:pt idx="802">
                  <c:v>4</c:v>
                </c:pt>
                <c:pt idx="803">
                  <c:v>3.9</c:v>
                </c:pt>
                <c:pt idx="804">
                  <c:v>4.3</c:v>
                </c:pt>
                <c:pt idx="805">
                  <c:v>4.2</c:v>
                </c:pt>
                <c:pt idx="806">
                  <c:v>3.8</c:v>
                </c:pt>
                <c:pt idx="807">
                  <c:v>2.9</c:v>
                </c:pt>
                <c:pt idx="808">
                  <c:v>3.9</c:v>
                </c:pt>
                <c:pt idx="809">
                  <c:v>4.3</c:v>
                </c:pt>
                <c:pt idx="810">
                  <c:v>4.0999999999999996</c:v>
                </c:pt>
                <c:pt idx="811">
                  <c:v>3.9</c:v>
                </c:pt>
                <c:pt idx="812">
                  <c:v>2.9</c:v>
                </c:pt>
                <c:pt idx="813">
                  <c:v>4.3</c:v>
                </c:pt>
                <c:pt idx="814">
                  <c:v>4.5</c:v>
                </c:pt>
                <c:pt idx="815">
                  <c:v>4.3</c:v>
                </c:pt>
                <c:pt idx="816">
                  <c:v>4.5</c:v>
                </c:pt>
                <c:pt idx="817">
                  <c:v>4.2</c:v>
                </c:pt>
                <c:pt idx="818">
                  <c:v>4</c:v>
                </c:pt>
                <c:pt idx="819">
                  <c:v>4.3</c:v>
                </c:pt>
                <c:pt idx="820">
                  <c:v>3.7</c:v>
                </c:pt>
                <c:pt idx="821">
                  <c:v>2.9</c:v>
                </c:pt>
                <c:pt idx="822">
                  <c:v>4.3</c:v>
                </c:pt>
                <c:pt idx="823">
                  <c:v>4.4000000000000004</c:v>
                </c:pt>
                <c:pt idx="824">
                  <c:v>4</c:v>
                </c:pt>
                <c:pt idx="825">
                  <c:v>4.5999999999999996</c:v>
                </c:pt>
                <c:pt idx="826">
                  <c:v>4.5</c:v>
                </c:pt>
                <c:pt idx="827">
                  <c:v>4.0999999999999996</c:v>
                </c:pt>
                <c:pt idx="828">
                  <c:v>4.4000000000000004</c:v>
                </c:pt>
                <c:pt idx="829">
                  <c:v>3.8</c:v>
                </c:pt>
                <c:pt idx="830">
                  <c:v>3.9</c:v>
                </c:pt>
                <c:pt idx="831">
                  <c:v>4.3</c:v>
                </c:pt>
                <c:pt idx="832">
                  <c:v>4.0999999999999996</c:v>
                </c:pt>
                <c:pt idx="833">
                  <c:v>4</c:v>
                </c:pt>
                <c:pt idx="834">
                  <c:v>3.8</c:v>
                </c:pt>
                <c:pt idx="835">
                  <c:v>4</c:v>
                </c:pt>
                <c:pt idx="836">
                  <c:v>4.4000000000000004</c:v>
                </c:pt>
                <c:pt idx="837">
                  <c:v>4.4000000000000004</c:v>
                </c:pt>
                <c:pt idx="838">
                  <c:v>4.3</c:v>
                </c:pt>
                <c:pt idx="839">
                  <c:v>4.0999999999999996</c:v>
                </c:pt>
                <c:pt idx="840">
                  <c:v>4.4000000000000004</c:v>
                </c:pt>
                <c:pt idx="841">
                  <c:v>3.5</c:v>
                </c:pt>
                <c:pt idx="842">
                  <c:v>2.8</c:v>
                </c:pt>
                <c:pt idx="843">
                  <c:v>4.3</c:v>
                </c:pt>
                <c:pt idx="844">
                  <c:v>2.9</c:v>
                </c:pt>
                <c:pt idx="845">
                  <c:v>2.9</c:v>
                </c:pt>
                <c:pt idx="846">
                  <c:v>3.8</c:v>
                </c:pt>
                <c:pt idx="847">
                  <c:v>4.3</c:v>
                </c:pt>
                <c:pt idx="848">
                  <c:v>2.9</c:v>
                </c:pt>
                <c:pt idx="849">
                  <c:v>4.3</c:v>
                </c:pt>
                <c:pt idx="850">
                  <c:v>2.9</c:v>
                </c:pt>
                <c:pt idx="851">
                  <c:v>4.0999999999999996</c:v>
                </c:pt>
                <c:pt idx="852">
                  <c:v>3.8</c:v>
                </c:pt>
                <c:pt idx="853">
                  <c:v>4.5</c:v>
                </c:pt>
                <c:pt idx="854">
                  <c:v>4.2</c:v>
                </c:pt>
                <c:pt idx="855">
                  <c:v>4.3</c:v>
                </c:pt>
                <c:pt idx="856">
                  <c:v>4.0999999999999996</c:v>
                </c:pt>
                <c:pt idx="857">
                  <c:v>4</c:v>
                </c:pt>
                <c:pt idx="858">
                  <c:v>4.2</c:v>
                </c:pt>
                <c:pt idx="859">
                  <c:v>4</c:v>
                </c:pt>
                <c:pt idx="860">
                  <c:v>4.4000000000000004</c:v>
                </c:pt>
                <c:pt idx="861">
                  <c:v>3.8</c:v>
                </c:pt>
                <c:pt idx="862">
                  <c:v>3.9</c:v>
                </c:pt>
                <c:pt idx="863">
                  <c:v>4</c:v>
                </c:pt>
                <c:pt idx="864">
                  <c:v>4.2</c:v>
                </c:pt>
                <c:pt idx="865">
                  <c:v>4.3</c:v>
                </c:pt>
                <c:pt idx="866">
                  <c:v>3.9</c:v>
                </c:pt>
                <c:pt idx="867">
                  <c:v>4.4000000000000004</c:v>
                </c:pt>
                <c:pt idx="868">
                  <c:v>4.5999999999999996</c:v>
                </c:pt>
                <c:pt idx="869">
                  <c:v>4.0999999999999996</c:v>
                </c:pt>
                <c:pt idx="870">
                  <c:v>2.9</c:v>
                </c:pt>
                <c:pt idx="871">
                  <c:v>4.4000000000000004</c:v>
                </c:pt>
                <c:pt idx="872">
                  <c:v>4.0999999999999996</c:v>
                </c:pt>
                <c:pt idx="873">
                  <c:v>4.0999999999999996</c:v>
                </c:pt>
                <c:pt idx="874">
                  <c:v>4.0999999999999996</c:v>
                </c:pt>
                <c:pt idx="875">
                  <c:v>3.7</c:v>
                </c:pt>
                <c:pt idx="876">
                  <c:v>3.9</c:v>
                </c:pt>
                <c:pt idx="877">
                  <c:v>2.9</c:v>
                </c:pt>
                <c:pt idx="878">
                  <c:v>4.0999999999999996</c:v>
                </c:pt>
                <c:pt idx="879">
                  <c:v>4</c:v>
                </c:pt>
                <c:pt idx="880">
                  <c:v>2.9</c:v>
                </c:pt>
                <c:pt idx="881">
                  <c:v>4</c:v>
                </c:pt>
                <c:pt idx="882">
                  <c:v>3.8</c:v>
                </c:pt>
                <c:pt idx="883">
                  <c:v>2.9</c:v>
                </c:pt>
                <c:pt idx="884">
                  <c:v>4.4000000000000004</c:v>
                </c:pt>
                <c:pt idx="885">
                  <c:v>4.2</c:v>
                </c:pt>
                <c:pt idx="886">
                  <c:v>2.9</c:v>
                </c:pt>
                <c:pt idx="887">
                  <c:v>3.9</c:v>
                </c:pt>
                <c:pt idx="888">
                  <c:v>4.4000000000000004</c:v>
                </c:pt>
                <c:pt idx="889">
                  <c:v>4.3</c:v>
                </c:pt>
                <c:pt idx="890">
                  <c:v>2.9</c:v>
                </c:pt>
                <c:pt idx="891">
                  <c:v>4.4000000000000004</c:v>
                </c:pt>
                <c:pt idx="892">
                  <c:v>4.3</c:v>
                </c:pt>
                <c:pt idx="893">
                  <c:v>4.0999999999999996</c:v>
                </c:pt>
                <c:pt idx="894">
                  <c:v>4</c:v>
                </c:pt>
                <c:pt idx="895">
                  <c:v>4.2</c:v>
                </c:pt>
                <c:pt idx="896">
                  <c:v>3.9</c:v>
                </c:pt>
                <c:pt idx="897">
                  <c:v>3.4</c:v>
                </c:pt>
                <c:pt idx="898">
                  <c:v>3.9</c:v>
                </c:pt>
                <c:pt idx="899">
                  <c:v>2.9</c:v>
                </c:pt>
                <c:pt idx="900">
                  <c:v>4</c:v>
                </c:pt>
                <c:pt idx="901">
                  <c:v>2.9</c:v>
                </c:pt>
                <c:pt idx="902">
                  <c:v>3.8</c:v>
                </c:pt>
                <c:pt idx="903">
                  <c:v>4.4000000000000004</c:v>
                </c:pt>
                <c:pt idx="904">
                  <c:v>3.8</c:v>
                </c:pt>
                <c:pt idx="905">
                  <c:v>3.9</c:v>
                </c:pt>
                <c:pt idx="906">
                  <c:v>4</c:v>
                </c:pt>
                <c:pt idx="907">
                  <c:v>4</c:v>
                </c:pt>
                <c:pt idx="908">
                  <c:v>4.5</c:v>
                </c:pt>
                <c:pt idx="909">
                  <c:v>4.4000000000000004</c:v>
                </c:pt>
                <c:pt idx="910">
                  <c:v>4.0999999999999996</c:v>
                </c:pt>
                <c:pt idx="911">
                  <c:v>4.5</c:v>
                </c:pt>
                <c:pt idx="912">
                  <c:v>4.4000000000000004</c:v>
                </c:pt>
                <c:pt idx="913">
                  <c:v>3.9</c:v>
                </c:pt>
                <c:pt idx="914">
                  <c:v>4.3</c:v>
                </c:pt>
                <c:pt idx="915">
                  <c:v>2.9</c:v>
                </c:pt>
                <c:pt idx="916">
                  <c:v>3.8</c:v>
                </c:pt>
                <c:pt idx="917">
                  <c:v>4.0999999999999996</c:v>
                </c:pt>
                <c:pt idx="918">
                  <c:v>3.9</c:v>
                </c:pt>
                <c:pt idx="919">
                  <c:v>4.0999999999999996</c:v>
                </c:pt>
                <c:pt idx="920">
                  <c:v>2.9</c:v>
                </c:pt>
                <c:pt idx="921">
                  <c:v>4.0999999999999996</c:v>
                </c:pt>
                <c:pt idx="922">
                  <c:v>4.5</c:v>
                </c:pt>
                <c:pt idx="923">
                  <c:v>4.0999999999999996</c:v>
                </c:pt>
                <c:pt idx="924">
                  <c:v>4</c:v>
                </c:pt>
                <c:pt idx="925">
                  <c:v>3.9</c:v>
                </c:pt>
                <c:pt idx="926">
                  <c:v>4</c:v>
                </c:pt>
                <c:pt idx="927">
                  <c:v>4.0999999999999996</c:v>
                </c:pt>
                <c:pt idx="928">
                  <c:v>2.9</c:v>
                </c:pt>
                <c:pt idx="929">
                  <c:v>4.2</c:v>
                </c:pt>
                <c:pt idx="930">
                  <c:v>4.2</c:v>
                </c:pt>
                <c:pt idx="931">
                  <c:v>3.8</c:v>
                </c:pt>
                <c:pt idx="932">
                  <c:v>4.4000000000000004</c:v>
                </c:pt>
                <c:pt idx="933">
                  <c:v>4.5</c:v>
                </c:pt>
                <c:pt idx="934">
                  <c:v>4.2</c:v>
                </c:pt>
                <c:pt idx="935">
                  <c:v>4</c:v>
                </c:pt>
                <c:pt idx="936">
                  <c:v>4</c:v>
                </c:pt>
                <c:pt idx="937">
                  <c:v>4</c:v>
                </c:pt>
                <c:pt idx="938">
                  <c:v>4</c:v>
                </c:pt>
                <c:pt idx="939">
                  <c:v>4.2</c:v>
                </c:pt>
                <c:pt idx="940">
                  <c:v>4</c:v>
                </c:pt>
                <c:pt idx="941">
                  <c:v>3.9</c:v>
                </c:pt>
                <c:pt idx="942">
                  <c:v>4.2</c:v>
                </c:pt>
                <c:pt idx="943">
                  <c:v>3.7</c:v>
                </c:pt>
                <c:pt idx="944">
                  <c:v>4.2</c:v>
                </c:pt>
                <c:pt idx="945">
                  <c:v>2.9</c:v>
                </c:pt>
                <c:pt idx="946">
                  <c:v>3.5</c:v>
                </c:pt>
                <c:pt idx="947">
                  <c:v>3.7</c:v>
                </c:pt>
                <c:pt idx="948">
                  <c:v>4.5</c:v>
                </c:pt>
                <c:pt idx="949">
                  <c:v>4.4000000000000004</c:v>
                </c:pt>
                <c:pt idx="950">
                  <c:v>4.0999999999999996</c:v>
                </c:pt>
                <c:pt idx="951">
                  <c:v>4</c:v>
                </c:pt>
                <c:pt idx="952">
                  <c:v>4.4000000000000004</c:v>
                </c:pt>
                <c:pt idx="953">
                  <c:v>4.0999999999999996</c:v>
                </c:pt>
                <c:pt idx="954">
                  <c:v>4.3</c:v>
                </c:pt>
                <c:pt idx="955">
                  <c:v>2.9</c:v>
                </c:pt>
                <c:pt idx="956">
                  <c:v>3.3</c:v>
                </c:pt>
                <c:pt idx="957">
                  <c:v>4.5</c:v>
                </c:pt>
                <c:pt idx="958">
                  <c:v>4.2</c:v>
                </c:pt>
                <c:pt idx="959">
                  <c:v>4.2</c:v>
                </c:pt>
                <c:pt idx="960">
                  <c:v>4.4000000000000004</c:v>
                </c:pt>
                <c:pt idx="961">
                  <c:v>3.9</c:v>
                </c:pt>
                <c:pt idx="962">
                  <c:v>3.6</c:v>
                </c:pt>
                <c:pt idx="963">
                  <c:v>4.2</c:v>
                </c:pt>
                <c:pt idx="964">
                  <c:v>2.9</c:v>
                </c:pt>
                <c:pt idx="965">
                  <c:v>4.4000000000000004</c:v>
                </c:pt>
                <c:pt idx="966">
                  <c:v>2.9</c:v>
                </c:pt>
                <c:pt idx="967">
                  <c:v>4.2</c:v>
                </c:pt>
                <c:pt idx="968">
                  <c:v>4</c:v>
                </c:pt>
                <c:pt idx="969">
                  <c:v>2.9</c:v>
                </c:pt>
                <c:pt idx="970">
                  <c:v>2.9</c:v>
                </c:pt>
                <c:pt idx="971">
                  <c:v>4.8</c:v>
                </c:pt>
                <c:pt idx="972">
                  <c:v>3.4</c:v>
                </c:pt>
                <c:pt idx="973">
                  <c:v>4.0999999999999996</c:v>
                </c:pt>
                <c:pt idx="974">
                  <c:v>3.9</c:v>
                </c:pt>
                <c:pt idx="975">
                  <c:v>4.2</c:v>
                </c:pt>
                <c:pt idx="976">
                  <c:v>4</c:v>
                </c:pt>
                <c:pt idx="977">
                  <c:v>4.4000000000000004</c:v>
                </c:pt>
                <c:pt idx="978">
                  <c:v>4.0999999999999996</c:v>
                </c:pt>
                <c:pt idx="979">
                  <c:v>4.2</c:v>
                </c:pt>
                <c:pt idx="980">
                  <c:v>3.8</c:v>
                </c:pt>
                <c:pt idx="981">
                  <c:v>4</c:v>
                </c:pt>
                <c:pt idx="982">
                  <c:v>2.9</c:v>
                </c:pt>
                <c:pt idx="983">
                  <c:v>3.9</c:v>
                </c:pt>
                <c:pt idx="984">
                  <c:v>4.2</c:v>
                </c:pt>
                <c:pt idx="985">
                  <c:v>4.4000000000000004</c:v>
                </c:pt>
                <c:pt idx="986">
                  <c:v>4</c:v>
                </c:pt>
                <c:pt idx="987">
                  <c:v>4.2</c:v>
                </c:pt>
                <c:pt idx="988">
                  <c:v>4.3</c:v>
                </c:pt>
                <c:pt idx="989">
                  <c:v>2.9</c:v>
                </c:pt>
                <c:pt idx="990">
                  <c:v>4.2</c:v>
                </c:pt>
                <c:pt idx="991">
                  <c:v>2.9</c:v>
                </c:pt>
                <c:pt idx="992">
                  <c:v>4.2</c:v>
                </c:pt>
                <c:pt idx="993">
                  <c:v>4.4000000000000004</c:v>
                </c:pt>
                <c:pt idx="994">
                  <c:v>4.3</c:v>
                </c:pt>
                <c:pt idx="995">
                  <c:v>4</c:v>
                </c:pt>
                <c:pt idx="996">
                  <c:v>3.8</c:v>
                </c:pt>
                <c:pt idx="997">
                  <c:v>4</c:v>
                </c:pt>
                <c:pt idx="998">
                  <c:v>4.5999999999999996</c:v>
                </c:pt>
                <c:pt idx="999">
                  <c:v>3.6</c:v>
                </c:pt>
                <c:pt idx="1000">
                  <c:v>4.3</c:v>
                </c:pt>
                <c:pt idx="1001">
                  <c:v>4.5999999999999996</c:v>
                </c:pt>
                <c:pt idx="1002">
                  <c:v>4.0999999999999996</c:v>
                </c:pt>
                <c:pt idx="1003">
                  <c:v>2.9</c:v>
                </c:pt>
                <c:pt idx="1004">
                  <c:v>3.9</c:v>
                </c:pt>
                <c:pt idx="1005">
                  <c:v>4.0999999999999996</c:v>
                </c:pt>
                <c:pt idx="1006">
                  <c:v>4.2</c:v>
                </c:pt>
                <c:pt idx="1007">
                  <c:v>4.2</c:v>
                </c:pt>
                <c:pt idx="1008">
                  <c:v>3.8</c:v>
                </c:pt>
                <c:pt idx="1009">
                  <c:v>4.0999999999999996</c:v>
                </c:pt>
                <c:pt idx="1010">
                  <c:v>4.0999999999999996</c:v>
                </c:pt>
                <c:pt idx="1011">
                  <c:v>2.9</c:v>
                </c:pt>
                <c:pt idx="1012">
                  <c:v>4.4000000000000004</c:v>
                </c:pt>
                <c:pt idx="1013">
                  <c:v>4.2</c:v>
                </c:pt>
                <c:pt idx="1014">
                  <c:v>4.5</c:v>
                </c:pt>
                <c:pt idx="1015">
                  <c:v>4.5999999999999996</c:v>
                </c:pt>
                <c:pt idx="1016">
                  <c:v>3.8</c:v>
                </c:pt>
                <c:pt idx="1017">
                  <c:v>4.2</c:v>
                </c:pt>
                <c:pt idx="1018">
                  <c:v>4.3</c:v>
                </c:pt>
                <c:pt idx="1019">
                  <c:v>4.3</c:v>
                </c:pt>
                <c:pt idx="1020">
                  <c:v>4.3</c:v>
                </c:pt>
                <c:pt idx="1021">
                  <c:v>3.7</c:v>
                </c:pt>
                <c:pt idx="1022">
                  <c:v>2.9</c:v>
                </c:pt>
                <c:pt idx="1023">
                  <c:v>3.7</c:v>
                </c:pt>
                <c:pt idx="1024">
                  <c:v>3.4</c:v>
                </c:pt>
                <c:pt idx="1025">
                  <c:v>2.9</c:v>
                </c:pt>
                <c:pt idx="1026">
                  <c:v>4.0999999999999996</c:v>
                </c:pt>
                <c:pt idx="1027">
                  <c:v>4.2</c:v>
                </c:pt>
                <c:pt idx="1028">
                  <c:v>3.9</c:v>
                </c:pt>
                <c:pt idx="1029">
                  <c:v>4.3</c:v>
                </c:pt>
                <c:pt idx="1030">
                  <c:v>2.9</c:v>
                </c:pt>
                <c:pt idx="1031">
                  <c:v>4.0999999999999996</c:v>
                </c:pt>
                <c:pt idx="1032">
                  <c:v>4</c:v>
                </c:pt>
                <c:pt idx="1033">
                  <c:v>4.3</c:v>
                </c:pt>
                <c:pt idx="1034">
                  <c:v>4.5</c:v>
                </c:pt>
                <c:pt idx="1035">
                  <c:v>4.2</c:v>
                </c:pt>
                <c:pt idx="1036">
                  <c:v>2.9</c:v>
                </c:pt>
                <c:pt idx="1037">
                  <c:v>2.9</c:v>
                </c:pt>
                <c:pt idx="1038">
                  <c:v>4.4000000000000004</c:v>
                </c:pt>
                <c:pt idx="1039">
                  <c:v>4</c:v>
                </c:pt>
                <c:pt idx="1040">
                  <c:v>3.9</c:v>
                </c:pt>
                <c:pt idx="1041">
                  <c:v>4.2</c:v>
                </c:pt>
                <c:pt idx="1042">
                  <c:v>2.9</c:v>
                </c:pt>
                <c:pt idx="1043">
                  <c:v>4.4000000000000004</c:v>
                </c:pt>
                <c:pt idx="1044">
                  <c:v>4</c:v>
                </c:pt>
                <c:pt idx="1045">
                  <c:v>4.3</c:v>
                </c:pt>
                <c:pt idx="1046">
                  <c:v>4</c:v>
                </c:pt>
                <c:pt idx="1047">
                  <c:v>4.9000000000000004</c:v>
                </c:pt>
                <c:pt idx="1048">
                  <c:v>4.0999999999999996</c:v>
                </c:pt>
                <c:pt idx="1049">
                  <c:v>4.3</c:v>
                </c:pt>
                <c:pt idx="1050">
                  <c:v>4.3</c:v>
                </c:pt>
                <c:pt idx="1051">
                  <c:v>4.2</c:v>
                </c:pt>
                <c:pt idx="1052">
                  <c:v>3.5</c:v>
                </c:pt>
                <c:pt idx="1053">
                  <c:v>4.0999999999999996</c:v>
                </c:pt>
                <c:pt idx="1054">
                  <c:v>2.9</c:v>
                </c:pt>
                <c:pt idx="1055">
                  <c:v>4.7</c:v>
                </c:pt>
                <c:pt idx="1056">
                  <c:v>3.7</c:v>
                </c:pt>
                <c:pt idx="1057">
                  <c:v>2.9</c:v>
                </c:pt>
                <c:pt idx="1058">
                  <c:v>4.7</c:v>
                </c:pt>
                <c:pt idx="1059">
                  <c:v>4</c:v>
                </c:pt>
                <c:pt idx="1060">
                  <c:v>4.5</c:v>
                </c:pt>
                <c:pt idx="1061">
                  <c:v>4.2</c:v>
                </c:pt>
                <c:pt idx="1062">
                  <c:v>3.8</c:v>
                </c:pt>
                <c:pt idx="1063">
                  <c:v>4.0999999999999996</c:v>
                </c:pt>
                <c:pt idx="1064">
                  <c:v>2.9</c:v>
                </c:pt>
                <c:pt idx="1065">
                  <c:v>4.5999999999999996</c:v>
                </c:pt>
                <c:pt idx="1066">
                  <c:v>2.9</c:v>
                </c:pt>
                <c:pt idx="1067">
                  <c:v>3.8</c:v>
                </c:pt>
                <c:pt idx="1068">
                  <c:v>2.9</c:v>
                </c:pt>
                <c:pt idx="1069">
                  <c:v>3.2</c:v>
                </c:pt>
                <c:pt idx="1070">
                  <c:v>2.9</c:v>
                </c:pt>
                <c:pt idx="1071">
                  <c:v>4.3</c:v>
                </c:pt>
                <c:pt idx="1072">
                  <c:v>3.9</c:v>
                </c:pt>
                <c:pt idx="1073">
                  <c:v>4.4000000000000004</c:v>
                </c:pt>
                <c:pt idx="1074">
                  <c:v>3.8</c:v>
                </c:pt>
                <c:pt idx="1075">
                  <c:v>3.8</c:v>
                </c:pt>
                <c:pt idx="1076">
                  <c:v>3.6</c:v>
                </c:pt>
                <c:pt idx="1077">
                  <c:v>4.5</c:v>
                </c:pt>
                <c:pt idx="1078">
                  <c:v>3.7</c:v>
                </c:pt>
                <c:pt idx="1079">
                  <c:v>3.7</c:v>
                </c:pt>
                <c:pt idx="1080">
                  <c:v>4</c:v>
                </c:pt>
                <c:pt idx="1081">
                  <c:v>4.4000000000000004</c:v>
                </c:pt>
                <c:pt idx="1082">
                  <c:v>4.5999999999999996</c:v>
                </c:pt>
                <c:pt idx="1083">
                  <c:v>4.3</c:v>
                </c:pt>
                <c:pt idx="1084">
                  <c:v>4.2</c:v>
                </c:pt>
                <c:pt idx="1085">
                  <c:v>4.2</c:v>
                </c:pt>
                <c:pt idx="1086">
                  <c:v>3.6</c:v>
                </c:pt>
                <c:pt idx="1087">
                  <c:v>4.5999999999999996</c:v>
                </c:pt>
                <c:pt idx="1088">
                  <c:v>4.2</c:v>
                </c:pt>
                <c:pt idx="1089">
                  <c:v>4.4000000000000004</c:v>
                </c:pt>
                <c:pt idx="1090">
                  <c:v>4.2</c:v>
                </c:pt>
                <c:pt idx="1091">
                  <c:v>4</c:v>
                </c:pt>
                <c:pt idx="1092">
                  <c:v>4.3</c:v>
                </c:pt>
                <c:pt idx="1093">
                  <c:v>4.4000000000000004</c:v>
                </c:pt>
                <c:pt idx="1094">
                  <c:v>4.4000000000000004</c:v>
                </c:pt>
                <c:pt idx="1095">
                  <c:v>4.2</c:v>
                </c:pt>
                <c:pt idx="1096">
                  <c:v>3.9</c:v>
                </c:pt>
                <c:pt idx="1097">
                  <c:v>2.9</c:v>
                </c:pt>
                <c:pt idx="1098">
                  <c:v>4.2</c:v>
                </c:pt>
                <c:pt idx="1099">
                  <c:v>3.9</c:v>
                </c:pt>
                <c:pt idx="1100">
                  <c:v>4.5999999999999996</c:v>
                </c:pt>
                <c:pt idx="1101">
                  <c:v>2.9</c:v>
                </c:pt>
                <c:pt idx="1102">
                  <c:v>4.4000000000000004</c:v>
                </c:pt>
                <c:pt idx="1103">
                  <c:v>4.2</c:v>
                </c:pt>
                <c:pt idx="1104">
                  <c:v>4.3</c:v>
                </c:pt>
                <c:pt idx="1105">
                  <c:v>3.9</c:v>
                </c:pt>
                <c:pt idx="1106">
                  <c:v>4.0999999999999996</c:v>
                </c:pt>
                <c:pt idx="1107">
                  <c:v>4.3</c:v>
                </c:pt>
                <c:pt idx="1108">
                  <c:v>3.8</c:v>
                </c:pt>
                <c:pt idx="1109">
                  <c:v>2.9</c:v>
                </c:pt>
                <c:pt idx="1110">
                  <c:v>3.7</c:v>
                </c:pt>
                <c:pt idx="1111">
                  <c:v>4.3</c:v>
                </c:pt>
                <c:pt idx="1112">
                  <c:v>4.3</c:v>
                </c:pt>
                <c:pt idx="1113">
                  <c:v>4</c:v>
                </c:pt>
                <c:pt idx="1114">
                  <c:v>4</c:v>
                </c:pt>
                <c:pt idx="1115">
                  <c:v>4</c:v>
                </c:pt>
                <c:pt idx="1116">
                  <c:v>2.9</c:v>
                </c:pt>
                <c:pt idx="1117">
                  <c:v>2.9</c:v>
                </c:pt>
                <c:pt idx="1118">
                  <c:v>2.9</c:v>
                </c:pt>
                <c:pt idx="1119">
                  <c:v>2.9</c:v>
                </c:pt>
                <c:pt idx="1120">
                  <c:v>4.5</c:v>
                </c:pt>
                <c:pt idx="1121">
                  <c:v>4.0999999999999996</c:v>
                </c:pt>
                <c:pt idx="1122">
                  <c:v>4.3</c:v>
                </c:pt>
                <c:pt idx="1123">
                  <c:v>4.2</c:v>
                </c:pt>
                <c:pt idx="1124">
                  <c:v>3.9</c:v>
                </c:pt>
                <c:pt idx="1125">
                  <c:v>3.9</c:v>
                </c:pt>
                <c:pt idx="1126">
                  <c:v>2.9</c:v>
                </c:pt>
                <c:pt idx="1127">
                  <c:v>4.0999999999999996</c:v>
                </c:pt>
                <c:pt idx="1128">
                  <c:v>4.3</c:v>
                </c:pt>
                <c:pt idx="1129">
                  <c:v>2.9</c:v>
                </c:pt>
                <c:pt idx="1130">
                  <c:v>4.4000000000000004</c:v>
                </c:pt>
                <c:pt idx="1131">
                  <c:v>4.3</c:v>
                </c:pt>
                <c:pt idx="1132">
                  <c:v>3.9</c:v>
                </c:pt>
                <c:pt idx="1133">
                  <c:v>4</c:v>
                </c:pt>
                <c:pt idx="1134">
                  <c:v>4.3</c:v>
                </c:pt>
                <c:pt idx="1135">
                  <c:v>4.0999999999999996</c:v>
                </c:pt>
                <c:pt idx="1136">
                  <c:v>4.5</c:v>
                </c:pt>
                <c:pt idx="1137">
                  <c:v>2.9</c:v>
                </c:pt>
                <c:pt idx="1138">
                  <c:v>4</c:v>
                </c:pt>
                <c:pt idx="1139">
                  <c:v>3.8</c:v>
                </c:pt>
                <c:pt idx="1140">
                  <c:v>4.0999999999999996</c:v>
                </c:pt>
                <c:pt idx="1141">
                  <c:v>4.7</c:v>
                </c:pt>
                <c:pt idx="1142">
                  <c:v>3.9</c:v>
                </c:pt>
                <c:pt idx="1143">
                  <c:v>4</c:v>
                </c:pt>
                <c:pt idx="1144">
                  <c:v>4.5</c:v>
                </c:pt>
                <c:pt idx="1145">
                  <c:v>3.3</c:v>
                </c:pt>
                <c:pt idx="1146">
                  <c:v>4.0999999999999996</c:v>
                </c:pt>
                <c:pt idx="1147">
                  <c:v>4.4000000000000004</c:v>
                </c:pt>
                <c:pt idx="1148">
                  <c:v>4.4000000000000004</c:v>
                </c:pt>
                <c:pt idx="1149">
                  <c:v>2.9</c:v>
                </c:pt>
                <c:pt idx="1150">
                  <c:v>4</c:v>
                </c:pt>
                <c:pt idx="1151">
                  <c:v>4</c:v>
                </c:pt>
                <c:pt idx="1152">
                  <c:v>3.8</c:v>
                </c:pt>
                <c:pt idx="1153">
                  <c:v>3.9</c:v>
                </c:pt>
                <c:pt idx="1154">
                  <c:v>3.6</c:v>
                </c:pt>
                <c:pt idx="1155">
                  <c:v>4.5</c:v>
                </c:pt>
                <c:pt idx="1156">
                  <c:v>4.5999999999999996</c:v>
                </c:pt>
                <c:pt idx="1157">
                  <c:v>3.5</c:v>
                </c:pt>
                <c:pt idx="1158">
                  <c:v>4.4000000000000004</c:v>
                </c:pt>
                <c:pt idx="1159">
                  <c:v>2.9</c:v>
                </c:pt>
                <c:pt idx="1160">
                  <c:v>4.4000000000000004</c:v>
                </c:pt>
                <c:pt idx="1161">
                  <c:v>4.4000000000000004</c:v>
                </c:pt>
                <c:pt idx="1162">
                  <c:v>4.3</c:v>
                </c:pt>
                <c:pt idx="1163">
                  <c:v>4.0999999999999996</c:v>
                </c:pt>
                <c:pt idx="1164">
                  <c:v>4.3</c:v>
                </c:pt>
                <c:pt idx="1165">
                  <c:v>4.3</c:v>
                </c:pt>
                <c:pt idx="1166">
                  <c:v>4.2</c:v>
                </c:pt>
                <c:pt idx="1167">
                  <c:v>4.3</c:v>
                </c:pt>
                <c:pt idx="1168">
                  <c:v>4.2</c:v>
                </c:pt>
                <c:pt idx="1169">
                  <c:v>2.9</c:v>
                </c:pt>
                <c:pt idx="1170">
                  <c:v>4.2</c:v>
                </c:pt>
                <c:pt idx="1171">
                  <c:v>3.9</c:v>
                </c:pt>
                <c:pt idx="1172">
                  <c:v>4</c:v>
                </c:pt>
                <c:pt idx="1173">
                  <c:v>4.4000000000000004</c:v>
                </c:pt>
                <c:pt idx="1174">
                  <c:v>4.5</c:v>
                </c:pt>
                <c:pt idx="1175">
                  <c:v>4.5999999999999996</c:v>
                </c:pt>
                <c:pt idx="1176">
                  <c:v>4.5</c:v>
                </c:pt>
                <c:pt idx="1177">
                  <c:v>3.8</c:v>
                </c:pt>
                <c:pt idx="1178">
                  <c:v>4.3</c:v>
                </c:pt>
                <c:pt idx="1179">
                  <c:v>4.2</c:v>
                </c:pt>
                <c:pt idx="1180">
                  <c:v>4.3</c:v>
                </c:pt>
                <c:pt idx="1181">
                  <c:v>4.2</c:v>
                </c:pt>
                <c:pt idx="1182">
                  <c:v>2.9</c:v>
                </c:pt>
                <c:pt idx="1183">
                  <c:v>4</c:v>
                </c:pt>
                <c:pt idx="1184">
                  <c:v>2.9</c:v>
                </c:pt>
                <c:pt idx="1185">
                  <c:v>4.3</c:v>
                </c:pt>
                <c:pt idx="1186">
                  <c:v>4</c:v>
                </c:pt>
                <c:pt idx="1187">
                  <c:v>4.2</c:v>
                </c:pt>
                <c:pt idx="1188">
                  <c:v>4.8</c:v>
                </c:pt>
                <c:pt idx="1189">
                  <c:v>4</c:v>
                </c:pt>
                <c:pt idx="1190">
                  <c:v>2.9</c:v>
                </c:pt>
                <c:pt idx="1191">
                  <c:v>4.2</c:v>
                </c:pt>
                <c:pt idx="1192">
                  <c:v>4.0999999999999996</c:v>
                </c:pt>
                <c:pt idx="1193">
                  <c:v>4.2</c:v>
                </c:pt>
                <c:pt idx="1194">
                  <c:v>4.0999999999999996</c:v>
                </c:pt>
                <c:pt idx="1195">
                  <c:v>3.8</c:v>
                </c:pt>
                <c:pt idx="1196">
                  <c:v>4.3</c:v>
                </c:pt>
                <c:pt idx="1197">
                  <c:v>4.0999999999999996</c:v>
                </c:pt>
                <c:pt idx="1198">
                  <c:v>2.9</c:v>
                </c:pt>
                <c:pt idx="1199">
                  <c:v>4.4000000000000004</c:v>
                </c:pt>
                <c:pt idx="1200">
                  <c:v>4.2</c:v>
                </c:pt>
                <c:pt idx="1201">
                  <c:v>3.8</c:v>
                </c:pt>
                <c:pt idx="1202">
                  <c:v>4.5</c:v>
                </c:pt>
                <c:pt idx="1203">
                  <c:v>4.3</c:v>
                </c:pt>
                <c:pt idx="1204">
                  <c:v>3.8</c:v>
                </c:pt>
                <c:pt idx="1205">
                  <c:v>2.9</c:v>
                </c:pt>
                <c:pt idx="1206">
                  <c:v>4</c:v>
                </c:pt>
                <c:pt idx="1207">
                  <c:v>4.2</c:v>
                </c:pt>
                <c:pt idx="1208">
                  <c:v>4.0999999999999996</c:v>
                </c:pt>
                <c:pt idx="1209">
                  <c:v>4.0999999999999996</c:v>
                </c:pt>
                <c:pt idx="1210">
                  <c:v>3.4</c:v>
                </c:pt>
                <c:pt idx="1211">
                  <c:v>4.3</c:v>
                </c:pt>
                <c:pt idx="1212">
                  <c:v>4.3</c:v>
                </c:pt>
                <c:pt idx="1213">
                  <c:v>4.3</c:v>
                </c:pt>
                <c:pt idx="1214">
                  <c:v>4.4000000000000004</c:v>
                </c:pt>
                <c:pt idx="1215">
                  <c:v>4.7</c:v>
                </c:pt>
                <c:pt idx="1216">
                  <c:v>4.7</c:v>
                </c:pt>
                <c:pt idx="1217">
                  <c:v>2.9</c:v>
                </c:pt>
                <c:pt idx="1218">
                  <c:v>2.9</c:v>
                </c:pt>
                <c:pt idx="1219">
                  <c:v>4.0999999999999996</c:v>
                </c:pt>
                <c:pt idx="1220">
                  <c:v>2.9</c:v>
                </c:pt>
                <c:pt idx="1221">
                  <c:v>3.9</c:v>
                </c:pt>
                <c:pt idx="1222">
                  <c:v>4.3</c:v>
                </c:pt>
                <c:pt idx="1223">
                  <c:v>4.2</c:v>
                </c:pt>
                <c:pt idx="1224">
                  <c:v>4.2</c:v>
                </c:pt>
                <c:pt idx="1225">
                  <c:v>4.3</c:v>
                </c:pt>
                <c:pt idx="1226">
                  <c:v>3.6</c:v>
                </c:pt>
                <c:pt idx="1227">
                  <c:v>3.2</c:v>
                </c:pt>
                <c:pt idx="1228">
                  <c:v>4.0999999999999996</c:v>
                </c:pt>
                <c:pt idx="1229">
                  <c:v>4.2</c:v>
                </c:pt>
                <c:pt idx="1230">
                  <c:v>2.9</c:v>
                </c:pt>
                <c:pt idx="1231">
                  <c:v>4.2</c:v>
                </c:pt>
                <c:pt idx="1232">
                  <c:v>3.6</c:v>
                </c:pt>
                <c:pt idx="1233">
                  <c:v>2.9</c:v>
                </c:pt>
                <c:pt idx="1234">
                  <c:v>3.9</c:v>
                </c:pt>
                <c:pt idx="1235">
                  <c:v>4.3</c:v>
                </c:pt>
                <c:pt idx="1236">
                  <c:v>3.9</c:v>
                </c:pt>
                <c:pt idx="1237">
                  <c:v>4.0999999999999996</c:v>
                </c:pt>
                <c:pt idx="1238">
                  <c:v>3.8</c:v>
                </c:pt>
                <c:pt idx="1239">
                  <c:v>4.2</c:v>
                </c:pt>
                <c:pt idx="1240">
                  <c:v>4.4000000000000004</c:v>
                </c:pt>
                <c:pt idx="1241">
                  <c:v>2.9</c:v>
                </c:pt>
                <c:pt idx="1242">
                  <c:v>3.9</c:v>
                </c:pt>
                <c:pt idx="1243">
                  <c:v>2.9</c:v>
                </c:pt>
                <c:pt idx="1244">
                  <c:v>4.2</c:v>
                </c:pt>
                <c:pt idx="1245">
                  <c:v>3.7</c:v>
                </c:pt>
                <c:pt idx="1246">
                  <c:v>4.3</c:v>
                </c:pt>
                <c:pt idx="1247">
                  <c:v>4</c:v>
                </c:pt>
                <c:pt idx="1248">
                  <c:v>4</c:v>
                </c:pt>
                <c:pt idx="1249">
                  <c:v>4.4000000000000004</c:v>
                </c:pt>
                <c:pt idx="1250">
                  <c:v>4</c:v>
                </c:pt>
                <c:pt idx="1251">
                  <c:v>4.0999999999999996</c:v>
                </c:pt>
                <c:pt idx="1252">
                  <c:v>4.3</c:v>
                </c:pt>
                <c:pt idx="1253">
                  <c:v>3.9</c:v>
                </c:pt>
                <c:pt idx="1254">
                  <c:v>4.2</c:v>
                </c:pt>
                <c:pt idx="1255">
                  <c:v>4</c:v>
                </c:pt>
                <c:pt idx="1256">
                  <c:v>4.0999999999999996</c:v>
                </c:pt>
                <c:pt idx="1257">
                  <c:v>4.0999999999999996</c:v>
                </c:pt>
                <c:pt idx="1258">
                  <c:v>2.9</c:v>
                </c:pt>
                <c:pt idx="1259">
                  <c:v>4.3</c:v>
                </c:pt>
                <c:pt idx="1260">
                  <c:v>4.3</c:v>
                </c:pt>
                <c:pt idx="1261">
                  <c:v>4.0999999999999996</c:v>
                </c:pt>
                <c:pt idx="1262">
                  <c:v>3.2</c:v>
                </c:pt>
                <c:pt idx="1263">
                  <c:v>4.0999999999999996</c:v>
                </c:pt>
                <c:pt idx="1264">
                  <c:v>4.2</c:v>
                </c:pt>
                <c:pt idx="1265">
                  <c:v>4.0999999999999996</c:v>
                </c:pt>
                <c:pt idx="1266">
                  <c:v>4</c:v>
                </c:pt>
                <c:pt idx="1267">
                  <c:v>2.9</c:v>
                </c:pt>
                <c:pt idx="1268">
                  <c:v>4.0999999999999996</c:v>
                </c:pt>
                <c:pt idx="1269">
                  <c:v>2.9</c:v>
                </c:pt>
                <c:pt idx="1270">
                  <c:v>4.2</c:v>
                </c:pt>
                <c:pt idx="1271">
                  <c:v>4.4000000000000004</c:v>
                </c:pt>
                <c:pt idx="1272">
                  <c:v>4.2</c:v>
                </c:pt>
                <c:pt idx="1273">
                  <c:v>4.3</c:v>
                </c:pt>
                <c:pt idx="1274">
                  <c:v>2.6</c:v>
                </c:pt>
                <c:pt idx="1275">
                  <c:v>4.0999999999999996</c:v>
                </c:pt>
                <c:pt idx="1276">
                  <c:v>4.2</c:v>
                </c:pt>
                <c:pt idx="1277">
                  <c:v>3.9</c:v>
                </c:pt>
                <c:pt idx="1278">
                  <c:v>4.3</c:v>
                </c:pt>
                <c:pt idx="1279">
                  <c:v>3.7</c:v>
                </c:pt>
                <c:pt idx="1280">
                  <c:v>3.6</c:v>
                </c:pt>
                <c:pt idx="1281">
                  <c:v>4</c:v>
                </c:pt>
                <c:pt idx="1282">
                  <c:v>3.8</c:v>
                </c:pt>
                <c:pt idx="1283">
                  <c:v>2.9</c:v>
                </c:pt>
                <c:pt idx="1284">
                  <c:v>4.2</c:v>
                </c:pt>
                <c:pt idx="1285">
                  <c:v>4.2</c:v>
                </c:pt>
                <c:pt idx="1286">
                  <c:v>2.9</c:v>
                </c:pt>
                <c:pt idx="1287">
                  <c:v>3.9</c:v>
                </c:pt>
                <c:pt idx="1288">
                  <c:v>4.0999999999999996</c:v>
                </c:pt>
                <c:pt idx="1289">
                  <c:v>4.2</c:v>
                </c:pt>
                <c:pt idx="1290">
                  <c:v>4.2</c:v>
                </c:pt>
                <c:pt idx="1291">
                  <c:v>4.0999999999999996</c:v>
                </c:pt>
                <c:pt idx="1292">
                  <c:v>4.0999999999999996</c:v>
                </c:pt>
                <c:pt idx="1293">
                  <c:v>4.5</c:v>
                </c:pt>
                <c:pt idx="1294">
                  <c:v>4.3</c:v>
                </c:pt>
                <c:pt idx="1295">
                  <c:v>4</c:v>
                </c:pt>
                <c:pt idx="1296">
                  <c:v>4</c:v>
                </c:pt>
                <c:pt idx="1297">
                  <c:v>3.9</c:v>
                </c:pt>
                <c:pt idx="1298">
                  <c:v>4.0999999999999996</c:v>
                </c:pt>
                <c:pt idx="1299">
                  <c:v>4.3</c:v>
                </c:pt>
                <c:pt idx="1300">
                  <c:v>4</c:v>
                </c:pt>
                <c:pt idx="1301">
                  <c:v>4.5</c:v>
                </c:pt>
                <c:pt idx="1302">
                  <c:v>4</c:v>
                </c:pt>
                <c:pt idx="1303">
                  <c:v>4</c:v>
                </c:pt>
                <c:pt idx="1304">
                  <c:v>4.4000000000000004</c:v>
                </c:pt>
                <c:pt idx="1305">
                  <c:v>2.9</c:v>
                </c:pt>
                <c:pt idx="1306">
                  <c:v>3.8</c:v>
                </c:pt>
                <c:pt idx="1307">
                  <c:v>2.9</c:v>
                </c:pt>
                <c:pt idx="1308">
                  <c:v>4.0999999999999996</c:v>
                </c:pt>
                <c:pt idx="1309">
                  <c:v>4.2</c:v>
                </c:pt>
                <c:pt idx="1310">
                  <c:v>4.2</c:v>
                </c:pt>
                <c:pt idx="1311">
                  <c:v>2.9</c:v>
                </c:pt>
                <c:pt idx="1312">
                  <c:v>2.9</c:v>
                </c:pt>
                <c:pt idx="1313">
                  <c:v>4.0999999999999996</c:v>
                </c:pt>
                <c:pt idx="1314">
                  <c:v>4.0999999999999996</c:v>
                </c:pt>
                <c:pt idx="1315">
                  <c:v>4.5</c:v>
                </c:pt>
                <c:pt idx="1316">
                  <c:v>4.4000000000000004</c:v>
                </c:pt>
                <c:pt idx="1317">
                  <c:v>4.7</c:v>
                </c:pt>
                <c:pt idx="1318">
                  <c:v>4.3</c:v>
                </c:pt>
                <c:pt idx="1319">
                  <c:v>4.3</c:v>
                </c:pt>
                <c:pt idx="1320">
                  <c:v>4.4000000000000004</c:v>
                </c:pt>
                <c:pt idx="1321">
                  <c:v>4.0999999999999996</c:v>
                </c:pt>
                <c:pt idx="1322">
                  <c:v>4.3</c:v>
                </c:pt>
                <c:pt idx="1323">
                  <c:v>3.9</c:v>
                </c:pt>
                <c:pt idx="1324">
                  <c:v>4.4000000000000004</c:v>
                </c:pt>
                <c:pt idx="1325">
                  <c:v>2.9</c:v>
                </c:pt>
                <c:pt idx="1326">
                  <c:v>3.8</c:v>
                </c:pt>
                <c:pt idx="1327">
                  <c:v>4.0999999999999996</c:v>
                </c:pt>
                <c:pt idx="1328">
                  <c:v>4.4000000000000004</c:v>
                </c:pt>
                <c:pt idx="1329">
                  <c:v>4.3</c:v>
                </c:pt>
                <c:pt idx="1330">
                  <c:v>4.7</c:v>
                </c:pt>
                <c:pt idx="1331">
                  <c:v>4.3</c:v>
                </c:pt>
                <c:pt idx="1332">
                  <c:v>2.9</c:v>
                </c:pt>
                <c:pt idx="1333">
                  <c:v>3.9</c:v>
                </c:pt>
                <c:pt idx="1334">
                  <c:v>4.5999999999999996</c:v>
                </c:pt>
                <c:pt idx="1335">
                  <c:v>4.4000000000000004</c:v>
                </c:pt>
                <c:pt idx="1336">
                  <c:v>4</c:v>
                </c:pt>
                <c:pt idx="1337">
                  <c:v>3.3</c:v>
                </c:pt>
                <c:pt idx="1338">
                  <c:v>4.3</c:v>
                </c:pt>
                <c:pt idx="1339">
                  <c:v>4.0999999999999996</c:v>
                </c:pt>
                <c:pt idx="1340">
                  <c:v>4.4000000000000004</c:v>
                </c:pt>
                <c:pt idx="1341">
                  <c:v>4</c:v>
                </c:pt>
                <c:pt idx="1342">
                  <c:v>4.5</c:v>
                </c:pt>
                <c:pt idx="1343">
                  <c:v>4.5</c:v>
                </c:pt>
                <c:pt idx="1344">
                  <c:v>4.2</c:v>
                </c:pt>
                <c:pt idx="1345">
                  <c:v>2.9</c:v>
                </c:pt>
                <c:pt idx="1346">
                  <c:v>3.7</c:v>
                </c:pt>
                <c:pt idx="1347">
                  <c:v>4.4000000000000004</c:v>
                </c:pt>
                <c:pt idx="1348">
                  <c:v>3.9</c:v>
                </c:pt>
                <c:pt idx="1349">
                  <c:v>3.8</c:v>
                </c:pt>
                <c:pt idx="1350">
                  <c:v>3.8</c:v>
                </c:pt>
                <c:pt idx="1351">
                  <c:v>4.5</c:v>
                </c:pt>
                <c:pt idx="1352">
                  <c:v>3.7</c:v>
                </c:pt>
                <c:pt idx="1353">
                  <c:v>4.3</c:v>
                </c:pt>
                <c:pt idx="1354">
                  <c:v>4.0999999999999996</c:v>
                </c:pt>
                <c:pt idx="1355">
                  <c:v>4</c:v>
                </c:pt>
                <c:pt idx="1356">
                  <c:v>4.0999999999999996</c:v>
                </c:pt>
                <c:pt idx="1357">
                  <c:v>4.3</c:v>
                </c:pt>
                <c:pt idx="1358">
                  <c:v>4.3</c:v>
                </c:pt>
                <c:pt idx="1359">
                  <c:v>3.3</c:v>
                </c:pt>
                <c:pt idx="1360">
                  <c:v>4.5</c:v>
                </c:pt>
                <c:pt idx="1361">
                  <c:v>4.2</c:v>
                </c:pt>
                <c:pt idx="1362">
                  <c:v>2.9</c:v>
                </c:pt>
                <c:pt idx="1363">
                  <c:v>4.2</c:v>
                </c:pt>
                <c:pt idx="1364">
                  <c:v>4</c:v>
                </c:pt>
                <c:pt idx="1365">
                  <c:v>4</c:v>
                </c:pt>
                <c:pt idx="1366">
                  <c:v>4.3</c:v>
                </c:pt>
                <c:pt idx="1367">
                  <c:v>3.5</c:v>
                </c:pt>
                <c:pt idx="1368">
                  <c:v>4.2</c:v>
                </c:pt>
                <c:pt idx="1369">
                  <c:v>2.9</c:v>
                </c:pt>
                <c:pt idx="1370">
                  <c:v>4.3</c:v>
                </c:pt>
                <c:pt idx="1371">
                  <c:v>4.0999999999999996</c:v>
                </c:pt>
                <c:pt idx="1372">
                  <c:v>4.2</c:v>
                </c:pt>
                <c:pt idx="1373">
                  <c:v>4</c:v>
                </c:pt>
                <c:pt idx="1374">
                  <c:v>4.5</c:v>
                </c:pt>
                <c:pt idx="1375">
                  <c:v>4.3</c:v>
                </c:pt>
                <c:pt idx="1376">
                  <c:v>2.9</c:v>
                </c:pt>
                <c:pt idx="1377">
                  <c:v>4.3</c:v>
                </c:pt>
                <c:pt idx="1378">
                  <c:v>2.9</c:v>
                </c:pt>
                <c:pt idx="1379">
                  <c:v>4.3</c:v>
                </c:pt>
                <c:pt idx="1380">
                  <c:v>4.3</c:v>
                </c:pt>
                <c:pt idx="1381">
                  <c:v>4.0999999999999996</c:v>
                </c:pt>
                <c:pt idx="1382">
                  <c:v>3.7</c:v>
                </c:pt>
                <c:pt idx="1383">
                  <c:v>4.5</c:v>
                </c:pt>
                <c:pt idx="1384">
                  <c:v>4.3</c:v>
                </c:pt>
                <c:pt idx="1385">
                  <c:v>4.3</c:v>
                </c:pt>
                <c:pt idx="1386">
                  <c:v>4.5</c:v>
                </c:pt>
                <c:pt idx="1387">
                  <c:v>2.9</c:v>
                </c:pt>
                <c:pt idx="1388">
                  <c:v>3.5</c:v>
                </c:pt>
                <c:pt idx="1389">
                  <c:v>4.5999999999999996</c:v>
                </c:pt>
                <c:pt idx="1390">
                  <c:v>4.2</c:v>
                </c:pt>
                <c:pt idx="1391">
                  <c:v>4.0999999999999996</c:v>
                </c:pt>
                <c:pt idx="1392">
                  <c:v>2.9</c:v>
                </c:pt>
                <c:pt idx="1393">
                  <c:v>3.8</c:v>
                </c:pt>
                <c:pt idx="1394">
                  <c:v>4.0999999999999996</c:v>
                </c:pt>
                <c:pt idx="1395">
                  <c:v>4.3</c:v>
                </c:pt>
                <c:pt idx="1396">
                  <c:v>3.7</c:v>
                </c:pt>
                <c:pt idx="1397">
                  <c:v>4</c:v>
                </c:pt>
                <c:pt idx="1398">
                  <c:v>3.2</c:v>
                </c:pt>
                <c:pt idx="1399">
                  <c:v>4.3</c:v>
                </c:pt>
                <c:pt idx="1400">
                  <c:v>4.0999999999999996</c:v>
                </c:pt>
                <c:pt idx="1401">
                  <c:v>4.0999999999999996</c:v>
                </c:pt>
                <c:pt idx="1402">
                  <c:v>4.3</c:v>
                </c:pt>
                <c:pt idx="1403">
                  <c:v>4</c:v>
                </c:pt>
                <c:pt idx="1404">
                  <c:v>4.4000000000000004</c:v>
                </c:pt>
                <c:pt idx="1405">
                  <c:v>4.2</c:v>
                </c:pt>
                <c:pt idx="1406">
                  <c:v>3.5</c:v>
                </c:pt>
                <c:pt idx="1407">
                  <c:v>4.3</c:v>
                </c:pt>
                <c:pt idx="1408">
                  <c:v>4.2</c:v>
                </c:pt>
                <c:pt idx="1409">
                  <c:v>4.3</c:v>
                </c:pt>
                <c:pt idx="1410">
                  <c:v>2.9</c:v>
                </c:pt>
                <c:pt idx="1411">
                  <c:v>4.3</c:v>
                </c:pt>
                <c:pt idx="1412">
                  <c:v>4</c:v>
                </c:pt>
                <c:pt idx="1413">
                  <c:v>4.3</c:v>
                </c:pt>
                <c:pt idx="1414">
                  <c:v>4</c:v>
                </c:pt>
                <c:pt idx="1415">
                  <c:v>2.9</c:v>
                </c:pt>
                <c:pt idx="1416">
                  <c:v>4.3</c:v>
                </c:pt>
                <c:pt idx="1417">
                  <c:v>4</c:v>
                </c:pt>
                <c:pt idx="1418">
                  <c:v>4.2</c:v>
                </c:pt>
                <c:pt idx="1419">
                  <c:v>4.3</c:v>
                </c:pt>
                <c:pt idx="1420">
                  <c:v>4.2</c:v>
                </c:pt>
                <c:pt idx="1421">
                  <c:v>4.0999999999999996</c:v>
                </c:pt>
                <c:pt idx="1422">
                  <c:v>3.6</c:v>
                </c:pt>
                <c:pt idx="1423">
                  <c:v>4.3</c:v>
                </c:pt>
                <c:pt idx="1424">
                  <c:v>4.5999999999999996</c:v>
                </c:pt>
                <c:pt idx="1425">
                  <c:v>3.9</c:v>
                </c:pt>
                <c:pt idx="1426">
                  <c:v>3.5</c:v>
                </c:pt>
                <c:pt idx="1427">
                  <c:v>4.2</c:v>
                </c:pt>
                <c:pt idx="1428">
                  <c:v>3</c:v>
                </c:pt>
                <c:pt idx="1429">
                  <c:v>4.2</c:v>
                </c:pt>
                <c:pt idx="1430">
                  <c:v>4.4000000000000004</c:v>
                </c:pt>
                <c:pt idx="1431">
                  <c:v>4.0999999999999996</c:v>
                </c:pt>
                <c:pt idx="1432">
                  <c:v>4.3</c:v>
                </c:pt>
                <c:pt idx="1433">
                  <c:v>2.9</c:v>
                </c:pt>
                <c:pt idx="1434">
                  <c:v>4.3</c:v>
                </c:pt>
                <c:pt idx="1435">
                  <c:v>4.4000000000000004</c:v>
                </c:pt>
                <c:pt idx="1436">
                  <c:v>4.2</c:v>
                </c:pt>
                <c:pt idx="1437">
                  <c:v>3.8</c:v>
                </c:pt>
                <c:pt idx="1438">
                  <c:v>4.2</c:v>
                </c:pt>
                <c:pt idx="1439">
                  <c:v>4.3</c:v>
                </c:pt>
                <c:pt idx="1440">
                  <c:v>3.5</c:v>
                </c:pt>
                <c:pt idx="1441">
                  <c:v>2.9</c:v>
                </c:pt>
                <c:pt idx="1442">
                  <c:v>4.0999999999999996</c:v>
                </c:pt>
                <c:pt idx="1443">
                  <c:v>4.0999999999999996</c:v>
                </c:pt>
                <c:pt idx="1444">
                  <c:v>4.2</c:v>
                </c:pt>
                <c:pt idx="1445">
                  <c:v>2.9</c:v>
                </c:pt>
                <c:pt idx="1446">
                  <c:v>4.4000000000000004</c:v>
                </c:pt>
                <c:pt idx="1447">
                  <c:v>4.2</c:v>
                </c:pt>
                <c:pt idx="1448">
                  <c:v>4.0999999999999996</c:v>
                </c:pt>
                <c:pt idx="1449">
                  <c:v>4.0999999999999996</c:v>
                </c:pt>
                <c:pt idx="1450">
                  <c:v>4.4000000000000004</c:v>
                </c:pt>
                <c:pt idx="1451">
                  <c:v>4</c:v>
                </c:pt>
                <c:pt idx="1452">
                  <c:v>4.2</c:v>
                </c:pt>
                <c:pt idx="1453">
                  <c:v>3.8</c:v>
                </c:pt>
                <c:pt idx="1454">
                  <c:v>4.0999999999999996</c:v>
                </c:pt>
                <c:pt idx="1455">
                  <c:v>4.0999999999999996</c:v>
                </c:pt>
                <c:pt idx="1456">
                  <c:v>4.5</c:v>
                </c:pt>
                <c:pt idx="1457">
                  <c:v>4.0999999999999996</c:v>
                </c:pt>
                <c:pt idx="1458">
                  <c:v>3.6</c:v>
                </c:pt>
                <c:pt idx="1459">
                  <c:v>3.8</c:v>
                </c:pt>
                <c:pt idx="1460">
                  <c:v>3.9</c:v>
                </c:pt>
                <c:pt idx="1461">
                  <c:v>3.4</c:v>
                </c:pt>
                <c:pt idx="1462">
                  <c:v>3.5</c:v>
                </c:pt>
                <c:pt idx="1463">
                  <c:v>4.2</c:v>
                </c:pt>
                <c:pt idx="1464">
                  <c:v>4.5999999999999996</c:v>
                </c:pt>
                <c:pt idx="1465">
                  <c:v>4.2</c:v>
                </c:pt>
                <c:pt idx="1466">
                  <c:v>2.9</c:v>
                </c:pt>
                <c:pt idx="1467">
                  <c:v>3.8</c:v>
                </c:pt>
                <c:pt idx="1468">
                  <c:v>4.2</c:v>
                </c:pt>
                <c:pt idx="1469">
                  <c:v>4.0999999999999996</c:v>
                </c:pt>
                <c:pt idx="1470">
                  <c:v>3.9</c:v>
                </c:pt>
                <c:pt idx="1471">
                  <c:v>4.2</c:v>
                </c:pt>
                <c:pt idx="1472">
                  <c:v>3.9</c:v>
                </c:pt>
                <c:pt idx="1473">
                  <c:v>4.2</c:v>
                </c:pt>
                <c:pt idx="1474">
                  <c:v>3.8</c:v>
                </c:pt>
                <c:pt idx="1475">
                  <c:v>3.9</c:v>
                </c:pt>
                <c:pt idx="1476">
                  <c:v>4.2</c:v>
                </c:pt>
                <c:pt idx="1477">
                  <c:v>3.7</c:v>
                </c:pt>
                <c:pt idx="1478">
                  <c:v>4.2</c:v>
                </c:pt>
                <c:pt idx="1479">
                  <c:v>4.5999999999999996</c:v>
                </c:pt>
                <c:pt idx="1480">
                  <c:v>2.9</c:v>
                </c:pt>
                <c:pt idx="1481">
                  <c:v>4.5</c:v>
                </c:pt>
                <c:pt idx="1482">
                  <c:v>4.0999999999999996</c:v>
                </c:pt>
                <c:pt idx="1483">
                  <c:v>4.3</c:v>
                </c:pt>
                <c:pt idx="1484">
                  <c:v>4.0999999999999996</c:v>
                </c:pt>
                <c:pt idx="1485">
                  <c:v>4.4000000000000004</c:v>
                </c:pt>
                <c:pt idx="1486">
                  <c:v>4.3</c:v>
                </c:pt>
                <c:pt idx="1487">
                  <c:v>4</c:v>
                </c:pt>
                <c:pt idx="1488">
                  <c:v>4.4000000000000004</c:v>
                </c:pt>
                <c:pt idx="1489">
                  <c:v>2.8</c:v>
                </c:pt>
                <c:pt idx="1490">
                  <c:v>3.6</c:v>
                </c:pt>
                <c:pt idx="1491">
                  <c:v>4.5</c:v>
                </c:pt>
                <c:pt idx="1492">
                  <c:v>4.0999999999999996</c:v>
                </c:pt>
                <c:pt idx="1493">
                  <c:v>4.2</c:v>
                </c:pt>
                <c:pt idx="1494">
                  <c:v>2.9</c:v>
                </c:pt>
                <c:pt idx="1495">
                  <c:v>4.0999999999999996</c:v>
                </c:pt>
                <c:pt idx="1496">
                  <c:v>2.9</c:v>
                </c:pt>
                <c:pt idx="1497">
                  <c:v>3.8</c:v>
                </c:pt>
                <c:pt idx="1498">
                  <c:v>2.9</c:v>
                </c:pt>
                <c:pt idx="1499">
                  <c:v>4.3</c:v>
                </c:pt>
                <c:pt idx="1500">
                  <c:v>2.9</c:v>
                </c:pt>
                <c:pt idx="1501">
                  <c:v>3.8</c:v>
                </c:pt>
                <c:pt idx="1502">
                  <c:v>4.0999999999999996</c:v>
                </c:pt>
                <c:pt idx="1503">
                  <c:v>4.0999999999999996</c:v>
                </c:pt>
                <c:pt idx="1504">
                  <c:v>4.4000000000000004</c:v>
                </c:pt>
                <c:pt idx="1505">
                  <c:v>3.3</c:v>
                </c:pt>
                <c:pt idx="1506">
                  <c:v>4.3</c:v>
                </c:pt>
                <c:pt idx="1507">
                  <c:v>3.8</c:v>
                </c:pt>
                <c:pt idx="1508">
                  <c:v>4.3</c:v>
                </c:pt>
                <c:pt idx="1509">
                  <c:v>2.9</c:v>
                </c:pt>
                <c:pt idx="1510">
                  <c:v>4.0999999999999996</c:v>
                </c:pt>
                <c:pt idx="1511">
                  <c:v>4.3</c:v>
                </c:pt>
                <c:pt idx="1512">
                  <c:v>4.4000000000000004</c:v>
                </c:pt>
                <c:pt idx="1513">
                  <c:v>4.5</c:v>
                </c:pt>
                <c:pt idx="1514">
                  <c:v>4.2</c:v>
                </c:pt>
                <c:pt idx="1515">
                  <c:v>2.9</c:v>
                </c:pt>
                <c:pt idx="1516">
                  <c:v>3.7</c:v>
                </c:pt>
                <c:pt idx="1517">
                  <c:v>2.9</c:v>
                </c:pt>
                <c:pt idx="1518">
                  <c:v>3.9</c:v>
                </c:pt>
                <c:pt idx="1519">
                  <c:v>2.9</c:v>
                </c:pt>
                <c:pt idx="1520">
                  <c:v>3.8</c:v>
                </c:pt>
                <c:pt idx="1521">
                  <c:v>4</c:v>
                </c:pt>
                <c:pt idx="1522">
                  <c:v>4.2</c:v>
                </c:pt>
                <c:pt idx="1523">
                  <c:v>2.9</c:v>
                </c:pt>
                <c:pt idx="1524">
                  <c:v>3.8</c:v>
                </c:pt>
                <c:pt idx="1525">
                  <c:v>4.4000000000000004</c:v>
                </c:pt>
                <c:pt idx="1526">
                  <c:v>4.0999999999999996</c:v>
                </c:pt>
                <c:pt idx="1527">
                  <c:v>4.5999999999999996</c:v>
                </c:pt>
                <c:pt idx="1528">
                  <c:v>3.6</c:v>
                </c:pt>
                <c:pt idx="1529">
                  <c:v>3.9</c:v>
                </c:pt>
                <c:pt idx="1530">
                  <c:v>4.2</c:v>
                </c:pt>
                <c:pt idx="1531">
                  <c:v>3.9</c:v>
                </c:pt>
                <c:pt idx="1532">
                  <c:v>2.9</c:v>
                </c:pt>
                <c:pt idx="1533">
                  <c:v>4</c:v>
                </c:pt>
                <c:pt idx="1534">
                  <c:v>3.8</c:v>
                </c:pt>
                <c:pt idx="1535">
                  <c:v>2.8</c:v>
                </c:pt>
                <c:pt idx="1536">
                  <c:v>3.9</c:v>
                </c:pt>
                <c:pt idx="1537">
                  <c:v>4.0999999999999996</c:v>
                </c:pt>
                <c:pt idx="1538">
                  <c:v>3.9</c:v>
                </c:pt>
                <c:pt idx="1539">
                  <c:v>4.5999999999999996</c:v>
                </c:pt>
                <c:pt idx="1540">
                  <c:v>2.9</c:v>
                </c:pt>
                <c:pt idx="1541">
                  <c:v>4</c:v>
                </c:pt>
                <c:pt idx="1542">
                  <c:v>3.7</c:v>
                </c:pt>
                <c:pt idx="1543">
                  <c:v>3.8</c:v>
                </c:pt>
                <c:pt idx="1544">
                  <c:v>3.9</c:v>
                </c:pt>
                <c:pt idx="1545">
                  <c:v>3.9</c:v>
                </c:pt>
                <c:pt idx="1546">
                  <c:v>4.5</c:v>
                </c:pt>
                <c:pt idx="1547">
                  <c:v>4.2</c:v>
                </c:pt>
                <c:pt idx="1548">
                  <c:v>4</c:v>
                </c:pt>
                <c:pt idx="1549">
                  <c:v>3.8</c:v>
                </c:pt>
                <c:pt idx="1550">
                  <c:v>4.0999999999999996</c:v>
                </c:pt>
                <c:pt idx="1551">
                  <c:v>3.9</c:v>
                </c:pt>
                <c:pt idx="1552">
                  <c:v>4.4000000000000004</c:v>
                </c:pt>
                <c:pt idx="1553">
                  <c:v>4</c:v>
                </c:pt>
                <c:pt idx="1554">
                  <c:v>2.9</c:v>
                </c:pt>
                <c:pt idx="1555">
                  <c:v>4.2</c:v>
                </c:pt>
                <c:pt idx="1556">
                  <c:v>3.8</c:v>
                </c:pt>
                <c:pt idx="1557">
                  <c:v>4.0999999999999996</c:v>
                </c:pt>
                <c:pt idx="1558">
                  <c:v>3.4</c:v>
                </c:pt>
                <c:pt idx="1559">
                  <c:v>4.4000000000000004</c:v>
                </c:pt>
                <c:pt idx="1560">
                  <c:v>4.5</c:v>
                </c:pt>
                <c:pt idx="1561">
                  <c:v>4.2</c:v>
                </c:pt>
                <c:pt idx="1562">
                  <c:v>4.3</c:v>
                </c:pt>
                <c:pt idx="1563">
                  <c:v>4.2</c:v>
                </c:pt>
                <c:pt idx="1564">
                  <c:v>4.3</c:v>
                </c:pt>
                <c:pt idx="1565">
                  <c:v>4.5999999999999996</c:v>
                </c:pt>
                <c:pt idx="1566">
                  <c:v>4</c:v>
                </c:pt>
                <c:pt idx="1567">
                  <c:v>3.7</c:v>
                </c:pt>
                <c:pt idx="1568">
                  <c:v>3.5</c:v>
                </c:pt>
                <c:pt idx="1569">
                  <c:v>4.3</c:v>
                </c:pt>
                <c:pt idx="1570">
                  <c:v>4.2</c:v>
                </c:pt>
                <c:pt idx="1571">
                  <c:v>2.9</c:v>
                </c:pt>
                <c:pt idx="1572">
                  <c:v>2.9</c:v>
                </c:pt>
                <c:pt idx="1573">
                  <c:v>4</c:v>
                </c:pt>
                <c:pt idx="1574">
                  <c:v>4.0999999999999996</c:v>
                </c:pt>
                <c:pt idx="1575">
                  <c:v>4.3</c:v>
                </c:pt>
                <c:pt idx="1576">
                  <c:v>3.9</c:v>
                </c:pt>
                <c:pt idx="1577">
                  <c:v>2.9</c:v>
                </c:pt>
                <c:pt idx="1578">
                  <c:v>2.7</c:v>
                </c:pt>
                <c:pt idx="1579">
                  <c:v>4.0999999999999996</c:v>
                </c:pt>
                <c:pt idx="1580">
                  <c:v>3.8</c:v>
                </c:pt>
                <c:pt idx="1581">
                  <c:v>3.7</c:v>
                </c:pt>
                <c:pt idx="1582">
                  <c:v>4.0999999999999996</c:v>
                </c:pt>
                <c:pt idx="1583">
                  <c:v>3.8</c:v>
                </c:pt>
                <c:pt idx="1584">
                  <c:v>2.9</c:v>
                </c:pt>
                <c:pt idx="1585">
                  <c:v>4.3</c:v>
                </c:pt>
                <c:pt idx="1586">
                  <c:v>4.5999999999999996</c:v>
                </c:pt>
                <c:pt idx="1587">
                  <c:v>2.9</c:v>
                </c:pt>
                <c:pt idx="1588">
                  <c:v>4</c:v>
                </c:pt>
                <c:pt idx="1589">
                  <c:v>4.3</c:v>
                </c:pt>
                <c:pt idx="1590">
                  <c:v>4.3</c:v>
                </c:pt>
                <c:pt idx="1591">
                  <c:v>4.4000000000000004</c:v>
                </c:pt>
                <c:pt idx="1592">
                  <c:v>3.5</c:v>
                </c:pt>
                <c:pt idx="1593">
                  <c:v>3.3</c:v>
                </c:pt>
                <c:pt idx="1594">
                  <c:v>4.5</c:v>
                </c:pt>
                <c:pt idx="1595">
                  <c:v>3.8</c:v>
                </c:pt>
                <c:pt idx="1596">
                  <c:v>3.8</c:v>
                </c:pt>
                <c:pt idx="1597">
                  <c:v>4.5</c:v>
                </c:pt>
                <c:pt idx="1598">
                  <c:v>4.3</c:v>
                </c:pt>
                <c:pt idx="1599">
                  <c:v>4.5</c:v>
                </c:pt>
                <c:pt idx="1600">
                  <c:v>3.6</c:v>
                </c:pt>
                <c:pt idx="1601">
                  <c:v>2.9</c:v>
                </c:pt>
                <c:pt idx="1602">
                  <c:v>4.2</c:v>
                </c:pt>
                <c:pt idx="1603">
                  <c:v>4.0999999999999996</c:v>
                </c:pt>
                <c:pt idx="1604">
                  <c:v>4.4000000000000004</c:v>
                </c:pt>
                <c:pt idx="1605">
                  <c:v>2.9</c:v>
                </c:pt>
                <c:pt idx="1606">
                  <c:v>3.9</c:v>
                </c:pt>
                <c:pt idx="1607">
                  <c:v>2.9</c:v>
                </c:pt>
                <c:pt idx="1608">
                  <c:v>4.3</c:v>
                </c:pt>
                <c:pt idx="1609">
                  <c:v>4.2</c:v>
                </c:pt>
                <c:pt idx="1610">
                  <c:v>4.2</c:v>
                </c:pt>
                <c:pt idx="1611">
                  <c:v>4.3</c:v>
                </c:pt>
                <c:pt idx="1612">
                  <c:v>4.7</c:v>
                </c:pt>
                <c:pt idx="1613">
                  <c:v>4</c:v>
                </c:pt>
                <c:pt idx="1614">
                  <c:v>4.0999999999999996</c:v>
                </c:pt>
                <c:pt idx="1615">
                  <c:v>2.9</c:v>
                </c:pt>
                <c:pt idx="1616">
                  <c:v>4.3</c:v>
                </c:pt>
                <c:pt idx="1617">
                  <c:v>3.6</c:v>
                </c:pt>
                <c:pt idx="1618">
                  <c:v>4.3</c:v>
                </c:pt>
                <c:pt idx="1619">
                  <c:v>4.0999999999999996</c:v>
                </c:pt>
                <c:pt idx="1620">
                  <c:v>4</c:v>
                </c:pt>
                <c:pt idx="1621">
                  <c:v>2.9</c:v>
                </c:pt>
                <c:pt idx="1622">
                  <c:v>3.9</c:v>
                </c:pt>
                <c:pt idx="1623">
                  <c:v>3.7</c:v>
                </c:pt>
                <c:pt idx="1624">
                  <c:v>4</c:v>
                </c:pt>
                <c:pt idx="1625">
                  <c:v>4.4000000000000004</c:v>
                </c:pt>
                <c:pt idx="1626">
                  <c:v>4.2</c:v>
                </c:pt>
                <c:pt idx="1627">
                  <c:v>4.0999999999999996</c:v>
                </c:pt>
                <c:pt idx="1628">
                  <c:v>3.9</c:v>
                </c:pt>
                <c:pt idx="1629">
                  <c:v>4.0999999999999996</c:v>
                </c:pt>
                <c:pt idx="1630">
                  <c:v>3.9</c:v>
                </c:pt>
                <c:pt idx="1631">
                  <c:v>4.3</c:v>
                </c:pt>
                <c:pt idx="1632">
                  <c:v>4.4000000000000004</c:v>
                </c:pt>
                <c:pt idx="1633">
                  <c:v>4.0999999999999996</c:v>
                </c:pt>
                <c:pt idx="1634">
                  <c:v>4</c:v>
                </c:pt>
                <c:pt idx="1635">
                  <c:v>4</c:v>
                </c:pt>
                <c:pt idx="1636">
                  <c:v>4.0999999999999996</c:v>
                </c:pt>
                <c:pt idx="1637">
                  <c:v>3.9</c:v>
                </c:pt>
                <c:pt idx="1638">
                  <c:v>3.7</c:v>
                </c:pt>
                <c:pt idx="1639">
                  <c:v>4.3</c:v>
                </c:pt>
                <c:pt idx="1640">
                  <c:v>2.9</c:v>
                </c:pt>
                <c:pt idx="1641">
                  <c:v>2.9</c:v>
                </c:pt>
                <c:pt idx="1642">
                  <c:v>4.4000000000000004</c:v>
                </c:pt>
                <c:pt idx="1643">
                  <c:v>4</c:v>
                </c:pt>
                <c:pt idx="1644">
                  <c:v>2.9</c:v>
                </c:pt>
                <c:pt idx="1645">
                  <c:v>4</c:v>
                </c:pt>
                <c:pt idx="1646">
                  <c:v>3.7</c:v>
                </c:pt>
                <c:pt idx="1647">
                  <c:v>4.2</c:v>
                </c:pt>
                <c:pt idx="1648">
                  <c:v>4.3</c:v>
                </c:pt>
                <c:pt idx="1649">
                  <c:v>4.2</c:v>
                </c:pt>
                <c:pt idx="1650">
                  <c:v>4.0999999999999996</c:v>
                </c:pt>
                <c:pt idx="1651">
                  <c:v>4.0999999999999996</c:v>
                </c:pt>
                <c:pt idx="1652">
                  <c:v>2.9</c:v>
                </c:pt>
                <c:pt idx="1653">
                  <c:v>4.2</c:v>
                </c:pt>
                <c:pt idx="1654">
                  <c:v>4.2</c:v>
                </c:pt>
                <c:pt idx="1655">
                  <c:v>4.2</c:v>
                </c:pt>
                <c:pt idx="1656">
                  <c:v>4.0999999999999996</c:v>
                </c:pt>
                <c:pt idx="1657">
                  <c:v>3.7</c:v>
                </c:pt>
                <c:pt idx="1658">
                  <c:v>2.9</c:v>
                </c:pt>
                <c:pt idx="1659">
                  <c:v>2.9</c:v>
                </c:pt>
                <c:pt idx="1660">
                  <c:v>3.3</c:v>
                </c:pt>
                <c:pt idx="1661">
                  <c:v>3.6</c:v>
                </c:pt>
                <c:pt idx="1662">
                  <c:v>2.9</c:v>
                </c:pt>
                <c:pt idx="1663">
                  <c:v>2.9</c:v>
                </c:pt>
                <c:pt idx="1664">
                  <c:v>4.3</c:v>
                </c:pt>
                <c:pt idx="1665">
                  <c:v>2.9</c:v>
                </c:pt>
                <c:pt idx="1666">
                  <c:v>4.3</c:v>
                </c:pt>
                <c:pt idx="1667">
                  <c:v>4.3</c:v>
                </c:pt>
                <c:pt idx="1668">
                  <c:v>2.9</c:v>
                </c:pt>
                <c:pt idx="1669">
                  <c:v>2.9</c:v>
                </c:pt>
                <c:pt idx="1670">
                  <c:v>3.9</c:v>
                </c:pt>
                <c:pt idx="1671">
                  <c:v>4.2</c:v>
                </c:pt>
                <c:pt idx="1672">
                  <c:v>2.9</c:v>
                </c:pt>
                <c:pt idx="1673">
                  <c:v>4.2</c:v>
                </c:pt>
                <c:pt idx="1674">
                  <c:v>2.9</c:v>
                </c:pt>
                <c:pt idx="1675">
                  <c:v>4.3</c:v>
                </c:pt>
                <c:pt idx="1676">
                  <c:v>2.9</c:v>
                </c:pt>
                <c:pt idx="1677">
                  <c:v>4.7</c:v>
                </c:pt>
                <c:pt idx="1678">
                  <c:v>4.2</c:v>
                </c:pt>
                <c:pt idx="1679">
                  <c:v>2.9</c:v>
                </c:pt>
                <c:pt idx="1680">
                  <c:v>2.9</c:v>
                </c:pt>
                <c:pt idx="1681">
                  <c:v>2.9</c:v>
                </c:pt>
                <c:pt idx="1682">
                  <c:v>3.3</c:v>
                </c:pt>
                <c:pt idx="1683">
                  <c:v>3.7</c:v>
                </c:pt>
                <c:pt idx="1684">
                  <c:v>4.5</c:v>
                </c:pt>
                <c:pt idx="1685">
                  <c:v>2.9</c:v>
                </c:pt>
                <c:pt idx="1686">
                  <c:v>4.4000000000000004</c:v>
                </c:pt>
                <c:pt idx="1687">
                  <c:v>4.2</c:v>
                </c:pt>
                <c:pt idx="1688">
                  <c:v>2.9</c:v>
                </c:pt>
                <c:pt idx="1689">
                  <c:v>4.0999999999999996</c:v>
                </c:pt>
                <c:pt idx="1690">
                  <c:v>4.0999999999999996</c:v>
                </c:pt>
                <c:pt idx="1691">
                  <c:v>2.9</c:v>
                </c:pt>
                <c:pt idx="1692">
                  <c:v>4.2</c:v>
                </c:pt>
                <c:pt idx="1693">
                  <c:v>4</c:v>
                </c:pt>
                <c:pt idx="1694">
                  <c:v>4.4000000000000004</c:v>
                </c:pt>
                <c:pt idx="1695">
                  <c:v>4.0999999999999996</c:v>
                </c:pt>
                <c:pt idx="1696">
                  <c:v>2.9</c:v>
                </c:pt>
                <c:pt idx="1697">
                  <c:v>3.8</c:v>
                </c:pt>
                <c:pt idx="1698">
                  <c:v>3.7</c:v>
                </c:pt>
                <c:pt idx="1699">
                  <c:v>4.5999999999999996</c:v>
                </c:pt>
                <c:pt idx="1700">
                  <c:v>2.8</c:v>
                </c:pt>
                <c:pt idx="1701">
                  <c:v>3.5</c:v>
                </c:pt>
                <c:pt idx="1702">
                  <c:v>2.9</c:v>
                </c:pt>
                <c:pt idx="1703">
                  <c:v>3.9</c:v>
                </c:pt>
                <c:pt idx="1704">
                  <c:v>4.2</c:v>
                </c:pt>
                <c:pt idx="1705">
                  <c:v>3.7</c:v>
                </c:pt>
                <c:pt idx="1706">
                  <c:v>3.9</c:v>
                </c:pt>
                <c:pt idx="1707">
                  <c:v>4.3</c:v>
                </c:pt>
                <c:pt idx="1708">
                  <c:v>2.9</c:v>
                </c:pt>
                <c:pt idx="1709">
                  <c:v>4.0999999999999996</c:v>
                </c:pt>
                <c:pt idx="1710">
                  <c:v>4.3</c:v>
                </c:pt>
                <c:pt idx="1711">
                  <c:v>4.3</c:v>
                </c:pt>
                <c:pt idx="1712">
                  <c:v>4.2</c:v>
                </c:pt>
                <c:pt idx="1713">
                  <c:v>4</c:v>
                </c:pt>
                <c:pt idx="1714">
                  <c:v>3.7</c:v>
                </c:pt>
                <c:pt idx="1715">
                  <c:v>3.8</c:v>
                </c:pt>
                <c:pt idx="1716">
                  <c:v>2.9</c:v>
                </c:pt>
                <c:pt idx="1717">
                  <c:v>3.8</c:v>
                </c:pt>
                <c:pt idx="1718">
                  <c:v>4.2</c:v>
                </c:pt>
                <c:pt idx="1719">
                  <c:v>2.9</c:v>
                </c:pt>
                <c:pt idx="1720">
                  <c:v>4.0999999999999996</c:v>
                </c:pt>
                <c:pt idx="1721">
                  <c:v>4.3</c:v>
                </c:pt>
                <c:pt idx="1722">
                  <c:v>2.9</c:v>
                </c:pt>
                <c:pt idx="1723">
                  <c:v>4.4000000000000004</c:v>
                </c:pt>
                <c:pt idx="1724">
                  <c:v>3.8</c:v>
                </c:pt>
                <c:pt idx="1725">
                  <c:v>3.9</c:v>
                </c:pt>
                <c:pt idx="1726">
                  <c:v>2.9</c:v>
                </c:pt>
                <c:pt idx="1727">
                  <c:v>3.9</c:v>
                </c:pt>
                <c:pt idx="1728">
                  <c:v>2.9</c:v>
                </c:pt>
                <c:pt idx="1729">
                  <c:v>2.9</c:v>
                </c:pt>
                <c:pt idx="1730">
                  <c:v>4.3</c:v>
                </c:pt>
                <c:pt idx="1731">
                  <c:v>4.0999999999999996</c:v>
                </c:pt>
                <c:pt idx="1732">
                  <c:v>3.8</c:v>
                </c:pt>
                <c:pt idx="1733">
                  <c:v>3.6</c:v>
                </c:pt>
                <c:pt idx="1734">
                  <c:v>2.9</c:v>
                </c:pt>
                <c:pt idx="1735">
                  <c:v>3.7</c:v>
                </c:pt>
                <c:pt idx="1736">
                  <c:v>4</c:v>
                </c:pt>
                <c:pt idx="1737">
                  <c:v>4</c:v>
                </c:pt>
                <c:pt idx="1738">
                  <c:v>3.8</c:v>
                </c:pt>
                <c:pt idx="1739">
                  <c:v>3.9</c:v>
                </c:pt>
                <c:pt idx="1740">
                  <c:v>4.8</c:v>
                </c:pt>
                <c:pt idx="1741">
                  <c:v>4.4000000000000004</c:v>
                </c:pt>
                <c:pt idx="1742">
                  <c:v>4</c:v>
                </c:pt>
                <c:pt idx="1743">
                  <c:v>4.4000000000000004</c:v>
                </c:pt>
                <c:pt idx="1744">
                  <c:v>4.2</c:v>
                </c:pt>
                <c:pt idx="1745">
                  <c:v>3.8</c:v>
                </c:pt>
                <c:pt idx="1746">
                  <c:v>3.9</c:v>
                </c:pt>
                <c:pt idx="1747">
                  <c:v>4.2</c:v>
                </c:pt>
                <c:pt idx="1748">
                  <c:v>4.7</c:v>
                </c:pt>
                <c:pt idx="1749">
                  <c:v>2.9</c:v>
                </c:pt>
                <c:pt idx="1750">
                  <c:v>4.4000000000000004</c:v>
                </c:pt>
                <c:pt idx="1751">
                  <c:v>2.9</c:v>
                </c:pt>
                <c:pt idx="1752">
                  <c:v>4.3</c:v>
                </c:pt>
                <c:pt idx="1753">
                  <c:v>4.5999999999999996</c:v>
                </c:pt>
                <c:pt idx="1754">
                  <c:v>3.7</c:v>
                </c:pt>
                <c:pt idx="1755">
                  <c:v>2.9</c:v>
                </c:pt>
                <c:pt idx="1756">
                  <c:v>4.2</c:v>
                </c:pt>
                <c:pt idx="1757">
                  <c:v>2.9</c:v>
                </c:pt>
                <c:pt idx="1758">
                  <c:v>4.4000000000000004</c:v>
                </c:pt>
                <c:pt idx="1759">
                  <c:v>4</c:v>
                </c:pt>
                <c:pt idx="1760">
                  <c:v>2.9</c:v>
                </c:pt>
                <c:pt idx="1761">
                  <c:v>2.9</c:v>
                </c:pt>
                <c:pt idx="1762">
                  <c:v>4.4000000000000004</c:v>
                </c:pt>
                <c:pt idx="1763">
                  <c:v>4.9000000000000004</c:v>
                </c:pt>
                <c:pt idx="1764">
                  <c:v>4.2</c:v>
                </c:pt>
                <c:pt idx="1765">
                  <c:v>3.5</c:v>
                </c:pt>
                <c:pt idx="1766">
                  <c:v>4.2</c:v>
                </c:pt>
                <c:pt idx="1767">
                  <c:v>4.2</c:v>
                </c:pt>
                <c:pt idx="1768">
                  <c:v>3.6</c:v>
                </c:pt>
                <c:pt idx="1769">
                  <c:v>2.9</c:v>
                </c:pt>
                <c:pt idx="1770">
                  <c:v>4.4000000000000004</c:v>
                </c:pt>
                <c:pt idx="1771">
                  <c:v>4.0999999999999996</c:v>
                </c:pt>
                <c:pt idx="1772">
                  <c:v>2.9</c:v>
                </c:pt>
                <c:pt idx="1773">
                  <c:v>2.9</c:v>
                </c:pt>
                <c:pt idx="1774">
                  <c:v>4.4000000000000004</c:v>
                </c:pt>
                <c:pt idx="1775">
                  <c:v>4.0999999999999996</c:v>
                </c:pt>
                <c:pt idx="1776">
                  <c:v>3.8</c:v>
                </c:pt>
                <c:pt idx="1777">
                  <c:v>4</c:v>
                </c:pt>
                <c:pt idx="1778">
                  <c:v>2.9</c:v>
                </c:pt>
                <c:pt idx="1779">
                  <c:v>4.3</c:v>
                </c:pt>
                <c:pt idx="1780">
                  <c:v>4.5999999999999996</c:v>
                </c:pt>
                <c:pt idx="1781">
                  <c:v>4.4000000000000004</c:v>
                </c:pt>
                <c:pt idx="1782">
                  <c:v>4</c:v>
                </c:pt>
                <c:pt idx="1783">
                  <c:v>4.2</c:v>
                </c:pt>
                <c:pt idx="1784">
                  <c:v>4.0999999999999996</c:v>
                </c:pt>
                <c:pt idx="1785">
                  <c:v>4.2</c:v>
                </c:pt>
                <c:pt idx="1786">
                  <c:v>2.9</c:v>
                </c:pt>
                <c:pt idx="1787">
                  <c:v>3.7</c:v>
                </c:pt>
                <c:pt idx="1788">
                  <c:v>4.2</c:v>
                </c:pt>
                <c:pt idx="1789">
                  <c:v>4.7</c:v>
                </c:pt>
                <c:pt idx="1790">
                  <c:v>2.9</c:v>
                </c:pt>
                <c:pt idx="1791">
                  <c:v>3.3</c:v>
                </c:pt>
                <c:pt idx="1792">
                  <c:v>3.6</c:v>
                </c:pt>
                <c:pt idx="1793">
                  <c:v>3.4</c:v>
                </c:pt>
                <c:pt idx="1794">
                  <c:v>2.9</c:v>
                </c:pt>
                <c:pt idx="1795">
                  <c:v>3</c:v>
                </c:pt>
                <c:pt idx="1796">
                  <c:v>4.2</c:v>
                </c:pt>
                <c:pt idx="1797">
                  <c:v>4.0999999999999996</c:v>
                </c:pt>
                <c:pt idx="1798">
                  <c:v>4.3</c:v>
                </c:pt>
                <c:pt idx="1799">
                  <c:v>4.0999999999999996</c:v>
                </c:pt>
                <c:pt idx="1800">
                  <c:v>4.5</c:v>
                </c:pt>
                <c:pt idx="1801">
                  <c:v>4.3</c:v>
                </c:pt>
                <c:pt idx="1802">
                  <c:v>4.0999999999999996</c:v>
                </c:pt>
                <c:pt idx="1803">
                  <c:v>3.7</c:v>
                </c:pt>
                <c:pt idx="1804">
                  <c:v>3.6</c:v>
                </c:pt>
                <c:pt idx="1805">
                  <c:v>3.7</c:v>
                </c:pt>
                <c:pt idx="1806">
                  <c:v>3.6</c:v>
                </c:pt>
                <c:pt idx="1807">
                  <c:v>4</c:v>
                </c:pt>
                <c:pt idx="1808">
                  <c:v>4.4000000000000004</c:v>
                </c:pt>
                <c:pt idx="1809">
                  <c:v>4.3</c:v>
                </c:pt>
                <c:pt idx="1810">
                  <c:v>3.7</c:v>
                </c:pt>
                <c:pt idx="1811">
                  <c:v>2.9</c:v>
                </c:pt>
                <c:pt idx="1812">
                  <c:v>4.0999999999999996</c:v>
                </c:pt>
                <c:pt idx="1813">
                  <c:v>2.9</c:v>
                </c:pt>
                <c:pt idx="1814">
                  <c:v>2.9</c:v>
                </c:pt>
                <c:pt idx="1815">
                  <c:v>4</c:v>
                </c:pt>
                <c:pt idx="1816">
                  <c:v>2.9</c:v>
                </c:pt>
                <c:pt idx="1817">
                  <c:v>4.2</c:v>
                </c:pt>
                <c:pt idx="1818">
                  <c:v>4.0999999999999996</c:v>
                </c:pt>
                <c:pt idx="1819">
                  <c:v>4.4000000000000004</c:v>
                </c:pt>
                <c:pt idx="1820">
                  <c:v>4.0999999999999996</c:v>
                </c:pt>
                <c:pt idx="1821">
                  <c:v>4.2</c:v>
                </c:pt>
                <c:pt idx="1822">
                  <c:v>4</c:v>
                </c:pt>
                <c:pt idx="1823">
                  <c:v>3.5</c:v>
                </c:pt>
                <c:pt idx="1824">
                  <c:v>4.3</c:v>
                </c:pt>
                <c:pt idx="1825">
                  <c:v>3.2</c:v>
                </c:pt>
                <c:pt idx="1826">
                  <c:v>4</c:v>
                </c:pt>
                <c:pt idx="1827">
                  <c:v>4.3</c:v>
                </c:pt>
                <c:pt idx="1828">
                  <c:v>2.9</c:v>
                </c:pt>
                <c:pt idx="1829">
                  <c:v>4.2</c:v>
                </c:pt>
                <c:pt idx="1830">
                  <c:v>3.9</c:v>
                </c:pt>
                <c:pt idx="1831">
                  <c:v>2.9</c:v>
                </c:pt>
                <c:pt idx="1832">
                  <c:v>3.8</c:v>
                </c:pt>
                <c:pt idx="1833">
                  <c:v>2.9</c:v>
                </c:pt>
                <c:pt idx="1834">
                  <c:v>3.8</c:v>
                </c:pt>
                <c:pt idx="1835">
                  <c:v>4</c:v>
                </c:pt>
                <c:pt idx="1836">
                  <c:v>2.9</c:v>
                </c:pt>
                <c:pt idx="1837">
                  <c:v>4.0999999999999996</c:v>
                </c:pt>
                <c:pt idx="1838">
                  <c:v>4.4000000000000004</c:v>
                </c:pt>
                <c:pt idx="1839">
                  <c:v>4.4000000000000004</c:v>
                </c:pt>
                <c:pt idx="1840">
                  <c:v>3.7</c:v>
                </c:pt>
                <c:pt idx="1841">
                  <c:v>4.5999999999999996</c:v>
                </c:pt>
                <c:pt idx="1842">
                  <c:v>4</c:v>
                </c:pt>
                <c:pt idx="1843">
                  <c:v>2.9</c:v>
                </c:pt>
                <c:pt idx="1844">
                  <c:v>4</c:v>
                </c:pt>
                <c:pt idx="1845">
                  <c:v>4.3</c:v>
                </c:pt>
                <c:pt idx="1846">
                  <c:v>4.2</c:v>
                </c:pt>
                <c:pt idx="1847">
                  <c:v>4.0999999999999996</c:v>
                </c:pt>
                <c:pt idx="1848">
                  <c:v>3.5</c:v>
                </c:pt>
                <c:pt idx="1849">
                  <c:v>2.9</c:v>
                </c:pt>
                <c:pt idx="1850">
                  <c:v>2.9</c:v>
                </c:pt>
                <c:pt idx="1851">
                  <c:v>2.9</c:v>
                </c:pt>
                <c:pt idx="1852">
                  <c:v>2.9</c:v>
                </c:pt>
                <c:pt idx="1853">
                  <c:v>4.0999999999999996</c:v>
                </c:pt>
                <c:pt idx="1854">
                  <c:v>4</c:v>
                </c:pt>
                <c:pt idx="1855">
                  <c:v>4.5999999999999996</c:v>
                </c:pt>
                <c:pt idx="1856">
                  <c:v>4</c:v>
                </c:pt>
                <c:pt idx="1857">
                  <c:v>4</c:v>
                </c:pt>
                <c:pt idx="1858">
                  <c:v>4.0999999999999996</c:v>
                </c:pt>
                <c:pt idx="1859">
                  <c:v>2.9</c:v>
                </c:pt>
                <c:pt idx="1860">
                  <c:v>3.8</c:v>
                </c:pt>
                <c:pt idx="1861">
                  <c:v>2.9</c:v>
                </c:pt>
                <c:pt idx="1862">
                  <c:v>3.9</c:v>
                </c:pt>
                <c:pt idx="1863">
                  <c:v>2.9</c:v>
                </c:pt>
                <c:pt idx="1864">
                  <c:v>3.8</c:v>
                </c:pt>
                <c:pt idx="1865">
                  <c:v>4.0999999999999996</c:v>
                </c:pt>
                <c:pt idx="1866">
                  <c:v>3.8</c:v>
                </c:pt>
                <c:pt idx="1867">
                  <c:v>2.7</c:v>
                </c:pt>
                <c:pt idx="1868">
                  <c:v>4.5</c:v>
                </c:pt>
                <c:pt idx="1869">
                  <c:v>2.9</c:v>
                </c:pt>
                <c:pt idx="1870">
                  <c:v>4.2</c:v>
                </c:pt>
                <c:pt idx="1871">
                  <c:v>2.9</c:v>
                </c:pt>
                <c:pt idx="1872">
                  <c:v>4.4000000000000004</c:v>
                </c:pt>
                <c:pt idx="1873">
                  <c:v>4.4000000000000004</c:v>
                </c:pt>
                <c:pt idx="1874">
                  <c:v>2.9</c:v>
                </c:pt>
                <c:pt idx="1875">
                  <c:v>3.6</c:v>
                </c:pt>
                <c:pt idx="1876">
                  <c:v>3.4</c:v>
                </c:pt>
                <c:pt idx="1877">
                  <c:v>4.8</c:v>
                </c:pt>
                <c:pt idx="1878">
                  <c:v>4.4000000000000004</c:v>
                </c:pt>
                <c:pt idx="1879">
                  <c:v>4.4000000000000004</c:v>
                </c:pt>
                <c:pt idx="1880">
                  <c:v>4.0999999999999996</c:v>
                </c:pt>
                <c:pt idx="1881">
                  <c:v>4.0999999999999996</c:v>
                </c:pt>
                <c:pt idx="1882">
                  <c:v>3.9</c:v>
                </c:pt>
                <c:pt idx="1883">
                  <c:v>2.9</c:v>
                </c:pt>
                <c:pt idx="1884">
                  <c:v>4.5</c:v>
                </c:pt>
                <c:pt idx="1885">
                  <c:v>4.3</c:v>
                </c:pt>
                <c:pt idx="1886">
                  <c:v>2.9</c:v>
                </c:pt>
                <c:pt idx="1887">
                  <c:v>3.8</c:v>
                </c:pt>
                <c:pt idx="1888">
                  <c:v>4</c:v>
                </c:pt>
                <c:pt idx="1889">
                  <c:v>3.4</c:v>
                </c:pt>
                <c:pt idx="1890">
                  <c:v>4.5999999999999996</c:v>
                </c:pt>
                <c:pt idx="1891">
                  <c:v>4.2</c:v>
                </c:pt>
                <c:pt idx="1892">
                  <c:v>4.0999999999999996</c:v>
                </c:pt>
                <c:pt idx="1893">
                  <c:v>4.3</c:v>
                </c:pt>
                <c:pt idx="1894">
                  <c:v>4.2</c:v>
                </c:pt>
                <c:pt idx="1895">
                  <c:v>4</c:v>
                </c:pt>
                <c:pt idx="1896">
                  <c:v>2.9</c:v>
                </c:pt>
                <c:pt idx="1897">
                  <c:v>3.9</c:v>
                </c:pt>
                <c:pt idx="1898">
                  <c:v>3.6</c:v>
                </c:pt>
                <c:pt idx="1899">
                  <c:v>4.3</c:v>
                </c:pt>
                <c:pt idx="1900">
                  <c:v>3.8</c:v>
                </c:pt>
                <c:pt idx="1901">
                  <c:v>4.0999999999999996</c:v>
                </c:pt>
                <c:pt idx="1902">
                  <c:v>4.3</c:v>
                </c:pt>
                <c:pt idx="1903">
                  <c:v>4.2</c:v>
                </c:pt>
                <c:pt idx="1904">
                  <c:v>4.5</c:v>
                </c:pt>
                <c:pt idx="1905">
                  <c:v>4</c:v>
                </c:pt>
                <c:pt idx="1906">
                  <c:v>2.9</c:v>
                </c:pt>
                <c:pt idx="1907">
                  <c:v>4.5</c:v>
                </c:pt>
                <c:pt idx="1908">
                  <c:v>3.9</c:v>
                </c:pt>
                <c:pt idx="1909">
                  <c:v>2.9</c:v>
                </c:pt>
                <c:pt idx="1910">
                  <c:v>2.9</c:v>
                </c:pt>
                <c:pt idx="1911">
                  <c:v>3.9</c:v>
                </c:pt>
                <c:pt idx="1912">
                  <c:v>2.9</c:v>
                </c:pt>
                <c:pt idx="1913">
                  <c:v>3.8</c:v>
                </c:pt>
                <c:pt idx="1914">
                  <c:v>4.4000000000000004</c:v>
                </c:pt>
                <c:pt idx="1915">
                  <c:v>4.3</c:v>
                </c:pt>
                <c:pt idx="1916">
                  <c:v>3.9</c:v>
                </c:pt>
                <c:pt idx="1917">
                  <c:v>4.3</c:v>
                </c:pt>
                <c:pt idx="1918">
                  <c:v>4.2</c:v>
                </c:pt>
                <c:pt idx="1919">
                  <c:v>4</c:v>
                </c:pt>
                <c:pt idx="1920">
                  <c:v>3.9</c:v>
                </c:pt>
                <c:pt idx="1921">
                  <c:v>2.9</c:v>
                </c:pt>
                <c:pt idx="1922">
                  <c:v>3.9</c:v>
                </c:pt>
                <c:pt idx="1923">
                  <c:v>3.9</c:v>
                </c:pt>
                <c:pt idx="1924">
                  <c:v>4.0999999999999996</c:v>
                </c:pt>
                <c:pt idx="1925">
                  <c:v>2.9</c:v>
                </c:pt>
                <c:pt idx="1926">
                  <c:v>2.9</c:v>
                </c:pt>
                <c:pt idx="1927">
                  <c:v>4.5</c:v>
                </c:pt>
                <c:pt idx="1928">
                  <c:v>3.1</c:v>
                </c:pt>
                <c:pt idx="1929">
                  <c:v>3</c:v>
                </c:pt>
                <c:pt idx="1930">
                  <c:v>3</c:v>
                </c:pt>
                <c:pt idx="1931">
                  <c:v>2.9</c:v>
                </c:pt>
                <c:pt idx="1932">
                  <c:v>4.0999999999999996</c:v>
                </c:pt>
                <c:pt idx="1933">
                  <c:v>2.9</c:v>
                </c:pt>
                <c:pt idx="1934">
                  <c:v>3.8</c:v>
                </c:pt>
                <c:pt idx="1935">
                  <c:v>4.2</c:v>
                </c:pt>
                <c:pt idx="1936">
                  <c:v>3.5</c:v>
                </c:pt>
                <c:pt idx="1937">
                  <c:v>2.9</c:v>
                </c:pt>
                <c:pt idx="1938">
                  <c:v>3.1</c:v>
                </c:pt>
                <c:pt idx="1939">
                  <c:v>4.4000000000000004</c:v>
                </c:pt>
                <c:pt idx="1940">
                  <c:v>4.3</c:v>
                </c:pt>
                <c:pt idx="1941">
                  <c:v>4.0999999999999996</c:v>
                </c:pt>
                <c:pt idx="1942">
                  <c:v>4.5</c:v>
                </c:pt>
                <c:pt idx="1943">
                  <c:v>2.9</c:v>
                </c:pt>
                <c:pt idx="1944">
                  <c:v>3.7</c:v>
                </c:pt>
                <c:pt idx="1945">
                  <c:v>4.4000000000000004</c:v>
                </c:pt>
                <c:pt idx="1946">
                  <c:v>2.9</c:v>
                </c:pt>
                <c:pt idx="1947">
                  <c:v>3.6</c:v>
                </c:pt>
                <c:pt idx="1948">
                  <c:v>3.9</c:v>
                </c:pt>
                <c:pt idx="1949">
                  <c:v>2.9</c:v>
                </c:pt>
                <c:pt idx="1950">
                  <c:v>4.2</c:v>
                </c:pt>
                <c:pt idx="1951">
                  <c:v>4.0999999999999996</c:v>
                </c:pt>
                <c:pt idx="1952">
                  <c:v>3.2</c:v>
                </c:pt>
                <c:pt idx="1953">
                  <c:v>4.0999999999999996</c:v>
                </c:pt>
                <c:pt idx="1954">
                  <c:v>3.7</c:v>
                </c:pt>
                <c:pt idx="1955">
                  <c:v>4.2</c:v>
                </c:pt>
                <c:pt idx="1956">
                  <c:v>4.3</c:v>
                </c:pt>
                <c:pt idx="1957">
                  <c:v>4.2</c:v>
                </c:pt>
                <c:pt idx="1958">
                  <c:v>4.2</c:v>
                </c:pt>
                <c:pt idx="1959">
                  <c:v>4.5</c:v>
                </c:pt>
                <c:pt idx="1960">
                  <c:v>4.0999999999999996</c:v>
                </c:pt>
                <c:pt idx="1961">
                  <c:v>3.9</c:v>
                </c:pt>
                <c:pt idx="1962">
                  <c:v>4</c:v>
                </c:pt>
                <c:pt idx="1963">
                  <c:v>4.4000000000000004</c:v>
                </c:pt>
                <c:pt idx="1964">
                  <c:v>3.5</c:v>
                </c:pt>
                <c:pt idx="1965">
                  <c:v>4.4000000000000004</c:v>
                </c:pt>
                <c:pt idx="1966">
                  <c:v>3.3</c:v>
                </c:pt>
                <c:pt idx="1967">
                  <c:v>4.5</c:v>
                </c:pt>
                <c:pt idx="1968">
                  <c:v>4.2</c:v>
                </c:pt>
                <c:pt idx="1969">
                  <c:v>3.8</c:v>
                </c:pt>
                <c:pt idx="1970">
                  <c:v>2.9</c:v>
                </c:pt>
                <c:pt idx="1971">
                  <c:v>4.3</c:v>
                </c:pt>
                <c:pt idx="1972">
                  <c:v>2.9</c:v>
                </c:pt>
                <c:pt idx="1973">
                  <c:v>2.9</c:v>
                </c:pt>
                <c:pt idx="1974">
                  <c:v>2.9</c:v>
                </c:pt>
                <c:pt idx="1975">
                  <c:v>4.4000000000000004</c:v>
                </c:pt>
                <c:pt idx="1976">
                  <c:v>4.2</c:v>
                </c:pt>
                <c:pt idx="1977">
                  <c:v>2.9</c:v>
                </c:pt>
                <c:pt idx="1978">
                  <c:v>3.8</c:v>
                </c:pt>
                <c:pt idx="1979">
                  <c:v>3.6</c:v>
                </c:pt>
                <c:pt idx="1980">
                  <c:v>2.9</c:v>
                </c:pt>
                <c:pt idx="1981">
                  <c:v>4.3</c:v>
                </c:pt>
                <c:pt idx="1982">
                  <c:v>2.9</c:v>
                </c:pt>
                <c:pt idx="1983">
                  <c:v>3.9</c:v>
                </c:pt>
                <c:pt idx="1984">
                  <c:v>3</c:v>
                </c:pt>
                <c:pt idx="1985">
                  <c:v>4.2</c:v>
                </c:pt>
                <c:pt idx="1986">
                  <c:v>3.8</c:v>
                </c:pt>
                <c:pt idx="1987">
                  <c:v>2.9</c:v>
                </c:pt>
                <c:pt idx="1988">
                  <c:v>3.9</c:v>
                </c:pt>
                <c:pt idx="1989">
                  <c:v>4.4000000000000004</c:v>
                </c:pt>
                <c:pt idx="1990">
                  <c:v>4.3</c:v>
                </c:pt>
                <c:pt idx="1991">
                  <c:v>3.6</c:v>
                </c:pt>
                <c:pt idx="1992">
                  <c:v>4.3</c:v>
                </c:pt>
                <c:pt idx="1993">
                  <c:v>3.7</c:v>
                </c:pt>
                <c:pt idx="1994">
                  <c:v>4.5999999999999996</c:v>
                </c:pt>
                <c:pt idx="1995">
                  <c:v>4.2</c:v>
                </c:pt>
                <c:pt idx="1996">
                  <c:v>3.9</c:v>
                </c:pt>
                <c:pt idx="1997">
                  <c:v>3.1</c:v>
                </c:pt>
                <c:pt idx="1998">
                  <c:v>3.6</c:v>
                </c:pt>
                <c:pt idx="1999">
                  <c:v>3.9</c:v>
                </c:pt>
                <c:pt idx="2000">
                  <c:v>4.5</c:v>
                </c:pt>
                <c:pt idx="2001">
                  <c:v>2.9</c:v>
                </c:pt>
                <c:pt idx="2002">
                  <c:v>4</c:v>
                </c:pt>
                <c:pt idx="2003">
                  <c:v>4</c:v>
                </c:pt>
                <c:pt idx="2004">
                  <c:v>4.0999999999999996</c:v>
                </c:pt>
                <c:pt idx="2005">
                  <c:v>4.3</c:v>
                </c:pt>
                <c:pt idx="2006">
                  <c:v>3.5</c:v>
                </c:pt>
                <c:pt idx="2007">
                  <c:v>2.9</c:v>
                </c:pt>
                <c:pt idx="2008">
                  <c:v>4.4000000000000004</c:v>
                </c:pt>
                <c:pt idx="2009">
                  <c:v>2.9</c:v>
                </c:pt>
                <c:pt idx="2010">
                  <c:v>4</c:v>
                </c:pt>
                <c:pt idx="2011">
                  <c:v>2.7</c:v>
                </c:pt>
                <c:pt idx="2012">
                  <c:v>4</c:v>
                </c:pt>
                <c:pt idx="2013">
                  <c:v>4.0999999999999996</c:v>
                </c:pt>
                <c:pt idx="2014">
                  <c:v>4.0999999999999996</c:v>
                </c:pt>
                <c:pt idx="2015">
                  <c:v>4.5</c:v>
                </c:pt>
                <c:pt idx="2016">
                  <c:v>3.8</c:v>
                </c:pt>
                <c:pt idx="2017">
                  <c:v>4.7</c:v>
                </c:pt>
                <c:pt idx="2018">
                  <c:v>2.9</c:v>
                </c:pt>
                <c:pt idx="2019">
                  <c:v>4.0999999999999996</c:v>
                </c:pt>
                <c:pt idx="2020">
                  <c:v>4.2</c:v>
                </c:pt>
                <c:pt idx="2021">
                  <c:v>2.9</c:v>
                </c:pt>
                <c:pt idx="2022">
                  <c:v>3.9</c:v>
                </c:pt>
                <c:pt idx="2023">
                  <c:v>2.9</c:v>
                </c:pt>
                <c:pt idx="2024">
                  <c:v>2.9</c:v>
                </c:pt>
                <c:pt idx="2025">
                  <c:v>3.5</c:v>
                </c:pt>
                <c:pt idx="2026">
                  <c:v>3.9</c:v>
                </c:pt>
                <c:pt idx="2027">
                  <c:v>2.9</c:v>
                </c:pt>
                <c:pt idx="2028">
                  <c:v>4</c:v>
                </c:pt>
                <c:pt idx="2029">
                  <c:v>4.4000000000000004</c:v>
                </c:pt>
                <c:pt idx="2030">
                  <c:v>2.9</c:v>
                </c:pt>
                <c:pt idx="2031">
                  <c:v>2.9</c:v>
                </c:pt>
                <c:pt idx="2032">
                  <c:v>4.3</c:v>
                </c:pt>
                <c:pt idx="2033">
                  <c:v>4</c:v>
                </c:pt>
                <c:pt idx="2034">
                  <c:v>3.1</c:v>
                </c:pt>
                <c:pt idx="2035">
                  <c:v>2.9</c:v>
                </c:pt>
                <c:pt idx="2036">
                  <c:v>4.3</c:v>
                </c:pt>
                <c:pt idx="2037">
                  <c:v>2.9</c:v>
                </c:pt>
                <c:pt idx="2038">
                  <c:v>3.1</c:v>
                </c:pt>
                <c:pt idx="2039">
                  <c:v>4.0999999999999996</c:v>
                </c:pt>
                <c:pt idx="2040">
                  <c:v>4.0999999999999996</c:v>
                </c:pt>
                <c:pt idx="2041">
                  <c:v>2.9</c:v>
                </c:pt>
                <c:pt idx="2042">
                  <c:v>2.9</c:v>
                </c:pt>
                <c:pt idx="2043">
                  <c:v>3.5</c:v>
                </c:pt>
                <c:pt idx="2044">
                  <c:v>2.9</c:v>
                </c:pt>
                <c:pt idx="2045">
                  <c:v>2.9</c:v>
                </c:pt>
                <c:pt idx="2046">
                  <c:v>4.4000000000000004</c:v>
                </c:pt>
                <c:pt idx="2047">
                  <c:v>4.5</c:v>
                </c:pt>
                <c:pt idx="2048">
                  <c:v>4</c:v>
                </c:pt>
                <c:pt idx="2049">
                  <c:v>3.8</c:v>
                </c:pt>
                <c:pt idx="2050">
                  <c:v>2.9</c:v>
                </c:pt>
                <c:pt idx="2051">
                  <c:v>2.9</c:v>
                </c:pt>
                <c:pt idx="2052">
                  <c:v>2.9</c:v>
                </c:pt>
                <c:pt idx="2053">
                  <c:v>4</c:v>
                </c:pt>
                <c:pt idx="2054">
                  <c:v>4</c:v>
                </c:pt>
                <c:pt idx="2055">
                  <c:v>3.6</c:v>
                </c:pt>
                <c:pt idx="2056">
                  <c:v>4</c:v>
                </c:pt>
                <c:pt idx="2057">
                  <c:v>2.9</c:v>
                </c:pt>
                <c:pt idx="2058">
                  <c:v>3.6</c:v>
                </c:pt>
                <c:pt idx="2059">
                  <c:v>4.3</c:v>
                </c:pt>
                <c:pt idx="2060">
                  <c:v>3.8</c:v>
                </c:pt>
                <c:pt idx="2061">
                  <c:v>2.9</c:v>
                </c:pt>
                <c:pt idx="2062">
                  <c:v>4.3</c:v>
                </c:pt>
                <c:pt idx="2063">
                  <c:v>2.9</c:v>
                </c:pt>
                <c:pt idx="2064">
                  <c:v>4.3</c:v>
                </c:pt>
                <c:pt idx="2065">
                  <c:v>4.2</c:v>
                </c:pt>
                <c:pt idx="2066">
                  <c:v>4.4000000000000004</c:v>
                </c:pt>
                <c:pt idx="2067">
                  <c:v>4.2</c:v>
                </c:pt>
                <c:pt idx="2068">
                  <c:v>4.2</c:v>
                </c:pt>
                <c:pt idx="2069">
                  <c:v>4.2</c:v>
                </c:pt>
                <c:pt idx="2070">
                  <c:v>2.9</c:v>
                </c:pt>
                <c:pt idx="2071">
                  <c:v>3.8</c:v>
                </c:pt>
                <c:pt idx="2072">
                  <c:v>4</c:v>
                </c:pt>
                <c:pt idx="2073">
                  <c:v>2.9</c:v>
                </c:pt>
                <c:pt idx="2074">
                  <c:v>4.2</c:v>
                </c:pt>
                <c:pt idx="2075">
                  <c:v>4</c:v>
                </c:pt>
                <c:pt idx="2076">
                  <c:v>4</c:v>
                </c:pt>
                <c:pt idx="2077">
                  <c:v>4.0999999999999996</c:v>
                </c:pt>
                <c:pt idx="2078">
                  <c:v>2.9</c:v>
                </c:pt>
                <c:pt idx="2079">
                  <c:v>2.9</c:v>
                </c:pt>
                <c:pt idx="2080">
                  <c:v>4</c:v>
                </c:pt>
                <c:pt idx="2081">
                  <c:v>2.9</c:v>
                </c:pt>
                <c:pt idx="2082">
                  <c:v>3.7</c:v>
                </c:pt>
                <c:pt idx="2083">
                  <c:v>4.3</c:v>
                </c:pt>
                <c:pt idx="2084">
                  <c:v>2.9</c:v>
                </c:pt>
                <c:pt idx="2085">
                  <c:v>4</c:v>
                </c:pt>
                <c:pt idx="2086">
                  <c:v>4.4000000000000004</c:v>
                </c:pt>
                <c:pt idx="2087">
                  <c:v>3.9</c:v>
                </c:pt>
                <c:pt idx="2088">
                  <c:v>4.5999999999999996</c:v>
                </c:pt>
                <c:pt idx="2089">
                  <c:v>2.9</c:v>
                </c:pt>
                <c:pt idx="2090">
                  <c:v>4.2</c:v>
                </c:pt>
                <c:pt idx="2091">
                  <c:v>4.4000000000000004</c:v>
                </c:pt>
                <c:pt idx="2092">
                  <c:v>2.9</c:v>
                </c:pt>
                <c:pt idx="2093">
                  <c:v>3.9</c:v>
                </c:pt>
                <c:pt idx="2094">
                  <c:v>4.2</c:v>
                </c:pt>
                <c:pt idx="2095">
                  <c:v>2.9</c:v>
                </c:pt>
                <c:pt idx="2096">
                  <c:v>3.6</c:v>
                </c:pt>
                <c:pt idx="2097">
                  <c:v>4.4000000000000004</c:v>
                </c:pt>
                <c:pt idx="2098">
                  <c:v>2.9</c:v>
                </c:pt>
                <c:pt idx="2099">
                  <c:v>4.5</c:v>
                </c:pt>
                <c:pt idx="2100">
                  <c:v>2.9</c:v>
                </c:pt>
                <c:pt idx="2101">
                  <c:v>2.9</c:v>
                </c:pt>
                <c:pt idx="2102">
                  <c:v>4.3</c:v>
                </c:pt>
                <c:pt idx="2103">
                  <c:v>3.8</c:v>
                </c:pt>
                <c:pt idx="2104">
                  <c:v>4.2</c:v>
                </c:pt>
                <c:pt idx="2105">
                  <c:v>2.9</c:v>
                </c:pt>
                <c:pt idx="2106">
                  <c:v>3.4</c:v>
                </c:pt>
                <c:pt idx="2107">
                  <c:v>4.5999999999999996</c:v>
                </c:pt>
                <c:pt idx="2108">
                  <c:v>4.2</c:v>
                </c:pt>
                <c:pt idx="2109">
                  <c:v>4.0999999999999996</c:v>
                </c:pt>
                <c:pt idx="2110">
                  <c:v>3.6</c:v>
                </c:pt>
                <c:pt idx="2111">
                  <c:v>3.9</c:v>
                </c:pt>
                <c:pt idx="2112">
                  <c:v>4</c:v>
                </c:pt>
                <c:pt idx="2113">
                  <c:v>4.7</c:v>
                </c:pt>
                <c:pt idx="2114">
                  <c:v>2.9</c:v>
                </c:pt>
                <c:pt idx="2115">
                  <c:v>2.9</c:v>
                </c:pt>
                <c:pt idx="2116">
                  <c:v>4.5</c:v>
                </c:pt>
                <c:pt idx="2117">
                  <c:v>4.5999999999999996</c:v>
                </c:pt>
                <c:pt idx="2118">
                  <c:v>2.9</c:v>
                </c:pt>
                <c:pt idx="2119">
                  <c:v>3</c:v>
                </c:pt>
                <c:pt idx="2120">
                  <c:v>2.9</c:v>
                </c:pt>
                <c:pt idx="2121">
                  <c:v>2.9</c:v>
                </c:pt>
                <c:pt idx="2122">
                  <c:v>2.9</c:v>
                </c:pt>
                <c:pt idx="2123">
                  <c:v>4.2</c:v>
                </c:pt>
                <c:pt idx="2124">
                  <c:v>4.2</c:v>
                </c:pt>
                <c:pt idx="2125">
                  <c:v>4.2</c:v>
                </c:pt>
                <c:pt idx="2126">
                  <c:v>4.0999999999999996</c:v>
                </c:pt>
                <c:pt idx="2127">
                  <c:v>4.2</c:v>
                </c:pt>
                <c:pt idx="2128">
                  <c:v>2.9</c:v>
                </c:pt>
                <c:pt idx="2129">
                  <c:v>2.9</c:v>
                </c:pt>
                <c:pt idx="2130">
                  <c:v>3.9</c:v>
                </c:pt>
                <c:pt idx="2131">
                  <c:v>4.0999999999999996</c:v>
                </c:pt>
                <c:pt idx="2132">
                  <c:v>4.4000000000000004</c:v>
                </c:pt>
                <c:pt idx="2133">
                  <c:v>3.9</c:v>
                </c:pt>
                <c:pt idx="2134">
                  <c:v>3.8</c:v>
                </c:pt>
                <c:pt idx="2135">
                  <c:v>2.9</c:v>
                </c:pt>
                <c:pt idx="2136">
                  <c:v>4.0999999999999996</c:v>
                </c:pt>
                <c:pt idx="2137">
                  <c:v>3.8</c:v>
                </c:pt>
                <c:pt idx="2138">
                  <c:v>4.2</c:v>
                </c:pt>
                <c:pt idx="2139">
                  <c:v>2.9</c:v>
                </c:pt>
                <c:pt idx="2140">
                  <c:v>2.9</c:v>
                </c:pt>
                <c:pt idx="2141">
                  <c:v>4.3</c:v>
                </c:pt>
                <c:pt idx="2142">
                  <c:v>2.9</c:v>
                </c:pt>
                <c:pt idx="2143">
                  <c:v>4.0999999999999996</c:v>
                </c:pt>
                <c:pt idx="2144">
                  <c:v>4.2</c:v>
                </c:pt>
                <c:pt idx="2145">
                  <c:v>4.2</c:v>
                </c:pt>
                <c:pt idx="2146">
                  <c:v>4</c:v>
                </c:pt>
                <c:pt idx="2147">
                  <c:v>3.3</c:v>
                </c:pt>
                <c:pt idx="2148">
                  <c:v>2.9</c:v>
                </c:pt>
                <c:pt idx="2149">
                  <c:v>4.7</c:v>
                </c:pt>
                <c:pt idx="2150">
                  <c:v>4.5999999999999996</c:v>
                </c:pt>
                <c:pt idx="2151">
                  <c:v>4.7</c:v>
                </c:pt>
                <c:pt idx="2152">
                  <c:v>4.4000000000000004</c:v>
                </c:pt>
                <c:pt idx="2153">
                  <c:v>2.9</c:v>
                </c:pt>
                <c:pt idx="2154">
                  <c:v>3.9</c:v>
                </c:pt>
                <c:pt idx="2155">
                  <c:v>4</c:v>
                </c:pt>
                <c:pt idx="2156">
                  <c:v>4.5</c:v>
                </c:pt>
                <c:pt idx="2157">
                  <c:v>4.5</c:v>
                </c:pt>
                <c:pt idx="2158">
                  <c:v>4.0999999999999996</c:v>
                </c:pt>
                <c:pt idx="2159">
                  <c:v>3.9</c:v>
                </c:pt>
                <c:pt idx="2160">
                  <c:v>3.7</c:v>
                </c:pt>
                <c:pt idx="2161">
                  <c:v>3.9</c:v>
                </c:pt>
                <c:pt idx="2162">
                  <c:v>2.9</c:v>
                </c:pt>
                <c:pt idx="2163">
                  <c:v>3.5</c:v>
                </c:pt>
                <c:pt idx="2164">
                  <c:v>4.3</c:v>
                </c:pt>
                <c:pt idx="2165">
                  <c:v>2.9</c:v>
                </c:pt>
                <c:pt idx="2166">
                  <c:v>4.2</c:v>
                </c:pt>
                <c:pt idx="2167">
                  <c:v>2.9</c:v>
                </c:pt>
                <c:pt idx="2168">
                  <c:v>4.0999999999999996</c:v>
                </c:pt>
                <c:pt idx="2169">
                  <c:v>2.9</c:v>
                </c:pt>
                <c:pt idx="2170">
                  <c:v>4.7</c:v>
                </c:pt>
                <c:pt idx="2171">
                  <c:v>3.9</c:v>
                </c:pt>
                <c:pt idx="2172">
                  <c:v>2.9</c:v>
                </c:pt>
                <c:pt idx="2173">
                  <c:v>4.5</c:v>
                </c:pt>
                <c:pt idx="2174">
                  <c:v>2.9</c:v>
                </c:pt>
                <c:pt idx="2175">
                  <c:v>3.9</c:v>
                </c:pt>
                <c:pt idx="2176">
                  <c:v>3.4</c:v>
                </c:pt>
                <c:pt idx="2177">
                  <c:v>4.2</c:v>
                </c:pt>
                <c:pt idx="2178">
                  <c:v>3.4</c:v>
                </c:pt>
                <c:pt idx="2179">
                  <c:v>3.2</c:v>
                </c:pt>
                <c:pt idx="2180">
                  <c:v>2.9</c:v>
                </c:pt>
                <c:pt idx="2181">
                  <c:v>3.7</c:v>
                </c:pt>
                <c:pt idx="2182">
                  <c:v>4.2</c:v>
                </c:pt>
                <c:pt idx="2183">
                  <c:v>3.3</c:v>
                </c:pt>
                <c:pt idx="2184">
                  <c:v>3.4</c:v>
                </c:pt>
                <c:pt idx="2185">
                  <c:v>2.9</c:v>
                </c:pt>
                <c:pt idx="2186">
                  <c:v>2.9</c:v>
                </c:pt>
                <c:pt idx="2187">
                  <c:v>2.9</c:v>
                </c:pt>
                <c:pt idx="2188">
                  <c:v>2.9</c:v>
                </c:pt>
                <c:pt idx="2189">
                  <c:v>2.9</c:v>
                </c:pt>
                <c:pt idx="2190">
                  <c:v>2.9</c:v>
                </c:pt>
                <c:pt idx="2191">
                  <c:v>2.9</c:v>
                </c:pt>
                <c:pt idx="2192">
                  <c:v>2.9</c:v>
                </c:pt>
                <c:pt idx="2193">
                  <c:v>2.9</c:v>
                </c:pt>
                <c:pt idx="2194">
                  <c:v>3.5</c:v>
                </c:pt>
                <c:pt idx="2195">
                  <c:v>2.9</c:v>
                </c:pt>
                <c:pt idx="2196">
                  <c:v>2.9</c:v>
                </c:pt>
                <c:pt idx="2197">
                  <c:v>4.4000000000000004</c:v>
                </c:pt>
                <c:pt idx="2198">
                  <c:v>4.4000000000000004</c:v>
                </c:pt>
                <c:pt idx="2199">
                  <c:v>3.8</c:v>
                </c:pt>
                <c:pt idx="2200">
                  <c:v>2.9</c:v>
                </c:pt>
                <c:pt idx="2201">
                  <c:v>2.9</c:v>
                </c:pt>
                <c:pt idx="2202">
                  <c:v>4.0999999999999996</c:v>
                </c:pt>
                <c:pt idx="2203">
                  <c:v>4.3</c:v>
                </c:pt>
                <c:pt idx="2204">
                  <c:v>2.9</c:v>
                </c:pt>
                <c:pt idx="2205">
                  <c:v>3.9</c:v>
                </c:pt>
                <c:pt idx="2206">
                  <c:v>4.0999999999999996</c:v>
                </c:pt>
                <c:pt idx="2207">
                  <c:v>2.9</c:v>
                </c:pt>
                <c:pt idx="2208">
                  <c:v>4.0999999999999996</c:v>
                </c:pt>
                <c:pt idx="2209">
                  <c:v>3.8</c:v>
                </c:pt>
                <c:pt idx="2210">
                  <c:v>2.9</c:v>
                </c:pt>
                <c:pt idx="2211">
                  <c:v>2.9</c:v>
                </c:pt>
                <c:pt idx="2212">
                  <c:v>2.9</c:v>
                </c:pt>
                <c:pt idx="2213">
                  <c:v>2.9</c:v>
                </c:pt>
                <c:pt idx="2214">
                  <c:v>2.9</c:v>
                </c:pt>
                <c:pt idx="2215">
                  <c:v>2.9</c:v>
                </c:pt>
                <c:pt idx="2216">
                  <c:v>4.2</c:v>
                </c:pt>
                <c:pt idx="2217">
                  <c:v>4.2</c:v>
                </c:pt>
                <c:pt idx="2218">
                  <c:v>3.8</c:v>
                </c:pt>
                <c:pt idx="2219">
                  <c:v>2.9</c:v>
                </c:pt>
                <c:pt idx="2220">
                  <c:v>4.5999999999999996</c:v>
                </c:pt>
                <c:pt idx="2221">
                  <c:v>2.9</c:v>
                </c:pt>
                <c:pt idx="2222">
                  <c:v>4.4000000000000004</c:v>
                </c:pt>
                <c:pt idx="2223">
                  <c:v>2.9</c:v>
                </c:pt>
                <c:pt idx="2224">
                  <c:v>4.0999999999999996</c:v>
                </c:pt>
                <c:pt idx="2225">
                  <c:v>4</c:v>
                </c:pt>
                <c:pt idx="2226">
                  <c:v>2.9</c:v>
                </c:pt>
                <c:pt idx="2227">
                  <c:v>2.9</c:v>
                </c:pt>
                <c:pt idx="2228">
                  <c:v>2.9</c:v>
                </c:pt>
                <c:pt idx="2229">
                  <c:v>3.9</c:v>
                </c:pt>
                <c:pt idx="2230">
                  <c:v>4.5999999999999996</c:v>
                </c:pt>
                <c:pt idx="2231">
                  <c:v>4.0999999999999996</c:v>
                </c:pt>
                <c:pt idx="2232">
                  <c:v>3.9</c:v>
                </c:pt>
                <c:pt idx="2233">
                  <c:v>2.9</c:v>
                </c:pt>
                <c:pt idx="2234">
                  <c:v>3.8</c:v>
                </c:pt>
                <c:pt idx="2235">
                  <c:v>2.9</c:v>
                </c:pt>
                <c:pt idx="2236">
                  <c:v>4.3</c:v>
                </c:pt>
                <c:pt idx="2237">
                  <c:v>3.1</c:v>
                </c:pt>
                <c:pt idx="2238">
                  <c:v>4.0999999999999996</c:v>
                </c:pt>
                <c:pt idx="2239">
                  <c:v>2.9</c:v>
                </c:pt>
                <c:pt idx="2240">
                  <c:v>4</c:v>
                </c:pt>
                <c:pt idx="2241">
                  <c:v>2.9</c:v>
                </c:pt>
                <c:pt idx="2242">
                  <c:v>4.5999999999999996</c:v>
                </c:pt>
                <c:pt idx="2243">
                  <c:v>4.2</c:v>
                </c:pt>
                <c:pt idx="2244">
                  <c:v>3.8</c:v>
                </c:pt>
                <c:pt idx="2245">
                  <c:v>2.9</c:v>
                </c:pt>
                <c:pt idx="2246">
                  <c:v>4.0999999999999996</c:v>
                </c:pt>
                <c:pt idx="2247">
                  <c:v>4</c:v>
                </c:pt>
                <c:pt idx="2248">
                  <c:v>3.9</c:v>
                </c:pt>
                <c:pt idx="2249">
                  <c:v>4</c:v>
                </c:pt>
                <c:pt idx="2250">
                  <c:v>3.3</c:v>
                </c:pt>
                <c:pt idx="2251">
                  <c:v>2.9</c:v>
                </c:pt>
                <c:pt idx="2252">
                  <c:v>4</c:v>
                </c:pt>
                <c:pt idx="2253">
                  <c:v>2.9</c:v>
                </c:pt>
                <c:pt idx="2254">
                  <c:v>4.3</c:v>
                </c:pt>
                <c:pt idx="2255">
                  <c:v>2.9</c:v>
                </c:pt>
                <c:pt idx="2256">
                  <c:v>4.3</c:v>
                </c:pt>
                <c:pt idx="2257">
                  <c:v>4.0999999999999996</c:v>
                </c:pt>
                <c:pt idx="2258">
                  <c:v>4.0999999999999996</c:v>
                </c:pt>
                <c:pt idx="2259">
                  <c:v>3.9</c:v>
                </c:pt>
                <c:pt idx="2260">
                  <c:v>2.9</c:v>
                </c:pt>
                <c:pt idx="2261">
                  <c:v>4.4000000000000004</c:v>
                </c:pt>
                <c:pt idx="2262">
                  <c:v>4.3</c:v>
                </c:pt>
                <c:pt idx="2263">
                  <c:v>4.7</c:v>
                </c:pt>
                <c:pt idx="2264">
                  <c:v>4.4000000000000004</c:v>
                </c:pt>
                <c:pt idx="2265">
                  <c:v>4.0999999999999996</c:v>
                </c:pt>
                <c:pt idx="2266">
                  <c:v>3.6</c:v>
                </c:pt>
                <c:pt idx="2267">
                  <c:v>4.2</c:v>
                </c:pt>
                <c:pt idx="2268">
                  <c:v>4.3</c:v>
                </c:pt>
                <c:pt idx="2269">
                  <c:v>2.9</c:v>
                </c:pt>
                <c:pt idx="2270">
                  <c:v>4.3</c:v>
                </c:pt>
                <c:pt idx="2271">
                  <c:v>4.3</c:v>
                </c:pt>
                <c:pt idx="2272">
                  <c:v>4.3</c:v>
                </c:pt>
                <c:pt idx="2273">
                  <c:v>3.8</c:v>
                </c:pt>
                <c:pt idx="2274">
                  <c:v>4.3</c:v>
                </c:pt>
                <c:pt idx="2275">
                  <c:v>3</c:v>
                </c:pt>
                <c:pt idx="2276">
                  <c:v>4.3</c:v>
                </c:pt>
                <c:pt idx="2277">
                  <c:v>4.2</c:v>
                </c:pt>
                <c:pt idx="2278">
                  <c:v>3.9</c:v>
                </c:pt>
                <c:pt idx="2279">
                  <c:v>4</c:v>
                </c:pt>
                <c:pt idx="2280">
                  <c:v>4.5</c:v>
                </c:pt>
                <c:pt idx="2281">
                  <c:v>4</c:v>
                </c:pt>
                <c:pt idx="2282">
                  <c:v>4.0999999999999996</c:v>
                </c:pt>
                <c:pt idx="2283">
                  <c:v>3.8</c:v>
                </c:pt>
                <c:pt idx="2284">
                  <c:v>4</c:v>
                </c:pt>
                <c:pt idx="2285">
                  <c:v>3.8</c:v>
                </c:pt>
                <c:pt idx="2286">
                  <c:v>4</c:v>
                </c:pt>
                <c:pt idx="2287">
                  <c:v>4.2</c:v>
                </c:pt>
                <c:pt idx="2288">
                  <c:v>2.9</c:v>
                </c:pt>
                <c:pt idx="2289">
                  <c:v>3.1</c:v>
                </c:pt>
                <c:pt idx="2290">
                  <c:v>3.9</c:v>
                </c:pt>
                <c:pt idx="2291">
                  <c:v>4.5999999999999996</c:v>
                </c:pt>
                <c:pt idx="2292">
                  <c:v>4.3</c:v>
                </c:pt>
                <c:pt idx="2293">
                  <c:v>3.9</c:v>
                </c:pt>
                <c:pt idx="2294">
                  <c:v>3.8</c:v>
                </c:pt>
                <c:pt idx="2295">
                  <c:v>4.3</c:v>
                </c:pt>
                <c:pt idx="2296">
                  <c:v>2.9</c:v>
                </c:pt>
                <c:pt idx="2297">
                  <c:v>4.3</c:v>
                </c:pt>
                <c:pt idx="2298">
                  <c:v>4</c:v>
                </c:pt>
                <c:pt idx="2299">
                  <c:v>4</c:v>
                </c:pt>
                <c:pt idx="2300">
                  <c:v>4.3</c:v>
                </c:pt>
                <c:pt idx="2301">
                  <c:v>4.2</c:v>
                </c:pt>
                <c:pt idx="2302">
                  <c:v>3.9</c:v>
                </c:pt>
                <c:pt idx="2303">
                  <c:v>4.0999999999999996</c:v>
                </c:pt>
                <c:pt idx="2304">
                  <c:v>2.9</c:v>
                </c:pt>
                <c:pt idx="2305">
                  <c:v>2.7</c:v>
                </c:pt>
                <c:pt idx="2306">
                  <c:v>4.0999999999999996</c:v>
                </c:pt>
                <c:pt idx="2307">
                  <c:v>3.8</c:v>
                </c:pt>
                <c:pt idx="2308">
                  <c:v>4.4000000000000004</c:v>
                </c:pt>
                <c:pt idx="2309">
                  <c:v>3.8</c:v>
                </c:pt>
                <c:pt idx="2310">
                  <c:v>2.9</c:v>
                </c:pt>
                <c:pt idx="2311">
                  <c:v>4.7</c:v>
                </c:pt>
                <c:pt idx="2312">
                  <c:v>3.1</c:v>
                </c:pt>
                <c:pt idx="2313">
                  <c:v>2.9</c:v>
                </c:pt>
                <c:pt idx="2314">
                  <c:v>3.5</c:v>
                </c:pt>
                <c:pt idx="2315">
                  <c:v>3.2</c:v>
                </c:pt>
                <c:pt idx="2316">
                  <c:v>2.9</c:v>
                </c:pt>
                <c:pt idx="2317">
                  <c:v>4.0999999999999996</c:v>
                </c:pt>
                <c:pt idx="2318">
                  <c:v>4.3</c:v>
                </c:pt>
                <c:pt idx="2319">
                  <c:v>2.9</c:v>
                </c:pt>
                <c:pt idx="2320">
                  <c:v>4.2</c:v>
                </c:pt>
                <c:pt idx="2321">
                  <c:v>4.2</c:v>
                </c:pt>
                <c:pt idx="2322">
                  <c:v>2.9</c:v>
                </c:pt>
                <c:pt idx="2323">
                  <c:v>4</c:v>
                </c:pt>
                <c:pt idx="2324">
                  <c:v>2.9</c:v>
                </c:pt>
                <c:pt idx="2325">
                  <c:v>3.8</c:v>
                </c:pt>
                <c:pt idx="2326">
                  <c:v>4.4000000000000004</c:v>
                </c:pt>
                <c:pt idx="2327">
                  <c:v>3.5</c:v>
                </c:pt>
                <c:pt idx="2328">
                  <c:v>4.3</c:v>
                </c:pt>
                <c:pt idx="2329">
                  <c:v>2.9</c:v>
                </c:pt>
                <c:pt idx="2330">
                  <c:v>2.9</c:v>
                </c:pt>
                <c:pt idx="2331">
                  <c:v>4.0999999999999996</c:v>
                </c:pt>
                <c:pt idx="2332">
                  <c:v>3.5</c:v>
                </c:pt>
                <c:pt idx="2333">
                  <c:v>2.9</c:v>
                </c:pt>
                <c:pt idx="2334">
                  <c:v>4.5999999999999996</c:v>
                </c:pt>
                <c:pt idx="2335">
                  <c:v>2.9</c:v>
                </c:pt>
                <c:pt idx="2336">
                  <c:v>3.9</c:v>
                </c:pt>
                <c:pt idx="2337">
                  <c:v>4.4000000000000004</c:v>
                </c:pt>
                <c:pt idx="2338">
                  <c:v>4.0999999999999996</c:v>
                </c:pt>
                <c:pt idx="2339">
                  <c:v>4.3</c:v>
                </c:pt>
                <c:pt idx="2340">
                  <c:v>4.2</c:v>
                </c:pt>
                <c:pt idx="2341">
                  <c:v>3.9</c:v>
                </c:pt>
                <c:pt idx="2342">
                  <c:v>3.7</c:v>
                </c:pt>
                <c:pt idx="2343">
                  <c:v>2.9</c:v>
                </c:pt>
                <c:pt idx="2344">
                  <c:v>3.9</c:v>
                </c:pt>
                <c:pt idx="2345">
                  <c:v>3.5</c:v>
                </c:pt>
                <c:pt idx="2346">
                  <c:v>3.4</c:v>
                </c:pt>
                <c:pt idx="2347">
                  <c:v>3.9</c:v>
                </c:pt>
                <c:pt idx="2348">
                  <c:v>3.9</c:v>
                </c:pt>
                <c:pt idx="2349">
                  <c:v>4.5</c:v>
                </c:pt>
                <c:pt idx="2350">
                  <c:v>2.9</c:v>
                </c:pt>
                <c:pt idx="2351">
                  <c:v>2.9</c:v>
                </c:pt>
                <c:pt idx="2352">
                  <c:v>2.9</c:v>
                </c:pt>
                <c:pt idx="2353">
                  <c:v>2.9</c:v>
                </c:pt>
                <c:pt idx="2354">
                  <c:v>3.2</c:v>
                </c:pt>
                <c:pt idx="2355">
                  <c:v>3.7</c:v>
                </c:pt>
                <c:pt idx="2356">
                  <c:v>3.5</c:v>
                </c:pt>
                <c:pt idx="2357">
                  <c:v>4.2</c:v>
                </c:pt>
                <c:pt idx="2358">
                  <c:v>3.5</c:v>
                </c:pt>
                <c:pt idx="2359">
                  <c:v>4.9000000000000004</c:v>
                </c:pt>
                <c:pt idx="2360">
                  <c:v>4.2</c:v>
                </c:pt>
                <c:pt idx="2361">
                  <c:v>2.9</c:v>
                </c:pt>
                <c:pt idx="2362">
                  <c:v>3.7</c:v>
                </c:pt>
                <c:pt idx="2363">
                  <c:v>3.8</c:v>
                </c:pt>
                <c:pt idx="2364">
                  <c:v>3.8</c:v>
                </c:pt>
                <c:pt idx="2365">
                  <c:v>4.5</c:v>
                </c:pt>
                <c:pt idx="2366">
                  <c:v>2.9</c:v>
                </c:pt>
                <c:pt idx="2367">
                  <c:v>2.9</c:v>
                </c:pt>
                <c:pt idx="2368">
                  <c:v>2.9</c:v>
                </c:pt>
                <c:pt idx="2369">
                  <c:v>4.2</c:v>
                </c:pt>
                <c:pt idx="2370">
                  <c:v>4.2</c:v>
                </c:pt>
                <c:pt idx="2371">
                  <c:v>3.6</c:v>
                </c:pt>
                <c:pt idx="2372">
                  <c:v>4.3</c:v>
                </c:pt>
                <c:pt idx="2373">
                  <c:v>2.9</c:v>
                </c:pt>
                <c:pt idx="2374">
                  <c:v>2.9</c:v>
                </c:pt>
                <c:pt idx="2375">
                  <c:v>4.3</c:v>
                </c:pt>
                <c:pt idx="2376">
                  <c:v>3.9</c:v>
                </c:pt>
                <c:pt idx="2377">
                  <c:v>3.8</c:v>
                </c:pt>
                <c:pt idx="2378">
                  <c:v>4.0999999999999996</c:v>
                </c:pt>
                <c:pt idx="2379">
                  <c:v>4.2</c:v>
                </c:pt>
                <c:pt idx="2380">
                  <c:v>4</c:v>
                </c:pt>
                <c:pt idx="2381">
                  <c:v>4.2</c:v>
                </c:pt>
                <c:pt idx="2382">
                  <c:v>4.3</c:v>
                </c:pt>
                <c:pt idx="2383">
                  <c:v>2.9</c:v>
                </c:pt>
                <c:pt idx="2384">
                  <c:v>3.9</c:v>
                </c:pt>
                <c:pt idx="2385">
                  <c:v>4.0999999999999996</c:v>
                </c:pt>
                <c:pt idx="2386">
                  <c:v>2.9</c:v>
                </c:pt>
                <c:pt idx="2387">
                  <c:v>4.0999999999999996</c:v>
                </c:pt>
                <c:pt idx="2388">
                  <c:v>2.9</c:v>
                </c:pt>
                <c:pt idx="2389">
                  <c:v>3.9</c:v>
                </c:pt>
                <c:pt idx="2390">
                  <c:v>3.8</c:v>
                </c:pt>
                <c:pt idx="2391">
                  <c:v>4.4000000000000004</c:v>
                </c:pt>
                <c:pt idx="2392">
                  <c:v>4.0999999999999996</c:v>
                </c:pt>
                <c:pt idx="2393">
                  <c:v>4.4000000000000004</c:v>
                </c:pt>
                <c:pt idx="2394">
                  <c:v>4.5999999999999996</c:v>
                </c:pt>
                <c:pt idx="2395">
                  <c:v>4.3</c:v>
                </c:pt>
                <c:pt idx="2396">
                  <c:v>2.9</c:v>
                </c:pt>
                <c:pt idx="2397">
                  <c:v>4</c:v>
                </c:pt>
                <c:pt idx="2398">
                  <c:v>4.0999999999999996</c:v>
                </c:pt>
                <c:pt idx="2399">
                  <c:v>3.9</c:v>
                </c:pt>
                <c:pt idx="2400">
                  <c:v>4.2</c:v>
                </c:pt>
                <c:pt idx="2401">
                  <c:v>3.8</c:v>
                </c:pt>
                <c:pt idx="2402">
                  <c:v>4.2</c:v>
                </c:pt>
                <c:pt idx="2403">
                  <c:v>4.5</c:v>
                </c:pt>
                <c:pt idx="2404">
                  <c:v>3.9</c:v>
                </c:pt>
                <c:pt idx="2405">
                  <c:v>4.3</c:v>
                </c:pt>
                <c:pt idx="2406">
                  <c:v>3.8</c:v>
                </c:pt>
                <c:pt idx="2407">
                  <c:v>3.9</c:v>
                </c:pt>
                <c:pt idx="2408">
                  <c:v>4.2</c:v>
                </c:pt>
                <c:pt idx="2409">
                  <c:v>4.2</c:v>
                </c:pt>
                <c:pt idx="2410">
                  <c:v>4.0999999999999996</c:v>
                </c:pt>
                <c:pt idx="2411">
                  <c:v>4.3</c:v>
                </c:pt>
                <c:pt idx="2412">
                  <c:v>4.2</c:v>
                </c:pt>
                <c:pt idx="2413">
                  <c:v>4.2</c:v>
                </c:pt>
                <c:pt idx="2414">
                  <c:v>4.0999999999999996</c:v>
                </c:pt>
                <c:pt idx="2415">
                  <c:v>2.9</c:v>
                </c:pt>
                <c:pt idx="2416">
                  <c:v>4</c:v>
                </c:pt>
                <c:pt idx="2417">
                  <c:v>3.7</c:v>
                </c:pt>
                <c:pt idx="2418">
                  <c:v>4.2</c:v>
                </c:pt>
                <c:pt idx="2419">
                  <c:v>3.9</c:v>
                </c:pt>
                <c:pt idx="2420">
                  <c:v>4</c:v>
                </c:pt>
                <c:pt idx="2421">
                  <c:v>2.9</c:v>
                </c:pt>
                <c:pt idx="2422">
                  <c:v>2.9</c:v>
                </c:pt>
                <c:pt idx="2423">
                  <c:v>3.5</c:v>
                </c:pt>
                <c:pt idx="2424">
                  <c:v>2.9</c:v>
                </c:pt>
                <c:pt idx="2425">
                  <c:v>2.9</c:v>
                </c:pt>
                <c:pt idx="2426">
                  <c:v>4.4000000000000004</c:v>
                </c:pt>
                <c:pt idx="2427">
                  <c:v>4.0999999999999996</c:v>
                </c:pt>
                <c:pt idx="2428">
                  <c:v>4.4000000000000004</c:v>
                </c:pt>
                <c:pt idx="2429">
                  <c:v>4.4000000000000004</c:v>
                </c:pt>
                <c:pt idx="2430">
                  <c:v>3.9</c:v>
                </c:pt>
                <c:pt idx="2431">
                  <c:v>2.9</c:v>
                </c:pt>
                <c:pt idx="2432">
                  <c:v>3.4</c:v>
                </c:pt>
                <c:pt idx="2433">
                  <c:v>3.9</c:v>
                </c:pt>
                <c:pt idx="2434">
                  <c:v>4.2</c:v>
                </c:pt>
                <c:pt idx="2435">
                  <c:v>2.9</c:v>
                </c:pt>
                <c:pt idx="2436">
                  <c:v>3.5</c:v>
                </c:pt>
                <c:pt idx="2437">
                  <c:v>4.4000000000000004</c:v>
                </c:pt>
                <c:pt idx="2438">
                  <c:v>2.9</c:v>
                </c:pt>
                <c:pt idx="2439">
                  <c:v>4.5</c:v>
                </c:pt>
                <c:pt idx="2440">
                  <c:v>4.3</c:v>
                </c:pt>
                <c:pt idx="2441">
                  <c:v>3.8</c:v>
                </c:pt>
                <c:pt idx="2442">
                  <c:v>4</c:v>
                </c:pt>
                <c:pt idx="2443">
                  <c:v>3.9</c:v>
                </c:pt>
                <c:pt idx="2444">
                  <c:v>2.9</c:v>
                </c:pt>
                <c:pt idx="2445">
                  <c:v>4.2</c:v>
                </c:pt>
                <c:pt idx="2446">
                  <c:v>4</c:v>
                </c:pt>
                <c:pt idx="2447">
                  <c:v>3.8</c:v>
                </c:pt>
                <c:pt idx="2448">
                  <c:v>4.3</c:v>
                </c:pt>
                <c:pt idx="2449">
                  <c:v>2.9</c:v>
                </c:pt>
                <c:pt idx="2450">
                  <c:v>3.1</c:v>
                </c:pt>
                <c:pt idx="2451">
                  <c:v>4.2</c:v>
                </c:pt>
                <c:pt idx="2452">
                  <c:v>4.3</c:v>
                </c:pt>
                <c:pt idx="2453">
                  <c:v>2.9</c:v>
                </c:pt>
                <c:pt idx="2454">
                  <c:v>3.9</c:v>
                </c:pt>
                <c:pt idx="2455">
                  <c:v>4.2</c:v>
                </c:pt>
                <c:pt idx="2456">
                  <c:v>4.5</c:v>
                </c:pt>
                <c:pt idx="2457">
                  <c:v>2.9</c:v>
                </c:pt>
                <c:pt idx="2458">
                  <c:v>2.9</c:v>
                </c:pt>
                <c:pt idx="2459">
                  <c:v>4</c:v>
                </c:pt>
                <c:pt idx="2460">
                  <c:v>4.2</c:v>
                </c:pt>
                <c:pt idx="2461">
                  <c:v>4.5</c:v>
                </c:pt>
                <c:pt idx="2462">
                  <c:v>2.9</c:v>
                </c:pt>
                <c:pt idx="2463">
                  <c:v>4.2</c:v>
                </c:pt>
                <c:pt idx="2464">
                  <c:v>4.2</c:v>
                </c:pt>
                <c:pt idx="2465">
                  <c:v>3.4</c:v>
                </c:pt>
                <c:pt idx="2466">
                  <c:v>2.9</c:v>
                </c:pt>
                <c:pt idx="2467">
                  <c:v>3.9</c:v>
                </c:pt>
                <c:pt idx="2468">
                  <c:v>4.2</c:v>
                </c:pt>
                <c:pt idx="2469">
                  <c:v>4</c:v>
                </c:pt>
                <c:pt idx="2470">
                  <c:v>3.8</c:v>
                </c:pt>
                <c:pt idx="2471">
                  <c:v>3.9</c:v>
                </c:pt>
                <c:pt idx="2472">
                  <c:v>3.9</c:v>
                </c:pt>
                <c:pt idx="2473">
                  <c:v>3.9</c:v>
                </c:pt>
                <c:pt idx="2474">
                  <c:v>3.9</c:v>
                </c:pt>
                <c:pt idx="2475">
                  <c:v>4</c:v>
                </c:pt>
                <c:pt idx="2476">
                  <c:v>4.0999999999999996</c:v>
                </c:pt>
                <c:pt idx="2477">
                  <c:v>4.2</c:v>
                </c:pt>
                <c:pt idx="2478">
                  <c:v>4</c:v>
                </c:pt>
                <c:pt idx="2479">
                  <c:v>4</c:v>
                </c:pt>
                <c:pt idx="2480">
                  <c:v>3.1</c:v>
                </c:pt>
                <c:pt idx="2481">
                  <c:v>2.9</c:v>
                </c:pt>
                <c:pt idx="2482">
                  <c:v>4.0999999999999996</c:v>
                </c:pt>
                <c:pt idx="2483">
                  <c:v>3.9</c:v>
                </c:pt>
                <c:pt idx="2484">
                  <c:v>4</c:v>
                </c:pt>
                <c:pt idx="2485">
                  <c:v>3.8</c:v>
                </c:pt>
                <c:pt idx="2486">
                  <c:v>4</c:v>
                </c:pt>
                <c:pt idx="2487">
                  <c:v>4.3</c:v>
                </c:pt>
                <c:pt idx="2488">
                  <c:v>3.7</c:v>
                </c:pt>
                <c:pt idx="2489">
                  <c:v>2.9</c:v>
                </c:pt>
                <c:pt idx="2490">
                  <c:v>2.9</c:v>
                </c:pt>
                <c:pt idx="2491">
                  <c:v>3.6</c:v>
                </c:pt>
                <c:pt idx="2492">
                  <c:v>3.7</c:v>
                </c:pt>
                <c:pt idx="2493">
                  <c:v>2.9</c:v>
                </c:pt>
                <c:pt idx="2494">
                  <c:v>2.9</c:v>
                </c:pt>
                <c:pt idx="2495">
                  <c:v>4.5</c:v>
                </c:pt>
                <c:pt idx="2496">
                  <c:v>2.9</c:v>
                </c:pt>
                <c:pt idx="2497">
                  <c:v>3.2</c:v>
                </c:pt>
                <c:pt idx="2498">
                  <c:v>4.3</c:v>
                </c:pt>
                <c:pt idx="2499">
                  <c:v>2.9</c:v>
                </c:pt>
                <c:pt idx="2500">
                  <c:v>2.9</c:v>
                </c:pt>
                <c:pt idx="2501">
                  <c:v>2.9</c:v>
                </c:pt>
                <c:pt idx="2502">
                  <c:v>4.0999999999999996</c:v>
                </c:pt>
                <c:pt idx="2503">
                  <c:v>4</c:v>
                </c:pt>
                <c:pt idx="2504">
                  <c:v>3.9</c:v>
                </c:pt>
                <c:pt idx="2505">
                  <c:v>2.9</c:v>
                </c:pt>
                <c:pt idx="2506">
                  <c:v>3.8</c:v>
                </c:pt>
                <c:pt idx="2507">
                  <c:v>2.9</c:v>
                </c:pt>
                <c:pt idx="2508">
                  <c:v>4</c:v>
                </c:pt>
                <c:pt idx="2509">
                  <c:v>4</c:v>
                </c:pt>
                <c:pt idx="2510">
                  <c:v>2.5</c:v>
                </c:pt>
                <c:pt idx="2511">
                  <c:v>2.9</c:v>
                </c:pt>
                <c:pt idx="2512">
                  <c:v>4.2</c:v>
                </c:pt>
                <c:pt idx="2513">
                  <c:v>3.8</c:v>
                </c:pt>
                <c:pt idx="2514">
                  <c:v>4.2</c:v>
                </c:pt>
                <c:pt idx="2515">
                  <c:v>4.0999999999999996</c:v>
                </c:pt>
                <c:pt idx="2516">
                  <c:v>3.8</c:v>
                </c:pt>
                <c:pt idx="2517">
                  <c:v>4.2</c:v>
                </c:pt>
                <c:pt idx="2518">
                  <c:v>2.9</c:v>
                </c:pt>
                <c:pt idx="2519">
                  <c:v>2.9</c:v>
                </c:pt>
                <c:pt idx="2520">
                  <c:v>4.2</c:v>
                </c:pt>
                <c:pt idx="2521">
                  <c:v>3.9</c:v>
                </c:pt>
                <c:pt idx="2522">
                  <c:v>4.2</c:v>
                </c:pt>
                <c:pt idx="2523">
                  <c:v>3.8</c:v>
                </c:pt>
                <c:pt idx="2524">
                  <c:v>3.9</c:v>
                </c:pt>
                <c:pt idx="2525">
                  <c:v>4.4000000000000004</c:v>
                </c:pt>
                <c:pt idx="2526">
                  <c:v>4.2</c:v>
                </c:pt>
                <c:pt idx="2527">
                  <c:v>4.0999999999999996</c:v>
                </c:pt>
                <c:pt idx="2528">
                  <c:v>2.9</c:v>
                </c:pt>
                <c:pt idx="2529">
                  <c:v>4.0999999999999996</c:v>
                </c:pt>
                <c:pt idx="2530">
                  <c:v>3.7</c:v>
                </c:pt>
                <c:pt idx="2531">
                  <c:v>4.5999999999999996</c:v>
                </c:pt>
                <c:pt idx="2532">
                  <c:v>4.5</c:v>
                </c:pt>
                <c:pt idx="2533">
                  <c:v>4.2</c:v>
                </c:pt>
                <c:pt idx="2534">
                  <c:v>3.8</c:v>
                </c:pt>
                <c:pt idx="2535">
                  <c:v>3.9</c:v>
                </c:pt>
                <c:pt idx="2536">
                  <c:v>4.4000000000000004</c:v>
                </c:pt>
                <c:pt idx="2537">
                  <c:v>4</c:v>
                </c:pt>
                <c:pt idx="2538">
                  <c:v>4.5999999999999996</c:v>
                </c:pt>
                <c:pt idx="2539">
                  <c:v>3.7</c:v>
                </c:pt>
                <c:pt idx="2540">
                  <c:v>4.0999999999999996</c:v>
                </c:pt>
                <c:pt idx="2541">
                  <c:v>2.9</c:v>
                </c:pt>
                <c:pt idx="2542">
                  <c:v>3.6</c:v>
                </c:pt>
                <c:pt idx="2543">
                  <c:v>4.4000000000000004</c:v>
                </c:pt>
                <c:pt idx="2544">
                  <c:v>2.9</c:v>
                </c:pt>
                <c:pt idx="2545">
                  <c:v>4.5</c:v>
                </c:pt>
                <c:pt idx="2546">
                  <c:v>3.8</c:v>
                </c:pt>
                <c:pt idx="2547">
                  <c:v>3.6</c:v>
                </c:pt>
                <c:pt idx="2548">
                  <c:v>2.9</c:v>
                </c:pt>
                <c:pt idx="2549">
                  <c:v>2.9</c:v>
                </c:pt>
                <c:pt idx="2550">
                  <c:v>3.8</c:v>
                </c:pt>
                <c:pt idx="2551">
                  <c:v>4.0999999999999996</c:v>
                </c:pt>
                <c:pt idx="2552">
                  <c:v>4</c:v>
                </c:pt>
                <c:pt idx="2553">
                  <c:v>2.9</c:v>
                </c:pt>
                <c:pt idx="2554">
                  <c:v>4.2</c:v>
                </c:pt>
                <c:pt idx="2555">
                  <c:v>2.9</c:v>
                </c:pt>
                <c:pt idx="2556">
                  <c:v>2.9</c:v>
                </c:pt>
                <c:pt idx="2557">
                  <c:v>4.2</c:v>
                </c:pt>
                <c:pt idx="2558">
                  <c:v>4</c:v>
                </c:pt>
                <c:pt idx="2559">
                  <c:v>3.4</c:v>
                </c:pt>
                <c:pt idx="2560">
                  <c:v>3.4</c:v>
                </c:pt>
                <c:pt idx="2561">
                  <c:v>3.9</c:v>
                </c:pt>
                <c:pt idx="2562">
                  <c:v>4.0999999999999996</c:v>
                </c:pt>
                <c:pt idx="2563">
                  <c:v>3.9</c:v>
                </c:pt>
                <c:pt idx="2564">
                  <c:v>4.4000000000000004</c:v>
                </c:pt>
                <c:pt idx="2565">
                  <c:v>4</c:v>
                </c:pt>
                <c:pt idx="2566">
                  <c:v>4.3</c:v>
                </c:pt>
                <c:pt idx="2567">
                  <c:v>3.8</c:v>
                </c:pt>
                <c:pt idx="2568">
                  <c:v>3.6</c:v>
                </c:pt>
                <c:pt idx="2569">
                  <c:v>4.3</c:v>
                </c:pt>
                <c:pt idx="2570">
                  <c:v>2.9</c:v>
                </c:pt>
                <c:pt idx="2571">
                  <c:v>4</c:v>
                </c:pt>
                <c:pt idx="2572">
                  <c:v>2.9</c:v>
                </c:pt>
                <c:pt idx="2573">
                  <c:v>3.9</c:v>
                </c:pt>
                <c:pt idx="2574">
                  <c:v>4.0999999999999996</c:v>
                </c:pt>
                <c:pt idx="2575">
                  <c:v>4.3</c:v>
                </c:pt>
                <c:pt idx="2576">
                  <c:v>2.9</c:v>
                </c:pt>
                <c:pt idx="2577">
                  <c:v>4.0999999999999996</c:v>
                </c:pt>
                <c:pt idx="2578">
                  <c:v>3.3</c:v>
                </c:pt>
                <c:pt idx="2579">
                  <c:v>3.9</c:v>
                </c:pt>
                <c:pt idx="2580">
                  <c:v>4.0999999999999996</c:v>
                </c:pt>
                <c:pt idx="2581">
                  <c:v>2.8</c:v>
                </c:pt>
                <c:pt idx="2582">
                  <c:v>4.4000000000000004</c:v>
                </c:pt>
                <c:pt idx="2583">
                  <c:v>3.9</c:v>
                </c:pt>
                <c:pt idx="2584">
                  <c:v>3.9</c:v>
                </c:pt>
                <c:pt idx="2585">
                  <c:v>4.3</c:v>
                </c:pt>
                <c:pt idx="2586">
                  <c:v>4.5</c:v>
                </c:pt>
                <c:pt idx="2587">
                  <c:v>4</c:v>
                </c:pt>
                <c:pt idx="2588">
                  <c:v>3</c:v>
                </c:pt>
                <c:pt idx="2589">
                  <c:v>4.2</c:v>
                </c:pt>
                <c:pt idx="2590">
                  <c:v>4.2</c:v>
                </c:pt>
                <c:pt idx="2591">
                  <c:v>4.2</c:v>
                </c:pt>
                <c:pt idx="2592">
                  <c:v>4.3</c:v>
                </c:pt>
                <c:pt idx="2593">
                  <c:v>2.9</c:v>
                </c:pt>
                <c:pt idx="2594">
                  <c:v>4.3</c:v>
                </c:pt>
                <c:pt idx="2595">
                  <c:v>4.0999999999999996</c:v>
                </c:pt>
                <c:pt idx="2596">
                  <c:v>2.9</c:v>
                </c:pt>
                <c:pt idx="2597">
                  <c:v>2.9</c:v>
                </c:pt>
                <c:pt idx="2598">
                  <c:v>2.9</c:v>
                </c:pt>
                <c:pt idx="2599">
                  <c:v>3.9</c:v>
                </c:pt>
                <c:pt idx="2600">
                  <c:v>2.9</c:v>
                </c:pt>
                <c:pt idx="2601">
                  <c:v>3.9</c:v>
                </c:pt>
                <c:pt idx="2602">
                  <c:v>4.0999999999999996</c:v>
                </c:pt>
                <c:pt idx="2603">
                  <c:v>3.8</c:v>
                </c:pt>
                <c:pt idx="2604">
                  <c:v>2.9</c:v>
                </c:pt>
                <c:pt idx="2605">
                  <c:v>4.2</c:v>
                </c:pt>
                <c:pt idx="2606">
                  <c:v>3.9</c:v>
                </c:pt>
                <c:pt idx="2607">
                  <c:v>3</c:v>
                </c:pt>
                <c:pt idx="2608">
                  <c:v>3.9</c:v>
                </c:pt>
                <c:pt idx="2609">
                  <c:v>3.8</c:v>
                </c:pt>
                <c:pt idx="2610">
                  <c:v>4</c:v>
                </c:pt>
                <c:pt idx="2611">
                  <c:v>4.0999999999999996</c:v>
                </c:pt>
                <c:pt idx="2612">
                  <c:v>2.9</c:v>
                </c:pt>
                <c:pt idx="2613">
                  <c:v>2.9</c:v>
                </c:pt>
                <c:pt idx="2614">
                  <c:v>3.7</c:v>
                </c:pt>
                <c:pt idx="2615">
                  <c:v>2.9</c:v>
                </c:pt>
                <c:pt idx="2616">
                  <c:v>3</c:v>
                </c:pt>
                <c:pt idx="2617">
                  <c:v>2.9</c:v>
                </c:pt>
                <c:pt idx="2618">
                  <c:v>4.2</c:v>
                </c:pt>
                <c:pt idx="2619">
                  <c:v>3.5</c:v>
                </c:pt>
                <c:pt idx="2620">
                  <c:v>4.3</c:v>
                </c:pt>
                <c:pt idx="2621">
                  <c:v>4.2</c:v>
                </c:pt>
                <c:pt idx="2622">
                  <c:v>3.9</c:v>
                </c:pt>
                <c:pt idx="2623">
                  <c:v>4.3</c:v>
                </c:pt>
                <c:pt idx="2624">
                  <c:v>3.8</c:v>
                </c:pt>
                <c:pt idx="2625">
                  <c:v>2.9</c:v>
                </c:pt>
                <c:pt idx="2626">
                  <c:v>4.0999999999999996</c:v>
                </c:pt>
                <c:pt idx="2627">
                  <c:v>3.1</c:v>
                </c:pt>
                <c:pt idx="2628">
                  <c:v>2.9</c:v>
                </c:pt>
                <c:pt idx="2629">
                  <c:v>3.9</c:v>
                </c:pt>
                <c:pt idx="2630">
                  <c:v>2.9</c:v>
                </c:pt>
                <c:pt idx="2631">
                  <c:v>2.9</c:v>
                </c:pt>
                <c:pt idx="2632">
                  <c:v>4.3</c:v>
                </c:pt>
                <c:pt idx="2633">
                  <c:v>4.0999999999999996</c:v>
                </c:pt>
                <c:pt idx="2634">
                  <c:v>4.7</c:v>
                </c:pt>
                <c:pt idx="2635">
                  <c:v>4.2</c:v>
                </c:pt>
                <c:pt idx="2636">
                  <c:v>4.0999999999999996</c:v>
                </c:pt>
                <c:pt idx="2637">
                  <c:v>4.5</c:v>
                </c:pt>
                <c:pt idx="2638">
                  <c:v>3.3</c:v>
                </c:pt>
                <c:pt idx="2639">
                  <c:v>3.9</c:v>
                </c:pt>
                <c:pt idx="2640">
                  <c:v>4.0999999999999996</c:v>
                </c:pt>
                <c:pt idx="2641">
                  <c:v>4.5999999999999996</c:v>
                </c:pt>
                <c:pt idx="2642">
                  <c:v>3.9</c:v>
                </c:pt>
                <c:pt idx="2643">
                  <c:v>4.3</c:v>
                </c:pt>
                <c:pt idx="2644">
                  <c:v>4.4000000000000004</c:v>
                </c:pt>
                <c:pt idx="2645">
                  <c:v>4</c:v>
                </c:pt>
                <c:pt idx="2646">
                  <c:v>4.0999999999999996</c:v>
                </c:pt>
                <c:pt idx="2647">
                  <c:v>4.2</c:v>
                </c:pt>
                <c:pt idx="2648">
                  <c:v>2.9</c:v>
                </c:pt>
                <c:pt idx="2649">
                  <c:v>2.9</c:v>
                </c:pt>
                <c:pt idx="2650">
                  <c:v>2.9</c:v>
                </c:pt>
                <c:pt idx="2651">
                  <c:v>3.8</c:v>
                </c:pt>
                <c:pt idx="2652">
                  <c:v>4.3</c:v>
                </c:pt>
                <c:pt idx="2653">
                  <c:v>4.5</c:v>
                </c:pt>
                <c:pt idx="2654">
                  <c:v>4.3</c:v>
                </c:pt>
                <c:pt idx="2655">
                  <c:v>3.8</c:v>
                </c:pt>
                <c:pt idx="2656">
                  <c:v>3.7</c:v>
                </c:pt>
                <c:pt idx="2657">
                  <c:v>3.8</c:v>
                </c:pt>
                <c:pt idx="2658">
                  <c:v>2.9</c:v>
                </c:pt>
                <c:pt idx="2659">
                  <c:v>2.9</c:v>
                </c:pt>
                <c:pt idx="2660">
                  <c:v>4.5</c:v>
                </c:pt>
                <c:pt idx="2661">
                  <c:v>4.2</c:v>
                </c:pt>
                <c:pt idx="2662">
                  <c:v>4.3</c:v>
                </c:pt>
                <c:pt idx="2663">
                  <c:v>3.9</c:v>
                </c:pt>
                <c:pt idx="2664">
                  <c:v>4.2</c:v>
                </c:pt>
                <c:pt idx="2665">
                  <c:v>4.2</c:v>
                </c:pt>
                <c:pt idx="2666">
                  <c:v>2.9</c:v>
                </c:pt>
                <c:pt idx="2667">
                  <c:v>2.9</c:v>
                </c:pt>
                <c:pt idx="2668">
                  <c:v>4</c:v>
                </c:pt>
                <c:pt idx="2669">
                  <c:v>4.0999999999999996</c:v>
                </c:pt>
                <c:pt idx="2670">
                  <c:v>2.9</c:v>
                </c:pt>
                <c:pt idx="2671">
                  <c:v>2.9</c:v>
                </c:pt>
                <c:pt idx="2672">
                  <c:v>4.7</c:v>
                </c:pt>
                <c:pt idx="2673">
                  <c:v>4.4000000000000004</c:v>
                </c:pt>
                <c:pt idx="2674">
                  <c:v>2.9</c:v>
                </c:pt>
                <c:pt idx="2675">
                  <c:v>4</c:v>
                </c:pt>
                <c:pt idx="2676">
                  <c:v>4</c:v>
                </c:pt>
                <c:pt idx="2677">
                  <c:v>2.9</c:v>
                </c:pt>
                <c:pt idx="2678">
                  <c:v>3.9</c:v>
                </c:pt>
                <c:pt idx="2679">
                  <c:v>3.2</c:v>
                </c:pt>
                <c:pt idx="2680">
                  <c:v>2.9</c:v>
                </c:pt>
                <c:pt idx="2681">
                  <c:v>4.5999999999999996</c:v>
                </c:pt>
                <c:pt idx="2682">
                  <c:v>4.3</c:v>
                </c:pt>
                <c:pt idx="2683">
                  <c:v>4.0999999999999996</c:v>
                </c:pt>
                <c:pt idx="2684">
                  <c:v>4.7</c:v>
                </c:pt>
                <c:pt idx="2685">
                  <c:v>2.9</c:v>
                </c:pt>
                <c:pt idx="2686">
                  <c:v>4</c:v>
                </c:pt>
                <c:pt idx="2687">
                  <c:v>4.4000000000000004</c:v>
                </c:pt>
                <c:pt idx="2688">
                  <c:v>4.0999999999999996</c:v>
                </c:pt>
                <c:pt idx="2689">
                  <c:v>4.5999999999999996</c:v>
                </c:pt>
                <c:pt idx="2690">
                  <c:v>2.9</c:v>
                </c:pt>
                <c:pt idx="2691">
                  <c:v>2.9</c:v>
                </c:pt>
                <c:pt idx="2692">
                  <c:v>2.9</c:v>
                </c:pt>
                <c:pt idx="2693">
                  <c:v>3.8</c:v>
                </c:pt>
                <c:pt idx="2694">
                  <c:v>2.9</c:v>
                </c:pt>
                <c:pt idx="2695">
                  <c:v>4.4000000000000004</c:v>
                </c:pt>
                <c:pt idx="2696">
                  <c:v>4.3</c:v>
                </c:pt>
                <c:pt idx="2697">
                  <c:v>3.6</c:v>
                </c:pt>
                <c:pt idx="2698">
                  <c:v>4.3</c:v>
                </c:pt>
                <c:pt idx="2699">
                  <c:v>3.6</c:v>
                </c:pt>
                <c:pt idx="2700">
                  <c:v>2.9</c:v>
                </c:pt>
                <c:pt idx="2701">
                  <c:v>2.9</c:v>
                </c:pt>
                <c:pt idx="2702">
                  <c:v>4.4000000000000004</c:v>
                </c:pt>
                <c:pt idx="2703">
                  <c:v>3.7</c:v>
                </c:pt>
                <c:pt idx="2704">
                  <c:v>4.2</c:v>
                </c:pt>
                <c:pt idx="2705">
                  <c:v>4.5</c:v>
                </c:pt>
                <c:pt idx="2706">
                  <c:v>3.8</c:v>
                </c:pt>
                <c:pt idx="2707">
                  <c:v>4.4000000000000004</c:v>
                </c:pt>
                <c:pt idx="2708">
                  <c:v>3.8</c:v>
                </c:pt>
                <c:pt idx="2709">
                  <c:v>4.5</c:v>
                </c:pt>
                <c:pt idx="2710">
                  <c:v>4</c:v>
                </c:pt>
                <c:pt idx="2711">
                  <c:v>2.9</c:v>
                </c:pt>
                <c:pt idx="2712">
                  <c:v>3.4</c:v>
                </c:pt>
                <c:pt idx="2713">
                  <c:v>4.5</c:v>
                </c:pt>
                <c:pt idx="2714">
                  <c:v>4.2</c:v>
                </c:pt>
                <c:pt idx="2715">
                  <c:v>4.3</c:v>
                </c:pt>
                <c:pt idx="2716">
                  <c:v>4</c:v>
                </c:pt>
                <c:pt idx="2717">
                  <c:v>3.7</c:v>
                </c:pt>
                <c:pt idx="2718">
                  <c:v>2.9</c:v>
                </c:pt>
                <c:pt idx="2719">
                  <c:v>4</c:v>
                </c:pt>
                <c:pt idx="2720">
                  <c:v>3.9</c:v>
                </c:pt>
                <c:pt idx="2721">
                  <c:v>2.9</c:v>
                </c:pt>
                <c:pt idx="2722">
                  <c:v>4.3</c:v>
                </c:pt>
                <c:pt idx="2723">
                  <c:v>3.6</c:v>
                </c:pt>
                <c:pt idx="2724">
                  <c:v>4</c:v>
                </c:pt>
                <c:pt idx="2725">
                  <c:v>4.0999999999999996</c:v>
                </c:pt>
                <c:pt idx="2726">
                  <c:v>2.9</c:v>
                </c:pt>
                <c:pt idx="2727">
                  <c:v>4.3</c:v>
                </c:pt>
                <c:pt idx="2728">
                  <c:v>3.7</c:v>
                </c:pt>
                <c:pt idx="2729">
                  <c:v>3.9</c:v>
                </c:pt>
                <c:pt idx="2730">
                  <c:v>4.8</c:v>
                </c:pt>
                <c:pt idx="2731">
                  <c:v>3.8</c:v>
                </c:pt>
                <c:pt idx="2732">
                  <c:v>3.8</c:v>
                </c:pt>
                <c:pt idx="2733">
                  <c:v>3.8</c:v>
                </c:pt>
                <c:pt idx="2734">
                  <c:v>3.1</c:v>
                </c:pt>
                <c:pt idx="2735">
                  <c:v>2.9</c:v>
                </c:pt>
                <c:pt idx="2736">
                  <c:v>2.9</c:v>
                </c:pt>
                <c:pt idx="2737">
                  <c:v>4</c:v>
                </c:pt>
                <c:pt idx="2738">
                  <c:v>4.3</c:v>
                </c:pt>
                <c:pt idx="2739">
                  <c:v>3.7</c:v>
                </c:pt>
                <c:pt idx="2740">
                  <c:v>4.7</c:v>
                </c:pt>
                <c:pt idx="2741">
                  <c:v>4</c:v>
                </c:pt>
                <c:pt idx="2742">
                  <c:v>4.0999999999999996</c:v>
                </c:pt>
                <c:pt idx="2743">
                  <c:v>4.4000000000000004</c:v>
                </c:pt>
                <c:pt idx="2744">
                  <c:v>4.5</c:v>
                </c:pt>
                <c:pt idx="2745">
                  <c:v>2.9</c:v>
                </c:pt>
                <c:pt idx="2746">
                  <c:v>4.0999999999999996</c:v>
                </c:pt>
                <c:pt idx="2747">
                  <c:v>4</c:v>
                </c:pt>
                <c:pt idx="2748">
                  <c:v>4.3</c:v>
                </c:pt>
                <c:pt idx="2749">
                  <c:v>4.4000000000000004</c:v>
                </c:pt>
                <c:pt idx="2750">
                  <c:v>2.9</c:v>
                </c:pt>
                <c:pt idx="2751">
                  <c:v>4.4000000000000004</c:v>
                </c:pt>
                <c:pt idx="2752">
                  <c:v>3.9</c:v>
                </c:pt>
                <c:pt idx="2753">
                  <c:v>2.9</c:v>
                </c:pt>
                <c:pt idx="2754">
                  <c:v>4.4000000000000004</c:v>
                </c:pt>
                <c:pt idx="2755">
                  <c:v>4.2</c:v>
                </c:pt>
                <c:pt idx="2756">
                  <c:v>4.5</c:v>
                </c:pt>
                <c:pt idx="2757">
                  <c:v>4.4000000000000004</c:v>
                </c:pt>
                <c:pt idx="2758">
                  <c:v>3.2</c:v>
                </c:pt>
                <c:pt idx="2759">
                  <c:v>4.5</c:v>
                </c:pt>
                <c:pt idx="2760">
                  <c:v>4.3</c:v>
                </c:pt>
                <c:pt idx="2761">
                  <c:v>4.3</c:v>
                </c:pt>
                <c:pt idx="2762">
                  <c:v>2.9</c:v>
                </c:pt>
                <c:pt idx="2763">
                  <c:v>2.9</c:v>
                </c:pt>
                <c:pt idx="2764">
                  <c:v>4.2</c:v>
                </c:pt>
                <c:pt idx="2765">
                  <c:v>2.9</c:v>
                </c:pt>
                <c:pt idx="2766">
                  <c:v>3.9</c:v>
                </c:pt>
                <c:pt idx="2767">
                  <c:v>4.3</c:v>
                </c:pt>
                <c:pt idx="2768">
                  <c:v>2.9</c:v>
                </c:pt>
                <c:pt idx="2769">
                  <c:v>2.9</c:v>
                </c:pt>
                <c:pt idx="2770">
                  <c:v>4.2</c:v>
                </c:pt>
                <c:pt idx="2771">
                  <c:v>2.9</c:v>
                </c:pt>
                <c:pt idx="2772">
                  <c:v>4.0999999999999996</c:v>
                </c:pt>
                <c:pt idx="2773">
                  <c:v>2.7</c:v>
                </c:pt>
                <c:pt idx="2774">
                  <c:v>3.5</c:v>
                </c:pt>
                <c:pt idx="2775">
                  <c:v>4.0999999999999996</c:v>
                </c:pt>
                <c:pt idx="2776">
                  <c:v>2.9</c:v>
                </c:pt>
                <c:pt idx="2777">
                  <c:v>3.7</c:v>
                </c:pt>
                <c:pt idx="2778">
                  <c:v>4.3</c:v>
                </c:pt>
                <c:pt idx="2779">
                  <c:v>3.7</c:v>
                </c:pt>
                <c:pt idx="2780">
                  <c:v>4.5</c:v>
                </c:pt>
                <c:pt idx="2781">
                  <c:v>4.4000000000000004</c:v>
                </c:pt>
                <c:pt idx="2782">
                  <c:v>2.9</c:v>
                </c:pt>
                <c:pt idx="2783">
                  <c:v>4.0999999999999996</c:v>
                </c:pt>
                <c:pt idx="2784">
                  <c:v>3.7</c:v>
                </c:pt>
                <c:pt idx="2785">
                  <c:v>4.2</c:v>
                </c:pt>
                <c:pt idx="2786">
                  <c:v>4.4000000000000004</c:v>
                </c:pt>
                <c:pt idx="2787">
                  <c:v>4.0999999999999996</c:v>
                </c:pt>
                <c:pt idx="2788">
                  <c:v>4.0999999999999996</c:v>
                </c:pt>
                <c:pt idx="2789">
                  <c:v>3.6</c:v>
                </c:pt>
                <c:pt idx="2790">
                  <c:v>2.9</c:v>
                </c:pt>
                <c:pt idx="2791">
                  <c:v>3.8</c:v>
                </c:pt>
                <c:pt idx="2792">
                  <c:v>4.0999999999999996</c:v>
                </c:pt>
                <c:pt idx="2793">
                  <c:v>4.5</c:v>
                </c:pt>
                <c:pt idx="2794">
                  <c:v>4.4000000000000004</c:v>
                </c:pt>
                <c:pt idx="2795">
                  <c:v>4.5</c:v>
                </c:pt>
                <c:pt idx="2796">
                  <c:v>2.9</c:v>
                </c:pt>
                <c:pt idx="2797">
                  <c:v>2.9</c:v>
                </c:pt>
                <c:pt idx="2798">
                  <c:v>2.9</c:v>
                </c:pt>
                <c:pt idx="2799">
                  <c:v>2.9</c:v>
                </c:pt>
                <c:pt idx="2800">
                  <c:v>4.0999999999999996</c:v>
                </c:pt>
                <c:pt idx="2801">
                  <c:v>3.3</c:v>
                </c:pt>
                <c:pt idx="2802">
                  <c:v>4.0999999999999996</c:v>
                </c:pt>
                <c:pt idx="2803">
                  <c:v>3.7</c:v>
                </c:pt>
                <c:pt idx="2804">
                  <c:v>2.8</c:v>
                </c:pt>
                <c:pt idx="2805">
                  <c:v>4.5</c:v>
                </c:pt>
                <c:pt idx="2806">
                  <c:v>4.0999999999999996</c:v>
                </c:pt>
                <c:pt idx="2807">
                  <c:v>2.9</c:v>
                </c:pt>
                <c:pt idx="2808">
                  <c:v>2.9</c:v>
                </c:pt>
                <c:pt idx="2809">
                  <c:v>3.5</c:v>
                </c:pt>
                <c:pt idx="2810">
                  <c:v>4.2</c:v>
                </c:pt>
                <c:pt idx="2811">
                  <c:v>2.9</c:v>
                </c:pt>
                <c:pt idx="2812">
                  <c:v>2.9</c:v>
                </c:pt>
                <c:pt idx="2813">
                  <c:v>2.9</c:v>
                </c:pt>
                <c:pt idx="2814">
                  <c:v>4</c:v>
                </c:pt>
                <c:pt idx="2815">
                  <c:v>4.3</c:v>
                </c:pt>
                <c:pt idx="2816">
                  <c:v>2.9</c:v>
                </c:pt>
                <c:pt idx="2817">
                  <c:v>4.5</c:v>
                </c:pt>
                <c:pt idx="2818">
                  <c:v>4.2</c:v>
                </c:pt>
                <c:pt idx="2819">
                  <c:v>2.9</c:v>
                </c:pt>
                <c:pt idx="2820">
                  <c:v>4.0999999999999996</c:v>
                </c:pt>
                <c:pt idx="2821">
                  <c:v>4.2</c:v>
                </c:pt>
                <c:pt idx="2822">
                  <c:v>2.9</c:v>
                </c:pt>
                <c:pt idx="2823">
                  <c:v>4.3</c:v>
                </c:pt>
                <c:pt idx="2824">
                  <c:v>3.8</c:v>
                </c:pt>
                <c:pt idx="2825">
                  <c:v>3.1</c:v>
                </c:pt>
                <c:pt idx="2826">
                  <c:v>4.3</c:v>
                </c:pt>
                <c:pt idx="2827">
                  <c:v>3.5</c:v>
                </c:pt>
                <c:pt idx="2828">
                  <c:v>4.4000000000000004</c:v>
                </c:pt>
                <c:pt idx="2829">
                  <c:v>2.9</c:v>
                </c:pt>
                <c:pt idx="2830">
                  <c:v>2.9</c:v>
                </c:pt>
                <c:pt idx="2831">
                  <c:v>2.9</c:v>
                </c:pt>
                <c:pt idx="2832">
                  <c:v>4.2</c:v>
                </c:pt>
                <c:pt idx="2833">
                  <c:v>4.2</c:v>
                </c:pt>
                <c:pt idx="2834">
                  <c:v>3.9</c:v>
                </c:pt>
                <c:pt idx="2835">
                  <c:v>2.9</c:v>
                </c:pt>
                <c:pt idx="2836">
                  <c:v>3.8</c:v>
                </c:pt>
                <c:pt idx="2837">
                  <c:v>4.4000000000000004</c:v>
                </c:pt>
                <c:pt idx="2838">
                  <c:v>2.9</c:v>
                </c:pt>
                <c:pt idx="2839">
                  <c:v>4.3</c:v>
                </c:pt>
                <c:pt idx="2840">
                  <c:v>2.9</c:v>
                </c:pt>
                <c:pt idx="2841">
                  <c:v>2.9</c:v>
                </c:pt>
                <c:pt idx="2842">
                  <c:v>4.0999999999999996</c:v>
                </c:pt>
                <c:pt idx="2843">
                  <c:v>4.3</c:v>
                </c:pt>
                <c:pt idx="2844">
                  <c:v>2.9</c:v>
                </c:pt>
                <c:pt idx="2845">
                  <c:v>3.8</c:v>
                </c:pt>
                <c:pt idx="2846">
                  <c:v>3.9</c:v>
                </c:pt>
                <c:pt idx="2847">
                  <c:v>4.5999999999999996</c:v>
                </c:pt>
                <c:pt idx="2848">
                  <c:v>4.0999999999999996</c:v>
                </c:pt>
                <c:pt idx="2849">
                  <c:v>4.4000000000000004</c:v>
                </c:pt>
                <c:pt idx="2850">
                  <c:v>4.2</c:v>
                </c:pt>
                <c:pt idx="2851">
                  <c:v>2.9</c:v>
                </c:pt>
                <c:pt idx="2852">
                  <c:v>4.0999999999999996</c:v>
                </c:pt>
                <c:pt idx="2853">
                  <c:v>2.9</c:v>
                </c:pt>
                <c:pt idx="2854">
                  <c:v>3.7</c:v>
                </c:pt>
                <c:pt idx="2855">
                  <c:v>4</c:v>
                </c:pt>
                <c:pt idx="2856">
                  <c:v>4.2</c:v>
                </c:pt>
                <c:pt idx="2857">
                  <c:v>3.7</c:v>
                </c:pt>
                <c:pt idx="2858">
                  <c:v>3.7</c:v>
                </c:pt>
                <c:pt idx="2859">
                  <c:v>2.9</c:v>
                </c:pt>
                <c:pt idx="2860">
                  <c:v>4.2</c:v>
                </c:pt>
                <c:pt idx="2861">
                  <c:v>2.9</c:v>
                </c:pt>
                <c:pt idx="2862">
                  <c:v>2.9</c:v>
                </c:pt>
                <c:pt idx="2863">
                  <c:v>3.9</c:v>
                </c:pt>
                <c:pt idx="2864">
                  <c:v>4</c:v>
                </c:pt>
                <c:pt idx="2865">
                  <c:v>2.9</c:v>
                </c:pt>
                <c:pt idx="2866">
                  <c:v>2.9</c:v>
                </c:pt>
                <c:pt idx="2867">
                  <c:v>4.3</c:v>
                </c:pt>
                <c:pt idx="2868">
                  <c:v>4</c:v>
                </c:pt>
                <c:pt idx="2869">
                  <c:v>4.3</c:v>
                </c:pt>
                <c:pt idx="2870">
                  <c:v>4.0999999999999996</c:v>
                </c:pt>
                <c:pt idx="2871">
                  <c:v>2.9</c:v>
                </c:pt>
                <c:pt idx="2872">
                  <c:v>4.3</c:v>
                </c:pt>
                <c:pt idx="2873">
                  <c:v>4.2</c:v>
                </c:pt>
                <c:pt idx="2874">
                  <c:v>2.9</c:v>
                </c:pt>
                <c:pt idx="2875">
                  <c:v>2.9</c:v>
                </c:pt>
                <c:pt idx="2876">
                  <c:v>2.9</c:v>
                </c:pt>
                <c:pt idx="2877">
                  <c:v>2.9</c:v>
                </c:pt>
                <c:pt idx="2878">
                  <c:v>4.2</c:v>
                </c:pt>
                <c:pt idx="2879">
                  <c:v>4.0999999999999996</c:v>
                </c:pt>
                <c:pt idx="2880">
                  <c:v>3.7</c:v>
                </c:pt>
                <c:pt idx="2881">
                  <c:v>2.9</c:v>
                </c:pt>
                <c:pt idx="2882">
                  <c:v>4.0999999999999996</c:v>
                </c:pt>
                <c:pt idx="2883">
                  <c:v>3.5</c:v>
                </c:pt>
                <c:pt idx="2884">
                  <c:v>4</c:v>
                </c:pt>
                <c:pt idx="2885">
                  <c:v>4.2</c:v>
                </c:pt>
                <c:pt idx="2886">
                  <c:v>4.4000000000000004</c:v>
                </c:pt>
                <c:pt idx="2887">
                  <c:v>4.3</c:v>
                </c:pt>
                <c:pt idx="2888">
                  <c:v>4.5</c:v>
                </c:pt>
                <c:pt idx="2889">
                  <c:v>4.3</c:v>
                </c:pt>
                <c:pt idx="2890">
                  <c:v>2.9</c:v>
                </c:pt>
                <c:pt idx="2891">
                  <c:v>2.9</c:v>
                </c:pt>
                <c:pt idx="2892">
                  <c:v>3.9</c:v>
                </c:pt>
                <c:pt idx="2893">
                  <c:v>2.9</c:v>
                </c:pt>
                <c:pt idx="2894">
                  <c:v>4.5</c:v>
                </c:pt>
                <c:pt idx="2895">
                  <c:v>2.9</c:v>
                </c:pt>
                <c:pt idx="2896">
                  <c:v>4.0999999999999996</c:v>
                </c:pt>
                <c:pt idx="2897">
                  <c:v>2.9</c:v>
                </c:pt>
                <c:pt idx="2898">
                  <c:v>4.3</c:v>
                </c:pt>
                <c:pt idx="2899">
                  <c:v>3.8</c:v>
                </c:pt>
                <c:pt idx="2900">
                  <c:v>2.9</c:v>
                </c:pt>
                <c:pt idx="2901">
                  <c:v>4.3</c:v>
                </c:pt>
                <c:pt idx="2902">
                  <c:v>3.1</c:v>
                </c:pt>
                <c:pt idx="2903">
                  <c:v>2.9</c:v>
                </c:pt>
                <c:pt idx="2904">
                  <c:v>4.3</c:v>
                </c:pt>
                <c:pt idx="2905">
                  <c:v>4.5</c:v>
                </c:pt>
                <c:pt idx="2906">
                  <c:v>2.9</c:v>
                </c:pt>
                <c:pt idx="2907">
                  <c:v>3.9</c:v>
                </c:pt>
                <c:pt idx="2908">
                  <c:v>2.9</c:v>
                </c:pt>
                <c:pt idx="2909">
                  <c:v>2.9</c:v>
                </c:pt>
                <c:pt idx="2910">
                  <c:v>4.3</c:v>
                </c:pt>
                <c:pt idx="2911">
                  <c:v>2.9</c:v>
                </c:pt>
                <c:pt idx="2912">
                  <c:v>2.9</c:v>
                </c:pt>
                <c:pt idx="2913">
                  <c:v>4.2</c:v>
                </c:pt>
                <c:pt idx="2914">
                  <c:v>2.9</c:v>
                </c:pt>
                <c:pt idx="2915">
                  <c:v>4.4000000000000004</c:v>
                </c:pt>
                <c:pt idx="2916">
                  <c:v>4.4000000000000004</c:v>
                </c:pt>
                <c:pt idx="2917">
                  <c:v>4.3</c:v>
                </c:pt>
                <c:pt idx="2918">
                  <c:v>4.0999999999999996</c:v>
                </c:pt>
                <c:pt idx="2919">
                  <c:v>3.1</c:v>
                </c:pt>
                <c:pt idx="2920">
                  <c:v>4.5</c:v>
                </c:pt>
                <c:pt idx="2921">
                  <c:v>2.9</c:v>
                </c:pt>
                <c:pt idx="2922">
                  <c:v>4</c:v>
                </c:pt>
                <c:pt idx="2923">
                  <c:v>3.8</c:v>
                </c:pt>
                <c:pt idx="2924">
                  <c:v>4.2</c:v>
                </c:pt>
                <c:pt idx="2925">
                  <c:v>4.3</c:v>
                </c:pt>
                <c:pt idx="2926">
                  <c:v>2.9</c:v>
                </c:pt>
                <c:pt idx="2927">
                  <c:v>2.9</c:v>
                </c:pt>
                <c:pt idx="2928">
                  <c:v>4.3</c:v>
                </c:pt>
                <c:pt idx="2929">
                  <c:v>2.9</c:v>
                </c:pt>
                <c:pt idx="2930">
                  <c:v>4.2</c:v>
                </c:pt>
                <c:pt idx="2931">
                  <c:v>3.8</c:v>
                </c:pt>
                <c:pt idx="2932">
                  <c:v>4.4000000000000004</c:v>
                </c:pt>
                <c:pt idx="2933">
                  <c:v>4.5</c:v>
                </c:pt>
                <c:pt idx="2934">
                  <c:v>2.9</c:v>
                </c:pt>
                <c:pt idx="2935">
                  <c:v>2.9</c:v>
                </c:pt>
                <c:pt idx="2936">
                  <c:v>2.9</c:v>
                </c:pt>
                <c:pt idx="2937">
                  <c:v>2.9</c:v>
                </c:pt>
                <c:pt idx="2938">
                  <c:v>4.3</c:v>
                </c:pt>
                <c:pt idx="2939">
                  <c:v>4</c:v>
                </c:pt>
                <c:pt idx="2940">
                  <c:v>4.2</c:v>
                </c:pt>
                <c:pt idx="2941">
                  <c:v>2.9</c:v>
                </c:pt>
                <c:pt idx="2942">
                  <c:v>4.5999999999999996</c:v>
                </c:pt>
                <c:pt idx="2943">
                  <c:v>4.3</c:v>
                </c:pt>
                <c:pt idx="2944">
                  <c:v>4.3</c:v>
                </c:pt>
                <c:pt idx="2945">
                  <c:v>4.2</c:v>
                </c:pt>
                <c:pt idx="2946">
                  <c:v>4.3</c:v>
                </c:pt>
                <c:pt idx="2947">
                  <c:v>4.4000000000000004</c:v>
                </c:pt>
                <c:pt idx="2948">
                  <c:v>4.3</c:v>
                </c:pt>
                <c:pt idx="2949">
                  <c:v>3.7</c:v>
                </c:pt>
                <c:pt idx="2950">
                  <c:v>4.3</c:v>
                </c:pt>
                <c:pt idx="2951">
                  <c:v>4.0999999999999996</c:v>
                </c:pt>
                <c:pt idx="2952">
                  <c:v>2.9</c:v>
                </c:pt>
                <c:pt idx="2953">
                  <c:v>4.3</c:v>
                </c:pt>
                <c:pt idx="2954">
                  <c:v>2.9</c:v>
                </c:pt>
                <c:pt idx="2955">
                  <c:v>2.9</c:v>
                </c:pt>
                <c:pt idx="2956">
                  <c:v>2.9</c:v>
                </c:pt>
                <c:pt idx="2957">
                  <c:v>2.9</c:v>
                </c:pt>
                <c:pt idx="2958">
                  <c:v>4.7</c:v>
                </c:pt>
                <c:pt idx="2959">
                  <c:v>2.9</c:v>
                </c:pt>
                <c:pt idx="2960">
                  <c:v>3.8</c:v>
                </c:pt>
                <c:pt idx="2961">
                  <c:v>4.0999999999999996</c:v>
                </c:pt>
                <c:pt idx="2962">
                  <c:v>3.8</c:v>
                </c:pt>
                <c:pt idx="2963">
                  <c:v>2.9</c:v>
                </c:pt>
                <c:pt idx="2964">
                  <c:v>2.9</c:v>
                </c:pt>
                <c:pt idx="2965">
                  <c:v>2.9</c:v>
                </c:pt>
                <c:pt idx="2966">
                  <c:v>2.9</c:v>
                </c:pt>
                <c:pt idx="2967">
                  <c:v>2.9</c:v>
                </c:pt>
                <c:pt idx="2968">
                  <c:v>4.2</c:v>
                </c:pt>
                <c:pt idx="2969">
                  <c:v>4.2</c:v>
                </c:pt>
                <c:pt idx="2970">
                  <c:v>2.9</c:v>
                </c:pt>
                <c:pt idx="2971">
                  <c:v>4</c:v>
                </c:pt>
                <c:pt idx="2972">
                  <c:v>4.0999999999999996</c:v>
                </c:pt>
                <c:pt idx="2973">
                  <c:v>3.8</c:v>
                </c:pt>
                <c:pt idx="2974">
                  <c:v>3.5</c:v>
                </c:pt>
                <c:pt idx="2975">
                  <c:v>2.9</c:v>
                </c:pt>
                <c:pt idx="2976">
                  <c:v>4</c:v>
                </c:pt>
                <c:pt idx="2977">
                  <c:v>2.9</c:v>
                </c:pt>
                <c:pt idx="2978">
                  <c:v>4.4000000000000004</c:v>
                </c:pt>
                <c:pt idx="2979">
                  <c:v>4.5</c:v>
                </c:pt>
                <c:pt idx="2980">
                  <c:v>2.9</c:v>
                </c:pt>
                <c:pt idx="2981">
                  <c:v>4.2</c:v>
                </c:pt>
                <c:pt idx="2982">
                  <c:v>4.5</c:v>
                </c:pt>
                <c:pt idx="2983">
                  <c:v>2.9</c:v>
                </c:pt>
                <c:pt idx="2984">
                  <c:v>4</c:v>
                </c:pt>
                <c:pt idx="2985">
                  <c:v>2.9</c:v>
                </c:pt>
                <c:pt idx="2986">
                  <c:v>4.4000000000000004</c:v>
                </c:pt>
                <c:pt idx="2987">
                  <c:v>4.4000000000000004</c:v>
                </c:pt>
                <c:pt idx="2988">
                  <c:v>4.5</c:v>
                </c:pt>
                <c:pt idx="2989">
                  <c:v>2.9</c:v>
                </c:pt>
                <c:pt idx="2990">
                  <c:v>4.5</c:v>
                </c:pt>
                <c:pt idx="2991">
                  <c:v>4.5</c:v>
                </c:pt>
                <c:pt idx="2992">
                  <c:v>2.9</c:v>
                </c:pt>
                <c:pt idx="2993">
                  <c:v>4</c:v>
                </c:pt>
                <c:pt idx="2994">
                  <c:v>3.9</c:v>
                </c:pt>
                <c:pt idx="2995">
                  <c:v>3.4</c:v>
                </c:pt>
                <c:pt idx="2996">
                  <c:v>3.9</c:v>
                </c:pt>
                <c:pt idx="2997">
                  <c:v>3.9</c:v>
                </c:pt>
                <c:pt idx="2998">
                  <c:v>4.3</c:v>
                </c:pt>
                <c:pt idx="2999">
                  <c:v>4.4000000000000004</c:v>
                </c:pt>
                <c:pt idx="3000">
                  <c:v>4.2</c:v>
                </c:pt>
                <c:pt idx="3001">
                  <c:v>3.8</c:v>
                </c:pt>
                <c:pt idx="3002">
                  <c:v>2.9</c:v>
                </c:pt>
                <c:pt idx="3003">
                  <c:v>3.8</c:v>
                </c:pt>
                <c:pt idx="3004">
                  <c:v>2.9</c:v>
                </c:pt>
                <c:pt idx="3005">
                  <c:v>2.9</c:v>
                </c:pt>
                <c:pt idx="3006">
                  <c:v>4.3</c:v>
                </c:pt>
                <c:pt idx="3007">
                  <c:v>4.0999999999999996</c:v>
                </c:pt>
                <c:pt idx="3008">
                  <c:v>2.9</c:v>
                </c:pt>
                <c:pt idx="3009">
                  <c:v>2.9</c:v>
                </c:pt>
                <c:pt idx="3010">
                  <c:v>4.2</c:v>
                </c:pt>
                <c:pt idx="3011">
                  <c:v>3.7</c:v>
                </c:pt>
                <c:pt idx="3012">
                  <c:v>4.3</c:v>
                </c:pt>
                <c:pt idx="3013">
                  <c:v>2.9</c:v>
                </c:pt>
                <c:pt idx="3014">
                  <c:v>2.9</c:v>
                </c:pt>
                <c:pt idx="3015">
                  <c:v>2.9</c:v>
                </c:pt>
                <c:pt idx="3016">
                  <c:v>4.3</c:v>
                </c:pt>
                <c:pt idx="3017">
                  <c:v>4.2</c:v>
                </c:pt>
                <c:pt idx="3018">
                  <c:v>3.6</c:v>
                </c:pt>
                <c:pt idx="3019">
                  <c:v>3.5</c:v>
                </c:pt>
                <c:pt idx="3020">
                  <c:v>3.8</c:v>
                </c:pt>
                <c:pt idx="3021">
                  <c:v>4.5</c:v>
                </c:pt>
                <c:pt idx="3022">
                  <c:v>4.4000000000000004</c:v>
                </c:pt>
                <c:pt idx="3023">
                  <c:v>2.9</c:v>
                </c:pt>
                <c:pt idx="3024">
                  <c:v>4.2</c:v>
                </c:pt>
                <c:pt idx="3025">
                  <c:v>4.5999999999999996</c:v>
                </c:pt>
                <c:pt idx="3026">
                  <c:v>4.0999999999999996</c:v>
                </c:pt>
                <c:pt idx="3027">
                  <c:v>4.3</c:v>
                </c:pt>
                <c:pt idx="3028">
                  <c:v>2.9</c:v>
                </c:pt>
                <c:pt idx="3029">
                  <c:v>4.2</c:v>
                </c:pt>
                <c:pt idx="3030">
                  <c:v>2.9</c:v>
                </c:pt>
                <c:pt idx="3031">
                  <c:v>4.2</c:v>
                </c:pt>
                <c:pt idx="3032">
                  <c:v>2.9</c:v>
                </c:pt>
                <c:pt idx="3033">
                  <c:v>4.2</c:v>
                </c:pt>
                <c:pt idx="3034">
                  <c:v>4.5999999999999996</c:v>
                </c:pt>
                <c:pt idx="3035">
                  <c:v>2.9</c:v>
                </c:pt>
                <c:pt idx="3036">
                  <c:v>3.7</c:v>
                </c:pt>
                <c:pt idx="3037">
                  <c:v>4.5999999999999996</c:v>
                </c:pt>
                <c:pt idx="3038">
                  <c:v>3.9</c:v>
                </c:pt>
                <c:pt idx="3039">
                  <c:v>3.7</c:v>
                </c:pt>
                <c:pt idx="3040">
                  <c:v>4.2</c:v>
                </c:pt>
                <c:pt idx="3041">
                  <c:v>2.9</c:v>
                </c:pt>
                <c:pt idx="3042">
                  <c:v>4.3</c:v>
                </c:pt>
                <c:pt idx="3043">
                  <c:v>4.4000000000000004</c:v>
                </c:pt>
                <c:pt idx="3044">
                  <c:v>2.9</c:v>
                </c:pt>
                <c:pt idx="3045">
                  <c:v>4.2</c:v>
                </c:pt>
                <c:pt idx="3046">
                  <c:v>4.3</c:v>
                </c:pt>
                <c:pt idx="3047">
                  <c:v>4.5</c:v>
                </c:pt>
                <c:pt idx="3048">
                  <c:v>2.9</c:v>
                </c:pt>
                <c:pt idx="3049">
                  <c:v>4.5</c:v>
                </c:pt>
                <c:pt idx="3050">
                  <c:v>2.9</c:v>
                </c:pt>
                <c:pt idx="3051">
                  <c:v>4.0999999999999996</c:v>
                </c:pt>
                <c:pt idx="3052">
                  <c:v>4</c:v>
                </c:pt>
                <c:pt idx="3053">
                  <c:v>4</c:v>
                </c:pt>
                <c:pt idx="3054">
                  <c:v>2.9</c:v>
                </c:pt>
                <c:pt idx="3055">
                  <c:v>3.7</c:v>
                </c:pt>
                <c:pt idx="3056">
                  <c:v>2.9</c:v>
                </c:pt>
                <c:pt idx="3057">
                  <c:v>4.4000000000000004</c:v>
                </c:pt>
                <c:pt idx="3058">
                  <c:v>4.2</c:v>
                </c:pt>
                <c:pt idx="3059">
                  <c:v>3.6</c:v>
                </c:pt>
                <c:pt idx="3060">
                  <c:v>3.9</c:v>
                </c:pt>
                <c:pt idx="3061">
                  <c:v>3.7</c:v>
                </c:pt>
                <c:pt idx="3062">
                  <c:v>2.9</c:v>
                </c:pt>
                <c:pt idx="3063">
                  <c:v>4.3</c:v>
                </c:pt>
                <c:pt idx="3064">
                  <c:v>4.2</c:v>
                </c:pt>
                <c:pt idx="3065">
                  <c:v>4.3</c:v>
                </c:pt>
                <c:pt idx="3066">
                  <c:v>2.9</c:v>
                </c:pt>
                <c:pt idx="3067">
                  <c:v>2.9</c:v>
                </c:pt>
                <c:pt idx="3068">
                  <c:v>3.8</c:v>
                </c:pt>
                <c:pt idx="3069">
                  <c:v>3.1</c:v>
                </c:pt>
                <c:pt idx="3070">
                  <c:v>3.9</c:v>
                </c:pt>
                <c:pt idx="3071">
                  <c:v>4.3</c:v>
                </c:pt>
                <c:pt idx="3072">
                  <c:v>4</c:v>
                </c:pt>
                <c:pt idx="3073">
                  <c:v>4.3</c:v>
                </c:pt>
                <c:pt idx="3074">
                  <c:v>2.9</c:v>
                </c:pt>
                <c:pt idx="3075">
                  <c:v>4.3</c:v>
                </c:pt>
                <c:pt idx="3076">
                  <c:v>2.9</c:v>
                </c:pt>
                <c:pt idx="3077">
                  <c:v>4.5</c:v>
                </c:pt>
                <c:pt idx="3078">
                  <c:v>4.0999999999999996</c:v>
                </c:pt>
                <c:pt idx="3079">
                  <c:v>4.5</c:v>
                </c:pt>
                <c:pt idx="3080">
                  <c:v>2.9</c:v>
                </c:pt>
                <c:pt idx="3081">
                  <c:v>3.7</c:v>
                </c:pt>
                <c:pt idx="3082">
                  <c:v>4.3</c:v>
                </c:pt>
                <c:pt idx="3083">
                  <c:v>2.9</c:v>
                </c:pt>
                <c:pt idx="3084">
                  <c:v>4.2</c:v>
                </c:pt>
                <c:pt idx="3085">
                  <c:v>4.2</c:v>
                </c:pt>
                <c:pt idx="3086">
                  <c:v>2.9</c:v>
                </c:pt>
                <c:pt idx="3087">
                  <c:v>2.9</c:v>
                </c:pt>
                <c:pt idx="3088">
                  <c:v>2.9</c:v>
                </c:pt>
                <c:pt idx="3089">
                  <c:v>4.5</c:v>
                </c:pt>
                <c:pt idx="3090">
                  <c:v>2.9</c:v>
                </c:pt>
                <c:pt idx="3091">
                  <c:v>3.9</c:v>
                </c:pt>
                <c:pt idx="3092">
                  <c:v>2.9</c:v>
                </c:pt>
                <c:pt idx="3093">
                  <c:v>2.9</c:v>
                </c:pt>
                <c:pt idx="3094">
                  <c:v>4.3</c:v>
                </c:pt>
                <c:pt idx="3095">
                  <c:v>4.0999999999999996</c:v>
                </c:pt>
                <c:pt idx="3096">
                  <c:v>2.9</c:v>
                </c:pt>
                <c:pt idx="3097">
                  <c:v>2.9</c:v>
                </c:pt>
                <c:pt idx="3098">
                  <c:v>4.5999999999999996</c:v>
                </c:pt>
                <c:pt idx="3099">
                  <c:v>4.2</c:v>
                </c:pt>
                <c:pt idx="3100">
                  <c:v>3.6</c:v>
                </c:pt>
                <c:pt idx="3101">
                  <c:v>4.7</c:v>
                </c:pt>
                <c:pt idx="3102">
                  <c:v>4</c:v>
                </c:pt>
                <c:pt idx="3103">
                  <c:v>4.0999999999999996</c:v>
                </c:pt>
                <c:pt idx="3104">
                  <c:v>2.9</c:v>
                </c:pt>
                <c:pt idx="3105">
                  <c:v>2.9</c:v>
                </c:pt>
                <c:pt idx="3106">
                  <c:v>2.9</c:v>
                </c:pt>
                <c:pt idx="3107">
                  <c:v>4</c:v>
                </c:pt>
                <c:pt idx="3108">
                  <c:v>3.6</c:v>
                </c:pt>
                <c:pt idx="3109">
                  <c:v>3.8</c:v>
                </c:pt>
                <c:pt idx="3110">
                  <c:v>4.4000000000000004</c:v>
                </c:pt>
                <c:pt idx="3111">
                  <c:v>2.9</c:v>
                </c:pt>
                <c:pt idx="3112">
                  <c:v>4.2</c:v>
                </c:pt>
                <c:pt idx="3113">
                  <c:v>2.9</c:v>
                </c:pt>
                <c:pt idx="3114">
                  <c:v>3.7</c:v>
                </c:pt>
                <c:pt idx="3115">
                  <c:v>4.2</c:v>
                </c:pt>
                <c:pt idx="3116">
                  <c:v>3.6</c:v>
                </c:pt>
                <c:pt idx="3117">
                  <c:v>3.8</c:v>
                </c:pt>
                <c:pt idx="3118">
                  <c:v>3.9</c:v>
                </c:pt>
                <c:pt idx="3119">
                  <c:v>4.3</c:v>
                </c:pt>
                <c:pt idx="3120">
                  <c:v>2.9</c:v>
                </c:pt>
                <c:pt idx="3121">
                  <c:v>2.9</c:v>
                </c:pt>
                <c:pt idx="3122">
                  <c:v>4.2</c:v>
                </c:pt>
                <c:pt idx="3123">
                  <c:v>2.9</c:v>
                </c:pt>
                <c:pt idx="3124">
                  <c:v>3.3</c:v>
                </c:pt>
                <c:pt idx="3125">
                  <c:v>2.9</c:v>
                </c:pt>
                <c:pt idx="3126">
                  <c:v>2.9</c:v>
                </c:pt>
                <c:pt idx="3127">
                  <c:v>3.7</c:v>
                </c:pt>
                <c:pt idx="3128">
                  <c:v>4.2</c:v>
                </c:pt>
                <c:pt idx="3129">
                  <c:v>3.8</c:v>
                </c:pt>
                <c:pt idx="3130">
                  <c:v>4.0999999999999996</c:v>
                </c:pt>
                <c:pt idx="3131">
                  <c:v>4.5999999999999996</c:v>
                </c:pt>
                <c:pt idx="3132">
                  <c:v>2.9</c:v>
                </c:pt>
                <c:pt idx="3133">
                  <c:v>2.9</c:v>
                </c:pt>
                <c:pt idx="3134">
                  <c:v>4.0999999999999996</c:v>
                </c:pt>
                <c:pt idx="3135">
                  <c:v>4.2</c:v>
                </c:pt>
                <c:pt idx="3136">
                  <c:v>3.8</c:v>
                </c:pt>
                <c:pt idx="3137">
                  <c:v>4.2</c:v>
                </c:pt>
                <c:pt idx="3138">
                  <c:v>2.9</c:v>
                </c:pt>
                <c:pt idx="3139">
                  <c:v>4</c:v>
                </c:pt>
                <c:pt idx="3140">
                  <c:v>4.3</c:v>
                </c:pt>
                <c:pt idx="3141">
                  <c:v>4.0999999999999996</c:v>
                </c:pt>
                <c:pt idx="3142">
                  <c:v>2.9</c:v>
                </c:pt>
                <c:pt idx="3143">
                  <c:v>2.9</c:v>
                </c:pt>
                <c:pt idx="3144">
                  <c:v>2.9</c:v>
                </c:pt>
                <c:pt idx="3145">
                  <c:v>2.9</c:v>
                </c:pt>
                <c:pt idx="3146">
                  <c:v>4.0999999999999996</c:v>
                </c:pt>
                <c:pt idx="3147">
                  <c:v>2.9</c:v>
                </c:pt>
                <c:pt idx="3148">
                  <c:v>2.2999999999999998</c:v>
                </c:pt>
                <c:pt idx="3149">
                  <c:v>2.9</c:v>
                </c:pt>
                <c:pt idx="3150">
                  <c:v>3.8</c:v>
                </c:pt>
                <c:pt idx="3151">
                  <c:v>2.9</c:v>
                </c:pt>
                <c:pt idx="3152">
                  <c:v>3.5</c:v>
                </c:pt>
                <c:pt idx="3153">
                  <c:v>4.0999999999999996</c:v>
                </c:pt>
                <c:pt idx="3154">
                  <c:v>2.9</c:v>
                </c:pt>
                <c:pt idx="3155">
                  <c:v>2.9</c:v>
                </c:pt>
                <c:pt idx="3156">
                  <c:v>3.8</c:v>
                </c:pt>
                <c:pt idx="3157">
                  <c:v>2.9</c:v>
                </c:pt>
                <c:pt idx="3158">
                  <c:v>4.7</c:v>
                </c:pt>
                <c:pt idx="3159">
                  <c:v>3.9</c:v>
                </c:pt>
                <c:pt idx="3160">
                  <c:v>4.5</c:v>
                </c:pt>
                <c:pt idx="3161">
                  <c:v>4.0999999999999996</c:v>
                </c:pt>
                <c:pt idx="3162">
                  <c:v>3.9</c:v>
                </c:pt>
                <c:pt idx="3163">
                  <c:v>4.2</c:v>
                </c:pt>
                <c:pt idx="3164">
                  <c:v>3.7</c:v>
                </c:pt>
                <c:pt idx="3165">
                  <c:v>4.2</c:v>
                </c:pt>
                <c:pt idx="3166">
                  <c:v>4.2</c:v>
                </c:pt>
                <c:pt idx="3167">
                  <c:v>3.7</c:v>
                </c:pt>
                <c:pt idx="3168">
                  <c:v>2.9</c:v>
                </c:pt>
                <c:pt idx="3169">
                  <c:v>2.9</c:v>
                </c:pt>
                <c:pt idx="3170">
                  <c:v>2.9</c:v>
                </c:pt>
                <c:pt idx="3171">
                  <c:v>2.9</c:v>
                </c:pt>
                <c:pt idx="3172">
                  <c:v>3.4</c:v>
                </c:pt>
                <c:pt idx="3173">
                  <c:v>2.9</c:v>
                </c:pt>
                <c:pt idx="3174">
                  <c:v>2.9</c:v>
                </c:pt>
                <c:pt idx="3175">
                  <c:v>2.9</c:v>
                </c:pt>
                <c:pt idx="3176">
                  <c:v>4.0999999999999996</c:v>
                </c:pt>
                <c:pt idx="3177">
                  <c:v>3.3</c:v>
                </c:pt>
                <c:pt idx="3178">
                  <c:v>3.5</c:v>
                </c:pt>
                <c:pt idx="3179">
                  <c:v>2.9</c:v>
                </c:pt>
                <c:pt idx="3180">
                  <c:v>3.7</c:v>
                </c:pt>
                <c:pt idx="3181">
                  <c:v>3.7</c:v>
                </c:pt>
                <c:pt idx="3182">
                  <c:v>4.5</c:v>
                </c:pt>
                <c:pt idx="3183">
                  <c:v>4.2</c:v>
                </c:pt>
                <c:pt idx="3184">
                  <c:v>2.9</c:v>
                </c:pt>
                <c:pt idx="3185">
                  <c:v>3.7</c:v>
                </c:pt>
                <c:pt idx="3186">
                  <c:v>4</c:v>
                </c:pt>
                <c:pt idx="3187">
                  <c:v>2.9</c:v>
                </c:pt>
                <c:pt idx="3188">
                  <c:v>4.0999999999999996</c:v>
                </c:pt>
                <c:pt idx="3189">
                  <c:v>4.4000000000000004</c:v>
                </c:pt>
                <c:pt idx="3190">
                  <c:v>4</c:v>
                </c:pt>
                <c:pt idx="3191">
                  <c:v>4.4000000000000004</c:v>
                </c:pt>
                <c:pt idx="3192">
                  <c:v>4</c:v>
                </c:pt>
                <c:pt idx="3193">
                  <c:v>4.2</c:v>
                </c:pt>
                <c:pt idx="3194">
                  <c:v>2.9</c:v>
                </c:pt>
                <c:pt idx="3195">
                  <c:v>3.9</c:v>
                </c:pt>
                <c:pt idx="3196">
                  <c:v>3.2</c:v>
                </c:pt>
                <c:pt idx="3197">
                  <c:v>4.4000000000000004</c:v>
                </c:pt>
                <c:pt idx="3198">
                  <c:v>4.3</c:v>
                </c:pt>
                <c:pt idx="3199">
                  <c:v>3.2</c:v>
                </c:pt>
                <c:pt idx="3200">
                  <c:v>4.2</c:v>
                </c:pt>
                <c:pt idx="3201">
                  <c:v>4.4000000000000004</c:v>
                </c:pt>
                <c:pt idx="3202">
                  <c:v>3.9</c:v>
                </c:pt>
                <c:pt idx="3203">
                  <c:v>4.0999999999999996</c:v>
                </c:pt>
                <c:pt idx="3204">
                  <c:v>3.7</c:v>
                </c:pt>
                <c:pt idx="3205">
                  <c:v>2.9</c:v>
                </c:pt>
                <c:pt idx="3206">
                  <c:v>4.3</c:v>
                </c:pt>
                <c:pt idx="3207">
                  <c:v>2.9</c:v>
                </c:pt>
                <c:pt idx="3208">
                  <c:v>3.8</c:v>
                </c:pt>
                <c:pt idx="3209">
                  <c:v>3.6</c:v>
                </c:pt>
                <c:pt idx="3210">
                  <c:v>2.9</c:v>
                </c:pt>
                <c:pt idx="3211">
                  <c:v>4.4000000000000004</c:v>
                </c:pt>
                <c:pt idx="3212">
                  <c:v>4</c:v>
                </c:pt>
                <c:pt idx="3213">
                  <c:v>4.4000000000000004</c:v>
                </c:pt>
                <c:pt idx="3214">
                  <c:v>2.9</c:v>
                </c:pt>
                <c:pt idx="3215">
                  <c:v>4.5999999999999996</c:v>
                </c:pt>
                <c:pt idx="3216">
                  <c:v>4</c:v>
                </c:pt>
                <c:pt idx="3217">
                  <c:v>3.4</c:v>
                </c:pt>
                <c:pt idx="3218">
                  <c:v>3.6</c:v>
                </c:pt>
                <c:pt idx="3219">
                  <c:v>3.8</c:v>
                </c:pt>
                <c:pt idx="3220">
                  <c:v>3.3</c:v>
                </c:pt>
                <c:pt idx="3221">
                  <c:v>2.9</c:v>
                </c:pt>
                <c:pt idx="3222">
                  <c:v>3.7</c:v>
                </c:pt>
                <c:pt idx="3223">
                  <c:v>4.0999999999999996</c:v>
                </c:pt>
                <c:pt idx="3224">
                  <c:v>4.0999999999999996</c:v>
                </c:pt>
                <c:pt idx="3225">
                  <c:v>2.9</c:v>
                </c:pt>
                <c:pt idx="3226">
                  <c:v>3.8</c:v>
                </c:pt>
                <c:pt idx="3227">
                  <c:v>4.4000000000000004</c:v>
                </c:pt>
                <c:pt idx="3228">
                  <c:v>4.2</c:v>
                </c:pt>
                <c:pt idx="3229">
                  <c:v>2.9</c:v>
                </c:pt>
                <c:pt idx="3230">
                  <c:v>4.3</c:v>
                </c:pt>
                <c:pt idx="3231">
                  <c:v>2.9</c:v>
                </c:pt>
                <c:pt idx="3232">
                  <c:v>2.9</c:v>
                </c:pt>
                <c:pt idx="3233">
                  <c:v>2.9</c:v>
                </c:pt>
                <c:pt idx="3234">
                  <c:v>4</c:v>
                </c:pt>
                <c:pt idx="3235">
                  <c:v>2.9</c:v>
                </c:pt>
                <c:pt idx="3236">
                  <c:v>4.3</c:v>
                </c:pt>
                <c:pt idx="3237">
                  <c:v>3.4</c:v>
                </c:pt>
                <c:pt idx="3238">
                  <c:v>2.9</c:v>
                </c:pt>
                <c:pt idx="3239">
                  <c:v>4.0999999999999996</c:v>
                </c:pt>
                <c:pt idx="3240">
                  <c:v>2.9</c:v>
                </c:pt>
                <c:pt idx="3241">
                  <c:v>2.9</c:v>
                </c:pt>
                <c:pt idx="3242">
                  <c:v>4.3</c:v>
                </c:pt>
                <c:pt idx="3243">
                  <c:v>2.9</c:v>
                </c:pt>
                <c:pt idx="3244">
                  <c:v>2.9</c:v>
                </c:pt>
                <c:pt idx="3245">
                  <c:v>2.9</c:v>
                </c:pt>
                <c:pt idx="3246">
                  <c:v>2.9</c:v>
                </c:pt>
                <c:pt idx="3247">
                  <c:v>4.0999999999999996</c:v>
                </c:pt>
                <c:pt idx="3248">
                  <c:v>2.9</c:v>
                </c:pt>
                <c:pt idx="3249">
                  <c:v>4.0999999999999996</c:v>
                </c:pt>
                <c:pt idx="3250">
                  <c:v>3.7</c:v>
                </c:pt>
                <c:pt idx="3251">
                  <c:v>2.9</c:v>
                </c:pt>
                <c:pt idx="3252">
                  <c:v>3.7</c:v>
                </c:pt>
                <c:pt idx="3253">
                  <c:v>3.5</c:v>
                </c:pt>
                <c:pt idx="3254">
                  <c:v>3.4</c:v>
                </c:pt>
                <c:pt idx="3255">
                  <c:v>3.8</c:v>
                </c:pt>
                <c:pt idx="3256">
                  <c:v>3.6</c:v>
                </c:pt>
                <c:pt idx="3257">
                  <c:v>2.9</c:v>
                </c:pt>
                <c:pt idx="3258">
                  <c:v>4.3</c:v>
                </c:pt>
                <c:pt idx="3259">
                  <c:v>2.9</c:v>
                </c:pt>
                <c:pt idx="3260">
                  <c:v>3.9</c:v>
                </c:pt>
                <c:pt idx="3261">
                  <c:v>2.9</c:v>
                </c:pt>
                <c:pt idx="3262">
                  <c:v>2.9</c:v>
                </c:pt>
                <c:pt idx="3263">
                  <c:v>3.8</c:v>
                </c:pt>
                <c:pt idx="3264">
                  <c:v>2.9</c:v>
                </c:pt>
                <c:pt idx="3265">
                  <c:v>4.8</c:v>
                </c:pt>
                <c:pt idx="3266">
                  <c:v>4</c:v>
                </c:pt>
                <c:pt idx="3267">
                  <c:v>4.5</c:v>
                </c:pt>
                <c:pt idx="3268">
                  <c:v>4.5999999999999996</c:v>
                </c:pt>
                <c:pt idx="3269">
                  <c:v>3.7</c:v>
                </c:pt>
                <c:pt idx="3270">
                  <c:v>2.9</c:v>
                </c:pt>
                <c:pt idx="3271">
                  <c:v>2.9</c:v>
                </c:pt>
                <c:pt idx="3272">
                  <c:v>2.9</c:v>
                </c:pt>
                <c:pt idx="3273">
                  <c:v>2.9</c:v>
                </c:pt>
                <c:pt idx="3274">
                  <c:v>4</c:v>
                </c:pt>
                <c:pt idx="3275">
                  <c:v>4.4000000000000004</c:v>
                </c:pt>
                <c:pt idx="3276">
                  <c:v>2.9</c:v>
                </c:pt>
                <c:pt idx="3277">
                  <c:v>4.3</c:v>
                </c:pt>
                <c:pt idx="3278">
                  <c:v>2.9</c:v>
                </c:pt>
                <c:pt idx="3279">
                  <c:v>2.9</c:v>
                </c:pt>
                <c:pt idx="3280">
                  <c:v>3.4</c:v>
                </c:pt>
                <c:pt idx="3281">
                  <c:v>2.9</c:v>
                </c:pt>
                <c:pt idx="3282">
                  <c:v>4.2</c:v>
                </c:pt>
                <c:pt idx="3283">
                  <c:v>2.9</c:v>
                </c:pt>
                <c:pt idx="3284">
                  <c:v>2.9</c:v>
                </c:pt>
                <c:pt idx="3285">
                  <c:v>3.2</c:v>
                </c:pt>
                <c:pt idx="3286">
                  <c:v>2.9</c:v>
                </c:pt>
                <c:pt idx="3287">
                  <c:v>4.0999999999999996</c:v>
                </c:pt>
                <c:pt idx="3288">
                  <c:v>2.9</c:v>
                </c:pt>
                <c:pt idx="3289">
                  <c:v>2.9</c:v>
                </c:pt>
                <c:pt idx="3290">
                  <c:v>4.5</c:v>
                </c:pt>
                <c:pt idx="3291">
                  <c:v>3.8</c:v>
                </c:pt>
                <c:pt idx="3292">
                  <c:v>4.5</c:v>
                </c:pt>
                <c:pt idx="3293">
                  <c:v>4.3</c:v>
                </c:pt>
                <c:pt idx="3294">
                  <c:v>2.9</c:v>
                </c:pt>
                <c:pt idx="3295">
                  <c:v>2.9</c:v>
                </c:pt>
                <c:pt idx="3296">
                  <c:v>4.2</c:v>
                </c:pt>
                <c:pt idx="3297">
                  <c:v>4.3</c:v>
                </c:pt>
                <c:pt idx="3298">
                  <c:v>2.9</c:v>
                </c:pt>
                <c:pt idx="3299">
                  <c:v>2.9</c:v>
                </c:pt>
                <c:pt idx="3300">
                  <c:v>2.9</c:v>
                </c:pt>
                <c:pt idx="3301">
                  <c:v>2.9</c:v>
                </c:pt>
                <c:pt idx="3302">
                  <c:v>4.2</c:v>
                </c:pt>
                <c:pt idx="3303">
                  <c:v>2.9</c:v>
                </c:pt>
                <c:pt idx="3304">
                  <c:v>4.0999999999999996</c:v>
                </c:pt>
                <c:pt idx="3305">
                  <c:v>4.5</c:v>
                </c:pt>
                <c:pt idx="3306">
                  <c:v>4.4000000000000004</c:v>
                </c:pt>
                <c:pt idx="3307">
                  <c:v>2.9</c:v>
                </c:pt>
                <c:pt idx="3308">
                  <c:v>2.9</c:v>
                </c:pt>
                <c:pt idx="3309">
                  <c:v>4.5999999999999996</c:v>
                </c:pt>
                <c:pt idx="3310">
                  <c:v>4.2</c:v>
                </c:pt>
                <c:pt idx="3311">
                  <c:v>4</c:v>
                </c:pt>
                <c:pt idx="3312">
                  <c:v>4.3</c:v>
                </c:pt>
                <c:pt idx="3313">
                  <c:v>4.3</c:v>
                </c:pt>
                <c:pt idx="3314">
                  <c:v>2.9</c:v>
                </c:pt>
                <c:pt idx="3315">
                  <c:v>4.5999999999999996</c:v>
                </c:pt>
                <c:pt idx="3316">
                  <c:v>3.9</c:v>
                </c:pt>
                <c:pt idx="3317">
                  <c:v>2.9</c:v>
                </c:pt>
                <c:pt idx="3318">
                  <c:v>4.0999999999999996</c:v>
                </c:pt>
                <c:pt idx="3319">
                  <c:v>4</c:v>
                </c:pt>
                <c:pt idx="3320">
                  <c:v>4</c:v>
                </c:pt>
                <c:pt idx="3321">
                  <c:v>2.9</c:v>
                </c:pt>
                <c:pt idx="3322">
                  <c:v>2.7</c:v>
                </c:pt>
                <c:pt idx="3323">
                  <c:v>2.9</c:v>
                </c:pt>
                <c:pt idx="3324">
                  <c:v>4.2</c:v>
                </c:pt>
                <c:pt idx="3325">
                  <c:v>4</c:v>
                </c:pt>
                <c:pt idx="3326">
                  <c:v>2.9</c:v>
                </c:pt>
                <c:pt idx="3327">
                  <c:v>2.9</c:v>
                </c:pt>
                <c:pt idx="3328">
                  <c:v>2.9</c:v>
                </c:pt>
                <c:pt idx="3329">
                  <c:v>2.9</c:v>
                </c:pt>
                <c:pt idx="3330">
                  <c:v>4.4000000000000004</c:v>
                </c:pt>
                <c:pt idx="3331">
                  <c:v>4.2</c:v>
                </c:pt>
                <c:pt idx="3332">
                  <c:v>4.0999999999999996</c:v>
                </c:pt>
                <c:pt idx="3333">
                  <c:v>4.3</c:v>
                </c:pt>
                <c:pt idx="3334">
                  <c:v>4.3</c:v>
                </c:pt>
                <c:pt idx="3335">
                  <c:v>4.5999999999999996</c:v>
                </c:pt>
                <c:pt idx="3336">
                  <c:v>4.3</c:v>
                </c:pt>
                <c:pt idx="3337">
                  <c:v>4.4000000000000004</c:v>
                </c:pt>
                <c:pt idx="3338">
                  <c:v>4.4000000000000004</c:v>
                </c:pt>
                <c:pt idx="3339">
                  <c:v>4.3</c:v>
                </c:pt>
                <c:pt idx="3340">
                  <c:v>3.7</c:v>
                </c:pt>
                <c:pt idx="3341">
                  <c:v>2.9</c:v>
                </c:pt>
                <c:pt idx="3342">
                  <c:v>2.9</c:v>
                </c:pt>
                <c:pt idx="3343">
                  <c:v>3</c:v>
                </c:pt>
                <c:pt idx="3344">
                  <c:v>4.4000000000000004</c:v>
                </c:pt>
                <c:pt idx="3345">
                  <c:v>2.9</c:v>
                </c:pt>
                <c:pt idx="3346">
                  <c:v>4.2</c:v>
                </c:pt>
                <c:pt idx="3347">
                  <c:v>2.9</c:v>
                </c:pt>
                <c:pt idx="3348">
                  <c:v>3.4</c:v>
                </c:pt>
                <c:pt idx="3349">
                  <c:v>2.9</c:v>
                </c:pt>
                <c:pt idx="3350">
                  <c:v>4.5</c:v>
                </c:pt>
                <c:pt idx="3351">
                  <c:v>3.8</c:v>
                </c:pt>
                <c:pt idx="3352">
                  <c:v>4.0999999999999996</c:v>
                </c:pt>
                <c:pt idx="3353">
                  <c:v>2.9</c:v>
                </c:pt>
                <c:pt idx="3354">
                  <c:v>4.3</c:v>
                </c:pt>
                <c:pt idx="3355">
                  <c:v>2.9</c:v>
                </c:pt>
                <c:pt idx="3356">
                  <c:v>4.0999999999999996</c:v>
                </c:pt>
                <c:pt idx="3357">
                  <c:v>2.9</c:v>
                </c:pt>
                <c:pt idx="3358">
                  <c:v>2.9</c:v>
                </c:pt>
                <c:pt idx="3359">
                  <c:v>2.9</c:v>
                </c:pt>
                <c:pt idx="3360">
                  <c:v>2.9</c:v>
                </c:pt>
                <c:pt idx="3361">
                  <c:v>2.9</c:v>
                </c:pt>
                <c:pt idx="3362">
                  <c:v>2.9</c:v>
                </c:pt>
                <c:pt idx="3363">
                  <c:v>2.9</c:v>
                </c:pt>
                <c:pt idx="3364">
                  <c:v>4.3</c:v>
                </c:pt>
                <c:pt idx="3365">
                  <c:v>2.9</c:v>
                </c:pt>
                <c:pt idx="3366">
                  <c:v>3.8</c:v>
                </c:pt>
                <c:pt idx="3367">
                  <c:v>3.6</c:v>
                </c:pt>
                <c:pt idx="3368">
                  <c:v>4</c:v>
                </c:pt>
                <c:pt idx="3369">
                  <c:v>2.9</c:v>
                </c:pt>
                <c:pt idx="3370">
                  <c:v>3.9</c:v>
                </c:pt>
                <c:pt idx="3371">
                  <c:v>3.6</c:v>
                </c:pt>
                <c:pt idx="3372">
                  <c:v>4.5999999999999996</c:v>
                </c:pt>
                <c:pt idx="3373">
                  <c:v>2.9</c:v>
                </c:pt>
                <c:pt idx="3374">
                  <c:v>2.9</c:v>
                </c:pt>
                <c:pt idx="3375">
                  <c:v>3.7</c:v>
                </c:pt>
                <c:pt idx="3376">
                  <c:v>2.9</c:v>
                </c:pt>
                <c:pt idx="3377">
                  <c:v>4.0999999999999996</c:v>
                </c:pt>
                <c:pt idx="3378">
                  <c:v>2.9</c:v>
                </c:pt>
                <c:pt idx="3379">
                  <c:v>2.9</c:v>
                </c:pt>
                <c:pt idx="3380">
                  <c:v>4.3</c:v>
                </c:pt>
                <c:pt idx="3381">
                  <c:v>2.9</c:v>
                </c:pt>
                <c:pt idx="3382">
                  <c:v>2.9</c:v>
                </c:pt>
                <c:pt idx="3383">
                  <c:v>2.9</c:v>
                </c:pt>
                <c:pt idx="3384">
                  <c:v>4.2</c:v>
                </c:pt>
                <c:pt idx="3385">
                  <c:v>3.6</c:v>
                </c:pt>
                <c:pt idx="3386">
                  <c:v>2.9</c:v>
                </c:pt>
                <c:pt idx="3387">
                  <c:v>4.3</c:v>
                </c:pt>
                <c:pt idx="3388">
                  <c:v>3.9</c:v>
                </c:pt>
                <c:pt idx="3389">
                  <c:v>4.0999999999999996</c:v>
                </c:pt>
                <c:pt idx="3390">
                  <c:v>3.9</c:v>
                </c:pt>
                <c:pt idx="3391">
                  <c:v>2.9</c:v>
                </c:pt>
                <c:pt idx="3392">
                  <c:v>2.9</c:v>
                </c:pt>
                <c:pt idx="3393">
                  <c:v>4.0999999999999996</c:v>
                </c:pt>
                <c:pt idx="3394">
                  <c:v>2.9</c:v>
                </c:pt>
                <c:pt idx="3395">
                  <c:v>2.9</c:v>
                </c:pt>
                <c:pt idx="3396">
                  <c:v>2.9</c:v>
                </c:pt>
                <c:pt idx="3397">
                  <c:v>4.5</c:v>
                </c:pt>
                <c:pt idx="3398">
                  <c:v>2.9</c:v>
                </c:pt>
                <c:pt idx="3399">
                  <c:v>3.7</c:v>
                </c:pt>
                <c:pt idx="3400">
                  <c:v>4.0999999999999996</c:v>
                </c:pt>
                <c:pt idx="3401">
                  <c:v>2.9</c:v>
                </c:pt>
                <c:pt idx="3402">
                  <c:v>2.9</c:v>
                </c:pt>
                <c:pt idx="3403">
                  <c:v>4.5</c:v>
                </c:pt>
                <c:pt idx="3404">
                  <c:v>2.9</c:v>
                </c:pt>
                <c:pt idx="3405">
                  <c:v>2.9</c:v>
                </c:pt>
                <c:pt idx="3406">
                  <c:v>4.0999999999999996</c:v>
                </c:pt>
                <c:pt idx="3407">
                  <c:v>2.7</c:v>
                </c:pt>
                <c:pt idx="3408">
                  <c:v>3.6</c:v>
                </c:pt>
                <c:pt idx="3409">
                  <c:v>4.0999999999999996</c:v>
                </c:pt>
                <c:pt idx="3410">
                  <c:v>2.9</c:v>
                </c:pt>
                <c:pt idx="3411">
                  <c:v>4.5</c:v>
                </c:pt>
                <c:pt idx="3412">
                  <c:v>4.2</c:v>
                </c:pt>
                <c:pt idx="3413">
                  <c:v>4.5999999999999996</c:v>
                </c:pt>
                <c:pt idx="3414">
                  <c:v>3.5</c:v>
                </c:pt>
                <c:pt idx="3415">
                  <c:v>3.3</c:v>
                </c:pt>
                <c:pt idx="3416">
                  <c:v>2.9</c:v>
                </c:pt>
                <c:pt idx="3417">
                  <c:v>4</c:v>
                </c:pt>
                <c:pt idx="3418">
                  <c:v>3.8</c:v>
                </c:pt>
                <c:pt idx="3419">
                  <c:v>4.4000000000000004</c:v>
                </c:pt>
                <c:pt idx="3420">
                  <c:v>2.9</c:v>
                </c:pt>
                <c:pt idx="3421">
                  <c:v>2.9</c:v>
                </c:pt>
                <c:pt idx="3422">
                  <c:v>2.9</c:v>
                </c:pt>
                <c:pt idx="3423">
                  <c:v>4</c:v>
                </c:pt>
                <c:pt idx="3424">
                  <c:v>2.9</c:v>
                </c:pt>
                <c:pt idx="3425">
                  <c:v>2.9</c:v>
                </c:pt>
                <c:pt idx="3426">
                  <c:v>3.8</c:v>
                </c:pt>
                <c:pt idx="3427">
                  <c:v>4.0999999999999996</c:v>
                </c:pt>
                <c:pt idx="3428">
                  <c:v>3.9</c:v>
                </c:pt>
                <c:pt idx="3429">
                  <c:v>4.7</c:v>
                </c:pt>
                <c:pt idx="3430">
                  <c:v>4.3</c:v>
                </c:pt>
                <c:pt idx="3431">
                  <c:v>2.9</c:v>
                </c:pt>
                <c:pt idx="3432">
                  <c:v>3.8</c:v>
                </c:pt>
                <c:pt idx="3433">
                  <c:v>2.9</c:v>
                </c:pt>
                <c:pt idx="3434">
                  <c:v>2.9</c:v>
                </c:pt>
                <c:pt idx="3435">
                  <c:v>2.8</c:v>
                </c:pt>
                <c:pt idx="3436">
                  <c:v>3.8</c:v>
                </c:pt>
                <c:pt idx="3437">
                  <c:v>2.9</c:v>
                </c:pt>
                <c:pt idx="3438">
                  <c:v>3.9</c:v>
                </c:pt>
                <c:pt idx="3439">
                  <c:v>3.8</c:v>
                </c:pt>
                <c:pt idx="3440">
                  <c:v>4.4000000000000004</c:v>
                </c:pt>
                <c:pt idx="3441">
                  <c:v>2.9</c:v>
                </c:pt>
                <c:pt idx="3442">
                  <c:v>3.9</c:v>
                </c:pt>
                <c:pt idx="3443">
                  <c:v>4.3</c:v>
                </c:pt>
                <c:pt idx="3444">
                  <c:v>4.4000000000000004</c:v>
                </c:pt>
                <c:pt idx="3445">
                  <c:v>3.8</c:v>
                </c:pt>
                <c:pt idx="3446">
                  <c:v>3.6</c:v>
                </c:pt>
                <c:pt idx="3447">
                  <c:v>2.9</c:v>
                </c:pt>
                <c:pt idx="3448">
                  <c:v>2.9</c:v>
                </c:pt>
                <c:pt idx="3449">
                  <c:v>3.8</c:v>
                </c:pt>
                <c:pt idx="3450">
                  <c:v>2.9</c:v>
                </c:pt>
                <c:pt idx="3451">
                  <c:v>4.4000000000000004</c:v>
                </c:pt>
                <c:pt idx="3452">
                  <c:v>4.2</c:v>
                </c:pt>
                <c:pt idx="3453">
                  <c:v>4.5</c:v>
                </c:pt>
                <c:pt idx="3454">
                  <c:v>2.9</c:v>
                </c:pt>
                <c:pt idx="3455">
                  <c:v>4.2</c:v>
                </c:pt>
                <c:pt idx="3456">
                  <c:v>2.9</c:v>
                </c:pt>
                <c:pt idx="3457">
                  <c:v>4.0999999999999996</c:v>
                </c:pt>
                <c:pt idx="3458">
                  <c:v>3.8</c:v>
                </c:pt>
                <c:pt idx="3459">
                  <c:v>3.9</c:v>
                </c:pt>
                <c:pt idx="3460">
                  <c:v>2.9</c:v>
                </c:pt>
                <c:pt idx="3461">
                  <c:v>3.9</c:v>
                </c:pt>
                <c:pt idx="3462">
                  <c:v>4.0999999999999996</c:v>
                </c:pt>
                <c:pt idx="3463">
                  <c:v>4</c:v>
                </c:pt>
                <c:pt idx="3464">
                  <c:v>4.2</c:v>
                </c:pt>
                <c:pt idx="3465">
                  <c:v>2.9</c:v>
                </c:pt>
                <c:pt idx="3466">
                  <c:v>2.9</c:v>
                </c:pt>
                <c:pt idx="3467">
                  <c:v>2.9</c:v>
                </c:pt>
                <c:pt idx="3468">
                  <c:v>4.5999999999999996</c:v>
                </c:pt>
                <c:pt idx="3469">
                  <c:v>2.9</c:v>
                </c:pt>
                <c:pt idx="3470">
                  <c:v>3.7</c:v>
                </c:pt>
                <c:pt idx="3471">
                  <c:v>2.9</c:v>
                </c:pt>
                <c:pt idx="3472">
                  <c:v>2.9</c:v>
                </c:pt>
                <c:pt idx="3473">
                  <c:v>2.9</c:v>
                </c:pt>
                <c:pt idx="3474">
                  <c:v>4.5</c:v>
                </c:pt>
                <c:pt idx="3475">
                  <c:v>2.9</c:v>
                </c:pt>
                <c:pt idx="3476">
                  <c:v>4.3</c:v>
                </c:pt>
                <c:pt idx="3477">
                  <c:v>3.4</c:v>
                </c:pt>
                <c:pt idx="3478">
                  <c:v>2.9</c:v>
                </c:pt>
                <c:pt idx="3479">
                  <c:v>2.9</c:v>
                </c:pt>
                <c:pt idx="3480">
                  <c:v>4.2</c:v>
                </c:pt>
                <c:pt idx="3481">
                  <c:v>2.9</c:v>
                </c:pt>
                <c:pt idx="3482">
                  <c:v>2.9</c:v>
                </c:pt>
                <c:pt idx="3483">
                  <c:v>2.9</c:v>
                </c:pt>
                <c:pt idx="3484">
                  <c:v>4.2</c:v>
                </c:pt>
                <c:pt idx="3485">
                  <c:v>2.9</c:v>
                </c:pt>
                <c:pt idx="3486">
                  <c:v>4.2</c:v>
                </c:pt>
                <c:pt idx="3487">
                  <c:v>4.3</c:v>
                </c:pt>
                <c:pt idx="3488">
                  <c:v>2.9</c:v>
                </c:pt>
                <c:pt idx="3489">
                  <c:v>4.3</c:v>
                </c:pt>
                <c:pt idx="3490">
                  <c:v>4</c:v>
                </c:pt>
                <c:pt idx="3491">
                  <c:v>4</c:v>
                </c:pt>
                <c:pt idx="3492">
                  <c:v>3.2</c:v>
                </c:pt>
                <c:pt idx="3493">
                  <c:v>4.0999999999999996</c:v>
                </c:pt>
                <c:pt idx="3494">
                  <c:v>4.0999999999999996</c:v>
                </c:pt>
                <c:pt idx="3495">
                  <c:v>2.9</c:v>
                </c:pt>
                <c:pt idx="3496">
                  <c:v>2.9</c:v>
                </c:pt>
                <c:pt idx="3497">
                  <c:v>4.5999999999999996</c:v>
                </c:pt>
                <c:pt idx="3498">
                  <c:v>2.9</c:v>
                </c:pt>
                <c:pt idx="3499">
                  <c:v>2.9</c:v>
                </c:pt>
                <c:pt idx="3500">
                  <c:v>2.9</c:v>
                </c:pt>
                <c:pt idx="3501">
                  <c:v>3.3</c:v>
                </c:pt>
                <c:pt idx="3502">
                  <c:v>2.9</c:v>
                </c:pt>
                <c:pt idx="3503">
                  <c:v>2.9</c:v>
                </c:pt>
                <c:pt idx="3504">
                  <c:v>2.9</c:v>
                </c:pt>
                <c:pt idx="3505">
                  <c:v>2.9</c:v>
                </c:pt>
                <c:pt idx="3506">
                  <c:v>2.9</c:v>
                </c:pt>
                <c:pt idx="3507">
                  <c:v>4.3</c:v>
                </c:pt>
                <c:pt idx="3508">
                  <c:v>2.9</c:v>
                </c:pt>
                <c:pt idx="3509">
                  <c:v>4.0999999999999996</c:v>
                </c:pt>
                <c:pt idx="3510">
                  <c:v>4.4000000000000004</c:v>
                </c:pt>
                <c:pt idx="3511">
                  <c:v>4.0999999999999996</c:v>
                </c:pt>
                <c:pt idx="3512">
                  <c:v>2.9</c:v>
                </c:pt>
                <c:pt idx="3513">
                  <c:v>3.7</c:v>
                </c:pt>
                <c:pt idx="3514">
                  <c:v>2.9</c:v>
                </c:pt>
                <c:pt idx="3515">
                  <c:v>4.2</c:v>
                </c:pt>
                <c:pt idx="3516">
                  <c:v>4</c:v>
                </c:pt>
                <c:pt idx="3517">
                  <c:v>2.9</c:v>
                </c:pt>
                <c:pt idx="3518">
                  <c:v>3.1</c:v>
                </c:pt>
                <c:pt idx="3519">
                  <c:v>2.9</c:v>
                </c:pt>
                <c:pt idx="3520">
                  <c:v>3.4</c:v>
                </c:pt>
                <c:pt idx="3521">
                  <c:v>2.9</c:v>
                </c:pt>
                <c:pt idx="3522">
                  <c:v>4.5999999999999996</c:v>
                </c:pt>
                <c:pt idx="3523">
                  <c:v>3.8</c:v>
                </c:pt>
                <c:pt idx="3524">
                  <c:v>4.0999999999999996</c:v>
                </c:pt>
                <c:pt idx="3525">
                  <c:v>2.9</c:v>
                </c:pt>
                <c:pt idx="3526">
                  <c:v>3.6</c:v>
                </c:pt>
                <c:pt idx="3527">
                  <c:v>2.9</c:v>
                </c:pt>
                <c:pt idx="3528">
                  <c:v>4</c:v>
                </c:pt>
                <c:pt idx="3529">
                  <c:v>2.9</c:v>
                </c:pt>
                <c:pt idx="3530">
                  <c:v>3.8</c:v>
                </c:pt>
                <c:pt idx="3531">
                  <c:v>3.8</c:v>
                </c:pt>
                <c:pt idx="3532">
                  <c:v>2.9</c:v>
                </c:pt>
                <c:pt idx="3533">
                  <c:v>4.4000000000000004</c:v>
                </c:pt>
                <c:pt idx="3534">
                  <c:v>3.8</c:v>
                </c:pt>
                <c:pt idx="3535">
                  <c:v>2.9</c:v>
                </c:pt>
                <c:pt idx="3536">
                  <c:v>4.5</c:v>
                </c:pt>
                <c:pt idx="3537">
                  <c:v>2.9</c:v>
                </c:pt>
                <c:pt idx="3538">
                  <c:v>4.3</c:v>
                </c:pt>
                <c:pt idx="3539">
                  <c:v>2.9</c:v>
                </c:pt>
                <c:pt idx="3540">
                  <c:v>2.9</c:v>
                </c:pt>
                <c:pt idx="3541">
                  <c:v>3.8</c:v>
                </c:pt>
                <c:pt idx="3542">
                  <c:v>4.5999999999999996</c:v>
                </c:pt>
                <c:pt idx="3543">
                  <c:v>4.0999999999999996</c:v>
                </c:pt>
                <c:pt idx="3544">
                  <c:v>3.9</c:v>
                </c:pt>
                <c:pt idx="3545">
                  <c:v>4</c:v>
                </c:pt>
                <c:pt idx="3546">
                  <c:v>2.9</c:v>
                </c:pt>
                <c:pt idx="3547">
                  <c:v>4</c:v>
                </c:pt>
                <c:pt idx="3548">
                  <c:v>4.4000000000000004</c:v>
                </c:pt>
                <c:pt idx="3549">
                  <c:v>2.9</c:v>
                </c:pt>
                <c:pt idx="3550">
                  <c:v>2.9</c:v>
                </c:pt>
                <c:pt idx="3551">
                  <c:v>3.6</c:v>
                </c:pt>
                <c:pt idx="3552">
                  <c:v>2.9</c:v>
                </c:pt>
                <c:pt idx="3553">
                  <c:v>3.2</c:v>
                </c:pt>
                <c:pt idx="3554">
                  <c:v>4.5</c:v>
                </c:pt>
                <c:pt idx="3555">
                  <c:v>2.9</c:v>
                </c:pt>
                <c:pt idx="3556">
                  <c:v>2.9</c:v>
                </c:pt>
                <c:pt idx="3557">
                  <c:v>2.9</c:v>
                </c:pt>
                <c:pt idx="3558">
                  <c:v>4</c:v>
                </c:pt>
                <c:pt idx="3559">
                  <c:v>2.9</c:v>
                </c:pt>
                <c:pt idx="3560">
                  <c:v>4.0999999999999996</c:v>
                </c:pt>
                <c:pt idx="3561">
                  <c:v>2.9</c:v>
                </c:pt>
                <c:pt idx="3562">
                  <c:v>2.9</c:v>
                </c:pt>
                <c:pt idx="3563">
                  <c:v>2.9</c:v>
                </c:pt>
                <c:pt idx="3564">
                  <c:v>2.9</c:v>
                </c:pt>
                <c:pt idx="3565">
                  <c:v>3.6</c:v>
                </c:pt>
                <c:pt idx="3566">
                  <c:v>4.0999999999999996</c:v>
                </c:pt>
                <c:pt idx="3567">
                  <c:v>4</c:v>
                </c:pt>
                <c:pt idx="3568">
                  <c:v>2.9</c:v>
                </c:pt>
                <c:pt idx="3569">
                  <c:v>3.5</c:v>
                </c:pt>
                <c:pt idx="3570">
                  <c:v>2.9</c:v>
                </c:pt>
                <c:pt idx="3571">
                  <c:v>2.9</c:v>
                </c:pt>
                <c:pt idx="3572">
                  <c:v>2.9</c:v>
                </c:pt>
                <c:pt idx="3573">
                  <c:v>4.2</c:v>
                </c:pt>
                <c:pt idx="3574">
                  <c:v>2.9</c:v>
                </c:pt>
                <c:pt idx="3575">
                  <c:v>3.4</c:v>
                </c:pt>
                <c:pt idx="3576">
                  <c:v>3.5</c:v>
                </c:pt>
                <c:pt idx="3577">
                  <c:v>4.0999999999999996</c:v>
                </c:pt>
                <c:pt idx="3578">
                  <c:v>3.9</c:v>
                </c:pt>
                <c:pt idx="3579">
                  <c:v>2.9</c:v>
                </c:pt>
                <c:pt idx="3580">
                  <c:v>3.9</c:v>
                </c:pt>
                <c:pt idx="3581">
                  <c:v>4.3</c:v>
                </c:pt>
                <c:pt idx="3582">
                  <c:v>4.5</c:v>
                </c:pt>
                <c:pt idx="3583">
                  <c:v>4.0999999999999996</c:v>
                </c:pt>
                <c:pt idx="3584">
                  <c:v>2.9</c:v>
                </c:pt>
                <c:pt idx="3585">
                  <c:v>2.9</c:v>
                </c:pt>
                <c:pt idx="3586">
                  <c:v>4</c:v>
                </c:pt>
                <c:pt idx="3587">
                  <c:v>3.5</c:v>
                </c:pt>
                <c:pt idx="3588">
                  <c:v>3.9</c:v>
                </c:pt>
                <c:pt idx="3589">
                  <c:v>3.6</c:v>
                </c:pt>
                <c:pt idx="3590">
                  <c:v>2.9</c:v>
                </c:pt>
                <c:pt idx="3591">
                  <c:v>2.9</c:v>
                </c:pt>
                <c:pt idx="3592">
                  <c:v>2.9</c:v>
                </c:pt>
                <c:pt idx="3593">
                  <c:v>4.0999999999999996</c:v>
                </c:pt>
                <c:pt idx="3594">
                  <c:v>3.6</c:v>
                </c:pt>
                <c:pt idx="3595">
                  <c:v>4.2</c:v>
                </c:pt>
                <c:pt idx="3596">
                  <c:v>2.9</c:v>
                </c:pt>
                <c:pt idx="3597">
                  <c:v>2.9</c:v>
                </c:pt>
                <c:pt idx="3598">
                  <c:v>2.9</c:v>
                </c:pt>
                <c:pt idx="3599">
                  <c:v>2.9</c:v>
                </c:pt>
                <c:pt idx="3600">
                  <c:v>2.9</c:v>
                </c:pt>
                <c:pt idx="3601">
                  <c:v>2.8</c:v>
                </c:pt>
                <c:pt idx="3602">
                  <c:v>2.9</c:v>
                </c:pt>
                <c:pt idx="3603">
                  <c:v>2.8</c:v>
                </c:pt>
                <c:pt idx="3604">
                  <c:v>2.9</c:v>
                </c:pt>
                <c:pt idx="3605">
                  <c:v>4</c:v>
                </c:pt>
                <c:pt idx="3606">
                  <c:v>2.9</c:v>
                </c:pt>
                <c:pt idx="3607">
                  <c:v>2.9</c:v>
                </c:pt>
                <c:pt idx="3608">
                  <c:v>2.9</c:v>
                </c:pt>
                <c:pt idx="3609">
                  <c:v>3.8</c:v>
                </c:pt>
                <c:pt idx="3610">
                  <c:v>2.9</c:v>
                </c:pt>
                <c:pt idx="3611">
                  <c:v>4.0999999999999996</c:v>
                </c:pt>
                <c:pt idx="3612">
                  <c:v>4.4000000000000004</c:v>
                </c:pt>
                <c:pt idx="3613">
                  <c:v>4.3</c:v>
                </c:pt>
                <c:pt idx="3614">
                  <c:v>3.6</c:v>
                </c:pt>
                <c:pt idx="3615">
                  <c:v>4.3</c:v>
                </c:pt>
                <c:pt idx="3616">
                  <c:v>4.0999999999999996</c:v>
                </c:pt>
                <c:pt idx="3617">
                  <c:v>4.0999999999999996</c:v>
                </c:pt>
                <c:pt idx="3618">
                  <c:v>3.9</c:v>
                </c:pt>
                <c:pt idx="3619">
                  <c:v>2.9</c:v>
                </c:pt>
                <c:pt idx="3620">
                  <c:v>4.4000000000000004</c:v>
                </c:pt>
                <c:pt idx="3621">
                  <c:v>2.9</c:v>
                </c:pt>
                <c:pt idx="3622">
                  <c:v>2.9</c:v>
                </c:pt>
                <c:pt idx="3623">
                  <c:v>4</c:v>
                </c:pt>
                <c:pt idx="3624">
                  <c:v>4.4000000000000004</c:v>
                </c:pt>
                <c:pt idx="3625">
                  <c:v>2.9</c:v>
                </c:pt>
                <c:pt idx="3626">
                  <c:v>3.6</c:v>
                </c:pt>
                <c:pt idx="3627">
                  <c:v>4.0999999999999996</c:v>
                </c:pt>
                <c:pt idx="3628">
                  <c:v>2.9</c:v>
                </c:pt>
                <c:pt idx="3629">
                  <c:v>2.9</c:v>
                </c:pt>
                <c:pt idx="3630">
                  <c:v>4.3</c:v>
                </c:pt>
                <c:pt idx="3631">
                  <c:v>2.9</c:v>
                </c:pt>
                <c:pt idx="3632">
                  <c:v>2.9</c:v>
                </c:pt>
                <c:pt idx="3633">
                  <c:v>2.9</c:v>
                </c:pt>
                <c:pt idx="3634">
                  <c:v>2.9</c:v>
                </c:pt>
                <c:pt idx="3635">
                  <c:v>2.9</c:v>
                </c:pt>
                <c:pt idx="3636">
                  <c:v>2.9</c:v>
                </c:pt>
                <c:pt idx="3637">
                  <c:v>4.0999999999999996</c:v>
                </c:pt>
                <c:pt idx="3638">
                  <c:v>2.9</c:v>
                </c:pt>
                <c:pt idx="3639">
                  <c:v>4.4000000000000004</c:v>
                </c:pt>
                <c:pt idx="3640">
                  <c:v>4.2</c:v>
                </c:pt>
                <c:pt idx="3641">
                  <c:v>4.4000000000000004</c:v>
                </c:pt>
                <c:pt idx="3642">
                  <c:v>2.9</c:v>
                </c:pt>
                <c:pt idx="3643">
                  <c:v>2.9</c:v>
                </c:pt>
                <c:pt idx="3644">
                  <c:v>4.3</c:v>
                </c:pt>
                <c:pt idx="3645">
                  <c:v>2.9</c:v>
                </c:pt>
                <c:pt idx="3646">
                  <c:v>4.0999999999999996</c:v>
                </c:pt>
                <c:pt idx="3647">
                  <c:v>3.5</c:v>
                </c:pt>
                <c:pt idx="3648">
                  <c:v>4.3</c:v>
                </c:pt>
                <c:pt idx="3649">
                  <c:v>4</c:v>
                </c:pt>
                <c:pt idx="3650">
                  <c:v>4.3</c:v>
                </c:pt>
                <c:pt idx="3651">
                  <c:v>2.9</c:v>
                </c:pt>
                <c:pt idx="3652">
                  <c:v>4</c:v>
                </c:pt>
                <c:pt idx="3653">
                  <c:v>3.9</c:v>
                </c:pt>
                <c:pt idx="3654">
                  <c:v>4.0999999999999996</c:v>
                </c:pt>
                <c:pt idx="3655">
                  <c:v>4.3</c:v>
                </c:pt>
                <c:pt idx="3656">
                  <c:v>4</c:v>
                </c:pt>
                <c:pt idx="3657">
                  <c:v>3.5</c:v>
                </c:pt>
                <c:pt idx="3658">
                  <c:v>3.9</c:v>
                </c:pt>
                <c:pt idx="3659">
                  <c:v>2.9</c:v>
                </c:pt>
                <c:pt idx="3660">
                  <c:v>2.9</c:v>
                </c:pt>
                <c:pt idx="3661">
                  <c:v>3.2</c:v>
                </c:pt>
                <c:pt idx="3662">
                  <c:v>2.9</c:v>
                </c:pt>
                <c:pt idx="3663">
                  <c:v>2.9</c:v>
                </c:pt>
                <c:pt idx="3664">
                  <c:v>4</c:v>
                </c:pt>
                <c:pt idx="3665">
                  <c:v>2.9</c:v>
                </c:pt>
                <c:pt idx="3666">
                  <c:v>4.3</c:v>
                </c:pt>
                <c:pt idx="3667">
                  <c:v>2.9</c:v>
                </c:pt>
                <c:pt idx="3668">
                  <c:v>2.7</c:v>
                </c:pt>
                <c:pt idx="3669">
                  <c:v>3.5</c:v>
                </c:pt>
                <c:pt idx="3670">
                  <c:v>2.9</c:v>
                </c:pt>
                <c:pt idx="3671">
                  <c:v>3.7</c:v>
                </c:pt>
                <c:pt idx="3672">
                  <c:v>2.9</c:v>
                </c:pt>
                <c:pt idx="3673">
                  <c:v>4</c:v>
                </c:pt>
                <c:pt idx="3674">
                  <c:v>4.0999999999999996</c:v>
                </c:pt>
                <c:pt idx="3675">
                  <c:v>2.9</c:v>
                </c:pt>
                <c:pt idx="3676">
                  <c:v>4.0999999999999996</c:v>
                </c:pt>
                <c:pt idx="3677">
                  <c:v>4.5</c:v>
                </c:pt>
                <c:pt idx="3678">
                  <c:v>4.5</c:v>
                </c:pt>
                <c:pt idx="3679">
                  <c:v>3.2</c:v>
                </c:pt>
                <c:pt idx="3680">
                  <c:v>4.4000000000000004</c:v>
                </c:pt>
                <c:pt idx="3681">
                  <c:v>2.9</c:v>
                </c:pt>
                <c:pt idx="3682">
                  <c:v>4.2</c:v>
                </c:pt>
                <c:pt idx="3683">
                  <c:v>4.4000000000000004</c:v>
                </c:pt>
                <c:pt idx="3684">
                  <c:v>2.9</c:v>
                </c:pt>
                <c:pt idx="3685">
                  <c:v>4.4000000000000004</c:v>
                </c:pt>
                <c:pt idx="3686">
                  <c:v>2.9</c:v>
                </c:pt>
                <c:pt idx="3687">
                  <c:v>4.3</c:v>
                </c:pt>
                <c:pt idx="3688">
                  <c:v>4.5</c:v>
                </c:pt>
                <c:pt idx="3689">
                  <c:v>4.2</c:v>
                </c:pt>
                <c:pt idx="3690">
                  <c:v>2.9</c:v>
                </c:pt>
                <c:pt idx="3691">
                  <c:v>4</c:v>
                </c:pt>
                <c:pt idx="3692">
                  <c:v>3.8</c:v>
                </c:pt>
                <c:pt idx="3693">
                  <c:v>3.7</c:v>
                </c:pt>
                <c:pt idx="3694">
                  <c:v>2.9</c:v>
                </c:pt>
                <c:pt idx="3695">
                  <c:v>4.2</c:v>
                </c:pt>
                <c:pt idx="3696">
                  <c:v>2.9</c:v>
                </c:pt>
                <c:pt idx="3697">
                  <c:v>2.9</c:v>
                </c:pt>
                <c:pt idx="3698">
                  <c:v>2.9</c:v>
                </c:pt>
                <c:pt idx="3699">
                  <c:v>2.9</c:v>
                </c:pt>
                <c:pt idx="3700">
                  <c:v>4.3</c:v>
                </c:pt>
                <c:pt idx="3701">
                  <c:v>3.8</c:v>
                </c:pt>
                <c:pt idx="3702">
                  <c:v>4.2</c:v>
                </c:pt>
                <c:pt idx="3703">
                  <c:v>2.9</c:v>
                </c:pt>
                <c:pt idx="3704">
                  <c:v>4.0999999999999996</c:v>
                </c:pt>
                <c:pt idx="3705">
                  <c:v>2.9</c:v>
                </c:pt>
                <c:pt idx="3706">
                  <c:v>2.9</c:v>
                </c:pt>
                <c:pt idx="3707">
                  <c:v>2.9</c:v>
                </c:pt>
                <c:pt idx="3708">
                  <c:v>2.9</c:v>
                </c:pt>
                <c:pt idx="3709">
                  <c:v>4.2</c:v>
                </c:pt>
                <c:pt idx="3710">
                  <c:v>4.5</c:v>
                </c:pt>
                <c:pt idx="3711">
                  <c:v>3.7</c:v>
                </c:pt>
                <c:pt idx="3712">
                  <c:v>4</c:v>
                </c:pt>
                <c:pt idx="3713">
                  <c:v>4</c:v>
                </c:pt>
                <c:pt idx="3714">
                  <c:v>2.9</c:v>
                </c:pt>
                <c:pt idx="3715">
                  <c:v>4.3</c:v>
                </c:pt>
                <c:pt idx="3716">
                  <c:v>4.2</c:v>
                </c:pt>
                <c:pt idx="3717">
                  <c:v>2.9</c:v>
                </c:pt>
                <c:pt idx="3718">
                  <c:v>2.9</c:v>
                </c:pt>
                <c:pt idx="3719">
                  <c:v>4.3</c:v>
                </c:pt>
                <c:pt idx="3720">
                  <c:v>2.9</c:v>
                </c:pt>
                <c:pt idx="3721">
                  <c:v>3.8</c:v>
                </c:pt>
                <c:pt idx="3722">
                  <c:v>3.6</c:v>
                </c:pt>
                <c:pt idx="3723">
                  <c:v>2.9</c:v>
                </c:pt>
                <c:pt idx="3724">
                  <c:v>4.0999999999999996</c:v>
                </c:pt>
                <c:pt idx="3725">
                  <c:v>2.9</c:v>
                </c:pt>
                <c:pt idx="3726">
                  <c:v>2.9</c:v>
                </c:pt>
                <c:pt idx="3727">
                  <c:v>4.0999999999999996</c:v>
                </c:pt>
                <c:pt idx="3728">
                  <c:v>2.9</c:v>
                </c:pt>
                <c:pt idx="3729">
                  <c:v>2.9</c:v>
                </c:pt>
                <c:pt idx="3730">
                  <c:v>4.2</c:v>
                </c:pt>
                <c:pt idx="3731">
                  <c:v>2.9</c:v>
                </c:pt>
                <c:pt idx="3732">
                  <c:v>3.7</c:v>
                </c:pt>
                <c:pt idx="3733">
                  <c:v>2.9</c:v>
                </c:pt>
                <c:pt idx="3734">
                  <c:v>2.9</c:v>
                </c:pt>
                <c:pt idx="3735">
                  <c:v>2.9</c:v>
                </c:pt>
                <c:pt idx="3736">
                  <c:v>4.0999999999999996</c:v>
                </c:pt>
                <c:pt idx="3737">
                  <c:v>4</c:v>
                </c:pt>
                <c:pt idx="3738">
                  <c:v>3.2</c:v>
                </c:pt>
                <c:pt idx="3739">
                  <c:v>3.8</c:v>
                </c:pt>
                <c:pt idx="3740">
                  <c:v>3.4</c:v>
                </c:pt>
                <c:pt idx="3741">
                  <c:v>3.7</c:v>
                </c:pt>
                <c:pt idx="3742">
                  <c:v>4.3</c:v>
                </c:pt>
                <c:pt idx="3743">
                  <c:v>4</c:v>
                </c:pt>
                <c:pt idx="3744">
                  <c:v>4.0999999999999996</c:v>
                </c:pt>
                <c:pt idx="3745">
                  <c:v>4.5999999999999996</c:v>
                </c:pt>
                <c:pt idx="3746">
                  <c:v>4.4000000000000004</c:v>
                </c:pt>
                <c:pt idx="3747">
                  <c:v>2.9</c:v>
                </c:pt>
                <c:pt idx="3748">
                  <c:v>4</c:v>
                </c:pt>
                <c:pt idx="3749">
                  <c:v>4.4000000000000004</c:v>
                </c:pt>
                <c:pt idx="3750">
                  <c:v>2.9</c:v>
                </c:pt>
                <c:pt idx="3751">
                  <c:v>4.2</c:v>
                </c:pt>
                <c:pt idx="3752">
                  <c:v>3.9</c:v>
                </c:pt>
                <c:pt idx="3753">
                  <c:v>4.8</c:v>
                </c:pt>
                <c:pt idx="3754">
                  <c:v>2.9</c:v>
                </c:pt>
                <c:pt idx="3755">
                  <c:v>2.9</c:v>
                </c:pt>
                <c:pt idx="3756">
                  <c:v>4.4000000000000004</c:v>
                </c:pt>
                <c:pt idx="3757">
                  <c:v>4.2</c:v>
                </c:pt>
                <c:pt idx="3758">
                  <c:v>4.0999999999999996</c:v>
                </c:pt>
                <c:pt idx="3759">
                  <c:v>2.9</c:v>
                </c:pt>
                <c:pt idx="3760">
                  <c:v>3.9</c:v>
                </c:pt>
                <c:pt idx="3761">
                  <c:v>3.9</c:v>
                </c:pt>
                <c:pt idx="3762">
                  <c:v>2.9</c:v>
                </c:pt>
                <c:pt idx="3763">
                  <c:v>2.9</c:v>
                </c:pt>
                <c:pt idx="3764">
                  <c:v>3.3</c:v>
                </c:pt>
                <c:pt idx="3765">
                  <c:v>3.8</c:v>
                </c:pt>
                <c:pt idx="3766">
                  <c:v>2.9</c:v>
                </c:pt>
                <c:pt idx="3767">
                  <c:v>4.7</c:v>
                </c:pt>
                <c:pt idx="3768">
                  <c:v>2.9</c:v>
                </c:pt>
                <c:pt idx="3769">
                  <c:v>4.3</c:v>
                </c:pt>
                <c:pt idx="3770">
                  <c:v>4.2</c:v>
                </c:pt>
                <c:pt idx="3771">
                  <c:v>4.2</c:v>
                </c:pt>
                <c:pt idx="3772">
                  <c:v>2.9</c:v>
                </c:pt>
                <c:pt idx="3773">
                  <c:v>4.2</c:v>
                </c:pt>
                <c:pt idx="3774">
                  <c:v>3.9</c:v>
                </c:pt>
                <c:pt idx="3775">
                  <c:v>2.9</c:v>
                </c:pt>
                <c:pt idx="3776">
                  <c:v>2.9</c:v>
                </c:pt>
                <c:pt idx="3777">
                  <c:v>3.1</c:v>
                </c:pt>
                <c:pt idx="3778">
                  <c:v>2.9</c:v>
                </c:pt>
                <c:pt idx="3779">
                  <c:v>2.9</c:v>
                </c:pt>
                <c:pt idx="3780">
                  <c:v>3.7</c:v>
                </c:pt>
                <c:pt idx="3781">
                  <c:v>2.9</c:v>
                </c:pt>
                <c:pt idx="3782">
                  <c:v>4.7</c:v>
                </c:pt>
                <c:pt idx="3783">
                  <c:v>2.9</c:v>
                </c:pt>
                <c:pt idx="3784">
                  <c:v>2.9</c:v>
                </c:pt>
                <c:pt idx="3785">
                  <c:v>2.9</c:v>
                </c:pt>
                <c:pt idx="3786">
                  <c:v>4.0999999999999996</c:v>
                </c:pt>
                <c:pt idx="3787">
                  <c:v>3.9</c:v>
                </c:pt>
                <c:pt idx="3788">
                  <c:v>2.9</c:v>
                </c:pt>
                <c:pt idx="3789">
                  <c:v>2.9</c:v>
                </c:pt>
                <c:pt idx="3790">
                  <c:v>2.9</c:v>
                </c:pt>
                <c:pt idx="3791">
                  <c:v>3.3</c:v>
                </c:pt>
                <c:pt idx="3792">
                  <c:v>2.9</c:v>
                </c:pt>
                <c:pt idx="3793">
                  <c:v>4.5</c:v>
                </c:pt>
                <c:pt idx="3794">
                  <c:v>2.9</c:v>
                </c:pt>
                <c:pt idx="3795">
                  <c:v>2.9</c:v>
                </c:pt>
                <c:pt idx="3796">
                  <c:v>4.3</c:v>
                </c:pt>
                <c:pt idx="3797">
                  <c:v>3.7</c:v>
                </c:pt>
                <c:pt idx="3798">
                  <c:v>2.9</c:v>
                </c:pt>
                <c:pt idx="3799">
                  <c:v>2.9</c:v>
                </c:pt>
                <c:pt idx="3800">
                  <c:v>3.8</c:v>
                </c:pt>
                <c:pt idx="3801">
                  <c:v>2.9</c:v>
                </c:pt>
                <c:pt idx="3802">
                  <c:v>4.3</c:v>
                </c:pt>
                <c:pt idx="3803">
                  <c:v>4</c:v>
                </c:pt>
                <c:pt idx="3804">
                  <c:v>2.9</c:v>
                </c:pt>
                <c:pt idx="3805">
                  <c:v>2.9</c:v>
                </c:pt>
                <c:pt idx="3806">
                  <c:v>4.0999999999999996</c:v>
                </c:pt>
                <c:pt idx="3807">
                  <c:v>4</c:v>
                </c:pt>
                <c:pt idx="3808">
                  <c:v>4.0999999999999996</c:v>
                </c:pt>
                <c:pt idx="3809">
                  <c:v>3.8</c:v>
                </c:pt>
                <c:pt idx="3810">
                  <c:v>4.3</c:v>
                </c:pt>
                <c:pt idx="3811">
                  <c:v>4.3</c:v>
                </c:pt>
                <c:pt idx="3812">
                  <c:v>2.9</c:v>
                </c:pt>
                <c:pt idx="3813">
                  <c:v>2.9</c:v>
                </c:pt>
                <c:pt idx="3814">
                  <c:v>4.4000000000000004</c:v>
                </c:pt>
                <c:pt idx="3815">
                  <c:v>4.0999999999999996</c:v>
                </c:pt>
                <c:pt idx="3816">
                  <c:v>2.9</c:v>
                </c:pt>
                <c:pt idx="3817">
                  <c:v>2.8</c:v>
                </c:pt>
                <c:pt idx="3818">
                  <c:v>4.3</c:v>
                </c:pt>
                <c:pt idx="3819">
                  <c:v>2.9</c:v>
                </c:pt>
                <c:pt idx="3820">
                  <c:v>2.9</c:v>
                </c:pt>
                <c:pt idx="3821">
                  <c:v>4.3</c:v>
                </c:pt>
                <c:pt idx="3822">
                  <c:v>4.2</c:v>
                </c:pt>
                <c:pt idx="3823">
                  <c:v>2.9</c:v>
                </c:pt>
                <c:pt idx="3824">
                  <c:v>3.7</c:v>
                </c:pt>
                <c:pt idx="3825">
                  <c:v>4</c:v>
                </c:pt>
                <c:pt idx="3826">
                  <c:v>4</c:v>
                </c:pt>
                <c:pt idx="3827">
                  <c:v>4.0999999999999996</c:v>
                </c:pt>
                <c:pt idx="3828">
                  <c:v>4.2</c:v>
                </c:pt>
                <c:pt idx="3829">
                  <c:v>4.2</c:v>
                </c:pt>
                <c:pt idx="3830">
                  <c:v>4.2</c:v>
                </c:pt>
                <c:pt idx="3831">
                  <c:v>3.3</c:v>
                </c:pt>
                <c:pt idx="3832">
                  <c:v>3.8</c:v>
                </c:pt>
                <c:pt idx="3833">
                  <c:v>3.9</c:v>
                </c:pt>
                <c:pt idx="3834">
                  <c:v>4</c:v>
                </c:pt>
                <c:pt idx="3835">
                  <c:v>4.4000000000000004</c:v>
                </c:pt>
                <c:pt idx="3836">
                  <c:v>4.3</c:v>
                </c:pt>
                <c:pt idx="3837">
                  <c:v>4.4000000000000004</c:v>
                </c:pt>
                <c:pt idx="3838">
                  <c:v>3.4</c:v>
                </c:pt>
                <c:pt idx="3839">
                  <c:v>2.9</c:v>
                </c:pt>
                <c:pt idx="3840">
                  <c:v>4.2</c:v>
                </c:pt>
                <c:pt idx="3841">
                  <c:v>4</c:v>
                </c:pt>
                <c:pt idx="3842">
                  <c:v>2.9</c:v>
                </c:pt>
                <c:pt idx="3843">
                  <c:v>4.5</c:v>
                </c:pt>
                <c:pt idx="3844">
                  <c:v>4</c:v>
                </c:pt>
                <c:pt idx="3845">
                  <c:v>2.9</c:v>
                </c:pt>
                <c:pt idx="3846">
                  <c:v>4.0999999999999996</c:v>
                </c:pt>
                <c:pt idx="3847">
                  <c:v>2.9</c:v>
                </c:pt>
                <c:pt idx="3848">
                  <c:v>2.9</c:v>
                </c:pt>
                <c:pt idx="3849">
                  <c:v>4</c:v>
                </c:pt>
                <c:pt idx="3850">
                  <c:v>2.9</c:v>
                </c:pt>
                <c:pt idx="3851">
                  <c:v>2.9</c:v>
                </c:pt>
                <c:pt idx="3852">
                  <c:v>2.9</c:v>
                </c:pt>
                <c:pt idx="3853">
                  <c:v>4.3</c:v>
                </c:pt>
                <c:pt idx="3854">
                  <c:v>2.9</c:v>
                </c:pt>
                <c:pt idx="3855">
                  <c:v>4.4000000000000004</c:v>
                </c:pt>
                <c:pt idx="3856">
                  <c:v>4.3</c:v>
                </c:pt>
                <c:pt idx="3857">
                  <c:v>4.0999999999999996</c:v>
                </c:pt>
                <c:pt idx="3858">
                  <c:v>2.9</c:v>
                </c:pt>
                <c:pt idx="3859">
                  <c:v>2.9</c:v>
                </c:pt>
                <c:pt idx="3860">
                  <c:v>2.9</c:v>
                </c:pt>
                <c:pt idx="3861">
                  <c:v>4.7</c:v>
                </c:pt>
                <c:pt idx="3862">
                  <c:v>4</c:v>
                </c:pt>
                <c:pt idx="3863">
                  <c:v>2.9</c:v>
                </c:pt>
                <c:pt idx="3864">
                  <c:v>2.9</c:v>
                </c:pt>
                <c:pt idx="3865">
                  <c:v>4.5</c:v>
                </c:pt>
                <c:pt idx="3866">
                  <c:v>2.9</c:v>
                </c:pt>
                <c:pt idx="3867">
                  <c:v>3.9</c:v>
                </c:pt>
                <c:pt idx="3868">
                  <c:v>4.4000000000000004</c:v>
                </c:pt>
                <c:pt idx="3869">
                  <c:v>2.9</c:v>
                </c:pt>
                <c:pt idx="3870">
                  <c:v>3.8</c:v>
                </c:pt>
                <c:pt idx="3871">
                  <c:v>3.8</c:v>
                </c:pt>
                <c:pt idx="3872">
                  <c:v>4.3</c:v>
                </c:pt>
                <c:pt idx="3873">
                  <c:v>4</c:v>
                </c:pt>
                <c:pt idx="3874">
                  <c:v>2.9</c:v>
                </c:pt>
                <c:pt idx="3875">
                  <c:v>4.3</c:v>
                </c:pt>
                <c:pt idx="3876">
                  <c:v>3.6</c:v>
                </c:pt>
                <c:pt idx="3877">
                  <c:v>2.9</c:v>
                </c:pt>
                <c:pt idx="3878">
                  <c:v>3.5</c:v>
                </c:pt>
                <c:pt idx="3879">
                  <c:v>2.9</c:v>
                </c:pt>
                <c:pt idx="3880">
                  <c:v>2.9</c:v>
                </c:pt>
                <c:pt idx="3881">
                  <c:v>2.9</c:v>
                </c:pt>
                <c:pt idx="3882">
                  <c:v>3.9</c:v>
                </c:pt>
                <c:pt idx="3883">
                  <c:v>3.8</c:v>
                </c:pt>
                <c:pt idx="3884">
                  <c:v>4.2</c:v>
                </c:pt>
                <c:pt idx="3885">
                  <c:v>4.0999999999999996</c:v>
                </c:pt>
                <c:pt idx="3886">
                  <c:v>4.0999999999999996</c:v>
                </c:pt>
                <c:pt idx="3887">
                  <c:v>2.9</c:v>
                </c:pt>
                <c:pt idx="3888">
                  <c:v>3.4</c:v>
                </c:pt>
                <c:pt idx="3889">
                  <c:v>2.9</c:v>
                </c:pt>
                <c:pt idx="3890">
                  <c:v>2.9</c:v>
                </c:pt>
                <c:pt idx="3891">
                  <c:v>3.8</c:v>
                </c:pt>
                <c:pt idx="3892">
                  <c:v>2.9</c:v>
                </c:pt>
                <c:pt idx="3893">
                  <c:v>5</c:v>
                </c:pt>
                <c:pt idx="3894">
                  <c:v>4.8</c:v>
                </c:pt>
                <c:pt idx="3895">
                  <c:v>2.9</c:v>
                </c:pt>
                <c:pt idx="3896">
                  <c:v>4.3</c:v>
                </c:pt>
                <c:pt idx="3897">
                  <c:v>3.7</c:v>
                </c:pt>
                <c:pt idx="3898">
                  <c:v>4.0999999999999996</c:v>
                </c:pt>
                <c:pt idx="3899">
                  <c:v>4.9000000000000004</c:v>
                </c:pt>
                <c:pt idx="3900">
                  <c:v>2.9</c:v>
                </c:pt>
                <c:pt idx="3901">
                  <c:v>4</c:v>
                </c:pt>
                <c:pt idx="3902">
                  <c:v>4.0999999999999996</c:v>
                </c:pt>
                <c:pt idx="3903">
                  <c:v>4.8</c:v>
                </c:pt>
                <c:pt idx="3904">
                  <c:v>2.9</c:v>
                </c:pt>
                <c:pt idx="3905">
                  <c:v>2.9</c:v>
                </c:pt>
                <c:pt idx="3906">
                  <c:v>3.9</c:v>
                </c:pt>
                <c:pt idx="3907">
                  <c:v>4.0999999999999996</c:v>
                </c:pt>
                <c:pt idx="3908">
                  <c:v>2.9</c:v>
                </c:pt>
                <c:pt idx="3909">
                  <c:v>2.9</c:v>
                </c:pt>
                <c:pt idx="3910">
                  <c:v>4.4000000000000004</c:v>
                </c:pt>
                <c:pt idx="3911">
                  <c:v>4.5</c:v>
                </c:pt>
                <c:pt idx="3912">
                  <c:v>4.4000000000000004</c:v>
                </c:pt>
                <c:pt idx="3913">
                  <c:v>4.3</c:v>
                </c:pt>
                <c:pt idx="3914">
                  <c:v>4.4000000000000004</c:v>
                </c:pt>
                <c:pt idx="3915">
                  <c:v>4.3</c:v>
                </c:pt>
                <c:pt idx="3916">
                  <c:v>3.4</c:v>
                </c:pt>
                <c:pt idx="3917">
                  <c:v>3.7</c:v>
                </c:pt>
                <c:pt idx="3918">
                  <c:v>3.7</c:v>
                </c:pt>
                <c:pt idx="3919">
                  <c:v>4.0999999999999996</c:v>
                </c:pt>
                <c:pt idx="3920">
                  <c:v>4.5</c:v>
                </c:pt>
                <c:pt idx="3921">
                  <c:v>2.9</c:v>
                </c:pt>
                <c:pt idx="3922">
                  <c:v>3.4</c:v>
                </c:pt>
                <c:pt idx="3923">
                  <c:v>2.9</c:v>
                </c:pt>
                <c:pt idx="3924">
                  <c:v>4.5</c:v>
                </c:pt>
                <c:pt idx="3925">
                  <c:v>3.9</c:v>
                </c:pt>
                <c:pt idx="3926">
                  <c:v>3.2</c:v>
                </c:pt>
                <c:pt idx="3927">
                  <c:v>3.9</c:v>
                </c:pt>
                <c:pt idx="3928">
                  <c:v>2.9</c:v>
                </c:pt>
                <c:pt idx="3929">
                  <c:v>3.5</c:v>
                </c:pt>
                <c:pt idx="3930">
                  <c:v>3.8</c:v>
                </c:pt>
                <c:pt idx="3931">
                  <c:v>2.9</c:v>
                </c:pt>
                <c:pt idx="3932">
                  <c:v>4.4000000000000004</c:v>
                </c:pt>
                <c:pt idx="3933">
                  <c:v>2.9</c:v>
                </c:pt>
                <c:pt idx="3934">
                  <c:v>2.9</c:v>
                </c:pt>
                <c:pt idx="3935">
                  <c:v>4.3</c:v>
                </c:pt>
                <c:pt idx="3936">
                  <c:v>2.9</c:v>
                </c:pt>
                <c:pt idx="3937">
                  <c:v>3.7</c:v>
                </c:pt>
                <c:pt idx="3938">
                  <c:v>2.9</c:v>
                </c:pt>
                <c:pt idx="3939">
                  <c:v>3.8</c:v>
                </c:pt>
                <c:pt idx="3940">
                  <c:v>2.9</c:v>
                </c:pt>
                <c:pt idx="3941">
                  <c:v>4.0999999999999996</c:v>
                </c:pt>
                <c:pt idx="3942">
                  <c:v>2.9</c:v>
                </c:pt>
                <c:pt idx="3943">
                  <c:v>4.0999999999999996</c:v>
                </c:pt>
                <c:pt idx="3944">
                  <c:v>4.3</c:v>
                </c:pt>
                <c:pt idx="3945">
                  <c:v>2.9</c:v>
                </c:pt>
                <c:pt idx="3946">
                  <c:v>3.9</c:v>
                </c:pt>
                <c:pt idx="3947">
                  <c:v>4.0999999999999996</c:v>
                </c:pt>
                <c:pt idx="3948">
                  <c:v>3.9</c:v>
                </c:pt>
                <c:pt idx="3949">
                  <c:v>2.9</c:v>
                </c:pt>
                <c:pt idx="3950">
                  <c:v>2.9</c:v>
                </c:pt>
                <c:pt idx="3951">
                  <c:v>4.2</c:v>
                </c:pt>
                <c:pt idx="3952">
                  <c:v>2.9</c:v>
                </c:pt>
                <c:pt idx="3953">
                  <c:v>4.5</c:v>
                </c:pt>
                <c:pt idx="3954">
                  <c:v>2.9</c:v>
                </c:pt>
                <c:pt idx="3955">
                  <c:v>3.7</c:v>
                </c:pt>
                <c:pt idx="3956">
                  <c:v>4.0999999999999996</c:v>
                </c:pt>
                <c:pt idx="3957">
                  <c:v>3.8</c:v>
                </c:pt>
                <c:pt idx="3958">
                  <c:v>3.7</c:v>
                </c:pt>
                <c:pt idx="3959">
                  <c:v>2.9</c:v>
                </c:pt>
                <c:pt idx="3960">
                  <c:v>4.3</c:v>
                </c:pt>
                <c:pt idx="3961">
                  <c:v>2.9</c:v>
                </c:pt>
                <c:pt idx="3962">
                  <c:v>2.9</c:v>
                </c:pt>
                <c:pt idx="3963">
                  <c:v>4.5</c:v>
                </c:pt>
                <c:pt idx="3964">
                  <c:v>3.4</c:v>
                </c:pt>
                <c:pt idx="3965">
                  <c:v>3.9</c:v>
                </c:pt>
                <c:pt idx="3966">
                  <c:v>4</c:v>
                </c:pt>
                <c:pt idx="3967">
                  <c:v>4.4000000000000004</c:v>
                </c:pt>
                <c:pt idx="3968">
                  <c:v>2.9</c:v>
                </c:pt>
                <c:pt idx="3969">
                  <c:v>2.9</c:v>
                </c:pt>
                <c:pt idx="3970">
                  <c:v>3.9</c:v>
                </c:pt>
                <c:pt idx="3971">
                  <c:v>2.9</c:v>
                </c:pt>
                <c:pt idx="3972">
                  <c:v>3.7</c:v>
                </c:pt>
                <c:pt idx="3973">
                  <c:v>4.7</c:v>
                </c:pt>
                <c:pt idx="3974">
                  <c:v>4</c:v>
                </c:pt>
                <c:pt idx="3975">
                  <c:v>2.9</c:v>
                </c:pt>
                <c:pt idx="3976">
                  <c:v>3.8</c:v>
                </c:pt>
                <c:pt idx="3977">
                  <c:v>2.9</c:v>
                </c:pt>
                <c:pt idx="3978">
                  <c:v>3.9</c:v>
                </c:pt>
                <c:pt idx="3979">
                  <c:v>2.9</c:v>
                </c:pt>
                <c:pt idx="3980">
                  <c:v>2.9</c:v>
                </c:pt>
                <c:pt idx="3981">
                  <c:v>2.9</c:v>
                </c:pt>
                <c:pt idx="3982">
                  <c:v>2.9</c:v>
                </c:pt>
                <c:pt idx="3983">
                  <c:v>2.9</c:v>
                </c:pt>
                <c:pt idx="3984">
                  <c:v>2.9</c:v>
                </c:pt>
                <c:pt idx="3985">
                  <c:v>2.9</c:v>
                </c:pt>
                <c:pt idx="3986">
                  <c:v>2.9</c:v>
                </c:pt>
                <c:pt idx="3987">
                  <c:v>2.9</c:v>
                </c:pt>
                <c:pt idx="3988">
                  <c:v>4.0999999999999996</c:v>
                </c:pt>
                <c:pt idx="3989">
                  <c:v>4.5</c:v>
                </c:pt>
                <c:pt idx="3990">
                  <c:v>2.9</c:v>
                </c:pt>
                <c:pt idx="3991">
                  <c:v>4.0999999999999996</c:v>
                </c:pt>
                <c:pt idx="3992">
                  <c:v>2.9</c:v>
                </c:pt>
                <c:pt idx="3993">
                  <c:v>4</c:v>
                </c:pt>
                <c:pt idx="3994">
                  <c:v>2.9</c:v>
                </c:pt>
                <c:pt idx="3995">
                  <c:v>2.9</c:v>
                </c:pt>
                <c:pt idx="3996">
                  <c:v>4.0999999999999996</c:v>
                </c:pt>
                <c:pt idx="3997">
                  <c:v>2.9</c:v>
                </c:pt>
                <c:pt idx="3998">
                  <c:v>2.9</c:v>
                </c:pt>
                <c:pt idx="3999">
                  <c:v>3.9</c:v>
                </c:pt>
                <c:pt idx="4000">
                  <c:v>2.9</c:v>
                </c:pt>
                <c:pt idx="4001">
                  <c:v>4.4000000000000004</c:v>
                </c:pt>
                <c:pt idx="4002">
                  <c:v>3.5</c:v>
                </c:pt>
                <c:pt idx="4003">
                  <c:v>2.9</c:v>
                </c:pt>
                <c:pt idx="4004">
                  <c:v>2.9</c:v>
                </c:pt>
                <c:pt idx="4005">
                  <c:v>4.4000000000000004</c:v>
                </c:pt>
                <c:pt idx="4006">
                  <c:v>4.7</c:v>
                </c:pt>
                <c:pt idx="4007">
                  <c:v>2.9</c:v>
                </c:pt>
                <c:pt idx="4008">
                  <c:v>2.9</c:v>
                </c:pt>
                <c:pt idx="4009">
                  <c:v>4</c:v>
                </c:pt>
                <c:pt idx="4010">
                  <c:v>4.4000000000000004</c:v>
                </c:pt>
                <c:pt idx="4011">
                  <c:v>4.5</c:v>
                </c:pt>
                <c:pt idx="4012">
                  <c:v>4.3</c:v>
                </c:pt>
                <c:pt idx="4013">
                  <c:v>3</c:v>
                </c:pt>
                <c:pt idx="4014">
                  <c:v>4.2</c:v>
                </c:pt>
                <c:pt idx="4015">
                  <c:v>2.9</c:v>
                </c:pt>
                <c:pt idx="4016">
                  <c:v>2.9</c:v>
                </c:pt>
                <c:pt idx="4017">
                  <c:v>2.9</c:v>
                </c:pt>
                <c:pt idx="4018">
                  <c:v>2.9</c:v>
                </c:pt>
                <c:pt idx="4019">
                  <c:v>2.9</c:v>
                </c:pt>
                <c:pt idx="4020">
                  <c:v>2.9</c:v>
                </c:pt>
                <c:pt idx="4021">
                  <c:v>4</c:v>
                </c:pt>
                <c:pt idx="4022">
                  <c:v>2.9</c:v>
                </c:pt>
                <c:pt idx="4023">
                  <c:v>2.9</c:v>
                </c:pt>
                <c:pt idx="4024">
                  <c:v>2.9</c:v>
                </c:pt>
                <c:pt idx="4025">
                  <c:v>4.7</c:v>
                </c:pt>
                <c:pt idx="4026">
                  <c:v>2.9</c:v>
                </c:pt>
                <c:pt idx="4027">
                  <c:v>4.3</c:v>
                </c:pt>
                <c:pt idx="4028">
                  <c:v>4.5999999999999996</c:v>
                </c:pt>
                <c:pt idx="4029">
                  <c:v>4</c:v>
                </c:pt>
                <c:pt idx="4030">
                  <c:v>4.4000000000000004</c:v>
                </c:pt>
                <c:pt idx="4031">
                  <c:v>4</c:v>
                </c:pt>
                <c:pt idx="4032">
                  <c:v>4</c:v>
                </c:pt>
                <c:pt idx="4033">
                  <c:v>3.8</c:v>
                </c:pt>
                <c:pt idx="4034">
                  <c:v>2.9</c:v>
                </c:pt>
                <c:pt idx="4035">
                  <c:v>2.9</c:v>
                </c:pt>
                <c:pt idx="4036">
                  <c:v>3.6</c:v>
                </c:pt>
                <c:pt idx="4037">
                  <c:v>4.4000000000000004</c:v>
                </c:pt>
                <c:pt idx="4038">
                  <c:v>4.0999999999999996</c:v>
                </c:pt>
                <c:pt idx="4039">
                  <c:v>3.7</c:v>
                </c:pt>
                <c:pt idx="4040">
                  <c:v>2.9</c:v>
                </c:pt>
                <c:pt idx="4041">
                  <c:v>4.5</c:v>
                </c:pt>
                <c:pt idx="4042">
                  <c:v>4.5</c:v>
                </c:pt>
                <c:pt idx="4043">
                  <c:v>2.9</c:v>
                </c:pt>
                <c:pt idx="4044">
                  <c:v>2.9</c:v>
                </c:pt>
                <c:pt idx="4045">
                  <c:v>4.3</c:v>
                </c:pt>
                <c:pt idx="4046">
                  <c:v>4.2</c:v>
                </c:pt>
                <c:pt idx="4047">
                  <c:v>4.2</c:v>
                </c:pt>
                <c:pt idx="4048">
                  <c:v>2.9</c:v>
                </c:pt>
                <c:pt idx="4049">
                  <c:v>4.2</c:v>
                </c:pt>
                <c:pt idx="4050">
                  <c:v>2.9</c:v>
                </c:pt>
                <c:pt idx="4051">
                  <c:v>3.7</c:v>
                </c:pt>
                <c:pt idx="4052">
                  <c:v>4.4000000000000004</c:v>
                </c:pt>
                <c:pt idx="4053">
                  <c:v>3.8</c:v>
                </c:pt>
                <c:pt idx="4054">
                  <c:v>4.0999999999999996</c:v>
                </c:pt>
                <c:pt idx="4055">
                  <c:v>3</c:v>
                </c:pt>
                <c:pt idx="4056">
                  <c:v>2.9</c:v>
                </c:pt>
                <c:pt idx="4057">
                  <c:v>2.9</c:v>
                </c:pt>
                <c:pt idx="4058">
                  <c:v>4.3</c:v>
                </c:pt>
                <c:pt idx="4059">
                  <c:v>2.9</c:v>
                </c:pt>
                <c:pt idx="4060">
                  <c:v>2.9</c:v>
                </c:pt>
                <c:pt idx="4061">
                  <c:v>2.9</c:v>
                </c:pt>
                <c:pt idx="4062">
                  <c:v>3.8</c:v>
                </c:pt>
                <c:pt idx="4063">
                  <c:v>3.9</c:v>
                </c:pt>
                <c:pt idx="4064">
                  <c:v>3.9</c:v>
                </c:pt>
                <c:pt idx="4065">
                  <c:v>4.0999999999999996</c:v>
                </c:pt>
                <c:pt idx="4066">
                  <c:v>4.2</c:v>
                </c:pt>
                <c:pt idx="4067">
                  <c:v>4.2</c:v>
                </c:pt>
                <c:pt idx="4068">
                  <c:v>4</c:v>
                </c:pt>
                <c:pt idx="4069">
                  <c:v>2.9</c:v>
                </c:pt>
                <c:pt idx="4070">
                  <c:v>4.0999999999999996</c:v>
                </c:pt>
                <c:pt idx="4071">
                  <c:v>2.9</c:v>
                </c:pt>
                <c:pt idx="4072">
                  <c:v>2.9</c:v>
                </c:pt>
                <c:pt idx="4073">
                  <c:v>2.9</c:v>
                </c:pt>
                <c:pt idx="4074">
                  <c:v>4.4000000000000004</c:v>
                </c:pt>
                <c:pt idx="4075">
                  <c:v>4.4000000000000004</c:v>
                </c:pt>
                <c:pt idx="4076">
                  <c:v>2.9</c:v>
                </c:pt>
                <c:pt idx="4077">
                  <c:v>3.9</c:v>
                </c:pt>
                <c:pt idx="4078">
                  <c:v>4.0999999999999996</c:v>
                </c:pt>
                <c:pt idx="4079">
                  <c:v>4</c:v>
                </c:pt>
                <c:pt idx="4080">
                  <c:v>2.9</c:v>
                </c:pt>
                <c:pt idx="4081">
                  <c:v>3.3</c:v>
                </c:pt>
                <c:pt idx="4082">
                  <c:v>4</c:v>
                </c:pt>
                <c:pt idx="4083">
                  <c:v>2.9</c:v>
                </c:pt>
                <c:pt idx="4084">
                  <c:v>4</c:v>
                </c:pt>
                <c:pt idx="4085">
                  <c:v>4.7</c:v>
                </c:pt>
                <c:pt idx="4086">
                  <c:v>2.9</c:v>
                </c:pt>
                <c:pt idx="4087">
                  <c:v>2.9</c:v>
                </c:pt>
                <c:pt idx="4088">
                  <c:v>2.9</c:v>
                </c:pt>
                <c:pt idx="4089">
                  <c:v>2.9</c:v>
                </c:pt>
                <c:pt idx="4090">
                  <c:v>2.9</c:v>
                </c:pt>
                <c:pt idx="4091">
                  <c:v>2.9</c:v>
                </c:pt>
                <c:pt idx="4092">
                  <c:v>2.9</c:v>
                </c:pt>
                <c:pt idx="4093">
                  <c:v>2.9</c:v>
                </c:pt>
                <c:pt idx="4094">
                  <c:v>4.4000000000000004</c:v>
                </c:pt>
                <c:pt idx="4095">
                  <c:v>4.5</c:v>
                </c:pt>
                <c:pt idx="4096">
                  <c:v>4.0999999999999996</c:v>
                </c:pt>
                <c:pt idx="4097">
                  <c:v>4</c:v>
                </c:pt>
                <c:pt idx="4098">
                  <c:v>4</c:v>
                </c:pt>
                <c:pt idx="4099">
                  <c:v>4.5</c:v>
                </c:pt>
                <c:pt idx="4100">
                  <c:v>4.3</c:v>
                </c:pt>
                <c:pt idx="4101">
                  <c:v>2.9</c:v>
                </c:pt>
                <c:pt idx="4102">
                  <c:v>4.0999999999999996</c:v>
                </c:pt>
                <c:pt idx="4103">
                  <c:v>4.4000000000000004</c:v>
                </c:pt>
                <c:pt idx="4104">
                  <c:v>4.0999999999999996</c:v>
                </c:pt>
                <c:pt idx="4105">
                  <c:v>2.9</c:v>
                </c:pt>
                <c:pt idx="4106">
                  <c:v>3.8</c:v>
                </c:pt>
                <c:pt idx="4107">
                  <c:v>4.2</c:v>
                </c:pt>
                <c:pt idx="4108">
                  <c:v>4.3</c:v>
                </c:pt>
                <c:pt idx="4109">
                  <c:v>4</c:v>
                </c:pt>
                <c:pt idx="4110">
                  <c:v>3.7</c:v>
                </c:pt>
                <c:pt idx="4111">
                  <c:v>2.9</c:v>
                </c:pt>
                <c:pt idx="4112">
                  <c:v>3.6</c:v>
                </c:pt>
                <c:pt idx="4113">
                  <c:v>4.2</c:v>
                </c:pt>
                <c:pt idx="4114">
                  <c:v>4.5</c:v>
                </c:pt>
                <c:pt idx="4115">
                  <c:v>4.4000000000000004</c:v>
                </c:pt>
                <c:pt idx="4116">
                  <c:v>2.9</c:v>
                </c:pt>
                <c:pt idx="4117">
                  <c:v>4.3</c:v>
                </c:pt>
                <c:pt idx="4118">
                  <c:v>4.4000000000000004</c:v>
                </c:pt>
                <c:pt idx="4119">
                  <c:v>4.2</c:v>
                </c:pt>
                <c:pt idx="4120">
                  <c:v>4.0999999999999996</c:v>
                </c:pt>
                <c:pt idx="4121">
                  <c:v>2.9</c:v>
                </c:pt>
                <c:pt idx="4122">
                  <c:v>3.2</c:v>
                </c:pt>
                <c:pt idx="4123">
                  <c:v>4.0999999999999996</c:v>
                </c:pt>
                <c:pt idx="4124">
                  <c:v>4.4000000000000004</c:v>
                </c:pt>
                <c:pt idx="4125">
                  <c:v>4.0999999999999996</c:v>
                </c:pt>
                <c:pt idx="4126">
                  <c:v>2.9</c:v>
                </c:pt>
                <c:pt idx="4127">
                  <c:v>2.9</c:v>
                </c:pt>
                <c:pt idx="4128">
                  <c:v>2.9</c:v>
                </c:pt>
                <c:pt idx="4129">
                  <c:v>3.3</c:v>
                </c:pt>
                <c:pt idx="4130">
                  <c:v>2.9</c:v>
                </c:pt>
                <c:pt idx="4131">
                  <c:v>2.9</c:v>
                </c:pt>
                <c:pt idx="4132">
                  <c:v>4</c:v>
                </c:pt>
                <c:pt idx="4133">
                  <c:v>2.9</c:v>
                </c:pt>
                <c:pt idx="4134">
                  <c:v>3.7</c:v>
                </c:pt>
                <c:pt idx="4135">
                  <c:v>2.9</c:v>
                </c:pt>
                <c:pt idx="4136">
                  <c:v>4.4000000000000004</c:v>
                </c:pt>
                <c:pt idx="4137">
                  <c:v>2.9</c:v>
                </c:pt>
                <c:pt idx="4138">
                  <c:v>3.3</c:v>
                </c:pt>
                <c:pt idx="4139">
                  <c:v>4.2</c:v>
                </c:pt>
                <c:pt idx="4140">
                  <c:v>2.9</c:v>
                </c:pt>
                <c:pt idx="4141">
                  <c:v>4.0999999999999996</c:v>
                </c:pt>
                <c:pt idx="4142">
                  <c:v>4.0999999999999996</c:v>
                </c:pt>
                <c:pt idx="4143">
                  <c:v>2.9</c:v>
                </c:pt>
                <c:pt idx="4144">
                  <c:v>4</c:v>
                </c:pt>
                <c:pt idx="4145">
                  <c:v>4</c:v>
                </c:pt>
                <c:pt idx="4146">
                  <c:v>4.3</c:v>
                </c:pt>
                <c:pt idx="4147">
                  <c:v>2.9</c:v>
                </c:pt>
                <c:pt idx="4148">
                  <c:v>4.2</c:v>
                </c:pt>
                <c:pt idx="4149">
                  <c:v>4</c:v>
                </c:pt>
                <c:pt idx="4150">
                  <c:v>2.9</c:v>
                </c:pt>
                <c:pt idx="4151">
                  <c:v>4</c:v>
                </c:pt>
                <c:pt idx="4152">
                  <c:v>2.9</c:v>
                </c:pt>
                <c:pt idx="4153">
                  <c:v>2.9</c:v>
                </c:pt>
                <c:pt idx="4154">
                  <c:v>3.6</c:v>
                </c:pt>
                <c:pt idx="4155">
                  <c:v>2.9</c:v>
                </c:pt>
                <c:pt idx="4156">
                  <c:v>4.4000000000000004</c:v>
                </c:pt>
                <c:pt idx="4157">
                  <c:v>4.2</c:v>
                </c:pt>
                <c:pt idx="4158">
                  <c:v>2.9</c:v>
                </c:pt>
                <c:pt idx="4159">
                  <c:v>2.9</c:v>
                </c:pt>
                <c:pt idx="4160">
                  <c:v>4.0999999999999996</c:v>
                </c:pt>
                <c:pt idx="4161">
                  <c:v>4.3</c:v>
                </c:pt>
                <c:pt idx="4162">
                  <c:v>4.3</c:v>
                </c:pt>
                <c:pt idx="4163">
                  <c:v>4.4000000000000004</c:v>
                </c:pt>
                <c:pt idx="4164">
                  <c:v>2.9</c:v>
                </c:pt>
                <c:pt idx="4165">
                  <c:v>4.7</c:v>
                </c:pt>
                <c:pt idx="4166">
                  <c:v>2.9</c:v>
                </c:pt>
                <c:pt idx="4167">
                  <c:v>3.6</c:v>
                </c:pt>
                <c:pt idx="4168">
                  <c:v>4.5999999999999996</c:v>
                </c:pt>
                <c:pt idx="4169">
                  <c:v>2.9</c:v>
                </c:pt>
                <c:pt idx="4170">
                  <c:v>2.9</c:v>
                </c:pt>
                <c:pt idx="4171">
                  <c:v>2.9</c:v>
                </c:pt>
                <c:pt idx="4172">
                  <c:v>2.9</c:v>
                </c:pt>
                <c:pt idx="4173">
                  <c:v>2.9</c:v>
                </c:pt>
                <c:pt idx="4174">
                  <c:v>4.3</c:v>
                </c:pt>
                <c:pt idx="4175">
                  <c:v>4.5999999999999996</c:v>
                </c:pt>
                <c:pt idx="4176">
                  <c:v>2.9</c:v>
                </c:pt>
                <c:pt idx="4177">
                  <c:v>3.3</c:v>
                </c:pt>
                <c:pt idx="4178">
                  <c:v>2.9</c:v>
                </c:pt>
                <c:pt idx="4179">
                  <c:v>4.7</c:v>
                </c:pt>
                <c:pt idx="4180">
                  <c:v>4.2</c:v>
                </c:pt>
                <c:pt idx="4181">
                  <c:v>4.0999999999999996</c:v>
                </c:pt>
                <c:pt idx="4182">
                  <c:v>2.9</c:v>
                </c:pt>
                <c:pt idx="4183">
                  <c:v>3.7</c:v>
                </c:pt>
                <c:pt idx="4184">
                  <c:v>3.5</c:v>
                </c:pt>
                <c:pt idx="4185">
                  <c:v>2.9</c:v>
                </c:pt>
                <c:pt idx="4186">
                  <c:v>2.9</c:v>
                </c:pt>
                <c:pt idx="4187">
                  <c:v>2.9</c:v>
                </c:pt>
                <c:pt idx="4188">
                  <c:v>2.9</c:v>
                </c:pt>
                <c:pt idx="4189">
                  <c:v>2.9</c:v>
                </c:pt>
                <c:pt idx="4190">
                  <c:v>4.4000000000000004</c:v>
                </c:pt>
                <c:pt idx="4191">
                  <c:v>2.9</c:v>
                </c:pt>
                <c:pt idx="4192">
                  <c:v>2.9</c:v>
                </c:pt>
                <c:pt idx="4193">
                  <c:v>4</c:v>
                </c:pt>
                <c:pt idx="4194">
                  <c:v>2.9</c:v>
                </c:pt>
                <c:pt idx="4195">
                  <c:v>3.8</c:v>
                </c:pt>
                <c:pt idx="4196">
                  <c:v>3.8</c:v>
                </c:pt>
                <c:pt idx="4197">
                  <c:v>4</c:v>
                </c:pt>
                <c:pt idx="4198">
                  <c:v>2.9</c:v>
                </c:pt>
                <c:pt idx="4199">
                  <c:v>2.9</c:v>
                </c:pt>
                <c:pt idx="4200">
                  <c:v>2.9</c:v>
                </c:pt>
                <c:pt idx="4201">
                  <c:v>4.3</c:v>
                </c:pt>
                <c:pt idx="4202">
                  <c:v>4.5999999999999996</c:v>
                </c:pt>
                <c:pt idx="4203">
                  <c:v>4.3</c:v>
                </c:pt>
                <c:pt idx="4204">
                  <c:v>3.9</c:v>
                </c:pt>
                <c:pt idx="4205">
                  <c:v>2.9</c:v>
                </c:pt>
                <c:pt idx="4206">
                  <c:v>4.7</c:v>
                </c:pt>
                <c:pt idx="4207">
                  <c:v>4.2</c:v>
                </c:pt>
                <c:pt idx="4208">
                  <c:v>2.9</c:v>
                </c:pt>
                <c:pt idx="4209">
                  <c:v>2.9</c:v>
                </c:pt>
                <c:pt idx="4210">
                  <c:v>4.4000000000000004</c:v>
                </c:pt>
                <c:pt idx="4211">
                  <c:v>2.9</c:v>
                </c:pt>
                <c:pt idx="4212">
                  <c:v>2.9</c:v>
                </c:pt>
                <c:pt idx="4213">
                  <c:v>2.9</c:v>
                </c:pt>
                <c:pt idx="4214">
                  <c:v>4</c:v>
                </c:pt>
                <c:pt idx="4215">
                  <c:v>2.9</c:v>
                </c:pt>
                <c:pt idx="4216">
                  <c:v>2.9</c:v>
                </c:pt>
                <c:pt idx="4217">
                  <c:v>4.3</c:v>
                </c:pt>
                <c:pt idx="4218">
                  <c:v>2.9</c:v>
                </c:pt>
                <c:pt idx="4219">
                  <c:v>4.5</c:v>
                </c:pt>
                <c:pt idx="4220">
                  <c:v>2.9</c:v>
                </c:pt>
                <c:pt idx="4221">
                  <c:v>4.4000000000000004</c:v>
                </c:pt>
                <c:pt idx="4222">
                  <c:v>3.8</c:v>
                </c:pt>
                <c:pt idx="4223">
                  <c:v>2.9</c:v>
                </c:pt>
                <c:pt idx="4224">
                  <c:v>4.5</c:v>
                </c:pt>
                <c:pt idx="4225">
                  <c:v>4.2</c:v>
                </c:pt>
                <c:pt idx="4226">
                  <c:v>2.9</c:v>
                </c:pt>
                <c:pt idx="4227">
                  <c:v>4.0999999999999996</c:v>
                </c:pt>
                <c:pt idx="4228">
                  <c:v>2.9</c:v>
                </c:pt>
                <c:pt idx="4229">
                  <c:v>4.5</c:v>
                </c:pt>
                <c:pt idx="4230">
                  <c:v>4.7</c:v>
                </c:pt>
                <c:pt idx="4231">
                  <c:v>4.0999999999999996</c:v>
                </c:pt>
                <c:pt idx="4232">
                  <c:v>2.9</c:v>
                </c:pt>
                <c:pt idx="4233">
                  <c:v>2.9</c:v>
                </c:pt>
                <c:pt idx="4234">
                  <c:v>4.2</c:v>
                </c:pt>
                <c:pt idx="4235">
                  <c:v>4.0999999999999996</c:v>
                </c:pt>
                <c:pt idx="4236">
                  <c:v>4.3</c:v>
                </c:pt>
                <c:pt idx="4237">
                  <c:v>4.5</c:v>
                </c:pt>
                <c:pt idx="4238">
                  <c:v>3.8</c:v>
                </c:pt>
                <c:pt idx="4239">
                  <c:v>2.9</c:v>
                </c:pt>
                <c:pt idx="4240">
                  <c:v>2.9</c:v>
                </c:pt>
                <c:pt idx="4241">
                  <c:v>4.5</c:v>
                </c:pt>
                <c:pt idx="4242">
                  <c:v>4.3</c:v>
                </c:pt>
                <c:pt idx="4243">
                  <c:v>2.9</c:v>
                </c:pt>
                <c:pt idx="4244">
                  <c:v>2.9</c:v>
                </c:pt>
                <c:pt idx="4245">
                  <c:v>2.9</c:v>
                </c:pt>
                <c:pt idx="4246">
                  <c:v>4.0999999999999996</c:v>
                </c:pt>
                <c:pt idx="4247">
                  <c:v>4</c:v>
                </c:pt>
                <c:pt idx="4248">
                  <c:v>2.9</c:v>
                </c:pt>
                <c:pt idx="4249">
                  <c:v>4.5</c:v>
                </c:pt>
                <c:pt idx="4250">
                  <c:v>4.3</c:v>
                </c:pt>
                <c:pt idx="4251">
                  <c:v>2.9</c:v>
                </c:pt>
                <c:pt idx="4252">
                  <c:v>4.2</c:v>
                </c:pt>
                <c:pt idx="4253">
                  <c:v>4.4000000000000004</c:v>
                </c:pt>
                <c:pt idx="4254">
                  <c:v>2.9</c:v>
                </c:pt>
                <c:pt idx="4255">
                  <c:v>4</c:v>
                </c:pt>
                <c:pt idx="4256">
                  <c:v>4.4000000000000004</c:v>
                </c:pt>
                <c:pt idx="4257">
                  <c:v>2.9</c:v>
                </c:pt>
                <c:pt idx="4258">
                  <c:v>4</c:v>
                </c:pt>
                <c:pt idx="4259">
                  <c:v>4</c:v>
                </c:pt>
                <c:pt idx="4260">
                  <c:v>4.0999999999999996</c:v>
                </c:pt>
                <c:pt idx="4261">
                  <c:v>4.5999999999999996</c:v>
                </c:pt>
                <c:pt idx="4262">
                  <c:v>2.9</c:v>
                </c:pt>
                <c:pt idx="4263">
                  <c:v>2.9</c:v>
                </c:pt>
                <c:pt idx="4264">
                  <c:v>4.2</c:v>
                </c:pt>
                <c:pt idx="4265">
                  <c:v>4.4000000000000004</c:v>
                </c:pt>
                <c:pt idx="4266">
                  <c:v>4.5</c:v>
                </c:pt>
                <c:pt idx="4267">
                  <c:v>2.9</c:v>
                </c:pt>
                <c:pt idx="4268">
                  <c:v>4.5999999999999996</c:v>
                </c:pt>
                <c:pt idx="4269">
                  <c:v>4.0999999999999996</c:v>
                </c:pt>
                <c:pt idx="4270">
                  <c:v>3.7</c:v>
                </c:pt>
                <c:pt idx="4271">
                  <c:v>4.0999999999999996</c:v>
                </c:pt>
                <c:pt idx="4272">
                  <c:v>4.5999999999999996</c:v>
                </c:pt>
                <c:pt idx="4273">
                  <c:v>2.9</c:v>
                </c:pt>
                <c:pt idx="4274">
                  <c:v>2.9</c:v>
                </c:pt>
                <c:pt idx="4275">
                  <c:v>4</c:v>
                </c:pt>
                <c:pt idx="4276">
                  <c:v>2.9</c:v>
                </c:pt>
                <c:pt idx="4277">
                  <c:v>3.7</c:v>
                </c:pt>
                <c:pt idx="4278">
                  <c:v>3.8</c:v>
                </c:pt>
                <c:pt idx="4279">
                  <c:v>4.2</c:v>
                </c:pt>
                <c:pt idx="4280">
                  <c:v>4.5</c:v>
                </c:pt>
                <c:pt idx="4281">
                  <c:v>3.7</c:v>
                </c:pt>
                <c:pt idx="4282">
                  <c:v>2.9</c:v>
                </c:pt>
                <c:pt idx="4283">
                  <c:v>4.4000000000000004</c:v>
                </c:pt>
                <c:pt idx="4284">
                  <c:v>3.8</c:v>
                </c:pt>
                <c:pt idx="4285">
                  <c:v>3.9</c:v>
                </c:pt>
                <c:pt idx="4286">
                  <c:v>2.9</c:v>
                </c:pt>
                <c:pt idx="4287">
                  <c:v>3.9</c:v>
                </c:pt>
                <c:pt idx="4288">
                  <c:v>2.9</c:v>
                </c:pt>
                <c:pt idx="4289">
                  <c:v>4.5999999999999996</c:v>
                </c:pt>
                <c:pt idx="4290">
                  <c:v>4.4000000000000004</c:v>
                </c:pt>
                <c:pt idx="4291">
                  <c:v>2.9</c:v>
                </c:pt>
                <c:pt idx="4292">
                  <c:v>3.3</c:v>
                </c:pt>
                <c:pt idx="4293">
                  <c:v>4.3</c:v>
                </c:pt>
                <c:pt idx="4294">
                  <c:v>3.9</c:v>
                </c:pt>
                <c:pt idx="4295">
                  <c:v>2.9</c:v>
                </c:pt>
                <c:pt idx="4296">
                  <c:v>4.2</c:v>
                </c:pt>
                <c:pt idx="4297">
                  <c:v>4.4000000000000004</c:v>
                </c:pt>
                <c:pt idx="4298">
                  <c:v>4.2</c:v>
                </c:pt>
                <c:pt idx="4299">
                  <c:v>2.9</c:v>
                </c:pt>
                <c:pt idx="4300">
                  <c:v>3.1</c:v>
                </c:pt>
                <c:pt idx="4301">
                  <c:v>4.5999999999999996</c:v>
                </c:pt>
                <c:pt idx="4302">
                  <c:v>4.2</c:v>
                </c:pt>
                <c:pt idx="4303">
                  <c:v>4.0999999999999996</c:v>
                </c:pt>
                <c:pt idx="4304">
                  <c:v>2.9</c:v>
                </c:pt>
                <c:pt idx="4305">
                  <c:v>3.9</c:v>
                </c:pt>
                <c:pt idx="4306">
                  <c:v>2.9</c:v>
                </c:pt>
                <c:pt idx="4307">
                  <c:v>4.2</c:v>
                </c:pt>
                <c:pt idx="4308">
                  <c:v>4.2</c:v>
                </c:pt>
                <c:pt idx="4309">
                  <c:v>2.9</c:v>
                </c:pt>
                <c:pt idx="4310">
                  <c:v>2.9</c:v>
                </c:pt>
                <c:pt idx="4311">
                  <c:v>2.9</c:v>
                </c:pt>
                <c:pt idx="4312">
                  <c:v>2.9</c:v>
                </c:pt>
                <c:pt idx="4313">
                  <c:v>4.2</c:v>
                </c:pt>
                <c:pt idx="4314">
                  <c:v>2.9</c:v>
                </c:pt>
                <c:pt idx="4315">
                  <c:v>4.2</c:v>
                </c:pt>
                <c:pt idx="4316">
                  <c:v>2.9</c:v>
                </c:pt>
                <c:pt idx="4317">
                  <c:v>3.2</c:v>
                </c:pt>
                <c:pt idx="4318">
                  <c:v>2.9</c:v>
                </c:pt>
                <c:pt idx="4319">
                  <c:v>4.3</c:v>
                </c:pt>
                <c:pt idx="4320">
                  <c:v>2.9</c:v>
                </c:pt>
                <c:pt idx="4321">
                  <c:v>3.8</c:v>
                </c:pt>
                <c:pt idx="4322">
                  <c:v>4.4000000000000004</c:v>
                </c:pt>
                <c:pt idx="4323">
                  <c:v>4.3</c:v>
                </c:pt>
                <c:pt idx="4324">
                  <c:v>2.9</c:v>
                </c:pt>
                <c:pt idx="4325">
                  <c:v>4.4000000000000004</c:v>
                </c:pt>
                <c:pt idx="4326">
                  <c:v>3.8</c:v>
                </c:pt>
                <c:pt idx="4327">
                  <c:v>4.4000000000000004</c:v>
                </c:pt>
                <c:pt idx="4328">
                  <c:v>4.5</c:v>
                </c:pt>
                <c:pt idx="4329">
                  <c:v>2.9</c:v>
                </c:pt>
                <c:pt idx="4330">
                  <c:v>2.9</c:v>
                </c:pt>
                <c:pt idx="4331">
                  <c:v>4.3</c:v>
                </c:pt>
                <c:pt idx="4332">
                  <c:v>3.9</c:v>
                </c:pt>
                <c:pt idx="4333">
                  <c:v>2.9</c:v>
                </c:pt>
                <c:pt idx="4334">
                  <c:v>2.9</c:v>
                </c:pt>
                <c:pt idx="4335">
                  <c:v>2.9</c:v>
                </c:pt>
                <c:pt idx="4336">
                  <c:v>3.7</c:v>
                </c:pt>
                <c:pt idx="4337">
                  <c:v>3.9</c:v>
                </c:pt>
                <c:pt idx="4338">
                  <c:v>4</c:v>
                </c:pt>
                <c:pt idx="4339">
                  <c:v>4.0999999999999996</c:v>
                </c:pt>
                <c:pt idx="4340">
                  <c:v>4.4000000000000004</c:v>
                </c:pt>
                <c:pt idx="4341">
                  <c:v>2.9</c:v>
                </c:pt>
                <c:pt idx="4342">
                  <c:v>2.9</c:v>
                </c:pt>
                <c:pt idx="4343">
                  <c:v>3.8</c:v>
                </c:pt>
                <c:pt idx="4344">
                  <c:v>4</c:v>
                </c:pt>
                <c:pt idx="4345">
                  <c:v>2.9</c:v>
                </c:pt>
                <c:pt idx="4346">
                  <c:v>2.9</c:v>
                </c:pt>
                <c:pt idx="4347">
                  <c:v>4.7</c:v>
                </c:pt>
                <c:pt idx="4348">
                  <c:v>2.9</c:v>
                </c:pt>
                <c:pt idx="4349">
                  <c:v>4.3</c:v>
                </c:pt>
                <c:pt idx="4350">
                  <c:v>4.0999999999999996</c:v>
                </c:pt>
                <c:pt idx="4351">
                  <c:v>3</c:v>
                </c:pt>
                <c:pt idx="4352">
                  <c:v>4.5</c:v>
                </c:pt>
                <c:pt idx="4353">
                  <c:v>4.4000000000000004</c:v>
                </c:pt>
                <c:pt idx="4354">
                  <c:v>2.9</c:v>
                </c:pt>
                <c:pt idx="4355">
                  <c:v>4.2</c:v>
                </c:pt>
                <c:pt idx="4356">
                  <c:v>2.9</c:v>
                </c:pt>
                <c:pt idx="4357">
                  <c:v>4.2</c:v>
                </c:pt>
                <c:pt idx="4358">
                  <c:v>2.9</c:v>
                </c:pt>
                <c:pt idx="4359">
                  <c:v>4.2</c:v>
                </c:pt>
                <c:pt idx="4360">
                  <c:v>4.0999999999999996</c:v>
                </c:pt>
                <c:pt idx="4361">
                  <c:v>4.5</c:v>
                </c:pt>
                <c:pt idx="4362">
                  <c:v>4.3</c:v>
                </c:pt>
                <c:pt idx="4363">
                  <c:v>4.7</c:v>
                </c:pt>
                <c:pt idx="4364">
                  <c:v>3.9</c:v>
                </c:pt>
                <c:pt idx="4365">
                  <c:v>2.9</c:v>
                </c:pt>
                <c:pt idx="4366">
                  <c:v>4.5999999999999996</c:v>
                </c:pt>
                <c:pt idx="4367">
                  <c:v>4.4000000000000004</c:v>
                </c:pt>
                <c:pt idx="4368">
                  <c:v>4.3</c:v>
                </c:pt>
                <c:pt idx="4369">
                  <c:v>4.2</c:v>
                </c:pt>
                <c:pt idx="4370">
                  <c:v>3.9</c:v>
                </c:pt>
                <c:pt idx="4371">
                  <c:v>4.3</c:v>
                </c:pt>
                <c:pt idx="4372">
                  <c:v>2.9</c:v>
                </c:pt>
                <c:pt idx="4373">
                  <c:v>4.2</c:v>
                </c:pt>
                <c:pt idx="4374">
                  <c:v>4.3</c:v>
                </c:pt>
                <c:pt idx="4375">
                  <c:v>4.3</c:v>
                </c:pt>
                <c:pt idx="4376">
                  <c:v>4.2</c:v>
                </c:pt>
                <c:pt idx="4377">
                  <c:v>4.0999999999999996</c:v>
                </c:pt>
                <c:pt idx="4378">
                  <c:v>2.9</c:v>
                </c:pt>
                <c:pt idx="4379">
                  <c:v>4.0999999999999996</c:v>
                </c:pt>
                <c:pt idx="4380">
                  <c:v>3.8</c:v>
                </c:pt>
                <c:pt idx="4381">
                  <c:v>3.8</c:v>
                </c:pt>
                <c:pt idx="4382">
                  <c:v>3.4</c:v>
                </c:pt>
                <c:pt idx="4383">
                  <c:v>3.5</c:v>
                </c:pt>
                <c:pt idx="4384">
                  <c:v>4.4000000000000004</c:v>
                </c:pt>
                <c:pt idx="4385">
                  <c:v>4.5</c:v>
                </c:pt>
                <c:pt idx="4386">
                  <c:v>2.9</c:v>
                </c:pt>
                <c:pt idx="4387">
                  <c:v>2.9</c:v>
                </c:pt>
                <c:pt idx="4388">
                  <c:v>4.4000000000000004</c:v>
                </c:pt>
                <c:pt idx="4389">
                  <c:v>3.6</c:v>
                </c:pt>
                <c:pt idx="4390">
                  <c:v>4.4000000000000004</c:v>
                </c:pt>
                <c:pt idx="4391">
                  <c:v>3.8</c:v>
                </c:pt>
                <c:pt idx="4392">
                  <c:v>2.9</c:v>
                </c:pt>
                <c:pt idx="4393">
                  <c:v>2.9</c:v>
                </c:pt>
                <c:pt idx="4394">
                  <c:v>2.9</c:v>
                </c:pt>
                <c:pt idx="4395">
                  <c:v>4.3</c:v>
                </c:pt>
                <c:pt idx="4396">
                  <c:v>4.0999999999999996</c:v>
                </c:pt>
                <c:pt idx="4397">
                  <c:v>4.5</c:v>
                </c:pt>
                <c:pt idx="4398">
                  <c:v>2.9</c:v>
                </c:pt>
                <c:pt idx="4399">
                  <c:v>2.9</c:v>
                </c:pt>
                <c:pt idx="4400">
                  <c:v>2.9</c:v>
                </c:pt>
                <c:pt idx="4401">
                  <c:v>3.1</c:v>
                </c:pt>
                <c:pt idx="4402">
                  <c:v>2.9</c:v>
                </c:pt>
                <c:pt idx="4403">
                  <c:v>4.5</c:v>
                </c:pt>
                <c:pt idx="4404">
                  <c:v>2.9</c:v>
                </c:pt>
                <c:pt idx="4405">
                  <c:v>2.9</c:v>
                </c:pt>
                <c:pt idx="4406">
                  <c:v>3.7</c:v>
                </c:pt>
                <c:pt idx="4407">
                  <c:v>2.9</c:v>
                </c:pt>
                <c:pt idx="4408">
                  <c:v>2.9</c:v>
                </c:pt>
                <c:pt idx="4409">
                  <c:v>2.9</c:v>
                </c:pt>
                <c:pt idx="4410">
                  <c:v>2.9</c:v>
                </c:pt>
                <c:pt idx="4411">
                  <c:v>4.0999999999999996</c:v>
                </c:pt>
                <c:pt idx="4412">
                  <c:v>4.3</c:v>
                </c:pt>
                <c:pt idx="4413">
                  <c:v>2.9</c:v>
                </c:pt>
                <c:pt idx="4414">
                  <c:v>4.4000000000000004</c:v>
                </c:pt>
                <c:pt idx="4415">
                  <c:v>2.9</c:v>
                </c:pt>
                <c:pt idx="4416">
                  <c:v>2.9</c:v>
                </c:pt>
                <c:pt idx="4417">
                  <c:v>4.3</c:v>
                </c:pt>
                <c:pt idx="4418">
                  <c:v>4.0999999999999996</c:v>
                </c:pt>
                <c:pt idx="4419">
                  <c:v>4.5</c:v>
                </c:pt>
                <c:pt idx="4420">
                  <c:v>4</c:v>
                </c:pt>
                <c:pt idx="4421">
                  <c:v>2.9</c:v>
                </c:pt>
                <c:pt idx="4422">
                  <c:v>2.9</c:v>
                </c:pt>
                <c:pt idx="4423">
                  <c:v>2.9</c:v>
                </c:pt>
                <c:pt idx="4424">
                  <c:v>2.9</c:v>
                </c:pt>
                <c:pt idx="4425">
                  <c:v>2.9</c:v>
                </c:pt>
                <c:pt idx="4426">
                  <c:v>4.0999999999999996</c:v>
                </c:pt>
                <c:pt idx="4427">
                  <c:v>4.3</c:v>
                </c:pt>
                <c:pt idx="4428">
                  <c:v>2.9</c:v>
                </c:pt>
                <c:pt idx="4429">
                  <c:v>2.9</c:v>
                </c:pt>
                <c:pt idx="4430">
                  <c:v>4.3</c:v>
                </c:pt>
                <c:pt idx="4431">
                  <c:v>2.9</c:v>
                </c:pt>
                <c:pt idx="4432">
                  <c:v>2.9</c:v>
                </c:pt>
                <c:pt idx="4433">
                  <c:v>2.9</c:v>
                </c:pt>
                <c:pt idx="4434">
                  <c:v>2.9</c:v>
                </c:pt>
                <c:pt idx="4435">
                  <c:v>3.8</c:v>
                </c:pt>
                <c:pt idx="4436">
                  <c:v>2.9</c:v>
                </c:pt>
                <c:pt idx="4437">
                  <c:v>2.9</c:v>
                </c:pt>
                <c:pt idx="4438">
                  <c:v>2.9</c:v>
                </c:pt>
                <c:pt idx="4439">
                  <c:v>2.9</c:v>
                </c:pt>
                <c:pt idx="4440">
                  <c:v>4.0999999999999996</c:v>
                </c:pt>
                <c:pt idx="4441">
                  <c:v>2.9</c:v>
                </c:pt>
                <c:pt idx="4442">
                  <c:v>2.9</c:v>
                </c:pt>
                <c:pt idx="4443">
                  <c:v>2.9</c:v>
                </c:pt>
                <c:pt idx="4444">
                  <c:v>2.9</c:v>
                </c:pt>
                <c:pt idx="4445">
                  <c:v>2.9</c:v>
                </c:pt>
                <c:pt idx="4446">
                  <c:v>2.9</c:v>
                </c:pt>
                <c:pt idx="4447">
                  <c:v>3.7</c:v>
                </c:pt>
                <c:pt idx="4448">
                  <c:v>2.9</c:v>
                </c:pt>
                <c:pt idx="4449">
                  <c:v>2.9</c:v>
                </c:pt>
                <c:pt idx="4450">
                  <c:v>2.9</c:v>
                </c:pt>
                <c:pt idx="4451">
                  <c:v>2.9</c:v>
                </c:pt>
                <c:pt idx="4452">
                  <c:v>2.9</c:v>
                </c:pt>
                <c:pt idx="4453">
                  <c:v>2.9</c:v>
                </c:pt>
                <c:pt idx="4454">
                  <c:v>2.9</c:v>
                </c:pt>
                <c:pt idx="4455">
                  <c:v>2.9</c:v>
                </c:pt>
                <c:pt idx="4456">
                  <c:v>4.0999999999999996</c:v>
                </c:pt>
                <c:pt idx="4457">
                  <c:v>2.9</c:v>
                </c:pt>
                <c:pt idx="4458">
                  <c:v>3.7</c:v>
                </c:pt>
                <c:pt idx="4459">
                  <c:v>4.3</c:v>
                </c:pt>
                <c:pt idx="4460">
                  <c:v>2.9</c:v>
                </c:pt>
                <c:pt idx="4461">
                  <c:v>2.9</c:v>
                </c:pt>
                <c:pt idx="4462">
                  <c:v>2.9</c:v>
                </c:pt>
                <c:pt idx="4463">
                  <c:v>2.9</c:v>
                </c:pt>
                <c:pt idx="4464">
                  <c:v>3</c:v>
                </c:pt>
                <c:pt idx="4465">
                  <c:v>4.0999999999999996</c:v>
                </c:pt>
                <c:pt idx="4466">
                  <c:v>2.9</c:v>
                </c:pt>
                <c:pt idx="4467">
                  <c:v>4</c:v>
                </c:pt>
                <c:pt idx="4468">
                  <c:v>4</c:v>
                </c:pt>
                <c:pt idx="4469">
                  <c:v>4.0999999999999996</c:v>
                </c:pt>
                <c:pt idx="4470">
                  <c:v>4.2</c:v>
                </c:pt>
                <c:pt idx="4471">
                  <c:v>4</c:v>
                </c:pt>
                <c:pt idx="4472">
                  <c:v>2.9</c:v>
                </c:pt>
                <c:pt idx="4473">
                  <c:v>4.3</c:v>
                </c:pt>
                <c:pt idx="4474">
                  <c:v>2.9</c:v>
                </c:pt>
                <c:pt idx="4475">
                  <c:v>2.9</c:v>
                </c:pt>
                <c:pt idx="4476">
                  <c:v>4.0999999999999996</c:v>
                </c:pt>
                <c:pt idx="4477">
                  <c:v>3.9</c:v>
                </c:pt>
                <c:pt idx="4478">
                  <c:v>2.9</c:v>
                </c:pt>
                <c:pt idx="4479">
                  <c:v>4</c:v>
                </c:pt>
                <c:pt idx="4480">
                  <c:v>2.9</c:v>
                </c:pt>
                <c:pt idx="4481">
                  <c:v>2.9</c:v>
                </c:pt>
                <c:pt idx="4482">
                  <c:v>4</c:v>
                </c:pt>
                <c:pt idx="4483">
                  <c:v>4.0999999999999996</c:v>
                </c:pt>
                <c:pt idx="4484">
                  <c:v>2.9</c:v>
                </c:pt>
                <c:pt idx="4485">
                  <c:v>2.9</c:v>
                </c:pt>
                <c:pt idx="4486">
                  <c:v>2.9</c:v>
                </c:pt>
                <c:pt idx="4487">
                  <c:v>2.9</c:v>
                </c:pt>
                <c:pt idx="4488">
                  <c:v>2.9</c:v>
                </c:pt>
                <c:pt idx="4489">
                  <c:v>2.9</c:v>
                </c:pt>
                <c:pt idx="4490">
                  <c:v>2.9</c:v>
                </c:pt>
                <c:pt idx="4491">
                  <c:v>4.3</c:v>
                </c:pt>
                <c:pt idx="4492">
                  <c:v>2.9</c:v>
                </c:pt>
                <c:pt idx="4493">
                  <c:v>4.0999999999999996</c:v>
                </c:pt>
                <c:pt idx="4494">
                  <c:v>2.9</c:v>
                </c:pt>
                <c:pt idx="4495">
                  <c:v>2.9</c:v>
                </c:pt>
                <c:pt idx="4496">
                  <c:v>2.9</c:v>
                </c:pt>
                <c:pt idx="4497">
                  <c:v>2.9</c:v>
                </c:pt>
                <c:pt idx="4498">
                  <c:v>3.8</c:v>
                </c:pt>
                <c:pt idx="4499">
                  <c:v>2.9</c:v>
                </c:pt>
                <c:pt idx="4500">
                  <c:v>3.7</c:v>
                </c:pt>
                <c:pt idx="4501">
                  <c:v>3.2</c:v>
                </c:pt>
                <c:pt idx="4502">
                  <c:v>2.9</c:v>
                </c:pt>
                <c:pt idx="4503">
                  <c:v>3.7</c:v>
                </c:pt>
                <c:pt idx="4504">
                  <c:v>4.4000000000000004</c:v>
                </c:pt>
                <c:pt idx="4505">
                  <c:v>3.6</c:v>
                </c:pt>
                <c:pt idx="4506">
                  <c:v>2.9</c:v>
                </c:pt>
                <c:pt idx="4507">
                  <c:v>4.5999999999999996</c:v>
                </c:pt>
                <c:pt idx="4508">
                  <c:v>2.9</c:v>
                </c:pt>
                <c:pt idx="4509">
                  <c:v>2.9</c:v>
                </c:pt>
                <c:pt idx="4510">
                  <c:v>3.9</c:v>
                </c:pt>
                <c:pt idx="4511">
                  <c:v>2.9</c:v>
                </c:pt>
                <c:pt idx="4512">
                  <c:v>2.9</c:v>
                </c:pt>
                <c:pt idx="4513">
                  <c:v>2.9</c:v>
                </c:pt>
                <c:pt idx="4514">
                  <c:v>4.2</c:v>
                </c:pt>
                <c:pt idx="4515">
                  <c:v>3.3</c:v>
                </c:pt>
                <c:pt idx="4516">
                  <c:v>2.9</c:v>
                </c:pt>
                <c:pt idx="4517">
                  <c:v>2.9</c:v>
                </c:pt>
                <c:pt idx="4518">
                  <c:v>4.4000000000000004</c:v>
                </c:pt>
                <c:pt idx="4519">
                  <c:v>2.9</c:v>
                </c:pt>
                <c:pt idx="4520">
                  <c:v>2.9</c:v>
                </c:pt>
                <c:pt idx="4521">
                  <c:v>2.9</c:v>
                </c:pt>
                <c:pt idx="4522">
                  <c:v>4.3</c:v>
                </c:pt>
                <c:pt idx="4523">
                  <c:v>4.5</c:v>
                </c:pt>
                <c:pt idx="4524">
                  <c:v>4.4000000000000004</c:v>
                </c:pt>
                <c:pt idx="4525">
                  <c:v>2.9</c:v>
                </c:pt>
                <c:pt idx="4526">
                  <c:v>3.7</c:v>
                </c:pt>
                <c:pt idx="4527">
                  <c:v>4.2</c:v>
                </c:pt>
                <c:pt idx="4528">
                  <c:v>4.3</c:v>
                </c:pt>
                <c:pt idx="4529">
                  <c:v>2.9</c:v>
                </c:pt>
                <c:pt idx="4530">
                  <c:v>3.8</c:v>
                </c:pt>
                <c:pt idx="4531">
                  <c:v>2.9</c:v>
                </c:pt>
                <c:pt idx="4532">
                  <c:v>4.3</c:v>
                </c:pt>
                <c:pt idx="4533">
                  <c:v>2.9</c:v>
                </c:pt>
                <c:pt idx="4534">
                  <c:v>2.9</c:v>
                </c:pt>
                <c:pt idx="4535">
                  <c:v>2.9</c:v>
                </c:pt>
                <c:pt idx="4536">
                  <c:v>2.9</c:v>
                </c:pt>
                <c:pt idx="4537">
                  <c:v>4.0999999999999996</c:v>
                </c:pt>
                <c:pt idx="4538">
                  <c:v>4.3</c:v>
                </c:pt>
                <c:pt idx="4539">
                  <c:v>3.9</c:v>
                </c:pt>
                <c:pt idx="4540">
                  <c:v>2.9</c:v>
                </c:pt>
                <c:pt idx="4541">
                  <c:v>3.8</c:v>
                </c:pt>
                <c:pt idx="4542">
                  <c:v>2.9</c:v>
                </c:pt>
                <c:pt idx="4543">
                  <c:v>2.9</c:v>
                </c:pt>
                <c:pt idx="4544">
                  <c:v>2.9</c:v>
                </c:pt>
                <c:pt idx="4545">
                  <c:v>2.9</c:v>
                </c:pt>
                <c:pt idx="4546">
                  <c:v>4</c:v>
                </c:pt>
                <c:pt idx="4547">
                  <c:v>3.3</c:v>
                </c:pt>
                <c:pt idx="4548">
                  <c:v>4.0999999999999996</c:v>
                </c:pt>
                <c:pt idx="4549">
                  <c:v>4.7</c:v>
                </c:pt>
                <c:pt idx="4550">
                  <c:v>3.8</c:v>
                </c:pt>
                <c:pt idx="4551">
                  <c:v>3.9</c:v>
                </c:pt>
                <c:pt idx="4552">
                  <c:v>4.0999999999999996</c:v>
                </c:pt>
                <c:pt idx="4553">
                  <c:v>2.9</c:v>
                </c:pt>
                <c:pt idx="4554">
                  <c:v>4.0999999999999996</c:v>
                </c:pt>
                <c:pt idx="4555">
                  <c:v>2.9</c:v>
                </c:pt>
                <c:pt idx="4556">
                  <c:v>2.9</c:v>
                </c:pt>
                <c:pt idx="4557">
                  <c:v>4.3</c:v>
                </c:pt>
                <c:pt idx="4558">
                  <c:v>2.9</c:v>
                </c:pt>
                <c:pt idx="4559">
                  <c:v>4.2</c:v>
                </c:pt>
                <c:pt idx="4560">
                  <c:v>4.5999999999999996</c:v>
                </c:pt>
                <c:pt idx="4561">
                  <c:v>2.9</c:v>
                </c:pt>
                <c:pt idx="4562">
                  <c:v>2.9</c:v>
                </c:pt>
                <c:pt idx="4563">
                  <c:v>2.9</c:v>
                </c:pt>
                <c:pt idx="4564">
                  <c:v>2.9</c:v>
                </c:pt>
                <c:pt idx="4565">
                  <c:v>4.3</c:v>
                </c:pt>
                <c:pt idx="4566">
                  <c:v>4.2</c:v>
                </c:pt>
                <c:pt idx="4567">
                  <c:v>2.9</c:v>
                </c:pt>
                <c:pt idx="4568">
                  <c:v>2.9</c:v>
                </c:pt>
                <c:pt idx="4569">
                  <c:v>2.9</c:v>
                </c:pt>
                <c:pt idx="4570">
                  <c:v>2.9</c:v>
                </c:pt>
                <c:pt idx="4571">
                  <c:v>2.9</c:v>
                </c:pt>
                <c:pt idx="4572">
                  <c:v>2.9</c:v>
                </c:pt>
                <c:pt idx="4573">
                  <c:v>2.9</c:v>
                </c:pt>
                <c:pt idx="4574">
                  <c:v>4.4000000000000004</c:v>
                </c:pt>
                <c:pt idx="4575">
                  <c:v>4.0999999999999996</c:v>
                </c:pt>
                <c:pt idx="4576">
                  <c:v>2.9</c:v>
                </c:pt>
                <c:pt idx="4577">
                  <c:v>4.4000000000000004</c:v>
                </c:pt>
                <c:pt idx="4578">
                  <c:v>3.2</c:v>
                </c:pt>
                <c:pt idx="4579">
                  <c:v>2.9</c:v>
                </c:pt>
                <c:pt idx="4580">
                  <c:v>3.2</c:v>
                </c:pt>
                <c:pt idx="4581">
                  <c:v>4.5</c:v>
                </c:pt>
                <c:pt idx="4582">
                  <c:v>2.9</c:v>
                </c:pt>
                <c:pt idx="4583">
                  <c:v>2.9</c:v>
                </c:pt>
                <c:pt idx="4584">
                  <c:v>2.9</c:v>
                </c:pt>
                <c:pt idx="4585">
                  <c:v>4</c:v>
                </c:pt>
                <c:pt idx="4586">
                  <c:v>2.9</c:v>
                </c:pt>
                <c:pt idx="4587">
                  <c:v>4.3</c:v>
                </c:pt>
                <c:pt idx="4588">
                  <c:v>2.9</c:v>
                </c:pt>
                <c:pt idx="4589">
                  <c:v>2.9</c:v>
                </c:pt>
                <c:pt idx="4590">
                  <c:v>2.9</c:v>
                </c:pt>
                <c:pt idx="4591">
                  <c:v>4.8</c:v>
                </c:pt>
                <c:pt idx="4592">
                  <c:v>2.9</c:v>
                </c:pt>
                <c:pt idx="4593">
                  <c:v>2.9</c:v>
                </c:pt>
                <c:pt idx="4594">
                  <c:v>2.9</c:v>
                </c:pt>
                <c:pt idx="4595">
                  <c:v>4.0999999999999996</c:v>
                </c:pt>
                <c:pt idx="4596">
                  <c:v>2.9</c:v>
                </c:pt>
                <c:pt idx="4597">
                  <c:v>2.9</c:v>
                </c:pt>
                <c:pt idx="4598">
                  <c:v>2.9</c:v>
                </c:pt>
                <c:pt idx="4599">
                  <c:v>2.9</c:v>
                </c:pt>
                <c:pt idx="4600">
                  <c:v>2.9</c:v>
                </c:pt>
                <c:pt idx="4601">
                  <c:v>2.9</c:v>
                </c:pt>
                <c:pt idx="4602">
                  <c:v>2.9</c:v>
                </c:pt>
                <c:pt idx="4603">
                  <c:v>2.9</c:v>
                </c:pt>
                <c:pt idx="4604">
                  <c:v>3.3</c:v>
                </c:pt>
                <c:pt idx="4605">
                  <c:v>2.9</c:v>
                </c:pt>
                <c:pt idx="4606">
                  <c:v>2.9</c:v>
                </c:pt>
                <c:pt idx="4607">
                  <c:v>3.9</c:v>
                </c:pt>
                <c:pt idx="4608">
                  <c:v>2.9</c:v>
                </c:pt>
                <c:pt idx="4609">
                  <c:v>4</c:v>
                </c:pt>
                <c:pt idx="4610">
                  <c:v>2.9</c:v>
                </c:pt>
                <c:pt idx="4611">
                  <c:v>2.9</c:v>
                </c:pt>
                <c:pt idx="4612">
                  <c:v>2.9</c:v>
                </c:pt>
                <c:pt idx="4613">
                  <c:v>2.9</c:v>
                </c:pt>
                <c:pt idx="4614">
                  <c:v>4.2</c:v>
                </c:pt>
                <c:pt idx="4615">
                  <c:v>4.3</c:v>
                </c:pt>
                <c:pt idx="4616">
                  <c:v>3.7</c:v>
                </c:pt>
                <c:pt idx="4617">
                  <c:v>2.9</c:v>
                </c:pt>
                <c:pt idx="4618">
                  <c:v>2.9</c:v>
                </c:pt>
                <c:pt idx="4619">
                  <c:v>4.2</c:v>
                </c:pt>
                <c:pt idx="4620">
                  <c:v>2.9</c:v>
                </c:pt>
                <c:pt idx="4621">
                  <c:v>2.9</c:v>
                </c:pt>
                <c:pt idx="4622">
                  <c:v>4</c:v>
                </c:pt>
                <c:pt idx="4623">
                  <c:v>3.8</c:v>
                </c:pt>
                <c:pt idx="4624">
                  <c:v>4</c:v>
                </c:pt>
                <c:pt idx="4625">
                  <c:v>2.9</c:v>
                </c:pt>
                <c:pt idx="4626">
                  <c:v>3.5</c:v>
                </c:pt>
                <c:pt idx="4627">
                  <c:v>4.3</c:v>
                </c:pt>
                <c:pt idx="4628">
                  <c:v>3.9</c:v>
                </c:pt>
                <c:pt idx="4629">
                  <c:v>4.0999999999999996</c:v>
                </c:pt>
                <c:pt idx="4630">
                  <c:v>4.0999999999999996</c:v>
                </c:pt>
                <c:pt idx="4631">
                  <c:v>2.9</c:v>
                </c:pt>
                <c:pt idx="4632">
                  <c:v>4</c:v>
                </c:pt>
                <c:pt idx="4633">
                  <c:v>2.9</c:v>
                </c:pt>
                <c:pt idx="4634">
                  <c:v>2.9</c:v>
                </c:pt>
                <c:pt idx="4635">
                  <c:v>2.9</c:v>
                </c:pt>
                <c:pt idx="4636">
                  <c:v>3.5</c:v>
                </c:pt>
                <c:pt idx="4637">
                  <c:v>2.9</c:v>
                </c:pt>
                <c:pt idx="4638">
                  <c:v>4.0999999999999996</c:v>
                </c:pt>
                <c:pt idx="4639">
                  <c:v>2.9</c:v>
                </c:pt>
                <c:pt idx="4640">
                  <c:v>2.9</c:v>
                </c:pt>
                <c:pt idx="4641">
                  <c:v>2.9</c:v>
                </c:pt>
                <c:pt idx="4642">
                  <c:v>4.2</c:v>
                </c:pt>
                <c:pt idx="4643">
                  <c:v>4.2</c:v>
                </c:pt>
                <c:pt idx="4644">
                  <c:v>4.3</c:v>
                </c:pt>
                <c:pt idx="4645">
                  <c:v>2.9</c:v>
                </c:pt>
                <c:pt idx="4646">
                  <c:v>2.9</c:v>
                </c:pt>
                <c:pt idx="4647">
                  <c:v>2.9</c:v>
                </c:pt>
                <c:pt idx="4648">
                  <c:v>3.8</c:v>
                </c:pt>
                <c:pt idx="4649">
                  <c:v>4</c:v>
                </c:pt>
                <c:pt idx="4650">
                  <c:v>2.9</c:v>
                </c:pt>
                <c:pt idx="4651">
                  <c:v>2.9</c:v>
                </c:pt>
                <c:pt idx="4652">
                  <c:v>4.4000000000000004</c:v>
                </c:pt>
                <c:pt idx="4653">
                  <c:v>2.9</c:v>
                </c:pt>
                <c:pt idx="4654">
                  <c:v>2.9</c:v>
                </c:pt>
                <c:pt idx="4655">
                  <c:v>4.0999999999999996</c:v>
                </c:pt>
                <c:pt idx="4656">
                  <c:v>2.9</c:v>
                </c:pt>
                <c:pt idx="4657">
                  <c:v>4.3</c:v>
                </c:pt>
                <c:pt idx="4658">
                  <c:v>2.9</c:v>
                </c:pt>
                <c:pt idx="4659">
                  <c:v>4.0999999999999996</c:v>
                </c:pt>
                <c:pt idx="4660">
                  <c:v>2.9</c:v>
                </c:pt>
                <c:pt idx="4661">
                  <c:v>4.2</c:v>
                </c:pt>
                <c:pt idx="4662">
                  <c:v>2.9</c:v>
                </c:pt>
                <c:pt idx="4663">
                  <c:v>2.8</c:v>
                </c:pt>
                <c:pt idx="4664">
                  <c:v>4.0999999999999996</c:v>
                </c:pt>
                <c:pt idx="4665">
                  <c:v>4</c:v>
                </c:pt>
                <c:pt idx="4666">
                  <c:v>2.9</c:v>
                </c:pt>
                <c:pt idx="4667">
                  <c:v>3.9</c:v>
                </c:pt>
                <c:pt idx="4668">
                  <c:v>2.9</c:v>
                </c:pt>
                <c:pt idx="4669">
                  <c:v>4.4000000000000004</c:v>
                </c:pt>
                <c:pt idx="4670">
                  <c:v>3.8</c:v>
                </c:pt>
                <c:pt idx="4671">
                  <c:v>4.3</c:v>
                </c:pt>
                <c:pt idx="4672">
                  <c:v>2.9</c:v>
                </c:pt>
                <c:pt idx="4673">
                  <c:v>2.9</c:v>
                </c:pt>
                <c:pt idx="4674">
                  <c:v>2.9</c:v>
                </c:pt>
                <c:pt idx="4675">
                  <c:v>2.9</c:v>
                </c:pt>
                <c:pt idx="4676">
                  <c:v>2.9</c:v>
                </c:pt>
                <c:pt idx="4677">
                  <c:v>2.9</c:v>
                </c:pt>
                <c:pt idx="4678">
                  <c:v>4.2</c:v>
                </c:pt>
                <c:pt idx="4679">
                  <c:v>3.2</c:v>
                </c:pt>
                <c:pt idx="4680">
                  <c:v>2.9</c:v>
                </c:pt>
                <c:pt idx="4681">
                  <c:v>2.9</c:v>
                </c:pt>
                <c:pt idx="4682">
                  <c:v>2.9</c:v>
                </c:pt>
                <c:pt idx="4683">
                  <c:v>2.9</c:v>
                </c:pt>
                <c:pt idx="4684">
                  <c:v>2.9</c:v>
                </c:pt>
                <c:pt idx="4685">
                  <c:v>4</c:v>
                </c:pt>
                <c:pt idx="4686">
                  <c:v>2.9</c:v>
                </c:pt>
                <c:pt idx="4687">
                  <c:v>2.9</c:v>
                </c:pt>
                <c:pt idx="4688">
                  <c:v>2.9</c:v>
                </c:pt>
                <c:pt idx="4689">
                  <c:v>2.9</c:v>
                </c:pt>
                <c:pt idx="4690">
                  <c:v>4.0999999999999996</c:v>
                </c:pt>
                <c:pt idx="4691">
                  <c:v>4</c:v>
                </c:pt>
                <c:pt idx="4692">
                  <c:v>3.8</c:v>
                </c:pt>
                <c:pt idx="4693">
                  <c:v>2.9</c:v>
                </c:pt>
                <c:pt idx="4694">
                  <c:v>2.9</c:v>
                </c:pt>
                <c:pt idx="4695">
                  <c:v>2.9</c:v>
                </c:pt>
                <c:pt idx="4696">
                  <c:v>4.4000000000000004</c:v>
                </c:pt>
                <c:pt idx="4697">
                  <c:v>2.9</c:v>
                </c:pt>
                <c:pt idx="4698">
                  <c:v>2.9</c:v>
                </c:pt>
                <c:pt idx="4699">
                  <c:v>2.9</c:v>
                </c:pt>
                <c:pt idx="4700">
                  <c:v>4.5999999999999996</c:v>
                </c:pt>
                <c:pt idx="4701">
                  <c:v>2.9</c:v>
                </c:pt>
                <c:pt idx="4702">
                  <c:v>2.9</c:v>
                </c:pt>
                <c:pt idx="4703">
                  <c:v>3.6</c:v>
                </c:pt>
                <c:pt idx="4704">
                  <c:v>2.9</c:v>
                </c:pt>
                <c:pt idx="4705">
                  <c:v>4.2</c:v>
                </c:pt>
                <c:pt idx="4706">
                  <c:v>2.9</c:v>
                </c:pt>
                <c:pt idx="4707">
                  <c:v>4.4000000000000004</c:v>
                </c:pt>
                <c:pt idx="4708">
                  <c:v>3.8</c:v>
                </c:pt>
                <c:pt idx="4709">
                  <c:v>2.9</c:v>
                </c:pt>
                <c:pt idx="4710">
                  <c:v>3.9</c:v>
                </c:pt>
                <c:pt idx="4711">
                  <c:v>3.9</c:v>
                </c:pt>
                <c:pt idx="4712">
                  <c:v>2.9</c:v>
                </c:pt>
                <c:pt idx="4713">
                  <c:v>4.5</c:v>
                </c:pt>
                <c:pt idx="4714">
                  <c:v>2.9</c:v>
                </c:pt>
                <c:pt idx="4715">
                  <c:v>4.5999999999999996</c:v>
                </c:pt>
                <c:pt idx="4716">
                  <c:v>2.9</c:v>
                </c:pt>
                <c:pt idx="4717">
                  <c:v>4.4000000000000004</c:v>
                </c:pt>
                <c:pt idx="4718">
                  <c:v>2.9</c:v>
                </c:pt>
                <c:pt idx="4719">
                  <c:v>3.9</c:v>
                </c:pt>
                <c:pt idx="4720">
                  <c:v>4.0999999999999996</c:v>
                </c:pt>
                <c:pt idx="4721">
                  <c:v>4.4000000000000004</c:v>
                </c:pt>
                <c:pt idx="4722">
                  <c:v>4.3</c:v>
                </c:pt>
                <c:pt idx="4723">
                  <c:v>4.3</c:v>
                </c:pt>
                <c:pt idx="4724">
                  <c:v>4.2</c:v>
                </c:pt>
                <c:pt idx="4725">
                  <c:v>3.8</c:v>
                </c:pt>
                <c:pt idx="4726">
                  <c:v>4</c:v>
                </c:pt>
                <c:pt idx="4727">
                  <c:v>3.7</c:v>
                </c:pt>
                <c:pt idx="4728">
                  <c:v>4.2</c:v>
                </c:pt>
                <c:pt idx="4729">
                  <c:v>3.4</c:v>
                </c:pt>
                <c:pt idx="4730">
                  <c:v>2.9</c:v>
                </c:pt>
                <c:pt idx="4731">
                  <c:v>4.3</c:v>
                </c:pt>
                <c:pt idx="4732">
                  <c:v>4.5</c:v>
                </c:pt>
                <c:pt idx="4733">
                  <c:v>4</c:v>
                </c:pt>
                <c:pt idx="4734">
                  <c:v>2.9</c:v>
                </c:pt>
                <c:pt idx="4735">
                  <c:v>2.9</c:v>
                </c:pt>
                <c:pt idx="4736">
                  <c:v>4.9000000000000004</c:v>
                </c:pt>
                <c:pt idx="4737">
                  <c:v>2.9</c:v>
                </c:pt>
                <c:pt idx="4738">
                  <c:v>2.9</c:v>
                </c:pt>
                <c:pt idx="4739">
                  <c:v>2.9</c:v>
                </c:pt>
                <c:pt idx="4740">
                  <c:v>2.9</c:v>
                </c:pt>
                <c:pt idx="4741">
                  <c:v>4.3</c:v>
                </c:pt>
                <c:pt idx="4742">
                  <c:v>2.9</c:v>
                </c:pt>
                <c:pt idx="4743">
                  <c:v>4.0999999999999996</c:v>
                </c:pt>
                <c:pt idx="4744">
                  <c:v>4.3</c:v>
                </c:pt>
                <c:pt idx="4745">
                  <c:v>4.0999999999999996</c:v>
                </c:pt>
                <c:pt idx="4746">
                  <c:v>4.5</c:v>
                </c:pt>
                <c:pt idx="4747">
                  <c:v>2.9</c:v>
                </c:pt>
                <c:pt idx="4748">
                  <c:v>4.0999999999999996</c:v>
                </c:pt>
                <c:pt idx="4749">
                  <c:v>4.2</c:v>
                </c:pt>
                <c:pt idx="4750">
                  <c:v>4</c:v>
                </c:pt>
                <c:pt idx="4751">
                  <c:v>4.4000000000000004</c:v>
                </c:pt>
                <c:pt idx="4752">
                  <c:v>4</c:v>
                </c:pt>
                <c:pt idx="4753">
                  <c:v>2.9</c:v>
                </c:pt>
                <c:pt idx="4754">
                  <c:v>2.9</c:v>
                </c:pt>
                <c:pt idx="4755">
                  <c:v>2.9</c:v>
                </c:pt>
                <c:pt idx="4756">
                  <c:v>3.2</c:v>
                </c:pt>
                <c:pt idx="4757">
                  <c:v>2.9</c:v>
                </c:pt>
                <c:pt idx="4758">
                  <c:v>2.9</c:v>
                </c:pt>
                <c:pt idx="4759">
                  <c:v>3.3</c:v>
                </c:pt>
                <c:pt idx="4760">
                  <c:v>2.9</c:v>
                </c:pt>
                <c:pt idx="4761">
                  <c:v>2.9</c:v>
                </c:pt>
                <c:pt idx="4762">
                  <c:v>4.7</c:v>
                </c:pt>
                <c:pt idx="4763">
                  <c:v>4.2</c:v>
                </c:pt>
                <c:pt idx="4764">
                  <c:v>4.4000000000000004</c:v>
                </c:pt>
                <c:pt idx="4765">
                  <c:v>4.3</c:v>
                </c:pt>
                <c:pt idx="4766">
                  <c:v>2.9</c:v>
                </c:pt>
                <c:pt idx="4767">
                  <c:v>2.9</c:v>
                </c:pt>
                <c:pt idx="4768">
                  <c:v>3.9</c:v>
                </c:pt>
                <c:pt idx="4769">
                  <c:v>4.5</c:v>
                </c:pt>
                <c:pt idx="4770">
                  <c:v>2.9</c:v>
                </c:pt>
                <c:pt idx="4771">
                  <c:v>2.9</c:v>
                </c:pt>
                <c:pt idx="4772">
                  <c:v>4.2</c:v>
                </c:pt>
                <c:pt idx="4773">
                  <c:v>2.9</c:v>
                </c:pt>
                <c:pt idx="4774">
                  <c:v>2.9</c:v>
                </c:pt>
                <c:pt idx="4775">
                  <c:v>4.0999999999999996</c:v>
                </c:pt>
                <c:pt idx="4776">
                  <c:v>2.9</c:v>
                </c:pt>
                <c:pt idx="4777">
                  <c:v>3.9</c:v>
                </c:pt>
                <c:pt idx="4778">
                  <c:v>4.3</c:v>
                </c:pt>
                <c:pt idx="4779">
                  <c:v>2.9</c:v>
                </c:pt>
                <c:pt idx="4780">
                  <c:v>2.9</c:v>
                </c:pt>
                <c:pt idx="4781">
                  <c:v>2.9</c:v>
                </c:pt>
                <c:pt idx="4782">
                  <c:v>3</c:v>
                </c:pt>
                <c:pt idx="4783">
                  <c:v>2.9</c:v>
                </c:pt>
                <c:pt idx="4784">
                  <c:v>4.0999999999999996</c:v>
                </c:pt>
                <c:pt idx="4785">
                  <c:v>2.9</c:v>
                </c:pt>
                <c:pt idx="4786">
                  <c:v>4.2</c:v>
                </c:pt>
                <c:pt idx="4787">
                  <c:v>2.9</c:v>
                </c:pt>
                <c:pt idx="4788">
                  <c:v>3.9</c:v>
                </c:pt>
                <c:pt idx="4789">
                  <c:v>2.9</c:v>
                </c:pt>
                <c:pt idx="4790">
                  <c:v>4.0999999999999996</c:v>
                </c:pt>
                <c:pt idx="4791">
                  <c:v>2.9</c:v>
                </c:pt>
                <c:pt idx="4792">
                  <c:v>2.9</c:v>
                </c:pt>
                <c:pt idx="4793">
                  <c:v>2.9</c:v>
                </c:pt>
                <c:pt idx="4794">
                  <c:v>4.7</c:v>
                </c:pt>
                <c:pt idx="4795">
                  <c:v>4.0999999999999996</c:v>
                </c:pt>
                <c:pt idx="4796">
                  <c:v>2.7</c:v>
                </c:pt>
                <c:pt idx="4797">
                  <c:v>2.9</c:v>
                </c:pt>
                <c:pt idx="4798">
                  <c:v>3.9</c:v>
                </c:pt>
                <c:pt idx="4799">
                  <c:v>2.9</c:v>
                </c:pt>
                <c:pt idx="4800">
                  <c:v>2.9</c:v>
                </c:pt>
                <c:pt idx="4801">
                  <c:v>4.5999999999999996</c:v>
                </c:pt>
                <c:pt idx="4802">
                  <c:v>4.2</c:v>
                </c:pt>
                <c:pt idx="4803">
                  <c:v>2.9</c:v>
                </c:pt>
                <c:pt idx="4804">
                  <c:v>2.9</c:v>
                </c:pt>
                <c:pt idx="4805">
                  <c:v>2.9</c:v>
                </c:pt>
                <c:pt idx="4806">
                  <c:v>4.5</c:v>
                </c:pt>
                <c:pt idx="4807">
                  <c:v>4.4000000000000004</c:v>
                </c:pt>
                <c:pt idx="4808">
                  <c:v>3.7</c:v>
                </c:pt>
                <c:pt idx="4809">
                  <c:v>4.5</c:v>
                </c:pt>
                <c:pt idx="4810">
                  <c:v>2.9</c:v>
                </c:pt>
                <c:pt idx="4811">
                  <c:v>4.4000000000000004</c:v>
                </c:pt>
                <c:pt idx="4812">
                  <c:v>3.8</c:v>
                </c:pt>
                <c:pt idx="4813">
                  <c:v>3.4</c:v>
                </c:pt>
                <c:pt idx="4814">
                  <c:v>3.9</c:v>
                </c:pt>
                <c:pt idx="4815">
                  <c:v>4.3</c:v>
                </c:pt>
                <c:pt idx="4816">
                  <c:v>2.9</c:v>
                </c:pt>
                <c:pt idx="4817">
                  <c:v>2.9</c:v>
                </c:pt>
                <c:pt idx="4818">
                  <c:v>2.9</c:v>
                </c:pt>
                <c:pt idx="4819">
                  <c:v>4.2</c:v>
                </c:pt>
                <c:pt idx="4820">
                  <c:v>2.9</c:v>
                </c:pt>
                <c:pt idx="4821">
                  <c:v>2.9</c:v>
                </c:pt>
                <c:pt idx="4822">
                  <c:v>2.9</c:v>
                </c:pt>
                <c:pt idx="4823">
                  <c:v>4.2</c:v>
                </c:pt>
                <c:pt idx="4824">
                  <c:v>4</c:v>
                </c:pt>
                <c:pt idx="4825">
                  <c:v>4.0999999999999996</c:v>
                </c:pt>
                <c:pt idx="4826">
                  <c:v>2.9</c:v>
                </c:pt>
                <c:pt idx="4827">
                  <c:v>2</c:v>
                </c:pt>
                <c:pt idx="4828">
                  <c:v>2.9</c:v>
                </c:pt>
                <c:pt idx="4829">
                  <c:v>2.9</c:v>
                </c:pt>
                <c:pt idx="4830">
                  <c:v>3.2</c:v>
                </c:pt>
                <c:pt idx="4831">
                  <c:v>3.3</c:v>
                </c:pt>
                <c:pt idx="4832">
                  <c:v>3.1</c:v>
                </c:pt>
                <c:pt idx="4833">
                  <c:v>2.9</c:v>
                </c:pt>
                <c:pt idx="4834">
                  <c:v>2.9</c:v>
                </c:pt>
                <c:pt idx="4835">
                  <c:v>2.9</c:v>
                </c:pt>
                <c:pt idx="4836">
                  <c:v>2.9</c:v>
                </c:pt>
                <c:pt idx="4837">
                  <c:v>2.9</c:v>
                </c:pt>
                <c:pt idx="4838">
                  <c:v>2.9</c:v>
                </c:pt>
                <c:pt idx="4839">
                  <c:v>4.5</c:v>
                </c:pt>
                <c:pt idx="4840">
                  <c:v>2.9</c:v>
                </c:pt>
                <c:pt idx="4841">
                  <c:v>2.9</c:v>
                </c:pt>
                <c:pt idx="4842">
                  <c:v>2.9</c:v>
                </c:pt>
                <c:pt idx="4843">
                  <c:v>3.9</c:v>
                </c:pt>
                <c:pt idx="4844">
                  <c:v>4.0999999999999996</c:v>
                </c:pt>
                <c:pt idx="4845">
                  <c:v>2.9</c:v>
                </c:pt>
                <c:pt idx="4846">
                  <c:v>4</c:v>
                </c:pt>
                <c:pt idx="4847">
                  <c:v>3.9</c:v>
                </c:pt>
                <c:pt idx="4848">
                  <c:v>2.9</c:v>
                </c:pt>
                <c:pt idx="4849">
                  <c:v>4.4000000000000004</c:v>
                </c:pt>
                <c:pt idx="4850">
                  <c:v>3.3</c:v>
                </c:pt>
                <c:pt idx="4851">
                  <c:v>2.9</c:v>
                </c:pt>
                <c:pt idx="4852">
                  <c:v>3.9</c:v>
                </c:pt>
                <c:pt idx="4853">
                  <c:v>4.3</c:v>
                </c:pt>
                <c:pt idx="4854">
                  <c:v>2.9</c:v>
                </c:pt>
                <c:pt idx="4855">
                  <c:v>2.9</c:v>
                </c:pt>
                <c:pt idx="4856">
                  <c:v>3.9</c:v>
                </c:pt>
                <c:pt idx="4857">
                  <c:v>2.9</c:v>
                </c:pt>
                <c:pt idx="4858">
                  <c:v>3.8</c:v>
                </c:pt>
                <c:pt idx="4859">
                  <c:v>2.9</c:v>
                </c:pt>
                <c:pt idx="4860">
                  <c:v>2.9</c:v>
                </c:pt>
                <c:pt idx="4861">
                  <c:v>2.9</c:v>
                </c:pt>
                <c:pt idx="4862">
                  <c:v>2.9</c:v>
                </c:pt>
                <c:pt idx="4863">
                  <c:v>2.9</c:v>
                </c:pt>
                <c:pt idx="4864">
                  <c:v>4.2</c:v>
                </c:pt>
                <c:pt idx="4865">
                  <c:v>3.9</c:v>
                </c:pt>
                <c:pt idx="4866">
                  <c:v>3.7</c:v>
                </c:pt>
                <c:pt idx="4867">
                  <c:v>2.9</c:v>
                </c:pt>
                <c:pt idx="4868">
                  <c:v>4.2</c:v>
                </c:pt>
                <c:pt idx="4869">
                  <c:v>2.9</c:v>
                </c:pt>
                <c:pt idx="4870">
                  <c:v>4.4000000000000004</c:v>
                </c:pt>
                <c:pt idx="4871">
                  <c:v>2.9</c:v>
                </c:pt>
                <c:pt idx="4872">
                  <c:v>4.2</c:v>
                </c:pt>
                <c:pt idx="4873">
                  <c:v>2.9</c:v>
                </c:pt>
                <c:pt idx="4874">
                  <c:v>4</c:v>
                </c:pt>
                <c:pt idx="4875">
                  <c:v>2.9</c:v>
                </c:pt>
                <c:pt idx="4876">
                  <c:v>3.8</c:v>
                </c:pt>
                <c:pt idx="4877">
                  <c:v>3.9</c:v>
                </c:pt>
                <c:pt idx="4878">
                  <c:v>4.0999999999999996</c:v>
                </c:pt>
                <c:pt idx="4879">
                  <c:v>2.9</c:v>
                </c:pt>
                <c:pt idx="4880">
                  <c:v>4</c:v>
                </c:pt>
                <c:pt idx="4881">
                  <c:v>3.8</c:v>
                </c:pt>
                <c:pt idx="4882">
                  <c:v>3.6</c:v>
                </c:pt>
                <c:pt idx="4883">
                  <c:v>4.2</c:v>
                </c:pt>
                <c:pt idx="4884">
                  <c:v>4.3</c:v>
                </c:pt>
                <c:pt idx="4885">
                  <c:v>2.9</c:v>
                </c:pt>
                <c:pt idx="4886">
                  <c:v>3.9</c:v>
                </c:pt>
                <c:pt idx="4887">
                  <c:v>2.9</c:v>
                </c:pt>
                <c:pt idx="4888">
                  <c:v>4.0999999999999996</c:v>
                </c:pt>
                <c:pt idx="4889">
                  <c:v>3.6</c:v>
                </c:pt>
                <c:pt idx="4890">
                  <c:v>2.9</c:v>
                </c:pt>
                <c:pt idx="4891">
                  <c:v>2.9</c:v>
                </c:pt>
                <c:pt idx="4892">
                  <c:v>4.2</c:v>
                </c:pt>
                <c:pt idx="4893">
                  <c:v>2.9</c:v>
                </c:pt>
                <c:pt idx="4894">
                  <c:v>2.9</c:v>
                </c:pt>
                <c:pt idx="4895">
                  <c:v>4.3</c:v>
                </c:pt>
                <c:pt idx="4896">
                  <c:v>2.9</c:v>
                </c:pt>
                <c:pt idx="4897">
                  <c:v>3.9</c:v>
                </c:pt>
                <c:pt idx="4898">
                  <c:v>2.9</c:v>
                </c:pt>
                <c:pt idx="4899">
                  <c:v>2.9</c:v>
                </c:pt>
                <c:pt idx="4900">
                  <c:v>2.9</c:v>
                </c:pt>
                <c:pt idx="4901">
                  <c:v>2.9</c:v>
                </c:pt>
                <c:pt idx="4902">
                  <c:v>3.9</c:v>
                </c:pt>
                <c:pt idx="4903">
                  <c:v>2.9</c:v>
                </c:pt>
                <c:pt idx="4904">
                  <c:v>2.9</c:v>
                </c:pt>
                <c:pt idx="4905">
                  <c:v>3.3</c:v>
                </c:pt>
                <c:pt idx="4906">
                  <c:v>2.9</c:v>
                </c:pt>
                <c:pt idx="4907">
                  <c:v>4.3</c:v>
                </c:pt>
                <c:pt idx="4908">
                  <c:v>2.9</c:v>
                </c:pt>
                <c:pt idx="4909">
                  <c:v>4</c:v>
                </c:pt>
                <c:pt idx="4910">
                  <c:v>2.9</c:v>
                </c:pt>
                <c:pt idx="4911">
                  <c:v>4.5999999999999996</c:v>
                </c:pt>
                <c:pt idx="4912">
                  <c:v>2.9</c:v>
                </c:pt>
                <c:pt idx="4913">
                  <c:v>2.9</c:v>
                </c:pt>
                <c:pt idx="4914">
                  <c:v>2.9</c:v>
                </c:pt>
                <c:pt idx="4915">
                  <c:v>2.9</c:v>
                </c:pt>
                <c:pt idx="4916">
                  <c:v>2.9</c:v>
                </c:pt>
                <c:pt idx="4917">
                  <c:v>2.9</c:v>
                </c:pt>
                <c:pt idx="4918">
                  <c:v>2.9</c:v>
                </c:pt>
                <c:pt idx="4919">
                  <c:v>4</c:v>
                </c:pt>
                <c:pt idx="4920">
                  <c:v>2.9</c:v>
                </c:pt>
                <c:pt idx="4921">
                  <c:v>2.9</c:v>
                </c:pt>
                <c:pt idx="4922">
                  <c:v>4.0999999999999996</c:v>
                </c:pt>
                <c:pt idx="4923">
                  <c:v>3.7</c:v>
                </c:pt>
                <c:pt idx="4924">
                  <c:v>2.9</c:v>
                </c:pt>
                <c:pt idx="4925">
                  <c:v>4.0999999999999996</c:v>
                </c:pt>
                <c:pt idx="4926">
                  <c:v>4.5999999999999996</c:v>
                </c:pt>
                <c:pt idx="4927">
                  <c:v>2.9</c:v>
                </c:pt>
                <c:pt idx="4928">
                  <c:v>2.9</c:v>
                </c:pt>
                <c:pt idx="4929">
                  <c:v>4.0999999999999996</c:v>
                </c:pt>
                <c:pt idx="4930">
                  <c:v>2.9</c:v>
                </c:pt>
                <c:pt idx="4931">
                  <c:v>4.4000000000000004</c:v>
                </c:pt>
                <c:pt idx="4932">
                  <c:v>4.4000000000000004</c:v>
                </c:pt>
                <c:pt idx="4933">
                  <c:v>2.9</c:v>
                </c:pt>
                <c:pt idx="4934">
                  <c:v>4.5</c:v>
                </c:pt>
                <c:pt idx="4935">
                  <c:v>2.9</c:v>
                </c:pt>
                <c:pt idx="4936">
                  <c:v>2.9</c:v>
                </c:pt>
                <c:pt idx="4937">
                  <c:v>2.9</c:v>
                </c:pt>
                <c:pt idx="4938">
                  <c:v>2.9</c:v>
                </c:pt>
                <c:pt idx="4939">
                  <c:v>2.9</c:v>
                </c:pt>
                <c:pt idx="4940">
                  <c:v>3.9</c:v>
                </c:pt>
                <c:pt idx="4941">
                  <c:v>2.9</c:v>
                </c:pt>
                <c:pt idx="4942">
                  <c:v>4.3</c:v>
                </c:pt>
                <c:pt idx="4943">
                  <c:v>2.9</c:v>
                </c:pt>
                <c:pt idx="4944">
                  <c:v>4.2</c:v>
                </c:pt>
                <c:pt idx="4945">
                  <c:v>4.4000000000000004</c:v>
                </c:pt>
                <c:pt idx="4946">
                  <c:v>2.9</c:v>
                </c:pt>
                <c:pt idx="4947">
                  <c:v>2.9</c:v>
                </c:pt>
                <c:pt idx="4948">
                  <c:v>4</c:v>
                </c:pt>
                <c:pt idx="4949">
                  <c:v>2.9</c:v>
                </c:pt>
                <c:pt idx="4950">
                  <c:v>3.9</c:v>
                </c:pt>
                <c:pt idx="4951">
                  <c:v>2.9</c:v>
                </c:pt>
                <c:pt idx="4952">
                  <c:v>2.2000000000000002</c:v>
                </c:pt>
                <c:pt idx="4953">
                  <c:v>2.9</c:v>
                </c:pt>
                <c:pt idx="4954">
                  <c:v>2.9</c:v>
                </c:pt>
                <c:pt idx="4955">
                  <c:v>4.2</c:v>
                </c:pt>
                <c:pt idx="4956">
                  <c:v>2.9</c:v>
                </c:pt>
                <c:pt idx="4957">
                  <c:v>4.4000000000000004</c:v>
                </c:pt>
                <c:pt idx="4958">
                  <c:v>4.0999999999999996</c:v>
                </c:pt>
                <c:pt idx="4959">
                  <c:v>4.0999999999999996</c:v>
                </c:pt>
                <c:pt idx="4960">
                  <c:v>3.9</c:v>
                </c:pt>
                <c:pt idx="4961">
                  <c:v>4.4000000000000004</c:v>
                </c:pt>
                <c:pt idx="4962">
                  <c:v>2.9</c:v>
                </c:pt>
                <c:pt idx="4963">
                  <c:v>2.9</c:v>
                </c:pt>
                <c:pt idx="4964">
                  <c:v>2.9</c:v>
                </c:pt>
                <c:pt idx="4965">
                  <c:v>3.6</c:v>
                </c:pt>
                <c:pt idx="4966">
                  <c:v>3.5</c:v>
                </c:pt>
                <c:pt idx="4967">
                  <c:v>2.9</c:v>
                </c:pt>
                <c:pt idx="4968">
                  <c:v>3.7</c:v>
                </c:pt>
                <c:pt idx="4969">
                  <c:v>2.9</c:v>
                </c:pt>
                <c:pt idx="4970">
                  <c:v>4.0999999999999996</c:v>
                </c:pt>
                <c:pt idx="4971">
                  <c:v>2.9</c:v>
                </c:pt>
                <c:pt idx="4972">
                  <c:v>4.4000000000000004</c:v>
                </c:pt>
                <c:pt idx="4973">
                  <c:v>2.9</c:v>
                </c:pt>
                <c:pt idx="4974">
                  <c:v>3.7</c:v>
                </c:pt>
                <c:pt idx="4975">
                  <c:v>2.9</c:v>
                </c:pt>
                <c:pt idx="4976">
                  <c:v>2.9</c:v>
                </c:pt>
                <c:pt idx="4977">
                  <c:v>2.9</c:v>
                </c:pt>
                <c:pt idx="4978">
                  <c:v>4.2</c:v>
                </c:pt>
                <c:pt idx="4979">
                  <c:v>4.5999999999999996</c:v>
                </c:pt>
                <c:pt idx="4980">
                  <c:v>3.7</c:v>
                </c:pt>
                <c:pt idx="4981">
                  <c:v>2.9</c:v>
                </c:pt>
                <c:pt idx="4982">
                  <c:v>3.4</c:v>
                </c:pt>
                <c:pt idx="4983">
                  <c:v>4.5999999999999996</c:v>
                </c:pt>
                <c:pt idx="4984">
                  <c:v>4.7</c:v>
                </c:pt>
                <c:pt idx="4985">
                  <c:v>2.9</c:v>
                </c:pt>
                <c:pt idx="4986">
                  <c:v>2.9</c:v>
                </c:pt>
                <c:pt idx="4987">
                  <c:v>4.2</c:v>
                </c:pt>
                <c:pt idx="4988">
                  <c:v>2.9</c:v>
                </c:pt>
                <c:pt idx="4989">
                  <c:v>3.2</c:v>
                </c:pt>
                <c:pt idx="4990">
                  <c:v>2.9</c:v>
                </c:pt>
                <c:pt idx="4991">
                  <c:v>2.9</c:v>
                </c:pt>
                <c:pt idx="4992">
                  <c:v>2.9</c:v>
                </c:pt>
                <c:pt idx="4993">
                  <c:v>2.9</c:v>
                </c:pt>
                <c:pt idx="4994">
                  <c:v>4.3</c:v>
                </c:pt>
                <c:pt idx="4995">
                  <c:v>2.9</c:v>
                </c:pt>
                <c:pt idx="4996">
                  <c:v>2.9</c:v>
                </c:pt>
                <c:pt idx="4997">
                  <c:v>2.9</c:v>
                </c:pt>
                <c:pt idx="4998">
                  <c:v>2.9</c:v>
                </c:pt>
                <c:pt idx="4999">
                  <c:v>3.4</c:v>
                </c:pt>
                <c:pt idx="5000">
                  <c:v>4.3</c:v>
                </c:pt>
                <c:pt idx="5001">
                  <c:v>2.9</c:v>
                </c:pt>
                <c:pt idx="5002">
                  <c:v>2.9</c:v>
                </c:pt>
                <c:pt idx="5003">
                  <c:v>2.9</c:v>
                </c:pt>
                <c:pt idx="5004">
                  <c:v>2.9</c:v>
                </c:pt>
                <c:pt idx="5005">
                  <c:v>4.2</c:v>
                </c:pt>
                <c:pt idx="5006">
                  <c:v>2.9</c:v>
                </c:pt>
                <c:pt idx="5007">
                  <c:v>2.9</c:v>
                </c:pt>
                <c:pt idx="5008">
                  <c:v>2.9</c:v>
                </c:pt>
                <c:pt idx="5009">
                  <c:v>2.9</c:v>
                </c:pt>
                <c:pt idx="5010">
                  <c:v>3.8</c:v>
                </c:pt>
                <c:pt idx="5011">
                  <c:v>4.2</c:v>
                </c:pt>
                <c:pt idx="5012">
                  <c:v>2.9</c:v>
                </c:pt>
                <c:pt idx="5013">
                  <c:v>2.9</c:v>
                </c:pt>
                <c:pt idx="5014">
                  <c:v>3.4</c:v>
                </c:pt>
                <c:pt idx="5015">
                  <c:v>4.2</c:v>
                </c:pt>
                <c:pt idx="5016">
                  <c:v>2.9</c:v>
                </c:pt>
                <c:pt idx="5017">
                  <c:v>4.4000000000000004</c:v>
                </c:pt>
                <c:pt idx="5018">
                  <c:v>4.5999999999999996</c:v>
                </c:pt>
                <c:pt idx="5019">
                  <c:v>3.8</c:v>
                </c:pt>
                <c:pt idx="5020">
                  <c:v>2.9</c:v>
                </c:pt>
                <c:pt idx="5021">
                  <c:v>3.5</c:v>
                </c:pt>
                <c:pt idx="5022">
                  <c:v>2.9</c:v>
                </c:pt>
                <c:pt idx="5023">
                  <c:v>2.9</c:v>
                </c:pt>
                <c:pt idx="5024">
                  <c:v>2.9</c:v>
                </c:pt>
                <c:pt idx="5025">
                  <c:v>2.9</c:v>
                </c:pt>
                <c:pt idx="5026">
                  <c:v>2.9</c:v>
                </c:pt>
                <c:pt idx="5027">
                  <c:v>2.9</c:v>
                </c:pt>
                <c:pt idx="5028">
                  <c:v>4.2</c:v>
                </c:pt>
                <c:pt idx="5029">
                  <c:v>2.9</c:v>
                </c:pt>
                <c:pt idx="5030">
                  <c:v>2.9</c:v>
                </c:pt>
                <c:pt idx="5031">
                  <c:v>2.9</c:v>
                </c:pt>
                <c:pt idx="5032">
                  <c:v>4.5</c:v>
                </c:pt>
                <c:pt idx="5033">
                  <c:v>4.3</c:v>
                </c:pt>
                <c:pt idx="5034">
                  <c:v>2.9</c:v>
                </c:pt>
                <c:pt idx="5035">
                  <c:v>2.9</c:v>
                </c:pt>
                <c:pt idx="5036">
                  <c:v>2.9</c:v>
                </c:pt>
                <c:pt idx="5037">
                  <c:v>2.9</c:v>
                </c:pt>
                <c:pt idx="5038">
                  <c:v>2.9</c:v>
                </c:pt>
                <c:pt idx="5039">
                  <c:v>4.4000000000000004</c:v>
                </c:pt>
                <c:pt idx="5040">
                  <c:v>4.2</c:v>
                </c:pt>
                <c:pt idx="5041">
                  <c:v>3.1</c:v>
                </c:pt>
                <c:pt idx="5042">
                  <c:v>3.3</c:v>
                </c:pt>
                <c:pt idx="5043">
                  <c:v>4.2</c:v>
                </c:pt>
                <c:pt idx="5044">
                  <c:v>4.0999999999999996</c:v>
                </c:pt>
                <c:pt idx="5045">
                  <c:v>2.9</c:v>
                </c:pt>
                <c:pt idx="5046">
                  <c:v>2.9</c:v>
                </c:pt>
                <c:pt idx="5047">
                  <c:v>2.9</c:v>
                </c:pt>
                <c:pt idx="5048">
                  <c:v>2.9</c:v>
                </c:pt>
                <c:pt idx="5049">
                  <c:v>2.9</c:v>
                </c:pt>
                <c:pt idx="5050">
                  <c:v>3.6</c:v>
                </c:pt>
                <c:pt idx="5051">
                  <c:v>2.9</c:v>
                </c:pt>
                <c:pt idx="5052">
                  <c:v>3.9</c:v>
                </c:pt>
                <c:pt idx="5053">
                  <c:v>4.4000000000000004</c:v>
                </c:pt>
                <c:pt idx="5054">
                  <c:v>3.8</c:v>
                </c:pt>
                <c:pt idx="5055">
                  <c:v>2.9</c:v>
                </c:pt>
                <c:pt idx="5056">
                  <c:v>2.9</c:v>
                </c:pt>
                <c:pt idx="5057">
                  <c:v>4.2</c:v>
                </c:pt>
                <c:pt idx="5058">
                  <c:v>4</c:v>
                </c:pt>
                <c:pt idx="5059">
                  <c:v>3.9</c:v>
                </c:pt>
                <c:pt idx="5060">
                  <c:v>3.8</c:v>
                </c:pt>
                <c:pt idx="5061">
                  <c:v>3.5</c:v>
                </c:pt>
                <c:pt idx="5062">
                  <c:v>4.5</c:v>
                </c:pt>
                <c:pt idx="5063">
                  <c:v>4.4000000000000004</c:v>
                </c:pt>
                <c:pt idx="5064">
                  <c:v>4.5</c:v>
                </c:pt>
                <c:pt idx="5065">
                  <c:v>3.8</c:v>
                </c:pt>
                <c:pt idx="5066">
                  <c:v>2.9</c:v>
                </c:pt>
                <c:pt idx="5067">
                  <c:v>2.9</c:v>
                </c:pt>
                <c:pt idx="5068">
                  <c:v>4.3</c:v>
                </c:pt>
                <c:pt idx="5069">
                  <c:v>4.5999999999999996</c:v>
                </c:pt>
                <c:pt idx="5070">
                  <c:v>2.9</c:v>
                </c:pt>
                <c:pt idx="5071">
                  <c:v>4.2</c:v>
                </c:pt>
                <c:pt idx="5072">
                  <c:v>2.9</c:v>
                </c:pt>
                <c:pt idx="5073">
                  <c:v>2.9</c:v>
                </c:pt>
                <c:pt idx="5074">
                  <c:v>3.5</c:v>
                </c:pt>
                <c:pt idx="5075">
                  <c:v>4.3</c:v>
                </c:pt>
                <c:pt idx="5076">
                  <c:v>4.3</c:v>
                </c:pt>
                <c:pt idx="5077">
                  <c:v>2.9</c:v>
                </c:pt>
                <c:pt idx="5078">
                  <c:v>2.9</c:v>
                </c:pt>
                <c:pt idx="5079">
                  <c:v>4.0999999999999996</c:v>
                </c:pt>
                <c:pt idx="5080">
                  <c:v>2.9</c:v>
                </c:pt>
                <c:pt idx="5081">
                  <c:v>4</c:v>
                </c:pt>
                <c:pt idx="5082">
                  <c:v>2.9</c:v>
                </c:pt>
                <c:pt idx="5083">
                  <c:v>4</c:v>
                </c:pt>
                <c:pt idx="5084">
                  <c:v>2.9</c:v>
                </c:pt>
                <c:pt idx="5085">
                  <c:v>2.9</c:v>
                </c:pt>
                <c:pt idx="5086">
                  <c:v>2.9</c:v>
                </c:pt>
                <c:pt idx="5087">
                  <c:v>2.9</c:v>
                </c:pt>
                <c:pt idx="5088">
                  <c:v>4</c:v>
                </c:pt>
                <c:pt idx="5089">
                  <c:v>2.9</c:v>
                </c:pt>
                <c:pt idx="5090">
                  <c:v>2.9</c:v>
                </c:pt>
                <c:pt idx="5091">
                  <c:v>2.9</c:v>
                </c:pt>
                <c:pt idx="5092">
                  <c:v>4.2</c:v>
                </c:pt>
                <c:pt idx="5093">
                  <c:v>2.9</c:v>
                </c:pt>
                <c:pt idx="5094">
                  <c:v>2.9</c:v>
                </c:pt>
                <c:pt idx="5095">
                  <c:v>2.9</c:v>
                </c:pt>
                <c:pt idx="5096">
                  <c:v>2.9</c:v>
                </c:pt>
                <c:pt idx="5097">
                  <c:v>2.9</c:v>
                </c:pt>
                <c:pt idx="5098">
                  <c:v>2.9</c:v>
                </c:pt>
                <c:pt idx="5099">
                  <c:v>2.9</c:v>
                </c:pt>
                <c:pt idx="5100">
                  <c:v>2.9</c:v>
                </c:pt>
                <c:pt idx="5101">
                  <c:v>2.9</c:v>
                </c:pt>
                <c:pt idx="5102">
                  <c:v>4.3</c:v>
                </c:pt>
                <c:pt idx="5103">
                  <c:v>4.4000000000000004</c:v>
                </c:pt>
                <c:pt idx="5104">
                  <c:v>2.9</c:v>
                </c:pt>
                <c:pt idx="5105">
                  <c:v>4.4000000000000004</c:v>
                </c:pt>
                <c:pt idx="5106">
                  <c:v>2.9</c:v>
                </c:pt>
                <c:pt idx="5107">
                  <c:v>2.9</c:v>
                </c:pt>
                <c:pt idx="5108">
                  <c:v>2.9</c:v>
                </c:pt>
                <c:pt idx="5109">
                  <c:v>2.9</c:v>
                </c:pt>
                <c:pt idx="5110">
                  <c:v>2.9</c:v>
                </c:pt>
                <c:pt idx="5111">
                  <c:v>2.9</c:v>
                </c:pt>
                <c:pt idx="5112">
                  <c:v>4.5</c:v>
                </c:pt>
                <c:pt idx="5113">
                  <c:v>2.9</c:v>
                </c:pt>
                <c:pt idx="5114">
                  <c:v>2.9</c:v>
                </c:pt>
                <c:pt idx="5115">
                  <c:v>3.9</c:v>
                </c:pt>
                <c:pt idx="5116">
                  <c:v>3.6</c:v>
                </c:pt>
                <c:pt idx="5117">
                  <c:v>4.0999999999999996</c:v>
                </c:pt>
                <c:pt idx="5118">
                  <c:v>3.2</c:v>
                </c:pt>
                <c:pt idx="5119">
                  <c:v>2.9</c:v>
                </c:pt>
                <c:pt idx="5120">
                  <c:v>4.2</c:v>
                </c:pt>
                <c:pt idx="5121">
                  <c:v>2.9</c:v>
                </c:pt>
                <c:pt idx="5122">
                  <c:v>4.5</c:v>
                </c:pt>
                <c:pt idx="5123">
                  <c:v>4.3</c:v>
                </c:pt>
                <c:pt idx="5124">
                  <c:v>3.3</c:v>
                </c:pt>
                <c:pt idx="5125">
                  <c:v>2.9</c:v>
                </c:pt>
                <c:pt idx="5126">
                  <c:v>4.3</c:v>
                </c:pt>
                <c:pt idx="5127">
                  <c:v>4.3</c:v>
                </c:pt>
                <c:pt idx="5128">
                  <c:v>3.8</c:v>
                </c:pt>
                <c:pt idx="5129">
                  <c:v>2.9</c:v>
                </c:pt>
                <c:pt idx="5130">
                  <c:v>2.9</c:v>
                </c:pt>
                <c:pt idx="5131">
                  <c:v>2.9</c:v>
                </c:pt>
                <c:pt idx="5132">
                  <c:v>2.9</c:v>
                </c:pt>
                <c:pt idx="5133">
                  <c:v>2.9</c:v>
                </c:pt>
                <c:pt idx="5134">
                  <c:v>3.9</c:v>
                </c:pt>
                <c:pt idx="5135">
                  <c:v>2.9</c:v>
                </c:pt>
                <c:pt idx="5136">
                  <c:v>2.9</c:v>
                </c:pt>
                <c:pt idx="5137">
                  <c:v>4.5</c:v>
                </c:pt>
                <c:pt idx="5138">
                  <c:v>2.9</c:v>
                </c:pt>
                <c:pt idx="5139">
                  <c:v>2.9</c:v>
                </c:pt>
                <c:pt idx="5140">
                  <c:v>3.4</c:v>
                </c:pt>
                <c:pt idx="5141">
                  <c:v>2.9</c:v>
                </c:pt>
                <c:pt idx="5142">
                  <c:v>4.3</c:v>
                </c:pt>
                <c:pt idx="5143">
                  <c:v>3.8</c:v>
                </c:pt>
                <c:pt idx="5144">
                  <c:v>2.9</c:v>
                </c:pt>
                <c:pt idx="5145">
                  <c:v>4.3</c:v>
                </c:pt>
                <c:pt idx="5146">
                  <c:v>2.9</c:v>
                </c:pt>
                <c:pt idx="5147">
                  <c:v>2.9</c:v>
                </c:pt>
                <c:pt idx="5148">
                  <c:v>2.9</c:v>
                </c:pt>
                <c:pt idx="5149">
                  <c:v>2.9</c:v>
                </c:pt>
                <c:pt idx="5150">
                  <c:v>2.9</c:v>
                </c:pt>
                <c:pt idx="5151">
                  <c:v>4</c:v>
                </c:pt>
                <c:pt idx="5152">
                  <c:v>4.2</c:v>
                </c:pt>
                <c:pt idx="5153">
                  <c:v>4.2</c:v>
                </c:pt>
                <c:pt idx="5154">
                  <c:v>4.0999999999999996</c:v>
                </c:pt>
                <c:pt idx="5155">
                  <c:v>2.9</c:v>
                </c:pt>
                <c:pt idx="5156">
                  <c:v>4.0999999999999996</c:v>
                </c:pt>
                <c:pt idx="5157">
                  <c:v>2.9</c:v>
                </c:pt>
                <c:pt idx="5158">
                  <c:v>2.9</c:v>
                </c:pt>
                <c:pt idx="5159">
                  <c:v>2.9</c:v>
                </c:pt>
                <c:pt idx="5160">
                  <c:v>2.8</c:v>
                </c:pt>
                <c:pt idx="5161">
                  <c:v>4.5</c:v>
                </c:pt>
                <c:pt idx="5162">
                  <c:v>4.5999999999999996</c:v>
                </c:pt>
                <c:pt idx="5163">
                  <c:v>3.8</c:v>
                </c:pt>
                <c:pt idx="5164">
                  <c:v>3.2</c:v>
                </c:pt>
                <c:pt idx="5165">
                  <c:v>4.4000000000000004</c:v>
                </c:pt>
                <c:pt idx="5166">
                  <c:v>4.5</c:v>
                </c:pt>
                <c:pt idx="5167">
                  <c:v>2.9</c:v>
                </c:pt>
                <c:pt idx="5168">
                  <c:v>2.9</c:v>
                </c:pt>
                <c:pt idx="5169">
                  <c:v>3.7</c:v>
                </c:pt>
                <c:pt idx="5170">
                  <c:v>4.3</c:v>
                </c:pt>
                <c:pt idx="5171">
                  <c:v>2.9</c:v>
                </c:pt>
                <c:pt idx="5172">
                  <c:v>2.9</c:v>
                </c:pt>
                <c:pt idx="5173">
                  <c:v>2.9</c:v>
                </c:pt>
                <c:pt idx="5174">
                  <c:v>2.9</c:v>
                </c:pt>
                <c:pt idx="5175">
                  <c:v>2.9</c:v>
                </c:pt>
                <c:pt idx="5176">
                  <c:v>2.9</c:v>
                </c:pt>
                <c:pt idx="5177">
                  <c:v>2.9</c:v>
                </c:pt>
                <c:pt idx="5178">
                  <c:v>3.6</c:v>
                </c:pt>
                <c:pt idx="5179">
                  <c:v>2.9</c:v>
                </c:pt>
                <c:pt idx="5180">
                  <c:v>2.9</c:v>
                </c:pt>
                <c:pt idx="5181">
                  <c:v>2.7</c:v>
                </c:pt>
                <c:pt idx="5182">
                  <c:v>2.9</c:v>
                </c:pt>
                <c:pt idx="5183">
                  <c:v>2.9</c:v>
                </c:pt>
                <c:pt idx="5184">
                  <c:v>4.3</c:v>
                </c:pt>
                <c:pt idx="5185">
                  <c:v>2.9</c:v>
                </c:pt>
                <c:pt idx="5186">
                  <c:v>2.9</c:v>
                </c:pt>
                <c:pt idx="5187">
                  <c:v>2.9</c:v>
                </c:pt>
                <c:pt idx="5188">
                  <c:v>2.9</c:v>
                </c:pt>
                <c:pt idx="5189">
                  <c:v>2.9</c:v>
                </c:pt>
                <c:pt idx="5190">
                  <c:v>2.9</c:v>
                </c:pt>
                <c:pt idx="5191">
                  <c:v>4.4000000000000004</c:v>
                </c:pt>
                <c:pt idx="5192">
                  <c:v>2.9</c:v>
                </c:pt>
                <c:pt idx="5193">
                  <c:v>4</c:v>
                </c:pt>
                <c:pt idx="5194">
                  <c:v>2.9</c:v>
                </c:pt>
                <c:pt idx="5195">
                  <c:v>2.9</c:v>
                </c:pt>
                <c:pt idx="5196">
                  <c:v>4.5</c:v>
                </c:pt>
                <c:pt idx="5197">
                  <c:v>4</c:v>
                </c:pt>
                <c:pt idx="5198">
                  <c:v>4.0999999999999996</c:v>
                </c:pt>
                <c:pt idx="5199">
                  <c:v>2.9</c:v>
                </c:pt>
                <c:pt idx="5200">
                  <c:v>4.7</c:v>
                </c:pt>
                <c:pt idx="5201">
                  <c:v>2.9</c:v>
                </c:pt>
                <c:pt idx="5202">
                  <c:v>4.7</c:v>
                </c:pt>
                <c:pt idx="5203">
                  <c:v>2.9</c:v>
                </c:pt>
                <c:pt idx="5204">
                  <c:v>3.7</c:v>
                </c:pt>
                <c:pt idx="5205">
                  <c:v>4.9000000000000004</c:v>
                </c:pt>
                <c:pt idx="5206">
                  <c:v>2.9</c:v>
                </c:pt>
                <c:pt idx="5207">
                  <c:v>4.2</c:v>
                </c:pt>
                <c:pt idx="5208">
                  <c:v>2.9</c:v>
                </c:pt>
                <c:pt idx="5209">
                  <c:v>2.9</c:v>
                </c:pt>
                <c:pt idx="5210">
                  <c:v>2.9</c:v>
                </c:pt>
                <c:pt idx="5211">
                  <c:v>2.9</c:v>
                </c:pt>
                <c:pt idx="5212">
                  <c:v>2.9</c:v>
                </c:pt>
                <c:pt idx="5213">
                  <c:v>2.9</c:v>
                </c:pt>
                <c:pt idx="5214">
                  <c:v>2.9</c:v>
                </c:pt>
                <c:pt idx="5215">
                  <c:v>2.9</c:v>
                </c:pt>
                <c:pt idx="5216">
                  <c:v>2.9</c:v>
                </c:pt>
                <c:pt idx="5217">
                  <c:v>4.0999999999999996</c:v>
                </c:pt>
                <c:pt idx="5218">
                  <c:v>2.9</c:v>
                </c:pt>
                <c:pt idx="5219">
                  <c:v>4.2</c:v>
                </c:pt>
                <c:pt idx="5220">
                  <c:v>3.6</c:v>
                </c:pt>
                <c:pt idx="5221">
                  <c:v>2.9</c:v>
                </c:pt>
                <c:pt idx="5222">
                  <c:v>3.7</c:v>
                </c:pt>
                <c:pt idx="5223">
                  <c:v>2.9</c:v>
                </c:pt>
                <c:pt idx="5224">
                  <c:v>2.9</c:v>
                </c:pt>
                <c:pt idx="5225">
                  <c:v>2.9</c:v>
                </c:pt>
                <c:pt idx="5226">
                  <c:v>2.9</c:v>
                </c:pt>
                <c:pt idx="5227">
                  <c:v>2.9</c:v>
                </c:pt>
                <c:pt idx="5228">
                  <c:v>2.9</c:v>
                </c:pt>
                <c:pt idx="5229">
                  <c:v>2.9</c:v>
                </c:pt>
                <c:pt idx="5230">
                  <c:v>3.3</c:v>
                </c:pt>
                <c:pt idx="5231">
                  <c:v>2.9</c:v>
                </c:pt>
                <c:pt idx="5232">
                  <c:v>2.9</c:v>
                </c:pt>
                <c:pt idx="5233">
                  <c:v>4.7</c:v>
                </c:pt>
                <c:pt idx="5234">
                  <c:v>2.9</c:v>
                </c:pt>
                <c:pt idx="5235">
                  <c:v>2.9</c:v>
                </c:pt>
                <c:pt idx="5236">
                  <c:v>2.9</c:v>
                </c:pt>
                <c:pt idx="5237">
                  <c:v>4</c:v>
                </c:pt>
                <c:pt idx="5238">
                  <c:v>4.3</c:v>
                </c:pt>
                <c:pt idx="5239">
                  <c:v>2.9</c:v>
                </c:pt>
                <c:pt idx="5240">
                  <c:v>2.9</c:v>
                </c:pt>
                <c:pt idx="5241">
                  <c:v>2.9</c:v>
                </c:pt>
                <c:pt idx="5242">
                  <c:v>2.9</c:v>
                </c:pt>
                <c:pt idx="5243">
                  <c:v>2.9</c:v>
                </c:pt>
                <c:pt idx="5244">
                  <c:v>2.9</c:v>
                </c:pt>
                <c:pt idx="5245">
                  <c:v>4.7</c:v>
                </c:pt>
                <c:pt idx="5246">
                  <c:v>2.9</c:v>
                </c:pt>
                <c:pt idx="5247">
                  <c:v>2.9</c:v>
                </c:pt>
                <c:pt idx="5248">
                  <c:v>4</c:v>
                </c:pt>
                <c:pt idx="5249">
                  <c:v>2.9</c:v>
                </c:pt>
                <c:pt idx="5250">
                  <c:v>4.4000000000000004</c:v>
                </c:pt>
                <c:pt idx="5251">
                  <c:v>2.9</c:v>
                </c:pt>
                <c:pt idx="5252">
                  <c:v>2.9</c:v>
                </c:pt>
                <c:pt idx="5253">
                  <c:v>2.9</c:v>
                </c:pt>
                <c:pt idx="5254">
                  <c:v>2.9</c:v>
                </c:pt>
                <c:pt idx="5255">
                  <c:v>2.9</c:v>
                </c:pt>
                <c:pt idx="5256">
                  <c:v>4.2</c:v>
                </c:pt>
                <c:pt idx="5257">
                  <c:v>2.9</c:v>
                </c:pt>
                <c:pt idx="5258">
                  <c:v>4.5999999999999996</c:v>
                </c:pt>
                <c:pt idx="5259">
                  <c:v>4.5999999999999996</c:v>
                </c:pt>
                <c:pt idx="5260">
                  <c:v>2.9</c:v>
                </c:pt>
                <c:pt idx="5261">
                  <c:v>2.9</c:v>
                </c:pt>
                <c:pt idx="5262">
                  <c:v>2.9</c:v>
                </c:pt>
                <c:pt idx="5263">
                  <c:v>2.9</c:v>
                </c:pt>
                <c:pt idx="5264">
                  <c:v>2.9</c:v>
                </c:pt>
                <c:pt idx="5265">
                  <c:v>4.0999999999999996</c:v>
                </c:pt>
                <c:pt idx="5266">
                  <c:v>3.8</c:v>
                </c:pt>
                <c:pt idx="5267">
                  <c:v>2.9</c:v>
                </c:pt>
                <c:pt idx="5268">
                  <c:v>3.1</c:v>
                </c:pt>
                <c:pt idx="5269">
                  <c:v>4.3</c:v>
                </c:pt>
                <c:pt idx="5270">
                  <c:v>2.9</c:v>
                </c:pt>
                <c:pt idx="5271">
                  <c:v>2.9</c:v>
                </c:pt>
                <c:pt idx="5272">
                  <c:v>2.9</c:v>
                </c:pt>
                <c:pt idx="5273">
                  <c:v>2.9</c:v>
                </c:pt>
                <c:pt idx="5274">
                  <c:v>4.2</c:v>
                </c:pt>
                <c:pt idx="5275">
                  <c:v>4.5999999999999996</c:v>
                </c:pt>
                <c:pt idx="5276">
                  <c:v>2.9</c:v>
                </c:pt>
                <c:pt idx="5277">
                  <c:v>2.9</c:v>
                </c:pt>
                <c:pt idx="5278">
                  <c:v>3.9</c:v>
                </c:pt>
                <c:pt idx="5279">
                  <c:v>2.9</c:v>
                </c:pt>
                <c:pt idx="5280">
                  <c:v>2.9</c:v>
                </c:pt>
                <c:pt idx="5281">
                  <c:v>2.9</c:v>
                </c:pt>
                <c:pt idx="5282">
                  <c:v>4.5</c:v>
                </c:pt>
                <c:pt idx="5283">
                  <c:v>4.2</c:v>
                </c:pt>
                <c:pt idx="5284">
                  <c:v>2.9</c:v>
                </c:pt>
                <c:pt idx="5285">
                  <c:v>2.9</c:v>
                </c:pt>
                <c:pt idx="5286">
                  <c:v>2.9</c:v>
                </c:pt>
                <c:pt idx="5287">
                  <c:v>2.9</c:v>
                </c:pt>
                <c:pt idx="5288">
                  <c:v>2.9</c:v>
                </c:pt>
                <c:pt idx="5289">
                  <c:v>4.4000000000000004</c:v>
                </c:pt>
                <c:pt idx="5290">
                  <c:v>4.9000000000000004</c:v>
                </c:pt>
                <c:pt idx="5291">
                  <c:v>2.9</c:v>
                </c:pt>
                <c:pt idx="5292">
                  <c:v>2.9</c:v>
                </c:pt>
                <c:pt idx="5293">
                  <c:v>4.4000000000000004</c:v>
                </c:pt>
                <c:pt idx="5294">
                  <c:v>4.3</c:v>
                </c:pt>
                <c:pt idx="5295">
                  <c:v>4.5</c:v>
                </c:pt>
                <c:pt idx="5296">
                  <c:v>2.9</c:v>
                </c:pt>
                <c:pt idx="5297">
                  <c:v>2.9</c:v>
                </c:pt>
                <c:pt idx="5298">
                  <c:v>2.9</c:v>
                </c:pt>
                <c:pt idx="5299">
                  <c:v>2.9</c:v>
                </c:pt>
                <c:pt idx="5300">
                  <c:v>2.9</c:v>
                </c:pt>
                <c:pt idx="5301">
                  <c:v>2.9</c:v>
                </c:pt>
                <c:pt idx="5302">
                  <c:v>2.9</c:v>
                </c:pt>
                <c:pt idx="5303">
                  <c:v>2.9</c:v>
                </c:pt>
                <c:pt idx="5304">
                  <c:v>3.7</c:v>
                </c:pt>
                <c:pt idx="5305">
                  <c:v>2.9</c:v>
                </c:pt>
                <c:pt idx="5306">
                  <c:v>2.9</c:v>
                </c:pt>
                <c:pt idx="5307">
                  <c:v>2.9</c:v>
                </c:pt>
                <c:pt idx="5308">
                  <c:v>2.9</c:v>
                </c:pt>
                <c:pt idx="5309">
                  <c:v>4.0999999999999996</c:v>
                </c:pt>
                <c:pt idx="5310">
                  <c:v>2.9</c:v>
                </c:pt>
                <c:pt idx="5311">
                  <c:v>2.9</c:v>
                </c:pt>
                <c:pt idx="5312">
                  <c:v>2.9</c:v>
                </c:pt>
                <c:pt idx="5313">
                  <c:v>2.9</c:v>
                </c:pt>
                <c:pt idx="5314">
                  <c:v>2.9</c:v>
                </c:pt>
                <c:pt idx="5315">
                  <c:v>2.9</c:v>
                </c:pt>
                <c:pt idx="5316">
                  <c:v>2.9</c:v>
                </c:pt>
                <c:pt idx="5317">
                  <c:v>2.9</c:v>
                </c:pt>
                <c:pt idx="5318">
                  <c:v>2.9</c:v>
                </c:pt>
                <c:pt idx="5319">
                  <c:v>4.8</c:v>
                </c:pt>
                <c:pt idx="5320">
                  <c:v>4.3</c:v>
                </c:pt>
                <c:pt idx="5321">
                  <c:v>2.9</c:v>
                </c:pt>
                <c:pt idx="5322">
                  <c:v>3.7</c:v>
                </c:pt>
                <c:pt idx="5323">
                  <c:v>4.0999999999999996</c:v>
                </c:pt>
                <c:pt idx="5324">
                  <c:v>2.9</c:v>
                </c:pt>
                <c:pt idx="5325">
                  <c:v>2.9</c:v>
                </c:pt>
                <c:pt idx="5326">
                  <c:v>2.9</c:v>
                </c:pt>
                <c:pt idx="5327">
                  <c:v>2.9</c:v>
                </c:pt>
                <c:pt idx="5328">
                  <c:v>4.4000000000000004</c:v>
                </c:pt>
                <c:pt idx="5329">
                  <c:v>2.9</c:v>
                </c:pt>
                <c:pt idx="5330">
                  <c:v>2.9</c:v>
                </c:pt>
                <c:pt idx="5331">
                  <c:v>4.5</c:v>
                </c:pt>
                <c:pt idx="5332">
                  <c:v>4</c:v>
                </c:pt>
                <c:pt idx="5333">
                  <c:v>4.2</c:v>
                </c:pt>
                <c:pt idx="5334">
                  <c:v>2.9</c:v>
                </c:pt>
                <c:pt idx="5335">
                  <c:v>3.8</c:v>
                </c:pt>
                <c:pt idx="5336">
                  <c:v>2.2000000000000002</c:v>
                </c:pt>
                <c:pt idx="5337">
                  <c:v>2.9</c:v>
                </c:pt>
                <c:pt idx="5338">
                  <c:v>2.9</c:v>
                </c:pt>
                <c:pt idx="5339">
                  <c:v>2.9</c:v>
                </c:pt>
                <c:pt idx="5340">
                  <c:v>2.9</c:v>
                </c:pt>
                <c:pt idx="5341">
                  <c:v>4.3</c:v>
                </c:pt>
                <c:pt idx="5342">
                  <c:v>2.9</c:v>
                </c:pt>
                <c:pt idx="5343">
                  <c:v>2.9</c:v>
                </c:pt>
                <c:pt idx="5344">
                  <c:v>2.9</c:v>
                </c:pt>
                <c:pt idx="5345">
                  <c:v>4.4000000000000004</c:v>
                </c:pt>
                <c:pt idx="5346">
                  <c:v>4.5</c:v>
                </c:pt>
                <c:pt idx="5347">
                  <c:v>2.9</c:v>
                </c:pt>
                <c:pt idx="5348">
                  <c:v>2.9</c:v>
                </c:pt>
                <c:pt idx="5349">
                  <c:v>2.9</c:v>
                </c:pt>
                <c:pt idx="5350">
                  <c:v>4.5</c:v>
                </c:pt>
                <c:pt idx="5351">
                  <c:v>2.9</c:v>
                </c:pt>
                <c:pt idx="5352">
                  <c:v>2.9</c:v>
                </c:pt>
                <c:pt idx="5353">
                  <c:v>2.9</c:v>
                </c:pt>
                <c:pt idx="5354">
                  <c:v>2.9</c:v>
                </c:pt>
                <c:pt idx="5355">
                  <c:v>2.9</c:v>
                </c:pt>
                <c:pt idx="5356">
                  <c:v>2.9</c:v>
                </c:pt>
                <c:pt idx="5357">
                  <c:v>2.9</c:v>
                </c:pt>
                <c:pt idx="5358">
                  <c:v>4.4000000000000004</c:v>
                </c:pt>
                <c:pt idx="5359">
                  <c:v>2.9</c:v>
                </c:pt>
                <c:pt idx="5360">
                  <c:v>3.9</c:v>
                </c:pt>
                <c:pt idx="5361">
                  <c:v>2.9</c:v>
                </c:pt>
                <c:pt idx="5362">
                  <c:v>2.9</c:v>
                </c:pt>
                <c:pt idx="5363">
                  <c:v>2.9</c:v>
                </c:pt>
                <c:pt idx="5364">
                  <c:v>2.9</c:v>
                </c:pt>
                <c:pt idx="5365">
                  <c:v>2.9</c:v>
                </c:pt>
                <c:pt idx="5366">
                  <c:v>2.9</c:v>
                </c:pt>
                <c:pt idx="5367">
                  <c:v>4.0999999999999996</c:v>
                </c:pt>
                <c:pt idx="5368">
                  <c:v>2.9</c:v>
                </c:pt>
                <c:pt idx="5369">
                  <c:v>2.9</c:v>
                </c:pt>
                <c:pt idx="5370">
                  <c:v>3.4</c:v>
                </c:pt>
                <c:pt idx="5371">
                  <c:v>4.2</c:v>
                </c:pt>
                <c:pt idx="5372">
                  <c:v>4.3</c:v>
                </c:pt>
                <c:pt idx="5373">
                  <c:v>2.9</c:v>
                </c:pt>
                <c:pt idx="5374">
                  <c:v>4.4000000000000004</c:v>
                </c:pt>
                <c:pt idx="5375">
                  <c:v>2.9</c:v>
                </c:pt>
                <c:pt idx="5376">
                  <c:v>2.9</c:v>
                </c:pt>
                <c:pt idx="5377">
                  <c:v>3.8</c:v>
                </c:pt>
                <c:pt idx="5378">
                  <c:v>2.9</c:v>
                </c:pt>
                <c:pt idx="5379">
                  <c:v>4.9000000000000004</c:v>
                </c:pt>
                <c:pt idx="5380">
                  <c:v>4.3</c:v>
                </c:pt>
                <c:pt idx="5381">
                  <c:v>2.9</c:v>
                </c:pt>
                <c:pt idx="5382">
                  <c:v>2.9</c:v>
                </c:pt>
                <c:pt idx="5383">
                  <c:v>4.3</c:v>
                </c:pt>
                <c:pt idx="5384">
                  <c:v>2.9</c:v>
                </c:pt>
                <c:pt idx="5385">
                  <c:v>4.3</c:v>
                </c:pt>
                <c:pt idx="5386">
                  <c:v>3.8</c:v>
                </c:pt>
                <c:pt idx="5387">
                  <c:v>2.9</c:v>
                </c:pt>
                <c:pt idx="5388">
                  <c:v>4.2</c:v>
                </c:pt>
                <c:pt idx="5389">
                  <c:v>3.8</c:v>
                </c:pt>
                <c:pt idx="5390">
                  <c:v>4.5999999999999996</c:v>
                </c:pt>
                <c:pt idx="5391">
                  <c:v>4.5999999999999996</c:v>
                </c:pt>
                <c:pt idx="5392">
                  <c:v>2.9</c:v>
                </c:pt>
                <c:pt idx="5393">
                  <c:v>2.9</c:v>
                </c:pt>
                <c:pt idx="5394">
                  <c:v>2.9</c:v>
                </c:pt>
                <c:pt idx="5395">
                  <c:v>4.4000000000000004</c:v>
                </c:pt>
                <c:pt idx="5396">
                  <c:v>2.9</c:v>
                </c:pt>
                <c:pt idx="5397">
                  <c:v>4.7</c:v>
                </c:pt>
                <c:pt idx="5398">
                  <c:v>2.9</c:v>
                </c:pt>
                <c:pt idx="5399">
                  <c:v>3.9</c:v>
                </c:pt>
                <c:pt idx="5400">
                  <c:v>2.9</c:v>
                </c:pt>
                <c:pt idx="5401">
                  <c:v>2.9</c:v>
                </c:pt>
                <c:pt idx="5402">
                  <c:v>3.8</c:v>
                </c:pt>
                <c:pt idx="5403">
                  <c:v>2.9</c:v>
                </c:pt>
                <c:pt idx="5404">
                  <c:v>2.9</c:v>
                </c:pt>
                <c:pt idx="5405">
                  <c:v>2.9</c:v>
                </c:pt>
                <c:pt idx="5406">
                  <c:v>4.5</c:v>
                </c:pt>
                <c:pt idx="5407">
                  <c:v>4</c:v>
                </c:pt>
                <c:pt idx="5408">
                  <c:v>4.2</c:v>
                </c:pt>
                <c:pt idx="5409">
                  <c:v>4.5</c:v>
                </c:pt>
                <c:pt idx="5410">
                  <c:v>4</c:v>
                </c:pt>
                <c:pt idx="5411">
                  <c:v>2.9</c:v>
                </c:pt>
                <c:pt idx="5412">
                  <c:v>2.9</c:v>
                </c:pt>
                <c:pt idx="5413">
                  <c:v>2.9</c:v>
                </c:pt>
                <c:pt idx="5414">
                  <c:v>2.9</c:v>
                </c:pt>
                <c:pt idx="5415">
                  <c:v>2.9</c:v>
                </c:pt>
                <c:pt idx="5416">
                  <c:v>2.9</c:v>
                </c:pt>
                <c:pt idx="5417">
                  <c:v>2.9</c:v>
                </c:pt>
                <c:pt idx="5418">
                  <c:v>2.9</c:v>
                </c:pt>
                <c:pt idx="5419">
                  <c:v>2.9</c:v>
                </c:pt>
                <c:pt idx="5420">
                  <c:v>2.9</c:v>
                </c:pt>
                <c:pt idx="5421">
                  <c:v>5</c:v>
                </c:pt>
                <c:pt idx="5422">
                  <c:v>5</c:v>
                </c:pt>
                <c:pt idx="5423">
                  <c:v>2.9</c:v>
                </c:pt>
                <c:pt idx="5424">
                  <c:v>2.9</c:v>
                </c:pt>
                <c:pt idx="5425">
                  <c:v>2.9</c:v>
                </c:pt>
                <c:pt idx="5426">
                  <c:v>2.9</c:v>
                </c:pt>
                <c:pt idx="5427">
                  <c:v>4</c:v>
                </c:pt>
                <c:pt idx="5428">
                  <c:v>4.3</c:v>
                </c:pt>
                <c:pt idx="5429">
                  <c:v>2.9</c:v>
                </c:pt>
                <c:pt idx="5430">
                  <c:v>3.9</c:v>
                </c:pt>
                <c:pt idx="5431">
                  <c:v>3.9</c:v>
                </c:pt>
                <c:pt idx="5432">
                  <c:v>2.9</c:v>
                </c:pt>
                <c:pt idx="5433">
                  <c:v>2.9</c:v>
                </c:pt>
                <c:pt idx="5434">
                  <c:v>2.9</c:v>
                </c:pt>
                <c:pt idx="5435">
                  <c:v>2.9</c:v>
                </c:pt>
                <c:pt idx="5436">
                  <c:v>4.5999999999999996</c:v>
                </c:pt>
                <c:pt idx="5437">
                  <c:v>2.9</c:v>
                </c:pt>
                <c:pt idx="5438">
                  <c:v>2.9</c:v>
                </c:pt>
                <c:pt idx="5439">
                  <c:v>2.9</c:v>
                </c:pt>
                <c:pt idx="5440">
                  <c:v>2.9</c:v>
                </c:pt>
                <c:pt idx="5441">
                  <c:v>2.9</c:v>
                </c:pt>
                <c:pt idx="5442">
                  <c:v>2.9</c:v>
                </c:pt>
                <c:pt idx="5443">
                  <c:v>2.9</c:v>
                </c:pt>
                <c:pt idx="5444">
                  <c:v>2.9</c:v>
                </c:pt>
                <c:pt idx="5445">
                  <c:v>2.9</c:v>
                </c:pt>
                <c:pt idx="5446">
                  <c:v>2.9</c:v>
                </c:pt>
                <c:pt idx="5447">
                  <c:v>2.9</c:v>
                </c:pt>
                <c:pt idx="5448">
                  <c:v>4.0999999999999996</c:v>
                </c:pt>
                <c:pt idx="5449">
                  <c:v>2.9</c:v>
                </c:pt>
                <c:pt idx="5450">
                  <c:v>2.9</c:v>
                </c:pt>
                <c:pt idx="5451">
                  <c:v>2.9</c:v>
                </c:pt>
                <c:pt idx="5452">
                  <c:v>4.3</c:v>
                </c:pt>
                <c:pt idx="5453">
                  <c:v>2.9</c:v>
                </c:pt>
                <c:pt idx="5454">
                  <c:v>2.9</c:v>
                </c:pt>
                <c:pt idx="5455">
                  <c:v>4.8</c:v>
                </c:pt>
                <c:pt idx="5456">
                  <c:v>2.9</c:v>
                </c:pt>
                <c:pt idx="5457">
                  <c:v>2.9</c:v>
                </c:pt>
                <c:pt idx="5458">
                  <c:v>3.9</c:v>
                </c:pt>
                <c:pt idx="5459">
                  <c:v>2.9</c:v>
                </c:pt>
                <c:pt idx="5460">
                  <c:v>2.9</c:v>
                </c:pt>
                <c:pt idx="5461">
                  <c:v>4.2</c:v>
                </c:pt>
                <c:pt idx="5462">
                  <c:v>3.9</c:v>
                </c:pt>
                <c:pt idx="5463">
                  <c:v>3.4</c:v>
                </c:pt>
                <c:pt idx="5464">
                  <c:v>2.9</c:v>
                </c:pt>
                <c:pt idx="5465">
                  <c:v>4.2</c:v>
                </c:pt>
                <c:pt idx="5466">
                  <c:v>4.3</c:v>
                </c:pt>
                <c:pt idx="5467">
                  <c:v>4</c:v>
                </c:pt>
                <c:pt idx="5468">
                  <c:v>4.2</c:v>
                </c:pt>
                <c:pt idx="5469">
                  <c:v>2.9</c:v>
                </c:pt>
                <c:pt idx="5470">
                  <c:v>2.9</c:v>
                </c:pt>
                <c:pt idx="5471">
                  <c:v>2.9</c:v>
                </c:pt>
                <c:pt idx="5472">
                  <c:v>2.9</c:v>
                </c:pt>
                <c:pt idx="5473">
                  <c:v>4.4000000000000004</c:v>
                </c:pt>
                <c:pt idx="5474">
                  <c:v>2.9</c:v>
                </c:pt>
                <c:pt idx="5475">
                  <c:v>4.0999999999999996</c:v>
                </c:pt>
                <c:pt idx="5476">
                  <c:v>2.9</c:v>
                </c:pt>
                <c:pt idx="5477">
                  <c:v>2.9</c:v>
                </c:pt>
                <c:pt idx="5478">
                  <c:v>2.9</c:v>
                </c:pt>
                <c:pt idx="5479">
                  <c:v>2.9</c:v>
                </c:pt>
                <c:pt idx="5480">
                  <c:v>4.9000000000000004</c:v>
                </c:pt>
                <c:pt idx="5481">
                  <c:v>2.9</c:v>
                </c:pt>
                <c:pt idx="5482">
                  <c:v>2.9</c:v>
                </c:pt>
                <c:pt idx="5483">
                  <c:v>2.9</c:v>
                </c:pt>
                <c:pt idx="5484">
                  <c:v>2.9</c:v>
                </c:pt>
                <c:pt idx="5485">
                  <c:v>4.4000000000000004</c:v>
                </c:pt>
                <c:pt idx="5486">
                  <c:v>4.0999999999999996</c:v>
                </c:pt>
                <c:pt idx="5487">
                  <c:v>2.9</c:v>
                </c:pt>
                <c:pt idx="5488">
                  <c:v>2.9</c:v>
                </c:pt>
                <c:pt idx="5489">
                  <c:v>2.9</c:v>
                </c:pt>
                <c:pt idx="5490">
                  <c:v>4.7</c:v>
                </c:pt>
                <c:pt idx="5491">
                  <c:v>3.6</c:v>
                </c:pt>
                <c:pt idx="5492">
                  <c:v>2.9</c:v>
                </c:pt>
                <c:pt idx="5493">
                  <c:v>2.9</c:v>
                </c:pt>
                <c:pt idx="5494">
                  <c:v>4.2</c:v>
                </c:pt>
                <c:pt idx="5495">
                  <c:v>2.9</c:v>
                </c:pt>
                <c:pt idx="5496">
                  <c:v>3.2</c:v>
                </c:pt>
                <c:pt idx="5497">
                  <c:v>2.9</c:v>
                </c:pt>
                <c:pt idx="5498">
                  <c:v>2.9</c:v>
                </c:pt>
                <c:pt idx="5499">
                  <c:v>2.9</c:v>
                </c:pt>
                <c:pt idx="5500">
                  <c:v>2.9</c:v>
                </c:pt>
                <c:pt idx="5501">
                  <c:v>2.9</c:v>
                </c:pt>
                <c:pt idx="5502">
                  <c:v>4</c:v>
                </c:pt>
                <c:pt idx="5503">
                  <c:v>3.8</c:v>
                </c:pt>
                <c:pt idx="5504">
                  <c:v>2.9</c:v>
                </c:pt>
                <c:pt idx="5505">
                  <c:v>4.3</c:v>
                </c:pt>
                <c:pt idx="5506">
                  <c:v>2.9</c:v>
                </c:pt>
                <c:pt idx="5507">
                  <c:v>2.9</c:v>
                </c:pt>
                <c:pt idx="5508">
                  <c:v>2.9</c:v>
                </c:pt>
                <c:pt idx="5509">
                  <c:v>2.9</c:v>
                </c:pt>
                <c:pt idx="5510">
                  <c:v>4.0999999999999996</c:v>
                </c:pt>
                <c:pt idx="5511">
                  <c:v>4.0999999999999996</c:v>
                </c:pt>
                <c:pt idx="5512">
                  <c:v>2.9</c:v>
                </c:pt>
                <c:pt idx="5513">
                  <c:v>2.9</c:v>
                </c:pt>
                <c:pt idx="5514">
                  <c:v>4.2</c:v>
                </c:pt>
                <c:pt idx="5515">
                  <c:v>2.9</c:v>
                </c:pt>
                <c:pt idx="5516">
                  <c:v>5</c:v>
                </c:pt>
                <c:pt idx="5517">
                  <c:v>2.9</c:v>
                </c:pt>
                <c:pt idx="5518">
                  <c:v>2.9</c:v>
                </c:pt>
                <c:pt idx="5519">
                  <c:v>2.9</c:v>
                </c:pt>
                <c:pt idx="5520">
                  <c:v>4.2</c:v>
                </c:pt>
                <c:pt idx="5521">
                  <c:v>4.5</c:v>
                </c:pt>
                <c:pt idx="5522">
                  <c:v>2.9</c:v>
                </c:pt>
                <c:pt idx="5523">
                  <c:v>2.9</c:v>
                </c:pt>
                <c:pt idx="5524">
                  <c:v>4.2</c:v>
                </c:pt>
                <c:pt idx="5525">
                  <c:v>2.9</c:v>
                </c:pt>
                <c:pt idx="5526">
                  <c:v>2.9</c:v>
                </c:pt>
                <c:pt idx="5527">
                  <c:v>2.9</c:v>
                </c:pt>
                <c:pt idx="5528">
                  <c:v>2.9</c:v>
                </c:pt>
                <c:pt idx="5529">
                  <c:v>4.2</c:v>
                </c:pt>
                <c:pt idx="5530">
                  <c:v>2.9</c:v>
                </c:pt>
                <c:pt idx="5531">
                  <c:v>4.2</c:v>
                </c:pt>
                <c:pt idx="5532">
                  <c:v>4.2</c:v>
                </c:pt>
                <c:pt idx="5533">
                  <c:v>3.8</c:v>
                </c:pt>
                <c:pt idx="5534">
                  <c:v>4.7</c:v>
                </c:pt>
                <c:pt idx="5535">
                  <c:v>4.4000000000000004</c:v>
                </c:pt>
                <c:pt idx="5536">
                  <c:v>3.9</c:v>
                </c:pt>
                <c:pt idx="5537">
                  <c:v>2.9</c:v>
                </c:pt>
                <c:pt idx="5538">
                  <c:v>4.4000000000000004</c:v>
                </c:pt>
                <c:pt idx="5539">
                  <c:v>4.2</c:v>
                </c:pt>
                <c:pt idx="5540">
                  <c:v>4.2</c:v>
                </c:pt>
                <c:pt idx="5541">
                  <c:v>4.0999999999999996</c:v>
                </c:pt>
                <c:pt idx="5542">
                  <c:v>3.5</c:v>
                </c:pt>
                <c:pt idx="5543">
                  <c:v>2.9</c:v>
                </c:pt>
                <c:pt idx="5544">
                  <c:v>4.4000000000000004</c:v>
                </c:pt>
                <c:pt idx="5545">
                  <c:v>4.5</c:v>
                </c:pt>
                <c:pt idx="5546">
                  <c:v>2.9</c:v>
                </c:pt>
                <c:pt idx="5547">
                  <c:v>2.9</c:v>
                </c:pt>
                <c:pt idx="5548">
                  <c:v>2.9</c:v>
                </c:pt>
                <c:pt idx="5549">
                  <c:v>2.9</c:v>
                </c:pt>
                <c:pt idx="5550">
                  <c:v>4.5</c:v>
                </c:pt>
                <c:pt idx="5551">
                  <c:v>4.0999999999999996</c:v>
                </c:pt>
                <c:pt idx="5552">
                  <c:v>2.9</c:v>
                </c:pt>
                <c:pt idx="5553">
                  <c:v>4.5999999999999996</c:v>
                </c:pt>
                <c:pt idx="5554">
                  <c:v>2.9</c:v>
                </c:pt>
                <c:pt idx="5555">
                  <c:v>2.9</c:v>
                </c:pt>
                <c:pt idx="5556">
                  <c:v>2.9</c:v>
                </c:pt>
                <c:pt idx="5557">
                  <c:v>2.9</c:v>
                </c:pt>
                <c:pt idx="5558">
                  <c:v>2.9</c:v>
                </c:pt>
                <c:pt idx="5559">
                  <c:v>2.9</c:v>
                </c:pt>
                <c:pt idx="5560">
                  <c:v>4.4000000000000004</c:v>
                </c:pt>
                <c:pt idx="5561">
                  <c:v>4.4000000000000004</c:v>
                </c:pt>
                <c:pt idx="5562">
                  <c:v>4.4000000000000004</c:v>
                </c:pt>
                <c:pt idx="5563">
                  <c:v>2.9</c:v>
                </c:pt>
                <c:pt idx="5564">
                  <c:v>4.0999999999999996</c:v>
                </c:pt>
                <c:pt idx="5565">
                  <c:v>2.9</c:v>
                </c:pt>
                <c:pt idx="5566">
                  <c:v>2.9</c:v>
                </c:pt>
                <c:pt idx="5567">
                  <c:v>3.9</c:v>
                </c:pt>
                <c:pt idx="5568">
                  <c:v>2.9</c:v>
                </c:pt>
                <c:pt idx="5569">
                  <c:v>2.9</c:v>
                </c:pt>
                <c:pt idx="5570">
                  <c:v>2.9</c:v>
                </c:pt>
                <c:pt idx="5571">
                  <c:v>4.5</c:v>
                </c:pt>
                <c:pt idx="5572">
                  <c:v>3.9</c:v>
                </c:pt>
                <c:pt idx="5573">
                  <c:v>3.8</c:v>
                </c:pt>
                <c:pt idx="5574">
                  <c:v>2.9</c:v>
                </c:pt>
                <c:pt idx="5575">
                  <c:v>2.9</c:v>
                </c:pt>
                <c:pt idx="5576">
                  <c:v>2.9</c:v>
                </c:pt>
                <c:pt idx="5577">
                  <c:v>3.9</c:v>
                </c:pt>
                <c:pt idx="5578">
                  <c:v>2.9</c:v>
                </c:pt>
                <c:pt idx="5579">
                  <c:v>2.9</c:v>
                </c:pt>
                <c:pt idx="5580">
                  <c:v>2.9</c:v>
                </c:pt>
                <c:pt idx="5581">
                  <c:v>2.9</c:v>
                </c:pt>
                <c:pt idx="5582">
                  <c:v>2.9</c:v>
                </c:pt>
                <c:pt idx="5583">
                  <c:v>2.9</c:v>
                </c:pt>
                <c:pt idx="5584">
                  <c:v>2.9</c:v>
                </c:pt>
                <c:pt idx="5585">
                  <c:v>2.9</c:v>
                </c:pt>
                <c:pt idx="5586">
                  <c:v>2.9</c:v>
                </c:pt>
                <c:pt idx="5587">
                  <c:v>2.9</c:v>
                </c:pt>
                <c:pt idx="5588">
                  <c:v>2.9</c:v>
                </c:pt>
                <c:pt idx="5589">
                  <c:v>2.9</c:v>
                </c:pt>
                <c:pt idx="5590">
                  <c:v>2.9</c:v>
                </c:pt>
                <c:pt idx="5591">
                  <c:v>2.9</c:v>
                </c:pt>
                <c:pt idx="5592">
                  <c:v>2.9</c:v>
                </c:pt>
                <c:pt idx="5593">
                  <c:v>2.9</c:v>
                </c:pt>
                <c:pt idx="5594">
                  <c:v>2.9</c:v>
                </c:pt>
                <c:pt idx="5595">
                  <c:v>2.9</c:v>
                </c:pt>
                <c:pt idx="5596">
                  <c:v>2.9</c:v>
                </c:pt>
                <c:pt idx="5597">
                  <c:v>2.9</c:v>
                </c:pt>
                <c:pt idx="5598">
                  <c:v>2.9</c:v>
                </c:pt>
                <c:pt idx="5599">
                  <c:v>2.9</c:v>
                </c:pt>
                <c:pt idx="5600">
                  <c:v>2.9</c:v>
                </c:pt>
                <c:pt idx="5601">
                  <c:v>4.4000000000000004</c:v>
                </c:pt>
                <c:pt idx="5602">
                  <c:v>2.9</c:v>
                </c:pt>
                <c:pt idx="5603">
                  <c:v>3.7</c:v>
                </c:pt>
                <c:pt idx="5604">
                  <c:v>4.2</c:v>
                </c:pt>
                <c:pt idx="5605">
                  <c:v>4.7</c:v>
                </c:pt>
                <c:pt idx="5606">
                  <c:v>4.2</c:v>
                </c:pt>
                <c:pt idx="5607">
                  <c:v>4.2</c:v>
                </c:pt>
                <c:pt idx="5608">
                  <c:v>2.9</c:v>
                </c:pt>
                <c:pt idx="5609">
                  <c:v>2.9</c:v>
                </c:pt>
                <c:pt idx="5610">
                  <c:v>4.5</c:v>
                </c:pt>
                <c:pt idx="5611">
                  <c:v>2.9</c:v>
                </c:pt>
                <c:pt idx="5612">
                  <c:v>2.9</c:v>
                </c:pt>
                <c:pt idx="5613">
                  <c:v>2.9</c:v>
                </c:pt>
                <c:pt idx="5614">
                  <c:v>4.2</c:v>
                </c:pt>
                <c:pt idx="5615">
                  <c:v>2.9</c:v>
                </c:pt>
                <c:pt idx="5616">
                  <c:v>2.9</c:v>
                </c:pt>
                <c:pt idx="5617">
                  <c:v>2.9</c:v>
                </c:pt>
                <c:pt idx="5618">
                  <c:v>2.9</c:v>
                </c:pt>
                <c:pt idx="5619">
                  <c:v>2.9</c:v>
                </c:pt>
                <c:pt idx="5620">
                  <c:v>2.9</c:v>
                </c:pt>
                <c:pt idx="5621">
                  <c:v>2.9</c:v>
                </c:pt>
                <c:pt idx="5622">
                  <c:v>4.9000000000000004</c:v>
                </c:pt>
                <c:pt idx="5623">
                  <c:v>3.9</c:v>
                </c:pt>
                <c:pt idx="5624">
                  <c:v>2.9</c:v>
                </c:pt>
                <c:pt idx="5625">
                  <c:v>2.9</c:v>
                </c:pt>
                <c:pt idx="5626">
                  <c:v>2.9</c:v>
                </c:pt>
                <c:pt idx="5627">
                  <c:v>2.9</c:v>
                </c:pt>
                <c:pt idx="5628">
                  <c:v>2.9</c:v>
                </c:pt>
                <c:pt idx="5629">
                  <c:v>2.9</c:v>
                </c:pt>
                <c:pt idx="5630">
                  <c:v>4.0999999999999996</c:v>
                </c:pt>
                <c:pt idx="5631">
                  <c:v>4.3</c:v>
                </c:pt>
                <c:pt idx="5632">
                  <c:v>2.9</c:v>
                </c:pt>
                <c:pt idx="5633">
                  <c:v>2.9</c:v>
                </c:pt>
                <c:pt idx="5634">
                  <c:v>4.0999999999999996</c:v>
                </c:pt>
                <c:pt idx="5635">
                  <c:v>4.3</c:v>
                </c:pt>
                <c:pt idx="5636">
                  <c:v>2.9</c:v>
                </c:pt>
                <c:pt idx="5637">
                  <c:v>3.9</c:v>
                </c:pt>
                <c:pt idx="5638">
                  <c:v>2.9</c:v>
                </c:pt>
                <c:pt idx="5639">
                  <c:v>4.5</c:v>
                </c:pt>
                <c:pt idx="5640">
                  <c:v>4.5</c:v>
                </c:pt>
                <c:pt idx="5641">
                  <c:v>2.9</c:v>
                </c:pt>
                <c:pt idx="5642">
                  <c:v>2.9</c:v>
                </c:pt>
                <c:pt idx="5643">
                  <c:v>2.9</c:v>
                </c:pt>
                <c:pt idx="5644">
                  <c:v>2.9</c:v>
                </c:pt>
                <c:pt idx="5645">
                  <c:v>2.9</c:v>
                </c:pt>
                <c:pt idx="5646">
                  <c:v>2.9</c:v>
                </c:pt>
                <c:pt idx="5647">
                  <c:v>2.9</c:v>
                </c:pt>
                <c:pt idx="5648">
                  <c:v>2.9</c:v>
                </c:pt>
                <c:pt idx="5649">
                  <c:v>2.9</c:v>
                </c:pt>
                <c:pt idx="5650">
                  <c:v>2.9</c:v>
                </c:pt>
                <c:pt idx="5651">
                  <c:v>2.9</c:v>
                </c:pt>
                <c:pt idx="5652">
                  <c:v>2.9</c:v>
                </c:pt>
                <c:pt idx="5653">
                  <c:v>2.9</c:v>
                </c:pt>
                <c:pt idx="5654">
                  <c:v>4.4000000000000004</c:v>
                </c:pt>
                <c:pt idx="5655">
                  <c:v>2.9</c:v>
                </c:pt>
                <c:pt idx="5656">
                  <c:v>4.9000000000000004</c:v>
                </c:pt>
                <c:pt idx="5657">
                  <c:v>2.9</c:v>
                </c:pt>
                <c:pt idx="5658">
                  <c:v>2.9</c:v>
                </c:pt>
                <c:pt idx="5659">
                  <c:v>2.9</c:v>
                </c:pt>
                <c:pt idx="5660">
                  <c:v>2.9</c:v>
                </c:pt>
                <c:pt idx="5661">
                  <c:v>2.9</c:v>
                </c:pt>
                <c:pt idx="5662">
                  <c:v>2.9</c:v>
                </c:pt>
                <c:pt idx="5663">
                  <c:v>2.9</c:v>
                </c:pt>
                <c:pt idx="5664">
                  <c:v>2.9</c:v>
                </c:pt>
                <c:pt idx="5665">
                  <c:v>2.9</c:v>
                </c:pt>
                <c:pt idx="5666">
                  <c:v>2.9</c:v>
                </c:pt>
                <c:pt idx="5667">
                  <c:v>2.9</c:v>
                </c:pt>
                <c:pt idx="5668">
                  <c:v>2.9</c:v>
                </c:pt>
                <c:pt idx="5669">
                  <c:v>2.9</c:v>
                </c:pt>
                <c:pt idx="5670">
                  <c:v>2.9</c:v>
                </c:pt>
                <c:pt idx="5671">
                  <c:v>2.9</c:v>
                </c:pt>
                <c:pt idx="5672">
                  <c:v>2.9</c:v>
                </c:pt>
                <c:pt idx="5673">
                  <c:v>4.7</c:v>
                </c:pt>
                <c:pt idx="5674">
                  <c:v>4.3</c:v>
                </c:pt>
                <c:pt idx="5675">
                  <c:v>2.9</c:v>
                </c:pt>
                <c:pt idx="5676">
                  <c:v>2.9</c:v>
                </c:pt>
                <c:pt idx="5677">
                  <c:v>2.9</c:v>
                </c:pt>
                <c:pt idx="5678">
                  <c:v>2.9</c:v>
                </c:pt>
                <c:pt idx="5679">
                  <c:v>2.9</c:v>
                </c:pt>
                <c:pt idx="5680">
                  <c:v>2.9</c:v>
                </c:pt>
                <c:pt idx="5681">
                  <c:v>5</c:v>
                </c:pt>
                <c:pt idx="5682">
                  <c:v>2.9</c:v>
                </c:pt>
                <c:pt idx="5683">
                  <c:v>2.9</c:v>
                </c:pt>
                <c:pt idx="5684">
                  <c:v>2.9</c:v>
                </c:pt>
                <c:pt idx="5685">
                  <c:v>2.9</c:v>
                </c:pt>
                <c:pt idx="5686">
                  <c:v>2.9</c:v>
                </c:pt>
                <c:pt idx="5687">
                  <c:v>2.9</c:v>
                </c:pt>
                <c:pt idx="5688">
                  <c:v>2.9</c:v>
                </c:pt>
                <c:pt idx="5689">
                  <c:v>2.9</c:v>
                </c:pt>
                <c:pt idx="5690">
                  <c:v>2.9</c:v>
                </c:pt>
                <c:pt idx="5691">
                  <c:v>4.3</c:v>
                </c:pt>
                <c:pt idx="5692">
                  <c:v>2.9</c:v>
                </c:pt>
                <c:pt idx="5693">
                  <c:v>2.9</c:v>
                </c:pt>
                <c:pt idx="5694">
                  <c:v>2.9</c:v>
                </c:pt>
                <c:pt idx="5695">
                  <c:v>2.9</c:v>
                </c:pt>
                <c:pt idx="5696">
                  <c:v>2.9</c:v>
                </c:pt>
                <c:pt idx="5697">
                  <c:v>4.7</c:v>
                </c:pt>
                <c:pt idx="5698">
                  <c:v>2.9</c:v>
                </c:pt>
                <c:pt idx="5699">
                  <c:v>2.9</c:v>
                </c:pt>
                <c:pt idx="5700">
                  <c:v>2.9</c:v>
                </c:pt>
                <c:pt idx="5701">
                  <c:v>2.9</c:v>
                </c:pt>
                <c:pt idx="5702">
                  <c:v>2.9</c:v>
                </c:pt>
                <c:pt idx="5703">
                  <c:v>2.9</c:v>
                </c:pt>
                <c:pt idx="5704">
                  <c:v>2.9</c:v>
                </c:pt>
                <c:pt idx="5705">
                  <c:v>2.9</c:v>
                </c:pt>
                <c:pt idx="5706">
                  <c:v>2.9</c:v>
                </c:pt>
                <c:pt idx="5707">
                  <c:v>2.9</c:v>
                </c:pt>
                <c:pt idx="5708">
                  <c:v>4.7</c:v>
                </c:pt>
                <c:pt idx="5709">
                  <c:v>4.4000000000000004</c:v>
                </c:pt>
                <c:pt idx="5710">
                  <c:v>4.2</c:v>
                </c:pt>
                <c:pt idx="5711">
                  <c:v>4.2</c:v>
                </c:pt>
                <c:pt idx="5712">
                  <c:v>2.9</c:v>
                </c:pt>
                <c:pt idx="5713">
                  <c:v>2.9</c:v>
                </c:pt>
                <c:pt idx="5714">
                  <c:v>2.9</c:v>
                </c:pt>
                <c:pt idx="5715">
                  <c:v>2.9</c:v>
                </c:pt>
                <c:pt idx="5716">
                  <c:v>3.8</c:v>
                </c:pt>
                <c:pt idx="5717">
                  <c:v>4.3</c:v>
                </c:pt>
                <c:pt idx="5718">
                  <c:v>4.2</c:v>
                </c:pt>
                <c:pt idx="5719">
                  <c:v>2.9</c:v>
                </c:pt>
                <c:pt idx="5720">
                  <c:v>2.9</c:v>
                </c:pt>
                <c:pt idx="5721">
                  <c:v>2.9</c:v>
                </c:pt>
                <c:pt idx="5722">
                  <c:v>2.9</c:v>
                </c:pt>
                <c:pt idx="5723">
                  <c:v>2.9</c:v>
                </c:pt>
                <c:pt idx="5724">
                  <c:v>2.9</c:v>
                </c:pt>
                <c:pt idx="5725">
                  <c:v>2.9</c:v>
                </c:pt>
                <c:pt idx="5726">
                  <c:v>2.9</c:v>
                </c:pt>
                <c:pt idx="5727">
                  <c:v>2.9</c:v>
                </c:pt>
                <c:pt idx="5728">
                  <c:v>2.9</c:v>
                </c:pt>
                <c:pt idx="5729">
                  <c:v>2.9</c:v>
                </c:pt>
                <c:pt idx="5730">
                  <c:v>2.9</c:v>
                </c:pt>
                <c:pt idx="5731">
                  <c:v>2.9</c:v>
                </c:pt>
                <c:pt idx="5732">
                  <c:v>2.9</c:v>
                </c:pt>
                <c:pt idx="5733">
                  <c:v>2.9</c:v>
                </c:pt>
                <c:pt idx="5734">
                  <c:v>2.9</c:v>
                </c:pt>
                <c:pt idx="5735">
                  <c:v>2.9</c:v>
                </c:pt>
                <c:pt idx="5736">
                  <c:v>2.9</c:v>
                </c:pt>
                <c:pt idx="5737">
                  <c:v>2.9</c:v>
                </c:pt>
                <c:pt idx="5738">
                  <c:v>2.9</c:v>
                </c:pt>
                <c:pt idx="5739">
                  <c:v>2.9</c:v>
                </c:pt>
                <c:pt idx="5740">
                  <c:v>2.9</c:v>
                </c:pt>
                <c:pt idx="5741">
                  <c:v>2.9</c:v>
                </c:pt>
                <c:pt idx="5742">
                  <c:v>2.9</c:v>
                </c:pt>
                <c:pt idx="5743">
                  <c:v>2.9</c:v>
                </c:pt>
                <c:pt idx="5744">
                  <c:v>2.9</c:v>
                </c:pt>
                <c:pt idx="5745">
                  <c:v>2.9</c:v>
                </c:pt>
                <c:pt idx="5746">
                  <c:v>2.9</c:v>
                </c:pt>
                <c:pt idx="5747">
                  <c:v>2.9</c:v>
                </c:pt>
                <c:pt idx="5748">
                  <c:v>2.9</c:v>
                </c:pt>
                <c:pt idx="5749">
                  <c:v>2.9</c:v>
                </c:pt>
                <c:pt idx="5750">
                  <c:v>2.9</c:v>
                </c:pt>
                <c:pt idx="5751">
                  <c:v>2.9</c:v>
                </c:pt>
                <c:pt idx="5752">
                  <c:v>2.9</c:v>
                </c:pt>
                <c:pt idx="5753">
                  <c:v>2.9</c:v>
                </c:pt>
                <c:pt idx="5754">
                  <c:v>4.0999999999999996</c:v>
                </c:pt>
                <c:pt idx="5755">
                  <c:v>2.9</c:v>
                </c:pt>
                <c:pt idx="5756">
                  <c:v>4.5</c:v>
                </c:pt>
                <c:pt idx="5757">
                  <c:v>2.9</c:v>
                </c:pt>
                <c:pt idx="5758">
                  <c:v>4</c:v>
                </c:pt>
                <c:pt idx="5759">
                  <c:v>2.9</c:v>
                </c:pt>
                <c:pt idx="5760">
                  <c:v>2.9</c:v>
                </c:pt>
                <c:pt idx="5761">
                  <c:v>2.9</c:v>
                </c:pt>
                <c:pt idx="5762">
                  <c:v>2.9</c:v>
                </c:pt>
                <c:pt idx="5763">
                  <c:v>4.0999999999999996</c:v>
                </c:pt>
                <c:pt idx="5764">
                  <c:v>2.9</c:v>
                </c:pt>
                <c:pt idx="5765">
                  <c:v>2.9</c:v>
                </c:pt>
                <c:pt idx="5766">
                  <c:v>2.9</c:v>
                </c:pt>
                <c:pt idx="5767">
                  <c:v>2.9</c:v>
                </c:pt>
                <c:pt idx="5768">
                  <c:v>2.9</c:v>
                </c:pt>
                <c:pt idx="5769">
                  <c:v>2.9</c:v>
                </c:pt>
                <c:pt idx="5770">
                  <c:v>2.9</c:v>
                </c:pt>
                <c:pt idx="5771">
                  <c:v>2.9</c:v>
                </c:pt>
                <c:pt idx="5772">
                  <c:v>2.9</c:v>
                </c:pt>
                <c:pt idx="5773">
                  <c:v>2.9</c:v>
                </c:pt>
                <c:pt idx="5774">
                  <c:v>2.9</c:v>
                </c:pt>
                <c:pt idx="5775">
                  <c:v>4.4000000000000004</c:v>
                </c:pt>
                <c:pt idx="5776">
                  <c:v>2.9</c:v>
                </c:pt>
                <c:pt idx="5777">
                  <c:v>2.9</c:v>
                </c:pt>
                <c:pt idx="5778">
                  <c:v>2.9</c:v>
                </c:pt>
                <c:pt idx="5779">
                  <c:v>2.9</c:v>
                </c:pt>
                <c:pt idx="5780">
                  <c:v>2.9</c:v>
                </c:pt>
                <c:pt idx="5781">
                  <c:v>2.9</c:v>
                </c:pt>
                <c:pt idx="5782">
                  <c:v>2.9</c:v>
                </c:pt>
                <c:pt idx="5783">
                  <c:v>2.9</c:v>
                </c:pt>
                <c:pt idx="5784">
                  <c:v>2.9</c:v>
                </c:pt>
                <c:pt idx="5785">
                  <c:v>2.9</c:v>
                </c:pt>
                <c:pt idx="5786">
                  <c:v>2.9</c:v>
                </c:pt>
                <c:pt idx="5787">
                  <c:v>2.9</c:v>
                </c:pt>
                <c:pt idx="5788">
                  <c:v>2.9</c:v>
                </c:pt>
                <c:pt idx="5789">
                  <c:v>2.9</c:v>
                </c:pt>
                <c:pt idx="5790">
                  <c:v>2.9</c:v>
                </c:pt>
                <c:pt idx="5791">
                  <c:v>4.3</c:v>
                </c:pt>
                <c:pt idx="5792">
                  <c:v>2.9</c:v>
                </c:pt>
                <c:pt idx="5793">
                  <c:v>4.3</c:v>
                </c:pt>
                <c:pt idx="5794">
                  <c:v>2.9</c:v>
                </c:pt>
                <c:pt idx="5795">
                  <c:v>5</c:v>
                </c:pt>
                <c:pt idx="5796">
                  <c:v>5</c:v>
                </c:pt>
                <c:pt idx="5797">
                  <c:v>5</c:v>
                </c:pt>
                <c:pt idx="5798">
                  <c:v>2.9</c:v>
                </c:pt>
                <c:pt idx="5799">
                  <c:v>2.9</c:v>
                </c:pt>
                <c:pt idx="5800">
                  <c:v>4.0999999999999996</c:v>
                </c:pt>
                <c:pt idx="5801">
                  <c:v>2.9</c:v>
                </c:pt>
                <c:pt idx="5802">
                  <c:v>2.9</c:v>
                </c:pt>
                <c:pt idx="5803">
                  <c:v>2.9</c:v>
                </c:pt>
                <c:pt idx="5804">
                  <c:v>2.9</c:v>
                </c:pt>
                <c:pt idx="5805">
                  <c:v>3.8</c:v>
                </c:pt>
                <c:pt idx="5806">
                  <c:v>2.9</c:v>
                </c:pt>
                <c:pt idx="5807">
                  <c:v>2.9</c:v>
                </c:pt>
                <c:pt idx="5808">
                  <c:v>2.9</c:v>
                </c:pt>
                <c:pt idx="5809">
                  <c:v>2.9</c:v>
                </c:pt>
                <c:pt idx="5810">
                  <c:v>2.9</c:v>
                </c:pt>
                <c:pt idx="5811">
                  <c:v>2.9</c:v>
                </c:pt>
                <c:pt idx="5812">
                  <c:v>2.9</c:v>
                </c:pt>
                <c:pt idx="5813">
                  <c:v>3.9</c:v>
                </c:pt>
                <c:pt idx="5814">
                  <c:v>4.2</c:v>
                </c:pt>
                <c:pt idx="5815">
                  <c:v>2.9</c:v>
                </c:pt>
                <c:pt idx="5816">
                  <c:v>2.9</c:v>
                </c:pt>
                <c:pt idx="5817">
                  <c:v>2.9</c:v>
                </c:pt>
                <c:pt idx="5818">
                  <c:v>4.7</c:v>
                </c:pt>
                <c:pt idx="5819">
                  <c:v>2.9</c:v>
                </c:pt>
                <c:pt idx="5820">
                  <c:v>2.9</c:v>
                </c:pt>
                <c:pt idx="5821">
                  <c:v>2.9</c:v>
                </c:pt>
                <c:pt idx="5822">
                  <c:v>2.9</c:v>
                </c:pt>
                <c:pt idx="5823">
                  <c:v>2.9</c:v>
                </c:pt>
                <c:pt idx="5824">
                  <c:v>4.5</c:v>
                </c:pt>
                <c:pt idx="5825">
                  <c:v>4.5999999999999996</c:v>
                </c:pt>
                <c:pt idx="5826">
                  <c:v>2.9</c:v>
                </c:pt>
                <c:pt idx="5827">
                  <c:v>2.9</c:v>
                </c:pt>
                <c:pt idx="5828">
                  <c:v>4.5</c:v>
                </c:pt>
                <c:pt idx="5829">
                  <c:v>2.9</c:v>
                </c:pt>
                <c:pt idx="5830">
                  <c:v>2.9</c:v>
                </c:pt>
                <c:pt idx="5831">
                  <c:v>2.9</c:v>
                </c:pt>
                <c:pt idx="5832">
                  <c:v>2.9</c:v>
                </c:pt>
                <c:pt idx="5833">
                  <c:v>2.9</c:v>
                </c:pt>
                <c:pt idx="5834">
                  <c:v>2.9</c:v>
                </c:pt>
                <c:pt idx="5835">
                  <c:v>3.9</c:v>
                </c:pt>
                <c:pt idx="5836">
                  <c:v>2.9</c:v>
                </c:pt>
                <c:pt idx="5837">
                  <c:v>4.2</c:v>
                </c:pt>
                <c:pt idx="5838">
                  <c:v>2.9</c:v>
                </c:pt>
                <c:pt idx="5839">
                  <c:v>2.9</c:v>
                </c:pt>
                <c:pt idx="5840">
                  <c:v>2.9</c:v>
                </c:pt>
                <c:pt idx="5841">
                  <c:v>2.9</c:v>
                </c:pt>
                <c:pt idx="5842">
                  <c:v>2.9</c:v>
                </c:pt>
                <c:pt idx="5843">
                  <c:v>2.9</c:v>
                </c:pt>
                <c:pt idx="5844">
                  <c:v>2.9</c:v>
                </c:pt>
                <c:pt idx="5845">
                  <c:v>2.9</c:v>
                </c:pt>
                <c:pt idx="5846">
                  <c:v>2.9</c:v>
                </c:pt>
                <c:pt idx="5847">
                  <c:v>2.9</c:v>
                </c:pt>
                <c:pt idx="5848">
                  <c:v>2.9</c:v>
                </c:pt>
                <c:pt idx="5849">
                  <c:v>2.9</c:v>
                </c:pt>
                <c:pt idx="5850">
                  <c:v>4.3</c:v>
                </c:pt>
                <c:pt idx="5851">
                  <c:v>3.9</c:v>
                </c:pt>
                <c:pt idx="5852">
                  <c:v>2.9</c:v>
                </c:pt>
                <c:pt idx="5853">
                  <c:v>2.9</c:v>
                </c:pt>
                <c:pt idx="5854">
                  <c:v>2.9</c:v>
                </c:pt>
                <c:pt idx="5855">
                  <c:v>2.9</c:v>
                </c:pt>
                <c:pt idx="5856">
                  <c:v>2.9</c:v>
                </c:pt>
                <c:pt idx="5857">
                  <c:v>2.9</c:v>
                </c:pt>
                <c:pt idx="5858">
                  <c:v>2.9</c:v>
                </c:pt>
                <c:pt idx="5859">
                  <c:v>2.9</c:v>
                </c:pt>
                <c:pt idx="5860">
                  <c:v>2.9</c:v>
                </c:pt>
                <c:pt idx="5861">
                  <c:v>2.9</c:v>
                </c:pt>
                <c:pt idx="5862">
                  <c:v>4.5999999999999996</c:v>
                </c:pt>
                <c:pt idx="5863">
                  <c:v>2.9</c:v>
                </c:pt>
                <c:pt idx="5864">
                  <c:v>2.9</c:v>
                </c:pt>
                <c:pt idx="5865">
                  <c:v>2.9</c:v>
                </c:pt>
                <c:pt idx="5866">
                  <c:v>2.9</c:v>
                </c:pt>
                <c:pt idx="5867">
                  <c:v>2.9</c:v>
                </c:pt>
                <c:pt idx="5868">
                  <c:v>2.9</c:v>
                </c:pt>
                <c:pt idx="5869">
                  <c:v>2.9</c:v>
                </c:pt>
                <c:pt idx="5870">
                  <c:v>2.9</c:v>
                </c:pt>
                <c:pt idx="5871">
                  <c:v>4.2</c:v>
                </c:pt>
                <c:pt idx="5872">
                  <c:v>2.9</c:v>
                </c:pt>
                <c:pt idx="5873">
                  <c:v>2.9</c:v>
                </c:pt>
                <c:pt idx="5874">
                  <c:v>4.5999999999999996</c:v>
                </c:pt>
                <c:pt idx="5875">
                  <c:v>2.9</c:v>
                </c:pt>
                <c:pt idx="5876">
                  <c:v>3.2</c:v>
                </c:pt>
                <c:pt idx="5877">
                  <c:v>2.9</c:v>
                </c:pt>
                <c:pt idx="5878">
                  <c:v>2.9</c:v>
                </c:pt>
                <c:pt idx="5879">
                  <c:v>2.9</c:v>
                </c:pt>
                <c:pt idx="5880">
                  <c:v>2.9</c:v>
                </c:pt>
                <c:pt idx="5881">
                  <c:v>2.9</c:v>
                </c:pt>
                <c:pt idx="5882">
                  <c:v>5</c:v>
                </c:pt>
                <c:pt idx="5883">
                  <c:v>4.4000000000000004</c:v>
                </c:pt>
                <c:pt idx="5884">
                  <c:v>2.9</c:v>
                </c:pt>
                <c:pt idx="5885">
                  <c:v>2.9</c:v>
                </c:pt>
                <c:pt idx="5886">
                  <c:v>3.8</c:v>
                </c:pt>
                <c:pt idx="5887">
                  <c:v>2.9</c:v>
                </c:pt>
                <c:pt idx="5888">
                  <c:v>2.9</c:v>
                </c:pt>
                <c:pt idx="5889">
                  <c:v>2.9</c:v>
                </c:pt>
                <c:pt idx="5890">
                  <c:v>2.9</c:v>
                </c:pt>
                <c:pt idx="5891">
                  <c:v>2.9</c:v>
                </c:pt>
                <c:pt idx="5892">
                  <c:v>2.9</c:v>
                </c:pt>
                <c:pt idx="5893">
                  <c:v>2.9</c:v>
                </c:pt>
                <c:pt idx="5894">
                  <c:v>2.9</c:v>
                </c:pt>
                <c:pt idx="5895">
                  <c:v>2.9</c:v>
                </c:pt>
                <c:pt idx="5896">
                  <c:v>2.9</c:v>
                </c:pt>
                <c:pt idx="5897">
                  <c:v>2.9</c:v>
                </c:pt>
                <c:pt idx="5898">
                  <c:v>2.9</c:v>
                </c:pt>
                <c:pt idx="5899">
                  <c:v>2.9</c:v>
                </c:pt>
                <c:pt idx="5900">
                  <c:v>2.9</c:v>
                </c:pt>
                <c:pt idx="5901">
                  <c:v>2.9</c:v>
                </c:pt>
                <c:pt idx="5902">
                  <c:v>2.9</c:v>
                </c:pt>
                <c:pt idx="5903">
                  <c:v>2.9</c:v>
                </c:pt>
                <c:pt idx="5904">
                  <c:v>2.9</c:v>
                </c:pt>
                <c:pt idx="5905">
                  <c:v>2.9</c:v>
                </c:pt>
                <c:pt idx="5906">
                  <c:v>2.9</c:v>
                </c:pt>
                <c:pt idx="5907">
                  <c:v>2.9</c:v>
                </c:pt>
                <c:pt idx="5908">
                  <c:v>4.2</c:v>
                </c:pt>
                <c:pt idx="5909">
                  <c:v>3.9</c:v>
                </c:pt>
                <c:pt idx="5910">
                  <c:v>4.4000000000000004</c:v>
                </c:pt>
                <c:pt idx="5911">
                  <c:v>2.9</c:v>
                </c:pt>
                <c:pt idx="5912">
                  <c:v>4</c:v>
                </c:pt>
                <c:pt idx="5913">
                  <c:v>2.9</c:v>
                </c:pt>
                <c:pt idx="5914">
                  <c:v>4</c:v>
                </c:pt>
                <c:pt idx="5915">
                  <c:v>4.0999999999999996</c:v>
                </c:pt>
                <c:pt idx="5916">
                  <c:v>2.9</c:v>
                </c:pt>
                <c:pt idx="5917">
                  <c:v>2.9</c:v>
                </c:pt>
                <c:pt idx="5918">
                  <c:v>2.9</c:v>
                </c:pt>
                <c:pt idx="5919">
                  <c:v>4.7</c:v>
                </c:pt>
                <c:pt idx="5920">
                  <c:v>2.9</c:v>
                </c:pt>
                <c:pt idx="5921">
                  <c:v>4.3</c:v>
                </c:pt>
                <c:pt idx="5922">
                  <c:v>2.9</c:v>
                </c:pt>
                <c:pt idx="5923">
                  <c:v>2.9</c:v>
                </c:pt>
                <c:pt idx="5924">
                  <c:v>2.9</c:v>
                </c:pt>
                <c:pt idx="5925">
                  <c:v>2.9</c:v>
                </c:pt>
                <c:pt idx="5926">
                  <c:v>2.9</c:v>
                </c:pt>
                <c:pt idx="5927">
                  <c:v>2.9</c:v>
                </c:pt>
                <c:pt idx="5928">
                  <c:v>2.9</c:v>
                </c:pt>
                <c:pt idx="5929">
                  <c:v>2.9</c:v>
                </c:pt>
                <c:pt idx="5930">
                  <c:v>4.4000000000000004</c:v>
                </c:pt>
                <c:pt idx="5931">
                  <c:v>2.9</c:v>
                </c:pt>
                <c:pt idx="5932">
                  <c:v>2.9</c:v>
                </c:pt>
                <c:pt idx="5933">
                  <c:v>5</c:v>
                </c:pt>
                <c:pt idx="5934">
                  <c:v>2.9</c:v>
                </c:pt>
                <c:pt idx="5935">
                  <c:v>2.9</c:v>
                </c:pt>
                <c:pt idx="5936">
                  <c:v>4</c:v>
                </c:pt>
                <c:pt idx="5937">
                  <c:v>2.9</c:v>
                </c:pt>
                <c:pt idx="5938">
                  <c:v>2.9</c:v>
                </c:pt>
                <c:pt idx="5939">
                  <c:v>4.2</c:v>
                </c:pt>
                <c:pt idx="5940">
                  <c:v>2.9</c:v>
                </c:pt>
                <c:pt idx="5941">
                  <c:v>2.9</c:v>
                </c:pt>
                <c:pt idx="5942">
                  <c:v>4.8</c:v>
                </c:pt>
                <c:pt idx="5943">
                  <c:v>2.9</c:v>
                </c:pt>
                <c:pt idx="5944">
                  <c:v>2.9</c:v>
                </c:pt>
                <c:pt idx="5945">
                  <c:v>2.9</c:v>
                </c:pt>
                <c:pt idx="5946">
                  <c:v>2.9</c:v>
                </c:pt>
                <c:pt idx="5947">
                  <c:v>2.9</c:v>
                </c:pt>
                <c:pt idx="5948">
                  <c:v>2.9</c:v>
                </c:pt>
                <c:pt idx="5949">
                  <c:v>2.9</c:v>
                </c:pt>
                <c:pt idx="5950">
                  <c:v>2.9</c:v>
                </c:pt>
                <c:pt idx="5951">
                  <c:v>2.9</c:v>
                </c:pt>
                <c:pt idx="5952">
                  <c:v>2.9</c:v>
                </c:pt>
                <c:pt idx="5953">
                  <c:v>2.9</c:v>
                </c:pt>
                <c:pt idx="5954">
                  <c:v>2.9</c:v>
                </c:pt>
                <c:pt idx="5955">
                  <c:v>2.9</c:v>
                </c:pt>
                <c:pt idx="5956">
                  <c:v>2.9</c:v>
                </c:pt>
                <c:pt idx="5957">
                  <c:v>2.9</c:v>
                </c:pt>
                <c:pt idx="5958">
                  <c:v>2.9</c:v>
                </c:pt>
                <c:pt idx="5959">
                  <c:v>2.9</c:v>
                </c:pt>
                <c:pt idx="5960">
                  <c:v>2.9</c:v>
                </c:pt>
                <c:pt idx="5961">
                  <c:v>2.9</c:v>
                </c:pt>
                <c:pt idx="5962">
                  <c:v>2.9</c:v>
                </c:pt>
                <c:pt idx="5963">
                  <c:v>2.9</c:v>
                </c:pt>
                <c:pt idx="5964">
                  <c:v>2.9</c:v>
                </c:pt>
                <c:pt idx="5965">
                  <c:v>2.9</c:v>
                </c:pt>
                <c:pt idx="5966">
                  <c:v>2.9</c:v>
                </c:pt>
                <c:pt idx="5967">
                  <c:v>2.9</c:v>
                </c:pt>
                <c:pt idx="5968">
                  <c:v>2.9</c:v>
                </c:pt>
                <c:pt idx="5969">
                  <c:v>2.9</c:v>
                </c:pt>
                <c:pt idx="5970">
                  <c:v>2.9</c:v>
                </c:pt>
                <c:pt idx="5971">
                  <c:v>2.9</c:v>
                </c:pt>
                <c:pt idx="5972">
                  <c:v>2.9</c:v>
                </c:pt>
                <c:pt idx="5973">
                  <c:v>2.9</c:v>
                </c:pt>
                <c:pt idx="5974">
                  <c:v>2.9</c:v>
                </c:pt>
                <c:pt idx="5975">
                  <c:v>2.9</c:v>
                </c:pt>
                <c:pt idx="5976">
                  <c:v>2.9</c:v>
                </c:pt>
                <c:pt idx="5977">
                  <c:v>2.9</c:v>
                </c:pt>
                <c:pt idx="5978">
                  <c:v>2.9</c:v>
                </c:pt>
                <c:pt idx="5979">
                  <c:v>2.9</c:v>
                </c:pt>
                <c:pt idx="5980">
                  <c:v>2.9</c:v>
                </c:pt>
                <c:pt idx="5981">
                  <c:v>2.9</c:v>
                </c:pt>
                <c:pt idx="5982">
                  <c:v>2.9</c:v>
                </c:pt>
                <c:pt idx="5983">
                  <c:v>2.9</c:v>
                </c:pt>
                <c:pt idx="5984">
                  <c:v>2.9</c:v>
                </c:pt>
                <c:pt idx="5985">
                  <c:v>2.9</c:v>
                </c:pt>
                <c:pt idx="5986">
                  <c:v>2.9</c:v>
                </c:pt>
                <c:pt idx="5987">
                  <c:v>2.9</c:v>
                </c:pt>
                <c:pt idx="5988">
                  <c:v>2.9</c:v>
                </c:pt>
                <c:pt idx="5989">
                  <c:v>2.9</c:v>
                </c:pt>
                <c:pt idx="5990">
                  <c:v>2.9</c:v>
                </c:pt>
                <c:pt idx="5991">
                  <c:v>2.9</c:v>
                </c:pt>
                <c:pt idx="5992">
                  <c:v>4.3</c:v>
                </c:pt>
                <c:pt idx="5993">
                  <c:v>2.9</c:v>
                </c:pt>
                <c:pt idx="5994">
                  <c:v>2.9</c:v>
                </c:pt>
                <c:pt idx="5995">
                  <c:v>2.9</c:v>
                </c:pt>
                <c:pt idx="5996">
                  <c:v>2.9</c:v>
                </c:pt>
                <c:pt idx="5997">
                  <c:v>2.9</c:v>
                </c:pt>
                <c:pt idx="5998">
                  <c:v>4.4000000000000004</c:v>
                </c:pt>
                <c:pt idx="5999">
                  <c:v>2.9</c:v>
                </c:pt>
                <c:pt idx="6000">
                  <c:v>2.9</c:v>
                </c:pt>
                <c:pt idx="6001">
                  <c:v>2.9</c:v>
                </c:pt>
                <c:pt idx="6002">
                  <c:v>2.9</c:v>
                </c:pt>
                <c:pt idx="6003">
                  <c:v>4.4000000000000004</c:v>
                </c:pt>
                <c:pt idx="6004">
                  <c:v>2.9</c:v>
                </c:pt>
                <c:pt idx="6005">
                  <c:v>2.9</c:v>
                </c:pt>
                <c:pt idx="6006">
                  <c:v>2.9</c:v>
                </c:pt>
                <c:pt idx="6007">
                  <c:v>4.8</c:v>
                </c:pt>
                <c:pt idx="6008">
                  <c:v>2.9</c:v>
                </c:pt>
                <c:pt idx="6009">
                  <c:v>2.9</c:v>
                </c:pt>
                <c:pt idx="6010">
                  <c:v>2.9</c:v>
                </c:pt>
                <c:pt idx="6011">
                  <c:v>2.9</c:v>
                </c:pt>
                <c:pt idx="6012">
                  <c:v>2.9</c:v>
                </c:pt>
                <c:pt idx="6013">
                  <c:v>2.9</c:v>
                </c:pt>
                <c:pt idx="6014">
                  <c:v>2.9</c:v>
                </c:pt>
                <c:pt idx="6015">
                  <c:v>2.9</c:v>
                </c:pt>
                <c:pt idx="6016">
                  <c:v>2.9</c:v>
                </c:pt>
                <c:pt idx="6017">
                  <c:v>4.3</c:v>
                </c:pt>
                <c:pt idx="6018">
                  <c:v>4.2</c:v>
                </c:pt>
                <c:pt idx="6019">
                  <c:v>2.9</c:v>
                </c:pt>
                <c:pt idx="6020">
                  <c:v>2.9</c:v>
                </c:pt>
                <c:pt idx="6021">
                  <c:v>2.9</c:v>
                </c:pt>
                <c:pt idx="6022">
                  <c:v>2.9</c:v>
                </c:pt>
                <c:pt idx="6023">
                  <c:v>2.9</c:v>
                </c:pt>
                <c:pt idx="6024">
                  <c:v>2.9</c:v>
                </c:pt>
                <c:pt idx="6025">
                  <c:v>4</c:v>
                </c:pt>
                <c:pt idx="6026">
                  <c:v>2.9</c:v>
                </c:pt>
                <c:pt idx="6027">
                  <c:v>2.9</c:v>
                </c:pt>
                <c:pt idx="6028">
                  <c:v>2.9</c:v>
                </c:pt>
                <c:pt idx="6029">
                  <c:v>2.9</c:v>
                </c:pt>
                <c:pt idx="6030">
                  <c:v>5</c:v>
                </c:pt>
                <c:pt idx="6031">
                  <c:v>2.9</c:v>
                </c:pt>
                <c:pt idx="6032">
                  <c:v>2.9</c:v>
                </c:pt>
                <c:pt idx="6033">
                  <c:v>2.9</c:v>
                </c:pt>
                <c:pt idx="6034">
                  <c:v>2.9</c:v>
                </c:pt>
                <c:pt idx="6035">
                  <c:v>2.9</c:v>
                </c:pt>
                <c:pt idx="6036">
                  <c:v>2.9</c:v>
                </c:pt>
                <c:pt idx="6037">
                  <c:v>2.9</c:v>
                </c:pt>
                <c:pt idx="6038">
                  <c:v>2.9</c:v>
                </c:pt>
                <c:pt idx="6039">
                  <c:v>2.9</c:v>
                </c:pt>
                <c:pt idx="6040">
                  <c:v>2.9</c:v>
                </c:pt>
                <c:pt idx="6041">
                  <c:v>2.9</c:v>
                </c:pt>
                <c:pt idx="6042">
                  <c:v>2.9</c:v>
                </c:pt>
                <c:pt idx="6043">
                  <c:v>2.9</c:v>
                </c:pt>
                <c:pt idx="6044">
                  <c:v>2.9</c:v>
                </c:pt>
                <c:pt idx="6045">
                  <c:v>2.9</c:v>
                </c:pt>
                <c:pt idx="6046">
                  <c:v>2.9</c:v>
                </c:pt>
                <c:pt idx="6047">
                  <c:v>2.9</c:v>
                </c:pt>
                <c:pt idx="6048">
                  <c:v>2.9</c:v>
                </c:pt>
                <c:pt idx="6049">
                  <c:v>2.9</c:v>
                </c:pt>
                <c:pt idx="6050">
                  <c:v>2.9</c:v>
                </c:pt>
                <c:pt idx="6051">
                  <c:v>2.9</c:v>
                </c:pt>
                <c:pt idx="6052">
                  <c:v>2.9</c:v>
                </c:pt>
                <c:pt idx="6053">
                  <c:v>2.9</c:v>
                </c:pt>
                <c:pt idx="6054">
                  <c:v>2.9</c:v>
                </c:pt>
                <c:pt idx="6055">
                  <c:v>2.9</c:v>
                </c:pt>
                <c:pt idx="6056">
                  <c:v>2.9</c:v>
                </c:pt>
                <c:pt idx="6057">
                  <c:v>2.9</c:v>
                </c:pt>
                <c:pt idx="6058">
                  <c:v>2.9</c:v>
                </c:pt>
                <c:pt idx="6059">
                  <c:v>2.9</c:v>
                </c:pt>
                <c:pt idx="6060">
                  <c:v>2.9</c:v>
                </c:pt>
                <c:pt idx="6061">
                  <c:v>2.9</c:v>
                </c:pt>
                <c:pt idx="6062">
                  <c:v>2.9</c:v>
                </c:pt>
                <c:pt idx="6063">
                  <c:v>2.9</c:v>
                </c:pt>
                <c:pt idx="6064">
                  <c:v>2.9</c:v>
                </c:pt>
                <c:pt idx="6065">
                  <c:v>2.9</c:v>
                </c:pt>
                <c:pt idx="6066">
                  <c:v>2.9</c:v>
                </c:pt>
                <c:pt idx="6067">
                  <c:v>2.9</c:v>
                </c:pt>
                <c:pt idx="6068">
                  <c:v>2.9</c:v>
                </c:pt>
                <c:pt idx="6069">
                  <c:v>2.9</c:v>
                </c:pt>
                <c:pt idx="6070">
                  <c:v>2.9</c:v>
                </c:pt>
                <c:pt idx="6071">
                  <c:v>2.9</c:v>
                </c:pt>
                <c:pt idx="6072">
                  <c:v>2.9</c:v>
                </c:pt>
                <c:pt idx="6073">
                  <c:v>2.9</c:v>
                </c:pt>
                <c:pt idx="6074">
                  <c:v>2.9</c:v>
                </c:pt>
                <c:pt idx="6075">
                  <c:v>2.9</c:v>
                </c:pt>
                <c:pt idx="6076">
                  <c:v>2.9</c:v>
                </c:pt>
                <c:pt idx="6077">
                  <c:v>4.2</c:v>
                </c:pt>
                <c:pt idx="6078">
                  <c:v>2.9</c:v>
                </c:pt>
                <c:pt idx="6079">
                  <c:v>4.3</c:v>
                </c:pt>
                <c:pt idx="6080">
                  <c:v>2.9</c:v>
                </c:pt>
                <c:pt idx="6081">
                  <c:v>2.9</c:v>
                </c:pt>
                <c:pt idx="6082">
                  <c:v>2.9</c:v>
                </c:pt>
                <c:pt idx="6083">
                  <c:v>2.9</c:v>
                </c:pt>
                <c:pt idx="6084">
                  <c:v>2.9</c:v>
                </c:pt>
                <c:pt idx="6085">
                  <c:v>2.9</c:v>
                </c:pt>
                <c:pt idx="6086">
                  <c:v>2.9</c:v>
                </c:pt>
                <c:pt idx="6087">
                  <c:v>2.9</c:v>
                </c:pt>
                <c:pt idx="6088">
                  <c:v>2.9</c:v>
                </c:pt>
                <c:pt idx="6089">
                  <c:v>2.9</c:v>
                </c:pt>
                <c:pt idx="6090">
                  <c:v>2.9</c:v>
                </c:pt>
                <c:pt idx="6091">
                  <c:v>2.9</c:v>
                </c:pt>
                <c:pt idx="6092">
                  <c:v>2.9</c:v>
                </c:pt>
                <c:pt idx="6093">
                  <c:v>2.9</c:v>
                </c:pt>
                <c:pt idx="6094">
                  <c:v>2.9</c:v>
                </c:pt>
                <c:pt idx="6095">
                  <c:v>2.9</c:v>
                </c:pt>
                <c:pt idx="6096">
                  <c:v>4.7</c:v>
                </c:pt>
                <c:pt idx="6097">
                  <c:v>2.9</c:v>
                </c:pt>
                <c:pt idx="6098">
                  <c:v>2.9</c:v>
                </c:pt>
                <c:pt idx="6099">
                  <c:v>2.9</c:v>
                </c:pt>
                <c:pt idx="6100">
                  <c:v>2.9</c:v>
                </c:pt>
                <c:pt idx="6101">
                  <c:v>2.9</c:v>
                </c:pt>
                <c:pt idx="6102">
                  <c:v>2.9</c:v>
                </c:pt>
                <c:pt idx="6103">
                  <c:v>2.9</c:v>
                </c:pt>
                <c:pt idx="6104">
                  <c:v>2.9</c:v>
                </c:pt>
                <c:pt idx="6105">
                  <c:v>2.9</c:v>
                </c:pt>
                <c:pt idx="6106">
                  <c:v>2.9</c:v>
                </c:pt>
                <c:pt idx="6107">
                  <c:v>2.9</c:v>
                </c:pt>
                <c:pt idx="6108">
                  <c:v>2.9</c:v>
                </c:pt>
                <c:pt idx="6109">
                  <c:v>2.9</c:v>
                </c:pt>
                <c:pt idx="6110">
                  <c:v>2.9</c:v>
                </c:pt>
                <c:pt idx="6111">
                  <c:v>4.8</c:v>
                </c:pt>
                <c:pt idx="6112">
                  <c:v>2.9</c:v>
                </c:pt>
                <c:pt idx="6113">
                  <c:v>2.9</c:v>
                </c:pt>
                <c:pt idx="6114">
                  <c:v>2.9</c:v>
                </c:pt>
                <c:pt idx="6115">
                  <c:v>2.9</c:v>
                </c:pt>
                <c:pt idx="6116">
                  <c:v>2.9</c:v>
                </c:pt>
                <c:pt idx="6117">
                  <c:v>2.9</c:v>
                </c:pt>
                <c:pt idx="6118">
                  <c:v>2.9</c:v>
                </c:pt>
                <c:pt idx="6119">
                  <c:v>2.9</c:v>
                </c:pt>
                <c:pt idx="6120">
                  <c:v>2.9</c:v>
                </c:pt>
                <c:pt idx="6121">
                  <c:v>2.9</c:v>
                </c:pt>
                <c:pt idx="6122">
                  <c:v>2.9</c:v>
                </c:pt>
                <c:pt idx="6123">
                  <c:v>2.9</c:v>
                </c:pt>
                <c:pt idx="6124">
                  <c:v>2.9</c:v>
                </c:pt>
                <c:pt idx="6125">
                  <c:v>2.9</c:v>
                </c:pt>
                <c:pt idx="6126">
                  <c:v>2.9</c:v>
                </c:pt>
                <c:pt idx="6127">
                  <c:v>2.9</c:v>
                </c:pt>
                <c:pt idx="6128">
                  <c:v>2.9</c:v>
                </c:pt>
                <c:pt idx="6129">
                  <c:v>2.9</c:v>
                </c:pt>
                <c:pt idx="6130">
                  <c:v>2.9</c:v>
                </c:pt>
                <c:pt idx="6131">
                  <c:v>2.9</c:v>
                </c:pt>
                <c:pt idx="6132">
                  <c:v>2.9</c:v>
                </c:pt>
                <c:pt idx="6133">
                  <c:v>2.9</c:v>
                </c:pt>
                <c:pt idx="6134">
                  <c:v>2.9</c:v>
                </c:pt>
                <c:pt idx="6135">
                  <c:v>2.9</c:v>
                </c:pt>
                <c:pt idx="6136">
                  <c:v>2.9</c:v>
                </c:pt>
                <c:pt idx="6137">
                  <c:v>2.9</c:v>
                </c:pt>
                <c:pt idx="6138">
                  <c:v>2.9</c:v>
                </c:pt>
                <c:pt idx="6139">
                  <c:v>2.9</c:v>
                </c:pt>
                <c:pt idx="6140">
                  <c:v>2.9</c:v>
                </c:pt>
                <c:pt idx="6141">
                  <c:v>2.9</c:v>
                </c:pt>
                <c:pt idx="6142">
                  <c:v>2.9</c:v>
                </c:pt>
                <c:pt idx="6143">
                  <c:v>2.9</c:v>
                </c:pt>
                <c:pt idx="6144">
                  <c:v>2.9</c:v>
                </c:pt>
                <c:pt idx="6145">
                  <c:v>2.9</c:v>
                </c:pt>
                <c:pt idx="6146">
                  <c:v>2.9</c:v>
                </c:pt>
                <c:pt idx="6147">
                  <c:v>2.9</c:v>
                </c:pt>
                <c:pt idx="6148">
                  <c:v>2.9</c:v>
                </c:pt>
                <c:pt idx="6149">
                  <c:v>2.9</c:v>
                </c:pt>
                <c:pt idx="6150">
                  <c:v>2.9</c:v>
                </c:pt>
                <c:pt idx="6151">
                  <c:v>2.9</c:v>
                </c:pt>
                <c:pt idx="6152">
                  <c:v>2.9</c:v>
                </c:pt>
                <c:pt idx="6153">
                  <c:v>2.9</c:v>
                </c:pt>
                <c:pt idx="6154">
                  <c:v>2.9</c:v>
                </c:pt>
                <c:pt idx="6155">
                  <c:v>2.9</c:v>
                </c:pt>
                <c:pt idx="6156">
                  <c:v>2.9</c:v>
                </c:pt>
                <c:pt idx="6157">
                  <c:v>2.9</c:v>
                </c:pt>
                <c:pt idx="6158">
                  <c:v>2.9</c:v>
                </c:pt>
                <c:pt idx="6159">
                  <c:v>2.9</c:v>
                </c:pt>
                <c:pt idx="6160">
                  <c:v>2.9</c:v>
                </c:pt>
                <c:pt idx="6161">
                  <c:v>2.9</c:v>
                </c:pt>
                <c:pt idx="6162">
                  <c:v>2.9</c:v>
                </c:pt>
                <c:pt idx="6163">
                  <c:v>2.9</c:v>
                </c:pt>
                <c:pt idx="6164">
                  <c:v>2.9</c:v>
                </c:pt>
                <c:pt idx="6165">
                  <c:v>2.9</c:v>
                </c:pt>
                <c:pt idx="6166">
                  <c:v>2.9</c:v>
                </c:pt>
                <c:pt idx="6167">
                  <c:v>2.9</c:v>
                </c:pt>
                <c:pt idx="6168">
                  <c:v>2.9</c:v>
                </c:pt>
                <c:pt idx="6169">
                  <c:v>2.9</c:v>
                </c:pt>
                <c:pt idx="6170">
                  <c:v>2.9</c:v>
                </c:pt>
                <c:pt idx="6171">
                  <c:v>2.9</c:v>
                </c:pt>
                <c:pt idx="6172">
                  <c:v>2.9</c:v>
                </c:pt>
                <c:pt idx="6173">
                  <c:v>2.9</c:v>
                </c:pt>
                <c:pt idx="6174">
                  <c:v>4.7</c:v>
                </c:pt>
                <c:pt idx="6175">
                  <c:v>2.9</c:v>
                </c:pt>
                <c:pt idx="6176">
                  <c:v>2.9</c:v>
                </c:pt>
                <c:pt idx="6177">
                  <c:v>2.9</c:v>
                </c:pt>
                <c:pt idx="6178">
                  <c:v>2.9</c:v>
                </c:pt>
                <c:pt idx="6179">
                  <c:v>2.9</c:v>
                </c:pt>
                <c:pt idx="6180">
                  <c:v>2.9</c:v>
                </c:pt>
                <c:pt idx="6181">
                  <c:v>2.9</c:v>
                </c:pt>
                <c:pt idx="6182">
                  <c:v>2.9</c:v>
                </c:pt>
                <c:pt idx="6183">
                  <c:v>2.9</c:v>
                </c:pt>
                <c:pt idx="6184">
                  <c:v>2.9</c:v>
                </c:pt>
                <c:pt idx="6185">
                  <c:v>2.9</c:v>
                </c:pt>
                <c:pt idx="6186">
                  <c:v>2.9</c:v>
                </c:pt>
                <c:pt idx="6187">
                  <c:v>2.9</c:v>
                </c:pt>
                <c:pt idx="6188">
                  <c:v>2.9</c:v>
                </c:pt>
                <c:pt idx="6189">
                  <c:v>2.9</c:v>
                </c:pt>
                <c:pt idx="6190">
                  <c:v>2.9</c:v>
                </c:pt>
                <c:pt idx="6191">
                  <c:v>2.9</c:v>
                </c:pt>
                <c:pt idx="6192">
                  <c:v>2.9</c:v>
                </c:pt>
                <c:pt idx="6193">
                  <c:v>2.9</c:v>
                </c:pt>
                <c:pt idx="6194">
                  <c:v>2.9</c:v>
                </c:pt>
                <c:pt idx="6195">
                  <c:v>2.9</c:v>
                </c:pt>
                <c:pt idx="6196">
                  <c:v>2.9</c:v>
                </c:pt>
                <c:pt idx="6197">
                  <c:v>2.9</c:v>
                </c:pt>
                <c:pt idx="6198">
                  <c:v>2.9</c:v>
                </c:pt>
                <c:pt idx="6199">
                  <c:v>2.9</c:v>
                </c:pt>
                <c:pt idx="6200">
                  <c:v>2.9</c:v>
                </c:pt>
                <c:pt idx="6201">
                  <c:v>2.9</c:v>
                </c:pt>
                <c:pt idx="6202">
                  <c:v>2.9</c:v>
                </c:pt>
                <c:pt idx="6203">
                  <c:v>2.9</c:v>
                </c:pt>
                <c:pt idx="6204">
                  <c:v>2.9</c:v>
                </c:pt>
                <c:pt idx="6205">
                  <c:v>2.9</c:v>
                </c:pt>
                <c:pt idx="6206">
                  <c:v>2.9</c:v>
                </c:pt>
                <c:pt idx="6207">
                  <c:v>2.9</c:v>
                </c:pt>
                <c:pt idx="6208">
                  <c:v>2.9</c:v>
                </c:pt>
                <c:pt idx="6209">
                  <c:v>2.9</c:v>
                </c:pt>
                <c:pt idx="6210">
                  <c:v>2.9</c:v>
                </c:pt>
                <c:pt idx="6211">
                  <c:v>2.9</c:v>
                </c:pt>
                <c:pt idx="6212">
                  <c:v>2.9</c:v>
                </c:pt>
                <c:pt idx="6213">
                  <c:v>2.9</c:v>
                </c:pt>
                <c:pt idx="6214">
                  <c:v>2.9</c:v>
                </c:pt>
                <c:pt idx="6215">
                  <c:v>2.9</c:v>
                </c:pt>
                <c:pt idx="6216">
                  <c:v>2.9</c:v>
                </c:pt>
                <c:pt idx="6217">
                  <c:v>2.9</c:v>
                </c:pt>
                <c:pt idx="6218">
                  <c:v>2.9</c:v>
                </c:pt>
                <c:pt idx="6219">
                  <c:v>2.9</c:v>
                </c:pt>
                <c:pt idx="6220">
                  <c:v>2.9</c:v>
                </c:pt>
                <c:pt idx="6221">
                  <c:v>2.9</c:v>
                </c:pt>
                <c:pt idx="6222">
                  <c:v>2.9</c:v>
                </c:pt>
                <c:pt idx="6223">
                  <c:v>2.9</c:v>
                </c:pt>
                <c:pt idx="6224">
                  <c:v>2.9</c:v>
                </c:pt>
                <c:pt idx="6225">
                  <c:v>2.9</c:v>
                </c:pt>
                <c:pt idx="6226">
                  <c:v>2.9</c:v>
                </c:pt>
                <c:pt idx="6227">
                  <c:v>2.9</c:v>
                </c:pt>
                <c:pt idx="6228">
                  <c:v>2.9</c:v>
                </c:pt>
                <c:pt idx="6229">
                  <c:v>2.9</c:v>
                </c:pt>
                <c:pt idx="6230">
                  <c:v>2.9</c:v>
                </c:pt>
                <c:pt idx="6231">
                  <c:v>2.9</c:v>
                </c:pt>
                <c:pt idx="6232">
                  <c:v>2.9</c:v>
                </c:pt>
                <c:pt idx="6233">
                  <c:v>2.9</c:v>
                </c:pt>
                <c:pt idx="6234">
                  <c:v>2.9</c:v>
                </c:pt>
                <c:pt idx="6235">
                  <c:v>2.9</c:v>
                </c:pt>
                <c:pt idx="6236">
                  <c:v>2.9</c:v>
                </c:pt>
                <c:pt idx="6237">
                  <c:v>2.9</c:v>
                </c:pt>
                <c:pt idx="6238">
                  <c:v>2.9</c:v>
                </c:pt>
                <c:pt idx="6239">
                  <c:v>2.9</c:v>
                </c:pt>
                <c:pt idx="6240">
                  <c:v>2.9</c:v>
                </c:pt>
                <c:pt idx="6241">
                  <c:v>2.9</c:v>
                </c:pt>
                <c:pt idx="6242">
                  <c:v>2.9</c:v>
                </c:pt>
                <c:pt idx="6243">
                  <c:v>2.9</c:v>
                </c:pt>
                <c:pt idx="6244">
                  <c:v>2.9</c:v>
                </c:pt>
                <c:pt idx="6245">
                  <c:v>2.9</c:v>
                </c:pt>
                <c:pt idx="6246">
                  <c:v>2.9</c:v>
                </c:pt>
                <c:pt idx="6247">
                  <c:v>2.9</c:v>
                </c:pt>
                <c:pt idx="6248">
                  <c:v>2.9</c:v>
                </c:pt>
                <c:pt idx="6249">
                  <c:v>2.9</c:v>
                </c:pt>
                <c:pt idx="6250">
                  <c:v>2.9</c:v>
                </c:pt>
                <c:pt idx="6251">
                  <c:v>2.9</c:v>
                </c:pt>
                <c:pt idx="6252">
                  <c:v>2.9</c:v>
                </c:pt>
                <c:pt idx="6253">
                  <c:v>2.9</c:v>
                </c:pt>
                <c:pt idx="6254">
                  <c:v>2.9</c:v>
                </c:pt>
                <c:pt idx="6255">
                  <c:v>2.9</c:v>
                </c:pt>
                <c:pt idx="6256">
                  <c:v>2.9</c:v>
                </c:pt>
                <c:pt idx="6257">
                  <c:v>4.3</c:v>
                </c:pt>
                <c:pt idx="6258">
                  <c:v>2.9</c:v>
                </c:pt>
                <c:pt idx="6259">
                  <c:v>2.9</c:v>
                </c:pt>
                <c:pt idx="6260">
                  <c:v>2.9</c:v>
                </c:pt>
                <c:pt idx="6261">
                  <c:v>2.9</c:v>
                </c:pt>
                <c:pt idx="6262">
                  <c:v>2.9</c:v>
                </c:pt>
                <c:pt idx="6263">
                  <c:v>2.9</c:v>
                </c:pt>
                <c:pt idx="6264">
                  <c:v>2.9</c:v>
                </c:pt>
                <c:pt idx="6265">
                  <c:v>2.9</c:v>
                </c:pt>
                <c:pt idx="6266">
                  <c:v>2.9</c:v>
                </c:pt>
                <c:pt idx="6267">
                  <c:v>2.9</c:v>
                </c:pt>
                <c:pt idx="6268">
                  <c:v>2.9</c:v>
                </c:pt>
                <c:pt idx="6269">
                  <c:v>2.9</c:v>
                </c:pt>
                <c:pt idx="6270">
                  <c:v>2.9</c:v>
                </c:pt>
                <c:pt idx="6271">
                  <c:v>2.9</c:v>
                </c:pt>
                <c:pt idx="6272">
                  <c:v>2.9</c:v>
                </c:pt>
                <c:pt idx="6273">
                  <c:v>2.9</c:v>
                </c:pt>
                <c:pt idx="6274">
                  <c:v>2.9</c:v>
                </c:pt>
                <c:pt idx="6275">
                  <c:v>2.9</c:v>
                </c:pt>
                <c:pt idx="6276">
                  <c:v>2.9</c:v>
                </c:pt>
                <c:pt idx="6277">
                  <c:v>2.9</c:v>
                </c:pt>
                <c:pt idx="6278">
                  <c:v>2.9</c:v>
                </c:pt>
                <c:pt idx="6279">
                  <c:v>2.9</c:v>
                </c:pt>
                <c:pt idx="6280">
                  <c:v>2.9</c:v>
                </c:pt>
                <c:pt idx="6281">
                  <c:v>2.9</c:v>
                </c:pt>
                <c:pt idx="6282">
                  <c:v>2.9</c:v>
                </c:pt>
                <c:pt idx="6283">
                  <c:v>2.9</c:v>
                </c:pt>
                <c:pt idx="6284">
                  <c:v>2.9</c:v>
                </c:pt>
                <c:pt idx="6285">
                  <c:v>2.9</c:v>
                </c:pt>
                <c:pt idx="6286">
                  <c:v>2.9</c:v>
                </c:pt>
                <c:pt idx="6287">
                  <c:v>2.9</c:v>
                </c:pt>
                <c:pt idx="6288">
                  <c:v>2.9</c:v>
                </c:pt>
                <c:pt idx="6289">
                  <c:v>2.9</c:v>
                </c:pt>
                <c:pt idx="6290">
                  <c:v>2.9</c:v>
                </c:pt>
                <c:pt idx="6291">
                  <c:v>2.9</c:v>
                </c:pt>
                <c:pt idx="6292">
                  <c:v>2.9</c:v>
                </c:pt>
                <c:pt idx="6293">
                  <c:v>2.9</c:v>
                </c:pt>
                <c:pt idx="6294">
                  <c:v>5</c:v>
                </c:pt>
                <c:pt idx="6295">
                  <c:v>2.9</c:v>
                </c:pt>
                <c:pt idx="6296">
                  <c:v>2.9</c:v>
                </c:pt>
                <c:pt idx="6297">
                  <c:v>2.9</c:v>
                </c:pt>
                <c:pt idx="6298">
                  <c:v>2.9</c:v>
                </c:pt>
                <c:pt idx="6299">
                  <c:v>2.9</c:v>
                </c:pt>
                <c:pt idx="6300">
                  <c:v>2.9</c:v>
                </c:pt>
                <c:pt idx="6301">
                  <c:v>2.9</c:v>
                </c:pt>
                <c:pt idx="6302">
                  <c:v>2.9</c:v>
                </c:pt>
                <c:pt idx="6303">
                  <c:v>2.9</c:v>
                </c:pt>
                <c:pt idx="6304">
                  <c:v>2.9</c:v>
                </c:pt>
                <c:pt idx="6305">
                  <c:v>2.9</c:v>
                </c:pt>
                <c:pt idx="6306">
                  <c:v>2.9</c:v>
                </c:pt>
                <c:pt idx="6307">
                  <c:v>2.9</c:v>
                </c:pt>
                <c:pt idx="6308">
                  <c:v>2.9</c:v>
                </c:pt>
                <c:pt idx="6309">
                  <c:v>2.9</c:v>
                </c:pt>
                <c:pt idx="6310">
                  <c:v>2.9</c:v>
                </c:pt>
                <c:pt idx="6311">
                  <c:v>2.9</c:v>
                </c:pt>
                <c:pt idx="6312">
                  <c:v>2.9</c:v>
                </c:pt>
                <c:pt idx="6313">
                  <c:v>2.9</c:v>
                </c:pt>
                <c:pt idx="6314">
                  <c:v>2.9</c:v>
                </c:pt>
                <c:pt idx="6315">
                  <c:v>2.9</c:v>
                </c:pt>
                <c:pt idx="6316">
                  <c:v>2.9</c:v>
                </c:pt>
                <c:pt idx="6317">
                  <c:v>2.9</c:v>
                </c:pt>
                <c:pt idx="6318">
                  <c:v>2.9</c:v>
                </c:pt>
                <c:pt idx="6319">
                  <c:v>2.9</c:v>
                </c:pt>
                <c:pt idx="6320">
                  <c:v>2.9</c:v>
                </c:pt>
                <c:pt idx="6321">
                  <c:v>2.9</c:v>
                </c:pt>
                <c:pt idx="6322">
                  <c:v>2.9</c:v>
                </c:pt>
                <c:pt idx="6323">
                  <c:v>2.9</c:v>
                </c:pt>
                <c:pt idx="6324">
                  <c:v>2.9</c:v>
                </c:pt>
                <c:pt idx="6325">
                  <c:v>2.9</c:v>
                </c:pt>
                <c:pt idx="6326">
                  <c:v>2.9</c:v>
                </c:pt>
                <c:pt idx="6327">
                  <c:v>2.9</c:v>
                </c:pt>
                <c:pt idx="6328">
                  <c:v>2.9</c:v>
                </c:pt>
                <c:pt idx="6329">
                  <c:v>2.9</c:v>
                </c:pt>
                <c:pt idx="6330">
                  <c:v>2.9</c:v>
                </c:pt>
                <c:pt idx="6331">
                  <c:v>2.9</c:v>
                </c:pt>
                <c:pt idx="6332">
                  <c:v>2.9</c:v>
                </c:pt>
                <c:pt idx="6333">
                  <c:v>2.9</c:v>
                </c:pt>
                <c:pt idx="6334">
                  <c:v>2.9</c:v>
                </c:pt>
                <c:pt idx="6335">
                  <c:v>2.9</c:v>
                </c:pt>
                <c:pt idx="6336">
                  <c:v>2.9</c:v>
                </c:pt>
                <c:pt idx="6337">
                  <c:v>2.9</c:v>
                </c:pt>
                <c:pt idx="6338">
                  <c:v>2.9</c:v>
                </c:pt>
                <c:pt idx="6339">
                  <c:v>2.9</c:v>
                </c:pt>
                <c:pt idx="6340">
                  <c:v>2.9</c:v>
                </c:pt>
                <c:pt idx="6341">
                  <c:v>2.9</c:v>
                </c:pt>
                <c:pt idx="6342">
                  <c:v>2.9</c:v>
                </c:pt>
                <c:pt idx="6343">
                  <c:v>2.9</c:v>
                </c:pt>
                <c:pt idx="6344">
                  <c:v>2.9</c:v>
                </c:pt>
                <c:pt idx="6345">
                  <c:v>2.9</c:v>
                </c:pt>
                <c:pt idx="6346">
                  <c:v>2.9</c:v>
                </c:pt>
                <c:pt idx="6347">
                  <c:v>2.9</c:v>
                </c:pt>
                <c:pt idx="6348">
                  <c:v>2.9</c:v>
                </c:pt>
                <c:pt idx="6349">
                  <c:v>2.9</c:v>
                </c:pt>
                <c:pt idx="6350">
                  <c:v>2.9</c:v>
                </c:pt>
                <c:pt idx="6351">
                  <c:v>2.9</c:v>
                </c:pt>
                <c:pt idx="6352">
                  <c:v>2.9</c:v>
                </c:pt>
                <c:pt idx="6353">
                  <c:v>2.9</c:v>
                </c:pt>
                <c:pt idx="6354">
                  <c:v>2.9</c:v>
                </c:pt>
                <c:pt idx="6355">
                  <c:v>2.9</c:v>
                </c:pt>
                <c:pt idx="6356">
                  <c:v>2.9</c:v>
                </c:pt>
                <c:pt idx="6357">
                  <c:v>2.9</c:v>
                </c:pt>
                <c:pt idx="6358">
                  <c:v>2.9</c:v>
                </c:pt>
                <c:pt idx="6359">
                  <c:v>2.9</c:v>
                </c:pt>
                <c:pt idx="6360">
                  <c:v>2.9</c:v>
                </c:pt>
                <c:pt idx="6361">
                  <c:v>2.9</c:v>
                </c:pt>
                <c:pt idx="6362">
                  <c:v>2.9</c:v>
                </c:pt>
                <c:pt idx="6363">
                  <c:v>2.9</c:v>
                </c:pt>
                <c:pt idx="6364">
                  <c:v>2.9</c:v>
                </c:pt>
                <c:pt idx="6365">
                  <c:v>2.9</c:v>
                </c:pt>
                <c:pt idx="6366">
                  <c:v>2.9</c:v>
                </c:pt>
                <c:pt idx="6367">
                  <c:v>2.9</c:v>
                </c:pt>
                <c:pt idx="6368">
                  <c:v>2.9</c:v>
                </c:pt>
                <c:pt idx="6369">
                  <c:v>2.9</c:v>
                </c:pt>
                <c:pt idx="6370">
                  <c:v>2.9</c:v>
                </c:pt>
                <c:pt idx="6371">
                  <c:v>2.9</c:v>
                </c:pt>
                <c:pt idx="6372">
                  <c:v>2.9</c:v>
                </c:pt>
                <c:pt idx="6373">
                  <c:v>2.9</c:v>
                </c:pt>
                <c:pt idx="6374">
                  <c:v>2.9</c:v>
                </c:pt>
                <c:pt idx="6375">
                  <c:v>2.9</c:v>
                </c:pt>
                <c:pt idx="6376">
                  <c:v>2.9</c:v>
                </c:pt>
                <c:pt idx="6377">
                  <c:v>2.9</c:v>
                </c:pt>
                <c:pt idx="6378">
                  <c:v>2.9</c:v>
                </c:pt>
                <c:pt idx="6379">
                  <c:v>2.9</c:v>
                </c:pt>
                <c:pt idx="6380">
                  <c:v>2.9</c:v>
                </c:pt>
                <c:pt idx="6381">
                  <c:v>2.9</c:v>
                </c:pt>
                <c:pt idx="6382">
                  <c:v>2.9</c:v>
                </c:pt>
                <c:pt idx="6383">
                  <c:v>2.9</c:v>
                </c:pt>
                <c:pt idx="6384">
                  <c:v>2.9</c:v>
                </c:pt>
                <c:pt idx="6385">
                  <c:v>2.9</c:v>
                </c:pt>
                <c:pt idx="6386">
                  <c:v>5</c:v>
                </c:pt>
                <c:pt idx="6387">
                  <c:v>2.9</c:v>
                </c:pt>
                <c:pt idx="6388">
                  <c:v>2.9</c:v>
                </c:pt>
                <c:pt idx="6389">
                  <c:v>2.9</c:v>
                </c:pt>
                <c:pt idx="6390">
                  <c:v>2.9</c:v>
                </c:pt>
                <c:pt idx="6391">
                  <c:v>2.9</c:v>
                </c:pt>
                <c:pt idx="6392">
                  <c:v>2.9</c:v>
                </c:pt>
                <c:pt idx="6393">
                  <c:v>2.9</c:v>
                </c:pt>
                <c:pt idx="6394">
                  <c:v>2.9</c:v>
                </c:pt>
                <c:pt idx="6395">
                  <c:v>2.9</c:v>
                </c:pt>
                <c:pt idx="6396">
                  <c:v>2.9</c:v>
                </c:pt>
                <c:pt idx="6397">
                  <c:v>2.9</c:v>
                </c:pt>
                <c:pt idx="6398">
                  <c:v>2.9</c:v>
                </c:pt>
                <c:pt idx="6399">
                  <c:v>2.9</c:v>
                </c:pt>
                <c:pt idx="6400">
                  <c:v>2.9</c:v>
                </c:pt>
                <c:pt idx="6401">
                  <c:v>2.9</c:v>
                </c:pt>
                <c:pt idx="6402">
                  <c:v>3.9</c:v>
                </c:pt>
                <c:pt idx="6403">
                  <c:v>4.2</c:v>
                </c:pt>
                <c:pt idx="6404">
                  <c:v>4.3</c:v>
                </c:pt>
                <c:pt idx="6405">
                  <c:v>4.5</c:v>
                </c:pt>
                <c:pt idx="6406">
                  <c:v>4.0999999999999996</c:v>
                </c:pt>
                <c:pt idx="6407">
                  <c:v>4.0999999999999996</c:v>
                </c:pt>
                <c:pt idx="6408">
                  <c:v>4.2</c:v>
                </c:pt>
                <c:pt idx="6409">
                  <c:v>4.3</c:v>
                </c:pt>
                <c:pt idx="6410">
                  <c:v>4.4000000000000004</c:v>
                </c:pt>
                <c:pt idx="6411">
                  <c:v>4.5</c:v>
                </c:pt>
                <c:pt idx="6412">
                  <c:v>4.4000000000000004</c:v>
                </c:pt>
                <c:pt idx="6413">
                  <c:v>4.3</c:v>
                </c:pt>
                <c:pt idx="6414">
                  <c:v>4</c:v>
                </c:pt>
                <c:pt idx="6415">
                  <c:v>4.5</c:v>
                </c:pt>
                <c:pt idx="6416">
                  <c:v>4.3</c:v>
                </c:pt>
                <c:pt idx="6417">
                  <c:v>3.8</c:v>
                </c:pt>
                <c:pt idx="6418">
                  <c:v>4.3</c:v>
                </c:pt>
                <c:pt idx="6419">
                  <c:v>3.1</c:v>
                </c:pt>
                <c:pt idx="6420">
                  <c:v>4.3</c:v>
                </c:pt>
                <c:pt idx="6421">
                  <c:v>2.9</c:v>
                </c:pt>
                <c:pt idx="6422">
                  <c:v>4.5999999999999996</c:v>
                </c:pt>
                <c:pt idx="6423">
                  <c:v>4.0999999999999996</c:v>
                </c:pt>
                <c:pt idx="6424">
                  <c:v>3.7</c:v>
                </c:pt>
                <c:pt idx="6425">
                  <c:v>4.0999999999999996</c:v>
                </c:pt>
                <c:pt idx="6426">
                  <c:v>4.5</c:v>
                </c:pt>
                <c:pt idx="6427">
                  <c:v>4.5</c:v>
                </c:pt>
                <c:pt idx="6428">
                  <c:v>4.2</c:v>
                </c:pt>
                <c:pt idx="6429">
                  <c:v>3.7</c:v>
                </c:pt>
                <c:pt idx="6430">
                  <c:v>4.2</c:v>
                </c:pt>
                <c:pt idx="6431">
                  <c:v>4.3</c:v>
                </c:pt>
                <c:pt idx="6432">
                  <c:v>4.5</c:v>
                </c:pt>
                <c:pt idx="6433">
                  <c:v>4.0999999999999996</c:v>
                </c:pt>
                <c:pt idx="6434">
                  <c:v>4.5</c:v>
                </c:pt>
                <c:pt idx="6435">
                  <c:v>4.3</c:v>
                </c:pt>
                <c:pt idx="6436">
                  <c:v>4.2</c:v>
                </c:pt>
                <c:pt idx="6437">
                  <c:v>4.2</c:v>
                </c:pt>
                <c:pt idx="6438">
                  <c:v>3.7</c:v>
                </c:pt>
                <c:pt idx="6439">
                  <c:v>4.4000000000000004</c:v>
                </c:pt>
                <c:pt idx="6440">
                  <c:v>4</c:v>
                </c:pt>
                <c:pt idx="6441">
                  <c:v>4.2</c:v>
                </c:pt>
                <c:pt idx="6442">
                  <c:v>4.3</c:v>
                </c:pt>
                <c:pt idx="6443">
                  <c:v>4.3</c:v>
                </c:pt>
                <c:pt idx="6444">
                  <c:v>4.5</c:v>
                </c:pt>
                <c:pt idx="6445">
                  <c:v>4.3</c:v>
                </c:pt>
                <c:pt idx="6446">
                  <c:v>4.3</c:v>
                </c:pt>
                <c:pt idx="6447">
                  <c:v>4.3</c:v>
                </c:pt>
                <c:pt idx="6448">
                  <c:v>4.4000000000000004</c:v>
                </c:pt>
                <c:pt idx="6449">
                  <c:v>4.3</c:v>
                </c:pt>
                <c:pt idx="6450">
                  <c:v>4.3</c:v>
                </c:pt>
                <c:pt idx="6451">
                  <c:v>4</c:v>
                </c:pt>
                <c:pt idx="6452">
                  <c:v>4.5</c:v>
                </c:pt>
                <c:pt idx="6453">
                  <c:v>4.2</c:v>
                </c:pt>
                <c:pt idx="6454">
                  <c:v>4.3</c:v>
                </c:pt>
                <c:pt idx="6455">
                  <c:v>4</c:v>
                </c:pt>
                <c:pt idx="6456">
                  <c:v>4.5</c:v>
                </c:pt>
                <c:pt idx="6457">
                  <c:v>4.7</c:v>
                </c:pt>
                <c:pt idx="6458">
                  <c:v>4.4000000000000004</c:v>
                </c:pt>
                <c:pt idx="6459">
                  <c:v>4.5</c:v>
                </c:pt>
                <c:pt idx="6460">
                  <c:v>4.0999999999999996</c:v>
                </c:pt>
                <c:pt idx="6461">
                  <c:v>3.9</c:v>
                </c:pt>
                <c:pt idx="6462">
                  <c:v>4.4000000000000004</c:v>
                </c:pt>
                <c:pt idx="6463">
                  <c:v>4.2</c:v>
                </c:pt>
                <c:pt idx="6464">
                  <c:v>4.2</c:v>
                </c:pt>
                <c:pt idx="6465">
                  <c:v>4.0999999999999996</c:v>
                </c:pt>
                <c:pt idx="6466">
                  <c:v>4.5999999999999996</c:v>
                </c:pt>
                <c:pt idx="6467">
                  <c:v>4.3</c:v>
                </c:pt>
                <c:pt idx="6468">
                  <c:v>4.5</c:v>
                </c:pt>
                <c:pt idx="6469">
                  <c:v>3.9</c:v>
                </c:pt>
                <c:pt idx="6470">
                  <c:v>4.5</c:v>
                </c:pt>
                <c:pt idx="6471">
                  <c:v>4.4000000000000004</c:v>
                </c:pt>
                <c:pt idx="6472">
                  <c:v>4.3</c:v>
                </c:pt>
                <c:pt idx="6473">
                  <c:v>2.9</c:v>
                </c:pt>
                <c:pt idx="6474">
                  <c:v>4.2</c:v>
                </c:pt>
                <c:pt idx="6475">
                  <c:v>3.9</c:v>
                </c:pt>
                <c:pt idx="6476">
                  <c:v>4.2</c:v>
                </c:pt>
                <c:pt idx="6477">
                  <c:v>4</c:v>
                </c:pt>
                <c:pt idx="6478">
                  <c:v>4.3</c:v>
                </c:pt>
                <c:pt idx="6479">
                  <c:v>4.2</c:v>
                </c:pt>
                <c:pt idx="6480">
                  <c:v>4.2</c:v>
                </c:pt>
                <c:pt idx="6481">
                  <c:v>4.3</c:v>
                </c:pt>
                <c:pt idx="6482">
                  <c:v>4.5</c:v>
                </c:pt>
                <c:pt idx="6483">
                  <c:v>4.0999999999999996</c:v>
                </c:pt>
                <c:pt idx="6484">
                  <c:v>4.5</c:v>
                </c:pt>
                <c:pt idx="6485">
                  <c:v>4.3</c:v>
                </c:pt>
                <c:pt idx="6486">
                  <c:v>4.0999999999999996</c:v>
                </c:pt>
                <c:pt idx="6487">
                  <c:v>4.3</c:v>
                </c:pt>
                <c:pt idx="6488">
                  <c:v>4.0999999999999996</c:v>
                </c:pt>
                <c:pt idx="6489">
                  <c:v>3.9</c:v>
                </c:pt>
                <c:pt idx="6490">
                  <c:v>4.0999999999999996</c:v>
                </c:pt>
                <c:pt idx="6491">
                  <c:v>4.4000000000000004</c:v>
                </c:pt>
                <c:pt idx="6492">
                  <c:v>4.5999999999999996</c:v>
                </c:pt>
                <c:pt idx="6493">
                  <c:v>4.0999999999999996</c:v>
                </c:pt>
                <c:pt idx="6494">
                  <c:v>4.3</c:v>
                </c:pt>
                <c:pt idx="6495">
                  <c:v>2.9</c:v>
                </c:pt>
                <c:pt idx="6496">
                  <c:v>4.3</c:v>
                </c:pt>
                <c:pt idx="6497">
                  <c:v>4</c:v>
                </c:pt>
                <c:pt idx="6498">
                  <c:v>4.0999999999999996</c:v>
                </c:pt>
                <c:pt idx="6499">
                  <c:v>4.2</c:v>
                </c:pt>
                <c:pt idx="6500">
                  <c:v>4.0999999999999996</c:v>
                </c:pt>
                <c:pt idx="6501">
                  <c:v>4.2</c:v>
                </c:pt>
                <c:pt idx="6502">
                  <c:v>4.5</c:v>
                </c:pt>
                <c:pt idx="6503">
                  <c:v>4.2</c:v>
                </c:pt>
                <c:pt idx="6504">
                  <c:v>4.2</c:v>
                </c:pt>
                <c:pt idx="6505">
                  <c:v>3</c:v>
                </c:pt>
                <c:pt idx="6506">
                  <c:v>4.0999999999999996</c:v>
                </c:pt>
                <c:pt idx="6507">
                  <c:v>4.0999999999999996</c:v>
                </c:pt>
                <c:pt idx="6508">
                  <c:v>4.4000000000000004</c:v>
                </c:pt>
                <c:pt idx="6509">
                  <c:v>4.2</c:v>
                </c:pt>
                <c:pt idx="6510">
                  <c:v>3.9</c:v>
                </c:pt>
                <c:pt idx="6511">
                  <c:v>4.3</c:v>
                </c:pt>
                <c:pt idx="6512">
                  <c:v>4.0999999999999996</c:v>
                </c:pt>
                <c:pt idx="6513">
                  <c:v>4.4000000000000004</c:v>
                </c:pt>
                <c:pt idx="6514">
                  <c:v>4.4000000000000004</c:v>
                </c:pt>
                <c:pt idx="6515">
                  <c:v>4.4000000000000004</c:v>
                </c:pt>
                <c:pt idx="6516">
                  <c:v>4.3</c:v>
                </c:pt>
                <c:pt idx="6517">
                  <c:v>4.3</c:v>
                </c:pt>
                <c:pt idx="6518">
                  <c:v>4.2</c:v>
                </c:pt>
                <c:pt idx="6519">
                  <c:v>4.2</c:v>
                </c:pt>
                <c:pt idx="6520">
                  <c:v>4.5999999999999996</c:v>
                </c:pt>
                <c:pt idx="6521">
                  <c:v>3.9</c:v>
                </c:pt>
                <c:pt idx="6522">
                  <c:v>4.2</c:v>
                </c:pt>
                <c:pt idx="6523">
                  <c:v>4</c:v>
                </c:pt>
                <c:pt idx="6524">
                  <c:v>4.3</c:v>
                </c:pt>
                <c:pt idx="6525">
                  <c:v>4.2</c:v>
                </c:pt>
                <c:pt idx="6526">
                  <c:v>4.0999999999999996</c:v>
                </c:pt>
                <c:pt idx="6527">
                  <c:v>4.2</c:v>
                </c:pt>
                <c:pt idx="6528">
                  <c:v>4.0999999999999996</c:v>
                </c:pt>
                <c:pt idx="6529">
                  <c:v>4.3</c:v>
                </c:pt>
                <c:pt idx="6530">
                  <c:v>4.2</c:v>
                </c:pt>
                <c:pt idx="6531">
                  <c:v>4.0999999999999996</c:v>
                </c:pt>
                <c:pt idx="6532">
                  <c:v>3.7</c:v>
                </c:pt>
                <c:pt idx="6533">
                  <c:v>4.4000000000000004</c:v>
                </c:pt>
                <c:pt idx="6534">
                  <c:v>5</c:v>
                </c:pt>
                <c:pt idx="6535">
                  <c:v>4.2</c:v>
                </c:pt>
                <c:pt idx="6536">
                  <c:v>4.5</c:v>
                </c:pt>
                <c:pt idx="6537">
                  <c:v>4.5999999999999996</c:v>
                </c:pt>
                <c:pt idx="6538">
                  <c:v>4.0999999999999996</c:v>
                </c:pt>
                <c:pt idx="6539">
                  <c:v>4.4000000000000004</c:v>
                </c:pt>
                <c:pt idx="6540">
                  <c:v>4.5999999999999996</c:v>
                </c:pt>
                <c:pt idx="6541">
                  <c:v>4</c:v>
                </c:pt>
                <c:pt idx="6542">
                  <c:v>4</c:v>
                </c:pt>
                <c:pt idx="6543">
                  <c:v>4</c:v>
                </c:pt>
                <c:pt idx="6544">
                  <c:v>4.4000000000000004</c:v>
                </c:pt>
                <c:pt idx="6545">
                  <c:v>4.4000000000000004</c:v>
                </c:pt>
                <c:pt idx="6546">
                  <c:v>2.9</c:v>
                </c:pt>
                <c:pt idx="6547">
                  <c:v>2.9</c:v>
                </c:pt>
                <c:pt idx="6548">
                  <c:v>4.4000000000000004</c:v>
                </c:pt>
                <c:pt idx="6549">
                  <c:v>4</c:v>
                </c:pt>
                <c:pt idx="6550">
                  <c:v>4.3</c:v>
                </c:pt>
                <c:pt idx="6551">
                  <c:v>4.5</c:v>
                </c:pt>
                <c:pt idx="6552">
                  <c:v>4</c:v>
                </c:pt>
                <c:pt idx="6553">
                  <c:v>4.2</c:v>
                </c:pt>
                <c:pt idx="6554">
                  <c:v>4.3</c:v>
                </c:pt>
                <c:pt idx="6555">
                  <c:v>3.7</c:v>
                </c:pt>
                <c:pt idx="6556">
                  <c:v>4.3</c:v>
                </c:pt>
                <c:pt idx="6557">
                  <c:v>3.5</c:v>
                </c:pt>
                <c:pt idx="6558">
                  <c:v>4.2</c:v>
                </c:pt>
                <c:pt idx="6559">
                  <c:v>4.2</c:v>
                </c:pt>
                <c:pt idx="6560">
                  <c:v>2.9</c:v>
                </c:pt>
                <c:pt idx="6561">
                  <c:v>4.4000000000000004</c:v>
                </c:pt>
                <c:pt idx="6562">
                  <c:v>4.4000000000000004</c:v>
                </c:pt>
                <c:pt idx="6563">
                  <c:v>2.9</c:v>
                </c:pt>
                <c:pt idx="6564">
                  <c:v>4.3</c:v>
                </c:pt>
                <c:pt idx="6565">
                  <c:v>4.3</c:v>
                </c:pt>
                <c:pt idx="6566">
                  <c:v>4.5999999999999996</c:v>
                </c:pt>
                <c:pt idx="6567">
                  <c:v>4.2</c:v>
                </c:pt>
                <c:pt idx="6568">
                  <c:v>3.8</c:v>
                </c:pt>
                <c:pt idx="6569">
                  <c:v>4</c:v>
                </c:pt>
                <c:pt idx="6570">
                  <c:v>4.5</c:v>
                </c:pt>
                <c:pt idx="6571">
                  <c:v>4.3</c:v>
                </c:pt>
                <c:pt idx="6572">
                  <c:v>3.8</c:v>
                </c:pt>
                <c:pt idx="6573">
                  <c:v>4</c:v>
                </c:pt>
                <c:pt idx="6574">
                  <c:v>4.3</c:v>
                </c:pt>
                <c:pt idx="6575">
                  <c:v>4.4000000000000004</c:v>
                </c:pt>
                <c:pt idx="6576">
                  <c:v>4.5999999999999996</c:v>
                </c:pt>
                <c:pt idx="6577">
                  <c:v>4.5</c:v>
                </c:pt>
                <c:pt idx="6578">
                  <c:v>4.2</c:v>
                </c:pt>
                <c:pt idx="6579">
                  <c:v>4.4000000000000004</c:v>
                </c:pt>
                <c:pt idx="6580">
                  <c:v>4.5</c:v>
                </c:pt>
                <c:pt idx="6581">
                  <c:v>4.0999999999999996</c:v>
                </c:pt>
                <c:pt idx="6582">
                  <c:v>4.3</c:v>
                </c:pt>
                <c:pt idx="6583">
                  <c:v>4.2</c:v>
                </c:pt>
                <c:pt idx="6584">
                  <c:v>4.5999999999999996</c:v>
                </c:pt>
                <c:pt idx="6585">
                  <c:v>3.9</c:v>
                </c:pt>
                <c:pt idx="6586">
                  <c:v>4.0999999999999996</c:v>
                </c:pt>
                <c:pt idx="6587">
                  <c:v>4</c:v>
                </c:pt>
                <c:pt idx="6588">
                  <c:v>4.0999999999999996</c:v>
                </c:pt>
                <c:pt idx="6589">
                  <c:v>3.9</c:v>
                </c:pt>
                <c:pt idx="6590">
                  <c:v>4.5999999999999996</c:v>
                </c:pt>
                <c:pt idx="6591">
                  <c:v>4.3</c:v>
                </c:pt>
                <c:pt idx="6592">
                  <c:v>4.4000000000000004</c:v>
                </c:pt>
                <c:pt idx="6593">
                  <c:v>4.4000000000000004</c:v>
                </c:pt>
                <c:pt idx="6594">
                  <c:v>4.3</c:v>
                </c:pt>
                <c:pt idx="6595">
                  <c:v>4.4000000000000004</c:v>
                </c:pt>
                <c:pt idx="6596">
                  <c:v>2.9</c:v>
                </c:pt>
                <c:pt idx="6597">
                  <c:v>4.2</c:v>
                </c:pt>
                <c:pt idx="6598">
                  <c:v>4.0999999999999996</c:v>
                </c:pt>
                <c:pt idx="6599">
                  <c:v>2.9</c:v>
                </c:pt>
                <c:pt idx="6600">
                  <c:v>4.0999999999999996</c:v>
                </c:pt>
                <c:pt idx="6601">
                  <c:v>4</c:v>
                </c:pt>
                <c:pt idx="6602">
                  <c:v>4.3</c:v>
                </c:pt>
                <c:pt idx="6603">
                  <c:v>4</c:v>
                </c:pt>
                <c:pt idx="6604">
                  <c:v>4.5</c:v>
                </c:pt>
                <c:pt idx="6605">
                  <c:v>4.4000000000000004</c:v>
                </c:pt>
                <c:pt idx="6606">
                  <c:v>4.3</c:v>
                </c:pt>
                <c:pt idx="6607">
                  <c:v>2.9</c:v>
                </c:pt>
                <c:pt idx="6608">
                  <c:v>4.2</c:v>
                </c:pt>
                <c:pt idx="6609">
                  <c:v>4.4000000000000004</c:v>
                </c:pt>
                <c:pt idx="6610">
                  <c:v>2.9</c:v>
                </c:pt>
                <c:pt idx="6611">
                  <c:v>4.4000000000000004</c:v>
                </c:pt>
                <c:pt idx="6612">
                  <c:v>4.5</c:v>
                </c:pt>
                <c:pt idx="6613">
                  <c:v>4.3</c:v>
                </c:pt>
                <c:pt idx="6614">
                  <c:v>4.5</c:v>
                </c:pt>
                <c:pt idx="6615">
                  <c:v>4.3</c:v>
                </c:pt>
                <c:pt idx="6616">
                  <c:v>4.3</c:v>
                </c:pt>
                <c:pt idx="6617">
                  <c:v>4.4000000000000004</c:v>
                </c:pt>
                <c:pt idx="6618">
                  <c:v>4.0999999999999996</c:v>
                </c:pt>
                <c:pt idx="6619">
                  <c:v>4.2</c:v>
                </c:pt>
                <c:pt idx="6620">
                  <c:v>4.0999999999999996</c:v>
                </c:pt>
                <c:pt idx="6621">
                  <c:v>4.3</c:v>
                </c:pt>
                <c:pt idx="6622">
                  <c:v>4.2</c:v>
                </c:pt>
                <c:pt idx="6623">
                  <c:v>4.3</c:v>
                </c:pt>
                <c:pt idx="6624">
                  <c:v>4.5</c:v>
                </c:pt>
                <c:pt idx="6625">
                  <c:v>4.5</c:v>
                </c:pt>
                <c:pt idx="6626">
                  <c:v>4.4000000000000004</c:v>
                </c:pt>
                <c:pt idx="6627">
                  <c:v>4.4000000000000004</c:v>
                </c:pt>
                <c:pt idx="6628">
                  <c:v>3.9</c:v>
                </c:pt>
                <c:pt idx="6629">
                  <c:v>4.2</c:v>
                </c:pt>
                <c:pt idx="6630">
                  <c:v>4.4000000000000004</c:v>
                </c:pt>
                <c:pt idx="6631">
                  <c:v>4.3</c:v>
                </c:pt>
                <c:pt idx="6632">
                  <c:v>4.2</c:v>
                </c:pt>
                <c:pt idx="6633">
                  <c:v>4.2</c:v>
                </c:pt>
                <c:pt idx="6634">
                  <c:v>4</c:v>
                </c:pt>
                <c:pt idx="6635">
                  <c:v>2.9</c:v>
                </c:pt>
                <c:pt idx="6636">
                  <c:v>4.0999999999999996</c:v>
                </c:pt>
                <c:pt idx="6637">
                  <c:v>4.0999999999999996</c:v>
                </c:pt>
                <c:pt idx="6638">
                  <c:v>4.0999999999999996</c:v>
                </c:pt>
                <c:pt idx="6639">
                  <c:v>4.3</c:v>
                </c:pt>
                <c:pt idx="6640">
                  <c:v>4.2</c:v>
                </c:pt>
                <c:pt idx="6641">
                  <c:v>4.2</c:v>
                </c:pt>
                <c:pt idx="6642">
                  <c:v>2.9</c:v>
                </c:pt>
                <c:pt idx="6643">
                  <c:v>4.0999999999999996</c:v>
                </c:pt>
                <c:pt idx="6644">
                  <c:v>4.4000000000000004</c:v>
                </c:pt>
                <c:pt idx="6645">
                  <c:v>4.3</c:v>
                </c:pt>
                <c:pt idx="6646">
                  <c:v>4.2</c:v>
                </c:pt>
                <c:pt idx="6647">
                  <c:v>4.3</c:v>
                </c:pt>
                <c:pt idx="6648">
                  <c:v>3.9</c:v>
                </c:pt>
                <c:pt idx="6649">
                  <c:v>4.4000000000000004</c:v>
                </c:pt>
                <c:pt idx="6650">
                  <c:v>4.2</c:v>
                </c:pt>
                <c:pt idx="6651">
                  <c:v>4</c:v>
                </c:pt>
                <c:pt idx="6652">
                  <c:v>4.2</c:v>
                </c:pt>
                <c:pt idx="6653">
                  <c:v>3.8</c:v>
                </c:pt>
                <c:pt idx="6654">
                  <c:v>4.3</c:v>
                </c:pt>
                <c:pt idx="6655">
                  <c:v>4.5</c:v>
                </c:pt>
                <c:pt idx="6656">
                  <c:v>4.3</c:v>
                </c:pt>
                <c:pt idx="6657">
                  <c:v>3.9</c:v>
                </c:pt>
                <c:pt idx="6658">
                  <c:v>4.0999999999999996</c:v>
                </c:pt>
                <c:pt idx="6659">
                  <c:v>4.5999999999999996</c:v>
                </c:pt>
                <c:pt idx="6660">
                  <c:v>4.3</c:v>
                </c:pt>
                <c:pt idx="6661">
                  <c:v>4.3</c:v>
                </c:pt>
                <c:pt idx="6662">
                  <c:v>4.5999999999999996</c:v>
                </c:pt>
                <c:pt idx="6663">
                  <c:v>4.4000000000000004</c:v>
                </c:pt>
                <c:pt idx="6664">
                  <c:v>3.9</c:v>
                </c:pt>
                <c:pt idx="6665">
                  <c:v>2.9</c:v>
                </c:pt>
                <c:pt idx="6666">
                  <c:v>2.9</c:v>
                </c:pt>
                <c:pt idx="6667">
                  <c:v>4.4000000000000004</c:v>
                </c:pt>
                <c:pt idx="6668">
                  <c:v>2.9</c:v>
                </c:pt>
                <c:pt idx="6669">
                  <c:v>4.5999999999999996</c:v>
                </c:pt>
                <c:pt idx="6670">
                  <c:v>4.3</c:v>
                </c:pt>
                <c:pt idx="6671">
                  <c:v>2.9</c:v>
                </c:pt>
                <c:pt idx="6672">
                  <c:v>4.3</c:v>
                </c:pt>
                <c:pt idx="6673">
                  <c:v>4.3</c:v>
                </c:pt>
                <c:pt idx="6674">
                  <c:v>4.4000000000000004</c:v>
                </c:pt>
                <c:pt idx="6675">
                  <c:v>4.5</c:v>
                </c:pt>
                <c:pt idx="6676">
                  <c:v>4.3</c:v>
                </c:pt>
                <c:pt idx="6677">
                  <c:v>4.5999999999999996</c:v>
                </c:pt>
                <c:pt idx="6678">
                  <c:v>4</c:v>
                </c:pt>
                <c:pt idx="6679">
                  <c:v>4.4000000000000004</c:v>
                </c:pt>
                <c:pt idx="6680">
                  <c:v>4.4000000000000004</c:v>
                </c:pt>
                <c:pt idx="6681">
                  <c:v>4.3</c:v>
                </c:pt>
                <c:pt idx="6682">
                  <c:v>4.2</c:v>
                </c:pt>
                <c:pt idx="6683">
                  <c:v>4</c:v>
                </c:pt>
                <c:pt idx="6684">
                  <c:v>4.7</c:v>
                </c:pt>
                <c:pt idx="6685">
                  <c:v>4</c:v>
                </c:pt>
                <c:pt idx="6686">
                  <c:v>4.3</c:v>
                </c:pt>
                <c:pt idx="6687">
                  <c:v>4.3</c:v>
                </c:pt>
                <c:pt idx="6688">
                  <c:v>4</c:v>
                </c:pt>
                <c:pt idx="6689">
                  <c:v>4.4000000000000004</c:v>
                </c:pt>
                <c:pt idx="6690">
                  <c:v>2.9</c:v>
                </c:pt>
                <c:pt idx="6691">
                  <c:v>3.9</c:v>
                </c:pt>
                <c:pt idx="6692">
                  <c:v>3.6</c:v>
                </c:pt>
                <c:pt idx="6693">
                  <c:v>4.4000000000000004</c:v>
                </c:pt>
                <c:pt idx="6694">
                  <c:v>4.2</c:v>
                </c:pt>
                <c:pt idx="6695">
                  <c:v>4.5</c:v>
                </c:pt>
                <c:pt idx="6696">
                  <c:v>3.5</c:v>
                </c:pt>
                <c:pt idx="6697">
                  <c:v>4.2</c:v>
                </c:pt>
                <c:pt idx="6698">
                  <c:v>4.7</c:v>
                </c:pt>
                <c:pt idx="6699">
                  <c:v>4.5</c:v>
                </c:pt>
                <c:pt idx="6700">
                  <c:v>3.9</c:v>
                </c:pt>
                <c:pt idx="6701">
                  <c:v>4.2</c:v>
                </c:pt>
                <c:pt idx="6702">
                  <c:v>4.5999999999999996</c:v>
                </c:pt>
                <c:pt idx="6703">
                  <c:v>4.3</c:v>
                </c:pt>
                <c:pt idx="6704">
                  <c:v>4.3</c:v>
                </c:pt>
                <c:pt idx="6705">
                  <c:v>4.3</c:v>
                </c:pt>
                <c:pt idx="6706">
                  <c:v>4.4000000000000004</c:v>
                </c:pt>
                <c:pt idx="6707">
                  <c:v>4.4000000000000004</c:v>
                </c:pt>
                <c:pt idx="6708">
                  <c:v>4.7</c:v>
                </c:pt>
                <c:pt idx="6709">
                  <c:v>2.9</c:v>
                </c:pt>
                <c:pt idx="6710">
                  <c:v>3.6</c:v>
                </c:pt>
                <c:pt idx="6711">
                  <c:v>2.9</c:v>
                </c:pt>
                <c:pt idx="6712">
                  <c:v>4.4000000000000004</c:v>
                </c:pt>
                <c:pt idx="6713">
                  <c:v>4.7</c:v>
                </c:pt>
                <c:pt idx="6714">
                  <c:v>4.0999999999999996</c:v>
                </c:pt>
                <c:pt idx="6715">
                  <c:v>3.7</c:v>
                </c:pt>
                <c:pt idx="6716">
                  <c:v>4.5</c:v>
                </c:pt>
                <c:pt idx="6717">
                  <c:v>4.4000000000000004</c:v>
                </c:pt>
                <c:pt idx="6718">
                  <c:v>4.7</c:v>
                </c:pt>
                <c:pt idx="6719">
                  <c:v>3.9</c:v>
                </c:pt>
                <c:pt idx="6720">
                  <c:v>4.0999999999999996</c:v>
                </c:pt>
                <c:pt idx="6721">
                  <c:v>4.3</c:v>
                </c:pt>
                <c:pt idx="6722">
                  <c:v>4.5</c:v>
                </c:pt>
                <c:pt idx="6723">
                  <c:v>4.2</c:v>
                </c:pt>
                <c:pt idx="6724">
                  <c:v>3.2</c:v>
                </c:pt>
                <c:pt idx="6725">
                  <c:v>4</c:v>
                </c:pt>
                <c:pt idx="6726">
                  <c:v>2.9</c:v>
                </c:pt>
                <c:pt idx="6727">
                  <c:v>3.6</c:v>
                </c:pt>
                <c:pt idx="6728">
                  <c:v>4.4000000000000004</c:v>
                </c:pt>
                <c:pt idx="6729">
                  <c:v>4.3</c:v>
                </c:pt>
                <c:pt idx="6730">
                  <c:v>4.3</c:v>
                </c:pt>
                <c:pt idx="6731">
                  <c:v>4.5999999999999996</c:v>
                </c:pt>
                <c:pt idx="6732">
                  <c:v>4.7</c:v>
                </c:pt>
                <c:pt idx="6733">
                  <c:v>2.9</c:v>
                </c:pt>
                <c:pt idx="6734">
                  <c:v>4.3</c:v>
                </c:pt>
                <c:pt idx="6735">
                  <c:v>4.0999999999999996</c:v>
                </c:pt>
                <c:pt idx="6736">
                  <c:v>4.2</c:v>
                </c:pt>
                <c:pt idx="6737">
                  <c:v>2.9</c:v>
                </c:pt>
                <c:pt idx="6738">
                  <c:v>4.0999999999999996</c:v>
                </c:pt>
                <c:pt idx="6739">
                  <c:v>4.2</c:v>
                </c:pt>
                <c:pt idx="6740">
                  <c:v>4.2</c:v>
                </c:pt>
                <c:pt idx="6741">
                  <c:v>4.3</c:v>
                </c:pt>
                <c:pt idx="6742">
                  <c:v>4.2</c:v>
                </c:pt>
                <c:pt idx="6743">
                  <c:v>4.3</c:v>
                </c:pt>
                <c:pt idx="6744">
                  <c:v>4.2</c:v>
                </c:pt>
                <c:pt idx="6745">
                  <c:v>4.4000000000000004</c:v>
                </c:pt>
                <c:pt idx="6746">
                  <c:v>4.2</c:v>
                </c:pt>
                <c:pt idx="6747">
                  <c:v>4.0999999999999996</c:v>
                </c:pt>
                <c:pt idx="6748">
                  <c:v>4.2</c:v>
                </c:pt>
                <c:pt idx="6749">
                  <c:v>4.4000000000000004</c:v>
                </c:pt>
                <c:pt idx="6750">
                  <c:v>2.9</c:v>
                </c:pt>
                <c:pt idx="6751">
                  <c:v>4</c:v>
                </c:pt>
                <c:pt idx="6752">
                  <c:v>4.0999999999999996</c:v>
                </c:pt>
                <c:pt idx="6753">
                  <c:v>2.9</c:v>
                </c:pt>
                <c:pt idx="6754">
                  <c:v>4</c:v>
                </c:pt>
                <c:pt idx="6755">
                  <c:v>4.2</c:v>
                </c:pt>
                <c:pt idx="6756">
                  <c:v>3.9</c:v>
                </c:pt>
                <c:pt idx="6757">
                  <c:v>4.4000000000000004</c:v>
                </c:pt>
                <c:pt idx="6758">
                  <c:v>4.5999999999999996</c:v>
                </c:pt>
                <c:pt idx="6759">
                  <c:v>4.2</c:v>
                </c:pt>
                <c:pt idx="6760">
                  <c:v>3.7</c:v>
                </c:pt>
                <c:pt idx="6761">
                  <c:v>4.3</c:v>
                </c:pt>
                <c:pt idx="6762">
                  <c:v>4.0999999999999996</c:v>
                </c:pt>
                <c:pt idx="6763">
                  <c:v>4.3</c:v>
                </c:pt>
                <c:pt idx="6764">
                  <c:v>3.8</c:v>
                </c:pt>
                <c:pt idx="6765">
                  <c:v>4.8</c:v>
                </c:pt>
                <c:pt idx="6766">
                  <c:v>4.3</c:v>
                </c:pt>
                <c:pt idx="6767">
                  <c:v>4.5999999999999996</c:v>
                </c:pt>
                <c:pt idx="6768">
                  <c:v>3.9</c:v>
                </c:pt>
                <c:pt idx="6769">
                  <c:v>4.2</c:v>
                </c:pt>
                <c:pt idx="6770">
                  <c:v>4.2</c:v>
                </c:pt>
                <c:pt idx="6771">
                  <c:v>3.7</c:v>
                </c:pt>
                <c:pt idx="6772">
                  <c:v>4.5999999999999996</c:v>
                </c:pt>
                <c:pt idx="6773">
                  <c:v>4</c:v>
                </c:pt>
                <c:pt idx="6774">
                  <c:v>4.5</c:v>
                </c:pt>
                <c:pt idx="6775">
                  <c:v>4.3</c:v>
                </c:pt>
                <c:pt idx="6776">
                  <c:v>4.5</c:v>
                </c:pt>
                <c:pt idx="6777">
                  <c:v>3.7</c:v>
                </c:pt>
                <c:pt idx="6778">
                  <c:v>2.9</c:v>
                </c:pt>
                <c:pt idx="6779">
                  <c:v>4.2</c:v>
                </c:pt>
                <c:pt idx="6780">
                  <c:v>4</c:v>
                </c:pt>
                <c:pt idx="6781">
                  <c:v>4.3</c:v>
                </c:pt>
                <c:pt idx="6782">
                  <c:v>4.8</c:v>
                </c:pt>
                <c:pt idx="6783">
                  <c:v>4.2</c:v>
                </c:pt>
                <c:pt idx="6784">
                  <c:v>4</c:v>
                </c:pt>
                <c:pt idx="6785">
                  <c:v>4.0999999999999996</c:v>
                </c:pt>
                <c:pt idx="6786">
                  <c:v>4</c:v>
                </c:pt>
                <c:pt idx="6787">
                  <c:v>4.0999999999999996</c:v>
                </c:pt>
                <c:pt idx="6788">
                  <c:v>4.3</c:v>
                </c:pt>
                <c:pt idx="6789">
                  <c:v>4.4000000000000004</c:v>
                </c:pt>
                <c:pt idx="6790">
                  <c:v>3.8</c:v>
                </c:pt>
                <c:pt idx="6791">
                  <c:v>4.3</c:v>
                </c:pt>
                <c:pt idx="6792">
                  <c:v>4.2</c:v>
                </c:pt>
                <c:pt idx="6793">
                  <c:v>4</c:v>
                </c:pt>
                <c:pt idx="6794">
                  <c:v>2.9</c:v>
                </c:pt>
                <c:pt idx="6795">
                  <c:v>4</c:v>
                </c:pt>
                <c:pt idx="6796">
                  <c:v>4.3</c:v>
                </c:pt>
                <c:pt idx="6797">
                  <c:v>4.2</c:v>
                </c:pt>
                <c:pt idx="6798">
                  <c:v>3.8</c:v>
                </c:pt>
                <c:pt idx="6799">
                  <c:v>4.2</c:v>
                </c:pt>
                <c:pt idx="6800">
                  <c:v>3.9</c:v>
                </c:pt>
                <c:pt idx="6801">
                  <c:v>3.7</c:v>
                </c:pt>
                <c:pt idx="6802">
                  <c:v>4.3</c:v>
                </c:pt>
                <c:pt idx="6803">
                  <c:v>3.8</c:v>
                </c:pt>
                <c:pt idx="6804">
                  <c:v>4.3</c:v>
                </c:pt>
                <c:pt idx="6805">
                  <c:v>3.7</c:v>
                </c:pt>
                <c:pt idx="6806">
                  <c:v>4.2</c:v>
                </c:pt>
                <c:pt idx="6807">
                  <c:v>4.4000000000000004</c:v>
                </c:pt>
                <c:pt idx="6808">
                  <c:v>4.0999999999999996</c:v>
                </c:pt>
                <c:pt idx="6809">
                  <c:v>4</c:v>
                </c:pt>
                <c:pt idx="6810">
                  <c:v>4.2</c:v>
                </c:pt>
                <c:pt idx="6811">
                  <c:v>2.9</c:v>
                </c:pt>
                <c:pt idx="6812">
                  <c:v>4.4000000000000004</c:v>
                </c:pt>
                <c:pt idx="6813">
                  <c:v>4.4000000000000004</c:v>
                </c:pt>
                <c:pt idx="6814">
                  <c:v>4.5999999999999996</c:v>
                </c:pt>
                <c:pt idx="6815">
                  <c:v>4.0999999999999996</c:v>
                </c:pt>
                <c:pt idx="6816">
                  <c:v>4.3</c:v>
                </c:pt>
                <c:pt idx="6817">
                  <c:v>4.0999999999999996</c:v>
                </c:pt>
                <c:pt idx="6818">
                  <c:v>4.0999999999999996</c:v>
                </c:pt>
                <c:pt idx="6819">
                  <c:v>3.9</c:v>
                </c:pt>
                <c:pt idx="6820">
                  <c:v>4</c:v>
                </c:pt>
                <c:pt idx="6821">
                  <c:v>4.3</c:v>
                </c:pt>
                <c:pt idx="6822">
                  <c:v>3.7</c:v>
                </c:pt>
                <c:pt idx="6823">
                  <c:v>4.2</c:v>
                </c:pt>
                <c:pt idx="6824">
                  <c:v>3.7</c:v>
                </c:pt>
                <c:pt idx="6825">
                  <c:v>4.3</c:v>
                </c:pt>
                <c:pt idx="6826">
                  <c:v>2.9</c:v>
                </c:pt>
                <c:pt idx="6827">
                  <c:v>3.9</c:v>
                </c:pt>
                <c:pt idx="6828">
                  <c:v>4.3</c:v>
                </c:pt>
                <c:pt idx="6829">
                  <c:v>2.9</c:v>
                </c:pt>
                <c:pt idx="6830">
                  <c:v>3</c:v>
                </c:pt>
                <c:pt idx="6831">
                  <c:v>3.3</c:v>
                </c:pt>
                <c:pt idx="6832">
                  <c:v>3.9</c:v>
                </c:pt>
                <c:pt idx="6833">
                  <c:v>4.0999999999999996</c:v>
                </c:pt>
                <c:pt idx="6834">
                  <c:v>4.2</c:v>
                </c:pt>
                <c:pt idx="6835">
                  <c:v>4.0999999999999996</c:v>
                </c:pt>
                <c:pt idx="6836">
                  <c:v>4</c:v>
                </c:pt>
                <c:pt idx="6837">
                  <c:v>2.9</c:v>
                </c:pt>
                <c:pt idx="6838">
                  <c:v>4.0999999999999996</c:v>
                </c:pt>
                <c:pt idx="6839">
                  <c:v>4.3</c:v>
                </c:pt>
                <c:pt idx="6840">
                  <c:v>4.3</c:v>
                </c:pt>
                <c:pt idx="6841">
                  <c:v>4.3</c:v>
                </c:pt>
                <c:pt idx="6842">
                  <c:v>4.2</c:v>
                </c:pt>
                <c:pt idx="6843">
                  <c:v>4.0999999999999996</c:v>
                </c:pt>
                <c:pt idx="6844">
                  <c:v>4.4000000000000004</c:v>
                </c:pt>
                <c:pt idx="6845">
                  <c:v>4</c:v>
                </c:pt>
                <c:pt idx="6846">
                  <c:v>4.3</c:v>
                </c:pt>
                <c:pt idx="6847">
                  <c:v>4.5</c:v>
                </c:pt>
                <c:pt idx="6848">
                  <c:v>4.2</c:v>
                </c:pt>
                <c:pt idx="6849">
                  <c:v>3.9</c:v>
                </c:pt>
                <c:pt idx="6850">
                  <c:v>4</c:v>
                </c:pt>
                <c:pt idx="6851">
                  <c:v>4.3</c:v>
                </c:pt>
                <c:pt idx="6852">
                  <c:v>4.7</c:v>
                </c:pt>
                <c:pt idx="6853">
                  <c:v>4.5</c:v>
                </c:pt>
                <c:pt idx="6854">
                  <c:v>2.9</c:v>
                </c:pt>
                <c:pt idx="6855">
                  <c:v>4.3</c:v>
                </c:pt>
                <c:pt idx="6856">
                  <c:v>2.9</c:v>
                </c:pt>
                <c:pt idx="6857">
                  <c:v>4.3</c:v>
                </c:pt>
                <c:pt idx="6858">
                  <c:v>2.9</c:v>
                </c:pt>
                <c:pt idx="6859">
                  <c:v>4.0999999999999996</c:v>
                </c:pt>
                <c:pt idx="6860">
                  <c:v>4.3</c:v>
                </c:pt>
                <c:pt idx="6861">
                  <c:v>4.0999999999999996</c:v>
                </c:pt>
                <c:pt idx="6862">
                  <c:v>4.0999999999999996</c:v>
                </c:pt>
                <c:pt idx="6863">
                  <c:v>2.9</c:v>
                </c:pt>
                <c:pt idx="6864">
                  <c:v>2.9</c:v>
                </c:pt>
                <c:pt idx="6865">
                  <c:v>3.9</c:v>
                </c:pt>
                <c:pt idx="6866">
                  <c:v>4</c:v>
                </c:pt>
                <c:pt idx="6867">
                  <c:v>4</c:v>
                </c:pt>
                <c:pt idx="6868">
                  <c:v>4.0999999999999996</c:v>
                </c:pt>
                <c:pt idx="6869">
                  <c:v>4.5</c:v>
                </c:pt>
                <c:pt idx="6870">
                  <c:v>3.8</c:v>
                </c:pt>
                <c:pt idx="6871">
                  <c:v>3.7</c:v>
                </c:pt>
                <c:pt idx="6872">
                  <c:v>4.0999999999999996</c:v>
                </c:pt>
                <c:pt idx="6873">
                  <c:v>4.4000000000000004</c:v>
                </c:pt>
                <c:pt idx="6874">
                  <c:v>4.4000000000000004</c:v>
                </c:pt>
                <c:pt idx="6875">
                  <c:v>4</c:v>
                </c:pt>
                <c:pt idx="6876">
                  <c:v>4</c:v>
                </c:pt>
                <c:pt idx="6877">
                  <c:v>3.7</c:v>
                </c:pt>
                <c:pt idx="6878">
                  <c:v>4.2</c:v>
                </c:pt>
                <c:pt idx="6879">
                  <c:v>2.9</c:v>
                </c:pt>
                <c:pt idx="6880">
                  <c:v>4.2</c:v>
                </c:pt>
                <c:pt idx="6881">
                  <c:v>4.3</c:v>
                </c:pt>
                <c:pt idx="6882">
                  <c:v>3.9</c:v>
                </c:pt>
                <c:pt idx="6883">
                  <c:v>4.2</c:v>
                </c:pt>
                <c:pt idx="6884">
                  <c:v>4.0999999999999996</c:v>
                </c:pt>
                <c:pt idx="6885">
                  <c:v>3.6</c:v>
                </c:pt>
                <c:pt idx="6886">
                  <c:v>4.5</c:v>
                </c:pt>
                <c:pt idx="6887">
                  <c:v>2.9</c:v>
                </c:pt>
                <c:pt idx="6888">
                  <c:v>2.9</c:v>
                </c:pt>
                <c:pt idx="6889">
                  <c:v>4</c:v>
                </c:pt>
                <c:pt idx="6890">
                  <c:v>3.9</c:v>
                </c:pt>
                <c:pt idx="6891">
                  <c:v>2.9</c:v>
                </c:pt>
                <c:pt idx="6892">
                  <c:v>4.5</c:v>
                </c:pt>
                <c:pt idx="6893">
                  <c:v>4.3</c:v>
                </c:pt>
                <c:pt idx="6894">
                  <c:v>4.4000000000000004</c:v>
                </c:pt>
                <c:pt idx="6895">
                  <c:v>2.9</c:v>
                </c:pt>
                <c:pt idx="6896">
                  <c:v>2.9</c:v>
                </c:pt>
                <c:pt idx="6897">
                  <c:v>4.3</c:v>
                </c:pt>
                <c:pt idx="6898">
                  <c:v>4.2</c:v>
                </c:pt>
                <c:pt idx="6899">
                  <c:v>2.9</c:v>
                </c:pt>
                <c:pt idx="6900">
                  <c:v>4.4000000000000004</c:v>
                </c:pt>
                <c:pt idx="6901">
                  <c:v>4.2</c:v>
                </c:pt>
                <c:pt idx="6902">
                  <c:v>4.5</c:v>
                </c:pt>
                <c:pt idx="6903">
                  <c:v>3.7</c:v>
                </c:pt>
                <c:pt idx="6904">
                  <c:v>3.9</c:v>
                </c:pt>
                <c:pt idx="6905">
                  <c:v>4.7</c:v>
                </c:pt>
                <c:pt idx="6906">
                  <c:v>4.4000000000000004</c:v>
                </c:pt>
                <c:pt idx="6907">
                  <c:v>4.4000000000000004</c:v>
                </c:pt>
                <c:pt idx="6908">
                  <c:v>4.0999999999999996</c:v>
                </c:pt>
                <c:pt idx="6909">
                  <c:v>3.9</c:v>
                </c:pt>
                <c:pt idx="6910">
                  <c:v>2.9</c:v>
                </c:pt>
                <c:pt idx="6911">
                  <c:v>4.4000000000000004</c:v>
                </c:pt>
                <c:pt idx="6912">
                  <c:v>4.5</c:v>
                </c:pt>
                <c:pt idx="6913">
                  <c:v>2.9</c:v>
                </c:pt>
                <c:pt idx="6914">
                  <c:v>3.5</c:v>
                </c:pt>
                <c:pt idx="6915">
                  <c:v>4.3</c:v>
                </c:pt>
                <c:pt idx="6916">
                  <c:v>4.4000000000000004</c:v>
                </c:pt>
                <c:pt idx="6917">
                  <c:v>4.0999999999999996</c:v>
                </c:pt>
                <c:pt idx="6918">
                  <c:v>4.2</c:v>
                </c:pt>
                <c:pt idx="6919">
                  <c:v>4.3</c:v>
                </c:pt>
                <c:pt idx="6920">
                  <c:v>4.7</c:v>
                </c:pt>
                <c:pt idx="6921">
                  <c:v>4.5</c:v>
                </c:pt>
                <c:pt idx="6922">
                  <c:v>4.2</c:v>
                </c:pt>
                <c:pt idx="6923">
                  <c:v>4.4000000000000004</c:v>
                </c:pt>
                <c:pt idx="6924">
                  <c:v>4.5999999999999996</c:v>
                </c:pt>
                <c:pt idx="6925">
                  <c:v>5</c:v>
                </c:pt>
                <c:pt idx="6926">
                  <c:v>3.9</c:v>
                </c:pt>
                <c:pt idx="6927">
                  <c:v>4.4000000000000004</c:v>
                </c:pt>
                <c:pt idx="6928">
                  <c:v>4.4000000000000004</c:v>
                </c:pt>
                <c:pt idx="6929">
                  <c:v>4.3</c:v>
                </c:pt>
                <c:pt idx="6930">
                  <c:v>4.0999999999999996</c:v>
                </c:pt>
                <c:pt idx="6931">
                  <c:v>4</c:v>
                </c:pt>
                <c:pt idx="6932">
                  <c:v>4.2</c:v>
                </c:pt>
                <c:pt idx="6933">
                  <c:v>2.9</c:v>
                </c:pt>
                <c:pt idx="6934">
                  <c:v>4.2</c:v>
                </c:pt>
                <c:pt idx="6935">
                  <c:v>4</c:v>
                </c:pt>
                <c:pt idx="6936">
                  <c:v>2.9</c:v>
                </c:pt>
                <c:pt idx="6937">
                  <c:v>4.3</c:v>
                </c:pt>
                <c:pt idx="6938">
                  <c:v>4.4000000000000004</c:v>
                </c:pt>
                <c:pt idx="6939">
                  <c:v>4.2</c:v>
                </c:pt>
                <c:pt idx="6940">
                  <c:v>4.3</c:v>
                </c:pt>
                <c:pt idx="6941">
                  <c:v>4</c:v>
                </c:pt>
                <c:pt idx="6942">
                  <c:v>4</c:v>
                </c:pt>
                <c:pt idx="6943">
                  <c:v>4.0999999999999996</c:v>
                </c:pt>
                <c:pt idx="6944">
                  <c:v>2.9</c:v>
                </c:pt>
                <c:pt idx="6945">
                  <c:v>4.3</c:v>
                </c:pt>
                <c:pt idx="6946">
                  <c:v>3.8</c:v>
                </c:pt>
                <c:pt idx="6947">
                  <c:v>4.0999999999999996</c:v>
                </c:pt>
                <c:pt idx="6948">
                  <c:v>4.3</c:v>
                </c:pt>
                <c:pt idx="6949">
                  <c:v>4.2</c:v>
                </c:pt>
                <c:pt idx="6950">
                  <c:v>4.2</c:v>
                </c:pt>
                <c:pt idx="6951">
                  <c:v>2.9</c:v>
                </c:pt>
                <c:pt idx="6952">
                  <c:v>2.9</c:v>
                </c:pt>
                <c:pt idx="6953">
                  <c:v>4.0999999999999996</c:v>
                </c:pt>
                <c:pt idx="6954">
                  <c:v>3.7</c:v>
                </c:pt>
                <c:pt idx="6955">
                  <c:v>2.9</c:v>
                </c:pt>
                <c:pt idx="6956">
                  <c:v>4.4000000000000004</c:v>
                </c:pt>
                <c:pt idx="6957">
                  <c:v>4.3</c:v>
                </c:pt>
                <c:pt idx="6958">
                  <c:v>4.0999999999999996</c:v>
                </c:pt>
                <c:pt idx="6959">
                  <c:v>4.3</c:v>
                </c:pt>
                <c:pt idx="6960">
                  <c:v>4.2</c:v>
                </c:pt>
                <c:pt idx="6961">
                  <c:v>3.9</c:v>
                </c:pt>
                <c:pt idx="6962">
                  <c:v>4.0999999999999996</c:v>
                </c:pt>
                <c:pt idx="6963">
                  <c:v>2.9</c:v>
                </c:pt>
                <c:pt idx="6964">
                  <c:v>4.2</c:v>
                </c:pt>
                <c:pt idx="6965">
                  <c:v>4.8</c:v>
                </c:pt>
                <c:pt idx="6966">
                  <c:v>3.9</c:v>
                </c:pt>
                <c:pt idx="6967">
                  <c:v>4.4000000000000004</c:v>
                </c:pt>
                <c:pt idx="6968">
                  <c:v>4.4000000000000004</c:v>
                </c:pt>
                <c:pt idx="6969">
                  <c:v>4.3</c:v>
                </c:pt>
                <c:pt idx="6970">
                  <c:v>4.2</c:v>
                </c:pt>
                <c:pt idx="6971">
                  <c:v>4.4000000000000004</c:v>
                </c:pt>
                <c:pt idx="6972">
                  <c:v>4.3</c:v>
                </c:pt>
                <c:pt idx="6973">
                  <c:v>4.4000000000000004</c:v>
                </c:pt>
                <c:pt idx="6974">
                  <c:v>4.3</c:v>
                </c:pt>
                <c:pt idx="6975">
                  <c:v>4.4000000000000004</c:v>
                </c:pt>
                <c:pt idx="6976">
                  <c:v>4.7</c:v>
                </c:pt>
                <c:pt idx="6977">
                  <c:v>4.0999999999999996</c:v>
                </c:pt>
                <c:pt idx="6978">
                  <c:v>4.4000000000000004</c:v>
                </c:pt>
                <c:pt idx="6979">
                  <c:v>4.0999999999999996</c:v>
                </c:pt>
                <c:pt idx="6980">
                  <c:v>4.3</c:v>
                </c:pt>
                <c:pt idx="6981">
                  <c:v>4.5</c:v>
                </c:pt>
                <c:pt idx="6982">
                  <c:v>4.3</c:v>
                </c:pt>
                <c:pt idx="6983">
                  <c:v>4.5999999999999996</c:v>
                </c:pt>
                <c:pt idx="6984">
                  <c:v>4.5</c:v>
                </c:pt>
                <c:pt idx="6985">
                  <c:v>4.3</c:v>
                </c:pt>
                <c:pt idx="6986">
                  <c:v>4</c:v>
                </c:pt>
                <c:pt idx="6987">
                  <c:v>2.9</c:v>
                </c:pt>
                <c:pt idx="6988">
                  <c:v>4.2</c:v>
                </c:pt>
                <c:pt idx="6989">
                  <c:v>2.9</c:v>
                </c:pt>
                <c:pt idx="6990">
                  <c:v>4.0999999999999996</c:v>
                </c:pt>
                <c:pt idx="6991">
                  <c:v>4.5</c:v>
                </c:pt>
                <c:pt idx="6992">
                  <c:v>4.3</c:v>
                </c:pt>
                <c:pt idx="6993">
                  <c:v>3.9</c:v>
                </c:pt>
                <c:pt idx="6994">
                  <c:v>3.5</c:v>
                </c:pt>
                <c:pt idx="6995">
                  <c:v>3.3</c:v>
                </c:pt>
                <c:pt idx="6996">
                  <c:v>4.3</c:v>
                </c:pt>
                <c:pt idx="6997">
                  <c:v>4.0999999999999996</c:v>
                </c:pt>
                <c:pt idx="6998">
                  <c:v>2.9</c:v>
                </c:pt>
                <c:pt idx="6999">
                  <c:v>4.4000000000000004</c:v>
                </c:pt>
                <c:pt idx="7000">
                  <c:v>4.3</c:v>
                </c:pt>
                <c:pt idx="7001">
                  <c:v>4.0999999999999996</c:v>
                </c:pt>
                <c:pt idx="7002">
                  <c:v>4.5</c:v>
                </c:pt>
                <c:pt idx="7003">
                  <c:v>4.0999999999999996</c:v>
                </c:pt>
                <c:pt idx="7004">
                  <c:v>3.8</c:v>
                </c:pt>
                <c:pt idx="7005">
                  <c:v>4.3</c:v>
                </c:pt>
                <c:pt idx="7006">
                  <c:v>4.3</c:v>
                </c:pt>
                <c:pt idx="7007">
                  <c:v>3.8</c:v>
                </c:pt>
                <c:pt idx="7008">
                  <c:v>4.2</c:v>
                </c:pt>
                <c:pt idx="7009">
                  <c:v>4</c:v>
                </c:pt>
                <c:pt idx="7010">
                  <c:v>2.9</c:v>
                </c:pt>
                <c:pt idx="7011">
                  <c:v>4.0999999999999996</c:v>
                </c:pt>
                <c:pt idx="7012">
                  <c:v>4.0999999999999996</c:v>
                </c:pt>
                <c:pt idx="7013">
                  <c:v>3.3</c:v>
                </c:pt>
                <c:pt idx="7014">
                  <c:v>4.4000000000000004</c:v>
                </c:pt>
                <c:pt idx="7015">
                  <c:v>4.3</c:v>
                </c:pt>
                <c:pt idx="7016">
                  <c:v>4.2</c:v>
                </c:pt>
                <c:pt idx="7017">
                  <c:v>2.9</c:v>
                </c:pt>
                <c:pt idx="7018">
                  <c:v>3.7</c:v>
                </c:pt>
                <c:pt idx="7019">
                  <c:v>3.9</c:v>
                </c:pt>
                <c:pt idx="7020">
                  <c:v>4.0999999999999996</c:v>
                </c:pt>
                <c:pt idx="7021">
                  <c:v>4</c:v>
                </c:pt>
                <c:pt idx="7022">
                  <c:v>4.3</c:v>
                </c:pt>
                <c:pt idx="7023">
                  <c:v>4.2</c:v>
                </c:pt>
                <c:pt idx="7024">
                  <c:v>4.5999999999999996</c:v>
                </c:pt>
                <c:pt idx="7025">
                  <c:v>3.9</c:v>
                </c:pt>
                <c:pt idx="7026">
                  <c:v>4.2</c:v>
                </c:pt>
                <c:pt idx="7027">
                  <c:v>4.5</c:v>
                </c:pt>
                <c:pt idx="7028">
                  <c:v>4</c:v>
                </c:pt>
                <c:pt idx="7029">
                  <c:v>3.9</c:v>
                </c:pt>
                <c:pt idx="7030">
                  <c:v>2.9</c:v>
                </c:pt>
                <c:pt idx="7031">
                  <c:v>3.2</c:v>
                </c:pt>
                <c:pt idx="7032">
                  <c:v>4.4000000000000004</c:v>
                </c:pt>
                <c:pt idx="7033">
                  <c:v>4.7</c:v>
                </c:pt>
                <c:pt idx="7034">
                  <c:v>3.9</c:v>
                </c:pt>
                <c:pt idx="7035">
                  <c:v>4.4000000000000004</c:v>
                </c:pt>
                <c:pt idx="7036">
                  <c:v>4</c:v>
                </c:pt>
                <c:pt idx="7037">
                  <c:v>4</c:v>
                </c:pt>
                <c:pt idx="7038">
                  <c:v>2.9</c:v>
                </c:pt>
                <c:pt idx="7039">
                  <c:v>4.7</c:v>
                </c:pt>
                <c:pt idx="7040">
                  <c:v>4.5</c:v>
                </c:pt>
                <c:pt idx="7041">
                  <c:v>4</c:v>
                </c:pt>
                <c:pt idx="7042">
                  <c:v>2.9</c:v>
                </c:pt>
                <c:pt idx="7043">
                  <c:v>4.3</c:v>
                </c:pt>
                <c:pt idx="7044">
                  <c:v>4.0999999999999996</c:v>
                </c:pt>
                <c:pt idx="7045">
                  <c:v>2.9</c:v>
                </c:pt>
                <c:pt idx="7046">
                  <c:v>4.3</c:v>
                </c:pt>
                <c:pt idx="7047">
                  <c:v>3.9</c:v>
                </c:pt>
                <c:pt idx="7048">
                  <c:v>4.2</c:v>
                </c:pt>
                <c:pt idx="7049">
                  <c:v>2.9</c:v>
                </c:pt>
                <c:pt idx="7050">
                  <c:v>4</c:v>
                </c:pt>
                <c:pt idx="7051">
                  <c:v>4.3</c:v>
                </c:pt>
                <c:pt idx="7052">
                  <c:v>4.5</c:v>
                </c:pt>
                <c:pt idx="7053">
                  <c:v>4</c:v>
                </c:pt>
                <c:pt idx="7054">
                  <c:v>2.9</c:v>
                </c:pt>
                <c:pt idx="7055">
                  <c:v>4.2</c:v>
                </c:pt>
                <c:pt idx="7056">
                  <c:v>4.0999999999999996</c:v>
                </c:pt>
                <c:pt idx="7057">
                  <c:v>4.5</c:v>
                </c:pt>
                <c:pt idx="7058">
                  <c:v>4.2</c:v>
                </c:pt>
                <c:pt idx="7059">
                  <c:v>3.9</c:v>
                </c:pt>
                <c:pt idx="7060">
                  <c:v>4.4000000000000004</c:v>
                </c:pt>
                <c:pt idx="7061">
                  <c:v>2.9</c:v>
                </c:pt>
                <c:pt idx="7062">
                  <c:v>4</c:v>
                </c:pt>
                <c:pt idx="7063">
                  <c:v>4.4000000000000004</c:v>
                </c:pt>
                <c:pt idx="7064">
                  <c:v>4</c:v>
                </c:pt>
                <c:pt idx="7065">
                  <c:v>4.3</c:v>
                </c:pt>
                <c:pt idx="7066">
                  <c:v>4.0999999999999996</c:v>
                </c:pt>
                <c:pt idx="7067">
                  <c:v>4.3</c:v>
                </c:pt>
                <c:pt idx="7068">
                  <c:v>3.8</c:v>
                </c:pt>
                <c:pt idx="7069">
                  <c:v>4.3</c:v>
                </c:pt>
                <c:pt idx="7070">
                  <c:v>2.9</c:v>
                </c:pt>
                <c:pt idx="7071">
                  <c:v>4.4000000000000004</c:v>
                </c:pt>
                <c:pt idx="7072">
                  <c:v>4.2</c:v>
                </c:pt>
                <c:pt idx="7073">
                  <c:v>4.4000000000000004</c:v>
                </c:pt>
                <c:pt idx="7074">
                  <c:v>3.8</c:v>
                </c:pt>
                <c:pt idx="7075">
                  <c:v>4.2</c:v>
                </c:pt>
                <c:pt idx="7076">
                  <c:v>4.2</c:v>
                </c:pt>
                <c:pt idx="7077">
                  <c:v>4.5999999999999996</c:v>
                </c:pt>
                <c:pt idx="7078">
                  <c:v>4.3</c:v>
                </c:pt>
                <c:pt idx="7079">
                  <c:v>4.0999999999999996</c:v>
                </c:pt>
                <c:pt idx="7080">
                  <c:v>4</c:v>
                </c:pt>
                <c:pt idx="7081">
                  <c:v>4.0999999999999996</c:v>
                </c:pt>
                <c:pt idx="7082">
                  <c:v>4.3</c:v>
                </c:pt>
                <c:pt idx="7083">
                  <c:v>4.4000000000000004</c:v>
                </c:pt>
                <c:pt idx="7084">
                  <c:v>4.5</c:v>
                </c:pt>
                <c:pt idx="7085">
                  <c:v>3.7</c:v>
                </c:pt>
                <c:pt idx="7086">
                  <c:v>4.5</c:v>
                </c:pt>
                <c:pt idx="7087">
                  <c:v>4.5</c:v>
                </c:pt>
                <c:pt idx="7088">
                  <c:v>3.9</c:v>
                </c:pt>
                <c:pt idx="7089">
                  <c:v>4.0999999999999996</c:v>
                </c:pt>
                <c:pt idx="7090">
                  <c:v>4.2</c:v>
                </c:pt>
                <c:pt idx="7091">
                  <c:v>2.9</c:v>
                </c:pt>
                <c:pt idx="7092">
                  <c:v>4.3</c:v>
                </c:pt>
                <c:pt idx="7093">
                  <c:v>4</c:v>
                </c:pt>
                <c:pt idx="7094">
                  <c:v>4</c:v>
                </c:pt>
                <c:pt idx="7095">
                  <c:v>2.9</c:v>
                </c:pt>
                <c:pt idx="7096">
                  <c:v>4</c:v>
                </c:pt>
                <c:pt idx="7097">
                  <c:v>4.0999999999999996</c:v>
                </c:pt>
                <c:pt idx="7098">
                  <c:v>4.0999999999999996</c:v>
                </c:pt>
                <c:pt idx="7099">
                  <c:v>4.4000000000000004</c:v>
                </c:pt>
                <c:pt idx="7100">
                  <c:v>4.5</c:v>
                </c:pt>
                <c:pt idx="7101">
                  <c:v>4.0999999999999996</c:v>
                </c:pt>
                <c:pt idx="7102">
                  <c:v>4.3</c:v>
                </c:pt>
                <c:pt idx="7103">
                  <c:v>4.4000000000000004</c:v>
                </c:pt>
                <c:pt idx="7104">
                  <c:v>2.9</c:v>
                </c:pt>
                <c:pt idx="7105">
                  <c:v>4.3</c:v>
                </c:pt>
                <c:pt idx="7106">
                  <c:v>2.9</c:v>
                </c:pt>
                <c:pt idx="7107">
                  <c:v>4.4000000000000004</c:v>
                </c:pt>
                <c:pt idx="7108">
                  <c:v>4.3</c:v>
                </c:pt>
                <c:pt idx="7109">
                  <c:v>4.7</c:v>
                </c:pt>
                <c:pt idx="7110">
                  <c:v>4.3</c:v>
                </c:pt>
                <c:pt idx="7111">
                  <c:v>4.4000000000000004</c:v>
                </c:pt>
                <c:pt idx="7112">
                  <c:v>4.5</c:v>
                </c:pt>
                <c:pt idx="7113">
                  <c:v>4.2</c:v>
                </c:pt>
                <c:pt idx="7114">
                  <c:v>4.2</c:v>
                </c:pt>
                <c:pt idx="7115">
                  <c:v>2.9</c:v>
                </c:pt>
                <c:pt idx="7116">
                  <c:v>3.6</c:v>
                </c:pt>
                <c:pt idx="7117">
                  <c:v>3.7</c:v>
                </c:pt>
                <c:pt idx="7118">
                  <c:v>4.8</c:v>
                </c:pt>
                <c:pt idx="7119">
                  <c:v>4.9000000000000004</c:v>
                </c:pt>
                <c:pt idx="7120">
                  <c:v>4.3</c:v>
                </c:pt>
                <c:pt idx="7121">
                  <c:v>4.0999999999999996</c:v>
                </c:pt>
                <c:pt idx="7122">
                  <c:v>4.2</c:v>
                </c:pt>
                <c:pt idx="7123">
                  <c:v>4.5</c:v>
                </c:pt>
                <c:pt idx="7124">
                  <c:v>3.9</c:v>
                </c:pt>
                <c:pt idx="7125">
                  <c:v>4</c:v>
                </c:pt>
                <c:pt idx="7126">
                  <c:v>4.3</c:v>
                </c:pt>
                <c:pt idx="7127">
                  <c:v>3.7</c:v>
                </c:pt>
                <c:pt idx="7128">
                  <c:v>4.2</c:v>
                </c:pt>
                <c:pt idx="7129">
                  <c:v>4.5</c:v>
                </c:pt>
                <c:pt idx="7130">
                  <c:v>4.5</c:v>
                </c:pt>
                <c:pt idx="7131">
                  <c:v>2.9</c:v>
                </c:pt>
                <c:pt idx="7132">
                  <c:v>4.2</c:v>
                </c:pt>
                <c:pt idx="7133">
                  <c:v>4.3</c:v>
                </c:pt>
                <c:pt idx="7134">
                  <c:v>4.3</c:v>
                </c:pt>
                <c:pt idx="7135">
                  <c:v>4.3</c:v>
                </c:pt>
                <c:pt idx="7136">
                  <c:v>4.0999999999999996</c:v>
                </c:pt>
                <c:pt idx="7137">
                  <c:v>2.9</c:v>
                </c:pt>
                <c:pt idx="7138">
                  <c:v>4.4000000000000004</c:v>
                </c:pt>
                <c:pt idx="7139">
                  <c:v>4.5999999999999996</c:v>
                </c:pt>
                <c:pt idx="7140">
                  <c:v>4.4000000000000004</c:v>
                </c:pt>
                <c:pt idx="7141">
                  <c:v>4.2</c:v>
                </c:pt>
                <c:pt idx="7142">
                  <c:v>2.9</c:v>
                </c:pt>
                <c:pt idx="7143">
                  <c:v>4.2</c:v>
                </c:pt>
                <c:pt idx="7144">
                  <c:v>4.3</c:v>
                </c:pt>
                <c:pt idx="7145">
                  <c:v>4.2</c:v>
                </c:pt>
                <c:pt idx="7146">
                  <c:v>4</c:v>
                </c:pt>
                <c:pt idx="7147">
                  <c:v>3.9</c:v>
                </c:pt>
                <c:pt idx="7148">
                  <c:v>2.9</c:v>
                </c:pt>
                <c:pt idx="7149">
                  <c:v>3.8</c:v>
                </c:pt>
                <c:pt idx="7150">
                  <c:v>4.3</c:v>
                </c:pt>
                <c:pt idx="7151">
                  <c:v>4</c:v>
                </c:pt>
                <c:pt idx="7152">
                  <c:v>4.0999999999999996</c:v>
                </c:pt>
                <c:pt idx="7153">
                  <c:v>4.2</c:v>
                </c:pt>
                <c:pt idx="7154">
                  <c:v>4.3</c:v>
                </c:pt>
                <c:pt idx="7155">
                  <c:v>2.9</c:v>
                </c:pt>
                <c:pt idx="7156">
                  <c:v>4.5999999999999996</c:v>
                </c:pt>
                <c:pt idx="7157">
                  <c:v>4.2</c:v>
                </c:pt>
                <c:pt idx="7158">
                  <c:v>4.3</c:v>
                </c:pt>
                <c:pt idx="7159">
                  <c:v>4.4000000000000004</c:v>
                </c:pt>
                <c:pt idx="7160">
                  <c:v>2.9</c:v>
                </c:pt>
                <c:pt idx="7161">
                  <c:v>4.3</c:v>
                </c:pt>
                <c:pt idx="7162">
                  <c:v>4.2</c:v>
                </c:pt>
                <c:pt idx="7163">
                  <c:v>4.7</c:v>
                </c:pt>
                <c:pt idx="7164">
                  <c:v>4.3</c:v>
                </c:pt>
                <c:pt idx="7165">
                  <c:v>3.5</c:v>
                </c:pt>
                <c:pt idx="7166">
                  <c:v>4.3</c:v>
                </c:pt>
                <c:pt idx="7167">
                  <c:v>3.9</c:v>
                </c:pt>
                <c:pt idx="7168">
                  <c:v>2.9</c:v>
                </c:pt>
                <c:pt idx="7169">
                  <c:v>4</c:v>
                </c:pt>
                <c:pt idx="7170">
                  <c:v>4.0999999999999996</c:v>
                </c:pt>
                <c:pt idx="7171">
                  <c:v>2.9</c:v>
                </c:pt>
                <c:pt idx="7172">
                  <c:v>2.7</c:v>
                </c:pt>
                <c:pt idx="7173">
                  <c:v>3.5</c:v>
                </c:pt>
                <c:pt idx="7174">
                  <c:v>4.2</c:v>
                </c:pt>
                <c:pt idx="7175">
                  <c:v>4.3</c:v>
                </c:pt>
                <c:pt idx="7176">
                  <c:v>4.8</c:v>
                </c:pt>
                <c:pt idx="7177">
                  <c:v>4.8</c:v>
                </c:pt>
                <c:pt idx="7178">
                  <c:v>4.0999999999999996</c:v>
                </c:pt>
                <c:pt idx="7179">
                  <c:v>4.4000000000000004</c:v>
                </c:pt>
                <c:pt idx="7180">
                  <c:v>4.4000000000000004</c:v>
                </c:pt>
                <c:pt idx="7181">
                  <c:v>4.4000000000000004</c:v>
                </c:pt>
                <c:pt idx="7182">
                  <c:v>4.4000000000000004</c:v>
                </c:pt>
                <c:pt idx="7183">
                  <c:v>4.3</c:v>
                </c:pt>
                <c:pt idx="7184">
                  <c:v>3.9</c:v>
                </c:pt>
                <c:pt idx="7185">
                  <c:v>3.6</c:v>
                </c:pt>
                <c:pt idx="7186">
                  <c:v>2.9</c:v>
                </c:pt>
                <c:pt idx="7187">
                  <c:v>2.9</c:v>
                </c:pt>
                <c:pt idx="7188">
                  <c:v>3.6</c:v>
                </c:pt>
                <c:pt idx="7189">
                  <c:v>4.3</c:v>
                </c:pt>
                <c:pt idx="7190">
                  <c:v>3.8</c:v>
                </c:pt>
                <c:pt idx="7191">
                  <c:v>4.5</c:v>
                </c:pt>
                <c:pt idx="7192">
                  <c:v>4.8</c:v>
                </c:pt>
                <c:pt idx="7193">
                  <c:v>4.0999999999999996</c:v>
                </c:pt>
                <c:pt idx="7194">
                  <c:v>2.9</c:v>
                </c:pt>
                <c:pt idx="7195">
                  <c:v>4.5</c:v>
                </c:pt>
                <c:pt idx="7196">
                  <c:v>3.5</c:v>
                </c:pt>
                <c:pt idx="7197">
                  <c:v>2.9</c:v>
                </c:pt>
                <c:pt idx="7198">
                  <c:v>4.4000000000000004</c:v>
                </c:pt>
                <c:pt idx="7199">
                  <c:v>4</c:v>
                </c:pt>
                <c:pt idx="7200">
                  <c:v>4.3</c:v>
                </c:pt>
                <c:pt idx="7201">
                  <c:v>4.3</c:v>
                </c:pt>
                <c:pt idx="7202">
                  <c:v>4.4000000000000004</c:v>
                </c:pt>
                <c:pt idx="7203">
                  <c:v>4.2</c:v>
                </c:pt>
                <c:pt idx="7204">
                  <c:v>2.9</c:v>
                </c:pt>
                <c:pt idx="7205">
                  <c:v>4.0999999999999996</c:v>
                </c:pt>
                <c:pt idx="7206">
                  <c:v>4.2</c:v>
                </c:pt>
                <c:pt idx="7207">
                  <c:v>2.9</c:v>
                </c:pt>
                <c:pt idx="7208">
                  <c:v>3.5</c:v>
                </c:pt>
                <c:pt idx="7209">
                  <c:v>4.4000000000000004</c:v>
                </c:pt>
                <c:pt idx="7210">
                  <c:v>4.5</c:v>
                </c:pt>
                <c:pt idx="7211">
                  <c:v>4.3</c:v>
                </c:pt>
                <c:pt idx="7212">
                  <c:v>4.2</c:v>
                </c:pt>
                <c:pt idx="7213">
                  <c:v>4</c:v>
                </c:pt>
                <c:pt idx="7214">
                  <c:v>4.3</c:v>
                </c:pt>
                <c:pt idx="7215">
                  <c:v>3.9</c:v>
                </c:pt>
                <c:pt idx="7216">
                  <c:v>2.9</c:v>
                </c:pt>
                <c:pt idx="7217">
                  <c:v>4.3</c:v>
                </c:pt>
                <c:pt idx="7218">
                  <c:v>4.5</c:v>
                </c:pt>
                <c:pt idx="7219">
                  <c:v>2.9</c:v>
                </c:pt>
                <c:pt idx="7220">
                  <c:v>4.0999999999999996</c:v>
                </c:pt>
                <c:pt idx="7221">
                  <c:v>4.0999999999999996</c:v>
                </c:pt>
                <c:pt idx="7222">
                  <c:v>4.3</c:v>
                </c:pt>
                <c:pt idx="7223">
                  <c:v>4.2</c:v>
                </c:pt>
                <c:pt idx="7224">
                  <c:v>4</c:v>
                </c:pt>
                <c:pt idx="7225">
                  <c:v>4.5</c:v>
                </c:pt>
                <c:pt idx="7226">
                  <c:v>4.4000000000000004</c:v>
                </c:pt>
                <c:pt idx="7227">
                  <c:v>4.3</c:v>
                </c:pt>
                <c:pt idx="7228">
                  <c:v>4.0999999999999996</c:v>
                </c:pt>
                <c:pt idx="7229">
                  <c:v>2.9</c:v>
                </c:pt>
                <c:pt idx="7230">
                  <c:v>3.9</c:v>
                </c:pt>
                <c:pt idx="7231">
                  <c:v>3.7</c:v>
                </c:pt>
                <c:pt idx="7232">
                  <c:v>4.2</c:v>
                </c:pt>
                <c:pt idx="7233">
                  <c:v>4.5999999999999996</c:v>
                </c:pt>
                <c:pt idx="7234">
                  <c:v>4.3</c:v>
                </c:pt>
                <c:pt idx="7235">
                  <c:v>3.9</c:v>
                </c:pt>
                <c:pt idx="7236">
                  <c:v>3.9</c:v>
                </c:pt>
                <c:pt idx="7237">
                  <c:v>2.9</c:v>
                </c:pt>
                <c:pt idx="7238">
                  <c:v>4.2</c:v>
                </c:pt>
                <c:pt idx="7239">
                  <c:v>2.9</c:v>
                </c:pt>
                <c:pt idx="7240">
                  <c:v>4</c:v>
                </c:pt>
                <c:pt idx="7241">
                  <c:v>4</c:v>
                </c:pt>
                <c:pt idx="7242">
                  <c:v>2.9</c:v>
                </c:pt>
                <c:pt idx="7243">
                  <c:v>4.4000000000000004</c:v>
                </c:pt>
                <c:pt idx="7244">
                  <c:v>3.7</c:v>
                </c:pt>
                <c:pt idx="7245">
                  <c:v>3.8</c:v>
                </c:pt>
                <c:pt idx="7246">
                  <c:v>3.7</c:v>
                </c:pt>
                <c:pt idx="7247">
                  <c:v>3.9</c:v>
                </c:pt>
                <c:pt idx="7248">
                  <c:v>4.3</c:v>
                </c:pt>
                <c:pt idx="7249">
                  <c:v>2.9</c:v>
                </c:pt>
                <c:pt idx="7250">
                  <c:v>2.9</c:v>
                </c:pt>
                <c:pt idx="7251">
                  <c:v>3.5</c:v>
                </c:pt>
                <c:pt idx="7252">
                  <c:v>4.2</c:v>
                </c:pt>
                <c:pt idx="7253">
                  <c:v>4.5</c:v>
                </c:pt>
                <c:pt idx="7254">
                  <c:v>4.0999999999999996</c:v>
                </c:pt>
                <c:pt idx="7255">
                  <c:v>4</c:v>
                </c:pt>
                <c:pt idx="7256">
                  <c:v>4.3</c:v>
                </c:pt>
                <c:pt idx="7257">
                  <c:v>2.9</c:v>
                </c:pt>
                <c:pt idx="7258">
                  <c:v>3.9</c:v>
                </c:pt>
                <c:pt idx="7259">
                  <c:v>4.2</c:v>
                </c:pt>
                <c:pt idx="7260">
                  <c:v>2.9</c:v>
                </c:pt>
                <c:pt idx="7261">
                  <c:v>3.8</c:v>
                </c:pt>
                <c:pt idx="7262">
                  <c:v>2.9</c:v>
                </c:pt>
                <c:pt idx="7263">
                  <c:v>4.3</c:v>
                </c:pt>
                <c:pt idx="7264">
                  <c:v>4.3</c:v>
                </c:pt>
                <c:pt idx="7265">
                  <c:v>4.5999999999999996</c:v>
                </c:pt>
                <c:pt idx="7266">
                  <c:v>3.9</c:v>
                </c:pt>
                <c:pt idx="7267">
                  <c:v>3.5</c:v>
                </c:pt>
                <c:pt idx="7268">
                  <c:v>4.0999999999999996</c:v>
                </c:pt>
                <c:pt idx="7269">
                  <c:v>4.2</c:v>
                </c:pt>
                <c:pt idx="7270">
                  <c:v>4.0999999999999996</c:v>
                </c:pt>
                <c:pt idx="7271">
                  <c:v>2.9</c:v>
                </c:pt>
                <c:pt idx="7272">
                  <c:v>4.2</c:v>
                </c:pt>
                <c:pt idx="7273">
                  <c:v>4.0999999999999996</c:v>
                </c:pt>
                <c:pt idx="7274">
                  <c:v>3.5</c:v>
                </c:pt>
                <c:pt idx="7275">
                  <c:v>4.4000000000000004</c:v>
                </c:pt>
                <c:pt idx="7276">
                  <c:v>2.9</c:v>
                </c:pt>
                <c:pt idx="7277">
                  <c:v>2.9</c:v>
                </c:pt>
                <c:pt idx="7278">
                  <c:v>3.9</c:v>
                </c:pt>
                <c:pt idx="7279">
                  <c:v>3.2</c:v>
                </c:pt>
                <c:pt idx="7280">
                  <c:v>4.5999999999999996</c:v>
                </c:pt>
                <c:pt idx="7281">
                  <c:v>4.3</c:v>
                </c:pt>
                <c:pt idx="7282">
                  <c:v>3.7</c:v>
                </c:pt>
                <c:pt idx="7283">
                  <c:v>4.2</c:v>
                </c:pt>
                <c:pt idx="7284">
                  <c:v>3.9</c:v>
                </c:pt>
                <c:pt idx="7285">
                  <c:v>4</c:v>
                </c:pt>
                <c:pt idx="7286">
                  <c:v>4.0999999999999996</c:v>
                </c:pt>
                <c:pt idx="7287">
                  <c:v>4.5999999999999996</c:v>
                </c:pt>
                <c:pt idx="7288">
                  <c:v>4.3</c:v>
                </c:pt>
                <c:pt idx="7289">
                  <c:v>4.2</c:v>
                </c:pt>
                <c:pt idx="7290">
                  <c:v>4.2</c:v>
                </c:pt>
                <c:pt idx="7291">
                  <c:v>4.4000000000000004</c:v>
                </c:pt>
                <c:pt idx="7292">
                  <c:v>4.0999999999999996</c:v>
                </c:pt>
                <c:pt idx="7293">
                  <c:v>4.2</c:v>
                </c:pt>
                <c:pt idx="7294">
                  <c:v>4.2</c:v>
                </c:pt>
                <c:pt idx="7295">
                  <c:v>4.2</c:v>
                </c:pt>
                <c:pt idx="7296">
                  <c:v>4</c:v>
                </c:pt>
                <c:pt idx="7297">
                  <c:v>4.0999999999999996</c:v>
                </c:pt>
                <c:pt idx="7298">
                  <c:v>3.8</c:v>
                </c:pt>
                <c:pt idx="7299">
                  <c:v>2.9</c:v>
                </c:pt>
                <c:pt idx="7300">
                  <c:v>4.4000000000000004</c:v>
                </c:pt>
                <c:pt idx="7301">
                  <c:v>4.2</c:v>
                </c:pt>
                <c:pt idx="7302">
                  <c:v>4.3</c:v>
                </c:pt>
                <c:pt idx="7303">
                  <c:v>4</c:v>
                </c:pt>
                <c:pt idx="7304">
                  <c:v>2.9</c:v>
                </c:pt>
                <c:pt idx="7305">
                  <c:v>3.9</c:v>
                </c:pt>
                <c:pt idx="7306">
                  <c:v>2.9</c:v>
                </c:pt>
                <c:pt idx="7307">
                  <c:v>2.9</c:v>
                </c:pt>
                <c:pt idx="7308">
                  <c:v>3.7</c:v>
                </c:pt>
                <c:pt idx="7309">
                  <c:v>4.0999999999999996</c:v>
                </c:pt>
                <c:pt idx="7310">
                  <c:v>2.9</c:v>
                </c:pt>
                <c:pt idx="7311">
                  <c:v>2.9</c:v>
                </c:pt>
                <c:pt idx="7312">
                  <c:v>4.3</c:v>
                </c:pt>
                <c:pt idx="7313">
                  <c:v>3.6</c:v>
                </c:pt>
                <c:pt idx="7314">
                  <c:v>2.9</c:v>
                </c:pt>
                <c:pt idx="7315">
                  <c:v>4.5</c:v>
                </c:pt>
                <c:pt idx="7316">
                  <c:v>4.3</c:v>
                </c:pt>
                <c:pt idx="7317">
                  <c:v>4.5</c:v>
                </c:pt>
                <c:pt idx="7318">
                  <c:v>4.2</c:v>
                </c:pt>
                <c:pt idx="7319">
                  <c:v>4.5</c:v>
                </c:pt>
                <c:pt idx="7320">
                  <c:v>4</c:v>
                </c:pt>
                <c:pt idx="7321">
                  <c:v>4.5</c:v>
                </c:pt>
                <c:pt idx="7322">
                  <c:v>3.6</c:v>
                </c:pt>
                <c:pt idx="7323">
                  <c:v>3.9</c:v>
                </c:pt>
                <c:pt idx="7324">
                  <c:v>4.3</c:v>
                </c:pt>
                <c:pt idx="7325">
                  <c:v>4.0999999999999996</c:v>
                </c:pt>
                <c:pt idx="7326">
                  <c:v>3.8</c:v>
                </c:pt>
                <c:pt idx="7327">
                  <c:v>2.9</c:v>
                </c:pt>
                <c:pt idx="7328">
                  <c:v>3.8</c:v>
                </c:pt>
                <c:pt idx="7329">
                  <c:v>3.5</c:v>
                </c:pt>
                <c:pt idx="7330">
                  <c:v>4.2</c:v>
                </c:pt>
                <c:pt idx="7331">
                  <c:v>4.5</c:v>
                </c:pt>
                <c:pt idx="7332">
                  <c:v>2.9</c:v>
                </c:pt>
                <c:pt idx="7333">
                  <c:v>4.0999999999999996</c:v>
                </c:pt>
                <c:pt idx="7334">
                  <c:v>4.4000000000000004</c:v>
                </c:pt>
                <c:pt idx="7335">
                  <c:v>4.0999999999999996</c:v>
                </c:pt>
                <c:pt idx="7336">
                  <c:v>3.9</c:v>
                </c:pt>
                <c:pt idx="7337">
                  <c:v>2.9</c:v>
                </c:pt>
                <c:pt idx="7338">
                  <c:v>4.4000000000000004</c:v>
                </c:pt>
                <c:pt idx="7339">
                  <c:v>4.5999999999999996</c:v>
                </c:pt>
                <c:pt idx="7340">
                  <c:v>4.5</c:v>
                </c:pt>
                <c:pt idx="7341">
                  <c:v>4.3</c:v>
                </c:pt>
                <c:pt idx="7342">
                  <c:v>3.8</c:v>
                </c:pt>
                <c:pt idx="7343">
                  <c:v>3.7</c:v>
                </c:pt>
                <c:pt idx="7344">
                  <c:v>4.5</c:v>
                </c:pt>
                <c:pt idx="7345">
                  <c:v>4.0999999999999996</c:v>
                </c:pt>
                <c:pt idx="7346">
                  <c:v>4.4000000000000004</c:v>
                </c:pt>
                <c:pt idx="7347">
                  <c:v>2.9</c:v>
                </c:pt>
                <c:pt idx="7348">
                  <c:v>2.9</c:v>
                </c:pt>
                <c:pt idx="7349">
                  <c:v>4.4000000000000004</c:v>
                </c:pt>
                <c:pt idx="7350">
                  <c:v>2.9</c:v>
                </c:pt>
                <c:pt idx="7351">
                  <c:v>4.2</c:v>
                </c:pt>
                <c:pt idx="7352">
                  <c:v>3.3</c:v>
                </c:pt>
                <c:pt idx="7353">
                  <c:v>4.0999999999999996</c:v>
                </c:pt>
                <c:pt idx="7354">
                  <c:v>3.3</c:v>
                </c:pt>
                <c:pt idx="7355">
                  <c:v>4.0999999999999996</c:v>
                </c:pt>
                <c:pt idx="7356">
                  <c:v>4.7</c:v>
                </c:pt>
                <c:pt idx="7357">
                  <c:v>4.0999999999999996</c:v>
                </c:pt>
                <c:pt idx="7358">
                  <c:v>4.7</c:v>
                </c:pt>
                <c:pt idx="7359">
                  <c:v>4.5999999999999996</c:v>
                </c:pt>
                <c:pt idx="7360">
                  <c:v>3.7</c:v>
                </c:pt>
                <c:pt idx="7361">
                  <c:v>4.2</c:v>
                </c:pt>
                <c:pt idx="7362">
                  <c:v>4.0999999999999996</c:v>
                </c:pt>
                <c:pt idx="7363">
                  <c:v>3.9</c:v>
                </c:pt>
                <c:pt idx="7364">
                  <c:v>4.2</c:v>
                </c:pt>
                <c:pt idx="7365">
                  <c:v>3.6</c:v>
                </c:pt>
                <c:pt idx="7366">
                  <c:v>4.4000000000000004</c:v>
                </c:pt>
                <c:pt idx="7367">
                  <c:v>4</c:v>
                </c:pt>
                <c:pt idx="7368">
                  <c:v>4.0999999999999996</c:v>
                </c:pt>
                <c:pt idx="7369">
                  <c:v>4.4000000000000004</c:v>
                </c:pt>
                <c:pt idx="7370">
                  <c:v>4.0999999999999996</c:v>
                </c:pt>
                <c:pt idx="7371">
                  <c:v>4.3</c:v>
                </c:pt>
                <c:pt idx="7372">
                  <c:v>4.3</c:v>
                </c:pt>
                <c:pt idx="7373">
                  <c:v>3.7</c:v>
                </c:pt>
                <c:pt idx="7374">
                  <c:v>4.3</c:v>
                </c:pt>
                <c:pt idx="7375">
                  <c:v>3.6</c:v>
                </c:pt>
                <c:pt idx="7376">
                  <c:v>2.9</c:v>
                </c:pt>
                <c:pt idx="7377">
                  <c:v>2.9</c:v>
                </c:pt>
                <c:pt idx="7378">
                  <c:v>4</c:v>
                </c:pt>
                <c:pt idx="7379">
                  <c:v>4.4000000000000004</c:v>
                </c:pt>
                <c:pt idx="7380">
                  <c:v>3.9</c:v>
                </c:pt>
                <c:pt idx="7381">
                  <c:v>4.4000000000000004</c:v>
                </c:pt>
                <c:pt idx="7382">
                  <c:v>4.4000000000000004</c:v>
                </c:pt>
                <c:pt idx="7383">
                  <c:v>2.9</c:v>
                </c:pt>
                <c:pt idx="7384">
                  <c:v>3.9</c:v>
                </c:pt>
                <c:pt idx="7385">
                  <c:v>2.9</c:v>
                </c:pt>
                <c:pt idx="7386">
                  <c:v>4.3</c:v>
                </c:pt>
                <c:pt idx="7387">
                  <c:v>2.9</c:v>
                </c:pt>
                <c:pt idx="7388">
                  <c:v>4.3</c:v>
                </c:pt>
                <c:pt idx="7389">
                  <c:v>3.9</c:v>
                </c:pt>
                <c:pt idx="7390">
                  <c:v>3.9</c:v>
                </c:pt>
                <c:pt idx="7391">
                  <c:v>4.3</c:v>
                </c:pt>
                <c:pt idx="7392">
                  <c:v>4.2</c:v>
                </c:pt>
                <c:pt idx="7393">
                  <c:v>4.3</c:v>
                </c:pt>
                <c:pt idx="7394">
                  <c:v>4.0999999999999996</c:v>
                </c:pt>
                <c:pt idx="7395">
                  <c:v>4.5999999999999996</c:v>
                </c:pt>
                <c:pt idx="7396">
                  <c:v>4</c:v>
                </c:pt>
                <c:pt idx="7397">
                  <c:v>3.9</c:v>
                </c:pt>
                <c:pt idx="7398">
                  <c:v>2.8</c:v>
                </c:pt>
                <c:pt idx="7399">
                  <c:v>4.5</c:v>
                </c:pt>
                <c:pt idx="7400">
                  <c:v>3.7</c:v>
                </c:pt>
                <c:pt idx="7401">
                  <c:v>4.5</c:v>
                </c:pt>
                <c:pt idx="7402">
                  <c:v>4.5</c:v>
                </c:pt>
                <c:pt idx="7403">
                  <c:v>4</c:v>
                </c:pt>
                <c:pt idx="7404">
                  <c:v>4.4000000000000004</c:v>
                </c:pt>
                <c:pt idx="7405">
                  <c:v>4.2</c:v>
                </c:pt>
                <c:pt idx="7406">
                  <c:v>3.4</c:v>
                </c:pt>
                <c:pt idx="7407">
                  <c:v>3.8</c:v>
                </c:pt>
                <c:pt idx="7408">
                  <c:v>4</c:v>
                </c:pt>
                <c:pt idx="7409">
                  <c:v>4.3</c:v>
                </c:pt>
                <c:pt idx="7410">
                  <c:v>4.0999999999999996</c:v>
                </c:pt>
                <c:pt idx="7411">
                  <c:v>4.0999999999999996</c:v>
                </c:pt>
                <c:pt idx="7412">
                  <c:v>2.9</c:v>
                </c:pt>
                <c:pt idx="7413">
                  <c:v>3.8</c:v>
                </c:pt>
                <c:pt idx="7414">
                  <c:v>4.3</c:v>
                </c:pt>
                <c:pt idx="7415">
                  <c:v>3.7</c:v>
                </c:pt>
                <c:pt idx="7416">
                  <c:v>4.4000000000000004</c:v>
                </c:pt>
                <c:pt idx="7417">
                  <c:v>2.9</c:v>
                </c:pt>
                <c:pt idx="7418">
                  <c:v>4.4000000000000004</c:v>
                </c:pt>
                <c:pt idx="7419">
                  <c:v>4.8</c:v>
                </c:pt>
                <c:pt idx="7420">
                  <c:v>4.0999999999999996</c:v>
                </c:pt>
                <c:pt idx="7421">
                  <c:v>2.9</c:v>
                </c:pt>
                <c:pt idx="7422">
                  <c:v>4.3</c:v>
                </c:pt>
                <c:pt idx="7423">
                  <c:v>4.5</c:v>
                </c:pt>
                <c:pt idx="7424">
                  <c:v>3.9</c:v>
                </c:pt>
                <c:pt idx="7425">
                  <c:v>4.0999999999999996</c:v>
                </c:pt>
                <c:pt idx="7426">
                  <c:v>2.9</c:v>
                </c:pt>
                <c:pt idx="7427">
                  <c:v>3.6</c:v>
                </c:pt>
                <c:pt idx="7428">
                  <c:v>4.4000000000000004</c:v>
                </c:pt>
                <c:pt idx="7429">
                  <c:v>3.7</c:v>
                </c:pt>
                <c:pt idx="7430">
                  <c:v>4.2</c:v>
                </c:pt>
                <c:pt idx="7431">
                  <c:v>4.4000000000000004</c:v>
                </c:pt>
                <c:pt idx="7432">
                  <c:v>2.9</c:v>
                </c:pt>
                <c:pt idx="7433">
                  <c:v>4.0999999999999996</c:v>
                </c:pt>
                <c:pt idx="7434">
                  <c:v>4.3</c:v>
                </c:pt>
                <c:pt idx="7435">
                  <c:v>3.4</c:v>
                </c:pt>
                <c:pt idx="7436">
                  <c:v>2.9</c:v>
                </c:pt>
                <c:pt idx="7437">
                  <c:v>4.2</c:v>
                </c:pt>
                <c:pt idx="7438">
                  <c:v>4.4000000000000004</c:v>
                </c:pt>
                <c:pt idx="7439">
                  <c:v>2.9</c:v>
                </c:pt>
                <c:pt idx="7440">
                  <c:v>3.1</c:v>
                </c:pt>
                <c:pt idx="7441">
                  <c:v>4.4000000000000004</c:v>
                </c:pt>
                <c:pt idx="7442">
                  <c:v>4.4000000000000004</c:v>
                </c:pt>
                <c:pt idx="7443">
                  <c:v>3.5</c:v>
                </c:pt>
                <c:pt idx="7444">
                  <c:v>4.3</c:v>
                </c:pt>
                <c:pt idx="7445">
                  <c:v>3.4</c:v>
                </c:pt>
                <c:pt idx="7446">
                  <c:v>4.4000000000000004</c:v>
                </c:pt>
                <c:pt idx="7447">
                  <c:v>4.5</c:v>
                </c:pt>
                <c:pt idx="7448">
                  <c:v>4</c:v>
                </c:pt>
                <c:pt idx="7449">
                  <c:v>2.9</c:v>
                </c:pt>
                <c:pt idx="7450">
                  <c:v>4.4000000000000004</c:v>
                </c:pt>
                <c:pt idx="7451">
                  <c:v>4.2</c:v>
                </c:pt>
                <c:pt idx="7452">
                  <c:v>4.2</c:v>
                </c:pt>
                <c:pt idx="7453">
                  <c:v>3.7</c:v>
                </c:pt>
                <c:pt idx="7454">
                  <c:v>4.0999999999999996</c:v>
                </c:pt>
                <c:pt idx="7455">
                  <c:v>4.3</c:v>
                </c:pt>
                <c:pt idx="7456">
                  <c:v>4.5</c:v>
                </c:pt>
                <c:pt idx="7457">
                  <c:v>3.9</c:v>
                </c:pt>
                <c:pt idx="7458">
                  <c:v>4.3</c:v>
                </c:pt>
                <c:pt idx="7459">
                  <c:v>4.5</c:v>
                </c:pt>
                <c:pt idx="7460">
                  <c:v>4.0999999999999996</c:v>
                </c:pt>
                <c:pt idx="7461">
                  <c:v>3.8</c:v>
                </c:pt>
                <c:pt idx="7462">
                  <c:v>3.9</c:v>
                </c:pt>
                <c:pt idx="7463">
                  <c:v>4.0999999999999996</c:v>
                </c:pt>
                <c:pt idx="7464">
                  <c:v>2.9</c:v>
                </c:pt>
                <c:pt idx="7465">
                  <c:v>3.9</c:v>
                </c:pt>
                <c:pt idx="7466">
                  <c:v>3.8</c:v>
                </c:pt>
                <c:pt idx="7467">
                  <c:v>4</c:v>
                </c:pt>
                <c:pt idx="7468">
                  <c:v>4.2</c:v>
                </c:pt>
                <c:pt idx="7469">
                  <c:v>4.0999999999999996</c:v>
                </c:pt>
                <c:pt idx="7470">
                  <c:v>4.4000000000000004</c:v>
                </c:pt>
                <c:pt idx="7471">
                  <c:v>4.4000000000000004</c:v>
                </c:pt>
                <c:pt idx="7472">
                  <c:v>4.5</c:v>
                </c:pt>
                <c:pt idx="7473">
                  <c:v>2.9</c:v>
                </c:pt>
                <c:pt idx="7474">
                  <c:v>4.0999999999999996</c:v>
                </c:pt>
                <c:pt idx="7475">
                  <c:v>4.4000000000000004</c:v>
                </c:pt>
                <c:pt idx="7476">
                  <c:v>4.5999999999999996</c:v>
                </c:pt>
                <c:pt idx="7477">
                  <c:v>2.9</c:v>
                </c:pt>
                <c:pt idx="7478">
                  <c:v>3.9</c:v>
                </c:pt>
                <c:pt idx="7479">
                  <c:v>4.2</c:v>
                </c:pt>
                <c:pt idx="7480">
                  <c:v>4.2</c:v>
                </c:pt>
                <c:pt idx="7481">
                  <c:v>4.7</c:v>
                </c:pt>
                <c:pt idx="7482">
                  <c:v>4.2</c:v>
                </c:pt>
                <c:pt idx="7483">
                  <c:v>3.9</c:v>
                </c:pt>
                <c:pt idx="7484">
                  <c:v>2.9</c:v>
                </c:pt>
                <c:pt idx="7485">
                  <c:v>4.0999999999999996</c:v>
                </c:pt>
                <c:pt idx="7486">
                  <c:v>3.8</c:v>
                </c:pt>
                <c:pt idx="7487">
                  <c:v>4.4000000000000004</c:v>
                </c:pt>
                <c:pt idx="7488">
                  <c:v>3.9</c:v>
                </c:pt>
                <c:pt idx="7489">
                  <c:v>4.2</c:v>
                </c:pt>
                <c:pt idx="7490">
                  <c:v>4.0999999999999996</c:v>
                </c:pt>
                <c:pt idx="7491">
                  <c:v>3.6</c:v>
                </c:pt>
                <c:pt idx="7492">
                  <c:v>4.5999999999999996</c:v>
                </c:pt>
                <c:pt idx="7493">
                  <c:v>4.5999999999999996</c:v>
                </c:pt>
                <c:pt idx="7494">
                  <c:v>2.9</c:v>
                </c:pt>
                <c:pt idx="7495">
                  <c:v>4.0999999999999996</c:v>
                </c:pt>
                <c:pt idx="7496">
                  <c:v>4.2</c:v>
                </c:pt>
                <c:pt idx="7497">
                  <c:v>4.3</c:v>
                </c:pt>
                <c:pt idx="7498">
                  <c:v>3.7</c:v>
                </c:pt>
                <c:pt idx="7499">
                  <c:v>3</c:v>
                </c:pt>
                <c:pt idx="7500">
                  <c:v>3.8</c:v>
                </c:pt>
                <c:pt idx="7501">
                  <c:v>3.4</c:v>
                </c:pt>
                <c:pt idx="7502">
                  <c:v>4.4000000000000004</c:v>
                </c:pt>
                <c:pt idx="7503">
                  <c:v>4.3</c:v>
                </c:pt>
                <c:pt idx="7504">
                  <c:v>3.9</c:v>
                </c:pt>
                <c:pt idx="7505">
                  <c:v>2.9</c:v>
                </c:pt>
                <c:pt idx="7506">
                  <c:v>2.9</c:v>
                </c:pt>
                <c:pt idx="7507">
                  <c:v>4.7</c:v>
                </c:pt>
                <c:pt idx="7508">
                  <c:v>4</c:v>
                </c:pt>
                <c:pt idx="7509">
                  <c:v>4.2</c:v>
                </c:pt>
                <c:pt idx="7510">
                  <c:v>4</c:v>
                </c:pt>
                <c:pt idx="7511">
                  <c:v>2.9</c:v>
                </c:pt>
                <c:pt idx="7512">
                  <c:v>4</c:v>
                </c:pt>
                <c:pt idx="7513">
                  <c:v>4.4000000000000004</c:v>
                </c:pt>
                <c:pt idx="7514">
                  <c:v>2.9</c:v>
                </c:pt>
                <c:pt idx="7515">
                  <c:v>2.9</c:v>
                </c:pt>
                <c:pt idx="7516">
                  <c:v>4.2</c:v>
                </c:pt>
                <c:pt idx="7517">
                  <c:v>2.9</c:v>
                </c:pt>
                <c:pt idx="7518">
                  <c:v>3.9</c:v>
                </c:pt>
                <c:pt idx="7519">
                  <c:v>2.9</c:v>
                </c:pt>
                <c:pt idx="7520">
                  <c:v>3.9</c:v>
                </c:pt>
                <c:pt idx="7521">
                  <c:v>2.9</c:v>
                </c:pt>
                <c:pt idx="7522">
                  <c:v>2.9</c:v>
                </c:pt>
                <c:pt idx="7523">
                  <c:v>3.7</c:v>
                </c:pt>
                <c:pt idx="7524">
                  <c:v>4</c:v>
                </c:pt>
                <c:pt idx="7525">
                  <c:v>4.5999999999999996</c:v>
                </c:pt>
                <c:pt idx="7526">
                  <c:v>4.2</c:v>
                </c:pt>
                <c:pt idx="7527">
                  <c:v>2.9</c:v>
                </c:pt>
                <c:pt idx="7528">
                  <c:v>3.9</c:v>
                </c:pt>
                <c:pt idx="7529">
                  <c:v>4</c:v>
                </c:pt>
                <c:pt idx="7530">
                  <c:v>2.9</c:v>
                </c:pt>
                <c:pt idx="7531">
                  <c:v>2.9</c:v>
                </c:pt>
                <c:pt idx="7532">
                  <c:v>4.0999999999999996</c:v>
                </c:pt>
                <c:pt idx="7533">
                  <c:v>4</c:v>
                </c:pt>
                <c:pt idx="7534">
                  <c:v>3.9</c:v>
                </c:pt>
                <c:pt idx="7535">
                  <c:v>4.0999999999999996</c:v>
                </c:pt>
                <c:pt idx="7536">
                  <c:v>2.9</c:v>
                </c:pt>
                <c:pt idx="7537">
                  <c:v>2.9</c:v>
                </c:pt>
                <c:pt idx="7538">
                  <c:v>3.3</c:v>
                </c:pt>
                <c:pt idx="7539">
                  <c:v>2.9</c:v>
                </c:pt>
                <c:pt idx="7540">
                  <c:v>4.4000000000000004</c:v>
                </c:pt>
                <c:pt idx="7541">
                  <c:v>3.6</c:v>
                </c:pt>
                <c:pt idx="7542">
                  <c:v>2.9</c:v>
                </c:pt>
                <c:pt idx="7543">
                  <c:v>4.2</c:v>
                </c:pt>
                <c:pt idx="7544">
                  <c:v>4.2</c:v>
                </c:pt>
                <c:pt idx="7545">
                  <c:v>2.9</c:v>
                </c:pt>
                <c:pt idx="7546">
                  <c:v>3.9</c:v>
                </c:pt>
                <c:pt idx="7547">
                  <c:v>4.3</c:v>
                </c:pt>
                <c:pt idx="7548">
                  <c:v>4.4000000000000004</c:v>
                </c:pt>
                <c:pt idx="7549">
                  <c:v>3.9</c:v>
                </c:pt>
                <c:pt idx="7550">
                  <c:v>4.4000000000000004</c:v>
                </c:pt>
                <c:pt idx="7551">
                  <c:v>3.5</c:v>
                </c:pt>
                <c:pt idx="7552">
                  <c:v>4.0999999999999996</c:v>
                </c:pt>
                <c:pt idx="7553">
                  <c:v>3.6</c:v>
                </c:pt>
                <c:pt idx="7554">
                  <c:v>4.4000000000000004</c:v>
                </c:pt>
                <c:pt idx="7555">
                  <c:v>4.0999999999999996</c:v>
                </c:pt>
                <c:pt idx="7556">
                  <c:v>2.9</c:v>
                </c:pt>
                <c:pt idx="7557">
                  <c:v>3.8</c:v>
                </c:pt>
                <c:pt idx="7558">
                  <c:v>3.8</c:v>
                </c:pt>
                <c:pt idx="7559">
                  <c:v>4.0999999999999996</c:v>
                </c:pt>
                <c:pt idx="7560">
                  <c:v>3.8</c:v>
                </c:pt>
                <c:pt idx="7561">
                  <c:v>2.9</c:v>
                </c:pt>
                <c:pt idx="7562">
                  <c:v>3.6</c:v>
                </c:pt>
                <c:pt idx="7563">
                  <c:v>4.2</c:v>
                </c:pt>
                <c:pt idx="7564">
                  <c:v>4.0999999999999996</c:v>
                </c:pt>
                <c:pt idx="7565">
                  <c:v>4.2</c:v>
                </c:pt>
                <c:pt idx="7566">
                  <c:v>3.8</c:v>
                </c:pt>
                <c:pt idx="7567">
                  <c:v>4.4000000000000004</c:v>
                </c:pt>
                <c:pt idx="7568">
                  <c:v>4.3</c:v>
                </c:pt>
                <c:pt idx="7569">
                  <c:v>3</c:v>
                </c:pt>
                <c:pt idx="7570">
                  <c:v>4.5</c:v>
                </c:pt>
                <c:pt idx="7571">
                  <c:v>2.9</c:v>
                </c:pt>
                <c:pt idx="7572">
                  <c:v>4.3</c:v>
                </c:pt>
                <c:pt idx="7573">
                  <c:v>4.5</c:v>
                </c:pt>
                <c:pt idx="7574">
                  <c:v>3.4</c:v>
                </c:pt>
                <c:pt idx="7575">
                  <c:v>4.0999999999999996</c:v>
                </c:pt>
                <c:pt idx="7576">
                  <c:v>2.9</c:v>
                </c:pt>
                <c:pt idx="7577">
                  <c:v>4.4000000000000004</c:v>
                </c:pt>
                <c:pt idx="7578">
                  <c:v>2.9</c:v>
                </c:pt>
                <c:pt idx="7579">
                  <c:v>4.3</c:v>
                </c:pt>
                <c:pt idx="7580">
                  <c:v>2.8</c:v>
                </c:pt>
                <c:pt idx="7581">
                  <c:v>3.9</c:v>
                </c:pt>
                <c:pt idx="7582">
                  <c:v>2.9</c:v>
                </c:pt>
                <c:pt idx="7583">
                  <c:v>2.9</c:v>
                </c:pt>
                <c:pt idx="7584">
                  <c:v>4.4000000000000004</c:v>
                </c:pt>
                <c:pt idx="7585">
                  <c:v>3</c:v>
                </c:pt>
                <c:pt idx="7586">
                  <c:v>4.0999999999999996</c:v>
                </c:pt>
                <c:pt idx="7587">
                  <c:v>4</c:v>
                </c:pt>
                <c:pt idx="7588">
                  <c:v>4.4000000000000004</c:v>
                </c:pt>
                <c:pt idx="7589">
                  <c:v>4</c:v>
                </c:pt>
                <c:pt idx="7590">
                  <c:v>3.9</c:v>
                </c:pt>
                <c:pt idx="7591">
                  <c:v>3.9</c:v>
                </c:pt>
                <c:pt idx="7592">
                  <c:v>2.9</c:v>
                </c:pt>
                <c:pt idx="7593">
                  <c:v>4.5</c:v>
                </c:pt>
                <c:pt idx="7594">
                  <c:v>3</c:v>
                </c:pt>
                <c:pt idx="7595">
                  <c:v>4.2</c:v>
                </c:pt>
                <c:pt idx="7596">
                  <c:v>2.8</c:v>
                </c:pt>
                <c:pt idx="7597">
                  <c:v>3.7</c:v>
                </c:pt>
                <c:pt idx="7598">
                  <c:v>3.9</c:v>
                </c:pt>
                <c:pt idx="7599">
                  <c:v>4.0999999999999996</c:v>
                </c:pt>
                <c:pt idx="7600">
                  <c:v>4.2</c:v>
                </c:pt>
                <c:pt idx="7601">
                  <c:v>4.0999999999999996</c:v>
                </c:pt>
                <c:pt idx="7602">
                  <c:v>4.2</c:v>
                </c:pt>
                <c:pt idx="7603">
                  <c:v>3.9</c:v>
                </c:pt>
                <c:pt idx="7604">
                  <c:v>4</c:v>
                </c:pt>
                <c:pt idx="7605">
                  <c:v>3.5</c:v>
                </c:pt>
                <c:pt idx="7606">
                  <c:v>4.4000000000000004</c:v>
                </c:pt>
                <c:pt idx="7607">
                  <c:v>4.4000000000000004</c:v>
                </c:pt>
                <c:pt idx="7608">
                  <c:v>4</c:v>
                </c:pt>
                <c:pt idx="7609">
                  <c:v>4</c:v>
                </c:pt>
                <c:pt idx="7610">
                  <c:v>4.2</c:v>
                </c:pt>
                <c:pt idx="7611">
                  <c:v>4.3</c:v>
                </c:pt>
                <c:pt idx="7612">
                  <c:v>2.9</c:v>
                </c:pt>
                <c:pt idx="7613">
                  <c:v>3.5</c:v>
                </c:pt>
                <c:pt idx="7614">
                  <c:v>3.3</c:v>
                </c:pt>
                <c:pt idx="7615">
                  <c:v>4.0999999999999996</c:v>
                </c:pt>
                <c:pt idx="7616">
                  <c:v>2.9</c:v>
                </c:pt>
                <c:pt idx="7617">
                  <c:v>4.2</c:v>
                </c:pt>
                <c:pt idx="7618">
                  <c:v>4.0999999999999996</c:v>
                </c:pt>
                <c:pt idx="7619">
                  <c:v>4.0999999999999996</c:v>
                </c:pt>
                <c:pt idx="7620">
                  <c:v>2.9</c:v>
                </c:pt>
                <c:pt idx="7621">
                  <c:v>2.9</c:v>
                </c:pt>
                <c:pt idx="7622">
                  <c:v>4.3</c:v>
                </c:pt>
                <c:pt idx="7623">
                  <c:v>4.3</c:v>
                </c:pt>
                <c:pt idx="7624">
                  <c:v>4.0999999999999996</c:v>
                </c:pt>
                <c:pt idx="7625">
                  <c:v>2.9</c:v>
                </c:pt>
                <c:pt idx="7626">
                  <c:v>3.2</c:v>
                </c:pt>
                <c:pt idx="7627">
                  <c:v>2.9</c:v>
                </c:pt>
                <c:pt idx="7628">
                  <c:v>2.9</c:v>
                </c:pt>
                <c:pt idx="7629">
                  <c:v>2.9</c:v>
                </c:pt>
                <c:pt idx="7630">
                  <c:v>2.9</c:v>
                </c:pt>
                <c:pt idx="7631">
                  <c:v>4.2</c:v>
                </c:pt>
                <c:pt idx="7632">
                  <c:v>2.9</c:v>
                </c:pt>
                <c:pt idx="7633">
                  <c:v>4.3</c:v>
                </c:pt>
                <c:pt idx="7634">
                  <c:v>3.9</c:v>
                </c:pt>
                <c:pt idx="7635">
                  <c:v>4.2</c:v>
                </c:pt>
                <c:pt idx="7636">
                  <c:v>4.7</c:v>
                </c:pt>
                <c:pt idx="7637">
                  <c:v>2.9</c:v>
                </c:pt>
                <c:pt idx="7638">
                  <c:v>4.0999999999999996</c:v>
                </c:pt>
                <c:pt idx="7639">
                  <c:v>4</c:v>
                </c:pt>
                <c:pt idx="7640">
                  <c:v>3.7</c:v>
                </c:pt>
                <c:pt idx="7641">
                  <c:v>4.3</c:v>
                </c:pt>
                <c:pt idx="7642">
                  <c:v>4.2</c:v>
                </c:pt>
                <c:pt idx="7643">
                  <c:v>4.0999999999999996</c:v>
                </c:pt>
                <c:pt idx="7644">
                  <c:v>4.0999999999999996</c:v>
                </c:pt>
                <c:pt idx="7645">
                  <c:v>4.0999999999999996</c:v>
                </c:pt>
                <c:pt idx="7646">
                  <c:v>2.9</c:v>
                </c:pt>
                <c:pt idx="7647">
                  <c:v>3.4</c:v>
                </c:pt>
                <c:pt idx="7648">
                  <c:v>4.0999999999999996</c:v>
                </c:pt>
                <c:pt idx="7649">
                  <c:v>4.4000000000000004</c:v>
                </c:pt>
                <c:pt idx="7650">
                  <c:v>2.9</c:v>
                </c:pt>
                <c:pt idx="7651">
                  <c:v>4.0999999999999996</c:v>
                </c:pt>
                <c:pt idx="7652">
                  <c:v>3.8</c:v>
                </c:pt>
                <c:pt idx="7653">
                  <c:v>4.4000000000000004</c:v>
                </c:pt>
                <c:pt idx="7654">
                  <c:v>4.7</c:v>
                </c:pt>
                <c:pt idx="7655">
                  <c:v>4.0999999999999996</c:v>
                </c:pt>
                <c:pt idx="7656">
                  <c:v>4</c:v>
                </c:pt>
                <c:pt idx="7657">
                  <c:v>4.4000000000000004</c:v>
                </c:pt>
                <c:pt idx="7658">
                  <c:v>4.3</c:v>
                </c:pt>
                <c:pt idx="7659">
                  <c:v>3.7</c:v>
                </c:pt>
                <c:pt idx="7660">
                  <c:v>4.5</c:v>
                </c:pt>
                <c:pt idx="7661">
                  <c:v>4.2</c:v>
                </c:pt>
                <c:pt idx="7662">
                  <c:v>4.3</c:v>
                </c:pt>
                <c:pt idx="7663">
                  <c:v>4.2</c:v>
                </c:pt>
                <c:pt idx="7664">
                  <c:v>2.9</c:v>
                </c:pt>
                <c:pt idx="7665">
                  <c:v>4</c:v>
                </c:pt>
                <c:pt idx="7666">
                  <c:v>2.9</c:v>
                </c:pt>
                <c:pt idx="7667">
                  <c:v>4.0999999999999996</c:v>
                </c:pt>
                <c:pt idx="7668">
                  <c:v>2.9</c:v>
                </c:pt>
                <c:pt idx="7669">
                  <c:v>3.6</c:v>
                </c:pt>
                <c:pt idx="7670">
                  <c:v>4.3</c:v>
                </c:pt>
                <c:pt idx="7671">
                  <c:v>2.9</c:v>
                </c:pt>
                <c:pt idx="7672">
                  <c:v>3.5</c:v>
                </c:pt>
                <c:pt idx="7673">
                  <c:v>4.2</c:v>
                </c:pt>
                <c:pt idx="7674">
                  <c:v>2.9</c:v>
                </c:pt>
                <c:pt idx="7675">
                  <c:v>4.0999999999999996</c:v>
                </c:pt>
                <c:pt idx="7676">
                  <c:v>4.3</c:v>
                </c:pt>
                <c:pt idx="7677">
                  <c:v>4.2</c:v>
                </c:pt>
                <c:pt idx="7678">
                  <c:v>2.9</c:v>
                </c:pt>
                <c:pt idx="7679">
                  <c:v>4.8</c:v>
                </c:pt>
                <c:pt idx="7680">
                  <c:v>2.9</c:v>
                </c:pt>
                <c:pt idx="7681">
                  <c:v>4.3</c:v>
                </c:pt>
                <c:pt idx="7682">
                  <c:v>2.9</c:v>
                </c:pt>
                <c:pt idx="7683">
                  <c:v>4</c:v>
                </c:pt>
                <c:pt idx="7684">
                  <c:v>4.9000000000000004</c:v>
                </c:pt>
                <c:pt idx="7685">
                  <c:v>4</c:v>
                </c:pt>
                <c:pt idx="7686">
                  <c:v>4.2</c:v>
                </c:pt>
                <c:pt idx="7687">
                  <c:v>2.9</c:v>
                </c:pt>
                <c:pt idx="7688">
                  <c:v>3.6</c:v>
                </c:pt>
                <c:pt idx="7689">
                  <c:v>4.5</c:v>
                </c:pt>
                <c:pt idx="7690">
                  <c:v>4.2</c:v>
                </c:pt>
                <c:pt idx="7691">
                  <c:v>2.9</c:v>
                </c:pt>
                <c:pt idx="7692">
                  <c:v>3.5</c:v>
                </c:pt>
                <c:pt idx="7693">
                  <c:v>2.9</c:v>
                </c:pt>
                <c:pt idx="7694">
                  <c:v>2.9</c:v>
                </c:pt>
                <c:pt idx="7695">
                  <c:v>4.4000000000000004</c:v>
                </c:pt>
                <c:pt idx="7696">
                  <c:v>4.3</c:v>
                </c:pt>
                <c:pt idx="7697">
                  <c:v>4.5999999999999996</c:v>
                </c:pt>
                <c:pt idx="7698">
                  <c:v>2.9</c:v>
                </c:pt>
                <c:pt idx="7699">
                  <c:v>4.0999999999999996</c:v>
                </c:pt>
                <c:pt idx="7700">
                  <c:v>4.2</c:v>
                </c:pt>
                <c:pt idx="7701">
                  <c:v>2.9</c:v>
                </c:pt>
                <c:pt idx="7702">
                  <c:v>3.9</c:v>
                </c:pt>
                <c:pt idx="7703">
                  <c:v>3.7</c:v>
                </c:pt>
                <c:pt idx="7704">
                  <c:v>4.2</c:v>
                </c:pt>
                <c:pt idx="7705">
                  <c:v>2.9</c:v>
                </c:pt>
                <c:pt idx="7706">
                  <c:v>4.2</c:v>
                </c:pt>
                <c:pt idx="7707">
                  <c:v>2.9</c:v>
                </c:pt>
                <c:pt idx="7708">
                  <c:v>4.3</c:v>
                </c:pt>
                <c:pt idx="7709">
                  <c:v>4.3</c:v>
                </c:pt>
                <c:pt idx="7710">
                  <c:v>4</c:v>
                </c:pt>
                <c:pt idx="7711">
                  <c:v>4.4000000000000004</c:v>
                </c:pt>
                <c:pt idx="7712">
                  <c:v>4.5</c:v>
                </c:pt>
                <c:pt idx="7713">
                  <c:v>2.9</c:v>
                </c:pt>
                <c:pt idx="7714">
                  <c:v>2.9</c:v>
                </c:pt>
                <c:pt idx="7715">
                  <c:v>4.3</c:v>
                </c:pt>
                <c:pt idx="7716">
                  <c:v>4</c:v>
                </c:pt>
                <c:pt idx="7717">
                  <c:v>3.6</c:v>
                </c:pt>
                <c:pt idx="7718">
                  <c:v>4</c:v>
                </c:pt>
                <c:pt idx="7719">
                  <c:v>2.9</c:v>
                </c:pt>
                <c:pt idx="7720">
                  <c:v>4.3</c:v>
                </c:pt>
                <c:pt idx="7721">
                  <c:v>4</c:v>
                </c:pt>
                <c:pt idx="7722">
                  <c:v>4.2</c:v>
                </c:pt>
                <c:pt idx="7723">
                  <c:v>4.5</c:v>
                </c:pt>
                <c:pt idx="7724">
                  <c:v>2.9</c:v>
                </c:pt>
                <c:pt idx="7725">
                  <c:v>4</c:v>
                </c:pt>
                <c:pt idx="7726">
                  <c:v>2.9</c:v>
                </c:pt>
                <c:pt idx="7727">
                  <c:v>4.4000000000000004</c:v>
                </c:pt>
                <c:pt idx="7728">
                  <c:v>4.0999999999999996</c:v>
                </c:pt>
                <c:pt idx="7729">
                  <c:v>4.4000000000000004</c:v>
                </c:pt>
                <c:pt idx="7730">
                  <c:v>3.6</c:v>
                </c:pt>
                <c:pt idx="7731">
                  <c:v>2.9</c:v>
                </c:pt>
                <c:pt idx="7732">
                  <c:v>3.9</c:v>
                </c:pt>
                <c:pt idx="7733">
                  <c:v>4.4000000000000004</c:v>
                </c:pt>
                <c:pt idx="7734">
                  <c:v>3.8</c:v>
                </c:pt>
                <c:pt idx="7735">
                  <c:v>4.0999999999999996</c:v>
                </c:pt>
                <c:pt idx="7736">
                  <c:v>3.5</c:v>
                </c:pt>
                <c:pt idx="7737">
                  <c:v>4.3</c:v>
                </c:pt>
                <c:pt idx="7738">
                  <c:v>4.2</c:v>
                </c:pt>
                <c:pt idx="7739">
                  <c:v>2.9</c:v>
                </c:pt>
                <c:pt idx="7740">
                  <c:v>4</c:v>
                </c:pt>
                <c:pt idx="7741">
                  <c:v>3.3</c:v>
                </c:pt>
                <c:pt idx="7742">
                  <c:v>4</c:v>
                </c:pt>
                <c:pt idx="7743">
                  <c:v>2.9</c:v>
                </c:pt>
                <c:pt idx="7744">
                  <c:v>4.4000000000000004</c:v>
                </c:pt>
                <c:pt idx="7745">
                  <c:v>2.9</c:v>
                </c:pt>
                <c:pt idx="7746">
                  <c:v>2.9</c:v>
                </c:pt>
                <c:pt idx="7747">
                  <c:v>4.0999999999999996</c:v>
                </c:pt>
                <c:pt idx="7748">
                  <c:v>4.2</c:v>
                </c:pt>
                <c:pt idx="7749">
                  <c:v>4.0999999999999996</c:v>
                </c:pt>
                <c:pt idx="7750">
                  <c:v>4.2</c:v>
                </c:pt>
                <c:pt idx="7751">
                  <c:v>2.9</c:v>
                </c:pt>
                <c:pt idx="7752">
                  <c:v>2.9</c:v>
                </c:pt>
                <c:pt idx="7753">
                  <c:v>2.9</c:v>
                </c:pt>
                <c:pt idx="7754">
                  <c:v>2.9</c:v>
                </c:pt>
                <c:pt idx="7755">
                  <c:v>4.0999999999999996</c:v>
                </c:pt>
                <c:pt idx="7756">
                  <c:v>3.6</c:v>
                </c:pt>
                <c:pt idx="7757">
                  <c:v>4.0999999999999996</c:v>
                </c:pt>
                <c:pt idx="7758">
                  <c:v>4.3</c:v>
                </c:pt>
                <c:pt idx="7759">
                  <c:v>4.5</c:v>
                </c:pt>
                <c:pt idx="7760">
                  <c:v>4.4000000000000004</c:v>
                </c:pt>
                <c:pt idx="7761">
                  <c:v>3.7</c:v>
                </c:pt>
                <c:pt idx="7762">
                  <c:v>4.3</c:v>
                </c:pt>
                <c:pt idx="7763">
                  <c:v>4.4000000000000004</c:v>
                </c:pt>
                <c:pt idx="7764">
                  <c:v>2.6</c:v>
                </c:pt>
                <c:pt idx="7765">
                  <c:v>2.9</c:v>
                </c:pt>
                <c:pt idx="7766">
                  <c:v>2.9</c:v>
                </c:pt>
                <c:pt idx="7767">
                  <c:v>4.3</c:v>
                </c:pt>
                <c:pt idx="7768">
                  <c:v>4.3</c:v>
                </c:pt>
                <c:pt idx="7769">
                  <c:v>4.2</c:v>
                </c:pt>
                <c:pt idx="7770">
                  <c:v>4.4000000000000004</c:v>
                </c:pt>
                <c:pt idx="7771">
                  <c:v>4</c:v>
                </c:pt>
                <c:pt idx="7772">
                  <c:v>4.3</c:v>
                </c:pt>
                <c:pt idx="7773">
                  <c:v>4.2</c:v>
                </c:pt>
                <c:pt idx="7774">
                  <c:v>4.2</c:v>
                </c:pt>
                <c:pt idx="7775">
                  <c:v>3.5</c:v>
                </c:pt>
                <c:pt idx="7776">
                  <c:v>2.9</c:v>
                </c:pt>
                <c:pt idx="7777">
                  <c:v>4.4000000000000004</c:v>
                </c:pt>
                <c:pt idx="7778">
                  <c:v>2.9</c:v>
                </c:pt>
                <c:pt idx="7779">
                  <c:v>4.4000000000000004</c:v>
                </c:pt>
                <c:pt idx="7780">
                  <c:v>4</c:v>
                </c:pt>
                <c:pt idx="7781">
                  <c:v>4.5</c:v>
                </c:pt>
                <c:pt idx="7782">
                  <c:v>2.9</c:v>
                </c:pt>
                <c:pt idx="7783">
                  <c:v>2.9</c:v>
                </c:pt>
                <c:pt idx="7784">
                  <c:v>4.2</c:v>
                </c:pt>
                <c:pt idx="7785">
                  <c:v>2.9</c:v>
                </c:pt>
                <c:pt idx="7786">
                  <c:v>4.4000000000000004</c:v>
                </c:pt>
                <c:pt idx="7787">
                  <c:v>4.0999999999999996</c:v>
                </c:pt>
                <c:pt idx="7788">
                  <c:v>4</c:v>
                </c:pt>
                <c:pt idx="7789">
                  <c:v>2.9</c:v>
                </c:pt>
                <c:pt idx="7790">
                  <c:v>3.8</c:v>
                </c:pt>
                <c:pt idx="7791">
                  <c:v>3.4</c:v>
                </c:pt>
                <c:pt idx="7792">
                  <c:v>4.5</c:v>
                </c:pt>
                <c:pt idx="7793">
                  <c:v>4.4000000000000004</c:v>
                </c:pt>
                <c:pt idx="7794">
                  <c:v>3.7</c:v>
                </c:pt>
                <c:pt idx="7795">
                  <c:v>4.2</c:v>
                </c:pt>
                <c:pt idx="7796">
                  <c:v>4.3</c:v>
                </c:pt>
                <c:pt idx="7797">
                  <c:v>3.6</c:v>
                </c:pt>
                <c:pt idx="7798">
                  <c:v>4.4000000000000004</c:v>
                </c:pt>
                <c:pt idx="7799">
                  <c:v>2.9</c:v>
                </c:pt>
                <c:pt idx="7800">
                  <c:v>4.0999999999999996</c:v>
                </c:pt>
                <c:pt idx="7801">
                  <c:v>3.9</c:v>
                </c:pt>
                <c:pt idx="7802">
                  <c:v>4.5</c:v>
                </c:pt>
                <c:pt idx="7803">
                  <c:v>2.4</c:v>
                </c:pt>
                <c:pt idx="7804">
                  <c:v>4</c:v>
                </c:pt>
                <c:pt idx="7805">
                  <c:v>4</c:v>
                </c:pt>
                <c:pt idx="7806">
                  <c:v>2.9</c:v>
                </c:pt>
                <c:pt idx="7807">
                  <c:v>4.0999999999999996</c:v>
                </c:pt>
                <c:pt idx="7808">
                  <c:v>2.9</c:v>
                </c:pt>
                <c:pt idx="7809">
                  <c:v>3.7</c:v>
                </c:pt>
                <c:pt idx="7810">
                  <c:v>2.9</c:v>
                </c:pt>
                <c:pt idx="7811">
                  <c:v>2.9</c:v>
                </c:pt>
                <c:pt idx="7812">
                  <c:v>4.2</c:v>
                </c:pt>
                <c:pt idx="7813">
                  <c:v>4.2</c:v>
                </c:pt>
                <c:pt idx="7814">
                  <c:v>4</c:v>
                </c:pt>
                <c:pt idx="7815">
                  <c:v>4.5</c:v>
                </c:pt>
                <c:pt idx="7816">
                  <c:v>4.4000000000000004</c:v>
                </c:pt>
                <c:pt idx="7817">
                  <c:v>4.3</c:v>
                </c:pt>
                <c:pt idx="7818">
                  <c:v>4.2</c:v>
                </c:pt>
                <c:pt idx="7819">
                  <c:v>4.2</c:v>
                </c:pt>
                <c:pt idx="7820">
                  <c:v>4.0999999999999996</c:v>
                </c:pt>
                <c:pt idx="7821">
                  <c:v>3.5</c:v>
                </c:pt>
                <c:pt idx="7822">
                  <c:v>4.5999999999999996</c:v>
                </c:pt>
                <c:pt idx="7823">
                  <c:v>4.4000000000000004</c:v>
                </c:pt>
                <c:pt idx="7824">
                  <c:v>2.9</c:v>
                </c:pt>
                <c:pt idx="7825">
                  <c:v>4.4000000000000004</c:v>
                </c:pt>
                <c:pt idx="7826">
                  <c:v>4.0999999999999996</c:v>
                </c:pt>
                <c:pt idx="7827">
                  <c:v>3.3</c:v>
                </c:pt>
                <c:pt idx="7828">
                  <c:v>4.3</c:v>
                </c:pt>
                <c:pt idx="7829">
                  <c:v>3.8</c:v>
                </c:pt>
                <c:pt idx="7830">
                  <c:v>4.4000000000000004</c:v>
                </c:pt>
                <c:pt idx="7831">
                  <c:v>4.5999999999999996</c:v>
                </c:pt>
                <c:pt idx="7832">
                  <c:v>2.9</c:v>
                </c:pt>
                <c:pt idx="7833">
                  <c:v>2.9</c:v>
                </c:pt>
                <c:pt idx="7834">
                  <c:v>2.9</c:v>
                </c:pt>
                <c:pt idx="7835">
                  <c:v>2.9</c:v>
                </c:pt>
                <c:pt idx="7836">
                  <c:v>4.7</c:v>
                </c:pt>
                <c:pt idx="7837">
                  <c:v>4.5999999999999996</c:v>
                </c:pt>
                <c:pt idx="7838">
                  <c:v>4.5</c:v>
                </c:pt>
                <c:pt idx="7839">
                  <c:v>2.9</c:v>
                </c:pt>
                <c:pt idx="7840">
                  <c:v>2.9</c:v>
                </c:pt>
                <c:pt idx="7841">
                  <c:v>2.9</c:v>
                </c:pt>
                <c:pt idx="7842">
                  <c:v>4.0999999999999996</c:v>
                </c:pt>
                <c:pt idx="7843">
                  <c:v>4.0999999999999996</c:v>
                </c:pt>
                <c:pt idx="7844">
                  <c:v>3.2</c:v>
                </c:pt>
                <c:pt idx="7845">
                  <c:v>4.3</c:v>
                </c:pt>
                <c:pt idx="7846">
                  <c:v>4</c:v>
                </c:pt>
                <c:pt idx="7847">
                  <c:v>4</c:v>
                </c:pt>
                <c:pt idx="7848">
                  <c:v>2.9</c:v>
                </c:pt>
                <c:pt idx="7849">
                  <c:v>2.9</c:v>
                </c:pt>
                <c:pt idx="7850">
                  <c:v>4.0999999999999996</c:v>
                </c:pt>
                <c:pt idx="7851">
                  <c:v>2.9</c:v>
                </c:pt>
                <c:pt idx="7852">
                  <c:v>4.0999999999999996</c:v>
                </c:pt>
                <c:pt idx="7853">
                  <c:v>3.7</c:v>
                </c:pt>
                <c:pt idx="7854">
                  <c:v>4.0999999999999996</c:v>
                </c:pt>
                <c:pt idx="7855">
                  <c:v>3.9</c:v>
                </c:pt>
                <c:pt idx="7856">
                  <c:v>4.5</c:v>
                </c:pt>
                <c:pt idx="7857">
                  <c:v>3.8</c:v>
                </c:pt>
                <c:pt idx="7858">
                  <c:v>3.9</c:v>
                </c:pt>
                <c:pt idx="7859">
                  <c:v>4.0999999999999996</c:v>
                </c:pt>
                <c:pt idx="7860">
                  <c:v>2.9</c:v>
                </c:pt>
                <c:pt idx="7861">
                  <c:v>2.9</c:v>
                </c:pt>
                <c:pt idx="7862">
                  <c:v>4</c:v>
                </c:pt>
                <c:pt idx="7863">
                  <c:v>4.3</c:v>
                </c:pt>
                <c:pt idx="7864">
                  <c:v>4.2</c:v>
                </c:pt>
                <c:pt idx="7865">
                  <c:v>4.2</c:v>
                </c:pt>
                <c:pt idx="7866">
                  <c:v>2.9</c:v>
                </c:pt>
                <c:pt idx="7867">
                  <c:v>4.5999999999999996</c:v>
                </c:pt>
                <c:pt idx="7868">
                  <c:v>2.9</c:v>
                </c:pt>
                <c:pt idx="7869">
                  <c:v>4.4000000000000004</c:v>
                </c:pt>
                <c:pt idx="7870">
                  <c:v>4.3</c:v>
                </c:pt>
                <c:pt idx="7871">
                  <c:v>3.8</c:v>
                </c:pt>
                <c:pt idx="7872">
                  <c:v>4.0999999999999996</c:v>
                </c:pt>
                <c:pt idx="7873">
                  <c:v>2.9</c:v>
                </c:pt>
                <c:pt idx="7874">
                  <c:v>4.7</c:v>
                </c:pt>
                <c:pt idx="7875">
                  <c:v>2.9</c:v>
                </c:pt>
                <c:pt idx="7876">
                  <c:v>2.9</c:v>
                </c:pt>
                <c:pt idx="7877">
                  <c:v>4.0999999999999996</c:v>
                </c:pt>
                <c:pt idx="7878">
                  <c:v>4.5999999999999996</c:v>
                </c:pt>
                <c:pt idx="7879">
                  <c:v>4.2</c:v>
                </c:pt>
                <c:pt idx="7880">
                  <c:v>4.2</c:v>
                </c:pt>
                <c:pt idx="7881">
                  <c:v>2.9</c:v>
                </c:pt>
                <c:pt idx="7882">
                  <c:v>2.9</c:v>
                </c:pt>
                <c:pt idx="7883">
                  <c:v>4.4000000000000004</c:v>
                </c:pt>
                <c:pt idx="7884">
                  <c:v>4.2</c:v>
                </c:pt>
                <c:pt idx="7885">
                  <c:v>2.9</c:v>
                </c:pt>
                <c:pt idx="7886">
                  <c:v>3.9</c:v>
                </c:pt>
                <c:pt idx="7887">
                  <c:v>2.9</c:v>
                </c:pt>
                <c:pt idx="7888">
                  <c:v>2.9</c:v>
                </c:pt>
                <c:pt idx="7889">
                  <c:v>3.5</c:v>
                </c:pt>
                <c:pt idx="7890">
                  <c:v>4.2</c:v>
                </c:pt>
                <c:pt idx="7891">
                  <c:v>4.5999999999999996</c:v>
                </c:pt>
                <c:pt idx="7892">
                  <c:v>2.9</c:v>
                </c:pt>
                <c:pt idx="7893">
                  <c:v>2.9</c:v>
                </c:pt>
                <c:pt idx="7894">
                  <c:v>2.9</c:v>
                </c:pt>
                <c:pt idx="7895">
                  <c:v>2.9</c:v>
                </c:pt>
                <c:pt idx="7896">
                  <c:v>4.0999999999999996</c:v>
                </c:pt>
                <c:pt idx="7897">
                  <c:v>4.2</c:v>
                </c:pt>
                <c:pt idx="7898">
                  <c:v>2.9</c:v>
                </c:pt>
                <c:pt idx="7899">
                  <c:v>2.9</c:v>
                </c:pt>
                <c:pt idx="7900">
                  <c:v>4.8</c:v>
                </c:pt>
                <c:pt idx="7901">
                  <c:v>2.9</c:v>
                </c:pt>
                <c:pt idx="7902">
                  <c:v>2.9</c:v>
                </c:pt>
                <c:pt idx="7903">
                  <c:v>4.5</c:v>
                </c:pt>
                <c:pt idx="7904">
                  <c:v>4.4000000000000004</c:v>
                </c:pt>
                <c:pt idx="7905">
                  <c:v>3.7</c:v>
                </c:pt>
                <c:pt idx="7906">
                  <c:v>4.3</c:v>
                </c:pt>
                <c:pt idx="7907">
                  <c:v>4.2</c:v>
                </c:pt>
                <c:pt idx="7908">
                  <c:v>2.9</c:v>
                </c:pt>
                <c:pt idx="7909">
                  <c:v>3.7</c:v>
                </c:pt>
                <c:pt idx="7910">
                  <c:v>2.9</c:v>
                </c:pt>
                <c:pt idx="7911">
                  <c:v>4</c:v>
                </c:pt>
                <c:pt idx="7912">
                  <c:v>4.3</c:v>
                </c:pt>
                <c:pt idx="7913">
                  <c:v>4.4000000000000004</c:v>
                </c:pt>
                <c:pt idx="7914">
                  <c:v>2.9</c:v>
                </c:pt>
                <c:pt idx="7915">
                  <c:v>4.4000000000000004</c:v>
                </c:pt>
                <c:pt idx="7916">
                  <c:v>4.0999999999999996</c:v>
                </c:pt>
                <c:pt idx="7917">
                  <c:v>4.0999999999999996</c:v>
                </c:pt>
                <c:pt idx="7918">
                  <c:v>4.4000000000000004</c:v>
                </c:pt>
                <c:pt idx="7919">
                  <c:v>4.2</c:v>
                </c:pt>
                <c:pt idx="7920">
                  <c:v>2.9</c:v>
                </c:pt>
                <c:pt idx="7921">
                  <c:v>3.4</c:v>
                </c:pt>
                <c:pt idx="7922">
                  <c:v>4.4000000000000004</c:v>
                </c:pt>
                <c:pt idx="7923">
                  <c:v>4.5</c:v>
                </c:pt>
                <c:pt idx="7924">
                  <c:v>3.5</c:v>
                </c:pt>
                <c:pt idx="7925">
                  <c:v>2.9</c:v>
                </c:pt>
                <c:pt idx="7926">
                  <c:v>2.9</c:v>
                </c:pt>
                <c:pt idx="7927">
                  <c:v>2.9</c:v>
                </c:pt>
                <c:pt idx="7928">
                  <c:v>2.9</c:v>
                </c:pt>
                <c:pt idx="7929">
                  <c:v>4.3</c:v>
                </c:pt>
                <c:pt idx="7930">
                  <c:v>4.3</c:v>
                </c:pt>
                <c:pt idx="7931">
                  <c:v>3.4</c:v>
                </c:pt>
                <c:pt idx="7932">
                  <c:v>4.3</c:v>
                </c:pt>
                <c:pt idx="7933">
                  <c:v>2.9</c:v>
                </c:pt>
                <c:pt idx="7934">
                  <c:v>4.4000000000000004</c:v>
                </c:pt>
                <c:pt idx="7935">
                  <c:v>4.3</c:v>
                </c:pt>
                <c:pt idx="7936">
                  <c:v>4.0999999999999996</c:v>
                </c:pt>
                <c:pt idx="7937">
                  <c:v>2.9</c:v>
                </c:pt>
                <c:pt idx="7938">
                  <c:v>2.9</c:v>
                </c:pt>
                <c:pt idx="7939">
                  <c:v>2.9</c:v>
                </c:pt>
                <c:pt idx="7940">
                  <c:v>4.5</c:v>
                </c:pt>
                <c:pt idx="7941">
                  <c:v>3.2</c:v>
                </c:pt>
                <c:pt idx="7942">
                  <c:v>2.9</c:v>
                </c:pt>
                <c:pt idx="7943">
                  <c:v>2.9</c:v>
                </c:pt>
                <c:pt idx="7944">
                  <c:v>3.5</c:v>
                </c:pt>
                <c:pt idx="7945">
                  <c:v>4</c:v>
                </c:pt>
                <c:pt idx="7946">
                  <c:v>3.2</c:v>
                </c:pt>
                <c:pt idx="7947">
                  <c:v>3.6</c:v>
                </c:pt>
                <c:pt idx="7948">
                  <c:v>4</c:v>
                </c:pt>
                <c:pt idx="7949">
                  <c:v>4.7</c:v>
                </c:pt>
                <c:pt idx="7950">
                  <c:v>4.4000000000000004</c:v>
                </c:pt>
                <c:pt idx="7951">
                  <c:v>4.0999999999999996</c:v>
                </c:pt>
                <c:pt idx="7952">
                  <c:v>2.9</c:v>
                </c:pt>
                <c:pt idx="7953">
                  <c:v>4.3</c:v>
                </c:pt>
                <c:pt idx="7954">
                  <c:v>2.9</c:v>
                </c:pt>
                <c:pt idx="7955">
                  <c:v>2.9</c:v>
                </c:pt>
                <c:pt idx="7956">
                  <c:v>3.6</c:v>
                </c:pt>
                <c:pt idx="7957">
                  <c:v>2.9</c:v>
                </c:pt>
                <c:pt idx="7958">
                  <c:v>4.4000000000000004</c:v>
                </c:pt>
                <c:pt idx="7959">
                  <c:v>4.4000000000000004</c:v>
                </c:pt>
                <c:pt idx="7960">
                  <c:v>2.9</c:v>
                </c:pt>
                <c:pt idx="7961">
                  <c:v>4.4000000000000004</c:v>
                </c:pt>
                <c:pt idx="7962">
                  <c:v>4.4000000000000004</c:v>
                </c:pt>
                <c:pt idx="7963">
                  <c:v>4.3</c:v>
                </c:pt>
                <c:pt idx="7964">
                  <c:v>4.4000000000000004</c:v>
                </c:pt>
                <c:pt idx="7965">
                  <c:v>3.8</c:v>
                </c:pt>
                <c:pt idx="7966">
                  <c:v>4</c:v>
                </c:pt>
                <c:pt idx="7967">
                  <c:v>3.7</c:v>
                </c:pt>
                <c:pt idx="7968">
                  <c:v>4.4000000000000004</c:v>
                </c:pt>
                <c:pt idx="7969">
                  <c:v>3.6</c:v>
                </c:pt>
                <c:pt idx="7970">
                  <c:v>2.9</c:v>
                </c:pt>
                <c:pt idx="7971">
                  <c:v>2.9</c:v>
                </c:pt>
                <c:pt idx="7972">
                  <c:v>2.9</c:v>
                </c:pt>
                <c:pt idx="7973">
                  <c:v>4.4000000000000004</c:v>
                </c:pt>
                <c:pt idx="7974">
                  <c:v>4.5</c:v>
                </c:pt>
                <c:pt idx="7975">
                  <c:v>4.3</c:v>
                </c:pt>
                <c:pt idx="7976">
                  <c:v>3.9</c:v>
                </c:pt>
                <c:pt idx="7977">
                  <c:v>2.9</c:v>
                </c:pt>
                <c:pt idx="7978">
                  <c:v>4.4000000000000004</c:v>
                </c:pt>
                <c:pt idx="7979">
                  <c:v>2.9</c:v>
                </c:pt>
                <c:pt idx="7980">
                  <c:v>3.9</c:v>
                </c:pt>
                <c:pt idx="7981">
                  <c:v>2.9</c:v>
                </c:pt>
                <c:pt idx="7982">
                  <c:v>4.0999999999999996</c:v>
                </c:pt>
                <c:pt idx="7983">
                  <c:v>2.9</c:v>
                </c:pt>
                <c:pt idx="7984">
                  <c:v>4.2</c:v>
                </c:pt>
                <c:pt idx="7985">
                  <c:v>2.9</c:v>
                </c:pt>
                <c:pt idx="7986">
                  <c:v>2.9</c:v>
                </c:pt>
                <c:pt idx="7987">
                  <c:v>2.9</c:v>
                </c:pt>
                <c:pt idx="7988">
                  <c:v>3.9</c:v>
                </c:pt>
                <c:pt idx="7989">
                  <c:v>4.4000000000000004</c:v>
                </c:pt>
                <c:pt idx="7990">
                  <c:v>2.9</c:v>
                </c:pt>
                <c:pt idx="7991">
                  <c:v>4.4000000000000004</c:v>
                </c:pt>
                <c:pt idx="7992">
                  <c:v>3.8</c:v>
                </c:pt>
                <c:pt idx="7993">
                  <c:v>2.9</c:v>
                </c:pt>
                <c:pt idx="7994">
                  <c:v>3.7</c:v>
                </c:pt>
                <c:pt idx="7995">
                  <c:v>4.7</c:v>
                </c:pt>
                <c:pt idx="7996">
                  <c:v>4.7</c:v>
                </c:pt>
                <c:pt idx="7997">
                  <c:v>3.9</c:v>
                </c:pt>
                <c:pt idx="7998">
                  <c:v>2.9</c:v>
                </c:pt>
                <c:pt idx="7999">
                  <c:v>4.0999999999999996</c:v>
                </c:pt>
                <c:pt idx="8000">
                  <c:v>3.9</c:v>
                </c:pt>
                <c:pt idx="8001">
                  <c:v>4.5999999999999996</c:v>
                </c:pt>
                <c:pt idx="8002">
                  <c:v>2.9</c:v>
                </c:pt>
                <c:pt idx="8003">
                  <c:v>3.9</c:v>
                </c:pt>
                <c:pt idx="8004">
                  <c:v>3.6</c:v>
                </c:pt>
                <c:pt idx="8005">
                  <c:v>5</c:v>
                </c:pt>
                <c:pt idx="8006">
                  <c:v>4.0999999999999996</c:v>
                </c:pt>
                <c:pt idx="8007">
                  <c:v>3.4</c:v>
                </c:pt>
                <c:pt idx="8008">
                  <c:v>2.9</c:v>
                </c:pt>
                <c:pt idx="8009">
                  <c:v>2.9</c:v>
                </c:pt>
                <c:pt idx="8010">
                  <c:v>4.5</c:v>
                </c:pt>
                <c:pt idx="8011">
                  <c:v>2.9</c:v>
                </c:pt>
                <c:pt idx="8012">
                  <c:v>4.3</c:v>
                </c:pt>
                <c:pt idx="8013">
                  <c:v>2.9</c:v>
                </c:pt>
                <c:pt idx="8014">
                  <c:v>4</c:v>
                </c:pt>
                <c:pt idx="8015">
                  <c:v>3.7</c:v>
                </c:pt>
                <c:pt idx="8016">
                  <c:v>4.4000000000000004</c:v>
                </c:pt>
                <c:pt idx="8017">
                  <c:v>4</c:v>
                </c:pt>
                <c:pt idx="8018">
                  <c:v>4.4000000000000004</c:v>
                </c:pt>
                <c:pt idx="8019">
                  <c:v>4.4000000000000004</c:v>
                </c:pt>
                <c:pt idx="8020">
                  <c:v>4.0999999999999996</c:v>
                </c:pt>
                <c:pt idx="8021">
                  <c:v>4.5</c:v>
                </c:pt>
                <c:pt idx="8022">
                  <c:v>3.8</c:v>
                </c:pt>
                <c:pt idx="8023">
                  <c:v>2.9</c:v>
                </c:pt>
                <c:pt idx="8024">
                  <c:v>4.5999999999999996</c:v>
                </c:pt>
                <c:pt idx="8025">
                  <c:v>4.5999999999999996</c:v>
                </c:pt>
                <c:pt idx="8026">
                  <c:v>3.7</c:v>
                </c:pt>
                <c:pt idx="8027">
                  <c:v>4.3</c:v>
                </c:pt>
                <c:pt idx="8028">
                  <c:v>4.4000000000000004</c:v>
                </c:pt>
                <c:pt idx="8029">
                  <c:v>2.9</c:v>
                </c:pt>
                <c:pt idx="8030">
                  <c:v>3</c:v>
                </c:pt>
                <c:pt idx="8031">
                  <c:v>2.9</c:v>
                </c:pt>
                <c:pt idx="8032">
                  <c:v>2.9</c:v>
                </c:pt>
                <c:pt idx="8033">
                  <c:v>4.3</c:v>
                </c:pt>
                <c:pt idx="8034">
                  <c:v>4.4000000000000004</c:v>
                </c:pt>
                <c:pt idx="8035">
                  <c:v>2.9</c:v>
                </c:pt>
                <c:pt idx="8036">
                  <c:v>2.9</c:v>
                </c:pt>
                <c:pt idx="8037">
                  <c:v>2.9</c:v>
                </c:pt>
                <c:pt idx="8038">
                  <c:v>2.9</c:v>
                </c:pt>
                <c:pt idx="8039">
                  <c:v>3.6</c:v>
                </c:pt>
                <c:pt idx="8040">
                  <c:v>2.9</c:v>
                </c:pt>
                <c:pt idx="8041">
                  <c:v>3.8</c:v>
                </c:pt>
                <c:pt idx="8042">
                  <c:v>4.0999999999999996</c:v>
                </c:pt>
                <c:pt idx="8043">
                  <c:v>4.3</c:v>
                </c:pt>
                <c:pt idx="8044">
                  <c:v>2.9</c:v>
                </c:pt>
                <c:pt idx="8045">
                  <c:v>4.3</c:v>
                </c:pt>
                <c:pt idx="8046">
                  <c:v>4.3</c:v>
                </c:pt>
                <c:pt idx="8047">
                  <c:v>2.9</c:v>
                </c:pt>
                <c:pt idx="8048">
                  <c:v>4.2</c:v>
                </c:pt>
                <c:pt idx="8049">
                  <c:v>2.9</c:v>
                </c:pt>
                <c:pt idx="8050">
                  <c:v>4.3</c:v>
                </c:pt>
                <c:pt idx="8051">
                  <c:v>3.9</c:v>
                </c:pt>
                <c:pt idx="8052">
                  <c:v>4</c:v>
                </c:pt>
                <c:pt idx="8053">
                  <c:v>4.5999999999999996</c:v>
                </c:pt>
                <c:pt idx="8054">
                  <c:v>3.9</c:v>
                </c:pt>
                <c:pt idx="8055">
                  <c:v>2.9</c:v>
                </c:pt>
                <c:pt idx="8056">
                  <c:v>3.8</c:v>
                </c:pt>
                <c:pt idx="8057">
                  <c:v>4.4000000000000004</c:v>
                </c:pt>
                <c:pt idx="8058">
                  <c:v>2.9</c:v>
                </c:pt>
                <c:pt idx="8059">
                  <c:v>4.0999999999999996</c:v>
                </c:pt>
                <c:pt idx="8060">
                  <c:v>4.3</c:v>
                </c:pt>
                <c:pt idx="8061">
                  <c:v>4.2</c:v>
                </c:pt>
                <c:pt idx="8062">
                  <c:v>4</c:v>
                </c:pt>
                <c:pt idx="8063">
                  <c:v>3.4</c:v>
                </c:pt>
                <c:pt idx="8064">
                  <c:v>4.0999999999999996</c:v>
                </c:pt>
                <c:pt idx="8065">
                  <c:v>2.9</c:v>
                </c:pt>
                <c:pt idx="8066">
                  <c:v>4.2</c:v>
                </c:pt>
                <c:pt idx="8067">
                  <c:v>2.9</c:v>
                </c:pt>
                <c:pt idx="8068">
                  <c:v>2.9</c:v>
                </c:pt>
                <c:pt idx="8069">
                  <c:v>2.9</c:v>
                </c:pt>
                <c:pt idx="8070">
                  <c:v>2.9</c:v>
                </c:pt>
                <c:pt idx="8071">
                  <c:v>3</c:v>
                </c:pt>
                <c:pt idx="8072">
                  <c:v>2.9</c:v>
                </c:pt>
                <c:pt idx="8073">
                  <c:v>2.9</c:v>
                </c:pt>
                <c:pt idx="8074">
                  <c:v>4</c:v>
                </c:pt>
                <c:pt idx="8075">
                  <c:v>2.9</c:v>
                </c:pt>
                <c:pt idx="8076">
                  <c:v>2.9</c:v>
                </c:pt>
                <c:pt idx="8077">
                  <c:v>2.9</c:v>
                </c:pt>
                <c:pt idx="8078">
                  <c:v>4.4000000000000004</c:v>
                </c:pt>
                <c:pt idx="8079">
                  <c:v>4.3</c:v>
                </c:pt>
                <c:pt idx="8080">
                  <c:v>2.9</c:v>
                </c:pt>
                <c:pt idx="8081">
                  <c:v>2.9</c:v>
                </c:pt>
                <c:pt idx="8082">
                  <c:v>2.9</c:v>
                </c:pt>
                <c:pt idx="8083">
                  <c:v>4.5999999999999996</c:v>
                </c:pt>
                <c:pt idx="8084">
                  <c:v>4.4000000000000004</c:v>
                </c:pt>
                <c:pt idx="8085">
                  <c:v>4.3</c:v>
                </c:pt>
                <c:pt idx="8086">
                  <c:v>2.9</c:v>
                </c:pt>
                <c:pt idx="8087">
                  <c:v>2.9</c:v>
                </c:pt>
                <c:pt idx="8088">
                  <c:v>2.9</c:v>
                </c:pt>
                <c:pt idx="8089">
                  <c:v>2.9</c:v>
                </c:pt>
                <c:pt idx="8090">
                  <c:v>3.1</c:v>
                </c:pt>
                <c:pt idx="8091">
                  <c:v>4.2</c:v>
                </c:pt>
                <c:pt idx="8092">
                  <c:v>2.9</c:v>
                </c:pt>
                <c:pt idx="8093">
                  <c:v>4.4000000000000004</c:v>
                </c:pt>
                <c:pt idx="8094">
                  <c:v>4.0999999999999996</c:v>
                </c:pt>
                <c:pt idx="8095">
                  <c:v>2.9</c:v>
                </c:pt>
                <c:pt idx="8096">
                  <c:v>4.0999999999999996</c:v>
                </c:pt>
                <c:pt idx="8097">
                  <c:v>2.9</c:v>
                </c:pt>
                <c:pt idx="8098">
                  <c:v>2.9</c:v>
                </c:pt>
                <c:pt idx="8099">
                  <c:v>3.9</c:v>
                </c:pt>
                <c:pt idx="8100">
                  <c:v>2.9</c:v>
                </c:pt>
                <c:pt idx="8101">
                  <c:v>2.9</c:v>
                </c:pt>
                <c:pt idx="8102">
                  <c:v>2.9</c:v>
                </c:pt>
                <c:pt idx="8103">
                  <c:v>2.9</c:v>
                </c:pt>
                <c:pt idx="8104">
                  <c:v>2.9</c:v>
                </c:pt>
                <c:pt idx="8105">
                  <c:v>4.3</c:v>
                </c:pt>
                <c:pt idx="8106">
                  <c:v>2.9</c:v>
                </c:pt>
                <c:pt idx="8107">
                  <c:v>4.4000000000000004</c:v>
                </c:pt>
                <c:pt idx="8108">
                  <c:v>4.5</c:v>
                </c:pt>
                <c:pt idx="8109">
                  <c:v>2.9</c:v>
                </c:pt>
                <c:pt idx="8110">
                  <c:v>2.9</c:v>
                </c:pt>
                <c:pt idx="8111">
                  <c:v>4.2</c:v>
                </c:pt>
                <c:pt idx="8112">
                  <c:v>4.5</c:v>
                </c:pt>
                <c:pt idx="8113">
                  <c:v>2.9</c:v>
                </c:pt>
                <c:pt idx="8114">
                  <c:v>4.2</c:v>
                </c:pt>
                <c:pt idx="8115">
                  <c:v>4.5</c:v>
                </c:pt>
                <c:pt idx="8116">
                  <c:v>2.9</c:v>
                </c:pt>
                <c:pt idx="8117">
                  <c:v>4.5999999999999996</c:v>
                </c:pt>
                <c:pt idx="8118">
                  <c:v>4.3</c:v>
                </c:pt>
                <c:pt idx="8119">
                  <c:v>3.9</c:v>
                </c:pt>
                <c:pt idx="8120">
                  <c:v>2.9</c:v>
                </c:pt>
                <c:pt idx="8121">
                  <c:v>4.4000000000000004</c:v>
                </c:pt>
                <c:pt idx="8122">
                  <c:v>2.9</c:v>
                </c:pt>
                <c:pt idx="8123">
                  <c:v>2.9</c:v>
                </c:pt>
                <c:pt idx="8124">
                  <c:v>4.5</c:v>
                </c:pt>
                <c:pt idx="8125">
                  <c:v>4.5999999999999996</c:v>
                </c:pt>
                <c:pt idx="8126">
                  <c:v>3.8</c:v>
                </c:pt>
                <c:pt idx="8127">
                  <c:v>4.3</c:v>
                </c:pt>
                <c:pt idx="8128">
                  <c:v>4.0999999999999996</c:v>
                </c:pt>
                <c:pt idx="8129">
                  <c:v>3.9</c:v>
                </c:pt>
                <c:pt idx="8130">
                  <c:v>4.3</c:v>
                </c:pt>
                <c:pt idx="8131">
                  <c:v>3.7</c:v>
                </c:pt>
                <c:pt idx="8132">
                  <c:v>4.2</c:v>
                </c:pt>
                <c:pt idx="8133">
                  <c:v>4.2</c:v>
                </c:pt>
                <c:pt idx="8134">
                  <c:v>4.0999999999999996</c:v>
                </c:pt>
                <c:pt idx="8135">
                  <c:v>4.5</c:v>
                </c:pt>
                <c:pt idx="8136">
                  <c:v>4.3</c:v>
                </c:pt>
                <c:pt idx="8137">
                  <c:v>2.9</c:v>
                </c:pt>
                <c:pt idx="8138">
                  <c:v>2.9</c:v>
                </c:pt>
                <c:pt idx="8139">
                  <c:v>2.9</c:v>
                </c:pt>
                <c:pt idx="8140">
                  <c:v>3.8</c:v>
                </c:pt>
                <c:pt idx="8141">
                  <c:v>2.9</c:v>
                </c:pt>
                <c:pt idx="8142">
                  <c:v>2.9</c:v>
                </c:pt>
                <c:pt idx="8143">
                  <c:v>2.9</c:v>
                </c:pt>
                <c:pt idx="8144">
                  <c:v>2.9</c:v>
                </c:pt>
                <c:pt idx="8145">
                  <c:v>2.9</c:v>
                </c:pt>
                <c:pt idx="8146">
                  <c:v>4.5999999999999996</c:v>
                </c:pt>
                <c:pt idx="8147">
                  <c:v>2.9</c:v>
                </c:pt>
                <c:pt idx="8148">
                  <c:v>4.4000000000000004</c:v>
                </c:pt>
                <c:pt idx="8149">
                  <c:v>4.5999999999999996</c:v>
                </c:pt>
                <c:pt idx="8150">
                  <c:v>2.9</c:v>
                </c:pt>
                <c:pt idx="8151">
                  <c:v>4.0999999999999996</c:v>
                </c:pt>
                <c:pt idx="8152">
                  <c:v>4</c:v>
                </c:pt>
                <c:pt idx="8153">
                  <c:v>2.9</c:v>
                </c:pt>
                <c:pt idx="8154">
                  <c:v>4.2</c:v>
                </c:pt>
                <c:pt idx="8155">
                  <c:v>2.9</c:v>
                </c:pt>
                <c:pt idx="8156">
                  <c:v>2.9</c:v>
                </c:pt>
                <c:pt idx="8157">
                  <c:v>2.9</c:v>
                </c:pt>
                <c:pt idx="8158">
                  <c:v>2.9</c:v>
                </c:pt>
                <c:pt idx="8159">
                  <c:v>3.2</c:v>
                </c:pt>
                <c:pt idx="8160">
                  <c:v>2.9</c:v>
                </c:pt>
                <c:pt idx="8161">
                  <c:v>4.5999999999999996</c:v>
                </c:pt>
                <c:pt idx="8162">
                  <c:v>3.8</c:v>
                </c:pt>
                <c:pt idx="8163">
                  <c:v>2.9</c:v>
                </c:pt>
                <c:pt idx="8164">
                  <c:v>2.9</c:v>
                </c:pt>
                <c:pt idx="8165">
                  <c:v>4</c:v>
                </c:pt>
                <c:pt idx="8166">
                  <c:v>2.9</c:v>
                </c:pt>
                <c:pt idx="8167">
                  <c:v>3.9</c:v>
                </c:pt>
                <c:pt idx="8168">
                  <c:v>3.7</c:v>
                </c:pt>
                <c:pt idx="8169">
                  <c:v>4.0999999999999996</c:v>
                </c:pt>
                <c:pt idx="8170">
                  <c:v>2.9</c:v>
                </c:pt>
                <c:pt idx="8171">
                  <c:v>3.4</c:v>
                </c:pt>
                <c:pt idx="8172">
                  <c:v>4.4000000000000004</c:v>
                </c:pt>
                <c:pt idx="8173">
                  <c:v>2.9</c:v>
                </c:pt>
                <c:pt idx="8174">
                  <c:v>4</c:v>
                </c:pt>
                <c:pt idx="8175">
                  <c:v>4.4000000000000004</c:v>
                </c:pt>
                <c:pt idx="8176">
                  <c:v>2.9</c:v>
                </c:pt>
                <c:pt idx="8177">
                  <c:v>4.0999999999999996</c:v>
                </c:pt>
                <c:pt idx="8178">
                  <c:v>2.9</c:v>
                </c:pt>
                <c:pt idx="8179">
                  <c:v>3.9</c:v>
                </c:pt>
                <c:pt idx="8180">
                  <c:v>2.9</c:v>
                </c:pt>
                <c:pt idx="8181">
                  <c:v>4.2</c:v>
                </c:pt>
                <c:pt idx="8182">
                  <c:v>4.4000000000000004</c:v>
                </c:pt>
                <c:pt idx="8183">
                  <c:v>2.9</c:v>
                </c:pt>
                <c:pt idx="8184">
                  <c:v>4.5</c:v>
                </c:pt>
                <c:pt idx="8185">
                  <c:v>2.9</c:v>
                </c:pt>
                <c:pt idx="8186">
                  <c:v>2.9</c:v>
                </c:pt>
                <c:pt idx="8187">
                  <c:v>4.7</c:v>
                </c:pt>
                <c:pt idx="8188">
                  <c:v>4.5999999999999996</c:v>
                </c:pt>
                <c:pt idx="8189">
                  <c:v>4.5</c:v>
                </c:pt>
                <c:pt idx="8190">
                  <c:v>2.9</c:v>
                </c:pt>
                <c:pt idx="8191">
                  <c:v>2.9</c:v>
                </c:pt>
                <c:pt idx="8192">
                  <c:v>2.9</c:v>
                </c:pt>
                <c:pt idx="8193">
                  <c:v>4.4000000000000004</c:v>
                </c:pt>
                <c:pt idx="8194">
                  <c:v>2.9</c:v>
                </c:pt>
                <c:pt idx="8195">
                  <c:v>2.9</c:v>
                </c:pt>
                <c:pt idx="8196">
                  <c:v>2.9</c:v>
                </c:pt>
                <c:pt idx="8197">
                  <c:v>2.9</c:v>
                </c:pt>
                <c:pt idx="8198">
                  <c:v>2.9</c:v>
                </c:pt>
                <c:pt idx="8199">
                  <c:v>2.9</c:v>
                </c:pt>
                <c:pt idx="8200">
                  <c:v>4.3</c:v>
                </c:pt>
                <c:pt idx="8201">
                  <c:v>3.5</c:v>
                </c:pt>
                <c:pt idx="8202">
                  <c:v>2.9</c:v>
                </c:pt>
                <c:pt idx="8203">
                  <c:v>3.8</c:v>
                </c:pt>
                <c:pt idx="8204">
                  <c:v>2.9</c:v>
                </c:pt>
                <c:pt idx="8205">
                  <c:v>4.4000000000000004</c:v>
                </c:pt>
                <c:pt idx="8206">
                  <c:v>2.9</c:v>
                </c:pt>
                <c:pt idx="8207">
                  <c:v>2.9</c:v>
                </c:pt>
                <c:pt idx="8208">
                  <c:v>2.9</c:v>
                </c:pt>
                <c:pt idx="8209">
                  <c:v>2.9</c:v>
                </c:pt>
                <c:pt idx="8210">
                  <c:v>2.9</c:v>
                </c:pt>
                <c:pt idx="8211">
                  <c:v>2.9</c:v>
                </c:pt>
                <c:pt idx="8212">
                  <c:v>2.9</c:v>
                </c:pt>
                <c:pt idx="8213">
                  <c:v>2.9</c:v>
                </c:pt>
                <c:pt idx="8214">
                  <c:v>4.8</c:v>
                </c:pt>
                <c:pt idx="8215">
                  <c:v>2.9</c:v>
                </c:pt>
                <c:pt idx="8216">
                  <c:v>2.9</c:v>
                </c:pt>
                <c:pt idx="8217">
                  <c:v>4.5</c:v>
                </c:pt>
                <c:pt idx="8218">
                  <c:v>4.3</c:v>
                </c:pt>
                <c:pt idx="8219">
                  <c:v>2.9</c:v>
                </c:pt>
                <c:pt idx="8220">
                  <c:v>2.9</c:v>
                </c:pt>
                <c:pt idx="8221">
                  <c:v>3.4</c:v>
                </c:pt>
                <c:pt idx="8222">
                  <c:v>4.2</c:v>
                </c:pt>
                <c:pt idx="8223">
                  <c:v>2.9</c:v>
                </c:pt>
                <c:pt idx="8224">
                  <c:v>2.9</c:v>
                </c:pt>
                <c:pt idx="8225">
                  <c:v>2.9</c:v>
                </c:pt>
                <c:pt idx="8226">
                  <c:v>2.9</c:v>
                </c:pt>
                <c:pt idx="8227">
                  <c:v>4.4000000000000004</c:v>
                </c:pt>
                <c:pt idx="8228">
                  <c:v>2.9</c:v>
                </c:pt>
                <c:pt idx="8229">
                  <c:v>3.7</c:v>
                </c:pt>
                <c:pt idx="8230">
                  <c:v>2.9</c:v>
                </c:pt>
                <c:pt idx="8231">
                  <c:v>3.8</c:v>
                </c:pt>
                <c:pt idx="8232">
                  <c:v>4.2</c:v>
                </c:pt>
                <c:pt idx="8233">
                  <c:v>2.9</c:v>
                </c:pt>
                <c:pt idx="8234">
                  <c:v>4.2</c:v>
                </c:pt>
                <c:pt idx="8235">
                  <c:v>2.9</c:v>
                </c:pt>
                <c:pt idx="8236">
                  <c:v>4</c:v>
                </c:pt>
                <c:pt idx="8237">
                  <c:v>4.2</c:v>
                </c:pt>
                <c:pt idx="8238">
                  <c:v>2.9</c:v>
                </c:pt>
                <c:pt idx="8239">
                  <c:v>4.3</c:v>
                </c:pt>
                <c:pt idx="8240">
                  <c:v>4.0999999999999996</c:v>
                </c:pt>
                <c:pt idx="8241">
                  <c:v>4.0999999999999996</c:v>
                </c:pt>
                <c:pt idx="8242">
                  <c:v>2.9</c:v>
                </c:pt>
                <c:pt idx="8243">
                  <c:v>2.9</c:v>
                </c:pt>
                <c:pt idx="8244">
                  <c:v>4.8</c:v>
                </c:pt>
                <c:pt idx="8245">
                  <c:v>4.5999999999999996</c:v>
                </c:pt>
                <c:pt idx="8246">
                  <c:v>4.2</c:v>
                </c:pt>
                <c:pt idx="8247">
                  <c:v>2.9</c:v>
                </c:pt>
                <c:pt idx="8248">
                  <c:v>2.9</c:v>
                </c:pt>
                <c:pt idx="8249">
                  <c:v>3.5</c:v>
                </c:pt>
                <c:pt idx="8250">
                  <c:v>4.4000000000000004</c:v>
                </c:pt>
                <c:pt idx="8251">
                  <c:v>4.0999999999999996</c:v>
                </c:pt>
                <c:pt idx="8252">
                  <c:v>2.9</c:v>
                </c:pt>
                <c:pt idx="8253">
                  <c:v>4.3</c:v>
                </c:pt>
                <c:pt idx="8254">
                  <c:v>2.9</c:v>
                </c:pt>
                <c:pt idx="8255">
                  <c:v>4.3</c:v>
                </c:pt>
                <c:pt idx="8256">
                  <c:v>3.5</c:v>
                </c:pt>
                <c:pt idx="8257">
                  <c:v>4.5</c:v>
                </c:pt>
                <c:pt idx="8258">
                  <c:v>4.3</c:v>
                </c:pt>
                <c:pt idx="8259">
                  <c:v>4.2</c:v>
                </c:pt>
                <c:pt idx="8260">
                  <c:v>2.9</c:v>
                </c:pt>
                <c:pt idx="8261">
                  <c:v>2.9</c:v>
                </c:pt>
                <c:pt idx="8262">
                  <c:v>2.9</c:v>
                </c:pt>
                <c:pt idx="8263">
                  <c:v>2.9</c:v>
                </c:pt>
                <c:pt idx="8264">
                  <c:v>3.6</c:v>
                </c:pt>
                <c:pt idx="8265">
                  <c:v>4.0999999999999996</c:v>
                </c:pt>
                <c:pt idx="8266">
                  <c:v>4.2</c:v>
                </c:pt>
                <c:pt idx="8267">
                  <c:v>4.0999999999999996</c:v>
                </c:pt>
                <c:pt idx="8268">
                  <c:v>2.9</c:v>
                </c:pt>
                <c:pt idx="8269">
                  <c:v>2.9</c:v>
                </c:pt>
                <c:pt idx="8270">
                  <c:v>3.9</c:v>
                </c:pt>
                <c:pt idx="8271">
                  <c:v>2.9</c:v>
                </c:pt>
                <c:pt idx="8272">
                  <c:v>2.9</c:v>
                </c:pt>
                <c:pt idx="8273">
                  <c:v>4.5</c:v>
                </c:pt>
                <c:pt idx="8274">
                  <c:v>2.9</c:v>
                </c:pt>
                <c:pt idx="8275">
                  <c:v>2.9</c:v>
                </c:pt>
                <c:pt idx="8276">
                  <c:v>2.9</c:v>
                </c:pt>
                <c:pt idx="8277">
                  <c:v>2.9</c:v>
                </c:pt>
                <c:pt idx="8278">
                  <c:v>2.9</c:v>
                </c:pt>
                <c:pt idx="8279">
                  <c:v>2.9</c:v>
                </c:pt>
                <c:pt idx="8280">
                  <c:v>2.9</c:v>
                </c:pt>
                <c:pt idx="8281">
                  <c:v>2.9</c:v>
                </c:pt>
                <c:pt idx="8282">
                  <c:v>4.3</c:v>
                </c:pt>
                <c:pt idx="8283">
                  <c:v>4.5</c:v>
                </c:pt>
                <c:pt idx="8284">
                  <c:v>2.9</c:v>
                </c:pt>
                <c:pt idx="8285">
                  <c:v>4.4000000000000004</c:v>
                </c:pt>
                <c:pt idx="8286">
                  <c:v>2.9</c:v>
                </c:pt>
                <c:pt idx="8287">
                  <c:v>4.5999999999999996</c:v>
                </c:pt>
                <c:pt idx="8288">
                  <c:v>2.9</c:v>
                </c:pt>
                <c:pt idx="8289">
                  <c:v>2.9</c:v>
                </c:pt>
                <c:pt idx="8290">
                  <c:v>2.9</c:v>
                </c:pt>
                <c:pt idx="8291">
                  <c:v>2.9</c:v>
                </c:pt>
                <c:pt idx="8292">
                  <c:v>3.6</c:v>
                </c:pt>
                <c:pt idx="8293">
                  <c:v>2.9</c:v>
                </c:pt>
                <c:pt idx="8294">
                  <c:v>4.9000000000000004</c:v>
                </c:pt>
                <c:pt idx="8295">
                  <c:v>4.2</c:v>
                </c:pt>
                <c:pt idx="8296">
                  <c:v>2.9</c:v>
                </c:pt>
                <c:pt idx="8297">
                  <c:v>4.5</c:v>
                </c:pt>
                <c:pt idx="8298">
                  <c:v>2.9</c:v>
                </c:pt>
                <c:pt idx="8299">
                  <c:v>4.7</c:v>
                </c:pt>
                <c:pt idx="8300">
                  <c:v>2.9</c:v>
                </c:pt>
                <c:pt idx="8301">
                  <c:v>2.9</c:v>
                </c:pt>
                <c:pt idx="8302">
                  <c:v>2.9</c:v>
                </c:pt>
                <c:pt idx="8303">
                  <c:v>2.9</c:v>
                </c:pt>
                <c:pt idx="8304">
                  <c:v>2.9</c:v>
                </c:pt>
                <c:pt idx="8305">
                  <c:v>2.9</c:v>
                </c:pt>
                <c:pt idx="8306">
                  <c:v>4.2</c:v>
                </c:pt>
                <c:pt idx="8307">
                  <c:v>2.9</c:v>
                </c:pt>
                <c:pt idx="8308">
                  <c:v>4.2</c:v>
                </c:pt>
                <c:pt idx="8309">
                  <c:v>2.9</c:v>
                </c:pt>
                <c:pt idx="8310">
                  <c:v>2.9</c:v>
                </c:pt>
                <c:pt idx="8311">
                  <c:v>2.9</c:v>
                </c:pt>
                <c:pt idx="8312">
                  <c:v>2.9</c:v>
                </c:pt>
                <c:pt idx="8313">
                  <c:v>2.9</c:v>
                </c:pt>
                <c:pt idx="8314">
                  <c:v>4</c:v>
                </c:pt>
                <c:pt idx="8315">
                  <c:v>3.9</c:v>
                </c:pt>
                <c:pt idx="8316">
                  <c:v>2.9</c:v>
                </c:pt>
                <c:pt idx="8317">
                  <c:v>2.9</c:v>
                </c:pt>
                <c:pt idx="8318">
                  <c:v>2.9</c:v>
                </c:pt>
                <c:pt idx="8319">
                  <c:v>2.9</c:v>
                </c:pt>
                <c:pt idx="8320">
                  <c:v>2.9</c:v>
                </c:pt>
                <c:pt idx="8321">
                  <c:v>4.5999999999999996</c:v>
                </c:pt>
                <c:pt idx="8322">
                  <c:v>2.9</c:v>
                </c:pt>
                <c:pt idx="8323">
                  <c:v>3.6</c:v>
                </c:pt>
                <c:pt idx="8324">
                  <c:v>2.9</c:v>
                </c:pt>
                <c:pt idx="8325">
                  <c:v>2.9</c:v>
                </c:pt>
                <c:pt idx="8326">
                  <c:v>2.9</c:v>
                </c:pt>
                <c:pt idx="8327">
                  <c:v>2.9</c:v>
                </c:pt>
                <c:pt idx="8328">
                  <c:v>2.9</c:v>
                </c:pt>
                <c:pt idx="8329">
                  <c:v>2.9</c:v>
                </c:pt>
                <c:pt idx="8330">
                  <c:v>3.5</c:v>
                </c:pt>
                <c:pt idx="8331">
                  <c:v>4.2</c:v>
                </c:pt>
                <c:pt idx="8332">
                  <c:v>2.9</c:v>
                </c:pt>
                <c:pt idx="8333">
                  <c:v>3.8</c:v>
                </c:pt>
                <c:pt idx="8334">
                  <c:v>4.0999999999999996</c:v>
                </c:pt>
                <c:pt idx="8335">
                  <c:v>2.9</c:v>
                </c:pt>
                <c:pt idx="8336">
                  <c:v>2.9</c:v>
                </c:pt>
                <c:pt idx="8337">
                  <c:v>2.9</c:v>
                </c:pt>
                <c:pt idx="8338">
                  <c:v>4.7</c:v>
                </c:pt>
                <c:pt idx="8339">
                  <c:v>4.5999999999999996</c:v>
                </c:pt>
                <c:pt idx="8340">
                  <c:v>2.9</c:v>
                </c:pt>
                <c:pt idx="8341">
                  <c:v>2.9</c:v>
                </c:pt>
                <c:pt idx="8342">
                  <c:v>2.9</c:v>
                </c:pt>
                <c:pt idx="8343">
                  <c:v>2.9</c:v>
                </c:pt>
                <c:pt idx="8344">
                  <c:v>2.9</c:v>
                </c:pt>
                <c:pt idx="8345">
                  <c:v>2.9</c:v>
                </c:pt>
                <c:pt idx="8346">
                  <c:v>3.4</c:v>
                </c:pt>
                <c:pt idx="8347">
                  <c:v>3.9</c:v>
                </c:pt>
                <c:pt idx="8348">
                  <c:v>4.4000000000000004</c:v>
                </c:pt>
                <c:pt idx="8349">
                  <c:v>2.9</c:v>
                </c:pt>
                <c:pt idx="8350">
                  <c:v>2.9</c:v>
                </c:pt>
                <c:pt idx="8351">
                  <c:v>2.9</c:v>
                </c:pt>
                <c:pt idx="8352">
                  <c:v>4.2</c:v>
                </c:pt>
                <c:pt idx="8353">
                  <c:v>2.9</c:v>
                </c:pt>
                <c:pt idx="8354">
                  <c:v>2.9</c:v>
                </c:pt>
                <c:pt idx="8355">
                  <c:v>3.9</c:v>
                </c:pt>
                <c:pt idx="8356">
                  <c:v>2.9</c:v>
                </c:pt>
                <c:pt idx="8357">
                  <c:v>2.9</c:v>
                </c:pt>
                <c:pt idx="8358">
                  <c:v>2.9</c:v>
                </c:pt>
                <c:pt idx="8359">
                  <c:v>2.9</c:v>
                </c:pt>
                <c:pt idx="8360">
                  <c:v>2.9</c:v>
                </c:pt>
                <c:pt idx="8361">
                  <c:v>2.9</c:v>
                </c:pt>
                <c:pt idx="8362">
                  <c:v>2.9</c:v>
                </c:pt>
                <c:pt idx="8363">
                  <c:v>2.9</c:v>
                </c:pt>
                <c:pt idx="8364">
                  <c:v>2.9</c:v>
                </c:pt>
                <c:pt idx="8365">
                  <c:v>2.9</c:v>
                </c:pt>
                <c:pt idx="8366">
                  <c:v>4.2</c:v>
                </c:pt>
                <c:pt idx="8367">
                  <c:v>2.9</c:v>
                </c:pt>
                <c:pt idx="8368">
                  <c:v>2.9</c:v>
                </c:pt>
                <c:pt idx="8369">
                  <c:v>2.9</c:v>
                </c:pt>
                <c:pt idx="8370">
                  <c:v>2.9</c:v>
                </c:pt>
                <c:pt idx="8371">
                  <c:v>2.9</c:v>
                </c:pt>
                <c:pt idx="8372">
                  <c:v>2.9</c:v>
                </c:pt>
                <c:pt idx="8373">
                  <c:v>2.9</c:v>
                </c:pt>
                <c:pt idx="8374">
                  <c:v>4.4000000000000004</c:v>
                </c:pt>
                <c:pt idx="8375">
                  <c:v>4.2</c:v>
                </c:pt>
                <c:pt idx="8376">
                  <c:v>2.9</c:v>
                </c:pt>
                <c:pt idx="8377">
                  <c:v>2.9</c:v>
                </c:pt>
                <c:pt idx="8378">
                  <c:v>4.2</c:v>
                </c:pt>
                <c:pt idx="8379">
                  <c:v>2.9</c:v>
                </c:pt>
                <c:pt idx="8380">
                  <c:v>2.9</c:v>
                </c:pt>
                <c:pt idx="8381">
                  <c:v>2.9</c:v>
                </c:pt>
                <c:pt idx="8382">
                  <c:v>2.9</c:v>
                </c:pt>
                <c:pt idx="8383">
                  <c:v>2.9</c:v>
                </c:pt>
                <c:pt idx="8384">
                  <c:v>2.9</c:v>
                </c:pt>
                <c:pt idx="8385">
                  <c:v>2.9</c:v>
                </c:pt>
                <c:pt idx="8386">
                  <c:v>3.7</c:v>
                </c:pt>
                <c:pt idx="8387">
                  <c:v>2.9</c:v>
                </c:pt>
                <c:pt idx="8388">
                  <c:v>2.9</c:v>
                </c:pt>
                <c:pt idx="8389">
                  <c:v>2.9</c:v>
                </c:pt>
                <c:pt idx="8390">
                  <c:v>3.7</c:v>
                </c:pt>
                <c:pt idx="8391">
                  <c:v>2.9</c:v>
                </c:pt>
                <c:pt idx="8392">
                  <c:v>2.9</c:v>
                </c:pt>
                <c:pt idx="8393">
                  <c:v>3.9</c:v>
                </c:pt>
                <c:pt idx="8394">
                  <c:v>2.9</c:v>
                </c:pt>
                <c:pt idx="8395">
                  <c:v>2.9</c:v>
                </c:pt>
                <c:pt idx="8396">
                  <c:v>4.5999999999999996</c:v>
                </c:pt>
                <c:pt idx="8397">
                  <c:v>2.9</c:v>
                </c:pt>
                <c:pt idx="8398">
                  <c:v>2.9</c:v>
                </c:pt>
                <c:pt idx="8399">
                  <c:v>2.9</c:v>
                </c:pt>
                <c:pt idx="8400">
                  <c:v>2.9</c:v>
                </c:pt>
                <c:pt idx="8401">
                  <c:v>4.8</c:v>
                </c:pt>
                <c:pt idx="8402">
                  <c:v>2.9</c:v>
                </c:pt>
                <c:pt idx="8403">
                  <c:v>2.9</c:v>
                </c:pt>
                <c:pt idx="8404">
                  <c:v>2.9</c:v>
                </c:pt>
                <c:pt idx="8405">
                  <c:v>2.9</c:v>
                </c:pt>
                <c:pt idx="8406">
                  <c:v>4.3</c:v>
                </c:pt>
                <c:pt idx="8407">
                  <c:v>2.9</c:v>
                </c:pt>
                <c:pt idx="8408">
                  <c:v>2.9</c:v>
                </c:pt>
                <c:pt idx="8409">
                  <c:v>2.9</c:v>
                </c:pt>
                <c:pt idx="8410">
                  <c:v>2.9</c:v>
                </c:pt>
                <c:pt idx="8411">
                  <c:v>2.9</c:v>
                </c:pt>
                <c:pt idx="8412">
                  <c:v>2.9</c:v>
                </c:pt>
                <c:pt idx="8413">
                  <c:v>2.9</c:v>
                </c:pt>
                <c:pt idx="8414">
                  <c:v>4.3</c:v>
                </c:pt>
                <c:pt idx="8415">
                  <c:v>2.9</c:v>
                </c:pt>
                <c:pt idx="8416">
                  <c:v>2.9</c:v>
                </c:pt>
                <c:pt idx="8417">
                  <c:v>2.9</c:v>
                </c:pt>
                <c:pt idx="8418">
                  <c:v>2.9</c:v>
                </c:pt>
                <c:pt idx="8419">
                  <c:v>2.9</c:v>
                </c:pt>
                <c:pt idx="8420">
                  <c:v>2.9</c:v>
                </c:pt>
                <c:pt idx="8421">
                  <c:v>2.9</c:v>
                </c:pt>
                <c:pt idx="8422">
                  <c:v>4.0999999999999996</c:v>
                </c:pt>
                <c:pt idx="8423">
                  <c:v>2.9</c:v>
                </c:pt>
                <c:pt idx="8424">
                  <c:v>2.9</c:v>
                </c:pt>
                <c:pt idx="8425">
                  <c:v>4.5999999999999996</c:v>
                </c:pt>
                <c:pt idx="8426">
                  <c:v>2.9</c:v>
                </c:pt>
                <c:pt idx="8427">
                  <c:v>2.9</c:v>
                </c:pt>
                <c:pt idx="8428">
                  <c:v>2.9</c:v>
                </c:pt>
                <c:pt idx="8429">
                  <c:v>2.9</c:v>
                </c:pt>
                <c:pt idx="8430">
                  <c:v>2.9</c:v>
                </c:pt>
                <c:pt idx="8431">
                  <c:v>4.4000000000000004</c:v>
                </c:pt>
                <c:pt idx="8432">
                  <c:v>5</c:v>
                </c:pt>
                <c:pt idx="8433">
                  <c:v>2.9</c:v>
                </c:pt>
                <c:pt idx="8434">
                  <c:v>2.9</c:v>
                </c:pt>
                <c:pt idx="8435">
                  <c:v>2.9</c:v>
                </c:pt>
                <c:pt idx="8436">
                  <c:v>2.9</c:v>
                </c:pt>
                <c:pt idx="8437">
                  <c:v>3.6</c:v>
                </c:pt>
                <c:pt idx="8438">
                  <c:v>2.9</c:v>
                </c:pt>
                <c:pt idx="8439">
                  <c:v>2.9</c:v>
                </c:pt>
                <c:pt idx="8440">
                  <c:v>4.2</c:v>
                </c:pt>
                <c:pt idx="8441">
                  <c:v>4.2</c:v>
                </c:pt>
                <c:pt idx="8442">
                  <c:v>2.9</c:v>
                </c:pt>
                <c:pt idx="8443">
                  <c:v>2.9</c:v>
                </c:pt>
                <c:pt idx="8444">
                  <c:v>2.9</c:v>
                </c:pt>
                <c:pt idx="8445">
                  <c:v>4.2</c:v>
                </c:pt>
                <c:pt idx="8446">
                  <c:v>2.9</c:v>
                </c:pt>
                <c:pt idx="8447">
                  <c:v>2.9</c:v>
                </c:pt>
                <c:pt idx="8448">
                  <c:v>2.9</c:v>
                </c:pt>
                <c:pt idx="8449">
                  <c:v>2.9</c:v>
                </c:pt>
                <c:pt idx="8450">
                  <c:v>2.9</c:v>
                </c:pt>
                <c:pt idx="8451">
                  <c:v>2.9</c:v>
                </c:pt>
                <c:pt idx="8452">
                  <c:v>2.9</c:v>
                </c:pt>
                <c:pt idx="8453">
                  <c:v>2.9</c:v>
                </c:pt>
                <c:pt idx="8454">
                  <c:v>3.5</c:v>
                </c:pt>
                <c:pt idx="8455">
                  <c:v>2.9</c:v>
                </c:pt>
                <c:pt idx="8456">
                  <c:v>2.9</c:v>
                </c:pt>
                <c:pt idx="8457">
                  <c:v>2.9</c:v>
                </c:pt>
                <c:pt idx="8458">
                  <c:v>2.9</c:v>
                </c:pt>
                <c:pt idx="8459">
                  <c:v>2.9</c:v>
                </c:pt>
                <c:pt idx="8460">
                  <c:v>2.9</c:v>
                </c:pt>
                <c:pt idx="8461">
                  <c:v>4.0999999999999996</c:v>
                </c:pt>
                <c:pt idx="8462">
                  <c:v>2.9</c:v>
                </c:pt>
                <c:pt idx="8463">
                  <c:v>2.9</c:v>
                </c:pt>
                <c:pt idx="8464">
                  <c:v>2.9</c:v>
                </c:pt>
                <c:pt idx="8465">
                  <c:v>2.9</c:v>
                </c:pt>
                <c:pt idx="8466">
                  <c:v>2.9</c:v>
                </c:pt>
                <c:pt idx="8467">
                  <c:v>4</c:v>
                </c:pt>
                <c:pt idx="8468">
                  <c:v>2.9</c:v>
                </c:pt>
                <c:pt idx="8469">
                  <c:v>2.9</c:v>
                </c:pt>
                <c:pt idx="8470">
                  <c:v>2.9</c:v>
                </c:pt>
                <c:pt idx="8471">
                  <c:v>2.9</c:v>
                </c:pt>
                <c:pt idx="8472">
                  <c:v>2.9</c:v>
                </c:pt>
                <c:pt idx="8473">
                  <c:v>2.9</c:v>
                </c:pt>
                <c:pt idx="8474">
                  <c:v>2.9</c:v>
                </c:pt>
                <c:pt idx="8475">
                  <c:v>2.9</c:v>
                </c:pt>
                <c:pt idx="8476">
                  <c:v>2.9</c:v>
                </c:pt>
                <c:pt idx="8477">
                  <c:v>2.9</c:v>
                </c:pt>
                <c:pt idx="8478">
                  <c:v>2.9</c:v>
                </c:pt>
                <c:pt idx="8479">
                  <c:v>2.9</c:v>
                </c:pt>
                <c:pt idx="8480">
                  <c:v>2.9</c:v>
                </c:pt>
                <c:pt idx="8481">
                  <c:v>2.9</c:v>
                </c:pt>
                <c:pt idx="8482">
                  <c:v>2.9</c:v>
                </c:pt>
                <c:pt idx="8483">
                  <c:v>4.5999999999999996</c:v>
                </c:pt>
                <c:pt idx="8484">
                  <c:v>2.9</c:v>
                </c:pt>
                <c:pt idx="8485">
                  <c:v>2.9</c:v>
                </c:pt>
                <c:pt idx="8486">
                  <c:v>4.2</c:v>
                </c:pt>
                <c:pt idx="8487">
                  <c:v>2.9</c:v>
                </c:pt>
                <c:pt idx="8488">
                  <c:v>2.9</c:v>
                </c:pt>
                <c:pt idx="8489">
                  <c:v>2.9</c:v>
                </c:pt>
                <c:pt idx="8490">
                  <c:v>2.9</c:v>
                </c:pt>
                <c:pt idx="8491">
                  <c:v>2.9</c:v>
                </c:pt>
                <c:pt idx="8492">
                  <c:v>2.9</c:v>
                </c:pt>
                <c:pt idx="8493">
                  <c:v>2.9</c:v>
                </c:pt>
                <c:pt idx="8494">
                  <c:v>2.9</c:v>
                </c:pt>
                <c:pt idx="8495">
                  <c:v>2.9</c:v>
                </c:pt>
                <c:pt idx="8496">
                  <c:v>4.0999999999999996</c:v>
                </c:pt>
                <c:pt idx="8497">
                  <c:v>2.9</c:v>
                </c:pt>
                <c:pt idx="8498">
                  <c:v>2.9</c:v>
                </c:pt>
                <c:pt idx="8499">
                  <c:v>4.9000000000000004</c:v>
                </c:pt>
                <c:pt idx="8500">
                  <c:v>2.9</c:v>
                </c:pt>
                <c:pt idx="8501">
                  <c:v>2.9</c:v>
                </c:pt>
                <c:pt idx="8502">
                  <c:v>4.3</c:v>
                </c:pt>
                <c:pt idx="8503">
                  <c:v>2.9</c:v>
                </c:pt>
                <c:pt idx="8504">
                  <c:v>2.9</c:v>
                </c:pt>
                <c:pt idx="8505">
                  <c:v>2.9</c:v>
                </c:pt>
                <c:pt idx="8506">
                  <c:v>2.9</c:v>
                </c:pt>
                <c:pt idx="8507">
                  <c:v>2.9</c:v>
                </c:pt>
                <c:pt idx="8508">
                  <c:v>2.9</c:v>
                </c:pt>
                <c:pt idx="8509">
                  <c:v>2.9</c:v>
                </c:pt>
                <c:pt idx="8510">
                  <c:v>2.9</c:v>
                </c:pt>
                <c:pt idx="8511">
                  <c:v>2.9</c:v>
                </c:pt>
                <c:pt idx="8512">
                  <c:v>2.9</c:v>
                </c:pt>
                <c:pt idx="8513">
                  <c:v>2.9</c:v>
                </c:pt>
                <c:pt idx="8514">
                  <c:v>2.9</c:v>
                </c:pt>
                <c:pt idx="8515">
                  <c:v>2.9</c:v>
                </c:pt>
                <c:pt idx="8516">
                  <c:v>4.8</c:v>
                </c:pt>
                <c:pt idx="8517">
                  <c:v>2.9</c:v>
                </c:pt>
                <c:pt idx="8518">
                  <c:v>2.9</c:v>
                </c:pt>
                <c:pt idx="8519">
                  <c:v>2.9</c:v>
                </c:pt>
                <c:pt idx="8520">
                  <c:v>2.9</c:v>
                </c:pt>
                <c:pt idx="8521">
                  <c:v>2.9</c:v>
                </c:pt>
                <c:pt idx="8522">
                  <c:v>2.9</c:v>
                </c:pt>
                <c:pt idx="8523">
                  <c:v>2.9</c:v>
                </c:pt>
                <c:pt idx="8524">
                  <c:v>2.9</c:v>
                </c:pt>
                <c:pt idx="8525">
                  <c:v>2.9</c:v>
                </c:pt>
                <c:pt idx="8526">
                  <c:v>2.9</c:v>
                </c:pt>
                <c:pt idx="8527">
                  <c:v>2.9</c:v>
                </c:pt>
                <c:pt idx="8528">
                  <c:v>2.9</c:v>
                </c:pt>
                <c:pt idx="8529">
                  <c:v>2.9</c:v>
                </c:pt>
                <c:pt idx="8530">
                  <c:v>2.9</c:v>
                </c:pt>
                <c:pt idx="8531">
                  <c:v>2.9</c:v>
                </c:pt>
                <c:pt idx="8532">
                  <c:v>2.9</c:v>
                </c:pt>
                <c:pt idx="8533">
                  <c:v>4.2</c:v>
                </c:pt>
                <c:pt idx="8534">
                  <c:v>2.9</c:v>
                </c:pt>
                <c:pt idx="8535">
                  <c:v>2.9</c:v>
                </c:pt>
                <c:pt idx="8536">
                  <c:v>2.9</c:v>
                </c:pt>
                <c:pt idx="8537">
                  <c:v>2.9</c:v>
                </c:pt>
                <c:pt idx="8538">
                  <c:v>2.9</c:v>
                </c:pt>
                <c:pt idx="8539">
                  <c:v>2.9</c:v>
                </c:pt>
                <c:pt idx="8540">
                  <c:v>2.9</c:v>
                </c:pt>
                <c:pt idx="8541">
                  <c:v>2.9</c:v>
                </c:pt>
                <c:pt idx="8542">
                  <c:v>2.9</c:v>
                </c:pt>
                <c:pt idx="8543">
                  <c:v>2.9</c:v>
                </c:pt>
                <c:pt idx="8544">
                  <c:v>2.9</c:v>
                </c:pt>
                <c:pt idx="8545">
                  <c:v>2.9</c:v>
                </c:pt>
                <c:pt idx="8546">
                  <c:v>4.4000000000000004</c:v>
                </c:pt>
                <c:pt idx="8547">
                  <c:v>2.9</c:v>
                </c:pt>
                <c:pt idx="8548">
                  <c:v>2.9</c:v>
                </c:pt>
                <c:pt idx="8549">
                  <c:v>2.9</c:v>
                </c:pt>
                <c:pt idx="8550">
                  <c:v>2.9</c:v>
                </c:pt>
                <c:pt idx="8551">
                  <c:v>2.9</c:v>
                </c:pt>
                <c:pt idx="8552">
                  <c:v>2.9</c:v>
                </c:pt>
                <c:pt idx="8553">
                  <c:v>2.9</c:v>
                </c:pt>
                <c:pt idx="8554">
                  <c:v>2.9</c:v>
                </c:pt>
                <c:pt idx="8555">
                  <c:v>2.9</c:v>
                </c:pt>
                <c:pt idx="8556">
                  <c:v>2.9</c:v>
                </c:pt>
                <c:pt idx="8557">
                  <c:v>2.9</c:v>
                </c:pt>
                <c:pt idx="8558">
                  <c:v>2.9</c:v>
                </c:pt>
                <c:pt idx="8559">
                  <c:v>2.9</c:v>
                </c:pt>
                <c:pt idx="8560">
                  <c:v>2.9</c:v>
                </c:pt>
                <c:pt idx="8561">
                  <c:v>2.9</c:v>
                </c:pt>
                <c:pt idx="8562">
                  <c:v>2.9</c:v>
                </c:pt>
                <c:pt idx="8563">
                  <c:v>2.9</c:v>
                </c:pt>
                <c:pt idx="8564">
                  <c:v>5</c:v>
                </c:pt>
                <c:pt idx="8565">
                  <c:v>2.9</c:v>
                </c:pt>
                <c:pt idx="8566">
                  <c:v>2.9</c:v>
                </c:pt>
                <c:pt idx="8567">
                  <c:v>2.9</c:v>
                </c:pt>
                <c:pt idx="8568">
                  <c:v>2.9</c:v>
                </c:pt>
                <c:pt idx="8569">
                  <c:v>2.9</c:v>
                </c:pt>
                <c:pt idx="8570">
                  <c:v>2.9</c:v>
                </c:pt>
                <c:pt idx="8571">
                  <c:v>2.9</c:v>
                </c:pt>
                <c:pt idx="8572">
                  <c:v>2.9</c:v>
                </c:pt>
                <c:pt idx="8573">
                  <c:v>2.9</c:v>
                </c:pt>
                <c:pt idx="8574">
                  <c:v>2.9</c:v>
                </c:pt>
                <c:pt idx="8575">
                  <c:v>2.9</c:v>
                </c:pt>
                <c:pt idx="8576">
                  <c:v>2.9</c:v>
                </c:pt>
                <c:pt idx="8577">
                  <c:v>2.9</c:v>
                </c:pt>
                <c:pt idx="8578">
                  <c:v>2.9</c:v>
                </c:pt>
                <c:pt idx="8579">
                  <c:v>2.9</c:v>
                </c:pt>
                <c:pt idx="8580">
                  <c:v>2.9</c:v>
                </c:pt>
                <c:pt idx="8581">
                  <c:v>2.9</c:v>
                </c:pt>
                <c:pt idx="8582">
                  <c:v>2.9</c:v>
                </c:pt>
                <c:pt idx="8583">
                  <c:v>2.9</c:v>
                </c:pt>
                <c:pt idx="8584">
                  <c:v>2.9</c:v>
                </c:pt>
                <c:pt idx="8585">
                  <c:v>2.9</c:v>
                </c:pt>
                <c:pt idx="8586">
                  <c:v>2.9</c:v>
                </c:pt>
                <c:pt idx="8587">
                  <c:v>2.9</c:v>
                </c:pt>
                <c:pt idx="8588">
                  <c:v>2.9</c:v>
                </c:pt>
                <c:pt idx="8589">
                  <c:v>2.9</c:v>
                </c:pt>
                <c:pt idx="8590">
                  <c:v>2.9</c:v>
                </c:pt>
                <c:pt idx="8591">
                  <c:v>2.9</c:v>
                </c:pt>
                <c:pt idx="8592">
                  <c:v>2.9</c:v>
                </c:pt>
                <c:pt idx="8593">
                  <c:v>2.9</c:v>
                </c:pt>
                <c:pt idx="8594">
                  <c:v>2.9</c:v>
                </c:pt>
                <c:pt idx="8595">
                  <c:v>2.9</c:v>
                </c:pt>
                <c:pt idx="8596">
                  <c:v>2.9</c:v>
                </c:pt>
                <c:pt idx="8597">
                  <c:v>2.9</c:v>
                </c:pt>
                <c:pt idx="8598">
                  <c:v>2.9</c:v>
                </c:pt>
                <c:pt idx="8599">
                  <c:v>2.9</c:v>
                </c:pt>
                <c:pt idx="8600">
                  <c:v>2.9</c:v>
                </c:pt>
                <c:pt idx="8601">
                  <c:v>2.9</c:v>
                </c:pt>
                <c:pt idx="8602">
                  <c:v>2.9</c:v>
                </c:pt>
                <c:pt idx="8603">
                  <c:v>2.9</c:v>
                </c:pt>
                <c:pt idx="8604">
                  <c:v>2.9</c:v>
                </c:pt>
                <c:pt idx="8605">
                  <c:v>2.9</c:v>
                </c:pt>
                <c:pt idx="8606">
                  <c:v>2.9</c:v>
                </c:pt>
                <c:pt idx="8607">
                  <c:v>2.9</c:v>
                </c:pt>
                <c:pt idx="8608">
                  <c:v>2.9</c:v>
                </c:pt>
                <c:pt idx="8609">
                  <c:v>2.9</c:v>
                </c:pt>
                <c:pt idx="8610">
                  <c:v>2.9</c:v>
                </c:pt>
                <c:pt idx="8611">
                  <c:v>2.9</c:v>
                </c:pt>
                <c:pt idx="8612">
                  <c:v>2.9</c:v>
                </c:pt>
                <c:pt idx="8613">
                  <c:v>2.9</c:v>
                </c:pt>
                <c:pt idx="8614">
                  <c:v>2.9</c:v>
                </c:pt>
                <c:pt idx="8615">
                  <c:v>2.9</c:v>
                </c:pt>
                <c:pt idx="8616">
                  <c:v>2.9</c:v>
                </c:pt>
                <c:pt idx="8617">
                  <c:v>2.9</c:v>
                </c:pt>
                <c:pt idx="8618">
                  <c:v>2.9</c:v>
                </c:pt>
                <c:pt idx="8619">
                  <c:v>2.9</c:v>
                </c:pt>
                <c:pt idx="8620">
                  <c:v>2.9</c:v>
                </c:pt>
                <c:pt idx="8621">
                  <c:v>2.9</c:v>
                </c:pt>
                <c:pt idx="8622">
                  <c:v>2.9</c:v>
                </c:pt>
                <c:pt idx="8623">
                  <c:v>2.9</c:v>
                </c:pt>
                <c:pt idx="8624">
                  <c:v>2.9</c:v>
                </c:pt>
                <c:pt idx="8625">
                  <c:v>2.9</c:v>
                </c:pt>
                <c:pt idx="8626">
                  <c:v>2.9</c:v>
                </c:pt>
                <c:pt idx="8627">
                  <c:v>2.9</c:v>
                </c:pt>
                <c:pt idx="8628">
                  <c:v>2.9</c:v>
                </c:pt>
                <c:pt idx="8629">
                  <c:v>2.9</c:v>
                </c:pt>
                <c:pt idx="8630">
                  <c:v>2.9</c:v>
                </c:pt>
                <c:pt idx="8631">
                  <c:v>2.9</c:v>
                </c:pt>
                <c:pt idx="8632">
                  <c:v>2.9</c:v>
                </c:pt>
                <c:pt idx="8633">
                  <c:v>2.9</c:v>
                </c:pt>
                <c:pt idx="8634">
                  <c:v>2.9</c:v>
                </c:pt>
                <c:pt idx="8635">
                  <c:v>2.9</c:v>
                </c:pt>
                <c:pt idx="8636">
                  <c:v>2.9</c:v>
                </c:pt>
                <c:pt idx="8637">
                  <c:v>2.9</c:v>
                </c:pt>
                <c:pt idx="8638">
                  <c:v>2.9</c:v>
                </c:pt>
                <c:pt idx="8639">
                  <c:v>2.9</c:v>
                </c:pt>
                <c:pt idx="8640">
                  <c:v>2.9</c:v>
                </c:pt>
                <c:pt idx="8641">
                  <c:v>2.9</c:v>
                </c:pt>
                <c:pt idx="8642">
                  <c:v>2.9</c:v>
                </c:pt>
                <c:pt idx="8643">
                  <c:v>2.9</c:v>
                </c:pt>
                <c:pt idx="8644">
                  <c:v>2.9</c:v>
                </c:pt>
                <c:pt idx="8645">
                  <c:v>2.9</c:v>
                </c:pt>
                <c:pt idx="8646">
                  <c:v>2.9</c:v>
                </c:pt>
                <c:pt idx="8647">
                  <c:v>2.9</c:v>
                </c:pt>
                <c:pt idx="8648">
                  <c:v>2.9</c:v>
                </c:pt>
                <c:pt idx="8649">
                  <c:v>2.9</c:v>
                </c:pt>
                <c:pt idx="8650">
                  <c:v>2.9</c:v>
                </c:pt>
                <c:pt idx="8651">
                  <c:v>2.9</c:v>
                </c:pt>
                <c:pt idx="8652">
                  <c:v>2.9</c:v>
                </c:pt>
                <c:pt idx="8653">
                  <c:v>2.9</c:v>
                </c:pt>
                <c:pt idx="8654">
                  <c:v>2.9</c:v>
                </c:pt>
                <c:pt idx="8655">
                  <c:v>2.9</c:v>
                </c:pt>
                <c:pt idx="8656">
                  <c:v>2.9</c:v>
                </c:pt>
                <c:pt idx="8657">
                  <c:v>2.9</c:v>
                </c:pt>
                <c:pt idx="8658">
                  <c:v>2.9</c:v>
                </c:pt>
                <c:pt idx="8659">
                  <c:v>2.9</c:v>
                </c:pt>
                <c:pt idx="8660">
                  <c:v>2.9</c:v>
                </c:pt>
                <c:pt idx="8661">
                  <c:v>2.9</c:v>
                </c:pt>
                <c:pt idx="8662">
                  <c:v>2.9</c:v>
                </c:pt>
                <c:pt idx="8663">
                  <c:v>2.9</c:v>
                </c:pt>
                <c:pt idx="8664">
                  <c:v>2.9</c:v>
                </c:pt>
                <c:pt idx="8665">
                  <c:v>2.9</c:v>
                </c:pt>
                <c:pt idx="8666">
                  <c:v>2.9</c:v>
                </c:pt>
                <c:pt idx="8667">
                  <c:v>2.9</c:v>
                </c:pt>
                <c:pt idx="8668">
                  <c:v>2.9</c:v>
                </c:pt>
                <c:pt idx="8669">
                  <c:v>2.9</c:v>
                </c:pt>
                <c:pt idx="8670">
                  <c:v>2.9</c:v>
                </c:pt>
                <c:pt idx="8671">
                  <c:v>2.9</c:v>
                </c:pt>
                <c:pt idx="8672">
                  <c:v>2.9</c:v>
                </c:pt>
              </c:numCache>
            </c:numRef>
          </c:xVal>
          <c:yVal>
            <c:numRef>
              <c:f>'CLEAN DATA '!$J$2:$J$8674</c:f>
              <c:numCache>
                <c:formatCode>General</c:formatCode>
                <c:ptCount val="8673"/>
                <c:pt idx="0">
                  <c:v>59</c:v>
                </c:pt>
                <c:pt idx="1">
                  <c:v>56</c:v>
                </c:pt>
                <c:pt idx="2">
                  <c:v>50</c:v>
                </c:pt>
                <c:pt idx="3">
                  <c:v>57</c:v>
                </c:pt>
                <c:pt idx="4">
                  <c:v>63</c:v>
                </c:pt>
                <c:pt idx="5">
                  <c:v>56</c:v>
                </c:pt>
                <c:pt idx="6">
                  <c:v>53</c:v>
                </c:pt>
                <c:pt idx="7">
                  <c:v>57</c:v>
                </c:pt>
                <c:pt idx="8">
                  <c:v>57</c:v>
                </c:pt>
                <c:pt idx="9">
                  <c:v>57</c:v>
                </c:pt>
                <c:pt idx="10">
                  <c:v>56</c:v>
                </c:pt>
                <c:pt idx="11">
                  <c:v>55</c:v>
                </c:pt>
                <c:pt idx="12">
                  <c:v>54</c:v>
                </c:pt>
                <c:pt idx="13">
                  <c:v>48</c:v>
                </c:pt>
                <c:pt idx="14">
                  <c:v>59</c:v>
                </c:pt>
                <c:pt idx="15">
                  <c:v>52</c:v>
                </c:pt>
                <c:pt idx="16">
                  <c:v>55</c:v>
                </c:pt>
                <c:pt idx="17">
                  <c:v>55</c:v>
                </c:pt>
                <c:pt idx="18">
                  <c:v>48</c:v>
                </c:pt>
                <c:pt idx="19">
                  <c:v>90</c:v>
                </c:pt>
                <c:pt idx="20">
                  <c:v>54</c:v>
                </c:pt>
                <c:pt idx="21">
                  <c:v>53</c:v>
                </c:pt>
                <c:pt idx="22">
                  <c:v>49</c:v>
                </c:pt>
                <c:pt idx="23">
                  <c:v>56</c:v>
                </c:pt>
                <c:pt idx="24">
                  <c:v>58</c:v>
                </c:pt>
                <c:pt idx="25">
                  <c:v>58</c:v>
                </c:pt>
                <c:pt idx="26">
                  <c:v>56</c:v>
                </c:pt>
                <c:pt idx="27">
                  <c:v>64</c:v>
                </c:pt>
                <c:pt idx="28">
                  <c:v>69</c:v>
                </c:pt>
                <c:pt idx="29">
                  <c:v>59</c:v>
                </c:pt>
                <c:pt idx="30">
                  <c:v>48</c:v>
                </c:pt>
                <c:pt idx="31">
                  <c:v>57</c:v>
                </c:pt>
                <c:pt idx="32">
                  <c:v>60</c:v>
                </c:pt>
                <c:pt idx="33">
                  <c:v>58</c:v>
                </c:pt>
                <c:pt idx="34">
                  <c:v>71</c:v>
                </c:pt>
                <c:pt idx="35">
                  <c:v>72</c:v>
                </c:pt>
                <c:pt idx="36">
                  <c:v>65</c:v>
                </c:pt>
                <c:pt idx="37">
                  <c:v>66</c:v>
                </c:pt>
                <c:pt idx="38">
                  <c:v>68</c:v>
                </c:pt>
                <c:pt idx="39">
                  <c:v>67</c:v>
                </c:pt>
                <c:pt idx="40">
                  <c:v>57</c:v>
                </c:pt>
                <c:pt idx="41">
                  <c:v>37</c:v>
                </c:pt>
                <c:pt idx="42">
                  <c:v>39</c:v>
                </c:pt>
                <c:pt idx="43">
                  <c:v>30</c:v>
                </c:pt>
                <c:pt idx="44">
                  <c:v>36</c:v>
                </c:pt>
                <c:pt idx="45">
                  <c:v>34</c:v>
                </c:pt>
                <c:pt idx="46">
                  <c:v>39</c:v>
                </c:pt>
                <c:pt idx="47">
                  <c:v>33</c:v>
                </c:pt>
                <c:pt idx="48">
                  <c:v>44</c:v>
                </c:pt>
                <c:pt idx="49">
                  <c:v>31</c:v>
                </c:pt>
                <c:pt idx="50">
                  <c:v>33</c:v>
                </c:pt>
                <c:pt idx="51">
                  <c:v>35</c:v>
                </c:pt>
                <c:pt idx="52">
                  <c:v>38</c:v>
                </c:pt>
                <c:pt idx="53">
                  <c:v>31</c:v>
                </c:pt>
                <c:pt idx="54">
                  <c:v>53</c:v>
                </c:pt>
                <c:pt idx="55">
                  <c:v>63</c:v>
                </c:pt>
                <c:pt idx="56">
                  <c:v>71</c:v>
                </c:pt>
                <c:pt idx="57">
                  <c:v>59</c:v>
                </c:pt>
                <c:pt idx="58">
                  <c:v>72</c:v>
                </c:pt>
                <c:pt idx="59">
                  <c:v>76</c:v>
                </c:pt>
                <c:pt idx="60">
                  <c:v>67</c:v>
                </c:pt>
                <c:pt idx="61">
                  <c:v>70</c:v>
                </c:pt>
                <c:pt idx="62">
                  <c:v>54</c:v>
                </c:pt>
                <c:pt idx="63">
                  <c:v>58</c:v>
                </c:pt>
                <c:pt idx="64">
                  <c:v>60</c:v>
                </c:pt>
                <c:pt idx="65">
                  <c:v>73</c:v>
                </c:pt>
                <c:pt idx="66">
                  <c:v>47</c:v>
                </c:pt>
                <c:pt idx="67">
                  <c:v>56</c:v>
                </c:pt>
                <c:pt idx="68">
                  <c:v>53</c:v>
                </c:pt>
                <c:pt idx="69">
                  <c:v>56</c:v>
                </c:pt>
                <c:pt idx="70">
                  <c:v>42</c:v>
                </c:pt>
                <c:pt idx="71">
                  <c:v>44</c:v>
                </c:pt>
                <c:pt idx="72">
                  <c:v>48</c:v>
                </c:pt>
                <c:pt idx="73">
                  <c:v>56</c:v>
                </c:pt>
                <c:pt idx="74">
                  <c:v>50</c:v>
                </c:pt>
                <c:pt idx="75">
                  <c:v>29</c:v>
                </c:pt>
                <c:pt idx="76">
                  <c:v>69</c:v>
                </c:pt>
                <c:pt idx="77">
                  <c:v>55</c:v>
                </c:pt>
                <c:pt idx="78">
                  <c:v>46</c:v>
                </c:pt>
                <c:pt idx="79">
                  <c:v>65</c:v>
                </c:pt>
                <c:pt idx="80">
                  <c:v>69</c:v>
                </c:pt>
                <c:pt idx="81">
                  <c:v>53</c:v>
                </c:pt>
                <c:pt idx="82">
                  <c:v>39</c:v>
                </c:pt>
                <c:pt idx="83">
                  <c:v>55</c:v>
                </c:pt>
                <c:pt idx="84">
                  <c:v>51</c:v>
                </c:pt>
                <c:pt idx="85">
                  <c:v>68</c:v>
                </c:pt>
                <c:pt idx="86">
                  <c:v>57</c:v>
                </c:pt>
                <c:pt idx="87">
                  <c:v>51</c:v>
                </c:pt>
                <c:pt idx="88">
                  <c:v>46</c:v>
                </c:pt>
                <c:pt idx="89">
                  <c:v>35</c:v>
                </c:pt>
                <c:pt idx="90">
                  <c:v>24</c:v>
                </c:pt>
                <c:pt idx="91">
                  <c:v>39</c:v>
                </c:pt>
                <c:pt idx="92">
                  <c:v>67</c:v>
                </c:pt>
                <c:pt idx="93">
                  <c:v>70</c:v>
                </c:pt>
                <c:pt idx="94">
                  <c:v>52</c:v>
                </c:pt>
                <c:pt idx="95">
                  <c:v>25</c:v>
                </c:pt>
                <c:pt idx="96">
                  <c:v>46</c:v>
                </c:pt>
                <c:pt idx="97">
                  <c:v>60</c:v>
                </c:pt>
                <c:pt idx="98">
                  <c:v>52</c:v>
                </c:pt>
                <c:pt idx="99">
                  <c:v>62</c:v>
                </c:pt>
                <c:pt idx="100">
                  <c:v>70</c:v>
                </c:pt>
                <c:pt idx="101">
                  <c:v>71</c:v>
                </c:pt>
                <c:pt idx="102">
                  <c:v>56</c:v>
                </c:pt>
                <c:pt idx="103">
                  <c:v>59</c:v>
                </c:pt>
                <c:pt idx="104">
                  <c:v>68</c:v>
                </c:pt>
                <c:pt idx="105">
                  <c:v>34</c:v>
                </c:pt>
                <c:pt idx="106">
                  <c:v>27</c:v>
                </c:pt>
                <c:pt idx="107">
                  <c:v>52</c:v>
                </c:pt>
                <c:pt idx="108">
                  <c:v>48</c:v>
                </c:pt>
                <c:pt idx="109">
                  <c:v>45</c:v>
                </c:pt>
                <c:pt idx="110">
                  <c:v>34</c:v>
                </c:pt>
                <c:pt idx="111">
                  <c:v>43</c:v>
                </c:pt>
                <c:pt idx="112">
                  <c:v>62</c:v>
                </c:pt>
                <c:pt idx="113">
                  <c:v>52</c:v>
                </c:pt>
                <c:pt idx="114">
                  <c:v>49</c:v>
                </c:pt>
                <c:pt idx="115">
                  <c:v>55</c:v>
                </c:pt>
                <c:pt idx="116">
                  <c:v>31</c:v>
                </c:pt>
                <c:pt idx="117">
                  <c:v>56</c:v>
                </c:pt>
                <c:pt idx="118">
                  <c:v>64</c:v>
                </c:pt>
                <c:pt idx="119">
                  <c:v>35</c:v>
                </c:pt>
                <c:pt idx="120">
                  <c:v>73</c:v>
                </c:pt>
                <c:pt idx="121">
                  <c:v>53</c:v>
                </c:pt>
                <c:pt idx="122">
                  <c:v>40</c:v>
                </c:pt>
                <c:pt idx="123">
                  <c:v>60</c:v>
                </c:pt>
                <c:pt idx="124">
                  <c:v>53</c:v>
                </c:pt>
                <c:pt idx="125">
                  <c:v>31</c:v>
                </c:pt>
                <c:pt idx="126">
                  <c:v>61</c:v>
                </c:pt>
                <c:pt idx="127">
                  <c:v>64</c:v>
                </c:pt>
                <c:pt idx="128">
                  <c:v>40</c:v>
                </c:pt>
                <c:pt idx="129">
                  <c:v>40</c:v>
                </c:pt>
                <c:pt idx="130">
                  <c:v>35</c:v>
                </c:pt>
                <c:pt idx="131">
                  <c:v>33</c:v>
                </c:pt>
                <c:pt idx="132">
                  <c:v>33</c:v>
                </c:pt>
                <c:pt idx="133">
                  <c:v>57</c:v>
                </c:pt>
                <c:pt idx="134">
                  <c:v>58</c:v>
                </c:pt>
                <c:pt idx="135">
                  <c:v>54</c:v>
                </c:pt>
                <c:pt idx="136">
                  <c:v>40</c:v>
                </c:pt>
                <c:pt idx="137">
                  <c:v>44</c:v>
                </c:pt>
                <c:pt idx="138">
                  <c:v>40</c:v>
                </c:pt>
                <c:pt idx="139">
                  <c:v>35</c:v>
                </c:pt>
                <c:pt idx="140">
                  <c:v>48</c:v>
                </c:pt>
                <c:pt idx="141">
                  <c:v>34</c:v>
                </c:pt>
                <c:pt idx="142">
                  <c:v>69</c:v>
                </c:pt>
                <c:pt idx="143">
                  <c:v>32</c:v>
                </c:pt>
                <c:pt idx="144">
                  <c:v>63</c:v>
                </c:pt>
                <c:pt idx="145">
                  <c:v>36</c:v>
                </c:pt>
                <c:pt idx="146">
                  <c:v>38</c:v>
                </c:pt>
                <c:pt idx="147">
                  <c:v>47</c:v>
                </c:pt>
                <c:pt idx="148">
                  <c:v>48</c:v>
                </c:pt>
                <c:pt idx="149">
                  <c:v>51</c:v>
                </c:pt>
                <c:pt idx="150">
                  <c:v>73</c:v>
                </c:pt>
                <c:pt idx="151">
                  <c:v>50</c:v>
                </c:pt>
                <c:pt idx="152">
                  <c:v>38</c:v>
                </c:pt>
                <c:pt idx="153">
                  <c:v>40</c:v>
                </c:pt>
                <c:pt idx="154">
                  <c:v>39</c:v>
                </c:pt>
                <c:pt idx="155">
                  <c:v>53</c:v>
                </c:pt>
                <c:pt idx="156">
                  <c:v>69</c:v>
                </c:pt>
                <c:pt idx="157">
                  <c:v>59</c:v>
                </c:pt>
                <c:pt idx="158">
                  <c:v>35</c:v>
                </c:pt>
                <c:pt idx="159">
                  <c:v>55</c:v>
                </c:pt>
                <c:pt idx="160">
                  <c:v>34</c:v>
                </c:pt>
                <c:pt idx="161">
                  <c:v>36</c:v>
                </c:pt>
                <c:pt idx="162">
                  <c:v>39</c:v>
                </c:pt>
                <c:pt idx="163">
                  <c:v>29</c:v>
                </c:pt>
                <c:pt idx="164">
                  <c:v>70</c:v>
                </c:pt>
                <c:pt idx="165">
                  <c:v>57</c:v>
                </c:pt>
                <c:pt idx="166">
                  <c:v>27</c:v>
                </c:pt>
                <c:pt idx="167">
                  <c:v>56</c:v>
                </c:pt>
                <c:pt idx="168">
                  <c:v>38</c:v>
                </c:pt>
                <c:pt idx="169">
                  <c:v>33</c:v>
                </c:pt>
                <c:pt idx="170">
                  <c:v>56</c:v>
                </c:pt>
                <c:pt idx="171">
                  <c:v>67</c:v>
                </c:pt>
                <c:pt idx="172">
                  <c:v>75</c:v>
                </c:pt>
                <c:pt idx="173">
                  <c:v>44</c:v>
                </c:pt>
                <c:pt idx="174">
                  <c:v>48</c:v>
                </c:pt>
                <c:pt idx="175">
                  <c:v>69</c:v>
                </c:pt>
                <c:pt idx="176">
                  <c:v>63</c:v>
                </c:pt>
                <c:pt idx="177">
                  <c:v>34</c:v>
                </c:pt>
                <c:pt idx="178">
                  <c:v>74</c:v>
                </c:pt>
                <c:pt idx="179">
                  <c:v>52</c:v>
                </c:pt>
                <c:pt idx="180">
                  <c:v>55</c:v>
                </c:pt>
                <c:pt idx="181">
                  <c:v>68</c:v>
                </c:pt>
                <c:pt idx="182">
                  <c:v>57</c:v>
                </c:pt>
                <c:pt idx="183">
                  <c:v>72</c:v>
                </c:pt>
                <c:pt idx="184">
                  <c:v>71</c:v>
                </c:pt>
                <c:pt idx="185">
                  <c:v>57</c:v>
                </c:pt>
                <c:pt idx="186">
                  <c:v>68</c:v>
                </c:pt>
                <c:pt idx="187">
                  <c:v>84</c:v>
                </c:pt>
                <c:pt idx="188">
                  <c:v>80</c:v>
                </c:pt>
                <c:pt idx="189">
                  <c:v>53</c:v>
                </c:pt>
                <c:pt idx="190">
                  <c:v>71</c:v>
                </c:pt>
                <c:pt idx="191">
                  <c:v>48</c:v>
                </c:pt>
                <c:pt idx="192">
                  <c:v>67</c:v>
                </c:pt>
                <c:pt idx="193">
                  <c:v>72</c:v>
                </c:pt>
                <c:pt idx="194">
                  <c:v>57</c:v>
                </c:pt>
                <c:pt idx="195">
                  <c:v>69</c:v>
                </c:pt>
                <c:pt idx="196">
                  <c:v>65</c:v>
                </c:pt>
                <c:pt idx="197">
                  <c:v>68</c:v>
                </c:pt>
                <c:pt idx="198">
                  <c:v>68</c:v>
                </c:pt>
                <c:pt idx="199">
                  <c:v>62</c:v>
                </c:pt>
                <c:pt idx="200">
                  <c:v>36</c:v>
                </c:pt>
                <c:pt idx="201">
                  <c:v>46</c:v>
                </c:pt>
                <c:pt idx="202">
                  <c:v>61</c:v>
                </c:pt>
                <c:pt idx="203">
                  <c:v>42</c:v>
                </c:pt>
                <c:pt idx="204">
                  <c:v>50</c:v>
                </c:pt>
                <c:pt idx="205">
                  <c:v>59</c:v>
                </c:pt>
                <c:pt idx="206">
                  <c:v>33</c:v>
                </c:pt>
                <c:pt idx="207">
                  <c:v>55</c:v>
                </c:pt>
                <c:pt idx="208">
                  <c:v>63</c:v>
                </c:pt>
                <c:pt idx="209">
                  <c:v>49</c:v>
                </c:pt>
                <c:pt idx="210">
                  <c:v>71</c:v>
                </c:pt>
                <c:pt idx="211">
                  <c:v>70</c:v>
                </c:pt>
                <c:pt idx="212">
                  <c:v>48</c:v>
                </c:pt>
                <c:pt idx="213">
                  <c:v>29</c:v>
                </c:pt>
                <c:pt idx="214">
                  <c:v>54</c:v>
                </c:pt>
                <c:pt idx="215">
                  <c:v>64</c:v>
                </c:pt>
                <c:pt idx="216">
                  <c:v>38</c:v>
                </c:pt>
                <c:pt idx="217">
                  <c:v>60</c:v>
                </c:pt>
                <c:pt idx="218">
                  <c:v>55</c:v>
                </c:pt>
                <c:pt idx="219">
                  <c:v>58</c:v>
                </c:pt>
                <c:pt idx="220">
                  <c:v>58</c:v>
                </c:pt>
                <c:pt idx="221">
                  <c:v>68</c:v>
                </c:pt>
                <c:pt idx="222">
                  <c:v>55</c:v>
                </c:pt>
                <c:pt idx="223">
                  <c:v>46</c:v>
                </c:pt>
                <c:pt idx="224">
                  <c:v>39</c:v>
                </c:pt>
                <c:pt idx="225">
                  <c:v>52</c:v>
                </c:pt>
                <c:pt idx="226">
                  <c:v>71</c:v>
                </c:pt>
                <c:pt idx="227">
                  <c:v>69</c:v>
                </c:pt>
                <c:pt idx="228">
                  <c:v>70</c:v>
                </c:pt>
                <c:pt idx="229">
                  <c:v>88</c:v>
                </c:pt>
                <c:pt idx="230">
                  <c:v>49</c:v>
                </c:pt>
                <c:pt idx="231">
                  <c:v>58</c:v>
                </c:pt>
                <c:pt idx="232">
                  <c:v>72</c:v>
                </c:pt>
                <c:pt idx="233">
                  <c:v>77</c:v>
                </c:pt>
                <c:pt idx="234">
                  <c:v>59</c:v>
                </c:pt>
                <c:pt idx="235">
                  <c:v>53</c:v>
                </c:pt>
                <c:pt idx="236">
                  <c:v>50</c:v>
                </c:pt>
                <c:pt idx="237">
                  <c:v>27</c:v>
                </c:pt>
                <c:pt idx="238">
                  <c:v>43</c:v>
                </c:pt>
                <c:pt idx="239">
                  <c:v>65</c:v>
                </c:pt>
                <c:pt idx="240">
                  <c:v>80</c:v>
                </c:pt>
                <c:pt idx="241">
                  <c:v>76</c:v>
                </c:pt>
                <c:pt idx="242">
                  <c:v>49</c:v>
                </c:pt>
                <c:pt idx="243">
                  <c:v>33</c:v>
                </c:pt>
                <c:pt idx="244">
                  <c:v>77</c:v>
                </c:pt>
                <c:pt idx="245">
                  <c:v>33</c:v>
                </c:pt>
                <c:pt idx="246">
                  <c:v>48</c:v>
                </c:pt>
                <c:pt idx="247">
                  <c:v>63</c:v>
                </c:pt>
                <c:pt idx="248">
                  <c:v>64</c:v>
                </c:pt>
                <c:pt idx="249">
                  <c:v>74</c:v>
                </c:pt>
                <c:pt idx="250">
                  <c:v>52</c:v>
                </c:pt>
                <c:pt idx="251">
                  <c:v>49</c:v>
                </c:pt>
                <c:pt idx="252">
                  <c:v>56</c:v>
                </c:pt>
                <c:pt idx="253">
                  <c:v>68</c:v>
                </c:pt>
                <c:pt idx="254">
                  <c:v>49</c:v>
                </c:pt>
                <c:pt idx="255">
                  <c:v>46</c:v>
                </c:pt>
                <c:pt idx="256">
                  <c:v>35</c:v>
                </c:pt>
                <c:pt idx="257">
                  <c:v>35</c:v>
                </c:pt>
                <c:pt idx="258">
                  <c:v>39</c:v>
                </c:pt>
                <c:pt idx="259">
                  <c:v>64</c:v>
                </c:pt>
                <c:pt idx="260">
                  <c:v>61</c:v>
                </c:pt>
                <c:pt idx="261">
                  <c:v>36</c:v>
                </c:pt>
                <c:pt idx="262">
                  <c:v>36</c:v>
                </c:pt>
                <c:pt idx="263">
                  <c:v>53</c:v>
                </c:pt>
                <c:pt idx="264">
                  <c:v>48</c:v>
                </c:pt>
                <c:pt idx="265">
                  <c:v>50</c:v>
                </c:pt>
                <c:pt idx="266">
                  <c:v>50</c:v>
                </c:pt>
                <c:pt idx="267">
                  <c:v>49</c:v>
                </c:pt>
                <c:pt idx="268">
                  <c:v>84</c:v>
                </c:pt>
                <c:pt idx="269">
                  <c:v>57</c:v>
                </c:pt>
                <c:pt idx="270">
                  <c:v>42</c:v>
                </c:pt>
                <c:pt idx="271">
                  <c:v>62</c:v>
                </c:pt>
                <c:pt idx="272">
                  <c:v>65</c:v>
                </c:pt>
                <c:pt idx="273">
                  <c:v>45</c:v>
                </c:pt>
                <c:pt idx="274">
                  <c:v>75</c:v>
                </c:pt>
                <c:pt idx="275">
                  <c:v>58</c:v>
                </c:pt>
                <c:pt idx="276">
                  <c:v>43</c:v>
                </c:pt>
                <c:pt idx="277">
                  <c:v>36</c:v>
                </c:pt>
                <c:pt idx="278">
                  <c:v>71</c:v>
                </c:pt>
                <c:pt idx="279">
                  <c:v>82</c:v>
                </c:pt>
                <c:pt idx="280">
                  <c:v>51</c:v>
                </c:pt>
                <c:pt idx="281">
                  <c:v>44</c:v>
                </c:pt>
                <c:pt idx="282">
                  <c:v>50</c:v>
                </c:pt>
                <c:pt idx="283">
                  <c:v>63</c:v>
                </c:pt>
                <c:pt idx="284">
                  <c:v>52</c:v>
                </c:pt>
                <c:pt idx="285">
                  <c:v>76</c:v>
                </c:pt>
                <c:pt idx="286">
                  <c:v>75</c:v>
                </c:pt>
                <c:pt idx="287">
                  <c:v>45</c:v>
                </c:pt>
                <c:pt idx="288">
                  <c:v>59</c:v>
                </c:pt>
                <c:pt idx="289">
                  <c:v>69</c:v>
                </c:pt>
                <c:pt idx="290">
                  <c:v>73</c:v>
                </c:pt>
                <c:pt idx="291">
                  <c:v>56</c:v>
                </c:pt>
                <c:pt idx="292">
                  <c:v>50</c:v>
                </c:pt>
                <c:pt idx="293">
                  <c:v>56</c:v>
                </c:pt>
                <c:pt idx="294">
                  <c:v>72</c:v>
                </c:pt>
                <c:pt idx="295">
                  <c:v>77</c:v>
                </c:pt>
                <c:pt idx="296">
                  <c:v>52</c:v>
                </c:pt>
                <c:pt idx="297">
                  <c:v>58</c:v>
                </c:pt>
                <c:pt idx="298">
                  <c:v>54</c:v>
                </c:pt>
                <c:pt idx="299">
                  <c:v>50</c:v>
                </c:pt>
                <c:pt idx="300">
                  <c:v>69</c:v>
                </c:pt>
                <c:pt idx="301">
                  <c:v>73</c:v>
                </c:pt>
                <c:pt idx="302">
                  <c:v>43</c:v>
                </c:pt>
                <c:pt idx="303">
                  <c:v>48</c:v>
                </c:pt>
                <c:pt idx="304">
                  <c:v>50</c:v>
                </c:pt>
                <c:pt idx="305">
                  <c:v>56</c:v>
                </c:pt>
                <c:pt idx="306">
                  <c:v>33</c:v>
                </c:pt>
                <c:pt idx="307">
                  <c:v>67</c:v>
                </c:pt>
                <c:pt idx="308">
                  <c:v>37</c:v>
                </c:pt>
                <c:pt idx="309">
                  <c:v>45</c:v>
                </c:pt>
                <c:pt idx="310">
                  <c:v>25</c:v>
                </c:pt>
                <c:pt idx="311">
                  <c:v>67</c:v>
                </c:pt>
                <c:pt idx="312">
                  <c:v>61</c:v>
                </c:pt>
                <c:pt idx="313">
                  <c:v>56</c:v>
                </c:pt>
                <c:pt idx="314">
                  <c:v>43</c:v>
                </c:pt>
                <c:pt idx="315">
                  <c:v>36</c:v>
                </c:pt>
                <c:pt idx="316">
                  <c:v>40</c:v>
                </c:pt>
                <c:pt idx="317">
                  <c:v>63</c:v>
                </c:pt>
                <c:pt idx="318">
                  <c:v>39</c:v>
                </c:pt>
                <c:pt idx="319">
                  <c:v>65</c:v>
                </c:pt>
                <c:pt idx="320">
                  <c:v>64</c:v>
                </c:pt>
                <c:pt idx="321">
                  <c:v>39</c:v>
                </c:pt>
                <c:pt idx="322">
                  <c:v>49</c:v>
                </c:pt>
                <c:pt idx="323">
                  <c:v>59</c:v>
                </c:pt>
                <c:pt idx="324">
                  <c:v>57</c:v>
                </c:pt>
                <c:pt idx="325">
                  <c:v>46</c:v>
                </c:pt>
                <c:pt idx="326">
                  <c:v>63</c:v>
                </c:pt>
                <c:pt idx="327">
                  <c:v>55</c:v>
                </c:pt>
                <c:pt idx="328">
                  <c:v>53</c:v>
                </c:pt>
                <c:pt idx="329">
                  <c:v>68</c:v>
                </c:pt>
                <c:pt idx="330">
                  <c:v>54</c:v>
                </c:pt>
                <c:pt idx="331">
                  <c:v>67</c:v>
                </c:pt>
                <c:pt idx="332">
                  <c:v>48</c:v>
                </c:pt>
                <c:pt idx="333">
                  <c:v>41</c:v>
                </c:pt>
                <c:pt idx="334">
                  <c:v>32</c:v>
                </c:pt>
                <c:pt idx="335">
                  <c:v>46</c:v>
                </c:pt>
                <c:pt idx="336">
                  <c:v>47</c:v>
                </c:pt>
                <c:pt idx="337">
                  <c:v>69</c:v>
                </c:pt>
                <c:pt idx="338">
                  <c:v>64</c:v>
                </c:pt>
                <c:pt idx="339">
                  <c:v>86</c:v>
                </c:pt>
                <c:pt idx="340">
                  <c:v>59</c:v>
                </c:pt>
                <c:pt idx="341">
                  <c:v>61</c:v>
                </c:pt>
                <c:pt idx="342">
                  <c:v>57</c:v>
                </c:pt>
                <c:pt idx="343">
                  <c:v>63</c:v>
                </c:pt>
                <c:pt idx="344">
                  <c:v>60</c:v>
                </c:pt>
                <c:pt idx="345">
                  <c:v>66</c:v>
                </c:pt>
                <c:pt idx="346">
                  <c:v>75</c:v>
                </c:pt>
                <c:pt idx="347">
                  <c:v>78</c:v>
                </c:pt>
                <c:pt idx="348">
                  <c:v>73</c:v>
                </c:pt>
                <c:pt idx="349">
                  <c:v>73</c:v>
                </c:pt>
                <c:pt idx="350">
                  <c:v>65</c:v>
                </c:pt>
                <c:pt idx="351">
                  <c:v>59</c:v>
                </c:pt>
                <c:pt idx="352">
                  <c:v>50</c:v>
                </c:pt>
                <c:pt idx="353">
                  <c:v>49</c:v>
                </c:pt>
                <c:pt idx="354">
                  <c:v>57</c:v>
                </c:pt>
                <c:pt idx="355">
                  <c:v>48</c:v>
                </c:pt>
                <c:pt idx="356">
                  <c:v>48</c:v>
                </c:pt>
                <c:pt idx="357">
                  <c:v>47</c:v>
                </c:pt>
                <c:pt idx="358">
                  <c:v>83</c:v>
                </c:pt>
                <c:pt idx="359">
                  <c:v>50</c:v>
                </c:pt>
                <c:pt idx="360">
                  <c:v>34</c:v>
                </c:pt>
                <c:pt idx="361">
                  <c:v>38</c:v>
                </c:pt>
                <c:pt idx="362">
                  <c:v>64</c:v>
                </c:pt>
                <c:pt idx="363">
                  <c:v>38</c:v>
                </c:pt>
                <c:pt idx="364">
                  <c:v>61</c:v>
                </c:pt>
                <c:pt idx="365">
                  <c:v>53</c:v>
                </c:pt>
                <c:pt idx="366">
                  <c:v>43</c:v>
                </c:pt>
                <c:pt idx="367">
                  <c:v>46</c:v>
                </c:pt>
                <c:pt idx="368">
                  <c:v>67</c:v>
                </c:pt>
                <c:pt idx="369">
                  <c:v>44</c:v>
                </c:pt>
                <c:pt idx="370">
                  <c:v>69</c:v>
                </c:pt>
                <c:pt idx="371">
                  <c:v>34</c:v>
                </c:pt>
                <c:pt idx="372">
                  <c:v>59</c:v>
                </c:pt>
                <c:pt idx="373">
                  <c:v>72</c:v>
                </c:pt>
                <c:pt idx="374">
                  <c:v>64</c:v>
                </c:pt>
                <c:pt idx="375">
                  <c:v>66</c:v>
                </c:pt>
                <c:pt idx="376">
                  <c:v>37</c:v>
                </c:pt>
                <c:pt idx="377">
                  <c:v>37</c:v>
                </c:pt>
                <c:pt idx="378">
                  <c:v>60</c:v>
                </c:pt>
                <c:pt idx="379">
                  <c:v>57</c:v>
                </c:pt>
                <c:pt idx="380">
                  <c:v>63</c:v>
                </c:pt>
                <c:pt idx="381">
                  <c:v>62</c:v>
                </c:pt>
                <c:pt idx="382">
                  <c:v>32</c:v>
                </c:pt>
                <c:pt idx="383">
                  <c:v>65</c:v>
                </c:pt>
                <c:pt idx="384">
                  <c:v>63</c:v>
                </c:pt>
                <c:pt idx="385">
                  <c:v>65</c:v>
                </c:pt>
                <c:pt idx="386">
                  <c:v>67</c:v>
                </c:pt>
                <c:pt idx="387">
                  <c:v>70</c:v>
                </c:pt>
                <c:pt idx="388">
                  <c:v>52</c:v>
                </c:pt>
                <c:pt idx="389">
                  <c:v>72</c:v>
                </c:pt>
                <c:pt idx="390">
                  <c:v>62</c:v>
                </c:pt>
                <c:pt idx="391">
                  <c:v>34</c:v>
                </c:pt>
                <c:pt idx="392">
                  <c:v>63</c:v>
                </c:pt>
                <c:pt idx="393">
                  <c:v>31</c:v>
                </c:pt>
                <c:pt idx="394">
                  <c:v>46</c:v>
                </c:pt>
                <c:pt idx="395">
                  <c:v>34</c:v>
                </c:pt>
                <c:pt idx="396">
                  <c:v>76</c:v>
                </c:pt>
                <c:pt idx="397">
                  <c:v>66</c:v>
                </c:pt>
                <c:pt idx="398">
                  <c:v>44</c:v>
                </c:pt>
                <c:pt idx="399">
                  <c:v>37</c:v>
                </c:pt>
                <c:pt idx="400">
                  <c:v>62</c:v>
                </c:pt>
                <c:pt idx="401">
                  <c:v>78</c:v>
                </c:pt>
                <c:pt idx="402">
                  <c:v>67</c:v>
                </c:pt>
                <c:pt idx="403">
                  <c:v>38</c:v>
                </c:pt>
                <c:pt idx="404">
                  <c:v>61</c:v>
                </c:pt>
                <c:pt idx="405">
                  <c:v>37</c:v>
                </c:pt>
                <c:pt idx="406">
                  <c:v>54</c:v>
                </c:pt>
                <c:pt idx="407">
                  <c:v>69</c:v>
                </c:pt>
                <c:pt idx="408">
                  <c:v>51</c:v>
                </c:pt>
                <c:pt idx="409">
                  <c:v>42</c:v>
                </c:pt>
                <c:pt idx="410">
                  <c:v>53</c:v>
                </c:pt>
                <c:pt idx="411">
                  <c:v>53</c:v>
                </c:pt>
                <c:pt idx="412">
                  <c:v>54</c:v>
                </c:pt>
                <c:pt idx="413">
                  <c:v>34</c:v>
                </c:pt>
                <c:pt idx="414">
                  <c:v>39</c:v>
                </c:pt>
                <c:pt idx="415">
                  <c:v>54</c:v>
                </c:pt>
                <c:pt idx="416">
                  <c:v>67</c:v>
                </c:pt>
                <c:pt idx="417">
                  <c:v>69</c:v>
                </c:pt>
                <c:pt idx="418">
                  <c:v>35</c:v>
                </c:pt>
                <c:pt idx="419">
                  <c:v>63</c:v>
                </c:pt>
                <c:pt idx="420">
                  <c:v>62</c:v>
                </c:pt>
                <c:pt idx="421">
                  <c:v>56</c:v>
                </c:pt>
                <c:pt idx="422">
                  <c:v>57</c:v>
                </c:pt>
                <c:pt idx="423">
                  <c:v>42</c:v>
                </c:pt>
                <c:pt idx="424">
                  <c:v>63</c:v>
                </c:pt>
                <c:pt idx="425">
                  <c:v>64</c:v>
                </c:pt>
                <c:pt idx="426">
                  <c:v>77</c:v>
                </c:pt>
                <c:pt idx="427">
                  <c:v>35</c:v>
                </c:pt>
                <c:pt idx="428">
                  <c:v>36</c:v>
                </c:pt>
                <c:pt idx="429">
                  <c:v>40</c:v>
                </c:pt>
                <c:pt idx="430">
                  <c:v>46</c:v>
                </c:pt>
                <c:pt idx="431">
                  <c:v>73</c:v>
                </c:pt>
                <c:pt idx="432">
                  <c:v>78</c:v>
                </c:pt>
                <c:pt idx="433">
                  <c:v>59</c:v>
                </c:pt>
                <c:pt idx="434">
                  <c:v>39</c:v>
                </c:pt>
                <c:pt idx="435">
                  <c:v>42</c:v>
                </c:pt>
                <c:pt idx="436">
                  <c:v>55</c:v>
                </c:pt>
                <c:pt idx="437">
                  <c:v>38</c:v>
                </c:pt>
                <c:pt idx="438">
                  <c:v>64</c:v>
                </c:pt>
                <c:pt idx="439">
                  <c:v>49</c:v>
                </c:pt>
                <c:pt idx="440">
                  <c:v>48</c:v>
                </c:pt>
                <c:pt idx="441">
                  <c:v>53</c:v>
                </c:pt>
                <c:pt idx="442">
                  <c:v>38</c:v>
                </c:pt>
                <c:pt idx="443">
                  <c:v>66</c:v>
                </c:pt>
                <c:pt idx="444">
                  <c:v>83</c:v>
                </c:pt>
                <c:pt idx="445">
                  <c:v>52</c:v>
                </c:pt>
                <c:pt idx="446">
                  <c:v>60</c:v>
                </c:pt>
                <c:pt idx="447">
                  <c:v>56</c:v>
                </c:pt>
                <c:pt idx="448">
                  <c:v>30</c:v>
                </c:pt>
                <c:pt idx="449">
                  <c:v>70</c:v>
                </c:pt>
                <c:pt idx="450">
                  <c:v>64</c:v>
                </c:pt>
                <c:pt idx="451">
                  <c:v>63</c:v>
                </c:pt>
                <c:pt idx="452">
                  <c:v>45</c:v>
                </c:pt>
                <c:pt idx="453">
                  <c:v>75</c:v>
                </c:pt>
                <c:pt idx="454">
                  <c:v>82</c:v>
                </c:pt>
                <c:pt idx="455">
                  <c:v>62</c:v>
                </c:pt>
                <c:pt idx="456">
                  <c:v>77</c:v>
                </c:pt>
                <c:pt idx="457">
                  <c:v>71</c:v>
                </c:pt>
                <c:pt idx="458">
                  <c:v>53</c:v>
                </c:pt>
                <c:pt idx="459">
                  <c:v>60</c:v>
                </c:pt>
                <c:pt idx="460">
                  <c:v>58</c:v>
                </c:pt>
                <c:pt idx="461">
                  <c:v>60</c:v>
                </c:pt>
                <c:pt idx="462">
                  <c:v>54</c:v>
                </c:pt>
                <c:pt idx="463">
                  <c:v>64</c:v>
                </c:pt>
                <c:pt idx="464">
                  <c:v>73</c:v>
                </c:pt>
                <c:pt idx="465">
                  <c:v>73</c:v>
                </c:pt>
                <c:pt idx="466">
                  <c:v>74</c:v>
                </c:pt>
                <c:pt idx="467">
                  <c:v>64</c:v>
                </c:pt>
                <c:pt idx="468">
                  <c:v>49</c:v>
                </c:pt>
                <c:pt idx="469">
                  <c:v>52</c:v>
                </c:pt>
                <c:pt idx="470">
                  <c:v>33</c:v>
                </c:pt>
                <c:pt idx="471">
                  <c:v>71</c:v>
                </c:pt>
                <c:pt idx="472">
                  <c:v>48</c:v>
                </c:pt>
                <c:pt idx="473">
                  <c:v>66</c:v>
                </c:pt>
                <c:pt idx="474">
                  <c:v>42</c:v>
                </c:pt>
                <c:pt idx="475">
                  <c:v>65</c:v>
                </c:pt>
                <c:pt idx="476">
                  <c:v>63</c:v>
                </c:pt>
                <c:pt idx="477">
                  <c:v>50</c:v>
                </c:pt>
                <c:pt idx="478">
                  <c:v>56</c:v>
                </c:pt>
                <c:pt idx="479">
                  <c:v>50</c:v>
                </c:pt>
                <c:pt idx="480">
                  <c:v>66</c:v>
                </c:pt>
                <c:pt idx="481">
                  <c:v>64</c:v>
                </c:pt>
                <c:pt idx="482">
                  <c:v>78</c:v>
                </c:pt>
                <c:pt idx="483">
                  <c:v>60</c:v>
                </c:pt>
                <c:pt idx="484">
                  <c:v>72</c:v>
                </c:pt>
                <c:pt idx="485">
                  <c:v>46</c:v>
                </c:pt>
                <c:pt idx="486">
                  <c:v>72</c:v>
                </c:pt>
                <c:pt idx="487">
                  <c:v>37</c:v>
                </c:pt>
                <c:pt idx="488">
                  <c:v>48</c:v>
                </c:pt>
                <c:pt idx="489">
                  <c:v>45</c:v>
                </c:pt>
                <c:pt idx="490">
                  <c:v>61</c:v>
                </c:pt>
                <c:pt idx="491">
                  <c:v>77</c:v>
                </c:pt>
                <c:pt idx="492">
                  <c:v>61</c:v>
                </c:pt>
                <c:pt idx="493">
                  <c:v>45</c:v>
                </c:pt>
                <c:pt idx="494">
                  <c:v>47</c:v>
                </c:pt>
                <c:pt idx="495">
                  <c:v>53</c:v>
                </c:pt>
                <c:pt idx="496">
                  <c:v>64</c:v>
                </c:pt>
                <c:pt idx="497">
                  <c:v>51</c:v>
                </c:pt>
                <c:pt idx="498">
                  <c:v>44</c:v>
                </c:pt>
                <c:pt idx="499">
                  <c:v>44</c:v>
                </c:pt>
                <c:pt idx="500">
                  <c:v>50</c:v>
                </c:pt>
                <c:pt idx="501">
                  <c:v>33</c:v>
                </c:pt>
                <c:pt idx="502">
                  <c:v>72</c:v>
                </c:pt>
                <c:pt idx="503">
                  <c:v>62</c:v>
                </c:pt>
                <c:pt idx="504">
                  <c:v>57</c:v>
                </c:pt>
                <c:pt idx="505">
                  <c:v>54</c:v>
                </c:pt>
                <c:pt idx="506">
                  <c:v>52</c:v>
                </c:pt>
                <c:pt idx="507">
                  <c:v>78</c:v>
                </c:pt>
                <c:pt idx="508">
                  <c:v>68</c:v>
                </c:pt>
                <c:pt idx="509">
                  <c:v>55</c:v>
                </c:pt>
                <c:pt idx="510">
                  <c:v>56</c:v>
                </c:pt>
                <c:pt idx="511">
                  <c:v>54</c:v>
                </c:pt>
                <c:pt idx="512">
                  <c:v>67</c:v>
                </c:pt>
                <c:pt idx="513">
                  <c:v>73</c:v>
                </c:pt>
                <c:pt idx="514">
                  <c:v>47</c:v>
                </c:pt>
                <c:pt idx="515">
                  <c:v>36</c:v>
                </c:pt>
                <c:pt idx="516">
                  <c:v>70</c:v>
                </c:pt>
                <c:pt idx="517">
                  <c:v>65</c:v>
                </c:pt>
                <c:pt idx="518">
                  <c:v>38</c:v>
                </c:pt>
                <c:pt idx="519">
                  <c:v>44</c:v>
                </c:pt>
                <c:pt idx="520">
                  <c:v>55</c:v>
                </c:pt>
                <c:pt idx="521">
                  <c:v>48</c:v>
                </c:pt>
                <c:pt idx="522">
                  <c:v>58</c:v>
                </c:pt>
                <c:pt idx="523">
                  <c:v>52</c:v>
                </c:pt>
                <c:pt idx="524">
                  <c:v>52</c:v>
                </c:pt>
                <c:pt idx="525">
                  <c:v>58</c:v>
                </c:pt>
                <c:pt idx="526">
                  <c:v>59</c:v>
                </c:pt>
                <c:pt idx="527">
                  <c:v>62</c:v>
                </c:pt>
                <c:pt idx="528">
                  <c:v>45</c:v>
                </c:pt>
                <c:pt idx="529">
                  <c:v>47</c:v>
                </c:pt>
                <c:pt idx="530">
                  <c:v>41</c:v>
                </c:pt>
                <c:pt idx="531">
                  <c:v>45</c:v>
                </c:pt>
                <c:pt idx="532">
                  <c:v>71</c:v>
                </c:pt>
                <c:pt idx="533">
                  <c:v>80</c:v>
                </c:pt>
                <c:pt idx="534">
                  <c:v>71</c:v>
                </c:pt>
                <c:pt idx="535">
                  <c:v>73</c:v>
                </c:pt>
                <c:pt idx="536">
                  <c:v>40</c:v>
                </c:pt>
                <c:pt idx="537">
                  <c:v>57</c:v>
                </c:pt>
                <c:pt idx="538">
                  <c:v>58</c:v>
                </c:pt>
                <c:pt idx="539">
                  <c:v>40</c:v>
                </c:pt>
                <c:pt idx="540">
                  <c:v>52</c:v>
                </c:pt>
                <c:pt idx="541">
                  <c:v>45</c:v>
                </c:pt>
                <c:pt idx="542">
                  <c:v>62</c:v>
                </c:pt>
                <c:pt idx="543">
                  <c:v>46</c:v>
                </c:pt>
                <c:pt idx="544">
                  <c:v>67</c:v>
                </c:pt>
                <c:pt idx="545">
                  <c:v>67</c:v>
                </c:pt>
                <c:pt idx="546">
                  <c:v>34</c:v>
                </c:pt>
                <c:pt idx="547">
                  <c:v>52</c:v>
                </c:pt>
                <c:pt idx="548">
                  <c:v>35</c:v>
                </c:pt>
                <c:pt idx="549">
                  <c:v>53</c:v>
                </c:pt>
                <c:pt idx="550">
                  <c:v>56</c:v>
                </c:pt>
                <c:pt idx="551">
                  <c:v>52</c:v>
                </c:pt>
                <c:pt idx="552">
                  <c:v>59</c:v>
                </c:pt>
                <c:pt idx="553">
                  <c:v>69</c:v>
                </c:pt>
                <c:pt idx="554">
                  <c:v>52</c:v>
                </c:pt>
                <c:pt idx="555">
                  <c:v>60</c:v>
                </c:pt>
                <c:pt idx="556">
                  <c:v>74</c:v>
                </c:pt>
                <c:pt idx="557">
                  <c:v>74</c:v>
                </c:pt>
                <c:pt idx="558">
                  <c:v>81</c:v>
                </c:pt>
                <c:pt idx="559">
                  <c:v>75</c:v>
                </c:pt>
                <c:pt idx="560">
                  <c:v>51</c:v>
                </c:pt>
                <c:pt idx="561">
                  <c:v>52</c:v>
                </c:pt>
                <c:pt idx="562">
                  <c:v>61</c:v>
                </c:pt>
                <c:pt idx="563">
                  <c:v>34</c:v>
                </c:pt>
                <c:pt idx="564">
                  <c:v>40</c:v>
                </c:pt>
                <c:pt idx="565">
                  <c:v>77</c:v>
                </c:pt>
                <c:pt idx="566">
                  <c:v>46</c:v>
                </c:pt>
                <c:pt idx="567">
                  <c:v>55</c:v>
                </c:pt>
                <c:pt idx="568">
                  <c:v>50</c:v>
                </c:pt>
                <c:pt idx="569">
                  <c:v>52</c:v>
                </c:pt>
                <c:pt idx="570">
                  <c:v>55</c:v>
                </c:pt>
                <c:pt idx="571">
                  <c:v>38</c:v>
                </c:pt>
                <c:pt idx="572">
                  <c:v>54</c:v>
                </c:pt>
                <c:pt idx="573">
                  <c:v>43</c:v>
                </c:pt>
                <c:pt idx="574">
                  <c:v>65</c:v>
                </c:pt>
                <c:pt idx="575">
                  <c:v>53</c:v>
                </c:pt>
                <c:pt idx="576">
                  <c:v>49</c:v>
                </c:pt>
                <c:pt idx="577">
                  <c:v>76</c:v>
                </c:pt>
                <c:pt idx="578">
                  <c:v>47</c:v>
                </c:pt>
                <c:pt idx="579">
                  <c:v>33</c:v>
                </c:pt>
                <c:pt idx="580">
                  <c:v>34</c:v>
                </c:pt>
                <c:pt idx="581">
                  <c:v>52</c:v>
                </c:pt>
                <c:pt idx="582">
                  <c:v>35</c:v>
                </c:pt>
                <c:pt idx="583">
                  <c:v>56</c:v>
                </c:pt>
                <c:pt idx="584">
                  <c:v>30</c:v>
                </c:pt>
                <c:pt idx="585">
                  <c:v>61</c:v>
                </c:pt>
                <c:pt idx="586">
                  <c:v>68</c:v>
                </c:pt>
                <c:pt idx="587">
                  <c:v>62</c:v>
                </c:pt>
                <c:pt idx="588">
                  <c:v>54</c:v>
                </c:pt>
                <c:pt idx="589">
                  <c:v>76</c:v>
                </c:pt>
                <c:pt idx="590">
                  <c:v>66</c:v>
                </c:pt>
                <c:pt idx="591">
                  <c:v>38</c:v>
                </c:pt>
                <c:pt idx="592">
                  <c:v>74</c:v>
                </c:pt>
                <c:pt idx="593">
                  <c:v>30</c:v>
                </c:pt>
                <c:pt idx="594">
                  <c:v>32</c:v>
                </c:pt>
                <c:pt idx="595">
                  <c:v>54</c:v>
                </c:pt>
                <c:pt idx="596">
                  <c:v>30</c:v>
                </c:pt>
                <c:pt idx="597">
                  <c:v>58</c:v>
                </c:pt>
                <c:pt idx="598">
                  <c:v>59</c:v>
                </c:pt>
                <c:pt idx="599">
                  <c:v>61</c:v>
                </c:pt>
                <c:pt idx="600">
                  <c:v>79</c:v>
                </c:pt>
                <c:pt idx="601">
                  <c:v>67</c:v>
                </c:pt>
                <c:pt idx="602">
                  <c:v>56</c:v>
                </c:pt>
                <c:pt idx="603">
                  <c:v>52</c:v>
                </c:pt>
                <c:pt idx="604">
                  <c:v>46</c:v>
                </c:pt>
                <c:pt idx="605">
                  <c:v>58</c:v>
                </c:pt>
                <c:pt idx="606">
                  <c:v>50</c:v>
                </c:pt>
                <c:pt idx="607">
                  <c:v>77</c:v>
                </c:pt>
                <c:pt idx="608">
                  <c:v>46</c:v>
                </c:pt>
                <c:pt idx="609">
                  <c:v>52</c:v>
                </c:pt>
                <c:pt idx="610">
                  <c:v>47</c:v>
                </c:pt>
                <c:pt idx="611">
                  <c:v>64</c:v>
                </c:pt>
                <c:pt idx="612">
                  <c:v>65</c:v>
                </c:pt>
                <c:pt idx="613">
                  <c:v>53</c:v>
                </c:pt>
                <c:pt idx="614">
                  <c:v>65</c:v>
                </c:pt>
                <c:pt idx="615">
                  <c:v>68</c:v>
                </c:pt>
                <c:pt idx="616">
                  <c:v>45</c:v>
                </c:pt>
                <c:pt idx="617">
                  <c:v>77</c:v>
                </c:pt>
                <c:pt idx="618">
                  <c:v>70</c:v>
                </c:pt>
                <c:pt idx="619">
                  <c:v>58</c:v>
                </c:pt>
                <c:pt idx="620">
                  <c:v>45</c:v>
                </c:pt>
                <c:pt idx="621">
                  <c:v>47</c:v>
                </c:pt>
                <c:pt idx="622">
                  <c:v>58</c:v>
                </c:pt>
                <c:pt idx="623">
                  <c:v>41</c:v>
                </c:pt>
                <c:pt idx="624">
                  <c:v>67</c:v>
                </c:pt>
                <c:pt idx="625">
                  <c:v>57</c:v>
                </c:pt>
                <c:pt idx="626">
                  <c:v>59</c:v>
                </c:pt>
                <c:pt idx="627">
                  <c:v>47</c:v>
                </c:pt>
                <c:pt idx="628">
                  <c:v>56</c:v>
                </c:pt>
                <c:pt idx="629">
                  <c:v>63</c:v>
                </c:pt>
                <c:pt idx="630">
                  <c:v>56</c:v>
                </c:pt>
                <c:pt idx="631">
                  <c:v>45</c:v>
                </c:pt>
                <c:pt idx="632">
                  <c:v>56</c:v>
                </c:pt>
                <c:pt idx="633">
                  <c:v>49</c:v>
                </c:pt>
                <c:pt idx="634">
                  <c:v>67</c:v>
                </c:pt>
                <c:pt idx="635">
                  <c:v>53</c:v>
                </c:pt>
                <c:pt idx="636">
                  <c:v>85</c:v>
                </c:pt>
                <c:pt idx="637">
                  <c:v>62</c:v>
                </c:pt>
                <c:pt idx="638">
                  <c:v>44</c:v>
                </c:pt>
                <c:pt idx="639">
                  <c:v>35</c:v>
                </c:pt>
                <c:pt idx="640">
                  <c:v>45</c:v>
                </c:pt>
                <c:pt idx="641">
                  <c:v>65</c:v>
                </c:pt>
                <c:pt idx="642">
                  <c:v>61</c:v>
                </c:pt>
                <c:pt idx="643">
                  <c:v>37</c:v>
                </c:pt>
                <c:pt idx="644">
                  <c:v>71</c:v>
                </c:pt>
                <c:pt idx="645">
                  <c:v>77</c:v>
                </c:pt>
                <c:pt idx="646">
                  <c:v>65</c:v>
                </c:pt>
                <c:pt idx="647">
                  <c:v>62</c:v>
                </c:pt>
                <c:pt idx="648">
                  <c:v>61</c:v>
                </c:pt>
                <c:pt idx="649">
                  <c:v>68</c:v>
                </c:pt>
                <c:pt idx="650">
                  <c:v>49</c:v>
                </c:pt>
                <c:pt idx="651">
                  <c:v>55</c:v>
                </c:pt>
                <c:pt idx="652">
                  <c:v>52</c:v>
                </c:pt>
                <c:pt idx="653">
                  <c:v>73</c:v>
                </c:pt>
                <c:pt idx="654">
                  <c:v>30</c:v>
                </c:pt>
                <c:pt idx="655">
                  <c:v>32</c:v>
                </c:pt>
                <c:pt idx="656">
                  <c:v>37</c:v>
                </c:pt>
                <c:pt idx="657">
                  <c:v>35</c:v>
                </c:pt>
                <c:pt idx="658">
                  <c:v>45</c:v>
                </c:pt>
                <c:pt idx="659">
                  <c:v>60</c:v>
                </c:pt>
                <c:pt idx="660">
                  <c:v>60</c:v>
                </c:pt>
                <c:pt idx="661">
                  <c:v>81</c:v>
                </c:pt>
                <c:pt idx="662">
                  <c:v>84</c:v>
                </c:pt>
                <c:pt idx="663">
                  <c:v>56</c:v>
                </c:pt>
                <c:pt idx="664">
                  <c:v>56</c:v>
                </c:pt>
                <c:pt idx="665">
                  <c:v>66</c:v>
                </c:pt>
                <c:pt idx="666">
                  <c:v>54</c:v>
                </c:pt>
                <c:pt idx="667">
                  <c:v>72</c:v>
                </c:pt>
                <c:pt idx="668">
                  <c:v>46</c:v>
                </c:pt>
                <c:pt idx="669">
                  <c:v>52</c:v>
                </c:pt>
                <c:pt idx="670">
                  <c:v>76</c:v>
                </c:pt>
                <c:pt idx="671">
                  <c:v>81</c:v>
                </c:pt>
                <c:pt idx="672">
                  <c:v>33</c:v>
                </c:pt>
                <c:pt idx="673">
                  <c:v>81</c:v>
                </c:pt>
                <c:pt idx="674">
                  <c:v>32</c:v>
                </c:pt>
                <c:pt idx="675">
                  <c:v>60</c:v>
                </c:pt>
                <c:pt idx="676">
                  <c:v>59</c:v>
                </c:pt>
                <c:pt idx="677">
                  <c:v>65</c:v>
                </c:pt>
                <c:pt idx="678">
                  <c:v>54</c:v>
                </c:pt>
                <c:pt idx="679">
                  <c:v>37</c:v>
                </c:pt>
                <c:pt idx="680">
                  <c:v>30</c:v>
                </c:pt>
                <c:pt idx="681">
                  <c:v>54</c:v>
                </c:pt>
                <c:pt idx="682">
                  <c:v>38</c:v>
                </c:pt>
                <c:pt idx="683">
                  <c:v>46</c:v>
                </c:pt>
                <c:pt idx="684">
                  <c:v>53</c:v>
                </c:pt>
                <c:pt idx="685">
                  <c:v>34</c:v>
                </c:pt>
                <c:pt idx="686">
                  <c:v>46</c:v>
                </c:pt>
                <c:pt idx="687">
                  <c:v>67</c:v>
                </c:pt>
                <c:pt idx="688">
                  <c:v>37</c:v>
                </c:pt>
                <c:pt idx="689">
                  <c:v>69</c:v>
                </c:pt>
                <c:pt idx="690">
                  <c:v>75</c:v>
                </c:pt>
                <c:pt idx="691">
                  <c:v>36</c:v>
                </c:pt>
                <c:pt idx="692">
                  <c:v>51</c:v>
                </c:pt>
                <c:pt idx="693">
                  <c:v>64</c:v>
                </c:pt>
                <c:pt idx="694">
                  <c:v>57</c:v>
                </c:pt>
                <c:pt idx="695">
                  <c:v>66</c:v>
                </c:pt>
                <c:pt idx="696">
                  <c:v>69</c:v>
                </c:pt>
                <c:pt idx="697">
                  <c:v>49</c:v>
                </c:pt>
                <c:pt idx="698">
                  <c:v>30</c:v>
                </c:pt>
                <c:pt idx="699">
                  <c:v>32</c:v>
                </c:pt>
                <c:pt idx="700">
                  <c:v>45</c:v>
                </c:pt>
                <c:pt idx="701">
                  <c:v>57</c:v>
                </c:pt>
                <c:pt idx="702">
                  <c:v>43</c:v>
                </c:pt>
                <c:pt idx="703">
                  <c:v>49</c:v>
                </c:pt>
                <c:pt idx="704">
                  <c:v>55</c:v>
                </c:pt>
                <c:pt idx="705">
                  <c:v>44</c:v>
                </c:pt>
                <c:pt idx="706">
                  <c:v>46</c:v>
                </c:pt>
                <c:pt idx="707">
                  <c:v>40</c:v>
                </c:pt>
                <c:pt idx="708">
                  <c:v>35</c:v>
                </c:pt>
                <c:pt idx="709">
                  <c:v>61</c:v>
                </c:pt>
                <c:pt idx="710">
                  <c:v>46</c:v>
                </c:pt>
                <c:pt idx="711">
                  <c:v>74</c:v>
                </c:pt>
                <c:pt idx="712">
                  <c:v>62</c:v>
                </c:pt>
                <c:pt idx="713">
                  <c:v>58</c:v>
                </c:pt>
                <c:pt idx="714">
                  <c:v>57</c:v>
                </c:pt>
                <c:pt idx="715">
                  <c:v>37</c:v>
                </c:pt>
                <c:pt idx="716">
                  <c:v>55</c:v>
                </c:pt>
                <c:pt idx="717">
                  <c:v>70</c:v>
                </c:pt>
                <c:pt idx="718">
                  <c:v>62</c:v>
                </c:pt>
                <c:pt idx="719">
                  <c:v>61</c:v>
                </c:pt>
                <c:pt idx="720">
                  <c:v>65</c:v>
                </c:pt>
                <c:pt idx="721">
                  <c:v>49</c:v>
                </c:pt>
                <c:pt idx="722">
                  <c:v>77</c:v>
                </c:pt>
                <c:pt idx="723">
                  <c:v>41</c:v>
                </c:pt>
                <c:pt idx="724">
                  <c:v>54</c:v>
                </c:pt>
                <c:pt idx="725">
                  <c:v>53</c:v>
                </c:pt>
                <c:pt idx="726">
                  <c:v>49</c:v>
                </c:pt>
                <c:pt idx="727">
                  <c:v>33</c:v>
                </c:pt>
                <c:pt idx="728">
                  <c:v>73</c:v>
                </c:pt>
                <c:pt idx="729">
                  <c:v>50</c:v>
                </c:pt>
                <c:pt idx="730">
                  <c:v>60</c:v>
                </c:pt>
                <c:pt idx="731">
                  <c:v>48</c:v>
                </c:pt>
                <c:pt idx="732">
                  <c:v>59</c:v>
                </c:pt>
                <c:pt idx="733">
                  <c:v>48</c:v>
                </c:pt>
                <c:pt idx="734">
                  <c:v>37</c:v>
                </c:pt>
                <c:pt idx="735">
                  <c:v>61</c:v>
                </c:pt>
                <c:pt idx="736">
                  <c:v>38</c:v>
                </c:pt>
                <c:pt idx="737">
                  <c:v>55</c:v>
                </c:pt>
                <c:pt idx="738">
                  <c:v>32</c:v>
                </c:pt>
                <c:pt idx="739">
                  <c:v>50</c:v>
                </c:pt>
                <c:pt idx="740">
                  <c:v>69</c:v>
                </c:pt>
                <c:pt idx="741">
                  <c:v>60</c:v>
                </c:pt>
                <c:pt idx="742">
                  <c:v>28</c:v>
                </c:pt>
                <c:pt idx="743">
                  <c:v>35</c:v>
                </c:pt>
                <c:pt idx="744">
                  <c:v>57</c:v>
                </c:pt>
                <c:pt idx="745">
                  <c:v>61</c:v>
                </c:pt>
                <c:pt idx="746">
                  <c:v>34</c:v>
                </c:pt>
                <c:pt idx="747">
                  <c:v>35</c:v>
                </c:pt>
                <c:pt idx="748">
                  <c:v>52</c:v>
                </c:pt>
                <c:pt idx="749">
                  <c:v>39</c:v>
                </c:pt>
                <c:pt idx="750">
                  <c:v>49</c:v>
                </c:pt>
                <c:pt idx="751">
                  <c:v>44</c:v>
                </c:pt>
                <c:pt idx="752">
                  <c:v>39</c:v>
                </c:pt>
                <c:pt idx="753">
                  <c:v>36</c:v>
                </c:pt>
                <c:pt idx="754">
                  <c:v>47</c:v>
                </c:pt>
                <c:pt idx="755">
                  <c:v>35</c:v>
                </c:pt>
                <c:pt idx="756">
                  <c:v>56</c:v>
                </c:pt>
                <c:pt idx="757">
                  <c:v>64</c:v>
                </c:pt>
                <c:pt idx="758">
                  <c:v>60</c:v>
                </c:pt>
                <c:pt idx="759">
                  <c:v>47</c:v>
                </c:pt>
                <c:pt idx="760">
                  <c:v>46</c:v>
                </c:pt>
                <c:pt idx="761">
                  <c:v>62</c:v>
                </c:pt>
                <c:pt idx="762">
                  <c:v>37</c:v>
                </c:pt>
                <c:pt idx="763">
                  <c:v>69</c:v>
                </c:pt>
                <c:pt idx="764">
                  <c:v>67</c:v>
                </c:pt>
                <c:pt idx="765">
                  <c:v>54</c:v>
                </c:pt>
                <c:pt idx="766">
                  <c:v>43</c:v>
                </c:pt>
                <c:pt idx="767">
                  <c:v>49</c:v>
                </c:pt>
                <c:pt idx="768">
                  <c:v>71</c:v>
                </c:pt>
                <c:pt idx="769">
                  <c:v>66</c:v>
                </c:pt>
                <c:pt idx="770">
                  <c:v>53</c:v>
                </c:pt>
                <c:pt idx="771">
                  <c:v>41</c:v>
                </c:pt>
                <c:pt idx="772">
                  <c:v>50</c:v>
                </c:pt>
                <c:pt idx="773">
                  <c:v>93</c:v>
                </c:pt>
                <c:pt idx="774">
                  <c:v>45</c:v>
                </c:pt>
                <c:pt idx="775">
                  <c:v>59</c:v>
                </c:pt>
                <c:pt idx="776">
                  <c:v>37</c:v>
                </c:pt>
                <c:pt idx="777">
                  <c:v>55</c:v>
                </c:pt>
                <c:pt idx="778">
                  <c:v>54</c:v>
                </c:pt>
                <c:pt idx="779">
                  <c:v>79</c:v>
                </c:pt>
                <c:pt idx="780">
                  <c:v>34</c:v>
                </c:pt>
                <c:pt idx="781">
                  <c:v>86</c:v>
                </c:pt>
                <c:pt idx="782">
                  <c:v>69</c:v>
                </c:pt>
                <c:pt idx="783">
                  <c:v>48</c:v>
                </c:pt>
                <c:pt idx="784">
                  <c:v>70</c:v>
                </c:pt>
                <c:pt idx="785">
                  <c:v>53</c:v>
                </c:pt>
                <c:pt idx="786">
                  <c:v>36</c:v>
                </c:pt>
                <c:pt idx="787">
                  <c:v>73</c:v>
                </c:pt>
                <c:pt idx="788">
                  <c:v>75</c:v>
                </c:pt>
                <c:pt idx="789">
                  <c:v>47</c:v>
                </c:pt>
                <c:pt idx="790">
                  <c:v>41</c:v>
                </c:pt>
                <c:pt idx="791">
                  <c:v>38</c:v>
                </c:pt>
                <c:pt idx="792">
                  <c:v>44</c:v>
                </c:pt>
                <c:pt idx="793">
                  <c:v>61</c:v>
                </c:pt>
                <c:pt idx="794">
                  <c:v>63</c:v>
                </c:pt>
                <c:pt idx="795">
                  <c:v>46</c:v>
                </c:pt>
                <c:pt idx="796">
                  <c:v>30</c:v>
                </c:pt>
                <c:pt idx="797">
                  <c:v>49</c:v>
                </c:pt>
                <c:pt idx="798">
                  <c:v>35</c:v>
                </c:pt>
                <c:pt idx="799">
                  <c:v>72</c:v>
                </c:pt>
                <c:pt idx="800">
                  <c:v>71</c:v>
                </c:pt>
                <c:pt idx="801">
                  <c:v>36</c:v>
                </c:pt>
                <c:pt idx="802">
                  <c:v>63</c:v>
                </c:pt>
                <c:pt idx="803">
                  <c:v>34</c:v>
                </c:pt>
                <c:pt idx="804">
                  <c:v>40</c:v>
                </c:pt>
                <c:pt idx="805">
                  <c:v>39</c:v>
                </c:pt>
                <c:pt idx="806">
                  <c:v>37</c:v>
                </c:pt>
                <c:pt idx="807">
                  <c:v>59</c:v>
                </c:pt>
                <c:pt idx="808">
                  <c:v>73</c:v>
                </c:pt>
                <c:pt idx="809">
                  <c:v>88</c:v>
                </c:pt>
                <c:pt idx="810">
                  <c:v>60</c:v>
                </c:pt>
                <c:pt idx="811">
                  <c:v>41</c:v>
                </c:pt>
                <c:pt idx="812">
                  <c:v>39</c:v>
                </c:pt>
                <c:pt idx="813">
                  <c:v>48</c:v>
                </c:pt>
                <c:pt idx="814">
                  <c:v>35</c:v>
                </c:pt>
                <c:pt idx="815">
                  <c:v>37</c:v>
                </c:pt>
                <c:pt idx="816">
                  <c:v>29</c:v>
                </c:pt>
                <c:pt idx="817">
                  <c:v>83</c:v>
                </c:pt>
                <c:pt idx="818">
                  <c:v>31</c:v>
                </c:pt>
                <c:pt idx="819">
                  <c:v>47</c:v>
                </c:pt>
                <c:pt idx="820">
                  <c:v>65</c:v>
                </c:pt>
                <c:pt idx="821">
                  <c:v>47</c:v>
                </c:pt>
                <c:pt idx="822">
                  <c:v>44</c:v>
                </c:pt>
                <c:pt idx="823">
                  <c:v>40</c:v>
                </c:pt>
                <c:pt idx="824">
                  <c:v>44</c:v>
                </c:pt>
                <c:pt idx="825">
                  <c:v>57</c:v>
                </c:pt>
                <c:pt idx="826">
                  <c:v>50</c:v>
                </c:pt>
                <c:pt idx="827">
                  <c:v>48</c:v>
                </c:pt>
                <c:pt idx="828">
                  <c:v>57</c:v>
                </c:pt>
                <c:pt idx="829">
                  <c:v>45</c:v>
                </c:pt>
                <c:pt idx="830">
                  <c:v>78</c:v>
                </c:pt>
                <c:pt idx="831">
                  <c:v>68</c:v>
                </c:pt>
                <c:pt idx="832">
                  <c:v>38</c:v>
                </c:pt>
                <c:pt idx="833">
                  <c:v>48</c:v>
                </c:pt>
                <c:pt idx="834">
                  <c:v>33</c:v>
                </c:pt>
                <c:pt idx="835">
                  <c:v>57</c:v>
                </c:pt>
                <c:pt idx="836">
                  <c:v>30</c:v>
                </c:pt>
                <c:pt idx="837">
                  <c:v>39</c:v>
                </c:pt>
                <c:pt idx="838">
                  <c:v>48</c:v>
                </c:pt>
                <c:pt idx="839">
                  <c:v>84</c:v>
                </c:pt>
                <c:pt idx="840">
                  <c:v>48</c:v>
                </c:pt>
                <c:pt idx="841">
                  <c:v>29</c:v>
                </c:pt>
                <c:pt idx="842">
                  <c:v>34</c:v>
                </c:pt>
                <c:pt idx="843">
                  <c:v>46</c:v>
                </c:pt>
                <c:pt idx="844">
                  <c:v>40</c:v>
                </c:pt>
                <c:pt idx="845">
                  <c:v>72</c:v>
                </c:pt>
                <c:pt idx="846">
                  <c:v>60</c:v>
                </c:pt>
                <c:pt idx="847">
                  <c:v>47</c:v>
                </c:pt>
                <c:pt idx="848">
                  <c:v>50</c:v>
                </c:pt>
                <c:pt idx="849">
                  <c:v>49</c:v>
                </c:pt>
                <c:pt idx="850">
                  <c:v>47</c:v>
                </c:pt>
                <c:pt idx="851">
                  <c:v>37</c:v>
                </c:pt>
                <c:pt idx="852">
                  <c:v>34</c:v>
                </c:pt>
                <c:pt idx="853">
                  <c:v>81</c:v>
                </c:pt>
                <c:pt idx="854">
                  <c:v>33</c:v>
                </c:pt>
                <c:pt idx="855">
                  <c:v>29</c:v>
                </c:pt>
                <c:pt idx="856">
                  <c:v>58</c:v>
                </c:pt>
                <c:pt idx="857">
                  <c:v>49</c:v>
                </c:pt>
                <c:pt idx="858">
                  <c:v>44</c:v>
                </c:pt>
                <c:pt idx="859">
                  <c:v>66</c:v>
                </c:pt>
                <c:pt idx="860">
                  <c:v>56</c:v>
                </c:pt>
                <c:pt idx="861">
                  <c:v>59</c:v>
                </c:pt>
                <c:pt idx="862">
                  <c:v>30</c:v>
                </c:pt>
                <c:pt idx="863">
                  <c:v>60</c:v>
                </c:pt>
                <c:pt idx="864">
                  <c:v>44</c:v>
                </c:pt>
                <c:pt idx="865">
                  <c:v>38</c:v>
                </c:pt>
                <c:pt idx="866">
                  <c:v>63</c:v>
                </c:pt>
                <c:pt idx="867">
                  <c:v>63</c:v>
                </c:pt>
                <c:pt idx="868">
                  <c:v>66</c:v>
                </c:pt>
                <c:pt idx="869">
                  <c:v>64</c:v>
                </c:pt>
                <c:pt idx="870">
                  <c:v>76</c:v>
                </c:pt>
                <c:pt idx="871">
                  <c:v>77</c:v>
                </c:pt>
                <c:pt idx="872">
                  <c:v>54</c:v>
                </c:pt>
                <c:pt idx="873">
                  <c:v>54</c:v>
                </c:pt>
                <c:pt idx="874">
                  <c:v>58</c:v>
                </c:pt>
                <c:pt idx="875">
                  <c:v>87</c:v>
                </c:pt>
                <c:pt idx="876">
                  <c:v>53</c:v>
                </c:pt>
                <c:pt idx="877">
                  <c:v>47</c:v>
                </c:pt>
                <c:pt idx="878">
                  <c:v>64</c:v>
                </c:pt>
                <c:pt idx="879">
                  <c:v>50</c:v>
                </c:pt>
                <c:pt idx="880">
                  <c:v>48</c:v>
                </c:pt>
                <c:pt idx="881">
                  <c:v>66</c:v>
                </c:pt>
                <c:pt idx="882">
                  <c:v>57</c:v>
                </c:pt>
                <c:pt idx="883">
                  <c:v>46</c:v>
                </c:pt>
                <c:pt idx="884">
                  <c:v>32</c:v>
                </c:pt>
                <c:pt idx="885">
                  <c:v>62</c:v>
                </c:pt>
                <c:pt idx="886">
                  <c:v>50</c:v>
                </c:pt>
                <c:pt idx="887">
                  <c:v>54</c:v>
                </c:pt>
                <c:pt idx="888">
                  <c:v>59</c:v>
                </c:pt>
                <c:pt idx="889">
                  <c:v>35</c:v>
                </c:pt>
                <c:pt idx="890">
                  <c:v>57</c:v>
                </c:pt>
                <c:pt idx="891">
                  <c:v>65</c:v>
                </c:pt>
                <c:pt idx="892">
                  <c:v>59</c:v>
                </c:pt>
                <c:pt idx="893">
                  <c:v>40</c:v>
                </c:pt>
                <c:pt idx="894">
                  <c:v>36</c:v>
                </c:pt>
                <c:pt idx="895">
                  <c:v>38</c:v>
                </c:pt>
                <c:pt idx="896">
                  <c:v>34</c:v>
                </c:pt>
                <c:pt idx="897">
                  <c:v>39</c:v>
                </c:pt>
                <c:pt idx="898">
                  <c:v>36</c:v>
                </c:pt>
                <c:pt idx="899">
                  <c:v>47</c:v>
                </c:pt>
                <c:pt idx="900">
                  <c:v>47</c:v>
                </c:pt>
                <c:pt idx="901">
                  <c:v>60</c:v>
                </c:pt>
                <c:pt idx="902">
                  <c:v>61</c:v>
                </c:pt>
                <c:pt idx="903">
                  <c:v>62</c:v>
                </c:pt>
                <c:pt idx="904">
                  <c:v>52</c:v>
                </c:pt>
                <c:pt idx="905">
                  <c:v>66</c:v>
                </c:pt>
                <c:pt idx="906">
                  <c:v>64</c:v>
                </c:pt>
                <c:pt idx="907">
                  <c:v>50</c:v>
                </c:pt>
                <c:pt idx="908">
                  <c:v>62</c:v>
                </c:pt>
                <c:pt idx="909">
                  <c:v>71</c:v>
                </c:pt>
                <c:pt idx="910">
                  <c:v>61</c:v>
                </c:pt>
                <c:pt idx="911">
                  <c:v>73</c:v>
                </c:pt>
                <c:pt idx="912">
                  <c:v>47</c:v>
                </c:pt>
                <c:pt idx="913">
                  <c:v>51</c:v>
                </c:pt>
                <c:pt idx="914">
                  <c:v>45</c:v>
                </c:pt>
                <c:pt idx="915">
                  <c:v>60</c:v>
                </c:pt>
                <c:pt idx="916">
                  <c:v>66</c:v>
                </c:pt>
                <c:pt idx="917">
                  <c:v>46</c:v>
                </c:pt>
                <c:pt idx="918">
                  <c:v>60</c:v>
                </c:pt>
                <c:pt idx="919">
                  <c:v>45</c:v>
                </c:pt>
                <c:pt idx="920">
                  <c:v>81</c:v>
                </c:pt>
                <c:pt idx="921">
                  <c:v>58</c:v>
                </c:pt>
                <c:pt idx="922">
                  <c:v>44</c:v>
                </c:pt>
                <c:pt idx="923">
                  <c:v>49</c:v>
                </c:pt>
                <c:pt idx="924">
                  <c:v>34</c:v>
                </c:pt>
                <c:pt idx="925">
                  <c:v>64</c:v>
                </c:pt>
                <c:pt idx="926">
                  <c:v>29</c:v>
                </c:pt>
                <c:pt idx="927">
                  <c:v>58</c:v>
                </c:pt>
                <c:pt idx="928">
                  <c:v>42</c:v>
                </c:pt>
                <c:pt idx="929">
                  <c:v>71</c:v>
                </c:pt>
                <c:pt idx="930">
                  <c:v>53</c:v>
                </c:pt>
                <c:pt idx="931">
                  <c:v>59</c:v>
                </c:pt>
                <c:pt idx="932">
                  <c:v>32</c:v>
                </c:pt>
                <c:pt idx="933">
                  <c:v>35</c:v>
                </c:pt>
                <c:pt idx="934">
                  <c:v>42</c:v>
                </c:pt>
                <c:pt idx="935">
                  <c:v>68</c:v>
                </c:pt>
                <c:pt idx="936">
                  <c:v>50</c:v>
                </c:pt>
                <c:pt idx="937">
                  <c:v>68</c:v>
                </c:pt>
                <c:pt idx="938">
                  <c:v>49</c:v>
                </c:pt>
                <c:pt idx="939">
                  <c:v>47</c:v>
                </c:pt>
                <c:pt idx="940">
                  <c:v>71</c:v>
                </c:pt>
                <c:pt idx="941">
                  <c:v>30</c:v>
                </c:pt>
                <c:pt idx="942">
                  <c:v>44</c:v>
                </c:pt>
                <c:pt idx="943">
                  <c:v>53</c:v>
                </c:pt>
                <c:pt idx="944">
                  <c:v>56</c:v>
                </c:pt>
                <c:pt idx="945">
                  <c:v>36</c:v>
                </c:pt>
                <c:pt idx="946">
                  <c:v>71</c:v>
                </c:pt>
                <c:pt idx="947">
                  <c:v>75</c:v>
                </c:pt>
                <c:pt idx="948">
                  <c:v>50</c:v>
                </c:pt>
                <c:pt idx="949">
                  <c:v>30</c:v>
                </c:pt>
                <c:pt idx="950">
                  <c:v>44</c:v>
                </c:pt>
                <c:pt idx="951">
                  <c:v>39</c:v>
                </c:pt>
                <c:pt idx="952">
                  <c:v>35</c:v>
                </c:pt>
                <c:pt idx="953">
                  <c:v>49</c:v>
                </c:pt>
                <c:pt idx="954">
                  <c:v>77</c:v>
                </c:pt>
                <c:pt idx="955">
                  <c:v>44</c:v>
                </c:pt>
                <c:pt idx="956">
                  <c:v>37</c:v>
                </c:pt>
                <c:pt idx="957">
                  <c:v>64</c:v>
                </c:pt>
                <c:pt idx="958">
                  <c:v>51</c:v>
                </c:pt>
                <c:pt idx="959">
                  <c:v>54</c:v>
                </c:pt>
                <c:pt idx="960">
                  <c:v>58</c:v>
                </c:pt>
                <c:pt idx="961">
                  <c:v>56</c:v>
                </c:pt>
                <c:pt idx="962">
                  <c:v>79</c:v>
                </c:pt>
                <c:pt idx="963">
                  <c:v>36</c:v>
                </c:pt>
                <c:pt idx="964">
                  <c:v>69</c:v>
                </c:pt>
                <c:pt idx="965">
                  <c:v>50</c:v>
                </c:pt>
                <c:pt idx="966">
                  <c:v>47</c:v>
                </c:pt>
                <c:pt idx="967">
                  <c:v>51</c:v>
                </c:pt>
                <c:pt idx="968">
                  <c:v>44</c:v>
                </c:pt>
                <c:pt idx="969">
                  <c:v>70</c:v>
                </c:pt>
                <c:pt idx="970">
                  <c:v>47</c:v>
                </c:pt>
                <c:pt idx="971">
                  <c:v>57</c:v>
                </c:pt>
                <c:pt idx="972">
                  <c:v>67</c:v>
                </c:pt>
                <c:pt idx="973">
                  <c:v>45</c:v>
                </c:pt>
                <c:pt idx="974">
                  <c:v>65</c:v>
                </c:pt>
                <c:pt idx="975">
                  <c:v>28</c:v>
                </c:pt>
                <c:pt idx="976">
                  <c:v>84</c:v>
                </c:pt>
                <c:pt idx="977">
                  <c:v>40</c:v>
                </c:pt>
                <c:pt idx="978">
                  <c:v>27</c:v>
                </c:pt>
                <c:pt idx="979">
                  <c:v>49</c:v>
                </c:pt>
                <c:pt idx="980">
                  <c:v>21</c:v>
                </c:pt>
                <c:pt idx="981">
                  <c:v>51</c:v>
                </c:pt>
                <c:pt idx="982">
                  <c:v>38</c:v>
                </c:pt>
                <c:pt idx="983">
                  <c:v>43</c:v>
                </c:pt>
                <c:pt idx="984">
                  <c:v>36</c:v>
                </c:pt>
                <c:pt idx="985">
                  <c:v>56</c:v>
                </c:pt>
                <c:pt idx="986">
                  <c:v>77</c:v>
                </c:pt>
                <c:pt idx="987">
                  <c:v>81</c:v>
                </c:pt>
                <c:pt idx="988">
                  <c:v>80</c:v>
                </c:pt>
                <c:pt idx="989">
                  <c:v>50</c:v>
                </c:pt>
                <c:pt idx="990">
                  <c:v>67</c:v>
                </c:pt>
                <c:pt idx="991">
                  <c:v>58</c:v>
                </c:pt>
                <c:pt idx="992">
                  <c:v>38</c:v>
                </c:pt>
                <c:pt idx="993">
                  <c:v>48</c:v>
                </c:pt>
                <c:pt idx="994">
                  <c:v>57</c:v>
                </c:pt>
                <c:pt idx="995">
                  <c:v>59</c:v>
                </c:pt>
                <c:pt idx="996">
                  <c:v>47</c:v>
                </c:pt>
                <c:pt idx="997">
                  <c:v>38</c:v>
                </c:pt>
                <c:pt idx="998">
                  <c:v>60</c:v>
                </c:pt>
                <c:pt idx="999">
                  <c:v>52</c:v>
                </c:pt>
                <c:pt idx="1000">
                  <c:v>47</c:v>
                </c:pt>
                <c:pt idx="1001">
                  <c:v>35</c:v>
                </c:pt>
                <c:pt idx="1002">
                  <c:v>72</c:v>
                </c:pt>
                <c:pt idx="1003">
                  <c:v>80</c:v>
                </c:pt>
                <c:pt idx="1004">
                  <c:v>75</c:v>
                </c:pt>
                <c:pt idx="1005">
                  <c:v>59</c:v>
                </c:pt>
                <c:pt idx="1006">
                  <c:v>72</c:v>
                </c:pt>
                <c:pt idx="1007">
                  <c:v>52</c:v>
                </c:pt>
                <c:pt idx="1008">
                  <c:v>39</c:v>
                </c:pt>
                <c:pt idx="1009">
                  <c:v>44</c:v>
                </c:pt>
                <c:pt idx="1010">
                  <c:v>34</c:v>
                </c:pt>
                <c:pt idx="1011">
                  <c:v>75</c:v>
                </c:pt>
                <c:pt idx="1012">
                  <c:v>36</c:v>
                </c:pt>
                <c:pt idx="1013">
                  <c:v>58</c:v>
                </c:pt>
                <c:pt idx="1014">
                  <c:v>58</c:v>
                </c:pt>
                <c:pt idx="1015">
                  <c:v>44</c:v>
                </c:pt>
                <c:pt idx="1016">
                  <c:v>36</c:v>
                </c:pt>
                <c:pt idx="1017">
                  <c:v>35</c:v>
                </c:pt>
                <c:pt idx="1018">
                  <c:v>49</c:v>
                </c:pt>
                <c:pt idx="1019">
                  <c:v>32</c:v>
                </c:pt>
                <c:pt idx="1020">
                  <c:v>57</c:v>
                </c:pt>
                <c:pt idx="1021">
                  <c:v>53</c:v>
                </c:pt>
                <c:pt idx="1022">
                  <c:v>49</c:v>
                </c:pt>
                <c:pt idx="1023">
                  <c:v>78</c:v>
                </c:pt>
                <c:pt idx="1024">
                  <c:v>65</c:v>
                </c:pt>
                <c:pt idx="1025">
                  <c:v>53</c:v>
                </c:pt>
                <c:pt idx="1026">
                  <c:v>38</c:v>
                </c:pt>
                <c:pt idx="1027">
                  <c:v>45</c:v>
                </c:pt>
                <c:pt idx="1028">
                  <c:v>52</c:v>
                </c:pt>
                <c:pt idx="1029">
                  <c:v>42</c:v>
                </c:pt>
                <c:pt idx="1030">
                  <c:v>54</c:v>
                </c:pt>
                <c:pt idx="1031">
                  <c:v>47</c:v>
                </c:pt>
                <c:pt idx="1032">
                  <c:v>35</c:v>
                </c:pt>
                <c:pt idx="1033">
                  <c:v>47</c:v>
                </c:pt>
                <c:pt idx="1034">
                  <c:v>55</c:v>
                </c:pt>
                <c:pt idx="1035">
                  <c:v>61</c:v>
                </c:pt>
                <c:pt idx="1036">
                  <c:v>76</c:v>
                </c:pt>
                <c:pt idx="1037">
                  <c:v>71</c:v>
                </c:pt>
                <c:pt idx="1038">
                  <c:v>27</c:v>
                </c:pt>
                <c:pt idx="1039">
                  <c:v>36</c:v>
                </c:pt>
                <c:pt idx="1040">
                  <c:v>58</c:v>
                </c:pt>
                <c:pt idx="1041">
                  <c:v>31</c:v>
                </c:pt>
                <c:pt idx="1042">
                  <c:v>63</c:v>
                </c:pt>
                <c:pt idx="1043">
                  <c:v>56</c:v>
                </c:pt>
                <c:pt idx="1044">
                  <c:v>59</c:v>
                </c:pt>
                <c:pt idx="1045">
                  <c:v>51</c:v>
                </c:pt>
                <c:pt idx="1046">
                  <c:v>50</c:v>
                </c:pt>
                <c:pt idx="1047">
                  <c:v>48</c:v>
                </c:pt>
                <c:pt idx="1048">
                  <c:v>37</c:v>
                </c:pt>
                <c:pt idx="1049">
                  <c:v>66</c:v>
                </c:pt>
                <c:pt idx="1050">
                  <c:v>75</c:v>
                </c:pt>
                <c:pt idx="1051">
                  <c:v>33</c:v>
                </c:pt>
                <c:pt idx="1052">
                  <c:v>64</c:v>
                </c:pt>
                <c:pt idx="1053">
                  <c:v>60</c:v>
                </c:pt>
                <c:pt idx="1054">
                  <c:v>47</c:v>
                </c:pt>
                <c:pt idx="1055">
                  <c:v>89</c:v>
                </c:pt>
                <c:pt idx="1056">
                  <c:v>76</c:v>
                </c:pt>
                <c:pt idx="1057">
                  <c:v>58</c:v>
                </c:pt>
                <c:pt idx="1058">
                  <c:v>47</c:v>
                </c:pt>
                <c:pt idx="1059">
                  <c:v>34</c:v>
                </c:pt>
                <c:pt idx="1060">
                  <c:v>54</c:v>
                </c:pt>
                <c:pt idx="1061">
                  <c:v>67</c:v>
                </c:pt>
                <c:pt idx="1062">
                  <c:v>32</c:v>
                </c:pt>
                <c:pt idx="1063">
                  <c:v>36</c:v>
                </c:pt>
                <c:pt idx="1064">
                  <c:v>67</c:v>
                </c:pt>
                <c:pt idx="1065">
                  <c:v>48</c:v>
                </c:pt>
                <c:pt idx="1066">
                  <c:v>63</c:v>
                </c:pt>
                <c:pt idx="1067">
                  <c:v>62</c:v>
                </c:pt>
                <c:pt idx="1068">
                  <c:v>78</c:v>
                </c:pt>
                <c:pt idx="1069">
                  <c:v>70</c:v>
                </c:pt>
                <c:pt idx="1070">
                  <c:v>52</c:v>
                </c:pt>
                <c:pt idx="1071">
                  <c:v>65</c:v>
                </c:pt>
                <c:pt idx="1072">
                  <c:v>55</c:v>
                </c:pt>
                <c:pt idx="1073">
                  <c:v>39</c:v>
                </c:pt>
                <c:pt idx="1074">
                  <c:v>62</c:v>
                </c:pt>
                <c:pt idx="1075">
                  <c:v>54</c:v>
                </c:pt>
                <c:pt idx="1076">
                  <c:v>50</c:v>
                </c:pt>
                <c:pt idx="1077">
                  <c:v>64</c:v>
                </c:pt>
                <c:pt idx="1078">
                  <c:v>35</c:v>
                </c:pt>
                <c:pt idx="1079">
                  <c:v>39</c:v>
                </c:pt>
                <c:pt idx="1080">
                  <c:v>43</c:v>
                </c:pt>
                <c:pt idx="1081">
                  <c:v>53</c:v>
                </c:pt>
                <c:pt idx="1082">
                  <c:v>37</c:v>
                </c:pt>
                <c:pt idx="1083">
                  <c:v>44</c:v>
                </c:pt>
                <c:pt idx="1084">
                  <c:v>47</c:v>
                </c:pt>
                <c:pt idx="1085">
                  <c:v>56</c:v>
                </c:pt>
                <c:pt idx="1086">
                  <c:v>41</c:v>
                </c:pt>
                <c:pt idx="1087">
                  <c:v>47</c:v>
                </c:pt>
                <c:pt idx="1088">
                  <c:v>38</c:v>
                </c:pt>
                <c:pt idx="1089">
                  <c:v>49</c:v>
                </c:pt>
                <c:pt idx="1090">
                  <c:v>63</c:v>
                </c:pt>
                <c:pt idx="1091">
                  <c:v>86</c:v>
                </c:pt>
                <c:pt idx="1092">
                  <c:v>77</c:v>
                </c:pt>
                <c:pt idx="1093">
                  <c:v>33</c:v>
                </c:pt>
                <c:pt idx="1094">
                  <c:v>45</c:v>
                </c:pt>
                <c:pt idx="1095">
                  <c:v>54</c:v>
                </c:pt>
                <c:pt idx="1096">
                  <c:v>69</c:v>
                </c:pt>
                <c:pt idx="1097">
                  <c:v>34</c:v>
                </c:pt>
                <c:pt idx="1098">
                  <c:v>44</c:v>
                </c:pt>
                <c:pt idx="1099">
                  <c:v>53</c:v>
                </c:pt>
                <c:pt idx="1100">
                  <c:v>69</c:v>
                </c:pt>
                <c:pt idx="1101">
                  <c:v>39</c:v>
                </c:pt>
                <c:pt idx="1102">
                  <c:v>94</c:v>
                </c:pt>
                <c:pt idx="1103">
                  <c:v>56</c:v>
                </c:pt>
                <c:pt idx="1104">
                  <c:v>45</c:v>
                </c:pt>
                <c:pt idx="1105">
                  <c:v>54</c:v>
                </c:pt>
                <c:pt idx="1106">
                  <c:v>67</c:v>
                </c:pt>
                <c:pt idx="1107">
                  <c:v>61</c:v>
                </c:pt>
                <c:pt idx="1108">
                  <c:v>39</c:v>
                </c:pt>
                <c:pt idx="1109">
                  <c:v>35</c:v>
                </c:pt>
                <c:pt idx="1110">
                  <c:v>46</c:v>
                </c:pt>
                <c:pt idx="1111">
                  <c:v>65</c:v>
                </c:pt>
                <c:pt idx="1112">
                  <c:v>66</c:v>
                </c:pt>
                <c:pt idx="1113">
                  <c:v>49</c:v>
                </c:pt>
                <c:pt idx="1114">
                  <c:v>63</c:v>
                </c:pt>
                <c:pt idx="1115">
                  <c:v>73</c:v>
                </c:pt>
                <c:pt idx="1116">
                  <c:v>52</c:v>
                </c:pt>
                <c:pt idx="1117">
                  <c:v>61</c:v>
                </c:pt>
                <c:pt idx="1118">
                  <c:v>80</c:v>
                </c:pt>
                <c:pt idx="1119">
                  <c:v>57</c:v>
                </c:pt>
                <c:pt idx="1120">
                  <c:v>72</c:v>
                </c:pt>
                <c:pt idx="1121">
                  <c:v>31</c:v>
                </c:pt>
                <c:pt idx="1122">
                  <c:v>66</c:v>
                </c:pt>
                <c:pt idx="1123">
                  <c:v>51</c:v>
                </c:pt>
                <c:pt idx="1124">
                  <c:v>58</c:v>
                </c:pt>
                <c:pt idx="1125">
                  <c:v>50</c:v>
                </c:pt>
                <c:pt idx="1126">
                  <c:v>37</c:v>
                </c:pt>
                <c:pt idx="1127">
                  <c:v>48</c:v>
                </c:pt>
                <c:pt idx="1128">
                  <c:v>38</c:v>
                </c:pt>
                <c:pt idx="1129">
                  <c:v>36</c:v>
                </c:pt>
                <c:pt idx="1130">
                  <c:v>46</c:v>
                </c:pt>
                <c:pt idx="1131">
                  <c:v>41</c:v>
                </c:pt>
                <c:pt idx="1132">
                  <c:v>52</c:v>
                </c:pt>
                <c:pt idx="1133">
                  <c:v>51</c:v>
                </c:pt>
                <c:pt idx="1134">
                  <c:v>45</c:v>
                </c:pt>
                <c:pt idx="1135">
                  <c:v>65</c:v>
                </c:pt>
                <c:pt idx="1136">
                  <c:v>35</c:v>
                </c:pt>
                <c:pt idx="1137">
                  <c:v>80</c:v>
                </c:pt>
                <c:pt idx="1138">
                  <c:v>75</c:v>
                </c:pt>
                <c:pt idx="1139">
                  <c:v>65</c:v>
                </c:pt>
                <c:pt idx="1140">
                  <c:v>45</c:v>
                </c:pt>
                <c:pt idx="1141">
                  <c:v>35</c:v>
                </c:pt>
                <c:pt idx="1142">
                  <c:v>45</c:v>
                </c:pt>
                <c:pt idx="1143">
                  <c:v>40</c:v>
                </c:pt>
                <c:pt idx="1144">
                  <c:v>59</c:v>
                </c:pt>
                <c:pt idx="1145">
                  <c:v>75</c:v>
                </c:pt>
                <c:pt idx="1146">
                  <c:v>35</c:v>
                </c:pt>
                <c:pt idx="1147">
                  <c:v>43</c:v>
                </c:pt>
                <c:pt idx="1148">
                  <c:v>52</c:v>
                </c:pt>
                <c:pt idx="1149">
                  <c:v>50</c:v>
                </c:pt>
                <c:pt idx="1150">
                  <c:v>38</c:v>
                </c:pt>
                <c:pt idx="1151">
                  <c:v>38</c:v>
                </c:pt>
                <c:pt idx="1152">
                  <c:v>57</c:v>
                </c:pt>
                <c:pt idx="1153">
                  <c:v>55</c:v>
                </c:pt>
                <c:pt idx="1154">
                  <c:v>40</c:v>
                </c:pt>
                <c:pt idx="1155">
                  <c:v>79</c:v>
                </c:pt>
                <c:pt idx="1156">
                  <c:v>47</c:v>
                </c:pt>
                <c:pt idx="1157">
                  <c:v>59</c:v>
                </c:pt>
                <c:pt idx="1158">
                  <c:v>65</c:v>
                </c:pt>
                <c:pt idx="1159">
                  <c:v>50</c:v>
                </c:pt>
                <c:pt idx="1160">
                  <c:v>44</c:v>
                </c:pt>
                <c:pt idx="1161">
                  <c:v>36</c:v>
                </c:pt>
                <c:pt idx="1162">
                  <c:v>54</c:v>
                </c:pt>
                <c:pt idx="1163">
                  <c:v>57</c:v>
                </c:pt>
                <c:pt idx="1164">
                  <c:v>59</c:v>
                </c:pt>
                <c:pt idx="1165">
                  <c:v>63</c:v>
                </c:pt>
                <c:pt idx="1166">
                  <c:v>47</c:v>
                </c:pt>
                <c:pt idx="1167">
                  <c:v>69</c:v>
                </c:pt>
                <c:pt idx="1168">
                  <c:v>35</c:v>
                </c:pt>
                <c:pt idx="1169">
                  <c:v>49</c:v>
                </c:pt>
                <c:pt idx="1170">
                  <c:v>76</c:v>
                </c:pt>
                <c:pt idx="1171">
                  <c:v>31</c:v>
                </c:pt>
                <c:pt idx="1172">
                  <c:v>47</c:v>
                </c:pt>
                <c:pt idx="1173">
                  <c:v>50</c:v>
                </c:pt>
                <c:pt idx="1174">
                  <c:v>53</c:v>
                </c:pt>
                <c:pt idx="1175">
                  <c:v>53</c:v>
                </c:pt>
                <c:pt idx="1176">
                  <c:v>66</c:v>
                </c:pt>
                <c:pt idx="1177">
                  <c:v>66</c:v>
                </c:pt>
                <c:pt idx="1178">
                  <c:v>54</c:v>
                </c:pt>
                <c:pt idx="1179">
                  <c:v>75</c:v>
                </c:pt>
                <c:pt idx="1180">
                  <c:v>36</c:v>
                </c:pt>
                <c:pt idx="1181">
                  <c:v>79</c:v>
                </c:pt>
                <c:pt idx="1182">
                  <c:v>67</c:v>
                </c:pt>
                <c:pt idx="1183">
                  <c:v>41</c:v>
                </c:pt>
                <c:pt idx="1184">
                  <c:v>67</c:v>
                </c:pt>
                <c:pt idx="1185">
                  <c:v>58</c:v>
                </c:pt>
                <c:pt idx="1186">
                  <c:v>56</c:v>
                </c:pt>
                <c:pt idx="1187">
                  <c:v>47</c:v>
                </c:pt>
                <c:pt idx="1188">
                  <c:v>41</c:v>
                </c:pt>
                <c:pt idx="1189">
                  <c:v>76</c:v>
                </c:pt>
                <c:pt idx="1190">
                  <c:v>53</c:v>
                </c:pt>
                <c:pt idx="1191">
                  <c:v>74</c:v>
                </c:pt>
                <c:pt idx="1192">
                  <c:v>51</c:v>
                </c:pt>
                <c:pt idx="1193">
                  <c:v>67</c:v>
                </c:pt>
                <c:pt idx="1194">
                  <c:v>55</c:v>
                </c:pt>
                <c:pt idx="1195">
                  <c:v>33</c:v>
                </c:pt>
                <c:pt idx="1196">
                  <c:v>55</c:v>
                </c:pt>
                <c:pt idx="1197">
                  <c:v>77</c:v>
                </c:pt>
                <c:pt idx="1198">
                  <c:v>49</c:v>
                </c:pt>
                <c:pt idx="1199">
                  <c:v>39</c:v>
                </c:pt>
                <c:pt idx="1200">
                  <c:v>76</c:v>
                </c:pt>
                <c:pt idx="1201">
                  <c:v>75</c:v>
                </c:pt>
                <c:pt idx="1202">
                  <c:v>33</c:v>
                </c:pt>
                <c:pt idx="1203">
                  <c:v>48</c:v>
                </c:pt>
                <c:pt idx="1204">
                  <c:v>64</c:v>
                </c:pt>
                <c:pt idx="1205">
                  <c:v>36</c:v>
                </c:pt>
                <c:pt idx="1206">
                  <c:v>46</c:v>
                </c:pt>
                <c:pt idx="1207">
                  <c:v>53</c:v>
                </c:pt>
                <c:pt idx="1208">
                  <c:v>79</c:v>
                </c:pt>
                <c:pt idx="1209">
                  <c:v>62</c:v>
                </c:pt>
                <c:pt idx="1210">
                  <c:v>46</c:v>
                </c:pt>
                <c:pt idx="1211">
                  <c:v>49</c:v>
                </c:pt>
                <c:pt idx="1212">
                  <c:v>44</c:v>
                </c:pt>
                <c:pt idx="1213">
                  <c:v>38</c:v>
                </c:pt>
                <c:pt idx="1214">
                  <c:v>24</c:v>
                </c:pt>
                <c:pt idx="1215">
                  <c:v>44</c:v>
                </c:pt>
                <c:pt idx="1216">
                  <c:v>58</c:v>
                </c:pt>
                <c:pt idx="1217">
                  <c:v>48</c:v>
                </c:pt>
                <c:pt idx="1218">
                  <c:v>54</c:v>
                </c:pt>
                <c:pt idx="1219">
                  <c:v>80</c:v>
                </c:pt>
                <c:pt idx="1220">
                  <c:v>75</c:v>
                </c:pt>
                <c:pt idx="1221">
                  <c:v>45</c:v>
                </c:pt>
                <c:pt idx="1222">
                  <c:v>70</c:v>
                </c:pt>
                <c:pt idx="1223">
                  <c:v>38</c:v>
                </c:pt>
                <c:pt idx="1224">
                  <c:v>36</c:v>
                </c:pt>
                <c:pt idx="1225">
                  <c:v>34</c:v>
                </c:pt>
                <c:pt idx="1226">
                  <c:v>50</c:v>
                </c:pt>
                <c:pt idx="1227">
                  <c:v>35</c:v>
                </c:pt>
                <c:pt idx="1228">
                  <c:v>63</c:v>
                </c:pt>
                <c:pt idx="1229">
                  <c:v>47</c:v>
                </c:pt>
                <c:pt idx="1230">
                  <c:v>55</c:v>
                </c:pt>
                <c:pt idx="1231">
                  <c:v>70</c:v>
                </c:pt>
                <c:pt idx="1232">
                  <c:v>75</c:v>
                </c:pt>
                <c:pt idx="1233">
                  <c:v>70</c:v>
                </c:pt>
                <c:pt idx="1234">
                  <c:v>56</c:v>
                </c:pt>
                <c:pt idx="1235">
                  <c:v>50</c:v>
                </c:pt>
                <c:pt idx="1236">
                  <c:v>60</c:v>
                </c:pt>
                <c:pt idx="1237">
                  <c:v>97</c:v>
                </c:pt>
                <c:pt idx="1238">
                  <c:v>71</c:v>
                </c:pt>
                <c:pt idx="1239">
                  <c:v>42</c:v>
                </c:pt>
                <c:pt idx="1240">
                  <c:v>43</c:v>
                </c:pt>
                <c:pt idx="1241">
                  <c:v>52</c:v>
                </c:pt>
                <c:pt idx="1242">
                  <c:v>46</c:v>
                </c:pt>
                <c:pt idx="1243">
                  <c:v>78</c:v>
                </c:pt>
                <c:pt idx="1244">
                  <c:v>57</c:v>
                </c:pt>
                <c:pt idx="1245">
                  <c:v>71</c:v>
                </c:pt>
                <c:pt idx="1246">
                  <c:v>54</c:v>
                </c:pt>
                <c:pt idx="1247">
                  <c:v>65</c:v>
                </c:pt>
                <c:pt idx="1248">
                  <c:v>55</c:v>
                </c:pt>
                <c:pt idx="1249">
                  <c:v>40</c:v>
                </c:pt>
                <c:pt idx="1250">
                  <c:v>37</c:v>
                </c:pt>
                <c:pt idx="1251">
                  <c:v>30</c:v>
                </c:pt>
                <c:pt idx="1252">
                  <c:v>33</c:v>
                </c:pt>
                <c:pt idx="1253">
                  <c:v>76</c:v>
                </c:pt>
                <c:pt idx="1254">
                  <c:v>51</c:v>
                </c:pt>
                <c:pt idx="1255">
                  <c:v>44</c:v>
                </c:pt>
                <c:pt idx="1256">
                  <c:v>35</c:v>
                </c:pt>
                <c:pt idx="1257">
                  <c:v>52</c:v>
                </c:pt>
                <c:pt idx="1258">
                  <c:v>59</c:v>
                </c:pt>
                <c:pt idx="1259">
                  <c:v>58</c:v>
                </c:pt>
                <c:pt idx="1260">
                  <c:v>40</c:v>
                </c:pt>
                <c:pt idx="1261">
                  <c:v>55</c:v>
                </c:pt>
                <c:pt idx="1262">
                  <c:v>57</c:v>
                </c:pt>
                <c:pt idx="1263">
                  <c:v>40</c:v>
                </c:pt>
                <c:pt idx="1264">
                  <c:v>37</c:v>
                </c:pt>
                <c:pt idx="1265">
                  <c:v>31</c:v>
                </c:pt>
                <c:pt idx="1266">
                  <c:v>35</c:v>
                </c:pt>
                <c:pt idx="1267">
                  <c:v>51</c:v>
                </c:pt>
                <c:pt idx="1268">
                  <c:v>48</c:v>
                </c:pt>
                <c:pt idx="1269">
                  <c:v>58</c:v>
                </c:pt>
                <c:pt idx="1270">
                  <c:v>48</c:v>
                </c:pt>
                <c:pt idx="1271">
                  <c:v>73</c:v>
                </c:pt>
                <c:pt idx="1272">
                  <c:v>66</c:v>
                </c:pt>
                <c:pt idx="1273">
                  <c:v>66</c:v>
                </c:pt>
                <c:pt idx="1274">
                  <c:v>46</c:v>
                </c:pt>
                <c:pt idx="1275">
                  <c:v>54</c:v>
                </c:pt>
                <c:pt idx="1276">
                  <c:v>46</c:v>
                </c:pt>
                <c:pt idx="1277">
                  <c:v>46</c:v>
                </c:pt>
                <c:pt idx="1278">
                  <c:v>39</c:v>
                </c:pt>
                <c:pt idx="1279">
                  <c:v>33</c:v>
                </c:pt>
                <c:pt idx="1280">
                  <c:v>39</c:v>
                </c:pt>
                <c:pt idx="1281">
                  <c:v>40</c:v>
                </c:pt>
                <c:pt idx="1282">
                  <c:v>46</c:v>
                </c:pt>
                <c:pt idx="1283">
                  <c:v>44</c:v>
                </c:pt>
                <c:pt idx="1284">
                  <c:v>41</c:v>
                </c:pt>
                <c:pt idx="1285">
                  <c:v>34</c:v>
                </c:pt>
                <c:pt idx="1286">
                  <c:v>66</c:v>
                </c:pt>
                <c:pt idx="1287">
                  <c:v>31</c:v>
                </c:pt>
                <c:pt idx="1288">
                  <c:v>34</c:v>
                </c:pt>
                <c:pt idx="1289">
                  <c:v>47</c:v>
                </c:pt>
                <c:pt idx="1290">
                  <c:v>30</c:v>
                </c:pt>
                <c:pt idx="1291">
                  <c:v>62</c:v>
                </c:pt>
                <c:pt idx="1292">
                  <c:v>38</c:v>
                </c:pt>
                <c:pt idx="1293">
                  <c:v>33</c:v>
                </c:pt>
                <c:pt idx="1294">
                  <c:v>52</c:v>
                </c:pt>
                <c:pt idx="1295">
                  <c:v>66</c:v>
                </c:pt>
                <c:pt idx="1296">
                  <c:v>53</c:v>
                </c:pt>
                <c:pt idx="1297">
                  <c:v>63</c:v>
                </c:pt>
                <c:pt idx="1298">
                  <c:v>66</c:v>
                </c:pt>
                <c:pt idx="1299">
                  <c:v>43</c:v>
                </c:pt>
                <c:pt idx="1300">
                  <c:v>36</c:v>
                </c:pt>
                <c:pt idx="1301">
                  <c:v>61</c:v>
                </c:pt>
                <c:pt idx="1302">
                  <c:v>74</c:v>
                </c:pt>
                <c:pt idx="1303">
                  <c:v>34</c:v>
                </c:pt>
                <c:pt idx="1304">
                  <c:v>27</c:v>
                </c:pt>
                <c:pt idx="1305">
                  <c:v>51</c:v>
                </c:pt>
                <c:pt idx="1306">
                  <c:v>39</c:v>
                </c:pt>
                <c:pt idx="1307">
                  <c:v>48</c:v>
                </c:pt>
                <c:pt idx="1308">
                  <c:v>45</c:v>
                </c:pt>
                <c:pt idx="1309">
                  <c:v>55</c:v>
                </c:pt>
                <c:pt idx="1310">
                  <c:v>77</c:v>
                </c:pt>
                <c:pt idx="1311">
                  <c:v>41</c:v>
                </c:pt>
                <c:pt idx="1312">
                  <c:v>68</c:v>
                </c:pt>
                <c:pt idx="1313">
                  <c:v>52</c:v>
                </c:pt>
                <c:pt idx="1314">
                  <c:v>63</c:v>
                </c:pt>
                <c:pt idx="1315">
                  <c:v>60</c:v>
                </c:pt>
                <c:pt idx="1316">
                  <c:v>47</c:v>
                </c:pt>
                <c:pt idx="1317">
                  <c:v>37</c:v>
                </c:pt>
                <c:pt idx="1318">
                  <c:v>47</c:v>
                </c:pt>
                <c:pt idx="1319">
                  <c:v>48</c:v>
                </c:pt>
                <c:pt idx="1320">
                  <c:v>39</c:v>
                </c:pt>
                <c:pt idx="1321">
                  <c:v>53</c:v>
                </c:pt>
                <c:pt idx="1322">
                  <c:v>48</c:v>
                </c:pt>
                <c:pt idx="1323">
                  <c:v>61</c:v>
                </c:pt>
                <c:pt idx="1324">
                  <c:v>57</c:v>
                </c:pt>
                <c:pt idx="1325">
                  <c:v>61</c:v>
                </c:pt>
                <c:pt idx="1326">
                  <c:v>80</c:v>
                </c:pt>
                <c:pt idx="1327">
                  <c:v>67</c:v>
                </c:pt>
                <c:pt idx="1328">
                  <c:v>65</c:v>
                </c:pt>
                <c:pt idx="1329">
                  <c:v>47</c:v>
                </c:pt>
                <c:pt idx="1330">
                  <c:v>64</c:v>
                </c:pt>
                <c:pt idx="1331">
                  <c:v>74</c:v>
                </c:pt>
                <c:pt idx="1332">
                  <c:v>52</c:v>
                </c:pt>
                <c:pt idx="1333">
                  <c:v>77</c:v>
                </c:pt>
                <c:pt idx="1334">
                  <c:v>45</c:v>
                </c:pt>
                <c:pt idx="1335">
                  <c:v>50</c:v>
                </c:pt>
                <c:pt idx="1336">
                  <c:v>63</c:v>
                </c:pt>
                <c:pt idx="1337">
                  <c:v>49</c:v>
                </c:pt>
                <c:pt idx="1338">
                  <c:v>53</c:v>
                </c:pt>
                <c:pt idx="1339">
                  <c:v>36</c:v>
                </c:pt>
                <c:pt idx="1340">
                  <c:v>61</c:v>
                </c:pt>
                <c:pt idx="1341">
                  <c:v>50</c:v>
                </c:pt>
                <c:pt idx="1342">
                  <c:v>55</c:v>
                </c:pt>
                <c:pt idx="1343">
                  <c:v>36</c:v>
                </c:pt>
                <c:pt idx="1344">
                  <c:v>32</c:v>
                </c:pt>
                <c:pt idx="1345">
                  <c:v>83</c:v>
                </c:pt>
                <c:pt idx="1346">
                  <c:v>70</c:v>
                </c:pt>
                <c:pt idx="1347">
                  <c:v>38</c:v>
                </c:pt>
                <c:pt idx="1348">
                  <c:v>43</c:v>
                </c:pt>
                <c:pt idx="1349">
                  <c:v>63</c:v>
                </c:pt>
                <c:pt idx="1350">
                  <c:v>60</c:v>
                </c:pt>
                <c:pt idx="1351">
                  <c:v>40</c:v>
                </c:pt>
                <c:pt idx="1352">
                  <c:v>74</c:v>
                </c:pt>
                <c:pt idx="1353">
                  <c:v>51</c:v>
                </c:pt>
                <c:pt idx="1354">
                  <c:v>39</c:v>
                </c:pt>
                <c:pt idx="1355">
                  <c:v>45</c:v>
                </c:pt>
                <c:pt idx="1356">
                  <c:v>57</c:v>
                </c:pt>
                <c:pt idx="1357">
                  <c:v>45</c:v>
                </c:pt>
                <c:pt idx="1358">
                  <c:v>54</c:v>
                </c:pt>
                <c:pt idx="1359">
                  <c:v>64</c:v>
                </c:pt>
                <c:pt idx="1360">
                  <c:v>85</c:v>
                </c:pt>
                <c:pt idx="1361">
                  <c:v>39</c:v>
                </c:pt>
                <c:pt idx="1362">
                  <c:v>85</c:v>
                </c:pt>
                <c:pt idx="1363">
                  <c:v>39</c:v>
                </c:pt>
                <c:pt idx="1364">
                  <c:v>38</c:v>
                </c:pt>
                <c:pt idx="1365">
                  <c:v>34</c:v>
                </c:pt>
                <c:pt idx="1366">
                  <c:v>47</c:v>
                </c:pt>
                <c:pt idx="1367">
                  <c:v>35</c:v>
                </c:pt>
                <c:pt idx="1368">
                  <c:v>38</c:v>
                </c:pt>
                <c:pt idx="1369">
                  <c:v>44</c:v>
                </c:pt>
                <c:pt idx="1370">
                  <c:v>53</c:v>
                </c:pt>
                <c:pt idx="1371">
                  <c:v>31</c:v>
                </c:pt>
                <c:pt idx="1372">
                  <c:v>53</c:v>
                </c:pt>
                <c:pt idx="1373">
                  <c:v>75</c:v>
                </c:pt>
                <c:pt idx="1374">
                  <c:v>68</c:v>
                </c:pt>
                <c:pt idx="1375">
                  <c:v>43</c:v>
                </c:pt>
                <c:pt idx="1376">
                  <c:v>48</c:v>
                </c:pt>
                <c:pt idx="1377">
                  <c:v>70</c:v>
                </c:pt>
                <c:pt idx="1378">
                  <c:v>58</c:v>
                </c:pt>
                <c:pt idx="1379">
                  <c:v>63</c:v>
                </c:pt>
                <c:pt idx="1380">
                  <c:v>54</c:v>
                </c:pt>
                <c:pt idx="1381">
                  <c:v>67</c:v>
                </c:pt>
                <c:pt idx="1382">
                  <c:v>40</c:v>
                </c:pt>
                <c:pt idx="1383">
                  <c:v>68</c:v>
                </c:pt>
                <c:pt idx="1384">
                  <c:v>39</c:v>
                </c:pt>
                <c:pt idx="1385">
                  <c:v>49</c:v>
                </c:pt>
                <c:pt idx="1386">
                  <c:v>51</c:v>
                </c:pt>
                <c:pt idx="1387">
                  <c:v>39</c:v>
                </c:pt>
                <c:pt idx="1388">
                  <c:v>45</c:v>
                </c:pt>
                <c:pt idx="1389">
                  <c:v>37</c:v>
                </c:pt>
                <c:pt idx="1390">
                  <c:v>51</c:v>
                </c:pt>
                <c:pt idx="1391">
                  <c:v>59</c:v>
                </c:pt>
                <c:pt idx="1392">
                  <c:v>64</c:v>
                </c:pt>
                <c:pt idx="1393">
                  <c:v>63</c:v>
                </c:pt>
                <c:pt idx="1394">
                  <c:v>38</c:v>
                </c:pt>
                <c:pt idx="1395">
                  <c:v>39</c:v>
                </c:pt>
                <c:pt idx="1396">
                  <c:v>59</c:v>
                </c:pt>
                <c:pt idx="1397">
                  <c:v>72</c:v>
                </c:pt>
                <c:pt idx="1398">
                  <c:v>62</c:v>
                </c:pt>
                <c:pt idx="1399">
                  <c:v>66</c:v>
                </c:pt>
                <c:pt idx="1400">
                  <c:v>41</c:v>
                </c:pt>
                <c:pt idx="1401">
                  <c:v>44</c:v>
                </c:pt>
                <c:pt idx="1402">
                  <c:v>78</c:v>
                </c:pt>
                <c:pt idx="1403">
                  <c:v>37</c:v>
                </c:pt>
                <c:pt idx="1404">
                  <c:v>62</c:v>
                </c:pt>
                <c:pt idx="1405">
                  <c:v>52</c:v>
                </c:pt>
                <c:pt idx="1406">
                  <c:v>35</c:v>
                </c:pt>
                <c:pt idx="1407">
                  <c:v>55</c:v>
                </c:pt>
                <c:pt idx="1408">
                  <c:v>59</c:v>
                </c:pt>
                <c:pt idx="1409">
                  <c:v>31</c:v>
                </c:pt>
                <c:pt idx="1410">
                  <c:v>49</c:v>
                </c:pt>
                <c:pt idx="1411">
                  <c:v>38</c:v>
                </c:pt>
                <c:pt idx="1412">
                  <c:v>61</c:v>
                </c:pt>
                <c:pt idx="1413">
                  <c:v>74</c:v>
                </c:pt>
                <c:pt idx="1414">
                  <c:v>38</c:v>
                </c:pt>
                <c:pt idx="1415">
                  <c:v>50</c:v>
                </c:pt>
                <c:pt idx="1416">
                  <c:v>57</c:v>
                </c:pt>
                <c:pt idx="1417">
                  <c:v>37</c:v>
                </c:pt>
                <c:pt idx="1418">
                  <c:v>45</c:v>
                </c:pt>
                <c:pt idx="1419">
                  <c:v>38</c:v>
                </c:pt>
                <c:pt idx="1420">
                  <c:v>83</c:v>
                </c:pt>
                <c:pt idx="1421">
                  <c:v>47</c:v>
                </c:pt>
                <c:pt idx="1422">
                  <c:v>70</c:v>
                </c:pt>
                <c:pt idx="1423">
                  <c:v>69</c:v>
                </c:pt>
                <c:pt idx="1424">
                  <c:v>54</c:v>
                </c:pt>
                <c:pt idx="1425">
                  <c:v>48</c:v>
                </c:pt>
                <c:pt idx="1426">
                  <c:v>38</c:v>
                </c:pt>
                <c:pt idx="1427">
                  <c:v>45</c:v>
                </c:pt>
                <c:pt idx="1428">
                  <c:v>54</c:v>
                </c:pt>
                <c:pt idx="1429">
                  <c:v>33</c:v>
                </c:pt>
                <c:pt idx="1430">
                  <c:v>50</c:v>
                </c:pt>
                <c:pt idx="1431">
                  <c:v>39</c:v>
                </c:pt>
                <c:pt idx="1432">
                  <c:v>64</c:v>
                </c:pt>
                <c:pt idx="1433">
                  <c:v>33</c:v>
                </c:pt>
                <c:pt idx="1434">
                  <c:v>49</c:v>
                </c:pt>
                <c:pt idx="1435">
                  <c:v>49</c:v>
                </c:pt>
                <c:pt idx="1436">
                  <c:v>50</c:v>
                </c:pt>
                <c:pt idx="1437">
                  <c:v>35</c:v>
                </c:pt>
                <c:pt idx="1438">
                  <c:v>68</c:v>
                </c:pt>
                <c:pt idx="1439">
                  <c:v>32</c:v>
                </c:pt>
                <c:pt idx="1440">
                  <c:v>69</c:v>
                </c:pt>
                <c:pt idx="1441">
                  <c:v>53</c:v>
                </c:pt>
                <c:pt idx="1442">
                  <c:v>42</c:v>
                </c:pt>
                <c:pt idx="1443">
                  <c:v>43</c:v>
                </c:pt>
                <c:pt idx="1444">
                  <c:v>63</c:v>
                </c:pt>
                <c:pt idx="1445">
                  <c:v>47</c:v>
                </c:pt>
                <c:pt idx="1446">
                  <c:v>30</c:v>
                </c:pt>
                <c:pt idx="1447">
                  <c:v>73</c:v>
                </c:pt>
                <c:pt idx="1448">
                  <c:v>39</c:v>
                </c:pt>
                <c:pt idx="1449">
                  <c:v>49</c:v>
                </c:pt>
                <c:pt idx="1450">
                  <c:v>48</c:v>
                </c:pt>
                <c:pt idx="1451">
                  <c:v>58</c:v>
                </c:pt>
                <c:pt idx="1452">
                  <c:v>57</c:v>
                </c:pt>
                <c:pt idx="1453">
                  <c:v>53</c:v>
                </c:pt>
                <c:pt idx="1454">
                  <c:v>36</c:v>
                </c:pt>
                <c:pt idx="1455">
                  <c:v>33</c:v>
                </c:pt>
                <c:pt idx="1456">
                  <c:v>68</c:v>
                </c:pt>
                <c:pt idx="1457">
                  <c:v>35</c:v>
                </c:pt>
                <c:pt idx="1458">
                  <c:v>36</c:v>
                </c:pt>
                <c:pt idx="1459">
                  <c:v>59</c:v>
                </c:pt>
                <c:pt idx="1460">
                  <c:v>63</c:v>
                </c:pt>
                <c:pt idx="1461">
                  <c:v>38</c:v>
                </c:pt>
                <c:pt idx="1462">
                  <c:v>55</c:v>
                </c:pt>
                <c:pt idx="1463">
                  <c:v>33</c:v>
                </c:pt>
                <c:pt idx="1464">
                  <c:v>61</c:v>
                </c:pt>
                <c:pt idx="1465">
                  <c:v>60</c:v>
                </c:pt>
                <c:pt idx="1466">
                  <c:v>47</c:v>
                </c:pt>
                <c:pt idx="1467">
                  <c:v>57</c:v>
                </c:pt>
                <c:pt idx="1468">
                  <c:v>39</c:v>
                </c:pt>
                <c:pt idx="1469">
                  <c:v>59</c:v>
                </c:pt>
                <c:pt idx="1470">
                  <c:v>81</c:v>
                </c:pt>
                <c:pt idx="1471">
                  <c:v>61</c:v>
                </c:pt>
                <c:pt idx="1472">
                  <c:v>48</c:v>
                </c:pt>
                <c:pt idx="1473">
                  <c:v>56</c:v>
                </c:pt>
                <c:pt idx="1474">
                  <c:v>51</c:v>
                </c:pt>
                <c:pt idx="1475">
                  <c:v>29</c:v>
                </c:pt>
                <c:pt idx="1476">
                  <c:v>49</c:v>
                </c:pt>
                <c:pt idx="1477">
                  <c:v>47</c:v>
                </c:pt>
                <c:pt idx="1478">
                  <c:v>49</c:v>
                </c:pt>
                <c:pt idx="1479">
                  <c:v>58</c:v>
                </c:pt>
                <c:pt idx="1480">
                  <c:v>46</c:v>
                </c:pt>
                <c:pt idx="1481">
                  <c:v>77</c:v>
                </c:pt>
                <c:pt idx="1482">
                  <c:v>27</c:v>
                </c:pt>
                <c:pt idx="1483">
                  <c:v>61</c:v>
                </c:pt>
                <c:pt idx="1484">
                  <c:v>36</c:v>
                </c:pt>
                <c:pt idx="1485">
                  <c:v>80</c:v>
                </c:pt>
                <c:pt idx="1486">
                  <c:v>66</c:v>
                </c:pt>
                <c:pt idx="1487">
                  <c:v>33</c:v>
                </c:pt>
                <c:pt idx="1488">
                  <c:v>58</c:v>
                </c:pt>
                <c:pt idx="1489">
                  <c:v>77</c:v>
                </c:pt>
                <c:pt idx="1490">
                  <c:v>75</c:v>
                </c:pt>
                <c:pt idx="1491">
                  <c:v>52</c:v>
                </c:pt>
                <c:pt idx="1492">
                  <c:v>70</c:v>
                </c:pt>
                <c:pt idx="1493">
                  <c:v>57</c:v>
                </c:pt>
                <c:pt idx="1494">
                  <c:v>66</c:v>
                </c:pt>
                <c:pt idx="1495">
                  <c:v>42</c:v>
                </c:pt>
                <c:pt idx="1496">
                  <c:v>50</c:v>
                </c:pt>
                <c:pt idx="1497">
                  <c:v>74</c:v>
                </c:pt>
                <c:pt idx="1498">
                  <c:v>61</c:v>
                </c:pt>
                <c:pt idx="1499">
                  <c:v>47</c:v>
                </c:pt>
                <c:pt idx="1500">
                  <c:v>68</c:v>
                </c:pt>
                <c:pt idx="1501">
                  <c:v>50</c:v>
                </c:pt>
                <c:pt idx="1502">
                  <c:v>56</c:v>
                </c:pt>
                <c:pt idx="1503">
                  <c:v>70</c:v>
                </c:pt>
                <c:pt idx="1504">
                  <c:v>34</c:v>
                </c:pt>
                <c:pt idx="1505">
                  <c:v>76</c:v>
                </c:pt>
                <c:pt idx="1506">
                  <c:v>63</c:v>
                </c:pt>
                <c:pt idx="1507">
                  <c:v>65</c:v>
                </c:pt>
                <c:pt idx="1508">
                  <c:v>72</c:v>
                </c:pt>
                <c:pt idx="1509">
                  <c:v>47</c:v>
                </c:pt>
                <c:pt idx="1510">
                  <c:v>90</c:v>
                </c:pt>
                <c:pt idx="1511">
                  <c:v>46</c:v>
                </c:pt>
                <c:pt idx="1512">
                  <c:v>44</c:v>
                </c:pt>
                <c:pt idx="1513">
                  <c:v>50</c:v>
                </c:pt>
                <c:pt idx="1514">
                  <c:v>83</c:v>
                </c:pt>
                <c:pt idx="1515">
                  <c:v>57</c:v>
                </c:pt>
                <c:pt idx="1516">
                  <c:v>56</c:v>
                </c:pt>
                <c:pt idx="1517">
                  <c:v>53</c:v>
                </c:pt>
                <c:pt idx="1518">
                  <c:v>71</c:v>
                </c:pt>
                <c:pt idx="1519">
                  <c:v>66</c:v>
                </c:pt>
                <c:pt idx="1520">
                  <c:v>54</c:v>
                </c:pt>
                <c:pt idx="1521">
                  <c:v>46</c:v>
                </c:pt>
                <c:pt idx="1522">
                  <c:v>77</c:v>
                </c:pt>
                <c:pt idx="1523">
                  <c:v>55</c:v>
                </c:pt>
                <c:pt idx="1524">
                  <c:v>48</c:v>
                </c:pt>
                <c:pt idx="1525">
                  <c:v>57</c:v>
                </c:pt>
                <c:pt idx="1526">
                  <c:v>37</c:v>
                </c:pt>
                <c:pt idx="1527">
                  <c:v>63</c:v>
                </c:pt>
                <c:pt idx="1528">
                  <c:v>57</c:v>
                </c:pt>
                <c:pt idx="1529">
                  <c:v>63</c:v>
                </c:pt>
                <c:pt idx="1530">
                  <c:v>56</c:v>
                </c:pt>
                <c:pt idx="1531">
                  <c:v>40</c:v>
                </c:pt>
                <c:pt idx="1532">
                  <c:v>57</c:v>
                </c:pt>
                <c:pt idx="1533">
                  <c:v>52</c:v>
                </c:pt>
                <c:pt idx="1534">
                  <c:v>41</c:v>
                </c:pt>
                <c:pt idx="1535">
                  <c:v>41</c:v>
                </c:pt>
                <c:pt idx="1536">
                  <c:v>38</c:v>
                </c:pt>
                <c:pt idx="1537">
                  <c:v>59</c:v>
                </c:pt>
                <c:pt idx="1538">
                  <c:v>60</c:v>
                </c:pt>
                <c:pt idx="1539">
                  <c:v>39</c:v>
                </c:pt>
                <c:pt idx="1540">
                  <c:v>70</c:v>
                </c:pt>
                <c:pt idx="1541">
                  <c:v>56</c:v>
                </c:pt>
                <c:pt idx="1542">
                  <c:v>33</c:v>
                </c:pt>
                <c:pt idx="1543">
                  <c:v>76</c:v>
                </c:pt>
                <c:pt idx="1544">
                  <c:v>50</c:v>
                </c:pt>
                <c:pt idx="1545">
                  <c:v>74</c:v>
                </c:pt>
                <c:pt idx="1546">
                  <c:v>54</c:v>
                </c:pt>
                <c:pt idx="1547">
                  <c:v>76</c:v>
                </c:pt>
                <c:pt idx="1548">
                  <c:v>68</c:v>
                </c:pt>
                <c:pt idx="1549">
                  <c:v>68</c:v>
                </c:pt>
                <c:pt idx="1550">
                  <c:v>59</c:v>
                </c:pt>
                <c:pt idx="1551">
                  <c:v>74</c:v>
                </c:pt>
                <c:pt idx="1552">
                  <c:v>90</c:v>
                </c:pt>
                <c:pt idx="1553">
                  <c:v>55</c:v>
                </c:pt>
                <c:pt idx="1554">
                  <c:v>60</c:v>
                </c:pt>
                <c:pt idx="1555">
                  <c:v>55</c:v>
                </c:pt>
                <c:pt idx="1556">
                  <c:v>62</c:v>
                </c:pt>
                <c:pt idx="1557">
                  <c:v>87</c:v>
                </c:pt>
                <c:pt idx="1558">
                  <c:v>62</c:v>
                </c:pt>
                <c:pt idx="1559">
                  <c:v>46</c:v>
                </c:pt>
                <c:pt idx="1560">
                  <c:v>36</c:v>
                </c:pt>
                <c:pt idx="1561">
                  <c:v>47</c:v>
                </c:pt>
                <c:pt idx="1562">
                  <c:v>47</c:v>
                </c:pt>
                <c:pt idx="1563">
                  <c:v>54</c:v>
                </c:pt>
                <c:pt idx="1564">
                  <c:v>48</c:v>
                </c:pt>
                <c:pt idx="1565">
                  <c:v>54</c:v>
                </c:pt>
                <c:pt idx="1566">
                  <c:v>60</c:v>
                </c:pt>
                <c:pt idx="1567">
                  <c:v>53</c:v>
                </c:pt>
                <c:pt idx="1568">
                  <c:v>51</c:v>
                </c:pt>
                <c:pt idx="1569">
                  <c:v>38</c:v>
                </c:pt>
                <c:pt idx="1570">
                  <c:v>48</c:v>
                </c:pt>
                <c:pt idx="1571">
                  <c:v>60</c:v>
                </c:pt>
                <c:pt idx="1572">
                  <c:v>63</c:v>
                </c:pt>
                <c:pt idx="1573">
                  <c:v>36</c:v>
                </c:pt>
                <c:pt idx="1574">
                  <c:v>61</c:v>
                </c:pt>
                <c:pt idx="1575">
                  <c:v>28</c:v>
                </c:pt>
                <c:pt idx="1576">
                  <c:v>48</c:v>
                </c:pt>
                <c:pt idx="1577">
                  <c:v>61</c:v>
                </c:pt>
                <c:pt idx="1578">
                  <c:v>76</c:v>
                </c:pt>
                <c:pt idx="1579">
                  <c:v>58</c:v>
                </c:pt>
                <c:pt idx="1580">
                  <c:v>69</c:v>
                </c:pt>
                <c:pt idx="1581">
                  <c:v>41</c:v>
                </c:pt>
                <c:pt idx="1582">
                  <c:v>51</c:v>
                </c:pt>
                <c:pt idx="1583">
                  <c:v>54</c:v>
                </c:pt>
                <c:pt idx="1584">
                  <c:v>92</c:v>
                </c:pt>
                <c:pt idx="1585">
                  <c:v>73</c:v>
                </c:pt>
                <c:pt idx="1586">
                  <c:v>58</c:v>
                </c:pt>
                <c:pt idx="1587">
                  <c:v>47</c:v>
                </c:pt>
                <c:pt idx="1588">
                  <c:v>35</c:v>
                </c:pt>
                <c:pt idx="1589">
                  <c:v>38</c:v>
                </c:pt>
                <c:pt idx="1590">
                  <c:v>45</c:v>
                </c:pt>
                <c:pt idx="1591">
                  <c:v>39</c:v>
                </c:pt>
                <c:pt idx="1592">
                  <c:v>70</c:v>
                </c:pt>
                <c:pt idx="1593">
                  <c:v>80</c:v>
                </c:pt>
                <c:pt idx="1594">
                  <c:v>67</c:v>
                </c:pt>
                <c:pt idx="1595">
                  <c:v>64</c:v>
                </c:pt>
                <c:pt idx="1596">
                  <c:v>66</c:v>
                </c:pt>
                <c:pt idx="1597">
                  <c:v>64</c:v>
                </c:pt>
                <c:pt idx="1598">
                  <c:v>27</c:v>
                </c:pt>
                <c:pt idx="1599">
                  <c:v>67</c:v>
                </c:pt>
                <c:pt idx="1600">
                  <c:v>51</c:v>
                </c:pt>
                <c:pt idx="1601">
                  <c:v>58</c:v>
                </c:pt>
                <c:pt idx="1602">
                  <c:v>57</c:v>
                </c:pt>
                <c:pt idx="1603">
                  <c:v>59</c:v>
                </c:pt>
                <c:pt idx="1604">
                  <c:v>53</c:v>
                </c:pt>
                <c:pt idx="1605">
                  <c:v>43</c:v>
                </c:pt>
                <c:pt idx="1606">
                  <c:v>64</c:v>
                </c:pt>
                <c:pt idx="1607">
                  <c:v>59</c:v>
                </c:pt>
                <c:pt idx="1608">
                  <c:v>33</c:v>
                </c:pt>
                <c:pt idx="1609">
                  <c:v>52</c:v>
                </c:pt>
                <c:pt idx="1610">
                  <c:v>28</c:v>
                </c:pt>
                <c:pt idx="1611">
                  <c:v>58</c:v>
                </c:pt>
                <c:pt idx="1612">
                  <c:v>49</c:v>
                </c:pt>
                <c:pt idx="1613">
                  <c:v>78</c:v>
                </c:pt>
                <c:pt idx="1614">
                  <c:v>70</c:v>
                </c:pt>
                <c:pt idx="1615">
                  <c:v>64</c:v>
                </c:pt>
                <c:pt idx="1616">
                  <c:v>66</c:v>
                </c:pt>
                <c:pt idx="1617">
                  <c:v>67</c:v>
                </c:pt>
                <c:pt idx="1618">
                  <c:v>33</c:v>
                </c:pt>
                <c:pt idx="1619">
                  <c:v>54</c:v>
                </c:pt>
                <c:pt idx="1620">
                  <c:v>39</c:v>
                </c:pt>
                <c:pt idx="1621">
                  <c:v>95</c:v>
                </c:pt>
                <c:pt idx="1622">
                  <c:v>51</c:v>
                </c:pt>
                <c:pt idx="1623">
                  <c:v>70</c:v>
                </c:pt>
                <c:pt idx="1624">
                  <c:v>31</c:v>
                </c:pt>
                <c:pt idx="1625">
                  <c:v>72</c:v>
                </c:pt>
                <c:pt idx="1626">
                  <c:v>60</c:v>
                </c:pt>
                <c:pt idx="1627">
                  <c:v>35</c:v>
                </c:pt>
                <c:pt idx="1628">
                  <c:v>34</c:v>
                </c:pt>
                <c:pt idx="1629">
                  <c:v>57</c:v>
                </c:pt>
                <c:pt idx="1630">
                  <c:v>57</c:v>
                </c:pt>
                <c:pt idx="1631">
                  <c:v>61</c:v>
                </c:pt>
                <c:pt idx="1632">
                  <c:v>61</c:v>
                </c:pt>
                <c:pt idx="1633">
                  <c:v>62</c:v>
                </c:pt>
                <c:pt idx="1634">
                  <c:v>82</c:v>
                </c:pt>
                <c:pt idx="1635">
                  <c:v>47</c:v>
                </c:pt>
                <c:pt idx="1636">
                  <c:v>47</c:v>
                </c:pt>
                <c:pt idx="1637">
                  <c:v>40</c:v>
                </c:pt>
                <c:pt idx="1638">
                  <c:v>39</c:v>
                </c:pt>
                <c:pt idx="1639">
                  <c:v>76</c:v>
                </c:pt>
                <c:pt idx="1640">
                  <c:v>78</c:v>
                </c:pt>
                <c:pt idx="1641">
                  <c:v>50</c:v>
                </c:pt>
                <c:pt idx="1642">
                  <c:v>46</c:v>
                </c:pt>
                <c:pt idx="1643">
                  <c:v>26</c:v>
                </c:pt>
                <c:pt idx="1644">
                  <c:v>50</c:v>
                </c:pt>
                <c:pt idx="1645">
                  <c:v>39</c:v>
                </c:pt>
                <c:pt idx="1646">
                  <c:v>36</c:v>
                </c:pt>
                <c:pt idx="1647">
                  <c:v>31</c:v>
                </c:pt>
                <c:pt idx="1648">
                  <c:v>49</c:v>
                </c:pt>
                <c:pt idx="1649">
                  <c:v>52</c:v>
                </c:pt>
                <c:pt idx="1650">
                  <c:v>68</c:v>
                </c:pt>
                <c:pt idx="1651">
                  <c:v>44</c:v>
                </c:pt>
                <c:pt idx="1652">
                  <c:v>42</c:v>
                </c:pt>
                <c:pt idx="1653">
                  <c:v>75</c:v>
                </c:pt>
                <c:pt idx="1654">
                  <c:v>45</c:v>
                </c:pt>
                <c:pt idx="1655">
                  <c:v>39</c:v>
                </c:pt>
                <c:pt idx="1656">
                  <c:v>50</c:v>
                </c:pt>
                <c:pt idx="1657">
                  <c:v>69</c:v>
                </c:pt>
                <c:pt idx="1658">
                  <c:v>44</c:v>
                </c:pt>
                <c:pt idx="1659">
                  <c:v>80</c:v>
                </c:pt>
                <c:pt idx="1660">
                  <c:v>56</c:v>
                </c:pt>
                <c:pt idx="1661">
                  <c:v>33</c:v>
                </c:pt>
                <c:pt idx="1662">
                  <c:v>42</c:v>
                </c:pt>
                <c:pt idx="1663">
                  <c:v>59</c:v>
                </c:pt>
                <c:pt idx="1664">
                  <c:v>60</c:v>
                </c:pt>
                <c:pt idx="1665">
                  <c:v>56</c:v>
                </c:pt>
                <c:pt idx="1666">
                  <c:v>36</c:v>
                </c:pt>
                <c:pt idx="1667">
                  <c:v>61</c:v>
                </c:pt>
                <c:pt idx="1668">
                  <c:v>45</c:v>
                </c:pt>
                <c:pt idx="1669">
                  <c:v>49</c:v>
                </c:pt>
                <c:pt idx="1670">
                  <c:v>59</c:v>
                </c:pt>
                <c:pt idx="1671">
                  <c:v>54</c:v>
                </c:pt>
                <c:pt idx="1672">
                  <c:v>74</c:v>
                </c:pt>
                <c:pt idx="1673">
                  <c:v>72</c:v>
                </c:pt>
                <c:pt idx="1674">
                  <c:v>64</c:v>
                </c:pt>
                <c:pt idx="1675">
                  <c:v>49</c:v>
                </c:pt>
                <c:pt idx="1676">
                  <c:v>44</c:v>
                </c:pt>
                <c:pt idx="1677">
                  <c:v>46</c:v>
                </c:pt>
                <c:pt idx="1678">
                  <c:v>52</c:v>
                </c:pt>
                <c:pt idx="1679">
                  <c:v>66</c:v>
                </c:pt>
                <c:pt idx="1680">
                  <c:v>62</c:v>
                </c:pt>
                <c:pt idx="1681">
                  <c:v>60</c:v>
                </c:pt>
                <c:pt idx="1682">
                  <c:v>37</c:v>
                </c:pt>
                <c:pt idx="1683">
                  <c:v>57</c:v>
                </c:pt>
                <c:pt idx="1684">
                  <c:v>51</c:v>
                </c:pt>
                <c:pt idx="1685">
                  <c:v>53</c:v>
                </c:pt>
                <c:pt idx="1686">
                  <c:v>53</c:v>
                </c:pt>
                <c:pt idx="1687">
                  <c:v>68</c:v>
                </c:pt>
                <c:pt idx="1688">
                  <c:v>62</c:v>
                </c:pt>
                <c:pt idx="1689">
                  <c:v>48</c:v>
                </c:pt>
                <c:pt idx="1690">
                  <c:v>35</c:v>
                </c:pt>
                <c:pt idx="1691">
                  <c:v>44</c:v>
                </c:pt>
                <c:pt idx="1692">
                  <c:v>72</c:v>
                </c:pt>
                <c:pt idx="1693">
                  <c:v>58</c:v>
                </c:pt>
                <c:pt idx="1694">
                  <c:v>55</c:v>
                </c:pt>
                <c:pt idx="1695">
                  <c:v>43</c:v>
                </c:pt>
                <c:pt idx="1696">
                  <c:v>74</c:v>
                </c:pt>
                <c:pt idx="1697">
                  <c:v>63</c:v>
                </c:pt>
                <c:pt idx="1698">
                  <c:v>52</c:v>
                </c:pt>
                <c:pt idx="1699">
                  <c:v>72</c:v>
                </c:pt>
                <c:pt idx="1700">
                  <c:v>46</c:v>
                </c:pt>
                <c:pt idx="1701">
                  <c:v>44</c:v>
                </c:pt>
                <c:pt idx="1702">
                  <c:v>44</c:v>
                </c:pt>
                <c:pt idx="1703">
                  <c:v>58</c:v>
                </c:pt>
                <c:pt idx="1704">
                  <c:v>51</c:v>
                </c:pt>
                <c:pt idx="1705">
                  <c:v>45</c:v>
                </c:pt>
                <c:pt idx="1706">
                  <c:v>52</c:v>
                </c:pt>
                <c:pt idx="1707">
                  <c:v>71</c:v>
                </c:pt>
                <c:pt idx="1708">
                  <c:v>58</c:v>
                </c:pt>
                <c:pt idx="1709">
                  <c:v>47</c:v>
                </c:pt>
                <c:pt idx="1710">
                  <c:v>71</c:v>
                </c:pt>
                <c:pt idx="1711">
                  <c:v>74</c:v>
                </c:pt>
                <c:pt idx="1712">
                  <c:v>47</c:v>
                </c:pt>
                <c:pt idx="1713">
                  <c:v>51</c:v>
                </c:pt>
                <c:pt idx="1714">
                  <c:v>59</c:v>
                </c:pt>
                <c:pt idx="1715">
                  <c:v>45</c:v>
                </c:pt>
                <c:pt idx="1716">
                  <c:v>47</c:v>
                </c:pt>
                <c:pt idx="1717">
                  <c:v>50</c:v>
                </c:pt>
                <c:pt idx="1718">
                  <c:v>49</c:v>
                </c:pt>
                <c:pt idx="1719">
                  <c:v>39</c:v>
                </c:pt>
                <c:pt idx="1720">
                  <c:v>61</c:v>
                </c:pt>
                <c:pt idx="1721">
                  <c:v>41</c:v>
                </c:pt>
                <c:pt idx="1722">
                  <c:v>33</c:v>
                </c:pt>
                <c:pt idx="1723">
                  <c:v>33</c:v>
                </c:pt>
                <c:pt idx="1724">
                  <c:v>33</c:v>
                </c:pt>
                <c:pt idx="1725">
                  <c:v>57</c:v>
                </c:pt>
                <c:pt idx="1726">
                  <c:v>68</c:v>
                </c:pt>
                <c:pt idx="1727">
                  <c:v>58</c:v>
                </c:pt>
                <c:pt idx="1728">
                  <c:v>49</c:v>
                </c:pt>
                <c:pt idx="1729">
                  <c:v>39</c:v>
                </c:pt>
                <c:pt idx="1730">
                  <c:v>49</c:v>
                </c:pt>
                <c:pt idx="1731">
                  <c:v>32</c:v>
                </c:pt>
                <c:pt idx="1732">
                  <c:v>61</c:v>
                </c:pt>
                <c:pt idx="1733">
                  <c:v>75</c:v>
                </c:pt>
                <c:pt idx="1734">
                  <c:v>79</c:v>
                </c:pt>
                <c:pt idx="1735">
                  <c:v>35</c:v>
                </c:pt>
                <c:pt idx="1736">
                  <c:v>56</c:v>
                </c:pt>
                <c:pt idx="1737">
                  <c:v>31</c:v>
                </c:pt>
                <c:pt idx="1738">
                  <c:v>75</c:v>
                </c:pt>
                <c:pt idx="1739">
                  <c:v>78</c:v>
                </c:pt>
                <c:pt idx="1740">
                  <c:v>52</c:v>
                </c:pt>
                <c:pt idx="1741">
                  <c:v>54</c:v>
                </c:pt>
                <c:pt idx="1742">
                  <c:v>61</c:v>
                </c:pt>
                <c:pt idx="1743">
                  <c:v>75</c:v>
                </c:pt>
                <c:pt idx="1744">
                  <c:v>82</c:v>
                </c:pt>
                <c:pt idx="1745">
                  <c:v>40</c:v>
                </c:pt>
                <c:pt idx="1746">
                  <c:v>81</c:v>
                </c:pt>
                <c:pt idx="1747">
                  <c:v>40</c:v>
                </c:pt>
                <c:pt idx="1748">
                  <c:v>51</c:v>
                </c:pt>
                <c:pt idx="1749">
                  <c:v>75</c:v>
                </c:pt>
                <c:pt idx="1750">
                  <c:v>48</c:v>
                </c:pt>
                <c:pt idx="1751">
                  <c:v>82</c:v>
                </c:pt>
                <c:pt idx="1752">
                  <c:v>50</c:v>
                </c:pt>
                <c:pt idx="1753">
                  <c:v>62</c:v>
                </c:pt>
                <c:pt idx="1754">
                  <c:v>37</c:v>
                </c:pt>
                <c:pt idx="1755">
                  <c:v>40</c:v>
                </c:pt>
                <c:pt idx="1756">
                  <c:v>72</c:v>
                </c:pt>
                <c:pt idx="1757">
                  <c:v>66</c:v>
                </c:pt>
                <c:pt idx="1758">
                  <c:v>33</c:v>
                </c:pt>
                <c:pt idx="1759">
                  <c:v>68</c:v>
                </c:pt>
                <c:pt idx="1760">
                  <c:v>40</c:v>
                </c:pt>
                <c:pt idx="1761">
                  <c:v>38</c:v>
                </c:pt>
                <c:pt idx="1762">
                  <c:v>36</c:v>
                </c:pt>
                <c:pt idx="1763">
                  <c:v>36</c:v>
                </c:pt>
                <c:pt idx="1764">
                  <c:v>46</c:v>
                </c:pt>
                <c:pt idx="1765">
                  <c:v>79</c:v>
                </c:pt>
                <c:pt idx="1766">
                  <c:v>58</c:v>
                </c:pt>
                <c:pt idx="1767">
                  <c:v>44</c:v>
                </c:pt>
                <c:pt idx="1768">
                  <c:v>58</c:v>
                </c:pt>
                <c:pt idx="1769">
                  <c:v>45</c:v>
                </c:pt>
                <c:pt idx="1770">
                  <c:v>45</c:v>
                </c:pt>
                <c:pt idx="1771">
                  <c:v>38</c:v>
                </c:pt>
                <c:pt idx="1772">
                  <c:v>63</c:v>
                </c:pt>
                <c:pt idx="1773">
                  <c:v>47</c:v>
                </c:pt>
                <c:pt idx="1774">
                  <c:v>56</c:v>
                </c:pt>
                <c:pt idx="1775">
                  <c:v>58</c:v>
                </c:pt>
                <c:pt idx="1776">
                  <c:v>54</c:v>
                </c:pt>
                <c:pt idx="1777">
                  <c:v>59</c:v>
                </c:pt>
                <c:pt idx="1778">
                  <c:v>59</c:v>
                </c:pt>
                <c:pt idx="1779">
                  <c:v>57</c:v>
                </c:pt>
                <c:pt idx="1780">
                  <c:v>65</c:v>
                </c:pt>
                <c:pt idx="1781">
                  <c:v>47</c:v>
                </c:pt>
                <c:pt idx="1782">
                  <c:v>59</c:v>
                </c:pt>
                <c:pt idx="1783">
                  <c:v>38</c:v>
                </c:pt>
                <c:pt idx="1784">
                  <c:v>39</c:v>
                </c:pt>
                <c:pt idx="1785">
                  <c:v>59</c:v>
                </c:pt>
                <c:pt idx="1786">
                  <c:v>67</c:v>
                </c:pt>
                <c:pt idx="1787">
                  <c:v>57</c:v>
                </c:pt>
                <c:pt idx="1788">
                  <c:v>55</c:v>
                </c:pt>
                <c:pt idx="1789">
                  <c:v>48</c:v>
                </c:pt>
                <c:pt idx="1790">
                  <c:v>51</c:v>
                </c:pt>
                <c:pt idx="1791">
                  <c:v>49</c:v>
                </c:pt>
                <c:pt idx="1792">
                  <c:v>47</c:v>
                </c:pt>
                <c:pt idx="1793">
                  <c:v>49</c:v>
                </c:pt>
                <c:pt idx="1794">
                  <c:v>53</c:v>
                </c:pt>
                <c:pt idx="1795">
                  <c:v>48</c:v>
                </c:pt>
                <c:pt idx="1796">
                  <c:v>55</c:v>
                </c:pt>
                <c:pt idx="1797">
                  <c:v>66</c:v>
                </c:pt>
                <c:pt idx="1798">
                  <c:v>37</c:v>
                </c:pt>
                <c:pt idx="1799">
                  <c:v>72</c:v>
                </c:pt>
                <c:pt idx="1800">
                  <c:v>46</c:v>
                </c:pt>
                <c:pt idx="1801">
                  <c:v>51</c:v>
                </c:pt>
                <c:pt idx="1802">
                  <c:v>51</c:v>
                </c:pt>
                <c:pt idx="1803">
                  <c:v>60</c:v>
                </c:pt>
                <c:pt idx="1804">
                  <c:v>67</c:v>
                </c:pt>
                <c:pt idx="1805">
                  <c:v>58</c:v>
                </c:pt>
                <c:pt idx="1806">
                  <c:v>50</c:v>
                </c:pt>
                <c:pt idx="1807">
                  <c:v>53</c:v>
                </c:pt>
                <c:pt idx="1808">
                  <c:v>71</c:v>
                </c:pt>
                <c:pt idx="1809">
                  <c:v>67</c:v>
                </c:pt>
                <c:pt idx="1810">
                  <c:v>46</c:v>
                </c:pt>
                <c:pt idx="1811">
                  <c:v>49</c:v>
                </c:pt>
                <c:pt idx="1812">
                  <c:v>51</c:v>
                </c:pt>
                <c:pt idx="1813">
                  <c:v>48</c:v>
                </c:pt>
                <c:pt idx="1814">
                  <c:v>51</c:v>
                </c:pt>
                <c:pt idx="1815">
                  <c:v>74</c:v>
                </c:pt>
                <c:pt idx="1816">
                  <c:v>79</c:v>
                </c:pt>
                <c:pt idx="1817">
                  <c:v>52</c:v>
                </c:pt>
                <c:pt idx="1818">
                  <c:v>41</c:v>
                </c:pt>
                <c:pt idx="1819">
                  <c:v>61</c:v>
                </c:pt>
                <c:pt idx="1820">
                  <c:v>52</c:v>
                </c:pt>
                <c:pt idx="1821">
                  <c:v>38</c:v>
                </c:pt>
                <c:pt idx="1822">
                  <c:v>34</c:v>
                </c:pt>
                <c:pt idx="1823">
                  <c:v>47</c:v>
                </c:pt>
                <c:pt idx="1824">
                  <c:v>38</c:v>
                </c:pt>
                <c:pt idx="1825">
                  <c:v>47</c:v>
                </c:pt>
                <c:pt idx="1826">
                  <c:v>38</c:v>
                </c:pt>
                <c:pt idx="1827">
                  <c:v>48</c:v>
                </c:pt>
                <c:pt idx="1828">
                  <c:v>51</c:v>
                </c:pt>
                <c:pt idx="1829">
                  <c:v>59</c:v>
                </c:pt>
                <c:pt idx="1830">
                  <c:v>64</c:v>
                </c:pt>
                <c:pt idx="1831">
                  <c:v>35</c:v>
                </c:pt>
                <c:pt idx="1832">
                  <c:v>36</c:v>
                </c:pt>
                <c:pt idx="1833">
                  <c:v>64</c:v>
                </c:pt>
                <c:pt idx="1834">
                  <c:v>36</c:v>
                </c:pt>
                <c:pt idx="1835">
                  <c:v>88</c:v>
                </c:pt>
                <c:pt idx="1836">
                  <c:v>45</c:v>
                </c:pt>
                <c:pt idx="1837">
                  <c:v>49</c:v>
                </c:pt>
                <c:pt idx="1838">
                  <c:v>56</c:v>
                </c:pt>
                <c:pt idx="1839">
                  <c:v>56</c:v>
                </c:pt>
                <c:pt idx="1840">
                  <c:v>77</c:v>
                </c:pt>
                <c:pt idx="1841">
                  <c:v>58</c:v>
                </c:pt>
                <c:pt idx="1842">
                  <c:v>69</c:v>
                </c:pt>
                <c:pt idx="1843">
                  <c:v>59</c:v>
                </c:pt>
                <c:pt idx="1844">
                  <c:v>30</c:v>
                </c:pt>
                <c:pt idx="1845">
                  <c:v>55</c:v>
                </c:pt>
                <c:pt idx="1846">
                  <c:v>66</c:v>
                </c:pt>
                <c:pt idx="1847">
                  <c:v>37</c:v>
                </c:pt>
                <c:pt idx="1848">
                  <c:v>37</c:v>
                </c:pt>
                <c:pt idx="1849">
                  <c:v>45</c:v>
                </c:pt>
                <c:pt idx="1850">
                  <c:v>58</c:v>
                </c:pt>
                <c:pt idx="1851">
                  <c:v>59</c:v>
                </c:pt>
                <c:pt idx="1852">
                  <c:v>63</c:v>
                </c:pt>
                <c:pt idx="1853">
                  <c:v>67</c:v>
                </c:pt>
                <c:pt idx="1854">
                  <c:v>47</c:v>
                </c:pt>
                <c:pt idx="1855">
                  <c:v>45</c:v>
                </c:pt>
                <c:pt idx="1856">
                  <c:v>53</c:v>
                </c:pt>
                <c:pt idx="1857">
                  <c:v>40</c:v>
                </c:pt>
                <c:pt idx="1858">
                  <c:v>35</c:v>
                </c:pt>
                <c:pt idx="1859">
                  <c:v>38</c:v>
                </c:pt>
                <c:pt idx="1860">
                  <c:v>38</c:v>
                </c:pt>
                <c:pt idx="1861">
                  <c:v>76</c:v>
                </c:pt>
                <c:pt idx="1862">
                  <c:v>54</c:v>
                </c:pt>
                <c:pt idx="1863">
                  <c:v>48</c:v>
                </c:pt>
                <c:pt idx="1864">
                  <c:v>53</c:v>
                </c:pt>
                <c:pt idx="1865">
                  <c:v>34</c:v>
                </c:pt>
                <c:pt idx="1866">
                  <c:v>59</c:v>
                </c:pt>
                <c:pt idx="1867">
                  <c:v>40</c:v>
                </c:pt>
                <c:pt idx="1868">
                  <c:v>54</c:v>
                </c:pt>
                <c:pt idx="1869">
                  <c:v>53</c:v>
                </c:pt>
                <c:pt idx="1870">
                  <c:v>83</c:v>
                </c:pt>
                <c:pt idx="1871">
                  <c:v>38</c:v>
                </c:pt>
                <c:pt idx="1872">
                  <c:v>38</c:v>
                </c:pt>
                <c:pt idx="1873">
                  <c:v>59</c:v>
                </c:pt>
                <c:pt idx="1874">
                  <c:v>47</c:v>
                </c:pt>
                <c:pt idx="1875">
                  <c:v>50</c:v>
                </c:pt>
                <c:pt idx="1876">
                  <c:v>44</c:v>
                </c:pt>
                <c:pt idx="1877">
                  <c:v>44</c:v>
                </c:pt>
                <c:pt idx="1878">
                  <c:v>63</c:v>
                </c:pt>
                <c:pt idx="1879">
                  <c:v>60</c:v>
                </c:pt>
                <c:pt idx="1880">
                  <c:v>65</c:v>
                </c:pt>
                <c:pt idx="1881">
                  <c:v>47</c:v>
                </c:pt>
                <c:pt idx="1882">
                  <c:v>81</c:v>
                </c:pt>
                <c:pt idx="1883">
                  <c:v>74</c:v>
                </c:pt>
                <c:pt idx="1884">
                  <c:v>84</c:v>
                </c:pt>
                <c:pt idx="1885">
                  <c:v>64</c:v>
                </c:pt>
                <c:pt idx="1886">
                  <c:v>67</c:v>
                </c:pt>
                <c:pt idx="1887">
                  <c:v>74</c:v>
                </c:pt>
                <c:pt idx="1888">
                  <c:v>38</c:v>
                </c:pt>
                <c:pt idx="1889">
                  <c:v>45</c:v>
                </c:pt>
                <c:pt idx="1890">
                  <c:v>31</c:v>
                </c:pt>
                <c:pt idx="1891">
                  <c:v>66</c:v>
                </c:pt>
                <c:pt idx="1892">
                  <c:v>62</c:v>
                </c:pt>
                <c:pt idx="1893">
                  <c:v>53</c:v>
                </c:pt>
                <c:pt idx="1894">
                  <c:v>38</c:v>
                </c:pt>
                <c:pt idx="1895">
                  <c:v>58</c:v>
                </c:pt>
                <c:pt idx="1896">
                  <c:v>45</c:v>
                </c:pt>
                <c:pt idx="1897">
                  <c:v>30</c:v>
                </c:pt>
                <c:pt idx="1898">
                  <c:v>72</c:v>
                </c:pt>
                <c:pt idx="1899">
                  <c:v>35</c:v>
                </c:pt>
                <c:pt idx="1900">
                  <c:v>28</c:v>
                </c:pt>
                <c:pt idx="1901">
                  <c:v>40</c:v>
                </c:pt>
                <c:pt idx="1902">
                  <c:v>41</c:v>
                </c:pt>
                <c:pt idx="1903">
                  <c:v>84</c:v>
                </c:pt>
                <c:pt idx="1904">
                  <c:v>60</c:v>
                </c:pt>
                <c:pt idx="1905">
                  <c:v>47</c:v>
                </c:pt>
                <c:pt idx="1906">
                  <c:v>56</c:v>
                </c:pt>
                <c:pt idx="1907">
                  <c:v>49</c:v>
                </c:pt>
                <c:pt idx="1908">
                  <c:v>32</c:v>
                </c:pt>
                <c:pt idx="1909">
                  <c:v>72</c:v>
                </c:pt>
                <c:pt idx="1910">
                  <c:v>47</c:v>
                </c:pt>
                <c:pt idx="1911">
                  <c:v>48</c:v>
                </c:pt>
                <c:pt idx="1912">
                  <c:v>47</c:v>
                </c:pt>
                <c:pt idx="1913">
                  <c:v>50</c:v>
                </c:pt>
                <c:pt idx="1914">
                  <c:v>87</c:v>
                </c:pt>
                <c:pt idx="1915">
                  <c:v>63</c:v>
                </c:pt>
                <c:pt idx="1916">
                  <c:v>73</c:v>
                </c:pt>
                <c:pt idx="1917">
                  <c:v>61</c:v>
                </c:pt>
                <c:pt idx="1918">
                  <c:v>52</c:v>
                </c:pt>
                <c:pt idx="1919">
                  <c:v>50</c:v>
                </c:pt>
                <c:pt idx="1920">
                  <c:v>71</c:v>
                </c:pt>
                <c:pt idx="1921">
                  <c:v>80</c:v>
                </c:pt>
                <c:pt idx="1922">
                  <c:v>52</c:v>
                </c:pt>
                <c:pt idx="1923">
                  <c:v>54</c:v>
                </c:pt>
                <c:pt idx="1924">
                  <c:v>62</c:v>
                </c:pt>
                <c:pt idx="1925">
                  <c:v>48</c:v>
                </c:pt>
                <c:pt idx="1926">
                  <c:v>54</c:v>
                </c:pt>
                <c:pt idx="1927">
                  <c:v>66</c:v>
                </c:pt>
                <c:pt idx="1928">
                  <c:v>47</c:v>
                </c:pt>
                <c:pt idx="1929">
                  <c:v>55</c:v>
                </c:pt>
                <c:pt idx="1930">
                  <c:v>41</c:v>
                </c:pt>
                <c:pt idx="1931">
                  <c:v>70</c:v>
                </c:pt>
                <c:pt idx="1932">
                  <c:v>65</c:v>
                </c:pt>
                <c:pt idx="1933">
                  <c:v>33</c:v>
                </c:pt>
                <c:pt idx="1934">
                  <c:v>34</c:v>
                </c:pt>
                <c:pt idx="1935">
                  <c:v>28</c:v>
                </c:pt>
                <c:pt idx="1936">
                  <c:v>62</c:v>
                </c:pt>
                <c:pt idx="1937">
                  <c:v>62</c:v>
                </c:pt>
                <c:pt idx="1938">
                  <c:v>73</c:v>
                </c:pt>
                <c:pt idx="1939">
                  <c:v>34</c:v>
                </c:pt>
                <c:pt idx="1940">
                  <c:v>50</c:v>
                </c:pt>
                <c:pt idx="1941">
                  <c:v>58</c:v>
                </c:pt>
                <c:pt idx="1942">
                  <c:v>38</c:v>
                </c:pt>
                <c:pt idx="1943">
                  <c:v>69</c:v>
                </c:pt>
                <c:pt idx="1944">
                  <c:v>28</c:v>
                </c:pt>
                <c:pt idx="1945">
                  <c:v>33</c:v>
                </c:pt>
                <c:pt idx="1946">
                  <c:v>58</c:v>
                </c:pt>
                <c:pt idx="1947">
                  <c:v>62</c:v>
                </c:pt>
                <c:pt idx="1948">
                  <c:v>59</c:v>
                </c:pt>
                <c:pt idx="1949">
                  <c:v>75</c:v>
                </c:pt>
                <c:pt idx="1950">
                  <c:v>37</c:v>
                </c:pt>
                <c:pt idx="1951">
                  <c:v>30</c:v>
                </c:pt>
                <c:pt idx="1952">
                  <c:v>42</c:v>
                </c:pt>
                <c:pt idx="1953">
                  <c:v>49</c:v>
                </c:pt>
                <c:pt idx="1954">
                  <c:v>53</c:v>
                </c:pt>
                <c:pt idx="1955">
                  <c:v>40</c:v>
                </c:pt>
                <c:pt idx="1956">
                  <c:v>49</c:v>
                </c:pt>
                <c:pt idx="1957">
                  <c:v>64</c:v>
                </c:pt>
                <c:pt idx="1958">
                  <c:v>62</c:v>
                </c:pt>
                <c:pt idx="1959">
                  <c:v>43</c:v>
                </c:pt>
                <c:pt idx="1960">
                  <c:v>71</c:v>
                </c:pt>
                <c:pt idx="1961">
                  <c:v>54</c:v>
                </c:pt>
                <c:pt idx="1962">
                  <c:v>68</c:v>
                </c:pt>
                <c:pt idx="1963">
                  <c:v>44</c:v>
                </c:pt>
                <c:pt idx="1964">
                  <c:v>39</c:v>
                </c:pt>
                <c:pt idx="1965">
                  <c:v>53</c:v>
                </c:pt>
                <c:pt idx="1966">
                  <c:v>73</c:v>
                </c:pt>
                <c:pt idx="1967">
                  <c:v>38</c:v>
                </c:pt>
                <c:pt idx="1968">
                  <c:v>50</c:v>
                </c:pt>
                <c:pt idx="1969">
                  <c:v>37</c:v>
                </c:pt>
                <c:pt idx="1970">
                  <c:v>60</c:v>
                </c:pt>
                <c:pt idx="1971">
                  <c:v>53</c:v>
                </c:pt>
                <c:pt idx="1972">
                  <c:v>62</c:v>
                </c:pt>
                <c:pt idx="1973">
                  <c:v>37</c:v>
                </c:pt>
                <c:pt idx="1974">
                  <c:v>68</c:v>
                </c:pt>
                <c:pt idx="1975">
                  <c:v>39</c:v>
                </c:pt>
                <c:pt idx="1976">
                  <c:v>64</c:v>
                </c:pt>
                <c:pt idx="1977">
                  <c:v>52</c:v>
                </c:pt>
                <c:pt idx="1978">
                  <c:v>64</c:v>
                </c:pt>
                <c:pt idx="1979">
                  <c:v>36</c:v>
                </c:pt>
                <c:pt idx="1980">
                  <c:v>41</c:v>
                </c:pt>
                <c:pt idx="1981">
                  <c:v>80</c:v>
                </c:pt>
                <c:pt idx="1982">
                  <c:v>49</c:v>
                </c:pt>
                <c:pt idx="1983">
                  <c:v>33</c:v>
                </c:pt>
                <c:pt idx="1984">
                  <c:v>81</c:v>
                </c:pt>
                <c:pt idx="1985">
                  <c:v>65</c:v>
                </c:pt>
                <c:pt idx="1986">
                  <c:v>64</c:v>
                </c:pt>
                <c:pt idx="1987">
                  <c:v>70</c:v>
                </c:pt>
                <c:pt idx="1988">
                  <c:v>78</c:v>
                </c:pt>
                <c:pt idx="1989">
                  <c:v>53</c:v>
                </c:pt>
                <c:pt idx="1990">
                  <c:v>69</c:v>
                </c:pt>
                <c:pt idx="1991">
                  <c:v>47</c:v>
                </c:pt>
                <c:pt idx="1992">
                  <c:v>73</c:v>
                </c:pt>
                <c:pt idx="1993">
                  <c:v>58</c:v>
                </c:pt>
                <c:pt idx="1994">
                  <c:v>63</c:v>
                </c:pt>
                <c:pt idx="1995">
                  <c:v>52</c:v>
                </c:pt>
                <c:pt idx="1996">
                  <c:v>51</c:v>
                </c:pt>
                <c:pt idx="1997">
                  <c:v>44</c:v>
                </c:pt>
                <c:pt idx="1998">
                  <c:v>64</c:v>
                </c:pt>
                <c:pt idx="1999">
                  <c:v>33</c:v>
                </c:pt>
                <c:pt idx="2000">
                  <c:v>39</c:v>
                </c:pt>
                <c:pt idx="2001">
                  <c:v>61</c:v>
                </c:pt>
                <c:pt idx="2002">
                  <c:v>63</c:v>
                </c:pt>
                <c:pt idx="2003">
                  <c:v>63</c:v>
                </c:pt>
                <c:pt idx="2004">
                  <c:v>73</c:v>
                </c:pt>
                <c:pt idx="2005">
                  <c:v>71</c:v>
                </c:pt>
                <c:pt idx="2006">
                  <c:v>81</c:v>
                </c:pt>
                <c:pt idx="2007">
                  <c:v>71</c:v>
                </c:pt>
                <c:pt idx="2008">
                  <c:v>47</c:v>
                </c:pt>
                <c:pt idx="2009">
                  <c:v>57</c:v>
                </c:pt>
                <c:pt idx="2010">
                  <c:v>66</c:v>
                </c:pt>
                <c:pt idx="2011">
                  <c:v>71</c:v>
                </c:pt>
                <c:pt idx="2012">
                  <c:v>76</c:v>
                </c:pt>
                <c:pt idx="2013">
                  <c:v>64</c:v>
                </c:pt>
                <c:pt idx="2014">
                  <c:v>64</c:v>
                </c:pt>
                <c:pt idx="2015">
                  <c:v>69</c:v>
                </c:pt>
                <c:pt idx="2016">
                  <c:v>75</c:v>
                </c:pt>
                <c:pt idx="2017">
                  <c:v>39</c:v>
                </c:pt>
                <c:pt idx="2018">
                  <c:v>48</c:v>
                </c:pt>
                <c:pt idx="2019">
                  <c:v>52</c:v>
                </c:pt>
                <c:pt idx="2020">
                  <c:v>26</c:v>
                </c:pt>
                <c:pt idx="2021">
                  <c:v>59</c:v>
                </c:pt>
                <c:pt idx="2022">
                  <c:v>34</c:v>
                </c:pt>
                <c:pt idx="2023">
                  <c:v>50</c:v>
                </c:pt>
                <c:pt idx="2024">
                  <c:v>36</c:v>
                </c:pt>
                <c:pt idx="2025">
                  <c:v>77</c:v>
                </c:pt>
                <c:pt idx="2026">
                  <c:v>61</c:v>
                </c:pt>
                <c:pt idx="2027">
                  <c:v>82</c:v>
                </c:pt>
                <c:pt idx="2028">
                  <c:v>40</c:v>
                </c:pt>
                <c:pt idx="2029">
                  <c:v>44</c:v>
                </c:pt>
                <c:pt idx="2030">
                  <c:v>44</c:v>
                </c:pt>
                <c:pt idx="2031">
                  <c:v>40</c:v>
                </c:pt>
                <c:pt idx="2032">
                  <c:v>53</c:v>
                </c:pt>
                <c:pt idx="2033">
                  <c:v>33</c:v>
                </c:pt>
                <c:pt idx="2034">
                  <c:v>42</c:v>
                </c:pt>
                <c:pt idx="2035">
                  <c:v>50</c:v>
                </c:pt>
                <c:pt idx="2036">
                  <c:v>73</c:v>
                </c:pt>
                <c:pt idx="2037">
                  <c:v>45</c:v>
                </c:pt>
                <c:pt idx="2038">
                  <c:v>64</c:v>
                </c:pt>
                <c:pt idx="2039">
                  <c:v>66</c:v>
                </c:pt>
                <c:pt idx="2040">
                  <c:v>58</c:v>
                </c:pt>
                <c:pt idx="2041">
                  <c:v>58</c:v>
                </c:pt>
                <c:pt idx="2042">
                  <c:v>63</c:v>
                </c:pt>
                <c:pt idx="2043">
                  <c:v>35</c:v>
                </c:pt>
                <c:pt idx="2044">
                  <c:v>52</c:v>
                </c:pt>
                <c:pt idx="2045">
                  <c:v>40</c:v>
                </c:pt>
                <c:pt idx="2046">
                  <c:v>46</c:v>
                </c:pt>
                <c:pt idx="2047">
                  <c:v>51</c:v>
                </c:pt>
                <c:pt idx="2048">
                  <c:v>53</c:v>
                </c:pt>
                <c:pt idx="2049">
                  <c:v>49</c:v>
                </c:pt>
                <c:pt idx="2050">
                  <c:v>56</c:v>
                </c:pt>
                <c:pt idx="2051">
                  <c:v>48</c:v>
                </c:pt>
                <c:pt idx="2052">
                  <c:v>57</c:v>
                </c:pt>
                <c:pt idx="2053">
                  <c:v>52</c:v>
                </c:pt>
                <c:pt idx="2054">
                  <c:v>35</c:v>
                </c:pt>
                <c:pt idx="2055">
                  <c:v>58</c:v>
                </c:pt>
                <c:pt idx="2056">
                  <c:v>61</c:v>
                </c:pt>
                <c:pt idx="2057">
                  <c:v>46</c:v>
                </c:pt>
                <c:pt idx="2058">
                  <c:v>73</c:v>
                </c:pt>
                <c:pt idx="2059">
                  <c:v>48</c:v>
                </c:pt>
                <c:pt idx="2060">
                  <c:v>80</c:v>
                </c:pt>
                <c:pt idx="2061">
                  <c:v>49</c:v>
                </c:pt>
                <c:pt idx="2062">
                  <c:v>49</c:v>
                </c:pt>
                <c:pt idx="2063">
                  <c:v>47</c:v>
                </c:pt>
                <c:pt idx="2064">
                  <c:v>39</c:v>
                </c:pt>
                <c:pt idx="2065">
                  <c:v>63</c:v>
                </c:pt>
                <c:pt idx="2066">
                  <c:v>69</c:v>
                </c:pt>
                <c:pt idx="2067">
                  <c:v>54</c:v>
                </c:pt>
                <c:pt idx="2068">
                  <c:v>73</c:v>
                </c:pt>
                <c:pt idx="2069">
                  <c:v>36</c:v>
                </c:pt>
                <c:pt idx="2070">
                  <c:v>49</c:v>
                </c:pt>
                <c:pt idx="2071">
                  <c:v>37</c:v>
                </c:pt>
                <c:pt idx="2072">
                  <c:v>38</c:v>
                </c:pt>
                <c:pt idx="2073">
                  <c:v>89</c:v>
                </c:pt>
                <c:pt idx="2074">
                  <c:v>71</c:v>
                </c:pt>
                <c:pt idx="2075">
                  <c:v>67</c:v>
                </c:pt>
                <c:pt idx="2076">
                  <c:v>53</c:v>
                </c:pt>
                <c:pt idx="2077">
                  <c:v>38</c:v>
                </c:pt>
                <c:pt idx="2078">
                  <c:v>46</c:v>
                </c:pt>
                <c:pt idx="2079">
                  <c:v>44</c:v>
                </c:pt>
                <c:pt idx="2080">
                  <c:v>39</c:v>
                </c:pt>
                <c:pt idx="2081">
                  <c:v>54</c:v>
                </c:pt>
                <c:pt idx="2082">
                  <c:v>57</c:v>
                </c:pt>
                <c:pt idx="2083">
                  <c:v>71</c:v>
                </c:pt>
                <c:pt idx="2084">
                  <c:v>56</c:v>
                </c:pt>
                <c:pt idx="2085">
                  <c:v>56</c:v>
                </c:pt>
                <c:pt idx="2086">
                  <c:v>48</c:v>
                </c:pt>
                <c:pt idx="2087">
                  <c:v>55</c:v>
                </c:pt>
                <c:pt idx="2088">
                  <c:v>71</c:v>
                </c:pt>
                <c:pt idx="2089">
                  <c:v>35</c:v>
                </c:pt>
                <c:pt idx="2090">
                  <c:v>54</c:v>
                </c:pt>
                <c:pt idx="2091">
                  <c:v>58</c:v>
                </c:pt>
                <c:pt idx="2092">
                  <c:v>65</c:v>
                </c:pt>
                <c:pt idx="2093">
                  <c:v>33</c:v>
                </c:pt>
                <c:pt idx="2094">
                  <c:v>43</c:v>
                </c:pt>
                <c:pt idx="2095">
                  <c:v>66</c:v>
                </c:pt>
                <c:pt idx="2096">
                  <c:v>36</c:v>
                </c:pt>
                <c:pt idx="2097">
                  <c:v>44</c:v>
                </c:pt>
                <c:pt idx="2098">
                  <c:v>40</c:v>
                </c:pt>
                <c:pt idx="2099">
                  <c:v>40</c:v>
                </c:pt>
                <c:pt idx="2100">
                  <c:v>46</c:v>
                </c:pt>
                <c:pt idx="2101">
                  <c:v>81</c:v>
                </c:pt>
                <c:pt idx="2102">
                  <c:v>75</c:v>
                </c:pt>
                <c:pt idx="2103">
                  <c:v>63</c:v>
                </c:pt>
                <c:pt idx="2104">
                  <c:v>57</c:v>
                </c:pt>
                <c:pt idx="2105">
                  <c:v>47</c:v>
                </c:pt>
                <c:pt idx="2106">
                  <c:v>40</c:v>
                </c:pt>
                <c:pt idx="2107">
                  <c:v>51</c:v>
                </c:pt>
                <c:pt idx="2108">
                  <c:v>54</c:v>
                </c:pt>
                <c:pt idx="2109">
                  <c:v>29</c:v>
                </c:pt>
                <c:pt idx="2110">
                  <c:v>45</c:v>
                </c:pt>
                <c:pt idx="2111">
                  <c:v>52</c:v>
                </c:pt>
                <c:pt idx="2112">
                  <c:v>73</c:v>
                </c:pt>
                <c:pt idx="2113">
                  <c:v>41</c:v>
                </c:pt>
                <c:pt idx="2114">
                  <c:v>40</c:v>
                </c:pt>
                <c:pt idx="2115">
                  <c:v>42</c:v>
                </c:pt>
                <c:pt idx="2116">
                  <c:v>38</c:v>
                </c:pt>
                <c:pt idx="2117">
                  <c:v>52</c:v>
                </c:pt>
                <c:pt idx="2118">
                  <c:v>51</c:v>
                </c:pt>
                <c:pt idx="2119">
                  <c:v>38</c:v>
                </c:pt>
                <c:pt idx="2120">
                  <c:v>45</c:v>
                </c:pt>
                <c:pt idx="2121">
                  <c:v>40</c:v>
                </c:pt>
                <c:pt idx="2122">
                  <c:v>45</c:v>
                </c:pt>
                <c:pt idx="2123">
                  <c:v>69</c:v>
                </c:pt>
                <c:pt idx="2124">
                  <c:v>36</c:v>
                </c:pt>
                <c:pt idx="2125">
                  <c:v>46</c:v>
                </c:pt>
                <c:pt idx="2126">
                  <c:v>44</c:v>
                </c:pt>
                <c:pt idx="2127">
                  <c:v>57</c:v>
                </c:pt>
                <c:pt idx="2128">
                  <c:v>79</c:v>
                </c:pt>
                <c:pt idx="2129">
                  <c:v>53</c:v>
                </c:pt>
                <c:pt idx="2130">
                  <c:v>60</c:v>
                </c:pt>
                <c:pt idx="2131">
                  <c:v>51</c:v>
                </c:pt>
                <c:pt idx="2132">
                  <c:v>39</c:v>
                </c:pt>
                <c:pt idx="2133">
                  <c:v>36</c:v>
                </c:pt>
                <c:pt idx="2134">
                  <c:v>54</c:v>
                </c:pt>
                <c:pt idx="2135">
                  <c:v>44</c:v>
                </c:pt>
                <c:pt idx="2136">
                  <c:v>67</c:v>
                </c:pt>
                <c:pt idx="2137">
                  <c:v>91</c:v>
                </c:pt>
                <c:pt idx="2138">
                  <c:v>60</c:v>
                </c:pt>
                <c:pt idx="2139">
                  <c:v>56</c:v>
                </c:pt>
                <c:pt idx="2140">
                  <c:v>55</c:v>
                </c:pt>
                <c:pt idx="2141">
                  <c:v>61</c:v>
                </c:pt>
                <c:pt idx="2142">
                  <c:v>63</c:v>
                </c:pt>
                <c:pt idx="2143">
                  <c:v>73</c:v>
                </c:pt>
                <c:pt idx="2144">
                  <c:v>57</c:v>
                </c:pt>
                <c:pt idx="2145">
                  <c:v>32</c:v>
                </c:pt>
                <c:pt idx="2146">
                  <c:v>58</c:v>
                </c:pt>
                <c:pt idx="2147">
                  <c:v>36</c:v>
                </c:pt>
                <c:pt idx="2148">
                  <c:v>95</c:v>
                </c:pt>
                <c:pt idx="2149">
                  <c:v>55</c:v>
                </c:pt>
                <c:pt idx="2150">
                  <c:v>47</c:v>
                </c:pt>
                <c:pt idx="2151">
                  <c:v>60</c:v>
                </c:pt>
                <c:pt idx="2152">
                  <c:v>59</c:v>
                </c:pt>
                <c:pt idx="2153">
                  <c:v>36</c:v>
                </c:pt>
                <c:pt idx="2154">
                  <c:v>36</c:v>
                </c:pt>
                <c:pt idx="2155">
                  <c:v>53</c:v>
                </c:pt>
                <c:pt idx="2156">
                  <c:v>49</c:v>
                </c:pt>
                <c:pt idx="2157">
                  <c:v>73</c:v>
                </c:pt>
                <c:pt idx="2158">
                  <c:v>32</c:v>
                </c:pt>
                <c:pt idx="2159">
                  <c:v>51</c:v>
                </c:pt>
                <c:pt idx="2160">
                  <c:v>52</c:v>
                </c:pt>
                <c:pt idx="2161">
                  <c:v>50</c:v>
                </c:pt>
                <c:pt idx="2162">
                  <c:v>55</c:v>
                </c:pt>
                <c:pt idx="2163">
                  <c:v>38</c:v>
                </c:pt>
                <c:pt idx="2164">
                  <c:v>35</c:v>
                </c:pt>
                <c:pt idx="2165">
                  <c:v>38</c:v>
                </c:pt>
                <c:pt idx="2166">
                  <c:v>39</c:v>
                </c:pt>
                <c:pt idx="2167">
                  <c:v>37</c:v>
                </c:pt>
                <c:pt idx="2168">
                  <c:v>36</c:v>
                </c:pt>
                <c:pt idx="2169">
                  <c:v>62</c:v>
                </c:pt>
                <c:pt idx="2170">
                  <c:v>38</c:v>
                </c:pt>
                <c:pt idx="2171">
                  <c:v>71</c:v>
                </c:pt>
                <c:pt idx="2172">
                  <c:v>43</c:v>
                </c:pt>
                <c:pt idx="2173">
                  <c:v>60</c:v>
                </c:pt>
                <c:pt idx="2174">
                  <c:v>53</c:v>
                </c:pt>
                <c:pt idx="2175">
                  <c:v>84</c:v>
                </c:pt>
                <c:pt idx="2176">
                  <c:v>83</c:v>
                </c:pt>
                <c:pt idx="2177">
                  <c:v>42</c:v>
                </c:pt>
                <c:pt idx="2178">
                  <c:v>93</c:v>
                </c:pt>
                <c:pt idx="2179">
                  <c:v>52</c:v>
                </c:pt>
                <c:pt idx="2180">
                  <c:v>75</c:v>
                </c:pt>
                <c:pt idx="2181">
                  <c:v>65</c:v>
                </c:pt>
                <c:pt idx="2182">
                  <c:v>54</c:v>
                </c:pt>
                <c:pt idx="2183">
                  <c:v>62</c:v>
                </c:pt>
                <c:pt idx="2184">
                  <c:v>62</c:v>
                </c:pt>
                <c:pt idx="2185">
                  <c:v>75</c:v>
                </c:pt>
                <c:pt idx="2186">
                  <c:v>41</c:v>
                </c:pt>
                <c:pt idx="2187">
                  <c:v>66</c:v>
                </c:pt>
                <c:pt idx="2188">
                  <c:v>36</c:v>
                </c:pt>
                <c:pt idx="2189">
                  <c:v>37</c:v>
                </c:pt>
                <c:pt idx="2190">
                  <c:v>38</c:v>
                </c:pt>
                <c:pt idx="2191">
                  <c:v>37</c:v>
                </c:pt>
                <c:pt idx="2192">
                  <c:v>35</c:v>
                </c:pt>
                <c:pt idx="2193">
                  <c:v>39</c:v>
                </c:pt>
                <c:pt idx="2194">
                  <c:v>32</c:v>
                </c:pt>
                <c:pt idx="2195">
                  <c:v>35</c:v>
                </c:pt>
                <c:pt idx="2196">
                  <c:v>83</c:v>
                </c:pt>
                <c:pt idx="2197">
                  <c:v>72</c:v>
                </c:pt>
                <c:pt idx="2198">
                  <c:v>33</c:v>
                </c:pt>
                <c:pt idx="2199">
                  <c:v>39</c:v>
                </c:pt>
                <c:pt idx="2200">
                  <c:v>53</c:v>
                </c:pt>
                <c:pt idx="2201">
                  <c:v>37</c:v>
                </c:pt>
                <c:pt idx="2202">
                  <c:v>51</c:v>
                </c:pt>
                <c:pt idx="2203">
                  <c:v>34</c:v>
                </c:pt>
                <c:pt idx="2204">
                  <c:v>50</c:v>
                </c:pt>
                <c:pt idx="2205">
                  <c:v>57</c:v>
                </c:pt>
                <c:pt idx="2206">
                  <c:v>59</c:v>
                </c:pt>
                <c:pt idx="2207">
                  <c:v>56</c:v>
                </c:pt>
                <c:pt idx="2208">
                  <c:v>51</c:v>
                </c:pt>
                <c:pt idx="2209">
                  <c:v>51</c:v>
                </c:pt>
                <c:pt idx="2210">
                  <c:v>51</c:v>
                </c:pt>
                <c:pt idx="2211">
                  <c:v>52</c:v>
                </c:pt>
                <c:pt idx="2212">
                  <c:v>38</c:v>
                </c:pt>
                <c:pt idx="2213">
                  <c:v>36</c:v>
                </c:pt>
                <c:pt idx="2214">
                  <c:v>40</c:v>
                </c:pt>
                <c:pt idx="2215">
                  <c:v>37</c:v>
                </c:pt>
                <c:pt idx="2216">
                  <c:v>74</c:v>
                </c:pt>
                <c:pt idx="2217">
                  <c:v>49</c:v>
                </c:pt>
                <c:pt idx="2218">
                  <c:v>63</c:v>
                </c:pt>
                <c:pt idx="2219">
                  <c:v>56</c:v>
                </c:pt>
                <c:pt idx="2220">
                  <c:v>50</c:v>
                </c:pt>
                <c:pt idx="2221">
                  <c:v>62</c:v>
                </c:pt>
                <c:pt idx="2222">
                  <c:v>51</c:v>
                </c:pt>
                <c:pt idx="2223">
                  <c:v>58</c:v>
                </c:pt>
                <c:pt idx="2224">
                  <c:v>31</c:v>
                </c:pt>
                <c:pt idx="2225">
                  <c:v>58</c:v>
                </c:pt>
                <c:pt idx="2226">
                  <c:v>34</c:v>
                </c:pt>
                <c:pt idx="2227">
                  <c:v>35</c:v>
                </c:pt>
                <c:pt idx="2228">
                  <c:v>33</c:v>
                </c:pt>
                <c:pt idx="2229">
                  <c:v>55</c:v>
                </c:pt>
                <c:pt idx="2230">
                  <c:v>47</c:v>
                </c:pt>
                <c:pt idx="2231">
                  <c:v>36</c:v>
                </c:pt>
                <c:pt idx="2232">
                  <c:v>59</c:v>
                </c:pt>
                <c:pt idx="2233">
                  <c:v>63</c:v>
                </c:pt>
                <c:pt idx="2234">
                  <c:v>52</c:v>
                </c:pt>
                <c:pt idx="2235">
                  <c:v>55</c:v>
                </c:pt>
                <c:pt idx="2236">
                  <c:v>52</c:v>
                </c:pt>
                <c:pt idx="2237">
                  <c:v>50</c:v>
                </c:pt>
                <c:pt idx="2238">
                  <c:v>45</c:v>
                </c:pt>
                <c:pt idx="2239">
                  <c:v>47</c:v>
                </c:pt>
                <c:pt idx="2240">
                  <c:v>71</c:v>
                </c:pt>
                <c:pt idx="2241">
                  <c:v>57</c:v>
                </c:pt>
                <c:pt idx="2242">
                  <c:v>57</c:v>
                </c:pt>
                <c:pt idx="2243">
                  <c:v>77</c:v>
                </c:pt>
                <c:pt idx="2244">
                  <c:v>39</c:v>
                </c:pt>
                <c:pt idx="2245">
                  <c:v>37</c:v>
                </c:pt>
                <c:pt idx="2246">
                  <c:v>64</c:v>
                </c:pt>
                <c:pt idx="2247">
                  <c:v>71</c:v>
                </c:pt>
                <c:pt idx="2248">
                  <c:v>32</c:v>
                </c:pt>
                <c:pt idx="2249">
                  <c:v>56</c:v>
                </c:pt>
                <c:pt idx="2250">
                  <c:v>49</c:v>
                </c:pt>
                <c:pt idx="2251">
                  <c:v>91</c:v>
                </c:pt>
                <c:pt idx="2252">
                  <c:v>45</c:v>
                </c:pt>
                <c:pt idx="2253">
                  <c:v>47</c:v>
                </c:pt>
                <c:pt idx="2254">
                  <c:v>33</c:v>
                </c:pt>
                <c:pt idx="2255">
                  <c:v>63</c:v>
                </c:pt>
                <c:pt idx="2256">
                  <c:v>60</c:v>
                </c:pt>
                <c:pt idx="2257">
                  <c:v>48</c:v>
                </c:pt>
                <c:pt idx="2258">
                  <c:v>47</c:v>
                </c:pt>
                <c:pt idx="2259">
                  <c:v>65</c:v>
                </c:pt>
                <c:pt idx="2260">
                  <c:v>56</c:v>
                </c:pt>
                <c:pt idx="2261">
                  <c:v>58</c:v>
                </c:pt>
                <c:pt idx="2262">
                  <c:v>57</c:v>
                </c:pt>
                <c:pt idx="2263">
                  <c:v>52</c:v>
                </c:pt>
                <c:pt idx="2264">
                  <c:v>70</c:v>
                </c:pt>
                <c:pt idx="2265">
                  <c:v>51</c:v>
                </c:pt>
                <c:pt idx="2266">
                  <c:v>38</c:v>
                </c:pt>
                <c:pt idx="2267">
                  <c:v>55</c:v>
                </c:pt>
                <c:pt idx="2268">
                  <c:v>52</c:v>
                </c:pt>
                <c:pt idx="2269">
                  <c:v>63</c:v>
                </c:pt>
                <c:pt idx="2270">
                  <c:v>33</c:v>
                </c:pt>
                <c:pt idx="2271">
                  <c:v>49</c:v>
                </c:pt>
                <c:pt idx="2272">
                  <c:v>60</c:v>
                </c:pt>
                <c:pt idx="2273">
                  <c:v>60</c:v>
                </c:pt>
                <c:pt idx="2274">
                  <c:v>59</c:v>
                </c:pt>
                <c:pt idx="2275">
                  <c:v>68</c:v>
                </c:pt>
                <c:pt idx="2276">
                  <c:v>55</c:v>
                </c:pt>
                <c:pt idx="2277">
                  <c:v>56</c:v>
                </c:pt>
                <c:pt idx="2278">
                  <c:v>68</c:v>
                </c:pt>
                <c:pt idx="2279">
                  <c:v>64</c:v>
                </c:pt>
                <c:pt idx="2280">
                  <c:v>56</c:v>
                </c:pt>
                <c:pt idx="2281">
                  <c:v>58</c:v>
                </c:pt>
                <c:pt idx="2282">
                  <c:v>67</c:v>
                </c:pt>
                <c:pt idx="2283">
                  <c:v>51</c:v>
                </c:pt>
                <c:pt idx="2284">
                  <c:v>42</c:v>
                </c:pt>
                <c:pt idx="2285">
                  <c:v>48</c:v>
                </c:pt>
                <c:pt idx="2286">
                  <c:v>44</c:v>
                </c:pt>
                <c:pt idx="2287">
                  <c:v>44</c:v>
                </c:pt>
                <c:pt idx="2288">
                  <c:v>59</c:v>
                </c:pt>
                <c:pt idx="2289">
                  <c:v>55</c:v>
                </c:pt>
                <c:pt idx="2290">
                  <c:v>54</c:v>
                </c:pt>
                <c:pt idx="2291">
                  <c:v>52</c:v>
                </c:pt>
                <c:pt idx="2292">
                  <c:v>52</c:v>
                </c:pt>
                <c:pt idx="2293">
                  <c:v>66</c:v>
                </c:pt>
                <c:pt idx="2294">
                  <c:v>49</c:v>
                </c:pt>
                <c:pt idx="2295">
                  <c:v>35</c:v>
                </c:pt>
                <c:pt idx="2296">
                  <c:v>42</c:v>
                </c:pt>
                <c:pt idx="2297">
                  <c:v>44</c:v>
                </c:pt>
                <c:pt idx="2298">
                  <c:v>61</c:v>
                </c:pt>
                <c:pt idx="2299">
                  <c:v>35</c:v>
                </c:pt>
                <c:pt idx="2300">
                  <c:v>37</c:v>
                </c:pt>
                <c:pt idx="2301">
                  <c:v>57</c:v>
                </c:pt>
                <c:pt idx="2302">
                  <c:v>66</c:v>
                </c:pt>
                <c:pt idx="2303">
                  <c:v>91</c:v>
                </c:pt>
                <c:pt idx="2304">
                  <c:v>38</c:v>
                </c:pt>
                <c:pt idx="2305">
                  <c:v>75</c:v>
                </c:pt>
                <c:pt idx="2306">
                  <c:v>88</c:v>
                </c:pt>
                <c:pt idx="2307">
                  <c:v>50</c:v>
                </c:pt>
                <c:pt idx="2308">
                  <c:v>57</c:v>
                </c:pt>
                <c:pt idx="2309">
                  <c:v>68</c:v>
                </c:pt>
                <c:pt idx="2310">
                  <c:v>51</c:v>
                </c:pt>
                <c:pt idx="2311">
                  <c:v>51</c:v>
                </c:pt>
                <c:pt idx="2312">
                  <c:v>55</c:v>
                </c:pt>
                <c:pt idx="2313">
                  <c:v>47</c:v>
                </c:pt>
                <c:pt idx="2314">
                  <c:v>44</c:v>
                </c:pt>
                <c:pt idx="2315">
                  <c:v>74</c:v>
                </c:pt>
                <c:pt idx="2316">
                  <c:v>58</c:v>
                </c:pt>
                <c:pt idx="2317">
                  <c:v>36</c:v>
                </c:pt>
                <c:pt idx="2318">
                  <c:v>47</c:v>
                </c:pt>
                <c:pt idx="2319">
                  <c:v>45</c:v>
                </c:pt>
                <c:pt idx="2320">
                  <c:v>39</c:v>
                </c:pt>
                <c:pt idx="2321">
                  <c:v>46</c:v>
                </c:pt>
                <c:pt idx="2322">
                  <c:v>48</c:v>
                </c:pt>
                <c:pt idx="2323">
                  <c:v>30</c:v>
                </c:pt>
                <c:pt idx="2324">
                  <c:v>74</c:v>
                </c:pt>
                <c:pt idx="2325">
                  <c:v>38</c:v>
                </c:pt>
                <c:pt idx="2326">
                  <c:v>47</c:v>
                </c:pt>
                <c:pt idx="2327">
                  <c:v>73</c:v>
                </c:pt>
                <c:pt idx="2328">
                  <c:v>37</c:v>
                </c:pt>
                <c:pt idx="2329">
                  <c:v>35</c:v>
                </c:pt>
                <c:pt idx="2330">
                  <c:v>65</c:v>
                </c:pt>
                <c:pt idx="2331">
                  <c:v>37</c:v>
                </c:pt>
                <c:pt idx="2332">
                  <c:v>71</c:v>
                </c:pt>
                <c:pt idx="2333">
                  <c:v>47</c:v>
                </c:pt>
                <c:pt idx="2334">
                  <c:v>75</c:v>
                </c:pt>
                <c:pt idx="2335">
                  <c:v>40</c:v>
                </c:pt>
                <c:pt idx="2336">
                  <c:v>46</c:v>
                </c:pt>
                <c:pt idx="2337">
                  <c:v>47</c:v>
                </c:pt>
                <c:pt idx="2338">
                  <c:v>51</c:v>
                </c:pt>
                <c:pt idx="2339">
                  <c:v>51</c:v>
                </c:pt>
                <c:pt idx="2340">
                  <c:v>53</c:v>
                </c:pt>
                <c:pt idx="2341">
                  <c:v>34</c:v>
                </c:pt>
                <c:pt idx="2342">
                  <c:v>68</c:v>
                </c:pt>
                <c:pt idx="2343">
                  <c:v>44</c:v>
                </c:pt>
                <c:pt idx="2344">
                  <c:v>47</c:v>
                </c:pt>
                <c:pt idx="2345">
                  <c:v>47</c:v>
                </c:pt>
                <c:pt idx="2346">
                  <c:v>40</c:v>
                </c:pt>
                <c:pt idx="2347">
                  <c:v>23</c:v>
                </c:pt>
                <c:pt idx="2348">
                  <c:v>75</c:v>
                </c:pt>
                <c:pt idx="2349">
                  <c:v>33</c:v>
                </c:pt>
                <c:pt idx="2350">
                  <c:v>44</c:v>
                </c:pt>
                <c:pt idx="2351">
                  <c:v>42</c:v>
                </c:pt>
                <c:pt idx="2352">
                  <c:v>64</c:v>
                </c:pt>
                <c:pt idx="2353">
                  <c:v>75</c:v>
                </c:pt>
                <c:pt idx="2354">
                  <c:v>71</c:v>
                </c:pt>
                <c:pt idx="2355">
                  <c:v>45</c:v>
                </c:pt>
                <c:pt idx="2356">
                  <c:v>85</c:v>
                </c:pt>
                <c:pt idx="2357">
                  <c:v>41</c:v>
                </c:pt>
                <c:pt idx="2358">
                  <c:v>61</c:v>
                </c:pt>
                <c:pt idx="2359">
                  <c:v>70</c:v>
                </c:pt>
                <c:pt idx="2360">
                  <c:v>41</c:v>
                </c:pt>
                <c:pt idx="2361">
                  <c:v>64</c:v>
                </c:pt>
                <c:pt idx="2362">
                  <c:v>44</c:v>
                </c:pt>
                <c:pt idx="2363">
                  <c:v>77</c:v>
                </c:pt>
                <c:pt idx="2364">
                  <c:v>52</c:v>
                </c:pt>
                <c:pt idx="2365">
                  <c:v>63</c:v>
                </c:pt>
                <c:pt idx="2366">
                  <c:v>64</c:v>
                </c:pt>
                <c:pt idx="2367">
                  <c:v>71</c:v>
                </c:pt>
                <c:pt idx="2368">
                  <c:v>64</c:v>
                </c:pt>
                <c:pt idx="2369">
                  <c:v>57</c:v>
                </c:pt>
                <c:pt idx="2370">
                  <c:v>64</c:v>
                </c:pt>
                <c:pt idx="2371">
                  <c:v>38</c:v>
                </c:pt>
                <c:pt idx="2372">
                  <c:v>51</c:v>
                </c:pt>
                <c:pt idx="2373">
                  <c:v>73</c:v>
                </c:pt>
                <c:pt idx="2374">
                  <c:v>46</c:v>
                </c:pt>
                <c:pt idx="2375">
                  <c:v>52</c:v>
                </c:pt>
                <c:pt idx="2376">
                  <c:v>35</c:v>
                </c:pt>
                <c:pt idx="2377">
                  <c:v>52</c:v>
                </c:pt>
                <c:pt idx="2378">
                  <c:v>52</c:v>
                </c:pt>
                <c:pt idx="2379">
                  <c:v>56</c:v>
                </c:pt>
                <c:pt idx="2380">
                  <c:v>64</c:v>
                </c:pt>
                <c:pt idx="2381">
                  <c:v>52</c:v>
                </c:pt>
                <c:pt idx="2382">
                  <c:v>29</c:v>
                </c:pt>
                <c:pt idx="2383">
                  <c:v>57</c:v>
                </c:pt>
                <c:pt idx="2384">
                  <c:v>37</c:v>
                </c:pt>
                <c:pt idx="2385">
                  <c:v>76</c:v>
                </c:pt>
                <c:pt idx="2386">
                  <c:v>50</c:v>
                </c:pt>
                <c:pt idx="2387">
                  <c:v>70</c:v>
                </c:pt>
                <c:pt idx="2388">
                  <c:v>37</c:v>
                </c:pt>
                <c:pt idx="2389">
                  <c:v>34</c:v>
                </c:pt>
                <c:pt idx="2390">
                  <c:v>50</c:v>
                </c:pt>
                <c:pt idx="2391">
                  <c:v>39</c:v>
                </c:pt>
                <c:pt idx="2392">
                  <c:v>94</c:v>
                </c:pt>
                <c:pt idx="2393">
                  <c:v>84</c:v>
                </c:pt>
                <c:pt idx="2394">
                  <c:v>61</c:v>
                </c:pt>
                <c:pt idx="2395">
                  <c:v>88</c:v>
                </c:pt>
                <c:pt idx="2396">
                  <c:v>45</c:v>
                </c:pt>
                <c:pt idx="2397">
                  <c:v>69</c:v>
                </c:pt>
                <c:pt idx="2398">
                  <c:v>49</c:v>
                </c:pt>
                <c:pt idx="2399">
                  <c:v>33</c:v>
                </c:pt>
                <c:pt idx="2400">
                  <c:v>33</c:v>
                </c:pt>
                <c:pt idx="2401">
                  <c:v>35</c:v>
                </c:pt>
                <c:pt idx="2402">
                  <c:v>34</c:v>
                </c:pt>
                <c:pt idx="2403">
                  <c:v>54</c:v>
                </c:pt>
                <c:pt idx="2404">
                  <c:v>53</c:v>
                </c:pt>
                <c:pt idx="2405">
                  <c:v>61</c:v>
                </c:pt>
                <c:pt idx="2406">
                  <c:v>57</c:v>
                </c:pt>
                <c:pt idx="2407">
                  <c:v>66</c:v>
                </c:pt>
                <c:pt idx="2408">
                  <c:v>46</c:v>
                </c:pt>
                <c:pt idx="2409">
                  <c:v>48</c:v>
                </c:pt>
                <c:pt idx="2410">
                  <c:v>51</c:v>
                </c:pt>
                <c:pt idx="2411">
                  <c:v>51</c:v>
                </c:pt>
                <c:pt idx="2412">
                  <c:v>47</c:v>
                </c:pt>
                <c:pt idx="2413">
                  <c:v>46</c:v>
                </c:pt>
                <c:pt idx="2414">
                  <c:v>50</c:v>
                </c:pt>
                <c:pt idx="2415">
                  <c:v>83</c:v>
                </c:pt>
                <c:pt idx="2416">
                  <c:v>78</c:v>
                </c:pt>
                <c:pt idx="2417">
                  <c:v>37</c:v>
                </c:pt>
                <c:pt idx="2418">
                  <c:v>45</c:v>
                </c:pt>
                <c:pt idx="2419">
                  <c:v>45</c:v>
                </c:pt>
                <c:pt idx="2420">
                  <c:v>34</c:v>
                </c:pt>
                <c:pt idx="2421">
                  <c:v>81</c:v>
                </c:pt>
                <c:pt idx="2422">
                  <c:v>44</c:v>
                </c:pt>
                <c:pt idx="2423">
                  <c:v>48</c:v>
                </c:pt>
                <c:pt idx="2424">
                  <c:v>62</c:v>
                </c:pt>
                <c:pt idx="2425">
                  <c:v>44</c:v>
                </c:pt>
                <c:pt idx="2426">
                  <c:v>38</c:v>
                </c:pt>
                <c:pt idx="2427">
                  <c:v>63</c:v>
                </c:pt>
                <c:pt idx="2428">
                  <c:v>89</c:v>
                </c:pt>
                <c:pt idx="2429">
                  <c:v>52</c:v>
                </c:pt>
                <c:pt idx="2430">
                  <c:v>51</c:v>
                </c:pt>
                <c:pt idx="2431">
                  <c:v>59</c:v>
                </c:pt>
                <c:pt idx="2432">
                  <c:v>76</c:v>
                </c:pt>
                <c:pt idx="2433">
                  <c:v>56</c:v>
                </c:pt>
                <c:pt idx="2434">
                  <c:v>66</c:v>
                </c:pt>
                <c:pt idx="2435">
                  <c:v>49</c:v>
                </c:pt>
                <c:pt idx="2436">
                  <c:v>60</c:v>
                </c:pt>
                <c:pt idx="2437">
                  <c:v>66</c:v>
                </c:pt>
                <c:pt idx="2438">
                  <c:v>66</c:v>
                </c:pt>
                <c:pt idx="2439">
                  <c:v>63</c:v>
                </c:pt>
                <c:pt idx="2440">
                  <c:v>52</c:v>
                </c:pt>
                <c:pt idx="2441">
                  <c:v>40</c:v>
                </c:pt>
                <c:pt idx="2442">
                  <c:v>47</c:v>
                </c:pt>
                <c:pt idx="2443">
                  <c:v>45</c:v>
                </c:pt>
                <c:pt idx="2444">
                  <c:v>52</c:v>
                </c:pt>
                <c:pt idx="2445">
                  <c:v>45</c:v>
                </c:pt>
                <c:pt idx="2446">
                  <c:v>46</c:v>
                </c:pt>
                <c:pt idx="2447">
                  <c:v>47</c:v>
                </c:pt>
                <c:pt idx="2448">
                  <c:v>40</c:v>
                </c:pt>
                <c:pt idx="2449">
                  <c:v>48</c:v>
                </c:pt>
                <c:pt idx="2450">
                  <c:v>29</c:v>
                </c:pt>
                <c:pt idx="2451">
                  <c:v>66</c:v>
                </c:pt>
                <c:pt idx="2452">
                  <c:v>87</c:v>
                </c:pt>
                <c:pt idx="2453">
                  <c:v>70</c:v>
                </c:pt>
                <c:pt idx="2454">
                  <c:v>52</c:v>
                </c:pt>
                <c:pt idx="2455">
                  <c:v>47</c:v>
                </c:pt>
                <c:pt idx="2456">
                  <c:v>49</c:v>
                </c:pt>
                <c:pt idx="2457">
                  <c:v>44</c:v>
                </c:pt>
                <c:pt idx="2458">
                  <c:v>71</c:v>
                </c:pt>
                <c:pt idx="2459">
                  <c:v>34</c:v>
                </c:pt>
                <c:pt idx="2460">
                  <c:v>44</c:v>
                </c:pt>
                <c:pt idx="2461">
                  <c:v>55</c:v>
                </c:pt>
                <c:pt idx="2462">
                  <c:v>40</c:v>
                </c:pt>
                <c:pt idx="2463">
                  <c:v>45</c:v>
                </c:pt>
                <c:pt idx="2464">
                  <c:v>76</c:v>
                </c:pt>
                <c:pt idx="2465">
                  <c:v>40</c:v>
                </c:pt>
                <c:pt idx="2466">
                  <c:v>73</c:v>
                </c:pt>
                <c:pt idx="2467">
                  <c:v>76</c:v>
                </c:pt>
                <c:pt idx="2468">
                  <c:v>35</c:v>
                </c:pt>
                <c:pt idx="2469">
                  <c:v>37</c:v>
                </c:pt>
                <c:pt idx="2470">
                  <c:v>36</c:v>
                </c:pt>
                <c:pt idx="2471">
                  <c:v>37</c:v>
                </c:pt>
                <c:pt idx="2472">
                  <c:v>39</c:v>
                </c:pt>
                <c:pt idx="2473">
                  <c:v>37</c:v>
                </c:pt>
                <c:pt idx="2474">
                  <c:v>37</c:v>
                </c:pt>
                <c:pt idx="2475">
                  <c:v>35</c:v>
                </c:pt>
                <c:pt idx="2476">
                  <c:v>36</c:v>
                </c:pt>
                <c:pt idx="2477">
                  <c:v>73</c:v>
                </c:pt>
                <c:pt idx="2478">
                  <c:v>28</c:v>
                </c:pt>
                <c:pt idx="2479">
                  <c:v>58</c:v>
                </c:pt>
                <c:pt idx="2480">
                  <c:v>75</c:v>
                </c:pt>
                <c:pt idx="2481">
                  <c:v>67</c:v>
                </c:pt>
                <c:pt idx="2482">
                  <c:v>63</c:v>
                </c:pt>
                <c:pt idx="2483">
                  <c:v>45</c:v>
                </c:pt>
                <c:pt idx="2484">
                  <c:v>39</c:v>
                </c:pt>
                <c:pt idx="2485">
                  <c:v>61</c:v>
                </c:pt>
                <c:pt idx="2486">
                  <c:v>73</c:v>
                </c:pt>
                <c:pt idx="2487">
                  <c:v>52</c:v>
                </c:pt>
                <c:pt idx="2488">
                  <c:v>51</c:v>
                </c:pt>
                <c:pt idx="2489">
                  <c:v>52</c:v>
                </c:pt>
                <c:pt idx="2490">
                  <c:v>57</c:v>
                </c:pt>
                <c:pt idx="2491">
                  <c:v>43</c:v>
                </c:pt>
                <c:pt idx="2492">
                  <c:v>67</c:v>
                </c:pt>
                <c:pt idx="2493">
                  <c:v>90</c:v>
                </c:pt>
                <c:pt idx="2494">
                  <c:v>53</c:v>
                </c:pt>
                <c:pt idx="2495">
                  <c:v>53</c:v>
                </c:pt>
                <c:pt idx="2496">
                  <c:v>48</c:v>
                </c:pt>
                <c:pt idx="2497">
                  <c:v>58</c:v>
                </c:pt>
                <c:pt idx="2498">
                  <c:v>31</c:v>
                </c:pt>
                <c:pt idx="2499">
                  <c:v>56</c:v>
                </c:pt>
                <c:pt idx="2500">
                  <c:v>48</c:v>
                </c:pt>
                <c:pt idx="2501">
                  <c:v>48</c:v>
                </c:pt>
                <c:pt idx="2502">
                  <c:v>36</c:v>
                </c:pt>
                <c:pt idx="2503">
                  <c:v>29</c:v>
                </c:pt>
                <c:pt idx="2504">
                  <c:v>73</c:v>
                </c:pt>
                <c:pt idx="2505">
                  <c:v>51</c:v>
                </c:pt>
                <c:pt idx="2506">
                  <c:v>79</c:v>
                </c:pt>
                <c:pt idx="2507">
                  <c:v>35</c:v>
                </c:pt>
                <c:pt idx="2508">
                  <c:v>42</c:v>
                </c:pt>
                <c:pt idx="2509">
                  <c:v>57</c:v>
                </c:pt>
                <c:pt idx="2510">
                  <c:v>37</c:v>
                </c:pt>
                <c:pt idx="2511">
                  <c:v>54</c:v>
                </c:pt>
                <c:pt idx="2512">
                  <c:v>72</c:v>
                </c:pt>
                <c:pt idx="2513">
                  <c:v>56</c:v>
                </c:pt>
                <c:pt idx="2514">
                  <c:v>64</c:v>
                </c:pt>
                <c:pt idx="2515">
                  <c:v>50</c:v>
                </c:pt>
                <c:pt idx="2516">
                  <c:v>52</c:v>
                </c:pt>
                <c:pt idx="2517">
                  <c:v>40</c:v>
                </c:pt>
                <c:pt idx="2518">
                  <c:v>58</c:v>
                </c:pt>
                <c:pt idx="2519">
                  <c:v>61</c:v>
                </c:pt>
                <c:pt idx="2520">
                  <c:v>72</c:v>
                </c:pt>
                <c:pt idx="2521">
                  <c:v>53</c:v>
                </c:pt>
                <c:pt idx="2522">
                  <c:v>58</c:v>
                </c:pt>
                <c:pt idx="2523">
                  <c:v>65</c:v>
                </c:pt>
                <c:pt idx="2524">
                  <c:v>67</c:v>
                </c:pt>
                <c:pt idx="2525">
                  <c:v>64</c:v>
                </c:pt>
                <c:pt idx="2526">
                  <c:v>45</c:v>
                </c:pt>
                <c:pt idx="2527">
                  <c:v>31</c:v>
                </c:pt>
                <c:pt idx="2528">
                  <c:v>59</c:v>
                </c:pt>
                <c:pt idx="2529">
                  <c:v>59</c:v>
                </c:pt>
                <c:pt idx="2530">
                  <c:v>84</c:v>
                </c:pt>
                <c:pt idx="2531">
                  <c:v>51</c:v>
                </c:pt>
                <c:pt idx="2532">
                  <c:v>54</c:v>
                </c:pt>
                <c:pt idx="2533">
                  <c:v>52</c:v>
                </c:pt>
                <c:pt idx="2534">
                  <c:v>50</c:v>
                </c:pt>
                <c:pt idx="2535">
                  <c:v>33</c:v>
                </c:pt>
                <c:pt idx="2536">
                  <c:v>47</c:v>
                </c:pt>
                <c:pt idx="2537">
                  <c:v>44</c:v>
                </c:pt>
                <c:pt idx="2538">
                  <c:v>58</c:v>
                </c:pt>
                <c:pt idx="2539">
                  <c:v>53</c:v>
                </c:pt>
                <c:pt idx="2540">
                  <c:v>30</c:v>
                </c:pt>
                <c:pt idx="2541">
                  <c:v>67</c:v>
                </c:pt>
                <c:pt idx="2542">
                  <c:v>67</c:v>
                </c:pt>
                <c:pt idx="2543">
                  <c:v>84</c:v>
                </c:pt>
                <c:pt idx="2544">
                  <c:v>73</c:v>
                </c:pt>
                <c:pt idx="2545">
                  <c:v>70</c:v>
                </c:pt>
                <c:pt idx="2546">
                  <c:v>56</c:v>
                </c:pt>
                <c:pt idx="2547">
                  <c:v>65</c:v>
                </c:pt>
                <c:pt idx="2548">
                  <c:v>76</c:v>
                </c:pt>
                <c:pt idx="2549">
                  <c:v>49</c:v>
                </c:pt>
                <c:pt idx="2550">
                  <c:v>48</c:v>
                </c:pt>
                <c:pt idx="2551">
                  <c:v>59</c:v>
                </c:pt>
                <c:pt idx="2552">
                  <c:v>65</c:v>
                </c:pt>
                <c:pt idx="2553">
                  <c:v>61</c:v>
                </c:pt>
                <c:pt idx="2554">
                  <c:v>60</c:v>
                </c:pt>
                <c:pt idx="2555">
                  <c:v>60</c:v>
                </c:pt>
                <c:pt idx="2556">
                  <c:v>64</c:v>
                </c:pt>
                <c:pt idx="2557">
                  <c:v>47</c:v>
                </c:pt>
                <c:pt idx="2558">
                  <c:v>45</c:v>
                </c:pt>
                <c:pt idx="2559">
                  <c:v>56</c:v>
                </c:pt>
                <c:pt idx="2560">
                  <c:v>40</c:v>
                </c:pt>
                <c:pt idx="2561">
                  <c:v>47</c:v>
                </c:pt>
                <c:pt idx="2562">
                  <c:v>49</c:v>
                </c:pt>
                <c:pt idx="2563">
                  <c:v>75</c:v>
                </c:pt>
                <c:pt idx="2564">
                  <c:v>61</c:v>
                </c:pt>
                <c:pt idx="2565">
                  <c:v>56</c:v>
                </c:pt>
                <c:pt idx="2566">
                  <c:v>51</c:v>
                </c:pt>
                <c:pt idx="2567">
                  <c:v>55</c:v>
                </c:pt>
                <c:pt idx="2568">
                  <c:v>52</c:v>
                </c:pt>
                <c:pt idx="2569">
                  <c:v>71</c:v>
                </c:pt>
                <c:pt idx="2570">
                  <c:v>37</c:v>
                </c:pt>
                <c:pt idx="2571">
                  <c:v>66</c:v>
                </c:pt>
                <c:pt idx="2572">
                  <c:v>50</c:v>
                </c:pt>
                <c:pt idx="2573">
                  <c:v>60</c:v>
                </c:pt>
                <c:pt idx="2574">
                  <c:v>57</c:v>
                </c:pt>
                <c:pt idx="2575">
                  <c:v>52</c:v>
                </c:pt>
                <c:pt idx="2576">
                  <c:v>57</c:v>
                </c:pt>
                <c:pt idx="2577">
                  <c:v>39</c:v>
                </c:pt>
                <c:pt idx="2578">
                  <c:v>38</c:v>
                </c:pt>
                <c:pt idx="2579">
                  <c:v>37</c:v>
                </c:pt>
                <c:pt idx="2580">
                  <c:v>68</c:v>
                </c:pt>
                <c:pt idx="2581">
                  <c:v>56</c:v>
                </c:pt>
                <c:pt idx="2582">
                  <c:v>84</c:v>
                </c:pt>
                <c:pt idx="2583">
                  <c:v>32</c:v>
                </c:pt>
                <c:pt idx="2584">
                  <c:v>58</c:v>
                </c:pt>
                <c:pt idx="2585">
                  <c:v>53</c:v>
                </c:pt>
                <c:pt idx="2586">
                  <c:v>37</c:v>
                </c:pt>
                <c:pt idx="2587">
                  <c:v>62</c:v>
                </c:pt>
                <c:pt idx="2588">
                  <c:v>70</c:v>
                </c:pt>
                <c:pt idx="2589">
                  <c:v>73</c:v>
                </c:pt>
                <c:pt idx="2590">
                  <c:v>85</c:v>
                </c:pt>
                <c:pt idx="2591">
                  <c:v>80</c:v>
                </c:pt>
                <c:pt idx="2592">
                  <c:v>49</c:v>
                </c:pt>
                <c:pt idx="2593">
                  <c:v>54</c:v>
                </c:pt>
                <c:pt idx="2594">
                  <c:v>58</c:v>
                </c:pt>
                <c:pt idx="2595">
                  <c:v>67</c:v>
                </c:pt>
                <c:pt idx="2596">
                  <c:v>54</c:v>
                </c:pt>
                <c:pt idx="2597">
                  <c:v>65</c:v>
                </c:pt>
                <c:pt idx="2598">
                  <c:v>65</c:v>
                </c:pt>
                <c:pt idx="2599">
                  <c:v>78</c:v>
                </c:pt>
                <c:pt idx="2600">
                  <c:v>64</c:v>
                </c:pt>
                <c:pt idx="2601">
                  <c:v>63</c:v>
                </c:pt>
                <c:pt idx="2602">
                  <c:v>63</c:v>
                </c:pt>
                <c:pt idx="2603">
                  <c:v>52</c:v>
                </c:pt>
                <c:pt idx="2604">
                  <c:v>54</c:v>
                </c:pt>
                <c:pt idx="2605">
                  <c:v>72</c:v>
                </c:pt>
                <c:pt idx="2606">
                  <c:v>52</c:v>
                </c:pt>
                <c:pt idx="2607">
                  <c:v>31</c:v>
                </c:pt>
                <c:pt idx="2608">
                  <c:v>58</c:v>
                </c:pt>
                <c:pt idx="2609">
                  <c:v>50</c:v>
                </c:pt>
                <c:pt idx="2610">
                  <c:v>48</c:v>
                </c:pt>
                <c:pt idx="2611">
                  <c:v>52</c:v>
                </c:pt>
                <c:pt idx="2612">
                  <c:v>65</c:v>
                </c:pt>
                <c:pt idx="2613">
                  <c:v>52</c:v>
                </c:pt>
                <c:pt idx="2614">
                  <c:v>43</c:v>
                </c:pt>
                <c:pt idx="2615">
                  <c:v>78</c:v>
                </c:pt>
                <c:pt idx="2616">
                  <c:v>32</c:v>
                </c:pt>
                <c:pt idx="2617">
                  <c:v>52</c:v>
                </c:pt>
                <c:pt idx="2618">
                  <c:v>59</c:v>
                </c:pt>
                <c:pt idx="2619">
                  <c:v>80</c:v>
                </c:pt>
                <c:pt idx="2620">
                  <c:v>61</c:v>
                </c:pt>
                <c:pt idx="2621">
                  <c:v>45</c:v>
                </c:pt>
                <c:pt idx="2622">
                  <c:v>48</c:v>
                </c:pt>
                <c:pt idx="2623">
                  <c:v>31</c:v>
                </c:pt>
                <c:pt idx="2624">
                  <c:v>45</c:v>
                </c:pt>
                <c:pt idx="2625">
                  <c:v>58</c:v>
                </c:pt>
                <c:pt idx="2626">
                  <c:v>72</c:v>
                </c:pt>
                <c:pt idx="2627">
                  <c:v>34</c:v>
                </c:pt>
                <c:pt idx="2628">
                  <c:v>76</c:v>
                </c:pt>
                <c:pt idx="2629">
                  <c:v>45</c:v>
                </c:pt>
                <c:pt idx="2630">
                  <c:v>73</c:v>
                </c:pt>
                <c:pt idx="2631">
                  <c:v>51</c:v>
                </c:pt>
                <c:pt idx="2632">
                  <c:v>52</c:v>
                </c:pt>
                <c:pt idx="2633">
                  <c:v>73</c:v>
                </c:pt>
                <c:pt idx="2634">
                  <c:v>27</c:v>
                </c:pt>
                <c:pt idx="2635">
                  <c:v>49</c:v>
                </c:pt>
                <c:pt idx="2636">
                  <c:v>44</c:v>
                </c:pt>
                <c:pt idx="2637">
                  <c:v>70</c:v>
                </c:pt>
                <c:pt idx="2638">
                  <c:v>53</c:v>
                </c:pt>
                <c:pt idx="2639">
                  <c:v>51</c:v>
                </c:pt>
                <c:pt idx="2640">
                  <c:v>37</c:v>
                </c:pt>
                <c:pt idx="2641">
                  <c:v>50</c:v>
                </c:pt>
                <c:pt idx="2642">
                  <c:v>65</c:v>
                </c:pt>
                <c:pt idx="2643">
                  <c:v>49</c:v>
                </c:pt>
                <c:pt idx="2644">
                  <c:v>58</c:v>
                </c:pt>
                <c:pt idx="2645">
                  <c:v>37</c:v>
                </c:pt>
                <c:pt idx="2646">
                  <c:v>74</c:v>
                </c:pt>
                <c:pt idx="2647">
                  <c:v>57</c:v>
                </c:pt>
                <c:pt idx="2648">
                  <c:v>76</c:v>
                </c:pt>
                <c:pt idx="2649">
                  <c:v>73</c:v>
                </c:pt>
                <c:pt idx="2650">
                  <c:v>69</c:v>
                </c:pt>
                <c:pt idx="2651">
                  <c:v>39</c:v>
                </c:pt>
                <c:pt idx="2652">
                  <c:v>69</c:v>
                </c:pt>
                <c:pt idx="2653">
                  <c:v>48</c:v>
                </c:pt>
                <c:pt idx="2654">
                  <c:v>53</c:v>
                </c:pt>
                <c:pt idx="2655">
                  <c:v>53</c:v>
                </c:pt>
                <c:pt idx="2656">
                  <c:v>51</c:v>
                </c:pt>
                <c:pt idx="2657">
                  <c:v>51</c:v>
                </c:pt>
                <c:pt idx="2658">
                  <c:v>70</c:v>
                </c:pt>
                <c:pt idx="2659">
                  <c:v>50</c:v>
                </c:pt>
                <c:pt idx="2660">
                  <c:v>77</c:v>
                </c:pt>
                <c:pt idx="2661">
                  <c:v>83</c:v>
                </c:pt>
                <c:pt idx="2662">
                  <c:v>52</c:v>
                </c:pt>
                <c:pt idx="2663">
                  <c:v>39</c:v>
                </c:pt>
                <c:pt idx="2664">
                  <c:v>53</c:v>
                </c:pt>
                <c:pt idx="2665">
                  <c:v>36</c:v>
                </c:pt>
                <c:pt idx="2666">
                  <c:v>69</c:v>
                </c:pt>
                <c:pt idx="2667">
                  <c:v>65</c:v>
                </c:pt>
                <c:pt idx="2668">
                  <c:v>43</c:v>
                </c:pt>
                <c:pt idx="2669">
                  <c:v>53</c:v>
                </c:pt>
                <c:pt idx="2670">
                  <c:v>73</c:v>
                </c:pt>
                <c:pt idx="2671">
                  <c:v>61</c:v>
                </c:pt>
                <c:pt idx="2672">
                  <c:v>54</c:v>
                </c:pt>
                <c:pt idx="2673">
                  <c:v>56</c:v>
                </c:pt>
                <c:pt idx="2674">
                  <c:v>78</c:v>
                </c:pt>
                <c:pt idx="2675">
                  <c:v>81</c:v>
                </c:pt>
                <c:pt idx="2676">
                  <c:v>43</c:v>
                </c:pt>
                <c:pt idx="2677">
                  <c:v>82</c:v>
                </c:pt>
                <c:pt idx="2678">
                  <c:v>60</c:v>
                </c:pt>
                <c:pt idx="2679">
                  <c:v>48</c:v>
                </c:pt>
                <c:pt idx="2680">
                  <c:v>66</c:v>
                </c:pt>
                <c:pt idx="2681">
                  <c:v>59</c:v>
                </c:pt>
                <c:pt idx="2682">
                  <c:v>58</c:v>
                </c:pt>
                <c:pt idx="2683">
                  <c:v>47</c:v>
                </c:pt>
                <c:pt idx="2684">
                  <c:v>27</c:v>
                </c:pt>
                <c:pt idx="2685">
                  <c:v>49</c:v>
                </c:pt>
                <c:pt idx="2686">
                  <c:v>57</c:v>
                </c:pt>
                <c:pt idx="2687">
                  <c:v>83</c:v>
                </c:pt>
                <c:pt idx="2688">
                  <c:v>67</c:v>
                </c:pt>
                <c:pt idx="2689">
                  <c:v>49</c:v>
                </c:pt>
                <c:pt idx="2690">
                  <c:v>74</c:v>
                </c:pt>
                <c:pt idx="2691">
                  <c:v>66</c:v>
                </c:pt>
                <c:pt idx="2692">
                  <c:v>37</c:v>
                </c:pt>
                <c:pt idx="2693">
                  <c:v>54</c:v>
                </c:pt>
                <c:pt idx="2694">
                  <c:v>61</c:v>
                </c:pt>
                <c:pt idx="2695">
                  <c:v>31</c:v>
                </c:pt>
                <c:pt idx="2696">
                  <c:v>75</c:v>
                </c:pt>
                <c:pt idx="2697">
                  <c:v>38</c:v>
                </c:pt>
                <c:pt idx="2698">
                  <c:v>46</c:v>
                </c:pt>
                <c:pt idx="2699">
                  <c:v>36</c:v>
                </c:pt>
                <c:pt idx="2700">
                  <c:v>68</c:v>
                </c:pt>
                <c:pt idx="2701">
                  <c:v>60</c:v>
                </c:pt>
                <c:pt idx="2702">
                  <c:v>55</c:v>
                </c:pt>
                <c:pt idx="2703">
                  <c:v>58</c:v>
                </c:pt>
                <c:pt idx="2704">
                  <c:v>68</c:v>
                </c:pt>
                <c:pt idx="2705">
                  <c:v>57</c:v>
                </c:pt>
                <c:pt idx="2706">
                  <c:v>51</c:v>
                </c:pt>
                <c:pt idx="2707">
                  <c:v>39</c:v>
                </c:pt>
                <c:pt idx="2708">
                  <c:v>51</c:v>
                </c:pt>
                <c:pt idx="2709">
                  <c:v>69</c:v>
                </c:pt>
                <c:pt idx="2710">
                  <c:v>53</c:v>
                </c:pt>
                <c:pt idx="2711">
                  <c:v>44</c:v>
                </c:pt>
                <c:pt idx="2712">
                  <c:v>53</c:v>
                </c:pt>
                <c:pt idx="2713">
                  <c:v>46</c:v>
                </c:pt>
                <c:pt idx="2714">
                  <c:v>52</c:v>
                </c:pt>
                <c:pt idx="2715">
                  <c:v>61</c:v>
                </c:pt>
                <c:pt idx="2716">
                  <c:v>33</c:v>
                </c:pt>
                <c:pt idx="2717">
                  <c:v>54</c:v>
                </c:pt>
                <c:pt idx="2718">
                  <c:v>61</c:v>
                </c:pt>
                <c:pt idx="2719">
                  <c:v>39</c:v>
                </c:pt>
                <c:pt idx="2720">
                  <c:v>35</c:v>
                </c:pt>
                <c:pt idx="2721">
                  <c:v>50</c:v>
                </c:pt>
                <c:pt idx="2722">
                  <c:v>58</c:v>
                </c:pt>
                <c:pt idx="2723">
                  <c:v>49</c:v>
                </c:pt>
                <c:pt idx="2724">
                  <c:v>54</c:v>
                </c:pt>
                <c:pt idx="2725">
                  <c:v>50</c:v>
                </c:pt>
                <c:pt idx="2726">
                  <c:v>38</c:v>
                </c:pt>
                <c:pt idx="2727">
                  <c:v>67</c:v>
                </c:pt>
                <c:pt idx="2728">
                  <c:v>44</c:v>
                </c:pt>
                <c:pt idx="2729">
                  <c:v>92</c:v>
                </c:pt>
                <c:pt idx="2730">
                  <c:v>94</c:v>
                </c:pt>
                <c:pt idx="2731">
                  <c:v>49</c:v>
                </c:pt>
                <c:pt idx="2732">
                  <c:v>51</c:v>
                </c:pt>
                <c:pt idx="2733">
                  <c:v>81</c:v>
                </c:pt>
                <c:pt idx="2734">
                  <c:v>71</c:v>
                </c:pt>
                <c:pt idx="2735">
                  <c:v>61</c:v>
                </c:pt>
                <c:pt idx="2736">
                  <c:v>60</c:v>
                </c:pt>
                <c:pt idx="2737">
                  <c:v>51</c:v>
                </c:pt>
                <c:pt idx="2738">
                  <c:v>88</c:v>
                </c:pt>
                <c:pt idx="2739">
                  <c:v>37</c:v>
                </c:pt>
                <c:pt idx="2740">
                  <c:v>69</c:v>
                </c:pt>
                <c:pt idx="2741">
                  <c:v>40</c:v>
                </c:pt>
                <c:pt idx="2742">
                  <c:v>33</c:v>
                </c:pt>
                <c:pt idx="2743">
                  <c:v>49</c:v>
                </c:pt>
                <c:pt idx="2744">
                  <c:v>52</c:v>
                </c:pt>
                <c:pt idx="2745">
                  <c:v>60</c:v>
                </c:pt>
                <c:pt idx="2746">
                  <c:v>63</c:v>
                </c:pt>
                <c:pt idx="2747">
                  <c:v>66</c:v>
                </c:pt>
                <c:pt idx="2748">
                  <c:v>49</c:v>
                </c:pt>
                <c:pt idx="2749">
                  <c:v>65</c:v>
                </c:pt>
                <c:pt idx="2750">
                  <c:v>72</c:v>
                </c:pt>
                <c:pt idx="2751">
                  <c:v>63</c:v>
                </c:pt>
                <c:pt idx="2752">
                  <c:v>50</c:v>
                </c:pt>
                <c:pt idx="2753">
                  <c:v>56</c:v>
                </c:pt>
                <c:pt idx="2754">
                  <c:v>71</c:v>
                </c:pt>
                <c:pt idx="2755">
                  <c:v>50</c:v>
                </c:pt>
                <c:pt idx="2756">
                  <c:v>52</c:v>
                </c:pt>
                <c:pt idx="2757">
                  <c:v>44</c:v>
                </c:pt>
                <c:pt idx="2758">
                  <c:v>53</c:v>
                </c:pt>
                <c:pt idx="2759">
                  <c:v>40</c:v>
                </c:pt>
                <c:pt idx="2760">
                  <c:v>73</c:v>
                </c:pt>
                <c:pt idx="2761">
                  <c:v>41</c:v>
                </c:pt>
                <c:pt idx="2762">
                  <c:v>49</c:v>
                </c:pt>
                <c:pt idx="2763">
                  <c:v>55</c:v>
                </c:pt>
                <c:pt idx="2764">
                  <c:v>92</c:v>
                </c:pt>
                <c:pt idx="2765">
                  <c:v>63</c:v>
                </c:pt>
                <c:pt idx="2766">
                  <c:v>52</c:v>
                </c:pt>
                <c:pt idx="2767">
                  <c:v>52</c:v>
                </c:pt>
                <c:pt idx="2768">
                  <c:v>59</c:v>
                </c:pt>
                <c:pt idx="2769">
                  <c:v>57</c:v>
                </c:pt>
                <c:pt idx="2770">
                  <c:v>44</c:v>
                </c:pt>
                <c:pt idx="2771">
                  <c:v>32</c:v>
                </c:pt>
                <c:pt idx="2772">
                  <c:v>50</c:v>
                </c:pt>
                <c:pt idx="2773">
                  <c:v>51</c:v>
                </c:pt>
                <c:pt idx="2774">
                  <c:v>63</c:v>
                </c:pt>
                <c:pt idx="2775">
                  <c:v>56</c:v>
                </c:pt>
                <c:pt idx="2776">
                  <c:v>57</c:v>
                </c:pt>
                <c:pt idx="2777">
                  <c:v>44</c:v>
                </c:pt>
                <c:pt idx="2778">
                  <c:v>55</c:v>
                </c:pt>
                <c:pt idx="2779">
                  <c:v>69</c:v>
                </c:pt>
                <c:pt idx="2780">
                  <c:v>74</c:v>
                </c:pt>
                <c:pt idx="2781">
                  <c:v>53</c:v>
                </c:pt>
                <c:pt idx="2782">
                  <c:v>58</c:v>
                </c:pt>
                <c:pt idx="2783">
                  <c:v>38</c:v>
                </c:pt>
                <c:pt idx="2784">
                  <c:v>56</c:v>
                </c:pt>
                <c:pt idx="2785">
                  <c:v>73</c:v>
                </c:pt>
                <c:pt idx="2786">
                  <c:v>50</c:v>
                </c:pt>
                <c:pt idx="2787">
                  <c:v>43</c:v>
                </c:pt>
                <c:pt idx="2788">
                  <c:v>60</c:v>
                </c:pt>
                <c:pt idx="2789">
                  <c:v>52</c:v>
                </c:pt>
                <c:pt idx="2790">
                  <c:v>53</c:v>
                </c:pt>
                <c:pt idx="2791">
                  <c:v>57</c:v>
                </c:pt>
                <c:pt idx="2792">
                  <c:v>58</c:v>
                </c:pt>
                <c:pt idx="2793">
                  <c:v>55</c:v>
                </c:pt>
                <c:pt idx="2794">
                  <c:v>70</c:v>
                </c:pt>
                <c:pt idx="2795">
                  <c:v>66</c:v>
                </c:pt>
                <c:pt idx="2796">
                  <c:v>43</c:v>
                </c:pt>
                <c:pt idx="2797">
                  <c:v>39</c:v>
                </c:pt>
                <c:pt idx="2798">
                  <c:v>63</c:v>
                </c:pt>
                <c:pt idx="2799">
                  <c:v>46</c:v>
                </c:pt>
                <c:pt idx="2800">
                  <c:v>49</c:v>
                </c:pt>
                <c:pt idx="2801">
                  <c:v>65</c:v>
                </c:pt>
                <c:pt idx="2802">
                  <c:v>52</c:v>
                </c:pt>
                <c:pt idx="2803">
                  <c:v>72</c:v>
                </c:pt>
                <c:pt idx="2804">
                  <c:v>92</c:v>
                </c:pt>
                <c:pt idx="2805">
                  <c:v>45</c:v>
                </c:pt>
                <c:pt idx="2806">
                  <c:v>67</c:v>
                </c:pt>
                <c:pt idx="2807">
                  <c:v>67</c:v>
                </c:pt>
                <c:pt idx="2808">
                  <c:v>61</c:v>
                </c:pt>
                <c:pt idx="2809">
                  <c:v>39</c:v>
                </c:pt>
                <c:pt idx="2810">
                  <c:v>32</c:v>
                </c:pt>
                <c:pt idx="2811">
                  <c:v>48</c:v>
                </c:pt>
                <c:pt idx="2812">
                  <c:v>65</c:v>
                </c:pt>
                <c:pt idx="2813">
                  <c:v>65</c:v>
                </c:pt>
                <c:pt idx="2814">
                  <c:v>66</c:v>
                </c:pt>
                <c:pt idx="2815">
                  <c:v>67</c:v>
                </c:pt>
                <c:pt idx="2816">
                  <c:v>65</c:v>
                </c:pt>
                <c:pt idx="2817">
                  <c:v>33</c:v>
                </c:pt>
                <c:pt idx="2818">
                  <c:v>55</c:v>
                </c:pt>
                <c:pt idx="2819">
                  <c:v>53</c:v>
                </c:pt>
                <c:pt idx="2820">
                  <c:v>40</c:v>
                </c:pt>
                <c:pt idx="2821">
                  <c:v>49</c:v>
                </c:pt>
                <c:pt idx="2822">
                  <c:v>65</c:v>
                </c:pt>
                <c:pt idx="2823">
                  <c:v>55</c:v>
                </c:pt>
                <c:pt idx="2824">
                  <c:v>65</c:v>
                </c:pt>
                <c:pt idx="2825">
                  <c:v>88</c:v>
                </c:pt>
                <c:pt idx="2826">
                  <c:v>63</c:v>
                </c:pt>
                <c:pt idx="2827">
                  <c:v>78</c:v>
                </c:pt>
                <c:pt idx="2828">
                  <c:v>72</c:v>
                </c:pt>
                <c:pt idx="2829">
                  <c:v>46</c:v>
                </c:pt>
                <c:pt idx="2830">
                  <c:v>85</c:v>
                </c:pt>
                <c:pt idx="2831">
                  <c:v>61</c:v>
                </c:pt>
                <c:pt idx="2832">
                  <c:v>57</c:v>
                </c:pt>
                <c:pt idx="2833">
                  <c:v>39</c:v>
                </c:pt>
                <c:pt idx="2834">
                  <c:v>38</c:v>
                </c:pt>
                <c:pt idx="2835">
                  <c:v>55</c:v>
                </c:pt>
                <c:pt idx="2836">
                  <c:v>56</c:v>
                </c:pt>
                <c:pt idx="2837">
                  <c:v>60</c:v>
                </c:pt>
                <c:pt idx="2838">
                  <c:v>71</c:v>
                </c:pt>
                <c:pt idx="2839">
                  <c:v>70</c:v>
                </c:pt>
                <c:pt idx="2840">
                  <c:v>42</c:v>
                </c:pt>
                <c:pt idx="2841">
                  <c:v>37</c:v>
                </c:pt>
                <c:pt idx="2842">
                  <c:v>62</c:v>
                </c:pt>
                <c:pt idx="2843">
                  <c:v>89</c:v>
                </c:pt>
                <c:pt idx="2844">
                  <c:v>62</c:v>
                </c:pt>
                <c:pt idx="2845">
                  <c:v>45</c:v>
                </c:pt>
                <c:pt idx="2846">
                  <c:v>70</c:v>
                </c:pt>
                <c:pt idx="2847">
                  <c:v>62</c:v>
                </c:pt>
                <c:pt idx="2848">
                  <c:v>85</c:v>
                </c:pt>
                <c:pt idx="2849">
                  <c:v>31</c:v>
                </c:pt>
                <c:pt idx="2850">
                  <c:v>54</c:v>
                </c:pt>
                <c:pt idx="2851">
                  <c:v>65</c:v>
                </c:pt>
                <c:pt idx="2852">
                  <c:v>57</c:v>
                </c:pt>
                <c:pt idx="2853">
                  <c:v>86</c:v>
                </c:pt>
                <c:pt idx="2854">
                  <c:v>70</c:v>
                </c:pt>
                <c:pt idx="2855">
                  <c:v>48</c:v>
                </c:pt>
                <c:pt idx="2856">
                  <c:v>61</c:v>
                </c:pt>
                <c:pt idx="2857">
                  <c:v>51</c:v>
                </c:pt>
                <c:pt idx="2858">
                  <c:v>81</c:v>
                </c:pt>
                <c:pt idx="2859">
                  <c:v>83</c:v>
                </c:pt>
                <c:pt idx="2860">
                  <c:v>40</c:v>
                </c:pt>
                <c:pt idx="2861">
                  <c:v>87</c:v>
                </c:pt>
                <c:pt idx="2862">
                  <c:v>64</c:v>
                </c:pt>
                <c:pt idx="2863">
                  <c:v>49</c:v>
                </c:pt>
                <c:pt idx="2864">
                  <c:v>58</c:v>
                </c:pt>
                <c:pt idx="2865">
                  <c:v>61</c:v>
                </c:pt>
                <c:pt idx="2866">
                  <c:v>36</c:v>
                </c:pt>
                <c:pt idx="2867">
                  <c:v>57</c:v>
                </c:pt>
                <c:pt idx="2868">
                  <c:v>51</c:v>
                </c:pt>
                <c:pt idx="2869">
                  <c:v>44</c:v>
                </c:pt>
                <c:pt idx="2870">
                  <c:v>35</c:v>
                </c:pt>
                <c:pt idx="2871">
                  <c:v>52</c:v>
                </c:pt>
                <c:pt idx="2872">
                  <c:v>86</c:v>
                </c:pt>
                <c:pt idx="2873">
                  <c:v>63</c:v>
                </c:pt>
                <c:pt idx="2874">
                  <c:v>53</c:v>
                </c:pt>
                <c:pt idx="2875">
                  <c:v>51</c:v>
                </c:pt>
                <c:pt idx="2876">
                  <c:v>61</c:v>
                </c:pt>
                <c:pt idx="2877">
                  <c:v>59</c:v>
                </c:pt>
                <c:pt idx="2878">
                  <c:v>50</c:v>
                </c:pt>
                <c:pt idx="2879">
                  <c:v>61</c:v>
                </c:pt>
                <c:pt idx="2880">
                  <c:v>39</c:v>
                </c:pt>
                <c:pt idx="2881">
                  <c:v>84</c:v>
                </c:pt>
                <c:pt idx="2882">
                  <c:v>76</c:v>
                </c:pt>
                <c:pt idx="2883">
                  <c:v>83</c:v>
                </c:pt>
                <c:pt idx="2884">
                  <c:v>49</c:v>
                </c:pt>
                <c:pt idx="2885">
                  <c:v>47</c:v>
                </c:pt>
                <c:pt idx="2886">
                  <c:v>59</c:v>
                </c:pt>
                <c:pt idx="2887">
                  <c:v>46</c:v>
                </c:pt>
                <c:pt idx="2888">
                  <c:v>35</c:v>
                </c:pt>
                <c:pt idx="2889">
                  <c:v>35</c:v>
                </c:pt>
                <c:pt idx="2890">
                  <c:v>49</c:v>
                </c:pt>
                <c:pt idx="2891">
                  <c:v>45</c:v>
                </c:pt>
                <c:pt idx="2892">
                  <c:v>71</c:v>
                </c:pt>
                <c:pt idx="2893">
                  <c:v>52</c:v>
                </c:pt>
                <c:pt idx="2894">
                  <c:v>38</c:v>
                </c:pt>
                <c:pt idx="2895">
                  <c:v>64</c:v>
                </c:pt>
                <c:pt idx="2896">
                  <c:v>46</c:v>
                </c:pt>
                <c:pt idx="2897">
                  <c:v>58</c:v>
                </c:pt>
                <c:pt idx="2898">
                  <c:v>74</c:v>
                </c:pt>
                <c:pt idx="2899">
                  <c:v>76</c:v>
                </c:pt>
                <c:pt idx="2900">
                  <c:v>46</c:v>
                </c:pt>
                <c:pt idx="2901">
                  <c:v>69</c:v>
                </c:pt>
                <c:pt idx="2902">
                  <c:v>62</c:v>
                </c:pt>
                <c:pt idx="2903">
                  <c:v>58</c:v>
                </c:pt>
                <c:pt idx="2904">
                  <c:v>72</c:v>
                </c:pt>
                <c:pt idx="2905">
                  <c:v>64</c:v>
                </c:pt>
                <c:pt idx="2906">
                  <c:v>45</c:v>
                </c:pt>
                <c:pt idx="2907">
                  <c:v>69</c:v>
                </c:pt>
                <c:pt idx="2908">
                  <c:v>64</c:v>
                </c:pt>
                <c:pt idx="2909">
                  <c:v>72</c:v>
                </c:pt>
                <c:pt idx="2910">
                  <c:v>44</c:v>
                </c:pt>
                <c:pt idx="2911">
                  <c:v>81</c:v>
                </c:pt>
                <c:pt idx="2912">
                  <c:v>54</c:v>
                </c:pt>
                <c:pt idx="2913">
                  <c:v>46</c:v>
                </c:pt>
                <c:pt idx="2914">
                  <c:v>38</c:v>
                </c:pt>
                <c:pt idx="2915">
                  <c:v>55</c:v>
                </c:pt>
                <c:pt idx="2916">
                  <c:v>75</c:v>
                </c:pt>
                <c:pt idx="2917">
                  <c:v>55</c:v>
                </c:pt>
                <c:pt idx="2918">
                  <c:v>46</c:v>
                </c:pt>
                <c:pt idx="2919">
                  <c:v>58</c:v>
                </c:pt>
                <c:pt idx="2920">
                  <c:v>65</c:v>
                </c:pt>
                <c:pt idx="2921">
                  <c:v>64</c:v>
                </c:pt>
                <c:pt idx="2922">
                  <c:v>72</c:v>
                </c:pt>
                <c:pt idx="2923">
                  <c:v>77</c:v>
                </c:pt>
                <c:pt idx="2924">
                  <c:v>62</c:v>
                </c:pt>
                <c:pt idx="2925">
                  <c:v>74</c:v>
                </c:pt>
                <c:pt idx="2926">
                  <c:v>81</c:v>
                </c:pt>
                <c:pt idx="2927">
                  <c:v>57</c:v>
                </c:pt>
                <c:pt idx="2928">
                  <c:v>74</c:v>
                </c:pt>
                <c:pt idx="2929">
                  <c:v>59</c:v>
                </c:pt>
                <c:pt idx="2930">
                  <c:v>60</c:v>
                </c:pt>
                <c:pt idx="2931">
                  <c:v>71</c:v>
                </c:pt>
                <c:pt idx="2932">
                  <c:v>87</c:v>
                </c:pt>
                <c:pt idx="2933">
                  <c:v>55</c:v>
                </c:pt>
                <c:pt idx="2934">
                  <c:v>54</c:v>
                </c:pt>
                <c:pt idx="2935">
                  <c:v>50</c:v>
                </c:pt>
                <c:pt idx="2936">
                  <c:v>48</c:v>
                </c:pt>
                <c:pt idx="2937">
                  <c:v>76</c:v>
                </c:pt>
                <c:pt idx="2938">
                  <c:v>58</c:v>
                </c:pt>
                <c:pt idx="2939">
                  <c:v>68</c:v>
                </c:pt>
                <c:pt idx="2940">
                  <c:v>47</c:v>
                </c:pt>
                <c:pt idx="2941">
                  <c:v>68</c:v>
                </c:pt>
                <c:pt idx="2942">
                  <c:v>47</c:v>
                </c:pt>
                <c:pt idx="2943">
                  <c:v>80</c:v>
                </c:pt>
                <c:pt idx="2944">
                  <c:v>43</c:v>
                </c:pt>
                <c:pt idx="2945">
                  <c:v>44</c:v>
                </c:pt>
                <c:pt idx="2946">
                  <c:v>35</c:v>
                </c:pt>
                <c:pt idx="2947">
                  <c:v>35</c:v>
                </c:pt>
                <c:pt idx="2948">
                  <c:v>56</c:v>
                </c:pt>
                <c:pt idx="2949">
                  <c:v>69</c:v>
                </c:pt>
                <c:pt idx="2950">
                  <c:v>63</c:v>
                </c:pt>
                <c:pt idx="2951">
                  <c:v>33</c:v>
                </c:pt>
                <c:pt idx="2952">
                  <c:v>63</c:v>
                </c:pt>
                <c:pt idx="2953">
                  <c:v>40</c:v>
                </c:pt>
                <c:pt idx="2954">
                  <c:v>51</c:v>
                </c:pt>
                <c:pt idx="2955">
                  <c:v>69</c:v>
                </c:pt>
                <c:pt idx="2956">
                  <c:v>69</c:v>
                </c:pt>
                <c:pt idx="2957">
                  <c:v>37</c:v>
                </c:pt>
                <c:pt idx="2958">
                  <c:v>44</c:v>
                </c:pt>
                <c:pt idx="2959">
                  <c:v>60</c:v>
                </c:pt>
                <c:pt idx="2960">
                  <c:v>49</c:v>
                </c:pt>
                <c:pt idx="2961">
                  <c:v>40</c:v>
                </c:pt>
                <c:pt idx="2962">
                  <c:v>54</c:v>
                </c:pt>
                <c:pt idx="2963">
                  <c:v>53</c:v>
                </c:pt>
                <c:pt idx="2964">
                  <c:v>49</c:v>
                </c:pt>
                <c:pt idx="2965">
                  <c:v>61</c:v>
                </c:pt>
                <c:pt idx="2966">
                  <c:v>55</c:v>
                </c:pt>
                <c:pt idx="2967">
                  <c:v>66</c:v>
                </c:pt>
                <c:pt idx="2968">
                  <c:v>66</c:v>
                </c:pt>
                <c:pt idx="2969">
                  <c:v>69</c:v>
                </c:pt>
                <c:pt idx="2970">
                  <c:v>49</c:v>
                </c:pt>
                <c:pt idx="2971">
                  <c:v>58</c:v>
                </c:pt>
                <c:pt idx="2972">
                  <c:v>67</c:v>
                </c:pt>
                <c:pt idx="2973">
                  <c:v>50</c:v>
                </c:pt>
                <c:pt idx="2974">
                  <c:v>42</c:v>
                </c:pt>
                <c:pt idx="2975">
                  <c:v>45</c:v>
                </c:pt>
                <c:pt idx="2976">
                  <c:v>50</c:v>
                </c:pt>
                <c:pt idx="2977">
                  <c:v>58</c:v>
                </c:pt>
                <c:pt idx="2978">
                  <c:v>33</c:v>
                </c:pt>
                <c:pt idx="2979">
                  <c:v>52</c:v>
                </c:pt>
                <c:pt idx="2980">
                  <c:v>35</c:v>
                </c:pt>
                <c:pt idx="2981">
                  <c:v>58</c:v>
                </c:pt>
                <c:pt idx="2982">
                  <c:v>54</c:v>
                </c:pt>
                <c:pt idx="2983">
                  <c:v>52</c:v>
                </c:pt>
                <c:pt idx="2984">
                  <c:v>36</c:v>
                </c:pt>
                <c:pt idx="2985">
                  <c:v>50</c:v>
                </c:pt>
                <c:pt idx="2986">
                  <c:v>65</c:v>
                </c:pt>
                <c:pt idx="2987">
                  <c:v>49</c:v>
                </c:pt>
                <c:pt idx="2988">
                  <c:v>73</c:v>
                </c:pt>
                <c:pt idx="2989">
                  <c:v>49</c:v>
                </c:pt>
                <c:pt idx="2990">
                  <c:v>69</c:v>
                </c:pt>
                <c:pt idx="2991">
                  <c:v>77</c:v>
                </c:pt>
                <c:pt idx="2992">
                  <c:v>59</c:v>
                </c:pt>
                <c:pt idx="2993">
                  <c:v>53</c:v>
                </c:pt>
                <c:pt idx="2994">
                  <c:v>42</c:v>
                </c:pt>
                <c:pt idx="2995">
                  <c:v>60</c:v>
                </c:pt>
                <c:pt idx="2996">
                  <c:v>40</c:v>
                </c:pt>
                <c:pt idx="2997">
                  <c:v>51</c:v>
                </c:pt>
                <c:pt idx="2998">
                  <c:v>58</c:v>
                </c:pt>
                <c:pt idx="2999">
                  <c:v>58</c:v>
                </c:pt>
                <c:pt idx="3000">
                  <c:v>36</c:v>
                </c:pt>
                <c:pt idx="3001">
                  <c:v>72</c:v>
                </c:pt>
                <c:pt idx="3002">
                  <c:v>64</c:v>
                </c:pt>
                <c:pt idx="3003">
                  <c:v>73</c:v>
                </c:pt>
                <c:pt idx="3004">
                  <c:v>54</c:v>
                </c:pt>
                <c:pt idx="3005">
                  <c:v>51</c:v>
                </c:pt>
                <c:pt idx="3006">
                  <c:v>67</c:v>
                </c:pt>
                <c:pt idx="3007">
                  <c:v>46</c:v>
                </c:pt>
                <c:pt idx="3008">
                  <c:v>57</c:v>
                </c:pt>
                <c:pt idx="3009">
                  <c:v>61</c:v>
                </c:pt>
                <c:pt idx="3010">
                  <c:v>30</c:v>
                </c:pt>
                <c:pt idx="3011">
                  <c:v>40</c:v>
                </c:pt>
                <c:pt idx="3012">
                  <c:v>66</c:v>
                </c:pt>
                <c:pt idx="3013">
                  <c:v>36</c:v>
                </c:pt>
                <c:pt idx="3014">
                  <c:v>45</c:v>
                </c:pt>
                <c:pt idx="3015">
                  <c:v>37</c:v>
                </c:pt>
                <c:pt idx="3016">
                  <c:v>46</c:v>
                </c:pt>
                <c:pt idx="3017">
                  <c:v>75</c:v>
                </c:pt>
                <c:pt idx="3018">
                  <c:v>57</c:v>
                </c:pt>
                <c:pt idx="3019">
                  <c:v>44</c:v>
                </c:pt>
                <c:pt idx="3020">
                  <c:v>50</c:v>
                </c:pt>
                <c:pt idx="3021">
                  <c:v>62</c:v>
                </c:pt>
                <c:pt idx="3022">
                  <c:v>29</c:v>
                </c:pt>
                <c:pt idx="3023">
                  <c:v>45</c:v>
                </c:pt>
                <c:pt idx="3024">
                  <c:v>33</c:v>
                </c:pt>
                <c:pt idx="3025">
                  <c:v>51</c:v>
                </c:pt>
                <c:pt idx="3026">
                  <c:v>57</c:v>
                </c:pt>
                <c:pt idx="3027">
                  <c:v>47</c:v>
                </c:pt>
                <c:pt idx="3028">
                  <c:v>49</c:v>
                </c:pt>
                <c:pt idx="3029">
                  <c:v>66</c:v>
                </c:pt>
                <c:pt idx="3030">
                  <c:v>57</c:v>
                </c:pt>
                <c:pt idx="3031">
                  <c:v>73</c:v>
                </c:pt>
                <c:pt idx="3032">
                  <c:v>51</c:v>
                </c:pt>
                <c:pt idx="3033">
                  <c:v>32</c:v>
                </c:pt>
                <c:pt idx="3034">
                  <c:v>61</c:v>
                </c:pt>
                <c:pt idx="3035">
                  <c:v>45</c:v>
                </c:pt>
                <c:pt idx="3036">
                  <c:v>40</c:v>
                </c:pt>
                <c:pt idx="3037">
                  <c:v>62</c:v>
                </c:pt>
                <c:pt idx="3038">
                  <c:v>64</c:v>
                </c:pt>
                <c:pt idx="3039">
                  <c:v>36</c:v>
                </c:pt>
                <c:pt idx="3040">
                  <c:v>44</c:v>
                </c:pt>
                <c:pt idx="3041">
                  <c:v>38</c:v>
                </c:pt>
                <c:pt idx="3042">
                  <c:v>61</c:v>
                </c:pt>
                <c:pt idx="3043">
                  <c:v>44</c:v>
                </c:pt>
                <c:pt idx="3044">
                  <c:v>50</c:v>
                </c:pt>
                <c:pt idx="3045">
                  <c:v>36</c:v>
                </c:pt>
                <c:pt idx="3046">
                  <c:v>48</c:v>
                </c:pt>
                <c:pt idx="3047">
                  <c:v>72</c:v>
                </c:pt>
                <c:pt idx="3048">
                  <c:v>49</c:v>
                </c:pt>
                <c:pt idx="3049">
                  <c:v>57</c:v>
                </c:pt>
                <c:pt idx="3050">
                  <c:v>34</c:v>
                </c:pt>
                <c:pt idx="3051">
                  <c:v>70</c:v>
                </c:pt>
                <c:pt idx="3052">
                  <c:v>71</c:v>
                </c:pt>
                <c:pt idx="3053">
                  <c:v>60</c:v>
                </c:pt>
                <c:pt idx="3054">
                  <c:v>82</c:v>
                </c:pt>
                <c:pt idx="3055">
                  <c:v>39</c:v>
                </c:pt>
                <c:pt idx="3056">
                  <c:v>60</c:v>
                </c:pt>
                <c:pt idx="3057">
                  <c:v>58</c:v>
                </c:pt>
                <c:pt idx="3058">
                  <c:v>83</c:v>
                </c:pt>
                <c:pt idx="3059">
                  <c:v>64</c:v>
                </c:pt>
                <c:pt idx="3060">
                  <c:v>31</c:v>
                </c:pt>
                <c:pt idx="3061">
                  <c:v>28</c:v>
                </c:pt>
                <c:pt idx="3062">
                  <c:v>47</c:v>
                </c:pt>
                <c:pt idx="3063">
                  <c:v>86</c:v>
                </c:pt>
                <c:pt idx="3064">
                  <c:v>70</c:v>
                </c:pt>
                <c:pt idx="3065">
                  <c:v>51</c:v>
                </c:pt>
                <c:pt idx="3066">
                  <c:v>51</c:v>
                </c:pt>
                <c:pt idx="3067">
                  <c:v>86</c:v>
                </c:pt>
                <c:pt idx="3068">
                  <c:v>47</c:v>
                </c:pt>
                <c:pt idx="3069">
                  <c:v>48</c:v>
                </c:pt>
                <c:pt idx="3070">
                  <c:v>48</c:v>
                </c:pt>
                <c:pt idx="3071">
                  <c:v>46</c:v>
                </c:pt>
                <c:pt idx="3072">
                  <c:v>45</c:v>
                </c:pt>
                <c:pt idx="3073">
                  <c:v>55</c:v>
                </c:pt>
                <c:pt idx="3074">
                  <c:v>70</c:v>
                </c:pt>
                <c:pt idx="3075">
                  <c:v>50</c:v>
                </c:pt>
                <c:pt idx="3076">
                  <c:v>81</c:v>
                </c:pt>
                <c:pt idx="3077">
                  <c:v>61</c:v>
                </c:pt>
                <c:pt idx="3078">
                  <c:v>62</c:v>
                </c:pt>
                <c:pt idx="3079">
                  <c:v>74</c:v>
                </c:pt>
                <c:pt idx="3080">
                  <c:v>93</c:v>
                </c:pt>
                <c:pt idx="3081">
                  <c:v>79</c:v>
                </c:pt>
                <c:pt idx="3082">
                  <c:v>58</c:v>
                </c:pt>
                <c:pt idx="3083">
                  <c:v>53</c:v>
                </c:pt>
                <c:pt idx="3084">
                  <c:v>49</c:v>
                </c:pt>
                <c:pt idx="3085">
                  <c:v>76</c:v>
                </c:pt>
                <c:pt idx="3086">
                  <c:v>55</c:v>
                </c:pt>
                <c:pt idx="3087">
                  <c:v>65</c:v>
                </c:pt>
                <c:pt idx="3088">
                  <c:v>62</c:v>
                </c:pt>
                <c:pt idx="3089">
                  <c:v>75</c:v>
                </c:pt>
                <c:pt idx="3090">
                  <c:v>63</c:v>
                </c:pt>
                <c:pt idx="3091">
                  <c:v>72</c:v>
                </c:pt>
                <c:pt idx="3092">
                  <c:v>56</c:v>
                </c:pt>
                <c:pt idx="3093">
                  <c:v>81</c:v>
                </c:pt>
                <c:pt idx="3094">
                  <c:v>56</c:v>
                </c:pt>
                <c:pt idx="3095">
                  <c:v>78</c:v>
                </c:pt>
                <c:pt idx="3096">
                  <c:v>50</c:v>
                </c:pt>
                <c:pt idx="3097">
                  <c:v>66</c:v>
                </c:pt>
                <c:pt idx="3098">
                  <c:v>48</c:v>
                </c:pt>
                <c:pt idx="3099">
                  <c:v>63</c:v>
                </c:pt>
                <c:pt idx="3100">
                  <c:v>50</c:v>
                </c:pt>
                <c:pt idx="3101">
                  <c:v>45</c:v>
                </c:pt>
                <c:pt idx="3102">
                  <c:v>45</c:v>
                </c:pt>
                <c:pt idx="3103">
                  <c:v>45</c:v>
                </c:pt>
                <c:pt idx="3104">
                  <c:v>55</c:v>
                </c:pt>
                <c:pt idx="3105">
                  <c:v>65</c:v>
                </c:pt>
                <c:pt idx="3106">
                  <c:v>38</c:v>
                </c:pt>
                <c:pt idx="3107">
                  <c:v>66</c:v>
                </c:pt>
                <c:pt idx="3108">
                  <c:v>36</c:v>
                </c:pt>
                <c:pt idx="3109">
                  <c:v>89</c:v>
                </c:pt>
                <c:pt idx="3110">
                  <c:v>27</c:v>
                </c:pt>
                <c:pt idx="3111">
                  <c:v>55</c:v>
                </c:pt>
                <c:pt idx="3112">
                  <c:v>55</c:v>
                </c:pt>
                <c:pt idx="3113">
                  <c:v>67</c:v>
                </c:pt>
                <c:pt idx="3114">
                  <c:v>37</c:v>
                </c:pt>
                <c:pt idx="3115">
                  <c:v>78</c:v>
                </c:pt>
                <c:pt idx="3116">
                  <c:v>67</c:v>
                </c:pt>
                <c:pt idx="3117">
                  <c:v>40</c:v>
                </c:pt>
                <c:pt idx="3118">
                  <c:v>60</c:v>
                </c:pt>
                <c:pt idx="3119">
                  <c:v>56</c:v>
                </c:pt>
                <c:pt idx="3120">
                  <c:v>55</c:v>
                </c:pt>
                <c:pt idx="3121">
                  <c:v>54</c:v>
                </c:pt>
                <c:pt idx="3122">
                  <c:v>39</c:v>
                </c:pt>
                <c:pt idx="3123">
                  <c:v>49</c:v>
                </c:pt>
                <c:pt idx="3124">
                  <c:v>82</c:v>
                </c:pt>
                <c:pt idx="3125">
                  <c:v>58</c:v>
                </c:pt>
                <c:pt idx="3126">
                  <c:v>67</c:v>
                </c:pt>
                <c:pt idx="3127">
                  <c:v>60</c:v>
                </c:pt>
                <c:pt idx="3128">
                  <c:v>57</c:v>
                </c:pt>
                <c:pt idx="3129">
                  <c:v>70</c:v>
                </c:pt>
                <c:pt idx="3130">
                  <c:v>56</c:v>
                </c:pt>
                <c:pt idx="3131">
                  <c:v>86</c:v>
                </c:pt>
                <c:pt idx="3132">
                  <c:v>58</c:v>
                </c:pt>
                <c:pt idx="3133">
                  <c:v>98</c:v>
                </c:pt>
                <c:pt idx="3134">
                  <c:v>88</c:v>
                </c:pt>
                <c:pt idx="3135">
                  <c:v>54</c:v>
                </c:pt>
                <c:pt idx="3136">
                  <c:v>71</c:v>
                </c:pt>
                <c:pt idx="3137">
                  <c:v>30</c:v>
                </c:pt>
                <c:pt idx="3138">
                  <c:v>39</c:v>
                </c:pt>
                <c:pt idx="3139">
                  <c:v>46</c:v>
                </c:pt>
                <c:pt idx="3140">
                  <c:v>72</c:v>
                </c:pt>
                <c:pt idx="3141">
                  <c:v>45</c:v>
                </c:pt>
                <c:pt idx="3142">
                  <c:v>63</c:v>
                </c:pt>
                <c:pt idx="3143">
                  <c:v>71</c:v>
                </c:pt>
                <c:pt idx="3144">
                  <c:v>66</c:v>
                </c:pt>
                <c:pt idx="3145">
                  <c:v>76</c:v>
                </c:pt>
                <c:pt idx="3146">
                  <c:v>65</c:v>
                </c:pt>
                <c:pt idx="3147">
                  <c:v>52</c:v>
                </c:pt>
                <c:pt idx="3148">
                  <c:v>76</c:v>
                </c:pt>
                <c:pt idx="3149">
                  <c:v>93</c:v>
                </c:pt>
                <c:pt idx="3150">
                  <c:v>74</c:v>
                </c:pt>
                <c:pt idx="3151">
                  <c:v>68</c:v>
                </c:pt>
                <c:pt idx="3152">
                  <c:v>91</c:v>
                </c:pt>
                <c:pt idx="3153">
                  <c:v>71</c:v>
                </c:pt>
                <c:pt idx="3154">
                  <c:v>65</c:v>
                </c:pt>
                <c:pt idx="3155">
                  <c:v>63</c:v>
                </c:pt>
                <c:pt idx="3156">
                  <c:v>70</c:v>
                </c:pt>
                <c:pt idx="3157">
                  <c:v>71</c:v>
                </c:pt>
                <c:pt idx="3158">
                  <c:v>70</c:v>
                </c:pt>
                <c:pt idx="3159">
                  <c:v>63</c:v>
                </c:pt>
                <c:pt idx="3160">
                  <c:v>36</c:v>
                </c:pt>
                <c:pt idx="3161">
                  <c:v>62</c:v>
                </c:pt>
                <c:pt idx="3162">
                  <c:v>68</c:v>
                </c:pt>
                <c:pt idx="3163">
                  <c:v>47</c:v>
                </c:pt>
                <c:pt idx="3164">
                  <c:v>63</c:v>
                </c:pt>
                <c:pt idx="3165">
                  <c:v>61</c:v>
                </c:pt>
                <c:pt idx="3166">
                  <c:v>63</c:v>
                </c:pt>
                <c:pt idx="3167">
                  <c:v>70</c:v>
                </c:pt>
                <c:pt idx="3168">
                  <c:v>89</c:v>
                </c:pt>
                <c:pt idx="3169">
                  <c:v>72</c:v>
                </c:pt>
                <c:pt idx="3170">
                  <c:v>82</c:v>
                </c:pt>
                <c:pt idx="3171">
                  <c:v>57</c:v>
                </c:pt>
                <c:pt idx="3172">
                  <c:v>81</c:v>
                </c:pt>
                <c:pt idx="3173">
                  <c:v>76</c:v>
                </c:pt>
                <c:pt idx="3174">
                  <c:v>55</c:v>
                </c:pt>
                <c:pt idx="3175">
                  <c:v>64</c:v>
                </c:pt>
                <c:pt idx="3176">
                  <c:v>63</c:v>
                </c:pt>
                <c:pt idx="3177">
                  <c:v>48</c:v>
                </c:pt>
                <c:pt idx="3178">
                  <c:v>60</c:v>
                </c:pt>
                <c:pt idx="3179">
                  <c:v>59</c:v>
                </c:pt>
                <c:pt idx="3180">
                  <c:v>43</c:v>
                </c:pt>
                <c:pt idx="3181">
                  <c:v>45</c:v>
                </c:pt>
                <c:pt idx="3182">
                  <c:v>51</c:v>
                </c:pt>
                <c:pt idx="3183">
                  <c:v>64</c:v>
                </c:pt>
                <c:pt idx="3184">
                  <c:v>58</c:v>
                </c:pt>
                <c:pt idx="3185">
                  <c:v>90</c:v>
                </c:pt>
                <c:pt idx="3186">
                  <c:v>47</c:v>
                </c:pt>
                <c:pt idx="3187">
                  <c:v>52</c:v>
                </c:pt>
                <c:pt idx="3188">
                  <c:v>52</c:v>
                </c:pt>
                <c:pt idx="3189">
                  <c:v>59</c:v>
                </c:pt>
                <c:pt idx="3190">
                  <c:v>37</c:v>
                </c:pt>
                <c:pt idx="3191">
                  <c:v>38</c:v>
                </c:pt>
                <c:pt idx="3192">
                  <c:v>62</c:v>
                </c:pt>
                <c:pt idx="3193">
                  <c:v>90</c:v>
                </c:pt>
                <c:pt idx="3194">
                  <c:v>45</c:v>
                </c:pt>
                <c:pt idx="3195">
                  <c:v>51</c:v>
                </c:pt>
                <c:pt idx="3196">
                  <c:v>39</c:v>
                </c:pt>
                <c:pt idx="3197">
                  <c:v>76</c:v>
                </c:pt>
                <c:pt idx="3198">
                  <c:v>35</c:v>
                </c:pt>
                <c:pt idx="3199">
                  <c:v>41</c:v>
                </c:pt>
                <c:pt idx="3200">
                  <c:v>47</c:v>
                </c:pt>
                <c:pt idx="3201">
                  <c:v>31</c:v>
                </c:pt>
                <c:pt idx="3202">
                  <c:v>62</c:v>
                </c:pt>
                <c:pt idx="3203">
                  <c:v>32</c:v>
                </c:pt>
                <c:pt idx="3204">
                  <c:v>78</c:v>
                </c:pt>
                <c:pt idx="3205">
                  <c:v>50</c:v>
                </c:pt>
                <c:pt idx="3206">
                  <c:v>56</c:v>
                </c:pt>
                <c:pt idx="3207">
                  <c:v>89</c:v>
                </c:pt>
                <c:pt idx="3208">
                  <c:v>65</c:v>
                </c:pt>
                <c:pt idx="3209">
                  <c:v>40</c:v>
                </c:pt>
                <c:pt idx="3210">
                  <c:v>60</c:v>
                </c:pt>
                <c:pt idx="3211">
                  <c:v>59</c:v>
                </c:pt>
                <c:pt idx="3212">
                  <c:v>48</c:v>
                </c:pt>
                <c:pt idx="3213">
                  <c:v>64</c:v>
                </c:pt>
                <c:pt idx="3214">
                  <c:v>41</c:v>
                </c:pt>
                <c:pt idx="3215">
                  <c:v>39</c:v>
                </c:pt>
                <c:pt idx="3216">
                  <c:v>66</c:v>
                </c:pt>
                <c:pt idx="3217">
                  <c:v>57</c:v>
                </c:pt>
                <c:pt idx="3218">
                  <c:v>56</c:v>
                </c:pt>
                <c:pt idx="3219">
                  <c:v>57</c:v>
                </c:pt>
                <c:pt idx="3220">
                  <c:v>56</c:v>
                </c:pt>
                <c:pt idx="3221">
                  <c:v>37</c:v>
                </c:pt>
                <c:pt idx="3222">
                  <c:v>51</c:v>
                </c:pt>
                <c:pt idx="3223">
                  <c:v>73</c:v>
                </c:pt>
                <c:pt idx="3224">
                  <c:v>46</c:v>
                </c:pt>
                <c:pt idx="3225">
                  <c:v>44</c:v>
                </c:pt>
                <c:pt idx="3226">
                  <c:v>38</c:v>
                </c:pt>
                <c:pt idx="3227">
                  <c:v>37</c:v>
                </c:pt>
                <c:pt idx="3228">
                  <c:v>28</c:v>
                </c:pt>
                <c:pt idx="3229">
                  <c:v>59</c:v>
                </c:pt>
                <c:pt idx="3230">
                  <c:v>54</c:v>
                </c:pt>
                <c:pt idx="3231">
                  <c:v>69</c:v>
                </c:pt>
                <c:pt idx="3232">
                  <c:v>68</c:v>
                </c:pt>
                <c:pt idx="3233">
                  <c:v>70</c:v>
                </c:pt>
                <c:pt idx="3234">
                  <c:v>63</c:v>
                </c:pt>
                <c:pt idx="3235">
                  <c:v>71</c:v>
                </c:pt>
                <c:pt idx="3236">
                  <c:v>77</c:v>
                </c:pt>
                <c:pt idx="3237">
                  <c:v>49</c:v>
                </c:pt>
                <c:pt idx="3238">
                  <c:v>44</c:v>
                </c:pt>
                <c:pt idx="3239">
                  <c:v>59</c:v>
                </c:pt>
                <c:pt idx="3240">
                  <c:v>38</c:v>
                </c:pt>
                <c:pt idx="3241">
                  <c:v>38</c:v>
                </c:pt>
                <c:pt idx="3242">
                  <c:v>46</c:v>
                </c:pt>
                <c:pt idx="3243">
                  <c:v>59</c:v>
                </c:pt>
                <c:pt idx="3244">
                  <c:v>66</c:v>
                </c:pt>
                <c:pt idx="3245">
                  <c:v>65</c:v>
                </c:pt>
                <c:pt idx="3246">
                  <c:v>47</c:v>
                </c:pt>
                <c:pt idx="3247">
                  <c:v>75</c:v>
                </c:pt>
                <c:pt idx="3248">
                  <c:v>61</c:v>
                </c:pt>
                <c:pt idx="3249">
                  <c:v>41</c:v>
                </c:pt>
                <c:pt idx="3250">
                  <c:v>49</c:v>
                </c:pt>
                <c:pt idx="3251">
                  <c:v>77</c:v>
                </c:pt>
                <c:pt idx="3252">
                  <c:v>66</c:v>
                </c:pt>
                <c:pt idx="3253">
                  <c:v>59</c:v>
                </c:pt>
                <c:pt idx="3254">
                  <c:v>56</c:v>
                </c:pt>
                <c:pt idx="3255">
                  <c:v>52</c:v>
                </c:pt>
                <c:pt idx="3256">
                  <c:v>64</c:v>
                </c:pt>
                <c:pt idx="3257">
                  <c:v>81</c:v>
                </c:pt>
                <c:pt idx="3258">
                  <c:v>75</c:v>
                </c:pt>
                <c:pt idx="3259">
                  <c:v>35</c:v>
                </c:pt>
                <c:pt idx="3260">
                  <c:v>46</c:v>
                </c:pt>
                <c:pt idx="3261">
                  <c:v>71</c:v>
                </c:pt>
                <c:pt idx="3262">
                  <c:v>50</c:v>
                </c:pt>
                <c:pt idx="3263">
                  <c:v>49</c:v>
                </c:pt>
                <c:pt idx="3264">
                  <c:v>89</c:v>
                </c:pt>
                <c:pt idx="3265">
                  <c:v>56</c:v>
                </c:pt>
                <c:pt idx="3266">
                  <c:v>51</c:v>
                </c:pt>
                <c:pt idx="3267">
                  <c:v>30</c:v>
                </c:pt>
                <c:pt idx="3268">
                  <c:v>71</c:v>
                </c:pt>
                <c:pt idx="3269">
                  <c:v>46</c:v>
                </c:pt>
                <c:pt idx="3270">
                  <c:v>49</c:v>
                </c:pt>
                <c:pt idx="3271">
                  <c:v>60</c:v>
                </c:pt>
                <c:pt idx="3272">
                  <c:v>53</c:v>
                </c:pt>
                <c:pt idx="3273">
                  <c:v>69</c:v>
                </c:pt>
                <c:pt idx="3274">
                  <c:v>47</c:v>
                </c:pt>
                <c:pt idx="3275">
                  <c:v>50</c:v>
                </c:pt>
                <c:pt idx="3276">
                  <c:v>53</c:v>
                </c:pt>
                <c:pt idx="3277">
                  <c:v>44</c:v>
                </c:pt>
                <c:pt idx="3278">
                  <c:v>80</c:v>
                </c:pt>
                <c:pt idx="3279">
                  <c:v>81</c:v>
                </c:pt>
                <c:pt idx="3280">
                  <c:v>67</c:v>
                </c:pt>
                <c:pt idx="3281">
                  <c:v>88</c:v>
                </c:pt>
                <c:pt idx="3282">
                  <c:v>89</c:v>
                </c:pt>
                <c:pt idx="3283">
                  <c:v>94</c:v>
                </c:pt>
                <c:pt idx="3284">
                  <c:v>96</c:v>
                </c:pt>
                <c:pt idx="3285">
                  <c:v>46</c:v>
                </c:pt>
                <c:pt idx="3286">
                  <c:v>80</c:v>
                </c:pt>
                <c:pt idx="3287">
                  <c:v>53</c:v>
                </c:pt>
                <c:pt idx="3288">
                  <c:v>53</c:v>
                </c:pt>
                <c:pt idx="3289">
                  <c:v>52</c:v>
                </c:pt>
                <c:pt idx="3290">
                  <c:v>49</c:v>
                </c:pt>
                <c:pt idx="3291">
                  <c:v>56</c:v>
                </c:pt>
                <c:pt idx="3292">
                  <c:v>69</c:v>
                </c:pt>
                <c:pt idx="3293">
                  <c:v>52</c:v>
                </c:pt>
                <c:pt idx="3294">
                  <c:v>58</c:v>
                </c:pt>
                <c:pt idx="3295">
                  <c:v>74</c:v>
                </c:pt>
                <c:pt idx="3296">
                  <c:v>57</c:v>
                </c:pt>
                <c:pt idx="3297">
                  <c:v>60</c:v>
                </c:pt>
                <c:pt idx="3298">
                  <c:v>66</c:v>
                </c:pt>
                <c:pt idx="3299">
                  <c:v>46</c:v>
                </c:pt>
                <c:pt idx="3300">
                  <c:v>56</c:v>
                </c:pt>
                <c:pt idx="3301">
                  <c:v>43</c:v>
                </c:pt>
                <c:pt idx="3302">
                  <c:v>73</c:v>
                </c:pt>
                <c:pt idx="3303">
                  <c:v>70</c:v>
                </c:pt>
                <c:pt idx="3304">
                  <c:v>44</c:v>
                </c:pt>
                <c:pt idx="3305">
                  <c:v>44</c:v>
                </c:pt>
                <c:pt idx="3306">
                  <c:v>57</c:v>
                </c:pt>
                <c:pt idx="3307">
                  <c:v>82</c:v>
                </c:pt>
                <c:pt idx="3308">
                  <c:v>39</c:v>
                </c:pt>
                <c:pt idx="3309">
                  <c:v>59</c:v>
                </c:pt>
                <c:pt idx="3310">
                  <c:v>82</c:v>
                </c:pt>
                <c:pt idx="3311">
                  <c:v>56</c:v>
                </c:pt>
                <c:pt idx="3312">
                  <c:v>68</c:v>
                </c:pt>
                <c:pt idx="3313">
                  <c:v>36</c:v>
                </c:pt>
                <c:pt idx="3314">
                  <c:v>40</c:v>
                </c:pt>
                <c:pt idx="3315">
                  <c:v>69</c:v>
                </c:pt>
                <c:pt idx="3316">
                  <c:v>52</c:v>
                </c:pt>
                <c:pt idx="3317">
                  <c:v>59</c:v>
                </c:pt>
                <c:pt idx="3318">
                  <c:v>63</c:v>
                </c:pt>
                <c:pt idx="3319">
                  <c:v>75</c:v>
                </c:pt>
                <c:pt idx="3320">
                  <c:v>43</c:v>
                </c:pt>
                <c:pt idx="3321">
                  <c:v>34</c:v>
                </c:pt>
                <c:pt idx="3322">
                  <c:v>57</c:v>
                </c:pt>
                <c:pt idx="3323">
                  <c:v>60</c:v>
                </c:pt>
                <c:pt idx="3324">
                  <c:v>61</c:v>
                </c:pt>
                <c:pt idx="3325">
                  <c:v>77</c:v>
                </c:pt>
                <c:pt idx="3326">
                  <c:v>60</c:v>
                </c:pt>
                <c:pt idx="3327">
                  <c:v>77</c:v>
                </c:pt>
                <c:pt idx="3328">
                  <c:v>68</c:v>
                </c:pt>
                <c:pt idx="3329">
                  <c:v>46</c:v>
                </c:pt>
                <c:pt idx="3330">
                  <c:v>53</c:v>
                </c:pt>
                <c:pt idx="3331">
                  <c:v>55</c:v>
                </c:pt>
                <c:pt idx="3332">
                  <c:v>58</c:v>
                </c:pt>
                <c:pt idx="3333">
                  <c:v>55</c:v>
                </c:pt>
                <c:pt idx="3334">
                  <c:v>56</c:v>
                </c:pt>
                <c:pt idx="3335">
                  <c:v>51</c:v>
                </c:pt>
                <c:pt idx="3336">
                  <c:v>53</c:v>
                </c:pt>
                <c:pt idx="3337">
                  <c:v>55</c:v>
                </c:pt>
                <c:pt idx="3338">
                  <c:v>51</c:v>
                </c:pt>
                <c:pt idx="3339">
                  <c:v>77</c:v>
                </c:pt>
                <c:pt idx="3340">
                  <c:v>62</c:v>
                </c:pt>
                <c:pt idx="3341">
                  <c:v>60</c:v>
                </c:pt>
                <c:pt idx="3342">
                  <c:v>64</c:v>
                </c:pt>
                <c:pt idx="3343">
                  <c:v>55</c:v>
                </c:pt>
                <c:pt idx="3344">
                  <c:v>55</c:v>
                </c:pt>
                <c:pt idx="3345">
                  <c:v>38</c:v>
                </c:pt>
                <c:pt idx="3346">
                  <c:v>59</c:v>
                </c:pt>
                <c:pt idx="3347">
                  <c:v>53</c:v>
                </c:pt>
                <c:pt idx="3348">
                  <c:v>57</c:v>
                </c:pt>
                <c:pt idx="3349">
                  <c:v>54</c:v>
                </c:pt>
                <c:pt idx="3350">
                  <c:v>46</c:v>
                </c:pt>
                <c:pt idx="3351">
                  <c:v>75</c:v>
                </c:pt>
                <c:pt idx="3352">
                  <c:v>59</c:v>
                </c:pt>
                <c:pt idx="3353">
                  <c:v>50</c:v>
                </c:pt>
                <c:pt idx="3354">
                  <c:v>48</c:v>
                </c:pt>
                <c:pt idx="3355">
                  <c:v>42</c:v>
                </c:pt>
                <c:pt idx="3356">
                  <c:v>78</c:v>
                </c:pt>
                <c:pt idx="3357">
                  <c:v>74</c:v>
                </c:pt>
                <c:pt idx="3358">
                  <c:v>85</c:v>
                </c:pt>
                <c:pt idx="3359">
                  <c:v>77</c:v>
                </c:pt>
                <c:pt idx="3360">
                  <c:v>65</c:v>
                </c:pt>
                <c:pt idx="3361">
                  <c:v>38</c:v>
                </c:pt>
                <c:pt idx="3362">
                  <c:v>70</c:v>
                </c:pt>
                <c:pt idx="3363">
                  <c:v>67</c:v>
                </c:pt>
                <c:pt idx="3364">
                  <c:v>39</c:v>
                </c:pt>
                <c:pt idx="3365">
                  <c:v>49</c:v>
                </c:pt>
                <c:pt idx="3366">
                  <c:v>46</c:v>
                </c:pt>
                <c:pt idx="3367">
                  <c:v>60</c:v>
                </c:pt>
                <c:pt idx="3368">
                  <c:v>78</c:v>
                </c:pt>
                <c:pt idx="3369">
                  <c:v>53</c:v>
                </c:pt>
                <c:pt idx="3370">
                  <c:v>43</c:v>
                </c:pt>
                <c:pt idx="3371">
                  <c:v>41</c:v>
                </c:pt>
                <c:pt idx="3372">
                  <c:v>52</c:v>
                </c:pt>
                <c:pt idx="3373">
                  <c:v>54</c:v>
                </c:pt>
                <c:pt idx="3374">
                  <c:v>79</c:v>
                </c:pt>
                <c:pt idx="3375">
                  <c:v>75</c:v>
                </c:pt>
                <c:pt idx="3376">
                  <c:v>64</c:v>
                </c:pt>
                <c:pt idx="3377">
                  <c:v>62</c:v>
                </c:pt>
                <c:pt idx="3378">
                  <c:v>38</c:v>
                </c:pt>
                <c:pt idx="3379">
                  <c:v>50</c:v>
                </c:pt>
                <c:pt idx="3380">
                  <c:v>69</c:v>
                </c:pt>
                <c:pt idx="3381">
                  <c:v>51</c:v>
                </c:pt>
                <c:pt idx="3382">
                  <c:v>38</c:v>
                </c:pt>
                <c:pt idx="3383">
                  <c:v>63</c:v>
                </c:pt>
                <c:pt idx="3384">
                  <c:v>49</c:v>
                </c:pt>
                <c:pt idx="3385">
                  <c:v>35</c:v>
                </c:pt>
                <c:pt idx="3386">
                  <c:v>56</c:v>
                </c:pt>
                <c:pt idx="3387">
                  <c:v>32</c:v>
                </c:pt>
                <c:pt idx="3388">
                  <c:v>47</c:v>
                </c:pt>
                <c:pt idx="3389">
                  <c:v>63</c:v>
                </c:pt>
                <c:pt idx="3390">
                  <c:v>56</c:v>
                </c:pt>
                <c:pt idx="3391">
                  <c:v>54</c:v>
                </c:pt>
                <c:pt idx="3392">
                  <c:v>60</c:v>
                </c:pt>
                <c:pt idx="3393">
                  <c:v>44</c:v>
                </c:pt>
                <c:pt idx="3394">
                  <c:v>73</c:v>
                </c:pt>
                <c:pt idx="3395">
                  <c:v>38</c:v>
                </c:pt>
                <c:pt idx="3396">
                  <c:v>78</c:v>
                </c:pt>
                <c:pt idx="3397">
                  <c:v>46</c:v>
                </c:pt>
                <c:pt idx="3398">
                  <c:v>65</c:v>
                </c:pt>
                <c:pt idx="3399">
                  <c:v>48</c:v>
                </c:pt>
                <c:pt idx="3400">
                  <c:v>77</c:v>
                </c:pt>
                <c:pt idx="3401">
                  <c:v>47</c:v>
                </c:pt>
                <c:pt idx="3402">
                  <c:v>40</c:v>
                </c:pt>
                <c:pt idx="3403">
                  <c:v>49</c:v>
                </c:pt>
                <c:pt idx="3404">
                  <c:v>37</c:v>
                </c:pt>
                <c:pt idx="3405">
                  <c:v>46</c:v>
                </c:pt>
                <c:pt idx="3406">
                  <c:v>73</c:v>
                </c:pt>
                <c:pt idx="3407">
                  <c:v>80</c:v>
                </c:pt>
                <c:pt idx="3408">
                  <c:v>36</c:v>
                </c:pt>
                <c:pt idx="3409">
                  <c:v>40</c:v>
                </c:pt>
                <c:pt idx="3410">
                  <c:v>50</c:v>
                </c:pt>
                <c:pt idx="3411">
                  <c:v>82</c:v>
                </c:pt>
                <c:pt idx="3412">
                  <c:v>55</c:v>
                </c:pt>
                <c:pt idx="3413">
                  <c:v>50</c:v>
                </c:pt>
                <c:pt idx="3414">
                  <c:v>32</c:v>
                </c:pt>
                <c:pt idx="3415">
                  <c:v>40</c:v>
                </c:pt>
                <c:pt idx="3416">
                  <c:v>53</c:v>
                </c:pt>
                <c:pt idx="3417">
                  <c:v>59</c:v>
                </c:pt>
                <c:pt idx="3418">
                  <c:v>52</c:v>
                </c:pt>
                <c:pt idx="3419">
                  <c:v>28</c:v>
                </c:pt>
                <c:pt idx="3420">
                  <c:v>40</c:v>
                </c:pt>
                <c:pt idx="3421">
                  <c:v>46</c:v>
                </c:pt>
                <c:pt idx="3422">
                  <c:v>70</c:v>
                </c:pt>
                <c:pt idx="3423">
                  <c:v>48</c:v>
                </c:pt>
                <c:pt idx="3424">
                  <c:v>61</c:v>
                </c:pt>
                <c:pt idx="3425">
                  <c:v>93</c:v>
                </c:pt>
                <c:pt idx="3426">
                  <c:v>68</c:v>
                </c:pt>
                <c:pt idx="3427">
                  <c:v>51</c:v>
                </c:pt>
                <c:pt idx="3428">
                  <c:v>70</c:v>
                </c:pt>
                <c:pt idx="3429">
                  <c:v>46</c:v>
                </c:pt>
                <c:pt idx="3430">
                  <c:v>50</c:v>
                </c:pt>
                <c:pt idx="3431">
                  <c:v>79</c:v>
                </c:pt>
                <c:pt idx="3432">
                  <c:v>43</c:v>
                </c:pt>
                <c:pt idx="3433">
                  <c:v>51</c:v>
                </c:pt>
                <c:pt idx="3434">
                  <c:v>47</c:v>
                </c:pt>
                <c:pt idx="3435">
                  <c:v>47</c:v>
                </c:pt>
                <c:pt idx="3436">
                  <c:v>83</c:v>
                </c:pt>
                <c:pt idx="3437">
                  <c:v>77</c:v>
                </c:pt>
                <c:pt idx="3438">
                  <c:v>44</c:v>
                </c:pt>
                <c:pt idx="3439">
                  <c:v>67</c:v>
                </c:pt>
                <c:pt idx="3440">
                  <c:v>36</c:v>
                </c:pt>
                <c:pt idx="3441">
                  <c:v>46</c:v>
                </c:pt>
                <c:pt idx="3442">
                  <c:v>44</c:v>
                </c:pt>
                <c:pt idx="3443">
                  <c:v>40</c:v>
                </c:pt>
                <c:pt idx="3444">
                  <c:v>75</c:v>
                </c:pt>
                <c:pt idx="3445">
                  <c:v>72</c:v>
                </c:pt>
                <c:pt idx="3446">
                  <c:v>72</c:v>
                </c:pt>
                <c:pt idx="3447">
                  <c:v>78</c:v>
                </c:pt>
                <c:pt idx="3448">
                  <c:v>53</c:v>
                </c:pt>
                <c:pt idx="3449">
                  <c:v>70</c:v>
                </c:pt>
                <c:pt idx="3450">
                  <c:v>52</c:v>
                </c:pt>
                <c:pt idx="3451">
                  <c:v>67</c:v>
                </c:pt>
                <c:pt idx="3452">
                  <c:v>63</c:v>
                </c:pt>
                <c:pt idx="3453">
                  <c:v>41</c:v>
                </c:pt>
                <c:pt idx="3454">
                  <c:v>68</c:v>
                </c:pt>
                <c:pt idx="3455">
                  <c:v>66</c:v>
                </c:pt>
                <c:pt idx="3456">
                  <c:v>59</c:v>
                </c:pt>
                <c:pt idx="3457">
                  <c:v>64</c:v>
                </c:pt>
                <c:pt idx="3458">
                  <c:v>44</c:v>
                </c:pt>
                <c:pt idx="3459">
                  <c:v>34</c:v>
                </c:pt>
                <c:pt idx="3460">
                  <c:v>76</c:v>
                </c:pt>
                <c:pt idx="3461">
                  <c:v>58</c:v>
                </c:pt>
                <c:pt idx="3462">
                  <c:v>50</c:v>
                </c:pt>
                <c:pt idx="3463">
                  <c:v>60</c:v>
                </c:pt>
                <c:pt idx="3464">
                  <c:v>45</c:v>
                </c:pt>
                <c:pt idx="3465">
                  <c:v>61</c:v>
                </c:pt>
                <c:pt idx="3466">
                  <c:v>54</c:v>
                </c:pt>
                <c:pt idx="3467">
                  <c:v>76</c:v>
                </c:pt>
                <c:pt idx="3468">
                  <c:v>66</c:v>
                </c:pt>
                <c:pt idx="3469">
                  <c:v>35</c:v>
                </c:pt>
                <c:pt idx="3470">
                  <c:v>28</c:v>
                </c:pt>
                <c:pt idx="3471">
                  <c:v>60</c:v>
                </c:pt>
                <c:pt idx="3472">
                  <c:v>63</c:v>
                </c:pt>
                <c:pt idx="3473">
                  <c:v>56</c:v>
                </c:pt>
                <c:pt idx="3474">
                  <c:v>65</c:v>
                </c:pt>
                <c:pt idx="3475">
                  <c:v>52</c:v>
                </c:pt>
                <c:pt idx="3476">
                  <c:v>49</c:v>
                </c:pt>
                <c:pt idx="3477">
                  <c:v>35</c:v>
                </c:pt>
                <c:pt idx="3478">
                  <c:v>49</c:v>
                </c:pt>
                <c:pt idx="3479">
                  <c:v>52</c:v>
                </c:pt>
                <c:pt idx="3480">
                  <c:v>57</c:v>
                </c:pt>
                <c:pt idx="3481">
                  <c:v>40</c:v>
                </c:pt>
                <c:pt idx="3482">
                  <c:v>69</c:v>
                </c:pt>
                <c:pt idx="3483">
                  <c:v>89</c:v>
                </c:pt>
                <c:pt idx="3484">
                  <c:v>59</c:v>
                </c:pt>
                <c:pt idx="3485">
                  <c:v>55</c:v>
                </c:pt>
                <c:pt idx="3486">
                  <c:v>47</c:v>
                </c:pt>
                <c:pt idx="3487">
                  <c:v>63</c:v>
                </c:pt>
                <c:pt idx="3488">
                  <c:v>51</c:v>
                </c:pt>
                <c:pt idx="3489">
                  <c:v>71</c:v>
                </c:pt>
                <c:pt idx="3490">
                  <c:v>51</c:v>
                </c:pt>
                <c:pt idx="3491">
                  <c:v>70</c:v>
                </c:pt>
                <c:pt idx="3492">
                  <c:v>41</c:v>
                </c:pt>
                <c:pt idx="3493">
                  <c:v>42</c:v>
                </c:pt>
                <c:pt idx="3494">
                  <c:v>62</c:v>
                </c:pt>
                <c:pt idx="3495">
                  <c:v>44</c:v>
                </c:pt>
                <c:pt idx="3496">
                  <c:v>63</c:v>
                </c:pt>
                <c:pt idx="3497">
                  <c:v>57</c:v>
                </c:pt>
                <c:pt idx="3498">
                  <c:v>48</c:v>
                </c:pt>
                <c:pt idx="3499">
                  <c:v>62</c:v>
                </c:pt>
                <c:pt idx="3500">
                  <c:v>61</c:v>
                </c:pt>
                <c:pt idx="3501">
                  <c:v>52</c:v>
                </c:pt>
                <c:pt idx="3502">
                  <c:v>40</c:v>
                </c:pt>
                <c:pt idx="3503">
                  <c:v>40</c:v>
                </c:pt>
                <c:pt idx="3504">
                  <c:v>44</c:v>
                </c:pt>
                <c:pt idx="3505">
                  <c:v>39</c:v>
                </c:pt>
                <c:pt idx="3506">
                  <c:v>73</c:v>
                </c:pt>
                <c:pt idx="3507">
                  <c:v>75</c:v>
                </c:pt>
                <c:pt idx="3508">
                  <c:v>70</c:v>
                </c:pt>
                <c:pt idx="3509">
                  <c:v>40</c:v>
                </c:pt>
                <c:pt idx="3510">
                  <c:v>53</c:v>
                </c:pt>
                <c:pt idx="3511">
                  <c:v>61</c:v>
                </c:pt>
                <c:pt idx="3512">
                  <c:v>74</c:v>
                </c:pt>
                <c:pt idx="3513">
                  <c:v>44</c:v>
                </c:pt>
                <c:pt idx="3514">
                  <c:v>73</c:v>
                </c:pt>
                <c:pt idx="3515">
                  <c:v>51</c:v>
                </c:pt>
                <c:pt idx="3516">
                  <c:v>48</c:v>
                </c:pt>
                <c:pt idx="3517">
                  <c:v>52</c:v>
                </c:pt>
                <c:pt idx="3518">
                  <c:v>56</c:v>
                </c:pt>
                <c:pt idx="3519">
                  <c:v>38</c:v>
                </c:pt>
                <c:pt idx="3520">
                  <c:v>40</c:v>
                </c:pt>
                <c:pt idx="3521">
                  <c:v>63</c:v>
                </c:pt>
                <c:pt idx="3522">
                  <c:v>40</c:v>
                </c:pt>
                <c:pt idx="3523">
                  <c:v>44</c:v>
                </c:pt>
                <c:pt idx="3524">
                  <c:v>65</c:v>
                </c:pt>
                <c:pt idx="3525">
                  <c:v>52</c:v>
                </c:pt>
                <c:pt idx="3526">
                  <c:v>51</c:v>
                </c:pt>
                <c:pt idx="3527">
                  <c:v>49</c:v>
                </c:pt>
                <c:pt idx="3528">
                  <c:v>36</c:v>
                </c:pt>
                <c:pt idx="3529">
                  <c:v>65</c:v>
                </c:pt>
                <c:pt idx="3530">
                  <c:v>55</c:v>
                </c:pt>
                <c:pt idx="3531">
                  <c:v>61</c:v>
                </c:pt>
                <c:pt idx="3532">
                  <c:v>51</c:v>
                </c:pt>
                <c:pt idx="3533">
                  <c:v>60</c:v>
                </c:pt>
                <c:pt idx="3534">
                  <c:v>53</c:v>
                </c:pt>
                <c:pt idx="3535">
                  <c:v>59</c:v>
                </c:pt>
                <c:pt idx="3536">
                  <c:v>41</c:v>
                </c:pt>
                <c:pt idx="3537">
                  <c:v>38</c:v>
                </c:pt>
                <c:pt idx="3538">
                  <c:v>57</c:v>
                </c:pt>
                <c:pt idx="3539">
                  <c:v>55</c:v>
                </c:pt>
                <c:pt idx="3540">
                  <c:v>57</c:v>
                </c:pt>
                <c:pt idx="3541">
                  <c:v>35</c:v>
                </c:pt>
                <c:pt idx="3542">
                  <c:v>49</c:v>
                </c:pt>
                <c:pt idx="3543">
                  <c:v>65</c:v>
                </c:pt>
                <c:pt idx="3544">
                  <c:v>52</c:v>
                </c:pt>
                <c:pt idx="3545">
                  <c:v>78</c:v>
                </c:pt>
                <c:pt idx="3546">
                  <c:v>33</c:v>
                </c:pt>
                <c:pt idx="3547">
                  <c:v>55</c:v>
                </c:pt>
                <c:pt idx="3548">
                  <c:v>77</c:v>
                </c:pt>
                <c:pt idx="3549">
                  <c:v>58</c:v>
                </c:pt>
                <c:pt idx="3550">
                  <c:v>70</c:v>
                </c:pt>
                <c:pt idx="3551">
                  <c:v>62</c:v>
                </c:pt>
                <c:pt idx="3552">
                  <c:v>48</c:v>
                </c:pt>
                <c:pt idx="3553">
                  <c:v>84</c:v>
                </c:pt>
                <c:pt idx="3554">
                  <c:v>27</c:v>
                </c:pt>
                <c:pt idx="3555">
                  <c:v>40</c:v>
                </c:pt>
                <c:pt idx="3556">
                  <c:v>69</c:v>
                </c:pt>
                <c:pt idx="3557">
                  <c:v>56</c:v>
                </c:pt>
                <c:pt idx="3558">
                  <c:v>72</c:v>
                </c:pt>
                <c:pt idx="3559">
                  <c:v>57</c:v>
                </c:pt>
                <c:pt idx="3560">
                  <c:v>60</c:v>
                </c:pt>
                <c:pt idx="3561">
                  <c:v>62</c:v>
                </c:pt>
                <c:pt idx="3562">
                  <c:v>52</c:v>
                </c:pt>
                <c:pt idx="3563">
                  <c:v>62</c:v>
                </c:pt>
                <c:pt idx="3564">
                  <c:v>75</c:v>
                </c:pt>
                <c:pt idx="3565">
                  <c:v>42</c:v>
                </c:pt>
                <c:pt idx="3566">
                  <c:v>76</c:v>
                </c:pt>
                <c:pt idx="3567">
                  <c:v>54</c:v>
                </c:pt>
                <c:pt idx="3568">
                  <c:v>57</c:v>
                </c:pt>
                <c:pt idx="3569">
                  <c:v>55</c:v>
                </c:pt>
                <c:pt idx="3570">
                  <c:v>57</c:v>
                </c:pt>
                <c:pt idx="3571">
                  <c:v>76</c:v>
                </c:pt>
                <c:pt idx="3572">
                  <c:v>65</c:v>
                </c:pt>
                <c:pt idx="3573">
                  <c:v>55</c:v>
                </c:pt>
                <c:pt idx="3574">
                  <c:v>57</c:v>
                </c:pt>
                <c:pt idx="3575">
                  <c:v>58</c:v>
                </c:pt>
                <c:pt idx="3576">
                  <c:v>58</c:v>
                </c:pt>
                <c:pt idx="3577">
                  <c:v>87</c:v>
                </c:pt>
                <c:pt idx="3578">
                  <c:v>29</c:v>
                </c:pt>
                <c:pt idx="3579">
                  <c:v>79</c:v>
                </c:pt>
                <c:pt idx="3580">
                  <c:v>49</c:v>
                </c:pt>
                <c:pt idx="3581">
                  <c:v>65</c:v>
                </c:pt>
                <c:pt idx="3582">
                  <c:v>51</c:v>
                </c:pt>
                <c:pt idx="3583">
                  <c:v>40</c:v>
                </c:pt>
                <c:pt idx="3584">
                  <c:v>59</c:v>
                </c:pt>
                <c:pt idx="3585">
                  <c:v>66</c:v>
                </c:pt>
                <c:pt idx="3586">
                  <c:v>54</c:v>
                </c:pt>
                <c:pt idx="3587">
                  <c:v>67</c:v>
                </c:pt>
                <c:pt idx="3588">
                  <c:v>61</c:v>
                </c:pt>
                <c:pt idx="3589">
                  <c:v>34</c:v>
                </c:pt>
                <c:pt idx="3590">
                  <c:v>34</c:v>
                </c:pt>
                <c:pt idx="3591">
                  <c:v>59</c:v>
                </c:pt>
                <c:pt idx="3592">
                  <c:v>59</c:v>
                </c:pt>
                <c:pt idx="3593">
                  <c:v>38</c:v>
                </c:pt>
                <c:pt idx="3594">
                  <c:v>60</c:v>
                </c:pt>
                <c:pt idx="3595">
                  <c:v>65</c:v>
                </c:pt>
                <c:pt idx="3596">
                  <c:v>40</c:v>
                </c:pt>
                <c:pt idx="3597">
                  <c:v>47</c:v>
                </c:pt>
                <c:pt idx="3598">
                  <c:v>58</c:v>
                </c:pt>
                <c:pt idx="3599">
                  <c:v>81</c:v>
                </c:pt>
                <c:pt idx="3600">
                  <c:v>78</c:v>
                </c:pt>
                <c:pt idx="3601">
                  <c:v>84</c:v>
                </c:pt>
                <c:pt idx="3602">
                  <c:v>59</c:v>
                </c:pt>
                <c:pt idx="3603">
                  <c:v>59</c:v>
                </c:pt>
                <c:pt idx="3604">
                  <c:v>93</c:v>
                </c:pt>
                <c:pt idx="3605">
                  <c:v>90</c:v>
                </c:pt>
                <c:pt idx="3606">
                  <c:v>37</c:v>
                </c:pt>
                <c:pt idx="3607">
                  <c:v>80</c:v>
                </c:pt>
                <c:pt idx="3608">
                  <c:v>54</c:v>
                </c:pt>
                <c:pt idx="3609">
                  <c:v>46</c:v>
                </c:pt>
                <c:pt idx="3610">
                  <c:v>60</c:v>
                </c:pt>
                <c:pt idx="3611">
                  <c:v>47</c:v>
                </c:pt>
                <c:pt idx="3612">
                  <c:v>55</c:v>
                </c:pt>
                <c:pt idx="3613">
                  <c:v>45</c:v>
                </c:pt>
                <c:pt idx="3614">
                  <c:v>58</c:v>
                </c:pt>
                <c:pt idx="3615">
                  <c:v>37</c:v>
                </c:pt>
                <c:pt idx="3616">
                  <c:v>71</c:v>
                </c:pt>
                <c:pt idx="3617">
                  <c:v>46</c:v>
                </c:pt>
                <c:pt idx="3618">
                  <c:v>71</c:v>
                </c:pt>
                <c:pt idx="3619">
                  <c:v>77</c:v>
                </c:pt>
                <c:pt idx="3620">
                  <c:v>63</c:v>
                </c:pt>
                <c:pt idx="3621">
                  <c:v>49</c:v>
                </c:pt>
                <c:pt idx="3622">
                  <c:v>64</c:v>
                </c:pt>
                <c:pt idx="3623">
                  <c:v>52</c:v>
                </c:pt>
                <c:pt idx="3624">
                  <c:v>71</c:v>
                </c:pt>
                <c:pt idx="3625">
                  <c:v>46</c:v>
                </c:pt>
                <c:pt idx="3626">
                  <c:v>57</c:v>
                </c:pt>
                <c:pt idx="3627">
                  <c:v>44</c:v>
                </c:pt>
                <c:pt idx="3628">
                  <c:v>36</c:v>
                </c:pt>
                <c:pt idx="3629">
                  <c:v>63</c:v>
                </c:pt>
                <c:pt idx="3630">
                  <c:v>64</c:v>
                </c:pt>
                <c:pt idx="3631">
                  <c:v>74</c:v>
                </c:pt>
                <c:pt idx="3632">
                  <c:v>57</c:v>
                </c:pt>
                <c:pt idx="3633">
                  <c:v>37</c:v>
                </c:pt>
                <c:pt idx="3634">
                  <c:v>51</c:v>
                </c:pt>
                <c:pt idx="3635">
                  <c:v>80</c:v>
                </c:pt>
                <c:pt idx="3636">
                  <c:v>40</c:v>
                </c:pt>
                <c:pt idx="3637">
                  <c:v>72</c:v>
                </c:pt>
                <c:pt idx="3638">
                  <c:v>55</c:v>
                </c:pt>
                <c:pt idx="3639">
                  <c:v>72</c:v>
                </c:pt>
                <c:pt idx="3640">
                  <c:v>57</c:v>
                </c:pt>
                <c:pt idx="3641">
                  <c:v>36</c:v>
                </c:pt>
                <c:pt idx="3642">
                  <c:v>46</c:v>
                </c:pt>
                <c:pt idx="3643">
                  <c:v>73</c:v>
                </c:pt>
                <c:pt idx="3644">
                  <c:v>90</c:v>
                </c:pt>
                <c:pt idx="3645">
                  <c:v>47</c:v>
                </c:pt>
                <c:pt idx="3646">
                  <c:v>33</c:v>
                </c:pt>
                <c:pt idx="3647">
                  <c:v>73</c:v>
                </c:pt>
                <c:pt idx="3648">
                  <c:v>54</c:v>
                </c:pt>
                <c:pt idx="3649">
                  <c:v>34</c:v>
                </c:pt>
                <c:pt idx="3650">
                  <c:v>67</c:v>
                </c:pt>
                <c:pt idx="3651">
                  <c:v>62</c:v>
                </c:pt>
                <c:pt idx="3652">
                  <c:v>49</c:v>
                </c:pt>
                <c:pt idx="3653">
                  <c:v>37</c:v>
                </c:pt>
                <c:pt idx="3654">
                  <c:v>63</c:v>
                </c:pt>
                <c:pt idx="3655">
                  <c:v>30</c:v>
                </c:pt>
                <c:pt idx="3656">
                  <c:v>61</c:v>
                </c:pt>
                <c:pt idx="3657">
                  <c:v>51</c:v>
                </c:pt>
                <c:pt idx="3658">
                  <c:v>44</c:v>
                </c:pt>
                <c:pt idx="3659">
                  <c:v>53</c:v>
                </c:pt>
                <c:pt idx="3660">
                  <c:v>50</c:v>
                </c:pt>
                <c:pt idx="3661">
                  <c:v>72</c:v>
                </c:pt>
                <c:pt idx="3662">
                  <c:v>78</c:v>
                </c:pt>
                <c:pt idx="3663">
                  <c:v>58</c:v>
                </c:pt>
                <c:pt idx="3664">
                  <c:v>41</c:v>
                </c:pt>
                <c:pt idx="3665">
                  <c:v>86</c:v>
                </c:pt>
                <c:pt idx="3666">
                  <c:v>36</c:v>
                </c:pt>
                <c:pt idx="3667">
                  <c:v>49</c:v>
                </c:pt>
                <c:pt idx="3668">
                  <c:v>70</c:v>
                </c:pt>
                <c:pt idx="3669">
                  <c:v>35</c:v>
                </c:pt>
                <c:pt idx="3670">
                  <c:v>52</c:v>
                </c:pt>
                <c:pt idx="3671">
                  <c:v>38</c:v>
                </c:pt>
                <c:pt idx="3672">
                  <c:v>55</c:v>
                </c:pt>
                <c:pt idx="3673">
                  <c:v>51</c:v>
                </c:pt>
                <c:pt idx="3674">
                  <c:v>65</c:v>
                </c:pt>
                <c:pt idx="3675">
                  <c:v>56</c:v>
                </c:pt>
                <c:pt idx="3676">
                  <c:v>54</c:v>
                </c:pt>
                <c:pt idx="3677">
                  <c:v>44</c:v>
                </c:pt>
                <c:pt idx="3678">
                  <c:v>65</c:v>
                </c:pt>
                <c:pt idx="3679">
                  <c:v>30</c:v>
                </c:pt>
                <c:pt idx="3680">
                  <c:v>51</c:v>
                </c:pt>
                <c:pt idx="3681">
                  <c:v>67</c:v>
                </c:pt>
                <c:pt idx="3682">
                  <c:v>32</c:v>
                </c:pt>
                <c:pt idx="3683">
                  <c:v>64</c:v>
                </c:pt>
                <c:pt idx="3684">
                  <c:v>80</c:v>
                </c:pt>
                <c:pt idx="3685">
                  <c:v>57</c:v>
                </c:pt>
                <c:pt idx="3686">
                  <c:v>59</c:v>
                </c:pt>
                <c:pt idx="3687">
                  <c:v>29</c:v>
                </c:pt>
                <c:pt idx="3688">
                  <c:v>65</c:v>
                </c:pt>
                <c:pt idx="3689">
                  <c:v>65</c:v>
                </c:pt>
                <c:pt idx="3690">
                  <c:v>45</c:v>
                </c:pt>
                <c:pt idx="3691">
                  <c:v>50</c:v>
                </c:pt>
                <c:pt idx="3692">
                  <c:v>51</c:v>
                </c:pt>
                <c:pt idx="3693">
                  <c:v>39</c:v>
                </c:pt>
                <c:pt idx="3694">
                  <c:v>53</c:v>
                </c:pt>
                <c:pt idx="3695">
                  <c:v>77</c:v>
                </c:pt>
                <c:pt idx="3696">
                  <c:v>90</c:v>
                </c:pt>
                <c:pt idx="3697">
                  <c:v>80</c:v>
                </c:pt>
                <c:pt idx="3698">
                  <c:v>73</c:v>
                </c:pt>
                <c:pt idx="3699">
                  <c:v>77</c:v>
                </c:pt>
                <c:pt idx="3700">
                  <c:v>70</c:v>
                </c:pt>
                <c:pt idx="3701">
                  <c:v>70</c:v>
                </c:pt>
                <c:pt idx="3702">
                  <c:v>82</c:v>
                </c:pt>
                <c:pt idx="3703">
                  <c:v>44</c:v>
                </c:pt>
                <c:pt idx="3704">
                  <c:v>49</c:v>
                </c:pt>
                <c:pt idx="3705">
                  <c:v>38</c:v>
                </c:pt>
                <c:pt idx="3706">
                  <c:v>43</c:v>
                </c:pt>
                <c:pt idx="3707">
                  <c:v>56</c:v>
                </c:pt>
                <c:pt idx="3708">
                  <c:v>53</c:v>
                </c:pt>
                <c:pt idx="3709">
                  <c:v>58</c:v>
                </c:pt>
                <c:pt idx="3710">
                  <c:v>34</c:v>
                </c:pt>
                <c:pt idx="3711">
                  <c:v>84</c:v>
                </c:pt>
                <c:pt idx="3712">
                  <c:v>39</c:v>
                </c:pt>
                <c:pt idx="3713">
                  <c:v>63</c:v>
                </c:pt>
                <c:pt idx="3714">
                  <c:v>54</c:v>
                </c:pt>
                <c:pt idx="3715">
                  <c:v>64</c:v>
                </c:pt>
                <c:pt idx="3716">
                  <c:v>44</c:v>
                </c:pt>
                <c:pt idx="3717">
                  <c:v>59</c:v>
                </c:pt>
                <c:pt idx="3718">
                  <c:v>57</c:v>
                </c:pt>
                <c:pt idx="3719">
                  <c:v>53</c:v>
                </c:pt>
                <c:pt idx="3720">
                  <c:v>76</c:v>
                </c:pt>
                <c:pt idx="3721">
                  <c:v>27</c:v>
                </c:pt>
                <c:pt idx="3722">
                  <c:v>65</c:v>
                </c:pt>
                <c:pt idx="3723">
                  <c:v>34</c:v>
                </c:pt>
                <c:pt idx="3724">
                  <c:v>53</c:v>
                </c:pt>
                <c:pt idx="3725">
                  <c:v>70</c:v>
                </c:pt>
                <c:pt idx="3726">
                  <c:v>52</c:v>
                </c:pt>
                <c:pt idx="3727">
                  <c:v>31</c:v>
                </c:pt>
                <c:pt idx="3728">
                  <c:v>51</c:v>
                </c:pt>
                <c:pt idx="3729">
                  <c:v>62</c:v>
                </c:pt>
                <c:pt idx="3730">
                  <c:v>82</c:v>
                </c:pt>
                <c:pt idx="3731">
                  <c:v>38</c:v>
                </c:pt>
                <c:pt idx="3732">
                  <c:v>72</c:v>
                </c:pt>
                <c:pt idx="3733">
                  <c:v>63</c:v>
                </c:pt>
                <c:pt idx="3734">
                  <c:v>70</c:v>
                </c:pt>
                <c:pt idx="3735">
                  <c:v>69</c:v>
                </c:pt>
                <c:pt idx="3736">
                  <c:v>56</c:v>
                </c:pt>
                <c:pt idx="3737">
                  <c:v>30</c:v>
                </c:pt>
                <c:pt idx="3738">
                  <c:v>53</c:v>
                </c:pt>
                <c:pt idx="3739">
                  <c:v>51</c:v>
                </c:pt>
                <c:pt idx="3740">
                  <c:v>37</c:v>
                </c:pt>
                <c:pt idx="3741">
                  <c:v>49</c:v>
                </c:pt>
                <c:pt idx="3742">
                  <c:v>31</c:v>
                </c:pt>
                <c:pt idx="3743">
                  <c:v>49</c:v>
                </c:pt>
                <c:pt idx="3744">
                  <c:v>35</c:v>
                </c:pt>
                <c:pt idx="3745">
                  <c:v>58</c:v>
                </c:pt>
                <c:pt idx="3746">
                  <c:v>54</c:v>
                </c:pt>
                <c:pt idx="3747">
                  <c:v>46</c:v>
                </c:pt>
                <c:pt idx="3748">
                  <c:v>68</c:v>
                </c:pt>
                <c:pt idx="3749">
                  <c:v>71</c:v>
                </c:pt>
                <c:pt idx="3750">
                  <c:v>66</c:v>
                </c:pt>
                <c:pt idx="3751">
                  <c:v>73</c:v>
                </c:pt>
                <c:pt idx="3752">
                  <c:v>49</c:v>
                </c:pt>
                <c:pt idx="3753">
                  <c:v>73</c:v>
                </c:pt>
                <c:pt idx="3754">
                  <c:v>69</c:v>
                </c:pt>
                <c:pt idx="3755">
                  <c:v>49</c:v>
                </c:pt>
                <c:pt idx="3756">
                  <c:v>48</c:v>
                </c:pt>
                <c:pt idx="3757">
                  <c:v>48</c:v>
                </c:pt>
                <c:pt idx="3758">
                  <c:v>42</c:v>
                </c:pt>
                <c:pt idx="3759">
                  <c:v>52</c:v>
                </c:pt>
                <c:pt idx="3760">
                  <c:v>61</c:v>
                </c:pt>
                <c:pt idx="3761">
                  <c:v>47</c:v>
                </c:pt>
                <c:pt idx="3762">
                  <c:v>68</c:v>
                </c:pt>
                <c:pt idx="3763">
                  <c:v>34</c:v>
                </c:pt>
                <c:pt idx="3764">
                  <c:v>45</c:v>
                </c:pt>
                <c:pt idx="3765">
                  <c:v>67</c:v>
                </c:pt>
                <c:pt idx="3766">
                  <c:v>44</c:v>
                </c:pt>
                <c:pt idx="3767">
                  <c:v>48</c:v>
                </c:pt>
                <c:pt idx="3768">
                  <c:v>38</c:v>
                </c:pt>
                <c:pt idx="3769">
                  <c:v>60</c:v>
                </c:pt>
                <c:pt idx="3770">
                  <c:v>27</c:v>
                </c:pt>
                <c:pt idx="3771">
                  <c:v>40</c:v>
                </c:pt>
                <c:pt idx="3772">
                  <c:v>94</c:v>
                </c:pt>
                <c:pt idx="3773">
                  <c:v>55</c:v>
                </c:pt>
                <c:pt idx="3774">
                  <c:v>64</c:v>
                </c:pt>
                <c:pt idx="3775">
                  <c:v>47</c:v>
                </c:pt>
                <c:pt idx="3776">
                  <c:v>53</c:v>
                </c:pt>
                <c:pt idx="3777">
                  <c:v>47</c:v>
                </c:pt>
                <c:pt idx="3778">
                  <c:v>81</c:v>
                </c:pt>
                <c:pt idx="3779">
                  <c:v>82</c:v>
                </c:pt>
                <c:pt idx="3780">
                  <c:v>78</c:v>
                </c:pt>
                <c:pt idx="3781">
                  <c:v>82</c:v>
                </c:pt>
                <c:pt idx="3782">
                  <c:v>59</c:v>
                </c:pt>
                <c:pt idx="3783">
                  <c:v>49</c:v>
                </c:pt>
                <c:pt idx="3784">
                  <c:v>76</c:v>
                </c:pt>
                <c:pt idx="3785">
                  <c:v>38</c:v>
                </c:pt>
                <c:pt idx="3786">
                  <c:v>51</c:v>
                </c:pt>
                <c:pt idx="3787">
                  <c:v>54</c:v>
                </c:pt>
                <c:pt idx="3788">
                  <c:v>44</c:v>
                </c:pt>
                <c:pt idx="3789">
                  <c:v>68</c:v>
                </c:pt>
                <c:pt idx="3790">
                  <c:v>59</c:v>
                </c:pt>
                <c:pt idx="3791">
                  <c:v>30</c:v>
                </c:pt>
                <c:pt idx="3792">
                  <c:v>67</c:v>
                </c:pt>
                <c:pt idx="3793">
                  <c:v>63</c:v>
                </c:pt>
                <c:pt idx="3794">
                  <c:v>62</c:v>
                </c:pt>
                <c:pt idx="3795">
                  <c:v>51</c:v>
                </c:pt>
                <c:pt idx="3796">
                  <c:v>69</c:v>
                </c:pt>
                <c:pt idx="3797">
                  <c:v>55</c:v>
                </c:pt>
                <c:pt idx="3798">
                  <c:v>67</c:v>
                </c:pt>
                <c:pt idx="3799">
                  <c:v>68</c:v>
                </c:pt>
                <c:pt idx="3800">
                  <c:v>39</c:v>
                </c:pt>
                <c:pt idx="3801">
                  <c:v>34</c:v>
                </c:pt>
                <c:pt idx="3802">
                  <c:v>57</c:v>
                </c:pt>
                <c:pt idx="3803">
                  <c:v>47</c:v>
                </c:pt>
                <c:pt idx="3804">
                  <c:v>65</c:v>
                </c:pt>
                <c:pt idx="3805">
                  <c:v>50</c:v>
                </c:pt>
                <c:pt idx="3806">
                  <c:v>56</c:v>
                </c:pt>
                <c:pt idx="3807">
                  <c:v>38</c:v>
                </c:pt>
                <c:pt idx="3808">
                  <c:v>40</c:v>
                </c:pt>
                <c:pt idx="3809">
                  <c:v>39</c:v>
                </c:pt>
                <c:pt idx="3810">
                  <c:v>44</c:v>
                </c:pt>
                <c:pt idx="3811">
                  <c:v>75</c:v>
                </c:pt>
                <c:pt idx="3812">
                  <c:v>74</c:v>
                </c:pt>
                <c:pt idx="3813">
                  <c:v>70</c:v>
                </c:pt>
                <c:pt idx="3814">
                  <c:v>45</c:v>
                </c:pt>
                <c:pt idx="3815">
                  <c:v>66</c:v>
                </c:pt>
                <c:pt idx="3816">
                  <c:v>48</c:v>
                </c:pt>
                <c:pt idx="3817">
                  <c:v>47</c:v>
                </c:pt>
                <c:pt idx="3818">
                  <c:v>54</c:v>
                </c:pt>
                <c:pt idx="3819">
                  <c:v>58</c:v>
                </c:pt>
                <c:pt idx="3820">
                  <c:v>44</c:v>
                </c:pt>
                <c:pt idx="3821">
                  <c:v>34</c:v>
                </c:pt>
                <c:pt idx="3822">
                  <c:v>35</c:v>
                </c:pt>
                <c:pt idx="3823">
                  <c:v>72</c:v>
                </c:pt>
                <c:pt idx="3824">
                  <c:v>78</c:v>
                </c:pt>
                <c:pt idx="3825">
                  <c:v>38</c:v>
                </c:pt>
                <c:pt idx="3826">
                  <c:v>46</c:v>
                </c:pt>
                <c:pt idx="3827">
                  <c:v>46</c:v>
                </c:pt>
                <c:pt idx="3828">
                  <c:v>45</c:v>
                </c:pt>
                <c:pt idx="3829">
                  <c:v>70</c:v>
                </c:pt>
                <c:pt idx="3830">
                  <c:v>57</c:v>
                </c:pt>
                <c:pt idx="3831">
                  <c:v>47</c:v>
                </c:pt>
                <c:pt idx="3832">
                  <c:v>38</c:v>
                </c:pt>
                <c:pt idx="3833">
                  <c:v>38</c:v>
                </c:pt>
                <c:pt idx="3834">
                  <c:v>54</c:v>
                </c:pt>
                <c:pt idx="3835">
                  <c:v>86</c:v>
                </c:pt>
                <c:pt idx="3836">
                  <c:v>50</c:v>
                </c:pt>
                <c:pt idx="3837">
                  <c:v>46</c:v>
                </c:pt>
                <c:pt idx="3838">
                  <c:v>40</c:v>
                </c:pt>
                <c:pt idx="3839">
                  <c:v>71</c:v>
                </c:pt>
                <c:pt idx="3840">
                  <c:v>36</c:v>
                </c:pt>
                <c:pt idx="3841">
                  <c:v>62</c:v>
                </c:pt>
                <c:pt idx="3842">
                  <c:v>37</c:v>
                </c:pt>
                <c:pt idx="3843">
                  <c:v>57</c:v>
                </c:pt>
                <c:pt idx="3844">
                  <c:v>50</c:v>
                </c:pt>
                <c:pt idx="3845">
                  <c:v>38</c:v>
                </c:pt>
                <c:pt idx="3846">
                  <c:v>49</c:v>
                </c:pt>
                <c:pt idx="3847">
                  <c:v>53</c:v>
                </c:pt>
                <c:pt idx="3848">
                  <c:v>53</c:v>
                </c:pt>
                <c:pt idx="3849">
                  <c:v>54</c:v>
                </c:pt>
                <c:pt idx="3850">
                  <c:v>52</c:v>
                </c:pt>
                <c:pt idx="3851">
                  <c:v>44</c:v>
                </c:pt>
                <c:pt idx="3852">
                  <c:v>54</c:v>
                </c:pt>
                <c:pt idx="3853">
                  <c:v>52</c:v>
                </c:pt>
                <c:pt idx="3854">
                  <c:v>67</c:v>
                </c:pt>
                <c:pt idx="3855">
                  <c:v>27</c:v>
                </c:pt>
                <c:pt idx="3856">
                  <c:v>71</c:v>
                </c:pt>
                <c:pt idx="3857">
                  <c:v>71</c:v>
                </c:pt>
                <c:pt idx="3858">
                  <c:v>52</c:v>
                </c:pt>
                <c:pt idx="3859">
                  <c:v>54</c:v>
                </c:pt>
                <c:pt idx="3860">
                  <c:v>58</c:v>
                </c:pt>
                <c:pt idx="3861">
                  <c:v>51</c:v>
                </c:pt>
                <c:pt idx="3862">
                  <c:v>35</c:v>
                </c:pt>
                <c:pt idx="3863">
                  <c:v>58</c:v>
                </c:pt>
                <c:pt idx="3864">
                  <c:v>81</c:v>
                </c:pt>
                <c:pt idx="3865">
                  <c:v>88</c:v>
                </c:pt>
                <c:pt idx="3866">
                  <c:v>55</c:v>
                </c:pt>
                <c:pt idx="3867">
                  <c:v>55</c:v>
                </c:pt>
                <c:pt idx="3868">
                  <c:v>57</c:v>
                </c:pt>
                <c:pt idx="3869">
                  <c:v>45</c:v>
                </c:pt>
                <c:pt idx="3870">
                  <c:v>38</c:v>
                </c:pt>
                <c:pt idx="3871">
                  <c:v>34</c:v>
                </c:pt>
                <c:pt idx="3872">
                  <c:v>40</c:v>
                </c:pt>
                <c:pt idx="3873">
                  <c:v>36</c:v>
                </c:pt>
                <c:pt idx="3874">
                  <c:v>50</c:v>
                </c:pt>
                <c:pt idx="3875">
                  <c:v>32</c:v>
                </c:pt>
                <c:pt idx="3876">
                  <c:v>35</c:v>
                </c:pt>
                <c:pt idx="3877">
                  <c:v>36</c:v>
                </c:pt>
                <c:pt idx="3878">
                  <c:v>37</c:v>
                </c:pt>
                <c:pt idx="3879">
                  <c:v>36</c:v>
                </c:pt>
                <c:pt idx="3880">
                  <c:v>55</c:v>
                </c:pt>
                <c:pt idx="3881">
                  <c:v>73</c:v>
                </c:pt>
                <c:pt idx="3882">
                  <c:v>45</c:v>
                </c:pt>
                <c:pt idx="3883">
                  <c:v>39</c:v>
                </c:pt>
                <c:pt idx="3884">
                  <c:v>38</c:v>
                </c:pt>
                <c:pt idx="3885">
                  <c:v>49</c:v>
                </c:pt>
                <c:pt idx="3886">
                  <c:v>86</c:v>
                </c:pt>
                <c:pt idx="3887">
                  <c:v>49</c:v>
                </c:pt>
                <c:pt idx="3888">
                  <c:v>35</c:v>
                </c:pt>
                <c:pt idx="3889">
                  <c:v>36</c:v>
                </c:pt>
                <c:pt idx="3890">
                  <c:v>44</c:v>
                </c:pt>
                <c:pt idx="3891">
                  <c:v>40</c:v>
                </c:pt>
                <c:pt idx="3892">
                  <c:v>79</c:v>
                </c:pt>
                <c:pt idx="3893">
                  <c:v>43</c:v>
                </c:pt>
                <c:pt idx="3894">
                  <c:v>45</c:v>
                </c:pt>
                <c:pt idx="3895">
                  <c:v>51</c:v>
                </c:pt>
                <c:pt idx="3896">
                  <c:v>64</c:v>
                </c:pt>
                <c:pt idx="3897">
                  <c:v>59</c:v>
                </c:pt>
                <c:pt idx="3898">
                  <c:v>49</c:v>
                </c:pt>
                <c:pt idx="3899">
                  <c:v>46</c:v>
                </c:pt>
                <c:pt idx="3900">
                  <c:v>71</c:v>
                </c:pt>
                <c:pt idx="3901">
                  <c:v>63</c:v>
                </c:pt>
                <c:pt idx="3902">
                  <c:v>59</c:v>
                </c:pt>
                <c:pt idx="3903">
                  <c:v>62</c:v>
                </c:pt>
                <c:pt idx="3904">
                  <c:v>74</c:v>
                </c:pt>
                <c:pt idx="3905">
                  <c:v>59</c:v>
                </c:pt>
                <c:pt idx="3906">
                  <c:v>45</c:v>
                </c:pt>
                <c:pt idx="3907">
                  <c:v>33</c:v>
                </c:pt>
                <c:pt idx="3908">
                  <c:v>47</c:v>
                </c:pt>
                <c:pt idx="3909">
                  <c:v>77</c:v>
                </c:pt>
                <c:pt idx="3910">
                  <c:v>89</c:v>
                </c:pt>
                <c:pt idx="3911">
                  <c:v>40</c:v>
                </c:pt>
                <c:pt idx="3912">
                  <c:v>45</c:v>
                </c:pt>
                <c:pt idx="3913">
                  <c:v>46</c:v>
                </c:pt>
                <c:pt idx="3914">
                  <c:v>49</c:v>
                </c:pt>
                <c:pt idx="3915">
                  <c:v>47</c:v>
                </c:pt>
                <c:pt idx="3916">
                  <c:v>59</c:v>
                </c:pt>
                <c:pt idx="3917">
                  <c:v>50</c:v>
                </c:pt>
                <c:pt idx="3918">
                  <c:v>71</c:v>
                </c:pt>
                <c:pt idx="3919">
                  <c:v>67</c:v>
                </c:pt>
                <c:pt idx="3920">
                  <c:v>38</c:v>
                </c:pt>
                <c:pt idx="3921">
                  <c:v>85</c:v>
                </c:pt>
                <c:pt idx="3922">
                  <c:v>45</c:v>
                </c:pt>
                <c:pt idx="3923">
                  <c:v>63</c:v>
                </c:pt>
                <c:pt idx="3924">
                  <c:v>56</c:v>
                </c:pt>
                <c:pt idx="3925">
                  <c:v>45</c:v>
                </c:pt>
                <c:pt idx="3926">
                  <c:v>52</c:v>
                </c:pt>
                <c:pt idx="3927">
                  <c:v>53</c:v>
                </c:pt>
                <c:pt idx="3928">
                  <c:v>57</c:v>
                </c:pt>
                <c:pt idx="3929">
                  <c:v>46</c:v>
                </c:pt>
                <c:pt idx="3930">
                  <c:v>36</c:v>
                </c:pt>
                <c:pt idx="3931">
                  <c:v>75</c:v>
                </c:pt>
                <c:pt idx="3932">
                  <c:v>72</c:v>
                </c:pt>
                <c:pt idx="3933">
                  <c:v>49</c:v>
                </c:pt>
                <c:pt idx="3934">
                  <c:v>53</c:v>
                </c:pt>
                <c:pt idx="3935">
                  <c:v>36</c:v>
                </c:pt>
                <c:pt idx="3936">
                  <c:v>45</c:v>
                </c:pt>
                <c:pt idx="3937">
                  <c:v>85</c:v>
                </c:pt>
                <c:pt idx="3938">
                  <c:v>55</c:v>
                </c:pt>
                <c:pt idx="3939">
                  <c:v>72</c:v>
                </c:pt>
                <c:pt idx="3940">
                  <c:v>41</c:v>
                </c:pt>
                <c:pt idx="3941">
                  <c:v>49</c:v>
                </c:pt>
                <c:pt idx="3942">
                  <c:v>83</c:v>
                </c:pt>
                <c:pt idx="3943">
                  <c:v>54</c:v>
                </c:pt>
                <c:pt idx="3944">
                  <c:v>64</c:v>
                </c:pt>
                <c:pt idx="3945">
                  <c:v>53</c:v>
                </c:pt>
                <c:pt idx="3946">
                  <c:v>82</c:v>
                </c:pt>
                <c:pt idx="3947">
                  <c:v>53</c:v>
                </c:pt>
                <c:pt idx="3948">
                  <c:v>38</c:v>
                </c:pt>
                <c:pt idx="3949">
                  <c:v>75</c:v>
                </c:pt>
                <c:pt idx="3950">
                  <c:v>55</c:v>
                </c:pt>
                <c:pt idx="3951">
                  <c:v>51</c:v>
                </c:pt>
                <c:pt idx="3952">
                  <c:v>47</c:v>
                </c:pt>
                <c:pt idx="3953">
                  <c:v>86</c:v>
                </c:pt>
                <c:pt idx="3954">
                  <c:v>59</c:v>
                </c:pt>
                <c:pt idx="3955">
                  <c:v>79</c:v>
                </c:pt>
                <c:pt idx="3956">
                  <c:v>48</c:v>
                </c:pt>
                <c:pt idx="3957">
                  <c:v>71</c:v>
                </c:pt>
                <c:pt idx="3958">
                  <c:v>70</c:v>
                </c:pt>
                <c:pt idx="3959">
                  <c:v>48</c:v>
                </c:pt>
                <c:pt idx="3960">
                  <c:v>36</c:v>
                </c:pt>
                <c:pt idx="3961">
                  <c:v>57</c:v>
                </c:pt>
                <c:pt idx="3962">
                  <c:v>49</c:v>
                </c:pt>
                <c:pt idx="3963">
                  <c:v>89</c:v>
                </c:pt>
                <c:pt idx="3964">
                  <c:v>64</c:v>
                </c:pt>
                <c:pt idx="3965">
                  <c:v>27</c:v>
                </c:pt>
                <c:pt idx="3966">
                  <c:v>44</c:v>
                </c:pt>
                <c:pt idx="3967">
                  <c:v>41</c:v>
                </c:pt>
                <c:pt idx="3968">
                  <c:v>40</c:v>
                </c:pt>
                <c:pt idx="3969">
                  <c:v>45</c:v>
                </c:pt>
                <c:pt idx="3970">
                  <c:v>70</c:v>
                </c:pt>
                <c:pt idx="3971">
                  <c:v>74</c:v>
                </c:pt>
                <c:pt idx="3972">
                  <c:v>65</c:v>
                </c:pt>
                <c:pt idx="3973">
                  <c:v>63</c:v>
                </c:pt>
                <c:pt idx="3974">
                  <c:v>53</c:v>
                </c:pt>
                <c:pt idx="3975">
                  <c:v>86</c:v>
                </c:pt>
                <c:pt idx="3976">
                  <c:v>87</c:v>
                </c:pt>
                <c:pt idx="3977">
                  <c:v>72</c:v>
                </c:pt>
                <c:pt idx="3978">
                  <c:v>76</c:v>
                </c:pt>
                <c:pt idx="3979">
                  <c:v>52</c:v>
                </c:pt>
                <c:pt idx="3980">
                  <c:v>52</c:v>
                </c:pt>
                <c:pt idx="3981">
                  <c:v>45</c:v>
                </c:pt>
                <c:pt idx="3982">
                  <c:v>51</c:v>
                </c:pt>
                <c:pt idx="3983">
                  <c:v>47</c:v>
                </c:pt>
                <c:pt idx="3984">
                  <c:v>50</c:v>
                </c:pt>
                <c:pt idx="3985">
                  <c:v>90</c:v>
                </c:pt>
                <c:pt idx="3986">
                  <c:v>51</c:v>
                </c:pt>
                <c:pt idx="3987">
                  <c:v>58</c:v>
                </c:pt>
                <c:pt idx="3988">
                  <c:v>46</c:v>
                </c:pt>
                <c:pt idx="3989">
                  <c:v>34</c:v>
                </c:pt>
                <c:pt idx="3990">
                  <c:v>77</c:v>
                </c:pt>
                <c:pt idx="3991">
                  <c:v>49</c:v>
                </c:pt>
                <c:pt idx="3992">
                  <c:v>79</c:v>
                </c:pt>
                <c:pt idx="3993">
                  <c:v>60</c:v>
                </c:pt>
                <c:pt idx="3994">
                  <c:v>33</c:v>
                </c:pt>
                <c:pt idx="3995">
                  <c:v>63</c:v>
                </c:pt>
                <c:pt idx="3996">
                  <c:v>72</c:v>
                </c:pt>
                <c:pt idx="3997">
                  <c:v>55</c:v>
                </c:pt>
                <c:pt idx="3998">
                  <c:v>50</c:v>
                </c:pt>
                <c:pt idx="3999">
                  <c:v>57</c:v>
                </c:pt>
                <c:pt idx="4000">
                  <c:v>47</c:v>
                </c:pt>
                <c:pt idx="4001">
                  <c:v>37</c:v>
                </c:pt>
                <c:pt idx="4002">
                  <c:v>64</c:v>
                </c:pt>
                <c:pt idx="4003">
                  <c:v>46</c:v>
                </c:pt>
                <c:pt idx="4004">
                  <c:v>53</c:v>
                </c:pt>
                <c:pt idx="4005">
                  <c:v>67</c:v>
                </c:pt>
                <c:pt idx="4006">
                  <c:v>53</c:v>
                </c:pt>
                <c:pt idx="4007">
                  <c:v>54</c:v>
                </c:pt>
                <c:pt idx="4008">
                  <c:v>38</c:v>
                </c:pt>
                <c:pt idx="4009">
                  <c:v>38</c:v>
                </c:pt>
                <c:pt idx="4010">
                  <c:v>77</c:v>
                </c:pt>
                <c:pt idx="4011">
                  <c:v>68</c:v>
                </c:pt>
                <c:pt idx="4012">
                  <c:v>68</c:v>
                </c:pt>
                <c:pt idx="4013">
                  <c:v>68</c:v>
                </c:pt>
                <c:pt idx="4014">
                  <c:v>64</c:v>
                </c:pt>
                <c:pt idx="4015">
                  <c:v>67</c:v>
                </c:pt>
                <c:pt idx="4016">
                  <c:v>68</c:v>
                </c:pt>
                <c:pt idx="4017">
                  <c:v>68</c:v>
                </c:pt>
                <c:pt idx="4018">
                  <c:v>71</c:v>
                </c:pt>
                <c:pt idx="4019">
                  <c:v>81</c:v>
                </c:pt>
                <c:pt idx="4020">
                  <c:v>56</c:v>
                </c:pt>
                <c:pt idx="4021">
                  <c:v>66</c:v>
                </c:pt>
                <c:pt idx="4022">
                  <c:v>69</c:v>
                </c:pt>
                <c:pt idx="4023">
                  <c:v>69</c:v>
                </c:pt>
                <c:pt idx="4024">
                  <c:v>81</c:v>
                </c:pt>
                <c:pt idx="4025">
                  <c:v>29</c:v>
                </c:pt>
                <c:pt idx="4026">
                  <c:v>41</c:v>
                </c:pt>
                <c:pt idx="4027">
                  <c:v>62</c:v>
                </c:pt>
                <c:pt idx="4028">
                  <c:v>76</c:v>
                </c:pt>
                <c:pt idx="4029">
                  <c:v>64</c:v>
                </c:pt>
                <c:pt idx="4030">
                  <c:v>84</c:v>
                </c:pt>
                <c:pt idx="4031">
                  <c:v>49</c:v>
                </c:pt>
                <c:pt idx="4032">
                  <c:v>35</c:v>
                </c:pt>
                <c:pt idx="4033">
                  <c:v>82</c:v>
                </c:pt>
                <c:pt idx="4034">
                  <c:v>66</c:v>
                </c:pt>
                <c:pt idx="4035">
                  <c:v>72</c:v>
                </c:pt>
                <c:pt idx="4036">
                  <c:v>82</c:v>
                </c:pt>
                <c:pt idx="4037">
                  <c:v>28</c:v>
                </c:pt>
                <c:pt idx="4038">
                  <c:v>83</c:v>
                </c:pt>
                <c:pt idx="4039">
                  <c:v>48</c:v>
                </c:pt>
                <c:pt idx="4040">
                  <c:v>77</c:v>
                </c:pt>
                <c:pt idx="4041">
                  <c:v>36</c:v>
                </c:pt>
                <c:pt idx="4042">
                  <c:v>59</c:v>
                </c:pt>
                <c:pt idx="4043">
                  <c:v>45</c:v>
                </c:pt>
                <c:pt idx="4044">
                  <c:v>73</c:v>
                </c:pt>
                <c:pt idx="4045">
                  <c:v>47</c:v>
                </c:pt>
                <c:pt idx="4046">
                  <c:v>73</c:v>
                </c:pt>
                <c:pt idx="4047">
                  <c:v>69</c:v>
                </c:pt>
                <c:pt idx="4048">
                  <c:v>53</c:v>
                </c:pt>
                <c:pt idx="4049">
                  <c:v>35</c:v>
                </c:pt>
                <c:pt idx="4050">
                  <c:v>57</c:v>
                </c:pt>
                <c:pt idx="4051">
                  <c:v>37</c:v>
                </c:pt>
                <c:pt idx="4052">
                  <c:v>61</c:v>
                </c:pt>
                <c:pt idx="4053">
                  <c:v>31</c:v>
                </c:pt>
                <c:pt idx="4054">
                  <c:v>28</c:v>
                </c:pt>
                <c:pt idx="4055">
                  <c:v>39</c:v>
                </c:pt>
                <c:pt idx="4056">
                  <c:v>56</c:v>
                </c:pt>
                <c:pt idx="4057">
                  <c:v>66</c:v>
                </c:pt>
                <c:pt idx="4058">
                  <c:v>56</c:v>
                </c:pt>
                <c:pt idx="4059">
                  <c:v>69</c:v>
                </c:pt>
                <c:pt idx="4060">
                  <c:v>54</c:v>
                </c:pt>
                <c:pt idx="4061">
                  <c:v>91</c:v>
                </c:pt>
                <c:pt idx="4062">
                  <c:v>40</c:v>
                </c:pt>
                <c:pt idx="4063">
                  <c:v>62</c:v>
                </c:pt>
                <c:pt idx="4064">
                  <c:v>64</c:v>
                </c:pt>
                <c:pt idx="4065">
                  <c:v>33</c:v>
                </c:pt>
                <c:pt idx="4066">
                  <c:v>43</c:v>
                </c:pt>
                <c:pt idx="4067">
                  <c:v>58</c:v>
                </c:pt>
                <c:pt idx="4068">
                  <c:v>38</c:v>
                </c:pt>
                <c:pt idx="4069">
                  <c:v>73</c:v>
                </c:pt>
                <c:pt idx="4070">
                  <c:v>41</c:v>
                </c:pt>
                <c:pt idx="4071">
                  <c:v>62</c:v>
                </c:pt>
                <c:pt idx="4072">
                  <c:v>88</c:v>
                </c:pt>
                <c:pt idx="4073">
                  <c:v>45</c:v>
                </c:pt>
                <c:pt idx="4074">
                  <c:v>50</c:v>
                </c:pt>
                <c:pt idx="4075">
                  <c:v>57</c:v>
                </c:pt>
                <c:pt idx="4076">
                  <c:v>70</c:v>
                </c:pt>
                <c:pt idx="4077">
                  <c:v>29</c:v>
                </c:pt>
                <c:pt idx="4078">
                  <c:v>55</c:v>
                </c:pt>
                <c:pt idx="4079">
                  <c:v>64</c:v>
                </c:pt>
                <c:pt idx="4080">
                  <c:v>76</c:v>
                </c:pt>
                <c:pt idx="4081">
                  <c:v>57</c:v>
                </c:pt>
                <c:pt idx="4082">
                  <c:v>33</c:v>
                </c:pt>
                <c:pt idx="4083">
                  <c:v>78</c:v>
                </c:pt>
                <c:pt idx="4084">
                  <c:v>51</c:v>
                </c:pt>
                <c:pt idx="4085">
                  <c:v>50</c:v>
                </c:pt>
                <c:pt idx="4086">
                  <c:v>55</c:v>
                </c:pt>
                <c:pt idx="4087">
                  <c:v>63</c:v>
                </c:pt>
                <c:pt idx="4088">
                  <c:v>66</c:v>
                </c:pt>
                <c:pt idx="4089">
                  <c:v>53</c:v>
                </c:pt>
                <c:pt idx="4090">
                  <c:v>45</c:v>
                </c:pt>
                <c:pt idx="4091">
                  <c:v>68</c:v>
                </c:pt>
                <c:pt idx="4092">
                  <c:v>39</c:v>
                </c:pt>
                <c:pt idx="4093">
                  <c:v>44</c:v>
                </c:pt>
                <c:pt idx="4094">
                  <c:v>68</c:v>
                </c:pt>
                <c:pt idx="4095">
                  <c:v>68</c:v>
                </c:pt>
                <c:pt idx="4096">
                  <c:v>42</c:v>
                </c:pt>
                <c:pt idx="4097">
                  <c:v>76</c:v>
                </c:pt>
                <c:pt idx="4098">
                  <c:v>61</c:v>
                </c:pt>
                <c:pt idx="4099">
                  <c:v>78</c:v>
                </c:pt>
                <c:pt idx="4100">
                  <c:v>53</c:v>
                </c:pt>
                <c:pt idx="4101">
                  <c:v>54</c:v>
                </c:pt>
                <c:pt idx="4102">
                  <c:v>39</c:v>
                </c:pt>
                <c:pt idx="4103">
                  <c:v>38</c:v>
                </c:pt>
                <c:pt idx="4104">
                  <c:v>34</c:v>
                </c:pt>
                <c:pt idx="4105">
                  <c:v>61</c:v>
                </c:pt>
                <c:pt idx="4106">
                  <c:v>29</c:v>
                </c:pt>
                <c:pt idx="4107">
                  <c:v>48</c:v>
                </c:pt>
                <c:pt idx="4108">
                  <c:v>60</c:v>
                </c:pt>
                <c:pt idx="4109">
                  <c:v>62</c:v>
                </c:pt>
                <c:pt idx="4110">
                  <c:v>66</c:v>
                </c:pt>
                <c:pt idx="4111">
                  <c:v>64</c:v>
                </c:pt>
                <c:pt idx="4112">
                  <c:v>37</c:v>
                </c:pt>
                <c:pt idx="4113">
                  <c:v>63</c:v>
                </c:pt>
                <c:pt idx="4114">
                  <c:v>49</c:v>
                </c:pt>
                <c:pt idx="4115">
                  <c:v>71</c:v>
                </c:pt>
                <c:pt idx="4116">
                  <c:v>74</c:v>
                </c:pt>
                <c:pt idx="4117">
                  <c:v>78</c:v>
                </c:pt>
                <c:pt idx="4118">
                  <c:v>25</c:v>
                </c:pt>
                <c:pt idx="4119">
                  <c:v>35</c:v>
                </c:pt>
                <c:pt idx="4120">
                  <c:v>41</c:v>
                </c:pt>
                <c:pt idx="4121">
                  <c:v>52</c:v>
                </c:pt>
                <c:pt idx="4122">
                  <c:v>65</c:v>
                </c:pt>
                <c:pt idx="4123">
                  <c:v>63</c:v>
                </c:pt>
                <c:pt idx="4124">
                  <c:v>47</c:v>
                </c:pt>
                <c:pt idx="4125">
                  <c:v>76</c:v>
                </c:pt>
                <c:pt idx="4126">
                  <c:v>47</c:v>
                </c:pt>
                <c:pt idx="4127">
                  <c:v>40</c:v>
                </c:pt>
                <c:pt idx="4128">
                  <c:v>64</c:v>
                </c:pt>
                <c:pt idx="4129">
                  <c:v>63</c:v>
                </c:pt>
                <c:pt idx="4130">
                  <c:v>53</c:v>
                </c:pt>
                <c:pt idx="4131">
                  <c:v>57</c:v>
                </c:pt>
                <c:pt idx="4132">
                  <c:v>83</c:v>
                </c:pt>
                <c:pt idx="4133">
                  <c:v>94</c:v>
                </c:pt>
                <c:pt idx="4134">
                  <c:v>63</c:v>
                </c:pt>
                <c:pt idx="4135">
                  <c:v>51</c:v>
                </c:pt>
                <c:pt idx="4136">
                  <c:v>59</c:v>
                </c:pt>
                <c:pt idx="4137">
                  <c:v>45</c:v>
                </c:pt>
                <c:pt idx="4138">
                  <c:v>53</c:v>
                </c:pt>
                <c:pt idx="4139">
                  <c:v>73</c:v>
                </c:pt>
                <c:pt idx="4140">
                  <c:v>60</c:v>
                </c:pt>
                <c:pt idx="4141">
                  <c:v>60</c:v>
                </c:pt>
                <c:pt idx="4142">
                  <c:v>56</c:v>
                </c:pt>
                <c:pt idx="4143">
                  <c:v>56</c:v>
                </c:pt>
                <c:pt idx="4144">
                  <c:v>85</c:v>
                </c:pt>
                <c:pt idx="4145">
                  <c:v>46</c:v>
                </c:pt>
                <c:pt idx="4146">
                  <c:v>67</c:v>
                </c:pt>
                <c:pt idx="4147">
                  <c:v>81</c:v>
                </c:pt>
                <c:pt idx="4148">
                  <c:v>40</c:v>
                </c:pt>
                <c:pt idx="4149">
                  <c:v>47</c:v>
                </c:pt>
                <c:pt idx="4150">
                  <c:v>43</c:v>
                </c:pt>
                <c:pt idx="4151">
                  <c:v>47</c:v>
                </c:pt>
                <c:pt idx="4152">
                  <c:v>49</c:v>
                </c:pt>
                <c:pt idx="4153">
                  <c:v>45</c:v>
                </c:pt>
                <c:pt idx="4154">
                  <c:v>45</c:v>
                </c:pt>
                <c:pt idx="4155">
                  <c:v>61</c:v>
                </c:pt>
                <c:pt idx="4156">
                  <c:v>69</c:v>
                </c:pt>
                <c:pt idx="4157">
                  <c:v>60</c:v>
                </c:pt>
                <c:pt idx="4158">
                  <c:v>56</c:v>
                </c:pt>
                <c:pt idx="4159">
                  <c:v>65</c:v>
                </c:pt>
                <c:pt idx="4160">
                  <c:v>41</c:v>
                </c:pt>
                <c:pt idx="4161">
                  <c:v>34</c:v>
                </c:pt>
                <c:pt idx="4162">
                  <c:v>40</c:v>
                </c:pt>
                <c:pt idx="4163">
                  <c:v>57</c:v>
                </c:pt>
                <c:pt idx="4164">
                  <c:v>52</c:v>
                </c:pt>
                <c:pt idx="4165">
                  <c:v>47</c:v>
                </c:pt>
                <c:pt idx="4166">
                  <c:v>56</c:v>
                </c:pt>
                <c:pt idx="4167">
                  <c:v>71</c:v>
                </c:pt>
                <c:pt idx="4168">
                  <c:v>53</c:v>
                </c:pt>
                <c:pt idx="4169">
                  <c:v>67</c:v>
                </c:pt>
                <c:pt idx="4170">
                  <c:v>62</c:v>
                </c:pt>
                <c:pt idx="4171">
                  <c:v>60</c:v>
                </c:pt>
                <c:pt idx="4172">
                  <c:v>70</c:v>
                </c:pt>
                <c:pt idx="4173">
                  <c:v>37</c:v>
                </c:pt>
                <c:pt idx="4174">
                  <c:v>74</c:v>
                </c:pt>
                <c:pt idx="4175">
                  <c:v>73</c:v>
                </c:pt>
                <c:pt idx="4176">
                  <c:v>46</c:v>
                </c:pt>
                <c:pt idx="4177">
                  <c:v>65</c:v>
                </c:pt>
                <c:pt idx="4178">
                  <c:v>49</c:v>
                </c:pt>
                <c:pt idx="4179">
                  <c:v>60</c:v>
                </c:pt>
                <c:pt idx="4180">
                  <c:v>66</c:v>
                </c:pt>
                <c:pt idx="4181">
                  <c:v>67</c:v>
                </c:pt>
                <c:pt idx="4182">
                  <c:v>37</c:v>
                </c:pt>
                <c:pt idx="4183">
                  <c:v>58</c:v>
                </c:pt>
                <c:pt idx="4184">
                  <c:v>43</c:v>
                </c:pt>
                <c:pt idx="4185">
                  <c:v>76</c:v>
                </c:pt>
                <c:pt idx="4186">
                  <c:v>94</c:v>
                </c:pt>
                <c:pt idx="4187">
                  <c:v>45</c:v>
                </c:pt>
                <c:pt idx="4188">
                  <c:v>50</c:v>
                </c:pt>
                <c:pt idx="4189">
                  <c:v>38</c:v>
                </c:pt>
                <c:pt idx="4190">
                  <c:v>54</c:v>
                </c:pt>
                <c:pt idx="4191">
                  <c:v>70</c:v>
                </c:pt>
                <c:pt idx="4192">
                  <c:v>46</c:v>
                </c:pt>
                <c:pt idx="4193">
                  <c:v>58</c:v>
                </c:pt>
                <c:pt idx="4194">
                  <c:v>68</c:v>
                </c:pt>
                <c:pt idx="4195">
                  <c:v>41</c:v>
                </c:pt>
                <c:pt idx="4196">
                  <c:v>63</c:v>
                </c:pt>
                <c:pt idx="4197">
                  <c:v>69</c:v>
                </c:pt>
                <c:pt idx="4198">
                  <c:v>55</c:v>
                </c:pt>
                <c:pt idx="4199">
                  <c:v>54</c:v>
                </c:pt>
                <c:pt idx="4200">
                  <c:v>39</c:v>
                </c:pt>
                <c:pt idx="4201">
                  <c:v>70</c:v>
                </c:pt>
                <c:pt idx="4202">
                  <c:v>65</c:v>
                </c:pt>
                <c:pt idx="4203">
                  <c:v>55</c:v>
                </c:pt>
                <c:pt idx="4204">
                  <c:v>49</c:v>
                </c:pt>
                <c:pt idx="4205">
                  <c:v>56</c:v>
                </c:pt>
                <c:pt idx="4206">
                  <c:v>58</c:v>
                </c:pt>
                <c:pt idx="4207">
                  <c:v>48</c:v>
                </c:pt>
                <c:pt idx="4208">
                  <c:v>52</c:v>
                </c:pt>
                <c:pt idx="4209">
                  <c:v>54</c:v>
                </c:pt>
                <c:pt idx="4210">
                  <c:v>32</c:v>
                </c:pt>
                <c:pt idx="4211">
                  <c:v>70</c:v>
                </c:pt>
                <c:pt idx="4212">
                  <c:v>56</c:v>
                </c:pt>
                <c:pt idx="4213">
                  <c:v>55</c:v>
                </c:pt>
                <c:pt idx="4214">
                  <c:v>29</c:v>
                </c:pt>
                <c:pt idx="4215">
                  <c:v>40</c:v>
                </c:pt>
                <c:pt idx="4216">
                  <c:v>58</c:v>
                </c:pt>
                <c:pt idx="4217">
                  <c:v>51</c:v>
                </c:pt>
                <c:pt idx="4218">
                  <c:v>36</c:v>
                </c:pt>
                <c:pt idx="4219">
                  <c:v>67</c:v>
                </c:pt>
                <c:pt idx="4220">
                  <c:v>51</c:v>
                </c:pt>
                <c:pt idx="4221">
                  <c:v>41</c:v>
                </c:pt>
                <c:pt idx="4222">
                  <c:v>46</c:v>
                </c:pt>
                <c:pt idx="4223">
                  <c:v>53</c:v>
                </c:pt>
                <c:pt idx="4224">
                  <c:v>53</c:v>
                </c:pt>
                <c:pt idx="4225">
                  <c:v>36</c:v>
                </c:pt>
                <c:pt idx="4226">
                  <c:v>36</c:v>
                </c:pt>
                <c:pt idx="4227">
                  <c:v>38</c:v>
                </c:pt>
                <c:pt idx="4228">
                  <c:v>36</c:v>
                </c:pt>
                <c:pt idx="4229">
                  <c:v>39</c:v>
                </c:pt>
                <c:pt idx="4230">
                  <c:v>56</c:v>
                </c:pt>
                <c:pt idx="4231">
                  <c:v>84</c:v>
                </c:pt>
                <c:pt idx="4232">
                  <c:v>71</c:v>
                </c:pt>
                <c:pt idx="4233">
                  <c:v>65</c:v>
                </c:pt>
                <c:pt idx="4234">
                  <c:v>85</c:v>
                </c:pt>
                <c:pt idx="4235">
                  <c:v>45</c:v>
                </c:pt>
                <c:pt idx="4236">
                  <c:v>65</c:v>
                </c:pt>
                <c:pt idx="4237">
                  <c:v>35</c:v>
                </c:pt>
                <c:pt idx="4238">
                  <c:v>76</c:v>
                </c:pt>
                <c:pt idx="4239">
                  <c:v>80</c:v>
                </c:pt>
                <c:pt idx="4240">
                  <c:v>68</c:v>
                </c:pt>
                <c:pt idx="4241">
                  <c:v>59</c:v>
                </c:pt>
                <c:pt idx="4242">
                  <c:v>61</c:v>
                </c:pt>
                <c:pt idx="4243">
                  <c:v>78</c:v>
                </c:pt>
                <c:pt idx="4244">
                  <c:v>61</c:v>
                </c:pt>
                <c:pt idx="4245">
                  <c:v>51</c:v>
                </c:pt>
                <c:pt idx="4246">
                  <c:v>70</c:v>
                </c:pt>
                <c:pt idx="4247">
                  <c:v>36</c:v>
                </c:pt>
                <c:pt idx="4248">
                  <c:v>86</c:v>
                </c:pt>
                <c:pt idx="4249">
                  <c:v>66</c:v>
                </c:pt>
                <c:pt idx="4250">
                  <c:v>70</c:v>
                </c:pt>
                <c:pt idx="4251">
                  <c:v>57</c:v>
                </c:pt>
                <c:pt idx="4252">
                  <c:v>59</c:v>
                </c:pt>
                <c:pt idx="4253">
                  <c:v>60</c:v>
                </c:pt>
                <c:pt idx="4254">
                  <c:v>48</c:v>
                </c:pt>
                <c:pt idx="4255">
                  <c:v>46</c:v>
                </c:pt>
                <c:pt idx="4256">
                  <c:v>39</c:v>
                </c:pt>
                <c:pt idx="4257">
                  <c:v>54</c:v>
                </c:pt>
                <c:pt idx="4258">
                  <c:v>88</c:v>
                </c:pt>
                <c:pt idx="4259">
                  <c:v>67</c:v>
                </c:pt>
                <c:pt idx="4260">
                  <c:v>67</c:v>
                </c:pt>
                <c:pt idx="4261">
                  <c:v>68</c:v>
                </c:pt>
                <c:pt idx="4262">
                  <c:v>78</c:v>
                </c:pt>
                <c:pt idx="4263">
                  <c:v>65</c:v>
                </c:pt>
                <c:pt idx="4264">
                  <c:v>63</c:v>
                </c:pt>
                <c:pt idx="4265">
                  <c:v>68</c:v>
                </c:pt>
                <c:pt idx="4266">
                  <c:v>40</c:v>
                </c:pt>
                <c:pt idx="4267">
                  <c:v>76</c:v>
                </c:pt>
                <c:pt idx="4268">
                  <c:v>34</c:v>
                </c:pt>
                <c:pt idx="4269">
                  <c:v>59</c:v>
                </c:pt>
                <c:pt idx="4270">
                  <c:v>71</c:v>
                </c:pt>
                <c:pt idx="4271">
                  <c:v>46</c:v>
                </c:pt>
                <c:pt idx="4272">
                  <c:v>66</c:v>
                </c:pt>
                <c:pt idx="4273">
                  <c:v>66</c:v>
                </c:pt>
                <c:pt idx="4274">
                  <c:v>93</c:v>
                </c:pt>
                <c:pt idx="4275">
                  <c:v>73</c:v>
                </c:pt>
                <c:pt idx="4276">
                  <c:v>56</c:v>
                </c:pt>
                <c:pt idx="4277">
                  <c:v>61</c:v>
                </c:pt>
                <c:pt idx="4278">
                  <c:v>40</c:v>
                </c:pt>
                <c:pt idx="4279">
                  <c:v>59</c:v>
                </c:pt>
                <c:pt idx="4280">
                  <c:v>56</c:v>
                </c:pt>
                <c:pt idx="4281">
                  <c:v>56</c:v>
                </c:pt>
                <c:pt idx="4282">
                  <c:v>74</c:v>
                </c:pt>
                <c:pt idx="4283">
                  <c:v>46</c:v>
                </c:pt>
                <c:pt idx="4284">
                  <c:v>74</c:v>
                </c:pt>
                <c:pt idx="4285">
                  <c:v>53</c:v>
                </c:pt>
                <c:pt idx="4286">
                  <c:v>88</c:v>
                </c:pt>
                <c:pt idx="4287">
                  <c:v>63</c:v>
                </c:pt>
                <c:pt idx="4288">
                  <c:v>82</c:v>
                </c:pt>
                <c:pt idx="4289">
                  <c:v>52</c:v>
                </c:pt>
                <c:pt idx="4290">
                  <c:v>71</c:v>
                </c:pt>
                <c:pt idx="4291">
                  <c:v>53</c:v>
                </c:pt>
                <c:pt idx="4292">
                  <c:v>70</c:v>
                </c:pt>
                <c:pt idx="4293">
                  <c:v>59</c:v>
                </c:pt>
                <c:pt idx="4294">
                  <c:v>64</c:v>
                </c:pt>
                <c:pt idx="4295">
                  <c:v>38</c:v>
                </c:pt>
                <c:pt idx="4296">
                  <c:v>30</c:v>
                </c:pt>
                <c:pt idx="4297">
                  <c:v>44</c:v>
                </c:pt>
                <c:pt idx="4298">
                  <c:v>69</c:v>
                </c:pt>
                <c:pt idx="4299">
                  <c:v>54</c:v>
                </c:pt>
                <c:pt idx="4300">
                  <c:v>58</c:v>
                </c:pt>
                <c:pt idx="4301">
                  <c:v>82</c:v>
                </c:pt>
                <c:pt idx="4302">
                  <c:v>59</c:v>
                </c:pt>
                <c:pt idx="4303">
                  <c:v>28</c:v>
                </c:pt>
                <c:pt idx="4304">
                  <c:v>57</c:v>
                </c:pt>
                <c:pt idx="4305">
                  <c:v>66</c:v>
                </c:pt>
                <c:pt idx="4306">
                  <c:v>51</c:v>
                </c:pt>
                <c:pt idx="4307">
                  <c:v>77</c:v>
                </c:pt>
                <c:pt idx="4308">
                  <c:v>35</c:v>
                </c:pt>
                <c:pt idx="4309">
                  <c:v>64</c:v>
                </c:pt>
                <c:pt idx="4310">
                  <c:v>57</c:v>
                </c:pt>
                <c:pt idx="4311">
                  <c:v>61</c:v>
                </c:pt>
                <c:pt idx="4312">
                  <c:v>73</c:v>
                </c:pt>
                <c:pt idx="4313">
                  <c:v>53</c:v>
                </c:pt>
                <c:pt idx="4314">
                  <c:v>50</c:v>
                </c:pt>
                <c:pt idx="4315">
                  <c:v>61</c:v>
                </c:pt>
                <c:pt idx="4316">
                  <c:v>64</c:v>
                </c:pt>
                <c:pt idx="4317">
                  <c:v>53</c:v>
                </c:pt>
                <c:pt idx="4318">
                  <c:v>51</c:v>
                </c:pt>
                <c:pt idx="4319">
                  <c:v>46</c:v>
                </c:pt>
                <c:pt idx="4320">
                  <c:v>72</c:v>
                </c:pt>
                <c:pt idx="4321">
                  <c:v>47</c:v>
                </c:pt>
                <c:pt idx="4322">
                  <c:v>68</c:v>
                </c:pt>
                <c:pt idx="4323">
                  <c:v>63</c:v>
                </c:pt>
                <c:pt idx="4324">
                  <c:v>75</c:v>
                </c:pt>
                <c:pt idx="4325">
                  <c:v>65</c:v>
                </c:pt>
                <c:pt idx="4326">
                  <c:v>88</c:v>
                </c:pt>
                <c:pt idx="4327">
                  <c:v>78</c:v>
                </c:pt>
                <c:pt idx="4328">
                  <c:v>81</c:v>
                </c:pt>
                <c:pt idx="4329">
                  <c:v>75</c:v>
                </c:pt>
                <c:pt idx="4330">
                  <c:v>70</c:v>
                </c:pt>
                <c:pt idx="4331">
                  <c:v>49</c:v>
                </c:pt>
                <c:pt idx="4332">
                  <c:v>59</c:v>
                </c:pt>
                <c:pt idx="4333">
                  <c:v>59</c:v>
                </c:pt>
                <c:pt idx="4334">
                  <c:v>65</c:v>
                </c:pt>
                <c:pt idx="4335">
                  <c:v>80</c:v>
                </c:pt>
                <c:pt idx="4336">
                  <c:v>60</c:v>
                </c:pt>
                <c:pt idx="4337">
                  <c:v>60</c:v>
                </c:pt>
                <c:pt idx="4338">
                  <c:v>61</c:v>
                </c:pt>
                <c:pt idx="4339">
                  <c:v>48</c:v>
                </c:pt>
                <c:pt idx="4340">
                  <c:v>76</c:v>
                </c:pt>
                <c:pt idx="4341">
                  <c:v>52</c:v>
                </c:pt>
                <c:pt idx="4342">
                  <c:v>59</c:v>
                </c:pt>
                <c:pt idx="4343">
                  <c:v>53</c:v>
                </c:pt>
                <c:pt idx="4344">
                  <c:v>27</c:v>
                </c:pt>
                <c:pt idx="4345">
                  <c:v>67</c:v>
                </c:pt>
                <c:pt idx="4346">
                  <c:v>49</c:v>
                </c:pt>
                <c:pt idx="4347">
                  <c:v>53</c:v>
                </c:pt>
                <c:pt idx="4348">
                  <c:v>72</c:v>
                </c:pt>
                <c:pt idx="4349">
                  <c:v>54</c:v>
                </c:pt>
                <c:pt idx="4350">
                  <c:v>77</c:v>
                </c:pt>
                <c:pt idx="4351">
                  <c:v>47</c:v>
                </c:pt>
                <c:pt idx="4352">
                  <c:v>56</c:v>
                </c:pt>
                <c:pt idx="4353">
                  <c:v>68</c:v>
                </c:pt>
                <c:pt idx="4354">
                  <c:v>87</c:v>
                </c:pt>
                <c:pt idx="4355">
                  <c:v>48</c:v>
                </c:pt>
                <c:pt idx="4356">
                  <c:v>38</c:v>
                </c:pt>
                <c:pt idx="4357">
                  <c:v>44</c:v>
                </c:pt>
                <c:pt idx="4358">
                  <c:v>44</c:v>
                </c:pt>
                <c:pt idx="4359">
                  <c:v>78</c:v>
                </c:pt>
                <c:pt idx="4360">
                  <c:v>62</c:v>
                </c:pt>
                <c:pt idx="4361">
                  <c:v>53</c:v>
                </c:pt>
                <c:pt idx="4362">
                  <c:v>50</c:v>
                </c:pt>
                <c:pt idx="4363">
                  <c:v>54</c:v>
                </c:pt>
                <c:pt idx="4364">
                  <c:v>35</c:v>
                </c:pt>
                <c:pt idx="4365">
                  <c:v>52</c:v>
                </c:pt>
                <c:pt idx="4366">
                  <c:v>74</c:v>
                </c:pt>
                <c:pt idx="4367">
                  <c:v>56</c:v>
                </c:pt>
                <c:pt idx="4368">
                  <c:v>60</c:v>
                </c:pt>
                <c:pt idx="4369">
                  <c:v>65</c:v>
                </c:pt>
                <c:pt idx="4370">
                  <c:v>77</c:v>
                </c:pt>
                <c:pt idx="4371">
                  <c:v>78</c:v>
                </c:pt>
                <c:pt idx="4372">
                  <c:v>77</c:v>
                </c:pt>
                <c:pt idx="4373">
                  <c:v>46</c:v>
                </c:pt>
                <c:pt idx="4374">
                  <c:v>54</c:v>
                </c:pt>
                <c:pt idx="4375">
                  <c:v>50</c:v>
                </c:pt>
                <c:pt idx="4376">
                  <c:v>83</c:v>
                </c:pt>
                <c:pt idx="4377">
                  <c:v>50</c:v>
                </c:pt>
                <c:pt idx="4378">
                  <c:v>71</c:v>
                </c:pt>
                <c:pt idx="4379">
                  <c:v>47</c:v>
                </c:pt>
                <c:pt idx="4380">
                  <c:v>57</c:v>
                </c:pt>
                <c:pt idx="4381">
                  <c:v>36</c:v>
                </c:pt>
                <c:pt idx="4382">
                  <c:v>46</c:v>
                </c:pt>
                <c:pt idx="4383">
                  <c:v>70</c:v>
                </c:pt>
                <c:pt idx="4384">
                  <c:v>63</c:v>
                </c:pt>
                <c:pt idx="4385">
                  <c:v>57</c:v>
                </c:pt>
                <c:pt idx="4386">
                  <c:v>64</c:v>
                </c:pt>
                <c:pt idx="4387">
                  <c:v>91</c:v>
                </c:pt>
                <c:pt idx="4388">
                  <c:v>55</c:v>
                </c:pt>
                <c:pt idx="4389">
                  <c:v>69</c:v>
                </c:pt>
                <c:pt idx="4390">
                  <c:v>57</c:v>
                </c:pt>
                <c:pt idx="4391">
                  <c:v>69</c:v>
                </c:pt>
                <c:pt idx="4392">
                  <c:v>60</c:v>
                </c:pt>
                <c:pt idx="4393">
                  <c:v>84</c:v>
                </c:pt>
                <c:pt idx="4394">
                  <c:v>79</c:v>
                </c:pt>
                <c:pt idx="4395">
                  <c:v>73</c:v>
                </c:pt>
                <c:pt idx="4396">
                  <c:v>62</c:v>
                </c:pt>
                <c:pt idx="4397">
                  <c:v>66</c:v>
                </c:pt>
                <c:pt idx="4398">
                  <c:v>74</c:v>
                </c:pt>
                <c:pt idx="4399">
                  <c:v>61</c:v>
                </c:pt>
                <c:pt idx="4400">
                  <c:v>41</c:v>
                </c:pt>
                <c:pt idx="4401">
                  <c:v>43</c:v>
                </c:pt>
                <c:pt idx="4402">
                  <c:v>52</c:v>
                </c:pt>
                <c:pt idx="4403">
                  <c:v>62</c:v>
                </c:pt>
                <c:pt idx="4404">
                  <c:v>38</c:v>
                </c:pt>
                <c:pt idx="4405">
                  <c:v>44</c:v>
                </c:pt>
                <c:pt idx="4406">
                  <c:v>58</c:v>
                </c:pt>
                <c:pt idx="4407">
                  <c:v>40</c:v>
                </c:pt>
                <c:pt idx="4408">
                  <c:v>65</c:v>
                </c:pt>
                <c:pt idx="4409">
                  <c:v>39</c:v>
                </c:pt>
                <c:pt idx="4410">
                  <c:v>39</c:v>
                </c:pt>
                <c:pt idx="4411">
                  <c:v>46</c:v>
                </c:pt>
                <c:pt idx="4412">
                  <c:v>52</c:v>
                </c:pt>
                <c:pt idx="4413">
                  <c:v>43</c:v>
                </c:pt>
                <c:pt idx="4414">
                  <c:v>88</c:v>
                </c:pt>
                <c:pt idx="4415">
                  <c:v>84</c:v>
                </c:pt>
                <c:pt idx="4416">
                  <c:v>51</c:v>
                </c:pt>
                <c:pt idx="4417">
                  <c:v>49</c:v>
                </c:pt>
                <c:pt idx="4418">
                  <c:v>44</c:v>
                </c:pt>
                <c:pt idx="4419">
                  <c:v>73</c:v>
                </c:pt>
                <c:pt idx="4420">
                  <c:v>25</c:v>
                </c:pt>
                <c:pt idx="4421">
                  <c:v>55</c:v>
                </c:pt>
                <c:pt idx="4422">
                  <c:v>51</c:v>
                </c:pt>
                <c:pt idx="4423">
                  <c:v>75</c:v>
                </c:pt>
                <c:pt idx="4424">
                  <c:v>44</c:v>
                </c:pt>
                <c:pt idx="4425">
                  <c:v>82</c:v>
                </c:pt>
                <c:pt idx="4426">
                  <c:v>57</c:v>
                </c:pt>
                <c:pt idx="4427">
                  <c:v>60</c:v>
                </c:pt>
                <c:pt idx="4428">
                  <c:v>42</c:v>
                </c:pt>
                <c:pt idx="4429">
                  <c:v>45</c:v>
                </c:pt>
                <c:pt idx="4430">
                  <c:v>69</c:v>
                </c:pt>
                <c:pt idx="4431">
                  <c:v>63</c:v>
                </c:pt>
                <c:pt idx="4432">
                  <c:v>65</c:v>
                </c:pt>
                <c:pt idx="4433">
                  <c:v>65</c:v>
                </c:pt>
                <c:pt idx="4434">
                  <c:v>57</c:v>
                </c:pt>
                <c:pt idx="4435">
                  <c:v>54</c:v>
                </c:pt>
                <c:pt idx="4436">
                  <c:v>44</c:v>
                </c:pt>
                <c:pt idx="4437">
                  <c:v>65</c:v>
                </c:pt>
                <c:pt idx="4438">
                  <c:v>67</c:v>
                </c:pt>
                <c:pt idx="4439">
                  <c:v>56</c:v>
                </c:pt>
                <c:pt idx="4440">
                  <c:v>53</c:v>
                </c:pt>
                <c:pt idx="4441">
                  <c:v>64</c:v>
                </c:pt>
                <c:pt idx="4442">
                  <c:v>57</c:v>
                </c:pt>
                <c:pt idx="4443">
                  <c:v>35</c:v>
                </c:pt>
                <c:pt idx="4444">
                  <c:v>58</c:v>
                </c:pt>
                <c:pt idx="4445">
                  <c:v>60</c:v>
                </c:pt>
                <c:pt idx="4446">
                  <c:v>65</c:v>
                </c:pt>
                <c:pt idx="4447">
                  <c:v>62</c:v>
                </c:pt>
                <c:pt idx="4448">
                  <c:v>64</c:v>
                </c:pt>
                <c:pt idx="4449">
                  <c:v>81</c:v>
                </c:pt>
                <c:pt idx="4450">
                  <c:v>51</c:v>
                </c:pt>
                <c:pt idx="4451">
                  <c:v>80</c:v>
                </c:pt>
                <c:pt idx="4452">
                  <c:v>69</c:v>
                </c:pt>
                <c:pt idx="4453">
                  <c:v>49</c:v>
                </c:pt>
                <c:pt idx="4454">
                  <c:v>56</c:v>
                </c:pt>
                <c:pt idx="4455">
                  <c:v>46</c:v>
                </c:pt>
                <c:pt idx="4456">
                  <c:v>71</c:v>
                </c:pt>
                <c:pt idx="4457">
                  <c:v>54</c:v>
                </c:pt>
                <c:pt idx="4458">
                  <c:v>83</c:v>
                </c:pt>
                <c:pt idx="4459">
                  <c:v>52</c:v>
                </c:pt>
                <c:pt idx="4460">
                  <c:v>40</c:v>
                </c:pt>
                <c:pt idx="4461">
                  <c:v>65</c:v>
                </c:pt>
                <c:pt idx="4462">
                  <c:v>46</c:v>
                </c:pt>
                <c:pt idx="4463">
                  <c:v>68</c:v>
                </c:pt>
                <c:pt idx="4464">
                  <c:v>55</c:v>
                </c:pt>
                <c:pt idx="4465">
                  <c:v>68</c:v>
                </c:pt>
                <c:pt idx="4466">
                  <c:v>47</c:v>
                </c:pt>
                <c:pt idx="4467">
                  <c:v>50</c:v>
                </c:pt>
                <c:pt idx="4468">
                  <c:v>58</c:v>
                </c:pt>
                <c:pt idx="4469">
                  <c:v>57</c:v>
                </c:pt>
                <c:pt idx="4470">
                  <c:v>46</c:v>
                </c:pt>
                <c:pt idx="4471">
                  <c:v>36</c:v>
                </c:pt>
                <c:pt idx="4472">
                  <c:v>48</c:v>
                </c:pt>
                <c:pt idx="4473">
                  <c:v>54</c:v>
                </c:pt>
                <c:pt idx="4474">
                  <c:v>54</c:v>
                </c:pt>
                <c:pt idx="4475">
                  <c:v>36</c:v>
                </c:pt>
                <c:pt idx="4476">
                  <c:v>40</c:v>
                </c:pt>
                <c:pt idx="4477">
                  <c:v>59</c:v>
                </c:pt>
                <c:pt idx="4478">
                  <c:v>52</c:v>
                </c:pt>
                <c:pt idx="4479">
                  <c:v>82</c:v>
                </c:pt>
                <c:pt idx="4480">
                  <c:v>49</c:v>
                </c:pt>
                <c:pt idx="4481">
                  <c:v>62</c:v>
                </c:pt>
                <c:pt idx="4482">
                  <c:v>84</c:v>
                </c:pt>
                <c:pt idx="4483">
                  <c:v>44</c:v>
                </c:pt>
                <c:pt idx="4484">
                  <c:v>59</c:v>
                </c:pt>
                <c:pt idx="4485">
                  <c:v>68</c:v>
                </c:pt>
                <c:pt idx="4486">
                  <c:v>80</c:v>
                </c:pt>
                <c:pt idx="4487">
                  <c:v>77</c:v>
                </c:pt>
                <c:pt idx="4488">
                  <c:v>81</c:v>
                </c:pt>
                <c:pt idx="4489">
                  <c:v>78</c:v>
                </c:pt>
                <c:pt idx="4490">
                  <c:v>83</c:v>
                </c:pt>
                <c:pt idx="4491">
                  <c:v>57</c:v>
                </c:pt>
                <c:pt idx="4492">
                  <c:v>81</c:v>
                </c:pt>
                <c:pt idx="4493">
                  <c:v>53</c:v>
                </c:pt>
                <c:pt idx="4494">
                  <c:v>89</c:v>
                </c:pt>
                <c:pt idx="4495">
                  <c:v>91</c:v>
                </c:pt>
                <c:pt idx="4496">
                  <c:v>87</c:v>
                </c:pt>
                <c:pt idx="4497">
                  <c:v>78</c:v>
                </c:pt>
                <c:pt idx="4498">
                  <c:v>32</c:v>
                </c:pt>
                <c:pt idx="4499">
                  <c:v>84</c:v>
                </c:pt>
                <c:pt idx="4500">
                  <c:v>78</c:v>
                </c:pt>
                <c:pt idx="4501">
                  <c:v>72</c:v>
                </c:pt>
                <c:pt idx="4502">
                  <c:v>51</c:v>
                </c:pt>
                <c:pt idx="4503">
                  <c:v>38</c:v>
                </c:pt>
                <c:pt idx="4504">
                  <c:v>58</c:v>
                </c:pt>
                <c:pt idx="4505">
                  <c:v>65</c:v>
                </c:pt>
                <c:pt idx="4506">
                  <c:v>77</c:v>
                </c:pt>
                <c:pt idx="4507">
                  <c:v>57</c:v>
                </c:pt>
                <c:pt idx="4508">
                  <c:v>57</c:v>
                </c:pt>
                <c:pt idx="4509">
                  <c:v>56</c:v>
                </c:pt>
                <c:pt idx="4510">
                  <c:v>77</c:v>
                </c:pt>
                <c:pt idx="4511">
                  <c:v>59</c:v>
                </c:pt>
                <c:pt idx="4512">
                  <c:v>49</c:v>
                </c:pt>
                <c:pt idx="4513">
                  <c:v>56</c:v>
                </c:pt>
                <c:pt idx="4514">
                  <c:v>38</c:v>
                </c:pt>
                <c:pt idx="4515">
                  <c:v>82</c:v>
                </c:pt>
                <c:pt idx="4516">
                  <c:v>56</c:v>
                </c:pt>
                <c:pt idx="4517">
                  <c:v>59</c:v>
                </c:pt>
                <c:pt idx="4518">
                  <c:v>47</c:v>
                </c:pt>
                <c:pt idx="4519">
                  <c:v>72</c:v>
                </c:pt>
                <c:pt idx="4520">
                  <c:v>65</c:v>
                </c:pt>
                <c:pt idx="4521">
                  <c:v>78</c:v>
                </c:pt>
                <c:pt idx="4522">
                  <c:v>77</c:v>
                </c:pt>
                <c:pt idx="4523">
                  <c:v>55</c:v>
                </c:pt>
                <c:pt idx="4524">
                  <c:v>54</c:v>
                </c:pt>
                <c:pt idx="4525">
                  <c:v>61</c:v>
                </c:pt>
                <c:pt idx="4526">
                  <c:v>49</c:v>
                </c:pt>
                <c:pt idx="4527">
                  <c:v>57</c:v>
                </c:pt>
                <c:pt idx="4528">
                  <c:v>71</c:v>
                </c:pt>
                <c:pt idx="4529">
                  <c:v>49</c:v>
                </c:pt>
                <c:pt idx="4530">
                  <c:v>38</c:v>
                </c:pt>
                <c:pt idx="4531">
                  <c:v>70</c:v>
                </c:pt>
                <c:pt idx="4532">
                  <c:v>58</c:v>
                </c:pt>
                <c:pt idx="4533">
                  <c:v>63</c:v>
                </c:pt>
                <c:pt idx="4534">
                  <c:v>67</c:v>
                </c:pt>
                <c:pt idx="4535">
                  <c:v>93</c:v>
                </c:pt>
                <c:pt idx="4536">
                  <c:v>63</c:v>
                </c:pt>
                <c:pt idx="4537">
                  <c:v>33</c:v>
                </c:pt>
                <c:pt idx="4538">
                  <c:v>53</c:v>
                </c:pt>
                <c:pt idx="4539">
                  <c:v>58</c:v>
                </c:pt>
                <c:pt idx="4540">
                  <c:v>65</c:v>
                </c:pt>
                <c:pt idx="4541">
                  <c:v>46</c:v>
                </c:pt>
                <c:pt idx="4542">
                  <c:v>38</c:v>
                </c:pt>
                <c:pt idx="4543">
                  <c:v>36</c:v>
                </c:pt>
                <c:pt idx="4544">
                  <c:v>34</c:v>
                </c:pt>
                <c:pt idx="4545">
                  <c:v>40</c:v>
                </c:pt>
                <c:pt idx="4546">
                  <c:v>44</c:v>
                </c:pt>
                <c:pt idx="4547">
                  <c:v>51</c:v>
                </c:pt>
                <c:pt idx="4548">
                  <c:v>72</c:v>
                </c:pt>
                <c:pt idx="4549">
                  <c:v>35</c:v>
                </c:pt>
                <c:pt idx="4550">
                  <c:v>36</c:v>
                </c:pt>
                <c:pt idx="4551">
                  <c:v>65</c:v>
                </c:pt>
                <c:pt idx="4552">
                  <c:v>50</c:v>
                </c:pt>
                <c:pt idx="4553">
                  <c:v>42</c:v>
                </c:pt>
                <c:pt idx="4554">
                  <c:v>83</c:v>
                </c:pt>
                <c:pt idx="4555">
                  <c:v>53</c:v>
                </c:pt>
                <c:pt idx="4556">
                  <c:v>51</c:v>
                </c:pt>
                <c:pt idx="4557">
                  <c:v>41</c:v>
                </c:pt>
                <c:pt idx="4558">
                  <c:v>50</c:v>
                </c:pt>
                <c:pt idx="4559">
                  <c:v>49</c:v>
                </c:pt>
                <c:pt idx="4560">
                  <c:v>82</c:v>
                </c:pt>
                <c:pt idx="4561">
                  <c:v>46</c:v>
                </c:pt>
                <c:pt idx="4562">
                  <c:v>71</c:v>
                </c:pt>
                <c:pt idx="4563">
                  <c:v>45</c:v>
                </c:pt>
                <c:pt idx="4564">
                  <c:v>67</c:v>
                </c:pt>
                <c:pt idx="4565">
                  <c:v>52</c:v>
                </c:pt>
                <c:pt idx="4566">
                  <c:v>65</c:v>
                </c:pt>
                <c:pt idx="4567">
                  <c:v>68</c:v>
                </c:pt>
                <c:pt idx="4568">
                  <c:v>58</c:v>
                </c:pt>
                <c:pt idx="4569">
                  <c:v>56</c:v>
                </c:pt>
                <c:pt idx="4570">
                  <c:v>49</c:v>
                </c:pt>
                <c:pt idx="4571">
                  <c:v>74</c:v>
                </c:pt>
                <c:pt idx="4572">
                  <c:v>58</c:v>
                </c:pt>
                <c:pt idx="4573">
                  <c:v>67</c:v>
                </c:pt>
                <c:pt idx="4574">
                  <c:v>46</c:v>
                </c:pt>
                <c:pt idx="4575">
                  <c:v>29</c:v>
                </c:pt>
                <c:pt idx="4576">
                  <c:v>38</c:v>
                </c:pt>
                <c:pt idx="4577">
                  <c:v>43</c:v>
                </c:pt>
                <c:pt idx="4578">
                  <c:v>32</c:v>
                </c:pt>
                <c:pt idx="4579">
                  <c:v>62</c:v>
                </c:pt>
                <c:pt idx="4580">
                  <c:v>37</c:v>
                </c:pt>
                <c:pt idx="4581">
                  <c:v>51</c:v>
                </c:pt>
                <c:pt idx="4582">
                  <c:v>44</c:v>
                </c:pt>
                <c:pt idx="4583">
                  <c:v>47</c:v>
                </c:pt>
                <c:pt idx="4584">
                  <c:v>60</c:v>
                </c:pt>
                <c:pt idx="4585">
                  <c:v>72</c:v>
                </c:pt>
                <c:pt idx="4586">
                  <c:v>47</c:v>
                </c:pt>
                <c:pt idx="4587">
                  <c:v>76</c:v>
                </c:pt>
                <c:pt idx="4588">
                  <c:v>65</c:v>
                </c:pt>
                <c:pt idx="4589">
                  <c:v>46</c:v>
                </c:pt>
                <c:pt idx="4590">
                  <c:v>79</c:v>
                </c:pt>
                <c:pt idx="4591">
                  <c:v>38</c:v>
                </c:pt>
                <c:pt idx="4592">
                  <c:v>48</c:v>
                </c:pt>
                <c:pt idx="4593">
                  <c:v>48</c:v>
                </c:pt>
                <c:pt idx="4594">
                  <c:v>49</c:v>
                </c:pt>
                <c:pt idx="4595">
                  <c:v>53</c:v>
                </c:pt>
                <c:pt idx="4596">
                  <c:v>83</c:v>
                </c:pt>
                <c:pt idx="4597">
                  <c:v>44</c:v>
                </c:pt>
                <c:pt idx="4598">
                  <c:v>60</c:v>
                </c:pt>
                <c:pt idx="4599">
                  <c:v>45</c:v>
                </c:pt>
                <c:pt idx="4600">
                  <c:v>52</c:v>
                </c:pt>
                <c:pt idx="4601">
                  <c:v>67</c:v>
                </c:pt>
                <c:pt idx="4602">
                  <c:v>70</c:v>
                </c:pt>
                <c:pt idx="4603">
                  <c:v>51</c:v>
                </c:pt>
                <c:pt idx="4604">
                  <c:v>45</c:v>
                </c:pt>
                <c:pt idx="4605">
                  <c:v>71</c:v>
                </c:pt>
                <c:pt idx="4606">
                  <c:v>54</c:v>
                </c:pt>
                <c:pt idx="4607">
                  <c:v>38</c:v>
                </c:pt>
                <c:pt idx="4608">
                  <c:v>42</c:v>
                </c:pt>
                <c:pt idx="4609">
                  <c:v>54</c:v>
                </c:pt>
                <c:pt idx="4610">
                  <c:v>55</c:v>
                </c:pt>
                <c:pt idx="4611">
                  <c:v>58</c:v>
                </c:pt>
                <c:pt idx="4612">
                  <c:v>34</c:v>
                </c:pt>
                <c:pt idx="4613">
                  <c:v>45</c:v>
                </c:pt>
                <c:pt idx="4614">
                  <c:v>61</c:v>
                </c:pt>
                <c:pt idx="4615">
                  <c:v>47</c:v>
                </c:pt>
                <c:pt idx="4616">
                  <c:v>80</c:v>
                </c:pt>
                <c:pt idx="4617">
                  <c:v>39</c:v>
                </c:pt>
                <c:pt idx="4618">
                  <c:v>44</c:v>
                </c:pt>
                <c:pt idx="4619">
                  <c:v>83</c:v>
                </c:pt>
                <c:pt idx="4620">
                  <c:v>52</c:v>
                </c:pt>
                <c:pt idx="4621">
                  <c:v>40</c:v>
                </c:pt>
                <c:pt idx="4622">
                  <c:v>34</c:v>
                </c:pt>
                <c:pt idx="4623">
                  <c:v>40</c:v>
                </c:pt>
                <c:pt idx="4624">
                  <c:v>38</c:v>
                </c:pt>
                <c:pt idx="4625">
                  <c:v>45</c:v>
                </c:pt>
                <c:pt idx="4626">
                  <c:v>55</c:v>
                </c:pt>
                <c:pt idx="4627">
                  <c:v>44</c:v>
                </c:pt>
                <c:pt idx="4628">
                  <c:v>40</c:v>
                </c:pt>
                <c:pt idx="4629">
                  <c:v>69</c:v>
                </c:pt>
                <c:pt idx="4630">
                  <c:v>50</c:v>
                </c:pt>
                <c:pt idx="4631">
                  <c:v>56</c:v>
                </c:pt>
                <c:pt idx="4632">
                  <c:v>34</c:v>
                </c:pt>
                <c:pt idx="4633">
                  <c:v>53</c:v>
                </c:pt>
                <c:pt idx="4634">
                  <c:v>34</c:v>
                </c:pt>
                <c:pt idx="4635">
                  <c:v>71</c:v>
                </c:pt>
                <c:pt idx="4636">
                  <c:v>55</c:v>
                </c:pt>
                <c:pt idx="4637">
                  <c:v>57</c:v>
                </c:pt>
                <c:pt idx="4638">
                  <c:v>52</c:v>
                </c:pt>
                <c:pt idx="4639">
                  <c:v>57</c:v>
                </c:pt>
                <c:pt idx="4640">
                  <c:v>63</c:v>
                </c:pt>
                <c:pt idx="4641">
                  <c:v>37</c:v>
                </c:pt>
                <c:pt idx="4642">
                  <c:v>64</c:v>
                </c:pt>
                <c:pt idx="4643">
                  <c:v>68</c:v>
                </c:pt>
                <c:pt idx="4644">
                  <c:v>35</c:v>
                </c:pt>
                <c:pt idx="4645">
                  <c:v>38</c:v>
                </c:pt>
                <c:pt idx="4646">
                  <c:v>57</c:v>
                </c:pt>
                <c:pt idx="4647">
                  <c:v>40</c:v>
                </c:pt>
                <c:pt idx="4648">
                  <c:v>80</c:v>
                </c:pt>
                <c:pt idx="4649">
                  <c:v>65</c:v>
                </c:pt>
                <c:pt idx="4650">
                  <c:v>55</c:v>
                </c:pt>
                <c:pt idx="4651">
                  <c:v>38</c:v>
                </c:pt>
                <c:pt idx="4652">
                  <c:v>66</c:v>
                </c:pt>
                <c:pt idx="4653">
                  <c:v>52</c:v>
                </c:pt>
                <c:pt idx="4654">
                  <c:v>39</c:v>
                </c:pt>
                <c:pt idx="4655">
                  <c:v>39</c:v>
                </c:pt>
                <c:pt idx="4656">
                  <c:v>49</c:v>
                </c:pt>
                <c:pt idx="4657">
                  <c:v>55</c:v>
                </c:pt>
                <c:pt idx="4658">
                  <c:v>52</c:v>
                </c:pt>
                <c:pt idx="4659">
                  <c:v>45</c:v>
                </c:pt>
                <c:pt idx="4660">
                  <c:v>75</c:v>
                </c:pt>
                <c:pt idx="4661">
                  <c:v>37</c:v>
                </c:pt>
                <c:pt idx="4662">
                  <c:v>65</c:v>
                </c:pt>
                <c:pt idx="4663">
                  <c:v>63</c:v>
                </c:pt>
                <c:pt idx="4664">
                  <c:v>53</c:v>
                </c:pt>
                <c:pt idx="4665">
                  <c:v>72</c:v>
                </c:pt>
                <c:pt idx="4666">
                  <c:v>46</c:v>
                </c:pt>
                <c:pt idx="4667">
                  <c:v>45</c:v>
                </c:pt>
                <c:pt idx="4668">
                  <c:v>55</c:v>
                </c:pt>
                <c:pt idx="4669">
                  <c:v>38</c:v>
                </c:pt>
                <c:pt idx="4670">
                  <c:v>40</c:v>
                </c:pt>
                <c:pt idx="4671">
                  <c:v>64</c:v>
                </c:pt>
                <c:pt idx="4672">
                  <c:v>62</c:v>
                </c:pt>
                <c:pt idx="4673">
                  <c:v>79</c:v>
                </c:pt>
                <c:pt idx="4674">
                  <c:v>77</c:v>
                </c:pt>
                <c:pt idx="4675">
                  <c:v>84</c:v>
                </c:pt>
                <c:pt idx="4676">
                  <c:v>65</c:v>
                </c:pt>
                <c:pt idx="4677">
                  <c:v>60</c:v>
                </c:pt>
                <c:pt idx="4678">
                  <c:v>66</c:v>
                </c:pt>
                <c:pt idx="4679">
                  <c:v>50</c:v>
                </c:pt>
                <c:pt idx="4680">
                  <c:v>56</c:v>
                </c:pt>
                <c:pt idx="4681">
                  <c:v>58</c:v>
                </c:pt>
                <c:pt idx="4682">
                  <c:v>58</c:v>
                </c:pt>
                <c:pt idx="4683">
                  <c:v>56</c:v>
                </c:pt>
                <c:pt idx="4684">
                  <c:v>61</c:v>
                </c:pt>
                <c:pt idx="4685">
                  <c:v>32</c:v>
                </c:pt>
                <c:pt idx="4686">
                  <c:v>72</c:v>
                </c:pt>
                <c:pt idx="4687">
                  <c:v>40</c:v>
                </c:pt>
                <c:pt idx="4688">
                  <c:v>67</c:v>
                </c:pt>
                <c:pt idx="4689">
                  <c:v>48</c:v>
                </c:pt>
                <c:pt idx="4690">
                  <c:v>48</c:v>
                </c:pt>
                <c:pt idx="4691">
                  <c:v>36</c:v>
                </c:pt>
                <c:pt idx="4692">
                  <c:v>55</c:v>
                </c:pt>
                <c:pt idx="4693">
                  <c:v>75</c:v>
                </c:pt>
                <c:pt idx="4694">
                  <c:v>74</c:v>
                </c:pt>
                <c:pt idx="4695">
                  <c:v>72</c:v>
                </c:pt>
                <c:pt idx="4696">
                  <c:v>66</c:v>
                </c:pt>
                <c:pt idx="4697">
                  <c:v>45</c:v>
                </c:pt>
                <c:pt idx="4698">
                  <c:v>63</c:v>
                </c:pt>
                <c:pt idx="4699">
                  <c:v>57</c:v>
                </c:pt>
                <c:pt idx="4700">
                  <c:v>78</c:v>
                </c:pt>
                <c:pt idx="4701">
                  <c:v>58</c:v>
                </c:pt>
                <c:pt idx="4702">
                  <c:v>46</c:v>
                </c:pt>
                <c:pt idx="4703">
                  <c:v>34</c:v>
                </c:pt>
                <c:pt idx="4704">
                  <c:v>60</c:v>
                </c:pt>
                <c:pt idx="4705">
                  <c:v>69</c:v>
                </c:pt>
                <c:pt idx="4706">
                  <c:v>69</c:v>
                </c:pt>
                <c:pt idx="4707">
                  <c:v>81</c:v>
                </c:pt>
                <c:pt idx="4708">
                  <c:v>60</c:v>
                </c:pt>
                <c:pt idx="4709">
                  <c:v>71</c:v>
                </c:pt>
                <c:pt idx="4710">
                  <c:v>49</c:v>
                </c:pt>
                <c:pt idx="4711">
                  <c:v>48</c:v>
                </c:pt>
                <c:pt idx="4712">
                  <c:v>48</c:v>
                </c:pt>
                <c:pt idx="4713">
                  <c:v>65</c:v>
                </c:pt>
                <c:pt idx="4714">
                  <c:v>59</c:v>
                </c:pt>
                <c:pt idx="4715">
                  <c:v>32</c:v>
                </c:pt>
                <c:pt idx="4716">
                  <c:v>47</c:v>
                </c:pt>
                <c:pt idx="4717">
                  <c:v>48</c:v>
                </c:pt>
                <c:pt idx="4718">
                  <c:v>73</c:v>
                </c:pt>
                <c:pt idx="4719">
                  <c:v>36</c:v>
                </c:pt>
                <c:pt idx="4720">
                  <c:v>32</c:v>
                </c:pt>
                <c:pt idx="4721">
                  <c:v>30</c:v>
                </c:pt>
                <c:pt idx="4722">
                  <c:v>40</c:v>
                </c:pt>
                <c:pt idx="4723">
                  <c:v>36</c:v>
                </c:pt>
                <c:pt idx="4724">
                  <c:v>34</c:v>
                </c:pt>
                <c:pt idx="4725">
                  <c:v>59</c:v>
                </c:pt>
                <c:pt idx="4726">
                  <c:v>77</c:v>
                </c:pt>
                <c:pt idx="4727">
                  <c:v>77</c:v>
                </c:pt>
                <c:pt idx="4728">
                  <c:v>37</c:v>
                </c:pt>
                <c:pt idx="4729">
                  <c:v>77</c:v>
                </c:pt>
                <c:pt idx="4730">
                  <c:v>60</c:v>
                </c:pt>
                <c:pt idx="4731">
                  <c:v>47</c:v>
                </c:pt>
                <c:pt idx="4732">
                  <c:v>69</c:v>
                </c:pt>
                <c:pt idx="4733">
                  <c:v>57</c:v>
                </c:pt>
                <c:pt idx="4734">
                  <c:v>66</c:v>
                </c:pt>
                <c:pt idx="4735">
                  <c:v>60</c:v>
                </c:pt>
                <c:pt idx="4736">
                  <c:v>48</c:v>
                </c:pt>
                <c:pt idx="4737">
                  <c:v>81</c:v>
                </c:pt>
                <c:pt idx="4738">
                  <c:v>75</c:v>
                </c:pt>
                <c:pt idx="4739">
                  <c:v>80</c:v>
                </c:pt>
                <c:pt idx="4740">
                  <c:v>75</c:v>
                </c:pt>
                <c:pt idx="4741">
                  <c:v>58</c:v>
                </c:pt>
                <c:pt idx="4742">
                  <c:v>40</c:v>
                </c:pt>
                <c:pt idx="4743">
                  <c:v>34</c:v>
                </c:pt>
                <c:pt idx="4744">
                  <c:v>48</c:v>
                </c:pt>
                <c:pt idx="4745">
                  <c:v>44</c:v>
                </c:pt>
                <c:pt idx="4746">
                  <c:v>45</c:v>
                </c:pt>
                <c:pt idx="4747">
                  <c:v>45</c:v>
                </c:pt>
                <c:pt idx="4748">
                  <c:v>38</c:v>
                </c:pt>
                <c:pt idx="4749">
                  <c:v>39</c:v>
                </c:pt>
                <c:pt idx="4750">
                  <c:v>38</c:v>
                </c:pt>
                <c:pt idx="4751">
                  <c:v>44</c:v>
                </c:pt>
                <c:pt idx="4752">
                  <c:v>77</c:v>
                </c:pt>
                <c:pt idx="4753">
                  <c:v>48</c:v>
                </c:pt>
                <c:pt idx="4754">
                  <c:v>50</c:v>
                </c:pt>
                <c:pt idx="4755">
                  <c:v>47</c:v>
                </c:pt>
                <c:pt idx="4756">
                  <c:v>40</c:v>
                </c:pt>
                <c:pt idx="4757">
                  <c:v>42</c:v>
                </c:pt>
                <c:pt idx="4758">
                  <c:v>60</c:v>
                </c:pt>
                <c:pt idx="4759">
                  <c:v>33</c:v>
                </c:pt>
                <c:pt idx="4760">
                  <c:v>37</c:v>
                </c:pt>
                <c:pt idx="4761">
                  <c:v>69</c:v>
                </c:pt>
                <c:pt idx="4762">
                  <c:v>74</c:v>
                </c:pt>
                <c:pt idx="4763">
                  <c:v>32</c:v>
                </c:pt>
                <c:pt idx="4764">
                  <c:v>48</c:v>
                </c:pt>
                <c:pt idx="4765">
                  <c:v>33</c:v>
                </c:pt>
                <c:pt idx="4766">
                  <c:v>95</c:v>
                </c:pt>
                <c:pt idx="4767">
                  <c:v>61</c:v>
                </c:pt>
                <c:pt idx="4768">
                  <c:v>60</c:v>
                </c:pt>
                <c:pt idx="4769">
                  <c:v>58</c:v>
                </c:pt>
                <c:pt idx="4770">
                  <c:v>62</c:v>
                </c:pt>
                <c:pt idx="4771">
                  <c:v>48</c:v>
                </c:pt>
                <c:pt idx="4772">
                  <c:v>36</c:v>
                </c:pt>
                <c:pt idx="4773">
                  <c:v>48</c:v>
                </c:pt>
                <c:pt idx="4774">
                  <c:v>82</c:v>
                </c:pt>
                <c:pt idx="4775">
                  <c:v>34</c:v>
                </c:pt>
                <c:pt idx="4776">
                  <c:v>54</c:v>
                </c:pt>
                <c:pt idx="4777">
                  <c:v>58</c:v>
                </c:pt>
                <c:pt idx="4778">
                  <c:v>60</c:v>
                </c:pt>
                <c:pt idx="4779">
                  <c:v>65</c:v>
                </c:pt>
                <c:pt idx="4780">
                  <c:v>37</c:v>
                </c:pt>
                <c:pt idx="4781">
                  <c:v>53</c:v>
                </c:pt>
                <c:pt idx="4782">
                  <c:v>46</c:v>
                </c:pt>
                <c:pt idx="4783">
                  <c:v>37</c:v>
                </c:pt>
                <c:pt idx="4784">
                  <c:v>76</c:v>
                </c:pt>
                <c:pt idx="4785">
                  <c:v>51</c:v>
                </c:pt>
                <c:pt idx="4786">
                  <c:v>50</c:v>
                </c:pt>
                <c:pt idx="4787">
                  <c:v>47</c:v>
                </c:pt>
                <c:pt idx="4788">
                  <c:v>39</c:v>
                </c:pt>
                <c:pt idx="4789">
                  <c:v>40</c:v>
                </c:pt>
                <c:pt idx="4790">
                  <c:v>51</c:v>
                </c:pt>
                <c:pt idx="4791">
                  <c:v>43</c:v>
                </c:pt>
                <c:pt idx="4792">
                  <c:v>95</c:v>
                </c:pt>
                <c:pt idx="4793">
                  <c:v>53</c:v>
                </c:pt>
                <c:pt idx="4794">
                  <c:v>33</c:v>
                </c:pt>
                <c:pt idx="4795">
                  <c:v>56</c:v>
                </c:pt>
                <c:pt idx="4796">
                  <c:v>53</c:v>
                </c:pt>
                <c:pt idx="4797">
                  <c:v>47</c:v>
                </c:pt>
                <c:pt idx="4798">
                  <c:v>45</c:v>
                </c:pt>
                <c:pt idx="4799">
                  <c:v>44</c:v>
                </c:pt>
                <c:pt idx="4800">
                  <c:v>55</c:v>
                </c:pt>
                <c:pt idx="4801">
                  <c:v>28</c:v>
                </c:pt>
                <c:pt idx="4802">
                  <c:v>42</c:v>
                </c:pt>
                <c:pt idx="4803">
                  <c:v>82</c:v>
                </c:pt>
                <c:pt idx="4804">
                  <c:v>70</c:v>
                </c:pt>
                <c:pt idx="4805">
                  <c:v>51</c:v>
                </c:pt>
                <c:pt idx="4806">
                  <c:v>52</c:v>
                </c:pt>
                <c:pt idx="4807">
                  <c:v>68</c:v>
                </c:pt>
                <c:pt idx="4808">
                  <c:v>34</c:v>
                </c:pt>
                <c:pt idx="4809">
                  <c:v>30</c:v>
                </c:pt>
                <c:pt idx="4810">
                  <c:v>65</c:v>
                </c:pt>
                <c:pt idx="4811">
                  <c:v>47</c:v>
                </c:pt>
                <c:pt idx="4812">
                  <c:v>61</c:v>
                </c:pt>
                <c:pt idx="4813">
                  <c:v>54</c:v>
                </c:pt>
                <c:pt idx="4814">
                  <c:v>58</c:v>
                </c:pt>
                <c:pt idx="4815">
                  <c:v>57</c:v>
                </c:pt>
                <c:pt idx="4816">
                  <c:v>57</c:v>
                </c:pt>
                <c:pt idx="4817">
                  <c:v>55</c:v>
                </c:pt>
                <c:pt idx="4818">
                  <c:v>61</c:v>
                </c:pt>
                <c:pt idx="4819">
                  <c:v>40</c:v>
                </c:pt>
                <c:pt idx="4820">
                  <c:v>51</c:v>
                </c:pt>
                <c:pt idx="4821">
                  <c:v>51</c:v>
                </c:pt>
                <c:pt idx="4822">
                  <c:v>71</c:v>
                </c:pt>
                <c:pt idx="4823">
                  <c:v>62</c:v>
                </c:pt>
                <c:pt idx="4824">
                  <c:v>72</c:v>
                </c:pt>
                <c:pt idx="4825">
                  <c:v>80</c:v>
                </c:pt>
                <c:pt idx="4826">
                  <c:v>51</c:v>
                </c:pt>
                <c:pt idx="4827">
                  <c:v>68</c:v>
                </c:pt>
                <c:pt idx="4828">
                  <c:v>68</c:v>
                </c:pt>
                <c:pt idx="4829">
                  <c:v>74</c:v>
                </c:pt>
                <c:pt idx="4830">
                  <c:v>75</c:v>
                </c:pt>
                <c:pt idx="4831">
                  <c:v>52</c:v>
                </c:pt>
                <c:pt idx="4832">
                  <c:v>35</c:v>
                </c:pt>
                <c:pt idx="4833">
                  <c:v>98</c:v>
                </c:pt>
                <c:pt idx="4834">
                  <c:v>74</c:v>
                </c:pt>
                <c:pt idx="4835">
                  <c:v>67</c:v>
                </c:pt>
                <c:pt idx="4836">
                  <c:v>71</c:v>
                </c:pt>
                <c:pt idx="4837">
                  <c:v>48</c:v>
                </c:pt>
                <c:pt idx="4838">
                  <c:v>88</c:v>
                </c:pt>
                <c:pt idx="4839">
                  <c:v>53</c:v>
                </c:pt>
                <c:pt idx="4840">
                  <c:v>49</c:v>
                </c:pt>
                <c:pt idx="4841">
                  <c:v>64</c:v>
                </c:pt>
                <c:pt idx="4842">
                  <c:v>57</c:v>
                </c:pt>
                <c:pt idx="4843">
                  <c:v>57</c:v>
                </c:pt>
                <c:pt idx="4844">
                  <c:v>55</c:v>
                </c:pt>
                <c:pt idx="4845">
                  <c:v>37</c:v>
                </c:pt>
                <c:pt idx="4846">
                  <c:v>42</c:v>
                </c:pt>
                <c:pt idx="4847">
                  <c:v>52</c:v>
                </c:pt>
                <c:pt idx="4848">
                  <c:v>59</c:v>
                </c:pt>
                <c:pt idx="4849">
                  <c:v>29</c:v>
                </c:pt>
                <c:pt idx="4850">
                  <c:v>40</c:v>
                </c:pt>
                <c:pt idx="4851">
                  <c:v>55</c:v>
                </c:pt>
                <c:pt idx="4852">
                  <c:v>37</c:v>
                </c:pt>
                <c:pt idx="4853">
                  <c:v>69</c:v>
                </c:pt>
                <c:pt idx="4854">
                  <c:v>49</c:v>
                </c:pt>
                <c:pt idx="4855">
                  <c:v>57</c:v>
                </c:pt>
                <c:pt idx="4856">
                  <c:v>50</c:v>
                </c:pt>
                <c:pt idx="4857">
                  <c:v>47</c:v>
                </c:pt>
                <c:pt idx="4858">
                  <c:v>61</c:v>
                </c:pt>
                <c:pt idx="4859">
                  <c:v>45</c:v>
                </c:pt>
                <c:pt idx="4860">
                  <c:v>71</c:v>
                </c:pt>
                <c:pt idx="4861">
                  <c:v>68</c:v>
                </c:pt>
                <c:pt idx="4862">
                  <c:v>33</c:v>
                </c:pt>
                <c:pt idx="4863">
                  <c:v>69</c:v>
                </c:pt>
                <c:pt idx="4864">
                  <c:v>33</c:v>
                </c:pt>
                <c:pt idx="4865">
                  <c:v>38</c:v>
                </c:pt>
                <c:pt idx="4866">
                  <c:v>59</c:v>
                </c:pt>
                <c:pt idx="4867">
                  <c:v>37</c:v>
                </c:pt>
                <c:pt idx="4868">
                  <c:v>46</c:v>
                </c:pt>
                <c:pt idx="4869">
                  <c:v>45</c:v>
                </c:pt>
                <c:pt idx="4870">
                  <c:v>41</c:v>
                </c:pt>
                <c:pt idx="4871">
                  <c:v>48</c:v>
                </c:pt>
                <c:pt idx="4872">
                  <c:v>74</c:v>
                </c:pt>
                <c:pt idx="4873">
                  <c:v>51</c:v>
                </c:pt>
                <c:pt idx="4874">
                  <c:v>33</c:v>
                </c:pt>
                <c:pt idx="4875">
                  <c:v>73</c:v>
                </c:pt>
                <c:pt idx="4876">
                  <c:v>52</c:v>
                </c:pt>
                <c:pt idx="4877">
                  <c:v>37</c:v>
                </c:pt>
                <c:pt idx="4878">
                  <c:v>40</c:v>
                </c:pt>
                <c:pt idx="4879">
                  <c:v>38</c:v>
                </c:pt>
                <c:pt idx="4880">
                  <c:v>44</c:v>
                </c:pt>
                <c:pt idx="4881">
                  <c:v>37</c:v>
                </c:pt>
                <c:pt idx="4882">
                  <c:v>37</c:v>
                </c:pt>
                <c:pt idx="4883">
                  <c:v>65</c:v>
                </c:pt>
                <c:pt idx="4884">
                  <c:v>31</c:v>
                </c:pt>
                <c:pt idx="4885">
                  <c:v>76</c:v>
                </c:pt>
                <c:pt idx="4886">
                  <c:v>47</c:v>
                </c:pt>
                <c:pt idx="4887">
                  <c:v>44</c:v>
                </c:pt>
                <c:pt idx="4888">
                  <c:v>47</c:v>
                </c:pt>
                <c:pt idx="4889">
                  <c:v>71</c:v>
                </c:pt>
                <c:pt idx="4890">
                  <c:v>74</c:v>
                </c:pt>
                <c:pt idx="4891">
                  <c:v>35</c:v>
                </c:pt>
                <c:pt idx="4892">
                  <c:v>60</c:v>
                </c:pt>
                <c:pt idx="4893">
                  <c:v>59</c:v>
                </c:pt>
                <c:pt idx="4894">
                  <c:v>48</c:v>
                </c:pt>
                <c:pt idx="4895">
                  <c:v>75</c:v>
                </c:pt>
                <c:pt idx="4896">
                  <c:v>52</c:v>
                </c:pt>
                <c:pt idx="4897">
                  <c:v>48</c:v>
                </c:pt>
                <c:pt idx="4898">
                  <c:v>46</c:v>
                </c:pt>
                <c:pt idx="4899">
                  <c:v>34</c:v>
                </c:pt>
                <c:pt idx="4900">
                  <c:v>74</c:v>
                </c:pt>
                <c:pt idx="4901">
                  <c:v>82</c:v>
                </c:pt>
                <c:pt idx="4902">
                  <c:v>54</c:v>
                </c:pt>
                <c:pt idx="4903">
                  <c:v>48</c:v>
                </c:pt>
                <c:pt idx="4904">
                  <c:v>85</c:v>
                </c:pt>
                <c:pt idx="4905">
                  <c:v>43</c:v>
                </c:pt>
                <c:pt idx="4906">
                  <c:v>49</c:v>
                </c:pt>
                <c:pt idx="4907">
                  <c:v>39</c:v>
                </c:pt>
                <c:pt idx="4908">
                  <c:v>64</c:v>
                </c:pt>
                <c:pt idx="4909">
                  <c:v>36</c:v>
                </c:pt>
                <c:pt idx="4910">
                  <c:v>47</c:v>
                </c:pt>
                <c:pt idx="4911">
                  <c:v>88</c:v>
                </c:pt>
                <c:pt idx="4912">
                  <c:v>52</c:v>
                </c:pt>
                <c:pt idx="4913">
                  <c:v>50</c:v>
                </c:pt>
                <c:pt idx="4914">
                  <c:v>97</c:v>
                </c:pt>
                <c:pt idx="4915">
                  <c:v>62</c:v>
                </c:pt>
                <c:pt idx="4916">
                  <c:v>40</c:v>
                </c:pt>
                <c:pt idx="4917">
                  <c:v>57</c:v>
                </c:pt>
                <c:pt idx="4918">
                  <c:v>52</c:v>
                </c:pt>
                <c:pt idx="4919">
                  <c:v>39</c:v>
                </c:pt>
                <c:pt idx="4920">
                  <c:v>49</c:v>
                </c:pt>
                <c:pt idx="4921">
                  <c:v>54</c:v>
                </c:pt>
                <c:pt idx="4922">
                  <c:v>53</c:v>
                </c:pt>
                <c:pt idx="4923">
                  <c:v>38</c:v>
                </c:pt>
                <c:pt idx="4924">
                  <c:v>39</c:v>
                </c:pt>
                <c:pt idx="4925">
                  <c:v>69</c:v>
                </c:pt>
                <c:pt idx="4926">
                  <c:v>57</c:v>
                </c:pt>
                <c:pt idx="4927">
                  <c:v>55</c:v>
                </c:pt>
                <c:pt idx="4928">
                  <c:v>36</c:v>
                </c:pt>
                <c:pt idx="4929">
                  <c:v>44</c:v>
                </c:pt>
                <c:pt idx="4930">
                  <c:v>72</c:v>
                </c:pt>
                <c:pt idx="4931">
                  <c:v>73</c:v>
                </c:pt>
                <c:pt idx="4932">
                  <c:v>36</c:v>
                </c:pt>
                <c:pt idx="4933">
                  <c:v>62</c:v>
                </c:pt>
                <c:pt idx="4934">
                  <c:v>46</c:v>
                </c:pt>
                <c:pt idx="4935">
                  <c:v>34</c:v>
                </c:pt>
                <c:pt idx="4936">
                  <c:v>45</c:v>
                </c:pt>
                <c:pt idx="4937">
                  <c:v>45</c:v>
                </c:pt>
                <c:pt idx="4938">
                  <c:v>39</c:v>
                </c:pt>
                <c:pt idx="4939">
                  <c:v>90</c:v>
                </c:pt>
                <c:pt idx="4940">
                  <c:v>56</c:v>
                </c:pt>
                <c:pt idx="4941">
                  <c:v>74</c:v>
                </c:pt>
                <c:pt idx="4942">
                  <c:v>44</c:v>
                </c:pt>
                <c:pt idx="4943">
                  <c:v>44</c:v>
                </c:pt>
                <c:pt idx="4944">
                  <c:v>39</c:v>
                </c:pt>
                <c:pt idx="4945">
                  <c:v>52</c:v>
                </c:pt>
                <c:pt idx="4946">
                  <c:v>93</c:v>
                </c:pt>
                <c:pt idx="4947">
                  <c:v>80</c:v>
                </c:pt>
                <c:pt idx="4948">
                  <c:v>44</c:v>
                </c:pt>
                <c:pt idx="4949">
                  <c:v>83</c:v>
                </c:pt>
                <c:pt idx="4950">
                  <c:v>61</c:v>
                </c:pt>
                <c:pt idx="4951">
                  <c:v>47</c:v>
                </c:pt>
                <c:pt idx="4952">
                  <c:v>77</c:v>
                </c:pt>
                <c:pt idx="4953">
                  <c:v>48</c:v>
                </c:pt>
                <c:pt idx="4954">
                  <c:v>54</c:v>
                </c:pt>
                <c:pt idx="4955">
                  <c:v>39</c:v>
                </c:pt>
                <c:pt idx="4956">
                  <c:v>48</c:v>
                </c:pt>
                <c:pt idx="4957">
                  <c:v>64</c:v>
                </c:pt>
                <c:pt idx="4958">
                  <c:v>57</c:v>
                </c:pt>
                <c:pt idx="4959">
                  <c:v>36</c:v>
                </c:pt>
                <c:pt idx="4960">
                  <c:v>35</c:v>
                </c:pt>
                <c:pt idx="4961">
                  <c:v>38</c:v>
                </c:pt>
                <c:pt idx="4962">
                  <c:v>83</c:v>
                </c:pt>
                <c:pt idx="4963">
                  <c:v>40</c:v>
                </c:pt>
                <c:pt idx="4964">
                  <c:v>53</c:v>
                </c:pt>
                <c:pt idx="4965">
                  <c:v>35</c:v>
                </c:pt>
                <c:pt idx="4966">
                  <c:v>83</c:v>
                </c:pt>
                <c:pt idx="4967">
                  <c:v>78</c:v>
                </c:pt>
                <c:pt idx="4968">
                  <c:v>59</c:v>
                </c:pt>
                <c:pt idx="4969">
                  <c:v>48</c:v>
                </c:pt>
                <c:pt idx="4970">
                  <c:v>45</c:v>
                </c:pt>
                <c:pt idx="4971">
                  <c:v>47</c:v>
                </c:pt>
                <c:pt idx="4972">
                  <c:v>64</c:v>
                </c:pt>
                <c:pt idx="4973">
                  <c:v>76</c:v>
                </c:pt>
                <c:pt idx="4974">
                  <c:v>73</c:v>
                </c:pt>
                <c:pt idx="4975">
                  <c:v>48</c:v>
                </c:pt>
                <c:pt idx="4976">
                  <c:v>65</c:v>
                </c:pt>
                <c:pt idx="4977">
                  <c:v>58</c:v>
                </c:pt>
                <c:pt idx="4978">
                  <c:v>55</c:v>
                </c:pt>
                <c:pt idx="4979">
                  <c:v>44</c:v>
                </c:pt>
                <c:pt idx="4980">
                  <c:v>67</c:v>
                </c:pt>
                <c:pt idx="4981">
                  <c:v>72</c:v>
                </c:pt>
                <c:pt idx="4982">
                  <c:v>65</c:v>
                </c:pt>
                <c:pt idx="4983">
                  <c:v>49</c:v>
                </c:pt>
                <c:pt idx="4984">
                  <c:v>70</c:v>
                </c:pt>
                <c:pt idx="4985">
                  <c:v>45</c:v>
                </c:pt>
                <c:pt idx="4986">
                  <c:v>53</c:v>
                </c:pt>
                <c:pt idx="4987">
                  <c:v>51</c:v>
                </c:pt>
                <c:pt idx="4988">
                  <c:v>57</c:v>
                </c:pt>
                <c:pt idx="4989">
                  <c:v>73</c:v>
                </c:pt>
                <c:pt idx="4990">
                  <c:v>69</c:v>
                </c:pt>
                <c:pt idx="4991">
                  <c:v>77</c:v>
                </c:pt>
                <c:pt idx="4992">
                  <c:v>75</c:v>
                </c:pt>
                <c:pt idx="4993">
                  <c:v>56</c:v>
                </c:pt>
                <c:pt idx="4994">
                  <c:v>42</c:v>
                </c:pt>
                <c:pt idx="4995">
                  <c:v>76</c:v>
                </c:pt>
                <c:pt idx="4996">
                  <c:v>44</c:v>
                </c:pt>
                <c:pt idx="4997">
                  <c:v>70</c:v>
                </c:pt>
                <c:pt idx="4998">
                  <c:v>62</c:v>
                </c:pt>
                <c:pt idx="4999">
                  <c:v>74</c:v>
                </c:pt>
                <c:pt idx="5000">
                  <c:v>62</c:v>
                </c:pt>
                <c:pt idx="5001">
                  <c:v>54</c:v>
                </c:pt>
                <c:pt idx="5002">
                  <c:v>77</c:v>
                </c:pt>
                <c:pt idx="5003">
                  <c:v>87</c:v>
                </c:pt>
                <c:pt idx="5004">
                  <c:v>80</c:v>
                </c:pt>
                <c:pt idx="5005">
                  <c:v>61</c:v>
                </c:pt>
                <c:pt idx="5006">
                  <c:v>70</c:v>
                </c:pt>
                <c:pt idx="5007">
                  <c:v>77</c:v>
                </c:pt>
                <c:pt idx="5008">
                  <c:v>34</c:v>
                </c:pt>
                <c:pt idx="5009">
                  <c:v>66</c:v>
                </c:pt>
                <c:pt idx="5010">
                  <c:v>34</c:v>
                </c:pt>
                <c:pt idx="5011">
                  <c:v>65</c:v>
                </c:pt>
                <c:pt idx="5012">
                  <c:v>57</c:v>
                </c:pt>
                <c:pt idx="5013">
                  <c:v>44</c:v>
                </c:pt>
                <c:pt idx="5014">
                  <c:v>52</c:v>
                </c:pt>
                <c:pt idx="5015">
                  <c:v>48</c:v>
                </c:pt>
                <c:pt idx="5016">
                  <c:v>60</c:v>
                </c:pt>
                <c:pt idx="5017">
                  <c:v>45</c:v>
                </c:pt>
                <c:pt idx="5018">
                  <c:v>58</c:v>
                </c:pt>
                <c:pt idx="5019">
                  <c:v>30</c:v>
                </c:pt>
                <c:pt idx="5020">
                  <c:v>54</c:v>
                </c:pt>
                <c:pt idx="5021">
                  <c:v>59</c:v>
                </c:pt>
                <c:pt idx="5022">
                  <c:v>48</c:v>
                </c:pt>
                <c:pt idx="5023">
                  <c:v>48</c:v>
                </c:pt>
                <c:pt idx="5024">
                  <c:v>37</c:v>
                </c:pt>
                <c:pt idx="5025">
                  <c:v>53</c:v>
                </c:pt>
                <c:pt idx="5026">
                  <c:v>72</c:v>
                </c:pt>
                <c:pt idx="5027">
                  <c:v>68</c:v>
                </c:pt>
                <c:pt idx="5028">
                  <c:v>53</c:v>
                </c:pt>
                <c:pt idx="5029">
                  <c:v>65</c:v>
                </c:pt>
                <c:pt idx="5030">
                  <c:v>55</c:v>
                </c:pt>
                <c:pt idx="5031">
                  <c:v>85</c:v>
                </c:pt>
                <c:pt idx="5032">
                  <c:v>79</c:v>
                </c:pt>
                <c:pt idx="5033">
                  <c:v>36</c:v>
                </c:pt>
                <c:pt idx="5034">
                  <c:v>82</c:v>
                </c:pt>
                <c:pt idx="5035">
                  <c:v>76</c:v>
                </c:pt>
                <c:pt idx="5036">
                  <c:v>51</c:v>
                </c:pt>
                <c:pt idx="5037">
                  <c:v>58</c:v>
                </c:pt>
                <c:pt idx="5038">
                  <c:v>39</c:v>
                </c:pt>
                <c:pt idx="5039">
                  <c:v>43</c:v>
                </c:pt>
                <c:pt idx="5040">
                  <c:v>45</c:v>
                </c:pt>
                <c:pt idx="5041">
                  <c:v>51</c:v>
                </c:pt>
                <c:pt idx="5042">
                  <c:v>56</c:v>
                </c:pt>
                <c:pt idx="5043">
                  <c:v>72</c:v>
                </c:pt>
                <c:pt idx="5044">
                  <c:v>39</c:v>
                </c:pt>
                <c:pt idx="5045">
                  <c:v>48</c:v>
                </c:pt>
                <c:pt idx="5046">
                  <c:v>64</c:v>
                </c:pt>
                <c:pt idx="5047">
                  <c:v>61</c:v>
                </c:pt>
                <c:pt idx="5048">
                  <c:v>79</c:v>
                </c:pt>
                <c:pt idx="5049">
                  <c:v>48</c:v>
                </c:pt>
                <c:pt idx="5050">
                  <c:v>69</c:v>
                </c:pt>
                <c:pt idx="5051">
                  <c:v>66</c:v>
                </c:pt>
                <c:pt idx="5052">
                  <c:v>40</c:v>
                </c:pt>
                <c:pt idx="5053">
                  <c:v>46</c:v>
                </c:pt>
                <c:pt idx="5054">
                  <c:v>59</c:v>
                </c:pt>
                <c:pt idx="5055">
                  <c:v>90</c:v>
                </c:pt>
                <c:pt idx="5056">
                  <c:v>71</c:v>
                </c:pt>
                <c:pt idx="5057">
                  <c:v>53</c:v>
                </c:pt>
                <c:pt idx="5058">
                  <c:v>74</c:v>
                </c:pt>
                <c:pt idx="5059">
                  <c:v>62</c:v>
                </c:pt>
                <c:pt idx="5060">
                  <c:v>40</c:v>
                </c:pt>
                <c:pt idx="5061">
                  <c:v>39</c:v>
                </c:pt>
                <c:pt idx="5062">
                  <c:v>90</c:v>
                </c:pt>
                <c:pt idx="5063">
                  <c:v>63</c:v>
                </c:pt>
                <c:pt idx="5064">
                  <c:v>62</c:v>
                </c:pt>
                <c:pt idx="5065">
                  <c:v>53</c:v>
                </c:pt>
                <c:pt idx="5066">
                  <c:v>65</c:v>
                </c:pt>
                <c:pt idx="5067">
                  <c:v>59</c:v>
                </c:pt>
                <c:pt idx="5068">
                  <c:v>70</c:v>
                </c:pt>
                <c:pt idx="5069">
                  <c:v>39</c:v>
                </c:pt>
                <c:pt idx="5070">
                  <c:v>60</c:v>
                </c:pt>
                <c:pt idx="5071">
                  <c:v>65</c:v>
                </c:pt>
                <c:pt idx="5072">
                  <c:v>76</c:v>
                </c:pt>
                <c:pt idx="5073">
                  <c:v>92</c:v>
                </c:pt>
                <c:pt idx="5074">
                  <c:v>57</c:v>
                </c:pt>
                <c:pt idx="5075">
                  <c:v>56</c:v>
                </c:pt>
                <c:pt idx="5076">
                  <c:v>39</c:v>
                </c:pt>
                <c:pt idx="5077">
                  <c:v>81</c:v>
                </c:pt>
                <c:pt idx="5078">
                  <c:v>41</c:v>
                </c:pt>
                <c:pt idx="5079">
                  <c:v>34</c:v>
                </c:pt>
                <c:pt idx="5080">
                  <c:v>58</c:v>
                </c:pt>
                <c:pt idx="5081">
                  <c:v>74</c:v>
                </c:pt>
                <c:pt idx="5082">
                  <c:v>63</c:v>
                </c:pt>
                <c:pt idx="5083">
                  <c:v>37</c:v>
                </c:pt>
                <c:pt idx="5084">
                  <c:v>61</c:v>
                </c:pt>
                <c:pt idx="5085">
                  <c:v>67</c:v>
                </c:pt>
                <c:pt idx="5086">
                  <c:v>61</c:v>
                </c:pt>
                <c:pt idx="5087">
                  <c:v>80</c:v>
                </c:pt>
                <c:pt idx="5088">
                  <c:v>72</c:v>
                </c:pt>
                <c:pt idx="5089">
                  <c:v>85</c:v>
                </c:pt>
                <c:pt idx="5090">
                  <c:v>84</c:v>
                </c:pt>
                <c:pt idx="5091">
                  <c:v>52</c:v>
                </c:pt>
                <c:pt idx="5092">
                  <c:v>74</c:v>
                </c:pt>
                <c:pt idx="5093">
                  <c:v>73</c:v>
                </c:pt>
                <c:pt idx="5094">
                  <c:v>60</c:v>
                </c:pt>
                <c:pt idx="5095">
                  <c:v>62</c:v>
                </c:pt>
                <c:pt idx="5096">
                  <c:v>55</c:v>
                </c:pt>
                <c:pt idx="5097">
                  <c:v>63</c:v>
                </c:pt>
                <c:pt idx="5098">
                  <c:v>60</c:v>
                </c:pt>
                <c:pt idx="5099">
                  <c:v>50</c:v>
                </c:pt>
                <c:pt idx="5100">
                  <c:v>71</c:v>
                </c:pt>
                <c:pt idx="5101">
                  <c:v>55</c:v>
                </c:pt>
                <c:pt idx="5102">
                  <c:v>41</c:v>
                </c:pt>
                <c:pt idx="5103">
                  <c:v>69</c:v>
                </c:pt>
                <c:pt idx="5104">
                  <c:v>94</c:v>
                </c:pt>
                <c:pt idx="5105">
                  <c:v>71</c:v>
                </c:pt>
                <c:pt idx="5106">
                  <c:v>57</c:v>
                </c:pt>
                <c:pt idx="5107">
                  <c:v>59</c:v>
                </c:pt>
                <c:pt idx="5108">
                  <c:v>58</c:v>
                </c:pt>
                <c:pt idx="5109">
                  <c:v>46</c:v>
                </c:pt>
                <c:pt idx="5110">
                  <c:v>78</c:v>
                </c:pt>
                <c:pt idx="5111">
                  <c:v>55</c:v>
                </c:pt>
                <c:pt idx="5112">
                  <c:v>39</c:v>
                </c:pt>
                <c:pt idx="5113">
                  <c:v>53</c:v>
                </c:pt>
                <c:pt idx="5114">
                  <c:v>56</c:v>
                </c:pt>
                <c:pt idx="5115">
                  <c:v>52</c:v>
                </c:pt>
                <c:pt idx="5116">
                  <c:v>56</c:v>
                </c:pt>
                <c:pt idx="5117">
                  <c:v>54</c:v>
                </c:pt>
                <c:pt idx="5118">
                  <c:v>54</c:v>
                </c:pt>
                <c:pt idx="5119">
                  <c:v>61</c:v>
                </c:pt>
                <c:pt idx="5120">
                  <c:v>46</c:v>
                </c:pt>
                <c:pt idx="5121">
                  <c:v>62</c:v>
                </c:pt>
                <c:pt idx="5122">
                  <c:v>64</c:v>
                </c:pt>
                <c:pt idx="5123">
                  <c:v>34</c:v>
                </c:pt>
                <c:pt idx="5124">
                  <c:v>70</c:v>
                </c:pt>
                <c:pt idx="5125">
                  <c:v>88</c:v>
                </c:pt>
                <c:pt idx="5126">
                  <c:v>54</c:v>
                </c:pt>
                <c:pt idx="5127">
                  <c:v>50</c:v>
                </c:pt>
                <c:pt idx="5128">
                  <c:v>56</c:v>
                </c:pt>
                <c:pt idx="5129">
                  <c:v>48</c:v>
                </c:pt>
                <c:pt idx="5130">
                  <c:v>40</c:v>
                </c:pt>
                <c:pt idx="5131">
                  <c:v>72</c:v>
                </c:pt>
                <c:pt idx="5132">
                  <c:v>96</c:v>
                </c:pt>
                <c:pt idx="5133">
                  <c:v>67</c:v>
                </c:pt>
                <c:pt idx="5134">
                  <c:v>33</c:v>
                </c:pt>
                <c:pt idx="5135">
                  <c:v>50</c:v>
                </c:pt>
                <c:pt idx="5136">
                  <c:v>72</c:v>
                </c:pt>
                <c:pt idx="5137">
                  <c:v>76</c:v>
                </c:pt>
                <c:pt idx="5138">
                  <c:v>37</c:v>
                </c:pt>
                <c:pt idx="5139">
                  <c:v>65</c:v>
                </c:pt>
                <c:pt idx="5140">
                  <c:v>47</c:v>
                </c:pt>
                <c:pt idx="5141">
                  <c:v>58</c:v>
                </c:pt>
                <c:pt idx="5142">
                  <c:v>40</c:v>
                </c:pt>
                <c:pt idx="5143">
                  <c:v>47</c:v>
                </c:pt>
                <c:pt idx="5144">
                  <c:v>61</c:v>
                </c:pt>
                <c:pt idx="5145">
                  <c:v>53</c:v>
                </c:pt>
                <c:pt idx="5146">
                  <c:v>67</c:v>
                </c:pt>
                <c:pt idx="5147">
                  <c:v>64</c:v>
                </c:pt>
                <c:pt idx="5148">
                  <c:v>85</c:v>
                </c:pt>
                <c:pt idx="5149">
                  <c:v>40</c:v>
                </c:pt>
                <c:pt idx="5150">
                  <c:v>40</c:v>
                </c:pt>
                <c:pt idx="5151">
                  <c:v>63</c:v>
                </c:pt>
                <c:pt idx="5152">
                  <c:v>61</c:v>
                </c:pt>
                <c:pt idx="5153">
                  <c:v>52</c:v>
                </c:pt>
                <c:pt idx="5154">
                  <c:v>65</c:v>
                </c:pt>
                <c:pt idx="5155">
                  <c:v>68</c:v>
                </c:pt>
                <c:pt idx="5156">
                  <c:v>55</c:v>
                </c:pt>
                <c:pt idx="5157">
                  <c:v>56</c:v>
                </c:pt>
                <c:pt idx="5158">
                  <c:v>69</c:v>
                </c:pt>
                <c:pt idx="5159">
                  <c:v>43</c:v>
                </c:pt>
                <c:pt idx="5160">
                  <c:v>83</c:v>
                </c:pt>
                <c:pt idx="5161">
                  <c:v>62</c:v>
                </c:pt>
                <c:pt idx="5162">
                  <c:v>54</c:v>
                </c:pt>
                <c:pt idx="5163">
                  <c:v>53</c:v>
                </c:pt>
                <c:pt idx="5164">
                  <c:v>55</c:v>
                </c:pt>
                <c:pt idx="5165">
                  <c:v>45</c:v>
                </c:pt>
                <c:pt idx="5166">
                  <c:v>57</c:v>
                </c:pt>
                <c:pt idx="5167">
                  <c:v>53</c:v>
                </c:pt>
                <c:pt idx="5168">
                  <c:v>71</c:v>
                </c:pt>
                <c:pt idx="5169">
                  <c:v>49</c:v>
                </c:pt>
                <c:pt idx="5170">
                  <c:v>66</c:v>
                </c:pt>
                <c:pt idx="5171">
                  <c:v>78</c:v>
                </c:pt>
                <c:pt idx="5172">
                  <c:v>82</c:v>
                </c:pt>
                <c:pt idx="5173">
                  <c:v>82</c:v>
                </c:pt>
                <c:pt idx="5174">
                  <c:v>55</c:v>
                </c:pt>
                <c:pt idx="5175">
                  <c:v>54</c:v>
                </c:pt>
                <c:pt idx="5176">
                  <c:v>53</c:v>
                </c:pt>
                <c:pt idx="5177">
                  <c:v>44</c:v>
                </c:pt>
                <c:pt idx="5178">
                  <c:v>82</c:v>
                </c:pt>
                <c:pt idx="5179">
                  <c:v>68</c:v>
                </c:pt>
                <c:pt idx="5180">
                  <c:v>62</c:v>
                </c:pt>
                <c:pt idx="5181">
                  <c:v>67</c:v>
                </c:pt>
                <c:pt idx="5182">
                  <c:v>66</c:v>
                </c:pt>
                <c:pt idx="5183">
                  <c:v>46</c:v>
                </c:pt>
                <c:pt idx="5184">
                  <c:v>90</c:v>
                </c:pt>
                <c:pt idx="5185">
                  <c:v>54</c:v>
                </c:pt>
                <c:pt idx="5186">
                  <c:v>57</c:v>
                </c:pt>
                <c:pt idx="5187">
                  <c:v>75</c:v>
                </c:pt>
                <c:pt idx="5188">
                  <c:v>50</c:v>
                </c:pt>
                <c:pt idx="5189">
                  <c:v>54</c:v>
                </c:pt>
                <c:pt idx="5190">
                  <c:v>40</c:v>
                </c:pt>
                <c:pt idx="5191">
                  <c:v>48</c:v>
                </c:pt>
                <c:pt idx="5192">
                  <c:v>63</c:v>
                </c:pt>
                <c:pt idx="5193">
                  <c:v>32</c:v>
                </c:pt>
                <c:pt idx="5194">
                  <c:v>54</c:v>
                </c:pt>
                <c:pt idx="5195">
                  <c:v>83</c:v>
                </c:pt>
                <c:pt idx="5196">
                  <c:v>64</c:v>
                </c:pt>
                <c:pt idx="5197">
                  <c:v>64</c:v>
                </c:pt>
                <c:pt idx="5198">
                  <c:v>77</c:v>
                </c:pt>
                <c:pt idx="5199">
                  <c:v>45</c:v>
                </c:pt>
                <c:pt idx="5200">
                  <c:v>66</c:v>
                </c:pt>
                <c:pt idx="5201">
                  <c:v>57</c:v>
                </c:pt>
                <c:pt idx="5202">
                  <c:v>49</c:v>
                </c:pt>
                <c:pt idx="5203">
                  <c:v>69</c:v>
                </c:pt>
                <c:pt idx="5204">
                  <c:v>72</c:v>
                </c:pt>
                <c:pt idx="5205">
                  <c:v>37</c:v>
                </c:pt>
                <c:pt idx="5206">
                  <c:v>56</c:v>
                </c:pt>
                <c:pt idx="5207">
                  <c:v>41</c:v>
                </c:pt>
                <c:pt idx="5208">
                  <c:v>43</c:v>
                </c:pt>
                <c:pt idx="5209">
                  <c:v>63</c:v>
                </c:pt>
                <c:pt idx="5210">
                  <c:v>45</c:v>
                </c:pt>
                <c:pt idx="5211">
                  <c:v>45</c:v>
                </c:pt>
                <c:pt idx="5212">
                  <c:v>45</c:v>
                </c:pt>
                <c:pt idx="5213">
                  <c:v>69</c:v>
                </c:pt>
                <c:pt idx="5214">
                  <c:v>50</c:v>
                </c:pt>
                <c:pt idx="5215">
                  <c:v>65</c:v>
                </c:pt>
                <c:pt idx="5216">
                  <c:v>60</c:v>
                </c:pt>
                <c:pt idx="5217">
                  <c:v>56</c:v>
                </c:pt>
                <c:pt idx="5218">
                  <c:v>52</c:v>
                </c:pt>
                <c:pt idx="5219">
                  <c:v>74</c:v>
                </c:pt>
                <c:pt idx="5220">
                  <c:v>51</c:v>
                </c:pt>
                <c:pt idx="5221">
                  <c:v>74</c:v>
                </c:pt>
                <c:pt idx="5222">
                  <c:v>83</c:v>
                </c:pt>
                <c:pt idx="5223">
                  <c:v>73</c:v>
                </c:pt>
                <c:pt idx="5224">
                  <c:v>58</c:v>
                </c:pt>
                <c:pt idx="5225">
                  <c:v>50</c:v>
                </c:pt>
                <c:pt idx="5226">
                  <c:v>59</c:v>
                </c:pt>
                <c:pt idx="5227">
                  <c:v>68</c:v>
                </c:pt>
                <c:pt idx="5228">
                  <c:v>61</c:v>
                </c:pt>
                <c:pt idx="5229">
                  <c:v>72</c:v>
                </c:pt>
                <c:pt idx="5230">
                  <c:v>64</c:v>
                </c:pt>
                <c:pt idx="5231">
                  <c:v>47</c:v>
                </c:pt>
                <c:pt idx="5232">
                  <c:v>40</c:v>
                </c:pt>
                <c:pt idx="5233">
                  <c:v>60</c:v>
                </c:pt>
                <c:pt idx="5234">
                  <c:v>57</c:v>
                </c:pt>
                <c:pt idx="5235">
                  <c:v>63</c:v>
                </c:pt>
                <c:pt idx="5236">
                  <c:v>53</c:v>
                </c:pt>
                <c:pt idx="5237">
                  <c:v>40</c:v>
                </c:pt>
                <c:pt idx="5238">
                  <c:v>50</c:v>
                </c:pt>
                <c:pt idx="5239">
                  <c:v>68</c:v>
                </c:pt>
                <c:pt idx="5240">
                  <c:v>54</c:v>
                </c:pt>
                <c:pt idx="5241">
                  <c:v>53</c:v>
                </c:pt>
                <c:pt idx="5242">
                  <c:v>39</c:v>
                </c:pt>
                <c:pt idx="5243">
                  <c:v>89</c:v>
                </c:pt>
                <c:pt idx="5244">
                  <c:v>52</c:v>
                </c:pt>
                <c:pt idx="5245">
                  <c:v>67</c:v>
                </c:pt>
                <c:pt idx="5246">
                  <c:v>76</c:v>
                </c:pt>
                <c:pt idx="5247">
                  <c:v>61</c:v>
                </c:pt>
                <c:pt idx="5248">
                  <c:v>59</c:v>
                </c:pt>
                <c:pt idx="5249">
                  <c:v>60</c:v>
                </c:pt>
                <c:pt idx="5250">
                  <c:v>49</c:v>
                </c:pt>
                <c:pt idx="5251">
                  <c:v>48</c:v>
                </c:pt>
                <c:pt idx="5252">
                  <c:v>67</c:v>
                </c:pt>
                <c:pt idx="5253">
                  <c:v>38</c:v>
                </c:pt>
                <c:pt idx="5254">
                  <c:v>72</c:v>
                </c:pt>
                <c:pt idx="5255">
                  <c:v>36</c:v>
                </c:pt>
                <c:pt idx="5256">
                  <c:v>38</c:v>
                </c:pt>
                <c:pt idx="5257">
                  <c:v>78</c:v>
                </c:pt>
                <c:pt idx="5258">
                  <c:v>48</c:v>
                </c:pt>
                <c:pt idx="5259">
                  <c:v>49</c:v>
                </c:pt>
                <c:pt idx="5260">
                  <c:v>84</c:v>
                </c:pt>
                <c:pt idx="5261">
                  <c:v>84</c:v>
                </c:pt>
                <c:pt idx="5262">
                  <c:v>38</c:v>
                </c:pt>
                <c:pt idx="5263">
                  <c:v>64</c:v>
                </c:pt>
                <c:pt idx="5264">
                  <c:v>70</c:v>
                </c:pt>
                <c:pt idx="5265">
                  <c:v>72</c:v>
                </c:pt>
                <c:pt idx="5266">
                  <c:v>45</c:v>
                </c:pt>
                <c:pt idx="5267">
                  <c:v>58</c:v>
                </c:pt>
                <c:pt idx="5268">
                  <c:v>58</c:v>
                </c:pt>
                <c:pt idx="5269">
                  <c:v>55</c:v>
                </c:pt>
                <c:pt idx="5270">
                  <c:v>70</c:v>
                </c:pt>
                <c:pt idx="5271">
                  <c:v>64</c:v>
                </c:pt>
                <c:pt idx="5272">
                  <c:v>46</c:v>
                </c:pt>
                <c:pt idx="5273">
                  <c:v>69</c:v>
                </c:pt>
                <c:pt idx="5274">
                  <c:v>54</c:v>
                </c:pt>
                <c:pt idx="5275">
                  <c:v>61</c:v>
                </c:pt>
                <c:pt idx="5276">
                  <c:v>52</c:v>
                </c:pt>
                <c:pt idx="5277">
                  <c:v>58</c:v>
                </c:pt>
                <c:pt idx="5278">
                  <c:v>33</c:v>
                </c:pt>
                <c:pt idx="5279">
                  <c:v>47</c:v>
                </c:pt>
                <c:pt idx="5280">
                  <c:v>62</c:v>
                </c:pt>
                <c:pt idx="5281">
                  <c:v>56</c:v>
                </c:pt>
                <c:pt idx="5282">
                  <c:v>59</c:v>
                </c:pt>
                <c:pt idx="5283">
                  <c:v>48</c:v>
                </c:pt>
                <c:pt idx="5284">
                  <c:v>59</c:v>
                </c:pt>
                <c:pt idx="5285">
                  <c:v>87</c:v>
                </c:pt>
                <c:pt idx="5286">
                  <c:v>52</c:v>
                </c:pt>
                <c:pt idx="5287">
                  <c:v>68</c:v>
                </c:pt>
                <c:pt idx="5288">
                  <c:v>64</c:v>
                </c:pt>
                <c:pt idx="5289">
                  <c:v>59</c:v>
                </c:pt>
                <c:pt idx="5290">
                  <c:v>44</c:v>
                </c:pt>
                <c:pt idx="5291">
                  <c:v>58</c:v>
                </c:pt>
                <c:pt idx="5292">
                  <c:v>58</c:v>
                </c:pt>
                <c:pt idx="5293">
                  <c:v>85</c:v>
                </c:pt>
                <c:pt idx="5294">
                  <c:v>32</c:v>
                </c:pt>
                <c:pt idx="5295">
                  <c:v>53</c:v>
                </c:pt>
                <c:pt idx="5296">
                  <c:v>35</c:v>
                </c:pt>
                <c:pt idx="5297">
                  <c:v>55</c:v>
                </c:pt>
                <c:pt idx="5298">
                  <c:v>78</c:v>
                </c:pt>
                <c:pt idx="5299">
                  <c:v>75</c:v>
                </c:pt>
                <c:pt idx="5300">
                  <c:v>38</c:v>
                </c:pt>
                <c:pt idx="5301">
                  <c:v>37</c:v>
                </c:pt>
                <c:pt idx="5302">
                  <c:v>90</c:v>
                </c:pt>
                <c:pt idx="5303">
                  <c:v>77</c:v>
                </c:pt>
                <c:pt idx="5304">
                  <c:v>95</c:v>
                </c:pt>
                <c:pt idx="5305">
                  <c:v>33</c:v>
                </c:pt>
                <c:pt idx="5306">
                  <c:v>47</c:v>
                </c:pt>
                <c:pt idx="5307">
                  <c:v>69</c:v>
                </c:pt>
                <c:pt idx="5308">
                  <c:v>33</c:v>
                </c:pt>
                <c:pt idx="5309">
                  <c:v>35</c:v>
                </c:pt>
                <c:pt idx="5310">
                  <c:v>47</c:v>
                </c:pt>
                <c:pt idx="5311">
                  <c:v>52</c:v>
                </c:pt>
                <c:pt idx="5312">
                  <c:v>71</c:v>
                </c:pt>
                <c:pt idx="5313">
                  <c:v>86</c:v>
                </c:pt>
                <c:pt idx="5314">
                  <c:v>75</c:v>
                </c:pt>
                <c:pt idx="5315">
                  <c:v>71</c:v>
                </c:pt>
                <c:pt idx="5316">
                  <c:v>63</c:v>
                </c:pt>
                <c:pt idx="5317">
                  <c:v>67</c:v>
                </c:pt>
                <c:pt idx="5318">
                  <c:v>57</c:v>
                </c:pt>
                <c:pt idx="5319">
                  <c:v>46</c:v>
                </c:pt>
                <c:pt idx="5320">
                  <c:v>30</c:v>
                </c:pt>
                <c:pt idx="5321">
                  <c:v>73</c:v>
                </c:pt>
                <c:pt idx="5322">
                  <c:v>68</c:v>
                </c:pt>
                <c:pt idx="5323">
                  <c:v>49</c:v>
                </c:pt>
                <c:pt idx="5324">
                  <c:v>109</c:v>
                </c:pt>
                <c:pt idx="5325">
                  <c:v>47</c:v>
                </c:pt>
                <c:pt idx="5326">
                  <c:v>50</c:v>
                </c:pt>
                <c:pt idx="5327">
                  <c:v>39</c:v>
                </c:pt>
                <c:pt idx="5328">
                  <c:v>72</c:v>
                </c:pt>
                <c:pt idx="5329">
                  <c:v>58</c:v>
                </c:pt>
                <c:pt idx="5330">
                  <c:v>64</c:v>
                </c:pt>
                <c:pt idx="5331">
                  <c:v>63</c:v>
                </c:pt>
                <c:pt idx="5332">
                  <c:v>52</c:v>
                </c:pt>
                <c:pt idx="5333">
                  <c:v>54</c:v>
                </c:pt>
                <c:pt idx="5334">
                  <c:v>85</c:v>
                </c:pt>
                <c:pt idx="5335">
                  <c:v>78</c:v>
                </c:pt>
                <c:pt idx="5336">
                  <c:v>44</c:v>
                </c:pt>
                <c:pt idx="5337">
                  <c:v>49</c:v>
                </c:pt>
                <c:pt idx="5338">
                  <c:v>61</c:v>
                </c:pt>
                <c:pt idx="5339">
                  <c:v>69</c:v>
                </c:pt>
                <c:pt idx="5340">
                  <c:v>61</c:v>
                </c:pt>
                <c:pt idx="5341">
                  <c:v>66</c:v>
                </c:pt>
                <c:pt idx="5342">
                  <c:v>73</c:v>
                </c:pt>
                <c:pt idx="5343">
                  <c:v>57</c:v>
                </c:pt>
                <c:pt idx="5344">
                  <c:v>49</c:v>
                </c:pt>
                <c:pt idx="5345">
                  <c:v>63</c:v>
                </c:pt>
                <c:pt idx="5346">
                  <c:v>38</c:v>
                </c:pt>
                <c:pt idx="5347">
                  <c:v>45</c:v>
                </c:pt>
                <c:pt idx="5348">
                  <c:v>73</c:v>
                </c:pt>
                <c:pt idx="5349">
                  <c:v>77</c:v>
                </c:pt>
                <c:pt idx="5350">
                  <c:v>90</c:v>
                </c:pt>
                <c:pt idx="5351">
                  <c:v>51</c:v>
                </c:pt>
                <c:pt idx="5352">
                  <c:v>87</c:v>
                </c:pt>
                <c:pt idx="5353">
                  <c:v>55</c:v>
                </c:pt>
                <c:pt idx="5354">
                  <c:v>41</c:v>
                </c:pt>
                <c:pt idx="5355">
                  <c:v>86</c:v>
                </c:pt>
                <c:pt idx="5356">
                  <c:v>39</c:v>
                </c:pt>
                <c:pt idx="5357">
                  <c:v>76</c:v>
                </c:pt>
                <c:pt idx="5358">
                  <c:v>46</c:v>
                </c:pt>
                <c:pt idx="5359">
                  <c:v>60</c:v>
                </c:pt>
                <c:pt idx="5360">
                  <c:v>51</c:v>
                </c:pt>
                <c:pt idx="5361">
                  <c:v>59</c:v>
                </c:pt>
                <c:pt idx="5362">
                  <c:v>91</c:v>
                </c:pt>
                <c:pt idx="5363">
                  <c:v>38</c:v>
                </c:pt>
                <c:pt idx="5364">
                  <c:v>46</c:v>
                </c:pt>
                <c:pt idx="5365">
                  <c:v>66</c:v>
                </c:pt>
                <c:pt idx="5366">
                  <c:v>67</c:v>
                </c:pt>
                <c:pt idx="5367">
                  <c:v>62</c:v>
                </c:pt>
                <c:pt idx="5368">
                  <c:v>75</c:v>
                </c:pt>
                <c:pt idx="5369">
                  <c:v>77</c:v>
                </c:pt>
                <c:pt idx="5370">
                  <c:v>32</c:v>
                </c:pt>
                <c:pt idx="5371">
                  <c:v>68</c:v>
                </c:pt>
                <c:pt idx="5372">
                  <c:v>78</c:v>
                </c:pt>
                <c:pt idx="5373">
                  <c:v>45</c:v>
                </c:pt>
                <c:pt idx="5374">
                  <c:v>84</c:v>
                </c:pt>
                <c:pt idx="5375">
                  <c:v>77</c:v>
                </c:pt>
                <c:pt idx="5376">
                  <c:v>77</c:v>
                </c:pt>
                <c:pt idx="5377">
                  <c:v>47</c:v>
                </c:pt>
                <c:pt idx="5378">
                  <c:v>40</c:v>
                </c:pt>
                <c:pt idx="5379">
                  <c:v>79</c:v>
                </c:pt>
                <c:pt idx="5380">
                  <c:v>62</c:v>
                </c:pt>
                <c:pt idx="5381">
                  <c:v>60</c:v>
                </c:pt>
                <c:pt idx="5382">
                  <c:v>82</c:v>
                </c:pt>
                <c:pt idx="5383">
                  <c:v>75</c:v>
                </c:pt>
                <c:pt idx="5384">
                  <c:v>71</c:v>
                </c:pt>
                <c:pt idx="5385">
                  <c:v>52</c:v>
                </c:pt>
                <c:pt idx="5386">
                  <c:v>77</c:v>
                </c:pt>
                <c:pt idx="5387">
                  <c:v>61</c:v>
                </c:pt>
                <c:pt idx="5388">
                  <c:v>59</c:v>
                </c:pt>
                <c:pt idx="5389">
                  <c:v>35</c:v>
                </c:pt>
                <c:pt idx="5390">
                  <c:v>68</c:v>
                </c:pt>
                <c:pt idx="5391">
                  <c:v>43</c:v>
                </c:pt>
                <c:pt idx="5392">
                  <c:v>44</c:v>
                </c:pt>
                <c:pt idx="5393">
                  <c:v>46</c:v>
                </c:pt>
                <c:pt idx="5394">
                  <c:v>76</c:v>
                </c:pt>
                <c:pt idx="5395">
                  <c:v>48</c:v>
                </c:pt>
                <c:pt idx="5396">
                  <c:v>59</c:v>
                </c:pt>
                <c:pt idx="5397">
                  <c:v>53</c:v>
                </c:pt>
                <c:pt idx="5398">
                  <c:v>76</c:v>
                </c:pt>
                <c:pt idx="5399">
                  <c:v>40</c:v>
                </c:pt>
                <c:pt idx="5400">
                  <c:v>34</c:v>
                </c:pt>
                <c:pt idx="5401">
                  <c:v>60</c:v>
                </c:pt>
                <c:pt idx="5402">
                  <c:v>51</c:v>
                </c:pt>
                <c:pt idx="5403">
                  <c:v>96</c:v>
                </c:pt>
                <c:pt idx="5404">
                  <c:v>70</c:v>
                </c:pt>
                <c:pt idx="5405">
                  <c:v>72</c:v>
                </c:pt>
                <c:pt idx="5406">
                  <c:v>47</c:v>
                </c:pt>
                <c:pt idx="5407">
                  <c:v>51</c:v>
                </c:pt>
                <c:pt idx="5408">
                  <c:v>62</c:v>
                </c:pt>
                <c:pt idx="5409">
                  <c:v>33</c:v>
                </c:pt>
                <c:pt idx="5410">
                  <c:v>77</c:v>
                </c:pt>
                <c:pt idx="5411">
                  <c:v>93</c:v>
                </c:pt>
                <c:pt idx="5412">
                  <c:v>48</c:v>
                </c:pt>
                <c:pt idx="5413">
                  <c:v>63</c:v>
                </c:pt>
                <c:pt idx="5414">
                  <c:v>36</c:v>
                </c:pt>
                <c:pt idx="5415">
                  <c:v>54</c:v>
                </c:pt>
                <c:pt idx="5416">
                  <c:v>41</c:v>
                </c:pt>
                <c:pt idx="5417">
                  <c:v>50</c:v>
                </c:pt>
                <c:pt idx="5418">
                  <c:v>65</c:v>
                </c:pt>
                <c:pt idx="5419">
                  <c:v>39</c:v>
                </c:pt>
                <c:pt idx="5420">
                  <c:v>46</c:v>
                </c:pt>
                <c:pt idx="5421">
                  <c:v>58</c:v>
                </c:pt>
                <c:pt idx="5422">
                  <c:v>64</c:v>
                </c:pt>
                <c:pt idx="5423">
                  <c:v>64</c:v>
                </c:pt>
                <c:pt idx="5424">
                  <c:v>46</c:v>
                </c:pt>
                <c:pt idx="5425">
                  <c:v>47</c:v>
                </c:pt>
                <c:pt idx="5426">
                  <c:v>65</c:v>
                </c:pt>
                <c:pt idx="5427">
                  <c:v>34</c:v>
                </c:pt>
                <c:pt idx="5428">
                  <c:v>55</c:v>
                </c:pt>
                <c:pt idx="5429">
                  <c:v>71</c:v>
                </c:pt>
                <c:pt idx="5430">
                  <c:v>79</c:v>
                </c:pt>
                <c:pt idx="5431">
                  <c:v>55</c:v>
                </c:pt>
                <c:pt idx="5432">
                  <c:v>51</c:v>
                </c:pt>
                <c:pt idx="5433">
                  <c:v>67</c:v>
                </c:pt>
                <c:pt idx="5434">
                  <c:v>52</c:v>
                </c:pt>
                <c:pt idx="5435">
                  <c:v>61</c:v>
                </c:pt>
                <c:pt idx="5436">
                  <c:v>62</c:v>
                </c:pt>
                <c:pt idx="5437">
                  <c:v>51</c:v>
                </c:pt>
                <c:pt idx="5438">
                  <c:v>34</c:v>
                </c:pt>
                <c:pt idx="5439">
                  <c:v>49</c:v>
                </c:pt>
                <c:pt idx="5440">
                  <c:v>46</c:v>
                </c:pt>
                <c:pt idx="5441">
                  <c:v>37</c:v>
                </c:pt>
                <c:pt idx="5442">
                  <c:v>33</c:v>
                </c:pt>
                <c:pt idx="5443">
                  <c:v>54</c:v>
                </c:pt>
                <c:pt idx="5444">
                  <c:v>81</c:v>
                </c:pt>
                <c:pt idx="5445">
                  <c:v>69</c:v>
                </c:pt>
                <c:pt idx="5446">
                  <c:v>47</c:v>
                </c:pt>
                <c:pt idx="5447">
                  <c:v>44</c:v>
                </c:pt>
                <c:pt idx="5448">
                  <c:v>70</c:v>
                </c:pt>
                <c:pt idx="5449">
                  <c:v>86</c:v>
                </c:pt>
                <c:pt idx="5450">
                  <c:v>51</c:v>
                </c:pt>
                <c:pt idx="5451">
                  <c:v>34</c:v>
                </c:pt>
                <c:pt idx="5452">
                  <c:v>53</c:v>
                </c:pt>
                <c:pt idx="5453">
                  <c:v>82</c:v>
                </c:pt>
                <c:pt idx="5454">
                  <c:v>76</c:v>
                </c:pt>
                <c:pt idx="5455">
                  <c:v>53</c:v>
                </c:pt>
                <c:pt idx="5456">
                  <c:v>69</c:v>
                </c:pt>
                <c:pt idx="5457">
                  <c:v>64</c:v>
                </c:pt>
                <c:pt idx="5458">
                  <c:v>71</c:v>
                </c:pt>
                <c:pt idx="5459">
                  <c:v>55</c:v>
                </c:pt>
                <c:pt idx="5460">
                  <c:v>38</c:v>
                </c:pt>
                <c:pt idx="5461">
                  <c:v>66</c:v>
                </c:pt>
                <c:pt idx="5462">
                  <c:v>60</c:v>
                </c:pt>
                <c:pt idx="5463">
                  <c:v>46</c:v>
                </c:pt>
                <c:pt idx="5464">
                  <c:v>45</c:v>
                </c:pt>
                <c:pt idx="5465">
                  <c:v>33</c:v>
                </c:pt>
                <c:pt idx="5466">
                  <c:v>66</c:v>
                </c:pt>
                <c:pt idx="5467">
                  <c:v>68</c:v>
                </c:pt>
                <c:pt idx="5468">
                  <c:v>65</c:v>
                </c:pt>
                <c:pt idx="5469">
                  <c:v>33</c:v>
                </c:pt>
                <c:pt idx="5470">
                  <c:v>56</c:v>
                </c:pt>
                <c:pt idx="5471">
                  <c:v>54</c:v>
                </c:pt>
                <c:pt idx="5472">
                  <c:v>86</c:v>
                </c:pt>
                <c:pt idx="5473">
                  <c:v>46</c:v>
                </c:pt>
                <c:pt idx="5474">
                  <c:v>51</c:v>
                </c:pt>
                <c:pt idx="5475">
                  <c:v>60</c:v>
                </c:pt>
                <c:pt idx="5476">
                  <c:v>71</c:v>
                </c:pt>
                <c:pt idx="5477">
                  <c:v>59</c:v>
                </c:pt>
                <c:pt idx="5478">
                  <c:v>72</c:v>
                </c:pt>
                <c:pt idx="5479">
                  <c:v>57</c:v>
                </c:pt>
                <c:pt idx="5480">
                  <c:v>38</c:v>
                </c:pt>
                <c:pt idx="5481">
                  <c:v>42</c:v>
                </c:pt>
                <c:pt idx="5482">
                  <c:v>43</c:v>
                </c:pt>
                <c:pt idx="5483">
                  <c:v>43</c:v>
                </c:pt>
                <c:pt idx="5484">
                  <c:v>40</c:v>
                </c:pt>
                <c:pt idx="5485">
                  <c:v>45</c:v>
                </c:pt>
                <c:pt idx="5486">
                  <c:v>52</c:v>
                </c:pt>
                <c:pt idx="5487">
                  <c:v>53</c:v>
                </c:pt>
                <c:pt idx="5488">
                  <c:v>50</c:v>
                </c:pt>
                <c:pt idx="5489">
                  <c:v>52</c:v>
                </c:pt>
                <c:pt idx="5490">
                  <c:v>51</c:v>
                </c:pt>
                <c:pt idx="5491">
                  <c:v>60</c:v>
                </c:pt>
                <c:pt idx="5492">
                  <c:v>45</c:v>
                </c:pt>
                <c:pt idx="5493">
                  <c:v>97</c:v>
                </c:pt>
                <c:pt idx="5494">
                  <c:v>36</c:v>
                </c:pt>
                <c:pt idx="5495">
                  <c:v>53</c:v>
                </c:pt>
                <c:pt idx="5496">
                  <c:v>63</c:v>
                </c:pt>
                <c:pt idx="5497">
                  <c:v>38</c:v>
                </c:pt>
                <c:pt idx="5498">
                  <c:v>83</c:v>
                </c:pt>
                <c:pt idx="5499">
                  <c:v>61</c:v>
                </c:pt>
                <c:pt idx="5500">
                  <c:v>55</c:v>
                </c:pt>
                <c:pt idx="5501">
                  <c:v>44</c:v>
                </c:pt>
                <c:pt idx="5502">
                  <c:v>52</c:v>
                </c:pt>
                <c:pt idx="5503">
                  <c:v>50</c:v>
                </c:pt>
                <c:pt idx="5504">
                  <c:v>79</c:v>
                </c:pt>
                <c:pt idx="5505">
                  <c:v>54</c:v>
                </c:pt>
                <c:pt idx="5506">
                  <c:v>58</c:v>
                </c:pt>
                <c:pt idx="5507">
                  <c:v>54</c:v>
                </c:pt>
                <c:pt idx="5508">
                  <c:v>52</c:v>
                </c:pt>
                <c:pt idx="5509">
                  <c:v>46</c:v>
                </c:pt>
                <c:pt idx="5510">
                  <c:v>90</c:v>
                </c:pt>
                <c:pt idx="5511">
                  <c:v>71</c:v>
                </c:pt>
                <c:pt idx="5512">
                  <c:v>38</c:v>
                </c:pt>
                <c:pt idx="5513">
                  <c:v>50</c:v>
                </c:pt>
                <c:pt idx="5514">
                  <c:v>55</c:v>
                </c:pt>
                <c:pt idx="5515">
                  <c:v>40</c:v>
                </c:pt>
                <c:pt idx="5516">
                  <c:v>46</c:v>
                </c:pt>
                <c:pt idx="5517">
                  <c:v>76</c:v>
                </c:pt>
                <c:pt idx="5518">
                  <c:v>46</c:v>
                </c:pt>
                <c:pt idx="5519">
                  <c:v>63</c:v>
                </c:pt>
                <c:pt idx="5520">
                  <c:v>66</c:v>
                </c:pt>
                <c:pt idx="5521">
                  <c:v>52</c:v>
                </c:pt>
                <c:pt idx="5522">
                  <c:v>71</c:v>
                </c:pt>
                <c:pt idx="5523">
                  <c:v>65</c:v>
                </c:pt>
                <c:pt idx="5524">
                  <c:v>45</c:v>
                </c:pt>
                <c:pt idx="5525">
                  <c:v>53</c:v>
                </c:pt>
                <c:pt idx="5526">
                  <c:v>46</c:v>
                </c:pt>
                <c:pt idx="5527">
                  <c:v>62</c:v>
                </c:pt>
                <c:pt idx="5528">
                  <c:v>34</c:v>
                </c:pt>
                <c:pt idx="5529">
                  <c:v>38</c:v>
                </c:pt>
                <c:pt idx="5530">
                  <c:v>59</c:v>
                </c:pt>
                <c:pt idx="5531">
                  <c:v>45</c:v>
                </c:pt>
                <c:pt idx="5532">
                  <c:v>30</c:v>
                </c:pt>
                <c:pt idx="5533">
                  <c:v>76</c:v>
                </c:pt>
                <c:pt idx="5534">
                  <c:v>30</c:v>
                </c:pt>
                <c:pt idx="5535">
                  <c:v>34</c:v>
                </c:pt>
                <c:pt idx="5536">
                  <c:v>57</c:v>
                </c:pt>
                <c:pt idx="5537">
                  <c:v>47</c:v>
                </c:pt>
                <c:pt idx="5538">
                  <c:v>34</c:v>
                </c:pt>
                <c:pt idx="5539">
                  <c:v>46</c:v>
                </c:pt>
                <c:pt idx="5540">
                  <c:v>46</c:v>
                </c:pt>
                <c:pt idx="5541">
                  <c:v>49</c:v>
                </c:pt>
                <c:pt idx="5542">
                  <c:v>59</c:v>
                </c:pt>
                <c:pt idx="5543">
                  <c:v>39</c:v>
                </c:pt>
                <c:pt idx="5544">
                  <c:v>40</c:v>
                </c:pt>
                <c:pt idx="5545">
                  <c:v>42</c:v>
                </c:pt>
                <c:pt idx="5546">
                  <c:v>53</c:v>
                </c:pt>
                <c:pt idx="5547">
                  <c:v>53</c:v>
                </c:pt>
                <c:pt idx="5548">
                  <c:v>54</c:v>
                </c:pt>
                <c:pt idx="5549">
                  <c:v>70</c:v>
                </c:pt>
                <c:pt idx="5550">
                  <c:v>54</c:v>
                </c:pt>
                <c:pt idx="5551">
                  <c:v>71</c:v>
                </c:pt>
                <c:pt idx="5552">
                  <c:v>38</c:v>
                </c:pt>
                <c:pt idx="5553">
                  <c:v>50</c:v>
                </c:pt>
                <c:pt idx="5554">
                  <c:v>48</c:v>
                </c:pt>
                <c:pt idx="5555">
                  <c:v>43</c:v>
                </c:pt>
                <c:pt idx="5556">
                  <c:v>66</c:v>
                </c:pt>
                <c:pt idx="5557">
                  <c:v>70</c:v>
                </c:pt>
                <c:pt idx="5558">
                  <c:v>70</c:v>
                </c:pt>
                <c:pt idx="5559">
                  <c:v>79</c:v>
                </c:pt>
                <c:pt idx="5560">
                  <c:v>30</c:v>
                </c:pt>
                <c:pt idx="5561">
                  <c:v>49</c:v>
                </c:pt>
                <c:pt idx="5562">
                  <c:v>70</c:v>
                </c:pt>
                <c:pt idx="5563">
                  <c:v>56</c:v>
                </c:pt>
                <c:pt idx="5564">
                  <c:v>55</c:v>
                </c:pt>
                <c:pt idx="5565">
                  <c:v>81</c:v>
                </c:pt>
                <c:pt idx="5566">
                  <c:v>62</c:v>
                </c:pt>
                <c:pt idx="5567">
                  <c:v>58</c:v>
                </c:pt>
                <c:pt idx="5568">
                  <c:v>44</c:v>
                </c:pt>
                <c:pt idx="5569">
                  <c:v>51</c:v>
                </c:pt>
                <c:pt idx="5570">
                  <c:v>65</c:v>
                </c:pt>
                <c:pt idx="5571">
                  <c:v>37</c:v>
                </c:pt>
                <c:pt idx="5572">
                  <c:v>68</c:v>
                </c:pt>
                <c:pt idx="5573">
                  <c:v>50</c:v>
                </c:pt>
                <c:pt idx="5574">
                  <c:v>46</c:v>
                </c:pt>
                <c:pt idx="5575">
                  <c:v>40</c:v>
                </c:pt>
                <c:pt idx="5576">
                  <c:v>61</c:v>
                </c:pt>
                <c:pt idx="5577">
                  <c:v>84</c:v>
                </c:pt>
                <c:pt idx="5578">
                  <c:v>72</c:v>
                </c:pt>
                <c:pt idx="5579">
                  <c:v>59</c:v>
                </c:pt>
                <c:pt idx="5580">
                  <c:v>68</c:v>
                </c:pt>
                <c:pt idx="5581">
                  <c:v>70</c:v>
                </c:pt>
                <c:pt idx="5582">
                  <c:v>53</c:v>
                </c:pt>
                <c:pt idx="5583">
                  <c:v>68</c:v>
                </c:pt>
                <c:pt idx="5584">
                  <c:v>56</c:v>
                </c:pt>
                <c:pt idx="5585">
                  <c:v>50</c:v>
                </c:pt>
                <c:pt idx="5586">
                  <c:v>73</c:v>
                </c:pt>
                <c:pt idx="5587">
                  <c:v>52</c:v>
                </c:pt>
                <c:pt idx="5588">
                  <c:v>36</c:v>
                </c:pt>
                <c:pt idx="5589">
                  <c:v>53</c:v>
                </c:pt>
                <c:pt idx="5590">
                  <c:v>90</c:v>
                </c:pt>
                <c:pt idx="5591">
                  <c:v>43</c:v>
                </c:pt>
                <c:pt idx="5592">
                  <c:v>45</c:v>
                </c:pt>
                <c:pt idx="5593">
                  <c:v>44</c:v>
                </c:pt>
                <c:pt idx="5594">
                  <c:v>50</c:v>
                </c:pt>
                <c:pt idx="5595">
                  <c:v>50</c:v>
                </c:pt>
                <c:pt idx="5596">
                  <c:v>76</c:v>
                </c:pt>
                <c:pt idx="5597">
                  <c:v>47</c:v>
                </c:pt>
                <c:pt idx="5598">
                  <c:v>85</c:v>
                </c:pt>
                <c:pt idx="5599">
                  <c:v>55</c:v>
                </c:pt>
                <c:pt idx="5600">
                  <c:v>54</c:v>
                </c:pt>
                <c:pt idx="5601">
                  <c:v>53</c:v>
                </c:pt>
                <c:pt idx="5602">
                  <c:v>64</c:v>
                </c:pt>
                <c:pt idx="5603">
                  <c:v>51</c:v>
                </c:pt>
                <c:pt idx="5604">
                  <c:v>61</c:v>
                </c:pt>
                <c:pt idx="5605">
                  <c:v>39</c:v>
                </c:pt>
                <c:pt idx="5606">
                  <c:v>43</c:v>
                </c:pt>
                <c:pt idx="5607">
                  <c:v>45</c:v>
                </c:pt>
                <c:pt idx="5608">
                  <c:v>79</c:v>
                </c:pt>
                <c:pt idx="5609">
                  <c:v>82</c:v>
                </c:pt>
                <c:pt idx="5610">
                  <c:v>59</c:v>
                </c:pt>
                <c:pt idx="5611">
                  <c:v>38</c:v>
                </c:pt>
                <c:pt idx="5612">
                  <c:v>85</c:v>
                </c:pt>
                <c:pt idx="5613">
                  <c:v>69</c:v>
                </c:pt>
                <c:pt idx="5614">
                  <c:v>69</c:v>
                </c:pt>
                <c:pt idx="5615">
                  <c:v>45</c:v>
                </c:pt>
                <c:pt idx="5616">
                  <c:v>64</c:v>
                </c:pt>
                <c:pt idx="5617">
                  <c:v>47</c:v>
                </c:pt>
                <c:pt idx="5618">
                  <c:v>37</c:v>
                </c:pt>
                <c:pt idx="5619">
                  <c:v>48</c:v>
                </c:pt>
                <c:pt idx="5620">
                  <c:v>65</c:v>
                </c:pt>
                <c:pt idx="5621">
                  <c:v>77</c:v>
                </c:pt>
                <c:pt idx="5622">
                  <c:v>42</c:v>
                </c:pt>
                <c:pt idx="5623">
                  <c:v>73</c:v>
                </c:pt>
                <c:pt idx="5624">
                  <c:v>36</c:v>
                </c:pt>
                <c:pt idx="5625">
                  <c:v>96</c:v>
                </c:pt>
                <c:pt idx="5626">
                  <c:v>44</c:v>
                </c:pt>
                <c:pt idx="5627">
                  <c:v>62</c:v>
                </c:pt>
                <c:pt idx="5628">
                  <c:v>72</c:v>
                </c:pt>
                <c:pt idx="5629">
                  <c:v>55</c:v>
                </c:pt>
                <c:pt idx="5630">
                  <c:v>70</c:v>
                </c:pt>
                <c:pt idx="5631">
                  <c:v>64</c:v>
                </c:pt>
                <c:pt idx="5632">
                  <c:v>58</c:v>
                </c:pt>
                <c:pt idx="5633">
                  <c:v>54</c:v>
                </c:pt>
                <c:pt idx="5634">
                  <c:v>41</c:v>
                </c:pt>
                <c:pt idx="5635">
                  <c:v>32</c:v>
                </c:pt>
                <c:pt idx="5636">
                  <c:v>52</c:v>
                </c:pt>
                <c:pt idx="5637">
                  <c:v>69</c:v>
                </c:pt>
                <c:pt idx="5638">
                  <c:v>49</c:v>
                </c:pt>
                <c:pt idx="5639">
                  <c:v>45</c:v>
                </c:pt>
                <c:pt idx="5640">
                  <c:v>45</c:v>
                </c:pt>
                <c:pt idx="5641">
                  <c:v>57</c:v>
                </c:pt>
                <c:pt idx="5642">
                  <c:v>52</c:v>
                </c:pt>
                <c:pt idx="5643">
                  <c:v>54</c:v>
                </c:pt>
                <c:pt idx="5644">
                  <c:v>57</c:v>
                </c:pt>
                <c:pt idx="5645">
                  <c:v>72</c:v>
                </c:pt>
                <c:pt idx="5646">
                  <c:v>56</c:v>
                </c:pt>
                <c:pt idx="5647">
                  <c:v>60</c:v>
                </c:pt>
                <c:pt idx="5648">
                  <c:v>51</c:v>
                </c:pt>
                <c:pt idx="5649">
                  <c:v>51</c:v>
                </c:pt>
                <c:pt idx="5650">
                  <c:v>52</c:v>
                </c:pt>
                <c:pt idx="5651">
                  <c:v>51</c:v>
                </c:pt>
                <c:pt idx="5652">
                  <c:v>56</c:v>
                </c:pt>
                <c:pt idx="5653">
                  <c:v>45</c:v>
                </c:pt>
                <c:pt idx="5654">
                  <c:v>39</c:v>
                </c:pt>
                <c:pt idx="5655">
                  <c:v>40</c:v>
                </c:pt>
                <c:pt idx="5656">
                  <c:v>39</c:v>
                </c:pt>
                <c:pt idx="5657">
                  <c:v>39</c:v>
                </c:pt>
                <c:pt idx="5658">
                  <c:v>57</c:v>
                </c:pt>
                <c:pt idx="5659">
                  <c:v>39</c:v>
                </c:pt>
                <c:pt idx="5660">
                  <c:v>47</c:v>
                </c:pt>
                <c:pt idx="5661">
                  <c:v>45</c:v>
                </c:pt>
                <c:pt idx="5662">
                  <c:v>62</c:v>
                </c:pt>
                <c:pt idx="5663">
                  <c:v>74</c:v>
                </c:pt>
                <c:pt idx="5664">
                  <c:v>70</c:v>
                </c:pt>
                <c:pt idx="5665">
                  <c:v>74</c:v>
                </c:pt>
                <c:pt idx="5666">
                  <c:v>55</c:v>
                </c:pt>
                <c:pt idx="5667">
                  <c:v>56</c:v>
                </c:pt>
                <c:pt idx="5668">
                  <c:v>71</c:v>
                </c:pt>
                <c:pt idx="5669">
                  <c:v>74</c:v>
                </c:pt>
                <c:pt idx="5670">
                  <c:v>74</c:v>
                </c:pt>
                <c:pt idx="5671">
                  <c:v>56</c:v>
                </c:pt>
                <c:pt idx="5672">
                  <c:v>64</c:v>
                </c:pt>
                <c:pt idx="5673">
                  <c:v>76</c:v>
                </c:pt>
                <c:pt idx="5674">
                  <c:v>55</c:v>
                </c:pt>
                <c:pt idx="5675">
                  <c:v>78</c:v>
                </c:pt>
                <c:pt idx="5676">
                  <c:v>47</c:v>
                </c:pt>
                <c:pt idx="5677">
                  <c:v>75</c:v>
                </c:pt>
                <c:pt idx="5678">
                  <c:v>58</c:v>
                </c:pt>
                <c:pt idx="5679">
                  <c:v>57</c:v>
                </c:pt>
                <c:pt idx="5680">
                  <c:v>64</c:v>
                </c:pt>
                <c:pt idx="5681">
                  <c:v>52</c:v>
                </c:pt>
                <c:pt idx="5682">
                  <c:v>79</c:v>
                </c:pt>
                <c:pt idx="5683">
                  <c:v>47</c:v>
                </c:pt>
                <c:pt idx="5684">
                  <c:v>49</c:v>
                </c:pt>
                <c:pt idx="5685">
                  <c:v>62</c:v>
                </c:pt>
                <c:pt idx="5686">
                  <c:v>63</c:v>
                </c:pt>
                <c:pt idx="5687">
                  <c:v>58</c:v>
                </c:pt>
                <c:pt idx="5688">
                  <c:v>39</c:v>
                </c:pt>
                <c:pt idx="5689">
                  <c:v>61</c:v>
                </c:pt>
                <c:pt idx="5690">
                  <c:v>45</c:v>
                </c:pt>
                <c:pt idx="5691">
                  <c:v>40</c:v>
                </c:pt>
                <c:pt idx="5692">
                  <c:v>64</c:v>
                </c:pt>
                <c:pt idx="5693">
                  <c:v>98</c:v>
                </c:pt>
                <c:pt idx="5694">
                  <c:v>55</c:v>
                </c:pt>
                <c:pt idx="5695">
                  <c:v>76</c:v>
                </c:pt>
                <c:pt idx="5696">
                  <c:v>66</c:v>
                </c:pt>
                <c:pt idx="5697">
                  <c:v>72</c:v>
                </c:pt>
                <c:pt idx="5698">
                  <c:v>39</c:v>
                </c:pt>
                <c:pt idx="5699">
                  <c:v>78</c:v>
                </c:pt>
                <c:pt idx="5700">
                  <c:v>56</c:v>
                </c:pt>
                <c:pt idx="5701">
                  <c:v>59</c:v>
                </c:pt>
                <c:pt idx="5702">
                  <c:v>59</c:v>
                </c:pt>
                <c:pt idx="5703">
                  <c:v>53</c:v>
                </c:pt>
                <c:pt idx="5704">
                  <c:v>100</c:v>
                </c:pt>
                <c:pt idx="5705">
                  <c:v>68</c:v>
                </c:pt>
                <c:pt idx="5706">
                  <c:v>62</c:v>
                </c:pt>
                <c:pt idx="5707">
                  <c:v>73</c:v>
                </c:pt>
                <c:pt idx="5708">
                  <c:v>51</c:v>
                </c:pt>
                <c:pt idx="5709">
                  <c:v>55</c:v>
                </c:pt>
                <c:pt idx="5710">
                  <c:v>38</c:v>
                </c:pt>
                <c:pt idx="5711">
                  <c:v>63</c:v>
                </c:pt>
                <c:pt idx="5712">
                  <c:v>79</c:v>
                </c:pt>
                <c:pt idx="5713">
                  <c:v>77</c:v>
                </c:pt>
                <c:pt idx="5714">
                  <c:v>79</c:v>
                </c:pt>
                <c:pt idx="5715">
                  <c:v>36</c:v>
                </c:pt>
                <c:pt idx="5716">
                  <c:v>84</c:v>
                </c:pt>
                <c:pt idx="5717">
                  <c:v>73</c:v>
                </c:pt>
                <c:pt idx="5718">
                  <c:v>45</c:v>
                </c:pt>
                <c:pt idx="5719">
                  <c:v>69</c:v>
                </c:pt>
                <c:pt idx="5720">
                  <c:v>69</c:v>
                </c:pt>
                <c:pt idx="5721">
                  <c:v>37</c:v>
                </c:pt>
                <c:pt idx="5722">
                  <c:v>44</c:v>
                </c:pt>
                <c:pt idx="5723">
                  <c:v>88</c:v>
                </c:pt>
                <c:pt idx="5724">
                  <c:v>56</c:v>
                </c:pt>
                <c:pt idx="5725">
                  <c:v>45</c:v>
                </c:pt>
                <c:pt idx="5726">
                  <c:v>74</c:v>
                </c:pt>
                <c:pt idx="5727">
                  <c:v>49</c:v>
                </c:pt>
                <c:pt idx="5728">
                  <c:v>46</c:v>
                </c:pt>
                <c:pt idx="5729">
                  <c:v>48</c:v>
                </c:pt>
                <c:pt idx="5730">
                  <c:v>58</c:v>
                </c:pt>
                <c:pt idx="5731">
                  <c:v>62</c:v>
                </c:pt>
                <c:pt idx="5732">
                  <c:v>48</c:v>
                </c:pt>
                <c:pt idx="5733">
                  <c:v>70</c:v>
                </c:pt>
                <c:pt idx="5734">
                  <c:v>52</c:v>
                </c:pt>
                <c:pt idx="5735">
                  <c:v>55</c:v>
                </c:pt>
                <c:pt idx="5736">
                  <c:v>44</c:v>
                </c:pt>
                <c:pt idx="5737">
                  <c:v>68</c:v>
                </c:pt>
                <c:pt idx="5738">
                  <c:v>78</c:v>
                </c:pt>
                <c:pt idx="5739">
                  <c:v>40</c:v>
                </c:pt>
                <c:pt idx="5740">
                  <c:v>77</c:v>
                </c:pt>
                <c:pt idx="5741">
                  <c:v>45</c:v>
                </c:pt>
                <c:pt idx="5742">
                  <c:v>59</c:v>
                </c:pt>
                <c:pt idx="5743">
                  <c:v>66</c:v>
                </c:pt>
                <c:pt idx="5744">
                  <c:v>77</c:v>
                </c:pt>
                <c:pt idx="5745">
                  <c:v>38</c:v>
                </c:pt>
                <c:pt idx="5746">
                  <c:v>69</c:v>
                </c:pt>
                <c:pt idx="5747">
                  <c:v>74</c:v>
                </c:pt>
                <c:pt idx="5748">
                  <c:v>44</c:v>
                </c:pt>
                <c:pt idx="5749">
                  <c:v>50</c:v>
                </c:pt>
                <c:pt idx="5750">
                  <c:v>51</c:v>
                </c:pt>
                <c:pt idx="5751">
                  <c:v>38</c:v>
                </c:pt>
                <c:pt idx="5752">
                  <c:v>49</c:v>
                </c:pt>
                <c:pt idx="5753">
                  <c:v>33</c:v>
                </c:pt>
                <c:pt idx="5754">
                  <c:v>52</c:v>
                </c:pt>
                <c:pt idx="5755">
                  <c:v>44</c:v>
                </c:pt>
                <c:pt idx="5756">
                  <c:v>38</c:v>
                </c:pt>
                <c:pt idx="5757">
                  <c:v>56</c:v>
                </c:pt>
                <c:pt idx="5758">
                  <c:v>57</c:v>
                </c:pt>
                <c:pt idx="5759">
                  <c:v>61</c:v>
                </c:pt>
                <c:pt idx="5760">
                  <c:v>46</c:v>
                </c:pt>
                <c:pt idx="5761">
                  <c:v>51</c:v>
                </c:pt>
                <c:pt idx="5762">
                  <c:v>35</c:v>
                </c:pt>
                <c:pt idx="5763">
                  <c:v>40</c:v>
                </c:pt>
                <c:pt idx="5764">
                  <c:v>72</c:v>
                </c:pt>
                <c:pt idx="5765">
                  <c:v>56</c:v>
                </c:pt>
                <c:pt idx="5766">
                  <c:v>51</c:v>
                </c:pt>
                <c:pt idx="5767">
                  <c:v>65</c:v>
                </c:pt>
                <c:pt idx="5768">
                  <c:v>62</c:v>
                </c:pt>
                <c:pt idx="5769">
                  <c:v>51</c:v>
                </c:pt>
                <c:pt idx="5770">
                  <c:v>44</c:v>
                </c:pt>
                <c:pt idx="5771">
                  <c:v>36</c:v>
                </c:pt>
                <c:pt idx="5772">
                  <c:v>82</c:v>
                </c:pt>
                <c:pt idx="5773">
                  <c:v>60</c:v>
                </c:pt>
                <c:pt idx="5774">
                  <c:v>52</c:v>
                </c:pt>
                <c:pt idx="5775">
                  <c:v>36</c:v>
                </c:pt>
                <c:pt idx="5776">
                  <c:v>58</c:v>
                </c:pt>
                <c:pt idx="5777">
                  <c:v>69</c:v>
                </c:pt>
                <c:pt idx="5778">
                  <c:v>58</c:v>
                </c:pt>
                <c:pt idx="5779">
                  <c:v>59</c:v>
                </c:pt>
                <c:pt idx="5780">
                  <c:v>64</c:v>
                </c:pt>
                <c:pt idx="5781">
                  <c:v>48</c:v>
                </c:pt>
                <c:pt idx="5782">
                  <c:v>61</c:v>
                </c:pt>
                <c:pt idx="5783">
                  <c:v>83</c:v>
                </c:pt>
                <c:pt idx="5784">
                  <c:v>89</c:v>
                </c:pt>
                <c:pt idx="5785">
                  <c:v>80</c:v>
                </c:pt>
                <c:pt idx="5786">
                  <c:v>85</c:v>
                </c:pt>
                <c:pt idx="5787">
                  <c:v>37</c:v>
                </c:pt>
                <c:pt idx="5788">
                  <c:v>57</c:v>
                </c:pt>
                <c:pt idx="5789">
                  <c:v>56</c:v>
                </c:pt>
                <c:pt idx="5790">
                  <c:v>98</c:v>
                </c:pt>
                <c:pt idx="5791">
                  <c:v>45</c:v>
                </c:pt>
                <c:pt idx="5792">
                  <c:v>48</c:v>
                </c:pt>
                <c:pt idx="5793">
                  <c:v>59</c:v>
                </c:pt>
                <c:pt idx="5794">
                  <c:v>40</c:v>
                </c:pt>
                <c:pt idx="5795">
                  <c:v>45</c:v>
                </c:pt>
                <c:pt idx="5796">
                  <c:v>45</c:v>
                </c:pt>
                <c:pt idx="5797">
                  <c:v>45</c:v>
                </c:pt>
                <c:pt idx="5798">
                  <c:v>69</c:v>
                </c:pt>
                <c:pt idx="5799">
                  <c:v>60</c:v>
                </c:pt>
                <c:pt idx="5800">
                  <c:v>44</c:v>
                </c:pt>
                <c:pt idx="5801">
                  <c:v>70</c:v>
                </c:pt>
                <c:pt idx="5802">
                  <c:v>66</c:v>
                </c:pt>
                <c:pt idx="5803">
                  <c:v>51</c:v>
                </c:pt>
                <c:pt idx="5804">
                  <c:v>68</c:v>
                </c:pt>
                <c:pt idx="5805">
                  <c:v>73</c:v>
                </c:pt>
                <c:pt idx="5806">
                  <c:v>44</c:v>
                </c:pt>
                <c:pt idx="5807">
                  <c:v>58</c:v>
                </c:pt>
                <c:pt idx="5808">
                  <c:v>57</c:v>
                </c:pt>
                <c:pt idx="5809">
                  <c:v>37</c:v>
                </c:pt>
                <c:pt idx="5810">
                  <c:v>93</c:v>
                </c:pt>
                <c:pt idx="5811">
                  <c:v>63</c:v>
                </c:pt>
                <c:pt idx="5812">
                  <c:v>38</c:v>
                </c:pt>
                <c:pt idx="5813">
                  <c:v>44</c:v>
                </c:pt>
                <c:pt idx="5814">
                  <c:v>44</c:v>
                </c:pt>
                <c:pt idx="5815">
                  <c:v>44</c:v>
                </c:pt>
                <c:pt idx="5816">
                  <c:v>53</c:v>
                </c:pt>
                <c:pt idx="5817">
                  <c:v>58</c:v>
                </c:pt>
                <c:pt idx="5818">
                  <c:v>54</c:v>
                </c:pt>
                <c:pt idx="5819">
                  <c:v>63</c:v>
                </c:pt>
                <c:pt idx="5820">
                  <c:v>69</c:v>
                </c:pt>
                <c:pt idx="5821">
                  <c:v>65</c:v>
                </c:pt>
                <c:pt idx="5822">
                  <c:v>72</c:v>
                </c:pt>
                <c:pt idx="5823">
                  <c:v>82</c:v>
                </c:pt>
                <c:pt idx="5824">
                  <c:v>60</c:v>
                </c:pt>
                <c:pt idx="5825">
                  <c:v>50</c:v>
                </c:pt>
                <c:pt idx="5826">
                  <c:v>42</c:v>
                </c:pt>
                <c:pt idx="5827">
                  <c:v>30</c:v>
                </c:pt>
                <c:pt idx="5828">
                  <c:v>35</c:v>
                </c:pt>
                <c:pt idx="5829">
                  <c:v>55</c:v>
                </c:pt>
                <c:pt idx="5830">
                  <c:v>67</c:v>
                </c:pt>
                <c:pt idx="5831">
                  <c:v>49</c:v>
                </c:pt>
                <c:pt idx="5832">
                  <c:v>49</c:v>
                </c:pt>
                <c:pt idx="5833">
                  <c:v>50</c:v>
                </c:pt>
                <c:pt idx="5834">
                  <c:v>35</c:v>
                </c:pt>
                <c:pt idx="5835">
                  <c:v>50</c:v>
                </c:pt>
                <c:pt idx="5836">
                  <c:v>61</c:v>
                </c:pt>
                <c:pt idx="5837">
                  <c:v>39</c:v>
                </c:pt>
                <c:pt idx="5838">
                  <c:v>68</c:v>
                </c:pt>
                <c:pt idx="5839">
                  <c:v>33</c:v>
                </c:pt>
                <c:pt idx="5840">
                  <c:v>48</c:v>
                </c:pt>
                <c:pt idx="5841">
                  <c:v>41</c:v>
                </c:pt>
                <c:pt idx="5842">
                  <c:v>36</c:v>
                </c:pt>
                <c:pt idx="5843">
                  <c:v>68</c:v>
                </c:pt>
                <c:pt idx="5844">
                  <c:v>75</c:v>
                </c:pt>
                <c:pt idx="5845">
                  <c:v>44</c:v>
                </c:pt>
                <c:pt idx="5846">
                  <c:v>51</c:v>
                </c:pt>
                <c:pt idx="5847">
                  <c:v>50</c:v>
                </c:pt>
                <c:pt idx="5848">
                  <c:v>49</c:v>
                </c:pt>
                <c:pt idx="5849">
                  <c:v>60</c:v>
                </c:pt>
                <c:pt idx="5850">
                  <c:v>71</c:v>
                </c:pt>
                <c:pt idx="5851">
                  <c:v>43</c:v>
                </c:pt>
                <c:pt idx="5852">
                  <c:v>52</c:v>
                </c:pt>
                <c:pt idx="5853">
                  <c:v>69</c:v>
                </c:pt>
                <c:pt idx="5854">
                  <c:v>35</c:v>
                </c:pt>
                <c:pt idx="5855">
                  <c:v>46</c:v>
                </c:pt>
                <c:pt idx="5856">
                  <c:v>51</c:v>
                </c:pt>
                <c:pt idx="5857">
                  <c:v>73</c:v>
                </c:pt>
                <c:pt idx="5858">
                  <c:v>37</c:v>
                </c:pt>
                <c:pt idx="5859">
                  <c:v>51</c:v>
                </c:pt>
                <c:pt idx="5860">
                  <c:v>58</c:v>
                </c:pt>
                <c:pt idx="5861">
                  <c:v>57</c:v>
                </c:pt>
                <c:pt idx="5862">
                  <c:v>40</c:v>
                </c:pt>
                <c:pt idx="5863">
                  <c:v>55</c:v>
                </c:pt>
                <c:pt idx="5864">
                  <c:v>67</c:v>
                </c:pt>
                <c:pt idx="5865">
                  <c:v>44</c:v>
                </c:pt>
                <c:pt idx="5866">
                  <c:v>58</c:v>
                </c:pt>
                <c:pt idx="5867">
                  <c:v>52</c:v>
                </c:pt>
                <c:pt idx="5868">
                  <c:v>39</c:v>
                </c:pt>
                <c:pt idx="5869">
                  <c:v>58</c:v>
                </c:pt>
                <c:pt idx="5870">
                  <c:v>43</c:v>
                </c:pt>
                <c:pt idx="5871">
                  <c:v>42</c:v>
                </c:pt>
                <c:pt idx="5872">
                  <c:v>87</c:v>
                </c:pt>
                <c:pt idx="5873">
                  <c:v>58</c:v>
                </c:pt>
                <c:pt idx="5874">
                  <c:v>54</c:v>
                </c:pt>
                <c:pt idx="5875">
                  <c:v>36</c:v>
                </c:pt>
                <c:pt idx="5876">
                  <c:v>69</c:v>
                </c:pt>
                <c:pt idx="5877">
                  <c:v>51</c:v>
                </c:pt>
                <c:pt idx="5878">
                  <c:v>50</c:v>
                </c:pt>
                <c:pt idx="5879">
                  <c:v>36</c:v>
                </c:pt>
                <c:pt idx="5880">
                  <c:v>69</c:v>
                </c:pt>
                <c:pt idx="5881">
                  <c:v>74</c:v>
                </c:pt>
                <c:pt idx="5882">
                  <c:v>48</c:v>
                </c:pt>
                <c:pt idx="5883">
                  <c:v>33</c:v>
                </c:pt>
                <c:pt idx="5884">
                  <c:v>82</c:v>
                </c:pt>
                <c:pt idx="5885">
                  <c:v>78</c:v>
                </c:pt>
                <c:pt idx="5886">
                  <c:v>53</c:v>
                </c:pt>
                <c:pt idx="5887">
                  <c:v>42</c:v>
                </c:pt>
                <c:pt idx="5888">
                  <c:v>58</c:v>
                </c:pt>
                <c:pt idx="5889">
                  <c:v>38</c:v>
                </c:pt>
                <c:pt idx="5890">
                  <c:v>43</c:v>
                </c:pt>
                <c:pt idx="5891">
                  <c:v>38</c:v>
                </c:pt>
                <c:pt idx="5892">
                  <c:v>59</c:v>
                </c:pt>
                <c:pt idx="5893">
                  <c:v>60</c:v>
                </c:pt>
                <c:pt idx="5894">
                  <c:v>38</c:v>
                </c:pt>
                <c:pt idx="5895">
                  <c:v>43</c:v>
                </c:pt>
                <c:pt idx="5896">
                  <c:v>44</c:v>
                </c:pt>
                <c:pt idx="5897">
                  <c:v>57</c:v>
                </c:pt>
                <c:pt idx="5898">
                  <c:v>76</c:v>
                </c:pt>
                <c:pt idx="5899">
                  <c:v>32</c:v>
                </c:pt>
                <c:pt idx="5900">
                  <c:v>58</c:v>
                </c:pt>
                <c:pt idx="5901">
                  <c:v>61</c:v>
                </c:pt>
                <c:pt idx="5902">
                  <c:v>33</c:v>
                </c:pt>
                <c:pt idx="5903">
                  <c:v>46</c:v>
                </c:pt>
                <c:pt idx="5904">
                  <c:v>38</c:v>
                </c:pt>
                <c:pt idx="5905">
                  <c:v>75</c:v>
                </c:pt>
                <c:pt idx="5906">
                  <c:v>66</c:v>
                </c:pt>
                <c:pt idx="5907">
                  <c:v>56</c:v>
                </c:pt>
                <c:pt idx="5908">
                  <c:v>37</c:v>
                </c:pt>
                <c:pt idx="5909">
                  <c:v>37</c:v>
                </c:pt>
                <c:pt idx="5910">
                  <c:v>37</c:v>
                </c:pt>
                <c:pt idx="5911">
                  <c:v>37</c:v>
                </c:pt>
                <c:pt idx="5912">
                  <c:v>36</c:v>
                </c:pt>
                <c:pt idx="5913">
                  <c:v>37</c:v>
                </c:pt>
                <c:pt idx="5914">
                  <c:v>64</c:v>
                </c:pt>
                <c:pt idx="5915">
                  <c:v>37</c:v>
                </c:pt>
                <c:pt idx="5916">
                  <c:v>46</c:v>
                </c:pt>
                <c:pt idx="5917">
                  <c:v>38</c:v>
                </c:pt>
                <c:pt idx="5918">
                  <c:v>48</c:v>
                </c:pt>
                <c:pt idx="5919">
                  <c:v>64</c:v>
                </c:pt>
                <c:pt idx="5920">
                  <c:v>44</c:v>
                </c:pt>
                <c:pt idx="5921">
                  <c:v>62</c:v>
                </c:pt>
                <c:pt idx="5922">
                  <c:v>46</c:v>
                </c:pt>
                <c:pt idx="5923">
                  <c:v>51</c:v>
                </c:pt>
                <c:pt idx="5924">
                  <c:v>79</c:v>
                </c:pt>
                <c:pt idx="5925">
                  <c:v>62</c:v>
                </c:pt>
                <c:pt idx="5926">
                  <c:v>35</c:v>
                </c:pt>
                <c:pt idx="5927">
                  <c:v>68</c:v>
                </c:pt>
                <c:pt idx="5928">
                  <c:v>64</c:v>
                </c:pt>
                <c:pt idx="5929">
                  <c:v>36</c:v>
                </c:pt>
                <c:pt idx="5930">
                  <c:v>74</c:v>
                </c:pt>
                <c:pt idx="5931">
                  <c:v>52</c:v>
                </c:pt>
                <c:pt idx="5932">
                  <c:v>49</c:v>
                </c:pt>
                <c:pt idx="5933">
                  <c:v>62</c:v>
                </c:pt>
                <c:pt idx="5934">
                  <c:v>40</c:v>
                </c:pt>
                <c:pt idx="5935">
                  <c:v>77</c:v>
                </c:pt>
                <c:pt idx="5936">
                  <c:v>63</c:v>
                </c:pt>
                <c:pt idx="5937">
                  <c:v>35</c:v>
                </c:pt>
                <c:pt idx="5938">
                  <c:v>36</c:v>
                </c:pt>
                <c:pt idx="5939">
                  <c:v>63</c:v>
                </c:pt>
                <c:pt idx="5940">
                  <c:v>54</c:v>
                </c:pt>
                <c:pt idx="5941">
                  <c:v>54</c:v>
                </c:pt>
                <c:pt idx="5942">
                  <c:v>53</c:v>
                </c:pt>
                <c:pt idx="5943">
                  <c:v>54</c:v>
                </c:pt>
                <c:pt idx="5944">
                  <c:v>49</c:v>
                </c:pt>
                <c:pt idx="5945">
                  <c:v>48</c:v>
                </c:pt>
                <c:pt idx="5946">
                  <c:v>55</c:v>
                </c:pt>
                <c:pt idx="5947">
                  <c:v>31</c:v>
                </c:pt>
                <c:pt idx="5948">
                  <c:v>45</c:v>
                </c:pt>
                <c:pt idx="5949">
                  <c:v>75</c:v>
                </c:pt>
                <c:pt idx="5950">
                  <c:v>57</c:v>
                </c:pt>
                <c:pt idx="5951">
                  <c:v>56</c:v>
                </c:pt>
                <c:pt idx="5952">
                  <c:v>78</c:v>
                </c:pt>
                <c:pt idx="5953">
                  <c:v>40</c:v>
                </c:pt>
                <c:pt idx="5954">
                  <c:v>69</c:v>
                </c:pt>
                <c:pt idx="5955">
                  <c:v>51</c:v>
                </c:pt>
                <c:pt idx="5956">
                  <c:v>47</c:v>
                </c:pt>
                <c:pt idx="5957">
                  <c:v>76</c:v>
                </c:pt>
                <c:pt idx="5958">
                  <c:v>52</c:v>
                </c:pt>
                <c:pt idx="5959">
                  <c:v>52</c:v>
                </c:pt>
                <c:pt idx="5960">
                  <c:v>52</c:v>
                </c:pt>
                <c:pt idx="5961">
                  <c:v>52</c:v>
                </c:pt>
                <c:pt idx="5962">
                  <c:v>52</c:v>
                </c:pt>
                <c:pt idx="5963">
                  <c:v>52</c:v>
                </c:pt>
                <c:pt idx="5964">
                  <c:v>52</c:v>
                </c:pt>
                <c:pt idx="5965">
                  <c:v>52</c:v>
                </c:pt>
                <c:pt idx="5966">
                  <c:v>52</c:v>
                </c:pt>
                <c:pt idx="5967">
                  <c:v>52</c:v>
                </c:pt>
                <c:pt idx="5968">
                  <c:v>52</c:v>
                </c:pt>
                <c:pt idx="5969">
                  <c:v>52</c:v>
                </c:pt>
                <c:pt idx="5970">
                  <c:v>77</c:v>
                </c:pt>
                <c:pt idx="5971">
                  <c:v>48</c:v>
                </c:pt>
                <c:pt idx="5972">
                  <c:v>88</c:v>
                </c:pt>
                <c:pt idx="5973">
                  <c:v>48</c:v>
                </c:pt>
                <c:pt idx="5974">
                  <c:v>44</c:v>
                </c:pt>
                <c:pt idx="5975">
                  <c:v>70</c:v>
                </c:pt>
                <c:pt idx="5976">
                  <c:v>52</c:v>
                </c:pt>
                <c:pt idx="5977">
                  <c:v>51</c:v>
                </c:pt>
                <c:pt idx="5978">
                  <c:v>43</c:v>
                </c:pt>
                <c:pt idx="5979">
                  <c:v>52</c:v>
                </c:pt>
                <c:pt idx="5980">
                  <c:v>57</c:v>
                </c:pt>
                <c:pt idx="5981">
                  <c:v>52</c:v>
                </c:pt>
                <c:pt idx="5982">
                  <c:v>52</c:v>
                </c:pt>
                <c:pt idx="5983">
                  <c:v>52</c:v>
                </c:pt>
                <c:pt idx="5984">
                  <c:v>52</c:v>
                </c:pt>
                <c:pt idx="5985">
                  <c:v>51</c:v>
                </c:pt>
                <c:pt idx="5986">
                  <c:v>52</c:v>
                </c:pt>
                <c:pt idx="5987">
                  <c:v>55</c:v>
                </c:pt>
                <c:pt idx="5988">
                  <c:v>51</c:v>
                </c:pt>
                <c:pt idx="5989">
                  <c:v>48</c:v>
                </c:pt>
                <c:pt idx="5990">
                  <c:v>52</c:v>
                </c:pt>
                <c:pt idx="5991">
                  <c:v>70</c:v>
                </c:pt>
                <c:pt idx="5992">
                  <c:v>36</c:v>
                </c:pt>
                <c:pt idx="5993">
                  <c:v>57</c:v>
                </c:pt>
                <c:pt idx="5994">
                  <c:v>43</c:v>
                </c:pt>
                <c:pt idx="5995">
                  <c:v>58</c:v>
                </c:pt>
                <c:pt idx="5996">
                  <c:v>57</c:v>
                </c:pt>
                <c:pt idx="5997">
                  <c:v>58</c:v>
                </c:pt>
                <c:pt idx="5998">
                  <c:v>64</c:v>
                </c:pt>
                <c:pt idx="5999">
                  <c:v>58</c:v>
                </c:pt>
                <c:pt idx="6000">
                  <c:v>46</c:v>
                </c:pt>
                <c:pt idx="6001">
                  <c:v>82</c:v>
                </c:pt>
                <c:pt idx="6002">
                  <c:v>58</c:v>
                </c:pt>
                <c:pt idx="6003">
                  <c:v>49</c:v>
                </c:pt>
                <c:pt idx="6004">
                  <c:v>55</c:v>
                </c:pt>
                <c:pt idx="6005">
                  <c:v>58</c:v>
                </c:pt>
                <c:pt idx="6006">
                  <c:v>58</c:v>
                </c:pt>
                <c:pt idx="6007">
                  <c:v>45</c:v>
                </c:pt>
                <c:pt idx="6008">
                  <c:v>73</c:v>
                </c:pt>
                <c:pt idx="6009">
                  <c:v>68</c:v>
                </c:pt>
                <c:pt idx="6010">
                  <c:v>48</c:v>
                </c:pt>
                <c:pt idx="6011">
                  <c:v>58</c:v>
                </c:pt>
                <c:pt idx="6012">
                  <c:v>40</c:v>
                </c:pt>
                <c:pt idx="6013">
                  <c:v>71</c:v>
                </c:pt>
                <c:pt idx="6014">
                  <c:v>37</c:v>
                </c:pt>
                <c:pt idx="6015">
                  <c:v>40</c:v>
                </c:pt>
                <c:pt idx="6016">
                  <c:v>59</c:v>
                </c:pt>
                <c:pt idx="6017">
                  <c:v>58</c:v>
                </c:pt>
                <c:pt idx="6018">
                  <c:v>60</c:v>
                </c:pt>
                <c:pt idx="6019">
                  <c:v>72</c:v>
                </c:pt>
                <c:pt idx="6020">
                  <c:v>69</c:v>
                </c:pt>
                <c:pt idx="6021">
                  <c:v>57</c:v>
                </c:pt>
                <c:pt idx="6022">
                  <c:v>38</c:v>
                </c:pt>
                <c:pt idx="6023">
                  <c:v>79</c:v>
                </c:pt>
                <c:pt idx="6024">
                  <c:v>78</c:v>
                </c:pt>
                <c:pt idx="6025">
                  <c:v>69</c:v>
                </c:pt>
                <c:pt idx="6026">
                  <c:v>77</c:v>
                </c:pt>
                <c:pt idx="6027">
                  <c:v>59</c:v>
                </c:pt>
                <c:pt idx="6028">
                  <c:v>78</c:v>
                </c:pt>
                <c:pt idx="6029">
                  <c:v>46</c:v>
                </c:pt>
                <c:pt idx="6030">
                  <c:v>46</c:v>
                </c:pt>
                <c:pt idx="6031">
                  <c:v>73</c:v>
                </c:pt>
                <c:pt idx="6032">
                  <c:v>49</c:v>
                </c:pt>
                <c:pt idx="6033">
                  <c:v>44</c:v>
                </c:pt>
                <c:pt idx="6034">
                  <c:v>57</c:v>
                </c:pt>
                <c:pt idx="6035">
                  <c:v>57</c:v>
                </c:pt>
                <c:pt idx="6036">
                  <c:v>58</c:v>
                </c:pt>
                <c:pt idx="6037">
                  <c:v>54</c:v>
                </c:pt>
                <c:pt idx="6038">
                  <c:v>68</c:v>
                </c:pt>
                <c:pt idx="6039">
                  <c:v>62</c:v>
                </c:pt>
                <c:pt idx="6040">
                  <c:v>77</c:v>
                </c:pt>
                <c:pt idx="6041">
                  <c:v>74</c:v>
                </c:pt>
                <c:pt idx="6042">
                  <c:v>52</c:v>
                </c:pt>
                <c:pt idx="6043">
                  <c:v>46</c:v>
                </c:pt>
                <c:pt idx="6044">
                  <c:v>67</c:v>
                </c:pt>
                <c:pt idx="6045">
                  <c:v>53</c:v>
                </c:pt>
                <c:pt idx="6046">
                  <c:v>81</c:v>
                </c:pt>
                <c:pt idx="6047">
                  <c:v>64</c:v>
                </c:pt>
                <c:pt idx="6048">
                  <c:v>71</c:v>
                </c:pt>
                <c:pt idx="6049">
                  <c:v>50</c:v>
                </c:pt>
                <c:pt idx="6050">
                  <c:v>32</c:v>
                </c:pt>
                <c:pt idx="6051">
                  <c:v>73</c:v>
                </c:pt>
                <c:pt idx="6052">
                  <c:v>60</c:v>
                </c:pt>
                <c:pt idx="6053">
                  <c:v>53</c:v>
                </c:pt>
                <c:pt idx="6054">
                  <c:v>36</c:v>
                </c:pt>
                <c:pt idx="6055">
                  <c:v>38</c:v>
                </c:pt>
                <c:pt idx="6056">
                  <c:v>50</c:v>
                </c:pt>
                <c:pt idx="6057">
                  <c:v>60</c:v>
                </c:pt>
                <c:pt idx="6058">
                  <c:v>70</c:v>
                </c:pt>
                <c:pt idx="6059">
                  <c:v>53</c:v>
                </c:pt>
                <c:pt idx="6060">
                  <c:v>63</c:v>
                </c:pt>
                <c:pt idx="6061">
                  <c:v>57</c:v>
                </c:pt>
                <c:pt idx="6062">
                  <c:v>48</c:v>
                </c:pt>
                <c:pt idx="6063">
                  <c:v>59</c:v>
                </c:pt>
                <c:pt idx="6064">
                  <c:v>60</c:v>
                </c:pt>
                <c:pt idx="6065">
                  <c:v>39</c:v>
                </c:pt>
                <c:pt idx="6066">
                  <c:v>64</c:v>
                </c:pt>
                <c:pt idx="6067">
                  <c:v>72</c:v>
                </c:pt>
                <c:pt idx="6068">
                  <c:v>49</c:v>
                </c:pt>
                <c:pt idx="6069">
                  <c:v>85</c:v>
                </c:pt>
                <c:pt idx="6070">
                  <c:v>79</c:v>
                </c:pt>
                <c:pt idx="6071">
                  <c:v>45</c:v>
                </c:pt>
                <c:pt idx="6072">
                  <c:v>47</c:v>
                </c:pt>
                <c:pt idx="6073">
                  <c:v>64</c:v>
                </c:pt>
                <c:pt idx="6074">
                  <c:v>48</c:v>
                </c:pt>
                <c:pt idx="6075">
                  <c:v>37</c:v>
                </c:pt>
                <c:pt idx="6076">
                  <c:v>58</c:v>
                </c:pt>
                <c:pt idx="6077">
                  <c:v>35</c:v>
                </c:pt>
                <c:pt idx="6078">
                  <c:v>56</c:v>
                </c:pt>
                <c:pt idx="6079">
                  <c:v>46</c:v>
                </c:pt>
                <c:pt idx="6080">
                  <c:v>87</c:v>
                </c:pt>
                <c:pt idx="6081">
                  <c:v>56</c:v>
                </c:pt>
                <c:pt idx="6082">
                  <c:v>68</c:v>
                </c:pt>
                <c:pt idx="6083">
                  <c:v>45</c:v>
                </c:pt>
                <c:pt idx="6084">
                  <c:v>43</c:v>
                </c:pt>
                <c:pt idx="6085">
                  <c:v>67</c:v>
                </c:pt>
                <c:pt idx="6086">
                  <c:v>54</c:v>
                </c:pt>
                <c:pt idx="6087">
                  <c:v>52</c:v>
                </c:pt>
                <c:pt idx="6088">
                  <c:v>46</c:v>
                </c:pt>
                <c:pt idx="6089">
                  <c:v>45</c:v>
                </c:pt>
                <c:pt idx="6090">
                  <c:v>65</c:v>
                </c:pt>
                <c:pt idx="6091">
                  <c:v>46</c:v>
                </c:pt>
                <c:pt idx="6092">
                  <c:v>47</c:v>
                </c:pt>
                <c:pt idx="6093">
                  <c:v>46</c:v>
                </c:pt>
                <c:pt idx="6094">
                  <c:v>48</c:v>
                </c:pt>
                <c:pt idx="6095">
                  <c:v>62</c:v>
                </c:pt>
                <c:pt idx="6096">
                  <c:v>65</c:v>
                </c:pt>
                <c:pt idx="6097">
                  <c:v>52</c:v>
                </c:pt>
                <c:pt idx="6098">
                  <c:v>67</c:v>
                </c:pt>
                <c:pt idx="6099">
                  <c:v>84</c:v>
                </c:pt>
                <c:pt idx="6100">
                  <c:v>65</c:v>
                </c:pt>
                <c:pt idx="6101">
                  <c:v>32</c:v>
                </c:pt>
                <c:pt idx="6102">
                  <c:v>36</c:v>
                </c:pt>
                <c:pt idx="6103">
                  <c:v>58</c:v>
                </c:pt>
                <c:pt idx="6104">
                  <c:v>68</c:v>
                </c:pt>
                <c:pt idx="6105">
                  <c:v>40</c:v>
                </c:pt>
                <c:pt idx="6106">
                  <c:v>67</c:v>
                </c:pt>
                <c:pt idx="6107">
                  <c:v>38</c:v>
                </c:pt>
                <c:pt idx="6108">
                  <c:v>68</c:v>
                </c:pt>
                <c:pt idx="6109">
                  <c:v>49</c:v>
                </c:pt>
                <c:pt idx="6110">
                  <c:v>46</c:v>
                </c:pt>
                <c:pt idx="6111">
                  <c:v>40</c:v>
                </c:pt>
                <c:pt idx="6112">
                  <c:v>45</c:v>
                </c:pt>
                <c:pt idx="6113">
                  <c:v>70</c:v>
                </c:pt>
                <c:pt idx="6114">
                  <c:v>44</c:v>
                </c:pt>
                <c:pt idx="6115">
                  <c:v>60</c:v>
                </c:pt>
                <c:pt idx="6116">
                  <c:v>59</c:v>
                </c:pt>
                <c:pt idx="6117">
                  <c:v>71</c:v>
                </c:pt>
                <c:pt idx="6118">
                  <c:v>77</c:v>
                </c:pt>
                <c:pt idx="6119">
                  <c:v>50</c:v>
                </c:pt>
                <c:pt idx="6120">
                  <c:v>60</c:v>
                </c:pt>
                <c:pt idx="6121">
                  <c:v>70</c:v>
                </c:pt>
                <c:pt idx="6122">
                  <c:v>73</c:v>
                </c:pt>
                <c:pt idx="6123">
                  <c:v>74</c:v>
                </c:pt>
                <c:pt idx="6124">
                  <c:v>47</c:v>
                </c:pt>
                <c:pt idx="6125">
                  <c:v>58</c:v>
                </c:pt>
                <c:pt idx="6126">
                  <c:v>65</c:v>
                </c:pt>
                <c:pt idx="6127">
                  <c:v>47</c:v>
                </c:pt>
                <c:pt idx="6128">
                  <c:v>40</c:v>
                </c:pt>
                <c:pt idx="6129">
                  <c:v>68</c:v>
                </c:pt>
                <c:pt idx="6130">
                  <c:v>77</c:v>
                </c:pt>
                <c:pt idx="6131">
                  <c:v>73</c:v>
                </c:pt>
                <c:pt idx="6132">
                  <c:v>76</c:v>
                </c:pt>
                <c:pt idx="6133">
                  <c:v>36</c:v>
                </c:pt>
                <c:pt idx="6134">
                  <c:v>40</c:v>
                </c:pt>
                <c:pt idx="6135">
                  <c:v>54</c:v>
                </c:pt>
                <c:pt idx="6136">
                  <c:v>37</c:v>
                </c:pt>
                <c:pt idx="6137">
                  <c:v>79</c:v>
                </c:pt>
                <c:pt idx="6138">
                  <c:v>48</c:v>
                </c:pt>
                <c:pt idx="6139">
                  <c:v>49</c:v>
                </c:pt>
                <c:pt idx="6140">
                  <c:v>34</c:v>
                </c:pt>
                <c:pt idx="6141">
                  <c:v>60</c:v>
                </c:pt>
                <c:pt idx="6142">
                  <c:v>45</c:v>
                </c:pt>
                <c:pt idx="6143">
                  <c:v>36</c:v>
                </c:pt>
                <c:pt idx="6144">
                  <c:v>46</c:v>
                </c:pt>
                <c:pt idx="6145">
                  <c:v>46</c:v>
                </c:pt>
                <c:pt idx="6146">
                  <c:v>44</c:v>
                </c:pt>
                <c:pt idx="6147">
                  <c:v>34</c:v>
                </c:pt>
                <c:pt idx="6148">
                  <c:v>39</c:v>
                </c:pt>
                <c:pt idx="6149">
                  <c:v>46</c:v>
                </c:pt>
                <c:pt idx="6150">
                  <c:v>69</c:v>
                </c:pt>
                <c:pt idx="6151">
                  <c:v>49</c:v>
                </c:pt>
                <c:pt idx="6152">
                  <c:v>51</c:v>
                </c:pt>
                <c:pt idx="6153">
                  <c:v>73</c:v>
                </c:pt>
                <c:pt idx="6154">
                  <c:v>77</c:v>
                </c:pt>
                <c:pt idx="6155">
                  <c:v>57</c:v>
                </c:pt>
                <c:pt idx="6156">
                  <c:v>56</c:v>
                </c:pt>
                <c:pt idx="6157">
                  <c:v>61</c:v>
                </c:pt>
                <c:pt idx="6158">
                  <c:v>71</c:v>
                </c:pt>
                <c:pt idx="6159">
                  <c:v>70</c:v>
                </c:pt>
                <c:pt idx="6160">
                  <c:v>45</c:v>
                </c:pt>
                <c:pt idx="6161">
                  <c:v>74</c:v>
                </c:pt>
                <c:pt idx="6162">
                  <c:v>67</c:v>
                </c:pt>
                <c:pt idx="6163">
                  <c:v>56</c:v>
                </c:pt>
                <c:pt idx="6164">
                  <c:v>48</c:v>
                </c:pt>
                <c:pt idx="6165">
                  <c:v>49</c:v>
                </c:pt>
                <c:pt idx="6166">
                  <c:v>72</c:v>
                </c:pt>
                <c:pt idx="6167">
                  <c:v>58</c:v>
                </c:pt>
                <c:pt idx="6168">
                  <c:v>48</c:v>
                </c:pt>
                <c:pt idx="6169">
                  <c:v>86</c:v>
                </c:pt>
                <c:pt idx="6170">
                  <c:v>66</c:v>
                </c:pt>
                <c:pt idx="6171">
                  <c:v>74</c:v>
                </c:pt>
                <c:pt idx="6172">
                  <c:v>37</c:v>
                </c:pt>
                <c:pt idx="6173">
                  <c:v>63</c:v>
                </c:pt>
                <c:pt idx="6174">
                  <c:v>59</c:v>
                </c:pt>
                <c:pt idx="6175">
                  <c:v>50</c:v>
                </c:pt>
                <c:pt idx="6176">
                  <c:v>67</c:v>
                </c:pt>
                <c:pt idx="6177">
                  <c:v>52</c:v>
                </c:pt>
                <c:pt idx="6178">
                  <c:v>51</c:v>
                </c:pt>
                <c:pt idx="6179">
                  <c:v>49</c:v>
                </c:pt>
                <c:pt idx="6180">
                  <c:v>74</c:v>
                </c:pt>
                <c:pt idx="6181">
                  <c:v>57</c:v>
                </c:pt>
                <c:pt idx="6182">
                  <c:v>73</c:v>
                </c:pt>
                <c:pt idx="6183">
                  <c:v>74</c:v>
                </c:pt>
                <c:pt idx="6184">
                  <c:v>62</c:v>
                </c:pt>
                <c:pt idx="6185">
                  <c:v>44</c:v>
                </c:pt>
                <c:pt idx="6186">
                  <c:v>56</c:v>
                </c:pt>
                <c:pt idx="6187">
                  <c:v>62</c:v>
                </c:pt>
                <c:pt idx="6188">
                  <c:v>48</c:v>
                </c:pt>
                <c:pt idx="6189">
                  <c:v>44</c:v>
                </c:pt>
                <c:pt idx="6190">
                  <c:v>37</c:v>
                </c:pt>
                <c:pt idx="6191">
                  <c:v>81</c:v>
                </c:pt>
                <c:pt idx="6192">
                  <c:v>84</c:v>
                </c:pt>
                <c:pt idx="6193">
                  <c:v>39</c:v>
                </c:pt>
                <c:pt idx="6194">
                  <c:v>39</c:v>
                </c:pt>
                <c:pt idx="6195">
                  <c:v>39</c:v>
                </c:pt>
                <c:pt idx="6196">
                  <c:v>39</c:v>
                </c:pt>
                <c:pt idx="6197">
                  <c:v>39</c:v>
                </c:pt>
                <c:pt idx="6198">
                  <c:v>45</c:v>
                </c:pt>
                <c:pt idx="6199">
                  <c:v>76</c:v>
                </c:pt>
                <c:pt idx="6200">
                  <c:v>78</c:v>
                </c:pt>
                <c:pt idx="6201">
                  <c:v>94</c:v>
                </c:pt>
                <c:pt idx="6202">
                  <c:v>53</c:v>
                </c:pt>
                <c:pt idx="6203">
                  <c:v>47</c:v>
                </c:pt>
                <c:pt idx="6204">
                  <c:v>52</c:v>
                </c:pt>
                <c:pt idx="6205">
                  <c:v>50</c:v>
                </c:pt>
                <c:pt idx="6206">
                  <c:v>37</c:v>
                </c:pt>
                <c:pt idx="6207">
                  <c:v>46</c:v>
                </c:pt>
                <c:pt idx="6208">
                  <c:v>68</c:v>
                </c:pt>
                <c:pt idx="6209">
                  <c:v>57</c:v>
                </c:pt>
                <c:pt idx="6210">
                  <c:v>33</c:v>
                </c:pt>
                <c:pt idx="6211">
                  <c:v>61</c:v>
                </c:pt>
                <c:pt idx="6212">
                  <c:v>36</c:v>
                </c:pt>
                <c:pt idx="6213">
                  <c:v>74</c:v>
                </c:pt>
                <c:pt idx="6214">
                  <c:v>54</c:v>
                </c:pt>
                <c:pt idx="6215">
                  <c:v>69</c:v>
                </c:pt>
                <c:pt idx="6216">
                  <c:v>64</c:v>
                </c:pt>
                <c:pt idx="6217">
                  <c:v>37</c:v>
                </c:pt>
                <c:pt idx="6218">
                  <c:v>75</c:v>
                </c:pt>
                <c:pt idx="6219">
                  <c:v>34</c:v>
                </c:pt>
                <c:pt idx="6220">
                  <c:v>74</c:v>
                </c:pt>
                <c:pt idx="6221">
                  <c:v>53</c:v>
                </c:pt>
                <c:pt idx="6222">
                  <c:v>58</c:v>
                </c:pt>
                <c:pt idx="6223">
                  <c:v>60</c:v>
                </c:pt>
                <c:pt idx="6224">
                  <c:v>67</c:v>
                </c:pt>
                <c:pt idx="6225">
                  <c:v>54</c:v>
                </c:pt>
                <c:pt idx="6226">
                  <c:v>62</c:v>
                </c:pt>
                <c:pt idx="6227">
                  <c:v>65</c:v>
                </c:pt>
                <c:pt idx="6228">
                  <c:v>41</c:v>
                </c:pt>
                <c:pt idx="6229">
                  <c:v>72</c:v>
                </c:pt>
                <c:pt idx="6230">
                  <c:v>47</c:v>
                </c:pt>
                <c:pt idx="6231">
                  <c:v>38</c:v>
                </c:pt>
                <c:pt idx="6232">
                  <c:v>37</c:v>
                </c:pt>
                <c:pt idx="6233">
                  <c:v>44</c:v>
                </c:pt>
                <c:pt idx="6234">
                  <c:v>50</c:v>
                </c:pt>
                <c:pt idx="6235">
                  <c:v>72</c:v>
                </c:pt>
                <c:pt idx="6236">
                  <c:v>76</c:v>
                </c:pt>
                <c:pt idx="6237">
                  <c:v>55</c:v>
                </c:pt>
                <c:pt idx="6238">
                  <c:v>37</c:v>
                </c:pt>
                <c:pt idx="6239">
                  <c:v>57</c:v>
                </c:pt>
                <c:pt idx="6240">
                  <c:v>64</c:v>
                </c:pt>
                <c:pt idx="6241">
                  <c:v>83</c:v>
                </c:pt>
                <c:pt idx="6242">
                  <c:v>46</c:v>
                </c:pt>
                <c:pt idx="6243">
                  <c:v>50</c:v>
                </c:pt>
                <c:pt idx="6244">
                  <c:v>54</c:v>
                </c:pt>
                <c:pt idx="6245">
                  <c:v>76</c:v>
                </c:pt>
                <c:pt idx="6246">
                  <c:v>47</c:v>
                </c:pt>
                <c:pt idx="6247">
                  <c:v>80</c:v>
                </c:pt>
                <c:pt idx="6248">
                  <c:v>44</c:v>
                </c:pt>
                <c:pt idx="6249">
                  <c:v>49</c:v>
                </c:pt>
                <c:pt idx="6250">
                  <c:v>79</c:v>
                </c:pt>
                <c:pt idx="6251">
                  <c:v>51</c:v>
                </c:pt>
                <c:pt idx="6252">
                  <c:v>63</c:v>
                </c:pt>
                <c:pt idx="6253">
                  <c:v>71</c:v>
                </c:pt>
                <c:pt idx="6254">
                  <c:v>72</c:v>
                </c:pt>
                <c:pt idx="6255">
                  <c:v>59</c:v>
                </c:pt>
                <c:pt idx="6256">
                  <c:v>31</c:v>
                </c:pt>
                <c:pt idx="6257">
                  <c:v>41</c:v>
                </c:pt>
                <c:pt idx="6258">
                  <c:v>75</c:v>
                </c:pt>
                <c:pt idx="6259">
                  <c:v>66</c:v>
                </c:pt>
                <c:pt idx="6260">
                  <c:v>61</c:v>
                </c:pt>
                <c:pt idx="6261">
                  <c:v>49</c:v>
                </c:pt>
                <c:pt idx="6262">
                  <c:v>51</c:v>
                </c:pt>
                <c:pt idx="6263">
                  <c:v>30</c:v>
                </c:pt>
                <c:pt idx="6264">
                  <c:v>36</c:v>
                </c:pt>
                <c:pt idx="6265">
                  <c:v>69</c:v>
                </c:pt>
                <c:pt idx="6266">
                  <c:v>40</c:v>
                </c:pt>
                <c:pt idx="6267">
                  <c:v>39</c:v>
                </c:pt>
                <c:pt idx="6268">
                  <c:v>75</c:v>
                </c:pt>
                <c:pt idx="6269">
                  <c:v>37</c:v>
                </c:pt>
                <c:pt idx="6270">
                  <c:v>81</c:v>
                </c:pt>
                <c:pt idx="6271">
                  <c:v>76</c:v>
                </c:pt>
                <c:pt idx="6272">
                  <c:v>36</c:v>
                </c:pt>
                <c:pt idx="6273">
                  <c:v>65</c:v>
                </c:pt>
                <c:pt idx="6274">
                  <c:v>70</c:v>
                </c:pt>
                <c:pt idx="6275">
                  <c:v>47</c:v>
                </c:pt>
                <c:pt idx="6276">
                  <c:v>47</c:v>
                </c:pt>
                <c:pt idx="6277">
                  <c:v>75</c:v>
                </c:pt>
                <c:pt idx="6278">
                  <c:v>78</c:v>
                </c:pt>
                <c:pt idx="6279">
                  <c:v>49</c:v>
                </c:pt>
                <c:pt idx="6280">
                  <c:v>63</c:v>
                </c:pt>
                <c:pt idx="6281">
                  <c:v>50</c:v>
                </c:pt>
                <c:pt idx="6282">
                  <c:v>65</c:v>
                </c:pt>
                <c:pt idx="6283">
                  <c:v>88</c:v>
                </c:pt>
                <c:pt idx="6284">
                  <c:v>57</c:v>
                </c:pt>
                <c:pt idx="6285">
                  <c:v>67</c:v>
                </c:pt>
                <c:pt idx="6286">
                  <c:v>77</c:v>
                </c:pt>
                <c:pt idx="6287">
                  <c:v>51</c:v>
                </c:pt>
                <c:pt idx="6288">
                  <c:v>46</c:v>
                </c:pt>
                <c:pt idx="6289">
                  <c:v>81</c:v>
                </c:pt>
                <c:pt idx="6290">
                  <c:v>77</c:v>
                </c:pt>
                <c:pt idx="6291">
                  <c:v>52</c:v>
                </c:pt>
                <c:pt idx="6292">
                  <c:v>52</c:v>
                </c:pt>
                <c:pt idx="6293">
                  <c:v>52</c:v>
                </c:pt>
                <c:pt idx="6294">
                  <c:v>73</c:v>
                </c:pt>
                <c:pt idx="6295">
                  <c:v>42</c:v>
                </c:pt>
                <c:pt idx="6296">
                  <c:v>59</c:v>
                </c:pt>
                <c:pt idx="6297">
                  <c:v>69</c:v>
                </c:pt>
                <c:pt idx="6298">
                  <c:v>37</c:v>
                </c:pt>
                <c:pt idx="6299">
                  <c:v>76</c:v>
                </c:pt>
                <c:pt idx="6300">
                  <c:v>58</c:v>
                </c:pt>
                <c:pt idx="6301">
                  <c:v>73</c:v>
                </c:pt>
                <c:pt idx="6302">
                  <c:v>46</c:v>
                </c:pt>
                <c:pt idx="6303">
                  <c:v>53</c:v>
                </c:pt>
                <c:pt idx="6304">
                  <c:v>46</c:v>
                </c:pt>
                <c:pt idx="6305">
                  <c:v>58</c:v>
                </c:pt>
                <c:pt idx="6306">
                  <c:v>56</c:v>
                </c:pt>
                <c:pt idx="6307">
                  <c:v>79</c:v>
                </c:pt>
                <c:pt idx="6308">
                  <c:v>53</c:v>
                </c:pt>
                <c:pt idx="6309">
                  <c:v>75</c:v>
                </c:pt>
                <c:pt idx="6310">
                  <c:v>48</c:v>
                </c:pt>
                <c:pt idx="6311">
                  <c:v>56</c:v>
                </c:pt>
                <c:pt idx="6312">
                  <c:v>58</c:v>
                </c:pt>
                <c:pt idx="6313">
                  <c:v>49</c:v>
                </c:pt>
                <c:pt idx="6314">
                  <c:v>33</c:v>
                </c:pt>
                <c:pt idx="6315">
                  <c:v>54</c:v>
                </c:pt>
                <c:pt idx="6316">
                  <c:v>47</c:v>
                </c:pt>
                <c:pt idx="6317">
                  <c:v>46</c:v>
                </c:pt>
                <c:pt idx="6318">
                  <c:v>44</c:v>
                </c:pt>
                <c:pt idx="6319">
                  <c:v>40</c:v>
                </c:pt>
                <c:pt idx="6320">
                  <c:v>43</c:v>
                </c:pt>
                <c:pt idx="6321">
                  <c:v>55</c:v>
                </c:pt>
                <c:pt idx="6322">
                  <c:v>45</c:v>
                </c:pt>
                <c:pt idx="6323">
                  <c:v>51</c:v>
                </c:pt>
                <c:pt idx="6324">
                  <c:v>45</c:v>
                </c:pt>
                <c:pt idx="6325">
                  <c:v>38</c:v>
                </c:pt>
                <c:pt idx="6326">
                  <c:v>44</c:v>
                </c:pt>
                <c:pt idx="6327">
                  <c:v>47</c:v>
                </c:pt>
                <c:pt idx="6328">
                  <c:v>63</c:v>
                </c:pt>
                <c:pt idx="6329">
                  <c:v>57</c:v>
                </c:pt>
                <c:pt idx="6330">
                  <c:v>50</c:v>
                </c:pt>
                <c:pt idx="6331">
                  <c:v>46</c:v>
                </c:pt>
                <c:pt idx="6332">
                  <c:v>53</c:v>
                </c:pt>
                <c:pt idx="6333">
                  <c:v>42</c:v>
                </c:pt>
                <c:pt idx="6334">
                  <c:v>41</c:v>
                </c:pt>
                <c:pt idx="6335">
                  <c:v>39</c:v>
                </c:pt>
                <c:pt idx="6336">
                  <c:v>63</c:v>
                </c:pt>
                <c:pt idx="6337">
                  <c:v>34</c:v>
                </c:pt>
                <c:pt idx="6338">
                  <c:v>37</c:v>
                </c:pt>
                <c:pt idx="6339">
                  <c:v>40</c:v>
                </c:pt>
                <c:pt idx="6340">
                  <c:v>57</c:v>
                </c:pt>
                <c:pt idx="6341">
                  <c:v>45</c:v>
                </c:pt>
                <c:pt idx="6342">
                  <c:v>34</c:v>
                </c:pt>
                <c:pt idx="6343">
                  <c:v>35</c:v>
                </c:pt>
                <c:pt idx="6344">
                  <c:v>34</c:v>
                </c:pt>
                <c:pt idx="6345">
                  <c:v>45</c:v>
                </c:pt>
                <c:pt idx="6346">
                  <c:v>44</c:v>
                </c:pt>
                <c:pt idx="6347">
                  <c:v>50</c:v>
                </c:pt>
                <c:pt idx="6348">
                  <c:v>45</c:v>
                </c:pt>
                <c:pt idx="6349">
                  <c:v>46</c:v>
                </c:pt>
                <c:pt idx="6350">
                  <c:v>48</c:v>
                </c:pt>
                <c:pt idx="6351">
                  <c:v>44</c:v>
                </c:pt>
                <c:pt idx="6352">
                  <c:v>36</c:v>
                </c:pt>
                <c:pt idx="6353">
                  <c:v>40</c:v>
                </c:pt>
                <c:pt idx="6354">
                  <c:v>37</c:v>
                </c:pt>
                <c:pt idx="6355">
                  <c:v>40</c:v>
                </c:pt>
                <c:pt idx="6356">
                  <c:v>47</c:v>
                </c:pt>
                <c:pt idx="6357">
                  <c:v>35</c:v>
                </c:pt>
                <c:pt idx="6358">
                  <c:v>52</c:v>
                </c:pt>
                <c:pt idx="6359">
                  <c:v>45</c:v>
                </c:pt>
                <c:pt idx="6360">
                  <c:v>37</c:v>
                </c:pt>
                <c:pt idx="6361">
                  <c:v>46</c:v>
                </c:pt>
                <c:pt idx="6362">
                  <c:v>50</c:v>
                </c:pt>
                <c:pt idx="6363">
                  <c:v>51</c:v>
                </c:pt>
                <c:pt idx="6364">
                  <c:v>56</c:v>
                </c:pt>
                <c:pt idx="6365">
                  <c:v>38</c:v>
                </c:pt>
                <c:pt idx="6366">
                  <c:v>44</c:v>
                </c:pt>
                <c:pt idx="6367">
                  <c:v>60</c:v>
                </c:pt>
                <c:pt idx="6368">
                  <c:v>33</c:v>
                </c:pt>
                <c:pt idx="6369">
                  <c:v>39</c:v>
                </c:pt>
                <c:pt idx="6370">
                  <c:v>57</c:v>
                </c:pt>
                <c:pt idx="6371">
                  <c:v>37</c:v>
                </c:pt>
                <c:pt idx="6372">
                  <c:v>44</c:v>
                </c:pt>
                <c:pt idx="6373">
                  <c:v>34</c:v>
                </c:pt>
                <c:pt idx="6374">
                  <c:v>51</c:v>
                </c:pt>
                <c:pt idx="6375">
                  <c:v>50</c:v>
                </c:pt>
                <c:pt idx="6376">
                  <c:v>60</c:v>
                </c:pt>
                <c:pt idx="6377">
                  <c:v>48</c:v>
                </c:pt>
                <c:pt idx="6378">
                  <c:v>47</c:v>
                </c:pt>
                <c:pt idx="6379">
                  <c:v>60</c:v>
                </c:pt>
                <c:pt idx="6380">
                  <c:v>37</c:v>
                </c:pt>
                <c:pt idx="6381">
                  <c:v>46</c:v>
                </c:pt>
                <c:pt idx="6382">
                  <c:v>54</c:v>
                </c:pt>
                <c:pt idx="6383">
                  <c:v>37</c:v>
                </c:pt>
                <c:pt idx="6384">
                  <c:v>52</c:v>
                </c:pt>
                <c:pt idx="6385">
                  <c:v>46</c:v>
                </c:pt>
                <c:pt idx="6386">
                  <c:v>70</c:v>
                </c:pt>
                <c:pt idx="6387">
                  <c:v>34</c:v>
                </c:pt>
                <c:pt idx="6388">
                  <c:v>58</c:v>
                </c:pt>
                <c:pt idx="6389">
                  <c:v>59</c:v>
                </c:pt>
                <c:pt idx="6390">
                  <c:v>46</c:v>
                </c:pt>
                <c:pt idx="6391">
                  <c:v>47</c:v>
                </c:pt>
                <c:pt idx="6392">
                  <c:v>44</c:v>
                </c:pt>
                <c:pt idx="6393">
                  <c:v>56</c:v>
                </c:pt>
                <c:pt idx="6394">
                  <c:v>38</c:v>
                </c:pt>
                <c:pt idx="6395">
                  <c:v>40</c:v>
                </c:pt>
                <c:pt idx="6396">
                  <c:v>53</c:v>
                </c:pt>
                <c:pt idx="6397">
                  <c:v>30</c:v>
                </c:pt>
                <c:pt idx="6398">
                  <c:v>43</c:v>
                </c:pt>
                <c:pt idx="6399">
                  <c:v>56</c:v>
                </c:pt>
                <c:pt idx="6400">
                  <c:v>46</c:v>
                </c:pt>
                <c:pt idx="6401">
                  <c:v>39</c:v>
                </c:pt>
                <c:pt idx="6402">
                  <c:v>49</c:v>
                </c:pt>
                <c:pt idx="6403">
                  <c:v>57</c:v>
                </c:pt>
                <c:pt idx="6404">
                  <c:v>54</c:v>
                </c:pt>
                <c:pt idx="6405">
                  <c:v>57</c:v>
                </c:pt>
                <c:pt idx="6406">
                  <c:v>71</c:v>
                </c:pt>
                <c:pt idx="6407">
                  <c:v>49</c:v>
                </c:pt>
                <c:pt idx="6408">
                  <c:v>62</c:v>
                </c:pt>
                <c:pt idx="6409">
                  <c:v>46</c:v>
                </c:pt>
                <c:pt idx="6410">
                  <c:v>27</c:v>
                </c:pt>
                <c:pt idx="6411">
                  <c:v>40</c:v>
                </c:pt>
                <c:pt idx="6412">
                  <c:v>34</c:v>
                </c:pt>
                <c:pt idx="6413">
                  <c:v>66</c:v>
                </c:pt>
                <c:pt idx="6414">
                  <c:v>56</c:v>
                </c:pt>
                <c:pt idx="6415">
                  <c:v>56</c:v>
                </c:pt>
                <c:pt idx="6416">
                  <c:v>46</c:v>
                </c:pt>
                <c:pt idx="6417">
                  <c:v>45</c:v>
                </c:pt>
                <c:pt idx="6418">
                  <c:v>46</c:v>
                </c:pt>
                <c:pt idx="6419">
                  <c:v>38</c:v>
                </c:pt>
                <c:pt idx="6420">
                  <c:v>39</c:v>
                </c:pt>
                <c:pt idx="6421">
                  <c:v>34</c:v>
                </c:pt>
                <c:pt idx="6422">
                  <c:v>63</c:v>
                </c:pt>
                <c:pt idx="6423">
                  <c:v>61</c:v>
                </c:pt>
                <c:pt idx="6424">
                  <c:v>78</c:v>
                </c:pt>
                <c:pt idx="6425">
                  <c:v>53</c:v>
                </c:pt>
                <c:pt idx="6426">
                  <c:v>54</c:v>
                </c:pt>
                <c:pt idx="6427">
                  <c:v>42</c:v>
                </c:pt>
                <c:pt idx="6428">
                  <c:v>31</c:v>
                </c:pt>
                <c:pt idx="6429">
                  <c:v>55</c:v>
                </c:pt>
                <c:pt idx="6430">
                  <c:v>34</c:v>
                </c:pt>
                <c:pt idx="6431">
                  <c:v>63</c:v>
                </c:pt>
                <c:pt idx="6432">
                  <c:v>32</c:v>
                </c:pt>
                <c:pt idx="6433">
                  <c:v>55</c:v>
                </c:pt>
                <c:pt idx="6434">
                  <c:v>40</c:v>
                </c:pt>
                <c:pt idx="6435">
                  <c:v>49</c:v>
                </c:pt>
                <c:pt idx="6436">
                  <c:v>51</c:v>
                </c:pt>
                <c:pt idx="6437">
                  <c:v>39</c:v>
                </c:pt>
                <c:pt idx="6438">
                  <c:v>59</c:v>
                </c:pt>
                <c:pt idx="6439">
                  <c:v>32</c:v>
                </c:pt>
                <c:pt idx="6440">
                  <c:v>61</c:v>
                </c:pt>
                <c:pt idx="6441">
                  <c:v>63</c:v>
                </c:pt>
                <c:pt idx="6442">
                  <c:v>65</c:v>
                </c:pt>
                <c:pt idx="6443">
                  <c:v>61</c:v>
                </c:pt>
                <c:pt idx="6444">
                  <c:v>31</c:v>
                </c:pt>
                <c:pt idx="6445">
                  <c:v>69</c:v>
                </c:pt>
                <c:pt idx="6446">
                  <c:v>67</c:v>
                </c:pt>
                <c:pt idx="6447">
                  <c:v>49</c:v>
                </c:pt>
                <c:pt idx="6448">
                  <c:v>49</c:v>
                </c:pt>
                <c:pt idx="6449">
                  <c:v>59</c:v>
                </c:pt>
                <c:pt idx="6450">
                  <c:v>47</c:v>
                </c:pt>
                <c:pt idx="6451">
                  <c:v>40</c:v>
                </c:pt>
                <c:pt idx="6452">
                  <c:v>55</c:v>
                </c:pt>
                <c:pt idx="6453">
                  <c:v>35</c:v>
                </c:pt>
                <c:pt idx="6454">
                  <c:v>45</c:v>
                </c:pt>
                <c:pt idx="6455">
                  <c:v>51</c:v>
                </c:pt>
                <c:pt idx="6456">
                  <c:v>50</c:v>
                </c:pt>
                <c:pt idx="6457">
                  <c:v>50</c:v>
                </c:pt>
                <c:pt idx="6458">
                  <c:v>44</c:v>
                </c:pt>
                <c:pt idx="6459">
                  <c:v>46</c:v>
                </c:pt>
                <c:pt idx="6460">
                  <c:v>55</c:v>
                </c:pt>
                <c:pt idx="6461">
                  <c:v>60</c:v>
                </c:pt>
                <c:pt idx="6462">
                  <c:v>56</c:v>
                </c:pt>
                <c:pt idx="6463">
                  <c:v>57</c:v>
                </c:pt>
                <c:pt idx="6464">
                  <c:v>26</c:v>
                </c:pt>
                <c:pt idx="6465">
                  <c:v>30</c:v>
                </c:pt>
                <c:pt idx="6466">
                  <c:v>29</c:v>
                </c:pt>
                <c:pt idx="6467">
                  <c:v>34</c:v>
                </c:pt>
                <c:pt idx="6468">
                  <c:v>49</c:v>
                </c:pt>
                <c:pt idx="6469">
                  <c:v>33</c:v>
                </c:pt>
                <c:pt idx="6470">
                  <c:v>50</c:v>
                </c:pt>
                <c:pt idx="6471">
                  <c:v>29</c:v>
                </c:pt>
                <c:pt idx="6472">
                  <c:v>61</c:v>
                </c:pt>
                <c:pt idx="6473">
                  <c:v>76</c:v>
                </c:pt>
                <c:pt idx="6474">
                  <c:v>28</c:v>
                </c:pt>
                <c:pt idx="6475">
                  <c:v>56</c:v>
                </c:pt>
                <c:pt idx="6476">
                  <c:v>42</c:v>
                </c:pt>
                <c:pt idx="6477">
                  <c:v>92</c:v>
                </c:pt>
                <c:pt idx="6478">
                  <c:v>40</c:v>
                </c:pt>
                <c:pt idx="6479">
                  <c:v>57</c:v>
                </c:pt>
                <c:pt idx="6480">
                  <c:v>61</c:v>
                </c:pt>
                <c:pt idx="6481">
                  <c:v>51</c:v>
                </c:pt>
                <c:pt idx="6482">
                  <c:v>47</c:v>
                </c:pt>
                <c:pt idx="6483">
                  <c:v>56</c:v>
                </c:pt>
                <c:pt idx="6484">
                  <c:v>67</c:v>
                </c:pt>
                <c:pt idx="6485">
                  <c:v>57</c:v>
                </c:pt>
                <c:pt idx="6486">
                  <c:v>47</c:v>
                </c:pt>
                <c:pt idx="6487">
                  <c:v>74</c:v>
                </c:pt>
                <c:pt idx="6488">
                  <c:v>35</c:v>
                </c:pt>
                <c:pt idx="6489">
                  <c:v>67</c:v>
                </c:pt>
                <c:pt idx="6490">
                  <c:v>46</c:v>
                </c:pt>
                <c:pt idx="6491">
                  <c:v>56</c:v>
                </c:pt>
                <c:pt idx="6492">
                  <c:v>70</c:v>
                </c:pt>
                <c:pt idx="6493">
                  <c:v>26</c:v>
                </c:pt>
                <c:pt idx="6494">
                  <c:v>62</c:v>
                </c:pt>
                <c:pt idx="6495">
                  <c:v>49</c:v>
                </c:pt>
                <c:pt idx="6496">
                  <c:v>35</c:v>
                </c:pt>
                <c:pt idx="6497">
                  <c:v>49</c:v>
                </c:pt>
                <c:pt idx="6498">
                  <c:v>29</c:v>
                </c:pt>
                <c:pt idx="6499">
                  <c:v>38</c:v>
                </c:pt>
                <c:pt idx="6500">
                  <c:v>50</c:v>
                </c:pt>
                <c:pt idx="6501">
                  <c:v>66</c:v>
                </c:pt>
                <c:pt idx="6502">
                  <c:v>20</c:v>
                </c:pt>
                <c:pt idx="6503">
                  <c:v>58</c:v>
                </c:pt>
                <c:pt idx="6504">
                  <c:v>34</c:v>
                </c:pt>
                <c:pt idx="6505">
                  <c:v>27</c:v>
                </c:pt>
                <c:pt idx="6506">
                  <c:v>62</c:v>
                </c:pt>
                <c:pt idx="6507">
                  <c:v>54</c:v>
                </c:pt>
                <c:pt idx="6508">
                  <c:v>52</c:v>
                </c:pt>
                <c:pt idx="6509">
                  <c:v>48</c:v>
                </c:pt>
                <c:pt idx="6510">
                  <c:v>51</c:v>
                </c:pt>
                <c:pt idx="6511">
                  <c:v>37</c:v>
                </c:pt>
                <c:pt idx="6512">
                  <c:v>36</c:v>
                </c:pt>
                <c:pt idx="6513">
                  <c:v>42</c:v>
                </c:pt>
                <c:pt idx="6514">
                  <c:v>57</c:v>
                </c:pt>
                <c:pt idx="6515">
                  <c:v>35</c:v>
                </c:pt>
                <c:pt idx="6516">
                  <c:v>33</c:v>
                </c:pt>
                <c:pt idx="6517">
                  <c:v>48</c:v>
                </c:pt>
                <c:pt idx="6518">
                  <c:v>27</c:v>
                </c:pt>
                <c:pt idx="6519">
                  <c:v>48</c:v>
                </c:pt>
                <c:pt idx="6520">
                  <c:v>39</c:v>
                </c:pt>
                <c:pt idx="6521">
                  <c:v>63</c:v>
                </c:pt>
                <c:pt idx="6522">
                  <c:v>32</c:v>
                </c:pt>
                <c:pt idx="6523">
                  <c:v>53</c:v>
                </c:pt>
                <c:pt idx="6524">
                  <c:v>35</c:v>
                </c:pt>
                <c:pt idx="6525">
                  <c:v>50</c:v>
                </c:pt>
                <c:pt idx="6526">
                  <c:v>44</c:v>
                </c:pt>
                <c:pt idx="6527">
                  <c:v>46</c:v>
                </c:pt>
                <c:pt idx="6528">
                  <c:v>51</c:v>
                </c:pt>
                <c:pt idx="6529">
                  <c:v>36</c:v>
                </c:pt>
                <c:pt idx="6530">
                  <c:v>39</c:v>
                </c:pt>
                <c:pt idx="6531">
                  <c:v>46</c:v>
                </c:pt>
                <c:pt idx="6532">
                  <c:v>58</c:v>
                </c:pt>
                <c:pt idx="6533">
                  <c:v>48</c:v>
                </c:pt>
                <c:pt idx="6534">
                  <c:v>39</c:v>
                </c:pt>
                <c:pt idx="6535">
                  <c:v>45</c:v>
                </c:pt>
                <c:pt idx="6536">
                  <c:v>49</c:v>
                </c:pt>
                <c:pt idx="6537">
                  <c:v>32</c:v>
                </c:pt>
                <c:pt idx="6538">
                  <c:v>50</c:v>
                </c:pt>
                <c:pt idx="6539">
                  <c:v>35</c:v>
                </c:pt>
                <c:pt idx="6540">
                  <c:v>48</c:v>
                </c:pt>
                <c:pt idx="6541">
                  <c:v>80</c:v>
                </c:pt>
                <c:pt idx="6542">
                  <c:v>34</c:v>
                </c:pt>
                <c:pt idx="6543">
                  <c:v>47</c:v>
                </c:pt>
                <c:pt idx="6544">
                  <c:v>31</c:v>
                </c:pt>
                <c:pt idx="6545">
                  <c:v>38</c:v>
                </c:pt>
                <c:pt idx="6546">
                  <c:v>70</c:v>
                </c:pt>
                <c:pt idx="6547">
                  <c:v>39</c:v>
                </c:pt>
                <c:pt idx="6548">
                  <c:v>35</c:v>
                </c:pt>
                <c:pt idx="6549">
                  <c:v>50</c:v>
                </c:pt>
                <c:pt idx="6550">
                  <c:v>40</c:v>
                </c:pt>
                <c:pt idx="6551">
                  <c:v>65</c:v>
                </c:pt>
                <c:pt idx="6552">
                  <c:v>39</c:v>
                </c:pt>
                <c:pt idx="6553">
                  <c:v>46</c:v>
                </c:pt>
                <c:pt idx="6554">
                  <c:v>35</c:v>
                </c:pt>
                <c:pt idx="6555">
                  <c:v>34</c:v>
                </c:pt>
                <c:pt idx="6556">
                  <c:v>36</c:v>
                </c:pt>
                <c:pt idx="6557">
                  <c:v>39</c:v>
                </c:pt>
                <c:pt idx="6558">
                  <c:v>42</c:v>
                </c:pt>
                <c:pt idx="6559">
                  <c:v>45</c:v>
                </c:pt>
                <c:pt idx="6560">
                  <c:v>54</c:v>
                </c:pt>
                <c:pt idx="6561">
                  <c:v>49</c:v>
                </c:pt>
                <c:pt idx="6562">
                  <c:v>53</c:v>
                </c:pt>
                <c:pt idx="6563">
                  <c:v>63</c:v>
                </c:pt>
                <c:pt idx="6564">
                  <c:v>33</c:v>
                </c:pt>
                <c:pt idx="6565">
                  <c:v>50</c:v>
                </c:pt>
                <c:pt idx="6566">
                  <c:v>39</c:v>
                </c:pt>
                <c:pt idx="6567">
                  <c:v>37</c:v>
                </c:pt>
                <c:pt idx="6568">
                  <c:v>32</c:v>
                </c:pt>
                <c:pt idx="6569">
                  <c:v>83</c:v>
                </c:pt>
                <c:pt idx="6570">
                  <c:v>53</c:v>
                </c:pt>
                <c:pt idx="6571">
                  <c:v>35</c:v>
                </c:pt>
                <c:pt idx="6572">
                  <c:v>50</c:v>
                </c:pt>
                <c:pt idx="6573">
                  <c:v>35</c:v>
                </c:pt>
                <c:pt idx="6574">
                  <c:v>47</c:v>
                </c:pt>
                <c:pt idx="6575">
                  <c:v>58</c:v>
                </c:pt>
                <c:pt idx="6576">
                  <c:v>47</c:v>
                </c:pt>
                <c:pt idx="6577">
                  <c:v>57</c:v>
                </c:pt>
                <c:pt idx="6578">
                  <c:v>53</c:v>
                </c:pt>
                <c:pt idx="6579">
                  <c:v>42</c:v>
                </c:pt>
                <c:pt idx="6580">
                  <c:v>51</c:v>
                </c:pt>
                <c:pt idx="6581">
                  <c:v>47</c:v>
                </c:pt>
                <c:pt idx="6582">
                  <c:v>34</c:v>
                </c:pt>
                <c:pt idx="6583">
                  <c:v>35</c:v>
                </c:pt>
                <c:pt idx="6584">
                  <c:v>49</c:v>
                </c:pt>
                <c:pt idx="6585">
                  <c:v>50</c:v>
                </c:pt>
                <c:pt idx="6586">
                  <c:v>60</c:v>
                </c:pt>
                <c:pt idx="6587">
                  <c:v>34</c:v>
                </c:pt>
                <c:pt idx="6588">
                  <c:v>58</c:v>
                </c:pt>
                <c:pt idx="6589">
                  <c:v>38</c:v>
                </c:pt>
                <c:pt idx="6590">
                  <c:v>58</c:v>
                </c:pt>
                <c:pt idx="6591">
                  <c:v>39</c:v>
                </c:pt>
                <c:pt idx="6592">
                  <c:v>36</c:v>
                </c:pt>
                <c:pt idx="6593">
                  <c:v>51</c:v>
                </c:pt>
                <c:pt idx="6594">
                  <c:v>60</c:v>
                </c:pt>
                <c:pt idx="6595">
                  <c:v>49</c:v>
                </c:pt>
                <c:pt idx="6596">
                  <c:v>70</c:v>
                </c:pt>
                <c:pt idx="6597">
                  <c:v>63</c:v>
                </c:pt>
                <c:pt idx="6598">
                  <c:v>78</c:v>
                </c:pt>
                <c:pt idx="6599">
                  <c:v>44</c:v>
                </c:pt>
                <c:pt idx="6600">
                  <c:v>68</c:v>
                </c:pt>
                <c:pt idx="6601">
                  <c:v>36</c:v>
                </c:pt>
                <c:pt idx="6602">
                  <c:v>65</c:v>
                </c:pt>
                <c:pt idx="6603">
                  <c:v>34</c:v>
                </c:pt>
                <c:pt idx="6604">
                  <c:v>44</c:v>
                </c:pt>
                <c:pt idx="6605">
                  <c:v>44</c:v>
                </c:pt>
                <c:pt idx="6606">
                  <c:v>33</c:v>
                </c:pt>
                <c:pt idx="6607">
                  <c:v>44</c:v>
                </c:pt>
                <c:pt idx="6608">
                  <c:v>47</c:v>
                </c:pt>
                <c:pt idx="6609">
                  <c:v>48</c:v>
                </c:pt>
                <c:pt idx="6610">
                  <c:v>66</c:v>
                </c:pt>
                <c:pt idx="6611">
                  <c:v>57</c:v>
                </c:pt>
                <c:pt idx="6612">
                  <c:v>63</c:v>
                </c:pt>
                <c:pt idx="6613">
                  <c:v>29</c:v>
                </c:pt>
                <c:pt idx="6614">
                  <c:v>54</c:v>
                </c:pt>
                <c:pt idx="6615">
                  <c:v>63</c:v>
                </c:pt>
                <c:pt idx="6616">
                  <c:v>76</c:v>
                </c:pt>
                <c:pt idx="6617">
                  <c:v>36</c:v>
                </c:pt>
                <c:pt idx="6618">
                  <c:v>36</c:v>
                </c:pt>
                <c:pt idx="6619">
                  <c:v>53</c:v>
                </c:pt>
                <c:pt idx="6620">
                  <c:v>49</c:v>
                </c:pt>
                <c:pt idx="6621">
                  <c:v>47</c:v>
                </c:pt>
                <c:pt idx="6622">
                  <c:v>35</c:v>
                </c:pt>
                <c:pt idx="6623">
                  <c:v>56</c:v>
                </c:pt>
                <c:pt idx="6624">
                  <c:v>62</c:v>
                </c:pt>
                <c:pt idx="6625">
                  <c:v>57</c:v>
                </c:pt>
                <c:pt idx="6626">
                  <c:v>28</c:v>
                </c:pt>
                <c:pt idx="6627">
                  <c:v>27</c:v>
                </c:pt>
                <c:pt idx="6628">
                  <c:v>50</c:v>
                </c:pt>
                <c:pt idx="6629">
                  <c:v>33</c:v>
                </c:pt>
                <c:pt idx="6630">
                  <c:v>34</c:v>
                </c:pt>
                <c:pt idx="6631">
                  <c:v>36</c:v>
                </c:pt>
                <c:pt idx="6632">
                  <c:v>45</c:v>
                </c:pt>
                <c:pt idx="6633">
                  <c:v>56</c:v>
                </c:pt>
                <c:pt idx="6634">
                  <c:v>63</c:v>
                </c:pt>
                <c:pt idx="6635">
                  <c:v>52</c:v>
                </c:pt>
                <c:pt idx="6636">
                  <c:v>53</c:v>
                </c:pt>
                <c:pt idx="6637">
                  <c:v>61</c:v>
                </c:pt>
                <c:pt idx="6638">
                  <c:v>42</c:v>
                </c:pt>
                <c:pt idx="6639">
                  <c:v>50</c:v>
                </c:pt>
                <c:pt idx="6640">
                  <c:v>52</c:v>
                </c:pt>
                <c:pt idx="6641">
                  <c:v>63</c:v>
                </c:pt>
                <c:pt idx="6642">
                  <c:v>69</c:v>
                </c:pt>
                <c:pt idx="6643">
                  <c:v>51</c:v>
                </c:pt>
                <c:pt idx="6644">
                  <c:v>38</c:v>
                </c:pt>
                <c:pt idx="6645">
                  <c:v>66</c:v>
                </c:pt>
                <c:pt idx="6646">
                  <c:v>70</c:v>
                </c:pt>
                <c:pt idx="6647">
                  <c:v>33</c:v>
                </c:pt>
                <c:pt idx="6648">
                  <c:v>61</c:v>
                </c:pt>
                <c:pt idx="6649">
                  <c:v>45</c:v>
                </c:pt>
                <c:pt idx="6650">
                  <c:v>82</c:v>
                </c:pt>
                <c:pt idx="6651">
                  <c:v>55</c:v>
                </c:pt>
                <c:pt idx="6652">
                  <c:v>73</c:v>
                </c:pt>
                <c:pt idx="6653">
                  <c:v>36</c:v>
                </c:pt>
                <c:pt idx="6654">
                  <c:v>42</c:v>
                </c:pt>
                <c:pt idx="6655">
                  <c:v>75</c:v>
                </c:pt>
                <c:pt idx="6656">
                  <c:v>55</c:v>
                </c:pt>
                <c:pt idx="6657">
                  <c:v>49</c:v>
                </c:pt>
                <c:pt idx="6658">
                  <c:v>27</c:v>
                </c:pt>
                <c:pt idx="6659">
                  <c:v>50</c:v>
                </c:pt>
                <c:pt idx="6660">
                  <c:v>47</c:v>
                </c:pt>
                <c:pt idx="6661">
                  <c:v>50</c:v>
                </c:pt>
                <c:pt idx="6662">
                  <c:v>46</c:v>
                </c:pt>
                <c:pt idx="6663">
                  <c:v>60</c:v>
                </c:pt>
                <c:pt idx="6664">
                  <c:v>55</c:v>
                </c:pt>
                <c:pt idx="6665">
                  <c:v>46</c:v>
                </c:pt>
                <c:pt idx="6666">
                  <c:v>62</c:v>
                </c:pt>
                <c:pt idx="6667">
                  <c:v>42</c:v>
                </c:pt>
                <c:pt idx="6668">
                  <c:v>87</c:v>
                </c:pt>
                <c:pt idx="6669">
                  <c:v>49</c:v>
                </c:pt>
                <c:pt idx="6670">
                  <c:v>45</c:v>
                </c:pt>
                <c:pt idx="6671">
                  <c:v>65</c:v>
                </c:pt>
                <c:pt idx="6672">
                  <c:v>31</c:v>
                </c:pt>
                <c:pt idx="6673">
                  <c:v>63</c:v>
                </c:pt>
                <c:pt idx="6674">
                  <c:v>59</c:v>
                </c:pt>
                <c:pt idx="6675">
                  <c:v>38</c:v>
                </c:pt>
                <c:pt idx="6676">
                  <c:v>58</c:v>
                </c:pt>
                <c:pt idx="6677">
                  <c:v>36</c:v>
                </c:pt>
                <c:pt idx="6678">
                  <c:v>59</c:v>
                </c:pt>
                <c:pt idx="6679">
                  <c:v>36</c:v>
                </c:pt>
                <c:pt idx="6680">
                  <c:v>72</c:v>
                </c:pt>
                <c:pt idx="6681">
                  <c:v>67</c:v>
                </c:pt>
                <c:pt idx="6682">
                  <c:v>37</c:v>
                </c:pt>
                <c:pt idx="6683">
                  <c:v>79</c:v>
                </c:pt>
                <c:pt idx="6684">
                  <c:v>27</c:v>
                </c:pt>
                <c:pt idx="6685">
                  <c:v>30</c:v>
                </c:pt>
                <c:pt idx="6686">
                  <c:v>48</c:v>
                </c:pt>
                <c:pt idx="6687">
                  <c:v>70</c:v>
                </c:pt>
                <c:pt idx="6688">
                  <c:v>56</c:v>
                </c:pt>
                <c:pt idx="6689">
                  <c:v>44</c:v>
                </c:pt>
                <c:pt idx="6690">
                  <c:v>33</c:v>
                </c:pt>
                <c:pt idx="6691">
                  <c:v>48</c:v>
                </c:pt>
                <c:pt idx="6692">
                  <c:v>39</c:v>
                </c:pt>
                <c:pt idx="6693">
                  <c:v>50</c:v>
                </c:pt>
                <c:pt idx="6694">
                  <c:v>37</c:v>
                </c:pt>
                <c:pt idx="6695">
                  <c:v>48</c:v>
                </c:pt>
                <c:pt idx="6696">
                  <c:v>38</c:v>
                </c:pt>
                <c:pt idx="6697">
                  <c:v>44</c:v>
                </c:pt>
                <c:pt idx="6698">
                  <c:v>31</c:v>
                </c:pt>
                <c:pt idx="6699">
                  <c:v>68</c:v>
                </c:pt>
                <c:pt idx="6700">
                  <c:v>48</c:v>
                </c:pt>
                <c:pt idx="6701">
                  <c:v>60</c:v>
                </c:pt>
                <c:pt idx="6702">
                  <c:v>61</c:v>
                </c:pt>
                <c:pt idx="6703">
                  <c:v>57</c:v>
                </c:pt>
                <c:pt idx="6704">
                  <c:v>32</c:v>
                </c:pt>
                <c:pt idx="6705">
                  <c:v>48</c:v>
                </c:pt>
                <c:pt idx="6706">
                  <c:v>50</c:v>
                </c:pt>
                <c:pt idx="6707">
                  <c:v>47</c:v>
                </c:pt>
                <c:pt idx="6708">
                  <c:v>32</c:v>
                </c:pt>
                <c:pt idx="6709">
                  <c:v>68</c:v>
                </c:pt>
                <c:pt idx="6710">
                  <c:v>49</c:v>
                </c:pt>
                <c:pt idx="6711">
                  <c:v>63</c:v>
                </c:pt>
                <c:pt idx="6712">
                  <c:v>58</c:v>
                </c:pt>
                <c:pt idx="6713">
                  <c:v>28</c:v>
                </c:pt>
                <c:pt idx="6714">
                  <c:v>66</c:v>
                </c:pt>
                <c:pt idx="6715">
                  <c:v>45</c:v>
                </c:pt>
                <c:pt idx="6716">
                  <c:v>81</c:v>
                </c:pt>
                <c:pt idx="6717">
                  <c:v>60</c:v>
                </c:pt>
                <c:pt idx="6718">
                  <c:v>49</c:v>
                </c:pt>
                <c:pt idx="6719">
                  <c:v>50</c:v>
                </c:pt>
                <c:pt idx="6720">
                  <c:v>31</c:v>
                </c:pt>
                <c:pt idx="6721">
                  <c:v>32</c:v>
                </c:pt>
                <c:pt idx="6722">
                  <c:v>41</c:v>
                </c:pt>
                <c:pt idx="6723">
                  <c:v>70</c:v>
                </c:pt>
                <c:pt idx="6724">
                  <c:v>69</c:v>
                </c:pt>
                <c:pt idx="6725">
                  <c:v>47</c:v>
                </c:pt>
                <c:pt idx="6726">
                  <c:v>77</c:v>
                </c:pt>
                <c:pt idx="6727">
                  <c:v>50</c:v>
                </c:pt>
                <c:pt idx="6728">
                  <c:v>45</c:v>
                </c:pt>
                <c:pt idx="6729">
                  <c:v>34</c:v>
                </c:pt>
                <c:pt idx="6730">
                  <c:v>45</c:v>
                </c:pt>
                <c:pt idx="6731">
                  <c:v>38</c:v>
                </c:pt>
                <c:pt idx="6732">
                  <c:v>29</c:v>
                </c:pt>
                <c:pt idx="6733">
                  <c:v>48</c:v>
                </c:pt>
                <c:pt idx="6734">
                  <c:v>71</c:v>
                </c:pt>
                <c:pt idx="6735">
                  <c:v>62</c:v>
                </c:pt>
                <c:pt idx="6736">
                  <c:v>71</c:v>
                </c:pt>
                <c:pt idx="6737">
                  <c:v>40</c:v>
                </c:pt>
                <c:pt idx="6738">
                  <c:v>57</c:v>
                </c:pt>
                <c:pt idx="6739">
                  <c:v>62</c:v>
                </c:pt>
                <c:pt idx="6740">
                  <c:v>60</c:v>
                </c:pt>
                <c:pt idx="6741">
                  <c:v>58</c:v>
                </c:pt>
                <c:pt idx="6742">
                  <c:v>40</c:v>
                </c:pt>
                <c:pt idx="6743">
                  <c:v>35</c:v>
                </c:pt>
                <c:pt idx="6744">
                  <c:v>34</c:v>
                </c:pt>
                <c:pt idx="6745">
                  <c:v>36</c:v>
                </c:pt>
                <c:pt idx="6746">
                  <c:v>44</c:v>
                </c:pt>
                <c:pt idx="6747">
                  <c:v>35</c:v>
                </c:pt>
                <c:pt idx="6748">
                  <c:v>31</c:v>
                </c:pt>
                <c:pt idx="6749">
                  <c:v>37</c:v>
                </c:pt>
                <c:pt idx="6750">
                  <c:v>37</c:v>
                </c:pt>
                <c:pt idx="6751">
                  <c:v>48</c:v>
                </c:pt>
                <c:pt idx="6752">
                  <c:v>38</c:v>
                </c:pt>
                <c:pt idx="6753">
                  <c:v>44</c:v>
                </c:pt>
                <c:pt idx="6754">
                  <c:v>30</c:v>
                </c:pt>
                <c:pt idx="6755">
                  <c:v>58</c:v>
                </c:pt>
                <c:pt idx="6756">
                  <c:v>44</c:v>
                </c:pt>
                <c:pt idx="6757">
                  <c:v>54</c:v>
                </c:pt>
                <c:pt idx="6758">
                  <c:v>73</c:v>
                </c:pt>
                <c:pt idx="6759">
                  <c:v>39</c:v>
                </c:pt>
                <c:pt idx="6760">
                  <c:v>44</c:v>
                </c:pt>
                <c:pt idx="6761">
                  <c:v>35</c:v>
                </c:pt>
                <c:pt idx="6762">
                  <c:v>40</c:v>
                </c:pt>
                <c:pt idx="6763">
                  <c:v>37</c:v>
                </c:pt>
                <c:pt idx="6764">
                  <c:v>27</c:v>
                </c:pt>
                <c:pt idx="6765">
                  <c:v>43</c:v>
                </c:pt>
                <c:pt idx="6766">
                  <c:v>38</c:v>
                </c:pt>
                <c:pt idx="6767">
                  <c:v>50</c:v>
                </c:pt>
                <c:pt idx="6768">
                  <c:v>52</c:v>
                </c:pt>
                <c:pt idx="6769">
                  <c:v>48</c:v>
                </c:pt>
                <c:pt idx="6770">
                  <c:v>55</c:v>
                </c:pt>
                <c:pt idx="6771">
                  <c:v>44</c:v>
                </c:pt>
                <c:pt idx="6772">
                  <c:v>47</c:v>
                </c:pt>
                <c:pt idx="6773">
                  <c:v>35</c:v>
                </c:pt>
                <c:pt idx="6774">
                  <c:v>36</c:v>
                </c:pt>
                <c:pt idx="6775">
                  <c:v>37</c:v>
                </c:pt>
                <c:pt idx="6776">
                  <c:v>37</c:v>
                </c:pt>
                <c:pt idx="6777">
                  <c:v>73</c:v>
                </c:pt>
                <c:pt idx="6778">
                  <c:v>50</c:v>
                </c:pt>
                <c:pt idx="6779">
                  <c:v>47</c:v>
                </c:pt>
                <c:pt idx="6780">
                  <c:v>35</c:v>
                </c:pt>
                <c:pt idx="6781">
                  <c:v>36</c:v>
                </c:pt>
                <c:pt idx="6782">
                  <c:v>30</c:v>
                </c:pt>
                <c:pt idx="6783">
                  <c:v>34</c:v>
                </c:pt>
                <c:pt idx="6784">
                  <c:v>37</c:v>
                </c:pt>
                <c:pt idx="6785">
                  <c:v>62</c:v>
                </c:pt>
                <c:pt idx="6786">
                  <c:v>72</c:v>
                </c:pt>
                <c:pt idx="6787">
                  <c:v>45</c:v>
                </c:pt>
                <c:pt idx="6788">
                  <c:v>37</c:v>
                </c:pt>
                <c:pt idx="6789">
                  <c:v>51</c:v>
                </c:pt>
                <c:pt idx="6790">
                  <c:v>31</c:v>
                </c:pt>
                <c:pt idx="6791">
                  <c:v>77</c:v>
                </c:pt>
                <c:pt idx="6792">
                  <c:v>51</c:v>
                </c:pt>
                <c:pt idx="6793">
                  <c:v>47</c:v>
                </c:pt>
                <c:pt idx="6794">
                  <c:v>39</c:v>
                </c:pt>
                <c:pt idx="6795">
                  <c:v>47</c:v>
                </c:pt>
                <c:pt idx="6796">
                  <c:v>53</c:v>
                </c:pt>
                <c:pt idx="6797">
                  <c:v>35</c:v>
                </c:pt>
                <c:pt idx="6798">
                  <c:v>34</c:v>
                </c:pt>
                <c:pt idx="6799">
                  <c:v>48</c:v>
                </c:pt>
                <c:pt idx="6800">
                  <c:v>66</c:v>
                </c:pt>
                <c:pt idx="6801">
                  <c:v>45</c:v>
                </c:pt>
                <c:pt idx="6802">
                  <c:v>32</c:v>
                </c:pt>
                <c:pt idx="6803">
                  <c:v>38</c:v>
                </c:pt>
                <c:pt idx="6804">
                  <c:v>38</c:v>
                </c:pt>
                <c:pt idx="6805">
                  <c:v>35</c:v>
                </c:pt>
                <c:pt idx="6806">
                  <c:v>37</c:v>
                </c:pt>
                <c:pt idx="6807">
                  <c:v>28</c:v>
                </c:pt>
                <c:pt idx="6808">
                  <c:v>30</c:v>
                </c:pt>
                <c:pt idx="6809">
                  <c:v>50</c:v>
                </c:pt>
                <c:pt idx="6810">
                  <c:v>27</c:v>
                </c:pt>
                <c:pt idx="6811">
                  <c:v>42</c:v>
                </c:pt>
                <c:pt idx="6812">
                  <c:v>33</c:v>
                </c:pt>
                <c:pt idx="6813">
                  <c:v>29</c:v>
                </c:pt>
                <c:pt idx="6814">
                  <c:v>25</c:v>
                </c:pt>
                <c:pt idx="6815">
                  <c:v>59</c:v>
                </c:pt>
                <c:pt idx="6816">
                  <c:v>25</c:v>
                </c:pt>
                <c:pt idx="6817">
                  <c:v>57</c:v>
                </c:pt>
                <c:pt idx="6818">
                  <c:v>53</c:v>
                </c:pt>
                <c:pt idx="6819">
                  <c:v>39</c:v>
                </c:pt>
                <c:pt idx="6820">
                  <c:v>66</c:v>
                </c:pt>
                <c:pt idx="6821">
                  <c:v>26</c:v>
                </c:pt>
                <c:pt idx="6822">
                  <c:v>39</c:v>
                </c:pt>
                <c:pt idx="6823">
                  <c:v>60</c:v>
                </c:pt>
                <c:pt idx="6824">
                  <c:v>50</c:v>
                </c:pt>
                <c:pt idx="6825">
                  <c:v>45</c:v>
                </c:pt>
                <c:pt idx="6826">
                  <c:v>57</c:v>
                </c:pt>
                <c:pt idx="6827">
                  <c:v>75</c:v>
                </c:pt>
                <c:pt idx="6828">
                  <c:v>53</c:v>
                </c:pt>
                <c:pt idx="6829">
                  <c:v>51</c:v>
                </c:pt>
                <c:pt idx="6830">
                  <c:v>78</c:v>
                </c:pt>
                <c:pt idx="6831">
                  <c:v>45</c:v>
                </c:pt>
                <c:pt idx="6832">
                  <c:v>58</c:v>
                </c:pt>
                <c:pt idx="6833">
                  <c:v>32</c:v>
                </c:pt>
                <c:pt idx="6834">
                  <c:v>26</c:v>
                </c:pt>
                <c:pt idx="6835">
                  <c:v>38</c:v>
                </c:pt>
                <c:pt idx="6836">
                  <c:v>33</c:v>
                </c:pt>
                <c:pt idx="6837">
                  <c:v>39</c:v>
                </c:pt>
                <c:pt idx="6838">
                  <c:v>90</c:v>
                </c:pt>
                <c:pt idx="6839">
                  <c:v>53</c:v>
                </c:pt>
                <c:pt idx="6840">
                  <c:v>45</c:v>
                </c:pt>
                <c:pt idx="6841">
                  <c:v>68</c:v>
                </c:pt>
                <c:pt idx="6842">
                  <c:v>56</c:v>
                </c:pt>
                <c:pt idx="6843">
                  <c:v>51</c:v>
                </c:pt>
                <c:pt idx="6844">
                  <c:v>47</c:v>
                </c:pt>
                <c:pt idx="6845">
                  <c:v>55</c:v>
                </c:pt>
                <c:pt idx="6846">
                  <c:v>33</c:v>
                </c:pt>
                <c:pt idx="6847">
                  <c:v>43</c:v>
                </c:pt>
                <c:pt idx="6848">
                  <c:v>77</c:v>
                </c:pt>
                <c:pt idx="6849">
                  <c:v>63</c:v>
                </c:pt>
                <c:pt idx="6850">
                  <c:v>37</c:v>
                </c:pt>
                <c:pt idx="6851">
                  <c:v>46</c:v>
                </c:pt>
                <c:pt idx="6852">
                  <c:v>29</c:v>
                </c:pt>
                <c:pt idx="6853">
                  <c:v>49</c:v>
                </c:pt>
                <c:pt idx="6854">
                  <c:v>40</c:v>
                </c:pt>
                <c:pt idx="6855">
                  <c:v>36</c:v>
                </c:pt>
                <c:pt idx="6856">
                  <c:v>47</c:v>
                </c:pt>
                <c:pt idx="6857">
                  <c:v>40</c:v>
                </c:pt>
                <c:pt idx="6858">
                  <c:v>36</c:v>
                </c:pt>
                <c:pt idx="6859">
                  <c:v>32</c:v>
                </c:pt>
                <c:pt idx="6860">
                  <c:v>50</c:v>
                </c:pt>
                <c:pt idx="6861">
                  <c:v>47</c:v>
                </c:pt>
                <c:pt idx="6862">
                  <c:v>67</c:v>
                </c:pt>
                <c:pt idx="6863">
                  <c:v>69</c:v>
                </c:pt>
                <c:pt idx="6864">
                  <c:v>61</c:v>
                </c:pt>
                <c:pt idx="6865">
                  <c:v>45</c:v>
                </c:pt>
                <c:pt idx="6866">
                  <c:v>56</c:v>
                </c:pt>
                <c:pt idx="6867">
                  <c:v>50</c:v>
                </c:pt>
                <c:pt idx="6868">
                  <c:v>48</c:v>
                </c:pt>
                <c:pt idx="6869">
                  <c:v>28</c:v>
                </c:pt>
                <c:pt idx="6870">
                  <c:v>48</c:v>
                </c:pt>
                <c:pt idx="6871">
                  <c:v>47</c:v>
                </c:pt>
                <c:pt idx="6872">
                  <c:v>54</c:v>
                </c:pt>
                <c:pt idx="6873">
                  <c:v>63</c:v>
                </c:pt>
                <c:pt idx="6874">
                  <c:v>48</c:v>
                </c:pt>
                <c:pt idx="6875">
                  <c:v>38</c:v>
                </c:pt>
                <c:pt idx="6876">
                  <c:v>27</c:v>
                </c:pt>
                <c:pt idx="6877">
                  <c:v>47</c:v>
                </c:pt>
                <c:pt idx="6878">
                  <c:v>37</c:v>
                </c:pt>
                <c:pt idx="6879">
                  <c:v>49</c:v>
                </c:pt>
                <c:pt idx="6880">
                  <c:v>35</c:v>
                </c:pt>
                <c:pt idx="6881">
                  <c:v>35</c:v>
                </c:pt>
                <c:pt idx="6882">
                  <c:v>39</c:v>
                </c:pt>
                <c:pt idx="6883">
                  <c:v>29</c:v>
                </c:pt>
                <c:pt idx="6884">
                  <c:v>46</c:v>
                </c:pt>
                <c:pt idx="6885">
                  <c:v>35</c:v>
                </c:pt>
                <c:pt idx="6886">
                  <c:v>62</c:v>
                </c:pt>
                <c:pt idx="6887">
                  <c:v>57</c:v>
                </c:pt>
                <c:pt idx="6888">
                  <c:v>60</c:v>
                </c:pt>
                <c:pt idx="6889">
                  <c:v>42</c:v>
                </c:pt>
                <c:pt idx="6890">
                  <c:v>38</c:v>
                </c:pt>
                <c:pt idx="6891">
                  <c:v>50</c:v>
                </c:pt>
                <c:pt idx="6892">
                  <c:v>38</c:v>
                </c:pt>
                <c:pt idx="6893">
                  <c:v>35</c:v>
                </c:pt>
                <c:pt idx="6894">
                  <c:v>29</c:v>
                </c:pt>
                <c:pt idx="6895">
                  <c:v>55</c:v>
                </c:pt>
                <c:pt idx="6896">
                  <c:v>50</c:v>
                </c:pt>
                <c:pt idx="6897">
                  <c:v>29</c:v>
                </c:pt>
                <c:pt idx="6898">
                  <c:v>53</c:v>
                </c:pt>
                <c:pt idx="6899">
                  <c:v>56</c:v>
                </c:pt>
                <c:pt idx="6900">
                  <c:v>24</c:v>
                </c:pt>
                <c:pt idx="6901">
                  <c:v>46</c:v>
                </c:pt>
                <c:pt idx="6902">
                  <c:v>36</c:v>
                </c:pt>
                <c:pt idx="6903">
                  <c:v>47</c:v>
                </c:pt>
                <c:pt idx="6904">
                  <c:v>48</c:v>
                </c:pt>
                <c:pt idx="6905">
                  <c:v>50</c:v>
                </c:pt>
                <c:pt idx="6906">
                  <c:v>48</c:v>
                </c:pt>
                <c:pt idx="6907">
                  <c:v>28</c:v>
                </c:pt>
                <c:pt idx="6908">
                  <c:v>51</c:v>
                </c:pt>
                <c:pt idx="6909">
                  <c:v>46</c:v>
                </c:pt>
                <c:pt idx="6910">
                  <c:v>45</c:v>
                </c:pt>
                <c:pt idx="6911">
                  <c:v>35</c:v>
                </c:pt>
                <c:pt idx="6912">
                  <c:v>45</c:v>
                </c:pt>
                <c:pt idx="6913">
                  <c:v>47</c:v>
                </c:pt>
                <c:pt idx="6914">
                  <c:v>54</c:v>
                </c:pt>
                <c:pt idx="6915">
                  <c:v>47</c:v>
                </c:pt>
                <c:pt idx="6916">
                  <c:v>32</c:v>
                </c:pt>
                <c:pt idx="6917">
                  <c:v>50</c:v>
                </c:pt>
                <c:pt idx="6918">
                  <c:v>28</c:v>
                </c:pt>
                <c:pt idx="6919">
                  <c:v>55</c:v>
                </c:pt>
                <c:pt idx="6920">
                  <c:v>38</c:v>
                </c:pt>
                <c:pt idx="6921">
                  <c:v>60</c:v>
                </c:pt>
                <c:pt idx="6922">
                  <c:v>35</c:v>
                </c:pt>
                <c:pt idx="6923">
                  <c:v>49</c:v>
                </c:pt>
                <c:pt idx="6924">
                  <c:v>28</c:v>
                </c:pt>
                <c:pt idx="6925">
                  <c:v>44</c:v>
                </c:pt>
                <c:pt idx="6926">
                  <c:v>40</c:v>
                </c:pt>
                <c:pt idx="6927">
                  <c:v>33</c:v>
                </c:pt>
                <c:pt idx="6928">
                  <c:v>59</c:v>
                </c:pt>
                <c:pt idx="6929">
                  <c:v>48</c:v>
                </c:pt>
                <c:pt idx="6930">
                  <c:v>60</c:v>
                </c:pt>
                <c:pt idx="6931">
                  <c:v>62</c:v>
                </c:pt>
                <c:pt idx="6932">
                  <c:v>53</c:v>
                </c:pt>
                <c:pt idx="6933">
                  <c:v>38</c:v>
                </c:pt>
                <c:pt idx="6934">
                  <c:v>49</c:v>
                </c:pt>
                <c:pt idx="6935">
                  <c:v>36</c:v>
                </c:pt>
                <c:pt idx="6936">
                  <c:v>54</c:v>
                </c:pt>
                <c:pt idx="6937">
                  <c:v>45</c:v>
                </c:pt>
                <c:pt idx="6938">
                  <c:v>45</c:v>
                </c:pt>
                <c:pt idx="6939">
                  <c:v>34</c:v>
                </c:pt>
                <c:pt idx="6940">
                  <c:v>63</c:v>
                </c:pt>
                <c:pt idx="6941">
                  <c:v>30</c:v>
                </c:pt>
                <c:pt idx="6942">
                  <c:v>48</c:v>
                </c:pt>
                <c:pt idx="6943">
                  <c:v>60</c:v>
                </c:pt>
                <c:pt idx="6944">
                  <c:v>44</c:v>
                </c:pt>
                <c:pt idx="6945">
                  <c:v>27</c:v>
                </c:pt>
                <c:pt idx="6946">
                  <c:v>39</c:v>
                </c:pt>
                <c:pt idx="6947">
                  <c:v>75</c:v>
                </c:pt>
                <c:pt idx="6948">
                  <c:v>56</c:v>
                </c:pt>
                <c:pt idx="6949">
                  <c:v>45</c:v>
                </c:pt>
                <c:pt idx="6950">
                  <c:v>46</c:v>
                </c:pt>
                <c:pt idx="6951">
                  <c:v>52</c:v>
                </c:pt>
                <c:pt idx="6952">
                  <c:v>46</c:v>
                </c:pt>
                <c:pt idx="6953">
                  <c:v>45</c:v>
                </c:pt>
                <c:pt idx="6954">
                  <c:v>52</c:v>
                </c:pt>
                <c:pt idx="6955">
                  <c:v>51</c:v>
                </c:pt>
                <c:pt idx="6956">
                  <c:v>54</c:v>
                </c:pt>
                <c:pt idx="6957">
                  <c:v>36</c:v>
                </c:pt>
                <c:pt idx="6958">
                  <c:v>65</c:v>
                </c:pt>
                <c:pt idx="6959">
                  <c:v>38</c:v>
                </c:pt>
                <c:pt idx="6960">
                  <c:v>32</c:v>
                </c:pt>
                <c:pt idx="6961">
                  <c:v>54</c:v>
                </c:pt>
                <c:pt idx="6962">
                  <c:v>34</c:v>
                </c:pt>
                <c:pt idx="6963">
                  <c:v>32</c:v>
                </c:pt>
                <c:pt idx="6964">
                  <c:v>40</c:v>
                </c:pt>
                <c:pt idx="6965">
                  <c:v>57</c:v>
                </c:pt>
                <c:pt idx="6966">
                  <c:v>38</c:v>
                </c:pt>
                <c:pt idx="6967">
                  <c:v>37</c:v>
                </c:pt>
                <c:pt idx="6968">
                  <c:v>65</c:v>
                </c:pt>
                <c:pt idx="6969">
                  <c:v>32</c:v>
                </c:pt>
                <c:pt idx="6970">
                  <c:v>56</c:v>
                </c:pt>
                <c:pt idx="6971">
                  <c:v>35</c:v>
                </c:pt>
                <c:pt idx="6972">
                  <c:v>62</c:v>
                </c:pt>
                <c:pt idx="6973">
                  <c:v>47</c:v>
                </c:pt>
                <c:pt idx="6974">
                  <c:v>36</c:v>
                </c:pt>
                <c:pt idx="6975">
                  <c:v>38</c:v>
                </c:pt>
                <c:pt idx="6976">
                  <c:v>31</c:v>
                </c:pt>
                <c:pt idx="6977">
                  <c:v>58</c:v>
                </c:pt>
                <c:pt idx="6978">
                  <c:v>57</c:v>
                </c:pt>
                <c:pt idx="6979">
                  <c:v>36</c:v>
                </c:pt>
                <c:pt idx="6980">
                  <c:v>44</c:v>
                </c:pt>
                <c:pt idx="6981">
                  <c:v>40</c:v>
                </c:pt>
                <c:pt idx="6982">
                  <c:v>44</c:v>
                </c:pt>
                <c:pt idx="6983">
                  <c:v>32</c:v>
                </c:pt>
                <c:pt idx="6984">
                  <c:v>34</c:v>
                </c:pt>
                <c:pt idx="6985">
                  <c:v>30</c:v>
                </c:pt>
                <c:pt idx="6986">
                  <c:v>31</c:v>
                </c:pt>
                <c:pt idx="6987">
                  <c:v>33</c:v>
                </c:pt>
                <c:pt idx="6988">
                  <c:v>45</c:v>
                </c:pt>
                <c:pt idx="6989">
                  <c:v>46</c:v>
                </c:pt>
                <c:pt idx="6990">
                  <c:v>49</c:v>
                </c:pt>
                <c:pt idx="6991">
                  <c:v>34</c:v>
                </c:pt>
                <c:pt idx="6992">
                  <c:v>83</c:v>
                </c:pt>
                <c:pt idx="6993">
                  <c:v>36</c:v>
                </c:pt>
                <c:pt idx="6994">
                  <c:v>34</c:v>
                </c:pt>
                <c:pt idx="6995">
                  <c:v>35</c:v>
                </c:pt>
                <c:pt idx="6996">
                  <c:v>36</c:v>
                </c:pt>
                <c:pt idx="6997">
                  <c:v>33</c:v>
                </c:pt>
                <c:pt idx="6998">
                  <c:v>55</c:v>
                </c:pt>
                <c:pt idx="6999">
                  <c:v>31</c:v>
                </c:pt>
                <c:pt idx="7000">
                  <c:v>54</c:v>
                </c:pt>
                <c:pt idx="7001">
                  <c:v>48</c:v>
                </c:pt>
                <c:pt idx="7002">
                  <c:v>59</c:v>
                </c:pt>
                <c:pt idx="7003">
                  <c:v>39</c:v>
                </c:pt>
                <c:pt idx="7004">
                  <c:v>50</c:v>
                </c:pt>
                <c:pt idx="7005">
                  <c:v>66</c:v>
                </c:pt>
                <c:pt idx="7006">
                  <c:v>64</c:v>
                </c:pt>
                <c:pt idx="7007">
                  <c:v>35</c:v>
                </c:pt>
                <c:pt idx="7008">
                  <c:v>66</c:v>
                </c:pt>
                <c:pt idx="7009">
                  <c:v>84</c:v>
                </c:pt>
                <c:pt idx="7010">
                  <c:v>57</c:v>
                </c:pt>
                <c:pt idx="7011">
                  <c:v>51</c:v>
                </c:pt>
                <c:pt idx="7012">
                  <c:v>60</c:v>
                </c:pt>
                <c:pt idx="7013">
                  <c:v>38</c:v>
                </c:pt>
                <c:pt idx="7014">
                  <c:v>55</c:v>
                </c:pt>
                <c:pt idx="7015">
                  <c:v>47</c:v>
                </c:pt>
                <c:pt idx="7016">
                  <c:v>80</c:v>
                </c:pt>
                <c:pt idx="7017">
                  <c:v>52</c:v>
                </c:pt>
                <c:pt idx="7018">
                  <c:v>56</c:v>
                </c:pt>
                <c:pt idx="7019">
                  <c:v>50</c:v>
                </c:pt>
                <c:pt idx="7020">
                  <c:v>31</c:v>
                </c:pt>
                <c:pt idx="7021">
                  <c:v>51</c:v>
                </c:pt>
                <c:pt idx="7022">
                  <c:v>51</c:v>
                </c:pt>
                <c:pt idx="7023">
                  <c:v>52</c:v>
                </c:pt>
                <c:pt idx="7024">
                  <c:v>24</c:v>
                </c:pt>
                <c:pt idx="7025">
                  <c:v>33</c:v>
                </c:pt>
                <c:pt idx="7026">
                  <c:v>61</c:v>
                </c:pt>
                <c:pt idx="7027">
                  <c:v>60</c:v>
                </c:pt>
                <c:pt idx="7028">
                  <c:v>61</c:v>
                </c:pt>
                <c:pt idx="7029">
                  <c:v>54</c:v>
                </c:pt>
                <c:pt idx="7030">
                  <c:v>55</c:v>
                </c:pt>
                <c:pt idx="7031">
                  <c:v>40</c:v>
                </c:pt>
                <c:pt idx="7032">
                  <c:v>33</c:v>
                </c:pt>
                <c:pt idx="7033">
                  <c:v>33</c:v>
                </c:pt>
                <c:pt idx="7034">
                  <c:v>33</c:v>
                </c:pt>
                <c:pt idx="7035">
                  <c:v>35</c:v>
                </c:pt>
                <c:pt idx="7036">
                  <c:v>39</c:v>
                </c:pt>
                <c:pt idx="7037">
                  <c:v>69</c:v>
                </c:pt>
                <c:pt idx="7038">
                  <c:v>49</c:v>
                </c:pt>
                <c:pt idx="7039">
                  <c:v>62</c:v>
                </c:pt>
                <c:pt idx="7040">
                  <c:v>53</c:v>
                </c:pt>
                <c:pt idx="7041">
                  <c:v>47</c:v>
                </c:pt>
                <c:pt idx="7042">
                  <c:v>46</c:v>
                </c:pt>
                <c:pt idx="7043">
                  <c:v>35</c:v>
                </c:pt>
                <c:pt idx="7044">
                  <c:v>49</c:v>
                </c:pt>
                <c:pt idx="7045">
                  <c:v>48</c:v>
                </c:pt>
                <c:pt idx="7046">
                  <c:v>47</c:v>
                </c:pt>
                <c:pt idx="7047">
                  <c:v>73</c:v>
                </c:pt>
                <c:pt idx="7048">
                  <c:v>36</c:v>
                </c:pt>
                <c:pt idx="7049">
                  <c:v>54</c:v>
                </c:pt>
                <c:pt idx="7050">
                  <c:v>49</c:v>
                </c:pt>
                <c:pt idx="7051">
                  <c:v>31</c:v>
                </c:pt>
                <c:pt idx="7052">
                  <c:v>64</c:v>
                </c:pt>
                <c:pt idx="7053">
                  <c:v>51</c:v>
                </c:pt>
                <c:pt idx="7054">
                  <c:v>66</c:v>
                </c:pt>
                <c:pt idx="7055">
                  <c:v>46</c:v>
                </c:pt>
                <c:pt idx="7056">
                  <c:v>51</c:v>
                </c:pt>
                <c:pt idx="7057">
                  <c:v>68</c:v>
                </c:pt>
                <c:pt idx="7058">
                  <c:v>60</c:v>
                </c:pt>
                <c:pt idx="7059">
                  <c:v>80</c:v>
                </c:pt>
                <c:pt idx="7060">
                  <c:v>47</c:v>
                </c:pt>
                <c:pt idx="7061">
                  <c:v>33</c:v>
                </c:pt>
                <c:pt idx="7062">
                  <c:v>59</c:v>
                </c:pt>
                <c:pt idx="7063">
                  <c:v>49</c:v>
                </c:pt>
                <c:pt idx="7064">
                  <c:v>61</c:v>
                </c:pt>
                <c:pt idx="7065">
                  <c:v>33</c:v>
                </c:pt>
                <c:pt idx="7066">
                  <c:v>48</c:v>
                </c:pt>
                <c:pt idx="7067">
                  <c:v>33</c:v>
                </c:pt>
                <c:pt idx="7068">
                  <c:v>55</c:v>
                </c:pt>
                <c:pt idx="7069">
                  <c:v>58</c:v>
                </c:pt>
                <c:pt idx="7070">
                  <c:v>38</c:v>
                </c:pt>
                <c:pt idx="7071">
                  <c:v>28</c:v>
                </c:pt>
                <c:pt idx="7072">
                  <c:v>34</c:v>
                </c:pt>
                <c:pt idx="7073">
                  <c:v>51</c:v>
                </c:pt>
                <c:pt idx="7074">
                  <c:v>52</c:v>
                </c:pt>
                <c:pt idx="7075">
                  <c:v>60</c:v>
                </c:pt>
                <c:pt idx="7076">
                  <c:v>38</c:v>
                </c:pt>
                <c:pt idx="7077">
                  <c:v>31</c:v>
                </c:pt>
                <c:pt idx="7078">
                  <c:v>52</c:v>
                </c:pt>
                <c:pt idx="7079">
                  <c:v>47</c:v>
                </c:pt>
                <c:pt idx="7080">
                  <c:v>36</c:v>
                </c:pt>
                <c:pt idx="7081">
                  <c:v>31</c:v>
                </c:pt>
                <c:pt idx="7082">
                  <c:v>51</c:v>
                </c:pt>
                <c:pt idx="7083">
                  <c:v>57</c:v>
                </c:pt>
                <c:pt idx="7084">
                  <c:v>47</c:v>
                </c:pt>
                <c:pt idx="7085">
                  <c:v>50</c:v>
                </c:pt>
                <c:pt idx="7086">
                  <c:v>38</c:v>
                </c:pt>
                <c:pt idx="7087">
                  <c:v>51</c:v>
                </c:pt>
                <c:pt idx="7088">
                  <c:v>46</c:v>
                </c:pt>
                <c:pt idx="7089">
                  <c:v>62</c:v>
                </c:pt>
                <c:pt idx="7090">
                  <c:v>36</c:v>
                </c:pt>
                <c:pt idx="7091">
                  <c:v>64</c:v>
                </c:pt>
                <c:pt idx="7092">
                  <c:v>32</c:v>
                </c:pt>
                <c:pt idx="7093">
                  <c:v>49</c:v>
                </c:pt>
                <c:pt idx="7094">
                  <c:v>34</c:v>
                </c:pt>
                <c:pt idx="7095">
                  <c:v>39</c:v>
                </c:pt>
                <c:pt idx="7096">
                  <c:v>52</c:v>
                </c:pt>
                <c:pt idx="7097">
                  <c:v>54</c:v>
                </c:pt>
                <c:pt idx="7098">
                  <c:v>53</c:v>
                </c:pt>
                <c:pt idx="7099">
                  <c:v>33</c:v>
                </c:pt>
                <c:pt idx="7100">
                  <c:v>35</c:v>
                </c:pt>
                <c:pt idx="7101">
                  <c:v>34</c:v>
                </c:pt>
                <c:pt idx="7102">
                  <c:v>38</c:v>
                </c:pt>
                <c:pt idx="7103">
                  <c:v>26</c:v>
                </c:pt>
                <c:pt idx="7104">
                  <c:v>49</c:v>
                </c:pt>
                <c:pt idx="7105">
                  <c:v>65</c:v>
                </c:pt>
                <c:pt idx="7106">
                  <c:v>68</c:v>
                </c:pt>
                <c:pt idx="7107">
                  <c:v>44</c:v>
                </c:pt>
                <c:pt idx="7108">
                  <c:v>48</c:v>
                </c:pt>
                <c:pt idx="7109">
                  <c:v>48</c:v>
                </c:pt>
                <c:pt idx="7110">
                  <c:v>57</c:v>
                </c:pt>
                <c:pt idx="7111">
                  <c:v>44</c:v>
                </c:pt>
                <c:pt idx="7112">
                  <c:v>44</c:v>
                </c:pt>
                <c:pt idx="7113">
                  <c:v>50</c:v>
                </c:pt>
                <c:pt idx="7114">
                  <c:v>39</c:v>
                </c:pt>
                <c:pt idx="7115">
                  <c:v>59</c:v>
                </c:pt>
                <c:pt idx="7116">
                  <c:v>65</c:v>
                </c:pt>
                <c:pt idx="7117">
                  <c:v>32</c:v>
                </c:pt>
                <c:pt idx="7118">
                  <c:v>58</c:v>
                </c:pt>
                <c:pt idx="7119">
                  <c:v>64</c:v>
                </c:pt>
                <c:pt idx="7120">
                  <c:v>63</c:v>
                </c:pt>
                <c:pt idx="7121">
                  <c:v>64</c:v>
                </c:pt>
                <c:pt idx="7122">
                  <c:v>72</c:v>
                </c:pt>
                <c:pt idx="7123">
                  <c:v>55</c:v>
                </c:pt>
                <c:pt idx="7124">
                  <c:v>27</c:v>
                </c:pt>
                <c:pt idx="7125">
                  <c:v>61</c:v>
                </c:pt>
                <c:pt idx="7126">
                  <c:v>44</c:v>
                </c:pt>
                <c:pt idx="7127">
                  <c:v>41</c:v>
                </c:pt>
                <c:pt idx="7128">
                  <c:v>27</c:v>
                </c:pt>
                <c:pt idx="7129">
                  <c:v>40</c:v>
                </c:pt>
                <c:pt idx="7130">
                  <c:v>61</c:v>
                </c:pt>
                <c:pt idx="7131">
                  <c:v>75</c:v>
                </c:pt>
                <c:pt idx="7132">
                  <c:v>46</c:v>
                </c:pt>
                <c:pt idx="7133">
                  <c:v>45</c:v>
                </c:pt>
                <c:pt idx="7134">
                  <c:v>39</c:v>
                </c:pt>
                <c:pt idx="7135">
                  <c:v>76</c:v>
                </c:pt>
                <c:pt idx="7136">
                  <c:v>40</c:v>
                </c:pt>
                <c:pt idx="7137">
                  <c:v>58</c:v>
                </c:pt>
                <c:pt idx="7138">
                  <c:v>48</c:v>
                </c:pt>
                <c:pt idx="7139">
                  <c:v>34</c:v>
                </c:pt>
                <c:pt idx="7140">
                  <c:v>36</c:v>
                </c:pt>
                <c:pt idx="7141">
                  <c:v>69</c:v>
                </c:pt>
                <c:pt idx="7142">
                  <c:v>46</c:v>
                </c:pt>
                <c:pt idx="7143">
                  <c:v>36</c:v>
                </c:pt>
                <c:pt idx="7144">
                  <c:v>41</c:v>
                </c:pt>
                <c:pt idx="7145">
                  <c:v>48</c:v>
                </c:pt>
                <c:pt idx="7146">
                  <c:v>33</c:v>
                </c:pt>
                <c:pt idx="7147">
                  <c:v>35</c:v>
                </c:pt>
                <c:pt idx="7148">
                  <c:v>52</c:v>
                </c:pt>
                <c:pt idx="7149">
                  <c:v>57</c:v>
                </c:pt>
                <c:pt idx="7150">
                  <c:v>47</c:v>
                </c:pt>
                <c:pt idx="7151">
                  <c:v>34</c:v>
                </c:pt>
                <c:pt idx="7152">
                  <c:v>36</c:v>
                </c:pt>
                <c:pt idx="7153">
                  <c:v>41</c:v>
                </c:pt>
                <c:pt idx="7154">
                  <c:v>46</c:v>
                </c:pt>
                <c:pt idx="7155">
                  <c:v>39</c:v>
                </c:pt>
                <c:pt idx="7156">
                  <c:v>26</c:v>
                </c:pt>
                <c:pt idx="7157">
                  <c:v>37</c:v>
                </c:pt>
                <c:pt idx="7158">
                  <c:v>24</c:v>
                </c:pt>
                <c:pt idx="7159">
                  <c:v>58</c:v>
                </c:pt>
                <c:pt idx="7160">
                  <c:v>40</c:v>
                </c:pt>
                <c:pt idx="7161">
                  <c:v>49</c:v>
                </c:pt>
                <c:pt idx="7162">
                  <c:v>40</c:v>
                </c:pt>
                <c:pt idx="7163">
                  <c:v>34</c:v>
                </c:pt>
                <c:pt idx="7164">
                  <c:v>35</c:v>
                </c:pt>
                <c:pt idx="7165">
                  <c:v>42</c:v>
                </c:pt>
                <c:pt idx="7166">
                  <c:v>32</c:v>
                </c:pt>
                <c:pt idx="7167">
                  <c:v>38</c:v>
                </c:pt>
                <c:pt idx="7168">
                  <c:v>38</c:v>
                </c:pt>
                <c:pt idx="7169">
                  <c:v>30</c:v>
                </c:pt>
                <c:pt idx="7170">
                  <c:v>34</c:v>
                </c:pt>
                <c:pt idx="7171">
                  <c:v>40</c:v>
                </c:pt>
                <c:pt idx="7172">
                  <c:v>44</c:v>
                </c:pt>
                <c:pt idx="7173">
                  <c:v>30</c:v>
                </c:pt>
                <c:pt idx="7174">
                  <c:v>39</c:v>
                </c:pt>
                <c:pt idx="7175">
                  <c:v>45</c:v>
                </c:pt>
                <c:pt idx="7176">
                  <c:v>45</c:v>
                </c:pt>
                <c:pt idx="7177">
                  <c:v>49</c:v>
                </c:pt>
                <c:pt idx="7178">
                  <c:v>34</c:v>
                </c:pt>
                <c:pt idx="7179">
                  <c:v>53</c:v>
                </c:pt>
                <c:pt idx="7180">
                  <c:v>35</c:v>
                </c:pt>
                <c:pt idx="7181">
                  <c:v>26</c:v>
                </c:pt>
                <c:pt idx="7182">
                  <c:v>45</c:v>
                </c:pt>
                <c:pt idx="7183">
                  <c:v>85</c:v>
                </c:pt>
                <c:pt idx="7184">
                  <c:v>54</c:v>
                </c:pt>
                <c:pt idx="7185">
                  <c:v>52</c:v>
                </c:pt>
                <c:pt idx="7186">
                  <c:v>58</c:v>
                </c:pt>
                <c:pt idx="7187">
                  <c:v>37</c:v>
                </c:pt>
                <c:pt idx="7188">
                  <c:v>37</c:v>
                </c:pt>
                <c:pt idx="7189">
                  <c:v>59</c:v>
                </c:pt>
                <c:pt idx="7190">
                  <c:v>48</c:v>
                </c:pt>
                <c:pt idx="7191">
                  <c:v>51</c:v>
                </c:pt>
                <c:pt idx="7192">
                  <c:v>64</c:v>
                </c:pt>
                <c:pt idx="7193">
                  <c:v>35</c:v>
                </c:pt>
                <c:pt idx="7194">
                  <c:v>54</c:v>
                </c:pt>
                <c:pt idx="7195">
                  <c:v>53</c:v>
                </c:pt>
                <c:pt idx="7196">
                  <c:v>61</c:v>
                </c:pt>
                <c:pt idx="7197">
                  <c:v>59</c:v>
                </c:pt>
                <c:pt idx="7198">
                  <c:v>58</c:v>
                </c:pt>
                <c:pt idx="7199">
                  <c:v>38</c:v>
                </c:pt>
                <c:pt idx="7200">
                  <c:v>34</c:v>
                </c:pt>
                <c:pt idx="7201">
                  <c:v>58</c:v>
                </c:pt>
                <c:pt idx="7202">
                  <c:v>62</c:v>
                </c:pt>
                <c:pt idx="7203">
                  <c:v>47</c:v>
                </c:pt>
                <c:pt idx="7204">
                  <c:v>44</c:v>
                </c:pt>
                <c:pt idx="7205">
                  <c:v>41</c:v>
                </c:pt>
                <c:pt idx="7206">
                  <c:v>27</c:v>
                </c:pt>
                <c:pt idx="7207">
                  <c:v>52</c:v>
                </c:pt>
                <c:pt idx="7208">
                  <c:v>47</c:v>
                </c:pt>
                <c:pt idx="7209">
                  <c:v>39</c:v>
                </c:pt>
                <c:pt idx="7210">
                  <c:v>39</c:v>
                </c:pt>
                <c:pt idx="7211">
                  <c:v>38</c:v>
                </c:pt>
                <c:pt idx="7212">
                  <c:v>31</c:v>
                </c:pt>
                <c:pt idx="7213">
                  <c:v>48</c:v>
                </c:pt>
                <c:pt idx="7214">
                  <c:v>44</c:v>
                </c:pt>
                <c:pt idx="7215">
                  <c:v>48</c:v>
                </c:pt>
                <c:pt idx="7216">
                  <c:v>38</c:v>
                </c:pt>
                <c:pt idx="7217">
                  <c:v>51</c:v>
                </c:pt>
                <c:pt idx="7218">
                  <c:v>50</c:v>
                </c:pt>
                <c:pt idx="7219">
                  <c:v>49</c:v>
                </c:pt>
                <c:pt idx="7220">
                  <c:v>45</c:v>
                </c:pt>
                <c:pt idx="7221">
                  <c:v>44</c:v>
                </c:pt>
                <c:pt idx="7222">
                  <c:v>41</c:v>
                </c:pt>
                <c:pt idx="7223">
                  <c:v>37</c:v>
                </c:pt>
                <c:pt idx="7224">
                  <c:v>49</c:v>
                </c:pt>
                <c:pt idx="7225">
                  <c:v>61</c:v>
                </c:pt>
                <c:pt idx="7226">
                  <c:v>38</c:v>
                </c:pt>
                <c:pt idx="7227">
                  <c:v>38</c:v>
                </c:pt>
                <c:pt idx="7228">
                  <c:v>62</c:v>
                </c:pt>
                <c:pt idx="7229">
                  <c:v>61</c:v>
                </c:pt>
                <c:pt idx="7230">
                  <c:v>39</c:v>
                </c:pt>
                <c:pt idx="7231">
                  <c:v>27</c:v>
                </c:pt>
                <c:pt idx="7232">
                  <c:v>45</c:v>
                </c:pt>
                <c:pt idx="7233">
                  <c:v>41</c:v>
                </c:pt>
                <c:pt idx="7234">
                  <c:v>58</c:v>
                </c:pt>
                <c:pt idx="7235">
                  <c:v>22</c:v>
                </c:pt>
                <c:pt idx="7236">
                  <c:v>28</c:v>
                </c:pt>
                <c:pt idx="7237">
                  <c:v>48</c:v>
                </c:pt>
                <c:pt idx="7238">
                  <c:v>29</c:v>
                </c:pt>
                <c:pt idx="7239">
                  <c:v>38</c:v>
                </c:pt>
                <c:pt idx="7240">
                  <c:v>50</c:v>
                </c:pt>
                <c:pt idx="7241">
                  <c:v>60</c:v>
                </c:pt>
                <c:pt idx="7242">
                  <c:v>50</c:v>
                </c:pt>
                <c:pt idx="7243">
                  <c:v>52</c:v>
                </c:pt>
                <c:pt idx="7244">
                  <c:v>44</c:v>
                </c:pt>
                <c:pt idx="7245">
                  <c:v>50</c:v>
                </c:pt>
                <c:pt idx="7246">
                  <c:v>48</c:v>
                </c:pt>
                <c:pt idx="7247">
                  <c:v>46</c:v>
                </c:pt>
                <c:pt idx="7248">
                  <c:v>28</c:v>
                </c:pt>
                <c:pt idx="7249">
                  <c:v>53</c:v>
                </c:pt>
                <c:pt idx="7250">
                  <c:v>63</c:v>
                </c:pt>
                <c:pt idx="7251">
                  <c:v>63</c:v>
                </c:pt>
                <c:pt idx="7252">
                  <c:v>48</c:v>
                </c:pt>
                <c:pt idx="7253">
                  <c:v>37</c:v>
                </c:pt>
                <c:pt idx="7254">
                  <c:v>85</c:v>
                </c:pt>
                <c:pt idx="7255">
                  <c:v>44</c:v>
                </c:pt>
                <c:pt idx="7256">
                  <c:v>46</c:v>
                </c:pt>
                <c:pt idx="7257">
                  <c:v>53</c:v>
                </c:pt>
                <c:pt idx="7258">
                  <c:v>61</c:v>
                </c:pt>
                <c:pt idx="7259">
                  <c:v>51</c:v>
                </c:pt>
                <c:pt idx="7260">
                  <c:v>70</c:v>
                </c:pt>
                <c:pt idx="7261">
                  <c:v>27</c:v>
                </c:pt>
                <c:pt idx="7262">
                  <c:v>75</c:v>
                </c:pt>
                <c:pt idx="7263">
                  <c:v>34</c:v>
                </c:pt>
                <c:pt idx="7264">
                  <c:v>39</c:v>
                </c:pt>
                <c:pt idx="7265">
                  <c:v>47</c:v>
                </c:pt>
                <c:pt idx="7266">
                  <c:v>48</c:v>
                </c:pt>
                <c:pt idx="7267">
                  <c:v>45</c:v>
                </c:pt>
                <c:pt idx="7268">
                  <c:v>44</c:v>
                </c:pt>
                <c:pt idx="7269">
                  <c:v>42</c:v>
                </c:pt>
                <c:pt idx="7270">
                  <c:v>46</c:v>
                </c:pt>
                <c:pt idx="7271">
                  <c:v>61</c:v>
                </c:pt>
                <c:pt idx="7272">
                  <c:v>50</c:v>
                </c:pt>
                <c:pt idx="7273">
                  <c:v>39</c:v>
                </c:pt>
                <c:pt idx="7274">
                  <c:v>37</c:v>
                </c:pt>
                <c:pt idx="7275">
                  <c:v>45</c:v>
                </c:pt>
                <c:pt idx="7276">
                  <c:v>56</c:v>
                </c:pt>
                <c:pt idx="7277">
                  <c:v>30</c:v>
                </c:pt>
                <c:pt idx="7278">
                  <c:v>66</c:v>
                </c:pt>
                <c:pt idx="7279">
                  <c:v>28</c:v>
                </c:pt>
                <c:pt idx="7280">
                  <c:v>40</c:v>
                </c:pt>
                <c:pt idx="7281">
                  <c:v>37</c:v>
                </c:pt>
                <c:pt idx="7282">
                  <c:v>28</c:v>
                </c:pt>
                <c:pt idx="7283">
                  <c:v>32</c:v>
                </c:pt>
                <c:pt idx="7284">
                  <c:v>68</c:v>
                </c:pt>
                <c:pt idx="7285">
                  <c:v>59</c:v>
                </c:pt>
                <c:pt idx="7286">
                  <c:v>59</c:v>
                </c:pt>
                <c:pt idx="7287">
                  <c:v>43</c:v>
                </c:pt>
                <c:pt idx="7288">
                  <c:v>61</c:v>
                </c:pt>
                <c:pt idx="7289">
                  <c:v>61</c:v>
                </c:pt>
                <c:pt idx="7290">
                  <c:v>35</c:v>
                </c:pt>
                <c:pt idx="7291">
                  <c:v>45</c:v>
                </c:pt>
                <c:pt idx="7292">
                  <c:v>38</c:v>
                </c:pt>
                <c:pt idx="7293">
                  <c:v>40</c:v>
                </c:pt>
                <c:pt idx="7294">
                  <c:v>44</c:v>
                </c:pt>
                <c:pt idx="7295">
                  <c:v>29</c:v>
                </c:pt>
                <c:pt idx="7296">
                  <c:v>32</c:v>
                </c:pt>
                <c:pt idx="7297">
                  <c:v>33</c:v>
                </c:pt>
                <c:pt idx="7298">
                  <c:v>32</c:v>
                </c:pt>
                <c:pt idx="7299">
                  <c:v>52</c:v>
                </c:pt>
                <c:pt idx="7300">
                  <c:v>31</c:v>
                </c:pt>
                <c:pt idx="7301">
                  <c:v>30</c:v>
                </c:pt>
                <c:pt idx="7302">
                  <c:v>26</c:v>
                </c:pt>
                <c:pt idx="7303">
                  <c:v>42</c:v>
                </c:pt>
                <c:pt idx="7304">
                  <c:v>45</c:v>
                </c:pt>
                <c:pt idx="7305">
                  <c:v>54</c:v>
                </c:pt>
                <c:pt idx="7306">
                  <c:v>40</c:v>
                </c:pt>
                <c:pt idx="7307">
                  <c:v>54</c:v>
                </c:pt>
                <c:pt idx="7308">
                  <c:v>55</c:v>
                </c:pt>
                <c:pt idx="7309">
                  <c:v>36</c:v>
                </c:pt>
                <c:pt idx="7310">
                  <c:v>49</c:v>
                </c:pt>
                <c:pt idx="7311">
                  <c:v>65</c:v>
                </c:pt>
                <c:pt idx="7312">
                  <c:v>59</c:v>
                </c:pt>
                <c:pt idx="7313">
                  <c:v>84</c:v>
                </c:pt>
                <c:pt idx="7314">
                  <c:v>46</c:v>
                </c:pt>
                <c:pt idx="7315">
                  <c:v>28</c:v>
                </c:pt>
                <c:pt idx="7316">
                  <c:v>37</c:v>
                </c:pt>
                <c:pt idx="7317">
                  <c:v>45</c:v>
                </c:pt>
                <c:pt idx="7318">
                  <c:v>50</c:v>
                </c:pt>
                <c:pt idx="7319">
                  <c:v>63</c:v>
                </c:pt>
                <c:pt idx="7320">
                  <c:v>44</c:v>
                </c:pt>
                <c:pt idx="7321">
                  <c:v>48</c:v>
                </c:pt>
                <c:pt idx="7322">
                  <c:v>73</c:v>
                </c:pt>
                <c:pt idx="7323">
                  <c:v>52</c:v>
                </c:pt>
                <c:pt idx="7324">
                  <c:v>54</c:v>
                </c:pt>
                <c:pt idx="7325">
                  <c:v>48</c:v>
                </c:pt>
                <c:pt idx="7326">
                  <c:v>53</c:v>
                </c:pt>
                <c:pt idx="7327">
                  <c:v>49</c:v>
                </c:pt>
                <c:pt idx="7328">
                  <c:v>49</c:v>
                </c:pt>
                <c:pt idx="7329">
                  <c:v>40</c:v>
                </c:pt>
                <c:pt idx="7330">
                  <c:v>47</c:v>
                </c:pt>
                <c:pt idx="7331">
                  <c:v>49</c:v>
                </c:pt>
                <c:pt idx="7332">
                  <c:v>35</c:v>
                </c:pt>
                <c:pt idx="7333">
                  <c:v>56</c:v>
                </c:pt>
                <c:pt idx="7334">
                  <c:v>49</c:v>
                </c:pt>
                <c:pt idx="7335">
                  <c:v>46</c:v>
                </c:pt>
                <c:pt idx="7336">
                  <c:v>48</c:v>
                </c:pt>
                <c:pt idx="7337">
                  <c:v>37</c:v>
                </c:pt>
                <c:pt idx="7338">
                  <c:v>73</c:v>
                </c:pt>
                <c:pt idx="7339">
                  <c:v>59</c:v>
                </c:pt>
                <c:pt idx="7340">
                  <c:v>47</c:v>
                </c:pt>
                <c:pt idx="7341">
                  <c:v>34</c:v>
                </c:pt>
                <c:pt idx="7342">
                  <c:v>44</c:v>
                </c:pt>
                <c:pt idx="7343">
                  <c:v>44</c:v>
                </c:pt>
                <c:pt idx="7344">
                  <c:v>54</c:v>
                </c:pt>
                <c:pt idx="7345">
                  <c:v>27</c:v>
                </c:pt>
                <c:pt idx="7346">
                  <c:v>49</c:v>
                </c:pt>
                <c:pt idx="7347">
                  <c:v>48</c:v>
                </c:pt>
                <c:pt idx="7348">
                  <c:v>39</c:v>
                </c:pt>
                <c:pt idx="7349">
                  <c:v>37</c:v>
                </c:pt>
                <c:pt idx="7350">
                  <c:v>64</c:v>
                </c:pt>
                <c:pt idx="7351">
                  <c:v>31</c:v>
                </c:pt>
                <c:pt idx="7352">
                  <c:v>47</c:v>
                </c:pt>
                <c:pt idx="7353">
                  <c:v>52</c:v>
                </c:pt>
                <c:pt idx="7354">
                  <c:v>47</c:v>
                </c:pt>
                <c:pt idx="7355">
                  <c:v>44</c:v>
                </c:pt>
                <c:pt idx="7356">
                  <c:v>30</c:v>
                </c:pt>
                <c:pt idx="7357">
                  <c:v>55</c:v>
                </c:pt>
                <c:pt idx="7358">
                  <c:v>75</c:v>
                </c:pt>
                <c:pt idx="7359">
                  <c:v>57</c:v>
                </c:pt>
                <c:pt idx="7360">
                  <c:v>54</c:v>
                </c:pt>
                <c:pt idx="7361">
                  <c:v>58</c:v>
                </c:pt>
                <c:pt idx="7362">
                  <c:v>51</c:v>
                </c:pt>
                <c:pt idx="7363">
                  <c:v>44</c:v>
                </c:pt>
                <c:pt idx="7364">
                  <c:v>31</c:v>
                </c:pt>
                <c:pt idx="7365">
                  <c:v>30</c:v>
                </c:pt>
                <c:pt idx="7366">
                  <c:v>44</c:v>
                </c:pt>
                <c:pt idx="7367">
                  <c:v>35</c:v>
                </c:pt>
                <c:pt idx="7368">
                  <c:v>39</c:v>
                </c:pt>
                <c:pt idx="7369">
                  <c:v>50</c:v>
                </c:pt>
                <c:pt idx="7370">
                  <c:v>64</c:v>
                </c:pt>
                <c:pt idx="7371">
                  <c:v>40</c:v>
                </c:pt>
                <c:pt idx="7372">
                  <c:v>58</c:v>
                </c:pt>
                <c:pt idx="7373">
                  <c:v>40</c:v>
                </c:pt>
                <c:pt idx="7374">
                  <c:v>31</c:v>
                </c:pt>
                <c:pt idx="7375">
                  <c:v>54</c:v>
                </c:pt>
                <c:pt idx="7376">
                  <c:v>48</c:v>
                </c:pt>
                <c:pt idx="7377">
                  <c:v>58</c:v>
                </c:pt>
                <c:pt idx="7378">
                  <c:v>39</c:v>
                </c:pt>
                <c:pt idx="7379">
                  <c:v>55</c:v>
                </c:pt>
                <c:pt idx="7380">
                  <c:v>46</c:v>
                </c:pt>
                <c:pt idx="7381">
                  <c:v>64</c:v>
                </c:pt>
                <c:pt idx="7382">
                  <c:v>37</c:v>
                </c:pt>
                <c:pt idx="7383">
                  <c:v>55</c:v>
                </c:pt>
                <c:pt idx="7384">
                  <c:v>35</c:v>
                </c:pt>
                <c:pt idx="7385">
                  <c:v>43</c:v>
                </c:pt>
                <c:pt idx="7386">
                  <c:v>54</c:v>
                </c:pt>
                <c:pt idx="7387">
                  <c:v>47</c:v>
                </c:pt>
                <c:pt idx="7388">
                  <c:v>28</c:v>
                </c:pt>
                <c:pt idx="7389">
                  <c:v>54</c:v>
                </c:pt>
                <c:pt idx="7390">
                  <c:v>51</c:v>
                </c:pt>
                <c:pt idx="7391">
                  <c:v>32</c:v>
                </c:pt>
                <c:pt idx="7392">
                  <c:v>50</c:v>
                </c:pt>
                <c:pt idx="7393">
                  <c:v>33</c:v>
                </c:pt>
                <c:pt idx="7394">
                  <c:v>40</c:v>
                </c:pt>
                <c:pt idx="7395">
                  <c:v>38</c:v>
                </c:pt>
                <c:pt idx="7396">
                  <c:v>60</c:v>
                </c:pt>
                <c:pt idx="7397">
                  <c:v>29</c:v>
                </c:pt>
                <c:pt idx="7398">
                  <c:v>45</c:v>
                </c:pt>
                <c:pt idx="7399">
                  <c:v>23</c:v>
                </c:pt>
                <c:pt idx="7400">
                  <c:v>41</c:v>
                </c:pt>
                <c:pt idx="7401">
                  <c:v>42</c:v>
                </c:pt>
                <c:pt idx="7402">
                  <c:v>40</c:v>
                </c:pt>
                <c:pt idx="7403">
                  <c:v>31</c:v>
                </c:pt>
                <c:pt idx="7404">
                  <c:v>47</c:v>
                </c:pt>
                <c:pt idx="7405">
                  <c:v>36</c:v>
                </c:pt>
                <c:pt idx="7406">
                  <c:v>37</c:v>
                </c:pt>
                <c:pt idx="7407">
                  <c:v>38</c:v>
                </c:pt>
                <c:pt idx="7408">
                  <c:v>38</c:v>
                </c:pt>
                <c:pt idx="7409">
                  <c:v>32</c:v>
                </c:pt>
                <c:pt idx="7410">
                  <c:v>55</c:v>
                </c:pt>
                <c:pt idx="7411">
                  <c:v>60</c:v>
                </c:pt>
                <c:pt idx="7412">
                  <c:v>75</c:v>
                </c:pt>
                <c:pt idx="7413">
                  <c:v>59</c:v>
                </c:pt>
                <c:pt idx="7414">
                  <c:v>47</c:v>
                </c:pt>
                <c:pt idx="7415">
                  <c:v>34</c:v>
                </c:pt>
                <c:pt idx="7416">
                  <c:v>55</c:v>
                </c:pt>
                <c:pt idx="7417">
                  <c:v>52</c:v>
                </c:pt>
                <c:pt idx="7418">
                  <c:v>47</c:v>
                </c:pt>
                <c:pt idx="7419">
                  <c:v>50</c:v>
                </c:pt>
                <c:pt idx="7420">
                  <c:v>31</c:v>
                </c:pt>
                <c:pt idx="7421">
                  <c:v>29</c:v>
                </c:pt>
                <c:pt idx="7422">
                  <c:v>44</c:v>
                </c:pt>
                <c:pt idx="7423">
                  <c:v>32</c:v>
                </c:pt>
                <c:pt idx="7424">
                  <c:v>61</c:v>
                </c:pt>
                <c:pt idx="7425">
                  <c:v>25</c:v>
                </c:pt>
                <c:pt idx="7426">
                  <c:v>50</c:v>
                </c:pt>
                <c:pt idx="7427">
                  <c:v>37</c:v>
                </c:pt>
                <c:pt idx="7428">
                  <c:v>59</c:v>
                </c:pt>
                <c:pt idx="7429">
                  <c:v>68</c:v>
                </c:pt>
                <c:pt idx="7430">
                  <c:v>40</c:v>
                </c:pt>
                <c:pt idx="7431">
                  <c:v>49</c:v>
                </c:pt>
                <c:pt idx="7432">
                  <c:v>50</c:v>
                </c:pt>
                <c:pt idx="7433">
                  <c:v>59</c:v>
                </c:pt>
                <c:pt idx="7434">
                  <c:v>27</c:v>
                </c:pt>
                <c:pt idx="7435">
                  <c:v>46</c:v>
                </c:pt>
                <c:pt idx="7436">
                  <c:v>49</c:v>
                </c:pt>
                <c:pt idx="7437">
                  <c:v>32</c:v>
                </c:pt>
                <c:pt idx="7438">
                  <c:v>48</c:v>
                </c:pt>
                <c:pt idx="7439">
                  <c:v>52</c:v>
                </c:pt>
                <c:pt idx="7440">
                  <c:v>31</c:v>
                </c:pt>
                <c:pt idx="7441">
                  <c:v>48</c:v>
                </c:pt>
                <c:pt idx="7442">
                  <c:v>39</c:v>
                </c:pt>
                <c:pt idx="7443">
                  <c:v>43</c:v>
                </c:pt>
                <c:pt idx="7444">
                  <c:v>56</c:v>
                </c:pt>
                <c:pt idx="7445">
                  <c:v>40</c:v>
                </c:pt>
                <c:pt idx="7446">
                  <c:v>37</c:v>
                </c:pt>
                <c:pt idx="7447">
                  <c:v>33</c:v>
                </c:pt>
                <c:pt idx="7448">
                  <c:v>83</c:v>
                </c:pt>
                <c:pt idx="7449">
                  <c:v>51</c:v>
                </c:pt>
                <c:pt idx="7450">
                  <c:v>34</c:v>
                </c:pt>
                <c:pt idx="7451">
                  <c:v>53</c:v>
                </c:pt>
                <c:pt idx="7452">
                  <c:v>46</c:v>
                </c:pt>
                <c:pt idx="7453">
                  <c:v>54</c:v>
                </c:pt>
                <c:pt idx="7454">
                  <c:v>54</c:v>
                </c:pt>
                <c:pt idx="7455">
                  <c:v>46</c:v>
                </c:pt>
                <c:pt idx="7456">
                  <c:v>78</c:v>
                </c:pt>
                <c:pt idx="7457">
                  <c:v>37</c:v>
                </c:pt>
                <c:pt idx="7458">
                  <c:v>44</c:v>
                </c:pt>
                <c:pt idx="7459">
                  <c:v>38</c:v>
                </c:pt>
                <c:pt idx="7460">
                  <c:v>52</c:v>
                </c:pt>
                <c:pt idx="7461">
                  <c:v>35</c:v>
                </c:pt>
                <c:pt idx="7462">
                  <c:v>38</c:v>
                </c:pt>
                <c:pt idx="7463">
                  <c:v>45</c:v>
                </c:pt>
                <c:pt idx="7464">
                  <c:v>48</c:v>
                </c:pt>
                <c:pt idx="7465">
                  <c:v>58</c:v>
                </c:pt>
                <c:pt idx="7466">
                  <c:v>64</c:v>
                </c:pt>
                <c:pt idx="7467">
                  <c:v>69</c:v>
                </c:pt>
                <c:pt idx="7468">
                  <c:v>69</c:v>
                </c:pt>
                <c:pt idx="7469">
                  <c:v>45</c:v>
                </c:pt>
                <c:pt idx="7470">
                  <c:v>51</c:v>
                </c:pt>
                <c:pt idx="7471">
                  <c:v>54</c:v>
                </c:pt>
                <c:pt idx="7472">
                  <c:v>69</c:v>
                </c:pt>
                <c:pt idx="7473">
                  <c:v>44</c:v>
                </c:pt>
                <c:pt idx="7474">
                  <c:v>77</c:v>
                </c:pt>
                <c:pt idx="7475">
                  <c:v>39</c:v>
                </c:pt>
                <c:pt idx="7476">
                  <c:v>37</c:v>
                </c:pt>
                <c:pt idx="7477">
                  <c:v>35</c:v>
                </c:pt>
                <c:pt idx="7478">
                  <c:v>49</c:v>
                </c:pt>
                <c:pt idx="7479">
                  <c:v>29</c:v>
                </c:pt>
                <c:pt idx="7480">
                  <c:v>32</c:v>
                </c:pt>
                <c:pt idx="7481">
                  <c:v>64</c:v>
                </c:pt>
                <c:pt idx="7482">
                  <c:v>49</c:v>
                </c:pt>
                <c:pt idx="7483">
                  <c:v>29</c:v>
                </c:pt>
                <c:pt idx="7484">
                  <c:v>50</c:v>
                </c:pt>
                <c:pt idx="7485">
                  <c:v>31</c:v>
                </c:pt>
                <c:pt idx="7486">
                  <c:v>39</c:v>
                </c:pt>
                <c:pt idx="7487">
                  <c:v>38</c:v>
                </c:pt>
                <c:pt idx="7488">
                  <c:v>40</c:v>
                </c:pt>
                <c:pt idx="7489">
                  <c:v>45</c:v>
                </c:pt>
                <c:pt idx="7490">
                  <c:v>40</c:v>
                </c:pt>
                <c:pt idx="7491">
                  <c:v>71</c:v>
                </c:pt>
                <c:pt idx="7492">
                  <c:v>59</c:v>
                </c:pt>
                <c:pt idx="7493">
                  <c:v>64</c:v>
                </c:pt>
                <c:pt idx="7494">
                  <c:v>46</c:v>
                </c:pt>
                <c:pt idx="7495">
                  <c:v>50</c:v>
                </c:pt>
                <c:pt idx="7496">
                  <c:v>40</c:v>
                </c:pt>
                <c:pt idx="7497">
                  <c:v>51</c:v>
                </c:pt>
                <c:pt idx="7498">
                  <c:v>63</c:v>
                </c:pt>
                <c:pt idx="7499">
                  <c:v>50</c:v>
                </c:pt>
                <c:pt idx="7500">
                  <c:v>36</c:v>
                </c:pt>
                <c:pt idx="7501">
                  <c:v>38</c:v>
                </c:pt>
                <c:pt idx="7502">
                  <c:v>49</c:v>
                </c:pt>
                <c:pt idx="7503">
                  <c:v>51</c:v>
                </c:pt>
                <c:pt idx="7504">
                  <c:v>55</c:v>
                </c:pt>
                <c:pt idx="7505">
                  <c:v>49</c:v>
                </c:pt>
                <c:pt idx="7506">
                  <c:v>46</c:v>
                </c:pt>
                <c:pt idx="7507">
                  <c:v>35</c:v>
                </c:pt>
                <c:pt idx="7508">
                  <c:v>63</c:v>
                </c:pt>
                <c:pt idx="7509">
                  <c:v>66</c:v>
                </c:pt>
                <c:pt idx="7510">
                  <c:v>67</c:v>
                </c:pt>
                <c:pt idx="7511">
                  <c:v>39</c:v>
                </c:pt>
                <c:pt idx="7512">
                  <c:v>78</c:v>
                </c:pt>
                <c:pt idx="7513">
                  <c:v>51</c:v>
                </c:pt>
                <c:pt idx="7514">
                  <c:v>61</c:v>
                </c:pt>
                <c:pt idx="7515">
                  <c:v>37</c:v>
                </c:pt>
                <c:pt idx="7516">
                  <c:v>52</c:v>
                </c:pt>
                <c:pt idx="7517">
                  <c:v>75</c:v>
                </c:pt>
                <c:pt idx="7518">
                  <c:v>37</c:v>
                </c:pt>
                <c:pt idx="7519">
                  <c:v>53</c:v>
                </c:pt>
                <c:pt idx="7520">
                  <c:v>45</c:v>
                </c:pt>
                <c:pt idx="7521">
                  <c:v>67</c:v>
                </c:pt>
                <c:pt idx="7522">
                  <c:v>72</c:v>
                </c:pt>
                <c:pt idx="7523">
                  <c:v>54</c:v>
                </c:pt>
                <c:pt idx="7524">
                  <c:v>38</c:v>
                </c:pt>
                <c:pt idx="7525">
                  <c:v>37</c:v>
                </c:pt>
                <c:pt idx="7526">
                  <c:v>68</c:v>
                </c:pt>
                <c:pt idx="7527">
                  <c:v>52</c:v>
                </c:pt>
                <c:pt idx="7528">
                  <c:v>35</c:v>
                </c:pt>
                <c:pt idx="7529">
                  <c:v>37</c:v>
                </c:pt>
                <c:pt idx="7530">
                  <c:v>60</c:v>
                </c:pt>
                <c:pt idx="7531">
                  <c:v>64</c:v>
                </c:pt>
                <c:pt idx="7532">
                  <c:v>34</c:v>
                </c:pt>
                <c:pt idx="7533">
                  <c:v>52</c:v>
                </c:pt>
                <c:pt idx="7534">
                  <c:v>29</c:v>
                </c:pt>
                <c:pt idx="7535">
                  <c:v>41</c:v>
                </c:pt>
                <c:pt idx="7536">
                  <c:v>62</c:v>
                </c:pt>
                <c:pt idx="7537">
                  <c:v>47</c:v>
                </c:pt>
                <c:pt idx="7538">
                  <c:v>41</c:v>
                </c:pt>
                <c:pt idx="7539">
                  <c:v>80</c:v>
                </c:pt>
                <c:pt idx="7540">
                  <c:v>60</c:v>
                </c:pt>
                <c:pt idx="7541">
                  <c:v>63</c:v>
                </c:pt>
                <c:pt idx="7542">
                  <c:v>55</c:v>
                </c:pt>
                <c:pt idx="7543">
                  <c:v>50</c:v>
                </c:pt>
                <c:pt idx="7544">
                  <c:v>52</c:v>
                </c:pt>
                <c:pt idx="7545">
                  <c:v>44</c:v>
                </c:pt>
                <c:pt idx="7546">
                  <c:v>28</c:v>
                </c:pt>
                <c:pt idx="7547">
                  <c:v>38</c:v>
                </c:pt>
                <c:pt idx="7548">
                  <c:v>49</c:v>
                </c:pt>
                <c:pt idx="7549">
                  <c:v>47</c:v>
                </c:pt>
                <c:pt idx="7550">
                  <c:v>52</c:v>
                </c:pt>
                <c:pt idx="7551">
                  <c:v>53</c:v>
                </c:pt>
                <c:pt idx="7552">
                  <c:v>38</c:v>
                </c:pt>
                <c:pt idx="7553">
                  <c:v>40</c:v>
                </c:pt>
                <c:pt idx="7554">
                  <c:v>76</c:v>
                </c:pt>
                <c:pt idx="7555">
                  <c:v>70</c:v>
                </c:pt>
                <c:pt idx="7556">
                  <c:v>58</c:v>
                </c:pt>
                <c:pt idx="7557">
                  <c:v>39</c:v>
                </c:pt>
                <c:pt idx="7558">
                  <c:v>72</c:v>
                </c:pt>
                <c:pt idx="7559">
                  <c:v>75</c:v>
                </c:pt>
                <c:pt idx="7560">
                  <c:v>40</c:v>
                </c:pt>
                <c:pt idx="7561">
                  <c:v>44</c:v>
                </c:pt>
                <c:pt idx="7562">
                  <c:v>49</c:v>
                </c:pt>
                <c:pt idx="7563">
                  <c:v>35</c:v>
                </c:pt>
                <c:pt idx="7564">
                  <c:v>40</c:v>
                </c:pt>
                <c:pt idx="7565">
                  <c:v>69</c:v>
                </c:pt>
                <c:pt idx="7566">
                  <c:v>36</c:v>
                </c:pt>
                <c:pt idx="7567">
                  <c:v>37</c:v>
                </c:pt>
                <c:pt idx="7568">
                  <c:v>46</c:v>
                </c:pt>
                <c:pt idx="7569">
                  <c:v>77</c:v>
                </c:pt>
                <c:pt idx="7570">
                  <c:v>55</c:v>
                </c:pt>
                <c:pt idx="7571">
                  <c:v>36</c:v>
                </c:pt>
                <c:pt idx="7572">
                  <c:v>58</c:v>
                </c:pt>
                <c:pt idx="7573">
                  <c:v>39</c:v>
                </c:pt>
                <c:pt idx="7574">
                  <c:v>44</c:v>
                </c:pt>
                <c:pt idx="7575">
                  <c:v>51</c:v>
                </c:pt>
                <c:pt idx="7576">
                  <c:v>39</c:v>
                </c:pt>
                <c:pt idx="7577">
                  <c:v>31</c:v>
                </c:pt>
                <c:pt idx="7578">
                  <c:v>44</c:v>
                </c:pt>
                <c:pt idx="7579">
                  <c:v>54</c:v>
                </c:pt>
                <c:pt idx="7580">
                  <c:v>46</c:v>
                </c:pt>
                <c:pt idx="7581">
                  <c:v>77</c:v>
                </c:pt>
                <c:pt idx="7582">
                  <c:v>44</c:v>
                </c:pt>
                <c:pt idx="7583">
                  <c:v>68</c:v>
                </c:pt>
                <c:pt idx="7584">
                  <c:v>31</c:v>
                </c:pt>
                <c:pt idx="7585">
                  <c:v>51</c:v>
                </c:pt>
                <c:pt idx="7586">
                  <c:v>44</c:v>
                </c:pt>
                <c:pt idx="7587">
                  <c:v>56</c:v>
                </c:pt>
                <c:pt idx="7588">
                  <c:v>62</c:v>
                </c:pt>
                <c:pt idx="7589">
                  <c:v>37</c:v>
                </c:pt>
                <c:pt idx="7590">
                  <c:v>26</c:v>
                </c:pt>
                <c:pt idx="7591">
                  <c:v>40</c:v>
                </c:pt>
                <c:pt idx="7592">
                  <c:v>48</c:v>
                </c:pt>
                <c:pt idx="7593">
                  <c:v>58</c:v>
                </c:pt>
                <c:pt idx="7594">
                  <c:v>38</c:v>
                </c:pt>
                <c:pt idx="7595">
                  <c:v>52</c:v>
                </c:pt>
                <c:pt idx="7596">
                  <c:v>39</c:v>
                </c:pt>
                <c:pt idx="7597">
                  <c:v>68</c:v>
                </c:pt>
                <c:pt idx="7598">
                  <c:v>51</c:v>
                </c:pt>
                <c:pt idx="7599">
                  <c:v>56</c:v>
                </c:pt>
                <c:pt idx="7600">
                  <c:v>67</c:v>
                </c:pt>
                <c:pt idx="7601">
                  <c:v>50</c:v>
                </c:pt>
                <c:pt idx="7602">
                  <c:v>35</c:v>
                </c:pt>
                <c:pt idx="7603">
                  <c:v>37</c:v>
                </c:pt>
                <c:pt idx="7604">
                  <c:v>59</c:v>
                </c:pt>
                <c:pt idx="7605">
                  <c:v>40</c:v>
                </c:pt>
                <c:pt idx="7606">
                  <c:v>47</c:v>
                </c:pt>
                <c:pt idx="7607">
                  <c:v>34</c:v>
                </c:pt>
                <c:pt idx="7608">
                  <c:v>59</c:v>
                </c:pt>
                <c:pt idx="7609">
                  <c:v>63</c:v>
                </c:pt>
                <c:pt idx="7610">
                  <c:v>63</c:v>
                </c:pt>
                <c:pt idx="7611">
                  <c:v>50</c:v>
                </c:pt>
                <c:pt idx="7612">
                  <c:v>36</c:v>
                </c:pt>
                <c:pt idx="7613">
                  <c:v>62</c:v>
                </c:pt>
                <c:pt idx="7614">
                  <c:v>36</c:v>
                </c:pt>
                <c:pt idx="7615">
                  <c:v>37</c:v>
                </c:pt>
                <c:pt idx="7616">
                  <c:v>46</c:v>
                </c:pt>
                <c:pt idx="7617">
                  <c:v>38</c:v>
                </c:pt>
                <c:pt idx="7618">
                  <c:v>69</c:v>
                </c:pt>
                <c:pt idx="7619">
                  <c:v>29</c:v>
                </c:pt>
                <c:pt idx="7620">
                  <c:v>36</c:v>
                </c:pt>
                <c:pt idx="7621">
                  <c:v>61</c:v>
                </c:pt>
                <c:pt idx="7622">
                  <c:v>47</c:v>
                </c:pt>
                <c:pt idx="7623">
                  <c:v>31</c:v>
                </c:pt>
                <c:pt idx="7624">
                  <c:v>44</c:v>
                </c:pt>
                <c:pt idx="7625">
                  <c:v>50</c:v>
                </c:pt>
                <c:pt idx="7626">
                  <c:v>38</c:v>
                </c:pt>
                <c:pt idx="7627">
                  <c:v>49</c:v>
                </c:pt>
                <c:pt idx="7628">
                  <c:v>44</c:v>
                </c:pt>
                <c:pt idx="7629">
                  <c:v>68</c:v>
                </c:pt>
                <c:pt idx="7630">
                  <c:v>39</c:v>
                </c:pt>
                <c:pt idx="7631">
                  <c:v>35</c:v>
                </c:pt>
                <c:pt idx="7632">
                  <c:v>50</c:v>
                </c:pt>
                <c:pt idx="7633">
                  <c:v>37</c:v>
                </c:pt>
                <c:pt idx="7634">
                  <c:v>80</c:v>
                </c:pt>
                <c:pt idx="7635">
                  <c:v>38</c:v>
                </c:pt>
                <c:pt idx="7636">
                  <c:v>56</c:v>
                </c:pt>
                <c:pt idx="7637">
                  <c:v>48</c:v>
                </c:pt>
                <c:pt idx="7638">
                  <c:v>72</c:v>
                </c:pt>
                <c:pt idx="7639">
                  <c:v>78</c:v>
                </c:pt>
                <c:pt idx="7640">
                  <c:v>82</c:v>
                </c:pt>
                <c:pt idx="7641">
                  <c:v>34</c:v>
                </c:pt>
                <c:pt idx="7642">
                  <c:v>43</c:v>
                </c:pt>
                <c:pt idx="7643">
                  <c:v>50</c:v>
                </c:pt>
                <c:pt idx="7644">
                  <c:v>39</c:v>
                </c:pt>
                <c:pt idx="7645">
                  <c:v>65</c:v>
                </c:pt>
                <c:pt idx="7646">
                  <c:v>61</c:v>
                </c:pt>
                <c:pt idx="7647">
                  <c:v>59</c:v>
                </c:pt>
                <c:pt idx="7648">
                  <c:v>26</c:v>
                </c:pt>
                <c:pt idx="7649">
                  <c:v>39</c:v>
                </c:pt>
                <c:pt idx="7650">
                  <c:v>49</c:v>
                </c:pt>
                <c:pt idx="7651">
                  <c:v>62</c:v>
                </c:pt>
                <c:pt idx="7652">
                  <c:v>32</c:v>
                </c:pt>
                <c:pt idx="7653">
                  <c:v>40</c:v>
                </c:pt>
                <c:pt idx="7654">
                  <c:v>52</c:v>
                </c:pt>
                <c:pt idx="7655">
                  <c:v>38</c:v>
                </c:pt>
                <c:pt idx="7656">
                  <c:v>75</c:v>
                </c:pt>
                <c:pt idx="7657">
                  <c:v>75</c:v>
                </c:pt>
                <c:pt idx="7658">
                  <c:v>30</c:v>
                </c:pt>
                <c:pt idx="7659">
                  <c:v>27</c:v>
                </c:pt>
                <c:pt idx="7660">
                  <c:v>31</c:v>
                </c:pt>
                <c:pt idx="7661">
                  <c:v>81</c:v>
                </c:pt>
                <c:pt idx="7662">
                  <c:v>64</c:v>
                </c:pt>
                <c:pt idx="7663">
                  <c:v>51</c:v>
                </c:pt>
                <c:pt idx="7664">
                  <c:v>57</c:v>
                </c:pt>
                <c:pt idx="7665">
                  <c:v>37</c:v>
                </c:pt>
                <c:pt idx="7666">
                  <c:v>45</c:v>
                </c:pt>
                <c:pt idx="7667">
                  <c:v>44</c:v>
                </c:pt>
                <c:pt idx="7668">
                  <c:v>42</c:v>
                </c:pt>
                <c:pt idx="7669">
                  <c:v>68</c:v>
                </c:pt>
                <c:pt idx="7670">
                  <c:v>68</c:v>
                </c:pt>
                <c:pt idx="7671">
                  <c:v>46</c:v>
                </c:pt>
                <c:pt idx="7672">
                  <c:v>45</c:v>
                </c:pt>
                <c:pt idx="7673">
                  <c:v>52</c:v>
                </c:pt>
                <c:pt idx="7674">
                  <c:v>54</c:v>
                </c:pt>
                <c:pt idx="7675">
                  <c:v>74</c:v>
                </c:pt>
                <c:pt idx="7676">
                  <c:v>44</c:v>
                </c:pt>
                <c:pt idx="7677">
                  <c:v>57</c:v>
                </c:pt>
                <c:pt idx="7678">
                  <c:v>49</c:v>
                </c:pt>
                <c:pt idx="7679">
                  <c:v>43</c:v>
                </c:pt>
                <c:pt idx="7680">
                  <c:v>47</c:v>
                </c:pt>
                <c:pt idx="7681">
                  <c:v>57</c:v>
                </c:pt>
                <c:pt idx="7682">
                  <c:v>37</c:v>
                </c:pt>
                <c:pt idx="7683">
                  <c:v>39</c:v>
                </c:pt>
                <c:pt idx="7684">
                  <c:v>37</c:v>
                </c:pt>
                <c:pt idx="7685">
                  <c:v>51</c:v>
                </c:pt>
                <c:pt idx="7686">
                  <c:v>45</c:v>
                </c:pt>
                <c:pt idx="7687">
                  <c:v>46</c:v>
                </c:pt>
                <c:pt idx="7688">
                  <c:v>48</c:v>
                </c:pt>
                <c:pt idx="7689">
                  <c:v>57</c:v>
                </c:pt>
                <c:pt idx="7690">
                  <c:v>31</c:v>
                </c:pt>
                <c:pt idx="7691">
                  <c:v>84</c:v>
                </c:pt>
                <c:pt idx="7692">
                  <c:v>53</c:v>
                </c:pt>
                <c:pt idx="7693">
                  <c:v>47</c:v>
                </c:pt>
                <c:pt idx="7694">
                  <c:v>36</c:v>
                </c:pt>
                <c:pt idx="7695">
                  <c:v>66</c:v>
                </c:pt>
                <c:pt idx="7696">
                  <c:v>38</c:v>
                </c:pt>
                <c:pt idx="7697">
                  <c:v>53</c:v>
                </c:pt>
                <c:pt idx="7698">
                  <c:v>33</c:v>
                </c:pt>
                <c:pt idx="7699">
                  <c:v>44</c:v>
                </c:pt>
                <c:pt idx="7700">
                  <c:v>40</c:v>
                </c:pt>
                <c:pt idx="7701">
                  <c:v>67</c:v>
                </c:pt>
                <c:pt idx="7702">
                  <c:v>89</c:v>
                </c:pt>
                <c:pt idx="7703">
                  <c:v>70</c:v>
                </c:pt>
                <c:pt idx="7704">
                  <c:v>45</c:v>
                </c:pt>
                <c:pt idx="7705">
                  <c:v>57</c:v>
                </c:pt>
                <c:pt idx="7706">
                  <c:v>75</c:v>
                </c:pt>
                <c:pt idx="7707">
                  <c:v>39</c:v>
                </c:pt>
                <c:pt idx="7708">
                  <c:v>52</c:v>
                </c:pt>
                <c:pt idx="7709">
                  <c:v>30</c:v>
                </c:pt>
                <c:pt idx="7710">
                  <c:v>48</c:v>
                </c:pt>
                <c:pt idx="7711">
                  <c:v>49</c:v>
                </c:pt>
                <c:pt idx="7712">
                  <c:v>40</c:v>
                </c:pt>
                <c:pt idx="7713">
                  <c:v>47</c:v>
                </c:pt>
                <c:pt idx="7714">
                  <c:v>54</c:v>
                </c:pt>
                <c:pt idx="7715">
                  <c:v>36</c:v>
                </c:pt>
                <c:pt idx="7716">
                  <c:v>51</c:v>
                </c:pt>
                <c:pt idx="7717">
                  <c:v>36</c:v>
                </c:pt>
                <c:pt idx="7718">
                  <c:v>51</c:v>
                </c:pt>
                <c:pt idx="7719">
                  <c:v>30</c:v>
                </c:pt>
                <c:pt idx="7720">
                  <c:v>42</c:v>
                </c:pt>
                <c:pt idx="7721">
                  <c:v>47</c:v>
                </c:pt>
                <c:pt idx="7722">
                  <c:v>28</c:v>
                </c:pt>
                <c:pt idx="7723">
                  <c:v>50</c:v>
                </c:pt>
                <c:pt idx="7724">
                  <c:v>72</c:v>
                </c:pt>
                <c:pt idx="7725">
                  <c:v>52</c:v>
                </c:pt>
                <c:pt idx="7726">
                  <c:v>48</c:v>
                </c:pt>
                <c:pt idx="7727">
                  <c:v>34</c:v>
                </c:pt>
                <c:pt idx="7728">
                  <c:v>60</c:v>
                </c:pt>
                <c:pt idx="7729">
                  <c:v>44</c:v>
                </c:pt>
                <c:pt idx="7730">
                  <c:v>54</c:v>
                </c:pt>
                <c:pt idx="7731">
                  <c:v>46</c:v>
                </c:pt>
                <c:pt idx="7732">
                  <c:v>31</c:v>
                </c:pt>
                <c:pt idx="7733">
                  <c:v>50</c:v>
                </c:pt>
                <c:pt idx="7734">
                  <c:v>36</c:v>
                </c:pt>
                <c:pt idx="7735">
                  <c:v>41</c:v>
                </c:pt>
                <c:pt idx="7736">
                  <c:v>34</c:v>
                </c:pt>
                <c:pt idx="7737">
                  <c:v>37</c:v>
                </c:pt>
                <c:pt idx="7738">
                  <c:v>35</c:v>
                </c:pt>
                <c:pt idx="7739">
                  <c:v>58</c:v>
                </c:pt>
                <c:pt idx="7740">
                  <c:v>76</c:v>
                </c:pt>
                <c:pt idx="7741">
                  <c:v>58</c:v>
                </c:pt>
                <c:pt idx="7742">
                  <c:v>38</c:v>
                </c:pt>
                <c:pt idx="7743">
                  <c:v>52</c:v>
                </c:pt>
                <c:pt idx="7744">
                  <c:v>37</c:v>
                </c:pt>
                <c:pt idx="7745">
                  <c:v>71</c:v>
                </c:pt>
                <c:pt idx="7746">
                  <c:v>46</c:v>
                </c:pt>
                <c:pt idx="7747">
                  <c:v>40</c:v>
                </c:pt>
                <c:pt idx="7748">
                  <c:v>33</c:v>
                </c:pt>
                <c:pt idx="7749">
                  <c:v>50</c:v>
                </c:pt>
                <c:pt idx="7750">
                  <c:v>55</c:v>
                </c:pt>
                <c:pt idx="7751">
                  <c:v>53</c:v>
                </c:pt>
                <c:pt idx="7752">
                  <c:v>47</c:v>
                </c:pt>
                <c:pt idx="7753">
                  <c:v>51</c:v>
                </c:pt>
                <c:pt idx="7754">
                  <c:v>70</c:v>
                </c:pt>
                <c:pt idx="7755">
                  <c:v>39</c:v>
                </c:pt>
                <c:pt idx="7756">
                  <c:v>50</c:v>
                </c:pt>
                <c:pt idx="7757">
                  <c:v>51</c:v>
                </c:pt>
                <c:pt idx="7758">
                  <c:v>39</c:v>
                </c:pt>
                <c:pt idx="7759">
                  <c:v>54</c:v>
                </c:pt>
                <c:pt idx="7760">
                  <c:v>44</c:v>
                </c:pt>
                <c:pt idx="7761">
                  <c:v>43</c:v>
                </c:pt>
                <c:pt idx="7762">
                  <c:v>52</c:v>
                </c:pt>
                <c:pt idx="7763">
                  <c:v>52</c:v>
                </c:pt>
                <c:pt idx="7764">
                  <c:v>36</c:v>
                </c:pt>
                <c:pt idx="7765">
                  <c:v>77</c:v>
                </c:pt>
                <c:pt idx="7766">
                  <c:v>72</c:v>
                </c:pt>
                <c:pt idx="7767">
                  <c:v>39</c:v>
                </c:pt>
                <c:pt idx="7768">
                  <c:v>36</c:v>
                </c:pt>
                <c:pt idx="7769">
                  <c:v>49</c:v>
                </c:pt>
                <c:pt idx="7770">
                  <c:v>35</c:v>
                </c:pt>
                <c:pt idx="7771">
                  <c:v>45</c:v>
                </c:pt>
                <c:pt idx="7772">
                  <c:v>55</c:v>
                </c:pt>
                <c:pt idx="7773">
                  <c:v>38</c:v>
                </c:pt>
                <c:pt idx="7774">
                  <c:v>53</c:v>
                </c:pt>
                <c:pt idx="7775">
                  <c:v>42</c:v>
                </c:pt>
                <c:pt idx="7776">
                  <c:v>39</c:v>
                </c:pt>
                <c:pt idx="7777">
                  <c:v>49</c:v>
                </c:pt>
                <c:pt idx="7778">
                  <c:v>33</c:v>
                </c:pt>
                <c:pt idx="7779">
                  <c:v>45</c:v>
                </c:pt>
                <c:pt idx="7780">
                  <c:v>26</c:v>
                </c:pt>
                <c:pt idx="7781">
                  <c:v>71</c:v>
                </c:pt>
                <c:pt idx="7782">
                  <c:v>50</c:v>
                </c:pt>
                <c:pt idx="7783">
                  <c:v>49</c:v>
                </c:pt>
                <c:pt idx="7784">
                  <c:v>51</c:v>
                </c:pt>
                <c:pt idx="7785">
                  <c:v>60</c:v>
                </c:pt>
                <c:pt idx="7786">
                  <c:v>44</c:v>
                </c:pt>
                <c:pt idx="7787">
                  <c:v>37</c:v>
                </c:pt>
                <c:pt idx="7788">
                  <c:v>39</c:v>
                </c:pt>
                <c:pt idx="7789">
                  <c:v>77</c:v>
                </c:pt>
                <c:pt idx="7790">
                  <c:v>28</c:v>
                </c:pt>
                <c:pt idx="7791">
                  <c:v>32</c:v>
                </c:pt>
                <c:pt idx="7792">
                  <c:v>48</c:v>
                </c:pt>
                <c:pt idx="7793">
                  <c:v>50</c:v>
                </c:pt>
                <c:pt idx="7794">
                  <c:v>58</c:v>
                </c:pt>
                <c:pt idx="7795">
                  <c:v>45</c:v>
                </c:pt>
                <c:pt idx="7796">
                  <c:v>61</c:v>
                </c:pt>
                <c:pt idx="7797">
                  <c:v>39</c:v>
                </c:pt>
                <c:pt idx="7798">
                  <c:v>51</c:v>
                </c:pt>
                <c:pt idx="7799">
                  <c:v>53</c:v>
                </c:pt>
                <c:pt idx="7800">
                  <c:v>46</c:v>
                </c:pt>
                <c:pt idx="7801">
                  <c:v>52</c:v>
                </c:pt>
                <c:pt idx="7802">
                  <c:v>38</c:v>
                </c:pt>
                <c:pt idx="7803">
                  <c:v>35</c:v>
                </c:pt>
                <c:pt idx="7804">
                  <c:v>89</c:v>
                </c:pt>
                <c:pt idx="7805">
                  <c:v>91</c:v>
                </c:pt>
                <c:pt idx="7806">
                  <c:v>44</c:v>
                </c:pt>
                <c:pt idx="7807">
                  <c:v>45</c:v>
                </c:pt>
                <c:pt idx="7808">
                  <c:v>47</c:v>
                </c:pt>
                <c:pt idx="7809">
                  <c:v>44</c:v>
                </c:pt>
                <c:pt idx="7810">
                  <c:v>45</c:v>
                </c:pt>
                <c:pt idx="7811">
                  <c:v>54</c:v>
                </c:pt>
                <c:pt idx="7812">
                  <c:v>89</c:v>
                </c:pt>
                <c:pt idx="7813">
                  <c:v>72</c:v>
                </c:pt>
                <c:pt idx="7814">
                  <c:v>51</c:v>
                </c:pt>
                <c:pt idx="7815">
                  <c:v>31</c:v>
                </c:pt>
                <c:pt idx="7816">
                  <c:v>55</c:v>
                </c:pt>
                <c:pt idx="7817">
                  <c:v>52</c:v>
                </c:pt>
                <c:pt idx="7818">
                  <c:v>32</c:v>
                </c:pt>
                <c:pt idx="7819">
                  <c:v>45</c:v>
                </c:pt>
                <c:pt idx="7820">
                  <c:v>67</c:v>
                </c:pt>
                <c:pt idx="7821">
                  <c:v>30</c:v>
                </c:pt>
                <c:pt idx="7822">
                  <c:v>53</c:v>
                </c:pt>
                <c:pt idx="7823">
                  <c:v>72</c:v>
                </c:pt>
                <c:pt idx="7824">
                  <c:v>53</c:v>
                </c:pt>
                <c:pt idx="7825">
                  <c:v>97</c:v>
                </c:pt>
                <c:pt idx="7826">
                  <c:v>46</c:v>
                </c:pt>
                <c:pt idx="7827">
                  <c:v>46</c:v>
                </c:pt>
                <c:pt idx="7828">
                  <c:v>38</c:v>
                </c:pt>
                <c:pt idx="7829">
                  <c:v>40</c:v>
                </c:pt>
                <c:pt idx="7830">
                  <c:v>48</c:v>
                </c:pt>
                <c:pt idx="7831">
                  <c:v>40</c:v>
                </c:pt>
                <c:pt idx="7832">
                  <c:v>44</c:v>
                </c:pt>
                <c:pt idx="7833">
                  <c:v>65</c:v>
                </c:pt>
                <c:pt idx="7834">
                  <c:v>46</c:v>
                </c:pt>
                <c:pt idx="7835">
                  <c:v>70</c:v>
                </c:pt>
                <c:pt idx="7836">
                  <c:v>30</c:v>
                </c:pt>
                <c:pt idx="7837">
                  <c:v>45</c:v>
                </c:pt>
                <c:pt idx="7838">
                  <c:v>46</c:v>
                </c:pt>
                <c:pt idx="7839">
                  <c:v>54</c:v>
                </c:pt>
                <c:pt idx="7840">
                  <c:v>52</c:v>
                </c:pt>
                <c:pt idx="7841">
                  <c:v>47</c:v>
                </c:pt>
                <c:pt idx="7842">
                  <c:v>34</c:v>
                </c:pt>
                <c:pt idx="7843">
                  <c:v>49</c:v>
                </c:pt>
                <c:pt idx="7844">
                  <c:v>32</c:v>
                </c:pt>
                <c:pt idx="7845">
                  <c:v>34</c:v>
                </c:pt>
                <c:pt idx="7846">
                  <c:v>52</c:v>
                </c:pt>
                <c:pt idx="7847">
                  <c:v>60</c:v>
                </c:pt>
                <c:pt idx="7848">
                  <c:v>38</c:v>
                </c:pt>
                <c:pt idx="7849">
                  <c:v>58</c:v>
                </c:pt>
                <c:pt idx="7850">
                  <c:v>80</c:v>
                </c:pt>
                <c:pt idx="7851">
                  <c:v>52</c:v>
                </c:pt>
                <c:pt idx="7852">
                  <c:v>36</c:v>
                </c:pt>
                <c:pt idx="7853">
                  <c:v>39</c:v>
                </c:pt>
                <c:pt idx="7854">
                  <c:v>48</c:v>
                </c:pt>
                <c:pt idx="7855">
                  <c:v>50</c:v>
                </c:pt>
                <c:pt idx="7856">
                  <c:v>35</c:v>
                </c:pt>
                <c:pt idx="7857">
                  <c:v>65</c:v>
                </c:pt>
                <c:pt idx="7858">
                  <c:v>54</c:v>
                </c:pt>
                <c:pt idx="7859">
                  <c:v>60</c:v>
                </c:pt>
                <c:pt idx="7860">
                  <c:v>38</c:v>
                </c:pt>
                <c:pt idx="7861">
                  <c:v>47</c:v>
                </c:pt>
                <c:pt idx="7862">
                  <c:v>68</c:v>
                </c:pt>
                <c:pt idx="7863">
                  <c:v>57</c:v>
                </c:pt>
                <c:pt idx="7864">
                  <c:v>58</c:v>
                </c:pt>
                <c:pt idx="7865">
                  <c:v>56</c:v>
                </c:pt>
                <c:pt idx="7866">
                  <c:v>43</c:v>
                </c:pt>
                <c:pt idx="7867">
                  <c:v>47</c:v>
                </c:pt>
                <c:pt idx="7868">
                  <c:v>74</c:v>
                </c:pt>
                <c:pt idx="7869">
                  <c:v>38</c:v>
                </c:pt>
                <c:pt idx="7870">
                  <c:v>33</c:v>
                </c:pt>
                <c:pt idx="7871">
                  <c:v>40</c:v>
                </c:pt>
                <c:pt idx="7872">
                  <c:v>51</c:v>
                </c:pt>
                <c:pt idx="7873">
                  <c:v>59</c:v>
                </c:pt>
                <c:pt idx="7874">
                  <c:v>45</c:v>
                </c:pt>
                <c:pt idx="7875">
                  <c:v>61</c:v>
                </c:pt>
                <c:pt idx="7876">
                  <c:v>64</c:v>
                </c:pt>
                <c:pt idx="7877">
                  <c:v>28</c:v>
                </c:pt>
                <c:pt idx="7878">
                  <c:v>29</c:v>
                </c:pt>
                <c:pt idx="7879">
                  <c:v>48</c:v>
                </c:pt>
                <c:pt idx="7880">
                  <c:v>28</c:v>
                </c:pt>
                <c:pt idx="7881">
                  <c:v>33</c:v>
                </c:pt>
                <c:pt idx="7882">
                  <c:v>38</c:v>
                </c:pt>
                <c:pt idx="7883">
                  <c:v>39</c:v>
                </c:pt>
                <c:pt idx="7884">
                  <c:v>50</c:v>
                </c:pt>
                <c:pt idx="7885">
                  <c:v>37</c:v>
                </c:pt>
                <c:pt idx="7886">
                  <c:v>35</c:v>
                </c:pt>
                <c:pt idx="7887">
                  <c:v>34</c:v>
                </c:pt>
                <c:pt idx="7888">
                  <c:v>37</c:v>
                </c:pt>
                <c:pt idx="7889">
                  <c:v>47</c:v>
                </c:pt>
                <c:pt idx="7890">
                  <c:v>36</c:v>
                </c:pt>
                <c:pt idx="7891">
                  <c:v>30</c:v>
                </c:pt>
                <c:pt idx="7892">
                  <c:v>65</c:v>
                </c:pt>
                <c:pt idx="7893">
                  <c:v>46</c:v>
                </c:pt>
                <c:pt idx="7894">
                  <c:v>46</c:v>
                </c:pt>
                <c:pt idx="7895">
                  <c:v>56</c:v>
                </c:pt>
                <c:pt idx="7896">
                  <c:v>46</c:v>
                </c:pt>
                <c:pt idx="7897">
                  <c:v>49</c:v>
                </c:pt>
                <c:pt idx="7898">
                  <c:v>47</c:v>
                </c:pt>
                <c:pt idx="7899">
                  <c:v>36</c:v>
                </c:pt>
                <c:pt idx="7900">
                  <c:v>68</c:v>
                </c:pt>
                <c:pt idx="7901">
                  <c:v>61</c:v>
                </c:pt>
                <c:pt idx="7902">
                  <c:v>33</c:v>
                </c:pt>
                <c:pt idx="7903">
                  <c:v>63</c:v>
                </c:pt>
                <c:pt idx="7904">
                  <c:v>64</c:v>
                </c:pt>
                <c:pt idx="7905">
                  <c:v>34</c:v>
                </c:pt>
                <c:pt idx="7906">
                  <c:v>47</c:v>
                </c:pt>
                <c:pt idx="7907">
                  <c:v>48</c:v>
                </c:pt>
                <c:pt idx="7908">
                  <c:v>49</c:v>
                </c:pt>
                <c:pt idx="7909">
                  <c:v>45</c:v>
                </c:pt>
                <c:pt idx="7910">
                  <c:v>44</c:v>
                </c:pt>
                <c:pt idx="7911">
                  <c:v>51</c:v>
                </c:pt>
                <c:pt idx="7912">
                  <c:v>55</c:v>
                </c:pt>
                <c:pt idx="7913">
                  <c:v>34</c:v>
                </c:pt>
                <c:pt idx="7914">
                  <c:v>53</c:v>
                </c:pt>
                <c:pt idx="7915">
                  <c:v>40</c:v>
                </c:pt>
                <c:pt idx="7916">
                  <c:v>32</c:v>
                </c:pt>
                <c:pt idx="7917">
                  <c:v>50</c:v>
                </c:pt>
                <c:pt idx="7918">
                  <c:v>62</c:v>
                </c:pt>
                <c:pt idx="7919">
                  <c:v>51</c:v>
                </c:pt>
                <c:pt idx="7920">
                  <c:v>56</c:v>
                </c:pt>
                <c:pt idx="7921">
                  <c:v>52</c:v>
                </c:pt>
                <c:pt idx="7922">
                  <c:v>59</c:v>
                </c:pt>
                <c:pt idx="7923">
                  <c:v>42</c:v>
                </c:pt>
                <c:pt idx="7924">
                  <c:v>71</c:v>
                </c:pt>
                <c:pt idx="7925">
                  <c:v>51</c:v>
                </c:pt>
                <c:pt idx="7926">
                  <c:v>39</c:v>
                </c:pt>
                <c:pt idx="7927">
                  <c:v>34</c:v>
                </c:pt>
                <c:pt idx="7928">
                  <c:v>68</c:v>
                </c:pt>
                <c:pt idx="7929">
                  <c:v>24</c:v>
                </c:pt>
                <c:pt idx="7930">
                  <c:v>84</c:v>
                </c:pt>
                <c:pt idx="7931">
                  <c:v>35</c:v>
                </c:pt>
                <c:pt idx="7932">
                  <c:v>39</c:v>
                </c:pt>
                <c:pt idx="7933">
                  <c:v>44</c:v>
                </c:pt>
                <c:pt idx="7934">
                  <c:v>71</c:v>
                </c:pt>
                <c:pt idx="7935">
                  <c:v>45</c:v>
                </c:pt>
                <c:pt idx="7936">
                  <c:v>75</c:v>
                </c:pt>
                <c:pt idx="7937">
                  <c:v>75</c:v>
                </c:pt>
                <c:pt idx="7938">
                  <c:v>76</c:v>
                </c:pt>
                <c:pt idx="7939">
                  <c:v>73</c:v>
                </c:pt>
                <c:pt idx="7940">
                  <c:v>65</c:v>
                </c:pt>
                <c:pt idx="7941">
                  <c:v>49</c:v>
                </c:pt>
                <c:pt idx="7942">
                  <c:v>90</c:v>
                </c:pt>
                <c:pt idx="7943">
                  <c:v>49</c:v>
                </c:pt>
                <c:pt idx="7944">
                  <c:v>94</c:v>
                </c:pt>
                <c:pt idx="7945">
                  <c:v>85</c:v>
                </c:pt>
                <c:pt idx="7946">
                  <c:v>54</c:v>
                </c:pt>
                <c:pt idx="7947">
                  <c:v>47</c:v>
                </c:pt>
                <c:pt idx="7948">
                  <c:v>50</c:v>
                </c:pt>
                <c:pt idx="7949">
                  <c:v>45</c:v>
                </c:pt>
                <c:pt idx="7950">
                  <c:v>52</c:v>
                </c:pt>
                <c:pt idx="7951">
                  <c:v>27</c:v>
                </c:pt>
                <c:pt idx="7952">
                  <c:v>56</c:v>
                </c:pt>
                <c:pt idx="7953">
                  <c:v>46</c:v>
                </c:pt>
                <c:pt idx="7954">
                  <c:v>50</c:v>
                </c:pt>
                <c:pt idx="7955">
                  <c:v>39</c:v>
                </c:pt>
                <c:pt idx="7956">
                  <c:v>40</c:v>
                </c:pt>
                <c:pt idx="7957">
                  <c:v>70</c:v>
                </c:pt>
                <c:pt idx="7958">
                  <c:v>59</c:v>
                </c:pt>
                <c:pt idx="7959">
                  <c:v>44</c:v>
                </c:pt>
                <c:pt idx="7960">
                  <c:v>38</c:v>
                </c:pt>
                <c:pt idx="7961">
                  <c:v>46</c:v>
                </c:pt>
                <c:pt idx="7962">
                  <c:v>37</c:v>
                </c:pt>
                <c:pt idx="7963">
                  <c:v>47</c:v>
                </c:pt>
                <c:pt idx="7964">
                  <c:v>52</c:v>
                </c:pt>
                <c:pt idx="7965">
                  <c:v>49</c:v>
                </c:pt>
                <c:pt idx="7966">
                  <c:v>48</c:v>
                </c:pt>
                <c:pt idx="7967">
                  <c:v>46</c:v>
                </c:pt>
                <c:pt idx="7968">
                  <c:v>74</c:v>
                </c:pt>
                <c:pt idx="7969">
                  <c:v>78</c:v>
                </c:pt>
                <c:pt idx="7970">
                  <c:v>55</c:v>
                </c:pt>
                <c:pt idx="7971">
                  <c:v>38</c:v>
                </c:pt>
                <c:pt idx="7972">
                  <c:v>86</c:v>
                </c:pt>
                <c:pt idx="7973">
                  <c:v>55</c:v>
                </c:pt>
                <c:pt idx="7974">
                  <c:v>48</c:v>
                </c:pt>
                <c:pt idx="7975">
                  <c:v>54</c:v>
                </c:pt>
                <c:pt idx="7976">
                  <c:v>88</c:v>
                </c:pt>
                <c:pt idx="7977">
                  <c:v>36</c:v>
                </c:pt>
                <c:pt idx="7978">
                  <c:v>63</c:v>
                </c:pt>
                <c:pt idx="7979">
                  <c:v>36</c:v>
                </c:pt>
                <c:pt idx="7980">
                  <c:v>44</c:v>
                </c:pt>
                <c:pt idx="7981">
                  <c:v>45</c:v>
                </c:pt>
                <c:pt idx="7982">
                  <c:v>44</c:v>
                </c:pt>
                <c:pt idx="7983">
                  <c:v>60</c:v>
                </c:pt>
                <c:pt idx="7984">
                  <c:v>64</c:v>
                </c:pt>
                <c:pt idx="7985">
                  <c:v>54</c:v>
                </c:pt>
                <c:pt idx="7986">
                  <c:v>57</c:v>
                </c:pt>
                <c:pt idx="7987">
                  <c:v>60</c:v>
                </c:pt>
                <c:pt idx="7988">
                  <c:v>64</c:v>
                </c:pt>
                <c:pt idx="7989">
                  <c:v>33</c:v>
                </c:pt>
                <c:pt idx="7990">
                  <c:v>57</c:v>
                </c:pt>
                <c:pt idx="7991">
                  <c:v>35</c:v>
                </c:pt>
                <c:pt idx="7992">
                  <c:v>58</c:v>
                </c:pt>
                <c:pt idx="7993">
                  <c:v>53</c:v>
                </c:pt>
                <c:pt idx="7994">
                  <c:v>49</c:v>
                </c:pt>
                <c:pt idx="7995">
                  <c:v>42</c:v>
                </c:pt>
                <c:pt idx="7996">
                  <c:v>28</c:v>
                </c:pt>
                <c:pt idx="7997">
                  <c:v>38</c:v>
                </c:pt>
                <c:pt idx="7998">
                  <c:v>66</c:v>
                </c:pt>
                <c:pt idx="7999">
                  <c:v>38</c:v>
                </c:pt>
                <c:pt idx="8000">
                  <c:v>32</c:v>
                </c:pt>
                <c:pt idx="8001">
                  <c:v>67</c:v>
                </c:pt>
                <c:pt idx="8002">
                  <c:v>57</c:v>
                </c:pt>
                <c:pt idx="8003">
                  <c:v>46</c:v>
                </c:pt>
                <c:pt idx="8004">
                  <c:v>95</c:v>
                </c:pt>
                <c:pt idx="8005">
                  <c:v>50</c:v>
                </c:pt>
                <c:pt idx="8006">
                  <c:v>56</c:v>
                </c:pt>
                <c:pt idx="8007">
                  <c:v>76</c:v>
                </c:pt>
                <c:pt idx="8008">
                  <c:v>37</c:v>
                </c:pt>
                <c:pt idx="8009">
                  <c:v>38</c:v>
                </c:pt>
                <c:pt idx="8010">
                  <c:v>46</c:v>
                </c:pt>
                <c:pt idx="8011">
                  <c:v>40</c:v>
                </c:pt>
                <c:pt idx="8012">
                  <c:v>47</c:v>
                </c:pt>
                <c:pt idx="8013">
                  <c:v>51</c:v>
                </c:pt>
                <c:pt idx="8014">
                  <c:v>48</c:v>
                </c:pt>
                <c:pt idx="8015">
                  <c:v>48</c:v>
                </c:pt>
                <c:pt idx="8016">
                  <c:v>49</c:v>
                </c:pt>
                <c:pt idx="8017">
                  <c:v>77</c:v>
                </c:pt>
                <c:pt idx="8018">
                  <c:v>76</c:v>
                </c:pt>
                <c:pt idx="8019">
                  <c:v>65</c:v>
                </c:pt>
                <c:pt idx="8020">
                  <c:v>49</c:v>
                </c:pt>
                <c:pt idx="8021">
                  <c:v>71</c:v>
                </c:pt>
                <c:pt idx="8022">
                  <c:v>60</c:v>
                </c:pt>
                <c:pt idx="8023">
                  <c:v>49</c:v>
                </c:pt>
                <c:pt idx="8024">
                  <c:v>30</c:v>
                </c:pt>
                <c:pt idx="8025">
                  <c:v>31</c:v>
                </c:pt>
                <c:pt idx="8026">
                  <c:v>50</c:v>
                </c:pt>
                <c:pt idx="8027">
                  <c:v>52</c:v>
                </c:pt>
                <c:pt idx="8028">
                  <c:v>29</c:v>
                </c:pt>
                <c:pt idx="8029">
                  <c:v>50</c:v>
                </c:pt>
                <c:pt idx="8030">
                  <c:v>79</c:v>
                </c:pt>
                <c:pt idx="8031">
                  <c:v>39</c:v>
                </c:pt>
                <c:pt idx="8032">
                  <c:v>38</c:v>
                </c:pt>
                <c:pt idx="8033">
                  <c:v>75</c:v>
                </c:pt>
                <c:pt idx="8034">
                  <c:v>71</c:v>
                </c:pt>
                <c:pt idx="8035">
                  <c:v>48</c:v>
                </c:pt>
                <c:pt idx="8036">
                  <c:v>46</c:v>
                </c:pt>
                <c:pt idx="8037">
                  <c:v>39</c:v>
                </c:pt>
                <c:pt idx="8038">
                  <c:v>78</c:v>
                </c:pt>
                <c:pt idx="8039">
                  <c:v>35</c:v>
                </c:pt>
                <c:pt idx="8040">
                  <c:v>49</c:v>
                </c:pt>
                <c:pt idx="8041">
                  <c:v>40</c:v>
                </c:pt>
                <c:pt idx="8042">
                  <c:v>65</c:v>
                </c:pt>
                <c:pt idx="8043">
                  <c:v>33</c:v>
                </c:pt>
                <c:pt idx="8044">
                  <c:v>67</c:v>
                </c:pt>
                <c:pt idx="8045">
                  <c:v>63</c:v>
                </c:pt>
                <c:pt idx="8046">
                  <c:v>67</c:v>
                </c:pt>
                <c:pt idx="8047">
                  <c:v>46</c:v>
                </c:pt>
                <c:pt idx="8048">
                  <c:v>67</c:v>
                </c:pt>
                <c:pt idx="8049">
                  <c:v>74</c:v>
                </c:pt>
                <c:pt idx="8050">
                  <c:v>50</c:v>
                </c:pt>
                <c:pt idx="8051">
                  <c:v>73</c:v>
                </c:pt>
                <c:pt idx="8052">
                  <c:v>81</c:v>
                </c:pt>
                <c:pt idx="8053">
                  <c:v>52</c:v>
                </c:pt>
                <c:pt idx="8054">
                  <c:v>84</c:v>
                </c:pt>
                <c:pt idx="8055">
                  <c:v>43</c:v>
                </c:pt>
                <c:pt idx="8056">
                  <c:v>74</c:v>
                </c:pt>
                <c:pt idx="8057">
                  <c:v>48</c:v>
                </c:pt>
                <c:pt idx="8058">
                  <c:v>50</c:v>
                </c:pt>
                <c:pt idx="8059">
                  <c:v>43</c:v>
                </c:pt>
                <c:pt idx="8060">
                  <c:v>38</c:v>
                </c:pt>
                <c:pt idx="8061">
                  <c:v>71</c:v>
                </c:pt>
                <c:pt idx="8062">
                  <c:v>30</c:v>
                </c:pt>
                <c:pt idx="8063">
                  <c:v>85</c:v>
                </c:pt>
                <c:pt idx="8064">
                  <c:v>42</c:v>
                </c:pt>
                <c:pt idx="8065">
                  <c:v>52</c:v>
                </c:pt>
                <c:pt idx="8066">
                  <c:v>43</c:v>
                </c:pt>
                <c:pt idx="8067">
                  <c:v>78</c:v>
                </c:pt>
                <c:pt idx="8068">
                  <c:v>79</c:v>
                </c:pt>
                <c:pt idx="8069">
                  <c:v>79</c:v>
                </c:pt>
                <c:pt idx="8070">
                  <c:v>80</c:v>
                </c:pt>
                <c:pt idx="8071">
                  <c:v>88</c:v>
                </c:pt>
                <c:pt idx="8072">
                  <c:v>78</c:v>
                </c:pt>
                <c:pt idx="8073">
                  <c:v>81</c:v>
                </c:pt>
                <c:pt idx="8074">
                  <c:v>55</c:v>
                </c:pt>
                <c:pt idx="8075">
                  <c:v>44</c:v>
                </c:pt>
                <c:pt idx="8076">
                  <c:v>81</c:v>
                </c:pt>
                <c:pt idx="8077">
                  <c:v>39</c:v>
                </c:pt>
                <c:pt idx="8078">
                  <c:v>39</c:v>
                </c:pt>
                <c:pt idx="8079">
                  <c:v>74</c:v>
                </c:pt>
                <c:pt idx="8080">
                  <c:v>53</c:v>
                </c:pt>
                <c:pt idx="8081">
                  <c:v>35</c:v>
                </c:pt>
                <c:pt idx="8082">
                  <c:v>41</c:v>
                </c:pt>
                <c:pt idx="8083">
                  <c:v>40</c:v>
                </c:pt>
                <c:pt idx="8084">
                  <c:v>56</c:v>
                </c:pt>
                <c:pt idx="8085">
                  <c:v>46</c:v>
                </c:pt>
                <c:pt idx="8086">
                  <c:v>64</c:v>
                </c:pt>
                <c:pt idx="8087">
                  <c:v>37</c:v>
                </c:pt>
                <c:pt idx="8088">
                  <c:v>72</c:v>
                </c:pt>
                <c:pt idx="8089">
                  <c:v>38</c:v>
                </c:pt>
                <c:pt idx="8090">
                  <c:v>69</c:v>
                </c:pt>
                <c:pt idx="8091">
                  <c:v>45</c:v>
                </c:pt>
                <c:pt idx="8092">
                  <c:v>59</c:v>
                </c:pt>
                <c:pt idx="8093">
                  <c:v>38</c:v>
                </c:pt>
                <c:pt idx="8094">
                  <c:v>55</c:v>
                </c:pt>
                <c:pt idx="8095">
                  <c:v>80</c:v>
                </c:pt>
                <c:pt idx="8096">
                  <c:v>28</c:v>
                </c:pt>
                <c:pt idx="8097">
                  <c:v>49</c:v>
                </c:pt>
                <c:pt idx="8098">
                  <c:v>55</c:v>
                </c:pt>
                <c:pt idx="8099">
                  <c:v>46</c:v>
                </c:pt>
                <c:pt idx="8100">
                  <c:v>56</c:v>
                </c:pt>
                <c:pt idx="8101">
                  <c:v>42</c:v>
                </c:pt>
                <c:pt idx="8102">
                  <c:v>42</c:v>
                </c:pt>
                <c:pt idx="8103">
                  <c:v>45</c:v>
                </c:pt>
                <c:pt idx="8104">
                  <c:v>51</c:v>
                </c:pt>
                <c:pt idx="8105">
                  <c:v>34</c:v>
                </c:pt>
                <c:pt idx="8106">
                  <c:v>88</c:v>
                </c:pt>
                <c:pt idx="8107">
                  <c:v>24</c:v>
                </c:pt>
                <c:pt idx="8108">
                  <c:v>46</c:v>
                </c:pt>
                <c:pt idx="8109">
                  <c:v>44</c:v>
                </c:pt>
                <c:pt idx="8110">
                  <c:v>44</c:v>
                </c:pt>
                <c:pt idx="8111">
                  <c:v>40</c:v>
                </c:pt>
                <c:pt idx="8112">
                  <c:v>27</c:v>
                </c:pt>
                <c:pt idx="8113">
                  <c:v>55</c:v>
                </c:pt>
                <c:pt idx="8114">
                  <c:v>53</c:v>
                </c:pt>
                <c:pt idx="8115">
                  <c:v>40</c:v>
                </c:pt>
                <c:pt idx="8116">
                  <c:v>51</c:v>
                </c:pt>
                <c:pt idx="8117">
                  <c:v>28</c:v>
                </c:pt>
                <c:pt idx="8118">
                  <c:v>41</c:v>
                </c:pt>
                <c:pt idx="8119">
                  <c:v>39</c:v>
                </c:pt>
                <c:pt idx="8120">
                  <c:v>61</c:v>
                </c:pt>
                <c:pt idx="8121">
                  <c:v>52</c:v>
                </c:pt>
                <c:pt idx="8122">
                  <c:v>50</c:v>
                </c:pt>
                <c:pt idx="8123">
                  <c:v>61</c:v>
                </c:pt>
                <c:pt idx="8124">
                  <c:v>65</c:v>
                </c:pt>
                <c:pt idx="8125">
                  <c:v>78</c:v>
                </c:pt>
                <c:pt idx="8126">
                  <c:v>32</c:v>
                </c:pt>
                <c:pt idx="8127">
                  <c:v>45</c:v>
                </c:pt>
                <c:pt idx="8128">
                  <c:v>29</c:v>
                </c:pt>
                <c:pt idx="8129">
                  <c:v>68</c:v>
                </c:pt>
                <c:pt idx="8130">
                  <c:v>47</c:v>
                </c:pt>
                <c:pt idx="8131">
                  <c:v>45</c:v>
                </c:pt>
                <c:pt idx="8132">
                  <c:v>74</c:v>
                </c:pt>
                <c:pt idx="8133">
                  <c:v>36</c:v>
                </c:pt>
                <c:pt idx="8134">
                  <c:v>53</c:v>
                </c:pt>
                <c:pt idx="8135">
                  <c:v>35</c:v>
                </c:pt>
                <c:pt idx="8136">
                  <c:v>58</c:v>
                </c:pt>
                <c:pt idx="8137">
                  <c:v>69</c:v>
                </c:pt>
                <c:pt idx="8138">
                  <c:v>33</c:v>
                </c:pt>
                <c:pt idx="8139">
                  <c:v>32</c:v>
                </c:pt>
                <c:pt idx="8140">
                  <c:v>38</c:v>
                </c:pt>
                <c:pt idx="8141">
                  <c:v>40</c:v>
                </c:pt>
                <c:pt idx="8142">
                  <c:v>38</c:v>
                </c:pt>
                <c:pt idx="8143">
                  <c:v>58</c:v>
                </c:pt>
                <c:pt idx="8144">
                  <c:v>72</c:v>
                </c:pt>
                <c:pt idx="8145">
                  <c:v>48</c:v>
                </c:pt>
                <c:pt idx="8146">
                  <c:v>33</c:v>
                </c:pt>
                <c:pt idx="8147">
                  <c:v>36</c:v>
                </c:pt>
                <c:pt idx="8148">
                  <c:v>86</c:v>
                </c:pt>
                <c:pt idx="8149">
                  <c:v>64</c:v>
                </c:pt>
                <c:pt idx="8150">
                  <c:v>48</c:v>
                </c:pt>
                <c:pt idx="8151">
                  <c:v>27</c:v>
                </c:pt>
                <c:pt idx="8152">
                  <c:v>44</c:v>
                </c:pt>
                <c:pt idx="8153">
                  <c:v>54</c:v>
                </c:pt>
                <c:pt idx="8154">
                  <c:v>48</c:v>
                </c:pt>
                <c:pt idx="8155">
                  <c:v>60</c:v>
                </c:pt>
                <c:pt idx="8156">
                  <c:v>50</c:v>
                </c:pt>
                <c:pt idx="8157">
                  <c:v>50</c:v>
                </c:pt>
                <c:pt idx="8158">
                  <c:v>45</c:v>
                </c:pt>
                <c:pt idx="8159">
                  <c:v>80</c:v>
                </c:pt>
                <c:pt idx="8160">
                  <c:v>37</c:v>
                </c:pt>
                <c:pt idx="8161">
                  <c:v>64</c:v>
                </c:pt>
                <c:pt idx="8162">
                  <c:v>47</c:v>
                </c:pt>
                <c:pt idx="8163">
                  <c:v>46</c:v>
                </c:pt>
                <c:pt idx="8164">
                  <c:v>45</c:v>
                </c:pt>
                <c:pt idx="8165">
                  <c:v>61</c:v>
                </c:pt>
                <c:pt idx="8166">
                  <c:v>75</c:v>
                </c:pt>
                <c:pt idx="8167">
                  <c:v>57</c:v>
                </c:pt>
                <c:pt idx="8168">
                  <c:v>36</c:v>
                </c:pt>
                <c:pt idx="8169">
                  <c:v>64</c:v>
                </c:pt>
                <c:pt idx="8170">
                  <c:v>42</c:v>
                </c:pt>
                <c:pt idx="8171">
                  <c:v>55</c:v>
                </c:pt>
                <c:pt idx="8172">
                  <c:v>47</c:v>
                </c:pt>
                <c:pt idx="8173">
                  <c:v>46</c:v>
                </c:pt>
                <c:pt idx="8174">
                  <c:v>45</c:v>
                </c:pt>
                <c:pt idx="8175">
                  <c:v>83</c:v>
                </c:pt>
                <c:pt idx="8176">
                  <c:v>53</c:v>
                </c:pt>
                <c:pt idx="8177">
                  <c:v>70</c:v>
                </c:pt>
                <c:pt idx="8178">
                  <c:v>70</c:v>
                </c:pt>
                <c:pt idx="8179">
                  <c:v>27</c:v>
                </c:pt>
                <c:pt idx="8180">
                  <c:v>36</c:v>
                </c:pt>
                <c:pt idx="8181">
                  <c:v>61</c:v>
                </c:pt>
                <c:pt idx="8182">
                  <c:v>60</c:v>
                </c:pt>
                <c:pt idx="8183">
                  <c:v>33</c:v>
                </c:pt>
                <c:pt idx="8184">
                  <c:v>35</c:v>
                </c:pt>
                <c:pt idx="8185">
                  <c:v>41</c:v>
                </c:pt>
                <c:pt idx="8186">
                  <c:v>51</c:v>
                </c:pt>
                <c:pt idx="8187">
                  <c:v>45</c:v>
                </c:pt>
                <c:pt idx="8188">
                  <c:v>37</c:v>
                </c:pt>
                <c:pt idx="8189">
                  <c:v>54</c:v>
                </c:pt>
                <c:pt idx="8190">
                  <c:v>66</c:v>
                </c:pt>
                <c:pt idx="8191">
                  <c:v>48</c:v>
                </c:pt>
                <c:pt idx="8192">
                  <c:v>66</c:v>
                </c:pt>
                <c:pt idx="8193">
                  <c:v>53</c:v>
                </c:pt>
                <c:pt idx="8194">
                  <c:v>76</c:v>
                </c:pt>
                <c:pt idx="8195">
                  <c:v>57</c:v>
                </c:pt>
                <c:pt idx="8196">
                  <c:v>48</c:v>
                </c:pt>
                <c:pt idx="8197">
                  <c:v>52</c:v>
                </c:pt>
                <c:pt idx="8198">
                  <c:v>58</c:v>
                </c:pt>
                <c:pt idx="8199">
                  <c:v>60</c:v>
                </c:pt>
                <c:pt idx="8200">
                  <c:v>68</c:v>
                </c:pt>
                <c:pt idx="8201">
                  <c:v>38</c:v>
                </c:pt>
                <c:pt idx="8202">
                  <c:v>39</c:v>
                </c:pt>
                <c:pt idx="8203">
                  <c:v>74</c:v>
                </c:pt>
                <c:pt idx="8204">
                  <c:v>46</c:v>
                </c:pt>
                <c:pt idx="8205">
                  <c:v>42</c:v>
                </c:pt>
                <c:pt idx="8206">
                  <c:v>58</c:v>
                </c:pt>
                <c:pt idx="8207">
                  <c:v>82</c:v>
                </c:pt>
                <c:pt idx="8208">
                  <c:v>44</c:v>
                </c:pt>
                <c:pt idx="8209">
                  <c:v>71</c:v>
                </c:pt>
                <c:pt idx="8210">
                  <c:v>44</c:v>
                </c:pt>
                <c:pt idx="8211">
                  <c:v>54</c:v>
                </c:pt>
                <c:pt idx="8212">
                  <c:v>56</c:v>
                </c:pt>
                <c:pt idx="8213">
                  <c:v>79</c:v>
                </c:pt>
                <c:pt idx="8214">
                  <c:v>63</c:v>
                </c:pt>
                <c:pt idx="8215">
                  <c:v>38</c:v>
                </c:pt>
                <c:pt idx="8216">
                  <c:v>72</c:v>
                </c:pt>
                <c:pt idx="8217">
                  <c:v>56</c:v>
                </c:pt>
                <c:pt idx="8218">
                  <c:v>66</c:v>
                </c:pt>
                <c:pt idx="8219">
                  <c:v>57</c:v>
                </c:pt>
                <c:pt idx="8220">
                  <c:v>47</c:v>
                </c:pt>
                <c:pt idx="8221">
                  <c:v>47</c:v>
                </c:pt>
                <c:pt idx="8222">
                  <c:v>39</c:v>
                </c:pt>
                <c:pt idx="8223">
                  <c:v>51</c:v>
                </c:pt>
                <c:pt idx="8224">
                  <c:v>49</c:v>
                </c:pt>
                <c:pt idx="8225">
                  <c:v>39</c:v>
                </c:pt>
                <c:pt idx="8226">
                  <c:v>51</c:v>
                </c:pt>
                <c:pt idx="8227">
                  <c:v>35</c:v>
                </c:pt>
                <c:pt idx="8228">
                  <c:v>49</c:v>
                </c:pt>
                <c:pt idx="8229">
                  <c:v>66</c:v>
                </c:pt>
                <c:pt idx="8230">
                  <c:v>63</c:v>
                </c:pt>
                <c:pt idx="8231">
                  <c:v>32</c:v>
                </c:pt>
                <c:pt idx="8232">
                  <c:v>48</c:v>
                </c:pt>
                <c:pt idx="8233">
                  <c:v>45</c:v>
                </c:pt>
                <c:pt idx="8234">
                  <c:v>37</c:v>
                </c:pt>
                <c:pt idx="8235">
                  <c:v>47</c:v>
                </c:pt>
                <c:pt idx="8236">
                  <c:v>63</c:v>
                </c:pt>
                <c:pt idx="8237">
                  <c:v>71</c:v>
                </c:pt>
                <c:pt idx="8238">
                  <c:v>60</c:v>
                </c:pt>
                <c:pt idx="8239">
                  <c:v>46</c:v>
                </c:pt>
                <c:pt idx="8240">
                  <c:v>31</c:v>
                </c:pt>
                <c:pt idx="8241">
                  <c:v>57</c:v>
                </c:pt>
                <c:pt idx="8242">
                  <c:v>49</c:v>
                </c:pt>
                <c:pt idx="8243">
                  <c:v>33</c:v>
                </c:pt>
                <c:pt idx="8244">
                  <c:v>37</c:v>
                </c:pt>
                <c:pt idx="8245">
                  <c:v>39</c:v>
                </c:pt>
                <c:pt idx="8246">
                  <c:v>54</c:v>
                </c:pt>
                <c:pt idx="8247">
                  <c:v>50</c:v>
                </c:pt>
                <c:pt idx="8248">
                  <c:v>51</c:v>
                </c:pt>
                <c:pt idx="8249">
                  <c:v>63</c:v>
                </c:pt>
                <c:pt idx="8250">
                  <c:v>65</c:v>
                </c:pt>
                <c:pt idx="8251">
                  <c:v>62</c:v>
                </c:pt>
                <c:pt idx="8252">
                  <c:v>45</c:v>
                </c:pt>
                <c:pt idx="8253">
                  <c:v>83</c:v>
                </c:pt>
                <c:pt idx="8254">
                  <c:v>52</c:v>
                </c:pt>
                <c:pt idx="8255">
                  <c:v>74</c:v>
                </c:pt>
                <c:pt idx="8256">
                  <c:v>31</c:v>
                </c:pt>
                <c:pt idx="8257">
                  <c:v>61</c:v>
                </c:pt>
                <c:pt idx="8258">
                  <c:v>44</c:v>
                </c:pt>
                <c:pt idx="8259">
                  <c:v>46</c:v>
                </c:pt>
                <c:pt idx="8260">
                  <c:v>54</c:v>
                </c:pt>
                <c:pt idx="8261">
                  <c:v>56</c:v>
                </c:pt>
                <c:pt idx="8262">
                  <c:v>76</c:v>
                </c:pt>
                <c:pt idx="8263">
                  <c:v>53</c:v>
                </c:pt>
                <c:pt idx="8264">
                  <c:v>47</c:v>
                </c:pt>
                <c:pt idx="8265">
                  <c:v>60</c:v>
                </c:pt>
                <c:pt idx="8266">
                  <c:v>53</c:v>
                </c:pt>
                <c:pt idx="8267">
                  <c:v>62</c:v>
                </c:pt>
                <c:pt idx="8268">
                  <c:v>54</c:v>
                </c:pt>
                <c:pt idx="8269">
                  <c:v>62</c:v>
                </c:pt>
                <c:pt idx="8270">
                  <c:v>47</c:v>
                </c:pt>
                <c:pt idx="8271">
                  <c:v>45</c:v>
                </c:pt>
                <c:pt idx="8272">
                  <c:v>30</c:v>
                </c:pt>
                <c:pt idx="8273">
                  <c:v>67</c:v>
                </c:pt>
                <c:pt idx="8274">
                  <c:v>68</c:v>
                </c:pt>
                <c:pt idx="8275">
                  <c:v>45</c:v>
                </c:pt>
                <c:pt idx="8276">
                  <c:v>72</c:v>
                </c:pt>
                <c:pt idx="8277">
                  <c:v>80</c:v>
                </c:pt>
                <c:pt idx="8278">
                  <c:v>48</c:v>
                </c:pt>
                <c:pt idx="8279">
                  <c:v>52</c:v>
                </c:pt>
                <c:pt idx="8280">
                  <c:v>68</c:v>
                </c:pt>
                <c:pt idx="8281">
                  <c:v>45</c:v>
                </c:pt>
                <c:pt idx="8282">
                  <c:v>68</c:v>
                </c:pt>
                <c:pt idx="8283">
                  <c:v>52</c:v>
                </c:pt>
                <c:pt idx="8284">
                  <c:v>52</c:v>
                </c:pt>
                <c:pt idx="8285">
                  <c:v>67</c:v>
                </c:pt>
                <c:pt idx="8286">
                  <c:v>49</c:v>
                </c:pt>
                <c:pt idx="8287">
                  <c:v>59</c:v>
                </c:pt>
                <c:pt idx="8288">
                  <c:v>58</c:v>
                </c:pt>
                <c:pt idx="8289">
                  <c:v>79</c:v>
                </c:pt>
                <c:pt idx="8290">
                  <c:v>90</c:v>
                </c:pt>
                <c:pt idx="8291">
                  <c:v>56</c:v>
                </c:pt>
                <c:pt idx="8292">
                  <c:v>47</c:v>
                </c:pt>
                <c:pt idx="8293">
                  <c:v>65</c:v>
                </c:pt>
                <c:pt idx="8294">
                  <c:v>59</c:v>
                </c:pt>
                <c:pt idx="8295">
                  <c:v>54</c:v>
                </c:pt>
                <c:pt idx="8296">
                  <c:v>33</c:v>
                </c:pt>
                <c:pt idx="8297">
                  <c:v>52</c:v>
                </c:pt>
                <c:pt idx="8298">
                  <c:v>61</c:v>
                </c:pt>
                <c:pt idx="8299">
                  <c:v>49</c:v>
                </c:pt>
                <c:pt idx="8300">
                  <c:v>54</c:v>
                </c:pt>
                <c:pt idx="8301">
                  <c:v>49</c:v>
                </c:pt>
                <c:pt idx="8302">
                  <c:v>73</c:v>
                </c:pt>
                <c:pt idx="8303">
                  <c:v>38</c:v>
                </c:pt>
                <c:pt idx="8304">
                  <c:v>46</c:v>
                </c:pt>
                <c:pt idx="8305">
                  <c:v>50</c:v>
                </c:pt>
                <c:pt idx="8306">
                  <c:v>47</c:v>
                </c:pt>
                <c:pt idx="8307">
                  <c:v>47</c:v>
                </c:pt>
                <c:pt idx="8308">
                  <c:v>39</c:v>
                </c:pt>
                <c:pt idx="8309">
                  <c:v>69</c:v>
                </c:pt>
                <c:pt idx="8310">
                  <c:v>51</c:v>
                </c:pt>
                <c:pt idx="8311">
                  <c:v>49</c:v>
                </c:pt>
                <c:pt idx="8312">
                  <c:v>56</c:v>
                </c:pt>
                <c:pt idx="8313">
                  <c:v>62</c:v>
                </c:pt>
                <c:pt idx="8314">
                  <c:v>61</c:v>
                </c:pt>
                <c:pt idx="8315">
                  <c:v>43</c:v>
                </c:pt>
                <c:pt idx="8316">
                  <c:v>76</c:v>
                </c:pt>
                <c:pt idx="8317">
                  <c:v>70</c:v>
                </c:pt>
                <c:pt idx="8318">
                  <c:v>65</c:v>
                </c:pt>
                <c:pt idx="8319">
                  <c:v>36</c:v>
                </c:pt>
                <c:pt idx="8320">
                  <c:v>79</c:v>
                </c:pt>
                <c:pt idx="8321">
                  <c:v>46</c:v>
                </c:pt>
                <c:pt idx="8322">
                  <c:v>49</c:v>
                </c:pt>
                <c:pt idx="8323">
                  <c:v>60</c:v>
                </c:pt>
                <c:pt idx="8324">
                  <c:v>64</c:v>
                </c:pt>
                <c:pt idx="8325">
                  <c:v>40</c:v>
                </c:pt>
                <c:pt idx="8326">
                  <c:v>53</c:v>
                </c:pt>
                <c:pt idx="8327">
                  <c:v>59</c:v>
                </c:pt>
                <c:pt idx="8328">
                  <c:v>74</c:v>
                </c:pt>
                <c:pt idx="8329">
                  <c:v>59</c:v>
                </c:pt>
                <c:pt idx="8330">
                  <c:v>71</c:v>
                </c:pt>
                <c:pt idx="8331">
                  <c:v>40</c:v>
                </c:pt>
                <c:pt idx="8332">
                  <c:v>53</c:v>
                </c:pt>
                <c:pt idx="8333">
                  <c:v>57</c:v>
                </c:pt>
                <c:pt idx="8334">
                  <c:v>39</c:v>
                </c:pt>
                <c:pt idx="8335">
                  <c:v>40</c:v>
                </c:pt>
                <c:pt idx="8336">
                  <c:v>48</c:v>
                </c:pt>
                <c:pt idx="8337">
                  <c:v>54</c:v>
                </c:pt>
                <c:pt idx="8338">
                  <c:v>86</c:v>
                </c:pt>
                <c:pt idx="8339">
                  <c:v>36</c:v>
                </c:pt>
                <c:pt idx="8340">
                  <c:v>47</c:v>
                </c:pt>
                <c:pt idx="8341">
                  <c:v>44</c:v>
                </c:pt>
                <c:pt idx="8342">
                  <c:v>39</c:v>
                </c:pt>
                <c:pt idx="8343">
                  <c:v>47</c:v>
                </c:pt>
                <c:pt idx="8344">
                  <c:v>51</c:v>
                </c:pt>
                <c:pt idx="8345">
                  <c:v>39</c:v>
                </c:pt>
                <c:pt idx="8346">
                  <c:v>52</c:v>
                </c:pt>
                <c:pt idx="8347">
                  <c:v>73</c:v>
                </c:pt>
                <c:pt idx="8348">
                  <c:v>60</c:v>
                </c:pt>
                <c:pt idx="8349">
                  <c:v>55</c:v>
                </c:pt>
                <c:pt idx="8350">
                  <c:v>78</c:v>
                </c:pt>
                <c:pt idx="8351">
                  <c:v>78</c:v>
                </c:pt>
                <c:pt idx="8352">
                  <c:v>57</c:v>
                </c:pt>
                <c:pt idx="8353">
                  <c:v>75</c:v>
                </c:pt>
                <c:pt idx="8354">
                  <c:v>88</c:v>
                </c:pt>
                <c:pt idx="8355">
                  <c:v>53</c:v>
                </c:pt>
                <c:pt idx="8356">
                  <c:v>46</c:v>
                </c:pt>
                <c:pt idx="8357">
                  <c:v>44</c:v>
                </c:pt>
                <c:pt idx="8358">
                  <c:v>49</c:v>
                </c:pt>
                <c:pt idx="8359">
                  <c:v>38</c:v>
                </c:pt>
                <c:pt idx="8360">
                  <c:v>71</c:v>
                </c:pt>
                <c:pt idx="8361">
                  <c:v>59</c:v>
                </c:pt>
                <c:pt idx="8362">
                  <c:v>50</c:v>
                </c:pt>
                <c:pt idx="8363">
                  <c:v>60</c:v>
                </c:pt>
                <c:pt idx="8364">
                  <c:v>38</c:v>
                </c:pt>
                <c:pt idx="8365">
                  <c:v>69</c:v>
                </c:pt>
                <c:pt idx="8366">
                  <c:v>41</c:v>
                </c:pt>
                <c:pt idx="8367">
                  <c:v>49</c:v>
                </c:pt>
                <c:pt idx="8368">
                  <c:v>49</c:v>
                </c:pt>
                <c:pt idx="8369">
                  <c:v>55</c:v>
                </c:pt>
                <c:pt idx="8370">
                  <c:v>54</c:v>
                </c:pt>
                <c:pt idx="8371">
                  <c:v>56</c:v>
                </c:pt>
                <c:pt idx="8372">
                  <c:v>46</c:v>
                </c:pt>
                <c:pt idx="8373">
                  <c:v>51</c:v>
                </c:pt>
                <c:pt idx="8374">
                  <c:v>54</c:v>
                </c:pt>
                <c:pt idx="8375">
                  <c:v>40</c:v>
                </c:pt>
                <c:pt idx="8376">
                  <c:v>45</c:v>
                </c:pt>
                <c:pt idx="8377">
                  <c:v>64</c:v>
                </c:pt>
                <c:pt idx="8378">
                  <c:v>40</c:v>
                </c:pt>
                <c:pt idx="8379">
                  <c:v>48</c:v>
                </c:pt>
                <c:pt idx="8380">
                  <c:v>74</c:v>
                </c:pt>
                <c:pt idx="8381">
                  <c:v>57</c:v>
                </c:pt>
                <c:pt idx="8382">
                  <c:v>60</c:v>
                </c:pt>
                <c:pt idx="8383">
                  <c:v>54</c:v>
                </c:pt>
                <c:pt idx="8384">
                  <c:v>33</c:v>
                </c:pt>
                <c:pt idx="8385">
                  <c:v>48</c:v>
                </c:pt>
                <c:pt idx="8386">
                  <c:v>50</c:v>
                </c:pt>
                <c:pt idx="8387">
                  <c:v>63</c:v>
                </c:pt>
                <c:pt idx="8388">
                  <c:v>72</c:v>
                </c:pt>
                <c:pt idx="8389">
                  <c:v>37</c:v>
                </c:pt>
                <c:pt idx="8390">
                  <c:v>47</c:v>
                </c:pt>
                <c:pt idx="8391">
                  <c:v>67</c:v>
                </c:pt>
                <c:pt idx="8392">
                  <c:v>48</c:v>
                </c:pt>
                <c:pt idx="8393">
                  <c:v>35</c:v>
                </c:pt>
                <c:pt idx="8394">
                  <c:v>49</c:v>
                </c:pt>
                <c:pt idx="8395">
                  <c:v>78</c:v>
                </c:pt>
                <c:pt idx="8396">
                  <c:v>44</c:v>
                </c:pt>
                <c:pt idx="8397">
                  <c:v>57</c:v>
                </c:pt>
                <c:pt idx="8398">
                  <c:v>95</c:v>
                </c:pt>
                <c:pt idx="8399">
                  <c:v>65</c:v>
                </c:pt>
                <c:pt idx="8400">
                  <c:v>55</c:v>
                </c:pt>
                <c:pt idx="8401">
                  <c:v>84</c:v>
                </c:pt>
                <c:pt idx="8402">
                  <c:v>53</c:v>
                </c:pt>
                <c:pt idx="8403">
                  <c:v>55</c:v>
                </c:pt>
                <c:pt idx="8404">
                  <c:v>67</c:v>
                </c:pt>
                <c:pt idx="8405">
                  <c:v>63</c:v>
                </c:pt>
                <c:pt idx="8406">
                  <c:v>37</c:v>
                </c:pt>
                <c:pt idx="8407">
                  <c:v>51</c:v>
                </c:pt>
                <c:pt idx="8408">
                  <c:v>63</c:v>
                </c:pt>
                <c:pt idx="8409">
                  <c:v>78</c:v>
                </c:pt>
                <c:pt idx="8410">
                  <c:v>78</c:v>
                </c:pt>
                <c:pt idx="8411">
                  <c:v>55</c:v>
                </c:pt>
                <c:pt idx="8412">
                  <c:v>47</c:v>
                </c:pt>
                <c:pt idx="8413">
                  <c:v>55</c:v>
                </c:pt>
                <c:pt idx="8414">
                  <c:v>45</c:v>
                </c:pt>
                <c:pt idx="8415">
                  <c:v>85</c:v>
                </c:pt>
                <c:pt idx="8416">
                  <c:v>70</c:v>
                </c:pt>
                <c:pt idx="8417">
                  <c:v>62</c:v>
                </c:pt>
                <c:pt idx="8418">
                  <c:v>39</c:v>
                </c:pt>
                <c:pt idx="8419">
                  <c:v>66</c:v>
                </c:pt>
                <c:pt idx="8420">
                  <c:v>63</c:v>
                </c:pt>
                <c:pt idx="8421">
                  <c:v>81</c:v>
                </c:pt>
                <c:pt idx="8422">
                  <c:v>38</c:v>
                </c:pt>
                <c:pt idx="8423">
                  <c:v>62</c:v>
                </c:pt>
                <c:pt idx="8424">
                  <c:v>45</c:v>
                </c:pt>
                <c:pt idx="8425">
                  <c:v>46</c:v>
                </c:pt>
                <c:pt idx="8426">
                  <c:v>53</c:v>
                </c:pt>
                <c:pt idx="8427">
                  <c:v>87</c:v>
                </c:pt>
                <c:pt idx="8428">
                  <c:v>98</c:v>
                </c:pt>
                <c:pt idx="8429">
                  <c:v>72</c:v>
                </c:pt>
                <c:pt idx="8430">
                  <c:v>39</c:v>
                </c:pt>
                <c:pt idx="8431">
                  <c:v>59</c:v>
                </c:pt>
                <c:pt idx="8432">
                  <c:v>45</c:v>
                </c:pt>
                <c:pt idx="8433">
                  <c:v>59</c:v>
                </c:pt>
                <c:pt idx="8434">
                  <c:v>35</c:v>
                </c:pt>
                <c:pt idx="8435">
                  <c:v>85</c:v>
                </c:pt>
                <c:pt idx="8436">
                  <c:v>80</c:v>
                </c:pt>
                <c:pt idx="8437">
                  <c:v>48</c:v>
                </c:pt>
                <c:pt idx="8438">
                  <c:v>39</c:v>
                </c:pt>
                <c:pt idx="8439">
                  <c:v>41</c:v>
                </c:pt>
                <c:pt idx="8440">
                  <c:v>50</c:v>
                </c:pt>
                <c:pt idx="8441">
                  <c:v>45</c:v>
                </c:pt>
                <c:pt idx="8442">
                  <c:v>52</c:v>
                </c:pt>
                <c:pt idx="8443">
                  <c:v>55</c:v>
                </c:pt>
                <c:pt idx="8444">
                  <c:v>38</c:v>
                </c:pt>
                <c:pt idx="8445">
                  <c:v>53</c:v>
                </c:pt>
                <c:pt idx="8446">
                  <c:v>57</c:v>
                </c:pt>
                <c:pt idx="8447">
                  <c:v>55</c:v>
                </c:pt>
                <c:pt idx="8448">
                  <c:v>46</c:v>
                </c:pt>
                <c:pt idx="8449">
                  <c:v>52</c:v>
                </c:pt>
                <c:pt idx="8450">
                  <c:v>48</c:v>
                </c:pt>
                <c:pt idx="8451">
                  <c:v>44</c:v>
                </c:pt>
                <c:pt idx="8452">
                  <c:v>72</c:v>
                </c:pt>
                <c:pt idx="8453">
                  <c:v>74</c:v>
                </c:pt>
                <c:pt idx="8454">
                  <c:v>35</c:v>
                </c:pt>
                <c:pt idx="8455">
                  <c:v>55</c:v>
                </c:pt>
                <c:pt idx="8456">
                  <c:v>90</c:v>
                </c:pt>
                <c:pt idx="8457">
                  <c:v>66</c:v>
                </c:pt>
                <c:pt idx="8458">
                  <c:v>52</c:v>
                </c:pt>
                <c:pt idx="8459">
                  <c:v>50</c:v>
                </c:pt>
                <c:pt idx="8460">
                  <c:v>57</c:v>
                </c:pt>
                <c:pt idx="8461">
                  <c:v>58</c:v>
                </c:pt>
                <c:pt idx="8462">
                  <c:v>62</c:v>
                </c:pt>
                <c:pt idx="8463">
                  <c:v>47</c:v>
                </c:pt>
                <c:pt idx="8464">
                  <c:v>67</c:v>
                </c:pt>
                <c:pt idx="8465">
                  <c:v>51</c:v>
                </c:pt>
                <c:pt idx="8466">
                  <c:v>58</c:v>
                </c:pt>
                <c:pt idx="8467">
                  <c:v>48</c:v>
                </c:pt>
                <c:pt idx="8468">
                  <c:v>55</c:v>
                </c:pt>
                <c:pt idx="8469">
                  <c:v>57</c:v>
                </c:pt>
                <c:pt idx="8470">
                  <c:v>36</c:v>
                </c:pt>
                <c:pt idx="8471">
                  <c:v>67</c:v>
                </c:pt>
                <c:pt idx="8472">
                  <c:v>45</c:v>
                </c:pt>
                <c:pt idx="8473">
                  <c:v>49</c:v>
                </c:pt>
                <c:pt idx="8474">
                  <c:v>73</c:v>
                </c:pt>
                <c:pt idx="8475">
                  <c:v>66</c:v>
                </c:pt>
                <c:pt idx="8476">
                  <c:v>66</c:v>
                </c:pt>
                <c:pt idx="8477">
                  <c:v>60</c:v>
                </c:pt>
                <c:pt idx="8478">
                  <c:v>36</c:v>
                </c:pt>
                <c:pt idx="8479">
                  <c:v>54</c:v>
                </c:pt>
                <c:pt idx="8480">
                  <c:v>38</c:v>
                </c:pt>
                <c:pt idx="8481">
                  <c:v>46</c:v>
                </c:pt>
                <c:pt idx="8482">
                  <c:v>32</c:v>
                </c:pt>
                <c:pt idx="8483">
                  <c:v>74</c:v>
                </c:pt>
                <c:pt idx="8484">
                  <c:v>58</c:v>
                </c:pt>
                <c:pt idx="8485">
                  <c:v>77</c:v>
                </c:pt>
                <c:pt idx="8486">
                  <c:v>81</c:v>
                </c:pt>
                <c:pt idx="8487">
                  <c:v>53</c:v>
                </c:pt>
                <c:pt idx="8488">
                  <c:v>57</c:v>
                </c:pt>
                <c:pt idx="8489">
                  <c:v>38</c:v>
                </c:pt>
                <c:pt idx="8490">
                  <c:v>35</c:v>
                </c:pt>
                <c:pt idx="8491">
                  <c:v>67</c:v>
                </c:pt>
                <c:pt idx="8492">
                  <c:v>44</c:v>
                </c:pt>
                <c:pt idx="8493">
                  <c:v>60</c:v>
                </c:pt>
                <c:pt idx="8494">
                  <c:v>52</c:v>
                </c:pt>
                <c:pt idx="8495">
                  <c:v>69</c:v>
                </c:pt>
                <c:pt idx="8496">
                  <c:v>46</c:v>
                </c:pt>
                <c:pt idx="8497">
                  <c:v>39</c:v>
                </c:pt>
                <c:pt idx="8498">
                  <c:v>48</c:v>
                </c:pt>
                <c:pt idx="8499">
                  <c:v>57</c:v>
                </c:pt>
                <c:pt idx="8500">
                  <c:v>62</c:v>
                </c:pt>
                <c:pt idx="8501">
                  <c:v>84</c:v>
                </c:pt>
                <c:pt idx="8502">
                  <c:v>87</c:v>
                </c:pt>
                <c:pt idx="8503">
                  <c:v>72</c:v>
                </c:pt>
                <c:pt idx="8504">
                  <c:v>33</c:v>
                </c:pt>
                <c:pt idx="8505">
                  <c:v>55</c:v>
                </c:pt>
                <c:pt idx="8506">
                  <c:v>56</c:v>
                </c:pt>
                <c:pt idx="8507">
                  <c:v>64</c:v>
                </c:pt>
                <c:pt idx="8508">
                  <c:v>69</c:v>
                </c:pt>
                <c:pt idx="8509">
                  <c:v>48</c:v>
                </c:pt>
                <c:pt idx="8510">
                  <c:v>52</c:v>
                </c:pt>
                <c:pt idx="8511">
                  <c:v>37</c:v>
                </c:pt>
                <c:pt idx="8512">
                  <c:v>50</c:v>
                </c:pt>
                <c:pt idx="8513">
                  <c:v>40</c:v>
                </c:pt>
                <c:pt idx="8514">
                  <c:v>85</c:v>
                </c:pt>
                <c:pt idx="8515">
                  <c:v>38</c:v>
                </c:pt>
                <c:pt idx="8516">
                  <c:v>52</c:v>
                </c:pt>
                <c:pt idx="8517">
                  <c:v>72</c:v>
                </c:pt>
                <c:pt idx="8518">
                  <c:v>54</c:v>
                </c:pt>
                <c:pt idx="8519">
                  <c:v>57</c:v>
                </c:pt>
                <c:pt idx="8520">
                  <c:v>52</c:v>
                </c:pt>
                <c:pt idx="8521">
                  <c:v>60</c:v>
                </c:pt>
                <c:pt idx="8522">
                  <c:v>67</c:v>
                </c:pt>
                <c:pt idx="8523">
                  <c:v>44</c:v>
                </c:pt>
                <c:pt idx="8524">
                  <c:v>38</c:v>
                </c:pt>
                <c:pt idx="8525">
                  <c:v>61</c:v>
                </c:pt>
                <c:pt idx="8526">
                  <c:v>63</c:v>
                </c:pt>
                <c:pt idx="8527">
                  <c:v>38</c:v>
                </c:pt>
                <c:pt idx="8528">
                  <c:v>52</c:v>
                </c:pt>
                <c:pt idx="8529">
                  <c:v>53</c:v>
                </c:pt>
                <c:pt idx="8530">
                  <c:v>74</c:v>
                </c:pt>
                <c:pt idx="8531">
                  <c:v>44</c:v>
                </c:pt>
                <c:pt idx="8532">
                  <c:v>43</c:v>
                </c:pt>
                <c:pt idx="8533">
                  <c:v>47</c:v>
                </c:pt>
                <c:pt idx="8534">
                  <c:v>46</c:v>
                </c:pt>
                <c:pt idx="8535">
                  <c:v>38</c:v>
                </c:pt>
                <c:pt idx="8536">
                  <c:v>64</c:v>
                </c:pt>
                <c:pt idx="8537">
                  <c:v>41</c:v>
                </c:pt>
                <c:pt idx="8538">
                  <c:v>51</c:v>
                </c:pt>
                <c:pt idx="8539">
                  <c:v>30</c:v>
                </c:pt>
                <c:pt idx="8540">
                  <c:v>58</c:v>
                </c:pt>
                <c:pt idx="8541">
                  <c:v>90</c:v>
                </c:pt>
                <c:pt idx="8542">
                  <c:v>36</c:v>
                </c:pt>
                <c:pt idx="8543">
                  <c:v>39</c:v>
                </c:pt>
                <c:pt idx="8544">
                  <c:v>61</c:v>
                </c:pt>
                <c:pt idx="8545">
                  <c:v>46</c:v>
                </c:pt>
                <c:pt idx="8546">
                  <c:v>50</c:v>
                </c:pt>
                <c:pt idx="8547">
                  <c:v>66</c:v>
                </c:pt>
                <c:pt idx="8548">
                  <c:v>58</c:v>
                </c:pt>
                <c:pt idx="8549">
                  <c:v>51</c:v>
                </c:pt>
                <c:pt idx="8550">
                  <c:v>78</c:v>
                </c:pt>
                <c:pt idx="8551">
                  <c:v>76</c:v>
                </c:pt>
                <c:pt idx="8552">
                  <c:v>46</c:v>
                </c:pt>
                <c:pt idx="8553">
                  <c:v>75</c:v>
                </c:pt>
                <c:pt idx="8554">
                  <c:v>46</c:v>
                </c:pt>
                <c:pt idx="8555">
                  <c:v>40</c:v>
                </c:pt>
                <c:pt idx="8556">
                  <c:v>75</c:v>
                </c:pt>
                <c:pt idx="8557">
                  <c:v>55</c:v>
                </c:pt>
                <c:pt idx="8558">
                  <c:v>47</c:v>
                </c:pt>
                <c:pt idx="8559">
                  <c:v>63</c:v>
                </c:pt>
                <c:pt idx="8560">
                  <c:v>51</c:v>
                </c:pt>
                <c:pt idx="8561">
                  <c:v>70</c:v>
                </c:pt>
                <c:pt idx="8562">
                  <c:v>92</c:v>
                </c:pt>
                <c:pt idx="8563">
                  <c:v>91</c:v>
                </c:pt>
                <c:pt idx="8564">
                  <c:v>50</c:v>
                </c:pt>
                <c:pt idx="8565">
                  <c:v>48</c:v>
                </c:pt>
                <c:pt idx="8566">
                  <c:v>37</c:v>
                </c:pt>
                <c:pt idx="8567">
                  <c:v>47</c:v>
                </c:pt>
                <c:pt idx="8568">
                  <c:v>71</c:v>
                </c:pt>
                <c:pt idx="8569">
                  <c:v>40</c:v>
                </c:pt>
                <c:pt idx="8570">
                  <c:v>47</c:v>
                </c:pt>
                <c:pt idx="8571">
                  <c:v>64</c:v>
                </c:pt>
                <c:pt idx="8572">
                  <c:v>63</c:v>
                </c:pt>
                <c:pt idx="8573">
                  <c:v>57</c:v>
                </c:pt>
                <c:pt idx="8574">
                  <c:v>56</c:v>
                </c:pt>
                <c:pt idx="8575">
                  <c:v>35</c:v>
                </c:pt>
                <c:pt idx="8576">
                  <c:v>72</c:v>
                </c:pt>
                <c:pt idx="8577">
                  <c:v>58</c:v>
                </c:pt>
                <c:pt idx="8578">
                  <c:v>58</c:v>
                </c:pt>
                <c:pt idx="8579">
                  <c:v>78</c:v>
                </c:pt>
                <c:pt idx="8580">
                  <c:v>71</c:v>
                </c:pt>
                <c:pt idx="8581">
                  <c:v>66</c:v>
                </c:pt>
                <c:pt idx="8582">
                  <c:v>68</c:v>
                </c:pt>
                <c:pt idx="8583">
                  <c:v>46</c:v>
                </c:pt>
                <c:pt idx="8584">
                  <c:v>72</c:v>
                </c:pt>
                <c:pt idx="8585">
                  <c:v>72</c:v>
                </c:pt>
                <c:pt idx="8586">
                  <c:v>74</c:v>
                </c:pt>
                <c:pt idx="8587">
                  <c:v>60</c:v>
                </c:pt>
                <c:pt idx="8588">
                  <c:v>80</c:v>
                </c:pt>
                <c:pt idx="8589">
                  <c:v>55</c:v>
                </c:pt>
                <c:pt idx="8590">
                  <c:v>48</c:v>
                </c:pt>
                <c:pt idx="8591">
                  <c:v>77</c:v>
                </c:pt>
                <c:pt idx="8592">
                  <c:v>39</c:v>
                </c:pt>
                <c:pt idx="8593">
                  <c:v>59</c:v>
                </c:pt>
                <c:pt idx="8594">
                  <c:v>49</c:v>
                </c:pt>
                <c:pt idx="8595">
                  <c:v>39</c:v>
                </c:pt>
                <c:pt idx="8596">
                  <c:v>37</c:v>
                </c:pt>
                <c:pt idx="8597">
                  <c:v>39</c:v>
                </c:pt>
                <c:pt idx="8598">
                  <c:v>79</c:v>
                </c:pt>
                <c:pt idx="8599">
                  <c:v>46</c:v>
                </c:pt>
                <c:pt idx="8600">
                  <c:v>62</c:v>
                </c:pt>
                <c:pt idx="8601">
                  <c:v>45</c:v>
                </c:pt>
                <c:pt idx="8602">
                  <c:v>43</c:v>
                </c:pt>
                <c:pt idx="8603">
                  <c:v>35</c:v>
                </c:pt>
                <c:pt idx="8604">
                  <c:v>59</c:v>
                </c:pt>
                <c:pt idx="8605">
                  <c:v>73</c:v>
                </c:pt>
                <c:pt idx="8606">
                  <c:v>77</c:v>
                </c:pt>
                <c:pt idx="8607">
                  <c:v>68</c:v>
                </c:pt>
                <c:pt idx="8608">
                  <c:v>74</c:v>
                </c:pt>
                <c:pt idx="8609">
                  <c:v>68</c:v>
                </c:pt>
                <c:pt idx="8610">
                  <c:v>50</c:v>
                </c:pt>
                <c:pt idx="8611">
                  <c:v>64</c:v>
                </c:pt>
                <c:pt idx="8612">
                  <c:v>35</c:v>
                </c:pt>
                <c:pt idx="8613">
                  <c:v>77</c:v>
                </c:pt>
                <c:pt idx="8614">
                  <c:v>51</c:v>
                </c:pt>
                <c:pt idx="8615">
                  <c:v>56</c:v>
                </c:pt>
                <c:pt idx="8616">
                  <c:v>64</c:v>
                </c:pt>
                <c:pt idx="8617">
                  <c:v>41</c:v>
                </c:pt>
                <c:pt idx="8618">
                  <c:v>45</c:v>
                </c:pt>
                <c:pt idx="8619">
                  <c:v>51</c:v>
                </c:pt>
                <c:pt idx="8620">
                  <c:v>73</c:v>
                </c:pt>
                <c:pt idx="8621">
                  <c:v>64</c:v>
                </c:pt>
                <c:pt idx="8622">
                  <c:v>44</c:v>
                </c:pt>
                <c:pt idx="8623">
                  <c:v>73</c:v>
                </c:pt>
                <c:pt idx="8624">
                  <c:v>65</c:v>
                </c:pt>
                <c:pt idx="8625">
                  <c:v>52</c:v>
                </c:pt>
                <c:pt idx="8626">
                  <c:v>48</c:v>
                </c:pt>
                <c:pt idx="8627">
                  <c:v>50</c:v>
                </c:pt>
                <c:pt idx="8628">
                  <c:v>40</c:v>
                </c:pt>
                <c:pt idx="8629">
                  <c:v>65</c:v>
                </c:pt>
                <c:pt idx="8630">
                  <c:v>62</c:v>
                </c:pt>
                <c:pt idx="8631">
                  <c:v>72</c:v>
                </c:pt>
                <c:pt idx="8632">
                  <c:v>49</c:v>
                </c:pt>
                <c:pt idx="8633">
                  <c:v>58</c:v>
                </c:pt>
                <c:pt idx="8634">
                  <c:v>34</c:v>
                </c:pt>
                <c:pt idx="8635">
                  <c:v>36</c:v>
                </c:pt>
                <c:pt idx="8636">
                  <c:v>43</c:v>
                </c:pt>
                <c:pt idx="8637">
                  <c:v>59</c:v>
                </c:pt>
                <c:pt idx="8638">
                  <c:v>44</c:v>
                </c:pt>
                <c:pt idx="8639">
                  <c:v>36</c:v>
                </c:pt>
                <c:pt idx="8640">
                  <c:v>51</c:v>
                </c:pt>
                <c:pt idx="8641">
                  <c:v>56</c:v>
                </c:pt>
                <c:pt idx="8642">
                  <c:v>59</c:v>
                </c:pt>
                <c:pt idx="8643">
                  <c:v>68</c:v>
                </c:pt>
                <c:pt idx="8644">
                  <c:v>49</c:v>
                </c:pt>
                <c:pt idx="8645">
                  <c:v>32</c:v>
                </c:pt>
                <c:pt idx="8646">
                  <c:v>58</c:v>
                </c:pt>
                <c:pt idx="8647">
                  <c:v>46</c:v>
                </c:pt>
                <c:pt idx="8648">
                  <c:v>61</c:v>
                </c:pt>
                <c:pt idx="8649">
                  <c:v>43</c:v>
                </c:pt>
                <c:pt idx="8650">
                  <c:v>48</c:v>
                </c:pt>
                <c:pt idx="8651">
                  <c:v>49</c:v>
                </c:pt>
                <c:pt idx="8652">
                  <c:v>44</c:v>
                </c:pt>
                <c:pt idx="8653">
                  <c:v>44</c:v>
                </c:pt>
                <c:pt idx="8654">
                  <c:v>38</c:v>
                </c:pt>
                <c:pt idx="8655">
                  <c:v>46</c:v>
                </c:pt>
                <c:pt idx="8656">
                  <c:v>55</c:v>
                </c:pt>
                <c:pt idx="8657">
                  <c:v>40</c:v>
                </c:pt>
                <c:pt idx="8658">
                  <c:v>51</c:v>
                </c:pt>
                <c:pt idx="8659">
                  <c:v>45</c:v>
                </c:pt>
                <c:pt idx="8660">
                  <c:v>47</c:v>
                </c:pt>
                <c:pt idx="8661">
                  <c:v>47</c:v>
                </c:pt>
                <c:pt idx="8662">
                  <c:v>37</c:v>
                </c:pt>
                <c:pt idx="8663">
                  <c:v>38</c:v>
                </c:pt>
                <c:pt idx="8664">
                  <c:v>36</c:v>
                </c:pt>
                <c:pt idx="8665">
                  <c:v>48</c:v>
                </c:pt>
                <c:pt idx="8666">
                  <c:v>50</c:v>
                </c:pt>
                <c:pt idx="8667">
                  <c:v>44</c:v>
                </c:pt>
                <c:pt idx="8668">
                  <c:v>40</c:v>
                </c:pt>
                <c:pt idx="8669">
                  <c:v>28</c:v>
                </c:pt>
                <c:pt idx="8670">
                  <c:v>58</c:v>
                </c:pt>
                <c:pt idx="8671">
                  <c:v>28</c:v>
                </c:pt>
                <c:pt idx="8672">
                  <c:v>44</c:v>
                </c:pt>
              </c:numCache>
            </c:numRef>
          </c:yVal>
          <c:smooth val="1"/>
          <c:extLst>
            <c:ext xmlns:c16="http://schemas.microsoft.com/office/drawing/2014/chart" uri="{C3380CC4-5D6E-409C-BE32-E72D297353CC}">
              <c16:uniqueId val="{00000000-19A3-4627-9F18-13C32FB10329}"/>
            </c:ext>
          </c:extLst>
        </c:ser>
        <c:dLbls>
          <c:showLegendKey val="0"/>
          <c:showVal val="0"/>
          <c:showCatName val="0"/>
          <c:showSerName val="0"/>
          <c:showPercent val="0"/>
          <c:showBubbleSize val="0"/>
        </c:dLbls>
        <c:axId val="726537408"/>
        <c:axId val="726531168"/>
      </c:scatterChart>
      <c:valAx>
        <c:axId val="72653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31168"/>
        <c:crosses val="autoZero"/>
        <c:crossBetween val="midCat"/>
      </c:valAx>
      <c:valAx>
        <c:axId val="72653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5374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a:t>
            </a:r>
            <a:r>
              <a:rPr lang="en-IN" baseline="0"/>
              <a:t> VS RESTAURANT COUNT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9.7469816272965873E-2"/>
          <c:y val="0.21987277631962671"/>
          <c:w val="0.87753018372703417"/>
          <c:h val="0.47316856226305043"/>
        </c:manualLayout>
      </c:layout>
      <c:barChart>
        <c:barDir val="col"/>
        <c:grouping val="clustered"/>
        <c:varyColors val="0"/>
        <c:ser>
          <c:idx val="2"/>
          <c:order val="2"/>
          <c:tx>
            <c:strRef>
              <c:f>'SUMMARY OF CITY '!$D$1</c:f>
              <c:strCache>
                <c:ptCount val="1"/>
                <c:pt idx="0">
                  <c:v>AVERAGE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'!$D$2:$D$10</c:f>
              <c:numCache>
                <c:formatCode>General</c:formatCode>
                <c:ptCount val="9"/>
                <c:pt idx="0">
                  <c:v>382.52431289640595</c:v>
                </c:pt>
                <c:pt idx="1">
                  <c:v>300.01955307262568</c:v>
                </c:pt>
                <c:pt idx="2">
                  <c:v>393.78509803921571</c:v>
                </c:pt>
                <c:pt idx="3">
                  <c:v>353.85858585858585</c:v>
                </c:pt>
                <c:pt idx="4">
                  <c:v>362.29420505200596</c:v>
                </c:pt>
                <c:pt idx="5">
                  <c:v>333.30114566284777</c:v>
                </c:pt>
                <c:pt idx="6">
                  <c:v>356.3891402714932</c:v>
                </c:pt>
                <c:pt idx="7">
                  <c:v>318.43296089385473</c:v>
                </c:pt>
                <c:pt idx="8">
                  <c:v>270.21135029354207</c:v>
                </c:pt>
              </c:numCache>
            </c:numRef>
          </c:val>
          <c:extLst>
            <c:ext xmlns:c16="http://schemas.microsoft.com/office/drawing/2014/chart" uri="{C3380CC4-5D6E-409C-BE32-E72D297353CC}">
              <c16:uniqueId val="{00000002-548D-40FC-922B-DE71E14099AE}"/>
            </c:ext>
          </c:extLst>
        </c:ser>
        <c:dLbls>
          <c:showLegendKey val="0"/>
          <c:showVal val="0"/>
          <c:showCatName val="0"/>
          <c:showSerName val="0"/>
          <c:showPercent val="0"/>
          <c:showBubbleSize val="0"/>
        </c:dLbls>
        <c:gapWidth val="100"/>
        <c:axId val="515787344"/>
        <c:axId val="790196960"/>
        <c:extLst>
          <c:ext xmlns:c15="http://schemas.microsoft.com/office/drawing/2012/chart" uri="{02D57815-91ED-43cb-92C2-25804820EDAC}">
            <c15:filteredBarSeries>
              <c15:ser>
                <c:idx val="0"/>
                <c:order val="0"/>
                <c:tx>
                  <c:strRef>
                    <c:extLst>
                      <c:ext uri="{02D57815-91ED-43cb-92C2-25804820EDAC}">
                        <c15:formulaRef>
                          <c15:sqref>'SUMMARY OF CITY '!$B$1</c15:sqref>
                        </c15:formulaRef>
                      </c:ext>
                    </c:extLst>
                    <c:strCache>
                      <c:ptCount val="1"/>
                      <c:pt idx="0">
                        <c:v>MAXIMUM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c:ext uri="{02D57815-91ED-43cb-92C2-25804820EDAC}">
                        <c15:formulaRef>
                          <c15:sqref>'SUMMARY OF CITY '!$B$2:$B$10</c15:sqref>
                        </c15:formulaRef>
                      </c:ext>
                    </c:extLst>
                    <c:numCache>
                      <c:formatCode>General</c:formatCode>
                      <c:ptCount val="9"/>
                      <c:pt idx="0">
                        <c:v>2500</c:v>
                      </c:pt>
                      <c:pt idx="1">
                        <c:v>1700</c:v>
                      </c:pt>
                      <c:pt idx="2">
                        <c:v>2500</c:v>
                      </c:pt>
                      <c:pt idx="3">
                        <c:v>2000</c:v>
                      </c:pt>
                      <c:pt idx="4">
                        <c:v>1600</c:v>
                      </c:pt>
                      <c:pt idx="5">
                        <c:v>1650</c:v>
                      </c:pt>
                      <c:pt idx="6">
                        <c:v>2500</c:v>
                      </c:pt>
                      <c:pt idx="7">
                        <c:v>1500</c:v>
                      </c:pt>
                      <c:pt idx="8">
                        <c:v>978</c:v>
                      </c:pt>
                    </c:numCache>
                  </c:numRef>
                </c:val>
                <c:extLst>
                  <c:ext xmlns:c16="http://schemas.microsoft.com/office/drawing/2014/chart" uri="{C3380CC4-5D6E-409C-BE32-E72D297353CC}">
                    <c16:uniqueId val="{00000000-548D-40FC-922B-DE71E14099A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 OF CITY '!$C$1</c15:sqref>
                        </c15:formulaRef>
                      </c:ext>
                    </c:extLst>
                    <c:strCache>
                      <c:ptCount val="1"/>
                      <c:pt idx="0">
                        <c:v>MINIMUM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'!$C$2:$C$10</c15:sqref>
                        </c15:formulaRef>
                      </c:ext>
                    </c:extLst>
                    <c:numCache>
                      <c:formatCode>General</c:formatCode>
                      <c:ptCount val="9"/>
                      <c:pt idx="0">
                        <c:v>15</c:v>
                      </c:pt>
                      <c:pt idx="1">
                        <c:v>2</c:v>
                      </c:pt>
                      <c:pt idx="2">
                        <c:v>1</c:v>
                      </c:pt>
                      <c:pt idx="3">
                        <c:v>1</c:v>
                      </c:pt>
                      <c:pt idx="4">
                        <c:v>10</c:v>
                      </c:pt>
                      <c:pt idx="5">
                        <c:v>20</c:v>
                      </c:pt>
                      <c:pt idx="6">
                        <c:v>0</c:v>
                      </c:pt>
                      <c:pt idx="7">
                        <c:v>0</c:v>
                      </c:pt>
                      <c:pt idx="8">
                        <c:v>0</c:v>
                      </c:pt>
                    </c:numCache>
                  </c:numRef>
                </c:val>
                <c:extLst xmlns:c15="http://schemas.microsoft.com/office/drawing/2012/chart">
                  <c:ext xmlns:c16="http://schemas.microsoft.com/office/drawing/2014/chart" uri="{C3380CC4-5D6E-409C-BE32-E72D297353CC}">
                    <c16:uniqueId val="{00000001-548D-40FC-922B-DE71E14099A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'SUMMARY OF CITY '!$F$1</c15:sqref>
                        </c15:formulaRef>
                      </c:ext>
                    </c:extLst>
                    <c:strCache>
                      <c:ptCount val="1"/>
                      <c:pt idx="0">
                        <c:v>CITY WISE RANK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'!$F$2:$F$10</c15:sqref>
                        </c15:formulaRef>
                      </c:ext>
                    </c:extLst>
                    <c:numCache>
                      <c:formatCode>General</c:formatCode>
                      <c:ptCount val="9"/>
                      <c:pt idx="0">
                        <c:v>7</c:v>
                      </c:pt>
                      <c:pt idx="1">
                        <c:v>5</c:v>
                      </c:pt>
                      <c:pt idx="2">
                        <c:v>7</c:v>
                      </c:pt>
                      <c:pt idx="3">
                        <c:v>6</c:v>
                      </c:pt>
                      <c:pt idx="4">
                        <c:v>3</c:v>
                      </c:pt>
                      <c:pt idx="5">
                        <c:v>4</c:v>
                      </c:pt>
                      <c:pt idx="6">
                        <c:v>7</c:v>
                      </c:pt>
                      <c:pt idx="7">
                        <c:v>2</c:v>
                      </c:pt>
                      <c:pt idx="8">
                        <c:v>1</c:v>
                      </c:pt>
                    </c:numCache>
                  </c:numRef>
                </c:val>
                <c:extLst xmlns:c15="http://schemas.microsoft.com/office/drawing/2012/chart">
                  <c:ext xmlns:c16="http://schemas.microsoft.com/office/drawing/2014/chart" uri="{C3380CC4-5D6E-409C-BE32-E72D297353CC}">
                    <c16:uniqueId val="{00000004-548D-40FC-922B-DE71E14099AE}"/>
                  </c:ext>
                </c:extLst>
              </c15:ser>
            </c15:filteredBarSeries>
          </c:ext>
        </c:extLst>
      </c:barChart>
      <c:lineChart>
        <c:grouping val="standard"/>
        <c:varyColors val="0"/>
        <c:ser>
          <c:idx val="3"/>
          <c:order val="3"/>
          <c:tx>
            <c:strRef>
              <c:f>'SUMMARY OF CITY '!$E$1</c:f>
              <c:strCache>
                <c:ptCount val="1"/>
                <c:pt idx="0">
                  <c:v>COUNT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'!$E$2:$E$10</c:f>
              <c:numCache>
                <c:formatCode>General</c:formatCode>
                <c:ptCount val="9"/>
                <c:pt idx="0">
                  <c:v>946</c:v>
                </c:pt>
                <c:pt idx="1">
                  <c:v>1074</c:v>
                </c:pt>
                <c:pt idx="2">
                  <c:v>1275</c:v>
                </c:pt>
                <c:pt idx="3">
                  <c:v>1089</c:v>
                </c:pt>
                <c:pt idx="4">
                  <c:v>1346</c:v>
                </c:pt>
                <c:pt idx="5">
                  <c:v>611</c:v>
                </c:pt>
                <c:pt idx="6">
                  <c:v>1105</c:v>
                </c:pt>
                <c:pt idx="7">
                  <c:v>716</c:v>
                </c:pt>
                <c:pt idx="8">
                  <c:v>511</c:v>
                </c:pt>
              </c:numCache>
            </c:numRef>
          </c:val>
          <c:smooth val="0"/>
          <c:extLst>
            <c:ext xmlns:c16="http://schemas.microsoft.com/office/drawing/2014/chart" uri="{C3380CC4-5D6E-409C-BE32-E72D297353CC}">
              <c16:uniqueId val="{00000003-548D-40FC-922B-DE71E14099AE}"/>
            </c:ext>
          </c:extLst>
        </c:ser>
        <c:dLbls>
          <c:showLegendKey val="0"/>
          <c:showVal val="0"/>
          <c:showCatName val="0"/>
          <c:showSerName val="0"/>
          <c:showPercent val="0"/>
          <c:showBubbleSize val="0"/>
        </c:dLbls>
        <c:marker val="1"/>
        <c:smooth val="0"/>
        <c:axId val="515787344"/>
        <c:axId val="790196960"/>
      </c:lineChart>
      <c:catAx>
        <c:axId val="5157873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196960"/>
        <c:crosses val="autoZero"/>
        <c:auto val="1"/>
        <c:lblAlgn val="ctr"/>
        <c:lblOffset val="100"/>
        <c:noMultiLvlLbl val="0"/>
      </c:catAx>
      <c:valAx>
        <c:axId val="790196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578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FIRST PROJECT (2).xlsx]SUMMARY OF CITY !PivotTable2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7030A0"/>
                </a:solidFill>
              </a:rPr>
              <a:t>Price Bucket Distribution</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1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doughnutChart>
        <c:varyColors val="1"/>
        <c:ser>
          <c:idx val="0"/>
          <c:order val="0"/>
          <c:tx>
            <c:strRef>
              <c:f>'SUMMARY OF CITY '!$I$9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0CC-4490-B049-63A455066C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C-4490-B049-63A455066C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18-49A7-A9F6-30B872D84C3C}"/>
              </c:ext>
            </c:extLst>
          </c:dPt>
          <c:dLbls>
            <c:dLbl>
              <c:idx val="0"/>
              <c:layout>
                <c:manualLayout>
                  <c:x val="8.611111111111111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CC-4490-B049-63A455066C21}"/>
                </c:ext>
              </c:extLst>
            </c:dLbl>
            <c:dLbl>
              <c:idx val="1"/>
              <c:layout>
                <c:manualLayout>
                  <c:x val="-8.61111111111111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CC-4490-B049-63A455066C2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OF CITY '!$H$10:$H$13</c:f>
              <c:strCache>
                <c:ptCount val="3"/>
                <c:pt idx="0">
                  <c:v>BUDGET</c:v>
                </c:pt>
                <c:pt idx="1">
                  <c:v>MID</c:v>
                </c:pt>
                <c:pt idx="2">
                  <c:v>PREMIUM</c:v>
                </c:pt>
              </c:strCache>
            </c:strRef>
          </c:cat>
          <c:val>
            <c:numRef>
              <c:f>'SUMMARY OF CITY '!$I$10:$I$13</c:f>
              <c:numCache>
                <c:formatCode>General</c:formatCode>
                <c:ptCount val="3"/>
                <c:pt idx="0">
                  <c:v>5210</c:v>
                </c:pt>
                <c:pt idx="1">
                  <c:v>2253</c:v>
                </c:pt>
                <c:pt idx="2">
                  <c:v>699</c:v>
                </c:pt>
              </c:numCache>
            </c:numRef>
          </c:val>
          <c:extLst>
            <c:ext xmlns:c16="http://schemas.microsoft.com/office/drawing/2014/chart" uri="{C3380CC4-5D6E-409C-BE32-E72D297353CC}">
              <c16:uniqueId val="{00000000-B0CC-4490-B049-63A455066C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a:t>
            </a:r>
            <a:r>
              <a:rPr lang="en-IN" baseline="0"/>
              <a:t> VS RESTAURANT COUNT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12058878043775423"/>
          <c:y val="0.2319499917582766"/>
          <c:w val="0.87753018372703417"/>
          <c:h val="0.47316856226305043"/>
        </c:manualLayout>
      </c:layout>
      <c:barChart>
        <c:barDir val="col"/>
        <c:grouping val="clustered"/>
        <c:varyColors val="0"/>
        <c:ser>
          <c:idx val="7"/>
          <c:order val="2"/>
          <c:tx>
            <c:strRef>
              <c:f>'SUMMARY OF CITY '!$D$1</c:f>
              <c:strCache>
                <c:ptCount val="1"/>
                <c:pt idx="0">
                  <c:v>AVERAGE  PRICE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'!$D$2:$D$10</c:f>
              <c:numCache>
                <c:formatCode>General</c:formatCode>
                <c:ptCount val="9"/>
                <c:pt idx="0">
                  <c:v>382.52431289640595</c:v>
                </c:pt>
                <c:pt idx="1">
                  <c:v>300.01955307262568</c:v>
                </c:pt>
                <c:pt idx="2">
                  <c:v>393.78509803921571</c:v>
                </c:pt>
                <c:pt idx="3">
                  <c:v>353.85858585858585</c:v>
                </c:pt>
                <c:pt idx="4">
                  <c:v>362.29420505200596</c:v>
                </c:pt>
                <c:pt idx="5">
                  <c:v>333.30114566284777</c:v>
                </c:pt>
                <c:pt idx="6">
                  <c:v>356.3891402714932</c:v>
                </c:pt>
                <c:pt idx="7">
                  <c:v>318.43296089385473</c:v>
                </c:pt>
                <c:pt idx="8">
                  <c:v>270.21135029354207</c:v>
                </c:pt>
              </c:numCache>
            </c:numRef>
          </c:val>
          <c:extLst>
            <c:ext xmlns:c16="http://schemas.microsoft.com/office/drawing/2014/chart" uri="{C3380CC4-5D6E-409C-BE32-E72D297353CC}">
              <c16:uniqueId val="{00000000-7AE9-4E25-A87F-77A51833AA64}"/>
            </c:ext>
          </c:extLst>
        </c:ser>
        <c:ser>
          <c:idx val="8"/>
          <c:order val="3"/>
          <c:tx>
            <c:strRef>
              <c:f>'SUMMARY OF CITY '!$E$1</c:f>
              <c:strCache>
                <c:ptCount val="1"/>
                <c:pt idx="0">
                  <c:v>COUNT</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'!$E$2:$E$10</c:f>
              <c:numCache>
                <c:formatCode>General</c:formatCode>
                <c:ptCount val="9"/>
                <c:pt idx="0">
                  <c:v>946</c:v>
                </c:pt>
                <c:pt idx="1">
                  <c:v>1074</c:v>
                </c:pt>
                <c:pt idx="2">
                  <c:v>1275</c:v>
                </c:pt>
                <c:pt idx="3">
                  <c:v>1089</c:v>
                </c:pt>
                <c:pt idx="4">
                  <c:v>1346</c:v>
                </c:pt>
                <c:pt idx="5">
                  <c:v>611</c:v>
                </c:pt>
                <c:pt idx="6">
                  <c:v>1105</c:v>
                </c:pt>
                <c:pt idx="7">
                  <c:v>716</c:v>
                </c:pt>
                <c:pt idx="8">
                  <c:v>511</c:v>
                </c:pt>
              </c:numCache>
            </c:numRef>
          </c:val>
          <c:extLst>
            <c:ext xmlns:c16="http://schemas.microsoft.com/office/drawing/2014/chart" uri="{C3380CC4-5D6E-409C-BE32-E72D297353CC}">
              <c16:uniqueId val="{00000001-7AE9-4E25-A87F-77A51833AA64}"/>
            </c:ext>
          </c:extLst>
        </c:ser>
        <c:ser>
          <c:idx val="1"/>
          <c:order val="5"/>
          <c:tx>
            <c:strRef>
              <c:f>'SUMMARY OF CITY '!$C$1</c:f>
              <c:strCache>
                <c:ptCount val="1"/>
                <c:pt idx="0">
                  <c:v>MINIMUM</c:v>
                </c:pt>
              </c:strCache>
              <c:extLst xmlns:c15="http://schemas.microsoft.com/office/drawing/2012/chart"/>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extLst xmlns:c15="http://schemas.microsoft.com/office/drawing/2012/chart"/>
            </c:strRef>
          </c:cat>
          <c:val>
            <c:numRef>
              <c:f>'SUMMARY OF CITY '!$C$2:$C$10</c:f>
              <c:numCache>
                <c:formatCode>General</c:formatCode>
                <c:ptCount val="9"/>
                <c:pt idx="0">
                  <c:v>15</c:v>
                </c:pt>
                <c:pt idx="1">
                  <c:v>2</c:v>
                </c:pt>
                <c:pt idx="2">
                  <c:v>1</c:v>
                </c:pt>
                <c:pt idx="3">
                  <c:v>1</c:v>
                </c:pt>
                <c:pt idx="4">
                  <c:v>10</c:v>
                </c:pt>
                <c:pt idx="5">
                  <c:v>20</c:v>
                </c:pt>
                <c:pt idx="6">
                  <c:v>0</c:v>
                </c:pt>
                <c:pt idx="7">
                  <c:v>0</c:v>
                </c:pt>
                <c:pt idx="8">
                  <c:v>0</c:v>
                </c:pt>
              </c:numCache>
              <c:extLst xmlns:c15="http://schemas.microsoft.com/office/drawing/2012/chart"/>
            </c:numRef>
          </c:val>
          <c:extLst xmlns:c15="http://schemas.microsoft.com/office/drawing/2012/chart">
            <c:ext xmlns:c16="http://schemas.microsoft.com/office/drawing/2014/chart" uri="{C3380CC4-5D6E-409C-BE32-E72D297353CC}">
              <c16:uniqueId val="{00000002-7AE9-4E25-A87F-77A51833AA64}"/>
            </c:ext>
          </c:extLst>
        </c:ser>
        <c:ser>
          <c:idx val="2"/>
          <c:order val="6"/>
          <c:tx>
            <c:strRef>
              <c:f>'SUMMARY OF CITY '!$D$1</c:f>
              <c:strCache>
                <c:ptCount val="1"/>
                <c:pt idx="0">
                  <c:v>AVERAGE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'!$D$2:$D$10</c:f>
              <c:numCache>
                <c:formatCode>General</c:formatCode>
                <c:ptCount val="9"/>
                <c:pt idx="0">
                  <c:v>382.52431289640595</c:v>
                </c:pt>
                <c:pt idx="1">
                  <c:v>300.01955307262568</c:v>
                </c:pt>
                <c:pt idx="2">
                  <c:v>393.78509803921571</c:v>
                </c:pt>
                <c:pt idx="3">
                  <c:v>353.85858585858585</c:v>
                </c:pt>
                <c:pt idx="4">
                  <c:v>362.29420505200596</c:v>
                </c:pt>
                <c:pt idx="5">
                  <c:v>333.30114566284777</c:v>
                </c:pt>
                <c:pt idx="6">
                  <c:v>356.3891402714932</c:v>
                </c:pt>
                <c:pt idx="7">
                  <c:v>318.43296089385473</c:v>
                </c:pt>
                <c:pt idx="8">
                  <c:v>270.21135029354207</c:v>
                </c:pt>
              </c:numCache>
            </c:numRef>
          </c:val>
          <c:extLst>
            <c:ext xmlns:c16="http://schemas.microsoft.com/office/drawing/2014/chart" uri="{C3380CC4-5D6E-409C-BE32-E72D297353CC}">
              <c16:uniqueId val="{00000003-7AE9-4E25-A87F-77A51833AA64}"/>
            </c:ext>
          </c:extLst>
        </c:ser>
        <c:ser>
          <c:idx val="4"/>
          <c:order val="8"/>
          <c:tx>
            <c:strRef>
              <c:f>'SUMMARY OF CITY '!$F$1</c:f>
              <c:strCache>
                <c:ptCount val="1"/>
                <c:pt idx="0">
                  <c:v>CITY WISE RANK</c:v>
                </c:pt>
              </c:strCache>
              <c:extLst xmlns:c15="http://schemas.microsoft.com/office/drawing/2012/chart"/>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extLst xmlns:c15="http://schemas.microsoft.com/office/drawing/2012/chart"/>
            </c:strRef>
          </c:cat>
          <c:val>
            <c:numRef>
              <c:f>'SUMMARY OF CITY '!$F$2:$F$10</c:f>
              <c:numCache>
                <c:formatCode>General</c:formatCode>
                <c:ptCount val="9"/>
                <c:pt idx="0">
                  <c:v>7</c:v>
                </c:pt>
                <c:pt idx="1">
                  <c:v>5</c:v>
                </c:pt>
                <c:pt idx="2">
                  <c:v>7</c:v>
                </c:pt>
                <c:pt idx="3">
                  <c:v>6</c:v>
                </c:pt>
                <c:pt idx="4">
                  <c:v>3</c:v>
                </c:pt>
                <c:pt idx="5">
                  <c:v>4</c:v>
                </c:pt>
                <c:pt idx="6">
                  <c:v>7</c:v>
                </c:pt>
                <c:pt idx="7">
                  <c:v>2</c:v>
                </c:pt>
                <c:pt idx="8">
                  <c:v>1</c:v>
                </c:pt>
              </c:numCache>
              <c:extLst xmlns:c15="http://schemas.microsoft.com/office/drawing/2012/chart"/>
            </c:numRef>
          </c:val>
          <c:extLst xmlns:c15="http://schemas.microsoft.com/office/drawing/2012/chart">
            <c:ext xmlns:c16="http://schemas.microsoft.com/office/drawing/2014/chart" uri="{C3380CC4-5D6E-409C-BE32-E72D297353CC}">
              <c16:uniqueId val="{00000004-7AE9-4E25-A87F-77A51833AA64}"/>
            </c:ext>
          </c:extLst>
        </c:ser>
        <c:dLbls>
          <c:showLegendKey val="0"/>
          <c:showVal val="0"/>
          <c:showCatName val="0"/>
          <c:showSerName val="0"/>
          <c:showPercent val="0"/>
          <c:showBubbleSize val="0"/>
        </c:dLbls>
        <c:gapWidth val="100"/>
        <c:axId val="515787344"/>
        <c:axId val="790196960"/>
        <c:extLst>
          <c:ext xmlns:c15="http://schemas.microsoft.com/office/drawing/2012/chart" uri="{02D57815-91ED-43cb-92C2-25804820EDAC}">
            <c15:filteredBarSeries>
              <c15:ser>
                <c:idx val="5"/>
                <c:order val="0"/>
                <c:tx>
                  <c:strRef>
                    <c:extLst>
                      <c:ext uri="{02D57815-91ED-43cb-92C2-25804820EDAC}">
                        <c15:formulaRef>
                          <c15:sqref>'SUMMARY OF CITY '!$B$1</c15:sqref>
                        </c15:formulaRef>
                      </c:ext>
                    </c:extLst>
                    <c:strCache>
                      <c:ptCount val="1"/>
                      <c:pt idx="0">
                        <c:v>MAXIMUM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c:ext uri="{02D57815-91ED-43cb-92C2-25804820EDAC}">
                        <c15:formulaRef>
                          <c15:sqref>'SUMMARY OF CITY '!$B$2:$B$10</c15:sqref>
                        </c15:formulaRef>
                      </c:ext>
                    </c:extLst>
                    <c:numCache>
                      <c:formatCode>General</c:formatCode>
                      <c:ptCount val="9"/>
                      <c:pt idx="0">
                        <c:v>2500</c:v>
                      </c:pt>
                      <c:pt idx="1">
                        <c:v>1700</c:v>
                      </c:pt>
                      <c:pt idx="2">
                        <c:v>2500</c:v>
                      </c:pt>
                      <c:pt idx="3">
                        <c:v>2000</c:v>
                      </c:pt>
                      <c:pt idx="4">
                        <c:v>1600</c:v>
                      </c:pt>
                      <c:pt idx="5">
                        <c:v>1650</c:v>
                      </c:pt>
                      <c:pt idx="6">
                        <c:v>2500</c:v>
                      </c:pt>
                      <c:pt idx="7">
                        <c:v>1500</c:v>
                      </c:pt>
                      <c:pt idx="8">
                        <c:v>978</c:v>
                      </c:pt>
                    </c:numCache>
                  </c:numRef>
                </c:val>
                <c:extLst>
                  <c:ext xmlns:c16="http://schemas.microsoft.com/office/drawing/2014/chart" uri="{C3380CC4-5D6E-409C-BE32-E72D297353CC}">
                    <c16:uniqueId val="{00000006-7AE9-4E25-A87F-77A51833AA64}"/>
                  </c:ext>
                </c:extLst>
              </c15:ser>
            </c15:filteredBarSeries>
            <c15:filteredBarSeries>
              <c15:ser>
                <c:idx val="6"/>
                <c:order val="1"/>
                <c:tx>
                  <c:strRef>
                    <c:extLst xmlns:c15="http://schemas.microsoft.com/office/drawing/2012/chart">
                      <c:ext xmlns:c15="http://schemas.microsoft.com/office/drawing/2012/chart" uri="{02D57815-91ED-43cb-92C2-25804820EDAC}">
                        <c15:formulaRef>
                          <c15:sqref>'SUMMARY OF CITY '!$C$1</c15:sqref>
                        </c15:formulaRef>
                      </c:ext>
                    </c:extLst>
                    <c:strCache>
                      <c:ptCount val="1"/>
                      <c:pt idx="0">
                        <c:v>MINIMUM</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'!$C$2:$C$10</c15:sqref>
                        </c15:formulaRef>
                      </c:ext>
                    </c:extLst>
                    <c:numCache>
                      <c:formatCode>General</c:formatCode>
                      <c:ptCount val="9"/>
                      <c:pt idx="0">
                        <c:v>15</c:v>
                      </c:pt>
                      <c:pt idx="1">
                        <c:v>2</c:v>
                      </c:pt>
                      <c:pt idx="2">
                        <c:v>1</c:v>
                      </c:pt>
                      <c:pt idx="3">
                        <c:v>1</c:v>
                      </c:pt>
                      <c:pt idx="4">
                        <c:v>10</c:v>
                      </c:pt>
                      <c:pt idx="5">
                        <c:v>20</c:v>
                      </c:pt>
                      <c:pt idx="6">
                        <c:v>0</c:v>
                      </c:pt>
                      <c:pt idx="7">
                        <c:v>0</c:v>
                      </c:pt>
                      <c:pt idx="8">
                        <c:v>0</c:v>
                      </c:pt>
                    </c:numCache>
                  </c:numRef>
                </c:val>
                <c:extLst xmlns:c15="http://schemas.microsoft.com/office/drawing/2012/chart">
                  <c:ext xmlns:c16="http://schemas.microsoft.com/office/drawing/2014/chart" uri="{C3380CC4-5D6E-409C-BE32-E72D297353CC}">
                    <c16:uniqueId val="{00000007-7AE9-4E25-A87F-77A51833AA64}"/>
                  </c:ext>
                </c:extLst>
              </c15:ser>
            </c15:filteredBarSeries>
            <c15:filteredBarSeries>
              <c15:ser>
                <c:idx val="9"/>
                <c:order val="4"/>
                <c:tx>
                  <c:strRef>
                    <c:extLst xmlns:c15="http://schemas.microsoft.com/office/drawing/2012/chart">
                      <c:ext xmlns:c15="http://schemas.microsoft.com/office/drawing/2012/chart" uri="{02D57815-91ED-43cb-92C2-25804820EDAC}">
                        <c15:formulaRef>
                          <c15:sqref>'SUMMARY OF CITY '!$F$1</c15:sqref>
                        </c15:formulaRef>
                      </c:ext>
                    </c:extLst>
                    <c:strCache>
                      <c:ptCount val="1"/>
                      <c:pt idx="0">
                        <c:v>CITY WISE RANK</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'!$F$2:$F$10</c15:sqref>
                        </c15:formulaRef>
                      </c:ext>
                    </c:extLst>
                    <c:numCache>
                      <c:formatCode>General</c:formatCode>
                      <c:ptCount val="9"/>
                      <c:pt idx="0">
                        <c:v>7</c:v>
                      </c:pt>
                      <c:pt idx="1">
                        <c:v>5</c:v>
                      </c:pt>
                      <c:pt idx="2">
                        <c:v>7</c:v>
                      </c:pt>
                      <c:pt idx="3">
                        <c:v>6</c:v>
                      </c:pt>
                      <c:pt idx="4">
                        <c:v>3</c:v>
                      </c:pt>
                      <c:pt idx="5">
                        <c:v>4</c:v>
                      </c:pt>
                      <c:pt idx="6">
                        <c:v>7</c:v>
                      </c:pt>
                      <c:pt idx="7">
                        <c:v>2</c:v>
                      </c:pt>
                      <c:pt idx="8">
                        <c:v>1</c:v>
                      </c:pt>
                    </c:numCache>
                  </c:numRef>
                </c:val>
                <c:extLst xmlns:c15="http://schemas.microsoft.com/office/drawing/2012/chart">
                  <c:ext xmlns:c16="http://schemas.microsoft.com/office/drawing/2014/chart" uri="{C3380CC4-5D6E-409C-BE32-E72D297353CC}">
                    <c16:uniqueId val="{00000008-7AE9-4E25-A87F-77A51833AA64}"/>
                  </c:ext>
                </c:extLst>
              </c15:ser>
            </c15:filteredBarSeries>
          </c:ext>
        </c:extLst>
      </c:barChart>
      <c:lineChart>
        <c:grouping val="standard"/>
        <c:varyColors val="0"/>
        <c:ser>
          <c:idx val="3"/>
          <c:order val="7"/>
          <c:tx>
            <c:strRef>
              <c:f>'SUMMARY OF CITY '!$E$1</c:f>
              <c:strCache>
                <c:ptCount val="1"/>
                <c:pt idx="0">
                  <c:v>COUNT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'!$E$2:$E$10</c:f>
              <c:numCache>
                <c:formatCode>General</c:formatCode>
                <c:ptCount val="9"/>
                <c:pt idx="0">
                  <c:v>946</c:v>
                </c:pt>
                <c:pt idx="1">
                  <c:v>1074</c:v>
                </c:pt>
                <c:pt idx="2">
                  <c:v>1275</c:v>
                </c:pt>
                <c:pt idx="3">
                  <c:v>1089</c:v>
                </c:pt>
                <c:pt idx="4">
                  <c:v>1346</c:v>
                </c:pt>
                <c:pt idx="5">
                  <c:v>611</c:v>
                </c:pt>
                <c:pt idx="6">
                  <c:v>1105</c:v>
                </c:pt>
                <c:pt idx="7">
                  <c:v>716</c:v>
                </c:pt>
                <c:pt idx="8">
                  <c:v>511</c:v>
                </c:pt>
              </c:numCache>
            </c:numRef>
          </c:val>
          <c:smooth val="0"/>
          <c:extLst>
            <c:ext xmlns:c16="http://schemas.microsoft.com/office/drawing/2014/chart" uri="{C3380CC4-5D6E-409C-BE32-E72D297353CC}">
              <c16:uniqueId val="{00000005-7AE9-4E25-A87F-77A51833AA64}"/>
            </c:ext>
          </c:extLst>
        </c:ser>
        <c:dLbls>
          <c:showLegendKey val="0"/>
          <c:showVal val="0"/>
          <c:showCatName val="0"/>
          <c:showSerName val="0"/>
          <c:showPercent val="0"/>
          <c:showBubbleSize val="0"/>
        </c:dLbls>
        <c:marker val="1"/>
        <c:smooth val="0"/>
        <c:axId val="515787344"/>
        <c:axId val="790196960"/>
      </c:lineChart>
      <c:catAx>
        <c:axId val="5157873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196960"/>
        <c:crosses val="autoZero"/>
        <c:auto val="1"/>
        <c:lblAlgn val="ctr"/>
        <c:lblOffset val="100"/>
        <c:noMultiLvlLbl val="0"/>
      </c:catAx>
      <c:valAx>
        <c:axId val="7901969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5787344"/>
        <c:crosses val="autoZero"/>
        <c:crossBetween val="between"/>
      </c:valAx>
      <c:spPr>
        <a:noFill/>
        <a:ln w="25400">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Relationship Between Rating and Delivery Time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tx>
            <c:strRef>
              <c:f>'CLEAN DATA '!$J$1</c:f>
              <c:strCache>
                <c:ptCount val="1"/>
                <c:pt idx="0">
                  <c:v>Delivery time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solidFill>
                  <a:srgbClr val="92D050"/>
                </a:solid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errBars>
            <c:errDir val="x"/>
            <c:errBarType val="both"/>
            <c:errValType val="stdErr"/>
            <c:noEndCap val="0"/>
            <c:spPr>
              <a:noFill/>
              <a:ln w="9525">
                <a:solidFill>
                  <a:schemeClr val="lt1">
                    <a:lumMod val="50000"/>
                  </a:schemeClr>
                </a:solidFill>
                <a:round/>
              </a:ln>
              <a:effectLst/>
            </c:spPr>
          </c:errBars>
          <c:errBars>
            <c:errDir val="y"/>
            <c:errBarType val="both"/>
            <c:errValType val="stdErr"/>
            <c:noEndCap val="0"/>
            <c:spPr>
              <a:noFill/>
              <a:ln w="9525">
                <a:solidFill>
                  <a:schemeClr val="lt1">
                    <a:lumMod val="50000"/>
                  </a:schemeClr>
                </a:solidFill>
                <a:round/>
              </a:ln>
              <a:effectLst/>
            </c:spPr>
          </c:errBars>
          <c:xVal>
            <c:numRef>
              <c:f>'CLEAN DATA '!$F$2:$F$8674</c:f>
              <c:numCache>
                <c:formatCode>General</c:formatCode>
                <c:ptCount val="8673"/>
                <c:pt idx="0">
                  <c:v>4.4000000000000004</c:v>
                </c:pt>
                <c:pt idx="1">
                  <c:v>4.0999999999999996</c:v>
                </c:pt>
                <c:pt idx="2">
                  <c:v>4.4000000000000004</c:v>
                </c:pt>
                <c:pt idx="3">
                  <c:v>3.9</c:v>
                </c:pt>
                <c:pt idx="4">
                  <c:v>4</c:v>
                </c:pt>
                <c:pt idx="5">
                  <c:v>4.5</c:v>
                </c:pt>
                <c:pt idx="6">
                  <c:v>4.5</c:v>
                </c:pt>
                <c:pt idx="7">
                  <c:v>4.3</c:v>
                </c:pt>
                <c:pt idx="8">
                  <c:v>4.0999999999999996</c:v>
                </c:pt>
                <c:pt idx="9">
                  <c:v>4</c:v>
                </c:pt>
                <c:pt idx="10">
                  <c:v>4.4000000000000004</c:v>
                </c:pt>
                <c:pt idx="11">
                  <c:v>4.3</c:v>
                </c:pt>
                <c:pt idx="12">
                  <c:v>4.2</c:v>
                </c:pt>
                <c:pt idx="13">
                  <c:v>2.9</c:v>
                </c:pt>
                <c:pt idx="14">
                  <c:v>4.3</c:v>
                </c:pt>
                <c:pt idx="15">
                  <c:v>4.3</c:v>
                </c:pt>
                <c:pt idx="16">
                  <c:v>4.0999999999999996</c:v>
                </c:pt>
                <c:pt idx="17">
                  <c:v>4.4000000000000004</c:v>
                </c:pt>
                <c:pt idx="18">
                  <c:v>4.2</c:v>
                </c:pt>
                <c:pt idx="19">
                  <c:v>2.9</c:v>
                </c:pt>
                <c:pt idx="20">
                  <c:v>4.3</c:v>
                </c:pt>
                <c:pt idx="21">
                  <c:v>3.8</c:v>
                </c:pt>
                <c:pt idx="22">
                  <c:v>4.0999999999999996</c:v>
                </c:pt>
                <c:pt idx="23">
                  <c:v>4.0999999999999996</c:v>
                </c:pt>
                <c:pt idx="24">
                  <c:v>4.0999999999999996</c:v>
                </c:pt>
                <c:pt idx="25">
                  <c:v>4.3</c:v>
                </c:pt>
                <c:pt idx="26">
                  <c:v>4.2</c:v>
                </c:pt>
                <c:pt idx="27">
                  <c:v>4.3</c:v>
                </c:pt>
                <c:pt idx="28">
                  <c:v>4.2</c:v>
                </c:pt>
                <c:pt idx="29">
                  <c:v>4.2</c:v>
                </c:pt>
                <c:pt idx="30">
                  <c:v>4</c:v>
                </c:pt>
                <c:pt idx="31">
                  <c:v>4.3</c:v>
                </c:pt>
                <c:pt idx="32">
                  <c:v>4.2</c:v>
                </c:pt>
                <c:pt idx="33">
                  <c:v>4.2</c:v>
                </c:pt>
                <c:pt idx="34">
                  <c:v>4.0999999999999996</c:v>
                </c:pt>
                <c:pt idx="35">
                  <c:v>4.0999999999999996</c:v>
                </c:pt>
                <c:pt idx="36">
                  <c:v>4.4000000000000004</c:v>
                </c:pt>
                <c:pt idx="37">
                  <c:v>4.0999999999999996</c:v>
                </c:pt>
                <c:pt idx="38">
                  <c:v>4.2</c:v>
                </c:pt>
                <c:pt idx="39">
                  <c:v>4.4000000000000004</c:v>
                </c:pt>
                <c:pt idx="40">
                  <c:v>4.2</c:v>
                </c:pt>
                <c:pt idx="41">
                  <c:v>4.2</c:v>
                </c:pt>
                <c:pt idx="42">
                  <c:v>4</c:v>
                </c:pt>
                <c:pt idx="43">
                  <c:v>4.3</c:v>
                </c:pt>
                <c:pt idx="44">
                  <c:v>4.0999999999999996</c:v>
                </c:pt>
                <c:pt idx="45">
                  <c:v>4.5999999999999996</c:v>
                </c:pt>
                <c:pt idx="46">
                  <c:v>4.3</c:v>
                </c:pt>
                <c:pt idx="47">
                  <c:v>4.2</c:v>
                </c:pt>
                <c:pt idx="48">
                  <c:v>4.3</c:v>
                </c:pt>
                <c:pt idx="49">
                  <c:v>4.0999999999999996</c:v>
                </c:pt>
                <c:pt idx="50">
                  <c:v>2.9</c:v>
                </c:pt>
                <c:pt idx="51">
                  <c:v>4.4000000000000004</c:v>
                </c:pt>
                <c:pt idx="52">
                  <c:v>4.2</c:v>
                </c:pt>
                <c:pt idx="53">
                  <c:v>4.3</c:v>
                </c:pt>
                <c:pt idx="54">
                  <c:v>2.9</c:v>
                </c:pt>
                <c:pt idx="55">
                  <c:v>4.2</c:v>
                </c:pt>
                <c:pt idx="56">
                  <c:v>4.4000000000000004</c:v>
                </c:pt>
                <c:pt idx="57">
                  <c:v>4.3</c:v>
                </c:pt>
                <c:pt idx="58">
                  <c:v>4.3</c:v>
                </c:pt>
                <c:pt idx="59">
                  <c:v>4.3</c:v>
                </c:pt>
                <c:pt idx="60">
                  <c:v>4.3</c:v>
                </c:pt>
                <c:pt idx="61">
                  <c:v>2.9</c:v>
                </c:pt>
                <c:pt idx="62">
                  <c:v>4.2</c:v>
                </c:pt>
                <c:pt idx="63">
                  <c:v>4.2</c:v>
                </c:pt>
                <c:pt idx="64">
                  <c:v>4.3</c:v>
                </c:pt>
                <c:pt idx="65">
                  <c:v>4.4000000000000004</c:v>
                </c:pt>
                <c:pt idx="66">
                  <c:v>4.2</c:v>
                </c:pt>
                <c:pt idx="67">
                  <c:v>3.9</c:v>
                </c:pt>
                <c:pt idx="68">
                  <c:v>4.2</c:v>
                </c:pt>
                <c:pt idx="69">
                  <c:v>4.0999999999999996</c:v>
                </c:pt>
                <c:pt idx="70">
                  <c:v>4.3</c:v>
                </c:pt>
                <c:pt idx="71">
                  <c:v>4</c:v>
                </c:pt>
                <c:pt idx="72">
                  <c:v>3.9</c:v>
                </c:pt>
                <c:pt idx="73">
                  <c:v>4.0999999999999996</c:v>
                </c:pt>
                <c:pt idx="74">
                  <c:v>2.9</c:v>
                </c:pt>
                <c:pt idx="75">
                  <c:v>4.5</c:v>
                </c:pt>
                <c:pt idx="76">
                  <c:v>4.3</c:v>
                </c:pt>
                <c:pt idx="77">
                  <c:v>4.2</c:v>
                </c:pt>
                <c:pt idx="78">
                  <c:v>4</c:v>
                </c:pt>
                <c:pt idx="79">
                  <c:v>4.2</c:v>
                </c:pt>
                <c:pt idx="80">
                  <c:v>4.4000000000000004</c:v>
                </c:pt>
                <c:pt idx="81">
                  <c:v>4.2</c:v>
                </c:pt>
                <c:pt idx="82">
                  <c:v>2.9</c:v>
                </c:pt>
                <c:pt idx="83">
                  <c:v>4.0999999999999996</c:v>
                </c:pt>
                <c:pt idx="84">
                  <c:v>3.7</c:v>
                </c:pt>
                <c:pt idx="85">
                  <c:v>3.9</c:v>
                </c:pt>
                <c:pt idx="86">
                  <c:v>4.2</c:v>
                </c:pt>
                <c:pt idx="87">
                  <c:v>3.9</c:v>
                </c:pt>
                <c:pt idx="88">
                  <c:v>4.3</c:v>
                </c:pt>
                <c:pt idx="89">
                  <c:v>4.2</c:v>
                </c:pt>
                <c:pt idx="90">
                  <c:v>4.0999999999999996</c:v>
                </c:pt>
                <c:pt idx="91">
                  <c:v>3.7</c:v>
                </c:pt>
                <c:pt idx="92">
                  <c:v>3.9</c:v>
                </c:pt>
                <c:pt idx="93">
                  <c:v>3.8</c:v>
                </c:pt>
                <c:pt idx="94">
                  <c:v>3.8</c:v>
                </c:pt>
                <c:pt idx="95">
                  <c:v>3.9</c:v>
                </c:pt>
                <c:pt idx="96">
                  <c:v>4.0999999999999996</c:v>
                </c:pt>
                <c:pt idx="97">
                  <c:v>2.9</c:v>
                </c:pt>
                <c:pt idx="98">
                  <c:v>4.4000000000000004</c:v>
                </c:pt>
                <c:pt idx="99">
                  <c:v>4.4000000000000004</c:v>
                </c:pt>
                <c:pt idx="100">
                  <c:v>4.0999999999999996</c:v>
                </c:pt>
                <c:pt idx="101">
                  <c:v>3.9</c:v>
                </c:pt>
                <c:pt idx="102">
                  <c:v>4.2</c:v>
                </c:pt>
                <c:pt idx="103">
                  <c:v>4.0999999999999996</c:v>
                </c:pt>
                <c:pt idx="104">
                  <c:v>3.9</c:v>
                </c:pt>
                <c:pt idx="105">
                  <c:v>3.9</c:v>
                </c:pt>
                <c:pt idx="106">
                  <c:v>3.9</c:v>
                </c:pt>
                <c:pt idx="107">
                  <c:v>4.2</c:v>
                </c:pt>
                <c:pt idx="108">
                  <c:v>3.2</c:v>
                </c:pt>
                <c:pt idx="109">
                  <c:v>4</c:v>
                </c:pt>
                <c:pt idx="110">
                  <c:v>4.2</c:v>
                </c:pt>
                <c:pt idx="111">
                  <c:v>2.2000000000000002</c:v>
                </c:pt>
                <c:pt idx="112">
                  <c:v>3.6</c:v>
                </c:pt>
                <c:pt idx="113">
                  <c:v>3.9</c:v>
                </c:pt>
                <c:pt idx="114">
                  <c:v>4.0999999999999996</c:v>
                </c:pt>
                <c:pt idx="115">
                  <c:v>4.0999999999999996</c:v>
                </c:pt>
                <c:pt idx="116">
                  <c:v>4.2</c:v>
                </c:pt>
                <c:pt idx="117">
                  <c:v>4.3</c:v>
                </c:pt>
                <c:pt idx="118">
                  <c:v>4.2</c:v>
                </c:pt>
                <c:pt idx="119">
                  <c:v>4</c:v>
                </c:pt>
                <c:pt idx="120">
                  <c:v>4</c:v>
                </c:pt>
                <c:pt idx="121">
                  <c:v>4.4000000000000004</c:v>
                </c:pt>
                <c:pt idx="122">
                  <c:v>4.7</c:v>
                </c:pt>
                <c:pt idx="123">
                  <c:v>2.9</c:v>
                </c:pt>
                <c:pt idx="124">
                  <c:v>3.9</c:v>
                </c:pt>
                <c:pt idx="125">
                  <c:v>4.7</c:v>
                </c:pt>
                <c:pt idx="126">
                  <c:v>4.3</c:v>
                </c:pt>
                <c:pt idx="127">
                  <c:v>4.5</c:v>
                </c:pt>
                <c:pt idx="128">
                  <c:v>3.8</c:v>
                </c:pt>
                <c:pt idx="129">
                  <c:v>4.5</c:v>
                </c:pt>
                <c:pt idx="130">
                  <c:v>4.4000000000000004</c:v>
                </c:pt>
                <c:pt idx="131">
                  <c:v>4.3</c:v>
                </c:pt>
                <c:pt idx="132">
                  <c:v>4.4000000000000004</c:v>
                </c:pt>
                <c:pt idx="133">
                  <c:v>3.9</c:v>
                </c:pt>
                <c:pt idx="134">
                  <c:v>3.9</c:v>
                </c:pt>
                <c:pt idx="135">
                  <c:v>4.5</c:v>
                </c:pt>
                <c:pt idx="136">
                  <c:v>4.3</c:v>
                </c:pt>
                <c:pt idx="137">
                  <c:v>4.3</c:v>
                </c:pt>
                <c:pt idx="138">
                  <c:v>4.5</c:v>
                </c:pt>
                <c:pt idx="139">
                  <c:v>4.4000000000000004</c:v>
                </c:pt>
                <c:pt idx="140">
                  <c:v>4.4000000000000004</c:v>
                </c:pt>
                <c:pt idx="141">
                  <c:v>4</c:v>
                </c:pt>
                <c:pt idx="142">
                  <c:v>4.5</c:v>
                </c:pt>
                <c:pt idx="143">
                  <c:v>4.4000000000000004</c:v>
                </c:pt>
                <c:pt idx="144">
                  <c:v>4.3</c:v>
                </c:pt>
                <c:pt idx="145">
                  <c:v>4.3</c:v>
                </c:pt>
                <c:pt idx="146">
                  <c:v>4.5</c:v>
                </c:pt>
                <c:pt idx="147">
                  <c:v>4.4000000000000004</c:v>
                </c:pt>
                <c:pt idx="148">
                  <c:v>4.0999999999999996</c:v>
                </c:pt>
                <c:pt idx="149">
                  <c:v>4.4000000000000004</c:v>
                </c:pt>
                <c:pt idx="150">
                  <c:v>4</c:v>
                </c:pt>
                <c:pt idx="151">
                  <c:v>4</c:v>
                </c:pt>
                <c:pt idx="152">
                  <c:v>3.9</c:v>
                </c:pt>
                <c:pt idx="153">
                  <c:v>3.7</c:v>
                </c:pt>
                <c:pt idx="154">
                  <c:v>4.0999999999999996</c:v>
                </c:pt>
                <c:pt idx="155">
                  <c:v>4.2</c:v>
                </c:pt>
                <c:pt idx="156">
                  <c:v>4.5</c:v>
                </c:pt>
                <c:pt idx="157">
                  <c:v>3.9</c:v>
                </c:pt>
                <c:pt idx="158">
                  <c:v>4.4000000000000004</c:v>
                </c:pt>
                <c:pt idx="159">
                  <c:v>4</c:v>
                </c:pt>
                <c:pt idx="160">
                  <c:v>3.8</c:v>
                </c:pt>
                <c:pt idx="161">
                  <c:v>4</c:v>
                </c:pt>
                <c:pt idx="162">
                  <c:v>4.3</c:v>
                </c:pt>
                <c:pt idx="163">
                  <c:v>4.3</c:v>
                </c:pt>
                <c:pt idx="164">
                  <c:v>4</c:v>
                </c:pt>
                <c:pt idx="165">
                  <c:v>4</c:v>
                </c:pt>
                <c:pt idx="166">
                  <c:v>4.3</c:v>
                </c:pt>
                <c:pt idx="167">
                  <c:v>3.7</c:v>
                </c:pt>
                <c:pt idx="168">
                  <c:v>4.0999999999999996</c:v>
                </c:pt>
                <c:pt idx="169">
                  <c:v>3.9</c:v>
                </c:pt>
                <c:pt idx="170">
                  <c:v>2.9</c:v>
                </c:pt>
                <c:pt idx="171">
                  <c:v>4.3</c:v>
                </c:pt>
                <c:pt idx="172">
                  <c:v>3.9</c:v>
                </c:pt>
                <c:pt idx="173">
                  <c:v>4.4000000000000004</c:v>
                </c:pt>
                <c:pt idx="174">
                  <c:v>3.9</c:v>
                </c:pt>
                <c:pt idx="175">
                  <c:v>4</c:v>
                </c:pt>
                <c:pt idx="176">
                  <c:v>4</c:v>
                </c:pt>
                <c:pt idx="177">
                  <c:v>4.7</c:v>
                </c:pt>
                <c:pt idx="178">
                  <c:v>3.7</c:v>
                </c:pt>
                <c:pt idx="179">
                  <c:v>4.3</c:v>
                </c:pt>
                <c:pt idx="180">
                  <c:v>4.3</c:v>
                </c:pt>
                <c:pt idx="181">
                  <c:v>4.5999999999999996</c:v>
                </c:pt>
                <c:pt idx="182">
                  <c:v>3.6</c:v>
                </c:pt>
                <c:pt idx="183">
                  <c:v>4.5</c:v>
                </c:pt>
                <c:pt idx="184">
                  <c:v>4.0999999999999996</c:v>
                </c:pt>
                <c:pt idx="185">
                  <c:v>2.9</c:v>
                </c:pt>
                <c:pt idx="186">
                  <c:v>4.5</c:v>
                </c:pt>
                <c:pt idx="187">
                  <c:v>2.9</c:v>
                </c:pt>
                <c:pt idx="188">
                  <c:v>4.3</c:v>
                </c:pt>
                <c:pt idx="189">
                  <c:v>4.3</c:v>
                </c:pt>
                <c:pt idx="190">
                  <c:v>4.4000000000000004</c:v>
                </c:pt>
                <c:pt idx="191">
                  <c:v>3.8</c:v>
                </c:pt>
                <c:pt idx="192">
                  <c:v>4.2</c:v>
                </c:pt>
                <c:pt idx="193">
                  <c:v>3.8</c:v>
                </c:pt>
                <c:pt idx="194">
                  <c:v>4.4000000000000004</c:v>
                </c:pt>
                <c:pt idx="195">
                  <c:v>4.0999999999999996</c:v>
                </c:pt>
                <c:pt idx="196">
                  <c:v>4.2</c:v>
                </c:pt>
                <c:pt idx="197">
                  <c:v>3.9</c:v>
                </c:pt>
                <c:pt idx="198">
                  <c:v>4.3</c:v>
                </c:pt>
                <c:pt idx="199">
                  <c:v>4</c:v>
                </c:pt>
                <c:pt idx="200">
                  <c:v>4.3</c:v>
                </c:pt>
                <c:pt idx="201">
                  <c:v>4.2</c:v>
                </c:pt>
                <c:pt idx="202">
                  <c:v>4.3</c:v>
                </c:pt>
                <c:pt idx="203">
                  <c:v>3.9</c:v>
                </c:pt>
                <c:pt idx="204">
                  <c:v>4.0999999999999996</c:v>
                </c:pt>
                <c:pt idx="205">
                  <c:v>3.9</c:v>
                </c:pt>
                <c:pt idx="206">
                  <c:v>4.2</c:v>
                </c:pt>
                <c:pt idx="207">
                  <c:v>4.4000000000000004</c:v>
                </c:pt>
                <c:pt idx="208">
                  <c:v>4.7</c:v>
                </c:pt>
                <c:pt idx="209">
                  <c:v>4.3</c:v>
                </c:pt>
                <c:pt idx="210">
                  <c:v>4.4000000000000004</c:v>
                </c:pt>
                <c:pt idx="211">
                  <c:v>3.9</c:v>
                </c:pt>
                <c:pt idx="212">
                  <c:v>4.0999999999999996</c:v>
                </c:pt>
                <c:pt idx="213">
                  <c:v>4.4000000000000004</c:v>
                </c:pt>
                <c:pt idx="214">
                  <c:v>4.3</c:v>
                </c:pt>
                <c:pt idx="215">
                  <c:v>3.9</c:v>
                </c:pt>
                <c:pt idx="216">
                  <c:v>4.3</c:v>
                </c:pt>
                <c:pt idx="217">
                  <c:v>4.0999999999999996</c:v>
                </c:pt>
                <c:pt idx="218">
                  <c:v>4.3</c:v>
                </c:pt>
                <c:pt idx="219">
                  <c:v>4.0999999999999996</c:v>
                </c:pt>
                <c:pt idx="220">
                  <c:v>4</c:v>
                </c:pt>
                <c:pt idx="221">
                  <c:v>4.4000000000000004</c:v>
                </c:pt>
                <c:pt idx="222">
                  <c:v>4.4000000000000004</c:v>
                </c:pt>
                <c:pt idx="223">
                  <c:v>4</c:v>
                </c:pt>
                <c:pt idx="224">
                  <c:v>4</c:v>
                </c:pt>
                <c:pt idx="225">
                  <c:v>4</c:v>
                </c:pt>
                <c:pt idx="226">
                  <c:v>4.3</c:v>
                </c:pt>
                <c:pt idx="227">
                  <c:v>4.0999999999999996</c:v>
                </c:pt>
                <c:pt idx="228">
                  <c:v>4.0999999999999996</c:v>
                </c:pt>
                <c:pt idx="229">
                  <c:v>4.2</c:v>
                </c:pt>
                <c:pt idx="230">
                  <c:v>4.3</c:v>
                </c:pt>
                <c:pt idx="231">
                  <c:v>4.4000000000000004</c:v>
                </c:pt>
                <c:pt idx="232">
                  <c:v>3.9</c:v>
                </c:pt>
                <c:pt idx="233">
                  <c:v>4</c:v>
                </c:pt>
                <c:pt idx="234">
                  <c:v>2.9</c:v>
                </c:pt>
                <c:pt idx="235">
                  <c:v>4</c:v>
                </c:pt>
                <c:pt idx="236">
                  <c:v>3.9</c:v>
                </c:pt>
                <c:pt idx="237">
                  <c:v>4.0999999999999996</c:v>
                </c:pt>
                <c:pt idx="238">
                  <c:v>4.4000000000000004</c:v>
                </c:pt>
                <c:pt idx="239">
                  <c:v>4.2</c:v>
                </c:pt>
                <c:pt idx="240">
                  <c:v>4.0999999999999996</c:v>
                </c:pt>
                <c:pt idx="241">
                  <c:v>4.5</c:v>
                </c:pt>
                <c:pt idx="242">
                  <c:v>4.4000000000000004</c:v>
                </c:pt>
                <c:pt idx="243">
                  <c:v>3.8</c:v>
                </c:pt>
                <c:pt idx="244">
                  <c:v>4.2</c:v>
                </c:pt>
                <c:pt idx="245">
                  <c:v>4.2</c:v>
                </c:pt>
                <c:pt idx="246">
                  <c:v>4.3</c:v>
                </c:pt>
                <c:pt idx="247">
                  <c:v>4.5</c:v>
                </c:pt>
                <c:pt idx="248">
                  <c:v>3.7</c:v>
                </c:pt>
                <c:pt idx="249">
                  <c:v>4.0999999999999996</c:v>
                </c:pt>
                <c:pt idx="250">
                  <c:v>4</c:v>
                </c:pt>
                <c:pt idx="251">
                  <c:v>4.2</c:v>
                </c:pt>
                <c:pt idx="252">
                  <c:v>4.2</c:v>
                </c:pt>
                <c:pt idx="253">
                  <c:v>4.3</c:v>
                </c:pt>
                <c:pt idx="254">
                  <c:v>3.5</c:v>
                </c:pt>
                <c:pt idx="255">
                  <c:v>4.0999999999999996</c:v>
                </c:pt>
                <c:pt idx="256">
                  <c:v>4.3</c:v>
                </c:pt>
                <c:pt idx="257">
                  <c:v>4.4000000000000004</c:v>
                </c:pt>
                <c:pt idx="258">
                  <c:v>4.5</c:v>
                </c:pt>
                <c:pt idx="259">
                  <c:v>4.4000000000000004</c:v>
                </c:pt>
                <c:pt idx="260">
                  <c:v>2.9</c:v>
                </c:pt>
                <c:pt idx="261">
                  <c:v>3.8</c:v>
                </c:pt>
                <c:pt idx="262">
                  <c:v>4.0999999999999996</c:v>
                </c:pt>
                <c:pt idx="263">
                  <c:v>4.0999999999999996</c:v>
                </c:pt>
                <c:pt idx="264">
                  <c:v>4</c:v>
                </c:pt>
                <c:pt idx="265">
                  <c:v>4.3</c:v>
                </c:pt>
                <c:pt idx="266">
                  <c:v>4.3</c:v>
                </c:pt>
                <c:pt idx="267">
                  <c:v>4.0999999999999996</c:v>
                </c:pt>
                <c:pt idx="268">
                  <c:v>4.3</c:v>
                </c:pt>
                <c:pt idx="269">
                  <c:v>4.2</c:v>
                </c:pt>
                <c:pt idx="270">
                  <c:v>2.9</c:v>
                </c:pt>
                <c:pt idx="271">
                  <c:v>3.8</c:v>
                </c:pt>
                <c:pt idx="272">
                  <c:v>4</c:v>
                </c:pt>
                <c:pt idx="273">
                  <c:v>4.5</c:v>
                </c:pt>
                <c:pt idx="274">
                  <c:v>4.0999999999999996</c:v>
                </c:pt>
                <c:pt idx="275">
                  <c:v>4.3</c:v>
                </c:pt>
                <c:pt idx="276">
                  <c:v>4.2</c:v>
                </c:pt>
                <c:pt idx="277">
                  <c:v>3.8</c:v>
                </c:pt>
                <c:pt idx="278">
                  <c:v>4.5</c:v>
                </c:pt>
                <c:pt idx="279">
                  <c:v>3.7</c:v>
                </c:pt>
                <c:pt idx="280">
                  <c:v>4.3</c:v>
                </c:pt>
                <c:pt idx="281">
                  <c:v>4.3</c:v>
                </c:pt>
                <c:pt idx="282">
                  <c:v>4.3</c:v>
                </c:pt>
                <c:pt idx="283">
                  <c:v>4.0999999999999996</c:v>
                </c:pt>
                <c:pt idx="284">
                  <c:v>4.2</c:v>
                </c:pt>
                <c:pt idx="285">
                  <c:v>3.9</c:v>
                </c:pt>
                <c:pt idx="286">
                  <c:v>4</c:v>
                </c:pt>
                <c:pt idx="287">
                  <c:v>4.5</c:v>
                </c:pt>
                <c:pt idx="288">
                  <c:v>4.4000000000000004</c:v>
                </c:pt>
                <c:pt idx="289">
                  <c:v>4.5</c:v>
                </c:pt>
                <c:pt idx="290">
                  <c:v>3.8</c:v>
                </c:pt>
                <c:pt idx="291">
                  <c:v>4.0999999999999996</c:v>
                </c:pt>
                <c:pt idx="292">
                  <c:v>3.9</c:v>
                </c:pt>
                <c:pt idx="293">
                  <c:v>4.3</c:v>
                </c:pt>
                <c:pt idx="294">
                  <c:v>4.3</c:v>
                </c:pt>
                <c:pt idx="295">
                  <c:v>4.0999999999999996</c:v>
                </c:pt>
                <c:pt idx="296">
                  <c:v>3.8</c:v>
                </c:pt>
                <c:pt idx="297">
                  <c:v>4.2</c:v>
                </c:pt>
                <c:pt idx="298">
                  <c:v>3.8</c:v>
                </c:pt>
                <c:pt idx="299">
                  <c:v>2.9</c:v>
                </c:pt>
                <c:pt idx="300">
                  <c:v>2.9</c:v>
                </c:pt>
                <c:pt idx="301">
                  <c:v>3.6</c:v>
                </c:pt>
                <c:pt idx="302">
                  <c:v>4.3</c:v>
                </c:pt>
                <c:pt idx="303">
                  <c:v>4.2</c:v>
                </c:pt>
                <c:pt idx="304">
                  <c:v>4.0999999999999996</c:v>
                </c:pt>
                <c:pt idx="305">
                  <c:v>3.7</c:v>
                </c:pt>
                <c:pt idx="306">
                  <c:v>4.3</c:v>
                </c:pt>
                <c:pt idx="307">
                  <c:v>4.3</c:v>
                </c:pt>
                <c:pt idx="308">
                  <c:v>2.9</c:v>
                </c:pt>
                <c:pt idx="309">
                  <c:v>4.0999999999999996</c:v>
                </c:pt>
                <c:pt idx="310">
                  <c:v>3.6</c:v>
                </c:pt>
                <c:pt idx="311">
                  <c:v>4.5</c:v>
                </c:pt>
                <c:pt idx="312">
                  <c:v>4.5999999999999996</c:v>
                </c:pt>
                <c:pt idx="313">
                  <c:v>4.7</c:v>
                </c:pt>
                <c:pt idx="314">
                  <c:v>4.4000000000000004</c:v>
                </c:pt>
                <c:pt idx="315">
                  <c:v>4.7</c:v>
                </c:pt>
                <c:pt idx="316">
                  <c:v>3.8</c:v>
                </c:pt>
                <c:pt idx="317">
                  <c:v>4.0999999999999996</c:v>
                </c:pt>
                <c:pt idx="318">
                  <c:v>4.5</c:v>
                </c:pt>
                <c:pt idx="319">
                  <c:v>4.2</c:v>
                </c:pt>
                <c:pt idx="320">
                  <c:v>4.2</c:v>
                </c:pt>
                <c:pt idx="321">
                  <c:v>4.0999999999999996</c:v>
                </c:pt>
                <c:pt idx="322">
                  <c:v>4</c:v>
                </c:pt>
                <c:pt idx="323">
                  <c:v>4.2</c:v>
                </c:pt>
                <c:pt idx="324">
                  <c:v>4.3</c:v>
                </c:pt>
                <c:pt idx="325">
                  <c:v>3.9</c:v>
                </c:pt>
                <c:pt idx="326">
                  <c:v>4.0999999999999996</c:v>
                </c:pt>
                <c:pt idx="327">
                  <c:v>4</c:v>
                </c:pt>
                <c:pt idx="328">
                  <c:v>4.3</c:v>
                </c:pt>
                <c:pt idx="329">
                  <c:v>4.0999999999999996</c:v>
                </c:pt>
                <c:pt idx="330">
                  <c:v>4.2</c:v>
                </c:pt>
                <c:pt idx="331">
                  <c:v>2.9</c:v>
                </c:pt>
                <c:pt idx="332">
                  <c:v>4.3</c:v>
                </c:pt>
                <c:pt idx="333">
                  <c:v>4.4000000000000004</c:v>
                </c:pt>
                <c:pt idx="334">
                  <c:v>3.7</c:v>
                </c:pt>
                <c:pt idx="335">
                  <c:v>4.3</c:v>
                </c:pt>
                <c:pt idx="336">
                  <c:v>4.2</c:v>
                </c:pt>
                <c:pt idx="337">
                  <c:v>2.9</c:v>
                </c:pt>
                <c:pt idx="338">
                  <c:v>4.4000000000000004</c:v>
                </c:pt>
                <c:pt idx="339">
                  <c:v>4.2</c:v>
                </c:pt>
                <c:pt idx="340">
                  <c:v>4.3</c:v>
                </c:pt>
                <c:pt idx="341">
                  <c:v>3.9</c:v>
                </c:pt>
                <c:pt idx="342">
                  <c:v>4.4000000000000004</c:v>
                </c:pt>
                <c:pt idx="343">
                  <c:v>4.2</c:v>
                </c:pt>
                <c:pt idx="344">
                  <c:v>4.0999999999999996</c:v>
                </c:pt>
                <c:pt idx="345">
                  <c:v>4.2</c:v>
                </c:pt>
                <c:pt idx="346">
                  <c:v>4.3</c:v>
                </c:pt>
                <c:pt idx="347">
                  <c:v>3.9</c:v>
                </c:pt>
                <c:pt idx="348">
                  <c:v>4.5</c:v>
                </c:pt>
                <c:pt idx="349">
                  <c:v>4.3</c:v>
                </c:pt>
                <c:pt idx="350">
                  <c:v>2.9</c:v>
                </c:pt>
                <c:pt idx="351">
                  <c:v>4</c:v>
                </c:pt>
                <c:pt idx="352">
                  <c:v>4.3</c:v>
                </c:pt>
                <c:pt idx="353">
                  <c:v>4.2</c:v>
                </c:pt>
                <c:pt idx="354">
                  <c:v>4.3</c:v>
                </c:pt>
                <c:pt idx="355">
                  <c:v>3.9</c:v>
                </c:pt>
                <c:pt idx="356">
                  <c:v>2.9</c:v>
                </c:pt>
                <c:pt idx="357">
                  <c:v>4.4000000000000004</c:v>
                </c:pt>
                <c:pt idx="358">
                  <c:v>4.0999999999999996</c:v>
                </c:pt>
                <c:pt idx="359">
                  <c:v>3</c:v>
                </c:pt>
                <c:pt idx="360">
                  <c:v>4</c:v>
                </c:pt>
                <c:pt idx="361">
                  <c:v>4.2</c:v>
                </c:pt>
                <c:pt idx="362">
                  <c:v>4.0999999999999996</c:v>
                </c:pt>
                <c:pt idx="363">
                  <c:v>4.2</c:v>
                </c:pt>
                <c:pt idx="364">
                  <c:v>4.3</c:v>
                </c:pt>
                <c:pt idx="365">
                  <c:v>4</c:v>
                </c:pt>
                <c:pt idx="366">
                  <c:v>4.2</c:v>
                </c:pt>
                <c:pt idx="367">
                  <c:v>4.0999999999999996</c:v>
                </c:pt>
                <c:pt idx="368">
                  <c:v>4.2</c:v>
                </c:pt>
                <c:pt idx="369">
                  <c:v>2.9</c:v>
                </c:pt>
                <c:pt idx="370">
                  <c:v>4.4000000000000004</c:v>
                </c:pt>
                <c:pt idx="371">
                  <c:v>3.8</c:v>
                </c:pt>
                <c:pt idx="372">
                  <c:v>4.0999999999999996</c:v>
                </c:pt>
                <c:pt idx="373">
                  <c:v>4.3</c:v>
                </c:pt>
                <c:pt idx="374">
                  <c:v>4.0999999999999996</c:v>
                </c:pt>
                <c:pt idx="375">
                  <c:v>4</c:v>
                </c:pt>
                <c:pt idx="376">
                  <c:v>3.8</c:v>
                </c:pt>
                <c:pt idx="377">
                  <c:v>4.4000000000000004</c:v>
                </c:pt>
                <c:pt idx="378">
                  <c:v>4.0999999999999996</c:v>
                </c:pt>
                <c:pt idx="379">
                  <c:v>4.2</c:v>
                </c:pt>
                <c:pt idx="380">
                  <c:v>4.3</c:v>
                </c:pt>
                <c:pt idx="381">
                  <c:v>4.2</c:v>
                </c:pt>
                <c:pt idx="382">
                  <c:v>3.3</c:v>
                </c:pt>
                <c:pt idx="383">
                  <c:v>4.5</c:v>
                </c:pt>
                <c:pt idx="384">
                  <c:v>4.5</c:v>
                </c:pt>
                <c:pt idx="385">
                  <c:v>3.5</c:v>
                </c:pt>
                <c:pt idx="386">
                  <c:v>4.3</c:v>
                </c:pt>
                <c:pt idx="387">
                  <c:v>3.9</c:v>
                </c:pt>
                <c:pt idx="388">
                  <c:v>3.8</c:v>
                </c:pt>
                <c:pt idx="389">
                  <c:v>4.4000000000000004</c:v>
                </c:pt>
                <c:pt idx="390">
                  <c:v>3.9</c:v>
                </c:pt>
                <c:pt idx="391">
                  <c:v>3.8</c:v>
                </c:pt>
                <c:pt idx="392">
                  <c:v>4.0999999999999996</c:v>
                </c:pt>
                <c:pt idx="393">
                  <c:v>4.5</c:v>
                </c:pt>
                <c:pt idx="394">
                  <c:v>4.3</c:v>
                </c:pt>
                <c:pt idx="395">
                  <c:v>4.0999999999999996</c:v>
                </c:pt>
                <c:pt idx="396">
                  <c:v>4.4000000000000004</c:v>
                </c:pt>
                <c:pt idx="397">
                  <c:v>4.4000000000000004</c:v>
                </c:pt>
                <c:pt idx="398">
                  <c:v>3.8</c:v>
                </c:pt>
                <c:pt idx="399">
                  <c:v>3.6</c:v>
                </c:pt>
                <c:pt idx="400">
                  <c:v>4.3</c:v>
                </c:pt>
                <c:pt idx="401">
                  <c:v>3.6</c:v>
                </c:pt>
                <c:pt idx="402">
                  <c:v>4.2</c:v>
                </c:pt>
                <c:pt idx="403">
                  <c:v>4.2</c:v>
                </c:pt>
                <c:pt idx="404">
                  <c:v>3.9</c:v>
                </c:pt>
                <c:pt idx="405">
                  <c:v>3.8</c:v>
                </c:pt>
                <c:pt idx="406">
                  <c:v>4.0999999999999996</c:v>
                </c:pt>
                <c:pt idx="407">
                  <c:v>4.0999999999999996</c:v>
                </c:pt>
                <c:pt idx="408">
                  <c:v>4</c:v>
                </c:pt>
                <c:pt idx="409">
                  <c:v>3.9</c:v>
                </c:pt>
                <c:pt idx="410">
                  <c:v>3.9</c:v>
                </c:pt>
                <c:pt idx="411">
                  <c:v>3.9</c:v>
                </c:pt>
                <c:pt idx="412">
                  <c:v>3.8</c:v>
                </c:pt>
                <c:pt idx="413">
                  <c:v>4.3</c:v>
                </c:pt>
                <c:pt idx="414">
                  <c:v>2.9</c:v>
                </c:pt>
                <c:pt idx="415">
                  <c:v>4.3</c:v>
                </c:pt>
                <c:pt idx="416">
                  <c:v>4.4000000000000004</c:v>
                </c:pt>
                <c:pt idx="417">
                  <c:v>4.0999999999999996</c:v>
                </c:pt>
                <c:pt idx="418">
                  <c:v>4.2</c:v>
                </c:pt>
                <c:pt idx="419">
                  <c:v>4.3</c:v>
                </c:pt>
                <c:pt idx="420">
                  <c:v>4.2</c:v>
                </c:pt>
                <c:pt idx="421">
                  <c:v>4.3</c:v>
                </c:pt>
                <c:pt idx="422">
                  <c:v>4.2</c:v>
                </c:pt>
                <c:pt idx="423">
                  <c:v>3.7</c:v>
                </c:pt>
                <c:pt idx="424">
                  <c:v>4.0999999999999996</c:v>
                </c:pt>
                <c:pt idx="425">
                  <c:v>2.9</c:v>
                </c:pt>
                <c:pt idx="426">
                  <c:v>4.3</c:v>
                </c:pt>
                <c:pt idx="427">
                  <c:v>4.5</c:v>
                </c:pt>
                <c:pt idx="428">
                  <c:v>4.5</c:v>
                </c:pt>
                <c:pt idx="429">
                  <c:v>4.0999999999999996</c:v>
                </c:pt>
                <c:pt idx="430">
                  <c:v>3.9</c:v>
                </c:pt>
                <c:pt idx="431">
                  <c:v>4.3</c:v>
                </c:pt>
                <c:pt idx="432">
                  <c:v>4</c:v>
                </c:pt>
                <c:pt idx="433">
                  <c:v>4.0999999999999996</c:v>
                </c:pt>
                <c:pt idx="434">
                  <c:v>4</c:v>
                </c:pt>
                <c:pt idx="435">
                  <c:v>4.0999999999999996</c:v>
                </c:pt>
                <c:pt idx="436">
                  <c:v>4.2</c:v>
                </c:pt>
                <c:pt idx="437">
                  <c:v>2.9</c:v>
                </c:pt>
                <c:pt idx="438">
                  <c:v>4.0999999999999996</c:v>
                </c:pt>
                <c:pt idx="439">
                  <c:v>4.2</c:v>
                </c:pt>
                <c:pt idx="440">
                  <c:v>4.5999999999999996</c:v>
                </c:pt>
                <c:pt idx="441">
                  <c:v>4.0999999999999996</c:v>
                </c:pt>
                <c:pt idx="442">
                  <c:v>4.3</c:v>
                </c:pt>
                <c:pt idx="443">
                  <c:v>4.5</c:v>
                </c:pt>
                <c:pt idx="444">
                  <c:v>3.5</c:v>
                </c:pt>
                <c:pt idx="445">
                  <c:v>2.9</c:v>
                </c:pt>
                <c:pt idx="446">
                  <c:v>2.9</c:v>
                </c:pt>
                <c:pt idx="447">
                  <c:v>4.4000000000000004</c:v>
                </c:pt>
                <c:pt idx="448">
                  <c:v>4.3</c:v>
                </c:pt>
                <c:pt idx="449">
                  <c:v>4.3</c:v>
                </c:pt>
                <c:pt idx="450">
                  <c:v>4.5</c:v>
                </c:pt>
                <c:pt idx="451">
                  <c:v>4.2</c:v>
                </c:pt>
                <c:pt idx="452">
                  <c:v>2.9</c:v>
                </c:pt>
                <c:pt idx="453">
                  <c:v>2.9</c:v>
                </c:pt>
                <c:pt idx="454">
                  <c:v>4</c:v>
                </c:pt>
                <c:pt idx="455">
                  <c:v>4.4000000000000004</c:v>
                </c:pt>
                <c:pt idx="456">
                  <c:v>4.2</c:v>
                </c:pt>
                <c:pt idx="457">
                  <c:v>4</c:v>
                </c:pt>
                <c:pt idx="458">
                  <c:v>4.3</c:v>
                </c:pt>
                <c:pt idx="459">
                  <c:v>4.3</c:v>
                </c:pt>
                <c:pt idx="460">
                  <c:v>4.0999999999999996</c:v>
                </c:pt>
                <c:pt idx="461">
                  <c:v>4.4000000000000004</c:v>
                </c:pt>
                <c:pt idx="462">
                  <c:v>4.0999999999999996</c:v>
                </c:pt>
                <c:pt idx="463">
                  <c:v>2.9</c:v>
                </c:pt>
                <c:pt idx="464">
                  <c:v>4.0999999999999996</c:v>
                </c:pt>
                <c:pt idx="465">
                  <c:v>4.0999999999999996</c:v>
                </c:pt>
                <c:pt idx="466">
                  <c:v>2.9</c:v>
                </c:pt>
                <c:pt idx="467">
                  <c:v>4.0999999999999996</c:v>
                </c:pt>
                <c:pt idx="468">
                  <c:v>2.9</c:v>
                </c:pt>
                <c:pt idx="469">
                  <c:v>3.3</c:v>
                </c:pt>
                <c:pt idx="470">
                  <c:v>4.2</c:v>
                </c:pt>
                <c:pt idx="471">
                  <c:v>4.5</c:v>
                </c:pt>
                <c:pt idx="472">
                  <c:v>3.9</c:v>
                </c:pt>
                <c:pt idx="473">
                  <c:v>4.2</c:v>
                </c:pt>
                <c:pt idx="474">
                  <c:v>4</c:v>
                </c:pt>
                <c:pt idx="475">
                  <c:v>4.3</c:v>
                </c:pt>
                <c:pt idx="476">
                  <c:v>4</c:v>
                </c:pt>
                <c:pt idx="477">
                  <c:v>3.7</c:v>
                </c:pt>
                <c:pt idx="478">
                  <c:v>4.2</c:v>
                </c:pt>
                <c:pt idx="479">
                  <c:v>4.5</c:v>
                </c:pt>
                <c:pt idx="480">
                  <c:v>4.5</c:v>
                </c:pt>
                <c:pt idx="481">
                  <c:v>4.3</c:v>
                </c:pt>
                <c:pt idx="482">
                  <c:v>4</c:v>
                </c:pt>
                <c:pt idx="483">
                  <c:v>4.4000000000000004</c:v>
                </c:pt>
                <c:pt idx="484">
                  <c:v>4.2</c:v>
                </c:pt>
                <c:pt idx="485">
                  <c:v>4.0999999999999996</c:v>
                </c:pt>
                <c:pt idx="486">
                  <c:v>4.3</c:v>
                </c:pt>
                <c:pt idx="487">
                  <c:v>4.2</c:v>
                </c:pt>
                <c:pt idx="488">
                  <c:v>4.4000000000000004</c:v>
                </c:pt>
                <c:pt idx="489">
                  <c:v>4.4000000000000004</c:v>
                </c:pt>
                <c:pt idx="490">
                  <c:v>4.3</c:v>
                </c:pt>
                <c:pt idx="491">
                  <c:v>3.8</c:v>
                </c:pt>
                <c:pt idx="492">
                  <c:v>4.0999999999999996</c:v>
                </c:pt>
                <c:pt idx="493">
                  <c:v>4.3</c:v>
                </c:pt>
                <c:pt idx="494">
                  <c:v>3.7</c:v>
                </c:pt>
                <c:pt idx="495">
                  <c:v>3.9</c:v>
                </c:pt>
                <c:pt idx="496">
                  <c:v>4.3</c:v>
                </c:pt>
                <c:pt idx="497">
                  <c:v>3.9</c:v>
                </c:pt>
                <c:pt idx="498">
                  <c:v>4.4000000000000004</c:v>
                </c:pt>
                <c:pt idx="499">
                  <c:v>4.5999999999999996</c:v>
                </c:pt>
                <c:pt idx="500">
                  <c:v>4.4000000000000004</c:v>
                </c:pt>
                <c:pt idx="501">
                  <c:v>4.2</c:v>
                </c:pt>
                <c:pt idx="502">
                  <c:v>2.9</c:v>
                </c:pt>
                <c:pt idx="503">
                  <c:v>4.4000000000000004</c:v>
                </c:pt>
                <c:pt idx="504">
                  <c:v>4.0999999999999996</c:v>
                </c:pt>
                <c:pt idx="505">
                  <c:v>4.3</c:v>
                </c:pt>
                <c:pt idx="506">
                  <c:v>4.4000000000000004</c:v>
                </c:pt>
                <c:pt idx="507">
                  <c:v>2.9</c:v>
                </c:pt>
                <c:pt idx="508">
                  <c:v>4.0999999999999996</c:v>
                </c:pt>
                <c:pt idx="509">
                  <c:v>4.2</c:v>
                </c:pt>
                <c:pt idx="510">
                  <c:v>4.0999999999999996</c:v>
                </c:pt>
                <c:pt idx="511">
                  <c:v>4.0999999999999996</c:v>
                </c:pt>
                <c:pt idx="512">
                  <c:v>4.5</c:v>
                </c:pt>
                <c:pt idx="513">
                  <c:v>4.0999999999999996</c:v>
                </c:pt>
                <c:pt idx="514">
                  <c:v>3.6</c:v>
                </c:pt>
                <c:pt idx="515">
                  <c:v>3.9</c:v>
                </c:pt>
                <c:pt idx="516">
                  <c:v>3.2</c:v>
                </c:pt>
                <c:pt idx="517">
                  <c:v>4.2</c:v>
                </c:pt>
                <c:pt idx="518">
                  <c:v>2.9</c:v>
                </c:pt>
                <c:pt idx="519">
                  <c:v>4.2</c:v>
                </c:pt>
                <c:pt idx="520">
                  <c:v>4.2</c:v>
                </c:pt>
                <c:pt idx="521">
                  <c:v>4.5</c:v>
                </c:pt>
                <c:pt idx="522">
                  <c:v>4</c:v>
                </c:pt>
                <c:pt idx="523">
                  <c:v>4.2</c:v>
                </c:pt>
                <c:pt idx="524">
                  <c:v>4.4000000000000004</c:v>
                </c:pt>
                <c:pt idx="525">
                  <c:v>4.2</c:v>
                </c:pt>
                <c:pt idx="526">
                  <c:v>2.9</c:v>
                </c:pt>
                <c:pt idx="527">
                  <c:v>4.3</c:v>
                </c:pt>
                <c:pt idx="528">
                  <c:v>2.9</c:v>
                </c:pt>
                <c:pt idx="529">
                  <c:v>4.0999999999999996</c:v>
                </c:pt>
                <c:pt idx="530">
                  <c:v>4.0999999999999996</c:v>
                </c:pt>
                <c:pt idx="531">
                  <c:v>4.3</c:v>
                </c:pt>
                <c:pt idx="532">
                  <c:v>2.9</c:v>
                </c:pt>
                <c:pt idx="533">
                  <c:v>3.9</c:v>
                </c:pt>
                <c:pt idx="534">
                  <c:v>3.6</c:v>
                </c:pt>
                <c:pt idx="535">
                  <c:v>4.0999999999999996</c:v>
                </c:pt>
                <c:pt idx="536">
                  <c:v>4.3</c:v>
                </c:pt>
                <c:pt idx="537">
                  <c:v>4.4000000000000004</c:v>
                </c:pt>
                <c:pt idx="538">
                  <c:v>4</c:v>
                </c:pt>
                <c:pt idx="539">
                  <c:v>4.2</c:v>
                </c:pt>
                <c:pt idx="540">
                  <c:v>4.3</c:v>
                </c:pt>
                <c:pt idx="541">
                  <c:v>3.3</c:v>
                </c:pt>
                <c:pt idx="542">
                  <c:v>4.4000000000000004</c:v>
                </c:pt>
                <c:pt idx="543">
                  <c:v>4.5</c:v>
                </c:pt>
                <c:pt idx="544">
                  <c:v>4.5</c:v>
                </c:pt>
                <c:pt idx="545">
                  <c:v>4.0999999999999996</c:v>
                </c:pt>
                <c:pt idx="546">
                  <c:v>4.0999999999999996</c:v>
                </c:pt>
                <c:pt idx="547">
                  <c:v>4.2</c:v>
                </c:pt>
                <c:pt idx="548">
                  <c:v>3.8</c:v>
                </c:pt>
                <c:pt idx="549">
                  <c:v>4.3</c:v>
                </c:pt>
                <c:pt idx="550">
                  <c:v>4.2</c:v>
                </c:pt>
                <c:pt idx="551">
                  <c:v>4.3</c:v>
                </c:pt>
                <c:pt idx="552">
                  <c:v>2.9</c:v>
                </c:pt>
                <c:pt idx="553">
                  <c:v>4.4000000000000004</c:v>
                </c:pt>
                <c:pt idx="554">
                  <c:v>4.3</c:v>
                </c:pt>
                <c:pt idx="555">
                  <c:v>4</c:v>
                </c:pt>
                <c:pt idx="556">
                  <c:v>4.0999999999999996</c:v>
                </c:pt>
                <c:pt idx="557">
                  <c:v>4</c:v>
                </c:pt>
                <c:pt idx="558">
                  <c:v>4.3</c:v>
                </c:pt>
                <c:pt idx="559">
                  <c:v>4.4000000000000004</c:v>
                </c:pt>
                <c:pt idx="560">
                  <c:v>4</c:v>
                </c:pt>
                <c:pt idx="561">
                  <c:v>2.9</c:v>
                </c:pt>
                <c:pt idx="562">
                  <c:v>4.2</c:v>
                </c:pt>
                <c:pt idx="563">
                  <c:v>2.9</c:v>
                </c:pt>
                <c:pt idx="564">
                  <c:v>4</c:v>
                </c:pt>
                <c:pt idx="565">
                  <c:v>4.3</c:v>
                </c:pt>
                <c:pt idx="566">
                  <c:v>4.3</c:v>
                </c:pt>
                <c:pt idx="567">
                  <c:v>4.3</c:v>
                </c:pt>
                <c:pt idx="568">
                  <c:v>2.9</c:v>
                </c:pt>
                <c:pt idx="569">
                  <c:v>4.3</c:v>
                </c:pt>
                <c:pt idx="570">
                  <c:v>4.3</c:v>
                </c:pt>
                <c:pt idx="571">
                  <c:v>4.3</c:v>
                </c:pt>
                <c:pt idx="572">
                  <c:v>4.0999999999999996</c:v>
                </c:pt>
                <c:pt idx="573">
                  <c:v>4.0999999999999996</c:v>
                </c:pt>
                <c:pt idx="574">
                  <c:v>4.2</c:v>
                </c:pt>
                <c:pt idx="575">
                  <c:v>2.9</c:v>
                </c:pt>
                <c:pt idx="576">
                  <c:v>4.3</c:v>
                </c:pt>
                <c:pt idx="577">
                  <c:v>4.3</c:v>
                </c:pt>
                <c:pt idx="578">
                  <c:v>4</c:v>
                </c:pt>
                <c:pt idx="579">
                  <c:v>4.2</c:v>
                </c:pt>
                <c:pt idx="580">
                  <c:v>4.3</c:v>
                </c:pt>
                <c:pt idx="581">
                  <c:v>4.2</c:v>
                </c:pt>
                <c:pt idx="582">
                  <c:v>3.8</c:v>
                </c:pt>
                <c:pt idx="583">
                  <c:v>4.3</c:v>
                </c:pt>
                <c:pt idx="584">
                  <c:v>4.0999999999999996</c:v>
                </c:pt>
                <c:pt idx="585">
                  <c:v>4.7</c:v>
                </c:pt>
                <c:pt idx="586">
                  <c:v>4.2</c:v>
                </c:pt>
                <c:pt idx="587">
                  <c:v>4.2</c:v>
                </c:pt>
                <c:pt idx="588">
                  <c:v>2.9</c:v>
                </c:pt>
                <c:pt idx="589">
                  <c:v>4.4000000000000004</c:v>
                </c:pt>
                <c:pt idx="590">
                  <c:v>4.3</c:v>
                </c:pt>
                <c:pt idx="591">
                  <c:v>4</c:v>
                </c:pt>
                <c:pt idx="592">
                  <c:v>4.5999999999999996</c:v>
                </c:pt>
                <c:pt idx="593">
                  <c:v>4.3</c:v>
                </c:pt>
                <c:pt idx="594">
                  <c:v>4.4000000000000004</c:v>
                </c:pt>
                <c:pt idx="595">
                  <c:v>4</c:v>
                </c:pt>
                <c:pt idx="596">
                  <c:v>4</c:v>
                </c:pt>
                <c:pt idx="597">
                  <c:v>4</c:v>
                </c:pt>
                <c:pt idx="598">
                  <c:v>4</c:v>
                </c:pt>
                <c:pt idx="599">
                  <c:v>4</c:v>
                </c:pt>
                <c:pt idx="600">
                  <c:v>4.3</c:v>
                </c:pt>
                <c:pt idx="601">
                  <c:v>4.4000000000000004</c:v>
                </c:pt>
                <c:pt idx="602">
                  <c:v>4.4000000000000004</c:v>
                </c:pt>
                <c:pt idx="603">
                  <c:v>2.9</c:v>
                </c:pt>
                <c:pt idx="604">
                  <c:v>3.7</c:v>
                </c:pt>
                <c:pt idx="605">
                  <c:v>4.3</c:v>
                </c:pt>
                <c:pt idx="606">
                  <c:v>4.3</c:v>
                </c:pt>
                <c:pt idx="607">
                  <c:v>4.0999999999999996</c:v>
                </c:pt>
                <c:pt idx="608">
                  <c:v>4.4000000000000004</c:v>
                </c:pt>
                <c:pt idx="609">
                  <c:v>4.0999999999999996</c:v>
                </c:pt>
                <c:pt idx="610">
                  <c:v>4.4000000000000004</c:v>
                </c:pt>
                <c:pt idx="611">
                  <c:v>4.5</c:v>
                </c:pt>
                <c:pt idx="612">
                  <c:v>3.7</c:v>
                </c:pt>
                <c:pt idx="613">
                  <c:v>4.0999999999999996</c:v>
                </c:pt>
                <c:pt idx="614">
                  <c:v>3.6</c:v>
                </c:pt>
                <c:pt idx="615">
                  <c:v>4.0999999999999996</c:v>
                </c:pt>
                <c:pt idx="616">
                  <c:v>4.2</c:v>
                </c:pt>
                <c:pt idx="617">
                  <c:v>4.0999999999999996</c:v>
                </c:pt>
                <c:pt idx="618">
                  <c:v>3.6</c:v>
                </c:pt>
                <c:pt idx="619">
                  <c:v>4.3</c:v>
                </c:pt>
                <c:pt idx="620">
                  <c:v>4.0999999999999996</c:v>
                </c:pt>
                <c:pt idx="621">
                  <c:v>4.3</c:v>
                </c:pt>
                <c:pt idx="622">
                  <c:v>2.9</c:v>
                </c:pt>
                <c:pt idx="623">
                  <c:v>4.0999999999999996</c:v>
                </c:pt>
                <c:pt idx="624">
                  <c:v>4.0999999999999996</c:v>
                </c:pt>
                <c:pt idx="625">
                  <c:v>2.9</c:v>
                </c:pt>
                <c:pt idx="626">
                  <c:v>4.2</c:v>
                </c:pt>
                <c:pt idx="627">
                  <c:v>4.5999999999999996</c:v>
                </c:pt>
                <c:pt idx="628">
                  <c:v>3.8</c:v>
                </c:pt>
                <c:pt idx="629">
                  <c:v>2.9</c:v>
                </c:pt>
                <c:pt idx="630">
                  <c:v>4</c:v>
                </c:pt>
                <c:pt idx="631">
                  <c:v>4.3</c:v>
                </c:pt>
                <c:pt idx="632">
                  <c:v>4.2</c:v>
                </c:pt>
                <c:pt idx="633">
                  <c:v>4.4000000000000004</c:v>
                </c:pt>
                <c:pt idx="634">
                  <c:v>4.7</c:v>
                </c:pt>
                <c:pt idx="635">
                  <c:v>4</c:v>
                </c:pt>
                <c:pt idx="636">
                  <c:v>2.9</c:v>
                </c:pt>
                <c:pt idx="637">
                  <c:v>4.0999999999999996</c:v>
                </c:pt>
                <c:pt idx="638">
                  <c:v>3.9</c:v>
                </c:pt>
                <c:pt idx="639">
                  <c:v>4.3</c:v>
                </c:pt>
                <c:pt idx="640">
                  <c:v>3.9</c:v>
                </c:pt>
                <c:pt idx="641">
                  <c:v>2.9</c:v>
                </c:pt>
                <c:pt idx="642">
                  <c:v>2.9</c:v>
                </c:pt>
                <c:pt idx="643">
                  <c:v>4.2</c:v>
                </c:pt>
                <c:pt idx="644">
                  <c:v>4</c:v>
                </c:pt>
                <c:pt idx="645">
                  <c:v>3.9</c:v>
                </c:pt>
                <c:pt idx="646">
                  <c:v>4.2</c:v>
                </c:pt>
                <c:pt idx="647">
                  <c:v>4.0999999999999996</c:v>
                </c:pt>
                <c:pt idx="648">
                  <c:v>4.3</c:v>
                </c:pt>
                <c:pt idx="649">
                  <c:v>2.9</c:v>
                </c:pt>
                <c:pt idx="650">
                  <c:v>4.5999999999999996</c:v>
                </c:pt>
                <c:pt idx="651">
                  <c:v>4.4000000000000004</c:v>
                </c:pt>
                <c:pt idx="652">
                  <c:v>4.3</c:v>
                </c:pt>
                <c:pt idx="653">
                  <c:v>3.5</c:v>
                </c:pt>
                <c:pt idx="654">
                  <c:v>4.3</c:v>
                </c:pt>
                <c:pt idx="655">
                  <c:v>4.4000000000000004</c:v>
                </c:pt>
                <c:pt idx="656">
                  <c:v>2.9</c:v>
                </c:pt>
                <c:pt idx="657">
                  <c:v>4.5</c:v>
                </c:pt>
                <c:pt idx="658">
                  <c:v>4.5</c:v>
                </c:pt>
                <c:pt idx="659">
                  <c:v>4.0999999999999996</c:v>
                </c:pt>
                <c:pt idx="660">
                  <c:v>4.3</c:v>
                </c:pt>
                <c:pt idx="661">
                  <c:v>4.4000000000000004</c:v>
                </c:pt>
                <c:pt idx="662">
                  <c:v>2.9</c:v>
                </c:pt>
                <c:pt idx="663">
                  <c:v>3.7</c:v>
                </c:pt>
                <c:pt idx="664">
                  <c:v>3.5</c:v>
                </c:pt>
                <c:pt idx="665">
                  <c:v>4.2</c:v>
                </c:pt>
                <c:pt idx="666">
                  <c:v>2.9</c:v>
                </c:pt>
                <c:pt idx="667">
                  <c:v>4</c:v>
                </c:pt>
                <c:pt idx="668">
                  <c:v>4.4000000000000004</c:v>
                </c:pt>
                <c:pt idx="669">
                  <c:v>4.4000000000000004</c:v>
                </c:pt>
                <c:pt idx="670">
                  <c:v>4</c:v>
                </c:pt>
                <c:pt idx="671">
                  <c:v>4.2</c:v>
                </c:pt>
                <c:pt idx="672">
                  <c:v>4</c:v>
                </c:pt>
                <c:pt idx="673">
                  <c:v>4</c:v>
                </c:pt>
                <c:pt idx="674">
                  <c:v>4.0999999999999996</c:v>
                </c:pt>
                <c:pt idx="675">
                  <c:v>4.2</c:v>
                </c:pt>
                <c:pt idx="676">
                  <c:v>4.3</c:v>
                </c:pt>
                <c:pt idx="677">
                  <c:v>2.9</c:v>
                </c:pt>
                <c:pt idx="678">
                  <c:v>4.0999999999999996</c:v>
                </c:pt>
                <c:pt idx="679">
                  <c:v>3.8</c:v>
                </c:pt>
                <c:pt idx="680">
                  <c:v>4.4000000000000004</c:v>
                </c:pt>
                <c:pt idx="681">
                  <c:v>4.3</c:v>
                </c:pt>
                <c:pt idx="682">
                  <c:v>4.4000000000000004</c:v>
                </c:pt>
                <c:pt idx="683">
                  <c:v>3.7</c:v>
                </c:pt>
                <c:pt idx="684">
                  <c:v>3.4</c:v>
                </c:pt>
                <c:pt idx="685">
                  <c:v>4.0999999999999996</c:v>
                </c:pt>
                <c:pt idx="686">
                  <c:v>4.3</c:v>
                </c:pt>
                <c:pt idx="687">
                  <c:v>3.8</c:v>
                </c:pt>
                <c:pt idx="688">
                  <c:v>4.4000000000000004</c:v>
                </c:pt>
                <c:pt idx="689">
                  <c:v>2.9</c:v>
                </c:pt>
                <c:pt idx="690">
                  <c:v>4.2</c:v>
                </c:pt>
                <c:pt idx="691">
                  <c:v>4.2</c:v>
                </c:pt>
                <c:pt idx="692">
                  <c:v>4.3</c:v>
                </c:pt>
                <c:pt idx="693">
                  <c:v>2.9</c:v>
                </c:pt>
                <c:pt idx="694">
                  <c:v>4.4000000000000004</c:v>
                </c:pt>
                <c:pt idx="695">
                  <c:v>4.4000000000000004</c:v>
                </c:pt>
                <c:pt idx="696">
                  <c:v>4.4000000000000004</c:v>
                </c:pt>
                <c:pt idx="697">
                  <c:v>4</c:v>
                </c:pt>
                <c:pt idx="698">
                  <c:v>4</c:v>
                </c:pt>
                <c:pt idx="699">
                  <c:v>4.2</c:v>
                </c:pt>
                <c:pt idx="700">
                  <c:v>4.4000000000000004</c:v>
                </c:pt>
                <c:pt idx="701">
                  <c:v>4.4000000000000004</c:v>
                </c:pt>
                <c:pt idx="702">
                  <c:v>4.2</c:v>
                </c:pt>
                <c:pt idx="703">
                  <c:v>4.3</c:v>
                </c:pt>
                <c:pt idx="704">
                  <c:v>4.3</c:v>
                </c:pt>
                <c:pt idx="705">
                  <c:v>4.3</c:v>
                </c:pt>
                <c:pt idx="706">
                  <c:v>4.0999999999999996</c:v>
                </c:pt>
                <c:pt idx="707">
                  <c:v>4.3</c:v>
                </c:pt>
                <c:pt idx="708">
                  <c:v>4.5</c:v>
                </c:pt>
                <c:pt idx="709">
                  <c:v>4.0999999999999996</c:v>
                </c:pt>
                <c:pt idx="710">
                  <c:v>3.8</c:v>
                </c:pt>
                <c:pt idx="711">
                  <c:v>2.9</c:v>
                </c:pt>
                <c:pt idx="712">
                  <c:v>4.4000000000000004</c:v>
                </c:pt>
                <c:pt idx="713">
                  <c:v>4.2</c:v>
                </c:pt>
                <c:pt idx="714">
                  <c:v>2.9</c:v>
                </c:pt>
                <c:pt idx="715">
                  <c:v>4</c:v>
                </c:pt>
                <c:pt idx="716">
                  <c:v>3.7</c:v>
                </c:pt>
                <c:pt idx="717">
                  <c:v>4</c:v>
                </c:pt>
                <c:pt idx="718">
                  <c:v>4.2</c:v>
                </c:pt>
                <c:pt idx="719">
                  <c:v>4.3</c:v>
                </c:pt>
                <c:pt idx="720">
                  <c:v>4.3</c:v>
                </c:pt>
                <c:pt idx="721">
                  <c:v>3.2</c:v>
                </c:pt>
                <c:pt idx="722">
                  <c:v>3.8</c:v>
                </c:pt>
                <c:pt idx="723">
                  <c:v>3.8</c:v>
                </c:pt>
                <c:pt idx="724">
                  <c:v>4.2</c:v>
                </c:pt>
                <c:pt idx="725">
                  <c:v>3.5</c:v>
                </c:pt>
                <c:pt idx="726">
                  <c:v>4.4000000000000004</c:v>
                </c:pt>
                <c:pt idx="727">
                  <c:v>4.0999999999999996</c:v>
                </c:pt>
                <c:pt idx="728">
                  <c:v>3.8</c:v>
                </c:pt>
                <c:pt idx="729">
                  <c:v>4.2</c:v>
                </c:pt>
                <c:pt idx="730">
                  <c:v>3.9</c:v>
                </c:pt>
                <c:pt idx="731">
                  <c:v>3.7</c:v>
                </c:pt>
                <c:pt idx="732">
                  <c:v>4.0999999999999996</c:v>
                </c:pt>
                <c:pt idx="733">
                  <c:v>4.2</c:v>
                </c:pt>
                <c:pt idx="734">
                  <c:v>4.3</c:v>
                </c:pt>
                <c:pt idx="735">
                  <c:v>4.0999999999999996</c:v>
                </c:pt>
                <c:pt idx="736">
                  <c:v>2.9</c:v>
                </c:pt>
                <c:pt idx="737">
                  <c:v>2.9</c:v>
                </c:pt>
                <c:pt idx="738">
                  <c:v>3.9</c:v>
                </c:pt>
                <c:pt idx="739">
                  <c:v>4.5</c:v>
                </c:pt>
                <c:pt idx="740">
                  <c:v>4.3</c:v>
                </c:pt>
                <c:pt idx="741">
                  <c:v>4.2</c:v>
                </c:pt>
                <c:pt idx="742">
                  <c:v>4</c:v>
                </c:pt>
                <c:pt idx="743">
                  <c:v>4.2</c:v>
                </c:pt>
                <c:pt idx="744">
                  <c:v>4.3</c:v>
                </c:pt>
                <c:pt idx="745">
                  <c:v>4.3</c:v>
                </c:pt>
                <c:pt idx="746">
                  <c:v>4.3</c:v>
                </c:pt>
                <c:pt idx="747">
                  <c:v>3.8</c:v>
                </c:pt>
                <c:pt idx="748">
                  <c:v>4</c:v>
                </c:pt>
                <c:pt idx="749">
                  <c:v>4.3</c:v>
                </c:pt>
                <c:pt idx="750">
                  <c:v>4</c:v>
                </c:pt>
                <c:pt idx="751">
                  <c:v>2.9</c:v>
                </c:pt>
                <c:pt idx="752">
                  <c:v>4.2</c:v>
                </c:pt>
                <c:pt idx="753">
                  <c:v>4.5</c:v>
                </c:pt>
                <c:pt idx="754">
                  <c:v>3.9</c:v>
                </c:pt>
                <c:pt idx="755">
                  <c:v>4</c:v>
                </c:pt>
                <c:pt idx="756">
                  <c:v>4</c:v>
                </c:pt>
                <c:pt idx="757">
                  <c:v>4</c:v>
                </c:pt>
                <c:pt idx="758">
                  <c:v>4</c:v>
                </c:pt>
                <c:pt idx="759">
                  <c:v>4</c:v>
                </c:pt>
                <c:pt idx="760">
                  <c:v>4.2</c:v>
                </c:pt>
                <c:pt idx="761">
                  <c:v>4.3</c:v>
                </c:pt>
                <c:pt idx="762">
                  <c:v>3.8</c:v>
                </c:pt>
                <c:pt idx="763">
                  <c:v>2.9</c:v>
                </c:pt>
                <c:pt idx="764">
                  <c:v>4.2</c:v>
                </c:pt>
                <c:pt idx="765">
                  <c:v>4.2</c:v>
                </c:pt>
                <c:pt idx="766">
                  <c:v>4.3</c:v>
                </c:pt>
                <c:pt idx="767">
                  <c:v>4.5999999999999996</c:v>
                </c:pt>
                <c:pt idx="768">
                  <c:v>4.0999999999999996</c:v>
                </c:pt>
                <c:pt idx="769">
                  <c:v>3.9</c:v>
                </c:pt>
                <c:pt idx="770">
                  <c:v>4.5999999999999996</c:v>
                </c:pt>
                <c:pt idx="771">
                  <c:v>3.4</c:v>
                </c:pt>
                <c:pt idx="772">
                  <c:v>2.9</c:v>
                </c:pt>
                <c:pt idx="773">
                  <c:v>4.2</c:v>
                </c:pt>
                <c:pt idx="774">
                  <c:v>4.4000000000000004</c:v>
                </c:pt>
                <c:pt idx="775">
                  <c:v>4.4000000000000004</c:v>
                </c:pt>
                <c:pt idx="776">
                  <c:v>4.7</c:v>
                </c:pt>
                <c:pt idx="777">
                  <c:v>4.5</c:v>
                </c:pt>
                <c:pt idx="778">
                  <c:v>4</c:v>
                </c:pt>
                <c:pt idx="779">
                  <c:v>4.4000000000000004</c:v>
                </c:pt>
                <c:pt idx="780">
                  <c:v>3.8</c:v>
                </c:pt>
                <c:pt idx="781">
                  <c:v>3.7</c:v>
                </c:pt>
                <c:pt idx="782">
                  <c:v>2.9</c:v>
                </c:pt>
                <c:pt idx="783">
                  <c:v>2.9</c:v>
                </c:pt>
                <c:pt idx="784">
                  <c:v>4.2</c:v>
                </c:pt>
                <c:pt idx="785">
                  <c:v>3.9</c:v>
                </c:pt>
                <c:pt idx="786">
                  <c:v>4.5999999999999996</c:v>
                </c:pt>
                <c:pt idx="787">
                  <c:v>4.4000000000000004</c:v>
                </c:pt>
                <c:pt idx="788">
                  <c:v>2.9</c:v>
                </c:pt>
                <c:pt idx="789">
                  <c:v>2.9</c:v>
                </c:pt>
                <c:pt idx="790">
                  <c:v>2.9</c:v>
                </c:pt>
                <c:pt idx="791">
                  <c:v>4.4000000000000004</c:v>
                </c:pt>
                <c:pt idx="792">
                  <c:v>3.9</c:v>
                </c:pt>
                <c:pt idx="793">
                  <c:v>4.4000000000000004</c:v>
                </c:pt>
                <c:pt idx="794">
                  <c:v>3.7</c:v>
                </c:pt>
                <c:pt idx="795">
                  <c:v>3.7</c:v>
                </c:pt>
                <c:pt idx="796">
                  <c:v>4</c:v>
                </c:pt>
                <c:pt idx="797">
                  <c:v>4.2</c:v>
                </c:pt>
                <c:pt idx="798">
                  <c:v>4.2</c:v>
                </c:pt>
                <c:pt idx="799">
                  <c:v>4.3</c:v>
                </c:pt>
                <c:pt idx="800">
                  <c:v>2.9</c:v>
                </c:pt>
                <c:pt idx="801">
                  <c:v>4.0999999999999996</c:v>
                </c:pt>
                <c:pt idx="802">
                  <c:v>4</c:v>
                </c:pt>
                <c:pt idx="803">
                  <c:v>3.9</c:v>
                </c:pt>
                <c:pt idx="804">
                  <c:v>4.3</c:v>
                </c:pt>
                <c:pt idx="805">
                  <c:v>4.2</c:v>
                </c:pt>
                <c:pt idx="806">
                  <c:v>3.8</c:v>
                </c:pt>
                <c:pt idx="807">
                  <c:v>2.9</c:v>
                </c:pt>
                <c:pt idx="808">
                  <c:v>3.9</c:v>
                </c:pt>
                <c:pt idx="809">
                  <c:v>4.3</c:v>
                </c:pt>
                <c:pt idx="810">
                  <c:v>4.0999999999999996</c:v>
                </c:pt>
                <c:pt idx="811">
                  <c:v>3.9</c:v>
                </c:pt>
                <c:pt idx="812">
                  <c:v>2.9</c:v>
                </c:pt>
                <c:pt idx="813">
                  <c:v>4.3</c:v>
                </c:pt>
                <c:pt idx="814">
                  <c:v>4.5</c:v>
                </c:pt>
                <c:pt idx="815">
                  <c:v>4.3</c:v>
                </c:pt>
                <c:pt idx="816">
                  <c:v>4.5</c:v>
                </c:pt>
                <c:pt idx="817">
                  <c:v>4.2</c:v>
                </c:pt>
                <c:pt idx="818">
                  <c:v>4</c:v>
                </c:pt>
                <c:pt idx="819">
                  <c:v>4.3</c:v>
                </c:pt>
                <c:pt idx="820">
                  <c:v>3.7</c:v>
                </c:pt>
                <c:pt idx="821">
                  <c:v>2.9</c:v>
                </c:pt>
                <c:pt idx="822">
                  <c:v>4.3</c:v>
                </c:pt>
                <c:pt idx="823">
                  <c:v>4.4000000000000004</c:v>
                </c:pt>
                <c:pt idx="824">
                  <c:v>4</c:v>
                </c:pt>
                <c:pt idx="825">
                  <c:v>4.5999999999999996</c:v>
                </c:pt>
                <c:pt idx="826">
                  <c:v>4.5</c:v>
                </c:pt>
                <c:pt idx="827">
                  <c:v>4.0999999999999996</c:v>
                </c:pt>
                <c:pt idx="828">
                  <c:v>4.4000000000000004</c:v>
                </c:pt>
                <c:pt idx="829">
                  <c:v>3.8</c:v>
                </c:pt>
                <c:pt idx="830">
                  <c:v>3.9</c:v>
                </c:pt>
                <c:pt idx="831">
                  <c:v>4.3</c:v>
                </c:pt>
                <c:pt idx="832">
                  <c:v>4.0999999999999996</c:v>
                </c:pt>
                <c:pt idx="833">
                  <c:v>4</c:v>
                </c:pt>
                <c:pt idx="834">
                  <c:v>3.8</c:v>
                </c:pt>
                <c:pt idx="835">
                  <c:v>4</c:v>
                </c:pt>
                <c:pt idx="836">
                  <c:v>4.4000000000000004</c:v>
                </c:pt>
                <c:pt idx="837">
                  <c:v>4.4000000000000004</c:v>
                </c:pt>
                <c:pt idx="838">
                  <c:v>4.3</c:v>
                </c:pt>
                <c:pt idx="839">
                  <c:v>4.0999999999999996</c:v>
                </c:pt>
                <c:pt idx="840">
                  <c:v>4.4000000000000004</c:v>
                </c:pt>
                <c:pt idx="841">
                  <c:v>3.5</c:v>
                </c:pt>
                <c:pt idx="842">
                  <c:v>2.8</c:v>
                </c:pt>
                <c:pt idx="843">
                  <c:v>4.3</c:v>
                </c:pt>
                <c:pt idx="844">
                  <c:v>2.9</c:v>
                </c:pt>
                <c:pt idx="845">
                  <c:v>2.9</c:v>
                </c:pt>
                <c:pt idx="846">
                  <c:v>3.8</c:v>
                </c:pt>
                <c:pt idx="847">
                  <c:v>4.3</c:v>
                </c:pt>
                <c:pt idx="848">
                  <c:v>2.9</c:v>
                </c:pt>
                <c:pt idx="849">
                  <c:v>4.3</c:v>
                </c:pt>
                <c:pt idx="850">
                  <c:v>2.9</c:v>
                </c:pt>
                <c:pt idx="851">
                  <c:v>4.0999999999999996</c:v>
                </c:pt>
                <c:pt idx="852">
                  <c:v>3.8</c:v>
                </c:pt>
                <c:pt idx="853">
                  <c:v>4.5</c:v>
                </c:pt>
                <c:pt idx="854">
                  <c:v>4.2</c:v>
                </c:pt>
                <c:pt idx="855">
                  <c:v>4.3</c:v>
                </c:pt>
                <c:pt idx="856">
                  <c:v>4.0999999999999996</c:v>
                </c:pt>
                <c:pt idx="857">
                  <c:v>4</c:v>
                </c:pt>
                <c:pt idx="858">
                  <c:v>4.2</c:v>
                </c:pt>
                <c:pt idx="859">
                  <c:v>4</c:v>
                </c:pt>
                <c:pt idx="860">
                  <c:v>4.4000000000000004</c:v>
                </c:pt>
                <c:pt idx="861">
                  <c:v>3.8</c:v>
                </c:pt>
                <c:pt idx="862">
                  <c:v>3.9</c:v>
                </c:pt>
                <c:pt idx="863">
                  <c:v>4</c:v>
                </c:pt>
                <c:pt idx="864">
                  <c:v>4.2</c:v>
                </c:pt>
                <c:pt idx="865">
                  <c:v>4.3</c:v>
                </c:pt>
                <c:pt idx="866">
                  <c:v>3.9</c:v>
                </c:pt>
                <c:pt idx="867">
                  <c:v>4.4000000000000004</c:v>
                </c:pt>
                <c:pt idx="868">
                  <c:v>4.5999999999999996</c:v>
                </c:pt>
                <c:pt idx="869">
                  <c:v>4.0999999999999996</c:v>
                </c:pt>
                <c:pt idx="870">
                  <c:v>2.9</c:v>
                </c:pt>
                <c:pt idx="871">
                  <c:v>4.4000000000000004</c:v>
                </c:pt>
                <c:pt idx="872">
                  <c:v>4.0999999999999996</c:v>
                </c:pt>
                <c:pt idx="873">
                  <c:v>4.0999999999999996</c:v>
                </c:pt>
                <c:pt idx="874">
                  <c:v>4.0999999999999996</c:v>
                </c:pt>
                <c:pt idx="875">
                  <c:v>3.7</c:v>
                </c:pt>
                <c:pt idx="876">
                  <c:v>3.9</c:v>
                </c:pt>
                <c:pt idx="877">
                  <c:v>2.9</c:v>
                </c:pt>
                <c:pt idx="878">
                  <c:v>4.0999999999999996</c:v>
                </c:pt>
                <c:pt idx="879">
                  <c:v>4</c:v>
                </c:pt>
                <c:pt idx="880">
                  <c:v>2.9</c:v>
                </c:pt>
                <c:pt idx="881">
                  <c:v>4</c:v>
                </c:pt>
                <c:pt idx="882">
                  <c:v>3.8</c:v>
                </c:pt>
                <c:pt idx="883">
                  <c:v>2.9</c:v>
                </c:pt>
                <c:pt idx="884">
                  <c:v>4.4000000000000004</c:v>
                </c:pt>
                <c:pt idx="885">
                  <c:v>4.2</c:v>
                </c:pt>
                <c:pt idx="886">
                  <c:v>2.9</c:v>
                </c:pt>
                <c:pt idx="887">
                  <c:v>3.9</c:v>
                </c:pt>
                <c:pt idx="888">
                  <c:v>4.4000000000000004</c:v>
                </c:pt>
                <c:pt idx="889">
                  <c:v>4.3</c:v>
                </c:pt>
                <c:pt idx="890">
                  <c:v>2.9</c:v>
                </c:pt>
                <c:pt idx="891">
                  <c:v>4.4000000000000004</c:v>
                </c:pt>
                <c:pt idx="892">
                  <c:v>4.3</c:v>
                </c:pt>
                <c:pt idx="893">
                  <c:v>4.0999999999999996</c:v>
                </c:pt>
                <c:pt idx="894">
                  <c:v>4</c:v>
                </c:pt>
                <c:pt idx="895">
                  <c:v>4.2</c:v>
                </c:pt>
                <c:pt idx="896">
                  <c:v>3.9</c:v>
                </c:pt>
                <c:pt idx="897">
                  <c:v>3.4</c:v>
                </c:pt>
                <c:pt idx="898">
                  <c:v>3.9</c:v>
                </c:pt>
                <c:pt idx="899">
                  <c:v>2.9</c:v>
                </c:pt>
                <c:pt idx="900">
                  <c:v>4</c:v>
                </c:pt>
                <c:pt idx="901">
                  <c:v>2.9</c:v>
                </c:pt>
                <c:pt idx="902">
                  <c:v>3.8</c:v>
                </c:pt>
                <c:pt idx="903">
                  <c:v>4.4000000000000004</c:v>
                </c:pt>
                <c:pt idx="904">
                  <c:v>3.8</c:v>
                </c:pt>
                <c:pt idx="905">
                  <c:v>3.9</c:v>
                </c:pt>
                <c:pt idx="906">
                  <c:v>4</c:v>
                </c:pt>
                <c:pt idx="907">
                  <c:v>4</c:v>
                </c:pt>
                <c:pt idx="908">
                  <c:v>4.5</c:v>
                </c:pt>
                <c:pt idx="909">
                  <c:v>4.4000000000000004</c:v>
                </c:pt>
                <c:pt idx="910">
                  <c:v>4.0999999999999996</c:v>
                </c:pt>
                <c:pt idx="911">
                  <c:v>4.5</c:v>
                </c:pt>
                <c:pt idx="912">
                  <c:v>4.4000000000000004</c:v>
                </c:pt>
                <c:pt idx="913">
                  <c:v>3.9</c:v>
                </c:pt>
                <c:pt idx="914">
                  <c:v>4.3</c:v>
                </c:pt>
                <c:pt idx="915">
                  <c:v>2.9</c:v>
                </c:pt>
                <c:pt idx="916">
                  <c:v>3.8</c:v>
                </c:pt>
                <c:pt idx="917">
                  <c:v>4.0999999999999996</c:v>
                </c:pt>
                <c:pt idx="918">
                  <c:v>3.9</c:v>
                </c:pt>
                <c:pt idx="919">
                  <c:v>4.0999999999999996</c:v>
                </c:pt>
                <c:pt idx="920">
                  <c:v>2.9</c:v>
                </c:pt>
                <c:pt idx="921">
                  <c:v>4.0999999999999996</c:v>
                </c:pt>
                <c:pt idx="922">
                  <c:v>4.5</c:v>
                </c:pt>
                <c:pt idx="923">
                  <c:v>4.0999999999999996</c:v>
                </c:pt>
                <c:pt idx="924">
                  <c:v>4</c:v>
                </c:pt>
                <c:pt idx="925">
                  <c:v>3.9</c:v>
                </c:pt>
                <c:pt idx="926">
                  <c:v>4</c:v>
                </c:pt>
                <c:pt idx="927">
                  <c:v>4.0999999999999996</c:v>
                </c:pt>
                <c:pt idx="928">
                  <c:v>2.9</c:v>
                </c:pt>
                <c:pt idx="929">
                  <c:v>4.2</c:v>
                </c:pt>
                <c:pt idx="930">
                  <c:v>4.2</c:v>
                </c:pt>
                <c:pt idx="931">
                  <c:v>3.8</c:v>
                </c:pt>
                <c:pt idx="932">
                  <c:v>4.4000000000000004</c:v>
                </c:pt>
                <c:pt idx="933">
                  <c:v>4.5</c:v>
                </c:pt>
                <c:pt idx="934">
                  <c:v>4.2</c:v>
                </c:pt>
                <c:pt idx="935">
                  <c:v>4</c:v>
                </c:pt>
                <c:pt idx="936">
                  <c:v>4</c:v>
                </c:pt>
                <c:pt idx="937">
                  <c:v>4</c:v>
                </c:pt>
                <c:pt idx="938">
                  <c:v>4</c:v>
                </c:pt>
                <c:pt idx="939">
                  <c:v>4.2</c:v>
                </c:pt>
                <c:pt idx="940">
                  <c:v>4</c:v>
                </c:pt>
                <c:pt idx="941">
                  <c:v>3.9</c:v>
                </c:pt>
                <c:pt idx="942">
                  <c:v>4.2</c:v>
                </c:pt>
                <c:pt idx="943">
                  <c:v>3.7</c:v>
                </c:pt>
                <c:pt idx="944">
                  <c:v>4.2</c:v>
                </c:pt>
                <c:pt idx="945">
                  <c:v>2.9</c:v>
                </c:pt>
                <c:pt idx="946">
                  <c:v>3.5</c:v>
                </c:pt>
                <c:pt idx="947">
                  <c:v>3.7</c:v>
                </c:pt>
                <c:pt idx="948">
                  <c:v>4.5</c:v>
                </c:pt>
                <c:pt idx="949">
                  <c:v>4.4000000000000004</c:v>
                </c:pt>
                <c:pt idx="950">
                  <c:v>4.0999999999999996</c:v>
                </c:pt>
                <c:pt idx="951">
                  <c:v>4</c:v>
                </c:pt>
                <c:pt idx="952">
                  <c:v>4.4000000000000004</c:v>
                </c:pt>
                <c:pt idx="953">
                  <c:v>4.0999999999999996</c:v>
                </c:pt>
                <c:pt idx="954">
                  <c:v>4.3</c:v>
                </c:pt>
                <c:pt idx="955">
                  <c:v>2.9</c:v>
                </c:pt>
                <c:pt idx="956">
                  <c:v>3.3</c:v>
                </c:pt>
                <c:pt idx="957">
                  <c:v>4.5</c:v>
                </c:pt>
                <c:pt idx="958">
                  <c:v>4.2</c:v>
                </c:pt>
                <c:pt idx="959">
                  <c:v>4.2</c:v>
                </c:pt>
                <c:pt idx="960">
                  <c:v>4.4000000000000004</c:v>
                </c:pt>
                <c:pt idx="961">
                  <c:v>3.9</c:v>
                </c:pt>
                <c:pt idx="962">
                  <c:v>3.6</c:v>
                </c:pt>
                <c:pt idx="963">
                  <c:v>4.2</c:v>
                </c:pt>
                <c:pt idx="964">
                  <c:v>2.9</c:v>
                </c:pt>
                <c:pt idx="965">
                  <c:v>4.4000000000000004</c:v>
                </c:pt>
                <c:pt idx="966">
                  <c:v>2.9</c:v>
                </c:pt>
                <c:pt idx="967">
                  <c:v>4.2</c:v>
                </c:pt>
                <c:pt idx="968">
                  <c:v>4</c:v>
                </c:pt>
                <c:pt idx="969">
                  <c:v>2.9</c:v>
                </c:pt>
                <c:pt idx="970">
                  <c:v>2.9</c:v>
                </c:pt>
                <c:pt idx="971">
                  <c:v>4.8</c:v>
                </c:pt>
                <c:pt idx="972">
                  <c:v>3.4</c:v>
                </c:pt>
                <c:pt idx="973">
                  <c:v>4.0999999999999996</c:v>
                </c:pt>
                <c:pt idx="974">
                  <c:v>3.9</c:v>
                </c:pt>
                <c:pt idx="975">
                  <c:v>4.2</c:v>
                </c:pt>
                <c:pt idx="976">
                  <c:v>4</c:v>
                </c:pt>
                <c:pt idx="977">
                  <c:v>4.4000000000000004</c:v>
                </c:pt>
                <c:pt idx="978">
                  <c:v>4.0999999999999996</c:v>
                </c:pt>
                <c:pt idx="979">
                  <c:v>4.2</c:v>
                </c:pt>
                <c:pt idx="980">
                  <c:v>3.8</c:v>
                </c:pt>
                <c:pt idx="981">
                  <c:v>4</c:v>
                </c:pt>
                <c:pt idx="982">
                  <c:v>2.9</c:v>
                </c:pt>
                <c:pt idx="983">
                  <c:v>3.9</c:v>
                </c:pt>
                <c:pt idx="984">
                  <c:v>4.2</c:v>
                </c:pt>
                <c:pt idx="985">
                  <c:v>4.4000000000000004</c:v>
                </c:pt>
                <c:pt idx="986">
                  <c:v>4</c:v>
                </c:pt>
                <c:pt idx="987">
                  <c:v>4.2</c:v>
                </c:pt>
                <c:pt idx="988">
                  <c:v>4.3</c:v>
                </c:pt>
                <c:pt idx="989">
                  <c:v>2.9</c:v>
                </c:pt>
                <c:pt idx="990">
                  <c:v>4.2</c:v>
                </c:pt>
                <c:pt idx="991">
                  <c:v>2.9</c:v>
                </c:pt>
                <c:pt idx="992">
                  <c:v>4.2</c:v>
                </c:pt>
                <c:pt idx="993">
                  <c:v>4.4000000000000004</c:v>
                </c:pt>
                <c:pt idx="994">
                  <c:v>4.3</c:v>
                </c:pt>
                <c:pt idx="995">
                  <c:v>4</c:v>
                </c:pt>
                <c:pt idx="996">
                  <c:v>3.8</c:v>
                </c:pt>
                <c:pt idx="997">
                  <c:v>4</c:v>
                </c:pt>
                <c:pt idx="998">
                  <c:v>4.5999999999999996</c:v>
                </c:pt>
                <c:pt idx="999">
                  <c:v>3.6</c:v>
                </c:pt>
                <c:pt idx="1000">
                  <c:v>4.3</c:v>
                </c:pt>
                <c:pt idx="1001">
                  <c:v>4.5999999999999996</c:v>
                </c:pt>
                <c:pt idx="1002">
                  <c:v>4.0999999999999996</c:v>
                </c:pt>
                <c:pt idx="1003">
                  <c:v>2.9</c:v>
                </c:pt>
                <c:pt idx="1004">
                  <c:v>3.9</c:v>
                </c:pt>
                <c:pt idx="1005">
                  <c:v>4.0999999999999996</c:v>
                </c:pt>
                <c:pt idx="1006">
                  <c:v>4.2</c:v>
                </c:pt>
                <c:pt idx="1007">
                  <c:v>4.2</c:v>
                </c:pt>
                <c:pt idx="1008">
                  <c:v>3.8</c:v>
                </c:pt>
                <c:pt idx="1009">
                  <c:v>4.0999999999999996</c:v>
                </c:pt>
                <c:pt idx="1010">
                  <c:v>4.0999999999999996</c:v>
                </c:pt>
                <c:pt idx="1011">
                  <c:v>2.9</c:v>
                </c:pt>
                <c:pt idx="1012">
                  <c:v>4.4000000000000004</c:v>
                </c:pt>
                <c:pt idx="1013">
                  <c:v>4.2</c:v>
                </c:pt>
                <c:pt idx="1014">
                  <c:v>4.5</c:v>
                </c:pt>
                <c:pt idx="1015">
                  <c:v>4.5999999999999996</c:v>
                </c:pt>
                <c:pt idx="1016">
                  <c:v>3.8</c:v>
                </c:pt>
                <c:pt idx="1017">
                  <c:v>4.2</c:v>
                </c:pt>
                <c:pt idx="1018">
                  <c:v>4.3</c:v>
                </c:pt>
                <c:pt idx="1019">
                  <c:v>4.3</c:v>
                </c:pt>
                <c:pt idx="1020">
                  <c:v>4.3</c:v>
                </c:pt>
                <c:pt idx="1021">
                  <c:v>3.7</c:v>
                </c:pt>
                <c:pt idx="1022">
                  <c:v>2.9</c:v>
                </c:pt>
                <c:pt idx="1023">
                  <c:v>3.7</c:v>
                </c:pt>
                <c:pt idx="1024">
                  <c:v>3.4</c:v>
                </c:pt>
                <c:pt idx="1025">
                  <c:v>2.9</c:v>
                </c:pt>
                <c:pt idx="1026">
                  <c:v>4.0999999999999996</c:v>
                </c:pt>
                <c:pt idx="1027">
                  <c:v>4.2</c:v>
                </c:pt>
                <c:pt idx="1028">
                  <c:v>3.9</c:v>
                </c:pt>
                <c:pt idx="1029">
                  <c:v>4.3</c:v>
                </c:pt>
                <c:pt idx="1030">
                  <c:v>2.9</c:v>
                </c:pt>
                <c:pt idx="1031">
                  <c:v>4.0999999999999996</c:v>
                </c:pt>
                <c:pt idx="1032">
                  <c:v>4</c:v>
                </c:pt>
                <c:pt idx="1033">
                  <c:v>4.3</c:v>
                </c:pt>
                <c:pt idx="1034">
                  <c:v>4.5</c:v>
                </c:pt>
                <c:pt idx="1035">
                  <c:v>4.2</c:v>
                </c:pt>
                <c:pt idx="1036">
                  <c:v>2.9</c:v>
                </c:pt>
                <c:pt idx="1037">
                  <c:v>2.9</c:v>
                </c:pt>
                <c:pt idx="1038">
                  <c:v>4.4000000000000004</c:v>
                </c:pt>
                <c:pt idx="1039">
                  <c:v>4</c:v>
                </c:pt>
                <c:pt idx="1040">
                  <c:v>3.9</c:v>
                </c:pt>
                <c:pt idx="1041">
                  <c:v>4.2</c:v>
                </c:pt>
                <c:pt idx="1042">
                  <c:v>2.9</c:v>
                </c:pt>
                <c:pt idx="1043">
                  <c:v>4.4000000000000004</c:v>
                </c:pt>
                <c:pt idx="1044">
                  <c:v>4</c:v>
                </c:pt>
                <c:pt idx="1045">
                  <c:v>4.3</c:v>
                </c:pt>
                <c:pt idx="1046">
                  <c:v>4</c:v>
                </c:pt>
                <c:pt idx="1047">
                  <c:v>4.9000000000000004</c:v>
                </c:pt>
                <c:pt idx="1048">
                  <c:v>4.0999999999999996</c:v>
                </c:pt>
                <c:pt idx="1049">
                  <c:v>4.3</c:v>
                </c:pt>
                <c:pt idx="1050">
                  <c:v>4.3</c:v>
                </c:pt>
                <c:pt idx="1051">
                  <c:v>4.2</c:v>
                </c:pt>
                <c:pt idx="1052">
                  <c:v>3.5</c:v>
                </c:pt>
                <c:pt idx="1053">
                  <c:v>4.0999999999999996</c:v>
                </c:pt>
                <c:pt idx="1054">
                  <c:v>2.9</c:v>
                </c:pt>
                <c:pt idx="1055">
                  <c:v>4.7</c:v>
                </c:pt>
                <c:pt idx="1056">
                  <c:v>3.7</c:v>
                </c:pt>
                <c:pt idx="1057">
                  <c:v>2.9</c:v>
                </c:pt>
                <c:pt idx="1058">
                  <c:v>4.7</c:v>
                </c:pt>
                <c:pt idx="1059">
                  <c:v>4</c:v>
                </c:pt>
                <c:pt idx="1060">
                  <c:v>4.5</c:v>
                </c:pt>
                <c:pt idx="1061">
                  <c:v>4.2</c:v>
                </c:pt>
                <c:pt idx="1062">
                  <c:v>3.8</c:v>
                </c:pt>
                <c:pt idx="1063">
                  <c:v>4.0999999999999996</c:v>
                </c:pt>
                <c:pt idx="1064">
                  <c:v>2.9</c:v>
                </c:pt>
                <c:pt idx="1065">
                  <c:v>4.5999999999999996</c:v>
                </c:pt>
                <c:pt idx="1066">
                  <c:v>2.9</c:v>
                </c:pt>
                <c:pt idx="1067">
                  <c:v>3.8</c:v>
                </c:pt>
                <c:pt idx="1068">
                  <c:v>2.9</c:v>
                </c:pt>
                <c:pt idx="1069">
                  <c:v>3.2</c:v>
                </c:pt>
                <c:pt idx="1070">
                  <c:v>2.9</c:v>
                </c:pt>
                <c:pt idx="1071">
                  <c:v>4.3</c:v>
                </c:pt>
                <c:pt idx="1072">
                  <c:v>3.9</c:v>
                </c:pt>
                <c:pt idx="1073">
                  <c:v>4.4000000000000004</c:v>
                </c:pt>
                <c:pt idx="1074">
                  <c:v>3.8</c:v>
                </c:pt>
                <c:pt idx="1075">
                  <c:v>3.8</c:v>
                </c:pt>
                <c:pt idx="1076">
                  <c:v>3.6</c:v>
                </c:pt>
                <c:pt idx="1077">
                  <c:v>4.5</c:v>
                </c:pt>
                <c:pt idx="1078">
                  <c:v>3.7</c:v>
                </c:pt>
                <c:pt idx="1079">
                  <c:v>3.7</c:v>
                </c:pt>
                <c:pt idx="1080">
                  <c:v>4</c:v>
                </c:pt>
                <c:pt idx="1081">
                  <c:v>4.4000000000000004</c:v>
                </c:pt>
                <c:pt idx="1082">
                  <c:v>4.5999999999999996</c:v>
                </c:pt>
                <c:pt idx="1083">
                  <c:v>4.3</c:v>
                </c:pt>
                <c:pt idx="1084">
                  <c:v>4.2</c:v>
                </c:pt>
                <c:pt idx="1085">
                  <c:v>4.2</c:v>
                </c:pt>
                <c:pt idx="1086">
                  <c:v>3.6</c:v>
                </c:pt>
                <c:pt idx="1087">
                  <c:v>4.5999999999999996</c:v>
                </c:pt>
                <c:pt idx="1088">
                  <c:v>4.2</c:v>
                </c:pt>
                <c:pt idx="1089">
                  <c:v>4.4000000000000004</c:v>
                </c:pt>
                <c:pt idx="1090">
                  <c:v>4.2</c:v>
                </c:pt>
                <c:pt idx="1091">
                  <c:v>4</c:v>
                </c:pt>
                <c:pt idx="1092">
                  <c:v>4.3</c:v>
                </c:pt>
                <c:pt idx="1093">
                  <c:v>4.4000000000000004</c:v>
                </c:pt>
                <c:pt idx="1094">
                  <c:v>4.4000000000000004</c:v>
                </c:pt>
                <c:pt idx="1095">
                  <c:v>4.2</c:v>
                </c:pt>
                <c:pt idx="1096">
                  <c:v>3.9</c:v>
                </c:pt>
                <c:pt idx="1097">
                  <c:v>2.9</c:v>
                </c:pt>
                <c:pt idx="1098">
                  <c:v>4.2</c:v>
                </c:pt>
                <c:pt idx="1099">
                  <c:v>3.9</c:v>
                </c:pt>
                <c:pt idx="1100">
                  <c:v>4.5999999999999996</c:v>
                </c:pt>
                <c:pt idx="1101">
                  <c:v>2.9</c:v>
                </c:pt>
                <c:pt idx="1102">
                  <c:v>4.4000000000000004</c:v>
                </c:pt>
                <c:pt idx="1103">
                  <c:v>4.2</c:v>
                </c:pt>
                <c:pt idx="1104">
                  <c:v>4.3</c:v>
                </c:pt>
                <c:pt idx="1105">
                  <c:v>3.9</c:v>
                </c:pt>
                <c:pt idx="1106">
                  <c:v>4.0999999999999996</c:v>
                </c:pt>
                <c:pt idx="1107">
                  <c:v>4.3</c:v>
                </c:pt>
                <c:pt idx="1108">
                  <c:v>3.8</c:v>
                </c:pt>
                <c:pt idx="1109">
                  <c:v>2.9</c:v>
                </c:pt>
                <c:pt idx="1110">
                  <c:v>3.7</c:v>
                </c:pt>
                <c:pt idx="1111">
                  <c:v>4.3</c:v>
                </c:pt>
                <c:pt idx="1112">
                  <c:v>4.3</c:v>
                </c:pt>
                <c:pt idx="1113">
                  <c:v>4</c:v>
                </c:pt>
                <c:pt idx="1114">
                  <c:v>4</c:v>
                </c:pt>
                <c:pt idx="1115">
                  <c:v>4</c:v>
                </c:pt>
                <c:pt idx="1116">
                  <c:v>2.9</c:v>
                </c:pt>
                <c:pt idx="1117">
                  <c:v>2.9</c:v>
                </c:pt>
                <c:pt idx="1118">
                  <c:v>2.9</c:v>
                </c:pt>
                <c:pt idx="1119">
                  <c:v>2.9</c:v>
                </c:pt>
                <c:pt idx="1120">
                  <c:v>4.5</c:v>
                </c:pt>
                <c:pt idx="1121">
                  <c:v>4.0999999999999996</c:v>
                </c:pt>
                <c:pt idx="1122">
                  <c:v>4.3</c:v>
                </c:pt>
                <c:pt idx="1123">
                  <c:v>4.2</c:v>
                </c:pt>
                <c:pt idx="1124">
                  <c:v>3.9</c:v>
                </c:pt>
                <c:pt idx="1125">
                  <c:v>3.9</c:v>
                </c:pt>
                <c:pt idx="1126">
                  <c:v>2.9</c:v>
                </c:pt>
                <c:pt idx="1127">
                  <c:v>4.0999999999999996</c:v>
                </c:pt>
                <c:pt idx="1128">
                  <c:v>4.3</c:v>
                </c:pt>
                <c:pt idx="1129">
                  <c:v>2.9</c:v>
                </c:pt>
                <c:pt idx="1130">
                  <c:v>4.4000000000000004</c:v>
                </c:pt>
                <c:pt idx="1131">
                  <c:v>4.3</c:v>
                </c:pt>
                <c:pt idx="1132">
                  <c:v>3.9</c:v>
                </c:pt>
                <c:pt idx="1133">
                  <c:v>4</c:v>
                </c:pt>
                <c:pt idx="1134">
                  <c:v>4.3</c:v>
                </c:pt>
                <c:pt idx="1135">
                  <c:v>4.0999999999999996</c:v>
                </c:pt>
                <c:pt idx="1136">
                  <c:v>4.5</c:v>
                </c:pt>
                <c:pt idx="1137">
                  <c:v>2.9</c:v>
                </c:pt>
                <c:pt idx="1138">
                  <c:v>4</c:v>
                </c:pt>
                <c:pt idx="1139">
                  <c:v>3.8</c:v>
                </c:pt>
                <c:pt idx="1140">
                  <c:v>4.0999999999999996</c:v>
                </c:pt>
                <c:pt idx="1141">
                  <c:v>4.7</c:v>
                </c:pt>
                <c:pt idx="1142">
                  <c:v>3.9</c:v>
                </c:pt>
                <c:pt idx="1143">
                  <c:v>4</c:v>
                </c:pt>
                <c:pt idx="1144">
                  <c:v>4.5</c:v>
                </c:pt>
                <c:pt idx="1145">
                  <c:v>3.3</c:v>
                </c:pt>
                <c:pt idx="1146">
                  <c:v>4.0999999999999996</c:v>
                </c:pt>
                <c:pt idx="1147">
                  <c:v>4.4000000000000004</c:v>
                </c:pt>
                <c:pt idx="1148">
                  <c:v>4.4000000000000004</c:v>
                </c:pt>
                <c:pt idx="1149">
                  <c:v>2.9</c:v>
                </c:pt>
                <c:pt idx="1150">
                  <c:v>4</c:v>
                </c:pt>
                <c:pt idx="1151">
                  <c:v>4</c:v>
                </c:pt>
                <c:pt idx="1152">
                  <c:v>3.8</c:v>
                </c:pt>
                <c:pt idx="1153">
                  <c:v>3.9</c:v>
                </c:pt>
                <c:pt idx="1154">
                  <c:v>3.6</c:v>
                </c:pt>
                <c:pt idx="1155">
                  <c:v>4.5</c:v>
                </c:pt>
                <c:pt idx="1156">
                  <c:v>4.5999999999999996</c:v>
                </c:pt>
                <c:pt idx="1157">
                  <c:v>3.5</c:v>
                </c:pt>
                <c:pt idx="1158">
                  <c:v>4.4000000000000004</c:v>
                </c:pt>
                <c:pt idx="1159">
                  <c:v>2.9</c:v>
                </c:pt>
                <c:pt idx="1160">
                  <c:v>4.4000000000000004</c:v>
                </c:pt>
                <c:pt idx="1161">
                  <c:v>4.4000000000000004</c:v>
                </c:pt>
                <c:pt idx="1162">
                  <c:v>4.3</c:v>
                </c:pt>
                <c:pt idx="1163">
                  <c:v>4.0999999999999996</c:v>
                </c:pt>
                <c:pt idx="1164">
                  <c:v>4.3</c:v>
                </c:pt>
                <c:pt idx="1165">
                  <c:v>4.3</c:v>
                </c:pt>
                <c:pt idx="1166">
                  <c:v>4.2</c:v>
                </c:pt>
                <c:pt idx="1167">
                  <c:v>4.3</c:v>
                </c:pt>
                <c:pt idx="1168">
                  <c:v>4.2</c:v>
                </c:pt>
                <c:pt idx="1169">
                  <c:v>2.9</c:v>
                </c:pt>
                <c:pt idx="1170">
                  <c:v>4.2</c:v>
                </c:pt>
                <c:pt idx="1171">
                  <c:v>3.9</c:v>
                </c:pt>
                <c:pt idx="1172">
                  <c:v>4</c:v>
                </c:pt>
                <c:pt idx="1173">
                  <c:v>4.4000000000000004</c:v>
                </c:pt>
                <c:pt idx="1174">
                  <c:v>4.5</c:v>
                </c:pt>
                <c:pt idx="1175">
                  <c:v>4.5999999999999996</c:v>
                </c:pt>
                <c:pt idx="1176">
                  <c:v>4.5</c:v>
                </c:pt>
                <c:pt idx="1177">
                  <c:v>3.8</c:v>
                </c:pt>
                <c:pt idx="1178">
                  <c:v>4.3</c:v>
                </c:pt>
                <c:pt idx="1179">
                  <c:v>4.2</c:v>
                </c:pt>
                <c:pt idx="1180">
                  <c:v>4.3</c:v>
                </c:pt>
                <c:pt idx="1181">
                  <c:v>4.2</c:v>
                </c:pt>
                <c:pt idx="1182">
                  <c:v>2.9</c:v>
                </c:pt>
                <c:pt idx="1183">
                  <c:v>4</c:v>
                </c:pt>
                <c:pt idx="1184">
                  <c:v>2.9</c:v>
                </c:pt>
                <c:pt idx="1185">
                  <c:v>4.3</c:v>
                </c:pt>
                <c:pt idx="1186">
                  <c:v>4</c:v>
                </c:pt>
                <c:pt idx="1187">
                  <c:v>4.2</c:v>
                </c:pt>
                <c:pt idx="1188">
                  <c:v>4.8</c:v>
                </c:pt>
                <c:pt idx="1189">
                  <c:v>4</c:v>
                </c:pt>
                <c:pt idx="1190">
                  <c:v>2.9</c:v>
                </c:pt>
                <c:pt idx="1191">
                  <c:v>4.2</c:v>
                </c:pt>
                <c:pt idx="1192">
                  <c:v>4.0999999999999996</c:v>
                </c:pt>
                <c:pt idx="1193">
                  <c:v>4.2</c:v>
                </c:pt>
                <c:pt idx="1194">
                  <c:v>4.0999999999999996</c:v>
                </c:pt>
                <c:pt idx="1195">
                  <c:v>3.8</c:v>
                </c:pt>
                <c:pt idx="1196">
                  <c:v>4.3</c:v>
                </c:pt>
                <c:pt idx="1197">
                  <c:v>4.0999999999999996</c:v>
                </c:pt>
                <c:pt idx="1198">
                  <c:v>2.9</c:v>
                </c:pt>
                <c:pt idx="1199">
                  <c:v>4.4000000000000004</c:v>
                </c:pt>
                <c:pt idx="1200">
                  <c:v>4.2</c:v>
                </c:pt>
                <c:pt idx="1201">
                  <c:v>3.8</c:v>
                </c:pt>
                <c:pt idx="1202">
                  <c:v>4.5</c:v>
                </c:pt>
                <c:pt idx="1203">
                  <c:v>4.3</c:v>
                </c:pt>
                <c:pt idx="1204">
                  <c:v>3.8</c:v>
                </c:pt>
                <c:pt idx="1205">
                  <c:v>2.9</c:v>
                </c:pt>
                <c:pt idx="1206">
                  <c:v>4</c:v>
                </c:pt>
                <c:pt idx="1207">
                  <c:v>4.2</c:v>
                </c:pt>
                <c:pt idx="1208">
                  <c:v>4.0999999999999996</c:v>
                </c:pt>
                <c:pt idx="1209">
                  <c:v>4.0999999999999996</c:v>
                </c:pt>
                <c:pt idx="1210">
                  <c:v>3.4</c:v>
                </c:pt>
                <c:pt idx="1211">
                  <c:v>4.3</c:v>
                </c:pt>
                <c:pt idx="1212">
                  <c:v>4.3</c:v>
                </c:pt>
                <c:pt idx="1213">
                  <c:v>4.3</c:v>
                </c:pt>
                <c:pt idx="1214">
                  <c:v>4.4000000000000004</c:v>
                </c:pt>
                <c:pt idx="1215">
                  <c:v>4.7</c:v>
                </c:pt>
                <c:pt idx="1216">
                  <c:v>4.7</c:v>
                </c:pt>
                <c:pt idx="1217">
                  <c:v>2.9</c:v>
                </c:pt>
                <c:pt idx="1218">
                  <c:v>2.9</c:v>
                </c:pt>
                <c:pt idx="1219">
                  <c:v>4.0999999999999996</c:v>
                </c:pt>
                <c:pt idx="1220">
                  <c:v>2.9</c:v>
                </c:pt>
                <c:pt idx="1221">
                  <c:v>3.9</c:v>
                </c:pt>
                <c:pt idx="1222">
                  <c:v>4.3</c:v>
                </c:pt>
                <c:pt idx="1223">
                  <c:v>4.2</c:v>
                </c:pt>
                <c:pt idx="1224">
                  <c:v>4.2</c:v>
                </c:pt>
                <c:pt idx="1225">
                  <c:v>4.3</c:v>
                </c:pt>
                <c:pt idx="1226">
                  <c:v>3.6</c:v>
                </c:pt>
                <c:pt idx="1227">
                  <c:v>3.2</c:v>
                </c:pt>
                <c:pt idx="1228">
                  <c:v>4.0999999999999996</c:v>
                </c:pt>
                <c:pt idx="1229">
                  <c:v>4.2</c:v>
                </c:pt>
                <c:pt idx="1230">
                  <c:v>2.9</c:v>
                </c:pt>
                <c:pt idx="1231">
                  <c:v>4.2</c:v>
                </c:pt>
                <c:pt idx="1232">
                  <c:v>3.6</c:v>
                </c:pt>
                <c:pt idx="1233">
                  <c:v>2.9</c:v>
                </c:pt>
                <c:pt idx="1234">
                  <c:v>3.9</c:v>
                </c:pt>
                <c:pt idx="1235">
                  <c:v>4.3</c:v>
                </c:pt>
                <c:pt idx="1236">
                  <c:v>3.9</c:v>
                </c:pt>
                <c:pt idx="1237">
                  <c:v>4.0999999999999996</c:v>
                </c:pt>
                <c:pt idx="1238">
                  <c:v>3.8</c:v>
                </c:pt>
                <c:pt idx="1239">
                  <c:v>4.2</c:v>
                </c:pt>
                <c:pt idx="1240">
                  <c:v>4.4000000000000004</c:v>
                </c:pt>
                <c:pt idx="1241">
                  <c:v>2.9</c:v>
                </c:pt>
                <c:pt idx="1242">
                  <c:v>3.9</c:v>
                </c:pt>
                <c:pt idx="1243">
                  <c:v>2.9</c:v>
                </c:pt>
                <c:pt idx="1244">
                  <c:v>4.2</c:v>
                </c:pt>
                <c:pt idx="1245">
                  <c:v>3.7</c:v>
                </c:pt>
                <c:pt idx="1246">
                  <c:v>4.3</c:v>
                </c:pt>
                <c:pt idx="1247">
                  <c:v>4</c:v>
                </c:pt>
                <c:pt idx="1248">
                  <c:v>4</c:v>
                </c:pt>
                <c:pt idx="1249">
                  <c:v>4.4000000000000004</c:v>
                </c:pt>
                <c:pt idx="1250">
                  <c:v>4</c:v>
                </c:pt>
                <c:pt idx="1251">
                  <c:v>4.0999999999999996</c:v>
                </c:pt>
                <c:pt idx="1252">
                  <c:v>4.3</c:v>
                </c:pt>
                <c:pt idx="1253">
                  <c:v>3.9</c:v>
                </c:pt>
                <c:pt idx="1254">
                  <c:v>4.2</c:v>
                </c:pt>
                <c:pt idx="1255">
                  <c:v>4</c:v>
                </c:pt>
                <c:pt idx="1256">
                  <c:v>4.0999999999999996</c:v>
                </c:pt>
                <c:pt idx="1257">
                  <c:v>4.0999999999999996</c:v>
                </c:pt>
                <c:pt idx="1258">
                  <c:v>2.9</c:v>
                </c:pt>
                <c:pt idx="1259">
                  <c:v>4.3</c:v>
                </c:pt>
                <c:pt idx="1260">
                  <c:v>4.3</c:v>
                </c:pt>
                <c:pt idx="1261">
                  <c:v>4.0999999999999996</c:v>
                </c:pt>
                <c:pt idx="1262">
                  <c:v>3.2</c:v>
                </c:pt>
                <c:pt idx="1263">
                  <c:v>4.0999999999999996</c:v>
                </c:pt>
                <c:pt idx="1264">
                  <c:v>4.2</c:v>
                </c:pt>
                <c:pt idx="1265">
                  <c:v>4.0999999999999996</c:v>
                </c:pt>
                <c:pt idx="1266">
                  <c:v>4</c:v>
                </c:pt>
                <c:pt idx="1267">
                  <c:v>2.9</c:v>
                </c:pt>
                <c:pt idx="1268">
                  <c:v>4.0999999999999996</c:v>
                </c:pt>
                <c:pt idx="1269">
                  <c:v>2.9</c:v>
                </c:pt>
                <c:pt idx="1270">
                  <c:v>4.2</c:v>
                </c:pt>
                <c:pt idx="1271">
                  <c:v>4.4000000000000004</c:v>
                </c:pt>
                <c:pt idx="1272">
                  <c:v>4.2</c:v>
                </c:pt>
                <c:pt idx="1273">
                  <c:v>4.3</c:v>
                </c:pt>
                <c:pt idx="1274">
                  <c:v>2.6</c:v>
                </c:pt>
                <c:pt idx="1275">
                  <c:v>4.0999999999999996</c:v>
                </c:pt>
                <c:pt idx="1276">
                  <c:v>4.2</c:v>
                </c:pt>
                <c:pt idx="1277">
                  <c:v>3.9</c:v>
                </c:pt>
                <c:pt idx="1278">
                  <c:v>4.3</c:v>
                </c:pt>
                <c:pt idx="1279">
                  <c:v>3.7</c:v>
                </c:pt>
                <c:pt idx="1280">
                  <c:v>3.6</c:v>
                </c:pt>
                <c:pt idx="1281">
                  <c:v>4</c:v>
                </c:pt>
                <c:pt idx="1282">
                  <c:v>3.8</c:v>
                </c:pt>
                <c:pt idx="1283">
                  <c:v>2.9</c:v>
                </c:pt>
                <c:pt idx="1284">
                  <c:v>4.2</c:v>
                </c:pt>
                <c:pt idx="1285">
                  <c:v>4.2</c:v>
                </c:pt>
                <c:pt idx="1286">
                  <c:v>2.9</c:v>
                </c:pt>
                <c:pt idx="1287">
                  <c:v>3.9</c:v>
                </c:pt>
                <c:pt idx="1288">
                  <c:v>4.0999999999999996</c:v>
                </c:pt>
                <c:pt idx="1289">
                  <c:v>4.2</c:v>
                </c:pt>
                <c:pt idx="1290">
                  <c:v>4.2</c:v>
                </c:pt>
                <c:pt idx="1291">
                  <c:v>4.0999999999999996</c:v>
                </c:pt>
                <c:pt idx="1292">
                  <c:v>4.0999999999999996</c:v>
                </c:pt>
                <c:pt idx="1293">
                  <c:v>4.5</c:v>
                </c:pt>
                <c:pt idx="1294">
                  <c:v>4.3</c:v>
                </c:pt>
                <c:pt idx="1295">
                  <c:v>4</c:v>
                </c:pt>
                <c:pt idx="1296">
                  <c:v>4</c:v>
                </c:pt>
                <c:pt idx="1297">
                  <c:v>3.9</c:v>
                </c:pt>
                <c:pt idx="1298">
                  <c:v>4.0999999999999996</c:v>
                </c:pt>
                <c:pt idx="1299">
                  <c:v>4.3</c:v>
                </c:pt>
                <c:pt idx="1300">
                  <c:v>4</c:v>
                </c:pt>
                <c:pt idx="1301">
                  <c:v>4.5</c:v>
                </c:pt>
                <c:pt idx="1302">
                  <c:v>4</c:v>
                </c:pt>
                <c:pt idx="1303">
                  <c:v>4</c:v>
                </c:pt>
                <c:pt idx="1304">
                  <c:v>4.4000000000000004</c:v>
                </c:pt>
                <c:pt idx="1305">
                  <c:v>2.9</c:v>
                </c:pt>
                <c:pt idx="1306">
                  <c:v>3.8</c:v>
                </c:pt>
                <c:pt idx="1307">
                  <c:v>2.9</c:v>
                </c:pt>
                <c:pt idx="1308">
                  <c:v>4.0999999999999996</c:v>
                </c:pt>
                <c:pt idx="1309">
                  <c:v>4.2</c:v>
                </c:pt>
                <c:pt idx="1310">
                  <c:v>4.2</c:v>
                </c:pt>
                <c:pt idx="1311">
                  <c:v>2.9</c:v>
                </c:pt>
                <c:pt idx="1312">
                  <c:v>2.9</c:v>
                </c:pt>
                <c:pt idx="1313">
                  <c:v>4.0999999999999996</c:v>
                </c:pt>
                <c:pt idx="1314">
                  <c:v>4.0999999999999996</c:v>
                </c:pt>
                <c:pt idx="1315">
                  <c:v>4.5</c:v>
                </c:pt>
                <c:pt idx="1316">
                  <c:v>4.4000000000000004</c:v>
                </c:pt>
                <c:pt idx="1317">
                  <c:v>4.7</c:v>
                </c:pt>
                <c:pt idx="1318">
                  <c:v>4.3</c:v>
                </c:pt>
                <c:pt idx="1319">
                  <c:v>4.3</c:v>
                </c:pt>
                <c:pt idx="1320">
                  <c:v>4.4000000000000004</c:v>
                </c:pt>
                <c:pt idx="1321">
                  <c:v>4.0999999999999996</c:v>
                </c:pt>
                <c:pt idx="1322">
                  <c:v>4.3</c:v>
                </c:pt>
                <c:pt idx="1323">
                  <c:v>3.9</c:v>
                </c:pt>
                <c:pt idx="1324">
                  <c:v>4.4000000000000004</c:v>
                </c:pt>
                <c:pt idx="1325">
                  <c:v>2.9</c:v>
                </c:pt>
                <c:pt idx="1326">
                  <c:v>3.8</c:v>
                </c:pt>
                <c:pt idx="1327">
                  <c:v>4.0999999999999996</c:v>
                </c:pt>
                <c:pt idx="1328">
                  <c:v>4.4000000000000004</c:v>
                </c:pt>
                <c:pt idx="1329">
                  <c:v>4.3</c:v>
                </c:pt>
                <c:pt idx="1330">
                  <c:v>4.7</c:v>
                </c:pt>
                <c:pt idx="1331">
                  <c:v>4.3</c:v>
                </c:pt>
                <c:pt idx="1332">
                  <c:v>2.9</c:v>
                </c:pt>
                <c:pt idx="1333">
                  <c:v>3.9</c:v>
                </c:pt>
                <c:pt idx="1334">
                  <c:v>4.5999999999999996</c:v>
                </c:pt>
                <c:pt idx="1335">
                  <c:v>4.4000000000000004</c:v>
                </c:pt>
                <c:pt idx="1336">
                  <c:v>4</c:v>
                </c:pt>
                <c:pt idx="1337">
                  <c:v>3.3</c:v>
                </c:pt>
                <c:pt idx="1338">
                  <c:v>4.3</c:v>
                </c:pt>
                <c:pt idx="1339">
                  <c:v>4.0999999999999996</c:v>
                </c:pt>
                <c:pt idx="1340">
                  <c:v>4.4000000000000004</c:v>
                </c:pt>
                <c:pt idx="1341">
                  <c:v>4</c:v>
                </c:pt>
                <c:pt idx="1342">
                  <c:v>4.5</c:v>
                </c:pt>
                <c:pt idx="1343">
                  <c:v>4.5</c:v>
                </c:pt>
                <c:pt idx="1344">
                  <c:v>4.2</c:v>
                </c:pt>
                <c:pt idx="1345">
                  <c:v>2.9</c:v>
                </c:pt>
                <c:pt idx="1346">
                  <c:v>3.7</c:v>
                </c:pt>
                <c:pt idx="1347">
                  <c:v>4.4000000000000004</c:v>
                </c:pt>
                <c:pt idx="1348">
                  <c:v>3.9</c:v>
                </c:pt>
                <c:pt idx="1349">
                  <c:v>3.8</c:v>
                </c:pt>
                <c:pt idx="1350">
                  <c:v>3.8</c:v>
                </c:pt>
                <c:pt idx="1351">
                  <c:v>4.5</c:v>
                </c:pt>
                <c:pt idx="1352">
                  <c:v>3.7</c:v>
                </c:pt>
                <c:pt idx="1353">
                  <c:v>4.3</c:v>
                </c:pt>
                <c:pt idx="1354">
                  <c:v>4.0999999999999996</c:v>
                </c:pt>
                <c:pt idx="1355">
                  <c:v>4</c:v>
                </c:pt>
                <c:pt idx="1356">
                  <c:v>4.0999999999999996</c:v>
                </c:pt>
                <c:pt idx="1357">
                  <c:v>4.3</c:v>
                </c:pt>
                <c:pt idx="1358">
                  <c:v>4.3</c:v>
                </c:pt>
                <c:pt idx="1359">
                  <c:v>3.3</c:v>
                </c:pt>
                <c:pt idx="1360">
                  <c:v>4.5</c:v>
                </c:pt>
                <c:pt idx="1361">
                  <c:v>4.2</c:v>
                </c:pt>
                <c:pt idx="1362">
                  <c:v>2.9</c:v>
                </c:pt>
                <c:pt idx="1363">
                  <c:v>4.2</c:v>
                </c:pt>
                <c:pt idx="1364">
                  <c:v>4</c:v>
                </c:pt>
                <c:pt idx="1365">
                  <c:v>4</c:v>
                </c:pt>
                <c:pt idx="1366">
                  <c:v>4.3</c:v>
                </c:pt>
                <c:pt idx="1367">
                  <c:v>3.5</c:v>
                </c:pt>
                <c:pt idx="1368">
                  <c:v>4.2</c:v>
                </c:pt>
                <c:pt idx="1369">
                  <c:v>2.9</c:v>
                </c:pt>
                <c:pt idx="1370">
                  <c:v>4.3</c:v>
                </c:pt>
                <c:pt idx="1371">
                  <c:v>4.0999999999999996</c:v>
                </c:pt>
                <c:pt idx="1372">
                  <c:v>4.2</c:v>
                </c:pt>
                <c:pt idx="1373">
                  <c:v>4</c:v>
                </c:pt>
                <c:pt idx="1374">
                  <c:v>4.5</c:v>
                </c:pt>
                <c:pt idx="1375">
                  <c:v>4.3</c:v>
                </c:pt>
                <c:pt idx="1376">
                  <c:v>2.9</c:v>
                </c:pt>
                <c:pt idx="1377">
                  <c:v>4.3</c:v>
                </c:pt>
                <c:pt idx="1378">
                  <c:v>2.9</c:v>
                </c:pt>
                <c:pt idx="1379">
                  <c:v>4.3</c:v>
                </c:pt>
                <c:pt idx="1380">
                  <c:v>4.3</c:v>
                </c:pt>
                <c:pt idx="1381">
                  <c:v>4.0999999999999996</c:v>
                </c:pt>
                <c:pt idx="1382">
                  <c:v>3.7</c:v>
                </c:pt>
                <c:pt idx="1383">
                  <c:v>4.5</c:v>
                </c:pt>
                <c:pt idx="1384">
                  <c:v>4.3</c:v>
                </c:pt>
                <c:pt idx="1385">
                  <c:v>4.3</c:v>
                </c:pt>
                <c:pt idx="1386">
                  <c:v>4.5</c:v>
                </c:pt>
                <c:pt idx="1387">
                  <c:v>2.9</c:v>
                </c:pt>
                <c:pt idx="1388">
                  <c:v>3.5</c:v>
                </c:pt>
                <c:pt idx="1389">
                  <c:v>4.5999999999999996</c:v>
                </c:pt>
                <c:pt idx="1390">
                  <c:v>4.2</c:v>
                </c:pt>
                <c:pt idx="1391">
                  <c:v>4.0999999999999996</c:v>
                </c:pt>
                <c:pt idx="1392">
                  <c:v>2.9</c:v>
                </c:pt>
                <c:pt idx="1393">
                  <c:v>3.8</c:v>
                </c:pt>
                <c:pt idx="1394">
                  <c:v>4.0999999999999996</c:v>
                </c:pt>
                <c:pt idx="1395">
                  <c:v>4.3</c:v>
                </c:pt>
                <c:pt idx="1396">
                  <c:v>3.7</c:v>
                </c:pt>
                <c:pt idx="1397">
                  <c:v>4</c:v>
                </c:pt>
                <c:pt idx="1398">
                  <c:v>3.2</c:v>
                </c:pt>
                <c:pt idx="1399">
                  <c:v>4.3</c:v>
                </c:pt>
                <c:pt idx="1400">
                  <c:v>4.0999999999999996</c:v>
                </c:pt>
                <c:pt idx="1401">
                  <c:v>4.0999999999999996</c:v>
                </c:pt>
                <c:pt idx="1402">
                  <c:v>4.3</c:v>
                </c:pt>
                <c:pt idx="1403">
                  <c:v>4</c:v>
                </c:pt>
                <c:pt idx="1404">
                  <c:v>4.4000000000000004</c:v>
                </c:pt>
                <c:pt idx="1405">
                  <c:v>4.2</c:v>
                </c:pt>
                <c:pt idx="1406">
                  <c:v>3.5</c:v>
                </c:pt>
                <c:pt idx="1407">
                  <c:v>4.3</c:v>
                </c:pt>
                <c:pt idx="1408">
                  <c:v>4.2</c:v>
                </c:pt>
                <c:pt idx="1409">
                  <c:v>4.3</c:v>
                </c:pt>
                <c:pt idx="1410">
                  <c:v>2.9</c:v>
                </c:pt>
                <c:pt idx="1411">
                  <c:v>4.3</c:v>
                </c:pt>
                <c:pt idx="1412">
                  <c:v>4</c:v>
                </c:pt>
                <c:pt idx="1413">
                  <c:v>4.3</c:v>
                </c:pt>
                <c:pt idx="1414">
                  <c:v>4</c:v>
                </c:pt>
                <c:pt idx="1415">
                  <c:v>2.9</c:v>
                </c:pt>
                <c:pt idx="1416">
                  <c:v>4.3</c:v>
                </c:pt>
                <c:pt idx="1417">
                  <c:v>4</c:v>
                </c:pt>
                <c:pt idx="1418">
                  <c:v>4.2</c:v>
                </c:pt>
                <c:pt idx="1419">
                  <c:v>4.3</c:v>
                </c:pt>
                <c:pt idx="1420">
                  <c:v>4.2</c:v>
                </c:pt>
                <c:pt idx="1421">
                  <c:v>4.0999999999999996</c:v>
                </c:pt>
                <c:pt idx="1422">
                  <c:v>3.6</c:v>
                </c:pt>
                <c:pt idx="1423">
                  <c:v>4.3</c:v>
                </c:pt>
                <c:pt idx="1424">
                  <c:v>4.5999999999999996</c:v>
                </c:pt>
                <c:pt idx="1425">
                  <c:v>3.9</c:v>
                </c:pt>
                <c:pt idx="1426">
                  <c:v>3.5</c:v>
                </c:pt>
                <c:pt idx="1427">
                  <c:v>4.2</c:v>
                </c:pt>
                <c:pt idx="1428">
                  <c:v>3</c:v>
                </c:pt>
                <c:pt idx="1429">
                  <c:v>4.2</c:v>
                </c:pt>
                <c:pt idx="1430">
                  <c:v>4.4000000000000004</c:v>
                </c:pt>
                <c:pt idx="1431">
                  <c:v>4.0999999999999996</c:v>
                </c:pt>
                <c:pt idx="1432">
                  <c:v>4.3</c:v>
                </c:pt>
                <c:pt idx="1433">
                  <c:v>2.9</c:v>
                </c:pt>
                <c:pt idx="1434">
                  <c:v>4.3</c:v>
                </c:pt>
                <c:pt idx="1435">
                  <c:v>4.4000000000000004</c:v>
                </c:pt>
                <c:pt idx="1436">
                  <c:v>4.2</c:v>
                </c:pt>
                <c:pt idx="1437">
                  <c:v>3.8</c:v>
                </c:pt>
                <c:pt idx="1438">
                  <c:v>4.2</c:v>
                </c:pt>
                <c:pt idx="1439">
                  <c:v>4.3</c:v>
                </c:pt>
                <c:pt idx="1440">
                  <c:v>3.5</c:v>
                </c:pt>
                <c:pt idx="1441">
                  <c:v>2.9</c:v>
                </c:pt>
                <c:pt idx="1442">
                  <c:v>4.0999999999999996</c:v>
                </c:pt>
                <c:pt idx="1443">
                  <c:v>4.0999999999999996</c:v>
                </c:pt>
                <c:pt idx="1444">
                  <c:v>4.2</c:v>
                </c:pt>
                <c:pt idx="1445">
                  <c:v>2.9</c:v>
                </c:pt>
                <c:pt idx="1446">
                  <c:v>4.4000000000000004</c:v>
                </c:pt>
                <c:pt idx="1447">
                  <c:v>4.2</c:v>
                </c:pt>
                <c:pt idx="1448">
                  <c:v>4.0999999999999996</c:v>
                </c:pt>
                <c:pt idx="1449">
                  <c:v>4.0999999999999996</c:v>
                </c:pt>
                <c:pt idx="1450">
                  <c:v>4.4000000000000004</c:v>
                </c:pt>
                <c:pt idx="1451">
                  <c:v>4</c:v>
                </c:pt>
                <c:pt idx="1452">
                  <c:v>4.2</c:v>
                </c:pt>
                <c:pt idx="1453">
                  <c:v>3.8</c:v>
                </c:pt>
                <c:pt idx="1454">
                  <c:v>4.0999999999999996</c:v>
                </c:pt>
                <c:pt idx="1455">
                  <c:v>4.0999999999999996</c:v>
                </c:pt>
                <c:pt idx="1456">
                  <c:v>4.5</c:v>
                </c:pt>
                <c:pt idx="1457">
                  <c:v>4.0999999999999996</c:v>
                </c:pt>
                <c:pt idx="1458">
                  <c:v>3.6</c:v>
                </c:pt>
                <c:pt idx="1459">
                  <c:v>3.8</c:v>
                </c:pt>
                <c:pt idx="1460">
                  <c:v>3.9</c:v>
                </c:pt>
                <c:pt idx="1461">
                  <c:v>3.4</c:v>
                </c:pt>
                <c:pt idx="1462">
                  <c:v>3.5</c:v>
                </c:pt>
                <c:pt idx="1463">
                  <c:v>4.2</c:v>
                </c:pt>
                <c:pt idx="1464">
                  <c:v>4.5999999999999996</c:v>
                </c:pt>
                <c:pt idx="1465">
                  <c:v>4.2</c:v>
                </c:pt>
                <c:pt idx="1466">
                  <c:v>2.9</c:v>
                </c:pt>
                <c:pt idx="1467">
                  <c:v>3.8</c:v>
                </c:pt>
                <c:pt idx="1468">
                  <c:v>4.2</c:v>
                </c:pt>
                <c:pt idx="1469">
                  <c:v>4.0999999999999996</c:v>
                </c:pt>
                <c:pt idx="1470">
                  <c:v>3.9</c:v>
                </c:pt>
                <c:pt idx="1471">
                  <c:v>4.2</c:v>
                </c:pt>
                <c:pt idx="1472">
                  <c:v>3.9</c:v>
                </c:pt>
                <c:pt idx="1473">
                  <c:v>4.2</c:v>
                </c:pt>
                <c:pt idx="1474">
                  <c:v>3.8</c:v>
                </c:pt>
                <c:pt idx="1475">
                  <c:v>3.9</c:v>
                </c:pt>
                <c:pt idx="1476">
                  <c:v>4.2</c:v>
                </c:pt>
                <c:pt idx="1477">
                  <c:v>3.7</c:v>
                </c:pt>
                <c:pt idx="1478">
                  <c:v>4.2</c:v>
                </c:pt>
                <c:pt idx="1479">
                  <c:v>4.5999999999999996</c:v>
                </c:pt>
                <c:pt idx="1480">
                  <c:v>2.9</c:v>
                </c:pt>
                <c:pt idx="1481">
                  <c:v>4.5</c:v>
                </c:pt>
                <c:pt idx="1482">
                  <c:v>4.0999999999999996</c:v>
                </c:pt>
                <c:pt idx="1483">
                  <c:v>4.3</c:v>
                </c:pt>
                <c:pt idx="1484">
                  <c:v>4.0999999999999996</c:v>
                </c:pt>
                <c:pt idx="1485">
                  <c:v>4.4000000000000004</c:v>
                </c:pt>
                <c:pt idx="1486">
                  <c:v>4.3</c:v>
                </c:pt>
                <c:pt idx="1487">
                  <c:v>4</c:v>
                </c:pt>
                <c:pt idx="1488">
                  <c:v>4.4000000000000004</c:v>
                </c:pt>
                <c:pt idx="1489">
                  <c:v>2.8</c:v>
                </c:pt>
                <c:pt idx="1490">
                  <c:v>3.6</c:v>
                </c:pt>
                <c:pt idx="1491">
                  <c:v>4.5</c:v>
                </c:pt>
                <c:pt idx="1492">
                  <c:v>4.0999999999999996</c:v>
                </c:pt>
                <c:pt idx="1493">
                  <c:v>4.2</c:v>
                </c:pt>
                <c:pt idx="1494">
                  <c:v>2.9</c:v>
                </c:pt>
                <c:pt idx="1495">
                  <c:v>4.0999999999999996</c:v>
                </c:pt>
                <c:pt idx="1496">
                  <c:v>2.9</c:v>
                </c:pt>
                <c:pt idx="1497">
                  <c:v>3.8</c:v>
                </c:pt>
                <c:pt idx="1498">
                  <c:v>2.9</c:v>
                </c:pt>
                <c:pt idx="1499">
                  <c:v>4.3</c:v>
                </c:pt>
                <c:pt idx="1500">
                  <c:v>2.9</c:v>
                </c:pt>
                <c:pt idx="1501">
                  <c:v>3.8</c:v>
                </c:pt>
                <c:pt idx="1502">
                  <c:v>4.0999999999999996</c:v>
                </c:pt>
                <c:pt idx="1503">
                  <c:v>4.0999999999999996</c:v>
                </c:pt>
                <c:pt idx="1504">
                  <c:v>4.4000000000000004</c:v>
                </c:pt>
                <c:pt idx="1505">
                  <c:v>3.3</c:v>
                </c:pt>
                <c:pt idx="1506">
                  <c:v>4.3</c:v>
                </c:pt>
                <c:pt idx="1507">
                  <c:v>3.8</c:v>
                </c:pt>
                <c:pt idx="1508">
                  <c:v>4.3</c:v>
                </c:pt>
                <c:pt idx="1509">
                  <c:v>2.9</c:v>
                </c:pt>
                <c:pt idx="1510">
                  <c:v>4.0999999999999996</c:v>
                </c:pt>
                <c:pt idx="1511">
                  <c:v>4.3</c:v>
                </c:pt>
                <c:pt idx="1512">
                  <c:v>4.4000000000000004</c:v>
                </c:pt>
                <c:pt idx="1513">
                  <c:v>4.5</c:v>
                </c:pt>
                <c:pt idx="1514">
                  <c:v>4.2</c:v>
                </c:pt>
                <c:pt idx="1515">
                  <c:v>2.9</c:v>
                </c:pt>
                <c:pt idx="1516">
                  <c:v>3.7</c:v>
                </c:pt>
                <c:pt idx="1517">
                  <c:v>2.9</c:v>
                </c:pt>
                <c:pt idx="1518">
                  <c:v>3.9</c:v>
                </c:pt>
                <c:pt idx="1519">
                  <c:v>2.9</c:v>
                </c:pt>
                <c:pt idx="1520">
                  <c:v>3.8</c:v>
                </c:pt>
                <c:pt idx="1521">
                  <c:v>4</c:v>
                </c:pt>
                <c:pt idx="1522">
                  <c:v>4.2</c:v>
                </c:pt>
                <c:pt idx="1523">
                  <c:v>2.9</c:v>
                </c:pt>
                <c:pt idx="1524">
                  <c:v>3.8</c:v>
                </c:pt>
                <c:pt idx="1525">
                  <c:v>4.4000000000000004</c:v>
                </c:pt>
                <c:pt idx="1526">
                  <c:v>4.0999999999999996</c:v>
                </c:pt>
                <c:pt idx="1527">
                  <c:v>4.5999999999999996</c:v>
                </c:pt>
                <c:pt idx="1528">
                  <c:v>3.6</c:v>
                </c:pt>
                <c:pt idx="1529">
                  <c:v>3.9</c:v>
                </c:pt>
                <c:pt idx="1530">
                  <c:v>4.2</c:v>
                </c:pt>
                <c:pt idx="1531">
                  <c:v>3.9</c:v>
                </c:pt>
                <c:pt idx="1532">
                  <c:v>2.9</c:v>
                </c:pt>
                <c:pt idx="1533">
                  <c:v>4</c:v>
                </c:pt>
                <c:pt idx="1534">
                  <c:v>3.8</c:v>
                </c:pt>
                <c:pt idx="1535">
                  <c:v>2.8</c:v>
                </c:pt>
                <c:pt idx="1536">
                  <c:v>3.9</c:v>
                </c:pt>
                <c:pt idx="1537">
                  <c:v>4.0999999999999996</c:v>
                </c:pt>
                <c:pt idx="1538">
                  <c:v>3.9</c:v>
                </c:pt>
                <c:pt idx="1539">
                  <c:v>4.5999999999999996</c:v>
                </c:pt>
                <c:pt idx="1540">
                  <c:v>2.9</c:v>
                </c:pt>
                <c:pt idx="1541">
                  <c:v>4</c:v>
                </c:pt>
                <c:pt idx="1542">
                  <c:v>3.7</c:v>
                </c:pt>
                <c:pt idx="1543">
                  <c:v>3.8</c:v>
                </c:pt>
                <c:pt idx="1544">
                  <c:v>3.9</c:v>
                </c:pt>
                <c:pt idx="1545">
                  <c:v>3.9</c:v>
                </c:pt>
                <c:pt idx="1546">
                  <c:v>4.5</c:v>
                </c:pt>
                <c:pt idx="1547">
                  <c:v>4.2</c:v>
                </c:pt>
                <c:pt idx="1548">
                  <c:v>4</c:v>
                </c:pt>
                <c:pt idx="1549">
                  <c:v>3.8</c:v>
                </c:pt>
                <c:pt idx="1550">
                  <c:v>4.0999999999999996</c:v>
                </c:pt>
                <c:pt idx="1551">
                  <c:v>3.9</c:v>
                </c:pt>
                <c:pt idx="1552">
                  <c:v>4.4000000000000004</c:v>
                </c:pt>
                <c:pt idx="1553">
                  <c:v>4</c:v>
                </c:pt>
                <c:pt idx="1554">
                  <c:v>2.9</c:v>
                </c:pt>
                <c:pt idx="1555">
                  <c:v>4.2</c:v>
                </c:pt>
                <c:pt idx="1556">
                  <c:v>3.8</c:v>
                </c:pt>
                <c:pt idx="1557">
                  <c:v>4.0999999999999996</c:v>
                </c:pt>
                <c:pt idx="1558">
                  <c:v>3.4</c:v>
                </c:pt>
                <c:pt idx="1559">
                  <c:v>4.4000000000000004</c:v>
                </c:pt>
                <c:pt idx="1560">
                  <c:v>4.5</c:v>
                </c:pt>
                <c:pt idx="1561">
                  <c:v>4.2</c:v>
                </c:pt>
                <c:pt idx="1562">
                  <c:v>4.3</c:v>
                </c:pt>
                <c:pt idx="1563">
                  <c:v>4.2</c:v>
                </c:pt>
                <c:pt idx="1564">
                  <c:v>4.3</c:v>
                </c:pt>
                <c:pt idx="1565">
                  <c:v>4.5999999999999996</c:v>
                </c:pt>
                <c:pt idx="1566">
                  <c:v>4</c:v>
                </c:pt>
                <c:pt idx="1567">
                  <c:v>3.7</c:v>
                </c:pt>
                <c:pt idx="1568">
                  <c:v>3.5</c:v>
                </c:pt>
                <c:pt idx="1569">
                  <c:v>4.3</c:v>
                </c:pt>
                <c:pt idx="1570">
                  <c:v>4.2</c:v>
                </c:pt>
                <c:pt idx="1571">
                  <c:v>2.9</c:v>
                </c:pt>
                <c:pt idx="1572">
                  <c:v>2.9</c:v>
                </c:pt>
                <c:pt idx="1573">
                  <c:v>4</c:v>
                </c:pt>
                <c:pt idx="1574">
                  <c:v>4.0999999999999996</c:v>
                </c:pt>
                <c:pt idx="1575">
                  <c:v>4.3</c:v>
                </c:pt>
                <c:pt idx="1576">
                  <c:v>3.9</c:v>
                </c:pt>
                <c:pt idx="1577">
                  <c:v>2.9</c:v>
                </c:pt>
                <c:pt idx="1578">
                  <c:v>2.7</c:v>
                </c:pt>
                <c:pt idx="1579">
                  <c:v>4.0999999999999996</c:v>
                </c:pt>
                <c:pt idx="1580">
                  <c:v>3.8</c:v>
                </c:pt>
                <c:pt idx="1581">
                  <c:v>3.7</c:v>
                </c:pt>
                <c:pt idx="1582">
                  <c:v>4.0999999999999996</c:v>
                </c:pt>
                <c:pt idx="1583">
                  <c:v>3.8</c:v>
                </c:pt>
                <c:pt idx="1584">
                  <c:v>2.9</c:v>
                </c:pt>
                <c:pt idx="1585">
                  <c:v>4.3</c:v>
                </c:pt>
                <c:pt idx="1586">
                  <c:v>4.5999999999999996</c:v>
                </c:pt>
                <c:pt idx="1587">
                  <c:v>2.9</c:v>
                </c:pt>
                <c:pt idx="1588">
                  <c:v>4</c:v>
                </c:pt>
                <c:pt idx="1589">
                  <c:v>4.3</c:v>
                </c:pt>
                <c:pt idx="1590">
                  <c:v>4.3</c:v>
                </c:pt>
                <c:pt idx="1591">
                  <c:v>4.4000000000000004</c:v>
                </c:pt>
                <c:pt idx="1592">
                  <c:v>3.5</c:v>
                </c:pt>
                <c:pt idx="1593">
                  <c:v>3.3</c:v>
                </c:pt>
                <c:pt idx="1594">
                  <c:v>4.5</c:v>
                </c:pt>
                <c:pt idx="1595">
                  <c:v>3.8</c:v>
                </c:pt>
                <c:pt idx="1596">
                  <c:v>3.8</c:v>
                </c:pt>
                <c:pt idx="1597">
                  <c:v>4.5</c:v>
                </c:pt>
                <c:pt idx="1598">
                  <c:v>4.3</c:v>
                </c:pt>
                <c:pt idx="1599">
                  <c:v>4.5</c:v>
                </c:pt>
                <c:pt idx="1600">
                  <c:v>3.6</c:v>
                </c:pt>
                <c:pt idx="1601">
                  <c:v>2.9</c:v>
                </c:pt>
                <c:pt idx="1602">
                  <c:v>4.2</c:v>
                </c:pt>
                <c:pt idx="1603">
                  <c:v>4.0999999999999996</c:v>
                </c:pt>
                <c:pt idx="1604">
                  <c:v>4.4000000000000004</c:v>
                </c:pt>
                <c:pt idx="1605">
                  <c:v>2.9</c:v>
                </c:pt>
                <c:pt idx="1606">
                  <c:v>3.9</c:v>
                </c:pt>
                <c:pt idx="1607">
                  <c:v>2.9</c:v>
                </c:pt>
                <c:pt idx="1608">
                  <c:v>4.3</c:v>
                </c:pt>
                <c:pt idx="1609">
                  <c:v>4.2</c:v>
                </c:pt>
                <c:pt idx="1610">
                  <c:v>4.2</c:v>
                </c:pt>
                <c:pt idx="1611">
                  <c:v>4.3</c:v>
                </c:pt>
                <c:pt idx="1612">
                  <c:v>4.7</c:v>
                </c:pt>
                <c:pt idx="1613">
                  <c:v>4</c:v>
                </c:pt>
                <c:pt idx="1614">
                  <c:v>4.0999999999999996</c:v>
                </c:pt>
                <c:pt idx="1615">
                  <c:v>2.9</c:v>
                </c:pt>
                <c:pt idx="1616">
                  <c:v>4.3</c:v>
                </c:pt>
                <c:pt idx="1617">
                  <c:v>3.6</c:v>
                </c:pt>
                <c:pt idx="1618">
                  <c:v>4.3</c:v>
                </c:pt>
                <c:pt idx="1619">
                  <c:v>4.0999999999999996</c:v>
                </c:pt>
                <c:pt idx="1620">
                  <c:v>4</c:v>
                </c:pt>
                <c:pt idx="1621">
                  <c:v>2.9</c:v>
                </c:pt>
                <c:pt idx="1622">
                  <c:v>3.9</c:v>
                </c:pt>
                <c:pt idx="1623">
                  <c:v>3.7</c:v>
                </c:pt>
                <c:pt idx="1624">
                  <c:v>4</c:v>
                </c:pt>
                <c:pt idx="1625">
                  <c:v>4.4000000000000004</c:v>
                </c:pt>
                <c:pt idx="1626">
                  <c:v>4.2</c:v>
                </c:pt>
                <c:pt idx="1627">
                  <c:v>4.0999999999999996</c:v>
                </c:pt>
                <c:pt idx="1628">
                  <c:v>3.9</c:v>
                </c:pt>
                <c:pt idx="1629">
                  <c:v>4.0999999999999996</c:v>
                </c:pt>
                <c:pt idx="1630">
                  <c:v>3.9</c:v>
                </c:pt>
                <c:pt idx="1631">
                  <c:v>4.3</c:v>
                </c:pt>
                <c:pt idx="1632">
                  <c:v>4.4000000000000004</c:v>
                </c:pt>
                <c:pt idx="1633">
                  <c:v>4.0999999999999996</c:v>
                </c:pt>
                <c:pt idx="1634">
                  <c:v>4</c:v>
                </c:pt>
                <c:pt idx="1635">
                  <c:v>4</c:v>
                </c:pt>
                <c:pt idx="1636">
                  <c:v>4.0999999999999996</c:v>
                </c:pt>
                <c:pt idx="1637">
                  <c:v>3.9</c:v>
                </c:pt>
                <c:pt idx="1638">
                  <c:v>3.7</c:v>
                </c:pt>
                <c:pt idx="1639">
                  <c:v>4.3</c:v>
                </c:pt>
                <c:pt idx="1640">
                  <c:v>2.9</c:v>
                </c:pt>
                <c:pt idx="1641">
                  <c:v>2.9</c:v>
                </c:pt>
                <c:pt idx="1642">
                  <c:v>4.4000000000000004</c:v>
                </c:pt>
                <c:pt idx="1643">
                  <c:v>4</c:v>
                </c:pt>
                <c:pt idx="1644">
                  <c:v>2.9</c:v>
                </c:pt>
                <c:pt idx="1645">
                  <c:v>4</c:v>
                </c:pt>
                <c:pt idx="1646">
                  <c:v>3.7</c:v>
                </c:pt>
                <c:pt idx="1647">
                  <c:v>4.2</c:v>
                </c:pt>
                <c:pt idx="1648">
                  <c:v>4.3</c:v>
                </c:pt>
                <c:pt idx="1649">
                  <c:v>4.2</c:v>
                </c:pt>
                <c:pt idx="1650">
                  <c:v>4.0999999999999996</c:v>
                </c:pt>
                <c:pt idx="1651">
                  <c:v>4.0999999999999996</c:v>
                </c:pt>
                <c:pt idx="1652">
                  <c:v>2.9</c:v>
                </c:pt>
                <c:pt idx="1653">
                  <c:v>4.2</c:v>
                </c:pt>
                <c:pt idx="1654">
                  <c:v>4.2</c:v>
                </c:pt>
                <c:pt idx="1655">
                  <c:v>4.2</c:v>
                </c:pt>
                <c:pt idx="1656">
                  <c:v>4.0999999999999996</c:v>
                </c:pt>
                <c:pt idx="1657">
                  <c:v>3.7</c:v>
                </c:pt>
                <c:pt idx="1658">
                  <c:v>2.9</c:v>
                </c:pt>
                <c:pt idx="1659">
                  <c:v>2.9</c:v>
                </c:pt>
                <c:pt idx="1660">
                  <c:v>3.3</c:v>
                </c:pt>
                <c:pt idx="1661">
                  <c:v>3.6</c:v>
                </c:pt>
                <c:pt idx="1662">
                  <c:v>2.9</c:v>
                </c:pt>
                <c:pt idx="1663">
                  <c:v>2.9</c:v>
                </c:pt>
                <c:pt idx="1664">
                  <c:v>4.3</c:v>
                </c:pt>
                <c:pt idx="1665">
                  <c:v>2.9</c:v>
                </c:pt>
                <c:pt idx="1666">
                  <c:v>4.3</c:v>
                </c:pt>
                <c:pt idx="1667">
                  <c:v>4.3</c:v>
                </c:pt>
                <c:pt idx="1668">
                  <c:v>2.9</c:v>
                </c:pt>
                <c:pt idx="1669">
                  <c:v>2.9</c:v>
                </c:pt>
                <c:pt idx="1670">
                  <c:v>3.9</c:v>
                </c:pt>
                <c:pt idx="1671">
                  <c:v>4.2</c:v>
                </c:pt>
                <c:pt idx="1672">
                  <c:v>2.9</c:v>
                </c:pt>
                <c:pt idx="1673">
                  <c:v>4.2</c:v>
                </c:pt>
                <c:pt idx="1674">
                  <c:v>2.9</c:v>
                </c:pt>
                <c:pt idx="1675">
                  <c:v>4.3</c:v>
                </c:pt>
                <c:pt idx="1676">
                  <c:v>2.9</c:v>
                </c:pt>
                <c:pt idx="1677">
                  <c:v>4.7</c:v>
                </c:pt>
                <c:pt idx="1678">
                  <c:v>4.2</c:v>
                </c:pt>
                <c:pt idx="1679">
                  <c:v>2.9</c:v>
                </c:pt>
                <c:pt idx="1680">
                  <c:v>2.9</c:v>
                </c:pt>
                <c:pt idx="1681">
                  <c:v>2.9</c:v>
                </c:pt>
                <c:pt idx="1682">
                  <c:v>3.3</c:v>
                </c:pt>
                <c:pt idx="1683">
                  <c:v>3.7</c:v>
                </c:pt>
                <c:pt idx="1684">
                  <c:v>4.5</c:v>
                </c:pt>
                <c:pt idx="1685">
                  <c:v>2.9</c:v>
                </c:pt>
                <c:pt idx="1686">
                  <c:v>4.4000000000000004</c:v>
                </c:pt>
                <c:pt idx="1687">
                  <c:v>4.2</c:v>
                </c:pt>
                <c:pt idx="1688">
                  <c:v>2.9</c:v>
                </c:pt>
                <c:pt idx="1689">
                  <c:v>4.0999999999999996</c:v>
                </c:pt>
                <c:pt idx="1690">
                  <c:v>4.0999999999999996</c:v>
                </c:pt>
                <c:pt idx="1691">
                  <c:v>2.9</c:v>
                </c:pt>
                <c:pt idx="1692">
                  <c:v>4.2</c:v>
                </c:pt>
                <c:pt idx="1693">
                  <c:v>4</c:v>
                </c:pt>
                <c:pt idx="1694">
                  <c:v>4.4000000000000004</c:v>
                </c:pt>
                <c:pt idx="1695">
                  <c:v>4.0999999999999996</c:v>
                </c:pt>
                <c:pt idx="1696">
                  <c:v>2.9</c:v>
                </c:pt>
                <c:pt idx="1697">
                  <c:v>3.8</c:v>
                </c:pt>
                <c:pt idx="1698">
                  <c:v>3.7</c:v>
                </c:pt>
                <c:pt idx="1699">
                  <c:v>4.5999999999999996</c:v>
                </c:pt>
                <c:pt idx="1700">
                  <c:v>2.8</c:v>
                </c:pt>
                <c:pt idx="1701">
                  <c:v>3.5</c:v>
                </c:pt>
                <c:pt idx="1702">
                  <c:v>2.9</c:v>
                </c:pt>
                <c:pt idx="1703">
                  <c:v>3.9</c:v>
                </c:pt>
                <c:pt idx="1704">
                  <c:v>4.2</c:v>
                </c:pt>
                <c:pt idx="1705">
                  <c:v>3.7</c:v>
                </c:pt>
                <c:pt idx="1706">
                  <c:v>3.9</c:v>
                </c:pt>
                <c:pt idx="1707">
                  <c:v>4.3</c:v>
                </c:pt>
                <c:pt idx="1708">
                  <c:v>2.9</c:v>
                </c:pt>
                <c:pt idx="1709">
                  <c:v>4.0999999999999996</c:v>
                </c:pt>
                <c:pt idx="1710">
                  <c:v>4.3</c:v>
                </c:pt>
                <c:pt idx="1711">
                  <c:v>4.3</c:v>
                </c:pt>
                <c:pt idx="1712">
                  <c:v>4.2</c:v>
                </c:pt>
                <c:pt idx="1713">
                  <c:v>4</c:v>
                </c:pt>
                <c:pt idx="1714">
                  <c:v>3.7</c:v>
                </c:pt>
                <c:pt idx="1715">
                  <c:v>3.8</c:v>
                </c:pt>
                <c:pt idx="1716">
                  <c:v>2.9</c:v>
                </c:pt>
                <c:pt idx="1717">
                  <c:v>3.8</c:v>
                </c:pt>
                <c:pt idx="1718">
                  <c:v>4.2</c:v>
                </c:pt>
                <c:pt idx="1719">
                  <c:v>2.9</c:v>
                </c:pt>
                <c:pt idx="1720">
                  <c:v>4.0999999999999996</c:v>
                </c:pt>
                <c:pt idx="1721">
                  <c:v>4.3</c:v>
                </c:pt>
                <c:pt idx="1722">
                  <c:v>2.9</c:v>
                </c:pt>
                <c:pt idx="1723">
                  <c:v>4.4000000000000004</c:v>
                </c:pt>
                <c:pt idx="1724">
                  <c:v>3.8</c:v>
                </c:pt>
                <c:pt idx="1725">
                  <c:v>3.9</c:v>
                </c:pt>
                <c:pt idx="1726">
                  <c:v>2.9</c:v>
                </c:pt>
                <c:pt idx="1727">
                  <c:v>3.9</c:v>
                </c:pt>
                <c:pt idx="1728">
                  <c:v>2.9</c:v>
                </c:pt>
                <c:pt idx="1729">
                  <c:v>2.9</c:v>
                </c:pt>
                <c:pt idx="1730">
                  <c:v>4.3</c:v>
                </c:pt>
                <c:pt idx="1731">
                  <c:v>4.0999999999999996</c:v>
                </c:pt>
                <c:pt idx="1732">
                  <c:v>3.8</c:v>
                </c:pt>
                <c:pt idx="1733">
                  <c:v>3.6</c:v>
                </c:pt>
                <c:pt idx="1734">
                  <c:v>2.9</c:v>
                </c:pt>
                <c:pt idx="1735">
                  <c:v>3.7</c:v>
                </c:pt>
                <c:pt idx="1736">
                  <c:v>4</c:v>
                </c:pt>
                <c:pt idx="1737">
                  <c:v>4</c:v>
                </c:pt>
                <c:pt idx="1738">
                  <c:v>3.8</c:v>
                </c:pt>
                <c:pt idx="1739">
                  <c:v>3.9</c:v>
                </c:pt>
                <c:pt idx="1740">
                  <c:v>4.8</c:v>
                </c:pt>
                <c:pt idx="1741">
                  <c:v>4.4000000000000004</c:v>
                </c:pt>
                <c:pt idx="1742">
                  <c:v>4</c:v>
                </c:pt>
                <c:pt idx="1743">
                  <c:v>4.4000000000000004</c:v>
                </c:pt>
                <c:pt idx="1744">
                  <c:v>4.2</c:v>
                </c:pt>
                <c:pt idx="1745">
                  <c:v>3.8</c:v>
                </c:pt>
                <c:pt idx="1746">
                  <c:v>3.9</c:v>
                </c:pt>
                <c:pt idx="1747">
                  <c:v>4.2</c:v>
                </c:pt>
                <c:pt idx="1748">
                  <c:v>4.7</c:v>
                </c:pt>
                <c:pt idx="1749">
                  <c:v>2.9</c:v>
                </c:pt>
                <c:pt idx="1750">
                  <c:v>4.4000000000000004</c:v>
                </c:pt>
                <c:pt idx="1751">
                  <c:v>2.9</c:v>
                </c:pt>
                <c:pt idx="1752">
                  <c:v>4.3</c:v>
                </c:pt>
                <c:pt idx="1753">
                  <c:v>4.5999999999999996</c:v>
                </c:pt>
                <c:pt idx="1754">
                  <c:v>3.7</c:v>
                </c:pt>
                <c:pt idx="1755">
                  <c:v>2.9</c:v>
                </c:pt>
                <c:pt idx="1756">
                  <c:v>4.2</c:v>
                </c:pt>
                <c:pt idx="1757">
                  <c:v>2.9</c:v>
                </c:pt>
                <c:pt idx="1758">
                  <c:v>4.4000000000000004</c:v>
                </c:pt>
                <c:pt idx="1759">
                  <c:v>4</c:v>
                </c:pt>
                <c:pt idx="1760">
                  <c:v>2.9</c:v>
                </c:pt>
                <c:pt idx="1761">
                  <c:v>2.9</c:v>
                </c:pt>
                <c:pt idx="1762">
                  <c:v>4.4000000000000004</c:v>
                </c:pt>
                <c:pt idx="1763">
                  <c:v>4.9000000000000004</c:v>
                </c:pt>
                <c:pt idx="1764">
                  <c:v>4.2</c:v>
                </c:pt>
                <c:pt idx="1765">
                  <c:v>3.5</c:v>
                </c:pt>
                <c:pt idx="1766">
                  <c:v>4.2</c:v>
                </c:pt>
                <c:pt idx="1767">
                  <c:v>4.2</c:v>
                </c:pt>
                <c:pt idx="1768">
                  <c:v>3.6</c:v>
                </c:pt>
                <c:pt idx="1769">
                  <c:v>2.9</c:v>
                </c:pt>
                <c:pt idx="1770">
                  <c:v>4.4000000000000004</c:v>
                </c:pt>
                <c:pt idx="1771">
                  <c:v>4.0999999999999996</c:v>
                </c:pt>
                <c:pt idx="1772">
                  <c:v>2.9</c:v>
                </c:pt>
                <c:pt idx="1773">
                  <c:v>2.9</c:v>
                </c:pt>
                <c:pt idx="1774">
                  <c:v>4.4000000000000004</c:v>
                </c:pt>
                <c:pt idx="1775">
                  <c:v>4.0999999999999996</c:v>
                </c:pt>
                <c:pt idx="1776">
                  <c:v>3.8</c:v>
                </c:pt>
                <c:pt idx="1777">
                  <c:v>4</c:v>
                </c:pt>
                <c:pt idx="1778">
                  <c:v>2.9</c:v>
                </c:pt>
                <c:pt idx="1779">
                  <c:v>4.3</c:v>
                </c:pt>
                <c:pt idx="1780">
                  <c:v>4.5999999999999996</c:v>
                </c:pt>
                <c:pt idx="1781">
                  <c:v>4.4000000000000004</c:v>
                </c:pt>
                <c:pt idx="1782">
                  <c:v>4</c:v>
                </c:pt>
                <c:pt idx="1783">
                  <c:v>4.2</c:v>
                </c:pt>
                <c:pt idx="1784">
                  <c:v>4.0999999999999996</c:v>
                </c:pt>
                <c:pt idx="1785">
                  <c:v>4.2</c:v>
                </c:pt>
                <c:pt idx="1786">
                  <c:v>2.9</c:v>
                </c:pt>
                <c:pt idx="1787">
                  <c:v>3.7</c:v>
                </c:pt>
                <c:pt idx="1788">
                  <c:v>4.2</c:v>
                </c:pt>
                <c:pt idx="1789">
                  <c:v>4.7</c:v>
                </c:pt>
                <c:pt idx="1790">
                  <c:v>2.9</c:v>
                </c:pt>
                <c:pt idx="1791">
                  <c:v>3.3</c:v>
                </c:pt>
                <c:pt idx="1792">
                  <c:v>3.6</c:v>
                </c:pt>
                <c:pt idx="1793">
                  <c:v>3.4</c:v>
                </c:pt>
                <c:pt idx="1794">
                  <c:v>2.9</c:v>
                </c:pt>
                <c:pt idx="1795">
                  <c:v>3</c:v>
                </c:pt>
                <c:pt idx="1796">
                  <c:v>4.2</c:v>
                </c:pt>
                <c:pt idx="1797">
                  <c:v>4.0999999999999996</c:v>
                </c:pt>
                <c:pt idx="1798">
                  <c:v>4.3</c:v>
                </c:pt>
                <c:pt idx="1799">
                  <c:v>4.0999999999999996</c:v>
                </c:pt>
                <c:pt idx="1800">
                  <c:v>4.5</c:v>
                </c:pt>
                <c:pt idx="1801">
                  <c:v>4.3</c:v>
                </c:pt>
                <c:pt idx="1802">
                  <c:v>4.0999999999999996</c:v>
                </c:pt>
                <c:pt idx="1803">
                  <c:v>3.7</c:v>
                </c:pt>
                <c:pt idx="1804">
                  <c:v>3.6</c:v>
                </c:pt>
                <c:pt idx="1805">
                  <c:v>3.7</c:v>
                </c:pt>
                <c:pt idx="1806">
                  <c:v>3.6</c:v>
                </c:pt>
                <c:pt idx="1807">
                  <c:v>4</c:v>
                </c:pt>
                <c:pt idx="1808">
                  <c:v>4.4000000000000004</c:v>
                </c:pt>
                <c:pt idx="1809">
                  <c:v>4.3</c:v>
                </c:pt>
                <c:pt idx="1810">
                  <c:v>3.7</c:v>
                </c:pt>
                <c:pt idx="1811">
                  <c:v>2.9</c:v>
                </c:pt>
                <c:pt idx="1812">
                  <c:v>4.0999999999999996</c:v>
                </c:pt>
                <c:pt idx="1813">
                  <c:v>2.9</c:v>
                </c:pt>
                <c:pt idx="1814">
                  <c:v>2.9</c:v>
                </c:pt>
                <c:pt idx="1815">
                  <c:v>4</c:v>
                </c:pt>
                <c:pt idx="1816">
                  <c:v>2.9</c:v>
                </c:pt>
                <c:pt idx="1817">
                  <c:v>4.2</c:v>
                </c:pt>
                <c:pt idx="1818">
                  <c:v>4.0999999999999996</c:v>
                </c:pt>
                <c:pt idx="1819">
                  <c:v>4.4000000000000004</c:v>
                </c:pt>
                <c:pt idx="1820">
                  <c:v>4.0999999999999996</c:v>
                </c:pt>
                <c:pt idx="1821">
                  <c:v>4.2</c:v>
                </c:pt>
                <c:pt idx="1822">
                  <c:v>4</c:v>
                </c:pt>
                <c:pt idx="1823">
                  <c:v>3.5</c:v>
                </c:pt>
                <c:pt idx="1824">
                  <c:v>4.3</c:v>
                </c:pt>
                <c:pt idx="1825">
                  <c:v>3.2</c:v>
                </c:pt>
                <c:pt idx="1826">
                  <c:v>4</c:v>
                </c:pt>
                <c:pt idx="1827">
                  <c:v>4.3</c:v>
                </c:pt>
                <c:pt idx="1828">
                  <c:v>2.9</c:v>
                </c:pt>
                <c:pt idx="1829">
                  <c:v>4.2</c:v>
                </c:pt>
                <c:pt idx="1830">
                  <c:v>3.9</c:v>
                </c:pt>
                <c:pt idx="1831">
                  <c:v>2.9</c:v>
                </c:pt>
                <c:pt idx="1832">
                  <c:v>3.8</c:v>
                </c:pt>
                <c:pt idx="1833">
                  <c:v>2.9</c:v>
                </c:pt>
                <c:pt idx="1834">
                  <c:v>3.8</c:v>
                </c:pt>
                <c:pt idx="1835">
                  <c:v>4</c:v>
                </c:pt>
                <c:pt idx="1836">
                  <c:v>2.9</c:v>
                </c:pt>
                <c:pt idx="1837">
                  <c:v>4.0999999999999996</c:v>
                </c:pt>
                <c:pt idx="1838">
                  <c:v>4.4000000000000004</c:v>
                </c:pt>
                <c:pt idx="1839">
                  <c:v>4.4000000000000004</c:v>
                </c:pt>
                <c:pt idx="1840">
                  <c:v>3.7</c:v>
                </c:pt>
                <c:pt idx="1841">
                  <c:v>4.5999999999999996</c:v>
                </c:pt>
                <c:pt idx="1842">
                  <c:v>4</c:v>
                </c:pt>
                <c:pt idx="1843">
                  <c:v>2.9</c:v>
                </c:pt>
                <c:pt idx="1844">
                  <c:v>4</c:v>
                </c:pt>
                <c:pt idx="1845">
                  <c:v>4.3</c:v>
                </c:pt>
                <c:pt idx="1846">
                  <c:v>4.2</c:v>
                </c:pt>
                <c:pt idx="1847">
                  <c:v>4.0999999999999996</c:v>
                </c:pt>
                <c:pt idx="1848">
                  <c:v>3.5</c:v>
                </c:pt>
                <c:pt idx="1849">
                  <c:v>2.9</c:v>
                </c:pt>
                <c:pt idx="1850">
                  <c:v>2.9</c:v>
                </c:pt>
                <c:pt idx="1851">
                  <c:v>2.9</c:v>
                </c:pt>
                <c:pt idx="1852">
                  <c:v>2.9</c:v>
                </c:pt>
                <c:pt idx="1853">
                  <c:v>4.0999999999999996</c:v>
                </c:pt>
                <c:pt idx="1854">
                  <c:v>4</c:v>
                </c:pt>
                <c:pt idx="1855">
                  <c:v>4.5999999999999996</c:v>
                </c:pt>
                <c:pt idx="1856">
                  <c:v>4</c:v>
                </c:pt>
                <c:pt idx="1857">
                  <c:v>4</c:v>
                </c:pt>
                <c:pt idx="1858">
                  <c:v>4.0999999999999996</c:v>
                </c:pt>
                <c:pt idx="1859">
                  <c:v>2.9</c:v>
                </c:pt>
                <c:pt idx="1860">
                  <c:v>3.8</c:v>
                </c:pt>
                <c:pt idx="1861">
                  <c:v>2.9</c:v>
                </c:pt>
                <c:pt idx="1862">
                  <c:v>3.9</c:v>
                </c:pt>
                <c:pt idx="1863">
                  <c:v>2.9</c:v>
                </c:pt>
                <c:pt idx="1864">
                  <c:v>3.8</c:v>
                </c:pt>
                <c:pt idx="1865">
                  <c:v>4.0999999999999996</c:v>
                </c:pt>
                <c:pt idx="1866">
                  <c:v>3.8</c:v>
                </c:pt>
                <c:pt idx="1867">
                  <c:v>2.7</c:v>
                </c:pt>
                <c:pt idx="1868">
                  <c:v>4.5</c:v>
                </c:pt>
                <c:pt idx="1869">
                  <c:v>2.9</c:v>
                </c:pt>
                <c:pt idx="1870">
                  <c:v>4.2</c:v>
                </c:pt>
                <c:pt idx="1871">
                  <c:v>2.9</c:v>
                </c:pt>
                <c:pt idx="1872">
                  <c:v>4.4000000000000004</c:v>
                </c:pt>
                <c:pt idx="1873">
                  <c:v>4.4000000000000004</c:v>
                </c:pt>
                <c:pt idx="1874">
                  <c:v>2.9</c:v>
                </c:pt>
                <c:pt idx="1875">
                  <c:v>3.6</c:v>
                </c:pt>
                <c:pt idx="1876">
                  <c:v>3.4</c:v>
                </c:pt>
                <c:pt idx="1877">
                  <c:v>4.8</c:v>
                </c:pt>
                <c:pt idx="1878">
                  <c:v>4.4000000000000004</c:v>
                </c:pt>
                <c:pt idx="1879">
                  <c:v>4.4000000000000004</c:v>
                </c:pt>
                <c:pt idx="1880">
                  <c:v>4.0999999999999996</c:v>
                </c:pt>
                <c:pt idx="1881">
                  <c:v>4.0999999999999996</c:v>
                </c:pt>
                <c:pt idx="1882">
                  <c:v>3.9</c:v>
                </c:pt>
                <c:pt idx="1883">
                  <c:v>2.9</c:v>
                </c:pt>
                <c:pt idx="1884">
                  <c:v>4.5</c:v>
                </c:pt>
                <c:pt idx="1885">
                  <c:v>4.3</c:v>
                </c:pt>
                <c:pt idx="1886">
                  <c:v>2.9</c:v>
                </c:pt>
                <c:pt idx="1887">
                  <c:v>3.8</c:v>
                </c:pt>
                <c:pt idx="1888">
                  <c:v>4</c:v>
                </c:pt>
                <c:pt idx="1889">
                  <c:v>3.4</c:v>
                </c:pt>
                <c:pt idx="1890">
                  <c:v>4.5999999999999996</c:v>
                </c:pt>
                <c:pt idx="1891">
                  <c:v>4.2</c:v>
                </c:pt>
                <c:pt idx="1892">
                  <c:v>4.0999999999999996</c:v>
                </c:pt>
                <c:pt idx="1893">
                  <c:v>4.3</c:v>
                </c:pt>
                <c:pt idx="1894">
                  <c:v>4.2</c:v>
                </c:pt>
                <c:pt idx="1895">
                  <c:v>4</c:v>
                </c:pt>
                <c:pt idx="1896">
                  <c:v>2.9</c:v>
                </c:pt>
                <c:pt idx="1897">
                  <c:v>3.9</c:v>
                </c:pt>
                <c:pt idx="1898">
                  <c:v>3.6</c:v>
                </c:pt>
                <c:pt idx="1899">
                  <c:v>4.3</c:v>
                </c:pt>
                <c:pt idx="1900">
                  <c:v>3.8</c:v>
                </c:pt>
                <c:pt idx="1901">
                  <c:v>4.0999999999999996</c:v>
                </c:pt>
                <c:pt idx="1902">
                  <c:v>4.3</c:v>
                </c:pt>
                <c:pt idx="1903">
                  <c:v>4.2</c:v>
                </c:pt>
                <c:pt idx="1904">
                  <c:v>4.5</c:v>
                </c:pt>
                <c:pt idx="1905">
                  <c:v>4</c:v>
                </c:pt>
                <c:pt idx="1906">
                  <c:v>2.9</c:v>
                </c:pt>
                <c:pt idx="1907">
                  <c:v>4.5</c:v>
                </c:pt>
                <c:pt idx="1908">
                  <c:v>3.9</c:v>
                </c:pt>
                <c:pt idx="1909">
                  <c:v>2.9</c:v>
                </c:pt>
                <c:pt idx="1910">
                  <c:v>2.9</c:v>
                </c:pt>
                <c:pt idx="1911">
                  <c:v>3.9</c:v>
                </c:pt>
                <c:pt idx="1912">
                  <c:v>2.9</c:v>
                </c:pt>
                <c:pt idx="1913">
                  <c:v>3.8</c:v>
                </c:pt>
                <c:pt idx="1914">
                  <c:v>4.4000000000000004</c:v>
                </c:pt>
                <c:pt idx="1915">
                  <c:v>4.3</c:v>
                </c:pt>
                <c:pt idx="1916">
                  <c:v>3.9</c:v>
                </c:pt>
                <c:pt idx="1917">
                  <c:v>4.3</c:v>
                </c:pt>
                <c:pt idx="1918">
                  <c:v>4.2</c:v>
                </c:pt>
                <c:pt idx="1919">
                  <c:v>4</c:v>
                </c:pt>
                <c:pt idx="1920">
                  <c:v>3.9</c:v>
                </c:pt>
                <c:pt idx="1921">
                  <c:v>2.9</c:v>
                </c:pt>
                <c:pt idx="1922">
                  <c:v>3.9</c:v>
                </c:pt>
                <c:pt idx="1923">
                  <c:v>3.9</c:v>
                </c:pt>
                <c:pt idx="1924">
                  <c:v>4.0999999999999996</c:v>
                </c:pt>
                <c:pt idx="1925">
                  <c:v>2.9</c:v>
                </c:pt>
                <c:pt idx="1926">
                  <c:v>2.9</c:v>
                </c:pt>
                <c:pt idx="1927">
                  <c:v>4.5</c:v>
                </c:pt>
                <c:pt idx="1928">
                  <c:v>3.1</c:v>
                </c:pt>
                <c:pt idx="1929">
                  <c:v>3</c:v>
                </c:pt>
                <c:pt idx="1930">
                  <c:v>3</c:v>
                </c:pt>
                <c:pt idx="1931">
                  <c:v>2.9</c:v>
                </c:pt>
                <c:pt idx="1932">
                  <c:v>4.0999999999999996</c:v>
                </c:pt>
                <c:pt idx="1933">
                  <c:v>2.9</c:v>
                </c:pt>
                <c:pt idx="1934">
                  <c:v>3.8</c:v>
                </c:pt>
                <c:pt idx="1935">
                  <c:v>4.2</c:v>
                </c:pt>
                <c:pt idx="1936">
                  <c:v>3.5</c:v>
                </c:pt>
                <c:pt idx="1937">
                  <c:v>2.9</c:v>
                </c:pt>
                <c:pt idx="1938">
                  <c:v>3.1</c:v>
                </c:pt>
                <c:pt idx="1939">
                  <c:v>4.4000000000000004</c:v>
                </c:pt>
                <c:pt idx="1940">
                  <c:v>4.3</c:v>
                </c:pt>
                <c:pt idx="1941">
                  <c:v>4.0999999999999996</c:v>
                </c:pt>
                <c:pt idx="1942">
                  <c:v>4.5</c:v>
                </c:pt>
                <c:pt idx="1943">
                  <c:v>2.9</c:v>
                </c:pt>
                <c:pt idx="1944">
                  <c:v>3.7</c:v>
                </c:pt>
                <c:pt idx="1945">
                  <c:v>4.4000000000000004</c:v>
                </c:pt>
                <c:pt idx="1946">
                  <c:v>2.9</c:v>
                </c:pt>
                <c:pt idx="1947">
                  <c:v>3.6</c:v>
                </c:pt>
                <c:pt idx="1948">
                  <c:v>3.9</c:v>
                </c:pt>
                <c:pt idx="1949">
                  <c:v>2.9</c:v>
                </c:pt>
                <c:pt idx="1950">
                  <c:v>4.2</c:v>
                </c:pt>
                <c:pt idx="1951">
                  <c:v>4.0999999999999996</c:v>
                </c:pt>
                <c:pt idx="1952">
                  <c:v>3.2</c:v>
                </c:pt>
                <c:pt idx="1953">
                  <c:v>4.0999999999999996</c:v>
                </c:pt>
                <c:pt idx="1954">
                  <c:v>3.7</c:v>
                </c:pt>
                <c:pt idx="1955">
                  <c:v>4.2</c:v>
                </c:pt>
                <c:pt idx="1956">
                  <c:v>4.3</c:v>
                </c:pt>
                <c:pt idx="1957">
                  <c:v>4.2</c:v>
                </c:pt>
                <c:pt idx="1958">
                  <c:v>4.2</c:v>
                </c:pt>
                <c:pt idx="1959">
                  <c:v>4.5</c:v>
                </c:pt>
                <c:pt idx="1960">
                  <c:v>4.0999999999999996</c:v>
                </c:pt>
                <c:pt idx="1961">
                  <c:v>3.9</c:v>
                </c:pt>
                <c:pt idx="1962">
                  <c:v>4</c:v>
                </c:pt>
                <c:pt idx="1963">
                  <c:v>4.4000000000000004</c:v>
                </c:pt>
                <c:pt idx="1964">
                  <c:v>3.5</c:v>
                </c:pt>
                <c:pt idx="1965">
                  <c:v>4.4000000000000004</c:v>
                </c:pt>
                <c:pt idx="1966">
                  <c:v>3.3</c:v>
                </c:pt>
                <c:pt idx="1967">
                  <c:v>4.5</c:v>
                </c:pt>
                <c:pt idx="1968">
                  <c:v>4.2</c:v>
                </c:pt>
                <c:pt idx="1969">
                  <c:v>3.8</c:v>
                </c:pt>
                <c:pt idx="1970">
                  <c:v>2.9</c:v>
                </c:pt>
                <c:pt idx="1971">
                  <c:v>4.3</c:v>
                </c:pt>
                <c:pt idx="1972">
                  <c:v>2.9</c:v>
                </c:pt>
                <c:pt idx="1973">
                  <c:v>2.9</c:v>
                </c:pt>
                <c:pt idx="1974">
                  <c:v>2.9</c:v>
                </c:pt>
                <c:pt idx="1975">
                  <c:v>4.4000000000000004</c:v>
                </c:pt>
                <c:pt idx="1976">
                  <c:v>4.2</c:v>
                </c:pt>
                <c:pt idx="1977">
                  <c:v>2.9</c:v>
                </c:pt>
                <c:pt idx="1978">
                  <c:v>3.8</c:v>
                </c:pt>
                <c:pt idx="1979">
                  <c:v>3.6</c:v>
                </c:pt>
                <c:pt idx="1980">
                  <c:v>2.9</c:v>
                </c:pt>
                <c:pt idx="1981">
                  <c:v>4.3</c:v>
                </c:pt>
                <c:pt idx="1982">
                  <c:v>2.9</c:v>
                </c:pt>
                <c:pt idx="1983">
                  <c:v>3.9</c:v>
                </c:pt>
                <c:pt idx="1984">
                  <c:v>3</c:v>
                </c:pt>
                <c:pt idx="1985">
                  <c:v>4.2</c:v>
                </c:pt>
                <c:pt idx="1986">
                  <c:v>3.8</c:v>
                </c:pt>
                <c:pt idx="1987">
                  <c:v>2.9</c:v>
                </c:pt>
                <c:pt idx="1988">
                  <c:v>3.9</c:v>
                </c:pt>
                <c:pt idx="1989">
                  <c:v>4.4000000000000004</c:v>
                </c:pt>
                <c:pt idx="1990">
                  <c:v>4.3</c:v>
                </c:pt>
                <c:pt idx="1991">
                  <c:v>3.6</c:v>
                </c:pt>
                <c:pt idx="1992">
                  <c:v>4.3</c:v>
                </c:pt>
                <c:pt idx="1993">
                  <c:v>3.7</c:v>
                </c:pt>
                <c:pt idx="1994">
                  <c:v>4.5999999999999996</c:v>
                </c:pt>
                <c:pt idx="1995">
                  <c:v>4.2</c:v>
                </c:pt>
                <c:pt idx="1996">
                  <c:v>3.9</c:v>
                </c:pt>
                <c:pt idx="1997">
                  <c:v>3.1</c:v>
                </c:pt>
                <c:pt idx="1998">
                  <c:v>3.6</c:v>
                </c:pt>
                <c:pt idx="1999">
                  <c:v>3.9</c:v>
                </c:pt>
                <c:pt idx="2000">
                  <c:v>4.5</c:v>
                </c:pt>
                <c:pt idx="2001">
                  <c:v>2.9</c:v>
                </c:pt>
                <c:pt idx="2002">
                  <c:v>4</c:v>
                </c:pt>
                <c:pt idx="2003">
                  <c:v>4</c:v>
                </c:pt>
                <c:pt idx="2004">
                  <c:v>4.0999999999999996</c:v>
                </c:pt>
                <c:pt idx="2005">
                  <c:v>4.3</c:v>
                </c:pt>
                <c:pt idx="2006">
                  <c:v>3.5</c:v>
                </c:pt>
                <c:pt idx="2007">
                  <c:v>2.9</c:v>
                </c:pt>
                <c:pt idx="2008">
                  <c:v>4.4000000000000004</c:v>
                </c:pt>
                <c:pt idx="2009">
                  <c:v>2.9</c:v>
                </c:pt>
                <c:pt idx="2010">
                  <c:v>4</c:v>
                </c:pt>
                <c:pt idx="2011">
                  <c:v>2.7</c:v>
                </c:pt>
                <c:pt idx="2012">
                  <c:v>4</c:v>
                </c:pt>
                <c:pt idx="2013">
                  <c:v>4.0999999999999996</c:v>
                </c:pt>
                <c:pt idx="2014">
                  <c:v>4.0999999999999996</c:v>
                </c:pt>
                <c:pt idx="2015">
                  <c:v>4.5</c:v>
                </c:pt>
                <c:pt idx="2016">
                  <c:v>3.8</c:v>
                </c:pt>
                <c:pt idx="2017">
                  <c:v>4.7</c:v>
                </c:pt>
                <c:pt idx="2018">
                  <c:v>2.9</c:v>
                </c:pt>
                <c:pt idx="2019">
                  <c:v>4.0999999999999996</c:v>
                </c:pt>
                <c:pt idx="2020">
                  <c:v>4.2</c:v>
                </c:pt>
                <c:pt idx="2021">
                  <c:v>2.9</c:v>
                </c:pt>
                <c:pt idx="2022">
                  <c:v>3.9</c:v>
                </c:pt>
                <c:pt idx="2023">
                  <c:v>2.9</c:v>
                </c:pt>
                <c:pt idx="2024">
                  <c:v>2.9</c:v>
                </c:pt>
                <c:pt idx="2025">
                  <c:v>3.5</c:v>
                </c:pt>
                <c:pt idx="2026">
                  <c:v>3.9</c:v>
                </c:pt>
                <c:pt idx="2027">
                  <c:v>2.9</c:v>
                </c:pt>
                <c:pt idx="2028">
                  <c:v>4</c:v>
                </c:pt>
                <c:pt idx="2029">
                  <c:v>4.4000000000000004</c:v>
                </c:pt>
                <c:pt idx="2030">
                  <c:v>2.9</c:v>
                </c:pt>
                <c:pt idx="2031">
                  <c:v>2.9</c:v>
                </c:pt>
                <c:pt idx="2032">
                  <c:v>4.3</c:v>
                </c:pt>
                <c:pt idx="2033">
                  <c:v>4</c:v>
                </c:pt>
                <c:pt idx="2034">
                  <c:v>3.1</c:v>
                </c:pt>
                <c:pt idx="2035">
                  <c:v>2.9</c:v>
                </c:pt>
                <c:pt idx="2036">
                  <c:v>4.3</c:v>
                </c:pt>
                <c:pt idx="2037">
                  <c:v>2.9</c:v>
                </c:pt>
                <c:pt idx="2038">
                  <c:v>3.1</c:v>
                </c:pt>
                <c:pt idx="2039">
                  <c:v>4.0999999999999996</c:v>
                </c:pt>
                <c:pt idx="2040">
                  <c:v>4.0999999999999996</c:v>
                </c:pt>
                <c:pt idx="2041">
                  <c:v>2.9</c:v>
                </c:pt>
                <c:pt idx="2042">
                  <c:v>2.9</c:v>
                </c:pt>
                <c:pt idx="2043">
                  <c:v>3.5</c:v>
                </c:pt>
                <c:pt idx="2044">
                  <c:v>2.9</c:v>
                </c:pt>
                <c:pt idx="2045">
                  <c:v>2.9</c:v>
                </c:pt>
                <c:pt idx="2046">
                  <c:v>4.4000000000000004</c:v>
                </c:pt>
                <c:pt idx="2047">
                  <c:v>4.5</c:v>
                </c:pt>
                <c:pt idx="2048">
                  <c:v>4</c:v>
                </c:pt>
                <c:pt idx="2049">
                  <c:v>3.8</c:v>
                </c:pt>
                <c:pt idx="2050">
                  <c:v>2.9</c:v>
                </c:pt>
                <c:pt idx="2051">
                  <c:v>2.9</c:v>
                </c:pt>
                <c:pt idx="2052">
                  <c:v>2.9</c:v>
                </c:pt>
                <c:pt idx="2053">
                  <c:v>4</c:v>
                </c:pt>
                <c:pt idx="2054">
                  <c:v>4</c:v>
                </c:pt>
                <c:pt idx="2055">
                  <c:v>3.6</c:v>
                </c:pt>
                <c:pt idx="2056">
                  <c:v>4</c:v>
                </c:pt>
                <c:pt idx="2057">
                  <c:v>2.9</c:v>
                </c:pt>
                <c:pt idx="2058">
                  <c:v>3.6</c:v>
                </c:pt>
                <c:pt idx="2059">
                  <c:v>4.3</c:v>
                </c:pt>
                <c:pt idx="2060">
                  <c:v>3.8</c:v>
                </c:pt>
                <c:pt idx="2061">
                  <c:v>2.9</c:v>
                </c:pt>
                <c:pt idx="2062">
                  <c:v>4.3</c:v>
                </c:pt>
                <c:pt idx="2063">
                  <c:v>2.9</c:v>
                </c:pt>
                <c:pt idx="2064">
                  <c:v>4.3</c:v>
                </c:pt>
                <c:pt idx="2065">
                  <c:v>4.2</c:v>
                </c:pt>
                <c:pt idx="2066">
                  <c:v>4.4000000000000004</c:v>
                </c:pt>
                <c:pt idx="2067">
                  <c:v>4.2</c:v>
                </c:pt>
                <c:pt idx="2068">
                  <c:v>4.2</c:v>
                </c:pt>
                <c:pt idx="2069">
                  <c:v>4.2</c:v>
                </c:pt>
                <c:pt idx="2070">
                  <c:v>2.9</c:v>
                </c:pt>
                <c:pt idx="2071">
                  <c:v>3.8</c:v>
                </c:pt>
                <c:pt idx="2072">
                  <c:v>4</c:v>
                </c:pt>
                <c:pt idx="2073">
                  <c:v>2.9</c:v>
                </c:pt>
                <c:pt idx="2074">
                  <c:v>4.2</c:v>
                </c:pt>
                <c:pt idx="2075">
                  <c:v>4</c:v>
                </c:pt>
                <c:pt idx="2076">
                  <c:v>4</c:v>
                </c:pt>
                <c:pt idx="2077">
                  <c:v>4.0999999999999996</c:v>
                </c:pt>
                <c:pt idx="2078">
                  <c:v>2.9</c:v>
                </c:pt>
                <c:pt idx="2079">
                  <c:v>2.9</c:v>
                </c:pt>
                <c:pt idx="2080">
                  <c:v>4</c:v>
                </c:pt>
                <c:pt idx="2081">
                  <c:v>2.9</c:v>
                </c:pt>
                <c:pt idx="2082">
                  <c:v>3.7</c:v>
                </c:pt>
                <c:pt idx="2083">
                  <c:v>4.3</c:v>
                </c:pt>
                <c:pt idx="2084">
                  <c:v>2.9</c:v>
                </c:pt>
                <c:pt idx="2085">
                  <c:v>4</c:v>
                </c:pt>
                <c:pt idx="2086">
                  <c:v>4.4000000000000004</c:v>
                </c:pt>
                <c:pt idx="2087">
                  <c:v>3.9</c:v>
                </c:pt>
                <c:pt idx="2088">
                  <c:v>4.5999999999999996</c:v>
                </c:pt>
                <c:pt idx="2089">
                  <c:v>2.9</c:v>
                </c:pt>
                <c:pt idx="2090">
                  <c:v>4.2</c:v>
                </c:pt>
                <c:pt idx="2091">
                  <c:v>4.4000000000000004</c:v>
                </c:pt>
                <c:pt idx="2092">
                  <c:v>2.9</c:v>
                </c:pt>
                <c:pt idx="2093">
                  <c:v>3.9</c:v>
                </c:pt>
                <c:pt idx="2094">
                  <c:v>4.2</c:v>
                </c:pt>
                <c:pt idx="2095">
                  <c:v>2.9</c:v>
                </c:pt>
                <c:pt idx="2096">
                  <c:v>3.6</c:v>
                </c:pt>
                <c:pt idx="2097">
                  <c:v>4.4000000000000004</c:v>
                </c:pt>
                <c:pt idx="2098">
                  <c:v>2.9</c:v>
                </c:pt>
                <c:pt idx="2099">
                  <c:v>4.5</c:v>
                </c:pt>
                <c:pt idx="2100">
                  <c:v>2.9</c:v>
                </c:pt>
                <c:pt idx="2101">
                  <c:v>2.9</c:v>
                </c:pt>
                <c:pt idx="2102">
                  <c:v>4.3</c:v>
                </c:pt>
                <c:pt idx="2103">
                  <c:v>3.8</c:v>
                </c:pt>
                <c:pt idx="2104">
                  <c:v>4.2</c:v>
                </c:pt>
                <c:pt idx="2105">
                  <c:v>2.9</c:v>
                </c:pt>
                <c:pt idx="2106">
                  <c:v>3.4</c:v>
                </c:pt>
                <c:pt idx="2107">
                  <c:v>4.5999999999999996</c:v>
                </c:pt>
                <c:pt idx="2108">
                  <c:v>4.2</c:v>
                </c:pt>
                <c:pt idx="2109">
                  <c:v>4.0999999999999996</c:v>
                </c:pt>
                <c:pt idx="2110">
                  <c:v>3.6</c:v>
                </c:pt>
                <c:pt idx="2111">
                  <c:v>3.9</c:v>
                </c:pt>
                <c:pt idx="2112">
                  <c:v>4</c:v>
                </c:pt>
                <c:pt idx="2113">
                  <c:v>4.7</c:v>
                </c:pt>
                <c:pt idx="2114">
                  <c:v>2.9</c:v>
                </c:pt>
                <c:pt idx="2115">
                  <c:v>2.9</c:v>
                </c:pt>
                <c:pt idx="2116">
                  <c:v>4.5</c:v>
                </c:pt>
                <c:pt idx="2117">
                  <c:v>4.5999999999999996</c:v>
                </c:pt>
                <c:pt idx="2118">
                  <c:v>2.9</c:v>
                </c:pt>
                <c:pt idx="2119">
                  <c:v>3</c:v>
                </c:pt>
                <c:pt idx="2120">
                  <c:v>2.9</c:v>
                </c:pt>
                <c:pt idx="2121">
                  <c:v>2.9</c:v>
                </c:pt>
                <c:pt idx="2122">
                  <c:v>2.9</c:v>
                </c:pt>
                <c:pt idx="2123">
                  <c:v>4.2</c:v>
                </c:pt>
                <c:pt idx="2124">
                  <c:v>4.2</c:v>
                </c:pt>
                <c:pt idx="2125">
                  <c:v>4.2</c:v>
                </c:pt>
                <c:pt idx="2126">
                  <c:v>4.0999999999999996</c:v>
                </c:pt>
                <c:pt idx="2127">
                  <c:v>4.2</c:v>
                </c:pt>
                <c:pt idx="2128">
                  <c:v>2.9</c:v>
                </c:pt>
                <c:pt idx="2129">
                  <c:v>2.9</c:v>
                </c:pt>
                <c:pt idx="2130">
                  <c:v>3.9</c:v>
                </c:pt>
                <c:pt idx="2131">
                  <c:v>4.0999999999999996</c:v>
                </c:pt>
                <c:pt idx="2132">
                  <c:v>4.4000000000000004</c:v>
                </c:pt>
                <c:pt idx="2133">
                  <c:v>3.9</c:v>
                </c:pt>
                <c:pt idx="2134">
                  <c:v>3.8</c:v>
                </c:pt>
                <c:pt idx="2135">
                  <c:v>2.9</c:v>
                </c:pt>
                <c:pt idx="2136">
                  <c:v>4.0999999999999996</c:v>
                </c:pt>
                <c:pt idx="2137">
                  <c:v>3.8</c:v>
                </c:pt>
                <c:pt idx="2138">
                  <c:v>4.2</c:v>
                </c:pt>
                <c:pt idx="2139">
                  <c:v>2.9</c:v>
                </c:pt>
                <c:pt idx="2140">
                  <c:v>2.9</c:v>
                </c:pt>
                <c:pt idx="2141">
                  <c:v>4.3</c:v>
                </c:pt>
                <c:pt idx="2142">
                  <c:v>2.9</c:v>
                </c:pt>
                <c:pt idx="2143">
                  <c:v>4.0999999999999996</c:v>
                </c:pt>
                <c:pt idx="2144">
                  <c:v>4.2</c:v>
                </c:pt>
                <c:pt idx="2145">
                  <c:v>4.2</c:v>
                </c:pt>
                <c:pt idx="2146">
                  <c:v>4</c:v>
                </c:pt>
                <c:pt idx="2147">
                  <c:v>3.3</c:v>
                </c:pt>
                <c:pt idx="2148">
                  <c:v>2.9</c:v>
                </c:pt>
                <c:pt idx="2149">
                  <c:v>4.7</c:v>
                </c:pt>
                <c:pt idx="2150">
                  <c:v>4.5999999999999996</c:v>
                </c:pt>
                <c:pt idx="2151">
                  <c:v>4.7</c:v>
                </c:pt>
                <c:pt idx="2152">
                  <c:v>4.4000000000000004</c:v>
                </c:pt>
                <c:pt idx="2153">
                  <c:v>2.9</c:v>
                </c:pt>
                <c:pt idx="2154">
                  <c:v>3.9</c:v>
                </c:pt>
                <c:pt idx="2155">
                  <c:v>4</c:v>
                </c:pt>
                <c:pt idx="2156">
                  <c:v>4.5</c:v>
                </c:pt>
                <c:pt idx="2157">
                  <c:v>4.5</c:v>
                </c:pt>
                <c:pt idx="2158">
                  <c:v>4.0999999999999996</c:v>
                </c:pt>
                <c:pt idx="2159">
                  <c:v>3.9</c:v>
                </c:pt>
                <c:pt idx="2160">
                  <c:v>3.7</c:v>
                </c:pt>
                <c:pt idx="2161">
                  <c:v>3.9</c:v>
                </c:pt>
                <c:pt idx="2162">
                  <c:v>2.9</c:v>
                </c:pt>
                <c:pt idx="2163">
                  <c:v>3.5</c:v>
                </c:pt>
                <c:pt idx="2164">
                  <c:v>4.3</c:v>
                </c:pt>
                <c:pt idx="2165">
                  <c:v>2.9</c:v>
                </c:pt>
                <c:pt idx="2166">
                  <c:v>4.2</c:v>
                </c:pt>
                <c:pt idx="2167">
                  <c:v>2.9</c:v>
                </c:pt>
                <c:pt idx="2168">
                  <c:v>4.0999999999999996</c:v>
                </c:pt>
                <c:pt idx="2169">
                  <c:v>2.9</c:v>
                </c:pt>
                <c:pt idx="2170">
                  <c:v>4.7</c:v>
                </c:pt>
                <c:pt idx="2171">
                  <c:v>3.9</c:v>
                </c:pt>
                <c:pt idx="2172">
                  <c:v>2.9</c:v>
                </c:pt>
                <c:pt idx="2173">
                  <c:v>4.5</c:v>
                </c:pt>
                <c:pt idx="2174">
                  <c:v>2.9</c:v>
                </c:pt>
                <c:pt idx="2175">
                  <c:v>3.9</c:v>
                </c:pt>
                <c:pt idx="2176">
                  <c:v>3.4</c:v>
                </c:pt>
                <c:pt idx="2177">
                  <c:v>4.2</c:v>
                </c:pt>
                <c:pt idx="2178">
                  <c:v>3.4</c:v>
                </c:pt>
                <c:pt idx="2179">
                  <c:v>3.2</c:v>
                </c:pt>
                <c:pt idx="2180">
                  <c:v>2.9</c:v>
                </c:pt>
                <c:pt idx="2181">
                  <c:v>3.7</c:v>
                </c:pt>
                <c:pt idx="2182">
                  <c:v>4.2</c:v>
                </c:pt>
                <c:pt idx="2183">
                  <c:v>3.3</c:v>
                </c:pt>
                <c:pt idx="2184">
                  <c:v>3.4</c:v>
                </c:pt>
                <c:pt idx="2185">
                  <c:v>2.9</c:v>
                </c:pt>
                <c:pt idx="2186">
                  <c:v>2.9</c:v>
                </c:pt>
                <c:pt idx="2187">
                  <c:v>2.9</c:v>
                </c:pt>
                <c:pt idx="2188">
                  <c:v>2.9</c:v>
                </c:pt>
                <c:pt idx="2189">
                  <c:v>2.9</c:v>
                </c:pt>
                <c:pt idx="2190">
                  <c:v>2.9</c:v>
                </c:pt>
                <c:pt idx="2191">
                  <c:v>2.9</c:v>
                </c:pt>
                <c:pt idx="2192">
                  <c:v>2.9</c:v>
                </c:pt>
                <c:pt idx="2193">
                  <c:v>2.9</c:v>
                </c:pt>
                <c:pt idx="2194">
                  <c:v>3.5</c:v>
                </c:pt>
                <c:pt idx="2195">
                  <c:v>2.9</c:v>
                </c:pt>
                <c:pt idx="2196">
                  <c:v>2.9</c:v>
                </c:pt>
                <c:pt idx="2197">
                  <c:v>4.4000000000000004</c:v>
                </c:pt>
                <c:pt idx="2198">
                  <c:v>4.4000000000000004</c:v>
                </c:pt>
                <c:pt idx="2199">
                  <c:v>3.8</c:v>
                </c:pt>
                <c:pt idx="2200">
                  <c:v>2.9</c:v>
                </c:pt>
                <c:pt idx="2201">
                  <c:v>2.9</c:v>
                </c:pt>
                <c:pt idx="2202">
                  <c:v>4.0999999999999996</c:v>
                </c:pt>
                <c:pt idx="2203">
                  <c:v>4.3</c:v>
                </c:pt>
                <c:pt idx="2204">
                  <c:v>2.9</c:v>
                </c:pt>
                <c:pt idx="2205">
                  <c:v>3.9</c:v>
                </c:pt>
                <c:pt idx="2206">
                  <c:v>4.0999999999999996</c:v>
                </c:pt>
                <c:pt idx="2207">
                  <c:v>2.9</c:v>
                </c:pt>
                <c:pt idx="2208">
                  <c:v>4.0999999999999996</c:v>
                </c:pt>
                <c:pt idx="2209">
                  <c:v>3.8</c:v>
                </c:pt>
                <c:pt idx="2210">
                  <c:v>2.9</c:v>
                </c:pt>
                <c:pt idx="2211">
                  <c:v>2.9</c:v>
                </c:pt>
                <c:pt idx="2212">
                  <c:v>2.9</c:v>
                </c:pt>
                <c:pt idx="2213">
                  <c:v>2.9</c:v>
                </c:pt>
                <c:pt idx="2214">
                  <c:v>2.9</c:v>
                </c:pt>
                <c:pt idx="2215">
                  <c:v>2.9</c:v>
                </c:pt>
                <c:pt idx="2216">
                  <c:v>4.2</c:v>
                </c:pt>
                <c:pt idx="2217">
                  <c:v>4.2</c:v>
                </c:pt>
                <c:pt idx="2218">
                  <c:v>3.8</c:v>
                </c:pt>
                <c:pt idx="2219">
                  <c:v>2.9</c:v>
                </c:pt>
                <c:pt idx="2220">
                  <c:v>4.5999999999999996</c:v>
                </c:pt>
                <c:pt idx="2221">
                  <c:v>2.9</c:v>
                </c:pt>
                <c:pt idx="2222">
                  <c:v>4.4000000000000004</c:v>
                </c:pt>
                <c:pt idx="2223">
                  <c:v>2.9</c:v>
                </c:pt>
                <c:pt idx="2224">
                  <c:v>4.0999999999999996</c:v>
                </c:pt>
                <c:pt idx="2225">
                  <c:v>4</c:v>
                </c:pt>
                <c:pt idx="2226">
                  <c:v>2.9</c:v>
                </c:pt>
                <c:pt idx="2227">
                  <c:v>2.9</c:v>
                </c:pt>
                <c:pt idx="2228">
                  <c:v>2.9</c:v>
                </c:pt>
                <c:pt idx="2229">
                  <c:v>3.9</c:v>
                </c:pt>
                <c:pt idx="2230">
                  <c:v>4.5999999999999996</c:v>
                </c:pt>
                <c:pt idx="2231">
                  <c:v>4.0999999999999996</c:v>
                </c:pt>
                <c:pt idx="2232">
                  <c:v>3.9</c:v>
                </c:pt>
                <c:pt idx="2233">
                  <c:v>2.9</c:v>
                </c:pt>
                <c:pt idx="2234">
                  <c:v>3.8</c:v>
                </c:pt>
                <c:pt idx="2235">
                  <c:v>2.9</c:v>
                </c:pt>
                <c:pt idx="2236">
                  <c:v>4.3</c:v>
                </c:pt>
                <c:pt idx="2237">
                  <c:v>3.1</c:v>
                </c:pt>
                <c:pt idx="2238">
                  <c:v>4.0999999999999996</c:v>
                </c:pt>
                <c:pt idx="2239">
                  <c:v>2.9</c:v>
                </c:pt>
                <c:pt idx="2240">
                  <c:v>4</c:v>
                </c:pt>
                <c:pt idx="2241">
                  <c:v>2.9</c:v>
                </c:pt>
                <c:pt idx="2242">
                  <c:v>4.5999999999999996</c:v>
                </c:pt>
                <c:pt idx="2243">
                  <c:v>4.2</c:v>
                </c:pt>
                <c:pt idx="2244">
                  <c:v>3.8</c:v>
                </c:pt>
                <c:pt idx="2245">
                  <c:v>2.9</c:v>
                </c:pt>
                <c:pt idx="2246">
                  <c:v>4.0999999999999996</c:v>
                </c:pt>
                <c:pt idx="2247">
                  <c:v>4</c:v>
                </c:pt>
                <c:pt idx="2248">
                  <c:v>3.9</c:v>
                </c:pt>
                <c:pt idx="2249">
                  <c:v>4</c:v>
                </c:pt>
                <c:pt idx="2250">
                  <c:v>3.3</c:v>
                </c:pt>
                <c:pt idx="2251">
                  <c:v>2.9</c:v>
                </c:pt>
                <c:pt idx="2252">
                  <c:v>4</c:v>
                </c:pt>
                <c:pt idx="2253">
                  <c:v>2.9</c:v>
                </c:pt>
                <c:pt idx="2254">
                  <c:v>4.3</c:v>
                </c:pt>
                <c:pt idx="2255">
                  <c:v>2.9</c:v>
                </c:pt>
                <c:pt idx="2256">
                  <c:v>4.3</c:v>
                </c:pt>
                <c:pt idx="2257">
                  <c:v>4.0999999999999996</c:v>
                </c:pt>
                <c:pt idx="2258">
                  <c:v>4.0999999999999996</c:v>
                </c:pt>
                <c:pt idx="2259">
                  <c:v>3.9</c:v>
                </c:pt>
                <c:pt idx="2260">
                  <c:v>2.9</c:v>
                </c:pt>
                <c:pt idx="2261">
                  <c:v>4.4000000000000004</c:v>
                </c:pt>
                <c:pt idx="2262">
                  <c:v>4.3</c:v>
                </c:pt>
                <c:pt idx="2263">
                  <c:v>4.7</c:v>
                </c:pt>
                <c:pt idx="2264">
                  <c:v>4.4000000000000004</c:v>
                </c:pt>
                <c:pt idx="2265">
                  <c:v>4.0999999999999996</c:v>
                </c:pt>
                <c:pt idx="2266">
                  <c:v>3.6</c:v>
                </c:pt>
                <c:pt idx="2267">
                  <c:v>4.2</c:v>
                </c:pt>
                <c:pt idx="2268">
                  <c:v>4.3</c:v>
                </c:pt>
                <c:pt idx="2269">
                  <c:v>2.9</c:v>
                </c:pt>
                <c:pt idx="2270">
                  <c:v>4.3</c:v>
                </c:pt>
                <c:pt idx="2271">
                  <c:v>4.3</c:v>
                </c:pt>
                <c:pt idx="2272">
                  <c:v>4.3</c:v>
                </c:pt>
                <c:pt idx="2273">
                  <c:v>3.8</c:v>
                </c:pt>
                <c:pt idx="2274">
                  <c:v>4.3</c:v>
                </c:pt>
                <c:pt idx="2275">
                  <c:v>3</c:v>
                </c:pt>
                <c:pt idx="2276">
                  <c:v>4.3</c:v>
                </c:pt>
                <c:pt idx="2277">
                  <c:v>4.2</c:v>
                </c:pt>
                <c:pt idx="2278">
                  <c:v>3.9</c:v>
                </c:pt>
                <c:pt idx="2279">
                  <c:v>4</c:v>
                </c:pt>
                <c:pt idx="2280">
                  <c:v>4.5</c:v>
                </c:pt>
                <c:pt idx="2281">
                  <c:v>4</c:v>
                </c:pt>
                <c:pt idx="2282">
                  <c:v>4.0999999999999996</c:v>
                </c:pt>
                <c:pt idx="2283">
                  <c:v>3.8</c:v>
                </c:pt>
                <c:pt idx="2284">
                  <c:v>4</c:v>
                </c:pt>
                <c:pt idx="2285">
                  <c:v>3.8</c:v>
                </c:pt>
                <c:pt idx="2286">
                  <c:v>4</c:v>
                </c:pt>
                <c:pt idx="2287">
                  <c:v>4.2</c:v>
                </c:pt>
                <c:pt idx="2288">
                  <c:v>2.9</c:v>
                </c:pt>
                <c:pt idx="2289">
                  <c:v>3.1</c:v>
                </c:pt>
                <c:pt idx="2290">
                  <c:v>3.9</c:v>
                </c:pt>
                <c:pt idx="2291">
                  <c:v>4.5999999999999996</c:v>
                </c:pt>
                <c:pt idx="2292">
                  <c:v>4.3</c:v>
                </c:pt>
                <c:pt idx="2293">
                  <c:v>3.9</c:v>
                </c:pt>
                <c:pt idx="2294">
                  <c:v>3.8</c:v>
                </c:pt>
                <c:pt idx="2295">
                  <c:v>4.3</c:v>
                </c:pt>
                <c:pt idx="2296">
                  <c:v>2.9</c:v>
                </c:pt>
                <c:pt idx="2297">
                  <c:v>4.3</c:v>
                </c:pt>
                <c:pt idx="2298">
                  <c:v>4</c:v>
                </c:pt>
                <c:pt idx="2299">
                  <c:v>4</c:v>
                </c:pt>
                <c:pt idx="2300">
                  <c:v>4.3</c:v>
                </c:pt>
                <c:pt idx="2301">
                  <c:v>4.2</c:v>
                </c:pt>
                <c:pt idx="2302">
                  <c:v>3.9</c:v>
                </c:pt>
                <c:pt idx="2303">
                  <c:v>4.0999999999999996</c:v>
                </c:pt>
                <c:pt idx="2304">
                  <c:v>2.9</c:v>
                </c:pt>
                <c:pt idx="2305">
                  <c:v>2.7</c:v>
                </c:pt>
                <c:pt idx="2306">
                  <c:v>4.0999999999999996</c:v>
                </c:pt>
                <c:pt idx="2307">
                  <c:v>3.8</c:v>
                </c:pt>
                <c:pt idx="2308">
                  <c:v>4.4000000000000004</c:v>
                </c:pt>
                <c:pt idx="2309">
                  <c:v>3.8</c:v>
                </c:pt>
                <c:pt idx="2310">
                  <c:v>2.9</c:v>
                </c:pt>
                <c:pt idx="2311">
                  <c:v>4.7</c:v>
                </c:pt>
                <c:pt idx="2312">
                  <c:v>3.1</c:v>
                </c:pt>
                <c:pt idx="2313">
                  <c:v>2.9</c:v>
                </c:pt>
                <c:pt idx="2314">
                  <c:v>3.5</c:v>
                </c:pt>
                <c:pt idx="2315">
                  <c:v>3.2</c:v>
                </c:pt>
                <c:pt idx="2316">
                  <c:v>2.9</c:v>
                </c:pt>
                <c:pt idx="2317">
                  <c:v>4.0999999999999996</c:v>
                </c:pt>
                <c:pt idx="2318">
                  <c:v>4.3</c:v>
                </c:pt>
                <c:pt idx="2319">
                  <c:v>2.9</c:v>
                </c:pt>
                <c:pt idx="2320">
                  <c:v>4.2</c:v>
                </c:pt>
                <c:pt idx="2321">
                  <c:v>4.2</c:v>
                </c:pt>
                <c:pt idx="2322">
                  <c:v>2.9</c:v>
                </c:pt>
                <c:pt idx="2323">
                  <c:v>4</c:v>
                </c:pt>
                <c:pt idx="2324">
                  <c:v>2.9</c:v>
                </c:pt>
                <c:pt idx="2325">
                  <c:v>3.8</c:v>
                </c:pt>
                <c:pt idx="2326">
                  <c:v>4.4000000000000004</c:v>
                </c:pt>
                <c:pt idx="2327">
                  <c:v>3.5</c:v>
                </c:pt>
                <c:pt idx="2328">
                  <c:v>4.3</c:v>
                </c:pt>
                <c:pt idx="2329">
                  <c:v>2.9</c:v>
                </c:pt>
                <c:pt idx="2330">
                  <c:v>2.9</c:v>
                </c:pt>
                <c:pt idx="2331">
                  <c:v>4.0999999999999996</c:v>
                </c:pt>
                <c:pt idx="2332">
                  <c:v>3.5</c:v>
                </c:pt>
                <c:pt idx="2333">
                  <c:v>2.9</c:v>
                </c:pt>
                <c:pt idx="2334">
                  <c:v>4.5999999999999996</c:v>
                </c:pt>
                <c:pt idx="2335">
                  <c:v>2.9</c:v>
                </c:pt>
                <c:pt idx="2336">
                  <c:v>3.9</c:v>
                </c:pt>
                <c:pt idx="2337">
                  <c:v>4.4000000000000004</c:v>
                </c:pt>
                <c:pt idx="2338">
                  <c:v>4.0999999999999996</c:v>
                </c:pt>
                <c:pt idx="2339">
                  <c:v>4.3</c:v>
                </c:pt>
                <c:pt idx="2340">
                  <c:v>4.2</c:v>
                </c:pt>
                <c:pt idx="2341">
                  <c:v>3.9</c:v>
                </c:pt>
                <c:pt idx="2342">
                  <c:v>3.7</c:v>
                </c:pt>
                <c:pt idx="2343">
                  <c:v>2.9</c:v>
                </c:pt>
                <c:pt idx="2344">
                  <c:v>3.9</c:v>
                </c:pt>
                <c:pt idx="2345">
                  <c:v>3.5</c:v>
                </c:pt>
                <c:pt idx="2346">
                  <c:v>3.4</c:v>
                </c:pt>
                <c:pt idx="2347">
                  <c:v>3.9</c:v>
                </c:pt>
                <c:pt idx="2348">
                  <c:v>3.9</c:v>
                </c:pt>
                <c:pt idx="2349">
                  <c:v>4.5</c:v>
                </c:pt>
                <c:pt idx="2350">
                  <c:v>2.9</c:v>
                </c:pt>
                <c:pt idx="2351">
                  <c:v>2.9</c:v>
                </c:pt>
                <c:pt idx="2352">
                  <c:v>2.9</c:v>
                </c:pt>
                <c:pt idx="2353">
                  <c:v>2.9</c:v>
                </c:pt>
                <c:pt idx="2354">
                  <c:v>3.2</c:v>
                </c:pt>
                <c:pt idx="2355">
                  <c:v>3.7</c:v>
                </c:pt>
                <c:pt idx="2356">
                  <c:v>3.5</c:v>
                </c:pt>
                <c:pt idx="2357">
                  <c:v>4.2</c:v>
                </c:pt>
                <c:pt idx="2358">
                  <c:v>3.5</c:v>
                </c:pt>
                <c:pt idx="2359">
                  <c:v>4.9000000000000004</c:v>
                </c:pt>
                <c:pt idx="2360">
                  <c:v>4.2</c:v>
                </c:pt>
                <c:pt idx="2361">
                  <c:v>2.9</c:v>
                </c:pt>
                <c:pt idx="2362">
                  <c:v>3.7</c:v>
                </c:pt>
                <c:pt idx="2363">
                  <c:v>3.8</c:v>
                </c:pt>
                <c:pt idx="2364">
                  <c:v>3.8</c:v>
                </c:pt>
                <c:pt idx="2365">
                  <c:v>4.5</c:v>
                </c:pt>
                <c:pt idx="2366">
                  <c:v>2.9</c:v>
                </c:pt>
                <c:pt idx="2367">
                  <c:v>2.9</c:v>
                </c:pt>
                <c:pt idx="2368">
                  <c:v>2.9</c:v>
                </c:pt>
                <c:pt idx="2369">
                  <c:v>4.2</c:v>
                </c:pt>
                <c:pt idx="2370">
                  <c:v>4.2</c:v>
                </c:pt>
                <c:pt idx="2371">
                  <c:v>3.6</c:v>
                </c:pt>
                <c:pt idx="2372">
                  <c:v>4.3</c:v>
                </c:pt>
                <c:pt idx="2373">
                  <c:v>2.9</c:v>
                </c:pt>
                <c:pt idx="2374">
                  <c:v>2.9</c:v>
                </c:pt>
                <c:pt idx="2375">
                  <c:v>4.3</c:v>
                </c:pt>
                <c:pt idx="2376">
                  <c:v>3.9</c:v>
                </c:pt>
                <c:pt idx="2377">
                  <c:v>3.8</c:v>
                </c:pt>
                <c:pt idx="2378">
                  <c:v>4.0999999999999996</c:v>
                </c:pt>
                <c:pt idx="2379">
                  <c:v>4.2</c:v>
                </c:pt>
                <c:pt idx="2380">
                  <c:v>4</c:v>
                </c:pt>
                <c:pt idx="2381">
                  <c:v>4.2</c:v>
                </c:pt>
                <c:pt idx="2382">
                  <c:v>4.3</c:v>
                </c:pt>
                <c:pt idx="2383">
                  <c:v>2.9</c:v>
                </c:pt>
                <c:pt idx="2384">
                  <c:v>3.9</c:v>
                </c:pt>
                <c:pt idx="2385">
                  <c:v>4.0999999999999996</c:v>
                </c:pt>
                <c:pt idx="2386">
                  <c:v>2.9</c:v>
                </c:pt>
                <c:pt idx="2387">
                  <c:v>4.0999999999999996</c:v>
                </c:pt>
                <c:pt idx="2388">
                  <c:v>2.9</c:v>
                </c:pt>
                <c:pt idx="2389">
                  <c:v>3.9</c:v>
                </c:pt>
                <c:pt idx="2390">
                  <c:v>3.8</c:v>
                </c:pt>
                <c:pt idx="2391">
                  <c:v>4.4000000000000004</c:v>
                </c:pt>
                <c:pt idx="2392">
                  <c:v>4.0999999999999996</c:v>
                </c:pt>
                <c:pt idx="2393">
                  <c:v>4.4000000000000004</c:v>
                </c:pt>
                <c:pt idx="2394">
                  <c:v>4.5999999999999996</c:v>
                </c:pt>
                <c:pt idx="2395">
                  <c:v>4.3</c:v>
                </c:pt>
                <c:pt idx="2396">
                  <c:v>2.9</c:v>
                </c:pt>
                <c:pt idx="2397">
                  <c:v>4</c:v>
                </c:pt>
                <c:pt idx="2398">
                  <c:v>4.0999999999999996</c:v>
                </c:pt>
                <c:pt idx="2399">
                  <c:v>3.9</c:v>
                </c:pt>
                <c:pt idx="2400">
                  <c:v>4.2</c:v>
                </c:pt>
                <c:pt idx="2401">
                  <c:v>3.8</c:v>
                </c:pt>
                <c:pt idx="2402">
                  <c:v>4.2</c:v>
                </c:pt>
                <c:pt idx="2403">
                  <c:v>4.5</c:v>
                </c:pt>
                <c:pt idx="2404">
                  <c:v>3.9</c:v>
                </c:pt>
                <c:pt idx="2405">
                  <c:v>4.3</c:v>
                </c:pt>
                <c:pt idx="2406">
                  <c:v>3.8</c:v>
                </c:pt>
                <c:pt idx="2407">
                  <c:v>3.9</c:v>
                </c:pt>
                <c:pt idx="2408">
                  <c:v>4.2</c:v>
                </c:pt>
                <c:pt idx="2409">
                  <c:v>4.2</c:v>
                </c:pt>
                <c:pt idx="2410">
                  <c:v>4.0999999999999996</c:v>
                </c:pt>
                <c:pt idx="2411">
                  <c:v>4.3</c:v>
                </c:pt>
                <c:pt idx="2412">
                  <c:v>4.2</c:v>
                </c:pt>
                <c:pt idx="2413">
                  <c:v>4.2</c:v>
                </c:pt>
                <c:pt idx="2414">
                  <c:v>4.0999999999999996</c:v>
                </c:pt>
                <c:pt idx="2415">
                  <c:v>2.9</c:v>
                </c:pt>
                <c:pt idx="2416">
                  <c:v>4</c:v>
                </c:pt>
                <c:pt idx="2417">
                  <c:v>3.7</c:v>
                </c:pt>
                <c:pt idx="2418">
                  <c:v>4.2</c:v>
                </c:pt>
                <c:pt idx="2419">
                  <c:v>3.9</c:v>
                </c:pt>
                <c:pt idx="2420">
                  <c:v>4</c:v>
                </c:pt>
                <c:pt idx="2421">
                  <c:v>2.9</c:v>
                </c:pt>
                <c:pt idx="2422">
                  <c:v>2.9</c:v>
                </c:pt>
                <c:pt idx="2423">
                  <c:v>3.5</c:v>
                </c:pt>
                <c:pt idx="2424">
                  <c:v>2.9</c:v>
                </c:pt>
                <c:pt idx="2425">
                  <c:v>2.9</c:v>
                </c:pt>
                <c:pt idx="2426">
                  <c:v>4.4000000000000004</c:v>
                </c:pt>
                <c:pt idx="2427">
                  <c:v>4.0999999999999996</c:v>
                </c:pt>
                <c:pt idx="2428">
                  <c:v>4.4000000000000004</c:v>
                </c:pt>
                <c:pt idx="2429">
                  <c:v>4.4000000000000004</c:v>
                </c:pt>
                <c:pt idx="2430">
                  <c:v>3.9</c:v>
                </c:pt>
                <c:pt idx="2431">
                  <c:v>2.9</c:v>
                </c:pt>
                <c:pt idx="2432">
                  <c:v>3.4</c:v>
                </c:pt>
                <c:pt idx="2433">
                  <c:v>3.9</c:v>
                </c:pt>
                <c:pt idx="2434">
                  <c:v>4.2</c:v>
                </c:pt>
                <c:pt idx="2435">
                  <c:v>2.9</c:v>
                </c:pt>
                <c:pt idx="2436">
                  <c:v>3.5</c:v>
                </c:pt>
                <c:pt idx="2437">
                  <c:v>4.4000000000000004</c:v>
                </c:pt>
                <c:pt idx="2438">
                  <c:v>2.9</c:v>
                </c:pt>
                <c:pt idx="2439">
                  <c:v>4.5</c:v>
                </c:pt>
                <c:pt idx="2440">
                  <c:v>4.3</c:v>
                </c:pt>
                <c:pt idx="2441">
                  <c:v>3.8</c:v>
                </c:pt>
                <c:pt idx="2442">
                  <c:v>4</c:v>
                </c:pt>
                <c:pt idx="2443">
                  <c:v>3.9</c:v>
                </c:pt>
                <c:pt idx="2444">
                  <c:v>2.9</c:v>
                </c:pt>
                <c:pt idx="2445">
                  <c:v>4.2</c:v>
                </c:pt>
                <c:pt idx="2446">
                  <c:v>4</c:v>
                </c:pt>
                <c:pt idx="2447">
                  <c:v>3.8</c:v>
                </c:pt>
                <c:pt idx="2448">
                  <c:v>4.3</c:v>
                </c:pt>
                <c:pt idx="2449">
                  <c:v>2.9</c:v>
                </c:pt>
                <c:pt idx="2450">
                  <c:v>3.1</c:v>
                </c:pt>
                <c:pt idx="2451">
                  <c:v>4.2</c:v>
                </c:pt>
                <c:pt idx="2452">
                  <c:v>4.3</c:v>
                </c:pt>
                <c:pt idx="2453">
                  <c:v>2.9</c:v>
                </c:pt>
                <c:pt idx="2454">
                  <c:v>3.9</c:v>
                </c:pt>
                <c:pt idx="2455">
                  <c:v>4.2</c:v>
                </c:pt>
                <c:pt idx="2456">
                  <c:v>4.5</c:v>
                </c:pt>
                <c:pt idx="2457">
                  <c:v>2.9</c:v>
                </c:pt>
                <c:pt idx="2458">
                  <c:v>2.9</c:v>
                </c:pt>
                <c:pt idx="2459">
                  <c:v>4</c:v>
                </c:pt>
                <c:pt idx="2460">
                  <c:v>4.2</c:v>
                </c:pt>
                <c:pt idx="2461">
                  <c:v>4.5</c:v>
                </c:pt>
                <c:pt idx="2462">
                  <c:v>2.9</c:v>
                </c:pt>
                <c:pt idx="2463">
                  <c:v>4.2</c:v>
                </c:pt>
                <c:pt idx="2464">
                  <c:v>4.2</c:v>
                </c:pt>
                <c:pt idx="2465">
                  <c:v>3.4</c:v>
                </c:pt>
                <c:pt idx="2466">
                  <c:v>2.9</c:v>
                </c:pt>
                <c:pt idx="2467">
                  <c:v>3.9</c:v>
                </c:pt>
                <c:pt idx="2468">
                  <c:v>4.2</c:v>
                </c:pt>
                <c:pt idx="2469">
                  <c:v>4</c:v>
                </c:pt>
                <c:pt idx="2470">
                  <c:v>3.8</c:v>
                </c:pt>
                <c:pt idx="2471">
                  <c:v>3.9</c:v>
                </c:pt>
                <c:pt idx="2472">
                  <c:v>3.9</c:v>
                </c:pt>
                <c:pt idx="2473">
                  <c:v>3.9</c:v>
                </c:pt>
                <c:pt idx="2474">
                  <c:v>3.9</c:v>
                </c:pt>
                <c:pt idx="2475">
                  <c:v>4</c:v>
                </c:pt>
                <c:pt idx="2476">
                  <c:v>4.0999999999999996</c:v>
                </c:pt>
                <c:pt idx="2477">
                  <c:v>4.2</c:v>
                </c:pt>
                <c:pt idx="2478">
                  <c:v>4</c:v>
                </c:pt>
                <c:pt idx="2479">
                  <c:v>4</c:v>
                </c:pt>
                <c:pt idx="2480">
                  <c:v>3.1</c:v>
                </c:pt>
                <c:pt idx="2481">
                  <c:v>2.9</c:v>
                </c:pt>
                <c:pt idx="2482">
                  <c:v>4.0999999999999996</c:v>
                </c:pt>
                <c:pt idx="2483">
                  <c:v>3.9</c:v>
                </c:pt>
                <c:pt idx="2484">
                  <c:v>4</c:v>
                </c:pt>
                <c:pt idx="2485">
                  <c:v>3.8</c:v>
                </c:pt>
                <c:pt idx="2486">
                  <c:v>4</c:v>
                </c:pt>
                <c:pt idx="2487">
                  <c:v>4.3</c:v>
                </c:pt>
                <c:pt idx="2488">
                  <c:v>3.7</c:v>
                </c:pt>
                <c:pt idx="2489">
                  <c:v>2.9</c:v>
                </c:pt>
                <c:pt idx="2490">
                  <c:v>2.9</c:v>
                </c:pt>
                <c:pt idx="2491">
                  <c:v>3.6</c:v>
                </c:pt>
                <c:pt idx="2492">
                  <c:v>3.7</c:v>
                </c:pt>
                <c:pt idx="2493">
                  <c:v>2.9</c:v>
                </c:pt>
                <c:pt idx="2494">
                  <c:v>2.9</c:v>
                </c:pt>
                <c:pt idx="2495">
                  <c:v>4.5</c:v>
                </c:pt>
                <c:pt idx="2496">
                  <c:v>2.9</c:v>
                </c:pt>
                <c:pt idx="2497">
                  <c:v>3.2</c:v>
                </c:pt>
                <c:pt idx="2498">
                  <c:v>4.3</c:v>
                </c:pt>
                <c:pt idx="2499">
                  <c:v>2.9</c:v>
                </c:pt>
                <c:pt idx="2500">
                  <c:v>2.9</c:v>
                </c:pt>
                <c:pt idx="2501">
                  <c:v>2.9</c:v>
                </c:pt>
                <c:pt idx="2502">
                  <c:v>4.0999999999999996</c:v>
                </c:pt>
                <c:pt idx="2503">
                  <c:v>4</c:v>
                </c:pt>
                <c:pt idx="2504">
                  <c:v>3.9</c:v>
                </c:pt>
                <c:pt idx="2505">
                  <c:v>2.9</c:v>
                </c:pt>
                <c:pt idx="2506">
                  <c:v>3.8</c:v>
                </c:pt>
                <c:pt idx="2507">
                  <c:v>2.9</c:v>
                </c:pt>
                <c:pt idx="2508">
                  <c:v>4</c:v>
                </c:pt>
                <c:pt idx="2509">
                  <c:v>4</c:v>
                </c:pt>
                <c:pt idx="2510">
                  <c:v>2.5</c:v>
                </c:pt>
                <c:pt idx="2511">
                  <c:v>2.9</c:v>
                </c:pt>
                <c:pt idx="2512">
                  <c:v>4.2</c:v>
                </c:pt>
                <c:pt idx="2513">
                  <c:v>3.8</c:v>
                </c:pt>
                <c:pt idx="2514">
                  <c:v>4.2</c:v>
                </c:pt>
                <c:pt idx="2515">
                  <c:v>4.0999999999999996</c:v>
                </c:pt>
                <c:pt idx="2516">
                  <c:v>3.8</c:v>
                </c:pt>
                <c:pt idx="2517">
                  <c:v>4.2</c:v>
                </c:pt>
                <c:pt idx="2518">
                  <c:v>2.9</c:v>
                </c:pt>
                <c:pt idx="2519">
                  <c:v>2.9</c:v>
                </c:pt>
                <c:pt idx="2520">
                  <c:v>4.2</c:v>
                </c:pt>
                <c:pt idx="2521">
                  <c:v>3.9</c:v>
                </c:pt>
                <c:pt idx="2522">
                  <c:v>4.2</c:v>
                </c:pt>
                <c:pt idx="2523">
                  <c:v>3.8</c:v>
                </c:pt>
                <c:pt idx="2524">
                  <c:v>3.9</c:v>
                </c:pt>
                <c:pt idx="2525">
                  <c:v>4.4000000000000004</c:v>
                </c:pt>
                <c:pt idx="2526">
                  <c:v>4.2</c:v>
                </c:pt>
                <c:pt idx="2527">
                  <c:v>4.0999999999999996</c:v>
                </c:pt>
                <c:pt idx="2528">
                  <c:v>2.9</c:v>
                </c:pt>
                <c:pt idx="2529">
                  <c:v>4.0999999999999996</c:v>
                </c:pt>
                <c:pt idx="2530">
                  <c:v>3.7</c:v>
                </c:pt>
                <c:pt idx="2531">
                  <c:v>4.5999999999999996</c:v>
                </c:pt>
                <c:pt idx="2532">
                  <c:v>4.5</c:v>
                </c:pt>
                <c:pt idx="2533">
                  <c:v>4.2</c:v>
                </c:pt>
                <c:pt idx="2534">
                  <c:v>3.8</c:v>
                </c:pt>
                <c:pt idx="2535">
                  <c:v>3.9</c:v>
                </c:pt>
                <c:pt idx="2536">
                  <c:v>4.4000000000000004</c:v>
                </c:pt>
                <c:pt idx="2537">
                  <c:v>4</c:v>
                </c:pt>
                <c:pt idx="2538">
                  <c:v>4.5999999999999996</c:v>
                </c:pt>
                <c:pt idx="2539">
                  <c:v>3.7</c:v>
                </c:pt>
                <c:pt idx="2540">
                  <c:v>4.0999999999999996</c:v>
                </c:pt>
                <c:pt idx="2541">
                  <c:v>2.9</c:v>
                </c:pt>
                <c:pt idx="2542">
                  <c:v>3.6</c:v>
                </c:pt>
                <c:pt idx="2543">
                  <c:v>4.4000000000000004</c:v>
                </c:pt>
                <c:pt idx="2544">
                  <c:v>2.9</c:v>
                </c:pt>
                <c:pt idx="2545">
                  <c:v>4.5</c:v>
                </c:pt>
                <c:pt idx="2546">
                  <c:v>3.8</c:v>
                </c:pt>
                <c:pt idx="2547">
                  <c:v>3.6</c:v>
                </c:pt>
                <c:pt idx="2548">
                  <c:v>2.9</c:v>
                </c:pt>
                <c:pt idx="2549">
                  <c:v>2.9</c:v>
                </c:pt>
                <c:pt idx="2550">
                  <c:v>3.8</c:v>
                </c:pt>
                <c:pt idx="2551">
                  <c:v>4.0999999999999996</c:v>
                </c:pt>
                <c:pt idx="2552">
                  <c:v>4</c:v>
                </c:pt>
                <c:pt idx="2553">
                  <c:v>2.9</c:v>
                </c:pt>
                <c:pt idx="2554">
                  <c:v>4.2</c:v>
                </c:pt>
                <c:pt idx="2555">
                  <c:v>2.9</c:v>
                </c:pt>
                <c:pt idx="2556">
                  <c:v>2.9</c:v>
                </c:pt>
                <c:pt idx="2557">
                  <c:v>4.2</c:v>
                </c:pt>
                <c:pt idx="2558">
                  <c:v>4</c:v>
                </c:pt>
                <c:pt idx="2559">
                  <c:v>3.4</c:v>
                </c:pt>
                <c:pt idx="2560">
                  <c:v>3.4</c:v>
                </c:pt>
                <c:pt idx="2561">
                  <c:v>3.9</c:v>
                </c:pt>
                <c:pt idx="2562">
                  <c:v>4.0999999999999996</c:v>
                </c:pt>
                <c:pt idx="2563">
                  <c:v>3.9</c:v>
                </c:pt>
                <c:pt idx="2564">
                  <c:v>4.4000000000000004</c:v>
                </c:pt>
                <c:pt idx="2565">
                  <c:v>4</c:v>
                </c:pt>
                <c:pt idx="2566">
                  <c:v>4.3</c:v>
                </c:pt>
                <c:pt idx="2567">
                  <c:v>3.8</c:v>
                </c:pt>
                <c:pt idx="2568">
                  <c:v>3.6</c:v>
                </c:pt>
                <c:pt idx="2569">
                  <c:v>4.3</c:v>
                </c:pt>
                <c:pt idx="2570">
                  <c:v>2.9</c:v>
                </c:pt>
                <c:pt idx="2571">
                  <c:v>4</c:v>
                </c:pt>
                <c:pt idx="2572">
                  <c:v>2.9</c:v>
                </c:pt>
                <c:pt idx="2573">
                  <c:v>3.9</c:v>
                </c:pt>
                <c:pt idx="2574">
                  <c:v>4.0999999999999996</c:v>
                </c:pt>
                <c:pt idx="2575">
                  <c:v>4.3</c:v>
                </c:pt>
                <c:pt idx="2576">
                  <c:v>2.9</c:v>
                </c:pt>
                <c:pt idx="2577">
                  <c:v>4.0999999999999996</c:v>
                </c:pt>
                <c:pt idx="2578">
                  <c:v>3.3</c:v>
                </c:pt>
                <c:pt idx="2579">
                  <c:v>3.9</c:v>
                </c:pt>
                <c:pt idx="2580">
                  <c:v>4.0999999999999996</c:v>
                </c:pt>
                <c:pt idx="2581">
                  <c:v>2.8</c:v>
                </c:pt>
                <c:pt idx="2582">
                  <c:v>4.4000000000000004</c:v>
                </c:pt>
                <c:pt idx="2583">
                  <c:v>3.9</c:v>
                </c:pt>
                <c:pt idx="2584">
                  <c:v>3.9</c:v>
                </c:pt>
                <c:pt idx="2585">
                  <c:v>4.3</c:v>
                </c:pt>
                <c:pt idx="2586">
                  <c:v>4.5</c:v>
                </c:pt>
                <c:pt idx="2587">
                  <c:v>4</c:v>
                </c:pt>
                <c:pt idx="2588">
                  <c:v>3</c:v>
                </c:pt>
                <c:pt idx="2589">
                  <c:v>4.2</c:v>
                </c:pt>
                <c:pt idx="2590">
                  <c:v>4.2</c:v>
                </c:pt>
                <c:pt idx="2591">
                  <c:v>4.2</c:v>
                </c:pt>
                <c:pt idx="2592">
                  <c:v>4.3</c:v>
                </c:pt>
                <c:pt idx="2593">
                  <c:v>2.9</c:v>
                </c:pt>
                <c:pt idx="2594">
                  <c:v>4.3</c:v>
                </c:pt>
                <c:pt idx="2595">
                  <c:v>4.0999999999999996</c:v>
                </c:pt>
                <c:pt idx="2596">
                  <c:v>2.9</c:v>
                </c:pt>
                <c:pt idx="2597">
                  <c:v>2.9</c:v>
                </c:pt>
                <c:pt idx="2598">
                  <c:v>2.9</c:v>
                </c:pt>
                <c:pt idx="2599">
                  <c:v>3.9</c:v>
                </c:pt>
                <c:pt idx="2600">
                  <c:v>2.9</c:v>
                </c:pt>
                <c:pt idx="2601">
                  <c:v>3.9</c:v>
                </c:pt>
                <c:pt idx="2602">
                  <c:v>4.0999999999999996</c:v>
                </c:pt>
                <c:pt idx="2603">
                  <c:v>3.8</c:v>
                </c:pt>
                <c:pt idx="2604">
                  <c:v>2.9</c:v>
                </c:pt>
                <c:pt idx="2605">
                  <c:v>4.2</c:v>
                </c:pt>
                <c:pt idx="2606">
                  <c:v>3.9</c:v>
                </c:pt>
                <c:pt idx="2607">
                  <c:v>3</c:v>
                </c:pt>
                <c:pt idx="2608">
                  <c:v>3.9</c:v>
                </c:pt>
                <c:pt idx="2609">
                  <c:v>3.8</c:v>
                </c:pt>
                <c:pt idx="2610">
                  <c:v>4</c:v>
                </c:pt>
                <c:pt idx="2611">
                  <c:v>4.0999999999999996</c:v>
                </c:pt>
                <c:pt idx="2612">
                  <c:v>2.9</c:v>
                </c:pt>
                <c:pt idx="2613">
                  <c:v>2.9</c:v>
                </c:pt>
                <c:pt idx="2614">
                  <c:v>3.7</c:v>
                </c:pt>
                <c:pt idx="2615">
                  <c:v>2.9</c:v>
                </c:pt>
                <c:pt idx="2616">
                  <c:v>3</c:v>
                </c:pt>
                <c:pt idx="2617">
                  <c:v>2.9</c:v>
                </c:pt>
                <c:pt idx="2618">
                  <c:v>4.2</c:v>
                </c:pt>
                <c:pt idx="2619">
                  <c:v>3.5</c:v>
                </c:pt>
                <c:pt idx="2620">
                  <c:v>4.3</c:v>
                </c:pt>
                <c:pt idx="2621">
                  <c:v>4.2</c:v>
                </c:pt>
                <c:pt idx="2622">
                  <c:v>3.9</c:v>
                </c:pt>
                <c:pt idx="2623">
                  <c:v>4.3</c:v>
                </c:pt>
                <c:pt idx="2624">
                  <c:v>3.8</c:v>
                </c:pt>
                <c:pt idx="2625">
                  <c:v>2.9</c:v>
                </c:pt>
                <c:pt idx="2626">
                  <c:v>4.0999999999999996</c:v>
                </c:pt>
                <c:pt idx="2627">
                  <c:v>3.1</c:v>
                </c:pt>
                <c:pt idx="2628">
                  <c:v>2.9</c:v>
                </c:pt>
                <c:pt idx="2629">
                  <c:v>3.9</c:v>
                </c:pt>
                <c:pt idx="2630">
                  <c:v>2.9</c:v>
                </c:pt>
                <c:pt idx="2631">
                  <c:v>2.9</c:v>
                </c:pt>
                <c:pt idx="2632">
                  <c:v>4.3</c:v>
                </c:pt>
                <c:pt idx="2633">
                  <c:v>4.0999999999999996</c:v>
                </c:pt>
                <c:pt idx="2634">
                  <c:v>4.7</c:v>
                </c:pt>
                <c:pt idx="2635">
                  <c:v>4.2</c:v>
                </c:pt>
                <c:pt idx="2636">
                  <c:v>4.0999999999999996</c:v>
                </c:pt>
                <c:pt idx="2637">
                  <c:v>4.5</c:v>
                </c:pt>
                <c:pt idx="2638">
                  <c:v>3.3</c:v>
                </c:pt>
                <c:pt idx="2639">
                  <c:v>3.9</c:v>
                </c:pt>
                <c:pt idx="2640">
                  <c:v>4.0999999999999996</c:v>
                </c:pt>
                <c:pt idx="2641">
                  <c:v>4.5999999999999996</c:v>
                </c:pt>
                <c:pt idx="2642">
                  <c:v>3.9</c:v>
                </c:pt>
                <c:pt idx="2643">
                  <c:v>4.3</c:v>
                </c:pt>
                <c:pt idx="2644">
                  <c:v>4.4000000000000004</c:v>
                </c:pt>
                <c:pt idx="2645">
                  <c:v>4</c:v>
                </c:pt>
                <c:pt idx="2646">
                  <c:v>4.0999999999999996</c:v>
                </c:pt>
                <c:pt idx="2647">
                  <c:v>4.2</c:v>
                </c:pt>
                <c:pt idx="2648">
                  <c:v>2.9</c:v>
                </c:pt>
                <c:pt idx="2649">
                  <c:v>2.9</c:v>
                </c:pt>
                <c:pt idx="2650">
                  <c:v>2.9</c:v>
                </c:pt>
                <c:pt idx="2651">
                  <c:v>3.8</c:v>
                </c:pt>
                <c:pt idx="2652">
                  <c:v>4.3</c:v>
                </c:pt>
                <c:pt idx="2653">
                  <c:v>4.5</c:v>
                </c:pt>
                <c:pt idx="2654">
                  <c:v>4.3</c:v>
                </c:pt>
                <c:pt idx="2655">
                  <c:v>3.8</c:v>
                </c:pt>
                <c:pt idx="2656">
                  <c:v>3.7</c:v>
                </c:pt>
                <c:pt idx="2657">
                  <c:v>3.8</c:v>
                </c:pt>
                <c:pt idx="2658">
                  <c:v>2.9</c:v>
                </c:pt>
                <c:pt idx="2659">
                  <c:v>2.9</c:v>
                </c:pt>
                <c:pt idx="2660">
                  <c:v>4.5</c:v>
                </c:pt>
                <c:pt idx="2661">
                  <c:v>4.2</c:v>
                </c:pt>
                <c:pt idx="2662">
                  <c:v>4.3</c:v>
                </c:pt>
                <c:pt idx="2663">
                  <c:v>3.9</c:v>
                </c:pt>
                <c:pt idx="2664">
                  <c:v>4.2</c:v>
                </c:pt>
                <c:pt idx="2665">
                  <c:v>4.2</c:v>
                </c:pt>
                <c:pt idx="2666">
                  <c:v>2.9</c:v>
                </c:pt>
                <c:pt idx="2667">
                  <c:v>2.9</c:v>
                </c:pt>
                <c:pt idx="2668">
                  <c:v>4</c:v>
                </c:pt>
                <c:pt idx="2669">
                  <c:v>4.0999999999999996</c:v>
                </c:pt>
                <c:pt idx="2670">
                  <c:v>2.9</c:v>
                </c:pt>
                <c:pt idx="2671">
                  <c:v>2.9</c:v>
                </c:pt>
                <c:pt idx="2672">
                  <c:v>4.7</c:v>
                </c:pt>
                <c:pt idx="2673">
                  <c:v>4.4000000000000004</c:v>
                </c:pt>
                <c:pt idx="2674">
                  <c:v>2.9</c:v>
                </c:pt>
                <c:pt idx="2675">
                  <c:v>4</c:v>
                </c:pt>
                <c:pt idx="2676">
                  <c:v>4</c:v>
                </c:pt>
                <c:pt idx="2677">
                  <c:v>2.9</c:v>
                </c:pt>
                <c:pt idx="2678">
                  <c:v>3.9</c:v>
                </c:pt>
                <c:pt idx="2679">
                  <c:v>3.2</c:v>
                </c:pt>
                <c:pt idx="2680">
                  <c:v>2.9</c:v>
                </c:pt>
                <c:pt idx="2681">
                  <c:v>4.5999999999999996</c:v>
                </c:pt>
                <c:pt idx="2682">
                  <c:v>4.3</c:v>
                </c:pt>
                <c:pt idx="2683">
                  <c:v>4.0999999999999996</c:v>
                </c:pt>
                <c:pt idx="2684">
                  <c:v>4.7</c:v>
                </c:pt>
                <c:pt idx="2685">
                  <c:v>2.9</c:v>
                </c:pt>
                <c:pt idx="2686">
                  <c:v>4</c:v>
                </c:pt>
                <c:pt idx="2687">
                  <c:v>4.4000000000000004</c:v>
                </c:pt>
                <c:pt idx="2688">
                  <c:v>4.0999999999999996</c:v>
                </c:pt>
                <c:pt idx="2689">
                  <c:v>4.5999999999999996</c:v>
                </c:pt>
                <c:pt idx="2690">
                  <c:v>2.9</c:v>
                </c:pt>
                <c:pt idx="2691">
                  <c:v>2.9</c:v>
                </c:pt>
                <c:pt idx="2692">
                  <c:v>2.9</c:v>
                </c:pt>
                <c:pt idx="2693">
                  <c:v>3.8</c:v>
                </c:pt>
                <c:pt idx="2694">
                  <c:v>2.9</c:v>
                </c:pt>
                <c:pt idx="2695">
                  <c:v>4.4000000000000004</c:v>
                </c:pt>
                <c:pt idx="2696">
                  <c:v>4.3</c:v>
                </c:pt>
                <c:pt idx="2697">
                  <c:v>3.6</c:v>
                </c:pt>
                <c:pt idx="2698">
                  <c:v>4.3</c:v>
                </c:pt>
                <c:pt idx="2699">
                  <c:v>3.6</c:v>
                </c:pt>
                <c:pt idx="2700">
                  <c:v>2.9</c:v>
                </c:pt>
                <c:pt idx="2701">
                  <c:v>2.9</c:v>
                </c:pt>
                <c:pt idx="2702">
                  <c:v>4.4000000000000004</c:v>
                </c:pt>
                <c:pt idx="2703">
                  <c:v>3.7</c:v>
                </c:pt>
                <c:pt idx="2704">
                  <c:v>4.2</c:v>
                </c:pt>
                <c:pt idx="2705">
                  <c:v>4.5</c:v>
                </c:pt>
                <c:pt idx="2706">
                  <c:v>3.8</c:v>
                </c:pt>
                <c:pt idx="2707">
                  <c:v>4.4000000000000004</c:v>
                </c:pt>
                <c:pt idx="2708">
                  <c:v>3.8</c:v>
                </c:pt>
                <c:pt idx="2709">
                  <c:v>4.5</c:v>
                </c:pt>
                <c:pt idx="2710">
                  <c:v>4</c:v>
                </c:pt>
                <c:pt idx="2711">
                  <c:v>2.9</c:v>
                </c:pt>
                <c:pt idx="2712">
                  <c:v>3.4</c:v>
                </c:pt>
                <c:pt idx="2713">
                  <c:v>4.5</c:v>
                </c:pt>
                <c:pt idx="2714">
                  <c:v>4.2</c:v>
                </c:pt>
                <c:pt idx="2715">
                  <c:v>4.3</c:v>
                </c:pt>
                <c:pt idx="2716">
                  <c:v>4</c:v>
                </c:pt>
                <c:pt idx="2717">
                  <c:v>3.7</c:v>
                </c:pt>
                <c:pt idx="2718">
                  <c:v>2.9</c:v>
                </c:pt>
                <c:pt idx="2719">
                  <c:v>4</c:v>
                </c:pt>
                <c:pt idx="2720">
                  <c:v>3.9</c:v>
                </c:pt>
                <c:pt idx="2721">
                  <c:v>2.9</c:v>
                </c:pt>
                <c:pt idx="2722">
                  <c:v>4.3</c:v>
                </c:pt>
                <c:pt idx="2723">
                  <c:v>3.6</c:v>
                </c:pt>
                <c:pt idx="2724">
                  <c:v>4</c:v>
                </c:pt>
                <c:pt idx="2725">
                  <c:v>4.0999999999999996</c:v>
                </c:pt>
                <c:pt idx="2726">
                  <c:v>2.9</c:v>
                </c:pt>
                <c:pt idx="2727">
                  <c:v>4.3</c:v>
                </c:pt>
                <c:pt idx="2728">
                  <c:v>3.7</c:v>
                </c:pt>
                <c:pt idx="2729">
                  <c:v>3.9</c:v>
                </c:pt>
                <c:pt idx="2730">
                  <c:v>4.8</c:v>
                </c:pt>
                <c:pt idx="2731">
                  <c:v>3.8</c:v>
                </c:pt>
                <c:pt idx="2732">
                  <c:v>3.8</c:v>
                </c:pt>
                <c:pt idx="2733">
                  <c:v>3.8</c:v>
                </c:pt>
                <c:pt idx="2734">
                  <c:v>3.1</c:v>
                </c:pt>
                <c:pt idx="2735">
                  <c:v>2.9</c:v>
                </c:pt>
                <c:pt idx="2736">
                  <c:v>2.9</c:v>
                </c:pt>
                <c:pt idx="2737">
                  <c:v>4</c:v>
                </c:pt>
                <c:pt idx="2738">
                  <c:v>4.3</c:v>
                </c:pt>
                <c:pt idx="2739">
                  <c:v>3.7</c:v>
                </c:pt>
                <c:pt idx="2740">
                  <c:v>4.7</c:v>
                </c:pt>
                <c:pt idx="2741">
                  <c:v>4</c:v>
                </c:pt>
                <c:pt idx="2742">
                  <c:v>4.0999999999999996</c:v>
                </c:pt>
                <c:pt idx="2743">
                  <c:v>4.4000000000000004</c:v>
                </c:pt>
                <c:pt idx="2744">
                  <c:v>4.5</c:v>
                </c:pt>
                <c:pt idx="2745">
                  <c:v>2.9</c:v>
                </c:pt>
                <c:pt idx="2746">
                  <c:v>4.0999999999999996</c:v>
                </c:pt>
                <c:pt idx="2747">
                  <c:v>4</c:v>
                </c:pt>
                <c:pt idx="2748">
                  <c:v>4.3</c:v>
                </c:pt>
                <c:pt idx="2749">
                  <c:v>4.4000000000000004</c:v>
                </c:pt>
                <c:pt idx="2750">
                  <c:v>2.9</c:v>
                </c:pt>
                <c:pt idx="2751">
                  <c:v>4.4000000000000004</c:v>
                </c:pt>
                <c:pt idx="2752">
                  <c:v>3.9</c:v>
                </c:pt>
                <c:pt idx="2753">
                  <c:v>2.9</c:v>
                </c:pt>
                <c:pt idx="2754">
                  <c:v>4.4000000000000004</c:v>
                </c:pt>
                <c:pt idx="2755">
                  <c:v>4.2</c:v>
                </c:pt>
                <c:pt idx="2756">
                  <c:v>4.5</c:v>
                </c:pt>
                <c:pt idx="2757">
                  <c:v>4.4000000000000004</c:v>
                </c:pt>
                <c:pt idx="2758">
                  <c:v>3.2</c:v>
                </c:pt>
                <c:pt idx="2759">
                  <c:v>4.5</c:v>
                </c:pt>
                <c:pt idx="2760">
                  <c:v>4.3</c:v>
                </c:pt>
                <c:pt idx="2761">
                  <c:v>4.3</c:v>
                </c:pt>
                <c:pt idx="2762">
                  <c:v>2.9</c:v>
                </c:pt>
                <c:pt idx="2763">
                  <c:v>2.9</c:v>
                </c:pt>
                <c:pt idx="2764">
                  <c:v>4.2</c:v>
                </c:pt>
                <c:pt idx="2765">
                  <c:v>2.9</c:v>
                </c:pt>
                <c:pt idx="2766">
                  <c:v>3.9</c:v>
                </c:pt>
                <c:pt idx="2767">
                  <c:v>4.3</c:v>
                </c:pt>
                <c:pt idx="2768">
                  <c:v>2.9</c:v>
                </c:pt>
                <c:pt idx="2769">
                  <c:v>2.9</c:v>
                </c:pt>
                <c:pt idx="2770">
                  <c:v>4.2</c:v>
                </c:pt>
                <c:pt idx="2771">
                  <c:v>2.9</c:v>
                </c:pt>
                <c:pt idx="2772">
                  <c:v>4.0999999999999996</c:v>
                </c:pt>
                <c:pt idx="2773">
                  <c:v>2.7</c:v>
                </c:pt>
                <c:pt idx="2774">
                  <c:v>3.5</c:v>
                </c:pt>
                <c:pt idx="2775">
                  <c:v>4.0999999999999996</c:v>
                </c:pt>
                <c:pt idx="2776">
                  <c:v>2.9</c:v>
                </c:pt>
                <c:pt idx="2777">
                  <c:v>3.7</c:v>
                </c:pt>
                <c:pt idx="2778">
                  <c:v>4.3</c:v>
                </c:pt>
                <c:pt idx="2779">
                  <c:v>3.7</c:v>
                </c:pt>
                <c:pt idx="2780">
                  <c:v>4.5</c:v>
                </c:pt>
                <c:pt idx="2781">
                  <c:v>4.4000000000000004</c:v>
                </c:pt>
                <c:pt idx="2782">
                  <c:v>2.9</c:v>
                </c:pt>
                <c:pt idx="2783">
                  <c:v>4.0999999999999996</c:v>
                </c:pt>
                <c:pt idx="2784">
                  <c:v>3.7</c:v>
                </c:pt>
                <c:pt idx="2785">
                  <c:v>4.2</c:v>
                </c:pt>
                <c:pt idx="2786">
                  <c:v>4.4000000000000004</c:v>
                </c:pt>
                <c:pt idx="2787">
                  <c:v>4.0999999999999996</c:v>
                </c:pt>
                <c:pt idx="2788">
                  <c:v>4.0999999999999996</c:v>
                </c:pt>
                <c:pt idx="2789">
                  <c:v>3.6</c:v>
                </c:pt>
                <c:pt idx="2790">
                  <c:v>2.9</c:v>
                </c:pt>
                <c:pt idx="2791">
                  <c:v>3.8</c:v>
                </c:pt>
                <c:pt idx="2792">
                  <c:v>4.0999999999999996</c:v>
                </c:pt>
                <c:pt idx="2793">
                  <c:v>4.5</c:v>
                </c:pt>
                <c:pt idx="2794">
                  <c:v>4.4000000000000004</c:v>
                </c:pt>
                <c:pt idx="2795">
                  <c:v>4.5</c:v>
                </c:pt>
                <c:pt idx="2796">
                  <c:v>2.9</c:v>
                </c:pt>
                <c:pt idx="2797">
                  <c:v>2.9</c:v>
                </c:pt>
                <c:pt idx="2798">
                  <c:v>2.9</c:v>
                </c:pt>
                <c:pt idx="2799">
                  <c:v>2.9</c:v>
                </c:pt>
                <c:pt idx="2800">
                  <c:v>4.0999999999999996</c:v>
                </c:pt>
                <c:pt idx="2801">
                  <c:v>3.3</c:v>
                </c:pt>
                <c:pt idx="2802">
                  <c:v>4.0999999999999996</c:v>
                </c:pt>
                <c:pt idx="2803">
                  <c:v>3.7</c:v>
                </c:pt>
                <c:pt idx="2804">
                  <c:v>2.8</c:v>
                </c:pt>
                <c:pt idx="2805">
                  <c:v>4.5</c:v>
                </c:pt>
                <c:pt idx="2806">
                  <c:v>4.0999999999999996</c:v>
                </c:pt>
                <c:pt idx="2807">
                  <c:v>2.9</c:v>
                </c:pt>
                <c:pt idx="2808">
                  <c:v>2.9</c:v>
                </c:pt>
                <c:pt idx="2809">
                  <c:v>3.5</c:v>
                </c:pt>
                <c:pt idx="2810">
                  <c:v>4.2</c:v>
                </c:pt>
                <c:pt idx="2811">
                  <c:v>2.9</c:v>
                </c:pt>
                <c:pt idx="2812">
                  <c:v>2.9</c:v>
                </c:pt>
                <c:pt idx="2813">
                  <c:v>2.9</c:v>
                </c:pt>
                <c:pt idx="2814">
                  <c:v>4</c:v>
                </c:pt>
                <c:pt idx="2815">
                  <c:v>4.3</c:v>
                </c:pt>
                <c:pt idx="2816">
                  <c:v>2.9</c:v>
                </c:pt>
                <c:pt idx="2817">
                  <c:v>4.5</c:v>
                </c:pt>
                <c:pt idx="2818">
                  <c:v>4.2</c:v>
                </c:pt>
                <c:pt idx="2819">
                  <c:v>2.9</c:v>
                </c:pt>
                <c:pt idx="2820">
                  <c:v>4.0999999999999996</c:v>
                </c:pt>
                <c:pt idx="2821">
                  <c:v>4.2</c:v>
                </c:pt>
                <c:pt idx="2822">
                  <c:v>2.9</c:v>
                </c:pt>
                <c:pt idx="2823">
                  <c:v>4.3</c:v>
                </c:pt>
                <c:pt idx="2824">
                  <c:v>3.8</c:v>
                </c:pt>
                <c:pt idx="2825">
                  <c:v>3.1</c:v>
                </c:pt>
                <c:pt idx="2826">
                  <c:v>4.3</c:v>
                </c:pt>
                <c:pt idx="2827">
                  <c:v>3.5</c:v>
                </c:pt>
                <c:pt idx="2828">
                  <c:v>4.4000000000000004</c:v>
                </c:pt>
                <c:pt idx="2829">
                  <c:v>2.9</c:v>
                </c:pt>
                <c:pt idx="2830">
                  <c:v>2.9</c:v>
                </c:pt>
                <c:pt idx="2831">
                  <c:v>2.9</c:v>
                </c:pt>
                <c:pt idx="2832">
                  <c:v>4.2</c:v>
                </c:pt>
                <c:pt idx="2833">
                  <c:v>4.2</c:v>
                </c:pt>
                <c:pt idx="2834">
                  <c:v>3.9</c:v>
                </c:pt>
                <c:pt idx="2835">
                  <c:v>2.9</c:v>
                </c:pt>
                <c:pt idx="2836">
                  <c:v>3.8</c:v>
                </c:pt>
                <c:pt idx="2837">
                  <c:v>4.4000000000000004</c:v>
                </c:pt>
                <c:pt idx="2838">
                  <c:v>2.9</c:v>
                </c:pt>
                <c:pt idx="2839">
                  <c:v>4.3</c:v>
                </c:pt>
                <c:pt idx="2840">
                  <c:v>2.9</c:v>
                </c:pt>
                <c:pt idx="2841">
                  <c:v>2.9</c:v>
                </c:pt>
                <c:pt idx="2842">
                  <c:v>4.0999999999999996</c:v>
                </c:pt>
                <c:pt idx="2843">
                  <c:v>4.3</c:v>
                </c:pt>
                <c:pt idx="2844">
                  <c:v>2.9</c:v>
                </c:pt>
                <c:pt idx="2845">
                  <c:v>3.8</c:v>
                </c:pt>
                <c:pt idx="2846">
                  <c:v>3.9</c:v>
                </c:pt>
                <c:pt idx="2847">
                  <c:v>4.5999999999999996</c:v>
                </c:pt>
                <c:pt idx="2848">
                  <c:v>4.0999999999999996</c:v>
                </c:pt>
                <c:pt idx="2849">
                  <c:v>4.4000000000000004</c:v>
                </c:pt>
                <c:pt idx="2850">
                  <c:v>4.2</c:v>
                </c:pt>
                <c:pt idx="2851">
                  <c:v>2.9</c:v>
                </c:pt>
                <c:pt idx="2852">
                  <c:v>4.0999999999999996</c:v>
                </c:pt>
                <c:pt idx="2853">
                  <c:v>2.9</c:v>
                </c:pt>
                <c:pt idx="2854">
                  <c:v>3.7</c:v>
                </c:pt>
                <c:pt idx="2855">
                  <c:v>4</c:v>
                </c:pt>
                <c:pt idx="2856">
                  <c:v>4.2</c:v>
                </c:pt>
                <c:pt idx="2857">
                  <c:v>3.7</c:v>
                </c:pt>
                <c:pt idx="2858">
                  <c:v>3.7</c:v>
                </c:pt>
                <c:pt idx="2859">
                  <c:v>2.9</c:v>
                </c:pt>
                <c:pt idx="2860">
                  <c:v>4.2</c:v>
                </c:pt>
                <c:pt idx="2861">
                  <c:v>2.9</c:v>
                </c:pt>
                <c:pt idx="2862">
                  <c:v>2.9</c:v>
                </c:pt>
                <c:pt idx="2863">
                  <c:v>3.9</c:v>
                </c:pt>
                <c:pt idx="2864">
                  <c:v>4</c:v>
                </c:pt>
                <c:pt idx="2865">
                  <c:v>2.9</c:v>
                </c:pt>
                <c:pt idx="2866">
                  <c:v>2.9</c:v>
                </c:pt>
                <c:pt idx="2867">
                  <c:v>4.3</c:v>
                </c:pt>
                <c:pt idx="2868">
                  <c:v>4</c:v>
                </c:pt>
                <c:pt idx="2869">
                  <c:v>4.3</c:v>
                </c:pt>
                <c:pt idx="2870">
                  <c:v>4.0999999999999996</c:v>
                </c:pt>
                <c:pt idx="2871">
                  <c:v>2.9</c:v>
                </c:pt>
                <c:pt idx="2872">
                  <c:v>4.3</c:v>
                </c:pt>
                <c:pt idx="2873">
                  <c:v>4.2</c:v>
                </c:pt>
                <c:pt idx="2874">
                  <c:v>2.9</c:v>
                </c:pt>
                <c:pt idx="2875">
                  <c:v>2.9</c:v>
                </c:pt>
                <c:pt idx="2876">
                  <c:v>2.9</c:v>
                </c:pt>
                <c:pt idx="2877">
                  <c:v>2.9</c:v>
                </c:pt>
                <c:pt idx="2878">
                  <c:v>4.2</c:v>
                </c:pt>
                <c:pt idx="2879">
                  <c:v>4.0999999999999996</c:v>
                </c:pt>
                <c:pt idx="2880">
                  <c:v>3.7</c:v>
                </c:pt>
                <c:pt idx="2881">
                  <c:v>2.9</c:v>
                </c:pt>
                <c:pt idx="2882">
                  <c:v>4.0999999999999996</c:v>
                </c:pt>
                <c:pt idx="2883">
                  <c:v>3.5</c:v>
                </c:pt>
                <c:pt idx="2884">
                  <c:v>4</c:v>
                </c:pt>
                <c:pt idx="2885">
                  <c:v>4.2</c:v>
                </c:pt>
                <c:pt idx="2886">
                  <c:v>4.4000000000000004</c:v>
                </c:pt>
                <c:pt idx="2887">
                  <c:v>4.3</c:v>
                </c:pt>
                <c:pt idx="2888">
                  <c:v>4.5</c:v>
                </c:pt>
                <c:pt idx="2889">
                  <c:v>4.3</c:v>
                </c:pt>
                <c:pt idx="2890">
                  <c:v>2.9</c:v>
                </c:pt>
                <c:pt idx="2891">
                  <c:v>2.9</c:v>
                </c:pt>
                <c:pt idx="2892">
                  <c:v>3.9</c:v>
                </c:pt>
                <c:pt idx="2893">
                  <c:v>2.9</c:v>
                </c:pt>
                <c:pt idx="2894">
                  <c:v>4.5</c:v>
                </c:pt>
                <c:pt idx="2895">
                  <c:v>2.9</c:v>
                </c:pt>
                <c:pt idx="2896">
                  <c:v>4.0999999999999996</c:v>
                </c:pt>
                <c:pt idx="2897">
                  <c:v>2.9</c:v>
                </c:pt>
                <c:pt idx="2898">
                  <c:v>4.3</c:v>
                </c:pt>
                <c:pt idx="2899">
                  <c:v>3.8</c:v>
                </c:pt>
                <c:pt idx="2900">
                  <c:v>2.9</c:v>
                </c:pt>
                <c:pt idx="2901">
                  <c:v>4.3</c:v>
                </c:pt>
                <c:pt idx="2902">
                  <c:v>3.1</c:v>
                </c:pt>
                <c:pt idx="2903">
                  <c:v>2.9</c:v>
                </c:pt>
                <c:pt idx="2904">
                  <c:v>4.3</c:v>
                </c:pt>
                <c:pt idx="2905">
                  <c:v>4.5</c:v>
                </c:pt>
                <c:pt idx="2906">
                  <c:v>2.9</c:v>
                </c:pt>
                <c:pt idx="2907">
                  <c:v>3.9</c:v>
                </c:pt>
                <c:pt idx="2908">
                  <c:v>2.9</c:v>
                </c:pt>
                <c:pt idx="2909">
                  <c:v>2.9</c:v>
                </c:pt>
                <c:pt idx="2910">
                  <c:v>4.3</c:v>
                </c:pt>
                <c:pt idx="2911">
                  <c:v>2.9</c:v>
                </c:pt>
                <c:pt idx="2912">
                  <c:v>2.9</c:v>
                </c:pt>
                <c:pt idx="2913">
                  <c:v>4.2</c:v>
                </c:pt>
                <c:pt idx="2914">
                  <c:v>2.9</c:v>
                </c:pt>
                <c:pt idx="2915">
                  <c:v>4.4000000000000004</c:v>
                </c:pt>
                <c:pt idx="2916">
                  <c:v>4.4000000000000004</c:v>
                </c:pt>
                <c:pt idx="2917">
                  <c:v>4.3</c:v>
                </c:pt>
                <c:pt idx="2918">
                  <c:v>4.0999999999999996</c:v>
                </c:pt>
                <c:pt idx="2919">
                  <c:v>3.1</c:v>
                </c:pt>
                <c:pt idx="2920">
                  <c:v>4.5</c:v>
                </c:pt>
                <c:pt idx="2921">
                  <c:v>2.9</c:v>
                </c:pt>
                <c:pt idx="2922">
                  <c:v>4</c:v>
                </c:pt>
                <c:pt idx="2923">
                  <c:v>3.8</c:v>
                </c:pt>
                <c:pt idx="2924">
                  <c:v>4.2</c:v>
                </c:pt>
                <c:pt idx="2925">
                  <c:v>4.3</c:v>
                </c:pt>
                <c:pt idx="2926">
                  <c:v>2.9</c:v>
                </c:pt>
                <c:pt idx="2927">
                  <c:v>2.9</c:v>
                </c:pt>
                <c:pt idx="2928">
                  <c:v>4.3</c:v>
                </c:pt>
                <c:pt idx="2929">
                  <c:v>2.9</c:v>
                </c:pt>
                <c:pt idx="2930">
                  <c:v>4.2</c:v>
                </c:pt>
                <c:pt idx="2931">
                  <c:v>3.8</c:v>
                </c:pt>
                <c:pt idx="2932">
                  <c:v>4.4000000000000004</c:v>
                </c:pt>
                <c:pt idx="2933">
                  <c:v>4.5</c:v>
                </c:pt>
                <c:pt idx="2934">
                  <c:v>2.9</c:v>
                </c:pt>
                <c:pt idx="2935">
                  <c:v>2.9</c:v>
                </c:pt>
                <c:pt idx="2936">
                  <c:v>2.9</c:v>
                </c:pt>
                <c:pt idx="2937">
                  <c:v>2.9</c:v>
                </c:pt>
                <c:pt idx="2938">
                  <c:v>4.3</c:v>
                </c:pt>
                <c:pt idx="2939">
                  <c:v>4</c:v>
                </c:pt>
                <c:pt idx="2940">
                  <c:v>4.2</c:v>
                </c:pt>
                <c:pt idx="2941">
                  <c:v>2.9</c:v>
                </c:pt>
                <c:pt idx="2942">
                  <c:v>4.5999999999999996</c:v>
                </c:pt>
                <c:pt idx="2943">
                  <c:v>4.3</c:v>
                </c:pt>
                <c:pt idx="2944">
                  <c:v>4.3</c:v>
                </c:pt>
                <c:pt idx="2945">
                  <c:v>4.2</c:v>
                </c:pt>
                <c:pt idx="2946">
                  <c:v>4.3</c:v>
                </c:pt>
                <c:pt idx="2947">
                  <c:v>4.4000000000000004</c:v>
                </c:pt>
                <c:pt idx="2948">
                  <c:v>4.3</c:v>
                </c:pt>
                <c:pt idx="2949">
                  <c:v>3.7</c:v>
                </c:pt>
                <c:pt idx="2950">
                  <c:v>4.3</c:v>
                </c:pt>
                <c:pt idx="2951">
                  <c:v>4.0999999999999996</c:v>
                </c:pt>
                <c:pt idx="2952">
                  <c:v>2.9</c:v>
                </c:pt>
                <c:pt idx="2953">
                  <c:v>4.3</c:v>
                </c:pt>
                <c:pt idx="2954">
                  <c:v>2.9</c:v>
                </c:pt>
                <c:pt idx="2955">
                  <c:v>2.9</c:v>
                </c:pt>
                <c:pt idx="2956">
                  <c:v>2.9</c:v>
                </c:pt>
                <c:pt idx="2957">
                  <c:v>2.9</c:v>
                </c:pt>
                <c:pt idx="2958">
                  <c:v>4.7</c:v>
                </c:pt>
                <c:pt idx="2959">
                  <c:v>2.9</c:v>
                </c:pt>
                <c:pt idx="2960">
                  <c:v>3.8</c:v>
                </c:pt>
                <c:pt idx="2961">
                  <c:v>4.0999999999999996</c:v>
                </c:pt>
                <c:pt idx="2962">
                  <c:v>3.8</c:v>
                </c:pt>
                <c:pt idx="2963">
                  <c:v>2.9</c:v>
                </c:pt>
                <c:pt idx="2964">
                  <c:v>2.9</c:v>
                </c:pt>
                <c:pt idx="2965">
                  <c:v>2.9</c:v>
                </c:pt>
                <c:pt idx="2966">
                  <c:v>2.9</c:v>
                </c:pt>
                <c:pt idx="2967">
                  <c:v>2.9</c:v>
                </c:pt>
                <c:pt idx="2968">
                  <c:v>4.2</c:v>
                </c:pt>
                <c:pt idx="2969">
                  <c:v>4.2</c:v>
                </c:pt>
                <c:pt idx="2970">
                  <c:v>2.9</c:v>
                </c:pt>
                <c:pt idx="2971">
                  <c:v>4</c:v>
                </c:pt>
                <c:pt idx="2972">
                  <c:v>4.0999999999999996</c:v>
                </c:pt>
                <c:pt idx="2973">
                  <c:v>3.8</c:v>
                </c:pt>
                <c:pt idx="2974">
                  <c:v>3.5</c:v>
                </c:pt>
                <c:pt idx="2975">
                  <c:v>2.9</c:v>
                </c:pt>
                <c:pt idx="2976">
                  <c:v>4</c:v>
                </c:pt>
                <c:pt idx="2977">
                  <c:v>2.9</c:v>
                </c:pt>
                <c:pt idx="2978">
                  <c:v>4.4000000000000004</c:v>
                </c:pt>
                <c:pt idx="2979">
                  <c:v>4.5</c:v>
                </c:pt>
                <c:pt idx="2980">
                  <c:v>2.9</c:v>
                </c:pt>
                <c:pt idx="2981">
                  <c:v>4.2</c:v>
                </c:pt>
                <c:pt idx="2982">
                  <c:v>4.5</c:v>
                </c:pt>
                <c:pt idx="2983">
                  <c:v>2.9</c:v>
                </c:pt>
                <c:pt idx="2984">
                  <c:v>4</c:v>
                </c:pt>
                <c:pt idx="2985">
                  <c:v>2.9</c:v>
                </c:pt>
                <c:pt idx="2986">
                  <c:v>4.4000000000000004</c:v>
                </c:pt>
                <c:pt idx="2987">
                  <c:v>4.4000000000000004</c:v>
                </c:pt>
                <c:pt idx="2988">
                  <c:v>4.5</c:v>
                </c:pt>
                <c:pt idx="2989">
                  <c:v>2.9</c:v>
                </c:pt>
                <c:pt idx="2990">
                  <c:v>4.5</c:v>
                </c:pt>
                <c:pt idx="2991">
                  <c:v>4.5</c:v>
                </c:pt>
                <c:pt idx="2992">
                  <c:v>2.9</c:v>
                </c:pt>
                <c:pt idx="2993">
                  <c:v>4</c:v>
                </c:pt>
                <c:pt idx="2994">
                  <c:v>3.9</c:v>
                </c:pt>
                <c:pt idx="2995">
                  <c:v>3.4</c:v>
                </c:pt>
                <c:pt idx="2996">
                  <c:v>3.9</c:v>
                </c:pt>
                <c:pt idx="2997">
                  <c:v>3.9</c:v>
                </c:pt>
                <c:pt idx="2998">
                  <c:v>4.3</c:v>
                </c:pt>
                <c:pt idx="2999">
                  <c:v>4.4000000000000004</c:v>
                </c:pt>
                <c:pt idx="3000">
                  <c:v>4.2</c:v>
                </c:pt>
                <c:pt idx="3001">
                  <c:v>3.8</c:v>
                </c:pt>
                <c:pt idx="3002">
                  <c:v>2.9</c:v>
                </c:pt>
                <c:pt idx="3003">
                  <c:v>3.8</c:v>
                </c:pt>
                <c:pt idx="3004">
                  <c:v>2.9</c:v>
                </c:pt>
                <c:pt idx="3005">
                  <c:v>2.9</c:v>
                </c:pt>
                <c:pt idx="3006">
                  <c:v>4.3</c:v>
                </c:pt>
                <c:pt idx="3007">
                  <c:v>4.0999999999999996</c:v>
                </c:pt>
                <c:pt idx="3008">
                  <c:v>2.9</c:v>
                </c:pt>
                <c:pt idx="3009">
                  <c:v>2.9</c:v>
                </c:pt>
                <c:pt idx="3010">
                  <c:v>4.2</c:v>
                </c:pt>
                <c:pt idx="3011">
                  <c:v>3.7</c:v>
                </c:pt>
                <c:pt idx="3012">
                  <c:v>4.3</c:v>
                </c:pt>
                <c:pt idx="3013">
                  <c:v>2.9</c:v>
                </c:pt>
                <c:pt idx="3014">
                  <c:v>2.9</c:v>
                </c:pt>
                <c:pt idx="3015">
                  <c:v>2.9</c:v>
                </c:pt>
                <c:pt idx="3016">
                  <c:v>4.3</c:v>
                </c:pt>
                <c:pt idx="3017">
                  <c:v>4.2</c:v>
                </c:pt>
                <c:pt idx="3018">
                  <c:v>3.6</c:v>
                </c:pt>
                <c:pt idx="3019">
                  <c:v>3.5</c:v>
                </c:pt>
                <c:pt idx="3020">
                  <c:v>3.8</c:v>
                </c:pt>
                <c:pt idx="3021">
                  <c:v>4.5</c:v>
                </c:pt>
                <c:pt idx="3022">
                  <c:v>4.4000000000000004</c:v>
                </c:pt>
                <c:pt idx="3023">
                  <c:v>2.9</c:v>
                </c:pt>
                <c:pt idx="3024">
                  <c:v>4.2</c:v>
                </c:pt>
                <c:pt idx="3025">
                  <c:v>4.5999999999999996</c:v>
                </c:pt>
                <c:pt idx="3026">
                  <c:v>4.0999999999999996</c:v>
                </c:pt>
                <c:pt idx="3027">
                  <c:v>4.3</c:v>
                </c:pt>
                <c:pt idx="3028">
                  <c:v>2.9</c:v>
                </c:pt>
                <c:pt idx="3029">
                  <c:v>4.2</c:v>
                </c:pt>
                <c:pt idx="3030">
                  <c:v>2.9</c:v>
                </c:pt>
                <c:pt idx="3031">
                  <c:v>4.2</c:v>
                </c:pt>
                <c:pt idx="3032">
                  <c:v>2.9</c:v>
                </c:pt>
                <c:pt idx="3033">
                  <c:v>4.2</c:v>
                </c:pt>
                <c:pt idx="3034">
                  <c:v>4.5999999999999996</c:v>
                </c:pt>
                <c:pt idx="3035">
                  <c:v>2.9</c:v>
                </c:pt>
                <c:pt idx="3036">
                  <c:v>3.7</c:v>
                </c:pt>
                <c:pt idx="3037">
                  <c:v>4.5999999999999996</c:v>
                </c:pt>
                <c:pt idx="3038">
                  <c:v>3.9</c:v>
                </c:pt>
                <c:pt idx="3039">
                  <c:v>3.7</c:v>
                </c:pt>
                <c:pt idx="3040">
                  <c:v>4.2</c:v>
                </c:pt>
                <c:pt idx="3041">
                  <c:v>2.9</c:v>
                </c:pt>
                <c:pt idx="3042">
                  <c:v>4.3</c:v>
                </c:pt>
                <c:pt idx="3043">
                  <c:v>4.4000000000000004</c:v>
                </c:pt>
                <c:pt idx="3044">
                  <c:v>2.9</c:v>
                </c:pt>
                <c:pt idx="3045">
                  <c:v>4.2</c:v>
                </c:pt>
                <c:pt idx="3046">
                  <c:v>4.3</c:v>
                </c:pt>
                <c:pt idx="3047">
                  <c:v>4.5</c:v>
                </c:pt>
                <c:pt idx="3048">
                  <c:v>2.9</c:v>
                </c:pt>
                <c:pt idx="3049">
                  <c:v>4.5</c:v>
                </c:pt>
                <c:pt idx="3050">
                  <c:v>2.9</c:v>
                </c:pt>
                <c:pt idx="3051">
                  <c:v>4.0999999999999996</c:v>
                </c:pt>
                <c:pt idx="3052">
                  <c:v>4</c:v>
                </c:pt>
                <c:pt idx="3053">
                  <c:v>4</c:v>
                </c:pt>
                <c:pt idx="3054">
                  <c:v>2.9</c:v>
                </c:pt>
                <c:pt idx="3055">
                  <c:v>3.7</c:v>
                </c:pt>
                <c:pt idx="3056">
                  <c:v>2.9</c:v>
                </c:pt>
                <c:pt idx="3057">
                  <c:v>4.4000000000000004</c:v>
                </c:pt>
                <c:pt idx="3058">
                  <c:v>4.2</c:v>
                </c:pt>
                <c:pt idx="3059">
                  <c:v>3.6</c:v>
                </c:pt>
                <c:pt idx="3060">
                  <c:v>3.9</c:v>
                </c:pt>
                <c:pt idx="3061">
                  <c:v>3.7</c:v>
                </c:pt>
                <c:pt idx="3062">
                  <c:v>2.9</c:v>
                </c:pt>
                <c:pt idx="3063">
                  <c:v>4.3</c:v>
                </c:pt>
                <c:pt idx="3064">
                  <c:v>4.2</c:v>
                </c:pt>
                <c:pt idx="3065">
                  <c:v>4.3</c:v>
                </c:pt>
                <c:pt idx="3066">
                  <c:v>2.9</c:v>
                </c:pt>
                <c:pt idx="3067">
                  <c:v>2.9</c:v>
                </c:pt>
                <c:pt idx="3068">
                  <c:v>3.8</c:v>
                </c:pt>
                <c:pt idx="3069">
                  <c:v>3.1</c:v>
                </c:pt>
                <c:pt idx="3070">
                  <c:v>3.9</c:v>
                </c:pt>
                <c:pt idx="3071">
                  <c:v>4.3</c:v>
                </c:pt>
                <c:pt idx="3072">
                  <c:v>4</c:v>
                </c:pt>
                <c:pt idx="3073">
                  <c:v>4.3</c:v>
                </c:pt>
                <c:pt idx="3074">
                  <c:v>2.9</c:v>
                </c:pt>
                <c:pt idx="3075">
                  <c:v>4.3</c:v>
                </c:pt>
                <c:pt idx="3076">
                  <c:v>2.9</c:v>
                </c:pt>
                <c:pt idx="3077">
                  <c:v>4.5</c:v>
                </c:pt>
                <c:pt idx="3078">
                  <c:v>4.0999999999999996</c:v>
                </c:pt>
                <c:pt idx="3079">
                  <c:v>4.5</c:v>
                </c:pt>
                <c:pt idx="3080">
                  <c:v>2.9</c:v>
                </c:pt>
                <c:pt idx="3081">
                  <c:v>3.7</c:v>
                </c:pt>
                <c:pt idx="3082">
                  <c:v>4.3</c:v>
                </c:pt>
                <c:pt idx="3083">
                  <c:v>2.9</c:v>
                </c:pt>
                <c:pt idx="3084">
                  <c:v>4.2</c:v>
                </c:pt>
                <c:pt idx="3085">
                  <c:v>4.2</c:v>
                </c:pt>
                <c:pt idx="3086">
                  <c:v>2.9</c:v>
                </c:pt>
                <c:pt idx="3087">
                  <c:v>2.9</c:v>
                </c:pt>
                <c:pt idx="3088">
                  <c:v>2.9</c:v>
                </c:pt>
                <c:pt idx="3089">
                  <c:v>4.5</c:v>
                </c:pt>
                <c:pt idx="3090">
                  <c:v>2.9</c:v>
                </c:pt>
                <c:pt idx="3091">
                  <c:v>3.9</c:v>
                </c:pt>
                <c:pt idx="3092">
                  <c:v>2.9</c:v>
                </c:pt>
                <c:pt idx="3093">
                  <c:v>2.9</c:v>
                </c:pt>
                <c:pt idx="3094">
                  <c:v>4.3</c:v>
                </c:pt>
                <c:pt idx="3095">
                  <c:v>4.0999999999999996</c:v>
                </c:pt>
                <c:pt idx="3096">
                  <c:v>2.9</c:v>
                </c:pt>
                <c:pt idx="3097">
                  <c:v>2.9</c:v>
                </c:pt>
                <c:pt idx="3098">
                  <c:v>4.5999999999999996</c:v>
                </c:pt>
                <c:pt idx="3099">
                  <c:v>4.2</c:v>
                </c:pt>
                <c:pt idx="3100">
                  <c:v>3.6</c:v>
                </c:pt>
                <c:pt idx="3101">
                  <c:v>4.7</c:v>
                </c:pt>
                <c:pt idx="3102">
                  <c:v>4</c:v>
                </c:pt>
                <c:pt idx="3103">
                  <c:v>4.0999999999999996</c:v>
                </c:pt>
                <c:pt idx="3104">
                  <c:v>2.9</c:v>
                </c:pt>
                <c:pt idx="3105">
                  <c:v>2.9</c:v>
                </c:pt>
                <c:pt idx="3106">
                  <c:v>2.9</c:v>
                </c:pt>
                <c:pt idx="3107">
                  <c:v>4</c:v>
                </c:pt>
                <c:pt idx="3108">
                  <c:v>3.6</c:v>
                </c:pt>
                <c:pt idx="3109">
                  <c:v>3.8</c:v>
                </c:pt>
                <c:pt idx="3110">
                  <c:v>4.4000000000000004</c:v>
                </c:pt>
                <c:pt idx="3111">
                  <c:v>2.9</c:v>
                </c:pt>
                <c:pt idx="3112">
                  <c:v>4.2</c:v>
                </c:pt>
                <c:pt idx="3113">
                  <c:v>2.9</c:v>
                </c:pt>
                <c:pt idx="3114">
                  <c:v>3.7</c:v>
                </c:pt>
                <c:pt idx="3115">
                  <c:v>4.2</c:v>
                </c:pt>
                <c:pt idx="3116">
                  <c:v>3.6</c:v>
                </c:pt>
                <c:pt idx="3117">
                  <c:v>3.8</c:v>
                </c:pt>
                <c:pt idx="3118">
                  <c:v>3.9</c:v>
                </c:pt>
                <c:pt idx="3119">
                  <c:v>4.3</c:v>
                </c:pt>
                <c:pt idx="3120">
                  <c:v>2.9</c:v>
                </c:pt>
                <c:pt idx="3121">
                  <c:v>2.9</c:v>
                </c:pt>
                <c:pt idx="3122">
                  <c:v>4.2</c:v>
                </c:pt>
                <c:pt idx="3123">
                  <c:v>2.9</c:v>
                </c:pt>
                <c:pt idx="3124">
                  <c:v>3.3</c:v>
                </c:pt>
                <c:pt idx="3125">
                  <c:v>2.9</c:v>
                </c:pt>
                <c:pt idx="3126">
                  <c:v>2.9</c:v>
                </c:pt>
                <c:pt idx="3127">
                  <c:v>3.7</c:v>
                </c:pt>
                <c:pt idx="3128">
                  <c:v>4.2</c:v>
                </c:pt>
                <c:pt idx="3129">
                  <c:v>3.8</c:v>
                </c:pt>
                <c:pt idx="3130">
                  <c:v>4.0999999999999996</c:v>
                </c:pt>
                <c:pt idx="3131">
                  <c:v>4.5999999999999996</c:v>
                </c:pt>
                <c:pt idx="3132">
                  <c:v>2.9</c:v>
                </c:pt>
                <c:pt idx="3133">
                  <c:v>2.9</c:v>
                </c:pt>
                <c:pt idx="3134">
                  <c:v>4.0999999999999996</c:v>
                </c:pt>
                <c:pt idx="3135">
                  <c:v>4.2</c:v>
                </c:pt>
                <c:pt idx="3136">
                  <c:v>3.8</c:v>
                </c:pt>
                <c:pt idx="3137">
                  <c:v>4.2</c:v>
                </c:pt>
                <c:pt idx="3138">
                  <c:v>2.9</c:v>
                </c:pt>
                <c:pt idx="3139">
                  <c:v>4</c:v>
                </c:pt>
                <c:pt idx="3140">
                  <c:v>4.3</c:v>
                </c:pt>
                <c:pt idx="3141">
                  <c:v>4.0999999999999996</c:v>
                </c:pt>
                <c:pt idx="3142">
                  <c:v>2.9</c:v>
                </c:pt>
                <c:pt idx="3143">
                  <c:v>2.9</c:v>
                </c:pt>
                <c:pt idx="3144">
                  <c:v>2.9</c:v>
                </c:pt>
                <c:pt idx="3145">
                  <c:v>2.9</c:v>
                </c:pt>
                <c:pt idx="3146">
                  <c:v>4.0999999999999996</c:v>
                </c:pt>
                <c:pt idx="3147">
                  <c:v>2.9</c:v>
                </c:pt>
                <c:pt idx="3148">
                  <c:v>2.2999999999999998</c:v>
                </c:pt>
                <c:pt idx="3149">
                  <c:v>2.9</c:v>
                </c:pt>
                <c:pt idx="3150">
                  <c:v>3.8</c:v>
                </c:pt>
                <c:pt idx="3151">
                  <c:v>2.9</c:v>
                </c:pt>
                <c:pt idx="3152">
                  <c:v>3.5</c:v>
                </c:pt>
                <c:pt idx="3153">
                  <c:v>4.0999999999999996</c:v>
                </c:pt>
                <c:pt idx="3154">
                  <c:v>2.9</c:v>
                </c:pt>
                <c:pt idx="3155">
                  <c:v>2.9</c:v>
                </c:pt>
                <c:pt idx="3156">
                  <c:v>3.8</c:v>
                </c:pt>
                <c:pt idx="3157">
                  <c:v>2.9</c:v>
                </c:pt>
                <c:pt idx="3158">
                  <c:v>4.7</c:v>
                </c:pt>
                <c:pt idx="3159">
                  <c:v>3.9</c:v>
                </c:pt>
                <c:pt idx="3160">
                  <c:v>4.5</c:v>
                </c:pt>
                <c:pt idx="3161">
                  <c:v>4.0999999999999996</c:v>
                </c:pt>
                <c:pt idx="3162">
                  <c:v>3.9</c:v>
                </c:pt>
                <c:pt idx="3163">
                  <c:v>4.2</c:v>
                </c:pt>
                <c:pt idx="3164">
                  <c:v>3.7</c:v>
                </c:pt>
                <c:pt idx="3165">
                  <c:v>4.2</c:v>
                </c:pt>
                <c:pt idx="3166">
                  <c:v>4.2</c:v>
                </c:pt>
                <c:pt idx="3167">
                  <c:v>3.7</c:v>
                </c:pt>
                <c:pt idx="3168">
                  <c:v>2.9</c:v>
                </c:pt>
                <c:pt idx="3169">
                  <c:v>2.9</c:v>
                </c:pt>
                <c:pt idx="3170">
                  <c:v>2.9</c:v>
                </c:pt>
                <c:pt idx="3171">
                  <c:v>2.9</c:v>
                </c:pt>
                <c:pt idx="3172">
                  <c:v>3.4</c:v>
                </c:pt>
                <c:pt idx="3173">
                  <c:v>2.9</c:v>
                </c:pt>
                <c:pt idx="3174">
                  <c:v>2.9</c:v>
                </c:pt>
                <c:pt idx="3175">
                  <c:v>2.9</c:v>
                </c:pt>
                <c:pt idx="3176">
                  <c:v>4.0999999999999996</c:v>
                </c:pt>
                <c:pt idx="3177">
                  <c:v>3.3</c:v>
                </c:pt>
                <c:pt idx="3178">
                  <c:v>3.5</c:v>
                </c:pt>
                <c:pt idx="3179">
                  <c:v>2.9</c:v>
                </c:pt>
                <c:pt idx="3180">
                  <c:v>3.7</c:v>
                </c:pt>
                <c:pt idx="3181">
                  <c:v>3.7</c:v>
                </c:pt>
                <c:pt idx="3182">
                  <c:v>4.5</c:v>
                </c:pt>
                <c:pt idx="3183">
                  <c:v>4.2</c:v>
                </c:pt>
                <c:pt idx="3184">
                  <c:v>2.9</c:v>
                </c:pt>
                <c:pt idx="3185">
                  <c:v>3.7</c:v>
                </c:pt>
                <c:pt idx="3186">
                  <c:v>4</c:v>
                </c:pt>
                <c:pt idx="3187">
                  <c:v>2.9</c:v>
                </c:pt>
                <c:pt idx="3188">
                  <c:v>4.0999999999999996</c:v>
                </c:pt>
                <c:pt idx="3189">
                  <c:v>4.4000000000000004</c:v>
                </c:pt>
                <c:pt idx="3190">
                  <c:v>4</c:v>
                </c:pt>
                <c:pt idx="3191">
                  <c:v>4.4000000000000004</c:v>
                </c:pt>
                <c:pt idx="3192">
                  <c:v>4</c:v>
                </c:pt>
                <c:pt idx="3193">
                  <c:v>4.2</c:v>
                </c:pt>
                <c:pt idx="3194">
                  <c:v>2.9</c:v>
                </c:pt>
                <c:pt idx="3195">
                  <c:v>3.9</c:v>
                </c:pt>
                <c:pt idx="3196">
                  <c:v>3.2</c:v>
                </c:pt>
                <c:pt idx="3197">
                  <c:v>4.4000000000000004</c:v>
                </c:pt>
                <c:pt idx="3198">
                  <c:v>4.3</c:v>
                </c:pt>
                <c:pt idx="3199">
                  <c:v>3.2</c:v>
                </c:pt>
                <c:pt idx="3200">
                  <c:v>4.2</c:v>
                </c:pt>
                <c:pt idx="3201">
                  <c:v>4.4000000000000004</c:v>
                </c:pt>
                <c:pt idx="3202">
                  <c:v>3.9</c:v>
                </c:pt>
                <c:pt idx="3203">
                  <c:v>4.0999999999999996</c:v>
                </c:pt>
                <c:pt idx="3204">
                  <c:v>3.7</c:v>
                </c:pt>
                <c:pt idx="3205">
                  <c:v>2.9</c:v>
                </c:pt>
                <c:pt idx="3206">
                  <c:v>4.3</c:v>
                </c:pt>
                <c:pt idx="3207">
                  <c:v>2.9</c:v>
                </c:pt>
                <c:pt idx="3208">
                  <c:v>3.8</c:v>
                </c:pt>
                <c:pt idx="3209">
                  <c:v>3.6</c:v>
                </c:pt>
                <c:pt idx="3210">
                  <c:v>2.9</c:v>
                </c:pt>
                <c:pt idx="3211">
                  <c:v>4.4000000000000004</c:v>
                </c:pt>
                <c:pt idx="3212">
                  <c:v>4</c:v>
                </c:pt>
                <c:pt idx="3213">
                  <c:v>4.4000000000000004</c:v>
                </c:pt>
                <c:pt idx="3214">
                  <c:v>2.9</c:v>
                </c:pt>
                <c:pt idx="3215">
                  <c:v>4.5999999999999996</c:v>
                </c:pt>
                <c:pt idx="3216">
                  <c:v>4</c:v>
                </c:pt>
                <c:pt idx="3217">
                  <c:v>3.4</c:v>
                </c:pt>
                <c:pt idx="3218">
                  <c:v>3.6</c:v>
                </c:pt>
                <c:pt idx="3219">
                  <c:v>3.8</c:v>
                </c:pt>
                <c:pt idx="3220">
                  <c:v>3.3</c:v>
                </c:pt>
                <c:pt idx="3221">
                  <c:v>2.9</c:v>
                </c:pt>
                <c:pt idx="3222">
                  <c:v>3.7</c:v>
                </c:pt>
                <c:pt idx="3223">
                  <c:v>4.0999999999999996</c:v>
                </c:pt>
                <c:pt idx="3224">
                  <c:v>4.0999999999999996</c:v>
                </c:pt>
                <c:pt idx="3225">
                  <c:v>2.9</c:v>
                </c:pt>
                <c:pt idx="3226">
                  <c:v>3.8</c:v>
                </c:pt>
                <c:pt idx="3227">
                  <c:v>4.4000000000000004</c:v>
                </c:pt>
                <c:pt idx="3228">
                  <c:v>4.2</c:v>
                </c:pt>
                <c:pt idx="3229">
                  <c:v>2.9</c:v>
                </c:pt>
                <c:pt idx="3230">
                  <c:v>4.3</c:v>
                </c:pt>
                <c:pt idx="3231">
                  <c:v>2.9</c:v>
                </c:pt>
                <c:pt idx="3232">
                  <c:v>2.9</c:v>
                </c:pt>
                <c:pt idx="3233">
                  <c:v>2.9</c:v>
                </c:pt>
                <c:pt idx="3234">
                  <c:v>4</c:v>
                </c:pt>
                <c:pt idx="3235">
                  <c:v>2.9</c:v>
                </c:pt>
                <c:pt idx="3236">
                  <c:v>4.3</c:v>
                </c:pt>
                <c:pt idx="3237">
                  <c:v>3.4</c:v>
                </c:pt>
                <c:pt idx="3238">
                  <c:v>2.9</c:v>
                </c:pt>
                <c:pt idx="3239">
                  <c:v>4.0999999999999996</c:v>
                </c:pt>
                <c:pt idx="3240">
                  <c:v>2.9</c:v>
                </c:pt>
                <c:pt idx="3241">
                  <c:v>2.9</c:v>
                </c:pt>
                <c:pt idx="3242">
                  <c:v>4.3</c:v>
                </c:pt>
                <c:pt idx="3243">
                  <c:v>2.9</c:v>
                </c:pt>
                <c:pt idx="3244">
                  <c:v>2.9</c:v>
                </c:pt>
                <c:pt idx="3245">
                  <c:v>2.9</c:v>
                </c:pt>
                <c:pt idx="3246">
                  <c:v>2.9</c:v>
                </c:pt>
                <c:pt idx="3247">
                  <c:v>4.0999999999999996</c:v>
                </c:pt>
                <c:pt idx="3248">
                  <c:v>2.9</c:v>
                </c:pt>
                <c:pt idx="3249">
                  <c:v>4.0999999999999996</c:v>
                </c:pt>
                <c:pt idx="3250">
                  <c:v>3.7</c:v>
                </c:pt>
                <c:pt idx="3251">
                  <c:v>2.9</c:v>
                </c:pt>
                <c:pt idx="3252">
                  <c:v>3.7</c:v>
                </c:pt>
                <c:pt idx="3253">
                  <c:v>3.5</c:v>
                </c:pt>
                <c:pt idx="3254">
                  <c:v>3.4</c:v>
                </c:pt>
                <c:pt idx="3255">
                  <c:v>3.8</c:v>
                </c:pt>
                <c:pt idx="3256">
                  <c:v>3.6</c:v>
                </c:pt>
                <c:pt idx="3257">
                  <c:v>2.9</c:v>
                </c:pt>
                <c:pt idx="3258">
                  <c:v>4.3</c:v>
                </c:pt>
                <c:pt idx="3259">
                  <c:v>2.9</c:v>
                </c:pt>
                <c:pt idx="3260">
                  <c:v>3.9</c:v>
                </c:pt>
                <c:pt idx="3261">
                  <c:v>2.9</c:v>
                </c:pt>
                <c:pt idx="3262">
                  <c:v>2.9</c:v>
                </c:pt>
                <c:pt idx="3263">
                  <c:v>3.8</c:v>
                </c:pt>
                <c:pt idx="3264">
                  <c:v>2.9</c:v>
                </c:pt>
                <c:pt idx="3265">
                  <c:v>4.8</c:v>
                </c:pt>
                <c:pt idx="3266">
                  <c:v>4</c:v>
                </c:pt>
                <c:pt idx="3267">
                  <c:v>4.5</c:v>
                </c:pt>
                <c:pt idx="3268">
                  <c:v>4.5999999999999996</c:v>
                </c:pt>
                <c:pt idx="3269">
                  <c:v>3.7</c:v>
                </c:pt>
                <c:pt idx="3270">
                  <c:v>2.9</c:v>
                </c:pt>
                <c:pt idx="3271">
                  <c:v>2.9</c:v>
                </c:pt>
                <c:pt idx="3272">
                  <c:v>2.9</c:v>
                </c:pt>
                <c:pt idx="3273">
                  <c:v>2.9</c:v>
                </c:pt>
                <c:pt idx="3274">
                  <c:v>4</c:v>
                </c:pt>
                <c:pt idx="3275">
                  <c:v>4.4000000000000004</c:v>
                </c:pt>
                <c:pt idx="3276">
                  <c:v>2.9</c:v>
                </c:pt>
                <c:pt idx="3277">
                  <c:v>4.3</c:v>
                </c:pt>
                <c:pt idx="3278">
                  <c:v>2.9</c:v>
                </c:pt>
                <c:pt idx="3279">
                  <c:v>2.9</c:v>
                </c:pt>
                <c:pt idx="3280">
                  <c:v>3.4</c:v>
                </c:pt>
                <c:pt idx="3281">
                  <c:v>2.9</c:v>
                </c:pt>
                <c:pt idx="3282">
                  <c:v>4.2</c:v>
                </c:pt>
                <c:pt idx="3283">
                  <c:v>2.9</c:v>
                </c:pt>
                <c:pt idx="3284">
                  <c:v>2.9</c:v>
                </c:pt>
                <c:pt idx="3285">
                  <c:v>3.2</c:v>
                </c:pt>
                <c:pt idx="3286">
                  <c:v>2.9</c:v>
                </c:pt>
                <c:pt idx="3287">
                  <c:v>4.0999999999999996</c:v>
                </c:pt>
                <c:pt idx="3288">
                  <c:v>2.9</c:v>
                </c:pt>
                <c:pt idx="3289">
                  <c:v>2.9</c:v>
                </c:pt>
                <c:pt idx="3290">
                  <c:v>4.5</c:v>
                </c:pt>
                <c:pt idx="3291">
                  <c:v>3.8</c:v>
                </c:pt>
                <c:pt idx="3292">
                  <c:v>4.5</c:v>
                </c:pt>
                <c:pt idx="3293">
                  <c:v>4.3</c:v>
                </c:pt>
                <c:pt idx="3294">
                  <c:v>2.9</c:v>
                </c:pt>
                <c:pt idx="3295">
                  <c:v>2.9</c:v>
                </c:pt>
                <c:pt idx="3296">
                  <c:v>4.2</c:v>
                </c:pt>
                <c:pt idx="3297">
                  <c:v>4.3</c:v>
                </c:pt>
                <c:pt idx="3298">
                  <c:v>2.9</c:v>
                </c:pt>
                <c:pt idx="3299">
                  <c:v>2.9</c:v>
                </c:pt>
                <c:pt idx="3300">
                  <c:v>2.9</c:v>
                </c:pt>
                <c:pt idx="3301">
                  <c:v>2.9</c:v>
                </c:pt>
                <c:pt idx="3302">
                  <c:v>4.2</c:v>
                </c:pt>
                <c:pt idx="3303">
                  <c:v>2.9</c:v>
                </c:pt>
                <c:pt idx="3304">
                  <c:v>4.0999999999999996</c:v>
                </c:pt>
                <c:pt idx="3305">
                  <c:v>4.5</c:v>
                </c:pt>
                <c:pt idx="3306">
                  <c:v>4.4000000000000004</c:v>
                </c:pt>
                <c:pt idx="3307">
                  <c:v>2.9</c:v>
                </c:pt>
                <c:pt idx="3308">
                  <c:v>2.9</c:v>
                </c:pt>
                <c:pt idx="3309">
                  <c:v>4.5999999999999996</c:v>
                </c:pt>
                <c:pt idx="3310">
                  <c:v>4.2</c:v>
                </c:pt>
                <c:pt idx="3311">
                  <c:v>4</c:v>
                </c:pt>
                <c:pt idx="3312">
                  <c:v>4.3</c:v>
                </c:pt>
                <c:pt idx="3313">
                  <c:v>4.3</c:v>
                </c:pt>
                <c:pt idx="3314">
                  <c:v>2.9</c:v>
                </c:pt>
                <c:pt idx="3315">
                  <c:v>4.5999999999999996</c:v>
                </c:pt>
                <c:pt idx="3316">
                  <c:v>3.9</c:v>
                </c:pt>
                <c:pt idx="3317">
                  <c:v>2.9</c:v>
                </c:pt>
                <c:pt idx="3318">
                  <c:v>4.0999999999999996</c:v>
                </c:pt>
                <c:pt idx="3319">
                  <c:v>4</c:v>
                </c:pt>
                <c:pt idx="3320">
                  <c:v>4</c:v>
                </c:pt>
                <c:pt idx="3321">
                  <c:v>2.9</c:v>
                </c:pt>
                <c:pt idx="3322">
                  <c:v>2.7</c:v>
                </c:pt>
                <c:pt idx="3323">
                  <c:v>2.9</c:v>
                </c:pt>
                <c:pt idx="3324">
                  <c:v>4.2</c:v>
                </c:pt>
                <c:pt idx="3325">
                  <c:v>4</c:v>
                </c:pt>
                <c:pt idx="3326">
                  <c:v>2.9</c:v>
                </c:pt>
                <c:pt idx="3327">
                  <c:v>2.9</c:v>
                </c:pt>
                <c:pt idx="3328">
                  <c:v>2.9</c:v>
                </c:pt>
                <c:pt idx="3329">
                  <c:v>2.9</c:v>
                </c:pt>
                <c:pt idx="3330">
                  <c:v>4.4000000000000004</c:v>
                </c:pt>
                <c:pt idx="3331">
                  <c:v>4.2</c:v>
                </c:pt>
                <c:pt idx="3332">
                  <c:v>4.0999999999999996</c:v>
                </c:pt>
                <c:pt idx="3333">
                  <c:v>4.3</c:v>
                </c:pt>
                <c:pt idx="3334">
                  <c:v>4.3</c:v>
                </c:pt>
                <c:pt idx="3335">
                  <c:v>4.5999999999999996</c:v>
                </c:pt>
                <c:pt idx="3336">
                  <c:v>4.3</c:v>
                </c:pt>
                <c:pt idx="3337">
                  <c:v>4.4000000000000004</c:v>
                </c:pt>
                <c:pt idx="3338">
                  <c:v>4.4000000000000004</c:v>
                </c:pt>
                <c:pt idx="3339">
                  <c:v>4.3</c:v>
                </c:pt>
                <c:pt idx="3340">
                  <c:v>3.7</c:v>
                </c:pt>
                <c:pt idx="3341">
                  <c:v>2.9</c:v>
                </c:pt>
                <c:pt idx="3342">
                  <c:v>2.9</c:v>
                </c:pt>
                <c:pt idx="3343">
                  <c:v>3</c:v>
                </c:pt>
                <c:pt idx="3344">
                  <c:v>4.4000000000000004</c:v>
                </c:pt>
                <c:pt idx="3345">
                  <c:v>2.9</c:v>
                </c:pt>
                <c:pt idx="3346">
                  <c:v>4.2</c:v>
                </c:pt>
                <c:pt idx="3347">
                  <c:v>2.9</c:v>
                </c:pt>
                <c:pt idx="3348">
                  <c:v>3.4</c:v>
                </c:pt>
                <c:pt idx="3349">
                  <c:v>2.9</c:v>
                </c:pt>
                <c:pt idx="3350">
                  <c:v>4.5</c:v>
                </c:pt>
                <c:pt idx="3351">
                  <c:v>3.8</c:v>
                </c:pt>
                <c:pt idx="3352">
                  <c:v>4.0999999999999996</c:v>
                </c:pt>
                <c:pt idx="3353">
                  <c:v>2.9</c:v>
                </c:pt>
                <c:pt idx="3354">
                  <c:v>4.3</c:v>
                </c:pt>
                <c:pt idx="3355">
                  <c:v>2.9</c:v>
                </c:pt>
                <c:pt idx="3356">
                  <c:v>4.0999999999999996</c:v>
                </c:pt>
                <c:pt idx="3357">
                  <c:v>2.9</c:v>
                </c:pt>
                <c:pt idx="3358">
                  <c:v>2.9</c:v>
                </c:pt>
                <c:pt idx="3359">
                  <c:v>2.9</c:v>
                </c:pt>
                <c:pt idx="3360">
                  <c:v>2.9</c:v>
                </c:pt>
                <c:pt idx="3361">
                  <c:v>2.9</c:v>
                </c:pt>
                <c:pt idx="3362">
                  <c:v>2.9</c:v>
                </c:pt>
                <c:pt idx="3363">
                  <c:v>2.9</c:v>
                </c:pt>
                <c:pt idx="3364">
                  <c:v>4.3</c:v>
                </c:pt>
                <c:pt idx="3365">
                  <c:v>2.9</c:v>
                </c:pt>
                <c:pt idx="3366">
                  <c:v>3.8</c:v>
                </c:pt>
                <c:pt idx="3367">
                  <c:v>3.6</c:v>
                </c:pt>
                <c:pt idx="3368">
                  <c:v>4</c:v>
                </c:pt>
                <c:pt idx="3369">
                  <c:v>2.9</c:v>
                </c:pt>
                <c:pt idx="3370">
                  <c:v>3.9</c:v>
                </c:pt>
                <c:pt idx="3371">
                  <c:v>3.6</c:v>
                </c:pt>
                <c:pt idx="3372">
                  <c:v>4.5999999999999996</c:v>
                </c:pt>
                <c:pt idx="3373">
                  <c:v>2.9</c:v>
                </c:pt>
                <c:pt idx="3374">
                  <c:v>2.9</c:v>
                </c:pt>
                <c:pt idx="3375">
                  <c:v>3.7</c:v>
                </c:pt>
                <c:pt idx="3376">
                  <c:v>2.9</c:v>
                </c:pt>
                <c:pt idx="3377">
                  <c:v>4.0999999999999996</c:v>
                </c:pt>
                <c:pt idx="3378">
                  <c:v>2.9</c:v>
                </c:pt>
                <c:pt idx="3379">
                  <c:v>2.9</c:v>
                </c:pt>
                <c:pt idx="3380">
                  <c:v>4.3</c:v>
                </c:pt>
                <c:pt idx="3381">
                  <c:v>2.9</c:v>
                </c:pt>
                <c:pt idx="3382">
                  <c:v>2.9</c:v>
                </c:pt>
                <c:pt idx="3383">
                  <c:v>2.9</c:v>
                </c:pt>
                <c:pt idx="3384">
                  <c:v>4.2</c:v>
                </c:pt>
                <c:pt idx="3385">
                  <c:v>3.6</c:v>
                </c:pt>
                <c:pt idx="3386">
                  <c:v>2.9</c:v>
                </c:pt>
                <c:pt idx="3387">
                  <c:v>4.3</c:v>
                </c:pt>
                <c:pt idx="3388">
                  <c:v>3.9</c:v>
                </c:pt>
                <c:pt idx="3389">
                  <c:v>4.0999999999999996</c:v>
                </c:pt>
                <c:pt idx="3390">
                  <c:v>3.9</c:v>
                </c:pt>
                <c:pt idx="3391">
                  <c:v>2.9</c:v>
                </c:pt>
                <c:pt idx="3392">
                  <c:v>2.9</c:v>
                </c:pt>
                <c:pt idx="3393">
                  <c:v>4.0999999999999996</c:v>
                </c:pt>
                <c:pt idx="3394">
                  <c:v>2.9</c:v>
                </c:pt>
                <c:pt idx="3395">
                  <c:v>2.9</c:v>
                </c:pt>
                <c:pt idx="3396">
                  <c:v>2.9</c:v>
                </c:pt>
                <c:pt idx="3397">
                  <c:v>4.5</c:v>
                </c:pt>
                <c:pt idx="3398">
                  <c:v>2.9</c:v>
                </c:pt>
                <c:pt idx="3399">
                  <c:v>3.7</c:v>
                </c:pt>
                <c:pt idx="3400">
                  <c:v>4.0999999999999996</c:v>
                </c:pt>
                <c:pt idx="3401">
                  <c:v>2.9</c:v>
                </c:pt>
                <c:pt idx="3402">
                  <c:v>2.9</c:v>
                </c:pt>
                <c:pt idx="3403">
                  <c:v>4.5</c:v>
                </c:pt>
                <c:pt idx="3404">
                  <c:v>2.9</c:v>
                </c:pt>
                <c:pt idx="3405">
                  <c:v>2.9</c:v>
                </c:pt>
                <c:pt idx="3406">
                  <c:v>4.0999999999999996</c:v>
                </c:pt>
                <c:pt idx="3407">
                  <c:v>2.7</c:v>
                </c:pt>
                <c:pt idx="3408">
                  <c:v>3.6</c:v>
                </c:pt>
                <c:pt idx="3409">
                  <c:v>4.0999999999999996</c:v>
                </c:pt>
                <c:pt idx="3410">
                  <c:v>2.9</c:v>
                </c:pt>
                <c:pt idx="3411">
                  <c:v>4.5</c:v>
                </c:pt>
                <c:pt idx="3412">
                  <c:v>4.2</c:v>
                </c:pt>
                <c:pt idx="3413">
                  <c:v>4.5999999999999996</c:v>
                </c:pt>
                <c:pt idx="3414">
                  <c:v>3.5</c:v>
                </c:pt>
                <c:pt idx="3415">
                  <c:v>3.3</c:v>
                </c:pt>
                <c:pt idx="3416">
                  <c:v>2.9</c:v>
                </c:pt>
                <c:pt idx="3417">
                  <c:v>4</c:v>
                </c:pt>
                <c:pt idx="3418">
                  <c:v>3.8</c:v>
                </c:pt>
                <c:pt idx="3419">
                  <c:v>4.4000000000000004</c:v>
                </c:pt>
                <c:pt idx="3420">
                  <c:v>2.9</c:v>
                </c:pt>
                <c:pt idx="3421">
                  <c:v>2.9</c:v>
                </c:pt>
                <c:pt idx="3422">
                  <c:v>2.9</c:v>
                </c:pt>
                <c:pt idx="3423">
                  <c:v>4</c:v>
                </c:pt>
                <c:pt idx="3424">
                  <c:v>2.9</c:v>
                </c:pt>
                <c:pt idx="3425">
                  <c:v>2.9</c:v>
                </c:pt>
                <c:pt idx="3426">
                  <c:v>3.8</c:v>
                </c:pt>
                <c:pt idx="3427">
                  <c:v>4.0999999999999996</c:v>
                </c:pt>
                <c:pt idx="3428">
                  <c:v>3.9</c:v>
                </c:pt>
                <c:pt idx="3429">
                  <c:v>4.7</c:v>
                </c:pt>
                <c:pt idx="3430">
                  <c:v>4.3</c:v>
                </c:pt>
                <c:pt idx="3431">
                  <c:v>2.9</c:v>
                </c:pt>
                <c:pt idx="3432">
                  <c:v>3.8</c:v>
                </c:pt>
                <c:pt idx="3433">
                  <c:v>2.9</c:v>
                </c:pt>
                <c:pt idx="3434">
                  <c:v>2.9</c:v>
                </c:pt>
                <c:pt idx="3435">
                  <c:v>2.8</c:v>
                </c:pt>
                <c:pt idx="3436">
                  <c:v>3.8</c:v>
                </c:pt>
                <c:pt idx="3437">
                  <c:v>2.9</c:v>
                </c:pt>
                <c:pt idx="3438">
                  <c:v>3.9</c:v>
                </c:pt>
                <c:pt idx="3439">
                  <c:v>3.8</c:v>
                </c:pt>
                <c:pt idx="3440">
                  <c:v>4.4000000000000004</c:v>
                </c:pt>
                <c:pt idx="3441">
                  <c:v>2.9</c:v>
                </c:pt>
                <c:pt idx="3442">
                  <c:v>3.9</c:v>
                </c:pt>
                <c:pt idx="3443">
                  <c:v>4.3</c:v>
                </c:pt>
                <c:pt idx="3444">
                  <c:v>4.4000000000000004</c:v>
                </c:pt>
                <c:pt idx="3445">
                  <c:v>3.8</c:v>
                </c:pt>
                <c:pt idx="3446">
                  <c:v>3.6</c:v>
                </c:pt>
                <c:pt idx="3447">
                  <c:v>2.9</c:v>
                </c:pt>
                <c:pt idx="3448">
                  <c:v>2.9</c:v>
                </c:pt>
                <c:pt idx="3449">
                  <c:v>3.8</c:v>
                </c:pt>
                <c:pt idx="3450">
                  <c:v>2.9</c:v>
                </c:pt>
                <c:pt idx="3451">
                  <c:v>4.4000000000000004</c:v>
                </c:pt>
                <c:pt idx="3452">
                  <c:v>4.2</c:v>
                </c:pt>
                <c:pt idx="3453">
                  <c:v>4.5</c:v>
                </c:pt>
                <c:pt idx="3454">
                  <c:v>2.9</c:v>
                </c:pt>
                <c:pt idx="3455">
                  <c:v>4.2</c:v>
                </c:pt>
                <c:pt idx="3456">
                  <c:v>2.9</c:v>
                </c:pt>
                <c:pt idx="3457">
                  <c:v>4.0999999999999996</c:v>
                </c:pt>
                <c:pt idx="3458">
                  <c:v>3.8</c:v>
                </c:pt>
                <c:pt idx="3459">
                  <c:v>3.9</c:v>
                </c:pt>
                <c:pt idx="3460">
                  <c:v>2.9</c:v>
                </c:pt>
                <c:pt idx="3461">
                  <c:v>3.9</c:v>
                </c:pt>
                <c:pt idx="3462">
                  <c:v>4.0999999999999996</c:v>
                </c:pt>
                <c:pt idx="3463">
                  <c:v>4</c:v>
                </c:pt>
                <c:pt idx="3464">
                  <c:v>4.2</c:v>
                </c:pt>
                <c:pt idx="3465">
                  <c:v>2.9</c:v>
                </c:pt>
                <c:pt idx="3466">
                  <c:v>2.9</c:v>
                </c:pt>
                <c:pt idx="3467">
                  <c:v>2.9</c:v>
                </c:pt>
                <c:pt idx="3468">
                  <c:v>4.5999999999999996</c:v>
                </c:pt>
                <c:pt idx="3469">
                  <c:v>2.9</c:v>
                </c:pt>
                <c:pt idx="3470">
                  <c:v>3.7</c:v>
                </c:pt>
                <c:pt idx="3471">
                  <c:v>2.9</c:v>
                </c:pt>
                <c:pt idx="3472">
                  <c:v>2.9</c:v>
                </c:pt>
                <c:pt idx="3473">
                  <c:v>2.9</c:v>
                </c:pt>
                <c:pt idx="3474">
                  <c:v>4.5</c:v>
                </c:pt>
                <c:pt idx="3475">
                  <c:v>2.9</c:v>
                </c:pt>
                <c:pt idx="3476">
                  <c:v>4.3</c:v>
                </c:pt>
                <c:pt idx="3477">
                  <c:v>3.4</c:v>
                </c:pt>
                <c:pt idx="3478">
                  <c:v>2.9</c:v>
                </c:pt>
                <c:pt idx="3479">
                  <c:v>2.9</c:v>
                </c:pt>
                <c:pt idx="3480">
                  <c:v>4.2</c:v>
                </c:pt>
                <c:pt idx="3481">
                  <c:v>2.9</c:v>
                </c:pt>
                <c:pt idx="3482">
                  <c:v>2.9</c:v>
                </c:pt>
                <c:pt idx="3483">
                  <c:v>2.9</c:v>
                </c:pt>
                <c:pt idx="3484">
                  <c:v>4.2</c:v>
                </c:pt>
                <c:pt idx="3485">
                  <c:v>2.9</c:v>
                </c:pt>
                <c:pt idx="3486">
                  <c:v>4.2</c:v>
                </c:pt>
                <c:pt idx="3487">
                  <c:v>4.3</c:v>
                </c:pt>
                <c:pt idx="3488">
                  <c:v>2.9</c:v>
                </c:pt>
                <c:pt idx="3489">
                  <c:v>4.3</c:v>
                </c:pt>
                <c:pt idx="3490">
                  <c:v>4</c:v>
                </c:pt>
                <c:pt idx="3491">
                  <c:v>4</c:v>
                </c:pt>
                <c:pt idx="3492">
                  <c:v>3.2</c:v>
                </c:pt>
                <c:pt idx="3493">
                  <c:v>4.0999999999999996</c:v>
                </c:pt>
                <c:pt idx="3494">
                  <c:v>4.0999999999999996</c:v>
                </c:pt>
                <c:pt idx="3495">
                  <c:v>2.9</c:v>
                </c:pt>
                <c:pt idx="3496">
                  <c:v>2.9</c:v>
                </c:pt>
                <c:pt idx="3497">
                  <c:v>4.5999999999999996</c:v>
                </c:pt>
                <c:pt idx="3498">
                  <c:v>2.9</c:v>
                </c:pt>
                <c:pt idx="3499">
                  <c:v>2.9</c:v>
                </c:pt>
                <c:pt idx="3500">
                  <c:v>2.9</c:v>
                </c:pt>
                <c:pt idx="3501">
                  <c:v>3.3</c:v>
                </c:pt>
                <c:pt idx="3502">
                  <c:v>2.9</c:v>
                </c:pt>
                <c:pt idx="3503">
                  <c:v>2.9</c:v>
                </c:pt>
                <c:pt idx="3504">
                  <c:v>2.9</c:v>
                </c:pt>
                <c:pt idx="3505">
                  <c:v>2.9</c:v>
                </c:pt>
                <c:pt idx="3506">
                  <c:v>2.9</c:v>
                </c:pt>
                <c:pt idx="3507">
                  <c:v>4.3</c:v>
                </c:pt>
                <c:pt idx="3508">
                  <c:v>2.9</c:v>
                </c:pt>
                <c:pt idx="3509">
                  <c:v>4.0999999999999996</c:v>
                </c:pt>
                <c:pt idx="3510">
                  <c:v>4.4000000000000004</c:v>
                </c:pt>
                <c:pt idx="3511">
                  <c:v>4.0999999999999996</c:v>
                </c:pt>
                <c:pt idx="3512">
                  <c:v>2.9</c:v>
                </c:pt>
                <c:pt idx="3513">
                  <c:v>3.7</c:v>
                </c:pt>
                <c:pt idx="3514">
                  <c:v>2.9</c:v>
                </c:pt>
                <c:pt idx="3515">
                  <c:v>4.2</c:v>
                </c:pt>
                <c:pt idx="3516">
                  <c:v>4</c:v>
                </c:pt>
                <c:pt idx="3517">
                  <c:v>2.9</c:v>
                </c:pt>
                <c:pt idx="3518">
                  <c:v>3.1</c:v>
                </c:pt>
                <c:pt idx="3519">
                  <c:v>2.9</c:v>
                </c:pt>
                <c:pt idx="3520">
                  <c:v>3.4</c:v>
                </c:pt>
                <c:pt idx="3521">
                  <c:v>2.9</c:v>
                </c:pt>
                <c:pt idx="3522">
                  <c:v>4.5999999999999996</c:v>
                </c:pt>
                <c:pt idx="3523">
                  <c:v>3.8</c:v>
                </c:pt>
                <c:pt idx="3524">
                  <c:v>4.0999999999999996</c:v>
                </c:pt>
                <c:pt idx="3525">
                  <c:v>2.9</c:v>
                </c:pt>
                <c:pt idx="3526">
                  <c:v>3.6</c:v>
                </c:pt>
                <c:pt idx="3527">
                  <c:v>2.9</c:v>
                </c:pt>
                <c:pt idx="3528">
                  <c:v>4</c:v>
                </c:pt>
                <c:pt idx="3529">
                  <c:v>2.9</c:v>
                </c:pt>
                <c:pt idx="3530">
                  <c:v>3.8</c:v>
                </c:pt>
                <c:pt idx="3531">
                  <c:v>3.8</c:v>
                </c:pt>
                <c:pt idx="3532">
                  <c:v>2.9</c:v>
                </c:pt>
                <c:pt idx="3533">
                  <c:v>4.4000000000000004</c:v>
                </c:pt>
                <c:pt idx="3534">
                  <c:v>3.8</c:v>
                </c:pt>
                <c:pt idx="3535">
                  <c:v>2.9</c:v>
                </c:pt>
                <c:pt idx="3536">
                  <c:v>4.5</c:v>
                </c:pt>
                <c:pt idx="3537">
                  <c:v>2.9</c:v>
                </c:pt>
                <c:pt idx="3538">
                  <c:v>4.3</c:v>
                </c:pt>
                <c:pt idx="3539">
                  <c:v>2.9</c:v>
                </c:pt>
                <c:pt idx="3540">
                  <c:v>2.9</c:v>
                </c:pt>
                <c:pt idx="3541">
                  <c:v>3.8</c:v>
                </c:pt>
                <c:pt idx="3542">
                  <c:v>4.5999999999999996</c:v>
                </c:pt>
                <c:pt idx="3543">
                  <c:v>4.0999999999999996</c:v>
                </c:pt>
                <c:pt idx="3544">
                  <c:v>3.9</c:v>
                </c:pt>
                <c:pt idx="3545">
                  <c:v>4</c:v>
                </c:pt>
                <c:pt idx="3546">
                  <c:v>2.9</c:v>
                </c:pt>
                <c:pt idx="3547">
                  <c:v>4</c:v>
                </c:pt>
                <c:pt idx="3548">
                  <c:v>4.4000000000000004</c:v>
                </c:pt>
                <c:pt idx="3549">
                  <c:v>2.9</c:v>
                </c:pt>
                <c:pt idx="3550">
                  <c:v>2.9</c:v>
                </c:pt>
                <c:pt idx="3551">
                  <c:v>3.6</c:v>
                </c:pt>
                <c:pt idx="3552">
                  <c:v>2.9</c:v>
                </c:pt>
                <c:pt idx="3553">
                  <c:v>3.2</c:v>
                </c:pt>
                <c:pt idx="3554">
                  <c:v>4.5</c:v>
                </c:pt>
                <c:pt idx="3555">
                  <c:v>2.9</c:v>
                </c:pt>
                <c:pt idx="3556">
                  <c:v>2.9</c:v>
                </c:pt>
                <c:pt idx="3557">
                  <c:v>2.9</c:v>
                </c:pt>
                <c:pt idx="3558">
                  <c:v>4</c:v>
                </c:pt>
                <c:pt idx="3559">
                  <c:v>2.9</c:v>
                </c:pt>
                <c:pt idx="3560">
                  <c:v>4.0999999999999996</c:v>
                </c:pt>
                <c:pt idx="3561">
                  <c:v>2.9</c:v>
                </c:pt>
                <c:pt idx="3562">
                  <c:v>2.9</c:v>
                </c:pt>
                <c:pt idx="3563">
                  <c:v>2.9</c:v>
                </c:pt>
                <c:pt idx="3564">
                  <c:v>2.9</c:v>
                </c:pt>
                <c:pt idx="3565">
                  <c:v>3.6</c:v>
                </c:pt>
                <c:pt idx="3566">
                  <c:v>4.0999999999999996</c:v>
                </c:pt>
                <c:pt idx="3567">
                  <c:v>4</c:v>
                </c:pt>
                <c:pt idx="3568">
                  <c:v>2.9</c:v>
                </c:pt>
                <c:pt idx="3569">
                  <c:v>3.5</c:v>
                </c:pt>
                <c:pt idx="3570">
                  <c:v>2.9</c:v>
                </c:pt>
                <c:pt idx="3571">
                  <c:v>2.9</c:v>
                </c:pt>
                <c:pt idx="3572">
                  <c:v>2.9</c:v>
                </c:pt>
                <c:pt idx="3573">
                  <c:v>4.2</c:v>
                </c:pt>
                <c:pt idx="3574">
                  <c:v>2.9</c:v>
                </c:pt>
                <c:pt idx="3575">
                  <c:v>3.4</c:v>
                </c:pt>
                <c:pt idx="3576">
                  <c:v>3.5</c:v>
                </c:pt>
                <c:pt idx="3577">
                  <c:v>4.0999999999999996</c:v>
                </c:pt>
                <c:pt idx="3578">
                  <c:v>3.9</c:v>
                </c:pt>
                <c:pt idx="3579">
                  <c:v>2.9</c:v>
                </c:pt>
                <c:pt idx="3580">
                  <c:v>3.9</c:v>
                </c:pt>
                <c:pt idx="3581">
                  <c:v>4.3</c:v>
                </c:pt>
                <c:pt idx="3582">
                  <c:v>4.5</c:v>
                </c:pt>
                <c:pt idx="3583">
                  <c:v>4.0999999999999996</c:v>
                </c:pt>
                <c:pt idx="3584">
                  <c:v>2.9</c:v>
                </c:pt>
                <c:pt idx="3585">
                  <c:v>2.9</c:v>
                </c:pt>
                <c:pt idx="3586">
                  <c:v>4</c:v>
                </c:pt>
                <c:pt idx="3587">
                  <c:v>3.5</c:v>
                </c:pt>
                <c:pt idx="3588">
                  <c:v>3.9</c:v>
                </c:pt>
                <c:pt idx="3589">
                  <c:v>3.6</c:v>
                </c:pt>
                <c:pt idx="3590">
                  <c:v>2.9</c:v>
                </c:pt>
                <c:pt idx="3591">
                  <c:v>2.9</c:v>
                </c:pt>
                <c:pt idx="3592">
                  <c:v>2.9</c:v>
                </c:pt>
                <c:pt idx="3593">
                  <c:v>4.0999999999999996</c:v>
                </c:pt>
                <c:pt idx="3594">
                  <c:v>3.6</c:v>
                </c:pt>
                <c:pt idx="3595">
                  <c:v>4.2</c:v>
                </c:pt>
                <c:pt idx="3596">
                  <c:v>2.9</c:v>
                </c:pt>
                <c:pt idx="3597">
                  <c:v>2.9</c:v>
                </c:pt>
                <c:pt idx="3598">
                  <c:v>2.9</c:v>
                </c:pt>
                <c:pt idx="3599">
                  <c:v>2.9</c:v>
                </c:pt>
                <c:pt idx="3600">
                  <c:v>2.9</c:v>
                </c:pt>
                <c:pt idx="3601">
                  <c:v>2.8</c:v>
                </c:pt>
                <c:pt idx="3602">
                  <c:v>2.9</c:v>
                </c:pt>
                <c:pt idx="3603">
                  <c:v>2.8</c:v>
                </c:pt>
                <c:pt idx="3604">
                  <c:v>2.9</c:v>
                </c:pt>
                <c:pt idx="3605">
                  <c:v>4</c:v>
                </c:pt>
                <c:pt idx="3606">
                  <c:v>2.9</c:v>
                </c:pt>
                <c:pt idx="3607">
                  <c:v>2.9</c:v>
                </c:pt>
                <c:pt idx="3608">
                  <c:v>2.9</c:v>
                </c:pt>
                <c:pt idx="3609">
                  <c:v>3.8</c:v>
                </c:pt>
                <c:pt idx="3610">
                  <c:v>2.9</c:v>
                </c:pt>
                <c:pt idx="3611">
                  <c:v>4.0999999999999996</c:v>
                </c:pt>
                <c:pt idx="3612">
                  <c:v>4.4000000000000004</c:v>
                </c:pt>
                <c:pt idx="3613">
                  <c:v>4.3</c:v>
                </c:pt>
                <c:pt idx="3614">
                  <c:v>3.6</c:v>
                </c:pt>
                <c:pt idx="3615">
                  <c:v>4.3</c:v>
                </c:pt>
                <c:pt idx="3616">
                  <c:v>4.0999999999999996</c:v>
                </c:pt>
                <c:pt idx="3617">
                  <c:v>4.0999999999999996</c:v>
                </c:pt>
                <c:pt idx="3618">
                  <c:v>3.9</c:v>
                </c:pt>
                <c:pt idx="3619">
                  <c:v>2.9</c:v>
                </c:pt>
                <c:pt idx="3620">
                  <c:v>4.4000000000000004</c:v>
                </c:pt>
                <c:pt idx="3621">
                  <c:v>2.9</c:v>
                </c:pt>
                <c:pt idx="3622">
                  <c:v>2.9</c:v>
                </c:pt>
                <c:pt idx="3623">
                  <c:v>4</c:v>
                </c:pt>
                <c:pt idx="3624">
                  <c:v>4.4000000000000004</c:v>
                </c:pt>
                <c:pt idx="3625">
                  <c:v>2.9</c:v>
                </c:pt>
                <c:pt idx="3626">
                  <c:v>3.6</c:v>
                </c:pt>
                <c:pt idx="3627">
                  <c:v>4.0999999999999996</c:v>
                </c:pt>
                <c:pt idx="3628">
                  <c:v>2.9</c:v>
                </c:pt>
                <c:pt idx="3629">
                  <c:v>2.9</c:v>
                </c:pt>
                <c:pt idx="3630">
                  <c:v>4.3</c:v>
                </c:pt>
                <c:pt idx="3631">
                  <c:v>2.9</c:v>
                </c:pt>
                <c:pt idx="3632">
                  <c:v>2.9</c:v>
                </c:pt>
                <c:pt idx="3633">
                  <c:v>2.9</c:v>
                </c:pt>
                <c:pt idx="3634">
                  <c:v>2.9</c:v>
                </c:pt>
                <c:pt idx="3635">
                  <c:v>2.9</c:v>
                </c:pt>
                <c:pt idx="3636">
                  <c:v>2.9</c:v>
                </c:pt>
                <c:pt idx="3637">
                  <c:v>4.0999999999999996</c:v>
                </c:pt>
                <c:pt idx="3638">
                  <c:v>2.9</c:v>
                </c:pt>
                <c:pt idx="3639">
                  <c:v>4.4000000000000004</c:v>
                </c:pt>
                <c:pt idx="3640">
                  <c:v>4.2</c:v>
                </c:pt>
                <c:pt idx="3641">
                  <c:v>4.4000000000000004</c:v>
                </c:pt>
                <c:pt idx="3642">
                  <c:v>2.9</c:v>
                </c:pt>
                <c:pt idx="3643">
                  <c:v>2.9</c:v>
                </c:pt>
                <c:pt idx="3644">
                  <c:v>4.3</c:v>
                </c:pt>
                <c:pt idx="3645">
                  <c:v>2.9</c:v>
                </c:pt>
                <c:pt idx="3646">
                  <c:v>4.0999999999999996</c:v>
                </c:pt>
                <c:pt idx="3647">
                  <c:v>3.5</c:v>
                </c:pt>
                <c:pt idx="3648">
                  <c:v>4.3</c:v>
                </c:pt>
                <c:pt idx="3649">
                  <c:v>4</c:v>
                </c:pt>
                <c:pt idx="3650">
                  <c:v>4.3</c:v>
                </c:pt>
                <c:pt idx="3651">
                  <c:v>2.9</c:v>
                </c:pt>
                <c:pt idx="3652">
                  <c:v>4</c:v>
                </c:pt>
                <c:pt idx="3653">
                  <c:v>3.9</c:v>
                </c:pt>
                <c:pt idx="3654">
                  <c:v>4.0999999999999996</c:v>
                </c:pt>
                <c:pt idx="3655">
                  <c:v>4.3</c:v>
                </c:pt>
                <c:pt idx="3656">
                  <c:v>4</c:v>
                </c:pt>
                <c:pt idx="3657">
                  <c:v>3.5</c:v>
                </c:pt>
                <c:pt idx="3658">
                  <c:v>3.9</c:v>
                </c:pt>
                <c:pt idx="3659">
                  <c:v>2.9</c:v>
                </c:pt>
                <c:pt idx="3660">
                  <c:v>2.9</c:v>
                </c:pt>
                <c:pt idx="3661">
                  <c:v>3.2</c:v>
                </c:pt>
                <c:pt idx="3662">
                  <c:v>2.9</c:v>
                </c:pt>
                <c:pt idx="3663">
                  <c:v>2.9</c:v>
                </c:pt>
                <c:pt idx="3664">
                  <c:v>4</c:v>
                </c:pt>
                <c:pt idx="3665">
                  <c:v>2.9</c:v>
                </c:pt>
                <c:pt idx="3666">
                  <c:v>4.3</c:v>
                </c:pt>
                <c:pt idx="3667">
                  <c:v>2.9</c:v>
                </c:pt>
                <c:pt idx="3668">
                  <c:v>2.7</c:v>
                </c:pt>
                <c:pt idx="3669">
                  <c:v>3.5</c:v>
                </c:pt>
                <c:pt idx="3670">
                  <c:v>2.9</c:v>
                </c:pt>
                <c:pt idx="3671">
                  <c:v>3.7</c:v>
                </c:pt>
                <c:pt idx="3672">
                  <c:v>2.9</c:v>
                </c:pt>
                <c:pt idx="3673">
                  <c:v>4</c:v>
                </c:pt>
                <c:pt idx="3674">
                  <c:v>4.0999999999999996</c:v>
                </c:pt>
                <c:pt idx="3675">
                  <c:v>2.9</c:v>
                </c:pt>
                <c:pt idx="3676">
                  <c:v>4.0999999999999996</c:v>
                </c:pt>
                <c:pt idx="3677">
                  <c:v>4.5</c:v>
                </c:pt>
                <c:pt idx="3678">
                  <c:v>4.5</c:v>
                </c:pt>
                <c:pt idx="3679">
                  <c:v>3.2</c:v>
                </c:pt>
                <c:pt idx="3680">
                  <c:v>4.4000000000000004</c:v>
                </c:pt>
                <c:pt idx="3681">
                  <c:v>2.9</c:v>
                </c:pt>
                <c:pt idx="3682">
                  <c:v>4.2</c:v>
                </c:pt>
                <c:pt idx="3683">
                  <c:v>4.4000000000000004</c:v>
                </c:pt>
                <c:pt idx="3684">
                  <c:v>2.9</c:v>
                </c:pt>
                <c:pt idx="3685">
                  <c:v>4.4000000000000004</c:v>
                </c:pt>
                <c:pt idx="3686">
                  <c:v>2.9</c:v>
                </c:pt>
                <c:pt idx="3687">
                  <c:v>4.3</c:v>
                </c:pt>
                <c:pt idx="3688">
                  <c:v>4.5</c:v>
                </c:pt>
                <c:pt idx="3689">
                  <c:v>4.2</c:v>
                </c:pt>
                <c:pt idx="3690">
                  <c:v>2.9</c:v>
                </c:pt>
                <c:pt idx="3691">
                  <c:v>4</c:v>
                </c:pt>
                <c:pt idx="3692">
                  <c:v>3.8</c:v>
                </c:pt>
                <c:pt idx="3693">
                  <c:v>3.7</c:v>
                </c:pt>
                <c:pt idx="3694">
                  <c:v>2.9</c:v>
                </c:pt>
                <c:pt idx="3695">
                  <c:v>4.2</c:v>
                </c:pt>
                <c:pt idx="3696">
                  <c:v>2.9</c:v>
                </c:pt>
                <c:pt idx="3697">
                  <c:v>2.9</c:v>
                </c:pt>
                <c:pt idx="3698">
                  <c:v>2.9</c:v>
                </c:pt>
                <c:pt idx="3699">
                  <c:v>2.9</c:v>
                </c:pt>
                <c:pt idx="3700">
                  <c:v>4.3</c:v>
                </c:pt>
                <c:pt idx="3701">
                  <c:v>3.8</c:v>
                </c:pt>
                <c:pt idx="3702">
                  <c:v>4.2</c:v>
                </c:pt>
                <c:pt idx="3703">
                  <c:v>2.9</c:v>
                </c:pt>
                <c:pt idx="3704">
                  <c:v>4.0999999999999996</c:v>
                </c:pt>
                <c:pt idx="3705">
                  <c:v>2.9</c:v>
                </c:pt>
                <c:pt idx="3706">
                  <c:v>2.9</c:v>
                </c:pt>
                <c:pt idx="3707">
                  <c:v>2.9</c:v>
                </c:pt>
                <c:pt idx="3708">
                  <c:v>2.9</c:v>
                </c:pt>
                <c:pt idx="3709">
                  <c:v>4.2</c:v>
                </c:pt>
                <c:pt idx="3710">
                  <c:v>4.5</c:v>
                </c:pt>
                <c:pt idx="3711">
                  <c:v>3.7</c:v>
                </c:pt>
                <c:pt idx="3712">
                  <c:v>4</c:v>
                </c:pt>
                <c:pt idx="3713">
                  <c:v>4</c:v>
                </c:pt>
                <c:pt idx="3714">
                  <c:v>2.9</c:v>
                </c:pt>
                <c:pt idx="3715">
                  <c:v>4.3</c:v>
                </c:pt>
                <c:pt idx="3716">
                  <c:v>4.2</c:v>
                </c:pt>
                <c:pt idx="3717">
                  <c:v>2.9</c:v>
                </c:pt>
                <c:pt idx="3718">
                  <c:v>2.9</c:v>
                </c:pt>
                <c:pt idx="3719">
                  <c:v>4.3</c:v>
                </c:pt>
                <c:pt idx="3720">
                  <c:v>2.9</c:v>
                </c:pt>
                <c:pt idx="3721">
                  <c:v>3.8</c:v>
                </c:pt>
                <c:pt idx="3722">
                  <c:v>3.6</c:v>
                </c:pt>
                <c:pt idx="3723">
                  <c:v>2.9</c:v>
                </c:pt>
                <c:pt idx="3724">
                  <c:v>4.0999999999999996</c:v>
                </c:pt>
                <c:pt idx="3725">
                  <c:v>2.9</c:v>
                </c:pt>
                <c:pt idx="3726">
                  <c:v>2.9</c:v>
                </c:pt>
                <c:pt idx="3727">
                  <c:v>4.0999999999999996</c:v>
                </c:pt>
                <c:pt idx="3728">
                  <c:v>2.9</c:v>
                </c:pt>
                <c:pt idx="3729">
                  <c:v>2.9</c:v>
                </c:pt>
                <c:pt idx="3730">
                  <c:v>4.2</c:v>
                </c:pt>
                <c:pt idx="3731">
                  <c:v>2.9</c:v>
                </c:pt>
                <c:pt idx="3732">
                  <c:v>3.7</c:v>
                </c:pt>
                <c:pt idx="3733">
                  <c:v>2.9</c:v>
                </c:pt>
                <c:pt idx="3734">
                  <c:v>2.9</c:v>
                </c:pt>
                <c:pt idx="3735">
                  <c:v>2.9</c:v>
                </c:pt>
                <c:pt idx="3736">
                  <c:v>4.0999999999999996</c:v>
                </c:pt>
                <c:pt idx="3737">
                  <c:v>4</c:v>
                </c:pt>
                <c:pt idx="3738">
                  <c:v>3.2</c:v>
                </c:pt>
                <c:pt idx="3739">
                  <c:v>3.8</c:v>
                </c:pt>
                <c:pt idx="3740">
                  <c:v>3.4</c:v>
                </c:pt>
                <c:pt idx="3741">
                  <c:v>3.7</c:v>
                </c:pt>
                <c:pt idx="3742">
                  <c:v>4.3</c:v>
                </c:pt>
                <c:pt idx="3743">
                  <c:v>4</c:v>
                </c:pt>
                <c:pt idx="3744">
                  <c:v>4.0999999999999996</c:v>
                </c:pt>
                <c:pt idx="3745">
                  <c:v>4.5999999999999996</c:v>
                </c:pt>
                <c:pt idx="3746">
                  <c:v>4.4000000000000004</c:v>
                </c:pt>
                <c:pt idx="3747">
                  <c:v>2.9</c:v>
                </c:pt>
                <c:pt idx="3748">
                  <c:v>4</c:v>
                </c:pt>
                <c:pt idx="3749">
                  <c:v>4.4000000000000004</c:v>
                </c:pt>
                <c:pt idx="3750">
                  <c:v>2.9</c:v>
                </c:pt>
                <c:pt idx="3751">
                  <c:v>4.2</c:v>
                </c:pt>
                <c:pt idx="3752">
                  <c:v>3.9</c:v>
                </c:pt>
                <c:pt idx="3753">
                  <c:v>4.8</c:v>
                </c:pt>
                <c:pt idx="3754">
                  <c:v>2.9</c:v>
                </c:pt>
                <c:pt idx="3755">
                  <c:v>2.9</c:v>
                </c:pt>
                <c:pt idx="3756">
                  <c:v>4.4000000000000004</c:v>
                </c:pt>
                <c:pt idx="3757">
                  <c:v>4.2</c:v>
                </c:pt>
                <c:pt idx="3758">
                  <c:v>4.0999999999999996</c:v>
                </c:pt>
                <c:pt idx="3759">
                  <c:v>2.9</c:v>
                </c:pt>
                <c:pt idx="3760">
                  <c:v>3.9</c:v>
                </c:pt>
                <c:pt idx="3761">
                  <c:v>3.9</c:v>
                </c:pt>
                <c:pt idx="3762">
                  <c:v>2.9</c:v>
                </c:pt>
                <c:pt idx="3763">
                  <c:v>2.9</c:v>
                </c:pt>
                <c:pt idx="3764">
                  <c:v>3.3</c:v>
                </c:pt>
                <c:pt idx="3765">
                  <c:v>3.8</c:v>
                </c:pt>
                <c:pt idx="3766">
                  <c:v>2.9</c:v>
                </c:pt>
                <c:pt idx="3767">
                  <c:v>4.7</c:v>
                </c:pt>
                <c:pt idx="3768">
                  <c:v>2.9</c:v>
                </c:pt>
                <c:pt idx="3769">
                  <c:v>4.3</c:v>
                </c:pt>
                <c:pt idx="3770">
                  <c:v>4.2</c:v>
                </c:pt>
                <c:pt idx="3771">
                  <c:v>4.2</c:v>
                </c:pt>
                <c:pt idx="3772">
                  <c:v>2.9</c:v>
                </c:pt>
                <c:pt idx="3773">
                  <c:v>4.2</c:v>
                </c:pt>
                <c:pt idx="3774">
                  <c:v>3.9</c:v>
                </c:pt>
                <c:pt idx="3775">
                  <c:v>2.9</c:v>
                </c:pt>
                <c:pt idx="3776">
                  <c:v>2.9</c:v>
                </c:pt>
                <c:pt idx="3777">
                  <c:v>3.1</c:v>
                </c:pt>
                <c:pt idx="3778">
                  <c:v>2.9</c:v>
                </c:pt>
                <c:pt idx="3779">
                  <c:v>2.9</c:v>
                </c:pt>
                <c:pt idx="3780">
                  <c:v>3.7</c:v>
                </c:pt>
                <c:pt idx="3781">
                  <c:v>2.9</c:v>
                </c:pt>
                <c:pt idx="3782">
                  <c:v>4.7</c:v>
                </c:pt>
                <c:pt idx="3783">
                  <c:v>2.9</c:v>
                </c:pt>
                <c:pt idx="3784">
                  <c:v>2.9</c:v>
                </c:pt>
                <c:pt idx="3785">
                  <c:v>2.9</c:v>
                </c:pt>
                <c:pt idx="3786">
                  <c:v>4.0999999999999996</c:v>
                </c:pt>
                <c:pt idx="3787">
                  <c:v>3.9</c:v>
                </c:pt>
                <c:pt idx="3788">
                  <c:v>2.9</c:v>
                </c:pt>
                <c:pt idx="3789">
                  <c:v>2.9</c:v>
                </c:pt>
                <c:pt idx="3790">
                  <c:v>2.9</c:v>
                </c:pt>
                <c:pt idx="3791">
                  <c:v>3.3</c:v>
                </c:pt>
                <c:pt idx="3792">
                  <c:v>2.9</c:v>
                </c:pt>
                <c:pt idx="3793">
                  <c:v>4.5</c:v>
                </c:pt>
                <c:pt idx="3794">
                  <c:v>2.9</c:v>
                </c:pt>
                <c:pt idx="3795">
                  <c:v>2.9</c:v>
                </c:pt>
                <c:pt idx="3796">
                  <c:v>4.3</c:v>
                </c:pt>
                <c:pt idx="3797">
                  <c:v>3.7</c:v>
                </c:pt>
                <c:pt idx="3798">
                  <c:v>2.9</c:v>
                </c:pt>
                <c:pt idx="3799">
                  <c:v>2.9</c:v>
                </c:pt>
                <c:pt idx="3800">
                  <c:v>3.8</c:v>
                </c:pt>
                <c:pt idx="3801">
                  <c:v>2.9</c:v>
                </c:pt>
                <c:pt idx="3802">
                  <c:v>4.3</c:v>
                </c:pt>
                <c:pt idx="3803">
                  <c:v>4</c:v>
                </c:pt>
                <c:pt idx="3804">
                  <c:v>2.9</c:v>
                </c:pt>
                <c:pt idx="3805">
                  <c:v>2.9</c:v>
                </c:pt>
                <c:pt idx="3806">
                  <c:v>4.0999999999999996</c:v>
                </c:pt>
                <c:pt idx="3807">
                  <c:v>4</c:v>
                </c:pt>
                <c:pt idx="3808">
                  <c:v>4.0999999999999996</c:v>
                </c:pt>
                <c:pt idx="3809">
                  <c:v>3.8</c:v>
                </c:pt>
                <c:pt idx="3810">
                  <c:v>4.3</c:v>
                </c:pt>
                <c:pt idx="3811">
                  <c:v>4.3</c:v>
                </c:pt>
                <c:pt idx="3812">
                  <c:v>2.9</c:v>
                </c:pt>
                <c:pt idx="3813">
                  <c:v>2.9</c:v>
                </c:pt>
                <c:pt idx="3814">
                  <c:v>4.4000000000000004</c:v>
                </c:pt>
                <c:pt idx="3815">
                  <c:v>4.0999999999999996</c:v>
                </c:pt>
                <c:pt idx="3816">
                  <c:v>2.9</c:v>
                </c:pt>
                <c:pt idx="3817">
                  <c:v>2.8</c:v>
                </c:pt>
                <c:pt idx="3818">
                  <c:v>4.3</c:v>
                </c:pt>
                <c:pt idx="3819">
                  <c:v>2.9</c:v>
                </c:pt>
                <c:pt idx="3820">
                  <c:v>2.9</c:v>
                </c:pt>
                <c:pt idx="3821">
                  <c:v>4.3</c:v>
                </c:pt>
                <c:pt idx="3822">
                  <c:v>4.2</c:v>
                </c:pt>
                <c:pt idx="3823">
                  <c:v>2.9</c:v>
                </c:pt>
                <c:pt idx="3824">
                  <c:v>3.7</c:v>
                </c:pt>
                <c:pt idx="3825">
                  <c:v>4</c:v>
                </c:pt>
                <c:pt idx="3826">
                  <c:v>4</c:v>
                </c:pt>
                <c:pt idx="3827">
                  <c:v>4.0999999999999996</c:v>
                </c:pt>
                <c:pt idx="3828">
                  <c:v>4.2</c:v>
                </c:pt>
                <c:pt idx="3829">
                  <c:v>4.2</c:v>
                </c:pt>
                <c:pt idx="3830">
                  <c:v>4.2</c:v>
                </c:pt>
                <c:pt idx="3831">
                  <c:v>3.3</c:v>
                </c:pt>
                <c:pt idx="3832">
                  <c:v>3.8</c:v>
                </c:pt>
                <c:pt idx="3833">
                  <c:v>3.9</c:v>
                </c:pt>
                <c:pt idx="3834">
                  <c:v>4</c:v>
                </c:pt>
                <c:pt idx="3835">
                  <c:v>4.4000000000000004</c:v>
                </c:pt>
                <c:pt idx="3836">
                  <c:v>4.3</c:v>
                </c:pt>
                <c:pt idx="3837">
                  <c:v>4.4000000000000004</c:v>
                </c:pt>
                <c:pt idx="3838">
                  <c:v>3.4</c:v>
                </c:pt>
                <c:pt idx="3839">
                  <c:v>2.9</c:v>
                </c:pt>
                <c:pt idx="3840">
                  <c:v>4.2</c:v>
                </c:pt>
                <c:pt idx="3841">
                  <c:v>4</c:v>
                </c:pt>
                <c:pt idx="3842">
                  <c:v>2.9</c:v>
                </c:pt>
                <c:pt idx="3843">
                  <c:v>4.5</c:v>
                </c:pt>
                <c:pt idx="3844">
                  <c:v>4</c:v>
                </c:pt>
                <c:pt idx="3845">
                  <c:v>2.9</c:v>
                </c:pt>
                <c:pt idx="3846">
                  <c:v>4.0999999999999996</c:v>
                </c:pt>
                <c:pt idx="3847">
                  <c:v>2.9</c:v>
                </c:pt>
                <c:pt idx="3848">
                  <c:v>2.9</c:v>
                </c:pt>
                <c:pt idx="3849">
                  <c:v>4</c:v>
                </c:pt>
                <c:pt idx="3850">
                  <c:v>2.9</c:v>
                </c:pt>
                <c:pt idx="3851">
                  <c:v>2.9</c:v>
                </c:pt>
                <c:pt idx="3852">
                  <c:v>2.9</c:v>
                </c:pt>
                <c:pt idx="3853">
                  <c:v>4.3</c:v>
                </c:pt>
                <c:pt idx="3854">
                  <c:v>2.9</c:v>
                </c:pt>
                <c:pt idx="3855">
                  <c:v>4.4000000000000004</c:v>
                </c:pt>
                <c:pt idx="3856">
                  <c:v>4.3</c:v>
                </c:pt>
                <c:pt idx="3857">
                  <c:v>4.0999999999999996</c:v>
                </c:pt>
                <c:pt idx="3858">
                  <c:v>2.9</c:v>
                </c:pt>
                <c:pt idx="3859">
                  <c:v>2.9</c:v>
                </c:pt>
                <c:pt idx="3860">
                  <c:v>2.9</c:v>
                </c:pt>
                <c:pt idx="3861">
                  <c:v>4.7</c:v>
                </c:pt>
                <c:pt idx="3862">
                  <c:v>4</c:v>
                </c:pt>
                <c:pt idx="3863">
                  <c:v>2.9</c:v>
                </c:pt>
                <c:pt idx="3864">
                  <c:v>2.9</c:v>
                </c:pt>
                <c:pt idx="3865">
                  <c:v>4.5</c:v>
                </c:pt>
                <c:pt idx="3866">
                  <c:v>2.9</c:v>
                </c:pt>
                <c:pt idx="3867">
                  <c:v>3.9</c:v>
                </c:pt>
                <c:pt idx="3868">
                  <c:v>4.4000000000000004</c:v>
                </c:pt>
                <c:pt idx="3869">
                  <c:v>2.9</c:v>
                </c:pt>
                <c:pt idx="3870">
                  <c:v>3.8</c:v>
                </c:pt>
                <c:pt idx="3871">
                  <c:v>3.8</c:v>
                </c:pt>
                <c:pt idx="3872">
                  <c:v>4.3</c:v>
                </c:pt>
                <c:pt idx="3873">
                  <c:v>4</c:v>
                </c:pt>
                <c:pt idx="3874">
                  <c:v>2.9</c:v>
                </c:pt>
                <c:pt idx="3875">
                  <c:v>4.3</c:v>
                </c:pt>
                <c:pt idx="3876">
                  <c:v>3.6</c:v>
                </c:pt>
                <c:pt idx="3877">
                  <c:v>2.9</c:v>
                </c:pt>
                <c:pt idx="3878">
                  <c:v>3.5</c:v>
                </c:pt>
                <c:pt idx="3879">
                  <c:v>2.9</c:v>
                </c:pt>
                <c:pt idx="3880">
                  <c:v>2.9</c:v>
                </c:pt>
                <c:pt idx="3881">
                  <c:v>2.9</c:v>
                </c:pt>
                <c:pt idx="3882">
                  <c:v>3.9</c:v>
                </c:pt>
                <c:pt idx="3883">
                  <c:v>3.8</c:v>
                </c:pt>
                <c:pt idx="3884">
                  <c:v>4.2</c:v>
                </c:pt>
                <c:pt idx="3885">
                  <c:v>4.0999999999999996</c:v>
                </c:pt>
                <c:pt idx="3886">
                  <c:v>4.0999999999999996</c:v>
                </c:pt>
                <c:pt idx="3887">
                  <c:v>2.9</c:v>
                </c:pt>
                <c:pt idx="3888">
                  <c:v>3.4</c:v>
                </c:pt>
                <c:pt idx="3889">
                  <c:v>2.9</c:v>
                </c:pt>
                <c:pt idx="3890">
                  <c:v>2.9</c:v>
                </c:pt>
                <c:pt idx="3891">
                  <c:v>3.8</c:v>
                </c:pt>
                <c:pt idx="3892">
                  <c:v>2.9</c:v>
                </c:pt>
                <c:pt idx="3893">
                  <c:v>5</c:v>
                </c:pt>
                <c:pt idx="3894">
                  <c:v>4.8</c:v>
                </c:pt>
                <c:pt idx="3895">
                  <c:v>2.9</c:v>
                </c:pt>
                <c:pt idx="3896">
                  <c:v>4.3</c:v>
                </c:pt>
                <c:pt idx="3897">
                  <c:v>3.7</c:v>
                </c:pt>
                <c:pt idx="3898">
                  <c:v>4.0999999999999996</c:v>
                </c:pt>
                <c:pt idx="3899">
                  <c:v>4.9000000000000004</c:v>
                </c:pt>
                <c:pt idx="3900">
                  <c:v>2.9</c:v>
                </c:pt>
                <c:pt idx="3901">
                  <c:v>4</c:v>
                </c:pt>
                <c:pt idx="3902">
                  <c:v>4.0999999999999996</c:v>
                </c:pt>
                <c:pt idx="3903">
                  <c:v>4.8</c:v>
                </c:pt>
                <c:pt idx="3904">
                  <c:v>2.9</c:v>
                </c:pt>
                <c:pt idx="3905">
                  <c:v>2.9</c:v>
                </c:pt>
                <c:pt idx="3906">
                  <c:v>3.9</c:v>
                </c:pt>
                <c:pt idx="3907">
                  <c:v>4.0999999999999996</c:v>
                </c:pt>
                <c:pt idx="3908">
                  <c:v>2.9</c:v>
                </c:pt>
                <c:pt idx="3909">
                  <c:v>2.9</c:v>
                </c:pt>
                <c:pt idx="3910">
                  <c:v>4.4000000000000004</c:v>
                </c:pt>
                <c:pt idx="3911">
                  <c:v>4.5</c:v>
                </c:pt>
                <c:pt idx="3912">
                  <c:v>4.4000000000000004</c:v>
                </c:pt>
                <c:pt idx="3913">
                  <c:v>4.3</c:v>
                </c:pt>
                <c:pt idx="3914">
                  <c:v>4.4000000000000004</c:v>
                </c:pt>
                <c:pt idx="3915">
                  <c:v>4.3</c:v>
                </c:pt>
                <c:pt idx="3916">
                  <c:v>3.4</c:v>
                </c:pt>
                <c:pt idx="3917">
                  <c:v>3.7</c:v>
                </c:pt>
                <c:pt idx="3918">
                  <c:v>3.7</c:v>
                </c:pt>
                <c:pt idx="3919">
                  <c:v>4.0999999999999996</c:v>
                </c:pt>
                <c:pt idx="3920">
                  <c:v>4.5</c:v>
                </c:pt>
                <c:pt idx="3921">
                  <c:v>2.9</c:v>
                </c:pt>
                <c:pt idx="3922">
                  <c:v>3.4</c:v>
                </c:pt>
                <c:pt idx="3923">
                  <c:v>2.9</c:v>
                </c:pt>
                <c:pt idx="3924">
                  <c:v>4.5</c:v>
                </c:pt>
                <c:pt idx="3925">
                  <c:v>3.9</c:v>
                </c:pt>
                <c:pt idx="3926">
                  <c:v>3.2</c:v>
                </c:pt>
                <c:pt idx="3927">
                  <c:v>3.9</c:v>
                </c:pt>
                <c:pt idx="3928">
                  <c:v>2.9</c:v>
                </c:pt>
                <c:pt idx="3929">
                  <c:v>3.5</c:v>
                </c:pt>
                <c:pt idx="3930">
                  <c:v>3.8</c:v>
                </c:pt>
                <c:pt idx="3931">
                  <c:v>2.9</c:v>
                </c:pt>
                <c:pt idx="3932">
                  <c:v>4.4000000000000004</c:v>
                </c:pt>
                <c:pt idx="3933">
                  <c:v>2.9</c:v>
                </c:pt>
                <c:pt idx="3934">
                  <c:v>2.9</c:v>
                </c:pt>
                <c:pt idx="3935">
                  <c:v>4.3</c:v>
                </c:pt>
                <c:pt idx="3936">
                  <c:v>2.9</c:v>
                </c:pt>
                <c:pt idx="3937">
                  <c:v>3.7</c:v>
                </c:pt>
                <c:pt idx="3938">
                  <c:v>2.9</c:v>
                </c:pt>
                <c:pt idx="3939">
                  <c:v>3.8</c:v>
                </c:pt>
                <c:pt idx="3940">
                  <c:v>2.9</c:v>
                </c:pt>
                <c:pt idx="3941">
                  <c:v>4.0999999999999996</c:v>
                </c:pt>
                <c:pt idx="3942">
                  <c:v>2.9</c:v>
                </c:pt>
                <c:pt idx="3943">
                  <c:v>4.0999999999999996</c:v>
                </c:pt>
                <c:pt idx="3944">
                  <c:v>4.3</c:v>
                </c:pt>
                <c:pt idx="3945">
                  <c:v>2.9</c:v>
                </c:pt>
                <c:pt idx="3946">
                  <c:v>3.9</c:v>
                </c:pt>
                <c:pt idx="3947">
                  <c:v>4.0999999999999996</c:v>
                </c:pt>
                <c:pt idx="3948">
                  <c:v>3.9</c:v>
                </c:pt>
                <c:pt idx="3949">
                  <c:v>2.9</c:v>
                </c:pt>
                <c:pt idx="3950">
                  <c:v>2.9</c:v>
                </c:pt>
                <c:pt idx="3951">
                  <c:v>4.2</c:v>
                </c:pt>
                <c:pt idx="3952">
                  <c:v>2.9</c:v>
                </c:pt>
                <c:pt idx="3953">
                  <c:v>4.5</c:v>
                </c:pt>
                <c:pt idx="3954">
                  <c:v>2.9</c:v>
                </c:pt>
                <c:pt idx="3955">
                  <c:v>3.7</c:v>
                </c:pt>
                <c:pt idx="3956">
                  <c:v>4.0999999999999996</c:v>
                </c:pt>
                <c:pt idx="3957">
                  <c:v>3.8</c:v>
                </c:pt>
                <c:pt idx="3958">
                  <c:v>3.7</c:v>
                </c:pt>
                <c:pt idx="3959">
                  <c:v>2.9</c:v>
                </c:pt>
                <c:pt idx="3960">
                  <c:v>4.3</c:v>
                </c:pt>
                <c:pt idx="3961">
                  <c:v>2.9</c:v>
                </c:pt>
                <c:pt idx="3962">
                  <c:v>2.9</c:v>
                </c:pt>
                <c:pt idx="3963">
                  <c:v>4.5</c:v>
                </c:pt>
                <c:pt idx="3964">
                  <c:v>3.4</c:v>
                </c:pt>
                <c:pt idx="3965">
                  <c:v>3.9</c:v>
                </c:pt>
                <c:pt idx="3966">
                  <c:v>4</c:v>
                </c:pt>
                <c:pt idx="3967">
                  <c:v>4.4000000000000004</c:v>
                </c:pt>
                <c:pt idx="3968">
                  <c:v>2.9</c:v>
                </c:pt>
                <c:pt idx="3969">
                  <c:v>2.9</c:v>
                </c:pt>
                <c:pt idx="3970">
                  <c:v>3.9</c:v>
                </c:pt>
                <c:pt idx="3971">
                  <c:v>2.9</c:v>
                </c:pt>
                <c:pt idx="3972">
                  <c:v>3.7</c:v>
                </c:pt>
                <c:pt idx="3973">
                  <c:v>4.7</c:v>
                </c:pt>
                <c:pt idx="3974">
                  <c:v>4</c:v>
                </c:pt>
                <c:pt idx="3975">
                  <c:v>2.9</c:v>
                </c:pt>
                <c:pt idx="3976">
                  <c:v>3.8</c:v>
                </c:pt>
                <c:pt idx="3977">
                  <c:v>2.9</c:v>
                </c:pt>
                <c:pt idx="3978">
                  <c:v>3.9</c:v>
                </c:pt>
                <c:pt idx="3979">
                  <c:v>2.9</c:v>
                </c:pt>
                <c:pt idx="3980">
                  <c:v>2.9</c:v>
                </c:pt>
                <c:pt idx="3981">
                  <c:v>2.9</c:v>
                </c:pt>
                <c:pt idx="3982">
                  <c:v>2.9</c:v>
                </c:pt>
                <c:pt idx="3983">
                  <c:v>2.9</c:v>
                </c:pt>
                <c:pt idx="3984">
                  <c:v>2.9</c:v>
                </c:pt>
                <c:pt idx="3985">
                  <c:v>2.9</c:v>
                </c:pt>
                <c:pt idx="3986">
                  <c:v>2.9</c:v>
                </c:pt>
                <c:pt idx="3987">
                  <c:v>2.9</c:v>
                </c:pt>
                <c:pt idx="3988">
                  <c:v>4.0999999999999996</c:v>
                </c:pt>
                <c:pt idx="3989">
                  <c:v>4.5</c:v>
                </c:pt>
                <c:pt idx="3990">
                  <c:v>2.9</c:v>
                </c:pt>
                <c:pt idx="3991">
                  <c:v>4.0999999999999996</c:v>
                </c:pt>
                <c:pt idx="3992">
                  <c:v>2.9</c:v>
                </c:pt>
                <c:pt idx="3993">
                  <c:v>4</c:v>
                </c:pt>
                <c:pt idx="3994">
                  <c:v>2.9</c:v>
                </c:pt>
                <c:pt idx="3995">
                  <c:v>2.9</c:v>
                </c:pt>
                <c:pt idx="3996">
                  <c:v>4.0999999999999996</c:v>
                </c:pt>
                <c:pt idx="3997">
                  <c:v>2.9</c:v>
                </c:pt>
                <c:pt idx="3998">
                  <c:v>2.9</c:v>
                </c:pt>
                <c:pt idx="3999">
                  <c:v>3.9</c:v>
                </c:pt>
                <c:pt idx="4000">
                  <c:v>2.9</c:v>
                </c:pt>
                <c:pt idx="4001">
                  <c:v>4.4000000000000004</c:v>
                </c:pt>
                <c:pt idx="4002">
                  <c:v>3.5</c:v>
                </c:pt>
                <c:pt idx="4003">
                  <c:v>2.9</c:v>
                </c:pt>
                <c:pt idx="4004">
                  <c:v>2.9</c:v>
                </c:pt>
                <c:pt idx="4005">
                  <c:v>4.4000000000000004</c:v>
                </c:pt>
                <c:pt idx="4006">
                  <c:v>4.7</c:v>
                </c:pt>
                <c:pt idx="4007">
                  <c:v>2.9</c:v>
                </c:pt>
                <c:pt idx="4008">
                  <c:v>2.9</c:v>
                </c:pt>
                <c:pt idx="4009">
                  <c:v>4</c:v>
                </c:pt>
                <c:pt idx="4010">
                  <c:v>4.4000000000000004</c:v>
                </c:pt>
                <c:pt idx="4011">
                  <c:v>4.5</c:v>
                </c:pt>
                <c:pt idx="4012">
                  <c:v>4.3</c:v>
                </c:pt>
                <c:pt idx="4013">
                  <c:v>3</c:v>
                </c:pt>
                <c:pt idx="4014">
                  <c:v>4.2</c:v>
                </c:pt>
                <c:pt idx="4015">
                  <c:v>2.9</c:v>
                </c:pt>
                <c:pt idx="4016">
                  <c:v>2.9</c:v>
                </c:pt>
                <c:pt idx="4017">
                  <c:v>2.9</c:v>
                </c:pt>
                <c:pt idx="4018">
                  <c:v>2.9</c:v>
                </c:pt>
                <c:pt idx="4019">
                  <c:v>2.9</c:v>
                </c:pt>
                <c:pt idx="4020">
                  <c:v>2.9</c:v>
                </c:pt>
                <c:pt idx="4021">
                  <c:v>4</c:v>
                </c:pt>
                <c:pt idx="4022">
                  <c:v>2.9</c:v>
                </c:pt>
                <c:pt idx="4023">
                  <c:v>2.9</c:v>
                </c:pt>
                <c:pt idx="4024">
                  <c:v>2.9</c:v>
                </c:pt>
                <c:pt idx="4025">
                  <c:v>4.7</c:v>
                </c:pt>
                <c:pt idx="4026">
                  <c:v>2.9</c:v>
                </c:pt>
                <c:pt idx="4027">
                  <c:v>4.3</c:v>
                </c:pt>
                <c:pt idx="4028">
                  <c:v>4.5999999999999996</c:v>
                </c:pt>
                <c:pt idx="4029">
                  <c:v>4</c:v>
                </c:pt>
                <c:pt idx="4030">
                  <c:v>4.4000000000000004</c:v>
                </c:pt>
                <c:pt idx="4031">
                  <c:v>4</c:v>
                </c:pt>
                <c:pt idx="4032">
                  <c:v>4</c:v>
                </c:pt>
                <c:pt idx="4033">
                  <c:v>3.8</c:v>
                </c:pt>
                <c:pt idx="4034">
                  <c:v>2.9</c:v>
                </c:pt>
                <c:pt idx="4035">
                  <c:v>2.9</c:v>
                </c:pt>
                <c:pt idx="4036">
                  <c:v>3.6</c:v>
                </c:pt>
                <c:pt idx="4037">
                  <c:v>4.4000000000000004</c:v>
                </c:pt>
                <c:pt idx="4038">
                  <c:v>4.0999999999999996</c:v>
                </c:pt>
                <c:pt idx="4039">
                  <c:v>3.7</c:v>
                </c:pt>
                <c:pt idx="4040">
                  <c:v>2.9</c:v>
                </c:pt>
                <c:pt idx="4041">
                  <c:v>4.5</c:v>
                </c:pt>
                <c:pt idx="4042">
                  <c:v>4.5</c:v>
                </c:pt>
                <c:pt idx="4043">
                  <c:v>2.9</c:v>
                </c:pt>
                <c:pt idx="4044">
                  <c:v>2.9</c:v>
                </c:pt>
                <c:pt idx="4045">
                  <c:v>4.3</c:v>
                </c:pt>
                <c:pt idx="4046">
                  <c:v>4.2</c:v>
                </c:pt>
                <c:pt idx="4047">
                  <c:v>4.2</c:v>
                </c:pt>
                <c:pt idx="4048">
                  <c:v>2.9</c:v>
                </c:pt>
                <c:pt idx="4049">
                  <c:v>4.2</c:v>
                </c:pt>
                <c:pt idx="4050">
                  <c:v>2.9</c:v>
                </c:pt>
                <c:pt idx="4051">
                  <c:v>3.7</c:v>
                </c:pt>
                <c:pt idx="4052">
                  <c:v>4.4000000000000004</c:v>
                </c:pt>
                <c:pt idx="4053">
                  <c:v>3.8</c:v>
                </c:pt>
                <c:pt idx="4054">
                  <c:v>4.0999999999999996</c:v>
                </c:pt>
                <c:pt idx="4055">
                  <c:v>3</c:v>
                </c:pt>
                <c:pt idx="4056">
                  <c:v>2.9</c:v>
                </c:pt>
                <c:pt idx="4057">
                  <c:v>2.9</c:v>
                </c:pt>
                <c:pt idx="4058">
                  <c:v>4.3</c:v>
                </c:pt>
                <c:pt idx="4059">
                  <c:v>2.9</c:v>
                </c:pt>
                <c:pt idx="4060">
                  <c:v>2.9</c:v>
                </c:pt>
                <c:pt idx="4061">
                  <c:v>2.9</c:v>
                </c:pt>
                <c:pt idx="4062">
                  <c:v>3.8</c:v>
                </c:pt>
                <c:pt idx="4063">
                  <c:v>3.9</c:v>
                </c:pt>
                <c:pt idx="4064">
                  <c:v>3.9</c:v>
                </c:pt>
                <c:pt idx="4065">
                  <c:v>4.0999999999999996</c:v>
                </c:pt>
                <c:pt idx="4066">
                  <c:v>4.2</c:v>
                </c:pt>
                <c:pt idx="4067">
                  <c:v>4.2</c:v>
                </c:pt>
                <c:pt idx="4068">
                  <c:v>4</c:v>
                </c:pt>
                <c:pt idx="4069">
                  <c:v>2.9</c:v>
                </c:pt>
                <c:pt idx="4070">
                  <c:v>4.0999999999999996</c:v>
                </c:pt>
                <c:pt idx="4071">
                  <c:v>2.9</c:v>
                </c:pt>
                <c:pt idx="4072">
                  <c:v>2.9</c:v>
                </c:pt>
                <c:pt idx="4073">
                  <c:v>2.9</c:v>
                </c:pt>
                <c:pt idx="4074">
                  <c:v>4.4000000000000004</c:v>
                </c:pt>
                <c:pt idx="4075">
                  <c:v>4.4000000000000004</c:v>
                </c:pt>
                <c:pt idx="4076">
                  <c:v>2.9</c:v>
                </c:pt>
                <c:pt idx="4077">
                  <c:v>3.9</c:v>
                </c:pt>
                <c:pt idx="4078">
                  <c:v>4.0999999999999996</c:v>
                </c:pt>
                <c:pt idx="4079">
                  <c:v>4</c:v>
                </c:pt>
                <c:pt idx="4080">
                  <c:v>2.9</c:v>
                </c:pt>
                <c:pt idx="4081">
                  <c:v>3.3</c:v>
                </c:pt>
                <c:pt idx="4082">
                  <c:v>4</c:v>
                </c:pt>
                <c:pt idx="4083">
                  <c:v>2.9</c:v>
                </c:pt>
                <c:pt idx="4084">
                  <c:v>4</c:v>
                </c:pt>
                <c:pt idx="4085">
                  <c:v>4.7</c:v>
                </c:pt>
                <c:pt idx="4086">
                  <c:v>2.9</c:v>
                </c:pt>
                <c:pt idx="4087">
                  <c:v>2.9</c:v>
                </c:pt>
                <c:pt idx="4088">
                  <c:v>2.9</c:v>
                </c:pt>
                <c:pt idx="4089">
                  <c:v>2.9</c:v>
                </c:pt>
                <c:pt idx="4090">
                  <c:v>2.9</c:v>
                </c:pt>
                <c:pt idx="4091">
                  <c:v>2.9</c:v>
                </c:pt>
                <c:pt idx="4092">
                  <c:v>2.9</c:v>
                </c:pt>
                <c:pt idx="4093">
                  <c:v>2.9</c:v>
                </c:pt>
                <c:pt idx="4094">
                  <c:v>4.4000000000000004</c:v>
                </c:pt>
                <c:pt idx="4095">
                  <c:v>4.5</c:v>
                </c:pt>
                <c:pt idx="4096">
                  <c:v>4.0999999999999996</c:v>
                </c:pt>
                <c:pt idx="4097">
                  <c:v>4</c:v>
                </c:pt>
                <c:pt idx="4098">
                  <c:v>4</c:v>
                </c:pt>
                <c:pt idx="4099">
                  <c:v>4.5</c:v>
                </c:pt>
                <c:pt idx="4100">
                  <c:v>4.3</c:v>
                </c:pt>
                <c:pt idx="4101">
                  <c:v>2.9</c:v>
                </c:pt>
                <c:pt idx="4102">
                  <c:v>4.0999999999999996</c:v>
                </c:pt>
                <c:pt idx="4103">
                  <c:v>4.4000000000000004</c:v>
                </c:pt>
                <c:pt idx="4104">
                  <c:v>4.0999999999999996</c:v>
                </c:pt>
                <c:pt idx="4105">
                  <c:v>2.9</c:v>
                </c:pt>
                <c:pt idx="4106">
                  <c:v>3.8</c:v>
                </c:pt>
                <c:pt idx="4107">
                  <c:v>4.2</c:v>
                </c:pt>
                <c:pt idx="4108">
                  <c:v>4.3</c:v>
                </c:pt>
                <c:pt idx="4109">
                  <c:v>4</c:v>
                </c:pt>
                <c:pt idx="4110">
                  <c:v>3.7</c:v>
                </c:pt>
                <c:pt idx="4111">
                  <c:v>2.9</c:v>
                </c:pt>
                <c:pt idx="4112">
                  <c:v>3.6</c:v>
                </c:pt>
                <c:pt idx="4113">
                  <c:v>4.2</c:v>
                </c:pt>
                <c:pt idx="4114">
                  <c:v>4.5</c:v>
                </c:pt>
                <c:pt idx="4115">
                  <c:v>4.4000000000000004</c:v>
                </c:pt>
                <c:pt idx="4116">
                  <c:v>2.9</c:v>
                </c:pt>
                <c:pt idx="4117">
                  <c:v>4.3</c:v>
                </c:pt>
                <c:pt idx="4118">
                  <c:v>4.4000000000000004</c:v>
                </c:pt>
                <c:pt idx="4119">
                  <c:v>4.2</c:v>
                </c:pt>
                <c:pt idx="4120">
                  <c:v>4.0999999999999996</c:v>
                </c:pt>
                <c:pt idx="4121">
                  <c:v>2.9</c:v>
                </c:pt>
                <c:pt idx="4122">
                  <c:v>3.2</c:v>
                </c:pt>
                <c:pt idx="4123">
                  <c:v>4.0999999999999996</c:v>
                </c:pt>
                <c:pt idx="4124">
                  <c:v>4.4000000000000004</c:v>
                </c:pt>
                <c:pt idx="4125">
                  <c:v>4.0999999999999996</c:v>
                </c:pt>
                <c:pt idx="4126">
                  <c:v>2.9</c:v>
                </c:pt>
                <c:pt idx="4127">
                  <c:v>2.9</c:v>
                </c:pt>
                <c:pt idx="4128">
                  <c:v>2.9</c:v>
                </c:pt>
                <c:pt idx="4129">
                  <c:v>3.3</c:v>
                </c:pt>
                <c:pt idx="4130">
                  <c:v>2.9</c:v>
                </c:pt>
                <c:pt idx="4131">
                  <c:v>2.9</c:v>
                </c:pt>
                <c:pt idx="4132">
                  <c:v>4</c:v>
                </c:pt>
                <c:pt idx="4133">
                  <c:v>2.9</c:v>
                </c:pt>
                <c:pt idx="4134">
                  <c:v>3.7</c:v>
                </c:pt>
                <c:pt idx="4135">
                  <c:v>2.9</c:v>
                </c:pt>
                <c:pt idx="4136">
                  <c:v>4.4000000000000004</c:v>
                </c:pt>
                <c:pt idx="4137">
                  <c:v>2.9</c:v>
                </c:pt>
                <c:pt idx="4138">
                  <c:v>3.3</c:v>
                </c:pt>
                <c:pt idx="4139">
                  <c:v>4.2</c:v>
                </c:pt>
                <c:pt idx="4140">
                  <c:v>2.9</c:v>
                </c:pt>
                <c:pt idx="4141">
                  <c:v>4.0999999999999996</c:v>
                </c:pt>
                <c:pt idx="4142">
                  <c:v>4.0999999999999996</c:v>
                </c:pt>
                <c:pt idx="4143">
                  <c:v>2.9</c:v>
                </c:pt>
                <c:pt idx="4144">
                  <c:v>4</c:v>
                </c:pt>
                <c:pt idx="4145">
                  <c:v>4</c:v>
                </c:pt>
                <c:pt idx="4146">
                  <c:v>4.3</c:v>
                </c:pt>
                <c:pt idx="4147">
                  <c:v>2.9</c:v>
                </c:pt>
                <c:pt idx="4148">
                  <c:v>4.2</c:v>
                </c:pt>
                <c:pt idx="4149">
                  <c:v>4</c:v>
                </c:pt>
                <c:pt idx="4150">
                  <c:v>2.9</c:v>
                </c:pt>
                <c:pt idx="4151">
                  <c:v>4</c:v>
                </c:pt>
                <c:pt idx="4152">
                  <c:v>2.9</c:v>
                </c:pt>
                <c:pt idx="4153">
                  <c:v>2.9</c:v>
                </c:pt>
                <c:pt idx="4154">
                  <c:v>3.6</c:v>
                </c:pt>
                <c:pt idx="4155">
                  <c:v>2.9</c:v>
                </c:pt>
                <c:pt idx="4156">
                  <c:v>4.4000000000000004</c:v>
                </c:pt>
                <c:pt idx="4157">
                  <c:v>4.2</c:v>
                </c:pt>
                <c:pt idx="4158">
                  <c:v>2.9</c:v>
                </c:pt>
                <c:pt idx="4159">
                  <c:v>2.9</c:v>
                </c:pt>
                <c:pt idx="4160">
                  <c:v>4.0999999999999996</c:v>
                </c:pt>
                <c:pt idx="4161">
                  <c:v>4.3</c:v>
                </c:pt>
                <c:pt idx="4162">
                  <c:v>4.3</c:v>
                </c:pt>
                <c:pt idx="4163">
                  <c:v>4.4000000000000004</c:v>
                </c:pt>
                <c:pt idx="4164">
                  <c:v>2.9</c:v>
                </c:pt>
                <c:pt idx="4165">
                  <c:v>4.7</c:v>
                </c:pt>
                <c:pt idx="4166">
                  <c:v>2.9</c:v>
                </c:pt>
                <c:pt idx="4167">
                  <c:v>3.6</c:v>
                </c:pt>
                <c:pt idx="4168">
                  <c:v>4.5999999999999996</c:v>
                </c:pt>
                <c:pt idx="4169">
                  <c:v>2.9</c:v>
                </c:pt>
                <c:pt idx="4170">
                  <c:v>2.9</c:v>
                </c:pt>
                <c:pt idx="4171">
                  <c:v>2.9</c:v>
                </c:pt>
                <c:pt idx="4172">
                  <c:v>2.9</c:v>
                </c:pt>
                <c:pt idx="4173">
                  <c:v>2.9</c:v>
                </c:pt>
                <c:pt idx="4174">
                  <c:v>4.3</c:v>
                </c:pt>
                <c:pt idx="4175">
                  <c:v>4.5999999999999996</c:v>
                </c:pt>
                <c:pt idx="4176">
                  <c:v>2.9</c:v>
                </c:pt>
                <c:pt idx="4177">
                  <c:v>3.3</c:v>
                </c:pt>
                <c:pt idx="4178">
                  <c:v>2.9</c:v>
                </c:pt>
                <c:pt idx="4179">
                  <c:v>4.7</c:v>
                </c:pt>
                <c:pt idx="4180">
                  <c:v>4.2</c:v>
                </c:pt>
                <c:pt idx="4181">
                  <c:v>4.0999999999999996</c:v>
                </c:pt>
                <c:pt idx="4182">
                  <c:v>2.9</c:v>
                </c:pt>
                <c:pt idx="4183">
                  <c:v>3.7</c:v>
                </c:pt>
                <c:pt idx="4184">
                  <c:v>3.5</c:v>
                </c:pt>
                <c:pt idx="4185">
                  <c:v>2.9</c:v>
                </c:pt>
                <c:pt idx="4186">
                  <c:v>2.9</c:v>
                </c:pt>
                <c:pt idx="4187">
                  <c:v>2.9</c:v>
                </c:pt>
                <c:pt idx="4188">
                  <c:v>2.9</c:v>
                </c:pt>
                <c:pt idx="4189">
                  <c:v>2.9</c:v>
                </c:pt>
                <c:pt idx="4190">
                  <c:v>4.4000000000000004</c:v>
                </c:pt>
                <c:pt idx="4191">
                  <c:v>2.9</c:v>
                </c:pt>
                <c:pt idx="4192">
                  <c:v>2.9</c:v>
                </c:pt>
                <c:pt idx="4193">
                  <c:v>4</c:v>
                </c:pt>
                <c:pt idx="4194">
                  <c:v>2.9</c:v>
                </c:pt>
                <c:pt idx="4195">
                  <c:v>3.8</c:v>
                </c:pt>
                <c:pt idx="4196">
                  <c:v>3.8</c:v>
                </c:pt>
                <c:pt idx="4197">
                  <c:v>4</c:v>
                </c:pt>
                <c:pt idx="4198">
                  <c:v>2.9</c:v>
                </c:pt>
                <c:pt idx="4199">
                  <c:v>2.9</c:v>
                </c:pt>
                <c:pt idx="4200">
                  <c:v>2.9</c:v>
                </c:pt>
                <c:pt idx="4201">
                  <c:v>4.3</c:v>
                </c:pt>
                <c:pt idx="4202">
                  <c:v>4.5999999999999996</c:v>
                </c:pt>
                <c:pt idx="4203">
                  <c:v>4.3</c:v>
                </c:pt>
                <c:pt idx="4204">
                  <c:v>3.9</c:v>
                </c:pt>
                <c:pt idx="4205">
                  <c:v>2.9</c:v>
                </c:pt>
                <c:pt idx="4206">
                  <c:v>4.7</c:v>
                </c:pt>
                <c:pt idx="4207">
                  <c:v>4.2</c:v>
                </c:pt>
                <c:pt idx="4208">
                  <c:v>2.9</c:v>
                </c:pt>
                <c:pt idx="4209">
                  <c:v>2.9</c:v>
                </c:pt>
                <c:pt idx="4210">
                  <c:v>4.4000000000000004</c:v>
                </c:pt>
                <c:pt idx="4211">
                  <c:v>2.9</c:v>
                </c:pt>
                <c:pt idx="4212">
                  <c:v>2.9</c:v>
                </c:pt>
                <c:pt idx="4213">
                  <c:v>2.9</c:v>
                </c:pt>
                <c:pt idx="4214">
                  <c:v>4</c:v>
                </c:pt>
                <c:pt idx="4215">
                  <c:v>2.9</c:v>
                </c:pt>
                <c:pt idx="4216">
                  <c:v>2.9</c:v>
                </c:pt>
                <c:pt idx="4217">
                  <c:v>4.3</c:v>
                </c:pt>
                <c:pt idx="4218">
                  <c:v>2.9</c:v>
                </c:pt>
                <c:pt idx="4219">
                  <c:v>4.5</c:v>
                </c:pt>
                <c:pt idx="4220">
                  <c:v>2.9</c:v>
                </c:pt>
                <c:pt idx="4221">
                  <c:v>4.4000000000000004</c:v>
                </c:pt>
                <c:pt idx="4222">
                  <c:v>3.8</c:v>
                </c:pt>
                <c:pt idx="4223">
                  <c:v>2.9</c:v>
                </c:pt>
                <c:pt idx="4224">
                  <c:v>4.5</c:v>
                </c:pt>
                <c:pt idx="4225">
                  <c:v>4.2</c:v>
                </c:pt>
                <c:pt idx="4226">
                  <c:v>2.9</c:v>
                </c:pt>
                <c:pt idx="4227">
                  <c:v>4.0999999999999996</c:v>
                </c:pt>
                <c:pt idx="4228">
                  <c:v>2.9</c:v>
                </c:pt>
                <c:pt idx="4229">
                  <c:v>4.5</c:v>
                </c:pt>
                <c:pt idx="4230">
                  <c:v>4.7</c:v>
                </c:pt>
                <c:pt idx="4231">
                  <c:v>4.0999999999999996</c:v>
                </c:pt>
                <c:pt idx="4232">
                  <c:v>2.9</c:v>
                </c:pt>
                <c:pt idx="4233">
                  <c:v>2.9</c:v>
                </c:pt>
                <c:pt idx="4234">
                  <c:v>4.2</c:v>
                </c:pt>
                <c:pt idx="4235">
                  <c:v>4.0999999999999996</c:v>
                </c:pt>
                <c:pt idx="4236">
                  <c:v>4.3</c:v>
                </c:pt>
                <c:pt idx="4237">
                  <c:v>4.5</c:v>
                </c:pt>
                <c:pt idx="4238">
                  <c:v>3.8</c:v>
                </c:pt>
                <c:pt idx="4239">
                  <c:v>2.9</c:v>
                </c:pt>
                <c:pt idx="4240">
                  <c:v>2.9</c:v>
                </c:pt>
                <c:pt idx="4241">
                  <c:v>4.5</c:v>
                </c:pt>
                <c:pt idx="4242">
                  <c:v>4.3</c:v>
                </c:pt>
                <c:pt idx="4243">
                  <c:v>2.9</c:v>
                </c:pt>
                <c:pt idx="4244">
                  <c:v>2.9</c:v>
                </c:pt>
                <c:pt idx="4245">
                  <c:v>2.9</c:v>
                </c:pt>
                <c:pt idx="4246">
                  <c:v>4.0999999999999996</c:v>
                </c:pt>
                <c:pt idx="4247">
                  <c:v>4</c:v>
                </c:pt>
                <c:pt idx="4248">
                  <c:v>2.9</c:v>
                </c:pt>
                <c:pt idx="4249">
                  <c:v>4.5</c:v>
                </c:pt>
                <c:pt idx="4250">
                  <c:v>4.3</c:v>
                </c:pt>
                <c:pt idx="4251">
                  <c:v>2.9</c:v>
                </c:pt>
                <c:pt idx="4252">
                  <c:v>4.2</c:v>
                </c:pt>
                <c:pt idx="4253">
                  <c:v>4.4000000000000004</c:v>
                </c:pt>
                <c:pt idx="4254">
                  <c:v>2.9</c:v>
                </c:pt>
                <c:pt idx="4255">
                  <c:v>4</c:v>
                </c:pt>
                <c:pt idx="4256">
                  <c:v>4.4000000000000004</c:v>
                </c:pt>
                <c:pt idx="4257">
                  <c:v>2.9</c:v>
                </c:pt>
                <c:pt idx="4258">
                  <c:v>4</c:v>
                </c:pt>
                <c:pt idx="4259">
                  <c:v>4</c:v>
                </c:pt>
                <c:pt idx="4260">
                  <c:v>4.0999999999999996</c:v>
                </c:pt>
                <c:pt idx="4261">
                  <c:v>4.5999999999999996</c:v>
                </c:pt>
                <c:pt idx="4262">
                  <c:v>2.9</c:v>
                </c:pt>
                <c:pt idx="4263">
                  <c:v>2.9</c:v>
                </c:pt>
                <c:pt idx="4264">
                  <c:v>4.2</c:v>
                </c:pt>
                <c:pt idx="4265">
                  <c:v>4.4000000000000004</c:v>
                </c:pt>
                <c:pt idx="4266">
                  <c:v>4.5</c:v>
                </c:pt>
                <c:pt idx="4267">
                  <c:v>2.9</c:v>
                </c:pt>
                <c:pt idx="4268">
                  <c:v>4.5999999999999996</c:v>
                </c:pt>
                <c:pt idx="4269">
                  <c:v>4.0999999999999996</c:v>
                </c:pt>
                <c:pt idx="4270">
                  <c:v>3.7</c:v>
                </c:pt>
                <c:pt idx="4271">
                  <c:v>4.0999999999999996</c:v>
                </c:pt>
                <c:pt idx="4272">
                  <c:v>4.5999999999999996</c:v>
                </c:pt>
                <c:pt idx="4273">
                  <c:v>2.9</c:v>
                </c:pt>
                <c:pt idx="4274">
                  <c:v>2.9</c:v>
                </c:pt>
                <c:pt idx="4275">
                  <c:v>4</c:v>
                </c:pt>
                <c:pt idx="4276">
                  <c:v>2.9</c:v>
                </c:pt>
                <c:pt idx="4277">
                  <c:v>3.7</c:v>
                </c:pt>
                <c:pt idx="4278">
                  <c:v>3.8</c:v>
                </c:pt>
                <c:pt idx="4279">
                  <c:v>4.2</c:v>
                </c:pt>
                <c:pt idx="4280">
                  <c:v>4.5</c:v>
                </c:pt>
                <c:pt idx="4281">
                  <c:v>3.7</c:v>
                </c:pt>
                <c:pt idx="4282">
                  <c:v>2.9</c:v>
                </c:pt>
                <c:pt idx="4283">
                  <c:v>4.4000000000000004</c:v>
                </c:pt>
                <c:pt idx="4284">
                  <c:v>3.8</c:v>
                </c:pt>
                <c:pt idx="4285">
                  <c:v>3.9</c:v>
                </c:pt>
                <c:pt idx="4286">
                  <c:v>2.9</c:v>
                </c:pt>
                <c:pt idx="4287">
                  <c:v>3.9</c:v>
                </c:pt>
                <c:pt idx="4288">
                  <c:v>2.9</c:v>
                </c:pt>
                <c:pt idx="4289">
                  <c:v>4.5999999999999996</c:v>
                </c:pt>
                <c:pt idx="4290">
                  <c:v>4.4000000000000004</c:v>
                </c:pt>
                <c:pt idx="4291">
                  <c:v>2.9</c:v>
                </c:pt>
                <c:pt idx="4292">
                  <c:v>3.3</c:v>
                </c:pt>
                <c:pt idx="4293">
                  <c:v>4.3</c:v>
                </c:pt>
                <c:pt idx="4294">
                  <c:v>3.9</c:v>
                </c:pt>
                <c:pt idx="4295">
                  <c:v>2.9</c:v>
                </c:pt>
                <c:pt idx="4296">
                  <c:v>4.2</c:v>
                </c:pt>
                <c:pt idx="4297">
                  <c:v>4.4000000000000004</c:v>
                </c:pt>
                <c:pt idx="4298">
                  <c:v>4.2</c:v>
                </c:pt>
                <c:pt idx="4299">
                  <c:v>2.9</c:v>
                </c:pt>
                <c:pt idx="4300">
                  <c:v>3.1</c:v>
                </c:pt>
                <c:pt idx="4301">
                  <c:v>4.5999999999999996</c:v>
                </c:pt>
                <c:pt idx="4302">
                  <c:v>4.2</c:v>
                </c:pt>
                <c:pt idx="4303">
                  <c:v>4.0999999999999996</c:v>
                </c:pt>
                <c:pt idx="4304">
                  <c:v>2.9</c:v>
                </c:pt>
                <c:pt idx="4305">
                  <c:v>3.9</c:v>
                </c:pt>
                <c:pt idx="4306">
                  <c:v>2.9</c:v>
                </c:pt>
                <c:pt idx="4307">
                  <c:v>4.2</c:v>
                </c:pt>
                <c:pt idx="4308">
                  <c:v>4.2</c:v>
                </c:pt>
                <c:pt idx="4309">
                  <c:v>2.9</c:v>
                </c:pt>
                <c:pt idx="4310">
                  <c:v>2.9</c:v>
                </c:pt>
                <c:pt idx="4311">
                  <c:v>2.9</c:v>
                </c:pt>
                <c:pt idx="4312">
                  <c:v>2.9</c:v>
                </c:pt>
                <c:pt idx="4313">
                  <c:v>4.2</c:v>
                </c:pt>
                <c:pt idx="4314">
                  <c:v>2.9</c:v>
                </c:pt>
                <c:pt idx="4315">
                  <c:v>4.2</c:v>
                </c:pt>
                <c:pt idx="4316">
                  <c:v>2.9</c:v>
                </c:pt>
                <c:pt idx="4317">
                  <c:v>3.2</c:v>
                </c:pt>
                <c:pt idx="4318">
                  <c:v>2.9</c:v>
                </c:pt>
                <c:pt idx="4319">
                  <c:v>4.3</c:v>
                </c:pt>
                <c:pt idx="4320">
                  <c:v>2.9</c:v>
                </c:pt>
                <c:pt idx="4321">
                  <c:v>3.8</c:v>
                </c:pt>
                <c:pt idx="4322">
                  <c:v>4.4000000000000004</c:v>
                </c:pt>
                <c:pt idx="4323">
                  <c:v>4.3</c:v>
                </c:pt>
                <c:pt idx="4324">
                  <c:v>2.9</c:v>
                </c:pt>
                <c:pt idx="4325">
                  <c:v>4.4000000000000004</c:v>
                </c:pt>
                <c:pt idx="4326">
                  <c:v>3.8</c:v>
                </c:pt>
                <c:pt idx="4327">
                  <c:v>4.4000000000000004</c:v>
                </c:pt>
                <c:pt idx="4328">
                  <c:v>4.5</c:v>
                </c:pt>
                <c:pt idx="4329">
                  <c:v>2.9</c:v>
                </c:pt>
                <c:pt idx="4330">
                  <c:v>2.9</c:v>
                </c:pt>
                <c:pt idx="4331">
                  <c:v>4.3</c:v>
                </c:pt>
                <c:pt idx="4332">
                  <c:v>3.9</c:v>
                </c:pt>
                <c:pt idx="4333">
                  <c:v>2.9</c:v>
                </c:pt>
                <c:pt idx="4334">
                  <c:v>2.9</c:v>
                </c:pt>
                <c:pt idx="4335">
                  <c:v>2.9</c:v>
                </c:pt>
                <c:pt idx="4336">
                  <c:v>3.7</c:v>
                </c:pt>
                <c:pt idx="4337">
                  <c:v>3.9</c:v>
                </c:pt>
                <c:pt idx="4338">
                  <c:v>4</c:v>
                </c:pt>
                <c:pt idx="4339">
                  <c:v>4.0999999999999996</c:v>
                </c:pt>
                <c:pt idx="4340">
                  <c:v>4.4000000000000004</c:v>
                </c:pt>
                <c:pt idx="4341">
                  <c:v>2.9</c:v>
                </c:pt>
                <c:pt idx="4342">
                  <c:v>2.9</c:v>
                </c:pt>
                <c:pt idx="4343">
                  <c:v>3.8</c:v>
                </c:pt>
                <c:pt idx="4344">
                  <c:v>4</c:v>
                </c:pt>
                <c:pt idx="4345">
                  <c:v>2.9</c:v>
                </c:pt>
                <c:pt idx="4346">
                  <c:v>2.9</c:v>
                </c:pt>
                <c:pt idx="4347">
                  <c:v>4.7</c:v>
                </c:pt>
                <c:pt idx="4348">
                  <c:v>2.9</c:v>
                </c:pt>
                <c:pt idx="4349">
                  <c:v>4.3</c:v>
                </c:pt>
                <c:pt idx="4350">
                  <c:v>4.0999999999999996</c:v>
                </c:pt>
                <c:pt idx="4351">
                  <c:v>3</c:v>
                </c:pt>
                <c:pt idx="4352">
                  <c:v>4.5</c:v>
                </c:pt>
                <c:pt idx="4353">
                  <c:v>4.4000000000000004</c:v>
                </c:pt>
                <c:pt idx="4354">
                  <c:v>2.9</c:v>
                </c:pt>
                <c:pt idx="4355">
                  <c:v>4.2</c:v>
                </c:pt>
                <c:pt idx="4356">
                  <c:v>2.9</c:v>
                </c:pt>
                <c:pt idx="4357">
                  <c:v>4.2</c:v>
                </c:pt>
                <c:pt idx="4358">
                  <c:v>2.9</c:v>
                </c:pt>
                <c:pt idx="4359">
                  <c:v>4.2</c:v>
                </c:pt>
                <c:pt idx="4360">
                  <c:v>4.0999999999999996</c:v>
                </c:pt>
                <c:pt idx="4361">
                  <c:v>4.5</c:v>
                </c:pt>
                <c:pt idx="4362">
                  <c:v>4.3</c:v>
                </c:pt>
                <c:pt idx="4363">
                  <c:v>4.7</c:v>
                </c:pt>
                <c:pt idx="4364">
                  <c:v>3.9</c:v>
                </c:pt>
                <c:pt idx="4365">
                  <c:v>2.9</c:v>
                </c:pt>
                <c:pt idx="4366">
                  <c:v>4.5999999999999996</c:v>
                </c:pt>
                <c:pt idx="4367">
                  <c:v>4.4000000000000004</c:v>
                </c:pt>
                <c:pt idx="4368">
                  <c:v>4.3</c:v>
                </c:pt>
                <c:pt idx="4369">
                  <c:v>4.2</c:v>
                </c:pt>
                <c:pt idx="4370">
                  <c:v>3.9</c:v>
                </c:pt>
                <c:pt idx="4371">
                  <c:v>4.3</c:v>
                </c:pt>
                <c:pt idx="4372">
                  <c:v>2.9</c:v>
                </c:pt>
                <c:pt idx="4373">
                  <c:v>4.2</c:v>
                </c:pt>
                <c:pt idx="4374">
                  <c:v>4.3</c:v>
                </c:pt>
                <c:pt idx="4375">
                  <c:v>4.3</c:v>
                </c:pt>
                <c:pt idx="4376">
                  <c:v>4.2</c:v>
                </c:pt>
                <c:pt idx="4377">
                  <c:v>4.0999999999999996</c:v>
                </c:pt>
                <c:pt idx="4378">
                  <c:v>2.9</c:v>
                </c:pt>
                <c:pt idx="4379">
                  <c:v>4.0999999999999996</c:v>
                </c:pt>
                <c:pt idx="4380">
                  <c:v>3.8</c:v>
                </c:pt>
                <c:pt idx="4381">
                  <c:v>3.8</c:v>
                </c:pt>
                <c:pt idx="4382">
                  <c:v>3.4</c:v>
                </c:pt>
                <c:pt idx="4383">
                  <c:v>3.5</c:v>
                </c:pt>
                <c:pt idx="4384">
                  <c:v>4.4000000000000004</c:v>
                </c:pt>
                <c:pt idx="4385">
                  <c:v>4.5</c:v>
                </c:pt>
                <c:pt idx="4386">
                  <c:v>2.9</c:v>
                </c:pt>
                <c:pt idx="4387">
                  <c:v>2.9</c:v>
                </c:pt>
                <c:pt idx="4388">
                  <c:v>4.4000000000000004</c:v>
                </c:pt>
                <c:pt idx="4389">
                  <c:v>3.6</c:v>
                </c:pt>
                <c:pt idx="4390">
                  <c:v>4.4000000000000004</c:v>
                </c:pt>
                <c:pt idx="4391">
                  <c:v>3.8</c:v>
                </c:pt>
                <c:pt idx="4392">
                  <c:v>2.9</c:v>
                </c:pt>
                <c:pt idx="4393">
                  <c:v>2.9</c:v>
                </c:pt>
                <c:pt idx="4394">
                  <c:v>2.9</c:v>
                </c:pt>
                <c:pt idx="4395">
                  <c:v>4.3</c:v>
                </c:pt>
                <c:pt idx="4396">
                  <c:v>4.0999999999999996</c:v>
                </c:pt>
                <c:pt idx="4397">
                  <c:v>4.5</c:v>
                </c:pt>
                <c:pt idx="4398">
                  <c:v>2.9</c:v>
                </c:pt>
                <c:pt idx="4399">
                  <c:v>2.9</c:v>
                </c:pt>
                <c:pt idx="4400">
                  <c:v>2.9</c:v>
                </c:pt>
                <c:pt idx="4401">
                  <c:v>3.1</c:v>
                </c:pt>
                <c:pt idx="4402">
                  <c:v>2.9</c:v>
                </c:pt>
                <c:pt idx="4403">
                  <c:v>4.5</c:v>
                </c:pt>
                <c:pt idx="4404">
                  <c:v>2.9</c:v>
                </c:pt>
                <c:pt idx="4405">
                  <c:v>2.9</c:v>
                </c:pt>
                <c:pt idx="4406">
                  <c:v>3.7</c:v>
                </c:pt>
                <c:pt idx="4407">
                  <c:v>2.9</c:v>
                </c:pt>
                <c:pt idx="4408">
                  <c:v>2.9</c:v>
                </c:pt>
                <c:pt idx="4409">
                  <c:v>2.9</c:v>
                </c:pt>
                <c:pt idx="4410">
                  <c:v>2.9</c:v>
                </c:pt>
                <c:pt idx="4411">
                  <c:v>4.0999999999999996</c:v>
                </c:pt>
                <c:pt idx="4412">
                  <c:v>4.3</c:v>
                </c:pt>
                <c:pt idx="4413">
                  <c:v>2.9</c:v>
                </c:pt>
                <c:pt idx="4414">
                  <c:v>4.4000000000000004</c:v>
                </c:pt>
                <c:pt idx="4415">
                  <c:v>2.9</c:v>
                </c:pt>
                <c:pt idx="4416">
                  <c:v>2.9</c:v>
                </c:pt>
                <c:pt idx="4417">
                  <c:v>4.3</c:v>
                </c:pt>
                <c:pt idx="4418">
                  <c:v>4.0999999999999996</c:v>
                </c:pt>
                <c:pt idx="4419">
                  <c:v>4.5</c:v>
                </c:pt>
                <c:pt idx="4420">
                  <c:v>4</c:v>
                </c:pt>
                <c:pt idx="4421">
                  <c:v>2.9</c:v>
                </c:pt>
                <c:pt idx="4422">
                  <c:v>2.9</c:v>
                </c:pt>
                <c:pt idx="4423">
                  <c:v>2.9</c:v>
                </c:pt>
                <c:pt idx="4424">
                  <c:v>2.9</c:v>
                </c:pt>
                <c:pt idx="4425">
                  <c:v>2.9</c:v>
                </c:pt>
                <c:pt idx="4426">
                  <c:v>4.0999999999999996</c:v>
                </c:pt>
                <c:pt idx="4427">
                  <c:v>4.3</c:v>
                </c:pt>
                <c:pt idx="4428">
                  <c:v>2.9</c:v>
                </c:pt>
                <c:pt idx="4429">
                  <c:v>2.9</c:v>
                </c:pt>
                <c:pt idx="4430">
                  <c:v>4.3</c:v>
                </c:pt>
                <c:pt idx="4431">
                  <c:v>2.9</c:v>
                </c:pt>
                <c:pt idx="4432">
                  <c:v>2.9</c:v>
                </c:pt>
                <c:pt idx="4433">
                  <c:v>2.9</c:v>
                </c:pt>
                <c:pt idx="4434">
                  <c:v>2.9</c:v>
                </c:pt>
                <c:pt idx="4435">
                  <c:v>3.8</c:v>
                </c:pt>
                <c:pt idx="4436">
                  <c:v>2.9</c:v>
                </c:pt>
                <c:pt idx="4437">
                  <c:v>2.9</c:v>
                </c:pt>
                <c:pt idx="4438">
                  <c:v>2.9</c:v>
                </c:pt>
                <c:pt idx="4439">
                  <c:v>2.9</c:v>
                </c:pt>
                <c:pt idx="4440">
                  <c:v>4.0999999999999996</c:v>
                </c:pt>
                <c:pt idx="4441">
                  <c:v>2.9</c:v>
                </c:pt>
                <c:pt idx="4442">
                  <c:v>2.9</c:v>
                </c:pt>
                <c:pt idx="4443">
                  <c:v>2.9</c:v>
                </c:pt>
                <c:pt idx="4444">
                  <c:v>2.9</c:v>
                </c:pt>
                <c:pt idx="4445">
                  <c:v>2.9</c:v>
                </c:pt>
                <c:pt idx="4446">
                  <c:v>2.9</c:v>
                </c:pt>
                <c:pt idx="4447">
                  <c:v>3.7</c:v>
                </c:pt>
                <c:pt idx="4448">
                  <c:v>2.9</c:v>
                </c:pt>
                <c:pt idx="4449">
                  <c:v>2.9</c:v>
                </c:pt>
                <c:pt idx="4450">
                  <c:v>2.9</c:v>
                </c:pt>
                <c:pt idx="4451">
                  <c:v>2.9</c:v>
                </c:pt>
                <c:pt idx="4452">
                  <c:v>2.9</c:v>
                </c:pt>
                <c:pt idx="4453">
                  <c:v>2.9</c:v>
                </c:pt>
                <c:pt idx="4454">
                  <c:v>2.9</c:v>
                </c:pt>
                <c:pt idx="4455">
                  <c:v>2.9</c:v>
                </c:pt>
                <c:pt idx="4456">
                  <c:v>4.0999999999999996</c:v>
                </c:pt>
                <c:pt idx="4457">
                  <c:v>2.9</c:v>
                </c:pt>
                <c:pt idx="4458">
                  <c:v>3.7</c:v>
                </c:pt>
                <c:pt idx="4459">
                  <c:v>4.3</c:v>
                </c:pt>
                <c:pt idx="4460">
                  <c:v>2.9</c:v>
                </c:pt>
                <c:pt idx="4461">
                  <c:v>2.9</c:v>
                </c:pt>
                <c:pt idx="4462">
                  <c:v>2.9</c:v>
                </c:pt>
                <c:pt idx="4463">
                  <c:v>2.9</c:v>
                </c:pt>
                <c:pt idx="4464">
                  <c:v>3</c:v>
                </c:pt>
                <c:pt idx="4465">
                  <c:v>4.0999999999999996</c:v>
                </c:pt>
                <c:pt idx="4466">
                  <c:v>2.9</c:v>
                </c:pt>
                <c:pt idx="4467">
                  <c:v>4</c:v>
                </c:pt>
                <c:pt idx="4468">
                  <c:v>4</c:v>
                </c:pt>
                <c:pt idx="4469">
                  <c:v>4.0999999999999996</c:v>
                </c:pt>
                <c:pt idx="4470">
                  <c:v>4.2</c:v>
                </c:pt>
                <c:pt idx="4471">
                  <c:v>4</c:v>
                </c:pt>
                <c:pt idx="4472">
                  <c:v>2.9</c:v>
                </c:pt>
                <c:pt idx="4473">
                  <c:v>4.3</c:v>
                </c:pt>
                <c:pt idx="4474">
                  <c:v>2.9</c:v>
                </c:pt>
                <c:pt idx="4475">
                  <c:v>2.9</c:v>
                </c:pt>
                <c:pt idx="4476">
                  <c:v>4.0999999999999996</c:v>
                </c:pt>
                <c:pt idx="4477">
                  <c:v>3.9</c:v>
                </c:pt>
                <c:pt idx="4478">
                  <c:v>2.9</c:v>
                </c:pt>
                <c:pt idx="4479">
                  <c:v>4</c:v>
                </c:pt>
                <c:pt idx="4480">
                  <c:v>2.9</c:v>
                </c:pt>
                <c:pt idx="4481">
                  <c:v>2.9</c:v>
                </c:pt>
                <c:pt idx="4482">
                  <c:v>4</c:v>
                </c:pt>
                <c:pt idx="4483">
                  <c:v>4.0999999999999996</c:v>
                </c:pt>
                <c:pt idx="4484">
                  <c:v>2.9</c:v>
                </c:pt>
                <c:pt idx="4485">
                  <c:v>2.9</c:v>
                </c:pt>
                <c:pt idx="4486">
                  <c:v>2.9</c:v>
                </c:pt>
                <c:pt idx="4487">
                  <c:v>2.9</c:v>
                </c:pt>
                <c:pt idx="4488">
                  <c:v>2.9</c:v>
                </c:pt>
                <c:pt idx="4489">
                  <c:v>2.9</c:v>
                </c:pt>
                <c:pt idx="4490">
                  <c:v>2.9</c:v>
                </c:pt>
                <c:pt idx="4491">
                  <c:v>4.3</c:v>
                </c:pt>
                <c:pt idx="4492">
                  <c:v>2.9</c:v>
                </c:pt>
                <c:pt idx="4493">
                  <c:v>4.0999999999999996</c:v>
                </c:pt>
                <c:pt idx="4494">
                  <c:v>2.9</c:v>
                </c:pt>
                <c:pt idx="4495">
                  <c:v>2.9</c:v>
                </c:pt>
                <c:pt idx="4496">
                  <c:v>2.9</c:v>
                </c:pt>
                <c:pt idx="4497">
                  <c:v>2.9</c:v>
                </c:pt>
                <c:pt idx="4498">
                  <c:v>3.8</c:v>
                </c:pt>
                <c:pt idx="4499">
                  <c:v>2.9</c:v>
                </c:pt>
                <c:pt idx="4500">
                  <c:v>3.7</c:v>
                </c:pt>
                <c:pt idx="4501">
                  <c:v>3.2</c:v>
                </c:pt>
                <c:pt idx="4502">
                  <c:v>2.9</c:v>
                </c:pt>
                <c:pt idx="4503">
                  <c:v>3.7</c:v>
                </c:pt>
                <c:pt idx="4504">
                  <c:v>4.4000000000000004</c:v>
                </c:pt>
                <c:pt idx="4505">
                  <c:v>3.6</c:v>
                </c:pt>
                <c:pt idx="4506">
                  <c:v>2.9</c:v>
                </c:pt>
                <c:pt idx="4507">
                  <c:v>4.5999999999999996</c:v>
                </c:pt>
                <c:pt idx="4508">
                  <c:v>2.9</c:v>
                </c:pt>
                <c:pt idx="4509">
                  <c:v>2.9</c:v>
                </c:pt>
                <c:pt idx="4510">
                  <c:v>3.9</c:v>
                </c:pt>
                <c:pt idx="4511">
                  <c:v>2.9</c:v>
                </c:pt>
                <c:pt idx="4512">
                  <c:v>2.9</c:v>
                </c:pt>
                <c:pt idx="4513">
                  <c:v>2.9</c:v>
                </c:pt>
                <c:pt idx="4514">
                  <c:v>4.2</c:v>
                </c:pt>
                <c:pt idx="4515">
                  <c:v>3.3</c:v>
                </c:pt>
                <c:pt idx="4516">
                  <c:v>2.9</c:v>
                </c:pt>
                <c:pt idx="4517">
                  <c:v>2.9</c:v>
                </c:pt>
                <c:pt idx="4518">
                  <c:v>4.4000000000000004</c:v>
                </c:pt>
                <c:pt idx="4519">
                  <c:v>2.9</c:v>
                </c:pt>
                <c:pt idx="4520">
                  <c:v>2.9</c:v>
                </c:pt>
                <c:pt idx="4521">
                  <c:v>2.9</c:v>
                </c:pt>
                <c:pt idx="4522">
                  <c:v>4.3</c:v>
                </c:pt>
                <c:pt idx="4523">
                  <c:v>4.5</c:v>
                </c:pt>
                <c:pt idx="4524">
                  <c:v>4.4000000000000004</c:v>
                </c:pt>
                <c:pt idx="4525">
                  <c:v>2.9</c:v>
                </c:pt>
                <c:pt idx="4526">
                  <c:v>3.7</c:v>
                </c:pt>
                <c:pt idx="4527">
                  <c:v>4.2</c:v>
                </c:pt>
                <c:pt idx="4528">
                  <c:v>4.3</c:v>
                </c:pt>
                <c:pt idx="4529">
                  <c:v>2.9</c:v>
                </c:pt>
                <c:pt idx="4530">
                  <c:v>3.8</c:v>
                </c:pt>
                <c:pt idx="4531">
                  <c:v>2.9</c:v>
                </c:pt>
                <c:pt idx="4532">
                  <c:v>4.3</c:v>
                </c:pt>
                <c:pt idx="4533">
                  <c:v>2.9</c:v>
                </c:pt>
                <c:pt idx="4534">
                  <c:v>2.9</c:v>
                </c:pt>
                <c:pt idx="4535">
                  <c:v>2.9</c:v>
                </c:pt>
                <c:pt idx="4536">
                  <c:v>2.9</c:v>
                </c:pt>
                <c:pt idx="4537">
                  <c:v>4.0999999999999996</c:v>
                </c:pt>
                <c:pt idx="4538">
                  <c:v>4.3</c:v>
                </c:pt>
                <c:pt idx="4539">
                  <c:v>3.9</c:v>
                </c:pt>
                <c:pt idx="4540">
                  <c:v>2.9</c:v>
                </c:pt>
                <c:pt idx="4541">
                  <c:v>3.8</c:v>
                </c:pt>
                <c:pt idx="4542">
                  <c:v>2.9</c:v>
                </c:pt>
                <c:pt idx="4543">
                  <c:v>2.9</c:v>
                </c:pt>
                <c:pt idx="4544">
                  <c:v>2.9</c:v>
                </c:pt>
                <c:pt idx="4545">
                  <c:v>2.9</c:v>
                </c:pt>
                <c:pt idx="4546">
                  <c:v>4</c:v>
                </c:pt>
                <c:pt idx="4547">
                  <c:v>3.3</c:v>
                </c:pt>
                <c:pt idx="4548">
                  <c:v>4.0999999999999996</c:v>
                </c:pt>
                <c:pt idx="4549">
                  <c:v>4.7</c:v>
                </c:pt>
                <c:pt idx="4550">
                  <c:v>3.8</c:v>
                </c:pt>
                <c:pt idx="4551">
                  <c:v>3.9</c:v>
                </c:pt>
                <c:pt idx="4552">
                  <c:v>4.0999999999999996</c:v>
                </c:pt>
                <c:pt idx="4553">
                  <c:v>2.9</c:v>
                </c:pt>
                <c:pt idx="4554">
                  <c:v>4.0999999999999996</c:v>
                </c:pt>
                <c:pt idx="4555">
                  <c:v>2.9</c:v>
                </c:pt>
                <c:pt idx="4556">
                  <c:v>2.9</c:v>
                </c:pt>
                <c:pt idx="4557">
                  <c:v>4.3</c:v>
                </c:pt>
                <c:pt idx="4558">
                  <c:v>2.9</c:v>
                </c:pt>
                <c:pt idx="4559">
                  <c:v>4.2</c:v>
                </c:pt>
                <c:pt idx="4560">
                  <c:v>4.5999999999999996</c:v>
                </c:pt>
                <c:pt idx="4561">
                  <c:v>2.9</c:v>
                </c:pt>
                <c:pt idx="4562">
                  <c:v>2.9</c:v>
                </c:pt>
                <c:pt idx="4563">
                  <c:v>2.9</c:v>
                </c:pt>
                <c:pt idx="4564">
                  <c:v>2.9</c:v>
                </c:pt>
                <c:pt idx="4565">
                  <c:v>4.3</c:v>
                </c:pt>
                <c:pt idx="4566">
                  <c:v>4.2</c:v>
                </c:pt>
                <c:pt idx="4567">
                  <c:v>2.9</c:v>
                </c:pt>
                <c:pt idx="4568">
                  <c:v>2.9</c:v>
                </c:pt>
                <c:pt idx="4569">
                  <c:v>2.9</c:v>
                </c:pt>
                <c:pt idx="4570">
                  <c:v>2.9</c:v>
                </c:pt>
                <c:pt idx="4571">
                  <c:v>2.9</c:v>
                </c:pt>
                <c:pt idx="4572">
                  <c:v>2.9</c:v>
                </c:pt>
                <c:pt idx="4573">
                  <c:v>2.9</c:v>
                </c:pt>
                <c:pt idx="4574">
                  <c:v>4.4000000000000004</c:v>
                </c:pt>
                <c:pt idx="4575">
                  <c:v>4.0999999999999996</c:v>
                </c:pt>
                <c:pt idx="4576">
                  <c:v>2.9</c:v>
                </c:pt>
                <c:pt idx="4577">
                  <c:v>4.4000000000000004</c:v>
                </c:pt>
                <c:pt idx="4578">
                  <c:v>3.2</c:v>
                </c:pt>
                <c:pt idx="4579">
                  <c:v>2.9</c:v>
                </c:pt>
                <c:pt idx="4580">
                  <c:v>3.2</c:v>
                </c:pt>
                <c:pt idx="4581">
                  <c:v>4.5</c:v>
                </c:pt>
                <c:pt idx="4582">
                  <c:v>2.9</c:v>
                </c:pt>
                <c:pt idx="4583">
                  <c:v>2.9</c:v>
                </c:pt>
                <c:pt idx="4584">
                  <c:v>2.9</c:v>
                </c:pt>
                <c:pt idx="4585">
                  <c:v>4</c:v>
                </c:pt>
                <c:pt idx="4586">
                  <c:v>2.9</c:v>
                </c:pt>
                <c:pt idx="4587">
                  <c:v>4.3</c:v>
                </c:pt>
                <c:pt idx="4588">
                  <c:v>2.9</c:v>
                </c:pt>
                <c:pt idx="4589">
                  <c:v>2.9</c:v>
                </c:pt>
                <c:pt idx="4590">
                  <c:v>2.9</c:v>
                </c:pt>
                <c:pt idx="4591">
                  <c:v>4.8</c:v>
                </c:pt>
                <c:pt idx="4592">
                  <c:v>2.9</c:v>
                </c:pt>
                <c:pt idx="4593">
                  <c:v>2.9</c:v>
                </c:pt>
                <c:pt idx="4594">
                  <c:v>2.9</c:v>
                </c:pt>
                <c:pt idx="4595">
                  <c:v>4.0999999999999996</c:v>
                </c:pt>
                <c:pt idx="4596">
                  <c:v>2.9</c:v>
                </c:pt>
                <c:pt idx="4597">
                  <c:v>2.9</c:v>
                </c:pt>
                <c:pt idx="4598">
                  <c:v>2.9</c:v>
                </c:pt>
                <c:pt idx="4599">
                  <c:v>2.9</c:v>
                </c:pt>
                <c:pt idx="4600">
                  <c:v>2.9</c:v>
                </c:pt>
                <c:pt idx="4601">
                  <c:v>2.9</c:v>
                </c:pt>
                <c:pt idx="4602">
                  <c:v>2.9</c:v>
                </c:pt>
                <c:pt idx="4603">
                  <c:v>2.9</c:v>
                </c:pt>
                <c:pt idx="4604">
                  <c:v>3.3</c:v>
                </c:pt>
                <c:pt idx="4605">
                  <c:v>2.9</c:v>
                </c:pt>
                <c:pt idx="4606">
                  <c:v>2.9</c:v>
                </c:pt>
                <c:pt idx="4607">
                  <c:v>3.9</c:v>
                </c:pt>
                <c:pt idx="4608">
                  <c:v>2.9</c:v>
                </c:pt>
                <c:pt idx="4609">
                  <c:v>4</c:v>
                </c:pt>
                <c:pt idx="4610">
                  <c:v>2.9</c:v>
                </c:pt>
                <c:pt idx="4611">
                  <c:v>2.9</c:v>
                </c:pt>
                <c:pt idx="4612">
                  <c:v>2.9</c:v>
                </c:pt>
                <c:pt idx="4613">
                  <c:v>2.9</c:v>
                </c:pt>
                <c:pt idx="4614">
                  <c:v>4.2</c:v>
                </c:pt>
                <c:pt idx="4615">
                  <c:v>4.3</c:v>
                </c:pt>
                <c:pt idx="4616">
                  <c:v>3.7</c:v>
                </c:pt>
                <c:pt idx="4617">
                  <c:v>2.9</c:v>
                </c:pt>
                <c:pt idx="4618">
                  <c:v>2.9</c:v>
                </c:pt>
                <c:pt idx="4619">
                  <c:v>4.2</c:v>
                </c:pt>
                <c:pt idx="4620">
                  <c:v>2.9</c:v>
                </c:pt>
                <c:pt idx="4621">
                  <c:v>2.9</c:v>
                </c:pt>
                <c:pt idx="4622">
                  <c:v>4</c:v>
                </c:pt>
                <c:pt idx="4623">
                  <c:v>3.8</c:v>
                </c:pt>
                <c:pt idx="4624">
                  <c:v>4</c:v>
                </c:pt>
                <c:pt idx="4625">
                  <c:v>2.9</c:v>
                </c:pt>
                <c:pt idx="4626">
                  <c:v>3.5</c:v>
                </c:pt>
                <c:pt idx="4627">
                  <c:v>4.3</c:v>
                </c:pt>
                <c:pt idx="4628">
                  <c:v>3.9</c:v>
                </c:pt>
                <c:pt idx="4629">
                  <c:v>4.0999999999999996</c:v>
                </c:pt>
                <c:pt idx="4630">
                  <c:v>4.0999999999999996</c:v>
                </c:pt>
                <c:pt idx="4631">
                  <c:v>2.9</c:v>
                </c:pt>
                <c:pt idx="4632">
                  <c:v>4</c:v>
                </c:pt>
                <c:pt idx="4633">
                  <c:v>2.9</c:v>
                </c:pt>
                <c:pt idx="4634">
                  <c:v>2.9</c:v>
                </c:pt>
                <c:pt idx="4635">
                  <c:v>2.9</c:v>
                </c:pt>
                <c:pt idx="4636">
                  <c:v>3.5</c:v>
                </c:pt>
                <c:pt idx="4637">
                  <c:v>2.9</c:v>
                </c:pt>
                <c:pt idx="4638">
                  <c:v>4.0999999999999996</c:v>
                </c:pt>
                <c:pt idx="4639">
                  <c:v>2.9</c:v>
                </c:pt>
                <c:pt idx="4640">
                  <c:v>2.9</c:v>
                </c:pt>
                <c:pt idx="4641">
                  <c:v>2.9</c:v>
                </c:pt>
                <c:pt idx="4642">
                  <c:v>4.2</c:v>
                </c:pt>
                <c:pt idx="4643">
                  <c:v>4.2</c:v>
                </c:pt>
                <c:pt idx="4644">
                  <c:v>4.3</c:v>
                </c:pt>
                <c:pt idx="4645">
                  <c:v>2.9</c:v>
                </c:pt>
                <c:pt idx="4646">
                  <c:v>2.9</c:v>
                </c:pt>
                <c:pt idx="4647">
                  <c:v>2.9</c:v>
                </c:pt>
                <c:pt idx="4648">
                  <c:v>3.8</c:v>
                </c:pt>
                <c:pt idx="4649">
                  <c:v>4</c:v>
                </c:pt>
                <c:pt idx="4650">
                  <c:v>2.9</c:v>
                </c:pt>
                <c:pt idx="4651">
                  <c:v>2.9</c:v>
                </c:pt>
                <c:pt idx="4652">
                  <c:v>4.4000000000000004</c:v>
                </c:pt>
                <c:pt idx="4653">
                  <c:v>2.9</c:v>
                </c:pt>
                <c:pt idx="4654">
                  <c:v>2.9</c:v>
                </c:pt>
                <c:pt idx="4655">
                  <c:v>4.0999999999999996</c:v>
                </c:pt>
                <c:pt idx="4656">
                  <c:v>2.9</c:v>
                </c:pt>
                <c:pt idx="4657">
                  <c:v>4.3</c:v>
                </c:pt>
                <c:pt idx="4658">
                  <c:v>2.9</c:v>
                </c:pt>
                <c:pt idx="4659">
                  <c:v>4.0999999999999996</c:v>
                </c:pt>
                <c:pt idx="4660">
                  <c:v>2.9</c:v>
                </c:pt>
                <c:pt idx="4661">
                  <c:v>4.2</c:v>
                </c:pt>
                <c:pt idx="4662">
                  <c:v>2.9</c:v>
                </c:pt>
                <c:pt idx="4663">
                  <c:v>2.8</c:v>
                </c:pt>
                <c:pt idx="4664">
                  <c:v>4.0999999999999996</c:v>
                </c:pt>
                <c:pt idx="4665">
                  <c:v>4</c:v>
                </c:pt>
                <c:pt idx="4666">
                  <c:v>2.9</c:v>
                </c:pt>
                <c:pt idx="4667">
                  <c:v>3.9</c:v>
                </c:pt>
                <c:pt idx="4668">
                  <c:v>2.9</c:v>
                </c:pt>
                <c:pt idx="4669">
                  <c:v>4.4000000000000004</c:v>
                </c:pt>
                <c:pt idx="4670">
                  <c:v>3.8</c:v>
                </c:pt>
                <c:pt idx="4671">
                  <c:v>4.3</c:v>
                </c:pt>
                <c:pt idx="4672">
                  <c:v>2.9</c:v>
                </c:pt>
                <c:pt idx="4673">
                  <c:v>2.9</c:v>
                </c:pt>
                <c:pt idx="4674">
                  <c:v>2.9</c:v>
                </c:pt>
                <c:pt idx="4675">
                  <c:v>2.9</c:v>
                </c:pt>
                <c:pt idx="4676">
                  <c:v>2.9</c:v>
                </c:pt>
                <c:pt idx="4677">
                  <c:v>2.9</c:v>
                </c:pt>
                <c:pt idx="4678">
                  <c:v>4.2</c:v>
                </c:pt>
                <c:pt idx="4679">
                  <c:v>3.2</c:v>
                </c:pt>
                <c:pt idx="4680">
                  <c:v>2.9</c:v>
                </c:pt>
                <c:pt idx="4681">
                  <c:v>2.9</c:v>
                </c:pt>
                <c:pt idx="4682">
                  <c:v>2.9</c:v>
                </c:pt>
                <c:pt idx="4683">
                  <c:v>2.9</c:v>
                </c:pt>
                <c:pt idx="4684">
                  <c:v>2.9</c:v>
                </c:pt>
                <c:pt idx="4685">
                  <c:v>4</c:v>
                </c:pt>
                <c:pt idx="4686">
                  <c:v>2.9</c:v>
                </c:pt>
                <c:pt idx="4687">
                  <c:v>2.9</c:v>
                </c:pt>
                <c:pt idx="4688">
                  <c:v>2.9</c:v>
                </c:pt>
                <c:pt idx="4689">
                  <c:v>2.9</c:v>
                </c:pt>
                <c:pt idx="4690">
                  <c:v>4.0999999999999996</c:v>
                </c:pt>
                <c:pt idx="4691">
                  <c:v>4</c:v>
                </c:pt>
                <c:pt idx="4692">
                  <c:v>3.8</c:v>
                </c:pt>
                <c:pt idx="4693">
                  <c:v>2.9</c:v>
                </c:pt>
                <c:pt idx="4694">
                  <c:v>2.9</c:v>
                </c:pt>
                <c:pt idx="4695">
                  <c:v>2.9</c:v>
                </c:pt>
                <c:pt idx="4696">
                  <c:v>4.4000000000000004</c:v>
                </c:pt>
                <c:pt idx="4697">
                  <c:v>2.9</c:v>
                </c:pt>
                <c:pt idx="4698">
                  <c:v>2.9</c:v>
                </c:pt>
                <c:pt idx="4699">
                  <c:v>2.9</c:v>
                </c:pt>
                <c:pt idx="4700">
                  <c:v>4.5999999999999996</c:v>
                </c:pt>
                <c:pt idx="4701">
                  <c:v>2.9</c:v>
                </c:pt>
                <c:pt idx="4702">
                  <c:v>2.9</c:v>
                </c:pt>
                <c:pt idx="4703">
                  <c:v>3.6</c:v>
                </c:pt>
                <c:pt idx="4704">
                  <c:v>2.9</c:v>
                </c:pt>
                <c:pt idx="4705">
                  <c:v>4.2</c:v>
                </c:pt>
                <c:pt idx="4706">
                  <c:v>2.9</c:v>
                </c:pt>
                <c:pt idx="4707">
                  <c:v>4.4000000000000004</c:v>
                </c:pt>
                <c:pt idx="4708">
                  <c:v>3.8</c:v>
                </c:pt>
                <c:pt idx="4709">
                  <c:v>2.9</c:v>
                </c:pt>
                <c:pt idx="4710">
                  <c:v>3.9</c:v>
                </c:pt>
                <c:pt idx="4711">
                  <c:v>3.9</c:v>
                </c:pt>
                <c:pt idx="4712">
                  <c:v>2.9</c:v>
                </c:pt>
                <c:pt idx="4713">
                  <c:v>4.5</c:v>
                </c:pt>
                <c:pt idx="4714">
                  <c:v>2.9</c:v>
                </c:pt>
                <c:pt idx="4715">
                  <c:v>4.5999999999999996</c:v>
                </c:pt>
                <c:pt idx="4716">
                  <c:v>2.9</c:v>
                </c:pt>
                <c:pt idx="4717">
                  <c:v>4.4000000000000004</c:v>
                </c:pt>
                <c:pt idx="4718">
                  <c:v>2.9</c:v>
                </c:pt>
                <c:pt idx="4719">
                  <c:v>3.9</c:v>
                </c:pt>
                <c:pt idx="4720">
                  <c:v>4.0999999999999996</c:v>
                </c:pt>
                <c:pt idx="4721">
                  <c:v>4.4000000000000004</c:v>
                </c:pt>
                <c:pt idx="4722">
                  <c:v>4.3</c:v>
                </c:pt>
                <c:pt idx="4723">
                  <c:v>4.3</c:v>
                </c:pt>
                <c:pt idx="4724">
                  <c:v>4.2</c:v>
                </c:pt>
                <c:pt idx="4725">
                  <c:v>3.8</c:v>
                </c:pt>
                <c:pt idx="4726">
                  <c:v>4</c:v>
                </c:pt>
                <c:pt idx="4727">
                  <c:v>3.7</c:v>
                </c:pt>
                <c:pt idx="4728">
                  <c:v>4.2</c:v>
                </c:pt>
                <c:pt idx="4729">
                  <c:v>3.4</c:v>
                </c:pt>
                <c:pt idx="4730">
                  <c:v>2.9</c:v>
                </c:pt>
                <c:pt idx="4731">
                  <c:v>4.3</c:v>
                </c:pt>
                <c:pt idx="4732">
                  <c:v>4.5</c:v>
                </c:pt>
                <c:pt idx="4733">
                  <c:v>4</c:v>
                </c:pt>
                <c:pt idx="4734">
                  <c:v>2.9</c:v>
                </c:pt>
                <c:pt idx="4735">
                  <c:v>2.9</c:v>
                </c:pt>
                <c:pt idx="4736">
                  <c:v>4.9000000000000004</c:v>
                </c:pt>
                <c:pt idx="4737">
                  <c:v>2.9</c:v>
                </c:pt>
                <c:pt idx="4738">
                  <c:v>2.9</c:v>
                </c:pt>
                <c:pt idx="4739">
                  <c:v>2.9</c:v>
                </c:pt>
                <c:pt idx="4740">
                  <c:v>2.9</c:v>
                </c:pt>
                <c:pt idx="4741">
                  <c:v>4.3</c:v>
                </c:pt>
                <c:pt idx="4742">
                  <c:v>2.9</c:v>
                </c:pt>
                <c:pt idx="4743">
                  <c:v>4.0999999999999996</c:v>
                </c:pt>
                <c:pt idx="4744">
                  <c:v>4.3</c:v>
                </c:pt>
                <c:pt idx="4745">
                  <c:v>4.0999999999999996</c:v>
                </c:pt>
                <c:pt idx="4746">
                  <c:v>4.5</c:v>
                </c:pt>
                <c:pt idx="4747">
                  <c:v>2.9</c:v>
                </c:pt>
                <c:pt idx="4748">
                  <c:v>4.0999999999999996</c:v>
                </c:pt>
                <c:pt idx="4749">
                  <c:v>4.2</c:v>
                </c:pt>
                <c:pt idx="4750">
                  <c:v>4</c:v>
                </c:pt>
                <c:pt idx="4751">
                  <c:v>4.4000000000000004</c:v>
                </c:pt>
                <c:pt idx="4752">
                  <c:v>4</c:v>
                </c:pt>
                <c:pt idx="4753">
                  <c:v>2.9</c:v>
                </c:pt>
                <c:pt idx="4754">
                  <c:v>2.9</c:v>
                </c:pt>
                <c:pt idx="4755">
                  <c:v>2.9</c:v>
                </c:pt>
                <c:pt idx="4756">
                  <c:v>3.2</c:v>
                </c:pt>
                <c:pt idx="4757">
                  <c:v>2.9</c:v>
                </c:pt>
                <c:pt idx="4758">
                  <c:v>2.9</c:v>
                </c:pt>
                <c:pt idx="4759">
                  <c:v>3.3</c:v>
                </c:pt>
                <c:pt idx="4760">
                  <c:v>2.9</c:v>
                </c:pt>
                <c:pt idx="4761">
                  <c:v>2.9</c:v>
                </c:pt>
                <c:pt idx="4762">
                  <c:v>4.7</c:v>
                </c:pt>
                <c:pt idx="4763">
                  <c:v>4.2</c:v>
                </c:pt>
                <c:pt idx="4764">
                  <c:v>4.4000000000000004</c:v>
                </c:pt>
                <c:pt idx="4765">
                  <c:v>4.3</c:v>
                </c:pt>
                <c:pt idx="4766">
                  <c:v>2.9</c:v>
                </c:pt>
                <c:pt idx="4767">
                  <c:v>2.9</c:v>
                </c:pt>
                <c:pt idx="4768">
                  <c:v>3.9</c:v>
                </c:pt>
                <c:pt idx="4769">
                  <c:v>4.5</c:v>
                </c:pt>
                <c:pt idx="4770">
                  <c:v>2.9</c:v>
                </c:pt>
                <c:pt idx="4771">
                  <c:v>2.9</c:v>
                </c:pt>
                <c:pt idx="4772">
                  <c:v>4.2</c:v>
                </c:pt>
                <c:pt idx="4773">
                  <c:v>2.9</c:v>
                </c:pt>
                <c:pt idx="4774">
                  <c:v>2.9</c:v>
                </c:pt>
                <c:pt idx="4775">
                  <c:v>4.0999999999999996</c:v>
                </c:pt>
                <c:pt idx="4776">
                  <c:v>2.9</c:v>
                </c:pt>
                <c:pt idx="4777">
                  <c:v>3.9</c:v>
                </c:pt>
                <c:pt idx="4778">
                  <c:v>4.3</c:v>
                </c:pt>
                <c:pt idx="4779">
                  <c:v>2.9</c:v>
                </c:pt>
                <c:pt idx="4780">
                  <c:v>2.9</c:v>
                </c:pt>
                <c:pt idx="4781">
                  <c:v>2.9</c:v>
                </c:pt>
                <c:pt idx="4782">
                  <c:v>3</c:v>
                </c:pt>
                <c:pt idx="4783">
                  <c:v>2.9</c:v>
                </c:pt>
                <c:pt idx="4784">
                  <c:v>4.0999999999999996</c:v>
                </c:pt>
                <c:pt idx="4785">
                  <c:v>2.9</c:v>
                </c:pt>
                <c:pt idx="4786">
                  <c:v>4.2</c:v>
                </c:pt>
                <c:pt idx="4787">
                  <c:v>2.9</c:v>
                </c:pt>
                <c:pt idx="4788">
                  <c:v>3.9</c:v>
                </c:pt>
                <c:pt idx="4789">
                  <c:v>2.9</c:v>
                </c:pt>
                <c:pt idx="4790">
                  <c:v>4.0999999999999996</c:v>
                </c:pt>
                <c:pt idx="4791">
                  <c:v>2.9</c:v>
                </c:pt>
                <c:pt idx="4792">
                  <c:v>2.9</c:v>
                </c:pt>
                <c:pt idx="4793">
                  <c:v>2.9</c:v>
                </c:pt>
                <c:pt idx="4794">
                  <c:v>4.7</c:v>
                </c:pt>
                <c:pt idx="4795">
                  <c:v>4.0999999999999996</c:v>
                </c:pt>
                <c:pt idx="4796">
                  <c:v>2.7</c:v>
                </c:pt>
                <c:pt idx="4797">
                  <c:v>2.9</c:v>
                </c:pt>
                <c:pt idx="4798">
                  <c:v>3.9</c:v>
                </c:pt>
                <c:pt idx="4799">
                  <c:v>2.9</c:v>
                </c:pt>
                <c:pt idx="4800">
                  <c:v>2.9</c:v>
                </c:pt>
                <c:pt idx="4801">
                  <c:v>4.5999999999999996</c:v>
                </c:pt>
                <c:pt idx="4802">
                  <c:v>4.2</c:v>
                </c:pt>
                <c:pt idx="4803">
                  <c:v>2.9</c:v>
                </c:pt>
                <c:pt idx="4804">
                  <c:v>2.9</c:v>
                </c:pt>
                <c:pt idx="4805">
                  <c:v>2.9</c:v>
                </c:pt>
                <c:pt idx="4806">
                  <c:v>4.5</c:v>
                </c:pt>
                <c:pt idx="4807">
                  <c:v>4.4000000000000004</c:v>
                </c:pt>
                <c:pt idx="4808">
                  <c:v>3.7</c:v>
                </c:pt>
                <c:pt idx="4809">
                  <c:v>4.5</c:v>
                </c:pt>
                <c:pt idx="4810">
                  <c:v>2.9</c:v>
                </c:pt>
                <c:pt idx="4811">
                  <c:v>4.4000000000000004</c:v>
                </c:pt>
                <c:pt idx="4812">
                  <c:v>3.8</c:v>
                </c:pt>
                <c:pt idx="4813">
                  <c:v>3.4</c:v>
                </c:pt>
                <c:pt idx="4814">
                  <c:v>3.9</c:v>
                </c:pt>
                <c:pt idx="4815">
                  <c:v>4.3</c:v>
                </c:pt>
                <c:pt idx="4816">
                  <c:v>2.9</c:v>
                </c:pt>
                <c:pt idx="4817">
                  <c:v>2.9</c:v>
                </c:pt>
                <c:pt idx="4818">
                  <c:v>2.9</c:v>
                </c:pt>
                <c:pt idx="4819">
                  <c:v>4.2</c:v>
                </c:pt>
                <c:pt idx="4820">
                  <c:v>2.9</c:v>
                </c:pt>
                <c:pt idx="4821">
                  <c:v>2.9</c:v>
                </c:pt>
                <c:pt idx="4822">
                  <c:v>2.9</c:v>
                </c:pt>
                <c:pt idx="4823">
                  <c:v>4.2</c:v>
                </c:pt>
                <c:pt idx="4824">
                  <c:v>4</c:v>
                </c:pt>
                <c:pt idx="4825">
                  <c:v>4.0999999999999996</c:v>
                </c:pt>
                <c:pt idx="4826">
                  <c:v>2.9</c:v>
                </c:pt>
                <c:pt idx="4827">
                  <c:v>2</c:v>
                </c:pt>
                <c:pt idx="4828">
                  <c:v>2.9</c:v>
                </c:pt>
                <c:pt idx="4829">
                  <c:v>2.9</c:v>
                </c:pt>
                <c:pt idx="4830">
                  <c:v>3.2</c:v>
                </c:pt>
                <c:pt idx="4831">
                  <c:v>3.3</c:v>
                </c:pt>
                <c:pt idx="4832">
                  <c:v>3.1</c:v>
                </c:pt>
                <c:pt idx="4833">
                  <c:v>2.9</c:v>
                </c:pt>
                <c:pt idx="4834">
                  <c:v>2.9</c:v>
                </c:pt>
                <c:pt idx="4835">
                  <c:v>2.9</c:v>
                </c:pt>
                <c:pt idx="4836">
                  <c:v>2.9</c:v>
                </c:pt>
                <c:pt idx="4837">
                  <c:v>2.9</c:v>
                </c:pt>
                <c:pt idx="4838">
                  <c:v>2.9</c:v>
                </c:pt>
                <c:pt idx="4839">
                  <c:v>4.5</c:v>
                </c:pt>
                <c:pt idx="4840">
                  <c:v>2.9</c:v>
                </c:pt>
                <c:pt idx="4841">
                  <c:v>2.9</c:v>
                </c:pt>
                <c:pt idx="4842">
                  <c:v>2.9</c:v>
                </c:pt>
                <c:pt idx="4843">
                  <c:v>3.9</c:v>
                </c:pt>
                <c:pt idx="4844">
                  <c:v>4.0999999999999996</c:v>
                </c:pt>
                <c:pt idx="4845">
                  <c:v>2.9</c:v>
                </c:pt>
                <c:pt idx="4846">
                  <c:v>4</c:v>
                </c:pt>
                <c:pt idx="4847">
                  <c:v>3.9</c:v>
                </c:pt>
                <c:pt idx="4848">
                  <c:v>2.9</c:v>
                </c:pt>
                <c:pt idx="4849">
                  <c:v>4.4000000000000004</c:v>
                </c:pt>
                <c:pt idx="4850">
                  <c:v>3.3</c:v>
                </c:pt>
                <c:pt idx="4851">
                  <c:v>2.9</c:v>
                </c:pt>
                <c:pt idx="4852">
                  <c:v>3.9</c:v>
                </c:pt>
                <c:pt idx="4853">
                  <c:v>4.3</c:v>
                </c:pt>
                <c:pt idx="4854">
                  <c:v>2.9</c:v>
                </c:pt>
                <c:pt idx="4855">
                  <c:v>2.9</c:v>
                </c:pt>
                <c:pt idx="4856">
                  <c:v>3.9</c:v>
                </c:pt>
                <c:pt idx="4857">
                  <c:v>2.9</c:v>
                </c:pt>
                <c:pt idx="4858">
                  <c:v>3.8</c:v>
                </c:pt>
                <c:pt idx="4859">
                  <c:v>2.9</c:v>
                </c:pt>
                <c:pt idx="4860">
                  <c:v>2.9</c:v>
                </c:pt>
                <c:pt idx="4861">
                  <c:v>2.9</c:v>
                </c:pt>
                <c:pt idx="4862">
                  <c:v>2.9</c:v>
                </c:pt>
                <c:pt idx="4863">
                  <c:v>2.9</c:v>
                </c:pt>
                <c:pt idx="4864">
                  <c:v>4.2</c:v>
                </c:pt>
                <c:pt idx="4865">
                  <c:v>3.9</c:v>
                </c:pt>
                <c:pt idx="4866">
                  <c:v>3.7</c:v>
                </c:pt>
                <c:pt idx="4867">
                  <c:v>2.9</c:v>
                </c:pt>
                <c:pt idx="4868">
                  <c:v>4.2</c:v>
                </c:pt>
                <c:pt idx="4869">
                  <c:v>2.9</c:v>
                </c:pt>
                <c:pt idx="4870">
                  <c:v>4.4000000000000004</c:v>
                </c:pt>
                <c:pt idx="4871">
                  <c:v>2.9</c:v>
                </c:pt>
                <c:pt idx="4872">
                  <c:v>4.2</c:v>
                </c:pt>
                <c:pt idx="4873">
                  <c:v>2.9</c:v>
                </c:pt>
                <c:pt idx="4874">
                  <c:v>4</c:v>
                </c:pt>
                <c:pt idx="4875">
                  <c:v>2.9</c:v>
                </c:pt>
                <c:pt idx="4876">
                  <c:v>3.8</c:v>
                </c:pt>
                <c:pt idx="4877">
                  <c:v>3.9</c:v>
                </c:pt>
                <c:pt idx="4878">
                  <c:v>4.0999999999999996</c:v>
                </c:pt>
                <c:pt idx="4879">
                  <c:v>2.9</c:v>
                </c:pt>
                <c:pt idx="4880">
                  <c:v>4</c:v>
                </c:pt>
                <c:pt idx="4881">
                  <c:v>3.8</c:v>
                </c:pt>
                <c:pt idx="4882">
                  <c:v>3.6</c:v>
                </c:pt>
                <c:pt idx="4883">
                  <c:v>4.2</c:v>
                </c:pt>
                <c:pt idx="4884">
                  <c:v>4.3</c:v>
                </c:pt>
                <c:pt idx="4885">
                  <c:v>2.9</c:v>
                </c:pt>
                <c:pt idx="4886">
                  <c:v>3.9</c:v>
                </c:pt>
                <c:pt idx="4887">
                  <c:v>2.9</c:v>
                </c:pt>
                <c:pt idx="4888">
                  <c:v>4.0999999999999996</c:v>
                </c:pt>
                <c:pt idx="4889">
                  <c:v>3.6</c:v>
                </c:pt>
                <c:pt idx="4890">
                  <c:v>2.9</c:v>
                </c:pt>
                <c:pt idx="4891">
                  <c:v>2.9</c:v>
                </c:pt>
                <c:pt idx="4892">
                  <c:v>4.2</c:v>
                </c:pt>
                <c:pt idx="4893">
                  <c:v>2.9</c:v>
                </c:pt>
                <c:pt idx="4894">
                  <c:v>2.9</c:v>
                </c:pt>
                <c:pt idx="4895">
                  <c:v>4.3</c:v>
                </c:pt>
                <c:pt idx="4896">
                  <c:v>2.9</c:v>
                </c:pt>
                <c:pt idx="4897">
                  <c:v>3.9</c:v>
                </c:pt>
                <c:pt idx="4898">
                  <c:v>2.9</c:v>
                </c:pt>
                <c:pt idx="4899">
                  <c:v>2.9</c:v>
                </c:pt>
                <c:pt idx="4900">
                  <c:v>2.9</c:v>
                </c:pt>
                <c:pt idx="4901">
                  <c:v>2.9</c:v>
                </c:pt>
                <c:pt idx="4902">
                  <c:v>3.9</c:v>
                </c:pt>
                <c:pt idx="4903">
                  <c:v>2.9</c:v>
                </c:pt>
                <c:pt idx="4904">
                  <c:v>2.9</c:v>
                </c:pt>
                <c:pt idx="4905">
                  <c:v>3.3</c:v>
                </c:pt>
                <c:pt idx="4906">
                  <c:v>2.9</c:v>
                </c:pt>
                <c:pt idx="4907">
                  <c:v>4.3</c:v>
                </c:pt>
                <c:pt idx="4908">
                  <c:v>2.9</c:v>
                </c:pt>
                <c:pt idx="4909">
                  <c:v>4</c:v>
                </c:pt>
                <c:pt idx="4910">
                  <c:v>2.9</c:v>
                </c:pt>
                <c:pt idx="4911">
                  <c:v>4.5999999999999996</c:v>
                </c:pt>
                <c:pt idx="4912">
                  <c:v>2.9</c:v>
                </c:pt>
                <c:pt idx="4913">
                  <c:v>2.9</c:v>
                </c:pt>
                <c:pt idx="4914">
                  <c:v>2.9</c:v>
                </c:pt>
                <c:pt idx="4915">
                  <c:v>2.9</c:v>
                </c:pt>
                <c:pt idx="4916">
                  <c:v>2.9</c:v>
                </c:pt>
                <c:pt idx="4917">
                  <c:v>2.9</c:v>
                </c:pt>
                <c:pt idx="4918">
                  <c:v>2.9</c:v>
                </c:pt>
                <c:pt idx="4919">
                  <c:v>4</c:v>
                </c:pt>
                <c:pt idx="4920">
                  <c:v>2.9</c:v>
                </c:pt>
                <c:pt idx="4921">
                  <c:v>2.9</c:v>
                </c:pt>
                <c:pt idx="4922">
                  <c:v>4.0999999999999996</c:v>
                </c:pt>
                <c:pt idx="4923">
                  <c:v>3.7</c:v>
                </c:pt>
                <c:pt idx="4924">
                  <c:v>2.9</c:v>
                </c:pt>
                <c:pt idx="4925">
                  <c:v>4.0999999999999996</c:v>
                </c:pt>
                <c:pt idx="4926">
                  <c:v>4.5999999999999996</c:v>
                </c:pt>
                <c:pt idx="4927">
                  <c:v>2.9</c:v>
                </c:pt>
                <c:pt idx="4928">
                  <c:v>2.9</c:v>
                </c:pt>
                <c:pt idx="4929">
                  <c:v>4.0999999999999996</c:v>
                </c:pt>
                <c:pt idx="4930">
                  <c:v>2.9</c:v>
                </c:pt>
                <c:pt idx="4931">
                  <c:v>4.4000000000000004</c:v>
                </c:pt>
                <c:pt idx="4932">
                  <c:v>4.4000000000000004</c:v>
                </c:pt>
                <c:pt idx="4933">
                  <c:v>2.9</c:v>
                </c:pt>
                <c:pt idx="4934">
                  <c:v>4.5</c:v>
                </c:pt>
                <c:pt idx="4935">
                  <c:v>2.9</c:v>
                </c:pt>
                <c:pt idx="4936">
                  <c:v>2.9</c:v>
                </c:pt>
                <c:pt idx="4937">
                  <c:v>2.9</c:v>
                </c:pt>
                <c:pt idx="4938">
                  <c:v>2.9</c:v>
                </c:pt>
                <c:pt idx="4939">
                  <c:v>2.9</c:v>
                </c:pt>
                <c:pt idx="4940">
                  <c:v>3.9</c:v>
                </c:pt>
                <c:pt idx="4941">
                  <c:v>2.9</c:v>
                </c:pt>
                <c:pt idx="4942">
                  <c:v>4.3</c:v>
                </c:pt>
                <c:pt idx="4943">
                  <c:v>2.9</c:v>
                </c:pt>
                <c:pt idx="4944">
                  <c:v>4.2</c:v>
                </c:pt>
                <c:pt idx="4945">
                  <c:v>4.4000000000000004</c:v>
                </c:pt>
                <c:pt idx="4946">
                  <c:v>2.9</c:v>
                </c:pt>
                <c:pt idx="4947">
                  <c:v>2.9</c:v>
                </c:pt>
                <c:pt idx="4948">
                  <c:v>4</c:v>
                </c:pt>
                <c:pt idx="4949">
                  <c:v>2.9</c:v>
                </c:pt>
                <c:pt idx="4950">
                  <c:v>3.9</c:v>
                </c:pt>
                <c:pt idx="4951">
                  <c:v>2.9</c:v>
                </c:pt>
                <c:pt idx="4952">
                  <c:v>2.2000000000000002</c:v>
                </c:pt>
                <c:pt idx="4953">
                  <c:v>2.9</c:v>
                </c:pt>
                <c:pt idx="4954">
                  <c:v>2.9</c:v>
                </c:pt>
                <c:pt idx="4955">
                  <c:v>4.2</c:v>
                </c:pt>
                <c:pt idx="4956">
                  <c:v>2.9</c:v>
                </c:pt>
                <c:pt idx="4957">
                  <c:v>4.4000000000000004</c:v>
                </c:pt>
                <c:pt idx="4958">
                  <c:v>4.0999999999999996</c:v>
                </c:pt>
                <c:pt idx="4959">
                  <c:v>4.0999999999999996</c:v>
                </c:pt>
                <c:pt idx="4960">
                  <c:v>3.9</c:v>
                </c:pt>
                <c:pt idx="4961">
                  <c:v>4.4000000000000004</c:v>
                </c:pt>
                <c:pt idx="4962">
                  <c:v>2.9</c:v>
                </c:pt>
                <c:pt idx="4963">
                  <c:v>2.9</c:v>
                </c:pt>
                <c:pt idx="4964">
                  <c:v>2.9</c:v>
                </c:pt>
                <c:pt idx="4965">
                  <c:v>3.6</c:v>
                </c:pt>
                <c:pt idx="4966">
                  <c:v>3.5</c:v>
                </c:pt>
                <c:pt idx="4967">
                  <c:v>2.9</c:v>
                </c:pt>
                <c:pt idx="4968">
                  <c:v>3.7</c:v>
                </c:pt>
                <c:pt idx="4969">
                  <c:v>2.9</c:v>
                </c:pt>
                <c:pt idx="4970">
                  <c:v>4.0999999999999996</c:v>
                </c:pt>
                <c:pt idx="4971">
                  <c:v>2.9</c:v>
                </c:pt>
                <c:pt idx="4972">
                  <c:v>4.4000000000000004</c:v>
                </c:pt>
                <c:pt idx="4973">
                  <c:v>2.9</c:v>
                </c:pt>
                <c:pt idx="4974">
                  <c:v>3.7</c:v>
                </c:pt>
                <c:pt idx="4975">
                  <c:v>2.9</c:v>
                </c:pt>
                <c:pt idx="4976">
                  <c:v>2.9</c:v>
                </c:pt>
                <c:pt idx="4977">
                  <c:v>2.9</c:v>
                </c:pt>
                <c:pt idx="4978">
                  <c:v>4.2</c:v>
                </c:pt>
                <c:pt idx="4979">
                  <c:v>4.5999999999999996</c:v>
                </c:pt>
                <c:pt idx="4980">
                  <c:v>3.7</c:v>
                </c:pt>
                <c:pt idx="4981">
                  <c:v>2.9</c:v>
                </c:pt>
                <c:pt idx="4982">
                  <c:v>3.4</c:v>
                </c:pt>
                <c:pt idx="4983">
                  <c:v>4.5999999999999996</c:v>
                </c:pt>
                <c:pt idx="4984">
                  <c:v>4.7</c:v>
                </c:pt>
                <c:pt idx="4985">
                  <c:v>2.9</c:v>
                </c:pt>
                <c:pt idx="4986">
                  <c:v>2.9</c:v>
                </c:pt>
                <c:pt idx="4987">
                  <c:v>4.2</c:v>
                </c:pt>
                <c:pt idx="4988">
                  <c:v>2.9</c:v>
                </c:pt>
                <c:pt idx="4989">
                  <c:v>3.2</c:v>
                </c:pt>
                <c:pt idx="4990">
                  <c:v>2.9</c:v>
                </c:pt>
                <c:pt idx="4991">
                  <c:v>2.9</c:v>
                </c:pt>
                <c:pt idx="4992">
                  <c:v>2.9</c:v>
                </c:pt>
                <c:pt idx="4993">
                  <c:v>2.9</c:v>
                </c:pt>
                <c:pt idx="4994">
                  <c:v>4.3</c:v>
                </c:pt>
                <c:pt idx="4995">
                  <c:v>2.9</c:v>
                </c:pt>
                <c:pt idx="4996">
                  <c:v>2.9</c:v>
                </c:pt>
                <c:pt idx="4997">
                  <c:v>2.9</c:v>
                </c:pt>
                <c:pt idx="4998">
                  <c:v>2.9</c:v>
                </c:pt>
                <c:pt idx="4999">
                  <c:v>3.4</c:v>
                </c:pt>
                <c:pt idx="5000">
                  <c:v>4.3</c:v>
                </c:pt>
                <c:pt idx="5001">
                  <c:v>2.9</c:v>
                </c:pt>
                <c:pt idx="5002">
                  <c:v>2.9</c:v>
                </c:pt>
                <c:pt idx="5003">
                  <c:v>2.9</c:v>
                </c:pt>
                <c:pt idx="5004">
                  <c:v>2.9</c:v>
                </c:pt>
                <c:pt idx="5005">
                  <c:v>4.2</c:v>
                </c:pt>
                <c:pt idx="5006">
                  <c:v>2.9</c:v>
                </c:pt>
                <c:pt idx="5007">
                  <c:v>2.9</c:v>
                </c:pt>
                <c:pt idx="5008">
                  <c:v>2.9</c:v>
                </c:pt>
                <c:pt idx="5009">
                  <c:v>2.9</c:v>
                </c:pt>
                <c:pt idx="5010">
                  <c:v>3.8</c:v>
                </c:pt>
                <c:pt idx="5011">
                  <c:v>4.2</c:v>
                </c:pt>
                <c:pt idx="5012">
                  <c:v>2.9</c:v>
                </c:pt>
                <c:pt idx="5013">
                  <c:v>2.9</c:v>
                </c:pt>
                <c:pt idx="5014">
                  <c:v>3.4</c:v>
                </c:pt>
                <c:pt idx="5015">
                  <c:v>4.2</c:v>
                </c:pt>
                <c:pt idx="5016">
                  <c:v>2.9</c:v>
                </c:pt>
                <c:pt idx="5017">
                  <c:v>4.4000000000000004</c:v>
                </c:pt>
                <c:pt idx="5018">
                  <c:v>4.5999999999999996</c:v>
                </c:pt>
                <c:pt idx="5019">
                  <c:v>3.8</c:v>
                </c:pt>
                <c:pt idx="5020">
                  <c:v>2.9</c:v>
                </c:pt>
                <c:pt idx="5021">
                  <c:v>3.5</c:v>
                </c:pt>
                <c:pt idx="5022">
                  <c:v>2.9</c:v>
                </c:pt>
                <c:pt idx="5023">
                  <c:v>2.9</c:v>
                </c:pt>
                <c:pt idx="5024">
                  <c:v>2.9</c:v>
                </c:pt>
                <c:pt idx="5025">
                  <c:v>2.9</c:v>
                </c:pt>
                <c:pt idx="5026">
                  <c:v>2.9</c:v>
                </c:pt>
                <c:pt idx="5027">
                  <c:v>2.9</c:v>
                </c:pt>
                <c:pt idx="5028">
                  <c:v>4.2</c:v>
                </c:pt>
                <c:pt idx="5029">
                  <c:v>2.9</c:v>
                </c:pt>
                <c:pt idx="5030">
                  <c:v>2.9</c:v>
                </c:pt>
                <c:pt idx="5031">
                  <c:v>2.9</c:v>
                </c:pt>
                <c:pt idx="5032">
                  <c:v>4.5</c:v>
                </c:pt>
                <c:pt idx="5033">
                  <c:v>4.3</c:v>
                </c:pt>
                <c:pt idx="5034">
                  <c:v>2.9</c:v>
                </c:pt>
                <c:pt idx="5035">
                  <c:v>2.9</c:v>
                </c:pt>
                <c:pt idx="5036">
                  <c:v>2.9</c:v>
                </c:pt>
                <c:pt idx="5037">
                  <c:v>2.9</c:v>
                </c:pt>
                <c:pt idx="5038">
                  <c:v>2.9</c:v>
                </c:pt>
                <c:pt idx="5039">
                  <c:v>4.4000000000000004</c:v>
                </c:pt>
                <c:pt idx="5040">
                  <c:v>4.2</c:v>
                </c:pt>
                <c:pt idx="5041">
                  <c:v>3.1</c:v>
                </c:pt>
                <c:pt idx="5042">
                  <c:v>3.3</c:v>
                </c:pt>
                <c:pt idx="5043">
                  <c:v>4.2</c:v>
                </c:pt>
                <c:pt idx="5044">
                  <c:v>4.0999999999999996</c:v>
                </c:pt>
                <c:pt idx="5045">
                  <c:v>2.9</c:v>
                </c:pt>
                <c:pt idx="5046">
                  <c:v>2.9</c:v>
                </c:pt>
                <c:pt idx="5047">
                  <c:v>2.9</c:v>
                </c:pt>
                <c:pt idx="5048">
                  <c:v>2.9</c:v>
                </c:pt>
                <c:pt idx="5049">
                  <c:v>2.9</c:v>
                </c:pt>
                <c:pt idx="5050">
                  <c:v>3.6</c:v>
                </c:pt>
                <c:pt idx="5051">
                  <c:v>2.9</c:v>
                </c:pt>
                <c:pt idx="5052">
                  <c:v>3.9</c:v>
                </c:pt>
                <c:pt idx="5053">
                  <c:v>4.4000000000000004</c:v>
                </c:pt>
                <c:pt idx="5054">
                  <c:v>3.8</c:v>
                </c:pt>
                <c:pt idx="5055">
                  <c:v>2.9</c:v>
                </c:pt>
                <c:pt idx="5056">
                  <c:v>2.9</c:v>
                </c:pt>
                <c:pt idx="5057">
                  <c:v>4.2</c:v>
                </c:pt>
                <c:pt idx="5058">
                  <c:v>4</c:v>
                </c:pt>
                <c:pt idx="5059">
                  <c:v>3.9</c:v>
                </c:pt>
                <c:pt idx="5060">
                  <c:v>3.8</c:v>
                </c:pt>
                <c:pt idx="5061">
                  <c:v>3.5</c:v>
                </c:pt>
                <c:pt idx="5062">
                  <c:v>4.5</c:v>
                </c:pt>
                <c:pt idx="5063">
                  <c:v>4.4000000000000004</c:v>
                </c:pt>
                <c:pt idx="5064">
                  <c:v>4.5</c:v>
                </c:pt>
                <c:pt idx="5065">
                  <c:v>3.8</c:v>
                </c:pt>
                <c:pt idx="5066">
                  <c:v>2.9</c:v>
                </c:pt>
                <c:pt idx="5067">
                  <c:v>2.9</c:v>
                </c:pt>
                <c:pt idx="5068">
                  <c:v>4.3</c:v>
                </c:pt>
                <c:pt idx="5069">
                  <c:v>4.5999999999999996</c:v>
                </c:pt>
                <c:pt idx="5070">
                  <c:v>2.9</c:v>
                </c:pt>
                <c:pt idx="5071">
                  <c:v>4.2</c:v>
                </c:pt>
                <c:pt idx="5072">
                  <c:v>2.9</c:v>
                </c:pt>
                <c:pt idx="5073">
                  <c:v>2.9</c:v>
                </c:pt>
                <c:pt idx="5074">
                  <c:v>3.5</c:v>
                </c:pt>
                <c:pt idx="5075">
                  <c:v>4.3</c:v>
                </c:pt>
                <c:pt idx="5076">
                  <c:v>4.3</c:v>
                </c:pt>
                <c:pt idx="5077">
                  <c:v>2.9</c:v>
                </c:pt>
                <c:pt idx="5078">
                  <c:v>2.9</c:v>
                </c:pt>
                <c:pt idx="5079">
                  <c:v>4.0999999999999996</c:v>
                </c:pt>
                <c:pt idx="5080">
                  <c:v>2.9</c:v>
                </c:pt>
                <c:pt idx="5081">
                  <c:v>4</c:v>
                </c:pt>
                <c:pt idx="5082">
                  <c:v>2.9</c:v>
                </c:pt>
                <c:pt idx="5083">
                  <c:v>4</c:v>
                </c:pt>
                <c:pt idx="5084">
                  <c:v>2.9</c:v>
                </c:pt>
                <c:pt idx="5085">
                  <c:v>2.9</c:v>
                </c:pt>
                <c:pt idx="5086">
                  <c:v>2.9</c:v>
                </c:pt>
                <c:pt idx="5087">
                  <c:v>2.9</c:v>
                </c:pt>
                <c:pt idx="5088">
                  <c:v>4</c:v>
                </c:pt>
                <c:pt idx="5089">
                  <c:v>2.9</c:v>
                </c:pt>
                <c:pt idx="5090">
                  <c:v>2.9</c:v>
                </c:pt>
                <c:pt idx="5091">
                  <c:v>2.9</c:v>
                </c:pt>
                <c:pt idx="5092">
                  <c:v>4.2</c:v>
                </c:pt>
                <c:pt idx="5093">
                  <c:v>2.9</c:v>
                </c:pt>
                <c:pt idx="5094">
                  <c:v>2.9</c:v>
                </c:pt>
                <c:pt idx="5095">
                  <c:v>2.9</c:v>
                </c:pt>
                <c:pt idx="5096">
                  <c:v>2.9</c:v>
                </c:pt>
                <c:pt idx="5097">
                  <c:v>2.9</c:v>
                </c:pt>
                <c:pt idx="5098">
                  <c:v>2.9</c:v>
                </c:pt>
                <c:pt idx="5099">
                  <c:v>2.9</c:v>
                </c:pt>
                <c:pt idx="5100">
                  <c:v>2.9</c:v>
                </c:pt>
                <c:pt idx="5101">
                  <c:v>2.9</c:v>
                </c:pt>
                <c:pt idx="5102">
                  <c:v>4.3</c:v>
                </c:pt>
                <c:pt idx="5103">
                  <c:v>4.4000000000000004</c:v>
                </c:pt>
                <c:pt idx="5104">
                  <c:v>2.9</c:v>
                </c:pt>
                <c:pt idx="5105">
                  <c:v>4.4000000000000004</c:v>
                </c:pt>
                <c:pt idx="5106">
                  <c:v>2.9</c:v>
                </c:pt>
                <c:pt idx="5107">
                  <c:v>2.9</c:v>
                </c:pt>
                <c:pt idx="5108">
                  <c:v>2.9</c:v>
                </c:pt>
                <c:pt idx="5109">
                  <c:v>2.9</c:v>
                </c:pt>
                <c:pt idx="5110">
                  <c:v>2.9</c:v>
                </c:pt>
                <c:pt idx="5111">
                  <c:v>2.9</c:v>
                </c:pt>
                <c:pt idx="5112">
                  <c:v>4.5</c:v>
                </c:pt>
                <c:pt idx="5113">
                  <c:v>2.9</c:v>
                </c:pt>
                <c:pt idx="5114">
                  <c:v>2.9</c:v>
                </c:pt>
                <c:pt idx="5115">
                  <c:v>3.9</c:v>
                </c:pt>
                <c:pt idx="5116">
                  <c:v>3.6</c:v>
                </c:pt>
                <c:pt idx="5117">
                  <c:v>4.0999999999999996</c:v>
                </c:pt>
                <c:pt idx="5118">
                  <c:v>3.2</c:v>
                </c:pt>
                <c:pt idx="5119">
                  <c:v>2.9</c:v>
                </c:pt>
                <c:pt idx="5120">
                  <c:v>4.2</c:v>
                </c:pt>
                <c:pt idx="5121">
                  <c:v>2.9</c:v>
                </c:pt>
                <c:pt idx="5122">
                  <c:v>4.5</c:v>
                </c:pt>
                <c:pt idx="5123">
                  <c:v>4.3</c:v>
                </c:pt>
                <c:pt idx="5124">
                  <c:v>3.3</c:v>
                </c:pt>
                <c:pt idx="5125">
                  <c:v>2.9</c:v>
                </c:pt>
                <c:pt idx="5126">
                  <c:v>4.3</c:v>
                </c:pt>
                <c:pt idx="5127">
                  <c:v>4.3</c:v>
                </c:pt>
                <c:pt idx="5128">
                  <c:v>3.8</c:v>
                </c:pt>
                <c:pt idx="5129">
                  <c:v>2.9</c:v>
                </c:pt>
                <c:pt idx="5130">
                  <c:v>2.9</c:v>
                </c:pt>
                <c:pt idx="5131">
                  <c:v>2.9</c:v>
                </c:pt>
                <c:pt idx="5132">
                  <c:v>2.9</c:v>
                </c:pt>
                <c:pt idx="5133">
                  <c:v>2.9</c:v>
                </c:pt>
                <c:pt idx="5134">
                  <c:v>3.9</c:v>
                </c:pt>
                <c:pt idx="5135">
                  <c:v>2.9</c:v>
                </c:pt>
                <c:pt idx="5136">
                  <c:v>2.9</c:v>
                </c:pt>
                <c:pt idx="5137">
                  <c:v>4.5</c:v>
                </c:pt>
                <c:pt idx="5138">
                  <c:v>2.9</c:v>
                </c:pt>
                <c:pt idx="5139">
                  <c:v>2.9</c:v>
                </c:pt>
                <c:pt idx="5140">
                  <c:v>3.4</c:v>
                </c:pt>
                <c:pt idx="5141">
                  <c:v>2.9</c:v>
                </c:pt>
                <c:pt idx="5142">
                  <c:v>4.3</c:v>
                </c:pt>
                <c:pt idx="5143">
                  <c:v>3.8</c:v>
                </c:pt>
                <c:pt idx="5144">
                  <c:v>2.9</c:v>
                </c:pt>
                <c:pt idx="5145">
                  <c:v>4.3</c:v>
                </c:pt>
                <c:pt idx="5146">
                  <c:v>2.9</c:v>
                </c:pt>
                <c:pt idx="5147">
                  <c:v>2.9</c:v>
                </c:pt>
                <c:pt idx="5148">
                  <c:v>2.9</c:v>
                </c:pt>
                <c:pt idx="5149">
                  <c:v>2.9</c:v>
                </c:pt>
                <c:pt idx="5150">
                  <c:v>2.9</c:v>
                </c:pt>
                <c:pt idx="5151">
                  <c:v>4</c:v>
                </c:pt>
                <c:pt idx="5152">
                  <c:v>4.2</c:v>
                </c:pt>
                <c:pt idx="5153">
                  <c:v>4.2</c:v>
                </c:pt>
                <c:pt idx="5154">
                  <c:v>4.0999999999999996</c:v>
                </c:pt>
                <c:pt idx="5155">
                  <c:v>2.9</c:v>
                </c:pt>
                <c:pt idx="5156">
                  <c:v>4.0999999999999996</c:v>
                </c:pt>
                <c:pt idx="5157">
                  <c:v>2.9</c:v>
                </c:pt>
                <c:pt idx="5158">
                  <c:v>2.9</c:v>
                </c:pt>
                <c:pt idx="5159">
                  <c:v>2.9</c:v>
                </c:pt>
                <c:pt idx="5160">
                  <c:v>2.8</c:v>
                </c:pt>
                <c:pt idx="5161">
                  <c:v>4.5</c:v>
                </c:pt>
                <c:pt idx="5162">
                  <c:v>4.5999999999999996</c:v>
                </c:pt>
                <c:pt idx="5163">
                  <c:v>3.8</c:v>
                </c:pt>
                <c:pt idx="5164">
                  <c:v>3.2</c:v>
                </c:pt>
                <c:pt idx="5165">
                  <c:v>4.4000000000000004</c:v>
                </c:pt>
                <c:pt idx="5166">
                  <c:v>4.5</c:v>
                </c:pt>
                <c:pt idx="5167">
                  <c:v>2.9</c:v>
                </c:pt>
                <c:pt idx="5168">
                  <c:v>2.9</c:v>
                </c:pt>
                <c:pt idx="5169">
                  <c:v>3.7</c:v>
                </c:pt>
                <c:pt idx="5170">
                  <c:v>4.3</c:v>
                </c:pt>
                <c:pt idx="5171">
                  <c:v>2.9</c:v>
                </c:pt>
                <c:pt idx="5172">
                  <c:v>2.9</c:v>
                </c:pt>
                <c:pt idx="5173">
                  <c:v>2.9</c:v>
                </c:pt>
                <c:pt idx="5174">
                  <c:v>2.9</c:v>
                </c:pt>
                <c:pt idx="5175">
                  <c:v>2.9</c:v>
                </c:pt>
                <c:pt idx="5176">
                  <c:v>2.9</c:v>
                </c:pt>
                <c:pt idx="5177">
                  <c:v>2.9</c:v>
                </c:pt>
                <c:pt idx="5178">
                  <c:v>3.6</c:v>
                </c:pt>
                <c:pt idx="5179">
                  <c:v>2.9</c:v>
                </c:pt>
                <c:pt idx="5180">
                  <c:v>2.9</c:v>
                </c:pt>
                <c:pt idx="5181">
                  <c:v>2.7</c:v>
                </c:pt>
                <c:pt idx="5182">
                  <c:v>2.9</c:v>
                </c:pt>
                <c:pt idx="5183">
                  <c:v>2.9</c:v>
                </c:pt>
                <c:pt idx="5184">
                  <c:v>4.3</c:v>
                </c:pt>
                <c:pt idx="5185">
                  <c:v>2.9</c:v>
                </c:pt>
                <c:pt idx="5186">
                  <c:v>2.9</c:v>
                </c:pt>
                <c:pt idx="5187">
                  <c:v>2.9</c:v>
                </c:pt>
                <c:pt idx="5188">
                  <c:v>2.9</c:v>
                </c:pt>
                <c:pt idx="5189">
                  <c:v>2.9</c:v>
                </c:pt>
                <c:pt idx="5190">
                  <c:v>2.9</c:v>
                </c:pt>
                <c:pt idx="5191">
                  <c:v>4.4000000000000004</c:v>
                </c:pt>
                <c:pt idx="5192">
                  <c:v>2.9</c:v>
                </c:pt>
                <c:pt idx="5193">
                  <c:v>4</c:v>
                </c:pt>
                <c:pt idx="5194">
                  <c:v>2.9</c:v>
                </c:pt>
                <c:pt idx="5195">
                  <c:v>2.9</c:v>
                </c:pt>
                <c:pt idx="5196">
                  <c:v>4.5</c:v>
                </c:pt>
                <c:pt idx="5197">
                  <c:v>4</c:v>
                </c:pt>
                <c:pt idx="5198">
                  <c:v>4.0999999999999996</c:v>
                </c:pt>
                <c:pt idx="5199">
                  <c:v>2.9</c:v>
                </c:pt>
                <c:pt idx="5200">
                  <c:v>4.7</c:v>
                </c:pt>
                <c:pt idx="5201">
                  <c:v>2.9</c:v>
                </c:pt>
                <c:pt idx="5202">
                  <c:v>4.7</c:v>
                </c:pt>
                <c:pt idx="5203">
                  <c:v>2.9</c:v>
                </c:pt>
                <c:pt idx="5204">
                  <c:v>3.7</c:v>
                </c:pt>
                <c:pt idx="5205">
                  <c:v>4.9000000000000004</c:v>
                </c:pt>
                <c:pt idx="5206">
                  <c:v>2.9</c:v>
                </c:pt>
                <c:pt idx="5207">
                  <c:v>4.2</c:v>
                </c:pt>
                <c:pt idx="5208">
                  <c:v>2.9</c:v>
                </c:pt>
                <c:pt idx="5209">
                  <c:v>2.9</c:v>
                </c:pt>
                <c:pt idx="5210">
                  <c:v>2.9</c:v>
                </c:pt>
                <c:pt idx="5211">
                  <c:v>2.9</c:v>
                </c:pt>
                <c:pt idx="5212">
                  <c:v>2.9</c:v>
                </c:pt>
                <c:pt idx="5213">
                  <c:v>2.9</c:v>
                </c:pt>
                <c:pt idx="5214">
                  <c:v>2.9</c:v>
                </c:pt>
                <c:pt idx="5215">
                  <c:v>2.9</c:v>
                </c:pt>
                <c:pt idx="5216">
                  <c:v>2.9</c:v>
                </c:pt>
                <c:pt idx="5217">
                  <c:v>4.0999999999999996</c:v>
                </c:pt>
                <c:pt idx="5218">
                  <c:v>2.9</c:v>
                </c:pt>
                <c:pt idx="5219">
                  <c:v>4.2</c:v>
                </c:pt>
                <c:pt idx="5220">
                  <c:v>3.6</c:v>
                </c:pt>
                <c:pt idx="5221">
                  <c:v>2.9</c:v>
                </c:pt>
                <c:pt idx="5222">
                  <c:v>3.7</c:v>
                </c:pt>
                <c:pt idx="5223">
                  <c:v>2.9</c:v>
                </c:pt>
                <c:pt idx="5224">
                  <c:v>2.9</c:v>
                </c:pt>
                <c:pt idx="5225">
                  <c:v>2.9</c:v>
                </c:pt>
                <c:pt idx="5226">
                  <c:v>2.9</c:v>
                </c:pt>
                <c:pt idx="5227">
                  <c:v>2.9</c:v>
                </c:pt>
                <c:pt idx="5228">
                  <c:v>2.9</c:v>
                </c:pt>
                <c:pt idx="5229">
                  <c:v>2.9</c:v>
                </c:pt>
                <c:pt idx="5230">
                  <c:v>3.3</c:v>
                </c:pt>
                <c:pt idx="5231">
                  <c:v>2.9</c:v>
                </c:pt>
                <c:pt idx="5232">
                  <c:v>2.9</c:v>
                </c:pt>
                <c:pt idx="5233">
                  <c:v>4.7</c:v>
                </c:pt>
                <c:pt idx="5234">
                  <c:v>2.9</c:v>
                </c:pt>
                <c:pt idx="5235">
                  <c:v>2.9</c:v>
                </c:pt>
                <c:pt idx="5236">
                  <c:v>2.9</c:v>
                </c:pt>
                <c:pt idx="5237">
                  <c:v>4</c:v>
                </c:pt>
                <c:pt idx="5238">
                  <c:v>4.3</c:v>
                </c:pt>
                <c:pt idx="5239">
                  <c:v>2.9</c:v>
                </c:pt>
                <c:pt idx="5240">
                  <c:v>2.9</c:v>
                </c:pt>
                <c:pt idx="5241">
                  <c:v>2.9</c:v>
                </c:pt>
                <c:pt idx="5242">
                  <c:v>2.9</c:v>
                </c:pt>
                <c:pt idx="5243">
                  <c:v>2.9</c:v>
                </c:pt>
                <c:pt idx="5244">
                  <c:v>2.9</c:v>
                </c:pt>
                <c:pt idx="5245">
                  <c:v>4.7</c:v>
                </c:pt>
                <c:pt idx="5246">
                  <c:v>2.9</c:v>
                </c:pt>
                <c:pt idx="5247">
                  <c:v>2.9</c:v>
                </c:pt>
                <c:pt idx="5248">
                  <c:v>4</c:v>
                </c:pt>
                <c:pt idx="5249">
                  <c:v>2.9</c:v>
                </c:pt>
                <c:pt idx="5250">
                  <c:v>4.4000000000000004</c:v>
                </c:pt>
                <c:pt idx="5251">
                  <c:v>2.9</c:v>
                </c:pt>
                <c:pt idx="5252">
                  <c:v>2.9</c:v>
                </c:pt>
                <c:pt idx="5253">
                  <c:v>2.9</c:v>
                </c:pt>
                <c:pt idx="5254">
                  <c:v>2.9</c:v>
                </c:pt>
                <c:pt idx="5255">
                  <c:v>2.9</c:v>
                </c:pt>
                <c:pt idx="5256">
                  <c:v>4.2</c:v>
                </c:pt>
                <c:pt idx="5257">
                  <c:v>2.9</c:v>
                </c:pt>
                <c:pt idx="5258">
                  <c:v>4.5999999999999996</c:v>
                </c:pt>
                <c:pt idx="5259">
                  <c:v>4.5999999999999996</c:v>
                </c:pt>
                <c:pt idx="5260">
                  <c:v>2.9</c:v>
                </c:pt>
                <c:pt idx="5261">
                  <c:v>2.9</c:v>
                </c:pt>
                <c:pt idx="5262">
                  <c:v>2.9</c:v>
                </c:pt>
                <c:pt idx="5263">
                  <c:v>2.9</c:v>
                </c:pt>
                <c:pt idx="5264">
                  <c:v>2.9</c:v>
                </c:pt>
                <c:pt idx="5265">
                  <c:v>4.0999999999999996</c:v>
                </c:pt>
                <c:pt idx="5266">
                  <c:v>3.8</c:v>
                </c:pt>
                <c:pt idx="5267">
                  <c:v>2.9</c:v>
                </c:pt>
                <c:pt idx="5268">
                  <c:v>3.1</c:v>
                </c:pt>
                <c:pt idx="5269">
                  <c:v>4.3</c:v>
                </c:pt>
                <c:pt idx="5270">
                  <c:v>2.9</c:v>
                </c:pt>
                <c:pt idx="5271">
                  <c:v>2.9</c:v>
                </c:pt>
                <c:pt idx="5272">
                  <c:v>2.9</c:v>
                </c:pt>
                <c:pt idx="5273">
                  <c:v>2.9</c:v>
                </c:pt>
                <c:pt idx="5274">
                  <c:v>4.2</c:v>
                </c:pt>
                <c:pt idx="5275">
                  <c:v>4.5999999999999996</c:v>
                </c:pt>
                <c:pt idx="5276">
                  <c:v>2.9</c:v>
                </c:pt>
                <c:pt idx="5277">
                  <c:v>2.9</c:v>
                </c:pt>
                <c:pt idx="5278">
                  <c:v>3.9</c:v>
                </c:pt>
                <c:pt idx="5279">
                  <c:v>2.9</c:v>
                </c:pt>
                <c:pt idx="5280">
                  <c:v>2.9</c:v>
                </c:pt>
                <c:pt idx="5281">
                  <c:v>2.9</c:v>
                </c:pt>
                <c:pt idx="5282">
                  <c:v>4.5</c:v>
                </c:pt>
                <c:pt idx="5283">
                  <c:v>4.2</c:v>
                </c:pt>
                <c:pt idx="5284">
                  <c:v>2.9</c:v>
                </c:pt>
                <c:pt idx="5285">
                  <c:v>2.9</c:v>
                </c:pt>
                <c:pt idx="5286">
                  <c:v>2.9</c:v>
                </c:pt>
                <c:pt idx="5287">
                  <c:v>2.9</c:v>
                </c:pt>
                <c:pt idx="5288">
                  <c:v>2.9</c:v>
                </c:pt>
                <c:pt idx="5289">
                  <c:v>4.4000000000000004</c:v>
                </c:pt>
                <c:pt idx="5290">
                  <c:v>4.9000000000000004</c:v>
                </c:pt>
                <c:pt idx="5291">
                  <c:v>2.9</c:v>
                </c:pt>
                <c:pt idx="5292">
                  <c:v>2.9</c:v>
                </c:pt>
                <c:pt idx="5293">
                  <c:v>4.4000000000000004</c:v>
                </c:pt>
                <c:pt idx="5294">
                  <c:v>4.3</c:v>
                </c:pt>
                <c:pt idx="5295">
                  <c:v>4.5</c:v>
                </c:pt>
                <c:pt idx="5296">
                  <c:v>2.9</c:v>
                </c:pt>
                <c:pt idx="5297">
                  <c:v>2.9</c:v>
                </c:pt>
                <c:pt idx="5298">
                  <c:v>2.9</c:v>
                </c:pt>
                <c:pt idx="5299">
                  <c:v>2.9</c:v>
                </c:pt>
                <c:pt idx="5300">
                  <c:v>2.9</c:v>
                </c:pt>
                <c:pt idx="5301">
                  <c:v>2.9</c:v>
                </c:pt>
                <c:pt idx="5302">
                  <c:v>2.9</c:v>
                </c:pt>
                <c:pt idx="5303">
                  <c:v>2.9</c:v>
                </c:pt>
                <c:pt idx="5304">
                  <c:v>3.7</c:v>
                </c:pt>
                <c:pt idx="5305">
                  <c:v>2.9</c:v>
                </c:pt>
                <c:pt idx="5306">
                  <c:v>2.9</c:v>
                </c:pt>
                <c:pt idx="5307">
                  <c:v>2.9</c:v>
                </c:pt>
                <c:pt idx="5308">
                  <c:v>2.9</c:v>
                </c:pt>
                <c:pt idx="5309">
                  <c:v>4.0999999999999996</c:v>
                </c:pt>
                <c:pt idx="5310">
                  <c:v>2.9</c:v>
                </c:pt>
                <c:pt idx="5311">
                  <c:v>2.9</c:v>
                </c:pt>
                <c:pt idx="5312">
                  <c:v>2.9</c:v>
                </c:pt>
                <c:pt idx="5313">
                  <c:v>2.9</c:v>
                </c:pt>
                <c:pt idx="5314">
                  <c:v>2.9</c:v>
                </c:pt>
                <c:pt idx="5315">
                  <c:v>2.9</c:v>
                </c:pt>
                <c:pt idx="5316">
                  <c:v>2.9</c:v>
                </c:pt>
                <c:pt idx="5317">
                  <c:v>2.9</c:v>
                </c:pt>
                <c:pt idx="5318">
                  <c:v>2.9</c:v>
                </c:pt>
                <c:pt idx="5319">
                  <c:v>4.8</c:v>
                </c:pt>
                <c:pt idx="5320">
                  <c:v>4.3</c:v>
                </c:pt>
                <c:pt idx="5321">
                  <c:v>2.9</c:v>
                </c:pt>
                <c:pt idx="5322">
                  <c:v>3.7</c:v>
                </c:pt>
                <c:pt idx="5323">
                  <c:v>4.0999999999999996</c:v>
                </c:pt>
                <c:pt idx="5324">
                  <c:v>2.9</c:v>
                </c:pt>
                <c:pt idx="5325">
                  <c:v>2.9</c:v>
                </c:pt>
                <c:pt idx="5326">
                  <c:v>2.9</c:v>
                </c:pt>
                <c:pt idx="5327">
                  <c:v>2.9</c:v>
                </c:pt>
                <c:pt idx="5328">
                  <c:v>4.4000000000000004</c:v>
                </c:pt>
                <c:pt idx="5329">
                  <c:v>2.9</c:v>
                </c:pt>
                <c:pt idx="5330">
                  <c:v>2.9</c:v>
                </c:pt>
                <c:pt idx="5331">
                  <c:v>4.5</c:v>
                </c:pt>
                <c:pt idx="5332">
                  <c:v>4</c:v>
                </c:pt>
                <c:pt idx="5333">
                  <c:v>4.2</c:v>
                </c:pt>
                <c:pt idx="5334">
                  <c:v>2.9</c:v>
                </c:pt>
                <c:pt idx="5335">
                  <c:v>3.8</c:v>
                </c:pt>
                <c:pt idx="5336">
                  <c:v>2.2000000000000002</c:v>
                </c:pt>
                <c:pt idx="5337">
                  <c:v>2.9</c:v>
                </c:pt>
                <c:pt idx="5338">
                  <c:v>2.9</c:v>
                </c:pt>
                <c:pt idx="5339">
                  <c:v>2.9</c:v>
                </c:pt>
                <c:pt idx="5340">
                  <c:v>2.9</c:v>
                </c:pt>
                <c:pt idx="5341">
                  <c:v>4.3</c:v>
                </c:pt>
                <c:pt idx="5342">
                  <c:v>2.9</c:v>
                </c:pt>
                <c:pt idx="5343">
                  <c:v>2.9</c:v>
                </c:pt>
                <c:pt idx="5344">
                  <c:v>2.9</c:v>
                </c:pt>
                <c:pt idx="5345">
                  <c:v>4.4000000000000004</c:v>
                </c:pt>
                <c:pt idx="5346">
                  <c:v>4.5</c:v>
                </c:pt>
                <c:pt idx="5347">
                  <c:v>2.9</c:v>
                </c:pt>
                <c:pt idx="5348">
                  <c:v>2.9</c:v>
                </c:pt>
                <c:pt idx="5349">
                  <c:v>2.9</c:v>
                </c:pt>
                <c:pt idx="5350">
                  <c:v>4.5</c:v>
                </c:pt>
                <c:pt idx="5351">
                  <c:v>2.9</c:v>
                </c:pt>
                <c:pt idx="5352">
                  <c:v>2.9</c:v>
                </c:pt>
                <c:pt idx="5353">
                  <c:v>2.9</c:v>
                </c:pt>
                <c:pt idx="5354">
                  <c:v>2.9</c:v>
                </c:pt>
                <c:pt idx="5355">
                  <c:v>2.9</c:v>
                </c:pt>
                <c:pt idx="5356">
                  <c:v>2.9</c:v>
                </c:pt>
                <c:pt idx="5357">
                  <c:v>2.9</c:v>
                </c:pt>
                <c:pt idx="5358">
                  <c:v>4.4000000000000004</c:v>
                </c:pt>
                <c:pt idx="5359">
                  <c:v>2.9</c:v>
                </c:pt>
                <c:pt idx="5360">
                  <c:v>3.9</c:v>
                </c:pt>
                <c:pt idx="5361">
                  <c:v>2.9</c:v>
                </c:pt>
                <c:pt idx="5362">
                  <c:v>2.9</c:v>
                </c:pt>
                <c:pt idx="5363">
                  <c:v>2.9</c:v>
                </c:pt>
                <c:pt idx="5364">
                  <c:v>2.9</c:v>
                </c:pt>
                <c:pt idx="5365">
                  <c:v>2.9</c:v>
                </c:pt>
                <c:pt idx="5366">
                  <c:v>2.9</c:v>
                </c:pt>
                <c:pt idx="5367">
                  <c:v>4.0999999999999996</c:v>
                </c:pt>
                <c:pt idx="5368">
                  <c:v>2.9</c:v>
                </c:pt>
                <c:pt idx="5369">
                  <c:v>2.9</c:v>
                </c:pt>
                <c:pt idx="5370">
                  <c:v>3.4</c:v>
                </c:pt>
                <c:pt idx="5371">
                  <c:v>4.2</c:v>
                </c:pt>
                <c:pt idx="5372">
                  <c:v>4.3</c:v>
                </c:pt>
                <c:pt idx="5373">
                  <c:v>2.9</c:v>
                </c:pt>
                <c:pt idx="5374">
                  <c:v>4.4000000000000004</c:v>
                </c:pt>
                <c:pt idx="5375">
                  <c:v>2.9</c:v>
                </c:pt>
                <c:pt idx="5376">
                  <c:v>2.9</c:v>
                </c:pt>
                <c:pt idx="5377">
                  <c:v>3.8</c:v>
                </c:pt>
                <c:pt idx="5378">
                  <c:v>2.9</c:v>
                </c:pt>
                <c:pt idx="5379">
                  <c:v>4.9000000000000004</c:v>
                </c:pt>
                <c:pt idx="5380">
                  <c:v>4.3</c:v>
                </c:pt>
                <c:pt idx="5381">
                  <c:v>2.9</c:v>
                </c:pt>
                <c:pt idx="5382">
                  <c:v>2.9</c:v>
                </c:pt>
                <c:pt idx="5383">
                  <c:v>4.3</c:v>
                </c:pt>
                <c:pt idx="5384">
                  <c:v>2.9</c:v>
                </c:pt>
                <c:pt idx="5385">
                  <c:v>4.3</c:v>
                </c:pt>
                <c:pt idx="5386">
                  <c:v>3.8</c:v>
                </c:pt>
                <c:pt idx="5387">
                  <c:v>2.9</c:v>
                </c:pt>
                <c:pt idx="5388">
                  <c:v>4.2</c:v>
                </c:pt>
                <c:pt idx="5389">
                  <c:v>3.8</c:v>
                </c:pt>
                <c:pt idx="5390">
                  <c:v>4.5999999999999996</c:v>
                </c:pt>
                <c:pt idx="5391">
                  <c:v>4.5999999999999996</c:v>
                </c:pt>
                <c:pt idx="5392">
                  <c:v>2.9</c:v>
                </c:pt>
                <c:pt idx="5393">
                  <c:v>2.9</c:v>
                </c:pt>
                <c:pt idx="5394">
                  <c:v>2.9</c:v>
                </c:pt>
                <c:pt idx="5395">
                  <c:v>4.4000000000000004</c:v>
                </c:pt>
                <c:pt idx="5396">
                  <c:v>2.9</c:v>
                </c:pt>
                <c:pt idx="5397">
                  <c:v>4.7</c:v>
                </c:pt>
                <c:pt idx="5398">
                  <c:v>2.9</c:v>
                </c:pt>
                <c:pt idx="5399">
                  <c:v>3.9</c:v>
                </c:pt>
                <c:pt idx="5400">
                  <c:v>2.9</c:v>
                </c:pt>
                <c:pt idx="5401">
                  <c:v>2.9</c:v>
                </c:pt>
                <c:pt idx="5402">
                  <c:v>3.8</c:v>
                </c:pt>
                <c:pt idx="5403">
                  <c:v>2.9</c:v>
                </c:pt>
                <c:pt idx="5404">
                  <c:v>2.9</c:v>
                </c:pt>
                <c:pt idx="5405">
                  <c:v>2.9</c:v>
                </c:pt>
                <c:pt idx="5406">
                  <c:v>4.5</c:v>
                </c:pt>
                <c:pt idx="5407">
                  <c:v>4</c:v>
                </c:pt>
                <c:pt idx="5408">
                  <c:v>4.2</c:v>
                </c:pt>
                <c:pt idx="5409">
                  <c:v>4.5</c:v>
                </c:pt>
                <c:pt idx="5410">
                  <c:v>4</c:v>
                </c:pt>
                <c:pt idx="5411">
                  <c:v>2.9</c:v>
                </c:pt>
                <c:pt idx="5412">
                  <c:v>2.9</c:v>
                </c:pt>
                <c:pt idx="5413">
                  <c:v>2.9</c:v>
                </c:pt>
                <c:pt idx="5414">
                  <c:v>2.9</c:v>
                </c:pt>
                <c:pt idx="5415">
                  <c:v>2.9</c:v>
                </c:pt>
                <c:pt idx="5416">
                  <c:v>2.9</c:v>
                </c:pt>
                <c:pt idx="5417">
                  <c:v>2.9</c:v>
                </c:pt>
                <c:pt idx="5418">
                  <c:v>2.9</c:v>
                </c:pt>
                <c:pt idx="5419">
                  <c:v>2.9</c:v>
                </c:pt>
                <c:pt idx="5420">
                  <c:v>2.9</c:v>
                </c:pt>
                <c:pt idx="5421">
                  <c:v>5</c:v>
                </c:pt>
                <c:pt idx="5422">
                  <c:v>5</c:v>
                </c:pt>
                <c:pt idx="5423">
                  <c:v>2.9</c:v>
                </c:pt>
                <c:pt idx="5424">
                  <c:v>2.9</c:v>
                </c:pt>
                <c:pt idx="5425">
                  <c:v>2.9</c:v>
                </c:pt>
                <c:pt idx="5426">
                  <c:v>2.9</c:v>
                </c:pt>
                <c:pt idx="5427">
                  <c:v>4</c:v>
                </c:pt>
                <c:pt idx="5428">
                  <c:v>4.3</c:v>
                </c:pt>
                <c:pt idx="5429">
                  <c:v>2.9</c:v>
                </c:pt>
                <c:pt idx="5430">
                  <c:v>3.9</c:v>
                </c:pt>
                <c:pt idx="5431">
                  <c:v>3.9</c:v>
                </c:pt>
                <c:pt idx="5432">
                  <c:v>2.9</c:v>
                </c:pt>
                <c:pt idx="5433">
                  <c:v>2.9</c:v>
                </c:pt>
                <c:pt idx="5434">
                  <c:v>2.9</c:v>
                </c:pt>
                <c:pt idx="5435">
                  <c:v>2.9</c:v>
                </c:pt>
                <c:pt idx="5436">
                  <c:v>4.5999999999999996</c:v>
                </c:pt>
                <c:pt idx="5437">
                  <c:v>2.9</c:v>
                </c:pt>
                <c:pt idx="5438">
                  <c:v>2.9</c:v>
                </c:pt>
                <c:pt idx="5439">
                  <c:v>2.9</c:v>
                </c:pt>
                <c:pt idx="5440">
                  <c:v>2.9</c:v>
                </c:pt>
                <c:pt idx="5441">
                  <c:v>2.9</c:v>
                </c:pt>
                <c:pt idx="5442">
                  <c:v>2.9</c:v>
                </c:pt>
                <c:pt idx="5443">
                  <c:v>2.9</c:v>
                </c:pt>
                <c:pt idx="5444">
                  <c:v>2.9</c:v>
                </c:pt>
                <c:pt idx="5445">
                  <c:v>2.9</c:v>
                </c:pt>
                <c:pt idx="5446">
                  <c:v>2.9</c:v>
                </c:pt>
                <c:pt idx="5447">
                  <c:v>2.9</c:v>
                </c:pt>
                <c:pt idx="5448">
                  <c:v>4.0999999999999996</c:v>
                </c:pt>
                <c:pt idx="5449">
                  <c:v>2.9</c:v>
                </c:pt>
                <c:pt idx="5450">
                  <c:v>2.9</c:v>
                </c:pt>
                <c:pt idx="5451">
                  <c:v>2.9</c:v>
                </c:pt>
                <c:pt idx="5452">
                  <c:v>4.3</c:v>
                </c:pt>
                <c:pt idx="5453">
                  <c:v>2.9</c:v>
                </c:pt>
                <c:pt idx="5454">
                  <c:v>2.9</c:v>
                </c:pt>
                <c:pt idx="5455">
                  <c:v>4.8</c:v>
                </c:pt>
                <c:pt idx="5456">
                  <c:v>2.9</c:v>
                </c:pt>
                <c:pt idx="5457">
                  <c:v>2.9</c:v>
                </c:pt>
                <c:pt idx="5458">
                  <c:v>3.9</c:v>
                </c:pt>
                <c:pt idx="5459">
                  <c:v>2.9</c:v>
                </c:pt>
                <c:pt idx="5460">
                  <c:v>2.9</c:v>
                </c:pt>
                <c:pt idx="5461">
                  <c:v>4.2</c:v>
                </c:pt>
                <c:pt idx="5462">
                  <c:v>3.9</c:v>
                </c:pt>
                <c:pt idx="5463">
                  <c:v>3.4</c:v>
                </c:pt>
                <c:pt idx="5464">
                  <c:v>2.9</c:v>
                </c:pt>
                <c:pt idx="5465">
                  <c:v>4.2</c:v>
                </c:pt>
                <c:pt idx="5466">
                  <c:v>4.3</c:v>
                </c:pt>
                <c:pt idx="5467">
                  <c:v>4</c:v>
                </c:pt>
                <c:pt idx="5468">
                  <c:v>4.2</c:v>
                </c:pt>
                <c:pt idx="5469">
                  <c:v>2.9</c:v>
                </c:pt>
                <c:pt idx="5470">
                  <c:v>2.9</c:v>
                </c:pt>
                <c:pt idx="5471">
                  <c:v>2.9</c:v>
                </c:pt>
                <c:pt idx="5472">
                  <c:v>2.9</c:v>
                </c:pt>
                <c:pt idx="5473">
                  <c:v>4.4000000000000004</c:v>
                </c:pt>
                <c:pt idx="5474">
                  <c:v>2.9</c:v>
                </c:pt>
                <c:pt idx="5475">
                  <c:v>4.0999999999999996</c:v>
                </c:pt>
                <c:pt idx="5476">
                  <c:v>2.9</c:v>
                </c:pt>
                <c:pt idx="5477">
                  <c:v>2.9</c:v>
                </c:pt>
                <c:pt idx="5478">
                  <c:v>2.9</c:v>
                </c:pt>
                <c:pt idx="5479">
                  <c:v>2.9</c:v>
                </c:pt>
                <c:pt idx="5480">
                  <c:v>4.9000000000000004</c:v>
                </c:pt>
                <c:pt idx="5481">
                  <c:v>2.9</c:v>
                </c:pt>
                <c:pt idx="5482">
                  <c:v>2.9</c:v>
                </c:pt>
                <c:pt idx="5483">
                  <c:v>2.9</c:v>
                </c:pt>
                <c:pt idx="5484">
                  <c:v>2.9</c:v>
                </c:pt>
                <c:pt idx="5485">
                  <c:v>4.4000000000000004</c:v>
                </c:pt>
                <c:pt idx="5486">
                  <c:v>4.0999999999999996</c:v>
                </c:pt>
                <c:pt idx="5487">
                  <c:v>2.9</c:v>
                </c:pt>
                <c:pt idx="5488">
                  <c:v>2.9</c:v>
                </c:pt>
                <c:pt idx="5489">
                  <c:v>2.9</c:v>
                </c:pt>
                <c:pt idx="5490">
                  <c:v>4.7</c:v>
                </c:pt>
                <c:pt idx="5491">
                  <c:v>3.6</c:v>
                </c:pt>
                <c:pt idx="5492">
                  <c:v>2.9</c:v>
                </c:pt>
                <c:pt idx="5493">
                  <c:v>2.9</c:v>
                </c:pt>
                <c:pt idx="5494">
                  <c:v>4.2</c:v>
                </c:pt>
                <c:pt idx="5495">
                  <c:v>2.9</c:v>
                </c:pt>
                <c:pt idx="5496">
                  <c:v>3.2</c:v>
                </c:pt>
                <c:pt idx="5497">
                  <c:v>2.9</c:v>
                </c:pt>
                <c:pt idx="5498">
                  <c:v>2.9</c:v>
                </c:pt>
                <c:pt idx="5499">
                  <c:v>2.9</c:v>
                </c:pt>
                <c:pt idx="5500">
                  <c:v>2.9</c:v>
                </c:pt>
                <c:pt idx="5501">
                  <c:v>2.9</c:v>
                </c:pt>
                <c:pt idx="5502">
                  <c:v>4</c:v>
                </c:pt>
                <c:pt idx="5503">
                  <c:v>3.8</c:v>
                </c:pt>
                <c:pt idx="5504">
                  <c:v>2.9</c:v>
                </c:pt>
                <c:pt idx="5505">
                  <c:v>4.3</c:v>
                </c:pt>
                <c:pt idx="5506">
                  <c:v>2.9</c:v>
                </c:pt>
                <c:pt idx="5507">
                  <c:v>2.9</c:v>
                </c:pt>
                <c:pt idx="5508">
                  <c:v>2.9</c:v>
                </c:pt>
                <c:pt idx="5509">
                  <c:v>2.9</c:v>
                </c:pt>
                <c:pt idx="5510">
                  <c:v>4.0999999999999996</c:v>
                </c:pt>
                <c:pt idx="5511">
                  <c:v>4.0999999999999996</c:v>
                </c:pt>
                <c:pt idx="5512">
                  <c:v>2.9</c:v>
                </c:pt>
                <c:pt idx="5513">
                  <c:v>2.9</c:v>
                </c:pt>
                <c:pt idx="5514">
                  <c:v>4.2</c:v>
                </c:pt>
                <c:pt idx="5515">
                  <c:v>2.9</c:v>
                </c:pt>
                <c:pt idx="5516">
                  <c:v>5</c:v>
                </c:pt>
                <c:pt idx="5517">
                  <c:v>2.9</c:v>
                </c:pt>
                <c:pt idx="5518">
                  <c:v>2.9</c:v>
                </c:pt>
                <c:pt idx="5519">
                  <c:v>2.9</c:v>
                </c:pt>
                <c:pt idx="5520">
                  <c:v>4.2</c:v>
                </c:pt>
                <c:pt idx="5521">
                  <c:v>4.5</c:v>
                </c:pt>
                <c:pt idx="5522">
                  <c:v>2.9</c:v>
                </c:pt>
                <c:pt idx="5523">
                  <c:v>2.9</c:v>
                </c:pt>
                <c:pt idx="5524">
                  <c:v>4.2</c:v>
                </c:pt>
                <c:pt idx="5525">
                  <c:v>2.9</c:v>
                </c:pt>
                <c:pt idx="5526">
                  <c:v>2.9</c:v>
                </c:pt>
                <c:pt idx="5527">
                  <c:v>2.9</c:v>
                </c:pt>
                <c:pt idx="5528">
                  <c:v>2.9</c:v>
                </c:pt>
                <c:pt idx="5529">
                  <c:v>4.2</c:v>
                </c:pt>
                <c:pt idx="5530">
                  <c:v>2.9</c:v>
                </c:pt>
                <c:pt idx="5531">
                  <c:v>4.2</c:v>
                </c:pt>
                <c:pt idx="5532">
                  <c:v>4.2</c:v>
                </c:pt>
                <c:pt idx="5533">
                  <c:v>3.8</c:v>
                </c:pt>
                <c:pt idx="5534">
                  <c:v>4.7</c:v>
                </c:pt>
                <c:pt idx="5535">
                  <c:v>4.4000000000000004</c:v>
                </c:pt>
                <c:pt idx="5536">
                  <c:v>3.9</c:v>
                </c:pt>
                <c:pt idx="5537">
                  <c:v>2.9</c:v>
                </c:pt>
                <c:pt idx="5538">
                  <c:v>4.4000000000000004</c:v>
                </c:pt>
                <c:pt idx="5539">
                  <c:v>4.2</c:v>
                </c:pt>
                <c:pt idx="5540">
                  <c:v>4.2</c:v>
                </c:pt>
                <c:pt idx="5541">
                  <c:v>4.0999999999999996</c:v>
                </c:pt>
                <c:pt idx="5542">
                  <c:v>3.5</c:v>
                </c:pt>
                <c:pt idx="5543">
                  <c:v>2.9</c:v>
                </c:pt>
                <c:pt idx="5544">
                  <c:v>4.4000000000000004</c:v>
                </c:pt>
                <c:pt idx="5545">
                  <c:v>4.5</c:v>
                </c:pt>
                <c:pt idx="5546">
                  <c:v>2.9</c:v>
                </c:pt>
                <c:pt idx="5547">
                  <c:v>2.9</c:v>
                </c:pt>
                <c:pt idx="5548">
                  <c:v>2.9</c:v>
                </c:pt>
                <c:pt idx="5549">
                  <c:v>2.9</c:v>
                </c:pt>
                <c:pt idx="5550">
                  <c:v>4.5</c:v>
                </c:pt>
                <c:pt idx="5551">
                  <c:v>4.0999999999999996</c:v>
                </c:pt>
                <c:pt idx="5552">
                  <c:v>2.9</c:v>
                </c:pt>
                <c:pt idx="5553">
                  <c:v>4.5999999999999996</c:v>
                </c:pt>
                <c:pt idx="5554">
                  <c:v>2.9</c:v>
                </c:pt>
                <c:pt idx="5555">
                  <c:v>2.9</c:v>
                </c:pt>
                <c:pt idx="5556">
                  <c:v>2.9</c:v>
                </c:pt>
                <c:pt idx="5557">
                  <c:v>2.9</c:v>
                </c:pt>
                <c:pt idx="5558">
                  <c:v>2.9</c:v>
                </c:pt>
                <c:pt idx="5559">
                  <c:v>2.9</c:v>
                </c:pt>
                <c:pt idx="5560">
                  <c:v>4.4000000000000004</c:v>
                </c:pt>
                <c:pt idx="5561">
                  <c:v>4.4000000000000004</c:v>
                </c:pt>
                <c:pt idx="5562">
                  <c:v>4.4000000000000004</c:v>
                </c:pt>
                <c:pt idx="5563">
                  <c:v>2.9</c:v>
                </c:pt>
                <c:pt idx="5564">
                  <c:v>4.0999999999999996</c:v>
                </c:pt>
                <c:pt idx="5565">
                  <c:v>2.9</c:v>
                </c:pt>
                <c:pt idx="5566">
                  <c:v>2.9</c:v>
                </c:pt>
                <c:pt idx="5567">
                  <c:v>3.9</c:v>
                </c:pt>
                <c:pt idx="5568">
                  <c:v>2.9</c:v>
                </c:pt>
                <c:pt idx="5569">
                  <c:v>2.9</c:v>
                </c:pt>
                <c:pt idx="5570">
                  <c:v>2.9</c:v>
                </c:pt>
                <c:pt idx="5571">
                  <c:v>4.5</c:v>
                </c:pt>
                <c:pt idx="5572">
                  <c:v>3.9</c:v>
                </c:pt>
                <c:pt idx="5573">
                  <c:v>3.8</c:v>
                </c:pt>
                <c:pt idx="5574">
                  <c:v>2.9</c:v>
                </c:pt>
                <c:pt idx="5575">
                  <c:v>2.9</c:v>
                </c:pt>
                <c:pt idx="5576">
                  <c:v>2.9</c:v>
                </c:pt>
                <c:pt idx="5577">
                  <c:v>3.9</c:v>
                </c:pt>
                <c:pt idx="5578">
                  <c:v>2.9</c:v>
                </c:pt>
                <c:pt idx="5579">
                  <c:v>2.9</c:v>
                </c:pt>
                <c:pt idx="5580">
                  <c:v>2.9</c:v>
                </c:pt>
                <c:pt idx="5581">
                  <c:v>2.9</c:v>
                </c:pt>
                <c:pt idx="5582">
                  <c:v>2.9</c:v>
                </c:pt>
                <c:pt idx="5583">
                  <c:v>2.9</c:v>
                </c:pt>
                <c:pt idx="5584">
                  <c:v>2.9</c:v>
                </c:pt>
                <c:pt idx="5585">
                  <c:v>2.9</c:v>
                </c:pt>
                <c:pt idx="5586">
                  <c:v>2.9</c:v>
                </c:pt>
                <c:pt idx="5587">
                  <c:v>2.9</c:v>
                </c:pt>
                <c:pt idx="5588">
                  <c:v>2.9</c:v>
                </c:pt>
                <c:pt idx="5589">
                  <c:v>2.9</c:v>
                </c:pt>
                <c:pt idx="5590">
                  <c:v>2.9</c:v>
                </c:pt>
                <c:pt idx="5591">
                  <c:v>2.9</c:v>
                </c:pt>
                <c:pt idx="5592">
                  <c:v>2.9</c:v>
                </c:pt>
                <c:pt idx="5593">
                  <c:v>2.9</c:v>
                </c:pt>
                <c:pt idx="5594">
                  <c:v>2.9</c:v>
                </c:pt>
                <c:pt idx="5595">
                  <c:v>2.9</c:v>
                </c:pt>
                <c:pt idx="5596">
                  <c:v>2.9</c:v>
                </c:pt>
                <c:pt idx="5597">
                  <c:v>2.9</c:v>
                </c:pt>
                <c:pt idx="5598">
                  <c:v>2.9</c:v>
                </c:pt>
                <c:pt idx="5599">
                  <c:v>2.9</c:v>
                </c:pt>
                <c:pt idx="5600">
                  <c:v>2.9</c:v>
                </c:pt>
                <c:pt idx="5601">
                  <c:v>4.4000000000000004</c:v>
                </c:pt>
                <c:pt idx="5602">
                  <c:v>2.9</c:v>
                </c:pt>
                <c:pt idx="5603">
                  <c:v>3.7</c:v>
                </c:pt>
                <c:pt idx="5604">
                  <c:v>4.2</c:v>
                </c:pt>
                <c:pt idx="5605">
                  <c:v>4.7</c:v>
                </c:pt>
                <c:pt idx="5606">
                  <c:v>4.2</c:v>
                </c:pt>
                <c:pt idx="5607">
                  <c:v>4.2</c:v>
                </c:pt>
                <c:pt idx="5608">
                  <c:v>2.9</c:v>
                </c:pt>
                <c:pt idx="5609">
                  <c:v>2.9</c:v>
                </c:pt>
                <c:pt idx="5610">
                  <c:v>4.5</c:v>
                </c:pt>
                <c:pt idx="5611">
                  <c:v>2.9</c:v>
                </c:pt>
                <c:pt idx="5612">
                  <c:v>2.9</c:v>
                </c:pt>
                <c:pt idx="5613">
                  <c:v>2.9</c:v>
                </c:pt>
                <c:pt idx="5614">
                  <c:v>4.2</c:v>
                </c:pt>
                <c:pt idx="5615">
                  <c:v>2.9</c:v>
                </c:pt>
                <c:pt idx="5616">
                  <c:v>2.9</c:v>
                </c:pt>
                <c:pt idx="5617">
                  <c:v>2.9</c:v>
                </c:pt>
                <c:pt idx="5618">
                  <c:v>2.9</c:v>
                </c:pt>
                <c:pt idx="5619">
                  <c:v>2.9</c:v>
                </c:pt>
                <c:pt idx="5620">
                  <c:v>2.9</c:v>
                </c:pt>
                <c:pt idx="5621">
                  <c:v>2.9</c:v>
                </c:pt>
                <c:pt idx="5622">
                  <c:v>4.9000000000000004</c:v>
                </c:pt>
                <c:pt idx="5623">
                  <c:v>3.9</c:v>
                </c:pt>
                <c:pt idx="5624">
                  <c:v>2.9</c:v>
                </c:pt>
                <c:pt idx="5625">
                  <c:v>2.9</c:v>
                </c:pt>
                <c:pt idx="5626">
                  <c:v>2.9</c:v>
                </c:pt>
                <c:pt idx="5627">
                  <c:v>2.9</c:v>
                </c:pt>
                <c:pt idx="5628">
                  <c:v>2.9</c:v>
                </c:pt>
                <c:pt idx="5629">
                  <c:v>2.9</c:v>
                </c:pt>
                <c:pt idx="5630">
                  <c:v>4.0999999999999996</c:v>
                </c:pt>
                <c:pt idx="5631">
                  <c:v>4.3</c:v>
                </c:pt>
                <c:pt idx="5632">
                  <c:v>2.9</c:v>
                </c:pt>
                <c:pt idx="5633">
                  <c:v>2.9</c:v>
                </c:pt>
                <c:pt idx="5634">
                  <c:v>4.0999999999999996</c:v>
                </c:pt>
                <c:pt idx="5635">
                  <c:v>4.3</c:v>
                </c:pt>
                <c:pt idx="5636">
                  <c:v>2.9</c:v>
                </c:pt>
                <c:pt idx="5637">
                  <c:v>3.9</c:v>
                </c:pt>
                <c:pt idx="5638">
                  <c:v>2.9</c:v>
                </c:pt>
                <c:pt idx="5639">
                  <c:v>4.5</c:v>
                </c:pt>
                <c:pt idx="5640">
                  <c:v>4.5</c:v>
                </c:pt>
                <c:pt idx="5641">
                  <c:v>2.9</c:v>
                </c:pt>
                <c:pt idx="5642">
                  <c:v>2.9</c:v>
                </c:pt>
                <c:pt idx="5643">
                  <c:v>2.9</c:v>
                </c:pt>
                <c:pt idx="5644">
                  <c:v>2.9</c:v>
                </c:pt>
                <c:pt idx="5645">
                  <c:v>2.9</c:v>
                </c:pt>
                <c:pt idx="5646">
                  <c:v>2.9</c:v>
                </c:pt>
                <c:pt idx="5647">
                  <c:v>2.9</c:v>
                </c:pt>
                <c:pt idx="5648">
                  <c:v>2.9</c:v>
                </c:pt>
                <c:pt idx="5649">
                  <c:v>2.9</c:v>
                </c:pt>
                <c:pt idx="5650">
                  <c:v>2.9</c:v>
                </c:pt>
                <c:pt idx="5651">
                  <c:v>2.9</c:v>
                </c:pt>
                <c:pt idx="5652">
                  <c:v>2.9</c:v>
                </c:pt>
                <c:pt idx="5653">
                  <c:v>2.9</c:v>
                </c:pt>
                <c:pt idx="5654">
                  <c:v>4.4000000000000004</c:v>
                </c:pt>
                <c:pt idx="5655">
                  <c:v>2.9</c:v>
                </c:pt>
                <c:pt idx="5656">
                  <c:v>4.9000000000000004</c:v>
                </c:pt>
                <c:pt idx="5657">
                  <c:v>2.9</c:v>
                </c:pt>
                <c:pt idx="5658">
                  <c:v>2.9</c:v>
                </c:pt>
                <c:pt idx="5659">
                  <c:v>2.9</c:v>
                </c:pt>
                <c:pt idx="5660">
                  <c:v>2.9</c:v>
                </c:pt>
                <c:pt idx="5661">
                  <c:v>2.9</c:v>
                </c:pt>
                <c:pt idx="5662">
                  <c:v>2.9</c:v>
                </c:pt>
                <c:pt idx="5663">
                  <c:v>2.9</c:v>
                </c:pt>
                <c:pt idx="5664">
                  <c:v>2.9</c:v>
                </c:pt>
                <c:pt idx="5665">
                  <c:v>2.9</c:v>
                </c:pt>
                <c:pt idx="5666">
                  <c:v>2.9</c:v>
                </c:pt>
                <c:pt idx="5667">
                  <c:v>2.9</c:v>
                </c:pt>
                <c:pt idx="5668">
                  <c:v>2.9</c:v>
                </c:pt>
                <c:pt idx="5669">
                  <c:v>2.9</c:v>
                </c:pt>
                <c:pt idx="5670">
                  <c:v>2.9</c:v>
                </c:pt>
                <c:pt idx="5671">
                  <c:v>2.9</c:v>
                </c:pt>
                <c:pt idx="5672">
                  <c:v>2.9</c:v>
                </c:pt>
                <c:pt idx="5673">
                  <c:v>4.7</c:v>
                </c:pt>
                <c:pt idx="5674">
                  <c:v>4.3</c:v>
                </c:pt>
                <c:pt idx="5675">
                  <c:v>2.9</c:v>
                </c:pt>
                <c:pt idx="5676">
                  <c:v>2.9</c:v>
                </c:pt>
                <c:pt idx="5677">
                  <c:v>2.9</c:v>
                </c:pt>
                <c:pt idx="5678">
                  <c:v>2.9</c:v>
                </c:pt>
                <c:pt idx="5679">
                  <c:v>2.9</c:v>
                </c:pt>
                <c:pt idx="5680">
                  <c:v>2.9</c:v>
                </c:pt>
                <c:pt idx="5681">
                  <c:v>5</c:v>
                </c:pt>
                <c:pt idx="5682">
                  <c:v>2.9</c:v>
                </c:pt>
                <c:pt idx="5683">
                  <c:v>2.9</c:v>
                </c:pt>
                <c:pt idx="5684">
                  <c:v>2.9</c:v>
                </c:pt>
                <c:pt idx="5685">
                  <c:v>2.9</c:v>
                </c:pt>
                <c:pt idx="5686">
                  <c:v>2.9</c:v>
                </c:pt>
                <c:pt idx="5687">
                  <c:v>2.9</c:v>
                </c:pt>
                <c:pt idx="5688">
                  <c:v>2.9</c:v>
                </c:pt>
                <c:pt idx="5689">
                  <c:v>2.9</c:v>
                </c:pt>
                <c:pt idx="5690">
                  <c:v>2.9</c:v>
                </c:pt>
                <c:pt idx="5691">
                  <c:v>4.3</c:v>
                </c:pt>
                <c:pt idx="5692">
                  <c:v>2.9</c:v>
                </c:pt>
                <c:pt idx="5693">
                  <c:v>2.9</c:v>
                </c:pt>
                <c:pt idx="5694">
                  <c:v>2.9</c:v>
                </c:pt>
                <c:pt idx="5695">
                  <c:v>2.9</c:v>
                </c:pt>
                <c:pt idx="5696">
                  <c:v>2.9</c:v>
                </c:pt>
                <c:pt idx="5697">
                  <c:v>4.7</c:v>
                </c:pt>
                <c:pt idx="5698">
                  <c:v>2.9</c:v>
                </c:pt>
                <c:pt idx="5699">
                  <c:v>2.9</c:v>
                </c:pt>
                <c:pt idx="5700">
                  <c:v>2.9</c:v>
                </c:pt>
                <c:pt idx="5701">
                  <c:v>2.9</c:v>
                </c:pt>
                <c:pt idx="5702">
                  <c:v>2.9</c:v>
                </c:pt>
                <c:pt idx="5703">
                  <c:v>2.9</c:v>
                </c:pt>
                <c:pt idx="5704">
                  <c:v>2.9</c:v>
                </c:pt>
                <c:pt idx="5705">
                  <c:v>2.9</c:v>
                </c:pt>
                <c:pt idx="5706">
                  <c:v>2.9</c:v>
                </c:pt>
                <c:pt idx="5707">
                  <c:v>2.9</c:v>
                </c:pt>
                <c:pt idx="5708">
                  <c:v>4.7</c:v>
                </c:pt>
                <c:pt idx="5709">
                  <c:v>4.4000000000000004</c:v>
                </c:pt>
                <c:pt idx="5710">
                  <c:v>4.2</c:v>
                </c:pt>
                <c:pt idx="5711">
                  <c:v>4.2</c:v>
                </c:pt>
                <c:pt idx="5712">
                  <c:v>2.9</c:v>
                </c:pt>
                <c:pt idx="5713">
                  <c:v>2.9</c:v>
                </c:pt>
                <c:pt idx="5714">
                  <c:v>2.9</c:v>
                </c:pt>
                <c:pt idx="5715">
                  <c:v>2.9</c:v>
                </c:pt>
                <c:pt idx="5716">
                  <c:v>3.8</c:v>
                </c:pt>
                <c:pt idx="5717">
                  <c:v>4.3</c:v>
                </c:pt>
                <c:pt idx="5718">
                  <c:v>4.2</c:v>
                </c:pt>
                <c:pt idx="5719">
                  <c:v>2.9</c:v>
                </c:pt>
                <c:pt idx="5720">
                  <c:v>2.9</c:v>
                </c:pt>
                <c:pt idx="5721">
                  <c:v>2.9</c:v>
                </c:pt>
                <c:pt idx="5722">
                  <c:v>2.9</c:v>
                </c:pt>
                <c:pt idx="5723">
                  <c:v>2.9</c:v>
                </c:pt>
                <c:pt idx="5724">
                  <c:v>2.9</c:v>
                </c:pt>
                <c:pt idx="5725">
                  <c:v>2.9</c:v>
                </c:pt>
                <c:pt idx="5726">
                  <c:v>2.9</c:v>
                </c:pt>
                <c:pt idx="5727">
                  <c:v>2.9</c:v>
                </c:pt>
                <c:pt idx="5728">
                  <c:v>2.9</c:v>
                </c:pt>
                <c:pt idx="5729">
                  <c:v>2.9</c:v>
                </c:pt>
                <c:pt idx="5730">
                  <c:v>2.9</c:v>
                </c:pt>
                <c:pt idx="5731">
                  <c:v>2.9</c:v>
                </c:pt>
                <c:pt idx="5732">
                  <c:v>2.9</c:v>
                </c:pt>
                <c:pt idx="5733">
                  <c:v>2.9</c:v>
                </c:pt>
                <c:pt idx="5734">
                  <c:v>2.9</c:v>
                </c:pt>
                <c:pt idx="5735">
                  <c:v>2.9</c:v>
                </c:pt>
                <c:pt idx="5736">
                  <c:v>2.9</c:v>
                </c:pt>
                <c:pt idx="5737">
                  <c:v>2.9</c:v>
                </c:pt>
                <c:pt idx="5738">
                  <c:v>2.9</c:v>
                </c:pt>
                <c:pt idx="5739">
                  <c:v>2.9</c:v>
                </c:pt>
                <c:pt idx="5740">
                  <c:v>2.9</c:v>
                </c:pt>
                <c:pt idx="5741">
                  <c:v>2.9</c:v>
                </c:pt>
                <c:pt idx="5742">
                  <c:v>2.9</c:v>
                </c:pt>
                <c:pt idx="5743">
                  <c:v>2.9</c:v>
                </c:pt>
                <c:pt idx="5744">
                  <c:v>2.9</c:v>
                </c:pt>
                <c:pt idx="5745">
                  <c:v>2.9</c:v>
                </c:pt>
                <c:pt idx="5746">
                  <c:v>2.9</c:v>
                </c:pt>
                <c:pt idx="5747">
                  <c:v>2.9</c:v>
                </c:pt>
                <c:pt idx="5748">
                  <c:v>2.9</c:v>
                </c:pt>
                <c:pt idx="5749">
                  <c:v>2.9</c:v>
                </c:pt>
                <c:pt idx="5750">
                  <c:v>2.9</c:v>
                </c:pt>
                <c:pt idx="5751">
                  <c:v>2.9</c:v>
                </c:pt>
                <c:pt idx="5752">
                  <c:v>2.9</c:v>
                </c:pt>
                <c:pt idx="5753">
                  <c:v>2.9</c:v>
                </c:pt>
                <c:pt idx="5754">
                  <c:v>4.0999999999999996</c:v>
                </c:pt>
                <c:pt idx="5755">
                  <c:v>2.9</c:v>
                </c:pt>
                <c:pt idx="5756">
                  <c:v>4.5</c:v>
                </c:pt>
                <c:pt idx="5757">
                  <c:v>2.9</c:v>
                </c:pt>
                <c:pt idx="5758">
                  <c:v>4</c:v>
                </c:pt>
                <c:pt idx="5759">
                  <c:v>2.9</c:v>
                </c:pt>
                <c:pt idx="5760">
                  <c:v>2.9</c:v>
                </c:pt>
                <c:pt idx="5761">
                  <c:v>2.9</c:v>
                </c:pt>
                <c:pt idx="5762">
                  <c:v>2.9</c:v>
                </c:pt>
                <c:pt idx="5763">
                  <c:v>4.0999999999999996</c:v>
                </c:pt>
                <c:pt idx="5764">
                  <c:v>2.9</c:v>
                </c:pt>
                <c:pt idx="5765">
                  <c:v>2.9</c:v>
                </c:pt>
                <c:pt idx="5766">
                  <c:v>2.9</c:v>
                </c:pt>
                <c:pt idx="5767">
                  <c:v>2.9</c:v>
                </c:pt>
                <c:pt idx="5768">
                  <c:v>2.9</c:v>
                </c:pt>
                <c:pt idx="5769">
                  <c:v>2.9</c:v>
                </c:pt>
                <c:pt idx="5770">
                  <c:v>2.9</c:v>
                </c:pt>
                <c:pt idx="5771">
                  <c:v>2.9</c:v>
                </c:pt>
                <c:pt idx="5772">
                  <c:v>2.9</c:v>
                </c:pt>
                <c:pt idx="5773">
                  <c:v>2.9</c:v>
                </c:pt>
                <c:pt idx="5774">
                  <c:v>2.9</c:v>
                </c:pt>
                <c:pt idx="5775">
                  <c:v>4.4000000000000004</c:v>
                </c:pt>
                <c:pt idx="5776">
                  <c:v>2.9</c:v>
                </c:pt>
                <c:pt idx="5777">
                  <c:v>2.9</c:v>
                </c:pt>
                <c:pt idx="5778">
                  <c:v>2.9</c:v>
                </c:pt>
                <c:pt idx="5779">
                  <c:v>2.9</c:v>
                </c:pt>
                <c:pt idx="5780">
                  <c:v>2.9</c:v>
                </c:pt>
                <c:pt idx="5781">
                  <c:v>2.9</c:v>
                </c:pt>
                <c:pt idx="5782">
                  <c:v>2.9</c:v>
                </c:pt>
                <c:pt idx="5783">
                  <c:v>2.9</c:v>
                </c:pt>
                <c:pt idx="5784">
                  <c:v>2.9</c:v>
                </c:pt>
                <c:pt idx="5785">
                  <c:v>2.9</c:v>
                </c:pt>
                <c:pt idx="5786">
                  <c:v>2.9</c:v>
                </c:pt>
                <c:pt idx="5787">
                  <c:v>2.9</c:v>
                </c:pt>
                <c:pt idx="5788">
                  <c:v>2.9</c:v>
                </c:pt>
                <c:pt idx="5789">
                  <c:v>2.9</c:v>
                </c:pt>
                <c:pt idx="5790">
                  <c:v>2.9</c:v>
                </c:pt>
                <c:pt idx="5791">
                  <c:v>4.3</c:v>
                </c:pt>
                <c:pt idx="5792">
                  <c:v>2.9</c:v>
                </c:pt>
                <c:pt idx="5793">
                  <c:v>4.3</c:v>
                </c:pt>
                <c:pt idx="5794">
                  <c:v>2.9</c:v>
                </c:pt>
                <c:pt idx="5795">
                  <c:v>5</c:v>
                </c:pt>
                <c:pt idx="5796">
                  <c:v>5</c:v>
                </c:pt>
                <c:pt idx="5797">
                  <c:v>5</c:v>
                </c:pt>
                <c:pt idx="5798">
                  <c:v>2.9</c:v>
                </c:pt>
                <c:pt idx="5799">
                  <c:v>2.9</c:v>
                </c:pt>
                <c:pt idx="5800">
                  <c:v>4.0999999999999996</c:v>
                </c:pt>
                <c:pt idx="5801">
                  <c:v>2.9</c:v>
                </c:pt>
                <c:pt idx="5802">
                  <c:v>2.9</c:v>
                </c:pt>
                <c:pt idx="5803">
                  <c:v>2.9</c:v>
                </c:pt>
                <c:pt idx="5804">
                  <c:v>2.9</c:v>
                </c:pt>
                <c:pt idx="5805">
                  <c:v>3.8</c:v>
                </c:pt>
                <c:pt idx="5806">
                  <c:v>2.9</c:v>
                </c:pt>
                <c:pt idx="5807">
                  <c:v>2.9</c:v>
                </c:pt>
                <c:pt idx="5808">
                  <c:v>2.9</c:v>
                </c:pt>
                <c:pt idx="5809">
                  <c:v>2.9</c:v>
                </c:pt>
                <c:pt idx="5810">
                  <c:v>2.9</c:v>
                </c:pt>
                <c:pt idx="5811">
                  <c:v>2.9</c:v>
                </c:pt>
                <c:pt idx="5812">
                  <c:v>2.9</c:v>
                </c:pt>
                <c:pt idx="5813">
                  <c:v>3.9</c:v>
                </c:pt>
                <c:pt idx="5814">
                  <c:v>4.2</c:v>
                </c:pt>
                <c:pt idx="5815">
                  <c:v>2.9</c:v>
                </c:pt>
                <c:pt idx="5816">
                  <c:v>2.9</c:v>
                </c:pt>
                <c:pt idx="5817">
                  <c:v>2.9</c:v>
                </c:pt>
                <c:pt idx="5818">
                  <c:v>4.7</c:v>
                </c:pt>
                <c:pt idx="5819">
                  <c:v>2.9</c:v>
                </c:pt>
                <c:pt idx="5820">
                  <c:v>2.9</c:v>
                </c:pt>
                <c:pt idx="5821">
                  <c:v>2.9</c:v>
                </c:pt>
                <c:pt idx="5822">
                  <c:v>2.9</c:v>
                </c:pt>
                <c:pt idx="5823">
                  <c:v>2.9</c:v>
                </c:pt>
                <c:pt idx="5824">
                  <c:v>4.5</c:v>
                </c:pt>
                <c:pt idx="5825">
                  <c:v>4.5999999999999996</c:v>
                </c:pt>
                <c:pt idx="5826">
                  <c:v>2.9</c:v>
                </c:pt>
                <c:pt idx="5827">
                  <c:v>2.9</c:v>
                </c:pt>
                <c:pt idx="5828">
                  <c:v>4.5</c:v>
                </c:pt>
                <c:pt idx="5829">
                  <c:v>2.9</c:v>
                </c:pt>
                <c:pt idx="5830">
                  <c:v>2.9</c:v>
                </c:pt>
                <c:pt idx="5831">
                  <c:v>2.9</c:v>
                </c:pt>
                <c:pt idx="5832">
                  <c:v>2.9</c:v>
                </c:pt>
                <c:pt idx="5833">
                  <c:v>2.9</c:v>
                </c:pt>
                <c:pt idx="5834">
                  <c:v>2.9</c:v>
                </c:pt>
                <c:pt idx="5835">
                  <c:v>3.9</c:v>
                </c:pt>
                <c:pt idx="5836">
                  <c:v>2.9</c:v>
                </c:pt>
                <c:pt idx="5837">
                  <c:v>4.2</c:v>
                </c:pt>
                <c:pt idx="5838">
                  <c:v>2.9</c:v>
                </c:pt>
                <c:pt idx="5839">
                  <c:v>2.9</c:v>
                </c:pt>
                <c:pt idx="5840">
                  <c:v>2.9</c:v>
                </c:pt>
                <c:pt idx="5841">
                  <c:v>2.9</c:v>
                </c:pt>
                <c:pt idx="5842">
                  <c:v>2.9</c:v>
                </c:pt>
                <c:pt idx="5843">
                  <c:v>2.9</c:v>
                </c:pt>
                <c:pt idx="5844">
                  <c:v>2.9</c:v>
                </c:pt>
                <c:pt idx="5845">
                  <c:v>2.9</c:v>
                </c:pt>
                <c:pt idx="5846">
                  <c:v>2.9</c:v>
                </c:pt>
                <c:pt idx="5847">
                  <c:v>2.9</c:v>
                </c:pt>
                <c:pt idx="5848">
                  <c:v>2.9</c:v>
                </c:pt>
                <c:pt idx="5849">
                  <c:v>2.9</c:v>
                </c:pt>
                <c:pt idx="5850">
                  <c:v>4.3</c:v>
                </c:pt>
                <c:pt idx="5851">
                  <c:v>3.9</c:v>
                </c:pt>
                <c:pt idx="5852">
                  <c:v>2.9</c:v>
                </c:pt>
                <c:pt idx="5853">
                  <c:v>2.9</c:v>
                </c:pt>
                <c:pt idx="5854">
                  <c:v>2.9</c:v>
                </c:pt>
                <c:pt idx="5855">
                  <c:v>2.9</c:v>
                </c:pt>
                <c:pt idx="5856">
                  <c:v>2.9</c:v>
                </c:pt>
                <c:pt idx="5857">
                  <c:v>2.9</c:v>
                </c:pt>
                <c:pt idx="5858">
                  <c:v>2.9</c:v>
                </c:pt>
                <c:pt idx="5859">
                  <c:v>2.9</c:v>
                </c:pt>
                <c:pt idx="5860">
                  <c:v>2.9</c:v>
                </c:pt>
                <c:pt idx="5861">
                  <c:v>2.9</c:v>
                </c:pt>
                <c:pt idx="5862">
                  <c:v>4.5999999999999996</c:v>
                </c:pt>
                <c:pt idx="5863">
                  <c:v>2.9</c:v>
                </c:pt>
                <c:pt idx="5864">
                  <c:v>2.9</c:v>
                </c:pt>
                <c:pt idx="5865">
                  <c:v>2.9</c:v>
                </c:pt>
                <c:pt idx="5866">
                  <c:v>2.9</c:v>
                </c:pt>
                <c:pt idx="5867">
                  <c:v>2.9</c:v>
                </c:pt>
                <c:pt idx="5868">
                  <c:v>2.9</c:v>
                </c:pt>
                <c:pt idx="5869">
                  <c:v>2.9</c:v>
                </c:pt>
                <c:pt idx="5870">
                  <c:v>2.9</c:v>
                </c:pt>
                <c:pt idx="5871">
                  <c:v>4.2</c:v>
                </c:pt>
                <c:pt idx="5872">
                  <c:v>2.9</c:v>
                </c:pt>
                <c:pt idx="5873">
                  <c:v>2.9</c:v>
                </c:pt>
                <c:pt idx="5874">
                  <c:v>4.5999999999999996</c:v>
                </c:pt>
                <c:pt idx="5875">
                  <c:v>2.9</c:v>
                </c:pt>
                <c:pt idx="5876">
                  <c:v>3.2</c:v>
                </c:pt>
                <c:pt idx="5877">
                  <c:v>2.9</c:v>
                </c:pt>
                <c:pt idx="5878">
                  <c:v>2.9</c:v>
                </c:pt>
                <c:pt idx="5879">
                  <c:v>2.9</c:v>
                </c:pt>
                <c:pt idx="5880">
                  <c:v>2.9</c:v>
                </c:pt>
                <c:pt idx="5881">
                  <c:v>2.9</c:v>
                </c:pt>
                <c:pt idx="5882">
                  <c:v>5</c:v>
                </c:pt>
                <c:pt idx="5883">
                  <c:v>4.4000000000000004</c:v>
                </c:pt>
                <c:pt idx="5884">
                  <c:v>2.9</c:v>
                </c:pt>
                <c:pt idx="5885">
                  <c:v>2.9</c:v>
                </c:pt>
                <c:pt idx="5886">
                  <c:v>3.8</c:v>
                </c:pt>
                <c:pt idx="5887">
                  <c:v>2.9</c:v>
                </c:pt>
                <c:pt idx="5888">
                  <c:v>2.9</c:v>
                </c:pt>
                <c:pt idx="5889">
                  <c:v>2.9</c:v>
                </c:pt>
                <c:pt idx="5890">
                  <c:v>2.9</c:v>
                </c:pt>
                <c:pt idx="5891">
                  <c:v>2.9</c:v>
                </c:pt>
                <c:pt idx="5892">
                  <c:v>2.9</c:v>
                </c:pt>
                <c:pt idx="5893">
                  <c:v>2.9</c:v>
                </c:pt>
                <c:pt idx="5894">
                  <c:v>2.9</c:v>
                </c:pt>
                <c:pt idx="5895">
                  <c:v>2.9</c:v>
                </c:pt>
                <c:pt idx="5896">
                  <c:v>2.9</c:v>
                </c:pt>
                <c:pt idx="5897">
                  <c:v>2.9</c:v>
                </c:pt>
                <c:pt idx="5898">
                  <c:v>2.9</c:v>
                </c:pt>
                <c:pt idx="5899">
                  <c:v>2.9</c:v>
                </c:pt>
                <c:pt idx="5900">
                  <c:v>2.9</c:v>
                </c:pt>
                <c:pt idx="5901">
                  <c:v>2.9</c:v>
                </c:pt>
                <c:pt idx="5902">
                  <c:v>2.9</c:v>
                </c:pt>
                <c:pt idx="5903">
                  <c:v>2.9</c:v>
                </c:pt>
                <c:pt idx="5904">
                  <c:v>2.9</c:v>
                </c:pt>
                <c:pt idx="5905">
                  <c:v>2.9</c:v>
                </c:pt>
                <c:pt idx="5906">
                  <c:v>2.9</c:v>
                </c:pt>
                <c:pt idx="5907">
                  <c:v>2.9</c:v>
                </c:pt>
                <c:pt idx="5908">
                  <c:v>4.2</c:v>
                </c:pt>
                <c:pt idx="5909">
                  <c:v>3.9</c:v>
                </c:pt>
                <c:pt idx="5910">
                  <c:v>4.4000000000000004</c:v>
                </c:pt>
                <c:pt idx="5911">
                  <c:v>2.9</c:v>
                </c:pt>
                <c:pt idx="5912">
                  <c:v>4</c:v>
                </c:pt>
                <c:pt idx="5913">
                  <c:v>2.9</c:v>
                </c:pt>
                <c:pt idx="5914">
                  <c:v>4</c:v>
                </c:pt>
                <c:pt idx="5915">
                  <c:v>4.0999999999999996</c:v>
                </c:pt>
                <c:pt idx="5916">
                  <c:v>2.9</c:v>
                </c:pt>
                <c:pt idx="5917">
                  <c:v>2.9</c:v>
                </c:pt>
                <c:pt idx="5918">
                  <c:v>2.9</c:v>
                </c:pt>
                <c:pt idx="5919">
                  <c:v>4.7</c:v>
                </c:pt>
                <c:pt idx="5920">
                  <c:v>2.9</c:v>
                </c:pt>
                <c:pt idx="5921">
                  <c:v>4.3</c:v>
                </c:pt>
                <c:pt idx="5922">
                  <c:v>2.9</c:v>
                </c:pt>
                <c:pt idx="5923">
                  <c:v>2.9</c:v>
                </c:pt>
                <c:pt idx="5924">
                  <c:v>2.9</c:v>
                </c:pt>
                <c:pt idx="5925">
                  <c:v>2.9</c:v>
                </c:pt>
                <c:pt idx="5926">
                  <c:v>2.9</c:v>
                </c:pt>
                <c:pt idx="5927">
                  <c:v>2.9</c:v>
                </c:pt>
                <c:pt idx="5928">
                  <c:v>2.9</c:v>
                </c:pt>
                <c:pt idx="5929">
                  <c:v>2.9</c:v>
                </c:pt>
                <c:pt idx="5930">
                  <c:v>4.4000000000000004</c:v>
                </c:pt>
                <c:pt idx="5931">
                  <c:v>2.9</c:v>
                </c:pt>
                <c:pt idx="5932">
                  <c:v>2.9</c:v>
                </c:pt>
                <c:pt idx="5933">
                  <c:v>5</c:v>
                </c:pt>
                <c:pt idx="5934">
                  <c:v>2.9</c:v>
                </c:pt>
                <c:pt idx="5935">
                  <c:v>2.9</c:v>
                </c:pt>
                <c:pt idx="5936">
                  <c:v>4</c:v>
                </c:pt>
                <c:pt idx="5937">
                  <c:v>2.9</c:v>
                </c:pt>
                <c:pt idx="5938">
                  <c:v>2.9</c:v>
                </c:pt>
                <c:pt idx="5939">
                  <c:v>4.2</c:v>
                </c:pt>
                <c:pt idx="5940">
                  <c:v>2.9</c:v>
                </c:pt>
                <c:pt idx="5941">
                  <c:v>2.9</c:v>
                </c:pt>
                <c:pt idx="5942">
                  <c:v>4.8</c:v>
                </c:pt>
                <c:pt idx="5943">
                  <c:v>2.9</c:v>
                </c:pt>
                <c:pt idx="5944">
                  <c:v>2.9</c:v>
                </c:pt>
                <c:pt idx="5945">
                  <c:v>2.9</c:v>
                </c:pt>
                <c:pt idx="5946">
                  <c:v>2.9</c:v>
                </c:pt>
                <c:pt idx="5947">
                  <c:v>2.9</c:v>
                </c:pt>
                <c:pt idx="5948">
                  <c:v>2.9</c:v>
                </c:pt>
                <c:pt idx="5949">
                  <c:v>2.9</c:v>
                </c:pt>
                <c:pt idx="5950">
                  <c:v>2.9</c:v>
                </c:pt>
                <c:pt idx="5951">
                  <c:v>2.9</c:v>
                </c:pt>
                <c:pt idx="5952">
                  <c:v>2.9</c:v>
                </c:pt>
                <c:pt idx="5953">
                  <c:v>2.9</c:v>
                </c:pt>
                <c:pt idx="5954">
                  <c:v>2.9</c:v>
                </c:pt>
                <c:pt idx="5955">
                  <c:v>2.9</c:v>
                </c:pt>
                <c:pt idx="5956">
                  <c:v>2.9</c:v>
                </c:pt>
                <c:pt idx="5957">
                  <c:v>2.9</c:v>
                </c:pt>
                <c:pt idx="5958">
                  <c:v>2.9</c:v>
                </c:pt>
                <c:pt idx="5959">
                  <c:v>2.9</c:v>
                </c:pt>
                <c:pt idx="5960">
                  <c:v>2.9</c:v>
                </c:pt>
                <c:pt idx="5961">
                  <c:v>2.9</c:v>
                </c:pt>
                <c:pt idx="5962">
                  <c:v>2.9</c:v>
                </c:pt>
                <c:pt idx="5963">
                  <c:v>2.9</c:v>
                </c:pt>
                <c:pt idx="5964">
                  <c:v>2.9</c:v>
                </c:pt>
                <c:pt idx="5965">
                  <c:v>2.9</c:v>
                </c:pt>
                <c:pt idx="5966">
                  <c:v>2.9</c:v>
                </c:pt>
                <c:pt idx="5967">
                  <c:v>2.9</c:v>
                </c:pt>
                <c:pt idx="5968">
                  <c:v>2.9</c:v>
                </c:pt>
                <c:pt idx="5969">
                  <c:v>2.9</c:v>
                </c:pt>
                <c:pt idx="5970">
                  <c:v>2.9</c:v>
                </c:pt>
                <c:pt idx="5971">
                  <c:v>2.9</c:v>
                </c:pt>
                <c:pt idx="5972">
                  <c:v>2.9</c:v>
                </c:pt>
                <c:pt idx="5973">
                  <c:v>2.9</c:v>
                </c:pt>
                <c:pt idx="5974">
                  <c:v>2.9</c:v>
                </c:pt>
                <c:pt idx="5975">
                  <c:v>2.9</c:v>
                </c:pt>
                <c:pt idx="5976">
                  <c:v>2.9</c:v>
                </c:pt>
                <c:pt idx="5977">
                  <c:v>2.9</c:v>
                </c:pt>
                <c:pt idx="5978">
                  <c:v>2.9</c:v>
                </c:pt>
                <c:pt idx="5979">
                  <c:v>2.9</c:v>
                </c:pt>
                <c:pt idx="5980">
                  <c:v>2.9</c:v>
                </c:pt>
                <c:pt idx="5981">
                  <c:v>2.9</c:v>
                </c:pt>
                <c:pt idx="5982">
                  <c:v>2.9</c:v>
                </c:pt>
                <c:pt idx="5983">
                  <c:v>2.9</c:v>
                </c:pt>
                <c:pt idx="5984">
                  <c:v>2.9</c:v>
                </c:pt>
                <c:pt idx="5985">
                  <c:v>2.9</c:v>
                </c:pt>
                <c:pt idx="5986">
                  <c:v>2.9</c:v>
                </c:pt>
                <c:pt idx="5987">
                  <c:v>2.9</c:v>
                </c:pt>
                <c:pt idx="5988">
                  <c:v>2.9</c:v>
                </c:pt>
                <c:pt idx="5989">
                  <c:v>2.9</c:v>
                </c:pt>
                <c:pt idx="5990">
                  <c:v>2.9</c:v>
                </c:pt>
                <c:pt idx="5991">
                  <c:v>2.9</c:v>
                </c:pt>
                <c:pt idx="5992">
                  <c:v>4.3</c:v>
                </c:pt>
                <c:pt idx="5993">
                  <c:v>2.9</c:v>
                </c:pt>
                <c:pt idx="5994">
                  <c:v>2.9</c:v>
                </c:pt>
                <c:pt idx="5995">
                  <c:v>2.9</c:v>
                </c:pt>
                <c:pt idx="5996">
                  <c:v>2.9</c:v>
                </c:pt>
                <c:pt idx="5997">
                  <c:v>2.9</c:v>
                </c:pt>
                <c:pt idx="5998">
                  <c:v>4.4000000000000004</c:v>
                </c:pt>
                <c:pt idx="5999">
                  <c:v>2.9</c:v>
                </c:pt>
                <c:pt idx="6000">
                  <c:v>2.9</c:v>
                </c:pt>
                <c:pt idx="6001">
                  <c:v>2.9</c:v>
                </c:pt>
                <c:pt idx="6002">
                  <c:v>2.9</c:v>
                </c:pt>
                <c:pt idx="6003">
                  <c:v>4.4000000000000004</c:v>
                </c:pt>
                <c:pt idx="6004">
                  <c:v>2.9</c:v>
                </c:pt>
                <c:pt idx="6005">
                  <c:v>2.9</c:v>
                </c:pt>
                <c:pt idx="6006">
                  <c:v>2.9</c:v>
                </c:pt>
                <c:pt idx="6007">
                  <c:v>4.8</c:v>
                </c:pt>
                <c:pt idx="6008">
                  <c:v>2.9</c:v>
                </c:pt>
                <c:pt idx="6009">
                  <c:v>2.9</c:v>
                </c:pt>
                <c:pt idx="6010">
                  <c:v>2.9</c:v>
                </c:pt>
                <c:pt idx="6011">
                  <c:v>2.9</c:v>
                </c:pt>
                <c:pt idx="6012">
                  <c:v>2.9</c:v>
                </c:pt>
                <c:pt idx="6013">
                  <c:v>2.9</c:v>
                </c:pt>
                <c:pt idx="6014">
                  <c:v>2.9</c:v>
                </c:pt>
                <c:pt idx="6015">
                  <c:v>2.9</c:v>
                </c:pt>
                <c:pt idx="6016">
                  <c:v>2.9</c:v>
                </c:pt>
                <c:pt idx="6017">
                  <c:v>4.3</c:v>
                </c:pt>
                <c:pt idx="6018">
                  <c:v>4.2</c:v>
                </c:pt>
                <c:pt idx="6019">
                  <c:v>2.9</c:v>
                </c:pt>
                <c:pt idx="6020">
                  <c:v>2.9</c:v>
                </c:pt>
                <c:pt idx="6021">
                  <c:v>2.9</c:v>
                </c:pt>
                <c:pt idx="6022">
                  <c:v>2.9</c:v>
                </c:pt>
                <c:pt idx="6023">
                  <c:v>2.9</c:v>
                </c:pt>
                <c:pt idx="6024">
                  <c:v>2.9</c:v>
                </c:pt>
                <c:pt idx="6025">
                  <c:v>4</c:v>
                </c:pt>
                <c:pt idx="6026">
                  <c:v>2.9</c:v>
                </c:pt>
                <c:pt idx="6027">
                  <c:v>2.9</c:v>
                </c:pt>
                <c:pt idx="6028">
                  <c:v>2.9</c:v>
                </c:pt>
                <c:pt idx="6029">
                  <c:v>2.9</c:v>
                </c:pt>
                <c:pt idx="6030">
                  <c:v>5</c:v>
                </c:pt>
                <c:pt idx="6031">
                  <c:v>2.9</c:v>
                </c:pt>
                <c:pt idx="6032">
                  <c:v>2.9</c:v>
                </c:pt>
                <c:pt idx="6033">
                  <c:v>2.9</c:v>
                </c:pt>
                <c:pt idx="6034">
                  <c:v>2.9</c:v>
                </c:pt>
                <c:pt idx="6035">
                  <c:v>2.9</c:v>
                </c:pt>
                <c:pt idx="6036">
                  <c:v>2.9</c:v>
                </c:pt>
                <c:pt idx="6037">
                  <c:v>2.9</c:v>
                </c:pt>
                <c:pt idx="6038">
                  <c:v>2.9</c:v>
                </c:pt>
                <c:pt idx="6039">
                  <c:v>2.9</c:v>
                </c:pt>
                <c:pt idx="6040">
                  <c:v>2.9</c:v>
                </c:pt>
                <c:pt idx="6041">
                  <c:v>2.9</c:v>
                </c:pt>
                <c:pt idx="6042">
                  <c:v>2.9</c:v>
                </c:pt>
                <c:pt idx="6043">
                  <c:v>2.9</c:v>
                </c:pt>
                <c:pt idx="6044">
                  <c:v>2.9</c:v>
                </c:pt>
                <c:pt idx="6045">
                  <c:v>2.9</c:v>
                </c:pt>
                <c:pt idx="6046">
                  <c:v>2.9</c:v>
                </c:pt>
                <c:pt idx="6047">
                  <c:v>2.9</c:v>
                </c:pt>
                <c:pt idx="6048">
                  <c:v>2.9</c:v>
                </c:pt>
                <c:pt idx="6049">
                  <c:v>2.9</c:v>
                </c:pt>
                <c:pt idx="6050">
                  <c:v>2.9</c:v>
                </c:pt>
                <c:pt idx="6051">
                  <c:v>2.9</c:v>
                </c:pt>
                <c:pt idx="6052">
                  <c:v>2.9</c:v>
                </c:pt>
                <c:pt idx="6053">
                  <c:v>2.9</c:v>
                </c:pt>
                <c:pt idx="6054">
                  <c:v>2.9</c:v>
                </c:pt>
                <c:pt idx="6055">
                  <c:v>2.9</c:v>
                </c:pt>
                <c:pt idx="6056">
                  <c:v>2.9</c:v>
                </c:pt>
                <c:pt idx="6057">
                  <c:v>2.9</c:v>
                </c:pt>
                <c:pt idx="6058">
                  <c:v>2.9</c:v>
                </c:pt>
                <c:pt idx="6059">
                  <c:v>2.9</c:v>
                </c:pt>
                <c:pt idx="6060">
                  <c:v>2.9</c:v>
                </c:pt>
                <c:pt idx="6061">
                  <c:v>2.9</c:v>
                </c:pt>
                <c:pt idx="6062">
                  <c:v>2.9</c:v>
                </c:pt>
                <c:pt idx="6063">
                  <c:v>2.9</c:v>
                </c:pt>
                <c:pt idx="6064">
                  <c:v>2.9</c:v>
                </c:pt>
                <c:pt idx="6065">
                  <c:v>2.9</c:v>
                </c:pt>
                <c:pt idx="6066">
                  <c:v>2.9</c:v>
                </c:pt>
                <c:pt idx="6067">
                  <c:v>2.9</c:v>
                </c:pt>
                <c:pt idx="6068">
                  <c:v>2.9</c:v>
                </c:pt>
                <c:pt idx="6069">
                  <c:v>2.9</c:v>
                </c:pt>
                <c:pt idx="6070">
                  <c:v>2.9</c:v>
                </c:pt>
                <c:pt idx="6071">
                  <c:v>2.9</c:v>
                </c:pt>
                <c:pt idx="6072">
                  <c:v>2.9</c:v>
                </c:pt>
                <c:pt idx="6073">
                  <c:v>2.9</c:v>
                </c:pt>
                <c:pt idx="6074">
                  <c:v>2.9</c:v>
                </c:pt>
                <c:pt idx="6075">
                  <c:v>2.9</c:v>
                </c:pt>
                <c:pt idx="6076">
                  <c:v>2.9</c:v>
                </c:pt>
                <c:pt idx="6077">
                  <c:v>4.2</c:v>
                </c:pt>
                <c:pt idx="6078">
                  <c:v>2.9</c:v>
                </c:pt>
                <c:pt idx="6079">
                  <c:v>4.3</c:v>
                </c:pt>
                <c:pt idx="6080">
                  <c:v>2.9</c:v>
                </c:pt>
                <c:pt idx="6081">
                  <c:v>2.9</c:v>
                </c:pt>
                <c:pt idx="6082">
                  <c:v>2.9</c:v>
                </c:pt>
                <c:pt idx="6083">
                  <c:v>2.9</c:v>
                </c:pt>
                <c:pt idx="6084">
                  <c:v>2.9</c:v>
                </c:pt>
                <c:pt idx="6085">
                  <c:v>2.9</c:v>
                </c:pt>
                <c:pt idx="6086">
                  <c:v>2.9</c:v>
                </c:pt>
                <c:pt idx="6087">
                  <c:v>2.9</c:v>
                </c:pt>
                <c:pt idx="6088">
                  <c:v>2.9</c:v>
                </c:pt>
                <c:pt idx="6089">
                  <c:v>2.9</c:v>
                </c:pt>
                <c:pt idx="6090">
                  <c:v>2.9</c:v>
                </c:pt>
                <c:pt idx="6091">
                  <c:v>2.9</c:v>
                </c:pt>
                <c:pt idx="6092">
                  <c:v>2.9</c:v>
                </c:pt>
                <c:pt idx="6093">
                  <c:v>2.9</c:v>
                </c:pt>
                <c:pt idx="6094">
                  <c:v>2.9</c:v>
                </c:pt>
                <c:pt idx="6095">
                  <c:v>2.9</c:v>
                </c:pt>
                <c:pt idx="6096">
                  <c:v>4.7</c:v>
                </c:pt>
                <c:pt idx="6097">
                  <c:v>2.9</c:v>
                </c:pt>
                <c:pt idx="6098">
                  <c:v>2.9</c:v>
                </c:pt>
                <c:pt idx="6099">
                  <c:v>2.9</c:v>
                </c:pt>
                <c:pt idx="6100">
                  <c:v>2.9</c:v>
                </c:pt>
                <c:pt idx="6101">
                  <c:v>2.9</c:v>
                </c:pt>
                <c:pt idx="6102">
                  <c:v>2.9</c:v>
                </c:pt>
                <c:pt idx="6103">
                  <c:v>2.9</c:v>
                </c:pt>
                <c:pt idx="6104">
                  <c:v>2.9</c:v>
                </c:pt>
                <c:pt idx="6105">
                  <c:v>2.9</c:v>
                </c:pt>
                <c:pt idx="6106">
                  <c:v>2.9</c:v>
                </c:pt>
                <c:pt idx="6107">
                  <c:v>2.9</c:v>
                </c:pt>
                <c:pt idx="6108">
                  <c:v>2.9</c:v>
                </c:pt>
                <c:pt idx="6109">
                  <c:v>2.9</c:v>
                </c:pt>
                <c:pt idx="6110">
                  <c:v>2.9</c:v>
                </c:pt>
                <c:pt idx="6111">
                  <c:v>4.8</c:v>
                </c:pt>
                <c:pt idx="6112">
                  <c:v>2.9</c:v>
                </c:pt>
                <c:pt idx="6113">
                  <c:v>2.9</c:v>
                </c:pt>
                <c:pt idx="6114">
                  <c:v>2.9</c:v>
                </c:pt>
                <c:pt idx="6115">
                  <c:v>2.9</c:v>
                </c:pt>
                <c:pt idx="6116">
                  <c:v>2.9</c:v>
                </c:pt>
                <c:pt idx="6117">
                  <c:v>2.9</c:v>
                </c:pt>
                <c:pt idx="6118">
                  <c:v>2.9</c:v>
                </c:pt>
                <c:pt idx="6119">
                  <c:v>2.9</c:v>
                </c:pt>
                <c:pt idx="6120">
                  <c:v>2.9</c:v>
                </c:pt>
                <c:pt idx="6121">
                  <c:v>2.9</c:v>
                </c:pt>
                <c:pt idx="6122">
                  <c:v>2.9</c:v>
                </c:pt>
                <c:pt idx="6123">
                  <c:v>2.9</c:v>
                </c:pt>
                <c:pt idx="6124">
                  <c:v>2.9</c:v>
                </c:pt>
                <c:pt idx="6125">
                  <c:v>2.9</c:v>
                </c:pt>
                <c:pt idx="6126">
                  <c:v>2.9</c:v>
                </c:pt>
                <c:pt idx="6127">
                  <c:v>2.9</c:v>
                </c:pt>
                <c:pt idx="6128">
                  <c:v>2.9</c:v>
                </c:pt>
                <c:pt idx="6129">
                  <c:v>2.9</c:v>
                </c:pt>
                <c:pt idx="6130">
                  <c:v>2.9</c:v>
                </c:pt>
                <c:pt idx="6131">
                  <c:v>2.9</c:v>
                </c:pt>
                <c:pt idx="6132">
                  <c:v>2.9</c:v>
                </c:pt>
                <c:pt idx="6133">
                  <c:v>2.9</c:v>
                </c:pt>
                <c:pt idx="6134">
                  <c:v>2.9</c:v>
                </c:pt>
                <c:pt idx="6135">
                  <c:v>2.9</c:v>
                </c:pt>
                <c:pt idx="6136">
                  <c:v>2.9</c:v>
                </c:pt>
                <c:pt idx="6137">
                  <c:v>2.9</c:v>
                </c:pt>
                <c:pt idx="6138">
                  <c:v>2.9</c:v>
                </c:pt>
                <c:pt idx="6139">
                  <c:v>2.9</c:v>
                </c:pt>
                <c:pt idx="6140">
                  <c:v>2.9</c:v>
                </c:pt>
                <c:pt idx="6141">
                  <c:v>2.9</c:v>
                </c:pt>
                <c:pt idx="6142">
                  <c:v>2.9</c:v>
                </c:pt>
                <c:pt idx="6143">
                  <c:v>2.9</c:v>
                </c:pt>
                <c:pt idx="6144">
                  <c:v>2.9</c:v>
                </c:pt>
                <c:pt idx="6145">
                  <c:v>2.9</c:v>
                </c:pt>
                <c:pt idx="6146">
                  <c:v>2.9</c:v>
                </c:pt>
                <c:pt idx="6147">
                  <c:v>2.9</c:v>
                </c:pt>
                <c:pt idx="6148">
                  <c:v>2.9</c:v>
                </c:pt>
                <c:pt idx="6149">
                  <c:v>2.9</c:v>
                </c:pt>
                <c:pt idx="6150">
                  <c:v>2.9</c:v>
                </c:pt>
                <c:pt idx="6151">
                  <c:v>2.9</c:v>
                </c:pt>
                <c:pt idx="6152">
                  <c:v>2.9</c:v>
                </c:pt>
                <c:pt idx="6153">
                  <c:v>2.9</c:v>
                </c:pt>
                <c:pt idx="6154">
                  <c:v>2.9</c:v>
                </c:pt>
                <c:pt idx="6155">
                  <c:v>2.9</c:v>
                </c:pt>
                <c:pt idx="6156">
                  <c:v>2.9</c:v>
                </c:pt>
                <c:pt idx="6157">
                  <c:v>2.9</c:v>
                </c:pt>
                <c:pt idx="6158">
                  <c:v>2.9</c:v>
                </c:pt>
                <c:pt idx="6159">
                  <c:v>2.9</c:v>
                </c:pt>
                <c:pt idx="6160">
                  <c:v>2.9</c:v>
                </c:pt>
                <c:pt idx="6161">
                  <c:v>2.9</c:v>
                </c:pt>
                <c:pt idx="6162">
                  <c:v>2.9</c:v>
                </c:pt>
                <c:pt idx="6163">
                  <c:v>2.9</c:v>
                </c:pt>
                <c:pt idx="6164">
                  <c:v>2.9</c:v>
                </c:pt>
                <c:pt idx="6165">
                  <c:v>2.9</c:v>
                </c:pt>
                <c:pt idx="6166">
                  <c:v>2.9</c:v>
                </c:pt>
                <c:pt idx="6167">
                  <c:v>2.9</c:v>
                </c:pt>
                <c:pt idx="6168">
                  <c:v>2.9</c:v>
                </c:pt>
                <c:pt idx="6169">
                  <c:v>2.9</c:v>
                </c:pt>
                <c:pt idx="6170">
                  <c:v>2.9</c:v>
                </c:pt>
                <c:pt idx="6171">
                  <c:v>2.9</c:v>
                </c:pt>
                <c:pt idx="6172">
                  <c:v>2.9</c:v>
                </c:pt>
                <c:pt idx="6173">
                  <c:v>2.9</c:v>
                </c:pt>
                <c:pt idx="6174">
                  <c:v>4.7</c:v>
                </c:pt>
                <c:pt idx="6175">
                  <c:v>2.9</c:v>
                </c:pt>
                <c:pt idx="6176">
                  <c:v>2.9</c:v>
                </c:pt>
                <c:pt idx="6177">
                  <c:v>2.9</c:v>
                </c:pt>
                <c:pt idx="6178">
                  <c:v>2.9</c:v>
                </c:pt>
                <c:pt idx="6179">
                  <c:v>2.9</c:v>
                </c:pt>
                <c:pt idx="6180">
                  <c:v>2.9</c:v>
                </c:pt>
                <c:pt idx="6181">
                  <c:v>2.9</c:v>
                </c:pt>
                <c:pt idx="6182">
                  <c:v>2.9</c:v>
                </c:pt>
                <c:pt idx="6183">
                  <c:v>2.9</c:v>
                </c:pt>
                <c:pt idx="6184">
                  <c:v>2.9</c:v>
                </c:pt>
                <c:pt idx="6185">
                  <c:v>2.9</c:v>
                </c:pt>
                <c:pt idx="6186">
                  <c:v>2.9</c:v>
                </c:pt>
                <c:pt idx="6187">
                  <c:v>2.9</c:v>
                </c:pt>
                <c:pt idx="6188">
                  <c:v>2.9</c:v>
                </c:pt>
                <c:pt idx="6189">
                  <c:v>2.9</c:v>
                </c:pt>
                <c:pt idx="6190">
                  <c:v>2.9</c:v>
                </c:pt>
                <c:pt idx="6191">
                  <c:v>2.9</c:v>
                </c:pt>
                <c:pt idx="6192">
                  <c:v>2.9</c:v>
                </c:pt>
                <c:pt idx="6193">
                  <c:v>2.9</c:v>
                </c:pt>
                <c:pt idx="6194">
                  <c:v>2.9</c:v>
                </c:pt>
                <c:pt idx="6195">
                  <c:v>2.9</c:v>
                </c:pt>
                <c:pt idx="6196">
                  <c:v>2.9</c:v>
                </c:pt>
                <c:pt idx="6197">
                  <c:v>2.9</c:v>
                </c:pt>
                <c:pt idx="6198">
                  <c:v>2.9</c:v>
                </c:pt>
                <c:pt idx="6199">
                  <c:v>2.9</c:v>
                </c:pt>
                <c:pt idx="6200">
                  <c:v>2.9</c:v>
                </c:pt>
                <c:pt idx="6201">
                  <c:v>2.9</c:v>
                </c:pt>
                <c:pt idx="6202">
                  <c:v>2.9</c:v>
                </c:pt>
                <c:pt idx="6203">
                  <c:v>2.9</c:v>
                </c:pt>
                <c:pt idx="6204">
                  <c:v>2.9</c:v>
                </c:pt>
                <c:pt idx="6205">
                  <c:v>2.9</c:v>
                </c:pt>
                <c:pt idx="6206">
                  <c:v>2.9</c:v>
                </c:pt>
                <c:pt idx="6207">
                  <c:v>2.9</c:v>
                </c:pt>
                <c:pt idx="6208">
                  <c:v>2.9</c:v>
                </c:pt>
                <c:pt idx="6209">
                  <c:v>2.9</c:v>
                </c:pt>
                <c:pt idx="6210">
                  <c:v>2.9</c:v>
                </c:pt>
                <c:pt idx="6211">
                  <c:v>2.9</c:v>
                </c:pt>
                <c:pt idx="6212">
                  <c:v>2.9</c:v>
                </c:pt>
                <c:pt idx="6213">
                  <c:v>2.9</c:v>
                </c:pt>
                <c:pt idx="6214">
                  <c:v>2.9</c:v>
                </c:pt>
                <c:pt idx="6215">
                  <c:v>2.9</c:v>
                </c:pt>
                <c:pt idx="6216">
                  <c:v>2.9</c:v>
                </c:pt>
                <c:pt idx="6217">
                  <c:v>2.9</c:v>
                </c:pt>
                <c:pt idx="6218">
                  <c:v>2.9</c:v>
                </c:pt>
                <c:pt idx="6219">
                  <c:v>2.9</c:v>
                </c:pt>
                <c:pt idx="6220">
                  <c:v>2.9</c:v>
                </c:pt>
                <c:pt idx="6221">
                  <c:v>2.9</c:v>
                </c:pt>
                <c:pt idx="6222">
                  <c:v>2.9</c:v>
                </c:pt>
                <c:pt idx="6223">
                  <c:v>2.9</c:v>
                </c:pt>
                <c:pt idx="6224">
                  <c:v>2.9</c:v>
                </c:pt>
                <c:pt idx="6225">
                  <c:v>2.9</c:v>
                </c:pt>
                <c:pt idx="6226">
                  <c:v>2.9</c:v>
                </c:pt>
                <c:pt idx="6227">
                  <c:v>2.9</c:v>
                </c:pt>
                <c:pt idx="6228">
                  <c:v>2.9</c:v>
                </c:pt>
                <c:pt idx="6229">
                  <c:v>2.9</c:v>
                </c:pt>
                <c:pt idx="6230">
                  <c:v>2.9</c:v>
                </c:pt>
                <c:pt idx="6231">
                  <c:v>2.9</c:v>
                </c:pt>
                <c:pt idx="6232">
                  <c:v>2.9</c:v>
                </c:pt>
                <c:pt idx="6233">
                  <c:v>2.9</c:v>
                </c:pt>
                <c:pt idx="6234">
                  <c:v>2.9</c:v>
                </c:pt>
                <c:pt idx="6235">
                  <c:v>2.9</c:v>
                </c:pt>
                <c:pt idx="6236">
                  <c:v>2.9</c:v>
                </c:pt>
                <c:pt idx="6237">
                  <c:v>2.9</c:v>
                </c:pt>
                <c:pt idx="6238">
                  <c:v>2.9</c:v>
                </c:pt>
                <c:pt idx="6239">
                  <c:v>2.9</c:v>
                </c:pt>
                <c:pt idx="6240">
                  <c:v>2.9</c:v>
                </c:pt>
                <c:pt idx="6241">
                  <c:v>2.9</c:v>
                </c:pt>
                <c:pt idx="6242">
                  <c:v>2.9</c:v>
                </c:pt>
                <c:pt idx="6243">
                  <c:v>2.9</c:v>
                </c:pt>
                <c:pt idx="6244">
                  <c:v>2.9</c:v>
                </c:pt>
                <c:pt idx="6245">
                  <c:v>2.9</c:v>
                </c:pt>
                <c:pt idx="6246">
                  <c:v>2.9</c:v>
                </c:pt>
                <c:pt idx="6247">
                  <c:v>2.9</c:v>
                </c:pt>
                <c:pt idx="6248">
                  <c:v>2.9</c:v>
                </c:pt>
                <c:pt idx="6249">
                  <c:v>2.9</c:v>
                </c:pt>
                <c:pt idx="6250">
                  <c:v>2.9</c:v>
                </c:pt>
                <c:pt idx="6251">
                  <c:v>2.9</c:v>
                </c:pt>
                <c:pt idx="6252">
                  <c:v>2.9</c:v>
                </c:pt>
                <c:pt idx="6253">
                  <c:v>2.9</c:v>
                </c:pt>
                <c:pt idx="6254">
                  <c:v>2.9</c:v>
                </c:pt>
                <c:pt idx="6255">
                  <c:v>2.9</c:v>
                </c:pt>
                <c:pt idx="6256">
                  <c:v>2.9</c:v>
                </c:pt>
                <c:pt idx="6257">
                  <c:v>4.3</c:v>
                </c:pt>
                <c:pt idx="6258">
                  <c:v>2.9</c:v>
                </c:pt>
                <c:pt idx="6259">
                  <c:v>2.9</c:v>
                </c:pt>
                <c:pt idx="6260">
                  <c:v>2.9</c:v>
                </c:pt>
                <c:pt idx="6261">
                  <c:v>2.9</c:v>
                </c:pt>
                <c:pt idx="6262">
                  <c:v>2.9</c:v>
                </c:pt>
                <c:pt idx="6263">
                  <c:v>2.9</c:v>
                </c:pt>
                <c:pt idx="6264">
                  <c:v>2.9</c:v>
                </c:pt>
                <c:pt idx="6265">
                  <c:v>2.9</c:v>
                </c:pt>
                <c:pt idx="6266">
                  <c:v>2.9</c:v>
                </c:pt>
                <c:pt idx="6267">
                  <c:v>2.9</c:v>
                </c:pt>
                <c:pt idx="6268">
                  <c:v>2.9</c:v>
                </c:pt>
                <c:pt idx="6269">
                  <c:v>2.9</c:v>
                </c:pt>
                <c:pt idx="6270">
                  <c:v>2.9</c:v>
                </c:pt>
                <c:pt idx="6271">
                  <c:v>2.9</c:v>
                </c:pt>
                <c:pt idx="6272">
                  <c:v>2.9</c:v>
                </c:pt>
                <c:pt idx="6273">
                  <c:v>2.9</c:v>
                </c:pt>
                <c:pt idx="6274">
                  <c:v>2.9</c:v>
                </c:pt>
                <c:pt idx="6275">
                  <c:v>2.9</c:v>
                </c:pt>
                <c:pt idx="6276">
                  <c:v>2.9</c:v>
                </c:pt>
                <c:pt idx="6277">
                  <c:v>2.9</c:v>
                </c:pt>
                <c:pt idx="6278">
                  <c:v>2.9</c:v>
                </c:pt>
                <c:pt idx="6279">
                  <c:v>2.9</c:v>
                </c:pt>
                <c:pt idx="6280">
                  <c:v>2.9</c:v>
                </c:pt>
                <c:pt idx="6281">
                  <c:v>2.9</c:v>
                </c:pt>
                <c:pt idx="6282">
                  <c:v>2.9</c:v>
                </c:pt>
                <c:pt idx="6283">
                  <c:v>2.9</c:v>
                </c:pt>
                <c:pt idx="6284">
                  <c:v>2.9</c:v>
                </c:pt>
                <c:pt idx="6285">
                  <c:v>2.9</c:v>
                </c:pt>
                <c:pt idx="6286">
                  <c:v>2.9</c:v>
                </c:pt>
                <c:pt idx="6287">
                  <c:v>2.9</c:v>
                </c:pt>
                <c:pt idx="6288">
                  <c:v>2.9</c:v>
                </c:pt>
                <c:pt idx="6289">
                  <c:v>2.9</c:v>
                </c:pt>
                <c:pt idx="6290">
                  <c:v>2.9</c:v>
                </c:pt>
                <c:pt idx="6291">
                  <c:v>2.9</c:v>
                </c:pt>
                <c:pt idx="6292">
                  <c:v>2.9</c:v>
                </c:pt>
                <c:pt idx="6293">
                  <c:v>2.9</c:v>
                </c:pt>
                <c:pt idx="6294">
                  <c:v>5</c:v>
                </c:pt>
                <c:pt idx="6295">
                  <c:v>2.9</c:v>
                </c:pt>
                <c:pt idx="6296">
                  <c:v>2.9</c:v>
                </c:pt>
                <c:pt idx="6297">
                  <c:v>2.9</c:v>
                </c:pt>
                <c:pt idx="6298">
                  <c:v>2.9</c:v>
                </c:pt>
                <c:pt idx="6299">
                  <c:v>2.9</c:v>
                </c:pt>
                <c:pt idx="6300">
                  <c:v>2.9</c:v>
                </c:pt>
                <c:pt idx="6301">
                  <c:v>2.9</c:v>
                </c:pt>
                <c:pt idx="6302">
                  <c:v>2.9</c:v>
                </c:pt>
                <c:pt idx="6303">
                  <c:v>2.9</c:v>
                </c:pt>
                <c:pt idx="6304">
                  <c:v>2.9</c:v>
                </c:pt>
                <c:pt idx="6305">
                  <c:v>2.9</c:v>
                </c:pt>
                <c:pt idx="6306">
                  <c:v>2.9</c:v>
                </c:pt>
                <c:pt idx="6307">
                  <c:v>2.9</c:v>
                </c:pt>
                <c:pt idx="6308">
                  <c:v>2.9</c:v>
                </c:pt>
                <c:pt idx="6309">
                  <c:v>2.9</c:v>
                </c:pt>
                <c:pt idx="6310">
                  <c:v>2.9</c:v>
                </c:pt>
                <c:pt idx="6311">
                  <c:v>2.9</c:v>
                </c:pt>
                <c:pt idx="6312">
                  <c:v>2.9</c:v>
                </c:pt>
                <c:pt idx="6313">
                  <c:v>2.9</c:v>
                </c:pt>
                <c:pt idx="6314">
                  <c:v>2.9</c:v>
                </c:pt>
                <c:pt idx="6315">
                  <c:v>2.9</c:v>
                </c:pt>
                <c:pt idx="6316">
                  <c:v>2.9</c:v>
                </c:pt>
                <c:pt idx="6317">
                  <c:v>2.9</c:v>
                </c:pt>
                <c:pt idx="6318">
                  <c:v>2.9</c:v>
                </c:pt>
                <c:pt idx="6319">
                  <c:v>2.9</c:v>
                </c:pt>
                <c:pt idx="6320">
                  <c:v>2.9</c:v>
                </c:pt>
                <c:pt idx="6321">
                  <c:v>2.9</c:v>
                </c:pt>
                <c:pt idx="6322">
                  <c:v>2.9</c:v>
                </c:pt>
                <c:pt idx="6323">
                  <c:v>2.9</c:v>
                </c:pt>
                <c:pt idx="6324">
                  <c:v>2.9</c:v>
                </c:pt>
                <c:pt idx="6325">
                  <c:v>2.9</c:v>
                </c:pt>
                <c:pt idx="6326">
                  <c:v>2.9</c:v>
                </c:pt>
                <c:pt idx="6327">
                  <c:v>2.9</c:v>
                </c:pt>
                <c:pt idx="6328">
                  <c:v>2.9</c:v>
                </c:pt>
                <c:pt idx="6329">
                  <c:v>2.9</c:v>
                </c:pt>
                <c:pt idx="6330">
                  <c:v>2.9</c:v>
                </c:pt>
                <c:pt idx="6331">
                  <c:v>2.9</c:v>
                </c:pt>
                <c:pt idx="6332">
                  <c:v>2.9</c:v>
                </c:pt>
                <c:pt idx="6333">
                  <c:v>2.9</c:v>
                </c:pt>
                <c:pt idx="6334">
                  <c:v>2.9</c:v>
                </c:pt>
                <c:pt idx="6335">
                  <c:v>2.9</c:v>
                </c:pt>
                <c:pt idx="6336">
                  <c:v>2.9</c:v>
                </c:pt>
                <c:pt idx="6337">
                  <c:v>2.9</c:v>
                </c:pt>
                <c:pt idx="6338">
                  <c:v>2.9</c:v>
                </c:pt>
                <c:pt idx="6339">
                  <c:v>2.9</c:v>
                </c:pt>
                <c:pt idx="6340">
                  <c:v>2.9</c:v>
                </c:pt>
                <c:pt idx="6341">
                  <c:v>2.9</c:v>
                </c:pt>
                <c:pt idx="6342">
                  <c:v>2.9</c:v>
                </c:pt>
                <c:pt idx="6343">
                  <c:v>2.9</c:v>
                </c:pt>
                <c:pt idx="6344">
                  <c:v>2.9</c:v>
                </c:pt>
                <c:pt idx="6345">
                  <c:v>2.9</c:v>
                </c:pt>
                <c:pt idx="6346">
                  <c:v>2.9</c:v>
                </c:pt>
                <c:pt idx="6347">
                  <c:v>2.9</c:v>
                </c:pt>
                <c:pt idx="6348">
                  <c:v>2.9</c:v>
                </c:pt>
                <c:pt idx="6349">
                  <c:v>2.9</c:v>
                </c:pt>
                <c:pt idx="6350">
                  <c:v>2.9</c:v>
                </c:pt>
                <c:pt idx="6351">
                  <c:v>2.9</c:v>
                </c:pt>
                <c:pt idx="6352">
                  <c:v>2.9</c:v>
                </c:pt>
                <c:pt idx="6353">
                  <c:v>2.9</c:v>
                </c:pt>
                <c:pt idx="6354">
                  <c:v>2.9</c:v>
                </c:pt>
                <c:pt idx="6355">
                  <c:v>2.9</c:v>
                </c:pt>
                <c:pt idx="6356">
                  <c:v>2.9</c:v>
                </c:pt>
                <c:pt idx="6357">
                  <c:v>2.9</c:v>
                </c:pt>
                <c:pt idx="6358">
                  <c:v>2.9</c:v>
                </c:pt>
                <c:pt idx="6359">
                  <c:v>2.9</c:v>
                </c:pt>
                <c:pt idx="6360">
                  <c:v>2.9</c:v>
                </c:pt>
                <c:pt idx="6361">
                  <c:v>2.9</c:v>
                </c:pt>
                <c:pt idx="6362">
                  <c:v>2.9</c:v>
                </c:pt>
                <c:pt idx="6363">
                  <c:v>2.9</c:v>
                </c:pt>
                <c:pt idx="6364">
                  <c:v>2.9</c:v>
                </c:pt>
                <c:pt idx="6365">
                  <c:v>2.9</c:v>
                </c:pt>
                <c:pt idx="6366">
                  <c:v>2.9</c:v>
                </c:pt>
                <c:pt idx="6367">
                  <c:v>2.9</c:v>
                </c:pt>
                <c:pt idx="6368">
                  <c:v>2.9</c:v>
                </c:pt>
                <c:pt idx="6369">
                  <c:v>2.9</c:v>
                </c:pt>
                <c:pt idx="6370">
                  <c:v>2.9</c:v>
                </c:pt>
                <c:pt idx="6371">
                  <c:v>2.9</c:v>
                </c:pt>
                <c:pt idx="6372">
                  <c:v>2.9</c:v>
                </c:pt>
                <c:pt idx="6373">
                  <c:v>2.9</c:v>
                </c:pt>
                <c:pt idx="6374">
                  <c:v>2.9</c:v>
                </c:pt>
                <c:pt idx="6375">
                  <c:v>2.9</c:v>
                </c:pt>
                <c:pt idx="6376">
                  <c:v>2.9</c:v>
                </c:pt>
                <c:pt idx="6377">
                  <c:v>2.9</c:v>
                </c:pt>
                <c:pt idx="6378">
                  <c:v>2.9</c:v>
                </c:pt>
                <c:pt idx="6379">
                  <c:v>2.9</c:v>
                </c:pt>
                <c:pt idx="6380">
                  <c:v>2.9</c:v>
                </c:pt>
                <c:pt idx="6381">
                  <c:v>2.9</c:v>
                </c:pt>
                <c:pt idx="6382">
                  <c:v>2.9</c:v>
                </c:pt>
                <c:pt idx="6383">
                  <c:v>2.9</c:v>
                </c:pt>
                <c:pt idx="6384">
                  <c:v>2.9</c:v>
                </c:pt>
                <c:pt idx="6385">
                  <c:v>2.9</c:v>
                </c:pt>
                <c:pt idx="6386">
                  <c:v>5</c:v>
                </c:pt>
                <c:pt idx="6387">
                  <c:v>2.9</c:v>
                </c:pt>
                <c:pt idx="6388">
                  <c:v>2.9</c:v>
                </c:pt>
                <c:pt idx="6389">
                  <c:v>2.9</c:v>
                </c:pt>
                <c:pt idx="6390">
                  <c:v>2.9</c:v>
                </c:pt>
                <c:pt idx="6391">
                  <c:v>2.9</c:v>
                </c:pt>
                <c:pt idx="6392">
                  <c:v>2.9</c:v>
                </c:pt>
                <c:pt idx="6393">
                  <c:v>2.9</c:v>
                </c:pt>
                <c:pt idx="6394">
                  <c:v>2.9</c:v>
                </c:pt>
                <c:pt idx="6395">
                  <c:v>2.9</c:v>
                </c:pt>
                <c:pt idx="6396">
                  <c:v>2.9</c:v>
                </c:pt>
                <c:pt idx="6397">
                  <c:v>2.9</c:v>
                </c:pt>
                <c:pt idx="6398">
                  <c:v>2.9</c:v>
                </c:pt>
                <c:pt idx="6399">
                  <c:v>2.9</c:v>
                </c:pt>
                <c:pt idx="6400">
                  <c:v>2.9</c:v>
                </c:pt>
                <c:pt idx="6401">
                  <c:v>2.9</c:v>
                </c:pt>
                <c:pt idx="6402">
                  <c:v>3.9</c:v>
                </c:pt>
                <c:pt idx="6403">
                  <c:v>4.2</c:v>
                </c:pt>
                <c:pt idx="6404">
                  <c:v>4.3</c:v>
                </c:pt>
                <c:pt idx="6405">
                  <c:v>4.5</c:v>
                </c:pt>
                <c:pt idx="6406">
                  <c:v>4.0999999999999996</c:v>
                </c:pt>
                <c:pt idx="6407">
                  <c:v>4.0999999999999996</c:v>
                </c:pt>
                <c:pt idx="6408">
                  <c:v>4.2</c:v>
                </c:pt>
                <c:pt idx="6409">
                  <c:v>4.3</c:v>
                </c:pt>
                <c:pt idx="6410">
                  <c:v>4.4000000000000004</c:v>
                </c:pt>
                <c:pt idx="6411">
                  <c:v>4.5</c:v>
                </c:pt>
                <c:pt idx="6412">
                  <c:v>4.4000000000000004</c:v>
                </c:pt>
                <c:pt idx="6413">
                  <c:v>4.3</c:v>
                </c:pt>
                <c:pt idx="6414">
                  <c:v>4</c:v>
                </c:pt>
                <c:pt idx="6415">
                  <c:v>4.5</c:v>
                </c:pt>
                <c:pt idx="6416">
                  <c:v>4.3</c:v>
                </c:pt>
                <c:pt idx="6417">
                  <c:v>3.8</c:v>
                </c:pt>
                <c:pt idx="6418">
                  <c:v>4.3</c:v>
                </c:pt>
                <c:pt idx="6419">
                  <c:v>3.1</c:v>
                </c:pt>
                <c:pt idx="6420">
                  <c:v>4.3</c:v>
                </c:pt>
                <c:pt idx="6421">
                  <c:v>2.9</c:v>
                </c:pt>
                <c:pt idx="6422">
                  <c:v>4.5999999999999996</c:v>
                </c:pt>
                <c:pt idx="6423">
                  <c:v>4.0999999999999996</c:v>
                </c:pt>
                <c:pt idx="6424">
                  <c:v>3.7</c:v>
                </c:pt>
                <c:pt idx="6425">
                  <c:v>4.0999999999999996</c:v>
                </c:pt>
                <c:pt idx="6426">
                  <c:v>4.5</c:v>
                </c:pt>
                <c:pt idx="6427">
                  <c:v>4.5</c:v>
                </c:pt>
                <c:pt idx="6428">
                  <c:v>4.2</c:v>
                </c:pt>
                <c:pt idx="6429">
                  <c:v>3.7</c:v>
                </c:pt>
                <c:pt idx="6430">
                  <c:v>4.2</c:v>
                </c:pt>
                <c:pt idx="6431">
                  <c:v>4.3</c:v>
                </c:pt>
                <c:pt idx="6432">
                  <c:v>4.5</c:v>
                </c:pt>
                <c:pt idx="6433">
                  <c:v>4.0999999999999996</c:v>
                </c:pt>
                <c:pt idx="6434">
                  <c:v>4.5</c:v>
                </c:pt>
                <c:pt idx="6435">
                  <c:v>4.3</c:v>
                </c:pt>
                <c:pt idx="6436">
                  <c:v>4.2</c:v>
                </c:pt>
                <c:pt idx="6437">
                  <c:v>4.2</c:v>
                </c:pt>
                <c:pt idx="6438">
                  <c:v>3.7</c:v>
                </c:pt>
                <c:pt idx="6439">
                  <c:v>4.4000000000000004</c:v>
                </c:pt>
                <c:pt idx="6440">
                  <c:v>4</c:v>
                </c:pt>
                <c:pt idx="6441">
                  <c:v>4.2</c:v>
                </c:pt>
                <c:pt idx="6442">
                  <c:v>4.3</c:v>
                </c:pt>
                <c:pt idx="6443">
                  <c:v>4.3</c:v>
                </c:pt>
                <c:pt idx="6444">
                  <c:v>4.5</c:v>
                </c:pt>
                <c:pt idx="6445">
                  <c:v>4.3</c:v>
                </c:pt>
                <c:pt idx="6446">
                  <c:v>4.3</c:v>
                </c:pt>
                <c:pt idx="6447">
                  <c:v>4.3</c:v>
                </c:pt>
                <c:pt idx="6448">
                  <c:v>4.4000000000000004</c:v>
                </c:pt>
                <c:pt idx="6449">
                  <c:v>4.3</c:v>
                </c:pt>
                <c:pt idx="6450">
                  <c:v>4.3</c:v>
                </c:pt>
                <c:pt idx="6451">
                  <c:v>4</c:v>
                </c:pt>
                <c:pt idx="6452">
                  <c:v>4.5</c:v>
                </c:pt>
                <c:pt idx="6453">
                  <c:v>4.2</c:v>
                </c:pt>
                <c:pt idx="6454">
                  <c:v>4.3</c:v>
                </c:pt>
                <c:pt idx="6455">
                  <c:v>4</c:v>
                </c:pt>
                <c:pt idx="6456">
                  <c:v>4.5</c:v>
                </c:pt>
                <c:pt idx="6457">
                  <c:v>4.7</c:v>
                </c:pt>
                <c:pt idx="6458">
                  <c:v>4.4000000000000004</c:v>
                </c:pt>
                <c:pt idx="6459">
                  <c:v>4.5</c:v>
                </c:pt>
                <c:pt idx="6460">
                  <c:v>4.0999999999999996</c:v>
                </c:pt>
                <c:pt idx="6461">
                  <c:v>3.9</c:v>
                </c:pt>
                <c:pt idx="6462">
                  <c:v>4.4000000000000004</c:v>
                </c:pt>
                <c:pt idx="6463">
                  <c:v>4.2</c:v>
                </c:pt>
                <c:pt idx="6464">
                  <c:v>4.2</c:v>
                </c:pt>
                <c:pt idx="6465">
                  <c:v>4.0999999999999996</c:v>
                </c:pt>
                <c:pt idx="6466">
                  <c:v>4.5999999999999996</c:v>
                </c:pt>
                <c:pt idx="6467">
                  <c:v>4.3</c:v>
                </c:pt>
                <c:pt idx="6468">
                  <c:v>4.5</c:v>
                </c:pt>
                <c:pt idx="6469">
                  <c:v>3.9</c:v>
                </c:pt>
                <c:pt idx="6470">
                  <c:v>4.5</c:v>
                </c:pt>
                <c:pt idx="6471">
                  <c:v>4.4000000000000004</c:v>
                </c:pt>
                <c:pt idx="6472">
                  <c:v>4.3</c:v>
                </c:pt>
                <c:pt idx="6473">
                  <c:v>2.9</c:v>
                </c:pt>
                <c:pt idx="6474">
                  <c:v>4.2</c:v>
                </c:pt>
                <c:pt idx="6475">
                  <c:v>3.9</c:v>
                </c:pt>
                <c:pt idx="6476">
                  <c:v>4.2</c:v>
                </c:pt>
                <c:pt idx="6477">
                  <c:v>4</c:v>
                </c:pt>
                <c:pt idx="6478">
                  <c:v>4.3</c:v>
                </c:pt>
                <c:pt idx="6479">
                  <c:v>4.2</c:v>
                </c:pt>
                <c:pt idx="6480">
                  <c:v>4.2</c:v>
                </c:pt>
                <c:pt idx="6481">
                  <c:v>4.3</c:v>
                </c:pt>
                <c:pt idx="6482">
                  <c:v>4.5</c:v>
                </c:pt>
                <c:pt idx="6483">
                  <c:v>4.0999999999999996</c:v>
                </c:pt>
                <c:pt idx="6484">
                  <c:v>4.5</c:v>
                </c:pt>
                <c:pt idx="6485">
                  <c:v>4.3</c:v>
                </c:pt>
                <c:pt idx="6486">
                  <c:v>4.0999999999999996</c:v>
                </c:pt>
                <c:pt idx="6487">
                  <c:v>4.3</c:v>
                </c:pt>
                <c:pt idx="6488">
                  <c:v>4.0999999999999996</c:v>
                </c:pt>
                <c:pt idx="6489">
                  <c:v>3.9</c:v>
                </c:pt>
                <c:pt idx="6490">
                  <c:v>4.0999999999999996</c:v>
                </c:pt>
                <c:pt idx="6491">
                  <c:v>4.4000000000000004</c:v>
                </c:pt>
                <c:pt idx="6492">
                  <c:v>4.5999999999999996</c:v>
                </c:pt>
                <c:pt idx="6493">
                  <c:v>4.0999999999999996</c:v>
                </c:pt>
                <c:pt idx="6494">
                  <c:v>4.3</c:v>
                </c:pt>
                <c:pt idx="6495">
                  <c:v>2.9</c:v>
                </c:pt>
                <c:pt idx="6496">
                  <c:v>4.3</c:v>
                </c:pt>
                <c:pt idx="6497">
                  <c:v>4</c:v>
                </c:pt>
                <c:pt idx="6498">
                  <c:v>4.0999999999999996</c:v>
                </c:pt>
                <c:pt idx="6499">
                  <c:v>4.2</c:v>
                </c:pt>
                <c:pt idx="6500">
                  <c:v>4.0999999999999996</c:v>
                </c:pt>
                <c:pt idx="6501">
                  <c:v>4.2</c:v>
                </c:pt>
                <c:pt idx="6502">
                  <c:v>4.5</c:v>
                </c:pt>
                <c:pt idx="6503">
                  <c:v>4.2</c:v>
                </c:pt>
                <c:pt idx="6504">
                  <c:v>4.2</c:v>
                </c:pt>
                <c:pt idx="6505">
                  <c:v>3</c:v>
                </c:pt>
                <c:pt idx="6506">
                  <c:v>4.0999999999999996</c:v>
                </c:pt>
                <c:pt idx="6507">
                  <c:v>4.0999999999999996</c:v>
                </c:pt>
                <c:pt idx="6508">
                  <c:v>4.4000000000000004</c:v>
                </c:pt>
                <c:pt idx="6509">
                  <c:v>4.2</c:v>
                </c:pt>
                <c:pt idx="6510">
                  <c:v>3.9</c:v>
                </c:pt>
                <c:pt idx="6511">
                  <c:v>4.3</c:v>
                </c:pt>
                <c:pt idx="6512">
                  <c:v>4.0999999999999996</c:v>
                </c:pt>
                <c:pt idx="6513">
                  <c:v>4.4000000000000004</c:v>
                </c:pt>
                <c:pt idx="6514">
                  <c:v>4.4000000000000004</c:v>
                </c:pt>
                <c:pt idx="6515">
                  <c:v>4.4000000000000004</c:v>
                </c:pt>
                <c:pt idx="6516">
                  <c:v>4.3</c:v>
                </c:pt>
                <c:pt idx="6517">
                  <c:v>4.3</c:v>
                </c:pt>
                <c:pt idx="6518">
                  <c:v>4.2</c:v>
                </c:pt>
                <c:pt idx="6519">
                  <c:v>4.2</c:v>
                </c:pt>
                <c:pt idx="6520">
                  <c:v>4.5999999999999996</c:v>
                </c:pt>
                <c:pt idx="6521">
                  <c:v>3.9</c:v>
                </c:pt>
                <c:pt idx="6522">
                  <c:v>4.2</c:v>
                </c:pt>
                <c:pt idx="6523">
                  <c:v>4</c:v>
                </c:pt>
                <c:pt idx="6524">
                  <c:v>4.3</c:v>
                </c:pt>
                <c:pt idx="6525">
                  <c:v>4.2</c:v>
                </c:pt>
                <c:pt idx="6526">
                  <c:v>4.0999999999999996</c:v>
                </c:pt>
                <c:pt idx="6527">
                  <c:v>4.2</c:v>
                </c:pt>
                <c:pt idx="6528">
                  <c:v>4.0999999999999996</c:v>
                </c:pt>
                <c:pt idx="6529">
                  <c:v>4.3</c:v>
                </c:pt>
                <c:pt idx="6530">
                  <c:v>4.2</c:v>
                </c:pt>
                <c:pt idx="6531">
                  <c:v>4.0999999999999996</c:v>
                </c:pt>
                <c:pt idx="6532">
                  <c:v>3.7</c:v>
                </c:pt>
                <c:pt idx="6533">
                  <c:v>4.4000000000000004</c:v>
                </c:pt>
                <c:pt idx="6534">
                  <c:v>5</c:v>
                </c:pt>
                <c:pt idx="6535">
                  <c:v>4.2</c:v>
                </c:pt>
                <c:pt idx="6536">
                  <c:v>4.5</c:v>
                </c:pt>
                <c:pt idx="6537">
                  <c:v>4.5999999999999996</c:v>
                </c:pt>
                <c:pt idx="6538">
                  <c:v>4.0999999999999996</c:v>
                </c:pt>
                <c:pt idx="6539">
                  <c:v>4.4000000000000004</c:v>
                </c:pt>
                <c:pt idx="6540">
                  <c:v>4.5999999999999996</c:v>
                </c:pt>
                <c:pt idx="6541">
                  <c:v>4</c:v>
                </c:pt>
                <c:pt idx="6542">
                  <c:v>4</c:v>
                </c:pt>
                <c:pt idx="6543">
                  <c:v>4</c:v>
                </c:pt>
                <c:pt idx="6544">
                  <c:v>4.4000000000000004</c:v>
                </c:pt>
                <c:pt idx="6545">
                  <c:v>4.4000000000000004</c:v>
                </c:pt>
                <c:pt idx="6546">
                  <c:v>2.9</c:v>
                </c:pt>
                <c:pt idx="6547">
                  <c:v>2.9</c:v>
                </c:pt>
                <c:pt idx="6548">
                  <c:v>4.4000000000000004</c:v>
                </c:pt>
                <c:pt idx="6549">
                  <c:v>4</c:v>
                </c:pt>
                <c:pt idx="6550">
                  <c:v>4.3</c:v>
                </c:pt>
                <c:pt idx="6551">
                  <c:v>4.5</c:v>
                </c:pt>
                <c:pt idx="6552">
                  <c:v>4</c:v>
                </c:pt>
                <c:pt idx="6553">
                  <c:v>4.2</c:v>
                </c:pt>
                <c:pt idx="6554">
                  <c:v>4.3</c:v>
                </c:pt>
                <c:pt idx="6555">
                  <c:v>3.7</c:v>
                </c:pt>
                <c:pt idx="6556">
                  <c:v>4.3</c:v>
                </c:pt>
                <c:pt idx="6557">
                  <c:v>3.5</c:v>
                </c:pt>
                <c:pt idx="6558">
                  <c:v>4.2</c:v>
                </c:pt>
                <c:pt idx="6559">
                  <c:v>4.2</c:v>
                </c:pt>
                <c:pt idx="6560">
                  <c:v>2.9</c:v>
                </c:pt>
                <c:pt idx="6561">
                  <c:v>4.4000000000000004</c:v>
                </c:pt>
                <c:pt idx="6562">
                  <c:v>4.4000000000000004</c:v>
                </c:pt>
                <c:pt idx="6563">
                  <c:v>2.9</c:v>
                </c:pt>
                <c:pt idx="6564">
                  <c:v>4.3</c:v>
                </c:pt>
                <c:pt idx="6565">
                  <c:v>4.3</c:v>
                </c:pt>
                <c:pt idx="6566">
                  <c:v>4.5999999999999996</c:v>
                </c:pt>
                <c:pt idx="6567">
                  <c:v>4.2</c:v>
                </c:pt>
                <c:pt idx="6568">
                  <c:v>3.8</c:v>
                </c:pt>
                <c:pt idx="6569">
                  <c:v>4</c:v>
                </c:pt>
                <c:pt idx="6570">
                  <c:v>4.5</c:v>
                </c:pt>
                <c:pt idx="6571">
                  <c:v>4.3</c:v>
                </c:pt>
                <c:pt idx="6572">
                  <c:v>3.8</c:v>
                </c:pt>
                <c:pt idx="6573">
                  <c:v>4</c:v>
                </c:pt>
                <c:pt idx="6574">
                  <c:v>4.3</c:v>
                </c:pt>
                <c:pt idx="6575">
                  <c:v>4.4000000000000004</c:v>
                </c:pt>
                <c:pt idx="6576">
                  <c:v>4.5999999999999996</c:v>
                </c:pt>
                <c:pt idx="6577">
                  <c:v>4.5</c:v>
                </c:pt>
                <c:pt idx="6578">
                  <c:v>4.2</c:v>
                </c:pt>
                <c:pt idx="6579">
                  <c:v>4.4000000000000004</c:v>
                </c:pt>
                <c:pt idx="6580">
                  <c:v>4.5</c:v>
                </c:pt>
                <c:pt idx="6581">
                  <c:v>4.0999999999999996</c:v>
                </c:pt>
                <c:pt idx="6582">
                  <c:v>4.3</c:v>
                </c:pt>
                <c:pt idx="6583">
                  <c:v>4.2</c:v>
                </c:pt>
                <c:pt idx="6584">
                  <c:v>4.5999999999999996</c:v>
                </c:pt>
                <c:pt idx="6585">
                  <c:v>3.9</c:v>
                </c:pt>
                <c:pt idx="6586">
                  <c:v>4.0999999999999996</c:v>
                </c:pt>
                <c:pt idx="6587">
                  <c:v>4</c:v>
                </c:pt>
                <c:pt idx="6588">
                  <c:v>4.0999999999999996</c:v>
                </c:pt>
                <c:pt idx="6589">
                  <c:v>3.9</c:v>
                </c:pt>
                <c:pt idx="6590">
                  <c:v>4.5999999999999996</c:v>
                </c:pt>
                <c:pt idx="6591">
                  <c:v>4.3</c:v>
                </c:pt>
                <c:pt idx="6592">
                  <c:v>4.4000000000000004</c:v>
                </c:pt>
                <c:pt idx="6593">
                  <c:v>4.4000000000000004</c:v>
                </c:pt>
                <c:pt idx="6594">
                  <c:v>4.3</c:v>
                </c:pt>
                <c:pt idx="6595">
                  <c:v>4.4000000000000004</c:v>
                </c:pt>
                <c:pt idx="6596">
                  <c:v>2.9</c:v>
                </c:pt>
                <c:pt idx="6597">
                  <c:v>4.2</c:v>
                </c:pt>
                <c:pt idx="6598">
                  <c:v>4.0999999999999996</c:v>
                </c:pt>
                <c:pt idx="6599">
                  <c:v>2.9</c:v>
                </c:pt>
                <c:pt idx="6600">
                  <c:v>4.0999999999999996</c:v>
                </c:pt>
                <c:pt idx="6601">
                  <c:v>4</c:v>
                </c:pt>
                <c:pt idx="6602">
                  <c:v>4.3</c:v>
                </c:pt>
                <c:pt idx="6603">
                  <c:v>4</c:v>
                </c:pt>
                <c:pt idx="6604">
                  <c:v>4.5</c:v>
                </c:pt>
                <c:pt idx="6605">
                  <c:v>4.4000000000000004</c:v>
                </c:pt>
                <c:pt idx="6606">
                  <c:v>4.3</c:v>
                </c:pt>
                <c:pt idx="6607">
                  <c:v>2.9</c:v>
                </c:pt>
                <c:pt idx="6608">
                  <c:v>4.2</c:v>
                </c:pt>
                <c:pt idx="6609">
                  <c:v>4.4000000000000004</c:v>
                </c:pt>
                <c:pt idx="6610">
                  <c:v>2.9</c:v>
                </c:pt>
                <c:pt idx="6611">
                  <c:v>4.4000000000000004</c:v>
                </c:pt>
                <c:pt idx="6612">
                  <c:v>4.5</c:v>
                </c:pt>
                <c:pt idx="6613">
                  <c:v>4.3</c:v>
                </c:pt>
                <c:pt idx="6614">
                  <c:v>4.5</c:v>
                </c:pt>
                <c:pt idx="6615">
                  <c:v>4.3</c:v>
                </c:pt>
                <c:pt idx="6616">
                  <c:v>4.3</c:v>
                </c:pt>
                <c:pt idx="6617">
                  <c:v>4.4000000000000004</c:v>
                </c:pt>
                <c:pt idx="6618">
                  <c:v>4.0999999999999996</c:v>
                </c:pt>
                <c:pt idx="6619">
                  <c:v>4.2</c:v>
                </c:pt>
                <c:pt idx="6620">
                  <c:v>4.0999999999999996</c:v>
                </c:pt>
                <c:pt idx="6621">
                  <c:v>4.3</c:v>
                </c:pt>
                <c:pt idx="6622">
                  <c:v>4.2</c:v>
                </c:pt>
                <c:pt idx="6623">
                  <c:v>4.3</c:v>
                </c:pt>
                <c:pt idx="6624">
                  <c:v>4.5</c:v>
                </c:pt>
                <c:pt idx="6625">
                  <c:v>4.5</c:v>
                </c:pt>
                <c:pt idx="6626">
                  <c:v>4.4000000000000004</c:v>
                </c:pt>
                <c:pt idx="6627">
                  <c:v>4.4000000000000004</c:v>
                </c:pt>
                <c:pt idx="6628">
                  <c:v>3.9</c:v>
                </c:pt>
                <c:pt idx="6629">
                  <c:v>4.2</c:v>
                </c:pt>
                <c:pt idx="6630">
                  <c:v>4.4000000000000004</c:v>
                </c:pt>
                <c:pt idx="6631">
                  <c:v>4.3</c:v>
                </c:pt>
                <c:pt idx="6632">
                  <c:v>4.2</c:v>
                </c:pt>
                <c:pt idx="6633">
                  <c:v>4.2</c:v>
                </c:pt>
                <c:pt idx="6634">
                  <c:v>4</c:v>
                </c:pt>
                <c:pt idx="6635">
                  <c:v>2.9</c:v>
                </c:pt>
                <c:pt idx="6636">
                  <c:v>4.0999999999999996</c:v>
                </c:pt>
                <c:pt idx="6637">
                  <c:v>4.0999999999999996</c:v>
                </c:pt>
                <c:pt idx="6638">
                  <c:v>4.0999999999999996</c:v>
                </c:pt>
                <c:pt idx="6639">
                  <c:v>4.3</c:v>
                </c:pt>
                <c:pt idx="6640">
                  <c:v>4.2</c:v>
                </c:pt>
                <c:pt idx="6641">
                  <c:v>4.2</c:v>
                </c:pt>
                <c:pt idx="6642">
                  <c:v>2.9</c:v>
                </c:pt>
                <c:pt idx="6643">
                  <c:v>4.0999999999999996</c:v>
                </c:pt>
                <c:pt idx="6644">
                  <c:v>4.4000000000000004</c:v>
                </c:pt>
                <c:pt idx="6645">
                  <c:v>4.3</c:v>
                </c:pt>
                <c:pt idx="6646">
                  <c:v>4.2</c:v>
                </c:pt>
                <c:pt idx="6647">
                  <c:v>4.3</c:v>
                </c:pt>
                <c:pt idx="6648">
                  <c:v>3.9</c:v>
                </c:pt>
                <c:pt idx="6649">
                  <c:v>4.4000000000000004</c:v>
                </c:pt>
                <c:pt idx="6650">
                  <c:v>4.2</c:v>
                </c:pt>
                <c:pt idx="6651">
                  <c:v>4</c:v>
                </c:pt>
                <c:pt idx="6652">
                  <c:v>4.2</c:v>
                </c:pt>
                <c:pt idx="6653">
                  <c:v>3.8</c:v>
                </c:pt>
                <c:pt idx="6654">
                  <c:v>4.3</c:v>
                </c:pt>
                <c:pt idx="6655">
                  <c:v>4.5</c:v>
                </c:pt>
                <c:pt idx="6656">
                  <c:v>4.3</c:v>
                </c:pt>
                <c:pt idx="6657">
                  <c:v>3.9</c:v>
                </c:pt>
                <c:pt idx="6658">
                  <c:v>4.0999999999999996</c:v>
                </c:pt>
                <c:pt idx="6659">
                  <c:v>4.5999999999999996</c:v>
                </c:pt>
                <c:pt idx="6660">
                  <c:v>4.3</c:v>
                </c:pt>
                <c:pt idx="6661">
                  <c:v>4.3</c:v>
                </c:pt>
                <c:pt idx="6662">
                  <c:v>4.5999999999999996</c:v>
                </c:pt>
                <c:pt idx="6663">
                  <c:v>4.4000000000000004</c:v>
                </c:pt>
                <c:pt idx="6664">
                  <c:v>3.9</c:v>
                </c:pt>
                <c:pt idx="6665">
                  <c:v>2.9</c:v>
                </c:pt>
                <c:pt idx="6666">
                  <c:v>2.9</c:v>
                </c:pt>
                <c:pt idx="6667">
                  <c:v>4.4000000000000004</c:v>
                </c:pt>
                <c:pt idx="6668">
                  <c:v>2.9</c:v>
                </c:pt>
                <c:pt idx="6669">
                  <c:v>4.5999999999999996</c:v>
                </c:pt>
                <c:pt idx="6670">
                  <c:v>4.3</c:v>
                </c:pt>
                <c:pt idx="6671">
                  <c:v>2.9</c:v>
                </c:pt>
                <c:pt idx="6672">
                  <c:v>4.3</c:v>
                </c:pt>
                <c:pt idx="6673">
                  <c:v>4.3</c:v>
                </c:pt>
                <c:pt idx="6674">
                  <c:v>4.4000000000000004</c:v>
                </c:pt>
                <c:pt idx="6675">
                  <c:v>4.5</c:v>
                </c:pt>
                <c:pt idx="6676">
                  <c:v>4.3</c:v>
                </c:pt>
                <c:pt idx="6677">
                  <c:v>4.5999999999999996</c:v>
                </c:pt>
                <c:pt idx="6678">
                  <c:v>4</c:v>
                </c:pt>
                <c:pt idx="6679">
                  <c:v>4.4000000000000004</c:v>
                </c:pt>
                <c:pt idx="6680">
                  <c:v>4.4000000000000004</c:v>
                </c:pt>
                <c:pt idx="6681">
                  <c:v>4.3</c:v>
                </c:pt>
                <c:pt idx="6682">
                  <c:v>4.2</c:v>
                </c:pt>
                <c:pt idx="6683">
                  <c:v>4</c:v>
                </c:pt>
                <c:pt idx="6684">
                  <c:v>4.7</c:v>
                </c:pt>
                <c:pt idx="6685">
                  <c:v>4</c:v>
                </c:pt>
                <c:pt idx="6686">
                  <c:v>4.3</c:v>
                </c:pt>
                <c:pt idx="6687">
                  <c:v>4.3</c:v>
                </c:pt>
                <c:pt idx="6688">
                  <c:v>4</c:v>
                </c:pt>
                <c:pt idx="6689">
                  <c:v>4.4000000000000004</c:v>
                </c:pt>
                <c:pt idx="6690">
                  <c:v>2.9</c:v>
                </c:pt>
                <c:pt idx="6691">
                  <c:v>3.9</c:v>
                </c:pt>
                <c:pt idx="6692">
                  <c:v>3.6</c:v>
                </c:pt>
                <c:pt idx="6693">
                  <c:v>4.4000000000000004</c:v>
                </c:pt>
                <c:pt idx="6694">
                  <c:v>4.2</c:v>
                </c:pt>
                <c:pt idx="6695">
                  <c:v>4.5</c:v>
                </c:pt>
                <c:pt idx="6696">
                  <c:v>3.5</c:v>
                </c:pt>
                <c:pt idx="6697">
                  <c:v>4.2</c:v>
                </c:pt>
                <c:pt idx="6698">
                  <c:v>4.7</c:v>
                </c:pt>
                <c:pt idx="6699">
                  <c:v>4.5</c:v>
                </c:pt>
                <c:pt idx="6700">
                  <c:v>3.9</c:v>
                </c:pt>
                <c:pt idx="6701">
                  <c:v>4.2</c:v>
                </c:pt>
                <c:pt idx="6702">
                  <c:v>4.5999999999999996</c:v>
                </c:pt>
                <c:pt idx="6703">
                  <c:v>4.3</c:v>
                </c:pt>
                <c:pt idx="6704">
                  <c:v>4.3</c:v>
                </c:pt>
                <c:pt idx="6705">
                  <c:v>4.3</c:v>
                </c:pt>
                <c:pt idx="6706">
                  <c:v>4.4000000000000004</c:v>
                </c:pt>
                <c:pt idx="6707">
                  <c:v>4.4000000000000004</c:v>
                </c:pt>
                <c:pt idx="6708">
                  <c:v>4.7</c:v>
                </c:pt>
                <c:pt idx="6709">
                  <c:v>2.9</c:v>
                </c:pt>
                <c:pt idx="6710">
                  <c:v>3.6</c:v>
                </c:pt>
                <c:pt idx="6711">
                  <c:v>2.9</c:v>
                </c:pt>
                <c:pt idx="6712">
                  <c:v>4.4000000000000004</c:v>
                </c:pt>
                <c:pt idx="6713">
                  <c:v>4.7</c:v>
                </c:pt>
                <c:pt idx="6714">
                  <c:v>4.0999999999999996</c:v>
                </c:pt>
                <c:pt idx="6715">
                  <c:v>3.7</c:v>
                </c:pt>
                <c:pt idx="6716">
                  <c:v>4.5</c:v>
                </c:pt>
                <c:pt idx="6717">
                  <c:v>4.4000000000000004</c:v>
                </c:pt>
                <c:pt idx="6718">
                  <c:v>4.7</c:v>
                </c:pt>
                <c:pt idx="6719">
                  <c:v>3.9</c:v>
                </c:pt>
                <c:pt idx="6720">
                  <c:v>4.0999999999999996</c:v>
                </c:pt>
                <c:pt idx="6721">
                  <c:v>4.3</c:v>
                </c:pt>
                <c:pt idx="6722">
                  <c:v>4.5</c:v>
                </c:pt>
                <c:pt idx="6723">
                  <c:v>4.2</c:v>
                </c:pt>
                <c:pt idx="6724">
                  <c:v>3.2</c:v>
                </c:pt>
                <c:pt idx="6725">
                  <c:v>4</c:v>
                </c:pt>
                <c:pt idx="6726">
                  <c:v>2.9</c:v>
                </c:pt>
                <c:pt idx="6727">
                  <c:v>3.6</c:v>
                </c:pt>
                <c:pt idx="6728">
                  <c:v>4.4000000000000004</c:v>
                </c:pt>
                <c:pt idx="6729">
                  <c:v>4.3</c:v>
                </c:pt>
                <c:pt idx="6730">
                  <c:v>4.3</c:v>
                </c:pt>
                <c:pt idx="6731">
                  <c:v>4.5999999999999996</c:v>
                </c:pt>
                <c:pt idx="6732">
                  <c:v>4.7</c:v>
                </c:pt>
                <c:pt idx="6733">
                  <c:v>2.9</c:v>
                </c:pt>
                <c:pt idx="6734">
                  <c:v>4.3</c:v>
                </c:pt>
                <c:pt idx="6735">
                  <c:v>4.0999999999999996</c:v>
                </c:pt>
                <c:pt idx="6736">
                  <c:v>4.2</c:v>
                </c:pt>
                <c:pt idx="6737">
                  <c:v>2.9</c:v>
                </c:pt>
                <c:pt idx="6738">
                  <c:v>4.0999999999999996</c:v>
                </c:pt>
                <c:pt idx="6739">
                  <c:v>4.2</c:v>
                </c:pt>
                <c:pt idx="6740">
                  <c:v>4.2</c:v>
                </c:pt>
                <c:pt idx="6741">
                  <c:v>4.3</c:v>
                </c:pt>
                <c:pt idx="6742">
                  <c:v>4.2</c:v>
                </c:pt>
                <c:pt idx="6743">
                  <c:v>4.3</c:v>
                </c:pt>
                <c:pt idx="6744">
                  <c:v>4.2</c:v>
                </c:pt>
                <c:pt idx="6745">
                  <c:v>4.4000000000000004</c:v>
                </c:pt>
                <c:pt idx="6746">
                  <c:v>4.2</c:v>
                </c:pt>
                <c:pt idx="6747">
                  <c:v>4.0999999999999996</c:v>
                </c:pt>
                <c:pt idx="6748">
                  <c:v>4.2</c:v>
                </c:pt>
                <c:pt idx="6749">
                  <c:v>4.4000000000000004</c:v>
                </c:pt>
                <c:pt idx="6750">
                  <c:v>2.9</c:v>
                </c:pt>
                <c:pt idx="6751">
                  <c:v>4</c:v>
                </c:pt>
                <c:pt idx="6752">
                  <c:v>4.0999999999999996</c:v>
                </c:pt>
                <c:pt idx="6753">
                  <c:v>2.9</c:v>
                </c:pt>
                <c:pt idx="6754">
                  <c:v>4</c:v>
                </c:pt>
                <c:pt idx="6755">
                  <c:v>4.2</c:v>
                </c:pt>
                <c:pt idx="6756">
                  <c:v>3.9</c:v>
                </c:pt>
                <c:pt idx="6757">
                  <c:v>4.4000000000000004</c:v>
                </c:pt>
                <c:pt idx="6758">
                  <c:v>4.5999999999999996</c:v>
                </c:pt>
                <c:pt idx="6759">
                  <c:v>4.2</c:v>
                </c:pt>
                <c:pt idx="6760">
                  <c:v>3.7</c:v>
                </c:pt>
                <c:pt idx="6761">
                  <c:v>4.3</c:v>
                </c:pt>
                <c:pt idx="6762">
                  <c:v>4.0999999999999996</c:v>
                </c:pt>
                <c:pt idx="6763">
                  <c:v>4.3</c:v>
                </c:pt>
                <c:pt idx="6764">
                  <c:v>3.8</c:v>
                </c:pt>
                <c:pt idx="6765">
                  <c:v>4.8</c:v>
                </c:pt>
                <c:pt idx="6766">
                  <c:v>4.3</c:v>
                </c:pt>
                <c:pt idx="6767">
                  <c:v>4.5999999999999996</c:v>
                </c:pt>
                <c:pt idx="6768">
                  <c:v>3.9</c:v>
                </c:pt>
                <c:pt idx="6769">
                  <c:v>4.2</c:v>
                </c:pt>
                <c:pt idx="6770">
                  <c:v>4.2</c:v>
                </c:pt>
                <c:pt idx="6771">
                  <c:v>3.7</c:v>
                </c:pt>
                <c:pt idx="6772">
                  <c:v>4.5999999999999996</c:v>
                </c:pt>
                <c:pt idx="6773">
                  <c:v>4</c:v>
                </c:pt>
                <c:pt idx="6774">
                  <c:v>4.5</c:v>
                </c:pt>
                <c:pt idx="6775">
                  <c:v>4.3</c:v>
                </c:pt>
                <c:pt idx="6776">
                  <c:v>4.5</c:v>
                </c:pt>
                <c:pt idx="6777">
                  <c:v>3.7</c:v>
                </c:pt>
                <c:pt idx="6778">
                  <c:v>2.9</c:v>
                </c:pt>
                <c:pt idx="6779">
                  <c:v>4.2</c:v>
                </c:pt>
                <c:pt idx="6780">
                  <c:v>4</c:v>
                </c:pt>
                <c:pt idx="6781">
                  <c:v>4.3</c:v>
                </c:pt>
                <c:pt idx="6782">
                  <c:v>4.8</c:v>
                </c:pt>
                <c:pt idx="6783">
                  <c:v>4.2</c:v>
                </c:pt>
                <c:pt idx="6784">
                  <c:v>4</c:v>
                </c:pt>
                <c:pt idx="6785">
                  <c:v>4.0999999999999996</c:v>
                </c:pt>
                <c:pt idx="6786">
                  <c:v>4</c:v>
                </c:pt>
                <c:pt idx="6787">
                  <c:v>4.0999999999999996</c:v>
                </c:pt>
                <c:pt idx="6788">
                  <c:v>4.3</c:v>
                </c:pt>
                <c:pt idx="6789">
                  <c:v>4.4000000000000004</c:v>
                </c:pt>
                <c:pt idx="6790">
                  <c:v>3.8</c:v>
                </c:pt>
                <c:pt idx="6791">
                  <c:v>4.3</c:v>
                </c:pt>
                <c:pt idx="6792">
                  <c:v>4.2</c:v>
                </c:pt>
                <c:pt idx="6793">
                  <c:v>4</c:v>
                </c:pt>
                <c:pt idx="6794">
                  <c:v>2.9</c:v>
                </c:pt>
                <c:pt idx="6795">
                  <c:v>4</c:v>
                </c:pt>
                <c:pt idx="6796">
                  <c:v>4.3</c:v>
                </c:pt>
                <c:pt idx="6797">
                  <c:v>4.2</c:v>
                </c:pt>
                <c:pt idx="6798">
                  <c:v>3.8</c:v>
                </c:pt>
                <c:pt idx="6799">
                  <c:v>4.2</c:v>
                </c:pt>
                <c:pt idx="6800">
                  <c:v>3.9</c:v>
                </c:pt>
                <c:pt idx="6801">
                  <c:v>3.7</c:v>
                </c:pt>
                <c:pt idx="6802">
                  <c:v>4.3</c:v>
                </c:pt>
                <c:pt idx="6803">
                  <c:v>3.8</c:v>
                </c:pt>
                <c:pt idx="6804">
                  <c:v>4.3</c:v>
                </c:pt>
                <c:pt idx="6805">
                  <c:v>3.7</c:v>
                </c:pt>
                <c:pt idx="6806">
                  <c:v>4.2</c:v>
                </c:pt>
                <c:pt idx="6807">
                  <c:v>4.4000000000000004</c:v>
                </c:pt>
                <c:pt idx="6808">
                  <c:v>4.0999999999999996</c:v>
                </c:pt>
                <c:pt idx="6809">
                  <c:v>4</c:v>
                </c:pt>
                <c:pt idx="6810">
                  <c:v>4.2</c:v>
                </c:pt>
                <c:pt idx="6811">
                  <c:v>2.9</c:v>
                </c:pt>
                <c:pt idx="6812">
                  <c:v>4.4000000000000004</c:v>
                </c:pt>
                <c:pt idx="6813">
                  <c:v>4.4000000000000004</c:v>
                </c:pt>
                <c:pt idx="6814">
                  <c:v>4.5999999999999996</c:v>
                </c:pt>
                <c:pt idx="6815">
                  <c:v>4.0999999999999996</c:v>
                </c:pt>
                <c:pt idx="6816">
                  <c:v>4.3</c:v>
                </c:pt>
                <c:pt idx="6817">
                  <c:v>4.0999999999999996</c:v>
                </c:pt>
                <c:pt idx="6818">
                  <c:v>4.0999999999999996</c:v>
                </c:pt>
                <c:pt idx="6819">
                  <c:v>3.9</c:v>
                </c:pt>
                <c:pt idx="6820">
                  <c:v>4</c:v>
                </c:pt>
                <c:pt idx="6821">
                  <c:v>4.3</c:v>
                </c:pt>
                <c:pt idx="6822">
                  <c:v>3.7</c:v>
                </c:pt>
                <c:pt idx="6823">
                  <c:v>4.2</c:v>
                </c:pt>
                <c:pt idx="6824">
                  <c:v>3.7</c:v>
                </c:pt>
                <c:pt idx="6825">
                  <c:v>4.3</c:v>
                </c:pt>
                <c:pt idx="6826">
                  <c:v>2.9</c:v>
                </c:pt>
                <c:pt idx="6827">
                  <c:v>3.9</c:v>
                </c:pt>
                <c:pt idx="6828">
                  <c:v>4.3</c:v>
                </c:pt>
                <c:pt idx="6829">
                  <c:v>2.9</c:v>
                </c:pt>
                <c:pt idx="6830">
                  <c:v>3</c:v>
                </c:pt>
                <c:pt idx="6831">
                  <c:v>3.3</c:v>
                </c:pt>
                <c:pt idx="6832">
                  <c:v>3.9</c:v>
                </c:pt>
                <c:pt idx="6833">
                  <c:v>4.0999999999999996</c:v>
                </c:pt>
                <c:pt idx="6834">
                  <c:v>4.2</c:v>
                </c:pt>
                <c:pt idx="6835">
                  <c:v>4.0999999999999996</c:v>
                </c:pt>
                <c:pt idx="6836">
                  <c:v>4</c:v>
                </c:pt>
                <c:pt idx="6837">
                  <c:v>2.9</c:v>
                </c:pt>
                <c:pt idx="6838">
                  <c:v>4.0999999999999996</c:v>
                </c:pt>
                <c:pt idx="6839">
                  <c:v>4.3</c:v>
                </c:pt>
                <c:pt idx="6840">
                  <c:v>4.3</c:v>
                </c:pt>
                <c:pt idx="6841">
                  <c:v>4.3</c:v>
                </c:pt>
                <c:pt idx="6842">
                  <c:v>4.2</c:v>
                </c:pt>
                <c:pt idx="6843">
                  <c:v>4.0999999999999996</c:v>
                </c:pt>
                <c:pt idx="6844">
                  <c:v>4.4000000000000004</c:v>
                </c:pt>
                <c:pt idx="6845">
                  <c:v>4</c:v>
                </c:pt>
                <c:pt idx="6846">
                  <c:v>4.3</c:v>
                </c:pt>
                <c:pt idx="6847">
                  <c:v>4.5</c:v>
                </c:pt>
                <c:pt idx="6848">
                  <c:v>4.2</c:v>
                </c:pt>
                <c:pt idx="6849">
                  <c:v>3.9</c:v>
                </c:pt>
                <c:pt idx="6850">
                  <c:v>4</c:v>
                </c:pt>
                <c:pt idx="6851">
                  <c:v>4.3</c:v>
                </c:pt>
                <c:pt idx="6852">
                  <c:v>4.7</c:v>
                </c:pt>
                <c:pt idx="6853">
                  <c:v>4.5</c:v>
                </c:pt>
                <c:pt idx="6854">
                  <c:v>2.9</c:v>
                </c:pt>
                <c:pt idx="6855">
                  <c:v>4.3</c:v>
                </c:pt>
                <c:pt idx="6856">
                  <c:v>2.9</c:v>
                </c:pt>
                <c:pt idx="6857">
                  <c:v>4.3</c:v>
                </c:pt>
                <c:pt idx="6858">
                  <c:v>2.9</c:v>
                </c:pt>
                <c:pt idx="6859">
                  <c:v>4.0999999999999996</c:v>
                </c:pt>
                <c:pt idx="6860">
                  <c:v>4.3</c:v>
                </c:pt>
                <c:pt idx="6861">
                  <c:v>4.0999999999999996</c:v>
                </c:pt>
                <c:pt idx="6862">
                  <c:v>4.0999999999999996</c:v>
                </c:pt>
                <c:pt idx="6863">
                  <c:v>2.9</c:v>
                </c:pt>
                <c:pt idx="6864">
                  <c:v>2.9</c:v>
                </c:pt>
                <c:pt idx="6865">
                  <c:v>3.9</c:v>
                </c:pt>
                <c:pt idx="6866">
                  <c:v>4</c:v>
                </c:pt>
                <c:pt idx="6867">
                  <c:v>4</c:v>
                </c:pt>
                <c:pt idx="6868">
                  <c:v>4.0999999999999996</c:v>
                </c:pt>
                <c:pt idx="6869">
                  <c:v>4.5</c:v>
                </c:pt>
                <c:pt idx="6870">
                  <c:v>3.8</c:v>
                </c:pt>
                <c:pt idx="6871">
                  <c:v>3.7</c:v>
                </c:pt>
                <c:pt idx="6872">
                  <c:v>4.0999999999999996</c:v>
                </c:pt>
                <c:pt idx="6873">
                  <c:v>4.4000000000000004</c:v>
                </c:pt>
                <c:pt idx="6874">
                  <c:v>4.4000000000000004</c:v>
                </c:pt>
                <c:pt idx="6875">
                  <c:v>4</c:v>
                </c:pt>
                <c:pt idx="6876">
                  <c:v>4</c:v>
                </c:pt>
                <c:pt idx="6877">
                  <c:v>3.7</c:v>
                </c:pt>
                <c:pt idx="6878">
                  <c:v>4.2</c:v>
                </c:pt>
                <c:pt idx="6879">
                  <c:v>2.9</c:v>
                </c:pt>
                <c:pt idx="6880">
                  <c:v>4.2</c:v>
                </c:pt>
                <c:pt idx="6881">
                  <c:v>4.3</c:v>
                </c:pt>
                <c:pt idx="6882">
                  <c:v>3.9</c:v>
                </c:pt>
                <c:pt idx="6883">
                  <c:v>4.2</c:v>
                </c:pt>
                <c:pt idx="6884">
                  <c:v>4.0999999999999996</c:v>
                </c:pt>
                <c:pt idx="6885">
                  <c:v>3.6</c:v>
                </c:pt>
                <c:pt idx="6886">
                  <c:v>4.5</c:v>
                </c:pt>
                <c:pt idx="6887">
                  <c:v>2.9</c:v>
                </c:pt>
                <c:pt idx="6888">
                  <c:v>2.9</c:v>
                </c:pt>
                <c:pt idx="6889">
                  <c:v>4</c:v>
                </c:pt>
                <c:pt idx="6890">
                  <c:v>3.9</c:v>
                </c:pt>
                <c:pt idx="6891">
                  <c:v>2.9</c:v>
                </c:pt>
                <c:pt idx="6892">
                  <c:v>4.5</c:v>
                </c:pt>
                <c:pt idx="6893">
                  <c:v>4.3</c:v>
                </c:pt>
                <c:pt idx="6894">
                  <c:v>4.4000000000000004</c:v>
                </c:pt>
                <c:pt idx="6895">
                  <c:v>2.9</c:v>
                </c:pt>
                <c:pt idx="6896">
                  <c:v>2.9</c:v>
                </c:pt>
                <c:pt idx="6897">
                  <c:v>4.3</c:v>
                </c:pt>
                <c:pt idx="6898">
                  <c:v>4.2</c:v>
                </c:pt>
                <c:pt idx="6899">
                  <c:v>2.9</c:v>
                </c:pt>
                <c:pt idx="6900">
                  <c:v>4.4000000000000004</c:v>
                </c:pt>
                <c:pt idx="6901">
                  <c:v>4.2</c:v>
                </c:pt>
                <c:pt idx="6902">
                  <c:v>4.5</c:v>
                </c:pt>
                <c:pt idx="6903">
                  <c:v>3.7</c:v>
                </c:pt>
                <c:pt idx="6904">
                  <c:v>3.9</c:v>
                </c:pt>
                <c:pt idx="6905">
                  <c:v>4.7</c:v>
                </c:pt>
                <c:pt idx="6906">
                  <c:v>4.4000000000000004</c:v>
                </c:pt>
                <c:pt idx="6907">
                  <c:v>4.4000000000000004</c:v>
                </c:pt>
                <c:pt idx="6908">
                  <c:v>4.0999999999999996</c:v>
                </c:pt>
                <c:pt idx="6909">
                  <c:v>3.9</c:v>
                </c:pt>
                <c:pt idx="6910">
                  <c:v>2.9</c:v>
                </c:pt>
                <c:pt idx="6911">
                  <c:v>4.4000000000000004</c:v>
                </c:pt>
                <c:pt idx="6912">
                  <c:v>4.5</c:v>
                </c:pt>
                <c:pt idx="6913">
                  <c:v>2.9</c:v>
                </c:pt>
                <c:pt idx="6914">
                  <c:v>3.5</c:v>
                </c:pt>
                <c:pt idx="6915">
                  <c:v>4.3</c:v>
                </c:pt>
                <c:pt idx="6916">
                  <c:v>4.4000000000000004</c:v>
                </c:pt>
                <c:pt idx="6917">
                  <c:v>4.0999999999999996</c:v>
                </c:pt>
                <c:pt idx="6918">
                  <c:v>4.2</c:v>
                </c:pt>
                <c:pt idx="6919">
                  <c:v>4.3</c:v>
                </c:pt>
                <c:pt idx="6920">
                  <c:v>4.7</c:v>
                </c:pt>
                <c:pt idx="6921">
                  <c:v>4.5</c:v>
                </c:pt>
                <c:pt idx="6922">
                  <c:v>4.2</c:v>
                </c:pt>
                <c:pt idx="6923">
                  <c:v>4.4000000000000004</c:v>
                </c:pt>
                <c:pt idx="6924">
                  <c:v>4.5999999999999996</c:v>
                </c:pt>
                <c:pt idx="6925">
                  <c:v>5</c:v>
                </c:pt>
                <c:pt idx="6926">
                  <c:v>3.9</c:v>
                </c:pt>
                <c:pt idx="6927">
                  <c:v>4.4000000000000004</c:v>
                </c:pt>
                <c:pt idx="6928">
                  <c:v>4.4000000000000004</c:v>
                </c:pt>
                <c:pt idx="6929">
                  <c:v>4.3</c:v>
                </c:pt>
                <c:pt idx="6930">
                  <c:v>4.0999999999999996</c:v>
                </c:pt>
                <c:pt idx="6931">
                  <c:v>4</c:v>
                </c:pt>
                <c:pt idx="6932">
                  <c:v>4.2</c:v>
                </c:pt>
                <c:pt idx="6933">
                  <c:v>2.9</c:v>
                </c:pt>
                <c:pt idx="6934">
                  <c:v>4.2</c:v>
                </c:pt>
                <c:pt idx="6935">
                  <c:v>4</c:v>
                </c:pt>
                <c:pt idx="6936">
                  <c:v>2.9</c:v>
                </c:pt>
                <c:pt idx="6937">
                  <c:v>4.3</c:v>
                </c:pt>
                <c:pt idx="6938">
                  <c:v>4.4000000000000004</c:v>
                </c:pt>
                <c:pt idx="6939">
                  <c:v>4.2</c:v>
                </c:pt>
                <c:pt idx="6940">
                  <c:v>4.3</c:v>
                </c:pt>
                <c:pt idx="6941">
                  <c:v>4</c:v>
                </c:pt>
                <c:pt idx="6942">
                  <c:v>4</c:v>
                </c:pt>
                <c:pt idx="6943">
                  <c:v>4.0999999999999996</c:v>
                </c:pt>
                <c:pt idx="6944">
                  <c:v>2.9</c:v>
                </c:pt>
                <c:pt idx="6945">
                  <c:v>4.3</c:v>
                </c:pt>
                <c:pt idx="6946">
                  <c:v>3.8</c:v>
                </c:pt>
                <c:pt idx="6947">
                  <c:v>4.0999999999999996</c:v>
                </c:pt>
                <c:pt idx="6948">
                  <c:v>4.3</c:v>
                </c:pt>
                <c:pt idx="6949">
                  <c:v>4.2</c:v>
                </c:pt>
                <c:pt idx="6950">
                  <c:v>4.2</c:v>
                </c:pt>
                <c:pt idx="6951">
                  <c:v>2.9</c:v>
                </c:pt>
                <c:pt idx="6952">
                  <c:v>2.9</c:v>
                </c:pt>
                <c:pt idx="6953">
                  <c:v>4.0999999999999996</c:v>
                </c:pt>
                <c:pt idx="6954">
                  <c:v>3.7</c:v>
                </c:pt>
                <c:pt idx="6955">
                  <c:v>2.9</c:v>
                </c:pt>
                <c:pt idx="6956">
                  <c:v>4.4000000000000004</c:v>
                </c:pt>
                <c:pt idx="6957">
                  <c:v>4.3</c:v>
                </c:pt>
                <c:pt idx="6958">
                  <c:v>4.0999999999999996</c:v>
                </c:pt>
                <c:pt idx="6959">
                  <c:v>4.3</c:v>
                </c:pt>
                <c:pt idx="6960">
                  <c:v>4.2</c:v>
                </c:pt>
                <c:pt idx="6961">
                  <c:v>3.9</c:v>
                </c:pt>
                <c:pt idx="6962">
                  <c:v>4.0999999999999996</c:v>
                </c:pt>
                <c:pt idx="6963">
                  <c:v>2.9</c:v>
                </c:pt>
                <c:pt idx="6964">
                  <c:v>4.2</c:v>
                </c:pt>
                <c:pt idx="6965">
                  <c:v>4.8</c:v>
                </c:pt>
                <c:pt idx="6966">
                  <c:v>3.9</c:v>
                </c:pt>
                <c:pt idx="6967">
                  <c:v>4.4000000000000004</c:v>
                </c:pt>
                <c:pt idx="6968">
                  <c:v>4.4000000000000004</c:v>
                </c:pt>
                <c:pt idx="6969">
                  <c:v>4.3</c:v>
                </c:pt>
                <c:pt idx="6970">
                  <c:v>4.2</c:v>
                </c:pt>
                <c:pt idx="6971">
                  <c:v>4.4000000000000004</c:v>
                </c:pt>
                <c:pt idx="6972">
                  <c:v>4.3</c:v>
                </c:pt>
                <c:pt idx="6973">
                  <c:v>4.4000000000000004</c:v>
                </c:pt>
                <c:pt idx="6974">
                  <c:v>4.3</c:v>
                </c:pt>
                <c:pt idx="6975">
                  <c:v>4.4000000000000004</c:v>
                </c:pt>
                <c:pt idx="6976">
                  <c:v>4.7</c:v>
                </c:pt>
                <c:pt idx="6977">
                  <c:v>4.0999999999999996</c:v>
                </c:pt>
                <c:pt idx="6978">
                  <c:v>4.4000000000000004</c:v>
                </c:pt>
                <c:pt idx="6979">
                  <c:v>4.0999999999999996</c:v>
                </c:pt>
                <c:pt idx="6980">
                  <c:v>4.3</c:v>
                </c:pt>
                <c:pt idx="6981">
                  <c:v>4.5</c:v>
                </c:pt>
                <c:pt idx="6982">
                  <c:v>4.3</c:v>
                </c:pt>
                <c:pt idx="6983">
                  <c:v>4.5999999999999996</c:v>
                </c:pt>
                <c:pt idx="6984">
                  <c:v>4.5</c:v>
                </c:pt>
                <c:pt idx="6985">
                  <c:v>4.3</c:v>
                </c:pt>
                <c:pt idx="6986">
                  <c:v>4</c:v>
                </c:pt>
                <c:pt idx="6987">
                  <c:v>2.9</c:v>
                </c:pt>
                <c:pt idx="6988">
                  <c:v>4.2</c:v>
                </c:pt>
                <c:pt idx="6989">
                  <c:v>2.9</c:v>
                </c:pt>
                <c:pt idx="6990">
                  <c:v>4.0999999999999996</c:v>
                </c:pt>
                <c:pt idx="6991">
                  <c:v>4.5</c:v>
                </c:pt>
                <c:pt idx="6992">
                  <c:v>4.3</c:v>
                </c:pt>
                <c:pt idx="6993">
                  <c:v>3.9</c:v>
                </c:pt>
                <c:pt idx="6994">
                  <c:v>3.5</c:v>
                </c:pt>
                <c:pt idx="6995">
                  <c:v>3.3</c:v>
                </c:pt>
                <c:pt idx="6996">
                  <c:v>4.3</c:v>
                </c:pt>
                <c:pt idx="6997">
                  <c:v>4.0999999999999996</c:v>
                </c:pt>
                <c:pt idx="6998">
                  <c:v>2.9</c:v>
                </c:pt>
                <c:pt idx="6999">
                  <c:v>4.4000000000000004</c:v>
                </c:pt>
                <c:pt idx="7000">
                  <c:v>4.3</c:v>
                </c:pt>
                <c:pt idx="7001">
                  <c:v>4.0999999999999996</c:v>
                </c:pt>
                <c:pt idx="7002">
                  <c:v>4.5</c:v>
                </c:pt>
                <c:pt idx="7003">
                  <c:v>4.0999999999999996</c:v>
                </c:pt>
                <c:pt idx="7004">
                  <c:v>3.8</c:v>
                </c:pt>
                <c:pt idx="7005">
                  <c:v>4.3</c:v>
                </c:pt>
                <c:pt idx="7006">
                  <c:v>4.3</c:v>
                </c:pt>
                <c:pt idx="7007">
                  <c:v>3.8</c:v>
                </c:pt>
                <c:pt idx="7008">
                  <c:v>4.2</c:v>
                </c:pt>
                <c:pt idx="7009">
                  <c:v>4</c:v>
                </c:pt>
                <c:pt idx="7010">
                  <c:v>2.9</c:v>
                </c:pt>
                <c:pt idx="7011">
                  <c:v>4.0999999999999996</c:v>
                </c:pt>
                <c:pt idx="7012">
                  <c:v>4.0999999999999996</c:v>
                </c:pt>
                <c:pt idx="7013">
                  <c:v>3.3</c:v>
                </c:pt>
                <c:pt idx="7014">
                  <c:v>4.4000000000000004</c:v>
                </c:pt>
                <c:pt idx="7015">
                  <c:v>4.3</c:v>
                </c:pt>
                <c:pt idx="7016">
                  <c:v>4.2</c:v>
                </c:pt>
                <c:pt idx="7017">
                  <c:v>2.9</c:v>
                </c:pt>
                <c:pt idx="7018">
                  <c:v>3.7</c:v>
                </c:pt>
                <c:pt idx="7019">
                  <c:v>3.9</c:v>
                </c:pt>
                <c:pt idx="7020">
                  <c:v>4.0999999999999996</c:v>
                </c:pt>
                <c:pt idx="7021">
                  <c:v>4</c:v>
                </c:pt>
                <c:pt idx="7022">
                  <c:v>4.3</c:v>
                </c:pt>
                <c:pt idx="7023">
                  <c:v>4.2</c:v>
                </c:pt>
                <c:pt idx="7024">
                  <c:v>4.5999999999999996</c:v>
                </c:pt>
                <c:pt idx="7025">
                  <c:v>3.9</c:v>
                </c:pt>
                <c:pt idx="7026">
                  <c:v>4.2</c:v>
                </c:pt>
                <c:pt idx="7027">
                  <c:v>4.5</c:v>
                </c:pt>
                <c:pt idx="7028">
                  <c:v>4</c:v>
                </c:pt>
                <c:pt idx="7029">
                  <c:v>3.9</c:v>
                </c:pt>
                <c:pt idx="7030">
                  <c:v>2.9</c:v>
                </c:pt>
                <c:pt idx="7031">
                  <c:v>3.2</c:v>
                </c:pt>
                <c:pt idx="7032">
                  <c:v>4.4000000000000004</c:v>
                </c:pt>
                <c:pt idx="7033">
                  <c:v>4.7</c:v>
                </c:pt>
                <c:pt idx="7034">
                  <c:v>3.9</c:v>
                </c:pt>
                <c:pt idx="7035">
                  <c:v>4.4000000000000004</c:v>
                </c:pt>
                <c:pt idx="7036">
                  <c:v>4</c:v>
                </c:pt>
                <c:pt idx="7037">
                  <c:v>4</c:v>
                </c:pt>
                <c:pt idx="7038">
                  <c:v>2.9</c:v>
                </c:pt>
                <c:pt idx="7039">
                  <c:v>4.7</c:v>
                </c:pt>
                <c:pt idx="7040">
                  <c:v>4.5</c:v>
                </c:pt>
                <c:pt idx="7041">
                  <c:v>4</c:v>
                </c:pt>
                <c:pt idx="7042">
                  <c:v>2.9</c:v>
                </c:pt>
                <c:pt idx="7043">
                  <c:v>4.3</c:v>
                </c:pt>
                <c:pt idx="7044">
                  <c:v>4.0999999999999996</c:v>
                </c:pt>
                <c:pt idx="7045">
                  <c:v>2.9</c:v>
                </c:pt>
                <c:pt idx="7046">
                  <c:v>4.3</c:v>
                </c:pt>
                <c:pt idx="7047">
                  <c:v>3.9</c:v>
                </c:pt>
                <c:pt idx="7048">
                  <c:v>4.2</c:v>
                </c:pt>
                <c:pt idx="7049">
                  <c:v>2.9</c:v>
                </c:pt>
                <c:pt idx="7050">
                  <c:v>4</c:v>
                </c:pt>
                <c:pt idx="7051">
                  <c:v>4.3</c:v>
                </c:pt>
                <c:pt idx="7052">
                  <c:v>4.5</c:v>
                </c:pt>
                <c:pt idx="7053">
                  <c:v>4</c:v>
                </c:pt>
                <c:pt idx="7054">
                  <c:v>2.9</c:v>
                </c:pt>
                <c:pt idx="7055">
                  <c:v>4.2</c:v>
                </c:pt>
                <c:pt idx="7056">
                  <c:v>4.0999999999999996</c:v>
                </c:pt>
                <c:pt idx="7057">
                  <c:v>4.5</c:v>
                </c:pt>
                <c:pt idx="7058">
                  <c:v>4.2</c:v>
                </c:pt>
                <c:pt idx="7059">
                  <c:v>3.9</c:v>
                </c:pt>
                <c:pt idx="7060">
                  <c:v>4.4000000000000004</c:v>
                </c:pt>
                <c:pt idx="7061">
                  <c:v>2.9</c:v>
                </c:pt>
                <c:pt idx="7062">
                  <c:v>4</c:v>
                </c:pt>
                <c:pt idx="7063">
                  <c:v>4.4000000000000004</c:v>
                </c:pt>
                <c:pt idx="7064">
                  <c:v>4</c:v>
                </c:pt>
                <c:pt idx="7065">
                  <c:v>4.3</c:v>
                </c:pt>
                <c:pt idx="7066">
                  <c:v>4.0999999999999996</c:v>
                </c:pt>
                <c:pt idx="7067">
                  <c:v>4.3</c:v>
                </c:pt>
                <c:pt idx="7068">
                  <c:v>3.8</c:v>
                </c:pt>
                <c:pt idx="7069">
                  <c:v>4.3</c:v>
                </c:pt>
                <c:pt idx="7070">
                  <c:v>2.9</c:v>
                </c:pt>
                <c:pt idx="7071">
                  <c:v>4.4000000000000004</c:v>
                </c:pt>
                <c:pt idx="7072">
                  <c:v>4.2</c:v>
                </c:pt>
                <c:pt idx="7073">
                  <c:v>4.4000000000000004</c:v>
                </c:pt>
                <c:pt idx="7074">
                  <c:v>3.8</c:v>
                </c:pt>
                <c:pt idx="7075">
                  <c:v>4.2</c:v>
                </c:pt>
                <c:pt idx="7076">
                  <c:v>4.2</c:v>
                </c:pt>
                <c:pt idx="7077">
                  <c:v>4.5999999999999996</c:v>
                </c:pt>
                <c:pt idx="7078">
                  <c:v>4.3</c:v>
                </c:pt>
                <c:pt idx="7079">
                  <c:v>4.0999999999999996</c:v>
                </c:pt>
                <c:pt idx="7080">
                  <c:v>4</c:v>
                </c:pt>
                <c:pt idx="7081">
                  <c:v>4.0999999999999996</c:v>
                </c:pt>
                <c:pt idx="7082">
                  <c:v>4.3</c:v>
                </c:pt>
                <c:pt idx="7083">
                  <c:v>4.4000000000000004</c:v>
                </c:pt>
                <c:pt idx="7084">
                  <c:v>4.5</c:v>
                </c:pt>
                <c:pt idx="7085">
                  <c:v>3.7</c:v>
                </c:pt>
                <c:pt idx="7086">
                  <c:v>4.5</c:v>
                </c:pt>
                <c:pt idx="7087">
                  <c:v>4.5</c:v>
                </c:pt>
                <c:pt idx="7088">
                  <c:v>3.9</c:v>
                </c:pt>
                <c:pt idx="7089">
                  <c:v>4.0999999999999996</c:v>
                </c:pt>
                <c:pt idx="7090">
                  <c:v>4.2</c:v>
                </c:pt>
                <c:pt idx="7091">
                  <c:v>2.9</c:v>
                </c:pt>
                <c:pt idx="7092">
                  <c:v>4.3</c:v>
                </c:pt>
                <c:pt idx="7093">
                  <c:v>4</c:v>
                </c:pt>
                <c:pt idx="7094">
                  <c:v>4</c:v>
                </c:pt>
                <c:pt idx="7095">
                  <c:v>2.9</c:v>
                </c:pt>
                <c:pt idx="7096">
                  <c:v>4</c:v>
                </c:pt>
                <c:pt idx="7097">
                  <c:v>4.0999999999999996</c:v>
                </c:pt>
                <c:pt idx="7098">
                  <c:v>4.0999999999999996</c:v>
                </c:pt>
                <c:pt idx="7099">
                  <c:v>4.4000000000000004</c:v>
                </c:pt>
                <c:pt idx="7100">
                  <c:v>4.5</c:v>
                </c:pt>
                <c:pt idx="7101">
                  <c:v>4.0999999999999996</c:v>
                </c:pt>
                <c:pt idx="7102">
                  <c:v>4.3</c:v>
                </c:pt>
                <c:pt idx="7103">
                  <c:v>4.4000000000000004</c:v>
                </c:pt>
                <c:pt idx="7104">
                  <c:v>2.9</c:v>
                </c:pt>
                <c:pt idx="7105">
                  <c:v>4.3</c:v>
                </c:pt>
                <c:pt idx="7106">
                  <c:v>2.9</c:v>
                </c:pt>
                <c:pt idx="7107">
                  <c:v>4.4000000000000004</c:v>
                </c:pt>
                <c:pt idx="7108">
                  <c:v>4.3</c:v>
                </c:pt>
                <c:pt idx="7109">
                  <c:v>4.7</c:v>
                </c:pt>
                <c:pt idx="7110">
                  <c:v>4.3</c:v>
                </c:pt>
                <c:pt idx="7111">
                  <c:v>4.4000000000000004</c:v>
                </c:pt>
                <c:pt idx="7112">
                  <c:v>4.5</c:v>
                </c:pt>
                <c:pt idx="7113">
                  <c:v>4.2</c:v>
                </c:pt>
                <c:pt idx="7114">
                  <c:v>4.2</c:v>
                </c:pt>
                <c:pt idx="7115">
                  <c:v>2.9</c:v>
                </c:pt>
                <c:pt idx="7116">
                  <c:v>3.6</c:v>
                </c:pt>
                <c:pt idx="7117">
                  <c:v>3.7</c:v>
                </c:pt>
                <c:pt idx="7118">
                  <c:v>4.8</c:v>
                </c:pt>
                <c:pt idx="7119">
                  <c:v>4.9000000000000004</c:v>
                </c:pt>
                <c:pt idx="7120">
                  <c:v>4.3</c:v>
                </c:pt>
                <c:pt idx="7121">
                  <c:v>4.0999999999999996</c:v>
                </c:pt>
                <c:pt idx="7122">
                  <c:v>4.2</c:v>
                </c:pt>
                <c:pt idx="7123">
                  <c:v>4.5</c:v>
                </c:pt>
                <c:pt idx="7124">
                  <c:v>3.9</c:v>
                </c:pt>
                <c:pt idx="7125">
                  <c:v>4</c:v>
                </c:pt>
                <c:pt idx="7126">
                  <c:v>4.3</c:v>
                </c:pt>
                <c:pt idx="7127">
                  <c:v>3.7</c:v>
                </c:pt>
                <c:pt idx="7128">
                  <c:v>4.2</c:v>
                </c:pt>
                <c:pt idx="7129">
                  <c:v>4.5</c:v>
                </c:pt>
                <c:pt idx="7130">
                  <c:v>4.5</c:v>
                </c:pt>
                <c:pt idx="7131">
                  <c:v>2.9</c:v>
                </c:pt>
                <c:pt idx="7132">
                  <c:v>4.2</c:v>
                </c:pt>
                <c:pt idx="7133">
                  <c:v>4.3</c:v>
                </c:pt>
                <c:pt idx="7134">
                  <c:v>4.3</c:v>
                </c:pt>
                <c:pt idx="7135">
                  <c:v>4.3</c:v>
                </c:pt>
                <c:pt idx="7136">
                  <c:v>4.0999999999999996</c:v>
                </c:pt>
                <c:pt idx="7137">
                  <c:v>2.9</c:v>
                </c:pt>
                <c:pt idx="7138">
                  <c:v>4.4000000000000004</c:v>
                </c:pt>
                <c:pt idx="7139">
                  <c:v>4.5999999999999996</c:v>
                </c:pt>
                <c:pt idx="7140">
                  <c:v>4.4000000000000004</c:v>
                </c:pt>
                <c:pt idx="7141">
                  <c:v>4.2</c:v>
                </c:pt>
                <c:pt idx="7142">
                  <c:v>2.9</c:v>
                </c:pt>
                <c:pt idx="7143">
                  <c:v>4.2</c:v>
                </c:pt>
                <c:pt idx="7144">
                  <c:v>4.3</c:v>
                </c:pt>
                <c:pt idx="7145">
                  <c:v>4.2</c:v>
                </c:pt>
                <c:pt idx="7146">
                  <c:v>4</c:v>
                </c:pt>
                <c:pt idx="7147">
                  <c:v>3.9</c:v>
                </c:pt>
                <c:pt idx="7148">
                  <c:v>2.9</c:v>
                </c:pt>
                <c:pt idx="7149">
                  <c:v>3.8</c:v>
                </c:pt>
                <c:pt idx="7150">
                  <c:v>4.3</c:v>
                </c:pt>
                <c:pt idx="7151">
                  <c:v>4</c:v>
                </c:pt>
                <c:pt idx="7152">
                  <c:v>4.0999999999999996</c:v>
                </c:pt>
                <c:pt idx="7153">
                  <c:v>4.2</c:v>
                </c:pt>
                <c:pt idx="7154">
                  <c:v>4.3</c:v>
                </c:pt>
                <c:pt idx="7155">
                  <c:v>2.9</c:v>
                </c:pt>
                <c:pt idx="7156">
                  <c:v>4.5999999999999996</c:v>
                </c:pt>
                <c:pt idx="7157">
                  <c:v>4.2</c:v>
                </c:pt>
                <c:pt idx="7158">
                  <c:v>4.3</c:v>
                </c:pt>
                <c:pt idx="7159">
                  <c:v>4.4000000000000004</c:v>
                </c:pt>
                <c:pt idx="7160">
                  <c:v>2.9</c:v>
                </c:pt>
                <c:pt idx="7161">
                  <c:v>4.3</c:v>
                </c:pt>
                <c:pt idx="7162">
                  <c:v>4.2</c:v>
                </c:pt>
                <c:pt idx="7163">
                  <c:v>4.7</c:v>
                </c:pt>
                <c:pt idx="7164">
                  <c:v>4.3</c:v>
                </c:pt>
                <c:pt idx="7165">
                  <c:v>3.5</c:v>
                </c:pt>
                <c:pt idx="7166">
                  <c:v>4.3</c:v>
                </c:pt>
                <c:pt idx="7167">
                  <c:v>3.9</c:v>
                </c:pt>
                <c:pt idx="7168">
                  <c:v>2.9</c:v>
                </c:pt>
                <c:pt idx="7169">
                  <c:v>4</c:v>
                </c:pt>
                <c:pt idx="7170">
                  <c:v>4.0999999999999996</c:v>
                </c:pt>
                <c:pt idx="7171">
                  <c:v>2.9</c:v>
                </c:pt>
                <c:pt idx="7172">
                  <c:v>2.7</c:v>
                </c:pt>
                <c:pt idx="7173">
                  <c:v>3.5</c:v>
                </c:pt>
                <c:pt idx="7174">
                  <c:v>4.2</c:v>
                </c:pt>
                <c:pt idx="7175">
                  <c:v>4.3</c:v>
                </c:pt>
                <c:pt idx="7176">
                  <c:v>4.8</c:v>
                </c:pt>
                <c:pt idx="7177">
                  <c:v>4.8</c:v>
                </c:pt>
                <c:pt idx="7178">
                  <c:v>4.0999999999999996</c:v>
                </c:pt>
                <c:pt idx="7179">
                  <c:v>4.4000000000000004</c:v>
                </c:pt>
                <c:pt idx="7180">
                  <c:v>4.4000000000000004</c:v>
                </c:pt>
                <c:pt idx="7181">
                  <c:v>4.4000000000000004</c:v>
                </c:pt>
                <c:pt idx="7182">
                  <c:v>4.4000000000000004</c:v>
                </c:pt>
                <c:pt idx="7183">
                  <c:v>4.3</c:v>
                </c:pt>
                <c:pt idx="7184">
                  <c:v>3.9</c:v>
                </c:pt>
                <c:pt idx="7185">
                  <c:v>3.6</c:v>
                </c:pt>
                <c:pt idx="7186">
                  <c:v>2.9</c:v>
                </c:pt>
                <c:pt idx="7187">
                  <c:v>2.9</c:v>
                </c:pt>
                <c:pt idx="7188">
                  <c:v>3.6</c:v>
                </c:pt>
                <c:pt idx="7189">
                  <c:v>4.3</c:v>
                </c:pt>
                <c:pt idx="7190">
                  <c:v>3.8</c:v>
                </c:pt>
                <c:pt idx="7191">
                  <c:v>4.5</c:v>
                </c:pt>
                <c:pt idx="7192">
                  <c:v>4.8</c:v>
                </c:pt>
                <c:pt idx="7193">
                  <c:v>4.0999999999999996</c:v>
                </c:pt>
                <c:pt idx="7194">
                  <c:v>2.9</c:v>
                </c:pt>
                <c:pt idx="7195">
                  <c:v>4.5</c:v>
                </c:pt>
                <c:pt idx="7196">
                  <c:v>3.5</c:v>
                </c:pt>
                <c:pt idx="7197">
                  <c:v>2.9</c:v>
                </c:pt>
                <c:pt idx="7198">
                  <c:v>4.4000000000000004</c:v>
                </c:pt>
                <c:pt idx="7199">
                  <c:v>4</c:v>
                </c:pt>
                <c:pt idx="7200">
                  <c:v>4.3</c:v>
                </c:pt>
                <c:pt idx="7201">
                  <c:v>4.3</c:v>
                </c:pt>
                <c:pt idx="7202">
                  <c:v>4.4000000000000004</c:v>
                </c:pt>
                <c:pt idx="7203">
                  <c:v>4.2</c:v>
                </c:pt>
                <c:pt idx="7204">
                  <c:v>2.9</c:v>
                </c:pt>
                <c:pt idx="7205">
                  <c:v>4.0999999999999996</c:v>
                </c:pt>
                <c:pt idx="7206">
                  <c:v>4.2</c:v>
                </c:pt>
                <c:pt idx="7207">
                  <c:v>2.9</c:v>
                </c:pt>
                <c:pt idx="7208">
                  <c:v>3.5</c:v>
                </c:pt>
                <c:pt idx="7209">
                  <c:v>4.4000000000000004</c:v>
                </c:pt>
                <c:pt idx="7210">
                  <c:v>4.5</c:v>
                </c:pt>
                <c:pt idx="7211">
                  <c:v>4.3</c:v>
                </c:pt>
                <c:pt idx="7212">
                  <c:v>4.2</c:v>
                </c:pt>
                <c:pt idx="7213">
                  <c:v>4</c:v>
                </c:pt>
                <c:pt idx="7214">
                  <c:v>4.3</c:v>
                </c:pt>
                <c:pt idx="7215">
                  <c:v>3.9</c:v>
                </c:pt>
                <c:pt idx="7216">
                  <c:v>2.9</c:v>
                </c:pt>
                <c:pt idx="7217">
                  <c:v>4.3</c:v>
                </c:pt>
                <c:pt idx="7218">
                  <c:v>4.5</c:v>
                </c:pt>
                <c:pt idx="7219">
                  <c:v>2.9</c:v>
                </c:pt>
                <c:pt idx="7220">
                  <c:v>4.0999999999999996</c:v>
                </c:pt>
                <c:pt idx="7221">
                  <c:v>4.0999999999999996</c:v>
                </c:pt>
                <c:pt idx="7222">
                  <c:v>4.3</c:v>
                </c:pt>
                <c:pt idx="7223">
                  <c:v>4.2</c:v>
                </c:pt>
                <c:pt idx="7224">
                  <c:v>4</c:v>
                </c:pt>
                <c:pt idx="7225">
                  <c:v>4.5</c:v>
                </c:pt>
                <c:pt idx="7226">
                  <c:v>4.4000000000000004</c:v>
                </c:pt>
                <c:pt idx="7227">
                  <c:v>4.3</c:v>
                </c:pt>
                <c:pt idx="7228">
                  <c:v>4.0999999999999996</c:v>
                </c:pt>
                <c:pt idx="7229">
                  <c:v>2.9</c:v>
                </c:pt>
                <c:pt idx="7230">
                  <c:v>3.9</c:v>
                </c:pt>
                <c:pt idx="7231">
                  <c:v>3.7</c:v>
                </c:pt>
                <c:pt idx="7232">
                  <c:v>4.2</c:v>
                </c:pt>
                <c:pt idx="7233">
                  <c:v>4.5999999999999996</c:v>
                </c:pt>
                <c:pt idx="7234">
                  <c:v>4.3</c:v>
                </c:pt>
                <c:pt idx="7235">
                  <c:v>3.9</c:v>
                </c:pt>
                <c:pt idx="7236">
                  <c:v>3.9</c:v>
                </c:pt>
                <c:pt idx="7237">
                  <c:v>2.9</c:v>
                </c:pt>
                <c:pt idx="7238">
                  <c:v>4.2</c:v>
                </c:pt>
                <c:pt idx="7239">
                  <c:v>2.9</c:v>
                </c:pt>
                <c:pt idx="7240">
                  <c:v>4</c:v>
                </c:pt>
                <c:pt idx="7241">
                  <c:v>4</c:v>
                </c:pt>
                <c:pt idx="7242">
                  <c:v>2.9</c:v>
                </c:pt>
                <c:pt idx="7243">
                  <c:v>4.4000000000000004</c:v>
                </c:pt>
                <c:pt idx="7244">
                  <c:v>3.7</c:v>
                </c:pt>
                <c:pt idx="7245">
                  <c:v>3.8</c:v>
                </c:pt>
                <c:pt idx="7246">
                  <c:v>3.7</c:v>
                </c:pt>
                <c:pt idx="7247">
                  <c:v>3.9</c:v>
                </c:pt>
                <c:pt idx="7248">
                  <c:v>4.3</c:v>
                </c:pt>
                <c:pt idx="7249">
                  <c:v>2.9</c:v>
                </c:pt>
                <c:pt idx="7250">
                  <c:v>2.9</c:v>
                </c:pt>
                <c:pt idx="7251">
                  <c:v>3.5</c:v>
                </c:pt>
                <c:pt idx="7252">
                  <c:v>4.2</c:v>
                </c:pt>
                <c:pt idx="7253">
                  <c:v>4.5</c:v>
                </c:pt>
                <c:pt idx="7254">
                  <c:v>4.0999999999999996</c:v>
                </c:pt>
                <c:pt idx="7255">
                  <c:v>4</c:v>
                </c:pt>
                <c:pt idx="7256">
                  <c:v>4.3</c:v>
                </c:pt>
                <c:pt idx="7257">
                  <c:v>2.9</c:v>
                </c:pt>
                <c:pt idx="7258">
                  <c:v>3.9</c:v>
                </c:pt>
                <c:pt idx="7259">
                  <c:v>4.2</c:v>
                </c:pt>
                <c:pt idx="7260">
                  <c:v>2.9</c:v>
                </c:pt>
                <c:pt idx="7261">
                  <c:v>3.8</c:v>
                </c:pt>
                <c:pt idx="7262">
                  <c:v>2.9</c:v>
                </c:pt>
                <c:pt idx="7263">
                  <c:v>4.3</c:v>
                </c:pt>
                <c:pt idx="7264">
                  <c:v>4.3</c:v>
                </c:pt>
                <c:pt idx="7265">
                  <c:v>4.5999999999999996</c:v>
                </c:pt>
                <c:pt idx="7266">
                  <c:v>3.9</c:v>
                </c:pt>
                <c:pt idx="7267">
                  <c:v>3.5</c:v>
                </c:pt>
                <c:pt idx="7268">
                  <c:v>4.0999999999999996</c:v>
                </c:pt>
                <c:pt idx="7269">
                  <c:v>4.2</c:v>
                </c:pt>
                <c:pt idx="7270">
                  <c:v>4.0999999999999996</c:v>
                </c:pt>
                <c:pt idx="7271">
                  <c:v>2.9</c:v>
                </c:pt>
                <c:pt idx="7272">
                  <c:v>4.2</c:v>
                </c:pt>
                <c:pt idx="7273">
                  <c:v>4.0999999999999996</c:v>
                </c:pt>
                <c:pt idx="7274">
                  <c:v>3.5</c:v>
                </c:pt>
                <c:pt idx="7275">
                  <c:v>4.4000000000000004</c:v>
                </c:pt>
                <c:pt idx="7276">
                  <c:v>2.9</c:v>
                </c:pt>
                <c:pt idx="7277">
                  <c:v>2.9</c:v>
                </c:pt>
                <c:pt idx="7278">
                  <c:v>3.9</c:v>
                </c:pt>
                <c:pt idx="7279">
                  <c:v>3.2</c:v>
                </c:pt>
                <c:pt idx="7280">
                  <c:v>4.5999999999999996</c:v>
                </c:pt>
                <c:pt idx="7281">
                  <c:v>4.3</c:v>
                </c:pt>
                <c:pt idx="7282">
                  <c:v>3.7</c:v>
                </c:pt>
                <c:pt idx="7283">
                  <c:v>4.2</c:v>
                </c:pt>
                <c:pt idx="7284">
                  <c:v>3.9</c:v>
                </c:pt>
                <c:pt idx="7285">
                  <c:v>4</c:v>
                </c:pt>
                <c:pt idx="7286">
                  <c:v>4.0999999999999996</c:v>
                </c:pt>
                <c:pt idx="7287">
                  <c:v>4.5999999999999996</c:v>
                </c:pt>
                <c:pt idx="7288">
                  <c:v>4.3</c:v>
                </c:pt>
                <c:pt idx="7289">
                  <c:v>4.2</c:v>
                </c:pt>
                <c:pt idx="7290">
                  <c:v>4.2</c:v>
                </c:pt>
                <c:pt idx="7291">
                  <c:v>4.4000000000000004</c:v>
                </c:pt>
                <c:pt idx="7292">
                  <c:v>4.0999999999999996</c:v>
                </c:pt>
                <c:pt idx="7293">
                  <c:v>4.2</c:v>
                </c:pt>
                <c:pt idx="7294">
                  <c:v>4.2</c:v>
                </c:pt>
                <c:pt idx="7295">
                  <c:v>4.2</c:v>
                </c:pt>
                <c:pt idx="7296">
                  <c:v>4</c:v>
                </c:pt>
                <c:pt idx="7297">
                  <c:v>4.0999999999999996</c:v>
                </c:pt>
                <c:pt idx="7298">
                  <c:v>3.8</c:v>
                </c:pt>
                <c:pt idx="7299">
                  <c:v>2.9</c:v>
                </c:pt>
                <c:pt idx="7300">
                  <c:v>4.4000000000000004</c:v>
                </c:pt>
                <c:pt idx="7301">
                  <c:v>4.2</c:v>
                </c:pt>
                <c:pt idx="7302">
                  <c:v>4.3</c:v>
                </c:pt>
                <c:pt idx="7303">
                  <c:v>4</c:v>
                </c:pt>
                <c:pt idx="7304">
                  <c:v>2.9</c:v>
                </c:pt>
                <c:pt idx="7305">
                  <c:v>3.9</c:v>
                </c:pt>
                <c:pt idx="7306">
                  <c:v>2.9</c:v>
                </c:pt>
                <c:pt idx="7307">
                  <c:v>2.9</c:v>
                </c:pt>
                <c:pt idx="7308">
                  <c:v>3.7</c:v>
                </c:pt>
                <c:pt idx="7309">
                  <c:v>4.0999999999999996</c:v>
                </c:pt>
                <c:pt idx="7310">
                  <c:v>2.9</c:v>
                </c:pt>
                <c:pt idx="7311">
                  <c:v>2.9</c:v>
                </c:pt>
                <c:pt idx="7312">
                  <c:v>4.3</c:v>
                </c:pt>
                <c:pt idx="7313">
                  <c:v>3.6</c:v>
                </c:pt>
                <c:pt idx="7314">
                  <c:v>2.9</c:v>
                </c:pt>
                <c:pt idx="7315">
                  <c:v>4.5</c:v>
                </c:pt>
                <c:pt idx="7316">
                  <c:v>4.3</c:v>
                </c:pt>
                <c:pt idx="7317">
                  <c:v>4.5</c:v>
                </c:pt>
                <c:pt idx="7318">
                  <c:v>4.2</c:v>
                </c:pt>
                <c:pt idx="7319">
                  <c:v>4.5</c:v>
                </c:pt>
                <c:pt idx="7320">
                  <c:v>4</c:v>
                </c:pt>
                <c:pt idx="7321">
                  <c:v>4.5</c:v>
                </c:pt>
                <c:pt idx="7322">
                  <c:v>3.6</c:v>
                </c:pt>
                <c:pt idx="7323">
                  <c:v>3.9</c:v>
                </c:pt>
                <c:pt idx="7324">
                  <c:v>4.3</c:v>
                </c:pt>
                <c:pt idx="7325">
                  <c:v>4.0999999999999996</c:v>
                </c:pt>
                <c:pt idx="7326">
                  <c:v>3.8</c:v>
                </c:pt>
                <c:pt idx="7327">
                  <c:v>2.9</c:v>
                </c:pt>
                <c:pt idx="7328">
                  <c:v>3.8</c:v>
                </c:pt>
                <c:pt idx="7329">
                  <c:v>3.5</c:v>
                </c:pt>
                <c:pt idx="7330">
                  <c:v>4.2</c:v>
                </c:pt>
                <c:pt idx="7331">
                  <c:v>4.5</c:v>
                </c:pt>
                <c:pt idx="7332">
                  <c:v>2.9</c:v>
                </c:pt>
                <c:pt idx="7333">
                  <c:v>4.0999999999999996</c:v>
                </c:pt>
                <c:pt idx="7334">
                  <c:v>4.4000000000000004</c:v>
                </c:pt>
                <c:pt idx="7335">
                  <c:v>4.0999999999999996</c:v>
                </c:pt>
                <c:pt idx="7336">
                  <c:v>3.9</c:v>
                </c:pt>
                <c:pt idx="7337">
                  <c:v>2.9</c:v>
                </c:pt>
                <c:pt idx="7338">
                  <c:v>4.4000000000000004</c:v>
                </c:pt>
                <c:pt idx="7339">
                  <c:v>4.5999999999999996</c:v>
                </c:pt>
                <c:pt idx="7340">
                  <c:v>4.5</c:v>
                </c:pt>
                <c:pt idx="7341">
                  <c:v>4.3</c:v>
                </c:pt>
                <c:pt idx="7342">
                  <c:v>3.8</c:v>
                </c:pt>
                <c:pt idx="7343">
                  <c:v>3.7</c:v>
                </c:pt>
                <c:pt idx="7344">
                  <c:v>4.5</c:v>
                </c:pt>
                <c:pt idx="7345">
                  <c:v>4.0999999999999996</c:v>
                </c:pt>
                <c:pt idx="7346">
                  <c:v>4.4000000000000004</c:v>
                </c:pt>
                <c:pt idx="7347">
                  <c:v>2.9</c:v>
                </c:pt>
                <c:pt idx="7348">
                  <c:v>2.9</c:v>
                </c:pt>
                <c:pt idx="7349">
                  <c:v>4.4000000000000004</c:v>
                </c:pt>
                <c:pt idx="7350">
                  <c:v>2.9</c:v>
                </c:pt>
                <c:pt idx="7351">
                  <c:v>4.2</c:v>
                </c:pt>
                <c:pt idx="7352">
                  <c:v>3.3</c:v>
                </c:pt>
                <c:pt idx="7353">
                  <c:v>4.0999999999999996</c:v>
                </c:pt>
                <c:pt idx="7354">
                  <c:v>3.3</c:v>
                </c:pt>
                <c:pt idx="7355">
                  <c:v>4.0999999999999996</c:v>
                </c:pt>
                <c:pt idx="7356">
                  <c:v>4.7</c:v>
                </c:pt>
                <c:pt idx="7357">
                  <c:v>4.0999999999999996</c:v>
                </c:pt>
                <c:pt idx="7358">
                  <c:v>4.7</c:v>
                </c:pt>
                <c:pt idx="7359">
                  <c:v>4.5999999999999996</c:v>
                </c:pt>
                <c:pt idx="7360">
                  <c:v>3.7</c:v>
                </c:pt>
                <c:pt idx="7361">
                  <c:v>4.2</c:v>
                </c:pt>
                <c:pt idx="7362">
                  <c:v>4.0999999999999996</c:v>
                </c:pt>
                <c:pt idx="7363">
                  <c:v>3.9</c:v>
                </c:pt>
                <c:pt idx="7364">
                  <c:v>4.2</c:v>
                </c:pt>
                <c:pt idx="7365">
                  <c:v>3.6</c:v>
                </c:pt>
                <c:pt idx="7366">
                  <c:v>4.4000000000000004</c:v>
                </c:pt>
                <c:pt idx="7367">
                  <c:v>4</c:v>
                </c:pt>
                <c:pt idx="7368">
                  <c:v>4.0999999999999996</c:v>
                </c:pt>
                <c:pt idx="7369">
                  <c:v>4.4000000000000004</c:v>
                </c:pt>
                <c:pt idx="7370">
                  <c:v>4.0999999999999996</c:v>
                </c:pt>
                <c:pt idx="7371">
                  <c:v>4.3</c:v>
                </c:pt>
                <c:pt idx="7372">
                  <c:v>4.3</c:v>
                </c:pt>
                <c:pt idx="7373">
                  <c:v>3.7</c:v>
                </c:pt>
                <c:pt idx="7374">
                  <c:v>4.3</c:v>
                </c:pt>
                <c:pt idx="7375">
                  <c:v>3.6</c:v>
                </c:pt>
                <c:pt idx="7376">
                  <c:v>2.9</c:v>
                </c:pt>
                <c:pt idx="7377">
                  <c:v>2.9</c:v>
                </c:pt>
                <c:pt idx="7378">
                  <c:v>4</c:v>
                </c:pt>
                <c:pt idx="7379">
                  <c:v>4.4000000000000004</c:v>
                </c:pt>
                <c:pt idx="7380">
                  <c:v>3.9</c:v>
                </c:pt>
                <c:pt idx="7381">
                  <c:v>4.4000000000000004</c:v>
                </c:pt>
                <c:pt idx="7382">
                  <c:v>4.4000000000000004</c:v>
                </c:pt>
                <c:pt idx="7383">
                  <c:v>2.9</c:v>
                </c:pt>
                <c:pt idx="7384">
                  <c:v>3.9</c:v>
                </c:pt>
                <c:pt idx="7385">
                  <c:v>2.9</c:v>
                </c:pt>
                <c:pt idx="7386">
                  <c:v>4.3</c:v>
                </c:pt>
                <c:pt idx="7387">
                  <c:v>2.9</c:v>
                </c:pt>
                <c:pt idx="7388">
                  <c:v>4.3</c:v>
                </c:pt>
                <c:pt idx="7389">
                  <c:v>3.9</c:v>
                </c:pt>
                <c:pt idx="7390">
                  <c:v>3.9</c:v>
                </c:pt>
                <c:pt idx="7391">
                  <c:v>4.3</c:v>
                </c:pt>
                <c:pt idx="7392">
                  <c:v>4.2</c:v>
                </c:pt>
                <c:pt idx="7393">
                  <c:v>4.3</c:v>
                </c:pt>
                <c:pt idx="7394">
                  <c:v>4.0999999999999996</c:v>
                </c:pt>
                <c:pt idx="7395">
                  <c:v>4.5999999999999996</c:v>
                </c:pt>
                <c:pt idx="7396">
                  <c:v>4</c:v>
                </c:pt>
                <c:pt idx="7397">
                  <c:v>3.9</c:v>
                </c:pt>
                <c:pt idx="7398">
                  <c:v>2.8</c:v>
                </c:pt>
                <c:pt idx="7399">
                  <c:v>4.5</c:v>
                </c:pt>
                <c:pt idx="7400">
                  <c:v>3.7</c:v>
                </c:pt>
                <c:pt idx="7401">
                  <c:v>4.5</c:v>
                </c:pt>
                <c:pt idx="7402">
                  <c:v>4.5</c:v>
                </c:pt>
                <c:pt idx="7403">
                  <c:v>4</c:v>
                </c:pt>
                <c:pt idx="7404">
                  <c:v>4.4000000000000004</c:v>
                </c:pt>
                <c:pt idx="7405">
                  <c:v>4.2</c:v>
                </c:pt>
                <c:pt idx="7406">
                  <c:v>3.4</c:v>
                </c:pt>
                <c:pt idx="7407">
                  <c:v>3.8</c:v>
                </c:pt>
                <c:pt idx="7408">
                  <c:v>4</c:v>
                </c:pt>
                <c:pt idx="7409">
                  <c:v>4.3</c:v>
                </c:pt>
                <c:pt idx="7410">
                  <c:v>4.0999999999999996</c:v>
                </c:pt>
                <c:pt idx="7411">
                  <c:v>4.0999999999999996</c:v>
                </c:pt>
                <c:pt idx="7412">
                  <c:v>2.9</c:v>
                </c:pt>
                <c:pt idx="7413">
                  <c:v>3.8</c:v>
                </c:pt>
                <c:pt idx="7414">
                  <c:v>4.3</c:v>
                </c:pt>
                <c:pt idx="7415">
                  <c:v>3.7</c:v>
                </c:pt>
                <c:pt idx="7416">
                  <c:v>4.4000000000000004</c:v>
                </c:pt>
                <c:pt idx="7417">
                  <c:v>2.9</c:v>
                </c:pt>
                <c:pt idx="7418">
                  <c:v>4.4000000000000004</c:v>
                </c:pt>
                <c:pt idx="7419">
                  <c:v>4.8</c:v>
                </c:pt>
                <c:pt idx="7420">
                  <c:v>4.0999999999999996</c:v>
                </c:pt>
                <c:pt idx="7421">
                  <c:v>2.9</c:v>
                </c:pt>
                <c:pt idx="7422">
                  <c:v>4.3</c:v>
                </c:pt>
                <c:pt idx="7423">
                  <c:v>4.5</c:v>
                </c:pt>
                <c:pt idx="7424">
                  <c:v>3.9</c:v>
                </c:pt>
                <c:pt idx="7425">
                  <c:v>4.0999999999999996</c:v>
                </c:pt>
                <c:pt idx="7426">
                  <c:v>2.9</c:v>
                </c:pt>
                <c:pt idx="7427">
                  <c:v>3.6</c:v>
                </c:pt>
                <c:pt idx="7428">
                  <c:v>4.4000000000000004</c:v>
                </c:pt>
                <c:pt idx="7429">
                  <c:v>3.7</c:v>
                </c:pt>
                <c:pt idx="7430">
                  <c:v>4.2</c:v>
                </c:pt>
                <c:pt idx="7431">
                  <c:v>4.4000000000000004</c:v>
                </c:pt>
                <c:pt idx="7432">
                  <c:v>2.9</c:v>
                </c:pt>
                <c:pt idx="7433">
                  <c:v>4.0999999999999996</c:v>
                </c:pt>
                <c:pt idx="7434">
                  <c:v>4.3</c:v>
                </c:pt>
                <c:pt idx="7435">
                  <c:v>3.4</c:v>
                </c:pt>
                <c:pt idx="7436">
                  <c:v>2.9</c:v>
                </c:pt>
                <c:pt idx="7437">
                  <c:v>4.2</c:v>
                </c:pt>
                <c:pt idx="7438">
                  <c:v>4.4000000000000004</c:v>
                </c:pt>
                <c:pt idx="7439">
                  <c:v>2.9</c:v>
                </c:pt>
                <c:pt idx="7440">
                  <c:v>3.1</c:v>
                </c:pt>
                <c:pt idx="7441">
                  <c:v>4.4000000000000004</c:v>
                </c:pt>
                <c:pt idx="7442">
                  <c:v>4.4000000000000004</c:v>
                </c:pt>
                <c:pt idx="7443">
                  <c:v>3.5</c:v>
                </c:pt>
                <c:pt idx="7444">
                  <c:v>4.3</c:v>
                </c:pt>
                <c:pt idx="7445">
                  <c:v>3.4</c:v>
                </c:pt>
                <c:pt idx="7446">
                  <c:v>4.4000000000000004</c:v>
                </c:pt>
                <c:pt idx="7447">
                  <c:v>4.5</c:v>
                </c:pt>
                <c:pt idx="7448">
                  <c:v>4</c:v>
                </c:pt>
                <c:pt idx="7449">
                  <c:v>2.9</c:v>
                </c:pt>
                <c:pt idx="7450">
                  <c:v>4.4000000000000004</c:v>
                </c:pt>
                <c:pt idx="7451">
                  <c:v>4.2</c:v>
                </c:pt>
                <c:pt idx="7452">
                  <c:v>4.2</c:v>
                </c:pt>
                <c:pt idx="7453">
                  <c:v>3.7</c:v>
                </c:pt>
                <c:pt idx="7454">
                  <c:v>4.0999999999999996</c:v>
                </c:pt>
                <c:pt idx="7455">
                  <c:v>4.3</c:v>
                </c:pt>
                <c:pt idx="7456">
                  <c:v>4.5</c:v>
                </c:pt>
                <c:pt idx="7457">
                  <c:v>3.9</c:v>
                </c:pt>
                <c:pt idx="7458">
                  <c:v>4.3</c:v>
                </c:pt>
                <c:pt idx="7459">
                  <c:v>4.5</c:v>
                </c:pt>
                <c:pt idx="7460">
                  <c:v>4.0999999999999996</c:v>
                </c:pt>
                <c:pt idx="7461">
                  <c:v>3.8</c:v>
                </c:pt>
                <c:pt idx="7462">
                  <c:v>3.9</c:v>
                </c:pt>
                <c:pt idx="7463">
                  <c:v>4.0999999999999996</c:v>
                </c:pt>
                <c:pt idx="7464">
                  <c:v>2.9</c:v>
                </c:pt>
                <c:pt idx="7465">
                  <c:v>3.9</c:v>
                </c:pt>
                <c:pt idx="7466">
                  <c:v>3.8</c:v>
                </c:pt>
                <c:pt idx="7467">
                  <c:v>4</c:v>
                </c:pt>
                <c:pt idx="7468">
                  <c:v>4.2</c:v>
                </c:pt>
                <c:pt idx="7469">
                  <c:v>4.0999999999999996</c:v>
                </c:pt>
                <c:pt idx="7470">
                  <c:v>4.4000000000000004</c:v>
                </c:pt>
                <c:pt idx="7471">
                  <c:v>4.4000000000000004</c:v>
                </c:pt>
                <c:pt idx="7472">
                  <c:v>4.5</c:v>
                </c:pt>
                <c:pt idx="7473">
                  <c:v>2.9</c:v>
                </c:pt>
                <c:pt idx="7474">
                  <c:v>4.0999999999999996</c:v>
                </c:pt>
                <c:pt idx="7475">
                  <c:v>4.4000000000000004</c:v>
                </c:pt>
                <c:pt idx="7476">
                  <c:v>4.5999999999999996</c:v>
                </c:pt>
                <c:pt idx="7477">
                  <c:v>2.9</c:v>
                </c:pt>
                <c:pt idx="7478">
                  <c:v>3.9</c:v>
                </c:pt>
                <c:pt idx="7479">
                  <c:v>4.2</c:v>
                </c:pt>
                <c:pt idx="7480">
                  <c:v>4.2</c:v>
                </c:pt>
                <c:pt idx="7481">
                  <c:v>4.7</c:v>
                </c:pt>
                <c:pt idx="7482">
                  <c:v>4.2</c:v>
                </c:pt>
                <c:pt idx="7483">
                  <c:v>3.9</c:v>
                </c:pt>
                <c:pt idx="7484">
                  <c:v>2.9</c:v>
                </c:pt>
                <c:pt idx="7485">
                  <c:v>4.0999999999999996</c:v>
                </c:pt>
                <c:pt idx="7486">
                  <c:v>3.8</c:v>
                </c:pt>
                <c:pt idx="7487">
                  <c:v>4.4000000000000004</c:v>
                </c:pt>
                <c:pt idx="7488">
                  <c:v>3.9</c:v>
                </c:pt>
                <c:pt idx="7489">
                  <c:v>4.2</c:v>
                </c:pt>
                <c:pt idx="7490">
                  <c:v>4.0999999999999996</c:v>
                </c:pt>
                <c:pt idx="7491">
                  <c:v>3.6</c:v>
                </c:pt>
                <c:pt idx="7492">
                  <c:v>4.5999999999999996</c:v>
                </c:pt>
                <c:pt idx="7493">
                  <c:v>4.5999999999999996</c:v>
                </c:pt>
                <c:pt idx="7494">
                  <c:v>2.9</c:v>
                </c:pt>
                <c:pt idx="7495">
                  <c:v>4.0999999999999996</c:v>
                </c:pt>
                <c:pt idx="7496">
                  <c:v>4.2</c:v>
                </c:pt>
                <c:pt idx="7497">
                  <c:v>4.3</c:v>
                </c:pt>
                <c:pt idx="7498">
                  <c:v>3.7</c:v>
                </c:pt>
                <c:pt idx="7499">
                  <c:v>3</c:v>
                </c:pt>
                <c:pt idx="7500">
                  <c:v>3.8</c:v>
                </c:pt>
                <c:pt idx="7501">
                  <c:v>3.4</c:v>
                </c:pt>
                <c:pt idx="7502">
                  <c:v>4.4000000000000004</c:v>
                </c:pt>
                <c:pt idx="7503">
                  <c:v>4.3</c:v>
                </c:pt>
                <c:pt idx="7504">
                  <c:v>3.9</c:v>
                </c:pt>
                <c:pt idx="7505">
                  <c:v>2.9</c:v>
                </c:pt>
                <c:pt idx="7506">
                  <c:v>2.9</c:v>
                </c:pt>
                <c:pt idx="7507">
                  <c:v>4.7</c:v>
                </c:pt>
                <c:pt idx="7508">
                  <c:v>4</c:v>
                </c:pt>
                <c:pt idx="7509">
                  <c:v>4.2</c:v>
                </c:pt>
                <c:pt idx="7510">
                  <c:v>4</c:v>
                </c:pt>
                <c:pt idx="7511">
                  <c:v>2.9</c:v>
                </c:pt>
                <c:pt idx="7512">
                  <c:v>4</c:v>
                </c:pt>
                <c:pt idx="7513">
                  <c:v>4.4000000000000004</c:v>
                </c:pt>
                <c:pt idx="7514">
                  <c:v>2.9</c:v>
                </c:pt>
                <c:pt idx="7515">
                  <c:v>2.9</c:v>
                </c:pt>
                <c:pt idx="7516">
                  <c:v>4.2</c:v>
                </c:pt>
                <c:pt idx="7517">
                  <c:v>2.9</c:v>
                </c:pt>
                <c:pt idx="7518">
                  <c:v>3.9</c:v>
                </c:pt>
                <c:pt idx="7519">
                  <c:v>2.9</c:v>
                </c:pt>
                <c:pt idx="7520">
                  <c:v>3.9</c:v>
                </c:pt>
                <c:pt idx="7521">
                  <c:v>2.9</c:v>
                </c:pt>
                <c:pt idx="7522">
                  <c:v>2.9</c:v>
                </c:pt>
                <c:pt idx="7523">
                  <c:v>3.7</c:v>
                </c:pt>
                <c:pt idx="7524">
                  <c:v>4</c:v>
                </c:pt>
                <c:pt idx="7525">
                  <c:v>4.5999999999999996</c:v>
                </c:pt>
                <c:pt idx="7526">
                  <c:v>4.2</c:v>
                </c:pt>
                <c:pt idx="7527">
                  <c:v>2.9</c:v>
                </c:pt>
                <c:pt idx="7528">
                  <c:v>3.9</c:v>
                </c:pt>
                <c:pt idx="7529">
                  <c:v>4</c:v>
                </c:pt>
                <c:pt idx="7530">
                  <c:v>2.9</c:v>
                </c:pt>
                <c:pt idx="7531">
                  <c:v>2.9</c:v>
                </c:pt>
                <c:pt idx="7532">
                  <c:v>4.0999999999999996</c:v>
                </c:pt>
                <c:pt idx="7533">
                  <c:v>4</c:v>
                </c:pt>
                <c:pt idx="7534">
                  <c:v>3.9</c:v>
                </c:pt>
                <c:pt idx="7535">
                  <c:v>4.0999999999999996</c:v>
                </c:pt>
                <c:pt idx="7536">
                  <c:v>2.9</c:v>
                </c:pt>
                <c:pt idx="7537">
                  <c:v>2.9</c:v>
                </c:pt>
                <c:pt idx="7538">
                  <c:v>3.3</c:v>
                </c:pt>
                <c:pt idx="7539">
                  <c:v>2.9</c:v>
                </c:pt>
                <c:pt idx="7540">
                  <c:v>4.4000000000000004</c:v>
                </c:pt>
                <c:pt idx="7541">
                  <c:v>3.6</c:v>
                </c:pt>
                <c:pt idx="7542">
                  <c:v>2.9</c:v>
                </c:pt>
                <c:pt idx="7543">
                  <c:v>4.2</c:v>
                </c:pt>
                <c:pt idx="7544">
                  <c:v>4.2</c:v>
                </c:pt>
                <c:pt idx="7545">
                  <c:v>2.9</c:v>
                </c:pt>
                <c:pt idx="7546">
                  <c:v>3.9</c:v>
                </c:pt>
                <c:pt idx="7547">
                  <c:v>4.3</c:v>
                </c:pt>
                <c:pt idx="7548">
                  <c:v>4.4000000000000004</c:v>
                </c:pt>
                <c:pt idx="7549">
                  <c:v>3.9</c:v>
                </c:pt>
                <c:pt idx="7550">
                  <c:v>4.4000000000000004</c:v>
                </c:pt>
                <c:pt idx="7551">
                  <c:v>3.5</c:v>
                </c:pt>
                <c:pt idx="7552">
                  <c:v>4.0999999999999996</c:v>
                </c:pt>
                <c:pt idx="7553">
                  <c:v>3.6</c:v>
                </c:pt>
                <c:pt idx="7554">
                  <c:v>4.4000000000000004</c:v>
                </c:pt>
                <c:pt idx="7555">
                  <c:v>4.0999999999999996</c:v>
                </c:pt>
                <c:pt idx="7556">
                  <c:v>2.9</c:v>
                </c:pt>
                <c:pt idx="7557">
                  <c:v>3.8</c:v>
                </c:pt>
                <c:pt idx="7558">
                  <c:v>3.8</c:v>
                </c:pt>
                <c:pt idx="7559">
                  <c:v>4.0999999999999996</c:v>
                </c:pt>
                <c:pt idx="7560">
                  <c:v>3.8</c:v>
                </c:pt>
                <c:pt idx="7561">
                  <c:v>2.9</c:v>
                </c:pt>
                <c:pt idx="7562">
                  <c:v>3.6</c:v>
                </c:pt>
                <c:pt idx="7563">
                  <c:v>4.2</c:v>
                </c:pt>
                <c:pt idx="7564">
                  <c:v>4.0999999999999996</c:v>
                </c:pt>
                <c:pt idx="7565">
                  <c:v>4.2</c:v>
                </c:pt>
                <c:pt idx="7566">
                  <c:v>3.8</c:v>
                </c:pt>
                <c:pt idx="7567">
                  <c:v>4.4000000000000004</c:v>
                </c:pt>
                <c:pt idx="7568">
                  <c:v>4.3</c:v>
                </c:pt>
                <c:pt idx="7569">
                  <c:v>3</c:v>
                </c:pt>
                <c:pt idx="7570">
                  <c:v>4.5</c:v>
                </c:pt>
                <c:pt idx="7571">
                  <c:v>2.9</c:v>
                </c:pt>
                <c:pt idx="7572">
                  <c:v>4.3</c:v>
                </c:pt>
                <c:pt idx="7573">
                  <c:v>4.5</c:v>
                </c:pt>
                <c:pt idx="7574">
                  <c:v>3.4</c:v>
                </c:pt>
                <c:pt idx="7575">
                  <c:v>4.0999999999999996</c:v>
                </c:pt>
                <c:pt idx="7576">
                  <c:v>2.9</c:v>
                </c:pt>
                <c:pt idx="7577">
                  <c:v>4.4000000000000004</c:v>
                </c:pt>
                <c:pt idx="7578">
                  <c:v>2.9</c:v>
                </c:pt>
                <c:pt idx="7579">
                  <c:v>4.3</c:v>
                </c:pt>
                <c:pt idx="7580">
                  <c:v>2.8</c:v>
                </c:pt>
                <c:pt idx="7581">
                  <c:v>3.9</c:v>
                </c:pt>
                <c:pt idx="7582">
                  <c:v>2.9</c:v>
                </c:pt>
                <c:pt idx="7583">
                  <c:v>2.9</c:v>
                </c:pt>
                <c:pt idx="7584">
                  <c:v>4.4000000000000004</c:v>
                </c:pt>
                <c:pt idx="7585">
                  <c:v>3</c:v>
                </c:pt>
                <c:pt idx="7586">
                  <c:v>4.0999999999999996</c:v>
                </c:pt>
                <c:pt idx="7587">
                  <c:v>4</c:v>
                </c:pt>
                <c:pt idx="7588">
                  <c:v>4.4000000000000004</c:v>
                </c:pt>
                <c:pt idx="7589">
                  <c:v>4</c:v>
                </c:pt>
                <c:pt idx="7590">
                  <c:v>3.9</c:v>
                </c:pt>
                <c:pt idx="7591">
                  <c:v>3.9</c:v>
                </c:pt>
                <c:pt idx="7592">
                  <c:v>2.9</c:v>
                </c:pt>
                <c:pt idx="7593">
                  <c:v>4.5</c:v>
                </c:pt>
                <c:pt idx="7594">
                  <c:v>3</c:v>
                </c:pt>
                <c:pt idx="7595">
                  <c:v>4.2</c:v>
                </c:pt>
                <c:pt idx="7596">
                  <c:v>2.8</c:v>
                </c:pt>
                <c:pt idx="7597">
                  <c:v>3.7</c:v>
                </c:pt>
                <c:pt idx="7598">
                  <c:v>3.9</c:v>
                </c:pt>
                <c:pt idx="7599">
                  <c:v>4.0999999999999996</c:v>
                </c:pt>
                <c:pt idx="7600">
                  <c:v>4.2</c:v>
                </c:pt>
                <c:pt idx="7601">
                  <c:v>4.0999999999999996</c:v>
                </c:pt>
                <c:pt idx="7602">
                  <c:v>4.2</c:v>
                </c:pt>
                <c:pt idx="7603">
                  <c:v>3.9</c:v>
                </c:pt>
                <c:pt idx="7604">
                  <c:v>4</c:v>
                </c:pt>
                <c:pt idx="7605">
                  <c:v>3.5</c:v>
                </c:pt>
                <c:pt idx="7606">
                  <c:v>4.4000000000000004</c:v>
                </c:pt>
                <c:pt idx="7607">
                  <c:v>4.4000000000000004</c:v>
                </c:pt>
                <c:pt idx="7608">
                  <c:v>4</c:v>
                </c:pt>
                <c:pt idx="7609">
                  <c:v>4</c:v>
                </c:pt>
                <c:pt idx="7610">
                  <c:v>4.2</c:v>
                </c:pt>
                <c:pt idx="7611">
                  <c:v>4.3</c:v>
                </c:pt>
                <c:pt idx="7612">
                  <c:v>2.9</c:v>
                </c:pt>
                <c:pt idx="7613">
                  <c:v>3.5</c:v>
                </c:pt>
                <c:pt idx="7614">
                  <c:v>3.3</c:v>
                </c:pt>
                <c:pt idx="7615">
                  <c:v>4.0999999999999996</c:v>
                </c:pt>
                <c:pt idx="7616">
                  <c:v>2.9</c:v>
                </c:pt>
                <c:pt idx="7617">
                  <c:v>4.2</c:v>
                </c:pt>
                <c:pt idx="7618">
                  <c:v>4.0999999999999996</c:v>
                </c:pt>
                <c:pt idx="7619">
                  <c:v>4.0999999999999996</c:v>
                </c:pt>
                <c:pt idx="7620">
                  <c:v>2.9</c:v>
                </c:pt>
                <c:pt idx="7621">
                  <c:v>2.9</c:v>
                </c:pt>
                <c:pt idx="7622">
                  <c:v>4.3</c:v>
                </c:pt>
                <c:pt idx="7623">
                  <c:v>4.3</c:v>
                </c:pt>
                <c:pt idx="7624">
                  <c:v>4.0999999999999996</c:v>
                </c:pt>
                <c:pt idx="7625">
                  <c:v>2.9</c:v>
                </c:pt>
                <c:pt idx="7626">
                  <c:v>3.2</c:v>
                </c:pt>
                <c:pt idx="7627">
                  <c:v>2.9</c:v>
                </c:pt>
                <c:pt idx="7628">
                  <c:v>2.9</c:v>
                </c:pt>
                <c:pt idx="7629">
                  <c:v>2.9</c:v>
                </c:pt>
                <c:pt idx="7630">
                  <c:v>2.9</c:v>
                </c:pt>
                <c:pt idx="7631">
                  <c:v>4.2</c:v>
                </c:pt>
                <c:pt idx="7632">
                  <c:v>2.9</c:v>
                </c:pt>
                <c:pt idx="7633">
                  <c:v>4.3</c:v>
                </c:pt>
                <c:pt idx="7634">
                  <c:v>3.9</c:v>
                </c:pt>
                <c:pt idx="7635">
                  <c:v>4.2</c:v>
                </c:pt>
                <c:pt idx="7636">
                  <c:v>4.7</c:v>
                </c:pt>
                <c:pt idx="7637">
                  <c:v>2.9</c:v>
                </c:pt>
                <c:pt idx="7638">
                  <c:v>4.0999999999999996</c:v>
                </c:pt>
                <c:pt idx="7639">
                  <c:v>4</c:v>
                </c:pt>
                <c:pt idx="7640">
                  <c:v>3.7</c:v>
                </c:pt>
                <c:pt idx="7641">
                  <c:v>4.3</c:v>
                </c:pt>
                <c:pt idx="7642">
                  <c:v>4.2</c:v>
                </c:pt>
                <c:pt idx="7643">
                  <c:v>4.0999999999999996</c:v>
                </c:pt>
                <c:pt idx="7644">
                  <c:v>4.0999999999999996</c:v>
                </c:pt>
                <c:pt idx="7645">
                  <c:v>4.0999999999999996</c:v>
                </c:pt>
                <c:pt idx="7646">
                  <c:v>2.9</c:v>
                </c:pt>
                <c:pt idx="7647">
                  <c:v>3.4</c:v>
                </c:pt>
                <c:pt idx="7648">
                  <c:v>4.0999999999999996</c:v>
                </c:pt>
                <c:pt idx="7649">
                  <c:v>4.4000000000000004</c:v>
                </c:pt>
                <c:pt idx="7650">
                  <c:v>2.9</c:v>
                </c:pt>
                <c:pt idx="7651">
                  <c:v>4.0999999999999996</c:v>
                </c:pt>
                <c:pt idx="7652">
                  <c:v>3.8</c:v>
                </c:pt>
                <c:pt idx="7653">
                  <c:v>4.4000000000000004</c:v>
                </c:pt>
                <c:pt idx="7654">
                  <c:v>4.7</c:v>
                </c:pt>
                <c:pt idx="7655">
                  <c:v>4.0999999999999996</c:v>
                </c:pt>
                <c:pt idx="7656">
                  <c:v>4</c:v>
                </c:pt>
                <c:pt idx="7657">
                  <c:v>4.4000000000000004</c:v>
                </c:pt>
                <c:pt idx="7658">
                  <c:v>4.3</c:v>
                </c:pt>
                <c:pt idx="7659">
                  <c:v>3.7</c:v>
                </c:pt>
                <c:pt idx="7660">
                  <c:v>4.5</c:v>
                </c:pt>
                <c:pt idx="7661">
                  <c:v>4.2</c:v>
                </c:pt>
                <c:pt idx="7662">
                  <c:v>4.3</c:v>
                </c:pt>
                <c:pt idx="7663">
                  <c:v>4.2</c:v>
                </c:pt>
                <c:pt idx="7664">
                  <c:v>2.9</c:v>
                </c:pt>
                <c:pt idx="7665">
                  <c:v>4</c:v>
                </c:pt>
                <c:pt idx="7666">
                  <c:v>2.9</c:v>
                </c:pt>
                <c:pt idx="7667">
                  <c:v>4.0999999999999996</c:v>
                </c:pt>
                <c:pt idx="7668">
                  <c:v>2.9</c:v>
                </c:pt>
                <c:pt idx="7669">
                  <c:v>3.6</c:v>
                </c:pt>
                <c:pt idx="7670">
                  <c:v>4.3</c:v>
                </c:pt>
                <c:pt idx="7671">
                  <c:v>2.9</c:v>
                </c:pt>
                <c:pt idx="7672">
                  <c:v>3.5</c:v>
                </c:pt>
                <c:pt idx="7673">
                  <c:v>4.2</c:v>
                </c:pt>
                <c:pt idx="7674">
                  <c:v>2.9</c:v>
                </c:pt>
                <c:pt idx="7675">
                  <c:v>4.0999999999999996</c:v>
                </c:pt>
                <c:pt idx="7676">
                  <c:v>4.3</c:v>
                </c:pt>
                <c:pt idx="7677">
                  <c:v>4.2</c:v>
                </c:pt>
                <c:pt idx="7678">
                  <c:v>2.9</c:v>
                </c:pt>
                <c:pt idx="7679">
                  <c:v>4.8</c:v>
                </c:pt>
                <c:pt idx="7680">
                  <c:v>2.9</c:v>
                </c:pt>
                <c:pt idx="7681">
                  <c:v>4.3</c:v>
                </c:pt>
                <c:pt idx="7682">
                  <c:v>2.9</c:v>
                </c:pt>
                <c:pt idx="7683">
                  <c:v>4</c:v>
                </c:pt>
                <c:pt idx="7684">
                  <c:v>4.9000000000000004</c:v>
                </c:pt>
                <c:pt idx="7685">
                  <c:v>4</c:v>
                </c:pt>
                <c:pt idx="7686">
                  <c:v>4.2</c:v>
                </c:pt>
                <c:pt idx="7687">
                  <c:v>2.9</c:v>
                </c:pt>
                <c:pt idx="7688">
                  <c:v>3.6</c:v>
                </c:pt>
                <c:pt idx="7689">
                  <c:v>4.5</c:v>
                </c:pt>
                <c:pt idx="7690">
                  <c:v>4.2</c:v>
                </c:pt>
                <c:pt idx="7691">
                  <c:v>2.9</c:v>
                </c:pt>
                <c:pt idx="7692">
                  <c:v>3.5</c:v>
                </c:pt>
                <c:pt idx="7693">
                  <c:v>2.9</c:v>
                </c:pt>
                <c:pt idx="7694">
                  <c:v>2.9</c:v>
                </c:pt>
                <c:pt idx="7695">
                  <c:v>4.4000000000000004</c:v>
                </c:pt>
                <c:pt idx="7696">
                  <c:v>4.3</c:v>
                </c:pt>
                <c:pt idx="7697">
                  <c:v>4.5999999999999996</c:v>
                </c:pt>
                <c:pt idx="7698">
                  <c:v>2.9</c:v>
                </c:pt>
                <c:pt idx="7699">
                  <c:v>4.0999999999999996</c:v>
                </c:pt>
                <c:pt idx="7700">
                  <c:v>4.2</c:v>
                </c:pt>
                <c:pt idx="7701">
                  <c:v>2.9</c:v>
                </c:pt>
                <c:pt idx="7702">
                  <c:v>3.9</c:v>
                </c:pt>
                <c:pt idx="7703">
                  <c:v>3.7</c:v>
                </c:pt>
                <c:pt idx="7704">
                  <c:v>4.2</c:v>
                </c:pt>
                <c:pt idx="7705">
                  <c:v>2.9</c:v>
                </c:pt>
                <c:pt idx="7706">
                  <c:v>4.2</c:v>
                </c:pt>
                <c:pt idx="7707">
                  <c:v>2.9</c:v>
                </c:pt>
                <c:pt idx="7708">
                  <c:v>4.3</c:v>
                </c:pt>
                <c:pt idx="7709">
                  <c:v>4.3</c:v>
                </c:pt>
                <c:pt idx="7710">
                  <c:v>4</c:v>
                </c:pt>
                <c:pt idx="7711">
                  <c:v>4.4000000000000004</c:v>
                </c:pt>
                <c:pt idx="7712">
                  <c:v>4.5</c:v>
                </c:pt>
                <c:pt idx="7713">
                  <c:v>2.9</c:v>
                </c:pt>
                <c:pt idx="7714">
                  <c:v>2.9</c:v>
                </c:pt>
                <c:pt idx="7715">
                  <c:v>4.3</c:v>
                </c:pt>
                <c:pt idx="7716">
                  <c:v>4</c:v>
                </c:pt>
                <c:pt idx="7717">
                  <c:v>3.6</c:v>
                </c:pt>
                <c:pt idx="7718">
                  <c:v>4</c:v>
                </c:pt>
                <c:pt idx="7719">
                  <c:v>2.9</c:v>
                </c:pt>
                <c:pt idx="7720">
                  <c:v>4.3</c:v>
                </c:pt>
                <c:pt idx="7721">
                  <c:v>4</c:v>
                </c:pt>
                <c:pt idx="7722">
                  <c:v>4.2</c:v>
                </c:pt>
                <c:pt idx="7723">
                  <c:v>4.5</c:v>
                </c:pt>
                <c:pt idx="7724">
                  <c:v>2.9</c:v>
                </c:pt>
                <c:pt idx="7725">
                  <c:v>4</c:v>
                </c:pt>
                <c:pt idx="7726">
                  <c:v>2.9</c:v>
                </c:pt>
                <c:pt idx="7727">
                  <c:v>4.4000000000000004</c:v>
                </c:pt>
                <c:pt idx="7728">
                  <c:v>4.0999999999999996</c:v>
                </c:pt>
                <c:pt idx="7729">
                  <c:v>4.4000000000000004</c:v>
                </c:pt>
                <c:pt idx="7730">
                  <c:v>3.6</c:v>
                </c:pt>
                <c:pt idx="7731">
                  <c:v>2.9</c:v>
                </c:pt>
                <c:pt idx="7732">
                  <c:v>3.9</c:v>
                </c:pt>
                <c:pt idx="7733">
                  <c:v>4.4000000000000004</c:v>
                </c:pt>
                <c:pt idx="7734">
                  <c:v>3.8</c:v>
                </c:pt>
                <c:pt idx="7735">
                  <c:v>4.0999999999999996</c:v>
                </c:pt>
                <c:pt idx="7736">
                  <c:v>3.5</c:v>
                </c:pt>
                <c:pt idx="7737">
                  <c:v>4.3</c:v>
                </c:pt>
                <c:pt idx="7738">
                  <c:v>4.2</c:v>
                </c:pt>
                <c:pt idx="7739">
                  <c:v>2.9</c:v>
                </c:pt>
                <c:pt idx="7740">
                  <c:v>4</c:v>
                </c:pt>
                <c:pt idx="7741">
                  <c:v>3.3</c:v>
                </c:pt>
                <c:pt idx="7742">
                  <c:v>4</c:v>
                </c:pt>
                <c:pt idx="7743">
                  <c:v>2.9</c:v>
                </c:pt>
                <c:pt idx="7744">
                  <c:v>4.4000000000000004</c:v>
                </c:pt>
                <c:pt idx="7745">
                  <c:v>2.9</c:v>
                </c:pt>
                <c:pt idx="7746">
                  <c:v>2.9</c:v>
                </c:pt>
                <c:pt idx="7747">
                  <c:v>4.0999999999999996</c:v>
                </c:pt>
                <c:pt idx="7748">
                  <c:v>4.2</c:v>
                </c:pt>
                <c:pt idx="7749">
                  <c:v>4.0999999999999996</c:v>
                </c:pt>
                <c:pt idx="7750">
                  <c:v>4.2</c:v>
                </c:pt>
                <c:pt idx="7751">
                  <c:v>2.9</c:v>
                </c:pt>
                <c:pt idx="7752">
                  <c:v>2.9</c:v>
                </c:pt>
                <c:pt idx="7753">
                  <c:v>2.9</c:v>
                </c:pt>
                <c:pt idx="7754">
                  <c:v>2.9</c:v>
                </c:pt>
                <c:pt idx="7755">
                  <c:v>4.0999999999999996</c:v>
                </c:pt>
                <c:pt idx="7756">
                  <c:v>3.6</c:v>
                </c:pt>
                <c:pt idx="7757">
                  <c:v>4.0999999999999996</c:v>
                </c:pt>
                <c:pt idx="7758">
                  <c:v>4.3</c:v>
                </c:pt>
                <c:pt idx="7759">
                  <c:v>4.5</c:v>
                </c:pt>
                <c:pt idx="7760">
                  <c:v>4.4000000000000004</c:v>
                </c:pt>
                <c:pt idx="7761">
                  <c:v>3.7</c:v>
                </c:pt>
                <c:pt idx="7762">
                  <c:v>4.3</c:v>
                </c:pt>
                <c:pt idx="7763">
                  <c:v>4.4000000000000004</c:v>
                </c:pt>
                <c:pt idx="7764">
                  <c:v>2.6</c:v>
                </c:pt>
                <c:pt idx="7765">
                  <c:v>2.9</c:v>
                </c:pt>
                <c:pt idx="7766">
                  <c:v>2.9</c:v>
                </c:pt>
                <c:pt idx="7767">
                  <c:v>4.3</c:v>
                </c:pt>
                <c:pt idx="7768">
                  <c:v>4.3</c:v>
                </c:pt>
                <c:pt idx="7769">
                  <c:v>4.2</c:v>
                </c:pt>
                <c:pt idx="7770">
                  <c:v>4.4000000000000004</c:v>
                </c:pt>
                <c:pt idx="7771">
                  <c:v>4</c:v>
                </c:pt>
                <c:pt idx="7772">
                  <c:v>4.3</c:v>
                </c:pt>
                <c:pt idx="7773">
                  <c:v>4.2</c:v>
                </c:pt>
                <c:pt idx="7774">
                  <c:v>4.2</c:v>
                </c:pt>
                <c:pt idx="7775">
                  <c:v>3.5</c:v>
                </c:pt>
                <c:pt idx="7776">
                  <c:v>2.9</c:v>
                </c:pt>
                <c:pt idx="7777">
                  <c:v>4.4000000000000004</c:v>
                </c:pt>
                <c:pt idx="7778">
                  <c:v>2.9</c:v>
                </c:pt>
                <c:pt idx="7779">
                  <c:v>4.4000000000000004</c:v>
                </c:pt>
                <c:pt idx="7780">
                  <c:v>4</c:v>
                </c:pt>
                <c:pt idx="7781">
                  <c:v>4.5</c:v>
                </c:pt>
                <c:pt idx="7782">
                  <c:v>2.9</c:v>
                </c:pt>
                <c:pt idx="7783">
                  <c:v>2.9</c:v>
                </c:pt>
                <c:pt idx="7784">
                  <c:v>4.2</c:v>
                </c:pt>
                <c:pt idx="7785">
                  <c:v>2.9</c:v>
                </c:pt>
                <c:pt idx="7786">
                  <c:v>4.4000000000000004</c:v>
                </c:pt>
                <c:pt idx="7787">
                  <c:v>4.0999999999999996</c:v>
                </c:pt>
                <c:pt idx="7788">
                  <c:v>4</c:v>
                </c:pt>
                <c:pt idx="7789">
                  <c:v>2.9</c:v>
                </c:pt>
                <c:pt idx="7790">
                  <c:v>3.8</c:v>
                </c:pt>
                <c:pt idx="7791">
                  <c:v>3.4</c:v>
                </c:pt>
                <c:pt idx="7792">
                  <c:v>4.5</c:v>
                </c:pt>
                <c:pt idx="7793">
                  <c:v>4.4000000000000004</c:v>
                </c:pt>
                <c:pt idx="7794">
                  <c:v>3.7</c:v>
                </c:pt>
                <c:pt idx="7795">
                  <c:v>4.2</c:v>
                </c:pt>
                <c:pt idx="7796">
                  <c:v>4.3</c:v>
                </c:pt>
                <c:pt idx="7797">
                  <c:v>3.6</c:v>
                </c:pt>
                <c:pt idx="7798">
                  <c:v>4.4000000000000004</c:v>
                </c:pt>
                <c:pt idx="7799">
                  <c:v>2.9</c:v>
                </c:pt>
                <c:pt idx="7800">
                  <c:v>4.0999999999999996</c:v>
                </c:pt>
                <c:pt idx="7801">
                  <c:v>3.9</c:v>
                </c:pt>
                <c:pt idx="7802">
                  <c:v>4.5</c:v>
                </c:pt>
                <c:pt idx="7803">
                  <c:v>2.4</c:v>
                </c:pt>
                <c:pt idx="7804">
                  <c:v>4</c:v>
                </c:pt>
                <c:pt idx="7805">
                  <c:v>4</c:v>
                </c:pt>
                <c:pt idx="7806">
                  <c:v>2.9</c:v>
                </c:pt>
                <c:pt idx="7807">
                  <c:v>4.0999999999999996</c:v>
                </c:pt>
                <c:pt idx="7808">
                  <c:v>2.9</c:v>
                </c:pt>
                <c:pt idx="7809">
                  <c:v>3.7</c:v>
                </c:pt>
                <c:pt idx="7810">
                  <c:v>2.9</c:v>
                </c:pt>
                <c:pt idx="7811">
                  <c:v>2.9</c:v>
                </c:pt>
                <c:pt idx="7812">
                  <c:v>4.2</c:v>
                </c:pt>
                <c:pt idx="7813">
                  <c:v>4.2</c:v>
                </c:pt>
                <c:pt idx="7814">
                  <c:v>4</c:v>
                </c:pt>
                <c:pt idx="7815">
                  <c:v>4.5</c:v>
                </c:pt>
                <c:pt idx="7816">
                  <c:v>4.4000000000000004</c:v>
                </c:pt>
                <c:pt idx="7817">
                  <c:v>4.3</c:v>
                </c:pt>
                <c:pt idx="7818">
                  <c:v>4.2</c:v>
                </c:pt>
                <c:pt idx="7819">
                  <c:v>4.2</c:v>
                </c:pt>
                <c:pt idx="7820">
                  <c:v>4.0999999999999996</c:v>
                </c:pt>
                <c:pt idx="7821">
                  <c:v>3.5</c:v>
                </c:pt>
                <c:pt idx="7822">
                  <c:v>4.5999999999999996</c:v>
                </c:pt>
                <c:pt idx="7823">
                  <c:v>4.4000000000000004</c:v>
                </c:pt>
                <c:pt idx="7824">
                  <c:v>2.9</c:v>
                </c:pt>
                <c:pt idx="7825">
                  <c:v>4.4000000000000004</c:v>
                </c:pt>
                <c:pt idx="7826">
                  <c:v>4.0999999999999996</c:v>
                </c:pt>
                <c:pt idx="7827">
                  <c:v>3.3</c:v>
                </c:pt>
                <c:pt idx="7828">
                  <c:v>4.3</c:v>
                </c:pt>
                <c:pt idx="7829">
                  <c:v>3.8</c:v>
                </c:pt>
                <c:pt idx="7830">
                  <c:v>4.4000000000000004</c:v>
                </c:pt>
                <c:pt idx="7831">
                  <c:v>4.5999999999999996</c:v>
                </c:pt>
                <c:pt idx="7832">
                  <c:v>2.9</c:v>
                </c:pt>
                <c:pt idx="7833">
                  <c:v>2.9</c:v>
                </c:pt>
                <c:pt idx="7834">
                  <c:v>2.9</c:v>
                </c:pt>
                <c:pt idx="7835">
                  <c:v>2.9</c:v>
                </c:pt>
                <c:pt idx="7836">
                  <c:v>4.7</c:v>
                </c:pt>
                <c:pt idx="7837">
                  <c:v>4.5999999999999996</c:v>
                </c:pt>
                <c:pt idx="7838">
                  <c:v>4.5</c:v>
                </c:pt>
                <c:pt idx="7839">
                  <c:v>2.9</c:v>
                </c:pt>
                <c:pt idx="7840">
                  <c:v>2.9</c:v>
                </c:pt>
                <c:pt idx="7841">
                  <c:v>2.9</c:v>
                </c:pt>
                <c:pt idx="7842">
                  <c:v>4.0999999999999996</c:v>
                </c:pt>
                <c:pt idx="7843">
                  <c:v>4.0999999999999996</c:v>
                </c:pt>
                <c:pt idx="7844">
                  <c:v>3.2</c:v>
                </c:pt>
                <c:pt idx="7845">
                  <c:v>4.3</c:v>
                </c:pt>
                <c:pt idx="7846">
                  <c:v>4</c:v>
                </c:pt>
                <c:pt idx="7847">
                  <c:v>4</c:v>
                </c:pt>
                <c:pt idx="7848">
                  <c:v>2.9</c:v>
                </c:pt>
                <c:pt idx="7849">
                  <c:v>2.9</c:v>
                </c:pt>
                <c:pt idx="7850">
                  <c:v>4.0999999999999996</c:v>
                </c:pt>
                <c:pt idx="7851">
                  <c:v>2.9</c:v>
                </c:pt>
                <c:pt idx="7852">
                  <c:v>4.0999999999999996</c:v>
                </c:pt>
                <c:pt idx="7853">
                  <c:v>3.7</c:v>
                </c:pt>
                <c:pt idx="7854">
                  <c:v>4.0999999999999996</c:v>
                </c:pt>
                <c:pt idx="7855">
                  <c:v>3.9</c:v>
                </c:pt>
                <c:pt idx="7856">
                  <c:v>4.5</c:v>
                </c:pt>
                <c:pt idx="7857">
                  <c:v>3.8</c:v>
                </c:pt>
                <c:pt idx="7858">
                  <c:v>3.9</c:v>
                </c:pt>
                <c:pt idx="7859">
                  <c:v>4.0999999999999996</c:v>
                </c:pt>
                <c:pt idx="7860">
                  <c:v>2.9</c:v>
                </c:pt>
                <c:pt idx="7861">
                  <c:v>2.9</c:v>
                </c:pt>
                <c:pt idx="7862">
                  <c:v>4</c:v>
                </c:pt>
                <c:pt idx="7863">
                  <c:v>4.3</c:v>
                </c:pt>
                <c:pt idx="7864">
                  <c:v>4.2</c:v>
                </c:pt>
                <c:pt idx="7865">
                  <c:v>4.2</c:v>
                </c:pt>
                <c:pt idx="7866">
                  <c:v>2.9</c:v>
                </c:pt>
                <c:pt idx="7867">
                  <c:v>4.5999999999999996</c:v>
                </c:pt>
                <c:pt idx="7868">
                  <c:v>2.9</c:v>
                </c:pt>
                <c:pt idx="7869">
                  <c:v>4.4000000000000004</c:v>
                </c:pt>
                <c:pt idx="7870">
                  <c:v>4.3</c:v>
                </c:pt>
                <c:pt idx="7871">
                  <c:v>3.8</c:v>
                </c:pt>
                <c:pt idx="7872">
                  <c:v>4.0999999999999996</c:v>
                </c:pt>
                <c:pt idx="7873">
                  <c:v>2.9</c:v>
                </c:pt>
                <c:pt idx="7874">
                  <c:v>4.7</c:v>
                </c:pt>
                <c:pt idx="7875">
                  <c:v>2.9</c:v>
                </c:pt>
                <c:pt idx="7876">
                  <c:v>2.9</c:v>
                </c:pt>
                <c:pt idx="7877">
                  <c:v>4.0999999999999996</c:v>
                </c:pt>
                <c:pt idx="7878">
                  <c:v>4.5999999999999996</c:v>
                </c:pt>
                <c:pt idx="7879">
                  <c:v>4.2</c:v>
                </c:pt>
                <c:pt idx="7880">
                  <c:v>4.2</c:v>
                </c:pt>
                <c:pt idx="7881">
                  <c:v>2.9</c:v>
                </c:pt>
                <c:pt idx="7882">
                  <c:v>2.9</c:v>
                </c:pt>
                <c:pt idx="7883">
                  <c:v>4.4000000000000004</c:v>
                </c:pt>
                <c:pt idx="7884">
                  <c:v>4.2</c:v>
                </c:pt>
                <c:pt idx="7885">
                  <c:v>2.9</c:v>
                </c:pt>
                <c:pt idx="7886">
                  <c:v>3.9</c:v>
                </c:pt>
                <c:pt idx="7887">
                  <c:v>2.9</c:v>
                </c:pt>
                <c:pt idx="7888">
                  <c:v>2.9</c:v>
                </c:pt>
                <c:pt idx="7889">
                  <c:v>3.5</c:v>
                </c:pt>
                <c:pt idx="7890">
                  <c:v>4.2</c:v>
                </c:pt>
                <c:pt idx="7891">
                  <c:v>4.5999999999999996</c:v>
                </c:pt>
                <c:pt idx="7892">
                  <c:v>2.9</c:v>
                </c:pt>
                <c:pt idx="7893">
                  <c:v>2.9</c:v>
                </c:pt>
                <c:pt idx="7894">
                  <c:v>2.9</c:v>
                </c:pt>
                <c:pt idx="7895">
                  <c:v>2.9</c:v>
                </c:pt>
                <c:pt idx="7896">
                  <c:v>4.0999999999999996</c:v>
                </c:pt>
                <c:pt idx="7897">
                  <c:v>4.2</c:v>
                </c:pt>
                <c:pt idx="7898">
                  <c:v>2.9</c:v>
                </c:pt>
                <c:pt idx="7899">
                  <c:v>2.9</c:v>
                </c:pt>
                <c:pt idx="7900">
                  <c:v>4.8</c:v>
                </c:pt>
                <c:pt idx="7901">
                  <c:v>2.9</c:v>
                </c:pt>
                <c:pt idx="7902">
                  <c:v>2.9</c:v>
                </c:pt>
                <c:pt idx="7903">
                  <c:v>4.5</c:v>
                </c:pt>
                <c:pt idx="7904">
                  <c:v>4.4000000000000004</c:v>
                </c:pt>
                <c:pt idx="7905">
                  <c:v>3.7</c:v>
                </c:pt>
                <c:pt idx="7906">
                  <c:v>4.3</c:v>
                </c:pt>
                <c:pt idx="7907">
                  <c:v>4.2</c:v>
                </c:pt>
                <c:pt idx="7908">
                  <c:v>2.9</c:v>
                </c:pt>
                <c:pt idx="7909">
                  <c:v>3.7</c:v>
                </c:pt>
                <c:pt idx="7910">
                  <c:v>2.9</c:v>
                </c:pt>
                <c:pt idx="7911">
                  <c:v>4</c:v>
                </c:pt>
                <c:pt idx="7912">
                  <c:v>4.3</c:v>
                </c:pt>
                <c:pt idx="7913">
                  <c:v>4.4000000000000004</c:v>
                </c:pt>
                <c:pt idx="7914">
                  <c:v>2.9</c:v>
                </c:pt>
                <c:pt idx="7915">
                  <c:v>4.4000000000000004</c:v>
                </c:pt>
                <c:pt idx="7916">
                  <c:v>4.0999999999999996</c:v>
                </c:pt>
                <c:pt idx="7917">
                  <c:v>4.0999999999999996</c:v>
                </c:pt>
                <c:pt idx="7918">
                  <c:v>4.4000000000000004</c:v>
                </c:pt>
                <c:pt idx="7919">
                  <c:v>4.2</c:v>
                </c:pt>
                <c:pt idx="7920">
                  <c:v>2.9</c:v>
                </c:pt>
                <c:pt idx="7921">
                  <c:v>3.4</c:v>
                </c:pt>
                <c:pt idx="7922">
                  <c:v>4.4000000000000004</c:v>
                </c:pt>
                <c:pt idx="7923">
                  <c:v>4.5</c:v>
                </c:pt>
                <c:pt idx="7924">
                  <c:v>3.5</c:v>
                </c:pt>
                <c:pt idx="7925">
                  <c:v>2.9</c:v>
                </c:pt>
                <c:pt idx="7926">
                  <c:v>2.9</c:v>
                </c:pt>
                <c:pt idx="7927">
                  <c:v>2.9</c:v>
                </c:pt>
                <c:pt idx="7928">
                  <c:v>2.9</c:v>
                </c:pt>
                <c:pt idx="7929">
                  <c:v>4.3</c:v>
                </c:pt>
                <c:pt idx="7930">
                  <c:v>4.3</c:v>
                </c:pt>
                <c:pt idx="7931">
                  <c:v>3.4</c:v>
                </c:pt>
                <c:pt idx="7932">
                  <c:v>4.3</c:v>
                </c:pt>
                <c:pt idx="7933">
                  <c:v>2.9</c:v>
                </c:pt>
                <c:pt idx="7934">
                  <c:v>4.4000000000000004</c:v>
                </c:pt>
                <c:pt idx="7935">
                  <c:v>4.3</c:v>
                </c:pt>
                <c:pt idx="7936">
                  <c:v>4.0999999999999996</c:v>
                </c:pt>
                <c:pt idx="7937">
                  <c:v>2.9</c:v>
                </c:pt>
                <c:pt idx="7938">
                  <c:v>2.9</c:v>
                </c:pt>
                <c:pt idx="7939">
                  <c:v>2.9</c:v>
                </c:pt>
                <c:pt idx="7940">
                  <c:v>4.5</c:v>
                </c:pt>
                <c:pt idx="7941">
                  <c:v>3.2</c:v>
                </c:pt>
                <c:pt idx="7942">
                  <c:v>2.9</c:v>
                </c:pt>
                <c:pt idx="7943">
                  <c:v>2.9</c:v>
                </c:pt>
                <c:pt idx="7944">
                  <c:v>3.5</c:v>
                </c:pt>
                <c:pt idx="7945">
                  <c:v>4</c:v>
                </c:pt>
                <c:pt idx="7946">
                  <c:v>3.2</c:v>
                </c:pt>
                <c:pt idx="7947">
                  <c:v>3.6</c:v>
                </c:pt>
                <c:pt idx="7948">
                  <c:v>4</c:v>
                </c:pt>
                <c:pt idx="7949">
                  <c:v>4.7</c:v>
                </c:pt>
                <c:pt idx="7950">
                  <c:v>4.4000000000000004</c:v>
                </c:pt>
                <c:pt idx="7951">
                  <c:v>4.0999999999999996</c:v>
                </c:pt>
                <c:pt idx="7952">
                  <c:v>2.9</c:v>
                </c:pt>
                <c:pt idx="7953">
                  <c:v>4.3</c:v>
                </c:pt>
                <c:pt idx="7954">
                  <c:v>2.9</c:v>
                </c:pt>
                <c:pt idx="7955">
                  <c:v>2.9</c:v>
                </c:pt>
                <c:pt idx="7956">
                  <c:v>3.6</c:v>
                </c:pt>
                <c:pt idx="7957">
                  <c:v>2.9</c:v>
                </c:pt>
                <c:pt idx="7958">
                  <c:v>4.4000000000000004</c:v>
                </c:pt>
                <c:pt idx="7959">
                  <c:v>4.4000000000000004</c:v>
                </c:pt>
                <c:pt idx="7960">
                  <c:v>2.9</c:v>
                </c:pt>
                <c:pt idx="7961">
                  <c:v>4.4000000000000004</c:v>
                </c:pt>
                <c:pt idx="7962">
                  <c:v>4.4000000000000004</c:v>
                </c:pt>
                <c:pt idx="7963">
                  <c:v>4.3</c:v>
                </c:pt>
                <c:pt idx="7964">
                  <c:v>4.4000000000000004</c:v>
                </c:pt>
                <c:pt idx="7965">
                  <c:v>3.8</c:v>
                </c:pt>
                <c:pt idx="7966">
                  <c:v>4</c:v>
                </c:pt>
                <c:pt idx="7967">
                  <c:v>3.7</c:v>
                </c:pt>
                <c:pt idx="7968">
                  <c:v>4.4000000000000004</c:v>
                </c:pt>
                <c:pt idx="7969">
                  <c:v>3.6</c:v>
                </c:pt>
                <c:pt idx="7970">
                  <c:v>2.9</c:v>
                </c:pt>
                <c:pt idx="7971">
                  <c:v>2.9</c:v>
                </c:pt>
                <c:pt idx="7972">
                  <c:v>2.9</c:v>
                </c:pt>
                <c:pt idx="7973">
                  <c:v>4.4000000000000004</c:v>
                </c:pt>
                <c:pt idx="7974">
                  <c:v>4.5</c:v>
                </c:pt>
                <c:pt idx="7975">
                  <c:v>4.3</c:v>
                </c:pt>
                <c:pt idx="7976">
                  <c:v>3.9</c:v>
                </c:pt>
                <c:pt idx="7977">
                  <c:v>2.9</c:v>
                </c:pt>
                <c:pt idx="7978">
                  <c:v>4.4000000000000004</c:v>
                </c:pt>
                <c:pt idx="7979">
                  <c:v>2.9</c:v>
                </c:pt>
                <c:pt idx="7980">
                  <c:v>3.9</c:v>
                </c:pt>
                <c:pt idx="7981">
                  <c:v>2.9</c:v>
                </c:pt>
                <c:pt idx="7982">
                  <c:v>4.0999999999999996</c:v>
                </c:pt>
                <c:pt idx="7983">
                  <c:v>2.9</c:v>
                </c:pt>
                <c:pt idx="7984">
                  <c:v>4.2</c:v>
                </c:pt>
                <c:pt idx="7985">
                  <c:v>2.9</c:v>
                </c:pt>
                <c:pt idx="7986">
                  <c:v>2.9</c:v>
                </c:pt>
                <c:pt idx="7987">
                  <c:v>2.9</c:v>
                </c:pt>
                <c:pt idx="7988">
                  <c:v>3.9</c:v>
                </c:pt>
                <c:pt idx="7989">
                  <c:v>4.4000000000000004</c:v>
                </c:pt>
                <c:pt idx="7990">
                  <c:v>2.9</c:v>
                </c:pt>
                <c:pt idx="7991">
                  <c:v>4.4000000000000004</c:v>
                </c:pt>
                <c:pt idx="7992">
                  <c:v>3.8</c:v>
                </c:pt>
                <c:pt idx="7993">
                  <c:v>2.9</c:v>
                </c:pt>
                <c:pt idx="7994">
                  <c:v>3.7</c:v>
                </c:pt>
                <c:pt idx="7995">
                  <c:v>4.7</c:v>
                </c:pt>
                <c:pt idx="7996">
                  <c:v>4.7</c:v>
                </c:pt>
                <c:pt idx="7997">
                  <c:v>3.9</c:v>
                </c:pt>
                <c:pt idx="7998">
                  <c:v>2.9</c:v>
                </c:pt>
                <c:pt idx="7999">
                  <c:v>4.0999999999999996</c:v>
                </c:pt>
                <c:pt idx="8000">
                  <c:v>3.9</c:v>
                </c:pt>
                <c:pt idx="8001">
                  <c:v>4.5999999999999996</c:v>
                </c:pt>
                <c:pt idx="8002">
                  <c:v>2.9</c:v>
                </c:pt>
                <c:pt idx="8003">
                  <c:v>3.9</c:v>
                </c:pt>
                <c:pt idx="8004">
                  <c:v>3.6</c:v>
                </c:pt>
                <c:pt idx="8005">
                  <c:v>5</c:v>
                </c:pt>
                <c:pt idx="8006">
                  <c:v>4.0999999999999996</c:v>
                </c:pt>
                <c:pt idx="8007">
                  <c:v>3.4</c:v>
                </c:pt>
                <c:pt idx="8008">
                  <c:v>2.9</c:v>
                </c:pt>
                <c:pt idx="8009">
                  <c:v>2.9</c:v>
                </c:pt>
                <c:pt idx="8010">
                  <c:v>4.5</c:v>
                </c:pt>
                <c:pt idx="8011">
                  <c:v>2.9</c:v>
                </c:pt>
                <c:pt idx="8012">
                  <c:v>4.3</c:v>
                </c:pt>
                <c:pt idx="8013">
                  <c:v>2.9</c:v>
                </c:pt>
                <c:pt idx="8014">
                  <c:v>4</c:v>
                </c:pt>
                <c:pt idx="8015">
                  <c:v>3.7</c:v>
                </c:pt>
                <c:pt idx="8016">
                  <c:v>4.4000000000000004</c:v>
                </c:pt>
                <c:pt idx="8017">
                  <c:v>4</c:v>
                </c:pt>
                <c:pt idx="8018">
                  <c:v>4.4000000000000004</c:v>
                </c:pt>
                <c:pt idx="8019">
                  <c:v>4.4000000000000004</c:v>
                </c:pt>
                <c:pt idx="8020">
                  <c:v>4.0999999999999996</c:v>
                </c:pt>
                <c:pt idx="8021">
                  <c:v>4.5</c:v>
                </c:pt>
                <c:pt idx="8022">
                  <c:v>3.8</c:v>
                </c:pt>
                <c:pt idx="8023">
                  <c:v>2.9</c:v>
                </c:pt>
                <c:pt idx="8024">
                  <c:v>4.5999999999999996</c:v>
                </c:pt>
                <c:pt idx="8025">
                  <c:v>4.5999999999999996</c:v>
                </c:pt>
                <c:pt idx="8026">
                  <c:v>3.7</c:v>
                </c:pt>
                <c:pt idx="8027">
                  <c:v>4.3</c:v>
                </c:pt>
                <c:pt idx="8028">
                  <c:v>4.4000000000000004</c:v>
                </c:pt>
                <c:pt idx="8029">
                  <c:v>2.9</c:v>
                </c:pt>
                <c:pt idx="8030">
                  <c:v>3</c:v>
                </c:pt>
                <c:pt idx="8031">
                  <c:v>2.9</c:v>
                </c:pt>
                <c:pt idx="8032">
                  <c:v>2.9</c:v>
                </c:pt>
                <c:pt idx="8033">
                  <c:v>4.3</c:v>
                </c:pt>
                <c:pt idx="8034">
                  <c:v>4.4000000000000004</c:v>
                </c:pt>
                <c:pt idx="8035">
                  <c:v>2.9</c:v>
                </c:pt>
                <c:pt idx="8036">
                  <c:v>2.9</c:v>
                </c:pt>
                <c:pt idx="8037">
                  <c:v>2.9</c:v>
                </c:pt>
                <c:pt idx="8038">
                  <c:v>2.9</c:v>
                </c:pt>
                <c:pt idx="8039">
                  <c:v>3.6</c:v>
                </c:pt>
                <c:pt idx="8040">
                  <c:v>2.9</c:v>
                </c:pt>
                <c:pt idx="8041">
                  <c:v>3.8</c:v>
                </c:pt>
                <c:pt idx="8042">
                  <c:v>4.0999999999999996</c:v>
                </c:pt>
                <c:pt idx="8043">
                  <c:v>4.3</c:v>
                </c:pt>
                <c:pt idx="8044">
                  <c:v>2.9</c:v>
                </c:pt>
                <c:pt idx="8045">
                  <c:v>4.3</c:v>
                </c:pt>
                <c:pt idx="8046">
                  <c:v>4.3</c:v>
                </c:pt>
                <c:pt idx="8047">
                  <c:v>2.9</c:v>
                </c:pt>
                <c:pt idx="8048">
                  <c:v>4.2</c:v>
                </c:pt>
                <c:pt idx="8049">
                  <c:v>2.9</c:v>
                </c:pt>
                <c:pt idx="8050">
                  <c:v>4.3</c:v>
                </c:pt>
                <c:pt idx="8051">
                  <c:v>3.9</c:v>
                </c:pt>
                <c:pt idx="8052">
                  <c:v>4</c:v>
                </c:pt>
                <c:pt idx="8053">
                  <c:v>4.5999999999999996</c:v>
                </c:pt>
                <c:pt idx="8054">
                  <c:v>3.9</c:v>
                </c:pt>
                <c:pt idx="8055">
                  <c:v>2.9</c:v>
                </c:pt>
                <c:pt idx="8056">
                  <c:v>3.8</c:v>
                </c:pt>
                <c:pt idx="8057">
                  <c:v>4.4000000000000004</c:v>
                </c:pt>
                <c:pt idx="8058">
                  <c:v>2.9</c:v>
                </c:pt>
                <c:pt idx="8059">
                  <c:v>4.0999999999999996</c:v>
                </c:pt>
                <c:pt idx="8060">
                  <c:v>4.3</c:v>
                </c:pt>
                <c:pt idx="8061">
                  <c:v>4.2</c:v>
                </c:pt>
                <c:pt idx="8062">
                  <c:v>4</c:v>
                </c:pt>
                <c:pt idx="8063">
                  <c:v>3.4</c:v>
                </c:pt>
                <c:pt idx="8064">
                  <c:v>4.0999999999999996</c:v>
                </c:pt>
                <c:pt idx="8065">
                  <c:v>2.9</c:v>
                </c:pt>
                <c:pt idx="8066">
                  <c:v>4.2</c:v>
                </c:pt>
                <c:pt idx="8067">
                  <c:v>2.9</c:v>
                </c:pt>
                <c:pt idx="8068">
                  <c:v>2.9</c:v>
                </c:pt>
                <c:pt idx="8069">
                  <c:v>2.9</c:v>
                </c:pt>
                <c:pt idx="8070">
                  <c:v>2.9</c:v>
                </c:pt>
                <c:pt idx="8071">
                  <c:v>3</c:v>
                </c:pt>
                <c:pt idx="8072">
                  <c:v>2.9</c:v>
                </c:pt>
                <c:pt idx="8073">
                  <c:v>2.9</c:v>
                </c:pt>
                <c:pt idx="8074">
                  <c:v>4</c:v>
                </c:pt>
                <c:pt idx="8075">
                  <c:v>2.9</c:v>
                </c:pt>
                <c:pt idx="8076">
                  <c:v>2.9</c:v>
                </c:pt>
                <c:pt idx="8077">
                  <c:v>2.9</c:v>
                </c:pt>
                <c:pt idx="8078">
                  <c:v>4.4000000000000004</c:v>
                </c:pt>
                <c:pt idx="8079">
                  <c:v>4.3</c:v>
                </c:pt>
                <c:pt idx="8080">
                  <c:v>2.9</c:v>
                </c:pt>
                <c:pt idx="8081">
                  <c:v>2.9</c:v>
                </c:pt>
                <c:pt idx="8082">
                  <c:v>2.9</c:v>
                </c:pt>
                <c:pt idx="8083">
                  <c:v>4.5999999999999996</c:v>
                </c:pt>
                <c:pt idx="8084">
                  <c:v>4.4000000000000004</c:v>
                </c:pt>
                <c:pt idx="8085">
                  <c:v>4.3</c:v>
                </c:pt>
                <c:pt idx="8086">
                  <c:v>2.9</c:v>
                </c:pt>
                <c:pt idx="8087">
                  <c:v>2.9</c:v>
                </c:pt>
                <c:pt idx="8088">
                  <c:v>2.9</c:v>
                </c:pt>
                <c:pt idx="8089">
                  <c:v>2.9</c:v>
                </c:pt>
                <c:pt idx="8090">
                  <c:v>3.1</c:v>
                </c:pt>
                <c:pt idx="8091">
                  <c:v>4.2</c:v>
                </c:pt>
                <c:pt idx="8092">
                  <c:v>2.9</c:v>
                </c:pt>
                <c:pt idx="8093">
                  <c:v>4.4000000000000004</c:v>
                </c:pt>
                <c:pt idx="8094">
                  <c:v>4.0999999999999996</c:v>
                </c:pt>
                <c:pt idx="8095">
                  <c:v>2.9</c:v>
                </c:pt>
                <c:pt idx="8096">
                  <c:v>4.0999999999999996</c:v>
                </c:pt>
                <c:pt idx="8097">
                  <c:v>2.9</c:v>
                </c:pt>
                <c:pt idx="8098">
                  <c:v>2.9</c:v>
                </c:pt>
                <c:pt idx="8099">
                  <c:v>3.9</c:v>
                </c:pt>
                <c:pt idx="8100">
                  <c:v>2.9</c:v>
                </c:pt>
                <c:pt idx="8101">
                  <c:v>2.9</c:v>
                </c:pt>
                <c:pt idx="8102">
                  <c:v>2.9</c:v>
                </c:pt>
                <c:pt idx="8103">
                  <c:v>2.9</c:v>
                </c:pt>
                <c:pt idx="8104">
                  <c:v>2.9</c:v>
                </c:pt>
                <c:pt idx="8105">
                  <c:v>4.3</c:v>
                </c:pt>
                <c:pt idx="8106">
                  <c:v>2.9</c:v>
                </c:pt>
                <c:pt idx="8107">
                  <c:v>4.4000000000000004</c:v>
                </c:pt>
                <c:pt idx="8108">
                  <c:v>4.5</c:v>
                </c:pt>
                <c:pt idx="8109">
                  <c:v>2.9</c:v>
                </c:pt>
                <c:pt idx="8110">
                  <c:v>2.9</c:v>
                </c:pt>
                <c:pt idx="8111">
                  <c:v>4.2</c:v>
                </c:pt>
                <c:pt idx="8112">
                  <c:v>4.5</c:v>
                </c:pt>
                <c:pt idx="8113">
                  <c:v>2.9</c:v>
                </c:pt>
                <c:pt idx="8114">
                  <c:v>4.2</c:v>
                </c:pt>
                <c:pt idx="8115">
                  <c:v>4.5</c:v>
                </c:pt>
                <c:pt idx="8116">
                  <c:v>2.9</c:v>
                </c:pt>
                <c:pt idx="8117">
                  <c:v>4.5999999999999996</c:v>
                </c:pt>
                <c:pt idx="8118">
                  <c:v>4.3</c:v>
                </c:pt>
                <c:pt idx="8119">
                  <c:v>3.9</c:v>
                </c:pt>
                <c:pt idx="8120">
                  <c:v>2.9</c:v>
                </c:pt>
                <c:pt idx="8121">
                  <c:v>4.4000000000000004</c:v>
                </c:pt>
                <c:pt idx="8122">
                  <c:v>2.9</c:v>
                </c:pt>
                <c:pt idx="8123">
                  <c:v>2.9</c:v>
                </c:pt>
                <c:pt idx="8124">
                  <c:v>4.5</c:v>
                </c:pt>
                <c:pt idx="8125">
                  <c:v>4.5999999999999996</c:v>
                </c:pt>
                <c:pt idx="8126">
                  <c:v>3.8</c:v>
                </c:pt>
                <c:pt idx="8127">
                  <c:v>4.3</c:v>
                </c:pt>
                <c:pt idx="8128">
                  <c:v>4.0999999999999996</c:v>
                </c:pt>
                <c:pt idx="8129">
                  <c:v>3.9</c:v>
                </c:pt>
                <c:pt idx="8130">
                  <c:v>4.3</c:v>
                </c:pt>
                <c:pt idx="8131">
                  <c:v>3.7</c:v>
                </c:pt>
                <c:pt idx="8132">
                  <c:v>4.2</c:v>
                </c:pt>
                <c:pt idx="8133">
                  <c:v>4.2</c:v>
                </c:pt>
                <c:pt idx="8134">
                  <c:v>4.0999999999999996</c:v>
                </c:pt>
                <c:pt idx="8135">
                  <c:v>4.5</c:v>
                </c:pt>
                <c:pt idx="8136">
                  <c:v>4.3</c:v>
                </c:pt>
                <c:pt idx="8137">
                  <c:v>2.9</c:v>
                </c:pt>
                <c:pt idx="8138">
                  <c:v>2.9</c:v>
                </c:pt>
                <c:pt idx="8139">
                  <c:v>2.9</c:v>
                </c:pt>
                <c:pt idx="8140">
                  <c:v>3.8</c:v>
                </c:pt>
                <c:pt idx="8141">
                  <c:v>2.9</c:v>
                </c:pt>
                <c:pt idx="8142">
                  <c:v>2.9</c:v>
                </c:pt>
                <c:pt idx="8143">
                  <c:v>2.9</c:v>
                </c:pt>
                <c:pt idx="8144">
                  <c:v>2.9</c:v>
                </c:pt>
                <c:pt idx="8145">
                  <c:v>2.9</c:v>
                </c:pt>
                <c:pt idx="8146">
                  <c:v>4.5999999999999996</c:v>
                </c:pt>
                <c:pt idx="8147">
                  <c:v>2.9</c:v>
                </c:pt>
                <c:pt idx="8148">
                  <c:v>4.4000000000000004</c:v>
                </c:pt>
                <c:pt idx="8149">
                  <c:v>4.5999999999999996</c:v>
                </c:pt>
                <c:pt idx="8150">
                  <c:v>2.9</c:v>
                </c:pt>
                <c:pt idx="8151">
                  <c:v>4.0999999999999996</c:v>
                </c:pt>
                <c:pt idx="8152">
                  <c:v>4</c:v>
                </c:pt>
                <c:pt idx="8153">
                  <c:v>2.9</c:v>
                </c:pt>
                <c:pt idx="8154">
                  <c:v>4.2</c:v>
                </c:pt>
                <c:pt idx="8155">
                  <c:v>2.9</c:v>
                </c:pt>
                <c:pt idx="8156">
                  <c:v>2.9</c:v>
                </c:pt>
                <c:pt idx="8157">
                  <c:v>2.9</c:v>
                </c:pt>
                <c:pt idx="8158">
                  <c:v>2.9</c:v>
                </c:pt>
                <c:pt idx="8159">
                  <c:v>3.2</c:v>
                </c:pt>
                <c:pt idx="8160">
                  <c:v>2.9</c:v>
                </c:pt>
                <c:pt idx="8161">
                  <c:v>4.5999999999999996</c:v>
                </c:pt>
                <c:pt idx="8162">
                  <c:v>3.8</c:v>
                </c:pt>
                <c:pt idx="8163">
                  <c:v>2.9</c:v>
                </c:pt>
                <c:pt idx="8164">
                  <c:v>2.9</c:v>
                </c:pt>
                <c:pt idx="8165">
                  <c:v>4</c:v>
                </c:pt>
                <c:pt idx="8166">
                  <c:v>2.9</c:v>
                </c:pt>
                <c:pt idx="8167">
                  <c:v>3.9</c:v>
                </c:pt>
                <c:pt idx="8168">
                  <c:v>3.7</c:v>
                </c:pt>
                <c:pt idx="8169">
                  <c:v>4.0999999999999996</c:v>
                </c:pt>
                <c:pt idx="8170">
                  <c:v>2.9</c:v>
                </c:pt>
                <c:pt idx="8171">
                  <c:v>3.4</c:v>
                </c:pt>
                <c:pt idx="8172">
                  <c:v>4.4000000000000004</c:v>
                </c:pt>
                <c:pt idx="8173">
                  <c:v>2.9</c:v>
                </c:pt>
                <c:pt idx="8174">
                  <c:v>4</c:v>
                </c:pt>
                <c:pt idx="8175">
                  <c:v>4.4000000000000004</c:v>
                </c:pt>
                <c:pt idx="8176">
                  <c:v>2.9</c:v>
                </c:pt>
                <c:pt idx="8177">
                  <c:v>4.0999999999999996</c:v>
                </c:pt>
                <c:pt idx="8178">
                  <c:v>2.9</c:v>
                </c:pt>
                <c:pt idx="8179">
                  <c:v>3.9</c:v>
                </c:pt>
                <c:pt idx="8180">
                  <c:v>2.9</c:v>
                </c:pt>
                <c:pt idx="8181">
                  <c:v>4.2</c:v>
                </c:pt>
                <c:pt idx="8182">
                  <c:v>4.4000000000000004</c:v>
                </c:pt>
                <c:pt idx="8183">
                  <c:v>2.9</c:v>
                </c:pt>
                <c:pt idx="8184">
                  <c:v>4.5</c:v>
                </c:pt>
                <c:pt idx="8185">
                  <c:v>2.9</c:v>
                </c:pt>
                <c:pt idx="8186">
                  <c:v>2.9</c:v>
                </c:pt>
                <c:pt idx="8187">
                  <c:v>4.7</c:v>
                </c:pt>
                <c:pt idx="8188">
                  <c:v>4.5999999999999996</c:v>
                </c:pt>
                <c:pt idx="8189">
                  <c:v>4.5</c:v>
                </c:pt>
                <c:pt idx="8190">
                  <c:v>2.9</c:v>
                </c:pt>
                <c:pt idx="8191">
                  <c:v>2.9</c:v>
                </c:pt>
                <c:pt idx="8192">
                  <c:v>2.9</c:v>
                </c:pt>
                <c:pt idx="8193">
                  <c:v>4.4000000000000004</c:v>
                </c:pt>
                <c:pt idx="8194">
                  <c:v>2.9</c:v>
                </c:pt>
                <c:pt idx="8195">
                  <c:v>2.9</c:v>
                </c:pt>
                <c:pt idx="8196">
                  <c:v>2.9</c:v>
                </c:pt>
                <c:pt idx="8197">
                  <c:v>2.9</c:v>
                </c:pt>
                <c:pt idx="8198">
                  <c:v>2.9</c:v>
                </c:pt>
                <c:pt idx="8199">
                  <c:v>2.9</c:v>
                </c:pt>
                <c:pt idx="8200">
                  <c:v>4.3</c:v>
                </c:pt>
                <c:pt idx="8201">
                  <c:v>3.5</c:v>
                </c:pt>
                <c:pt idx="8202">
                  <c:v>2.9</c:v>
                </c:pt>
                <c:pt idx="8203">
                  <c:v>3.8</c:v>
                </c:pt>
                <c:pt idx="8204">
                  <c:v>2.9</c:v>
                </c:pt>
                <c:pt idx="8205">
                  <c:v>4.4000000000000004</c:v>
                </c:pt>
                <c:pt idx="8206">
                  <c:v>2.9</c:v>
                </c:pt>
                <c:pt idx="8207">
                  <c:v>2.9</c:v>
                </c:pt>
                <c:pt idx="8208">
                  <c:v>2.9</c:v>
                </c:pt>
                <c:pt idx="8209">
                  <c:v>2.9</c:v>
                </c:pt>
                <c:pt idx="8210">
                  <c:v>2.9</c:v>
                </c:pt>
                <c:pt idx="8211">
                  <c:v>2.9</c:v>
                </c:pt>
                <c:pt idx="8212">
                  <c:v>2.9</c:v>
                </c:pt>
                <c:pt idx="8213">
                  <c:v>2.9</c:v>
                </c:pt>
                <c:pt idx="8214">
                  <c:v>4.8</c:v>
                </c:pt>
                <c:pt idx="8215">
                  <c:v>2.9</c:v>
                </c:pt>
                <c:pt idx="8216">
                  <c:v>2.9</c:v>
                </c:pt>
                <c:pt idx="8217">
                  <c:v>4.5</c:v>
                </c:pt>
                <c:pt idx="8218">
                  <c:v>4.3</c:v>
                </c:pt>
                <c:pt idx="8219">
                  <c:v>2.9</c:v>
                </c:pt>
                <c:pt idx="8220">
                  <c:v>2.9</c:v>
                </c:pt>
                <c:pt idx="8221">
                  <c:v>3.4</c:v>
                </c:pt>
                <c:pt idx="8222">
                  <c:v>4.2</c:v>
                </c:pt>
                <c:pt idx="8223">
                  <c:v>2.9</c:v>
                </c:pt>
                <c:pt idx="8224">
                  <c:v>2.9</c:v>
                </c:pt>
                <c:pt idx="8225">
                  <c:v>2.9</c:v>
                </c:pt>
                <c:pt idx="8226">
                  <c:v>2.9</c:v>
                </c:pt>
                <c:pt idx="8227">
                  <c:v>4.4000000000000004</c:v>
                </c:pt>
                <c:pt idx="8228">
                  <c:v>2.9</c:v>
                </c:pt>
                <c:pt idx="8229">
                  <c:v>3.7</c:v>
                </c:pt>
                <c:pt idx="8230">
                  <c:v>2.9</c:v>
                </c:pt>
                <c:pt idx="8231">
                  <c:v>3.8</c:v>
                </c:pt>
                <c:pt idx="8232">
                  <c:v>4.2</c:v>
                </c:pt>
                <c:pt idx="8233">
                  <c:v>2.9</c:v>
                </c:pt>
                <c:pt idx="8234">
                  <c:v>4.2</c:v>
                </c:pt>
                <c:pt idx="8235">
                  <c:v>2.9</c:v>
                </c:pt>
                <c:pt idx="8236">
                  <c:v>4</c:v>
                </c:pt>
                <c:pt idx="8237">
                  <c:v>4.2</c:v>
                </c:pt>
                <c:pt idx="8238">
                  <c:v>2.9</c:v>
                </c:pt>
                <c:pt idx="8239">
                  <c:v>4.3</c:v>
                </c:pt>
                <c:pt idx="8240">
                  <c:v>4.0999999999999996</c:v>
                </c:pt>
                <c:pt idx="8241">
                  <c:v>4.0999999999999996</c:v>
                </c:pt>
                <c:pt idx="8242">
                  <c:v>2.9</c:v>
                </c:pt>
                <c:pt idx="8243">
                  <c:v>2.9</c:v>
                </c:pt>
                <c:pt idx="8244">
                  <c:v>4.8</c:v>
                </c:pt>
                <c:pt idx="8245">
                  <c:v>4.5999999999999996</c:v>
                </c:pt>
                <c:pt idx="8246">
                  <c:v>4.2</c:v>
                </c:pt>
                <c:pt idx="8247">
                  <c:v>2.9</c:v>
                </c:pt>
                <c:pt idx="8248">
                  <c:v>2.9</c:v>
                </c:pt>
                <c:pt idx="8249">
                  <c:v>3.5</c:v>
                </c:pt>
                <c:pt idx="8250">
                  <c:v>4.4000000000000004</c:v>
                </c:pt>
                <c:pt idx="8251">
                  <c:v>4.0999999999999996</c:v>
                </c:pt>
                <c:pt idx="8252">
                  <c:v>2.9</c:v>
                </c:pt>
                <c:pt idx="8253">
                  <c:v>4.3</c:v>
                </c:pt>
                <c:pt idx="8254">
                  <c:v>2.9</c:v>
                </c:pt>
                <c:pt idx="8255">
                  <c:v>4.3</c:v>
                </c:pt>
                <c:pt idx="8256">
                  <c:v>3.5</c:v>
                </c:pt>
                <c:pt idx="8257">
                  <c:v>4.5</c:v>
                </c:pt>
                <c:pt idx="8258">
                  <c:v>4.3</c:v>
                </c:pt>
                <c:pt idx="8259">
                  <c:v>4.2</c:v>
                </c:pt>
                <c:pt idx="8260">
                  <c:v>2.9</c:v>
                </c:pt>
                <c:pt idx="8261">
                  <c:v>2.9</c:v>
                </c:pt>
                <c:pt idx="8262">
                  <c:v>2.9</c:v>
                </c:pt>
                <c:pt idx="8263">
                  <c:v>2.9</c:v>
                </c:pt>
                <c:pt idx="8264">
                  <c:v>3.6</c:v>
                </c:pt>
                <c:pt idx="8265">
                  <c:v>4.0999999999999996</c:v>
                </c:pt>
                <c:pt idx="8266">
                  <c:v>4.2</c:v>
                </c:pt>
                <c:pt idx="8267">
                  <c:v>4.0999999999999996</c:v>
                </c:pt>
                <c:pt idx="8268">
                  <c:v>2.9</c:v>
                </c:pt>
                <c:pt idx="8269">
                  <c:v>2.9</c:v>
                </c:pt>
                <c:pt idx="8270">
                  <c:v>3.9</c:v>
                </c:pt>
                <c:pt idx="8271">
                  <c:v>2.9</c:v>
                </c:pt>
                <c:pt idx="8272">
                  <c:v>2.9</c:v>
                </c:pt>
                <c:pt idx="8273">
                  <c:v>4.5</c:v>
                </c:pt>
                <c:pt idx="8274">
                  <c:v>2.9</c:v>
                </c:pt>
                <c:pt idx="8275">
                  <c:v>2.9</c:v>
                </c:pt>
                <c:pt idx="8276">
                  <c:v>2.9</c:v>
                </c:pt>
                <c:pt idx="8277">
                  <c:v>2.9</c:v>
                </c:pt>
                <c:pt idx="8278">
                  <c:v>2.9</c:v>
                </c:pt>
                <c:pt idx="8279">
                  <c:v>2.9</c:v>
                </c:pt>
                <c:pt idx="8280">
                  <c:v>2.9</c:v>
                </c:pt>
                <c:pt idx="8281">
                  <c:v>2.9</c:v>
                </c:pt>
                <c:pt idx="8282">
                  <c:v>4.3</c:v>
                </c:pt>
                <c:pt idx="8283">
                  <c:v>4.5</c:v>
                </c:pt>
                <c:pt idx="8284">
                  <c:v>2.9</c:v>
                </c:pt>
                <c:pt idx="8285">
                  <c:v>4.4000000000000004</c:v>
                </c:pt>
                <c:pt idx="8286">
                  <c:v>2.9</c:v>
                </c:pt>
                <c:pt idx="8287">
                  <c:v>4.5999999999999996</c:v>
                </c:pt>
                <c:pt idx="8288">
                  <c:v>2.9</c:v>
                </c:pt>
                <c:pt idx="8289">
                  <c:v>2.9</c:v>
                </c:pt>
                <c:pt idx="8290">
                  <c:v>2.9</c:v>
                </c:pt>
                <c:pt idx="8291">
                  <c:v>2.9</c:v>
                </c:pt>
                <c:pt idx="8292">
                  <c:v>3.6</c:v>
                </c:pt>
                <c:pt idx="8293">
                  <c:v>2.9</c:v>
                </c:pt>
                <c:pt idx="8294">
                  <c:v>4.9000000000000004</c:v>
                </c:pt>
                <c:pt idx="8295">
                  <c:v>4.2</c:v>
                </c:pt>
                <c:pt idx="8296">
                  <c:v>2.9</c:v>
                </c:pt>
                <c:pt idx="8297">
                  <c:v>4.5</c:v>
                </c:pt>
                <c:pt idx="8298">
                  <c:v>2.9</c:v>
                </c:pt>
                <c:pt idx="8299">
                  <c:v>4.7</c:v>
                </c:pt>
                <c:pt idx="8300">
                  <c:v>2.9</c:v>
                </c:pt>
                <c:pt idx="8301">
                  <c:v>2.9</c:v>
                </c:pt>
                <c:pt idx="8302">
                  <c:v>2.9</c:v>
                </c:pt>
                <c:pt idx="8303">
                  <c:v>2.9</c:v>
                </c:pt>
                <c:pt idx="8304">
                  <c:v>2.9</c:v>
                </c:pt>
                <c:pt idx="8305">
                  <c:v>2.9</c:v>
                </c:pt>
                <c:pt idx="8306">
                  <c:v>4.2</c:v>
                </c:pt>
                <c:pt idx="8307">
                  <c:v>2.9</c:v>
                </c:pt>
                <c:pt idx="8308">
                  <c:v>4.2</c:v>
                </c:pt>
                <c:pt idx="8309">
                  <c:v>2.9</c:v>
                </c:pt>
                <c:pt idx="8310">
                  <c:v>2.9</c:v>
                </c:pt>
                <c:pt idx="8311">
                  <c:v>2.9</c:v>
                </c:pt>
                <c:pt idx="8312">
                  <c:v>2.9</c:v>
                </c:pt>
                <c:pt idx="8313">
                  <c:v>2.9</c:v>
                </c:pt>
                <c:pt idx="8314">
                  <c:v>4</c:v>
                </c:pt>
                <c:pt idx="8315">
                  <c:v>3.9</c:v>
                </c:pt>
                <c:pt idx="8316">
                  <c:v>2.9</c:v>
                </c:pt>
                <c:pt idx="8317">
                  <c:v>2.9</c:v>
                </c:pt>
                <c:pt idx="8318">
                  <c:v>2.9</c:v>
                </c:pt>
                <c:pt idx="8319">
                  <c:v>2.9</c:v>
                </c:pt>
                <c:pt idx="8320">
                  <c:v>2.9</c:v>
                </c:pt>
                <c:pt idx="8321">
                  <c:v>4.5999999999999996</c:v>
                </c:pt>
                <c:pt idx="8322">
                  <c:v>2.9</c:v>
                </c:pt>
                <c:pt idx="8323">
                  <c:v>3.6</c:v>
                </c:pt>
                <c:pt idx="8324">
                  <c:v>2.9</c:v>
                </c:pt>
                <c:pt idx="8325">
                  <c:v>2.9</c:v>
                </c:pt>
                <c:pt idx="8326">
                  <c:v>2.9</c:v>
                </c:pt>
                <c:pt idx="8327">
                  <c:v>2.9</c:v>
                </c:pt>
                <c:pt idx="8328">
                  <c:v>2.9</c:v>
                </c:pt>
                <c:pt idx="8329">
                  <c:v>2.9</c:v>
                </c:pt>
                <c:pt idx="8330">
                  <c:v>3.5</c:v>
                </c:pt>
                <c:pt idx="8331">
                  <c:v>4.2</c:v>
                </c:pt>
                <c:pt idx="8332">
                  <c:v>2.9</c:v>
                </c:pt>
                <c:pt idx="8333">
                  <c:v>3.8</c:v>
                </c:pt>
                <c:pt idx="8334">
                  <c:v>4.0999999999999996</c:v>
                </c:pt>
                <c:pt idx="8335">
                  <c:v>2.9</c:v>
                </c:pt>
                <c:pt idx="8336">
                  <c:v>2.9</c:v>
                </c:pt>
                <c:pt idx="8337">
                  <c:v>2.9</c:v>
                </c:pt>
                <c:pt idx="8338">
                  <c:v>4.7</c:v>
                </c:pt>
                <c:pt idx="8339">
                  <c:v>4.5999999999999996</c:v>
                </c:pt>
                <c:pt idx="8340">
                  <c:v>2.9</c:v>
                </c:pt>
                <c:pt idx="8341">
                  <c:v>2.9</c:v>
                </c:pt>
                <c:pt idx="8342">
                  <c:v>2.9</c:v>
                </c:pt>
                <c:pt idx="8343">
                  <c:v>2.9</c:v>
                </c:pt>
                <c:pt idx="8344">
                  <c:v>2.9</c:v>
                </c:pt>
                <c:pt idx="8345">
                  <c:v>2.9</c:v>
                </c:pt>
                <c:pt idx="8346">
                  <c:v>3.4</c:v>
                </c:pt>
                <c:pt idx="8347">
                  <c:v>3.9</c:v>
                </c:pt>
                <c:pt idx="8348">
                  <c:v>4.4000000000000004</c:v>
                </c:pt>
                <c:pt idx="8349">
                  <c:v>2.9</c:v>
                </c:pt>
                <c:pt idx="8350">
                  <c:v>2.9</c:v>
                </c:pt>
                <c:pt idx="8351">
                  <c:v>2.9</c:v>
                </c:pt>
                <c:pt idx="8352">
                  <c:v>4.2</c:v>
                </c:pt>
                <c:pt idx="8353">
                  <c:v>2.9</c:v>
                </c:pt>
                <c:pt idx="8354">
                  <c:v>2.9</c:v>
                </c:pt>
                <c:pt idx="8355">
                  <c:v>3.9</c:v>
                </c:pt>
                <c:pt idx="8356">
                  <c:v>2.9</c:v>
                </c:pt>
                <c:pt idx="8357">
                  <c:v>2.9</c:v>
                </c:pt>
                <c:pt idx="8358">
                  <c:v>2.9</c:v>
                </c:pt>
                <c:pt idx="8359">
                  <c:v>2.9</c:v>
                </c:pt>
                <c:pt idx="8360">
                  <c:v>2.9</c:v>
                </c:pt>
                <c:pt idx="8361">
                  <c:v>2.9</c:v>
                </c:pt>
                <c:pt idx="8362">
                  <c:v>2.9</c:v>
                </c:pt>
                <c:pt idx="8363">
                  <c:v>2.9</c:v>
                </c:pt>
                <c:pt idx="8364">
                  <c:v>2.9</c:v>
                </c:pt>
                <c:pt idx="8365">
                  <c:v>2.9</c:v>
                </c:pt>
                <c:pt idx="8366">
                  <c:v>4.2</c:v>
                </c:pt>
                <c:pt idx="8367">
                  <c:v>2.9</c:v>
                </c:pt>
                <c:pt idx="8368">
                  <c:v>2.9</c:v>
                </c:pt>
                <c:pt idx="8369">
                  <c:v>2.9</c:v>
                </c:pt>
                <c:pt idx="8370">
                  <c:v>2.9</c:v>
                </c:pt>
                <c:pt idx="8371">
                  <c:v>2.9</c:v>
                </c:pt>
                <c:pt idx="8372">
                  <c:v>2.9</c:v>
                </c:pt>
                <c:pt idx="8373">
                  <c:v>2.9</c:v>
                </c:pt>
                <c:pt idx="8374">
                  <c:v>4.4000000000000004</c:v>
                </c:pt>
                <c:pt idx="8375">
                  <c:v>4.2</c:v>
                </c:pt>
                <c:pt idx="8376">
                  <c:v>2.9</c:v>
                </c:pt>
                <c:pt idx="8377">
                  <c:v>2.9</c:v>
                </c:pt>
                <c:pt idx="8378">
                  <c:v>4.2</c:v>
                </c:pt>
                <c:pt idx="8379">
                  <c:v>2.9</c:v>
                </c:pt>
                <c:pt idx="8380">
                  <c:v>2.9</c:v>
                </c:pt>
                <c:pt idx="8381">
                  <c:v>2.9</c:v>
                </c:pt>
                <c:pt idx="8382">
                  <c:v>2.9</c:v>
                </c:pt>
                <c:pt idx="8383">
                  <c:v>2.9</c:v>
                </c:pt>
                <c:pt idx="8384">
                  <c:v>2.9</c:v>
                </c:pt>
                <c:pt idx="8385">
                  <c:v>2.9</c:v>
                </c:pt>
                <c:pt idx="8386">
                  <c:v>3.7</c:v>
                </c:pt>
                <c:pt idx="8387">
                  <c:v>2.9</c:v>
                </c:pt>
                <c:pt idx="8388">
                  <c:v>2.9</c:v>
                </c:pt>
                <c:pt idx="8389">
                  <c:v>2.9</c:v>
                </c:pt>
                <c:pt idx="8390">
                  <c:v>3.7</c:v>
                </c:pt>
                <c:pt idx="8391">
                  <c:v>2.9</c:v>
                </c:pt>
                <c:pt idx="8392">
                  <c:v>2.9</c:v>
                </c:pt>
                <c:pt idx="8393">
                  <c:v>3.9</c:v>
                </c:pt>
                <c:pt idx="8394">
                  <c:v>2.9</c:v>
                </c:pt>
                <c:pt idx="8395">
                  <c:v>2.9</c:v>
                </c:pt>
                <c:pt idx="8396">
                  <c:v>4.5999999999999996</c:v>
                </c:pt>
                <c:pt idx="8397">
                  <c:v>2.9</c:v>
                </c:pt>
                <c:pt idx="8398">
                  <c:v>2.9</c:v>
                </c:pt>
                <c:pt idx="8399">
                  <c:v>2.9</c:v>
                </c:pt>
                <c:pt idx="8400">
                  <c:v>2.9</c:v>
                </c:pt>
                <c:pt idx="8401">
                  <c:v>4.8</c:v>
                </c:pt>
                <c:pt idx="8402">
                  <c:v>2.9</c:v>
                </c:pt>
                <c:pt idx="8403">
                  <c:v>2.9</c:v>
                </c:pt>
                <c:pt idx="8404">
                  <c:v>2.9</c:v>
                </c:pt>
                <c:pt idx="8405">
                  <c:v>2.9</c:v>
                </c:pt>
                <c:pt idx="8406">
                  <c:v>4.3</c:v>
                </c:pt>
                <c:pt idx="8407">
                  <c:v>2.9</c:v>
                </c:pt>
                <c:pt idx="8408">
                  <c:v>2.9</c:v>
                </c:pt>
                <c:pt idx="8409">
                  <c:v>2.9</c:v>
                </c:pt>
                <c:pt idx="8410">
                  <c:v>2.9</c:v>
                </c:pt>
                <c:pt idx="8411">
                  <c:v>2.9</c:v>
                </c:pt>
                <c:pt idx="8412">
                  <c:v>2.9</c:v>
                </c:pt>
                <c:pt idx="8413">
                  <c:v>2.9</c:v>
                </c:pt>
                <c:pt idx="8414">
                  <c:v>4.3</c:v>
                </c:pt>
                <c:pt idx="8415">
                  <c:v>2.9</c:v>
                </c:pt>
                <c:pt idx="8416">
                  <c:v>2.9</c:v>
                </c:pt>
                <c:pt idx="8417">
                  <c:v>2.9</c:v>
                </c:pt>
                <c:pt idx="8418">
                  <c:v>2.9</c:v>
                </c:pt>
                <c:pt idx="8419">
                  <c:v>2.9</c:v>
                </c:pt>
                <c:pt idx="8420">
                  <c:v>2.9</c:v>
                </c:pt>
                <c:pt idx="8421">
                  <c:v>2.9</c:v>
                </c:pt>
                <c:pt idx="8422">
                  <c:v>4.0999999999999996</c:v>
                </c:pt>
                <c:pt idx="8423">
                  <c:v>2.9</c:v>
                </c:pt>
                <c:pt idx="8424">
                  <c:v>2.9</c:v>
                </c:pt>
                <c:pt idx="8425">
                  <c:v>4.5999999999999996</c:v>
                </c:pt>
                <c:pt idx="8426">
                  <c:v>2.9</c:v>
                </c:pt>
                <c:pt idx="8427">
                  <c:v>2.9</c:v>
                </c:pt>
                <c:pt idx="8428">
                  <c:v>2.9</c:v>
                </c:pt>
                <c:pt idx="8429">
                  <c:v>2.9</c:v>
                </c:pt>
                <c:pt idx="8430">
                  <c:v>2.9</c:v>
                </c:pt>
                <c:pt idx="8431">
                  <c:v>4.4000000000000004</c:v>
                </c:pt>
                <c:pt idx="8432">
                  <c:v>5</c:v>
                </c:pt>
                <c:pt idx="8433">
                  <c:v>2.9</c:v>
                </c:pt>
                <c:pt idx="8434">
                  <c:v>2.9</c:v>
                </c:pt>
                <c:pt idx="8435">
                  <c:v>2.9</c:v>
                </c:pt>
                <c:pt idx="8436">
                  <c:v>2.9</c:v>
                </c:pt>
                <c:pt idx="8437">
                  <c:v>3.6</c:v>
                </c:pt>
                <c:pt idx="8438">
                  <c:v>2.9</c:v>
                </c:pt>
                <c:pt idx="8439">
                  <c:v>2.9</c:v>
                </c:pt>
                <c:pt idx="8440">
                  <c:v>4.2</c:v>
                </c:pt>
                <c:pt idx="8441">
                  <c:v>4.2</c:v>
                </c:pt>
                <c:pt idx="8442">
                  <c:v>2.9</c:v>
                </c:pt>
                <c:pt idx="8443">
                  <c:v>2.9</c:v>
                </c:pt>
                <c:pt idx="8444">
                  <c:v>2.9</c:v>
                </c:pt>
                <c:pt idx="8445">
                  <c:v>4.2</c:v>
                </c:pt>
                <c:pt idx="8446">
                  <c:v>2.9</c:v>
                </c:pt>
                <c:pt idx="8447">
                  <c:v>2.9</c:v>
                </c:pt>
                <c:pt idx="8448">
                  <c:v>2.9</c:v>
                </c:pt>
                <c:pt idx="8449">
                  <c:v>2.9</c:v>
                </c:pt>
                <c:pt idx="8450">
                  <c:v>2.9</c:v>
                </c:pt>
                <c:pt idx="8451">
                  <c:v>2.9</c:v>
                </c:pt>
                <c:pt idx="8452">
                  <c:v>2.9</c:v>
                </c:pt>
                <c:pt idx="8453">
                  <c:v>2.9</c:v>
                </c:pt>
                <c:pt idx="8454">
                  <c:v>3.5</c:v>
                </c:pt>
                <c:pt idx="8455">
                  <c:v>2.9</c:v>
                </c:pt>
                <c:pt idx="8456">
                  <c:v>2.9</c:v>
                </c:pt>
                <c:pt idx="8457">
                  <c:v>2.9</c:v>
                </c:pt>
                <c:pt idx="8458">
                  <c:v>2.9</c:v>
                </c:pt>
                <c:pt idx="8459">
                  <c:v>2.9</c:v>
                </c:pt>
                <c:pt idx="8460">
                  <c:v>2.9</c:v>
                </c:pt>
                <c:pt idx="8461">
                  <c:v>4.0999999999999996</c:v>
                </c:pt>
                <c:pt idx="8462">
                  <c:v>2.9</c:v>
                </c:pt>
                <c:pt idx="8463">
                  <c:v>2.9</c:v>
                </c:pt>
                <c:pt idx="8464">
                  <c:v>2.9</c:v>
                </c:pt>
                <c:pt idx="8465">
                  <c:v>2.9</c:v>
                </c:pt>
                <c:pt idx="8466">
                  <c:v>2.9</c:v>
                </c:pt>
                <c:pt idx="8467">
                  <c:v>4</c:v>
                </c:pt>
                <c:pt idx="8468">
                  <c:v>2.9</c:v>
                </c:pt>
                <c:pt idx="8469">
                  <c:v>2.9</c:v>
                </c:pt>
                <c:pt idx="8470">
                  <c:v>2.9</c:v>
                </c:pt>
                <c:pt idx="8471">
                  <c:v>2.9</c:v>
                </c:pt>
                <c:pt idx="8472">
                  <c:v>2.9</c:v>
                </c:pt>
                <c:pt idx="8473">
                  <c:v>2.9</c:v>
                </c:pt>
                <c:pt idx="8474">
                  <c:v>2.9</c:v>
                </c:pt>
                <c:pt idx="8475">
                  <c:v>2.9</c:v>
                </c:pt>
                <c:pt idx="8476">
                  <c:v>2.9</c:v>
                </c:pt>
                <c:pt idx="8477">
                  <c:v>2.9</c:v>
                </c:pt>
                <c:pt idx="8478">
                  <c:v>2.9</c:v>
                </c:pt>
                <c:pt idx="8479">
                  <c:v>2.9</c:v>
                </c:pt>
                <c:pt idx="8480">
                  <c:v>2.9</c:v>
                </c:pt>
                <c:pt idx="8481">
                  <c:v>2.9</c:v>
                </c:pt>
                <c:pt idx="8482">
                  <c:v>2.9</c:v>
                </c:pt>
                <c:pt idx="8483">
                  <c:v>4.5999999999999996</c:v>
                </c:pt>
                <c:pt idx="8484">
                  <c:v>2.9</c:v>
                </c:pt>
                <c:pt idx="8485">
                  <c:v>2.9</c:v>
                </c:pt>
                <c:pt idx="8486">
                  <c:v>4.2</c:v>
                </c:pt>
                <c:pt idx="8487">
                  <c:v>2.9</c:v>
                </c:pt>
                <c:pt idx="8488">
                  <c:v>2.9</c:v>
                </c:pt>
                <c:pt idx="8489">
                  <c:v>2.9</c:v>
                </c:pt>
                <c:pt idx="8490">
                  <c:v>2.9</c:v>
                </c:pt>
                <c:pt idx="8491">
                  <c:v>2.9</c:v>
                </c:pt>
                <c:pt idx="8492">
                  <c:v>2.9</c:v>
                </c:pt>
                <c:pt idx="8493">
                  <c:v>2.9</c:v>
                </c:pt>
                <c:pt idx="8494">
                  <c:v>2.9</c:v>
                </c:pt>
                <c:pt idx="8495">
                  <c:v>2.9</c:v>
                </c:pt>
                <c:pt idx="8496">
                  <c:v>4.0999999999999996</c:v>
                </c:pt>
                <c:pt idx="8497">
                  <c:v>2.9</c:v>
                </c:pt>
                <c:pt idx="8498">
                  <c:v>2.9</c:v>
                </c:pt>
                <c:pt idx="8499">
                  <c:v>4.9000000000000004</c:v>
                </c:pt>
                <c:pt idx="8500">
                  <c:v>2.9</c:v>
                </c:pt>
                <c:pt idx="8501">
                  <c:v>2.9</c:v>
                </c:pt>
                <c:pt idx="8502">
                  <c:v>4.3</c:v>
                </c:pt>
                <c:pt idx="8503">
                  <c:v>2.9</c:v>
                </c:pt>
                <c:pt idx="8504">
                  <c:v>2.9</c:v>
                </c:pt>
                <c:pt idx="8505">
                  <c:v>2.9</c:v>
                </c:pt>
                <c:pt idx="8506">
                  <c:v>2.9</c:v>
                </c:pt>
                <c:pt idx="8507">
                  <c:v>2.9</c:v>
                </c:pt>
                <c:pt idx="8508">
                  <c:v>2.9</c:v>
                </c:pt>
                <c:pt idx="8509">
                  <c:v>2.9</c:v>
                </c:pt>
                <c:pt idx="8510">
                  <c:v>2.9</c:v>
                </c:pt>
                <c:pt idx="8511">
                  <c:v>2.9</c:v>
                </c:pt>
                <c:pt idx="8512">
                  <c:v>2.9</c:v>
                </c:pt>
                <c:pt idx="8513">
                  <c:v>2.9</c:v>
                </c:pt>
                <c:pt idx="8514">
                  <c:v>2.9</c:v>
                </c:pt>
                <c:pt idx="8515">
                  <c:v>2.9</c:v>
                </c:pt>
                <c:pt idx="8516">
                  <c:v>4.8</c:v>
                </c:pt>
                <c:pt idx="8517">
                  <c:v>2.9</c:v>
                </c:pt>
                <c:pt idx="8518">
                  <c:v>2.9</c:v>
                </c:pt>
                <c:pt idx="8519">
                  <c:v>2.9</c:v>
                </c:pt>
                <c:pt idx="8520">
                  <c:v>2.9</c:v>
                </c:pt>
                <c:pt idx="8521">
                  <c:v>2.9</c:v>
                </c:pt>
                <c:pt idx="8522">
                  <c:v>2.9</c:v>
                </c:pt>
                <c:pt idx="8523">
                  <c:v>2.9</c:v>
                </c:pt>
                <c:pt idx="8524">
                  <c:v>2.9</c:v>
                </c:pt>
                <c:pt idx="8525">
                  <c:v>2.9</c:v>
                </c:pt>
                <c:pt idx="8526">
                  <c:v>2.9</c:v>
                </c:pt>
                <c:pt idx="8527">
                  <c:v>2.9</c:v>
                </c:pt>
                <c:pt idx="8528">
                  <c:v>2.9</c:v>
                </c:pt>
                <c:pt idx="8529">
                  <c:v>2.9</c:v>
                </c:pt>
                <c:pt idx="8530">
                  <c:v>2.9</c:v>
                </c:pt>
                <c:pt idx="8531">
                  <c:v>2.9</c:v>
                </c:pt>
                <c:pt idx="8532">
                  <c:v>2.9</c:v>
                </c:pt>
                <c:pt idx="8533">
                  <c:v>4.2</c:v>
                </c:pt>
                <c:pt idx="8534">
                  <c:v>2.9</c:v>
                </c:pt>
                <c:pt idx="8535">
                  <c:v>2.9</c:v>
                </c:pt>
                <c:pt idx="8536">
                  <c:v>2.9</c:v>
                </c:pt>
                <c:pt idx="8537">
                  <c:v>2.9</c:v>
                </c:pt>
                <c:pt idx="8538">
                  <c:v>2.9</c:v>
                </c:pt>
                <c:pt idx="8539">
                  <c:v>2.9</c:v>
                </c:pt>
                <c:pt idx="8540">
                  <c:v>2.9</c:v>
                </c:pt>
                <c:pt idx="8541">
                  <c:v>2.9</c:v>
                </c:pt>
                <c:pt idx="8542">
                  <c:v>2.9</c:v>
                </c:pt>
                <c:pt idx="8543">
                  <c:v>2.9</c:v>
                </c:pt>
                <c:pt idx="8544">
                  <c:v>2.9</c:v>
                </c:pt>
                <c:pt idx="8545">
                  <c:v>2.9</c:v>
                </c:pt>
                <c:pt idx="8546">
                  <c:v>4.4000000000000004</c:v>
                </c:pt>
                <c:pt idx="8547">
                  <c:v>2.9</c:v>
                </c:pt>
                <c:pt idx="8548">
                  <c:v>2.9</c:v>
                </c:pt>
                <c:pt idx="8549">
                  <c:v>2.9</c:v>
                </c:pt>
                <c:pt idx="8550">
                  <c:v>2.9</c:v>
                </c:pt>
                <c:pt idx="8551">
                  <c:v>2.9</c:v>
                </c:pt>
                <c:pt idx="8552">
                  <c:v>2.9</c:v>
                </c:pt>
                <c:pt idx="8553">
                  <c:v>2.9</c:v>
                </c:pt>
                <c:pt idx="8554">
                  <c:v>2.9</c:v>
                </c:pt>
                <c:pt idx="8555">
                  <c:v>2.9</c:v>
                </c:pt>
                <c:pt idx="8556">
                  <c:v>2.9</c:v>
                </c:pt>
                <c:pt idx="8557">
                  <c:v>2.9</c:v>
                </c:pt>
                <c:pt idx="8558">
                  <c:v>2.9</c:v>
                </c:pt>
                <c:pt idx="8559">
                  <c:v>2.9</c:v>
                </c:pt>
                <c:pt idx="8560">
                  <c:v>2.9</c:v>
                </c:pt>
                <c:pt idx="8561">
                  <c:v>2.9</c:v>
                </c:pt>
                <c:pt idx="8562">
                  <c:v>2.9</c:v>
                </c:pt>
                <c:pt idx="8563">
                  <c:v>2.9</c:v>
                </c:pt>
                <c:pt idx="8564">
                  <c:v>5</c:v>
                </c:pt>
                <c:pt idx="8565">
                  <c:v>2.9</c:v>
                </c:pt>
                <c:pt idx="8566">
                  <c:v>2.9</c:v>
                </c:pt>
                <c:pt idx="8567">
                  <c:v>2.9</c:v>
                </c:pt>
                <c:pt idx="8568">
                  <c:v>2.9</c:v>
                </c:pt>
                <c:pt idx="8569">
                  <c:v>2.9</c:v>
                </c:pt>
                <c:pt idx="8570">
                  <c:v>2.9</c:v>
                </c:pt>
                <c:pt idx="8571">
                  <c:v>2.9</c:v>
                </c:pt>
                <c:pt idx="8572">
                  <c:v>2.9</c:v>
                </c:pt>
                <c:pt idx="8573">
                  <c:v>2.9</c:v>
                </c:pt>
                <c:pt idx="8574">
                  <c:v>2.9</c:v>
                </c:pt>
                <c:pt idx="8575">
                  <c:v>2.9</c:v>
                </c:pt>
                <c:pt idx="8576">
                  <c:v>2.9</c:v>
                </c:pt>
                <c:pt idx="8577">
                  <c:v>2.9</c:v>
                </c:pt>
                <c:pt idx="8578">
                  <c:v>2.9</c:v>
                </c:pt>
                <c:pt idx="8579">
                  <c:v>2.9</c:v>
                </c:pt>
                <c:pt idx="8580">
                  <c:v>2.9</c:v>
                </c:pt>
                <c:pt idx="8581">
                  <c:v>2.9</c:v>
                </c:pt>
                <c:pt idx="8582">
                  <c:v>2.9</c:v>
                </c:pt>
                <c:pt idx="8583">
                  <c:v>2.9</c:v>
                </c:pt>
                <c:pt idx="8584">
                  <c:v>2.9</c:v>
                </c:pt>
                <c:pt idx="8585">
                  <c:v>2.9</c:v>
                </c:pt>
                <c:pt idx="8586">
                  <c:v>2.9</c:v>
                </c:pt>
                <c:pt idx="8587">
                  <c:v>2.9</c:v>
                </c:pt>
                <c:pt idx="8588">
                  <c:v>2.9</c:v>
                </c:pt>
                <c:pt idx="8589">
                  <c:v>2.9</c:v>
                </c:pt>
                <c:pt idx="8590">
                  <c:v>2.9</c:v>
                </c:pt>
                <c:pt idx="8591">
                  <c:v>2.9</c:v>
                </c:pt>
                <c:pt idx="8592">
                  <c:v>2.9</c:v>
                </c:pt>
                <c:pt idx="8593">
                  <c:v>2.9</c:v>
                </c:pt>
                <c:pt idx="8594">
                  <c:v>2.9</c:v>
                </c:pt>
                <c:pt idx="8595">
                  <c:v>2.9</c:v>
                </c:pt>
                <c:pt idx="8596">
                  <c:v>2.9</c:v>
                </c:pt>
                <c:pt idx="8597">
                  <c:v>2.9</c:v>
                </c:pt>
                <c:pt idx="8598">
                  <c:v>2.9</c:v>
                </c:pt>
                <c:pt idx="8599">
                  <c:v>2.9</c:v>
                </c:pt>
                <c:pt idx="8600">
                  <c:v>2.9</c:v>
                </c:pt>
                <c:pt idx="8601">
                  <c:v>2.9</c:v>
                </c:pt>
                <c:pt idx="8602">
                  <c:v>2.9</c:v>
                </c:pt>
                <c:pt idx="8603">
                  <c:v>2.9</c:v>
                </c:pt>
                <c:pt idx="8604">
                  <c:v>2.9</c:v>
                </c:pt>
                <c:pt idx="8605">
                  <c:v>2.9</c:v>
                </c:pt>
                <c:pt idx="8606">
                  <c:v>2.9</c:v>
                </c:pt>
                <c:pt idx="8607">
                  <c:v>2.9</c:v>
                </c:pt>
                <c:pt idx="8608">
                  <c:v>2.9</c:v>
                </c:pt>
                <c:pt idx="8609">
                  <c:v>2.9</c:v>
                </c:pt>
                <c:pt idx="8610">
                  <c:v>2.9</c:v>
                </c:pt>
                <c:pt idx="8611">
                  <c:v>2.9</c:v>
                </c:pt>
                <c:pt idx="8612">
                  <c:v>2.9</c:v>
                </c:pt>
                <c:pt idx="8613">
                  <c:v>2.9</c:v>
                </c:pt>
                <c:pt idx="8614">
                  <c:v>2.9</c:v>
                </c:pt>
                <c:pt idx="8615">
                  <c:v>2.9</c:v>
                </c:pt>
                <c:pt idx="8616">
                  <c:v>2.9</c:v>
                </c:pt>
                <c:pt idx="8617">
                  <c:v>2.9</c:v>
                </c:pt>
                <c:pt idx="8618">
                  <c:v>2.9</c:v>
                </c:pt>
                <c:pt idx="8619">
                  <c:v>2.9</c:v>
                </c:pt>
                <c:pt idx="8620">
                  <c:v>2.9</c:v>
                </c:pt>
                <c:pt idx="8621">
                  <c:v>2.9</c:v>
                </c:pt>
                <c:pt idx="8622">
                  <c:v>2.9</c:v>
                </c:pt>
                <c:pt idx="8623">
                  <c:v>2.9</c:v>
                </c:pt>
                <c:pt idx="8624">
                  <c:v>2.9</c:v>
                </c:pt>
                <c:pt idx="8625">
                  <c:v>2.9</c:v>
                </c:pt>
                <c:pt idx="8626">
                  <c:v>2.9</c:v>
                </c:pt>
                <c:pt idx="8627">
                  <c:v>2.9</c:v>
                </c:pt>
                <c:pt idx="8628">
                  <c:v>2.9</c:v>
                </c:pt>
                <c:pt idx="8629">
                  <c:v>2.9</c:v>
                </c:pt>
                <c:pt idx="8630">
                  <c:v>2.9</c:v>
                </c:pt>
                <c:pt idx="8631">
                  <c:v>2.9</c:v>
                </c:pt>
                <c:pt idx="8632">
                  <c:v>2.9</c:v>
                </c:pt>
                <c:pt idx="8633">
                  <c:v>2.9</c:v>
                </c:pt>
                <c:pt idx="8634">
                  <c:v>2.9</c:v>
                </c:pt>
                <c:pt idx="8635">
                  <c:v>2.9</c:v>
                </c:pt>
                <c:pt idx="8636">
                  <c:v>2.9</c:v>
                </c:pt>
                <c:pt idx="8637">
                  <c:v>2.9</c:v>
                </c:pt>
                <c:pt idx="8638">
                  <c:v>2.9</c:v>
                </c:pt>
                <c:pt idx="8639">
                  <c:v>2.9</c:v>
                </c:pt>
                <c:pt idx="8640">
                  <c:v>2.9</c:v>
                </c:pt>
                <c:pt idx="8641">
                  <c:v>2.9</c:v>
                </c:pt>
                <c:pt idx="8642">
                  <c:v>2.9</c:v>
                </c:pt>
                <c:pt idx="8643">
                  <c:v>2.9</c:v>
                </c:pt>
                <c:pt idx="8644">
                  <c:v>2.9</c:v>
                </c:pt>
                <c:pt idx="8645">
                  <c:v>2.9</c:v>
                </c:pt>
                <c:pt idx="8646">
                  <c:v>2.9</c:v>
                </c:pt>
                <c:pt idx="8647">
                  <c:v>2.9</c:v>
                </c:pt>
                <c:pt idx="8648">
                  <c:v>2.9</c:v>
                </c:pt>
                <c:pt idx="8649">
                  <c:v>2.9</c:v>
                </c:pt>
                <c:pt idx="8650">
                  <c:v>2.9</c:v>
                </c:pt>
                <c:pt idx="8651">
                  <c:v>2.9</c:v>
                </c:pt>
                <c:pt idx="8652">
                  <c:v>2.9</c:v>
                </c:pt>
                <c:pt idx="8653">
                  <c:v>2.9</c:v>
                </c:pt>
                <c:pt idx="8654">
                  <c:v>2.9</c:v>
                </c:pt>
                <c:pt idx="8655">
                  <c:v>2.9</c:v>
                </c:pt>
                <c:pt idx="8656">
                  <c:v>2.9</c:v>
                </c:pt>
                <c:pt idx="8657">
                  <c:v>2.9</c:v>
                </c:pt>
                <c:pt idx="8658">
                  <c:v>2.9</c:v>
                </c:pt>
                <c:pt idx="8659">
                  <c:v>2.9</c:v>
                </c:pt>
                <c:pt idx="8660">
                  <c:v>2.9</c:v>
                </c:pt>
                <c:pt idx="8661">
                  <c:v>2.9</c:v>
                </c:pt>
                <c:pt idx="8662">
                  <c:v>2.9</c:v>
                </c:pt>
                <c:pt idx="8663">
                  <c:v>2.9</c:v>
                </c:pt>
                <c:pt idx="8664">
                  <c:v>2.9</c:v>
                </c:pt>
                <c:pt idx="8665">
                  <c:v>2.9</c:v>
                </c:pt>
                <c:pt idx="8666">
                  <c:v>2.9</c:v>
                </c:pt>
                <c:pt idx="8667">
                  <c:v>2.9</c:v>
                </c:pt>
                <c:pt idx="8668">
                  <c:v>2.9</c:v>
                </c:pt>
                <c:pt idx="8669">
                  <c:v>2.9</c:v>
                </c:pt>
                <c:pt idx="8670">
                  <c:v>2.9</c:v>
                </c:pt>
                <c:pt idx="8671">
                  <c:v>2.9</c:v>
                </c:pt>
                <c:pt idx="8672">
                  <c:v>2.9</c:v>
                </c:pt>
              </c:numCache>
            </c:numRef>
          </c:xVal>
          <c:yVal>
            <c:numRef>
              <c:f>'CLEAN DATA '!$J$2:$J$8674</c:f>
              <c:numCache>
                <c:formatCode>General</c:formatCode>
                <c:ptCount val="8673"/>
                <c:pt idx="0">
                  <c:v>59</c:v>
                </c:pt>
                <c:pt idx="1">
                  <c:v>56</c:v>
                </c:pt>
                <c:pt idx="2">
                  <c:v>50</c:v>
                </c:pt>
                <c:pt idx="3">
                  <c:v>57</c:v>
                </c:pt>
                <c:pt idx="4">
                  <c:v>63</c:v>
                </c:pt>
                <c:pt idx="5">
                  <c:v>56</c:v>
                </c:pt>
                <c:pt idx="6">
                  <c:v>53</c:v>
                </c:pt>
                <c:pt idx="7">
                  <c:v>57</c:v>
                </c:pt>
                <c:pt idx="8">
                  <c:v>57</c:v>
                </c:pt>
                <c:pt idx="9">
                  <c:v>57</c:v>
                </c:pt>
                <c:pt idx="10">
                  <c:v>56</c:v>
                </c:pt>
                <c:pt idx="11">
                  <c:v>55</c:v>
                </c:pt>
                <c:pt idx="12">
                  <c:v>54</c:v>
                </c:pt>
                <c:pt idx="13">
                  <c:v>48</c:v>
                </c:pt>
                <c:pt idx="14">
                  <c:v>59</c:v>
                </c:pt>
                <c:pt idx="15">
                  <c:v>52</c:v>
                </c:pt>
                <c:pt idx="16">
                  <c:v>55</c:v>
                </c:pt>
                <c:pt idx="17">
                  <c:v>55</c:v>
                </c:pt>
                <c:pt idx="18">
                  <c:v>48</c:v>
                </c:pt>
                <c:pt idx="19">
                  <c:v>90</c:v>
                </c:pt>
                <c:pt idx="20">
                  <c:v>54</c:v>
                </c:pt>
                <c:pt idx="21">
                  <c:v>53</c:v>
                </c:pt>
                <c:pt idx="22">
                  <c:v>49</c:v>
                </c:pt>
                <c:pt idx="23">
                  <c:v>56</c:v>
                </c:pt>
                <c:pt idx="24">
                  <c:v>58</c:v>
                </c:pt>
                <c:pt idx="25">
                  <c:v>58</c:v>
                </c:pt>
                <c:pt idx="26">
                  <c:v>56</c:v>
                </c:pt>
                <c:pt idx="27">
                  <c:v>64</c:v>
                </c:pt>
                <c:pt idx="28">
                  <c:v>69</c:v>
                </c:pt>
                <c:pt idx="29">
                  <c:v>59</c:v>
                </c:pt>
                <c:pt idx="30">
                  <c:v>48</c:v>
                </c:pt>
                <c:pt idx="31">
                  <c:v>57</c:v>
                </c:pt>
                <c:pt idx="32">
                  <c:v>60</c:v>
                </c:pt>
                <c:pt idx="33">
                  <c:v>58</c:v>
                </c:pt>
                <c:pt idx="34">
                  <c:v>71</c:v>
                </c:pt>
                <c:pt idx="35">
                  <c:v>72</c:v>
                </c:pt>
                <c:pt idx="36">
                  <c:v>65</c:v>
                </c:pt>
                <c:pt idx="37">
                  <c:v>66</c:v>
                </c:pt>
                <c:pt idx="38">
                  <c:v>68</c:v>
                </c:pt>
                <c:pt idx="39">
                  <c:v>67</c:v>
                </c:pt>
                <c:pt idx="40">
                  <c:v>57</c:v>
                </c:pt>
                <c:pt idx="41">
                  <c:v>37</c:v>
                </c:pt>
                <c:pt idx="42">
                  <c:v>39</c:v>
                </c:pt>
                <c:pt idx="43">
                  <c:v>30</c:v>
                </c:pt>
                <c:pt idx="44">
                  <c:v>36</c:v>
                </c:pt>
                <c:pt idx="45">
                  <c:v>34</c:v>
                </c:pt>
                <c:pt idx="46">
                  <c:v>39</c:v>
                </c:pt>
                <c:pt idx="47">
                  <c:v>33</c:v>
                </c:pt>
                <c:pt idx="48">
                  <c:v>44</c:v>
                </c:pt>
                <c:pt idx="49">
                  <c:v>31</c:v>
                </c:pt>
                <c:pt idx="50">
                  <c:v>33</c:v>
                </c:pt>
                <c:pt idx="51">
                  <c:v>35</c:v>
                </c:pt>
                <c:pt idx="52">
                  <c:v>38</c:v>
                </c:pt>
                <c:pt idx="53">
                  <c:v>31</c:v>
                </c:pt>
                <c:pt idx="54">
                  <c:v>53</c:v>
                </c:pt>
                <c:pt idx="55">
                  <c:v>63</c:v>
                </c:pt>
                <c:pt idx="56">
                  <c:v>71</c:v>
                </c:pt>
                <c:pt idx="57">
                  <c:v>59</c:v>
                </c:pt>
                <c:pt idx="58">
                  <c:v>72</c:v>
                </c:pt>
                <c:pt idx="59">
                  <c:v>76</c:v>
                </c:pt>
                <c:pt idx="60">
                  <c:v>67</c:v>
                </c:pt>
                <c:pt idx="61">
                  <c:v>70</c:v>
                </c:pt>
                <c:pt idx="62">
                  <c:v>54</c:v>
                </c:pt>
                <c:pt idx="63">
                  <c:v>58</c:v>
                </c:pt>
                <c:pt idx="64">
                  <c:v>60</c:v>
                </c:pt>
                <c:pt idx="65">
                  <c:v>73</c:v>
                </c:pt>
                <c:pt idx="66">
                  <c:v>47</c:v>
                </c:pt>
                <c:pt idx="67">
                  <c:v>56</c:v>
                </c:pt>
                <c:pt idx="68">
                  <c:v>53</c:v>
                </c:pt>
                <c:pt idx="69">
                  <c:v>56</c:v>
                </c:pt>
                <c:pt idx="70">
                  <c:v>42</c:v>
                </c:pt>
                <c:pt idx="71">
                  <c:v>44</c:v>
                </c:pt>
                <c:pt idx="72">
                  <c:v>48</c:v>
                </c:pt>
                <c:pt idx="73">
                  <c:v>56</c:v>
                </c:pt>
                <c:pt idx="74">
                  <c:v>50</c:v>
                </c:pt>
                <c:pt idx="75">
                  <c:v>29</c:v>
                </c:pt>
                <c:pt idx="76">
                  <c:v>69</c:v>
                </c:pt>
                <c:pt idx="77">
                  <c:v>55</c:v>
                </c:pt>
                <c:pt idx="78">
                  <c:v>46</c:v>
                </c:pt>
                <c:pt idx="79">
                  <c:v>65</c:v>
                </c:pt>
                <c:pt idx="80">
                  <c:v>69</c:v>
                </c:pt>
                <c:pt idx="81">
                  <c:v>53</c:v>
                </c:pt>
                <c:pt idx="82">
                  <c:v>39</c:v>
                </c:pt>
                <c:pt idx="83">
                  <c:v>55</c:v>
                </c:pt>
                <c:pt idx="84">
                  <c:v>51</c:v>
                </c:pt>
                <c:pt idx="85">
                  <c:v>68</c:v>
                </c:pt>
                <c:pt idx="86">
                  <c:v>57</c:v>
                </c:pt>
                <c:pt idx="87">
                  <c:v>51</c:v>
                </c:pt>
                <c:pt idx="88">
                  <c:v>46</c:v>
                </c:pt>
                <c:pt idx="89">
                  <c:v>35</c:v>
                </c:pt>
                <c:pt idx="90">
                  <c:v>24</c:v>
                </c:pt>
                <c:pt idx="91">
                  <c:v>39</c:v>
                </c:pt>
                <c:pt idx="92">
                  <c:v>67</c:v>
                </c:pt>
                <c:pt idx="93">
                  <c:v>70</c:v>
                </c:pt>
                <c:pt idx="94">
                  <c:v>52</c:v>
                </c:pt>
                <c:pt idx="95">
                  <c:v>25</c:v>
                </c:pt>
                <c:pt idx="96">
                  <c:v>46</c:v>
                </c:pt>
                <c:pt idx="97">
                  <c:v>60</c:v>
                </c:pt>
                <c:pt idx="98">
                  <c:v>52</c:v>
                </c:pt>
                <c:pt idx="99">
                  <c:v>62</c:v>
                </c:pt>
                <c:pt idx="100">
                  <c:v>70</c:v>
                </c:pt>
                <c:pt idx="101">
                  <c:v>71</c:v>
                </c:pt>
                <c:pt idx="102">
                  <c:v>56</c:v>
                </c:pt>
                <c:pt idx="103">
                  <c:v>59</c:v>
                </c:pt>
                <c:pt idx="104">
                  <c:v>68</c:v>
                </c:pt>
                <c:pt idx="105">
                  <c:v>34</c:v>
                </c:pt>
                <c:pt idx="106">
                  <c:v>27</c:v>
                </c:pt>
                <c:pt idx="107">
                  <c:v>52</c:v>
                </c:pt>
                <c:pt idx="108">
                  <c:v>48</c:v>
                </c:pt>
                <c:pt idx="109">
                  <c:v>45</c:v>
                </c:pt>
                <c:pt idx="110">
                  <c:v>34</c:v>
                </c:pt>
                <c:pt idx="111">
                  <c:v>43</c:v>
                </c:pt>
                <c:pt idx="112">
                  <c:v>62</c:v>
                </c:pt>
                <c:pt idx="113">
                  <c:v>52</c:v>
                </c:pt>
                <c:pt idx="114">
                  <c:v>49</c:v>
                </c:pt>
                <c:pt idx="115">
                  <c:v>55</c:v>
                </c:pt>
                <c:pt idx="116">
                  <c:v>31</c:v>
                </c:pt>
                <c:pt idx="117">
                  <c:v>56</c:v>
                </c:pt>
                <c:pt idx="118">
                  <c:v>64</c:v>
                </c:pt>
                <c:pt idx="119">
                  <c:v>35</c:v>
                </c:pt>
                <c:pt idx="120">
                  <c:v>73</c:v>
                </c:pt>
                <c:pt idx="121">
                  <c:v>53</c:v>
                </c:pt>
                <c:pt idx="122">
                  <c:v>40</c:v>
                </c:pt>
                <c:pt idx="123">
                  <c:v>60</c:v>
                </c:pt>
                <c:pt idx="124">
                  <c:v>53</c:v>
                </c:pt>
                <c:pt idx="125">
                  <c:v>31</c:v>
                </c:pt>
                <c:pt idx="126">
                  <c:v>61</c:v>
                </c:pt>
                <c:pt idx="127">
                  <c:v>64</c:v>
                </c:pt>
                <c:pt idx="128">
                  <c:v>40</c:v>
                </c:pt>
                <c:pt idx="129">
                  <c:v>40</c:v>
                </c:pt>
                <c:pt idx="130">
                  <c:v>35</c:v>
                </c:pt>
                <c:pt idx="131">
                  <c:v>33</c:v>
                </c:pt>
                <c:pt idx="132">
                  <c:v>33</c:v>
                </c:pt>
                <c:pt idx="133">
                  <c:v>57</c:v>
                </c:pt>
                <c:pt idx="134">
                  <c:v>58</c:v>
                </c:pt>
                <c:pt idx="135">
                  <c:v>54</c:v>
                </c:pt>
                <c:pt idx="136">
                  <c:v>40</c:v>
                </c:pt>
                <c:pt idx="137">
                  <c:v>44</c:v>
                </c:pt>
                <c:pt idx="138">
                  <c:v>40</c:v>
                </c:pt>
                <c:pt idx="139">
                  <c:v>35</c:v>
                </c:pt>
                <c:pt idx="140">
                  <c:v>48</c:v>
                </c:pt>
                <c:pt idx="141">
                  <c:v>34</c:v>
                </c:pt>
                <c:pt idx="142">
                  <c:v>69</c:v>
                </c:pt>
                <c:pt idx="143">
                  <c:v>32</c:v>
                </c:pt>
                <c:pt idx="144">
                  <c:v>63</c:v>
                </c:pt>
                <c:pt idx="145">
                  <c:v>36</c:v>
                </c:pt>
                <c:pt idx="146">
                  <c:v>38</c:v>
                </c:pt>
                <c:pt idx="147">
                  <c:v>47</c:v>
                </c:pt>
                <c:pt idx="148">
                  <c:v>48</c:v>
                </c:pt>
                <c:pt idx="149">
                  <c:v>51</c:v>
                </c:pt>
                <c:pt idx="150">
                  <c:v>73</c:v>
                </c:pt>
                <c:pt idx="151">
                  <c:v>50</c:v>
                </c:pt>
                <c:pt idx="152">
                  <c:v>38</c:v>
                </c:pt>
                <c:pt idx="153">
                  <c:v>40</c:v>
                </c:pt>
                <c:pt idx="154">
                  <c:v>39</c:v>
                </c:pt>
                <c:pt idx="155">
                  <c:v>53</c:v>
                </c:pt>
                <c:pt idx="156">
                  <c:v>69</c:v>
                </c:pt>
                <c:pt idx="157">
                  <c:v>59</c:v>
                </c:pt>
                <c:pt idx="158">
                  <c:v>35</c:v>
                </c:pt>
                <c:pt idx="159">
                  <c:v>55</c:v>
                </c:pt>
                <c:pt idx="160">
                  <c:v>34</c:v>
                </c:pt>
                <c:pt idx="161">
                  <c:v>36</c:v>
                </c:pt>
                <c:pt idx="162">
                  <c:v>39</c:v>
                </c:pt>
                <c:pt idx="163">
                  <c:v>29</c:v>
                </c:pt>
                <c:pt idx="164">
                  <c:v>70</c:v>
                </c:pt>
                <c:pt idx="165">
                  <c:v>57</c:v>
                </c:pt>
                <c:pt idx="166">
                  <c:v>27</c:v>
                </c:pt>
                <c:pt idx="167">
                  <c:v>56</c:v>
                </c:pt>
                <c:pt idx="168">
                  <c:v>38</c:v>
                </c:pt>
                <c:pt idx="169">
                  <c:v>33</c:v>
                </c:pt>
                <c:pt idx="170">
                  <c:v>56</c:v>
                </c:pt>
                <c:pt idx="171">
                  <c:v>67</c:v>
                </c:pt>
                <c:pt idx="172">
                  <c:v>75</c:v>
                </c:pt>
                <c:pt idx="173">
                  <c:v>44</c:v>
                </c:pt>
                <c:pt idx="174">
                  <c:v>48</c:v>
                </c:pt>
                <c:pt idx="175">
                  <c:v>69</c:v>
                </c:pt>
                <c:pt idx="176">
                  <c:v>63</c:v>
                </c:pt>
                <c:pt idx="177">
                  <c:v>34</c:v>
                </c:pt>
                <c:pt idx="178">
                  <c:v>74</c:v>
                </c:pt>
                <c:pt idx="179">
                  <c:v>52</c:v>
                </c:pt>
                <c:pt idx="180">
                  <c:v>55</c:v>
                </c:pt>
                <c:pt idx="181">
                  <c:v>68</c:v>
                </c:pt>
                <c:pt idx="182">
                  <c:v>57</c:v>
                </c:pt>
                <c:pt idx="183">
                  <c:v>72</c:v>
                </c:pt>
                <c:pt idx="184">
                  <c:v>71</c:v>
                </c:pt>
                <c:pt idx="185">
                  <c:v>57</c:v>
                </c:pt>
                <c:pt idx="186">
                  <c:v>68</c:v>
                </c:pt>
                <c:pt idx="187">
                  <c:v>84</c:v>
                </c:pt>
                <c:pt idx="188">
                  <c:v>80</c:v>
                </c:pt>
                <c:pt idx="189">
                  <c:v>53</c:v>
                </c:pt>
                <c:pt idx="190">
                  <c:v>71</c:v>
                </c:pt>
                <c:pt idx="191">
                  <c:v>48</c:v>
                </c:pt>
                <c:pt idx="192">
                  <c:v>67</c:v>
                </c:pt>
                <c:pt idx="193">
                  <c:v>72</c:v>
                </c:pt>
                <c:pt idx="194">
                  <c:v>57</c:v>
                </c:pt>
                <c:pt idx="195">
                  <c:v>69</c:v>
                </c:pt>
                <c:pt idx="196">
                  <c:v>65</c:v>
                </c:pt>
                <c:pt idx="197">
                  <c:v>68</c:v>
                </c:pt>
                <c:pt idx="198">
                  <c:v>68</c:v>
                </c:pt>
                <c:pt idx="199">
                  <c:v>62</c:v>
                </c:pt>
                <c:pt idx="200">
                  <c:v>36</c:v>
                </c:pt>
                <c:pt idx="201">
                  <c:v>46</c:v>
                </c:pt>
                <c:pt idx="202">
                  <c:v>61</c:v>
                </c:pt>
                <c:pt idx="203">
                  <c:v>42</c:v>
                </c:pt>
                <c:pt idx="204">
                  <c:v>50</c:v>
                </c:pt>
                <c:pt idx="205">
                  <c:v>59</c:v>
                </c:pt>
                <c:pt idx="206">
                  <c:v>33</c:v>
                </c:pt>
                <c:pt idx="207">
                  <c:v>55</c:v>
                </c:pt>
                <c:pt idx="208">
                  <c:v>63</c:v>
                </c:pt>
                <c:pt idx="209">
                  <c:v>49</c:v>
                </c:pt>
                <c:pt idx="210">
                  <c:v>71</c:v>
                </c:pt>
                <c:pt idx="211">
                  <c:v>70</c:v>
                </c:pt>
                <c:pt idx="212">
                  <c:v>48</c:v>
                </c:pt>
                <c:pt idx="213">
                  <c:v>29</c:v>
                </c:pt>
                <c:pt idx="214">
                  <c:v>54</c:v>
                </c:pt>
                <c:pt idx="215">
                  <c:v>64</c:v>
                </c:pt>
                <c:pt idx="216">
                  <c:v>38</c:v>
                </c:pt>
                <c:pt idx="217">
                  <c:v>60</c:v>
                </c:pt>
                <c:pt idx="218">
                  <c:v>55</c:v>
                </c:pt>
                <c:pt idx="219">
                  <c:v>58</c:v>
                </c:pt>
                <c:pt idx="220">
                  <c:v>58</c:v>
                </c:pt>
                <c:pt idx="221">
                  <c:v>68</c:v>
                </c:pt>
                <c:pt idx="222">
                  <c:v>55</c:v>
                </c:pt>
                <c:pt idx="223">
                  <c:v>46</c:v>
                </c:pt>
                <c:pt idx="224">
                  <c:v>39</c:v>
                </c:pt>
                <c:pt idx="225">
                  <c:v>52</c:v>
                </c:pt>
                <c:pt idx="226">
                  <c:v>71</c:v>
                </c:pt>
                <c:pt idx="227">
                  <c:v>69</c:v>
                </c:pt>
                <c:pt idx="228">
                  <c:v>70</c:v>
                </c:pt>
                <c:pt idx="229">
                  <c:v>88</c:v>
                </c:pt>
                <c:pt idx="230">
                  <c:v>49</c:v>
                </c:pt>
                <c:pt idx="231">
                  <c:v>58</c:v>
                </c:pt>
                <c:pt idx="232">
                  <c:v>72</c:v>
                </c:pt>
                <c:pt idx="233">
                  <c:v>77</c:v>
                </c:pt>
                <c:pt idx="234">
                  <c:v>59</c:v>
                </c:pt>
                <c:pt idx="235">
                  <c:v>53</c:v>
                </c:pt>
                <c:pt idx="236">
                  <c:v>50</c:v>
                </c:pt>
                <c:pt idx="237">
                  <c:v>27</c:v>
                </c:pt>
                <c:pt idx="238">
                  <c:v>43</c:v>
                </c:pt>
                <c:pt idx="239">
                  <c:v>65</c:v>
                </c:pt>
                <c:pt idx="240">
                  <c:v>80</c:v>
                </c:pt>
                <c:pt idx="241">
                  <c:v>76</c:v>
                </c:pt>
                <c:pt idx="242">
                  <c:v>49</c:v>
                </c:pt>
                <c:pt idx="243">
                  <c:v>33</c:v>
                </c:pt>
                <c:pt idx="244">
                  <c:v>77</c:v>
                </c:pt>
                <c:pt idx="245">
                  <c:v>33</c:v>
                </c:pt>
                <c:pt idx="246">
                  <c:v>48</c:v>
                </c:pt>
                <c:pt idx="247">
                  <c:v>63</c:v>
                </c:pt>
                <c:pt idx="248">
                  <c:v>64</c:v>
                </c:pt>
                <c:pt idx="249">
                  <c:v>74</c:v>
                </c:pt>
                <c:pt idx="250">
                  <c:v>52</c:v>
                </c:pt>
                <c:pt idx="251">
                  <c:v>49</c:v>
                </c:pt>
                <c:pt idx="252">
                  <c:v>56</c:v>
                </c:pt>
                <c:pt idx="253">
                  <c:v>68</c:v>
                </c:pt>
                <c:pt idx="254">
                  <c:v>49</c:v>
                </c:pt>
                <c:pt idx="255">
                  <c:v>46</c:v>
                </c:pt>
                <c:pt idx="256">
                  <c:v>35</c:v>
                </c:pt>
                <c:pt idx="257">
                  <c:v>35</c:v>
                </c:pt>
                <c:pt idx="258">
                  <c:v>39</c:v>
                </c:pt>
                <c:pt idx="259">
                  <c:v>64</c:v>
                </c:pt>
                <c:pt idx="260">
                  <c:v>61</c:v>
                </c:pt>
                <c:pt idx="261">
                  <c:v>36</c:v>
                </c:pt>
                <c:pt idx="262">
                  <c:v>36</c:v>
                </c:pt>
                <c:pt idx="263">
                  <c:v>53</c:v>
                </c:pt>
                <c:pt idx="264">
                  <c:v>48</c:v>
                </c:pt>
                <c:pt idx="265">
                  <c:v>50</c:v>
                </c:pt>
                <c:pt idx="266">
                  <c:v>50</c:v>
                </c:pt>
                <c:pt idx="267">
                  <c:v>49</c:v>
                </c:pt>
                <c:pt idx="268">
                  <c:v>84</c:v>
                </c:pt>
                <c:pt idx="269">
                  <c:v>57</c:v>
                </c:pt>
                <c:pt idx="270">
                  <c:v>42</c:v>
                </c:pt>
                <c:pt idx="271">
                  <c:v>62</c:v>
                </c:pt>
                <c:pt idx="272">
                  <c:v>65</c:v>
                </c:pt>
                <c:pt idx="273">
                  <c:v>45</c:v>
                </c:pt>
                <c:pt idx="274">
                  <c:v>75</c:v>
                </c:pt>
                <c:pt idx="275">
                  <c:v>58</c:v>
                </c:pt>
                <c:pt idx="276">
                  <c:v>43</c:v>
                </c:pt>
                <c:pt idx="277">
                  <c:v>36</c:v>
                </c:pt>
                <c:pt idx="278">
                  <c:v>71</c:v>
                </c:pt>
                <c:pt idx="279">
                  <c:v>82</c:v>
                </c:pt>
                <c:pt idx="280">
                  <c:v>51</c:v>
                </c:pt>
                <c:pt idx="281">
                  <c:v>44</c:v>
                </c:pt>
                <c:pt idx="282">
                  <c:v>50</c:v>
                </c:pt>
                <c:pt idx="283">
                  <c:v>63</c:v>
                </c:pt>
                <c:pt idx="284">
                  <c:v>52</c:v>
                </c:pt>
                <c:pt idx="285">
                  <c:v>76</c:v>
                </c:pt>
                <c:pt idx="286">
                  <c:v>75</c:v>
                </c:pt>
                <c:pt idx="287">
                  <c:v>45</c:v>
                </c:pt>
                <c:pt idx="288">
                  <c:v>59</c:v>
                </c:pt>
                <c:pt idx="289">
                  <c:v>69</c:v>
                </c:pt>
                <c:pt idx="290">
                  <c:v>73</c:v>
                </c:pt>
                <c:pt idx="291">
                  <c:v>56</c:v>
                </c:pt>
                <c:pt idx="292">
                  <c:v>50</c:v>
                </c:pt>
                <c:pt idx="293">
                  <c:v>56</c:v>
                </c:pt>
                <c:pt idx="294">
                  <c:v>72</c:v>
                </c:pt>
                <c:pt idx="295">
                  <c:v>77</c:v>
                </c:pt>
                <c:pt idx="296">
                  <c:v>52</c:v>
                </c:pt>
                <c:pt idx="297">
                  <c:v>58</c:v>
                </c:pt>
                <c:pt idx="298">
                  <c:v>54</c:v>
                </c:pt>
                <c:pt idx="299">
                  <c:v>50</c:v>
                </c:pt>
                <c:pt idx="300">
                  <c:v>69</c:v>
                </c:pt>
                <c:pt idx="301">
                  <c:v>73</c:v>
                </c:pt>
                <c:pt idx="302">
                  <c:v>43</c:v>
                </c:pt>
                <c:pt idx="303">
                  <c:v>48</c:v>
                </c:pt>
                <c:pt idx="304">
                  <c:v>50</c:v>
                </c:pt>
                <c:pt idx="305">
                  <c:v>56</c:v>
                </c:pt>
                <c:pt idx="306">
                  <c:v>33</c:v>
                </c:pt>
                <c:pt idx="307">
                  <c:v>67</c:v>
                </c:pt>
                <c:pt idx="308">
                  <c:v>37</c:v>
                </c:pt>
                <c:pt idx="309">
                  <c:v>45</c:v>
                </c:pt>
                <c:pt idx="310">
                  <c:v>25</c:v>
                </c:pt>
                <c:pt idx="311">
                  <c:v>67</c:v>
                </c:pt>
                <c:pt idx="312">
                  <c:v>61</c:v>
                </c:pt>
                <c:pt idx="313">
                  <c:v>56</c:v>
                </c:pt>
                <c:pt idx="314">
                  <c:v>43</c:v>
                </c:pt>
                <c:pt idx="315">
                  <c:v>36</c:v>
                </c:pt>
                <c:pt idx="316">
                  <c:v>40</c:v>
                </c:pt>
                <c:pt idx="317">
                  <c:v>63</c:v>
                </c:pt>
                <c:pt idx="318">
                  <c:v>39</c:v>
                </c:pt>
                <c:pt idx="319">
                  <c:v>65</c:v>
                </c:pt>
                <c:pt idx="320">
                  <c:v>64</c:v>
                </c:pt>
                <c:pt idx="321">
                  <c:v>39</c:v>
                </c:pt>
                <c:pt idx="322">
                  <c:v>49</c:v>
                </c:pt>
                <c:pt idx="323">
                  <c:v>59</c:v>
                </c:pt>
                <c:pt idx="324">
                  <c:v>57</c:v>
                </c:pt>
                <c:pt idx="325">
                  <c:v>46</c:v>
                </c:pt>
                <c:pt idx="326">
                  <c:v>63</c:v>
                </c:pt>
                <c:pt idx="327">
                  <c:v>55</c:v>
                </c:pt>
                <c:pt idx="328">
                  <c:v>53</c:v>
                </c:pt>
                <c:pt idx="329">
                  <c:v>68</c:v>
                </c:pt>
                <c:pt idx="330">
                  <c:v>54</c:v>
                </c:pt>
                <c:pt idx="331">
                  <c:v>67</c:v>
                </c:pt>
                <c:pt idx="332">
                  <c:v>48</c:v>
                </c:pt>
                <c:pt idx="333">
                  <c:v>41</c:v>
                </c:pt>
                <c:pt idx="334">
                  <c:v>32</c:v>
                </c:pt>
                <c:pt idx="335">
                  <c:v>46</c:v>
                </c:pt>
                <c:pt idx="336">
                  <c:v>47</c:v>
                </c:pt>
                <c:pt idx="337">
                  <c:v>69</c:v>
                </c:pt>
                <c:pt idx="338">
                  <c:v>64</c:v>
                </c:pt>
                <c:pt idx="339">
                  <c:v>86</c:v>
                </c:pt>
                <c:pt idx="340">
                  <c:v>59</c:v>
                </c:pt>
                <c:pt idx="341">
                  <c:v>61</c:v>
                </c:pt>
                <c:pt idx="342">
                  <c:v>57</c:v>
                </c:pt>
                <c:pt idx="343">
                  <c:v>63</c:v>
                </c:pt>
                <c:pt idx="344">
                  <c:v>60</c:v>
                </c:pt>
                <c:pt idx="345">
                  <c:v>66</c:v>
                </c:pt>
                <c:pt idx="346">
                  <c:v>75</c:v>
                </c:pt>
                <c:pt idx="347">
                  <c:v>78</c:v>
                </c:pt>
                <c:pt idx="348">
                  <c:v>73</c:v>
                </c:pt>
                <c:pt idx="349">
                  <c:v>73</c:v>
                </c:pt>
                <c:pt idx="350">
                  <c:v>65</c:v>
                </c:pt>
                <c:pt idx="351">
                  <c:v>59</c:v>
                </c:pt>
                <c:pt idx="352">
                  <c:v>50</c:v>
                </c:pt>
                <c:pt idx="353">
                  <c:v>49</c:v>
                </c:pt>
                <c:pt idx="354">
                  <c:v>57</c:v>
                </c:pt>
                <c:pt idx="355">
                  <c:v>48</c:v>
                </c:pt>
                <c:pt idx="356">
                  <c:v>48</c:v>
                </c:pt>
                <c:pt idx="357">
                  <c:v>47</c:v>
                </c:pt>
                <c:pt idx="358">
                  <c:v>83</c:v>
                </c:pt>
                <c:pt idx="359">
                  <c:v>50</c:v>
                </c:pt>
                <c:pt idx="360">
                  <c:v>34</c:v>
                </c:pt>
                <c:pt idx="361">
                  <c:v>38</c:v>
                </c:pt>
                <c:pt idx="362">
                  <c:v>64</c:v>
                </c:pt>
                <c:pt idx="363">
                  <c:v>38</c:v>
                </c:pt>
                <c:pt idx="364">
                  <c:v>61</c:v>
                </c:pt>
                <c:pt idx="365">
                  <c:v>53</c:v>
                </c:pt>
                <c:pt idx="366">
                  <c:v>43</c:v>
                </c:pt>
                <c:pt idx="367">
                  <c:v>46</c:v>
                </c:pt>
                <c:pt idx="368">
                  <c:v>67</c:v>
                </c:pt>
                <c:pt idx="369">
                  <c:v>44</c:v>
                </c:pt>
                <c:pt idx="370">
                  <c:v>69</c:v>
                </c:pt>
                <c:pt idx="371">
                  <c:v>34</c:v>
                </c:pt>
                <c:pt idx="372">
                  <c:v>59</c:v>
                </c:pt>
                <c:pt idx="373">
                  <c:v>72</c:v>
                </c:pt>
                <c:pt idx="374">
                  <c:v>64</c:v>
                </c:pt>
                <c:pt idx="375">
                  <c:v>66</c:v>
                </c:pt>
                <c:pt idx="376">
                  <c:v>37</c:v>
                </c:pt>
                <c:pt idx="377">
                  <c:v>37</c:v>
                </c:pt>
                <c:pt idx="378">
                  <c:v>60</c:v>
                </c:pt>
                <c:pt idx="379">
                  <c:v>57</c:v>
                </c:pt>
                <c:pt idx="380">
                  <c:v>63</c:v>
                </c:pt>
                <c:pt idx="381">
                  <c:v>62</c:v>
                </c:pt>
                <c:pt idx="382">
                  <c:v>32</c:v>
                </c:pt>
                <c:pt idx="383">
                  <c:v>65</c:v>
                </c:pt>
                <c:pt idx="384">
                  <c:v>63</c:v>
                </c:pt>
                <c:pt idx="385">
                  <c:v>65</c:v>
                </c:pt>
                <c:pt idx="386">
                  <c:v>67</c:v>
                </c:pt>
                <c:pt idx="387">
                  <c:v>70</c:v>
                </c:pt>
                <c:pt idx="388">
                  <c:v>52</c:v>
                </c:pt>
                <c:pt idx="389">
                  <c:v>72</c:v>
                </c:pt>
                <c:pt idx="390">
                  <c:v>62</c:v>
                </c:pt>
                <c:pt idx="391">
                  <c:v>34</c:v>
                </c:pt>
                <c:pt idx="392">
                  <c:v>63</c:v>
                </c:pt>
                <c:pt idx="393">
                  <c:v>31</c:v>
                </c:pt>
                <c:pt idx="394">
                  <c:v>46</c:v>
                </c:pt>
                <c:pt idx="395">
                  <c:v>34</c:v>
                </c:pt>
                <c:pt idx="396">
                  <c:v>76</c:v>
                </c:pt>
                <c:pt idx="397">
                  <c:v>66</c:v>
                </c:pt>
                <c:pt idx="398">
                  <c:v>44</c:v>
                </c:pt>
                <c:pt idx="399">
                  <c:v>37</c:v>
                </c:pt>
                <c:pt idx="400">
                  <c:v>62</c:v>
                </c:pt>
                <c:pt idx="401">
                  <c:v>78</c:v>
                </c:pt>
                <c:pt idx="402">
                  <c:v>67</c:v>
                </c:pt>
                <c:pt idx="403">
                  <c:v>38</c:v>
                </c:pt>
                <c:pt idx="404">
                  <c:v>61</c:v>
                </c:pt>
                <c:pt idx="405">
                  <c:v>37</c:v>
                </c:pt>
                <c:pt idx="406">
                  <c:v>54</c:v>
                </c:pt>
                <c:pt idx="407">
                  <c:v>69</c:v>
                </c:pt>
                <c:pt idx="408">
                  <c:v>51</c:v>
                </c:pt>
                <c:pt idx="409">
                  <c:v>42</c:v>
                </c:pt>
                <c:pt idx="410">
                  <c:v>53</c:v>
                </c:pt>
                <c:pt idx="411">
                  <c:v>53</c:v>
                </c:pt>
                <c:pt idx="412">
                  <c:v>54</c:v>
                </c:pt>
                <c:pt idx="413">
                  <c:v>34</c:v>
                </c:pt>
                <c:pt idx="414">
                  <c:v>39</c:v>
                </c:pt>
                <c:pt idx="415">
                  <c:v>54</c:v>
                </c:pt>
                <c:pt idx="416">
                  <c:v>67</c:v>
                </c:pt>
                <c:pt idx="417">
                  <c:v>69</c:v>
                </c:pt>
                <c:pt idx="418">
                  <c:v>35</c:v>
                </c:pt>
                <c:pt idx="419">
                  <c:v>63</c:v>
                </c:pt>
                <c:pt idx="420">
                  <c:v>62</c:v>
                </c:pt>
                <c:pt idx="421">
                  <c:v>56</c:v>
                </c:pt>
                <c:pt idx="422">
                  <c:v>57</c:v>
                </c:pt>
                <c:pt idx="423">
                  <c:v>42</c:v>
                </c:pt>
                <c:pt idx="424">
                  <c:v>63</c:v>
                </c:pt>
                <c:pt idx="425">
                  <c:v>64</c:v>
                </c:pt>
                <c:pt idx="426">
                  <c:v>77</c:v>
                </c:pt>
                <c:pt idx="427">
                  <c:v>35</c:v>
                </c:pt>
                <c:pt idx="428">
                  <c:v>36</c:v>
                </c:pt>
                <c:pt idx="429">
                  <c:v>40</c:v>
                </c:pt>
                <c:pt idx="430">
                  <c:v>46</c:v>
                </c:pt>
                <c:pt idx="431">
                  <c:v>73</c:v>
                </c:pt>
                <c:pt idx="432">
                  <c:v>78</c:v>
                </c:pt>
                <c:pt idx="433">
                  <c:v>59</c:v>
                </c:pt>
                <c:pt idx="434">
                  <c:v>39</c:v>
                </c:pt>
                <c:pt idx="435">
                  <c:v>42</c:v>
                </c:pt>
                <c:pt idx="436">
                  <c:v>55</c:v>
                </c:pt>
                <c:pt idx="437">
                  <c:v>38</c:v>
                </c:pt>
                <c:pt idx="438">
                  <c:v>64</c:v>
                </c:pt>
                <c:pt idx="439">
                  <c:v>49</c:v>
                </c:pt>
                <c:pt idx="440">
                  <c:v>48</c:v>
                </c:pt>
                <c:pt idx="441">
                  <c:v>53</c:v>
                </c:pt>
                <c:pt idx="442">
                  <c:v>38</c:v>
                </c:pt>
                <c:pt idx="443">
                  <c:v>66</c:v>
                </c:pt>
                <c:pt idx="444">
                  <c:v>83</c:v>
                </c:pt>
                <c:pt idx="445">
                  <c:v>52</c:v>
                </c:pt>
                <c:pt idx="446">
                  <c:v>60</c:v>
                </c:pt>
                <c:pt idx="447">
                  <c:v>56</c:v>
                </c:pt>
                <c:pt idx="448">
                  <c:v>30</c:v>
                </c:pt>
                <c:pt idx="449">
                  <c:v>70</c:v>
                </c:pt>
                <c:pt idx="450">
                  <c:v>64</c:v>
                </c:pt>
                <c:pt idx="451">
                  <c:v>63</c:v>
                </c:pt>
                <c:pt idx="452">
                  <c:v>45</c:v>
                </c:pt>
                <c:pt idx="453">
                  <c:v>75</c:v>
                </c:pt>
                <c:pt idx="454">
                  <c:v>82</c:v>
                </c:pt>
                <c:pt idx="455">
                  <c:v>62</c:v>
                </c:pt>
                <c:pt idx="456">
                  <c:v>77</c:v>
                </c:pt>
                <c:pt idx="457">
                  <c:v>71</c:v>
                </c:pt>
                <c:pt idx="458">
                  <c:v>53</c:v>
                </c:pt>
                <c:pt idx="459">
                  <c:v>60</c:v>
                </c:pt>
                <c:pt idx="460">
                  <c:v>58</c:v>
                </c:pt>
                <c:pt idx="461">
                  <c:v>60</c:v>
                </c:pt>
                <c:pt idx="462">
                  <c:v>54</c:v>
                </c:pt>
                <c:pt idx="463">
                  <c:v>64</c:v>
                </c:pt>
                <c:pt idx="464">
                  <c:v>73</c:v>
                </c:pt>
                <c:pt idx="465">
                  <c:v>73</c:v>
                </c:pt>
                <c:pt idx="466">
                  <c:v>74</c:v>
                </c:pt>
                <c:pt idx="467">
                  <c:v>64</c:v>
                </c:pt>
                <c:pt idx="468">
                  <c:v>49</c:v>
                </c:pt>
                <c:pt idx="469">
                  <c:v>52</c:v>
                </c:pt>
                <c:pt idx="470">
                  <c:v>33</c:v>
                </c:pt>
                <c:pt idx="471">
                  <c:v>71</c:v>
                </c:pt>
                <c:pt idx="472">
                  <c:v>48</c:v>
                </c:pt>
                <c:pt idx="473">
                  <c:v>66</c:v>
                </c:pt>
                <c:pt idx="474">
                  <c:v>42</c:v>
                </c:pt>
                <c:pt idx="475">
                  <c:v>65</c:v>
                </c:pt>
                <c:pt idx="476">
                  <c:v>63</c:v>
                </c:pt>
                <c:pt idx="477">
                  <c:v>50</c:v>
                </c:pt>
                <c:pt idx="478">
                  <c:v>56</c:v>
                </c:pt>
                <c:pt idx="479">
                  <c:v>50</c:v>
                </c:pt>
                <c:pt idx="480">
                  <c:v>66</c:v>
                </c:pt>
                <c:pt idx="481">
                  <c:v>64</c:v>
                </c:pt>
                <c:pt idx="482">
                  <c:v>78</c:v>
                </c:pt>
                <c:pt idx="483">
                  <c:v>60</c:v>
                </c:pt>
                <c:pt idx="484">
                  <c:v>72</c:v>
                </c:pt>
                <c:pt idx="485">
                  <c:v>46</c:v>
                </c:pt>
                <c:pt idx="486">
                  <c:v>72</c:v>
                </c:pt>
                <c:pt idx="487">
                  <c:v>37</c:v>
                </c:pt>
                <c:pt idx="488">
                  <c:v>48</c:v>
                </c:pt>
                <c:pt idx="489">
                  <c:v>45</c:v>
                </c:pt>
                <c:pt idx="490">
                  <c:v>61</c:v>
                </c:pt>
                <c:pt idx="491">
                  <c:v>77</c:v>
                </c:pt>
                <c:pt idx="492">
                  <c:v>61</c:v>
                </c:pt>
                <c:pt idx="493">
                  <c:v>45</c:v>
                </c:pt>
                <c:pt idx="494">
                  <c:v>47</c:v>
                </c:pt>
                <c:pt idx="495">
                  <c:v>53</c:v>
                </c:pt>
                <c:pt idx="496">
                  <c:v>64</c:v>
                </c:pt>
                <c:pt idx="497">
                  <c:v>51</c:v>
                </c:pt>
                <c:pt idx="498">
                  <c:v>44</c:v>
                </c:pt>
                <c:pt idx="499">
                  <c:v>44</c:v>
                </c:pt>
                <c:pt idx="500">
                  <c:v>50</c:v>
                </c:pt>
                <c:pt idx="501">
                  <c:v>33</c:v>
                </c:pt>
                <c:pt idx="502">
                  <c:v>72</c:v>
                </c:pt>
                <c:pt idx="503">
                  <c:v>62</c:v>
                </c:pt>
                <c:pt idx="504">
                  <c:v>57</c:v>
                </c:pt>
                <c:pt idx="505">
                  <c:v>54</c:v>
                </c:pt>
                <c:pt idx="506">
                  <c:v>52</c:v>
                </c:pt>
                <c:pt idx="507">
                  <c:v>78</c:v>
                </c:pt>
                <c:pt idx="508">
                  <c:v>68</c:v>
                </c:pt>
                <c:pt idx="509">
                  <c:v>55</c:v>
                </c:pt>
                <c:pt idx="510">
                  <c:v>56</c:v>
                </c:pt>
                <c:pt idx="511">
                  <c:v>54</c:v>
                </c:pt>
                <c:pt idx="512">
                  <c:v>67</c:v>
                </c:pt>
                <c:pt idx="513">
                  <c:v>73</c:v>
                </c:pt>
                <c:pt idx="514">
                  <c:v>47</c:v>
                </c:pt>
                <c:pt idx="515">
                  <c:v>36</c:v>
                </c:pt>
                <c:pt idx="516">
                  <c:v>70</c:v>
                </c:pt>
                <c:pt idx="517">
                  <c:v>65</c:v>
                </c:pt>
                <c:pt idx="518">
                  <c:v>38</c:v>
                </c:pt>
                <c:pt idx="519">
                  <c:v>44</c:v>
                </c:pt>
                <c:pt idx="520">
                  <c:v>55</c:v>
                </c:pt>
                <c:pt idx="521">
                  <c:v>48</c:v>
                </c:pt>
                <c:pt idx="522">
                  <c:v>58</c:v>
                </c:pt>
                <c:pt idx="523">
                  <c:v>52</c:v>
                </c:pt>
                <c:pt idx="524">
                  <c:v>52</c:v>
                </c:pt>
                <c:pt idx="525">
                  <c:v>58</c:v>
                </c:pt>
                <c:pt idx="526">
                  <c:v>59</c:v>
                </c:pt>
                <c:pt idx="527">
                  <c:v>62</c:v>
                </c:pt>
                <c:pt idx="528">
                  <c:v>45</c:v>
                </c:pt>
                <c:pt idx="529">
                  <c:v>47</c:v>
                </c:pt>
                <c:pt idx="530">
                  <c:v>41</c:v>
                </c:pt>
                <c:pt idx="531">
                  <c:v>45</c:v>
                </c:pt>
                <c:pt idx="532">
                  <c:v>71</c:v>
                </c:pt>
                <c:pt idx="533">
                  <c:v>80</c:v>
                </c:pt>
                <c:pt idx="534">
                  <c:v>71</c:v>
                </c:pt>
                <c:pt idx="535">
                  <c:v>73</c:v>
                </c:pt>
                <c:pt idx="536">
                  <c:v>40</c:v>
                </c:pt>
                <c:pt idx="537">
                  <c:v>57</c:v>
                </c:pt>
                <c:pt idx="538">
                  <c:v>58</c:v>
                </c:pt>
                <c:pt idx="539">
                  <c:v>40</c:v>
                </c:pt>
                <c:pt idx="540">
                  <c:v>52</c:v>
                </c:pt>
                <c:pt idx="541">
                  <c:v>45</c:v>
                </c:pt>
                <c:pt idx="542">
                  <c:v>62</c:v>
                </c:pt>
                <c:pt idx="543">
                  <c:v>46</c:v>
                </c:pt>
                <c:pt idx="544">
                  <c:v>67</c:v>
                </c:pt>
                <c:pt idx="545">
                  <c:v>67</c:v>
                </c:pt>
                <c:pt idx="546">
                  <c:v>34</c:v>
                </c:pt>
                <c:pt idx="547">
                  <c:v>52</c:v>
                </c:pt>
                <c:pt idx="548">
                  <c:v>35</c:v>
                </c:pt>
                <c:pt idx="549">
                  <c:v>53</c:v>
                </c:pt>
                <c:pt idx="550">
                  <c:v>56</c:v>
                </c:pt>
                <c:pt idx="551">
                  <c:v>52</c:v>
                </c:pt>
                <c:pt idx="552">
                  <c:v>59</c:v>
                </c:pt>
                <c:pt idx="553">
                  <c:v>69</c:v>
                </c:pt>
                <c:pt idx="554">
                  <c:v>52</c:v>
                </c:pt>
                <c:pt idx="555">
                  <c:v>60</c:v>
                </c:pt>
                <c:pt idx="556">
                  <c:v>74</c:v>
                </c:pt>
                <c:pt idx="557">
                  <c:v>74</c:v>
                </c:pt>
                <c:pt idx="558">
                  <c:v>81</c:v>
                </c:pt>
                <c:pt idx="559">
                  <c:v>75</c:v>
                </c:pt>
                <c:pt idx="560">
                  <c:v>51</c:v>
                </c:pt>
                <c:pt idx="561">
                  <c:v>52</c:v>
                </c:pt>
                <c:pt idx="562">
                  <c:v>61</c:v>
                </c:pt>
                <c:pt idx="563">
                  <c:v>34</c:v>
                </c:pt>
                <c:pt idx="564">
                  <c:v>40</c:v>
                </c:pt>
                <c:pt idx="565">
                  <c:v>77</c:v>
                </c:pt>
                <c:pt idx="566">
                  <c:v>46</c:v>
                </c:pt>
                <c:pt idx="567">
                  <c:v>55</c:v>
                </c:pt>
                <c:pt idx="568">
                  <c:v>50</c:v>
                </c:pt>
                <c:pt idx="569">
                  <c:v>52</c:v>
                </c:pt>
                <c:pt idx="570">
                  <c:v>55</c:v>
                </c:pt>
                <c:pt idx="571">
                  <c:v>38</c:v>
                </c:pt>
                <c:pt idx="572">
                  <c:v>54</c:v>
                </c:pt>
                <c:pt idx="573">
                  <c:v>43</c:v>
                </c:pt>
                <c:pt idx="574">
                  <c:v>65</c:v>
                </c:pt>
                <c:pt idx="575">
                  <c:v>53</c:v>
                </c:pt>
                <c:pt idx="576">
                  <c:v>49</c:v>
                </c:pt>
                <c:pt idx="577">
                  <c:v>76</c:v>
                </c:pt>
                <c:pt idx="578">
                  <c:v>47</c:v>
                </c:pt>
                <c:pt idx="579">
                  <c:v>33</c:v>
                </c:pt>
                <c:pt idx="580">
                  <c:v>34</c:v>
                </c:pt>
                <c:pt idx="581">
                  <c:v>52</c:v>
                </c:pt>
                <c:pt idx="582">
                  <c:v>35</c:v>
                </c:pt>
                <c:pt idx="583">
                  <c:v>56</c:v>
                </c:pt>
                <c:pt idx="584">
                  <c:v>30</c:v>
                </c:pt>
                <c:pt idx="585">
                  <c:v>61</c:v>
                </c:pt>
                <c:pt idx="586">
                  <c:v>68</c:v>
                </c:pt>
                <c:pt idx="587">
                  <c:v>62</c:v>
                </c:pt>
                <c:pt idx="588">
                  <c:v>54</c:v>
                </c:pt>
                <c:pt idx="589">
                  <c:v>76</c:v>
                </c:pt>
                <c:pt idx="590">
                  <c:v>66</c:v>
                </c:pt>
                <c:pt idx="591">
                  <c:v>38</c:v>
                </c:pt>
                <c:pt idx="592">
                  <c:v>74</c:v>
                </c:pt>
                <c:pt idx="593">
                  <c:v>30</c:v>
                </c:pt>
                <c:pt idx="594">
                  <c:v>32</c:v>
                </c:pt>
                <c:pt idx="595">
                  <c:v>54</c:v>
                </c:pt>
                <c:pt idx="596">
                  <c:v>30</c:v>
                </c:pt>
                <c:pt idx="597">
                  <c:v>58</c:v>
                </c:pt>
                <c:pt idx="598">
                  <c:v>59</c:v>
                </c:pt>
                <c:pt idx="599">
                  <c:v>61</c:v>
                </c:pt>
                <c:pt idx="600">
                  <c:v>79</c:v>
                </c:pt>
                <c:pt idx="601">
                  <c:v>67</c:v>
                </c:pt>
                <c:pt idx="602">
                  <c:v>56</c:v>
                </c:pt>
                <c:pt idx="603">
                  <c:v>52</c:v>
                </c:pt>
                <c:pt idx="604">
                  <c:v>46</c:v>
                </c:pt>
                <c:pt idx="605">
                  <c:v>58</c:v>
                </c:pt>
                <c:pt idx="606">
                  <c:v>50</c:v>
                </c:pt>
                <c:pt idx="607">
                  <c:v>77</c:v>
                </c:pt>
                <c:pt idx="608">
                  <c:v>46</c:v>
                </c:pt>
                <c:pt idx="609">
                  <c:v>52</c:v>
                </c:pt>
                <c:pt idx="610">
                  <c:v>47</c:v>
                </c:pt>
                <c:pt idx="611">
                  <c:v>64</c:v>
                </c:pt>
                <c:pt idx="612">
                  <c:v>65</c:v>
                </c:pt>
                <c:pt idx="613">
                  <c:v>53</c:v>
                </c:pt>
                <c:pt idx="614">
                  <c:v>65</c:v>
                </c:pt>
                <c:pt idx="615">
                  <c:v>68</c:v>
                </c:pt>
                <c:pt idx="616">
                  <c:v>45</c:v>
                </c:pt>
                <c:pt idx="617">
                  <c:v>77</c:v>
                </c:pt>
                <c:pt idx="618">
                  <c:v>70</c:v>
                </c:pt>
                <c:pt idx="619">
                  <c:v>58</c:v>
                </c:pt>
                <c:pt idx="620">
                  <c:v>45</c:v>
                </c:pt>
                <c:pt idx="621">
                  <c:v>47</c:v>
                </c:pt>
                <c:pt idx="622">
                  <c:v>58</c:v>
                </c:pt>
                <c:pt idx="623">
                  <c:v>41</c:v>
                </c:pt>
                <c:pt idx="624">
                  <c:v>67</c:v>
                </c:pt>
                <c:pt idx="625">
                  <c:v>57</c:v>
                </c:pt>
                <c:pt idx="626">
                  <c:v>59</c:v>
                </c:pt>
                <c:pt idx="627">
                  <c:v>47</c:v>
                </c:pt>
                <c:pt idx="628">
                  <c:v>56</c:v>
                </c:pt>
                <c:pt idx="629">
                  <c:v>63</c:v>
                </c:pt>
                <c:pt idx="630">
                  <c:v>56</c:v>
                </c:pt>
                <c:pt idx="631">
                  <c:v>45</c:v>
                </c:pt>
                <c:pt idx="632">
                  <c:v>56</c:v>
                </c:pt>
                <c:pt idx="633">
                  <c:v>49</c:v>
                </c:pt>
                <c:pt idx="634">
                  <c:v>67</c:v>
                </c:pt>
                <c:pt idx="635">
                  <c:v>53</c:v>
                </c:pt>
                <c:pt idx="636">
                  <c:v>85</c:v>
                </c:pt>
                <c:pt idx="637">
                  <c:v>62</c:v>
                </c:pt>
                <c:pt idx="638">
                  <c:v>44</c:v>
                </c:pt>
                <c:pt idx="639">
                  <c:v>35</c:v>
                </c:pt>
                <c:pt idx="640">
                  <c:v>45</c:v>
                </c:pt>
                <c:pt idx="641">
                  <c:v>65</c:v>
                </c:pt>
                <c:pt idx="642">
                  <c:v>61</c:v>
                </c:pt>
                <c:pt idx="643">
                  <c:v>37</c:v>
                </c:pt>
                <c:pt idx="644">
                  <c:v>71</c:v>
                </c:pt>
                <c:pt idx="645">
                  <c:v>77</c:v>
                </c:pt>
                <c:pt idx="646">
                  <c:v>65</c:v>
                </c:pt>
                <c:pt idx="647">
                  <c:v>62</c:v>
                </c:pt>
                <c:pt idx="648">
                  <c:v>61</c:v>
                </c:pt>
                <c:pt idx="649">
                  <c:v>68</c:v>
                </c:pt>
                <c:pt idx="650">
                  <c:v>49</c:v>
                </c:pt>
                <c:pt idx="651">
                  <c:v>55</c:v>
                </c:pt>
                <c:pt idx="652">
                  <c:v>52</c:v>
                </c:pt>
                <c:pt idx="653">
                  <c:v>73</c:v>
                </c:pt>
                <c:pt idx="654">
                  <c:v>30</c:v>
                </c:pt>
                <c:pt idx="655">
                  <c:v>32</c:v>
                </c:pt>
                <c:pt idx="656">
                  <c:v>37</c:v>
                </c:pt>
                <c:pt idx="657">
                  <c:v>35</c:v>
                </c:pt>
                <c:pt idx="658">
                  <c:v>45</c:v>
                </c:pt>
                <c:pt idx="659">
                  <c:v>60</c:v>
                </c:pt>
                <c:pt idx="660">
                  <c:v>60</c:v>
                </c:pt>
                <c:pt idx="661">
                  <c:v>81</c:v>
                </c:pt>
                <c:pt idx="662">
                  <c:v>84</c:v>
                </c:pt>
                <c:pt idx="663">
                  <c:v>56</c:v>
                </c:pt>
                <c:pt idx="664">
                  <c:v>56</c:v>
                </c:pt>
                <c:pt idx="665">
                  <c:v>66</c:v>
                </c:pt>
                <c:pt idx="666">
                  <c:v>54</c:v>
                </c:pt>
                <c:pt idx="667">
                  <c:v>72</c:v>
                </c:pt>
                <c:pt idx="668">
                  <c:v>46</c:v>
                </c:pt>
                <c:pt idx="669">
                  <c:v>52</c:v>
                </c:pt>
                <c:pt idx="670">
                  <c:v>76</c:v>
                </c:pt>
                <c:pt idx="671">
                  <c:v>81</c:v>
                </c:pt>
                <c:pt idx="672">
                  <c:v>33</c:v>
                </c:pt>
                <c:pt idx="673">
                  <c:v>81</c:v>
                </c:pt>
                <c:pt idx="674">
                  <c:v>32</c:v>
                </c:pt>
                <c:pt idx="675">
                  <c:v>60</c:v>
                </c:pt>
                <c:pt idx="676">
                  <c:v>59</c:v>
                </c:pt>
                <c:pt idx="677">
                  <c:v>65</c:v>
                </c:pt>
                <c:pt idx="678">
                  <c:v>54</c:v>
                </c:pt>
                <c:pt idx="679">
                  <c:v>37</c:v>
                </c:pt>
                <c:pt idx="680">
                  <c:v>30</c:v>
                </c:pt>
                <c:pt idx="681">
                  <c:v>54</c:v>
                </c:pt>
                <c:pt idx="682">
                  <c:v>38</c:v>
                </c:pt>
                <c:pt idx="683">
                  <c:v>46</c:v>
                </c:pt>
                <c:pt idx="684">
                  <c:v>53</c:v>
                </c:pt>
                <c:pt idx="685">
                  <c:v>34</c:v>
                </c:pt>
                <c:pt idx="686">
                  <c:v>46</c:v>
                </c:pt>
                <c:pt idx="687">
                  <c:v>67</c:v>
                </c:pt>
                <c:pt idx="688">
                  <c:v>37</c:v>
                </c:pt>
                <c:pt idx="689">
                  <c:v>69</c:v>
                </c:pt>
                <c:pt idx="690">
                  <c:v>75</c:v>
                </c:pt>
                <c:pt idx="691">
                  <c:v>36</c:v>
                </c:pt>
                <c:pt idx="692">
                  <c:v>51</c:v>
                </c:pt>
                <c:pt idx="693">
                  <c:v>64</c:v>
                </c:pt>
                <c:pt idx="694">
                  <c:v>57</c:v>
                </c:pt>
                <c:pt idx="695">
                  <c:v>66</c:v>
                </c:pt>
                <c:pt idx="696">
                  <c:v>69</c:v>
                </c:pt>
                <c:pt idx="697">
                  <c:v>49</c:v>
                </c:pt>
                <c:pt idx="698">
                  <c:v>30</c:v>
                </c:pt>
                <c:pt idx="699">
                  <c:v>32</c:v>
                </c:pt>
                <c:pt idx="700">
                  <c:v>45</c:v>
                </c:pt>
                <c:pt idx="701">
                  <c:v>57</c:v>
                </c:pt>
                <c:pt idx="702">
                  <c:v>43</c:v>
                </c:pt>
                <c:pt idx="703">
                  <c:v>49</c:v>
                </c:pt>
                <c:pt idx="704">
                  <c:v>55</c:v>
                </c:pt>
                <c:pt idx="705">
                  <c:v>44</c:v>
                </c:pt>
                <c:pt idx="706">
                  <c:v>46</c:v>
                </c:pt>
                <c:pt idx="707">
                  <c:v>40</c:v>
                </c:pt>
                <c:pt idx="708">
                  <c:v>35</c:v>
                </c:pt>
                <c:pt idx="709">
                  <c:v>61</c:v>
                </c:pt>
                <c:pt idx="710">
                  <c:v>46</c:v>
                </c:pt>
                <c:pt idx="711">
                  <c:v>74</c:v>
                </c:pt>
                <c:pt idx="712">
                  <c:v>62</c:v>
                </c:pt>
                <c:pt idx="713">
                  <c:v>58</c:v>
                </c:pt>
                <c:pt idx="714">
                  <c:v>57</c:v>
                </c:pt>
                <c:pt idx="715">
                  <c:v>37</c:v>
                </c:pt>
                <c:pt idx="716">
                  <c:v>55</c:v>
                </c:pt>
                <c:pt idx="717">
                  <c:v>70</c:v>
                </c:pt>
                <c:pt idx="718">
                  <c:v>62</c:v>
                </c:pt>
                <c:pt idx="719">
                  <c:v>61</c:v>
                </c:pt>
                <c:pt idx="720">
                  <c:v>65</c:v>
                </c:pt>
                <c:pt idx="721">
                  <c:v>49</c:v>
                </c:pt>
                <c:pt idx="722">
                  <c:v>77</c:v>
                </c:pt>
                <c:pt idx="723">
                  <c:v>41</c:v>
                </c:pt>
                <c:pt idx="724">
                  <c:v>54</c:v>
                </c:pt>
                <c:pt idx="725">
                  <c:v>53</c:v>
                </c:pt>
                <c:pt idx="726">
                  <c:v>49</c:v>
                </c:pt>
                <c:pt idx="727">
                  <c:v>33</c:v>
                </c:pt>
                <c:pt idx="728">
                  <c:v>73</c:v>
                </c:pt>
                <c:pt idx="729">
                  <c:v>50</c:v>
                </c:pt>
                <c:pt idx="730">
                  <c:v>60</c:v>
                </c:pt>
                <c:pt idx="731">
                  <c:v>48</c:v>
                </c:pt>
                <c:pt idx="732">
                  <c:v>59</c:v>
                </c:pt>
                <c:pt idx="733">
                  <c:v>48</c:v>
                </c:pt>
                <c:pt idx="734">
                  <c:v>37</c:v>
                </c:pt>
                <c:pt idx="735">
                  <c:v>61</c:v>
                </c:pt>
                <c:pt idx="736">
                  <c:v>38</c:v>
                </c:pt>
                <c:pt idx="737">
                  <c:v>55</c:v>
                </c:pt>
                <c:pt idx="738">
                  <c:v>32</c:v>
                </c:pt>
                <c:pt idx="739">
                  <c:v>50</c:v>
                </c:pt>
                <c:pt idx="740">
                  <c:v>69</c:v>
                </c:pt>
                <c:pt idx="741">
                  <c:v>60</c:v>
                </c:pt>
                <c:pt idx="742">
                  <c:v>28</c:v>
                </c:pt>
                <c:pt idx="743">
                  <c:v>35</c:v>
                </c:pt>
                <c:pt idx="744">
                  <c:v>57</c:v>
                </c:pt>
                <c:pt idx="745">
                  <c:v>61</c:v>
                </c:pt>
                <c:pt idx="746">
                  <c:v>34</c:v>
                </c:pt>
                <c:pt idx="747">
                  <c:v>35</c:v>
                </c:pt>
                <c:pt idx="748">
                  <c:v>52</c:v>
                </c:pt>
                <c:pt idx="749">
                  <c:v>39</c:v>
                </c:pt>
                <c:pt idx="750">
                  <c:v>49</c:v>
                </c:pt>
                <c:pt idx="751">
                  <c:v>44</c:v>
                </c:pt>
                <c:pt idx="752">
                  <c:v>39</c:v>
                </c:pt>
                <c:pt idx="753">
                  <c:v>36</c:v>
                </c:pt>
                <c:pt idx="754">
                  <c:v>47</c:v>
                </c:pt>
                <c:pt idx="755">
                  <c:v>35</c:v>
                </c:pt>
                <c:pt idx="756">
                  <c:v>56</c:v>
                </c:pt>
                <c:pt idx="757">
                  <c:v>64</c:v>
                </c:pt>
                <c:pt idx="758">
                  <c:v>60</c:v>
                </c:pt>
                <c:pt idx="759">
                  <c:v>47</c:v>
                </c:pt>
                <c:pt idx="760">
                  <c:v>46</c:v>
                </c:pt>
                <c:pt idx="761">
                  <c:v>62</c:v>
                </c:pt>
                <c:pt idx="762">
                  <c:v>37</c:v>
                </c:pt>
                <c:pt idx="763">
                  <c:v>69</c:v>
                </c:pt>
                <c:pt idx="764">
                  <c:v>67</c:v>
                </c:pt>
                <c:pt idx="765">
                  <c:v>54</c:v>
                </c:pt>
                <c:pt idx="766">
                  <c:v>43</c:v>
                </c:pt>
                <c:pt idx="767">
                  <c:v>49</c:v>
                </c:pt>
                <c:pt idx="768">
                  <c:v>71</c:v>
                </c:pt>
                <c:pt idx="769">
                  <c:v>66</c:v>
                </c:pt>
                <c:pt idx="770">
                  <c:v>53</c:v>
                </c:pt>
                <c:pt idx="771">
                  <c:v>41</c:v>
                </c:pt>
                <c:pt idx="772">
                  <c:v>50</c:v>
                </c:pt>
                <c:pt idx="773">
                  <c:v>93</c:v>
                </c:pt>
                <c:pt idx="774">
                  <c:v>45</c:v>
                </c:pt>
                <c:pt idx="775">
                  <c:v>59</c:v>
                </c:pt>
                <c:pt idx="776">
                  <c:v>37</c:v>
                </c:pt>
                <c:pt idx="777">
                  <c:v>55</c:v>
                </c:pt>
                <c:pt idx="778">
                  <c:v>54</c:v>
                </c:pt>
                <c:pt idx="779">
                  <c:v>79</c:v>
                </c:pt>
                <c:pt idx="780">
                  <c:v>34</c:v>
                </c:pt>
                <c:pt idx="781">
                  <c:v>86</c:v>
                </c:pt>
                <c:pt idx="782">
                  <c:v>69</c:v>
                </c:pt>
                <c:pt idx="783">
                  <c:v>48</c:v>
                </c:pt>
                <c:pt idx="784">
                  <c:v>70</c:v>
                </c:pt>
                <c:pt idx="785">
                  <c:v>53</c:v>
                </c:pt>
                <c:pt idx="786">
                  <c:v>36</c:v>
                </c:pt>
                <c:pt idx="787">
                  <c:v>73</c:v>
                </c:pt>
                <c:pt idx="788">
                  <c:v>75</c:v>
                </c:pt>
                <c:pt idx="789">
                  <c:v>47</c:v>
                </c:pt>
                <c:pt idx="790">
                  <c:v>41</c:v>
                </c:pt>
                <c:pt idx="791">
                  <c:v>38</c:v>
                </c:pt>
                <c:pt idx="792">
                  <c:v>44</c:v>
                </c:pt>
                <c:pt idx="793">
                  <c:v>61</c:v>
                </c:pt>
                <c:pt idx="794">
                  <c:v>63</c:v>
                </c:pt>
                <c:pt idx="795">
                  <c:v>46</c:v>
                </c:pt>
                <c:pt idx="796">
                  <c:v>30</c:v>
                </c:pt>
                <c:pt idx="797">
                  <c:v>49</c:v>
                </c:pt>
                <c:pt idx="798">
                  <c:v>35</c:v>
                </c:pt>
                <c:pt idx="799">
                  <c:v>72</c:v>
                </c:pt>
                <c:pt idx="800">
                  <c:v>71</c:v>
                </c:pt>
                <c:pt idx="801">
                  <c:v>36</c:v>
                </c:pt>
                <c:pt idx="802">
                  <c:v>63</c:v>
                </c:pt>
                <c:pt idx="803">
                  <c:v>34</c:v>
                </c:pt>
                <c:pt idx="804">
                  <c:v>40</c:v>
                </c:pt>
                <c:pt idx="805">
                  <c:v>39</c:v>
                </c:pt>
                <c:pt idx="806">
                  <c:v>37</c:v>
                </c:pt>
                <c:pt idx="807">
                  <c:v>59</c:v>
                </c:pt>
                <c:pt idx="808">
                  <c:v>73</c:v>
                </c:pt>
                <c:pt idx="809">
                  <c:v>88</c:v>
                </c:pt>
                <c:pt idx="810">
                  <c:v>60</c:v>
                </c:pt>
                <c:pt idx="811">
                  <c:v>41</c:v>
                </c:pt>
                <c:pt idx="812">
                  <c:v>39</c:v>
                </c:pt>
                <c:pt idx="813">
                  <c:v>48</c:v>
                </c:pt>
                <c:pt idx="814">
                  <c:v>35</c:v>
                </c:pt>
                <c:pt idx="815">
                  <c:v>37</c:v>
                </c:pt>
                <c:pt idx="816">
                  <c:v>29</c:v>
                </c:pt>
                <c:pt idx="817">
                  <c:v>83</c:v>
                </c:pt>
                <c:pt idx="818">
                  <c:v>31</c:v>
                </c:pt>
                <c:pt idx="819">
                  <c:v>47</c:v>
                </c:pt>
                <c:pt idx="820">
                  <c:v>65</c:v>
                </c:pt>
                <c:pt idx="821">
                  <c:v>47</c:v>
                </c:pt>
                <c:pt idx="822">
                  <c:v>44</c:v>
                </c:pt>
                <c:pt idx="823">
                  <c:v>40</c:v>
                </c:pt>
                <c:pt idx="824">
                  <c:v>44</c:v>
                </c:pt>
                <c:pt idx="825">
                  <c:v>57</c:v>
                </c:pt>
                <c:pt idx="826">
                  <c:v>50</c:v>
                </c:pt>
                <c:pt idx="827">
                  <c:v>48</c:v>
                </c:pt>
                <c:pt idx="828">
                  <c:v>57</c:v>
                </c:pt>
                <c:pt idx="829">
                  <c:v>45</c:v>
                </c:pt>
                <c:pt idx="830">
                  <c:v>78</c:v>
                </c:pt>
                <c:pt idx="831">
                  <c:v>68</c:v>
                </c:pt>
                <c:pt idx="832">
                  <c:v>38</c:v>
                </c:pt>
                <c:pt idx="833">
                  <c:v>48</c:v>
                </c:pt>
                <c:pt idx="834">
                  <c:v>33</c:v>
                </c:pt>
                <c:pt idx="835">
                  <c:v>57</c:v>
                </c:pt>
                <c:pt idx="836">
                  <c:v>30</c:v>
                </c:pt>
                <c:pt idx="837">
                  <c:v>39</c:v>
                </c:pt>
                <c:pt idx="838">
                  <c:v>48</c:v>
                </c:pt>
                <c:pt idx="839">
                  <c:v>84</c:v>
                </c:pt>
                <c:pt idx="840">
                  <c:v>48</c:v>
                </c:pt>
                <c:pt idx="841">
                  <c:v>29</c:v>
                </c:pt>
                <c:pt idx="842">
                  <c:v>34</c:v>
                </c:pt>
                <c:pt idx="843">
                  <c:v>46</c:v>
                </c:pt>
                <c:pt idx="844">
                  <c:v>40</c:v>
                </c:pt>
                <c:pt idx="845">
                  <c:v>72</c:v>
                </c:pt>
                <c:pt idx="846">
                  <c:v>60</c:v>
                </c:pt>
                <c:pt idx="847">
                  <c:v>47</c:v>
                </c:pt>
                <c:pt idx="848">
                  <c:v>50</c:v>
                </c:pt>
                <c:pt idx="849">
                  <c:v>49</c:v>
                </c:pt>
                <c:pt idx="850">
                  <c:v>47</c:v>
                </c:pt>
                <c:pt idx="851">
                  <c:v>37</c:v>
                </c:pt>
                <c:pt idx="852">
                  <c:v>34</c:v>
                </c:pt>
                <c:pt idx="853">
                  <c:v>81</c:v>
                </c:pt>
                <c:pt idx="854">
                  <c:v>33</c:v>
                </c:pt>
                <c:pt idx="855">
                  <c:v>29</c:v>
                </c:pt>
                <c:pt idx="856">
                  <c:v>58</c:v>
                </c:pt>
                <c:pt idx="857">
                  <c:v>49</c:v>
                </c:pt>
                <c:pt idx="858">
                  <c:v>44</c:v>
                </c:pt>
                <c:pt idx="859">
                  <c:v>66</c:v>
                </c:pt>
                <c:pt idx="860">
                  <c:v>56</c:v>
                </c:pt>
                <c:pt idx="861">
                  <c:v>59</c:v>
                </c:pt>
                <c:pt idx="862">
                  <c:v>30</c:v>
                </c:pt>
                <c:pt idx="863">
                  <c:v>60</c:v>
                </c:pt>
                <c:pt idx="864">
                  <c:v>44</c:v>
                </c:pt>
                <c:pt idx="865">
                  <c:v>38</c:v>
                </c:pt>
                <c:pt idx="866">
                  <c:v>63</c:v>
                </c:pt>
                <c:pt idx="867">
                  <c:v>63</c:v>
                </c:pt>
                <c:pt idx="868">
                  <c:v>66</c:v>
                </c:pt>
                <c:pt idx="869">
                  <c:v>64</c:v>
                </c:pt>
                <c:pt idx="870">
                  <c:v>76</c:v>
                </c:pt>
                <c:pt idx="871">
                  <c:v>77</c:v>
                </c:pt>
                <c:pt idx="872">
                  <c:v>54</c:v>
                </c:pt>
                <c:pt idx="873">
                  <c:v>54</c:v>
                </c:pt>
                <c:pt idx="874">
                  <c:v>58</c:v>
                </c:pt>
                <c:pt idx="875">
                  <c:v>87</c:v>
                </c:pt>
                <c:pt idx="876">
                  <c:v>53</c:v>
                </c:pt>
                <c:pt idx="877">
                  <c:v>47</c:v>
                </c:pt>
                <c:pt idx="878">
                  <c:v>64</c:v>
                </c:pt>
                <c:pt idx="879">
                  <c:v>50</c:v>
                </c:pt>
                <c:pt idx="880">
                  <c:v>48</c:v>
                </c:pt>
                <c:pt idx="881">
                  <c:v>66</c:v>
                </c:pt>
                <c:pt idx="882">
                  <c:v>57</c:v>
                </c:pt>
                <c:pt idx="883">
                  <c:v>46</c:v>
                </c:pt>
                <c:pt idx="884">
                  <c:v>32</c:v>
                </c:pt>
                <c:pt idx="885">
                  <c:v>62</c:v>
                </c:pt>
                <c:pt idx="886">
                  <c:v>50</c:v>
                </c:pt>
                <c:pt idx="887">
                  <c:v>54</c:v>
                </c:pt>
                <c:pt idx="888">
                  <c:v>59</c:v>
                </c:pt>
                <c:pt idx="889">
                  <c:v>35</c:v>
                </c:pt>
                <c:pt idx="890">
                  <c:v>57</c:v>
                </c:pt>
                <c:pt idx="891">
                  <c:v>65</c:v>
                </c:pt>
                <c:pt idx="892">
                  <c:v>59</c:v>
                </c:pt>
                <c:pt idx="893">
                  <c:v>40</c:v>
                </c:pt>
                <c:pt idx="894">
                  <c:v>36</c:v>
                </c:pt>
                <c:pt idx="895">
                  <c:v>38</c:v>
                </c:pt>
                <c:pt idx="896">
                  <c:v>34</c:v>
                </c:pt>
                <c:pt idx="897">
                  <c:v>39</c:v>
                </c:pt>
                <c:pt idx="898">
                  <c:v>36</c:v>
                </c:pt>
                <c:pt idx="899">
                  <c:v>47</c:v>
                </c:pt>
                <c:pt idx="900">
                  <c:v>47</c:v>
                </c:pt>
                <c:pt idx="901">
                  <c:v>60</c:v>
                </c:pt>
                <c:pt idx="902">
                  <c:v>61</c:v>
                </c:pt>
                <c:pt idx="903">
                  <c:v>62</c:v>
                </c:pt>
                <c:pt idx="904">
                  <c:v>52</c:v>
                </c:pt>
                <c:pt idx="905">
                  <c:v>66</c:v>
                </c:pt>
                <c:pt idx="906">
                  <c:v>64</c:v>
                </c:pt>
                <c:pt idx="907">
                  <c:v>50</c:v>
                </c:pt>
                <c:pt idx="908">
                  <c:v>62</c:v>
                </c:pt>
                <c:pt idx="909">
                  <c:v>71</c:v>
                </c:pt>
                <c:pt idx="910">
                  <c:v>61</c:v>
                </c:pt>
                <c:pt idx="911">
                  <c:v>73</c:v>
                </c:pt>
                <c:pt idx="912">
                  <c:v>47</c:v>
                </c:pt>
                <c:pt idx="913">
                  <c:v>51</c:v>
                </c:pt>
                <c:pt idx="914">
                  <c:v>45</c:v>
                </c:pt>
                <c:pt idx="915">
                  <c:v>60</c:v>
                </c:pt>
                <c:pt idx="916">
                  <c:v>66</c:v>
                </c:pt>
                <c:pt idx="917">
                  <c:v>46</c:v>
                </c:pt>
                <c:pt idx="918">
                  <c:v>60</c:v>
                </c:pt>
                <c:pt idx="919">
                  <c:v>45</c:v>
                </c:pt>
                <c:pt idx="920">
                  <c:v>81</c:v>
                </c:pt>
                <c:pt idx="921">
                  <c:v>58</c:v>
                </c:pt>
                <c:pt idx="922">
                  <c:v>44</c:v>
                </c:pt>
                <c:pt idx="923">
                  <c:v>49</c:v>
                </c:pt>
                <c:pt idx="924">
                  <c:v>34</c:v>
                </c:pt>
                <c:pt idx="925">
                  <c:v>64</c:v>
                </c:pt>
                <c:pt idx="926">
                  <c:v>29</c:v>
                </c:pt>
                <c:pt idx="927">
                  <c:v>58</c:v>
                </c:pt>
                <c:pt idx="928">
                  <c:v>42</c:v>
                </c:pt>
                <c:pt idx="929">
                  <c:v>71</c:v>
                </c:pt>
                <c:pt idx="930">
                  <c:v>53</c:v>
                </c:pt>
                <c:pt idx="931">
                  <c:v>59</c:v>
                </c:pt>
                <c:pt idx="932">
                  <c:v>32</c:v>
                </c:pt>
                <c:pt idx="933">
                  <c:v>35</c:v>
                </c:pt>
                <c:pt idx="934">
                  <c:v>42</c:v>
                </c:pt>
                <c:pt idx="935">
                  <c:v>68</c:v>
                </c:pt>
                <c:pt idx="936">
                  <c:v>50</c:v>
                </c:pt>
                <c:pt idx="937">
                  <c:v>68</c:v>
                </c:pt>
                <c:pt idx="938">
                  <c:v>49</c:v>
                </c:pt>
                <c:pt idx="939">
                  <c:v>47</c:v>
                </c:pt>
                <c:pt idx="940">
                  <c:v>71</c:v>
                </c:pt>
                <c:pt idx="941">
                  <c:v>30</c:v>
                </c:pt>
                <c:pt idx="942">
                  <c:v>44</c:v>
                </c:pt>
                <c:pt idx="943">
                  <c:v>53</c:v>
                </c:pt>
                <c:pt idx="944">
                  <c:v>56</c:v>
                </c:pt>
                <c:pt idx="945">
                  <c:v>36</c:v>
                </c:pt>
                <c:pt idx="946">
                  <c:v>71</c:v>
                </c:pt>
                <c:pt idx="947">
                  <c:v>75</c:v>
                </c:pt>
                <c:pt idx="948">
                  <c:v>50</c:v>
                </c:pt>
                <c:pt idx="949">
                  <c:v>30</c:v>
                </c:pt>
                <c:pt idx="950">
                  <c:v>44</c:v>
                </c:pt>
                <c:pt idx="951">
                  <c:v>39</c:v>
                </c:pt>
                <c:pt idx="952">
                  <c:v>35</c:v>
                </c:pt>
                <c:pt idx="953">
                  <c:v>49</c:v>
                </c:pt>
                <c:pt idx="954">
                  <c:v>77</c:v>
                </c:pt>
                <c:pt idx="955">
                  <c:v>44</c:v>
                </c:pt>
                <c:pt idx="956">
                  <c:v>37</c:v>
                </c:pt>
                <c:pt idx="957">
                  <c:v>64</c:v>
                </c:pt>
                <c:pt idx="958">
                  <c:v>51</c:v>
                </c:pt>
                <c:pt idx="959">
                  <c:v>54</c:v>
                </c:pt>
                <c:pt idx="960">
                  <c:v>58</c:v>
                </c:pt>
                <c:pt idx="961">
                  <c:v>56</c:v>
                </c:pt>
                <c:pt idx="962">
                  <c:v>79</c:v>
                </c:pt>
                <c:pt idx="963">
                  <c:v>36</c:v>
                </c:pt>
                <c:pt idx="964">
                  <c:v>69</c:v>
                </c:pt>
                <c:pt idx="965">
                  <c:v>50</c:v>
                </c:pt>
                <c:pt idx="966">
                  <c:v>47</c:v>
                </c:pt>
                <c:pt idx="967">
                  <c:v>51</c:v>
                </c:pt>
                <c:pt idx="968">
                  <c:v>44</c:v>
                </c:pt>
                <c:pt idx="969">
                  <c:v>70</c:v>
                </c:pt>
                <c:pt idx="970">
                  <c:v>47</c:v>
                </c:pt>
                <c:pt idx="971">
                  <c:v>57</c:v>
                </c:pt>
                <c:pt idx="972">
                  <c:v>67</c:v>
                </c:pt>
                <c:pt idx="973">
                  <c:v>45</c:v>
                </c:pt>
                <c:pt idx="974">
                  <c:v>65</c:v>
                </c:pt>
                <c:pt idx="975">
                  <c:v>28</c:v>
                </c:pt>
                <c:pt idx="976">
                  <c:v>84</c:v>
                </c:pt>
                <c:pt idx="977">
                  <c:v>40</c:v>
                </c:pt>
                <c:pt idx="978">
                  <c:v>27</c:v>
                </c:pt>
                <c:pt idx="979">
                  <c:v>49</c:v>
                </c:pt>
                <c:pt idx="980">
                  <c:v>21</c:v>
                </c:pt>
                <c:pt idx="981">
                  <c:v>51</c:v>
                </c:pt>
                <c:pt idx="982">
                  <c:v>38</c:v>
                </c:pt>
                <c:pt idx="983">
                  <c:v>43</c:v>
                </c:pt>
                <c:pt idx="984">
                  <c:v>36</c:v>
                </c:pt>
                <c:pt idx="985">
                  <c:v>56</c:v>
                </c:pt>
                <c:pt idx="986">
                  <c:v>77</c:v>
                </c:pt>
                <c:pt idx="987">
                  <c:v>81</c:v>
                </c:pt>
                <c:pt idx="988">
                  <c:v>80</c:v>
                </c:pt>
                <c:pt idx="989">
                  <c:v>50</c:v>
                </c:pt>
                <c:pt idx="990">
                  <c:v>67</c:v>
                </c:pt>
                <c:pt idx="991">
                  <c:v>58</c:v>
                </c:pt>
                <c:pt idx="992">
                  <c:v>38</c:v>
                </c:pt>
                <c:pt idx="993">
                  <c:v>48</c:v>
                </c:pt>
                <c:pt idx="994">
                  <c:v>57</c:v>
                </c:pt>
                <c:pt idx="995">
                  <c:v>59</c:v>
                </c:pt>
                <c:pt idx="996">
                  <c:v>47</c:v>
                </c:pt>
                <c:pt idx="997">
                  <c:v>38</c:v>
                </c:pt>
                <c:pt idx="998">
                  <c:v>60</c:v>
                </c:pt>
                <c:pt idx="999">
                  <c:v>52</c:v>
                </c:pt>
                <c:pt idx="1000">
                  <c:v>47</c:v>
                </c:pt>
                <c:pt idx="1001">
                  <c:v>35</c:v>
                </c:pt>
                <c:pt idx="1002">
                  <c:v>72</c:v>
                </c:pt>
                <c:pt idx="1003">
                  <c:v>80</c:v>
                </c:pt>
                <c:pt idx="1004">
                  <c:v>75</c:v>
                </c:pt>
                <c:pt idx="1005">
                  <c:v>59</c:v>
                </c:pt>
                <c:pt idx="1006">
                  <c:v>72</c:v>
                </c:pt>
                <c:pt idx="1007">
                  <c:v>52</c:v>
                </c:pt>
                <c:pt idx="1008">
                  <c:v>39</c:v>
                </c:pt>
                <c:pt idx="1009">
                  <c:v>44</c:v>
                </c:pt>
                <c:pt idx="1010">
                  <c:v>34</c:v>
                </c:pt>
                <c:pt idx="1011">
                  <c:v>75</c:v>
                </c:pt>
                <c:pt idx="1012">
                  <c:v>36</c:v>
                </c:pt>
                <c:pt idx="1013">
                  <c:v>58</c:v>
                </c:pt>
                <c:pt idx="1014">
                  <c:v>58</c:v>
                </c:pt>
                <c:pt idx="1015">
                  <c:v>44</c:v>
                </c:pt>
                <c:pt idx="1016">
                  <c:v>36</c:v>
                </c:pt>
                <c:pt idx="1017">
                  <c:v>35</c:v>
                </c:pt>
                <c:pt idx="1018">
                  <c:v>49</c:v>
                </c:pt>
                <c:pt idx="1019">
                  <c:v>32</c:v>
                </c:pt>
                <c:pt idx="1020">
                  <c:v>57</c:v>
                </c:pt>
                <c:pt idx="1021">
                  <c:v>53</c:v>
                </c:pt>
                <c:pt idx="1022">
                  <c:v>49</c:v>
                </c:pt>
                <c:pt idx="1023">
                  <c:v>78</c:v>
                </c:pt>
                <c:pt idx="1024">
                  <c:v>65</c:v>
                </c:pt>
                <c:pt idx="1025">
                  <c:v>53</c:v>
                </c:pt>
                <c:pt idx="1026">
                  <c:v>38</c:v>
                </c:pt>
                <c:pt idx="1027">
                  <c:v>45</c:v>
                </c:pt>
                <c:pt idx="1028">
                  <c:v>52</c:v>
                </c:pt>
                <c:pt idx="1029">
                  <c:v>42</c:v>
                </c:pt>
                <c:pt idx="1030">
                  <c:v>54</c:v>
                </c:pt>
                <c:pt idx="1031">
                  <c:v>47</c:v>
                </c:pt>
                <c:pt idx="1032">
                  <c:v>35</c:v>
                </c:pt>
                <c:pt idx="1033">
                  <c:v>47</c:v>
                </c:pt>
                <c:pt idx="1034">
                  <c:v>55</c:v>
                </c:pt>
                <c:pt idx="1035">
                  <c:v>61</c:v>
                </c:pt>
                <c:pt idx="1036">
                  <c:v>76</c:v>
                </c:pt>
                <c:pt idx="1037">
                  <c:v>71</c:v>
                </c:pt>
                <c:pt idx="1038">
                  <c:v>27</c:v>
                </c:pt>
                <c:pt idx="1039">
                  <c:v>36</c:v>
                </c:pt>
                <c:pt idx="1040">
                  <c:v>58</c:v>
                </c:pt>
                <c:pt idx="1041">
                  <c:v>31</c:v>
                </c:pt>
                <c:pt idx="1042">
                  <c:v>63</c:v>
                </c:pt>
                <c:pt idx="1043">
                  <c:v>56</c:v>
                </c:pt>
                <c:pt idx="1044">
                  <c:v>59</c:v>
                </c:pt>
                <c:pt idx="1045">
                  <c:v>51</c:v>
                </c:pt>
                <c:pt idx="1046">
                  <c:v>50</c:v>
                </c:pt>
                <c:pt idx="1047">
                  <c:v>48</c:v>
                </c:pt>
                <c:pt idx="1048">
                  <c:v>37</c:v>
                </c:pt>
                <c:pt idx="1049">
                  <c:v>66</c:v>
                </c:pt>
                <c:pt idx="1050">
                  <c:v>75</c:v>
                </c:pt>
                <c:pt idx="1051">
                  <c:v>33</c:v>
                </c:pt>
                <c:pt idx="1052">
                  <c:v>64</c:v>
                </c:pt>
                <c:pt idx="1053">
                  <c:v>60</c:v>
                </c:pt>
                <c:pt idx="1054">
                  <c:v>47</c:v>
                </c:pt>
                <c:pt idx="1055">
                  <c:v>89</c:v>
                </c:pt>
                <c:pt idx="1056">
                  <c:v>76</c:v>
                </c:pt>
                <c:pt idx="1057">
                  <c:v>58</c:v>
                </c:pt>
                <c:pt idx="1058">
                  <c:v>47</c:v>
                </c:pt>
                <c:pt idx="1059">
                  <c:v>34</c:v>
                </c:pt>
                <c:pt idx="1060">
                  <c:v>54</c:v>
                </c:pt>
                <c:pt idx="1061">
                  <c:v>67</c:v>
                </c:pt>
                <c:pt idx="1062">
                  <c:v>32</c:v>
                </c:pt>
                <c:pt idx="1063">
                  <c:v>36</c:v>
                </c:pt>
                <c:pt idx="1064">
                  <c:v>67</c:v>
                </c:pt>
                <c:pt idx="1065">
                  <c:v>48</c:v>
                </c:pt>
                <c:pt idx="1066">
                  <c:v>63</c:v>
                </c:pt>
                <c:pt idx="1067">
                  <c:v>62</c:v>
                </c:pt>
                <c:pt idx="1068">
                  <c:v>78</c:v>
                </c:pt>
                <c:pt idx="1069">
                  <c:v>70</c:v>
                </c:pt>
                <c:pt idx="1070">
                  <c:v>52</c:v>
                </c:pt>
                <c:pt idx="1071">
                  <c:v>65</c:v>
                </c:pt>
                <c:pt idx="1072">
                  <c:v>55</c:v>
                </c:pt>
                <c:pt idx="1073">
                  <c:v>39</c:v>
                </c:pt>
                <c:pt idx="1074">
                  <c:v>62</c:v>
                </c:pt>
                <c:pt idx="1075">
                  <c:v>54</c:v>
                </c:pt>
                <c:pt idx="1076">
                  <c:v>50</c:v>
                </c:pt>
                <c:pt idx="1077">
                  <c:v>64</c:v>
                </c:pt>
                <c:pt idx="1078">
                  <c:v>35</c:v>
                </c:pt>
                <c:pt idx="1079">
                  <c:v>39</c:v>
                </c:pt>
                <c:pt idx="1080">
                  <c:v>43</c:v>
                </c:pt>
                <c:pt idx="1081">
                  <c:v>53</c:v>
                </c:pt>
                <c:pt idx="1082">
                  <c:v>37</c:v>
                </c:pt>
                <c:pt idx="1083">
                  <c:v>44</c:v>
                </c:pt>
                <c:pt idx="1084">
                  <c:v>47</c:v>
                </c:pt>
                <c:pt idx="1085">
                  <c:v>56</c:v>
                </c:pt>
                <c:pt idx="1086">
                  <c:v>41</c:v>
                </c:pt>
                <c:pt idx="1087">
                  <c:v>47</c:v>
                </c:pt>
                <c:pt idx="1088">
                  <c:v>38</c:v>
                </c:pt>
                <c:pt idx="1089">
                  <c:v>49</c:v>
                </c:pt>
                <c:pt idx="1090">
                  <c:v>63</c:v>
                </c:pt>
                <c:pt idx="1091">
                  <c:v>86</c:v>
                </c:pt>
                <c:pt idx="1092">
                  <c:v>77</c:v>
                </c:pt>
                <c:pt idx="1093">
                  <c:v>33</c:v>
                </c:pt>
                <c:pt idx="1094">
                  <c:v>45</c:v>
                </c:pt>
                <c:pt idx="1095">
                  <c:v>54</c:v>
                </c:pt>
                <c:pt idx="1096">
                  <c:v>69</c:v>
                </c:pt>
                <c:pt idx="1097">
                  <c:v>34</c:v>
                </c:pt>
                <c:pt idx="1098">
                  <c:v>44</c:v>
                </c:pt>
                <c:pt idx="1099">
                  <c:v>53</c:v>
                </c:pt>
                <c:pt idx="1100">
                  <c:v>69</c:v>
                </c:pt>
                <c:pt idx="1101">
                  <c:v>39</c:v>
                </c:pt>
                <c:pt idx="1102">
                  <c:v>94</c:v>
                </c:pt>
                <c:pt idx="1103">
                  <c:v>56</c:v>
                </c:pt>
                <c:pt idx="1104">
                  <c:v>45</c:v>
                </c:pt>
                <c:pt idx="1105">
                  <c:v>54</c:v>
                </c:pt>
                <c:pt idx="1106">
                  <c:v>67</c:v>
                </c:pt>
                <c:pt idx="1107">
                  <c:v>61</c:v>
                </c:pt>
                <c:pt idx="1108">
                  <c:v>39</c:v>
                </c:pt>
                <c:pt idx="1109">
                  <c:v>35</c:v>
                </c:pt>
                <c:pt idx="1110">
                  <c:v>46</c:v>
                </c:pt>
                <c:pt idx="1111">
                  <c:v>65</c:v>
                </c:pt>
                <c:pt idx="1112">
                  <c:v>66</c:v>
                </c:pt>
                <c:pt idx="1113">
                  <c:v>49</c:v>
                </c:pt>
                <c:pt idx="1114">
                  <c:v>63</c:v>
                </c:pt>
                <c:pt idx="1115">
                  <c:v>73</c:v>
                </c:pt>
                <c:pt idx="1116">
                  <c:v>52</c:v>
                </c:pt>
                <c:pt idx="1117">
                  <c:v>61</c:v>
                </c:pt>
                <c:pt idx="1118">
                  <c:v>80</c:v>
                </c:pt>
                <c:pt idx="1119">
                  <c:v>57</c:v>
                </c:pt>
                <c:pt idx="1120">
                  <c:v>72</c:v>
                </c:pt>
                <c:pt idx="1121">
                  <c:v>31</c:v>
                </c:pt>
                <c:pt idx="1122">
                  <c:v>66</c:v>
                </c:pt>
                <c:pt idx="1123">
                  <c:v>51</c:v>
                </c:pt>
                <c:pt idx="1124">
                  <c:v>58</c:v>
                </c:pt>
                <c:pt idx="1125">
                  <c:v>50</c:v>
                </c:pt>
                <c:pt idx="1126">
                  <c:v>37</c:v>
                </c:pt>
                <c:pt idx="1127">
                  <c:v>48</c:v>
                </c:pt>
                <c:pt idx="1128">
                  <c:v>38</c:v>
                </c:pt>
                <c:pt idx="1129">
                  <c:v>36</c:v>
                </c:pt>
                <c:pt idx="1130">
                  <c:v>46</c:v>
                </c:pt>
                <c:pt idx="1131">
                  <c:v>41</c:v>
                </c:pt>
                <c:pt idx="1132">
                  <c:v>52</c:v>
                </c:pt>
                <c:pt idx="1133">
                  <c:v>51</c:v>
                </c:pt>
                <c:pt idx="1134">
                  <c:v>45</c:v>
                </c:pt>
                <c:pt idx="1135">
                  <c:v>65</c:v>
                </c:pt>
                <c:pt idx="1136">
                  <c:v>35</c:v>
                </c:pt>
                <c:pt idx="1137">
                  <c:v>80</c:v>
                </c:pt>
                <c:pt idx="1138">
                  <c:v>75</c:v>
                </c:pt>
                <c:pt idx="1139">
                  <c:v>65</c:v>
                </c:pt>
                <c:pt idx="1140">
                  <c:v>45</c:v>
                </c:pt>
                <c:pt idx="1141">
                  <c:v>35</c:v>
                </c:pt>
                <c:pt idx="1142">
                  <c:v>45</c:v>
                </c:pt>
                <c:pt idx="1143">
                  <c:v>40</c:v>
                </c:pt>
                <c:pt idx="1144">
                  <c:v>59</c:v>
                </c:pt>
                <c:pt idx="1145">
                  <c:v>75</c:v>
                </c:pt>
                <c:pt idx="1146">
                  <c:v>35</c:v>
                </c:pt>
                <c:pt idx="1147">
                  <c:v>43</c:v>
                </c:pt>
                <c:pt idx="1148">
                  <c:v>52</c:v>
                </c:pt>
                <c:pt idx="1149">
                  <c:v>50</c:v>
                </c:pt>
                <c:pt idx="1150">
                  <c:v>38</c:v>
                </c:pt>
                <c:pt idx="1151">
                  <c:v>38</c:v>
                </c:pt>
                <c:pt idx="1152">
                  <c:v>57</c:v>
                </c:pt>
                <c:pt idx="1153">
                  <c:v>55</c:v>
                </c:pt>
                <c:pt idx="1154">
                  <c:v>40</c:v>
                </c:pt>
                <c:pt idx="1155">
                  <c:v>79</c:v>
                </c:pt>
                <c:pt idx="1156">
                  <c:v>47</c:v>
                </c:pt>
                <c:pt idx="1157">
                  <c:v>59</c:v>
                </c:pt>
                <c:pt idx="1158">
                  <c:v>65</c:v>
                </c:pt>
                <c:pt idx="1159">
                  <c:v>50</c:v>
                </c:pt>
                <c:pt idx="1160">
                  <c:v>44</c:v>
                </c:pt>
                <c:pt idx="1161">
                  <c:v>36</c:v>
                </c:pt>
                <c:pt idx="1162">
                  <c:v>54</c:v>
                </c:pt>
                <c:pt idx="1163">
                  <c:v>57</c:v>
                </c:pt>
                <c:pt idx="1164">
                  <c:v>59</c:v>
                </c:pt>
                <c:pt idx="1165">
                  <c:v>63</c:v>
                </c:pt>
                <c:pt idx="1166">
                  <c:v>47</c:v>
                </c:pt>
                <c:pt idx="1167">
                  <c:v>69</c:v>
                </c:pt>
                <c:pt idx="1168">
                  <c:v>35</c:v>
                </c:pt>
                <c:pt idx="1169">
                  <c:v>49</c:v>
                </c:pt>
                <c:pt idx="1170">
                  <c:v>76</c:v>
                </c:pt>
                <c:pt idx="1171">
                  <c:v>31</c:v>
                </c:pt>
                <c:pt idx="1172">
                  <c:v>47</c:v>
                </c:pt>
                <c:pt idx="1173">
                  <c:v>50</c:v>
                </c:pt>
                <c:pt idx="1174">
                  <c:v>53</c:v>
                </c:pt>
                <c:pt idx="1175">
                  <c:v>53</c:v>
                </c:pt>
                <c:pt idx="1176">
                  <c:v>66</c:v>
                </c:pt>
                <c:pt idx="1177">
                  <c:v>66</c:v>
                </c:pt>
                <c:pt idx="1178">
                  <c:v>54</c:v>
                </c:pt>
                <c:pt idx="1179">
                  <c:v>75</c:v>
                </c:pt>
                <c:pt idx="1180">
                  <c:v>36</c:v>
                </c:pt>
                <c:pt idx="1181">
                  <c:v>79</c:v>
                </c:pt>
                <c:pt idx="1182">
                  <c:v>67</c:v>
                </c:pt>
                <c:pt idx="1183">
                  <c:v>41</c:v>
                </c:pt>
                <c:pt idx="1184">
                  <c:v>67</c:v>
                </c:pt>
                <c:pt idx="1185">
                  <c:v>58</c:v>
                </c:pt>
                <c:pt idx="1186">
                  <c:v>56</c:v>
                </c:pt>
                <c:pt idx="1187">
                  <c:v>47</c:v>
                </c:pt>
                <c:pt idx="1188">
                  <c:v>41</c:v>
                </c:pt>
                <c:pt idx="1189">
                  <c:v>76</c:v>
                </c:pt>
                <c:pt idx="1190">
                  <c:v>53</c:v>
                </c:pt>
                <c:pt idx="1191">
                  <c:v>74</c:v>
                </c:pt>
                <c:pt idx="1192">
                  <c:v>51</c:v>
                </c:pt>
                <c:pt idx="1193">
                  <c:v>67</c:v>
                </c:pt>
                <c:pt idx="1194">
                  <c:v>55</c:v>
                </c:pt>
                <c:pt idx="1195">
                  <c:v>33</c:v>
                </c:pt>
                <c:pt idx="1196">
                  <c:v>55</c:v>
                </c:pt>
                <c:pt idx="1197">
                  <c:v>77</c:v>
                </c:pt>
                <c:pt idx="1198">
                  <c:v>49</c:v>
                </c:pt>
                <c:pt idx="1199">
                  <c:v>39</c:v>
                </c:pt>
                <c:pt idx="1200">
                  <c:v>76</c:v>
                </c:pt>
                <c:pt idx="1201">
                  <c:v>75</c:v>
                </c:pt>
                <c:pt idx="1202">
                  <c:v>33</c:v>
                </c:pt>
                <c:pt idx="1203">
                  <c:v>48</c:v>
                </c:pt>
                <c:pt idx="1204">
                  <c:v>64</c:v>
                </c:pt>
                <c:pt idx="1205">
                  <c:v>36</c:v>
                </c:pt>
                <c:pt idx="1206">
                  <c:v>46</c:v>
                </c:pt>
                <c:pt idx="1207">
                  <c:v>53</c:v>
                </c:pt>
                <c:pt idx="1208">
                  <c:v>79</c:v>
                </c:pt>
                <c:pt idx="1209">
                  <c:v>62</c:v>
                </c:pt>
                <c:pt idx="1210">
                  <c:v>46</c:v>
                </c:pt>
                <c:pt idx="1211">
                  <c:v>49</c:v>
                </c:pt>
                <c:pt idx="1212">
                  <c:v>44</c:v>
                </c:pt>
                <c:pt idx="1213">
                  <c:v>38</c:v>
                </c:pt>
                <c:pt idx="1214">
                  <c:v>24</c:v>
                </c:pt>
                <c:pt idx="1215">
                  <c:v>44</c:v>
                </c:pt>
                <c:pt idx="1216">
                  <c:v>58</c:v>
                </c:pt>
                <c:pt idx="1217">
                  <c:v>48</c:v>
                </c:pt>
                <c:pt idx="1218">
                  <c:v>54</c:v>
                </c:pt>
                <c:pt idx="1219">
                  <c:v>80</c:v>
                </c:pt>
                <c:pt idx="1220">
                  <c:v>75</c:v>
                </c:pt>
                <c:pt idx="1221">
                  <c:v>45</c:v>
                </c:pt>
                <c:pt idx="1222">
                  <c:v>70</c:v>
                </c:pt>
                <c:pt idx="1223">
                  <c:v>38</c:v>
                </c:pt>
                <c:pt idx="1224">
                  <c:v>36</c:v>
                </c:pt>
                <c:pt idx="1225">
                  <c:v>34</c:v>
                </c:pt>
                <c:pt idx="1226">
                  <c:v>50</c:v>
                </c:pt>
                <c:pt idx="1227">
                  <c:v>35</c:v>
                </c:pt>
                <c:pt idx="1228">
                  <c:v>63</c:v>
                </c:pt>
                <c:pt idx="1229">
                  <c:v>47</c:v>
                </c:pt>
                <c:pt idx="1230">
                  <c:v>55</c:v>
                </c:pt>
                <c:pt idx="1231">
                  <c:v>70</c:v>
                </c:pt>
                <c:pt idx="1232">
                  <c:v>75</c:v>
                </c:pt>
                <c:pt idx="1233">
                  <c:v>70</c:v>
                </c:pt>
                <c:pt idx="1234">
                  <c:v>56</c:v>
                </c:pt>
                <c:pt idx="1235">
                  <c:v>50</c:v>
                </c:pt>
                <c:pt idx="1236">
                  <c:v>60</c:v>
                </c:pt>
                <c:pt idx="1237">
                  <c:v>97</c:v>
                </c:pt>
                <c:pt idx="1238">
                  <c:v>71</c:v>
                </c:pt>
                <c:pt idx="1239">
                  <c:v>42</c:v>
                </c:pt>
                <c:pt idx="1240">
                  <c:v>43</c:v>
                </c:pt>
                <c:pt idx="1241">
                  <c:v>52</c:v>
                </c:pt>
                <c:pt idx="1242">
                  <c:v>46</c:v>
                </c:pt>
                <c:pt idx="1243">
                  <c:v>78</c:v>
                </c:pt>
                <c:pt idx="1244">
                  <c:v>57</c:v>
                </c:pt>
                <c:pt idx="1245">
                  <c:v>71</c:v>
                </c:pt>
                <c:pt idx="1246">
                  <c:v>54</c:v>
                </c:pt>
                <c:pt idx="1247">
                  <c:v>65</c:v>
                </c:pt>
                <c:pt idx="1248">
                  <c:v>55</c:v>
                </c:pt>
                <c:pt idx="1249">
                  <c:v>40</c:v>
                </c:pt>
                <c:pt idx="1250">
                  <c:v>37</c:v>
                </c:pt>
                <c:pt idx="1251">
                  <c:v>30</c:v>
                </c:pt>
                <c:pt idx="1252">
                  <c:v>33</c:v>
                </c:pt>
                <c:pt idx="1253">
                  <c:v>76</c:v>
                </c:pt>
                <c:pt idx="1254">
                  <c:v>51</c:v>
                </c:pt>
                <c:pt idx="1255">
                  <c:v>44</c:v>
                </c:pt>
                <c:pt idx="1256">
                  <c:v>35</c:v>
                </c:pt>
                <c:pt idx="1257">
                  <c:v>52</c:v>
                </c:pt>
                <c:pt idx="1258">
                  <c:v>59</c:v>
                </c:pt>
                <c:pt idx="1259">
                  <c:v>58</c:v>
                </c:pt>
                <c:pt idx="1260">
                  <c:v>40</c:v>
                </c:pt>
                <c:pt idx="1261">
                  <c:v>55</c:v>
                </c:pt>
                <c:pt idx="1262">
                  <c:v>57</c:v>
                </c:pt>
                <c:pt idx="1263">
                  <c:v>40</c:v>
                </c:pt>
                <c:pt idx="1264">
                  <c:v>37</c:v>
                </c:pt>
                <c:pt idx="1265">
                  <c:v>31</c:v>
                </c:pt>
                <c:pt idx="1266">
                  <c:v>35</c:v>
                </c:pt>
                <c:pt idx="1267">
                  <c:v>51</c:v>
                </c:pt>
                <c:pt idx="1268">
                  <c:v>48</c:v>
                </c:pt>
                <c:pt idx="1269">
                  <c:v>58</c:v>
                </c:pt>
                <c:pt idx="1270">
                  <c:v>48</c:v>
                </c:pt>
                <c:pt idx="1271">
                  <c:v>73</c:v>
                </c:pt>
                <c:pt idx="1272">
                  <c:v>66</c:v>
                </c:pt>
                <c:pt idx="1273">
                  <c:v>66</c:v>
                </c:pt>
                <c:pt idx="1274">
                  <c:v>46</c:v>
                </c:pt>
                <c:pt idx="1275">
                  <c:v>54</c:v>
                </c:pt>
                <c:pt idx="1276">
                  <c:v>46</c:v>
                </c:pt>
                <c:pt idx="1277">
                  <c:v>46</c:v>
                </c:pt>
                <c:pt idx="1278">
                  <c:v>39</c:v>
                </c:pt>
                <c:pt idx="1279">
                  <c:v>33</c:v>
                </c:pt>
                <c:pt idx="1280">
                  <c:v>39</c:v>
                </c:pt>
                <c:pt idx="1281">
                  <c:v>40</c:v>
                </c:pt>
                <c:pt idx="1282">
                  <c:v>46</c:v>
                </c:pt>
                <c:pt idx="1283">
                  <c:v>44</c:v>
                </c:pt>
                <c:pt idx="1284">
                  <c:v>41</c:v>
                </c:pt>
                <c:pt idx="1285">
                  <c:v>34</c:v>
                </c:pt>
                <c:pt idx="1286">
                  <c:v>66</c:v>
                </c:pt>
                <c:pt idx="1287">
                  <c:v>31</c:v>
                </c:pt>
                <c:pt idx="1288">
                  <c:v>34</c:v>
                </c:pt>
                <c:pt idx="1289">
                  <c:v>47</c:v>
                </c:pt>
                <c:pt idx="1290">
                  <c:v>30</c:v>
                </c:pt>
                <c:pt idx="1291">
                  <c:v>62</c:v>
                </c:pt>
                <c:pt idx="1292">
                  <c:v>38</c:v>
                </c:pt>
                <c:pt idx="1293">
                  <c:v>33</c:v>
                </c:pt>
                <c:pt idx="1294">
                  <c:v>52</c:v>
                </c:pt>
                <c:pt idx="1295">
                  <c:v>66</c:v>
                </c:pt>
                <c:pt idx="1296">
                  <c:v>53</c:v>
                </c:pt>
                <c:pt idx="1297">
                  <c:v>63</c:v>
                </c:pt>
                <c:pt idx="1298">
                  <c:v>66</c:v>
                </c:pt>
                <c:pt idx="1299">
                  <c:v>43</c:v>
                </c:pt>
                <c:pt idx="1300">
                  <c:v>36</c:v>
                </c:pt>
                <c:pt idx="1301">
                  <c:v>61</c:v>
                </c:pt>
                <c:pt idx="1302">
                  <c:v>74</c:v>
                </c:pt>
                <c:pt idx="1303">
                  <c:v>34</c:v>
                </c:pt>
                <c:pt idx="1304">
                  <c:v>27</c:v>
                </c:pt>
                <c:pt idx="1305">
                  <c:v>51</c:v>
                </c:pt>
                <c:pt idx="1306">
                  <c:v>39</c:v>
                </c:pt>
                <c:pt idx="1307">
                  <c:v>48</c:v>
                </c:pt>
                <c:pt idx="1308">
                  <c:v>45</c:v>
                </c:pt>
                <c:pt idx="1309">
                  <c:v>55</c:v>
                </c:pt>
                <c:pt idx="1310">
                  <c:v>77</c:v>
                </c:pt>
                <c:pt idx="1311">
                  <c:v>41</c:v>
                </c:pt>
                <c:pt idx="1312">
                  <c:v>68</c:v>
                </c:pt>
                <c:pt idx="1313">
                  <c:v>52</c:v>
                </c:pt>
                <c:pt idx="1314">
                  <c:v>63</c:v>
                </c:pt>
                <c:pt idx="1315">
                  <c:v>60</c:v>
                </c:pt>
                <c:pt idx="1316">
                  <c:v>47</c:v>
                </c:pt>
                <c:pt idx="1317">
                  <c:v>37</c:v>
                </c:pt>
                <c:pt idx="1318">
                  <c:v>47</c:v>
                </c:pt>
                <c:pt idx="1319">
                  <c:v>48</c:v>
                </c:pt>
                <c:pt idx="1320">
                  <c:v>39</c:v>
                </c:pt>
                <c:pt idx="1321">
                  <c:v>53</c:v>
                </c:pt>
                <c:pt idx="1322">
                  <c:v>48</c:v>
                </c:pt>
                <c:pt idx="1323">
                  <c:v>61</c:v>
                </c:pt>
                <c:pt idx="1324">
                  <c:v>57</c:v>
                </c:pt>
                <c:pt idx="1325">
                  <c:v>61</c:v>
                </c:pt>
                <c:pt idx="1326">
                  <c:v>80</c:v>
                </c:pt>
                <c:pt idx="1327">
                  <c:v>67</c:v>
                </c:pt>
                <c:pt idx="1328">
                  <c:v>65</c:v>
                </c:pt>
                <c:pt idx="1329">
                  <c:v>47</c:v>
                </c:pt>
                <c:pt idx="1330">
                  <c:v>64</c:v>
                </c:pt>
                <c:pt idx="1331">
                  <c:v>74</c:v>
                </c:pt>
                <c:pt idx="1332">
                  <c:v>52</c:v>
                </c:pt>
                <c:pt idx="1333">
                  <c:v>77</c:v>
                </c:pt>
                <c:pt idx="1334">
                  <c:v>45</c:v>
                </c:pt>
                <c:pt idx="1335">
                  <c:v>50</c:v>
                </c:pt>
                <c:pt idx="1336">
                  <c:v>63</c:v>
                </c:pt>
                <c:pt idx="1337">
                  <c:v>49</c:v>
                </c:pt>
                <c:pt idx="1338">
                  <c:v>53</c:v>
                </c:pt>
                <c:pt idx="1339">
                  <c:v>36</c:v>
                </c:pt>
                <c:pt idx="1340">
                  <c:v>61</c:v>
                </c:pt>
                <c:pt idx="1341">
                  <c:v>50</c:v>
                </c:pt>
                <c:pt idx="1342">
                  <c:v>55</c:v>
                </c:pt>
                <c:pt idx="1343">
                  <c:v>36</c:v>
                </c:pt>
                <c:pt idx="1344">
                  <c:v>32</c:v>
                </c:pt>
                <c:pt idx="1345">
                  <c:v>83</c:v>
                </c:pt>
                <c:pt idx="1346">
                  <c:v>70</c:v>
                </c:pt>
                <c:pt idx="1347">
                  <c:v>38</c:v>
                </c:pt>
                <c:pt idx="1348">
                  <c:v>43</c:v>
                </c:pt>
                <c:pt idx="1349">
                  <c:v>63</c:v>
                </c:pt>
                <c:pt idx="1350">
                  <c:v>60</c:v>
                </c:pt>
                <c:pt idx="1351">
                  <c:v>40</c:v>
                </c:pt>
                <c:pt idx="1352">
                  <c:v>74</c:v>
                </c:pt>
                <c:pt idx="1353">
                  <c:v>51</c:v>
                </c:pt>
                <c:pt idx="1354">
                  <c:v>39</c:v>
                </c:pt>
                <c:pt idx="1355">
                  <c:v>45</c:v>
                </c:pt>
                <c:pt idx="1356">
                  <c:v>57</c:v>
                </c:pt>
                <c:pt idx="1357">
                  <c:v>45</c:v>
                </c:pt>
                <c:pt idx="1358">
                  <c:v>54</c:v>
                </c:pt>
                <c:pt idx="1359">
                  <c:v>64</c:v>
                </c:pt>
                <c:pt idx="1360">
                  <c:v>85</c:v>
                </c:pt>
                <c:pt idx="1361">
                  <c:v>39</c:v>
                </c:pt>
                <c:pt idx="1362">
                  <c:v>85</c:v>
                </c:pt>
                <c:pt idx="1363">
                  <c:v>39</c:v>
                </c:pt>
                <c:pt idx="1364">
                  <c:v>38</c:v>
                </c:pt>
                <c:pt idx="1365">
                  <c:v>34</c:v>
                </c:pt>
                <c:pt idx="1366">
                  <c:v>47</c:v>
                </c:pt>
                <c:pt idx="1367">
                  <c:v>35</c:v>
                </c:pt>
                <c:pt idx="1368">
                  <c:v>38</c:v>
                </c:pt>
                <c:pt idx="1369">
                  <c:v>44</c:v>
                </c:pt>
                <c:pt idx="1370">
                  <c:v>53</c:v>
                </c:pt>
                <c:pt idx="1371">
                  <c:v>31</c:v>
                </c:pt>
                <c:pt idx="1372">
                  <c:v>53</c:v>
                </c:pt>
                <c:pt idx="1373">
                  <c:v>75</c:v>
                </c:pt>
                <c:pt idx="1374">
                  <c:v>68</c:v>
                </c:pt>
                <c:pt idx="1375">
                  <c:v>43</c:v>
                </c:pt>
                <c:pt idx="1376">
                  <c:v>48</c:v>
                </c:pt>
                <c:pt idx="1377">
                  <c:v>70</c:v>
                </c:pt>
                <c:pt idx="1378">
                  <c:v>58</c:v>
                </c:pt>
                <c:pt idx="1379">
                  <c:v>63</c:v>
                </c:pt>
                <c:pt idx="1380">
                  <c:v>54</c:v>
                </c:pt>
                <c:pt idx="1381">
                  <c:v>67</c:v>
                </c:pt>
                <c:pt idx="1382">
                  <c:v>40</c:v>
                </c:pt>
                <c:pt idx="1383">
                  <c:v>68</c:v>
                </c:pt>
                <c:pt idx="1384">
                  <c:v>39</c:v>
                </c:pt>
                <c:pt idx="1385">
                  <c:v>49</c:v>
                </c:pt>
                <c:pt idx="1386">
                  <c:v>51</c:v>
                </c:pt>
                <c:pt idx="1387">
                  <c:v>39</c:v>
                </c:pt>
                <c:pt idx="1388">
                  <c:v>45</c:v>
                </c:pt>
                <c:pt idx="1389">
                  <c:v>37</c:v>
                </c:pt>
                <c:pt idx="1390">
                  <c:v>51</c:v>
                </c:pt>
                <c:pt idx="1391">
                  <c:v>59</c:v>
                </c:pt>
                <c:pt idx="1392">
                  <c:v>64</c:v>
                </c:pt>
                <c:pt idx="1393">
                  <c:v>63</c:v>
                </c:pt>
                <c:pt idx="1394">
                  <c:v>38</c:v>
                </c:pt>
                <c:pt idx="1395">
                  <c:v>39</c:v>
                </c:pt>
                <c:pt idx="1396">
                  <c:v>59</c:v>
                </c:pt>
                <c:pt idx="1397">
                  <c:v>72</c:v>
                </c:pt>
                <c:pt idx="1398">
                  <c:v>62</c:v>
                </c:pt>
                <c:pt idx="1399">
                  <c:v>66</c:v>
                </c:pt>
                <c:pt idx="1400">
                  <c:v>41</c:v>
                </c:pt>
                <c:pt idx="1401">
                  <c:v>44</c:v>
                </c:pt>
                <c:pt idx="1402">
                  <c:v>78</c:v>
                </c:pt>
                <c:pt idx="1403">
                  <c:v>37</c:v>
                </c:pt>
                <c:pt idx="1404">
                  <c:v>62</c:v>
                </c:pt>
                <c:pt idx="1405">
                  <c:v>52</c:v>
                </c:pt>
                <c:pt idx="1406">
                  <c:v>35</c:v>
                </c:pt>
                <c:pt idx="1407">
                  <c:v>55</c:v>
                </c:pt>
                <c:pt idx="1408">
                  <c:v>59</c:v>
                </c:pt>
                <c:pt idx="1409">
                  <c:v>31</c:v>
                </c:pt>
                <c:pt idx="1410">
                  <c:v>49</c:v>
                </c:pt>
                <c:pt idx="1411">
                  <c:v>38</c:v>
                </c:pt>
                <c:pt idx="1412">
                  <c:v>61</c:v>
                </c:pt>
                <c:pt idx="1413">
                  <c:v>74</c:v>
                </c:pt>
                <c:pt idx="1414">
                  <c:v>38</c:v>
                </c:pt>
                <c:pt idx="1415">
                  <c:v>50</c:v>
                </c:pt>
                <c:pt idx="1416">
                  <c:v>57</c:v>
                </c:pt>
                <c:pt idx="1417">
                  <c:v>37</c:v>
                </c:pt>
                <c:pt idx="1418">
                  <c:v>45</c:v>
                </c:pt>
                <c:pt idx="1419">
                  <c:v>38</c:v>
                </c:pt>
                <c:pt idx="1420">
                  <c:v>83</c:v>
                </c:pt>
                <c:pt idx="1421">
                  <c:v>47</c:v>
                </c:pt>
                <c:pt idx="1422">
                  <c:v>70</c:v>
                </c:pt>
                <c:pt idx="1423">
                  <c:v>69</c:v>
                </c:pt>
                <c:pt idx="1424">
                  <c:v>54</c:v>
                </c:pt>
                <c:pt idx="1425">
                  <c:v>48</c:v>
                </c:pt>
                <c:pt idx="1426">
                  <c:v>38</c:v>
                </c:pt>
                <c:pt idx="1427">
                  <c:v>45</c:v>
                </c:pt>
                <c:pt idx="1428">
                  <c:v>54</c:v>
                </c:pt>
                <c:pt idx="1429">
                  <c:v>33</c:v>
                </c:pt>
                <c:pt idx="1430">
                  <c:v>50</c:v>
                </c:pt>
                <c:pt idx="1431">
                  <c:v>39</c:v>
                </c:pt>
                <c:pt idx="1432">
                  <c:v>64</c:v>
                </c:pt>
                <c:pt idx="1433">
                  <c:v>33</c:v>
                </c:pt>
                <c:pt idx="1434">
                  <c:v>49</c:v>
                </c:pt>
                <c:pt idx="1435">
                  <c:v>49</c:v>
                </c:pt>
                <c:pt idx="1436">
                  <c:v>50</c:v>
                </c:pt>
                <c:pt idx="1437">
                  <c:v>35</c:v>
                </c:pt>
                <c:pt idx="1438">
                  <c:v>68</c:v>
                </c:pt>
                <c:pt idx="1439">
                  <c:v>32</c:v>
                </c:pt>
                <c:pt idx="1440">
                  <c:v>69</c:v>
                </c:pt>
                <c:pt idx="1441">
                  <c:v>53</c:v>
                </c:pt>
                <c:pt idx="1442">
                  <c:v>42</c:v>
                </c:pt>
                <c:pt idx="1443">
                  <c:v>43</c:v>
                </c:pt>
                <c:pt idx="1444">
                  <c:v>63</c:v>
                </c:pt>
                <c:pt idx="1445">
                  <c:v>47</c:v>
                </c:pt>
                <c:pt idx="1446">
                  <c:v>30</c:v>
                </c:pt>
                <c:pt idx="1447">
                  <c:v>73</c:v>
                </c:pt>
                <c:pt idx="1448">
                  <c:v>39</c:v>
                </c:pt>
                <c:pt idx="1449">
                  <c:v>49</c:v>
                </c:pt>
                <c:pt idx="1450">
                  <c:v>48</c:v>
                </c:pt>
                <c:pt idx="1451">
                  <c:v>58</c:v>
                </c:pt>
                <c:pt idx="1452">
                  <c:v>57</c:v>
                </c:pt>
                <c:pt idx="1453">
                  <c:v>53</c:v>
                </c:pt>
                <c:pt idx="1454">
                  <c:v>36</c:v>
                </c:pt>
                <c:pt idx="1455">
                  <c:v>33</c:v>
                </c:pt>
                <c:pt idx="1456">
                  <c:v>68</c:v>
                </c:pt>
                <c:pt idx="1457">
                  <c:v>35</c:v>
                </c:pt>
                <c:pt idx="1458">
                  <c:v>36</c:v>
                </c:pt>
                <c:pt idx="1459">
                  <c:v>59</c:v>
                </c:pt>
                <c:pt idx="1460">
                  <c:v>63</c:v>
                </c:pt>
                <c:pt idx="1461">
                  <c:v>38</c:v>
                </c:pt>
                <c:pt idx="1462">
                  <c:v>55</c:v>
                </c:pt>
                <c:pt idx="1463">
                  <c:v>33</c:v>
                </c:pt>
                <c:pt idx="1464">
                  <c:v>61</c:v>
                </c:pt>
                <c:pt idx="1465">
                  <c:v>60</c:v>
                </c:pt>
                <c:pt idx="1466">
                  <c:v>47</c:v>
                </c:pt>
                <c:pt idx="1467">
                  <c:v>57</c:v>
                </c:pt>
                <c:pt idx="1468">
                  <c:v>39</c:v>
                </c:pt>
                <c:pt idx="1469">
                  <c:v>59</c:v>
                </c:pt>
                <c:pt idx="1470">
                  <c:v>81</c:v>
                </c:pt>
                <c:pt idx="1471">
                  <c:v>61</c:v>
                </c:pt>
                <c:pt idx="1472">
                  <c:v>48</c:v>
                </c:pt>
                <c:pt idx="1473">
                  <c:v>56</c:v>
                </c:pt>
                <c:pt idx="1474">
                  <c:v>51</c:v>
                </c:pt>
                <c:pt idx="1475">
                  <c:v>29</c:v>
                </c:pt>
                <c:pt idx="1476">
                  <c:v>49</c:v>
                </c:pt>
                <c:pt idx="1477">
                  <c:v>47</c:v>
                </c:pt>
                <c:pt idx="1478">
                  <c:v>49</c:v>
                </c:pt>
                <c:pt idx="1479">
                  <c:v>58</c:v>
                </c:pt>
                <c:pt idx="1480">
                  <c:v>46</c:v>
                </c:pt>
                <c:pt idx="1481">
                  <c:v>77</c:v>
                </c:pt>
                <c:pt idx="1482">
                  <c:v>27</c:v>
                </c:pt>
                <c:pt idx="1483">
                  <c:v>61</c:v>
                </c:pt>
                <c:pt idx="1484">
                  <c:v>36</c:v>
                </c:pt>
                <c:pt idx="1485">
                  <c:v>80</c:v>
                </c:pt>
                <c:pt idx="1486">
                  <c:v>66</c:v>
                </c:pt>
                <c:pt idx="1487">
                  <c:v>33</c:v>
                </c:pt>
                <c:pt idx="1488">
                  <c:v>58</c:v>
                </c:pt>
                <c:pt idx="1489">
                  <c:v>77</c:v>
                </c:pt>
                <c:pt idx="1490">
                  <c:v>75</c:v>
                </c:pt>
                <c:pt idx="1491">
                  <c:v>52</c:v>
                </c:pt>
                <c:pt idx="1492">
                  <c:v>70</c:v>
                </c:pt>
                <c:pt idx="1493">
                  <c:v>57</c:v>
                </c:pt>
                <c:pt idx="1494">
                  <c:v>66</c:v>
                </c:pt>
                <c:pt idx="1495">
                  <c:v>42</c:v>
                </c:pt>
                <c:pt idx="1496">
                  <c:v>50</c:v>
                </c:pt>
                <c:pt idx="1497">
                  <c:v>74</c:v>
                </c:pt>
                <c:pt idx="1498">
                  <c:v>61</c:v>
                </c:pt>
                <c:pt idx="1499">
                  <c:v>47</c:v>
                </c:pt>
                <c:pt idx="1500">
                  <c:v>68</c:v>
                </c:pt>
                <c:pt idx="1501">
                  <c:v>50</c:v>
                </c:pt>
                <c:pt idx="1502">
                  <c:v>56</c:v>
                </c:pt>
                <c:pt idx="1503">
                  <c:v>70</c:v>
                </c:pt>
                <c:pt idx="1504">
                  <c:v>34</c:v>
                </c:pt>
                <c:pt idx="1505">
                  <c:v>76</c:v>
                </c:pt>
                <c:pt idx="1506">
                  <c:v>63</c:v>
                </c:pt>
                <c:pt idx="1507">
                  <c:v>65</c:v>
                </c:pt>
                <c:pt idx="1508">
                  <c:v>72</c:v>
                </c:pt>
                <c:pt idx="1509">
                  <c:v>47</c:v>
                </c:pt>
                <c:pt idx="1510">
                  <c:v>90</c:v>
                </c:pt>
                <c:pt idx="1511">
                  <c:v>46</c:v>
                </c:pt>
                <c:pt idx="1512">
                  <c:v>44</c:v>
                </c:pt>
                <c:pt idx="1513">
                  <c:v>50</c:v>
                </c:pt>
                <c:pt idx="1514">
                  <c:v>83</c:v>
                </c:pt>
                <c:pt idx="1515">
                  <c:v>57</c:v>
                </c:pt>
                <c:pt idx="1516">
                  <c:v>56</c:v>
                </c:pt>
                <c:pt idx="1517">
                  <c:v>53</c:v>
                </c:pt>
                <c:pt idx="1518">
                  <c:v>71</c:v>
                </c:pt>
                <c:pt idx="1519">
                  <c:v>66</c:v>
                </c:pt>
                <c:pt idx="1520">
                  <c:v>54</c:v>
                </c:pt>
                <c:pt idx="1521">
                  <c:v>46</c:v>
                </c:pt>
                <c:pt idx="1522">
                  <c:v>77</c:v>
                </c:pt>
                <c:pt idx="1523">
                  <c:v>55</c:v>
                </c:pt>
                <c:pt idx="1524">
                  <c:v>48</c:v>
                </c:pt>
                <c:pt idx="1525">
                  <c:v>57</c:v>
                </c:pt>
                <c:pt idx="1526">
                  <c:v>37</c:v>
                </c:pt>
                <c:pt idx="1527">
                  <c:v>63</c:v>
                </c:pt>
                <c:pt idx="1528">
                  <c:v>57</c:v>
                </c:pt>
                <c:pt idx="1529">
                  <c:v>63</c:v>
                </c:pt>
                <c:pt idx="1530">
                  <c:v>56</c:v>
                </c:pt>
                <c:pt idx="1531">
                  <c:v>40</c:v>
                </c:pt>
                <c:pt idx="1532">
                  <c:v>57</c:v>
                </c:pt>
                <c:pt idx="1533">
                  <c:v>52</c:v>
                </c:pt>
                <c:pt idx="1534">
                  <c:v>41</c:v>
                </c:pt>
                <c:pt idx="1535">
                  <c:v>41</c:v>
                </c:pt>
                <c:pt idx="1536">
                  <c:v>38</c:v>
                </c:pt>
                <c:pt idx="1537">
                  <c:v>59</c:v>
                </c:pt>
                <c:pt idx="1538">
                  <c:v>60</c:v>
                </c:pt>
                <c:pt idx="1539">
                  <c:v>39</c:v>
                </c:pt>
                <c:pt idx="1540">
                  <c:v>70</c:v>
                </c:pt>
                <c:pt idx="1541">
                  <c:v>56</c:v>
                </c:pt>
                <c:pt idx="1542">
                  <c:v>33</c:v>
                </c:pt>
                <c:pt idx="1543">
                  <c:v>76</c:v>
                </c:pt>
                <c:pt idx="1544">
                  <c:v>50</c:v>
                </c:pt>
                <c:pt idx="1545">
                  <c:v>74</c:v>
                </c:pt>
                <c:pt idx="1546">
                  <c:v>54</c:v>
                </c:pt>
                <c:pt idx="1547">
                  <c:v>76</c:v>
                </c:pt>
                <c:pt idx="1548">
                  <c:v>68</c:v>
                </c:pt>
                <c:pt idx="1549">
                  <c:v>68</c:v>
                </c:pt>
                <c:pt idx="1550">
                  <c:v>59</c:v>
                </c:pt>
                <c:pt idx="1551">
                  <c:v>74</c:v>
                </c:pt>
                <c:pt idx="1552">
                  <c:v>90</c:v>
                </c:pt>
                <c:pt idx="1553">
                  <c:v>55</c:v>
                </c:pt>
                <c:pt idx="1554">
                  <c:v>60</c:v>
                </c:pt>
                <c:pt idx="1555">
                  <c:v>55</c:v>
                </c:pt>
                <c:pt idx="1556">
                  <c:v>62</c:v>
                </c:pt>
                <c:pt idx="1557">
                  <c:v>87</c:v>
                </c:pt>
                <c:pt idx="1558">
                  <c:v>62</c:v>
                </c:pt>
                <c:pt idx="1559">
                  <c:v>46</c:v>
                </c:pt>
                <c:pt idx="1560">
                  <c:v>36</c:v>
                </c:pt>
                <c:pt idx="1561">
                  <c:v>47</c:v>
                </c:pt>
                <c:pt idx="1562">
                  <c:v>47</c:v>
                </c:pt>
                <c:pt idx="1563">
                  <c:v>54</c:v>
                </c:pt>
                <c:pt idx="1564">
                  <c:v>48</c:v>
                </c:pt>
                <c:pt idx="1565">
                  <c:v>54</c:v>
                </c:pt>
                <c:pt idx="1566">
                  <c:v>60</c:v>
                </c:pt>
                <c:pt idx="1567">
                  <c:v>53</c:v>
                </c:pt>
                <c:pt idx="1568">
                  <c:v>51</c:v>
                </c:pt>
                <c:pt idx="1569">
                  <c:v>38</c:v>
                </c:pt>
                <c:pt idx="1570">
                  <c:v>48</c:v>
                </c:pt>
                <c:pt idx="1571">
                  <c:v>60</c:v>
                </c:pt>
                <c:pt idx="1572">
                  <c:v>63</c:v>
                </c:pt>
                <c:pt idx="1573">
                  <c:v>36</c:v>
                </c:pt>
                <c:pt idx="1574">
                  <c:v>61</c:v>
                </c:pt>
                <c:pt idx="1575">
                  <c:v>28</c:v>
                </c:pt>
                <c:pt idx="1576">
                  <c:v>48</c:v>
                </c:pt>
                <c:pt idx="1577">
                  <c:v>61</c:v>
                </c:pt>
                <c:pt idx="1578">
                  <c:v>76</c:v>
                </c:pt>
                <c:pt idx="1579">
                  <c:v>58</c:v>
                </c:pt>
                <c:pt idx="1580">
                  <c:v>69</c:v>
                </c:pt>
                <c:pt idx="1581">
                  <c:v>41</c:v>
                </c:pt>
                <c:pt idx="1582">
                  <c:v>51</c:v>
                </c:pt>
                <c:pt idx="1583">
                  <c:v>54</c:v>
                </c:pt>
                <c:pt idx="1584">
                  <c:v>92</c:v>
                </c:pt>
                <c:pt idx="1585">
                  <c:v>73</c:v>
                </c:pt>
                <c:pt idx="1586">
                  <c:v>58</c:v>
                </c:pt>
                <c:pt idx="1587">
                  <c:v>47</c:v>
                </c:pt>
                <c:pt idx="1588">
                  <c:v>35</c:v>
                </c:pt>
                <c:pt idx="1589">
                  <c:v>38</c:v>
                </c:pt>
                <c:pt idx="1590">
                  <c:v>45</c:v>
                </c:pt>
                <c:pt idx="1591">
                  <c:v>39</c:v>
                </c:pt>
                <c:pt idx="1592">
                  <c:v>70</c:v>
                </c:pt>
                <c:pt idx="1593">
                  <c:v>80</c:v>
                </c:pt>
                <c:pt idx="1594">
                  <c:v>67</c:v>
                </c:pt>
                <c:pt idx="1595">
                  <c:v>64</c:v>
                </c:pt>
                <c:pt idx="1596">
                  <c:v>66</c:v>
                </c:pt>
                <c:pt idx="1597">
                  <c:v>64</c:v>
                </c:pt>
                <c:pt idx="1598">
                  <c:v>27</c:v>
                </c:pt>
                <c:pt idx="1599">
                  <c:v>67</c:v>
                </c:pt>
                <c:pt idx="1600">
                  <c:v>51</c:v>
                </c:pt>
                <c:pt idx="1601">
                  <c:v>58</c:v>
                </c:pt>
                <c:pt idx="1602">
                  <c:v>57</c:v>
                </c:pt>
                <c:pt idx="1603">
                  <c:v>59</c:v>
                </c:pt>
                <c:pt idx="1604">
                  <c:v>53</c:v>
                </c:pt>
                <c:pt idx="1605">
                  <c:v>43</c:v>
                </c:pt>
                <c:pt idx="1606">
                  <c:v>64</c:v>
                </c:pt>
                <c:pt idx="1607">
                  <c:v>59</c:v>
                </c:pt>
                <c:pt idx="1608">
                  <c:v>33</c:v>
                </c:pt>
                <c:pt idx="1609">
                  <c:v>52</c:v>
                </c:pt>
                <c:pt idx="1610">
                  <c:v>28</c:v>
                </c:pt>
                <c:pt idx="1611">
                  <c:v>58</c:v>
                </c:pt>
                <c:pt idx="1612">
                  <c:v>49</c:v>
                </c:pt>
                <c:pt idx="1613">
                  <c:v>78</c:v>
                </c:pt>
                <c:pt idx="1614">
                  <c:v>70</c:v>
                </c:pt>
                <c:pt idx="1615">
                  <c:v>64</c:v>
                </c:pt>
                <c:pt idx="1616">
                  <c:v>66</c:v>
                </c:pt>
                <c:pt idx="1617">
                  <c:v>67</c:v>
                </c:pt>
                <c:pt idx="1618">
                  <c:v>33</c:v>
                </c:pt>
                <c:pt idx="1619">
                  <c:v>54</c:v>
                </c:pt>
                <c:pt idx="1620">
                  <c:v>39</c:v>
                </c:pt>
                <c:pt idx="1621">
                  <c:v>95</c:v>
                </c:pt>
                <c:pt idx="1622">
                  <c:v>51</c:v>
                </c:pt>
                <c:pt idx="1623">
                  <c:v>70</c:v>
                </c:pt>
                <c:pt idx="1624">
                  <c:v>31</c:v>
                </c:pt>
                <c:pt idx="1625">
                  <c:v>72</c:v>
                </c:pt>
                <c:pt idx="1626">
                  <c:v>60</c:v>
                </c:pt>
                <c:pt idx="1627">
                  <c:v>35</c:v>
                </c:pt>
                <c:pt idx="1628">
                  <c:v>34</c:v>
                </c:pt>
                <c:pt idx="1629">
                  <c:v>57</c:v>
                </c:pt>
                <c:pt idx="1630">
                  <c:v>57</c:v>
                </c:pt>
                <c:pt idx="1631">
                  <c:v>61</c:v>
                </c:pt>
                <c:pt idx="1632">
                  <c:v>61</c:v>
                </c:pt>
                <c:pt idx="1633">
                  <c:v>62</c:v>
                </c:pt>
                <c:pt idx="1634">
                  <c:v>82</c:v>
                </c:pt>
                <c:pt idx="1635">
                  <c:v>47</c:v>
                </c:pt>
                <c:pt idx="1636">
                  <c:v>47</c:v>
                </c:pt>
                <c:pt idx="1637">
                  <c:v>40</c:v>
                </c:pt>
                <c:pt idx="1638">
                  <c:v>39</c:v>
                </c:pt>
                <c:pt idx="1639">
                  <c:v>76</c:v>
                </c:pt>
                <c:pt idx="1640">
                  <c:v>78</c:v>
                </c:pt>
                <c:pt idx="1641">
                  <c:v>50</c:v>
                </c:pt>
                <c:pt idx="1642">
                  <c:v>46</c:v>
                </c:pt>
                <c:pt idx="1643">
                  <c:v>26</c:v>
                </c:pt>
                <c:pt idx="1644">
                  <c:v>50</c:v>
                </c:pt>
                <c:pt idx="1645">
                  <c:v>39</c:v>
                </c:pt>
                <c:pt idx="1646">
                  <c:v>36</c:v>
                </c:pt>
                <c:pt idx="1647">
                  <c:v>31</c:v>
                </c:pt>
                <c:pt idx="1648">
                  <c:v>49</c:v>
                </c:pt>
                <c:pt idx="1649">
                  <c:v>52</c:v>
                </c:pt>
                <c:pt idx="1650">
                  <c:v>68</c:v>
                </c:pt>
                <c:pt idx="1651">
                  <c:v>44</c:v>
                </c:pt>
                <c:pt idx="1652">
                  <c:v>42</c:v>
                </c:pt>
                <c:pt idx="1653">
                  <c:v>75</c:v>
                </c:pt>
                <c:pt idx="1654">
                  <c:v>45</c:v>
                </c:pt>
                <c:pt idx="1655">
                  <c:v>39</c:v>
                </c:pt>
                <c:pt idx="1656">
                  <c:v>50</c:v>
                </c:pt>
                <c:pt idx="1657">
                  <c:v>69</c:v>
                </c:pt>
                <c:pt idx="1658">
                  <c:v>44</c:v>
                </c:pt>
                <c:pt idx="1659">
                  <c:v>80</c:v>
                </c:pt>
                <c:pt idx="1660">
                  <c:v>56</c:v>
                </c:pt>
                <c:pt idx="1661">
                  <c:v>33</c:v>
                </c:pt>
                <c:pt idx="1662">
                  <c:v>42</c:v>
                </c:pt>
                <c:pt idx="1663">
                  <c:v>59</c:v>
                </c:pt>
                <c:pt idx="1664">
                  <c:v>60</c:v>
                </c:pt>
                <c:pt idx="1665">
                  <c:v>56</c:v>
                </c:pt>
                <c:pt idx="1666">
                  <c:v>36</c:v>
                </c:pt>
                <c:pt idx="1667">
                  <c:v>61</c:v>
                </c:pt>
                <c:pt idx="1668">
                  <c:v>45</c:v>
                </c:pt>
                <c:pt idx="1669">
                  <c:v>49</c:v>
                </c:pt>
                <c:pt idx="1670">
                  <c:v>59</c:v>
                </c:pt>
                <c:pt idx="1671">
                  <c:v>54</c:v>
                </c:pt>
                <c:pt idx="1672">
                  <c:v>74</c:v>
                </c:pt>
                <c:pt idx="1673">
                  <c:v>72</c:v>
                </c:pt>
                <c:pt idx="1674">
                  <c:v>64</c:v>
                </c:pt>
                <c:pt idx="1675">
                  <c:v>49</c:v>
                </c:pt>
                <c:pt idx="1676">
                  <c:v>44</c:v>
                </c:pt>
                <c:pt idx="1677">
                  <c:v>46</c:v>
                </c:pt>
                <c:pt idx="1678">
                  <c:v>52</c:v>
                </c:pt>
                <c:pt idx="1679">
                  <c:v>66</c:v>
                </c:pt>
                <c:pt idx="1680">
                  <c:v>62</c:v>
                </c:pt>
                <c:pt idx="1681">
                  <c:v>60</c:v>
                </c:pt>
                <c:pt idx="1682">
                  <c:v>37</c:v>
                </c:pt>
                <c:pt idx="1683">
                  <c:v>57</c:v>
                </c:pt>
                <c:pt idx="1684">
                  <c:v>51</c:v>
                </c:pt>
                <c:pt idx="1685">
                  <c:v>53</c:v>
                </c:pt>
                <c:pt idx="1686">
                  <c:v>53</c:v>
                </c:pt>
                <c:pt idx="1687">
                  <c:v>68</c:v>
                </c:pt>
                <c:pt idx="1688">
                  <c:v>62</c:v>
                </c:pt>
                <c:pt idx="1689">
                  <c:v>48</c:v>
                </c:pt>
                <c:pt idx="1690">
                  <c:v>35</c:v>
                </c:pt>
                <c:pt idx="1691">
                  <c:v>44</c:v>
                </c:pt>
                <c:pt idx="1692">
                  <c:v>72</c:v>
                </c:pt>
                <c:pt idx="1693">
                  <c:v>58</c:v>
                </c:pt>
                <c:pt idx="1694">
                  <c:v>55</c:v>
                </c:pt>
                <c:pt idx="1695">
                  <c:v>43</c:v>
                </c:pt>
                <c:pt idx="1696">
                  <c:v>74</c:v>
                </c:pt>
                <c:pt idx="1697">
                  <c:v>63</c:v>
                </c:pt>
                <c:pt idx="1698">
                  <c:v>52</c:v>
                </c:pt>
                <c:pt idx="1699">
                  <c:v>72</c:v>
                </c:pt>
                <c:pt idx="1700">
                  <c:v>46</c:v>
                </c:pt>
                <c:pt idx="1701">
                  <c:v>44</c:v>
                </c:pt>
                <c:pt idx="1702">
                  <c:v>44</c:v>
                </c:pt>
                <c:pt idx="1703">
                  <c:v>58</c:v>
                </c:pt>
                <c:pt idx="1704">
                  <c:v>51</c:v>
                </c:pt>
                <c:pt idx="1705">
                  <c:v>45</c:v>
                </c:pt>
                <c:pt idx="1706">
                  <c:v>52</c:v>
                </c:pt>
                <c:pt idx="1707">
                  <c:v>71</c:v>
                </c:pt>
                <c:pt idx="1708">
                  <c:v>58</c:v>
                </c:pt>
                <c:pt idx="1709">
                  <c:v>47</c:v>
                </c:pt>
                <c:pt idx="1710">
                  <c:v>71</c:v>
                </c:pt>
                <c:pt idx="1711">
                  <c:v>74</c:v>
                </c:pt>
                <c:pt idx="1712">
                  <c:v>47</c:v>
                </c:pt>
                <c:pt idx="1713">
                  <c:v>51</c:v>
                </c:pt>
                <c:pt idx="1714">
                  <c:v>59</c:v>
                </c:pt>
                <c:pt idx="1715">
                  <c:v>45</c:v>
                </c:pt>
                <c:pt idx="1716">
                  <c:v>47</c:v>
                </c:pt>
                <c:pt idx="1717">
                  <c:v>50</c:v>
                </c:pt>
                <c:pt idx="1718">
                  <c:v>49</c:v>
                </c:pt>
                <c:pt idx="1719">
                  <c:v>39</c:v>
                </c:pt>
                <c:pt idx="1720">
                  <c:v>61</c:v>
                </c:pt>
                <c:pt idx="1721">
                  <c:v>41</c:v>
                </c:pt>
                <c:pt idx="1722">
                  <c:v>33</c:v>
                </c:pt>
                <c:pt idx="1723">
                  <c:v>33</c:v>
                </c:pt>
                <c:pt idx="1724">
                  <c:v>33</c:v>
                </c:pt>
                <c:pt idx="1725">
                  <c:v>57</c:v>
                </c:pt>
                <c:pt idx="1726">
                  <c:v>68</c:v>
                </c:pt>
                <c:pt idx="1727">
                  <c:v>58</c:v>
                </c:pt>
                <c:pt idx="1728">
                  <c:v>49</c:v>
                </c:pt>
                <c:pt idx="1729">
                  <c:v>39</c:v>
                </c:pt>
                <c:pt idx="1730">
                  <c:v>49</c:v>
                </c:pt>
                <c:pt idx="1731">
                  <c:v>32</c:v>
                </c:pt>
                <c:pt idx="1732">
                  <c:v>61</c:v>
                </c:pt>
                <c:pt idx="1733">
                  <c:v>75</c:v>
                </c:pt>
                <c:pt idx="1734">
                  <c:v>79</c:v>
                </c:pt>
                <c:pt idx="1735">
                  <c:v>35</c:v>
                </c:pt>
                <c:pt idx="1736">
                  <c:v>56</c:v>
                </c:pt>
                <c:pt idx="1737">
                  <c:v>31</c:v>
                </c:pt>
                <c:pt idx="1738">
                  <c:v>75</c:v>
                </c:pt>
                <c:pt idx="1739">
                  <c:v>78</c:v>
                </c:pt>
                <c:pt idx="1740">
                  <c:v>52</c:v>
                </c:pt>
                <c:pt idx="1741">
                  <c:v>54</c:v>
                </c:pt>
                <c:pt idx="1742">
                  <c:v>61</c:v>
                </c:pt>
                <c:pt idx="1743">
                  <c:v>75</c:v>
                </c:pt>
                <c:pt idx="1744">
                  <c:v>82</c:v>
                </c:pt>
                <c:pt idx="1745">
                  <c:v>40</c:v>
                </c:pt>
                <c:pt idx="1746">
                  <c:v>81</c:v>
                </c:pt>
                <c:pt idx="1747">
                  <c:v>40</c:v>
                </c:pt>
                <c:pt idx="1748">
                  <c:v>51</c:v>
                </c:pt>
                <c:pt idx="1749">
                  <c:v>75</c:v>
                </c:pt>
                <c:pt idx="1750">
                  <c:v>48</c:v>
                </c:pt>
                <c:pt idx="1751">
                  <c:v>82</c:v>
                </c:pt>
                <c:pt idx="1752">
                  <c:v>50</c:v>
                </c:pt>
                <c:pt idx="1753">
                  <c:v>62</c:v>
                </c:pt>
                <c:pt idx="1754">
                  <c:v>37</c:v>
                </c:pt>
                <c:pt idx="1755">
                  <c:v>40</c:v>
                </c:pt>
                <c:pt idx="1756">
                  <c:v>72</c:v>
                </c:pt>
                <c:pt idx="1757">
                  <c:v>66</c:v>
                </c:pt>
                <c:pt idx="1758">
                  <c:v>33</c:v>
                </c:pt>
                <c:pt idx="1759">
                  <c:v>68</c:v>
                </c:pt>
                <c:pt idx="1760">
                  <c:v>40</c:v>
                </c:pt>
                <c:pt idx="1761">
                  <c:v>38</c:v>
                </c:pt>
                <c:pt idx="1762">
                  <c:v>36</c:v>
                </c:pt>
                <c:pt idx="1763">
                  <c:v>36</c:v>
                </c:pt>
                <c:pt idx="1764">
                  <c:v>46</c:v>
                </c:pt>
                <c:pt idx="1765">
                  <c:v>79</c:v>
                </c:pt>
                <c:pt idx="1766">
                  <c:v>58</c:v>
                </c:pt>
                <c:pt idx="1767">
                  <c:v>44</c:v>
                </c:pt>
                <c:pt idx="1768">
                  <c:v>58</c:v>
                </c:pt>
                <c:pt idx="1769">
                  <c:v>45</c:v>
                </c:pt>
                <c:pt idx="1770">
                  <c:v>45</c:v>
                </c:pt>
                <c:pt idx="1771">
                  <c:v>38</c:v>
                </c:pt>
                <c:pt idx="1772">
                  <c:v>63</c:v>
                </c:pt>
                <c:pt idx="1773">
                  <c:v>47</c:v>
                </c:pt>
                <c:pt idx="1774">
                  <c:v>56</c:v>
                </c:pt>
                <c:pt idx="1775">
                  <c:v>58</c:v>
                </c:pt>
                <c:pt idx="1776">
                  <c:v>54</c:v>
                </c:pt>
                <c:pt idx="1777">
                  <c:v>59</c:v>
                </c:pt>
                <c:pt idx="1778">
                  <c:v>59</c:v>
                </c:pt>
                <c:pt idx="1779">
                  <c:v>57</c:v>
                </c:pt>
                <c:pt idx="1780">
                  <c:v>65</c:v>
                </c:pt>
                <c:pt idx="1781">
                  <c:v>47</c:v>
                </c:pt>
                <c:pt idx="1782">
                  <c:v>59</c:v>
                </c:pt>
                <c:pt idx="1783">
                  <c:v>38</c:v>
                </c:pt>
                <c:pt idx="1784">
                  <c:v>39</c:v>
                </c:pt>
                <c:pt idx="1785">
                  <c:v>59</c:v>
                </c:pt>
                <c:pt idx="1786">
                  <c:v>67</c:v>
                </c:pt>
                <c:pt idx="1787">
                  <c:v>57</c:v>
                </c:pt>
                <c:pt idx="1788">
                  <c:v>55</c:v>
                </c:pt>
                <c:pt idx="1789">
                  <c:v>48</c:v>
                </c:pt>
                <c:pt idx="1790">
                  <c:v>51</c:v>
                </c:pt>
                <c:pt idx="1791">
                  <c:v>49</c:v>
                </c:pt>
                <c:pt idx="1792">
                  <c:v>47</c:v>
                </c:pt>
                <c:pt idx="1793">
                  <c:v>49</c:v>
                </c:pt>
                <c:pt idx="1794">
                  <c:v>53</c:v>
                </c:pt>
                <c:pt idx="1795">
                  <c:v>48</c:v>
                </c:pt>
                <c:pt idx="1796">
                  <c:v>55</c:v>
                </c:pt>
                <c:pt idx="1797">
                  <c:v>66</c:v>
                </c:pt>
                <c:pt idx="1798">
                  <c:v>37</c:v>
                </c:pt>
                <c:pt idx="1799">
                  <c:v>72</c:v>
                </c:pt>
                <c:pt idx="1800">
                  <c:v>46</c:v>
                </c:pt>
                <c:pt idx="1801">
                  <c:v>51</c:v>
                </c:pt>
                <c:pt idx="1802">
                  <c:v>51</c:v>
                </c:pt>
                <c:pt idx="1803">
                  <c:v>60</c:v>
                </c:pt>
                <c:pt idx="1804">
                  <c:v>67</c:v>
                </c:pt>
                <c:pt idx="1805">
                  <c:v>58</c:v>
                </c:pt>
                <c:pt idx="1806">
                  <c:v>50</c:v>
                </c:pt>
                <c:pt idx="1807">
                  <c:v>53</c:v>
                </c:pt>
                <c:pt idx="1808">
                  <c:v>71</c:v>
                </c:pt>
                <c:pt idx="1809">
                  <c:v>67</c:v>
                </c:pt>
                <c:pt idx="1810">
                  <c:v>46</c:v>
                </c:pt>
                <c:pt idx="1811">
                  <c:v>49</c:v>
                </c:pt>
                <c:pt idx="1812">
                  <c:v>51</c:v>
                </c:pt>
                <c:pt idx="1813">
                  <c:v>48</c:v>
                </c:pt>
                <c:pt idx="1814">
                  <c:v>51</c:v>
                </c:pt>
                <c:pt idx="1815">
                  <c:v>74</c:v>
                </c:pt>
                <c:pt idx="1816">
                  <c:v>79</c:v>
                </c:pt>
                <c:pt idx="1817">
                  <c:v>52</c:v>
                </c:pt>
                <c:pt idx="1818">
                  <c:v>41</c:v>
                </c:pt>
                <c:pt idx="1819">
                  <c:v>61</c:v>
                </c:pt>
                <c:pt idx="1820">
                  <c:v>52</c:v>
                </c:pt>
                <c:pt idx="1821">
                  <c:v>38</c:v>
                </c:pt>
                <c:pt idx="1822">
                  <c:v>34</c:v>
                </c:pt>
                <c:pt idx="1823">
                  <c:v>47</c:v>
                </c:pt>
                <c:pt idx="1824">
                  <c:v>38</c:v>
                </c:pt>
                <c:pt idx="1825">
                  <c:v>47</c:v>
                </c:pt>
                <c:pt idx="1826">
                  <c:v>38</c:v>
                </c:pt>
                <c:pt idx="1827">
                  <c:v>48</c:v>
                </c:pt>
                <c:pt idx="1828">
                  <c:v>51</c:v>
                </c:pt>
                <c:pt idx="1829">
                  <c:v>59</c:v>
                </c:pt>
                <c:pt idx="1830">
                  <c:v>64</c:v>
                </c:pt>
                <c:pt idx="1831">
                  <c:v>35</c:v>
                </c:pt>
                <c:pt idx="1832">
                  <c:v>36</c:v>
                </c:pt>
                <c:pt idx="1833">
                  <c:v>64</c:v>
                </c:pt>
                <c:pt idx="1834">
                  <c:v>36</c:v>
                </c:pt>
                <c:pt idx="1835">
                  <c:v>88</c:v>
                </c:pt>
                <c:pt idx="1836">
                  <c:v>45</c:v>
                </c:pt>
                <c:pt idx="1837">
                  <c:v>49</c:v>
                </c:pt>
                <c:pt idx="1838">
                  <c:v>56</c:v>
                </c:pt>
                <c:pt idx="1839">
                  <c:v>56</c:v>
                </c:pt>
                <c:pt idx="1840">
                  <c:v>77</c:v>
                </c:pt>
                <c:pt idx="1841">
                  <c:v>58</c:v>
                </c:pt>
                <c:pt idx="1842">
                  <c:v>69</c:v>
                </c:pt>
                <c:pt idx="1843">
                  <c:v>59</c:v>
                </c:pt>
                <c:pt idx="1844">
                  <c:v>30</c:v>
                </c:pt>
                <c:pt idx="1845">
                  <c:v>55</c:v>
                </c:pt>
                <c:pt idx="1846">
                  <c:v>66</c:v>
                </c:pt>
                <c:pt idx="1847">
                  <c:v>37</c:v>
                </c:pt>
                <c:pt idx="1848">
                  <c:v>37</c:v>
                </c:pt>
                <c:pt idx="1849">
                  <c:v>45</c:v>
                </c:pt>
                <c:pt idx="1850">
                  <c:v>58</c:v>
                </c:pt>
                <c:pt idx="1851">
                  <c:v>59</c:v>
                </c:pt>
                <c:pt idx="1852">
                  <c:v>63</c:v>
                </c:pt>
                <c:pt idx="1853">
                  <c:v>67</c:v>
                </c:pt>
                <c:pt idx="1854">
                  <c:v>47</c:v>
                </c:pt>
                <c:pt idx="1855">
                  <c:v>45</c:v>
                </c:pt>
                <c:pt idx="1856">
                  <c:v>53</c:v>
                </c:pt>
                <c:pt idx="1857">
                  <c:v>40</c:v>
                </c:pt>
                <c:pt idx="1858">
                  <c:v>35</c:v>
                </c:pt>
                <c:pt idx="1859">
                  <c:v>38</c:v>
                </c:pt>
                <c:pt idx="1860">
                  <c:v>38</c:v>
                </c:pt>
                <c:pt idx="1861">
                  <c:v>76</c:v>
                </c:pt>
                <c:pt idx="1862">
                  <c:v>54</c:v>
                </c:pt>
                <c:pt idx="1863">
                  <c:v>48</c:v>
                </c:pt>
                <c:pt idx="1864">
                  <c:v>53</c:v>
                </c:pt>
                <c:pt idx="1865">
                  <c:v>34</c:v>
                </c:pt>
                <c:pt idx="1866">
                  <c:v>59</c:v>
                </c:pt>
                <c:pt idx="1867">
                  <c:v>40</c:v>
                </c:pt>
                <c:pt idx="1868">
                  <c:v>54</c:v>
                </c:pt>
                <c:pt idx="1869">
                  <c:v>53</c:v>
                </c:pt>
                <c:pt idx="1870">
                  <c:v>83</c:v>
                </c:pt>
                <c:pt idx="1871">
                  <c:v>38</c:v>
                </c:pt>
                <c:pt idx="1872">
                  <c:v>38</c:v>
                </c:pt>
                <c:pt idx="1873">
                  <c:v>59</c:v>
                </c:pt>
                <c:pt idx="1874">
                  <c:v>47</c:v>
                </c:pt>
                <c:pt idx="1875">
                  <c:v>50</c:v>
                </c:pt>
                <c:pt idx="1876">
                  <c:v>44</c:v>
                </c:pt>
                <c:pt idx="1877">
                  <c:v>44</c:v>
                </c:pt>
                <c:pt idx="1878">
                  <c:v>63</c:v>
                </c:pt>
                <c:pt idx="1879">
                  <c:v>60</c:v>
                </c:pt>
                <c:pt idx="1880">
                  <c:v>65</c:v>
                </c:pt>
                <c:pt idx="1881">
                  <c:v>47</c:v>
                </c:pt>
                <c:pt idx="1882">
                  <c:v>81</c:v>
                </c:pt>
                <c:pt idx="1883">
                  <c:v>74</c:v>
                </c:pt>
                <c:pt idx="1884">
                  <c:v>84</c:v>
                </c:pt>
                <c:pt idx="1885">
                  <c:v>64</c:v>
                </c:pt>
                <c:pt idx="1886">
                  <c:v>67</c:v>
                </c:pt>
                <c:pt idx="1887">
                  <c:v>74</c:v>
                </c:pt>
                <c:pt idx="1888">
                  <c:v>38</c:v>
                </c:pt>
                <c:pt idx="1889">
                  <c:v>45</c:v>
                </c:pt>
                <c:pt idx="1890">
                  <c:v>31</c:v>
                </c:pt>
                <c:pt idx="1891">
                  <c:v>66</c:v>
                </c:pt>
                <c:pt idx="1892">
                  <c:v>62</c:v>
                </c:pt>
                <c:pt idx="1893">
                  <c:v>53</c:v>
                </c:pt>
                <c:pt idx="1894">
                  <c:v>38</c:v>
                </c:pt>
                <c:pt idx="1895">
                  <c:v>58</c:v>
                </c:pt>
                <c:pt idx="1896">
                  <c:v>45</c:v>
                </c:pt>
                <c:pt idx="1897">
                  <c:v>30</c:v>
                </c:pt>
                <c:pt idx="1898">
                  <c:v>72</c:v>
                </c:pt>
                <c:pt idx="1899">
                  <c:v>35</c:v>
                </c:pt>
                <c:pt idx="1900">
                  <c:v>28</c:v>
                </c:pt>
                <c:pt idx="1901">
                  <c:v>40</c:v>
                </c:pt>
                <c:pt idx="1902">
                  <c:v>41</c:v>
                </c:pt>
                <c:pt idx="1903">
                  <c:v>84</c:v>
                </c:pt>
                <c:pt idx="1904">
                  <c:v>60</c:v>
                </c:pt>
                <c:pt idx="1905">
                  <c:v>47</c:v>
                </c:pt>
                <c:pt idx="1906">
                  <c:v>56</c:v>
                </c:pt>
                <c:pt idx="1907">
                  <c:v>49</c:v>
                </c:pt>
                <c:pt idx="1908">
                  <c:v>32</c:v>
                </c:pt>
                <c:pt idx="1909">
                  <c:v>72</c:v>
                </c:pt>
                <c:pt idx="1910">
                  <c:v>47</c:v>
                </c:pt>
                <c:pt idx="1911">
                  <c:v>48</c:v>
                </c:pt>
                <c:pt idx="1912">
                  <c:v>47</c:v>
                </c:pt>
                <c:pt idx="1913">
                  <c:v>50</c:v>
                </c:pt>
                <c:pt idx="1914">
                  <c:v>87</c:v>
                </c:pt>
                <c:pt idx="1915">
                  <c:v>63</c:v>
                </c:pt>
                <c:pt idx="1916">
                  <c:v>73</c:v>
                </c:pt>
                <c:pt idx="1917">
                  <c:v>61</c:v>
                </c:pt>
                <c:pt idx="1918">
                  <c:v>52</c:v>
                </c:pt>
                <c:pt idx="1919">
                  <c:v>50</c:v>
                </c:pt>
                <c:pt idx="1920">
                  <c:v>71</c:v>
                </c:pt>
                <c:pt idx="1921">
                  <c:v>80</c:v>
                </c:pt>
                <c:pt idx="1922">
                  <c:v>52</c:v>
                </c:pt>
                <c:pt idx="1923">
                  <c:v>54</c:v>
                </c:pt>
                <c:pt idx="1924">
                  <c:v>62</c:v>
                </c:pt>
                <c:pt idx="1925">
                  <c:v>48</c:v>
                </c:pt>
                <c:pt idx="1926">
                  <c:v>54</c:v>
                </c:pt>
                <c:pt idx="1927">
                  <c:v>66</c:v>
                </c:pt>
                <c:pt idx="1928">
                  <c:v>47</c:v>
                </c:pt>
                <c:pt idx="1929">
                  <c:v>55</c:v>
                </c:pt>
                <c:pt idx="1930">
                  <c:v>41</c:v>
                </c:pt>
                <c:pt idx="1931">
                  <c:v>70</c:v>
                </c:pt>
                <c:pt idx="1932">
                  <c:v>65</c:v>
                </c:pt>
                <c:pt idx="1933">
                  <c:v>33</c:v>
                </c:pt>
                <c:pt idx="1934">
                  <c:v>34</c:v>
                </c:pt>
                <c:pt idx="1935">
                  <c:v>28</c:v>
                </c:pt>
                <c:pt idx="1936">
                  <c:v>62</c:v>
                </c:pt>
                <c:pt idx="1937">
                  <c:v>62</c:v>
                </c:pt>
                <c:pt idx="1938">
                  <c:v>73</c:v>
                </c:pt>
                <c:pt idx="1939">
                  <c:v>34</c:v>
                </c:pt>
                <c:pt idx="1940">
                  <c:v>50</c:v>
                </c:pt>
                <c:pt idx="1941">
                  <c:v>58</c:v>
                </c:pt>
                <c:pt idx="1942">
                  <c:v>38</c:v>
                </c:pt>
                <c:pt idx="1943">
                  <c:v>69</c:v>
                </c:pt>
                <c:pt idx="1944">
                  <c:v>28</c:v>
                </c:pt>
                <c:pt idx="1945">
                  <c:v>33</c:v>
                </c:pt>
                <c:pt idx="1946">
                  <c:v>58</c:v>
                </c:pt>
                <c:pt idx="1947">
                  <c:v>62</c:v>
                </c:pt>
                <c:pt idx="1948">
                  <c:v>59</c:v>
                </c:pt>
                <c:pt idx="1949">
                  <c:v>75</c:v>
                </c:pt>
                <c:pt idx="1950">
                  <c:v>37</c:v>
                </c:pt>
                <c:pt idx="1951">
                  <c:v>30</c:v>
                </c:pt>
                <c:pt idx="1952">
                  <c:v>42</c:v>
                </c:pt>
                <c:pt idx="1953">
                  <c:v>49</c:v>
                </c:pt>
                <c:pt idx="1954">
                  <c:v>53</c:v>
                </c:pt>
                <c:pt idx="1955">
                  <c:v>40</c:v>
                </c:pt>
                <c:pt idx="1956">
                  <c:v>49</c:v>
                </c:pt>
                <c:pt idx="1957">
                  <c:v>64</c:v>
                </c:pt>
                <c:pt idx="1958">
                  <c:v>62</c:v>
                </c:pt>
                <c:pt idx="1959">
                  <c:v>43</c:v>
                </c:pt>
                <c:pt idx="1960">
                  <c:v>71</c:v>
                </c:pt>
                <c:pt idx="1961">
                  <c:v>54</c:v>
                </c:pt>
                <c:pt idx="1962">
                  <c:v>68</c:v>
                </c:pt>
                <c:pt idx="1963">
                  <c:v>44</c:v>
                </c:pt>
                <c:pt idx="1964">
                  <c:v>39</c:v>
                </c:pt>
                <c:pt idx="1965">
                  <c:v>53</c:v>
                </c:pt>
                <c:pt idx="1966">
                  <c:v>73</c:v>
                </c:pt>
                <c:pt idx="1967">
                  <c:v>38</c:v>
                </c:pt>
                <c:pt idx="1968">
                  <c:v>50</c:v>
                </c:pt>
                <c:pt idx="1969">
                  <c:v>37</c:v>
                </c:pt>
                <c:pt idx="1970">
                  <c:v>60</c:v>
                </c:pt>
                <c:pt idx="1971">
                  <c:v>53</c:v>
                </c:pt>
                <c:pt idx="1972">
                  <c:v>62</c:v>
                </c:pt>
                <c:pt idx="1973">
                  <c:v>37</c:v>
                </c:pt>
                <c:pt idx="1974">
                  <c:v>68</c:v>
                </c:pt>
                <c:pt idx="1975">
                  <c:v>39</c:v>
                </c:pt>
                <c:pt idx="1976">
                  <c:v>64</c:v>
                </c:pt>
                <c:pt idx="1977">
                  <c:v>52</c:v>
                </c:pt>
                <c:pt idx="1978">
                  <c:v>64</c:v>
                </c:pt>
                <c:pt idx="1979">
                  <c:v>36</c:v>
                </c:pt>
                <c:pt idx="1980">
                  <c:v>41</c:v>
                </c:pt>
                <c:pt idx="1981">
                  <c:v>80</c:v>
                </c:pt>
                <c:pt idx="1982">
                  <c:v>49</c:v>
                </c:pt>
                <c:pt idx="1983">
                  <c:v>33</c:v>
                </c:pt>
                <c:pt idx="1984">
                  <c:v>81</c:v>
                </c:pt>
                <c:pt idx="1985">
                  <c:v>65</c:v>
                </c:pt>
                <c:pt idx="1986">
                  <c:v>64</c:v>
                </c:pt>
                <c:pt idx="1987">
                  <c:v>70</c:v>
                </c:pt>
                <c:pt idx="1988">
                  <c:v>78</c:v>
                </c:pt>
                <c:pt idx="1989">
                  <c:v>53</c:v>
                </c:pt>
                <c:pt idx="1990">
                  <c:v>69</c:v>
                </c:pt>
                <c:pt idx="1991">
                  <c:v>47</c:v>
                </c:pt>
                <c:pt idx="1992">
                  <c:v>73</c:v>
                </c:pt>
                <c:pt idx="1993">
                  <c:v>58</c:v>
                </c:pt>
                <c:pt idx="1994">
                  <c:v>63</c:v>
                </c:pt>
                <c:pt idx="1995">
                  <c:v>52</c:v>
                </c:pt>
                <c:pt idx="1996">
                  <c:v>51</c:v>
                </c:pt>
                <c:pt idx="1997">
                  <c:v>44</c:v>
                </c:pt>
                <c:pt idx="1998">
                  <c:v>64</c:v>
                </c:pt>
                <c:pt idx="1999">
                  <c:v>33</c:v>
                </c:pt>
                <c:pt idx="2000">
                  <c:v>39</c:v>
                </c:pt>
                <c:pt idx="2001">
                  <c:v>61</c:v>
                </c:pt>
                <c:pt idx="2002">
                  <c:v>63</c:v>
                </c:pt>
                <c:pt idx="2003">
                  <c:v>63</c:v>
                </c:pt>
                <c:pt idx="2004">
                  <c:v>73</c:v>
                </c:pt>
                <c:pt idx="2005">
                  <c:v>71</c:v>
                </c:pt>
                <c:pt idx="2006">
                  <c:v>81</c:v>
                </c:pt>
                <c:pt idx="2007">
                  <c:v>71</c:v>
                </c:pt>
                <c:pt idx="2008">
                  <c:v>47</c:v>
                </c:pt>
                <c:pt idx="2009">
                  <c:v>57</c:v>
                </c:pt>
                <c:pt idx="2010">
                  <c:v>66</c:v>
                </c:pt>
                <c:pt idx="2011">
                  <c:v>71</c:v>
                </c:pt>
                <c:pt idx="2012">
                  <c:v>76</c:v>
                </c:pt>
                <c:pt idx="2013">
                  <c:v>64</c:v>
                </c:pt>
                <c:pt idx="2014">
                  <c:v>64</c:v>
                </c:pt>
                <c:pt idx="2015">
                  <c:v>69</c:v>
                </c:pt>
                <c:pt idx="2016">
                  <c:v>75</c:v>
                </c:pt>
                <c:pt idx="2017">
                  <c:v>39</c:v>
                </c:pt>
                <c:pt idx="2018">
                  <c:v>48</c:v>
                </c:pt>
                <c:pt idx="2019">
                  <c:v>52</c:v>
                </c:pt>
                <c:pt idx="2020">
                  <c:v>26</c:v>
                </c:pt>
                <c:pt idx="2021">
                  <c:v>59</c:v>
                </c:pt>
                <c:pt idx="2022">
                  <c:v>34</c:v>
                </c:pt>
                <c:pt idx="2023">
                  <c:v>50</c:v>
                </c:pt>
                <c:pt idx="2024">
                  <c:v>36</c:v>
                </c:pt>
                <c:pt idx="2025">
                  <c:v>77</c:v>
                </c:pt>
                <c:pt idx="2026">
                  <c:v>61</c:v>
                </c:pt>
                <c:pt idx="2027">
                  <c:v>82</c:v>
                </c:pt>
                <c:pt idx="2028">
                  <c:v>40</c:v>
                </c:pt>
                <c:pt idx="2029">
                  <c:v>44</c:v>
                </c:pt>
                <c:pt idx="2030">
                  <c:v>44</c:v>
                </c:pt>
                <c:pt idx="2031">
                  <c:v>40</c:v>
                </c:pt>
                <c:pt idx="2032">
                  <c:v>53</c:v>
                </c:pt>
                <c:pt idx="2033">
                  <c:v>33</c:v>
                </c:pt>
                <c:pt idx="2034">
                  <c:v>42</c:v>
                </c:pt>
                <c:pt idx="2035">
                  <c:v>50</c:v>
                </c:pt>
                <c:pt idx="2036">
                  <c:v>73</c:v>
                </c:pt>
                <c:pt idx="2037">
                  <c:v>45</c:v>
                </c:pt>
                <c:pt idx="2038">
                  <c:v>64</c:v>
                </c:pt>
                <c:pt idx="2039">
                  <c:v>66</c:v>
                </c:pt>
                <c:pt idx="2040">
                  <c:v>58</c:v>
                </c:pt>
                <c:pt idx="2041">
                  <c:v>58</c:v>
                </c:pt>
                <c:pt idx="2042">
                  <c:v>63</c:v>
                </c:pt>
                <c:pt idx="2043">
                  <c:v>35</c:v>
                </c:pt>
                <c:pt idx="2044">
                  <c:v>52</c:v>
                </c:pt>
                <c:pt idx="2045">
                  <c:v>40</c:v>
                </c:pt>
                <c:pt idx="2046">
                  <c:v>46</c:v>
                </c:pt>
                <c:pt idx="2047">
                  <c:v>51</c:v>
                </c:pt>
                <c:pt idx="2048">
                  <c:v>53</c:v>
                </c:pt>
                <c:pt idx="2049">
                  <c:v>49</c:v>
                </c:pt>
                <c:pt idx="2050">
                  <c:v>56</c:v>
                </c:pt>
                <c:pt idx="2051">
                  <c:v>48</c:v>
                </c:pt>
                <c:pt idx="2052">
                  <c:v>57</c:v>
                </c:pt>
                <c:pt idx="2053">
                  <c:v>52</c:v>
                </c:pt>
                <c:pt idx="2054">
                  <c:v>35</c:v>
                </c:pt>
                <c:pt idx="2055">
                  <c:v>58</c:v>
                </c:pt>
                <c:pt idx="2056">
                  <c:v>61</c:v>
                </c:pt>
                <c:pt idx="2057">
                  <c:v>46</c:v>
                </c:pt>
                <c:pt idx="2058">
                  <c:v>73</c:v>
                </c:pt>
                <c:pt idx="2059">
                  <c:v>48</c:v>
                </c:pt>
                <c:pt idx="2060">
                  <c:v>80</c:v>
                </c:pt>
                <c:pt idx="2061">
                  <c:v>49</c:v>
                </c:pt>
                <c:pt idx="2062">
                  <c:v>49</c:v>
                </c:pt>
                <c:pt idx="2063">
                  <c:v>47</c:v>
                </c:pt>
                <c:pt idx="2064">
                  <c:v>39</c:v>
                </c:pt>
                <c:pt idx="2065">
                  <c:v>63</c:v>
                </c:pt>
                <c:pt idx="2066">
                  <c:v>69</c:v>
                </c:pt>
                <c:pt idx="2067">
                  <c:v>54</c:v>
                </c:pt>
                <c:pt idx="2068">
                  <c:v>73</c:v>
                </c:pt>
                <c:pt idx="2069">
                  <c:v>36</c:v>
                </c:pt>
                <c:pt idx="2070">
                  <c:v>49</c:v>
                </c:pt>
                <c:pt idx="2071">
                  <c:v>37</c:v>
                </c:pt>
                <c:pt idx="2072">
                  <c:v>38</c:v>
                </c:pt>
                <c:pt idx="2073">
                  <c:v>89</c:v>
                </c:pt>
                <c:pt idx="2074">
                  <c:v>71</c:v>
                </c:pt>
                <c:pt idx="2075">
                  <c:v>67</c:v>
                </c:pt>
                <c:pt idx="2076">
                  <c:v>53</c:v>
                </c:pt>
                <c:pt idx="2077">
                  <c:v>38</c:v>
                </c:pt>
                <c:pt idx="2078">
                  <c:v>46</c:v>
                </c:pt>
                <c:pt idx="2079">
                  <c:v>44</c:v>
                </c:pt>
                <c:pt idx="2080">
                  <c:v>39</c:v>
                </c:pt>
                <c:pt idx="2081">
                  <c:v>54</c:v>
                </c:pt>
                <c:pt idx="2082">
                  <c:v>57</c:v>
                </c:pt>
                <c:pt idx="2083">
                  <c:v>71</c:v>
                </c:pt>
                <c:pt idx="2084">
                  <c:v>56</c:v>
                </c:pt>
                <c:pt idx="2085">
                  <c:v>56</c:v>
                </c:pt>
                <c:pt idx="2086">
                  <c:v>48</c:v>
                </c:pt>
                <c:pt idx="2087">
                  <c:v>55</c:v>
                </c:pt>
                <c:pt idx="2088">
                  <c:v>71</c:v>
                </c:pt>
                <c:pt idx="2089">
                  <c:v>35</c:v>
                </c:pt>
                <c:pt idx="2090">
                  <c:v>54</c:v>
                </c:pt>
                <c:pt idx="2091">
                  <c:v>58</c:v>
                </c:pt>
                <c:pt idx="2092">
                  <c:v>65</c:v>
                </c:pt>
                <c:pt idx="2093">
                  <c:v>33</c:v>
                </c:pt>
                <c:pt idx="2094">
                  <c:v>43</c:v>
                </c:pt>
                <c:pt idx="2095">
                  <c:v>66</c:v>
                </c:pt>
                <c:pt idx="2096">
                  <c:v>36</c:v>
                </c:pt>
                <c:pt idx="2097">
                  <c:v>44</c:v>
                </c:pt>
                <c:pt idx="2098">
                  <c:v>40</c:v>
                </c:pt>
                <c:pt idx="2099">
                  <c:v>40</c:v>
                </c:pt>
                <c:pt idx="2100">
                  <c:v>46</c:v>
                </c:pt>
                <c:pt idx="2101">
                  <c:v>81</c:v>
                </c:pt>
                <c:pt idx="2102">
                  <c:v>75</c:v>
                </c:pt>
                <c:pt idx="2103">
                  <c:v>63</c:v>
                </c:pt>
                <c:pt idx="2104">
                  <c:v>57</c:v>
                </c:pt>
                <c:pt idx="2105">
                  <c:v>47</c:v>
                </c:pt>
                <c:pt idx="2106">
                  <c:v>40</c:v>
                </c:pt>
                <c:pt idx="2107">
                  <c:v>51</c:v>
                </c:pt>
                <c:pt idx="2108">
                  <c:v>54</c:v>
                </c:pt>
                <c:pt idx="2109">
                  <c:v>29</c:v>
                </c:pt>
                <c:pt idx="2110">
                  <c:v>45</c:v>
                </c:pt>
                <c:pt idx="2111">
                  <c:v>52</c:v>
                </c:pt>
                <c:pt idx="2112">
                  <c:v>73</c:v>
                </c:pt>
                <c:pt idx="2113">
                  <c:v>41</c:v>
                </c:pt>
                <c:pt idx="2114">
                  <c:v>40</c:v>
                </c:pt>
                <c:pt idx="2115">
                  <c:v>42</c:v>
                </c:pt>
                <c:pt idx="2116">
                  <c:v>38</c:v>
                </c:pt>
                <c:pt idx="2117">
                  <c:v>52</c:v>
                </c:pt>
                <c:pt idx="2118">
                  <c:v>51</c:v>
                </c:pt>
                <c:pt idx="2119">
                  <c:v>38</c:v>
                </c:pt>
                <c:pt idx="2120">
                  <c:v>45</c:v>
                </c:pt>
                <c:pt idx="2121">
                  <c:v>40</c:v>
                </c:pt>
                <c:pt idx="2122">
                  <c:v>45</c:v>
                </c:pt>
                <c:pt idx="2123">
                  <c:v>69</c:v>
                </c:pt>
                <c:pt idx="2124">
                  <c:v>36</c:v>
                </c:pt>
                <c:pt idx="2125">
                  <c:v>46</c:v>
                </c:pt>
                <c:pt idx="2126">
                  <c:v>44</c:v>
                </c:pt>
                <c:pt idx="2127">
                  <c:v>57</c:v>
                </c:pt>
                <c:pt idx="2128">
                  <c:v>79</c:v>
                </c:pt>
                <c:pt idx="2129">
                  <c:v>53</c:v>
                </c:pt>
                <c:pt idx="2130">
                  <c:v>60</c:v>
                </c:pt>
                <c:pt idx="2131">
                  <c:v>51</c:v>
                </c:pt>
                <c:pt idx="2132">
                  <c:v>39</c:v>
                </c:pt>
                <c:pt idx="2133">
                  <c:v>36</c:v>
                </c:pt>
                <c:pt idx="2134">
                  <c:v>54</c:v>
                </c:pt>
                <c:pt idx="2135">
                  <c:v>44</c:v>
                </c:pt>
                <c:pt idx="2136">
                  <c:v>67</c:v>
                </c:pt>
                <c:pt idx="2137">
                  <c:v>91</c:v>
                </c:pt>
                <c:pt idx="2138">
                  <c:v>60</c:v>
                </c:pt>
                <c:pt idx="2139">
                  <c:v>56</c:v>
                </c:pt>
                <c:pt idx="2140">
                  <c:v>55</c:v>
                </c:pt>
                <c:pt idx="2141">
                  <c:v>61</c:v>
                </c:pt>
                <c:pt idx="2142">
                  <c:v>63</c:v>
                </c:pt>
                <c:pt idx="2143">
                  <c:v>73</c:v>
                </c:pt>
                <c:pt idx="2144">
                  <c:v>57</c:v>
                </c:pt>
                <c:pt idx="2145">
                  <c:v>32</c:v>
                </c:pt>
                <c:pt idx="2146">
                  <c:v>58</c:v>
                </c:pt>
                <c:pt idx="2147">
                  <c:v>36</c:v>
                </c:pt>
                <c:pt idx="2148">
                  <c:v>95</c:v>
                </c:pt>
                <c:pt idx="2149">
                  <c:v>55</c:v>
                </c:pt>
                <c:pt idx="2150">
                  <c:v>47</c:v>
                </c:pt>
                <c:pt idx="2151">
                  <c:v>60</c:v>
                </c:pt>
                <c:pt idx="2152">
                  <c:v>59</c:v>
                </c:pt>
                <c:pt idx="2153">
                  <c:v>36</c:v>
                </c:pt>
                <c:pt idx="2154">
                  <c:v>36</c:v>
                </c:pt>
                <c:pt idx="2155">
                  <c:v>53</c:v>
                </c:pt>
                <c:pt idx="2156">
                  <c:v>49</c:v>
                </c:pt>
                <c:pt idx="2157">
                  <c:v>73</c:v>
                </c:pt>
                <c:pt idx="2158">
                  <c:v>32</c:v>
                </c:pt>
                <c:pt idx="2159">
                  <c:v>51</c:v>
                </c:pt>
                <c:pt idx="2160">
                  <c:v>52</c:v>
                </c:pt>
                <c:pt idx="2161">
                  <c:v>50</c:v>
                </c:pt>
                <c:pt idx="2162">
                  <c:v>55</c:v>
                </c:pt>
                <c:pt idx="2163">
                  <c:v>38</c:v>
                </c:pt>
                <c:pt idx="2164">
                  <c:v>35</c:v>
                </c:pt>
                <c:pt idx="2165">
                  <c:v>38</c:v>
                </c:pt>
                <c:pt idx="2166">
                  <c:v>39</c:v>
                </c:pt>
                <c:pt idx="2167">
                  <c:v>37</c:v>
                </c:pt>
                <c:pt idx="2168">
                  <c:v>36</c:v>
                </c:pt>
                <c:pt idx="2169">
                  <c:v>62</c:v>
                </c:pt>
                <c:pt idx="2170">
                  <c:v>38</c:v>
                </c:pt>
                <c:pt idx="2171">
                  <c:v>71</c:v>
                </c:pt>
                <c:pt idx="2172">
                  <c:v>43</c:v>
                </c:pt>
                <c:pt idx="2173">
                  <c:v>60</c:v>
                </c:pt>
                <c:pt idx="2174">
                  <c:v>53</c:v>
                </c:pt>
                <c:pt idx="2175">
                  <c:v>84</c:v>
                </c:pt>
                <c:pt idx="2176">
                  <c:v>83</c:v>
                </c:pt>
                <c:pt idx="2177">
                  <c:v>42</c:v>
                </c:pt>
                <c:pt idx="2178">
                  <c:v>93</c:v>
                </c:pt>
                <c:pt idx="2179">
                  <c:v>52</c:v>
                </c:pt>
                <c:pt idx="2180">
                  <c:v>75</c:v>
                </c:pt>
                <c:pt idx="2181">
                  <c:v>65</c:v>
                </c:pt>
                <c:pt idx="2182">
                  <c:v>54</c:v>
                </c:pt>
                <c:pt idx="2183">
                  <c:v>62</c:v>
                </c:pt>
                <c:pt idx="2184">
                  <c:v>62</c:v>
                </c:pt>
                <c:pt idx="2185">
                  <c:v>75</c:v>
                </c:pt>
                <c:pt idx="2186">
                  <c:v>41</c:v>
                </c:pt>
                <c:pt idx="2187">
                  <c:v>66</c:v>
                </c:pt>
                <c:pt idx="2188">
                  <c:v>36</c:v>
                </c:pt>
                <c:pt idx="2189">
                  <c:v>37</c:v>
                </c:pt>
                <c:pt idx="2190">
                  <c:v>38</c:v>
                </c:pt>
                <c:pt idx="2191">
                  <c:v>37</c:v>
                </c:pt>
                <c:pt idx="2192">
                  <c:v>35</c:v>
                </c:pt>
                <c:pt idx="2193">
                  <c:v>39</c:v>
                </c:pt>
                <c:pt idx="2194">
                  <c:v>32</c:v>
                </c:pt>
                <c:pt idx="2195">
                  <c:v>35</c:v>
                </c:pt>
                <c:pt idx="2196">
                  <c:v>83</c:v>
                </c:pt>
                <c:pt idx="2197">
                  <c:v>72</c:v>
                </c:pt>
                <c:pt idx="2198">
                  <c:v>33</c:v>
                </c:pt>
                <c:pt idx="2199">
                  <c:v>39</c:v>
                </c:pt>
                <c:pt idx="2200">
                  <c:v>53</c:v>
                </c:pt>
                <c:pt idx="2201">
                  <c:v>37</c:v>
                </c:pt>
                <c:pt idx="2202">
                  <c:v>51</c:v>
                </c:pt>
                <c:pt idx="2203">
                  <c:v>34</c:v>
                </c:pt>
                <c:pt idx="2204">
                  <c:v>50</c:v>
                </c:pt>
                <c:pt idx="2205">
                  <c:v>57</c:v>
                </c:pt>
                <c:pt idx="2206">
                  <c:v>59</c:v>
                </c:pt>
                <c:pt idx="2207">
                  <c:v>56</c:v>
                </c:pt>
                <c:pt idx="2208">
                  <c:v>51</c:v>
                </c:pt>
                <c:pt idx="2209">
                  <c:v>51</c:v>
                </c:pt>
                <c:pt idx="2210">
                  <c:v>51</c:v>
                </c:pt>
                <c:pt idx="2211">
                  <c:v>52</c:v>
                </c:pt>
                <c:pt idx="2212">
                  <c:v>38</c:v>
                </c:pt>
                <c:pt idx="2213">
                  <c:v>36</c:v>
                </c:pt>
                <c:pt idx="2214">
                  <c:v>40</c:v>
                </c:pt>
                <c:pt idx="2215">
                  <c:v>37</c:v>
                </c:pt>
                <c:pt idx="2216">
                  <c:v>74</c:v>
                </c:pt>
                <c:pt idx="2217">
                  <c:v>49</c:v>
                </c:pt>
                <c:pt idx="2218">
                  <c:v>63</c:v>
                </c:pt>
                <c:pt idx="2219">
                  <c:v>56</c:v>
                </c:pt>
                <c:pt idx="2220">
                  <c:v>50</c:v>
                </c:pt>
                <c:pt idx="2221">
                  <c:v>62</c:v>
                </c:pt>
                <c:pt idx="2222">
                  <c:v>51</c:v>
                </c:pt>
                <c:pt idx="2223">
                  <c:v>58</c:v>
                </c:pt>
                <c:pt idx="2224">
                  <c:v>31</c:v>
                </c:pt>
                <c:pt idx="2225">
                  <c:v>58</c:v>
                </c:pt>
                <c:pt idx="2226">
                  <c:v>34</c:v>
                </c:pt>
                <c:pt idx="2227">
                  <c:v>35</c:v>
                </c:pt>
                <c:pt idx="2228">
                  <c:v>33</c:v>
                </c:pt>
                <c:pt idx="2229">
                  <c:v>55</c:v>
                </c:pt>
                <c:pt idx="2230">
                  <c:v>47</c:v>
                </c:pt>
                <c:pt idx="2231">
                  <c:v>36</c:v>
                </c:pt>
                <c:pt idx="2232">
                  <c:v>59</c:v>
                </c:pt>
                <c:pt idx="2233">
                  <c:v>63</c:v>
                </c:pt>
                <c:pt idx="2234">
                  <c:v>52</c:v>
                </c:pt>
                <c:pt idx="2235">
                  <c:v>55</c:v>
                </c:pt>
                <c:pt idx="2236">
                  <c:v>52</c:v>
                </c:pt>
                <c:pt idx="2237">
                  <c:v>50</c:v>
                </c:pt>
                <c:pt idx="2238">
                  <c:v>45</c:v>
                </c:pt>
                <c:pt idx="2239">
                  <c:v>47</c:v>
                </c:pt>
                <c:pt idx="2240">
                  <c:v>71</c:v>
                </c:pt>
                <c:pt idx="2241">
                  <c:v>57</c:v>
                </c:pt>
                <c:pt idx="2242">
                  <c:v>57</c:v>
                </c:pt>
                <c:pt idx="2243">
                  <c:v>77</c:v>
                </c:pt>
                <c:pt idx="2244">
                  <c:v>39</c:v>
                </c:pt>
                <c:pt idx="2245">
                  <c:v>37</c:v>
                </c:pt>
                <c:pt idx="2246">
                  <c:v>64</c:v>
                </c:pt>
                <c:pt idx="2247">
                  <c:v>71</c:v>
                </c:pt>
                <c:pt idx="2248">
                  <c:v>32</c:v>
                </c:pt>
                <c:pt idx="2249">
                  <c:v>56</c:v>
                </c:pt>
                <c:pt idx="2250">
                  <c:v>49</c:v>
                </c:pt>
                <c:pt idx="2251">
                  <c:v>91</c:v>
                </c:pt>
                <c:pt idx="2252">
                  <c:v>45</c:v>
                </c:pt>
                <c:pt idx="2253">
                  <c:v>47</c:v>
                </c:pt>
                <c:pt idx="2254">
                  <c:v>33</c:v>
                </c:pt>
                <c:pt idx="2255">
                  <c:v>63</c:v>
                </c:pt>
                <c:pt idx="2256">
                  <c:v>60</c:v>
                </c:pt>
                <c:pt idx="2257">
                  <c:v>48</c:v>
                </c:pt>
                <c:pt idx="2258">
                  <c:v>47</c:v>
                </c:pt>
                <c:pt idx="2259">
                  <c:v>65</c:v>
                </c:pt>
                <c:pt idx="2260">
                  <c:v>56</c:v>
                </c:pt>
                <c:pt idx="2261">
                  <c:v>58</c:v>
                </c:pt>
                <c:pt idx="2262">
                  <c:v>57</c:v>
                </c:pt>
                <c:pt idx="2263">
                  <c:v>52</c:v>
                </c:pt>
                <c:pt idx="2264">
                  <c:v>70</c:v>
                </c:pt>
                <c:pt idx="2265">
                  <c:v>51</c:v>
                </c:pt>
                <c:pt idx="2266">
                  <c:v>38</c:v>
                </c:pt>
                <c:pt idx="2267">
                  <c:v>55</c:v>
                </c:pt>
                <c:pt idx="2268">
                  <c:v>52</c:v>
                </c:pt>
                <c:pt idx="2269">
                  <c:v>63</c:v>
                </c:pt>
                <c:pt idx="2270">
                  <c:v>33</c:v>
                </c:pt>
                <c:pt idx="2271">
                  <c:v>49</c:v>
                </c:pt>
                <c:pt idx="2272">
                  <c:v>60</c:v>
                </c:pt>
                <c:pt idx="2273">
                  <c:v>60</c:v>
                </c:pt>
                <c:pt idx="2274">
                  <c:v>59</c:v>
                </c:pt>
                <c:pt idx="2275">
                  <c:v>68</c:v>
                </c:pt>
                <c:pt idx="2276">
                  <c:v>55</c:v>
                </c:pt>
                <c:pt idx="2277">
                  <c:v>56</c:v>
                </c:pt>
                <c:pt idx="2278">
                  <c:v>68</c:v>
                </c:pt>
                <c:pt idx="2279">
                  <c:v>64</c:v>
                </c:pt>
                <c:pt idx="2280">
                  <c:v>56</c:v>
                </c:pt>
                <c:pt idx="2281">
                  <c:v>58</c:v>
                </c:pt>
                <c:pt idx="2282">
                  <c:v>67</c:v>
                </c:pt>
                <c:pt idx="2283">
                  <c:v>51</c:v>
                </c:pt>
                <c:pt idx="2284">
                  <c:v>42</c:v>
                </c:pt>
                <c:pt idx="2285">
                  <c:v>48</c:v>
                </c:pt>
                <c:pt idx="2286">
                  <c:v>44</c:v>
                </c:pt>
                <c:pt idx="2287">
                  <c:v>44</c:v>
                </c:pt>
                <c:pt idx="2288">
                  <c:v>59</c:v>
                </c:pt>
                <c:pt idx="2289">
                  <c:v>55</c:v>
                </c:pt>
                <c:pt idx="2290">
                  <c:v>54</c:v>
                </c:pt>
                <c:pt idx="2291">
                  <c:v>52</c:v>
                </c:pt>
                <c:pt idx="2292">
                  <c:v>52</c:v>
                </c:pt>
                <c:pt idx="2293">
                  <c:v>66</c:v>
                </c:pt>
                <c:pt idx="2294">
                  <c:v>49</c:v>
                </c:pt>
                <c:pt idx="2295">
                  <c:v>35</c:v>
                </c:pt>
                <c:pt idx="2296">
                  <c:v>42</c:v>
                </c:pt>
                <c:pt idx="2297">
                  <c:v>44</c:v>
                </c:pt>
                <c:pt idx="2298">
                  <c:v>61</c:v>
                </c:pt>
                <c:pt idx="2299">
                  <c:v>35</c:v>
                </c:pt>
                <c:pt idx="2300">
                  <c:v>37</c:v>
                </c:pt>
                <c:pt idx="2301">
                  <c:v>57</c:v>
                </c:pt>
                <c:pt idx="2302">
                  <c:v>66</c:v>
                </c:pt>
                <c:pt idx="2303">
                  <c:v>91</c:v>
                </c:pt>
                <c:pt idx="2304">
                  <c:v>38</c:v>
                </c:pt>
                <c:pt idx="2305">
                  <c:v>75</c:v>
                </c:pt>
                <c:pt idx="2306">
                  <c:v>88</c:v>
                </c:pt>
                <c:pt idx="2307">
                  <c:v>50</c:v>
                </c:pt>
                <c:pt idx="2308">
                  <c:v>57</c:v>
                </c:pt>
                <c:pt idx="2309">
                  <c:v>68</c:v>
                </c:pt>
                <c:pt idx="2310">
                  <c:v>51</c:v>
                </c:pt>
                <c:pt idx="2311">
                  <c:v>51</c:v>
                </c:pt>
                <c:pt idx="2312">
                  <c:v>55</c:v>
                </c:pt>
                <c:pt idx="2313">
                  <c:v>47</c:v>
                </c:pt>
                <c:pt idx="2314">
                  <c:v>44</c:v>
                </c:pt>
                <c:pt idx="2315">
                  <c:v>74</c:v>
                </c:pt>
                <c:pt idx="2316">
                  <c:v>58</c:v>
                </c:pt>
                <c:pt idx="2317">
                  <c:v>36</c:v>
                </c:pt>
                <c:pt idx="2318">
                  <c:v>47</c:v>
                </c:pt>
                <c:pt idx="2319">
                  <c:v>45</c:v>
                </c:pt>
                <c:pt idx="2320">
                  <c:v>39</c:v>
                </c:pt>
                <c:pt idx="2321">
                  <c:v>46</c:v>
                </c:pt>
                <c:pt idx="2322">
                  <c:v>48</c:v>
                </c:pt>
                <c:pt idx="2323">
                  <c:v>30</c:v>
                </c:pt>
                <c:pt idx="2324">
                  <c:v>74</c:v>
                </c:pt>
                <c:pt idx="2325">
                  <c:v>38</c:v>
                </c:pt>
                <c:pt idx="2326">
                  <c:v>47</c:v>
                </c:pt>
                <c:pt idx="2327">
                  <c:v>73</c:v>
                </c:pt>
                <c:pt idx="2328">
                  <c:v>37</c:v>
                </c:pt>
                <c:pt idx="2329">
                  <c:v>35</c:v>
                </c:pt>
                <c:pt idx="2330">
                  <c:v>65</c:v>
                </c:pt>
                <c:pt idx="2331">
                  <c:v>37</c:v>
                </c:pt>
                <c:pt idx="2332">
                  <c:v>71</c:v>
                </c:pt>
                <c:pt idx="2333">
                  <c:v>47</c:v>
                </c:pt>
                <c:pt idx="2334">
                  <c:v>75</c:v>
                </c:pt>
                <c:pt idx="2335">
                  <c:v>40</c:v>
                </c:pt>
                <c:pt idx="2336">
                  <c:v>46</c:v>
                </c:pt>
                <c:pt idx="2337">
                  <c:v>47</c:v>
                </c:pt>
                <c:pt idx="2338">
                  <c:v>51</c:v>
                </c:pt>
                <c:pt idx="2339">
                  <c:v>51</c:v>
                </c:pt>
                <c:pt idx="2340">
                  <c:v>53</c:v>
                </c:pt>
                <c:pt idx="2341">
                  <c:v>34</c:v>
                </c:pt>
                <c:pt idx="2342">
                  <c:v>68</c:v>
                </c:pt>
                <c:pt idx="2343">
                  <c:v>44</c:v>
                </c:pt>
                <c:pt idx="2344">
                  <c:v>47</c:v>
                </c:pt>
                <c:pt idx="2345">
                  <c:v>47</c:v>
                </c:pt>
                <c:pt idx="2346">
                  <c:v>40</c:v>
                </c:pt>
                <c:pt idx="2347">
                  <c:v>23</c:v>
                </c:pt>
                <c:pt idx="2348">
                  <c:v>75</c:v>
                </c:pt>
                <c:pt idx="2349">
                  <c:v>33</c:v>
                </c:pt>
                <c:pt idx="2350">
                  <c:v>44</c:v>
                </c:pt>
                <c:pt idx="2351">
                  <c:v>42</c:v>
                </c:pt>
                <c:pt idx="2352">
                  <c:v>64</c:v>
                </c:pt>
                <c:pt idx="2353">
                  <c:v>75</c:v>
                </c:pt>
                <c:pt idx="2354">
                  <c:v>71</c:v>
                </c:pt>
                <c:pt idx="2355">
                  <c:v>45</c:v>
                </c:pt>
                <c:pt idx="2356">
                  <c:v>85</c:v>
                </c:pt>
                <c:pt idx="2357">
                  <c:v>41</c:v>
                </c:pt>
                <c:pt idx="2358">
                  <c:v>61</c:v>
                </c:pt>
                <c:pt idx="2359">
                  <c:v>70</c:v>
                </c:pt>
                <c:pt idx="2360">
                  <c:v>41</c:v>
                </c:pt>
                <c:pt idx="2361">
                  <c:v>64</c:v>
                </c:pt>
                <c:pt idx="2362">
                  <c:v>44</c:v>
                </c:pt>
                <c:pt idx="2363">
                  <c:v>77</c:v>
                </c:pt>
                <c:pt idx="2364">
                  <c:v>52</c:v>
                </c:pt>
                <c:pt idx="2365">
                  <c:v>63</c:v>
                </c:pt>
                <c:pt idx="2366">
                  <c:v>64</c:v>
                </c:pt>
                <c:pt idx="2367">
                  <c:v>71</c:v>
                </c:pt>
                <c:pt idx="2368">
                  <c:v>64</c:v>
                </c:pt>
                <c:pt idx="2369">
                  <c:v>57</c:v>
                </c:pt>
                <c:pt idx="2370">
                  <c:v>64</c:v>
                </c:pt>
                <c:pt idx="2371">
                  <c:v>38</c:v>
                </c:pt>
                <c:pt idx="2372">
                  <c:v>51</c:v>
                </c:pt>
                <c:pt idx="2373">
                  <c:v>73</c:v>
                </c:pt>
                <c:pt idx="2374">
                  <c:v>46</c:v>
                </c:pt>
                <c:pt idx="2375">
                  <c:v>52</c:v>
                </c:pt>
                <c:pt idx="2376">
                  <c:v>35</c:v>
                </c:pt>
                <c:pt idx="2377">
                  <c:v>52</c:v>
                </c:pt>
                <c:pt idx="2378">
                  <c:v>52</c:v>
                </c:pt>
                <c:pt idx="2379">
                  <c:v>56</c:v>
                </c:pt>
                <c:pt idx="2380">
                  <c:v>64</c:v>
                </c:pt>
                <c:pt idx="2381">
                  <c:v>52</c:v>
                </c:pt>
                <c:pt idx="2382">
                  <c:v>29</c:v>
                </c:pt>
                <c:pt idx="2383">
                  <c:v>57</c:v>
                </c:pt>
                <c:pt idx="2384">
                  <c:v>37</c:v>
                </c:pt>
                <c:pt idx="2385">
                  <c:v>76</c:v>
                </c:pt>
                <c:pt idx="2386">
                  <c:v>50</c:v>
                </c:pt>
                <c:pt idx="2387">
                  <c:v>70</c:v>
                </c:pt>
                <c:pt idx="2388">
                  <c:v>37</c:v>
                </c:pt>
                <c:pt idx="2389">
                  <c:v>34</c:v>
                </c:pt>
                <c:pt idx="2390">
                  <c:v>50</c:v>
                </c:pt>
                <c:pt idx="2391">
                  <c:v>39</c:v>
                </c:pt>
                <c:pt idx="2392">
                  <c:v>94</c:v>
                </c:pt>
                <c:pt idx="2393">
                  <c:v>84</c:v>
                </c:pt>
                <c:pt idx="2394">
                  <c:v>61</c:v>
                </c:pt>
                <c:pt idx="2395">
                  <c:v>88</c:v>
                </c:pt>
                <c:pt idx="2396">
                  <c:v>45</c:v>
                </c:pt>
                <c:pt idx="2397">
                  <c:v>69</c:v>
                </c:pt>
                <c:pt idx="2398">
                  <c:v>49</c:v>
                </c:pt>
                <c:pt idx="2399">
                  <c:v>33</c:v>
                </c:pt>
                <c:pt idx="2400">
                  <c:v>33</c:v>
                </c:pt>
                <c:pt idx="2401">
                  <c:v>35</c:v>
                </c:pt>
                <c:pt idx="2402">
                  <c:v>34</c:v>
                </c:pt>
                <c:pt idx="2403">
                  <c:v>54</c:v>
                </c:pt>
                <c:pt idx="2404">
                  <c:v>53</c:v>
                </c:pt>
                <c:pt idx="2405">
                  <c:v>61</c:v>
                </c:pt>
                <c:pt idx="2406">
                  <c:v>57</c:v>
                </c:pt>
                <c:pt idx="2407">
                  <c:v>66</c:v>
                </c:pt>
                <c:pt idx="2408">
                  <c:v>46</c:v>
                </c:pt>
                <c:pt idx="2409">
                  <c:v>48</c:v>
                </c:pt>
                <c:pt idx="2410">
                  <c:v>51</c:v>
                </c:pt>
                <c:pt idx="2411">
                  <c:v>51</c:v>
                </c:pt>
                <c:pt idx="2412">
                  <c:v>47</c:v>
                </c:pt>
                <c:pt idx="2413">
                  <c:v>46</c:v>
                </c:pt>
                <c:pt idx="2414">
                  <c:v>50</c:v>
                </c:pt>
                <c:pt idx="2415">
                  <c:v>83</c:v>
                </c:pt>
                <c:pt idx="2416">
                  <c:v>78</c:v>
                </c:pt>
                <c:pt idx="2417">
                  <c:v>37</c:v>
                </c:pt>
                <c:pt idx="2418">
                  <c:v>45</c:v>
                </c:pt>
                <c:pt idx="2419">
                  <c:v>45</c:v>
                </c:pt>
                <c:pt idx="2420">
                  <c:v>34</c:v>
                </c:pt>
                <c:pt idx="2421">
                  <c:v>81</c:v>
                </c:pt>
                <c:pt idx="2422">
                  <c:v>44</c:v>
                </c:pt>
                <c:pt idx="2423">
                  <c:v>48</c:v>
                </c:pt>
                <c:pt idx="2424">
                  <c:v>62</c:v>
                </c:pt>
                <c:pt idx="2425">
                  <c:v>44</c:v>
                </c:pt>
                <c:pt idx="2426">
                  <c:v>38</c:v>
                </c:pt>
                <c:pt idx="2427">
                  <c:v>63</c:v>
                </c:pt>
                <c:pt idx="2428">
                  <c:v>89</c:v>
                </c:pt>
                <c:pt idx="2429">
                  <c:v>52</c:v>
                </c:pt>
                <c:pt idx="2430">
                  <c:v>51</c:v>
                </c:pt>
                <c:pt idx="2431">
                  <c:v>59</c:v>
                </c:pt>
                <c:pt idx="2432">
                  <c:v>76</c:v>
                </c:pt>
                <c:pt idx="2433">
                  <c:v>56</c:v>
                </c:pt>
                <c:pt idx="2434">
                  <c:v>66</c:v>
                </c:pt>
                <c:pt idx="2435">
                  <c:v>49</c:v>
                </c:pt>
                <c:pt idx="2436">
                  <c:v>60</c:v>
                </c:pt>
                <c:pt idx="2437">
                  <c:v>66</c:v>
                </c:pt>
                <c:pt idx="2438">
                  <c:v>66</c:v>
                </c:pt>
                <c:pt idx="2439">
                  <c:v>63</c:v>
                </c:pt>
                <c:pt idx="2440">
                  <c:v>52</c:v>
                </c:pt>
                <c:pt idx="2441">
                  <c:v>40</c:v>
                </c:pt>
                <c:pt idx="2442">
                  <c:v>47</c:v>
                </c:pt>
                <c:pt idx="2443">
                  <c:v>45</c:v>
                </c:pt>
                <c:pt idx="2444">
                  <c:v>52</c:v>
                </c:pt>
                <c:pt idx="2445">
                  <c:v>45</c:v>
                </c:pt>
                <c:pt idx="2446">
                  <c:v>46</c:v>
                </c:pt>
                <c:pt idx="2447">
                  <c:v>47</c:v>
                </c:pt>
                <c:pt idx="2448">
                  <c:v>40</c:v>
                </c:pt>
                <c:pt idx="2449">
                  <c:v>48</c:v>
                </c:pt>
                <c:pt idx="2450">
                  <c:v>29</c:v>
                </c:pt>
                <c:pt idx="2451">
                  <c:v>66</c:v>
                </c:pt>
                <c:pt idx="2452">
                  <c:v>87</c:v>
                </c:pt>
                <c:pt idx="2453">
                  <c:v>70</c:v>
                </c:pt>
                <c:pt idx="2454">
                  <c:v>52</c:v>
                </c:pt>
                <c:pt idx="2455">
                  <c:v>47</c:v>
                </c:pt>
                <c:pt idx="2456">
                  <c:v>49</c:v>
                </c:pt>
                <c:pt idx="2457">
                  <c:v>44</c:v>
                </c:pt>
                <c:pt idx="2458">
                  <c:v>71</c:v>
                </c:pt>
                <c:pt idx="2459">
                  <c:v>34</c:v>
                </c:pt>
                <c:pt idx="2460">
                  <c:v>44</c:v>
                </c:pt>
                <c:pt idx="2461">
                  <c:v>55</c:v>
                </c:pt>
                <c:pt idx="2462">
                  <c:v>40</c:v>
                </c:pt>
                <c:pt idx="2463">
                  <c:v>45</c:v>
                </c:pt>
                <c:pt idx="2464">
                  <c:v>76</c:v>
                </c:pt>
                <c:pt idx="2465">
                  <c:v>40</c:v>
                </c:pt>
                <c:pt idx="2466">
                  <c:v>73</c:v>
                </c:pt>
                <c:pt idx="2467">
                  <c:v>76</c:v>
                </c:pt>
                <c:pt idx="2468">
                  <c:v>35</c:v>
                </c:pt>
                <c:pt idx="2469">
                  <c:v>37</c:v>
                </c:pt>
                <c:pt idx="2470">
                  <c:v>36</c:v>
                </c:pt>
                <c:pt idx="2471">
                  <c:v>37</c:v>
                </c:pt>
                <c:pt idx="2472">
                  <c:v>39</c:v>
                </c:pt>
                <c:pt idx="2473">
                  <c:v>37</c:v>
                </c:pt>
                <c:pt idx="2474">
                  <c:v>37</c:v>
                </c:pt>
                <c:pt idx="2475">
                  <c:v>35</c:v>
                </c:pt>
                <c:pt idx="2476">
                  <c:v>36</c:v>
                </c:pt>
                <c:pt idx="2477">
                  <c:v>73</c:v>
                </c:pt>
                <c:pt idx="2478">
                  <c:v>28</c:v>
                </c:pt>
                <c:pt idx="2479">
                  <c:v>58</c:v>
                </c:pt>
                <c:pt idx="2480">
                  <c:v>75</c:v>
                </c:pt>
                <c:pt idx="2481">
                  <c:v>67</c:v>
                </c:pt>
                <c:pt idx="2482">
                  <c:v>63</c:v>
                </c:pt>
                <c:pt idx="2483">
                  <c:v>45</c:v>
                </c:pt>
                <c:pt idx="2484">
                  <c:v>39</c:v>
                </c:pt>
                <c:pt idx="2485">
                  <c:v>61</c:v>
                </c:pt>
                <c:pt idx="2486">
                  <c:v>73</c:v>
                </c:pt>
                <c:pt idx="2487">
                  <c:v>52</c:v>
                </c:pt>
                <c:pt idx="2488">
                  <c:v>51</c:v>
                </c:pt>
                <c:pt idx="2489">
                  <c:v>52</c:v>
                </c:pt>
                <c:pt idx="2490">
                  <c:v>57</c:v>
                </c:pt>
                <c:pt idx="2491">
                  <c:v>43</c:v>
                </c:pt>
                <c:pt idx="2492">
                  <c:v>67</c:v>
                </c:pt>
                <c:pt idx="2493">
                  <c:v>90</c:v>
                </c:pt>
                <c:pt idx="2494">
                  <c:v>53</c:v>
                </c:pt>
                <c:pt idx="2495">
                  <c:v>53</c:v>
                </c:pt>
                <c:pt idx="2496">
                  <c:v>48</c:v>
                </c:pt>
                <c:pt idx="2497">
                  <c:v>58</c:v>
                </c:pt>
                <c:pt idx="2498">
                  <c:v>31</c:v>
                </c:pt>
                <c:pt idx="2499">
                  <c:v>56</c:v>
                </c:pt>
                <c:pt idx="2500">
                  <c:v>48</c:v>
                </c:pt>
                <c:pt idx="2501">
                  <c:v>48</c:v>
                </c:pt>
                <c:pt idx="2502">
                  <c:v>36</c:v>
                </c:pt>
                <c:pt idx="2503">
                  <c:v>29</c:v>
                </c:pt>
                <c:pt idx="2504">
                  <c:v>73</c:v>
                </c:pt>
                <c:pt idx="2505">
                  <c:v>51</c:v>
                </c:pt>
                <c:pt idx="2506">
                  <c:v>79</c:v>
                </c:pt>
                <c:pt idx="2507">
                  <c:v>35</c:v>
                </c:pt>
                <c:pt idx="2508">
                  <c:v>42</c:v>
                </c:pt>
                <c:pt idx="2509">
                  <c:v>57</c:v>
                </c:pt>
                <c:pt idx="2510">
                  <c:v>37</c:v>
                </c:pt>
                <c:pt idx="2511">
                  <c:v>54</c:v>
                </c:pt>
                <c:pt idx="2512">
                  <c:v>72</c:v>
                </c:pt>
                <c:pt idx="2513">
                  <c:v>56</c:v>
                </c:pt>
                <c:pt idx="2514">
                  <c:v>64</c:v>
                </c:pt>
                <c:pt idx="2515">
                  <c:v>50</c:v>
                </c:pt>
                <c:pt idx="2516">
                  <c:v>52</c:v>
                </c:pt>
                <c:pt idx="2517">
                  <c:v>40</c:v>
                </c:pt>
                <c:pt idx="2518">
                  <c:v>58</c:v>
                </c:pt>
                <c:pt idx="2519">
                  <c:v>61</c:v>
                </c:pt>
                <c:pt idx="2520">
                  <c:v>72</c:v>
                </c:pt>
                <c:pt idx="2521">
                  <c:v>53</c:v>
                </c:pt>
                <c:pt idx="2522">
                  <c:v>58</c:v>
                </c:pt>
                <c:pt idx="2523">
                  <c:v>65</c:v>
                </c:pt>
                <c:pt idx="2524">
                  <c:v>67</c:v>
                </c:pt>
                <c:pt idx="2525">
                  <c:v>64</c:v>
                </c:pt>
                <c:pt idx="2526">
                  <c:v>45</c:v>
                </c:pt>
                <c:pt idx="2527">
                  <c:v>31</c:v>
                </c:pt>
                <c:pt idx="2528">
                  <c:v>59</c:v>
                </c:pt>
                <c:pt idx="2529">
                  <c:v>59</c:v>
                </c:pt>
                <c:pt idx="2530">
                  <c:v>84</c:v>
                </c:pt>
                <c:pt idx="2531">
                  <c:v>51</c:v>
                </c:pt>
                <c:pt idx="2532">
                  <c:v>54</c:v>
                </c:pt>
                <c:pt idx="2533">
                  <c:v>52</c:v>
                </c:pt>
                <c:pt idx="2534">
                  <c:v>50</c:v>
                </c:pt>
                <c:pt idx="2535">
                  <c:v>33</c:v>
                </c:pt>
                <c:pt idx="2536">
                  <c:v>47</c:v>
                </c:pt>
                <c:pt idx="2537">
                  <c:v>44</c:v>
                </c:pt>
                <c:pt idx="2538">
                  <c:v>58</c:v>
                </c:pt>
                <c:pt idx="2539">
                  <c:v>53</c:v>
                </c:pt>
                <c:pt idx="2540">
                  <c:v>30</c:v>
                </c:pt>
                <c:pt idx="2541">
                  <c:v>67</c:v>
                </c:pt>
                <c:pt idx="2542">
                  <c:v>67</c:v>
                </c:pt>
                <c:pt idx="2543">
                  <c:v>84</c:v>
                </c:pt>
                <c:pt idx="2544">
                  <c:v>73</c:v>
                </c:pt>
                <c:pt idx="2545">
                  <c:v>70</c:v>
                </c:pt>
                <c:pt idx="2546">
                  <c:v>56</c:v>
                </c:pt>
                <c:pt idx="2547">
                  <c:v>65</c:v>
                </c:pt>
                <c:pt idx="2548">
                  <c:v>76</c:v>
                </c:pt>
                <c:pt idx="2549">
                  <c:v>49</c:v>
                </c:pt>
                <c:pt idx="2550">
                  <c:v>48</c:v>
                </c:pt>
                <c:pt idx="2551">
                  <c:v>59</c:v>
                </c:pt>
                <c:pt idx="2552">
                  <c:v>65</c:v>
                </c:pt>
                <c:pt idx="2553">
                  <c:v>61</c:v>
                </c:pt>
                <c:pt idx="2554">
                  <c:v>60</c:v>
                </c:pt>
                <c:pt idx="2555">
                  <c:v>60</c:v>
                </c:pt>
                <c:pt idx="2556">
                  <c:v>64</c:v>
                </c:pt>
                <c:pt idx="2557">
                  <c:v>47</c:v>
                </c:pt>
                <c:pt idx="2558">
                  <c:v>45</c:v>
                </c:pt>
                <c:pt idx="2559">
                  <c:v>56</c:v>
                </c:pt>
                <c:pt idx="2560">
                  <c:v>40</c:v>
                </c:pt>
                <c:pt idx="2561">
                  <c:v>47</c:v>
                </c:pt>
                <c:pt idx="2562">
                  <c:v>49</c:v>
                </c:pt>
                <c:pt idx="2563">
                  <c:v>75</c:v>
                </c:pt>
                <c:pt idx="2564">
                  <c:v>61</c:v>
                </c:pt>
                <c:pt idx="2565">
                  <c:v>56</c:v>
                </c:pt>
                <c:pt idx="2566">
                  <c:v>51</c:v>
                </c:pt>
                <c:pt idx="2567">
                  <c:v>55</c:v>
                </c:pt>
                <c:pt idx="2568">
                  <c:v>52</c:v>
                </c:pt>
                <c:pt idx="2569">
                  <c:v>71</c:v>
                </c:pt>
                <c:pt idx="2570">
                  <c:v>37</c:v>
                </c:pt>
                <c:pt idx="2571">
                  <c:v>66</c:v>
                </c:pt>
                <c:pt idx="2572">
                  <c:v>50</c:v>
                </c:pt>
                <c:pt idx="2573">
                  <c:v>60</c:v>
                </c:pt>
                <c:pt idx="2574">
                  <c:v>57</c:v>
                </c:pt>
                <c:pt idx="2575">
                  <c:v>52</c:v>
                </c:pt>
                <c:pt idx="2576">
                  <c:v>57</c:v>
                </c:pt>
                <c:pt idx="2577">
                  <c:v>39</c:v>
                </c:pt>
                <c:pt idx="2578">
                  <c:v>38</c:v>
                </c:pt>
                <c:pt idx="2579">
                  <c:v>37</c:v>
                </c:pt>
                <c:pt idx="2580">
                  <c:v>68</c:v>
                </c:pt>
                <c:pt idx="2581">
                  <c:v>56</c:v>
                </c:pt>
                <c:pt idx="2582">
                  <c:v>84</c:v>
                </c:pt>
                <c:pt idx="2583">
                  <c:v>32</c:v>
                </c:pt>
                <c:pt idx="2584">
                  <c:v>58</c:v>
                </c:pt>
                <c:pt idx="2585">
                  <c:v>53</c:v>
                </c:pt>
                <c:pt idx="2586">
                  <c:v>37</c:v>
                </c:pt>
                <c:pt idx="2587">
                  <c:v>62</c:v>
                </c:pt>
                <c:pt idx="2588">
                  <c:v>70</c:v>
                </c:pt>
                <c:pt idx="2589">
                  <c:v>73</c:v>
                </c:pt>
                <c:pt idx="2590">
                  <c:v>85</c:v>
                </c:pt>
                <c:pt idx="2591">
                  <c:v>80</c:v>
                </c:pt>
                <c:pt idx="2592">
                  <c:v>49</c:v>
                </c:pt>
                <c:pt idx="2593">
                  <c:v>54</c:v>
                </c:pt>
                <c:pt idx="2594">
                  <c:v>58</c:v>
                </c:pt>
                <c:pt idx="2595">
                  <c:v>67</c:v>
                </c:pt>
                <c:pt idx="2596">
                  <c:v>54</c:v>
                </c:pt>
                <c:pt idx="2597">
                  <c:v>65</c:v>
                </c:pt>
                <c:pt idx="2598">
                  <c:v>65</c:v>
                </c:pt>
                <c:pt idx="2599">
                  <c:v>78</c:v>
                </c:pt>
                <c:pt idx="2600">
                  <c:v>64</c:v>
                </c:pt>
                <c:pt idx="2601">
                  <c:v>63</c:v>
                </c:pt>
                <c:pt idx="2602">
                  <c:v>63</c:v>
                </c:pt>
                <c:pt idx="2603">
                  <c:v>52</c:v>
                </c:pt>
                <c:pt idx="2604">
                  <c:v>54</c:v>
                </c:pt>
                <c:pt idx="2605">
                  <c:v>72</c:v>
                </c:pt>
                <c:pt idx="2606">
                  <c:v>52</c:v>
                </c:pt>
                <c:pt idx="2607">
                  <c:v>31</c:v>
                </c:pt>
                <c:pt idx="2608">
                  <c:v>58</c:v>
                </c:pt>
                <c:pt idx="2609">
                  <c:v>50</c:v>
                </c:pt>
                <c:pt idx="2610">
                  <c:v>48</c:v>
                </c:pt>
                <c:pt idx="2611">
                  <c:v>52</c:v>
                </c:pt>
                <c:pt idx="2612">
                  <c:v>65</c:v>
                </c:pt>
                <c:pt idx="2613">
                  <c:v>52</c:v>
                </c:pt>
                <c:pt idx="2614">
                  <c:v>43</c:v>
                </c:pt>
                <c:pt idx="2615">
                  <c:v>78</c:v>
                </c:pt>
                <c:pt idx="2616">
                  <c:v>32</c:v>
                </c:pt>
                <c:pt idx="2617">
                  <c:v>52</c:v>
                </c:pt>
                <c:pt idx="2618">
                  <c:v>59</c:v>
                </c:pt>
                <c:pt idx="2619">
                  <c:v>80</c:v>
                </c:pt>
                <c:pt idx="2620">
                  <c:v>61</c:v>
                </c:pt>
                <c:pt idx="2621">
                  <c:v>45</c:v>
                </c:pt>
                <c:pt idx="2622">
                  <c:v>48</c:v>
                </c:pt>
                <c:pt idx="2623">
                  <c:v>31</c:v>
                </c:pt>
                <c:pt idx="2624">
                  <c:v>45</c:v>
                </c:pt>
                <c:pt idx="2625">
                  <c:v>58</c:v>
                </c:pt>
                <c:pt idx="2626">
                  <c:v>72</c:v>
                </c:pt>
                <c:pt idx="2627">
                  <c:v>34</c:v>
                </c:pt>
                <c:pt idx="2628">
                  <c:v>76</c:v>
                </c:pt>
                <c:pt idx="2629">
                  <c:v>45</c:v>
                </c:pt>
                <c:pt idx="2630">
                  <c:v>73</c:v>
                </c:pt>
                <c:pt idx="2631">
                  <c:v>51</c:v>
                </c:pt>
                <c:pt idx="2632">
                  <c:v>52</c:v>
                </c:pt>
                <c:pt idx="2633">
                  <c:v>73</c:v>
                </c:pt>
                <c:pt idx="2634">
                  <c:v>27</c:v>
                </c:pt>
                <c:pt idx="2635">
                  <c:v>49</c:v>
                </c:pt>
                <c:pt idx="2636">
                  <c:v>44</c:v>
                </c:pt>
                <c:pt idx="2637">
                  <c:v>70</c:v>
                </c:pt>
                <c:pt idx="2638">
                  <c:v>53</c:v>
                </c:pt>
                <c:pt idx="2639">
                  <c:v>51</c:v>
                </c:pt>
                <c:pt idx="2640">
                  <c:v>37</c:v>
                </c:pt>
                <c:pt idx="2641">
                  <c:v>50</c:v>
                </c:pt>
                <c:pt idx="2642">
                  <c:v>65</c:v>
                </c:pt>
                <c:pt idx="2643">
                  <c:v>49</c:v>
                </c:pt>
                <c:pt idx="2644">
                  <c:v>58</c:v>
                </c:pt>
                <c:pt idx="2645">
                  <c:v>37</c:v>
                </c:pt>
                <c:pt idx="2646">
                  <c:v>74</c:v>
                </c:pt>
                <c:pt idx="2647">
                  <c:v>57</c:v>
                </c:pt>
                <c:pt idx="2648">
                  <c:v>76</c:v>
                </c:pt>
                <c:pt idx="2649">
                  <c:v>73</c:v>
                </c:pt>
                <c:pt idx="2650">
                  <c:v>69</c:v>
                </c:pt>
                <c:pt idx="2651">
                  <c:v>39</c:v>
                </c:pt>
                <c:pt idx="2652">
                  <c:v>69</c:v>
                </c:pt>
                <c:pt idx="2653">
                  <c:v>48</c:v>
                </c:pt>
                <c:pt idx="2654">
                  <c:v>53</c:v>
                </c:pt>
                <c:pt idx="2655">
                  <c:v>53</c:v>
                </c:pt>
                <c:pt idx="2656">
                  <c:v>51</c:v>
                </c:pt>
                <c:pt idx="2657">
                  <c:v>51</c:v>
                </c:pt>
                <c:pt idx="2658">
                  <c:v>70</c:v>
                </c:pt>
                <c:pt idx="2659">
                  <c:v>50</c:v>
                </c:pt>
                <c:pt idx="2660">
                  <c:v>77</c:v>
                </c:pt>
                <c:pt idx="2661">
                  <c:v>83</c:v>
                </c:pt>
                <c:pt idx="2662">
                  <c:v>52</c:v>
                </c:pt>
                <c:pt idx="2663">
                  <c:v>39</c:v>
                </c:pt>
                <c:pt idx="2664">
                  <c:v>53</c:v>
                </c:pt>
                <c:pt idx="2665">
                  <c:v>36</c:v>
                </c:pt>
                <c:pt idx="2666">
                  <c:v>69</c:v>
                </c:pt>
                <c:pt idx="2667">
                  <c:v>65</c:v>
                </c:pt>
                <c:pt idx="2668">
                  <c:v>43</c:v>
                </c:pt>
                <c:pt idx="2669">
                  <c:v>53</c:v>
                </c:pt>
                <c:pt idx="2670">
                  <c:v>73</c:v>
                </c:pt>
                <c:pt idx="2671">
                  <c:v>61</c:v>
                </c:pt>
                <c:pt idx="2672">
                  <c:v>54</c:v>
                </c:pt>
                <c:pt idx="2673">
                  <c:v>56</c:v>
                </c:pt>
                <c:pt idx="2674">
                  <c:v>78</c:v>
                </c:pt>
                <c:pt idx="2675">
                  <c:v>81</c:v>
                </c:pt>
                <c:pt idx="2676">
                  <c:v>43</c:v>
                </c:pt>
                <c:pt idx="2677">
                  <c:v>82</c:v>
                </c:pt>
                <c:pt idx="2678">
                  <c:v>60</c:v>
                </c:pt>
                <c:pt idx="2679">
                  <c:v>48</c:v>
                </c:pt>
                <c:pt idx="2680">
                  <c:v>66</c:v>
                </c:pt>
                <c:pt idx="2681">
                  <c:v>59</c:v>
                </c:pt>
                <c:pt idx="2682">
                  <c:v>58</c:v>
                </c:pt>
                <c:pt idx="2683">
                  <c:v>47</c:v>
                </c:pt>
                <c:pt idx="2684">
                  <c:v>27</c:v>
                </c:pt>
                <c:pt idx="2685">
                  <c:v>49</c:v>
                </c:pt>
                <c:pt idx="2686">
                  <c:v>57</c:v>
                </c:pt>
                <c:pt idx="2687">
                  <c:v>83</c:v>
                </c:pt>
                <c:pt idx="2688">
                  <c:v>67</c:v>
                </c:pt>
                <c:pt idx="2689">
                  <c:v>49</c:v>
                </c:pt>
                <c:pt idx="2690">
                  <c:v>74</c:v>
                </c:pt>
                <c:pt idx="2691">
                  <c:v>66</c:v>
                </c:pt>
                <c:pt idx="2692">
                  <c:v>37</c:v>
                </c:pt>
                <c:pt idx="2693">
                  <c:v>54</c:v>
                </c:pt>
                <c:pt idx="2694">
                  <c:v>61</c:v>
                </c:pt>
                <c:pt idx="2695">
                  <c:v>31</c:v>
                </c:pt>
                <c:pt idx="2696">
                  <c:v>75</c:v>
                </c:pt>
                <c:pt idx="2697">
                  <c:v>38</c:v>
                </c:pt>
                <c:pt idx="2698">
                  <c:v>46</c:v>
                </c:pt>
                <c:pt idx="2699">
                  <c:v>36</c:v>
                </c:pt>
                <c:pt idx="2700">
                  <c:v>68</c:v>
                </c:pt>
                <c:pt idx="2701">
                  <c:v>60</c:v>
                </c:pt>
                <c:pt idx="2702">
                  <c:v>55</c:v>
                </c:pt>
                <c:pt idx="2703">
                  <c:v>58</c:v>
                </c:pt>
                <c:pt idx="2704">
                  <c:v>68</c:v>
                </c:pt>
                <c:pt idx="2705">
                  <c:v>57</c:v>
                </c:pt>
                <c:pt idx="2706">
                  <c:v>51</c:v>
                </c:pt>
                <c:pt idx="2707">
                  <c:v>39</c:v>
                </c:pt>
                <c:pt idx="2708">
                  <c:v>51</c:v>
                </c:pt>
                <c:pt idx="2709">
                  <c:v>69</c:v>
                </c:pt>
                <c:pt idx="2710">
                  <c:v>53</c:v>
                </c:pt>
                <c:pt idx="2711">
                  <c:v>44</c:v>
                </c:pt>
                <c:pt idx="2712">
                  <c:v>53</c:v>
                </c:pt>
                <c:pt idx="2713">
                  <c:v>46</c:v>
                </c:pt>
                <c:pt idx="2714">
                  <c:v>52</c:v>
                </c:pt>
                <c:pt idx="2715">
                  <c:v>61</c:v>
                </c:pt>
                <c:pt idx="2716">
                  <c:v>33</c:v>
                </c:pt>
                <c:pt idx="2717">
                  <c:v>54</c:v>
                </c:pt>
                <c:pt idx="2718">
                  <c:v>61</c:v>
                </c:pt>
                <c:pt idx="2719">
                  <c:v>39</c:v>
                </c:pt>
                <c:pt idx="2720">
                  <c:v>35</c:v>
                </c:pt>
                <c:pt idx="2721">
                  <c:v>50</c:v>
                </c:pt>
                <c:pt idx="2722">
                  <c:v>58</c:v>
                </c:pt>
                <c:pt idx="2723">
                  <c:v>49</c:v>
                </c:pt>
                <c:pt idx="2724">
                  <c:v>54</c:v>
                </c:pt>
                <c:pt idx="2725">
                  <c:v>50</c:v>
                </c:pt>
                <c:pt idx="2726">
                  <c:v>38</c:v>
                </c:pt>
                <c:pt idx="2727">
                  <c:v>67</c:v>
                </c:pt>
                <c:pt idx="2728">
                  <c:v>44</c:v>
                </c:pt>
                <c:pt idx="2729">
                  <c:v>92</c:v>
                </c:pt>
                <c:pt idx="2730">
                  <c:v>94</c:v>
                </c:pt>
                <c:pt idx="2731">
                  <c:v>49</c:v>
                </c:pt>
                <c:pt idx="2732">
                  <c:v>51</c:v>
                </c:pt>
                <c:pt idx="2733">
                  <c:v>81</c:v>
                </c:pt>
                <c:pt idx="2734">
                  <c:v>71</c:v>
                </c:pt>
                <c:pt idx="2735">
                  <c:v>61</c:v>
                </c:pt>
                <c:pt idx="2736">
                  <c:v>60</c:v>
                </c:pt>
                <c:pt idx="2737">
                  <c:v>51</c:v>
                </c:pt>
                <c:pt idx="2738">
                  <c:v>88</c:v>
                </c:pt>
                <c:pt idx="2739">
                  <c:v>37</c:v>
                </c:pt>
                <c:pt idx="2740">
                  <c:v>69</c:v>
                </c:pt>
                <c:pt idx="2741">
                  <c:v>40</c:v>
                </c:pt>
                <c:pt idx="2742">
                  <c:v>33</c:v>
                </c:pt>
                <c:pt idx="2743">
                  <c:v>49</c:v>
                </c:pt>
                <c:pt idx="2744">
                  <c:v>52</c:v>
                </c:pt>
                <c:pt idx="2745">
                  <c:v>60</c:v>
                </c:pt>
                <c:pt idx="2746">
                  <c:v>63</c:v>
                </c:pt>
                <c:pt idx="2747">
                  <c:v>66</c:v>
                </c:pt>
                <c:pt idx="2748">
                  <c:v>49</c:v>
                </c:pt>
                <c:pt idx="2749">
                  <c:v>65</c:v>
                </c:pt>
                <c:pt idx="2750">
                  <c:v>72</c:v>
                </c:pt>
                <c:pt idx="2751">
                  <c:v>63</c:v>
                </c:pt>
                <c:pt idx="2752">
                  <c:v>50</c:v>
                </c:pt>
                <c:pt idx="2753">
                  <c:v>56</c:v>
                </c:pt>
                <c:pt idx="2754">
                  <c:v>71</c:v>
                </c:pt>
                <c:pt idx="2755">
                  <c:v>50</c:v>
                </c:pt>
                <c:pt idx="2756">
                  <c:v>52</c:v>
                </c:pt>
                <c:pt idx="2757">
                  <c:v>44</c:v>
                </c:pt>
                <c:pt idx="2758">
                  <c:v>53</c:v>
                </c:pt>
                <c:pt idx="2759">
                  <c:v>40</c:v>
                </c:pt>
                <c:pt idx="2760">
                  <c:v>73</c:v>
                </c:pt>
                <c:pt idx="2761">
                  <c:v>41</c:v>
                </c:pt>
                <c:pt idx="2762">
                  <c:v>49</c:v>
                </c:pt>
                <c:pt idx="2763">
                  <c:v>55</c:v>
                </c:pt>
                <c:pt idx="2764">
                  <c:v>92</c:v>
                </c:pt>
                <c:pt idx="2765">
                  <c:v>63</c:v>
                </c:pt>
                <c:pt idx="2766">
                  <c:v>52</c:v>
                </c:pt>
                <c:pt idx="2767">
                  <c:v>52</c:v>
                </c:pt>
                <c:pt idx="2768">
                  <c:v>59</c:v>
                </c:pt>
                <c:pt idx="2769">
                  <c:v>57</c:v>
                </c:pt>
                <c:pt idx="2770">
                  <c:v>44</c:v>
                </c:pt>
                <c:pt idx="2771">
                  <c:v>32</c:v>
                </c:pt>
                <c:pt idx="2772">
                  <c:v>50</c:v>
                </c:pt>
                <c:pt idx="2773">
                  <c:v>51</c:v>
                </c:pt>
                <c:pt idx="2774">
                  <c:v>63</c:v>
                </c:pt>
                <c:pt idx="2775">
                  <c:v>56</c:v>
                </c:pt>
                <c:pt idx="2776">
                  <c:v>57</c:v>
                </c:pt>
                <c:pt idx="2777">
                  <c:v>44</c:v>
                </c:pt>
                <c:pt idx="2778">
                  <c:v>55</c:v>
                </c:pt>
                <c:pt idx="2779">
                  <c:v>69</c:v>
                </c:pt>
                <c:pt idx="2780">
                  <c:v>74</c:v>
                </c:pt>
                <c:pt idx="2781">
                  <c:v>53</c:v>
                </c:pt>
                <c:pt idx="2782">
                  <c:v>58</c:v>
                </c:pt>
                <c:pt idx="2783">
                  <c:v>38</c:v>
                </c:pt>
                <c:pt idx="2784">
                  <c:v>56</c:v>
                </c:pt>
                <c:pt idx="2785">
                  <c:v>73</c:v>
                </c:pt>
                <c:pt idx="2786">
                  <c:v>50</c:v>
                </c:pt>
                <c:pt idx="2787">
                  <c:v>43</c:v>
                </c:pt>
                <c:pt idx="2788">
                  <c:v>60</c:v>
                </c:pt>
                <c:pt idx="2789">
                  <c:v>52</c:v>
                </c:pt>
                <c:pt idx="2790">
                  <c:v>53</c:v>
                </c:pt>
                <c:pt idx="2791">
                  <c:v>57</c:v>
                </c:pt>
                <c:pt idx="2792">
                  <c:v>58</c:v>
                </c:pt>
                <c:pt idx="2793">
                  <c:v>55</c:v>
                </c:pt>
                <c:pt idx="2794">
                  <c:v>70</c:v>
                </c:pt>
                <c:pt idx="2795">
                  <c:v>66</c:v>
                </c:pt>
                <c:pt idx="2796">
                  <c:v>43</c:v>
                </c:pt>
                <c:pt idx="2797">
                  <c:v>39</c:v>
                </c:pt>
                <c:pt idx="2798">
                  <c:v>63</c:v>
                </c:pt>
                <c:pt idx="2799">
                  <c:v>46</c:v>
                </c:pt>
                <c:pt idx="2800">
                  <c:v>49</c:v>
                </c:pt>
                <c:pt idx="2801">
                  <c:v>65</c:v>
                </c:pt>
                <c:pt idx="2802">
                  <c:v>52</c:v>
                </c:pt>
                <c:pt idx="2803">
                  <c:v>72</c:v>
                </c:pt>
                <c:pt idx="2804">
                  <c:v>92</c:v>
                </c:pt>
                <c:pt idx="2805">
                  <c:v>45</c:v>
                </c:pt>
                <c:pt idx="2806">
                  <c:v>67</c:v>
                </c:pt>
                <c:pt idx="2807">
                  <c:v>67</c:v>
                </c:pt>
                <c:pt idx="2808">
                  <c:v>61</c:v>
                </c:pt>
                <c:pt idx="2809">
                  <c:v>39</c:v>
                </c:pt>
                <c:pt idx="2810">
                  <c:v>32</c:v>
                </c:pt>
                <c:pt idx="2811">
                  <c:v>48</c:v>
                </c:pt>
                <c:pt idx="2812">
                  <c:v>65</c:v>
                </c:pt>
                <c:pt idx="2813">
                  <c:v>65</c:v>
                </c:pt>
                <c:pt idx="2814">
                  <c:v>66</c:v>
                </c:pt>
                <c:pt idx="2815">
                  <c:v>67</c:v>
                </c:pt>
                <c:pt idx="2816">
                  <c:v>65</c:v>
                </c:pt>
                <c:pt idx="2817">
                  <c:v>33</c:v>
                </c:pt>
                <c:pt idx="2818">
                  <c:v>55</c:v>
                </c:pt>
                <c:pt idx="2819">
                  <c:v>53</c:v>
                </c:pt>
                <c:pt idx="2820">
                  <c:v>40</c:v>
                </c:pt>
                <c:pt idx="2821">
                  <c:v>49</c:v>
                </c:pt>
                <c:pt idx="2822">
                  <c:v>65</c:v>
                </c:pt>
                <c:pt idx="2823">
                  <c:v>55</c:v>
                </c:pt>
                <c:pt idx="2824">
                  <c:v>65</c:v>
                </c:pt>
                <c:pt idx="2825">
                  <c:v>88</c:v>
                </c:pt>
                <c:pt idx="2826">
                  <c:v>63</c:v>
                </c:pt>
                <c:pt idx="2827">
                  <c:v>78</c:v>
                </c:pt>
                <c:pt idx="2828">
                  <c:v>72</c:v>
                </c:pt>
                <c:pt idx="2829">
                  <c:v>46</c:v>
                </c:pt>
                <c:pt idx="2830">
                  <c:v>85</c:v>
                </c:pt>
                <c:pt idx="2831">
                  <c:v>61</c:v>
                </c:pt>
                <c:pt idx="2832">
                  <c:v>57</c:v>
                </c:pt>
                <c:pt idx="2833">
                  <c:v>39</c:v>
                </c:pt>
                <c:pt idx="2834">
                  <c:v>38</c:v>
                </c:pt>
                <c:pt idx="2835">
                  <c:v>55</c:v>
                </c:pt>
                <c:pt idx="2836">
                  <c:v>56</c:v>
                </c:pt>
                <c:pt idx="2837">
                  <c:v>60</c:v>
                </c:pt>
                <c:pt idx="2838">
                  <c:v>71</c:v>
                </c:pt>
                <c:pt idx="2839">
                  <c:v>70</c:v>
                </c:pt>
                <c:pt idx="2840">
                  <c:v>42</c:v>
                </c:pt>
                <c:pt idx="2841">
                  <c:v>37</c:v>
                </c:pt>
                <c:pt idx="2842">
                  <c:v>62</c:v>
                </c:pt>
                <c:pt idx="2843">
                  <c:v>89</c:v>
                </c:pt>
                <c:pt idx="2844">
                  <c:v>62</c:v>
                </c:pt>
                <c:pt idx="2845">
                  <c:v>45</c:v>
                </c:pt>
                <c:pt idx="2846">
                  <c:v>70</c:v>
                </c:pt>
                <c:pt idx="2847">
                  <c:v>62</c:v>
                </c:pt>
                <c:pt idx="2848">
                  <c:v>85</c:v>
                </c:pt>
                <c:pt idx="2849">
                  <c:v>31</c:v>
                </c:pt>
                <c:pt idx="2850">
                  <c:v>54</c:v>
                </c:pt>
                <c:pt idx="2851">
                  <c:v>65</c:v>
                </c:pt>
                <c:pt idx="2852">
                  <c:v>57</c:v>
                </c:pt>
                <c:pt idx="2853">
                  <c:v>86</c:v>
                </c:pt>
                <c:pt idx="2854">
                  <c:v>70</c:v>
                </c:pt>
                <c:pt idx="2855">
                  <c:v>48</c:v>
                </c:pt>
                <c:pt idx="2856">
                  <c:v>61</c:v>
                </c:pt>
                <c:pt idx="2857">
                  <c:v>51</c:v>
                </c:pt>
                <c:pt idx="2858">
                  <c:v>81</c:v>
                </c:pt>
                <c:pt idx="2859">
                  <c:v>83</c:v>
                </c:pt>
                <c:pt idx="2860">
                  <c:v>40</c:v>
                </c:pt>
                <c:pt idx="2861">
                  <c:v>87</c:v>
                </c:pt>
                <c:pt idx="2862">
                  <c:v>64</c:v>
                </c:pt>
                <c:pt idx="2863">
                  <c:v>49</c:v>
                </c:pt>
                <c:pt idx="2864">
                  <c:v>58</c:v>
                </c:pt>
                <c:pt idx="2865">
                  <c:v>61</c:v>
                </c:pt>
                <c:pt idx="2866">
                  <c:v>36</c:v>
                </c:pt>
                <c:pt idx="2867">
                  <c:v>57</c:v>
                </c:pt>
                <c:pt idx="2868">
                  <c:v>51</c:v>
                </c:pt>
                <c:pt idx="2869">
                  <c:v>44</c:v>
                </c:pt>
                <c:pt idx="2870">
                  <c:v>35</c:v>
                </c:pt>
                <c:pt idx="2871">
                  <c:v>52</c:v>
                </c:pt>
                <c:pt idx="2872">
                  <c:v>86</c:v>
                </c:pt>
                <c:pt idx="2873">
                  <c:v>63</c:v>
                </c:pt>
                <c:pt idx="2874">
                  <c:v>53</c:v>
                </c:pt>
                <c:pt idx="2875">
                  <c:v>51</c:v>
                </c:pt>
                <c:pt idx="2876">
                  <c:v>61</c:v>
                </c:pt>
                <c:pt idx="2877">
                  <c:v>59</c:v>
                </c:pt>
                <c:pt idx="2878">
                  <c:v>50</c:v>
                </c:pt>
                <c:pt idx="2879">
                  <c:v>61</c:v>
                </c:pt>
                <c:pt idx="2880">
                  <c:v>39</c:v>
                </c:pt>
                <c:pt idx="2881">
                  <c:v>84</c:v>
                </c:pt>
                <c:pt idx="2882">
                  <c:v>76</c:v>
                </c:pt>
                <c:pt idx="2883">
                  <c:v>83</c:v>
                </c:pt>
                <c:pt idx="2884">
                  <c:v>49</c:v>
                </c:pt>
                <c:pt idx="2885">
                  <c:v>47</c:v>
                </c:pt>
                <c:pt idx="2886">
                  <c:v>59</c:v>
                </c:pt>
                <c:pt idx="2887">
                  <c:v>46</c:v>
                </c:pt>
                <c:pt idx="2888">
                  <c:v>35</c:v>
                </c:pt>
                <c:pt idx="2889">
                  <c:v>35</c:v>
                </c:pt>
                <c:pt idx="2890">
                  <c:v>49</c:v>
                </c:pt>
                <c:pt idx="2891">
                  <c:v>45</c:v>
                </c:pt>
                <c:pt idx="2892">
                  <c:v>71</c:v>
                </c:pt>
                <c:pt idx="2893">
                  <c:v>52</c:v>
                </c:pt>
                <c:pt idx="2894">
                  <c:v>38</c:v>
                </c:pt>
                <c:pt idx="2895">
                  <c:v>64</c:v>
                </c:pt>
                <c:pt idx="2896">
                  <c:v>46</c:v>
                </c:pt>
                <c:pt idx="2897">
                  <c:v>58</c:v>
                </c:pt>
                <c:pt idx="2898">
                  <c:v>74</c:v>
                </c:pt>
                <c:pt idx="2899">
                  <c:v>76</c:v>
                </c:pt>
                <c:pt idx="2900">
                  <c:v>46</c:v>
                </c:pt>
                <c:pt idx="2901">
                  <c:v>69</c:v>
                </c:pt>
                <c:pt idx="2902">
                  <c:v>62</c:v>
                </c:pt>
                <c:pt idx="2903">
                  <c:v>58</c:v>
                </c:pt>
                <c:pt idx="2904">
                  <c:v>72</c:v>
                </c:pt>
                <c:pt idx="2905">
                  <c:v>64</c:v>
                </c:pt>
                <c:pt idx="2906">
                  <c:v>45</c:v>
                </c:pt>
                <c:pt idx="2907">
                  <c:v>69</c:v>
                </c:pt>
                <c:pt idx="2908">
                  <c:v>64</c:v>
                </c:pt>
                <c:pt idx="2909">
                  <c:v>72</c:v>
                </c:pt>
                <c:pt idx="2910">
                  <c:v>44</c:v>
                </c:pt>
                <c:pt idx="2911">
                  <c:v>81</c:v>
                </c:pt>
                <c:pt idx="2912">
                  <c:v>54</c:v>
                </c:pt>
                <c:pt idx="2913">
                  <c:v>46</c:v>
                </c:pt>
                <c:pt idx="2914">
                  <c:v>38</c:v>
                </c:pt>
                <c:pt idx="2915">
                  <c:v>55</c:v>
                </c:pt>
                <c:pt idx="2916">
                  <c:v>75</c:v>
                </c:pt>
                <c:pt idx="2917">
                  <c:v>55</c:v>
                </c:pt>
                <c:pt idx="2918">
                  <c:v>46</c:v>
                </c:pt>
                <c:pt idx="2919">
                  <c:v>58</c:v>
                </c:pt>
                <c:pt idx="2920">
                  <c:v>65</c:v>
                </c:pt>
                <c:pt idx="2921">
                  <c:v>64</c:v>
                </c:pt>
                <c:pt idx="2922">
                  <c:v>72</c:v>
                </c:pt>
                <c:pt idx="2923">
                  <c:v>77</c:v>
                </c:pt>
                <c:pt idx="2924">
                  <c:v>62</c:v>
                </c:pt>
                <c:pt idx="2925">
                  <c:v>74</c:v>
                </c:pt>
                <c:pt idx="2926">
                  <c:v>81</c:v>
                </c:pt>
                <c:pt idx="2927">
                  <c:v>57</c:v>
                </c:pt>
                <c:pt idx="2928">
                  <c:v>74</c:v>
                </c:pt>
                <c:pt idx="2929">
                  <c:v>59</c:v>
                </c:pt>
                <c:pt idx="2930">
                  <c:v>60</c:v>
                </c:pt>
                <c:pt idx="2931">
                  <c:v>71</c:v>
                </c:pt>
                <c:pt idx="2932">
                  <c:v>87</c:v>
                </c:pt>
                <c:pt idx="2933">
                  <c:v>55</c:v>
                </c:pt>
                <c:pt idx="2934">
                  <c:v>54</c:v>
                </c:pt>
                <c:pt idx="2935">
                  <c:v>50</c:v>
                </c:pt>
                <c:pt idx="2936">
                  <c:v>48</c:v>
                </c:pt>
                <c:pt idx="2937">
                  <c:v>76</c:v>
                </c:pt>
                <c:pt idx="2938">
                  <c:v>58</c:v>
                </c:pt>
                <c:pt idx="2939">
                  <c:v>68</c:v>
                </c:pt>
                <c:pt idx="2940">
                  <c:v>47</c:v>
                </c:pt>
                <c:pt idx="2941">
                  <c:v>68</c:v>
                </c:pt>
                <c:pt idx="2942">
                  <c:v>47</c:v>
                </c:pt>
                <c:pt idx="2943">
                  <c:v>80</c:v>
                </c:pt>
                <c:pt idx="2944">
                  <c:v>43</c:v>
                </c:pt>
                <c:pt idx="2945">
                  <c:v>44</c:v>
                </c:pt>
                <c:pt idx="2946">
                  <c:v>35</c:v>
                </c:pt>
                <c:pt idx="2947">
                  <c:v>35</c:v>
                </c:pt>
                <c:pt idx="2948">
                  <c:v>56</c:v>
                </c:pt>
                <c:pt idx="2949">
                  <c:v>69</c:v>
                </c:pt>
                <c:pt idx="2950">
                  <c:v>63</c:v>
                </c:pt>
                <c:pt idx="2951">
                  <c:v>33</c:v>
                </c:pt>
                <c:pt idx="2952">
                  <c:v>63</c:v>
                </c:pt>
                <c:pt idx="2953">
                  <c:v>40</c:v>
                </c:pt>
                <c:pt idx="2954">
                  <c:v>51</c:v>
                </c:pt>
                <c:pt idx="2955">
                  <c:v>69</c:v>
                </c:pt>
                <c:pt idx="2956">
                  <c:v>69</c:v>
                </c:pt>
                <c:pt idx="2957">
                  <c:v>37</c:v>
                </c:pt>
                <c:pt idx="2958">
                  <c:v>44</c:v>
                </c:pt>
                <c:pt idx="2959">
                  <c:v>60</c:v>
                </c:pt>
                <c:pt idx="2960">
                  <c:v>49</c:v>
                </c:pt>
                <c:pt idx="2961">
                  <c:v>40</c:v>
                </c:pt>
                <c:pt idx="2962">
                  <c:v>54</c:v>
                </c:pt>
                <c:pt idx="2963">
                  <c:v>53</c:v>
                </c:pt>
                <c:pt idx="2964">
                  <c:v>49</c:v>
                </c:pt>
                <c:pt idx="2965">
                  <c:v>61</c:v>
                </c:pt>
                <c:pt idx="2966">
                  <c:v>55</c:v>
                </c:pt>
                <c:pt idx="2967">
                  <c:v>66</c:v>
                </c:pt>
                <c:pt idx="2968">
                  <c:v>66</c:v>
                </c:pt>
                <c:pt idx="2969">
                  <c:v>69</c:v>
                </c:pt>
                <c:pt idx="2970">
                  <c:v>49</c:v>
                </c:pt>
                <c:pt idx="2971">
                  <c:v>58</c:v>
                </c:pt>
                <c:pt idx="2972">
                  <c:v>67</c:v>
                </c:pt>
                <c:pt idx="2973">
                  <c:v>50</c:v>
                </c:pt>
                <c:pt idx="2974">
                  <c:v>42</c:v>
                </c:pt>
                <c:pt idx="2975">
                  <c:v>45</c:v>
                </c:pt>
                <c:pt idx="2976">
                  <c:v>50</c:v>
                </c:pt>
                <c:pt idx="2977">
                  <c:v>58</c:v>
                </c:pt>
                <c:pt idx="2978">
                  <c:v>33</c:v>
                </c:pt>
                <c:pt idx="2979">
                  <c:v>52</c:v>
                </c:pt>
                <c:pt idx="2980">
                  <c:v>35</c:v>
                </c:pt>
                <c:pt idx="2981">
                  <c:v>58</c:v>
                </c:pt>
                <c:pt idx="2982">
                  <c:v>54</c:v>
                </c:pt>
                <c:pt idx="2983">
                  <c:v>52</c:v>
                </c:pt>
                <c:pt idx="2984">
                  <c:v>36</c:v>
                </c:pt>
                <c:pt idx="2985">
                  <c:v>50</c:v>
                </c:pt>
                <c:pt idx="2986">
                  <c:v>65</c:v>
                </c:pt>
                <c:pt idx="2987">
                  <c:v>49</c:v>
                </c:pt>
                <c:pt idx="2988">
                  <c:v>73</c:v>
                </c:pt>
                <c:pt idx="2989">
                  <c:v>49</c:v>
                </c:pt>
                <c:pt idx="2990">
                  <c:v>69</c:v>
                </c:pt>
                <c:pt idx="2991">
                  <c:v>77</c:v>
                </c:pt>
                <c:pt idx="2992">
                  <c:v>59</c:v>
                </c:pt>
                <c:pt idx="2993">
                  <c:v>53</c:v>
                </c:pt>
                <c:pt idx="2994">
                  <c:v>42</c:v>
                </c:pt>
                <c:pt idx="2995">
                  <c:v>60</c:v>
                </c:pt>
                <c:pt idx="2996">
                  <c:v>40</c:v>
                </c:pt>
                <c:pt idx="2997">
                  <c:v>51</c:v>
                </c:pt>
                <c:pt idx="2998">
                  <c:v>58</c:v>
                </c:pt>
                <c:pt idx="2999">
                  <c:v>58</c:v>
                </c:pt>
                <c:pt idx="3000">
                  <c:v>36</c:v>
                </c:pt>
                <c:pt idx="3001">
                  <c:v>72</c:v>
                </c:pt>
                <c:pt idx="3002">
                  <c:v>64</c:v>
                </c:pt>
                <c:pt idx="3003">
                  <c:v>73</c:v>
                </c:pt>
                <c:pt idx="3004">
                  <c:v>54</c:v>
                </c:pt>
                <c:pt idx="3005">
                  <c:v>51</c:v>
                </c:pt>
                <c:pt idx="3006">
                  <c:v>67</c:v>
                </c:pt>
                <c:pt idx="3007">
                  <c:v>46</c:v>
                </c:pt>
                <c:pt idx="3008">
                  <c:v>57</c:v>
                </c:pt>
                <c:pt idx="3009">
                  <c:v>61</c:v>
                </c:pt>
                <c:pt idx="3010">
                  <c:v>30</c:v>
                </c:pt>
                <c:pt idx="3011">
                  <c:v>40</c:v>
                </c:pt>
                <c:pt idx="3012">
                  <c:v>66</c:v>
                </c:pt>
                <c:pt idx="3013">
                  <c:v>36</c:v>
                </c:pt>
                <c:pt idx="3014">
                  <c:v>45</c:v>
                </c:pt>
                <c:pt idx="3015">
                  <c:v>37</c:v>
                </c:pt>
                <c:pt idx="3016">
                  <c:v>46</c:v>
                </c:pt>
                <c:pt idx="3017">
                  <c:v>75</c:v>
                </c:pt>
                <c:pt idx="3018">
                  <c:v>57</c:v>
                </c:pt>
                <c:pt idx="3019">
                  <c:v>44</c:v>
                </c:pt>
                <c:pt idx="3020">
                  <c:v>50</c:v>
                </c:pt>
                <c:pt idx="3021">
                  <c:v>62</c:v>
                </c:pt>
                <c:pt idx="3022">
                  <c:v>29</c:v>
                </c:pt>
                <c:pt idx="3023">
                  <c:v>45</c:v>
                </c:pt>
                <c:pt idx="3024">
                  <c:v>33</c:v>
                </c:pt>
                <c:pt idx="3025">
                  <c:v>51</c:v>
                </c:pt>
                <c:pt idx="3026">
                  <c:v>57</c:v>
                </c:pt>
                <c:pt idx="3027">
                  <c:v>47</c:v>
                </c:pt>
                <c:pt idx="3028">
                  <c:v>49</c:v>
                </c:pt>
                <c:pt idx="3029">
                  <c:v>66</c:v>
                </c:pt>
                <c:pt idx="3030">
                  <c:v>57</c:v>
                </c:pt>
                <c:pt idx="3031">
                  <c:v>73</c:v>
                </c:pt>
                <c:pt idx="3032">
                  <c:v>51</c:v>
                </c:pt>
                <c:pt idx="3033">
                  <c:v>32</c:v>
                </c:pt>
                <c:pt idx="3034">
                  <c:v>61</c:v>
                </c:pt>
                <c:pt idx="3035">
                  <c:v>45</c:v>
                </c:pt>
                <c:pt idx="3036">
                  <c:v>40</c:v>
                </c:pt>
                <c:pt idx="3037">
                  <c:v>62</c:v>
                </c:pt>
                <c:pt idx="3038">
                  <c:v>64</c:v>
                </c:pt>
                <c:pt idx="3039">
                  <c:v>36</c:v>
                </c:pt>
                <c:pt idx="3040">
                  <c:v>44</c:v>
                </c:pt>
                <c:pt idx="3041">
                  <c:v>38</c:v>
                </c:pt>
                <c:pt idx="3042">
                  <c:v>61</c:v>
                </c:pt>
                <c:pt idx="3043">
                  <c:v>44</c:v>
                </c:pt>
                <c:pt idx="3044">
                  <c:v>50</c:v>
                </c:pt>
                <c:pt idx="3045">
                  <c:v>36</c:v>
                </c:pt>
                <c:pt idx="3046">
                  <c:v>48</c:v>
                </c:pt>
                <c:pt idx="3047">
                  <c:v>72</c:v>
                </c:pt>
                <c:pt idx="3048">
                  <c:v>49</c:v>
                </c:pt>
                <c:pt idx="3049">
                  <c:v>57</c:v>
                </c:pt>
                <c:pt idx="3050">
                  <c:v>34</c:v>
                </c:pt>
                <c:pt idx="3051">
                  <c:v>70</c:v>
                </c:pt>
                <c:pt idx="3052">
                  <c:v>71</c:v>
                </c:pt>
                <c:pt idx="3053">
                  <c:v>60</c:v>
                </c:pt>
                <c:pt idx="3054">
                  <c:v>82</c:v>
                </c:pt>
                <c:pt idx="3055">
                  <c:v>39</c:v>
                </c:pt>
                <c:pt idx="3056">
                  <c:v>60</c:v>
                </c:pt>
                <c:pt idx="3057">
                  <c:v>58</c:v>
                </c:pt>
                <c:pt idx="3058">
                  <c:v>83</c:v>
                </c:pt>
                <c:pt idx="3059">
                  <c:v>64</c:v>
                </c:pt>
                <c:pt idx="3060">
                  <c:v>31</c:v>
                </c:pt>
                <c:pt idx="3061">
                  <c:v>28</c:v>
                </c:pt>
                <c:pt idx="3062">
                  <c:v>47</c:v>
                </c:pt>
                <c:pt idx="3063">
                  <c:v>86</c:v>
                </c:pt>
                <c:pt idx="3064">
                  <c:v>70</c:v>
                </c:pt>
                <c:pt idx="3065">
                  <c:v>51</c:v>
                </c:pt>
                <c:pt idx="3066">
                  <c:v>51</c:v>
                </c:pt>
                <c:pt idx="3067">
                  <c:v>86</c:v>
                </c:pt>
                <c:pt idx="3068">
                  <c:v>47</c:v>
                </c:pt>
                <c:pt idx="3069">
                  <c:v>48</c:v>
                </c:pt>
                <c:pt idx="3070">
                  <c:v>48</c:v>
                </c:pt>
                <c:pt idx="3071">
                  <c:v>46</c:v>
                </c:pt>
                <c:pt idx="3072">
                  <c:v>45</c:v>
                </c:pt>
                <c:pt idx="3073">
                  <c:v>55</c:v>
                </c:pt>
                <c:pt idx="3074">
                  <c:v>70</c:v>
                </c:pt>
                <c:pt idx="3075">
                  <c:v>50</c:v>
                </c:pt>
                <c:pt idx="3076">
                  <c:v>81</c:v>
                </c:pt>
                <c:pt idx="3077">
                  <c:v>61</c:v>
                </c:pt>
                <c:pt idx="3078">
                  <c:v>62</c:v>
                </c:pt>
                <c:pt idx="3079">
                  <c:v>74</c:v>
                </c:pt>
                <c:pt idx="3080">
                  <c:v>93</c:v>
                </c:pt>
                <c:pt idx="3081">
                  <c:v>79</c:v>
                </c:pt>
                <c:pt idx="3082">
                  <c:v>58</c:v>
                </c:pt>
                <c:pt idx="3083">
                  <c:v>53</c:v>
                </c:pt>
                <c:pt idx="3084">
                  <c:v>49</c:v>
                </c:pt>
                <c:pt idx="3085">
                  <c:v>76</c:v>
                </c:pt>
                <c:pt idx="3086">
                  <c:v>55</c:v>
                </c:pt>
                <c:pt idx="3087">
                  <c:v>65</c:v>
                </c:pt>
                <c:pt idx="3088">
                  <c:v>62</c:v>
                </c:pt>
                <c:pt idx="3089">
                  <c:v>75</c:v>
                </c:pt>
                <c:pt idx="3090">
                  <c:v>63</c:v>
                </c:pt>
                <c:pt idx="3091">
                  <c:v>72</c:v>
                </c:pt>
                <c:pt idx="3092">
                  <c:v>56</c:v>
                </c:pt>
                <c:pt idx="3093">
                  <c:v>81</c:v>
                </c:pt>
                <c:pt idx="3094">
                  <c:v>56</c:v>
                </c:pt>
                <c:pt idx="3095">
                  <c:v>78</c:v>
                </c:pt>
                <c:pt idx="3096">
                  <c:v>50</c:v>
                </c:pt>
                <c:pt idx="3097">
                  <c:v>66</c:v>
                </c:pt>
                <c:pt idx="3098">
                  <c:v>48</c:v>
                </c:pt>
                <c:pt idx="3099">
                  <c:v>63</c:v>
                </c:pt>
                <c:pt idx="3100">
                  <c:v>50</c:v>
                </c:pt>
                <c:pt idx="3101">
                  <c:v>45</c:v>
                </c:pt>
                <c:pt idx="3102">
                  <c:v>45</c:v>
                </c:pt>
                <c:pt idx="3103">
                  <c:v>45</c:v>
                </c:pt>
                <c:pt idx="3104">
                  <c:v>55</c:v>
                </c:pt>
                <c:pt idx="3105">
                  <c:v>65</c:v>
                </c:pt>
                <c:pt idx="3106">
                  <c:v>38</c:v>
                </c:pt>
                <c:pt idx="3107">
                  <c:v>66</c:v>
                </c:pt>
                <c:pt idx="3108">
                  <c:v>36</c:v>
                </c:pt>
                <c:pt idx="3109">
                  <c:v>89</c:v>
                </c:pt>
                <c:pt idx="3110">
                  <c:v>27</c:v>
                </c:pt>
                <c:pt idx="3111">
                  <c:v>55</c:v>
                </c:pt>
                <c:pt idx="3112">
                  <c:v>55</c:v>
                </c:pt>
                <c:pt idx="3113">
                  <c:v>67</c:v>
                </c:pt>
                <c:pt idx="3114">
                  <c:v>37</c:v>
                </c:pt>
                <c:pt idx="3115">
                  <c:v>78</c:v>
                </c:pt>
                <c:pt idx="3116">
                  <c:v>67</c:v>
                </c:pt>
                <c:pt idx="3117">
                  <c:v>40</c:v>
                </c:pt>
                <c:pt idx="3118">
                  <c:v>60</c:v>
                </c:pt>
                <c:pt idx="3119">
                  <c:v>56</c:v>
                </c:pt>
                <c:pt idx="3120">
                  <c:v>55</c:v>
                </c:pt>
                <c:pt idx="3121">
                  <c:v>54</c:v>
                </c:pt>
                <c:pt idx="3122">
                  <c:v>39</c:v>
                </c:pt>
                <c:pt idx="3123">
                  <c:v>49</c:v>
                </c:pt>
                <c:pt idx="3124">
                  <c:v>82</c:v>
                </c:pt>
                <c:pt idx="3125">
                  <c:v>58</c:v>
                </c:pt>
                <c:pt idx="3126">
                  <c:v>67</c:v>
                </c:pt>
                <c:pt idx="3127">
                  <c:v>60</c:v>
                </c:pt>
                <c:pt idx="3128">
                  <c:v>57</c:v>
                </c:pt>
                <c:pt idx="3129">
                  <c:v>70</c:v>
                </c:pt>
                <c:pt idx="3130">
                  <c:v>56</c:v>
                </c:pt>
                <c:pt idx="3131">
                  <c:v>86</c:v>
                </c:pt>
                <c:pt idx="3132">
                  <c:v>58</c:v>
                </c:pt>
                <c:pt idx="3133">
                  <c:v>98</c:v>
                </c:pt>
                <c:pt idx="3134">
                  <c:v>88</c:v>
                </c:pt>
                <c:pt idx="3135">
                  <c:v>54</c:v>
                </c:pt>
                <c:pt idx="3136">
                  <c:v>71</c:v>
                </c:pt>
                <c:pt idx="3137">
                  <c:v>30</c:v>
                </c:pt>
                <c:pt idx="3138">
                  <c:v>39</c:v>
                </c:pt>
                <c:pt idx="3139">
                  <c:v>46</c:v>
                </c:pt>
                <c:pt idx="3140">
                  <c:v>72</c:v>
                </c:pt>
                <c:pt idx="3141">
                  <c:v>45</c:v>
                </c:pt>
                <c:pt idx="3142">
                  <c:v>63</c:v>
                </c:pt>
                <c:pt idx="3143">
                  <c:v>71</c:v>
                </c:pt>
                <c:pt idx="3144">
                  <c:v>66</c:v>
                </c:pt>
                <c:pt idx="3145">
                  <c:v>76</c:v>
                </c:pt>
                <c:pt idx="3146">
                  <c:v>65</c:v>
                </c:pt>
                <c:pt idx="3147">
                  <c:v>52</c:v>
                </c:pt>
                <c:pt idx="3148">
                  <c:v>76</c:v>
                </c:pt>
                <c:pt idx="3149">
                  <c:v>93</c:v>
                </c:pt>
                <c:pt idx="3150">
                  <c:v>74</c:v>
                </c:pt>
                <c:pt idx="3151">
                  <c:v>68</c:v>
                </c:pt>
                <c:pt idx="3152">
                  <c:v>91</c:v>
                </c:pt>
                <c:pt idx="3153">
                  <c:v>71</c:v>
                </c:pt>
                <c:pt idx="3154">
                  <c:v>65</c:v>
                </c:pt>
                <c:pt idx="3155">
                  <c:v>63</c:v>
                </c:pt>
                <c:pt idx="3156">
                  <c:v>70</c:v>
                </c:pt>
                <c:pt idx="3157">
                  <c:v>71</c:v>
                </c:pt>
                <c:pt idx="3158">
                  <c:v>70</c:v>
                </c:pt>
                <c:pt idx="3159">
                  <c:v>63</c:v>
                </c:pt>
                <c:pt idx="3160">
                  <c:v>36</c:v>
                </c:pt>
                <c:pt idx="3161">
                  <c:v>62</c:v>
                </c:pt>
                <c:pt idx="3162">
                  <c:v>68</c:v>
                </c:pt>
                <c:pt idx="3163">
                  <c:v>47</c:v>
                </c:pt>
                <c:pt idx="3164">
                  <c:v>63</c:v>
                </c:pt>
                <c:pt idx="3165">
                  <c:v>61</c:v>
                </c:pt>
                <c:pt idx="3166">
                  <c:v>63</c:v>
                </c:pt>
                <c:pt idx="3167">
                  <c:v>70</c:v>
                </c:pt>
                <c:pt idx="3168">
                  <c:v>89</c:v>
                </c:pt>
                <c:pt idx="3169">
                  <c:v>72</c:v>
                </c:pt>
                <c:pt idx="3170">
                  <c:v>82</c:v>
                </c:pt>
                <c:pt idx="3171">
                  <c:v>57</c:v>
                </c:pt>
                <c:pt idx="3172">
                  <c:v>81</c:v>
                </c:pt>
                <c:pt idx="3173">
                  <c:v>76</c:v>
                </c:pt>
                <c:pt idx="3174">
                  <c:v>55</c:v>
                </c:pt>
                <c:pt idx="3175">
                  <c:v>64</c:v>
                </c:pt>
                <c:pt idx="3176">
                  <c:v>63</c:v>
                </c:pt>
                <c:pt idx="3177">
                  <c:v>48</c:v>
                </c:pt>
                <c:pt idx="3178">
                  <c:v>60</c:v>
                </c:pt>
                <c:pt idx="3179">
                  <c:v>59</c:v>
                </c:pt>
                <c:pt idx="3180">
                  <c:v>43</c:v>
                </c:pt>
                <c:pt idx="3181">
                  <c:v>45</c:v>
                </c:pt>
                <c:pt idx="3182">
                  <c:v>51</c:v>
                </c:pt>
                <c:pt idx="3183">
                  <c:v>64</c:v>
                </c:pt>
                <c:pt idx="3184">
                  <c:v>58</c:v>
                </c:pt>
                <c:pt idx="3185">
                  <c:v>90</c:v>
                </c:pt>
                <c:pt idx="3186">
                  <c:v>47</c:v>
                </c:pt>
                <c:pt idx="3187">
                  <c:v>52</c:v>
                </c:pt>
                <c:pt idx="3188">
                  <c:v>52</c:v>
                </c:pt>
                <c:pt idx="3189">
                  <c:v>59</c:v>
                </c:pt>
                <c:pt idx="3190">
                  <c:v>37</c:v>
                </c:pt>
                <c:pt idx="3191">
                  <c:v>38</c:v>
                </c:pt>
                <c:pt idx="3192">
                  <c:v>62</c:v>
                </c:pt>
                <c:pt idx="3193">
                  <c:v>90</c:v>
                </c:pt>
                <c:pt idx="3194">
                  <c:v>45</c:v>
                </c:pt>
                <c:pt idx="3195">
                  <c:v>51</c:v>
                </c:pt>
                <c:pt idx="3196">
                  <c:v>39</c:v>
                </c:pt>
                <c:pt idx="3197">
                  <c:v>76</c:v>
                </c:pt>
                <c:pt idx="3198">
                  <c:v>35</c:v>
                </c:pt>
                <c:pt idx="3199">
                  <c:v>41</c:v>
                </c:pt>
                <c:pt idx="3200">
                  <c:v>47</c:v>
                </c:pt>
                <c:pt idx="3201">
                  <c:v>31</c:v>
                </c:pt>
                <c:pt idx="3202">
                  <c:v>62</c:v>
                </c:pt>
                <c:pt idx="3203">
                  <c:v>32</c:v>
                </c:pt>
                <c:pt idx="3204">
                  <c:v>78</c:v>
                </c:pt>
                <c:pt idx="3205">
                  <c:v>50</c:v>
                </c:pt>
                <c:pt idx="3206">
                  <c:v>56</c:v>
                </c:pt>
                <c:pt idx="3207">
                  <c:v>89</c:v>
                </c:pt>
                <c:pt idx="3208">
                  <c:v>65</c:v>
                </c:pt>
                <c:pt idx="3209">
                  <c:v>40</c:v>
                </c:pt>
                <c:pt idx="3210">
                  <c:v>60</c:v>
                </c:pt>
                <c:pt idx="3211">
                  <c:v>59</c:v>
                </c:pt>
                <c:pt idx="3212">
                  <c:v>48</c:v>
                </c:pt>
                <c:pt idx="3213">
                  <c:v>64</c:v>
                </c:pt>
                <c:pt idx="3214">
                  <c:v>41</c:v>
                </c:pt>
                <c:pt idx="3215">
                  <c:v>39</c:v>
                </c:pt>
                <c:pt idx="3216">
                  <c:v>66</c:v>
                </c:pt>
                <c:pt idx="3217">
                  <c:v>57</c:v>
                </c:pt>
                <c:pt idx="3218">
                  <c:v>56</c:v>
                </c:pt>
                <c:pt idx="3219">
                  <c:v>57</c:v>
                </c:pt>
                <c:pt idx="3220">
                  <c:v>56</c:v>
                </c:pt>
                <c:pt idx="3221">
                  <c:v>37</c:v>
                </c:pt>
                <c:pt idx="3222">
                  <c:v>51</c:v>
                </c:pt>
                <c:pt idx="3223">
                  <c:v>73</c:v>
                </c:pt>
                <c:pt idx="3224">
                  <c:v>46</c:v>
                </c:pt>
                <c:pt idx="3225">
                  <c:v>44</c:v>
                </c:pt>
                <c:pt idx="3226">
                  <c:v>38</c:v>
                </c:pt>
                <c:pt idx="3227">
                  <c:v>37</c:v>
                </c:pt>
                <c:pt idx="3228">
                  <c:v>28</c:v>
                </c:pt>
                <c:pt idx="3229">
                  <c:v>59</c:v>
                </c:pt>
                <c:pt idx="3230">
                  <c:v>54</c:v>
                </c:pt>
                <c:pt idx="3231">
                  <c:v>69</c:v>
                </c:pt>
                <c:pt idx="3232">
                  <c:v>68</c:v>
                </c:pt>
                <c:pt idx="3233">
                  <c:v>70</c:v>
                </c:pt>
                <c:pt idx="3234">
                  <c:v>63</c:v>
                </c:pt>
                <c:pt idx="3235">
                  <c:v>71</c:v>
                </c:pt>
                <c:pt idx="3236">
                  <c:v>77</c:v>
                </c:pt>
                <c:pt idx="3237">
                  <c:v>49</c:v>
                </c:pt>
                <c:pt idx="3238">
                  <c:v>44</c:v>
                </c:pt>
                <c:pt idx="3239">
                  <c:v>59</c:v>
                </c:pt>
                <c:pt idx="3240">
                  <c:v>38</c:v>
                </c:pt>
                <c:pt idx="3241">
                  <c:v>38</c:v>
                </c:pt>
                <c:pt idx="3242">
                  <c:v>46</c:v>
                </c:pt>
                <c:pt idx="3243">
                  <c:v>59</c:v>
                </c:pt>
                <c:pt idx="3244">
                  <c:v>66</c:v>
                </c:pt>
                <c:pt idx="3245">
                  <c:v>65</c:v>
                </c:pt>
                <c:pt idx="3246">
                  <c:v>47</c:v>
                </c:pt>
                <c:pt idx="3247">
                  <c:v>75</c:v>
                </c:pt>
                <c:pt idx="3248">
                  <c:v>61</c:v>
                </c:pt>
                <c:pt idx="3249">
                  <c:v>41</c:v>
                </c:pt>
                <c:pt idx="3250">
                  <c:v>49</c:v>
                </c:pt>
                <c:pt idx="3251">
                  <c:v>77</c:v>
                </c:pt>
                <c:pt idx="3252">
                  <c:v>66</c:v>
                </c:pt>
                <c:pt idx="3253">
                  <c:v>59</c:v>
                </c:pt>
                <c:pt idx="3254">
                  <c:v>56</c:v>
                </c:pt>
                <c:pt idx="3255">
                  <c:v>52</c:v>
                </c:pt>
                <c:pt idx="3256">
                  <c:v>64</c:v>
                </c:pt>
                <c:pt idx="3257">
                  <c:v>81</c:v>
                </c:pt>
                <c:pt idx="3258">
                  <c:v>75</c:v>
                </c:pt>
                <c:pt idx="3259">
                  <c:v>35</c:v>
                </c:pt>
                <c:pt idx="3260">
                  <c:v>46</c:v>
                </c:pt>
                <c:pt idx="3261">
                  <c:v>71</c:v>
                </c:pt>
                <c:pt idx="3262">
                  <c:v>50</c:v>
                </c:pt>
                <c:pt idx="3263">
                  <c:v>49</c:v>
                </c:pt>
                <c:pt idx="3264">
                  <c:v>89</c:v>
                </c:pt>
                <c:pt idx="3265">
                  <c:v>56</c:v>
                </c:pt>
                <c:pt idx="3266">
                  <c:v>51</c:v>
                </c:pt>
                <c:pt idx="3267">
                  <c:v>30</c:v>
                </c:pt>
                <c:pt idx="3268">
                  <c:v>71</c:v>
                </c:pt>
                <c:pt idx="3269">
                  <c:v>46</c:v>
                </c:pt>
                <c:pt idx="3270">
                  <c:v>49</c:v>
                </c:pt>
                <c:pt idx="3271">
                  <c:v>60</c:v>
                </c:pt>
                <c:pt idx="3272">
                  <c:v>53</c:v>
                </c:pt>
                <c:pt idx="3273">
                  <c:v>69</c:v>
                </c:pt>
                <c:pt idx="3274">
                  <c:v>47</c:v>
                </c:pt>
                <c:pt idx="3275">
                  <c:v>50</c:v>
                </c:pt>
                <c:pt idx="3276">
                  <c:v>53</c:v>
                </c:pt>
                <c:pt idx="3277">
                  <c:v>44</c:v>
                </c:pt>
                <c:pt idx="3278">
                  <c:v>80</c:v>
                </c:pt>
                <c:pt idx="3279">
                  <c:v>81</c:v>
                </c:pt>
                <c:pt idx="3280">
                  <c:v>67</c:v>
                </c:pt>
                <c:pt idx="3281">
                  <c:v>88</c:v>
                </c:pt>
                <c:pt idx="3282">
                  <c:v>89</c:v>
                </c:pt>
                <c:pt idx="3283">
                  <c:v>94</c:v>
                </c:pt>
                <c:pt idx="3284">
                  <c:v>96</c:v>
                </c:pt>
                <c:pt idx="3285">
                  <c:v>46</c:v>
                </c:pt>
                <c:pt idx="3286">
                  <c:v>80</c:v>
                </c:pt>
                <c:pt idx="3287">
                  <c:v>53</c:v>
                </c:pt>
                <c:pt idx="3288">
                  <c:v>53</c:v>
                </c:pt>
                <c:pt idx="3289">
                  <c:v>52</c:v>
                </c:pt>
                <c:pt idx="3290">
                  <c:v>49</c:v>
                </c:pt>
                <c:pt idx="3291">
                  <c:v>56</c:v>
                </c:pt>
                <c:pt idx="3292">
                  <c:v>69</c:v>
                </c:pt>
                <c:pt idx="3293">
                  <c:v>52</c:v>
                </c:pt>
                <c:pt idx="3294">
                  <c:v>58</c:v>
                </c:pt>
                <c:pt idx="3295">
                  <c:v>74</c:v>
                </c:pt>
                <c:pt idx="3296">
                  <c:v>57</c:v>
                </c:pt>
                <c:pt idx="3297">
                  <c:v>60</c:v>
                </c:pt>
                <c:pt idx="3298">
                  <c:v>66</c:v>
                </c:pt>
                <c:pt idx="3299">
                  <c:v>46</c:v>
                </c:pt>
                <c:pt idx="3300">
                  <c:v>56</c:v>
                </c:pt>
                <c:pt idx="3301">
                  <c:v>43</c:v>
                </c:pt>
                <c:pt idx="3302">
                  <c:v>73</c:v>
                </c:pt>
                <c:pt idx="3303">
                  <c:v>70</c:v>
                </c:pt>
                <c:pt idx="3304">
                  <c:v>44</c:v>
                </c:pt>
                <c:pt idx="3305">
                  <c:v>44</c:v>
                </c:pt>
                <c:pt idx="3306">
                  <c:v>57</c:v>
                </c:pt>
                <c:pt idx="3307">
                  <c:v>82</c:v>
                </c:pt>
                <c:pt idx="3308">
                  <c:v>39</c:v>
                </c:pt>
                <c:pt idx="3309">
                  <c:v>59</c:v>
                </c:pt>
                <c:pt idx="3310">
                  <c:v>82</c:v>
                </c:pt>
                <c:pt idx="3311">
                  <c:v>56</c:v>
                </c:pt>
                <c:pt idx="3312">
                  <c:v>68</c:v>
                </c:pt>
                <c:pt idx="3313">
                  <c:v>36</c:v>
                </c:pt>
                <c:pt idx="3314">
                  <c:v>40</c:v>
                </c:pt>
                <c:pt idx="3315">
                  <c:v>69</c:v>
                </c:pt>
                <c:pt idx="3316">
                  <c:v>52</c:v>
                </c:pt>
                <c:pt idx="3317">
                  <c:v>59</c:v>
                </c:pt>
                <c:pt idx="3318">
                  <c:v>63</c:v>
                </c:pt>
                <c:pt idx="3319">
                  <c:v>75</c:v>
                </c:pt>
                <c:pt idx="3320">
                  <c:v>43</c:v>
                </c:pt>
                <c:pt idx="3321">
                  <c:v>34</c:v>
                </c:pt>
                <c:pt idx="3322">
                  <c:v>57</c:v>
                </c:pt>
                <c:pt idx="3323">
                  <c:v>60</c:v>
                </c:pt>
                <c:pt idx="3324">
                  <c:v>61</c:v>
                </c:pt>
                <c:pt idx="3325">
                  <c:v>77</c:v>
                </c:pt>
                <c:pt idx="3326">
                  <c:v>60</c:v>
                </c:pt>
                <c:pt idx="3327">
                  <c:v>77</c:v>
                </c:pt>
                <c:pt idx="3328">
                  <c:v>68</c:v>
                </c:pt>
                <c:pt idx="3329">
                  <c:v>46</c:v>
                </c:pt>
                <c:pt idx="3330">
                  <c:v>53</c:v>
                </c:pt>
                <c:pt idx="3331">
                  <c:v>55</c:v>
                </c:pt>
                <c:pt idx="3332">
                  <c:v>58</c:v>
                </c:pt>
                <c:pt idx="3333">
                  <c:v>55</c:v>
                </c:pt>
                <c:pt idx="3334">
                  <c:v>56</c:v>
                </c:pt>
                <c:pt idx="3335">
                  <c:v>51</c:v>
                </c:pt>
                <c:pt idx="3336">
                  <c:v>53</c:v>
                </c:pt>
                <c:pt idx="3337">
                  <c:v>55</c:v>
                </c:pt>
                <c:pt idx="3338">
                  <c:v>51</c:v>
                </c:pt>
                <c:pt idx="3339">
                  <c:v>77</c:v>
                </c:pt>
                <c:pt idx="3340">
                  <c:v>62</c:v>
                </c:pt>
                <c:pt idx="3341">
                  <c:v>60</c:v>
                </c:pt>
                <c:pt idx="3342">
                  <c:v>64</c:v>
                </c:pt>
                <c:pt idx="3343">
                  <c:v>55</c:v>
                </c:pt>
                <c:pt idx="3344">
                  <c:v>55</c:v>
                </c:pt>
                <c:pt idx="3345">
                  <c:v>38</c:v>
                </c:pt>
                <c:pt idx="3346">
                  <c:v>59</c:v>
                </c:pt>
                <c:pt idx="3347">
                  <c:v>53</c:v>
                </c:pt>
                <c:pt idx="3348">
                  <c:v>57</c:v>
                </c:pt>
                <c:pt idx="3349">
                  <c:v>54</c:v>
                </c:pt>
                <c:pt idx="3350">
                  <c:v>46</c:v>
                </c:pt>
                <c:pt idx="3351">
                  <c:v>75</c:v>
                </c:pt>
                <c:pt idx="3352">
                  <c:v>59</c:v>
                </c:pt>
                <c:pt idx="3353">
                  <c:v>50</c:v>
                </c:pt>
                <c:pt idx="3354">
                  <c:v>48</c:v>
                </c:pt>
                <c:pt idx="3355">
                  <c:v>42</c:v>
                </c:pt>
                <c:pt idx="3356">
                  <c:v>78</c:v>
                </c:pt>
                <c:pt idx="3357">
                  <c:v>74</c:v>
                </c:pt>
                <c:pt idx="3358">
                  <c:v>85</c:v>
                </c:pt>
                <c:pt idx="3359">
                  <c:v>77</c:v>
                </c:pt>
                <c:pt idx="3360">
                  <c:v>65</c:v>
                </c:pt>
                <c:pt idx="3361">
                  <c:v>38</c:v>
                </c:pt>
                <c:pt idx="3362">
                  <c:v>70</c:v>
                </c:pt>
                <c:pt idx="3363">
                  <c:v>67</c:v>
                </c:pt>
                <c:pt idx="3364">
                  <c:v>39</c:v>
                </c:pt>
                <c:pt idx="3365">
                  <c:v>49</c:v>
                </c:pt>
                <c:pt idx="3366">
                  <c:v>46</c:v>
                </c:pt>
                <c:pt idx="3367">
                  <c:v>60</c:v>
                </c:pt>
                <c:pt idx="3368">
                  <c:v>78</c:v>
                </c:pt>
                <c:pt idx="3369">
                  <c:v>53</c:v>
                </c:pt>
                <c:pt idx="3370">
                  <c:v>43</c:v>
                </c:pt>
                <c:pt idx="3371">
                  <c:v>41</c:v>
                </c:pt>
                <c:pt idx="3372">
                  <c:v>52</c:v>
                </c:pt>
                <c:pt idx="3373">
                  <c:v>54</c:v>
                </c:pt>
                <c:pt idx="3374">
                  <c:v>79</c:v>
                </c:pt>
                <c:pt idx="3375">
                  <c:v>75</c:v>
                </c:pt>
                <c:pt idx="3376">
                  <c:v>64</c:v>
                </c:pt>
                <c:pt idx="3377">
                  <c:v>62</c:v>
                </c:pt>
                <c:pt idx="3378">
                  <c:v>38</c:v>
                </c:pt>
                <c:pt idx="3379">
                  <c:v>50</c:v>
                </c:pt>
                <c:pt idx="3380">
                  <c:v>69</c:v>
                </c:pt>
                <c:pt idx="3381">
                  <c:v>51</c:v>
                </c:pt>
                <c:pt idx="3382">
                  <c:v>38</c:v>
                </c:pt>
                <c:pt idx="3383">
                  <c:v>63</c:v>
                </c:pt>
                <c:pt idx="3384">
                  <c:v>49</c:v>
                </c:pt>
                <c:pt idx="3385">
                  <c:v>35</c:v>
                </c:pt>
                <c:pt idx="3386">
                  <c:v>56</c:v>
                </c:pt>
                <c:pt idx="3387">
                  <c:v>32</c:v>
                </c:pt>
                <c:pt idx="3388">
                  <c:v>47</c:v>
                </c:pt>
                <c:pt idx="3389">
                  <c:v>63</c:v>
                </c:pt>
                <c:pt idx="3390">
                  <c:v>56</c:v>
                </c:pt>
                <c:pt idx="3391">
                  <c:v>54</c:v>
                </c:pt>
                <c:pt idx="3392">
                  <c:v>60</c:v>
                </c:pt>
                <c:pt idx="3393">
                  <c:v>44</c:v>
                </c:pt>
                <c:pt idx="3394">
                  <c:v>73</c:v>
                </c:pt>
                <c:pt idx="3395">
                  <c:v>38</c:v>
                </c:pt>
                <c:pt idx="3396">
                  <c:v>78</c:v>
                </c:pt>
                <c:pt idx="3397">
                  <c:v>46</c:v>
                </c:pt>
                <c:pt idx="3398">
                  <c:v>65</c:v>
                </c:pt>
                <c:pt idx="3399">
                  <c:v>48</c:v>
                </c:pt>
                <c:pt idx="3400">
                  <c:v>77</c:v>
                </c:pt>
                <c:pt idx="3401">
                  <c:v>47</c:v>
                </c:pt>
                <c:pt idx="3402">
                  <c:v>40</c:v>
                </c:pt>
                <c:pt idx="3403">
                  <c:v>49</c:v>
                </c:pt>
                <c:pt idx="3404">
                  <c:v>37</c:v>
                </c:pt>
                <c:pt idx="3405">
                  <c:v>46</c:v>
                </c:pt>
                <c:pt idx="3406">
                  <c:v>73</c:v>
                </c:pt>
                <c:pt idx="3407">
                  <c:v>80</c:v>
                </c:pt>
                <c:pt idx="3408">
                  <c:v>36</c:v>
                </c:pt>
                <c:pt idx="3409">
                  <c:v>40</c:v>
                </c:pt>
                <c:pt idx="3410">
                  <c:v>50</c:v>
                </c:pt>
                <c:pt idx="3411">
                  <c:v>82</c:v>
                </c:pt>
                <c:pt idx="3412">
                  <c:v>55</c:v>
                </c:pt>
                <c:pt idx="3413">
                  <c:v>50</c:v>
                </c:pt>
                <c:pt idx="3414">
                  <c:v>32</c:v>
                </c:pt>
                <c:pt idx="3415">
                  <c:v>40</c:v>
                </c:pt>
                <c:pt idx="3416">
                  <c:v>53</c:v>
                </c:pt>
                <c:pt idx="3417">
                  <c:v>59</c:v>
                </c:pt>
                <c:pt idx="3418">
                  <c:v>52</c:v>
                </c:pt>
                <c:pt idx="3419">
                  <c:v>28</c:v>
                </c:pt>
                <c:pt idx="3420">
                  <c:v>40</c:v>
                </c:pt>
                <c:pt idx="3421">
                  <c:v>46</c:v>
                </c:pt>
                <c:pt idx="3422">
                  <c:v>70</c:v>
                </c:pt>
                <c:pt idx="3423">
                  <c:v>48</c:v>
                </c:pt>
                <c:pt idx="3424">
                  <c:v>61</c:v>
                </c:pt>
                <c:pt idx="3425">
                  <c:v>93</c:v>
                </c:pt>
                <c:pt idx="3426">
                  <c:v>68</c:v>
                </c:pt>
                <c:pt idx="3427">
                  <c:v>51</c:v>
                </c:pt>
                <c:pt idx="3428">
                  <c:v>70</c:v>
                </c:pt>
                <c:pt idx="3429">
                  <c:v>46</c:v>
                </c:pt>
                <c:pt idx="3430">
                  <c:v>50</c:v>
                </c:pt>
                <c:pt idx="3431">
                  <c:v>79</c:v>
                </c:pt>
                <c:pt idx="3432">
                  <c:v>43</c:v>
                </c:pt>
                <c:pt idx="3433">
                  <c:v>51</c:v>
                </c:pt>
                <c:pt idx="3434">
                  <c:v>47</c:v>
                </c:pt>
                <c:pt idx="3435">
                  <c:v>47</c:v>
                </c:pt>
                <c:pt idx="3436">
                  <c:v>83</c:v>
                </c:pt>
                <c:pt idx="3437">
                  <c:v>77</c:v>
                </c:pt>
                <c:pt idx="3438">
                  <c:v>44</c:v>
                </c:pt>
                <c:pt idx="3439">
                  <c:v>67</c:v>
                </c:pt>
                <c:pt idx="3440">
                  <c:v>36</c:v>
                </c:pt>
                <c:pt idx="3441">
                  <c:v>46</c:v>
                </c:pt>
                <c:pt idx="3442">
                  <c:v>44</c:v>
                </c:pt>
                <c:pt idx="3443">
                  <c:v>40</c:v>
                </c:pt>
                <c:pt idx="3444">
                  <c:v>75</c:v>
                </c:pt>
                <c:pt idx="3445">
                  <c:v>72</c:v>
                </c:pt>
                <c:pt idx="3446">
                  <c:v>72</c:v>
                </c:pt>
                <c:pt idx="3447">
                  <c:v>78</c:v>
                </c:pt>
                <c:pt idx="3448">
                  <c:v>53</c:v>
                </c:pt>
                <c:pt idx="3449">
                  <c:v>70</c:v>
                </c:pt>
                <c:pt idx="3450">
                  <c:v>52</c:v>
                </c:pt>
                <c:pt idx="3451">
                  <c:v>67</c:v>
                </c:pt>
                <c:pt idx="3452">
                  <c:v>63</c:v>
                </c:pt>
                <c:pt idx="3453">
                  <c:v>41</c:v>
                </c:pt>
                <c:pt idx="3454">
                  <c:v>68</c:v>
                </c:pt>
                <c:pt idx="3455">
                  <c:v>66</c:v>
                </c:pt>
                <c:pt idx="3456">
                  <c:v>59</c:v>
                </c:pt>
                <c:pt idx="3457">
                  <c:v>64</c:v>
                </c:pt>
                <c:pt idx="3458">
                  <c:v>44</c:v>
                </c:pt>
                <c:pt idx="3459">
                  <c:v>34</c:v>
                </c:pt>
                <c:pt idx="3460">
                  <c:v>76</c:v>
                </c:pt>
                <c:pt idx="3461">
                  <c:v>58</c:v>
                </c:pt>
                <c:pt idx="3462">
                  <c:v>50</c:v>
                </c:pt>
                <c:pt idx="3463">
                  <c:v>60</c:v>
                </c:pt>
                <c:pt idx="3464">
                  <c:v>45</c:v>
                </c:pt>
                <c:pt idx="3465">
                  <c:v>61</c:v>
                </c:pt>
                <c:pt idx="3466">
                  <c:v>54</c:v>
                </c:pt>
                <c:pt idx="3467">
                  <c:v>76</c:v>
                </c:pt>
                <c:pt idx="3468">
                  <c:v>66</c:v>
                </c:pt>
                <c:pt idx="3469">
                  <c:v>35</c:v>
                </c:pt>
                <c:pt idx="3470">
                  <c:v>28</c:v>
                </c:pt>
                <c:pt idx="3471">
                  <c:v>60</c:v>
                </c:pt>
                <c:pt idx="3472">
                  <c:v>63</c:v>
                </c:pt>
                <c:pt idx="3473">
                  <c:v>56</c:v>
                </c:pt>
                <c:pt idx="3474">
                  <c:v>65</c:v>
                </c:pt>
                <c:pt idx="3475">
                  <c:v>52</c:v>
                </c:pt>
                <c:pt idx="3476">
                  <c:v>49</c:v>
                </c:pt>
                <c:pt idx="3477">
                  <c:v>35</c:v>
                </c:pt>
                <c:pt idx="3478">
                  <c:v>49</c:v>
                </c:pt>
                <c:pt idx="3479">
                  <c:v>52</c:v>
                </c:pt>
                <c:pt idx="3480">
                  <c:v>57</c:v>
                </c:pt>
                <c:pt idx="3481">
                  <c:v>40</c:v>
                </c:pt>
                <c:pt idx="3482">
                  <c:v>69</c:v>
                </c:pt>
                <c:pt idx="3483">
                  <c:v>89</c:v>
                </c:pt>
                <c:pt idx="3484">
                  <c:v>59</c:v>
                </c:pt>
                <c:pt idx="3485">
                  <c:v>55</c:v>
                </c:pt>
                <c:pt idx="3486">
                  <c:v>47</c:v>
                </c:pt>
                <c:pt idx="3487">
                  <c:v>63</c:v>
                </c:pt>
                <c:pt idx="3488">
                  <c:v>51</c:v>
                </c:pt>
                <c:pt idx="3489">
                  <c:v>71</c:v>
                </c:pt>
                <c:pt idx="3490">
                  <c:v>51</c:v>
                </c:pt>
                <c:pt idx="3491">
                  <c:v>70</c:v>
                </c:pt>
                <c:pt idx="3492">
                  <c:v>41</c:v>
                </c:pt>
                <c:pt idx="3493">
                  <c:v>42</c:v>
                </c:pt>
                <c:pt idx="3494">
                  <c:v>62</c:v>
                </c:pt>
                <c:pt idx="3495">
                  <c:v>44</c:v>
                </c:pt>
                <c:pt idx="3496">
                  <c:v>63</c:v>
                </c:pt>
                <c:pt idx="3497">
                  <c:v>57</c:v>
                </c:pt>
                <c:pt idx="3498">
                  <c:v>48</c:v>
                </c:pt>
                <c:pt idx="3499">
                  <c:v>62</c:v>
                </c:pt>
                <c:pt idx="3500">
                  <c:v>61</c:v>
                </c:pt>
                <c:pt idx="3501">
                  <c:v>52</c:v>
                </c:pt>
                <c:pt idx="3502">
                  <c:v>40</c:v>
                </c:pt>
                <c:pt idx="3503">
                  <c:v>40</c:v>
                </c:pt>
                <c:pt idx="3504">
                  <c:v>44</c:v>
                </c:pt>
                <c:pt idx="3505">
                  <c:v>39</c:v>
                </c:pt>
                <c:pt idx="3506">
                  <c:v>73</c:v>
                </c:pt>
                <c:pt idx="3507">
                  <c:v>75</c:v>
                </c:pt>
                <c:pt idx="3508">
                  <c:v>70</c:v>
                </c:pt>
                <c:pt idx="3509">
                  <c:v>40</c:v>
                </c:pt>
                <c:pt idx="3510">
                  <c:v>53</c:v>
                </c:pt>
                <c:pt idx="3511">
                  <c:v>61</c:v>
                </c:pt>
                <c:pt idx="3512">
                  <c:v>74</c:v>
                </c:pt>
                <c:pt idx="3513">
                  <c:v>44</c:v>
                </c:pt>
                <c:pt idx="3514">
                  <c:v>73</c:v>
                </c:pt>
                <c:pt idx="3515">
                  <c:v>51</c:v>
                </c:pt>
                <c:pt idx="3516">
                  <c:v>48</c:v>
                </c:pt>
                <c:pt idx="3517">
                  <c:v>52</c:v>
                </c:pt>
                <c:pt idx="3518">
                  <c:v>56</c:v>
                </c:pt>
                <c:pt idx="3519">
                  <c:v>38</c:v>
                </c:pt>
                <c:pt idx="3520">
                  <c:v>40</c:v>
                </c:pt>
                <c:pt idx="3521">
                  <c:v>63</c:v>
                </c:pt>
                <c:pt idx="3522">
                  <c:v>40</c:v>
                </c:pt>
                <c:pt idx="3523">
                  <c:v>44</c:v>
                </c:pt>
                <c:pt idx="3524">
                  <c:v>65</c:v>
                </c:pt>
                <c:pt idx="3525">
                  <c:v>52</c:v>
                </c:pt>
                <c:pt idx="3526">
                  <c:v>51</c:v>
                </c:pt>
                <c:pt idx="3527">
                  <c:v>49</c:v>
                </c:pt>
                <c:pt idx="3528">
                  <c:v>36</c:v>
                </c:pt>
                <c:pt idx="3529">
                  <c:v>65</c:v>
                </c:pt>
                <c:pt idx="3530">
                  <c:v>55</c:v>
                </c:pt>
                <c:pt idx="3531">
                  <c:v>61</c:v>
                </c:pt>
                <c:pt idx="3532">
                  <c:v>51</c:v>
                </c:pt>
                <c:pt idx="3533">
                  <c:v>60</c:v>
                </c:pt>
                <c:pt idx="3534">
                  <c:v>53</c:v>
                </c:pt>
                <c:pt idx="3535">
                  <c:v>59</c:v>
                </c:pt>
                <c:pt idx="3536">
                  <c:v>41</c:v>
                </c:pt>
                <c:pt idx="3537">
                  <c:v>38</c:v>
                </c:pt>
                <c:pt idx="3538">
                  <c:v>57</c:v>
                </c:pt>
                <c:pt idx="3539">
                  <c:v>55</c:v>
                </c:pt>
                <c:pt idx="3540">
                  <c:v>57</c:v>
                </c:pt>
                <c:pt idx="3541">
                  <c:v>35</c:v>
                </c:pt>
                <c:pt idx="3542">
                  <c:v>49</c:v>
                </c:pt>
                <c:pt idx="3543">
                  <c:v>65</c:v>
                </c:pt>
                <c:pt idx="3544">
                  <c:v>52</c:v>
                </c:pt>
                <c:pt idx="3545">
                  <c:v>78</c:v>
                </c:pt>
                <c:pt idx="3546">
                  <c:v>33</c:v>
                </c:pt>
                <c:pt idx="3547">
                  <c:v>55</c:v>
                </c:pt>
                <c:pt idx="3548">
                  <c:v>77</c:v>
                </c:pt>
                <c:pt idx="3549">
                  <c:v>58</c:v>
                </c:pt>
                <c:pt idx="3550">
                  <c:v>70</c:v>
                </c:pt>
                <c:pt idx="3551">
                  <c:v>62</c:v>
                </c:pt>
                <c:pt idx="3552">
                  <c:v>48</c:v>
                </c:pt>
                <c:pt idx="3553">
                  <c:v>84</c:v>
                </c:pt>
                <c:pt idx="3554">
                  <c:v>27</c:v>
                </c:pt>
                <c:pt idx="3555">
                  <c:v>40</c:v>
                </c:pt>
                <c:pt idx="3556">
                  <c:v>69</c:v>
                </c:pt>
                <c:pt idx="3557">
                  <c:v>56</c:v>
                </c:pt>
                <c:pt idx="3558">
                  <c:v>72</c:v>
                </c:pt>
                <c:pt idx="3559">
                  <c:v>57</c:v>
                </c:pt>
                <c:pt idx="3560">
                  <c:v>60</c:v>
                </c:pt>
                <c:pt idx="3561">
                  <c:v>62</c:v>
                </c:pt>
                <c:pt idx="3562">
                  <c:v>52</c:v>
                </c:pt>
                <c:pt idx="3563">
                  <c:v>62</c:v>
                </c:pt>
                <c:pt idx="3564">
                  <c:v>75</c:v>
                </c:pt>
                <c:pt idx="3565">
                  <c:v>42</c:v>
                </c:pt>
                <c:pt idx="3566">
                  <c:v>76</c:v>
                </c:pt>
                <c:pt idx="3567">
                  <c:v>54</c:v>
                </c:pt>
                <c:pt idx="3568">
                  <c:v>57</c:v>
                </c:pt>
                <c:pt idx="3569">
                  <c:v>55</c:v>
                </c:pt>
                <c:pt idx="3570">
                  <c:v>57</c:v>
                </c:pt>
                <c:pt idx="3571">
                  <c:v>76</c:v>
                </c:pt>
                <c:pt idx="3572">
                  <c:v>65</c:v>
                </c:pt>
                <c:pt idx="3573">
                  <c:v>55</c:v>
                </c:pt>
                <c:pt idx="3574">
                  <c:v>57</c:v>
                </c:pt>
                <c:pt idx="3575">
                  <c:v>58</c:v>
                </c:pt>
                <c:pt idx="3576">
                  <c:v>58</c:v>
                </c:pt>
                <c:pt idx="3577">
                  <c:v>87</c:v>
                </c:pt>
                <c:pt idx="3578">
                  <c:v>29</c:v>
                </c:pt>
                <c:pt idx="3579">
                  <c:v>79</c:v>
                </c:pt>
                <c:pt idx="3580">
                  <c:v>49</c:v>
                </c:pt>
                <c:pt idx="3581">
                  <c:v>65</c:v>
                </c:pt>
                <c:pt idx="3582">
                  <c:v>51</c:v>
                </c:pt>
                <c:pt idx="3583">
                  <c:v>40</c:v>
                </c:pt>
                <c:pt idx="3584">
                  <c:v>59</c:v>
                </c:pt>
                <c:pt idx="3585">
                  <c:v>66</c:v>
                </c:pt>
                <c:pt idx="3586">
                  <c:v>54</c:v>
                </c:pt>
                <c:pt idx="3587">
                  <c:v>67</c:v>
                </c:pt>
                <c:pt idx="3588">
                  <c:v>61</c:v>
                </c:pt>
                <c:pt idx="3589">
                  <c:v>34</c:v>
                </c:pt>
                <c:pt idx="3590">
                  <c:v>34</c:v>
                </c:pt>
                <c:pt idx="3591">
                  <c:v>59</c:v>
                </c:pt>
                <c:pt idx="3592">
                  <c:v>59</c:v>
                </c:pt>
                <c:pt idx="3593">
                  <c:v>38</c:v>
                </c:pt>
                <c:pt idx="3594">
                  <c:v>60</c:v>
                </c:pt>
                <c:pt idx="3595">
                  <c:v>65</c:v>
                </c:pt>
                <c:pt idx="3596">
                  <c:v>40</c:v>
                </c:pt>
                <c:pt idx="3597">
                  <c:v>47</c:v>
                </c:pt>
                <c:pt idx="3598">
                  <c:v>58</c:v>
                </c:pt>
                <c:pt idx="3599">
                  <c:v>81</c:v>
                </c:pt>
                <c:pt idx="3600">
                  <c:v>78</c:v>
                </c:pt>
                <c:pt idx="3601">
                  <c:v>84</c:v>
                </c:pt>
                <c:pt idx="3602">
                  <c:v>59</c:v>
                </c:pt>
                <c:pt idx="3603">
                  <c:v>59</c:v>
                </c:pt>
                <c:pt idx="3604">
                  <c:v>93</c:v>
                </c:pt>
                <c:pt idx="3605">
                  <c:v>90</c:v>
                </c:pt>
                <c:pt idx="3606">
                  <c:v>37</c:v>
                </c:pt>
                <c:pt idx="3607">
                  <c:v>80</c:v>
                </c:pt>
                <c:pt idx="3608">
                  <c:v>54</c:v>
                </c:pt>
                <c:pt idx="3609">
                  <c:v>46</c:v>
                </c:pt>
                <c:pt idx="3610">
                  <c:v>60</c:v>
                </c:pt>
                <c:pt idx="3611">
                  <c:v>47</c:v>
                </c:pt>
                <c:pt idx="3612">
                  <c:v>55</c:v>
                </c:pt>
                <c:pt idx="3613">
                  <c:v>45</c:v>
                </c:pt>
                <c:pt idx="3614">
                  <c:v>58</c:v>
                </c:pt>
                <c:pt idx="3615">
                  <c:v>37</c:v>
                </c:pt>
                <c:pt idx="3616">
                  <c:v>71</c:v>
                </c:pt>
                <c:pt idx="3617">
                  <c:v>46</c:v>
                </c:pt>
                <c:pt idx="3618">
                  <c:v>71</c:v>
                </c:pt>
                <c:pt idx="3619">
                  <c:v>77</c:v>
                </c:pt>
                <c:pt idx="3620">
                  <c:v>63</c:v>
                </c:pt>
                <c:pt idx="3621">
                  <c:v>49</c:v>
                </c:pt>
                <c:pt idx="3622">
                  <c:v>64</c:v>
                </c:pt>
                <c:pt idx="3623">
                  <c:v>52</c:v>
                </c:pt>
                <c:pt idx="3624">
                  <c:v>71</c:v>
                </c:pt>
                <c:pt idx="3625">
                  <c:v>46</c:v>
                </c:pt>
                <c:pt idx="3626">
                  <c:v>57</c:v>
                </c:pt>
                <c:pt idx="3627">
                  <c:v>44</c:v>
                </c:pt>
                <c:pt idx="3628">
                  <c:v>36</c:v>
                </c:pt>
                <c:pt idx="3629">
                  <c:v>63</c:v>
                </c:pt>
                <c:pt idx="3630">
                  <c:v>64</c:v>
                </c:pt>
                <c:pt idx="3631">
                  <c:v>74</c:v>
                </c:pt>
                <c:pt idx="3632">
                  <c:v>57</c:v>
                </c:pt>
                <c:pt idx="3633">
                  <c:v>37</c:v>
                </c:pt>
                <c:pt idx="3634">
                  <c:v>51</c:v>
                </c:pt>
                <c:pt idx="3635">
                  <c:v>80</c:v>
                </c:pt>
                <c:pt idx="3636">
                  <c:v>40</c:v>
                </c:pt>
                <c:pt idx="3637">
                  <c:v>72</c:v>
                </c:pt>
                <c:pt idx="3638">
                  <c:v>55</c:v>
                </c:pt>
                <c:pt idx="3639">
                  <c:v>72</c:v>
                </c:pt>
                <c:pt idx="3640">
                  <c:v>57</c:v>
                </c:pt>
                <c:pt idx="3641">
                  <c:v>36</c:v>
                </c:pt>
                <c:pt idx="3642">
                  <c:v>46</c:v>
                </c:pt>
                <c:pt idx="3643">
                  <c:v>73</c:v>
                </c:pt>
                <c:pt idx="3644">
                  <c:v>90</c:v>
                </c:pt>
                <c:pt idx="3645">
                  <c:v>47</c:v>
                </c:pt>
                <c:pt idx="3646">
                  <c:v>33</c:v>
                </c:pt>
                <c:pt idx="3647">
                  <c:v>73</c:v>
                </c:pt>
                <c:pt idx="3648">
                  <c:v>54</c:v>
                </c:pt>
                <c:pt idx="3649">
                  <c:v>34</c:v>
                </c:pt>
                <c:pt idx="3650">
                  <c:v>67</c:v>
                </c:pt>
                <c:pt idx="3651">
                  <c:v>62</c:v>
                </c:pt>
                <c:pt idx="3652">
                  <c:v>49</c:v>
                </c:pt>
                <c:pt idx="3653">
                  <c:v>37</c:v>
                </c:pt>
                <c:pt idx="3654">
                  <c:v>63</c:v>
                </c:pt>
                <c:pt idx="3655">
                  <c:v>30</c:v>
                </c:pt>
                <c:pt idx="3656">
                  <c:v>61</c:v>
                </c:pt>
                <c:pt idx="3657">
                  <c:v>51</c:v>
                </c:pt>
                <c:pt idx="3658">
                  <c:v>44</c:v>
                </c:pt>
                <c:pt idx="3659">
                  <c:v>53</c:v>
                </c:pt>
                <c:pt idx="3660">
                  <c:v>50</c:v>
                </c:pt>
                <c:pt idx="3661">
                  <c:v>72</c:v>
                </c:pt>
                <c:pt idx="3662">
                  <c:v>78</c:v>
                </c:pt>
                <c:pt idx="3663">
                  <c:v>58</c:v>
                </c:pt>
                <c:pt idx="3664">
                  <c:v>41</c:v>
                </c:pt>
                <c:pt idx="3665">
                  <c:v>86</c:v>
                </c:pt>
                <c:pt idx="3666">
                  <c:v>36</c:v>
                </c:pt>
                <c:pt idx="3667">
                  <c:v>49</c:v>
                </c:pt>
                <c:pt idx="3668">
                  <c:v>70</c:v>
                </c:pt>
                <c:pt idx="3669">
                  <c:v>35</c:v>
                </c:pt>
                <c:pt idx="3670">
                  <c:v>52</c:v>
                </c:pt>
                <c:pt idx="3671">
                  <c:v>38</c:v>
                </c:pt>
                <c:pt idx="3672">
                  <c:v>55</c:v>
                </c:pt>
                <c:pt idx="3673">
                  <c:v>51</c:v>
                </c:pt>
                <c:pt idx="3674">
                  <c:v>65</c:v>
                </c:pt>
                <c:pt idx="3675">
                  <c:v>56</c:v>
                </c:pt>
                <c:pt idx="3676">
                  <c:v>54</c:v>
                </c:pt>
                <c:pt idx="3677">
                  <c:v>44</c:v>
                </c:pt>
                <c:pt idx="3678">
                  <c:v>65</c:v>
                </c:pt>
                <c:pt idx="3679">
                  <c:v>30</c:v>
                </c:pt>
                <c:pt idx="3680">
                  <c:v>51</c:v>
                </c:pt>
                <c:pt idx="3681">
                  <c:v>67</c:v>
                </c:pt>
                <c:pt idx="3682">
                  <c:v>32</c:v>
                </c:pt>
                <c:pt idx="3683">
                  <c:v>64</c:v>
                </c:pt>
                <c:pt idx="3684">
                  <c:v>80</c:v>
                </c:pt>
                <c:pt idx="3685">
                  <c:v>57</c:v>
                </c:pt>
                <c:pt idx="3686">
                  <c:v>59</c:v>
                </c:pt>
                <c:pt idx="3687">
                  <c:v>29</c:v>
                </c:pt>
                <c:pt idx="3688">
                  <c:v>65</c:v>
                </c:pt>
                <c:pt idx="3689">
                  <c:v>65</c:v>
                </c:pt>
                <c:pt idx="3690">
                  <c:v>45</c:v>
                </c:pt>
                <c:pt idx="3691">
                  <c:v>50</c:v>
                </c:pt>
                <c:pt idx="3692">
                  <c:v>51</c:v>
                </c:pt>
                <c:pt idx="3693">
                  <c:v>39</c:v>
                </c:pt>
                <c:pt idx="3694">
                  <c:v>53</c:v>
                </c:pt>
                <c:pt idx="3695">
                  <c:v>77</c:v>
                </c:pt>
                <c:pt idx="3696">
                  <c:v>90</c:v>
                </c:pt>
                <c:pt idx="3697">
                  <c:v>80</c:v>
                </c:pt>
                <c:pt idx="3698">
                  <c:v>73</c:v>
                </c:pt>
                <c:pt idx="3699">
                  <c:v>77</c:v>
                </c:pt>
                <c:pt idx="3700">
                  <c:v>70</c:v>
                </c:pt>
                <c:pt idx="3701">
                  <c:v>70</c:v>
                </c:pt>
                <c:pt idx="3702">
                  <c:v>82</c:v>
                </c:pt>
                <c:pt idx="3703">
                  <c:v>44</c:v>
                </c:pt>
                <c:pt idx="3704">
                  <c:v>49</c:v>
                </c:pt>
                <c:pt idx="3705">
                  <c:v>38</c:v>
                </c:pt>
                <c:pt idx="3706">
                  <c:v>43</c:v>
                </c:pt>
                <c:pt idx="3707">
                  <c:v>56</c:v>
                </c:pt>
                <c:pt idx="3708">
                  <c:v>53</c:v>
                </c:pt>
                <c:pt idx="3709">
                  <c:v>58</c:v>
                </c:pt>
                <c:pt idx="3710">
                  <c:v>34</c:v>
                </c:pt>
                <c:pt idx="3711">
                  <c:v>84</c:v>
                </c:pt>
                <c:pt idx="3712">
                  <c:v>39</c:v>
                </c:pt>
                <c:pt idx="3713">
                  <c:v>63</c:v>
                </c:pt>
                <c:pt idx="3714">
                  <c:v>54</c:v>
                </c:pt>
                <c:pt idx="3715">
                  <c:v>64</c:v>
                </c:pt>
                <c:pt idx="3716">
                  <c:v>44</c:v>
                </c:pt>
                <c:pt idx="3717">
                  <c:v>59</c:v>
                </c:pt>
                <c:pt idx="3718">
                  <c:v>57</c:v>
                </c:pt>
                <c:pt idx="3719">
                  <c:v>53</c:v>
                </c:pt>
                <c:pt idx="3720">
                  <c:v>76</c:v>
                </c:pt>
                <c:pt idx="3721">
                  <c:v>27</c:v>
                </c:pt>
                <c:pt idx="3722">
                  <c:v>65</c:v>
                </c:pt>
                <c:pt idx="3723">
                  <c:v>34</c:v>
                </c:pt>
                <c:pt idx="3724">
                  <c:v>53</c:v>
                </c:pt>
                <c:pt idx="3725">
                  <c:v>70</c:v>
                </c:pt>
                <c:pt idx="3726">
                  <c:v>52</c:v>
                </c:pt>
                <c:pt idx="3727">
                  <c:v>31</c:v>
                </c:pt>
                <c:pt idx="3728">
                  <c:v>51</c:v>
                </c:pt>
                <c:pt idx="3729">
                  <c:v>62</c:v>
                </c:pt>
                <c:pt idx="3730">
                  <c:v>82</c:v>
                </c:pt>
                <c:pt idx="3731">
                  <c:v>38</c:v>
                </c:pt>
                <c:pt idx="3732">
                  <c:v>72</c:v>
                </c:pt>
                <c:pt idx="3733">
                  <c:v>63</c:v>
                </c:pt>
                <c:pt idx="3734">
                  <c:v>70</c:v>
                </c:pt>
                <c:pt idx="3735">
                  <c:v>69</c:v>
                </c:pt>
                <c:pt idx="3736">
                  <c:v>56</c:v>
                </c:pt>
                <c:pt idx="3737">
                  <c:v>30</c:v>
                </c:pt>
                <c:pt idx="3738">
                  <c:v>53</c:v>
                </c:pt>
                <c:pt idx="3739">
                  <c:v>51</c:v>
                </c:pt>
                <c:pt idx="3740">
                  <c:v>37</c:v>
                </c:pt>
                <c:pt idx="3741">
                  <c:v>49</c:v>
                </c:pt>
                <c:pt idx="3742">
                  <c:v>31</c:v>
                </c:pt>
                <c:pt idx="3743">
                  <c:v>49</c:v>
                </c:pt>
                <c:pt idx="3744">
                  <c:v>35</c:v>
                </c:pt>
                <c:pt idx="3745">
                  <c:v>58</c:v>
                </c:pt>
                <c:pt idx="3746">
                  <c:v>54</c:v>
                </c:pt>
                <c:pt idx="3747">
                  <c:v>46</c:v>
                </c:pt>
                <c:pt idx="3748">
                  <c:v>68</c:v>
                </c:pt>
                <c:pt idx="3749">
                  <c:v>71</c:v>
                </c:pt>
                <c:pt idx="3750">
                  <c:v>66</c:v>
                </c:pt>
                <c:pt idx="3751">
                  <c:v>73</c:v>
                </c:pt>
                <c:pt idx="3752">
                  <c:v>49</c:v>
                </c:pt>
                <c:pt idx="3753">
                  <c:v>73</c:v>
                </c:pt>
                <c:pt idx="3754">
                  <c:v>69</c:v>
                </c:pt>
                <c:pt idx="3755">
                  <c:v>49</c:v>
                </c:pt>
                <c:pt idx="3756">
                  <c:v>48</c:v>
                </c:pt>
                <c:pt idx="3757">
                  <c:v>48</c:v>
                </c:pt>
                <c:pt idx="3758">
                  <c:v>42</c:v>
                </c:pt>
                <c:pt idx="3759">
                  <c:v>52</c:v>
                </c:pt>
                <c:pt idx="3760">
                  <c:v>61</c:v>
                </c:pt>
                <c:pt idx="3761">
                  <c:v>47</c:v>
                </c:pt>
                <c:pt idx="3762">
                  <c:v>68</c:v>
                </c:pt>
                <c:pt idx="3763">
                  <c:v>34</c:v>
                </c:pt>
                <c:pt idx="3764">
                  <c:v>45</c:v>
                </c:pt>
                <c:pt idx="3765">
                  <c:v>67</c:v>
                </c:pt>
                <c:pt idx="3766">
                  <c:v>44</c:v>
                </c:pt>
                <c:pt idx="3767">
                  <c:v>48</c:v>
                </c:pt>
                <c:pt idx="3768">
                  <c:v>38</c:v>
                </c:pt>
                <c:pt idx="3769">
                  <c:v>60</c:v>
                </c:pt>
                <c:pt idx="3770">
                  <c:v>27</c:v>
                </c:pt>
                <c:pt idx="3771">
                  <c:v>40</c:v>
                </c:pt>
                <c:pt idx="3772">
                  <c:v>94</c:v>
                </c:pt>
                <c:pt idx="3773">
                  <c:v>55</c:v>
                </c:pt>
                <c:pt idx="3774">
                  <c:v>64</c:v>
                </c:pt>
                <c:pt idx="3775">
                  <c:v>47</c:v>
                </c:pt>
                <c:pt idx="3776">
                  <c:v>53</c:v>
                </c:pt>
                <c:pt idx="3777">
                  <c:v>47</c:v>
                </c:pt>
                <c:pt idx="3778">
                  <c:v>81</c:v>
                </c:pt>
                <c:pt idx="3779">
                  <c:v>82</c:v>
                </c:pt>
                <c:pt idx="3780">
                  <c:v>78</c:v>
                </c:pt>
                <c:pt idx="3781">
                  <c:v>82</c:v>
                </c:pt>
                <c:pt idx="3782">
                  <c:v>59</c:v>
                </c:pt>
                <c:pt idx="3783">
                  <c:v>49</c:v>
                </c:pt>
                <c:pt idx="3784">
                  <c:v>76</c:v>
                </c:pt>
                <c:pt idx="3785">
                  <c:v>38</c:v>
                </c:pt>
                <c:pt idx="3786">
                  <c:v>51</c:v>
                </c:pt>
                <c:pt idx="3787">
                  <c:v>54</c:v>
                </c:pt>
                <c:pt idx="3788">
                  <c:v>44</c:v>
                </c:pt>
                <c:pt idx="3789">
                  <c:v>68</c:v>
                </c:pt>
                <c:pt idx="3790">
                  <c:v>59</c:v>
                </c:pt>
                <c:pt idx="3791">
                  <c:v>30</c:v>
                </c:pt>
                <c:pt idx="3792">
                  <c:v>67</c:v>
                </c:pt>
                <c:pt idx="3793">
                  <c:v>63</c:v>
                </c:pt>
                <c:pt idx="3794">
                  <c:v>62</c:v>
                </c:pt>
                <c:pt idx="3795">
                  <c:v>51</c:v>
                </c:pt>
                <c:pt idx="3796">
                  <c:v>69</c:v>
                </c:pt>
                <c:pt idx="3797">
                  <c:v>55</c:v>
                </c:pt>
                <c:pt idx="3798">
                  <c:v>67</c:v>
                </c:pt>
                <c:pt idx="3799">
                  <c:v>68</c:v>
                </c:pt>
                <c:pt idx="3800">
                  <c:v>39</c:v>
                </c:pt>
                <c:pt idx="3801">
                  <c:v>34</c:v>
                </c:pt>
                <c:pt idx="3802">
                  <c:v>57</c:v>
                </c:pt>
                <c:pt idx="3803">
                  <c:v>47</c:v>
                </c:pt>
                <c:pt idx="3804">
                  <c:v>65</c:v>
                </c:pt>
                <c:pt idx="3805">
                  <c:v>50</c:v>
                </c:pt>
                <c:pt idx="3806">
                  <c:v>56</c:v>
                </c:pt>
                <c:pt idx="3807">
                  <c:v>38</c:v>
                </c:pt>
                <c:pt idx="3808">
                  <c:v>40</c:v>
                </c:pt>
                <c:pt idx="3809">
                  <c:v>39</c:v>
                </c:pt>
                <c:pt idx="3810">
                  <c:v>44</c:v>
                </c:pt>
                <c:pt idx="3811">
                  <c:v>75</c:v>
                </c:pt>
                <c:pt idx="3812">
                  <c:v>74</c:v>
                </c:pt>
                <c:pt idx="3813">
                  <c:v>70</c:v>
                </c:pt>
                <c:pt idx="3814">
                  <c:v>45</c:v>
                </c:pt>
                <c:pt idx="3815">
                  <c:v>66</c:v>
                </c:pt>
                <c:pt idx="3816">
                  <c:v>48</c:v>
                </c:pt>
                <c:pt idx="3817">
                  <c:v>47</c:v>
                </c:pt>
                <c:pt idx="3818">
                  <c:v>54</c:v>
                </c:pt>
                <c:pt idx="3819">
                  <c:v>58</c:v>
                </c:pt>
                <c:pt idx="3820">
                  <c:v>44</c:v>
                </c:pt>
                <c:pt idx="3821">
                  <c:v>34</c:v>
                </c:pt>
                <c:pt idx="3822">
                  <c:v>35</c:v>
                </c:pt>
                <c:pt idx="3823">
                  <c:v>72</c:v>
                </c:pt>
                <c:pt idx="3824">
                  <c:v>78</c:v>
                </c:pt>
                <c:pt idx="3825">
                  <c:v>38</c:v>
                </c:pt>
                <c:pt idx="3826">
                  <c:v>46</c:v>
                </c:pt>
                <c:pt idx="3827">
                  <c:v>46</c:v>
                </c:pt>
                <c:pt idx="3828">
                  <c:v>45</c:v>
                </c:pt>
                <c:pt idx="3829">
                  <c:v>70</c:v>
                </c:pt>
                <c:pt idx="3830">
                  <c:v>57</c:v>
                </c:pt>
                <c:pt idx="3831">
                  <c:v>47</c:v>
                </c:pt>
                <c:pt idx="3832">
                  <c:v>38</c:v>
                </c:pt>
                <c:pt idx="3833">
                  <c:v>38</c:v>
                </c:pt>
                <c:pt idx="3834">
                  <c:v>54</c:v>
                </c:pt>
                <c:pt idx="3835">
                  <c:v>86</c:v>
                </c:pt>
                <c:pt idx="3836">
                  <c:v>50</c:v>
                </c:pt>
                <c:pt idx="3837">
                  <c:v>46</c:v>
                </c:pt>
                <c:pt idx="3838">
                  <c:v>40</c:v>
                </c:pt>
                <c:pt idx="3839">
                  <c:v>71</c:v>
                </c:pt>
                <c:pt idx="3840">
                  <c:v>36</c:v>
                </c:pt>
                <c:pt idx="3841">
                  <c:v>62</c:v>
                </c:pt>
                <c:pt idx="3842">
                  <c:v>37</c:v>
                </c:pt>
                <c:pt idx="3843">
                  <c:v>57</c:v>
                </c:pt>
                <c:pt idx="3844">
                  <c:v>50</c:v>
                </c:pt>
                <c:pt idx="3845">
                  <c:v>38</c:v>
                </c:pt>
                <c:pt idx="3846">
                  <c:v>49</c:v>
                </c:pt>
                <c:pt idx="3847">
                  <c:v>53</c:v>
                </c:pt>
                <c:pt idx="3848">
                  <c:v>53</c:v>
                </c:pt>
                <c:pt idx="3849">
                  <c:v>54</c:v>
                </c:pt>
                <c:pt idx="3850">
                  <c:v>52</c:v>
                </c:pt>
                <c:pt idx="3851">
                  <c:v>44</c:v>
                </c:pt>
                <c:pt idx="3852">
                  <c:v>54</c:v>
                </c:pt>
                <c:pt idx="3853">
                  <c:v>52</c:v>
                </c:pt>
                <c:pt idx="3854">
                  <c:v>67</c:v>
                </c:pt>
                <c:pt idx="3855">
                  <c:v>27</c:v>
                </c:pt>
                <c:pt idx="3856">
                  <c:v>71</c:v>
                </c:pt>
                <c:pt idx="3857">
                  <c:v>71</c:v>
                </c:pt>
                <c:pt idx="3858">
                  <c:v>52</c:v>
                </c:pt>
                <c:pt idx="3859">
                  <c:v>54</c:v>
                </c:pt>
                <c:pt idx="3860">
                  <c:v>58</c:v>
                </c:pt>
                <c:pt idx="3861">
                  <c:v>51</c:v>
                </c:pt>
                <c:pt idx="3862">
                  <c:v>35</c:v>
                </c:pt>
                <c:pt idx="3863">
                  <c:v>58</c:v>
                </c:pt>
                <c:pt idx="3864">
                  <c:v>81</c:v>
                </c:pt>
                <c:pt idx="3865">
                  <c:v>88</c:v>
                </c:pt>
                <c:pt idx="3866">
                  <c:v>55</c:v>
                </c:pt>
                <c:pt idx="3867">
                  <c:v>55</c:v>
                </c:pt>
                <c:pt idx="3868">
                  <c:v>57</c:v>
                </c:pt>
                <c:pt idx="3869">
                  <c:v>45</c:v>
                </c:pt>
                <c:pt idx="3870">
                  <c:v>38</c:v>
                </c:pt>
                <c:pt idx="3871">
                  <c:v>34</c:v>
                </c:pt>
                <c:pt idx="3872">
                  <c:v>40</c:v>
                </c:pt>
                <c:pt idx="3873">
                  <c:v>36</c:v>
                </c:pt>
                <c:pt idx="3874">
                  <c:v>50</c:v>
                </c:pt>
                <c:pt idx="3875">
                  <c:v>32</c:v>
                </c:pt>
                <c:pt idx="3876">
                  <c:v>35</c:v>
                </c:pt>
                <c:pt idx="3877">
                  <c:v>36</c:v>
                </c:pt>
                <c:pt idx="3878">
                  <c:v>37</c:v>
                </c:pt>
                <c:pt idx="3879">
                  <c:v>36</c:v>
                </c:pt>
                <c:pt idx="3880">
                  <c:v>55</c:v>
                </c:pt>
                <c:pt idx="3881">
                  <c:v>73</c:v>
                </c:pt>
                <c:pt idx="3882">
                  <c:v>45</c:v>
                </c:pt>
                <c:pt idx="3883">
                  <c:v>39</c:v>
                </c:pt>
                <c:pt idx="3884">
                  <c:v>38</c:v>
                </c:pt>
                <c:pt idx="3885">
                  <c:v>49</c:v>
                </c:pt>
                <c:pt idx="3886">
                  <c:v>86</c:v>
                </c:pt>
                <c:pt idx="3887">
                  <c:v>49</c:v>
                </c:pt>
                <c:pt idx="3888">
                  <c:v>35</c:v>
                </c:pt>
                <c:pt idx="3889">
                  <c:v>36</c:v>
                </c:pt>
                <c:pt idx="3890">
                  <c:v>44</c:v>
                </c:pt>
                <c:pt idx="3891">
                  <c:v>40</c:v>
                </c:pt>
                <c:pt idx="3892">
                  <c:v>79</c:v>
                </c:pt>
                <c:pt idx="3893">
                  <c:v>43</c:v>
                </c:pt>
                <c:pt idx="3894">
                  <c:v>45</c:v>
                </c:pt>
                <c:pt idx="3895">
                  <c:v>51</c:v>
                </c:pt>
                <c:pt idx="3896">
                  <c:v>64</c:v>
                </c:pt>
                <c:pt idx="3897">
                  <c:v>59</c:v>
                </c:pt>
                <c:pt idx="3898">
                  <c:v>49</c:v>
                </c:pt>
                <c:pt idx="3899">
                  <c:v>46</c:v>
                </c:pt>
                <c:pt idx="3900">
                  <c:v>71</c:v>
                </c:pt>
                <c:pt idx="3901">
                  <c:v>63</c:v>
                </c:pt>
                <c:pt idx="3902">
                  <c:v>59</c:v>
                </c:pt>
                <c:pt idx="3903">
                  <c:v>62</c:v>
                </c:pt>
                <c:pt idx="3904">
                  <c:v>74</c:v>
                </c:pt>
                <c:pt idx="3905">
                  <c:v>59</c:v>
                </c:pt>
                <c:pt idx="3906">
                  <c:v>45</c:v>
                </c:pt>
                <c:pt idx="3907">
                  <c:v>33</c:v>
                </c:pt>
                <c:pt idx="3908">
                  <c:v>47</c:v>
                </c:pt>
                <c:pt idx="3909">
                  <c:v>77</c:v>
                </c:pt>
                <c:pt idx="3910">
                  <c:v>89</c:v>
                </c:pt>
                <c:pt idx="3911">
                  <c:v>40</c:v>
                </c:pt>
                <c:pt idx="3912">
                  <c:v>45</c:v>
                </c:pt>
                <c:pt idx="3913">
                  <c:v>46</c:v>
                </c:pt>
                <c:pt idx="3914">
                  <c:v>49</c:v>
                </c:pt>
                <c:pt idx="3915">
                  <c:v>47</c:v>
                </c:pt>
                <c:pt idx="3916">
                  <c:v>59</c:v>
                </c:pt>
                <c:pt idx="3917">
                  <c:v>50</c:v>
                </c:pt>
                <c:pt idx="3918">
                  <c:v>71</c:v>
                </c:pt>
                <c:pt idx="3919">
                  <c:v>67</c:v>
                </c:pt>
                <c:pt idx="3920">
                  <c:v>38</c:v>
                </c:pt>
                <c:pt idx="3921">
                  <c:v>85</c:v>
                </c:pt>
                <c:pt idx="3922">
                  <c:v>45</c:v>
                </c:pt>
                <c:pt idx="3923">
                  <c:v>63</c:v>
                </c:pt>
                <c:pt idx="3924">
                  <c:v>56</c:v>
                </c:pt>
                <c:pt idx="3925">
                  <c:v>45</c:v>
                </c:pt>
                <c:pt idx="3926">
                  <c:v>52</c:v>
                </c:pt>
                <c:pt idx="3927">
                  <c:v>53</c:v>
                </c:pt>
                <c:pt idx="3928">
                  <c:v>57</c:v>
                </c:pt>
                <c:pt idx="3929">
                  <c:v>46</c:v>
                </c:pt>
                <c:pt idx="3930">
                  <c:v>36</c:v>
                </c:pt>
                <c:pt idx="3931">
                  <c:v>75</c:v>
                </c:pt>
                <c:pt idx="3932">
                  <c:v>72</c:v>
                </c:pt>
                <c:pt idx="3933">
                  <c:v>49</c:v>
                </c:pt>
                <c:pt idx="3934">
                  <c:v>53</c:v>
                </c:pt>
                <c:pt idx="3935">
                  <c:v>36</c:v>
                </c:pt>
                <c:pt idx="3936">
                  <c:v>45</c:v>
                </c:pt>
                <c:pt idx="3937">
                  <c:v>85</c:v>
                </c:pt>
                <c:pt idx="3938">
                  <c:v>55</c:v>
                </c:pt>
                <c:pt idx="3939">
                  <c:v>72</c:v>
                </c:pt>
                <c:pt idx="3940">
                  <c:v>41</c:v>
                </c:pt>
                <c:pt idx="3941">
                  <c:v>49</c:v>
                </c:pt>
                <c:pt idx="3942">
                  <c:v>83</c:v>
                </c:pt>
                <c:pt idx="3943">
                  <c:v>54</c:v>
                </c:pt>
                <c:pt idx="3944">
                  <c:v>64</c:v>
                </c:pt>
                <c:pt idx="3945">
                  <c:v>53</c:v>
                </c:pt>
                <c:pt idx="3946">
                  <c:v>82</c:v>
                </c:pt>
                <c:pt idx="3947">
                  <c:v>53</c:v>
                </c:pt>
                <c:pt idx="3948">
                  <c:v>38</c:v>
                </c:pt>
                <c:pt idx="3949">
                  <c:v>75</c:v>
                </c:pt>
                <c:pt idx="3950">
                  <c:v>55</c:v>
                </c:pt>
                <c:pt idx="3951">
                  <c:v>51</c:v>
                </c:pt>
                <c:pt idx="3952">
                  <c:v>47</c:v>
                </c:pt>
                <c:pt idx="3953">
                  <c:v>86</c:v>
                </c:pt>
                <c:pt idx="3954">
                  <c:v>59</c:v>
                </c:pt>
                <c:pt idx="3955">
                  <c:v>79</c:v>
                </c:pt>
                <c:pt idx="3956">
                  <c:v>48</c:v>
                </c:pt>
                <c:pt idx="3957">
                  <c:v>71</c:v>
                </c:pt>
                <c:pt idx="3958">
                  <c:v>70</c:v>
                </c:pt>
                <c:pt idx="3959">
                  <c:v>48</c:v>
                </c:pt>
                <c:pt idx="3960">
                  <c:v>36</c:v>
                </c:pt>
                <c:pt idx="3961">
                  <c:v>57</c:v>
                </c:pt>
                <c:pt idx="3962">
                  <c:v>49</c:v>
                </c:pt>
                <c:pt idx="3963">
                  <c:v>89</c:v>
                </c:pt>
                <c:pt idx="3964">
                  <c:v>64</c:v>
                </c:pt>
                <c:pt idx="3965">
                  <c:v>27</c:v>
                </c:pt>
                <c:pt idx="3966">
                  <c:v>44</c:v>
                </c:pt>
                <c:pt idx="3967">
                  <c:v>41</c:v>
                </c:pt>
                <c:pt idx="3968">
                  <c:v>40</c:v>
                </c:pt>
                <c:pt idx="3969">
                  <c:v>45</c:v>
                </c:pt>
                <c:pt idx="3970">
                  <c:v>70</c:v>
                </c:pt>
                <c:pt idx="3971">
                  <c:v>74</c:v>
                </c:pt>
                <c:pt idx="3972">
                  <c:v>65</c:v>
                </c:pt>
                <c:pt idx="3973">
                  <c:v>63</c:v>
                </c:pt>
                <c:pt idx="3974">
                  <c:v>53</c:v>
                </c:pt>
                <c:pt idx="3975">
                  <c:v>86</c:v>
                </c:pt>
                <c:pt idx="3976">
                  <c:v>87</c:v>
                </c:pt>
                <c:pt idx="3977">
                  <c:v>72</c:v>
                </c:pt>
                <c:pt idx="3978">
                  <c:v>76</c:v>
                </c:pt>
                <c:pt idx="3979">
                  <c:v>52</c:v>
                </c:pt>
                <c:pt idx="3980">
                  <c:v>52</c:v>
                </c:pt>
                <c:pt idx="3981">
                  <c:v>45</c:v>
                </c:pt>
                <c:pt idx="3982">
                  <c:v>51</c:v>
                </c:pt>
                <c:pt idx="3983">
                  <c:v>47</c:v>
                </c:pt>
                <c:pt idx="3984">
                  <c:v>50</c:v>
                </c:pt>
                <c:pt idx="3985">
                  <c:v>90</c:v>
                </c:pt>
                <c:pt idx="3986">
                  <c:v>51</c:v>
                </c:pt>
                <c:pt idx="3987">
                  <c:v>58</c:v>
                </c:pt>
                <c:pt idx="3988">
                  <c:v>46</c:v>
                </c:pt>
                <c:pt idx="3989">
                  <c:v>34</c:v>
                </c:pt>
                <c:pt idx="3990">
                  <c:v>77</c:v>
                </c:pt>
                <c:pt idx="3991">
                  <c:v>49</c:v>
                </c:pt>
                <c:pt idx="3992">
                  <c:v>79</c:v>
                </c:pt>
                <c:pt idx="3993">
                  <c:v>60</c:v>
                </c:pt>
                <c:pt idx="3994">
                  <c:v>33</c:v>
                </c:pt>
                <c:pt idx="3995">
                  <c:v>63</c:v>
                </c:pt>
                <c:pt idx="3996">
                  <c:v>72</c:v>
                </c:pt>
                <c:pt idx="3997">
                  <c:v>55</c:v>
                </c:pt>
                <c:pt idx="3998">
                  <c:v>50</c:v>
                </c:pt>
                <c:pt idx="3999">
                  <c:v>57</c:v>
                </c:pt>
                <c:pt idx="4000">
                  <c:v>47</c:v>
                </c:pt>
                <c:pt idx="4001">
                  <c:v>37</c:v>
                </c:pt>
                <c:pt idx="4002">
                  <c:v>64</c:v>
                </c:pt>
                <c:pt idx="4003">
                  <c:v>46</c:v>
                </c:pt>
                <c:pt idx="4004">
                  <c:v>53</c:v>
                </c:pt>
                <c:pt idx="4005">
                  <c:v>67</c:v>
                </c:pt>
                <c:pt idx="4006">
                  <c:v>53</c:v>
                </c:pt>
                <c:pt idx="4007">
                  <c:v>54</c:v>
                </c:pt>
                <c:pt idx="4008">
                  <c:v>38</c:v>
                </c:pt>
                <c:pt idx="4009">
                  <c:v>38</c:v>
                </c:pt>
                <c:pt idx="4010">
                  <c:v>77</c:v>
                </c:pt>
                <c:pt idx="4011">
                  <c:v>68</c:v>
                </c:pt>
                <c:pt idx="4012">
                  <c:v>68</c:v>
                </c:pt>
                <c:pt idx="4013">
                  <c:v>68</c:v>
                </c:pt>
                <c:pt idx="4014">
                  <c:v>64</c:v>
                </c:pt>
                <c:pt idx="4015">
                  <c:v>67</c:v>
                </c:pt>
                <c:pt idx="4016">
                  <c:v>68</c:v>
                </c:pt>
                <c:pt idx="4017">
                  <c:v>68</c:v>
                </c:pt>
                <c:pt idx="4018">
                  <c:v>71</c:v>
                </c:pt>
                <c:pt idx="4019">
                  <c:v>81</c:v>
                </c:pt>
                <c:pt idx="4020">
                  <c:v>56</c:v>
                </c:pt>
                <c:pt idx="4021">
                  <c:v>66</c:v>
                </c:pt>
                <c:pt idx="4022">
                  <c:v>69</c:v>
                </c:pt>
                <c:pt idx="4023">
                  <c:v>69</c:v>
                </c:pt>
                <c:pt idx="4024">
                  <c:v>81</c:v>
                </c:pt>
                <c:pt idx="4025">
                  <c:v>29</c:v>
                </c:pt>
                <c:pt idx="4026">
                  <c:v>41</c:v>
                </c:pt>
                <c:pt idx="4027">
                  <c:v>62</c:v>
                </c:pt>
                <c:pt idx="4028">
                  <c:v>76</c:v>
                </c:pt>
                <c:pt idx="4029">
                  <c:v>64</c:v>
                </c:pt>
                <c:pt idx="4030">
                  <c:v>84</c:v>
                </c:pt>
                <c:pt idx="4031">
                  <c:v>49</c:v>
                </c:pt>
                <c:pt idx="4032">
                  <c:v>35</c:v>
                </c:pt>
                <c:pt idx="4033">
                  <c:v>82</c:v>
                </c:pt>
                <c:pt idx="4034">
                  <c:v>66</c:v>
                </c:pt>
                <c:pt idx="4035">
                  <c:v>72</c:v>
                </c:pt>
                <c:pt idx="4036">
                  <c:v>82</c:v>
                </c:pt>
                <c:pt idx="4037">
                  <c:v>28</c:v>
                </c:pt>
                <c:pt idx="4038">
                  <c:v>83</c:v>
                </c:pt>
                <c:pt idx="4039">
                  <c:v>48</c:v>
                </c:pt>
                <c:pt idx="4040">
                  <c:v>77</c:v>
                </c:pt>
                <c:pt idx="4041">
                  <c:v>36</c:v>
                </c:pt>
                <c:pt idx="4042">
                  <c:v>59</c:v>
                </c:pt>
                <c:pt idx="4043">
                  <c:v>45</c:v>
                </c:pt>
                <c:pt idx="4044">
                  <c:v>73</c:v>
                </c:pt>
                <c:pt idx="4045">
                  <c:v>47</c:v>
                </c:pt>
                <c:pt idx="4046">
                  <c:v>73</c:v>
                </c:pt>
                <c:pt idx="4047">
                  <c:v>69</c:v>
                </c:pt>
                <c:pt idx="4048">
                  <c:v>53</c:v>
                </c:pt>
                <c:pt idx="4049">
                  <c:v>35</c:v>
                </c:pt>
                <c:pt idx="4050">
                  <c:v>57</c:v>
                </c:pt>
                <c:pt idx="4051">
                  <c:v>37</c:v>
                </c:pt>
                <c:pt idx="4052">
                  <c:v>61</c:v>
                </c:pt>
                <c:pt idx="4053">
                  <c:v>31</c:v>
                </c:pt>
                <c:pt idx="4054">
                  <c:v>28</c:v>
                </c:pt>
                <c:pt idx="4055">
                  <c:v>39</c:v>
                </c:pt>
                <c:pt idx="4056">
                  <c:v>56</c:v>
                </c:pt>
                <c:pt idx="4057">
                  <c:v>66</c:v>
                </c:pt>
                <c:pt idx="4058">
                  <c:v>56</c:v>
                </c:pt>
                <c:pt idx="4059">
                  <c:v>69</c:v>
                </c:pt>
                <c:pt idx="4060">
                  <c:v>54</c:v>
                </c:pt>
                <c:pt idx="4061">
                  <c:v>91</c:v>
                </c:pt>
                <c:pt idx="4062">
                  <c:v>40</c:v>
                </c:pt>
                <c:pt idx="4063">
                  <c:v>62</c:v>
                </c:pt>
                <c:pt idx="4064">
                  <c:v>64</c:v>
                </c:pt>
                <c:pt idx="4065">
                  <c:v>33</c:v>
                </c:pt>
                <c:pt idx="4066">
                  <c:v>43</c:v>
                </c:pt>
                <c:pt idx="4067">
                  <c:v>58</c:v>
                </c:pt>
                <c:pt idx="4068">
                  <c:v>38</c:v>
                </c:pt>
                <c:pt idx="4069">
                  <c:v>73</c:v>
                </c:pt>
                <c:pt idx="4070">
                  <c:v>41</c:v>
                </c:pt>
                <c:pt idx="4071">
                  <c:v>62</c:v>
                </c:pt>
                <c:pt idx="4072">
                  <c:v>88</c:v>
                </c:pt>
                <c:pt idx="4073">
                  <c:v>45</c:v>
                </c:pt>
                <c:pt idx="4074">
                  <c:v>50</c:v>
                </c:pt>
                <c:pt idx="4075">
                  <c:v>57</c:v>
                </c:pt>
                <c:pt idx="4076">
                  <c:v>70</c:v>
                </c:pt>
                <c:pt idx="4077">
                  <c:v>29</c:v>
                </c:pt>
                <c:pt idx="4078">
                  <c:v>55</c:v>
                </c:pt>
                <c:pt idx="4079">
                  <c:v>64</c:v>
                </c:pt>
                <c:pt idx="4080">
                  <c:v>76</c:v>
                </c:pt>
                <c:pt idx="4081">
                  <c:v>57</c:v>
                </c:pt>
                <c:pt idx="4082">
                  <c:v>33</c:v>
                </c:pt>
                <c:pt idx="4083">
                  <c:v>78</c:v>
                </c:pt>
                <c:pt idx="4084">
                  <c:v>51</c:v>
                </c:pt>
                <c:pt idx="4085">
                  <c:v>50</c:v>
                </c:pt>
                <c:pt idx="4086">
                  <c:v>55</c:v>
                </c:pt>
                <c:pt idx="4087">
                  <c:v>63</c:v>
                </c:pt>
                <c:pt idx="4088">
                  <c:v>66</c:v>
                </c:pt>
                <c:pt idx="4089">
                  <c:v>53</c:v>
                </c:pt>
                <c:pt idx="4090">
                  <c:v>45</c:v>
                </c:pt>
                <c:pt idx="4091">
                  <c:v>68</c:v>
                </c:pt>
                <c:pt idx="4092">
                  <c:v>39</c:v>
                </c:pt>
                <c:pt idx="4093">
                  <c:v>44</c:v>
                </c:pt>
                <c:pt idx="4094">
                  <c:v>68</c:v>
                </c:pt>
                <c:pt idx="4095">
                  <c:v>68</c:v>
                </c:pt>
                <c:pt idx="4096">
                  <c:v>42</c:v>
                </c:pt>
                <c:pt idx="4097">
                  <c:v>76</c:v>
                </c:pt>
                <c:pt idx="4098">
                  <c:v>61</c:v>
                </c:pt>
                <c:pt idx="4099">
                  <c:v>78</c:v>
                </c:pt>
                <c:pt idx="4100">
                  <c:v>53</c:v>
                </c:pt>
                <c:pt idx="4101">
                  <c:v>54</c:v>
                </c:pt>
                <c:pt idx="4102">
                  <c:v>39</c:v>
                </c:pt>
                <c:pt idx="4103">
                  <c:v>38</c:v>
                </c:pt>
                <c:pt idx="4104">
                  <c:v>34</c:v>
                </c:pt>
                <c:pt idx="4105">
                  <c:v>61</c:v>
                </c:pt>
                <c:pt idx="4106">
                  <c:v>29</c:v>
                </c:pt>
                <c:pt idx="4107">
                  <c:v>48</c:v>
                </c:pt>
                <c:pt idx="4108">
                  <c:v>60</c:v>
                </c:pt>
                <c:pt idx="4109">
                  <c:v>62</c:v>
                </c:pt>
                <c:pt idx="4110">
                  <c:v>66</c:v>
                </c:pt>
                <c:pt idx="4111">
                  <c:v>64</c:v>
                </c:pt>
                <c:pt idx="4112">
                  <c:v>37</c:v>
                </c:pt>
                <c:pt idx="4113">
                  <c:v>63</c:v>
                </c:pt>
                <c:pt idx="4114">
                  <c:v>49</c:v>
                </c:pt>
                <c:pt idx="4115">
                  <c:v>71</c:v>
                </c:pt>
                <c:pt idx="4116">
                  <c:v>74</c:v>
                </c:pt>
                <c:pt idx="4117">
                  <c:v>78</c:v>
                </c:pt>
                <c:pt idx="4118">
                  <c:v>25</c:v>
                </c:pt>
                <c:pt idx="4119">
                  <c:v>35</c:v>
                </c:pt>
                <c:pt idx="4120">
                  <c:v>41</c:v>
                </c:pt>
                <c:pt idx="4121">
                  <c:v>52</c:v>
                </c:pt>
                <c:pt idx="4122">
                  <c:v>65</c:v>
                </c:pt>
                <c:pt idx="4123">
                  <c:v>63</c:v>
                </c:pt>
                <c:pt idx="4124">
                  <c:v>47</c:v>
                </c:pt>
                <c:pt idx="4125">
                  <c:v>76</c:v>
                </c:pt>
                <c:pt idx="4126">
                  <c:v>47</c:v>
                </c:pt>
                <c:pt idx="4127">
                  <c:v>40</c:v>
                </c:pt>
                <c:pt idx="4128">
                  <c:v>64</c:v>
                </c:pt>
                <c:pt idx="4129">
                  <c:v>63</c:v>
                </c:pt>
                <c:pt idx="4130">
                  <c:v>53</c:v>
                </c:pt>
                <c:pt idx="4131">
                  <c:v>57</c:v>
                </c:pt>
                <c:pt idx="4132">
                  <c:v>83</c:v>
                </c:pt>
                <c:pt idx="4133">
                  <c:v>94</c:v>
                </c:pt>
                <c:pt idx="4134">
                  <c:v>63</c:v>
                </c:pt>
                <c:pt idx="4135">
                  <c:v>51</c:v>
                </c:pt>
                <c:pt idx="4136">
                  <c:v>59</c:v>
                </c:pt>
                <c:pt idx="4137">
                  <c:v>45</c:v>
                </c:pt>
                <c:pt idx="4138">
                  <c:v>53</c:v>
                </c:pt>
                <c:pt idx="4139">
                  <c:v>73</c:v>
                </c:pt>
                <c:pt idx="4140">
                  <c:v>60</c:v>
                </c:pt>
                <c:pt idx="4141">
                  <c:v>60</c:v>
                </c:pt>
                <c:pt idx="4142">
                  <c:v>56</c:v>
                </c:pt>
                <c:pt idx="4143">
                  <c:v>56</c:v>
                </c:pt>
                <c:pt idx="4144">
                  <c:v>85</c:v>
                </c:pt>
                <c:pt idx="4145">
                  <c:v>46</c:v>
                </c:pt>
                <c:pt idx="4146">
                  <c:v>67</c:v>
                </c:pt>
                <c:pt idx="4147">
                  <c:v>81</c:v>
                </c:pt>
                <c:pt idx="4148">
                  <c:v>40</c:v>
                </c:pt>
                <c:pt idx="4149">
                  <c:v>47</c:v>
                </c:pt>
                <c:pt idx="4150">
                  <c:v>43</c:v>
                </c:pt>
                <c:pt idx="4151">
                  <c:v>47</c:v>
                </c:pt>
                <c:pt idx="4152">
                  <c:v>49</c:v>
                </c:pt>
                <c:pt idx="4153">
                  <c:v>45</c:v>
                </c:pt>
                <c:pt idx="4154">
                  <c:v>45</c:v>
                </c:pt>
                <c:pt idx="4155">
                  <c:v>61</c:v>
                </c:pt>
                <c:pt idx="4156">
                  <c:v>69</c:v>
                </c:pt>
                <c:pt idx="4157">
                  <c:v>60</c:v>
                </c:pt>
                <c:pt idx="4158">
                  <c:v>56</c:v>
                </c:pt>
                <c:pt idx="4159">
                  <c:v>65</c:v>
                </c:pt>
                <c:pt idx="4160">
                  <c:v>41</c:v>
                </c:pt>
                <c:pt idx="4161">
                  <c:v>34</c:v>
                </c:pt>
                <c:pt idx="4162">
                  <c:v>40</c:v>
                </c:pt>
                <c:pt idx="4163">
                  <c:v>57</c:v>
                </c:pt>
                <c:pt idx="4164">
                  <c:v>52</c:v>
                </c:pt>
                <c:pt idx="4165">
                  <c:v>47</c:v>
                </c:pt>
                <c:pt idx="4166">
                  <c:v>56</c:v>
                </c:pt>
                <c:pt idx="4167">
                  <c:v>71</c:v>
                </c:pt>
                <c:pt idx="4168">
                  <c:v>53</c:v>
                </c:pt>
                <c:pt idx="4169">
                  <c:v>67</c:v>
                </c:pt>
                <c:pt idx="4170">
                  <c:v>62</c:v>
                </c:pt>
                <c:pt idx="4171">
                  <c:v>60</c:v>
                </c:pt>
                <c:pt idx="4172">
                  <c:v>70</c:v>
                </c:pt>
                <c:pt idx="4173">
                  <c:v>37</c:v>
                </c:pt>
                <c:pt idx="4174">
                  <c:v>74</c:v>
                </c:pt>
                <c:pt idx="4175">
                  <c:v>73</c:v>
                </c:pt>
                <c:pt idx="4176">
                  <c:v>46</c:v>
                </c:pt>
                <c:pt idx="4177">
                  <c:v>65</c:v>
                </c:pt>
                <c:pt idx="4178">
                  <c:v>49</c:v>
                </c:pt>
                <c:pt idx="4179">
                  <c:v>60</c:v>
                </c:pt>
                <c:pt idx="4180">
                  <c:v>66</c:v>
                </c:pt>
                <c:pt idx="4181">
                  <c:v>67</c:v>
                </c:pt>
                <c:pt idx="4182">
                  <c:v>37</c:v>
                </c:pt>
                <c:pt idx="4183">
                  <c:v>58</c:v>
                </c:pt>
                <c:pt idx="4184">
                  <c:v>43</c:v>
                </c:pt>
                <c:pt idx="4185">
                  <c:v>76</c:v>
                </c:pt>
                <c:pt idx="4186">
                  <c:v>94</c:v>
                </c:pt>
                <c:pt idx="4187">
                  <c:v>45</c:v>
                </c:pt>
                <c:pt idx="4188">
                  <c:v>50</c:v>
                </c:pt>
                <c:pt idx="4189">
                  <c:v>38</c:v>
                </c:pt>
                <c:pt idx="4190">
                  <c:v>54</c:v>
                </c:pt>
                <c:pt idx="4191">
                  <c:v>70</c:v>
                </c:pt>
                <c:pt idx="4192">
                  <c:v>46</c:v>
                </c:pt>
                <c:pt idx="4193">
                  <c:v>58</c:v>
                </c:pt>
                <c:pt idx="4194">
                  <c:v>68</c:v>
                </c:pt>
                <c:pt idx="4195">
                  <c:v>41</c:v>
                </c:pt>
                <c:pt idx="4196">
                  <c:v>63</c:v>
                </c:pt>
                <c:pt idx="4197">
                  <c:v>69</c:v>
                </c:pt>
                <c:pt idx="4198">
                  <c:v>55</c:v>
                </c:pt>
                <c:pt idx="4199">
                  <c:v>54</c:v>
                </c:pt>
                <c:pt idx="4200">
                  <c:v>39</c:v>
                </c:pt>
                <c:pt idx="4201">
                  <c:v>70</c:v>
                </c:pt>
                <c:pt idx="4202">
                  <c:v>65</c:v>
                </c:pt>
                <c:pt idx="4203">
                  <c:v>55</c:v>
                </c:pt>
                <c:pt idx="4204">
                  <c:v>49</c:v>
                </c:pt>
                <c:pt idx="4205">
                  <c:v>56</c:v>
                </c:pt>
                <c:pt idx="4206">
                  <c:v>58</c:v>
                </c:pt>
                <c:pt idx="4207">
                  <c:v>48</c:v>
                </c:pt>
                <c:pt idx="4208">
                  <c:v>52</c:v>
                </c:pt>
                <c:pt idx="4209">
                  <c:v>54</c:v>
                </c:pt>
                <c:pt idx="4210">
                  <c:v>32</c:v>
                </c:pt>
                <c:pt idx="4211">
                  <c:v>70</c:v>
                </c:pt>
                <c:pt idx="4212">
                  <c:v>56</c:v>
                </c:pt>
                <c:pt idx="4213">
                  <c:v>55</c:v>
                </c:pt>
                <c:pt idx="4214">
                  <c:v>29</c:v>
                </c:pt>
                <c:pt idx="4215">
                  <c:v>40</c:v>
                </c:pt>
                <c:pt idx="4216">
                  <c:v>58</c:v>
                </c:pt>
                <c:pt idx="4217">
                  <c:v>51</c:v>
                </c:pt>
                <c:pt idx="4218">
                  <c:v>36</c:v>
                </c:pt>
                <c:pt idx="4219">
                  <c:v>67</c:v>
                </c:pt>
                <c:pt idx="4220">
                  <c:v>51</c:v>
                </c:pt>
                <c:pt idx="4221">
                  <c:v>41</c:v>
                </c:pt>
                <c:pt idx="4222">
                  <c:v>46</c:v>
                </c:pt>
                <c:pt idx="4223">
                  <c:v>53</c:v>
                </c:pt>
                <c:pt idx="4224">
                  <c:v>53</c:v>
                </c:pt>
                <c:pt idx="4225">
                  <c:v>36</c:v>
                </c:pt>
                <c:pt idx="4226">
                  <c:v>36</c:v>
                </c:pt>
                <c:pt idx="4227">
                  <c:v>38</c:v>
                </c:pt>
                <c:pt idx="4228">
                  <c:v>36</c:v>
                </c:pt>
                <c:pt idx="4229">
                  <c:v>39</c:v>
                </c:pt>
                <c:pt idx="4230">
                  <c:v>56</c:v>
                </c:pt>
                <c:pt idx="4231">
                  <c:v>84</c:v>
                </c:pt>
                <c:pt idx="4232">
                  <c:v>71</c:v>
                </c:pt>
                <c:pt idx="4233">
                  <c:v>65</c:v>
                </c:pt>
                <c:pt idx="4234">
                  <c:v>85</c:v>
                </c:pt>
                <c:pt idx="4235">
                  <c:v>45</c:v>
                </c:pt>
                <c:pt idx="4236">
                  <c:v>65</c:v>
                </c:pt>
                <c:pt idx="4237">
                  <c:v>35</c:v>
                </c:pt>
                <c:pt idx="4238">
                  <c:v>76</c:v>
                </c:pt>
                <c:pt idx="4239">
                  <c:v>80</c:v>
                </c:pt>
                <c:pt idx="4240">
                  <c:v>68</c:v>
                </c:pt>
                <c:pt idx="4241">
                  <c:v>59</c:v>
                </c:pt>
                <c:pt idx="4242">
                  <c:v>61</c:v>
                </c:pt>
                <c:pt idx="4243">
                  <c:v>78</c:v>
                </c:pt>
                <c:pt idx="4244">
                  <c:v>61</c:v>
                </c:pt>
                <c:pt idx="4245">
                  <c:v>51</c:v>
                </c:pt>
                <c:pt idx="4246">
                  <c:v>70</c:v>
                </c:pt>
                <c:pt idx="4247">
                  <c:v>36</c:v>
                </c:pt>
                <c:pt idx="4248">
                  <c:v>86</c:v>
                </c:pt>
                <c:pt idx="4249">
                  <c:v>66</c:v>
                </c:pt>
                <c:pt idx="4250">
                  <c:v>70</c:v>
                </c:pt>
                <c:pt idx="4251">
                  <c:v>57</c:v>
                </c:pt>
                <c:pt idx="4252">
                  <c:v>59</c:v>
                </c:pt>
                <c:pt idx="4253">
                  <c:v>60</c:v>
                </c:pt>
                <c:pt idx="4254">
                  <c:v>48</c:v>
                </c:pt>
                <c:pt idx="4255">
                  <c:v>46</c:v>
                </c:pt>
                <c:pt idx="4256">
                  <c:v>39</c:v>
                </c:pt>
                <c:pt idx="4257">
                  <c:v>54</c:v>
                </c:pt>
                <c:pt idx="4258">
                  <c:v>88</c:v>
                </c:pt>
                <c:pt idx="4259">
                  <c:v>67</c:v>
                </c:pt>
                <c:pt idx="4260">
                  <c:v>67</c:v>
                </c:pt>
                <c:pt idx="4261">
                  <c:v>68</c:v>
                </c:pt>
                <c:pt idx="4262">
                  <c:v>78</c:v>
                </c:pt>
                <c:pt idx="4263">
                  <c:v>65</c:v>
                </c:pt>
                <c:pt idx="4264">
                  <c:v>63</c:v>
                </c:pt>
                <c:pt idx="4265">
                  <c:v>68</c:v>
                </c:pt>
                <c:pt idx="4266">
                  <c:v>40</c:v>
                </c:pt>
                <c:pt idx="4267">
                  <c:v>76</c:v>
                </c:pt>
                <c:pt idx="4268">
                  <c:v>34</c:v>
                </c:pt>
                <c:pt idx="4269">
                  <c:v>59</c:v>
                </c:pt>
                <c:pt idx="4270">
                  <c:v>71</c:v>
                </c:pt>
                <c:pt idx="4271">
                  <c:v>46</c:v>
                </c:pt>
                <c:pt idx="4272">
                  <c:v>66</c:v>
                </c:pt>
                <c:pt idx="4273">
                  <c:v>66</c:v>
                </c:pt>
                <c:pt idx="4274">
                  <c:v>93</c:v>
                </c:pt>
                <c:pt idx="4275">
                  <c:v>73</c:v>
                </c:pt>
                <c:pt idx="4276">
                  <c:v>56</c:v>
                </c:pt>
                <c:pt idx="4277">
                  <c:v>61</c:v>
                </c:pt>
                <c:pt idx="4278">
                  <c:v>40</c:v>
                </c:pt>
                <c:pt idx="4279">
                  <c:v>59</c:v>
                </c:pt>
                <c:pt idx="4280">
                  <c:v>56</c:v>
                </c:pt>
                <c:pt idx="4281">
                  <c:v>56</c:v>
                </c:pt>
                <c:pt idx="4282">
                  <c:v>74</c:v>
                </c:pt>
                <c:pt idx="4283">
                  <c:v>46</c:v>
                </c:pt>
                <c:pt idx="4284">
                  <c:v>74</c:v>
                </c:pt>
                <c:pt idx="4285">
                  <c:v>53</c:v>
                </c:pt>
                <c:pt idx="4286">
                  <c:v>88</c:v>
                </c:pt>
                <c:pt idx="4287">
                  <c:v>63</c:v>
                </c:pt>
                <c:pt idx="4288">
                  <c:v>82</c:v>
                </c:pt>
                <c:pt idx="4289">
                  <c:v>52</c:v>
                </c:pt>
                <c:pt idx="4290">
                  <c:v>71</c:v>
                </c:pt>
                <c:pt idx="4291">
                  <c:v>53</c:v>
                </c:pt>
                <c:pt idx="4292">
                  <c:v>70</c:v>
                </c:pt>
                <c:pt idx="4293">
                  <c:v>59</c:v>
                </c:pt>
                <c:pt idx="4294">
                  <c:v>64</c:v>
                </c:pt>
                <c:pt idx="4295">
                  <c:v>38</c:v>
                </c:pt>
                <c:pt idx="4296">
                  <c:v>30</c:v>
                </c:pt>
                <c:pt idx="4297">
                  <c:v>44</c:v>
                </c:pt>
                <c:pt idx="4298">
                  <c:v>69</c:v>
                </c:pt>
                <c:pt idx="4299">
                  <c:v>54</c:v>
                </c:pt>
                <c:pt idx="4300">
                  <c:v>58</c:v>
                </c:pt>
                <c:pt idx="4301">
                  <c:v>82</c:v>
                </c:pt>
                <c:pt idx="4302">
                  <c:v>59</c:v>
                </c:pt>
                <c:pt idx="4303">
                  <c:v>28</c:v>
                </c:pt>
                <c:pt idx="4304">
                  <c:v>57</c:v>
                </c:pt>
                <c:pt idx="4305">
                  <c:v>66</c:v>
                </c:pt>
                <c:pt idx="4306">
                  <c:v>51</c:v>
                </c:pt>
                <c:pt idx="4307">
                  <c:v>77</c:v>
                </c:pt>
                <c:pt idx="4308">
                  <c:v>35</c:v>
                </c:pt>
                <c:pt idx="4309">
                  <c:v>64</c:v>
                </c:pt>
                <c:pt idx="4310">
                  <c:v>57</c:v>
                </c:pt>
                <c:pt idx="4311">
                  <c:v>61</c:v>
                </c:pt>
                <c:pt idx="4312">
                  <c:v>73</c:v>
                </c:pt>
                <c:pt idx="4313">
                  <c:v>53</c:v>
                </c:pt>
                <c:pt idx="4314">
                  <c:v>50</c:v>
                </c:pt>
                <c:pt idx="4315">
                  <c:v>61</c:v>
                </c:pt>
                <c:pt idx="4316">
                  <c:v>64</c:v>
                </c:pt>
                <c:pt idx="4317">
                  <c:v>53</c:v>
                </c:pt>
                <c:pt idx="4318">
                  <c:v>51</c:v>
                </c:pt>
                <c:pt idx="4319">
                  <c:v>46</c:v>
                </c:pt>
                <c:pt idx="4320">
                  <c:v>72</c:v>
                </c:pt>
                <c:pt idx="4321">
                  <c:v>47</c:v>
                </c:pt>
                <c:pt idx="4322">
                  <c:v>68</c:v>
                </c:pt>
                <c:pt idx="4323">
                  <c:v>63</c:v>
                </c:pt>
                <c:pt idx="4324">
                  <c:v>75</c:v>
                </c:pt>
                <c:pt idx="4325">
                  <c:v>65</c:v>
                </c:pt>
                <c:pt idx="4326">
                  <c:v>88</c:v>
                </c:pt>
                <c:pt idx="4327">
                  <c:v>78</c:v>
                </c:pt>
                <c:pt idx="4328">
                  <c:v>81</c:v>
                </c:pt>
                <c:pt idx="4329">
                  <c:v>75</c:v>
                </c:pt>
                <c:pt idx="4330">
                  <c:v>70</c:v>
                </c:pt>
                <c:pt idx="4331">
                  <c:v>49</c:v>
                </c:pt>
                <c:pt idx="4332">
                  <c:v>59</c:v>
                </c:pt>
                <c:pt idx="4333">
                  <c:v>59</c:v>
                </c:pt>
                <c:pt idx="4334">
                  <c:v>65</c:v>
                </c:pt>
                <c:pt idx="4335">
                  <c:v>80</c:v>
                </c:pt>
                <c:pt idx="4336">
                  <c:v>60</c:v>
                </c:pt>
                <c:pt idx="4337">
                  <c:v>60</c:v>
                </c:pt>
                <c:pt idx="4338">
                  <c:v>61</c:v>
                </c:pt>
                <c:pt idx="4339">
                  <c:v>48</c:v>
                </c:pt>
                <c:pt idx="4340">
                  <c:v>76</c:v>
                </c:pt>
                <c:pt idx="4341">
                  <c:v>52</c:v>
                </c:pt>
                <c:pt idx="4342">
                  <c:v>59</c:v>
                </c:pt>
                <c:pt idx="4343">
                  <c:v>53</c:v>
                </c:pt>
                <c:pt idx="4344">
                  <c:v>27</c:v>
                </c:pt>
                <c:pt idx="4345">
                  <c:v>67</c:v>
                </c:pt>
                <c:pt idx="4346">
                  <c:v>49</c:v>
                </c:pt>
                <c:pt idx="4347">
                  <c:v>53</c:v>
                </c:pt>
                <c:pt idx="4348">
                  <c:v>72</c:v>
                </c:pt>
                <c:pt idx="4349">
                  <c:v>54</c:v>
                </c:pt>
                <c:pt idx="4350">
                  <c:v>77</c:v>
                </c:pt>
                <c:pt idx="4351">
                  <c:v>47</c:v>
                </c:pt>
                <c:pt idx="4352">
                  <c:v>56</c:v>
                </c:pt>
                <c:pt idx="4353">
                  <c:v>68</c:v>
                </c:pt>
                <c:pt idx="4354">
                  <c:v>87</c:v>
                </c:pt>
                <c:pt idx="4355">
                  <c:v>48</c:v>
                </c:pt>
                <c:pt idx="4356">
                  <c:v>38</c:v>
                </c:pt>
                <c:pt idx="4357">
                  <c:v>44</c:v>
                </c:pt>
                <c:pt idx="4358">
                  <c:v>44</c:v>
                </c:pt>
                <c:pt idx="4359">
                  <c:v>78</c:v>
                </c:pt>
                <c:pt idx="4360">
                  <c:v>62</c:v>
                </c:pt>
                <c:pt idx="4361">
                  <c:v>53</c:v>
                </c:pt>
                <c:pt idx="4362">
                  <c:v>50</c:v>
                </c:pt>
                <c:pt idx="4363">
                  <c:v>54</c:v>
                </c:pt>
                <c:pt idx="4364">
                  <c:v>35</c:v>
                </c:pt>
                <c:pt idx="4365">
                  <c:v>52</c:v>
                </c:pt>
                <c:pt idx="4366">
                  <c:v>74</c:v>
                </c:pt>
                <c:pt idx="4367">
                  <c:v>56</c:v>
                </c:pt>
                <c:pt idx="4368">
                  <c:v>60</c:v>
                </c:pt>
                <c:pt idx="4369">
                  <c:v>65</c:v>
                </c:pt>
                <c:pt idx="4370">
                  <c:v>77</c:v>
                </c:pt>
                <c:pt idx="4371">
                  <c:v>78</c:v>
                </c:pt>
                <c:pt idx="4372">
                  <c:v>77</c:v>
                </c:pt>
                <c:pt idx="4373">
                  <c:v>46</c:v>
                </c:pt>
                <c:pt idx="4374">
                  <c:v>54</c:v>
                </c:pt>
                <c:pt idx="4375">
                  <c:v>50</c:v>
                </c:pt>
                <c:pt idx="4376">
                  <c:v>83</c:v>
                </c:pt>
                <c:pt idx="4377">
                  <c:v>50</c:v>
                </c:pt>
                <c:pt idx="4378">
                  <c:v>71</c:v>
                </c:pt>
                <c:pt idx="4379">
                  <c:v>47</c:v>
                </c:pt>
                <c:pt idx="4380">
                  <c:v>57</c:v>
                </c:pt>
                <c:pt idx="4381">
                  <c:v>36</c:v>
                </c:pt>
                <c:pt idx="4382">
                  <c:v>46</c:v>
                </c:pt>
                <c:pt idx="4383">
                  <c:v>70</c:v>
                </c:pt>
                <c:pt idx="4384">
                  <c:v>63</c:v>
                </c:pt>
                <c:pt idx="4385">
                  <c:v>57</c:v>
                </c:pt>
                <c:pt idx="4386">
                  <c:v>64</c:v>
                </c:pt>
                <c:pt idx="4387">
                  <c:v>91</c:v>
                </c:pt>
                <c:pt idx="4388">
                  <c:v>55</c:v>
                </c:pt>
                <c:pt idx="4389">
                  <c:v>69</c:v>
                </c:pt>
                <c:pt idx="4390">
                  <c:v>57</c:v>
                </c:pt>
                <c:pt idx="4391">
                  <c:v>69</c:v>
                </c:pt>
                <c:pt idx="4392">
                  <c:v>60</c:v>
                </c:pt>
                <c:pt idx="4393">
                  <c:v>84</c:v>
                </c:pt>
                <c:pt idx="4394">
                  <c:v>79</c:v>
                </c:pt>
                <c:pt idx="4395">
                  <c:v>73</c:v>
                </c:pt>
                <c:pt idx="4396">
                  <c:v>62</c:v>
                </c:pt>
                <c:pt idx="4397">
                  <c:v>66</c:v>
                </c:pt>
                <c:pt idx="4398">
                  <c:v>74</c:v>
                </c:pt>
                <c:pt idx="4399">
                  <c:v>61</c:v>
                </c:pt>
                <c:pt idx="4400">
                  <c:v>41</c:v>
                </c:pt>
                <c:pt idx="4401">
                  <c:v>43</c:v>
                </c:pt>
                <c:pt idx="4402">
                  <c:v>52</c:v>
                </c:pt>
                <c:pt idx="4403">
                  <c:v>62</c:v>
                </c:pt>
                <c:pt idx="4404">
                  <c:v>38</c:v>
                </c:pt>
                <c:pt idx="4405">
                  <c:v>44</c:v>
                </c:pt>
                <c:pt idx="4406">
                  <c:v>58</c:v>
                </c:pt>
                <c:pt idx="4407">
                  <c:v>40</c:v>
                </c:pt>
                <c:pt idx="4408">
                  <c:v>65</c:v>
                </c:pt>
                <c:pt idx="4409">
                  <c:v>39</c:v>
                </c:pt>
                <c:pt idx="4410">
                  <c:v>39</c:v>
                </c:pt>
                <c:pt idx="4411">
                  <c:v>46</c:v>
                </c:pt>
                <c:pt idx="4412">
                  <c:v>52</c:v>
                </c:pt>
                <c:pt idx="4413">
                  <c:v>43</c:v>
                </c:pt>
                <c:pt idx="4414">
                  <c:v>88</c:v>
                </c:pt>
                <c:pt idx="4415">
                  <c:v>84</c:v>
                </c:pt>
                <c:pt idx="4416">
                  <c:v>51</c:v>
                </c:pt>
                <c:pt idx="4417">
                  <c:v>49</c:v>
                </c:pt>
                <c:pt idx="4418">
                  <c:v>44</c:v>
                </c:pt>
                <c:pt idx="4419">
                  <c:v>73</c:v>
                </c:pt>
                <c:pt idx="4420">
                  <c:v>25</c:v>
                </c:pt>
                <c:pt idx="4421">
                  <c:v>55</c:v>
                </c:pt>
                <c:pt idx="4422">
                  <c:v>51</c:v>
                </c:pt>
                <c:pt idx="4423">
                  <c:v>75</c:v>
                </c:pt>
                <c:pt idx="4424">
                  <c:v>44</c:v>
                </c:pt>
                <c:pt idx="4425">
                  <c:v>82</c:v>
                </c:pt>
                <c:pt idx="4426">
                  <c:v>57</c:v>
                </c:pt>
                <c:pt idx="4427">
                  <c:v>60</c:v>
                </c:pt>
                <c:pt idx="4428">
                  <c:v>42</c:v>
                </c:pt>
                <c:pt idx="4429">
                  <c:v>45</c:v>
                </c:pt>
                <c:pt idx="4430">
                  <c:v>69</c:v>
                </c:pt>
                <c:pt idx="4431">
                  <c:v>63</c:v>
                </c:pt>
                <c:pt idx="4432">
                  <c:v>65</c:v>
                </c:pt>
                <c:pt idx="4433">
                  <c:v>65</c:v>
                </c:pt>
                <c:pt idx="4434">
                  <c:v>57</c:v>
                </c:pt>
                <c:pt idx="4435">
                  <c:v>54</c:v>
                </c:pt>
                <c:pt idx="4436">
                  <c:v>44</c:v>
                </c:pt>
                <c:pt idx="4437">
                  <c:v>65</c:v>
                </c:pt>
                <c:pt idx="4438">
                  <c:v>67</c:v>
                </c:pt>
                <c:pt idx="4439">
                  <c:v>56</c:v>
                </c:pt>
                <c:pt idx="4440">
                  <c:v>53</c:v>
                </c:pt>
                <c:pt idx="4441">
                  <c:v>64</c:v>
                </c:pt>
                <c:pt idx="4442">
                  <c:v>57</c:v>
                </c:pt>
                <c:pt idx="4443">
                  <c:v>35</c:v>
                </c:pt>
                <c:pt idx="4444">
                  <c:v>58</c:v>
                </c:pt>
                <c:pt idx="4445">
                  <c:v>60</c:v>
                </c:pt>
                <c:pt idx="4446">
                  <c:v>65</c:v>
                </c:pt>
                <c:pt idx="4447">
                  <c:v>62</c:v>
                </c:pt>
                <c:pt idx="4448">
                  <c:v>64</c:v>
                </c:pt>
                <c:pt idx="4449">
                  <c:v>81</c:v>
                </c:pt>
                <c:pt idx="4450">
                  <c:v>51</c:v>
                </c:pt>
                <c:pt idx="4451">
                  <c:v>80</c:v>
                </c:pt>
                <c:pt idx="4452">
                  <c:v>69</c:v>
                </c:pt>
                <c:pt idx="4453">
                  <c:v>49</c:v>
                </c:pt>
                <c:pt idx="4454">
                  <c:v>56</c:v>
                </c:pt>
                <c:pt idx="4455">
                  <c:v>46</c:v>
                </c:pt>
                <c:pt idx="4456">
                  <c:v>71</c:v>
                </c:pt>
                <c:pt idx="4457">
                  <c:v>54</c:v>
                </c:pt>
                <c:pt idx="4458">
                  <c:v>83</c:v>
                </c:pt>
                <c:pt idx="4459">
                  <c:v>52</c:v>
                </c:pt>
                <c:pt idx="4460">
                  <c:v>40</c:v>
                </c:pt>
                <c:pt idx="4461">
                  <c:v>65</c:v>
                </c:pt>
                <c:pt idx="4462">
                  <c:v>46</c:v>
                </c:pt>
                <c:pt idx="4463">
                  <c:v>68</c:v>
                </c:pt>
                <c:pt idx="4464">
                  <c:v>55</c:v>
                </c:pt>
                <c:pt idx="4465">
                  <c:v>68</c:v>
                </c:pt>
                <c:pt idx="4466">
                  <c:v>47</c:v>
                </c:pt>
                <c:pt idx="4467">
                  <c:v>50</c:v>
                </c:pt>
                <c:pt idx="4468">
                  <c:v>58</c:v>
                </c:pt>
                <c:pt idx="4469">
                  <c:v>57</c:v>
                </c:pt>
                <c:pt idx="4470">
                  <c:v>46</c:v>
                </c:pt>
                <c:pt idx="4471">
                  <c:v>36</c:v>
                </c:pt>
                <c:pt idx="4472">
                  <c:v>48</c:v>
                </c:pt>
                <c:pt idx="4473">
                  <c:v>54</c:v>
                </c:pt>
                <c:pt idx="4474">
                  <c:v>54</c:v>
                </c:pt>
                <c:pt idx="4475">
                  <c:v>36</c:v>
                </c:pt>
                <c:pt idx="4476">
                  <c:v>40</c:v>
                </c:pt>
                <c:pt idx="4477">
                  <c:v>59</c:v>
                </c:pt>
                <c:pt idx="4478">
                  <c:v>52</c:v>
                </c:pt>
                <c:pt idx="4479">
                  <c:v>82</c:v>
                </c:pt>
                <c:pt idx="4480">
                  <c:v>49</c:v>
                </c:pt>
                <c:pt idx="4481">
                  <c:v>62</c:v>
                </c:pt>
                <c:pt idx="4482">
                  <c:v>84</c:v>
                </c:pt>
                <c:pt idx="4483">
                  <c:v>44</c:v>
                </c:pt>
                <c:pt idx="4484">
                  <c:v>59</c:v>
                </c:pt>
                <c:pt idx="4485">
                  <c:v>68</c:v>
                </c:pt>
                <c:pt idx="4486">
                  <c:v>80</c:v>
                </c:pt>
                <c:pt idx="4487">
                  <c:v>77</c:v>
                </c:pt>
                <c:pt idx="4488">
                  <c:v>81</c:v>
                </c:pt>
                <c:pt idx="4489">
                  <c:v>78</c:v>
                </c:pt>
                <c:pt idx="4490">
                  <c:v>83</c:v>
                </c:pt>
                <c:pt idx="4491">
                  <c:v>57</c:v>
                </c:pt>
                <c:pt idx="4492">
                  <c:v>81</c:v>
                </c:pt>
                <c:pt idx="4493">
                  <c:v>53</c:v>
                </c:pt>
                <c:pt idx="4494">
                  <c:v>89</c:v>
                </c:pt>
                <c:pt idx="4495">
                  <c:v>91</c:v>
                </c:pt>
                <c:pt idx="4496">
                  <c:v>87</c:v>
                </c:pt>
                <c:pt idx="4497">
                  <c:v>78</c:v>
                </c:pt>
                <c:pt idx="4498">
                  <c:v>32</c:v>
                </c:pt>
                <c:pt idx="4499">
                  <c:v>84</c:v>
                </c:pt>
                <c:pt idx="4500">
                  <c:v>78</c:v>
                </c:pt>
                <c:pt idx="4501">
                  <c:v>72</c:v>
                </c:pt>
                <c:pt idx="4502">
                  <c:v>51</c:v>
                </c:pt>
                <c:pt idx="4503">
                  <c:v>38</c:v>
                </c:pt>
                <c:pt idx="4504">
                  <c:v>58</c:v>
                </c:pt>
                <c:pt idx="4505">
                  <c:v>65</c:v>
                </c:pt>
                <c:pt idx="4506">
                  <c:v>77</c:v>
                </c:pt>
                <c:pt idx="4507">
                  <c:v>57</c:v>
                </c:pt>
                <c:pt idx="4508">
                  <c:v>57</c:v>
                </c:pt>
                <c:pt idx="4509">
                  <c:v>56</c:v>
                </c:pt>
                <c:pt idx="4510">
                  <c:v>77</c:v>
                </c:pt>
                <c:pt idx="4511">
                  <c:v>59</c:v>
                </c:pt>
                <c:pt idx="4512">
                  <c:v>49</c:v>
                </c:pt>
                <c:pt idx="4513">
                  <c:v>56</c:v>
                </c:pt>
                <c:pt idx="4514">
                  <c:v>38</c:v>
                </c:pt>
                <c:pt idx="4515">
                  <c:v>82</c:v>
                </c:pt>
                <c:pt idx="4516">
                  <c:v>56</c:v>
                </c:pt>
                <c:pt idx="4517">
                  <c:v>59</c:v>
                </c:pt>
                <c:pt idx="4518">
                  <c:v>47</c:v>
                </c:pt>
                <c:pt idx="4519">
                  <c:v>72</c:v>
                </c:pt>
                <c:pt idx="4520">
                  <c:v>65</c:v>
                </c:pt>
                <c:pt idx="4521">
                  <c:v>78</c:v>
                </c:pt>
                <c:pt idx="4522">
                  <c:v>77</c:v>
                </c:pt>
                <c:pt idx="4523">
                  <c:v>55</c:v>
                </c:pt>
                <c:pt idx="4524">
                  <c:v>54</c:v>
                </c:pt>
                <c:pt idx="4525">
                  <c:v>61</c:v>
                </c:pt>
                <c:pt idx="4526">
                  <c:v>49</c:v>
                </c:pt>
                <c:pt idx="4527">
                  <c:v>57</c:v>
                </c:pt>
                <c:pt idx="4528">
                  <c:v>71</c:v>
                </c:pt>
                <c:pt idx="4529">
                  <c:v>49</c:v>
                </c:pt>
                <c:pt idx="4530">
                  <c:v>38</c:v>
                </c:pt>
                <c:pt idx="4531">
                  <c:v>70</c:v>
                </c:pt>
                <c:pt idx="4532">
                  <c:v>58</c:v>
                </c:pt>
                <c:pt idx="4533">
                  <c:v>63</c:v>
                </c:pt>
                <c:pt idx="4534">
                  <c:v>67</c:v>
                </c:pt>
                <c:pt idx="4535">
                  <c:v>93</c:v>
                </c:pt>
                <c:pt idx="4536">
                  <c:v>63</c:v>
                </c:pt>
                <c:pt idx="4537">
                  <c:v>33</c:v>
                </c:pt>
                <c:pt idx="4538">
                  <c:v>53</c:v>
                </c:pt>
                <c:pt idx="4539">
                  <c:v>58</c:v>
                </c:pt>
                <c:pt idx="4540">
                  <c:v>65</c:v>
                </c:pt>
                <c:pt idx="4541">
                  <c:v>46</c:v>
                </c:pt>
                <c:pt idx="4542">
                  <c:v>38</c:v>
                </c:pt>
                <c:pt idx="4543">
                  <c:v>36</c:v>
                </c:pt>
                <c:pt idx="4544">
                  <c:v>34</c:v>
                </c:pt>
                <c:pt idx="4545">
                  <c:v>40</c:v>
                </c:pt>
                <c:pt idx="4546">
                  <c:v>44</c:v>
                </c:pt>
                <c:pt idx="4547">
                  <c:v>51</c:v>
                </c:pt>
                <c:pt idx="4548">
                  <c:v>72</c:v>
                </c:pt>
                <c:pt idx="4549">
                  <c:v>35</c:v>
                </c:pt>
                <c:pt idx="4550">
                  <c:v>36</c:v>
                </c:pt>
                <c:pt idx="4551">
                  <c:v>65</c:v>
                </c:pt>
                <c:pt idx="4552">
                  <c:v>50</c:v>
                </c:pt>
                <c:pt idx="4553">
                  <c:v>42</c:v>
                </c:pt>
                <c:pt idx="4554">
                  <c:v>83</c:v>
                </c:pt>
                <c:pt idx="4555">
                  <c:v>53</c:v>
                </c:pt>
                <c:pt idx="4556">
                  <c:v>51</c:v>
                </c:pt>
                <c:pt idx="4557">
                  <c:v>41</c:v>
                </c:pt>
                <c:pt idx="4558">
                  <c:v>50</c:v>
                </c:pt>
                <c:pt idx="4559">
                  <c:v>49</c:v>
                </c:pt>
                <c:pt idx="4560">
                  <c:v>82</c:v>
                </c:pt>
                <c:pt idx="4561">
                  <c:v>46</c:v>
                </c:pt>
                <c:pt idx="4562">
                  <c:v>71</c:v>
                </c:pt>
                <c:pt idx="4563">
                  <c:v>45</c:v>
                </c:pt>
                <c:pt idx="4564">
                  <c:v>67</c:v>
                </c:pt>
                <c:pt idx="4565">
                  <c:v>52</c:v>
                </c:pt>
                <c:pt idx="4566">
                  <c:v>65</c:v>
                </c:pt>
                <c:pt idx="4567">
                  <c:v>68</c:v>
                </c:pt>
                <c:pt idx="4568">
                  <c:v>58</c:v>
                </c:pt>
                <c:pt idx="4569">
                  <c:v>56</c:v>
                </c:pt>
                <c:pt idx="4570">
                  <c:v>49</c:v>
                </c:pt>
                <c:pt idx="4571">
                  <c:v>74</c:v>
                </c:pt>
                <c:pt idx="4572">
                  <c:v>58</c:v>
                </c:pt>
                <c:pt idx="4573">
                  <c:v>67</c:v>
                </c:pt>
                <c:pt idx="4574">
                  <c:v>46</c:v>
                </c:pt>
                <c:pt idx="4575">
                  <c:v>29</c:v>
                </c:pt>
                <c:pt idx="4576">
                  <c:v>38</c:v>
                </c:pt>
                <c:pt idx="4577">
                  <c:v>43</c:v>
                </c:pt>
                <c:pt idx="4578">
                  <c:v>32</c:v>
                </c:pt>
                <c:pt idx="4579">
                  <c:v>62</c:v>
                </c:pt>
                <c:pt idx="4580">
                  <c:v>37</c:v>
                </c:pt>
                <c:pt idx="4581">
                  <c:v>51</c:v>
                </c:pt>
                <c:pt idx="4582">
                  <c:v>44</c:v>
                </c:pt>
                <c:pt idx="4583">
                  <c:v>47</c:v>
                </c:pt>
                <c:pt idx="4584">
                  <c:v>60</c:v>
                </c:pt>
                <c:pt idx="4585">
                  <c:v>72</c:v>
                </c:pt>
                <c:pt idx="4586">
                  <c:v>47</c:v>
                </c:pt>
                <c:pt idx="4587">
                  <c:v>76</c:v>
                </c:pt>
                <c:pt idx="4588">
                  <c:v>65</c:v>
                </c:pt>
                <c:pt idx="4589">
                  <c:v>46</c:v>
                </c:pt>
                <c:pt idx="4590">
                  <c:v>79</c:v>
                </c:pt>
                <c:pt idx="4591">
                  <c:v>38</c:v>
                </c:pt>
                <c:pt idx="4592">
                  <c:v>48</c:v>
                </c:pt>
                <c:pt idx="4593">
                  <c:v>48</c:v>
                </c:pt>
                <c:pt idx="4594">
                  <c:v>49</c:v>
                </c:pt>
                <c:pt idx="4595">
                  <c:v>53</c:v>
                </c:pt>
                <c:pt idx="4596">
                  <c:v>83</c:v>
                </c:pt>
                <c:pt idx="4597">
                  <c:v>44</c:v>
                </c:pt>
                <c:pt idx="4598">
                  <c:v>60</c:v>
                </c:pt>
                <c:pt idx="4599">
                  <c:v>45</c:v>
                </c:pt>
                <c:pt idx="4600">
                  <c:v>52</c:v>
                </c:pt>
                <c:pt idx="4601">
                  <c:v>67</c:v>
                </c:pt>
                <c:pt idx="4602">
                  <c:v>70</c:v>
                </c:pt>
                <c:pt idx="4603">
                  <c:v>51</c:v>
                </c:pt>
                <c:pt idx="4604">
                  <c:v>45</c:v>
                </c:pt>
                <c:pt idx="4605">
                  <c:v>71</c:v>
                </c:pt>
                <c:pt idx="4606">
                  <c:v>54</c:v>
                </c:pt>
                <c:pt idx="4607">
                  <c:v>38</c:v>
                </c:pt>
                <c:pt idx="4608">
                  <c:v>42</c:v>
                </c:pt>
                <c:pt idx="4609">
                  <c:v>54</c:v>
                </c:pt>
                <c:pt idx="4610">
                  <c:v>55</c:v>
                </c:pt>
                <c:pt idx="4611">
                  <c:v>58</c:v>
                </c:pt>
                <c:pt idx="4612">
                  <c:v>34</c:v>
                </c:pt>
                <c:pt idx="4613">
                  <c:v>45</c:v>
                </c:pt>
                <c:pt idx="4614">
                  <c:v>61</c:v>
                </c:pt>
                <c:pt idx="4615">
                  <c:v>47</c:v>
                </c:pt>
                <c:pt idx="4616">
                  <c:v>80</c:v>
                </c:pt>
                <c:pt idx="4617">
                  <c:v>39</c:v>
                </c:pt>
                <c:pt idx="4618">
                  <c:v>44</c:v>
                </c:pt>
                <c:pt idx="4619">
                  <c:v>83</c:v>
                </c:pt>
                <c:pt idx="4620">
                  <c:v>52</c:v>
                </c:pt>
                <c:pt idx="4621">
                  <c:v>40</c:v>
                </c:pt>
                <c:pt idx="4622">
                  <c:v>34</c:v>
                </c:pt>
                <c:pt idx="4623">
                  <c:v>40</c:v>
                </c:pt>
                <c:pt idx="4624">
                  <c:v>38</c:v>
                </c:pt>
                <c:pt idx="4625">
                  <c:v>45</c:v>
                </c:pt>
                <c:pt idx="4626">
                  <c:v>55</c:v>
                </c:pt>
                <c:pt idx="4627">
                  <c:v>44</c:v>
                </c:pt>
                <c:pt idx="4628">
                  <c:v>40</c:v>
                </c:pt>
                <c:pt idx="4629">
                  <c:v>69</c:v>
                </c:pt>
                <c:pt idx="4630">
                  <c:v>50</c:v>
                </c:pt>
                <c:pt idx="4631">
                  <c:v>56</c:v>
                </c:pt>
                <c:pt idx="4632">
                  <c:v>34</c:v>
                </c:pt>
                <c:pt idx="4633">
                  <c:v>53</c:v>
                </c:pt>
                <c:pt idx="4634">
                  <c:v>34</c:v>
                </c:pt>
                <c:pt idx="4635">
                  <c:v>71</c:v>
                </c:pt>
                <c:pt idx="4636">
                  <c:v>55</c:v>
                </c:pt>
                <c:pt idx="4637">
                  <c:v>57</c:v>
                </c:pt>
                <c:pt idx="4638">
                  <c:v>52</c:v>
                </c:pt>
                <c:pt idx="4639">
                  <c:v>57</c:v>
                </c:pt>
                <c:pt idx="4640">
                  <c:v>63</c:v>
                </c:pt>
                <c:pt idx="4641">
                  <c:v>37</c:v>
                </c:pt>
                <c:pt idx="4642">
                  <c:v>64</c:v>
                </c:pt>
                <c:pt idx="4643">
                  <c:v>68</c:v>
                </c:pt>
                <c:pt idx="4644">
                  <c:v>35</c:v>
                </c:pt>
                <c:pt idx="4645">
                  <c:v>38</c:v>
                </c:pt>
                <c:pt idx="4646">
                  <c:v>57</c:v>
                </c:pt>
                <c:pt idx="4647">
                  <c:v>40</c:v>
                </c:pt>
                <c:pt idx="4648">
                  <c:v>80</c:v>
                </c:pt>
                <c:pt idx="4649">
                  <c:v>65</c:v>
                </c:pt>
                <c:pt idx="4650">
                  <c:v>55</c:v>
                </c:pt>
                <c:pt idx="4651">
                  <c:v>38</c:v>
                </c:pt>
                <c:pt idx="4652">
                  <c:v>66</c:v>
                </c:pt>
                <c:pt idx="4653">
                  <c:v>52</c:v>
                </c:pt>
                <c:pt idx="4654">
                  <c:v>39</c:v>
                </c:pt>
                <c:pt idx="4655">
                  <c:v>39</c:v>
                </c:pt>
                <c:pt idx="4656">
                  <c:v>49</c:v>
                </c:pt>
                <c:pt idx="4657">
                  <c:v>55</c:v>
                </c:pt>
                <c:pt idx="4658">
                  <c:v>52</c:v>
                </c:pt>
                <c:pt idx="4659">
                  <c:v>45</c:v>
                </c:pt>
                <c:pt idx="4660">
                  <c:v>75</c:v>
                </c:pt>
                <c:pt idx="4661">
                  <c:v>37</c:v>
                </c:pt>
                <c:pt idx="4662">
                  <c:v>65</c:v>
                </c:pt>
                <c:pt idx="4663">
                  <c:v>63</c:v>
                </c:pt>
                <c:pt idx="4664">
                  <c:v>53</c:v>
                </c:pt>
                <c:pt idx="4665">
                  <c:v>72</c:v>
                </c:pt>
                <c:pt idx="4666">
                  <c:v>46</c:v>
                </c:pt>
                <c:pt idx="4667">
                  <c:v>45</c:v>
                </c:pt>
                <c:pt idx="4668">
                  <c:v>55</c:v>
                </c:pt>
                <c:pt idx="4669">
                  <c:v>38</c:v>
                </c:pt>
                <c:pt idx="4670">
                  <c:v>40</c:v>
                </c:pt>
                <c:pt idx="4671">
                  <c:v>64</c:v>
                </c:pt>
                <c:pt idx="4672">
                  <c:v>62</c:v>
                </c:pt>
                <c:pt idx="4673">
                  <c:v>79</c:v>
                </c:pt>
                <c:pt idx="4674">
                  <c:v>77</c:v>
                </c:pt>
                <c:pt idx="4675">
                  <c:v>84</c:v>
                </c:pt>
                <c:pt idx="4676">
                  <c:v>65</c:v>
                </c:pt>
                <c:pt idx="4677">
                  <c:v>60</c:v>
                </c:pt>
                <c:pt idx="4678">
                  <c:v>66</c:v>
                </c:pt>
                <c:pt idx="4679">
                  <c:v>50</c:v>
                </c:pt>
                <c:pt idx="4680">
                  <c:v>56</c:v>
                </c:pt>
                <c:pt idx="4681">
                  <c:v>58</c:v>
                </c:pt>
                <c:pt idx="4682">
                  <c:v>58</c:v>
                </c:pt>
                <c:pt idx="4683">
                  <c:v>56</c:v>
                </c:pt>
                <c:pt idx="4684">
                  <c:v>61</c:v>
                </c:pt>
                <c:pt idx="4685">
                  <c:v>32</c:v>
                </c:pt>
                <c:pt idx="4686">
                  <c:v>72</c:v>
                </c:pt>
                <c:pt idx="4687">
                  <c:v>40</c:v>
                </c:pt>
                <c:pt idx="4688">
                  <c:v>67</c:v>
                </c:pt>
                <c:pt idx="4689">
                  <c:v>48</c:v>
                </c:pt>
                <c:pt idx="4690">
                  <c:v>48</c:v>
                </c:pt>
                <c:pt idx="4691">
                  <c:v>36</c:v>
                </c:pt>
                <c:pt idx="4692">
                  <c:v>55</c:v>
                </c:pt>
                <c:pt idx="4693">
                  <c:v>75</c:v>
                </c:pt>
                <c:pt idx="4694">
                  <c:v>74</c:v>
                </c:pt>
                <c:pt idx="4695">
                  <c:v>72</c:v>
                </c:pt>
                <c:pt idx="4696">
                  <c:v>66</c:v>
                </c:pt>
                <c:pt idx="4697">
                  <c:v>45</c:v>
                </c:pt>
                <c:pt idx="4698">
                  <c:v>63</c:v>
                </c:pt>
                <c:pt idx="4699">
                  <c:v>57</c:v>
                </c:pt>
                <c:pt idx="4700">
                  <c:v>78</c:v>
                </c:pt>
                <c:pt idx="4701">
                  <c:v>58</c:v>
                </c:pt>
                <c:pt idx="4702">
                  <c:v>46</c:v>
                </c:pt>
                <c:pt idx="4703">
                  <c:v>34</c:v>
                </c:pt>
                <c:pt idx="4704">
                  <c:v>60</c:v>
                </c:pt>
                <c:pt idx="4705">
                  <c:v>69</c:v>
                </c:pt>
                <c:pt idx="4706">
                  <c:v>69</c:v>
                </c:pt>
                <c:pt idx="4707">
                  <c:v>81</c:v>
                </c:pt>
                <c:pt idx="4708">
                  <c:v>60</c:v>
                </c:pt>
                <c:pt idx="4709">
                  <c:v>71</c:v>
                </c:pt>
                <c:pt idx="4710">
                  <c:v>49</c:v>
                </c:pt>
                <c:pt idx="4711">
                  <c:v>48</c:v>
                </c:pt>
                <c:pt idx="4712">
                  <c:v>48</c:v>
                </c:pt>
                <c:pt idx="4713">
                  <c:v>65</c:v>
                </c:pt>
                <c:pt idx="4714">
                  <c:v>59</c:v>
                </c:pt>
                <c:pt idx="4715">
                  <c:v>32</c:v>
                </c:pt>
                <c:pt idx="4716">
                  <c:v>47</c:v>
                </c:pt>
                <c:pt idx="4717">
                  <c:v>48</c:v>
                </c:pt>
                <c:pt idx="4718">
                  <c:v>73</c:v>
                </c:pt>
                <c:pt idx="4719">
                  <c:v>36</c:v>
                </c:pt>
                <c:pt idx="4720">
                  <c:v>32</c:v>
                </c:pt>
                <c:pt idx="4721">
                  <c:v>30</c:v>
                </c:pt>
                <c:pt idx="4722">
                  <c:v>40</c:v>
                </c:pt>
                <c:pt idx="4723">
                  <c:v>36</c:v>
                </c:pt>
                <c:pt idx="4724">
                  <c:v>34</c:v>
                </c:pt>
                <c:pt idx="4725">
                  <c:v>59</c:v>
                </c:pt>
                <c:pt idx="4726">
                  <c:v>77</c:v>
                </c:pt>
                <c:pt idx="4727">
                  <c:v>77</c:v>
                </c:pt>
                <c:pt idx="4728">
                  <c:v>37</c:v>
                </c:pt>
                <c:pt idx="4729">
                  <c:v>77</c:v>
                </c:pt>
                <c:pt idx="4730">
                  <c:v>60</c:v>
                </c:pt>
                <c:pt idx="4731">
                  <c:v>47</c:v>
                </c:pt>
                <c:pt idx="4732">
                  <c:v>69</c:v>
                </c:pt>
                <c:pt idx="4733">
                  <c:v>57</c:v>
                </c:pt>
                <c:pt idx="4734">
                  <c:v>66</c:v>
                </c:pt>
                <c:pt idx="4735">
                  <c:v>60</c:v>
                </c:pt>
                <c:pt idx="4736">
                  <c:v>48</c:v>
                </c:pt>
                <c:pt idx="4737">
                  <c:v>81</c:v>
                </c:pt>
                <c:pt idx="4738">
                  <c:v>75</c:v>
                </c:pt>
                <c:pt idx="4739">
                  <c:v>80</c:v>
                </c:pt>
                <c:pt idx="4740">
                  <c:v>75</c:v>
                </c:pt>
                <c:pt idx="4741">
                  <c:v>58</c:v>
                </c:pt>
                <c:pt idx="4742">
                  <c:v>40</c:v>
                </c:pt>
                <c:pt idx="4743">
                  <c:v>34</c:v>
                </c:pt>
                <c:pt idx="4744">
                  <c:v>48</c:v>
                </c:pt>
                <c:pt idx="4745">
                  <c:v>44</c:v>
                </c:pt>
                <c:pt idx="4746">
                  <c:v>45</c:v>
                </c:pt>
                <c:pt idx="4747">
                  <c:v>45</c:v>
                </c:pt>
                <c:pt idx="4748">
                  <c:v>38</c:v>
                </c:pt>
                <c:pt idx="4749">
                  <c:v>39</c:v>
                </c:pt>
                <c:pt idx="4750">
                  <c:v>38</c:v>
                </c:pt>
                <c:pt idx="4751">
                  <c:v>44</c:v>
                </c:pt>
                <c:pt idx="4752">
                  <c:v>77</c:v>
                </c:pt>
                <c:pt idx="4753">
                  <c:v>48</c:v>
                </c:pt>
                <c:pt idx="4754">
                  <c:v>50</c:v>
                </c:pt>
                <c:pt idx="4755">
                  <c:v>47</c:v>
                </c:pt>
                <c:pt idx="4756">
                  <c:v>40</c:v>
                </c:pt>
                <c:pt idx="4757">
                  <c:v>42</c:v>
                </c:pt>
                <c:pt idx="4758">
                  <c:v>60</c:v>
                </c:pt>
                <c:pt idx="4759">
                  <c:v>33</c:v>
                </c:pt>
                <c:pt idx="4760">
                  <c:v>37</c:v>
                </c:pt>
                <c:pt idx="4761">
                  <c:v>69</c:v>
                </c:pt>
                <c:pt idx="4762">
                  <c:v>74</c:v>
                </c:pt>
                <c:pt idx="4763">
                  <c:v>32</c:v>
                </c:pt>
                <c:pt idx="4764">
                  <c:v>48</c:v>
                </c:pt>
                <c:pt idx="4765">
                  <c:v>33</c:v>
                </c:pt>
                <c:pt idx="4766">
                  <c:v>95</c:v>
                </c:pt>
                <c:pt idx="4767">
                  <c:v>61</c:v>
                </c:pt>
                <c:pt idx="4768">
                  <c:v>60</c:v>
                </c:pt>
                <c:pt idx="4769">
                  <c:v>58</c:v>
                </c:pt>
                <c:pt idx="4770">
                  <c:v>62</c:v>
                </c:pt>
                <c:pt idx="4771">
                  <c:v>48</c:v>
                </c:pt>
                <c:pt idx="4772">
                  <c:v>36</c:v>
                </c:pt>
                <c:pt idx="4773">
                  <c:v>48</c:v>
                </c:pt>
                <c:pt idx="4774">
                  <c:v>82</c:v>
                </c:pt>
                <c:pt idx="4775">
                  <c:v>34</c:v>
                </c:pt>
                <c:pt idx="4776">
                  <c:v>54</c:v>
                </c:pt>
                <c:pt idx="4777">
                  <c:v>58</c:v>
                </c:pt>
                <c:pt idx="4778">
                  <c:v>60</c:v>
                </c:pt>
                <c:pt idx="4779">
                  <c:v>65</c:v>
                </c:pt>
                <c:pt idx="4780">
                  <c:v>37</c:v>
                </c:pt>
                <c:pt idx="4781">
                  <c:v>53</c:v>
                </c:pt>
                <c:pt idx="4782">
                  <c:v>46</c:v>
                </c:pt>
                <c:pt idx="4783">
                  <c:v>37</c:v>
                </c:pt>
                <c:pt idx="4784">
                  <c:v>76</c:v>
                </c:pt>
                <c:pt idx="4785">
                  <c:v>51</c:v>
                </c:pt>
                <c:pt idx="4786">
                  <c:v>50</c:v>
                </c:pt>
                <c:pt idx="4787">
                  <c:v>47</c:v>
                </c:pt>
                <c:pt idx="4788">
                  <c:v>39</c:v>
                </c:pt>
                <c:pt idx="4789">
                  <c:v>40</c:v>
                </c:pt>
                <c:pt idx="4790">
                  <c:v>51</c:v>
                </c:pt>
                <c:pt idx="4791">
                  <c:v>43</c:v>
                </c:pt>
                <c:pt idx="4792">
                  <c:v>95</c:v>
                </c:pt>
                <c:pt idx="4793">
                  <c:v>53</c:v>
                </c:pt>
                <c:pt idx="4794">
                  <c:v>33</c:v>
                </c:pt>
                <c:pt idx="4795">
                  <c:v>56</c:v>
                </c:pt>
                <c:pt idx="4796">
                  <c:v>53</c:v>
                </c:pt>
                <c:pt idx="4797">
                  <c:v>47</c:v>
                </c:pt>
                <c:pt idx="4798">
                  <c:v>45</c:v>
                </c:pt>
                <c:pt idx="4799">
                  <c:v>44</c:v>
                </c:pt>
                <c:pt idx="4800">
                  <c:v>55</c:v>
                </c:pt>
                <c:pt idx="4801">
                  <c:v>28</c:v>
                </c:pt>
                <c:pt idx="4802">
                  <c:v>42</c:v>
                </c:pt>
                <c:pt idx="4803">
                  <c:v>82</c:v>
                </c:pt>
                <c:pt idx="4804">
                  <c:v>70</c:v>
                </c:pt>
                <c:pt idx="4805">
                  <c:v>51</c:v>
                </c:pt>
                <c:pt idx="4806">
                  <c:v>52</c:v>
                </c:pt>
                <c:pt idx="4807">
                  <c:v>68</c:v>
                </c:pt>
                <c:pt idx="4808">
                  <c:v>34</c:v>
                </c:pt>
                <c:pt idx="4809">
                  <c:v>30</c:v>
                </c:pt>
                <c:pt idx="4810">
                  <c:v>65</c:v>
                </c:pt>
                <c:pt idx="4811">
                  <c:v>47</c:v>
                </c:pt>
                <c:pt idx="4812">
                  <c:v>61</c:v>
                </c:pt>
                <c:pt idx="4813">
                  <c:v>54</c:v>
                </c:pt>
                <c:pt idx="4814">
                  <c:v>58</c:v>
                </c:pt>
                <c:pt idx="4815">
                  <c:v>57</c:v>
                </c:pt>
                <c:pt idx="4816">
                  <c:v>57</c:v>
                </c:pt>
                <c:pt idx="4817">
                  <c:v>55</c:v>
                </c:pt>
                <c:pt idx="4818">
                  <c:v>61</c:v>
                </c:pt>
                <c:pt idx="4819">
                  <c:v>40</c:v>
                </c:pt>
                <c:pt idx="4820">
                  <c:v>51</c:v>
                </c:pt>
                <c:pt idx="4821">
                  <c:v>51</c:v>
                </c:pt>
                <c:pt idx="4822">
                  <c:v>71</c:v>
                </c:pt>
                <c:pt idx="4823">
                  <c:v>62</c:v>
                </c:pt>
                <c:pt idx="4824">
                  <c:v>72</c:v>
                </c:pt>
                <c:pt idx="4825">
                  <c:v>80</c:v>
                </c:pt>
                <c:pt idx="4826">
                  <c:v>51</c:v>
                </c:pt>
                <c:pt idx="4827">
                  <c:v>68</c:v>
                </c:pt>
                <c:pt idx="4828">
                  <c:v>68</c:v>
                </c:pt>
                <c:pt idx="4829">
                  <c:v>74</c:v>
                </c:pt>
                <c:pt idx="4830">
                  <c:v>75</c:v>
                </c:pt>
                <c:pt idx="4831">
                  <c:v>52</c:v>
                </c:pt>
                <c:pt idx="4832">
                  <c:v>35</c:v>
                </c:pt>
                <c:pt idx="4833">
                  <c:v>98</c:v>
                </c:pt>
                <c:pt idx="4834">
                  <c:v>74</c:v>
                </c:pt>
                <c:pt idx="4835">
                  <c:v>67</c:v>
                </c:pt>
                <c:pt idx="4836">
                  <c:v>71</c:v>
                </c:pt>
                <c:pt idx="4837">
                  <c:v>48</c:v>
                </c:pt>
                <c:pt idx="4838">
                  <c:v>88</c:v>
                </c:pt>
                <c:pt idx="4839">
                  <c:v>53</c:v>
                </c:pt>
                <c:pt idx="4840">
                  <c:v>49</c:v>
                </c:pt>
                <c:pt idx="4841">
                  <c:v>64</c:v>
                </c:pt>
                <c:pt idx="4842">
                  <c:v>57</c:v>
                </c:pt>
                <c:pt idx="4843">
                  <c:v>57</c:v>
                </c:pt>
                <c:pt idx="4844">
                  <c:v>55</c:v>
                </c:pt>
                <c:pt idx="4845">
                  <c:v>37</c:v>
                </c:pt>
                <c:pt idx="4846">
                  <c:v>42</c:v>
                </c:pt>
                <c:pt idx="4847">
                  <c:v>52</c:v>
                </c:pt>
                <c:pt idx="4848">
                  <c:v>59</c:v>
                </c:pt>
                <c:pt idx="4849">
                  <c:v>29</c:v>
                </c:pt>
                <c:pt idx="4850">
                  <c:v>40</c:v>
                </c:pt>
                <c:pt idx="4851">
                  <c:v>55</c:v>
                </c:pt>
                <c:pt idx="4852">
                  <c:v>37</c:v>
                </c:pt>
                <c:pt idx="4853">
                  <c:v>69</c:v>
                </c:pt>
                <c:pt idx="4854">
                  <c:v>49</c:v>
                </c:pt>
                <c:pt idx="4855">
                  <c:v>57</c:v>
                </c:pt>
                <c:pt idx="4856">
                  <c:v>50</c:v>
                </c:pt>
                <c:pt idx="4857">
                  <c:v>47</c:v>
                </c:pt>
                <c:pt idx="4858">
                  <c:v>61</c:v>
                </c:pt>
                <c:pt idx="4859">
                  <c:v>45</c:v>
                </c:pt>
                <c:pt idx="4860">
                  <c:v>71</c:v>
                </c:pt>
                <c:pt idx="4861">
                  <c:v>68</c:v>
                </c:pt>
                <c:pt idx="4862">
                  <c:v>33</c:v>
                </c:pt>
                <c:pt idx="4863">
                  <c:v>69</c:v>
                </c:pt>
                <c:pt idx="4864">
                  <c:v>33</c:v>
                </c:pt>
                <c:pt idx="4865">
                  <c:v>38</c:v>
                </c:pt>
                <c:pt idx="4866">
                  <c:v>59</c:v>
                </c:pt>
                <c:pt idx="4867">
                  <c:v>37</c:v>
                </c:pt>
                <c:pt idx="4868">
                  <c:v>46</c:v>
                </c:pt>
                <c:pt idx="4869">
                  <c:v>45</c:v>
                </c:pt>
                <c:pt idx="4870">
                  <c:v>41</c:v>
                </c:pt>
                <c:pt idx="4871">
                  <c:v>48</c:v>
                </c:pt>
                <c:pt idx="4872">
                  <c:v>74</c:v>
                </c:pt>
                <c:pt idx="4873">
                  <c:v>51</c:v>
                </c:pt>
                <c:pt idx="4874">
                  <c:v>33</c:v>
                </c:pt>
                <c:pt idx="4875">
                  <c:v>73</c:v>
                </c:pt>
                <c:pt idx="4876">
                  <c:v>52</c:v>
                </c:pt>
                <c:pt idx="4877">
                  <c:v>37</c:v>
                </c:pt>
                <c:pt idx="4878">
                  <c:v>40</c:v>
                </c:pt>
                <c:pt idx="4879">
                  <c:v>38</c:v>
                </c:pt>
                <c:pt idx="4880">
                  <c:v>44</c:v>
                </c:pt>
                <c:pt idx="4881">
                  <c:v>37</c:v>
                </c:pt>
                <c:pt idx="4882">
                  <c:v>37</c:v>
                </c:pt>
                <c:pt idx="4883">
                  <c:v>65</c:v>
                </c:pt>
                <c:pt idx="4884">
                  <c:v>31</c:v>
                </c:pt>
                <c:pt idx="4885">
                  <c:v>76</c:v>
                </c:pt>
                <c:pt idx="4886">
                  <c:v>47</c:v>
                </c:pt>
                <c:pt idx="4887">
                  <c:v>44</c:v>
                </c:pt>
                <c:pt idx="4888">
                  <c:v>47</c:v>
                </c:pt>
                <c:pt idx="4889">
                  <c:v>71</c:v>
                </c:pt>
                <c:pt idx="4890">
                  <c:v>74</c:v>
                </c:pt>
                <c:pt idx="4891">
                  <c:v>35</c:v>
                </c:pt>
                <c:pt idx="4892">
                  <c:v>60</c:v>
                </c:pt>
                <c:pt idx="4893">
                  <c:v>59</c:v>
                </c:pt>
                <c:pt idx="4894">
                  <c:v>48</c:v>
                </c:pt>
                <c:pt idx="4895">
                  <c:v>75</c:v>
                </c:pt>
                <c:pt idx="4896">
                  <c:v>52</c:v>
                </c:pt>
                <c:pt idx="4897">
                  <c:v>48</c:v>
                </c:pt>
                <c:pt idx="4898">
                  <c:v>46</c:v>
                </c:pt>
                <c:pt idx="4899">
                  <c:v>34</c:v>
                </c:pt>
                <c:pt idx="4900">
                  <c:v>74</c:v>
                </c:pt>
                <c:pt idx="4901">
                  <c:v>82</c:v>
                </c:pt>
                <c:pt idx="4902">
                  <c:v>54</c:v>
                </c:pt>
                <c:pt idx="4903">
                  <c:v>48</c:v>
                </c:pt>
                <c:pt idx="4904">
                  <c:v>85</c:v>
                </c:pt>
                <c:pt idx="4905">
                  <c:v>43</c:v>
                </c:pt>
                <c:pt idx="4906">
                  <c:v>49</c:v>
                </c:pt>
                <c:pt idx="4907">
                  <c:v>39</c:v>
                </c:pt>
                <c:pt idx="4908">
                  <c:v>64</c:v>
                </c:pt>
                <c:pt idx="4909">
                  <c:v>36</c:v>
                </c:pt>
                <c:pt idx="4910">
                  <c:v>47</c:v>
                </c:pt>
                <c:pt idx="4911">
                  <c:v>88</c:v>
                </c:pt>
                <c:pt idx="4912">
                  <c:v>52</c:v>
                </c:pt>
                <c:pt idx="4913">
                  <c:v>50</c:v>
                </c:pt>
                <c:pt idx="4914">
                  <c:v>97</c:v>
                </c:pt>
                <c:pt idx="4915">
                  <c:v>62</c:v>
                </c:pt>
                <c:pt idx="4916">
                  <c:v>40</c:v>
                </c:pt>
                <c:pt idx="4917">
                  <c:v>57</c:v>
                </c:pt>
                <c:pt idx="4918">
                  <c:v>52</c:v>
                </c:pt>
                <c:pt idx="4919">
                  <c:v>39</c:v>
                </c:pt>
                <c:pt idx="4920">
                  <c:v>49</c:v>
                </c:pt>
                <c:pt idx="4921">
                  <c:v>54</c:v>
                </c:pt>
                <c:pt idx="4922">
                  <c:v>53</c:v>
                </c:pt>
                <c:pt idx="4923">
                  <c:v>38</c:v>
                </c:pt>
                <c:pt idx="4924">
                  <c:v>39</c:v>
                </c:pt>
                <c:pt idx="4925">
                  <c:v>69</c:v>
                </c:pt>
                <c:pt idx="4926">
                  <c:v>57</c:v>
                </c:pt>
                <c:pt idx="4927">
                  <c:v>55</c:v>
                </c:pt>
                <c:pt idx="4928">
                  <c:v>36</c:v>
                </c:pt>
                <c:pt idx="4929">
                  <c:v>44</c:v>
                </c:pt>
                <c:pt idx="4930">
                  <c:v>72</c:v>
                </c:pt>
                <c:pt idx="4931">
                  <c:v>73</c:v>
                </c:pt>
                <c:pt idx="4932">
                  <c:v>36</c:v>
                </c:pt>
                <c:pt idx="4933">
                  <c:v>62</c:v>
                </c:pt>
                <c:pt idx="4934">
                  <c:v>46</c:v>
                </c:pt>
                <c:pt idx="4935">
                  <c:v>34</c:v>
                </c:pt>
                <c:pt idx="4936">
                  <c:v>45</c:v>
                </c:pt>
                <c:pt idx="4937">
                  <c:v>45</c:v>
                </c:pt>
                <c:pt idx="4938">
                  <c:v>39</c:v>
                </c:pt>
                <c:pt idx="4939">
                  <c:v>90</c:v>
                </c:pt>
                <c:pt idx="4940">
                  <c:v>56</c:v>
                </c:pt>
                <c:pt idx="4941">
                  <c:v>74</c:v>
                </c:pt>
                <c:pt idx="4942">
                  <c:v>44</c:v>
                </c:pt>
                <c:pt idx="4943">
                  <c:v>44</c:v>
                </c:pt>
                <c:pt idx="4944">
                  <c:v>39</c:v>
                </c:pt>
                <c:pt idx="4945">
                  <c:v>52</c:v>
                </c:pt>
                <c:pt idx="4946">
                  <c:v>93</c:v>
                </c:pt>
                <c:pt idx="4947">
                  <c:v>80</c:v>
                </c:pt>
                <c:pt idx="4948">
                  <c:v>44</c:v>
                </c:pt>
                <c:pt idx="4949">
                  <c:v>83</c:v>
                </c:pt>
                <c:pt idx="4950">
                  <c:v>61</c:v>
                </c:pt>
                <c:pt idx="4951">
                  <c:v>47</c:v>
                </c:pt>
                <c:pt idx="4952">
                  <c:v>77</c:v>
                </c:pt>
                <c:pt idx="4953">
                  <c:v>48</c:v>
                </c:pt>
                <c:pt idx="4954">
                  <c:v>54</c:v>
                </c:pt>
                <c:pt idx="4955">
                  <c:v>39</c:v>
                </c:pt>
                <c:pt idx="4956">
                  <c:v>48</c:v>
                </c:pt>
                <c:pt idx="4957">
                  <c:v>64</c:v>
                </c:pt>
                <c:pt idx="4958">
                  <c:v>57</c:v>
                </c:pt>
                <c:pt idx="4959">
                  <c:v>36</c:v>
                </c:pt>
                <c:pt idx="4960">
                  <c:v>35</c:v>
                </c:pt>
                <c:pt idx="4961">
                  <c:v>38</c:v>
                </c:pt>
                <c:pt idx="4962">
                  <c:v>83</c:v>
                </c:pt>
                <c:pt idx="4963">
                  <c:v>40</c:v>
                </c:pt>
                <c:pt idx="4964">
                  <c:v>53</c:v>
                </c:pt>
                <c:pt idx="4965">
                  <c:v>35</c:v>
                </c:pt>
                <c:pt idx="4966">
                  <c:v>83</c:v>
                </c:pt>
                <c:pt idx="4967">
                  <c:v>78</c:v>
                </c:pt>
                <c:pt idx="4968">
                  <c:v>59</c:v>
                </c:pt>
                <c:pt idx="4969">
                  <c:v>48</c:v>
                </c:pt>
                <c:pt idx="4970">
                  <c:v>45</c:v>
                </c:pt>
                <c:pt idx="4971">
                  <c:v>47</c:v>
                </c:pt>
                <c:pt idx="4972">
                  <c:v>64</c:v>
                </c:pt>
                <c:pt idx="4973">
                  <c:v>76</c:v>
                </c:pt>
                <c:pt idx="4974">
                  <c:v>73</c:v>
                </c:pt>
                <c:pt idx="4975">
                  <c:v>48</c:v>
                </c:pt>
                <c:pt idx="4976">
                  <c:v>65</c:v>
                </c:pt>
                <c:pt idx="4977">
                  <c:v>58</c:v>
                </c:pt>
                <c:pt idx="4978">
                  <c:v>55</c:v>
                </c:pt>
                <c:pt idx="4979">
                  <c:v>44</c:v>
                </c:pt>
                <c:pt idx="4980">
                  <c:v>67</c:v>
                </c:pt>
                <c:pt idx="4981">
                  <c:v>72</c:v>
                </c:pt>
                <c:pt idx="4982">
                  <c:v>65</c:v>
                </c:pt>
                <c:pt idx="4983">
                  <c:v>49</c:v>
                </c:pt>
                <c:pt idx="4984">
                  <c:v>70</c:v>
                </c:pt>
                <c:pt idx="4985">
                  <c:v>45</c:v>
                </c:pt>
                <c:pt idx="4986">
                  <c:v>53</c:v>
                </c:pt>
                <c:pt idx="4987">
                  <c:v>51</c:v>
                </c:pt>
                <c:pt idx="4988">
                  <c:v>57</c:v>
                </c:pt>
                <c:pt idx="4989">
                  <c:v>73</c:v>
                </c:pt>
                <c:pt idx="4990">
                  <c:v>69</c:v>
                </c:pt>
                <c:pt idx="4991">
                  <c:v>77</c:v>
                </c:pt>
                <c:pt idx="4992">
                  <c:v>75</c:v>
                </c:pt>
                <c:pt idx="4993">
                  <c:v>56</c:v>
                </c:pt>
                <c:pt idx="4994">
                  <c:v>42</c:v>
                </c:pt>
                <c:pt idx="4995">
                  <c:v>76</c:v>
                </c:pt>
                <c:pt idx="4996">
                  <c:v>44</c:v>
                </c:pt>
                <c:pt idx="4997">
                  <c:v>70</c:v>
                </c:pt>
                <c:pt idx="4998">
                  <c:v>62</c:v>
                </c:pt>
                <c:pt idx="4999">
                  <c:v>74</c:v>
                </c:pt>
                <c:pt idx="5000">
                  <c:v>62</c:v>
                </c:pt>
                <c:pt idx="5001">
                  <c:v>54</c:v>
                </c:pt>
                <c:pt idx="5002">
                  <c:v>77</c:v>
                </c:pt>
                <c:pt idx="5003">
                  <c:v>87</c:v>
                </c:pt>
                <c:pt idx="5004">
                  <c:v>80</c:v>
                </c:pt>
                <c:pt idx="5005">
                  <c:v>61</c:v>
                </c:pt>
                <c:pt idx="5006">
                  <c:v>70</c:v>
                </c:pt>
                <c:pt idx="5007">
                  <c:v>77</c:v>
                </c:pt>
                <c:pt idx="5008">
                  <c:v>34</c:v>
                </c:pt>
                <c:pt idx="5009">
                  <c:v>66</c:v>
                </c:pt>
                <c:pt idx="5010">
                  <c:v>34</c:v>
                </c:pt>
                <c:pt idx="5011">
                  <c:v>65</c:v>
                </c:pt>
                <c:pt idx="5012">
                  <c:v>57</c:v>
                </c:pt>
                <c:pt idx="5013">
                  <c:v>44</c:v>
                </c:pt>
                <c:pt idx="5014">
                  <c:v>52</c:v>
                </c:pt>
                <c:pt idx="5015">
                  <c:v>48</c:v>
                </c:pt>
                <c:pt idx="5016">
                  <c:v>60</c:v>
                </c:pt>
                <c:pt idx="5017">
                  <c:v>45</c:v>
                </c:pt>
                <c:pt idx="5018">
                  <c:v>58</c:v>
                </c:pt>
                <c:pt idx="5019">
                  <c:v>30</c:v>
                </c:pt>
                <c:pt idx="5020">
                  <c:v>54</c:v>
                </c:pt>
                <c:pt idx="5021">
                  <c:v>59</c:v>
                </c:pt>
                <c:pt idx="5022">
                  <c:v>48</c:v>
                </c:pt>
                <c:pt idx="5023">
                  <c:v>48</c:v>
                </c:pt>
                <c:pt idx="5024">
                  <c:v>37</c:v>
                </c:pt>
                <c:pt idx="5025">
                  <c:v>53</c:v>
                </c:pt>
                <c:pt idx="5026">
                  <c:v>72</c:v>
                </c:pt>
                <c:pt idx="5027">
                  <c:v>68</c:v>
                </c:pt>
                <c:pt idx="5028">
                  <c:v>53</c:v>
                </c:pt>
                <c:pt idx="5029">
                  <c:v>65</c:v>
                </c:pt>
                <c:pt idx="5030">
                  <c:v>55</c:v>
                </c:pt>
                <c:pt idx="5031">
                  <c:v>85</c:v>
                </c:pt>
                <c:pt idx="5032">
                  <c:v>79</c:v>
                </c:pt>
                <c:pt idx="5033">
                  <c:v>36</c:v>
                </c:pt>
                <c:pt idx="5034">
                  <c:v>82</c:v>
                </c:pt>
                <c:pt idx="5035">
                  <c:v>76</c:v>
                </c:pt>
                <c:pt idx="5036">
                  <c:v>51</c:v>
                </c:pt>
                <c:pt idx="5037">
                  <c:v>58</c:v>
                </c:pt>
                <c:pt idx="5038">
                  <c:v>39</c:v>
                </c:pt>
                <c:pt idx="5039">
                  <c:v>43</c:v>
                </c:pt>
                <c:pt idx="5040">
                  <c:v>45</c:v>
                </c:pt>
                <c:pt idx="5041">
                  <c:v>51</c:v>
                </c:pt>
                <c:pt idx="5042">
                  <c:v>56</c:v>
                </c:pt>
                <c:pt idx="5043">
                  <c:v>72</c:v>
                </c:pt>
                <c:pt idx="5044">
                  <c:v>39</c:v>
                </c:pt>
                <c:pt idx="5045">
                  <c:v>48</c:v>
                </c:pt>
                <c:pt idx="5046">
                  <c:v>64</c:v>
                </c:pt>
                <c:pt idx="5047">
                  <c:v>61</c:v>
                </c:pt>
                <c:pt idx="5048">
                  <c:v>79</c:v>
                </c:pt>
                <c:pt idx="5049">
                  <c:v>48</c:v>
                </c:pt>
                <c:pt idx="5050">
                  <c:v>69</c:v>
                </c:pt>
                <c:pt idx="5051">
                  <c:v>66</c:v>
                </c:pt>
                <c:pt idx="5052">
                  <c:v>40</c:v>
                </c:pt>
                <c:pt idx="5053">
                  <c:v>46</c:v>
                </c:pt>
                <c:pt idx="5054">
                  <c:v>59</c:v>
                </c:pt>
                <c:pt idx="5055">
                  <c:v>90</c:v>
                </c:pt>
                <c:pt idx="5056">
                  <c:v>71</c:v>
                </c:pt>
                <c:pt idx="5057">
                  <c:v>53</c:v>
                </c:pt>
                <c:pt idx="5058">
                  <c:v>74</c:v>
                </c:pt>
                <c:pt idx="5059">
                  <c:v>62</c:v>
                </c:pt>
                <c:pt idx="5060">
                  <c:v>40</c:v>
                </c:pt>
                <c:pt idx="5061">
                  <c:v>39</c:v>
                </c:pt>
                <c:pt idx="5062">
                  <c:v>90</c:v>
                </c:pt>
                <c:pt idx="5063">
                  <c:v>63</c:v>
                </c:pt>
                <c:pt idx="5064">
                  <c:v>62</c:v>
                </c:pt>
                <c:pt idx="5065">
                  <c:v>53</c:v>
                </c:pt>
                <c:pt idx="5066">
                  <c:v>65</c:v>
                </c:pt>
                <c:pt idx="5067">
                  <c:v>59</c:v>
                </c:pt>
                <c:pt idx="5068">
                  <c:v>70</c:v>
                </c:pt>
                <c:pt idx="5069">
                  <c:v>39</c:v>
                </c:pt>
                <c:pt idx="5070">
                  <c:v>60</c:v>
                </c:pt>
                <c:pt idx="5071">
                  <c:v>65</c:v>
                </c:pt>
                <c:pt idx="5072">
                  <c:v>76</c:v>
                </c:pt>
                <c:pt idx="5073">
                  <c:v>92</c:v>
                </c:pt>
                <c:pt idx="5074">
                  <c:v>57</c:v>
                </c:pt>
                <c:pt idx="5075">
                  <c:v>56</c:v>
                </c:pt>
                <c:pt idx="5076">
                  <c:v>39</c:v>
                </c:pt>
                <c:pt idx="5077">
                  <c:v>81</c:v>
                </c:pt>
                <c:pt idx="5078">
                  <c:v>41</c:v>
                </c:pt>
                <c:pt idx="5079">
                  <c:v>34</c:v>
                </c:pt>
                <c:pt idx="5080">
                  <c:v>58</c:v>
                </c:pt>
                <c:pt idx="5081">
                  <c:v>74</c:v>
                </c:pt>
                <c:pt idx="5082">
                  <c:v>63</c:v>
                </c:pt>
                <c:pt idx="5083">
                  <c:v>37</c:v>
                </c:pt>
                <c:pt idx="5084">
                  <c:v>61</c:v>
                </c:pt>
                <c:pt idx="5085">
                  <c:v>67</c:v>
                </c:pt>
                <c:pt idx="5086">
                  <c:v>61</c:v>
                </c:pt>
                <c:pt idx="5087">
                  <c:v>80</c:v>
                </c:pt>
                <c:pt idx="5088">
                  <c:v>72</c:v>
                </c:pt>
                <c:pt idx="5089">
                  <c:v>85</c:v>
                </c:pt>
                <c:pt idx="5090">
                  <c:v>84</c:v>
                </c:pt>
                <c:pt idx="5091">
                  <c:v>52</c:v>
                </c:pt>
                <c:pt idx="5092">
                  <c:v>74</c:v>
                </c:pt>
                <c:pt idx="5093">
                  <c:v>73</c:v>
                </c:pt>
                <c:pt idx="5094">
                  <c:v>60</c:v>
                </c:pt>
                <c:pt idx="5095">
                  <c:v>62</c:v>
                </c:pt>
                <c:pt idx="5096">
                  <c:v>55</c:v>
                </c:pt>
                <c:pt idx="5097">
                  <c:v>63</c:v>
                </c:pt>
                <c:pt idx="5098">
                  <c:v>60</c:v>
                </c:pt>
                <c:pt idx="5099">
                  <c:v>50</c:v>
                </c:pt>
                <c:pt idx="5100">
                  <c:v>71</c:v>
                </c:pt>
                <c:pt idx="5101">
                  <c:v>55</c:v>
                </c:pt>
                <c:pt idx="5102">
                  <c:v>41</c:v>
                </c:pt>
                <c:pt idx="5103">
                  <c:v>69</c:v>
                </c:pt>
                <c:pt idx="5104">
                  <c:v>94</c:v>
                </c:pt>
                <c:pt idx="5105">
                  <c:v>71</c:v>
                </c:pt>
                <c:pt idx="5106">
                  <c:v>57</c:v>
                </c:pt>
                <c:pt idx="5107">
                  <c:v>59</c:v>
                </c:pt>
                <c:pt idx="5108">
                  <c:v>58</c:v>
                </c:pt>
                <c:pt idx="5109">
                  <c:v>46</c:v>
                </c:pt>
                <c:pt idx="5110">
                  <c:v>78</c:v>
                </c:pt>
                <c:pt idx="5111">
                  <c:v>55</c:v>
                </c:pt>
                <c:pt idx="5112">
                  <c:v>39</c:v>
                </c:pt>
                <c:pt idx="5113">
                  <c:v>53</c:v>
                </c:pt>
                <c:pt idx="5114">
                  <c:v>56</c:v>
                </c:pt>
                <c:pt idx="5115">
                  <c:v>52</c:v>
                </c:pt>
                <c:pt idx="5116">
                  <c:v>56</c:v>
                </c:pt>
                <c:pt idx="5117">
                  <c:v>54</c:v>
                </c:pt>
                <c:pt idx="5118">
                  <c:v>54</c:v>
                </c:pt>
                <c:pt idx="5119">
                  <c:v>61</c:v>
                </c:pt>
                <c:pt idx="5120">
                  <c:v>46</c:v>
                </c:pt>
                <c:pt idx="5121">
                  <c:v>62</c:v>
                </c:pt>
                <c:pt idx="5122">
                  <c:v>64</c:v>
                </c:pt>
                <c:pt idx="5123">
                  <c:v>34</c:v>
                </c:pt>
                <c:pt idx="5124">
                  <c:v>70</c:v>
                </c:pt>
                <c:pt idx="5125">
                  <c:v>88</c:v>
                </c:pt>
                <c:pt idx="5126">
                  <c:v>54</c:v>
                </c:pt>
                <c:pt idx="5127">
                  <c:v>50</c:v>
                </c:pt>
                <c:pt idx="5128">
                  <c:v>56</c:v>
                </c:pt>
                <c:pt idx="5129">
                  <c:v>48</c:v>
                </c:pt>
                <c:pt idx="5130">
                  <c:v>40</c:v>
                </c:pt>
                <c:pt idx="5131">
                  <c:v>72</c:v>
                </c:pt>
                <c:pt idx="5132">
                  <c:v>96</c:v>
                </c:pt>
                <c:pt idx="5133">
                  <c:v>67</c:v>
                </c:pt>
                <c:pt idx="5134">
                  <c:v>33</c:v>
                </c:pt>
                <c:pt idx="5135">
                  <c:v>50</c:v>
                </c:pt>
                <c:pt idx="5136">
                  <c:v>72</c:v>
                </c:pt>
                <c:pt idx="5137">
                  <c:v>76</c:v>
                </c:pt>
                <c:pt idx="5138">
                  <c:v>37</c:v>
                </c:pt>
                <c:pt idx="5139">
                  <c:v>65</c:v>
                </c:pt>
                <c:pt idx="5140">
                  <c:v>47</c:v>
                </c:pt>
                <c:pt idx="5141">
                  <c:v>58</c:v>
                </c:pt>
                <c:pt idx="5142">
                  <c:v>40</c:v>
                </c:pt>
                <c:pt idx="5143">
                  <c:v>47</c:v>
                </c:pt>
                <c:pt idx="5144">
                  <c:v>61</c:v>
                </c:pt>
                <c:pt idx="5145">
                  <c:v>53</c:v>
                </c:pt>
                <c:pt idx="5146">
                  <c:v>67</c:v>
                </c:pt>
                <c:pt idx="5147">
                  <c:v>64</c:v>
                </c:pt>
                <c:pt idx="5148">
                  <c:v>85</c:v>
                </c:pt>
                <c:pt idx="5149">
                  <c:v>40</c:v>
                </c:pt>
                <c:pt idx="5150">
                  <c:v>40</c:v>
                </c:pt>
                <c:pt idx="5151">
                  <c:v>63</c:v>
                </c:pt>
                <c:pt idx="5152">
                  <c:v>61</c:v>
                </c:pt>
                <c:pt idx="5153">
                  <c:v>52</c:v>
                </c:pt>
                <c:pt idx="5154">
                  <c:v>65</c:v>
                </c:pt>
                <c:pt idx="5155">
                  <c:v>68</c:v>
                </c:pt>
                <c:pt idx="5156">
                  <c:v>55</c:v>
                </c:pt>
                <c:pt idx="5157">
                  <c:v>56</c:v>
                </c:pt>
                <c:pt idx="5158">
                  <c:v>69</c:v>
                </c:pt>
                <c:pt idx="5159">
                  <c:v>43</c:v>
                </c:pt>
                <c:pt idx="5160">
                  <c:v>83</c:v>
                </c:pt>
                <c:pt idx="5161">
                  <c:v>62</c:v>
                </c:pt>
                <c:pt idx="5162">
                  <c:v>54</c:v>
                </c:pt>
                <c:pt idx="5163">
                  <c:v>53</c:v>
                </c:pt>
                <c:pt idx="5164">
                  <c:v>55</c:v>
                </c:pt>
                <c:pt idx="5165">
                  <c:v>45</c:v>
                </c:pt>
                <c:pt idx="5166">
                  <c:v>57</c:v>
                </c:pt>
                <c:pt idx="5167">
                  <c:v>53</c:v>
                </c:pt>
                <c:pt idx="5168">
                  <c:v>71</c:v>
                </c:pt>
                <c:pt idx="5169">
                  <c:v>49</c:v>
                </c:pt>
                <c:pt idx="5170">
                  <c:v>66</c:v>
                </c:pt>
                <c:pt idx="5171">
                  <c:v>78</c:v>
                </c:pt>
                <c:pt idx="5172">
                  <c:v>82</c:v>
                </c:pt>
                <c:pt idx="5173">
                  <c:v>82</c:v>
                </c:pt>
                <c:pt idx="5174">
                  <c:v>55</c:v>
                </c:pt>
                <c:pt idx="5175">
                  <c:v>54</c:v>
                </c:pt>
                <c:pt idx="5176">
                  <c:v>53</c:v>
                </c:pt>
                <c:pt idx="5177">
                  <c:v>44</c:v>
                </c:pt>
                <c:pt idx="5178">
                  <c:v>82</c:v>
                </c:pt>
                <c:pt idx="5179">
                  <c:v>68</c:v>
                </c:pt>
                <c:pt idx="5180">
                  <c:v>62</c:v>
                </c:pt>
                <c:pt idx="5181">
                  <c:v>67</c:v>
                </c:pt>
                <c:pt idx="5182">
                  <c:v>66</c:v>
                </c:pt>
                <c:pt idx="5183">
                  <c:v>46</c:v>
                </c:pt>
                <c:pt idx="5184">
                  <c:v>90</c:v>
                </c:pt>
                <c:pt idx="5185">
                  <c:v>54</c:v>
                </c:pt>
                <c:pt idx="5186">
                  <c:v>57</c:v>
                </c:pt>
                <c:pt idx="5187">
                  <c:v>75</c:v>
                </c:pt>
                <c:pt idx="5188">
                  <c:v>50</c:v>
                </c:pt>
                <c:pt idx="5189">
                  <c:v>54</c:v>
                </c:pt>
                <c:pt idx="5190">
                  <c:v>40</c:v>
                </c:pt>
                <c:pt idx="5191">
                  <c:v>48</c:v>
                </c:pt>
                <c:pt idx="5192">
                  <c:v>63</c:v>
                </c:pt>
                <c:pt idx="5193">
                  <c:v>32</c:v>
                </c:pt>
                <c:pt idx="5194">
                  <c:v>54</c:v>
                </c:pt>
                <c:pt idx="5195">
                  <c:v>83</c:v>
                </c:pt>
                <c:pt idx="5196">
                  <c:v>64</c:v>
                </c:pt>
                <c:pt idx="5197">
                  <c:v>64</c:v>
                </c:pt>
                <c:pt idx="5198">
                  <c:v>77</c:v>
                </c:pt>
                <c:pt idx="5199">
                  <c:v>45</c:v>
                </c:pt>
                <c:pt idx="5200">
                  <c:v>66</c:v>
                </c:pt>
                <c:pt idx="5201">
                  <c:v>57</c:v>
                </c:pt>
                <c:pt idx="5202">
                  <c:v>49</c:v>
                </c:pt>
                <c:pt idx="5203">
                  <c:v>69</c:v>
                </c:pt>
                <c:pt idx="5204">
                  <c:v>72</c:v>
                </c:pt>
                <c:pt idx="5205">
                  <c:v>37</c:v>
                </c:pt>
                <c:pt idx="5206">
                  <c:v>56</c:v>
                </c:pt>
                <c:pt idx="5207">
                  <c:v>41</c:v>
                </c:pt>
                <c:pt idx="5208">
                  <c:v>43</c:v>
                </c:pt>
                <c:pt idx="5209">
                  <c:v>63</c:v>
                </c:pt>
                <c:pt idx="5210">
                  <c:v>45</c:v>
                </c:pt>
                <c:pt idx="5211">
                  <c:v>45</c:v>
                </c:pt>
                <c:pt idx="5212">
                  <c:v>45</c:v>
                </c:pt>
                <c:pt idx="5213">
                  <c:v>69</c:v>
                </c:pt>
                <c:pt idx="5214">
                  <c:v>50</c:v>
                </c:pt>
                <c:pt idx="5215">
                  <c:v>65</c:v>
                </c:pt>
                <c:pt idx="5216">
                  <c:v>60</c:v>
                </c:pt>
                <c:pt idx="5217">
                  <c:v>56</c:v>
                </c:pt>
                <c:pt idx="5218">
                  <c:v>52</c:v>
                </c:pt>
                <c:pt idx="5219">
                  <c:v>74</c:v>
                </c:pt>
                <c:pt idx="5220">
                  <c:v>51</c:v>
                </c:pt>
                <c:pt idx="5221">
                  <c:v>74</c:v>
                </c:pt>
                <c:pt idx="5222">
                  <c:v>83</c:v>
                </c:pt>
                <c:pt idx="5223">
                  <c:v>73</c:v>
                </c:pt>
                <c:pt idx="5224">
                  <c:v>58</c:v>
                </c:pt>
                <c:pt idx="5225">
                  <c:v>50</c:v>
                </c:pt>
                <c:pt idx="5226">
                  <c:v>59</c:v>
                </c:pt>
                <c:pt idx="5227">
                  <c:v>68</c:v>
                </c:pt>
                <c:pt idx="5228">
                  <c:v>61</c:v>
                </c:pt>
                <c:pt idx="5229">
                  <c:v>72</c:v>
                </c:pt>
                <c:pt idx="5230">
                  <c:v>64</c:v>
                </c:pt>
                <c:pt idx="5231">
                  <c:v>47</c:v>
                </c:pt>
                <c:pt idx="5232">
                  <c:v>40</c:v>
                </c:pt>
                <c:pt idx="5233">
                  <c:v>60</c:v>
                </c:pt>
                <c:pt idx="5234">
                  <c:v>57</c:v>
                </c:pt>
                <c:pt idx="5235">
                  <c:v>63</c:v>
                </c:pt>
                <c:pt idx="5236">
                  <c:v>53</c:v>
                </c:pt>
                <c:pt idx="5237">
                  <c:v>40</c:v>
                </c:pt>
                <c:pt idx="5238">
                  <c:v>50</c:v>
                </c:pt>
                <c:pt idx="5239">
                  <c:v>68</c:v>
                </c:pt>
                <c:pt idx="5240">
                  <c:v>54</c:v>
                </c:pt>
                <c:pt idx="5241">
                  <c:v>53</c:v>
                </c:pt>
                <c:pt idx="5242">
                  <c:v>39</c:v>
                </c:pt>
                <c:pt idx="5243">
                  <c:v>89</c:v>
                </c:pt>
                <c:pt idx="5244">
                  <c:v>52</c:v>
                </c:pt>
                <c:pt idx="5245">
                  <c:v>67</c:v>
                </c:pt>
                <c:pt idx="5246">
                  <c:v>76</c:v>
                </c:pt>
                <c:pt idx="5247">
                  <c:v>61</c:v>
                </c:pt>
                <c:pt idx="5248">
                  <c:v>59</c:v>
                </c:pt>
                <c:pt idx="5249">
                  <c:v>60</c:v>
                </c:pt>
                <c:pt idx="5250">
                  <c:v>49</c:v>
                </c:pt>
                <c:pt idx="5251">
                  <c:v>48</c:v>
                </c:pt>
                <c:pt idx="5252">
                  <c:v>67</c:v>
                </c:pt>
                <c:pt idx="5253">
                  <c:v>38</c:v>
                </c:pt>
                <c:pt idx="5254">
                  <c:v>72</c:v>
                </c:pt>
                <c:pt idx="5255">
                  <c:v>36</c:v>
                </c:pt>
                <c:pt idx="5256">
                  <c:v>38</c:v>
                </c:pt>
                <c:pt idx="5257">
                  <c:v>78</c:v>
                </c:pt>
                <c:pt idx="5258">
                  <c:v>48</c:v>
                </c:pt>
                <c:pt idx="5259">
                  <c:v>49</c:v>
                </c:pt>
                <c:pt idx="5260">
                  <c:v>84</c:v>
                </c:pt>
                <c:pt idx="5261">
                  <c:v>84</c:v>
                </c:pt>
                <c:pt idx="5262">
                  <c:v>38</c:v>
                </c:pt>
                <c:pt idx="5263">
                  <c:v>64</c:v>
                </c:pt>
                <c:pt idx="5264">
                  <c:v>70</c:v>
                </c:pt>
                <c:pt idx="5265">
                  <c:v>72</c:v>
                </c:pt>
                <c:pt idx="5266">
                  <c:v>45</c:v>
                </c:pt>
                <c:pt idx="5267">
                  <c:v>58</c:v>
                </c:pt>
                <c:pt idx="5268">
                  <c:v>58</c:v>
                </c:pt>
                <c:pt idx="5269">
                  <c:v>55</c:v>
                </c:pt>
                <c:pt idx="5270">
                  <c:v>70</c:v>
                </c:pt>
                <c:pt idx="5271">
                  <c:v>64</c:v>
                </c:pt>
                <c:pt idx="5272">
                  <c:v>46</c:v>
                </c:pt>
                <c:pt idx="5273">
                  <c:v>69</c:v>
                </c:pt>
                <c:pt idx="5274">
                  <c:v>54</c:v>
                </c:pt>
                <c:pt idx="5275">
                  <c:v>61</c:v>
                </c:pt>
                <c:pt idx="5276">
                  <c:v>52</c:v>
                </c:pt>
                <c:pt idx="5277">
                  <c:v>58</c:v>
                </c:pt>
                <c:pt idx="5278">
                  <c:v>33</c:v>
                </c:pt>
                <c:pt idx="5279">
                  <c:v>47</c:v>
                </c:pt>
                <c:pt idx="5280">
                  <c:v>62</c:v>
                </c:pt>
                <c:pt idx="5281">
                  <c:v>56</c:v>
                </c:pt>
                <c:pt idx="5282">
                  <c:v>59</c:v>
                </c:pt>
                <c:pt idx="5283">
                  <c:v>48</c:v>
                </c:pt>
                <c:pt idx="5284">
                  <c:v>59</c:v>
                </c:pt>
                <c:pt idx="5285">
                  <c:v>87</c:v>
                </c:pt>
                <c:pt idx="5286">
                  <c:v>52</c:v>
                </c:pt>
                <c:pt idx="5287">
                  <c:v>68</c:v>
                </c:pt>
                <c:pt idx="5288">
                  <c:v>64</c:v>
                </c:pt>
                <c:pt idx="5289">
                  <c:v>59</c:v>
                </c:pt>
                <c:pt idx="5290">
                  <c:v>44</c:v>
                </c:pt>
                <c:pt idx="5291">
                  <c:v>58</c:v>
                </c:pt>
                <c:pt idx="5292">
                  <c:v>58</c:v>
                </c:pt>
                <c:pt idx="5293">
                  <c:v>85</c:v>
                </c:pt>
                <c:pt idx="5294">
                  <c:v>32</c:v>
                </c:pt>
                <c:pt idx="5295">
                  <c:v>53</c:v>
                </c:pt>
                <c:pt idx="5296">
                  <c:v>35</c:v>
                </c:pt>
                <c:pt idx="5297">
                  <c:v>55</c:v>
                </c:pt>
                <c:pt idx="5298">
                  <c:v>78</c:v>
                </c:pt>
                <c:pt idx="5299">
                  <c:v>75</c:v>
                </c:pt>
                <c:pt idx="5300">
                  <c:v>38</c:v>
                </c:pt>
                <c:pt idx="5301">
                  <c:v>37</c:v>
                </c:pt>
                <c:pt idx="5302">
                  <c:v>90</c:v>
                </c:pt>
                <c:pt idx="5303">
                  <c:v>77</c:v>
                </c:pt>
                <c:pt idx="5304">
                  <c:v>95</c:v>
                </c:pt>
                <c:pt idx="5305">
                  <c:v>33</c:v>
                </c:pt>
                <c:pt idx="5306">
                  <c:v>47</c:v>
                </c:pt>
                <c:pt idx="5307">
                  <c:v>69</c:v>
                </c:pt>
                <c:pt idx="5308">
                  <c:v>33</c:v>
                </c:pt>
                <c:pt idx="5309">
                  <c:v>35</c:v>
                </c:pt>
                <c:pt idx="5310">
                  <c:v>47</c:v>
                </c:pt>
                <c:pt idx="5311">
                  <c:v>52</c:v>
                </c:pt>
                <c:pt idx="5312">
                  <c:v>71</c:v>
                </c:pt>
                <c:pt idx="5313">
                  <c:v>86</c:v>
                </c:pt>
                <c:pt idx="5314">
                  <c:v>75</c:v>
                </c:pt>
                <c:pt idx="5315">
                  <c:v>71</c:v>
                </c:pt>
                <c:pt idx="5316">
                  <c:v>63</c:v>
                </c:pt>
                <c:pt idx="5317">
                  <c:v>67</c:v>
                </c:pt>
                <c:pt idx="5318">
                  <c:v>57</c:v>
                </c:pt>
                <c:pt idx="5319">
                  <c:v>46</c:v>
                </c:pt>
                <c:pt idx="5320">
                  <c:v>30</c:v>
                </c:pt>
                <c:pt idx="5321">
                  <c:v>73</c:v>
                </c:pt>
                <c:pt idx="5322">
                  <c:v>68</c:v>
                </c:pt>
                <c:pt idx="5323">
                  <c:v>49</c:v>
                </c:pt>
                <c:pt idx="5324">
                  <c:v>109</c:v>
                </c:pt>
                <c:pt idx="5325">
                  <c:v>47</c:v>
                </c:pt>
                <c:pt idx="5326">
                  <c:v>50</c:v>
                </c:pt>
                <c:pt idx="5327">
                  <c:v>39</c:v>
                </c:pt>
                <c:pt idx="5328">
                  <c:v>72</c:v>
                </c:pt>
                <c:pt idx="5329">
                  <c:v>58</c:v>
                </c:pt>
                <c:pt idx="5330">
                  <c:v>64</c:v>
                </c:pt>
                <c:pt idx="5331">
                  <c:v>63</c:v>
                </c:pt>
                <c:pt idx="5332">
                  <c:v>52</c:v>
                </c:pt>
                <c:pt idx="5333">
                  <c:v>54</c:v>
                </c:pt>
                <c:pt idx="5334">
                  <c:v>85</c:v>
                </c:pt>
                <c:pt idx="5335">
                  <c:v>78</c:v>
                </c:pt>
                <c:pt idx="5336">
                  <c:v>44</c:v>
                </c:pt>
                <c:pt idx="5337">
                  <c:v>49</c:v>
                </c:pt>
                <c:pt idx="5338">
                  <c:v>61</c:v>
                </c:pt>
                <c:pt idx="5339">
                  <c:v>69</c:v>
                </c:pt>
                <c:pt idx="5340">
                  <c:v>61</c:v>
                </c:pt>
                <c:pt idx="5341">
                  <c:v>66</c:v>
                </c:pt>
                <c:pt idx="5342">
                  <c:v>73</c:v>
                </c:pt>
                <c:pt idx="5343">
                  <c:v>57</c:v>
                </c:pt>
                <c:pt idx="5344">
                  <c:v>49</c:v>
                </c:pt>
                <c:pt idx="5345">
                  <c:v>63</c:v>
                </c:pt>
                <c:pt idx="5346">
                  <c:v>38</c:v>
                </c:pt>
                <c:pt idx="5347">
                  <c:v>45</c:v>
                </c:pt>
                <c:pt idx="5348">
                  <c:v>73</c:v>
                </c:pt>
                <c:pt idx="5349">
                  <c:v>77</c:v>
                </c:pt>
                <c:pt idx="5350">
                  <c:v>90</c:v>
                </c:pt>
                <c:pt idx="5351">
                  <c:v>51</c:v>
                </c:pt>
                <c:pt idx="5352">
                  <c:v>87</c:v>
                </c:pt>
                <c:pt idx="5353">
                  <c:v>55</c:v>
                </c:pt>
                <c:pt idx="5354">
                  <c:v>41</c:v>
                </c:pt>
                <c:pt idx="5355">
                  <c:v>86</c:v>
                </c:pt>
                <c:pt idx="5356">
                  <c:v>39</c:v>
                </c:pt>
                <c:pt idx="5357">
                  <c:v>76</c:v>
                </c:pt>
                <c:pt idx="5358">
                  <c:v>46</c:v>
                </c:pt>
                <c:pt idx="5359">
                  <c:v>60</c:v>
                </c:pt>
                <c:pt idx="5360">
                  <c:v>51</c:v>
                </c:pt>
                <c:pt idx="5361">
                  <c:v>59</c:v>
                </c:pt>
                <c:pt idx="5362">
                  <c:v>91</c:v>
                </c:pt>
                <c:pt idx="5363">
                  <c:v>38</c:v>
                </c:pt>
                <c:pt idx="5364">
                  <c:v>46</c:v>
                </c:pt>
                <c:pt idx="5365">
                  <c:v>66</c:v>
                </c:pt>
                <c:pt idx="5366">
                  <c:v>67</c:v>
                </c:pt>
                <c:pt idx="5367">
                  <c:v>62</c:v>
                </c:pt>
                <c:pt idx="5368">
                  <c:v>75</c:v>
                </c:pt>
                <c:pt idx="5369">
                  <c:v>77</c:v>
                </c:pt>
                <c:pt idx="5370">
                  <c:v>32</c:v>
                </c:pt>
                <c:pt idx="5371">
                  <c:v>68</c:v>
                </c:pt>
                <c:pt idx="5372">
                  <c:v>78</c:v>
                </c:pt>
                <c:pt idx="5373">
                  <c:v>45</c:v>
                </c:pt>
                <c:pt idx="5374">
                  <c:v>84</c:v>
                </c:pt>
                <c:pt idx="5375">
                  <c:v>77</c:v>
                </c:pt>
                <c:pt idx="5376">
                  <c:v>77</c:v>
                </c:pt>
                <c:pt idx="5377">
                  <c:v>47</c:v>
                </c:pt>
                <c:pt idx="5378">
                  <c:v>40</c:v>
                </c:pt>
                <c:pt idx="5379">
                  <c:v>79</c:v>
                </c:pt>
                <c:pt idx="5380">
                  <c:v>62</c:v>
                </c:pt>
                <c:pt idx="5381">
                  <c:v>60</c:v>
                </c:pt>
                <c:pt idx="5382">
                  <c:v>82</c:v>
                </c:pt>
                <c:pt idx="5383">
                  <c:v>75</c:v>
                </c:pt>
                <c:pt idx="5384">
                  <c:v>71</c:v>
                </c:pt>
                <c:pt idx="5385">
                  <c:v>52</c:v>
                </c:pt>
                <c:pt idx="5386">
                  <c:v>77</c:v>
                </c:pt>
                <c:pt idx="5387">
                  <c:v>61</c:v>
                </c:pt>
                <c:pt idx="5388">
                  <c:v>59</c:v>
                </c:pt>
                <c:pt idx="5389">
                  <c:v>35</c:v>
                </c:pt>
                <c:pt idx="5390">
                  <c:v>68</c:v>
                </c:pt>
                <c:pt idx="5391">
                  <c:v>43</c:v>
                </c:pt>
                <c:pt idx="5392">
                  <c:v>44</c:v>
                </c:pt>
                <c:pt idx="5393">
                  <c:v>46</c:v>
                </c:pt>
                <c:pt idx="5394">
                  <c:v>76</c:v>
                </c:pt>
                <c:pt idx="5395">
                  <c:v>48</c:v>
                </c:pt>
                <c:pt idx="5396">
                  <c:v>59</c:v>
                </c:pt>
                <c:pt idx="5397">
                  <c:v>53</c:v>
                </c:pt>
                <c:pt idx="5398">
                  <c:v>76</c:v>
                </c:pt>
                <c:pt idx="5399">
                  <c:v>40</c:v>
                </c:pt>
                <c:pt idx="5400">
                  <c:v>34</c:v>
                </c:pt>
                <c:pt idx="5401">
                  <c:v>60</c:v>
                </c:pt>
                <c:pt idx="5402">
                  <c:v>51</c:v>
                </c:pt>
                <c:pt idx="5403">
                  <c:v>96</c:v>
                </c:pt>
                <c:pt idx="5404">
                  <c:v>70</c:v>
                </c:pt>
                <c:pt idx="5405">
                  <c:v>72</c:v>
                </c:pt>
                <c:pt idx="5406">
                  <c:v>47</c:v>
                </c:pt>
                <c:pt idx="5407">
                  <c:v>51</c:v>
                </c:pt>
                <c:pt idx="5408">
                  <c:v>62</c:v>
                </c:pt>
                <c:pt idx="5409">
                  <c:v>33</c:v>
                </c:pt>
                <c:pt idx="5410">
                  <c:v>77</c:v>
                </c:pt>
                <c:pt idx="5411">
                  <c:v>93</c:v>
                </c:pt>
                <c:pt idx="5412">
                  <c:v>48</c:v>
                </c:pt>
                <c:pt idx="5413">
                  <c:v>63</c:v>
                </c:pt>
                <c:pt idx="5414">
                  <c:v>36</c:v>
                </c:pt>
                <c:pt idx="5415">
                  <c:v>54</c:v>
                </c:pt>
                <c:pt idx="5416">
                  <c:v>41</c:v>
                </c:pt>
                <c:pt idx="5417">
                  <c:v>50</c:v>
                </c:pt>
                <c:pt idx="5418">
                  <c:v>65</c:v>
                </c:pt>
                <c:pt idx="5419">
                  <c:v>39</c:v>
                </c:pt>
                <c:pt idx="5420">
                  <c:v>46</c:v>
                </c:pt>
                <c:pt idx="5421">
                  <c:v>58</c:v>
                </c:pt>
                <c:pt idx="5422">
                  <c:v>64</c:v>
                </c:pt>
                <c:pt idx="5423">
                  <c:v>64</c:v>
                </c:pt>
                <c:pt idx="5424">
                  <c:v>46</c:v>
                </c:pt>
                <c:pt idx="5425">
                  <c:v>47</c:v>
                </c:pt>
                <c:pt idx="5426">
                  <c:v>65</c:v>
                </c:pt>
                <c:pt idx="5427">
                  <c:v>34</c:v>
                </c:pt>
                <c:pt idx="5428">
                  <c:v>55</c:v>
                </c:pt>
                <c:pt idx="5429">
                  <c:v>71</c:v>
                </c:pt>
                <c:pt idx="5430">
                  <c:v>79</c:v>
                </c:pt>
                <c:pt idx="5431">
                  <c:v>55</c:v>
                </c:pt>
                <c:pt idx="5432">
                  <c:v>51</c:v>
                </c:pt>
                <c:pt idx="5433">
                  <c:v>67</c:v>
                </c:pt>
                <c:pt idx="5434">
                  <c:v>52</c:v>
                </c:pt>
                <c:pt idx="5435">
                  <c:v>61</c:v>
                </c:pt>
                <c:pt idx="5436">
                  <c:v>62</c:v>
                </c:pt>
                <c:pt idx="5437">
                  <c:v>51</c:v>
                </c:pt>
                <c:pt idx="5438">
                  <c:v>34</c:v>
                </c:pt>
                <c:pt idx="5439">
                  <c:v>49</c:v>
                </c:pt>
                <c:pt idx="5440">
                  <c:v>46</c:v>
                </c:pt>
                <c:pt idx="5441">
                  <c:v>37</c:v>
                </c:pt>
                <c:pt idx="5442">
                  <c:v>33</c:v>
                </c:pt>
                <c:pt idx="5443">
                  <c:v>54</c:v>
                </c:pt>
                <c:pt idx="5444">
                  <c:v>81</c:v>
                </c:pt>
                <c:pt idx="5445">
                  <c:v>69</c:v>
                </c:pt>
                <c:pt idx="5446">
                  <c:v>47</c:v>
                </c:pt>
                <c:pt idx="5447">
                  <c:v>44</c:v>
                </c:pt>
                <c:pt idx="5448">
                  <c:v>70</c:v>
                </c:pt>
                <c:pt idx="5449">
                  <c:v>86</c:v>
                </c:pt>
                <c:pt idx="5450">
                  <c:v>51</c:v>
                </c:pt>
                <c:pt idx="5451">
                  <c:v>34</c:v>
                </c:pt>
                <c:pt idx="5452">
                  <c:v>53</c:v>
                </c:pt>
                <c:pt idx="5453">
                  <c:v>82</c:v>
                </c:pt>
                <c:pt idx="5454">
                  <c:v>76</c:v>
                </c:pt>
                <c:pt idx="5455">
                  <c:v>53</c:v>
                </c:pt>
                <c:pt idx="5456">
                  <c:v>69</c:v>
                </c:pt>
                <c:pt idx="5457">
                  <c:v>64</c:v>
                </c:pt>
                <c:pt idx="5458">
                  <c:v>71</c:v>
                </c:pt>
                <c:pt idx="5459">
                  <c:v>55</c:v>
                </c:pt>
                <c:pt idx="5460">
                  <c:v>38</c:v>
                </c:pt>
                <c:pt idx="5461">
                  <c:v>66</c:v>
                </c:pt>
                <c:pt idx="5462">
                  <c:v>60</c:v>
                </c:pt>
                <c:pt idx="5463">
                  <c:v>46</c:v>
                </c:pt>
                <c:pt idx="5464">
                  <c:v>45</c:v>
                </c:pt>
                <c:pt idx="5465">
                  <c:v>33</c:v>
                </c:pt>
                <c:pt idx="5466">
                  <c:v>66</c:v>
                </c:pt>
                <c:pt idx="5467">
                  <c:v>68</c:v>
                </c:pt>
                <c:pt idx="5468">
                  <c:v>65</c:v>
                </c:pt>
                <c:pt idx="5469">
                  <c:v>33</c:v>
                </c:pt>
                <c:pt idx="5470">
                  <c:v>56</c:v>
                </c:pt>
                <c:pt idx="5471">
                  <c:v>54</c:v>
                </c:pt>
                <c:pt idx="5472">
                  <c:v>86</c:v>
                </c:pt>
                <c:pt idx="5473">
                  <c:v>46</c:v>
                </c:pt>
                <c:pt idx="5474">
                  <c:v>51</c:v>
                </c:pt>
                <c:pt idx="5475">
                  <c:v>60</c:v>
                </c:pt>
                <c:pt idx="5476">
                  <c:v>71</c:v>
                </c:pt>
                <c:pt idx="5477">
                  <c:v>59</c:v>
                </c:pt>
                <c:pt idx="5478">
                  <c:v>72</c:v>
                </c:pt>
                <c:pt idx="5479">
                  <c:v>57</c:v>
                </c:pt>
                <c:pt idx="5480">
                  <c:v>38</c:v>
                </c:pt>
                <c:pt idx="5481">
                  <c:v>42</c:v>
                </c:pt>
                <c:pt idx="5482">
                  <c:v>43</c:v>
                </c:pt>
                <c:pt idx="5483">
                  <c:v>43</c:v>
                </c:pt>
                <c:pt idx="5484">
                  <c:v>40</c:v>
                </c:pt>
                <c:pt idx="5485">
                  <c:v>45</c:v>
                </c:pt>
                <c:pt idx="5486">
                  <c:v>52</c:v>
                </c:pt>
                <c:pt idx="5487">
                  <c:v>53</c:v>
                </c:pt>
                <c:pt idx="5488">
                  <c:v>50</c:v>
                </c:pt>
                <c:pt idx="5489">
                  <c:v>52</c:v>
                </c:pt>
                <c:pt idx="5490">
                  <c:v>51</c:v>
                </c:pt>
                <c:pt idx="5491">
                  <c:v>60</c:v>
                </c:pt>
                <c:pt idx="5492">
                  <c:v>45</c:v>
                </c:pt>
                <c:pt idx="5493">
                  <c:v>97</c:v>
                </c:pt>
                <c:pt idx="5494">
                  <c:v>36</c:v>
                </c:pt>
                <c:pt idx="5495">
                  <c:v>53</c:v>
                </c:pt>
                <c:pt idx="5496">
                  <c:v>63</c:v>
                </c:pt>
                <c:pt idx="5497">
                  <c:v>38</c:v>
                </c:pt>
                <c:pt idx="5498">
                  <c:v>83</c:v>
                </c:pt>
                <c:pt idx="5499">
                  <c:v>61</c:v>
                </c:pt>
                <c:pt idx="5500">
                  <c:v>55</c:v>
                </c:pt>
                <c:pt idx="5501">
                  <c:v>44</c:v>
                </c:pt>
                <c:pt idx="5502">
                  <c:v>52</c:v>
                </c:pt>
                <c:pt idx="5503">
                  <c:v>50</c:v>
                </c:pt>
                <c:pt idx="5504">
                  <c:v>79</c:v>
                </c:pt>
                <c:pt idx="5505">
                  <c:v>54</c:v>
                </c:pt>
                <c:pt idx="5506">
                  <c:v>58</c:v>
                </c:pt>
                <c:pt idx="5507">
                  <c:v>54</c:v>
                </c:pt>
                <c:pt idx="5508">
                  <c:v>52</c:v>
                </c:pt>
                <c:pt idx="5509">
                  <c:v>46</c:v>
                </c:pt>
                <c:pt idx="5510">
                  <c:v>90</c:v>
                </c:pt>
                <c:pt idx="5511">
                  <c:v>71</c:v>
                </c:pt>
                <c:pt idx="5512">
                  <c:v>38</c:v>
                </c:pt>
                <c:pt idx="5513">
                  <c:v>50</c:v>
                </c:pt>
                <c:pt idx="5514">
                  <c:v>55</c:v>
                </c:pt>
                <c:pt idx="5515">
                  <c:v>40</c:v>
                </c:pt>
                <c:pt idx="5516">
                  <c:v>46</c:v>
                </c:pt>
                <c:pt idx="5517">
                  <c:v>76</c:v>
                </c:pt>
                <c:pt idx="5518">
                  <c:v>46</c:v>
                </c:pt>
                <c:pt idx="5519">
                  <c:v>63</c:v>
                </c:pt>
                <c:pt idx="5520">
                  <c:v>66</c:v>
                </c:pt>
                <c:pt idx="5521">
                  <c:v>52</c:v>
                </c:pt>
                <c:pt idx="5522">
                  <c:v>71</c:v>
                </c:pt>
                <c:pt idx="5523">
                  <c:v>65</c:v>
                </c:pt>
                <c:pt idx="5524">
                  <c:v>45</c:v>
                </c:pt>
                <c:pt idx="5525">
                  <c:v>53</c:v>
                </c:pt>
                <c:pt idx="5526">
                  <c:v>46</c:v>
                </c:pt>
                <c:pt idx="5527">
                  <c:v>62</c:v>
                </c:pt>
                <c:pt idx="5528">
                  <c:v>34</c:v>
                </c:pt>
                <c:pt idx="5529">
                  <c:v>38</c:v>
                </c:pt>
                <c:pt idx="5530">
                  <c:v>59</c:v>
                </c:pt>
                <c:pt idx="5531">
                  <c:v>45</c:v>
                </c:pt>
                <c:pt idx="5532">
                  <c:v>30</c:v>
                </c:pt>
                <c:pt idx="5533">
                  <c:v>76</c:v>
                </c:pt>
                <c:pt idx="5534">
                  <c:v>30</c:v>
                </c:pt>
                <c:pt idx="5535">
                  <c:v>34</c:v>
                </c:pt>
                <c:pt idx="5536">
                  <c:v>57</c:v>
                </c:pt>
                <c:pt idx="5537">
                  <c:v>47</c:v>
                </c:pt>
                <c:pt idx="5538">
                  <c:v>34</c:v>
                </c:pt>
                <c:pt idx="5539">
                  <c:v>46</c:v>
                </c:pt>
                <c:pt idx="5540">
                  <c:v>46</c:v>
                </c:pt>
                <c:pt idx="5541">
                  <c:v>49</c:v>
                </c:pt>
                <c:pt idx="5542">
                  <c:v>59</c:v>
                </c:pt>
                <c:pt idx="5543">
                  <c:v>39</c:v>
                </c:pt>
                <c:pt idx="5544">
                  <c:v>40</c:v>
                </c:pt>
                <c:pt idx="5545">
                  <c:v>42</c:v>
                </c:pt>
                <c:pt idx="5546">
                  <c:v>53</c:v>
                </c:pt>
                <c:pt idx="5547">
                  <c:v>53</c:v>
                </c:pt>
                <c:pt idx="5548">
                  <c:v>54</c:v>
                </c:pt>
                <c:pt idx="5549">
                  <c:v>70</c:v>
                </c:pt>
                <c:pt idx="5550">
                  <c:v>54</c:v>
                </c:pt>
                <c:pt idx="5551">
                  <c:v>71</c:v>
                </c:pt>
                <c:pt idx="5552">
                  <c:v>38</c:v>
                </c:pt>
                <c:pt idx="5553">
                  <c:v>50</c:v>
                </c:pt>
                <c:pt idx="5554">
                  <c:v>48</c:v>
                </c:pt>
                <c:pt idx="5555">
                  <c:v>43</c:v>
                </c:pt>
                <c:pt idx="5556">
                  <c:v>66</c:v>
                </c:pt>
                <c:pt idx="5557">
                  <c:v>70</c:v>
                </c:pt>
                <c:pt idx="5558">
                  <c:v>70</c:v>
                </c:pt>
                <c:pt idx="5559">
                  <c:v>79</c:v>
                </c:pt>
                <c:pt idx="5560">
                  <c:v>30</c:v>
                </c:pt>
                <c:pt idx="5561">
                  <c:v>49</c:v>
                </c:pt>
                <c:pt idx="5562">
                  <c:v>70</c:v>
                </c:pt>
                <c:pt idx="5563">
                  <c:v>56</c:v>
                </c:pt>
                <c:pt idx="5564">
                  <c:v>55</c:v>
                </c:pt>
                <c:pt idx="5565">
                  <c:v>81</c:v>
                </c:pt>
                <c:pt idx="5566">
                  <c:v>62</c:v>
                </c:pt>
                <c:pt idx="5567">
                  <c:v>58</c:v>
                </c:pt>
                <c:pt idx="5568">
                  <c:v>44</c:v>
                </c:pt>
                <c:pt idx="5569">
                  <c:v>51</c:v>
                </c:pt>
                <c:pt idx="5570">
                  <c:v>65</c:v>
                </c:pt>
                <c:pt idx="5571">
                  <c:v>37</c:v>
                </c:pt>
                <c:pt idx="5572">
                  <c:v>68</c:v>
                </c:pt>
                <c:pt idx="5573">
                  <c:v>50</c:v>
                </c:pt>
                <c:pt idx="5574">
                  <c:v>46</c:v>
                </c:pt>
                <c:pt idx="5575">
                  <c:v>40</c:v>
                </c:pt>
                <c:pt idx="5576">
                  <c:v>61</c:v>
                </c:pt>
                <c:pt idx="5577">
                  <c:v>84</c:v>
                </c:pt>
                <c:pt idx="5578">
                  <c:v>72</c:v>
                </c:pt>
                <c:pt idx="5579">
                  <c:v>59</c:v>
                </c:pt>
                <c:pt idx="5580">
                  <c:v>68</c:v>
                </c:pt>
                <c:pt idx="5581">
                  <c:v>70</c:v>
                </c:pt>
                <c:pt idx="5582">
                  <c:v>53</c:v>
                </c:pt>
                <c:pt idx="5583">
                  <c:v>68</c:v>
                </c:pt>
                <c:pt idx="5584">
                  <c:v>56</c:v>
                </c:pt>
                <c:pt idx="5585">
                  <c:v>50</c:v>
                </c:pt>
                <c:pt idx="5586">
                  <c:v>73</c:v>
                </c:pt>
                <c:pt idx="5587">
                  <c:v>52</c:v>
                </c:pt>
                <c:pt idx="5588">
                  <c:v>36</c:v>
                </c:pt>
                <c:pt idx="5589">
                  <c:v>53</c:v>
                </c:pt>
                <c:pt idx="5590">
                  <c:v>90</c:v>
                </c:pt>
                <c:pt idx="5591">
                  <c:v>43</c:v>
                </c:pt>
                <c:pt idx="5592">
                  <c:v>45</c:v>
                </c:pt>
                <c:pt idx="5593">
                  <c:v>44</c:v>
                </c:pt>
                <c:pt idx="5594">
                  <c:v>50</c:v>
                </c:pt>
                <c:pt idx="5595">
                  <c:v>50</c:v>
                </c:pt>
                <c:pt idx="5596">
                  <c:v>76</c:v>
                </c:pt>
                <c:pt idx="5597">
                  <c:v>47</c:v>
                </c:pt>
                <c:pt idx="5598">
                  <c:v>85</c:v>
                </c:pt>
                <c:pt idx="5599">
                  <c:v>55</c:v>
                </c:pt>
                <c:pt idx="5600">
                  <c:v>54</c:v>
                </c:pt>
                <c:pt idx="5601">
                  <c:v>53</c:v>
                </c:pt>
                <c:pt idx="5602">
                  <c:v>64</c:v>
                </c:pt>
                <c:pt idx="5603">
                  <c:v>51</c:v>
                </c:pt>
                <c:pt idx="5604">
                  <c:v>61</c:v>
                </c:pt>
                <c:pt idx="5605">
                  <c:v>39</c:v>
                </c:pt>
                <c:pt idx="5606">
                  <c:v>43</c:v>
                </c:pt>
                <c:pt idx="5607">
                  <c:v>45</c:v>
                </c:pt>
                <c:pt idx="5608">
                  <c:v>79</c:v>
                </c:pt>
                <c:pt idx="5609">
                  <c:v>82</c:v>
                </c:pt>
                <c:pt idx="5610">
                  <c:v>59</c:v>
                </c:pt>
                <c:pt idx="5611">
                  <c:v>38</c:v>
                </c:pt>
                <c:pt idx="5612">
                  <c:v>85</c:v>
                </c:pt>
                <c:pt idx="5613">
                  <c:v>69</c:v>
                </c:pt>
                <c:pt idx="5614">
                  <c:v>69</c:v>
                </c:pt>
                <c:pt idx="5615">
                  <c:v>45</c:v>
                </c:pt>
                <c:pt idx="5616">
                  <c:v>64</c:v>
                </c:pt>
                <c:pt idx="5617">
                  <c:v>47</c:v>
                </c:pt>
                <c:pt idx="5618">
                  <c:v>37</c:v>
                </c:pt>
                <c:pt idx="5619">
                  <c:v>48</c:v>
                </c:pt>
                <c:pt idx="5620">
                  <c:v>65</c:v>
                </c:pt>
                <c:pt idx="5621">
                  <c:v>77</c:v>
                </c:pt>
                <c:pt idx="5622">
                  <c:v>42</c:v>
                </c:pt>
                <c:pt idx="5623">
                  <c:v>73</c:v>
                </c:pt>
                <c:pt idx="5624">
                  <c:v>36</c:v>
                </c:pt>
                <c:pt idx="5625">
                  <c:v>96</c:v>
                </c:pt>
                <c:pt idx="5626">
                  <c:v>44</c:v>
                </c:pt>
                <c:pt idx="5627">
                  <c:v>62</c:v>
                </c:pt>
                <c:pt idx="5628">
                  <c:v>72</c:v>
                </c:pt>
                <c:pt idx="5629">
                  <c:v>55</c:v>
                </c:pt>
                <c:pt idx="5630">
                  <c:v>70</c:v>
                </c:pt>
                <c:pt idx="5631">
                  <c:v>64</c:v>
                </c:pt>
                <c:pt idx="5632">
                  <c:v>58</c:v>
                </c:pt>
                <c:pt idx="5633">
                  <c:v>54</c:v>
                </c:pt>
                <c:pt idx="5634">
                  <c:v>41</c:v>
                </c:pt>
                <c:pt idx="5635">
                  <c:v>32</c:v>
                </c:pt>
                <c:pt idx="5636">
                  <c:v>52</c:v>
                </c:pt>
                <c:pt idx="5637">
                  <c:v>69</c:v>
                </c:pt>
                <c:pt idx="5638">
                  <c:v>49</c:v>
                </c:pt>
                <c:pt idx="5639">
                  <c:v>45</c:v>
                </c:pt>
                <c:pt idx="5640">
                  <c:v>45</c:v>
                </c:pt>
                <c:pt idx="5641">
                  <c:v>57</c:v>
                </c:pt>
                <c:pt idx="5642">
                  <c:v>52</c:v>
                </c:pt>
                <c:pt idx="5643">
                  <c:v>54</c:v>
                </c:pt>
                <c:pt idx="5644">
                  <c:v>57</c:v>
                </c:pt>
                <c:pt idx="5645">
                  <c:v>72</c:v>
                </c:pt>
                <c:pt idx="5646">
                  <c:v>56</c:v>
                </c:pt>
                <c:pt idx="5647">
                  <c:v>60</c:v>
                </c:pt>
                <c:pt idx="5648">
                  <c:v>51</c:v>
                </c:pt>
                <c:pt idx="5649">
                  <c:v>51</c:v>
                </c:pt>
                <c:pt idx="5650">
                  <c:v>52</c:v>
                </c:pt>
                <c:pt idx="5651">
                  <c:v>51</c:v>
                </c:pt>
                <c:pt idx="5652">
                  <c:v>56</c:v>
                </c:pt>
                <c:pt idx="5653">
                  <c:v>45</c:v>
                </c:pt>
                <c:pt idx="5654">
                  <c:v>39</c:v>
                </c:pt>
                <c:pt idx="5655">
                  <c:v>40</c:v>
                </c:pt>
                <c:pt idx="5656">
                  <c:v>39</c:v>
                </c:pt>
                <c:pt idx="5657">
                  <c:v>39</c:v>
                </c:pt>
                <c:pt idx="5658">
                  <c:v>57</c:v>
                </c:pt>
                <c:pt idx="5659">
                  <c:v>39</c:v>
                </c:pt>
                <c:pt idx="5660">
                  <c:v>47</c:v>
                </c:pt>
                <c:pt idx="5661">
                  <c:v>45</c:v>
                </c:pt>
                <c:pt idx="5662">
                  <c:v>62</c:v>
                </c:pt>
                <c:pt idx="5663">
                  <c:v>74</c:v>
                </c:pt>
                <c:pt idx="5664">
                  <c:v>70</c:v>
                </c:pt>
                <c:pt idx="5665">
                  <c:v>74</c:v>
                </c:pt>
                <c:pt idx="5666">
                  <c:v>55</c:v>
                </c:pt>
                <c:pt idx="5667">
                  <c:v>56</c:v>
                </c:pt>
                <c:pt idx="5668">
                  <c:v>71</c:v>
                </c:pt>
                <c:pt idx="5669">
                  <c:v>74</c:v>
                </c:pt>
                <c:pt idx="5670">
                  <c:v>74</c:v>
                </c:pt>
                <c:pt idx="5671">
                  <c:v>56</c:v>
                </c:pt>
                <c:pt idx="5672">
                  <c:v>64</c:v>
                </c:pt>
                <c:pt idx="5673">
                  <c:v>76</c:v>
                </c:pt>
                <c:pt idx="5674">
                  <c:v>55</c:v>
                </c:pt>
                <c:pt idx="5675">
                  <c:v>78</c:v>
                </c:pt>
                <c:pt idx="5676">
                  <c:v>47</c:v>
                </c:pt>
                <c:pt idx="5677">
                  <c:v>75</c:v>
                </c:pt>
                <c:pt idx="5678">
                  <c:v>58</c:v>
                </c:pt>
                <c:pt idx="5679">
                  <c:v>57</c:v>
                </c:pt>
                <c:pt idx="5680">
                  <c:v>64</c:v>
                </c:pt>
                <c:pt idx="5681">
                  <c:v>52</c:v>
                </c:pt>
                <c:pt idx="5682">
                  <c:v>79</c:v>
                </c:pt>
                <c:pt idx="5683">
                  <c:v>47</c:v>
                </c:pt>
                <c:pt idx="5684">
                  <c:v>49</c:v>
                </c:pt>
                <c:pt idx="5685">
                  <c:v>62</c:v>
                </c:pt>
                <c:pt idx="5686">
                  <c:v>63</c:v>
                </c:pt>
                <c:pt idx="5687">
                  <c:v>58</c:v>
                </c:pt>
                <c:pt idx="5688">
                  <c:v>39</c:v>
                </c:pt>
                <c:pt idx="5689">
                  <c:v>61</c:v>
                </c:pt>
                <c:pt idx="5690">
                  <c:v>45</c:v>
                </c:pt>
                <c:pt idx="5691">
                  <c:v>40</c:v>
                </c:pt>
                <c:pt idx="5692">
                  <c:v>64</c:v>
                </c:pt>
                <c:pt idx="5693">
                  <c:v>98</c:v>
                </c:pt>
                <c:pt idx="5694">
                  <c:v>55</c:v>
                </c:pt>
                <c:pt idx="5695">
                  <c:v>76</c:v>
                </c:pt>
                <c:pt idx="5696">
                  <c:v>66</c:v>
                </c:pt>
                <c:pt idx="5697">
                  <c:v>72</c:v>
                </c:pt>
                <c:pt idx="5698">
                  <c:v>39</c:v>
                </c:pt>
                <c:pt idx="5699">
                  <c:v>78</c:v>
                </c:pt>
                <c:pt idx="5700">
                  <c:v>56</c:v>
                </c:pt>
                <c:pt idx="5701">
                  <c:v>59</c:v>
                </c:pt>
                <c:pt idx="5702">
                  <c:v>59</c:v>
                </c:pt>
                <c:pt idx="5703">
                  <c:v>53</c:v>
                </c:pt>
                <c:pt idx="5704">
                  <c:v>100</c:v>
                </c:pt>
                <c:pt idx="5705">
                  <c:v>68</c:v>
                </c:pt>
                <c:pt idx="5706">
                  <c:v>62</c:v>
                </c:pt>
                <c:pt idx="5707">
                  <c:v>73</c:v>
                </c:pt>
                <c:pt idx="5708">
                  <c:v>51</c:v>
                </c:pt>
                <c:pt idx="5709">
                  <c:v>55</c:v>
                </c:pt>
                <c:pt idx="5710">
                  <c:v>38</c:v>
                </c:pt>
                <c:pt idx="5711">
                  <c:v>63</c:v>
                </c:pt>
                <c:pt idx="5712">
                  <c:v>79</c:v>
                </c:pt>
                <c:pt idx="5713">
                  <c:v>77</c:v>
                </c:pt>
                <c:pt idx="5714">
                  <c:v>79</c:v>
                </c:pt>
                <c:pt idx="5715">
                  <c:v>36</c:v>
                </c:pt>
                <c:pt idx="5716">
                  <c:v>84</c:v>
                </c:pt>
                <c:pt idx="5717">
                  <c:v>73</c:v>
                </c:pt>
                <c:pt idx="5718">
                  <c:v>45</c:v>
                </c:pt>
                <c:pt idx="5719">
                  <c:v>69</c:v>
                </c:pt>
                <c:pt idx="5720">
                  <c:v>69</c:v>
                </c:pt>
                <c:pt idx="5721">
                  <c:v>37</c:v>
                </c:pt>
                <c:pt idx="5722">
                  <c:v>44</c:v>
                </c:pt>
                <c:pt idx="5723">
                  <c:v>88</c:v>
                </c:pt>
                <c:pt idx="5724">
                  <c:v>56</c:v>
                </c:pt>
                <c:pt idx="5725">
                  <c:v>45</c:v>
                </c:pt>
                <c:pt idx="5726">
                  <c:v>74</c:v>
                </c:pt>
                <c:pt idx="5727">
                  <c:v>49</c:v>
                </c:pt>
                <c:pt idx="5728">
                  <c:v>46</c:v>
                </c:pt>
                <c:pt idx="5729">
                  <c:v>48</c:v>
                </c:pt>
                <c:pt idx="5730">
                  <c:v>58</c:v>
                </c:pt>
                <c:pt idx="5731">
                  <c:v>62</c:v>
                </c:pt>
                <c:pt idx="5732">
                  <c:v>48</c:v>
                </c:pt>
                <c:pt idx="5733">
                  <c:v>70</c:v>
                </c:pt>
                <c:pt idx="5734">
                  <c:v>52</c:v>
                </c:pt>
                <c:pt idx="5735">
                  <c:v>55</c:v>
                </c:pt>
                <c:pt idx="5736">
                  <c:v>44</c:v>
                </c:pt>
                <c:pt idx="5737">
                  <c:v>68</c:v>
                </c:pt>
                <c:pt idx="5738">
                  <c:v>78</c:v>
                </c:pt>
                <c:pt idx="5739">
                  <c:v>40</c:v>
                </c:pt>
                <c:pt idx="5740">
                  <c:v>77</c:v>
                </c:pt>
                <c:pt idx="5741">
                  <c:v>45</c:v>
                </c:pt>
                <c:pt idx="5742">
                  <c:v>59</c:v>
                </c:pt>
                <c:pt idx="5743">
                  <c:v>66</c:v>
                </c:pt>
                <c:pt idx="5744">
                  <c:v>77</c:v>
                </c:pt>
                <c:pt idx="5745">
                  <c:v>38</c:v>
                </c:pt>
                <c:pt idx="5746">
                  <c:v>69</c:v>
                </c:pt>
                <c:pt idx="5747">
                  <c:v>74</c:v>
                </c:pt>
                <c:pt idx="5748">
                  <c:v>44</c:v>
                </c:pt>
                <c:pt idx="5749">
                  <c:v>50</c:v>
                </c:pt>
                <c:pt idx="5750">
                  <c:v>51</c:v>
                </c:pt>
                <c:pt idx="5751">
                  <c:v>38</c:v>
                </c:pt>
                <c:pt idx="5752">
                  <c:v>49</c:v>
                </c:pt>
                <c:pt idx="5753">
                  <c:v>33</c:v>
                </c:pt>
                <c:pt idx="5754">
                  <c:v>52</c:v>
                </c:pt>
                <c:pt idx="5755">
                  <c:v>44</c:v>
                </c:pt>
                <c:pt idx="5756">
                  <c:v>38</c:v>
                </c:pt>
                <c:pt idx="5757">
                  <c:v>56</c:v>
                </c:pt>
                <c:pt idx="5758">
                  <c:v>57</c:v>
                </c:pt>
                <c:pt idx="5759">
                  <c:v>61</c:v>
                </c:pt>
                <c:pt idx="5760">
                  <c:v>46</c:v>
                </c:pt>
                <c:pt idx="5761">
                  <c:v>51</c:v>
                </c:pt>
                <c:pt idx="5762">
                  <c:v>35</c:v>
                </c:pt>
                <c:pt idx="5763">
                  <c:v>40</c:v>
                </c:pt>
                <c:pt idx="5764">
                  <c:v>72</c:v>
                </c:pt>
                <c:pt idx="5765">
                  <c:v>56</c:v>
                </c:pt>
                <c:pt idx="5766">
                  <c:v>51</c:v>
                </c:pt>
                <c:pt idx="5767">
                  <c:v>65</c:v>
                </c:pt>
                <c:pt idx="5768">
                  <c:v>62</c:v>
                </c:pt>
                <c:pt idx="5769">
                  <c:v>51</c:v>
                </c:pt>
                <c:pt idx="5770">
                  <c:v>44</c:v>
                </c:pt>
                <c:pt idx="5771">
                  <c:v>36</c:v>
                </c:pt>
                <c:pt idx="5772">
                  <c:v>82</c:v>
                </c:pt>
                <c:pt idx="5773">
                  <c:v>60</c:v>
                </c:pt>
                <c:pt idx="5774">
                  <c:v>52</c:v>
                </c:pt>
                <c:pt idx="5775">
                  <c:v>36</c:v>
                </c:pt>
                <c:pt idx="5776">
                  <c:v>58</c:v>
                </c:pt>
                <c:pt idx="5777">
                  <c:v>69</c:v>
                </c:pt>
                <c:pt idx="5778">
                  <c:v>58</c:v>
                </c:pt>
                <c:pt idx="5779">
                  <c:v>59</c:v>
                </c:pt>
                <c:pt idx="5780">
                  <c:v>64</c:v>
                </c:pt>
                <c:pt idx="5781">
                  <c:v>48</c:v>
                </c:pt>
                <c:pt idx="5782">
                  <c:v>61</c:v>
                </c:pt>
                <c:pt idx="5783">
                  <c:v>83</c:v>
                </c:pt>
                <c:pt idx="5784">
                  <c:v>89</c:v>
                </c:pt>
                <c:pt idx="5785">
                  <c:v>80</c:v>
                </c:pt>
                <c:pt idx="5786">
                  <c:v>85</c:v>
                </c:pt>
                <c:pt idx="5787">
                  <c:v>37</c:v>
                </c:pt>
                <c:pt idx="5788">
                  <c:v>57</c:v>
                </c:pt>
                <c:pt idx="5789">
                  <c:v>56</c:v>
                </c:pt>
                <c:pt idx="5790">
                  <c:v>98</c:v>
                </c:pt>
                <c:pt idx="5791">
                  <c:v>45</c:v>
                </c:pt>
                <c:pt idx="5792">
                  <c:v>48</c:v>
                </c:pt>
                <c:pt idx="5793">
                  <c:v>59</c:v>
                </c:pt>
                <c:pt idx="5794">
                  <c:v>40</c:v>
                </c:pt>
                <c:pt idx="5795">
                  <c:v>45</c:v>
                </c:pt>
                <c:pt idx="5796">
                  <c:v>45</c:v>
                </c:pt>
                <c:pt idx="5797">
                  <c:v>45</c:v>
                </c:pt>
                <c:pt idx="5798">
                  <c:v>69</c:v>
                </c:pt>
                <c:pt idx="5799">
                  <c:v>60</c:v>
                </c:pt>
                <c:pt idx="5800">
                  <c:v>44</c:v>
                </c:pt>
                <c:pt idx="5801">
                  <c:v>70</c:v>
                </c:pt>
                <c:pt idx="5802">
                  <c:v>66</c:v>
                </c:pt>
                <c:pt idx="5803">
                  <c:v>51</c:v>
                </c:pt>
                <c:pt idx="5804">
                  <c:v>68</c:v>
                </c:pt>
                <c:pt idx="5805">
                  <c:v>73</c:v>
                </c:pt>
                <c:pt idx="5806">
                  <c:v>44</c:v>
                </c:pt>
                <c:pt idx="5807">
                  <c:v>58</c:v>
                </c:pt>
                <c:pt idx="5808">
                  <c:v>57</c:v>
                </c:pt>
                <c:pt idx="5809">
                  <c:v>37</c:v>
                </c:pt>
                <c:pt idx="5810">
                  <c:v>93</c:v>
                </c:pt>
                <c:pt idx="5811">
                  <c:v>63</c:v>
                </c:pt>
                <c:pt idx="5812">
                  <c:v>38</c:v>
                </c:pt>
                <c:pt idx="5813">
                  <c:v>44</c:v>
                </c:pt>
                <c:pt idx="5814">
                  <c:v>44</c:v>
                </c:pt>
                <c:pt idx="5815">
                  <c:v>44</c:v>
                </c:pt>
                <c:pt idx="5816">
                  <c:v>53</c:v>
                </c:pt>
                <c:pt idx="5817">
                  <c:v>58</c:v>
                </c:pt>
                <c:pt idx="5818">
                  <c:v>54</c:v>
                </c:pt>
                <c:pt idx="5819">
                  <c:v>63</c:v>
                </c:pt>
                <c:pt idx="5820">
                  <c:v>69</c:v>
                </c:pt>
                <c:pt idx="5821">
                  <c:v>65</c:v>
                </c:pt>
                <c:pt idx="5822">
                  <c:v>72</c:v>
                </c:pt>
                <c:pt idx="5823">
                  <c:v>82</c:v>
                </c:pt>
                <c:pt idx="5824">
                  <c:v>60</c:v>
                </c:pt>
                <c:pt idx="5825">
                  <c:v>50</c:v>
                </c:pt>
                <c:pt idx="5826">
                  <c:v>42</c:v>
                </c:pt>
                <c:pt idx="5827">
                  <c:v>30</c:v>
                </c:pt>
                <c:pt idx="5828">
                  <c:v>35</c:v>
                </c:pt>
                <c:pt idx="5829">
                  <c:v>55</c:v>
                </c:pt>
                <c:pt idx="5830">
                  <c:v>67</c:v>
                </c:pt>
                <c:pt idx="5831">
                  <c:v>49</c:v>
                </c:pt>
                <c:pt idx="5832">
                  <c:v>49</c:v>
                </c:pt>
                <c:pt idx="5833">
                  <c:v>50</c:v>
                </c:pt>
                <c:pt idx="5834">
                  <c:v>35</c:v>
                </c:pt>
                <c:pt idx="5835">
                  <c:v>50</c:v>
                </c:pt>
                <c:pt idx="5836">
                  <c:v>61</c:v>
                </c:pt>
                <c:pt idx="5837">
                  <c:v>39</c:v>
                </c:pt>
                <c:pt idx="5838">
                  <c:v>68</c:v>
                </c:pt>
                <c:pt idx="5839">
                  <c:v>33</c:v>
                </c:pt>
                <c:pt idx="5840">
                  <c:v>48</c:v>
                </c:pt>
                <c:pt idx="5841">
                  <c:v>41</c:v>
                </c:pt>
                <c:pt idx="5842">
                  <c:v>36</c:v>
                </c:pt>
                <c:pt idx="5843">
                  <c:v>68</c:v>
                </c:pt>
                <c:pt idx="5844">
                  <c:v>75</c:v>
                </c:pt>
                <c:pt idx="5845">
                  <c:v>44</c:v>
                </c:pt>
                <c:pt idx="5846">
                  <c:v>51</c:v>
                </c:pt>
                <c:pt idx="5847">
                  <c:v>50</c:v>
                </c:pt>
                <c:pt idx="5848">
                  <c:v>49</c:v>
                </c:pt>
                <c:pt idx="5849">
                  <c:v>60</c:v>
                </c:pt>
                <c:pt idx="5850">
                  <c:v>71</c:v>
                </c:pt>
                <c:pt idx="5851">
                  <c:v>43</c:v>
                </c:pt>
                <c:pt idx="5852">
                  <c:v>52</c:v>
                </c:pt>
                <c:pt idx="5853">
                  <c:v>69</c:v>
                </c:pt>
                <c:pt idx="5854">
                  <c:v>35</c:v>
                </c:pt>
                <c:pt idx="5855">
                  <c:v>46</c:v>
                </c:pt>
                <c:pt idx="5856">
                  <c:v>51</c:v>
                </c:pt>
                <c:pt idx="5857">
                  <c:v>73</c:v>
                </c:pt>
                <c:pt idx="5858">
                  <c:v>37</c:v>
                </c:pt>
                <c:pt idx="5859">
                  <c:v>51</c:v>
                </c:pt>
                <c:pt idx="5860">
                  <c:v>58</c:v>
                </c:pt>
                <c:pt idx="5861">
                  <c:v>57</c:v>
                </c:pt>
                <c:pt idx="5862">
                  <c:v>40</c:v>
                </c:pt>
                <c:pt idx="5863">
                  <c:v>55</c:v>
                </c:pt>
                <c:pt idx="5864">
                  <c:v>67</c:v>
                </c:pt>
                <c:pt idx="5865">
                  <c:v>44</c:v>
                </c:pt>
                <c:pt idx="5866">
                  <c:v>58</c:v>
                </c:pt>
                <c:pt idx="5867">
                  <c:v>52</c:v>
                </c:pt>
                <c:pt idx="5868">
                  <c:v>39</c:v>
                </c:pt>
                <c:pt idx="5869">
                  <c:v>58</c:v>
                </c:pt>
                <c:pt idx="5870">
                  <c:v>43</c:v>
                </c:pt>
                <c:pt idx="5871">
                  <c:v>42</c:v>
                </c:pt>
                <c:pt idx="5872">
                  <c:v>87</c:v>
                </c:pt>
                <c:pt idx="5873">
                  <c:v>58</c:v>
                </c:pt>
                <c:pt idx="5874">
                  <c:v>54</c:v>
                </c:pt>
                <c:pt idx="5875">
                  <c:v>36</c:v>
                </c:pt>
                <c:pt idx="5876">
                  <c:v>69</c:v>
                </c:pt>
                <c:pt idx="5877">
                  <c:v>51</c:v>
                </c:pt>
                <c:pt idx="5878">
                  <c:v>50</c:v>
                </c:pt>
                <c:pt idx="5879">
                  <c:v>36</c:v>
                </c:pt>
                <c:pt idx="5880">
                  <c:v>69</c:v>
                </c:pt>
                <c:pt idx="5881">
                  <c:v>74</c:v>
                </c:pt>
                <c:pt idx="5882">
                  <c:v>48</c:v>
                </c:pt>
                <c:pt idx="5883">
                  <c:v>33</c:v>
                </c:pt>
                <c:pt idx="5884">
                  <c:v>82</c:v>
                </c:pt>
                <c:pt idx="5885">
                  <c:v>78</c:v>
                </c:pt>
                <c:pt idx="5886">
                  <c:v>53</c:v>
                </c:pt>
                <c:pt idx="5887">
                  <c:v>42</c:v>
                </c:pt>
                <c:pt idx="5888">
                  <c:v>58</c:v>
                </c:pt>
                <c:pt idx="5889">
                  <c:v>38</c:v>
                </c:pt>
                <c:pt idx="5890">
                  <c:v>43</c:v>
                </c:pt>
                <c:pt idx="5891">
                  <c:v>38</c:v>
                </c:pt>
                <c:pt idx="5892">
                  <c:v>59</c:v>
                </c:pt>
                <c:pt idx="5893">
                  <c:v>60</c:v>
                </c:pt>
                <c:pt idx="5894">
                  <c:v>38</c:v>
                </c:pt>
                <c:pt idx="5895">
                  <c:v>43</c:v>
                </c:pt>
                <c:pt idx="5896">
                  <c:v>44</c:v>
                </c:pt>
                <c:pt idx="5897">
                  <c:v>57</c:v>
                </c:pt>
                <c:pt idx="5898">
                  <c:v>76</c:v>
                </c:pt>
                <c:pt idx="5899">
                  <c:v>32</c:v>
                </c:pt>
                <c:pt idx="5900">
                  <c:v>58</c:v>
                </c:pt>
                <c:pt idx="5901">
                  <c:v>61</c:v>
                </c:pt>
                <c:pt idx="5902">
                  <c:v>33</c:v>
                </c:pt>
                <c:pt idx="5903">
                  <c:v>46</c:v>
                </c:pt>
                <c:pt idx="5904">
                  <c:v>38</c:v>
                </c:pt>
                <c:pt idx="5905">
                  <c:v>75</c:v>
                </c:pt>
                <c:pt idx="5906">
                  <c:v>66</c:v>
                </c:pt>
                <c:pt idx="5907">
                  <c:v>56</c:v>
                </c:pt>
                <c:pt idx="5908">
                  <c:v>37</c:v>
                </c:pt>
                <c:pt idx="5909">
                  <c:v>37</c:v>
                </c:pt>
                <c:pt idx="5910">
                  <c:v>37</c:v>
                </c:pt>
                <c:pt idx="5911">
                  <c:v>37</c:v>
                </c:pt>
                <c:pt idx="5912">
                  <c:v>36</c:v>
                </c:pt>
                <c:pt idx="5913">
                  <c:v>37</c:v>
                </c:pt>
                <c:pt idx="5914">
                  <c:v>64</c:v>
                </c:pt>
                <c:pt idx="5915">
                  <c:v>37</c:v>
                </c:pt>
                <c:pt idx="5916">
                  <c:v>46</c:v>
                </c:pt>
                <c:pt idx="5917">
                  <c:v>38</c:v>
                </c:pt>
                <c:pt idx="5918">
                  <c:v>48</c:v>
                </c:pt>
                <c:pt idx="5919">
                  <c:v>64</c:v>
                </c:pt>
                <c:pt idx="5920">
                  <c:v>44</c:v>
                </c:pt>
                <c:pt idx="5921">
                  <c:v>62</c:v>
                </c:pt>
                <c:pt idx="5922">
                  <c:v>46</c:v>
                </c:pt>
                <c:pt idx="5923">
                  <c:v>51</c:v>
                </c:pt>
                <c:pt idx="5924">
                  <c:v>79</c:v>
                </c:pt>
                <c:pt idx="5925">
                  <c:v>62</c:v>
                </c:pt>
                <c:pt idx="5926">
                  <c:v>35</c:v>
                </c:pt>
                <c:pt idx="5927">
                  <c:v>68</c:v>
                </c:pt>
                <c:pt idx="5928">
                  <c:v>64</c:v>
                </c:pt>
                <c:pt idx="5929">
                  <c:v>36</c:v>
                </c:pt>
                <c:pt idx="5930">
                  <c:v>74</c:v>
                </c:pt>
                <c:pt idx="5931">
                  <c:v>52</c:v>
                </c:pt>
                <c:pt idx="5932">
                  <c:v>49</c:v>
                </c:pt>
                <c:pt idx="5933">
                  <c:v>62</c:v>
                </c:pt>
                <c:pt idx="5934">
                  <c:v>40</c:v>
                </c:pt>
                <c:pt idx="5935">
                  <c:v>77</c:v>
                </c:pt>
                <c:pt idx="5936">
                  <c:v>63</c:v>
                </c:pt>
                <c:pt idx="5937">
                  <c:v>35</c:v>
                </c:pt>
                <c:pt idx="5938">
                  <c:v>36</c:v>
                </c:pt>
                <c:pt idx="5939">
                  <c:v>63</c:v>
                </c:pt>
                <c:pt idx="5940">
                  <c:v>54</c:v>
                </c:pt>
                <c:pt idx="5941">
                  <c:v>54</c:v>
                </c:pt>
                <c:pt idx="5942">
                  <c:v>53</c:v>
                </c:pt>
                <c:pt idx="5943">
                  <c:v>54</c:v>
                </c:pt>
                <c:pt idx="5944">
                  <c:v>49</c:v>
                </c:pt>
                <c:pt idx="5945">
                  <c:v>48</c:v>
                </c:pt>
                <c:pt idx="5946">
                  <c:v>55</c:v>
                </c:pt>
                <c:pt idx="5947">
                  <c:v>31</c:v>
                </c:pt>
                <c:pt idx="5948">
                  <c:v>45</c:v>
                </c:pt>
                <c:pt idx="5949">
                  <c:v>75</c:v>
                </c:pt>
                <c:pt idx="5950">
                  <c:v>57</c:v>
                </c:pt>
                <c:pt idx="5951">
                  <c:v>56</c:v>
                </c:pt>
                <c:pt idx="5952">
                  <c:v>78</c:v>
                </c:pt>
                <c:pt idx="5953">
                  <c:v>40</c:v>
                </c:pt>
                <c:pt idx="5954">
                  <c:v>69</c:v>
                </c:pt>
                <c:pt idx="5955">
                  <c:v>51</c:v>
                </c:pt>
                <c:pt idx="5956">
                  <c:v>47</c:v>
                </c:pt>
                <c:pt idx="5957">
                  <c:v>76</c:v>
                </c:pt>
                <c:pt idx="5958">
                  <c:v>52</c:v>
                </c:pt>
                <c:pt idx="5959">
                  <c:v>52</c:v>
                </c:pt>
                <c:pt idx="5960">
                  <c:v>52</c:v>
                </c:pt>
                <c:pt idx="5961">
                  <c:v>52</c:v>
                </c:pt>
                <c:pt idx="5962">
                  <c:v>52</c:v>
                </c:pt>
                <c:pt idx="5963">
                  <c:v>52</c:v>
                </c:pt>
                <c:pt idx="5964">
                  <c:v>52</c:v>
                </c:pt>
                <c:pt idx="5965">
                  <c:v>52</c:v>
                </c:pt>
                <c:pt idx="5966">
                  <c:v>52</c:v>
                </c:pt>
                <c:pt idx="5967">
                  <c:v>52</c:v>
                </c:pt>
                <c:pt idx="5968">
                  <c:v>52</c:v>
                </c:pt>
                <c:pt idx="5969">
                  <c:v>52</c:v>
                </c:pt>
                <c:pt idx="5970">
                  <c:v>77</c:v>
                </c:pt>
                <c:pt idx="5971">
                  <c:v>48</c:v>
                </c:pt>
                <c:pt idx="5972">
                  <c:v>88</c:v>
                </c:pt>
                <c:pt idx="5973">
                  <c:v>48</c:v>
                </c:pt>
                <c:pt idx="5974">
                  <c:v>44</c:v>
                </c:pt>
                <c:pt idx="5975">
                  <c:v>70</c:v>
                </c:pt>
                <c:pt idx="5976">
                  <c:v>52</c:v>
                </c:pt>
                <c:pt idx="5977">
                  <c:v>51</c:v>
                </c:pt>
                <c:pt idx="5978">
                  <c:v>43</c:v>
                </c:pt>
                <c:pt idx="5979">
                  <c:v>52</c:v>
                </c:pt>
                <c:pt idx="5980">
                  <c:v>57</c:v>
                </c:pt>
                <c:pt idx="5981">
                  <c:v>52</c:v>
                </c:pt>
                <c:pt idx="5982">
                  <c:v>52</c:v>
                </c:pt>
                <c:pt idx="5983">
                  <c:v>52</c:v>
                </c:pt>
                <c:pt idx="5984">
                  <c:v>52</c:v>
                </c:pt>
                <c:pt idx="5985">
                  <c:v>51</c:v>
                </c:pt>
                <c:pt idx="5986">
                  <c:v>52</c:v>
                </c:pt>
                <c:pt idx="5987">
                  <c:v>55</c:v>
                </c:pt>
                <c:pt idx="5988">
                  <c:v>51</c:v>
                </c:pt>
                <c:pt idx="5989">
                  <c:v>48</c:v>
                </c:pt>
                <c:pt idx="5990">
                  <c:v>52</c:v>
                </c:pt>
                <c:pt idx="5991">
                  <c:v>70</c:v>
                </c:pt>
                <c:pt idx="5992">
                  <c:v>36</c:v>
                </c:pt>
                <c:pt idx="5993">
                  <c:v>57</c:v>
                </c:pt>
                <c:pt idx="5994">
                  <c:v>43</c:v>
                </c:pt>
                <c:pt idx="5995">
                  <c:v>58</c:v>
                </c:pt>
                <c:pt idx="5996">
                  <c:v>57</c:v>
                </c:pt>
                <c:pt idx="5997">
                  <c:v>58</c:v>
                </c:pt>
                <c:pt idx="5998">
                  <c:v>64</c:v>
                </c:pt>
                <c:pt idx="5999">
                  <c:v>58</c:v>
                </c:pt>
                <c:pt idx="6000">
                  <c:v>46</c:v>
                </c:pt>
                <c:pt idx="6001">
                  <c:v>82</c:v>
                </c:pt>
                <c:pt idx="6002">
                  <c:v>58</c:v>
                </c:pt>
                <c:pt idx="6003">
                  <c:v>49</c:v>
                </c:pt>
                <c:pt idx="6004">
                  <c:v>55</c:v>
                </c:pt>
                <c:pt idx="6005">
                  <c:v>58</c:v>
                </c:pt>
                <c:pt idx="6006">
                  <c:v>58</c:v>
                </c:pt>
                <c:pt idx="6007">
                  <c:v>45</c:v>
                </c:pt>
                <c:pt idx="6008">
                  <c:v>73</c:v>
                </c:pt>
                <c:pt idx="6009">
                  <c:v>68</c:v>
                </c:pt>
                <c:pt idx="6010">
                  <c:v>48</c:v>
                </c:pt>
                <c:pt idx="6011">
                  <c:v>58</c:v>
                </c:pt>
                <c:pt idx="6012">
                  <c:v>40</c:v>
                </c:pt>
                <c:pt idx="6013">
                  <c:v>71</c:v>
                </c:pt>
                <c:pt idx="6014">
                  <c:v>37</c:v>
                </c:pt>
                <c:pt idx="6015">
                  <c:v>40</c:v>
                </c:pt>
                <c:pt idx="6016">
                  <c:v>59</c:v>
                </c:pt>
                <c:pt idx="6017">
                  <c:v>58</c:v>
                </c:pt>
                <c:pt idx="6018">
                  <c:v>60</c:v>
                </c:pt>
                <c:pt idx="6019">
                  <c:v>72</c:v>
                </c:pt>
                <c:pt idx="6020">
                  <c:v>69</c:v>
                </c:pt>
                <c:pt idx="6021">
                  <c:v>57</c:v>
                </c:pt>
                <c:pt idx="6022">
                  <c:v>38</c:v>
                </c:pt>
                <c:pt idx="6023">
                  <c:v>79</c:v>
                </c:pt>
                <c:pt idx="6024">
                  <c:v>78</c:v>
                </c:pt>
                <c:pt idx="6025">
                  <c:v>69</c:v>
                </c:pt>
                <c:pt idx="6026">
                  <c:v>77</c:v>
                </c:pt>
                <c:pt idx="6027">
                  <c:v>59</c:v>
                </c:pt>
                <c:pt idx="6028">
                  <c:v>78</c:v>
                </c:pt>
                <c:pt idx="6029">
                  <c:v>46</c:v>
                </c:pt>
                <c:pt idx="6030">
                  <c:v>46</c:v>
                </c:pt>
                <c:pt idx="6031">
                  <c:v>73</c:v>
                </c:pt>
                <c:pt idx="6032">
                  <c:v>49</c:v>
                </c:pt>
                <c:pt idx="6033">
                  <c:v>44</c:v>
                </c:pt>
                <c:pt idx="6034">
                  <c:v>57</c:v>
                </c:pt>
                <c:pt idx="6035">
                  <c:v>57</c:v>
                </c:pt>
                <c:pt idx="6036">
                  <c:v>58</c:v>
                </c:pt>
                <c:pt idx="6037">
                  <c:v>54</c:v>
                </c:pt>
                <c:pt idx="6038">
                  <c:v>68</c:v>
                </c:pt>
                <c:pt idx="6039">
                  <c:v>62</c:v>
                </c:pt>
                <c:pt idx="6040">
                  <c:v>77</c:v>
                </c:pt>
                <c:pt idx="6041">
                  <c:v>74</c:v>
                </c:pt>
                <c:pt idx="6042">
                  <c:v>52</c:v>
                </c:pt>
                <c:pt idx="6043">
                  <c:v>46</c:v>
                </c:pt>
                <c:pt idx="6044">
                  <c:v>67</c:v>
                </c:pt>
                <c:pt idx="6045">
                  <c:v>53</c:v>
                </c:pt>
                <c:pt idx="6046">
                  <c:v>81</c:v>
                </c:pt>
                <c:pt idx="6047">
                  <c:v>64</c:v>
                </c:pt>
                <c:pt idx="6048">
                  <c:v>71</c:v>
                </c:pt>
                <c:pt idx="6049">
                  <c:v>50</c:v>
                </c:pt>
                <c:pt idx="6050">
                  <c:v>32</c:v>
                </c:pt>
                <c:pt idx="6051">
                  <c:v>73</c:v>
                </c:pt>
                <c:pt idx="6052">
                  <c:v>60</c:v>
                </c:pt>
                <c:pt idx="6053">
                  <c:v>53</c:v>
                </c:pt>
                <c:pt idx="6054">
                  <c:v>36</c:v>
                </c:pt>
                <c:pt idx="6055">
                  <c:v>38</c:v>
                </c:pt>
                <c:pt idx="6056">
                  <c:v>50</c:v>
                </c:pt>
                <c:pt idx="6057">
                  <c:v>60</c:v>
                </c:pt>
                <c:pt idx="6058">
                  <c:v>70</c:v>
                </c:pt>
                <c:pt idx="6059">
                  <c:v>53</c:v>
                </c:pt>
                <c:pt idx="6060">
                  <c:v>63</c:v>
                </c:pt>
                <c:pt idx="6061">
                  <c:v>57</c:v>
                </c:pt>
                <c:pt idx="6062">
                  <c:v>48</c:v>
                </c:pt>
                <c:pt idx="6063">
                  <c:v>59</c:v>
                </c:pt>
                <c:pt idx="6064">
                  <c:v>60</c:v>
                </c:pt>
                <c:pt idx="6065">
                  <c:v>39</c:v>
                </c:pt>
                <c:pt idx="6066">
                  <c:v>64</c:v>
                </c:pt>
                <c:pt idx="6067">
                  <c:v>72</c:v>
                </c:pt>
                <c:pt idx="6068">
                  <c:v>49</c:v>
                </c:pt>
                <c:pt idx="6069">
                  <c:v>85</c:v>
                </c:pt>
                <c:pt idx="6070">
                  <c:v>79</c:v>
                </c:pt>
                <c:pt idx="6071">
                  <c:v>45</c:v>
                </c:pt>
                <c:pt idx="6072">
                  <c:v>47</c:v>
                </c:pt>
                <c:pt idx="6073">
                  <c:v>64</c:v>
                </c:pt>
                <c:pt idx="6074">
                  <c:v>48</c:v>
                </c:pt>
                <c:pt idx="6075">
                  <c:v>37</c:v>
                </c:pt>
                <c:pt idx="6076">
                  <c:v>58</c:v>
                </c:pt>
                <c:pt idx="6077">
                  <c:v>35</c:v>
                </c:pt>
                <c:pt idx="6078">
                  <c:v>56</c:v>
                </c:pt>
                <c:pt idx="6079">
                  <c:v>46</c:v>
                </c:pt>
                <c:pt idx="6080">
                  <c:v>87</c:v>
                </c:pt>
                <c:pt idx="6081">
                  <c:v>56</c:v>
                </c:pt>
                <c:pt idx="6082">
                  <c:v>68</c:v>
                </c:pt>
                <c:pt idx="6083">
                  <c:v>45</c:v>
                </c:pt>
                <c:pt idx="6084">
                  <c:v>43</c:v>
                </c:pt>
                <c:pt idx="6085">
                  <c:v>67</c:v>
                </c:pt>
                <c:pt idx="6086">
                  <c:v>54</c:v>
                </c:pt>
                <c:pt idx="6087">
                  <c:v>52</c:v>
                </c:pt>
                <c:pt idx="6088">
                  <c:v>46</c:v>
                </c:pt>
                <c:pt idx="6089">
                  <c:v>45</c:v>
                </c:pt>
                <c:pt idx="6090">
                  <c:v>65</c:v>
                </c:pt>
                <c:pt idx="6091">
                  <c:v>46</c:v>
                </c:pt>
                <c:pt idx="6092">
                  <c:v>47</c:v>
                </c:pt>
                <c:pt idx="6093">
                  <c:v>46</c:v>
                </c:pt>
                <c:pt idx="6094">
                  <c:v>48</c:v>
                </c:pt>
                <c:pt idx="6095">
                  <c:v>62</c:v>
                </c:pt>
                <c:pt idx="6096">
                  <c:v>65</c:v>
                </c:pt>
                <c:pt idx="6097">
                  <c:v>52</c:v>
                </c:pt>
                <c:pt idx="6098">
                  <c:v>67</c:v>
                </c:pt>
                <c:pt idx="6099">
                  <c:v>84</c:v>
                </c:pt>
                <c:pt idx="6100">
                  <c:v>65</c:v>
                </c:pt>
                <c:pt idx="6101">
                  <c:v>32</c:v>
                </c:pt>
                <c:pt idx="6102">
                  <c:v>36</c:v>
                </c:pt>
                <c:pt idx="6103">
                  <c:v>58</c:v>
                </c:pt>
                <c:pt idx="6104">
                  <c:v>68</c:v>
                </c:pt>
                <c:pt idx="6105">
                  <c:v>40</c:v>
                </c:pt>
                <c:pt idx="6106">
                  <c:v>67</c:v>
                </c:pt>
                <c:pt idx="6107">
                  <c:v>38</c:v>
                </c:pt>
                <c:pt idx="6108">
                  <c:v>68</c:v>
                </c:pt>
                <c:pt idx="6109">
                  <c:v>49</c:v>
                </c:pt>
                <c:pt idx="6110">
                  <c:v>46</c:v>
                </c:pt>
                <c:pt idx="6111">
                  <c:v>40</c:v>
                </c:pt>
                <c:pt idx="6112">
                  <c:v>45</c:v>
                </c:pt>
                <c:pt idx="6113">
                  <c:v>70</c:v>
                </c:pt>
                <c:pt idx="6114">
                  <c:v>44</c:v>
                </c:pt>
                <c:pt idx="6115">
                  <c:v>60</c:v>
                </c:pt>
                <c:pt idx="6116">
                  <c:v>59</c:v>
                </c:pt>
                <c:pt idx="6117">
                  <c:v>71</c:v>
                </c:pt>
                <c:pt idx="6118">
                  <c:v>77</c:v>
                </c:pt>
                <c:pt idx="6119">
                  <c:v>50</c:v>
                </c:pt>
                <c:pt idx="6120">
                  <c:v>60</c:v>
                </c:pt>
                <c:pt idx="6121">
                  <c:v>70</c:v>
                </c:pt>
                <c:pt idx="6122">
                  <c:v>73</c:v>
                </c:pt>
                <c:pt idx="6123">
                  <c:v>74</c:v>
                </c:pt>
                <c:pt idx="6124">
                  <c:v>47</c:v>
                </c:pt>
                <c:pt idx="6125">
                  <c:v>58</c:v>
                </c:pt>
                <c:pt idx="6126">
                  <c:v>65</c:v>
                </c:pt>
                <c:pt idx="6127">
                  <c:v>47</c:v>
                </c:pt>
                <c:pt idx="6128">
                  <c:v>40</c:v>
                </c:pt>
                <c:pt idx="6129">
                  <c:v>68</c:v>
                </c:pt>
                <c:pt idx="6130">
                  <c:v>77</c:v>
                </c:pt>
                <c:pt idx="6131">
                  <c:v>73</c:v>
                </c:pt>
                <c:pt idx="6132">
                  <c:v>76</c:v>
                </c:pt>
                <c:pt idx="6133">
                  <c:v>36</c:v>
                </c:pt>
                <c:pt idx="6134">
                  <c:v>40</c:v>
                </c:pt>
                <c:pt idx="6135">
                  <c:v>54</c:v>
                </c:pt>
                <c:pt idx="6136">
                  <c:v>37</c:v>
                </c:pt>
                <c:pt idx="6137">
                  <c:v>79</c:v>
                </c:pt>
                <c:pt idx="6138">
                  <c:v>48</c:v>
                </c:pt>
                <c:pt idx="6139">
                  <c:v>49</c:v>
                </c:pt>
                <c:pt idx="6140">
                  <c:v>34</c:v>
                </c:pt>
                <c:pt idx="6141">
                  <c:v>60</c:v>
                </c:pt>
                <c:pt idx="6142">
                  <c:v>45</c:v>
                </c:pt>
                <c:pt idx="6143">
                  <c:v>36</c:v>
                </c:pt>
                <c:pt idx="6144">
                  <c:v>46</c:v>
                </c:pt>
                <c:pt idx="6145">
                  <c:v>46</c:v>
                </c:pt>
                <c:pt idx="6146">
                  <c:v>44</c:v>
                </c:pt>
                <c:pt idx="6147">
                  <c:v>34</c:v>
                </c:pt>
                <c:pt idx="6148">
                  <c:v>39</c:v>
                </c:pt>
                <c:pt idx="6149">
                  <c:v>46</c:v>
                </c:pt>
                <c:pt idx="6150">
                  <c:v>69</c:v>
                </c:pt>
                <c:pt idx="6151">
                  <c:v>49</c:v>
                </c:pt>
                <c:pt idx="6152">
                  <c:v>51</c:v>
                </c:pt>
                <c:pt idx="6153">
                  <c:v>73</c:v>
                </c:pt>
                <c:pt idx="6154">
                  <c:v>77</c:v>
                </c:pt>
                <c:pt idx="6155">
                  <c:v>57</c:v>
                </c:pt>
                <c:pt idx="6156">
                  <c:v>56</c:v>
                </c:pt>
                <c:pt idx="6157">
                  <c:v>61</c:v>
                </c:pt>
                <c:pt idx="6158">
                  <c:v>71</c:v>
                </c:pt>
                <c:pt idx="6159">
                  <c:v>70</c:v>
                </c:pt>
                <c:pt idx="6160">
                  <c:v>45</c:v>
                </c:pt>
                <c:pt idx="6161">
                  <c:v>74</c:v>
                </c:pt>
                <c:pt idx="6162">
                  <c:v>67</c:v>
                </c:pt>
                <c:pt idx="6163">
                  <c:v>56</c:v>
                </c:pt>
                <c:pt idx="6164">
                  <c:v>48</c:v>
                </c:pt>
                <c:pt idx="6165">
                  <c:v>49</c:v>
                </c:pt>
                <c:pt idx="6166">
                  <c:v>72</c:v>
                </c:pt>
                <c:pt idx="6167">
                  <c:v>58</c:v>
                </c:pt>
                <c:pt idx="6168">
                  <c:v>48</c:v>
                </c:pt>
                <c:pt idx="6169">
                  <c:v>86</c:v>
                </c:pt>
                <c:pt idx="6170">
                  <c:v>66</c:v>
                </c:pt>
                <c:pt idx="6171">
                  <c:v>74</c:v>
                </c:pt>
                <c:pt idx="6172">
                  <c:v>37</c:v>
                </c:pt>
                <c:pt idx="6173">
                  <c:v>63</c:v>
                </c:pt>
                <c:pt idx="6174">
                  <c:v>59</c:v>
                </c:pt>
                <c:pt idx="6175">
                  <c:v>50</c:v>
                </c:pt>
                <c:pt idx="6176">
                  <c:v>67</c:v>
                </c:pt>
                <c:pt idx="6177">
                  <c:v>52</c:v>
                </c:pt>
                <c:pt idx="6178">
                  <c:v>51</c:v>
                </c:pt>
                <c:pt idx="6179">
                  <c:v>49</c:v>
                </c:pt>
                <c:pt idx="6180">
                  <c:v>74</c:v>
                </c:pt>
                <c:pt idx="6181">
                  <c:v>57</c:v>
                </c:pt>
                <c:pt idx="6182">
                  <c:v>73</c:v>
                </c:pt>
                <c:pt idx="6183">
                  <c:v>74</c:v>
                </c:pt>
                <c:pt idx="6184">
                  <c:v>62</c:v>
                </c:pt>
                <c:pt idx="6185">
                  <c:v>44</c:v>
                </c:pt>
                <c:pt idx="6186">
                  <c:v>56</c:v>
                </c:pt>
                <c:pt idx="6187">
                  <c:v>62</c:v>
                </c:pt>
                <c:pt idx="6188">
                  <c:v>48</c:v>
                </c:pt>
                <c:pt idx="6189">
                  <c:v>44</c:v>
                </c:pt>
                <c:pt idx="6190">
                  <c:v>37</c:v>
                </c:pt>
                <c:pt idx="6191">
                  <c:v>81</c:v>
                </c:pt>
                <c:pt idx="6192">
                  <c:v>84</c:v>
                </c:pt>
                <c:pt idx="6193">
                  <c:v>39</c:v>
                </c:pt>
                <c:pt idx="6194">
                  <c:v>39</c:v>
                </c:pt>
                <c:pt idx="6195">
                  <c:v>39</c:v>
                </c:pt>
                <c:pt idx="6196">
                  <c:v>39</c:v>
                </c:pt>
                <c:pt idx="6197">
                  <c:v>39</c:v>
                </c:pt>
                <c:pt idx="6198">
                  <c:v>45</c:v>
                </c:pt>
                <c:pt idx="6199">
                  <c:v>76</c:v>
                </c:pt>
                <c:pt idx="6200">
                  <c:v>78</c:v>
                </c:pt>
                <c:pt idx="6201">
                  <c:v>94</c:v>
                </c:pt>
                <c:pt idx="6202">
                  <c:v>53</c:v>
                </c:pt>
                <c:pt idx="6203">
                  <c:v>47</c:v>
                </c:pt>
                <c:pt idx="6204">
                  <c:v>52</c:v>
                </c:pt>
                <c:pt idx="6205">
                  <c:v>50</c:v>
                </c:pt>
                <c:pt idx="6206">
                  <c:v>37</c:v>
                </c:pt>
                <c:pt idx="6207">
                  <c:v>46</c:v>
                </c:pt>
                <c:pt idx="6208">
                  <c:v>68</c:v>
                </c:pt>
                <c:pt idx="6209">
                  <c:v>57</c:v>
                </c:pt>
                <c:pt idx="6210">
                  <c:v>33</c:v>
                </c:pt>
                <c:pt idx="6211">
                  <c:v>61</c:v>
                </c:pt>
                <c:pt idx="6212">
                  <c:v>36</c:v>
                </c:pt>
                <c:pt idx="6213">
                  <c:v>74</c:v>
                </c:pt>
                <c:pt idx="6214">
                  <c:v>54</c:v>
                </c:pt>
                <c:pt idx="6215">
                  <c:v>69</c:v>
                </c:pt>
                <c:pt idx="6216">
                  <c:v>64</c:v>
                </c:pt>
                <c:pt idx="6217">
                  <c:v>37</c:v>
                </c:pt>
                <c:pt idx="6218">
                  <c:v>75</c:v>
                </c:pt>
                <c:pt idx="6219">
                  <c:v>34</c:v>
                </c:pt>
                <c:pt idx="6220">
                  <c:v>74</c:v>
                </c:pt>
                <c:pt idx="6221">
                  <c:v>53</c:v>
                </c:pt>
                <c:pt idx="6222">
                  <c:v>58</c:v>
                </c:pt>
                <c:pt idx="6223">
                  <c:v>60</c:v>
                </c:pt>
                <c:pt idx="6224">
                  <c:v>67</c:v>
                </c:pt>
                <c:pt idx="6225">
                  <c:v>54</c:v>
                </c:pt>
                <c:pt idx="6226">
                  <c:v>62</c:v>
                </c:pt>
                <c:pt idx="6227">
                  <c:v>65</c:v>
                </c:pt>
                <c:pt idx="6228">
                  <c:v>41</c:v>
                </c:pt>
                <c:pt idx="6229">
                  <c:v>72</c:v>
                </c:pt>
                <c:pt idx="6230">
                  <c:v>47</c:v>
                </c:pt>
                <c:pt idx="6231">
                  <c:v>38</c:v>
                </c:pt>
                <c:pt idx="6232">
                  <c:v>37</c:v>
                </c:pt>
                <c:pt idx="6233">
                  <c:v>44</c:v>
                </c:pt>
                <c:pt idx="6234">
                  <c:v>50</c:v>
                </c:pt>
                <c:pt idx="6235">
                  <c:v>72</c:v>
                </c:pt>
                <c:pt idx="6236">
                  <c:v>76</c:v>
                </c:pt>
                <c:pt idx="6237">
                  <c:v>55</c:v>
                </c:pt>
                <c:pt idx="6238">
                  <c:v>37</c:v>
                </c:pt>
                <c:pt idx="6239">
                  <c:v>57</c:v>
                </c:pt>
                <c:pt idx="6240">
                  <c:v>64</c:v>
                </c:pt>
                <c:pt idx="6241">
                  <c:v>83</c:v>
                </c:pt>
                <c:pt idx="6242">
                  <c:v>46</c:v>
                </c:pt>
                <c:pt idx="6243">
                  <c:v>50</c:v>
                </c:pt>
                <c:pt idx="6244">
                  <c:v>54</c:v>
                </c:pt>
                <c:pt idx="6245">
                  <c:v>76</c:v>
                </c:pt>
                <c:pt idx="6246">
                  <c:v>47</c:v>
                </c:pt>
                <c:pt idx="6247">
                  <c:v>80</c:v>
                </c:pt>
                <c:pt idx="6248">
                  <c:v>44</c:v>
                </c:pt>
                <c:pt idx="6249">
                  <c:v>49</c:v>
                </c:pt>
                <c:pt idx="6250">
                  <c:v>79</c:v>
                </c:pt>
                <c:pt idx="6251">
                  <c:v>51</c:v>
                </c:pt>
                <c:pt idx="6252">
                  <c:v>63</c:v>
                </c:pt>
                <c:pt idx="6253">
                  <c:v>71</c:v>
                </c:pt>
                <c:pt idx="6254">
                  <c:v>72</c:v>
                </c:pt>
                <c:pt idx="6255">
                  <c:v>59</c:v>
                </c:pt>
                <c:pt idx="6256">
                  <c:v>31</c:v>
                </c:pt>
                <c:pt idx="6257">
                  <c:v>41</c:v>
                </c:pt>
                <c:pt idx="6258">
                  <c:v>75</c:v>
                </c:pt>
                <c:pt idx="6259">
                  <c:v>66</c:v>
                </c:pt>
                <c:pt idx="6260">
                  <c:v>61</c:v>
                </c:pt>
                <c:pt idx="6261">
                  <c:v>49</c:v>
                </c:pt>
                <c:pt idx="6262">
                  <c:v>51</c:v>
                </c:pt>
                <c:pt idx="6263">
                  <c:v>30</c:v>
                </c:pt>
                <c:pt idx="6264">
                  <c:v>36</c:v>
                </c:pt>
                <c:pt idx="6265">
                  <c:v>69</c:v>
                </c:pt>
                <c:pt idx="6266">
                  <c:v>40</c:v>
                </c:pt>
                <c:pt idx="6267">
                  <c:v>39</c:v>
                </c:pt>
                <c:pt idx="6268">
                  <c:v>75</c:v>
                </c:pt>
                <c:pt idx="6269">
                  <c:v>37</c:v>
                </c:pt>
                <c:pt idx="6270">
                  <c:v>81</c:v>
                </c:pt>
                <c:pt idx="6271">
                  <c:v>76</c:v>
                </c:pt>
                <c:pt idx="6272">
                  <c:v>36</c:v>
                </c:pt>
                <c:pt idx="6273">
                  <c:v>65</c:v>
                </c:pt>
                <c:pt idx="6274">
                  <c:v>70</c:v>
                </c:pt>
                <c:pt idx="6275">
                  <c:v>47</c:v>
                </c:pt>
                <c:pt idx="6276">
                  <c:v>47</c:v>
                </c:pt>
                <c:pt idx="6277">
                  <c:v>75</c:v>
                </c:pt>
                <c:pt idx="6278">
                  <c:v>78</c:v>
                </c:pt>
                <c:pt idx="6279">
                  <c:v>49</c:v>
                </c:pt>
                <c:pt idx="6280">
                  <c:v>63</c:v>
                </c:pt>
                <c:pt idx="6281">
                  <c:v>50</c:v>
                </c:pt>
                <c:pt idx="6282">
                  <c:v>65</c:v>
                </c:pt>
                <c:pt idx="6283">
                  <c:v>88</c:v>
                </c:pt>
                <c:pt idx="6284">
                  <c:v>57</c:v>
                </c:pt>
                <c:pt idx="6285">
                  <c:v>67</c:v>
                </c:pt>
                <c:pt idx="6286">
                  <c:v>77</c:v>
                </c:pt>
                <c:pt idx="6287">
                  <c:v>51</c:v>
                </c:pt>
                <c:pt idx="6288">
                  <c:v>46</c:v>
                </c:pt>
                <c:pt idx="6289">
                  <c:v>81</c:v>
                </c:pt>
                <c:pt idx="6290">
                  <c:v>77</c:v>
                </c:pt>
                <c:pt idx="6291">
                  <c:v>52</c:v>
                </c:pt>
                <c:pt idx="6292">
                  <c:v>52</c:v>
                </c:pt>
                <c:pt idx="6293">
                  <c:v>52</c:v>
                </c:pt>
                <c:pt idx="6294">
                  <c:v>73</c:v>
                </c:pt>
                <c:pt idx="6295">
                  <c:v>42</c:v>
                </c:pt>
                <c:pt idx="6296">
                  <c:v>59</c:v>
                </c:pt>
                <c:pt idx="6297">
                  <c:v>69</c:v>
                </c:pt>
                <c:pt idx="6298">
                  <c:v>37</c:v>
                </c:pt>
                <c:pt idx="6299">
                  <c:v>76</c:v>
                </c:pt>
                <c:pt idx="6300">
                  <c:v>58</c:v>
                </c:pt>
                <c:pt idx="6301">
                  <c:v>73</c:v>
                </c:pt>
                <c:pt idx="6302">
                  <c:v>46</c:v>
                </c:pt>
                <c:pt idx="6303">
                  <c:v>53</c:v>
                </c:pt>
                <c:pt idx="6304">
                  <c:v>46</c:v>
                </c:pt>
                <c:pt idx="6305">
                  <c:v>58</c:v>
                </c:pt>
                <c:pt idx="6306">
                  <c:v>56</c:v>
                </c:pt>
                <c:pt idx="6307">
                  <c:v>79</c:v>
                </c:pt>
                <c:pt idx="6308">
                  <c:v>53</c:v>
                </c:pt>
                <c:pt idx="6309">
                  <c:v>75</c:v>
                </c:pt>
                <c:pt idx="6310">
                  <c:v>48</c:v>
                </c:pt>
                <c:pt idx="6311">
                  <c:v>56</c:v>
                </c:pt>
                <c:pt idx="6312">
                  <c:v>58</c:v>
                </c:pt>
                <c:pt idx="6313">
                  <c:v>49</c:v>
                </c:pt>
                <c:pt idx="6314">
                  <c:v>33</c:v>
                </c:pt>
                <c:pt idx="6315">
                  <c:v>54</c:v>
                </c:pt>
                <c:pt idx="6316">
                  <c:v>47</c:v>
                </c:pt>
                <c:pt idx="6317">
                  <c:v>46</c:v>
                </c:pt>
                <c:pt idx="6318">
                  <c:v>44</c:v>
                </c:pt>
                <c:pt idx="6319">
                  <c:v>40</c:v>
                </c:pt>
                <c:pt idx="6320">
                  <c:v>43</c:v>
                </c:pt>
                <c:pt idx="6321">
                  <c:v>55</c:v>
                </c:pt>
                <c:pt idx="6322">
                  <c:v>45</c:v>
                </c:pt>
                <c:pt idx="6323">
                  <c:v>51</c:v>
                </c:pt>
                <c:pt idx="6324">
                  <c:v>45</c:v>
                </c:pt>
                <c:pt idx="6325">
                  <c:v>38</c:v>
                </c:pt>
                <c:pt idx="6326">
                  <c:v>44</c:v>
                </c:pt>
                <c:pt idx="6327">
                  <c:v>47</c:v>
                </c:pt>
                <c:pt idx="6328">
                  <c:v>63</c:v>
                </c:pt>
                <c:pt idx="6329">
                  <c:v>57</c:v>
                </c:pt>
                <c:pt idx="6330">
                  <c:v>50</c:v>
                </c:pt>
                <c:pt idx="6331">
                  <c:v>46</c:v>
                </c:pt>
                <c:pt idx="6332">
                  <c:v>53</c:v>
                </c:pt>
                <c:pt idx="6333">
                  <c:v>42</c:v>
                </c:pt>
                <c:pt idx="6334">
                  <c:v>41</c:v>
                </c:pt>
                <c:pt idx="6335">
                  <c:v>39</c:v>
                </c:pt>
                <c:pt idx="6336">
                  <c:v>63</c:v>
                </c:pt>
                <c:pt idx="6337">
                  <c:v>34</c:v>
                </c:pt>
                <c:pt idx="6338">
                  <c:v>37</c:v>
                </c:pt>
                <c:pt idx="6339">
                  <c:v>40</c:v>
                </c:pt>
                <c:pt idx="6340">
                  <c:v>57</c:v>
                </c:pt>
                <c:pt idx="6341">
                  <c:v>45</c:v>
                </c:pt>
                <c:pt idx="6342">
                  <c:v>34</c:v>
                </c:pt>
                <c:pt idx="6343">
                  <c:v>35</c:v>
                </c:pt>
                <c:pt idx="6344">
                  <c:v>34</c:v>
                </c:pt>
                <c:pt idx="6345">
                  <c:v>45</c:v>
                </c:pt>
                <c:pt idx="6346">
                  <c:v>44</c:v>
                </c:pt>
                <c:pt idx="6347">
                  <c:v>50</c:v>
                </c:pt>
                <c:pt idx="6348">
                  <c:v>45</c:v>
                </c:pt>
                <c:pt idx="6349">
                  <c:v>46</c:v>
                </c:pt>
                <c:pt idx="6350">
                  <c:v>48</c:v>
                </c:pt>
                <c:pt idx="6351">
                  <c:v>44</c:v>
                </c:pt>
                <c:pt idx="6352">
                  <c:v>36</c:v>
                </c:pt>
                <c:pt idx="6353">
                  <c:v>40</c:v>
                </c:pt>
                <c:pt idx="6354">
                  <c:v>37</c:v>
                </c:pt>
                <c:pt idx="6355">
                  <c:v>40</c:v>
                </c:pt>
                <c:pt idx="6356">
                  <c:v>47</c:v>
                </c:pt>
                <c:pt idx="6357">
                  <c:v>35</c:v>
                </c:pt>
                <c:pt idx="6358">
                  <c:v>52</c:v>
                </c:pt>
                <c:pt idx="6359">
                  <c:v>45</c:v>
                </c:pt>
                <c:pt idx="6360">
                  <c:v>37</c:v>
                </c:pt>
                <c:pt idx="6361">
                  <c:v>46</c:v>
                </c:pt>
                <c:pt idx="6362">
                  <c:v>50</c:v>
                </c:pt>
                <c:pt idx="6363">
                  <c:v>51</c:v>
                </c:pt>
                <c:pt idx="6364">
                  <c:v>56</c:v>
                </c:pt>
                <c:pt idx="6365">
                  <c:v>38</c:v>
                </c:pt>
                <c:pt idx="6366">
                  <c:v>44</c:v>
                </c:pt>
                <c:pt idx="6367">
                  <c:v>60</c:v>
                </c:pt>
                <c:pt idx="6368">
                  <c:v>33</c:v>
                </c:pt>
                <c:pt idx="6369">
                  <c:v>39</c:v>
                </c:pt>
                <c:pt idx="6370">
                  <c:v>57</c:v>
                </c:pt>
                <c:pt idx="6371">
                  <c:v>37</c:v>
                </c:pt>
                <c:pt idx="6372">
                  <c:v>44</c:v>
                </c:pt>
                <c:pt idx="6373">
                  <c:v>34</c:v>
                </c:pt>
                <c:pt idx="6374">
                  <c:v>51</c:v>
                </c:pt>
                <c:pt idx="6375">
                  <c:v>50</c:v>
                </c:pt>
                <c:pt idx="6376">
                  <c:v>60</c:v>
                </c:pt>
                <c:pt idx="6377">
                  <c:v>48</c:v>
                </c:pt>
                <c:pt idx="6378">
                  <c:v>47</c:v>
                </c:pt>
                <c:pt idx="6379">
                  <c:v>60</c:v>
                </c:pt>
                <c:pt idx="6380">
                  <c:v>37</c:v>
                </c:pt>
                <c:pt idx="6381">
                  <c:v>46</c:v>
                </c:pt>
                <c:pt idx="6382">
                  <c:v>54</c:v>
                </c:pt>
                <c:pt idx="6383">
                  <c:v>37</c:v>
                </c:pt>
                <c:pt idx="6384">
                  <c:v>52</c:v>
                </c:pt>
                <c:pt idx="6385">
                  <c:v>46</c:v>
                </c:pt>
                <c:pt idx="6386">
                  <c:v>70</c:v>
                </c:pt>
                <c:pt idx="6387">
                  <c:v>34</c:v>
                </c:pt>
                <c:pt idx="6388">
                  <c:v>58</c:v>
                </c:pt>
                <c:pt idx="6389">
                  <c:v>59</c:v>
                </c:pt>
                <c:pt idx="6390">
                  <c:v>46</c:v>
                </c:pt>
                <c:pt idx="6391">
                  <c:v>47</c:v>
                </c:pt>
                <c:pt idx="6392">
                  <c:v>44</c:v>
                </c:pt>
                <c:pt idx="6393">
                  <c:v>56</c:v>
                </c:pt>
                <c:pt idx="6394">
                  <c:v>38</c:v>
                </c:pt>
                <c:pt idx="6395">
                  <c:v>40</c:v>
                </c:pt>
                <c:pt idx="6396">
                  <c:v>53</c:v>
                </c:pt>
                <c:pt idx="6397">
                  <c:v>30</c:v>
                </c:pt>
                <c:pt idx="6398">
                  <c:v>43</c:v>
                </c:pt>
                <c:pt idx="6399">
                  <c:v>56</c:v>
                </c:pt>
                <c:pt idx="6400">
                  <c:v>46</c:v>
                </c:pt>
                <c:pt idx="6401">
                  <c:v>39</c:v>
                </c:pt>
                <c:pt idx="6402">
                  <c:v>49</c:v>
                </c:pt>
                <c:pt idx="6403">
                  <c:v>57</c:v>
                </c:pt>
                <c:pt idx="6404">
                  <c:v>54</c:v>
                </c:pt>
                <c:pt idx="6405">
                  <c:v>57</c:v>
                </c:pt>
                <c:pt idx="6406">
                  <c:v>71</c:v>
                </c:pt>
                <c:pt idx="6407">
                  <c:v>49</c:v>
                </c:pt>
                <c:pt idx="6408">
                  <c:v>62</c:v>
                </c:pt>
                <c:pt idx="6409">
                  <c:v>46</c:v>
                </c:pt>
                <c:pt idx="6410">
                  <c:v>27</c:v>
                </c:pt>
                <c:pt idx="6411">
                  <c:v>40</c:v>
                </c:pt>
                <c:pt idx="6412">
                  <c:v>34</c:v>
                </c:pt>
                <c:pt idx="6413">
                  <c:v>66</c:v>
                </c:pt>
                <c:pt idx="6414">
                  <c:v>56</c:v>
                </c:pt>
                <c:pt idx="6415">
                  <c:v>56</c:v>
                </c:pt>
                <c:pt idx="6416">
                  <c:v>46</c:v>
                </c:pt>
                <c:pt idx="6417">
                  <c:v>45</c:v>
                </c:pt>
                <c:pt idx="6418">
                  <c:v>46</c:v>
                </c:pt>
                <c:pt idx="6419">
                  <c:v>38</c:v>
                </c:pt>
                <c:pt idx="6420">
                  <c:v>39</c:v>
                </c:pt>
                <c:pt idx="6421">
                  <c:v>34</c:v>
                </c:pt>
                <c:pt idx="6422">
                  <c:v>63</c:v>
                </c:pt>
                <c:pt idx="6423">
                  <c:v>61</c:v>
                </c:pt>
                <c:pt idx="6424">
                  <c:v>78</c:v>
                </c:pt>
                <c:pt idx="6425">
                  <c:v>53</c:v>
                </c:pt>
                <c:pt idx="6426">
                  <c:v>54</c:v>
                </c:pt>
                <c:pt idx="6427">
                  <c:v>42</c:v>
                </c:pt>
                <c:pt idx="6428">
                  <c:v>31</c:v>
                </c:pt>
                <c:pt idx="6429">
                  <c:v>55</c:v>
                </c:pt>
                <c:pt idx="6430">
                  <c:v>34</c:v>
                </c:pt>
                <c:pt idx="6431">
                  <c:v>63</c:v>
                </c:pt>
                <c:pt idx="6432">
                  <c:v>32</c:v>
                </c:pt>
                <c:pt idx="6433">
                  <c:v>55</c:v>
                </c:pt>
                <c:pt idx="6434">
                  <c:v>40</c:v>
                </c:pt>
                <c:pt idx="6435">
                  <c:v>49</c:v>
                </c:pt>
                <c:pt idx="6436">
                  <c:v>51</c:v>
                </c:pt>
                <c:pt idx="6437">
                  <c:v>39</c:v>
                </c:pt>
                <c:pt idx="6438">
                  <c:v>59</c:v>
                </c:pt>
                <c:pt idx="6439">
                  <c:v>32</c:v>
                </c:pt>
                <c:pt idx="6440">
                  <c:v>61</c:v>
                </c:pt>
                <c:pt idx="6441">
                  <c:v>63</c:v>
                </c:pt>
                <c:pt idx="6442">
                  <c:v>65</c:v>
                </c:pt>
                <c:pt idx="6443">
                  <c:v>61</c:v>
                </c:pt>
                <c:pt idx="6444">
                  <c:v>31</c:v>
                </c:pt>
                <c:pt idx="6445">
                  <c:v>69</c:v>
                </c:pt>
                <c:pt idx="6446">
                  <c:v>67</c:v>
                </c:pt>
                <c:pt idx="6447">
                  <c:v>49</c:v>
                </c:pt>
                <c:pt idx="6448">
                  <c:v>49</c:v>
                </c:pt>
                <c:pt idx="6449">
                  <c:v>59</c:v>
                </c:pt>
                <c:pt idx="6450">
                  <c:v>47</c:v>
                </c:pt>
                <c:pt idx="6451">
                  <c:v>40</c:v>
                </c:pt>
                <c:pt idx="6452">
                  <c:v>55</c:v>
                </c:pt>
                <c:pt idx="6453">
                  <c:v>35</c:v>
                </c:pt>
                <c:pt idx="6454">
                  <c:v>45</c:v>
                </c:pt>
                <c:pt idx="6455">
                  <c:v>51</c:v>
                </c:pt>
                <c:pt idx="6456">
                  <c:v>50</c:v>
                </c:pt>
                <c:pt idx="6457">
                  <c:v>50</c:v>
                </c:pt>
                <c:pt idx="6458">
                  <c:v>44</c:v>
                </c:pt>
                <c:pt idx="6459">
                  <c:v>46</c:v>
                </c:pt>
                <c:pt idx="6460">
                  <c:v>55</c:v>
                </c:pt>
                <c:pt idx="6461">
                  <c:v>60</c:v>
                </c:pt>
                <c:pt idx="6462">
                  <c:v>56</c:v>
                </c:pt>
                <c:pt idx="6463">
                  <c:v>57</c:v>
                </c:pt>
                <c:pt idx="6464">
                  <c:v>26</c:v>
                </c:pt>
                <c:pt idx="6465">
                  <c:v>30</c:v>
                </c:pt>
                <c:pt idx="6466">
                  <c:v>29</c:v>
                </c:pt>
                <c:pt idx="6467">
                  <c:v>34</c:v>
                </c:pt>
                <c:pt idx="6468">
                  <c:v>49</c:v>
                </c:pt>
                <c:pt idx="6469">
                  <c:v>33</c:v>
                </c:pt>
                <c:pt idx="6470">
                  <c:v>50</c:v>
                </c:pt>
                <c:pt idx="6471">
                  <c:v>29</c:v>
                </c:pt>
                <c:pt idx="6472">
                  <c:v>61</c:v>
                </c:pt>
                <c:pt idx="6473">
                  <c:v>76</c:v>
                </c:pt>
                <c:pt idx="6474">
                  <c:v>28</c:v>
                </c:pt>
                <c:pt idx="6475">
                  <c:v>56</c:v>
                </c:pt>
                <c:pt idx="6476">
                  <c:v>42</c:v>
                </c:pt>
                <c:pt idx="6477">
                  <c:v>92</c:v>
                </c:pt>
                <c:pt idx="6478">
                  <c:v>40</c:v>
                </c:pt>
                <c:pt idx="6479">
                  <c:v>57</c:v>
                </c:pt>
                <c:pt idx="6480">
                  <c:v>61</c:v>
                </c:pt>
                <c:pt idx="6481">
                  <c:v>51</c:v>
                </c:pt>
                <c:pt idx="6482">
                  <c:v>47</c:v>
                </c:pt>
                <c:pt idx="6483">
                  <c:v>56</c:v>
                </c:pt>
                <c:pt idx="6484">
                  <c:v>67</c:v>
                </c:pt>
                <c:pt idx="6485">
                  <c:v>57</c:v>
                </c:pt>
                <c:pt idx="6486">
                  <c:v>47</c:v>
                </c:pt>
                <c:pt idx="6487">
                  <c:v>74</c:v>
                </c:pt>
                <c:pt idx="6488">
                  <c:v>35</c:v>
                </c:pt>
                <c:pt idx="6489">
                  <c:v>67</c:v>
                </c:pt>
                <c:pt idx="6490">
                  <c:v>46</c:v>
                </c:pt>
                <c:pt idx="6491">
                  <c:v>56</c:v>
                </c:pt>
                <c:pt idx="6492">
                  <c:v>70</c:v>
                </c:pt>
                <c:pt idx="6493">
                  <c:v>26</c:v>
                </c:pt>
                <c:pt idx="6494">
                  <c:v>62</c:v>
                </c:pt>
                <c:pt idx="6495">
                  <c:v>49</c:v>
                </c:pt>
                <c:pt idx="6496">
                  <c:v>35</c:v>
                </c:pt>
                <c:pt idx="6497">
                  <c:v>49</c:v>
                </c:pt>
                <c:pt idx="6498">
                  <c:v>29</c:v>
                </c:pt>
                <c:pt idx="6499">
                  <c:v>38</c:v>
                </c:pt>
                <c:pt idx="6500">
                  <c:v>50</c:v>
                </c:pt>
                <c:pt idx="6501">
                  <c:v>66</c:v>
                </c:pt>
                <c:pt idx="6502">
                  <c:v>20</c:v>
                </c:pt>
                <c:pt idx="6503">
                  <c:v>58</c:v>
                </c:pt>
                <c:pt idx="6504">
                  <c:v>34</c:v>
                </c:pt>
                <c:pt idx="6505">
                  <c:v>27</c:v>
                </c:pt>
                <c:pt idx="6506">
                  <c:v>62</c:v>
                </c:pt>
                <c:pt idx="6507">
                  <c:v>54</c:v>
                </c:pt>
                <c:pt idx="6508">
                  <c:v>52</c:v>
                </c:pt>
                <c:pt idx="6509">
                  <c:v>48</c:v>
                </c:pt>
                <c:pt idx="6510">
                  <c:v>51</c:v>
                </c:pt>
                <c:pt idx="6511">
                  <c:v>37</c:v>
                </c:pt>
                <c:pt idx="6512">
                  <c:v>36</c:v>
                </c:pt>
                <c:pt idx="6513">
                  <c:v>42</c:v>
                </c:pt>
                <c:pt idx="6514">
                  <c:v>57</c:v>
                </c:pt>
                <c:pt idx="6515">
                  <c:v>35</c:v>
                </c:pt>
                <c:pt idx="6516">
                  <c:v>33</c:v>
                </c:pt>
                <c:pt idx="6517">
                  <c:v>48</c:v>
                </c:pt>
                <c:pt idx="6518">
                  <c:v>27</c:v>
                </c:pt>
                <c:pt idx="6519">
                  <c:v>48</c:v>
                </c:pt>
                <c:pt idx="6520">
                  <c:v>39</c:v>
                </c:pt>
                <c:pt idx="6521">
                  <c:v>63</c:v>
                </c:pt>
                <c:pt idx="6522">
                  <c:v>32</c:v>
                </c:pt>
                <c:pt idx="6523">
                  <c:v>53</c:v>
                </c:pt>
                <c:pt idx="6524">
                  <c:v>35</c:v>
                </c:pt>
                <c:pt idx="6525">
                  <c:v>50</c:v>
                </c:pt>
                <c:pt idx="6526">
                  <c:v>44</c:v>
                </c:pt>
                <c:pt idx="6527">
                  <c:v>46</c:v>
                </c:pt>
                <c:pt idx="6528">
                  <c:v>51</c:v>
                </c:pt>
                <c:pt idx="6529">
                  <c:v>36</c:v>
                </c:pt>
                <c:pt idx="6530">
                  <c:v>39</c:v>
                </c:pt>
                <c:pt idx="6531">
                  <c:v>46</c:v>
                </c:pt>
                <c:pt idx="6532">
                  <c:v>58</c:v>
                </c:pt>
                <c:pt idx="6533">
                  <c:v>48</c:v>
                </c:pt>
                <c:pt idx="6534">
                  <c:v>39</c:v>
                </c:pt>
                <c:pt idx="6535">
                  <c:v>45</c:v>
                </c:pt>
                <c:pt idx="6536">
                  <c:v>49</c:v>
                </c:pt>
                <c:pt idx="6537">
                  <c:v>32</c:v>
                </c:pt>
                <c:pt idx="6538">
                  <c:v>50</c:v>
                </c:pt>
                <c:pt idx="6539">
                  <c:v>35</c:v>
                </c:pt>
                <c:pt idx="6540">
                  <c:v>48</c:v>
                </c:pt>
                <c:pt idx="6541">
                  <c:v>80</c:v>
                </c:pt>
                <c:pt idx="6542">
                  <c:v>34</c:v>
                </c:pt>
                <c:pt idx="6543">
                  <c:v>47</c:v>
                </c:pt>
                <c:pt idx="6544">
                  <c:v>31</c:v>
                </c:pt>
                <c:pt idx="6545">
                  <c:v>38</c:v>
                </c:pt>
                <c:pt idx="6546">
                  <c:v>70</c:v>
                </c:pt>
                <c:pt idx="6547">
                  <c:v>39</c:v>
                </c:pt>
                <c:pt idx="6548">
                  <c:v>35</c:v>
                </c:pt>
                <c:pt idx="6549">
                  <c:v>50</c:v>
                </c:pt>
                <c:pt idx="6550">
                  <c:v>40</c:v>
                </c:pt>
                <c:pt idx="6551">
                  <c:v>65</c:v>
                </c:pt>
                <c:pt idx="6552">
                  <c:v>39</c:v>
                </c:pt>
                <c:pt idx="6553">
                  <c:v>46</c:v>
                </c:pt>
                <c:pt idx="6554">
                  <c:v>35</c:v>
                </c:pt>
                <c:pt idx="6555">
                  <c:v>34</c:v>
                </c:pt>
                <c:pt idx="6556">
                  <c:v>36</c:v>
                </c:pt>
                <c:pt idx="6557">
                  <c:v>39</c:v>
                </c:pt>
                <c:pt idx="6558">
                  <c:v>42</c:v>
                </c:pt>
                <c:pt idx="6559">
                  <c:v>45</c:v>
                </c:pt>
                <c:pt idx="6560">
                  <c:v>54</c:v>
                </c:pt>
                <c:pt idx="6561">
                  <c:v>49</c:v>
                </c:pt>
                <c:pt idx="6562">
                  <c:v>53</c:v>
                </c:pt>
                <c:pt idx="6563">
                  <c:v>63</c:v>
                </c:pt>
                <c:pt idx="6564">
                  <c:v>33</c:v>
                </c:pt>
                <c:pt idx="6565">
                  <c:v>50</c:v>
                </c:pt>
                <c:pt idx="6566">
                  <c:v>39</c:v>
                </c:pt>
                <c:pt idx="6567">
                  <c:v>37</c:v>
                </c:pt>
                <c:pt idx="6568">
                  <c:v>32</c:v>
                </c:pt>
                <c:pt idx="6569">
                  <c:v>83</c:v>
                </c:pt>
                <c:pt idx="6570">
                  <c:v>53</c:v>
                </c:pt>
                <c:pt idx="6571">
                  <c:v>35</c:v>
                </c:pt>
                <c:pt idx="6572">
                  <c:v>50</c:v>
                </c:pt>
                <c:pt idx="6573">
                  <c:v>35</c:v>
                </c:pt>
                <c:pt idx="6574">
                  <c:v>47</c:v>
                </c:pt>
                <c:pt idx="6575">
                  <c:v>58</c:v>
                </c:pt>
                <c:pt idx="6576">
                  <c:v>47</c:v>
                </c:pt>
                <c:pt idx="6577">
                  <c:v>57</c:v>
                </c:pt>
                <c:pt idx="6578">
                  <c:v>53</c:v>
                </c:pt>
                <c:pt idx="6579">
                  <c:v>42</c:v>
                </c:pt>
                <c:pt idx="6580">
                  <c:v>51</c:v>
                </c:pt>
                <c:pt idx="6581">
                  <c:v>47</c:v>
                </c:pt>
                <c:pt idx="6582">
                  <c:v>34</c:v>
                </c:pt>
                <c:pt idx="6583">
                  <c:v>35</c:v>
                </c:pt>
                <c:pt idx="6584">
                  <c:v>49</c:v>
                </c:pt>
                <c:pt idx="6585">
                  <c:v>50</c:v>
                </c:pt>
                <c:pt idx="6586">
                  <c:v>60</c:v>
                </c:pt>
                <c:pt idx="6587">
                  <c:v>34</c:v>
                </c:pt>
                <c:pt idx="6588">
                  <c:v>58</c:v>
                </c:pt>
                <c:pt idx="6589">
                  <c:v>38</c:v>
                </c:pt>
                <c:pt idx="6590">
                  <c:v>58</c:v>
                </c:pt>
                <c:pt idx="6591">
                  <c:v>39</c:v>
                </c:pt>
                <c:pt idx="6592">
                  <c:v>36</c:v>
                </c:pt>
                <c:pt idx="6593">
                  <c:v>51</c:v>
                </c:pt>
                <c:pt idx="6594">
                  <c:v>60</c:v>
                </c:pt>
                <c:pt idx="6595">
                  <c:v>49</c:v>
                </c:pt>
                <c:pt idx="6596">
                  <c:v>70</c:v>
                </c:pt>
                <c:pt idx="6597">
                  <c:v>63</c:v>
                </c:pt>
                <c:pt idx="6598">
                  <c:v>78</c:v>
                </c:pt>
                <c:pt idx="6599">
                  <c:v>44</c:v>
                </c:pt>
                <c:pt idx="6600">
                  <c:v>68</c:v>
                </c:pt>
                <c:pt idx="6601">
                  <c:v>36</c:v>
                </c:pt>
                <c:pt idx="6602">
                  <c:v>65</c:v>
                </c:pt>
                <c:pt idx="6603">
                  <c:v>34</c:v>
                </c:pt>
                <c:pt idx="6604">
                  <c:v>44</c:v>
                </c:pt>
                <c:pt idx="6605">
                  <c:v>44</c:v>
                </c:pt>
                <c:pt idx="6606">
                  <c:v>33</c:v>
                </c:pt>
                <c:pt idx="6607">
                  <c:v>44</c:v>
                </c:pt>
                <c:pt idx="6608">
                  <c:v>47</c:v>
                </c:pt>
                <c:pt idx="6609">
                  <c:v>48</c:v>
                </c:pt>
                <c:pt idx="6610">
                  <c:v>66</c:v>
                </c:pt>
                <c:pt idx="6611">
                  <c:v>57</c:v>
                </c:pt>
                <c:pt idx="6612">
                  <c:v>63</c:v>
                </c:pt>
                <c:pt idx="6613">
                  <c:v>29</c:v>
                </c:pt>
                <c:pt idx="6614">
                  <c:v>54</c:v>
                </c:pt>
                <c:pt idx="6615">
                  <c:v>63</c:v>
                </c:pt>
                <c:pt idx="6616">
                  <c:v>76</c:v>
                </c:pt>
                <c:pt idx="6617">
                  <c:v>36</c:v>
                </c:pt>
                <c:pt idx="6618">
                  <c:v>36</c:v>
                </c:pt>
                <c:pt idx="6619">
                  <c:v>53</c:v>
                </c:pt>
                <c:pt idx="6620">
                  <c:v>49</c:v>
                </c:pt>
                <c:pt idx="6621">
                  <c:v>47</c:v>
                </c:pt>
                <c:pt idx="6622">
                  <c:v>35</c:v>
                </c:pt>
                <c:pt idx="6623">
                  <c:v>56</c:v>
                </c:pt>
                <c:pt idx="6624">
                  <c:v>62</c:v>
                </c:pt>
                <c:pt idx="6625">
                  <c:v>57</c:v>
                </c:pt>
                <c:pt idx="6626">
                  <c:v>28</c:v>
                </c:pt>
                <c:pt idx="6627">
                  <c:v>27</c:v>
                </c:pt>
                <c:pt idx="6628">
                  <c:v>50</c:v>
                </c:pt>
                <c:pt idx="6629">
                  <c:v>33</c:v>
                </c:pt>
                <c:pt idx="6630">
                  <c:v>34</c:v>
                </c:pt>
                <c:pt idx="6631">
                  <c:v>36</c:v>
                </c:pt>
                <c:pt idx="6632">
                  <c:v>45</c:v>
                </c:pt>
                <c:pt idx="6633">
                  <c:v>56</c:v>
                </c:pt>
                <c:pt idx="6634">
                  <c:v>63</c:v>
                </c:pt>
                <c:pt idx="6635">
                  <c:v>52</c:v>
                </c:pt>
                <c:pt idx="6636">
                  <c:v>53</c:v>
                </c:pt>
                <c:pt idx="6637">
                  <c:v>61</c:v>
                </c:pt>
                <c:pt idx="6638">
                  <c:v>42</c:v>
                </c:pt>
                <c:pt idx="6639">
                  <c:v>50</c:v>
                </c:pt>
                <c:pt idx="6640">
                  <c:v>52</c:v>
                </c:pt>
                <c:pt idx="6641">
                  <c:v>63</c:v>
                </c:pt>
                <c:pt idx="6642">
                  <c:v>69</c:v>
                </c:pt>
                <c:pt idx="6643">
                  <c:v>51</c:v>
                </c:pt>
                <c:pt idx="6644">
                  <c:v>38</c:v>
                </c:pt>
                <c:pt idx="6645">
                  <c:v>66</c:v>
                </c:pt>
                <c:pt idx="6646">
                  <c:v>70</c:v>
                </c:pt>
                <c:pt idx="6647">
                  <c:v>33</c:v>
                </c:pt>
                <c:pt idx="6648">
                  <c:v>61</c:v>
                </c:pt>
                <c:pt idx="6649">
                  <c:v>45</c:v>
                </c:pt>
                <c:pt idx="6650">
                  <c:v>82</c:v>
                </c:pt>
                <c:pt idx="6651">
                  <c:v>55</c:v>
                </c:pt>
                <c:pt idx="6652">
                  <c:v>73</c:v>
                </c:pt>
                <c:pt idx="6653">
                  <c:v>36</c:v>
                </c:pt>
                <c:pt idx="6654">
                  <c:v>42</c:v>
                </c:pt>
                <c:pt idx="6655">
                  <c:v>75</c:v>
                </c:pt>
                <c:pt idx="6656">
                  <c:v>55</c:v>
                </c:pt>
                <c:pt idx="6657">
                  <c:v>49</c:v>
                </c:pt>
                <c:pt idx="6658">
                  <c:v>27</c:v>
                </c:pt>
                <c:pt idx="6659">
                  <c:v>50</c:v>
                </c:pt>
                <c:pt idx="6660">
                  <c:v>47</c:v>
                </c:pt>
                <c:pt idx="6661">
                  <c:v>50</c:v>
                </c:pt>
                <c:pt idx="6662">
                  <c:v>46</c:v>
                </c:pt>
                <c:pt idx="6663">
                  <c:v>60</c:v>
                </c:pt>
                <c:pt idx="6664">
                  <c:v>55</c:v>
                </c:pt>
                <c:pt idx="6665">
                  <c:v>46</c:v>
                </c:pt>
                <c:pt idx="6666">
                  <c:v>62</c:v>
                </c:pt>
                <c:pt idx="6667">
                  <c:v>42</c:v>
                </c:pt>
                <c:pt idx="6668">
                  <c:v>87</c:v>
                </c:pt>
                <c:pt idx="6669">
                  <c:v>49</c:v>
                </c:pt>
                <c:pt idx="6670">
                  <c:v>45</c:v>
                </c:pt>
                <c:pt idx="6671">
                  <c:v>65</c:v>
                </c:pt>
                <c:pt idx="6672">
                  <c:v>31</c:v>
                </c:pt>
                <c:pt idx="6673">
                  <c:v>63</c:v>
                </c:pt>
                <c:pt idx="6674">
                  <c:v>59</c:v>
                </c:pt>
                <c:pt idx="6675">
                  <c:v>38</c:v>
                </c:pt>
                <c:pt idx="6676">
                  <c:v>58</c:v>
                </c:pt>
                <c:pt idx="6677">
                  <c:v>36</c:v>
                </c:pt>
                <c:pt idx="6678">
                  <c:v>59</c:v>
                </c:pt>
                <c:pt idx="6679">
                  <c:v>36</c:v>
                </c:pt>
                <c:pt idx="6680">
                  <c:v>72</c:v>
                </c:pt>
                <c:pt idx="6681">
                  <c:v>67</c:v>
                </c:pt>
                <c:pt idx="6682">
                  <c:v>37</c:v>
                </c:pt>
                <c:pt idx="6683">
                  <c:v>79</c:v>
                </c:pt>
                <c:pt idx="6684">
                  <c:v>27</c:v>
                </c:pt>
                <c:pt idx="6685">
                  <c:v>30</c:v>
                </c:pt>
                <c:pt idx="6686">
                  <c:v>48</c:v>
                </c:pt>
                <c:pt idx="6687">
                  <c:v>70</c:v>
                </c:pt>
                <c:pt idx="6688">
                  <c:v>56</c:v>
                </c:pt>
                <c:pt idx="6689">
                  <c:v>44</c:v>
                </c:pt>
                <c:pt idx="6690">
                  <c:v>33</c:v>
                </c:pt>
                <c:pt idx="6691">
                  <c:v>48</c:v>
                </c:pt>
                <c:pt idx="6692">
                  <c:v>39</c:v>
                </c:pt>
                <c:pt idx="6693">
                  <c:v>50</c:v>
                </c:pt>
                <c:pt idx="6694">
                  <c:v>37</c:v>
                </c:pt>
                <c:pt idx="6695">
                  <c:v>48</c:v>
                </c:pt>
                <c:pt idx="6696">
                  <c:v>38</c:v>
                </c:pt>
                <c:pt idx="6697">
                  <c:v>44</c:v>
                </c:pt>
                <c:pt idx="6698">
                  <c:v>31</c:v>
                </c:pt>
                <c:pt idx="6699">
                  <c:v>68</c:v>
                </c:pt>
                <c:pt idx="6700">
                  <c:v>48</c:v>
                </c:pt>
                <c:pt idx="6701">
                  <c:v>60</c:v>
                </c:pt>
                <c:pt idx="6702">
                  <c:v>61</c:v>
                </c:pt>
                <c:pt idx="6703">
                  <c:v>57</c:v>
                </c:pt>
                <c:pt idx="6704">
                  <c:v>32</c:v>
                </c:pt>
                <c:pt idx="6705">
                  <c:v>48</c:v>
                </c:pt>
                <c:pt idx="6706">
                  <c:v>50</c:v>
                </c:pt>
                <c:pt idx="6707">
                  <c:v>47</c:v>
                </c:pt>
                <c:pt idx="6708">
                  <c:v>32</c:v>
                </c:pt>
                <c:pt idx="6709">
                  <c:v>68</c:v>
                </c:pt>
                <c:pt idx="6710">
                  <c:v>49</c:v>
                </c:pt>
                <c:pt idx="6711">
                  <c:v>63</c:v>
                </c:pt>
                <c:pt idx="6712">
                  <c:v>58</c:v>
                </c:pt>
                <c:pt idx="6713">
                  <c:v>28</c:v>
                </c:pt>
                <c:pt idx="6714">
                  <c:v>66</c:v>
                </c:pt>
                <c:pt idx="6715">
                  <c:v>45</c:v>
                </c:pt>
                <c:pt idx="6716">
                  <c:v>81</c:v>
                </c:pt>
                <c:pt idx="6717">
                  <c:v>60</c:v>
                </c:pt>
                <c:pt idx="6718">
                  <c:v>49</c:v>
                </c:pt>
                <c:pt idx="6719">
                  <c:v>50</c:v>
                </c:pt>
                <c:pt idx="6720">
                  <c:v>31</c:v>
                </c:pt>
                <c:pt idx="6721">
                  <c:v>32</c:v>
                </c:pt>
                <c:pt idx="6722">
                  <c:v>41</c:v>
                </c:pt>
                <c:pt idx="6723">
                  <c:v>70</c:v>
                </c:pt>
                <c:pt idx="6724">
                  <c:v>69</c:v>
                </c:pt>
                <c:pt idx="6725">
                  <c:v>47</c:v>
                </c:pt>
                <c:pt idx="6726">
                  <c:v>77</c:v>
                </c:pt>
                <c:pt idx="6727">
                  <c:v>50</c:v>
                </c:pt>
                <c:pt idx="6728">
                  <c:v>45</c:v>
                </c:pt>
                <c:pt idx="6729">
                  <c:v>34</c:v>
                </c:pt>
                <c:pt idx="6730">
                  <c:v>45</c:v>
                </c:pt>
                <c:pt idx="6731">
                  <c:v>38</c:v>
                </c:pt>
                <c:pt idx="6732">
                  <c:v>29</c:v>
                </c:pt>
                <c:pt idx="6733">
                  <c:v>48</c:v>
                </c:pt>
                <c:pt idx="6734">
                  <c:v>71</c:v>
                </c:pt>
                <c:pt idx="6735">
                  <c:v>62</c:v>
                </c:pt>
                <c:pt idx="6736">
                  <c:v>71</c:v>
                </c:pt>
                <c:pt idx="6737">
                  <c:v>40</c:v>
                </c:pt>
                <c:pt idx="6738">
                  <c:v>57</c:v>
                </c:pt>
                <c:pt idx="6739">
                  <c:v>62</c:v>
                </c:pt>
                <c:pt idx="6740">
                  <c:v>60</c:v>
                </c:pt>
                <c:pt idx="6741">
                  <c:v>58</c:v>
                </c:pt>
                <c:pt idx="6742">
                  <c:v>40</c:v>
                </c:pt>
                <c:pt idx="6743">
                  <c:v>35</c:v>
                </c:pt>
                <c:pt idx="6744">
                  <c:v>34</c:v>
                </c:pt>
                <c:pt idx="6745">
                  <c:v>36</c:v>
                </c:pt>
                <c:pt idx="6746">
                  <c:v>44</c:v>
                </c:pt>
                <c:pt idx="6747">
                  <c:v>35</c:v>
                </c:pt>
                <c:pt idx="6748">
                  <c:v>31</c:v>
                </c:pt>
                <c:pt idx="6749">
                  <c:v>37</c:v>
                </c:pt>
                <c:pt idx="6750">
                  <c:v>37</c:v>
                </c:pt>
                <c:pt idx="6751">
                  <c:v>48</c:v>
                </c:pt>
                <c:pt idx="6752">
                  <c:v>38</c:v>
                </c:pt>
                <c:pt idx="6753">
                  <c:v>44</c:v>
                </c:pt>
                <c:pt idx="6754">
                  <c:v>30</c:v>
                </c:pt>
                <c:pt idx="6755">
                  <c:v>58</c:v>
                </c:pt>
                <c:pt idx="6756">
                  <c:v>44</c:v>
                </c:pt>
                <c:pt idx="6757">
                  <c:v>54</c:v>
                </c:pt>
                <c:pt idx="6758">
                  <c:v>73</c:v>
                </c:pt>
                <c:pt idx="6759">
                  <c:v>39</c:v>
                </c:pt>
                <c:pt idx="6760">
                  <c:v>44</c:v>
                </c:pt>
                <c:pt idx="6761">
                  <c:v>35</c:v>
                </c:pt>
                <c:pt idx="6762">
                  <c:v>40</c:v>
                </c:pt>
                <c:pt idx="6763">
                  <c:v>37</c:v>
                </c:pt>
                <c:pt idx="6764">
                  <c:v>27</c:v>
                </c:pt>
                <c:pt idx="6765">
                  <c:v>43</c:v>
                </c:pt>
                <c:pt idx="6766">
                  <c:v>38</c:v>
                </c:pt>
                <c:pt idx="6767">
                  <c:v>50</c:v>
                </c:pt>
                <c:pt idx="6768">
                  <c:v>52</c:v>
                </c:pt>
                <c:pt idx="6769">
                  <c:v>48</c:v>
                </c:pt>
                <c:pt idx="6770">
                  <c:v>55</c:v>
                </c:pt>
                <c:pt idx="6771">
                  <c:v>44</c:v>
                </c:pt>
                <c:pt idx="6772">
                  <c:v>47</c:v>
                </c:pt>
                <c:pt idx="6773">
                  <c:v>35</c:v>
                </c:pt>
                <c:pt idx="6774">
                  <c:v>36</c:v>
                </c:pt>
                <c:pt idx="6775">
                  <c:v>37</c:v>
                </c:pt>
                <c:pt idx="6776">
                  <c:v>37</c:v>
                </c:pt>
                <c:pt idx="6777">
                  <c:v>73</c:v>
                </c:pt>
                <c:pt idx="6778">
                  <c:v>50</c:v>
                </c:pt>
                <c:pt idx="6779">
                  <c:v>47</c:v>
                </c:pt>
                <c:pt idx="6780">
                  <c:v>35</c:v>
                </c:pt>
                <c:pt idx="6781">
                  <c:v>36</c:v>
                </c:pt>
                <c:pt idx="6782">
                  <c:v>30</c:v>
                </c:pt>
                <c:pt idx="6783">
                  <c:v>34</c:v>
                </c:pt>
                <c:pt idx="6784">
                  <c:v>37</c:v>
                </c:pt>
                <c:pt idx="6785">
                  <c:v>62</c:v>
                </c:pt>
                <c:pt idx="6786">
                  <c:v>72</c:v>
                </c:pt>
                <c:pt idx="6787">
                  <c:v>45</c:v>
                </c:pt>
                <c:pt idx="6788">
                  <c:v>37</c:v>
                </c:pt>
                <c:pt idx="6789">
                  <c:v>51</c:v>
                </c:pt>
                <c:pt idx="6790">
                  <c:v>31</c:v>
                </c:pt>
                <c:pt idx="6791">
                  <c:v>77</c:v>
                </c:pt>
                <c:pt idx="6792">
                  <c:v>51</c:v>
                </c:pt>
                <c:pt idx="6793">
                  <c:v>47</c:v>
                </c:pt>
                <c:pt idx="6794">
                  <c:v>39</c:v>
                </c:pt>
                <c:pt idx="6795">
                  <c:v>47</c:v>
                </c:pt>
                <c:pt idx="6796">
                  <c:v>53</c:v>
                </c:pt>
                <c:pt idx="6797">
                  <c:v>35</c:v>
                </c:pt>
                <c:pt idx="6798">
                  <c:v>34</c:v>
                </c:pt>
                <c:pt idx="6799">
                  <c:v>48</c:v>
                </c:pt>
                <c:pt idx="6800">
                  <c:v>66</c:v>
                </c:pt>
                <c:pt idx="6801">
                  <c:v>45</c:v>
                </c:pt>
                <c:pt idx="6802">
                  <c:v>32</c:v>
                </c:pt>
                <c:pt idx="6803">
                  <c:v>38</c:v>
                </c:pt>
                <c:pt idx="6804">
                  <c:v>38</c:v>
                </c:pt>
                <c:pt idx="6805">
                  <c:v>35</c:v>
                </c:pt>
                <c:pt idx="6806">
                  <c:v>37</c:v>
                </c:pt>
                <c:pt idx="6807">
                  <c:v>28</c:v>
                </c:pt>
                <c:pt idx="6808">
                  <c:v>30</c:v>
                </c:pt>
                <c:pt idx="6809">
                  <c:v>50</c:v>
                </c:pt>
                <c:pt idx="6810">
                  <c:v>27</c:v>
                </c:pt>
                <c:pt idx="6811">
                  <c:v>42</c:v>
                </c:pt>
                <c:pt idx="6812">
                  <c:v>33</c:v>
                </c:pt>
                <c:pt idx="6813">
                  <c:v>29</c:v>
                </c:pt>
                <c:pt idx="6814">
                  <c:v>25</c:v>
                </c:pt>
                <c:pt idx="6815">
                  <c:v>59</c:v>
                </c:pt>
                <c:pt idx="6816">
                  <c:v>25</c:v>
                </c:pt>
                <c:pt idx="6817">
                  <c:v>57</c:v>
                </c:pt>
                <c:pt idx="6818">
                  <c:v>53</c:v>
                </c:pt>
                <c:pt idx="6819">
                  <c:v>39</c:v>
                </c:pt>
                <c:pt idx="6820">
                  <c:v>66</c:v>
                </c:pt>
                <c:pt idx="6821">
                  <c:v>26</c:v>
                </c:pt>
                <c:pt idx="6822">
                  <c:v>39</c:v>
                </c:pt>
                <c:pt idx="6823">
                  <c:v>60</c:v>
                </c:pt>
                <c:pt idx="6824">
                  <c:v>50</c:v>
                </c:pt>
                <c:pt idx="6825">
                  <c:v>45</c:v>
                </c:pt>
                <c:pt idx="6826">
                  <c:v>57</c:v>
                </c:pt>
                <c:pt idx="6827">
                  <c:v>75</c:v>
                </c:pt>
                <c:pt idx="6828">
                  <c:v>53</c:v>
                </c:pt>
                <c:pt idx="6829">
                  <c:v>51</c:v>
                </c:pt>
                <c:pt idx="6830">
                  <c:v>78</c:v>
                </c:pt>
                <c:pt idx="6831">
                  <c:v>45</c:v>
                </c:pt>
                <c:pt idx="6832">
                  <c:v>58</c:v>
                </c:pt>
                <c:pt idx="6833">
                  <c:v>32</c:v>
                </c:pt>
                <c:pt idx="6834">
                  <c:v>26</c:v>
                </c:pt>
                <c:pt idx="6835">
                  <c:v>38</c:v>
                </c:pt>
                <c:pt idx="6836">
                  <c:v>33</c:v>
                </c:pt>
                <c:pt idx="6837">
                  <c:v>39</c:v>
                </c:pt>
                <c:pt idx="6838">
                  <c:v>90</c:v>
                </c:pt>
                <c:pt idx="6839">
                  <c:v>53</c:v>
                </c:pt>
                <c:pt idx="6840">
                  <c:v>45</c:v>
                </c:pt>
                <c:pt idx="6841">
                  <c:v>68</c:v>
                </c:pt>
                <c:pt idx="6842">
                  <c:v>56</c:v>
                </c:pt>
                <c:pt idx="6843">
                  <c:v>51</c:v>
                </c:pt>
                <c:pt idx="6844">
                  <c:v>47</c:v>
                </c:pt>
                <c:pt idx="6845">
                  <c:v>55</c:v>
                </c:pt>
                <c:pt idx="6846">
                  <c:v>33</c:v>
                </c:pt>
                <c:pt idx="6847">
                  <c:v>43</c:v>
                </c:pt>
                <c:pt idx="6848">
                  <c:v>77</c:v>
                </c:pt>
                <c:pt idx="6849">
                  <c:v>63</c:v>
                </c:pt>
                <c:pt idx="6850">
                  <c:v>37</c:v>
                </c:pt>
                <c:pt idx="6851">
                  <c:v>46</c:v>
                </c:pt>
                <c:pt idx="6852">
                  <c:v>29</c:v>
                </c:pt>
                <c:pt idx="6853">
                  <c:v>49</c:v>
                </c:pt>
                <c:pt idx="6854">
                  <c:v>40</c:v>
                </c:pt>
                <c:pt idx="6855">
                  <c:v>36</c:v>
                </c:pt>
                <c:pt idx="6856">
                  <c:v>47</c:v>
                </c:pt>
                <c:pt idx="6857">
                  <c:v>40</c:v>
                </c:pt>
                <c:pt idx="6858">
                  <c:v>36</c:v>
                </c:pt>
                <c:pt idx="6859">
                  <c:v>32</c:v>
                </c:pt>
                <c:pt idx="6860">
                  <c:v>50</c:v>
                </c:pt>
                <c:pt idx="6861">
                  <c:v>47</c:v>
                </c:pt>
                <c:pt idx="6862">
                  <c:v>67</c:v>
                </c:pt>
                <c:pt idx="6863">
                  <c:v>69</c:v>
                </c:pt>
                <c:pt idx="6864">
                  <c:v>61</c:v>
                </c:pt>
                <c:pt idx="6865">
                  <c:v>45</c:v>
                </c:pt>
                <c:pt idx="6866">
                  <c:v>56</c:v>
                </c:pt>
                <c:pt idx="6867">
                  <c:v>50</c:v>
                </c:pt>
                <c:pt idx="6868">
                  <c:v>48</c:v>
                </c:pt>
                <c:pt idx="6869">
                  <c:v>28</c:v>
                </c:pt>
                <c:pt idx="6870">
                  <c:v>48</c:v>
                </c:pt>
                <c:pt idx="6871">
                  <c:v>47</c:v>
                </c:pt>
                <c:pt idx="6872">
                  <c:v>54</c:v>
                </c:pt>
                <c:pt idx="6873">
                  <c:v>63</c:v>
                </c:pt>
                <c:pt idx="6874">
                  <c:v>48</c:v>
                </c:pt>
                <c:pt idx="6875">
                  <c:v>38</c:v>
                </c:pt>
                <c:pt idx="6876">
                  <c:v>27</c:v>
                </c:pt>
                <c:pt idx="6877">
                  <c:v>47</c:v>
                </c:pt>
                <c:pt idx="6878">
                  <c:v>37</c:v>
                </c:pt>
                <c:pt idx="6879">
                  <c:v>49</c:v>
                </c:pt>
                <c:pt idx="6880">
                  <c:v>35</c:v>
                </c:pt>
                <c:pt idx="6881">
                  <c:v>35</c:v>
                </c:pt>
                <c:pt idx="6882">
                  <c:v>39</c:v>
                </c:pt>
                <c:pt idx="6883">
                  <c:v>29</c:v>
                </c:pt>
                <c:pt idx="6884">
                  <c:v>46</c:v>
                </c:pt>
                <c:pt idx="6885">
                  <c:v>35</c:v>
                </c:pt>
                <c:pt idx="6886">
                  <c:v>62</c:v>
                </c:pt>
                <c:pt idx="6887">
                  <c:v>57</c:v>
                </c:pt>
                <c:pt idx="6888">
                  <c:v>60</c:v>
                </c:pt>
                <c:pt idx="6889">
                  <c:v>42</c:v>
                </c:pt>
                <c:pt idx="6890">
                  <c:v>38</c:v>
                </c:pt>
                <c:pt idx="6891">
                  <c:v>50</c:v>
                </c:pt>
                <c:pt idx="6892">
                  <c:v>38</c:v>
                </c:pt>
                <c:pt idx="6893">
                  <c:v>35</c:v>
                </c:pt>
                <c:pt idx="6894">
                  <c:v>29</c:v>
                </c:pt>
                <c:pt idx="6895">
                  <c:v>55</c:v>
                </c:pt>
                <c:pt idx="6896">
                  <c:v>50</c:v>
                </c:pt>
                <c:pt idx="6897">
                  <c:v>29</c:v>
                </c:pt>
                <c:pt idx="6898">
                  <c:v>53</c:v>
                </c:pt>
                <c:pt idx="6899">
                  <c:v>56</c:v>
                </c:pt>
                <c:pt idx="6900">
                  <c:v>24</c:v>
                </c:pt>
                <c:pt idx="6901">
                  <c:v>46</c:v>
                </c:pt>
                <c:pt idx="6902">
                  <c:v>36</c:v>
                </c:pt>
                <c:pt idx="6903">
                  <c:v>47</c:v>
                </c:pt>
                <c:pt idx="6904">
                  <c:v>48</c:v>
                </c:pt>
                <c:pt idx="6905">
                  <c:v>50</c:v>
                </c:pt>
                <c:pt idx="6906">
                  <c:v>48</c:v>
                </c:pt>
                <c:pt idx="6907">
                  <c:v>28</c:v>
                </c:pt>
                <c:pt idx="6908">
                  <c:v>51</c:v>
                </c:pt>
                <c:pt idx="6909">
                  <c:v>46</c:v>
                </c:pt>
                <c:pt idx="6910">
                  <c:v>45</c:v>
                </c:pt>
                <c:pt idx="6911">
                  <c:v>35</c:v>
                </c:pt>
                <c:pt idx="6912">
                  <c:v>45</c:v>
                </c:pt>
                <c:pt idx="6913">
                  <c:v>47</c:v>
                </c:pt>
                <c:pt idx="6914">
                  <c:v>54</c:v>
                </c:pt>
                <c:pt idx="6915">
                  <c:v>47</c:v>
                </c:pt>
                <c:pt idx="6916">
                  <c:v>32</c:v>
                </c:pt>
                <c:pt idx="6917">
                  <c:v>50</c:v>
                </c:pt>
                <c:pt idx="6918">
                  <c:v>28</c:v>
                </c:pt>
                <c:pt idx="6919">
                  <c:v>55</c:v>
                </c:pt>
                <c:pt idx="6920">
                  <c:v>38</c:v>
                </c:pt>
                <c:pt idx="6921">
                  <c:v>60</c:v>
                </c:pt>
                <c:pt idx="6922">
                  <c:v>35</c:v>
                </c:pt>
                <c:pt idx="6923">
                  <c:v>49</c:v>
                </c:pt>
                <c:pt idx="6924">
                  <c:v>28</c:v>
                </c:pt>
                <c:pt idx="6925">
                  <c:v>44</c:v>
                </c:pt>
                <c:pt idx="6926">
                  <c:v>40</c:v>
                </c:pt>
                <c:pt idx="6927">
                  <c:v>33</c:v>
                </c:pt>
                <c:pt idx="6928">
                  <c:v>59</c:v>
                </c:pt>
                <c:pt idx="6929">
                  <c:v>48</c:v>
                </c:pt>
                <c:pt idx="6930">
                  <c:v>60</c:v>
                </c:pt>
                <c:pt idx="6931">
                  <c:v>62</c:v>
                </c:pt>
                <c:pt idx="6932">
                  <c:v>53</c:v>
                </c:pt>
                <c:pt idx="6933">
                  <c:v>38</c:v>
                </c:pt>
                <c:pt idx="6934">
                  <c:v>49</c:v>
                </c:pt>
                <c:pt idx="6935">
                  <c:v>36</c:v>
                </c:pt>
                <c:pt idx="6936">
                  <c:v>54</c:v>
                </c:pt>
                <c:pt idx="6937">
                  <c:v>45</c:v>
                </c:pt>
                <c:pt idx="6938">
                  <c:v>45</c:v>
                </c:pt>
                <c:pt idx="6939">
                  <c:v>34</c:v>
                </c:pt>
                <c:pt idx="6940">
                  <c:v>63</c:v>
                </c:pt>
                <c:pt idx="6941">
                  <c:v>30</c:v>
                </c:pt>
                <c:pt idx="6942">
                  <c:v>48</c:v>
                </c:pt>
                <c:pt idx="6943">
                  <c:v>60</c:v>
                </c:pt>
                <c:pt idx="6944">
                  <c:v>44</c:v>
                </c:pt>
                <c:pt idx="6945">
                  <c:v>27</c:v>
                </c:pt>
                <c:pt idx="6946">
                  <c:v>39</c:v>
                </c:pt>
                <c:pt idx="6947">
                  <c:v>75</c:v>
                </c:pt>
                <c:pt idx="6948">
                  <c:v>56</c:v>
                </c:pt>
                <c:pt idx="6949">
                  <c:v>45</c:v>
                </c:pt>
                <c:pt idx="6950">
                  <c:v>46</c:v>
                </c:pt>
                <c:pt idx="6951">
                  <c:v>52</c:v>
                </c:pt>
                <c:pt idx="6952">
                  <c:v>46</c:v>
                </c:pt>
                <c:pt idx="6953">
                  <c:v>45</c:v>
                </c:pt>
                <c:pt idx="6954">
                  <c:v>52</c:v>
                </c:pt>
                <c:pt idx="6955">
                  <c:v>51</c:v>
                </c:pt>
                <c:pt idx="6956">
                  <c:v>54</c:v>
                </c:pt>
                <c:pt idx="6957">
                  <c:v>36</c:v>
                </c:pt>
                <c:pt idx="6958">
                  <c:v>65</c:v>
                </c:pt>
                <c:pt idx="6959">
                  <c:v>38</c:v>
                </c:pt>
                <c:pt idx="6960">
                  <c:v>32</c:v>
                </c:pt>
                <c:pt idx="6961">
                  <c:v>54</c:v>
                </c:pt>
                <c:pt idx="6962">
                  <c:v>34</c:v>
                </c:pt>
                <c:pt idx="6963">
                  <c:v>32</c:v>
                </c:pt>
                <c:pt idx="6964">
                  <c:v>40</c:v>
                </c:pt>
                <c:pt idx="6965">
                  <c:v>57</c:v>
                </c:pt>
                <c:pt idx="6966">
                  <c:v>38</c:v>
                </c:pt>
                <c:pt idx="6967">
                  <c:v>37</c:v>
                </c:pt>
                <c:pt idx="6968">
                  <c:v>65</c:v>
                </c:pt>
                <c:pt idx="6969">
                  <c:v>32</c:v>
                </c:pt>
                <c:pt idx="6970">
                  <c:v>56</c:v>
                </c:pt>
                <c:pt idx="6971">
                  <c:v>35</c:v>
                </c:pt>
                <c:pt idx="6972">
                  <c:v>62</c:v>
                </c:pt>
                <c:pt idx="6973">
                  <c:v>47</c:v>
                </c:pt>
                <c:pt idx="6974">
                  <c:v>36</c:v>
                </c:pt>
                <c:pt idx="6975">
                  <c:v>38</c:v>
                </c:pt>
                <c:pt idx="6976">
                  <c:v>31</c:v>
                </c:pt>
                <c:pt idx="6977">
                  <c:v>58</c:v>
                </c:pt>
                <c:pt idx="6978">
                  <c:v>57</c:v>
                </c:pt>
                <c:pt idx="6979">
                  <c:v>36</c:v>
                </c:pt>
                <c:pt idx="6980">
                  <c:v>44</c:v>
                </c:pt>
                <c:pt idx="6981">
                  <c:v>40</c:v>
                </c:pt>
                <c:pt idx="6982">
                  <c:v>44</c:v>
                </c:pt>
                <c:pt idx="6983">
                  <c:v>32</c:v>
                </c:pt>
                <c:pt idx="6984">
                  <c:v>34</c:v>
                </c:pt>
                <c:pt idx="6985">
                  <c:v>30</c:v>
                </c:pt>
                <c:pt idx="6986">
                  <c:v>31</c:v>
                </c:pt>
                <c:pt idx="6987">
                  <c:v>33</c:v>
                </c:pt>
                <c:pt idx="6988">
                  <c:v>45</c:v>
                </c:pt>
                <c:pt idx="6989">
                  <c:v>46</c:v>
                </c:pt>
                <c:pt idx="6990">
                  <c:v>49</c:v>
                </c:pt>
                <c:pt idx="6991">
                  <c:v>34</c:v>
                </c:pt>
                <c:pt idx="6992">
                  <c:v>83</c:v>
                </c:pt>
                <c:pt idx="6993">
                  <c:v>36</c:v>
                </c:pt>
                <c:pt idx="6994">
                  <c:v>34</c:v>
                </c:pt>
                <c:pt idx="6995">
                  <c:v>35</c:v>
                </c:pt>
                <c:pt idx="6996">
                  <c:v>36</c:v>
                </c:pt>
                <c:pt idx="6997">
                  <c:v>33</c:v>
                </c:pt>
                <c:pt idx="6998">
                  <c:v>55</c:v>
                </c:pt>
                <c:pt idx="6999">
                  <c:v>31</c:v>
                </c:pt>
                <c:pt idx="7000">
                  <c:v>54</c:v>
                </c:pt>
                <c:pt idx="7001">
                  <c:v>48</c:v>
                </c:pt>
                <c:pt idx="7002">
                  <c:v>59</c:v>
                </c:pt>
                <c:pt idx="7003">
                  <c:v>39</c:v>
                </c:pt>
                <c:pt idx="7004">
                  <c:v>50</c:v>
                </c:pt>
                <c:pt idx="7005">
                  <c:v>66</c:v>
                </c:pt>
                <c:pt idx="7006">
                  <c:v>64</c:v>
                </c:pt>
                <c:pt idx="7007">
                  <c:v>35</c:v>
                </c:pt>
                <c:pt idx="7008">
                  <c:v>66</c:v>
                </c:pt>
                <c:pt idx="7009">
                  <c:v>84</c:v>
                </c:pt>
                <c:pt idx="7010">
                  <c:v>57</c:v>
                </c:pt>
                <c:pt idx="7011">
                  <c:v>51</c:v>
                </c:pt>
                <c:pt idx="7012">
                  <c:v>60</c:v>
                </c:pt>
                <c:pt idx="7013">
                  <c:v>38</c:v>
                </c:pt>
                <c:pt idx="7014">
                  <c:v>55</c:v>
                </c:pt>
                <c:pt idx="7015">
                  <c:v>47</c:v>
                </c:pt>
                <c:pt idx="7016">
                  <c:v>80</c:v>
                </c:pt>
                <c:pt idx="7017">
                  <c:v>52</c:v>
                </c:pt>
                <c:pt idx="7018">
                  <c:v>56</c:v>
                </c:pt>
                <c:pt idx="7019">
                  <c:v>50</c:v>
                </c:pt>
                <c:pt idx="7020">
                  <c:v>31</c:v>
                </c:pt>
                <c:pt idx="7021">
                  <c:v>51</c:v>
                </c:pt>
                <c:pt idx="7022">
                  <c:v>51</c:v>
                </c:pt>
                <c:pt idx="7023">
                  <c:v>52</c:v>
                </c:pt>
                <c:pt idx="7024">
                  <c:v>24</c:v>
                </c:pt>
                <c:pt idx="7025">
                  <c:v>33</c:v>
                </c:pt>
                <c:pt idx="7026">
                  <c:v>61</c:v>
                </c:pt>
                <c:pt idx="7027">
                  <c:v>60</c:v>
                </c:pt>
                <c:pt idx="7028">
                  <c:v>61</c:v>
                </c:pt>
                <c:pt idx="7029">
                  <c:v>54</c:v>
                </c:pt>
                <c:pt idx="7030">
                  <c:v>55</c:v>
                </c:pt>
                <c:pt idx="7031">
                  <c:v>40</c:v>
                </c:pt>
                <c:pt idx="7032">
                  <c:v>33</c:v>
                </c:pt>
                <c:pt idx="7033">
                  <c:v>33</c:v>
                </c:pt>
                <c:pt idx="7034">
                  <c:v>33</c:v>
                </c:pt>
                <c:pt idx="7035">
                  <c:v>35</c:v>
                </c:pt>
                <c:pt idx="7036">
                  <c:v>39</c:v>
                </c:pt>
                <c:pt idx="7037">
                  <c:v>69</c:v>
                </c:pt>
                <c:pt idx="7038">
                  <c:v>49</c:v>
                </c:pt>
                <c:pt idx="7039">
                  <c:v>62</c:v>
                </c:pt>
                <c:pt idx="7040">
                  <c:v>53</c:v>
                </c:pt>
                <c:pt idx="7041">
                  <c:v>47</c:v>
                </c:pt>
                <c:pt idx="7042">
                  <c:v>46</c:v>
                </c:pt>
                <c:pt idx="7043">
                  <c:v>35</c:v>
                </c:pt>
                <c:pt idx="7044">
                  <c:v>49</c:v>
                </c:pt>
                <c:pt idx="7045">
                  <c:v>48</c:v>
                </c:pt>
                <c:pt idx="7046">
                  <c:v>47</c:v>
                </c:pt>
                <c:pt idx="7047">
                  <c:v>73</c:v>
                </c:pt>
                <c:pt idx="7048">
                  <c:v>36</c:v>
                </c:pt>
                <c:pt idx="7049">
                  <c:v>54</c:v>
                </c:pt>
                <c:pt idx="7050">
                  <c:v>49</c:v>
                </c:pt>
                <c:pt idx="7051">
                  <c:v>31</c:v>
                </c:pt>
                <c:pt idx="7052">
                  <c:v>64</c:v>
                </c:pt>
                <c:pt idx="7053">
                  <c:v>51</c:v>
                </c:pt>
                <c:pt idx="7054">
                  <c:v>66</c:v>
                </c:pt>
                <c:pt idx="7055">
                  <c:v>46</c:v>
                </c:pt>
                <c:pt idx="7056">
                  <c:v>51</c:v>
                </c:pt>
                <c:pt idx="7057">
                  <c:v>68</c:v>
                </c:pt>
                <c:pt idx="7058">
                  <c:v>60</c:v>
                </c:pt>
                <c:pt idx="7059">
                  <c:v>80</c:v>
                </c:pt>
                <c:pt idx="7060">
                  <c:v>47</c:v>
                </c:pt>
                <c:pt idx="7061">
                  <c:v>33</c:v>
                </c:pt>
                <c:pt idx="7062">
                  <c:v>59</c:v>
                </c:pt>
                <c:pt idx="7063">
                  <c:v>49</c:v>
                </c:pt>
                <c:pt idx="7064">
                  <c:v>61</c:v>
                </c:pt>
                <c:pt idx="7065">
                  <c:v>33</c:v>
                </c:pt>
                <c:pt idx="7066">
                  <c:v>48</c:v>
                </c:pt>
                <c:pt idx="7067">
                  <c:v>33</c:v>
                </c:pt>
                <c:pt idx="7068">
                  <c:v>55</c:v>
                </c:pt>
                <c:pt idx="7069">
                  <c:v>58</c:v>
                </c:pt>
                <c:pt idx="7070">
                  <c:v>38</c:v>
                </c:pt>
                <c:pt idx="7071">
                  <c:v>28</c:v>
                </c:pt>
                <c:pt idx="7072">
                  <c:v>34</c:v>
                </c:pt>
                <c:pt idx="7073">
                  <c:v>51</c:v>
                </c:pt>
                <c:pt idx="7074">
                  <c:v>52</c:v>
                </c:pt>
                <c:pt idx="7075">
                  <c:v>60</c:v>
                </c:pt>
                <c:pt idx="7076">
                  <c:v>38</c:v>
                </c:pt>
                <c:pt idx="7077">
                  <c:v>31</c:v>
                </c:pt>
                <c:pt idx="7078">
                  <c:v>52</c:v>
                </c:pt>
                <c:pt idx="7079">
                  <c:v>47</c:v>
                </c:pt>
                <c:pt idx="7080">
                  <c:v>36</c:v>
                </c:pt>
                <c:pt idx="7081">
                  <c:v>31</c:v>
                </c:pt>
                <c:pt idx="7082">
                  <c:v>51</c:v>
                </c:pt>
                <c:pt idx="7083">
                  <c:v>57</c:v>
                </c:pt>
                <c:pt idx="7084">
                  <c:v>47</c:v>
                </c:pt>
                <c:pt idx="7085">
                  <c:v>50</c:v>
                </c:pt>
                <c:pt idx="7086">
                  <c:v>38</c:v>
                </c:pt>
                <c:pt idx="7087">
                  <c:v>51</c:v>
                </c:pt>
                <c:pt idx="7088">
                  <c:v>46</c:v>
                </c:pt>
                <c:pt idx="7089">
                  <c:v>62</c:v>
                </c:pt>
                <c:pt idx="7090">
                  <c:v>36</c:v>
                </c:pt>
                <c:pt idx="7091">
                  <c:v>64</c:v>
                </c:pt>
                <c:pt idx="7092">
                  <c:v>32</c:v>
                </c:pt>
                <c:pt idx="7093">
                  <c:v>49</c:v>
                </c:pt>
                <c:pt idx="7094">
                  <c:v>34</c:v>
                </c:pt>
                <c:pt idx="7095">
                  <c:v>39</c:v>
                </c:pt>
                <c:pt idx="7096">
                  <c:v>52</c:v>
                </c:pt>
                <c:pt idx="7097">
                  <c:v>54</c:v>
                </c:pt>
                <c:pt idx="7098">
                  <c:v>53</c:v>
                </c:pt>
                <c:pt idx="7099">
                  <c:v>33</c:v>
                </c:pt>
                <c:pt idx="7100">
                  <c:v>35</c:v>
                </c:pt>
                <c:pt idx="7101">
                  <c:v>34</c:v>
                </c:pt>
                <c:pt idx="7102">
                  <c:v>38</c:v>
                </c:pt>
                <c:pt idx="7103">
                  <c:v>26</c:v>
                </c:pt>
                <c:pt idx="7104">
                  <c:v>49</c:v>
                </c:pt>
                <c:pt idx="7105">
                  <c:v>65</c:v>
                </c:pt>
                <c:pt idx="7106">
                  <c:v>68</c:v>
                </c:pt>
                <c:pt idx="7107">
                  <c:v>44</c:v>
                </c:pt>
                <c:pt idx="7108">
                  <c:v>48</c:v>
                </c:pt>
                <c:pt idx="7109">
                  <c:v>48</c:v>
                </c:pt>
                <c:pt idx="7110">
                  <c:v>57</c:v>
                </c:pt>
                <c:pt idx="7111">
                  <c:v>44</c:v>
                </c:pt>
                <c:pt idx="7112">
                  <c:v>44</c:v>
                </c:pt>
                <c:pt idx="7113">
                  <c:v>50</c:v>
                </c:pt>
                <c:pt idx="7114">
                  <c:v>39</c:v>
                </c:pt>
                <c:pt idx="7115">
                  <c:v>59</c:v>
                </c:pt>
                <c:pt idx="7116">
                  <c:v>65</c:v>
                </c:pt>
                <c:pt idx="7117">
                  <c:v>32</c:v>
                </c:pt>
                <c:pt idx="7118">
                  <c:v>58</c:v>
                </c:pt>
                <c:pt idx="7119">
                  <c:v>64</c:v>
                </c:pt>
                <c:pt idx="7120">
                  <c:v>63</c:v>
                </c:pt>
                <c:pt idx="7121">
                  <c:v>64</c:v>
                </c:pt>
                <c:pt idx="7122">
                  <c:v>72</c:v>
                </c:pt>
                <c:pt idx="7123">
                  <c:v>55</c:v>
                </c:pt>
                <c:pt idx="7124">
                  <c:v>27</c:v>
                </c:pt>
                <c:pt idx="7125">
                  <c:v>61</c:v>
                </c:pt>
                <c:pt idx="7126">
                  <c:v>44</c:v>
                </c:pt>
                <c:pt idx="7127">
                  <c:v>41</c:v>
                </c:pt>
                <c:pt idx="7128">
                  <c:v>27</c:v>
                </c:pt>
                <c:pt idx="7129">
                  <c:v>40</c:v>
                </c:pt>
                <c:pt idx="7130">
                  <c:v>61</c:v>
                </c:pt>
                <c:pt idx="7131">
                  <c:v>75</c:v>
                </c:pt>
                <c:pt idx="7132">
                  <c:v>46</c:v>
                </c:pt>
                <c:pt idx="7133">
                  <c:v>45</c:v>
                </c:pt>
                <c:pt idx="7134">
                  <c:v>39</c:v>
                </c:pt>
                <c:pt idx="7135">
                  <c:v>76</c:v>
                </c:pt>
                <c:pt idx="7136">
                  <c:v>40</c:v>
                </c:pt>
                <c:pt idx="7137">
                  <c:v>58</c:v>
                </c:pt>
                <c:pt idx="7138">
                  <c:v>48</c:v>
                </c:pt>
                <c:pt idx="7139">
                  <c:v>34</c:v>
                </c:pt>
                <c:pt idx="7140">
                  <c:v>36</c:v>
                </c:pt>
                <c:pt idx="7141">
                  <c:v>69</c:v>
                </c:pt>
                <c:pt idx="7142">
                  <c:v>46</c:v>
                </c:pt>
                <c:pt idx="7143">
                  <c:v>36</c:v>
                </c:pt>
                <c:pt idx="7144">
                  <c:v>41</c:v>
                </c:pt>
                <c:pt idx="7145">
                  <c:v>48</c:v>
                </c:pt>
                <c:pt idx="7146">
                  <c:v>33</c:v>
                </c:pt>
                <c:pt idx="7147">
                  <c:v>35</c:v>
                </c:pt>
                <c:pt idx="7148">
                  <c:v>52</c:v>
                </c:pt>
                <c:pt idx="7149">
                  <c:v>57</c:v>
                </c:pt>
                <c:pt idx="7150">
                  <c:v>47</c:v>
                </c:pt>
                <c:pt idx="7151">
                  <c:v>34</c:v>
                </c:pt>
                <c:pt idx="7152">
                  <c:v>36</c:v>
                </c:pt>
                <c:pt idx="7153">
                  <c:v>41</c:v>
                </c:pt>
                <c:pt idx="7154">
                  <c:v>46</c:v>
                </c:pt>
                <c:pt idx="7155">
                  <c:v>39</c:v>
                </c:pt>
                <c:pt idx="7156">
                  <c:v>26</c:v>
                </c:pt>
                <c:pt idx="7157">
                  <c:v>37</c:v>
                </c:pt>
                <c:pt idx="7158">
                  <c:v>24</c:v>
                </c:pt>
                <c:pt idx="7159">
                  <c:v>58</c:v>
                </c:pt>
                <c:pt idx="7160">
                  <c:v>40</c:v>
                </c:pt>
                <c:pt idx="7161">
                  <c:v>49</c:v>
                </c:pt>
                <c:pt idx="7162">
                  <c:v>40</c:v>
                </c:pt>
                <c:pt idx="7163">
                  <c:v>34</c:v>
                </c:pt>
                <c:pt idx="7164">
                  <c:v>35</c:v>
                </c:pt>
                <c:pt idx="7165">
                  <c:v>42</c:v>
                </c:pt>
                <c:pt idx="7166">
                  <c:v>32</c:v>
                </c:pt>
                <c:pt idx="7167">
                  <c:v>38</c:v>
                </c:pt>
                <c:pt idx="7168">
                  <c:v>38</c:v>
                </c:pt>
                <c:pt idx="7169">
                  <c:v>30</c:v>
                </c:pt>
                <c:pt idx="7170">
                  <c:v>34</c:v>
                </c:pt>
                <c:pt idx="7171">
                  <c:v>40</c:v>
                </c:pt>
                <c:pt idx="7172">
                  <c:v>44</c:v>
                </c:pt>
                <c:pt idx="7173">
                  <c:v>30</c:v>
                </c:pt>
                <c:pt idx="7174">
                  <c:v>39</c:v>
                </c:pt>
                <c:pt idx="7175">
                  <c:v>45</c:v>
                </c:pt>
                <c:pt idx="7176">
                  <c:v>45</c:v>
                </c:pt>
                <c:pt idx="7177">
                  <c:v>49</c:v>
                </c:pt>
                <c:pt idx="7178">
                  <c:v>34</c:v>
                </c:pt>
                <c:pt idx="7179">
                  <c:v>53</c:v>
                </c:pt>
                <c:pt idx="7180">
                  <c:v>35</c:v>
                </c:pt>
                <c:pt idx="7181">
                  <c:v>26</c:v>
                </c:pt>
                <c:pt idx="7182">
                  <c:v>45</c:v>
                </c:pt>
                <c:pt idx="7183">
                  <c:v>85</c:v>
                </c:pt>
                <c:pt idx="7184">
                  <c:v>54</c:v>
                </c:pt>
                <c:pt idx="7185">
                  <c:v>52</c:v>
                </c:pt>
                <c:pt idx="7186">
                  <c:v>58</c:v>
                </c:pt>
                <c:pt idx="7187">
                  <c:v>37</c:v>
                </c:pt>
                <c:pt idx="7188">
                  <c:v>37</c:v>
                </c:pt>
                <c:pt idx="7189">
                  <c:v>59</c:v>
                </c:pt>
                <c:pt idx="7190">
                  <c:v>48</c:v>
                </c:pt>
                <c:pt idx="7191">
                  <c:v>51</c:v>
                </c:pt>
                <c:pt idx="7192">
                  <c:v>64</c:v>
                </c:pt>
                <c:pt idx="7193">
                  <c:v>35</c:v>
                </c:pt>
                <c:pt idx="7194">
                  <c:v>54</c:v>
                </c:pt>
                <c:pt idx="7195">
                  <c:v>53</c:v>
                </c:pt>
                <c:pt idx="7196">
                  <c:v>61</c:v>
                </c:pt>
                <c:pt idx="7197">
                  <c:v>59</c:v>
                </c:pt>
                <c:pt idx="7198">
                  <c:v>58</c:v>
                </c:pt>
                <c:pt idx="7199">
                  <c:v>38</c:v>
                </c:pt>
                <c:pt idx="7200">
                  <c:v>34</c:v>
                </c:pt>
                <c:pt idx="7201">
                  <c:v>58</c:v>
                </c:pt>
                <c:pt idx="7202">
                  <c:v>62</c:v>
                </c:pt>
                <c:pt idx="7203">
                  <c:v>47</c:v>
                </c:pt>
                <c:pt idx="7204">
                  <c:v>44</c:v>
                </c:pt>
                <c:pt idx="7205">
                  <c:v>41</c:v>
                </c:pt>
                <c:pt idx="7206">
                  <c:v>27</c:v>
                </c:pt>
                <c:pt idx="7207">
                  <c:v>52</c:v>
                </c:pt>
                <c:pt idx="7208">
                  <c:v>47</c:v>
                </c:pt>
                <c:pt idx="7209">
                  <c:v>39</c:v>
                </c:pt>
                <c:pt idx="7210">
                  <c:v>39</c:v>
                </c:pt>
                <c:pt idx="7211">
                  <c:v>38</c:v>
                </c:pt>
                <c:pt idx="7212">
                  <c:v>31</c:v>
                </c:pt>
                <c:pt idx="7213">
                  <c:v>48</c:v>
                </c:pt>
                <c:pt idx="7214">
                  <c:v>44</c:v>
                </c:pt>
                <c:pt idx="7215">
                  <c:v>48</c:v>
                </c:pt>
                <c:pt idx="7216">
                  <c:v>38</c:v>
                </c:pt>
                <c:pt idx="7217">
                  <c:v>51</c:v>
                </c:pt>
                <c:pt idx="7218">
                  <c:v>50</c:v>
                </c:pt>
                <c:pt idx="7219">
                  <c:v>49</c:v>
                </c:pt>
                <c:pt idx="7220">
                  <c:v>45</c:v>
                </c:pt>
                <c:pt idx="7221">
                  <c:v>44</c:v>
                </c:pt>
                <c:pt idx="7222">
                  <c:v>41</c:v>
                </c:pt>
                <c:pt idx="7223">
                  <c:v>37</c:v>
                </c:pt>
                <c:pt idx="7224">
                  <c:v>49</c:v>
                </c:pt>
                <c:pt idx="7225">
                  <c:v>61</c:v>
                </c:pt>
                <c:pt idx="7226">
                  <c:v>38</c:v>
                </c:pt>
                <c:pt idx="7227">
                  <c:v>38</c:v>
                </c:pt>
                <c:pt idx="7228">
                  <c:v>62</c:v>
                </c:pt>
                <c:pt idx="7229">
                  <c:v>61</c:v>
                </c:pt>
                <c:pt idx="7230">
                  <c:v>39</c:v>
                </c:pt>
                <c:pt idx="7231">
                  <c:v>27</c:v>
                </c:pt>
                <c:pt idx="7232">
                  <c:v>45</c:v>
                </c:pt>
                <c:pt idx="7233">
                  <c:v>41</c:v>
                </c:pt>
                <c:pt idx="7234">
                  <c:v>58</c:v>
                </c:pt>
                <c:pt idx="7235">
                  <c:v>22</c:v>
                </c:pt>
                <c:pt idx="7236">
                  <c:v>28</c:v>
                </c:pt>
                <c:pt idx="7237">
                  <c:v>48</c:v>
                </c:pt>
                <c:pt idx="7238">
                  <c:v>29</c:v>
                </c:pt>
                <c:pt idx="7239">
                  <c:v>38</c:v>
                </c:pt>
                <c:pt idx="7240">
                  <c:v>50</c:v>
                </c:pt>
                <c:pt idx="7241">
                  <c:v>60</c:v>
                </c:pt>
                <c:pt idx="7242">
                  <c:v>50</c:v>
                </c:pt>
                <c:pt idx="7243">
                  <c:v>52</c:v>
                </c:pt>
                <c:pt idx="7244">
                  <c:v>44</c:v>
                </c:pt>
                <c:pt idx="7245">
                  <c:v>50</c:v>
                </c:pt>
                <c:pt idx="7246">
                  <c:v>48</c:v>
                </c:pt>
                <c:pt idx="7247">
                  <c:v>46</c:v>
                </c:pt>
                <c:pt idx="7248">
                  <c:v>28</c:v>
                </c:pt>
                <c:pt idx="7249">
                  <c:v>53</c:v>
                </c:pt>
                <c:pt idx="7250">
                  <c:v>63</c:v>
                </c:pt>
                <c:pt idx="7251">
                  <c:v>63</c:v>
                </c:pt>
                <c:pt idx="7252">
                  <c:v>48</c:v>
                </c:pt>
                <c:pt idx="7253">
                  <c:v>37</c:v>
                </c:pt>
                <c:pt idx="7254">
                  <c:v>85</c:v>
                </c:pt>
                <c:pt idx="7255">
                  <c:v>44</c:v>
                </c:pt>
                <c:pt idx="7256">
                  <c:v>46</c:v>
                </c:pt>
                <c:pt idx="7257">
                  <c:v>53</c:v>
                </c:pt>
                <c:pt idx="7258">
                  <c:v>61</c:v>
                </c:pt>
                <c:pt idx="7259">
                  <c:v>51</c:v>
                </c:pt>
                <c:pt idx="7260">
                  <c:v>70</c:v>
                </c:pt>
                <c:pt idx="7261">
                  <c:v>27</c:v>
                </c:pt>
                <c:pt idx="7262">
                  <c:v>75</c:v>
                </c:pt>
                <c:pt idx="7263">
                  <c:v>34</c:v>
                </c:pt>
                <c:pt idx="7264">
                  <c:v>39</c:v>
                </c:pt>
                <c:pt idx="7265">
                  <c:v>47</c:v>
                </c:pt>
                <c:pt idx="7266">
                  <c:v>48</c:v>
                </c:pt>
                <c:pt idx="7267">
                  <c:v>45</c:v>
                </c:pt>
                <c:pt idx="7268">
                  <c:v>44</c:v>
                </c:pt>
                <c:pt idx="7269">
                  <c:v>42</c:v>
                </c:pt>
                <c:pt idx="7270">
                  <c:v>46</c:v>
                </c:pt>
                <c:pt idx="7271">
                  <c:v>61</c:v>
                </c:pt>
                <c:pt idx="7272">
                  <c:v>50</c:v>
                </c:pt>
                <c:pt idx="7273">
                  <c:v>39</c:v>
                </c:pt>
                <c:pt idx="7274">
                  <c:v>37</c:v>
                </c:pt>
                <c:pt idx="7275">
                  <c:v>45</c:v>
                </c:pt>
                <c:pt idx="7276">
                  <c:v>56</c:v>
                </c:pt>
                <c:pt idx="7277">
                  <c:v>30</c:v>
                </c:pt>
                <c:pt idx="7278">
                  <c:v>66</c:v>
                </c:pt>
                <c:pt idx="7279">
                  <c:v>28</c:v>
                </c:pt>
                <c:pt idx="7280">
                  <c:v>40</c:v>
                </c:pt>
                <c:pt idx="7281">
                  <c:v>37</c:v>
                </c:pt>
                <c:pt idx="7282">
                  <c:v>28</c:v>
                </c:pt>
                <c:pt idx="7283">
                  <c:v>32</c:v>
                </c:pt>
                <c:pt idx="7284">
                  <c:v>68</c:v>
                </c:pt>
                <c:pt idx="7285">
                  <c:v>59</c:v>
                </c:pt>
                <c:pt idx="7286">
                  <c:v>59</c:v>
                </c:pt>
                <c:pt idx="7287">
                  <c:v>43</c:v>
                </c:pt>
                <c:pt idx="7288">
                  <c:v>61</c:v>
                </c:pt>
                <c:pt idx="7289">
                  <c:v>61</c:v>
                </c:pt>
                <c:pt idx="7290">
                  <c:v>35</c:v>
                </c:pt>
                <c:pt idx="7291">
                  <c:v>45</c:v>
                </c:pt>
                <c:pt idx="7292">
                  <c:v>38</c:v>
                </c:pt>
                <c:pt idx="7293">
                  <c:v>40</c:v>
                </c:pt>
                <c:pt idx="7294">
                  <c:v>44</c:v>
                </c:pt>
                <c:pt idx="7295">
                  <c:v>29</c:v>
                </c:pt>
                <c:pt idx="7296">
                  <c:v>32</c:v>
                </c:pt>
                <c:pt idx="7297">
                  <c:v>33</c:v>
                </c:pt>
                <c:pt idx="7298">
                  <c:v>32</c:v>
                </c:pt>
                <c:pt idx="7299">
                  <c:v>52</c:v>
                </c:pt>
                <c:pt idx="7300">
                  <c:v>31</c:v>
                </c:pt>
                <c:pt idx="7301">
                  <c:v>30</c:v>
                </c:pt>
                <c:pt idx="7302">
                  <c:v>26</c:v>
                </c:pt>
                <c:pt idx="7303">
                  <c:v>42</c:v>
                </c:pt>
                <c:pt idx="7304">
                  <c:v>45</c:v>
                </c:pt>
                <c:pt idx="7305">
                  <c:v>54</c:v>
                </c:pt>
                <c:pt idx="7306">
                  <c:v>40</c:v>
                </c:pt>
                <c:pt idx="7307">
                  <c:v>54</c:v>
                </c:pt>
                <c:pt idx="7308">
                  <c:v>55</c:v>
                </c:pt>
                <c:pt idx="7309">
                  <c:v>36</c:v>
                </c:pt>
                <c:pt idx="7310">
                  <c:v>49</c:v>
                </c:pt>
                <c:pt idx="7311">
                  <c:v>65</c:v>
                </c:pt>
                <c:pt idx="7312">
                  <c:v>59</c:v>
                </c:pt>
                <c:pt idx="7313">
                  <c:v>84</c:v>
                </c:pt>
                <c:pt idx="7314">
                  <c:v>46</c:v>
                </c:pt>
                <c:pt idx="7315">
                  <c:v>28</c:v>
                </c:pt>
                <c:pt idx="7316">
                  <c:v>37</c:v>
                </c:pt>
                <c:pt idx="7317">
                  <c:v>45</c:v>
                </c:pt>
                <c:pt idx="7318">
                  <c:v>50</c:v>
                </c:pt>
                <c:pt idx="7319">
                  <c:v>63</c:v>
                </c:pt>
                <c:pt idx="7320">
                  <c:v>44</c:v>
                </c:pt>
                <c:pt idx="7321">
                  <c:v>48</c:v>
                </c:pt>
                <c:pt idx="7322">
                  <c:v>73</c:v>
                </c:pt>
                <c:pt idx="7323">
                  <c:v>52</c:v>
                </c:pt>
                <c:pt idx="7324">
                  <c:v>54</c:v>
                </c:pt>
                <c:pt idx="7325">
                  <c:v>48</c:v>
                </c:pt>
                <c:pt idx="7326">
                  <c:v>53</c:v>
                </c:pt>
                <c:pt idx="7327">
                  <c:v>49</c:v>
                </c:pt>
                <c:pt idx="7328">
                  <c:v>49</c:v>
                </c:pt>
                <c:pt idx="7329">
                  <c:v>40</c:v>
                </c:pt>
                <c:pt idx="7330">
                  <c:v>47</c:v>
                </c:pt>
                <c:pt idx="7331">
                  <c:v>49</c:v>
                </c:pt>
                <c:pt idx="7332">
                  <c:v>35</c:v>
                </c:pt>
                <c:pt idx="7333">
                  <c:v>56</c:v>
                </c:pt>
                <c:pt idx="7334">
                  <c:v>49</c:v>
                </c:pt>
                <c:pt idx="7335">
                  <c:v>46</c:v>
                </c:pt>
                <c:pt idx="7336">
                  <c:v>48</c:v>
                </c:pt>
                <c:pt idx="7337">
                  <c:v>37</c:v>
                </c:pt>
                <c:pt idx="7338">
                  <c:v>73</c:v>
                </c:pt>
                <c:pt idx="7339">
                  <c:v>59</c:v>
                </c:pt>
                <c:pt idx="7340">
                  <c:v>47</c:v>
                </c:pt>
                <c:pt idx="7341">
                  <c:v>34</c:v>
                </c:pt>
                <c:pt idx="7342">
                  <c:v>44</c:v>
                </c:pt>
                <c:pt idx="7343">
                  <c:v>44</c:v>
                </c:pt>
                <c:pt idx="7344">
                  <c:v>54</c:v>
                </c:pt>
                <c:pt idx="7345">
                  <c:v>27</c:v>
                </c:pt>
                <c:pt idx="7346">
                  <c:v>49</c:v>
                </c:pt>
                <c:pt idx="7347">
                  <c:v>48</c:v>
                </c:pt>
                <c:pt idx="7348">
                  <c:v>39</c:v>
                </c:pt>
                <c:pt idx="7349">
                  <c:v>37</c:v>
                </c:pt>
                <c:pt idx="7350">
                  <c:v>64</c:v>
                </c:pt>
                <c:pt idx="7351">
                  <c:v>31</c:v>
                </c:pt>
                <c:pt idx="7352">
                  <c:v>47</c:v>
                </c:pt>
                <c:pt idx="7353">
                  <c:v>52</c:v>
                </c:pt>
                <c:pt idx="7354">
                  <c:v>47</c:v>
                </c:pt>
                <c:pt idx="7355">
                  <c:v>44</c:v>
                </c:pt>
                <c:pt idx="7356">
                  <c:v>30</c:v>
                </c:pt>
                <c:pt idx="7357">
                  <c:v>55</c:v>
                </c:pt>
                <c:pt idx="7358">
                  <c:v>75</c:v>
                </c:pt>
                <c:pt idx="7359">
                  <c:v>57</c:v>
                </c:pt>
                <c:pt idx="7360">
                  <c:v>54</c:v>
                </c:pt>
                <c:pt idx="7361">
                  <c:v>58</c:v>
                </c:pt>
                <c:pt idx="7362">
                  <c:v>51</c:v>
                </c:pt>
                <c:pt idx="7363">
                  <c:v>44</c:v>
                </c:pt>
                <c:pt idx="7364">
                  <c:v>31</c:v>
                </c:pt>
                <c:pt idx="7365">
                  <c:v>30</c:v>
                </c:pt>
                <c:pt idx="7366">
                  <c:v>44</c:v>
                </c:pt>
                <c:pt idx="7367">
                  <c:v>35</c:v>
                </c:pt>
                <c:pt idx="7368">
                  <c:v>39</c:v>
                </c:pt>
                <c:pt idx="7369">
                  <c:v>50</c:v>
                </c:pt>
                <c:pt idx="7370">
                  <c:v>64</c:v>
                </c:pt>
                <c:pt idx="7371">
                  <c:v>40</c:v>
                </c:pt>
                <c:pt idx="7372">
                  <c:v>58</c:v>
                </c:pt>
                <c:pt idx="7373">
                  <c:v>40</c:v>
                </c:pt>
                <c:pt idx="7374">
                  <c:v>31</c:v>
                </c:pt>
                <c:pt idx="7375">
                  <c:v>54</c:v>
                </c:pt>
                <c:pt idx="7376">
                  <c:v>48</c:v>
                </c:pt>
                <c:pt idx="7377">
                  <c:v>58</c:v>
                </c:pt>
                <c:pt idx="7378">
                  <c:v>39</c:v>
                </c:pt>
                <c:pt idx="7379">
                  <c:v>55</c:v>
                </c:pt>
                <c:pt idx="7380">
                  <c:v>46</c:v>
                </c:pt>
                <c:pt idx="7381">
                  <c:v>64</c:v>
                </c:pt>
                <c:pt idx="7382">
                  <c:v>37</c:v>
                </c:pt>
                <c:pt idx="7383">
                  <c:v>55</c:v>
                </c:pt>
                <c:pt idx="7384">
                  <c:v>35</c:v>
                </c:pt>
                <c:pt idx="7385">
                  <c:v>43</c:v>
                </c:pt>
                <c:pt idx="7386">
                  <c:v>54</c:v>
                </c:pt>
                <c:pt idx="7387">
                  <c:v>47</c:v>
                </c:pt>
                <c:pt idx="7388">
                  <c:v>28</c:v>
                </c:pt>
                <c:pt idx="7389">
                  <c:v>54</c:v>
                </c:pt>
                <c:pt idx="7390">
                  <c:v>51</c:v>
                </c:pt>
                <c:pt idx="7391">
                  <c:v>32</c:v>
                </c:pt>
                <c:pt idx="7392">
                  <c:v>50</c:v>
                </c:pt>
                <c:pt idx="7393">
                  <c:v>33</c:v>
                </c:pt>
                <c:pt idx="7394">
                  <c:v>40</c:v>
                </c:pt>
                <c:pt idx="7395">
                  <c:v>38</c:v>
                </c:pt>
                <c:pt idx="7396">
                  <c:v>60</c:v>
                </c:pt>
                <c:pt idx="7397">
                  <c:v>29</c:v>
                </c:pt>
                <c:pt idx="7398">
                  <c:v>45</c:v>
                </c:pt>
                <c:pt idx="7399">
                  <c:v>23</c:v>
                </c:pt>
                <c:pt idx="7400">
                  <c:v>41</c:v>
                </c:pt>
                <c:pt idx="7401">
                  <c:v>42</c:v>
                </c:pt>
                <c:pt idx="7402">
                  <c:v>40</c:v>
                </c:pt>
                <c:pt idx="7403">
                  <c:v>31</c:v>
                </c:pt>
                <c:pt idx="7404">
                  <c:v>47</c:v>
                </c:pt>
                <c:pt idx="7405">
                  <c:v>36</c:v>
                </c:pt>
                <c:pt idx="7406">
                  <c:v>37</c:v>
                </c:pt>
                <c:pt idx="7407">
                  <c:v>38</c:v>
                </c:pt>
                <c:pt idx="7408">
                  <c:v>38</c:v>
                </c:pt>
                <c:pt idx="7409">
                  <c:v>32</c:v>
                </c:pt>
                <c:pt idx="7410">
                  <c:v>55</c:v>
                </c:pt>
                <c:pt idx="7411">
                  <c:v>60</c:v>
                </c:pt>
                <c:pt idx="7412">
                  <c:v>75</c:v>
                </c:pt>
                <c:pt idx="7413">
                  <c:v>59</c:v>
                </c:pt>
                <c:pt idx="7414">
                  <c:v>47</c:v>
                </c:pt>
                <c:pt idx="7415">
                  <c:v>34</c:v>
                </c:pt>
                <c:pt idx="7416">
                  <c:v>55</c:v>
                </c:pt>
                <c:pt idx="7417">
                  <c:v>52</c:v>
                </c:pt>
                <c:pt idx="7418">
                  <c:v>47</c:v>
                </c:pt>
                <c:pt idx="7419">
                  <c:v>50</c:v>
                </c:pt>
                <c:pt idx="7420">
                  <c:v>31</c:v>
                </c:pt>
                <c:pt idx="7421">
                  <c:v>29</c:v>
                </c:pt>
                <c:pt idx="7422">
                  <c:v>44</c:v>
                </c:pt>
                <c:pt idx="7423">
                  <c:v>32</c:v>
                </c:pt>
                <c:pt idx="7424">
                  <c:v>61</c:v>
                </c:pt>
                <c:pt idx="7425">
                  <c:v>25</c:v>
                </c:pt>
                <c:pt idx="7426">
                  <c:v>50</c:v>
                </c:pt>
                <c:pt idx="7427">
                  <c:v>37</c:v>
                </c:pt>
                <c:pt idx="7428">
                  <c:v>59</c:v>
                </c:pt>
                <c:pt idx="7429">
                  <c:v>68</c:v>
                </c:pt>
                <c:pt idx="7430">
                  <c:v>40</c:v>
                </c:pt>
                <c:pt idx="7431">
                  <c:v>49</c:v>
                </c:pt>
                <c:pt idx="7432">
                  <c:v>50</c:v>
                </c:pt>
                <c:pt idx="7433">
                  <c:v>59</c:v>
                </c:pt>
                <c:pt idx="7434">
                  <c:v>27</c:v>
                </c:pt>
                <c:pt idx="7435">
                  <c:v>46</c:v>
                </c:pt>
                <c:pt idx="7436">
                  <c:v>49</c:v>
                </c:pt>
                <c:pt idx="7437">
                  <c:v>32</c:v>
                </c:pt>
                <c:pt idx="7438">
                  <c:v>48</c:v>
                </c:pt>
                <c:pt idx="7439">
                  <c:v>52</c:v>
                </c:pt>
                <c:pt idx="7440">
                  <c:v>31</c:v>
                </c:pt>
                <c:pt idx="7441">
                  <c:v>48</c:v>
                </c:pt>
                <c:pt idx="7442">
                  <c:v>39</c:v>
                </c:pt>
                <c:pt idx="7443">
                  <c:v>43</c:v>
                </c:pt>
                <c:pt idx="7444">
                  <c:v>56</c:v>
                </c:pt>
                <c:pt idx="7445">
                  <c:v>40</c:v>
                </c:pt>
                <c:pt idx="7446">
                  <c:v>37</c:v>
                </c:pt>
                <c:pt idx="7447">
                  <c:v>33</c:v>
                </c:pt>
                <c:pt idx="7448">
                  <c:v>83</c:v>
                </c:pt>
                <c:pt idx="7449">
                  <c:v>51</c:v>
                </c:pt>
                <c:pt idx="7450">
                  <c:v>34</c:v>
                </c:pt>
                <c:pt idx="7451">
                  <c:v>53</c:v>
                </c:pt>
                <c:pt idx="7452">
                  <c:v>46</c:v>
                </c:pt>
                <c:pt idx="7453">
                  <c:v>54</c:v>
                </c:pt>
                <c:pt idx="7454">
                  <c:v>54</c:v>
                </c:pt>
                <c:pt idx="7455">
                  <c:v>46</c:v>
                </c:pt>
                <c:pt idx="7456">
                  <c:v>78</c:v>
                </c:pt>
                <c:pt idx="7457">
                  <c:v>37</c:v>
                </c:pt>
                <c:pt idx="7458">
                  <c:v>44</c:v>
                </c:pt>
                <c:pt idx="7459">
                  <c:v>38</c:v>
                </c:pt>
                <c:pt idx="7460">
                  <c:v>52</c:v>
                </c:pt>
                <c:pt idx="7461">
                  <c:v>35</c:v>
                </c:pt>
                <c:pt idx="7462">
                  <c:v>38</c:v>
                </c:pt>
                <c:pt idx="7463">
                  <c:v>45</c:v>
                </c:pt>
                <c:pt idx="7464">
                  <c:v>48</c:v>
                </c:pt>
                <c:pt idx="7465">
                  <c:v>58</c:v>
                </c:pt>
                <c:pt idx="7466">
                  <c:v>64</c:v>
                </c:pt>
                <c:pt idx="7467">
                  <c:v>69</c:v>
                </c:pt>
                <c:pt idx="7468">
                  <c:v>69</c:v>
                </c:pt>
                <c:pt idx="7469">
                  <c:v>45</c:v>
                </c:pt>
                <c:pt idx="7470">
                  <c:v>51</c:v>
                </c:pt>
                <c:pt idx="7471">
                  <c:v>54</c:v>
                </c:pt>
                <c:pt idx="7472">
                  <c:v>69</c:v>
                </c:pt>
                <c:pt idx="7473">
                  <c:v>44</c:v>
                </c:pt>
                <c:pt idx="7474">
                  <c:v>77</c:v>
                </c:pt>
                <c:pt idx="7475">
                  <c:v>39</c:v>
                </c:pt>
                <c:pt idx="7476">
                  <c:v>37</c:v>
                </c:pt>
                <c:pt idx="7477">
                  <c:v>35</c:v>
                </c:pt>
                <c:pt idx="7478">
                  <c:v>49</c:v>
                </c:pt>
                <c:pt idx="7479">
                  <c:v>29</c:v>
                </c:pt>
                <c:pt idx="7480">
                  <c:v>32</c:v>
                </c:pt>
                <c:pt idx="7481">
                  <c:v>64</c:v>
                </c:pt>
                <c:pt idx="7482">
                  <c:v>49</c:v>
                </c:pt>
                <c:pt idx="7483">
                  <c:v>29</c:v>
                </c:pt>
                <c:pt idx="7484">
                  <c:v>50</c:v>
                </c:pt>
                <c:pt idx="7485">
                  <c:v>31</c:v>
                </c:pt>
                <c:pt idx="7486">
                  <c:v>39</c:v>
                </c:pt>
                <c:pt idx="7487">
                  <c:v>38</c:v>
                </c:pt>
                <c:pt idx="7488">
                  <c:v>40</c:v>
                </c:pt>
                <c:pt idx="7489">
                  <c:v>45</c:v>
                </c:pt>
                <c:pt idx="7490">
                  <c:v>40</c:v>
                </c:pt>
                <c:pt idx="7491">
                  <c:v>71</c:v>
                </c:pt>
                <c:pt idx="7492">
                  <c:v>59</c:v>
                </c:pt>
                <c:pt idx="7493">
                  <c:v>64</c:v>
                </c:pt>
                <c:pt idx="7494">
                  <c:v>46</c:v>
                </c:pt>
                <c:pt idx="7495">
                  <c:v>50</c:v>
                </c:pt>
                <c:pt idx="7496">
                  <c:v>40</c:v>
                </c:pt>
                <c:pt idx="7497">
                  <c:v>51</c:v>
                </c:pt>
                <c:pt idx="7498">
                  <c:v>63</c:v>
                </c:pt>
                <c:pt idx="7499">
                  <c:v>50</c:v>
                </c:pt>
                <c:pt idx="7500">
                  <c:v>36</c:v>
                </c:pt>
                <c:pt idx="7501">
                  <c:v>38</c:v>
                </c:pt>
                <c:pt idx="7502">
                  <c:v>49</c:v>
                </c:pt>
                <c:pt idx="7503">
                  <c:v>51</c:v>
                </c:pt>
                <c:pt idx="7504">
                  <c:v>55</c:v>
                </c:pt>
                <c:pt idx="7505">
                  <c:v>49</c:v>
                </c:pt>
                <c:pt idx="7506">
                  <c:v>46</c:v>
                </c:pt>
                <c:pt idx="7507">
                  <c:v>35</c:v>
                </c:pt>
                <c:pt idx="7508">
                  <c:v>63</c:v>
                </c:pt>
                <c:pt idx="7509">
                  <c:v>66</c:v>
                </c:pt>
                <c:pt idx="7510">
                  <c:v>67</c:v>
                </c:pt>
                <c:pt idx="7511">
                  <c:v>39</c:v>
                </c:pt>
                <c:pt idx="7512">
                  <c:v>78</c:v>
                </c:pt>
                <c:pt idx="7513">
                  <c:v>51</c:v>
                </c:pt>
                <c:pt idx="7514">
                  <c:v>61</c:v>
                </c:pt>
                <c:pt idx="7515">
                  <c:v>37</c:v>
                </c:pt>
                <c:pt idx="7516">
                  <c:v>52</c:v>
                </c:pt>
                <c:pt idx="7517">
                  <c:v>75</c:v>
                </c:pt>
                <c:pt idx="7518">
                  <c:v>37</c:v>
                </c:pt>
                <c:pt idx="7519">
                  <c:v>53</c:v>
                </c:pt>
                <c:pt idx="7520">
                  <c:v>45</c:v>
                </c:pt>
                <c:pt idx="7521">
                  <c:v>67</c:v>
                </c:pt>
                <c:pt idx="7522">
                  <c:v>72</c:v>
                </c:pt>
                <c:pt idx="7523">
                  <c:v>54</c:v>
                </c:pt>
                <c:pt idx="7524">
                  <c:v>38</c:v>
                </c:pt>
                <c:pt idx="7525">
                  <c:v>37</c:v>
                </c:pt>
                <c:pt idx="7526">
                  <c:v>68</c:v>
                </c:pt>
                <c:pt idx="7527">
                  <c:v>52</c:v>
                </c:pt>
                <c:pt idx="7528">
                  <c:v>35</c:v>
                </c:pt>
                <c:pt idx="7529">
                  <c:v>37</c:v>
                </c:pt>
                <c:pt idx="7530">
                  <c:v>60</c:v>
                </c:pt>
                <c:pt idx="7531">
                  <c:v>64</c:v>
                </c:pt>
                <c:pt idx="7532">
                  <c:v>34</c:v>
                </c:pt>
                <c:pt idx="7533">
                  <c:v>52</c:v>
                </c:pt>
                <c:pt idx="7534">
                  <c:v>29</c:v>
                </c:pt>
                <c:pt idx="7535">
                  <c:v>41</c:v>
                </c:pt>
                <c:pt idx="7536">
                  <c:v>62</c:v>
                </c:pt>
                <c:pt idx="7537">
                  <c:v>47</c:v>
                </c:pt>
                <c:pt idx="7538">
                  <c:v>41</c:v>
                </c:pt>
                <c:pt idx="7539">
                  <c:v>80</c:v>
                </c:pt>
                <c:pt idx="7540">
                  <c:v>60</c:v>
                </c:pt>
                <c:pt idx="7541">
                  <c:v>63</c:v>
                </c:pt>
                <c:pt idx="7542">
                  <c:v>55</c:v>
                </c:pt>
                <c:pt idx="7543">
                  <c:v>50</c:v>
                </c:pt>
                <c:pt idx="7544">
                  <c:v>52</c:v>
                </c:pt>
                <c:pt idx="7545">
                  <c:v>44</c:v>
                </c:pt>
                <c:pt idx="7546">
                  <c:v>28</c:v>
                </c:pt>
                <c:pt idx="7547">
                  <c:v>38</c:v>
                </c:pt>
                <c:pt idx="7548">
                  <c:v>49</c:v>
                </c:pt>
                <c:pt idx="7549">
                  <c:v>47</c:v>
                </c:pt>
                <c:pt idx="7550">
                  <c:v>52</c:v>
                </c:pt>
                <c:pt idx="7551">
                  <c:v>53</c:v>
                </c:pt>
                <c:pt idx="7552">
                  <c:v>38</c:v>
                </c:pt>
                <c:pt idx="7553">
                  <c:v>40</c:v>
                </c:pt>
                <c:pt idx="7554">
                  <c:v>76</c:v>
                </c:pt>
                <c:pt idx="7555">
                  <c:v>70</c:v>
                </c:pt>
                <c:pt idx="7556">
                  <c:v>58</c:v>
                </c:pt>
                <c:pt idx="7557">
                  <c:v>39</c:v>
                </c:pt>
                <c:pt idx="7558">
                  <c:v>72</c:v>
                </c:pt>
                <c:pt idx="7559">
                  <c:v>75</c:v>
                </c:pt>
                <c:pt idx="7560">
                  <c:v>40</c:v>
                </c:pt>
                <c:pt idx="7561">
                  <c:v>44</c:v>
                </c:pt>
                <c:pt idx="7562">
                  <c:v>49</c:v>
                </c:pt>
                <c:pt idx="7563">
                  <c:v>35</c:v>
                </c:pt>
                <c:pt idx="7564">
                  <c:v>40</c:v>
                </c:pt>
                <c:pt idx="7565">
                  <c:v>69</c:v>
                </c:pt>
                <c:pt idx="7566">
                  <c:v>36</c:v>
                </c:pt>
                <c:pt idx="7567">
                  <c:v>37</c:v>
                </c:pt>
                <c:pt idx="7568">
                  <c:v>46</c:v>
                </c:pt>
                <c:pt idx="7569">
                  <c:v>77</c:v>
                </c:pt>
                <c:pt idx="7570">
                  <c:v>55</c:v>
                </c:pt>
                <c:pt idx="7571">
                  <c:v>36</c:v>
                </c:pt>
                <c:pt idx="7572">
                  <c:v>58</c:v>
                </c:pt>
                <c:pt idx="7573">
                  <c:v>39</c:v>
                </c:pt>
                <c:pt idx="7574">
                  <c:v>44</c:v>
                </c:pt>
                <c:pt idx="7575">
                  <c:v>51</c:v>
                </c:pt>
                <c:pt idx="7576">
                  <c:v>39</c:v>
                </c:pt>
                <c:pt idx="7577">
                  <c:v>31</c:v>
                </c:pt>
                <c:pt idx="7578">
                  <c:v>44</c:v>
                </c:pt>
                <c:pt idx="7579">
                  <c:v>54</c:v>
                </c:pt>
                <c:pt idx="7580">
                  <c:v>46</c:v>
                </c:pt>
                <c:pt idx="7581">
                  <c:v>77</c:v>
                </c:pt>
                <c:pt idx="7582">
                  <c:v>44</c:v>
                </c:pt>
                <c:pt idx="7583">
                  <c:v>68</c:v>
                </c:pt>
                <c:pt idx="7584">
                  <c:v>31</c:v>
                </c:pt>
                <c:pt idx="7585">
                  <c:v>51</c:v>
                </c:pt>
                <c:pt idx="7586">
                  <c:v>44</c:v>
                </c:pt>
                <c:pt idx="7587">
                  <c:v>56</c:v>
                </c:pt>
                <c:pt idx="7588">
                  <c:v>62</c:v>
                </c:pt>
                <c:pt idx="7589">
                  <c:v>37</c:v>
                </c:pt>
                <c:pt idx="7590">
                  <c:v>26</c:v>
                </c:pt>
                <c:pt idx="7591">
                  <c:v>40</c:v>
                </c:pt>
                <c:pt idx="7592">
                  <c:v>48</c:v>
                </c:pt>
                <c:pt idx="7593">
                  <c:v>58</c:v>
                </c:pt>
                <c:pt idx="7594">
                  <c:v>38</c:v>
                </c:pt>
                <c:pt idx="7595">
                  <c:v>52</c:v>
                </c:pt>
                <c:pt idx="7596">
                  <c:v>39</c:v>
                </c:pt>
                <c:pt idx="7597">
                  <c:v>68</c:v>
                </c:pt>
                <c:pt idx="7598">
                  <c:v>51</c:v>
                </c:pt>
                <c:pt idx="7599">
                  <c:v>56</c:v>
                </c:pt>
                <c:pt idx="7600">
                  <c:v>67</c:v>
                </c:pt>
                <c:pt idx="7601">
                  <c:v>50</c:v>
                </c:pt>
                <c:pt idx="7602">
                  <c:v>35</c:v>
                </c:pt>
                <c:pt idx="7603">
                  <c:v>37</c:v>
                </c:pt>
                <c:pt idx="7604">
                  <c:v>59</c:v>
                </c:pt>
                <c:pt idx="7605">
                  <c:v>40</c:v>
                </c:pt>
                <c:pt idx="7606">
                  <c:v>47</c:v>
                </c:pt>
                <c:pt idx="7607">
                  <c:v>34</c:v>
                </c:pt>
                <c:pt idx="7608">
                  <c:v>59</c:v>
                </c:pt>
                <c:pt idx="7609">
                  <c:v>63</c:v>
                </c:pt>
                <c:pt idx="7610">
                  <c:v>63</c:v>
                </c:pt>
                <c:pt idx="7611">
                  <c:v>50</c:v>
                </c:pt>
                <c:pt idx="7612">
                  <c:v>36</c:v>
                </c:pt>
                <c:pt idx="7613">
                  <c:v>62</c:v>
                </c:pt>
                <c:pt idx="7614">
                  <c:v>36</c:v>
                </c:pt>
                <c:pt idx="7615">
                  <c:v>37</c:v>
                </c:pt>
                <c:pt idx="7616">
                  <c:v>46</c:v>
                </c:pt>
                <c:pt idx="7617">
                  <c:v>38</c:v>
                </c:pt>
                <c:pt idx="7618">
                  <c:v>69</c:v>
                </c:pt>
                <c:pt idx="7619">
                  <c:v>29</c:v>
                </c:pt>
                <c:pt idx="7620">
                  <c:v>36</c:v>
                </c:pt>
                <c:pt idx="7621">
                  <c:v>61</c:v>
                </c:pt>
                <c:pt idx="7622">
                  <c:v>47</c:v>
                </c:pt>
                <c:pt idx="7623">
                  <c:v>31</c:v>
                </c:pt>
                <c:pt idx="7624">
                  <c:v>44</c:v>
                </c:pt>
                <c:pt idx="7625">
                  <c:v>50</c:v>
                </c:pt>
                <c:pt idx="7626">
                  <c:v>38</c:v>
                </c:pt>
                <c:pt idx="7627">
                  <c:v>49</c:v>
                </c:pt>
                <c:pt idx="7628">
                  <c:v>44</c:v>
                </c:pt>
                <c:pt idx="7629">
                  <c:v>68</c:v>
                </c:pt>
                <c:pt idx="7630">
                  <c:v>39</c:v>
                </c:pt>
                <c:pt idx="7631">
                  <c:v>35</c:v>
                </c:pt>
                <c:pt idx="7632">
                  <c:v>50</c:v>
                </c:pt>
                <c:pt idx="7633">
                  <c:v>37</c:v>
                </c:pt>
                <c:pt idx="7634">
                  <c:v>80</c:v>
                </c:pt>
                <c:pt idx="7635">
                  <c:v>38</c:v>
                </c:pt>
                <c:pt idx="7636">
                  <c:v>56</c:v>
                </c:pt>
                <c:pt idx="7637">
                  <c:v>48</c:v>
                </c:pt>
                <c:pt idx="7638">
                  <c:v>72</c:v>
                </c:pt>
                <c:pt idx="7639">
                  <c:v>78</c:v>
                </c:pt>
                <c:pt idx="7640">
                  <c:v>82</c:v>
                </c:pt>
                <c:pt idx="7641">
                  <c:v>34</c:v>
                </c:pt>
                <c:pt idx="7642">
                  <c:v>43</c:v>
                </c:pt>
                <c:pt idx="7643">
                  <c:v>50</c:v>
                </c:pt>
                <c:pt idx="7644">
                  <c:v>39</c:v>
                </c:pt>
                <c:pt idx="7645">
                  <c:v>65</c:v>
                </c:pt>
                <c:pt idx="7646">
                  <c:v>61</c:v>
                </c:pt>
                <c:pt idx="7647">
                  <c:v>59</c:v>
                </c:pt>
                <c:pt idx="7648">
                  <c:v>26</c:v>
                </c:pt>
                <c:pt idx="7649">
                  <c:v>39</c:v>
                </c:pt>
                <c:pt idx="7650">
                  <c:v>49</c:v>
                </c:pt>
                <c:pt idx="7651">
                  <c:v>62</c:v>
                </c:pt>
                <c:pt idx="7652">
                  <c:v>32</c:v>
                </c:pt>
                <c:pt idx="7653">
                  <c:v>40</c:v>
                </c:pt>
                <c:pt idx="7654">
                  <c:v>52</c:v>
                </c:pt>
                <c:pt idx="7655">
                  <c:v>38</c:v>
                </c:pt>
                <c:pt idx="7656">
                  <c:v>75</c:v>
                </c:pt>
                <c:pt idx="7657">
                  <c:v>75</c:v>
                </c:pt>
                <c:pt idx="7658">
                  <c:v>30</c:v>
                </c:pt>
                <c:pt idx="7659">
                  <c:v>27</c:v>
                </c:pt>
                <c:pt idx="7660">
                  <c:v>31</c:v>
                </c:pt>
                <c:pt idx="7661">
                  <c:v>81</c:v>
                </c:pt>
                <c:pt idx="7662">
                  <c:v>64</c:v>
                </c:pt>
                <c:pt idx="7663">
                  <c:v>51</c:v>
                </c:pt>
                <c:pt idx="7664">
                  <c:v>57</c:v>
                </c:pt>
                <c:pt idx="7665">
                  <c:v>37</c:v>
                </c:pt>
                <c:pt idx="7666">
                  <c:v>45</c:v>
                </c:pt>
                <c:pt idx="7667">
                  <c:v>44</c:v>
                </c:pt>
                <c:pt idx="7668">
                  <c:v>42</c:v>
                </c:pt>
                <c:pt idx="7669">
                  <c:v>68</c:v>
                </c:pt>
                <c:pt idx="7670">
                  <c:v>68</c:v>
                </c:pt>
                <c:pt idx="7671">
                  <c:v>46</c:v>
                </c:pt>
                <c:pt idx="7672">
                  <c:v>45</c:v>
                </c:pt>
                <c:pt idx="7673">
                  <c:v>52</c:v>
                </c:pt>
                <c:pt idx="7674">
                  <c:v>54</c:v>
                </c:pt>
                <c:pt idx="7675">
                  <c:v>74</c:v>
                </c:pt>
                <c:pt idx="7676">
                  <c:v>44</c:v>
                </c:pt>
                <c:pt idx="7677">
                  <c:v>57</c:v>
                </c:pt>
                <c:pt idx="7678">
                  <c:v>49</c:v>
                </c:pt>
                <c:pt idx="7679">
                  <c:v>43</c:v>
                </c:pt>
                <c:pt idx="7680">
                  <c:v>47</c:v>
                </c:pt>
                <c:pt idx="7681">
                  <c:v>57</c:v>
                </c:pt>
                <c:pt idx="7682">
                  <c:v>37</c:v>
                </c:pt>
                <c:pt idx="7683">
                  <c:v>39</c:v>
                </c:pt>
                <c:pt idx="7684">
                  <c:v>37</c:v>
                </c:pt>
                <c:pt idx="7685">
                  <c:v>51</c:v>
                </c:pt>
                <c:pt idx="7686">
                  <c:v>45</c:v>
                </c:pt>
                <c:pt idx="7687">
                  <c:v>46</c:v>
                </c:pt>
                <c:pt idx="7688">
                  <c:v>48</c:v>
                </c:pt>
                <c:pt idx="7689">
                  <c:v>57</c:v>
                </c:pt>
                <c:pt idx="7690">
                  <c:v>31</c:v>
                </c:pt>
                <c:pt idx="7691">
                  <c:v>84</c:v>
                </c:pt>
                <c:pt idx="7692">
                  <c:v>53</c:v>
                </c:pt>
                <c:pt idx="7693">
                  <c:v>47</c:v>
                </c:pt>
                <c:pt idx="7694">
                  <c:v>36</c:v>
                </c:pt>
                <c:pt idx="7695">
                  <c:v>66</c:v>
                </c:pt>
                <c:pt idx="7696">
                  <c:v>38</c:v>
                </c:pt>
                <c:pt idx="7697">
                  <c:v>53</c:v>
                </c:pt>
                <c:pt idx="7698">
                  <c:v>33</c:v>
                </c:pt>
                <c:pt idx="7699">
                  <c:v>44</c:v>
                </c:pt>
                <c:pt idx="7700">
                  <c:v>40</c:v>
                </c:pt>
                <c:pt idx="7701">
                  <c:v>67</c:v>
                </c:pt>
                <c:pt idx="7702">
                  <c:v>89</c:v>
                </c:pt>
                <c:pt idx="7703">
                  <c:v>70</c:v>
                </c:pt>
                <c:pt idx="7704">
                  <c:v>45</c:v>
                </c:pt>
                <c:pt idx="7705">
                  <c:v>57</c:v>
                </c:pt>
                <c:pt idx="7706">
                  <c:v>75</c:v>
                </c:pt>
                <c:pt idx="7707">
                  <c:v>39</c:v>
                </c:pt>
                <c:pt idx="7708">
                  <c:v>52</c:v>
                </c:pt>
                <c:pt idx="7709">
                  <c:v>30</c:v>
                </c:pt>
                <c:pt idx="7710">
                  <c:v>48</c:v>
                </c:pt>
                <c:pt idx="7711">
                  <c:v>49</c:v>
                </c:pt>
                <c:pt idx="7712">
                  <c:v>40</c:v>
                </c:pt>
                <c:pt idx="7713">
                  <c:v>47</c:v>
                </c:pt>
                <c:pt idx="7714">
                  <c:v>54</c:v>
                </c:pt>
                <c:pt idx="7715">
                  <c:v>36</c:v>
                </c:pt>
                <c:pt idx="7716">
                  <c:v>51</c:v>
                </c:pt>
                <c:pt idx="7717">
                  <c:v>36</c:v>
                </c:pt>
                <c:pt idx="7718">
                  <c:v>51</c:v>
                </c:pt>
                <c:pt idx="7719">
                  <c:v>30</c:v>
                </c:pt>
                <c:pt idx="7720">
                  <c:v>42</c:v>
                </c:pt>
                <c:pt idx="7721">
                  <c:v>47</c:v>
                </c:pt>
                <c:pt idx="7722">
                  <c:v>28</c:v>
                </c:pt>
                <c:pt idx="7723">
                  <c:v>50</c:v>
                </c:pt>
                <c:pt idx="7724">
                  <c:v>72</c:v>
                </c:pt>
                <c:pt idx="7725">
                  <c:v>52</c:v>
                </c:pt>
                <c:pt idx="7726">
                  <c:v>48</c:v>
                </c:pt>
                <c:pt idx="7727">
                  <c:v>34</c:v>
                </c:pt>
                <c:pt idx="7728">
                  <c:v>60</c:v>
                </c:pt>
                <c:pt idx="7729">
                  <c:v>44</c:v>
                </c:pt>
                <c:pt idx="7730">
                  <c:v>54</c:v>
                </c:pt>
                <c:pt idx="7731">
                  <c:v>46</c:v>
                </c:pt>
                <c:pt idx="7732">
                  <c:v>31</c:v>
                </c:pt>
                <c:pt idx="7733">
                  <c:v>50</c:v>
                </c:pt>
                <c:pt idx="7734">
                  <c:v>36</c:v>
                </c:pt>
                <c:pt idx="7735">
                  <c:v>41</c:v>
                </c:pt>
                <c:pt idx="7736">
                  <c:v>34</c:v>
                </c:pt>
                <c:pt idx="7737">
                  <c:v>37</c:v>
                </c:pt>
                <c:pt idx="7738">
                  <c:v>35</c:v>
                </c:pt>
                <c:pt idx="7739">
                  <c:v>58</c:v>
                </c:pt>
                <c:pt idx="7740">
                  <c:v>76</c:v>
                </c:pt>
                <c:pt idx="7741">
                  <c:v>58</c:v>
                </c:pt>
                <c:pt idx="7742">
                  <c:v>38</c:v>
                </c:pt>
                <c:pt idx="7743">
                  <c:v>52</c:v>
                </c:pt>
                <c:pt idx="7744">
                  <c:v>37</c:v>
                </c:pt>
                <c:pt idx="7745">
                  <c:v>71</c:v>
                </c:pt>
                <c:pt idx="7746">
                  <c:v>46</c:v>
                </c:pt>
                <c:pt idx="7747">
                  <c:v>40</c:v>
                </c:pt>
                <c:pt idx="7748">
                  <c:v>33</c:v>
                </c:pt>
                <c:pt idx="7749">
                  <c:v>50</c:v>
                </c:pt>
                <c:pt idx="7750">
                  <c:v>55</c:v>
                </c:pt>
                <c:pt idx="7751">
                  <c:v>53</c:v>
                </c:pt>
                <c:pt idx="7752">
                  <c:v>47</c:v>
                </c:pt>
                <c:pt idx="7753">
                  <c:v>51</c:v>
                </c:pt>
                <c:pt idx="7754">
                  <c:v>70</c:v>
                </c:pt>
                <c:pt idx="7755">
                  <c:v>39</c:v>
                </c:pt>
                <c:pt idx="7756">
                  <c:v>50</c:v>
                </c:pt>
                <c:pt idx="7757">
                  <c:v>51</c:v>
                </c:pt>
                <c:pt idx="7758">
                  <c:v>39</c:v>
                </c:pt>
                <c:pt idx="7759">
                  <c:v>54</c:v>
                </c:pt>
                <c:pt idx="7760">
                  <c:v>44</c:v>
                </c:pt>
                <c:pt idx="7761">
                  <c:v>43</c:v>
                </c:pt>
                <c:pt idx="7762">
                  <c:v>52</c:v>
                </c:pt>
                <c:pt idx="7763">
                  <c:v>52</c:v>
                </c:pt>
                <c:pt idx="7764">
                  <c:v>36</c:v>
                </c:pt>
                <c:pt idx="7765">
                  <c:v>77</c:v>
                </c:pt>
                <c:pt idx="7766">
                  <c:v>72</c:v>
                </c:pt>
                <c:pt idx="7767">
                  <c:v>39</c:v>
                </c:pt>
                <c:pt idx="7768">
                  <c:v>36</c:v>
                </c:pt>
                <c:pt idx="7769">
                  <c:v>49</c:v>
                </c:pt>
                <c:pt idx="7770">
                  <c:v>35</c:v>
                </c:pt>
                <c:pt idx="7771">
                  <c:v>45</c:v>
                </c:pt>
                <c:pt idx="7772">
                  <c:v>55</c:v>
                </c:pt>
                <c:pt idx="7773">
                  <c:v>38</c:v>
                </c:pt>
                <c:pt idx="7774">
                  <c:v>53</c:v>
                </c:pt>
                <c:pt idx="7775">
                  <c:v>42</c:v>
                </c:pt>
                <c:pt idx="7776">
                  <c:v>39</c:v>
                </c:pt>
                <c:pt idx="7777">
                  <c:v>49</c:v>
                </c:pt>
                <c:pt idx="7778">
                  <c:v>33</c:v>
                </c:pt>
                <c:pt idx="7779">
                  <c:v>45</c:v>
                </c:pt>
                <c:pt idx="7780">
                  <c:v>26</c:v>
                </c:pt>
                <c:pt idx="7781">
                  <c:v>71</c:v>
                </c:pt>
                <c:pt idx="7782">
                  <c:v>50</c:v>
                </c:pt>
                <c:pt idx="7783">
                  <c:v>49</c:v>
                </c:pt>
                <c:pt idx="7784">
                  <c:v>51</c:v>
                </c:pt>
                <c:pt idx="7785">
                  <c:v>60</c:v>
                </c:pt>
                <c:pt idx="7786">
                  <c:v>44</c:v>
                </c:pt>
                <c:pt idx="7787">
                  <c:v>37</c:v>
                </c:pt>
                <c:pt idx="7788">
                  <c:v>39</c:v>
                </c:pt>
                <c:pt idx="7789">
                  <c:v>77</c:v>
                </c:pt>
                <c:pt idx="7790">
                  <c:v>28</c:v>
                </c:pt>
                <c:pt idx="7791">
                  <c:v>32</c:v>
                </c:pt>
                <c:pt idx="7792">
                  <c:v>48</c:v>
                </c:pt>
                <c:pt idx="7793">
                  <c:v>50</c:v>
                </c:pt>
                <c:pt idx="7794">
                  <c:v>58</c:v>
                </c:pt>
                <c:pt idx="7795">
                  <c:v>45</c:v>
                </c:pt>
                <c:pt idx="7796">
                  <c:v>61</c:v>
                </c:pt>
                <c:pt idx="7797">
                  <c:v>39</c:v>
                </c:pt>
                <c:pt idx="7798">
                  <c:v>51</c:v>
                </c:pt>
                <c:pt idx="7799">
                  <c:v>53</c:v>
                </c:pt>
                <c:pt idx="7800">
                  <c:v>46</c:v>
                </c:pt>
                <c:pt idx="7801">
                  <c:v>52</c:v>
                </c:pt>
                <c:pt idx="7802">
                  <c:v>38</c:v>
                </c:pt>
                <c:pt idx="7803">
                  <c:v>35</c:v>
                </c:pt>
                <c:pt idx="7804">
                  <c:v>89</c:v>
                </c:pt>
                <c:pt idx="7805">
                  <c:v>91</c:v>
                </c:pt>
                <c:pt idx="7806">
                  <c:v>44</c:v>
                </c:pt>
                <c:pt idx="7807">
                  <c:v>45</c:v>
                </c:pt>
                <c:pt idx="7808">
                  <c:v>47</c:v>
                </c:pt>
                <c:pt idx="7809">
                  <c:v>44</c:v>
                </c:pt>
                <c:pt idx="7810">
                  <c:v>45</c:v>
                </c:pt>
                <c:pt idx="7811">
                  <c:v>54</c:v>
                </c:pt>
                <c:pt idx="7812">
                  <c:v>89</c:v>
                </c:pt>
                <c:pt idx="7813">
                  <c:v>72</c:v>
                </c:pt>
                <c:pt idx="7814">
                  <c:v>51</c:v>
                </c:pt>
                <c:pt idx="7815">
                  <c:v>31</c:v>
                </c:pt>
                <c:pt idx="7816">
                  <c:v>55</c:v>
                </c:pt>
                <c:pt idx="7817">
                  <c:v>52</c:v>
                </c:pt>
                <c:pt idx="7818">
                  <c:v>32</c:v>
                </c:pt>
                <c:pt idx="7819">
                  <c:v>45</c:v>
                </c:pt>
                <c:pt idx="7820">
                  <c:v>67</c:v>
                </c:pt>
                <c:pt idx="7821">
                  <c:v>30</c:v>
                </c:pt>
                <c:pt idx="7822">
                  <c:v>53</c:v>
                </c:pt>
                <c:pt idx="7823">
                  <c:v>72</c:v>
                </c:pt>
                <c:pt idx="7824">
                  <c:v>53</c:v>
                </c:pt>
                <c:pt idx="7825">
                  <c:v>97</c:v>
                </c:pt>
                <c:pt idx="7826">
                  <c:v>46</c:v>
                </c:pt>
                <c:pt idx="7827">
                  <c:v>46</c:v>
                </c:pt>
                <c:pt idx="7828">
                  <c:v>38</c:v>
                </c:pt>
                <c:pt idx="7829">
                  <c:v>40</c:v>
                </c:pt>
                <c:pt idx="7830">
                  <c:v>48</c:v>
                </c:pt>
                <c:pt idx="7831">
                  <c:v>40</c:v>
                </c:pt>
                <c:pt idx="7832">
                  <c:v>44</c:v>
                </c:pt>
                <c:pt idx="7833">
                  <c:v>65</c:v>
                </c:pt>
                <c:pt idx="7834">
                  <c:v>46</c:v>
                </c:pt>
                <c:pt idx="7835">
                  <c:v>70</c:v>
                </c:pt>
                <c:pt idx="7836">
                  <c:v>30</c:v>
                </c:pt>
                <c:pt idx="7837">
                  <c:v>45</c:v>
                </c:pt>
                <c:pt idx="7838">
                  <c:v>46</c:v>
                </c:pt>
                <c:pt idx="7839">
                  <c:v>54</c:v>
                </c:pt>
                <c:pt idx="7840">
                  <c:v>52</c:v>
                </c:pt>
                <c:pt idx="7841">
                  <c:v>47</c:v>
                </c:pt>
                <c:pt idx="7842">
                  <c:v>34</c:v>
                </c:pt>
                <c:pt idx="7843">
                  <c:v>49</c:v>
                </c:pt>
                <c:pt idx="7844">
                  <c:v>32</c:v>
                </c:pt>
                <c:pt idx="7845">
                  <c:v>34</c:v>
                </c:pt>
                <c:pt idx="7846">
                  <c:v>52</c:v>
                </c:pt>
                <c:pt idx="7847">
                  <c:v>60</c:v>
                </c:pt>
                <c:pt idx="7848">
                  <c:v>38</c:v>
                </c:pt>
                <c:pt idx="7849">
                  <c:v>58</c:v>
                </c:pt>
                <c:pt idx="7850">
                  <c:v>80</c:v>
                </c:pt>
                <c:pt idx="7851">
                  <c:v>52</c:v>
                </c:pt>
                <c:pt idx="7852">
                  <c:v>36</c:v>
                </c:pt>
                <c:pt idx="7853">
                  <c:v>39</c:v>
                </c:pt>
                <c:pt idx="7854">
                  <c:v>48</c:v>
                </c:pt>
                <c:pt idx="7855">
                  <c:v>50</c:v>
                </c:pt>
                <c:pt idx="7856">
                  <c:v>35</c:v>
                </c:pt>
                <c:pt idx="7857">
                  <c:v>65</c:v>
                </c:pt>
                <c:pt idx="7858">
                  <c:v>54</c:v>
                </c:pt>
                <c:pt idx="7859">
                  <c:v>60</c:v>
                </c:pt>
                <c:pt idx="7860">
                  <c:v>38</c:v>
                </c:pt>
                <c:pt idx="7861">
                  <c:v>47</c:v>
                </c:pt>
                <c:pt idx="7862">
                  <c:v>68</c:v>
                </c:pt>
                <c:pt idx="7863">
                  <c:v>57</c:v>
                </c:pt>
                <c:pt idx="7864">
                  <c:v>58</c:v>
                </c:pt>
                <c:pt idx="7865">
                  <c:v>56</c:v>
                </c:pt>
                <c:pt idx="7866">
                  <c:v>43</c:v>
                </c:pt>
                <c:pt idx="7867">
                  <c:v>47</c:v>
                </c:pt>
                <c:pt idx="7868">
                  <c:v>74</c:v>
                </c:pt>
                <c:pt idx="7869">
                  <c:v>38</c:v>
                </c:pt>
                <c:pt idx="7870">
                  <c:v>33</c:v>
                </c:pt>
                <c:pt idx="7871">
                  <c:v>40</c:v>
                </c:pt>
                <c:pt idx="7872">
                  <c:v>51</c:v>
                </c:pt>
                <c:pt idx="7873">
                  <c:v>59</c:v>
                </c:pt>
                <c:pt idx="7874">
                  <c:v>45</c:v>
                </c:pt>
                <c:pt idx="7875">
                  <c:v>61</c:v>
                </c:pt>
                <c:pt idx="7876">
                  <c:v>64</c:v>
                </c:pt>
                <c:pt idx="7877">
                  <c:v>28</c:v>
                </c:pt>
                <c:pt idx="7878">
                  <c:v>29</c:v>
                </c:pt>
                <c:pt idx="7879">
                  <c:v>48</c:v>
                </c:pt>
                <c:pt idx="7880">
                  <c:v>28</c:v>
                </c:pt>
                <c:pt idx="7881">
                  <c:v>33</c:v>
                </c:pt>
                <c:pt idx="7882">
                  <c:v>38</c:v>
                </c:pt>
                <c:pt idx="7883">
                  <c:v>39</c:v>
                </c:pt>
                <c:pt idx="7884">
                  <c:v>50</c:v>
                </c:pt>
                <c:pt idx="7885">
                  <c:v>37</c:v>
                </c:pt>
                <c:pt idx="7886">
                  <c:v>35</c:v>
                </c:pt>
                <c:pt idx="7887">
                  <c:v>34</c:v>
                </c:pt>
                <c:pt idx="7888">
                  <c:v>37</c:v>
                </c:pt>
                <c:pt idx="7889">
                  <c:v>47</c:v>
                </c:pt>
                <c:pt idx="7890">
                  <c:v>36</c:v>
                </c:pt>
                <c:pt idx="7891">
                  <c:v>30</c:v>
                </c:pt>
                <c:pt idx="7892">
                  <c:v>65</c:v>
                </c:pt>
                <c:pt idx="7893">
                  <c:v>46</c:v>
                </c:pt>
                <c:pt idx="7894">
                  <c:v>46</c:v>
                </c:pt>
                <c:pt idx="7895">
                  <c:v>56</c:v>
                </c:pt>
                <c:pt idx="7896">
                  <c:v>46</c:v>
                </c:pt>
                <c:pt idx="7897">
                  <c:v>49</c:v>
                </c:pt>
                <c:pt idx="7898">
                  <c:v>47</c:v>
                </c:pt>
                <c:pt idx="7899">
                  <c:v>36</c:v>
                </c:pt>
                <c:pt idx="7900">
                  <c:v>68</c:v>
                </c:pt>
                <c:pt idx="7901">
                  <c:v>61</c:v>
                </c:pt>
                <c:pt idx="7902">
                  <c:v>33</c:v>
                </c:pt>
                <c:pt idx="7903">
                  <c:v>63</c:v>
                </c:pt>
                <c:pt idx="7904">
                  <c:v>64</c:v>
                </c:pt>
                <c:pt idx="7905">
                  <c:v>34</c:v>
                </c:pt>
                <c:pt idx="7906">
                  <c:v>47</c:v>
                </c:pt>
                <c:pt idx="7907">
                  <c:v>48</c:v>
                </c:pt>
                <c:pt idx="7908">
                  <c:v>49</c:v>
                </c:pt>
                <c:pt idx="7909">
                  <c:v>45</c:v>
                </c:pt>
                <c:pt idx="7910">
                  <c:v>44</c:v>
                </c:pt>
                <c:pt idx="7911">
                  <c:v>51</c:v>
                </c:pt>
                <c:pt idx="7912">
                  <c:v>55</c:v>
                </c:pt>
                <c:pt idx="7913">
                  <c:v>34</c:v>
                </c:pt>
                <c:pt idx="7914">
                  <c:v>53</c:v>
                </c:pt>
                <c:pt idx="7915">
                  <c:v>40</c:v>
                </c:pt>
                <c:pt idx="7916">
                  <c:v>32</c:v>
                </c:pt>
                <c:pt idx="7917">
                  <c:v>50</c:v>
                </c:pt>
                <c:pt idx="7918">
                  <c:v>62</c:v>
                </c:pt>
                <c:pt idx="7919">
                  <c:v>51</c:v>
                </c:pt>
                <c:pt idx="7920">
                  <c:v>56</c:v>
                </c:pt>
                <c:pt idx="7921">
                  <c:v>52</c:v>
                </c:pt>
                <c:pt idx="7922">
                  <c:v>59</c:v>
                </c:pt>
                <c:pt idx="7923">
                  <c:v>42</c:v>
                </c:pt>
                <c:pt idx="7924">
                  <c:v>71</c:v>
                </c:pt>
                <c:pt idx="7925">
                  <c:v>51</c:v>
                </c:pt>
                <c:pt idx="7926">
                  <c:v>39</c:v>
                </c:pt>
                <c:pt idx="7927">
                  <c:v>34</c:v>
                </c:pt>
                <c:pt idx="7928">
                  <c:v>68</c:v>
                </c:pt>
                <c:pt idx="7929">
                  <c:v>24</c:v>
                </c:pt>
                <c:pt idx="7930">
                  <c:v>84</c:v>
                </c:pt>
                <c:pt idx="7931">
                  <c:v>35</c:v>
                </c:pt>
                <c:pt idx="7932">
                  <c:v>39</c:v>
                </c:pt>
                <c:pt idx="7933">
                  <c:v>44</c:v>
                </c:pt>
                <c:pt idx="7934">
                  <c:v>71</c:v>
                </c:pt>
                <c:pt idx="7935">
                  <c:v>45</c:v>
                </c:pt>
                <c:pt idx="7936">
                  <c:v>75</c:v>
                </c:pt>
                <c:pt idx="7937">
                  <c:v>75</c:v>
                </c:pt>
                <c:pt idx="7938">
                  <c:v>76</c:v>
                </c:pt>
                <c:pt idx="7939">
                  <c:v>73</c:v>
                </c:pt>
                <c:pt idx="7940">
                  <c:v>65</c:v>
                </c:pt>
                <c:pt idx="7941">
                  <c:v>49</c:v>
                </c:pt>
                <c:pt idx="7942">
                  <c:v>90</c:v>
                </c:pt>
                <c:pt idx="7943">
                  <c:v>49</c:v>
                </c:pt>
                <c:pt idx="7944">
                  <c:v>94</c:v>
                </c:pt>
                <c:pt idx="7945">
                  <c:v>85</c:v>
                </c:pt>
                <c:pt idx="7946">
                  <c:v>54</c:v>
                </c:pt>
                <c:pt idx="7947">
                  <c:v>47</c:v>
                </c:pt>
                <c:pt idx="7948">
                  <c:v>50</c:v>
                </c:pt>
                <c:pt idx="7949">
                  <c:v>45</c:v>
                </c:pt>
                <c:pt idx="7950">
                  <c:v>52</c:v>
                </c:pt>
                <c:pt idx="7951">
                  <c:v>27</c:v>
                </c:pt>
                <c:pt idx="7952">
                  <c:v>56</c:v>
                </c:pt>
                <c:pt idx="7953">
                  <c:v>46</c:v>
                </c:pt>
                <c:pt idx="7954">
                  <c:v>50</c:v>
                </c:pt>
                <c:pt idx="7955">
                  <c:v>39</c:v>
                </c:pt>
                <c:pt idx="7956">
                  <c:v>40</c:v>
                </c:pt>
                <c:pt idx="7957">
                  <c:v>70</c:v>
                </c:pt>
                <c:pt idx="7958">
                  <c:v>59</c:v>
                </c:pt>
                <c:pt idx="7959">
                  <c:v>44</c:v>
                </c:pt>
                <c:pt idx="7960">
                  <c:v>38</c:v>
                </c:pt>
                <c:pt idx="7961">
                  <c:v>46</c:v>
                </c:pt>
                <c:pt idx="7962">
                  <c:v>37</c:v>
                </c:pt>
                <c:pt idx="7963">
                  <c:v>47</c:v>
                </c:pt>
                <c:pt idx="7964">
                  <c:v>52</c:v>
                </c:pt>
                <c:pt idx="7965">
                  <c:v>49</c:v>
                </c:pt>
                <c:pt idx="7966">
                  <c:v>48</c:v>
                </c:pt>
                <c:pt idx="7967">
                  <c:v>46</c:v>
                </c:pt>
                <c:pt idx="7968">
                  <c:v>74</c:v>
                </c:pt>
                <c:pt idx="7969">
                  <c:v>78</c:v>
                </c:pt>
                <c:pt idx="7970">
                  <c:v>55</c:v>
                </c:pt>
                <c:pt idx="7971">
                  <c:v>38</c:v>
                </c:pt>
                <c:pt idx="7972">
                  <c:v>86</c:v>
                </c:pt>
                <c:pt idx="7973">
                  <c:v>55</c:v>
                </c:pt>
                <c:pt idx="7974">
                  <c:v>48</c:v>
                </c:pt>
                <c:pt idx="7975">
                  <c:v>54</c:v>
                </c:pt>
                <c:pt idx="7976">
                  <c:v>88</c:v>
                </c:pt>
                <c:pt idx="7977">
                  <c:v>36</c:v>
                </c:pt>
                <c:pt idx="7978">
                  <c:v>63</c:v>
                </c:pt>
                <c:pt idx="7979">
                  <c:v>36</c:v>
                </c:pt>
                <c:pt idx="7980">
                  <c:v>44</c:v>
                </c:pt>
                <c:pt idx="7981">
                  <c:v>45</c:v>
                </c:pt>
                <c:pt idx="7982">
                  <c:v>44</c:v>
                </c:pt>
                <c:pt idx="7983">
                  <c:v>60</c:v>
                </c:pt>
                <c:pt idx="7984">
                  <c:v>64</c:v>
                </c:pt>
                <c:pt idx="7985">
                  <c:v>54</c:v>
                </c:pt>
                <c:pt idx="7986">
                  <c:v>57</c:v>
                </c:pt>
                <c:pt idx="7987">
                  <c:v>60</c:v>
                </c:pt>
                <c:pt idx="7988">
                  <c:v>64</c:v>
                </c:pt>
                <c:pt idx="7989">
                  <c:v>33</c:v>
                </c:pt>
                <c:pt idx="7990">
                  <c:v>57</c:v>
                </c:pt>
                <c:pt idx="7991">
                  <c:v>35</c:v>
                </c:pt>
                <c:pt idx="7992">
                  <c:v>58</c:v>
                </c:pt>
                <c:pt idx="7993">
                  <c:v>53</c:v>
                </c:pt>
                <c:pt idx="7994">
                  <c:v>49</c:v>
                </c:pt>
                <c:pt idx="7995">
                  <c:v>42</c:v>
                </c:pt>
                <c:pt idx="7996">
                  <c:v>28</c:v>
                </c:pt>
                <c:pt idx="7997">
                  <c:v>38</c:v>
                </c:pt>
                <c:pt idx="7998">
                  <c:v>66</c:v>
                </c:pt>
                <c:pt idx="7999">
                  <c:v>38</c:v>
                </c:pt>
                <c:pt idx="8000">
                  <c:v>32</c:v>
                </c:pt>
                <c:pt idx="8001">
                  <c:v>67</c:v>
                </c:pt>
                <c:pt idx="8002">
                  <c:v>57</c:v>
                </c:pt>
                <c:pt idx="8003">
                  <c:v>46</c:v>
                </c:pt>
                <c:pt idx="8004">
                  <c:v>95</c:v>
                </c:pt>
                <c:pt idx="8005">
                  <c:v>50</c:v>
                </c:pt>
                <c:pt idx="8006">
                  <c:v>56</c:v>
                </c:pt>
                <c:pt idx="8007">
                  <c:v>76</c:v>
                </c:pt>
                <c:pt idx="8008">
                  <c:v>37</c:v>
                </c:pt>
                <c:pt idx="8009">
                  <c:v>38</c:v>
                </c:pt>
                <c:pt idx="8010">
                  <c:v>46</c:v>
                </c:pt>
                <c:pt idx="8011">
                  <c:v>40</c:v>
                </c:pt>
                <c:pt idx="8012">
                  <c:v>47</c:v>
                </c:pt>
                <c:pt idx="8013">
                  <c:v>51</c:v>
                </c:pt>
                <c:pt idx="8014">
                  <c:v>48</c:v>
                </c:pt>
                <c:pt idx="8015">
                  <c:v>48</c:v>
                </c:pt>
                <c:pt idx="8016">
                  <c:v>49</c:v>
                </c:pt>
                <c:pt idx="8017">
                  <c:v>77</c:v>
                </c:pt>
                <c:pt idx="8018">
                  <c:v>76</c:v>
                </c:pt>
                <c:pt idx="8019">
                  <c:v>65</c:v>
                </c:pt>
                <c:pt idx="8020">
                  <c:v>49</c:v>
                </c:pt>
                <c:pt idx="8021">
                  <c:v>71</c:v>
                </c:pt>
                <c:pt idx="8022">
                  <c:v>60</c:v>
                </c:pt>
                <c:pt idx="8023">
                  <c:v>49</c:v>
                </c:pt>
                <c:pt idx="8024">
                  <c:v>30</c:v>
                </c:pt>
                <c:pt idx="8025">
                  <c:v>31</c:v>
                </c:pt>
                <c:pt idx="8026">
                  <c:v>50</c:v>
                </c:pt>
                <c:pt idx="8027">
                  <c:v>52</c:v>
                </c:pt>
                <c:pt idx="8028">
                  <c:v>29</c:v>
                </c:pt>
                <c:pt idx="8029">
                  <c:v>50</c:v>
                </c:pt>
                <c:pt idx="8030">
                  <c:v>79</c:v>
                </c:pt>
                <c:pt idx="8031">
                  <c:v>39</c:v>
                </c:pt>
                <c:pt idx="8032">
                  <c:v>38</c:v>
                </c:pt>
                <c:pt idx="8033">
                  <c:v>75</c:v>
                </c:pt>
                <c:pt idx="8034">
                  <c:v>71</c:v>
                </c:pt>
                <c:pt idx="8035">
                  <c:v>48</c:v>
                </c:pt>
                <c:pt idx="8036">
                  <c:v>46</c:v>
                </c:pt>
                <c:pt idx="8037">
                  <c:v>39</c:v>
                </c:pt>
                <c:pt idx="8038">
                  <c:v>78</c:v>
                </c:pt>
                <c:pt idx="8039">
                  <c:v>35</c:v>
                </c:pt>
                <c:pt idx="8040">
                  <c:v>49</c:v>
                </c:pt>
                <c:pt idx="8041">
                  <c:v>40</c:v>
                </c:pt>
                <c:pt idx="8042">
                  <c:v>65</c:v>
                </c:pt>
                <c:pt idx="8043">
                  <c:v>33</c:v>
                </c:pt>
                <c:pt idx="8044">
                  <c:v>67</c:v>
                </c:pt>
                <c:pt idx="8045">
                  <c:v>63</c:v>
                </c:pt>
                <c:pt idx="8046">
                  <c:v>67</c:v>
                </c:pt>
                <c:pt idx="8047">
                  <c:v>46</c:v>
                </c:pt>
                <c:pt idx="8048">
                  <c:v>67</c:v>
                </c:pt>
                <c:pt idx="8049">
                  <c:v>74</c:v>
                </c:pt>
                <c:pt idx="8050">
                  <c:v>50</c:v>
                </c:pt>
                <c:pt idx="8051">
                  <c:v>73</c:v>
                </c:pt>
                <c:pt idx="8052">
                  <c:v>81</c:v>
                </c:pt>
                <c:pt idx="8053">
                  <c:v>52</c:v>
                </c:pt>
                <c:pt idx="8054">
                  <c:v>84</c:v>
                </c:pt>
                <c:pt idx="8055">
                  <c:v>43</c:v>
                </c:pt>
                <c:pt idx="8056">
                  <c:v>74</c:v>
                </c:pt>
                <c:pt idx="8057">
                  <c:v>48</c:v>
                </c:pt>
                <c:pt idx="8058">
                  <c:v>50</c:v>
                </c:pt>
                <c:pt idx="8059">
                  <c:v>43</c:v>
                </c:pt>
                <c:pt idx="8060">
                  <c:v>38</c:v>
                </c:pt>
                <c:pt idx="8061">
                  <c:v>71</c:v>
                </c:pt>
                <c:pt idx="8062">
                  <c:v>30</c:v>
                </c:pt>
                <c:pt idx="8063">
                  <c:v>85</c:v>
                </c:pt>
                <c:pt idx="8064">
                  <c:v>42</c:v>
                </c:pt>
                <c:pt idx="8065">
                  <c:v>52</c:v>
                </c:pt>
                <c:pt idx="8066">
                  <c:v>43</c:v>
                </c:pt>
                <c:pt idx="8067">
                  <c:v>78</c:v>
                </c:pt>
                <c:pt idx="8068">
                  <c:v>79</c:v>
                </c:pt>
                <c:pt idx="8069">
                  <c:v>79</c:v>
                </c:pt>
                <c:pt idx="8070">
                  <c:v>80</c:v>
                </c:pt>
                <c:pt idx="8071">
                  <c:v>88</c:v>
                </c:pt>
                <c:pt idx="8072">
                  <c:v>78</c:v>
                </c:pt>
                <c:pt idx="8073">
                  <c:v>81</c:v>
                </c:pt>
                <c:pt idx="8074">
                  <c:v>55</c:v>
                </c:pt>
                <c:pt idx="8075">
                  <c:v>44</c:v>
                </c:pt>
                <c:pt idx="8076">
                  <c:v>81</c:v>
                </c:pt>
                <c:pt idx="8077">
                  <c:v>39</c:v>
                </c:pt>
                <c:pt idx="8078">
                  <c:v>39</c:v>
                </c:pt>
                <c:pt idx="8079">
                  <c:v>74</c:v>
                </c:pt>
                <c:pt idx="8080">
                  <c:v>53</c:v>
                </c:pt>
                <c:pt idx="8081">
                  <c:v>35</c:v>
                </c:pt>
                <c:pt idx="8082">
                  <c:v>41</c:v>
                </c:pt>
                <c:pt idx="8083">
                  <c:v>40</c:v>
                </c:pt>
                <c:pt idx="8084">
                  <c:v>56</c:v>
                </c:pt>
                <c:pt idx="8085">
                  <c:v>46</c:v>
                </c:pt>
                <c:pt idx="8086">
                  <c:v>64</c:v>
                </c:pt>
                <c:pt idx="8087">
                  <c:v>37</c:v>
                </c:pt>
                <c:pt idx="8088">
                  <c:v>72</c:v>
                </c:pt>
                <c:pt idx="8089">
                  <c:v>38</c:v>
                </c:pt>
                <c:pt idx="8090">
                  <c:v>69</c:v>
                </c:pt>
                <c:pt idx="8091">
                  <c:v>45</c:v>
                </c:pt>
                <c:pt idx="8092">
                  <c:v>59</c:v>
                </c:pt>
                <c:pt idx="8093">
                  <c:v>38</c:v>
                </c:pt>
                <c:pt idx="8094">
                  <c:v>55</c:v>
                </c:pt>
                <c:pt idx="8095">
                  <c:v>80</c:v>
                </c:pt>
                <c:pt idx="8096">
                  <c:v>28</c:v>
                </c:pt>
                <c:pt idx="8097">
                  <c:v>49</c:v>
                </c:pt>
                <c:pt idx="8098">
                  <c:v>55</c:v>
                </c:pt>
                <c:pt idx="8099">
                  <c:v>46</c:v>
                </c:pt>
                <c:pt idx="8100">
                  <c:v>56</c:v>
                </c:pt>
                <c:pt idx="8101">
                  <c:v>42</c:v>
                </c:pt>
                <c:pt idx="8102">
                  <c:v>42</c:v>
                </c:pt>
                <c:pt idx="8103">
                  <c:v>45</c:v>
                </c:pt>
                <c:pt idx="8104">
                  <c:v>51</c:v>
                </c:pt>
                <c:pt idx="8105">
                  <c:v>34</c:v>
                </c:pt>
                <c:pt idx="8106">
                  <c:v>88</c:v>
                </c:pt>
                <c:pt idx="8107">
                  <c:v>24</c:v>
                </c:pt>
                <c:pt idx="8108">
                  <c:v>46</c:v>
                </c:pt>
                <c:pt idx="8109">
                  <c:v>44</c:v>
                </c:pt>
                <c:pt idx="8110">
                  <c:v>44</c:v>
                </c:pt>
                <c:pt idx="8111">
                  <c:v>40</c:v>
                </c:pt>
                <c:pt idx="8112">
                  <c:v>27</c:v>
                </c:pt>
                <c:pt idx="8113">
                  <c:v>55</c:v>
                </c:pt>
                <c:pt idx="8114">
                  <c:v>53</c:v>
                </c:pt>
                <c:pt idx="8115">
                  <c:v>40</c:v>
                </c:pt>
                <c:pt idx="8116">
                  <c:v>51</c:v>
                </c:pt>
                <c:pt idx="8117">
                  <c:v>28</c:v>
                </c:pt>
                <c:pt idx="8118">
                  <c:v>41</c:v>
                </c:pt>
                <c:pt idx="8119">
                  <c:v>39</c:v>
                </c:pt>
                <c:pt idx="8120">
                  <c:v>61</c:v>
                </c:pt>
                <c:pt idx="8121">
                  <c:v>52</c:v>
                </c:pt>
                <c:pt idx="8122">
                  <c:v>50</c:v>
                </c:pt>
                <c:pt idx="8123">
                  <c:v>61</c:v>
                </c:pt>
                <c:pt idx="8124">
                  <c:v>65</c:v>
                </c:pt>
                <c:pt idx="8125">
                  <c:v>78</c:v>
                </c:pt>
                <c:pt idx="8126">
                  <c:v>32</c:v>
                </c:pt>
                <c:pt idx="8127">
                  <c:v>45</c:v>
                </c:pt>
                <c:pt idx="8128">
                  <c:v>29</c:v>
                </c:pt>
                <c:pt idx="8129">
                  <c:v>68</c:v>
                </c:pt>
                <c:pt idx="8130">
                  <c:v>47</c:v>
                </c:pt>
                <c:pt idx="8131">
                  <c:v>45</c:v>
                </c:pt>
                <c:pt idx="8132">
                  <c:v>74</c:v>
                </c:pt>
                <c:pt idx="8133">
                  <c:v>36</c:v>
                </c:pt>
                <c:pt idx="8134">
                  <c:v>53</c:v>
                </c:pt>
                <c:pt idx="8135">
                  <c:v>35</c:v>
                </c:pt>
                <c:pt idx="8136">
                  <c:v>58</c:v>
                </c:pt>
                <c:pt idx="8137">
                  <c:v>69</c:v>
                </c:pt>
                <c:pt idx="8138">
                  <c:v>33</c:v>
                </c:pt>
                <c:pt idx="8139">
                  <c:v>32</c:v>
                </c:pt>
                <c:pt idx="8140">
                  <c:v>38</c:v>
                </c:pt>
                <c:pt idx="8141">
                  <c:v>40</c:v>
                </c:pt>
                <c:pt idx="8142">
                  <c:v>38</c:v>
                </c:pt>
                <c:pt idx="8143">
                  <c:v>58</c:v>
                </c:pt>
                <c:pt idx="8144">
                  <c:v>72</c:v>
                </c:pt>
                <c:pt idx="8145">
                  <c:v>48</c:v>
                </c:pt>
                <c:pt idx="8146">
                  <c:v>33</c:v>
                </c:pt>
                <c:pt idx="8147">
                  <c:v>36</c:v>
                </c:pt>
                <c:pt idx="8148">
                  <c:v>86</c:v>
                </c:pt>
                <c:pt idx="8149">
                  <c:v>64</c:v>
                </c:pt>
                <c:pt idx="8150">
                  <c:v>48</c:v>
                </c:pt>
                <c:pt idx="8151">
                  <c:v>27</c:v>
                </c:pt>
                <c:pt idx="8152">
                  <c:v>44</c:v>
                </c:pt>
                <c:pt idx="8153">
                  <c:v>54</c:v>
                </c:pt>
                <c:pt idx="8154">
                  <c:v>48</c:v>
                </c:pt>
                <c:pt idx="8155">
                  <c:v>60</c:v>
                </c:pt>
                <c:pt idx="8156">
                  <c:v>50</c:v>
                </c:pt>
                <c:pt idx="8157">
                  <c:v>50</c:v>
                </c:pt>
                <c:pt idx="8158">
                  <c:v>45</c:v>
                </c:pt>
                <c:pt idx="8159">
                  <c:v>80</c:v>
                </c:pt>
                <c:pt idx="8160">
                  <c:v>37</c:v>
                </c:pt>
                <c:pt idx="8161">
                  <c:v>64</c:v>
                </c:pt>
                <c:pt idx="8162">
                  <c:v>47</c:v>
                </c:pt>
                <c:pt idx="8163">
                  <c:v>46</c:v>
                </c:pt>
                <c:pt idx="8164">
                  <c:v>45</c:v>
                </c:pt>
                <c:pt idx="8165">
                  <c:v>61</c:v>
                </c:pt>
                <c:pt idx="8166">
                  <c:v>75</c:v>
                </c:pt>
                <c:pt idx="8167">
                  <c:v>57</c:v>
                </c:pt>
                <c:pt idx="8168">
                  <c:v>36</c:v>
                </c:pt>
                <c:pt idx="8169">
                  <c:v>64</c:v>
                </c:pt>
                <c:pt idx="8170">
                  <c:v>42</c:v>
                </c:pt>
                <c:pt idx="8171">
                  <c:v>55</c:v>
                </c:pt>
                <c:pt idx="8172">
                  <c:v>47</c:v>
                </c:pt>
                <c:pt idx="8173">
                  <c:v>46</c:v>
                </c:pt>
                <c:pt idx="8174">
                  <c:v>45</c:v>
                </c:pt>
                <c:pt idx="8175">
                  <c:v>83</c:v>
                </c:pt>
                <c:pt idx="8176">
                  <c:v>53</c:v>
                </c:pt>
                <c:pt idx="8177">
                  <c:v>70</c:v>
                </c:pt>
                <c:pt idx="8178">
                  <c:v>70</c:v>
                </c:pt>
                <c:pt idx="8179">
                  <c:v>27</c:v>
                </c:pt>
                <c:pt idx="8180">
                  <c:v>36</c:v>
                </c:pt>
                <c:pt idx="8181">
                  <c:v>61</c:v>
                </c:pt>
                <c:pt idx="8182">
                  <c:v>60</c:v>
                </c:pt>
                <c:pt idx="8183">
                  <c:v>33</c:v>
                </c:pt>
                <c:pt idx="8184">
                  <c:v>35</c:v>
                </c:pt>
                <c:pt idx="8185">
                  <c:v>41</c:v>
                </c:pt>
                <c:pt idx="8186">
                  <c:v>51</c:v>
                </c:pt>
                <c:pt idx="8187">
                  <c:v>45</c:v>
                </c:pt>
                <c:pt idx="8188">
                  <c:v>37</c:v>
                </c:pt>
                <c:pt idx="8189">
                  <c:v>54</c:v>
                </c:pt>
                <c:pt idx="8190">
                  <c:v>66</c:v>
                </c:pt>
                <c:pt idx="8191">
                  <c:v>48</c:v>
                </c:pt>
                <c:pt idx="8192">
                  <c:v>66</c:v>
                </c:pt>
                <c:pt idx="8193">
                  <c:v>53</c:v>
                </c:pt>
                <c:pt idx="8194">
                  <c:v>76</c:v>
                </c:pt>
                <c:pt idx="8195">
                  <c:v>57</c:v>
                </c:pt>
                <c:pt idx="8196">
                  <c:v>48</c:v>
                </c:pt>
                <c:pt idx="8197">
                  <c:v>52</c:v>
                </c:pt>
                <c:pt idx="8198">
                  <c:v>58</c:v>
                </c:pt>
                <c:pt idx="8199">
                  <c:v>60</c:v>
                </c:pt>
                <c:pt idx="8200">
                  <c:v>68</c:v>
                </c:pt>
                <c:pt idx="8201">
                  <c:v>38</c:v>
                </c:pt>
                <c:pt idx="8202">
                  <c:v>39</c:v>
                </c:pt>
                <c:pt idx="8203">
                  <c:v>74</c:v>
                </c:pt>
                <c:pt idx="8204">
                  <c:v>46</c:v>
                </c:pt>
                <c:pt idx="8205">
                  <c:v>42</c:v>
                </c:pt>
                <c:pt idx="8206">
                  <c:v>58</c:v>
                </c:pt>
                <c:pt idx="8207">
                  <c:v>82</c:v>
                </c:pt>
                <c:pt idx="8208">
                  <c:v>44</c:v>
                </c:pt>
                <c:pt idx="8209">
                  <c:v>71</c:v>
                </c:pt>
                <c:pt idx="8210">
                  <c:v>44</c:v>
                </c:pt>
                <c:pt idx="8211">
                  <c:v>54</c:v>
                </c:pt>
                <c:pt idx="8212">
                  <c:v>56</c:v>
                </c:pt>
                <c:pt idx="8213">
                  <c:v>79</c:v>
                </c:pt>
                <c:pt idx="8214">
                  <c:v>63</c:v>
                </c:pt>
                <c:pt idx="8215">
                  <c:v>38</c:v>
                </c:pt>
                <c:pt idx="8216">
                  <c:v>72</c:v>
                </c:pt>
                <c:pt idx="8217">
                  <c:v>56</c:v>
                </c:pt>
                <c:pt idx="8218">
                  <c:v>66</c:v>
                </c:pt>
                <c:pt idx="8219">
                  <c:v>57</c:v>
                </c:pt>
                <c:pt idx="8220">
                  <c:v>47</c:v>
                </c:pt>
                <c:pt idx="8221">
                  <c:v>47</c:v>
                </c:pt>
                <c:pt idx="8222">
                  <c:v>39</c:v>
                </c:pt>
                <c:pt idx="8223">
                  <c:v>51</c:v>
                </c:pt>
                <c:pt idx="8224">
                  <c:v>49</c:v>
                </c:pt>
                <c:pt idx="8225">
                  <c:v>39</c:v>
                </c:pt>
                <c:pt idx="8226">
                  <c:v>51</c:v>
                </c:pt>
                <c:pt idx="8227">
                  <c:v>35</c:v>
                </c:pt>
                <c:pt idx="8228">
                  <c:v>49</c:v>
                </c:pt>
                <c:pt idx="8229">
                  <c:v>66</c:v>
                </c:pt>
                <c:pt idx="8230">
                  <c:v>63</c:v>
                </c:pt>
                <c:pt idx="8231">
                  <c:v>32</c:v>
                </c:pt>
                <c:pt idx="8232">
                  <c:v>48</c:v>
                </c:pt>
                <c:pt idx="8233">
                  <c:v>45</c:v>
                </c:pt>
                <c:pt idx="8234">
                  <c:v>37</c:v>
                </c:pt>
                <c:pt idx="8235">
                  <c:v>47</c:v>
                </c:pt>
                <c:pt idx="8236">
                  <c:v>63</c:v>
                </c:pt>
                <c:pt idx="8237">
                  <c:v>71</c:v>
                </c:pt>
                <c:pt idx="8238">
                  <c:v>60</c:v>
                </c:pt>
                <c:pt idx="8239">
                  <c:v>46</c:v>
                </c:pt>
                <c:pt idx="8240">
                  <c:v>31</c:v>
                </c:pt>
                <c:pt idx="8241">
                  <c:v>57</c:v>
                </c:pt>
                <c:pt idx="8242">
                  <c:v>49</c:v>
                </c:pt>
                <c:pt idx="8243">
                  <c:v>33</c:v>
                </c:pt>
                <c:pt idx="8244">
                  <c:v>37</c:v>
                </c:pt>
                <c:pt idx="8245">
                  <c:v>39</c:v>
                </c:pt>
                <c:pt idx="8246">
                  <c:v>54</c:v>
                </c:pt>
                <c:pt idx="8247">
                  <c:v>50</c:v>
                </c:pt>
                <c:pt idx="8248">
                  <c:v>51</c:v>
                </c:pt>
                <c:pt idx="8249">
                  <c:v>63</c:v>
                </c:pt>
                <c:pt idx="8250">
                  <c:v>65</c:v>
                </c:pt>
                <c:pt idx="8251">
                  <c:v>62</c:v>
                </c:pt>
                <c:pt idx="8252">
                  <c:v>45</c:v>
                </c:pt>
                <c:pt idx="8253">
                  <c:v>83</c:v>
                </c:pt>
                <c:pt idx="8254">
                  <c:v>52</c:v>
                </c:pt>
                <c:pt idx="8255">
                  <c:v>74</c:v>
                </c:pt>
                <c:pt idx="8256">
                  <c:v>31</c:v>
                </c:pt>
                <c:pt idx="8257">
                  <c:v>61</c:v>
                </c:pt>
                <c:pt idx="8258">
                  <c:v>44</c:v>
                </c:pt>
                <c:pt idx="8259">
                  <c:v>46</c:v>
                </c:pt>
                <c:pt idx="8260">
                  <c:v>54</c:v>
                </c:pt>
                <c:pt idx="8261">
                  <c:v>56</c:v>
                </c:pt>
                <c:pt idx="8262">
                  <c:v>76</c:v>
                </c:pt>
                <c:pt idx="8263">
                  <c:v>53</c:v>
                </c:pt>
                <c:pt idx="8264">
                  <c:v>47</c:v>
                </c:pt>
                <c:pt idx="8265">
                  <c:v>60</c:v>
                </c:pt>
                <c:pt idx="8266">
                  <c:v>53</c:v>
                </c:pt>
                <c:pt idx="8267">
                  <c:v>62</c:v>
                </c:pt>
                <c:pt idx="8268">
                  <c:v>54</c:v>
                </c:pt>
                <c:pt idx="8269">
                  <c:v>62</c:v>
                </c:pt>
                <c:pt idx="8270">
                  <c:v>47</c:v>
                </c:pt>
                <c:pt idx="8271">
                  <c:v>45</c:v>
                </c:pt>
                <c:pt idx="8272">
                  <c:v>30</c:v>
                </c:pt>
                <c:pt idx="8273">
                  <c:v>67</c:v>
                </c:pt>
                <c:pt idx="8274">
                  <c:v>68</c:v>
                </c:pt>
                <c:pt idx="8275">
                  <c:v>45</c:v>
                </c:pt>
                <c:pt idx="8276">
                  <c:v>72</c:v>
                </c:pt>
                <c:pt idx="8277">
                  <c:v>80</c:v>
                </c:pt>
                <c:pt idx="8278">
                  <c:v>48</c:v>
                </c:pt>
                <c:pt idx="8279">
                  <c:v>52</c:v>
                </c:pt>
                <c:pt idx="8280">
                  <c:v>68</c:v>
                </c:pt>
                <c:pt idx="8281">
                  <c:v>45</c:v>
                </c:pt>
                <c:pt idx="8282">
                  <c:v>68</c:v>
                </c:pt>
                <c:pt idx="8283">
                  <c:v>52</c:v>
                </c:pt>
                <c:pt idx="8284">
                  <c:v>52</c:v>
                </c:pt>
                <c:pt idx="8285">
                  <c:v>67</c:v>
                </c:pt>
                <c:pt idx="8286">
                  <c:v>49</c:v>
                </c:pt>
                <c:pt idx="8287">
                  <c:v>59</c:v>
                </c:pt>
                <c:pt idx="8288">
                  <c:v>58</c:v>
                </c:pt>
                <c:pt idx="8289">
                  <c:v>79</c:v>
                </c:pt>
                <c:pt idx="8290">
                  <c:v>90</c:v>
                </c:pt>
                <c:pt idx="8291">
                  <c:v>56</c:v>
                </c:pt>
                <c:pt idx="8292">
                  <c:v>47</c:v>
                </c:pt>
                <c:pt idx="8293">
                  <c:v>65</c:v>
                </c:pt>
                <c:pt idx="8294">
                  <c:v>59</c:v>
                </c:pt>
                <c:pt idx="8295">
                  <c:v>54</c:v>
                </c:pt>
                <c:pt idx="8296">
                  <c:v>33</c:v>
                </c:pt>
                <c:pt idx="8297">
                  <c:v>52</c:v>
                </c:pt>
                <c:pt idx="8298">
                  <c:v>61</c:v>
                </c:pt>
                <c:pt idx="8299">
                  <c:v>49</c:v>
                </c:pt>
                <c:pt idx="8300">
                  <c:v>54</c:v>
                </c:pt>
                <c:pt idx="8301">
                  <c:v>49</c:v>
                </c:pt>
                <c:pt idx="8302">
                  <c:v>73</c:v>
                </c:pt>
                <c:pt idx="8303">
                  <c:v>38</c:v>
                </c:pt>
                <c:pt idx="8304">
                  <c:v>46</c:v>
                </c:pt>
                <c:pt idx="8305">
                  <c:v>50</c:v>
                </c:pt>
                <c:pt idx="8306">
                  <c:v>47</c:v>
                </c:pt>
                <c:pt idx="8307">
                  <c:v>47</c:v>
                </c:pt>
                <c:pt idx="8308">
                  <c:v>39</c:v>
                </c:pt>
                <c:pt idx="8309">
                  <c:v>69</c:v>
                </c:pt>
                <c:pt idx="8310">
                  <c:v>51</c:v>
                </c:pt>
                <c:pt idx="8311">
                  <c:v>49</c:v>
                </c:pt>
                <c:pt idx="8312">
                  <c:v>56</c:v>
                </c:pt>
                <c:pt idx="8313">
                  <c:v>62</c:v>
                </c:pt>
                <c:pt idx="8314">
                  <c:v>61</c:v>
                </c:pt>
                <c:pt idx="8315">
                  <c:v>43</c:v>
                </c:pt>
                <c:pt idx="8316">
                  <c:v>76</c:v>
                </c:pt>
                <c:pt idx="8317">
                  <c:v>70</c:v>
                </c:pt>
                <c:pt idx="8318">
                  <c:v>65</c:v>
                </c:pt>
                <c:pt idx="8319">
                  <c:v>36</c:v>
                </c:pt>
                <c:pt idx="8320">
                  <c:v>79</c:v>
                </c:pt>
                <c:pt idx="8321">
                  <c:v>46</c:v>
                </c:pt>
                <c:pt idx="8322">
                  <c:v>49</c:v>
                </c:pt>
                <c:pt idx="8323">
                  <c:v>60</c:v>
                </c:pt>
                <c:pt idx="8324">
                  <c:v>64</c:v>
                </c:pt>
                <c:pt idx="8325">
                  <c:v>40</c:v>
                </c:pt>
                <c:pt idx="8326">
                  <c:v>53</c:v>
                </c:pt>
                <c:pt idx="8327">
                  <c:v>59</c:v>
                </c:pt>
                <c:pt idx="8328">
                  <c:v>74</c:v>
                </c:pt>
                <c:pt idx="8329">
                  <c:v>59</c:v>
                </c:pt>
                <c:pt idx="8330">
                  <c:v>71</c:v>
                </c:pt>
                <c:pt idx="8331">
                  <c:v>40</c:v>
                </c:pt>
                <c:pt idx="8332">
                  <c:v>53</c:v>
                </c:pt>
                <c:pt idx="8333">
                  <c:v>57</c:v>
                </c:pt>
                <c:pt idx="8334">
                  <c:v>39</c:v>
                </c:pt>
                <c:pt idx="8335">
                  <c:v>40</c:v>
                </c:pt>
                <c:pt idx="8336">
                  <c:v>48</c:v>
                </c:pt>
                <c:pt idx="8337">
                  <c:v>54</c:v>
                </c:pt>
                <c:pt idx="8338">
                  <c:v>86</c:v>
                </c:pt>
                <c:pt idx="8339">
                  <c:v>36</c:v>
                </c:pt>
                <c:pt idx="8340">
                  <c:v>47</c:v>
                </c:pt>
                <c:pt idx="8341">
                  <c:v>44</c:v>
                </c:pt>
                <c:pt idx="8342">
                  <c:v>39</c:v>
                </c:pt>
                <c:pt idx="8343">
                  <c:v>47</c:v>
                </c:pt>
                <c:pt idx="8344">
                  <c:v>51</c:v>
                </c:pt>
                <c:pt idx="8345">
                  <c:v>39</c:v>
                </c:pt>
                <c:pt idx="8346">
                  <c:v>52</c:v>
                </c:pt>
                <c:pt idx="8347">
                  <c:v>73</c:v>
                </c:pt>
                <c:pt idx="8348">
                  <c:v>60</c:v>
                </c:pt>
                <c:pt idx="8349">
                  <c:v>55</c:v>
                </c:pt>
                <c:pt idx="8350">
                  <c:v>78</c:v>
                </c:pt>
                <c:pt idx="8351">
                  <c:v>78</c:v>
                </c:pt>
                <c:pt idx="8352">
                  <c:v>57</c:v>
                </c:pt>
                <c:pt idx="8353">
                  <c:v>75</c:v>
                </c:pt>
                <c:pt idx="8354">
                  <c:v>88</c:v>
                </c:pt>
                <c:pt idx="8355">
                  <c:v>53</c:v>
                </c:pt>
                <c:pt idx="8356">
                  <c:v>46</c:v>
                </c:pt>
                <c:pt idx="8357">
                  <c:v>44</c:v>
                </c:pt>
                <c:pt idx="8358">
                  <c:v>49</c:v>
                </c:pt>
                <c:pt idx="8359">
                  <c:v>38</c:v>
                </c:pt>
                <c:pt idx="8360">
                  <c:v>71</c:v>
                </c:pt>
                <c:pt idx="8361">
                  <c:v>59</c:v>
                </c:pt>
                <c:pt idx="8362">
                  <c:v>50</c:v>
                </c:pt>
                <c:pt idx="8363">
                  <c:v>60</c:v>
                </c:pt>
                <c:pt idx="8364">
                  <c:v>38</c:v>
                </c:pt>
                <c:pt idx="8365">
                  <c:v>69</c:v>
                </c:pt>
                <c:pt idx="8366">
                  <c:v>41</c:v>
                </c:pt>
                <c:pt idx="8367">
                  <c:v>49</c:v>
                </c:pt>
                <c:pt idx="8368">
                  <c:v>49</c:v>
                </c:pt>
                <c:pt idx="8369">
                  <c:v>55</c:v>
                </c:pt>
                <c:pt idx="8370">
                  <c:v>54</c:v>
                </c:pt>
                <c:pt idx="8371">
                  <c:v>56</c:v>
                </c:pt>
                <c:pt idx="8372">
                  <c:v>46</c:v>
                </c:pt>
                <c:pt idx="8373">
                  <c:v>51</c:v>
                </c:pt>
                <c:pt idx="8374">
                  <c:v>54</c:v>
                </c:pt>
                <c:pt idx="8375">
                  <c:v>40</c:v>
                </c:pt>
                <c:pt idx="8376">
                  <c:v>45</c:v>
                </c:pt>
                <c:pt idx="8377">
                  <c:v>64</c:v>
                </c:pt>
                <c:pt idx="8378">
                  <c:v>40</c:v>
                </c:pt>
                <c:pt idx="8379">
                  <c:v>48</c:v>
                </c:pt>
                <c:pt idx="8380">
                  <c:v>74</c:v>
                </c:pt>
                <c:pt idx="8381">
                  <c:v>57</c:v>
                </c:pt>
                <c:pt idx="8382">
                  <c:v>60</c:v>
                </c:pt>
                <c:pt idx="8383">
                  <c:v>54</c:v>
                </c:pt>
                <c:pt idx="8384">
                  <c:v>33</c:v>
                </c:pt>
                <c:pt idx="8385">
                  <c:v>48</c:v>
                </c:pt>
                <c:pt idx="8386">
                  <c:v>50</c:v>
                </c:pt>
                <c:pt idx="8387">
                  <c:v>63</c:v>
                </c:pt>
                <c:pt idx="8388">
                  <c:v>72</c:v>
                </c:pt>
                <c:pt idx="8389">
                  <c:v>37</c:v>
                </c:pt>
                <c:pt idx="8390">
                  <c:v>47</c:v>
                </c:pt>
                <c:pt idx="8391">
                  <c:v>67</c:v>
                </c:pt>
                <c:pt idx="8392">
                  <c:v>48</c:v>
                </c:pt>
                <c:pt idx="8393">
                  <c:v>35</c:v>
                </c:pt>
                <c:pt idx="8394">
                  <c:v>49</c:v>
                </c:pt>
                <c:pt idx="8395">
                  <c:v>78</c:v>
                </c:pt>
                <c:pt idx="8396">
                  <c:v>44</c:v>
                </c:pt>
                <c:pt idx="8397">
                  <c:v>57</c:v>
                </c:pt>
                <c:pt idx="8398">
                  <c:v>95</c:v>
                </c:pt>
                <c:pt idx="8399">
                  <c:v>65</c:v>
                </c:pt>
                <c:pt idx="8400">
                  <c:v>55</c:v>
                </c:pt>
                <c:pt idx="8401">
                  <c:v>84</c:v>
                </c:pt>
                <c:pt idx="8402">
                  <c:v>53</c:v>
                </c:pt>
                <c:pt idx="8403">
                  <c:v>55</c:v>
                </c:pt>
                <c:pt idx="8404">
                  <c:v>67</c:v>
                </c:pt>
                <c:pt idx="8405">
                  <c:v>63</c:v>
                </c:pt>
                <c:pt idx="8406">
                  <c:v>37</c:v>
                </c:pt>
                <c:pt idx="8407">
                  <c:v>51</c:v>
                </c:pt>
                <c:pt idx="8408">
                  <c:v>63</c:v>
                </c:pt>
                <c:pt idx="8409">
                  <c:v>78</c:v>
                </c:pt>
                <c:pt idx="8410">
                  <c:v>78</c:v>
                </c:pt>
                <c:pt idx="8411">
                  <c:v>55</c:v>
                </c:pt>
                <c:pt idx="8412">
                  <c:v>47</c:v>
                </c:pt>
                <c:pt idx="8413">
                  <c:v>55</c:v>
                </c:pt>
                <c:pt idx="8414">
                  <c:v>45</c:v>
                </c:pt>
                <c:pt idx="8415">
                  <c:v>85</c:v>
                </c:pt>
                <c:pt idx="8416">
                  <c:v>70</c:v>
                </c:pt>
                <c:pt idx="8417">
                  <c:v>62</c:v>
                </c:pt>
                <c:pt idx="8418">
                  <c:v>39</c:v>
                </c:pt>
                <c:pt idx="8419">
                  <c:v>66</c:v>
                </c:pt>
                <c:pt idx="8420">
                  <c:v>63</c:v>
                </c:pt>
                <c:pt idx="8421">
                  <c:v>81</c:v>
                </c:pt>
                <c:pt idx="8422">
                  <c:v>38</c:v>
                </c:pt>
                <c:pt idx="8423">
                  <c:v>62</c:v>
                </c:pt>
                <c:pt idx="8424">
                  <c:v>45</c:v>
                </c:pt>
                <c:pt idx="8425">
                  <c:v>46</c:v>
                </c:pt>
                <c:pt idx="8426">
                  <c:v>53</c:v>
                </c:pt>
                <c:pt idx="8427">
                  <c:v>87</c:v>
                </c:pt>
                <c:pt idx="8428">
                  <c:v>98</c:v>
                </c:pt>
                <c:pt idx="8429">
                  <c:v>72</c:v>
                </c:pt>
                <c:pt idx="8430">
                  <c:v>39</c:v>
                </c:pt>
                <c:pt idx="8431">
                  <c:v>59</c:v>
                </c:pt>
                <c:pt idx="8432">
                  <c:v>45</c:v>
                </c:pt>
                <c:pt idx="8433">
                  <c:v>59</c:v>
                </c:pt>
                <c:pt idx="8434">
                  <c:v>35</c:v>
                </c:pt>
                <c:pt idx="8435">
                  <c:v>85</c:v>
                </c:pt>
                <c:pt idx="8436">
                  <c:v>80</c:v>
                </c:pt>
                <c:pt idx="8437">
                  <c:v>48</c:v>
                </c:pt>
                <c:pt idx="8438">
                  <c:v>39</c:v>
                </c:pt>
                <c:pt idx="8439">
                  <c:v>41</c:v>
                </c:pt>
                <c:pt idx="8440">
                  <c:v>50</c:v>
                </c:pt>
                <c:pt idx="8441">
                  <c:v>45</c:v>
                </c:pt>
                <c:pt idx="8442">
                  <c:v>52</c:v>
                </c:pt>
                <c:pt idx="8443">
                  <c:v>55</c:v>
                </c:pt>
                <c:pt idx="8444">
                  <c:v>38</c:v>
                </c:pt>
                <c:pt idx="8445">
                  <c:v>53</c:v>
                </c:pt>
                <c:pt idx="8446">
                  <c:v>57</c:v>
                </c:pt>
                <c:pt idx="8447">
                  <c:v>55</c:v>
                </c:pt>
                <c:pt idx="8448">
                  <c:v>46</c:v>
                </c:pt>
                <c:pt idx="8449">
                  <c:v>52</c:v>
                </c:pt>
                <c:pt idx="8450">
                  <c:v>48</c:v>
                </c:pt>
                <c:pt idx="8451">
                  <c:v>44</c:v>
                </c:pt>
                <c:pt idx="8452">
                  <c:v>72</c:v>
                </c:pt>
                <c:pt idx="8453">
                  <c:v>74</c:v>
                </c:pt>
                <c:pt idx="8454">
                  <c:v>35</c:v>
                </c:pt>
                <c:pt idx="8455">
                  <c:v>55</c:v>
                </c:pt>
                <c:pt idx="8456">
                  <c:v>90</c:v>
                </c:pt>
                <c:pt idx="8457">
                  <c:v>66</c:v>
                </c:pt>
                <c:pt idx="8458">
                  <c:v>52</c:v>
                </c:pt>
                <c:pt idx="8459">
                  <c:v>50</c:v>
                </c:pt>
                <c:pt idx="8460">
                  <c:v>57</c:v>
                </c:pt>
                <c:pt idx="8461">
                  <c:v>58</c:v>
                </c:pt>
                <c:pt idx="8462">
                  <c:v>62</c:v>
                </c:pt>
                <c:pt idx="8463">
                  <c:v>47</c:v>
                </c:pt>
                <c:pt idx="8464">
                  <c:v>67</c:v>
                </c:pt>
                <c:pt idx="8465">
                  <c:v>51</c:v>
                </c:pt>
                <c:pt idx="8466">
                  <c:v>58</c:v>
                </c:pt>
                <c:pt idx="8467">
                  <c:v>48</c:v>
                </c:pt>
                <c:pt idx="8468">
                  <c:v>55</c:v>
                </c:pt>
                <c:pt idx="8469">
                  <c:v>57</c:v>
                </c:pt>
                <c:pt idx="8470">
                  <c:v>36</c:v>
                </c:pt>
                <c:pt idx="8471">
                  <c:v>67</c:v>
                </c:pt>
                <c:pt idx="8472">
                  <c:v>45</c:v>
                </c:pt>
                <c:pt idx="8473">
                  <c:v>49</c:v>
                </c:pt>
                <c:pt idx="8474">
                  <c:v>73</c:v>
                </c:pt>
                <c:pt idx="8475">
                  <c:v>66</c:v>
                </c:pt>
                <c:pt idx="8476">
                  <c:v>66</c:v>
                </c:pt>
                <c:pt idx="8477">
                  <c:v>60</c:v>
                </c:pt>
                <c:pt idx="8478">
                  <c:v>36</c:v>
                </c:pt>
                <c:pt idx="8479">
                  <c:v>54</c:v>
                </c:pt>
                <c:pt idx="8480">
                  <c:v>38</c:v>
                </c:pt>
                <c:pt idx="8481">
                  <c:v>46</c:v>
                </c:pt>
                <c:pt idx="8482">
                  <c:v>32</c:v>
                </c:pt>
                <c:pt idx="8483">
                  <c:v>74</c:v>
                </c:pt>
                <c:pt idx="8484">
                  <c:v>58</c:v>
                </c:pt>
                <c:pt idx="8485">
                  <c:v>77</c:v>
                </c:pt>
                <c:pt idx="8486">
                  <c:v>81</c:v>
                </c:pt>
                <c:pt idx="8487">
                  <c:v>53</c:v>
                </c:pt>
                <c:pt idx="8488">
                  <c:v>57</c:v>
                </c:pt>
                <c:pt idx="8489">
                  <c:v>38</c:v>
                </c:pt>
                <c:pt idx="8490">
                  <c:v>35</c:v>
                </c:pt>
                <c:pt idx="8491">
                  <c:v>67</c:v>
                </c:pt>
                <c:pt idx="8492">
                  <c:v>44</c:v>
                </c:pt>
                <c:pt idx="8493">
                  <c:v>60</c:v>
                </c:pt>
                <c:pt idx="8494">
                  <c:v>52</c:v>
                </c:pt>
                <c:pt idx="8495">
                  <c:v>69</c:v>
                </c:pt>
                <c:pt idx="8496">
                  <c:v>46</c:v>
                </c:pt>
                <c:pt idx="8497">
                  <c:v>39</c:v>
                </c:pt>
                <c:pt idx="8498">
                  <c:v>48</c:v>
                </c:pt>
                <c:pt idx="8499">
                  <c:v>57</c:v>
                </c:pt>
                <c:pt idx="8500">
                  <c:v>62</c:v>
                </c:pt>
                <c:pt idx="8501">
                  <c:v>84</c:v>
                </c:pt>
                <c:pt idx="8502">
                  <c:v>87</c:v>
                </c:pt>
                <c:pt idx="8503">
                  <c:v>72</c:v>
                </c:pt>
                <c:pt idx="8504">
                  <c:v>33</c:v>
                </c:pt>
                <c:pt idx="8505">
                  <c:v>55</c:v>
                </c:pt>
                <c:pt idx="8506">
                  <c:v>56</c:v>
                </c:pt>
                <c:pt idx="8507">
                  <c:v>64</c:v>
                </c:pt>
                <c:pt idx="8508">
                  <c:v>69</c:v>
                </c:pt>
                <c:pt idx="8509">
                  <c:v>48</c:v>
                </c:pt>
                <c:pt idx="8510">
                  <c:v>52</c:v>
                </c:pt>
                <c:pt idx="8511">
                  <c:v>37</c:v>
                </c:pt>
                <c:pt idx="8512">
                  <c:v>50</c:v>
                </c:pt>
                <c:pt idx="8513">
                  <c:v>40</c:v>
                </c:pt>
                <c:pt idx="8514">
                  <c:v>85</c:v>
                </c:pt>
                <c:pt idx="8515">
                  <c:v>38</c:v>
                </c:pt>
                <c:pt idx="8516">
                  <c:v>52</c:v>
                </c:pt>
                <c:pt idx="8517">
                  <c:v>72</c:v>
                </c:pt>
                <c:pt idx="8518">
                  <c:v>54</c:v>
                </c:pt>
                <c:pt idx="8519">
                  <c:v>57</c:v>
                </c:pt>
                <c:pt idx="8520">
                  <c:v>52</c:v>
                </c:pt>
                <c:pt idx="8521">
                  <c:v>60</c:v>
                </c:pt>
                <c:pt idx="8522">
                  <c:v>67</c:v>
                </c:pt>
                <c:pt idx="8523">
                  <c:v>44</c:v>
                </c:pt>
                <c:pt idx="8524">
                  <c:v>38</c:v>
                </c:pt>
                <c:pt idx="8525">
                  <c:v>61</c:v>
                </c:pt>
                <c:pt idx="8526">
                  <c:v>63</c:v>
                </c:pt>
                <c:pt idx="8527">
                  <c:v>38</c:v>
                </c:pt>
                <c:pt idx="8528">
                  <c:v>52</c:v>
                </c:pt>
                <c:pt idx="8529">
                  <c:v>53</c:v>
                </c:pt>
                <c:pt idx="8530">
                  <c:v>74</c:v>
                </c:pt>
                <c:pt idx="8531">
                  <c:v>44</c:v>
                </c:pt>
                <c:pt idx="8532">
                  <c:v>43</c:v>
                </c:pt>
                <c:pt idx="8533">
                  <c:v>47</c:v>
                </c:pt>
                <c:pt idx="8534">
                  <c:v>46</c:v>
                </c:pt>
                <c:pt idx="8535">
                  <c:v>38</c:v>
                </c:pt>
                <c:pt idx="8536">
                  <c:v>64</c:v>
                </c:pt>
                <c:pt idx="8537">
                  <c:v>41</c:v>
                </c:pt>
                <c:pt idx="8538">
                  <c:v>51</c:v>
                </c:pt>
                <c:pt idx="8539">
                  <c:v>30</c:v>
                </c:pt>
                <c:pt idx="8540">
                  <c:v>58</c:v>
                </c:pt>
                <c:pt idx="8541">
                  <c:v>90</c:v>
                </c:pt>
                <c:pt idx="8542">
                  <c:v>36</c:v>
                </c:pt>
                <c:pt idx="8543">
                  <c:v>39</c:v>
                </c:pt>
                <c:pt idx="8544">
                  <c:v>61</c:v>
                </c:pt>
                <c:pt idx="8545">
                  <c:v>46</c:v>
                </c:pt>
                <c:pt idx="8546">
                  <c:v>50</c:v>
                </c:pt>
                <c:pt idx="8547">
                  <c:v>66</c:v>
                </c:pt>
                <c:pt idx="8548">
                  <c:v>58</c:v>
                </c:pt>
                <c:pt idx="8549">
                  <c:v>51</c:v>
                </c:pt>
                <c:pt idx="8550">
                  <c:v>78</c:v>
                </c:pt>
                <c:pt idx="8551">
                  <c:v>76</c:v>
                </c:pt>
                <c:pt idx="8552">
                  <c:v>46</c:v>
                </c:pt>
                <c:pt idx="8553">
                  <c:v>75</c:v>
                </c:pt>
                <c:pt idx="8554">
                  <c:v>46</c:v>
                </c:pt>
                <c:pt idx="8555">
                  <c:v>40</c:v>
                </c:pt>
                <c:pt idx="8556">
                  <c:v>75</c:v>
                </c:pt>
                <c:pt idx="8557">
                  <c:v>55</c:v>
                </c:pt>
                <c:pt idx="8558">
                  <c:v>47</c:v>
                </c:pt>
                <c:pt idx="8559">
                  <c:v>63</c:v>
                </c:pt>
                <c:pt idx="8560">
                  <c:v>51</c:v>
                </c:pt>
                <c:pt idx="8561">
                  <c:v>70</c:v>
                </c:pt>
                <c:pt idx="8562">
                  <c:v>92</c:v>
                </c:pt>
                <c:pt idx="8563">
                  <c:v>91</c:v>
                </c:pt>
                <c:pt idx="8564">
                  <c:v>50</c:v>
                </c:pt>
                <c:pt idx="8565">
                  <c:v>48</c:v>
                </c:pt>
                <c:pt idx="8566">
                  <c:v>37</c:v>
                </c:pt>
                <c:pt idx="8567">
                  <c:v>47</c:v>
                </c:pt>
                <c:pt idx="8568">
                  <c:v>71</c:v>
                </c:pt>
                <c:pt idx="8569">
                  <c:v>40</c:v>
                </c:pt>
                <c:pt idx="8570">
                  <c:v>47</c:v>
                </c:pt>
                <c:pt idx="8571">
                  <c:v>64</c:v>
                </c:pt>
                <c:pt idx="8572">
                  <c:v>63</c:v>
                </c:pt>
                <c:pt idx="8573">
                  <c:v>57</c:v>
                </c:pt>
                <c:pt idx="8574">
                  <c:v>56</c:v>
                </c:pt>
                <c:pt idx="8575">
                  <c:v>35</c:v>
                </c:pt>
                <c:pt idx="8576">
                  <c:v>72</c:v>
                </c:pt>
                <c:pt idx="8577">
                  <c:v>58</c:v>
                </c:pt>
                <c:pt idx="8578">
                  <c:v>58</c:v>
                </c:pt>
                <c:pt idx="8579">
                  <c:v>78</c:v>
                </c:pt>
                <c:pt idx="8580">
                  <c:v>71</c:v>
                </c:pt>
                <c:pt idx="8581">
                  <c:v>66</c:v>
                </c:pt>
                <c:pt idx="8582">
                  <c:v>68</c:v>
                </c:pt>
                <c:pt idx="8583">
                  <c:v>46</c:v>
                </c:pt>
                <c:pt idx="8584">
                  <c:v>72</c:v>
                </c:pt>
                <c:pt idx="8585">
                  <c:v>72</c:v>
                </c:pt>
                <c:pt idx="8586">
                  <c:v>74</c:v>
                </c:pt>
                <c:pt idx="8587">
                  <c:v>60</c:v>
                </c:pt>
                <c:pt idx="8588">
                  <c:v>80</c:v>
                </c:pt>
                <c:pt idx="8589">
                  <c:v>55</c:v>
                </c:pt>
                <c:pt idx="8590">
                  <c:v>48</c:v>
                </c:pt>
                <c:pt idx="8591">
                  <c:v>77</c:v>
                </c:pt>
                <c:pt idx="8592">
                  <c:v>39</c:v>
                </c:pt>
                <c:pt idx="8593">
                  <c:v>59</c:v>
                </c:pt>
                <c:pt idx="8594">
                  <c:v>49</c:v>
                </c:pt>
                <c:pt idx="8595">
                  <c:v>39</c:v>
                </c:pt>
                <c:pt idx="8596">
                  <c:v>37</c:v>
                </c:pt>
                <c:pt idx="8597">
                  <c:v>39</c:v>
                </c:pt>
                <c:pt idx="8598">
                  <c:v>79</c:v>
                </c:pt>
                <c:pt idx="8599">
                  <c:v>46</c:v>
                </c:pt>
                <c:pt idx="8600">
                  <c:v>62</c:v>
                </c:pt>
                <c:pt idx="8601">
                  <c:v>45</c:v>
                </c:pt>
                <c:pt idx="8602">
                  <c:v>43</c:v>
                </c:pt>
                <c:pt idx="8603">
                  <c:v>35</c:v>
                </c:pt>
                <c:pt idx="8604">
                  <c:v>59</c:v>
                </c:pt>
                <c:pt idx="8605">
                  <c:v>73</c:v>
                </c:pt>
                <c:pt idx="8606">
                  <c:v>77</c:v>
                </c:pt>
                <c:pt idx="8607">
                  <c:v>68</c:v>
                </c:pt>
                <c:pt idx="8608">
                  <c:v>74</c:v>
                </c:pt>
                <c:pt idx="8609">
                  <c:v>68</c:v>
                </c:pt>
                <c:pt idx="8610">
                  <c:v>50</c:v>
                </c:pt>
                <c:pt idx="8611">
                  <c:v>64</c:v>
                </c:pt>
                <c:pt idx="8612">
                  <c:v>35</c:v>
                </c:pt>
                <c:pt idx="8613">
                  <c:v>77</c:v>
                </c:pt>
                <c:pt idx="8614">
                  <c:v>51</c:v>
                </c:pt>
                <c:pt idx="8615">
                  <c:v>56</c:v>
                </c:pt>
                <c:pt idx="8616">
                  <c:v>64</c:v>
                </c:pt>
                <c:pt idx="8617">
                  <c:v>41</c:v>
                </c:pt>
                <c:pt idx="8618">
                  <c:v>45</c:v>
                </c:pt>
                <c:pt idx="8619">
                  <c:v>51</c:v>
                </c:pt>
                <c:pt idx="8620">
                  <c:v>73</c:v>
                </c:pt>
                <c:pt idx="8621">
                  <c:v>64</c:v>
                </c:pt>
                <c:pt idx="8622">
                  <c:v>44</c:v>
                </c:pt>
                <c:pt idx="8623">
                  <c:v>73</c:v>
                </c:pt>
                <c:pt idx="8624">
                  <c:v>65</c:v>
                </c:pt>
                <c:pt idx="8625">
                  <c:v>52</c:v>
                </c:pt>
                <c:pt idx="8626">
                  <c:v>48</c:v>
                </c:pt>
                <c:pt idx="8627">
                  <c:v>50</c:v>
                </c:pt>
                <c:pt idx="8628">
                  <c:v>40</c:v>
                </c:pt>
                <c:pt idx="8629">
                  <c:v>65</c:v>
                </c:pt>
                <c:pt idx="8630">
                  <c:v>62</c:v>
                </c:pt>
                <c:pt idx="8631">
                  <c:v>72</c:v>
                </c:pt>
                <c:pt idx="8632">
                  <c:v>49</c:v>
                </c:pt>
                <c:pt idx="8633">
                  <c:v>58</c:v>
                </c:pt>
                <c:pt idx="8634">
                  <c:v>34</c:v>
                </c:pt>
                <c:pt idx="8635">
                  <c:v>36</c:v>
                </c:pt>
                <c:pt idx="8636">
                  <c:v>43</c:v>
                </c:pt>
                <c:pt idx="8637">
                  <c:v>59</c:v>
                </c:pt>
                <c:pt idx="8638">
                  <c:v>44</c:v>
                </c:pt>
                <c:pt idx="8639">
                  <c:v>36</c:v>
                </c:pt>
                <c:pt idx="8640">
                  <c:v>51</c:v>
                </c:pt>
                <c:pt idx="8641">
                  <c:v>56</c:v>
                </c:pt>
                <c:pt idx="8642">
                  <c:v>59</c:v>
                </c:pt>
                <c:pt idx="8643">
                  <c:v>68</c:v>
                </c:pt>
                <c:pt idx="8644">
                  <c:v>49</c:v>
                </c:pt>
                <c:pt idx="8645">
                  <c:v>32</c:v>
                </c:pt>
                <c:pt idx="8646">
                  <c:v>58</c:v>
                </c:pt>
                <c:pt idx="8647">
                  <c:v>46</c:v>
                </c:pt>
                <c:pt idx="8648">
                  <c:v>61</c:v>
                </c:pt>
                <c:pt idx="8649">
                  <c:v>43</c:v>
                </c:pt>
                <c:pt idx="8650">
                  <c:v>48</c:v>
                </c:pt>
                <c:pt idx="8651">
                  <c:v>49</c:v>
                </c:pt>
                <c:pt idx="8652">
                  <c:v>44</c:v>
                </c:pt>
                <c:pt idx="8653">
                  <c:v>44</c:v>
                </c:pt>
                <c:pt idx="8654">
                  <c:v>38</c:v>
                </c:pt>
                <c:pt idx="8655">
                  <c:v>46</c:v>
                </c:pt>
                <c:pt idx="8656">
                  <c:v>55</c:v>
                </c:pt>
                <c:pt idx="8657">
                  <c:v>40</c:v>
                </c:pt>
                <c:pt idx="8658">
                  <c:v>51</c:v>
                </c:pt>
                <c:pt idx="8659">
                  <c:v>45</c:v>
                </c:pt>
                <c:pt idx="8660">
                  <c:v>47</c:v>
                </c:pt>
                <c:pt idx="8661">
                  <c:v>47</c:v>
                </c:pt>
                <c:pt idx="8662">
                  <c:v>37</c:v>
                </c:pt>
                <c:pt idx="8663">
                  <c:v>38</c:v>
                </c:pt>
                <c:pt idx="8664">
                  <c:v>36</c:v>
                </c:pt>
                <c:pt idx="8665">
                  <c:v>48</c:v>
                </c:pt>
                <c:pt idx="8666">
                  <c:v>50</c:v>
                </c:pt>
                <c:pt idx="8667">
                  <c:v>44</c:v>
                </c:pt>
                <c:pt idx="8668">
                  <c:v>40</c:v>
                </c:pt>
                <c:pt idx="8669">
                  <c:v>28</c:v>
                </c:pt>
                <c:pt idx="8670">
                  <c:v>58</c:v>
                </c:pt>
                <c:pt idx="8671">
                  <c:v>28</c:v>
                </c:pt>
                <c:pt idx="8672">
                  <c:v>44</c:v>
                </c:pt>
              </c:numCache>
            </c:numRef>
          </c:yVal>
          <c:smooth val="0"/>
          <c:extLst>
            <c:ext xmlns:c16="http://schemas.microsoft.com/office/drawing/2014/chart" uri="{C3380CC4-5D6E-409C-BE32-E72D297353CC}">
              <c16:uniqueId val="{00000001-7C2C-4C94-AD8B-0DFAE029B187}"/>
            </c:ext>
          </c:extLst>
        </c:ser>
        <c:dLbls>
          <c:showLegendKey val="0"/>
          <c:showVal val="0"/>
          <c:showCatName val="0"/>
          <c:showSerName val="0"/>
          <c:showPercent val="0"/>
          <c:showBubbleSize val="0"/>
        </c:dLbls>
        <c:axId val="733116368"/>
        <c:axId val="733116848"/>
      </c:scatterChart>
      <c:valAx>
        <c:axId val="733116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16848"/>
        <c:crosses val="autoZero"/>
        <c:crossBetween val="midCat"/>
      </c:valAx>
      <c:valAx>
        <c:axId val="73311684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DELIVERY</a:t>
                </a:r>
                <a:r>
                  <a:rPr lang="en-IN" baseline="0"/>
                  <a:t> TIMING</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163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FIRST PROJECT (2).xlsx] FOOD PERFORMACE (PIVOT TABLE)!PivotTable3</c:name>
    <c:fmtId val="1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400" b="0" i="0" u="none" strike="noStrike" baseline="0">
                <a:effectLst/>
              </a:rPr>
              <a:t>Top 5 Cities by Restaurant Count</a:t>
            </a:r>
            <a:r>
              <a:rPr lang="en-US" sz="1400"/>
              <a:t> </a:t>
            </a:r>
          </a:p>
        </c:rich>
      </c:tx>
      <c:layout>
        <c:manualLayout>
          <c:xMode val="edge"/>
          <c:yMode val="edge"/>
          <c:x val="0.32502105753972732"/>
          <c:y val="0.12397929425488481"/>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90585241730277E-2"/>
          <c:y val="0.23550707203266255"/>
          <c:w val="0.83738754983871289"/>
          <c:h val="0.53774387576552929"/>
        </c:manualLayout>
      </c:layout>
      <c:barChart>
        <c:barDir val="col"/>
        <c:grouping val="clustered"/>
        <c:varyColors val="0"/>
        <c:ser>
          <c:idx val="0"/>
          <c:order val="0"/>
          <c:tx>
            <c:strRef>
              <c:f>' FOOD PERFORMACE (PIVOT TABLE)'!$B$15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FOOD PERFORMACE (PIVOT TABLE)'!$A$16:$A$24</c:f>
              <c:strCache>
                <c:ptCount val="8"/>
                <c:pt idx="0">
                  <c:v>Ahmedabad</c:v>
                </c:pt>
                <c:pt idx="1">
                  <c:v>Bangalore</c:v>
                </c:pt>
                <c:pt idx="2">
                  <c:v>Chennai</c:v>
                </c:pt>
                <c:pt idx="3">
                  <c:v>Delhi</c:v>
                </c:pt>
                <c:pt idx="4">
                  <c:v>Hyderabad</c:v>
                </c:pt>
                <c:pt idx="5">
                  <c:v>Kolkata</c:v>
                </c:pt>
                <c:pt idx="6">
                  <c:v>Mumbai</c:v>
                </c:pt>
                <c:pt idx="7">
                  <c:v>Pune</c:v>
                </c:pt>
              </c:strCache>
            </c:strRef>
          </c:cat>
          <c:val>
            <c:numRef>
              <c:f>' FOOD PERFORMACE (PIVOT TABLE)'!$B$16:$B$24</c:f>
              <c:numCache>
                <c:formatCode>General</c:formatCode>
                <c:ptCount val="8"/>
                <c:pt idx="0">
                  <c:v>716</c:v>
                </c:pt>
                <c:pt idx="1">
                  <c:v>946</c:v>
                </c:pt>
                <c:pt idx="2">
                  <c:v>1105</c:v>
                </c:pt>
                <c:pt idx="3">
                  <c:v>611</c:v>
                </c:pt>
                <c:pt idx="4">
                  <c:v>1074</c:v>
                </c:pt>
                <c:pt idx="5">
                  <c:v>1346</c:v>
                </c:pt>
                <c:pt idx="6">
                  <c:v>1275</c:v>
                </c:pt>
                <c:pt idx="7">
                  <c:v>1089</c:v>
                </c:pt>
              </c:numCache>
            </c:numRef>
          </c:val>
          <c:extLst>
            <c:ext xmlns:c16="http://schemas.microsoft.com/office/drawing/2014/chart" uri="{C3380CC4-5D6E-409C-BE32-E72D297353CC}">
              <c16:uniqueId val="{00000000-6177-4EB9-B9ED-F3D3461A78A8}"/>
            </c:ext>
          </c:extLst>
        </c:ser>
        <c:dLbls>
          <c:dLblPos val="inEnd"/>
          <c:showLegendKey val="0"/>
          <c:showVal val="1"/>
          <c:showCatName val="0"/>
          <c:showSerName val="0"/>
          <c:showPercent val="0"/>
          <c:showBubbleSize val="0"/>
        </c:dLbls>
        <c:gapWidth val="41"/>
        <c:axId val="790206048"/>
        <c:axId val="790208448"/>
      </c:barChart>
      <c:catAx>
        <c:axId val="79020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90208448"/>
        <c:crosses val="autoZero"/>
        <c:auto val="1"/>
        <c:lblAlgn val="ctr"/>
        <c:lblOffset val="100"/>
        <c:noMultiLvlLbl val="0"/>
      </c:catAx>
      <c:valAx>
        <c:axId val="790208448"/>
        <c:scaling>
          <c:orientation val="minMax"/>
        </c:scaling>
        <c:delete val="1"/>
        <c:axPos val="l"/>
        <c:numFmt formatCode="General" sourceLinked="1"/>
        <c:majorTickMark val="none"/>
        <c:minorTickMark val="none"/>
        <c:tickLblPos val="nextTo"/>
        <c:crossAx val="79020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FIRST PROJECT (2).xlsx] FOOD PERFORMACE (PIVOT TABLE)!PivotTable3</c:name>
    <c:fmtId val="2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sz="1400" b="0" i="0" u="none" strike="noStrike" baseline="0">
                <a:effectLst/>
              </a:rPr>
              <a:t>Top 5 Cities by Restaurant Count</a:t>
            </a:r>
            <a:r>
              <a:rPr lang="en-US" sz="1400"/>
              <a:t> </a:t>
            </a:r>
          </a:p>
        </c:rich>
      </c:tx>
      <c:layout>
        <c:manualLayout>
          <c:xMode val="edge"/>
          <c:yMode val="edge"/>
          <c:x val="0.32502105753972732"/>
          <c:y val="0.12397929425488481"/>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90621122216456E-2"/>
          <c:y val="0.23550707203266255"/>
          <c:w val="0.83738754983871289"/>
          <c:h val="0.53774387576552929"/>
        </c:manualLayout>
      </c:layout>
      <c:barChart>
        <c:barDir val="col"/>
        <c:grouping val="clustered"/>
        <c:varyColors val="0"/>
        <c:ser>
          <c:idx val="0"/>
          <c:order val="0"/>
          <c:tx>
            <c:strRef>
              <c:f>' FOOD PERFORMACE (PIVOT TABLE)'!$B$15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FOOD PERFORMACE (PIVOT TABLE)'!$A$16:$A$24</c:f>
              <c:strCache>
                <c:ptCount val="8"/>
                <c:pt idx="0">
                  <c:v>Ahmedabad</c:v>
                </c:pt>
                <c:pt idx="1">
                  <c:v>Bangalore</c:v>
                </c:pt>
                <c:pt idx="2">
                  <c:v>Chennai</c:v>
                </c:pt>
                <c:pt idx="3">
                  <c:v>Delhi</c:v>
                </c:pt>
                <c:pt idx="4">
                  <c:v>Hyderabad</c:v>
                </c:pt>
                <c:pt idx="5">
                  <c:v>Kolkata</c:v>
                </c:pt>
                <c:pt idx="6">
                  <c:v>Mumbai</c:v>
                </c:pt>
                <c:pt idx="7">
                  <c:v>Pune</c:v>
                </c:pt>
              </c:strCache>
            </c:strRef>
          </c:cat>
          <c:val>
            <c:numRef>
              <c:f>' FOOD PERFORMACE (PIVOT TABLE)'!$B$16:$B$24</c:f>
              <c:numCache>
                <c:formatCode>General</c:formatCode>
                <c:ptCount val="8"/>
                <c:pt idx="0">
                  <c:v>716</c:v>
                </c:pt>
                <c:pt idx="1">
                  <c:v>946</c:v>
                </c:pt>
                <c:pt idx="2">
                  <c:v>1105</c:v>
                </c:pt>
                <c:pt idx="3">
                  <c:v>611</c:v>
                </c:pt>
                <c:pt idx="4">
                  <c:v>1074</c:v>
                </c:pt>
                <c:pt idx="5">
                  <c:v>1346</c:v>
                </c:pt>
                <c:pt idx="6">
                  <c:v>1275</c:v>
                </c:pt>
                <c:pt idx="7">
                  <c:v>1089</c:v>
                </c:pt>
              </c:numCache>
            </c:numRef>
          </c:val>
          <c:extLst>
            <c:ext xmlns:c16="http://schemas.microsoft.com/office/drawing/2014/chart" uri="{C3380CC4-5D6E-409C-BE32-E72D297353CC}">
              <c16:uniqueId val="{00000000-B98A-49CA-A553-0D3A0F8BEDF7}"/>
            </c:ext>
          </c:extLst>
        </c:ser>
        <c:dLbls>
          <c:dLblPos val="inEnd"/>
          <c:showLegendKey val="0"/>
          <c:showVal val="1"/>
          <c:showCatName val="0"/>
          <c:showSerName val="0"/>
          <c:showPercent val="0"/>
          <c:showBubbleSize val="0"/>
        </c:dLbls>
        <c:gapWidth val="41"/>
        <c:axId val="790206048"/>
        <c:axId val="790208448"/>
      </c:barChart>
      <c:catAx>
        <c:axId val="79020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90208448"/>
        <c:crosses val="autoZero"/>
        <c:auto val="1"/>
        <c:lblAlgn val="ctr"/>
        <c:lblOffset val="100"/>
        <c:noMultiLvlLbl val="0"/>
      </c:catAx>
      <c:valAx>
        <c:axId val="790208448"/>
        <c:scaling>
          <c:orientation val="minMax"/>
        </c:scaling>
        <c:delete val="1"/>
        <c:axPos val="l"/>
        <c:numFmt formatCode="General" sourceLinked="1"/>
        <c:majorTickMark val="none"/>
        <c:minorTickMark val="none"/>
        <c:tickLblPos val="nextTo"/>
        <c:crossAx val="79020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FIRST PROJECT (2).xlsx]SUMMARY OF CITY !PivotTable2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7030A0"/>
                </a:solidFill>
              </a:rPr>
              <a:t>Price Bucket Distribution</a:t>
            </a:r>
            <a:endParaRPr lang="en-US" b="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61111111111111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61111111111111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611111111111111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61111111111111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doughnutChart>
        <c:varyColors val="1"/>
        <c:ser>
          <c:idx val="0"/>
          <c:order val="0"/>
          <c:tx>
            <c:strRef>
              <c:f>'SUMMARY OF CITY '!$I$9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7C-41EA-9935-91B050866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7C-41EA-9935-91B050866B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7C-41EA-9935-91B050866B13}"/>
              </c:ext>
            </c:extLst>
          </c:dPt>
          <c:dLbls>
            <c:dLbl>
              <c:idx val="0"/>
              <c:layout>
                <c:manualLayout>
                  <c:x val="8.611111111111111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7C-41EA-9935-91B050866B13}"/>
                </c:ext>
              </c:extLst>
            </c:dLbl>
            <c:dLbl>
              <c:idx val="1"/>
              <c:layout>
                <c:manualLayout>
                  <c:x val="-8.61111111111111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7C-41EA-9935-91B050866B1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OF CITY '!$H$10:$H$13</c:f>
              <c:strCache>
                <c:ptCount val="3"/>
                <c:pt idx="0">
                  <c:v>BUDGET</c:v>
                </c:pt>
                <c:pt idx="1">
                  <c:v>MID</c:v>
                </c:pt>
                <c:pt idx="2">
                  <c:v>PREMIUM</c:v>
                </c:pt>
              </c:strCache>
            </c:strRef>
          </c:cat>
          <c:val>
            <c:numRef>
              <c:f>'SUMMARY OF CITY '!$I$10:$I$13</c:f>
              <c:numCache>
                <c:formatCode>General</c:formatCode>
                <c:ptCount val="3"/>
                <c:pt idx="0">
                  <c:v>5210</c:v>
                </c:pt>
                <c:pt idx="1">
                  <c:v>2253</c:v>
                </c:pt>
                <c:pt idx="2">
                  <c:v>699</c:v>
                </c:pt>
              </c:numCache>
            </c:numRef>
          </c:val>
          <c:extLst>
            <c:ext xmlns:c16="http://schemas.microsoft.com/office/drawing/2014/chart" uri="{C3380CC4-5D6E-409C-BE32-E72D297353CC}">
              <c16:uniqueId val="{00000006-1E7C-41EA-9935-91B050866B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Relationship Between Rating and Delivery Time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tx>
            <c:strRef>
              <c:f>'CLEAN DATA '!$J$1</c:f>
              <c:strCache>
                <c:ptCount val="1"/>
                <c:pt idx="0">
                  <c:v>Delivery time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solidFill>
                  <a:srgbClr val="92D050"/>
                </a:solid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errBars>
            <c:errDir val="x"/>
            <c:errBarType val="both"/>
            <c:errValType val="stdErr"/>
            <c:noEndCap val="0"/>
            <c:spPr>
              <a:noFill/>
              <a:ln w="9525">
                <a:solidFill>
                  <a:schemeClr val="lt1">
                    <a:lumMod val="50000"/>
                  </a:schemeClr>
                </a:solidFill>
                <a:round/>
              </a:ln>
              <a:effectLst/>
            </c:spPr>
          </c:errBars>
          <c:errBars>
            <c:errDir val="y"/>
            <c:errBarType val="both"/>
            <c:errValType val="stdErr"/>
            <c:noEndCap val="0"/>
            <c:spPr>
              <a:noFill/>
              <a:ln w="9525">
                <a:solidFill>
                  <a:schemeClr val="lt1">
                    <a:lumMod val="50000"/>
                  </a:schemeClr>
                </a:solidFill>
                <a:round/>
              </a:ln>
              <a:effectLst/>
            </c:spPr>
          </c:errBars>
          <c:xVal>
            <c:numRef>
              <c:f>'CLEAN DATA '!$F$2:$F$8674</c:f>
              <c:numCache>
                <c:formatCode>General</c:formatCode>
                <c:ptCount val="8673"/>
                <c:pt idx="0">
                  <c:v>4.4000000000000004</c:v>
                </c:pt>
                <c:pt idx="1">
                  <c:v>4.0999999999999996</c:v>
                </c:pt>
                <c:pt idx="2">
                  <c:v>4.4000000000000004</c:v>
                </c:pt>
                <c:pt idx="3">
                  <c:v>3.9</c:v>
                </c:pt>
                <c:pt idx="4">
                  <c:v>4</c:v>
                </c:pt>
                <c:pt idx="5">
                  <c:v>4.5</c:v>
                </c:pt>
                <c:pt idx="6">
                  <c:v>4.5</c:v>
                </c:pt>
                <c:pt idx="7">
                  <c:v>4.3</c:v>
                </c:pt>
                <c:pt idx="8">
                  <c:v>4.0999999999999996</c:v>
                </c:pt>
                <c:pt idx="9">
                  <c:v>4</c:v>
                </c:pt>
                <c:pt idx="10">
                  <c:v>4.4000000000000004</c:v>
                </c:pt>
                <c:pt idx="11">
                  <c:v>4.3</c:v>
                </c:pt>
                <c:pt idx="12">
                  <c:v>4.2</c:v>
                </c:pt>
                <c:pt idx="13">
                  <c:v>2.9</c:v>
                </c:pt>
                <c:pt idx="14">
                  <c:v>4.3</c:v>
                </c:pt>
                <c:pt idx="15">
                  <c:v>4.3</c:v>
                </c:pt>
                <c:pt idx="16">
                  <c:v>4.0999999999999996</c:v>
                </c:pt>
                <c:pt idx="17">
                  <c:v>4.4000000000000004</c:v>
                </c:pt>
                <c:pt idx="18">
                  <c:v>4.2</c:v>
                </c:pt>
                <c:pt idx="19">
                  <c:v>2.9</c:v>
                </c:pt>
                <c:pt idx="20">
                  <c:v>4.3</c:v>
                </c:pt>
                <c:pt idx="21">
                  <c:v>3.8</c:v>
                </c:pt>
                <c:pt idx="22">
                  <c:v>4.0999999999999996</c:v>
                </c:pt>
                <c:pt idx="23">
                  <c:v>4.0999999999999996</c:v>
                </c:pt>
                <c:pt idx="24">
                  <c:v>4.0999999999999996</c:v>
                </c:pt>
                <c:pt idx="25">
                  <c:v>4.3</c:v>
                </c:pt>
                <c:pt idx="26">
                  <c:v>4.2</c:v>
                </c:pt>
                <c:pt idx="27">
                  <c:v>4.3</c:v>
                </c:pt>
                <c:pt idx="28">
                  <c:v>4.2</c:v>
                </c:pt>
                <c:pt idx="29">
                  <c:v>4.2</c:v>
                </c:pt>
                <c:pt idx="30">
                  <c:v>4</c:v>
                </c:pt>
                <c:pt idx="31">
                  <c:v>4.3</c:v>
                </c:pt>
                <c:pt idx="32">
                  <c:v>4.2</c:v>
                </c:pt>
                <c:pt idx="33">
                  <c:v>4.2</c:v>
                </c:pt>
                <c:pt idx="34">
                  <c:v>4.0999999999999996</c:v>
                </c:pt>
                <c:pt idx="35">
                  <c:v>4.0999999999999996</c:v>
                </c:pt>
                <c:pt idx="36">
                  <c:v>4.4000000000000004</c:v>
                </c:pt>
                <c:pt idx="37">
                  <c:v>4.0999999999999996</c:v>
                </c:pt>
                <c:pt idx="38">
                  <c:v>4.2</c:v>
                </c:pt>
                <c:pt idx="39">
                  <c:v>4.4000000000000004</c:v>
                </c:pt>
                <c:pt idx="40">
                  <c:v>4.2</c:v>
                </c:pt>
                <c:pt idx="41">
                  <c:v>4.2</c:v>
                </c:pt>
                <c:pt idx="42">
                  <c:v>4</c:v>
                </c:pt>
                <c:pt idx="43">
                  <c:v>4.3</c:v>
                </c:pt>
                <c:pt idx="44">
                  <c:v>4.0999999999999996</c:v>
                </c:pt>
                <c:pt idx="45">
                  <c:v>4.5999999999999996</c:v>
                </c:pt>
                <c:pt idx="46">
                  <c:v>4.3</c:v>
                </c:pt>
                <c:pt idx="47">
                  <c:v>4.2</c:v>
                </c:pt>
                <c:pt idx="48">
                  <c:v>4.3</c:v>
                </c:pt>
                <c:pt idx="49">
                  <c:v>4.0999999999999996</c:v>
                </c:pt>
                <c:pt idx="50">
                  <c:v>2.9</c:v>
                </c:pt>
                <c:pt idx="51">
                  <c:v>4.4000000000000004</c:v>
                </c:pt>
                <c:pt idx="52">
                  <c:v>4.2</c:v>
                </c:pt>
                <c:pt idx="53">
                  <c:v>4.3</c:v>
                </c:pt>
                <c:pt idx="54">
                  <c:v>2.9</c:v>
                </c:pt>
                <c:pt idx="55">
                  <c:v>4.2</c:v>
                </c:pt>
                <c:pt idx="56">
                  <c:v>4.4000000000000004</c:v>
                </c:pt>
                <c:pt idx="57">
                  <c:v>4.3</c:v>
                </c:pt>
                <c:pt idx="58">
                  <c:v>4.3</c:v>
                </c:pt>
                <c:pt idx="59">
                  <c:v>4.3</c:v>
                </c:pt>
                <c:pt idx="60">
                  <c:v>4.3</c:v>
                </c:pt>
                <c:pt idx="61">
                  <c:v>2.9</c:v>
                </c:pt>
                <c:pt idx="62">
                  <c:v>4.2</c:v>
                </c:pt>
                <c:pt idx="63">
                  <c:v>4.2</c:v>
                </c:pt>
                <c:pt idx="64">
                  <c:v>4.3</c:v>
                </c:pt>
                <c:pt idx="65">
                  <c:v>4.4000000000000004</c:v>
                </c:pt>
                <c:pt idx="66">
                  <c:v>4.2</c:v>
                </c:pt>
                <c:pt idx="67">
                  <c:v>3.9</c:v>
                </c:pt>
                <c:pt idx="68">
                  <c:v>4.2</c:v>
                </c:pt>
                <c:pt idx="69">
                  <c:v>4.0999999999999996</c:v>
                </c:pt>
                <c:pt idx="70">
                  <c:v>4.3</c:v>
                </c:pt>
                <c:pt idx="71">
                  <c:v>4</c:v>
                </c:pt>
                <c:pt idx="72">
                  <c:v>3.9</c:v>
                </c:pt>
                <c:pt idx="73">
                  <c:v>4.0999999999999996</c:v>
                </c:pt>
                <c:pt idx="74">
                  <c:v>2.9</c:v>
                </c:pt>
                <c:pt idx="75">
                  <c:v>4.5</c:v>
                </c:pt>
                <c:pt idx="76">
                  <c:v>4.3</c:v>
                </c:pt>
                <c:pt idx="77">
                  <c:v>4.2</c:v>
                </c:pt>
                <c:pt idx="78">
                  <c:v>4</c:v>
                </c:pt>
                <c:pt idx="79">
                  <c:v>4.2</c:v>
                </c:pt>
                <c:pt idx="80">
                  <c:v>4.4000000000000004</c:v>
                </c:pt>
                <c:pt idx="81">
                  <c:v>4.2</c:v>
                </c:pt>
                <c:pt idx="82">
                  <c:v>2.9</c:v>
                </c:pt>
                <c:pt idx="83">
                  <c:v>4.0999999999999996</c:v>
                </c:pt>
                <c:pt idx="84">
                  <c:v>3.7</c:v>
                </c:pt>
                <c:pt idx="85">
                  <c:v>3.9</c:v>
                </c:pt>
                <c:pt idx="86">
                  <c:v>4.2</c:v>
                </c:pt>
                <c:pt idx="87">
                  <c:v>3.9</c:v>
                </c:pt>
                <c:pt idx="88">
                  <c:v>4.3</c:v>
                </c:pt>
                <c:pt idx="89">
                  <c:v>4.2</c:v>
                </c:pt>
                <c:pt idx="90">
                  <c:v>4.0999999999999996</c:v>
                </c:pt>
                <c:pt idx="91">
                  <c:v>3.7</c:v>
                </c:pt>
                <c:pt idx="92">
                  <c:v>3.9</c:v>
                </c:pt>
                <c:pt idx="93">
                  <c:v>3.8</c:v>
                </c:pt>
                <c:pt idx="94">
                  <c:v>3.8</c:v>
                </c:pt>
                <c:pt idx="95">
                  <c:v>3.9</c:v>
                </c:pt>
                <c:pt idx="96">
                  <c:v>4.0999999999999996</c:v>
                </c:pt>
                <c:pt idx="97">
                  <c:v>2.9</c:v>
                </c:pt>
                <c:pt idx="98">
                  <c:v>4.4000000000000004</c:v>
                </c:pt>
                <c:pt idx="99">
                  <c:v>4.4000000000000004</c:v>
                </c:pt>
                <c:pt idx="100">
                  <c:v>4.0999999999999996</c:v>
                </c:pt>
                <c:pt idx="101">
                  <c:v>3.9</c:v>
                </c:pt>
                <c:pt idx="102">
                  <c:v>4.2</c:v>
                </c:pt>
                <c:pt idx="103">
                  <c:v>4.0999999999999996</c:v>
                </c:pt>
                <c:pt idx="104">
                  <c:v>3.9</c:v>
                </c:pt>
                <c:pt idx="105">
                  <c:v>3.9</c:v>
                </c:pt>
                <c:pt idx="106">
                  <c:v>3.9</c:v>
                </c:pt>
                <c:pt idx="107">
                  <c:v>4.2</c:v>
                </c:pt>
                <c:pt idx="108">
                  <c:v>3.2</c:v>
                </c:pt>
                <c:pt idx="109">
                  <c:v>4</c:v>
                </c:pt>
                <c:pt idx="110">
                  <c:v>4.2</c:v>
                </c:pt>
                <c:pt idx="111">
                  <c:v>2.2000000000000002</c:v>
                </c:pt>
                <c:pt idx="112">
                  <c:v>3.6</c:v>
                </c:pt>
                <c:pt idx="113">
                  <c:v>3.9</c:v>
                </c:pt>
                <c:pt idx="114">
                  <c:v>4.0999999999999996</c:v>
                </c:pt>
                <c:pt idx="115">
                  <c:v>4.0999999999999996</c:v>
                </c:pt>
                <c:pt idx="116">
                  <c:v>4.2</c:v>
                </c:pt>
                <c:pt idx="117">
                  <c:v>4.3</c:v>
                </c:pt>
                <c:pt idx="118">
                  <c:v>4.2</c:v>
                </c:pt>
                <c:pt idx="119">
                  <c:v>4</c:v>
                </c:pt>
                <c:pt idx="120">
                  <c:v>4</c:v>
                </c:pt>
                <c:pt idx="121">
                  <c:v>4.4000000000000004</c:v>
                </c:pt>
                <c:pt idx="122">
                  <c:v>4.7</c:v>
                </c:pt>
                <c:pt idx="123">
                  <c:v>2.9</c:v>
                </c:pt>
                <c:pt idx="124">
                  <c:v>3.9</c:v>
                </c:pt>
                <c:pt idx="125">
                  <c:v>4.7</c:v>
                </c:pt>
                <c:pt idx="126">
                  <c:v>4.3</c:v>
                </c:pt>
                <c:pt idx="127">
                  <c:v>4.5</c:v>
                </c:pt>
                <c:pt idx="128">
                  <c:v>3.8</c:v>
                </c:pt>
                <c:pt idx="129">
                  <c:v>4.5</c:v>
                </c:pt>
                <c:pt idx="130">
                  <c:v>4.4000000000000004</c:v>
                </c:pt>
                <c:pt idx="131">
                  <c:v>4.3</c:v>
                </c:pt>
                <c:pt idx="132">
                  <c:v>4.4000000000000004</c:v>
                </c:pt>
                <c:pt idx="133">
                  <c:v>3.9</c:v>
                </c:pt>
                <c:pt idx="134">
                  <c:v>3.9</c:v>
                </c:pt>
                <c:pt idx="135">
                  <c:v>4.5</c:v>
                </c:pt>
                <c:pt idx="136">
                  <c:v>4.3</c:v>
                </c:pt>
                <c:pt idx="137">
                  <c:v>4.3</c:v>
                </c:pt>
                <c:pt idx="138">
                  <c:v>4.5</c:v>
                </c:pt>
                <c:pt idx="139">
                  <c:v>4.4000000000000004</c:v>
                </c:pt>
                <c:pt idx="140">
                  <c:v>4.4000000000000004</c:v>
                </c:pt>
                <c:pt idx="141">
                  <c:v>4</c:v>
                </c:pt>
                <c:pt idx="142">
                  <c:v>4.5</c:v>
                </c:pt>
                <c:pt idx="143">
                  <c:v>4.4000000000000004</c:v>
                </c:pt>
                <c:pt idx="144">
                  <c:v>4.3</c:v>
                </c:pt>
                <c:pt idx="145">
                  <c:v>4.3</c:v>
                </c:pt>
                <c:pt idx="146">
                  <c:v>4.5</c:v>
                </c:pt>
                <c:pt idx="147">
                  <c:v>4.4000000000000004</c:v>
                </c:pt>
                <c:pt idx="148">
                  <c:v>4.0999999999999996</c:v>
                </c:pt>
                <c:pt idx="149">
                  <c:v>4.4000000000000004</c:v>
                </c:pt>
                <c:pt idx="150">
                  <c:v>4</c:v>
                </c:pt>
                <c:pt idx="151">
                  <c:v>4</c:v>
                </c:pt>
                <c:pt idx="152">
                  <c:v>3.9</c:v>
                </c:pt>
                <c:pt idx="153">
                  <c:v>3.7</c:v>
                </c:pt>
                <c:pt idx="154">
                  <c:v>4.0999999999999996</c:v>
                </c:pt>
                <c:pt idx="155">
                  <c:v>4.2</c:v>
                </c:pt>
                <c:pt idx="156">
                  <c:v>4.5</c:v>
                </c:pt>
                <c:pt idx="157">
                  <c:v>3.9</c:v>
                </c:pt>
                <c:pt idx="158">
                  <c:v>4.4000000000000004</c:v>
                </c:pt>
                <c:pt idx="159">
                  <c:v>4</c:v>
                </c:pt>
                <c:pt idx="160">
                  <c:v>3.8</c:v>
                </c:pt>
                <c:pt idx="161">
                  <c:v>4</c:v>
                </c:pt>
                <c:pt idx="162">
                  <c:v>4.3</c:v>
                </c:pt>
                <c:pt idx="163">
                  <c:v>4.3</c:v>
                </c:pt>
                <c:pt idx="164">
                  <c:v>4</c:v>
                </c:pt>
                <c:pt idx="165">
                  <c:v>4</c:v>
                </c:pt>
                <c:pt idx="166">
                  <c:v>4.3</c:v>
                </c:pt>
                <c:pt idx="167">
                  <c:v>3.7</c:v>
                </c:pt>
                <c:pt idx="168">
                  <c:v>4.0999999999999996</c:v>
                </c:pt>
                <c:pt idx="169">
                  <c:v>3.9</c:v>
                </c:pt>
                <c:pt idx="170">
                  <c:v>2.9</c:v>
                </c:pt>
                <c:pt idx="171">
                  <c:v>4.3</c:v>
                </c:pt>
                <c:pt idx="172">
                  <c:v>3.9</c:v>
                </c:pt>
                <c:pt idx="173">
                  <c:v>4.4000000000000004</c:v>
                </c:pt>
                <c:pt idx="174">
                  <c:v>3.9</c:v>
                </c:pt>
                <c:pt idx="175">
                  <c:v>4</c:v>
                </c:pt>
                <c:pt idx="176">
                  <c:v>4</c:v>
                </c:pt>
                <c:pt idx="177">
                  <c:v>4.7</c:v>
                </c:pt>
                <c:pt idx="178">
                  <c:v>3.7</c:v>
                </c:pt>
                <c:pt idx="179">
                  <c:v>4.3</c:v>
                </c:pt>
                <c:pt idx="180">
                  <c:v>4.3</c:v>
                </c:pt>
                <c:pt idx="181">
                  <c:v>4.5999999999999996</c:v>
                </c:pt>
                <c:pt idx="182">
                  <c:v>3.6</c:v>
                </c:pt>
                <c:pt idx="183">
                  <c:v>4.5</c:v>
                </c:pt>
                <c:pt idx="184">
                  <c:v>4.0999999999999996</c:v>
                </c:pt>
                <c:pt idx="185">
                  <c:v>2.9</c:v>
                </c:pt>
                <c:pt idx="186">
                  <c:v>4.5</c:v>
                </c:pt>
                <c:pt idx="187">
                  <c:v>2.9</c:v>
                </c:pt>
                <c:pt idx="188">
                  <c:v>4.3</c:v>
                </c:pt>
                <c:pt idx="189">
                  <c:v>4.3</c:v>
                </c:pt>
                <c:pt idx="190">
                  <c:v>4.4000000000000004</c:v>
                </c:pt>
                <c:pt idx="191">
                  <c:v>3.8</c:v>
                </c:pt>
                <c:pt idx="192">
                  <c:v>4.2</c:v>
                </c:pt>
                <c:pt idx="193">
                  <c:v>3.8</c:v>
                </c:pt>
                <c:pt idx="194">
                  <c:v>4.4000000000000004</c:v>
                </c:pt>
                <c:pt idx="195">
                  <c:v>4.0999999999999996</c:v>
                </c:pt>
                <c:pt idx="196">
                  <c:v>4.2</c:v>
                </c:pt>
                <c:pt idx="197">
                  <c:v>3.9</c:v>
                </c:pt>
                <c:pt idx="198">
                  <c:v>4.3</c:v>
                </c:pt>
                <c:pt idx="199">
                  <c:v>4</c:v>
                </c:pt>
                <c:pt idx="200">
                  <c:v>4.3</c:v>
                </c:pt>
                <c:pt idx="201">
                  <c:v>4.2</c:v>
                </c:pt>
                <c:pt idx="202">
                  <c:v>4.3</c:v>
                </c:pt>
                <c:pt idx="203">
                  <c:v>3.9</c:v>
                </c:pt>
                <c:pt idx="204">
                  <c:v>4.0999999999999996</c:v>
                </c:pt>
                <c:pt idx="205">
                  <c:v>3.9</c:v>
                </c:pt>
                <c:pt idx="206">
                  <c:v>4.2</c:v>
                </c:pt>
                <c:pt idx="207">
                  <c:v>4.4000000000000004</c:v>
                </c:pt>
                <c:pt idx="208">
                  <c:v>4.7</c:v>
                </c:pt>
                <c:pt idx="209">
                  <c:v>4.3</c:v>
                </c:pt>
                <c:pt idx="210">
                  <c:v>4.4000000000000004</c:v>
                </c:pt>
                <c:pt idx="211">
                  <c:v>3.9</c:v>
                </c:pt>
                <c:pt idx="212">
                  <c:v>4.0999999999999996</c:v>
                </c:pt>
                <c:pt idx="213">
                  <c:v>4.4000000000000004</c:v>
                </c:pt>
                <c:pt idx="214">
                  <c:v>4.3</c:v>
                </c:pt>
                <c:pt idx="215">
                  <c:v>3.9</c:v>
                </c:pt>
                <c:pt idx="216">
                  <c:v>4.3</c:v>
                </c:pt>
                <c:pt idx="217">
                  <c:v>4.0999999999999996</c:v>
                </c:pt>
                <c:pt idx="218">
                  <c:v>4.3</c:v>
                </c:pt>
                <c:pt idx="219">
                  <c:v>4.0999999999999996</c:v>
                </c:pt>
                <c:pt idx="220">
                  <c:v>4</c:v>
                </c:pt>
                <c:pt idx="221">
                  <c:v>4.4000000000000004</c:v>
                </c:pt>
                <c:pt idx="222">
                  <c:v>4.4000000000000004</c:v>
                </c:pt>
                <c:pt idx="223">
                  <c:v>4</c:v>
                </c:pt>
                <c:pt idx="224">
                  <c:v>4</c:v>
                </c:pt>
                <c:pt idx="225">
                  <c:v>4</c:v>
                </c:pt>
                <c:pt idx="226">
                  <c:v>4.3</c:v>
                </c:pt>
                <c:pt idx="227">
                  <c:v>4.0999999999999996</c:v>
                </c:pt>
                <c:pt idx="228">
                  <c:v>4.0999999999999996</c:v>
                </c:pt>
                <c:pt idx="229">
                  <c:v>4.2</c:v>
                </c:pt>
                <c:pt idx="230">
                  <c:v>4.3</c:v>
                </c:pt>
                <c:pt idx="231">
                  <c:v>4.4000000000000004</c:v>
                </c:pt>
                <c:pt idx="232">
                  <c:v>3.9</c:v>
                </c:pt>
                <c:pt idx="233">
                  <c:v>4</c:v>
                </c:pt>
                <c:pt idx="234">
                  <c:v>2.9</c:v>
                </c:pt>
                <c:pt idx="235">
                  <c:v>4</c:v>
                </c:pt>
                <c:pt idx="236">
                  <c:v>3.9</c:v>
                </c:pt>
                <c:pt idx="237">
                  <c:v>4.0999999999999996</c:v>
                </c:pt>
                <c:pt idx="238">
                  <c:v>4.4000000000000004</c:v>
                </c:pt>
                <c:pt idx="239">
                  <c:v>4.2</c:v>
                </c:pt>
                <c:pt idx="240">
                  <c:v>4.0999999999999996</c:v>
                </c:pt>
                <c:pt idx="241">
                  <c:v>4.5</c:v>
                </c:pt>
                <c:pt idx="242">
                  <c:v>4.4000000000000004</c:v>
                </c:pt>
                <c:pt idx="243">
                  <c:v>3.8</c:v>
                </c:pt>
                <c:pt idx="244">
                  <c:v>4.2</c:v>
                </c:pt>
                <c:pt idx="245">
                  <c:v>4.2</c:v>
                </c:pt>
                <c:pt idx="246">
                  <c:v>4.3</c:v>
                </c:pt>
                <c:pt idx="247">
                  <c:v>4.5</c:v>
                </c:pt>
                <c:pt idx="248">
                  <c:v>3.7</c:v>
                </c:pt>
                <c:pt idx="249">
                  <c:v>4.0999999999999996</c:v>
                </c:pt>
                <c:pt idx="250">
                  <c:v>4</c:v>
                </c:pt>
                <c:pt idx="251">
                  <c:v>4.2</c:v>
                </c:pt>
                <c:pt idx="252">
                  <c:v>4.2</c:v>
                </c:pt>
                <c:pt idx="253">
                  <c:v>4.3</c:v>
                </c:pt>
                <c:pt idx="254">
                  <c:v>3.5</c:v>
                </c:pt>
                <c:pt idx="255">
                  <c:v>4.0999999999999996</c:v>
                </c:pt>
                <c:pt idx="256">
                  <c:v>4.3</c:v>
                </c:pt>
                <c:pt idx="257">
                  <c:v>4.4000000000000004</c:v>
                </c:pt>
                <c:pt idx="258">
                  <c:v>4.5</c:v>
                </c:pt>
                <c:pt idx="259">
                  <c:v>4.4000000000000004</c:v>
                </c:pt>
                <c:pt idx="260">
                  <c:v>2.9</c:v>
                </c:pt>
                <c:pt idx="261">
                  <c:v>3.8</c:v>
                </c:pt>
                <c:pt idx="262">
                  <c:v>4.0999999999999996</c:v>
                </c:pt>
                <c:pt idx="263">
                  <c:v>4.0999999999999996</c:v>
                </c:pt>
                <c:pt idx="264">
                  <c:v>4</c:v>
                </c:pt>
                <c:pt idx="265">
                  <c:v>4.3</c:v>
                </c:pt>
                <c:pt idx="266">
                  <c:v>4.3</c:v>
                </c:pt>
                <c:pt idx="267">
                  <c:v>4.0999999999999996</c:v>
                </c:pt>
                <c:pt idx="268">
                  <c:v>4.3</c:v>
                </c:pt>
                <c:pt idx="269">
                  <c:v>4.2</c:v>
                </c:pt>
                <c:pt idx="270">
                  <c:v>2.9</c:v>
                </c:pt>
                <c:pt idx="271">
                  <c:v>3.8</c:v>
                </c:pt>
                <c:pt idx="272">
                  <c:v>4</c:v>
                </c:pt>
                <c:pt idx="273">
                  <c:v>4.5</c:v>
                </c:pt>
                <c:pt idx="274">
                  <c:v>4.0999999999999996</c:v>
                </c:pt>
                <c:pt idx="275">
                  <c:v>4.3</c:v>
                </c:pt>
                <c:pt idx="276">
                  <c:v>4.2</c:v>
                </c:pt>
                <c:pt idx="277">
                  <c:v>3.8</c:v>
                </c:pt>
                <c:pt idx="278">
                  <c:v>4.5</c:v>
                </c:pt>
                <c:pt idx="279">
                  <c:v>3.7</c:v>
                </c:pt>
                <c:pt idx="280">
                  <c:v>4.3</c:v>
                </c:pt>
                <c:pt idx="281">
                  <c:v>4.3</c:v>
                </c:pt>
                <c:pt idx="282">
                  <c:v>4.3</c:v>
                </c:pt>
                <c:pt idx="283">
                  <c:v>4.0999999999999996</c:v>
                </c:pt>
                <c:pt idx="284">
                  <c:v>4.2</c:v>
                </c:pt>
                <c:pt idx="285">
                  <c:v>3.9</c:v>
                </c:pt>
                <c:pt idx="286">
                  <c:v>4</c:v>
                </c:pt>
                <c:pt idx="287">
                  <c:v>4.5</c:v>
                </c:pt>
                <c:pt idx="288">
                  <c:v>4.4000000000000004</c:v>
                </c:pt>
                <c:pt idx="289">
                  <c:v>4.5</c:v>
                </c:pt>
                <c:pt idx="290">
                  <c:v>3.8</c:v>
                </c:pt>
                <c:pt idx="291">
                  <c:v>4.0999999999999996</c:v>
                </c:pt>
                <c:pt idx="292">
                  <c:v>3.9</c:v>
                </c:pt>
                <c:pt idx="293">
                  <c:v>4.3</c:v>
                </c:pt>
                <c:pt idx="294">
                  <c:v>4.3</c:v>
                </c:pt>
                <c:pt idx="295">
                  <c:v>4.0999999999999996</c:v>
                </c:pt>
                <c:pt idx="296">
                  <c:v>3.8</c:v>
                </c:pt>
                <c:pt idx="297">
                  <c:v>4.2</c:v>
                </c:pt>
                <c:pt idx="298">
                  <c:v>3.8</c:v>
                </c:pt>
                <c:pt idx="299">
                  <c:v>2.9</c:v>
                </c:pt>
                <c:pt idx="300">
                  <c:v>2.9</c:v>
                </c:pt>
                <c:pt idx="301">
                  <c:v>3.6</c:v>
                </c:pt>
                <c:pt idx="302">
                  <c:v>4.3</c:v>
                </c:pt>
                <c:pt idx="303">
                  <c:v>4.2</c:v>
                </c:pt>
                <c:pt idx="304">
                  <c:v>4.0999999999999996</c:v>
                </c:pt>
                <c:pt idx="305">
                  <c:v>3.7</c:v>
                </c:pt>
                <c:pt idx="306">
                  <c:v>4.3</c:v>
                </c:pt>
                <c:pt idx="307">
                  <c:v>4.3</c:v>
                </c:pt>
                <c:pt idx="308">
                  <c:v>2.9</c:v>
                </c:pt>
                <c:pt idx="309">
                  <c:v>4.0999999999999996</c:v>
                </c:pt>
                <c:pt idx="310">
                  <c:v>3.6</c:v>
                </c:pt>
                <c:pt idx="311">
                  <c:v>4.5</c:v>
                </c:pt>
                <c:pt idx="312">
                  <c:v>4.5999999999999996</c:v>
                </c:pt>
                <c:pt idx="313">
                  <c:v>4.7</c:v>
                </c:pt>
                <c:pt idx="314">
                  <c:v>4.4000000000000004</c:v>
                </c:pt>
                <c:pt idx="315">
                  <c:v>4.7</c:v>
                </c:pt>
                <c:pt idx="316">
                  <c:v>3.8</c:v>
                </c:pt>
                <c:pt idx="317">
                  <c:v>4.0999999999999996</c:v>
                </c:pt>
                <c:pt idx="318">
                  <c:v>4.5</c:v>
                </c:pt>
                <c:pt idx="319">
                  <c:v>4.2</c:v>
                </c:pt>
                <c:pt idx="320">
                  <c:v>4.2</c:v>
                </c:pt>
                <c:pt idx="321">
                  <c:v>4.0999999999999996</c:v>
                </c:pt>
                <c:pt idx="322">
                  <c:v>4</c:v>
                </c:pt>
                <c:pt idx="323">
                  <c:v>4.2</c:v>
                </c:pt>
                <c:pt idx="324">
                  <c:v>4.3</c:v>
                </c:pt>
                <c:pt idx="325">
                  <c:v>3.9</c:v>
                </c:pt>
                <c:pt idx="326">
                  <c:v>4.0999999999999996</c:v>
                </c:pt>
                <c:pt idx="327">
                  <c:v>4</c:v>
                </c:pt>
                <c:pt idx="328">
                  <c:v>4.3</c:v>
                </c:pt>
                <c:pt idx="329">
                  <c:v>4.0999999999999996</c:v>
                </c:pt>
                <c:pt idx="330">
                  <c:v>4.2</c:v>
                </c:pt>
                <c:pt idx="331">
                  <c:v>2.9</c:v>
                </c:pt>
                <c:pt idx="332">
                  <c:v>4.3</c:v>
                </c:pt>
                <c:pt idx="333">
                  <c:v>4.4000000000000004</c:v>
                </c:pt>
                <c:pt idx="334">
                  <c:v>3.7</c:v>
                </c:pt>
                <c:pt idx="335">
                  <c:v>4.3</c:v>
                </c:pt>
                <c:pt idx="336">
                  <c:v>4.2</c:v>
                </c:pt>
                <c:pt idx="337">
                  <c:v>2.9</c:v>
                </c:pt>
                <c:pt idx="338">
                  <c:v>4.4000000000000004</c:v>
                </c:pt>
                <c:pt idx="339">
                  <c:v>4.2</c:v>
                </c:pt>
                <c:pt idx="340">
                  <c:v>4.3</c:v>
                </c:pt>
                <c:pt idx="341">
                  <c:v>3.9</c:v>
                </c:pt>
                <c:pt idx="342">
                  <c:v>4.4000000000000004</c:v>
                </c:pt>
                <c:pt idx="343">
                  <c:v>4.2</c:v>
                </c:pt>
                <c:pt idx="344">
                  <c:v>4.0999999999999996</c:v>
                </c:pt>
                <c:pt idx="345">
                  <c:v>4.2</c:v>
                </c:pt>
                <c:pt idx="346">
                  <c:v>4.3</c:v>
                </c:pt>
                <c:pt idx="347">
                  <c:v>3.9</c:v>
                </c:pt>
                <c:pt idx="348">
                  <c:v>4.5</c:v>
                </c:pt>
                <c:pt idx="349">
                  <c:v>4.3</c:v>
                </c:pt>
                <c:pt idx="350">
                  <c:v>2.9</c:v>
                </c:pt>
                <c:pt idx="351">
                  <c:v>4</c:v>
                </c:pt>
                <c:pt idx="352">
                  <c:v>4.3</c:v>
                </c:pt>
                <c:pt idx="353">
                  <c:v>4.2</c:v>
                </c:pt>
                <c:pt idx="354">
                  <c:v>4.3</c:v>
                </c:pt>
                <c:pt idx="355">
                  <c:v>3.9</c:v>
                </c:pt>
                <c:pt idx="356">
                  <c:v>2.9</c:v>
                </c:pt>
                <c:pt idx="357">
                  <c:v>4.4000000000000004</c:v>
                </c:pt>
                <c:pt idx="358">
                  <c:v>4.0999999999999996</c:v>
                </c:pt>
                <c:pt idx="359">
                  <c:v>3</c:v>
                </c:pt>
                <c:pt idx="360">
                  <c:v>4</c:v>
                </c:pt>
                <c:pt idx="361">
                  <c:v>4.2</c:v>
                </c:pt>
                <c:pt idx="362">
                  <c:v>4.0999999999999996</c:v>
                </c:pt>
                <c:pt idx="363">
                  <c:v>4.2</c:v>
                </c:pt>
                <c:pt idx="364">
                  <c:v>4.3</c:v>
                </c:pt>
                <c:pt idx="365">
                  <c:v>4</c:v>
                </c:pt>
                <c:pt idx="366">
                  <c:v>4.2</c:v>
                </c:pt>
                <c:pt idx="367">
                  <c:v>4.0999999999999996</c:v>
                </c:pt>
                <c:pt idx="368">
                  <c:v>4.2</c:v>
                </c:pt>
                <c:pt idx="369">
                  <c:v>2.9</c:v>
                </c:pt>
                <c:pt idx="370">
                  <c:v>4.4000000000000004</c:v>
                </c:pt>
                <c:pt idx="371">
                  <c:v>3.8</c:v>
                </c:pt>
                <c:pt idx="372">
                  <c:v>4.0999999999999996</c:v>
                </c:pt>
                <c:pt idx="373">
                  <c:v>4.3</c:v>
                </c:pt>
                <c:pt idx="374">
                  <c:v>4.0999999999999996</c:v>
                </c:pt>
                <c:pt idx="375">
                  <c:v>4</c:v>
                </c:pt>
                <c:pt idx="376">
                  <c:v>3.8</c:v>
                </c:pt>
                <c:pt idx="377">
                  <c:v>4.4000000000000004</c:v>
                </c:pt>
                <c:pt idx="378">
                  <c:v>4.0999999999999996</c:v>
                </c:pt>
                <c:pt idx="379">
                  <c:v>4.2</c:v>
                </c:pt>
                <c:pt idx="380">
                  <c:v>4.3</c:v>
                </c:pt>
                <c:pt idx="381">
                  <c:v>4.2</c:v>
                </c:pt>
                <c:pt idx="382">
                  <c:v>3.3</c:v>
                </c:pt>
                <c:pt idx="383">
                  <c:v>4.5</c:v>
                </c:pt>
                <c:pt idx="384">
                  <c:v>4.5</c:v>
                </c:pt>
                <c:pt idx="385">
                  <c:v>3.5</c:v>
                </c:pt>
                <c:pt idx="386">
                  <c:v>4.3</c:v>
                </c:pt>
                <c:pt idx="387">
                  <c:v>3.9</c:v>
                </c:pt>
                <c:pt idx="388">
                  <c:v>3.8</c:v>
                </c:pt>
                <c:pt idx="389">
                  <c:v>4.4000000000000004</c:v>
                </c:pt>
                <c:pt idx="390">
                  <c:v>3.9</c:v>
                </c:pt>
                <c:pt idx="391">
                  <c:v>3.8</c:v>
                </c:pt>
                <c:pt idx="392">
                  <c:v>4.0999999999999996</c:v>
                </c:pt>
                <c:pt idx="393">
                  <c:v>4.5</c:v>
                </c:pt>
                <c:pt idx="394">
                  <c:v>4.3</c:v>
                </c:pt>
                <c:pt idx="395">
                  <c:v>4.0999999999999996</c:v>
                </c:pt>
                <c:pt idx="396">
                  <c:v>4.4000000000000004</c:v>
                </c:pt>
                <c:pt idx="397">
                  <c:v>4.4000000000000004</c:v>
                </c:pt>
                <c:pt idx="398">
                  <c:v>3.8</c:v>
                </c:pt>
                <c:pt idx="399">
                  <c:v>3.6</c:v>
                </c:pt>
                <c:pt idx="400">
                  <c:v>4.3</c:v>
                </c:pt>
                <c:pt idx="401">
                  <c:v>3.6</c:v>
                </c:pt>
                <c:pt idx="402">
                  <c:v>4.2</c:v>
                </c:pt>
                <c:pt idx="403">
                  <c:v>4.2</c:v>
                </c:pt>
                <c:pt idx="404">
                  <c:v>3.9</c:v>
                </c:pt>
                <c:pt idx="405">
                  <c:v>3.8</c:v>
                </c:pt>
                <c:pt idx="406">
                  <c:v>4.0999999999999996</c:v>
                </c:pt>
                <c:pt idx="407">
                  <c:v>4.0999999999999996</c:v>
                </c:pt>
                <c:pt idx="408">
                  <c:v>4</c:v>
                </c:pt>
                <c:pt idx="409">
                  <c:v>3.9</c:v>
                </c:pt>
                <c:pt idx="410">
                  <c:v>3.9</c:v>
                </c:pt>
                <c:pt idx="411">
                  <c:v>3.9</c:v>
                </c:pt>
                <c:pt idx="412">
                  <c:v>3.8</c:v>
                </c:pt>
                <c:pt idx="413">
                  <c:v>4.3</c:v>
                </c:pt>
                <c:pt idx="414">
                  <c:v>2.9</c:v>
                </c:pt>
                <c:pt idx="415">
                  <c:v>4.3</c:v>
                </c:pt>
                <c:pt idx="416">
                  <c:v>4.4000000000000004</c:v>
                </c:pt>
                <c:pt idx="417">
                  <c:v>4.0999999999999996</c:v>
                </c:pt>
                <c:pt idx="418">
                  <c:v>4.2</c:v>
                </c:pt>
                <c:pt idx="419">
                  <c:v>4.3</c:v>
                </c:pt>
                <c:pt idx="420">
                  <c:v>4.2</c:v>
                </c:pt>
                <c:pt idx="421">
                  <c:v>4.3</c:v>
                </c:pt>
                <c:pt idx="422">
                  <c:v>4.2</c:v>
                </c:pt>
                <c:pt idx="423">
                  <c:v>3.7</c:v>
                </c:pt>
                <c:pt idx="424">
                  <c:v>4.0999999999999996</c:v>
                </c:pt>
                <c:pt idx="425">
                  <c:v>2.9</c:v>
                </c:pt>
                <c:pt idx="426">
                  <c:v>4.3</c:v>
                </c:pt>
                <c:pt idx="427">
                  <c:v>4.5</c:v>
                </c:pt>
                <c:pt idx="428">
                  <c:v>4.5</c:v>
                </c:pt>
                <c:pt idx="429">
                  <c:v>4.0999999999999996</c:v>
                </c:pt>
                <c:pt idx="430">
                  <c:v>3.9</c:v>
                </c:pt>
                <c:pt idx="431">
                  <c:v>4.3</c:v>
                </c:pt>
                <c:pt idx="432">
                  <c:v>4</c:v>
                </c:pt>
                <c:pt idx="433">
                  <c:v>4.0999999999999996</c:v>
                </c:pt>
                <c:pt idx="434">
                  <c:v>4</c:v>
                </c:pt>
                <c:pt idx="435">
                  <c:v>4.0999999999999996</c:v>
                </c:pt>
                <c:pt idx="436">
                  <c:v>4.2</c:v>
                </c:pt>
                <c:pt idx="437">
                  <c:v>2.9</c:v>
                </c:pt>
                <c:pt idx="438">
                  <c:v>4.0999999999999996</c:v>
                </c:pt>
                <c:pt idx="439">
                  <c:v>4.2</c:v>
                </c:pt>
                <c:pt idx="440">
                  <c:v>4.5999999999999996</c:v>
                </c:pt>
                <c:pt idx="441">
                  <c:v>4.0999999999999996</c:v>
                </c:pt>
                <c:pt idx="442">
                  <c:v>4.3</c:v>
                </c:pt>
                <c:pt idx="443">
                  <c:v>4.5</c:v>
                </c:pt>
                <c:pt idx="444">
                  <c:v>3.5</c:v>
                </c:pt>
                <c:pt idx="445">
                  <c:v>2.9</c:v>
                </c:pt>
                <c:pt idx="446">
                  <c:v>2.9</c:v>
                </c:pt>
                <c:pt idx="447">
                  <c:v>4.4000000000000004</c:v>
                </c:pt>
                <c:pt idx="448">
                  <c:v>4.3</c:v>
                </c:pt>
                <c:pt idx="449">
                  <c:v>4.3</c:v>
                </c:pt>
                <c:pt idx="450">
                  <c:v>4.5</c:v>
                </c:pt>
                <c:pt idx="451">
                  <c:v>4.2</c:v>
                </c:pt>
                <c:pt idx="452">
                  <c:v>2.9</c:v>
                </c:pt>
                <c:pt idx="453">
                  <c:v>2.9</c:v>
                </c:pt>
                <c:pt idx="454">
                  <c:v>4</c:v>
                </c:pt>
                <c:pt idx="455">
                  <c:v>4.4000000000000004</c:v>
                </c:pt>
                <c:pt idx="456">
                  <c:v>4.2</c:v>
                </c:pt>
                <c:pt idx="457">
                  <c:v>4</c:v>
                </c:pt>
                <c:pt idx="458">
                  <c:v>4.3</c:v>
                </c:pt>
                <c:pt idx="459">
                  <c:v>4.3</c:v>
                </c:pt>
                <c:pt idx="460">
                  <c:v>4.0999999999999996</c:v>
                </c:pt>
                <c:pt idx="461">
                  <c:v>4.4000000000000004</c:v>
                </c:pt>
                <c:pt idx="462">
                  <c:v>4.0999999999999996</c:v>
                </c:pt>
                <c:pt idx="463">
                  <c:v>2.9</c:v>
                </c:pt>
                <c:pt idx="464">
                  <c:v>4.0999999999999996</c:v>
                </c:pt>
                <c:pt idx="465">
                  <c:v>4.0999999999999996</c:v>
                </c:pt>
                <c:pt idx="466">
                  <c:v>2.9</c:v>
                </c:pt>
                <c:pt idx="467">
                  <c:v>4.0999999999999996</c:v>
                </c:pt>
                <c:pt idx="468">
                  <c:v>2.9</c:v>
                </c:pt>
                <c:pt idx="469">
                  <c:v>3.3</c:v>
                </c:pt>
                <c:pt idx="470">
                  <c:v>4.2</c:v>
                </c:pt>
                <c:pt idx="471">
                  <c:v>4.5</c:v>
                </c:pt>
                <c:pt idx="472">
                  <c:v>3.9</c:v>
                </c:pt>
                <c:pt idx="473">
                  <c:v>4.2</c:v>
                </c:pt>
                <c:pt idx="474">
                  <c:v>4</c:v>
                </c:pt>
                <c:pt idx="475">
                  <c:v>4.3</c:v>
                </c:pt>
                <c:pt idx="476">
                  <c:v>4</c:v>
                </c:pt>
                <c:pt idx="477">
                  <c:v>3.7</c:v>
                </c:pt>
                <c:pt idx="478">
                  <c:v>4.2</c:v>
                </c:pt>
                <c:pt idx="479">
                  <c:v>4.5</c:v>
                </c:pt>
                <c:pt idx="480">
                  <c:v>4.5</c:v>
                </c:pt>
                <c:pt idx="481">
                  <c:v>4.3</c:v>
                </c:pt>
                <c:pt idx="482">
                  <c:v>4</c:v>
                </c:pt>
                <c:pt idx="483">
                  <c:v>4.4000000000000004</c:v>
                </c:pt>
                <c:pt idx="484">
                  <c:v>4.2</c:v>
                </c:pt>
                <c:pt idx="485">
                  <c:v>4.0999999999999996</c:v>
                </c:pt>
                <c:pt idx="486">
                  <c:v>4.3</c:v>
                </c:pt>
                <c:pt idx="487">
                  <c:v>4.2</c:v>
                </c:pt>
                <c:pt idx="488">
                  <c:v>4.4000000000000004</c:v>
                </c:pt>
                <c:pt idx="489">
                  <c:v>4.4000000000000004</c:v>
                </c:pt>
                <c:pt idx="490">
                  <c:v>4.3</c:v>
                </c:pt>
                <c:pt idx="491">
                  <c:v>3.8</c:v>
                </c:pt>
                <c:pt idx="492">
                  <c:v>4.0999999999999996</c:v>
                </c:pt>
                <c:pt idx="493">
                  <c:v>4.3</c:v>
                </c:pt>
                <c:pt idx="494">
                  <c:v>3.7</c:v>
                </c:pt>
                <c:pt idx="495">
                  <c:v>3.9</c:v>
                </c:pt>
                <c:pt idx="496">
                  <c:v>4.3</c:v>
                </c:pt>
                <c:pt idx="497">
                  <c:v>3.9</c:v>
                </c:pt>
                <c:pt idx="498">
                  <c:v>4.4000000000000004</c:v>
                </c:pt>
                <c:pt idx="499">
                  <c:v>4.5999999999999996</c:v>
                </c:pt>
                <c:pt idx="500">
                  <c:v>4.4000000000000004</c:v>
                </c:pt>
                <c:pt idx="501">
                  <c:v>4.2</c:v>
                </c:pt>
                <c:pt idx="502">
                  <c:v>2.9</c:v>
                </c:pt>
                <c:pt idx="503">
                  <c:v>4.4000000000000004</c:v>
                </c:pt>
                <c:pt idx="504">
                  <c:v>4.0999999999999996</c:v>
                </c:pt>
                <c:pt idx="505">
                  <c:v>4.3</c:v>
                </c:pt>
                <c:pt idx="506">
                  <c:v>4.4000000000000004</c:v>
                </c:pt>
                <c:pt idx="507">
                  <c:v>2.9</c:v>
                </c:pt>
                <c:pt idx="508">
                  <c:v>4.0999999999999996</c:v>
                </c:pt>
                <c:pt idx="509">
                  <c:v>4.2</c:v>
                </c:pt>
                <c:pt idx="510">
                  <c:v>4.0999999999999996</c:v>
                </c:pt>
                <c:pt idx="511">
                  <c:v>4.0999999999999996</c:v>
                </c:pt>
                <c:pt idx="512">
                  <c:v>4.5</c:v>
                </c:pt>
                <c:pt idx="513">
                  <c:v>4.0999999999999996</c:v>
                </c:pt>
                <c:pt idx="514">
                  <c:v>3.6</c:v>
                </c:pt>
                <c:pt idx="515">
                  <c:v>3.9</c:v>
                </c:pt>
                <c:pt idx="516">
                  <c:v>3.2</c:v>
                </c:pt>
                <c:pt idx="517">
                  <c:v>4.2</c:v>
                </c:pt>
                <c:pt idx="518">
                  <c:v>2.9</c:v>
                </c:pt>
                <c:pt idx="519">
                  <c:v>4.2</c:v>
                </c:pt>
                <c:pt idx="520">
                  <c:v>4.2</c:v>
                </c:pt>
                <c:pt idx="521">
                  <c:v>4.5</c:v>
                </c:pt>
                <c:pt idx="522">
                  <c:v>4</c:v>
                </c:pt>
                <c:pt idx="523">
                  <c:v>4.2</c:v>
                </c:pt>
                <c:pt idx="524">
                  <c:v>4.4000000000000004</c:v>
                </c:pt>
                <c:pt idx="525">
                  <c:v>4.2</c:v>
                </c:pt>
                <c:pt idx="526">
                  <c:v>2.9</c:v>
                </c:pt>
                <c:pt idx="527">
                  <c:v>4.3</c:v>
                </c:pt>
                <c:pt idx="528">
                  <c:v>2.9</c:v>
                </c:pt>
                <c:pt idx="529">
                  <c:v>4.0999999999999996</c:v>
                </c:pt>
                <c:pt idx="530">
                  <c:v>4.0999999999999996</c:v>
                </c:pt>
                <c:pt idx="531">
                  <c:v>4.3</c:v>
                </c:pt>
                <c:pt idx="532">
                  <c:v>2.9</c:v>
                </c:pt>
                <c:pt idx="533">
                  <c:v>3.9</c:v>
                </c:pt>
                <c:pt idx="534">
                  <c:v>3.6</c:v>
                </c:pt>
                <c:pt idx="535">
                  <c:v>4.0999999999999996</c:v>
                </c:pt>
                <c:pt idx="536">
                  <c:v>4.3</c:v>
                </c:pt>
                <c:pt idx="537">
                  <c:v>4.4000000000000004</c:v>
                </c:pt>
                <c:pt idx="538">
                  <c:v>4</c:v>
                </c:pt>
                <c:pt idx="539">
                  <c:v>4.2</c:v>
                </c:pt>
                <c:pt idx="540">
                  <c:v>4.3</c:v>
                </c:pt>
                <c:pt idx="541">
                  <c:v>3.3</c:v>
                </c:pt>
                <c:pt idx="542">
                  <c:v>4.4000000000000004</c:v>
                </c:pt>
                <c:pt idx="543">
                  <c:v>4.5</c:v>
                </c:pt>
                <c:pt idx="544">
                  <c:v>4.5</c:v>
                </c:pt>
                <c:pt idx="545">
                  <c:v>4.0999999999999996</c:v>
                </c:pt>
                <c:pt idx="546">
                  <c:v>4.0999999999999996</c:v>
                </c:pt>
                <c:pt idx="547">
                  <c:v>4.2</c:v>
                </c:pt>
                <c:pt idx="548">
                  <c:v>3.8</c:v>
                </c:pt>
                <c:pt idx="549">
                  <c:v>4.3</c:v>
                </c:pt>
                <c:pt idx="550">
                  <c:v>4.2</c:v>
                </c:pt>
                <c:pt idx="551">
                  <c:v>4.3</c:v>
                </c:pt>
                <c:pt idx="552">
                  <c:v>2.9</c:v>
                </c:pt>
                <c:pt idx="553">
                  <c:v>4.4000000000000004</c:v>
                </c:pt>
                <c:pt idx="554">
                  <c:v>4.3</c:v>
                </c:pt>
                <c:pt idx="555">
                  <c:v>4</c:v>
                </c:pt>
                <c:pt idx="556">
                  <c:v>4.0999999999999996</c:v>
                </c:pt>
                <c:pt idx="557">
                  <c:v>4</c:v>
                </c:pt>
                <c:pt idx="558">
                  <c:v>4.3</c:v>
                </c:pt>
                <c:pt idx="559">
                  <c:v>4.4000000000000004</c:v>
                </c:pt>
                <c:pt idx="560">
                  <c:v>4</c:v>
                </c:pt>
                <c:pt idx="561">
                  <c:v>2.9</c:v>
                </c:pt>
                <c:pt idx="562">
                  <c:v>4.2</c:v>
                </c:pt>
                <c:pt idx="563">
                  <c:v>2.9</c:v>
                </c:pt>
                <c:pt idx="564">
                  <c:v>4</c:v>
                </c:pt>
                <c:pt idx="565">
                  <c:v>4.3</c:v>
                </c:pt>
                <c:pt idx="566">
                  <c:v>4.3</c:v>
                </c:pt>
                <c:pt idx="567">
                  <c:v>4.3</c:v>
                </c:pt>
                <c:pt idx="568">
                  <c:v>2.9</c:v>
                </c:pt>
                <c:pt idx="569">
                  <c:v>4.3</c:v>
                </c:pt>
                <c:pt idx="570">
                  <c:v>4.3</c:v>
                </c:pt>
                <c:pt idx="571">
                  <c:v>4.3</c:v>
                </c:pt>
                <c:pt idx="572">
                  <c:v>4.0999999999999996</c:v>
                </c:pt>
                <c:pt idx="573">
                  <c:v>4.0999999999999996</c:v>
                </c:pt>
                <c:pt idx="574">
                  <c:v>4.2</c:v>
                </c:pt>
                <c:pt idx="575">
                  <c:v>2.9</c:v>
                </c:pt>
                <c:pt idx="576">
                  <c:v>4.3</c:v>
                </c:pt>
                <c:pt idx="577">
                  <c:v>4.3</c:v>
                </c:pt>
                <c:pt idx="578">
                  <c:v>4</c:v>
                </c:pt>
                <c:pt idx="579">
                  <c:v>4.2</c:v>
                </c:pt>
                <c:pt idx="580">
                  <c:v>4.3</c:v>
                </c:pt>
                <c:pt idx="581">
                  <c:v>4.2</c:v>
                </c:pt>
                <c:pt idx="582">
                  <c:v>3.8</c:v>
                </c:pt>
                <c:pt idx="583">
                  <c:v>4.3</c:v>
                </c:pt>
                <c:pt idx="584">
                  <c:v>4.0999999999999996</c:v>
                </c:pt>
                <c:pt idx="585">
                  <c:v>4.7</c:v>
                </c:pt>
                <c:pt idx="586">
                  <c:v>4.2</c:v>
                </c:pt>
                <c:pt idx="587">
                  <c:v>4.2</c:v>
                </c:pt>
                <c:pt idx="588">
                  <c:v>2.9</c:v>
                </c:pt>
                <c:pt idx="589">
                  <c:v>4.4000000000000004</c:v>
                </c:pt>
                <c:pt idx="590">
                  <c:v>4.3</c:v>
                </c:pt>
                <c:pt idx="591">
                  <c:v>4</c:v>
                </c:pt>
                <c:pt idx="592">
                  <c:v>4.5999999999999996</c:v>
                </c:pt>
                <c:pt idx="593">
                  <c:v>4.3</c:v>
                </c:pt>
                <c:pt idx="594">
                  <c:v>4.4000000000000004</c:v>
                </c:pt>
                <c:pt idx="595">
                  <c:v>4</c:v>
                </c:pt>
                <c:pt idx="596">
                  <c:v>4</c:v>
                </c:pt>
                <c:pt idx="597">
                  <c:v>4</c:v>
                </c:pt>
                <c:pt idx="598">
                  <c:v>4</c:v>
                </c:pt>
                <c:pt idx="599">
                  <c:v>4</c:v>
                </c:pt>
                <c:pt idx="600">
                  <c:v>4.3</c:v>
                </c:pt>
                <c:pt idx="601">
                  <c:v>4.4000000000000004</c:v>
                </c:pt>
                <c:pt idx="602">
                  <c:v>4.4000000000000004</c:v>
                </c:pt>
                <c:pt idx="603">
                  <c:v>2.9</c:v>
                </c:pt>
                <c:pt idx="604">
                  <c:v>3.7</c:v>
                </c:pt>
                <c:pt idx="605">
                  <c:v>4.3</c:v>
                </c:pt>
                <c:pt idx="606">
                  <c:v>4.3</c:v>
                </c:pt>
                <c:pt idx="607">
                  <c:v>4.0999999999999996</c:v>
                </c:pt>
                <c:pt idx="608">
                  <c:v>4.4000000000000004</c:v>
                </c:pt>
                <c:pt idx="609">
                  <c:v>4.0999999999999996</c:v>
                </c:pt>
                <c:pt idx="610">
                  <c:v>4.4000000000000004</c:v>
                </c:pt>
                <c:pt idx="611">
                  <c:v>4.5</c:v>
                </c:pt>
                <c:pt idx="612">
                  <c:v>3.7</c:v>
                </c:pt>
                <c:pt idx="613">
                  <c:v>4.0999999999999996</c:v>
                </c:pt>
                <c:pt idx="614">
                  <c:v>3.6</c:v>
                </c:pt>
                <c:pt idx="615">
                  <c:v>4.0999999999999996</c:v>
                </c:pt>
                <c:pt idx="616">
                  <c:v>4.2</c:v>
                </c:pt>
                <c:pt idx="617">
                  <c:v>4.0999999999999996</c:v>
                </c:pt>
                <c:pt idx="618">
                  <c:v>3.6</c:v>
                </c:pt>
                <c:pt idx="619">
                  <c:v>4.3</c:v>
                </c:pt>
                <c:pt idx="620">
                  <c:v>4.0999999999999996</c:v>
                </c:pt>
                <c:pt idx="621">
                  <c:v>4.3</c:v>
                </c:pt>
                <c:pt idx="622">
                  <c:v>2.9</c:v>
                </c:pt>
                <c:pt idx="623">
                  <c:v>4.0999999999999996</c:v>
                </c:pt>
                <c:pt idx="624">
                  <c:v>4.0999999999999996</c:v>
                </c:pt>
                <c:pt idx="625">
                  <c:v>2.9</c:v>
                </c:pt>
                <c:pt idx="626">
                  <c:v>4.2</c:v>
                </c:pt>
                <c:pt idx="627">
                  <c:v>4.5999999999999996</c:v>
                </c:pt>
                <c:pt idx="628">
                  <c:v>3.8</c:v>
                </c:pt>
                <c:pt idx="629">
                  <c:v>2.9</c:v>
                </c:pt>
                <c:pt idx="630">
                  <c:v>4</c:v>
                </c:pt>
                <c:pt idx="631">
                  <c:v>4.3</c:v>
                </c:pt>
                <c:pt idx="632">
                  <c:v>4.2</c:v>
                </c:pt>
                <c:pt idx="633">
                  <c:v>4.4000000000000004</c:v>
                </c:pt>
                <c:pt idx="634">
                  <c:v>4.7</c:v>
                </c:pt>
                <c:pt idx="635">
                  <c:v>4</c:v>
                </c:pt>
                <c:pt idx="636">
                  <c:v>2.9</c:v>
                </c:pt>
                <c:pt idx="637">
                  <c:v>4.0999999999999996</c:v>
                </c:pt>
                <c:pt idx="638">
                  <c:v>3.9</c:v>
                </c:pt>
                <c:pt idx="639">
                  <c:v>4.3</c:v>
                </c:pt>
                <c:pt idx="640">
                  <c:v>3.9</c:v>
                </c:pt>
                <c:pt idx="641">
                  <c:v>2.9</c:v>
                </c:pt>
                <c:pt idx="642">
                  <c:v>2.9</c:v>
                </c:pt>
                <c:pt idx="643">
                  <c:v>4.2</c:v>
                </c:pt>
                <c:pt idx="644">
                  <c:v>4</c:v>
                </c:pt>
                <c:pt idx="645">
                  <c:v>3.9</c:v>
                </c:pt>
                <c:pt idx="646">
                  <c:v>4.2</c:v>
                </c:pt>
                <c:pt idx="647">
                  <c:v>4.0999999999999996</c:v>
                </c:pt>
                <c:pt idx="648">
                  <c:v>4.3</c:v>
                </c:pt>
                <c:pt idx="649">
                  <c:v>2.9</c:v>
                </c:pt>
                <c:pt idx="650">
                  <c:v>4.5999999999999996</c:v>
                </c:pt>
                <c:pt idx="651">
                  <c:v>4.4000000000000004</c:v>
                </c:pt>
                <c:pt idx="652">
                  <c:v>4.3</c:v>
                </c:pt>
                <c:pt idx="653">
                  <c:v>3.5</c:v>
                </c:pt>
                <c:pt idx="654">
                  <c:v>4.3</c:v>
                </c:pt>
                <c:pt idx="655">
                  <c:v>4.4000000000000004</c:v>
                </c:pt>
                <c:pt idx="656">
                  <c:v>2.9</c:v>
                </c:pt>
                <c:pt idx="657">
                  <c:v>4.5</c:v>
                </c:pt>
                <c:pt idx="658">
                  <c:v>4.5</c:v>
                </c:pt>
                <c:pt idx="659">
                  <c:v>4.0999999999999996</c:v>
                </c:pt>
                <c:pt idx="660">
                  <c:v>4.3</c:v>
                </c:pt>
                <c:pt idx="661">
                  <c:v>4.4000000000000004</c:v>
                </c:pt>
                <c:pt idx="662">
                  <c:v>2.9</c:v>
                </c:pt>
                <c:pt idx="663">
                  <c:v>3.7</c:v>
                </c:pt>
                <c:pt idx="664">
                  <c:v>3.5</c:v>
                </c:pt>
                <c:pt idx="665">
                  <c:v>4.2</c:v>
                </c:pt>
                <c:pt idx="666">
                  <c:v>2.9</c:v>
                </c:pt>
                <c:pt idx="667">
                  <c:v>4</c:v>
                </c:pt>
                <c:pt idx="668">
                  <c:v>4.4000000000000004</c:v>
                </c:pt>
                <c:pt idx="669">
                  <c:v>4.4000000000000004</c:v>
                </c:pt>
                <c:pt idx="670">
                  <c:v>4</c:v>
                </c:pt>
                <c:pt idx="671">
                  <c:v>4.2</c:v>
                </c:pt>
                <c:pt idx="672">
                  <c:v>4</c:v>
                </c:pt>
                <c:pt idx="673">
                  <c:v>4</c:v>
                </c:pt>
                <c:pt idx="674">
                  <c:v>4.0999999999999996</c:v>
                </c:pt>
                <c:pt idx="675">
                  <c:v>4.2</c:v>
                </c:pt>
                <c:pt idx="676">
                  <c:v>4.3</c:v>
                </c:pt>
                <c:pt idx="677">
                  <c:v>2.9</c:v>
                </c:pt>
                <c:pt idx="678">
                  <c:v>4.0999999999999996</c:v>
                </c:pt>
                <c:pt idx="679">
                  <c:v>3.8</c:v>
                </c:pt>
                <c:pt idx="680">
                  <c:v>4.4000000000000004</c:v>
                </c:pt>
                <c:pt idx="681">
                  <c:v>4.3</c:v>
                </c:pt>
                <c:pt idx="682">
                  <c:v>4.4000000000000004</c:v>
                </c:pt>
                <c:pt idx="683">
                  <c:v>3.7</c:v>
                </c:pt>
                <c:pt idx="684">
                  <c:v>3.4</c:v>
                </c:pt>
                <c:pt idx="685">
                  <c:v>4.0999999999999996</c:v>
                </c:pt>
                <c:pt idx="686">
                  <c:v>4.3</c:v>
                </c:pt>
                <c:pt idx="687">
                  <c:v>3.8</c:v>
                </c:pt>
                <c:pt idx="688">
                  <c:v>4.4000000000000004</c:v>
                </c:pt>
                <c:pt idx="689">
                  <c:v>2.9</c:v>
                </c:pt>
                <c:pt idx="690">
                  <c:v>4.2</c:v>
                </c:pt>
                <c:pt idx="691">
                  <c:v>4.2</c:v>
                </c:pt>
                <c:pt idx="692">
                  <c:v>4.3</c:v>
                </c:pt>
                <c:pt idx="693">
                  <c:v>2.9</c:v>
                </c:pt>
                <c:pt idx="694">
                  <c:v>4.4000000000000004</c:v>
                </c:pt>
                <c:pt idx="695">
                  <c:v>4.4000000000000004</c:v>
                </c:pt>
                <c:pt idx="696">
                  <c:v>4.4000000000000004</c:v>
                </c:pt>
                <c:pt idx="697">
                  <c:v>4</c:v>
                </c:pt>
                <c:pt idx="698">
                  <c:v>4</c:v>
                </c:pt>
                <c:pt idx="699">
                  <c:v>4.2</c:v>
                </c:pt>
                <c:pt idx="700">
                  <c:v>4.4000000000000004</c:v>
                </c:pt>
                <c:pt idx="701">
                  <c:v>4.4000000000000004</c:v>
                </c:pt>
                <c:pt idx="702">
                  <c:v>4.2</c:v>
                </c:pt>
                <c:pt idx="703">
                  <c:v>4.3</c:v>
                </c:pt>
                <c:pt idx="704">
                  <c:v>4.3</c:v>
                </c:pt>
                <c:pt idx="705">
                  <c:v>4.3</c:v>
                </c:pt>
                <c:pt idx="706">
                  <c:v>4.0999999999999996</c:v>
                </c:pt>
                <c:pt idx="707">
                  <c:v>4.3</c:v>
                </c:pt>
                <c:pt idx="708">
                  <c:v>4.5</c:v>
                </c:pt>
                <c:pt idx="709">
                  <c:v>4.0999999999999996</c:v>
                </c:pt>
                <c:pt idx="710">
                  <c:v>3.8</c:v>
                </c:pt>
                <c:pt idx="711">
                  <c:v>2.9</c:v>
                </c:pt>
                <c:pt idx="712">
                  <c:v>4.4000000000000004</c:v>
                </c:pt>
                <c:pt idx="713">
                  <c:v>4.2</c:v>
                </c:pt>
                <c:pt idx="714">
                  <c:v>2.9</c:v>
                </c:pt>
                <c:pt idx="715">
                  <c:v>4</c:v>
                </c:pt>
                <c:pt idx="716">
                  <c:v>3.7</c:v>
                </c:pt>
                <c:pt idx="717">
                  <c:v>4</c:v>
                </c:pt>
                <c:pt idx="718">
                  <c:v>4.2</c:v>
                </c:pt>
                <c:pt idx="719">
                  <c:v>4.3</c:v>
                </c:pt>
                <c:pt idx="720">
                  <c:v>4.3</c:v>
                </c:pt>
                <c:pt idx="721">
                  <c:v>3.2</c:v>
                </c:pt>
                <c:pt idx="722">
                  <c:v>3.8</c:v>
                </c:pt>
                <c:pt idx="723">
                  <c:v>3.8</c:v>
                </c:pt>
                <c:pt idx="724">
                  <c:v>4.2</c:v>
                </c:pt>
                <c:pt idx="725">
                  <c:v>3.5</c:v>
                </c:pt>
                <c:pt idx="726">
                  <c:v>4.4000000000000004</c:v>
                </c:pt>
                <c:pt idx="727">
                  <c:v>4.0999999999999996</c:v>
                </c:pt>
                <c:pt idx="728">
                  <c:v>3.8</c:v>
                </c:pt>
                <c:pt idx="729">
                  <c:v>4.2</c:v>
                </c:pt>
                <c:pt idx="730">
                  <c:v>3.9</c:v>
                </c:pt>
                <c:pt idx="731">
                  <c:v>3.7</c:v>
                </c:pt>
                <c:pt idx="732">
                  <c:v>4.0999999999999996</c:v>
                </c:pt>
                <c:pt idx="733">
                  <c:v>4.2</c:v>
                </c:pt>
                <c:pt idx="734">
                  <c:v>4.3</c:v>
                </c:pt>
                <c:pt idx="735">
                  <c:v>4.0999999999999996</c:v>
                </c:pt>
                <c:pt idx="736">
                  <c:v>2.9</c:v>
                </c:pt>
                <c:pt idx="737">
                  <c:v>2.9</c:v>
                </c:pt>
                <c:pt idx="738">
                  <c:v>3.9</c:v>
                </c:pt>
                <c:pt idx="739">
                  <c:v>4.5</c:v>
                </c:pt>
                <c:pt idx="740">
                  <c:v>4.3</c:v>
                </c:pt>
                <c:pt idx="741">
                  <c:v>4.2</c:v>
                </c:pt>
                <c:pt idx="742">
                  <c:v>4</c:v>
                </c:pt>
                <c:pt idx="743">
                  <c:v>4.2</c:v>
                </c:pt>
                <c:pt idx="744">
                  <c:v>4.3</c:v>
                </c:pt>
                <c:pt idx="745">
                  <c:v>4.3</c:v>
                </c:pt>
                <c:pt idx="746">
                  <c:v>4.3</c:v>
                </c:pt>
                <c:pt idx="747">
                  <c:v>3.8</c:v>
                </c:pt>
                <c:pt idx="748">
                  <c:v>4</c:v>
                </c:pt>
                <c:pt idx="749">
                  <c:v>4.3</c:v>
                </c:pt>
                <c:pt idx="750">
                  <c:v>4</c:v>
                </c:pt>
                <c:pt idx="751">
                  <c:v>2.9</c:v>
                </c:pt>
                <c:pt idx="752">
                  <c:v>4.2</c:v>
                </c:pt>
                <c:pt idx="753">
                  <c:v>4.5</c:v>
                </c:pt>
                <c:pt idx="754">
                  <c:v>3.9</c:v>
                </c:pt>
                <c:pt idx="755">
                  <c:v>4</c:v>
                </c:pt>
                <c:pt idx="756">
                  <c:v>4</c:v>
                </c:pt>
                <c:pt idx="757">
                  <c:v>4</c:v>
                </c:pt>
                <c:pt idx="758">
                  <c:v>4</c:v>
                </c:pt>
                <c:pt idx="759">
                  <c:v>4</c:v>
                </c:pt>
                <c:pt idx="760">
                  <c:v>4.2</c:v>
                </c:pt>
                <c:pt idx="761">
                  <c:v>4.3</c:v>
                </c:pt>
                <c:pt idx="762">
                  <c:v>3.8</c:v>
                </c:pt>
                <c:pt idx="763">
                  <c:v>2.9</c:v>
                </c:pt>
                <c:pt idx="764">
                  <c:v>4.2</c:v>
                </c:pt>
                <c:pt idx="765">
                  <c:v>4.2</c:v>
                </c:pt>
                <c:pt idx="766">
                  <c:v>4.3</c:v>
                </c:pt>
                <c:pt idx="767">
                  <c:v>4.5999999999999996</c:v>
                </c:pt>
                <c:pt idx="768">
                  <c:v>4.0999999999999996</c:v>
                </c:pt>
                <c:pt idx="769">
                  <c:v>3.9</c:v>
                </c:pt>
                <c:pt idx="770">
                  <c:v>4.5999999999999996</c:v>
                </c:pt>
                <c:pt idx="771">
                  <c:v>3.4</c:v>
                </c:pt>
                <c:pt idx="772">
                  <c:v>2.9</c:v>
                </c:pt>
                <c:pt idx="773">
                  <c:v>4.2</c:v>
                </c:pt>
                <c:pt idx="774">
                  <c:v>4.4000000000000004</c:v>
                </c:pt>
                <c:pt idx="775">
                  <c:v>4.4000000000000004</c:v>
                </c:pt>
                <c:pt idx="776">
                  <c:v>4.7</c:v>
                </c:pt>
                <c:pt idx="777">
                  <c:v>4.5</c:v>
                </c:pt>
                <c:pt idx="778">
                  <c:v>4</c:v>
                </c:pt>
                <c:pt idx="779">
                  <c:v>4.4000000000000004</c:v>
                </c:pt>
                <c:pt idx="780">
                  <c:v>3.8</c:v>
                </c:pt>
                <c:pt idx="781">
                  <c:v>3.7</c:v>
                </c:pt>
                <c:pt idx="782">
                  <c:v>2.9</c:v>
                </c:pt>
                <c:pt idx="783">
                  <c:v>2.9</c:v>
                </c:pt>
                <c:pt idx="784">
                  <c:v>4.2</c:v>
                </c:pt>
                <c:pt idx="785">
                  <c:v>3.9</c:v>
                </c:pt>
                <c:pt idx="786">
                  <c:v>4.5999999999999996</c:v>
                </c:pt>
                <c:pt idx="787">
                  <c:v>4.4000000000000004</c:v>
                </c:pt>
                <c:pt idx="788">
                  <c:v>2.9</c:v>
                </c:pt>
                <c:pt idx="789">
                  <c:v>2.9</c:v>
                </c:pt>
                <c:pt idx="790">
                  <c:v>2.9</c:v>
                </c:pt>
                <c:pt idx="791">
                  <c:v>4.4000000000000004</c:v>
                </c:pt>
                <c:pt idx="792">
                  <c:v>3.9</c:v>
                </c:pt>
                <c:pt idx="793">
                  <c:v>4.4000000000000004</c:v>
                </c:pt>
                <c:pt idx="794">
                  <c:v>3.7</c:v>
                </c:pt>
                <c:pt idx="795">
                  <c:v>3.7</c:v>
                </c:pt>
                <c:pt idx="796">
                  <c:v>4</c:v>
                </c:pt>
                <c:pt idx="797">
                  <c:v>4.2</c:v>
                </c:pt>
                <c:pt idx="798">
                  <c:v>4.2</c:v>
                </c:pt>
                <c:pt idx="799">
                  <c:v>4.3</c:v>
                </c:pt>
                <c:pt idx="800">
                  <c:v>2.9</c:v>
                </c:pt>
                <c:pt idx="801">
                  <c:v>4.0999999999999996</c:v>
                </c:pt>
                <c:pt idx="802">
                  <c:v>4</c:v>
                </c:pt>
                <c:pt idx="803">
                  <c:v>3.9</c:v>
                </c:pt>
                <c:pt idx="804">
                  <c:v>4.3</c:v>
                </c:pt>
                <c:pt idx="805">
                  <c:v>4.2</c:v>
                </c:pt>
                <c:pt idx="806">
                  <c:v>3.8</c:v>
                </c:pt>
                <c:pt idx="807">
                  <c:v>2.9</c:v>
                </c:pt>
                <c:pt idx="808">
                  <c:v>3.9</c:v>
                </c:pt>
                <c:pt idx="809">
                  <c:v>4.3</c:v>
                </c:pt>
                <c:pt idx="810">
                  <c:v>4.0999999999999996</c:v>
                </c:pt>
                <c:pt idx="811">
                  <c:v>3.9</c:v>
                </c:pt>
                <c:pt idx="812">
                  <c:v>2.9</c:v>
                </c:pt>
                <c:pt idx="813">
                  <c:v>4.3</c:v>
                </c:pt>
                <c:pt idx="814">
                  <c:v>4.5</c:v>
                </c:pt>
                <c:pt idx="815">
                  <c:v>4.3</c:v>
                </c:pt>
                <c:pt idx="816">
                  <c:v>4.5</c:v>
                </c:pt>
                <c:pt idx="817">
                  <c:v>4.2</c:v>
                </c:pt>
                <c:pt idx="818">
                  <c:v>4</c:v>
                </c:pt>
                <c:pt idx="819">
                  <c:v>4.3</c:v>
                </c:pt>
                <c:pt idx="820">
                  <c:v>3.7</c:v>
                </c:pt>
                <c:pt idx="821">
                  <c:v>2.9</c:v>
                </c:pt>
                <c:pt idx="822">
                  <c:v>4.3</c:v>
                </c:pt>
                <c:pt idx="823">
                  <c:v>4.4000000000000004</c:v>
                </c:pt>
                <c:pt idx="824">
                  <c:v>4</c:v>
                </c:pt>
                <c:pt idx="825">
                  <c:v>4.5999999999999996</c:v>
                </c:pt>
                <c:pt idx="826">
                  <c:v>4.5</c:v>
                </c:pt>
                <c:pt idx="827">
                  <c:v>4.0999999999999996</c:v>
                </c:pt>
                <c:pt idx="828">
                  <c:v>4.4000000000000004</c:v>
                </c:pt>
                <c:pt idx="829">
                  <c:v>3.8</c:v>
                </c:pt>
                <c:pt idx="830">
                  <c:v>3.9</c:v>
                </c:pt>
                <c:pt idx="831">
                  <c:v>4.3</c:v>
                </c:pt>
                <c:pt idx="832">
                  <c:v>4.0999999999999996</c:v>
                </c:pt>
                <c:pt idx="833">
                  <c:v>4</c:v>
                </c:pt>
                <c:pt idx="834">
                  <c:v>3.8</c:v>
                </c:pt>
                <c:pt idx="835">
                  <c:v>4</c:v>
                </c:pt>
                <c:pt idx="836">
                  <c:v>4.4000000000000004</c:v>
                </c:pt>
                <c:pt idx="837">
                  <c:v>4.4000000000000004</c:v>
                </c:pt>
                <c:pt idx="838">
                  <c:v>4.3</c:v>
                </c:pt>
                <c:pt idx="839">
                  <c:v>4.0999999999999996</c:v>
                </c:pt>
                <c:pt idx="840">
                  <c:v>4.4000000000000004</c:v>
                </c:pt>
                <c:pt idx="841">
                  <c:v>3.5</c:v>
                </c:pt>
                <c:pt idx="842">
                  <c:v>2.8</c:v>
                </c:pt>
                <c:pt idx="843">
                  <c:v>4.3</c:v>
                </c:pt>
                <c:pt idx="844">
                  <c:v>2.9</c:v>
                </c:pt>
                <c:pt idx="845">
                  <c:v>2.9</c:v>
                </c:pt>
                <c:pt idx="846">
                  <c:v>3.8</c:v>
                </c:pt>
                <c:pt idx="847">
                  <c:v>4.3</c:v>
                </c:pt>
                <c:pt idx="848">
                  <c:v>2.9</c:v>
                </c:pt>
                <c:pt idx="849">
                  <c:v>4.3</c:v>
                </c:pt>
                <c:pt idx="850">
                  <c:v>2.9</c:v>
                </c:pt>
                <c:pt idx="851">
                  <c:v>4.0999999999999996</c:v>
                </c:pt>
                <c:pt idx="852">
                  <c:v>3.8</c:v>
                </c:pt>
                <c:pt idx="853">
                  <c:v>4.5</c:v>
                </c:pt>
                <c:pt idx="854">
                  <c:v>4.2</c:v>
                </c:pt>
                <c:pt idx="855">
                  <c:v>4.3</c:v>
                </c:pt>
                <c:pt idx="856">
                  <c:v>4.0999999999999996</c:v>
                </c:pt>
                <c:pt idx="857">
                  <c:v>4</c:v>
                </c:pt>
                <c:pt idx="858">
                  <c:v>4.2</c:v>
                </c:pt>
                <c:pt idx="859">
                  <c:v>4</c:v>
                </c:pt>
                <c:pt idx="860">
                  <c:v>4.4000000000000004</c:v>
                </c:pt>
                <c:pt idx="861">
                  <c:v>3.8</c:v>
                </c:pt>
                <c:pt idx="862">
                  <c:v>3.9</c:v>
                </c:pt>
                <c:pt idx="863">
                  <c:v>4</c:v>
                </c:pt>
                <c:pt idx="864">
                  <c:v>4.2</c:v>
                </c:pt>
                <c:pt idx="865">
                  <c:v>4.3</c:v>
                </c:pt>
                <c:pt idx="866">
                  <c:v>3.9</c:v>
                </c:pt>
                <c:pt idx="867">
                  <c:v>4.4000000000000004</c:v>
                </c:pt>
                <c:pt idx="868">
                  <c:v>4.5999999999999996</c:v>
                </c:pt>
                <c:pt idx="869">
                  <c:v>4.0999999999999996</c:v>
                </c:pt>
                <c:pt idx="870">
                  <c:v>2.9</c:v>
                </c:pt>
                <c:pt idx="871">
                  <c:v>4.4000000000000004</c:v>
                </c:pt>
                <c:pt idx="872">
                  <c:v>4.0999999999999996</c:v>
                </c:pt>
                <c:pt idx="873">
                  <c:v>4.0999999999999996</c:v>
                </c:pt>
                <c:pt idx="874">
                  <c:v>4.0999999999999996</c:v>
                </c:pt>
                <c:pt idx="875">
                  <c:v>3.7</c:v>
                </c:pt>
                <c:pt idx="876">
                  <c:v>3.9</c:v>
                </c:pt>
                <c:pt idx="877">
                  <c:v>2.9</c:v>
                </c:pt>
                <c:pt idx="878">
                  <c:v>4.0999999999999996</c:v>
                </c:pt>
                <c:pt idx="879">
                  <c:v>4</c:v>
                </c:pt>
                <c:pt idx="880">
                  <c:v>2.9</c:v>
                </c:pt>
                <c:pt idx="881">
                  <c:v>4</c:v>
                </c:pt>
                <c:pt idx="882">
                  <c:v>3.8</c:v>
                </c:pt>
                <c:pt idx="883">
                  <c:v>2.9</c:v>
                </c:pt>
                <c:pt idx="884">
                  <c:v>4.4000000000000004</c:v>
                </c:pt>
                <c:pt idx="885">
                  <c:v>4.2</c:v>
                </c:pt>
                <c:pt idx="886">
                  <c:v>2.9</c:v>
                </c:pt>
                <c:pt idx="887">
                  <c:v>3.9</c:v>
                </c:pt>
                <c:pt idx="888">
                  <c:v>4.4000000000000004</c:v>
                </c:pt>
                <c:pt idx="889">
                  <c:v>4.3</c:v>
                </c:pt>
                <c:pt idx="890">
                  <c:v>2.9</c:v>
                </c:pt>
                <c:pt idx="891">
                  <c:v>4.4000000000000004</c:v>
                </c:pt>
                <c:pt idx="892">
                  <c:v>4.3</c:v>
                </c:pt>
                <c:pt idx="893">
                  <c:v>4.0999999999999996</c:v>
                </c:pt>
                <c:pt idx="894">
                  <c:v>4</c:v>
                </c:pt>
                <c:pt idx="895">
                  <c:v>4.2</c:v>
                </c:pt>
                <c:pt idx="896">
                  <c:v>3.9</c:v>
                </c:pt>
                <c:pt idx="897">
                  <c:v>3.4</c:v>
                </c:pt>
                <c:pt idx="898">
                  <c:v>3.9</c:v>
                </c:pt>
                <c:pt idx="899">
                  <c:v>2.9</c:v>
                </c:pt>
                <c:pt idx="900">
                  <c:v>4</c:v>
                </c:pt>
                <c:pt idx="901">
                  <c:v>2.9</c:v>
                </c:pt>
                <c:pt idx="902">
                  <c:v>3.8</c:v>
                </c:pt>
                <c:pt idx="903">
                  <c:v>4.4000000000000004</c:v>
                </c:pt>
                <c:pt idx="904">
                  <c:v>3.8</c:v>
                </c:pt>
                <c:pt idx="905">
                  <c:v>3.9</c:v>
                </c:pt>
                <c:pt idx="906">
                  <c:v>4</c:v>
                </c:pt>
                <c:pt idx="907">
                  <c:v>4</c:v>
                </c:pt>
                <c:pt idx="908">
                  <c:v>4.5</c:v>
                </c:pt>
                <c:pt idx="909">
                  <c:v>4.4000000000000004</c:v>
                </c:pt>
                <c:pt idx="910">
                  <c:v>4.0999999999999996</c:v>
                </c:pt>
                <c:pt idx="911">
                  <c:v>4.5</c:v>
                </c:pt>
                <c:pt idx="912">
                  <c:v>4.4000000000000004</c:v>
                </c:pt>
                <c:pt idx="913">
                  <c:v>3.9</c:v>
                </c:pt>
                <c:pt idx="914">
                  <c:v>4.3</c:v>
                </c:pt>
                <c:pt idx="915">
                  <c:v>2.9</c:v>
                </c:pt>
                <c:pt idx="916">
                  <c:v>3.8</c:v>
                </c:pt>
                <c:pt idx="917">
                  <c:v>4.0999999999999996</c:v>
                </c:pt>
                <c:pt idx="918">
                  <c:v>3.9</c:v>
                </c:pt>
                <c:pt idx="919">
                  <c:v>4.0999999999999996</c:v>
                </c:pt>
                <c:pt idx="920">
                  <c:v>2.9</c:v>
                </c:pt>
                <c:pt idx="921">
                  <c:v>4.0999999999999996</c:v>
                </c:pt>
                <c:pt idx="922">
                  <c:v>4.5</c:v>
                </c:pt>
                <c:pt idx="923">
                  <c:v>4.0999999999999996</c:v>
                </c:pt>
                <c:pt idx="924">
                  <c:v>4</c:v>
                </c:pt>
                <c:pt idx="925">
                  <c:v>3.9</c:v>
                </c:pt>
                <c:pt idx="926">
                  <c:v>4</c:v>
                </c:pt>
                <c:pt idx="927">
                  <c:v>4.0999999999999996</c:v>
                </c:pt>
                <c:pt idx="928">
                  <c:v>2.9</c:v>
                </c:pt>
                <c:pt idx="929">
                  <c:v>4.2</c:v>
                </c:pt>
                <c:pt idx="930">
                  <c:v>4.2</c:v>
                </c:pt>
                <c:pt idx="931">
                  <c:v>3.8</c:v>
                </c:pt>
                <c:pt idx="932">
                  <c:v>4.4000000000000004</c:v>
                </c:pt>
                <c:pt idx="933">
                  <c:v>4.5</c:v>
                </c:pt>
                <c:pt idx="934">
                  <c:v>4.2</c:v>
                </c:pt>
                <c:pt idx="935">
                  <c:v>4</c:v>
                </c:pt>
                <c:pt idx="936">
                  <c:v>4</c:v>
                </c:pt>
                <c:pt idx="937">
                  <c:v>4</c:v>
                </c:pt>
                <c:pt idx="938">
                  <c:v>4</c:v>
                </c:pt>
                <c:pt idx="939">
                  <c:v>4.2</c:v>
                </c:pt>
                <c:pt idx="940">
                  <c:v>4</c:v>
                </c:pt>
                <c:pt idx="941">
                  <c:v>3.9</c:v>
                </c:pt>
                <c:pt idx="942">
                  <c:v>4.2</c:v>
                </c:pt>
                <c:pt idx="943">
                  <c:v>3.7</c:v>
                </c:pt>
                <c:pt idx="944">
                  <c:v>4.2</c:v>
                </c:pt>
                <c:pt idx="945">
                  <c:v>2.9</c:v>
                </c:pt>
                <c:pt idx="946">
                  <c:v>3.5</c:v>
                </c:pt>
                <c:pt idx="947">
                  <c:v>3.7</c:v>
                </c:pt>
                <c:pt idx="948">
                  <c:v>4.5</c:v>
                </c:pt>
                <c:pt idx="949">
                  <c:v>4.4000000000000004</c:v>
                </c:pt>
                <c:pt idx="950">
                  <c:v>4.0999999999999996</c:v>
                </c:pt>
                <c:pt idx="951">
                  <c:v>4</c:v>
                </c:pt>
                <c:pt idx="952">
                  <c:v>4.4000000000000004</c:v>
                </c:pt>
                <c:pt idx="953">
                  <c:v>4.0999999999999996</c:v>
                </c:pt>
                <c:pt idx="954">
                  <c:v>4.3</c:v>
                </c:pt>
                <c:pt idx="955">
                  <c:v>2.9</c:v>
                </c:pt>
                <c:pt idx="956">
                  <c:v>3.3</c:v>
                </c:pt>
                <c:pt idx="957">
                  <c:v>4.5</c:v>
                </c:pt>
                <c:pt idx="958">
                  <c:v>4.2</c:v>
                </c:pt>
                <c:pt idx="959">
                  <c:v>4.2</c:v>
                </c:pt>
                <c:pt idx="960">
                  <c:v>4.4000000000000004</c:v>
                </c:pt>
                <c:pt idx="961">
                  <c:v>3.9</c:v>
                </c:pt>
                <c:pt idx="962">
                  <c:v>3.6</c:v>
                </c:pt>
                <c:pt idx="963">
                  <c:v>4.2</c:v>
                </c:pt>
                <c:pt idx="964">
                  <c:v>2.9</c:v>
                </c:pt>
                <c:pt idx="965">
                  <c:v>4.4000000000000004</c:v>
                </c:pt>
                <c:pt idx="966">
                  <c:v>2.9</c:v>
                </c:pt>
                <c:pt idx="967">
                  <c:v>4.2</c:v>
                </c:pt>
                <c:pt idx="968">
                  <c:v>4</c:v>
                </c:pt>
                <c:pt idx="969">
                  <c:v>2.9</c:v>
                </c:pt>
                <c:pt idx="970">
                  <c:v>2.9</c:v>
                </c:pt>
                <c:pt idx="971">
                  <c:v>4.8</c:v>
                </c:pt>
                <c:pt idx="972">
                  <c:v>3.4</c:v>
                </c:pt>
                <c:pt idx="973">
                  <c:v>4.0999999999999996</c:v>
                </c:pt>
                <c:pt idx="974">
                  <c:v>3.9</c:v>
                </c:pt>
                <c:pt idx="975">
                  <c:v>4.2</c:v>
                </c:pt>
                <c:pt idx="976">
                  <c:v>4</c:v>
                </c:pt>
                <c:pt idx="977">
                  <c:v>4.4000000000000004</c:v>
                </c:pt>
                <c:pt idx="978">
                  <c:v>4.0999999999999996</c:v>
                </c:pt>
                <c:pt idx="979">
                  <c:v>4.2</c:v>
                </c:pt>
                <c:pt idx="980">
                  <c:v>3.8</c:v>
                </c:pt>
                <c:pt idx="981">
                  <c:v>4</c:v>
                </c:pt>
                <c:pt idx="982">
                  <c:v>2.9</c:v>
                </c:pt>
                <c:pt idx="983">
                  <c:v>3.9</c:v>
                </c:pt>
                <c:pt idx="984">
                  <c:v>4.2</c:v>
                </c:pt>
                <c:pt idx="985">
                  <c:v>4.4000000000000004</c:v>
                </c:pt>
                <c:pt idx="986">
                  <c:v>4</c:v>
                </c:pt>
                <c:pt idx="987">
                  <c:v>4.2</c:v>
                </c:pt>
                <c:pt idx="988">
                  <c:v>4.3</c:v>
                </c:pt>
                <c:pt idx="989">
                  <c:v>2.9</c:v>
                </c:pt>
                <c:pt idx="990">
                  <c:v>4.2</c:v>
                </c:pt>
                <c:pt idx="991">
                  <c:v>2.9</c:v>
                </c:pt>
                <c:pt idx="992">
                  <c:v>4.2</c:v>
                </c:pt>
                <c:pt idx="993">
                  <c:v>4.4000000000000004</c:v>
                </c:pt>
                <c:pt idx="994">
                  <c:v>4.3</c:v>
                </c:pt>
                <c:pt idx="995">
                  <c:v>4</c:v>
                </c:pt>
                <c:pt idx="996">
                  <c:v>3.8</c:v>
                </c:pt>
                <c:pt idx="997">
                  <c:v>4</c:v>
                </c:pt>
                <c:pt idx="998">
                  <c:v>4.5999999999999996</c:v>
                </c:pt>
                <c:pt idx="999">
                  <c:v>3.6</c:v>
                </c:pt>
                <c:pt idx="1000">
                  <c:v>4.3</c:v>
                </c:pt>
                <c:pt idx="1001">
                  <c:v>4.5999999999999996</c:v>
                </c:pt>
                <c:pt idx="1002">
                  <c:v>4.0999999999999996</c:v>
                </c:pt>
                <c:pt idx="1003">
                  <c:v>2.9</c:v>
                </c:pt>
                <c:pt idx="1004">
                  <c:v>3.9</c:v>
                </c:pt>
                <c:pt idx="1005">
                  <c:v>4.0999999999999996</c:v>
                </c:pt>
                <c:pt idx="1006">
                  <c:v>4.2</c:v>
                </c:pt>
                <c:pt idx="1007">
                  <c:v>4.2</c:v>
                </c:pt>
                <c:pt idx="1008">
                  <c:v>3.8</c:v>
                </c:pt>
                <c:pt idx="1009">
                  <c:v>4.0999999999999996</c:v>
                </c:pt>
                <c:pt idx="1010">
                  <c:v>4.0999999999999996</c:v>
                </c:pt>
                <c:pt idx="1011">
                  <c:v>2.9</c:v>
                </c:pt>
                <c:pt idx="1012">
                  <c:v>4.4000000000000004</c:v>
                </c:pt>
                <c:pt idx="1013">
                  <c:v>4.2</c:v>
                </c:pt>
                <c:pt idx="1014">
                  <c:v>4.5</c:v>
                </c:pt>
                <c:pt idx="1015">
                  <c:v>4.5999999999999996</c:v>
                </c:pt>
                <c:pt idx="1016">
                  <c:v>3.8</c:v>
                </c:pt>
                <c:pt idx="1017">
                  <c:v>4.2</c:v>
                </c:pt>
                <c:pt idx="1018">
                  <c:v>4.3</c:v>
                </c:pt>
                <c:pt idx="1019">
                  <c:v>4.3</c:v>
                </c:pt>
                <c:pt idx="1020">
                  <c:v>4.3</c:v>
                </c:pt>
                <c:pt idx="1021">
                  <c:v>3.7</c:v>
                </c:pt>
                <c:pt idx="1022">
                  <c:v>2.9</c:v>
                </c:pt>
                <c:pt idx="1023">
                  <c:v>3.7</c:v>
                </c:pt>
                <c:pt idx="1024">
                  <c:v>3.4</c:v>
                </c:pt>
                <c:pt idx="1025">
                  <c:v>2.9</c:v>
                </c:pt>
                <c:pt idx="1026">
                  <c:v>4.0999999999999996</c:v>
                </c:pt>
                <c:pt idx="1027">
                  <c:v>4.2</c:v>
                </c:pt>
                <c:pt idx="1028">
                  <c:v>3.9</c:v>
                </c:pt>
                <c:pt idx="1029">
                  <c:v>4.3</c:v>
                </c:pt>
                <c:pt idx="1030">
                  <c:v>2.9</c:v>
                </c:pt>
                <c:pt idx="1031">
                  <c:v>4.0999999999999996</c:v>
                </c:pt>
                <c:pt idx="1032">
                  <c:v>4</c:v>
                </c:pt>
                <c:pt idx="1033">
                  <c:v>4.3</c:v>
                </c:pt>
                <c:pt idx="1034">
                  <c:v>4.5</c:v>
                </c:pt>
                <c:pt idx="1035">
                  <c:v>4.2</c:v>
                </c:pt>
                <c:pt idx="1036">
                  <c:v>2.9</c:v>
                </c:pt>
                <c:pt idx="1037">
                  <c:v>2.9</c:v>
                </c:pt>
                <c:pt idx="1038">
                  <c:v>4.4000000000000004</c:v>
                </c:pt>
                <c:pt idx="1039">
                  <c:v>4</c:v>
                </c:pt>
                <c:pt idx="1040">
                  <c:v>3.9</c:v>
                </c:pt>
                <c:pt idx="1041">
                  <c:v>4.2</c:v>
                </c:pt>
                <c:pt idx="1042">
                  <c:v>2.9</c:v>
                </c:pt>
                <c:pt idx="1043">
                  <c:v>4.4000000000000004</c:v>
                </c:pt>
                <c:pt idx="1044">
                  <c:v>4</c:v>
                </c:pt>
                <c:pt idx="1045">
                  <c:v>4.3</c:v>
                </c:pt>
                <c:pt idx="1046">
                  <c:v>4</c:v>
                </c:pt>
                <c:pt idx="1047">
                  <c:v>4.9000000000000004</c:v>
                </c:pt>
                <c:pt idx="1048">
                  <c:v>4.0999999999999996</c:v>
                </c:pt>
                <c:pt idx="1049">
                  <c:v>4.3</c:v>
                </c:pt>
                <c:pt idx="1050">
                  <c:v>4.3</c:v>
                </c:pt>
                <c:pt idx="1051">
                  <c:v>4.2</c:v>
                </c:pt>
                <c:pt idx="1052">
                  <c:v>3.5</c:v>
                </c:pt>
                <c:pt idx="1053">
                  <c:v>4.0999999999999996</c:v>
                </c:pt>
                <c:pt idx="1054">
                  <c:v>2.9</c:v>
                </c:pt>
                <c:pt idx="1055">
                  <c:v>4.7</c:v>
                </c:pt>
                <c:pt idx="1056">
                  <c:v>3.7</c:v>
                </c:pt>
                <c:pt idx="1057">
                  <c:v>2.9</c:v>
                </c:pt>
                <c:pt idx="1058">
                  <c:v>4.7</c:v>
                </c:pt>
                <c:pt idx="1059">
                  <c:v>4</c:v>
                </c:pt>
                <c:pt idx="1060">
                  <c:v>4.5</c:v>
                </c:pt>
                <c:pt idx="1061">
                  <c:v>4.2</c:v>
                </c:pt>
                <c:pt idx="1062">
                  <c:v>3.8</c:v>
                </c:pt>
                <c:pt idx="1063">
                  <c:v>4.0999999999999996</c:v>
                </c:pt>
                <c:pt idx="1064">
                  <c:v>2.9</c:v>
                </c:pt>
                <c:pt idx="1065">
                  <c:v>4.5999999999999996</c:v>
                </c:pt>
                <c:pt idx="1066">
                  <c:v>2.9</c:v>
                </c:pt>
                <c:pt idx="1067">
                  <c:v>3.8</c:v>
                </c:pt>
                <c:pt idx="1068">
                  <c:v>2.9</c:v>
                </c:pt>
                <c:pt idx="1069">
                  <c:v>3.2</c:v>
                </c:pt>
                <c:pt idx="1070">
                  <c:v>2.9</c:v>
                </c:pt>
                <c:pt idx="1071">
                  <c:v>4.3</c:v>
                </c:pt>
                <c:pt idx="1072">
                  <c:v>3.9</c:v>
                </c:pt>
                <c:pt idx="1073">
                  <c:v>4.4000000000000004</c:v>
                </c:pt>
                <c:pt idx="1074">
                  <c:v>3.8</c:v>
                </c:pt>
                <c:pt idx="1075">
                  <c:v>3.8</c:v>
                </c:pt>
                <c:pt idx="1076">
                  <c:v>3.6</c:v>
                </c:pt>
                <c:pt idx="1077">
                  <c:v>4.5</c:v>
                </c:pt>
                <c:pt idx="1078">
                  <c:v>3.7</c:v>
                </c:pt>
                <c:pt idx="1079">
                  <c:v>3.7</c:v>
                </c:pt>
                <c:pt idx="1080">
                  <c:v>4</c:v>
                </c:pt>
                <c:pt idx="1081">
                  <c:v>4.4000000000000004</c:v>
                </c:pt>
                <c:pt idx="1082">
                  <c:v>4.5999999999999996</c:v>
                </c:pt>
                <c:pt idx="1083">
                  <c:v>4.3</c:v>
                </c:pt>
                <c:pt idx="1084">
                  <c:v>4.2</c:v>
                </c:pt>
                <c:pt idx="1085">
                  <c:v>4.2</c:v>
                </c:pt>
                <c:pt idx="1086">
                  <c:v>3.6</c:v>
                </c:pt>
                <c:pt idx="1087">
                  <c:v>4.5999999999999996</c:v>
                </c:pt>
                <c:pt idx="1088">
                  <c:v>4.2</c:v>
                </c:pt>
                <c:pt idx="1089">
                  <c:v>4.4000000000000004</c:v>
                </c:pt>
                <c:pt idx="1090">
                  <c:v>4.2</c:v>
                </c:pt>
                <c:pt idx="1091">
                  <c:v>4</c:v>
                </c:pt>
                <c:pt idx="1092">
                  <c:v>4.3</c:v>
                </c:pt>
                <c:pt idx="1093">
                  <c:v>4.4000000000000004</c:v>
                </c:pt>
                <c:pt idx="1094">
                  <c:v>4.4000000000000004</c:v>
                </c:pt>
                <c:pt idx="1095">
                  <c:v>4.2</c:v>
                </c:pt>
                <c:pt idx="1096">
                  <c:v>3.9</c:v>
                </c:pt>
                <c:pt idx="1097">
                  <c:v>2.9</c:v>
                </c:pt>
                <c:pt idx="1098">
                  <c:v>4.2</c:v>
                </c:pt>
                <c:pt idx="1099">
                  <c:v>3.9</c:v>
                </c:pt>
                <c:pt idx="1100">
                  <c:v>4.5999999999999996</c:v>
                </c:pt>
                <c:pt idx="1101">
                  <c:v>2.9</c:v>
                </c:pt>
                <c:pt idx="1102">
                  <c:v>4.4000000000000004</c:v>
                </c:pt>
                <c:pt idx="1103">
                  <c:v>4.2</c:v>
                </c:pt>
                <c:pt idx="1104">
                  <c:v>4.3</c:v>
                </c:pt>
                <c:pt idx="1105">
                  <c:v>3.9</c:v>
                </c:pt>
                <c:pt idx="1106">
                  <c:v>4.0999999999999996</c:v>
                </c:pt>
                <c:pt idx="1107">
                  <c:v>4.3</c:v>
                </c:pt>
                <c:pt idx="1108">
                  <c:v>3.8</c:v>
                </c:pt>
                <c:pt idx="1109">
                  <c:v>2.9</c:v>
                </c:pt>
                <c:pt idx="1110">
                  <c:v>3.7</c:v>
                </c:pt>
                <c:pt idx="1111">
                  <c:v>4.3</c:v>
                </c:pt>
                <c:pt idx="1112">
                  <c:v>4.3</c:v>
                </c:pt>
                <c:pt idx="1113">
                  <c:v>4</c:v>
                </c:pt>
                <c:pt idx="1114">
                  <c:v>4</c:v>
                </c:pt>
                <c:pt idx="1115">
                  <c:v>4</c:v>
                </c:pt>
                <c:pt idx="1116">
                  <c:v>2.9</c:v>
                </c:pt>
                <c:pt idx="1117">
                  <c:v>2.9</c:v>
                </c:pt>
                <c:pt idx="1118">
                  <c:v>2.9</c:v>
                </c:pt>
                <c:pt idx="1119">
                  <c:v>2.9</c:v>
                </c:pt>
                <c:pt idx="1120">
                  <c:v>4.5</c:v>
                </c:pt>
                <c:pt idx="1121">
                  <c:v>4.0999999999999996</c:v>
                </c:pt>
                <c:pt idx="1122">
                  <c:v>4.3</c:v>
                </c:pt>
                <c:pt idx="1123">
                  <c:v>4.2</c:v>
                </c:pt>
                <c:pt idx="1124">
                  <c:v>3.9</c:v>
                </c:pt>
                <c:pt idx="1125">
                  <c:v>3.9</c:v>
                </c:pt>
                <c:pt idx="1126">
                  <c:v>2.9</c:v>
                </c:pt>
                <c:pt idx="1127">
                  <c:v>4.0999999999999996</c:v>
                </c:pt>
                <c:pt idx="1128">
                  <c:v>4.3</c:v>
                </c:pt>
                <c:pt idx="1129">
                  <c:v>2.9</c:v>
                </c:pt>
                <c:pt idx="1130">
                  <c:v>4.4000000000000004</c:v>
                </c:pt>
                <c:pt idx="1131">
                  <c:v>4.3</c:v>
                </c:pt>
                <c:pt idx="1132">
                  <c:v>3.9</c:v>
                </c:pt>
                <c:pt idx="1133">
                  <c:v>4</c:v>
                </c:pt>
                <c:pt idx="1134">
                  <c:v>4.3</c:v>
                </c:pt>
                <c:pt idx="1135">
                  <c:v>4.0999999999999996</c:v>
                </c:pt>
                <c:pt idx="1136">
                  <c:v>4.5</c:v>
                </c:pt>
                <c:pt idx="1137">
                  <c:v>2.9</c:v>
                </c:pt>
                <c:pt idx="1138">
                  <c:v>4</c:v>
                </c:pt>
                <c:pt idx="1139">
                  <c:v>3.8</c:v>
                </c:pt>
                <c:pt idx="1140">
                  <c:v>4.0999999999999996</c:v>
                </c:pt>
                <c:pt idx="1141">
                  <c:v>4.7</c:v>
                </c:pt>
                <c:pt idx="1142">
                  <c:v>3.9</c:v>
                </c:pt>
                <c:pt idx="1143">
                  <c:v>4</c:v>
                </c:pt>
                <c:pt idx="1144">
                  <c:v>4.5</c:v>
                </c:pt>
                <c:pt idx="1145">
                  <c:v>3.3</c:v>
                </c:pt>
                <c:pt idx="1146">
                  <c:v>4.0999999999999996</c:v>
                </c:pt>
                <c:pt idx="1147">
                  <c:v>4.4000000000000004</c:v>
                </c:pt>
                <c:pt idx="1148">
                  <c:v>4.4000000000000004</c:v>
                </c:pt>
                <c:pt idx="1149">
                  <c:v>2.9</c:v>
                </c:pt>
                <c:pt idx="1150">
                  <c:v>4</c:v>
                </c:pt>
                <c:pt idx="1151">
                  <c:v>4</c:v>
                </c:pt>
                <c:pt idx="1152">
                  <c:v>3.8</c:v>
                </c:pt>
                <c:pt idx="1153">
                  <c:v>3.9</c:v>
                </c:pt>
                <c:pt idx="1154">
                  <c:v>3.6</c:v>
                </c:pt>
                <c:pt idx="1155">
                  <c:v>4.5</c:v>
                </c:pt>
                <c:pt idx="1156">
                  <c:v>4.5999999999999996</c:v>
                </c:pt>
                <c:pt idx="1157">
                  <c:v>3.5</c:v>
                </c:pt>
                <c:pt idx="1158">
                  <c:v>4.4000000000000004</c:v>
                </c:pt>
                <c:pt idx="1159">
                  <c:v>2.9</c:v>
                </c:pt>
                <c:pt idx="1160">
                  <c:v>4.4000000000000004</c:v>
                </c:pt>
                <c:pt idx="1161">
                  <c:v>4.4000000000000004</c:v>
                </c:pt>
                <c:pt idx="1162">
                  <c:v>4.3</c:v>
                </c:pt>
                <c:pt idx="1163">
                  <c:v>4.0999999999999996</c:v>
                </c:pt>
                <c:pt idx="1164">
                  <c:v>4.3</c:v>
                </c:pt>
                <c:pt idx="1165">
                  <c:v>4.3</c:v>
                </c:pt>
                <c:pt idx="1166">
                  <c:v>4.2</c:v>
                </c:pt>
                <c:pt idx="1167">
                  <c:v>4.3</c:v>
                </c:pt>
                <c:pt idx="1168">
                  <c:v>4.2</c:v>
                </c:pt>
                <c:pt idx="1169">
                  <c:v>2.9</c:v>
                </c:pt>
                <c:pt idx="1170">
                  <c:v>4.2</c:v>
                </c:pt>
                <c:pt idx="1171">
                  <c:v>3.9</c:v>
                </c:pt>
                <c:pt idx="1172">
                  <c:v>4</c:v>
                </c:pt>
                <c:pt idx="1173">
                  <c:v>4.4000000000000004</c:v>
                </c:pt>
                <c:pt idx="1174">
                  <c:v>4.5</c:v>
                </c:pt>
                <c:pt idx="1175">
                  <c:v>4.5999999999999996</c:v>
                </c:pt>
                <c:pt idx="1176">
                  <c:v>4.5</c:v>
                </c:pt>
                <c:pt idx="1177">
                  <c:v>3.8</c:v>
                </c:pt>
                <c:pt idx="1178">
                  <c:v>4.3</c:v>
                </c:pt>
                <c:pt idx="1179">
                  <c:v>4.2</c:v>
                </c:pt>
                <c:pt idx="1180">
                  <c:v>4.3</c:v>
                </c:pt>
                <c:pt idx="1181">
                  <c:v>4.2</c:v>
                </c:pt>
                <c:pt idx="1182">
                  <c:v>2.9</c:v>
                </c:pt>
                <c:pt idx="1183">
                  <c:v>4</c:v>
                </c:pt>
                <c:pt idx="1184">
                  <c:v>2.9</c:v>
                </c:pt>
                <c:pt idx="1185">
                  <c:v>4.3</c:v>
                </c:pt>
                <c:pt idx="1186">
                  <c:v>4</c:v>
                </c:pt>
                <c:pt idx="1187">
                  <c:v>4.2</c:v>
                </c:pt>
                <c:pt idx="1188">
                  <c:v>4.8</c:v>
                </c:pt>
                <c:pt idx="1189">
                  <c:v>4</c:v>
                </c:pt>
                <c:pt idx="1190">
                  <c:v>2.9</c:v>
                </c:pt>
                <c:pt idx="1191">
                  <c:v>4.2</c:v>
                </c:pt>
                <c:pt idx="1192">
                  <c:v>4.0999999999999996</c:v>
                </c:pt>
                <c:pt idx="1193">
                  <c:v>4.2</c:v>
                </c:pt>
                <c:pt idx="1194">
                  <c:v>4.0999999999999996</c:v>
                </c:pt>
                <c:pt idx="1195">
                  <c:v>3.8</c:v>
                </c:pt>
                <c:pt idx="1196">
                  <c:v>4.3</c:v>
                </c:pt>
                <c:pt idx="1197">
                  <c:v>4.0999999999999996</c:v>
                </c:pt>
                <c:pt idx="1198">
                  <c:v>2.9</c:v>
                </c:pt>
                <c:pt idx="1199">
                  <c:v>4.4000000000000004</c:v>
                </c:pt>
                <c:pt idx="1200">
                  <c:v>4.2</c:v>
                </c:pt>
                <c:pt idx="1201">
                  <c:v>3.8</c:v>
                </c:pt>
                <c:pt idx="1202">
                  <c:v>4.5</c:v>
                </c:pt>
                <c:pt idx="1203">
                  <c:v>4.3</c:v>
                </c:pt>
                <c:pt idx="1204">
                  <c:v>3.8</c:v>
                </c:pt>
                <c:pt idx="1205">
                  <c:v>2.9</c:v>
                </c:pt>
                <c:pt idx="1206">
                  <c:v>4</c:v>
                </c:pt>
                <c:pt idx="1207">
                  <c:v>4.2</c:v>
                </c:pt>
                <c:pt idx="1208">
                  <c:v>4.0999999999999996</c:v>
                </c:pt>
                <c:pt idx="1209">
                  <c:v>4.0999999999999996</c:v>
                </c:pt>
                <c:pt idx="1210">
                  <c:v>3.4</c:v>
                </c:pt>
                <c:pt idx="1211">
                  <c:v>4.3</c:v>
                </c:pt>
                <c:pt idx="1212">
                  <c:v>4.3</c:v>
                </c:pt>
                <c:pt idx="1213">
                  <c:v>4.3</c:v>
                </c:pt>
                <c:pt idx="1214">
                  <c:v>4.4000000000000004</c:v>
                </c:pt>
                <c:pt idx="1215">
                  <c:v>4.7</c:v>
                </c:pt>
                <c:pt idx="1216">
                  <c:v>4.7</c:v>
                </c:pt>
                <c:pt idx="1217">
                  <c:v>2.9</c:v>
                </c:pt>
                <c:pt idx="1218">
                  <c:v>2.9</c:v>
                </c:pt>
                <c:pt idx="1219">
                  <c:v>4.0999999999999996</c:v>
                </c:pt>
                <c:pt idx="1220">
                  <c:v>2.9</c:v>
                </c:pt>
                <c:pt idx="1221">
                  <c:v>3.9</c:v>
                </c:pt>
                <c:pt idx="1222">
                  <c:v>4.3</c:v>
                </c:pt>
                <c:pt idx="1223">
                  <c:v>4.2</c:v>
                </c:pt>
                <c:pt idx="1224">
                  <c:v>4.2</c:v>
                </c:pt>
                <c:pt idx="1225">
                  <c:v>4.3</c:v>
                </c:pt>
                <c:pt idx="1226">
                  <c:v>3.6</c:v>
                </c:pt>
                <c:pt idx="1227">
                  <c:v>3.2</c:v>
                </c:pt>
                <c:pt idx="1228">
                  <c:v>4.0999999999999996</c:v>
                </c:pt>
                <c:pt idx="1229">
                  <c:v>4.2</c:v>
                </c:pt>
                <c:pt idx="1230">
                  <c:v>2.9</c:v>
                </c:pt>
                <c:pt idx="1231">
                  <c:v>4.2</c:v>
                </c:pt>
                <c:pt idx="1232">
                  <c:v>3.6</c:v>
                </c:pt>
                <c:pt idx="1233">
                  <c:v>2.9</c:v>
                </c:pt>
                <c:pt idx="1234">
                  <c:v>3.9</c:v>
                </c:pt>
                <c:pt idx="1235">
                  <c:v>4.3</c:v>
                </c:pt>
                <c:pt idx="1236">
                  <c:v>3.9</c:v>
                </c:pt>
                <c:pt idx="1237">
                  <c:v>4.0999999999999996</c:v>
                </c:pt>
                <c:pt idx="1238">
                  <c:v>3.8</c:v>
                </c:pt>
                <c:pt idx="1239">
                  <c:v>4.2</c:v>
                </c:pt>
                <c:pt idx="1240">
                  <c:v>4.4000000000000004</c:v>
                </c:pt>
                <c:pt idx="1241">
                  <c:v>2.9</c:v>
                </c:pt>
                <c:pt idx="1242">
                  <c:v>3.9</c:v>
                </c:pt>
                <c:pt idx="1243">
                  <c:v>2.9</c:v>
                </c:pt>
                <c:pt idx="1244">
                  <c:v>4.2</c:v>
                </c:pt>
                <c:pt idx="1245">
                  <c:v>3.7</c:v>
                </c:pt>
                <c:pt idx="1246">
                  <c:v>4.3</c:v>
                </c:pt>
                <c:pt idx="1247">
                  <c:v>4</c:v>
                </c:pt>
                <c:pt idx="1248">
                  <c:v>4</c:v>
                </c:pt>
                <c:pt idx="1249">
                  <c:v>4.4000000000000004</c:v>
                </c:pt>
                <c:pt idx="1250">
                  <c:v>4</c:v>
                </c:pt>
                <c:pt idx="1251">
                  <c:v>4.0999999999999996</c:v>
                </c:pt>
                <c:pt idx="1252">
                  <c:v>4.3</c:v>
                </c:pt>
                <c:pt idx="1253">
                  <c:v>3.9</c:v>
                </c:pt>
                <c:pt idx="1254">
                  <c:v>4.2</c:v>
                </c:pt>
                <c:pt idx="1255">
                  <c:v>4</c:v>
                </c:pt>
                <c:pt idx="1256">
                  <c:v>4.0999999999999996</c:v>
                </c:pt>
                <c:pt idx="1257">
                  <c:v>4.0999999999999996</c:v>
                </c:pt>
                <c:pt idx="1258">
                  <c:v>2.9</c:v>
                </c:pt>
                <c:pt idx="1259">
                  <c:v>4.3</c:v>
                </c:pt>
                <c:pt idx="1260">
                  <c:v>4.3</c:v>
                </c:pt>
                <c:pt idx="1261">
                  <c:v>4.0999999999999996</c:v>
                </c:pt>
                <c:pt idx="1262">
                  <c:v>3.2</c:v>
                </c:pt>
                <c:pt idx="1263">
                  <c:v>4.0999999999999996</c:v>
                </c:pt>
                <c:pt idx="1264">
                  <c:v>4.2</c:v>
                </c:pt>
                <c:pt idx="1265">
                  <c:v>4.0999999999999996</c:v>
                </c:pt>
                <c:pt idx="1266">
                  <c:v>4</c:v>
                </c:pt>
                <c:pt idx="1267">
                  <c:v>2.9</c:v>
                </c:pt>
                <c:pt idx="1268">
                  <c:v>4.0999999999999996</c:v>
                </c:pt>
                <c:pt idx="1269">
                  <c:v>2.9</c:v>
                </c:pt>
                <c:pt idx="1270">
                  <c:v>4.2</c:v>
                </c:pt>
                <c:pt idx="1271">
                  <c:v>4.4000000000000004</c:v>
                </c:pt>
                <c:pt idx="1272">
                  <c:v>4.2</c:v>
                </c:pt>
                <c:pt idx="1273">
                  <c:v>4.3</c:v>
                </c:pt>
                <c:pt idx="1274">
                  <c:v>2.6</c:v>
                </c:pt>
                <c:pt idx="1275">
                  <c:v>4.0999999999999996</c:v>
                </c:pt>
                <c:pt idx="1276">
                  <c:v>4.2</c:v>
                </c:pt>
                <c:pt idx="1277">
                  <c:v>3.9</c:v>
                </c:pt>
                <c:pt idx="1278">
                  <c:v>4.3</c:v>
                </c:pt>
                <c:pt idx="1279">
                  <c:v>3.7</c:v>
                </c:pt>
                <c:pt idx="1280">
                  <c:v>3.6</c:v>
                </c:pt>
                <c:pt idx="1281">
                  <c:v>4</c:v>
                </c:pt>
                <c:pt idx="1282">
                  <c:v>3.8</c:v>
                </c:pt>
                <c:pt idx="1283">
                  <c:v>2.9</c:v>
                </c:pt>
                <c:pt idx="1284">
                  <c:v>4.2</c:v>
                </c:pt>
                <c:pt idx="1285">
                  <c:v>4.2</c:v>
                </c:pt>
                <c:pt idx="1286">
                  <c:v>2.9</c:v>
                </c:pt>
                <c:pt idx="1287">
                  <c:v>3.9</c:v>
                </c:pt>
                <c:pt idx="1288">
                  <c:v>4.0999999999999996</c:v>
                </c:pt>
                <c:pt idx="1289">
                  <c:v>4.2</c:v>
                </c:pt>
                <c:pt idx="1290">
                  <c:v>4.2</c:v>
                </c:pt>
                <c:pt idx="1291">
                  <c:v>4.0999999999999996</c:v>
                </c:pt>
                <c:pt idx="1292">
                  <c:v>4.0999999999999996</c:v>
                </c:pt>
                <c:pt idx="1293">
                  <c:v>4.5</c:v>
                </c:pt>
                <c:pt idx="1294">
                  <c:v>4.3</c:v>
                </c:pt>
                <c:pt idx="1295">
                  <c:v>4</c:v>
                </c:pt>
                <c:pt idx="1296">
                  <c:v>4</c:v>
                </c:pt>
                <c:pt idx="1297">
                  <c:v>3.9</c:v>
                </c:pt>
                <c:pt idx="1298">
                  <c:v>4.0999999999999996</c:v>
                </c:pt>
                <c:pt idx="1299">
                  <c:v>4.3</c:v>
                </c:pt>
                <c:pt idx="1300">
                  <c:v>4</c:v>
                </c:pt>
                <c:pt idx="1301">
                  <c:v>4.5</c:v>
                </c:pt>
                <c:pt idx="1302">
                  <c:v>4</c:v>
                </c:pt>
                <c:pt idx="1303">
                  <c:v>4</c:v>
                </c:pt>
                <c:pt idx="1304">
                  <c:v>4.4000000000000004</c:v>
                </c:pt>
                <c:pt idx="1305">
                  <c:v>2.9</c:v>
                </c:pt>
                <c:pt idx="1306">
                  <c:v>3.8</c:v>
                </c:pt>
                <c:pt idx="1307">
                  <c:v>2.9</c:v>
                </c:pt>
                <c:pt idx="1308">
                  <c:v>4.0999999999999996</c:v>
                </c:pt>
                <c:pt idx="1309">
                  <c:v>4.2</c:v>
                </c:pt>
                <c:pt idx="1310">
                  <c:v>4.2</c:v>
                </c:pt>
                <c:pt idx="1311">
                  <c:v>2.9</c:v>
                </c:pt>
                <c:pt idx="1312">
                  <c:v>2.9</c:v>
                </c:pt>
                <c:pt idx="1313">
                  <c:v>4.0999999999999996</c:v>
                </c:pt>
                <c:pt idx="1314">
                  <c:v>4.0999999999999996</c:v>
                </c:pt>
                <c:pt idx="1315">
                  <c:v>4.5</c:v>
                </c:pt>
                <c:pt idx="1316">
                  <c:v>4.4000000000000004</c:v>
                </c:pt>
                <c:pt idx="1317">
                  <c:v>4.7</c:v>
                </c:pt>
                <c:pt idx="1318">
                  <c:v>4.3</c:v>
                </c:pt>
                <c:pt idx="1319">
                  <c:v>4.3</c:v>
                </c:pt>
                <c:pt idx="1320">
                  <c:v>4.4000000000000004</c:v>
                </c:pt>
                <c:pt idx="1321">
                  <c:v>4.0999999999999996</c:v>
                </c:pt>
                <c:pt idx="1322">
                  <c:v>4.3</c:v>
                </c:pt>
                <c:pt idx="1323">
                  <c:v>3.9</c:v>
                </c:pt>
                <c:pt idx="1324">
                  <c:v>4.4000000000000004</c:v>
                </c:pt>
                <c:pt idx="1325">
                  <c:v>2.9</c:v>
                </c:pt>
                <c:pt idx="1326">
                  <c:v>3.8</c:v>
                </c:pt>
                <c:pt idx="1327">
                  <c:v>4.0999999999999996</c:v>
                </c:pt>
                <c:pt idx="1328">
                  <c:v>4.4000000000000004</c:v>
                </c:pt>
                <c:pt idx="1329">
                  <c:v>4.3</c:v>
                </c:pt>
                <c:pt idx="1330">
                  <c:v>4.7</c:v>
                </c:pt>
                <c:pt idx="1331">
                  <c:v>4.3</c:v>
                </c:pt>
                <c:pt idx="1332">
                  <c:v>2.9</c:v>
                </c:pt>
                <c:pt idx="1333">
                  <c:v>3.9</c:v>
                </c:pt>
                <c:pt idx="1334">
                  <c:v>4.5999999999999996</c:v>
                </c:pt>
                <c:pt idx="1335">
                  <c:v>4.4000000000000004</c:v>
                </c:pt>
                <c:pt idx="1336">
                  <c:v>4</c:v>
                </c:pt>
                <c:pt idx="1337">
                  <c:v>3.3</c:v>
                </c:pt>
                <c:pt idx="1338">
                  <c:v>4.3</c:v>
                </c:pt>
                <c:pt idx="1339">
                  <c:v>4.0999999999999996</c:v>
                </c:pt>
                <c:pt idx="1340">
                  <c:v>4.4000000000000004</c:v>
                </c:pt>
                <c:pt idx="1341">
                  <c:v>4</c:v>
                </c:pt>
                <c:pt idx="1342">
                  <c:v>4.5</c:v>
                </c:pt>
                <c:pt idx="1343">
                  <c:v>4.5</c:v>
                </c:pt>
                <c:pt idx="1344">
                  <c:v>4.2</c:v>
                </c:pt>
                <c:pt idx="1345">
                  <c:v>2.9</c:v>
                </c:pt>
                <c:pt idx="1346">
                  <c:v>3.7</c:v>
                </c:pt>
                <c:pt idx="1347">
                  <c:v>4.4000000000000004</c:v>
                </c:pt>
                <c:pt idx="1348">
                  <c:v>3.9</c:v>
                </c:pt>
                <c:pt idx="1349">
                  <c:v>3.8</c:v>
                </c:pt>
                <c:pt idx="1350">
                  <c:v>3.8</c:v>
                </c:pt>
                <c:pt idx="1351">
                  <c:v>4.5</c:v>
                </c:pt>
                <c:pt idx="1352">
                  <c:v>3.7</c:v>
                </c:pt>
                <c:pt idx="1353">
                  <c:v>4.3</c:v>
                </c:pt>
                <c:pt idx="1354">
                  <c:v>4.0999999999999996</c:v>
                </c:pt>
                <c:pt idx="1355">
                  <c:v>4</c:v>
                </c:pt>
                <c:pt idx="1356">
                  <c:v>4.0999999999999996</c:v>
                </c:pt>
                <c:pt idx="1357">
                  <c:v>4.3</c:v>
                </c:pt>
                <c:pt idx="1358">
                  <c:v>4.3</c:v>
                </c:pt>
                <c:pt idx="1359">
                  <c:v>3.3</c:v>
                </c:pt>
                <c:pt idx="1360">
                  <c:v>4.5</c:v>
                </c:pt>
                <c:pt idx="1361">
                  <c:v>4.2</c:v>
                </c:pt>
                <c:pt idx="1362">
                  <c:v>2.9</c:v>
                </c:pt>
                <c:pt idx="1363">
                  <c:v>4.2</c:v>
                </c:pt>
                <c:pt idx="1364">
                  <c:v>4</c:v>
                </c:pt>
                <c:pt idx="1365">
                  <c:v>4</c:v>
                </c:pt>
                <c:pt idx="1366">
                  <c:v>4.3</c:v>
                </c:pt>
                <c:pt idx="1367">
                  <c:v>3.5</c:v>
                </c:pt>
                <c:pt idx="1368">
                  <c:v>4.2</c:v>
                </c:pt>
                <c:pt idx="1369">
                  <c:v>2.9</c:v>
                </c:pt>
                <c:pt idx="1370">
                  <c:v>4.3</c:v>
                </c:pt>
                <c:pt idx="1371">
                  <c:v>4.0999999999999996</c:v>
                </c:pt>
                <c:pt idx="1372">
                  <c:v>4.2</c:v>
                </c:pt>
                <c:pt idx="1373">
                  <c:v>4</c:v>
                </c:pt>
                <c:pt idx="1374">
                  <c:v>4.5</c:v>
                </c:pt>
                <c:pt idx="1375">
                  <c:v>4.3</c:v>
                </c:pt>
                <c:pt idx="1376">
                  <c:v>2.9</c:v>
                </c:pt>
                <c:pt idx="1377">
                  <c:v>4.3</c:v>
                </c:pt>
                <c:pt idx="1378">
                  <c:v>2.9</c:v>
                </c:pt>
                <c:pt idx="1379">
                  <c:v>4.3</c:v>
                </c:pt>
                <c:pt idx="1380">
                  <c:v>4.3</c:v>
                </c:pt>
                <c:pt idx="1381">
                  <c:v>4.0999999999999996</c:v>
                </c:pt>
                <c:pt idx="1382">
                  <c:v>3.7</c:v>
                </c:pt>
                <c:pt idx="1383">
                  <c:v>4.5</c:v>
                </c:pt>
                <c:pt idx="1384">
                  <c:v>4.3</c:v>
                </c:pt>
                <c:pt idx="1385">
                  <c:v>4.3</c:v>
                </c:pt>
                <c:pt idx="1386">
                  <c:v>4.5</c:v>
                </c:pt>
                <c:pt idx="1387">
                  <c:v>2.9</c:v>
                </c:pt>
                <c:pt idx="1388">
                  <c:v>3.5</c:v>
                </c:pt>
                <c:pt idx="1389">
                  <c:v>4.5999999999999996</c:v>
                </c:pt>
                <c:pt idx="1390">
                  <c:v>4.2</c:v>
                </c:pt>
                <c:pt idx="1391">
                  <c:v>4.0999999999999996</c:v>
                </c:pt>
                <c:pt idx="1392">
                  <c:v>2.9</c:v>
                </c:pt>
                <c:pt idx="1393">
                  <c:v>3.8</c:v>
                </c:pt>
                <c:pt idx="1394">
                  <c:v>4.0999999999999996</c:v>
                </c:pt>
                <c:pt idx="1395">
                  <c:v>4.3</c:v>
                </c:pt>
                <c:pt idx="1396">
                  <c:v>3.7</c:v>
                </c:pt>
                <c:pt idx="1397">
                  <c:v>4</c:v>
                </c:pt>
                <c:pt idx="1398">
                  <c:v>3.2</c:v>
                </c:pt>
                <c:pt idx="1399">
                  <c:v>4.3</c:v>
                </c:pt>
                <c:pt idx="1400">
                  <c:v>4.0999999999999996</c:v>
                </c:pt>
                <c:pt idx="1401">
                  <c:v>4.0999999999999996</c:v>
                </c:pt>
                <c:pt idx="1402">
                  <c:v>4.3</c:v>
                </c:pt>
                <c:pt idx="1403">
                  <c:v>4</c:v>
                </c:pt>
                <c:pt idx="1404">
                  <c:v>4.4000000000000004</c:v>
                </c:pt>
                <c:pt idx="1405">
                  <c:v>4.2</c:v>
                </c:pt>
                <c:pt idx="1406">
                  <c:v>3.5</c:v>
                </c:pt>
                <c:pt idx="1407">
                  <c:v>4.3</c:v>
                </c:pt>
                <c:pt idx="1408">
                  <c:v>4.2</c:v>
                </c:pt>
                <c:pt idx="1409">
                  <c:v>4.3</c:v>
                </c:pt>
                <c:pt idx="1410">
                  <c:v>2.9</c:v>
                </c:pt>
                <c:pt idx="1411">
                  <c:v>4.3</c:v>
                </c:pt>
                <c:pt idx="1412">
                  <c:v>4</c:v>
                </c:pt>
                <c:pt idx="1413">
                  <c:v>4.3</c:v>
                </c:pt>
                <c:pt idx="1414">
                  <c:v>4</c:v>
                </c:pt>
                <c:pt idx="1415">
                  <c:v>2.9</c:v>
                </c:pt>
                <c:pt idx="1416">
                  <c:v>4.3</c:v>
                </c:pt>
                <c:pt idx="1417">
                  <c:v>4</c:v>
                </c:pt>
                <c:pt idx="1418">
                  <c:v>4.2</c:v>
                </c:pt>
                <c:pt idx="1419">
                  <c:v>4.3</c:v>
                </c:pt>
                <c:pt idx="1420">
                  <c:v>4.2</c:v>
                </c:pt>
                <c:pt idx="1421">
                  <c:v>4.0999999999999996</c:v>
                </c:pt>
                <c:pt idx="1422">
                  <c:v>3.6</c:v>
                </c:pt>
                <c:pt idx="1423">
                  <c:v>4.3</c:v>
                </c:pt>
                <c:pt idx="1424">
                  <c:v>4.5999999999999996</c:v>
                </c:pt>
                <c:pt idx="1425">
                  <c:v>3.9</c:v>
                </c:pt>
                <c:pt idx="1426">
                  <c:v>3.5</c:v>
                </c:pt>
                <c:pt idx="1427">
                  <c:v>4.2</c:v>
                </c:pt>
                <c:pt idx="1428">
                  <c:v>3</c:v>
                </c:pt>
                <c:pt idx="1429">
                  <c:v>4.2</c:v>
                </c:pt>
                <c:pt idx="1430">
                  <c:v>4.4000000000000004</c:v>
                </c:pt>
                <c:pt idx="1431">
                  <c:v>4.0999999999999996</c:v>
                </c:pt>
                <c:pt idx="1432">
                  <c:v>4.3</c:v>
                </c:pt>
                <c:pt idx="1433">
                  <c:v>2.9</c:v>
                </c:pt>
                <c:pt idx="1434">
                  <c:v>4.3</c:v>
                </c:pt>
                <c:pt idx="1435">
                  <c:v>4.4000000000000004</c:v>
                </c:pt>
                <c:pt idx="1436">
                  <c:v>4.2</c:v>
                </c:pt>
                <c:pt idx="1437">
                  <c:v>3.8</c:v>
                </c:pt>
                <c:pt idx="1438">
                  <c:v>4.2</c:v>
                </c:pt>
                <c:pt idx="1439">
                  <c:v>4.3</c:v>
                </c:pt>
                <c:pt idx="1440">
                  <c:v>3.5</c:v>
                </c:pt>
                <c:pt idx="1441">
                  <c:v>2.9</c:v>
                </c:pt>
                <c:pt idx="1442">
                  <c:v>4.0999999999999996</c:v>
                </c:pt>
                <c:pt idx="1443">
                  <c:v>4.0999999999999996</c:v>
                </c:pt>
                <c:pt idx="1444">
                  <c:v>4.2</c:v>
                </c:pt>
                <c:pt idx="1445">
                  <c:v>2.9</c:v>
                </c:pt>
                <c:pt idx="1446">
                  <c:v>4.4000000000000004</c:v>
                </c:pt>
                <c:pt idx="1447">
                  <c:v>4.2</c:v>
                </c:pt>
                <c:pt idx="1448">
                  <c:v>4.0999999999999996</c:v>
                </c:pt>
                <c:pt idx="1449">
                  <c:v>4.0999999999999996</c:v>
                </c:pt>
                <c:pt idx="1450">
                  <c:v>4.4000000000000004</c:v>
                </c:pt>
                <c:pt idx="1451">
                  <c:v>4</c:v>
                </c:pt>
                <c:pt idx="1452">
                  <c:v>4.2</c:v>
                </c:pt>
                <c:pt idx="1453">
                  <c:v>3.8</c:v>
                </c:pt>
                <c:pt idx="1454">
                  <c:v>4.0999999999999996</c:v>
                </c:pt>
                <c:pt idx="1455">
                  <c:v>4.0999999999999996</c:v>
                </c:pt>
                <c:pt idx="1456">
                  <c:v>4.5</c:v>
                </c:pt>
                <c:pt idx="1457">
                  <c:v>4.0999999999999996</c:v>
                </c:pt>
                <c:pt idx="1458">
                  <c:v>3.6</c:v>
                </c:pt>
                <c:pt idx="1459">
                  <c:v>3.8</c:v>
                </c:pt>
                <c:pt idx="1460">
                  <c:v>3.9</c:v>
                </c:pt>
                <c:pt idx="1461">
                  <c:v>3.4</c:v>
                </c:pt>
                <c:pt idx="1462">
                  <c:v>3.5</c:v>
                </c:pt>
                <c:pt idx="1463">
                  <c:v>4.2</c:v>
                </c:pt>
                <c:pt idx="1464">
                  <c:v>4.5999999999999996</c:v>
                </c:pt>
                <c:pt idx="1465">
                  <c:v>4.2</c:v>
                </c:pt>
                <c:pt idx="1466">
                  <c:v>2.9</c:v>
                </c:pt>
                <c:pt idx="1467">
                  <c:v>3.8</c:v>
                </c:pt>
                <c:pt idx="1468">
                  <c:v>4.2</c:v>
                </c:pt>
                <c:pt idx="1469">
                  <c:v>4.0999999999999996</c:v>
                </c:pt>
                <c:pt idx="1470">
                  <c:v>3.9</c:v>
                </c:pt>
                <c:pt idx="1471">
                  <c:v>4.2</c:v>
                </c:pt>
                <c:pt idx="1472">
                  <c:v>3.9</c:v>
                </c:pt>
                <c:pt idx="1473">
                  <c:v>4.2</c:v>
                </c:pt>
                <c:pt idx="1474">
                  <c:v>3.8</c:v>
                </c:pt>
                <c:pt idx="1475">
                  <c:v>3.9</c:v>
                </c:pt>
                <c:pt idx="1476">
                  <c:v>4.2</c:v>
                </c:pt>
                <c:pt idx="1477">
                  <c:v>3.7</c:v>
                </c:pt>
                <c:pt idx="1478">
                  <c:v>4.2</c:v>
                </c:pt>
                <c:pt idx="1479">
                  <c:v>4.5999999999999996</c:v>
                </c:pt>
                <c:pt idx="1480">
                  <c:v>2.9</c:v>
                </c:pt>
                <c:pt idx="1481">
                  <c:v>4.5</c:v>
                </c:pt>
                <c:pt idx="1482">
                  <c:v>4.0999999999999996</c:v>
                </c:pt>
                <c:pt idx="1483">
                  <c:v>4.3</c:v>
                </c:pt>
                <c:pt idx="1484">
                  <c:v>4.0999999999999996</c:v>
                </c:pt>
                <c:pt idx="1485">
                  <c:v>4.4000000000000004</c:v>
                </c:pt>
                <c:pt idx="1486">
                  <c:v>4.3</c:v>
                </c:pt>
                <c:pt idx="1487">
                  <c:v>4</c:v>
                </c:pt>
                <c:pt idx="1488">
                  <c:v>4.4000000000000004</c:v>
                </c:pt>
                <c:pt idx="1489">
                  <c:v>2.8</c:v>
                </c:pt>
                <c:pt idx="1490">
                  <c:v>3.6</c:v>
                </c:pt>
                <c:pt idx="1491">
                  <c:v>4.5</c:v>
                </c:pt>
                <c:pt idx="1492">
                  <c:v>4.0999999999999996</c:v>
                </c:pt>
                <c:pt idx="1493">
                  <c:v>4.2</c:v>
                </c:pt>
                <c:pt idx="1494">
                  <c:v>2.9</c:v>
                </c:pt>
                <c:pt idx="1495">
                  <c:v>4.0999999999999996</c:v>
                </c:pt>
                <c:pt idx="1496">
                  <c:v>2.9</c:v>
                </c:pt>
                <c:pt idx="1497">
                  <c:v>3.8</c:v>
                </c:pt>
                <c:pt idx="1498">
                  <c:v>2.9</c:v>
                </c:pt>
                <c:pt idx="1499">
                  <c:v>4.3</c:v>
                </c:pt>
                <c:pt idx="1500">
                  <c:v>2.9</c:v>
                </c:pt>
                <c:pt idx="1501">
                  <c:v>3.8</c:v>
                </c:pt>
                <c:pt idx="1502">
                  <c:v>4.0999999999999996</c:v>
                </c:pt>
                <c:pt idx="1503">
                  <c:v>4.0999999999999996</c:v>
                </c:pt>
                <c:pt idx="1504">
                  <c:v>4.4000000000000004</c:v>
                </c:pt>
                <c:pt idx="1505">
                  <c:v>3.3</c:v>
                </c:pt>
                <c:pt idx="1506">
                  <c:v>4.3</c:v>
                </c:pt>
                <c:pt idx="1507">
                  <c:v>3.8</c:v>
                </c:pt>
                <c:pt idx="1508">
                  <c:v>4.3</c:v>
                </c:pt>
                <c:pt idx="1509">
                  <c:v>2.9</c:v>
                </c:pt>
                <c:pt idx="1510">
                  <c:v>4.0999999999999996</c:v>
                </c:pt>
                <c:pt idx="1511">
                  <c:v>4.3</c:v>
                </c:pt>
                <c:pt idx="1512">
                  <c:v>4.4000000000000004</c:v>
                </c:pt>
                <c:pt idx="1513">
                  <c:v>4.5</c:v>
                </c:pt>
                <c:pt idx="1514">
                  <c:v>4.2</c:v>
                </c:pt>
                <c:pt idx="1515">
                  <c:v>2.9</c:v>
                </c:pt>
                <c:pt idx="1516">
                  <c:v>3.7</c:v>
                </c:pt>
                <c:pt idx="1517">
                  <c:v>2.9</c:v>
                </c:pt>
                <c:pt idx="1518">
                  <c:v>3.9</c:v>
                </c:pt>
                <c:pt idx="1519">
                  <c:v>2.9</c:v>
                </c:pt>
                <c:pt idx="1520">
                  <c:v>3.8</c:v>
                </c:pt>
                <c:pt idx="1521">
                  <c:v>4</c:v>
                </c:pt>
                <c:pt idx="1522">
                  <c:v>4.2</c:v>
                </c:pt>
                <c:pt idx="1523">
                  <c:v>2.9</c:v>
                </c:pt>
                <c:pt idx="1524">
                  <c:v>3.8</c:v>
                </c:pt>
                <c:pt idx="1525">
                  <c:v>4.4000000000000004</c:v>
                </c:pt>
                <c:pt idx="1526">
                  <c:v>4.0999999999999996</c:v>
                </c:pt>
                <c:pt idx="1527">
                  <c:v>4.5999999999999996</c:v>
                </c:pt>
                <c:pt idx="1528">
                  <c:v>3.6</c:v>
                </c:pt>
                <c:pt idx="1529">
                  <c:v>3.9</c:v>
                </c:pt>
                <c:pt idx="1530">
                  <c:v>4.2</c:v>
                </c:pt>
                <c:pt idx="1531">
                  <c:v>3.9</c:v>
                </c:pt>
                <c:pt idx="1532">
                  <c:v>2.9</c:v>
                </c:pt>
                <c:pt idx="1533">
                  <c:v>4</c:v>
                </c:pt>
                <c:pt idx="1534">
                  <c:v>3.8</c:v>
                </c:pt>
                <c:pt idx="1535">
                  <c:v>2.8</c:v>
                </c:pt>
                <c:pt idx="1536">
                  <c:v>3.9</c:v>
                </c:pt>
                <c:pt idx="1537">
                  <c:v>4.0999999999999996</c:v>
                </c:pt>
                <c:pt idx="1538">
                  <c:v>3.9</c:v>
                </c:pt>
                <c:pt idx="1539">
                  <c:v>4.5999999999999996</c:v>
                </c:pt>
                <c:pt idx="1540">
                  <c:v>2.9</c:v>
                </c:pt>
                <c:pt idx="1541">
                  <c:v>4</c:v>
                </c:pt>
                <c:pt idx="1542">
                  <c:v>3.7</c:v>
                </c:pt>
                <c:pt idx="1543">
                  <c:v>3.8</c:v>
                </c:pt>
                <c:pt idx="1544">
                  <c:v>3.9</c:v>
                </c:pt>
                <c:pt idx="1545">
                  <c:v>3.9</c:v>
                </c:pt>
                <c:pt idx="1546">
                  <c:v>4.5</c:v>
                </c:pt>
                <c:pt idx="1547">
                  <c:v>4.2</c:v>
                </c:pt>
                <c:pt idx="1548">
                  <c:v>4</c:v>
                </c:pt>
                <c:pt idx="1549">
                  <c:v>3.8</c:v>
                </c:pt>
                <c:pt idx="1550">
                  <c:v>4.0999999999999996</c:v>
                </c:pt>
                <c:pt idx="1551">
                  <c:v>3.9</c:v>
                </c:pt>
                <c:pt idx="1552">
                  <c:v>4.4000000000000004</c:v>
                </c:pt>
                <c:pt idx="1553">
                  <c:v>4</c:v>
                </c:pt>
                <c:pt idx="1554">
                  <c:v>2.9</c:v>
                </c:pt>
                <c:pt idx="1555">
                  <c:v>4.2</c:v>
                </c:pt>
                <c:pt idx="1556">
                  <c:v>3.8</c:v>
                </c:pt>
                <c:pt idx="1557">
                  <c:v>4.0999999999999996</c:v>
                </c:pt>
                <c:pt idx="1558">
                  <c:v>3.4</c:v>
                </c:pt>
                <c:pt idx="1559">
                  <c:v>4.4000000000000004</c:v>
                </c:pt>
                <c:pt idx="1560">
                  <c:v>4.5</c:v>
                </c:pt>
                <c:pt idx="1561">
                  <c:v>4.2</c:v>
                </c:pt>
                <c:pt idx="1562">
                  <c:v>4.3</c:v>
                </c:pt>
                <c:pt idx="1563">
                  <c:v>4.2</c:v>
                </c:pt>
                <c:pt idx="1564">
                  <c:v>4.3</c:v>
                </c:pt>
                <c:pt idx="1565">
                  <c:v>4.5999999999999996</c:v>
                </c:pt>
                <c:pt idx="1566">
                  <c:v>4</c:v>
                </c:pt>
                <c:pt idx="1567">
                  <c:v>3.7</c:v>
                </c:pt>
                <c:pt idx="1568">
                  <c:v>3.5</c:v>
                </c:pt>
                <c:pt idx="1569">
                  <c:v>4.3</c:v>
                </c:pt>
                <c:pt idx="1570">
                  <c:v>4.2</c:v>
                </c:pt>
                <c:pt idx="1571">
                  <c:v>2.9</c:v>
                </c:pt>
                <c:pt idx="1572">
                  <c:v>2.9</c:v>
                </c:pt>
                <c:pt idx="1573">
                  <c:v>4</c:v>
                </c:pt>
                <c:pt idx="1574">
                  <c:v>4.0999999999999996</c:v>
                </c:pt>
                <c:pt idx="1575">
                  <c:v>4.3</c:v>
                </c:pt>
                <c:pt idx="1576">
                  <c:v>3.9</c:v>
                </c:pt>
                <c:pt idx="1577">
                  <c:v>2.9</c:v>
                </c:pt>
                <c:pt idx="1578">
                  <c:v>2.7</c:v>
                </c:pt>
                <c:pt idx="1579">
                  <c:v>4.0999999999999996</c:v>
                </c:pt>
                <c:pt idx="1580">
                  <c:v>3.8</c:v>
                </c:pt>
                <c:pt idx="1581">
                  <c:v>3.7</c:v>
                </c:pt>
                <c:pt idx="1582">
                  <c:v>4.0999999999999996</c:v>
                </c:pt>
                <c:pt idx="1583">
                  <c:v>3.8</c:v>
                </c:pt>
                <c:pt idx="1584">
                  <c:v>2.9</c:v>
                </c:pt>
                <c:pt idx="1585">
                  <c:v>4.3</c:v>
                </c:pt>
                <c:pt idx="1586">
                  <c:v>4.5999999999999996</c:v>
                </c:pt>
                <c:pt idx="1587">
                  <c:v>2.9</c:v>
                </c:pt>
                <c:pt idx="1588">
                  <c:v>4</c:v>
                </c:pt>
                <c:pt idx="1589">
                  <c:v>4.3</c:v>
                </c:pt>
                <c:pt idx="1590">
                  <c:v>4.3</c:v>
                </c:pt>
                <c:pt idx="1591">
                  <c:v>4.4000000000000004</c:v>
                </c:pt>
                <c:pt idx="1592">
                  <c:v>3.5</c:v>
                </c:pt>
                <c:pt idx="1593">
                  <c:v>3.3</c:v>
                </c:pt>
                <c:pt idx="1594">
                  <c:v>4.5</c:v>
                </c:pt>
                <c:pt idx="1595">
                  <c:v>3.8</c:v>
                </c:pt>
                <c:pt idx="1596">
                  <c:v>3.8</c:v>
                </c:pt>
                <c:pt idx="1597">
                  <c:v>4.5</c:v>
                </c:pt>
                <c:pt idx="1598">
                  <c:v>4.3</c:v>
                </c:pt>
                <c:pt idx="1599">
                  <c:v>4.5</c:v>
                </c:pt>
                <c:pt idx="1600">
                  <c:v>3.6</c:v>
                </c:pt>
                <c:pt idx="1601">
                  <c:v>2.9</c:v>
                </c:pt>
                <c:pt idx="1602">
                  <c:v>4.2</c:v>
                </c:pt>
                <c:pt idx="1603">
                  <c:v>4.0999999999999996</c:v>
                </c:pt>
                <c:pt idx="1604">
                  <c:v>4.4000000000000004</c:v>
                </c:pt>
                <c:pt idx="1605">
                  <c:v>2.9</c:v>
                </c:pt>
                <c:pt idx="1606">
                  <c:v>3.9</c:v>
                </c:pt>
                <c:pt idx="1607">
                  <c:v>2.9</c:v>
                </c:pt>
                <c:pt idx="1608">
                  <c:v>4.3</c:v>
                </c:pt>
                <c:pt idx="1609">
                  <c:v>4.2</c:v>
                </c:pt>
                <c:pt idx="1610">
                  <c:v>4.2</c:v>
                </c:pt>
                <c:pt idx="1611">
                  <c:v>4.3</c:v>
                </c:pt>
                <c:pt idx="1612">
                  <c:v>4.7</c:v>
                </c:pt>
                <c:pt idx="1613">
                  <c:v>4</c:v>
                </c:pt>
                <c:pt idx="1614">
                  <c:v>4.0999999999999996</c:v>
                </c:pt>
                <c:pt idx="1615">
                  <c:v>2.9</c:v>
                </c:pt>
                <c:pt idx="1616">
                  <c:v>4.3</c:v>
                </c:pt>
                <c:pt idx="1617">
                  <c:v>3.6</c:v>
                </c:pt>
                <c:pt idx="1618">
                  <c:v>4.3</c:v>
                </c:pt>
                <c:pt idx="1619">
                  <c:v>4.0999999999999996</c:v>
                </c:pt>
                <c:pt idx="1620">
                  <c:v>4</c:v>
                </c:pt>
                <c:pt idx="1621">
                  <c:v>2.9</c:v>
                </c:pt>
                <c:pt idx="1622">
                  <c:v>3.9</c:v>
                </c:pt>
                <c:pt idx="1623">
                  <c:v>3.7</c:v>
                </c:pt>
                <c:pt idx="1624">
                  <c:v>4</c:v>
                </c:pt>
                <c:pt idx="1625">
                  <c:v>4.4000000000000004</c:v>
                </c:pt>
                <c:pt idx="1626">
                  <c:v>4.2</c:v>
                </c:pt>
                <c:pt idx="1627">
                  <c:v>4.0999999999999996</c:v>
                </c:pt>
                <c:pt idx="1628">
                  <c:v>3.9</c:v>
                </c:pt>
                <c:pt idx="1629">
                  <c:v>4.0999999999999996</c:v>
                </c:pt>
                <c:pt idx="1630">
                  <c:v>3.9</c:v>
                </c:pt>
                <c:pt idx="1631">
                  <c:v>4.3</c:v>
                </c:pt>
                <c:pt idx="1632">
                  <c:v>4.4000000000000004</c:v>
                </c:pt>
                <c:pt idx="1633">
                  <c:v>4.0999999999999996</c:v>
                </c:pt>
                <c:pt idx="1634">
                  <c:v>4</c:v>
                </c:pt>
                <c:pt idx="1635">
                  <c:v>4</c:v>
                </c:pt>
                <c:pt idx="1636">
                  <c:v>4.0999999999999996</c:v>
                </c:pt>
                <c:pt idx="1637">
                  <c:v>3.9</c:v>
                </c:pt>
                <c:pt idx="1638">
                  <c:v>3.7</c:v>
                </c:pt>
                <c:pt idx="1639">
                  <c:v>4.3</c:v>
                </c:pt>
                <c:pt idx="1640">
                  <c:v>2.9</c:v>
                </c:pt>
                <c:pt idx="1641">
                  <c:v>2.9</c:v>
                </c:pt>
                <c:pt idx="1642">
                  <c:v>4.4000000000000004</c:v>
                </c:pt>
                <c:pt idx="1643">
                  <c:v>4</c:v>
                </c:pt>
                <c:pt idx="1644">
                  <c:v>2.9</c:v>
                </c:pt>
                <c:pt idx="1645">
                  <c:v>4</c:v>
                </c:pt>
                <c:pt idx="1646">
                  <c:v>3.7</c:v>
                </c:pt>
                <c:pt idx="1647">
                  <c:v>4.2</c:v>
                </c:pt>
                <c:pt idx="1648">
                  <c:v>4.3</c:v>
                </c:pt>
                <c:pt idx="1649">
                  <c:v>4.2</c:v>
                </c:pt>
                <c:pt idx="1650">
                  <c:v>4.0999999999999996</c:v>
                </c:pt>
                <c:pt idx="1651">
                  <c:v>4.0999999999999996</c:v>
                </c:pt>
                <c:pt idx="1652">
                  <c:v>2.9</c:v>
                </c:pt>
                <c:pt idx="1653">
                  <c:v>4.2</c:v>
                </c:pt>
                <c:pt idx="1654">
                  <c:v>4.2</c:v>
                </c:pt>
                <c:pt idx="1655">
                  <c:v>4.2</c:v>
                </c:pt>
                <c:pt idx="1656">
                  <c:v>4.0999999999999996</c:v>
                </c:pt>
                <c:pt idx="1657">
                  <c:v>3.7</c:v>
                </c:pt>
                <c:pt idx="1658">
                  <c:v>2.9</c:v>
                </c:pt>
                <c:pt idx="1659">
                  <c:v>2.9</c:v>
                </c:pt>
                <c:pt idx="1660">
                  <c:v>3.3</c:v>
                </c:pt>
                <c:pt idx="1661">
                  <c:v>3.6</c:v>
                </c:pt>
                <c:pt idx="1662">
                  <c:v>2.9</c:v>
                </c:pt>
                <c:pt idx="1663">
                  <c:v>2.9</c:v>
                </c:pt>
                <c:pt idx="1664">
                  <c:v>4.3</c:v>
                </c:pt>
                <c:pt idx="1665">
                  <c:v>2.9</c:v>
                </c:pt>
                <c:pt idx="1666">
                  <c:v>4.3</c:v>
                </c:pt>
                <c:pt idx="1667">
                  <c:v>4.3</c:v>
                </c:pt>
                <c:pt idx="1668">
                  <c:v>2.9</c:v>
                </c:pt>
                <c:pt idx="1669">
                  <c:v>2.9</c:v>
                </c:pt>
                <c:pt idx="1670">
                  <c:v>3.9</c:v>
                </c:pt>
                <c:pt idx="1671">
                  <c:v>4.2</c:v>
                </c:pt>
                <c:pt idx="1672">
                  <c:v>2.9</c:v>
                </c:pt>
                <c:pt idx="1673">
                  <c:v>4.2</c:v>
                </c:pt>
                <c:pt idx="1674">
                  <c:v>2.9</c:v>
                </c:pt>
                <c:pt idx="1675">
                  <c:v>4.3</c:v>
                </c:pt>
                <c:pt idx="1676">
                  <c:v>2.9</c:v>
                </c:pt>
                <c:pt idx="1677">
                  <c:v>4.7</c:v>
                </c:pt>
                <c:pt idx="1678">
                  <c:v>4.2</c:v>
                </c:pt>
                <c:pt idx="1679">
                  <c:v>2.9</c:v>
                </c:pt>
                <c:pt idx="1680">
                  <c:v>2.9</c:v>
                </c:pt>
                <c:pt idx="1681">
                  <c:v>2.9</c:v>
                </c:pt>
                <c:pt idx="1682">
                  <c:v>3.3</c:v>
                </c:pt>
                <c:pt idx="1683">
                  <c:v>3.7</c:v>
                </c:pt>
                <c:pt idx="1684">
                  <c:v>4.5</c:v>
                </c:pt>
                <c:pt idx="1685">
                  <c:v>2.9</c:v>
                </c:pt>
                <c:pt idx="1686">
                  <c:v>4.4000000000000004</c:v>
                </c:pt>
                <c:pt idx="1687">
                  <c:v>4.2</c:v>
                </c:pt>
                <c:pt idx="1688">
                  <c:v>2.9</c:v>
                </c:pt>
                <c:pt idx="1689">
                  <c:v>4.0999999999999996</c:v>
                </c:pt>
                <c:pt idx="1690">
                  <c:v>4.0999999999999996</c:v>
                </c:pt>
                <c:pt idx="1691">
                  <c:v>2.9</c:v>
                </c:pt>
                <c:pt idx="1692">
                  <c:v>4.2</c:v>
                </c:pt>
                <c:pt idx="1693">
                  <c:v>4</c:v>
                </c:pt>
                <c:pt idx="1694">
                  <c:v>4.4000000000000004</c:v>
                </c:pt>
                <c:pt idx="1695">
                  <c:v>4.0999999999999996</c:v>
                </c:pt>
                <c:pt idx="1696">
                  <c:v>2.9</c:v>
                </c:pt>
                <c:pt idx="1697">
                  <c:v>3.8</c:v>
                </c:pt>
                <c:pt idx="1698">
                  <c:v>3.7</c:v>
                </c:pt>
                <c:pt idx="1699">
                  <c:v>4.5999999999999996</c:v>
                </c:pt>
                <c:pt idx="1700">
                  <c:v>2.8</c:v>
                </c:pt>
                <c:pt idx="1701">
                  <c:v>3.5</c:v>
                </c:pt>
                <c:pt idx="1702">
                  <c:v>2.9</c:v>
                </c:pt>
                <c:pt idx="1703">
                  <c:v>3.9</c:v>
                </c:pt>
                <c:pt idx="1704">
                  <c:v>4.2</c:v>
                </c:pt>
                <c:pt idx="1705">
                  <c:v>3.7</c:v>
                </c:pt>
                <c:pt idx="1706">
                  <c:v>3.9</c:v>
                </c:pt>
                <c:pt idx="1707">
                  <c:v>4.3</c:v>
                </c:pt>
                <c:pt idx="1708">
                  <c:v>2.9</c:v>
                </c:pt>
                <c:pt idx="1709">
                  <c:v>4.0999999999999996</c:v>
                </c:pt>
                <c:pt idx="1710">
                  <c:v>4.3</c:v>
                </c:pt>
                <c:pt idx="1711">
                  <c:v>4.3</c:v>
                </c:pt>
                <c:pt idx="1712">
                  <c:v>4.2</c:v>
                </c:pt>
                <c:pt idx="1713">
                  <c:v>4</c:v>
                </c:pt>
                <c:pt idx="1714">
                  <c:v>3.7</c:v>
                </c:pt>
                <c:pt idx="1715">
                  <c:v>3.8</c:v>
                </c:pt>
                <c:pt idx="1716">
                  <c:v>2.9</c:v>
                </c:pt>
                <c:pt idx="1717">
                  <c:v>3.8</c:v>
                </c:pt>
                <c:pt idx="1718">
                  <c:v>4.2</c:v>
                </c:pt>
                <c:pt idx="1719">
                  <c:v>2.9</c:v>
                </c:pt>
                <c:pt idx="1720">
                  <c:v>4.0999999999999996</c:v>
                </c:pt>
                <c:pt idx="1721">
                  <c:v>4.3</c:v>
                </c:pt>
                <c:pt idx="1722">
                  <c:v>2.9</c:v>
                </c:pt>
                <c:pt idx="1723">
                  <c:v>4.4000000000000004</c:v>
                </c:pt>
                <c:pt idx="1724">
                  <c:v>3.8</c:v>
                </c:pt>
                <c:pt idx="1725">
                  <c:v>3.9</c:v>
                </c:pt>
                <c:pt idx="1726">
                  <c:v>2.9</c:v>
                </c:pt>
                <c:pt idx="1727">
                  <c:v>3.9</c:v>
                </c:pt>
                <c:pt idx="1728">
                  <c:v>2.9</c:v>
                </c:pt>
                <c:pt idx="1729">
                  <c:v>2.9</c:v>
                </c:pt>
                <c:pt idx="1730">
                  <c:v>4.3</c:v>
                </c:pt>
                <c:pt idx="1731">
                  <c:v>4.0999999999999996</c:v>
                </c:pt>
                <c:pt idx="1732">
                  <c:v>3.8</c:v>
                </c:pt>
                <c:pt idx="1733">
                  <c:v>3.6</c:v>
                </c:pt>
                <c:pt idx="1734">
                  <c:v>2.9</c:v>
                </c:pt>
                <c:pt idx="1735">
                  <c:v>3.7</c:v>
                </c:pt>
                <c:pt idx="1736">
                  <c:v>4</c:v>
                </c:pt>
                <c:pt idx="1737">
                  <c:v>4</c:v>
                </c:pt>
                <c:pt idx="1738">
                  <c:v>3.8</c:v>
                </c:pt>
                <c:pt idx="1739">
                  <c:v>3.9</c:v>
                </c:pt>
                <c:pt idx="1740">
                  <c:v>4.8</c:v>
                </c:pt>
                <c:pt idx="1741">
                  <c:v>4.4000000000000004</c:v>
                </c:pt>
                <c:pt idx="1742">
                  <c:v>4</c:v>
                </c:pt>
                <c:pt idx="1743">
                  <c:v>4.4000000000000004</c:v>
                </c:pt>
                <c:pt idx="1744">
                  <c:v>4.2</c:v>
                </c:pt>
                <c:pt idx="1745">
                  <c:v>3.8</c:v>
                </c:pt>
                <c:pt idx="1746">
                  <c:v>3.9</c:v>
                </c:pt>
                <c:pt idx="1747">
                  <c:v>4.2</c:v>
                </c:pt>
                <c:pt idx="1748">
                  <c:v>4.7</c:v>
                </c:pt>
                <c:pt idx="1749">
                  <c:v>2.9</c:v>
                </c:pt>
                <c:pt idx="1750">
                  <c:v>4.4000000000000004</c:v>
                </c:pt>
                <c:pt idx="1751">
                  <c:v>2.9</c:v>
                </c:pt>
                <c:pt idx="1752">
                  <c:v>4.3</c:v>
                </c:pt>
                <c:pt idx="1753">
                  <c:v>4.5999999999999996</c:v>
                </c:pt>
                <c:pt idx="1754">
                  <c:v>3.7</c:v>
                </c:pt>
                <c:pt idx="1755">
                  <c:v>2.9</c:v>
                </c:pt>
                <c:pt idx="1756">
                  <c:v>4.2</c:v>
                </c:pt>
                <c:pt idx="1757">
                  <c:v>2.9</c:v>
                </c:pt>
                <c:pt idx="1758">
                  <c:v>4.4000000000000004</c:v>
                </c:pt>
                <c:pt idx="1759">
                  <c:v>4</c:v>
                </c:pt>
                <c:pt idx="1760">
                  <c:v>2.9</c:v>
                </c:pt>
                <c:pt idx="1761">
                  <c:v>2.9</c:v>
                </c:pt>
                <c:pt idx="1762">
                  <c:v>4.4000000000000004</c:v>
                </c:pt>
                <c:pt idx="1763">
                  <c:v>4.9000000000000004</c:v>
                </c:pt>
                <c:pt idx="1764">
                  <c:v>4.2</c:v>
                </c:pt>
                <c:pt idx="1765">
                  <c:v>3.5</c:v>
                </c:pt>
                <c:pt idx="1766">
                  <c:v>4.2</c:v>
                </c:pt>
                <c:pt idx="1767">
                  <c:v>4.2</c:v>
                </c:pt>
                <c:pt idx="1768">
                  <c:v>3.6</c:v>
                </c:pt>
                <c:pt idx="1769">
                  <c:v>2.9</c:v>
                </c:pt>
                <c:pt idx="1770">
                  <c:v>4.4000000000000004</c:v>
                </c:pt>
                <c:pt idx="1771">
                  <c:v>4.0999999999999996</c:v>
                </c:pt>
                <c:pt idx="1772">
                  <c:v>2.9</c:v>
                </c:pt>
                <c:pt idx="1773">
                  <c:v>2.9</c:v>
                </c:pt>
                <c:pt idx="1774">
                  <c:v>4.4000000000000004</c:v>
                </c:pt>
                <c:pt idx="1775">
                  <c:v>4.0999999999999996</c:v>
                </c:pt>
                <c:pt idx="1776">
                  <c:v>3.8</c:v>
                </c:pt>
                <c:pt idx="1777">
                  <c:v>4</c:v>
                </c:pt>
                <c:pt idx="1778">
                  <c:v>2.9</c:v>
                </c:pt>
                <c:pt idx="1779">
                  <c:v>4.3</c:v>
                </c:pt>
                <c:pt idx="1780">
                  <c:v>4.5999999999999996</c:v>
                </c:pt>
                <c:pt idx="1781">
                  <c:v>4.4000000000000004</c:v>
                </c:pt>
                <c:pt idx="1782">
                  <c:v>4</c:v>
                </c:pt>
                <c:pt idx="1783">
                  <c:v>4.2</c:v>
                </c:pt>
                <c:pt idx="1784">
                  <c:v>4.0999999999999996</c:v>
                </c:pt>
                <c:pt idx="1785">
                  <c:v>4.2</c:v>
                </c:pt>
                <c:pt idx="1786">
                  <c:v>2.9</c:v>
                </c:pt>
                <c:pt idx="1787">
                  <c:v>3.7</c:v>
                </c:pt>
                <c:pt idx="1788">
                  <c:v>4.2</c:v>
                </c:pt>
                <c:pt idx="1789">
                  <c:v>4.7</c:v>
                </c:pt>
                <c:pt idx="1790">
                  <c:v>2.9</c:v>
                </c:pt>
                <c:pt idx="1791">
                  <c:v>3.3</c:v>
                </c:pt>
                <c:pt idx="1792">
                  <c:v>3.6</c:v>
                </c:pt>
                <c:pt idx="1793">
                  <c:v>3.4</c:v>
                </c:pt>
                <c:pt idx="1794">
                  <c:v>2.9</c:v>
                </c:pt>
                <c:pt idx="1795">
                  <c:v>3</c:v>
                </c:pt>
                <c:pt idx="1796">
                  <c:v>4.2</c:v>
                </c:pt>
                <c:pt idx="1797">
                  <c:v>4.0999999999999996</c:v>
                </c:pt>
                <c:pt idx="1798">
                  <c:v>4.3</c:v>
                </c:pt>
                <c:pt idx="1799">
                  <c:v>4.0999999999999996</c:v>
                </c:pt>
                <c:pt idx="1800">
                  <c:v>4.5</c:v>
                </c:pt>
                <c:pt idx="1801">
                  <c:v>4.3</c:v>
                </c:pt>
                <c:pt idx="1802">
                  <c:v>4.0999999999999996</c:v>
                </c:pt>
                <c:pt idx="1803">
                  <c:v>3.7</c:v>
                </c:pt>
                <c:pt idx="1804">
                  <c:v>3.6</c:v>
                </c:pt>
                <c:pt idx="1805">
                  <c:v>3.7</c:v>
                </c:pt>
                <c:pt idx="1806">
                  <c:v>3.6</c:v>
                </c:pt>
                <c:pt idx="1807">
                  <c:v>4</c:v>
                </c:pt>
                <c:pt idx="1808">
                  <c:v>4.4000000000000004</c:v>
                </c:pt>
                <c:pt idx="1809">
                  <c:v>4.3</c:v>
                </c:pt>
                <c:pt idx="1810">
                  <c:v>3.7</c:v>
                </c:pt>
                <c:pt idx="1811">
                  <c:v>2.9</c:v>
                </c:pt>
                <c:pt idx="1812">
                  <c:v>4.0999999999999996</c:v>
                </c:pt>
                <c:pt idx="1813">
                  <c:v>2.9</c:v>
                </c:pt>
                <c:pt idx="1814">
                  <c:v>2.9</c:v>
                </c:pt>
                <c:pt idx="1815">
                  <c:v>4</c:v>
                </c:pt>
                <c:pt idx="1816">
                  <c:v>2.9</c:v>
                </c:pt>
                <c:pt idx="1817">
                  <c:v>4.2</c:v>
                </c:pt>
                <c:pt idx="1818">
                  <c:v>4.0999999999999996</c:v>
                </c:pt>
                <c:pt idx="1819">
                  <c:v>4.4000000000000004</c:v>
                </c:pt>
                <c:pt idx="1820">
                  <c:v>4.0999999999999996</c:v>
                </c:pt>
                <c:pt idx="1821">
                  <c:v>4.2</c:v>
                </c:pt>
                <c:pt idx="1822">
                  <c:v>4</c:v>
                </c:pt>
                <c:pt idx="1823">
                  <c:v>3.5</c:v>
                </c:pt>
                <c:pt idx="1824">
                  <c:v>4.3</c:v>
                </c:pt>
                <c:pt idx="1825">
                  <c:v>3.2</c:v>
                </c:pt>
                <c:pt idx="1826">
                  <c:v>4</c:v>
                </c:pt>
                <c:pt idx="1827">
                  <c:v>4.3</c:v>
                </c:pt>
                <c:pt idx="1828">
                  <c:v>2.9</c:v>
                </c:pt>
                <c:pt idx="1829">
                  <c:v>4.2</c:v>
                </c:pt>
                <c:pt idx="1830">
                  <c:v>3.9</c:v>
                </c:pt>
                <c:pt idx="1831">
                  <c:v>2.9</c:v>
                </c:pt>
                <c:pt idx="1832">
                  <c:v>3.8</c:v>
                </c:pt>
                <c:pt idx="1833">
                  <c:v>2.9</c:v>
                </c:pt>
                <c:pt idx="1834">
                  <c:v>3.8</c:v>
                </c:pt>
                <c:pt idx="1835">
                  <c:v>4</c:v>
                </c:pt>
                <c:pt idx="1836">
                  <c:v>2.9</c:v>
                </c:pt>
                <c:pt idx="1837">
                  <c:v>4.0999999999999996</c:v>
                </c:pt>
                <c:pt idx="1838">
                  <c:v>4.4000000000000004</c:v>
                </c:pt>
                <c:pt idx="1839">
                  <c:v>4.4000000000000004</c:v>
                </c:pt>
                <c:pt idx="1840">
                  <c:v>3.7</c:v>
                </c:pt>
                <c:pt idx="1841">
                  <c:v>4.5999999999999996</c:v>
                </c:pt>
                <c:pt idx="1842">
                  <c:v>4</c:v>
                </c:pt>
                <c:pt idx="1843">
                  <c:v>2.9</c:v>
                </c:pt>
                <c:pt idx="1844">
                  <c:v>4</c:v>
                </c:pt>
                <c:pt idx="1845">
                  <c:v>4.3</c:v>
                </c:pt>
                <c:pt idx="1846">
                  <c:v>4.2</c:v>
                </c:pt>
                <c:pt idx="1847">
                  <c:v>4.0999999999999996</c:v>
                </c:pt>
                <c:pt idx="1848">
                  <c:v>3.5</c:v>
                </c:pt>
                <c:pt idx="1849">
                  <c:v>2.9</c:v>
                </c:pt>
                <c:pt idx="1850">
                  <c:v>2.9</c:v>
                </c:pt>
                <c:pt idx="1851">
                  <c:v>2.9</c:v>
                </c:pt>
                <c:pt idx="1852">
                  <c:v>2.9</c:v>
                </c:pt>
                <c:pt idx="1853">
                  <c:v>4.0999999999999996</c:v>
                </c:pt>
                <c:pt idx="1854">
                  <c:v>4</c:v>
                </c:pt>
                <c:pt idx="1855">
                  <c:v>4.5999999999999996</c:v>
                </c:pt>
                <c:pt idx="1856">
                  <c:v>4</c:v>
                </c:pt>
                <c:pt idx="1857">
                  <c:v>4</c:v>
                </c:pt>
                <c:pt idx="1858">
                  <c:v>4.0999999999999996</c:v>
                </c:pt>
                <c:pt idx="1859">
                  <c:v>2.9</c:v>
                </c:pt>
                <c:pt idx="1860">
                  <c:v>3.8</c:v>
                </c:pt>
                <c:pt idx="1861">
                  <c:v>2.9</c:v>
                </c:pt>
                <c:pt idx="1862">
                  <c:v>3.9</c:v>
                </c:pt>
                <c:pt idx="1863">
                  <c:v>2.9</c:v>
                </c:pt>
                <c:pt idx="1864">
                  <c:v>3.8</c:v>
                </c:pt>
                <c:pt idx="1865">
                  <c:v>4.0999999999999996</c:v>
                </c:pt>
                <c:pt idx="1866">
                  <c:v>3.8</c:v>
                </c:pt>
                <c:pt idx="1867">
                  <c:v>2.7</c:v>
                </c:pt>
                <c:pt idx="1868">
                  <c:v>4.5</c:v>
                </c:pt>
                <c:pt idx="1869">
                  <c:v>2.9</c:v>
                </c:pt>
                <c:pt idx="1870">
                  <c:v>4.2</c:v>
                </c:pt>
                <c:pt idx="1871">
                  <c:v>2.9</c:v>
                </c:pt>
                <c:pt idx="1872">
                  <c:v>4.4000000000000004</c:v>
                </c:pt>
                <c:pt idx="1873">
                  <c:v>4.4000000000000004</c:v>
                </c:pt>
                <c:pt idx="1874">
                  <c:v>2.9</c:v>
                </c:pt>
                <c:pt idx="1875">
                  <c:v>3.6</c:v>
                </c:pt>
                <c:pt idx="1876">
                  <c:v>3.4</c:v>
                </c:pt>
                <c:pt idx="1877">
                  <c:v>4.8</c:v>
                </c:pt>
                <c:pt idx="1878">
                  <c:v>4.4000000000000004</c:v>
                </c:pt>
                <c:pt idx="1879">
                  <c:v>4.4000000000000004</c:v>
                </c:pt>
                <c:pt idx="1880">
                  <c:v>4.0999999999999996</c:v>
                </c:pt>
                <c:pt idx="1881">
                  <c:v>4.0999999999999996</c:v>
                </c:pt>
                <c:pt idx="1882">
                  <c:v>3.9</c:v>
                </c:pt>
                <c:pt idx="1883">
                  <c:v>2.9</c:v>
                </c:pt>
                <c:pt idx="1884">
                  <c:v>4.5</c:v>
                </c:pt>
                <c:pt idx="1885">
                  <c:v>4.3</c:v>
                </c:pt>
                <c:pt idx="1886">
                  <c:v>2.9</c:v>
                </c:pt>
                <c:pt idx="1887">
                  <c:v>3.8</c:v>
                </c:pt>
                <c:pt idx="1888">
                  <c:v>4</c:v>
                </c:pt>
                <c:pt idx="1889">
                  <c:v>3.4</c:v>
                </c:pt>
                <c:pt idx="1890">
                  <c:v>4.5999999999999996</c:v>
                </c:pt>
                <c:pt idx="1891">
                  <c:v>4.2</c:v>
                </c:pt>
                <c:pt idx="1892">
                  <c:v>4.0999999999999996</c:v>
                </c:pt>
                <c:pt idx="1893">
                  <c:v>4.3</c:v>
                </c:pt>
                <c:pt idx="1894">
                  <c:v>4.2</c:v>
                </c:pt>
                <c:pt idx="1895">
                  <c:v>4</c:v>
                </c:pt>
                <c:pt idx="1896">
                  <c:v>2.9</c:v>
                </c:pt>
                <c:pt idx="1897">
                  <c:v>3.9</c:v>
                </c:pt>
                <c:pt idx="1898">
                  <c:v>3.6</c:v>
                </c:pt>
                <c:pt idx="1899">
                  <c:v>4.3</c:v>
                </c:pt>
                <c:pt idx="1900">
                  <c:v>3.8</c:v>
                </c:pt>
                <c:pt idx="1901">
                  <c:v>4.0999999999999996</c:v>
                </c:pt>
                <c:pt idx="1902">
                  <c:v>4.3</c:v>
                </c:pt>
                <c:pt idx="1903">
                  <c:v>4.2</c:v>
                </c:pt>
                <c:pt idx="1904">
                  <c:v>4.5</c:v>
                </c:pt>
                <c:pt idx="1905">
                  <c:v>4</c:v>
                </c:pt>
                <c:pt idx="1906">
                  <c:v>2.9</c:v>
                </c:pt>
                <c:pt idx="1907">
                  <c:v>4.5</c:v>
                </c:pt>
                <c:pt idx="1908">
                  <c:v>3.9</c:v>
                </c:pt>
                <c:pt idx="1909">
                  <c:v>2.9</c:v>
                </c:pt>
                <c:pt idx="1910">
                  <c:v>2.9</c:v>
                </c:pt>
                <c:pt idx="1911">
                  <c:v>3.9</c:v>
                </c:pt>
                <c:pt idx="1912">
                  <c:v>2.9</c:v>
                </c:pt>
                <c:pt idx="1913">
                  <c:v>3.8</c:v>
                </c:pt>
                <c:pt idx="1914">
                  <c:v>4.4000000000000004</c:v>
                </c:pt>
                <c:pt idx="1915">
                  <c:v>4.3</c:v>
                </c:pt>
                <c:pt idx="1916">
                  <c:v>3.9</c:v>
                </c:pt>
                <c:pt idx="1917">
                  <c:v>4.3</c:v>
                </c:pt>
                <c:pt idx="1918">
                  <c:v>4.2</c:v>
                </c:pt>
                <c:pt idx="1919">
                  <c:v>4</c:v>
                </c:pt>
                <c:pt idx="1920">
                  <c:v>3.9</c:v>
                </c:pt>
                <c:pt idx="1921">
                  <c:v>2.9</c:v>
                </c:pt>
                <c:pt idx="1922">
                  <c:v>3.9</c:v>
                </c:pt>
                <c:pt idx="1923">
                  <c:v>3.9</c:v>
                </c:pt>
                <c:pt idx="1924">
                  <c:v>4.0999999999999996</c:v>
                </c:pt>
                <c:pt idx="1925">
                  <c:v>2.9</c:v>
                </c:pt>
                <c:pt idx="1926">
                  <c:v>2.9</c:v>
                </c:pt>
                <c:pt idx="1927">
                  <c:v>4.5</c:v>
                </c:pt>
                <c:pt idx="1928">
                  <c:v>3.1</c:v>
                </c:pt>
                <c:pt idx="1929">
                  <c:v>3</c:v>
                </c:pt>
                <c:pt idx="1930">
                  <c:v>3</c:v>
                </c:pt>
                <c:pt idx="1931">
                  <c:v>2.9</c:v>
                </c:pt>
                <c:pt idx="1932">
                  <c:v>4.0999999999999996</c:v>
                </c:pt>
                <c:pt idx="1933">
                  <c:v>2.9</c:v>
                </c:pt>
                <c:pt idx="1934">
                  <c:v>3.8</c:v>
                </c:pt>
                <c:pt idx="1935">
                  <c:v>4.2</c:v>
                </c:pt>
                <c:pt idx="1936">
                  <c:v>3.5</c:v>
                </c:pt>
                <c:pt idx="1937">
                  <c:v>2.9</c:v>
                </c:pt>
                <c:pt idx="1938">
                  <c:v>3.1</c:v>
                </c:pt>
                <c:pt idx="1939">
                  <c:v>4.4000000000000004</c:v>
                </c:pt>
                <c:pt idx="1940">
                  <c:v>4.3</c:v>
                </c:pt>
                <c:pt idx="1941">
                  <c:v>4.0999999999999996</c:v>
                </c:pt>
                <c:pt idx="1942">
                  <c:v>4.5</c:v>
                </c:pt>
                <c:pt idx="1943">
                  <c:v>2.9</c:v>
                </c:pt>
                <c:pt idx="1944">
                  <c:v>3.7</c:v>
                </c:pt>
                <c:pt idx="1945">
                  <c:v>4.4000000000000004</c:v>
                </c:pt>
                <c:pt idx="1946">
                  <c:v>2.9</c:v>
                </c:pt>
                <c:pt idx="1947">
                  <c:v>3.6</c:v>
                </c:pt>
                <c:pt idx="1948">
                  <c:v>3.9</c:v>
                </c:pt>
                <c:pt idx="1949">
                  <c:v>2.9</c:v>
                </c:pt>
                <c:pt idx="1950">
                  <c:v>4.2</c:v>
                </c:pt>
                <c:pt idx="1951">
                  <c:v>4.0999999999999996</c:v>
                </c:pt>
                <c:pt idx="1952">
                  <c:v>3.2</c:v>
                </c:pt>
                <c:pt idx="1953">
                  <c:v>4.0999999999999996</c:v>
                </c:pt>
                <c:pt idx="1954">
                  <c:v>3.7</c:v>
                </c:pt>
                <c:pt idx="1955">
                  <c:v>4.2</c:v>
                </c:pt>
                <c:pt idx="1956">
                  <c:v>4.3</c:v>
                </c:pt>
                <c:pt idx="1957">
                  <c:v>4.2</c:v>
                </c:pt>
                <c:pt idx="1958">
                  <c:v>4.2</c:v>
                </c:pt>
                <c:pt idx="1959">
                  <c:v>4.5</c:v>
                </c:pt>
                <c:pt idx="1960">
                  <c:v>4.0999999999999996</c:v>
                </c:pt>
                <c:pt idx="1961">
                  <c:v>3.9</c:v>
                </c:pt>
                <c:pt idx="1962">
                  <c:v>4</c:v>
                </c:pt>
                <c:pt idx="1963">
                  <c:v>4.4000000000000004</c:v>
                </c:pt>
                <c:pt idx="1964">
                  <c:v>3.5</c:v>
                </c:pt>
                <c:pt idx="1965">
                  <c:v>4.4000000000000004</c:v>
                </c:pt>
                <c:pt idx="1966">
                  <c:v>3.3</c:v>
                </c:pt>
                <c:pt idx="1967">
                  <c:v>4.5</c:v>
                </c:pt>
                <c:pt idx="1968">
                  <c:v>4.2</c:v>
                </c:pt>
                <c:pt idx="1969">
                  <c:v>3.8</c:v>
                </c:pt>
                <c:pt idx="1970">
                  <c:v>2.9</c:v>
                </c:pt>
                <c:pt idx="1971">
                  <c:v>4.3</c:v>
                </c:pt>
                <c:pt idx="1972">
                  <c:v>2.9</c:v>
                </c:pt>
                <c:pt idx="1973">
                  <c:v>2.9</c:v>
                </c:pt>
                <c:pt idx="1974">
                  <c:v>2.9</c:v>
                </c:pt>
                <c:pt idx="1975">
                  <c:v>4.4000000000000004</c:v>
                </c:pt>
                <c:pt idx="1976">
                  <c:v>4.2</c:v>
                </c:pt>
                <c:pt idx="1977">
                  <c:v>2.9</c:v>
                </c:pt>
                <c:pt idx="1978">
                  <c:v>3.8</c:v>
                </c:pt>
                <c:pt idx="1979">
                  <c:v>3.6</c:v>
                </c:pt>
                <c:pt idx="1980">
                  <c:v>2.9</c:v>
                </c:pt>
                <c:pt idx="1981">
                  <c:v>4.3</c:v>
                </c:pt>
                <c:pt idx="1982">
                  <c:v>2.9</c:v>
                </c:pt>
                <c:pt idx="1983">
                  <c:v>3.9</c:v>
                </c:pt>
                <c:pt idx="1984">
                  <c:v>3</c:v>
                </c:pt>
                <c:pt idx="1985">
                  <c:v>4.2</c:v>
                </c:pt>
                <c:pt idx="1986">
                  <c:v>3.8</c:v>
                </c:pt>
                <c:pt idx="1987">
                  <c:v>2.9</c:v>
                </c:pt>
                <c:pt idx="1988">
                  <c:v>3.9</c:v>
                </c:pt>
                <c:pt idx="1989">
                  <c:v>4.4000000000000004</c:v>
                </c:pt>
                <c:pt idx="1990">
                  <c:v>4.3</c:v>
                </c:pt>
                <c:pt idx="1991">
                  <c:v>3.6</c:v>
                </c:pt>
                <c:pt idx="1992">
                  <c:v>4.3</c:v>
                </c:pt>
                <c:pt idx="1993">
                  <c:v>3.7</c:v>
                </c:pt>
                <c:pt idx="1994">
                  <c:v>4.5999999999999996</c:v>
                </c:pt>
                <c:pt idx="1995">
                  <c:v>4.2</c:v>
                </c:pt>
                <c:pt idx="1996">
                  <c:v>3.9</c:v>
                </c:pt>
                <c:pt idx="1997">
                  <c:v>3.1</c:v>
                </c:pt>
                <c:pt idx="1998">
                  <c:v>3.6</c:v>
                </c:pt>
                <c:pt idx="1999">
                  <c:v>3.9</c:v>
                </c:pt>
                <c:pt idx="2000">
                  <c:v>4.5</c:v>
                </c:pt>
                <c:pt idx="2001">
                  <c:v>2.9</c:v>
                </c:pt>
                <c:pt idx="2002">
                  <c:v>4</c:v>
                </c:pt>
                <c:pt idx="2003">
                  <c:v>4</c:v>
                </c:pt>
                <c:pt idx="2004">
                  <c:v>4.0999999999999996</c:v>
                </c:pt>
                <c:pt idx="2005">
                  <c:v>4.3</c:v>
                </c:pt>
                <c:pt idx="2006">
                  <c:v>3.5</c:v>
                </c:pt>
                <c:pt idx="2007">
                  <c:v>2.9</c:v>
                </c:pt>
                <c:pt idx="2008">
                  <c:v>4.4000000000000004</c:v>
                </c:pt>
                <c:pt idx="2009">
                  <c:v>2.9</c:v>
                </c:pt>
                <c:pt idx="2010">
                  <c:v>4</c:v>
                </c:pt>
                <c:pt idx="2011">
                  <c:v>2.7</c:v>
                </c:pt>
                <c:pt idx="2012">
                  <c:v>4</c:v>
                </c:pt>
                <c:pt idx="2013">
                  <c:v>4.0999999999999996</c:v>
                </c:pt>
                <c:pt idx="2014">
                  <c:v>4.0999999999999996</c:v>
                </c:pt>
                <c:pt idx="2015">
                  <c:v>4.5</c:v>
                </c:pt>
                <c:pt idx="2016">
                  <c:v>3.8</c:v>
                </c:pt>
                <c:pt idx="2017">
                  <c:v>4.7</c:v>
                </c:pt>
                <c:pt idx="2018">
                  <c:v>2.9</c:v>
                </c:pt>
                <c:pt idx="2019">
                  <c:v>4.0999999999999996</c:v>
                </c:pt>
                <c:pt idx="2020">
                  <c:v>4.2</c:v>
                </c:pt>
                <c:pt idx="2021">
                  <c:v>2.9</c:v>
                </c:pt>
                <c:pt idx="2022">
                  <c:v>3.9</c:v>
                </c:pt>
                <c:pt idx="2023">
                  <c:v>2.9</c:v>
                </c:pt>
                <c:pt idx="2024">
                  <c:v>2.9</c:v>
                </c:pt>
                <c:pt idx="2025">
                  <c:v>3.5</c:v>
                </c:pt>
                <c:pt idx="2026">
                  <c:v>3.9</c:v>
                </c:pt>
                <c:pt idx="2027">
                  <c:v>2.9</c:v>
                </c:pt>
                <c:pt idx="2028">
                  <c:v>4</c:v>
                </c:pt>
                <c:pt idx="2029">
                  <c:v>4.4000000000000004</c:v>
                </c:pt>
                <c:pt idx="2030">
                  <c:v>2.9</c:v>
                </c:pt>
                <c:pt idx="2031">
                  <c:v>2.9</c:v>
                </c:pt>
                <c:pt idx="2032">
                  <c:v>4.3</c:v>
                </c:pt>
                <c:pt idx="2033">
                  <c:v>4</c:v>
                </c:pt>
                <c:pt idx="2034">
                  <c:v>3.1</c:v>
                </c:pt>
                <c:pt idx="2035">
                  <c:v>2.9</c:v>
                </c:pt>
                <c:pt idx="2036">
                  <c:v>4.3</c:v>
                </c:pt>
                <c:pt idx="2037">
                  <c:v>2.9</c:v>
                </c:pt>
                <c:pt idx="2038">
                  <c:v>3.1</c:v>
                </c:pt>
                <c:pt idx="2039">
                  <c:v>4.0999999999999996</c:v>
                </c:pt>
                <c:pt idx="2040">
                  <c:v>4.0999999999999996</c:v>
                </c:pt>
                <c:pt idx="2041">
                  <c:v>2.9</c:v>
                </c:pt>
                <c:pt idx="2042">
                  <c:v>2.9</c:v>
                </c:pt>
                <c:pt idx="2043">
                  <c:v>3.5</c:v>
                </c:pt>
                <c:pt idx="2044">
                  <c:v>2.9</c:v>
                </c:pt>
                <c:pt idx="2045">
                  <c:v>2.9</c:v>
                </c:pt>
                <c:pt idx="2046">
                  <c:v>4.4000000000000004</c:v>
                </c:pt>
                <c:pt idx="2047">
                  <c:v>4.5</c:v>
                </c:pt>
                <c:pt idx="2048">
                  <c:v>4</c:v>
                </c:pt>
                <c:pt idx="2049">
                  <c:v>3.8</c:v>
                </c:pt>
                <c:pt idx="2050">
                  <c:v>2.9</c:v>
                </c:pt>
                <c:pt idx="2051">
                  <c:v>2.9</c:v>
                </c:pt>
                <c:pt idx="2052">
                  <c:v>2.9</c:v>
                </c:pt>
                <c:pt idx="2053">
                  <c:v>4</c:v>
                </c:pt>
                <c:pt idx="2054">
                  <c:v>4</c:v>
                </c:pt>
                <c:pt idx="2055">
                  <c:v>3.6</c:v>
                </c:pt>
                <c:pt idx="2056">
                  <c:v>4</c:v>
                </c:pt>
                <c:pt idx="2057">
                  <c:v>2.9</c:v>
                </c:pt>
                <c:pt idx="2058">
                  <c:v>3.6</c:v>
                </c:pt>
                <c:pt idx="2059">
                  <c:v>4.3</c:v>
                </c:pt>
                <c:pt idx="2060">
                  <c:v>3.8</c:v>
                </c:pt>
                <c:pt idx="2061">
                  <c:v>2.9</c:v>
                </c:pt>
                <c:pt idx="2062">
                  <c:v>4.3</c:v>
                </c:pt>
                <c:pt idx="2063">
                  <c:v>2.9</c:v>
                </c:pt>
                <c:pt idx="2064">
                  <c:v>4.3</c:v>
                </c:pt>
                <c:pt idx="2065">
                  <c:v>4.2</c:v>
                </c:pt>
                <c:pt idx="2066">
                  <c:v>4.4000000000000004</c:v>
                </c:pt>
                <c:pt idx="2067">
                  <c:v>4.2</c:v>
                </c:pt>
                <c:pt idx="2068">
                  <c:v>4.2</c:v>
                </c:pt>
                <c:pt idx="2069">
                  <c:v>4.2</c:v>
                </c:pt>
                <c:pt idx="2070">
                  <c:v>2.9</c:v>
                </c:pt>
                <c:pt idx="2071">
                  <c:v>3.8</c:v>
                </c:pt>
                <c:pt idx="2072">
                  <c:v>4</c:v>
                </c:pt>
                <c:pt idx="2073">
                  <c:v>2.9</c:v>
                </c:pt>
                <c:pt idx="2074">
                  <c:v>4.2</c:v>
                </c:pt>
                <c:pt idx="2075">
                  <c:v>4</c:v>
                </c:pt>
                <c:pt idx="2076">
                  <c:v>4</c:v>
                </c:pt>
                <c:pt idx="2077">
                  <c:v>4.0999999999999996</c:v>
                </c:pt>
                <c:pt idx="2078">
                  <c:v>2.9</c:v>
                </c:pt>
                <c:pt idx="2079">
                  <c:v>2.9</c:v>
                </c:pt>
                <c:pt idx="2080">
                  <c:v>4</c:v>
                </c:pt>
                <c:pt idx="2081">
                  <c:v>2.9</c:v>
                </c:pt>
                <c:pt idx="2082">
                  <c:v>3.7</c:v>
                </c:pt>
                <c:pt idx="2083">
                  <c:v>4.3</c:v>
                </c:pt>
                <c:pt idx="2084">
                  <c:v>2.9</c:v>
                </c:pt>
                <c:pt idx="2085">
                  <c:v>4</c:v>
                </c:pt>
                <c:pt idx="2086">
                  <c:v>4.4000000000000004</c:v>
                </c:pt>
                <c:pt idx="2087">
                  <c:v>3.9</c:v>
                </c:pt>
                <c:pt idx="2088">
                  <c:v>4.5999999999999996</c:v>
                </c:pt>
                <c:pt idx="2089">
                  <c:v>2.9</c:v>
                </c:pt>
                <c:pt idx="2090">
                  <c:v>4.2</c:v>
                </c:pt>
                <c:pt idx="2091">
                  <c:v>4.4000000000000004</c:v>
                </c:pt>
                <c:pt idx="2092">
                  <c:v>2.9</c:v>
                </c:pt>
                <c:pt idx="2093">
                  <c:v>3.9</c:v>
                </c:pt>
                <c:pt idx="2094">
                  <c:v>4.2</c:v>
                </c:pt>
                <c:pt idx="2095">
                  <c:v>2.9</c:v>
                </c:pt>
                <c:pt idx="2096">
                  <c:v>3.6</c:v>
                </c:pt>
                <c:pt idx="2097">
                  <c:v>4.4000000000000004</c:v>
                </c:pt>
                <c:pt idx="2098">
                  <c:v>2.9</c:v>
                </c:pt>
                <c:pt idx="2099">
                  <c:v>4.5</c:v>
                </c:pt>
                <c:pt idx="2100">
                  <c:v>2.9</c:v>
                </c:pt>
                <c:pt idx="2101">
                  <c:v>2.9</c:v>
                </c:pt>
                <c:pt idx="2102">
                  <c:v>4.3</c:v>
                </c:pt>
                <c:pt idx="2103">
                  <c:v>3.8</c:v>
                </c:pt>
                <c:pt idx="2104">
                  <c:v>4.2</c:v>
                </c:pt>
                <c:pt idx="2105">
                  <c:v>2.9</c:v>
                </c:pt>
                <c:pt idx="2106">
                  <c:v>3.4</c:v>
                </c:pt>
                <c:pt idx="2107">
                  <c:v>4.5999999999999996</c:v>
                </c:pt>
                <c:pt idx="2108">
                  <c:v>4.2</c:v>
                </c:pt>
                <c:pt idx="2109">
                  <c:v>4.0999999999999996</c:v>
                </c:pt>
                <c:pt idx="2110">
                  <c:v>3.6</c:v>
                </c:pt>
                <c:pt idx="2111">
                  <c:v>3.9</c:v>
                </c:pt>
                <c:pt idx="2112">
                  <c:v>4</c:v>
                </c:pt>
                <c:pt idx="2113">
                  <c:v>4.7</c:v>
                </c:pt>
                <c:pt idx="2114">
                  <c:v>2.9</c:v>
                </c:pt>
                <c:pt idx="2115">
                  <c:v>2.9</c:v>
                </c:pt>
                <c:pt idx="2116">
                  <c:v>4.5</c:v>
                </c:pt>
                <c:pt idx="2117">
                  <c:v>4.5999999999999996</c:v>
                </c:pt>
                <c:pt idx="2118">
                  <c:v>2.9</c:v>
                </c:pt>
                <c:pt idx="2119">
                  <c:v>3</c:v>
                </c:pt>
                <c:pt idx="2120">
                  <c:v>2.9</c:v>
                </c:pt>
                <c:pt idx="2121">
                  <c:v>2.9</c:v>
                </c:pt>
                <c:pt idx="2122">
                  <c:v>2.9</c:v>
                </c:pt>
                <c:pt idx="2123">
                  <c:v>4.2</c:v>
                </c:pt>
                <c:pt idx="2124">
                  <c:v>4.2</c:v>
                </c:pt>
                <c:pt idx="2125">
                  <c:v>4.2</c:v>
                </c:pt>
                <c:pt idx="2126">
                  <c:v>4.0999999999999996</c:v>
                </c:pt>
                <c:pt idx="2127">
                  <c:v>4.2</c:v>
                </c:pt>
                <c:pt idx="2128">
                  <c:v>2.9</c:v>
                </c:pt>
                <c:pt idx="2129">
                  <c:v>2.9</c:v>
                </c:pt>
                <c:pt idx="2130">
                  <c:v>3.9</c:v>
                </c:pt>
                <c:pt idx="2131">
                  <c:v>4.0999999999999996</c:v>
                </c:pt>
                <c:pt idx="2132">
                  <c:v>4.4000000000000004</c:v>
                </c:pt>
                <c:pt idx="2133">
                  <c:v>3.9</c:v>
                </c:pt>
                <c:pt idx="2134">
                  <c:v>3.8</c:v>
                </c:pt>
                <c:pt idx="2135">
                  <c:v>2.9</c:v>
                </c:pt>
                <c:pt idx="2136">
                  <c:v>4.0999999999999996</c:v>
                </c:pt>
                <c:pt idx="2137">
                  <c:v>3.8</c:v>
                </c:pt>
                <c:pt idx="2138">
                  <c:v>4.2</c:v>
                </c:pt>
                <c:pt idx="2139">
                  <c:v>2.9</c:v>
                </c:pt>
                <c:pt idx="2140">
                  <c:v>2.9</c:v>
                </c:pt>
                <c:pt idx="2141">
                  <c:v>4.3</c:v>
                </c:pt>
                <c:pt idx="2142">
                  <c:v>2.9</c:v>
                </c:pt>
                <c:pt idx="2143">
                  <c:v>4.0999999999999996</c:v>
                </c:pt>
                <c:pt idx="2144">
                  <c:v>4.2</c:v>
                </c:pt>
                <c:pt idx="2145">
                  <c:v>4.2</c:v>
                </c:pt>
                <c:pt idx="2146">
                  <c:v>4</c:v>
                </c:pt>
                <c:pt idx="2147">
                  <c:v>3.3</c:v>
                </c:pt>
                <c:pt idx="2148">
                  <c:v>2.9</c:v>
                </c:pt>
                <c:pt idx="2149">
                  <c:v>4.7</c:v>
                </c:pt>
                <c:pt idx="2150">
                  <c:v>4.5999999999999996</c:v>
                </c:pt>
                <c:pt idx="2151">
                  <c:v>4.7</c:v>
                </c:pt>
                <c:pt idx="2152">
                  <c:v>4.4000000000000004</c:v>
                </c:pt>
                <c:pt idx="2153">
                  <c:v>2.9</c:v>
                </c:pt>
                <c:pt idx="2154">
                  <c:v>3.9</c:v>
                </c:pt>
                <c:pt idx="2155">
                  <c:v>4</c:v>
                </c:pt>
                <c:pt idx="2156">
                  <c:v>4.5</c:v>
                </c:pt>
                <c:pt idx="2157">
                  <c:v>4.5</c:v>
                </c:pt>
                <c:pt idx="2158">
                  <c:v>4.0999999999999996</c:v>
                </c:pt>
                <c:pt idx="2159">
                  <c:v>3.9</c:v>
                </c:pt>
                <c:pt idx="2160">
                  <c:v>3.7</c:v>
                </c:pt>
                <c:pt idx="2161">
                  <c:v>3.9</c:v>
                </c:pt>
                <c:pt idx="2162">
                  <c:v>2.9</c:v>
                </c:pt>
                <c:pt idx="2163">
                  <c:v>3.5</c:v>
                </c:pt>
                <c:pt idx="2164">
                  <c:v>4.3</c:v>
                </c:pt>
                <c:pt idx="2165">
                  <c:v>2.9</c:v>
                </c:pt>
                <c:pt idx="2166">
                  <c:v>4.2</c:v>
                </c:pt>
                <c:pt idx="2167">
                  <c:v>2.9</c:v>
                </c:pt>
                <c:pt idx="2168">
                  <c:v>4.0999999999999996</c:v>
                </c:pt>
                <c:pt idx="2169">
                  <c:v>2.9</c:v>
                </c:pt>
                <c:pt idx="2170">
                  <c:v>4.7</c:v>
                </c:pt>
                <c:pt idx="2171">
                  <c:v>3.9</c:v>
                </c:pt>
                <c:pt idx="2172">
                  <c:v>2.9</c:v>
                </c:pt>
                <c:pt idx="2173">
                  <c:v>4.5</c:v>
                </c:pt>
                <c:pt idx="2174">
                  <c:v>2.9</c:v>
                </c:pt>
                <c:pt idx="2175">
                  <c:v>3.9</c:v>
                </c:pt>
                <c:pt idx="2176">
                  <c:v>3.4</c:v>
                </c:pt>
                <c:pt idx="2177">
                  <c:v>4.2</c:v>
                </c:pt>
                <c:pt idx="2178">
                  <c:v>3.4</c:v>
                </c:pt>
                <c:pt idx="2179">
                  <c:v>3.2</c:v>
                </c:pt>
                <c:pt idx="2180">
                  <c:v>2.9</c:v>
                </c:pt>
                <c:pt idx="2181">
                  <c:v>3.7</c:v>
                </c:pt>
                <c:pt idx="2182">
                  <c:v>4.2</c:v>
                </c:pt>
                <c:pt idx="2183">
                  <c:v>3.3</c:v>
                </c:pt>
                <c:pt idx="2184">
                  <c:v>3.4</c:v>
                </c:pt>
                <c:pt idx="2185">
                  <c:v>2.9</c:v>
                </c:pt>
                <c:pt idx="2186">
                  <c:v>2.9</c:v>
                </c:pt>
                <c:pt idx="2187">
                  <c:v>2.9</c:v>
                </c:pt>
                <c:pt idx="2188">
                  <c:v>2.9</c:v>
                </c:pt>
                <c:pt idx="2189">
                  <c:v>2.9</c:v>
                </c:pt>
                <c:pt idx="2190">
                  <c:v>2.9</c:v>
                </c:pt>
                <c:pt idx="2191">
                  <c:v>2.9</c:v>
                </c:pt>
                <c:pt idx="2192">
                  <c:v>2.9</c:v>
                </c:pt>
                <c:pt idx="2193">
                  <c:v>2.9</c:v>
                </c:pt>
                <c:pt idx="2194">
                  <c:v>3.5</c:v>
                </c:pt>
                <c:pt idx="2195">
                  <c:v>2.9</c:v>
                </c:pt>
                <c:pt idx="2196">
                  <c:v>2.9</c:v>
                </c:pt>
                <c:pt idx="2197">
                  <c:v>4.4000000000000004</c:v>
                </c:pt>
                <c:pt idx="2198">
                  <c:v>4.4000000000000004</c:v>
                </c:pt>
                <c:pt idx="2199">
                  <c:v>3.8</c:v>
                </c:pt>
                <c:pt idx="2200">
                  <c:v>2.9</c:v>
                </c:pt>
                <c:pt idx="2201">
                  <c:v>2.9</c:v>
                </c:pt>
                <c:pt idx="2202">
                  <c:v>4.0999999999999996</c:v>
                </c:pt>
                <c:pt idx="2203">
                  <c:v>4.3</c:v>
                </c:pt>
                <c:pt idx="2204">
                  <c:v>2.9</c:v>
                </c:pt>
                <c:pt idx="2205">
                  <c:v>3.9</c:v>
                </c:pt>
                <c:pt idx="2206">
                  <c:v>4.0999999999999996</c:v>
                </c:pt>
                <c:pt idx="2207">
                  <c:v>2.9</c:v>
                </c:pt>
                <c:pt idx="2208">
                  <c:v>4.0999999999999996</c:v>
                </c:pt>
                <c:pt idx="2209">
                  <c:v>3.8</c:v>
                </c:pt>
                <c:pt idx="2210">
                  <c:v>2.9</c:v>
                </c:pt>
                <c:pt idx="2211">
                  <c:v>2.9</c:v>
                </c:pt>
                <c:pt idx="2212">
                  <c:v>2.9</c:v>
                </c:pt>
                <c:pt idx="2213">
                  <c:v>2.9</c:v>
                </c:pt>
                <c:pt idx="2214">
                  <c:v>2.9</c:v>
                </c:pt>
                <c:pt idx="2215">
                  <c:v>2.9</c:v>
                </c:pt>
                <c:pt idx="2216">
                  <c:v>4.2</c:v>
                </c:pt>
                <c:pt idx="2217">
                  <c:v>4.2</c:v>
                </c:pt>
                <c:pt idx="2218">
                  <c:v>3.8</c:v>
                </c:pt>
                <c:pt idx="2219">
                  <c:v>2.9</c:v>
                </c:pt>
                <c:pt idx="2220">
                  <c:v>4.5999999999999996</c:v>
                </c:pt>
                <c:pt idx="2221">
                  <c:v>2.9</c:v>
                </c:pt>
                <c:pt idx="2222">
                  <c:v>4.4000000000000004</c:v>
                </c:pt>
                <c:pt idx="2223">
                  <c:v>2.9</c:v>
                </c:pt>
                <c:pt idx="2224">
                  <c:v>4.0999999999999996</c:v>
                </c:pt>
                <c:pt idx="2225">
                  <c:v>4</c:v>
                </c:pt>
                <c:pt idx="2226">
                  <c:v>2.9</c:v>
                </c:pt>
                <c:pt idx="2227">
                  <c:v>2.9</c:v>
                </c:pt>
                <c:pt idx="2228">
                  <c:v>2.9</c:v>
                </c:pt>
                <c:pt idx="2229">
                  <c:v>3.9</c:v>
                </c:pt>
                <c:pt idx="2230">
                  <c:v>4.5999999999999996</c:v>
                </c:pt>
                <c:pt idx="2231">
                  <c:v>4.0999999999999996</c:v>
                </c:pt>
                <c:pt idx="2232">
                  <c:v>3.9</c:v>
                </c:pt>
                <c:pt idx="2233">
                  <c:v>2.9</c:v>
                </c:pt>
                <c:pt idx="2234">
                  <c:v>3.8</c:v>
                </c:pt>
                <c:pt idx="2235">
                  <c:v>2.9</c:v>
                </c:pt>
                <c:pt idx="2236">
                  <c:v>4.3</c:v>
                </c:pt>
                <c:pt idx="2237">
                  <c:v>3.1</c:v>
                </c:pt>
                <c:pt idx="2238">
                  <c:v>4.0999999999999996</c:v>
                </c:pt>
                <c:pt idx="2239">
                  <c:v>2.9</c:v>
                </c:pt>
                <c:pt idx="2240">
                  <c:v>4</c:v>
                </c:pt>
                <c:pt idx="2241">
                  <c:v>2.9</c:v>
                </c:pt>
                <c:pt idx="2242">
                  <c:v>4.5999999999999996</c:v>
                </c:pt>
                <c:pt idx="2243">
                  <c:v>4.2</c:v>
                </c:pt>
                <c:pt idx="2244">
                  <c:v>3.8</c:v>
                </c:pt>
                <c:pt idx="2245">
                  <c:v>2.9</c:v>
                </c:pt>
                <c:pt idx="2246">
                  <c:v>4.0999999999999996</c:v>
                </c:pt>
                <c:pt idx="2247">
                  <c:v>4</c:v>
                </c:pt>
                <c:pt idx="2248">
                  <c:v>3.9</c:v>
                </c:pt>
                <c:pt idx="2249">
                  <c:v>4</c:v>
                </c:pt>
                <c:pt idx="2250">
                  <c:v>3.3</c:v>
                </c:pt>
                <c:pt idx="2251">
                  <c:v>2.9</c:v>
                </c:pt>
                <c:pt idx="2252">
                  <c:v>4</c:v>
                </c:pt>
                <c:pt idx="2253">
                  <c:v>2.9</c:v>
                </c:pt>
                <c:pt idx="2254">
                  <c:v>4.3</c:v>
                </c:pt>
                <c:pt idx="2255">
                  <c:v>2.9</c:v>
                </c:pt>
                <c:pt idx="2256">
                  <c:v>4.3</c:v>
                </c:pt>
                <c:pt idx="2257">
                  <c:v>4.0999999999999996</c:v>
                </c:pt>
                <c:pt idx="2258">
                  <c:v>4.0999999999999996</c:v>
                </c:pt>
                <c:pt idx="2259">
                  <c:v>3.9</c:v>
                </c:pt>
                <c:pt idx="2260">
                  <c:v>2.9</c:v>
                </c:pt>
                <c:pt idx="2261">
                  <c:v>4.4000000000000004</c:v>
                </c:pt>
                <c:pt idx="2262">
                  <c:v>4.3</c:v>
                </c:pt>
                <c:pt idx="2263">
                  <c:v>4.7</c:v>
                </c:pt>
                <c:pt idx="2264">
                  <c:v>4.4000000000000004</c:v>
                </c:pt>
                <c:pt idx="2265">
                  <c:v>4.0999999999999996</c:v>
                </c:pt>
                <c:pt idx="2266">
                  <c:v>3.6</c:v>
                </c:pt>
                <c:pt idx="2267">
                  <c:v>4.2</c:v>
                </c:pt>
                <c:pt idx="2268">
                  <c:v>4.3</c:v>
                </c:pt>
                <c:pt idx="2269">
                  <c:v>2.9</c:v>
                </c:pt>
                <c:pt idx="2270">
                  <c:v>4.3</c:v>
                </c:pt>
                <c:pt idx="2271">
                  <c:v>4.3</c:v>
                </c:pt>
                <c:pt idx="2272">
                  <c:v>4.3</c:v>
                </c:pt>
                <c:pt idx="2273">
                  <c:v>3.8</c:v>
                </c:pt>
                <c:pt idx="2274">
                  <c:v>4.3</c:v>
                </c:pt>
                <c:pt idx="2275">
                  <c:v>3</c:v>
                </c:pt>
                <c:pt idx="2276">
                  <c:v>4.3</c:v>
                </c:pt>
                <c:pt idx="2277">
                  <c:v>4.2</c:v>
                </c:pt>
                <c:pt idx="2278">
                  <c:v>3.9</c:v>
                </c:pt>
                <c:pt idx="2279">
                  <c:v>4</c:v>
                </c:pt>
                <c:pt idx="2280">
                  <c:v>4.5</c:v>
                </c:pt>
                <c:pt idx="2281">
                  <c:v>4</c:v>
                </c:pt>
                <c:pt idx="2282">
                  <c:v>4.0999999999999996</c:v>
                </c:pt>
                <c:pt idx="2283">
                  <c:v>3.8</c:v>
                </c:pt>
                <c:pt idx="2284">
                  <c:v>4</c:v>
                </c:pt>
                <c:pt idx="2285">
                  <c:v>3.8</c:v>
                </c:pt>
                <c:pt idx="2286">
                  <c:v>4</c:v>
                </c:pt>
                <c:pt idx="2287">
                  <c:v>4.2</c:v>
                </c:pt>
                <c:pt idx="2288">
                  <c:v>2.9</c:v>
                </c:pt>
                <c:pt idx="2289">
                  <c:v>3.1</c:v>
                </c:pt>
                <c:pt idx="2290">
                  <c:v>3.9</c:v>
                </c:pt>
                <c:pt idx="2291">
                  <c:v>4.5999999999999996</c:v>
                </c:pt>
                <c:pt idx="2292">
                  <c:v>4.3</c:v>
                </c:pt>
                <c:pt idx="2293">
                  <c:v>3.9</c:v>
                </c:pt>
                <c:pt idx="2294">
                  <c:v>3.8</c:v>
                </c:pt>
                <c:pt idx="2295">
                  <c:v>4.3</c:v>
                </c:pt>
                <c:pt idx="2296">
                  <c:v>2.9</c:v>
                </c:pt>
                <c:pt idx="2297">
                  <c:v>4.3</c:v>
                </c:pt>
                <c:pt idx="2298">
                  <c:v>4</c:v>
                </c:pt>
                <c:pt idx="2299">
                  <c:v>4</c:v>
                </c:pt>
                <c:pt idx="2300">
                  <c:v>4.3</c:v>
                </c:pt>
                <c:pt idx="2301">
                  <c:v>4.2</c:v>
                </c:pt>
                <c:pt idx="2302">
                  <c:v>3.9</c:v>
                </c:pt>
                <c:pt idx="2303">
                  <c:v>4.0999999999999996</c:v>
                </c:pt>
                <c:pt idx="2304">
                  <c:v>2.9</c:v>
                </c:pt>
                <c:pt idx="2305">
                  <c:v>2.7</c:v>
                </c:pt>
                <c:pt idx="2306">
                  <c:v>4.0999999999999996</c:v>
                </c:pt>
                <c:pt idx="2307">
                  <c:v>3.8</c:v>
                </c:pt>
                <c:pt idx="2308">
                  <c:v>4.4000000000000004</c:v>
                </c:pt>
                <c:pt idx="2309">
                  <c:v>3.8</c:v>
                </c:pt>
                <c:pt idx="2310">
                  <c:v>2.9</c:v>
                </c:pt>
                <c:pt idx="2311">
                  <c:v>4.7</c:v>
                </c:pt>
                <c:pt idx="2312">
                  <c:v>3.1</c:v>
                </c:pt>
                <c:pt idx="2313">
                  <c:v>2.9</c:v>
                </c:pt>
                <c:pt idx="2314">
                  <c:v>3.5</c:v>
                </c:pt>
                <c:pt idx="2315">
                  <c:v>3.2</c:v>
                </c:pt>
                <c:pt idx="2316">
                  <c:v>2.9</c:v>
                </c:pt>
                <c:pt idx="2317">
                  <c:v>4.0999999999999996</c:v>
                </c:pt>
                <c:pt idx="2318">
                  <c:v>4.3</c:v>
                </c:pt>
                <c:pt idx="2319">
                  <c:v>2.9</c:v>
                </c:pt>
                <c:pt idx="2320">
                  <c:v>4.2</c:v>
                </c:pt>
                <c:pt idx="2321">
                  <c:v>4.2</c:v>
                </c:pt>
                <c:pt idx="2322">
                  <c:v>2.9</c:v>
                </c:pt>
                <c:pt idx="2323">
                  <c:v>4</c:v>
                </c:pt>
                <c:pt idx="2324">
                  <c:v>2.9</c:v>
                </c:pt>
                <c:pt idx="2325">
                  <c:v>3.8</c:v>
                </c:pt>
                <c:pt idx="2326">
                  <c:v>4.4000000000000004</c:v>
                </c:pt>
                <c:pt idx="2327">
                  <c:v>3.5</c:v>
                </c:pt>
                <c:pt idx="2328">
                  <c:v>4.3</c:v>
                </c:pt>
                <c:pt idx="2329">
                  <c:v>2.9</c:v>
                </c:pt>
                <c:pt idx="2330">
                  <c:v>2.9</c:v>
                </c:pt>
                <c:pt idx="2331">
                  <c:v>4.0999999999999996</c:v>
                </c:pt>
                <c:pt idx="2332">
                  <c:v>3.5</c:v>
                </c:pt>
                <c:pt idx="2333">
                  <c:v>2.9</c:v>
                </c:pt>
                <c:pt idx="2334">
                  <c:v>4.5999999999999996</c:v>
                </c:pt>
                <c:pt idx="2335">
                  <c:v>2.9</c:v>
                </c:pt>
                <c:pt idx="2336">
                  <c:v>3.9</c:v>
                </c:pt>
                <c:pt idx="2337">
                  <c:v>4.4000000000000004</c:v>
                </c:pt>
                <c:pt idx="2338">
                  <c:v>4.0999999999999996</c:v>
                </c:pt>
                <c:pt idx="2339">
                  <c:v>4.3</c:v>
                </c:pt>
                <c:pt idx="2340">
                  <c:v>4.2</c:v>
                </c:pt>
                <c:pt idx="2341">
                  <c:v>3.9</c:v>
                </c:pt>
                <c:pt idx="2342">
                  <c:v>3.7</c:v>
                </c:pt>
                <c:pt idx="2343">
                  <c:v>2.9</c:v>
                </c:pt>
                <c:pt idx="2344">
                  <c:v>3.9</c:v>
                </c:pt>
                <c:pt idx="2345">
                  <c:v>3.5</c:v>
                </c:pt>
                <c:pt idx="2346">
                  <c:v>3.4</c:v>
                </c:pt>
                <c:pt idx="2347">
                  <c:v>3.9</c:v>
                </c:pt>
                <c:pt idx="2348">
                  <c:v>3.9</c:v>
                </c:pt>
                <c:pt idx="2349">
                  <c:v>4.5</c:v>
                </c:pt>
                <c:pt idx="2350">
                  <c:v>2.9</c:v>
                </c:pt>
                <c:pt idx="2351">
                  <c:v>2.9</c:v>
                </c:pt>
                <c:pt idx="2352">
                  <c:v>2.9</c:v>
                </c:pt>
                <c:pt idx="2353">
                  <c:v>2.9</c:v>
                </c:pt>
                <c:pt idx="2354">
                  <c:v>3.2</c:v>
                </c:pt>
                <c:pt idx="2355">
                  <c:v>3.7</c:v>
                </c:pt>
                <c:pt idx="2356">
                  <c:v>3.5</c:v>
                </c:pt>
                <c:pt idx="2357">
                  <c:v>4.2</c:v>
                </c:pt>
                <c:pt idx="2358">
                  <c:v>3.5</c:v>
                </c:pt>
                <c:pt idx="2359">
                  <c:v>4.9000000000000004</c:v>
                </c:pt>
                <c:pt idx="2360">
                  <c:v>4.2</c:v>
                </c:pt>
                <c:pt idx="2361">
                  <c:v>2.9</c:v>
                </c:pt>
                <c:pt idx="2362">
                  <c:v>3.7</c:v>
                </c:pt>
                <c:pt idx="2363">
                  <c:v>3.8</c:v>
                </c:pt>
                <c:pt idx="2364">
                  <c:v>3.8</c:v>
                </c:pt>
                <c:pt idx="2365">
                  <c:v>4.5</c:v>
                </c:pt>
                <c:pt idx="2366">
                  <c:v>2.9</c:v>
                </c:pt>
                <c:pt idx="2367">
                  <c:v>2.9</c:v>
                </c:pt>
                <c:pt idx="2368">
                  <c:v>2.9</c:v>
                </c:pt>
                <c:pt idx="2369">
                  <c:v>4.2</c:v>
                </c:pt>
                <c:pt idx="2370">
                  <c:v>4.2</c:v>
                </c:pt>
                <c:pt idx="2371">
                  <c:v>3.6</c:v>
                </c:pt>
                <c:pt idx="2372">
                  <c:v>4.3</c:v>
                </c:pt>
                <c:pt idx="2373">
                  <c:v>2.9</c:v>
                </c:pt>
                <c:pt idx="2374">
                  <c:v>2.9</c:v>
                </c:pt>
                <c:pt idx="2375">
                  <c:v>4.3</c:v>
                </c:pt>
                <c:pt idx="2376">
                  <c:v>3.9</c:v>
                </c:pt>
                <c:pt idx="2377">
                  <c:v>3.8</c:v>
                </c:pt>
                <c:pt idx="2378">
                  <c:v>4.0999999999999996</c:v>
                </c:pt>
                <c:pt idx="2379">
                  <c:v>4.2</c:v>
                </c:pt>
                <c:pt idx="2380">
                  <c:v>4</c:v>
                </c:pt>
                <c:pt idx="2381">
                  <c:v>4.2</c:v>
                </c:pt>
                <c:pt idx="2382">
                  <c:v>4.3</c:v>
                </c:pt>
                <c:pt idx="2383">
                  <c:v>2.9</c:v>
                </c:pt>
                <c:pt idx="2384">
                  <c:v>3.9</c:v>
                </c:pt>
                <c:pt idx="2385">
                  <c:v>4.0999999999999996</c:v>
                </c:pt>
                <c:pt idx="2386">
                  <c:v>2.9</c:v>
                </c:pt>
                <c:pt idx="2387">
                  <c:v>4.0999999999999996</c:v>
                </c:pt>
                <c:pt idx="2388">
                  <c:v>2.9</c:v>
                </c:pt>
                <c:pt idx="2389">
                  <c:v>3.9</c:v>
                </c:pt>
                <c:pt idx="2390">
                  <c:v>3.8</c:v>
                </c:pt>
                <c:pt idx="2391">
                  <c:v>4.4000000000000004</c:v>
                </c:pt>
                <c:pt idx="2392">
                  <c:v>4.0999999999999996</c:v>
                </c:pt>
                <c:pt idx="2393">
                  <c:v>4.4000000000000004</c:v>
                </c:pt>
                <c:pt idx="2394">
                  <c:v>4.5999999999999996</c:v>
                </c:pt>
                <c:pt idx="2395">
                  <c:v>4.3</c:v>
                </c:pt>
                <c:pt idx="2396">
                  <c:v>2.9</c:v>
                </c:pt>
                <c:pt idx="2397">
                  <c:v>4</c:v>
                </c:pt>
                <c:pt idx="2398">
                  <c:v>4.0999999999999996</c:v>
                </c:pt>
                <c:pt idx="2399">
                  <c:v>3.9</c:v>
                </c:pt>
                <c:pt idx="2400">
                  <c:v>4.2</c:v>
                </c:pt>
                <c:pt idx="2401">
                  <c:v>3.8</c:v>
                </c:pt>
                <c:pt idx="2402">
                  <c:v>4.2</c:v>
                </c:pt>
                <c:pt idx="2403">
                  <c:v>4.5</c:v>
                </c:pt>
                <c:pt idx="2404">
                  <c:v>3.9</c:v>
                </c:pt>
                <c:pt idx="2405">
                  <c:v>4.3</c:v>
                </c:pt>
                <c:pt idx="2406">
                  <c:v>3.8</c:v>
                </c:pt>
                <c:pt idx="2407">
                  <c:v>3.9</c:v>
                </c:pt>
                <c:pt idx="2408">
                  <c:v>4.2</c:v>
                </c:pt>
                <c:pt idx="2409">
                  <c:v>4.2</c:v>
                </c:pt>
                <c:pt idx="2410">
                  <c:v>4.0999999999999996</c:v>
                </c:pt>
                <c:pt idx="2411">
                  <c:v>4.3</c:v>
                </c:pt>
                <c:pt idx="2412">
                  <c:v>4.2</c:v>
                </c:pt>
                <c:pt idx="2413">
                  <c:v>4.2</c:v>
                </c:pt>
                <c:pt idx="2414">
                  <c:v>4.0999999999999996</c:v>
                </c:pt>
                <c:pt idx="2415">
                  <c:v>2.9</c:v>
                </c:pt>
                <c:pt idx="2416">
                  <c:v>4</c:v>
                </c:pt>
                <c:pt idx="2417">
                  <c:v>3.7</c:v>
                </c:pt>
                <c:pt idx="2418">
                  <c:v>4.2</c:v>
                </c:pt>
                <c:pt idx="2419">
                  <c:v>3.9</c:v>
                </c:pt>
                <c:pt idx="2420">
                  <c:v>4</c:v>
                </c:pt>
                <c:pt idx="2421">
                  <c:v>2.9</c:v>
                </c:pt>
                <c:pt idx="2422">
                  <c:v>2.9</c:v>
                </c:pt>
                <c:pt idx="2423">
                  <c:v>3.5</c:v>
                </c:pt>
                <c:pt idx="2424">
                  <c:v>2.9</c:v>
                </c:pt>
                <c:pt idx="2425">
                  <c:v>2.9</c:v>
                </c:pt>
                <c:pt idx="2426">
                  <c:v>4.4000000000000004</c:v>
                </c:pt>
                <c:pt idx="2427">
                  <c:v>4.0999999999999996</c:v>
                </c:pt>
                <c:pt idx="2428">
                  <c:v>4.4000000000000004</c:v>
                </c:pt>
                <c:pt idx="2429">
                  <c:v>4.4000000000000004</c:v>
                </c:pt>
                <c:pt idx="2430">
                  <c:v>3.9</c:v>
                </c:pt>
                <c:pt idx="2431">
                  <c:v>2.9</c:v>
                </c:pt>
                <c:pt idx="2432">
                  <c:v>3.4</c:v>
                </c:pt>
                <c:pt idx="2433">
                  <c:v>3.9</c:v>
                </c:pt>
                <c:pt idx="2434">
                  <c:v>4.2</c:v>
                </c:pt>
                <c:pt idx="2435">
                  <c:v>2.9</c:v>
                </c:pt>
                <c:pt idx="2436">
                  <c:v>3.5</c:v>
                </c:pt>
                <c:pt idx="2437">
                  <c:v>4.4000000000000004</c:v>
                </c:pt>
                <c:pt idx="2438">
                  <c:v>2.9</c:v>
                </c:pt>
                <c:pt idx="2439">
                  <c:v>4.5</c:v>
                </c:pt>
                <c:pt idx="2440">
                  <c:v>4.3</c:v>
                </c:pt>
                <c:pt idx="2441">
                  <c:v>3.8</c:v>
                </c:pt>
                <c:pt idx="2442">
                  <c:v>4</c:v>
                </c:pt>
                <c:pt idx="2443">
                  <c:v>3.9</c:v>
                </c:pt>
                <c:pt idx="2444">
                  <c:v>2.9</c:v>
                </c:pt>
                <c:pt idx="2445">
                  <c:v>4.2</c:v>
                </c:pt>
                <c:pt idx="2446">
                  <c:v>4</c:v>
                </c:pt>
                <c:pt idx="2447">
                  <c:v>3.8</c:v>
                </c:pt>
                <c:pt idx="2448">
                  <c:v>4.3</c:v>
                </c:pt>
                <c:pt idx="2449">
                  <c:v>2.9</c:v>
                </c:pt>
                <c:pt idx="2450">
                  <c:v>3.1</c:v>
                </c:pt>
                <c:pt idx="2451">
                  <c:v>4.2</c:v>
                </c:pt>
                <c:pt idx="2452">
                  <c:v>4.3</c:v>
                </c:pt>
                <c:pt idx="2453">
                  <c:v>2.9</c:v>
                </c:pt>
                <c:pt idx="2454">
                  <c:v>3.9</c:v>
                </c:pt>
                <c:pt idx="2455">
                  <c:v>4.2</c:v>
                </c:pt>
                <c:pt idx="2456">
                  <c:v>4.5</c:v>
                </c:pt>
                <c:pt idx="2457">
                  <c:v>2.9</c:v>
                </c:pt>
                <c:pt idx="2458">
                  <c:v>2.9</c:v>
                </c:pt>
                <c:pt idx="2459">
                  <c:v>4</c:v>
                </c:pt>
                <c:pt idx="2460">
                  <c:v>4.2</c:v>
                </c:pt>
                <c:pt idx="2461">
                  <c:v>4.5</c:v>
                </c:pt>
                <c:pt idx="2462">
                  <c:v>2.9</c:v>
                </c:pt>
                <c:pt idx="2463">
                  <c:v>4.2</c:v>
                </c:pt>
                <c:pt idx="2464">
                  <c:v>4.2</c:v>
                </c:pt>
                <c:pt idx="2465">
                  <c:v>3.4</c:v>
                </c:pt>
                <c:pt idx="2466">
                  <c:v>2.9</c:v>
                </c:pt>
                <c:pt idx="2467">
                  <c:v>3.9</c:v>
                </c:pt>
                <c:pt idx="2468">
                  <c:v>4.2</c:v>
                </c:pt>
                <c:pt idx="2469">
                  <c:v>4</c:v>
                </c:pt>
                <c:pt idx="2470">
                  <c:v>3.8</c:v>
                </c:pt>
                <c:pt idx="2471">
                  <c:v>3.9</c:v>
                </c:pt>
                <c:pt idx="2472">
                  <c:v>3.9</c:v>
                </c:pt>
                <c:pt idx="2473">
                  <c:v>3.9</c:v>
                </c:pt>
                <c:pt idx="2474">
                  <c:v>3.9</c:v>
                </c:pt>
                <c:pt idx="2475">
                  <c:v>4</c:v>
                </c:pt>
                <c:pt idx="2476">
                  <c:v>4.0999999999999996</c:v>
                </c:pt>
                <c:pt idx="2477">
                  <c:v>4.2</c:v>
                </c:pt>
                <c:pt idx="2478">
                  <c:v>4</c:v>
                </c:pt>
                <c:pt idx="2479">
                  <c:v>4</c:v>
                </c:pt>
                <c:pt idx="2480">
                  <c:v>3.1</c:v>
                </c:pt>
                <c:pt idx="2481">
                  <c:v>2.9</c:v>
                </c:pt>
                <c:pt idx="2482">
                  <c:v>4.0999999999999996</c:v>
                </c:pt>
                <c:pt idx="2483">
                  <c:v>3.9</c:v>
                </c:pt>
                <c:pt idx="2484">
                  <c:v>4</c:v>
                </c:pt>
                <c:pt idx="2485">
                  <c:v>3.8</c:v>
                </c:pt>
                <c:pt idx="2486">
                  <c:v>4</c:v>
                </c:pt>
                <c:pt idx="2487">
                  <c:v>4.3</c:v>
                </c:pt>
                <c:pt idx="2488">
                  <c:v>3.7</c:v>
                </c:pt>
                <c:pt idx="2489">
                  <c:v>2.9</c:v>
                </c:pt>
                <c:pt idx="2490">
                  <c:v>2.9</c:v>
                </c:pt>
                <c:pt idx="2491">
                  <c:v>3.6</c:v>
                </c:pt>
                <c:pt idx="2492">
                  <c:v>3.7</c:v>
                </c:pt>
                <c:pt idx="2493">
                  <c:v>2.9</c:v>
                </c:pt>
                <c:pt idx="2494">
                  <c:v>2.9</c:v>
                </c:pt>
                <c:pt idx="2495">
                  <c:v>4.5</c:v>
                </c:pt>
                <c:pt idx="2496">
                  <c:v>2.9</c:v>
                </c:pt>
                <c:pt idx="2497">
                  <c:v>3.2</c:v>
                </c:pt>
                <c:pt idx="2498">
                  <c:v>4.3</c:v>
                </c:pt>
                <c:pt idx="2499">
                  <c:v>2.9</c:v>
                </c:pt>
                <c:pt idx="2500">
                  <c:v>2.9</c:v>
                </c:pt>
                <c:pt idx="2501">
                  <c:v>2.9</c:v>
                </c:pt>
                <c:pt idx="2502">
                  <c:v>4.0999999999999996</c:v>
                </c:pt>
                <c:pt idx="2503">
                  <c:v>4</c:v>
                </c:pt>
                <c:pt idx="2504">
                  <c:v>3.9</c:v>
                </c:pt>
                <c:pt idx="2505">
                  <c:v>2.9</c:v>
                </c:pt>
                <c:pt idx="2506">
                  <c:v>3.8</c:v>
                </c:pt>
                <c:pt idx="2507">
                  <c:v>2.9</c:v>
                </c:pt>
                <c:pt idx="2508">
                  <c:v>4</c:v>
                </c:pt>
                <c:pt idx="2509">
                  <c:v>4</c:v>
                </c:pt>
                <c:pt idx="2510">
                  <c:v>2.5</c:v>
                </c:pt>
                <c:pt idx="2511">
                  <c:v>2.9</c:v>
                </c:pt>
                <c:pt idx="2512">
                  <c:v>4.2</c:v>
                </c:pt>
                <c:pt idx="2513">
                  <c:v>3.8</c:v>
                </c:pt>
                <c:pt idx="2514">
                  <c:v>4.2</c:v>
                </c:pt>
                <c:pt idx="2515">
                  <c:v>4.0999999999999996</c:v>
                </c:pt>
                <c:pt idx="2516">
                  <c:v>3.8</c:v>
                </c:pt>
                <c:pt idx="2517">
                  <c:v>4.2</c:v>
                </c:pt>
                <c:pt idx="2518">
                  <c:v>2.9</c:v>
                </c:pt>
                <c:pt idx="2519">
                  <c:v>2.9</c:v>
                </c:pt>
                <c:pt idx="2520">
                  <c:v>4.2</c:v>
                </c:pt>
                <c:pt idx="2521">
                  <c:v>3.9</c:v>
                </c:pt>
                <c:pt idx="2522">
                  <c:v>4.2</c:v>
                </c:pt>
                <c:pt idx="2523">
                  <c:v>3.8</c:v>
                </c:pt>
                <c:pt idx="2524">
                  <c:v>3.9</c:v>
                </c:pt>
                <c:pt idx="2525">
                  <c:v>4.4000000000000004</c:v>
                </c:pt>
                <c:pt idx="2526">
                  <c:v>4.2</c:v>
                </c:pt>
                <c:pt idx="2527">
                  <c:v>4.0999999999999996</c:v>
                </c:pt>
                <c:pt idx="2528">
                  <c:v>2.9</c:v>
                </c:pt>
                <c:pt idx="2529">
                  <c:v>4.0999999999999996</c:v>
                </c:pt>
                <c:pt idx="2530">
                  <c:v>3.7</c:v>
                </c:pt>
                <c:pt idx="2531">
                  <c:v>4.5999999999999996</c:v>
                </c:pt>
                <c:pt idx="2532">
                  <c:v>4.5</c:v>
                </c:pt>
                <c:pt idx="2533">
                  <c:v>4.2</c:v>
                </c:pt>
                <c:pt idx="2534">
                  <c:v>3.8</c:v>
                </c:pt>
                <c:pt idx="2535">
                  <c:v>3.9</c:v>
                </c:pt>
                <c:pt idx="2536">
                  <c:v>4.4000000000000004</c:v>
                </c:pt>
                <c:pt idx="2537">
                  <c:v>4</c:v>
                </c:pt>
                <c:pt idx="2538">
                  <c:v>4.5999999999999996</c:v>
                </c:pt>
                <c:pt idx="2539">
                  <c:v>3.7</c:v>
                </c:pt>
                <c:pt idx="2540">
                  <c:v>4.0999999999999996</c:v>
                </c:pt>
                <c:pt idx="2541">
                  <c:v>2.9</c:v>
                </c:pt>
                <c:pt idx="2542">
                  <c:v>3.6</c:v>
                </c:pt>
                <c:pt idx="2543">
                  <c:v>4.4000000000000004</c:v>
                </c:pt>
                <c:pt idx="2544">
                  <c:v>2.9</c:v>
                </c:pt>
                <c:pt idx="2545">
                  <c:v>4.5</c:v>
                </c:pt>
                <c:pt idx="2546">
                  <c:v>3.8</c:v>
                </c:pt>
                <c:pt idx="2547">
                  <c:v>3.6</c:v>
                </c:pt>
                <c:pt idx="2548">
                  <c:v>2.9</c:v>
                </c:pt>
                <c:pt idx="2549">
                  <c:v>2.9</c:v>
                </c:pt>
                <c:pt idx="2550">
                  <c:v>3.8</c:v>
                </c:pt>
                <c:pt idx="2551">
                  <c:v>4.0999999999999996</c:v>
                </c:pt>
                <c:pt idx="2552">
                  <c:v>4</c:v>
                </c:pt>
                <c:pt idx="2553">
                  <c:v>2.9</c:v>
                </c:pt>
                <c:pt idx="2554">
                  <c:v>4.2</c:v>
                </c:pt>
                <c:pt idx="2555">
                  <c:v>2.9</c:v>
                </c:pt>
                <c:pt idx="2556">
                  <c:v>2.9</c:v>
                </c:pt>
                <c:pt idx="2557">
                  <c:v>4.2</c:v>
                </c:pt>
                <c:pt idx="2558">
                  <c:v>4</c:v>
                </c:pt>
                <c:pt idx="2559">
                  <c:v>3.4</c:v>
                </c:pt>
                <c:pt idx="2560">
                  <c:v>3.4</c:v>
                </c:pt>
                <c:pt idx="2561">
                  <c:v>3.9</c:v>
                </c:pt>
                <c:pt idx="2562">
                  <c:v>4.0999999999999996</c:v>
                </c:pt>
                <c:pt idx="2563">
                  <c:v>3.9</c:v>
                </c:pt>
                <c:pt idx="2564">
                  <c:v>4.4000000000000004</c:v>
                </c:pt>
                <c:pt idx="2565">
                  <c:v>4</c:v>
                </c:pt>
                <c:pt idx="2566">
                  <c:v>4.3</c:v>
                </c:pt>
                <c:pt idx="2567">
                  <c:v>3.8</c:v>
                </c:pt>
                <c:pt idx="2568">
                  <c:v>3.6</c:v>
                </c:pt>
                <c:pt idx="2569">
                  <c:v>4.3</c:v>
                </c:pt>
                <c:pt idx="2570">
                  <c:v>2.9</c:v>
                </c:pt>
                <c:pt idx="2571">
                  <c:v>4</c:v>
                </c:pt>
                <c:pt idx="2572">
                  <c:v>2.9</c:v>
                </c:pt>
                <c:pt idx="2573">
                  <c:v>3.9</c:v>
                </c:pt>
                <c:pt idx="2574">
                  <c:v>4.0999999999999996</c:v>
                </c:pt>
                <c:pt idx="2575">
                  <c:v>4.3</c:v>
                </c:pt>
                <c:pt idx="2576">
                  <c:v>2.9</c:v>
                </c:pt>
                <c:pt idx="2577">
                  <c:v>4.0999999999999996</c:v>
                </c:pt>
                <c:pt idx="2578">
                  <c:v>3.3</c:v>
                </c:pt>
                <c:pt idx="2579">
                  <c:v>3.9</c:v>
                </c:pt>
                <c:pt idx="2580">
                  <c:v>4.0999999999999996</c:v>
                </c:pt>
                <c:pt idx="2581">
                  <c:v>2.8</c:v>
                </c:pt>
                <c:pt idx="2582">
                  <c:v>4.4000000000000004</c:v>
                </c:pt>
                <c:pt idx="2583">
                  <c:v>3.9</c:v>
                </c:pt>
                <c:pt idx="2584">
                  <c:v>3.9</c:v>
                </c:pt>
                <c:pt idx="2585">
                  <c:v>4.3</c:v>
                </c:pt>
                <c:pt idx="2586">
                  <c:v>4.5</c:v>
                </c:pt>
                <c:pt idx="2587">
                  <c:v>4</c:v>
                </c:pt>
                <c:pt idx="2588">
                  <c:v>3</c:v>
                </c:pt>
                <c:pt idx="2589">
                  <c:v>4.2</c:v>
                </c:pt>
                <c:pt idx="2590">
                  <c:v>4.2</c:v>
                </c:pt>
                <c:pt idx="2591">
                  <c:v>4.2</c:v>
                </c:pt>
                <c:pt idx="2592">
                  <c:v>4.3</c:v>
                </c:pt>
                <c:pt idx="2593">
                  <c:v>2.9</c:v>
                </c:pt>
                <c:pt idx="2594">
                  <c:v>4.3</c:v>
                </c:pt>
                <c:pt idx="2595">
                  <c:v>4.0999999999999996</c:v>
                </c:pt>
                <c:pt idx="2596">
                  <c:v>2.9</c:v>
                </c:pt>
                <c:pt idx="2597">
                  <c:v>2.9</c:v>
                </c:pt>
                <c:pt idx="2598">
                  <c:v>2.9</c:v>
                </c:pt>
                <c:pt idx="2599">
                  <c:v>3.9</c:v>
                </c:pt>
                <c:pt idx="2600">
                  <c:v>2.9</c:v>
                </c:pt>
                <c:pt idx="2601">
                  <c:v>3.9</c:v>
                </c:pt>
                <c:pt idx="2602">
                  <c:v>4.0999999999999996</c:v>
                </c:pt>
                <c:pt idx="2603">
                  <c:v>3.8</c:v>
                </c:pt>
                <c:pt idx="2604">
                  <c:v>2.9</c:v>
                </c:pt>
                <c:pt idx="2605">
                  <c:v>4.2</c:v>
                </c:pt>
                <c:pt idx="2606">
                  <c:v>3.9</c:v>
                </c:pt>
                <c:pt idx="2607">
                  <c:v>3</c:v>
                </c:pt>
                <c:pt idx="2608">
                  <c:v>3.9</c:v>
                </c:pt>
                <c:pt idx="2609">
                  <c:v>3.8</c:v>
                </c:pt>
                <c:pt idx="2610">
                  <c:v>4</c:v>
                </c:pt>
                <c:pt idx="2611">
                  <c:v>4.0999999999999996</c:v>
                </c:pt>
                <c:pt idx="2612">
                  <c:v>2.9</c:v>
                </c:pt>
                <c:pt idx="2613">
                  <c:v>2.9</c:v>
                </c:pt>
                <c:pt idx="2614">
                  <c:v>3.7</c:v>
                </c:pt>
                <c:pt idx="2615">
                  <c:v>2.9</c:v>
                </c:pt>
                <c:pt idx="2616">
                  <c:v>3</c:v>
                </c:pt>
                <c:pt idx="2617">
                  <c:v>2.9</c:v>
                </c:pt>
                <c:pt idx="2618">
                  <c:v>4.2</c:v>
                </c:pt>
                <c:pt idx="2619">
                  <c:v>3.5</c:v>
                </c:pt>
                <c:pt idx="2620">
                  <c:v>4.3</c:v>
                </c:pt>
                <c:pt idx="2621">
                  <c:v>4.2</c:v>
                </c:pt>
                <c:pt idx="2622">
                  <c:v>3.9</c:v>
                </c:pt>
                <c:pt idx="2623">
                  <c:v>4.3</c:v>
                </c:pt>
                <c:pt idx="2624">
                  <c:v>3.8</c:v>
                </c:pt>
                <c:pt idx="2625">
                  <c:v>2.9</c:v>
                </c:pt>
                <c:pt idx="2626">
                  <c:v>4.0999999999999996</c:v>
                </c:pt>
                <c:pt idx="2627">
                  <c:v>3.1</c:v>
                </c:pt>
                <c:pt idx="2628">
                  <c:v>2.9</c:v>
                </c:pt>
                <c:pt idx="2629">
                  <c:v>3.9</c:v>
                </c:pt>
                <c:pt idx="2630">
                  <c:v>2.9</c:v>
                </c:pt>
                <c:pt idx="2631">
                  <c:v>2.9</c:v>
                </c:pt>
                <c:pt idx="2632">
                  <c:v>4.3</c:v>
                </c:pt>
                <c:pt idx="2633">
                  <c:v>4.0999999999999996</c:v>
                </c:pt>
                <c:pt idx="2634">
                  <c:v>4.7</c:v>
                </c:pt>
                <c:pt idx="2635">
                  <c:v>4.2</c:v>
                </c:pt>
                <c:pt idx="2636">
                  <c:v>4.0999999999999996</c:v>
                </c:pt>
                <c:pt idx="2637">
                  <c:v>4.5</c:v>
                </c:pt>
                <c:pt idx="2638">
                  <c:v>3.3</c:v>
                </c:pt>
                <c:pt idx="2639">
                  <c:v>3.9</c:v>
                </c:pt>
                <c:pt idx="2640">
                  <c:v>4.0999999999999996</c:v>
                </c:pt>
                <c:pt idx="2641">
                  <c:v>4.5999999999999996</c:v>
                </c:pt>
                <c:pt idx="2642">
                  <c:v>3.9</c:v>
                </c:pt>
                <c:pt idx="2643">
                  <c:v>4.3</c:v>
                </c:pt>
                <c:pt idx="2644">
                  <c:v>4.4000000000000004</c:v>
                </c:pt>
                <c:pt idx="2645">
                  <c:v>4</c:v>
                </c:pt>
                <c:pt idx="2646">
                  <c:v>4.0999999999999996</c:v>
                </c:pt>
                <c:pt idx="2647">
                  <c:v>4.2</c:v>
                </c:pt>
                <c:pt idx="2648">
                  <c:v>2.9</c:v>
                </c:pt>
                <c:pt idx="2649">
                  <c:v>2.9</c:v>
                </c:pt>
                <c:pt idx="2650">
                  <c:v>2.9</c:v>
                </c:pt>
                <c:pt idx="2651">
                  <c:v>3.8</c:v>
                </c:pt>
                <c:pt idx="2652">
                  <c:v>4.3</c:v>
                </c:pt>
                <c:pt idx="2653">
                  <c:v>4.5</c:v>
                </c:pt>
                <c:pt idx="2654">
                  <c:v>4.3</c:v>
                </c:pt>
                <c:pt idx="2655">
                  <c:v>3.8</c:v>
                </c:pt>
                <c:pt idx="2656">
                  <c:v>3.7</c:v>
                </c:pt>
                <c:pt idx="2657">
                  <c:v>3.8</c:v>
                </c:pt>
                <c:pt idx="2658">
                  <c:v>2.9</c:v>
                </c:pt>
                <c:pt idx="2659">
                  <c:v>2.9</c:v>
                </c:pt>
                <c:pt idx="2660">
                  <c:v>4.5</c:v>
                </c:pt>
                <c:pt idx="2661">
                  <c:v>4.2</c:v>
                </c:pt>
                <c:pt idx="2662">
                  <c:v>4.3</c:v>
                </c:pt>
                <c:pt idx="2663">
                  <c:v>3.9</c:v>
                </c:pt>
                <c:pt idx="2664">
                  <c:v>4.2</c:v>
                </c:pt>
                <c:pt idx="2665">
                  <c:v>4.2</c:v>
                </c:pt>
                <c:pt idx="2666">
                  <c:v>2.9</c:v>
                </c:pt>
                <c:pt idx="2667">
                  <c:v>2.9</c:v>
                </c:pt>
                <c:pt idx="2668">
                  <c:v>4</c:v>
                </c:pt>
                <c:pt idx="2669">
                  <c:v>4.0999999999999996</c:v>
                </c:pt>
                <c:pt idx="2670">
                  <c:v>2.9</c:v>
                </c:pt>
                <c:pt idx="2671">
                  <c:v>2.9</c:v>
                </c:pt>
                <c:pt idx="2672">
                  <c:v>4.7</c:v>
                </c:pt>
                <c:pt idx="2673">
                  <c:v>4.4000000000000004</c:v>
                </c:pt>
                <c:pt idx="2674">
                  <c:v>2.9</c:v>
                </c:pt>
                <c:pt idx="2675">
                  <c:v>4</c:v>
                </c:pt>
                <c:pt idx="2676">
                  <c:v>4</c:v>
                </c:pt>
                <c:pt idx="2677">
                  <c:v>2.9</c:v>
                </c:pt>
                <c:pt idx="2678">
                  <c:v>3.9</c:v>
                </c:pt>
                <c:pt idx="2679">
                  <c:v>3.2</c:v>
                </c:pt>
                <c:pt idx="2680">
                  <c:v>2.9</c:v>
                </c:pt>
                <c:pt idx="2681">
                  <c:v>4.5999999999999996</c:v>
                </c:pt>
                <c:pt idx="2682">
                  <c:v>4.3</c:v>
                </c:pt>
                <c:pt idx="2683">
                  <c:v>4.0999999999999996</c:v>
                </c:pt>
                <c:pt idx="2684">
                  <c:v>4.7</c:v>
                </c:pt>
                <c:pt idx="2685">
                  <c:v>2.9</c:v>
                </c:pt>
                <c:pt idx="2686">
                  <c:v>4</c:v>
                </c:pt>
                <c:pt idx="2687">
                  <c:v>4.4000000000000004</c:v>
                </c:pt>
                <c:pt idx="2688">
                  <c:v>4.0999999999999996</c:v>
                </c:pt>
                <c:pt idx="2689">
                  <c:v>4.5999999999999996</c:v>
                </c:pt>
                <c:pt idx="2690">
                  <c:v>2.9</c:v>
                </c:pt>
                <c:pt idx="2691">
                  <c:v>2.9</c:v>
                </c:pt>
                <c:pt idx="2692">
                  <c:v>2.9</c:v>
                </c:pt>
                <c:pt idx="2693">
                  <c:v>3.8</c:v>
                </c:pt>
                <c:pt idx="2694">
                  <c:v>2.9</c:v>
                </c:pt>
                <c:pt idx="2695">
                  <c:v>4.4000000000000004</c:v>
                </c:pt>
                <c:pt idx="2696">
                  <c:v>4.3</c:v>
                </c:pt>
                <c:pt idx="2697">
                  <c:v>3.6</c:v>
                </c:pt>
                <c:pt idx="2698">
                  <c:v>4.3</c:v>
                </c:pt>
                <c:pt idx="2699">
                  <c:v>3.6</c:v>
                </c:pt>
                <c:pt idx="2700">
                  <c:v>2.9</c:v>
                </c:pt>
                <c:pt idx="2701">
                  <c:v>2.9</c:v>
                </c:pt>
                <c:pt idx="2702">
                  <c:v>4.4000000000000004</c:v>
                </c:pt>
                <c:pt idx="2703">
                  <c:v>3.7</c:v>
                </c:pt>
                <c:pt idx="2704">
                  <c:v>4.2</c:v>
                </c:pt>
                <c:pt idx="2705">
                  <c:v>4.5</c:v>
                </c:pt>
                <c:pt idx="2706">
                  <c:v>3.8</c:v>
                </c:pt>
                <c:pt idx="2707">
                  <c:v>4.4000000000000004</c:v>
                </c:pt>
                <c:pt idx="2708">
                  <c:v>3.8</c:v>
                </c:pt>
                <c:pt idx="2709">
                  <c:v>4.5</c:v>
                </c:pt>
                <c:pt idx="2710">
                  <c:v>4</c:v>
                </c:pt>
                <c:pt idx="2711">
                  <c:v>2.9</c:v>
                </c:pt>
                <c:pt idx="2712">
                  <c:v>3.4</c:v>
                </c:pt>
                <c:pt idx="2713">
                  <c:v>4.5</c:v>
                </c:pt>
                <c:pt idx="2714">
                  <c:v>4.2</c:v>
                </c:pt>
                <c:pt idx="2715">
                  <c:v>4.3</c:v>
                </c:pt>
                <c:pt idx="2716">
                  <c:v>4</c:v>
                </c:pt>
                <c:pt idx="2717">
                  <c:v>3.7</c:v>
                </c:pt>
                <c:pt idx="2718">
                  <c:v>2.9</c:v>
                </c:pt>
                <c:pt idx="2719">
                  <c:v>4</c:v>
                </c:pt>
                <c:pt idx="2720">
                  <c:v>3.9</c:v>
                </c:pt>
                <c:pt idx="2721">
                  <c:v>2.9</c:v>
                </c:pt>
                <c:pt idx="2722">
                  <c:v>4.3</c:v>
                </c:pt>
                <c:pt idx="2723">
                  <c:v>3.6</c:v>
                </c:pt>
                <c:pt idx="2724">
                  <c:v>4</c:v>
                </c:pt>
                <c:pt idx="2725">
                  <c:v>4.0999999999999996</c:v>
                </c:pt>
                <c:pt idx="2726">
                  <c:v>2.9</c:v>
                </c:pt>
                <c:pt idx="2727">
                  <c:v>4.3</c:v>
                </c:pt>
                <c:pt idx="2728">
                  <c:v>3.7</c:v>
                </c:pt>
                <c:pt idx="2729">
                  <c:v>3.9</c:v>
                </c:pt>
                <c:pt idx="2730">
                  <c:v>4.8</c:v>
                </c:pt>
                <c:pt idx="2731">
                  <c:v>3.8</c:v>
                </c:pt>
                <c:pt idx="2732">
                  <c:v>3.8</c:v>
                </c:pt>
                <c:pt idx="2733">
                  <c:v>3.8</c:v>
                </c:pt>
                <c:pt idx="2734">
                  <c:v>3.1</c:v>
                </c:pt>
                <c:pt idx="2735">
                  <c:v>2.9</c:v>
                </c:pt>
                <c:pt idx="2736">
                  <c:v>2.9</c:v>
                </c:pt>
                <c:pt idx="2737">
                  <c:v>4</c:v>
                </c:pt>
                <c:pt idx="2738">
                  <c:v>4.3</c:v>
                </c:pt>
                <c:pt idx="2739">
                  <c:v>3.7</c:v>
                </c:pt>
                <c:pt idx="2740">
                  <c:v>4.7</c:v>
                </c:pt>
                <c:pt idx="2741">
                  <c:v>4</c:v>
                </c:pt>
                <c:pt idx="2742">
                  <c:v>4.0999999999999996</c:v>
                </c:pt>
                <c:pt idx="2743">
                  <c:v>4.4000000000000004</c:v>
                </c:pt>
                <c:pt idx="2744">
                  <c:v>4.5</c:v>
                </c:pt>
                <c:pt idx="2745">
                  <c:v>2.9</c:v>
                </c:pt>
                <c:pt idx="2746">
                  <c:v>4.0999999999999996</c:v>
                </c:pt>
                <c:pt idx="2747">
                  <c:v>4</c:v>
                </c:pt>
                <c:pt idx="2748">
                  <c:v>4.3</c:v>
                </c:pt>
                <c:pt idx="2749">
                  <c:v>4.4000000000000004</c:v>
                </c:pt>
                <c:pt idx="2750">
                  <c:v>2.9</c:v>
                </c:pt>
                <c:pt idx="2751">
                  <c:v>4.4000000000000004</c:v>
                </c:pt>
                <c:pt idx="2752">
                  <c:v>3.9</c:v>
                </c:pt>
                <c:pt idx="2753">
                  <c:v>2.9</c:v>
                </c:pt>
                <c:pt idx="2754">
                  <c:v>4.4000000000000004</c:v>
                </c:pt>
                <c:pt idx="2755">
                  <c:v>4.2</c:v>
                </c:pt>
                <c:pt idx="2756">
                  <c:v>4.5</c:v>
                </c:pt>
                <c:pt idx="2757">
                  <c:v>4.4000000000000004</c:v>
                </c:pt>
                <c:pt idx="2758">
                  <c:v>3.2</c:v>
                </c:pt>
                <c:pt idx="2759">
                  <c:v>4.5</c:v>
                </c:pt>
                <c:pt idx="2760">
                  <c:v>4.3</c:v>
                </c:pt>
                <c:pt idx="2761">
                  <c:v>4.3</c:v>
                </c:pt>
                <c:pt idx="2762">
                  <c:v>2.9</c:v>
                </c:pt>
                <c:pt idx="2763">
                  <c:v>2.9</c:v>
                </c:pt>
                <c:pt idx="2764">
                  <c:v>4.2</c:v>
                </c:pt>
                <c:pt idx="2765">
                  <c:v>2.9</c:v>
                </c:pt>
                <c:pt idx="2766">
                  <c:v>3.9</c:v>
                </c:pt>
                <c:pt idx="2767">
                  <c:v>4.3</c:v>
                </c:pt>
                <c:pt idx="2768">
                  <c:v>2.9</c:v>
                </c:pt>
                <c:pt idx="2769">
                  <c:v>2.9</c:v>
                </c:pt>
                <c:pt idx="2770">
                  <c:v>4.2</c:v>
                </c:pt>
                <c:pt idx="2771">
                  <c:v>2.9</c:v>
                </c:pt>
                <c:pt idx="2772">
                  <c:v>4.0999999999999996</c:v>
                </c:pt>
                <c:pt idx="2773">
                  <c:v>2.7</c:v>
                </c:pt>
                <c:pt idx="2774">
                  <c:v>3.5</c:v>
                </c:pt>
                <c:pt idx="2775">
                  <c:v>4.0999999999999996</c:v>
                </c:pt>
                <c:pt idx="2776">
                  <c:v>2.9</c:v>
                </c:pt>
                <c:pt idx="2777">
                  <c:v>3.7</c:v>
                </c:pt>
                <c:pt idx="2778">
                  <c:v>4.3</c:v>
                </c:pt>
                <c:pt idx="2779">
                  <c:v>3.7</c:v>
                </c:pt>
                <c:pt idx="2780">
                  <c:v>4.5</c:v>
                </c:pt>
                <c:pt idx="2781">
                  <c:v>4.4000000000000004</c:v>
                </c:pt>
                <c:pt idx="2782">
                  <c:v>2.9</c:v>
                </c:pt>
                <c:pt idx="2783">
                  <c:v>4.0999999999999996</c:v>
                </c:pt>
                <c:pt idx="2784">
                  <c:v>3.7</c:v>
                </c:pt>
                <c:pt idx="2785">
                  <c:v>4.2</c:v>
                </c:pt>
                <c:pt idx="2786">
                  <c:v>4.4000000000000004</c:v>
                </c:pt>
                <c:pt idx="2787">
                  <c:v>4.0999999999999996</c:v>
                </c:pt>
                <c:pt idx="2788">
                  <c:v>4.0999999999999996</c:v>
                </c:pt>
                <c:pt idx="2789">
                  <c:v>3.6</c:v>
                </c:pt>
                <c:pt idx="2790">
                  <c:v>2.9</c:v>
                </c:pt>
                <c:pt idx="2791">
                  <c:v>3.8</c:v>
                </c:pt>
                <c:pt idx="2792">
                  <c:v>4.0999999999999996</c:v>
                </c:pt>
                <c:pt idx="2793">
                  <c:v>4.5</c:v>
                </c:pt>
                <c:pt idx="2794">
                  <c:v>4.4000000000000004</c:v>
                </c:pt>
                <c:pt idx="2795">
                  <c:v>4.5</c:v>
                </c:pt>
                <c:pt idx="2796">
                  <c:v>2.9</c:v>
                </c:pt>
                <c:pt idx="2797">
                  <c:v>2.9</c:v>
                </c:pt>
                <c:pt idx="2798">
                  <c:v>2.9</c:v>
                </c:pt>
                <c:pt idx="2799">
                  <c:v>2.9</c:v>
                </c:pt>
                <c:pt idx="2800">
                  <c:v>4.0999999999999996</c:v>
                </c:pt>
                <c:pt idx="2801">
                  <c:v>3.3</c:v>
                </c:pt>
                <c:pt idx="2802">
                  <c:v>4.0999999999999996</c:v>
                </c:pt>
                <c:pt idx="2803">
                  <c:v>3.7</c:v>
                </c:pt>
                <c:pt idx="2804">
                  <c:v>2.8</c:v>
                </c:pt>
                <c:pt idx="2805">
                  <c:v>4.5</c:v>
                </c:pt>
                <c:pt idx="2806">
                  <c:v>4.0999999999999996</c:v>
                </c:pt>
                <c:pt idx="2807">
                  <c:v>2.9</c:v>
                </c:pt>
                <c:pt idx="2808">
                  <c:v>2.9</c:v>
                </c:pt>
                <c:pt idx="2809">
                  <c:v>3.5</c:v>
                </c:pt>
                <c:pt idx="2810">
                  <c:v>4.2</c:v>
                </c:pt>
                <c:pt idx="2811">
                  <c:v>2.9</c:v>
                </c:pt>
                <c:pt idx="2812">
                  <c:v>2.9</c:v>
                </c:pt>
                <c:pt idx="2813">
                  <c:v>2.9</c:v>
                </c:pt>
                <c:pt idx="2814">
                  <c:v>4</c:v>
                </c:pt>
                <c:pt idx="2815">
                  <c:v>4.3</c:v>
                </c:pt>
                <c:pt idx="2816">
                  <c:v>2.9</c:v>
                </c:pt>
                <c:pt idx="2817">
                  <c:v>4.5</c:v>
                </c:pt>
                <c:pt idx="2818">
                  <c:v>4.2</c:v>
                </c:pt>
                <c:pt idx="2819">
                  <c:v>2.9</c:v>
                </c:pt>
                <c:pt idx="2820">
                  <c:v>4.0999999999999996</c:v>
                </c:pt>
                <c:pt idx="2821">
                  <c:v>4.2</c:v>
                </c:pt>
                <c:pt idx="2822">
                  <c:v>2.9</c:v>
                </c:pt>
                <c:pt idx="2823">
                  <c:v>4.3</c:v>
                </c:pt>
                <c:pt idx="2824">
                  <c:v>3.8</c:v>
                </c:pt>
                <c:pt idx="2825">
                  <c:v>3.1</c:v>
                </c:pt>
                <c:pt idx="2826">
                  <c:v>4.3</c:v>
                </c:pt>
                <c:pt idx="2827">
                  <c:v>3.5</c:v>
                </c:pt>
                <c:pt idx="2828">
                  <c:v>4.4000000000000004</c:v>
                </c:pt>
                <c:pt idx="2829">
                  <c:v>2.9</c:v>
                </c:pt>
                <c:pt idx="2830">
                  <c:v>2.9</c:v>
                </c:pt>
                <c:pt idx="2831">
                  <c:v>2.9</c:v>
                </c:pt>
                <c:pt idx="2832">
                  <c:v>4.2</c:v>
                </c:pt>
                <c:pt idx="2833">
                  <c:v>4.2</c:v>
                </c:pt>
                <c:pt idx="2834">
                  <c:v>3.9</c:v>
                </c:pt>
                <c:pt idx="2835">
                  <c:v>2.9</c:v>
                </c:pt>
                <c:pt idx="2836">
                  <c:v>3.8</c:v>
                </c:pt>
                <c:pt idx="2837">
                  <c:v>4.4000000000000004</c:v>
                </c:pt>
                <c:pt idx="2838">
                  <c:v>2.9</c:v>
                </c:pt>
                <c:pt idx="2839">
                  <c:v>4.3</c:v>
                </c:pt>
                <c:pt idx="2840">
                  <c:v>2.9</c:v>
                </c:pt>
                <c:pt idx="2841">
                  <c:v>2.9</c:v>
                </c:pt>
                <c:pt idx="2842">
                  <c:v>4.0999999999999996</c:v>
                </c:pt>
                <c:pt idx="2843">
                  <c:v>4.3</c:v>
                </c:pt>
                <c:pt idx="2844">
                  <c:v>2.9</c:v>
                </c:pt>
                <c:pt idx="2845">
                  <c:v>3.8</c:v>
                </c:pt>
                <c:pt idx="2846">
                  <c:v>3.9</c:v>
                </c:pt>
                <c:pt idx="2847">
                  <c:v>4.5999999999999996</c:v>
                </c:pt>
                <c:pt idx="2848">
                  <c:v>4.0999999999999996</c:v>
                </c:pt>
                <c:pt idx="2849">
                  <c:v>4.4000000000000004</c:v>
                </c:pt>
                <c:pt idx="2850">
                  <c:v>4.2</c:v>
                </c:pt>
                <c:pt idx="2851">
                  <c:v>2.9</c:v>
                </c:pt>
                <c:pt idx="2852">
                  <c:v>4.0999999999999996</c:v>
                </c:pt>
                <c:pt idx="2853">
                  <c:v>2.9</c:v>
                </c:pt>
                <c:pt idx="2854">
                  <c:v>3.7</c:v>
                </c:pt>
                <c:pt idx="2855">
                  <c:v>4</c:v>
                </c:pt>
                <c:pt idx="2856">
                  <c:v>4.2</c:v>
                </c:pt>
                <c:pt idx="2857">
                  <c:v>3.7</c:v>
                </c:pt>
                <c:pt idx="2858">
                  <c:v>3.7</c:v>
                </c:pt>
                <c:pt idx="2859">
                  <c:v>2.9</c:v>
                </c:pt>
                <c:pt idx="2860">
                  <c:v>4.2</c:v>
                </c:pt>
                <c:pt idx="2861">
                  <c:v>2.9</c:v>
                </c:pt>
                <c:pt idx="2862">
                  <c:v>2.9</c:v>
                </c:pt>
                <c:pt idx="2863">
                  <c:v>3.9</c:v>
                </c:pt>
                <c:pt idx="2864">
                  <c:v>4</c:v>
                </c:pt>
                <c:pt idx="2865">
                  <c:v>2.9</c:v>
                </c:pt>
                <c:pt idx="2866">
                  <c:v>2.9</c:v>
                </c:pt>
                <c:pt idx="2867">
                  <c:v>4.3</c:v>
                </c:pt>
                <c:pt idx="2868">
                  <c:v>4</c:v>
                </c:pt>
                <c:pt idx="2869">
                  <c:v>4.3</c:v>
                </c:pt>
                <c:pt idx="2870">
                  <c:v>4.0999999999999996</c:v>
                </c:pt>
                <c:pt idx="2871">
                  <c:v>2.9</c:v>
                </c:pt>
                <c:pt idx="2872">
                  <c:v>4.3</c:v>
                </c:pt>
                <c:pt idx="2873">
                  <c:v>4.2</c:v>
                </c:pt>
                <c:pt idx="2874">
                  <c:v>2.9</c:v>
                </c:pt>
                <c:pt idx="2875">
                  <c:v>2.9</c:v>
                </c:pt>
                <c:pt idx="2876">
                  <c:v>2.9</c:v>
                </c:pt>
                <c:pt idx="2877">
                  <c:v>2.9</c:v>
                </c:pt>
                <c:pt idx="2878">
                  <c:v>4.2</c:v>
                </c:pt>
                <c:pt idx="2879">
                  <c:v>4.0999999999999996</c:v>
                </c:pt>
                <c:pt idx="2880">
                  <c:v>3.7</c:v>
                </c:pt>
                <c:pt idx="2881">
                  <c:v>2.9</c:v>
                </c:pt>
                <c:pt idx="2882">
                  <c:v>4.0999999999999996</c:v>
                </c:pt>
                <c:pt idx="2883">
                  <c:v>3.5</c:v>
                </c:pt>
                <c:pt idx="2884">
                  <c:v>4</c:v>
                </c:pt>
                <c:pt idx="2885">
                  <c:v>4.2</c:v>
                </c:pt>
                <c:pt idx="2886">
                  <c:v>4.4000000000000004</c:v>
                </c:pt>
                <c:pt idx="2887">
                  <c:v>4.3</c:v>
                </c:pt>
                <c:pt idx="2888">
                  <c:v>4.5</c:v>
                </c:pt>
                <c:pt idx="2889">
                  <c:v>4.3</c:v>
                </c:pt>
                <c:pt idx="2890">
                  <c:v>2.9</c:v>
                </c:pt>
                <c:pt idx="2891">
                  <c:v>2.9</c:v>
                </c:pt>
                <c:pt idx="2892">
                  <c:v>3.9</c:v>
                </c:pt>
                <c:pt idx="2893">
                  <c:v>2.9</c:v>
                </c:pt>
                <c:pt idx="2894">
                  <c:v>4.5</c:v>
                </c:pt>
                <c:pt idx="2895">
                  <c:v>2.9</c:v>
                </c:pt>
                <c:pt idx="2896">
                  <c:v>4.0999999999999996</c:v>
                </c:pt>
                <c:pt idx="2897">
                  <c:v>2.9</c:v>
                </c:pt>
                <c:pt idx="2898">
                  <c:v>4.3</c:v>
                </c:pt>
                <c:pt idx="2899">
                  <c:v>3.8</c:v>
                </c:pt>
                <c:pt idx="2900">
                  <c:v>2.9</c:v>
                </c:pt>
                <c:pt idx="2901">
                  <c:v>4.3</c:v>
                </c:pt>
                <c:pt idx="2902">
                  <c:v>3.1</c:v>
                </c:pt>
                <c:pt idx="2903">
                  <c:v>2.9</c:v>
                </c:pt>
                <c:pt idx="2904">
                  <c:v>4.3</c:v>
                </c:pt>
                <c:pt idx="2905">
                  <c:v>4.5</c:v>
                </c:pt>
                <c:pt idx="2906">
                  <c:v>2.9</c:v>
                </c:pt>
                <c:pt idx="2907">
                  <c:v>3.9</c:v>
                </c:pt>
                <c:pt idx="2908">
                  <c:v>2.9</c:v>
                </c:pt>
                <c:pt idx="2909">
                  <c:v>2.9</c:v>
                </c:pt>
                <c:pt idx="2910">
                  <c:v>4.3</c:v>
                </c:pt>
                <c:pt idx="2911">
                  <c:v>2.9</c:v>
                </c:pt>
                <c:pt idx="2912">
                  <c:v>2.9</c:v>
                </c:pt>
                <c:pt idx="2913">
                  <c:v>4.2</c:v>
                </c:pt>
                <c:pt idx="2914">
                  <c:v>2.9</c:v>
                </c:pt>
                <c:pt idx="2915">
                  <c:v>4.4000000000000004</c:v>
                </c:pt>
                <c:pt idx="2916">
                  <c:v>4.4000000000000004</c:v>
                </c:pt>
                <c:pt idx="2917">
                  <c:v>4.3</c:v>
                </c:pt>
                <c:pt idx="2918">
                  <c:v>4.0999999999999996</c:v>
                </c:pt>
                <c:pt idx="2919">
                  <c:v>3.1</c:v>
                </c:pt>
                <c:pt idx="2920">
                  <c:v>4.5</c:v>
                </c:pt>
                <c:pt idx="2921">
                  <c:v>2.9</c:v>
                </c:pt>
                <c:pt idx="2922">
                  <c:v>4</c:v>
                </c:pt>
                <c:pt idx="2923">
                  <c:v>3.8</c:v>
                </c:pt>
                <c:pt idx="2924">
                  <c:v>4.2</c:v>
                </c:pt>
                <c:pt idx="2925">
                  <c:v>4.3</c:v>
                </c:pt>
                <c:pt idx="2926">
                  <c:v>2.9</c:v>
                </c:pt>
                <c:pt idx="2927">
                  <c:v>2.9</c:v>
                </c:pt>
                <c:pt idx="2928">
                  <c:v>4.3</c:v>
                </c:pt>
                <c:pt idx="2929">
                  <c:v>2.9</c:v>
                </c:pt>
                <c:pt idx="2930">
                  <c:v>4.2</c:v>
                </c:pt>
                <c:pt idx="2931">
                  <c:v>3.8</c:v>
                </c:pt>
                <c:pt idx="2932">
                  <c:v>4.4000000000000004</c:v>
                </c:pt>
                <c:pt idx="2933">
                  <c:v>4.5</c:v>
                </c:pt>
                <c:pt idx="2934">
                  <c:v>2.9</c:v>
                </c:pt>
                <c:pt idx="2935">
                  <c:v>2.9</c:v>
                </c:pt>
                <c:pt idx="2936">
                  <c:v>2.9</c:v>
                </c:pt>
                <c:pt idx="2937">
                  <c:v>2.9</c:v>
                </c:pt>
                <c:pt idx="2938">
                  <c:v>4.3</c:v>
                </c:pt>
                <c:pt idx="2939">
                  <c:v>4</c:v>
                </c:pt>
                <c:pt idx="2940">
                  <c:v>4.2</c:v>
                </c:pt>
                <c:pt idx="2941">
                  <c:v>2.9</c:v>
                </c:pt>
                <c:pt idx="2942">
                  <c:v>4.5999999999999996</c:v>
                </c:pt>
                <c:pt idx="2943">
                  <c:v>4.3</c:v>
                </c:pt>
                <c:pt idx="2944">
                  <c:v>4.3</c:v>
                </c:pt>
                <c:pt idx="2945">
                  <c:v>4.2</c:v>
                </c:pt>
                <c:pt idx="2946">
                  <c:v>4.3</c:v>
                </c:pt>
                <c:pt idx="2947">
                  <c:v>4.4000000000000004</c:v>
                </c:pt>
                <c:pt idx="2948">
                  <c:v>4.3</c:v>
                </c:pt>
                <c:pt idx="2949">
                  <c:v>3.7</c:v>
                </c:pt>
                <c:pt idx="2950">
                  <c:v>4.3</c:v>
                </c:pt>
                <c:pt idx="2951">
                  <c:v>4.0999999999999996</c:v>
                </c:pt>
                <c:pt idx="2952">
                  <c:v>2.9</c:v>
                </c:pt>
                <c:pt idx="2953">
                  <c:v>4.3</c:v>
                </c:pt>
                <c:pt idx="2954">
                  <c:v>2.9</c:v>
                </c:pt>
                <c:pt idx="2955">
                  <c:v>2.9</c:v>
                </c:pt>
                <c:pt idx="2956">
                  <c:v>2.9</c:v>
                </c:pt>
                <c:pt idx="2957">
                  <c:v>2.9</c:v>
                </c:pt>
                <c:pt idx="2958">
                  <c:v>4.7</c:v>
                </c:pt>
                <c:pt idx="2959">
                  <c:v>2.9</c:v>
                </c:pt>
                <c:pt idx="2960">
                  <c:v>3.8</c:v>
                </c:pt>
                <c:pt idx="2961">
                  <c:v>4.0999999999999996</c:v>
                </c:pt>
                <c:pt idx="2962">
                  <c:v>3.8</c:v>
                </c:pt>
                <c:pt idx="2963">
                  <c:v>2.9</c:v>
                </c:pt>
                <c:pt idx="2964">
                  <c:v>2.9</c:v>
                </c:pt>
                <c:pt idx="2965">
                  <c:v>2.9</c:v>
                </c:pt>
                <c:pt idx="2966">
                  <c:v>2.9</c:v>
                </c:pt>
                <c:pt idx="2967">
                  <c:v>2.9</c:v>
                </c:pt>
                <c:pt idx="2968">
                  <c:v>4.2</c:v>
                </c:pt>
                <c:pt idx="2969">
                  <c:v>4.2</c:v>
                </c:pt>
                <c:pt idx="2970">
                  <c:v>2.9</c:v>
                </c:pt>
                <c:pt idx="2971">
                  <c:v>4</c:v>
                </c:pt>
                <c:pt idx="2972">
                  <c:v>4.0999999999999996</c:v>
                </c:pt>
                <c:pt idx="2973">
                  <c:v>3.8</c:v>
                </c:pt>
                <c:pt idx="2974">
                  <c:v>3.5</c:v>
                </c:pt>
                <c:pt idx="2975">
                  <c:v>2.9</c:v>
                </c:pt>
                <c:pt idx="2976">
                  <c:v>4</c:v>
                </c:pt>
                <c:pt idx="2977">
                  <c:v>2.9</c:v>
                </c:pt>
                <c:pt idx="2978">
                  <c:v>4.4000000000000004</c:v>
                </c:pt>
                <c:pt idx="2979">
                  <c:v>4.5</c:v>
                </c:pt>
                <c:pt idx="2980">
                  <c:v>2.9</c:v>
                </c:pt>
                <c:pt idx="2981">
                  <c:v>4.2</c:v>
                </c:pt>
                <c:pt idx="2982">
                  <c:v>4.5</c:v>
                </c:pt>
                <c:pt idx="2983">
                  <c:v>2.9</c:v>
                </c:pt>
                <c:pt idx="2984">
                  <c:v>4</c:v>
                </c:pt>
                <c:pt idx="2985">
                  <c:v>2.9</c:v>
                </c:pt>
                <c:pt idx="2986">
                  <c:v>4.4000000000000004</c:v>
                </c:pt>
                <c:pt idx="2987">
                  <c:v>4.4000000000000004</c:v>
                </c:pt>
                <c:pt idx="2988">
                  <c:v>4.5</c:v>
                </c:pt>
                <c:pt idx="2989">
                  <c:v>2.9</c:v>
                </c:pt>
                <c:pt idx="2990">
                  <c:v>4.5</c:v>
                </c:pt>
                <c:pt idx="2991">
                  <c:v>4.5</c:v>
                </c:pt>
                <c:pt idx="2992">
                  <c:v>2.9</c:v>
                </c:pt>
                <c:pt idx="2993">
                  <c:v>4</c:v>
                </c:pt>
                <c:pt idx="2994">
                  <c:v>3.9</c:v>
                </c:pt>
                <c:pt idx="2995">
                  <c:v>3.4</c:v>
                </c:pt>
                <c:pt idx="2996">
                  <c:v>3.9</c:v>
                </c:pt>
                <c:pt idx="2997">
                  <c:v>3.9</c:v>
                </c:pt>
                <c:pt idx="2998">
                  <c:v>4.3</c:v>
                </c:pt>
                <c:pt idx="2999">
                  <c:v>4.4000000000000004</c:v>
                </c:pt>
                <c:pt idx="3000">
                  <c:v>4.2</c:v>
                </c:pt>
                <c:pt idx="3001">
                  <c:v>3.8</c:v>
                </c:pt>
                <c:pt idx="3002">
                  <c:v>2.9</c:v>
                </c:pt>
                <c:pt idx="3003">
                  <c:v>3.8</c:v>
                </c:pt>
                <c:pt idx="3004">
                  <c:v>2.9</c:v>
                </c:pt>
                <c:pt idx="3005">
                  <c:v>2.9</c:v>
                </c:pt>
                <c:pt idx="3006">
                  <c:v>4.3</c:v>
                </c:pt>
                <c:pt idx="3007">
                  <c:v>4.0999999999999996</c:v>
                </c:pt>
                <c:pt idx="3008">
                  <c:v>2.9</c:v>
                </c:pt>
                <c:pt idx="3009">
                  <c:v>2.9</c:v>
                </c:pt>
                <c:pt idx="3010">
                  <c:v>4.2</c:v>
                </c:pt>
                <c:pt idx="3011">
                  <c:v>3.7</c:v>
                </c:pt>
                <c:pt idx="3012">
                  <c:v>4.3</c:v>
                </c:pt>
                <c:pt idx="3013">
                  <c:v>2.9</c:v>
                </c:pt>
                <c:pt idx="3014">
                  <c:v>2.9</c:v>
                </c:pt>
                <c:pt idx="3015">
                  <c:v>2.9</c:v>
                </c:pt>
                <c:pt idx="3016">
                  <c:v>4.3</c:v>
                </c:pt>
                <c:pt idx="3017">
                  <c:v>4.2</c:v>
                </c:pt>
                <c:pt idx="3018">
                  <c:v>3.6</c:v>
                </c:pt>
                <c:pt idx="3019">
                  <c:v>3.5</c:v>
                </c:pt>
                <c:pt idx="3020">
                  <c:v>3.8</c:v>
                </c:pt>
                <c:pt idx="3021">
                  <c:v>4.5</c:v>
                </c:pt>
                <c:pt idx="3022">
                  <c:v>4.4000000000000004</c:v>
                </c:pt>
                <c:pt idx="3023">
                  <c:v>2.9</c:v>
                </c:pt>
                <c:pt idx="3024">
                  <c:v>4.2</c:v>
                </c:pt>
                <c:pt idx="3025">
                  <c:v>4.5999999999999996</c:v>
                </c:pt>
                <c:pt idx="3026">
                  <c:v>4.0999999999999996</c:v>
                </c:pt>
                <c:pt idx="3027">
                  <c:v>4.3</c:v>
                </c:pt>
                <c:pt idx="3028">
                  <c:v>2.9</c:v>
                </c:pt>
                <c:pt idx="3029">
                  <c:v>4.2</c:v>
                </c:pt>
                <c:pt idx="3030">
                  <c:v>2.9</c:v>
                </c:pt>
                <c:pt idx="3031">
                  <c:v>4.2</c:v>
                </c:pt>
                <c:pt idx="3032">
                  <c:v>2.9</c:v>
                </c:pt>
                <c:pt idx="3033">
                  <c:v>4.2</c:v>
                </c:pt>
                <c:pt idx="3034">
                  <c:v>4.5999999999999996</c:v>
                </c:pt>
                <c:pt idx="3035">
                  <c:v>2.9</c:v>
                </c:pt>
                <c:pt idx="3036">
                  <c:v>3.7</c:v>
                </c:pt>
                <c:pt idx="3037">
                  <c:v>4.5999999999999996</c:v>
                </c:pt>
                <c:pt idx="3038">
                  <c:v>3.9</c:v>
                </c:pt>
                <c:pt idx="3039">
                  <c:v>3.7</c:v>
                </c:pt>
                <c:pt idx="3040">
                  <c:v>4.2</c:v>
                </c:pt>
                <c:pt idx="3041">
                  <c:v>2.9</c:v>
                </c:pt>
                <c:pt idx="3042">
                  <c:v>4.3</c:v>
                </c:pt>
                <c:pt idx="3043">
                  <c:v>4.4000000000000004</c:v>
                </c:pt>
                <c:pt idx="3044">
                  <c:v>2.9</c:v>
                </c:pt>
                <c:pt idx="3045">
                  <c:v>4.2</c:v>
                </c:pt>
                <c:pt idx="3046">
                  <c:v>4.3</c:v>
                </c:pt>
                <c:pt idx="3047">
                  <c:v>4.5</c:v>
                </c:pt>
                <c:pt idx="3048">
                  <c:v>2.9</c:v>
                </c:pt>
                <c:pt idx="3049">
                  <c:v>4.5</c:v>
                </c:pt>
                <c:pt idx="3050">
                  <c:v>2.9</c:v>
                </c:pt>
                <c:pt idx="3051">
                  <c:v>4.0999999999999996</c:v>
                </c:pt>
                <c:pt idx="3052">
                  <c:v>4</c:v>
                </c:pt>
                <c:pt idx="3053">
                  <c:v>4</c:v>
                </c:pt>
                <c:pt idx="3054">
                  <c:v>2.9</c:v>
                </c:pt>
                <c:pt idx="3055">
                  <c:v>3.7</c:v>
                </c:pt>
                <c:pt idx="3056">
                  <c:v>2.9</c:v>
                </c:pt>
                <c:pt idx="3057">
                  <c:v>4.4000000000000004</c:v>
                </c:pt>
                <c:pt idx="3058">
                  <c:v>4.2</c:v>
                </c:pt>
                <c:pt idx="3059">
                  <c:v>3.6</c:v>
                </c:pt>
                <c:pt idx="3060">
                  <c:v>3.9</c:v>
                </c:pt>
                <c:pt idx="3061">
                  <c:v>3.7</c:v>
                </c:pt>
                <c:pt idx="3062">
                  <c:v>2.9</c:v>
                </c:pt>
                <c:pt idx="3063">
                  <c:v>4.3</c:v>
                </c:pt>
                <c:pt idx="3064">
                  <c:v>4.2</c:v>
                </c:pt>
                <c:pt idx="3065">
                  <c:v>4.3</c:v>
                </c:pt>
                <c:pt idx="3066">
                  <c:v>2.9</c:v>
                </c:pt>
                <c:pt idx="3067">
                  <c:v>2.9</c:v>
                </c:pt>
                <c:pt idx="3068">
                  <c:v>3.8</c:v>
                </c:pt>
                <c:pt idx="3069">
                  <c:v>3.1</c:v>
                </c:pt>
                <c:pt idx="3070">
                  <c:v>3.9</c:v>
                </c:pt>
                <c:pt idx="3071">
                  <c:v>4.3</c:v>
                </c:pt>
                <c:pt idx="3072">
                  <c:v>4</c:v>
                </c:pt>
                <c:pt idx="3073">
                  <c:v>4.3</c:v>
                </c:pt>
                <c:pt idx="3074">
                  <c:v>2.9</c:v>
                </c:pt>
                <c:pt idx="3075">
                  <c:v>4.3</c:v>
                </c:pt>
                <c:pt idx="3076">
                  <c:v>2.9</c:v>
                </c:pt>
                <c:pt idx="3077">
                  <c:v>4.5</c:v>
                </c:pt>
                <c:pt idx="3078">
                  <c:v>4.0999999999999996</c:v>
                </c:pt>
                <c:pt idx="3079">
                  <c:v>4.5</c:v>
                </c:pt>
                <c:pt idx="3080">
                  <c:v>2.9</c:v>
                </c:pt>
                <c:pt idx="3081">
                  <c:v>3.7</c:v>
                </c:pt>
                <c:pt idx="3082">
                  <c:v>4.3</c:v>
                </c:pt>
                <c:pt idx="3083">
                  <c:v>2.9</c:v>
                </c:pt>
                <c:pt idx="3084">
                  <c:v>4.2</c:v>
                </c:pt>
                <c:pt idx="3085">
                  <c:v>4.2</c:v>
                </c:pt>
                <c:pt idx="3086">
                  <c:v>2.9</c:v>
                </c:pt>
                <c:pt idx="3087">
                  <c:v>2.9</c:v>
                </c:pt>
                <c:pt idx="3088">
                  <c:v>2.9</c:v>
                </c:pt>
                <c:pt idx="3089">
                  <c:v>4.5</c:v>
                </c:pt>
                <c:pt idx="3090">
                  <c:v>2.9</c:v>
                </c:pt>
                <c:pt idx="3091">
                  <c:v>3.9</c:v>
                </c:pt>
                <c:pt idx="3092">
                  <c:v>2.9</c:v>
                </c:pt>
                <c:pt idx="3093">
                  <c:v>2.9</c:v>
                </c:pt>
                <c:pt idx="3094">
                  <c:v>4.3</c:v>
                </c:pt>
                <c:pt idx="3095">
                  <c:v>4.0999999999999996</c:v>
                </c:pt>
                <c:pt idx="3096">
                  <c:v>2.9</c:v>
                </c:pt>
                <c:pt idx="3097">
                  <c:v>2.9</c:v>
                </c:pt>
                <c:pt idx="3098">
                  <c:v>4.5999999999999996</c:v>
                </c:pt>
                <c:pt idx="3099">
                  <c:v>4.2</c:v>
                </c:pt>
                <c:pt idx="3100">
                  <c:v>3.6</c:v>
                </c:pt>
                <c:pt idx="3101">
                  <c:v>4.7</c:v>
                </c:pt>
                <c:pt idx="3102">
                  <c:v>4</c:v>
                </c:pt>
                <c:pt idx="3103">
                  <c:v>4.0999999999999996</c:v>
                </c:pt>
                <c:pt idx="3104">
                  <c:v>2.9</c:v>
                </c:pt>
                <c:pt idx="3105">
                  <c:v>2.9</c:v>
                </c:pt>
                <c:pt idx="3106">
                  <c:v>2.9</c:v>
                </c:pt>
                <c:pt idx="3107">
                  <c:v>4</c:v>
                </c:pt>
                <c:pt idx="3108">
                  <c:v>3.6</c:v>
                </c:pt>
                <c:pt idx="3109">
                  <c:v>3.8</c:v>
                </c:pt>
                <c:pt idx="3110">
                  <c:v>4.4000000000000004</c:v>
                </c:pt>
                <c:pt idx="3111">
                  <c:v>2.9</c:v>
                </c:pt>
                <c:pt idx="3112">
                  <c:v>4.2</c:v>
                </c:pt>
                <c:pt idx="3113">
                  <c:v>2.9</c:v>
                </c:pt>
                <c:pt idx="3114">
                  <c:v>3.7</c:v>
                </c:pt>
                <c:pt idx="3115">
                  <c:v>4.2</c:v>
                </c:pt>
                <c:pt idx="3116">
                  <c:v>3.6</c:v>
                </c:pt>
                <c:pt idx="3117">
                  <c:v>3.8</c:v>
                </c:pt>
                <c:pt idx="3118">
                  <c:v>3.9</c:v>
                </c:pt>
                <c:pt idx="3119">
                  <c:v>4.3</c:v>
                </c:pt>
                <c:pt idx="3120">
                  <c:v>2.9</c:v>
                </c:pt>
                <c:pt idx="3121">
                  <c:v>2.9</c:v>
                </c:pt>
                <c:pt idx="3122">
                  <c:v>4.2</c:v>
                </c:pt>
                <c:pt idx="3123">
                  <c:v>2.9</c:v>
                </c:pt>
                <c:pt idx="3124">
                  <c:v>3.3</c:v>
                </c:pt>
                <c:pt idx="3125">
                  <c:v>2.9</c:v>
                </c:pt>
                <c:pt idx="3126">
                  <c:v>2.9</c:v>
                </c:pt>
                <c:pt idx="3127">
                  <c:v>3.7</c:v>
                </c:pt>
                <c:pt idx="3128">
                  <c:v>4.2</c:v>
                </c:pt>
                <c:pt idx="3129">
                  <c:v>3.8</c:v>
                </c:pt>
                <c:pt idx="3130">
                  <c:v>4.0999999999999996</c:v>
                </c:pt>
                <c:pt idx="3131">
                  <c:v>4.5999999999999996</c:v>
                </c:pt>
                <c:pt idx="3132">
                  <c:v>2.9</c:v>
                </c:pt>
                <c:pt idx="3133">
                  <c:v>2.9</c:v>
                </c:pt>
                <c:pt idx="3134">
                  <c:v>4.0999999999999996</c:v>
                </c:pt>
                <c:pt idx="3135">
                  <c:v>4.2</c:v>
                </c:pt>
                <c:pt idx="3136">
                  <c:v>3.8</c:v>
                </c:pt>
                <c:pt idx="3137">
                  <c:v>4.2</c:v>
                </c:pt>
                <c:pt idx="3138">
                  <c:v>2.9</c:v>
                </c:pt>
                <c:pt idx="3139">
                  <c:v>4</c:v>
                </c:pt>
                <c:pt idx="3140">
                  <c:v>4.3</c:v>
                </c:pt>
                <c:pt idx="3141">
                  <c:v>4.0999999999999996</c:v>
                </c:pt>
                <c:pt idx="3142">
                  <c:v>2.9</c:v>
                </c:pt>
                <c:pt idx="3143">
                  <c:v>2.9</c:v>
                </c:pt>
                <c:pt idx="3144">
                  <c:v>2.9</c:v>
                </c:pt>
                <c:pt idx="3145">
                  <c:v>2.9</c:v>
                </c:pt>
                <c:pt idx="3146">
                  <c:v>4.0999999999999996</c:v>
                </c:pt>
                <c:pt idx="3147">
                  <c:v>2.9</c:v>
                </c:pt>
                <c:pt idx="3148">
                  <c:v>2.2999999999999998</c:v>
                </c:pt>
                <c:pt idx="3149">
                  <c:v>2.9</c:v>
                </c:pt>
                <c:pt idx="3150">
                  <c:v>3.8</c:v>
                </c:pt>
                <c:pt idx="3151">
                  <c:v>2.9</c:v>
                </c:pt>
                <c:pt idx="3152">
                  <c:v>3.5</c:v>
                </c:pt>
                <c:pt idx="3153">
                  <c:v>4.0999999999999996</c:v>
                </c:pt>
                <c:pt idx="3154">
                  <c:v>2.9</c:v>
                </c:pt>
                <c:pt idx="3155">
                  <c:v>2.9</c:v>
                </c:pt>
                <c:pt idx="3156">
                  <c:v>3.8</c:v>
                </c:pt>
                <c:pt idx="3157">
                  <c:v>2.9</c:v>
                </c:pt>
                <c:pt idx="3158">
                  <c:v>4.7</c:v>
                </c:pt>
                <c:pt idx="3159">
                  <c:v>3.9</c:v>
                </c:pt>
                <c:pt idx="3160">
                  <c:v>4.5</c:v>
                </c:pt>
                <c:pt idx="3161">
                  <c:v>4.0999999999999996</c:v>
                </c:pt>
                <c:pt idx="3162">
                  <c:v>3.9</c:v>
                </c:pt>
                <c:pt idx="3163">
                  <c:v>4.2</c:v>
                </c:pt>
                <c:pt idx="3164">
                  <c:v>3.7</c:v>
                </c:pt>
                <c:pt idx="3165">
                  <c:v>4.2</c:v>
                </c:pt>
                <c:pt idx="3166">
                  <c:v>4.2</c:v>
                </c:pt>
                <c:pt idx="3167">
                  <c:v>3.7</c:v>
                </c:pt>
                <c:pt idx="3168">
                  <c:v>2.9</c:v>
                </c:pt>
                <c:pt idx="3169">
                  <c:v>2.9</c:v>
                </c:pt>
                <c:pt idx="3170">
                  <c:v>2.9</c:v>
                </c:pt>
                <c:pt idx="3171">
                  <c:v>2.9</c:v>
                </c:pt>
                <c:pt idx="3172">
                  <c:v>3.4</c:v>
                </c:pt>
                <c:pt idx="3173">
                  <c:v>2.9</c:v>
                </c:pt>
                <c:pt idx="3174">
                  <c:v>2.9</c:v>
                </c:pt>
                <c:pt idx="3175">
                  <c:v>2.9</c:v>
                </c:pt>
                <c:pt idx="3176">
                  <c:v>4.0999999999999996</c:v>
                </c:pt>
                <c:pt idx="3177">
                  <c:v>3.3</c:v>
                </c:pt>
                <c:pt idx="3178">
                  <c:v>3.5</c:v>
                </c:pt>
                <c:pt idx="3179">
                  <c:v>2.9</c:v>
                </c:pt>
                <c:pt idx="3180">
                  <c:v>3.7</c:v>
                </c:pt>
                <c:pt idx="3181">
                  <c:v>3.7</c:v>
                </c:pt>
                <c:pt idx="3182">
                  <c:v>4.5</c:v>
                </c:pt>
                <c:pt idx="3183">
                  <c:v>4.2</c:v>
                </c:pt>
                <c:pt idx="3184">
                  <c:v>2.9</c:v>
                </c:pt>
                <c:pt idx="3185">
                  <c:v>3.7</c:v>
                </c:pt>
                <c:pt idx="3186">
                  <c:v>4</c:v>
                </c:pt>
                <c:pt idx="3187">
                  <c:v>2.9</c:v>
                </c:pt>
                <c:pt idx="3188">
                  <c:v>4.0999999999999996</c:v>
                </c:pt>
                <c:pt idx="3189">
                  <c:v>4.4000000000000004</c:v>
                </c:pt>
                <c:pt idx="3190">
                  <c:v>4</c:v>
                </c:pt>
                <c:pt idx="3191">
                  <c:v>4.4000000000000004</c:v>
                </c:pt>
                <c:pt idx="3192">
                  <c:v>4</c:v>
                </c:pt>
                <c:pt idx="3193">
                  <c:v>4.2</c:v>
                </c:pt>
                <c:pt idx="3194">
                  <c:v>2.9</c:v>
                </c:pt>
                <c:pt idx="3195">
                  <c:v>3.9</c:v>
                </c:pt>
                <c:pt idx="3196">
                  <c:v>3.2</c:v>
                </c:pt>
                <c:pt idx="3197">
                  <c:v>4.4000000000000004</c:v>
                </c:pt>
                <c:pt idx="3198">
                  <c:v>4.3</c:v>
                </c:pt>
                <c:pt idx="3199">
                  <c:v>3.2</c:v>
                </c:pt>
                <c:pt idx="3200">
                  <c:v>4.2</c:v>
                </c:pt>
                <c:pt idx="3201">
                  <c:v>4.4000000000000004</c:v>
                </c:pt>
                <c:pt idx="3202">
                  <c:v>3.9</c:v>
                </c:pt>
                <c:pt idx="3203">
                  <c:v>4.0999999999999996</c:v>
                </c:pt>
                <c:pt idx="3204">
                  <c:v>3.7</c:v>
                </c:pt>
                <c:pt idx="3205">
                  <c:v>2.9</c:v>
                </c:pt>
                <c:pt idx="3206">
                  <c:v>4.3</c:v>
                </c:pt>
                <c:pt idx="3207">
                  <c:v>2.9</c:v>
                </c:pt>
                <c:pt idx="3208">
                  <c:v>3.8</c:v>
                </c:pt>
                <c:pt idx="3209">
                  <c:v>3.6</c:v>
                </c:pt>
                <c:pt idx="3210">
                  <c:v>2.9</c:v>
                </c:pt>
                <c:pt idx="3211">
                  <c:v>4.4000000000000004</c:v>
                </c:pt>
                <c:pt idx="3212">
                  <c:v>4</c:v>
                </c:pt>
                <c:pt idx="3213">
                  <c:v>4.4000000000000004</c:v>
                </c:pt>
                <c:pt idx="3214">
                  <c:v>2.9</c:v>
                </c:pt>
                <c:pt idx="3215">
                  <c:v>4.5999999999999996</c:v>
                </c:pt>
                <c:pt idx="3216">
                  <c:v>4</c:v>
                </c:pt>
                <c:pt idx="3217">
                  <c:v>3.4</c:v>
                </c:pt>
                <c:pt idx="3218">
                  <c:v>3.6</c:v>
                </c:pt>
                <c:pt idx="3219">
                  <c:v>3.8</c:v>
                </c:pt>
                <c:pt idx="3220">
                  <c:v>3.3</c:v>
                </c:pt>
                <c:pt idx="3221">
                  <c:v>2.9</c:v>
                </c:pt>
                <c:pt idx="3222">
                  <c:v>3.7</c:v>
                </c:pt>
                <c:pt idx="3223">
                  <c:v>4.0999999999999996</c:v>
                </c:pt>
                <c:pt idx="3224">
                  <c:v>4.0999999999999996</c:v>
                </c:pt>
                <c:pt idx="3225">
                  <c:v>2.9</c:v>
                </c:pt>
                <c:pt idx="3226">
                  <c:v>3.8</c:v>
                </c:pt>
                <c:pt idx="3227">
                  <c:v>4.4000000000000004</c:v>
                </c:pt>
                <c:pt idx="3228">
                  <c:v>4.2</c:v>
                </c:pt>
                <c:pt idx="3229">
                  <c:v>2.9</c:v>
                </c:pt>
                <c:pt idx="3230">
                  <c:v>4.3</c:v>
                </c:pt>
                <c:pt idx="3231">
                  <c:v>2.9</c:v>
                </c:pt>
                <c:pt idx="3232">
                  <c:v>2.9</c:v>
                </c:pt>
                <c:pt idx="3233">
                  <c:v>2.9</c:v>
                </c:pt>
                <c:pt idx="3234">
                  <c:v>4</c:v>
                </c:pt>
                <c:pt idx="3235">
                  <c:v>2.9</c:v>
                </c:pt>
                <c:pt idx="3236">
                  <c:v>4.3</c:v>
                </c:pt>
                <c:pt idx="3237">
                  <c:v>3.4</c:v>
                </c:pt>
                <c:pt idx="3238">
                  <c:v>2.9</c:v>
                </c:pt>
                <c:pt idx="3239">
                  <c:v>4.0999999999999996</c:v>
                </c:pt>
                <c:pt idx="3240">
                  <c:v>2.9</c:v>
                </c:pt>
                <c:pt idx="3241">
                  <c:v>2.9</c:v>
                </c:pt>
                <c:pt idx="3242">
                  <c:v>4.3</c:v>
                </c:pt>
                <c:pt idx="3243">
                  <c:v>2.9</c:v>
                </c:pt>
                <c:pt idx="3244">
                  <c:v>2.9</c:v>
                </c:pt>
                <c:pt idx="3245">
                  <c:v>2.9</c:v>
                </c:pt>
                <c:pt idx="3246">
                  <c:v>2.9</c:v>
                </c:pt>
                <c:pt idx="3247">
                  <c:v>4.0999999999999996</c:v>
                </c:pt>
                <c:pt idx="3248">
                  <c:v>2.9</c:v>
                </c:pt>
                <c:pt idx="3249">
                  <c:v>4.0999999999999996</c:v>
                </c:pt>
                <c:pt idx="3250">
                  <c:v>3.7</c:v>
                </c:pt>
                <c:pt idx="3251">
                  <c:v>2.9</c:v>
                </c:pt>
                <c:pt idx="3252">
                  <c:v>3.7</c:v>
                </c:pt>
                <c:pt idx="3253">
                  <c:v>3.5</c:v>
                </c:pt>
                <c:pt idx="3254">
                  <c:v>3.4</c:v>
                </c:pt>
                <c:pt idx="3255">
                  <c:v>3.8</c:v>
                </c:pt>
                <c:pt idx="3256">
                  <c:v>3.6</c:v>
                </c:pt>
                <c:pt idx="3257">
                  <c:v>2.9</c:v>
                </c:pt>
                <c:pt idx="3258">
                  <c:v>4.3</c:v>
                </c:pt>
                <c:pt idx="3259">
                  <c:v>2.9</c:v>
                </c:pt>
                <c:pt idx="3260">
                  <c:v>3.9</c:v>
                </c:pt>
                <c:pt idx="3261">
                  <c:v>2.9</c:v>
                </c:pt>
                <c:pt idx="3262">
                  <c:v>2.9</c:v>
                </c:pt>
                <c:pt idx="3263">
                  <c:v>3.8</c:v>
                </c:pt>
                <c:pt idx="3264">
                  <c:v>2.9</c:v>
                </c:pt>
                <c:pt idx="3265">
                  <c:v>4.8</c:v>
                </c:pt>
                <c:pt idx="3266">
                  <c:v>4</c:v>
                </c:pt>
                <c:pt idx="3267">
                  <c:v>4.5</c:v>
                </c:pt>
                <c:pt idx="3268">
                  <c:v>4.5999999999999996</c:v>
                </c:pt>
                <c:pt idx="3269">
                  <c:v>3.7</c:v>
                </c:pt>
                <c:pt idx="3270">
                  <c:v>2.9</c:v>
                </c:pt>
                <c:pt idx="3271">
                  <c:v>2.9</c:v>
                </c:pt>
                <c:pt idx="3272">
                  <c:v>2.9</c:v>
                </c:pt>
                <c:pt idx="3273">
                  <c:v>2.9</c:v>
                </c:pt>
                <c:pt idx="3274">
                  <c:v>4</c:v>
                </c:pt>
                <c:pt idx="3275">
                  <c:v>4.4000000000000004</c:v>
                </c:pt>
                <c:pt idx="3276">
                  <c:v>2.9</c:v>
                </c:pt>
                <c:pt idx="3277">
                  <c:v>4.3</c:v>
                </c:pt>
                <c:pt idx="3278">
                  <c:v>2.9</c:v>
                </c:pt>
                <c:pt idx="3279">
                  <c:v>2.9</c:v>
                </c:pt>
                <c:pt idx="3280">
                  <c:v>3.4</c:v>
                </c:pt>
                <c:pt idx="3281">
                  <c:v>2.9</c:v>
                </c:pt>
                <c:pt idx="3282">
                  <c:v>4.2</c:v>
                </c:pt>
                <c:pt idx="3283">
                  <c:v>2.9</c:v>
                </c:pt>
                <c:pt idx="3284">
                  <c:v>2.9</c:v>
                </c:pt>
                <c:pt idx="3285">
                  <c:v>3.2</c:v>
                </c:pt>
                <c:pt idx="3286">
                  <c:v>2.9</c:v>
                </c:pt>
                <c:pt idx="3287">
                  <c:v>4.0999999999999996</c:v>
                </c:pt>
                <c:pt idx="3288">
                  <c:v>2.9</c:v>
                </c:pt>
                <c:pt idx="3289">
                  <c:v>2.9</c:v>
                </c:pt>
                <c:pt idx="3290">
                  <c:v>4.5</c:v>
                </c:pt>
                <c:pt idx="3291">
                  <c:v>3.8</c:v>
                </c:pt>
                <c:pt idx="3292">
                  <c:v>4.5</c:v>
                </c:pt>
                <c:pt idx="3293">
                  <c:v>4.3</c:v>
                </c:pt>
                <c:pt idx="3294">
                  <c:v>2.9</c:v>
                </c:pt>
                <c:pt idx="3295">
                  <c:v>2.9</c:v>
                </c:pt>
                <c:pt idx="3296">
                  <c:v>4.2</c:v>
                </c:pt>
                <c:pt idx="3297">
                  <c:v>4.3</c:v>
                </c:pt>
                <c:pt idx="3298">
                  <c:v>2.9</c:v>
                </c:pt>
                <c:pt idx="3299">
                  <c:v>2.9</c:v>
                </c:pt>
                <c:pt idx="3300">
                  <c:v>2.9</c:v>
                </c:pt>
                <c:pt idx="3301">
                  <c:v>2.9</c:v>
                </c:pt>
                <c:pt idx="3302">
                  <c:v>4.2</c:v>
                </c:pt>
                <c:pt idx="3303">
                  <c:v>2.9</c:v>
                </c:pt>
                <c:pt idx="3304">
                  <c:v>4.0999999999999996</c:v>
                </c:pt>
                <c:pt idx="3305">
                  <c:v>4.5</c:v>
                </c:pt>
                <c:pt idx="3306">
                  <c:v>4.4000000000000004</c:v>
                </c:pt>
                <c:pt idx="3307">
                  <c:v>2.9</c:v>
                </c:pt>
                <c:pt idx="3308">
                  <c:v>2.9</c:v>
                </c:pt>
                <c:pt idx="3309">
                  <c:v>4.5999999999999996</c:v>
                </c:pt>
                <c:pt idx="3310">
                  <c:v>4.2</c:v>
                </c:pt>
                <c:pt idx="3311">
                  <c:v>4</c:v>
                </c:pt>
                <c:pt idx="3312">
                  <c:v>4.3</c:v>
                </c:pt>
                <c:pt idx="3313">
                  <c:v>4.3</c:v>
                </c:pt>
                <c:pt idx="3314">
                  <c:v>2.9</c:v>
                </c:pt>
                <c:pt idx="3315">
                  <c:v>4.5999999999999996</c:v>
                </c:pt>
                <c:pt idx="3316">
                  <c:v>3.9</c:v>
                </c:pt>
                <c:pt idx="3317">
                  <c:v>2.9</c:v>
                </c:pt>
                <c:pt idx="3318">
                  <c:v>4.0999999999999996</c:v>
                </c:pt>
                <c:pt idx="3319">
                  <c:v>4</c:v>
                </c:pt>
                <c:pt idx="3320">
                  <c:v>4</c:v>
                </c:pt>
                <c:pt idx="3321">
                  <c:v>2.9</c:v>
                </c:pt>
                <c:pt idx="3322">
                  <c:v>2.7</c:v>
                </c:pt>
                <c:pt idx="3323">
                  <c:v>2.9</c:v>
                </c:pt>
                <c:pt idx="3324">
                  <c:v>4.2</c:v>
                </c:pt>
                <c:pt idx="3325">
                  <c:v>4</c:v>
                </c:pt>
                <c:pt idx="3326">
                  <c:v>2.9</c:v>
                </c:pt>
                <c:pt idx="3327">
                  <c:v>2.9</c:v>
                </c:pt>
                <c:pt idx="3328">
                  <c:v>2.9</c:v>
                </c:pt>
                <c:pt idx="3329">
                  <c:v>2.9</c:v>
                </c:pt>
                <c:pt idx="3330">
                  <c:v>4.4000000000000004</c:v>
                </c:pt>
                <c:pt idx="3331">
                  <c:v>4.2</c:v>
                </c:pt>
                <c:pt idx="3332">
                  <c:v>4.0999999999999996</c:v>
                </c:pt>
                <c:pt idx="3333">
                  <c:v>4.3</c:v>
                </c:pt>
                <c:pt idx="3334">
                  <c:v>4.3</c:v>
                </c:pt>
                <c:pt idx="3335">
                  <c:v>4.5999999999999996</c:v>
                </c:pt>
                <c:pt idx="3336">
                  <c:v>4.3</c:v>
                </c:pt>
                <c:pt idx="3337">
                  <c:v>4.4000000000000004</c:v>
                </c:pt>
                <c:pt idx="3338">
                  <c:v>4.4000000000000004</c:v>
                </c:pt>
                <c:pt idx="3339">
                  <c:v>4.3</c:v>
                </c:pt>
                <c:pt idx="3340">
                  <c:v>3.7</c:v>
                </c:pt>
                <c:pt idx="3341">
                  <c:v>2.9</c:v>
                </c:pt>
                <c:pt idx="3342">
                  <c:v>2.9</c:v>
                </c:pt>
                <c:pt idx="3343">
                  <c:v>3</c:v>
                </c:pt>
                <c:pt idx="3344">
                  <c:v>4.4000000000000004</c:v>
                </c:pt>
                <c:pt idx="3345">
                  <c:v>2.9</c:v>
                </c:pt>
                <c:pt idx="3346">
                  <c:v>4.2</c:v>
                </c:pt>
                <c:pt idx="3347">
                  <c:v>2.9</c:v>
                </c:pt>
                <c:pt idx="3348">
                  <c:v>3.4</c:v>
                </c:pt>
                <c:pt idx="3349">
                  <c:v>2.9</c:v>
                </c:pt>
                <c:pt idx="3350">
                  <c:v>4.5</c:v>
                </c:pt>
                <c:pt idx="3351">
                  <c:v>3.8</c:v>
                </c:pt>
                <c:pt idx="3352">
                  <c:v>4.0999999999999996</c:v>
                </c:pt>
                <c:pt idx="3353">
                  <c:v>2.9</c:v>
                </c:pt>
                <c:pt idx="3354">
                  <c:v>4.3</c:v>
                </c:pt>
                <c:pt idx="3355">
                  <c:v>2.9</c:v>
                </c:pt>
                <c:pt idx="3356">
                  <c:v>4.0999999999999996</c:v>
                </c:pt>
                <c:pt idx="3357">
                  <c:v>2.9</c:v>
                </c:pt>
                <c:pt idx="3358">
                  <c:v>2.9</c:v>
                </c:pt>
                <c:pt idx="3359">
                  <c:v>2.9</c:v>
                </c:pt>
                <c:pt idx="3360">
                  <c:v>2.9</c:v>
                </c:pt>
                <c:pt idx="3361">
                  <c:v>2.9</c:v>
                </c:pt>
                <c:pt idx="3362">
                  <c:v>2.9</c:v>
                </c:pt>
                <c:pt idx="3363">
                  <c:v>2.9</c:v>
                </c:pt>
                <c:pt idx="3364">
                  <c:v>4.3</c:v>
                </c:pt>
                <c:pt idx="3365">
                  <c:v>2.9</c:v>
                </c:pt>
                <c:pt idx="3366">
                  <c:v>3.8</c:v>
                </c:pt>
                <c:pt idx="3367">
                  <c:v>3.6</c:v>
                </c:pt>
                <c:pt idx="3368">
                  <c:v>4</c:v>
                </c:pt>
                <c:pt idx="3369">
                  <c:v>2.9</c:v>
                </c:pt>
                <c:pt idx="3370">
                  <c:v>3.9</c:v>
                </c:pt>
                <c:pt idx="3371">
                  <c:v>3.6</c:v>
                </c:pt>
                <c:pt idx="3372">
                  <c:v>4.5999999999999996</c:v>
                </c:pt>
                <c:pt idx="3373">
                  <c:v>2.9</c:v>
                </c:pt>
                <c:pt idx="3374">
                  <c:v>2.9</c:v>
                </c:pt>
                <c:pt idx="3375">
                  <c:v>3.7</c:v>
                </c:pt>
                <c:pt idx="3376">
                  <c:v>2.9</c:v>
                </c:pt>
                <c:pt idx="3377">
                  <c:v>4.0999999999999996</c:v>
                </c:pt>
                <c:pt idx="3378">
                  <c:v>2.9</c:v>
                </c:pt>
                <c:pt idx="3379">
                  <c:v>2.9</c:v>
                </c:pt>
                <c:pt idx="3380">
                  <c:v>4.3</c:v>
                </c:pt>
                <c:pt idx="3381">
                  <c:v>2.9</c:v>
                </c:pt>
                <c:pt idx="3382">
                  <c:v>2.9</c:v>
                </c:pt>
                <c:pt idx="3383">
                  <c:v>2.9</c:v>
                </c:pt>
                <c:pt idx="3384">
                  <c:v>4.2</c:v>
                </c:pt>
                <c:pt idx="3385">
                  <c:v>3.6</c:v>
                </c:pt>
                <c:pt idx="3386">
                  <c:v>2.9</c:v>
                </c:pt>
                <c:pt idx="3387">
                  <c:v>4.3</c:v>
                </c:pt>
                <c:pt idx="3388">
                  <c:v>3.9</c:v>
                </c:pt>
                <c:pt idx="3389">
                  <c:v>4.0999999999999996</c:v>
                </c:pt>
                <c:pt idx="3390">
                  <c:v>3.9</c:v>
                </c:pt>
                <c:pt idx="3391">
                  <c:v>2.9</c:v>
                </c:pt>
                <c:pt idx="3392">
                  <c:v>2.9</c:v>
                </c:pt>
                <c:pt idx="3393">
                  <c:v>4.0999999999999996</c:v>
                </c:pt>
                <c:pt idx="3394">
                  <c:v>2.9</c:v>
                </c:pt>
                <c:pt idx="3395">
                  <c:v>2.9</c:v>
                </c:pt>
                <c:pt idx="3396">
                  <c:v>2.9</c:v>
                </c:pt>
                <c:pt idx="3397">
                  <c:v>4.5</c:v>
                </c:pt>
                <c:pt idx="3398">
                  <c:v>2.9</c:v>
                </c:pt>
                <c:pt idx="3399">
                  <c:v>3.7</c:v>
                </c:pt>
                <c:pt idx="3400">
                  <c:v>4.0999999999999996</c:v>
                </c:pt>
                <c:pt idx="3401">
                  <c:v>2.9</c:v>
                </c:pt>
                <c:pt idx="3402">
                  <c:v>2.9</c:v>
                </c:pt>
                <c:pt idx="3403">
                  <c:v>4.5</c:v>
                </c:pt>
                <c:pt idx="3404">
                  <c:v>2.9</c:v>
                </c:pt>
                <c:pt idx="3405">
                  <c:v>2.9</c:v>
                </c:pt>
                <c:pt idx="3406">
                  <c:v>4.0999999999999996</c:v>
                </c:pt>
                <c:pt idx="3407">
                  <c:v>2.7</c:v>
                </c:pt>
                <c:pt idx="3408">
                  <c:v>3.6</c:v>
                </c:pt>
                <c:pt idx="3409">
                  <c:v>4.0999999999999996</c:v>
                </c:pt>
                <c:pt idx="3410">
                  <c:v>2.9</c:v>
                </c:pt>
                <c:pt idx="3411">
                  <c:v>4.5</c:v>
                </c:pt>
                <c:pt idx="3412">
                  <c:v>4.2</c:v>
                </c:pt>
                <c:pt idx="3413">
                  <c:v>4.5999999999999996</c:v>
                </c:pt>
                <c:pt idx="3414">
                  <c:v>3.5</c:v>
                </c:pt>
                <c:pt idx="3415">
                  <c:v>3.3</c:v>
                </c:pt>
                <c:pt idx="3416">
                  <c:v>2.9</c:v>
                </c:pt>
                <c:pt idx="3417">
                  <c:v>4</c:v>
                </c:pt>
                <c:pt idx="3418">
                  <c:v>3.8</c:v>
                </c:pt>
                <c:pt idx="3419">
                  <c:v>4.4000000000000004</c:v>
                </c:pt>
                <c:pt idx="3420">
                  <c:v>2.9</c:v>
                </c:pt>
                <c:pt idx="3421">
                  <c:v>2.9</c:v>
                </c:pt>
                <c:pt idx="3422">
                  <c:v>2.9</c:v>
                </c:pt>
                <c:pt idx="3423">
                  <c:v>4</c:v>
                </c:pt>
                <c:pt idx="3424">
                  <c:v>2.9</c:v>
                </c:pt>
                <c:pt idx="3425">
                  <c:v>2.9</c:v>
                </c:pt>
                <c:pt idx="3426">
                  <c:v>3.8</c:v>
                </c:pt>
                <c:pt idx="3427">
                  <c:v>4.0999999999999996</c:v>
                </c:pt>
                <c:pt idx="3428">
                  <c:v>3.9</c:v>
                </c:pt>
                <c:pt idx="3429">
                  <c:v>4.7</c:v>
                </c:pt>
                <c:pt idx="3430">
                  <c:v>4.3</c:v>
                </c:pt>
                <c:pt idx="3431">
                  <c:v>2.9</c:v>
                </c:pt>
                <c:pt idx="3432">
                  <c:v>3.8</c:v>
                </c:pt>
                <c:pt idx="3433">
                  <c:v>2.9</c:v>
                </c:pt>
                <c:pt idx="3434">
                  <c:v>2.9</c:v>
                </c:pt>
                <c:pt idx="3435">
                  <c:v>2.8</c:v>
                </c:pt>
                <c:pt idx="3436">
                  <c:v>3.8</c:v>
                </c:pt>
                <c:pt idx="3437">
                  <c:v>2.9</c:v>
                </c:pt>
                <c:pt idx="3438">
                  <c:v>3.9</c:v>
                </c:pt>
                <c:pt idx="3439">
                  <c:v>3.8</c:v>
                </c:pt>
                <c:pt idx="3440">
                  <c:v>4.4000000000000004</c:v>
                </c:pt>
                <c:pt idx="3441">
                  <c:v>2.9</c:v>
                </c:pt>
                <c:pt idx="3442">
                  <c:v>3.9</c:v>
                </c:pt>
                <c:pt idx="3443">
                  <c:v>4.3</c:v>
                </c:pt>
                <c:pt idx="3444">
                  <c:v>4.4000000000000004</c:v>
                </c:pt>
                <c:pt idx="3445">
                  <c:v>3.8</c:v>
                </c:pt>
                <c:pt idx="3446">
                  <c:v>3.6</c:v>
                </c:pt>
                <c:pt idx="3447">
                  <c:v>2.9</c:v>
                </c:pt>
                <c:pt idx="3448">
                  <c:v>2.9</c:v>
                </c:pt>
                <c:pt idx="3449">
                  <c:v>3.8</c:v>
                </c:pt>
                <c:pt idx="3450">
                  <c:v>2.9</c:v>
                </c:pt>
                <c:pt idx="3451">
                  <c:v>4.4000000000000004</c:v>
                </c:pt>
                <c:pt idx="3452">
                  <c:v>4.2</c:v>
                </c:pt>
                <c:pt idx="3453">
                  <c:v>4.5</c:v>
                </c:pt>
                <c:pt idx="3454">
                  <c:v>2.9</c:v>
                </c:pt>
                <c:pt idx="3455">
                  <c:v>4.2</c:v>
                </c:pt>
                <c:pt idx="3456">
                  <c:v>2.9</c:v>
                </c:pt>
                <c:pt idx="3457">
                  <c:v>4.0999999999999996</c:v>
                </c:pt>
                <c:pt idx="3458">
                  <c:v>3.8</c:v>
                </c:pt>
                <c:pt idx="3459">
                  <c:v>3.9</c:v>
                </c:pt>
                <c:pt idx="3460">
                  <c:v>2.9</c:v>
                </c:pt>
                <c:pt idx="3461">
                  <c:v>3.9</c:v>
                </c:pt>
                <c:pt idx="3462">
                  <c:v>4.0999999999999996</c:v>
                </c:pt>
                <c:pt idx="3463">
                  <c:v>4</c:v>
                </c:pt>
                <c:pt idx="3464">
                  <c:v>4.2</c:v>
                </c:pt>
                <c:pt idx="3465">
                  <c:v>2.9</c:v>
                </c:pt>
                <c:pt idx="3466">
                  <c:v>2.9</c:v>
                </c:pt>
                <c:pt idx="3467">
                  <c:v>2.9</c:v>
                </c:pt>
                <c:pt idx="3468">
                  <c:v>4.5999999999999996</c:v>
                </c:pt>
                <c:pt idx="3469">
                  <c:v>2.9</c:v>
                </c:pt>
                <c:pt idx="3470">
                  <c:v>3.7</c:v>
                </c:pt>
                <c:pt idx="3471">
                  <c:v>2.9</c:v>
                </c:pt>
                <c:pt idx="3472">
                  <c:v>2.9</c:v>
                </c:pt>
                <c:pt idx="3473">
                  <c:v>2.9</c:v>
                </c:pt>
                <c:pt idx="3474">
                  <c:v>4.5</c:v>
                </c:pt>
                <c:pt idx="3475">
                  <c:v>2.9</c:v>
                </c:pt>
                <c:pt idx="3476">
                  <c:v>4.3</c:v>
                </c:pt>
                <c:pt idx="3477">
                  <c:v>3.4</c:v>
                </c:pt>
                <c:pt idx="3478">
                  <c:v>2.9</c:v>
                </c:pt>
                <c:pt idx="3479">
                  <c:v>2.9</c:v>
                </c:pt>
                <c:pt idx="3480">
                  <c:v>4.2</c:v>
                </c:pt>
                <c:pt idx="3481">
                  <c:v>2.9</c:v>
                </c:pt>
                <c:pt idx="3482">
                  <c:v>2.9</c:v>
                </c:pt>
                <c:pt idx="3483">
                  <c:v>2.9</c:v>
                </c:pt>
                <c:pt idx="3484">
                  <c:v>4.2</c:v>
                </c:pt>
                <c:pt idx="3485">
                  <c:v>2.9</c:v>
                </c:pt>
                <c:pt idx="3486">
                  <c:v>4.2</c:v>
                </c:pt>
                <c:pt idx="3487">
                  <c:v>4.3</c:v>
                </c:pt>
                <c:pt idx="3488">
                  <c:v>2.9</c:v>
                </c:pt>
                <c:pt idx="3489">
                  <c:v>4.3</c:v>
                </c:pt>
                <c:pt idx="3490">
                  <c:v>4</c:v>
                </c:pt>
                <c:pt idx="3491">
                  <c:v>4</c:v>
                </c:pt>
                <c:pt idx="3492">
                  <c:v>3.2</c:v>
                </c:pt>
                <c:pt idx="3493">
                  <c:v>4.0999999999999996</c:v>
                </c:pt>
                <c:pt idx="3494">
                  <c:v>4.0999999999999996</c:v>
                </c:pt>
                <c:pt idx="3495">
                  <c:v>2.9</c:v>
                </c:pt>
                <c:pt idx="3496">
                  <c:v>2.9</c:v>
                </c:pt>
                <c:pt idx="3497">
                  <c:v>4.5999999999999996</c:v>
                </c:pt>
                <c:pt idx="3498">
                  <c:v>2.9</c:v>
                </c:pt>
                <c:pt idx="3499">
                  <c:v>2.9</c:v>
                </c:pt>
                <c:pt idx="3500">
                  <c:v>2.9</c:v>
                </c:pt>
                <c:pt idx="3501">
                  <c:v>3.3</c:v>
                </c:pt>
                <c:pt idx="3502">
                  <c:v>2.9</c:v>
                </c:pt>
                <c:pt idx="3503">
                  <c:v>2.9</c:v>
                </c:pt>
                <c:pt idx="3504">
                  <c:v>2.9</c:v>
                </c:pt>
                <c:pt idx="3505">
                  <c:v>2.9</c:v>
                </c:pt>
                <c:pt idx="3506">
                  <c:v>2.9</c:v>
                </c:pt>
                <c:pt idx="3507">
                  <c:v>4.3</c:v>
                </c:pt>
                <c:pt idx="3508">
                  <c:v>2.9</c:v>
                </c:pt>
                <c:pt idx="3509">
                  <c:v>4.0999999999999996</c:v>
                </c:pt>
                <c:pt idx="3510">
                  <c:v>4.4000000000000004</c:v>
                </c:pt>
                <c:pt idx="3511">
                  <c:v>4.0999999999999996</c:v>
                </c:pt>
                <c:pt idx="3512">
                  <c:v>2.9</c:v>
                </c:pt>
                <c:pt idx="3513">
                  <c:v>3.7</c:v>
                </c:pt>
                <c:pt idx="3514">
                  <c:v>2.9</c:v>
                </c:pt>
                <c:pt idx="3515">
                  <c:v>4.2</c:v>
                </c:pt>
                <c:pt idx="3516">
                  <c:v>4</c:v>
                </c:pt>
                <c:pt idx="3517">
                  <c:v>2.9</c:v>
                </c:pt>
                <c:pt idx="3518">
                  <c:v>3.1</c:v>
                </c:pt>
                <c:pt idx="3519">
                  <c:v>2.9</c:v>
                </c:pt>
                <c:pt idx="3520">
                  <c:v>3.4</c:v>
                </c:pt>
                <c:pt idx="3521">
                  <c:v>2.9</c:v>
                </c:pt>
                <c:pt idx="3522">
                  <c:v>4.5999999999999996</c:v>
                </c:pt>
                <c:pt idx="3523">
                  <c:v>3.8</c:v>
                </c:pt>
                <c:pt idx="3524">
                  <c:v>4.0999999999999996</c:v>
                </c:pt>
                <c:pt idx="3525">
                  <c:v>2.9</c:v>
                </c:pt>
                <c:pt idx="3526">
                  <c:v>3.6</c:v>
                </c:pt>
                <c:pt idx="3527">
                  <c:v>2.9</c:v>
                </c:pt>
                <c:pt idx="3528">
                  <c:v>4</c:v>
                </c:pt>
                <c:pt idx="3529">
                  <c:v>2.9</c:v>
                </c:pt>
                <c:pt idx="3530">
                  <c:v>3.8</c:v>
                </c:pt>
                <c:pt idx="3531">
                  <c:v>3.8</c:v>
                </c:pt>
                <c:pt idx="3532">
                  <c:v>2.9</c:v>
                </c:pt>
                <c:pt idx="3533">
                  <c:v>4.4000000000000004</c:v>
                </c:pt>
                <c:pt idx="3534">
                  <c:v>3.8</c:v>
                </c:pt>
                <c:pt idx="3535">
                  <c:v>2.9</c:v>
                </c:pt>
                <c:pt idx="3536">
                  <c:v>4.5</c:v>
                </c:pt>
                <c:pt idx="3537">
                  <c:v>2.9</c:v>
                </c:pt>
                <c:pt idx="3538">
                  <c:v>4.3</c:v>
                </c:pt>
                <c:pt idx="3539">
                  <c:v>2.9</c:v>
                </c:pt>
                <c:pt idx="3540">
                  <c:v>2.9</c:v>
                </c:pt>
                <c:pt idx="3541">
                  <c:v>3.8</c:v>
                </c:pt>
                <c:pt idx="3542">
                  <c:v>4.5999999999999996</c:v>
                </c:pt>
                <c:pt idx="3543">
                  <c:v>4.0999999999999996</c:v>
                </c:pt>
                <c:pt idx="3544">
                  <c:v>3.9</c:v>
                </c:pt>
                <c:pt idx="3545">
                  <c:v>4</c:v>
                </c:pt>
                <c:pt idx="3546">
                  <c:v>2.9</c:v>
                </c:pt>
                <c:pt idx="3547">
                  <c:v>4</c:v>
                </c:pt>
                <c:pt idx="3548">
                  <c:v>4.4000000000000004</c:v>
                </c:pt>
                <c:pt idx="3549">
                  <c:v>2.9</c:v>
                </c:pt>
                <c:pt idx="3550">
                  <c:v>2.9</c:v>
                </c:pt>
                <c:pt idx="3551">
                  <c:v>3.6</c:v>
                </c:pt>
                <c:pt idx="3552">
                  <c:v>2.9</c:v>
                </c:pt>
                <c:pt idx="3553">
                  <c:v>3.2</c:v>
                </c:pt>
                <c:pt idx="3554">
                  <c:v>4.5</c:v>
                </c:pt>
                <c:pt idx="3555">
                  <c:v>2.9</c:v>
                </c:pt>
                <c:pt idx="3556">
                  <c:v>2.9</c:v>
                </c:pt>
                <c:pt idx="3557">
                  <c:v>2.9</c:v>
                </c:pt>
                <c:pt idx="3558">
                  <c:v>4</c:v>
                </c:pt>
                <c:pt idx="3559">
                  <c:v>2.9</c:v>
                </c:pt>
                <c:pt idx="3560">
                  <c:v>4.0999999999999996</c:v>
                </c:pt>
                <c:pt idx="3561">
                  <c:v>2.9</c:v>
                </c:pt>
                <c:pt idx="3562">
                  <c:v>2.9</c:v>
                </c:pt>
                <c:pt idx="3563">
                  <c:v>2.9</c:v>
                </c:pt>
                <c:pt idx="3564">
                  <c:v>2.9</c:v>
                </c:pt>
                <c:pt idx="3565">
                  <c:v>3.6</c:v>
                </c:pt>
                <c:pt idx="3566">
                  <c:v>4.0999999999999996</c:v>
                </c:pt>
                <c:pt idx="3567">
                  <c:v>4</c:v>
                </c:pt>
                <c:pt idx="3568">
                  <c:v>2.9</c:v>
                </c:pt>
                <c:pt idx="3569">
                  <c:v>3.5</c:v>
                </c:pt>
                <c:pt idx="3570">
                  <c:v>2.9</c:v>
                </c:pt>
                <c:pt idx="3571">
                  <c:v>2.9</c:v>
                </c:pt>
                <c:pt idx="3572">
                  <c:v>2.9</c:v>
                </c:pt>
                <c:pt idx="3573">
                  <c:v>4.2</c:v>
                </c:pt>
                <c:pt idx="3574">
                  <c:v>2.9</c:v>
                </c:pt>
                <c:pt idx="3575">
                  <c:v>3.4</c:v>
                </c:pt>
                <c:pt idx="3576">
                  <c:v>3.5</c:v>
                </c:pt>
                <c:pt idx="3577">
                  <c:v>4.0999999999999996</c:v>
                </c:pt>
                <c:pt idx="3578">
                  <c:v>3.9</c:v>
                </c:pt>
                <c:pt idx="3579">
                  <c:v>2.9</c:v>
                </c:pt>
                <c:pt idx="3580">
                  <c:v>3.9</c:v>
                </c:pt>
                <c:pt idx="3581">
                  <c:v>4.3</c:v>
                </c:pt>
                <c:pt idx="3582">
                  <c:v>4.5</c:v>
                </c:pt>
                <c:pt idx="3583">
                  <c:v>4.0999999999999996</c:v>
                </c:pt>
                <c:pt idx="3584">
                  <c:v>2.9</c:v>
                </c:pt>
                <c:pt idx="3585">
                  <c:v>2.9</c:v>
                </c:pt>
                <c:pt idx="3586">
                  <c:v>4</c:v>
                </c:pt>
                <c:pt idx="3587">
                  <c:v>3.5</c:v>
                </c:pt>
                <c:pt idx="3588">
                  <c:v>3.9</c:v>
                </c:pt>
                <c:pt idx="3589">
                  <c:v>3.6</c:v>
                </c:pt>
                <c:pt idx="3590">
                  <c:v>2.9</c:v>
                </c:pt>
                <c:pt idx="3591">
                  <c:v>2.9</c:v>
                </c:pt>
                <c:pt idx="3592">
                  <c:v>2.9</c:v>
                </c:pt>
                <c:pt idx="3593">
                  <c:v>4.0999999999999996</c:v>
                </c:pt>
                <c:pt idx="3594">
                  <c:v>3.6</c:v>
                </c:pt>
                <c:pt idx="3595">
                  <c:v>4.2</c:v>
                </c:pt>
                <c:pt idx="3596">
                  <c:v>2.9</c:v>
                </c:pt>
                <c:pt idx="3597">
                  <c:v>2.9</c:v>
                </c:pt>
                <c:pt idx="3598">
                  <c:v>2.9</c:v>
                </c:pt>
                <c:pt idx="3599">
                  <c:v>2.9</c:v>
                </c:pt>
                <c:pt idx="3600">
                  <c:v>2.9</c:v>
                </c:pt>
                <c:pt idx="3601">
                  <c:v>2.8</c:v>
                </c:pt>
                <c:pt idx="3602">
                  <c:v>2.9</c:v>
                </c:pt>
                <c:pt idx="3603">
                  <c:v>2.8</c:v>
                </c:pt>
                <c:pt idx="3604">
                  <c:v>2.9</c:v>
                </c:pt>
                <c:pt idx="3605">
                  <c:v>4</c:v>
                </c:pt>
                <c:pt idx="3606">
                  <c:v>2.9</c:v>
                </c:pt>
                <c:pt idx="3607">
                  <c:v>2.9</c:v>
                </c:pt>
                <c:pt idx="3608">
                  <c:v>2.9</c:v>
                </c:pt>
                <c:pt idx="3609">
                  <c:v>3.8</c:v>
                </c:pt>
                <c:pt idx="3610">
                  <c:v>2.9</c:v>
                </c:pt>
                <c:pt idx="3611">
                  <c:v>4.0999999999999996</c:v>
                </c:pt>
                <c:pt idx="3612">
                  <c:v>4.4000000000000004</c:v>
                </c:pt>
                <c:pt idx="3613">
                  <c:v>4.3</c:v>
                </c:pt>
                <c:pt idx="3614">
                  <c:v>3.6</c:v>
                </c:pt>
                <c:pt idx="3615">
                  <c:v>4.3</c:v>
                </c:pt>
                <c:pt idx="3616">
                  <c:v>4.0999999999999996</c:v>
                </c:pt>
                <c:pt idx="3617">
                  <c:v>4.0999999999999996</c:v>
                </c:pt>
                <c:pt idx="3618">
                  <c:v>3.9</c:v>
                </c:pt>
                <c:pt idx="3619">
                  <c:v>2.9</c:v>
                </c:pt>
                <c:pt idx="3620">
                  <c:v>4.4000000000000004</c:v>
                </c:pt>
                <c:pt idx="3621">
                  <c:v>2.9</c:v>
                </c:pt>
                <c:pt idx="3622">
                  <c:v>2.9</c:v>
                </c:pt>
                <c:pt idx="3623">
                  <c:v>4</c:v>
                </c:pt>
                <c:pt idx="3624">
                  <c:v>4.4000000000000004</c:v>
                </c:pt>
                <c:pt idx="3625">
                  <c:v>2.9</c:v>
                </c:pt>
                <c:pt idx="3626">
                  <c:v>3.6</c:v>
                </c:pt>
                <c:pt idx="3627">
                  <c:v>4.0999999999999996</c:v>
                </c:pt>
                <c:pt idx="3628">
                  <c:v>2.9</c:v>
                </c:pt>
                <c:pt idx="3629">
                  <c:v>2.9</c:v>
                </c:pt>
                <c:pt idx="3630">
                  <c:v>4.3</c:v>
                </c:pt>
                <c:pt idx="3631">
                  <c:v>2.9</c:v>
                </c:pt>
                <c:pt idx="3632">
                  <c:v>2.9</c:v>
                </c:pt>
                <c:pt idx="3633">
                  <c:v>2.9</c:v>
                </c:pt>
                <c:pt idx="3634">
                  <c:v>2.9</c:v>
                </c:pt>
                <c:pt idx="3635">
                  <c:v>2.9</c:v>
                </c:pt>
                <c:pt idx="3636">
                  <c:v>2.9</c:v>
                </c:pt>
                <c:pt idx="3637">
                  <c:v>4.0999999999999996</c:v>
                </c:pt>
                <c:pt idx="3638">
                  <c:v>2.9</c:v>
                </c:pt>
                <c:pt idx="3639">
                  <c:v>4.4000000000000004</c:v>
                </c:pt>
                <c:pt idx="3640">
                  <c:v>4.2</c:v>
                </c:pt>
                <c:pt idx="3641">
                  <c:v>4.4000000000000004</c:v>
                </c:pt>
                <c:pt idx="3642">
                  <c:v>2.9</c:v>
                </c:pt>
                <c:pt idx="3643">
                  <c:v>2.9</c:v>
                </c:pt>
                <c:pt idx="3644">
                  <c:v>4.3</c:v>
                </c:pt>
                <c:pt idx="3645">
                  <c:v>2.9</c:v>
                </c:pt>
                <c:pt idx="3646">
                  <c:v>4.0999999999999996</c:v>
                </c:pt>
                <c:pt idx="3647">
                  <c:v>3.5</c:v>
                </c:pt>
                <c:pt idx="3648">
                  <c:v>4.3</c:v>
                </c:pt>
                <c:pt idx="3649">
                  <c:v>4</c:v>
                </c:pt>
                <c:pt idx="3650">
                  <c:v>4.3</c:v>
                </c:pt>
                <c:pt idx="3651">
                  <c:v>2.9</c:v>
                </c:pt>
                <c:pt idx="3652">
                  <c:v>4</c:v>
                </c:pt>
                <c:pt idx="3653">
                  <c:v>3.9</c:v>
                </c:pt>
                <c:pt idx="3654">
                  <c:v>4.0999999999999996</c:v>
                </c:pt>
                <c:pt idx="3655">
                  <c:v>4.3</c:v>
                </c:pt>
                <c:pt idx="3656">
                  <c:v>4</c:v>
                </c:pt>
                <c:pt idx="3657">
                  <c:v>3.5</c:v>
                </c:pt>
                <c:pt idx="3658">
                  <c:v>3.9</c:v>
                </c:pt>
                <c:pt idx="3659">
                  <c:v>2.9</c:v>
                </c:pt>
                <c:pt idx="3660">
                  <c:v>2.9</c:v>
                </c:pt>
                <c:pt idx="3661">
                  <c:v>3.2</c:v>
                </c:pt>
                <c:pt idx="3662">
                  <c:v>2.9</c:v>
                </c:pt>
                <c:pt idx="3663">
                  <c:v>2.9</c:v>
                </c:pt>
                <c:pt idx="3664">
                  <c:v>4</c:v>
                </c:pt>
                <c:pt idx="3665">
                  <c:v>2.9</c:v>
                </c:pt>
                <c:pt idx="3666">
                  <c:v>4.3</c:v>
                </c:pt>
                <c:pt idx="3667">
                  <c:v>2.9</c:v>
                </c:pt>
                <c:pt idx="3668">
                  <c:v>2.7</c:v>
                </c:pt>
                <c:pt idx="3669">
                  <c:v>3.5</c:v>
                </c:pt>
                <c:pt idx="3670">
                  <c:v>2.9</c:v>
                </c:pt>
                <c:pt idx="3671">
                  <c:v>3.7</c:v>
                </c:pt>
                <c:pt idx="3672">
                  <c:v>2.9</c:v>
                </c:pt>
                <c:pt idx="3673">
                  <c:v>4</c:v>
                </c:pt>
                <c:pt idx="3674">
                  <c:v>4.0999999999999996</c:v>
                </c:pt>
                <c:pt idx="3675">
                  <c:v>2.9</c:v>
                </c:pt>
                <c:pt idx="3676">
                  <c:v>4.0999999999999996</c:v>
                </c:pt>
                <c:pt idx="3677">
                  <c:v>4.5</c:v>
                </c:pt>
                <c:pt idx="3678">
                  <c:v>4.5</c:v>
                </c:pt>
                <c:pt idx="3679">
                  <c:v>3.2</c:v>
                </c:pt>
                <c:pt idx="3680">
                  <c:v>4.4000000000000004</c:v>
                </c:pt>
                <c:pt idx="3681">
                  <c:v>2.9</c:v>
                </c:pt>
                <c:pt idx="3682">
                  <c:v>4.2</c:v>
                </c:pt>
                <c:pt idx="3683">
                  <c:v>4.4000000000000004</c:v>
                </c:pt>
                <c:pt idx="3684">
                  <c:v>2.9</c:v>
                </c:pt>
                <c:pt idx="3685">
                  <c:v>4.4000000000000004</c:v>
                </c:pt>
                <c:pt idx="3686">
                  <c:v>2.9</c:v>
                </c:pt>
                <c:pt idx="3687">
                  <c:v>4.3</c:v>
                </c:pt>
                <c:pt idx="3688">
                  <c:v>4.5</c:v>
                </c:pt>
                <c:pt idx="3689">
                  <c:v>4.2</c:v>
                </c:pt>
                <c:pt idx="3690">
                  <c:v>2.9</c:v>
                </c:pt>
                <c:pt idx="3691">
                  <c:v>4</c:v>
                </c:pt>
                <c:pt idx="3692">
                  <c:v>3.8</c:v>
                </c:pt>
                <c:pt idx="3693">
                  <c:v>3.7</c:v>
                </c:pt>
                <c:pt idx="3694">
                  <c:v>2.9</c:v>
                </c:pt>
                <c:pt idx="3695">
                  <c:v>4.2</c:v>
                </c:pt>
                <c:pt idx="3696">
                  <c:v>2.9</c:v>
                </c:pt>
                <c:pt idx="3697">
                  <c:v>2.9</c:v>
                </c:pt>
                <c:pt idx="3698">
                  <c:v>2.9</c:v>
                </c:pt>
                <c:pt idx="3699">
                  <c:v>2.9</c:v>
                </c:pt>
                <c:pt idx="3700">
                  <c:v>4.3</c:v>
                </c:pt>
                <c:pt idx="3701">
                  <c:v>3.8</c:v>
                </c:pt>
                <c:pt idx="3702">
                  <c:v>4.2</c:v>
                </c:pt>
                <c:pt idx="3703">
                  <c:v>2.9</c:v>
                </c:pt>
                <c:pt idx="3704">
                  <c:v>4.0999999999999996</c:v>
                </c:pt>
                <c:pt idx="3705">
                  <c:v>2.9</c:v>
                </c:pt>
                <c:pt idx="3706">
                  <c:v>2.9</c:v>
                </c:pt>
                <c:pt idx="3707">
                  <c:v>2.9</c:v>
                </c:pt>
                <c:pt idx="3708">
                  <c:v>2.9</c:v>
                </c:pt>
                <c:pt idx="3709">
                  <c:v>4.2</c:v>
                </c:pt>
                <c:pt idx="3710">
                  <c:v>4.5</c:v>
                </c:pt>
                <c:pt idx="3711">
                  <c:v>3.7</c:v>
                </c:pt>
                <c:pt idx="3712">
                  <c:v>4</c:v>
                </c:pt>
                <c:pt idx="3713">
                  <c:v>4</c:v>
                </c:pt>
                <c:pt idx="3714">
                  <c:v>2.9</c:v>
                </c:pt>
                <c:pt idx="3715">
                  <c:v>4.3</c:v>
                </c:pt>
                <c:pt idx="3716">
                  <c:v>4.2</c:v>
                </c:pt>
                <c:pt idx="3717">
                  <c:v>2.9</c:v>
                </c:pt>
                <c:pt idx="3718">
                  <c:v>2.9</c:v>
                </c:pt>
                <c:pt idx="3719">
                  <c:v>4.3</c:v>
                </c:pt>
                <c:pt idx="3720">
                  <c:v>2.9</c:v>
                </c:pt>
                <c:pt idx="3721">
                  <c:v>3.8</c:v>
                </c:pt>
                <c:pt idx="3722">
                  <c:v>3.6</c:v>
                </c:pt>
                <c:pt idx="3723">
                  <c:v>2.9</c:v>
                </c:pt>
                <c:pt idx="3724">
                  <c:v>4.0999999999999996</c:v>
                </c:pt>
                <c:pt idx="3725">
                  <c:v>2.9</c:v>
                </c:pt>
                <c:pt idx="3726">
                  <c:v>2.9</c:v>
                </c:pt>
                <c:pt idx="3727">
                  <c:v>4.0999999999999996</c:v>
                </c:pt>
                <c:pt idx="3728">
                  <c:v>2.9</c:v>
                </c:pt>
                <c:pt idx="3729">
                  <c:v>2.9</c:v>
                </c:pt>
                <c:pt idx="3730">
                  <c:v>4.2</c:v>
                </c:pt>
                <c:pt idx="3731">
                  <c:v>2.9</c:v>
                </c:pt>
                <c:pt idx="3732">
                  <c:v>3.7</c:v>
                </c:pt>
                <c:pt idx="3733">
                  <c:v>2.9</c:v>
                </c:pt>
                <c:pt idx="3734">
                  <c:v>2.9</c:v>
                </c:pt>
                <c:pt idx="3735">
                  <c:v>2.9</c:v>
                </c:pt>
                <c:pt idx="3736">
                  <c:v>4.0999999999999996</c:v>
                </c:pt>
                <c:pt idx="3737">
                  <c:v>4</c:v>
                </c:pt>
                <c:pt idx="3738">
                  <c:v>3.2</c:v>
                </c:pt>
                <c:pt idx="3739">
                  <c:v>3.8</c:v>
                </c:pt>
                <c:pt idx="3740">
                  <c:v>3.4</c:v>
                </c:pt>
                <c:pt idx="3741">
                  <c:v>3.7</c:v>
                </c:pt>
                <c:pt idx="3742">
                  <c:v>4.3</c:v>
                </c:pt>
                <c:pt idx="3743">
                  <c:v>4</c:v>
                </c:pt>
                <c:pt idx="3744">
                  <c:v>4.0999999999999996</c:v>
                </c:pt>
                <c:pt idx="3745">
                  <c:v>4.5999999999999996</c:v>
                </c:pt>
                <c:pt idx="3746">
                  <c:v>4.4000000000000004</c:v>
                </c:pt>
                <c:pt idx="3747">
                  <c:v>2.9</c:v>
                </c:pt>
                <c:pt idx="3748">
                  <c:v>4</c:v>
                </c:pt>
                <c:pt idx="3749">
                  <c:v>4.4000000000000004</c:v>
                </c:pt>
                <c:pt idx="3750">
                  <c:v>2.9</c:v>
                </c:pt>
                <c:pt idx="3751">
                  <c:v>4.2</c:v>
                </c:pt>
                <c:pt idx="3752">
                  <c:v>3.9</c:v>
                </c:pt>
                <c:pt idx="3753">
                  <c:v>4.8</c:v>
                </c:pt>
                <c:pt idx="3754">
                  <c:v>2.9</c:v>
                </c:pt>
                <c:pt idx="3755">
                  <c:v>2.9</c:v>
                </c:pt>
                <c:pt idx="3756">
                  <c:v>4.4000000000000004</c:v>
                </c:pt>
                <c:pt idx="3757">
                  <c:v>4.2</c:v>
                </c:pt>
                <c:pt idx="3758">
                  <c:v>4.0999999999999996</c:v>
                </c:pt>
                <c:pt idx="3759">
                  <c:v>2.9</c:v>
                </c:pt>
                <c:pt idx="3760">
                  <c:v>3.9</c:v>
                </c:pt>
                <c:pt idx="3761">
                  <c:v>3.9</c:v>
                </c:pt>
                <c:pt idx="3762">
                  <c:v>2.9</c:v>
                </c:pt>
                <c:pt idx="3763">
                  <c:v>2.9</c:v>
                </c:pt>
                <c:pt idx="3764">
                  <c:v>3.3</c:v>
                </c:pt>
                <c:pt idx="3765">
                  <c:v>3.8</c:v>
                </c:pt>
                <c:pt idx="3766">
                  <c:v>2.9</c:v>
                </c:pt>
                <c:pt idx="3767">
                  <c:v>4.7</c:v>
                </c:pt>
                <c:pt idx="3768">
                  <c:v>2.9</c:v>
                </c:pt>
                <c:pt idx="3769">
                  <c:v>4.3</c:v>
                </c:pt>
                <c:pt idx="3770">
                  <c:v>4.2</c:v>
                </c:pt>
                <c:pt idx="3771">
                  <c:v>4.2</c:v>
                </c:pt>
                <c:pt idx="3772">
                  <c:v>2.9</c:v>
                </c:pt>
                <c:pt idx="3773">
                  <c:v>4.2</c:v>
                </c:pt>
                <c:pt idx="3774">
                  <c:v>3.9</c:v>
                </c:pt>
                <c:pt idx="3775">
                  <c:v>2.9</c:v>
                </c:pt>
                <c:pt idx="3776">
                  <c:v>2.9</c:v>
                </c:pt>
                <c:pt idx="3777">
                  <c:v>3.1</c:v>
                </c:pt>
                <c:pt idx="3778">
                  <c:v>2.9</c:v>
                </c:pt>
                <c:pt idx="3779">
                  <c:v>2.9</c:v>
                </c:pt>
                <c:pt idx="3780">
                  <c:v>3.7</c:v>
                </c:pt>
                <c:pt idx="3781">
                  <c:v>2.9</c:v>
                </c:pt>
                <c:pt idx="3782">
                  <c:v>4.7</c:v>
                </c:pt>
                <c:pt idx="3783">
                  <c:v>2.9</c:v>
                </c:pt>
                <c:pt idx="3784">
                  <c:v>2.9</c:v>
                </c:pt>
                <c:pt idx="3785">
                  <c:v>2.9</c:v>
                </c:pt>
                <c:pt idx="3786">
                  <c:v>4.0999999999999996</c:v>
                </c:pt>
                <c:pt idx="3787">
                  <c:v>3.9</c:v>
                </c:pt>
                <c:pt idx="3788">
                  <c:v>2.9</c:v>
                </c:pt>
                <c:pt idx="3789">
                  <c:v>2.9</c:v>
                </c:pt>
                <c:pt idx="3790">
                  <c:v>2.9</c:v>
                </c:pt>
                <c:pt idx="3791">
                  <c:v>3.3</c:v>
                </c:pt>
                <c:pt idx="3792">
                  <c:v>2.9</c:v>
                </c:pt>
                <c:pt idx="3793">
                  <c:v>4.5</c:v>
                </c:pt>
                <c:pt idx="3794">
                  <c:v>2.9</c:v>
                </c:pt>
                <c:pt idx="3795">
                  <c:v>2.9</c:v>
                </c:pt>
                <c:pt idx="3796">
                  <c:v>4.3</c:v>
                </c:pt>
                <c:pt idx="3797">
                  <c:v>3.7</c:v>
                </c:pt>
                <c:pt idx="3798">
                  <c:v>2.9</c:v>
                </c:pt>
                <c:pt idx="3799">
                  <c:v>2.9</c:v>
                </c:pt>
                <c:pt idx="3800">
                  <c:v>3.8</c:v>
                </c:pt>
                <c:pt idx="3801">
                  <c:v>2.9</c:v>
                </c:pt>
                <c:pt idx="3802">
                  <c:v>4.3</c:v>
                </c:pt>
                <c:pt idx="3803">
                  <c:v>4</c:v>
                </c:pt>
                <c:pt idx="3804">
                  <c:v>2.9</c:v>
                </c:pt>
                <c:pt idx="3805">
                  <c:v>2.9</c:v>
                </c:pt>
                <c:pt idx="3806">
                  <c:v>4.0999999999999996</c:v>
                </c:pt>
                <c:pt idx="3807">
                  <c:v>4</c:v>
                </c:pt>
                <c:pt idx="3808">
                  <c:v>4.0999999999999996</c:v>
                </c:pt>
                <c:pt idx="3809">
                  <c:v>3.8</c:v>
                </c:pt>
                <c:pt idx="3810">
                  <c:v>4.3</c:v>
                </c:pt>
                <c:pt idx="3811">
                  <c:v>4.3</c:v>
                </c:pt>
                <c:pt idx="3812">
                  <c:v>2.9</c:v>
                </c:pt>
                <c:pt idx="3813">
                  <c:v>2.9</c:v>
                </c:pt>
                <c:pt idx="3814">
                  <c:v>4.4000000000000004</c:v>
                </c:pt>
                <c:pt idx="3815">
                  <c:v>4.0999999999999996</c:v>
                </c:pt>
                <c:pt idx="3816">
                  <c:v>2.9</c:v>
                </c:pt>
                <c:pt idx="3817">
                  <c:v>2.8</c:v>
                </c:pt>
                <c:pt idx="3818">
                  <c:v>4.3</c:v>
                </c:pt>
                <c:pt idx="3819">
                  <c:v>2.9</c:v>
                </c:pt>
                <c:pt idx="3820">
                  <c:v>2.9</c:v>
                </c:pt>
                <c:pt idx="3821">
                  <c:v>4.3</c:v>
                </c:pt>
                <c:pt idx="3822">
                  <c:v>4.2</c:v>
                </c:pt>
                <c:pt idx="3823">
                  <c:v>2.9</c:v>
                </c:pt>
                <c:pt idx="3824">
                  <c:v>3.7</c:v>
                </c:pt>
                <c:pt idx="3825">
                  <c:v>4</c:v>
                </c:pt>
                <c:pt idx="3826">
                  <c:v>4</c:v>
                </c:pt>
                <c:pt idx="3827">
                  <c:v>4.0999999999999996</c:v>
                </c:pt>
                <c:pt idx="3828">
                  <c:v>4.2</c:v>
                </c:pt>
                <c:pt idx="3829">
                  <c:v>4.2</c:v>
                </c:pt>
                <c:pt idx="3830">
                  <c:v>4.2</c:v>
                </c:pt>
                <c:pt idx="3831">
                  <c:v>3.3</c:v>
                </c:pt>
                <c:pt idx="3832">
                  <c:v>3.8</c:v>
                </c:pt>
                <c:pt idx="3833">
                  <c:v>3.9</c:v>
                </c:pt>
                <c:pt idx="3834">
                  <c:v>4</c:v>
                </c:pt>
                <c:pt idx="3835">
                  <c:v>4.4000000000000004</c:v>
                </c:pt>
                <c:pt idx="3836">
                  <c:v>4.3</c:v>
                </c:pt>
                <c:pt idx="3837">
                  <c:v>4.4000000000000004</c:v>
                </c:pt>
                <c:pt idx="3838">
                  <c:v>3.4</c:v>
                </c:pt>
                <c:pt idx="3839">
                  <c:v>2.9</c:v>
                </c:pt>
                <c:pt idx="3840">
                  <c:v>4.2</c:v>
                </c:pt>
                <c:pt idx="3841">
                  <c:v>4</c:v>
                </c:pt>
                <c:pt idx="3842">
                  <c:v>2.9</c:v>
                </c:pt>
                <c:pt idx="3843">
                  <c:v>4.5</c:v>
                </c:pt>
                <c:pt idx="3844">
                  <c:v>4</c:v>
                </c:pt>
                <c:pt idx="3845">
                  <c:v>2.9</c:v>
                </c:pt>
                <c:pt idx="3846">
                  <c:v>4.0999999999999996</c:v>
                </c:pt>
                <c:pt idx="3847">
                  <c:v>2.9</c:v>
                </c:pt>
                <c:pt idx="3848">
                  <c:v>2.9</c:v>
                </c:pt>
                <c:pt idx="3849">
                  <c:v>4</c:v>
                </c:pt>
                <c:pt idx="3850">
                  <c:v>2.9</c:v>
                </c:pt>
                <c:pt idx="3851">
                  <c:v>2.9</c:v>
                </c:pt>
                <c:pt idx="3852">
                  <c:v>2.9</c:v>
                </c:pt>
                <c:pt idx="3853">
                  <c:v>4.3</c:v>
                </c:pt>
                <c:pt idx="3854">
                  <c:v>2.9</c:v>
                </c:pt>
                <c:pt idx="3855">
                  <c:v>4.4000000000000004</c:v>
                </c:pt>
                <c:pt idx="3856">
                  <c:v>4.3</c:v>
                </c:pt>
                <c:pt idx="3857">
                  <c:v>4.0999999999999996</c:v>
                </c:pt>
                <c:pt idx="3858">
                  <c:v>2.9</c:v>
                </c:pt>
                <c:pt idx="3859">
                  <c:v>2.9</c:v>
                </c:pt>
                <c:pt idx="3860">
                  <c:v>2.9</c:v>
                </c:pt>
                <c:pt idx="3861">
                  <c:v>4.7</c:v>
                </c:pt>
                <c:pt idx="3862">
                  <c:v>4</c:v>
                </c:pt>
                <c:pt idx="3863">
                  <c:v>2.9</c:v>
                </c:pt>
                <c:pt idx="3864">
                  <c:v>2.9</c:v>
                </c:pt>
                <c:pt idx="3865">
                  <c:v>4.5</c:v>
                </c:pt>
                <c:pt idx="3866">
                  <c:v>2.9</c:v>
                </c:pt>
                <c:pt idx="3867">
                  <c:v>3.9</c:v>
                </c:pt>
                <c:pt idx="3868">
                  <c:v>4.4000000000000004</c:v>
                </c:pt>
                <c:pt idx="3869">
                  <c:v>2.9</c:v>
                </c:pt>
                <c:pt idx="3870">
                  <c:v>3.8</c:v>
                </c:pt>
                <c:pt idx="3871">
                  <c:v>3.8</c:v>
                </c:pt>
                <c:pt idx="3872">
                  <c:v>4.3</c:v>
                </c:pt>
                <c:pt idx="3873">
                  <c:v>4</c:v>
                </c:pt>
                <c:pt idx="3874">
                  <c:v>2.9</c:v>
                </c:pt>
                <c:pt idx="3875">
                  <c:v>4.3</c:v>
                </c:pt>
                <c:pt idx="3876">
                  <c:v>3.6</c:v>
                </c:pt>
                <c:pt idx="3877">
                  <c:v>2.9</c:v>
                </c:pt>
                <c:pt idx="3878">
                  <c:v>3.5</c:v>
                </c:pt>
                <c:pt idx="3879">
                  <c:v>2.9</c:v>
                </c:pt>
                <c:pt idx="3880">
                  <c:v>2.9</c:v>
                </c:pt>
                <c:pt idx="3881">
                  <c:v>2.9</c:v>
                </c:pt>
                <c:pt idx="3882">
                  <c:v>3.9</c:v>
                </c:pt>
                <c:pt idx="3883">
                  <c:v>3.8</c:v>
                </c:pt>
                <c:pt idx="3884">
                  <c:v>4.2</c:v>
                </c:pt>
                <c:pt idx="3885">
                  <c:v>4.0999999999999996</c:v>
                </c:pt>
                <c:pt idx="3886">
                  <c:v>4.0999999999999996</c:v>
                </c:pt>
                <c:pt idx="3887">
                  <c:v>2.9</c:v>
                </c:pt>
                <c:pt idx="3888">
                  <c:v>3.4</c:v>
                </c:pt>
                <c:pt idx="3889">
                  <c:v>2.9</c:v>
                </c:pt>
                <c:pt idx="3890">
                  <c:v>2.9</c:v>
                </c:pt>
                <c:pt idx="3891">
                  <c:v>3.8</c:v>
                </c:pt>
                <c:pt idx="3892">
                  <c:v>2.9</c:v>
                </c:pt>
                <c:pt idx="3893">
                  <c:v>5</c:v>
                </c:pt>
                <c:pt idx="3894">
                  <c:v>4.8</c:v>
                </c:pt>
                <c:pt idx="3895">
                  <c:v>2.9</c:v>
                </c:pt>
                <c:pt idx="3896">
                  <c:v>4.3</c:v>
                </c:pt>
                <c:pt idx="3897">
                  <c:v>3.7</c:v>
                </c:pt>
                <c:pt idx="3898">
                  <c:v>4.0999999999999996</c:v>
                </c:pt>
                <c:pt idx="3899">
                  <c:v>4.9000000000000004</c:v>
                </c:pt>
                <c:pt idx="3900">
                  <c:v>2.9</c:v>
                </c:pt>
                <c:pt idx="3901">
                  <c:v>4</c:v>
                </c:pt>
                <c:pt idx="3902">
                  <c:v>4.0999999999999996</c:v>
                </c:pt>
                <c:pt idx="3903">
                  <c:v>4.8</c:v>
                </c:pt>
                <c:pt idx="3904">
                  <c:v>2.9</c:v>
                </c:pt>
                <c:pt idx="3905">
                  <c:v>2.9</c:v>
                </c:pt>
                <c:pt idx="3906">
                  <c:v>3.9</c:v>
                </c:pt>
                <c:pt idx="3907">
                  <c:v>4.0999999999999996</c:v>
                </c:pt>
                <c:pt idx="3908">
                  <c:v>2.9</c:v>
                </c:pt>
                <c:pt idx="3909">
                  <c:v>2.9</c:v>
                </c:pt>
                <c:pt idx="3910">
                  <c:v>4.4000000000000004</c:v>
                </c:pt>
                <c:pt idx="3911">
                  <c:v>4.5</c:v>
                </c:pt>
                <c:pt idx="3912">
                  <c:v>4.4000000000000004</c:v>
                </c:pt>
                <c:pt idx="3913">
                  <c:v>4.3</c:v>
                </c:pt>
                <c:pt idx="3914">
                  <c:v>4.4000000000000004</c:v>
                </c:pt>
                <c:pt idx="3915">
                  <c:v>4.3</c:v>
                </c:pt>
                <c:pt idx="3916">
                  <c:v>3.4</c:v>
                </c:pt>
                <c:pt idx="3917">
                  <c:v>3.7</c:v>
                </c:pt>
                <c:pt idx="3918">
                  <c:v>3.7</c:v>
                </c:pt>
                <c:pt idx="3919">
                  <c:v>4.0999999999999996</c:v>
                </c:pt>
                <c:pt idx="3920">
                  <c:v>4.5</c:v>
                </c:pt>
                <c:pt idx="3921">
                  <c:v>2.9</c:v>
                </c:pt>
                <c:pt idx="3922">
                  <c:v>3.4</c:v>
                </c:pt>
                <c:pt idx="3923">
                  <c:v>2.9</c:v>
                </c:pt>
                <c:pt idx="3924">
                  <c:v>4.5</c:v>
                </c:pt>
                <c:pt idx="3925">
                  <c:v>3.9</c:v>
                </c:pt>
                <c:pt idx="3926">
                  <c:v>3.2</c:v>
                </c:pt>
                <c:pt idx="3927">
                  <c:v>3.9</c:v>
                </c:pt>
                <c:pt idx="3928">
                  <c:v>2.9</c:v>
                </c:pt>
                <c:pt idx="3929">
                  <c:v>3.5</c:v>
                </c:pt>
                <c:pt idx="3930">
                  <c:v>3.8</c:v>
                </c:pt>
                <c:pt idx="3931">
                  <c:v>2.9</c:v>
                </c:pt>
                <c:pt idx="3932">
                  <c:v>4.4000000000000004</c:v>
                </c:pt>
                <c:pt idx="3933">
                  <c:v>2.9</c:v>
                </c:pt>
                <c:pt idx="3934">
                  <c:v>2.9</c:v>
                </c:pt>
                <c:pt idx="3935">
                  <c:v>4.3</c:v>
                </c:pt>
                <c:pt idx="3936">
                  <c:v>2.9</c:v>
                </c:pt>
                <c:pt idx="3937">
                  <c:v>3.7</c:v>
                </c:pt>
                <c:pt idx="3938">
                  <c:v>2.9</c:v>
                </c:pt>
                <c:pt idx="3939">
                  <c:v>3.8</c:v>
                </c:pt>
                <c:pt idx="3940">
                  <c:v>2.9</c:v>
                </c:pt>
                <c:pt idx="3941">
                  <c:v>4.0999999999999996</c:v>
                </c:pt>
                <c:pt idx="3942">
                  <c:v>2.9</c:v>
                </c:pt>
                <c:pt idx="3943">
                  <c:v>4.0999999999999996</c:v>
                </c:pt>
                <c:pt idx="3944">
                  <c:v>4.3</c:v>
                </c:pt>
                <c:pt idx="3945">
                  <c:v>2.9</c:v>
                </c:pt>
                <c:pt idx="3946">
                  <c:v>3.9</c:v>
                </c:pt>
                <c:pt idx="3947">
                  <c:v>4.0999999999999996</c:v>
                </c:pt>
                <c:pt idx="3948">
                  <c:v>3.9</c:v>
                </c:pt>
                <c:pt idx="3949">
                  <c:v>2.9</c:v>
                </c:pt>
                <c:pt idx="3950">
                  <c:v>2.9</c:v>
                </c:pt>
                <c:pt idx="3951">
                  <c:v>4.2</c:v>
                </c:pt>
                <c:pt idx="3952">
                  <c:v>2.9</c:v>
                </c:pt>
                <c:pt idx="3953">
                  <c:v>4.5</c:v>
                </c:pt>
                <c:pt idx="3954">
                  <c:v>2.9</c:v>
                </c:pt>
                <c:pt idx="3955">
                  <c:v>3.7</c:v>
                </c:pt>
                <c:pt idx="3956">
                  <c:v>4.0999999999999996</c:v>
                </c:pt>
                <c:pt idx="3957">
                  <c:v>3.8</c:v>
                </c:pt>
                <c:pt idx="3958">
                  <c:v>3.7</c:v>
                </c:pt>
                <c:pt idx="3959">
                  <c:v>2.9</c:v>
                </c:pt>
                <c:pt idx="3960">
                  <c:v>4.3</c:v>
                </c:pt>
                <c:pt idx="3961">
                  <c:v>2.9</c:v>
                </c:pt>
                <c:pt idx="3962">
                  <c:v>2.9</c:v>
                </c:pt>
                <c:pt idx="3963">
                  <c:v>4.5</c:v>
                </c:pt>
                <c:pt idx="3964">
                  <c:v>3.4</c:v>
                </c:pt>
                <c:pt idx="3965">
                  <c:v>3.9</c:v>
                </c:pt>
                <c:pt idx="3966">
                  <c:v>4</c:v>
                </c:pt>
                <c:pt idx="3967">
                  <c:v>4.4000000000000004</c:v>
                </c:pt>
                <c:pt idx="3968">
                  <c:v>2.9</c:v>
                </c:pt>
                <c:pt idx="3969">
                  <c:v>2.9</c:v>
                </c:pt>
                <c:pt idx="3970">
                  <c:v>3.9</c:v>
                </c:pt>
                <c:pt idx="3971">
                  <c:v>2.9</c:v>
                </c:pt>
                <c:pt idx="3972">
                  <c:v>3.7</c:v>
                </c:pt>
                <c:pt idx="3973">
                  <c:v>4.7</c:v>
                </c:pt>
                <c:pt idx="3974">
                  <c:v>4</c:v>
                </c:pt>
                <c:pt idx="3975">
                  <c:v>2.9</c:v>
                </c:pt>
                <c:pt idx="3976">
                  <c:v>3.8</c:v>
                </c:pt>
                <c:pt idx="3977">
                  <c:v>2.9</c:v>
                </c:pt>
                <c:pt idx="3978">
                  <c:v>3.9</c:v>
                </c:pt>
                <c:pt idx="3979">
                  <c:v>2.9</c:v>
                </c:pt>
                <c:pt idx="3980">
                  <c:v>2.9</c:v>
                </c:pt>
                <c:pt idx="3981">
                  <c:v>2.9</c:v>
                </c:pt>
                <c:pt idx="3982">
                  <c:v>2.9</c:v>
                </c:pt>
                <c:pt idx="3983">
                  <c:v>2.9</c:v>
                </c:pt>
                <c:pt idx="3984">
                  <c:v>2.9</c:v>
                </c:pt>
                <c:pt idx="3985">
                  <c:v>2.9</c:v>
                </c:pt>
                <c:pt idx="3986">
                  <c:v>2.9</c:v>
                </c:pt>
                <c:pt idx="3987">
                  <c:v>2.9</c:v>
                </c:pt>
                <c:pt idx="3988">
                  <c:v>4.0999999999999996</c:v>
                </c:pt>
                <c:pt idx="3989">
                  <c:v>4.5</c:v>
                </c:pt>
                <c:pt idx="3990">
                  <c:v>2.9</c:v>
                </c:pt>
                <c:pt idx="3991">
                  <c:v>4.0999999999999996</c:v>
                </c:pt>
                <c:pt idx="3992">
                  <c:v>2.9</c:v>
                </c:pt>
                <c:pt idx="3993">
                  <c:v>4</c:v>
                </c:pt>
                <c:pt idx="3994">
                  <c:v>2.9</c:v>
                </c:pt>
                <c:pt idx="3995">
                  <c:v>2.9</c:v>
                </c:pt>
                <c:pt idx="3996">
                  <c:v>4.0999999999999996</c:v>
                </c:pt>
                <c:pt idx="3997">
                  <c:v>2.9</c:v>
                </c:pt>
                <c:pt idx="3998">
                  <c:v>2.9</c:v>
                </c:pt>
                <c:pt idx="3999">
                  <c:v>3.9</c:v>
                </c:pt>
                <c:pt idx="4000">
                  <c:v>2.9</c:v>
                </c:pt>
                <c:pt idx="4001">
                  <c:v>4.4000000000000004</c:v>
                </c:pt>
                <c:pt idx="4002">
                  <c:v>3.5</c:v>
                </c:pt>
                <c:pt idx="4003">
                  <c:v>2.9</c:v>
                </c:pt>
                <c:pt idx="4004">
                  <c:v>2.9</c:v>
                </c:pt>
                <c:pt idx="4005">
                  <c:v>4.4000000000000004</c:v>
                </c:pt>
                <c:pt idx="4006">
                  <c:v>4.7</c:v>
                </c:pt>
                <c:pt idx="4007">
                  <c:v>2.9</c:v>
                </c:pt>
                <c:pt idx="4008">
                  <c:v>2.9</c:v>
                </c:pt>
                <c:pt idx="4009">
                  <c:v>4</c:v>
                </c:pt>
                <c:pt idx="4010">
                  <c:v>4.4000000000000004</c:v>
                </c:pt>
                <c:pt idx="4011">
                  <c:v>4.5</c:v>
                </c:pt>
                <c:pt idx="4012">
                  <c:v>4.3</c:v>
                </c:pt>
                <c:pt idx="4013">
                  <c:v>3</c:v>
                </c:pt>
                <c:pt idx="4014">
                  <c:v>4.2</c:v>
                </c:pt>
                <c:pt idx="4015">
                  <c:v>2.9</c:v>
                </c:pt>
                <c:pt idx="4016">
                  <c:v>2.9</c:v>
                </c:pt>
                <c:pt idx="4017">
                  <c:v>2.9</c:v>
                </c:pt>
                <c:pt idx="4018">
                  <c:v>2.9</c:v>
                </c:pt>
                <c:pt idx="4019">
                  <c:v>2.9</c:v>
                </c:pt>
                <c:pt idx="4020">
                  <c:v>2.9</c:v>
                </c:pt>
                <c:pt idx="4021">
                  <c:v>4</c:v>
                </c:pt>
                <c:pt idx="4022">
                  <c:v>2.9</c:v>
                </c:pt>
                <c:pt idx="4023">
                  <c:v>2.9</c:v>
                </c:pt>
                <c:pt idx="4024">
                  <c:v>2.9</c:v>
                </c:pt>
                <c:pt idx="4025">
                  <c:v>4.7</c:v>
                </c:pt>
                <c:pt idx="4026">
                  <c:v>2.9</c:v>
                </c:pt>
                <c:pt idx="4027">
                  <c:v>4.3</c:v>
                </c:pt>
                <c:pt idx="4028">
                  <c:v>4.5999999999999996</c:v>
                </c:pt>
                <c:pt idx="4029">
                  <c:v>4</c:v>
                </c:pt>
                <c:pt idx="4030">
                  <c:v>4.4000000000000004</c:v>
                </c:pt>
                <c:pt idx="4031">
                  <c:v>4</c:v>
                </c:pt>
                <c:pt idx="4032">
                  <c:v>4</c:v>
                </c:pt>
                <c:pt idx="4033">
                  <c:v>3.8</c:v>
                </c:pt>
                <c:pt idx="4034">
                  <c:v>2.9</c:v>
                </c:pt>
                <c:pt idx="4035">
                  <c:v>2.9</c:v>
                </c:pt>
                <c:pt idx="4036">
                  <c:v>3.6</c:v>
                </c:pt>
                <c:pt idx="4037">
                  <c:v>4.4000000000000004</c:v>
                </c:pt>
                <c:pt idx="4038">
                  <c:v>4.0999999999999996</c:v>
                </c:pt>
                <c:pt idx="4039">
                  <c:v>3.7</c:v>
                </c:pt>
                <c:pt idx="4040">
                  <c:v>2.9</c:v>
                </c:pt>
                <c:pt idx="4041">
                  <c:v>4.5</c:v>
                </c:pt>
                <c:pt idx="4042">
                  <c:v>4.5</c:v>
                </c:pt>
                <c:pt idx="4043">
                  <c:v>2.9</c:v>
                </c:pt>
                <c:pt idx="4044">
                  <c:v>2.9</c:v>
                </c:pt>
                <c:pt idx="4045">
                  <c:v>4.3</c:v>
                </c:pt>
                <c:pt idx="4046">
                  <c:v>4.2</c:v>
                </c:pt>
                <c:pt idx="4047">
                  <c:v>4.2</c:v>
                </c:pt>
                <c:pt idx="4048">
                  <c:v>2.9</c:v>
                </c:pt>
                <c:pt idx="4049">
                  <c:v>4.2</c:v>
                </c:pt>
                <c:pt idx="4050">
                  <c:v>2.9</c:v>
                </c:pt>
                <c:pt idx="4051">
                  <c:v>3.7</c:v>
                </c:pt>
                <c:pt idx="4052">
                  <c:v>4.4000000000000004</c:v>
                </c:pt>
                <c:pt idx="4053">
                  <c:v>3.8</c:v>
                </c:pt>
                <c:pt idx="4054">
                  <c:v>4.0999999999999996</c:v>
                </c:pt>
                <c:pt idx="4055">
                  <c:v>3</c:v>
                </c:pt>
                <c:pt idx="4056">
                  <c:v>2.9</c:v>
                </c:pt>
                <c:pt idx="4057">
                  <c:v>2.9</c:v>
                </c:pt>
                <c:pt idx="4058">
                  <c:v>4.3</c:v>
                </c:pt>
                <c:pt idx="4059">
                  <c:v>2.9</c:v>
                </c:pt>
                <c:pt idx="4060">
                  <c:v>2.9</c:v>
                </c:pt>
                <c:pt idx="4061">
                  <c:v>2.9</c:v>
                </c:pt>
                <c:pt idx="4062">
                  <c:v>3.8</c:v>
                </c:pt>
                <c:pt idx="4063">
                  <c:v>3.9</c:v>
                </c:pt>
                <c:pt idx="4064">
                  <c:v>3.9</c:v>
                </c:pt>
                <c:pt idx="4065">
                  <c:v>4.0999999999999996</c:v>
                </c:pt>
                <c:pt idx="4066">
                  <c:v>4.2</c:v>
                </c:pt>
                <c:pt idx="4067">
                  <c:v>4.2</c:v>
                </c:pt>
                <c:pt idx="4068">
                  <c:v>4</c:v>
                </c:pt>
                <c:pt idx="4069">
                  <c:v>2.9</c:v>
                </c:pt>
                <c:pt idx="4070">
                  <c:v>4.0999999999999996</c:v>
                </c:pt>
                <c:pt idx="4071">
                  <c:v>2.9</c:v>
                </c:pt>
                <c:pt idx="4072">
                  <c:v>2.9</c:v>
                </c:pt>
                <c:pt idx="4073">
                  <c:v>2.9</c:v>
                </c:pt>
                <c:pt idx="4074">
                  <c:v>4.4000000000000004</c:v>
                </c:pt>
                <c:pt idx="4075">
                  <c:v>4.4000000000000004</c:v>
                </c:pt>
                <c:pt idx="4076">
                  <c:v>2.9</c:v>
                </c:pt>
                <c:pt idx="4077">
                  <c:v>3.9</c:v>
                </c:pt>
                <c:pt idx="4078">
                  <c:v>4.0999999999999996</c:v>
                </c:pt>
                <c:pt idx="4079">
                  <c:v>4</c:v>
                </c:pt>
                <c:pt idx="4080">
                  <c:v>2.9</c:v>
                </c:pt>
                <c:pt idx="4081">
                  <c:v>3.3</c:v>
                </c:pt>
                <c:pt idx="4082">
                  <c:v>4</c:v>
                </c:pt>
                <c:pt idx="4083">
                  <c:v>2.9</c:v>
                </c:pt>
                <c:pt idx="4084">
                  <c:v>4</c:v>
                </c:pt>
                <c:pt idx="4085">
                  <c:v>4.7</c:v>
                </c:pt>
                <c:pt idx="4086">
                  <c:v>2.9</c:v>
                </c:pt>
                <c:pt idx="4087">
                  <c:v>2.9</c:v>
                </c:pt>
                <c:pt idx="4088">
                  <c:v>2.9</c:v>
                </c:pt>
                <c:pt idx="4089">
                  <c:v>2.9</c:v>
                </c:pt>
                <c:pt idx="4090">
                  <c:v>2.9</c:v>
                </c:pt>
                <c:pt idx="4091">
                  <c:v>2.9</c:v>
                </c:pt>
                <c:pt idx="4092">
                  <c:v>2.9</c:v>
                </c:pt>
                <c:pt idx="4093">
                  <c:v>2.9</c:v>
                </c:pt>
                <c:pt idx="4094">
                  <c:v>4.4000000000000004</c:v>
                </c:pt>
                <c:pt idx="4095">
                  <c:v>4.5</c:v>
                </c:pt>
                <c:pt idx="4096">
                  <c:v>4.0999999999999996</c:v>
                </c:pt>
                <c:pt idx="4097">
                  <c:v>4</c:v>
                </c:pt>
                <c:pt idx="4098">
                  <c:v>4</c:v>
                </c:pt>
                <c:pt idx="4099">
                  <c:v>4.5</c:v>
                </c:pt>
                <c:pt idx="4100">
                  <c:v>4.3</c:v>
                </c:pt>
                <c:pt idx="4101">
                  <c:v>2.9</c:v>
                </c:pt>
                <c:pt idx="4102">
                  <c:v>4.0999999999999996</c:v>
                </c:pt>
                <c:pt idx="4103">
                  <c:v>4.4000000000000004</c:v>
                </c:pt>
                <c:pt idx="4104">
                  <c:v>4.0999999999999996</c:v>
                </c:pt>
                <c:pt idx="4105">
                  <c:v>2.9</c:v>
                </c:pt>
                <c:pt idx="4106">
                  <c:v>3.8</c:v>
                </c:pt>
                <c:pt idx="4107">
                  <c:v>4.2</c:v>
                </c:pt>
                <c:pt idx="4108">
                  <c:v>4.3</c:v>
                </c:pt>
                <c:pt idx="4109">
                  <c:v>4</c:v>
                </c:pt>
                <c:pt idx="4110">
                  <c:v>3.7</c:v>
                </c:pt>
                <c:pt idx="4111">
                  <c:v>2.9</c:v>
                </c:pt>
                <c:pt idx="4112">
                  <c:v>3.6</c:v>
                </c:pt>
                <c:pt idx="4113">
                  <c:v>4.2</c:v>
                </c:pt>
                <c:pt idx="4114">
                  <c:v>4.5</c:v>
                </c:pt>
                <c:pt idx="4115">
                  <c:v>4.4000000000000004</c:v>
                </c:pt>
                <c:pt idx="4116">
                  <c:v>2.9</c:v>
                </c:pt>
                <c:pt idx="4117">
                  <c:v>4.3</c:v>
                </c:pt>
                <c:pt idx="4118">
                  <c:v>4.4000000000000004</c:v>
                </c:pt>
                <c:pt idx="4119">
                  <c:v>4.2</c:v>
                </c:pt>
                <c:pt idx="4120">
                  <c:v>4.0999999999999996</c:v>
                </c:pt>
                <c:pt idx="4121">
                  <c:v>2.9</c:v>
                </c:pt>
                <c:pt idx="4122">
                  <c:v>3.2</c:v>
                </c:pt>
                <c:pt idx="4123">
                  <c:v>4.0999999999999996</c:v>
                </c:pt>
                <c:pt idx="4124">
                  <c:v>4.4000000000000004</c:v>
                </c:pt>
                <c:pt idx="4125">
                  <c:v>4.0999999999999996</c:v>
                </c:pt>
                <c:pt idx="4126">
                  <c:v>2.9</c:v>
                </c:pt>
                <c:pt idx="4127">
                  <c:v>2.9</c:v>
                </c:pt>
                <c:pt idx="4128">
                  <c:v>2.9</c:v>
                </c:pt>
                <c:pt idx="4129">
                  <c:v>3.3</c:v>
                </c:pt>
                <c:pt idx="4130">
                  <c:v>2.9</c:v>
                </c:pt>
                <c:pt idx="4131">
                  <c:v>2.9</c:v>
                </c:pt>
                <c:pt idx="4132">
                  <c:v>4</c:v>
                </c:pt>
                <c:pt idx="4133">
                  <c:v>2.9</c:v>
                </c:pt>
                <c:pt idx="4134">
                  <c:v>3.7</c:v>
                </c:pt>
                <c:pt idx="4135">
                  <c:v>2.9</c:v>
                </c:pt>
                <c:pt idx="4136">
                  <c:v>4.4000000000000004</c:v>
                </c:pt>
                <c:pt idx="4137">
                  <c:v>2.9</c:v>
                </c:pt>
                <c:pt idx="4138">
                  <c:v>3.3</c:v>
                </c:pt>
                <c:pt idx="4139">
                  <c:v>4.2</c:v>
                </c:pt>
                <c:pt idx="4140">
                  <c:v>2.9</c:v>
                </c:pt>
                <c:pt idx="4141">
                  <c:v>4.0999999999999996</c:v>
                </c:pt>
                <c:pt idx="4142">
                  <c:v>4.0999999999999996</c:v>
                </c:pt>
                <c:pt idx="4143">
                  <c:v>2.9</c:v>
                </c:pt>
                <c:pt idx="4144">
                  <c:v>4</c:v>
                </c:pt>
                <c:pt idx="4145">
                  <c:v>4</c:v>
                </c:pt>
                <c:pt idx="4146">
                  <c:v>4.3</c:v>
                </c:pt>
                <c:pt idx="4147">
                  <c:v>2.9</c:v>
                </c:pt>
                <c:pt idx="4148">
                  <c:v>4.2</c:v>
                </c:pt>
                <c:pt idx="4149">
                  <c:v>4</c:v>
                </c:pt>
                <c:pt idx="4150">
                  <c:v>2.9</c:v>
                </c:pt>
                <c:pt idx="4151">
                  <c:v>4</c:v>
                </c:pt>
                <c:pt idx="4152">
                  <c:v>2.9</c:v>
                </c:pt>
                <c:pt idx="4153">
                  <c:v>2.9</c:v>
                </c:pt>
                <c:pt idx="4154">
                  <c:v>3.6</c:v>
                </c:pt>
                <c:pt idx="4155">
                  <c:v>2.9</c:v>
                </c:pt>
                <c:pt idx="4156">
                  <c:v>4.4000000000000004</c:v>
                </c:pt>
                <c:pt idx="4157">
                  <c:v>4.2</c:v>
                </c:pt>
                <c:pt idx="4158">
                  <c:v>2.9</c:v>
                </c:pt>
                <c:pt idx="4159">
                  <c:v>2.9</c:v>
                </c:pt>
                <c:pt idx="4160">
                  <c:v>4.0999999999999996</c:v>
                </c:pt>
                <c:pt idx="4161">
                  <c:v>4.3</c:v>
                </c:pt>
                <c:pt idx="4162">
                  <c:v>4.3</c:v>
                </c:pt>
                <c:pt idx="4163">
                  <c:v>4.4000000000000004</c:v>
                </c:pt>
                <c:pt idx="4164">
                  <c:v>2.9</c:v>
                </c:pt>
                <c:pt idx="4165">
                  <c:v>4.7</c:v>
                </c:pt>
                <c:pt idx="4166">
                  <c:v>2.9</c:v>
                </c:pt>
                <c:pt idx="4167">
                  <c:v>3.6</c:v>
                </c:pt>
                <c:pt idx="4168">
                  <c:v>4.5999999999999996</c:v>
                </c:pt>
                <c:pt idx="4169">
                  <c:v>2.9</c:v>
                </c:pt>
                <c:pt idx="4170">
                  <c:v>2.9</c:v>
                </c:pt>
                <c:pt idx="4171">
                  <c:v>2.9</c:v>
                </c:pt>
                <c:pt idx="4172">
                  <c:v>2.9</c:v>
                </c:pt>
                <c:pt idx="4173">
                  <c:v>2.9</c:v>
                </c:pt>
                <c:pt idx="4174">
                  <c:v>4.3</c:v>
                </c:pt>
                <c:pt idx="4175">
                  <c:v>4.5999999999999996</c:v>
                </c:pt>
                <c:pt idx="4176">
                  <c:v>2.9</c:v>
                </c:pt>
                <c:pt idx="4177">
                  <c:v>3.3</c:v>
                </c:pt>
                <c:pt idx="4178">
                  <c:v>2.9</c:v>
                </c:pt>
                <c:pt idx="4179">
                  <c:v>4.7</c:v>
                </c:pt>
                <c:pt idx="4180">
                  <c:v>4.2</c:v>
                </c:pt>
                <c:pt idx="4181">
                  <c:v>4.0999999999999996</c:v>
                </c:pt>
                <c:pt idx="4182">
                  <c:v>2.9</c:v>
                </c:pt>
                <c:pt idx="4183">
                  <c:v>3.7</c:v>
                </c:pt>
                <c:pt idx="4184">
                  <c:v>3.5</c:v>
                </c:pt>
                <c:pt idx="4185">
                  <c:v>2.9</c:v>
                </c:pt>
                <c:pt idx="4186">
                  <c:v>2.9</c:v>
                </c:pt>
                <c:pt idx="4187">
                  <c:v>2.9</c:v>
                </c:pt>
                <c:pt idx="4188">
                  <c:v>2.9</c:v>
                </c:pt>
                <c:pt idx="4189">
                  <c:v>2.9</c:v>
                </c:pt>
                <c:pt idx="4190">
                  <c:v>4.4000000000000004</c:v>
                </c:pt>
                <c:pt idx="4191">
                  <c:v>2.9</c:v>
                </c:pt>
                <c:pt idx="4192">
                  <c:v>2.9</c:v>
                </c:pt>
                <c:pt idx="4193">
                  <c:v>4</c:v>
                </c:pt>
                <c:pt idx="4194">
                  <c:v>2.9</c:v>
                </c:pt>
                <c:pt idx="4195">
                  <c:v>3.8</c:v>
                </c:pt>
                <c:pt idx="4196">
                  <c:v>3.8</c:v>
                </c:pt>
                <c:pt idx="4197">
                  <c:v>4</c:v>
                </c:pt>
                <c:pt idx="4198">
                  <c:v>2.9</c:v>
                </c:pt>
                <c:pt idx="4199">
                  <c:v>2.9</c:v>
                </c:pt>
                <c:pt idx="4200">
                  <c:v>2.9</c:v>
                </c:pt>
                <c:pt idx="4201">
                  <c:v>4.3</c:v>
                </c:pt>
                <c:pt idx="4202">
                  <c:v>4.5999999999999996</c:v>
                </c:pt>
                <c:pt idx="4203">
                  <c:v>4.3</c:v>
                </c:pt>
                <c:pt idx="4204">
                  <c:v>3.9</c:v>
                </c:pt>
                <c:pt idx="4205">
                  <c:v>2.9</c:v>
                </c:pt>
                <c:pt idx="4206">
                  <c:v>4.7</c:v>
                </c:pt>
                <c:pt idx="4207">
                  <c:v>4.2</c:v>
                </c:pt>
                <c:pt idx="4208">
                  <c:v>2.9</c:v>
                </c:pt>
                <c:pt idx="4209">
                  <c:v>2.9</c:v>
                </c:pt>
                <c:pt idx="4210">
                  <c:v>4.4000000000000004</c:v>
                </c:pt>
                <c:pt idx="4211">
                  <c:v>2.9</c:v>
                </c:pt>
                <c:pt idx="4212">
                  <c:v>2.9</c:v>
                </c:pt>
                <c:pt idx="4213">
                  <c:v>2.9</c:v>
                </c:pt>
                <c:pt idx="4214">
                  <c:v>4</c:v>
                </c:pt>
                <c:pt idx="4215">
                  <c:v>2.9</c:v>
                </c:pt>
                <c:pt idx="4216">
                  <c:v>2.9</c:v>
                </c:pt>
                <c:pt idx="4217">
                  <c:v>4.3</c:v>
                </c:pt>
                <c:pt idx="4218">
                  <c:v>2.9</c:v>
                </c:pt>
                <c:pt idx="4219">
                  <c:v>4.5</c:v>
                </c:pt>
                <c:pt idx="4220">
                  <c:v>2.9</c:v>
                </c:pt>
                <c:pt idx="4221">
                  <c:v>4.4000000000000004</c:v>
                </c:pt>
                <c:pt idx="4222">
                  <c:v>3.8</c:v>
                </c:pt>
                <c:pt idx="4223">
                  <c:v>2.9</c:v>
                </c:pt>
                <c:pt idx="4224">
                  <c:v>4.5</c:v>
                </c:pt>
                <c:pt idx="4225">
                  <c:v>4.2</c:v>
                </c:pt>
                <c:pt idx="4226">
                  <c:v>2.9</c:v>
                </c:pt>
                <c:pt idx="4227">
                  <c:v>4.0999999999999996</c:v>
                </c:pt>
                <c:pt idx="4228">
                  <c:v>2.9</c:v>
                </c:pt>
                <c:pt idx="4229">
                  <c:v>4.5</c:v>
                </c:pt>
                <c:pt idx="4230">
                  <c:v>4.7</c:v>
                </c:pt>
                <c:pt idx="4231">
                  <c:v>4.0999999999999996</c:v>
                </c:pt>
                <c:pt idx="4232">
                  <c:v>2.9</c:v>
                </c:pt>
                <c:pt idx="4233">
                  <c:v>2.9</c:v>
                </c:pt>
                <c:pt idx="4234">
                  <c:v>4.2</c:v>
                </c:pt>
                <c:pt idx="4235">
                  <c:v>4.0999999999999996</c:v>
                </c:pt>
                <c:pt idx="4236">
                  <c:v>4.3</c:v>
                </c:pt>
                <c:pt idx="4237">
                  <c:v>4.5</c:v>
                </c:pt>
                <c:pt idx="4238">
                  <c:v>3.8</c:v>
                </c:pt>
                <c:pt idx="4239">
                  <c:v>2.9</c:v>
                </c:pt>
                <c:pt idx="4240">
                  <c:v>2.9</c:v>
                </c:pt>
                <c:pt idx="4241">
                  <c:v>4.5</c:v>
                </c:pt>
                <c:pt idx="4242">
                  <c:v>4.3</c:v>
                </c:pt>
                <c:pt idx="4243">
                  <c:v>2.9</c:v>
                </c:pt>
                <c:pt idx="4244">
                  <c:v>2.9</c:v>
                </c:pt>
                <c:pt idx="4245">
                  <c:v>2.9</c:v>
                </c:pt>
                <c:pt idx="4246">
                  <c:v>4.0999999999999996</c:v>
                </c:pt>
                <c:pt idx="4247">
                  <c:v>4</c:v>
                </c:pt>
                <c:pt idx="4248">
                  <c:v>2.9</c:v>
                </c:pt>
                <c:pt idx="4249">
                  <c:v>4.5</c:v>
                </c:pt>
                <c:pt idx="4250">
                  <c:v>4.3</c:v>
                </c:pt>
                <c:pt idx="4251">
                  <c:v>2.9</c:v>
                </c:pt>
                <c:pt idx="4252">
                  <c:v>4.2</c:v>
                </c:pt>
                <c:pt idx="4253">
                  <c:v>4.4000000000000004</c:v>
                </c:pt>
                <c:pt idx="4254">
                  <c:v>2.9</c:v>
                </c:pt>
                <c:pt idx="4255">
                  <c:v>4</c:v>
                </c:pt>
                <c:pt idx="4256">
                  <c:v>4.4000000000000004</c:v>
                </c:pt>
                <c:pt idx="4257">
                  <c:v>2.9</c:v>
                </c:pt>
                <c:pt idx="4258">
                  <c:v>4</c:v>
                </c:pt>
                <c:pt idx="4259">
                  <c:v>4</c:v>
                </c:pt>
                <c:pt idx="4260">
                  <c:v>4.0999999999999996</c:v>
                </c:pt>
                <c:pt idx="4261">
                  <c:v>4.5999999999999996</c:v>
                </c:pt>
                <c:pt idx="4262">
                  <c:v>2.9</c:v>
                </c:pt>
                <c:pt idx="4263">
                  <c:v>2.9</c:v>
                </c:pt>
                <c:pt idx="4264">
                  <c:v>4.2</c:v>
                </c:pt>
                <c:pt idx="4265">
                  <c:v>4.4000000000000004</c:v>
                </c:pt>
                <c:pt idx="4266">
                  <c:v>4.5</c:v>
                </c:pt>
                <c:pt idx="4267">
                  <c:v>2.9</c:v>
                </c:pt>
                <c:pt idx="4268">
                  <c:v>4.5999999999999996</c:v>
                </c:pt>
                <c:pt idx="4269">
                  <c:v>4.0999999999999996</c:v>
                </c:pt>
                <c:pt idx="4270">
                  <c:v>3.7</c:v>
                </c:pt>
                <c:pt idx="4271">
                  <c:v>4.0999999999999996</c:v>
                </c:pt>
                <c:pt idx="4272">
                  <c:v>4.5999999999999996</c:v>
                </c:pt>
                <c:pt idx="4273">
                  <c:v>2.9</c:v>
                </c:pt>
                <c:pt idx="4274">
                  <c:v>2.9</c:v>
                </c:pt>
                <c:pt idx="4275">
                  <c:v>4</c:v>
                </c:pt>
                <c:pt idx="4276">
                  <c:v>2.9</c:v>
                </c:pt>
                <c:pt idx="4277">
                  <c:v>3.7</c:v>
                </c:pt>
                <c:pt idx="4278">
                  <c:v>3.8</c:v>
                </c:pt>
                <c:pt idx="4279">
                  <c:v>4.2</c:v>
                </c:pt>
                <c:pt idx="4280">
                  <c:v>4.5</c:v>
                </c:pt>
                <c:pt idx="4281">
                  <c:v>3.7</c:v>
                </c:pt>
                <c:pt idx="4282">
                  <c:v>2.9</c:v>
                </c:pt>
                <c:pt idx="4283">
                  <c:v>4.4000000000000004</c:v>
                </c:pt>
                <c:pt idx="4284">
                  <c:v>3.8</c:v>
                </c:pt>
                <c:pt idx="4285">
                  <c:v>3.9</c:v>
                </c:pt>
                <c:pt idx="4286">
                  <c:v>2.9</c:v>
                </c:pt>
                <c:pt idx="4287">
                  <c:v>3.9</c:v>
                </c:pt>
                <c:pt idx="4288">
                  <c:v>2.9</c:v>
                </c:pt>
                <c:pt idx="4289">
                  <c:v>4.5999999999999996</c:v>
                </c:pt>
                <c:pt idx="4290">
                  <c:v>4.4000000000000004</c:v>
                </c:pt>
                <c:pt idx="4291">
                  <c:v>2.9</c:v>
                </c:pt>
                <c:pt idx="4292">
                  <c:v>3.3</c:v>
                </c:pt>
                <c:pt idx="4293">
                  <c:v>4.3</c:v>
                </c:pt>
                <c:pt idx="4294">
                  <c:v>3.9</c:v>
                </c:pt>
                <c:pt idx="4295">
                  <c:v>2.9</c:v>
                </c:pt>
                <c:pt idx="4296">
                  <c:v>4.2</c:v>
                </c:pt>
                <c:pt idx="4297">
                  <c:v>4.4000000000000004</c:v>
                </c:pt>
                <c:pt idx="4298">
                  <c:v>4.2</c:v>
                </c:pt>
                <c:pt idx="4299">
                  <c:v>2.9</c:v>
                </c:pt>
                <c:pt idx="4300">
                  <c:v>3.1</c:v>
                </c:pt>
                <c:pt idx="4301">
                  <c:v>4.5999999999999996</c:v>
                </c:pt>
                <c:pt idx="4302">
                  <c:v>4.2</c:v>
                </c:pt>
                <c:pt idx="4303">
                  <c:v>4.0999999999999996</c:v>
                </c:pt>
                <c:pt idx="4304">
                  <c:v>2.9</c:v>
                </c:pt>
                <c:pt idx="4305">
                  <c:v>3.9</c:v>
                </c:pt>
                <c:pt idx="4306">
                  <c:v>2.9</c:v>
                </c:pt>
                <c:pt idx="4307">
                  <c:v>4.2</c:v>
                </c:pt>
                <c:pt idx="4308">
                  <c:v>4.2</c:v>
                </c:pt>
                <c:pt idx="4309">
                  <c:v>2.9</c:v>
                </c:pt>
                <c:pt idx="4310">
                  <c:v>2.9</c:v>
                </c:pt>
                <c:pt idx="4311">
                  <c:v>2.9</c:v>
                </c:pt>
                <c:pt idx="4312">
                  <c:v>2.9</c:v>
                </c:pt>
                <c:pt idx="4313">
                  <c:v>4.2</c:v>
                </c:pt>
                <c:pt idx="4314">
                  <c:v>2.9</c:v>
                </c:pt>
                <c:pt idx="4315">
                  <c:v>4.2</c:v>
                </c:pt>
                <c:pt idx="4316">
                  <c:v>2.9</c:v>
                </c:pt>
                <c:pt idx="4317">
                  <c:v>3.2</c:v>
                </c:pt>
                <c:pt idx="4318">
                  <c:v>2.9</c:v>
                </c:pt>
                <c:pt idx="4319">
                  <c:v>4.3</c:v>
                </c:pt>
                <c:pt idx="4320">
                  <c:v>2.9</c:v>
                </c:pt>
                <c:pt idx="4321">
                  <c:v>3.8</c:v>
                </c:pt>
                <c:pt idx="4322">
                  <c:v>4.4000000000000004</c:v>
                </c:pt>
                <c:pt idx="4323">
                  <c:v>4.3</c:v>
                </c:pt>
                <c:pt idx="4324">
                  <c:v>2.9</c:v>
                </c:pt>
                <c:pt idx="4325">
                  <c:v>4.4000000000000004</c:v>
                </c:pt>
                <c:pt idx="4326">
                  <c:v>3.8</c:v>
                </c:pt>
                <c:pt idx="4327">
                  <c:v>4.4000000000000004</c:v>
                </c:pt>
                <c:pt idx="4328">
                  <c:v>4.5</c:v>
                </c:pt>
                <c:pt idx="4329">
                  <c:v>2.9</c:v>
                </c:pt>
                <c:pt idx="4330">
                  <c:v>2.9</c:v>
                </c:pt>
                <c:pt idx="4331">
                  <c:v>4.3</c:v>
                </c:pt>
                <c:pt idx="4332">
                  <c:v>3.9</c:v>
                </c:pt>
                <c:pt idx="4333">
                  <c:v>2.9</c:v>
                </c:pt>
                <c:pt idx="4334">
                  <c:v>2.9</c:v>
                </c:pt>
                <c:pt idx="4335">
                  <c:v>2.9</c:v>
                </c:pt>
                <c:pt idx="4336">
                  <c:v>3.7</c:v>
                </c:pt>
                <c:pt idx="4337">
                  <c:v>3.9</c:v>
                </c:pt>
                <c:pt idx="4338">
                  <c:v>4</c:v>
                </c:pt>
                <c:pt idx="4339">
                  <c:v>4.0999999999999996</c:v>
                </c:pt>
                <c:pt idx="4340">
                  <c:v>4.4000000000000004</c:v>
                </c:pt>
                <c:pt idx="4341">
                  <c:v>2.9</c:v>
                </c:pt>
                <c:pt idx="4342">
                  <c:v>2.9</c:v>
                </c:pt>
                <c:pt idx="4343">
                  <c:v>3.8</c:v>
                </c:pt>
                <c:pt idx="4344">
                  <c:v>4</c:v>
                </c:pt>
                <c:pt idx="4345">
                  <c:v>2.9</c:v>
                </c:pt>
                <c:pt idx="4346">
                  <c:v>2.9</c:v>
                </c:pt>
                <c:pt idx="4347">
                  <c:v>4.7</c:v>
                </c:pt>
                <c:pt idx="4348">
                  <c:v>2.9</c:v>
                </c:pt>
                <c:pt idx="4349">
                  <c:v>4.3</c:v>
                </c:pt>
                <c:pt idx="4350">
                  <c:v>4.0999999999999996</c:v>
                </c:pt>
                <c:pt idx="4351">
                  <c:v>3</c:v>
                </c:pt>
                <c:pt idx="4352">
                  <c:v>4.5</c:v>
                </c:pt>
                <c:pt idx="4353">
                  <c:v>4.4000000000000004</c:v>
                </c:pt>
                <c:pt idx="4354">
                  <c:v>2.9</c:v>
                </c:pt>
                <c:pt idx="4355">
                  <c:v>4.2</c:v>
                </c:pt>
                <c:pt idx="4356">
                  <c:v>2.9</c:v>
                </c:pt>
                <c:pt idx="4357">
                  <c:v>4.2</c:v>
                </c:pt>
                <c:pt idx="4358">
                  <c:v>2.9</c:v>
                </c:pt>
                <c:pt idx="4359">
                  <c:v>4.2</c:v>
                </c:pt>
                <c:pt idx="4360">
                  <c:v>4.0999999999999996</c:v>
                </c:pt>
                <c:pt idx="4361">
                  <c:v>4.5</c:v>
                </c:pt>
                <c:pt idx="4362">
                  <c:v>4.3</c:v>
                </c:pt>
                <c:pt idx="4363">
                  <c:v>4.7</c:v>
                </c:pt>
                <c:pt idx="4364">
                  <c:v>3.9</c:v>
                </c:pt>
                <c:pt idx="4365">
                  <c:v>2.9</c:v>
                </c:pt>
                <c:pt idx="4366">
                  <c:v>4.5999999999999996</c:v>
                </c:pt>
                <c:pt idx="4367">
                  <c:v>4.4000000000000004</c:v>
                </c:pt>
                <c:pt idx="4368">
                  <c:v>4.3</c:v>
                </c:pt>
                <c:pt idx="4369">
                  <c:v>4.2</c:v>
                </c:pt>
                <c:pt idx="4370">
                  <c:v>3.9</c:v>
                </c:pt>
                <c:pt idx="4371">
                  <c:v>4.3</c:v>
                </c:pt>
                <c:pt idx="4372">
                  <c:v>2.9</c:v>
                </c:pt>
                <c:pt idx="4373">
                  <c:v>4.2</c:v>
                </c:pt>
                <c:pt idx="4374">
                  <c:v>4.3</c:v>
                </c:pt>
                <c:pt idx="4375">
                  <c:v>4.3</c:v>
                </c:pt>
                <c:pt idx="4376">
                  <c:v>4.2</c:v>
                </c:pt>
                <c:pt idx="4377">
                  <c:v>4.0999999999999996</c:v>
                </c:pt>
                <c:pt idx="4378">
                  <c:v>2.9</c:v>
                </c:pt>
                <c:pt idx="4379">
                  <c:v>4.0999999999999996</c:v>
                </c:pt>
                <c:pt idx="4380">
                  <c:v>3.8</c:v>
                </c:pt>
                <c:pt idx="4381">
                  <c:v>3.8</c:v>
                </c:pt>
                <c:pt idx="4382">
                  <c:v>3.4</c:v>
                </c:pt>
                <c:pt idx="4383">
                  <c:v>3.5</c:v>
                </c:pt>
                <c:pt idx="4384">
                  <c:v>4.4000000000000004</c:v>
                </c:pt>
                <c:pt idx="4385">
                  <c:v>4.5</c:v>
                </c:pt>
                <c:pt idx="4386">
                  <c:v>2.9</c:v>
                </c:pt>
                <c:pt idx="4387">
                  <c:v>2.9</c:v>
                </c:pt>
                <c:pt idx="4388">
                  <c:v>4.4000000000000004</c:v>
                </c:pt>
                <c:pt idx="4389">
                  <c:v>3.6</c:v>
                </c:pt>
                <c:pt idx="4390">
                  <c:v>4.4000000000000004</c:v>
                </c:pt>
                <c:pt idx="4391">
                  <c:v>3.8</c:v>
                </c:pt>
                <c:pt idx="4392">
                  <c:v>2.9</c:v>
                </c:pt>
                <c:pt idx="4393">
                  <c:v>2.9</c:v>
                </c:pt>
                <c:pt idx="4394">
                  <c:v>2.9</c:v>
                </c:pt>
                <c:pt idx="4395">
                  <c:v>4.3</c:v>
                </c:pt>
                <c:pt idx="4396">
                  <c:v>4.0999999999999996</c:v>
                </c:pt>
                <c:pt idx="4397">
                  <c:v>4.5</c:v>
                </c:pt>
                <c:pt idx="4398">
                  <c:v>2.9</c:v>
                </c:pt>
                <c:pt idx="4399">
                  <c:v>2.9</c:v>
                </c:pt>
                <c:pt idx="4400">
                  <c:v>2.9</c:v>
                </c:pt>
                <c:pt idx="4401">
                  <c:v>3.1</c:v>
                </c:pt>
                <c:pt idx="4402">
                  <c:v>2.9</c:v>
                </c:pt>
                <c:pt idx="4403">
                  <c:v>4.5</c:v>
                </c:pt>
                <c:pt idx="4404">
                  <c:v>2.9</c:v>
                </c:pt>
                <c:pt idx="4405">
                  <c:v>2.9</c:v>
                </c:pt>
                <c:pt idx="4406">
                  <c:v>3.7</c:v>
                </c:pt>
                <c:pt idx="4407">
                  <c:v>2.9</c:v>
                </c:pt>
                <c:pt idx="4408">
                  <c:v>2.9</c:v>
                </c:pt>
                <c:pt idx="4409">
                  <c:v>2.9</c:v>
                </c:pt>
                <c:pt idx="4410">
                  <c:v>2.9</c:v>
                </c:pt>
                <c:pt idx="4411">
                  <c:v>4.0999999999999996</c:v>
                </c:pt>
                <c:pt idx="4412">
                  <c:v>4.3</c:v>
                </c:pt>
                <c:pt idx="4413">
                  <c:v>2.9</c:v>
                </c:pt>
                <c:pt idx="4414">
                  <c:v>4.4000000000000004</c:v>
                </c:pt>
                <c:pt idx="4415">
                  <c:v>2.9</c:v>
                </c:pt>
                <c:pt idx="4416">
                  <c:v>2.9</c:v>
                </c:pt>
                <c:pt idx="4417">
                  <c:v>4.3</c:v>
                </c:pt>
                <c:pt idx="4418">
                  <c:v>4.0999999999999996</c:v>
                </c:pt>
                <c:pt idx="4419">
                  <c:v>4.5</c:v>
                </c:pt>
                <c:pt idx="4420">
                  <c:v>4</c:v>
                </c:pt>
                <c:pt idx="4421">
                  <c:v>2.9</c:v>
                </c:pt>
                <c:pt idx="4422">
                  <c:v>2.9</c:v>
                </c:pt>
                <c:pt idx="4423">
                  <c:v>2.9</c:v>
                </c:pt>
                <c:pt idx="4424">
                  <c:v>2.9</c:v>
                </c:pt>
                <c:pt idx="4425">
                  <c:v>2.9</c:v>
                </c:pt>
                <c:pt idx="4426">
                  <c:v>4.0999999999999996</c:v>
                </c:pt>
                <c:pt idx="4427">
                  <c:v>4.3</c:v>
                </c:pt>
                <c:pt idx="4428">
                  <c:v>2.9</c:v>
                </c:pt>
                <c:pt idx="4429">
                  <c:v>2.9</c:v>
                </c:pt>
                <c:pt idx="4430">
                  <c:v>4.3</c:v>
                </c:pt>
                <c:pt idx="4431">
                  <c:v>2.9</c:v>
                </c:pt>
                <c:pt idx="4432">
                  <c:v>2.9</c:v>
                </c:pt>
                <c:pt idx="4433">
                  <c:v>2.9</c:v>
                </c:pt>
                <c:pt idx="4434">
                  <c:v>2.9</c:v>
                </c:pt>
                <c:pt idx="4435">
                  <c:v>3.8</c:v>
                </c:pt>
                <c:pt idx="4436">
                  <c:v>2.9</c:v>
                </c:pt>
                <c:pt idx="4437">
                  <c:v>2.9</c:v>
                </c:pt>
                <c:pt idx="4438">
                  <c:v>2.9</c:v>
                </c:pt>
                <c:pt idx="4439">
                  <c:v>2.9</c:v>
                </c:pt>
                <c:pt idx="4440">
                  <c:v>4.0999999999999996</c:v>
                </c:pt>
                <c:pt idx="4441">
                  <c:v>2.9</c:v>
                </c:pt>
                <c:pt idx="4442">
                  <c:v>2.9</c:v>
                </c:pt>
                <c:pt idx="4443">
                  <c:v>2.9</c:v>
                </c:pt>
                <c:pt idx="4444">
                  <c:v>2.9</c:v>
                </c:pt>
                <c:pt idx="4445">
                  <c:v>2.9</c:v>
                </c:pt>
                <c:pt idx="4446">
                  <c:v>2.9</c:v>
                </c:pt>
                <c:pt idx="4447">
                  <c:v>3.7</c:v>
                </c:pt>
                <c:pt idx="4448">
                  <c:v>2.9</c:v>
                </c:pt>
                <c:pt idx="4449">
                  <c:v>2.9</c:v>
                </c:pt>
                <c:pt idx="4450">
                  <c:v>2.9</c:v>
                </c:pt>
                <c:pt idx="4451">
                  <c:v>2.9</c:v>
                </c:pt>
                <c:pt idx="4452">
                  <c:v>2.9</c:v>
                </c:pt>
                <c:pt idx="4453">
                  <c:v>2.9</c:v>
                </c:pt>
                <c:pt idx="4454">
                  <c:v>2.9</c:v>
                </c:pt>
                <c:pt idx="4455">
                  <c:v>2.9</c:v>
                </c:pt>
                <c:pt idx="4456">
                  <c:v>4.0999999999999996</c:v>
                </c:pt>
                <c:pt idx="4457">
                  <c:v>2.9</c:v>
                </c:pt>
                <c:pt idx="4458">
                  <c:v>3.7</c:v>
                </c:pt>
                <c:pt idx="4459">
                  <c:v>4.3</c:v>
                </c:pt>
                <c:pt idx="4460">
                  <c:v>2.9</c:v>
                </c:pt>
                <c:pt idx="4461">
                  <c:v>2.9</c:v>
                </c:pt>
                <c:pt idx="4462">
                  <c:v>2.9</c:v>
                </c:pt>
                <c:pt idx="4463">
                  <c:v>2.9</c:v>
                </c:pt>
                <c:pt idx="4464">
                  <c:v>3</c:v>
                </c:pt>
                <c:pt idx="4465">
                  <c:v>4.0999999999999996</c:v>
                </c:pt>
                <c:pt idx="4466">
                  <c:v>2.9</c:v>
                </c:pt>
                <c:pt idx="4467">
                  <c:v>4</c:v>
                </c:pt>
                <c:pt idx="4468">
                  <c:v>4</c:v>
                </c:pt>
                <c:pt idx="4469">
                  <c:v>4.0999999999999996</c:v>
                </c:pt>
                <c:pt idx="4470">
                  <c:v>4.2</c:v>
                </c:pt>
                <c:pt idx="4471">
                  <c:v>4</c:v>
                </c:pt>
                <c:pt idx="4472">
                  <c:v>2.9</c:v>
                </c:pt>
                <c:pt idx="4473">
                  <c:v>4.3</c:v>
                </c:pt>
                <c:pt idx="4474">
                  <c:v>2.9</c:v>
                </c:pt>
                <c:pt idx="4475">
                  <c:v>2.9</c:v>
                </c:pt>
                <c:pt idx="4476">
                  <c:v>4.0999999999999996</c:v>
                </c:pt>
                <c:pt idx="4477">
                  <c:v>3.9</c:v>
                </c:pt>
                <c:pt idx="4478">
                  <c:v>2.9</c:v>
                </c:pt>
                <c:pt idx="4479">
                  <c:v>4</c:v>
                </c:pt>
                <c:pt idx="4480">
                  <c:v>2.9</c:v>
                </c:pt>
                <c:pt idx="4481">
                  <c:v>2.9</c:v>
                </c:pt>
                <c:pt idx="4482">
                  <c:v>4</c:v>
                </c:pt>
                <c:pt idx="4483">
                  <c:v>4.0999999999999996</c:v>
                </c:pt>
                <c:pt idx="4484">
                  <c:v>2.9</c:v>
                </c:pt>
                <c:pt idx="4485">
                  <c:v>2.9</c:v>
                </c:pt>
                <c:pt idx="4486">
                  <c:v>2.9</c:v>
                </c:pt>
                <c:pt idx="4487">
                  <c:v>2.9</c:v>
                </c:pt>
                <c:pt idx="4488">
                  <c:v>2.9</c:v>
                </c:pt>
                <c:pt idx="4489">
                  <c:v>2.9</c:v>
                </c:pt>
                <c:pt idx="4490">
                  <c:v>2.9</c:v>
                </c:pt>
                <c:pt idx="4491">
                  <c:v>4.3</c:v>
                </c:pt>
                <c:pt idx="4492">
                  <c:v>2.9</c:v>
                </c:pt>
                <c:pt idx="4493">
                  <c:v>4.0999999999999996</c:v>
                </c:pt>
                <c:pt idx="4494">
                  <c:v>2.9</c:v>
                </c:pt>
                <c:pt idx="4495">
                  <c:v>2.9</c:v>
                </c:pt>
                <c:pt idx="4496">
                  <c:v>2.9</c:v>
                </c:pt>
                <c:pt idx="4497">
                  <c:v>2.9</c:v>
                </c:pt>
                <c:pt idx="4498">
                  <c:v>3.8</c:v>
                </c:pt>
                <c:pt idx="4499">
                  <c:v>2.9</c:v>
                </c:pt>
                <c:pt idx="4500">
                  <c:v>3.7</c:v>
                </c:pt>
                <c:pt idx="4501">
                  <c:v>3.2</c:v>
                </c:pt>
                <c:pt idx="4502">
                  <c:v>2.9</c:v>
                </c:pt>
                <c:pt idx="4503">
                  <c:v>3.7</c:v>
                </c:pt>
                <c:pt idx="4504">
                  <c:v>4.4000000000000004</c:v>
                </c:pt>
                <c:pt idx="4505">
                  <c:v>3.6</c:v>
                </c:pt>
                <c:pt idx="4506">
                  <c:v>2.9</c:v>
                </c:pt>
                <c:pt idx="4507">
                  <c:v>4.5999999999999996</c:v>
                </c:pt>
                <c:pt idx="4508">
                  <c:v>2.9</c:v>
                </c:pt>
                <c:pt idx="4509">
                  <c:v>2.9</c:v>
                </c:pt>
                <c:pt idx="4510">
                  <c:v>3.9</c:v>
                </c:pt>
                <c:pt idx="4511">
                  <c:v>2.9</c:v>
                </c:pt>
                <c:pt idx="4512">
                  <c:v>2.9</c:v>
                </c:pt>
                <c:pt idx="4513">
                  <c:v>2.9</c:v>
                </c:pt>
                <c:pt idx="4514">
                  <c:v>4.2</c:v>
                </c:pt>
                <c:pt idx="4515">
                  <c:v>3.3</c:v>
                </c:pt>
                <c:pt idx="4516">
                  <c:v>2.9</c:v>
                </c:pt>
                <c:pt idx="4517">
                  <c:v>2.9</c:v>
                </c:pt>
                <c:pt idx="4518">
                  <c:v>4.4000000000000004</c:v>
                </c:pt>
                <c:pt idx="4519">
                  <c:v>2.9</c:v>
                </c:pt>
                <c:pt idx="4520">
                  <c:v>2.9</c:v>
                </c:pt>
                <c:pt idx="4521">
                  <c:v>2.9</c:v>
                </c:pt>
                <c:pt idx="4522">
                  <c:v>4.3</c:v>
                </c:pt>
                <c:pt idx="4523">
                  <c:v>4.5</c:v>
                </c:pt>
                <c:pt idx="4524">
                  <c:v>4.4000000000000004</c:v>
                </c:pt>
                <c:pt idx="4525">
                  <c:v>2.9</c:v>
                </c:pt>
                <c:pt idx="4526">
                  <c:v>3.7</c:v>
                </c:pt>
                <c:pt idx="4527">
                  <c:v>4.2</c:v>
                </c:pt>
                <c:pt idx="4528">
                  <c:v>4.3</c:v>
                </c:pt>
                <c:pt idx="4529">
                  <c:v>2.9</c:v>
                </c:pt>
                <c:pt idx="4530">
                  <c:v>3.8</c:v>
                </c:pt>
                <c:pt idx="4531">
                  <c:v>2.9</c:v>
                </c:pt>
                <c:pt idx="4532">
                  <c:v>4.3</c:v>
                </c:pt>
                <c:pt idx="4533">
                  <c:v>2.9</c:v>
                </c:pt>
                <c:pt idx="4534">
                  <c:v>2.9</c:v>
                </c:pt>
                <c:pt idx="4535">
                  <c:v>2.9</c:v>
                </c:pt>
                <c:pt idx="4536">
                  <c:v>2.9</c:v>
                </c:pt>
                <c:pt idx="4537">
                  <c:v>4.0999999999999996</c:v>
                </c:pt>
                <c:pt idx="4538">
                  <c:v>4.3</c:v>
                </c:pt>
                <c:pt idx="4539">
                  <c:v>3.9</c:v>
                </c:pt>
                <c:pt idx="4540">
                  <c:v>2.9</c:v>
                </c:pt>
                <c:pt idx="4541">
                  <c:v>3.8</c:v>
                </c:pt>
                <c:pt idx="4542">
                  <c:v>2.9</c:v>
                </c:pt>
                <c:pt idx="4543">
                  <c:v>2.9</c:v>
                </c:pt>
                <c:pt idx="4544">
                  <c:v>2.9</c:v>
                </c:pt>
                <c:pt idx="4545">
                  <c:v>2.9</c:v>
                </c:pt>
                <c:pt idx="4546">
                  <c:v>4</c:v>
                </c:pt>
                <c:pt idx="4547">
                  <c:v>3.3</c:v>
                </c:pt>
                <c:pt idx="4548">
                  <c:v>4.0999999999999996</c:v>
                </c:pt>
                <c:pt idx="4549">
                  <c:v>4.7</c:v>
                </c:pt>
                <c:pt idx="4550">
                  <c:v>3.8</c:v>
                </c:pt>
                <c:pt idx="4551">
                  <c:v>3.9</c:v>
                </c:pt>
                <c:pt idx="4552">
                  <c:v>4.0999999999999996</c:v>
                </c:pt>
                <c:pt idx="4553">
                  <c:v>2.9</c:v>
                </c:pt>
                <c:pt idx="4554">
                  <c:v>4.0999999999999996</c:v>
                </c:pt>
                <c:pt idx="4555">
                  <c:v>2.9</c:v>
                </c:pt>
                <c:pt idx="4556">
                  <c:v>2.9</c:v>
                </c:pt>
                <c:pt idx="4557">
                  <c:v>4.3</c:v>
                </c:pt>
                <c:pt idx="4558">
                  <c:v>2.9</c:v>
                </c:pt>
                <c:pt idx="4559">
                  <c:v>4.2</c:v>
                </c:pt>
                <c:pt idx="4560">
                  <c:v>4.5999999999999996</c:v>
                </c:pt>
                <c:pt idx="4561">
                  <c:v>2.9</c:v>
                </c:pt>
                <c:pt idx="4562">
                  <c:v>2.9</c:v>
                </c:pt>
                <c:pt idx="4563">
                  <c:v>2.9</c:v>
                </c:pt>
                <c:pt idx="4564">
                  <c:v>2.9</c:v>
                </c:pt>
                <c:pt idx="4565">
                  <c:v>4.3</c:v>
                </c:pt>
                <c:pt idx="4566">
                  <c:v>4.2</c:v>
                </c:pt>
                <c:pt idx="4567">
                  <c:v>2.9</c:v>
                </c:pt>
                <c:pt idx="4568">
                  <c:v>2.9</c:v>
                </c:pt>
                <c:pt idx="4569">
                  <c:v>2.9</c:v>
                </c:pt>
                <c:pt idx="4570">
                  <c:v>2.9</c:v>
                </c:pt>
                <c:pt idx="4571">
                  <c:v>2.9</c:v>
                </c:pt>
                <c:pt idx="4572">
                  <c:v>2.9</c:v>
                </c:pt>
                <c:pt idx="4573">
                  <c:v>2.9</c:v>
                </c:pt>
                <c:pt idx="4574">
                  <c:v>4.4000000000000004</c:v>
                </c:pt>
                <c:pt idx="4575">
                  <c:v>4.0999999999999996</c:v>
                </c:pt>
                <c:pt idx="4576">
                  <c:v>2.9</c:v>
                </c:pt>
                <c:pt idx="4577">
                  <c:v>4.4000000000000004</c:v>
                </c:pt>
                <c:pt idx="4578">
                  <c:v>3.2</c:v>
                </c:pt>
                <c:pt idx="4579">
                  <c:v>2.9</c:v>
                </c:pt>
                <c:pt idx="4580">
                  <c:v>3.2</c:v>
                </c:pt>
                <c:pt idx="4581">
                  <c:v>4.5</c:v>
                </c:pt>
                <c:pt idx="4582">
                  <c:v>2.9</c:v>
                </c:pt>
                <c:pt idx="4583">
                  <c:v>2.9</c:v>
                </c:pt>
                <c:pt idx="4584">
                  <c:v>2.9</c:v>
                </c:pt>
                <c:pt idx="4585">
                  <c:v>4</c:v>
                </c:pt>
                <c:pt idx="4586">
                  <c:v>2.9</c:v>
                </c:pt>
                <c:pt idx="4587">
                  <c:v>4.3</c:v>
                </c:pt>
                <c:pt idx="4588">
                  <c:v>2.9</c:v>
                </c:pt>
                <c:pt idx="4589">
                  <c:v>2.9</c:v>
                </c:pt>
                <c:pt idx="4590">
                  <c:v>2.9</c:v>
                </c:pt>
                <c:pt idx="4591">
                  <c:v>4.8</c:v>
                </c:pt>
                <c:pt idx="4592">
                  <c:v>2.9</c:v>
                </c:pt>
                <c:pt idx="4593">
                  <c:v>2.9</c:v>
                </c:pt>
                <c:pt idx="4594">
                  <c:v>2.9</c:v>
                </c:pt>
                <c:pt idx="4595">
                  <c:v>4.0999999999999996</c:v>
                </c:pt>
                <c:pt idx="4596">
                  <c:v>2.9</c:v>
                </c:pt>
                <c:pt idx="4597">
                  <c:v>2.9</c:v>
                </c:pt>
                <c:pt idx="4598">
                  <c:v>2.9</c:v>
                </c:pt>
                <c:pt idx="4599">
                  <c:v>2.9</c:v>
                </c:pt>
                <c:pt idx="4600">
                  <c:v>2.9</c:v>
                </c:pt>
                <c:pt idx="4601">
                  <c:v>2.9</c:v>
                </c:pt>
                <c:pt idx="4602">
                  <c:v>2.9</c:v>
                </c:pt>
                <c:pt idx="4603">
                  <c:v>2.9</c:v>
                </c:pt>
                <c:pt idx="4604">
                  <c:v>3.3</c:v>
                </c:pt>
                <c:pt idx="4605">
                  <c:v>2.9</c:v>
                </c:pt>
                <c:pt idx="4606">
                  <c:v>2.9</c:v>
                </c:pt>
                <c:pt idx="4607">
                  <c:v>3.9</c:v>
                </c:pt>
                <c:pt idx="4608">
                  <c:v>2.9</c:v>
                </c:pt>
                <c:pt idx="4609">
                  <c:v>4</c:v>
                </c:pt>
                <c:pt idx="4610">
                  <c:v>2.9</c:v>
                </c:pt>
                <c:pt idx="4611">
                  <c:v>2.9</c:v>
                </c:pt>
                <c:pt idx="4612">
                  <c:v>2.9</c:v>
                </c:pt>
                <c:pt idx="4613">
                  <c:v>2.9</c:v>
                </c:pt>
                <c:pt idx="4614">
                  <c:v>4.2</c:v>
                </c:pt>
                <c:pt idx="4615">
                  <c:v>4.3</c:v>
                </c:pt>
                <c:pt idx="4616">
                  <c:v>3.7</c:v>
                </c:pt>
                <c:pt idx="4617">
                  <c:v>2.9</c:v>
                </c:pt>
                <c:pt idx="4618">
                  <c:v>2.9</c:v>
                </c:pt>
                <c:pt idx="4619">
                  <c:v>4.2</c:v>
                </c:pt>
                <c:pt idx="4620">
                  <c:v>2.9</c:v>
                </c:pt>
                <c:pt idx="4621">
                  <c:v>2.9</c:v>
                </c:pt>
                <c:pt idx="4622">
                  <c:v>4</c:v>
                </c:pt>
                <c:pt idx="4623">
                  <c:v>3.8</c:v>
                </c:pt>
                <c:pt idx="4624">
                  <c:v>4</c:v>
                </c:pt>
                <c:pt idx="4625">
                  <c:v>2.9</c:v>
                </c:pt>
                <c:pt idx="4626">
                  <c:v>3.5</c:v>
                </c:pt>
                <c:pt idx="4627">
                  <c:v>4.3</c:v>
                </c:pt>
                <c:pt idx="4628">
                  <c:v>3.9</c:v>
                </c:pt>
                <c:pt idx="4629">
                  <c:v>4.0999999999999996</c:v>
                </c:pt>
                <c:pt idx="4630">
                  <c:v>4.0999999999999996</c:v>
                </c:pt>
                <c:pt idx="4631">
                  <c:v>2.9</c:v>
                </c:pt>
                <c:pt idx="4632">
                  <c:v>4</c:v>
                </c:pt>
                <c:pt idx="4633">
                  <c:v>2.9</c:v>
                </c:pt>
                <c:pt idx="4634">
                  <c:v>2.9</c:v>
                </c:pt>
                <c:pt idx="4635">
                  <c:v>2.9</c:v>
                </c:pt>
                <c:pt idx="4636">
                  <c:v>3.5</c:v>
                </c:pt>
                <c:pt idx="4637">
                  <c:v>2.9</c:v>
                </c:pt>
                <c:pt idx="4638">
                  <c:v>4.0999999999999996</c:v>
                </c:pt>
                <c:pt idx="4639">
                  <c:v>2.9</c:v>
                </c:pt>
                <c:pt idx="4640">
                  <c:v>2.9</c:v>
                </c:pt>
                <c:pt idx="4641">
                  <c:v>2.9</c:v>
                </c:pt>
                <c:pt idx="4642">
                  <c:v>4.2</c:v>
                </c:pt>
                <c:pt idx="4643">
                  <c:v>4.2</c:v>
                </c:pt>
                <c:pt idx="4644">
                  <c:v>4.3</c:v>
                </c:pt>
                <c:pt idx="4645">
                  <c:v>2.9</c:v>
                </c:pt>
                <c:pt idx="4646">
                  <c:v>2.9</c:v>
                </c:pt>
                <c:pt idx="4647">
                  <c:v>2.9</c:v>
                </c:pt>
                <c:pt idx="4648">
                  <c:v>3.8</c:v>
                </c:pt>
                <c:pt idx="4649">
                  <c:v>4</c:v>
                </c:pt>
                <c:pt idx="4650">
                  <c:v>2.9</c:v>
                </c:pt>
                <c:pt idx="4651">
                  <c:v>2.9</c:v>
                </c:pt>
                <c:pt idx="4652">
                  <c:v>4.4000000000000004</c:v>
                </c:pt>
                <c:pt idx="4653">
                  <c:v>2.9</c:v>
                </c:pt>
                <c:pt idx="4654">
                  <c:v>2.9</c:v>
                </c:pt>
                <c:pt idx="4655">
                  <c:v>4.0999999999999996</c:v>
                </c:pt>
                <c:pt idx="4656">
                  <c:v>2.9</c:v>
                </c:pt>
                <c:pt idx="4657">
                  <c:v>4.3</c:v>
                </c:pt>
                <c:pt idx="4658">
                  <c:v>2.9</c:v>
                </c:pt>
                <c:pt idx="4659">
                  <c:v>4.0999999999999996</c:v>
                </c:pt>
                <c:pt idx="4660">
                  <c:v>2.9</c:v>
                </c:pt>
                <c:pt idx="4661">
                  <c:v>4.2</c:v>
                </c:pt>
                <c:pt idx="4662">
                  <c:v>2.9</c:v>
                </c:pt>
                <c:pt idx="4663">
                  <c:v>2.8</c:v>
                </c:pt>
                <c:pt idx="4664">
                  <c:v>4.0999999999999996</c:v>
                </c:pt>
                <c:pt idx="4665">
                  <c:v>4</c:v>
                </c:pt>
                <c:pt idx="4666">
                  <c:v>2.9</c:v>
                </c:pt>
                <c:pt idx="4667">
                  <c:v>3.9</c:v>
                </c:pt>
                <c:pt idx="4668">
                  <c:v>2.9</c:v>
                </c:pt>
                <c:pt idx="4669">
                  <c:v>4.4000000000000004</c:v>
                </c:pt>
                <c:pt idx="4670">
                  <c:v>3.8</c:v>
                </c:pt>
                <c:pt idx="4671">
                  <c:v>4.3</c:v>
                </c:pt>
                <c:pt idx="4672">
                  <c:v>2.9</c:v>
                </c:pt>
                <c:pt idx="4673">
                  <c:v>2.9</c:v>
                </c:pt>
                <c:pt idx="4674">
                  <c:v>2.9</c:v>
                </c:pt>
                <c:pt idx="4675">
                  <c:v>2.9</c:v>
                </c:pt>
                <c:pt idx="4676">
                  <c:v>2.9</c:v>
                </c:pt>
                <c:pt idx="4677">
                  <c:v>2.9</c:v>
                </c:pt>
                <c:pt idx="4678">
                  <c:v>4.2</c:v>
                </c:pt>
                <c:pt idx="4679">
                  <c:v>3.2</c:v>
                </c:pt>
                <c:pt idx="4680">
                  <c:v>2.9</c:v>
                </c:pt>
                <c:pt idx="4681">
                  <c:v>2.9</c:v>
                </c:pt>
                <c:pt idx="4682">
                  <c:v>2.9</c:v>
                </c:pt>
                <c:pt idx="4683">
                  <c:v>2.9</c:v>
                </c:pt>
                <c:pt idx="4684">
                  <c:v>2.9</c:v>
                </c:pt>
                <c:pt idx="4685">
                  <c:v>4</c:v>
                </c:pt>
                <c:pt idx="4686">
                  <c:v>2.9</c:v>
                </c:pt>
                <c:pt idx="4687">
                  <c:v>2.9</c:v>
                </c:pt>
                <c:pt idx="4688">
                  <c:v>2.9</c:v>
                </c:pt>
                <c:pt idx="4689">
                  <c:v>2.9</c:v>
                </c:pt>
                <c:pt idx="4690">
                  <c:v>4.0999999999999996</c:v>
                </c:pt>
                <c:pt idx="4691">
                  <c:v>4</c:v>
                </c:pt>
                <c:pt idx="4692">
                  <c:v>3.8</c:v>
                </c:pt>
                <c:pt idx="4693">
                  <c:v>2.9</c:v>
                </c:pt>
                <c:pt idx="4694">
                  <c:v>2.9</c:v>
                </c:pt>
                <c:pt idx="4695">
                  <c:v>2.9</c:v>
                </c:pt>
                <c:pt idx="4696">
                  <c:v>4.4000000000000004</c:v>
                </c:pt>
                <c:pt idx="4697">
                  <c:v>2.9</c:v>
                </c:pt>
                <c:pt idx="4698">
                  <c:v>2.9</c:v>
                </c:pt>
                <c:pt idx="4699">
                  <c:v>2.9</c:v>
                </c:pt>
                <c:pt idx="4700">
                  <c:v>4.5999999999999996</c:v>
                </c:pt>
                <c:pt idx="4701">
                  <c:v>2.9</c:v>
                </c:pt>
                <c:pt idx="4702">
                  <c:v>2.9</c:v>
                </c:pt>
                <c:pt idx="4703">
                  <c:v>3.6</c:v>
                </c:pt>
                <c:pt idx="4704">
                  <c:v>2.9</c:v>
                </c:pt>
                <c:pt idx="4705">
                  <c:v>4.2</c:v>
                </c:pt>
                <c:pt idx="4706">
                  <c:v>2.9</c:v>
                </c:pt>
                <c:pt idx="4707">
                  <c:v>4.4000000000000004</c:v>
                </c:pt>
                <c:pt idx="4708">
                  <c:v>3.8</c:v>
                </c:pt>
                <c:pt idx="4709">
                  <c:v>2.9</c:v>
                </c:pt>
                <c:pt idx="4710">
                  <c:v>3.9</c:v>
                </c:pt>
                <c:pt idx="4711">
                  <c:v>3.9</c:v>
                </c:pt>
                <c:pt idx="4712">
                  <c:v>2.9</c:v>
                </c:pt>
                <c:pt idx="4713">
                  <c:v>4.5</c:v>
                </c:pt>
                <c:pt idx="4714">
                  <c:v>2.9</c:v>
                </c:pt>
                <c:pt idx="4715">
                  <c:v>4.5999999999999996</c:v>
                </c:pt>
                <c:pt idx="4716">
                  <c:v>2.9</c:v>
                </c:pt>
                <c:pt idx="4717">
                  <c:v>4.4000000000000004</c:v>
                </c:pt>
                <c:pt idx="4718">
                  <c:v>2.9</c:v>
                </c:pt>
                <c:pt idx="4719">
                  <c:v>3.9</c:v>
                </c:pt>
                <c:pt idx="4720">
                  <c:v>4.0999999999999996</c:v>
                </c:pt>
                <c:pt idx="4721">
                  <c:v>4.4000000000000004</c:v>
                </c:pt>
                <c:pt idx="4722">
                  <c:v>4.3</c:v>
                </c:pt>
                <c:pt idx="4723">
                  <c:v>4.3</c:v>
                </c:pt>
                <c:pt idx="4724">
                  <c:v>4.2</c:v>
                </c:pt>
                <c:pt idx="4725">
                  <c:v>3.8</c:v>
                </c:pt>
                <c:pt idx="4726">
                  <c:v>4</c:v>
                </c:pt>
                <c:pt idx="4727">
                  <c:v>3.7</c:v>
                </c:pt>
                <c:pt idx="4728">
                  <c:v>4.2</c:v>
                </c:pt>
                <c:pt idx="4729">
                  <c:v>3.4</c:v>
                </c:pt>
                <c:pt idx="4730">
                  <c:v>2.9</c:v>
                </c:pt>
                <c:pt idx="4731">
                  <c:v>4.3</c:v>
                </c:pt>
                <c:pt idx="4732">
                  <c:v>4.5</c:v>
                </c:pt>
                <c:pt idx="4733">
                  <c:v>4</c:v>
                </c:pt>
                <c:pt idx="4734">
                  <c:v>2.9</c:v>
                </c:pt>
                <c:pt idx="4735">
                  <c:v>2.9</c:v>
                </c:pt>
                <c:pt idx="4736">
                  <c:v>4.9000000000000004</c:v>
                </c:pt>
                <c:pt idx="4737">
                  <c:v>2.9</c:v>
                </c:pt>
                <c:pt idx="4738">
                  <c:v>2.9</c:v>
                </c:pt>
                <c:pt idx="4739">
                  <c:v>2.9</c:v>
                </c:pt>
                <c:pt idx="4740">
                  <c:v>2.9</c:v>
                </c:pt>
                <c:pt idx="4741">
                  <c:v>4.3</c:v>
                </c:pt>
                <c:pt idx="4742">
                  <c:v>2.9</c:v>
                </c:pt>
                <c:pt idx="4743">
                  <c:v>4.0999999999999996</c:v>
                </c:pt>
                <c:pt idx="4744">
                  <c:v>4.3</c:v>
                </c:pt>
                <c:pt idx="4745">
                  <c:v>4.0999999999999996</c:v>
                </c:pt>
                <c:pt idx="4746">
                  <c:v>4.5</c:v>
                </c:pt>
                <c:pt idx="4747">
                  <c:v>2.9</c:v>
                </c:pt>
                <c:pt idx="4748">
                  <c:v>4.0999999999999996</c:v>
                </c:pt>
                <c:pt idx="4749">
                  <c:v>4.2</c:v>
                </c:pt>
                <c:pt idx="4750">
                  <c:v>4</c:v>
                </c:pt>
                <c:pt idx="4751">
                  <c:v>4.4000000000000004</c:v>
                </c:pt>
                <c:pt idx="4752">
                  <c:v>4</c:v>
                </c:pt>
                <c:pt idx="4753">
                  <c:v>2.9</c:v>
                </c:pt>
                <c:pt idx="4754">
                  <c:v>2.9</c:v>
                </c:pt>
                <c:pt idx="4755">
                  <c:v>2.9</c:v>
                </c:pt>
                <c:pt idx="4756">
                  <c:v>3.2</c:v>
                </c:pt>
                <c:pt idx="4757">
                  <c:v>2.9</c:v>
                </c:pt>
                <c:pt idx="4758">
                  <c:v>2.9</c:v>
                </c:pt>
                <c:pt idx="4759">
                  <c:v>3.3</c:v>
                </c:pt>
                <c:pt idx="4760">
                  <c:v>2.9</c:v>
                </c:pt>
                <c:pt idx="4761">
                  <c:v>2.9</c:v>
                </c:pt>
                <c:pt idx="4762">
                  <c:v>4.7</c:v>
                </c:pt>
                <c:pt idx="4763">
                  <c:v>4.2</c:v>
                </c:pt>
                <c:pt idx="4764">
                  <c:v>4.4000000000000004</c:v>
                </c:pt>
                <c:pt idx="4765">
                  <c:v>4.3</c:v>
                </c:pt>
                <c:pt idx="4766">
                  <c:v>2.9</c:v>
                </c:pt>
                <c:pt idx="4767">
                  <c:v>2.9</c:v>
                </c:pt>
                <c:pt idx="4768">
                  <c:v>3.9</c:v>
                </c:pt>
                <c:pt idx="4769">
                  <c:v>4.5</c:v>
                </c:pt>
                <c:pt idx="4770">
                  <c:v>2.9</c:v>
                </c:pt>
                <c:pt idx="4771">
                  <c:v>2.9</c:v>
                </c:pt>
                <c:pt idx="4772">
                  <c:v>4.2</c:v>
                </c:pt>
                <c:pt idx="4773">
                  <c:v>2.9</c:v>
                </c:pt>
                <c:pt idx="4774">
                  <c:v>2.9</c:v>
                </c:pt>
                <c:pt idx="4775">
                  <c:v>4.0999999999999996</c:v>
                </c:pt>
                <c:pt idx="4776">
                  <c:v>2.9</c:v>
                </c:pt>
                <c:pt idx="4777">
                  <c:v>3.9</c:v>
                </c:pt>
                <c:pt idx="4778">
                  <c:v>4.3</c:v>
                </c:pt>
                <c:pt idx="4779">
                  <c:v>2.9</c:v>
                </c:pt>
                <c:pt idx="4780">
                  <c:v>2.9</c:v>
                </c:pt>
                <c:pt idx="4781">
                  <c:v>2.9</c:v>
                </c:pt>
                <c:pt idx="4782">
                  <c:v>3</c:v>
                </c:pt>
                <c:pt idx="4783">
                  <c:v>2.9</c:v>
                </c:pt>
                <c:pt idx="4784">
                  <c:v>4.0999999999999996</c:v>
                </c:pt>
                <c:pt idx="4785">
                  <c:v>2.9</c:v>
                </c:pt>
                <c:pt idx="4786">
                  <c:v>4.2</c:v>
                </c:pt>
                <c:pt idx="4787">
                  <c:v>2.9</c:v>
                </c:pt>
                <c:pt idx="4788">
                  <c:v>3.9</c:v>
                </c:pt>
                <c:pt idx="4789">
                  <c:v>2.9</c:v>
                </c:pt>
                <c:pt idx="4790">
                  <c:v>4.0999999999999996</c:v>
                </c:pt>
                <c:pt idx="4791">
                  <c:v>2.9</c:v>
                </c:pt>
                <c:pt idx="4792">
                  <c:v>2.9</c:v>
                </c:pt>
                <c:pt idx="4793">
                  <c:v>2.9</c:v>
                </c:pt>
                <c:pt idx="4794">
                  <c:v>4.7</c:v>
                </c:pt>
                <c:pt idx="4795">
                  <c:v>4.0999999999999996</c:v>
                </c:pt>
                <c:pt idx="4796">
                  <c:v>2.7</c:v>
                </c:pt>
                <c:pt idx="4797">
                  <c:v>2.9</c:v>
                </c:pt>
                <c:pt idx="4798">
                  <c:v>3.9</c:v>
                </c:pt>
                <c:pt idx="4799">
                  <c:v>2.9</c:v>
                </c:pt>
                <c:pt idx="4800">
                  <c:v>2.9</c:v>
                </c:pt>
                <c:pt idx="4801">
                  <c:v>4.5999999999999996</c:v>
                </c:pt>
                <c:pt idx="4802">
                  <c:v>4.2</c:v>
                </c:pt>
                <c:pt idx="4803">
                  <c:v>2.9</c:v>
                </c:pt>
                <c:pt idx="4804">
                  <c:v>2.9</c:v>
                </c:pt>
                <c:pt idx="4805">
                  <c:v>2.9</c:v>
                </c:pt>
                <c:pt idx="4806">
                  <c:v>4.5</c:v>
                </c:pt>
                <c:pt idx="4807">
                  <c:v>4.4000000000000004</c:v>
                </c:pt>
                <c:pt idx="4808">
                  <c:v>3.7</c:v>
                </c:pt>
                <c:pt idx="4809">
                  <c:v>4.5</c:v>
                </c:pt>
                <c:pt idx="4810">
                  <c:v>2.9</c:v>
                </c:pt>
                <c:pt idx="4811">
                  <c:v>4.4000000000000004</c:v>
                </c:pt>
                <c:pt idx="4812">
                  <c:v>3.8</c:v>
                </c:pt>
                <c:pt idx="4813">
                  <c:v>3.4</c:v>
                </c:pt>
                <c:pt idx="4814">
                  <c:v>3.9</c:v>
                </c:pt>
                <c:pt idx="4815">
                  <c:v>4.3</c:v>
                </c:pt>
                <c:pt idx="4816">
                  <c:v>2.9</c:v>
                </c:pt>
                <c:pt idx="4817">
                  <c:v>2.9</c:v>
                </c:pt>
                <c:pt idx="4818">
                  <c:v>2.9</c:v>
                </c:pt>
                <c:pt idx="4819">
                  <c:v>4.2</c:v>
                </c:pt>
                <c:pt idx="4820">
                  <c:v>2.9</c:v>
                </c:pt>
                <c:pt idx="4821">
                  <c:v>2.9</c:v>
                </c:pt>
                <c:pt idx="4822">
                  <c:v>2.9</c:v>
                </c:pt>
                <c:pt idx="4823">
                  <c:v>4.2</c:v>
                </c:pt>
                <c:pt idx="4824">
                  <c:v>4</c:v>
                </c:pt>
                <c:pt idx="4825">
                  <c:v>4.0999999999999996</c:v>
                </c:pt>
                <c:pt idx="4826">
                  <c:v>2.9</c:v>
                </c:pt>
                <c:pt idx="4827">
                  <c:v>2</c:v>
                </c:pt>
                <c:pt idx="4828">
                  <c:v>2.9</c:v>
                </c:pt>
                <c:pt idx="4829">
                  <c:v>2.9</c:v>
                </c:pt>
                <c:pt idx="4830">
                  <c:v>3.2</c:v>
                </c:pt>
                <c:pt idx="4831">
                  <c:v>3.3</c:v>
                </c:pt>
                <c:pt idx="4832">
                  <c:v>3.1</c:v>
                </c:pt>
                <c:pt idx="4833">
                  <c:v>2.9</c:v>
                </c:pt>
                <c:pt idx="4834">
                  <c:v>2.9</c:v>
                </c:pt>
                <c:pt idx="4835">
                  <c:v>2.9</c:v>
                </c:pt>
                <c:pt idx="4836">
                  <c:v>2.9</c:v>
                </c:pt>
                <c:pt idx="4837">
                  <c:v>2.9</c:v>
                </c:pt>
                <c:pt idx="4838">
                  <c:v>2.9</c:v>
                </c:pt>
                <c:pt idx="4839">
                  <c:v>4.5</c:v>
                </c:pt>
                <c:pt idx="4840">
                  <c:v>2.9</c:v>
                </c:pt>
                <c:pt idx="4841">
                  <c:v>2.9</c:v>
                </c:pt>
                <c:pt idx="4842">
                  <c:v>2.9</c:v>
                </c:pt>
                <c:pt idx="4843">
                  <c:v>3.9</c:v>
                </c:pt>
                <c:pt idx="4844">
                  <c:v>4.0999999999999996</c:v>
                </c:pt>
                <c:pt idx="4845">
                  <c:v>2.9</c:v>
                </c:pt>
                <c:pt idx="4846">
                  <c:v>4</c:v>
                </c:pt>
                <c:pt idx="4847">
                  <c:v>3.9</c:v>
                </c:pt>
                <c:pt idx="4848">
                  <c:v>2.9</c:v>
                </c:pt>
                <c:pt idx="4849">
                  <c:v>4.4000000000000004</c:v>
                </c:pt>
                <c:pt idx="4850">
                  <c:v>3.3</c:v>
                </c:pt>
                <c:pt idx="4851">
                  <c:v>2.9</c:v>
                </c:pt>
                <c:pt idx="4852">
                  <c:v>3.9</c:v>
                </c:pt>
                <c:pt idx="4853">
                  <c:v>4.3</c:v>
                </c:pt>
                <c:pt idx="4854">
                  <c:v>2.9</c:v>
                </c:pt>
                <c:pt idx="4855">
                  <c:v>2.9</c:v>
                </c:pt>
                <c:pt idx="4856">
                  <c:v>3.9</c:v>
                </c:pt>
                <c:pt idx="4857">
                  <c:v>2.9</c:v>
                </c:pt>
                <c:pt idx="4858">
                  <c:v>3.8</c:v>
                </c:pt>
                <c:pt idx="4859">
                  <c:v>2.9</c:v>
                </c:pt>
                <c:pt idx="4860">
                  <c:v>2.9</c:v>
                </c:pt>
                <c:pt idx="4861">
                  <c:v>2.9</c:v>
                </c:pt>
                <c:pt idx="4862">
                  <c:v>2.9</c:v>
                </c:pt>
                <c:pt idx="4863">
                  <c:v>2.9</c:v>
                </c:pt>
                <c:pt idx="4864">
                  <c:v>4.2</c:v>
                </c:pt>
                <c:pt idx="4865">
                  <c:v>3.9</c:v>
                </c:pt>
                <c:pt idx="4866">
                  <c:v>3.7</c:v>
                </c:pt>
                <c:pt idx="4867">
                  <c:v>2.9</c:v>
                </c:pt>
                <c:pt idx="4868">
                  <c:v>4.2</c:v>
                </c:pt>
                <c:pt idx="4869">
                  <c:v>2.9</c:v>
                </c:pt>
                <c:pt idx="4870">
                  <c:v>4.4000000000000004</c:v>
                </c:pt>
                <c:pt idx="4871">
                  <c:v>2.9</c:v>
                </c:pt>
                <c:pt idx="4872">
                  <c:v>4.2</c:v>
                </c:pt>
                <c:pt idx="4873">
                  <c:v>2.9</c:v>
                </c:pt>
                <c:pt idx="4874">
                  <c:v>4</c:v>
                </c:pt>
                <c:pt idx="4875">
                  <c:v>2.9</c:v>
                </c:pt>
                <c:pt idx="4876">
                  <c:v>3.8</c:v>
                </c:pt>
                <c:pt idx="4877">
                  <c:v>3.9</c:v>
                </c:pt>
                <c:pt idx="4878">
                  <c:v>4.0999999999999996</c:v>
                </c:pt>
                <c:pt idx="4879">
                  <c:v>2.9</c:v>
                </c:pt>
                <c:pt idx="4880">
                  <c:v>4</c:v>
                </c:pt>
                <c:pt idx="4881">
                  <c:v>3.8</c:v>
                </c:pt>
                <c:pt idx="4882">
                  <c:v>3.6</c:v>
                </c:pt>
                <c:pt idx="4883">
                  <c:v>4.2</c:v>
                </c:pt>
                <c:pt idx="4884">
                  <c:v>4.3</c:v>
                </c:pt>
                <c:pt idx="4885">
                  <c:v>2.9</c:v>
                </c:pt>
                <c:pt idx="4886">
                  <c:v>3.9</c:v>
                </c:pt>
                <c:pt idx="4887">
                  <c:v>2.9</c:v>
                </c:pt>
                <c:pt idx="4888">
                  <c:v>4.0999999999999996</c:v>
                </c:pt>
                <c:pt idx="4889">
                  <c:v>3.6</c:v>
                </c:pt>
                <c:pt idx="4890">
                  <c:v>2.9</c:v>
                </c:pt>
                <c:pt idx="4891">
                  <c:v>2.9</c:v>
                </c:pt>
                <c:pt idx="4892">
                  <c:v>4.2</c:v>
                </c:pt>
                <c:pt idx="4893">
                  <c:v>2.9</c:v>
                </c:pt>
                <c:pt idx="4894">
                  <c:v>2.9</c:v>
                </c:pt>
                <c:pt idx="4895">
                  <c:v>4.3</c:v>
                </c:pt>
                <c:pt idx="4896">
                  <c:v>2.9</c:v>
                </c:pt>
                <c:pt idx="4897">
                  <c:v>3.9</c:v>
                </c:pt>
                <c:pt idx="4898">
                  <c:v>2.9</c:v>
                </c:pt>
                <c:pt idx="4899">
                  <c:v>2.9</c:v>
                </c:pt>
                <c:pt idx="4900">
                  <c:v>2.9</c:v>
                </c:pt>
                <c:pt idx="4901">
                  <c:v>2.9</c:v>
                </c:pt>
                <c:pt idx="4902">
                  <c:v>3.9</c:v>
                </c:pt>
                <c:pt idx="4903">
                  <c:v>2.9</c:v>
                </c:pt>
                <c:pt idx="4904">
                  <c:v>2.9</c:v>
                </c:pt>
                <c:pt idx="4905">
                  <c:v>3.3</c:v>
                </c:pt>
                <c:pt idx="4906">
                  <c:v>2.9</c:v>
                </c:pt>
                <c:pt idx="4907">
                  <c:v>4.3</c:v>
                </c:pt>
                <c:pt idx="4908">
                  <c:v>2.9</c:v>
                </c:pt>
                <c:pt idx="4909">
                  <c:v>4</c:v>
                </c:pt>
                <c:pt idx="4910">
                  <c:v>2.9</c:v>
                </c:pt>
                <c:pt idx="4911">
                  <c:v>4.5999999999999996</c:v>
                </c:pt>
                <c:pt idx="4912">
                  <c:v>2.9</c:v>
                </c:pt>
                <c:pt idx="4913">
                  <c:v>2.9</c:v>
                </c:pt>
                <c:pt idx="4914">
                  <c:v>2.9</c:v>
                </c:pt>
                <c:pt idx="4915">
                  <c:v>2.9</c:v>
                </c:pt>
                <c:pt idx="4916">
                  <c:v>2.9</c:v>
                </c:pt>
                <c:pt idx="4917">
                  <c:v>2.9</c:v>
                </c:pt>
                <c:pt idx="4918">
                  <c:v>2.9</c:v>
                </c:pt>
                <c:pt idx="4919">
                  <c:v>4</c:v>
                </c:pt>
                <c:pt idx="4920">
                  <c:v>2.9</c:v>
                </c:pt>
                <c:pt idx="4921">
                  <c:v>2.9</c:v>
                </c:pt>
                <c:pt idx="4922">
                  <c:v>4.0999999999999996</c:v>
                </c:pt>
                <c:pt idx="4923">
                  <c:v>3.7</c:v>
                </c:pt>
                <c:pt idx="4924">
                  <c:v>2.9</c:v>
                </c:pt>
                <c:pt idx="4925">
                  <c:v>4.0999999999999996</c:v>
                </c:pt>
                <c:pt idx="4926">
                  <c:v>4.5999999999999996</c:v>
                </c:pt>
                <c:pt idx="4927">
                  <c:v>2.9</c:v>
                </c:pt>
                <c:pt idx="4928">
                  <c:v>2.9</c:v>
                </c:pt>
                <c:pt idx="4929">
                  <c:v>4.0999999999999996</c:v>
                </c:pt>
                <c:pt idx="4930">
                  <c:v>2.9</c:v>
                </c:pt>
                <c:pt idx="4931">
                  <c:v>4.4000000000000004</c:v>
                </c:pt>
                <c:pt idx="4932">
                  <c:v>4.4000000000000004</c:v>
                </c:pt>
                <c:pt idx="4933">
                  <c:v>2.9</c:v>
                </c:pt>
                <c:pt idx="4934">
                  <c:v>4.5</c:v>
                </c:pt>
                <c:pt idx="4935">
                  <c:v>2.9</c:v>
                </c:pt>
                <c:pt idx="4936">
                  <c:v>2.9</c:v>
                </c:pt>
                <c:pt idx="4937">
                  <c:v>2.9</c:v>
                </c:pt>
                <c:pt idx="4938">
                  <c:v>2.9</c:v>
                </c:pt>
                <c:pt idx="4939">
                  <c:v>2.9</c:v>
                </c:pt>
                <c:pt idx="4940">
                  <c:v>3.9</c:v>
                </c:pt>
                <c:pt idx="4941">
                  <c:v>2.9</c:v>
                </c:pt>
                <c:pt idx="4942">
                  <c:v>4.3</c:v>
                </c:pt>
                <c:pt idx="4943">
                  <c:v>2.9</c:v>
                </c:pt>
                <c:pt idx="4944">
                  <c:v>4.2</c:v>
                </c:pt>
                <c:pt idx="4945">
                  <c:v>4.4000000000000004</c:v>
                </c:pt>
                <c:pt idx="4946">
                  <c:v>2.9</c:v>
                </c:pt>
                <c:pt idx="4947">
                  <c:v>2.9</c:v>
                </c:pt>
                <c:pt idx="4948">
                  <c:v>4</c:v>
                </c:pt>
                <c:pt idx="4949">
                  <c:v>2.9</c:v>
                </c:pt>
                <c:pt idx="4950">
                  <c:v>3.9</c:v>
                </c:pt>
                <c:pt idx="4951">
                  <c:v>2.9</c:v>
                </c:pt>
                <c:pt idx="4952">
                  <c:v>2.2000000000000002</c:v>
                </c:pt>
                <c:pt idx="4953">
                  <c:v>2.9</c:v>
                </c:pt>
                <c:pt idx="4954">
                  <c:v>2.9</c:v>
                </c:pt>
                <c:pt idx="4955">
                  <c:v>4.2</c:v>
                </c:pt>
                <c:pt idx="4956">
                  <c:v>2.9</c:v>
                </c:pt>
                <c:pt idx="4957">
                  <c:v>4.4000000000000004</c:v>
                </c:pt>
                <c:pt idx="4958">
                  <c:v>4.0999999999999996</c:v>
                </c:pt>
                <c:pt idx="4959">
                  <c:v>4.0999999999999996</c:v>
                </c:pt>
                <c:pt idx="4960">
                  <c:v>3.9</c:v>
                </c:pt>
                <c:pt idx="4961">
                  <c:v>4.4000000000000004</c:v>
                </c:pt>
                <c:pt idx="4962">
                  <c:v>2.9</c:v>
                </c:pt>
                <c:pt idx="4963">
                  <c:v>2.9</c:v>
                </c:pt>
                <c:pt idx="4964">
                  <c:v>2.9</c:v>
                </c:pt>
                <c:pt idx="4965">
                  <c:v>3.6</c:v>
                </c:pt>
                <c:pt idx="4966">
                  <c:v>3.5</c:v>
                </c:pt>
                <c:pt idx="4967">
                  <c:v>2.9</c:v>
                </c:pt>
                <c:pt idx="4968">
                  <c:v>3.7</c:v>
                </c:pt>
                <c:pt idx="4969">
                  <c:v>2.9</c:v>
                </c:pt>
                <c:pt idx="4970">
                  <c:v>4.0999999999999996</c:v>
                </c:pt>
                <c:pt idx="4971">
                  <c:v>2.9</c:v>
                </c:pt>
                <c:pt idx="4972">
                  <c:v>4.4000000000000004</c:v>
                </c:pt>
                <c:pt idx="4973">
                  <c:v>2.9</c:v>
                </c:pt>
                <c:pt idx="4974">
                  <c:v>3.7</c:v>
                </c:pt>
                <c:pt idx="4975">
                  <c:v>2.9</c:v>
                </c:pt>
                <c:pt idx="4976">
                  <c:v>2.9</c:v>
                </c:pt>
                <c:pt idx="4977">
                  <c:v>2.9</c:v>
                </c:pt>
                <c:pt idx="4978">
                  <c:v>4.2</c:v>
                </c:pt>
                <c:pt idx="4979">
                  <c:v>4.5999999999999996</c:v>
                </c:pt>
                <c:pt idx="4980">
                  <c:v>3.7</c:v>
                </c:pt>
                <c:pt idx="4981">
                  <c:v>2.9</c:v>
                </c:pt>
                <c:pt idx="4982">
                  <c:v>3.4</c:v>
                </c:pt>
                <c:pt idx="4983">
                  <c:v>4.5999999999999996</c:v>
                </c:pt>
                <c:pt idx="4984">
                  <c:v>4.7</c:v>
                </c:pt>
                <c:pt idx="4985">
                  <c:v>2.9</c:v>
                </c:pt>
                <c:pt idx="4986">
                  <c:v>2.9</c:v>
                </c:pt>
                <c:pt idx="4987">
                  <c:v>4.2</c:v>
                </c:pt>
                <c:pt idx="4988">
                  <c:v>2.9</c:v>
                </c:pt>
                <c:pt idx="4989">
                  <c:v>3.2</c:v>
                </c:pt>
                <c:pt idx="4990">
                  <c:v>2.9</c:v>
                </c:pt>
                <c:pt idx="4991">
                  <c:v>2.9</c:v>
                </c:pt>
                <c:pt idx="4992">
                  <c:v>2.9</c:v>
                </c:pt>
                <c:pt idx="4993">
                  <c:v>2.9</c:v>
                </c:pt>
                <c:pt idx="4994">
                  <c:v>4.3</c:v>
                </c:pt>
                <c:pt idx="4995">
                  <c:v>2.9</c:v>
                </c:pt>
                <c:pt idx="4996">
                  <c:v>2.9</c:v>
                </c:pt>
                <c:pt idx="4997">
                  <c:v>2.9</c:v>
                </c:pt>
                <c:pt idx="4998">
                  <c:v>2.9</c:v>
                </c:pt>
                <c:pt idx="4999">
                  <c:v>3.4</c:v>
                </c:pt>
                <c:pt idx="5000">
                  <c:v>4.3</c:v>
                </c:pt>
                <c:pt idx="5001">
                  <c:v>2.9</c:v>
                </c:pt>
                <c:pt idx="5002">
                  <c:v>2.9</c:v>
                </c:pt>
                <c:pt idx="5003">
                  <c:v>2.9</c:v>
                </c:pt>
                <c:pt idx="5004">
                  <c:v>2.9</c:v>
                </c:pt>
                <c:pt idx="5005">
                  <c:v>4.2</c:v>
                </c:pt>
                <c:pt idx="5006">
                  <c:v>2.9</c:v>
                </c:pt>
                <c:pt idx="5007">
                  <c:v>2.9</c:v>
                </c:pt>
                <c:pt idx="5008">
                  <c:v>2.9</c:v>
                </c:pt>
                <c:pt idx="5009">
                  <c:v>2.9</c:v>
                </c:pt>
                <c:pt idx="5010">
                  <c:v>3.8</c:v>
                </c:pt>
                <c:pt idx="5011">
                  <c:v>4.2</c:v>
                </c:pt>
                <c:pt idx="5012">
                  <c:v>2.9</c:v>
                </c:pt>
                <c:pt idx="5013">
                  <c:v>2.9</c:v>
                </c:pt>
                <c:pt idx="5014">
                  <c:v>3.4</c:v>
                </c:pt>
                <c:pt idx="5015">
                  <c:v>4.2</c:v>
                </c:pt>
                <c:pt idx="5016">
                  <c:v>2.9</c:v>
                </c:pt>
                <c:pt idx="5017">
                  <c:v>4.4000000000000004</c:v>
                </c:pt>
                <c:pt idx="5018">
                  <c:v>4.5999999999999996</c:v>
                </c:pt>
                <c:pt idx="5019">
                  <c:v>3.8</c:v>
                </c:pt>
                <c:pt idx="5020">
                  <c:v>2.9</c:v>
                </c:pt>
                <c:pt idx="5021">
                  <c:v>3.5</c:v>
                </c:pt>
                <c:pt idx="5022">
                  <c:v>2.9</c:v>
                </c:pt>
                <c:pt idx="5023">
                  <c:v>2.9</c:v>
                </c:pt>
                <c:pt idx="5024">
                  <c:v>2.9</c:v>
                </c:pt>
                <c:pt idx="5025">
                  <c:v>2.9</c:v>
                </c:pt>
                <c:pt idx="5026">
                  <c:v>2.9</c:v>
                </c:pt>
                <c:pt idx="5027">
                  <c:v>2.9</c:v>
                </c:pt>
                <c:pt idx="5028">
                  <c:v>4.2</c:v>
                </c:pt>
                <c:pt idx="5029">
                  <c:v>2.9</c:v>
                </c:pt>
                <c:pt idx="5030">
                  <c:v>2.9</c:v>
                </c:pt>
                <c:pt idx="5031">
                  <c:v>2.9</c:v>
                </c:pt>
                <c:pt idx="5032">
                  <c:v>4.5</c:v>
                </c:pt>
                <c:pt idx="5033">
                  <c:v>4.3</c:v>
                </c:pt>
                <c:pt idx="5034">
                  <c:v>2.9</c:v>
                </c:pt>
                <c:pt idx="5035">
                  <c:v>2.9</c:v>
                </c:pt>
                <c:pt idx="5036">
                  <c:v>2.9</c:v>
                </c:pt>
                <c:pt idx="5037">
                  <c:v>2.9</c:v>
                </c:pt>
                <c:pt idx="5038">
                  <c:v>2.9</c:v>
                </c:pt>
                <c:pt idx="5039">
                  <c:v>4.4000000000000004</c:v>
                </c:pt>
                <c:pt idx="5040">
                  <c:v>4.2</c:v>
                </c:pt>
                <c:pt idx="5041">
                  <c:v>3.1</c:v>
                </c:pt>
                <c:pt idx="5042">
                  <c:v>3.3</c:v>
                </c:pt>
                <c:pt idx="5043">
                  <c:v>4.2</c:v>
                </c:pt>
                <c:pt idx="5044">
                  <c:v>4.0999999999999996</c:v>
                </c:pt>
                <c:pt idx="5045">
                  <c:v>2.9</c:v>
                </c:pt>
                <c:pt idx="5046">
                  <c:v>2.9</c:v>
                </c:pt>
                <c:pt idx="5047">
                  <c:v>2.9</c:v>
                </c:pt>
                <c:pt idx="5048">
                  <c:v>2.9</c:v>
                </c:pt>
                <c:pt idx="5049">
                  <c:v>2.9</c:v>
                </c:pt>
                <c:pt idx="5050">
                  <c:v>3.6</c:v>
                </c:pt>
                <c:pt idx="5051">
                  <c:v>2.9</c:v>
                </c:pt>
                <c:pt idx="5052">
                  <c:v>3.9</c:v>
                </c:pt>
                <c:pt idx="5053">
                  <c:v>4.4000000000000004</c:v>
                </c:pt>
                <c:pt idx="5054">
                  <c:v>3.8</c:v>
                </c:pt>
                <c:pt idx="5055">
                  <c:v>2.9</c:v>
                </c:pt>
                <c:pt idx="5056">
                  <c:v>2.9</c:v>
                </c:pt>
                <c:pt idx="5057">
                  <c:v>4.2</c:v>
                </c:pt>
                <c:pt idx="5058">
                  <c:v>4</c:v>
                </c:pt>
                <c:pt idx="5059">
                  <c:v>3.9</c:v>
                </c:pt>
                <c:pt idx="5060">
                  <c:v>3.8</c:v>
                </c:pt>
                <c:pt idx="5061">
                  <c:v>3.5</c:v>
                </c:pt>
                <c:pt idx="5062">
                  <c:v>4.5</c:v>
                </c:pt>
                <c:pt idx="5063">
                  <c:v>4.4000000000000004</c:v>
                </c:pt>
                <c:pt idx="5064">
                  <c:v>4.5</c:v>
                </c:pt>
                <c:pt idx="5065">
                  <c:v>3.8</c:v>
                </c:pt>
                <c:pt idx="5066">
                  <c:v>2.9</c:v>
                </c:pt>
                <c:pt idx="5067">
                  <c:v>2.9</c:v>
                </c:pt>
                <c:pt idx="5068">
                  <c:v>4.3</c:v>
                </c:pt>
                <c:pt idx="5069">
                  <c:v>4.5999999999999996</c:v>
                </c:pt>
                <c:pt idx="5070">
                  <c:v>2.9</c:v>
                </c:pt>
                <c:pt idx="5071">
                  <c:v>4.2</c:v>
                </c:pt>
                <c:pt idx="5072">
                  <c:v>2.9</c:v>
                </c:pt>
                <c:pt idx="5073">
                  <c:v>2.9</c:v>
                </c:pt>
                <c:pt idx="5074">
                  <c:v>3.5</c:v>
                </c:pt>
                <c:pt idx="5075">
                  <c:v>4.3</c:v>
                </c:pt>
                <c:pt idx="5076">
                  <c:v>4.3</c:v>
                </c:pt>
                <c:pt idx="5077">
                  <c:v>2.9</c:v>
                </c:pt>
                <c:pt idx="5078">
                  <c:v>2.9</c:v>
                </c:pt>
                <c:pt idx="5079">
                  <c:v>4.0999999999999996</c:v>
                </c:pt>
                <c:pt idx="5080">
                  <c:v>2.9</c:v>
                </c:pt>
                <c:pt idx="5081">
                  <c:v>4</c:v>
                </c:pt>
                <c:pt idx="5082">
                  <c:v>2.9</c:v>
                </c:pt>
                <c:pt idx="5083">
                  <c:v>4</c:v>
                </c:pt>
                <c:pt idx="5084">
                  <c:v>2.9</c:v>
                </c:pt>
                <c:pt idx="5085">
                  <c:v>2.9</c:v>
                </c:pt>
                <c:pt idx="5086">
                  <c:v>2.9</c:v>
                </c:pt>
                <c:pt idx="5087">
                  <c:v>2.9</c:v>
                </c:pt>
                <c:pt idx="5088">
                  <c:v>4</c:v>
                </c:pt>
                <c:pt idx="5089">
                  <c:v>2.9</c:v>
                </c:pt>
                <c:pt idx="5090">
                  <c:v>2.9</c:v>
                </c:pt>
                <c:pt idx="5091">
                  <c:v>2.9</c:v>
                </c:pt>
                <c:pt idx="5092">
                  <c:v>4.2</c:v>
                </c:pt>
                <c:pt idx="5093">
                  <c:v>2.9</c:v>
                </c:pt>
                <c:pt idx="5094">
                  <c:v>2.9</c:v>
                </c:pt>
                <c:pt idx="5095">
                  <c:v>2.9</c:v>
                </c:pt>
                <c:pt idx="5096">
                  <c:v>2.9</c:v>
                </c:pt>
                <c:pt idx="5097">
                  <c:v>2.9</c:v>
                </c:pt>
                <c:pt idx="5098">
                  <c:v>2.9</c:v>
                </c:pt>
                <c:pt idx="5099">
                  <c:v>2.9</c:v>
                </c:pt>
                <c:pt idx="5100">
                  <c:v>2.9</c:v>
                </c:pt>
                <c:pt idx="5101">
                  <c:v>2.9</c:v>
                </c:pt>
                <c:pt idx="5102">
                  <c:v>4.3</c:v>
                </c:pt>
                <c:pt idx="5103">
                  <c:v>4.4000000000000004</c:v>
                </c:pt>
                <c:pt idx="5104">
                  <c:v>2.9</c:v>
                </c:pt>
                <c:pt idx="5105">
                  <c:v>4.4000000000000004</c:v>
                </c:pt>
                <c:pt idx="5106">
                  <c:v>2.9</c:v>
                </c:pt>
                <c:pt idx="5107">
                  <c:v>2.9</c:v>
                </c:pt>
                <c:pt idx="5108">
                  <c:v>2.9</c:v>
                </c:pt>
                <c:pt idx="5109">
                  <c:v>2.9</c:v>
                </c:pt>
                <c:pt idx="5110">
                  <c:v>2.9</c:v>
                </c:pt>
                <c:pt idx="5111">
                  <c:v>2.9</c:v>
                </c:pt>
                <c:pt idx="5112">
                  <c:v>4.5</c:v>
                </c:pt>
                <c:pt idx="5113">
                  <c:v>2.9</c:v>
                </c:pt>
                <c:pt idx="5114">
                  <c:v>2.9</c:v>
                </c:pt>
                <c:pt idx="5115">
                  <c:v>3.9</c:v>
                </c:pt>
                <c:pt idx="5116">
                  <c:v>3.6</c:v>
                </c:pt>
                <c:pt idx="5117">
                  <c:v>4.0999999999999996</c:v>
                </c:pt>
                <c:pt idx="5118">
                  <c:v>3.2</c:v>
                </c:pt>
                <c:pt idx="5119">
                  <c:v>2.9</c:v>
                </c:pt>
                <c:pt idx="5120">
                  <c:v>4.2</c:v>
                </c:pt>
                <c:pt idx="5121">
                  <c:v>2.9</c:v>
                </c:pt>
                <c:pt idx="5122">
                  <c:v>4.5</c:v>
                </c:pt>
                <c:pt idx="5123">
                  <c:v>4.3</c:v>
                </c:pt>
                <c:pt idx="5124">
                  <c:v>3.3</c:v>
                </c:pt>
                <c:pt idx="5125">
                  <c:v>2.9</c:v>
                </c:pt>
                <c:pt idx="5126">
                  <c:v>4.3</c:v>
                </c:pt>
                <c:pt idx="5127">
                  <c:v>4.3</c:v>
                </c:pt>
                <c:pt idx="5128">
                  <c:v>3.8</c:v>
                </c:pt>
                <c:pt idx="5129">
                  <c:v>2.9</c:v>
                </c:pt>
                <c:pt idx="5130">
                  <c:v>2.9</c:v>
                </c:pt>
                <c:pt idx="5131">
                  <c:v>2.9</c:v>
                </c:pt>
                <c:pt idx="5132">
                  <c:v>2.9</c:v>
                </c:pt>
                <c:pt idx="5133">
                  <c:v>2.9</c:v>
                </c:pt>
                <c:pt idx="5134">
                  <c:v>3.9</c:v>
                </c:pt>
                <c:pt idx="5135">
                  <c:v>2.9</c:v>
                </c:pt>
                <c:pt idx="5136">
                  <c:v>2.9</c:v>
                </c:pt>
                <c:pt idx="5137">
                  <c:v>4.5</c:v>
                </c:pt>
                <c:pt idx="5138">
                  <c:v>2.9</c:v>
                </c:pt>
                <c:pt idx="5139">
                  <c:v>2.9</c:v>
                </c:pt>
                <c:pt idx="5140">
                  <c:v>3.4</c:v>
                </c:pt>
                <c:pt idx="5141">
                  <c:v>2.9</c:v>
                </c:pt>
                <c:pt idx="5142">
                  <c:v>4.3</c:v>
                </c:pt>
                <c:pt idx="5143">
                  <c:v>3.8</c:v>
                </c:pt>
                <c:pt idx="5144">
                  <c:v>2.9</c:v>
                </c:pt>
                <c:pt idx="5145">
                  <c:v>4.3</c:v>
                </c:pt>
                <c:pt idx="5146">
                  <c:v>2.9</c:v>
                </c:pt>
                <c:pt idx="5147">
                  <c:v>2.9</c:v>
                </c:pt>
                <c:pt idx="5148">
                  <c:v>2.9</c:v>
                </c:pt>
                <c:pt idx="5149">
                  <c:v>2.9</c:v>
                </c:pt>
                <c:pt idx="5150">
                  <c:v>2.9</c:v>
                </c:pt>
                <c:pt idx="5151">
                  <c:v>4</c:v>
                </c:pt>
                <c:pt idx="5152">
                  <c:v>4.2</c:v>
                </c:pt>
                <c:pt idx="5153">
                  <c:v>4.2</c:v>
                </c:pt>
                <c:pt idx="5154">
                  <c:v>4.0999999999999996</c:v>
                </c:pt>
                <c:pt idx="5155">
                  <c:v>2.9</c:v>
                </c:pt>
                <c:pt idx="5156">
                  <c:v>4.0999999999999996</c:v>
                </c:pt>
                <c:pt idx="5157">
                  <c:v>2.9</c:v>
                </c:pt>
                <c:pt idx="5158">
                  <c:v>2.9</c:v>
                </c:pt>
                <c:pt idx="5159">
                  <c:v>2.9</c:v>
                </c:pt>
                <c:pt idx="5160">
                  <c:v>2.8</c:v>
                </c:pt>
                <c:pt idx="5161">
                  <c:v>4.5</c:v>
                </c:pt>
                <c:pt idx="5162">
                  <c:v>4.5999999999999996</c:v>
                </c:pt>
                <c:pt idx="5163">
                  <c:v>3.8</c:v>
                </c:pt>
                <c:pt idx="5164">
                  <c:v>3.2</c:v>
                </c:pt>
                <c:pt idx="5165">
                  <c:v>4.4000000000000004</c:v>
                </c:pt>
                <c:pt idx="5166">
                  <c:v>4.5</c:v>
                </c:pt>
                <c:pt idx="5167">
                  <c:v>2.9</c:v>
                </c:pt>
                <c:pt idx="5168">
                  <c:v>2.9</c:v>
                </c:pt>
                <c:pt idx="5169">
                  <c:v>3.7</c:v>
                </c:pt>
                <c:pt idx="5170">
                  <c:v>4.3</c:v>
                </c:pt>
                <c:pt idx="5171">
                  <c:v>2.9</c:v>
                </c:pt>
                <c:pt idx="5172">
                  <c:v>2.9</c:v>
                </c:pt>
                <c:pt idx="5173">
                  <c:v>2.9</c:v>
                </c:pt>
                <c:pt idx="5174">
                  <c:v>2.9</c:v>
                </c:pt>
                <c:pt idx="5175">
                  <c:v>2.9</c:v>
                </c:pt>
                <c:pt idx="5176">
                  <c:v>2.9</c:v>
                </c:pt>
                <c:pt idx="5177">
                  <c:v>2.9</c:v>
                </c:pt>
                <c:pt idx="5178">
                  <c:v>3.6</c:v>
                </c:pt>
                <c:pt idx="5179">
                  <c:v>2.9</c:v>
                </c:pt>
                <c:pt idx="5180">
                  <c:v>2.9</c:v>
                </c:pt>
                <c:pt idx="5181">
                  <c:v>2.7</c:v>
                </c:pt>
                <c:pt idx="5182">
                  <c:v>2.9</c:v>
                </c:pt>
                <c:pt idx="5183">
                  <c:v>2.9</c:v>
                </c:pt>
                <c:pt idx="5184">
                  <c:v>4.3</c:v>
                </c:pt>
                <c:pt idx="5185">
                  <c:v>2.9</c:v>
                </c:pt>
                <c:pt idx="5186">
                  <c:v>2.9</c:v>
                </c:pt>
                <c:pt idx="5187">
                  <c:v>2.9</c:v>
                </c:pt>
                <c:pt idx="5188">
                  <c:v>2.9</c:v>
                </c:pt>
                <c:pt idx="5189">
                  <c:v>2.9</c:v>
                </c:pt>
                <c:pt idx="5190">
                  <c:v>2.9</c:v>
                </c:pt>
                <c:pt idx="5191">
                  <c:v>4.4000000000000004</c:v>
                </c:pt>
                <c:pt idx="5192">
                  <c:v>2.9</c:v>
                </c:pt>
                <c:pt idx="5193">
                  <c:v>4</c:v>
                </c:pt>
                <c:pt idx="5194">
                  <c:v>2.9</c:v>
                </c:pt>
                <c:pt idx="5195">
                  <c:v>2.9</c:v>
                </c:pt>
                <c:pt idx="5196">
                  <c:v>4.5</c:v>
                </c:pt>
                <c:pt idx="5197">
                  <c:v>4</c:v>
                </c:pt>
                <c:pt idx="5198">
                  <c:v>4.0999999999999996</c:v>
                </c:pt>
                <c:pt idx="5199">
                  <c:v>2.9</c:v>
                </c:pt>
                <c:pt idx="5200">
                  <c:v>4.7</c:v>
                </c:pt>
                <c:pt idx="5201">
                  <c:v>2.9</c:v>
                </c:pt>
                <c:pt idx="5202">
                  <c:v>4.7</c:v>
                </c:pt>
                <c:pt idx="5203">
                  <c:v>2.9</c:v>
                </c:pt>
                <c:pt idx="5204">
                  <c:v>3.7</c:v>
                </c:pt>
                <c:pt idx="5205">
                  <c:v>4.9000000000000004</c:v>
                </c:pt>
                <c:pt idx="5206">
                  <c:v>2.9</c:v>
                </c:pt>
                <c:pt idx="5207">
                  <c:v>4.2</c:v>
                </c:pt>
                <c:pt idx="5208">
                  <c:v>2.9</c:v>
                </c:pt>
                <c:pt idx="5209">
                  <c:v>2.9</c:v>
                </c:pt>
                <c:pt idx="5210">
                  <c:v>2.9</c:v>
                </c:pt>
                <c:pt idx="5211">
                  <c:v>2.9</c:v>
                </c:pt>
                <c:pt idx="5212">
                  <c:v>2.9</c:v>
                </c:pt>
                <c:pt idx="5213">
                  <c:v>2.9</c:v>
                </c:pt>
                <c:pt idx="5214">
                  <c:v>2.9</c:v>
                </c:pt>
                <c:pt idx="5215">
                  <c:v>2.9</c:v>
                </c:pt>
                <c:pt idx="5216">
                  <c:v>2.9</c:v>
                </c:pt>
                <c:pt idx="5217">
                  <c:v>4.0999999999999996</c:v>
                </c:pt>
                <c:pt idx="5218">
                  <c:v>2.9</c:v>
                </c:pt>
                <c:pt idx="5219">
                  <c:v>4.2</c:v>
                </c:pt>
                <c:pt idx="5220">
                  <c:v>3.6</c:v>
                </c:pt>
                <c:pt idx="5221">
                  <c:v>2.9</c:v>
                </c:pt>
                <c:pt idx="5222">
                  <c:v>3.7</c:v>
                </c:pt>
                <c:pt idx="5223">
                  <c:v>2.9</c:v>
                </c:pt>
                <c:pt idx="5224">
                  <c:v>2.9</c:v>
                </c:pt>
                <c:pt idx="5225">
                  <c:v>2.9</c:v>
                </c:pt>
                <c:pt idx="5226">
                  <c:v>2.9</c:v>
                </c:pt>
                <c:pt idx="5227">
                  <c:v>2.9</c:v>
                </c:pt>
                <c:pt idx="5228">
                  <c:v>2.9</c:v>
                </c:pt>
                <c:pt idx="5229">
                  <c:v>2.9</c:v>
                </c:pt>
                <c:pt idx="5230">
                  <c:v>3.3</c:v>
                </c:pt>
                <c:pt idx="5231">
                  <c:v>2.9</c:v>
                </c:pt>
                <c:pt idx="5232">
                  <c:v>2.9</c:v>
                </c:pt>
                <c:pt idx="5233">
                  <c:v>4.7</c:v>
                </c:pt>
                <c:pt idx="5234">
                  <c:v>2.9</c:v>
                </c:pt>
                <c:pt idx="5235">
                  <c:v>2.9</c:v>
                </c:pt>
                <c:pt idx="5236">
                  <c:v>2.9</c:v>
                </c:pt>
                <c:pt idx="5237">
                  <c:v>4</c:v>
                </c:pt>
                <c:pt idx="5238">
                  <c:v>4.3</c:v>
                </c:pt>
                <c:pt idx="5239">
                  <c:v>2.9</c:v>
                </c:pt>
                <c:pt idx="5240">
                  <c:v>2.9</c:v>
                </c:pt>
                <c:pt idx="5241">
                  <c:v>2.9</c:v>
                </c:pt>
                <c:pt idx="5242">
                  <c:v>2.9</c:v>
                </c:pt>
                <c:pt idx="5243">
                  <c:v>2.9</c:v>
                </c:pt>
                <c:pt idx="5244">
                  <c:v>2.9</c:v>
                </c:pt>
                <c:pt idx="5245">
                  <c:v>4.7</c:v>
                </c:pt>
                <c:pt idx="5246">
                  <c:v>2.9</c:v>
                </c:pt>
                <c:pt idx="5247">
                  <c:v>2.9</c:v>
                </c:pt>
                <c:pt idx="5248">
                  <c:v>4</c:v>
                </c:pt>
                <c:pt idx="5249">
                  <c:v>2.9</c:v>
                </c:pt>
                <c:pt idx="5250">
                  <c:v>4.4000000000000004</c:v>
                </c:pt>
                <c:pt idx="5251">
                  <c:v>2.9</c:v>
                </c:pt>
                <c:pt idx="5252">
                  <c:v>2.9</c:v>
                </c:pt>
                <c:pt idx="5253">
                  <c:v>2.9</c:v>
                </c:pt>
                <c:pt idx="5254">
                  <c:v>2.9</c:v>
                </c:pt>
                <c:pt idx="5255">
                  <c:v>2.9</c:v>
                </c:pt>
                <c:pt idx="5256">
                  <c:v>4.2</c:v>
                </c:pt>
                <c:pt idx="5257">
                  <c:v>2.9</c:v>
                </c:pt>
                <c:pt idx="5258">
                  <c:v>4.5999999999999996</c:v>
                </c:pt>
                <c:pt idx="5259">
                  <c:v>4.5999999999999996</c:v>
                </c:pt>
                <c:pt idx="5260">
                  <c:v>2.9</c:v>
                </c:pt>
                <c:pt idx="5261">
                  <c:v>2.9</c:v>
                </c:pt>
                <c:pt idx="5262">
                  <c:v>2.9</c:v>
                </c:pt>
                <c:pt idx="5263">
                  <c:v>2.9</c:v>
                </c:pt>
                <c:pt idx="5264">
                  <c:v>2.9</c:v>
                </c:pt>
                <c:pt idx="5265">
                  <c:v>4.0999999999999996</c:v>
                </c:pt>
                <c:pt idx="5266">
                  <c:v>3.8</c:v>
                </c:pt>
                <c:pt idx="5267">
                  <c:v>2.9</c:v>
                </c:pt>
                <c:pt idx="5268">
                  <c:v>3.1</c:v>
                </c:pt>
                <c:pt idx="5269">
                  <c:v>4.3</c:v>
                </c:pt>
                <c:pt idx="5270">
                  <c:v>2.9</c:v>
                </c:pt>
                <c:pt idx="5271">
                  <c:v>2.9</c:v>
                </c:pt>
                <c:pt idx="5272">
                  <c:v>2.9</c:v>
                </c:pt>
                <c:pt idx="5273">
                  <c:v>2.9</c:v>
                </c:pt>
                <c:pt idx="5274">
                  <c:v>4.2</c:v>
                </c:pt>
                <c:pt idx="5275">
                  <c:v>4.5999999999999996</c:v>
                </c:pt>
                <c:pt idx="5276">
                  <c:v>2.9</c:v>
                </c:pt>
                <c:pt idx="5277">
                  <c:v>2.9</c:v>
                </c:pt>
                <c:pt idx="5278">
                  <c:v>3.9</c:v>
                </c:pt>
                <c:pt idx="5279">
                  <c:v>2.9</c:v>
                </c:pt>
                <c:pt idx="5280">
                  <c:v>2.9</c:v>
                </c:pt>
                <c:pt idx="5281">
                  <c:v>2.9</c:v>
                </c:pt>
                <c:pt idx="5282">
                  <c:v>4.5</c:v>
                </c:pt>
                <c:pt idx="5283">
                  <c:v>4.2</c:v>
                </c:pt>
                <c:pt idx="5284">
                  <c:v>2.9</c:v>
                </c:pt>
                <c:pt idx="5285">
                  <c:v>2.9</c:v>
                </c:pt>
                <c:pt idx="5286">
                  <c:v>2.9</c:v>
                </c:pt>
                <c:pt idx="5287">
                  <c:v>2.9</c:v>
                </c:pt>
                <c:pt idx="5288">
                  <c:v>2.9</c:v>
                </c:pt>
                <c:pt idx="5289">
                  <c:v>4.4000000000000004</c:v>
                </c:pt>
                <c:pt idx="5290">
                  <c:v>4.9000000000000004</c:v>
                </c:pt>
                <c:pt idx="5291">
                  <c:v>2.9</c:v>
                </c:pt>
                <c:pt idx="5292">
                  <c:v>2.9</c:v>
                </c:pt>
                <c:pt idx="5293">
                  <c:v>4.4000000000000004</c:v>
                </c:pt>
                <c:pt idx="5294">
                  <c:v>4.3</c:v>
                </c:pt>
                <c:pt idx="5295">
                  <c:v>4.5</c:v>
                </c:pt>
                <c:pt idx="5296">
                  <c:v>2.9</c:v>
                </c:pt>
                <c:pt idx="5297">
                  <c:v>2.9</c:v>
                </c:pt>
                <c:pt idx="5298">
                  <c:v>2.9</c:v>
                </c:pt>
                <c:pt idx="5299">
                  <c:v>2.9</c:v>
                </c:pt>
                <c:pt idx="5300">
                  <c:v>2.9</c:v>
                </c:pt>
                <c:pt idx="5301">
                  <c:v>2.9</c:v>
                </c:pt>
                <c:pt idx="5302">
                  <c:v>2.9</c:v>
                </c:pt>
                <c:pt idx="5303">
                  <c:v>2.9</c:v>
                </c:pt>
                <c:pt idx="5304">
                  <c:v>3.7</c:v>
                </c:pt>
                <c:pt idx="5305">
                  <c:v>2.9</c:v>
                </c:pt>
                <c:pt idx="5306">
                  <c:v>2.9</c:v>
                </c:pt>
                <c:pt idx="5307">
                  <c:v>2.9</c:v>
                </c:pt>
                <c:pt idx="5308">
                  <c:v>2.9</c:v>
                </c:pt>
                <c:pt idx="5309">
                  <c:v>4.0999999999999996</c:v>
                </c:pt>
                <c:pt idx="5310">
                  <c:v>2.9</c:v>
                </c:pt>
                <c:pt idx="5311">
                  <c:v>2.9</c:v>
                </c:pt>
                <c:pt idx="5312">
                  <c:v>2.9</c:v>
                </c:pt>
                <c:pt idx="5313">
                  <c:v>2.9</c:v>
                </c:pt>
                <c:pt idx="5314">
                  <c:v>2.9</c:v>
                </c:pt>
                <c:pt idx="5315">
                  <c:v>2.9</c:v>
                </c:pt>
                <c:pt idx="5316">
                  <c:v>2.9</c:v>
                </c:pt>
                <c:pt idx="5317">
                  <c:v>2.9</c:v>
                </c:pt>
                <c:pt idx="5318">
                  <c:v>2.9</c:v>
                </c:pt>
                <c:pt idx="5319">
                  <c:v>4.8</c:v>
                </c:pt>
                <c:pt idx="5320">
                  <c:v>4.3</c:v>
                </c:pt>
                <c:pt idx="5321">
                  <c:v>2.9</c:v>
                </c:pt>
                <c:pt idx="5322">
                  <c:v>3.7</c:v>
                </c:pt>
                <c:pt idx="5323">
                  <c:v>4.0999999999999996</c:v>
                </c:pt>
                <c:pt idx="5324">
                  <c:v>2.9</c:v>
                </c:pt>
                <c:pt idx="5325">
                  <c:v>2.9</c:v>
                </c:pt>
                <c:pt idx="5326">
                  <c:v>2.9</c:v>
                </c:pt>
                <c:pt idx="5327">
                  <c:v>2.9</c:v>
                </c:pt>
                <c:pt idx="5328">
                  <c:v>4.4000000000000004</c:v>
                </c:pt>
                <c:pt idx="5329">
                  <c:v>2.9</c:v>
                </c:pt>
                <c:pt idx="5330">
                  <c:v>2.9</c:v>
                </c:pt>
                <c:pt idx="5331">
                  <c:v>4.5</c:v>
                </c:pt>
                <c:pt idx="5332">
                  <c:v>4</c:v>
                </c:pt>
                <c:pt idx="5333">
                  <c:v>4.2</c:v>
                </c:pt>
                <c:pt idx="5334">
                  <c:v>2.9</c:v>
                </c:pt>
                <c:pt idx="5335">
                  <c:v>3.8</c:v>
                </c:pt>
                <c:pt idx="5336">
                  <c:v>2.2000000000000002</c:v>
                </c:pt>
                <c:pt idx="5337">
                  <c:v>2.9</c:v>
                </c:pt>
                <c:pt idx="5338">
                  <c:v>2.9</c:v>
                </c:pt>
                <c:pt idx="5339">
                  <c:v>2.9</c:v>
                </c:pt>
                <c:pt idx="5340">
                  <c:v>2.9</c:v>
                </c:pt>
                <c:pt idx="5341">
                  <c:v>4.3</c:v>
                </c:pt>
                <c:pt idx="5342">
                  <c:v>2.9</c:v>
                </c:pt>
                <c:pt idx="5343">
                  <c:v>2.9</c:v>
                </c:pt>
                <c:pt idx="5344">
                  <c:v>2.9</c:v>
                </c:pt>
                <c:pt idx="5345">
                  <c:v>4.4000000000000004</c:v>
                </c:pt>
                <c:pt idx="5346">
                  <c:v>4.5</c:v>
                </c:pt>
                <c:pt idx="5347">
                  <c:v>2.9</c:v>
                </c:pt>
                <c:pt idx="5348">
                  <c:v>2.9</c:v>
                </c:pt>
                <c:pt idx="5349">
                  <c:v>2.9</c:v>
                </c:pt>
                <c:pt idx="5350">
                  <c:v>4.5</c:v>
                </c:pt>
                <c:pt idx="5351">
                  <c:v>2.9</c:v>
                </c:pt>
                <c:pt idx="5352">
                  <c:v>2.9</c:v>
                </c:pt>
                <c:pt idx="5353">
                  <c:v>2.9</c:v>
                </c:pt>
                <c:pt idx="5354">
                  <c:v>2.9</c:v>
                </c:pt>
                <c:pt idx="5355">
                  <c:v>2.9</c:v>
                </c:pt>
                <c:pt idx="5356">
                  <c:v>2.9</c:v>
                </c:pt>
                <c:pt idx="5357">
                  <c:v>2.9</c:v>
                </c:pt>
                <c:pt idx="5358">
                  <c:v>4.4000000000000004</c:v>
                </c:pt>
                <c:pt idx="5359">
                  <c:v>2.9</c:v>
                </c:pt>
                <c:pt idx="5360">
                  <c:v>3.9</c:v>
                </c:pt>
                <c:pt idx="5361">
                  <c:v>2.9</c:v>
                </c:pt>
                <c:pt idx="5362">
                  <c:v>2.9</c:v>
                </c:pt>
                <c:pt idx="5363">
                  <c:v>2.9</c:v>
                </c:pt>
                <c:pt idx="5364">
                  <c:v>2.9</c:v>
                </c:pt>
                <c:pt idx="5365">
                  <c:v>2.9</c:v>
                </c:pt>
                <c:pt idx="5366">
                  <c:v>2.9</c:v>
                </c:pt>
                <c:pt idx="5367">
                  <c:v>4.0999999999999996</c:v>
                </c:pt>
                <c:pt idx="5368">
                  <c:v>2.9</c:v>
                </c:pt>
                <c:pt idx="5369">
                  <c:v>2.9</c:v>
                </c:pt>
                <c:pt idx="5370">
                  <c:v>3.4</c:v>
                </c:pt>
                <c:pt idx="5371">
                  <c:v>4.2</c:v>
                </c:pt>
                <c:pt idx="5372">
                  <c:v>4.3</c:v>
                </c:pt>
                <c:pt idx="5373">
                  <c:v>2.9</c:v>
                </c:pt>
                <c:pt idx="5374">
                  <c:v>4.4000000000000004</c:v>
                </c:pt>
                <c:pt idx="5375">
                  <c:v>2.9</c:v>
                </c:pt>
                <c:pt idx="5376">
                  <c:v>2.9</c:v>
                </c:pt>
                <c:pt idx="5377">
                  <c:v>3.8</c:v>
                </c:pt>
                <c:pt idx="5378">
                  <c:v>2.9</c:v>
                </c:pt>
                <c:pt idx="5379">
                  <c:v>4.9000000000000004</c:v>
                </c:pt>
                <c:pt idx="5380">
                  <c:v>4.3</c:v>
                </c:pt>
                <c:pt idx="5381">
                  <c:v>2.9</c:v>
                </c:pt>
                <c:pt idx="5382">
                  <c:v>2.9</c:v>
                </c:pt>
                <c:pt idx="5383">
                  <c:v>4.3</c:v>
                </c:pt>
                <c:pt idx="5384">
                  <c:v>2.9</c:v>
                </c:pt>
                <c:pt idx="5385">
                  <c:v>4.3</c:v>
                </c:pt>
                <c:pt idx="5386">
                  <c:v>3.8</c:v>
                </c:pt>
                <c:pt idx="5387">
                  <c:v>2.9</c:v>
                </c:pt>
                <c:pt idx="5388">
                  <c:v>4.2</c:v>
                </c:pt>
                <c:pt idx="5389">
                  <c:v>3.8</c:v>
                </c:pt>
                <c:pt idx="5390">
                  <c:v>4.5999999999999996</c:v>
                </c:pt>
                <c:pt idx="5391">
                  <c:v>4.5999999999999996</c:v>
                </c:pt>
                <c:pt idx="5392">
                  <c:v>2.9</c:v>
                </c:pt>
                <c:pt idx="5393">
                  <c:v>2.9</c:v>
                </c:pt>
                <c:pt idx="5394">
                  <c:v>2.9</c:v>
                </c:pt>
                <c:pt idx="5395">
                  <c:v>4.4000000000000004</c:v>
                </c:pt>
                <c:pt idx="5396">
                  <c:v>2.9</c:v>
                </c:pt>
                <c:pt idx="5397">
                  <c:v>4.7</c:v>
                </c:pt>
                <c:pt idx="5398">
                  <c:v>2.9</c:v>
                </c:pt>
                <c:pt idx="5399">
                  <c:v>3.9</c:v>
                </c:pt>
                <c:pt idx="5400">
                  <c:v>2.9</c:v>
                </c:pt>
                <c:pt idx="5401">
                  <c:v>2.9</c:v>
                </c:pt>
                <c:pt idx="5402">
                  <c:v>3.8</c:v>
                </c:pt>
                <c:pt idx="5403">
                  <c:v>2.9</c:v>
                </c:pt>
                <c:pt idx="5404">
                  <c:v>2.9</c:v>
                </c:pt>
                <c:pt idx="5405">
                  <c:v>2.9</c:v>
                </c:pt>
                <c:pt idx="5406">
                  <c:v>4.5</c:v>
                </c:pt>
                <c:pt idx="5407">
                  <c:v>4</c:v>
                </c:pt>
                <c:pt idx="5408">
                  <c:v>4.2</c:v>
                </c:pt>
                <c:pt idx="5409">
                  <c:v>4.5</c:v>
                </c:pt>
                <c:pt idx="5410">
                  <c:v>4</c:v>
                </c:pt>
                <c:pt idx="5411">
                  <c:v>2.9</c:v>
                </c:pt>
                <c:pt idx="5412">
                  <c:v>2.9</c:v>
                </c:pt>
                <c:pt idx="5413">
                  <c:v>2.9</c:v>
                </c:pt>
                <c:pt idx="5414">
                  <c:v>2.9</c:v>
                </c:pt>
                <c:pt idx="5415">
                  <c:v>2.9</c:v>
                </c:pt>
                <c:pt idx="5416">
                  <c:v>2.9</c:v>
                </c:pt>
                <c:pt idx="5417">
                  <c:v>2.9</c:v>
                </c:pt>
                <c:pt idx="5418">
                  <c:v>2.9</c:v>
                </c:pt>
                <c:pt idx="5419">
                  <c:v>2.9</c:v>
                </c:pt>
                <c:pt idx="5420">
                  <c:v>2.9</c:v>
                </c:pt>
                <c:pt idx="5421">
                  <c:v>5</c:v>
                </c:pt>
                <c:pt idx="5422">
                  <c:v>5</c:v>
                </c:pt>
                <c:pt idx="5423">
                  <c:v>2.9</c:v>
                </c:pt>
                <c:pt idx="5424">
                  <c:v>2.9</c:v>
                </c:pt>
                <c:pt idx="5425">
                  <c:v>2.9</c:v>
                </c:pt>
                <c:pt idx="5426">
                  <c:v>2.9</c:v>
                </c:pt>
                <c:pt idx="5427">
                  <c:v>4</c:v>
                </c:pt>
                <c:pt idx="5428">
                  <c:v>4.3</c:v>
                </c:pt>
                <c:pt idx="5429">
                  <c:v>2.9</c:v>
                </c:pt>
                <c:pt idx="5430">
                  <c:v>3.9</c:v>
                </c:pt>
                <c:pt idx="5431">
                  <c:v>3.9</c:v>
                </c:pt>
                <c:pt idx="5432">
                  <c:v>2.9</c:v>
                </c:pt>
                <c:pt idx="5433">
                  <c:v>2.9</c:v>
                </c:pt>
                <c:pt idx="5434">
                  <c:v>2.9</c:v>
                </c:pt>
                <c:pt idx="5435">
                  <c:v>2.9</c:v>
                </c:pt>
                <c:pt idx="5436">
                  <c:v>4.5999999999999996</c:v>
                </c:pt>
                <c:pt idx="5437">
                  <c:v>2.9</c:v>
                </c:pt>
                <c:pt idx="5438">
                  <c:v>2.9</c:v>
                </c:pt>
                <c:pt idx="5439">
                  <c:v>2.9</c:v>
                </c:pt>
                <c:pt idx="5440">
                  <c:v>2.9</c:v>
                </c:pt>
                <c:pt idx="5441">
                  <c:v>2.9</c:v>
                </c:pt>
                <c:pt idx="5442">
                  <c:v>2.9</c:v>
                </c:pt>
                <c:pt idx="5443">
                  <c:v>2.9</c:v>
                </c:pt>
                <c:pt idx="5444">
                  <c:v>2.9</c:v>
                </c:pt>
                <c:pt idx="5445">
                  <c:v>2.9</c:v>
                </c:pt>
                <c:pt idx="5446">
                  <c:v>2.9</c:v>
                </c:pt>
                <c:pt idx="5447">
                  <c:v>2.9</c:v>
                </c:pt>
                <c:pt idx="5448">
                  <c:v>4.0999999999999996</c:v>
                </c:pt>
                <c:pt idx="5449">
                  <c:v>2.9</c:v>
                </c:pt>
                <c:pt idx="5450">
                  <c:v>2.9</c:v>
                </c:pt>
                <c:pt idx="5451">
                  <c:v>2.9</c:v>
                </c:pt>
                <c:pt idx="5452">
                  <c:v>4.3</c:v>
                </c:pt>
                <c:pt idx="5453">
                  <c:v>2.9</c:v>
                </c:pt>
                <c:pt idx="5454">
                  <c:v>2.9</c:v>
                </c:pt>
                <c:pt idx="5455">
                  <c:v>4.8</c:v>
                </c:pt>
                <c:pt idx="5456">
                  <c:v>2.9</c:v>
                </c:pt>
                <c:pt idx="5457">
                  <c:v>2.9</c:v>
                </c:pt>
                <c:pt idx="5458">
                  <c:v>3.9</c:v>
                </c:pt>
                <c:pt idx="5459">
                  <c:v>2.9</c:v>
                </c:pt>
                <c:pt idx="5460">
                  <c:v>2.9</c:v>
                </c:pt>
                <c:pt idx="5461">
                  <c:v>4.2</c:v>
                </c:pt>
                <c:pt idx="5462">
                  <c:v>3.9</c:v>
                </c:pt>
                <c:pt idx="5463">
                  <c:v>3.4</c:v>
                </c:pt>
                <c:pt idx="5464">
                  <c:v>2.9</c:v>
                </c:pt>
                <c:pt idx="5465">
                  <c:v>4.2</c:v>
                </c:pt>
                <c:pt idx="5466">
                  <c:v>4.3</c:v>
                </c:pt>
                <c:pt idx="5467">
                  <c:v>4</c:v>
                </c:pt>
                <c:pt idx="5468">
                  <c:v>4.2</c:v>
                </c:pt>
                <c:pt idx="5469">
                  <c:v>2.9</c:v>
                </c:pt>
                <c:pt idx="5470">
                  <c:v>2.9</c:v>
                </c:pt>
                <c:pt idx="5471">
                  <c:v>2.9</c:v>
                </c:pt>
                <c:pt idx="5472">
                  <c:v>2.9</c:v>
                </c:pt>
                <c:pt idx="5473">
                  <c:v>4.4000000000000004</c:v>
                </c:pt>
                <c:pt idx="5474">
                  <c:v>2.9</c:v>
                </c:pt>
                <c:pt idx="5475">
                  <c:v>4.0999999999999996</c:v>
                </c:pt>
                <c:pt idx="5476">
                  <c:v>2.9</c:v>
                </c:pt>
                <c:pt idx="5477">
                  <c:v>2.9</c:v>
                </c:pt>
                <c:pt idx="5478">
                  <c:v>2.9</c:v>
                </c:pt>
                <c:pt idx="5479">
                  <c:v>2.9</c:v>
                </c:pt>
                <c:pt idx="5480">
                  <c:v>4.9000000000000004</c:v>
                </c:pt>
                <c:pt idx="5481">
                  <c:v>2.9</c:v>
                </c:pt>
                <c:pt idx="5482">
                  <c:v>2.9</c:v>
                </c:pt>
                <c:pt idx="5483">
                  <c:v>2.9</c:v>
                </c:pt>
                <c:pt idx="5484">
                  <c:v>2.9</c:v>
                </c:pt>
                <c:pt idx="5485">
                  <c:v>4.4000000000000004</c:v>
                </c:pt>
                <c:pt idx="5486">
                  <c:v>4.0999999999999996</c:v>
                </c:pt>
                <c:pt idx="5487">
                  <c:v>2.9</c:v>
                </c:pt>
                <c:pt idx="5488">
                  <c:v>2.9</c:v>
                </c:pt>
                <c:pt idx="5489">
                  <c:v>2.9</c:v>
                </c:pt>
                <c:pt idx="5490">
                  <c:v>4.7</c:v>
                </c:pt>
                <c:pt idx="5491">
                  <c:v>3.6</c:v>
                </c:pt>
                <c:pt idx="5492">
                  <c:v>2.9</c:v>
                </c:pt>
                <c:pt idx="5493">
                  <c:v>2.9</c:v>
                </c:pt>
                <c:pt idx="5494">
                  <c:v>4.2</c:v>
                </c:pt>
                <c:pt idx="5495">
                  <c:v>2.9</c:v>
                </c:pt>
                <c:pt idx="5496">
                  <c:v>3.2</c:v>
                </c:pt>
                <c:pt idx="5497">
                  <c:v>2.9</c:v>
                </c:pt>
                <c:pt idx="5498">
                  <c:v>2.9</c:v>
                </c:pt>
                <c:pt idx="5499">
                  <c:v>2.9</c:v>
                </c:pt>
                <c:pt idx="5500">
                  <c:v>2.9</c:v>
                </c:pt>
                <c:pt idx="5501">
                  <c:v>2.9</c:v>
                </c:pt>
                <c:pt idx="5502">
                  <c:v>4</c:v>
                </c:pt>
                <c:pt idx="5503">
                  <c:v>3.8</c:v>
                </c:pt>
                <c:pt idx="5504">
                  <c:v>2.9</c:v>
                </c:pt>
                <c:pt idx="5505">
                  <c:v>4.3</c:v>
                </c:pt>
                <c:pt idx="5506">
                  <c:v>2.9</c:v>
                </c:pt>
                <c:pt idx="5507">
                  <c:v>2.9</c:v>
                </c:pt>
                <c:pt idx="5508">
                  <c:v>2.9</c:v>
                </c:pt>
                <c:pt idx="5509">
                  <c:v>2.9</c:v>
                </c:pt>
                <c:pt idx="5510">
                  <c:v>4.0999999999999996</c:v>
                </c:pt>
                <c:pt idx="5511">
                  <c:v>4.0999999999999996</c:v>
                </c:pt>
                <c:pt idx="5512">
                  <c:v>2.9</c:v>
                </c:pt>
                <c:pt idx="5513">
                  <c:v>2.9</c:v>
                </c:pt>
                <c:pt idx="5514">
                  <c:v>4.2</c:v>
                </c:pt>
                <c:pt idx="5515">
                  <c:v>2.9</c:v>
                </c:pt>
                <c:pt idx="5516">
                  <c:v>5</c:v>
                </c:pt>
                <c:pt idx="5517">
                  <c:v>2.9</c:v>
                </c:pt>
                <c:pt idx="5518">
                  <c:v>2.9</c:v>
                </c:pt>
                <c:pt idx="5519">
                  <c:v>2.9</c:v>
                </c:pt>
                <c:pt idx="5520">
                  <c:v>4.2</c:v>
                </c:pt>
                <c:pt idx="5521">
                  <c:v>4.5</c:v>
                </c:pt>
                <c:pt idx="5522">
                  <c:v>2.9</c:v>
                </c:pt>
                <c:pt idx="5523">
                  <c:v>2.9</c:v>
                </c:pt>
                <c:pt idx="5524">
                  <c:v>4.2</c:v>
                </c:pt>
                <c:pt idx="5525">
                  <c:v>2.9</c:v>
                </c:pt>
                <c:pt idx="5526">
                  <c:v>2.9</c:v>
                </c:pt>
                <c:pt idx="5527">
                  <c:v>2.9</c:v>
                </c:pt>
                <c:pt idx="5528">
                  <c:v>2.9</c:v>
                </c:pt>
                <c:pt idx="5529">
                  <c:v>4.2</c:v>
                </c:pt>
                <c:pt idx="5530">
                  <c:v>2.9</c:v>
                </c:pt>
                <c:pt idx="5531">
                  <c:v>4.2</c:v>
                </c:pt>
                <c:pt idx="5532">
                  <c:v>4.2</c:v>
                </c:pt>
                <c:pt idx="5533">
                  <c:v>3.8</c:v>
                </c:pt>
                <c:pt idx="5534">
                  <c:v>4.7</c:v>
                </c:pt>
                <c:pt idx="5535">
                  <c:v>4.4000000000000004</c:v>
                </c:pt>
                <c:pt idx="5536">
                  <c:v>3.9</c:v>
                </c:pt>
                <c:pt idx="5537">
                  <c:v>2.9</c:v>
                </c:pt>
                <c:pt idx="5538">
                  <c:v>4.4000000000000004</c:v>
                </c:pt>
                <c:pt idx="5539">
                  <c:v>4.2</c:v>
                </c:pt>
                <c:pt idx="5540">
                  <c:v>4.2</c:v>
                </c:pt>
                <c:pt idx="5541">
                  <c:v>4.0999999999999996</c:v>
                </c:pt>
                <c:pt idx="5542">
                  <c:v>3.5</c:v>
                </c:pt>
                <c:pt idx="5543">
                  <c:v>2.9</c:v>
                </c:pt>
                <c:pt idx="5544">
                  <c:v>4.4000000000000004</c:v>
                </c:pt>
                <c:pt idx="5545">
                  <c:v>4.5</c:v>
                </c:pt>
                <c:pt idx="5546">
                  <c:v>2.9</c:v>
                </c:pt>
                <c:pt idx="5547">
                  <c:v>2.9</c:v>
                </c:pt>
                <c:pt idx="5548">
                  <c:v>2.9</c:v>
                </c:pt>
                <c:pt idx="5549">
                  <c:v>2.9</c:v>
                </c:pt>
                <c:pt idx="5550">
                  <c:v>4.5</c:v>
                </c:pt>
                <c:pt idx="5551">
                  <c:v>4.0999999999999996</c:v>
                </c:pt>
                <c:pt idx="5552">
                  <c:v>2.9</c:v>
                </c:pt>
                <c:pt idx="5553">
                  <c:v>4.5999999999999996</c:v>
                </c:pt>
                <c:pt idx="5554">
                  <c:v>2.9</c:v>
                </c:pt>
                <c:pt idx="5555">
                  <c:v>2.9</c:v>
                </c:pt>
                <c:pt idx="5556">
                  <c:v>2.9</c:v>
                </c:pt>
                <c:pt idx="5557">
                  <c:v>2.9</c:v>
                </c:pt>
                <c:pt idx="5558">
                  <c:v>2.9</c:v>
                </c:pt>
                <c:pt idx="5559">
                  <c:v>2.9</c:v>
                </c:pt>
                <c:pt idx="5560">
                  <c:v>4.4000000000000004</c:v>
                </c:pt>
                <c:pt idx="5561">
                  <c:v>4.4000000000000004</c:v>
                </c:pt>
                <c:pt idx="5562">
                  <c:v>4.4000000000000004</c:v>
                </c:pt>
                <c:pt idx="5563">
                  <c:v>2.9</c:v>
                </c:pt>
                <c:pt idx="5564">
                  <c:v>4.0999999999999996</c:v>
                </c:pt>
                <c:pt idx="5565">
                  <c:v>2.9</c:v>
                </c:pt>
                <c:pt idx="5566">
                  <c:v>2.9</c:v>
                </c:pt>
                <c:pt idx="5567">
                  <c:v>3.9</c:v>
                </c:pt>
                <c:pt idx="5568">
                  <c:v>2.9</c:v>
                </c:pt>
                <c:pt idx="5569">
                  <c:v>2.9</c:v>
                </c:pt>
                <c:pt idx="5570">
                  <c:v>2.9</c:v>
                </c:pt>
                <c:pt idx="5571">
                  <c:v>4.5</c:v>
                </c:pt>
                <c:pt idx="5572">
                  <c:v>3.9</c:v>
                </c:pt>
                <c:pt idx="5573">
                  <c:v>3.8</c:v>
                </c:pt>
                <c:pt idx="5574">
                  <c:v>2.9</c:v>
                </c:pt>
                <c:pt idx="5575">
                  <c:v>2.9</c:v>
                </c:pt>
                <c:pt idx="5576">
                  <c:v>2.9</c:v>
                </c:pt>
                <c:pt idx="5577">
                  <c:v>3.9</c:v>
                </c:pt>
                <c:pt idx="5578">
                  <c:v>2.9</c:v>
                </c:pt>
                <c:pt idx="5579">
                  <c:v>2.9</c:v>
                </c:pt>
                <c:pt idx="5580">
                  <c:v>2.9</c:v>
                </c:pt>
                <c:pt idx="5581">
                  <c:v>2.9</c:v>
                </c:pt>
                <c:pt idx="5582">
                  <c:v>2.9</c:v>
                </c:pt>
                <c:pt idx="5583">
                  <c:v>2.9</c:v>
                </c:pt>
                <c:pt idx="5584">
                  <c:v>2.9</c:v>
                </c:pt>
                <c:pt idx="5585">
                  <c:v>2.9</c:v>
                </c:pt>
                <c:pt idx="5586">
                  <c:v>2.9</c:v>
                </c:pt>
                <c:pt idx="5587">
                  <c:v>2.9</c:v>
                </c:pt>
                <c:pt idx="5588">
                  <c:v>2.9</c:v>
                </c:pt>
                <c:pt idx="5589">
                  <c:v>2.9</c:v>
                </c:pt>
                <c:pt idx="5590">
                  <c:v>2.9</c:v>
                </c:pt>
                <c:pt idx="5591">
                  <c:v>2.9</c:v>
                </c:pt>
                <c:pt idx="5592">
                  <c:v>2.9</c:v>
                </c:pt>
                <c:pt idx="5593">
                  <c:v>2.9</c:v>
                </c:pt>
                <c:pt idx="5594">
                  <c:v>2.9</c:v>
                </c:pt>
                <c:pt idx="5595">
                  <c:v>2.9</c:v>
                </c:pt>
                <c:pt idx="5596">
                  <c:v>2.9</c:v>
                </c:pt>
                <c:pt idx="5597">
                  <c:v>2.9</c:v>
                </c:pt>
                <c:pt idx="5598">
                  <c:v>2.9</c:v>
                </c:pt>
                <c:pt idx="5599">
                  <c:v>2.9</c:v>
                </c:pt>
                <c:pt idx="5600">
                  <c:v>2.9</c:v>
                </c:pt>
                <c:pt idx="5601">
                  <c:v>4.4000000000000004</c:v>
                </c:pt>
                <c:pt idx="5602">
                  <c:v>2.9</c:v>
                </c:pt>
                <c:pt idx="5603">
                  <c:v>3.7</c:v>
                </c:pt>
                <c:pt idx="5604">
                  <c:v>4.2</c:v>
                </c:pt>
                <c:pt idx="5605">
                  <c:v>4.7</c:v>
                </c:pt>
                <c:pt idx="5606">
                  <c:v>4.2</c:v>
                </c:pt>
                <c:pt idx="5607">
                  <c:v>4.2</c:v>
                </c:pt>
                <c:pt idx="5608">
                  <c:v>2.9</c:v>
                </c:pt>
                <c:pt idx="5609">
                  <c:v>2.9</c:v>
                </c:pt>
                <c:pt idx="5610">
                  <c:v>4.5</c:v>
                </c:pt>
                <c:pt idx="5611">
                  <c:v>2.9</c:v>
                </c:pt>
                <c:pt idx="5612">
                  <c:v>2.9</c:v>
                </c:pt>
                <c:pt idx="5613">
                  <c:v>2.9</c:v>
                </c:pt>
                <c:pt idx="5614">
                  <c:v>4.2</c:v>
                </c:pt>
                <c:pt idx="5615">
                  <c:v>2.9</c:v>
                </c:pt>
                <c:pt idx="5616">
                  <c:v>2.9</c:v>
                </c:pt>
                <c:pt idx="5617">
                  <c:v>2.9</c:v>
                </c:pt>
                <c:pt idx="5618">
                  <c:v>2.9</c:v>
                </c:pt>
                <c:pt idx="5619">
                  <c:v>2.9</c:v>
                </c:pt>
                <c:pt idx="5620">
                  <c:v>2.9</c:v>
                </c:pt>
                <c:pt idx="5621">
                  <c:v>2.9</c:v>
                </c:pt>
                <c:pt idx="5622">
                  <c:v>4.9000000000000004</c:v>
                </c:pt>
                <c:pt idx="5623">
                  <c:v>3.9</c:v>
                </c:pt>
                <c:pt idx="5624">
                  <c:v>2.9</c:v>
                </c:pt>
                <c:pt idx="5625">
                  <c:v>2.9</c:v>
                </c:pt>
                <c:pt idx="5626">
                  <c:v>2.9</c:v>
                </c:pt>
                <c:pt idx="5627">
                  <c:v>2.9</c:v>
                </c:pt>
                <c:pt idx="5628">
                  <c:v>2.9</c:v>
                </c:pt>
                <c:pt idx="5629">
                  <c:v>2.9</c:v>
                </c:pt>
                <c:pt idx="5630">
                  <c:v>4.0999999999999996</c:v>
                </c:pt>
                <c:pt idx="5631">
                  <c:v>4.3</c:v>
                </c:pt>
                <c:pt idx="5632">
                  <c:v>2.9</c:v>
                </c:pt>
                <c:pt idx="5633">
                  <c:v>2.9</c:v>
                </c:pt>
                <c:pt idx="5634">
                  <c:v>4.0999999999999996</c:v>
                </c:pt>
                <c:pt idx="5635">
                  <c:v>4.3</c:v>
                </c:pt>
                <c:pt idx="5636">
                  <c:v>2.9</c:v>
                </c:pt>
                <c:pt idx="5637">
                  <c:v>3.9</c:v>
                </c:pt>
                <c:pt idx="5638">
                  <c:v>2.9</c:v>
                </c:pt>
                <c:pt idx="5639">
                  <c:v>4.5</c:v>
                </c:pt>
                <c:pt idx="5640">
                  <c:v>4.5</c:v>
                </c:pt>
                <c:pt idx="5641">
                  <c:v>2.9</c:v>
                </c:pt>
                <c:pt idx="5642">
                  <c:v>2.9</c:v>
                </c:pt>
                <c:pt idx="5643">
                  <c:v>2.9</c:v>
                </c:pt>
                <c:pt idx="5644">
                  <c:v>2.9</c:v>
                </c:pt>
                <c:pt idx="5645">
                  <c:v>2.9</c:v>
                </c:pt>
                <c:pt idx="5646">
                  <c:v>2.9</c:v>
                </c:pt>
                <c:pt idx="5647">
                  <c:v>2.9</c:v>
                </c:pt>
                <c:pt idx="5648">
                  <c:v>2.9</c:v>
                </c:pt>
                <c:pt idx="5649">
                  <c:v>2.9</c:v>
                </c:pt>
                <c:pt idx="5650">
                  <c:v>2.9</c:v>
                </c:pt>
                <c:pt idx="5651">
                  <c:v>2.9</c:v>
                </c:pt>
                <c:pt idx="5652">
                  <c:v>2.9</c:v>
                </c:pt>
                <c:pt idx="5653">
                  <c:v>2.9</c:v>
                </c:pt>
                <c:pt idx="5654">
                  <c:v>4.4000000000000004</c:v>
                </c:pt>
                <c:pt idx="5655">
                  <c:v>2.9</c:v>
                </c:pt>
                <c:pt idx="5656">
                  <c:v>4.9000000000000004</c:v>
                </c:pt>
                <c:pt idx="5657">
                  <c:v>2.9</c:v>
                </c:pt>
                <c:pt idx="5658">
                  <c:v>2.9</c:v>
                </c:pt>
                <c:pt idx="5659">
                  <c:v>2.9</c:v>
                </c:pt>
                <c:pt idx="5660">
                  <c:v>2.9</c:v>
                </c:pt>
                <c:pt idx="5661">
                  <c:v>2.9</c:v>
                </c:pt>
                <c:pt idx="5662">
                  <c:v>2.9</c:v>
                </c:pt>
                <c:pt idx="5663">
                  <c:v>2.9</c:v>
                </c:pt>
                <c:pt idx="5664">
                  <c:v>2.9</c:v>
                </c:pt>
                <c:pt idx="5665">
                  <c:v>2.9</c:v>
                </c:pt>
                <c:pt idx="5666">
                  <c:v>2.9</c:v>
                </c:pt>
                <c:pt idx="5667">
                  <c:v>2.9</c:v>
                </c:pt>
                <c:pt idx="5668">
                  <c:v>2.9</c:v>
                </c:pt>
                <c:pt idx="5669">
                  <c:v>2.9</c:v>
                </c:pt>
                <c:pt idx="5670">
                  <c:v>2.9</c:v>
                </c:pt>
                <c:pt idx="5671">
                  <c:v>2.9</c:v>
                </c:pt>
                <c:pt idx="5672">
                  <c:v>2.9</c:v>
                </c:pt>
                <c:pt idx="5673">
                  <c:v>4.7</c:v>
                </c:pt>
                <c:pt idx="5674">
                  <c:v>4.3</c:v>
                </c:pt>
                <c:pt idx="5675">
                  <c:v>2.9</c:v>
                </c:pt>
                <c:pt idx="5676">
                  <c:v>2.9</c:v>
                </c:pt>
                <c:pt idx="5677">
                  <c:v>2.9</c:v>
                </c:pt>
                <c:pt idx="5678">
                  <c:v>2.9</c:v>
                </c:pt>
                <c:pt idx="5679">
                  <c:v>2.9</c:v>
                </c:pt>
                <c:pt idx="5680">
                  <c:v>2.9</c:v>
                </c:pt>
                <c:pt idx="5681">
                  <c:v>5</c:v>
                </c:pt>
                <c:pt idx="5682">
                  <c:v>2.9</c:v>
                </c:pt>
                <c:pt idx="5683">
                  <c:v>2.9</c:v>
                </c:pt>
                <c:pt idx="5684">
                  <c:v>2.9</c:v>
                </c:pt>
                <c:pt idx="5685">
                  <c:v>2.9</c:v>
                </c:pt>
                <c:pt idx="5686">
                  <c:v>2.9</c:v>
                </c:pt>
                <c:pt idx="5687">
                  <c:v>2.9</c:v>
                </c:pt>
                <c:pt idx="5688">
                  <c:v>2.9</c:v>
                </c:pt>
                <c:pt idx="5689">
                  <c:v>2.9</c:v>
                </c:pt>
                <c:pt idx="5690">
                  <c:v>2.9</c:v>
                </c:pt>
                <c:pt idx="5691">
                  <c:v>4.3</c:v>
                </c:pt>
                <c:pt idx="5692">
                  <c:v>2.9</c:v>
                </c:pt>
                <c:pt idx="5693">
                  <c:v>2.9</c:v>
                </c:pt>
                <c:pt idx="5694">
                  <c:v>2.9</c:v>
                </c:pt>
                <c:pt idx="5695">
                  <c:v>2.9</c:v>
                </c:pt>
                <c:pt idx="5696">
                  <c:v>2.9</c:v>
                </c:pt>
                <c:pt idx="5697">
                  <c:v>4.7</c:v>
                </c:pt>
                <c:pt idx="5698">
                  <c:v>2.9</c:v>
                </c:pt>
                <c:pt idx="5699">
                  <c:v>2.9</c:v>
                </c:pt>
                <c:pt idx="5700">
                  <c:v>2.9</c:v>
                </c:pt>
                <c:pt idx="5701">
                  <c:v>2.9</c:v>
                </c:pt>
                <c:pt idx="5702">
                  <c:v>2.9</c:v>
                </c:pt>
                <c:pt idx="5703">
                  <c:v>2.9</c:v>
                </c:pt>
                <c:pt idx="5704">
                  <c:v>2.9</c:v>
                </c:pt>
                <c:pt idx="5705">
                  <c:v>2.9</c:v>
                </c:pt>
                <c:pt idx="5706">
                  <c:v>2.9</c:v>
                </c:pt>
                <c:pt idx="5707">
                  <c:v>2.9</c:v>
                </c:pt>
                <c:pt idx="5708">
                  <c:v>4.7</c:v>
                </c:pt>
                <c:pt idx="5709">
                  <c:v>4.4000000000000004</c:v>
                </c:pt>
                <c:pt idx="5710">
                  <c:v>4.2</c:v>
                </c:pt>
                <c:pt idx="5711">
                  <c:v>4.2</c:v>
                </c:pt>
                <c:pt idx="5712">
                  <c:v>2.9</c:v>
                </c:pt>
                <c:pt idx="5713">
                  <c:v>2.9</c:v>
                </c:pt>
                <c:pt idx="5714">
                  <c:v>2.9</c:v>
                </c:pt>
                <c:pt idx="5715">
                  <c:v>2.9</c:v>
                </c:pt>
                <c:pt idx="5716">
                  <c:v>3.8</c:v>
                </c:pt>
                <c:pt idx="5717">
                  <c:v>4.3</c:v>
                </c:pt>
                <c:pt idx="5718">
                  <c:v>4.2</c:v>
                </c:pt>
                <c:pt idx="5719">
                  <c:v>2.9</c:v>
                </c:pt>
                <c:pt idx="5720">
                  <c:v>2.9</c:v>
                </c:pt>
                <c:pt idx="5721">
                  <c:v>2.9</c:v>
                </c:pt>
                <c:pt idx="5722">
                  <c:v>2.9</c:v>
                </c:pt>
                <c:pt idx="5723">
                  <c:v>2.9</c:v>
                </c:pt>
                <c:pt idx="5724">
                  <c:v>2.9</c:v>
                </c:pt>
                <c:pt idx="5725">
                  <c:v>2.9</c:v>
                </c:pt>
                <c:pt idx="5726">
                  <c:v>2.9</c:v>
                </c:pt>
                <c:pt idx="5727">
                  <c:v>2.9</c:v>
                </c:pt>
                <c:pt idx="5728">
                  <c:v>2.9</c:v>
                </c:pt>
                <c:pt idx="5729">
                  <c:v>2.9</c:v>
                </c:pt>
                <c:pt idx="5730">
                  <c:v>2.9</c:v>
                </c:pt>
                <c:pt idx="5731">
                  <c:v>2.9</c:v>
                </c:pt>
                <c:pt idx="5732">
                  <c:v>2.9</c:v>
                </c:pt>
                <c:pt idx="5733">
                  <c:v>2.9</c:v>
                </c:pt>
                <c:pt idx="5734">
                  <c:v>2.9</c:v>
                </c:pt>
                <c:pt idx="5735">
                  <c:v>2.9</c:v>
                </c:pt>
                <c:pt idx="5736">
                  <c:v>2.9</c:v>
                </c:pt>
                <c:pt idx="5737">
                  <c:v>2.9</c:v>
                </c:pt>
                <c:pt idx="5738">
                  <c:v>2.9</c:v>
                </c:pt>
                <c:pt idx="5739">
                  <c:v>2.9</c:v>
                </c:pt>
                <c:pt idx="5740">
                  <c:v>2.9</c:v>
                </c:pt>
                <c:pt idx="5741">
                  <c:v>2.9</c:v>
                </c:pt>
                <c:pt idx="5742">
                  <c:v>2.9</c:v>
                </c:pt>
                <c:pt idx="5743">
                  <c:v>2.9</c:v>
                </c:pt>
                <c:pt idx="5744">
                  <c:v>2.9</c:v>
                </c:pt>
                <c:pt idx="5745">
                  <c:v>2.9</c:v>
                </c:pt>
                <c:pt idx="5746">
                  <c:v>2.9</c:v>
                </c:pt>
                <c:pt idx="5747">
                  <c:v>2.9</c:v>
                </c:pt>
                <c:pt idx="5748">
                  <c:v>2.9</c:v>
                </c:pt>
                <c:pt idx="5749">
                  <c:v>2.9</c:v>
                </c:pt>
                <c:pt idx="5750">
                  <c:v>2.9</c:v>
                </c:pt>
                <c:pt idx="5751">
                  <c:v>2.9</c:v>
                </c:pt>
                <c:pt idx="5752">
                  <c:v>2.9</c:v>
                </c:pt>
                <c:pt idx="5753">
                  <c:v>2.9</c:v>
                </c:pt>
                <c:pt idx="5754">
                  <c:v>4.0999999999999996</c:v>
                </c:pt>
                <c:pt idx="5755">
                  <c:v>2.9</c:v>
                </c:pt>
                <c:pt idx="5756">
                  <c:v>4.5</c:v>
                </c:pt>
                <c:pt idx="5757">
                  <c:v>2.9</c:v>
                </c:pt>
                <c:pt idx="5758">
                  <c:v>4</c:v>
                </c:pt>
                <c:pt idx="5759">
                  <c:v>2.9</c:v>
                </c:pt>
                <c:pt idx="5760">
                  <c:v>2.9</c:v>
                </c:pt>
                <c:pt idx="5761">
                  <c:v>2.9</c:v>
                </c:pt>
                <c:pt idx="5762">
                  <c:v>2.9</c:v>
                </c:pt>
                <c:pt idx="5763">
                  <c:v>4.0999999999999996</c:v>
                </c:pt>
                <c:pt idx="5764">
                  <c:v>2.9</c:v>
                </c:pt>
                <c:pt idx="5765">
                  <c:v>2.9</c:v>
                </c:pt>
                <c:pt idx="5766">
                  <c:v>2.9</c:v>
                </c:pt>
                <c:pt idx="5767">
                  <c:v>2.9</c:v>
                </c:pt>
                <c:pt idx="5768">
                  <c:v>2.9</c:v>
                </c:pt>
                <c:pt idx="5769">
                  <c:v>2.9</c:v>
                </c:pt>
                <c:pt idx="5770">
                  <c:v>2.9</c:v>
                </c:pt>
                <c:pt idx="5771">
                  <c:v>2.9</c:v>
                </c:pt>
                <c:pt idx="5772">
                  <c:v>2.9</c:v>
                </c:pt>
                <c:pt idx="5773">
                  <c:v>2.9</c:v>
                </c:pt>
                <c:pt idx="5774">
                  <c:v>2.9</c:v>
                </c:pt>
                <c:pt idx="5775">
                  <c:v>4.4000000000000004</c:v>
                </c:pt>
                <c:pt idx="5776">
                  <c:v>2.9</c:v>
                </c:pt>
                <c:pt idx="5777">
                  <c:v>2.9</c:v>
                </c:pt>
                <c:pt idx="5778">
                  <c:v>2.9</c:v>
                </c:pt>
                <c:pt idx="5779">
                  <c:v>2.9</c:v>
                </c:pt>
                <c:pt idx="5780">
                  <c:v>2.9</c:v>
                </c:pt>
                <c:pt idx="5781">
                  <c:v>2.9</c:v>
                </c:pt>
                <c:pt idx="5782">
                  <c:v>2.9</c:v>
                </c:pt>
                <c:pt idx="5783">
                  <c:v>2.9</c:v>
                </c:pt>
                <c:pt idx="5784">
                  <c:v>2.9</c:v>
                </c:pt>
                <c:pt idx="5785">
                  <c:v>2.9</c:v>
                </c:pt>
                <c:pt idx="5786">
                  <c:v>2.9</c:v>
                </c:pt>
                <c:pt idx="5787">
                  <c:v>2.9</c:v>
                </c:pt>
                <c:pt idx="5788">
                  <c:v>2.9</c:v>
                </c:pt>
                <c:pt idx="5789">
                  <c:v>2.9</c:v>
                </c:pt>
                <c:pt idx="5790">
                  <c:v>2.9</c:v>
                </c:pt>
                <c:pt idx="5791">
                  <c:v>4.3</c:v>
                </c:pt>
                <c:pt idx="5792">
                  <c:v>2.9</c:v>
                </c:pt>
                <c:pt idx="5793">
                  <c:v>4.3</c:v>
                </c:pt>
                <c:pt idx="5794">
                  <c:v>2.9</c:v>
                </c:pt>
                <c:pt idx="5795">
                  <c:v>5</c:v>
                </c:pt>
                <c:pt idx="5796">
                  <c:v>5</c:v>
                </c:pt>
                <c:pt idx="5797">
                  <c:v>5</c:v>
                </c:pt>
                <c:pt idx="5798">
                  <c:v>2.9</c:v>
                </c:pt>
                <c:pt idx="5799">
                  <c:v>2.9</c:v>
                </c:pt>
                <c:pt idx="5800">
                  <c:v>4.0999999999999996</c:v>
                </c:pt>
                <c:pt idx="5801">
                  <c:v>2.9</c:v>
                </c:pt>
                <c:pt idx="5802">
                  <c:v>2.9</c:v>
                </c:pt>
                <c:pt idx="5803">
                  <c:v>2.9</c:v>
                </c:pt>
                <c:pt idx="5804">
                  <c:v>2.9</c:v>
                </c:pt>
                <c:pt idx="5805">
                  <c:v>3.8</c:v>
                </c:pt>
                <c:pt idx="5806">
                  <c:v>2.9</c:v>
                </c:pt>
                <c:pt idx="5807">
                  <c:v>2.9</c:v>
                </c:pt>
                <c:pt idx="5808">
                  <c:v>2.9</c:v>
                </c:pt>
                <c:pt idx="5809">
                  <c:v>2.9</c:v>
                </c:pt>
                <c:pt idx="5810">
                  <c:v>2.9</c:v>
                </c:pt>
                <c:pt idx="5811">
                  <c:v>2.9</c:v>
                </c:pt>
                <c:pt idx="5812">
                  <c:v>2.9</c:v>
                </c:pt>
                <c:pt idx="5813">
                  <c:v>3.9</c:v>
                </c:pt>
                <c:pt idx="5814">
                  <c:v>4.2</c:v>
                </c:pt>
                <c:pt idx="5815">
                  <c:v>2.9</c:v>
                </c:pt>
                <c:pt idx="5816">
                  <c:v>2.9</c:v>
                </c:pt>
                <c:pt idx="5817">
                  <c:v>2.9</c:v>
                </c:pt>
                <c:pt idx="5818">
                  <c:v>4.7</c:v>
                </c:pt>
                <c:pt idx="5819">
                  <c:v>2.9</c:v>
                </c:pt>
                <c:pt idx="5820">
                  <c:v>2.9</c:v>
                </c:pt>
                <c:pt idx="5821">
                  <c:v>2.9</c:v>
                </c:pt>
                <c:pt idx="5822">
                  <c:v>2.9</c:v>
                </c:pt>
                <c:pt idx="5823">
                  <c:v>2.9</c:v>
                </c:pt>
                <c:pt idx="5824">
                  <c:v>4.5</c:v>
                </c:pt>
                <c:pt idx="5825">
                  <c:v>4.5999999999999996</c:v>
                </c:pt>
                <c:pt idx="5826">
                  <c:v>2.9</c:v>
                </c:pt>
                <c:pt idx="5827">
                  <c:v>2.9</c:v>
                </c:pt>
                <c:pt idx="5828">
                  <c:v>4.5</c:v>
                </c:pt>
                <c:pt idx="5829">
                  <c:v>2.9</c:v>
                </c:pt>
                <c:pt idx="5830">
                  <c:v>2.9</c:v>
                </c:pt>
                <c:pt idx="5831">
                  <c:v>2.9</c:v>
                </c:pt>
                <c:pt idx="5832">
                  <c:v>2.9</c:v>
                </c:pt>
                <c:pt idx="5833">
                  <c:v>2.9</c:v>
                </c:pt>
                <c:pt idx="5834">
                  <c:v>2.9</c:v>
                </c:pt>
                <c:pt idx="5835">
                  <c:v>3.9</c:v>
                </c:pt>
                <c:pt idx="5836">
                  <c:v>2.9</c:v>
                </c:pt>
                <c:pt idx="5837">
                  <c:v>4.2</c:v>
                </c:pt>
                <c:pt idx="5838">
                  <c:v>2.9</c:v>
                </c:pt>
                <c:pt idx="5839">
                  <c:v>2.9</c:v>
                </c:pt>
                <c:pt idx="5840">
                  <c:v>2.9</c:v>
                </c:pt>
                <c:pt idx="5841">
                  <c:v>2.9</c:v>
                </c:pt>
                <c:pt idx="5842">
                  <c:v>2.9</c:v>
                </c:pt>
                <c:pt idx="5843">
                  <c:v>2.9</c:v>
                </c:pt>
                <c:pt idx="5844">
                  <c:v>2.9</c:v>
                </c:pt>
                <c:pt idx="5845">
                  <c:v>2.9</c:v>
                </c:pt>
                <c:pt idx="5846">
                  <c:v>2.9</c:v>
                </c:pt>
                <c:pt idx="5847">
                  <c:v>2.9</c:v>
                </c:pt>
                <c:pt idx="5848">
                  <c:v>2.9</c:v>
                </c:pt>
                <c:pt idx="5849">
                  <c:v>2.9</c:v>
                </c:pt>
                <c:pt idx="5850">
                  <c:v>4.3</c:v>
                </c:pt>
                <c:pt idx="5851">
                  <c:v>3.9</c:v>
                </c:pt>
                <c:pt idx="5852">
                  <c:v>2.9</c:v>
                </c:pt>
                <c:pt idx="5853">
                  <c:v>2.9</c:v>
                </c:pt>
                <c:pt idx="5854">
                  <c:v>2.9</c:v>
                </c:pt>
                <c:pt idx="5855">
                  <c:v>2.9</c:v>
                </c:pt>
                <c:pt idx="5856">
                  <c:v>2.9</c:v>
                </c:pt>
                <c:pt idx="5857">
                  <c:v>2.9</c:v>
                </c:pt>
                <c:pt idx="5858">
                  <c:v>2.9</c:v>
                </c:pt>
                <c:pt idx="5859">
                  <c:v>2.9</c:v>
                </c:pt>
                <c:pt idx="5860">
                  <c:v>2.9</c:v>
                </c:pt>
                <c:pt idx="5861">
                  <c:v>2.9</c:v>
                </c:pt>
                <c:pt idx="5862">
                  <c:v>4.5999999999999996</c:v>
                </c:pt>
                <c:pt idx="5863">
                  <c:v>2.9</c:v>
                </c:pt>
                <c:pt idx="5864">
                  <c:v>2.9</c:v>
                </c:pt>
                <c:pt idx="5865">
                  <c:v>2.9</c:v>
                </c:pt>
                <c:pt idx="5866">
                  <c:v>2.9</c:v>
                </c:pt>
                <c:pt idx="5867">
                  <c:v>2.9</c:v>
                </c:pt>
                <c:pt idx="5868">
                  <c:v>2.9</c:v>
                </c:pt>
                <c:pt idx="5869">
                  <c:v>2.9</c:v>
                </c:pt>
                <c:pt idx="5870">
                  <c:v>2.9</c:v>
                </c:pt>
                <c:pt idx="5871">
                  <c:v>4.2</c:v>
                </c:pt>
                <c:pt idx="5872">
                  <c:v>2.9</c:v>
                </c:pt>
                <c:pt idx="5873">
                  <c:v>2.9</c:v>
                </c:pt>
                <c:pt idx="5874">
                  <c:v>4.5999999999999996</c:v>
                </c:pt>
                <c:pt idx="5875">
                  <c:v>2.9</c:v>
                </c:pt>
                <c:pt idx="5876">
                  <c:v>3.2</c:v>
                </c:pt>
                <c:pt idx="5877">
                  <c:v>2.9</c:v>
                </c:pt>
                <c:pt idx="5878">
                  <c:v>2.9</c:v>
                </c:pt>
                <c:pt idx="5879">
                  <c:v>2.9</c:v>
                </c:pt>
                <c:pt idx="5880">
                  <c:v>2.9</c:v>
                </c:pt>
                <c:pt idx="5881">
                  <c:v>2.9</c:v>
                </c:pt>
                <c:pt idx="5882">
                  <c:v>5</c:v>
                </c:pt>
                <c:pt idx="5883">
                  <c:v>4.4000000000000004</c:v>
                </c:pt>
                <c:pt idx="5884">
                  <c:v>2.9</c:v>
                </c:pt>
                <c:pt idx="5885">
                  <c:v>2.9</c:v>
                </c:pt>
                <c:pt idx="5886">
                  <c:v>3.8</c:v>
                </c:pt>
                <c:pt idx="5887">
                  <c:v>2.9</c:v>
                </c:pt>
                <c:pt idx="5888">
                  <c:v>2.9</c:v>
                </c:pt>
                <c:pt idx="5889">
                  <c:v>2.9</c:v>
                </c:pt>
                <c:pt idx="5890">
                  <c:v>2.9</c:v>
                </c:pt>
                <c:pt idx="5891">
                  <c:v>2.9</c:v>
                </c:pt>
                <c:pt idx="5892">
                  <c:v>2.9</c:v>
                </c:pt>
                <c:pt idx="5893">
                  <c:v>2.9</c:v>
                </c:pt>
                <c:pt idx="5894">
                  <c:v>2.9</c:v>
                </c:pt>
                <c:pt idx="5895">
                  <c:v>2.9</c:v>
                </c:pt>
                <c:pt idx="5896">
                  <c:v>2.9</c:v>
                </c:pt>
                <c:pt idx="5897">
                  <c:v>2.9</c:v>
                </c:pt>
                <c:pt idx="5898">
                  <c:v>2.9</c:v>
                </c:pt>
                <c:pt idx="5899">
                  <c:v>2.9</c:v>
                </c:pt>
                <c:pt idx="5900">
                  <c:v>2.9</c:v>
                </c:pt>
                <c:pt idx="5901">
                  <c:v>2.9</c:v>
                </c:pt>
                <c:pt idx="5902">
                  <c:v>2.9</c:v>
                </c:pt>
                <c:pt idx="5903">
                  <c:v>2.9</c:v>
                </c:pt>
                <c:pt idx="5904">
                  <c:v>2.9</c:v>
                </c:pt>
                <c:pt idx="5905">
                  <c:v>2.9</c:v>
                </c:pt>
                <c:pt idx="5906">
                  <c:v>2.9</c:v>
                </c:pt>
                <c:pt idx="5907">
                  <c:v>2.9</c:v>
                </c:pt>
                <c:pt idx="5908">
                  <c:v>4.2</c:v>
                </c:pt>
                <c:pt idx="5909">
                  <c:v>3.9</c:v>
                </c:pt>
                <c:pt idx="5910">
                  <c:v>4.4000000000000004</c:v>
                </c:pt>
                <c:pt idx="5911">
                  <c:v>2.9</c:v>
                </c:pt>
                <c:pt idx="5912">
                  <c:v>4</c:v>
                </c:pt>
                <c:pt idx="5913">
                  <c:v>2.9</c:v>
                </c:pt>
                <c:pt idx="5914">
                  <c:v>4</c:v>
                </c:pt>
                <c:pt idx="5915">
                  <c:v>4.0999999999999996</c:v>
                </c:pt>
                <c:pt idx="5916">
                  <c:v>2.9</c:v>
                </c:pt>
                <c:pt idx="5917">
                  <c:v>2.9</c:v>
                </c:pt>
                <c:pt idx="5918">
                  <c:v>2.9</c:v>
                </c:pt>
                <c:pt idx="5919">
                  <c:v>4.7</c:v>
                </c:pt>
                <c:pt idx="5920">
                  <c:v>2.9</c:v>
                </c:pt>
                <c:pt idx="5921">
                  <c:v>4.3</c:v>
                </c:pt>
                <c:pt idx="5922">
                  <c:v>2.9</c:v>
                </c:pt>
                <c:pt idx="5923">
                  <c:v>2.9</c:v>
                </c:pt>
                <c:pt idx="5924">
                  <c:v>2.9</c:v>
                </c:pt>
                <c:pt idx="5925">
                  <c:v>2.9</c:v>
                </c:pt>
                <c:pt idx="5926">
                  <c:v>2.9</c:v>
                </c:pt>
                <c:pt idx="5927">
                  <c:v>2.9</c:v>
                </c:pt>
                <c:pt idx="5928">
                  <c:v>2.9</c:v>
                </c:pt>
                <c:pt idx="5929">
                  <c:v>2.9</c:v>
                </c:pt>
                <c:pt idx="5930">
                  <c:v>4.4000000000000004</c:v>
                </c:pt>
                <c:pt idx="5931">
                  <c:v>2.9</c:v>
                </c:pt>
                <c:pt idx="5932">
                  <c:v>2.9</c:v>
                </c:pt>
                <c:pt idx="5933">
                  <c:v>5</c:v>
                </c:pt>
                <c:pt idx="5934">
                  <c:v>2.9</c:v>
                </c:pt>
                <c:pt idx="5935">
                  <c:v>2.9</c:v>
                </c:pt>
                <c:pt idx="5936">
                  <c:v>4</c:v>
                </c:pt>
                <c:pt idx="5937">
                  <c:v>2.9</c:v>
                </c:pt>
                <c:pt idx="5938">
                  <c:v>2.9</c:v>
                </c:pt>
                <c:pt idx="5939">
                  <c:v>4.2</c:v>
                </c:pt>
                <c:pt idx="5940">
                  <c:v>2.9</c:v>
                </c:pt>
                <c:pt idx="5941">
                  <c:v>2.9</c:v>
                </c:pt>
                <c:pt idx="5942">
                  <c:v>4.8</c:v>
                </c:pt>
                <c:pt idx="5943">
                  <c:v>2.9</c:v>
                </c:pt>
                <c:pt idx="5944">
                  <c:v>2.9</c:v>
                </c:pt>
                <c:pt idx="5945">
                  <c:v>2.9</c:v>
                </c:pt>
                <c:pt idx="5946">
                  <c:v>2.9</c:v>
                </c:pt>
                <c:pt idx="5947">
                  <c:v>2.9</c:v>
                </c:pt>
                <c:pt idx="5948">
                  <c:v>2.9</c:v>
                </c:pt>
                <c:pt idx="5949">
                  <c:v>2.9</c:v>
                </c:pt>
                <c:pt idx="5950">
                  <c:v>2.9</c:v>
                </c:pt>
                <c:pt idx="5951">
                  <c:v>2.9</c:v>
                </c:pt>
                <c:pt idx="5952">
                  <c:v>2.9</c:v>
                </c:pt>
                <c:pt idx="5953">
                  <c:v>2.9</c:v>
                </c:pt>
                <c:pt idx="5954">
                  <c:v>2.9</c:v>
                </c:pt>
                <c:pt idx="5955">
                  <c:v>2.9</c:v>
                </c:pt>
                <c:pt idx="5956">
                  <c:v>2.9</c:v>
                </c:pt>
                <c:pt idx="5957">
                  <c:v>2.9</c:v>
                </c:pt>
                <c:pt idx="5958">
                  <c:v>2.9</c:v>
                </c:pt>
                <c:pt idx="5959">
                  <c:v>2.9</c:v>
                </c:pt>
                <c:pt idx="5960">
                  <c:v>2.9</c:v>
                </c:pt>
                <c:pt idx="5961">
                  <c:v>2.9</c:v>
                </c:pt>
                <c:pt idx="5962">
                  <c:v>2.9</c:v>
                </c:pt>
                <c:pt idx="5963">
                  <c:v>2.9</c:v>
                </c:pt>
                <c:pt idx="5964">
                  <c:v>2.9</c:v>
                </c:pt>
                <c:pt idx="5965">
                  <c:v>2.9</c:v>
                </c:pt>
                <c:pt idx="5966">
                  <c:v>2.9</c:v>
                </c:pt>
                <c:pt idx="5967">
                  <c:v>2.9</c:v>
                </c:pt>
                <c:pt idx="5968">
                  <c:v>2.9</c:v>
                </c:pt>
                <c:pt idx="5969">
                  <c:v>2.9</c:v>
                </c:pt>
                <c:pt idx="5970">
                  <c:v>2.9</c:v>
                </c:pt>
                <c:pt idx="5971">
                  <c:v>2.9</c:v>
                </c:pt>
                <c:pt idx="5972">
                  <c:v>2.9</c:v>
                </c:pt>
                <c:pt idx="5973">
                  <c:v>2.9</c:v>
                </c:pt>
                <c:pt idx="5974">
                  <c:v>2.9</c:v>
                </c:pt>
                <c:pt idx="5975">
                  <c:v>2.9</c:v>
                </c:pt>
                <c:pt idx="5976">
                  <c:v>2.9</c:v>
                </c:pt>
                <c:pt idx="5977">
                  <c:v>2.9</c:v>
                </c:pt>
                <c:pt idx="5978">
                  <c:v>2.9</c:v>
                </c:pt>
                <c:pt idx="5979">
                  <c:v>2.9</c:v>
                </c:pt>
                <c:pt idx="5980">
                  <c:v>2.9</c:v>
                </c:pt>
                <c:pt idx="5981">
                  <c:v>2.9</c:v>
                </c:pt>
                <c:pt idx="5982">
                  <c:v>2.9</c:v>
                </c:pt>
                <c:pt idx="5983">
                  <c:v>2.9</c:v>
                </c:pt>
                <c:pt idx="5984">
                  <c:v>2.9</c:v>
                </c:pt>
                <c:pt idx="5985">
                  <c:v>2.9</c:v>
                </c:pt>
                <c:pt idx="5986">
                  <c:v>2.9</c:v>
                </c:pt>
                <c:pt idx="5987">
                  <c:v>2.9</c:v>
                </c:pt>
                <c:pt idx="5988">
                  <c:v>2.9</c:v>
                </c:pt>
                <c:pt idx="5989">
                  <c:v>2.9</c:v>
                </c:pt>
                <c:pt idx="5990">
                  <c:v>2.9</c:v>
                </c:pt>
                <c:pt idx="5991">
                  <c:v>2.9</c:v>
                </c:pt>
                <c:pt idx="5992">
                  <c:v>4.3</c:v>
                </c:pt>
                <c:pt idx="5993">
                  <c:v>2.9</c:v>
                </c:pt>
                <c:pt idx="5994">
                  <c:v>2.9</c:v>
                </c:pt>
                <c:pt idx="5995">
                  <c:v>2.9</c:v>
                </c:pt>
                <c:pt idx="5996">
                  <c:v>2.9</c:v>
                </c:pt>
                <c:pt idx="5997">
                  <c:v>2.9</c:v>
                </c:pt>
                <c:pt idx="5998">
                  <c:v>4.4000000000000004</c:v>
                </c:pt>
                <c:pt idx="5999">
                  <c:v>2.9</c:v>
                </c:pt>
                <c:pt idx="6000">
                  <c:v>2.9</c:v>
                </c:pt>
                <c:pt idx="6001">
                  <c:v>2.9</c:v>
                </c:pt>
                <c:pt idx="6002">
                  <c:v>2.9</c:v>
                </c:pt>
                <c:pt idx="6003">
                  <c:v>4.4000000000000004</c:v>
                </c:pt>
                <c:pt idx="6004">
                  <c:v>2.9</c:v>
                </c:pt>
                <c:pt idx="6005">
                  <c:v>2.9</c:v>
                </c:pt>
                <c:pt idx="6006">
                  <c:v>2.9</c:v>
                </c:pt>
                <c:pt idx="6007">
                  <c:v>4.8</c:v>
                </c:pt>
                <c:pt idx="6008">
                  <c:v>2.9</c:v>
                </c:pt>
                <c:pt idx="6009">
                  <c:v>2.9</c:v>
                </c:pt>
                <c:pt idx="6010">
                  <c:v>2.9</c:v>
                </c:pt>
                <c:pt idx="6011">
                  <c:v>2.9</c:v>
                </c:pt>
                <c:pt idx="6012">
                  <c:v>2.9</c:v>
                </c:pt>
                <c:pt idx="6013">
                  <c:v>2.9</c:v>
                </c:pt>
                <c:pt idx="6014">
                  <c:v>2.9</c:v>
                </c:pt>
                <c:pt idx="6015">
                  <c:v>2.9</c:v>
                </c:pt>
                <c:pt idx="6016">
                  <c:v>2.9</c:v>
                </c:pt>
                <c:pt idx="6017">
                  <c:v>4.3</c:v>
                </c:pt>
                <c:pt idx="6018">
                  <c:v>4.2</c:v>
                </c:pt>
                <c:pt idx="6019">
                  <c:v>2.9</c:v>
                </c:pt>
                <c:pt idx="6020">
                  <c:v>2.9</c:v>
                </c:pt>
                <c:pt idx="6021">
                  <c:v>2.9</c:v>
                </c:pt>
                <c:pt idx="6022">
                  <c:v>2.9</c:v>
                </c:pt>
                <c:pt idx="6023">
                  <c:v>2.9</c:v>
                </c:pt>
                <c:pt idx="6024">
                  <c:v>2.9</c:v>
                </c:pt>
                <c:pt idx="6025">
                  <c:v>4</c:v>
                </c:pt>
                <c:pt idx="6026">
                  <c:v>2.9</c:v>
                </c:pt>
                <c:pt idx="6027">
                  <c:v>2.9</c:v>
                </c:pt>
                <c:pt idx="6028">
                  <c:v>2.9</c:v>
                </c:pt>
                <c:pt idx="6029">
                  <c:v>2.9</c:v>
                </c:pt>
                <c:pt idx="6030">
                  <c:v>5</c:v>
                </c:pt>
                <c:pt idx="6031">
                  <c:v>2.9</c:v>
                </c:pt>
                <c:pt idx="6032">
                  <c:v>2.9</c:v>
                </c:pt>
                <c:pt idx="6033">
                  <c:v>2.9</c:v>
                </c:pt>
                <c:pt idx="6034">
                  <c:v>2.9</c:v>
                </c:pt>
                <c:pt idx="6035">
                  <c:v>2.9</c:v>
                </c:pt>
                <c:pt idx="6036">
                  <c:v>2.9</c:v>
                </c:pt>
                <c:pt idx="6037">
                  <c:v>2.9</c:v>
                </c:pt>
                <c:pt idx="6038">
                  <c:v>2.9</c:v>
                </c:pt>
                <c:pt idx="6039">
                  <c:v>2.9</c:v>
                </c:pt>
                <c:pt idx="6040">
                  <c:v>2.9</c:v>
                </c:pt>
                <c:pt idx="6041">
                  <c:v>2.9</c:v>
                </c:pt>
                <c:pt idx="6042">
                  <c:v>2.9</c:v>
                </c:pt>
                <c:pt idx="6043">
                  <c:v>2.9</c:v>
                </c:pt>
                <c:pt idx="6044">
                  <c:v>2.9</c:v>
                </c:pt>
                <c:pt idx="6045">
                  <c:v>2.9</c:v>
                </c:pt>
                <c:pt idx="6046">
                  <c:v>2.9</c:v>
                </c:pt>
                <c:pt idx="6047">
                  <c:v>2.9</c:v>
                </c:pt>
                <c:pt idx="6048">
                  <c:v>2.9</c:v>
                </c:pt>
                <c:pt idx="6049">
                  <c:v>2.9</c:v>
                </c:pt>
                <c:pt idx="6050">
                  <c:v>2.9</c:v>
                </c:pt>
                <c:pt idx="6051">
                  <c:v>2.9</c:v>
                </c:pt>
                <c:pt idx="6052">
                  <c:v>2.9</c:v>
                </c:pt>
                <c:pt idx="6053">
                  <c:v>2.9</c:v>
                </c:pt>
                <c:pt idx="6054">
                  <c:v>2.9</c:v>
                </c:pt>
                <c:pt idx="6055">
                  <c:v>2.9</c:v>
                </c:pt>
                <c:pt idx="6056">
                  <c:v>2.9</c:v>
                </c:pt>
                <c:pt idx="6057">
                  <c:v>2.9</c:v>
                </c:pt>
                <c:pt idx="6058">
                  <c:v>2.9</c:v>
                </c:pt>
                <c:pt idx="6059">
                  <c:v>2.9</c:v>
                </c:pt>
                <c:pt idx="6060">
                  <c:v>2.9</c:v>
                </c:pt>
                <c:pt idx="6061">
                  <c:v>2.9</c:v>
                </c:pt>
                <c:pt idx="6062">
                  <c:v>2.9</c:v>
                </c:pt>
                <c:pt idx="6063">
                  <c:v>2.9</c:v>
                </c:pt>
                <c:pt idx="6064">
                  <c:v>2.9</c:v>
                </c:pt>
                <c:pt idx="6065">
                  <c:v>2.9</c:v>
                </c:pt>
                <c:pt idx="6066">
                  <c:v>2.9</c:v>
                </c:pt>
                <c:pt idx="6067">
                  <c:v>2.9</c:v>
                </c:pt>
                <c:pt idx="6068">
                  <c:v>2.9</c:v>
                </c:pt>
                <c:pt idx="6069">
                  <c:v>2.9</c:v>
                </c:pt>
                <c:pt idx="6070">
                  <c:v>2.9</c:v>
                </c:pt>
                <c:pt idx="6071">
                  <c:v>2.9</c:v>
                </c:pt>
                <c:pt idx="6072">
                  <c:v>2.9</c:v>
                </c:pt>
                <c:pt idx="6073">
                  <c:v>2.9</c:v>
                </c:pt>
                <c:pt idx="6074">
                  <c:v>2.9</c:v>
                </c:pt>
                <c:pt idx="6075">
                  <c:v>2.9</c:v>
                </c:pt>
                <c:pt idx="6076">
                  <c:v>2.9</c:v>
                </c:pt>
                <c:pt idx="6077">
                  <c:v>4.2</c:v>
                </c:pt>
                <c:pt idx="6078">
                  <c:v>2.9</c:v>
                </c:pt>
                <c:pt idx="6079">
                  <c:v>4.3</c:v>
                </c:pt>
                <c:pt idx="6080">
                  <c:v>2.9</c:v>
                </c:pt>
                <c:pt idx="6081">
                  <c:v>2.9</c:v>
                </c:pt>
                <c:pt idx="6082">
                  <c:v>2.9</c:v>
                </c:pt>
                <c:pt idx="6083">
                  <c:v>2.9</c:v>
                </c:pt>
                <c:pt idx="6084">
                  <c:v>2.9</c:v>
                </c:pt>
                <c:pt idx="6085">
                  <c:v>2.9</c:v>
                </c:pt>
                <c:pt idx="6086">
                  <c:v>2.9</c:v>
                </c:pt>
                <c:pt idx="6087">
                  <c:v>2.9</c:v>
                </c:pt>
                <c:pt idx="6088">
                  <c:v>2.9</c:v>
                </c:pt>
                <c:pt idx="6089">
                  <c:v>2.9</c:v>
                </c:pt>
                <c:pt idx="6090">
                  <c:v>2.9</c:v>
                </c:pt>
                <c:pt idx="6091">
                  <c:v>2.9</c:v>
                </c:pt>
                <c:pt idx="6092">
                  <c:v>2.9</c:v>
                </c:pt>
                <c:pt idx="6093">
                  <c:v>2.9</c:v>
                </c:pt>
                <c:pt idx="6094">
                  <c:v>2.9</c:v>
                </c:pt>
                <c:pt idx="6095">
                  <c:v>2.9</c:v>
                </c:pt>
                <c:pt idx="6096">
                  <c:v>4.7</c:v>
                </c:pt>
                <c:pt idx="6097">
                  <c:v>2.9</c:v>
                </c:pt>
                <c:pt idx="6098">
                  <c:v>2.9</c:v>
                </c:pt>
                <c:pt idx="6099">
                  <c:v>2.9</c:v>
                </c:pt>
                <c:pt idx="6100">
                  <c:v>2.9</c:v>
                </c:pt>
                <c:pt idx="6101">
                  <c:v>2.9</c:v>
                </c:pt>
                <c:pt idx="6102">
                  <c:v>2.9</c:v>
                </c:pt>
                <c:pt idx="6103">
                  <c:v>2.9</c:v>
                </c:pt>
                <c:pt idx="6104">
                  <c:v>2.9</c:v>
                </c:pt>
                <c:pt idx="6105">
                  <c:v>2.9</c:v>
                </c:pt>
                <c:pt idx="6106">
                  <c:v>2.9</c:v>
                </c:pt>
                <c:pt idx="6107">
                  <c:v>2.9</c:v>
                </c:pt>
                <c:pt idx="6108">
                  <c:v>2.9</c:v>
                </c:pt>
                <c:pt idx="6109">
                  <c:v>2.9</c:v>
                </c:pt>
                <c:pt idx="6110">
                  <c:v>2.9</c:v>
                </c:pt>
                <c:pt idx="6111">
                  <c:v>4.8</c:v>
                </c:pt>
                <c:pt idx="6112">
                  <c:v>2.9</c:v>
                </c:pt>
                <c:pt idx="6113">
                  <c:v>2.9</c:v>
                </c:pt>
                <c:pt idx="6114">
                  <c:v>2.9</c:v>
                </c:pt>
                <c:pt idx="6115">
                  <c:v>2.9</c:v>
                </c:pt>
                <c:pt idx="6116">
                  <c:v>2.9</c:v>
                </c:pt>
                <c:pt idx="6117">
                  <c:v>2.9</c:v>
                </c:pt>
                <c:pt idx="6118">
                  <c:v>2.9</c:v>
                </c:pt>
                <c:pt idx="6119">
                  <c:v>2.9</c:v>
                </c:pt>
                <c:pt idx="6120">
                  <c:v>2.9</c:v>
                </c:pt>
                <c:pt idx="6121">
                  <c:v>2.9</c:v>
                </c:pt>
                <c:pt idx="6122">
                  <c:v>2.9</c:v>
                </c:pt>
                <c:pt idx="6123">
                  <c:v>2.9</c:v>
                </c:pt>
                <c:pt idx="6124">
                  <c:v>2.9</c:v>
                </c:pt>
                <c:pt idx="6125">
                  <c:v>2.9</c:v>
                </c:pt>
                <c:pt idx="6126">
                  <c:v>2.9</c:v>
                </c:pt>
                <c:pt idx="6127">
                  <c:v>2.9</c:v>
                </c:pt>
                <c:pt idx="6128">
                  <c:v>2.9</c:v>
                </c:pt>
                <c:pt idx="6129">
                  <c:v>2.9</c:v>
                </c:pt>
                <c:pt idx="6130">
                  <c:v>2.9</c:v>
                </c:pt>
                <c:pt idx="6131">
                  <c:v>2.9</c:v>
                </c:pt>
                <c:pt idx="6132">
                  <c:v>2.9</c:v>
                </c:pt>
                <c:pt idx="6133">
                  <c:v>2.9</c:v>
                </c:pt>
                <c:pt idx="6134">
                  <c:v>2.9</c:v>
                </c:pt>
                <c:pt idx="6135">
                  <c:v>2.9</c:v>
                </c:pt>
                <c:pt idx="6136">
                  <c:v>2.9</c:v>
                </c:pt>
                <c:pt idx="6137">
                  <c:v>2.9</c:v>
                </c:pt>
                <c:pt idx="6138">
                  <c:v>2.9</c:v>
                </c:pt>
                <c:pt idx="6139">
                  <c:v>2.9</c:v>
                </c:pt>
                <c:pt idx="6140">
                  <c:v>2.9</c:v>
                </c:pt>
                <c:pt idx="6141">
                  <c:v>2.9</c:v>
                </c:pt>
                <c:pt idx="6142">
                  <c:v>2.9</c:v>
                </c:pt>
                <c:pt idx="6143">
                  <c:v>2.9</c:v>
                </c:pt>
                <c:pt idx="6144">
                  <c:v>2.9</c:v>
                </c:pt>
                <c:pt idx="6145">
                  <c:v>2.9</c:v>
                </c:pt>
                <c:pt idx="6146">
                  <c:v>2.9</c:v>
                </c:pt>
                <c:pt idx="6147">
                  <c:v>2.9</c:v>
                </c:pt>
                <c:pt idx="6148">
                  <c:v>2.9</c:v>
                </c:pt>
                <c:pt idx="6149">
                  <c:v>2.9</c:v>
                </c:pt>
                <c:pt idx="6150">
                  <c:v>2.9</c:v>
                </c:pt>
                <c:pt idx="6151">
                  <c:v>2.9</c:v>
                </c:pt>
                <c:pt idx="6152">
                  <c:v>2.9</c:v>
                </c:pt>
                <c:pt idx="6153">
                  <c:v>2.9</c:v>
                </c:pt>
                <c:pt idx="6154">
                  <c:v>2.9</c:v>
                </c:pt>
                <c:pt idx="6155">
                  <c:v>2.9</c:v>
                </c:pt>
                <c:pt idx="6156">
                  <c:v>2.9</c:v>
                </c:pt>
                <c:pt idx="6157">
                  <c:v>2.9</c:v>
                </c:pt>
                <c:pt idx="6158">
                  <c:v>2.9</c:v>
                </c:pt>
                <c:pt idx="6159">
                  <c:v>2.9</c:v>
                </c:pt>
                <c:pt idx="6160">
                  <c:v>2.9</c:v>
                </c:pt>
                <c:pt idx="6161">
                  <c:v>2.9</c:v>
                </c:pt>
                <c:pt idx="6162">
                  <c:v>2.9</c:v>
                </c:pt>
                <c:pt idx="6163">
                  <c:v>2.9</c:v>
                </c:pt>
                <c:pt idx="6164">
                  <c:v>2.9</c:v>
                </c:pt>
                <c:pt idx="6165">
                  <c:v>2.9</c:v>
                </c:pt>
                <c:pt idx="6166">
                  <c:v>2.9</c:v>
                </c:pt>
                <c:pt idx="6167">
                  <c:v>2.9</c:v>
                </c:pt>
                <c:pt idx="6168">
                  <c:v>2.9</c:v>
                </c:pt>
                <c:pt idx="6169">
                  <c:v>2.9</c:v>
                </c:pt>
                <c:pt idx="6170">
                  <c:v>2.9</c:v>
                </c:pt>
                <c:pt idx="6171">
                  <c:v>2.9</c:v>
                </c:pt>
                <c:pt idx="6172">
                  <c:v>2.9</c:v>
                </c:pt>
                <c:pt idx="6173">
                  <c:v>2.9</c:v>
                </c:pt>
                <c:pt idx="6174">
                  <c:v>4.7</c:v>
                </c:pt>
                <c:pt idx="6175">
                  <c:v>2.9</c:v>
                </c:pt>
                <c:pt idx="6176">
                  <c:v>2.9</c:v>
                </c:pt>
                <c:pt idx="6177">
                  <c:v>2.9</c:v>
                </c:pt>
                <c:pt idx="6178">
                  <c:v>2.9</c:v>
                </c:pt>
                <c:pt idx="6179">
                  <c:v>2.9</c:v>
                </c:pt>
                <c:pt idx="6180">
                  <c:v>2.9</c:v>
                </c:pt>
                <c:pt idx="6181">
                  <c:v>2.9</c:v>
                </c:pt>
                <c:pt idx="6182">
                  <c:v>2.9</c:v>
                </c:pt>
                <c:pt idx="6183">
                  <c:v>2.9</c:v>
                </c:pt>
                <c:pt idx="6184">
                  <c:v>2.9</c:v>
                </c:pt>
                <c:pt idx="6185">
                  <c:v>2.9</c:v>
                </c:pt>
                <c:pt idx="6186">
                  <c:v>2.9</c:v>
                </c:pt>
                <c:pt idx="6187">
                  <c:v>2.9</c:v>
                </c:pt>
                <c:pt idx="6188">
                  <c:v>2.9</c:v>
                </c:pt>
                <c:pt idx="6189">
                  <c:v>2.9</c:v>
                </c:pt>
                <c:pt idx="6190">
                  <c:v>2.9</c:v>
                </c:pt>
                <c:pt idx="6191">
                  <c:v>2.9</c:v>
                </c:pt>
                <c:pt idx="6192">
                  <c:v>2.9</c:v>
                </c:pt>
                <c:pt idx="6193">
                  <c:v>2.9</c:v>
                </c:pt>
                <c:pt idx="6194">
                  <c:v>2.9</c:v>
                </c:pt>
                <c:pt idx="6195">
                  <c:v>2.9</c:v>
                </c:pt>
                <c:pt idx="6196">
                  <c:v>2.9</c:v>
                </c:pt>
                <c:pt idx="6197">
                  <c:v>2.9</c:v>
                </c:pt>
                <c:pt idx="6198">
                  <c:v>2.9</c:v>
                </c:pt>
                <c:pt idx="6199">
                  <c:v>2.9</c:v>
                </c:pt>
                <c:pt idx="6200">
                  <c:v>2.9</c:v>
                </c:pt>
                <c:pt idx="6201">
                  <c:v>2.9</c:v>
                </c:pt>
                <c:pt idx="6202">
                  <c:v>2.9</c:v>
                </c:pt>
                <c:pt idx="6203">
                  <c:v>2.9</c:v>
                </c:pt>
                <c:pt idx="6204">
                  <c:v>2.9</c:v>
                </c:pt>
                <c:pt idx="6205">
                  <c:v>2.9</c:v>
                </c:pt>
                <c:pt idx="6206">
                  <c:v>2.9</c:v>
                </c:pt>
                <c:pt idx="6207">
                  <c:v>2.9</c:v>
                </c:pt>
                <c:pt idx="6208">
                  <c:v>2.9</c:v>
                </c:pt>
                <c:pt idx="6209">
                  <c:v>2.9</c:v>
                </c:pt>
                <c:pt idx="6210">
                  <c:v>2.9</c:v>
                </c:pt>
                <c:pt idx="6211">
                  <c:v>2.9</c:v>
                </c:pt>
                <c:pt idx="6212">
                  <c:v>2.9</c:v>
                </c:pt>
                <c:pt idx="6213">
                  <c:v>2.9</c:v>
                </c:pt>
                <c:pt idx="6214">
                  <c:v>2.9</c:v>
                </c:pt>
                <c:pt idx="6215">
                  <c:v>2.9</c:v>
                </c:pt>
                <c:pt idx="6216">
                  <c:v>2.9</c:v>
                </c:pt>
                <c:pt idx="6217">
                  <c:v>2.9</c:v>
                </c:pt>
                <c:pt idx="6218">
                  <c:v>2.9</c:v>
                </c:pt>
                <c:pt idx="6219">
                  <c:v>2.9</c:v>
                </c:pt>
                <c:pt idx="6220">
                  <c:v>2.9</c:v>
                </c:pt>
                <c:pt idx="6221">
                  <c:v>2.9</c:v>
                </c:pt>
                <c:pt idx="6222">
                  <c:v>2.9</c:v>
                </c:pt>
                <c:pt idx="6223">
                  <c:v>2.9</c:v>
                </c:pt>
                <c:pt idx="6224">
                  <c:v>2.9</c:v>
                </c:pt>
                <c:pt idx="6225">
                  <c:v>2.9</c:v>
                </c:pt>
                <c:pt idx="6226">
                  <c:v>2.9</c:v>
                </c:pt>
                <c:pt idx="6227">
                  <c:v>2.9</c:v>
                </c:pt>
                <c:pt idx="6228">
                  <c:v>2.9</c:v>
                </c:pt>
                <c:pt idx="6229">
                  <c:v>2.9</c:v>
                </c:pt>
                <c:pt idx="6230">
                  <c:v>2.9</c:v>
                </c:pt>
                <c:pt idx="6231">
                  <c:v>2.9</c:v>
                </c:pt>
                <c:pt idx="6232">
                  <c:v>2.9</c:v>
                </c:pt>
                <c:pt idx="6233">
                  <c:v>2.9</c:v>
                </c:pt>
                <c:pt idx="6234">
                  <c:v>2.9</c:v>
                </c:pt>
                <c:pt idx="6235">
                  <c:v>2.9</c:v>
                </c:pt>
                <c:pt idx="6236">
                  <c:v>2.9</c:v>
                </c:pt>
                <c:pt idx="6237">
                  <c:v>2.9</c:v>
                </c:pt>
                <c:pt idx="6238">
                  <c:v>2.9</c:v>
                </c:pt>
                <c:pt idx="6239">
                  <c:v>2.9</c:v>
                </c:pt>
                <c:pt idx="6240">
                  <c:v>2.9</c:v>
                </c:pt>
                <c:pt idx="6241">
                  <c:v>2.9</c:v>
                </c:pt>
                <c:pt idx="6242">
                  <c:v>2.9</c:v>
                </c:pt>
                <c:pt idx="6243">
                  <c:v>2.9</c:v>
                </c:pt>
                <c:pt idx="6244">
                  <c:v>2.9</c:v>
                </c:pt>
                <c:pt idx="6245">
                  <c:v>2.9</c:v>
                </c:pt>
                <c:pt idx="6246">
                  <c:v>2.9</c:v>
                </c:pt>
                <c:pt idx="6247">
                  <c:v>2.9</c:v>
                </c:pt>
                <c:pt idx="6248">
                  <c:v>2.9</c:v>
                </c:pt>
                <c:pt idx="6249">
                  <c:v>2.9</c:v>
                </c:pt>
                <c:pt idx="6250">
                  <c:v>2.9</c:v>
                </c:pt>
                <c:pt idx="6251">
                  <c:v>2.9</c:v>
                </c:pt>
                <c:pt idx="6252">
                  <c:v>2.9</c:v>
                </c:pt>
                <c:pt idx="6253">
                  <c:v>2.9</c:v>
                </c:pt>
                <c:pt idx="6254">
                  <c:v>2.9</c:v>
                </c:pt>
                <c:pt idx="6255">
                  <c:v>2.9</c:v>
                </c:pt>
                <c:pt idx="6256">
                  <c:v>2.9</c:v>
                </c:pt>
                <c:pt idx="6257">
                  <c:v>4.3</c:v>
                </c:pt>
                <c:pt idx="6258">
                  <c:v>2.9</c:v>
                </c:pt>
                <c:pt idx="6259">
                  <c:v>2.9</c:v>
                </c:pt>
                <c:pt idx="6260">
                  <c:v>2.9</c:v>
                </c:pt>
                <c:pt idx="6261">
                  <c:v>2.9</c:v>
                </c:pt>
                <c:pt idx="6262">
                  <c:v>2.9</c:v>
                </c:pt>
                <c:pt idx="6263">
                  <c:v>2.9</c:v>
                </c:pt>
                <c:pt idx="6264">
                  <c:v>2.9</c:v>
                </c:pt>
                <c:pt idx="6265">
                  <c:v>2.9</c:v>
                </c:pt>
                <c:pt idx="6266">
                  <c:v>2.9</c:v>
                </c:pt>
                <c:pt idx="6267">
                  <c:v>2.9</c:v>
                </c:pt>
                <c:pt idx="6268">
                  <c:v>2.9</c:v>
                </c:pt>
                <c:pt idx="6269">
                  <c:v>2.9</c:v>
                </c:pt>
                <c:pt idx="6270">
                  <c:v>2.9</c:v>
                </c:pt>
                <c:pt idx="6271">
                  <c:v>2.9</c:v>
                </c:pt>
                <c:pt idx="6272">
                  <c:v>2.9</c:v>
                </c:pt>
                <c:pt idx="6273">
                  <c:v>2.9</c:v>
                </c:pt>
                <c:pt idx="6274">
                  <c:v>2.9</c:v>
                </c:pt>
                <c:pt idx="6275">
                  <c:v>2.9</c:v>
                </c:pt>
                <c:pt idx="6276">
                  <c:v>2.9</c:v>
                </c:pt>
                <c:pt idx="6277">
                  <c:v>2.9</c:v>
                </c:pt>
                <c:pt idx="6278">
                  <c:v>2.9</c:v>
                </c:pt>
                <c:pt idx="6279">
                  <c:v>2.9</c:v>
                </c:pt>
                <c:pt idx="6280">
                  <c:v>2.9</c:v>
                </c:pt>
                <c:pt idx="6281">
                  <c:v>2.9</c:v>
                </c:pt>
                <c:pt idx="6282">
                  <c:v>2.9</c:v>
                </c:pt>
                <c:pt idx="6283">
                  <c:v>2.9</c:v>
                </c:pt>
                <c:pt idx="6284">
                  <c:v>2.9</c:v>
                </c:pt>
                <c:pt idx="6285">
                  <c:v>2.9</c:v>
                </c:pt>
                <c:pt idx="6286">
                  <c:v>2.9</c:v>
                </c:pt>
                <c:pt idx="6287">
                  <c:v>2.9</c:v>
                </c:pt>
                <c:pt idx="6288">
                  <c:v>2.9</c:v>
                </c:pt>
                <c:pt idx="6289">
                  <c:v>2.9</c:v>
                </c:pt>
                <c:pt idx="6290">
                  <c:v>2.9</c:v>
                </c:pt>
                <c:pt idx="6291">
                  <c:v>2.9</c:v>
                </c:pt>
                <c:pt idx="6292">
                  <c:v>2.9</c:v>
                </c:pt>
                <c:pt idx="6293">
                  <c:v>2.9</c:v>
                </c:pt>
                <c:pt idx="6294">
                  <c:v>5</c:v>
                </c:pt>
                <c:pt idx="6295">
                  <c:v>2.9</c:v>
                </c:pt>
                <c:pt idx="6296">
                  <c:v>2.9</c:v>
                </c:pt>
                <c:pt idx="6297">
                  <c:v>2.9</c:v>
                </c:pt>
                <c:pt idx="6298">
                  <c:v>2.9</c:v>
                </c:pt>
                <c:pt idx="6299">
                  <c:v>2.9</c:v>
                </c:pt>
                <c:pt idx="6300">
                  <c:v>2.9</c:v>
                </c:pt>
                <c:pt idx="6301">
                  <c:v>2.9</c:v>
                </c:pt>
                <c:pt idx="6302">
                  <c:v>2.9</c:v>
                </c:pt>
                <c:pt idx="6303">
                  <c:v>2.9</c:v>
                </c:pt>
                <c:pt idx="6304">
                  <c:v>2.9</c:v>
                </c:pt>
                <c:pt idx="6305">
                  <c:v>2.9</c:v>
                </c:pt>
                <c:pt idx="6306">
                  <c:v>2.9</c:v>
                </c:pt>
                <c:pt idx="6307">
                  <c:v>2.9</c:v>
                </c:pt>
                <c:pt idx="6308">
                  <c:v>2.9</c:v>
                </c:pt>
                <c:pt idx="6309">
                  <c:v>2.9</c:v>
                </c:pt>
                <c:pt idx="6310">
                  <c:v>2.9</c:v>
                </c:pt>
                <c:pt idx="6311">
                  <c:v>2.9</c:v>
                </c:pt>
                <c:pt idx="6312">
                  <c:v>2.9</c:v>
                </c:pt>
                <c:pt idx="6313">
                  <c:v>2.9</c:v>
                </c:pt>
                <c:pt idx="6314">
                  <c:v>2.9</c:v>
                </c:pt>
                <c:pt idx="6315">
                  <c:v>2.9</c:v>
                </c:pt>
                <c:pt idx="6316">
                  <c:v>2.9</c:v>
                </c:pt>
                <c:pt idx="6317">
                  <c:v>2.9</c:v>
                </c:pt>
                <c:pt idx="6318">
                  <c:v>2.9</c:v>
                </c:pt>
                <c:pt idx="6319">
                  <c:v>2.9</c:v>
                </c:pt>
                <c:pt idx="6320">
                  <c:v>2.9</c:v>
                </c:pt>
                <c:pt idx="6321">
                  <c:v>2.9</c:v>
                </c:pt>
                <c:pt idx="6322">
                  <c:v>2.9</c:v>
                </c:pt>
                <c:pt idx="6323">
                  <c:v>2.9</c:v>
                </c:pt>
                <c:pt idx="6324">
                  <c:v>2.9</c:v>
                </c:pt>
                <c:pt idx="6325">
                  <c:v>2.9</c:v>
                </c:pt>
                <c:pt idx="6326">
                  <c:v>2.9</c:v>
                </c:pt>
                <c:pt idx="6327">
                  <c:v>2.9</c:v>
                </c:pt>
                <c:pt idx="6328">
                  <c:v>2.9</c:v>
                </c:pt>
                <c:pt idx="6329">
                  <c:v>2.9</c:v>
                </c:pt>
                <c:pt idx="6330">
                  <c:v>2.9</c:v>
                </c:pt>
                <c:pt idx="6331">
                  <c:v>2.9</c:v>
                </c:pt>
                <c:pt idx="6332">
                  <c:v>2.9</c:v>
                </c:pt>
                <c:pt idx="6333">
                  <c:v>2.9</c:v>
                </c:pt>
                <c:pt idx="6334">
                  <c:v>2.9</c:v>
                </c:pt>
                <c:pt idx="6335">
                  <c:v>2.9</c:v>
                </c:pt>
                <c:pt idx="6336">
                  <c:v>2.9</c:v>
                </c:pt>
                <c:pt idx="6337">
                  <c:v>2.9</c:v>
                </c:pt>
                <c:pt idx="6338">
                  <c:v>2.9</c:v>
                </c:pt>
                <c:pt idx="6339">
                  <c:v>2.9</c:v>
                </c:pt>
                <c:pt idx="6340">
                  <c:v>2.9</c:v>
                </c:pt>
                <c:pt idx="6341">
                  <c:v>2.9</c:v>
                </c:pt>
                <c:pt idx="6342">
                  <c:v>2.9</c:v>
                </c:pt>
                <c:pt idx="6343">
                  <c:v>2.9</c:v>
                </c:pt>
                <c:pt idx="6344">
                  <c:v>2.9</c:v>
                </c:pt>
                <c:pt idx="6345">
                  <c:v>2.9</c:v>
                </c:pt>
                <c:pt idx="6346">
                  <c:v>2.9</c:v>
                </c:pt>
                <c:pt idx="6347">
                  <c:v>2.9</c:v>
                </c:pt>
                <c:pt idx="6348">
                  <c:v>2.9</c:v>
                </c:pt>
                <c:pt idx="6349">
                  <c:v>2.9</c:v>
                </c:pt>
                <c:pt idx="6350">
                  <c:v>2.9</c:v>
                </c:pt>
                <c:pt idx="6351">
                  <c:v>2.9</c:v>
                </c:pt>
                <c:pt idx="6352">
                  <c:v>2.9</c:v>
                </c:pt>
                <c:pt idx="6353">
                  <c:v>2.9</c:v>
                </c:pt>
                <c:pt idx="6354">
                  <c:v>2.9</c:v>
                </c:pt>
                <c:pt idx="6355">
                  <c:v>2.9</c:v>
                </c:pt>
                <c:pt idx="6356">
                  <c:v>2.9</c:v>
                </c:pt>
                <c:pt idx="6357">
                  <c:v>2.9</c:v>
                </c:pt>
                <c:pt idx="6358">
                  <c:v>2.9</c:v>
                </c:pt>
                <c:pt idx="6359">
                  <c:v>2.9</c:v>
                </c:pt>
                <c:pt idx="6360">
                  <c:v>2.9</c:v>
                </c:pt>
                <c:pt idx="6361">
                  <c:v>2.9</c:v>
                </c:pt>
                <c:pt idx="6362">
                  <c:v>2.9</c:v>
                </c:pt>
                <c:pt idx="6363">
                  <c:v>2.9</c:v>
                </c:pt>
                <c:pt idx="6364">
                  <c:v>2.9</c:v>
                </c:pt>
                <c:pt idx="6365">
                  <c:v>2.9</c:v>
                </c:pt>
                <c:pt idx="6366">
                  <c:v>2.9</c:v>
                </c:pt>
                <c:pt idx="6367">
                  <c:v>2.9</c:v>
                </c:pt>
                <c:pt idx="6368">
                  <c:v>2.9</c:v>
                </c:pt>
                <c:pt idx="6369">
                  <c:v>2.9</c:v>
                </c:pt>
                <c:pt idx="6370">
                  <c:v>2.9</c:v>
                </c:pt>
                <c:pt idx="6371">
                  <c:v>2.9</c:v>
                </c:pt>
                <c:pt idx="6372">
                  <c:v>2.9</c:v>
                </c:pt>
                <c:pt idx="6373">
                  <c:v>2.9</c:v>
                </c:pt>
                <c:pt idx="6374">
                  <c:v>2.9</c:v>
                </c:pt>
                <c:pt idx="6375">
                  <c:v>2.9</c:v>
                </c:pt>
                <c:pt idx="6376">
                  <c:v>2.9</c:v>
                </c:pt>
                <c:pt idx="6377">
                  <c:v>2.9</c:v>
                </c:pt>
                <c:pt idx="6378">
                  <c:v>2.9</c:v>
                </c:pt>
                <c:pt idx="6379">
                  <c:v>2.9</c:v>
                </c:pt>
                <c:pt idx="6380">
                  <c:v>2.9</c:v>
                </c:pt>
                <c:pt idx="6381">
                  <c:v>2.9</c:v>
                </c:pt>
                <c:pt idx="6382">
                  <c:v>2.9</c:v>
                </c:pt>
                <c:pt idx="6383">
                  <c:v>2.9</c:v>
                </c:pt>
                <c:pt idx="6384">
                  <c:v>2.9</c:v>
                </c:pt>
                <c:pt idx="6385">
                  <c:v>2.9</c:v>
                </c:pt>
                <c:pt idx="6386">
                  <c:v>5</c:v>
                </c:pt>
                <c:pt idx="6387">
                  <c:v>2.9</c:v>
                </c:pt>
                <c:pt idx="6388">
                  <c:v>2.9</c:v>
                </c:pt>
                <c:pt idx="6389">
                  <c:v>2.9</c:v>
                </c:pt>
                <c:pt idx="6390">
                  <c:v>2.9</c:v>
                </c:pt>
                <c:pt idx="6391">
                  <c:v>2.9</c:v>
                </c:pt>
                <c:pt idx="6392">
                  <c:v>2.9</c:v>
                </c:pt>
                <c:pt idx="6393">
                  <c:v>2.9</c:v>
                </c:pt>
                <c:pt idx="6394">
                  <c:v>2.9</c:v>
                </c:pt>
                <c:pt idx="6395">
                  <c:v>2.9</c:v>
                </c:pt>
                <c:pt idx="6396">
                  <c:v>2.9</c:v>
                </c:pt>
                <c:pt idx="6397">
                  <c:v>2.9</c:v>
                </c:pt>
                <c:pt idx="6398">
                  <c:v>2.9</c:v>
                </c:pt>
                <c:pt idx="6399">
                  <c:v>2.9</c:v>
                </c:pt>
                <c:pt idx="6400">
                  <c:v>2.9</c:v>
                </c:pt>
                <c:pt idx="6401">
                  <c:v>2.9</c:v>
                </c:pt>
                <c:pt idx="6402">
                  <c:v>3.9</c:v>
                </c:pt>
                <c:pt idx="6403">
                  <c:v>4.2</c:v>
                </c:pt>
                <c:pt idx="6404">
                  <c:v>4.3</c:v>
                </c:pt>
                <c:pt idx="6405">
                  <c:v>4.5</c:v>
                </c:pt>
                <c:pt idx="6406">
                  <c:v>4.0999999999999996</c:v>
                </c:pt>
                <c:pt idx="6407">
                  <c:v>4.0999999999999996</c:v>
                </c:pt>
                <c:pt idx="6408">
                  <c:v>4.2</c:v>
                </c:pt>
                <c:pt idx="6409">
                  <c:v>4.3</c:v>
                </c:pt>
                <c:pt idx="6410">
                  <c:v>4.4000000000000004</c:v>
                </c:pt>
                <c:pt idx="6411">
                  <c:v>4.5</c:v>
                </c:pt>
                <c:pt idx="6412">
                  <c:v>4.4000000000000004</c:v>
                </c:pt>
                <c:pt idx="6413">
                  <c:v>4.3</c:v>
                </c:pt>
                <c:pt idx="6414">
                  <c:v>4</c:v>
                </c:pt>
                <c:pt idx="6415">
                  <c:v>4.5</c:v>
                </c:pt>
                <c:pt idx="6416">
                  <c:v>4.3</c:v>
                </c:pt>
                <c:pt idx="6417">
                  <c:v>3.8</c:v>
                </c:pt>
                <c:pt idx="6418">
                  <c:v>4.3</c:v>
                </c:pt>
                <c:pt idx="6419">
                  <c:v>3.1</c:v>
                </c:pt>
                <c:pt idx="6420">
                  <c:v>4.3</c:v>
                </c:pt>
                <c:pt idx="6421">
                  <c:v>2.9</c:v>
                </c:pt>
                <c:pt idx="6422">
                  <c:v>4.5999999999999996</c:v>
                </c:pt>
                <c:pt idx="6423">
                  <c:v>4.0999999999999996</c:v>
                </c:pt>
                <c:pt idx="6424">
                  <c:v>3.7</c:v>
                </c:pt>
                <c:pt idx="6425">
                  <c:v>4.0999999999999996</c:v>
                </c:pt>
                <c:pt idx="6426">
                  <c:v>4.5</c:v>
                </c:pt>
                <c:pt idx="6427">
                  <c:v>4.5</c:v>
                </c:pt>
                <c:pt idx="6428">
                  <c:v>4.2</c:v>
                </c:pt>
                <c:pt idx="6429">
                  <c:v>3.7</c:v>
                </c:pt>
                <c:pt idx="6430">
                  <c:v>4.2</c:v>
                </c:pt>
                <c:pt idx="6431">
                  <c:v>4.3</c:v>
                </c:pt>
                <c:pt idx="6432">
                  <c:v>4.5</c:v>
                </c:pt>
                <c:pt idx="6433">
                  <c:v>4.0999999999999996</c:v>
                </c:pt>
                <c:pt idx="6434">
                  <c:v>4.5</c:v>
                </c:pt>
                <c:pt idx="6435">
                  <c:v>4.3</c:v>
                </c:pt>
                <c:pt idx="6436">
                  <c:v>4.2</c:v>
                </c:pt>
                <c:pt idx="6437">
                  <c:v>4.2</c:v>
                </c:pt>
                <c:pt idx="6438">
                  <c:v>3.7</c:v>
                </c:pt>
                <c:pt idx="6439">
                  <c:v>4.4000000000000004</c:v>
                </c:pt>
                <c:pt idx="6440">
                  <c:v>4</c:v>
                </c:pt>
                <c:pt idx="6441">
                  <c:v>4.2</c:v>
                </c:pt>
                <c:pt idx="6442">
                  <c:v>4.3</c:v>
                </c:pt>
                <c:pt idx="6443">
                  <c:v>4.3</c:v>
                </c:pt>
                <c:pt idx="6444">
                  <c:v>4.5</c:v>
                </c:pt>
                <c:pt idx="6445">
                  <c:v>4.3</c:v>
                </c:pt>
                <c:pt idx="6446">
                  <c:v>4.3</c:v>
                </c:pt>
                <c:pt idx="6447">
                  <c:v>4.3</c:v>
                </c:pt>
                <c:pt idx="6448">
                  <c:v>4.4000000000000004</c:v>
                </c:pt>
                <c:pt idx="6449">
                  <c:v>4.3</c:v>
                </c:pt>
                <c:pt idx="6450">
                  <c:v>4.3</c:v>
                </c:pt>
                <c:pt idx="6451">
                  <c:v>4</c:v>
                </c:pt>
                <c:pt idx="6452">
                  <c:v>4.5</c:v>
                </c:pt>
                <c:pt idx="6453">
                  <c:v>4.2</c:v>
                </c:pt>
                <c:pt idx="6454">
                  <c:v>4.3</c:v>
                </c:pt>
                <c:pt idx="6455">
                  <c:v>4</c:v>
                </c:pt>
                <c:pt idx="6456">
                  <c:v>4.5</c:v>
                </c:pt>
                <c:pt idx="6457">
                  <c:v>4.7</c:v>
                </c:pt>
                <c:pt idx="6458">
                  <c:v>4.4000000000000004</c:v>
                </c:pt>
                <c:pt idx="6459">
                  <c:v>4.5</c:v>
                </c:pt>
                <c:pt idx="6460">
                  <c:v>4.0999999999999996</c:v>
                </c:pt>
                <c:pt idx="6461">
                  <c:v>3.9</c:v>
                </c:pt>
                <c:pt idx="6462">
                  <c:v>4.4000000000000004</c:v>
                </c:pt>
                <c:pt idx="6463">
                  <c:v>4.2</c:v>
                </c:pt>
                <c:pt idx="6464">
                  <c:v>4.2</c:v>
                </c:pt>
                <c:pt idx="6465">
                  <c:v>4.0999999999999996</c:v>
                </c:pt>
                <c:pt idx="6466">
                  <c:v>4.5999999999999996</c:v>
                </c:pt>
                <c:pt idx="6467">
                  <c:v>4.3</c:v>
                </c:pt>
                <c:pt idx="6468">
                  <c:v>4.5</c:v>
                </c:pt>
                <c:pt idx="6469">
                  <c:v>3.9</c:v>
                </c:pt>
                <c:pt idx="6470">
                  <c:v>4.5</c:v>
                </c:pt>
                <c:pt idx="6471">
                  <c:v>4.4000000000000004</c:v>
                </c:pt>
                <c:pt idx="6472">
                  <c:v>4.3</c:v>
                </c:pt>
                <c:pt idx="6473">
                  <c:v>2.9</c:v>
                </c:pt>
                <c:pt idx="6474">
                  <c:v>4.2</c:v>
                </c:pt>
                <c:pt idx="6475">
                  <c:v>3.9</c:v>
                </c:pt>
                <c:pt idx="6476">
                  <c:v>4.2</c:v>
                </c:pt>
                <c:pt idx="6477">
                  <c:v>4</c:v>
                </c:pt>
                <c:pt idx="6478">
                  <c:v>4.3</c:v>
                </c:pt>
                <c:pt idx="6479">
                  <c:v>4.2</c:v>
                </c:pt>
                <c:pt idx="6480">
                  <c:v>4.2</c:v>
                </c:pt>
                <c:pt idx="6481">
                  <c:v>4.3</c:v>
                </c:pt>
                <c:pt idx="6482">
                  <c:v>4.5</c:v>
                </c:pt>
                <c:pt idx="6483">
                  <c:v>4.0999999999999996</c:v>
                </c:pt>
                <c:pt idx="6484">
                  <c:v>4.5</c:v>
                </c:pt>
                <c:pt idx="6485">
                  <c:v>4.3</c:v>
                </c:pt>
                <c:pt idx="6486">
                  <c:v>4.0999999999999996</c:v>
                </c:pt>
                <c:pt idx="6487">
                  <c:v>4.3</c:v>
                </c:pt>
                <c:pt idx="6488">
                  <c:v>4.0999999999999996</c:v>
                </c:pt>
                <c:pt idx="6489">
                  <c:v>3.9</c:v>
                </c:pt>
                <c:pt idx="6490">
                  <c:v>4.0999999999999996</c:v>
                </c:pt>
                <c:pt idx="6491">
                  <c:v>4.4000000000000004</c:v>
                </c:pt>
                <c:pt idx="6492">
                  <c:v>4.5999999999999996</c:v>
                </c:pt>
                <c:pt idx="6493">
                  <c:v>4.0999999999999996</c:v>
                </c:pt>
                <c:pt idx="6494">
                  <c:v>4.3</c:v>
                </c:pt>
                <c:pt idx="6495">
                  <c:v>2.9</c:v>
                </c:pt>
                <c:pt idx="6496">
                  <c:v>4.3</c:v>
                </c:pt>
                <c:pt idx="6497">
                  <c:v>4</c:v>
                </c:pt>
                <c:pt idx="6498">
                  <c:v>4.0999999999999996</c:v>
                </c:pt>
                <c:pt idx="6499">
                  <c:v>4.2</c:v>
                </c:pt>
                <c:pt idx="6500">
                  <c:v>4.0999999999999996</c:v>
                </c:pt>
                <c:pt idx="6501">
                  <c:v>4.2</c:v>
                </c:pt>
                <c:pt idx="6502">
                  <c:v>4.5</c:v>
                </c:pt>
                <c:pt idx="6503">
                  <c:v>4.2</c:v>
                </c:pt>
                <c:pt idx="6504">
                  <c:v>4.2</c:v>
                </c:pt>
                <c:pt idx="6505">
                  <c:v>3</c:v>
                </c:pt>
                <c:pt idx="6506">
                  <c:v>4.0999999999999996</c:v>
                </c:pt>
                <c:pt idx="6507">
                  <c:v>4.0999999999999996</c:v>
                </c:pt>
                <c:pt idx="6508">
                  <c:v>4.4000000000000004</c:v>
                </c:pt>
                <c:pt idx="6509">
                  <c:v>4.2</c:v>
                </c:pt>
                <c:pt idx="6510">
                  <c:v>3.9</c:v>
                </c:pt>
                <c:pt idx="6511">
                  <c:v>4.3</c:v>
                </c:pt>
                <c:pt idx="6512">
                  <c:v>4.0999999999999996</c:v>
                </c:pt>
                <c:pt idx="6513">
                  <c:v>4.4000000000000004</c:v>
                </c:pt>
                <c:pt idx="6514">
                  <c:v>4.4000000000000004</c:v>
                </c:pt>
                <c:pt idx="6515">
                  <c:v>4.4000000000000004</c:v>
                </c:pt>
                <c:pt idx="6516">
                  <c:v>4.3</c:v>
                </c:pt>
                <c:pt idx="6517">
                  <c:v>4.3</c:v>
                </c:pt>
                <c:pt idx="6518">
                  <c:v>4.2</c:v>
                </c:pt>
                <c:pt idx="6519">
                  <c:v>4.2</c:v>
                </c:pt>
                <c:pt idx="6520">
                  <c:v>4.5999999999999996</c:v>
                </c:pt>
                <c:pt idx="6521">
                  <c:v>3.9</c:v>
                </c:pt>
                <c:pt idx="6522">
                  <c:v>4.2</c:v>
                </c:pt>
                <c:pt idx="6523">
                  <c:v>4</c:v>
                </c:pt>
                <c:pt idx="6524">
                  <c:v>4.3</c:v>
                </c:pt>
                <c:pt idx="6525">
                  <c:v>4.2</c:v>
                </c:pt>
                <c:pt idx="6526">
                  <c:v>4.0999999999999996</c:v>
                </c:pt>
                <c:pt idx="6527">
                  <c:v>4.2</c:v>
                </c:pt>
                <c:pt idx="6528">
                  <c:v>4.0999999999999996</c:v>
                </c:pt>
                <c:pt idx="6529">
                  <c:v>4.3</c:v>
                </c:pt>
                <c:pt idx="6530">
                  <c:v>4.2</c:v>
                </c:pt>
                <c:pt idx="6531">
                  <c:v>4.0999999999999996</c:v>
                </c:pt>
                <c:pt idx="6532">
                  <c:v>3.7</c:v>
                </c:pt>
                <c:pt idx="6533">
                  <c:v>4.4000000000000004</c:v>
                </c:pt>
                <c:pt idx="6534">
                  <c:v>5</c:v>
                </c:pt>
                <c:pt idx="6535">
                  <c:v>4.2</c:v>
                </c:pt>
                <c:pt idx="6536">
                  <c:v>4.5</c:v>
                </c:pt>
                <c:pt idx="6537">
                  <c:v>4.5999999999999996</c:v>
                </c:pt>
                <c:pt idx="6538">
                  <c:v>4.0999999999999996</c:v>
                </c:pt>
                <c:pt idx="6539">
                  <c:v>4.4000000000000004</c:v>
                </c:pt>
                <c:pt idx="6540">
                  <c:v>4.5999999999999996</c:v>
                </c:pt>
                <c:pt idx="6541">
                  <c:v>4</c:v>
                </c:pt>
                <c:pt idx="6542">
                  <c:v>4</c:v>
                </c:pt>
                <c:pt idx="6543">
                  <c:v>4</c:v>
                </c:pt>
                <c:pt idx="6544">
                  <c:v>4.4000000000000004</c:v>
                </c:pt>
                <c:pt idx="6545">
                  <c:v>4.4000000000000004</c:v>
                </c:pt>
                <c:pt idx="6546">
                  <c:v>2.9</c:v>
                </c:pt>
                <c:pt idx="6547">
                  <c:v>2.9</c:v>
                </c:pt>
                <c:pt idx="6548">
                  <c:v>4.4000000000000004</c:v>
                </c:pt>
                <c:pt idx="6549">
                  <c:v>4</c:v>
                </c:pt>
                <c:pt idx="6550">
                  <c:v>4.3</c:v>
                </c:pt>
                <c:pt idx="6551">
                  <c:v>4.5</c:v>
                </c:pt>
                <c:pt idx="6552">
                  <c:v>4</c:v>
                </c:pt>
                <c:pt idx="6553">
                  <c:v>4.2</c:v>
                </c:pt>
                <c:pt idx="6554">
                  <c:v>4.3</c:v>
                </c:pt>
                <c:pt idx="6555">
                  <c:v>3.7</c:v>
                </c:pt>
                <c:pt idx="6556">
                  <c:v>4.3</c:v>
                </c:pt>
                <c:pt idx="6557">
                  <c:v>3.5</c:v>
                </c:pt>
                <c:pt idx="6558">
                  <c:v>4.2</c:v>
                </c:pt>
                <c:pt idx="6559">
                  <c:v>4.2</c:v>
                </c:pt>
                <c:pt idx="6560">
                  <c:v>2.9</c:v>
                </c:pt>
                <c:pt idx="6561">
                  <c:v>4.4000000000000004</c:v>
                </c:pt>
                <c:pt idx="6562">
                  <c:v>4.4000000000000004</c:v>
                </c:pt>
                <c:pt idx="6563">
                  <c:v>2.9</c:v>
                </c:pt>
                <c:pt idx="6564">
                  <c:v>4.3</c:v>
                </c:pt>
                <c:pt idx="6565">
                  <c:v>4.3</c:v>
                </c:pt>
                <c:pt idx="6566">
                  <c:v>4.5999999999999996</c:v>
                </c:pt>
                <c:pt idx="6567">
                  <c:v>4.2</c:v>
                </c:pt>
                <c:pt idx="6568">
                  <c:v>3.8</c:v>
                </c:pt>
                <c:pt idx="6569">
                  <c:v>4</c:v>
                </c:pt>
                <c:pt idx="6570">
                  <c:v>4.5</c:v>
                </c:pt>
                <c:pt idx="6571">
                  <c:v>4.3</c:v>
                </c:pt>
                <c:pt idx="6572">
                  <c:v>3.8</c:v>
                </c:pt>
                <c:pt idx="6573">
                  <c:v>4</c:v>
                </c:pt>
                <c:pt idx="6574">
                  <c:v>4.3</c:v>
                </c:pt>
                <c:pt idx="6575">
                  <c:v>4.4000000000000004</c:v>
                </c:pt>
                <c:pt idx="6576">
                  <c:v>4.5999999999999996</c:v>
                </c:pt>
                <c:pt idx="6577">
                  <c:v>4.5</c:v>
                </c:pt>
                <c:pt idx="6578">
                  <c:v>4.2</c:v>
                </c:pt>
                <c:pt idx="6579">
                  <c:v>4.4000000000000004</c:v>
                </c:pt>
                <c:pt idx="6580">
                  <c:v>4.5</c:v>
                </c:pt>
                <c:pt idx="6581">
                  <c:v>4.0999999999999996</c:v>
                </c:pt>
                <c:pt idx="6582">
                  <c:v>4.3</c:v>
                </c:pt>
                <c:pt idx="6583">
                  <c:v>4.2</c:v>
                </c:pt>
                <c:pt idx="6584">
                  <c:v>4.5999999999999996</c:v>
                </c:pt>
                <c:pt idx="6585">
                  <c:v>3.9</c:v>
                </c:pt>
                <c:pt idx="6586">
                  <c:v>4.0999999999999996</c:v>
                </c:pt>
                <c:pt idx="6587">
                  <c:v>4</c:v>
                </c:pt>
                <c:pt idx="6588">
                  <c:v>4.0999999999999996</c:v>
                </c:pt>
                <c:pt idx="6589">
                  <c:v>3.9</c:v>
                </c:pt>
                <c:pt idx="6590">
                  <c:v>4.5999999999999996</c:v>
                </c:pt>
                <c:pt idx="6591">
                  <c:v>4.3</c:v>
                </c:pt>
                <c:pt idx="6592">
                  <c:v>4.4000000000000004</c:v>
                </c:pt>
                <c:pt idx="6593">
                  <c:v>4.4000000000000004</c:v>
                </c:pt>
                <c:pt idx="6594">
                  <c:v>4.3</c:v>
                </c:pt>
                <c:pt idx="6595">
                  <c:v>4.4000000000000004</c:v>
                </c:pt>
                <c:pt idx="6596">
                  <c:v>2.9</c:v>
                </c:pt>
                <c:pt idx="6597">
                  <c:v>4.2</c:v>
                </c:pt>
                <c:pt idx="6598">
                  <c:v>4.0999999999999996</c:v>
                </c:pt>
                <c:pt idx="6599">
                  <c:v>2.9</c:v>
                </c:pt>
                <c:pt idx="6600">
                  <c:v>4.0999999999999996</c:v>
                </c:pt>
                <c:pt idx="6601">
                  <c:v>4</c:v>
                </c:pt>
                <c:pt idx="6602">
                  <c:v>4.3</c:v>
                </c:pt>
                <c:pt idx="6603">
                  <c:v>4</c:v>
                </c:pt>
                <c:pt idx="6604">
                  <c:v>4.5</c:v>
                </c:pt>
                <c:pt idx="6605">
                  <c:v>4.4000000000000004</c:v>
                </c:pt>
                <c:pt idx="6606">
                  <c:v>4.3</c:v>
                </c:pt>
                <c:pt idx="6607">
                  <c:v>2.9</c:v>
                </c:pt>
                <c:pt idx="6608">
                  <c:v>4.2</c:v>
                </c:pt>
                <c:pt idx="6609">
                  <c:v>4.4000000000000004</c:v>
                </c:pt>
                <c:pt idx="6610">
                  <c:v>2.9</c:v>
                </c:pt>
                <c:pt idx="6611">
                  <c:v>4.4000000000000004</c:v>
                </c:pt>
                <c:pt idx="6612">
                  <c:v>4.5</c:v>
                </c:pt>
                <c:pt idx="6613">
                  <c:v>4.3</c:v>
                </c:pt>
                <c:pt idx="6614">
                  <c:v>4.5</c:v>
                </c:pt>
                <c:pt idx="6615">
                  <c:v>4.3</c:v>
                </c:pt>
                <c:pt idx="6616">
                  <c:v>4.3</c:v>
                </c:pt>
                <c:pt idx="6617">
                  <c:v>4.4000000000000004</c:v>
                </c:pt>
                <c:pt idx="6618">
                  <c:v>4.0999999999999996</c:v>
                </c:pt>
                <c:pt idx="6619">
                  <c:v>4.2</c:v>
                </c:pt>
                <c:pt idx="6620">
                  <c:v>4.0999999999999996</c:v>
                </c:pt>
                <c:pt idx="6621">
                  <c:v>4.3</c:v>
                </c:pt>
                <c:pt idx="6622">
                  <c:v>4.2</c:v>
                </c:pt>
                <c:pt idx="6623">
                  <c:v>4.3</c:v>
                </c:pt>
                <c:pt idx="6624">
                  <c:v>4.5</c:v>
                </c:pt>
                <c:pt idx="6625">
                  <c:v>4.5</c:v>
                </c:pt>
                <c:pt idx="6626">
                  <c:v>4.4000000000000004</c:v>
                </c:pt>
                <c:pt idx="6627">
                  <c:v>4.4000000000000004</c:v>
                </c:pt>
                <c:pt idx="6628">
                  <c:v>3.9</c:v>
                </c:pt>
                <c:pt idx="6629">
                  <c:v>4.2</c:v>
                </c:pt>
                <c:pt idx="6630">
                  <c:v>4.4000000000000004</c:v>
                </c:pt>
                <c:pt idx="6631">
                  <c:v>4.3</c:v>
                </c:pt>
                <c:pt idx="6632">
                  <c:v>4.2</c:v>
                </c:pt>
                <c:pt idx="6633">
                  <c:v>4.2</c:v>
                </c:pt>
                <c:pt idx="6634">
                  <c:v>4</c:v>
                </c:pt>
                <c:pt idx="6635">
                  <c:v>2.9</c:v>
                </c:pt>
                <c:pt idx="6636">
                  <c:v>4.0999999999999996</c:v>
                </c:pt>
                <c:pt idx="6637">
                  <c:v>4.0999999999999996</c:v>
                </c:pt>
                <c:pt idx="6638">
                  <c:v>4.0999999999999996</c:v>
                </c:pt>
                <c:pt idx="6639">
                  <c:v>4.3</c:v>
                </c:pt>
                <c:pt idx="6640">
                  <c:v>4.2</c:v>
                </c:pt>
                <c:pt idx="6641">
                  <c:v>4.2</c:v>
                </c:pt>
                <c:pt idx="6642">
                  <c:v>2.9</c:v>
                </c:pt>
                <c:pt idx="6643">
                  <c:v>4.0999999999999996</c:v>
                </c:pt>
                <c:pt idx="6644">
                  <c:v>4.4000000000000004</c:v>
                </c:pt>
                <c:pt idx="6645">
                  <c:v>4.3</c:v>
                </c:pt>
                <c:pt idx="6646">
                  <c:v>4.2</c:v>
                </c:pt>
                <c:pt idx="6647">
                  <c:v>4.3</c:v>
                </c:pt>
                <c:pt idx="6648">
                  <c:v>3.9</c:v>
                </c:pt>
                <c:pt idx="6649">
                  <c:v>4.4000000000000004</c:v>
                </c:pt>
                <c:pt idx="6650">
                  <c:v>4.2</c:v>
                </c:pt>
                <c:pt idx="6651">
                  <c:v>4</c:v>
                </c:pt>
                <c:pt idx="6652">
                  <c:v>4.2</c:v>
                </c:pt>
                <c:pt idx="6653">
                  <c:v>3.8</c:v>
                </c:pt>
                <c:pt idx="6654">
                  <c:v>4.3</c:v>
                </c:pt>
                <c:pt idx="6655">
                  <c:v>4.5</c:v>
                </c:pt>
                <c:pt idx="6656">
                  <c:v>4.3</c:v>
                </c:pt>
                <c:pt idx="6657">
                  <c:v>3.9</c:v>
                </c:pt>
                <c:pt idx="6658">
                  <c:v>4.0999999999999996</c:v>
                </c:pt>
                <c:pt idx="6659">
                  <c:v>4.5999999999999996</c:v>
                </c:pt>
                <c:pt idx="6660">
                  <c:v>4.3</c:v>
                </c:pt>
                <c:pt idx="6661">
                  <c:v>4.3</c:v>
                </c:pt>
                <c:pt idx="6662">
                  <c:v>4.5999999999999996</c:v>
                </c:pt>
                <c:pt idx="6663">
                  <c:v>4.4000000000000004</c:v>
                </c:pt>
                <c:pt idx="6664">
                  <c:v>3.9</c:v>
                </c:pt>
                <c:pt idx="6665">
                  <c:v>2.9</c:v>
                </c:pt>
                <c:pt idx="6666">
                  <c:v>2.9</c:v>
                </c:pt>
                <c:pt idx="6667">
                  <c:v>4.4000000000000004</c:v>
                </c:pt>
                <c:pt idx="6668">
                  <c:v>2.9</c:v>
                </c:pt>
                <c:pt idx="6669">
                  <c:v>4.5999999999999996</c:v>
                </c:pt>
                <c:pt idx="6670">
                  <c:v>4.3</c:v>
                </c:pt>
                <c:pt idx="6671">
                  <c:v>2.9</c:v>
                </c:pt>
                <c:pt idx="6672">
                  <c:v>4.3</c:v>
                </c:pt>
                <c:pt idx="6673">
                  <c:v>4.3</c:v>
                </c:pt>
                <c:pt idx="6674">
                  <c:v>4.4000000000000004</c:v>
                </c:pt>
                <c:pt idx="6675">
                  <c:v>4.5</c:v>
                </c:pt>
                <c:pt idx="6676">
                  <c:v>4.3</c:v>
                </c:pt>
                <c:pt idx="6677">
                  <c:v>4.5999999999999996</c:v>
                </c:pt>
                <c:pt idx="6678">
                  <c:v>4</c:v>
                </c:pt>
                <c:pt idx="6679">
                  <c:v>4.4000000000000004</c:v>
                </c:pt>
                <c:pt idx="6680">
                  <c:v>4.4000000000000004</c:v>
                </c:pt>
                <c:pt idx="6681">
                  <c:v>4.3</c:v>
                </c:pt>
                <c:pt idx="6682">
                  <c:v>4.2</c:v>
                </c:pt>
                <c:pt idx="6683">
                  <c:v>4</c:v>
                </c:pt>
                <c:pt idx="6684">
                  <c:v>4.7</c:v>
                </c:pt>
                <c:pt idx="6685">
                  <c:v>4</c:v>
                </c:pt>
                <c:pt idx="6686">
                  <c:v>4.3</c:v>
                </c:pt>
                <c:pt idx="6687">
                  <c:v>4.3</c:v>
                </c:pt>
                <c:pt idx="6688">
                  <c:v>4</c:v>
                </c:pt>
                <c:pt idx="6689">
                  <c:v>4.4000000000000004</c:v>
                </c:pt>
                <c:pt idx="6690">
                  <c:v>2.9</c:v>
                </c:pt>
                <c:pt idx="6691">
                  <c:v>3.9</c:v>
                </c:pt>
                <c:pt idx="6692">
                  <c:v>3.6</c:v>
                </c:pt>
                <c:pt idx="6693">
                  <c:v>4.4000000000000004</c:v>
                </c:pt>
                <c:pt idx="6694">
                  <c:v>4.2</c:v>
                </c:pt>
                <c:pt idx="6695">
                  <c:v>4.5</c:v>
                </c:pt>
                <c:pt idx="6696">
                  <c:v>3.5</c:v>
                </c:pt>
                <c:pt idx="6697">
                  <c:v>4.2</c:v>
                </c:pt>
                <c:pt idx="6698">
                  <c:v>4.7</c:v>
                </c:pt>
                <c:pt idx="6699">
                  <c:v>4.5</c:v>
                </c:pt>
                <c:pt idx="6700">
                  <c:v>3.9</c:v>
                </c:pt>
                <c:pt idx="6701">
                  <c:v>4.2</c:v>
                </c:pt>
                <c:pt idx="6702">
                  <c:v>4.5999999999999996</c:v>
                </c:pt>
                <c:pt idx="6703">
                  <c:v>4.3</c:v>
                </c:pt>
                <c:pt idx="6704">
                  <c:v>4.3</c:v>
                </c:pt>
                <c:pt idx="6705">
                  <c:v>4.3</c:v>
                </c:pt>
                <c:pt idx="6706">
                  <c:v>4.4000000000000004</c:v>
                </c:pt>
                <c:pt idx="6707">
                  <c:v>4.4000000000000004</c:v>
                </c:pt>
                <c:pt idx="6708">
                  <c:v>4.7</c:v>
                </c:pt>
                <c:pt idx="6709">
                  <c:v>2.9</c:v>
                </c:pt>
                <c:pt idx="6710">
                  <c:v>3.6</c:v>
                </c:pt>
                <c:pt idx="6711">
                  <c:v>2.9</c:v>
                </c:pt>
                <c:pt idx="6712">
                  <c:v>4.4000000000000004</c:v>
                </c:pt>
                <c:pt idx="6713">
                  <c:v>4.7</c:v>
                </c:pt>
                <c:pt idx="6714">
                  <c:v>4.0999999999999996</c:v>
                </c:pt>
                <c:pt idx="6715">
                  <c:v>3.7</c:v>
                </c:pt>
                <c:pt idx="6716">
                  <c:v>4.5</c:v>
                </c:pt>
                <c:pt idx="6717">
                  <c:v>4.4000000000000004</c:v>
                </c:pt>
                <c:pt idx="6718">
                  <c:v>4.7</c:v>
                </c:pt>
                <c:pt idx="6719">
                  <c:v>3.9</c:v>
                </c:pt>
                <c:pt idx="6720">
                  <c:v>4.0999999999999996</c:v>
                </c:pt>
                <c:pt idx="6721">
                  <c:v>4.3</c:v>
                </c:pt>
                <c:pt idx="6722">
                  <c:v>4.5</c:v>
                </c:pt>
                <c:pt idx="6723">
                  <c:v>4.2</c:v>
                </c:pt>
                <c:pt idx="6724">
                  <c:v>3.2</c:v>
                </c:pt>
                <c:pt idx="6725">
                  <c:v>4</c:v>
                </c:pt>
                <c:pt idx="6726">
                  <c:v>2.9</c:v>
                </c:pt>
                <c:pt idx="6727">
                  <c:v>3.6</c:v>
                </c:pt>
                <c:pt idx="6728">
                  <c:v>4.4000000000000004</c:v>
                </c:pt>
                <c:pt idx="6729">
                  <c:v>4.3</c:v>
                </c:pt>
                <c:pt idx="6730">
                  <c:v>4.3</c:v>
                </c:pt>
                <c:pt idx="6731">
                  <c:v>4.5999999999999996</c:v>
                </c:pt>
                <c:pt idx="6732">
                  <c:v>4.7</c:v>
                </c:pt>
                <c:pt idx="6733">
                  <c:v>2.9</c:v>
                </c:pt>
                <c:pt idx="6734">
                  <c:v>4.3</c:v>
                </c:pt>
                <c:pt idx="6735">
                  <c:v>4.0999999999999996</c:v>
                </c:pt>
                <c:pt idx="6736">
                  <c:v>4.2</c:v>
                </c:pt>
                <c:pt idx="6737">
                  <c:v>2.9</c:v>
                </c:pt>
                <c:pt idx="6738">
                  <c:v>4.0999999999999996</c:v>
                </c:pt>
                <c:pt idx="6739">
                  <c:v>4.2</c:v>
                </c:pt>
                <c:pt idx="6740">
                  <c:v>4.2</c:v>
                </c:pt>
                <c:pt idx="6741">
                  <c:v>4.3</c:v>
                </c:pt>
                <c:pt idx="6742">
                  <c:v>4.2</c:v>
                </c:pt>
                <c:pt idx="6743">
                  <c:v>4.3</c:v>
                </c:pt>
                <c:pt idx="6744">
                  <c:v>4.2</c:v>
                </c:pt>
                <c:pt idx="6745">
                  <c:v>4.4000000000000004</c:v>
                </c:pt>
                <c:pt idx="6746">
                  <c:v>4.2</c:v>
                </c:pt>
                <c:pt idx="6747">
                  <c:v>4.0999999999999996</c:v>
                </c:pt>
                <c:pt idx="6748">
                  <c:v>4.2</c:v>
                </c:pt>
                <c:pt idx="6749">
                  <c:v>4.4000000000000004</c:v>
                </c:pt>
                <c:pt idx="6750">
                  <c:v>2.9</c:v>
                </c:pt>
                <c:pt idx="6751">
                  <c:v>4</c:v>
                </c:pt>
                <c:pt idx="6752">
                  <c:v>4.0999999999999996</c:v>
                </c:pt>
                <c:pt idx="6753">
                  <c:v>2.9</c:v>
                </c:pt>
                <c:pt idx="6754">
                  <c:v>4</c:v>
                </c:pt>
                <c:pt idx="6755">
                  <c:v>4.2</c:v>
                </c:pt>
                <c:pt idx="6756">
                  <c:v>3.9</c:v>
                </c:pt>
                <c:pt idx="6757">
                  <c:v>4.4000000000000004</c:v>
                </c:pt>
                <c:pt idx="6758">
                  <c:v>4.5999999999999996</c:v>
                </c:pt>
                <c:pt idx="6759">
                  <c:v>4.2</c:v>
                </c:pt>
                <c:pt idx="6760">
                  <c:v>3.7</c:v>
                </c:pt>
                <c:pt idx="6761">
                  <c:v>4.3</c:v>
                </c:pt>
                <c:pt idx="6762">
                  <c:v>4.0999999999999996</c:v>
                </c:pt>
                <c:pt idx="6763">
                  <c:v>4.3</c:v>
                </c:pt>
                <c:pt idx="6764">
                  <c:v>3.8</c:v>
                </c:pt>
                <c:pt idx="6765">
                  <c:v>4.8</c:v>
                </c:pt>
                <c:pt idx="6766">
                  <c:v>4.3</c:v>
                </c:pt>
                <c:pt idx="6767">
                  <c:v>4.5999999999999996</c:v>
                </c:pt>
                <c:pt idx="6768">
                  <c:v>3.9</c:v>
                </c:pt>
                <c:pt idx="6769">
                  <c:v>4.2</c:v>
                </c:pt>
                <c:pt idx="6770">
                  <c:v>4.2</c:v>
                </c:pt>
                <c:pt idx="6771">
                  <c:v>3.7</c:v>
                </c:pt>
                <c:pt idx="6772">
                  <c:v>4.5999999999999996</c:v>
                </c:pt>
                <c:pt idx="6773">
                  <c:v>4</c:v>
                </c:pt>
                <c:pt idx="6774">
                  <c:v>4.5</c:v>
                </c:pt>
                <c:pt idx="6775">
                  <c:v>4.3</c:v>
                </c:pt>
                <c:pt idx="6776">
                  <c:v>4.5</c:v>
                </c:pt>
                <c:pt idx="6777">
                  <c:v>3.7</c:v>
                </c:pt>
                <c:pt idx="6778">
                  <c:v>2.9</c:v>
                </c:pt>
                <c:pt idx="6779">
                  <c:v>4.2</c:v>
                </c:pt>
                <c:pt idx="6780">
                  <c:v>4</c:v>
                </c:pt>
                <c:pt idx="6781">
                  <c:v>4.3</c:v>
                </c:pt>
                <c:pt idx="6782">
                  <c:v>4.8</c:v>
                </c:pt>
                <c:pt idx="6783">
                  <c:v>4.2</c:v>
                </c:pt>
                <c:pt idx="6784">
                  <c:v>4</c:v>
                </c:pt>
                <c:pt idx="6785">
                  <c:v>4.0999999999999996</c:v>
                </c:pt>
                <c:pt idx="6786">
                  <c:v>4</c:v>
                </c:pt>
                <c:pt idx="6787">
                  <c:v>4.0999999999999996</c:v>
                </c:pt>
                <c:pt idx="6788">
                  <c:v>4.3</c:v>
                </c:pt>
                <c:pt idx="6789">
                  <c:v>4.4000000000000004</c:v>
                </c:pt>
                <c:pt idx="6790">
                  <c:v>3.8</c:v>
                </c:pt>
                <c:pt idx="6791">
                  <c:v>4.3</c:v>
                </c:pt>
                <c:pt idx="6792">
                  <c:v>4.2</c:v>
                </c:pt>
                <c:pt idx="6793">
                  <c:v>4</c:v>
                </c:pt>
                <c:pt idx="6794">
                  <c:v>2.9</c:v>
                </c:pt>
                <c:pt idx="6795">
                  <c:v>4</c:v>
                </c:pt>
                <c:pt idx="6796">
                  <c:v>4.3</c:v>
                </c:pt>
                <c:pt idx="6797">
                  <c:v>4.2</c:v>
                </c:pt>
                <c:pt idx="6798">
                  <c:v>3.8</c:v>
                </c:pt>
                <c:pt idx="6799">
                  <c:v>4.2</c:v>
                </c:pt>
                <c:pt idx="6800">
                  <c:v>3.9</c:v>
                </c:pt>
                <c:pt idx="6801">
                  <c:v>3.7</c:v>
                </c:pt>
                <c:pt idx="6802">
                  <c:v>4.3</c:v>
                </c:pt>
                <c:pt idx="6803">
                  <c:v>3.8</c:v>
                </c:pt>
                <c:pt idx="6804">
                  <c:v>4.3</c:v>
                </c:pt>
                <c:pt idx="6805">
                  <c:v>3.7</c:v>
                </c:pt>
                <c:pt idx="6806">
                  <c:v>4.2</c:v>
                </c:pt>
                <c:pt idx="6807">
                  <c:v>4.4000000000000004</c:v>
                </c:pt>
                <c:pt idx="6808">
                  <c:v>4.0999999999999996</c:v>
                </c:pt>
                <c:pt idx="6809">
                  <c:v>4</c:v>
                </c:pt>
                <c:pt idx="6810">
                  <c:v>4.2</c:v>
                </c:pt>
                <c:pt idx="6811">
                  <c:v>2.9</c:v>
                </c:pt>
                <c:pt idx="6812">
                  <c:v>4.4000000000000004</c:v>
                </c:pt>
                <c:pt idx="6813">
                  <c:v>4.4000000000000004</c:v>
                </c:pt>
                <c:pt idx="6814">
                  <c:v>4.5999999999999996</c:v>
                </c:pt>
                <c:pt idx="6815">
                  <c:v>4.0999999999999996</c:v>
                </c:pt>
                <c:pt idx="6816">
                  <c:v>4.3</c:v>
                </c:pt>
                <c:pt idx="6817">
                  <c:v>4.0999999999999996</c:v>
                </c:pt>
                <c:pt idx="6818">
                  <c:v>4.0999999999999996</c:v>
                </c:pt>
                <c:pt idx="6819">
                  <c:v>3.9</c:v>
                </c:pt>
                <c:pt idx="6820">
                  <c:v>4</c:v>
                </c:pt>
                <c:pt idx="6821">
                  <c:v>4.3</c:v>
                </c:pt>
                <c:pt idx="6822">
                  <c:v>3.7</c:v>
                </c:pt>
                <c:pt idx="6823">
                  <c:v>4.2</c:v>
                </c:pt>
                <c:pt idx="6824">
                  <c:v>3.7</c:v>
                </c:pt>
                <c:pt idx="6825">
                  <c:v>4.3</c:v>
                </c:pt>
                <c:pt idx="6826">
                  <c:v>2.9</c:v>
                </c:pt>
                <c:pt idx="6827">
                  <c:v>3.9</c:v>
                </c:pt>
                <c:pt idx="6828">
                  <c:v>4.3</c:v>
                </c:pt>
                <c:pt idx="6829">
                  <c:v>2.9</c:v>
                </c:pt>
                <c:pt idx="6830">
                  <c:v>3</c:v>
                </c:pt>
                <c:pt idx="6831">
                  <c:v>3.3</c:v>
                </c:pt>
                <c:pt idx="6832">
                  <c:v>3.9</c:v>
                </c:pt>
                <c:pt idx="6833">
                  <c:v>4.0999999999999996</c:v>
                </c:pt>
                <c:pt idx="6834">
                  <c:v>4.2</c:v>
                </c:pt>
                <c:pt idx="6835">
                  <c:v>4.0999999999999996</c:v>
                </c:pt>
                <c:pt idx="6836">
                  <c:v>4</c:v>
                </c:pt>
                <c:pt idx="6837">
                  <c:v>2.9</c:v>
                </c:pt>
                <c:pt idx="6838">
                  <c:v>4.0999999999999996</c:v>
                </c:pt>
                <c:pt idx="6839">
                  <c:v>4.3</c:v>
                </c:pt>
                <c:pt idx="6840">
                  <c:v>4.3</c:v>
                </c:pt>
                <c:pt idx="6841">
                  <c:v>4.3</c:v>
                </c:pt>
                <c:pt idx="6842">
                  <c:v>4.2</c:v>
                </c:pt>
                <c:pt idx="6843">
                  <c:v>4.0999999999999996</c:v>
                </c:pt>
                <c:pt idx="6844">
                  <c:v>4.4000000000000004</c:v>
                </c:pt>
                <c:pt idx="6845">
                  <c:v>4</c:v>
                </c:pt>
                <c:pt idx="6846">
                  <c:v>4.3</c:v>
                </c:pt>
                <c:pt idx="6847">
                  <c:v>4.5</c:v>
                </c:pt>
                <c:pt idx="6848">
                  <c:v>4.2</c:v>
                </c:pt>
                <c:pt idx="6849">
                  <c:v>3.9</c:v>
                </c:pt>
                <c:pt idx="6850">
                  <c:v>4</c:v>
                </c:pt>
                <c:pt idx="6851">
                  <c:v>4.3</c:v>
                </c:pt>
                <c:pt idx="6852">
                  <c:v>4.7</c:v>
                </c:pt>
                <c:pt idx="6853">
                  <c:v>4.5</c:v>
                </c:pt>
                <c:pt idx="6854">
                  <c:v>2.9</c:v>
                </c:pt>
                <c:pt idx="6855">
                  <c:v>4.3</c:v>
                </c:pt>
                <c:pt idx="6856">
                  <c:v>2.9</c:v>
                </c:pt>
                <c:pt idx="6857">
                  <c:v>4.3</c:v>
                </c:pt>
                <c:pt idx="6858">
                  <c:v>2.9</c:v>
                </c:pt>
                <c:pt idx="6859">
                  <c:v>4.0999999999999996</c:v>
                </c:pt>
                <c:pt idx="6860">
                  <c:v>4.3</c:v>
                </c:pt>
                <c:pt idx="6861">
                  <c:v>4.0999999999999996</c:v>
                </c:pt>
                <c:pt idx="6862">
                  <c:v>4.0999999999999996</c:v>
                </c:pt>
                <c:pt idx="6863">
                  <c:v>2.9</c:v>
                </c:pt>
                <c:pt idx="6864">
                  <c:v>2.9</c:v>
                </c:pt>
                <c:pt idx="6865">
                  <c:v>3.9</c:v>
                </c:pt>
                <c:pt idx="6866">
                  <c:v>4</c:v>
                </c:pt>
                <c:pt idx="6867">
                  <c:v>4</c:v>
                </c:pt>
                <c:pt idx="6868">
                  <c:v>4.0999999999999996</c:v>
                </c:pt>
                <c:pt idx="6869">
                  <c:v>4.5</c:v>
                </c:pt>
                <c:pt idx="6870">
                  <c:v>3.8</c:v>
                </c:pt>
                <c:pt idx="6871">
                  <c:v>3.7</c:v>
                </c:pt>
                <c:pt idx="6872">
                  <c:v>4.0999999999999996</c:v>
                </c:pt>
                <c:pt idx="6873">
                  <c:v>4.4000000000000004</c:v>
                </c:pt>
                <c:pt idx="6874">
                  <c:v>4.4000000000000004</c:v>
                </c:pt>
                <c:pt idx="6875">
                  <c:v>4</c:v>
                </c:pt>
                <c:pt idx="6876">
                  <c:v>4</c:v>
                </c:pt>
                <c:pt idx="6877">
                  <c:v>3.7</c:v>
                </c:pt>
                <c:pt idx="6878">
                  <c:v>4.2</c:v>
                </c:pt>
                <c:pt idx="6879">
                  <c:v>2.9</c:v>
                </c:pt>
                <c:pt idx="6880">
                  <c:v>4.2</c:v>
                </c:pt>
                <c:pt idx="6881">
                  <c:v>4.3</c:v>
                </c:pt>
                <c:pt idx="6882">
                  <c:v>3.9</c:v>
                </c:pt>
                <c:pt idx="6883">
                  <c:v>4.2</c:v>
                </c:pt>
                <c:pt idx="6884">
                  <c:v>4.0999999999999996</c:v>
                </c:pt>
                <c:pt idx="6885">
                  <c:v>3.6</c:v>
                </c:pt>
                <c:pt idx="6886">
                  <c:v>4.5</c:v>
                </c:pt>
                <c:pt idx="6887">
                  <c:v>2.9</c:v>
                </c:pt>
                <c:pt idx="6888">
                  <c:v>2.9</c:v>
                </c:pt>
                <c:pt idx="6889">
                  <c:v>4</c:v>
                </c:pt>
                <c:pt idx="6890">
                  <c:v>3.9</c:v>
                </c:pt>
                <c:pt idx="6891">
                  <c:v>2.9</c:v>
                </c:pt>
                <c:pt idx="6892">
                  <c:v>4.5</c:v>
                </c:pt>
                <c:pt idx="6893">
                  <c:v>4.3</c:v>
                </c:pt>
                <c:pt idx="6894">
                  <c:v>4.4000000000000004</c:v>
                </c:pt>
                <c:pt idx="6895">
                  <c:v>2.9</c:v>
                </c:pt>
                <c:pt idx="6896">
                  <c:v>2.9</c:v>
                </c:pt>
                <c:pt idx="6897">
                  <c:v>4.3</c:v>
                </c:pt>
                <c:pt idx="6898">
                  <c:v>4.2</c:v>
                </c:pt>
                <c:pt idx="6899">
                  <c:v>2.9</c:v>
                </c:pt>
                <c:pt idx="6900">
                  <c:v>4.4000000000000004</c:v>
                </c:pt>
                <c:pt idx="6901">
                  <c:v>4.2</c:v>
                </c:pt>
                <c:pt idx="6902">
                  <c:v>4.5</c:v>
                </c:pt>
                <c:pt idx="6903">
                  <c:v>3.7</c:v>
                </c:pt>
                <c:pt idx="6904">
                  <c:v>3.9</c:v>
                </c:pt>
                <c:pt idx="6905">
                  <c:v>4.7</c:v>
                </c:pt>
                <c:pt idx="6906">
                  <c:v>4.4000000000000004</c:v>
                </c:pt>
                <c:pt idx="6907">
                  <c:v>4.4000000000000004</c:v>
                </c:pt>
                <c:pt idx="6908">
                  <c:v>4.0999999999999996</c:v>
                </c:pt>
                <c:pt idx="6909">
                  <c:v>3.9</c:v>
                </c:pt>
                <c:pt idx="6910">
                  <c:v>2.9</c:v>
                </c:pt>
                <c:pt idx="6911">
                  <c:v>4.4000000000000004</c:v>
                </c:pt>
                <c:pt idx="6912">
                  <c:v>4.5</c:v>
                </c:pt>
                <c:pt idx="6913">
                  <c:v>2.9</c:v>
                </c:pt>
                <c:pt idx="6914">
                  <c:v>3.5</c:v>
                </c:pt>
                <c:pt idx="6915">
                  <c:v>4.3</c:v>
                </c:pt>
                <c:pt idx="6916">
                  <c:v>4.4000000000000004</c:v>
                </c:pt>
                <c:pt idx="6917">
                  <c:v>4.0999999999999996</c:v>
                </c:pt>
                <c:pt idx="6918">
                  <c:v>4.2</c:v>
                </c:pt>
                <c:pt idx="6919">
                  <c:v>4.3</c:v>
                </c:pt>
                <c:pt idx="6920">
                  <c:v>4.7</c:v>
                </c:pt>
                <c:pt idx="6921">
                  <c:v>4.5</c:v>
                </c:pt>
                <c:pt idx="6922">
                  <c:v>4.2</c:v>
                </c:pt>
                <c:pt idx="6923">
                  <c:v>4.4000000000000004</c:v>
                </c:pt>
                <c:pt idx="6924">
                  <c:v>4.5999999999999996</c:v>
                </c:pt>
                <c:pt idx="6925">
                  <c:v>5</c:v>
                </c:pt>
                <c:pt idx="6926">
                  <c:v>3.9</c:v>
                </c:pt>
                <c:pt idx="6927">
                  <c:v>4.4000000000000004</c:v>
                </c:pt>
                <c:pt idx="6928">
                  <c:v>4.4000000000000004</c:v>
                </c:pt>
                <c:pt idx="6929">
                  <c:v>4.3</c:v>
                </c:pt>
                <c:pt idx="6930">
                  <c:v>4.0999999999999996</c:v>
                </c:pt>
                <c:pt idx="6931">
                  <c:v>4</c:v>
                </c:pt>
                <c:pt idx="6932">
                  <c:v>4.2</c:v>
                </c:pt>
                <c:pt idx="6933">
                  <c:v>2.9</c:v>
                </c:pt>
                <c:pt idx="6934">
                  <c:v>4.2</c:v>
                </c:pt>
                <c:pt idx="6935">
                  <c:v>4</c:v>
                </c:pt>
                <c:pt idx="6936">
                  <c:v>2.9</c:v>
                </c:pt>
                <c:pt idx="6937">
                  <c:v>4.3</c:v>
                </c:pt>
                <c:pt idx="6938">
                  <c:v>4.4000000000000004</c:v>
                </c:pt>
                <c:pt idx="6939">
                  <c:v>4.2</c:v>
                </c:pt>
                <c:pt idx="6940">
                  <c:v>4.3</c:v>
                </c:pt>
                <c:pt idx="6941">
                  <c:v>4</c:v>
                </c:pt>
                <c:pt idx="6942">
                  <c:v>4</c:v>
                </c:pt>
                <c:pt idx="6943">
                  <c:v>4.0999999999999996</c:v>
                </c:pt>
                <c:pt idx="6944">
                  <c:v>2.9</c:v>
                </c:pt>
                <c:pt idx="6945">
                  <c:v>4.3</c:v>
                </c:pt>
                <c:pt idx="6946">
                  <c:v>3.8</c:v>
                </c:pt>
                <c:pt idx="6947">
                  <c:v>4.0999999999999996</c:v>
                </c:pt>
                <c:pt idx="6948">
                  <c:v>4.3</c:v>
                </c:pt>
                <c:pt idx="6949">
                  <c:v>4.2</c:v>
                </c:pt>
                <c:pt idx="6950">
                  <c:v>4.2</c:v>
                </c:pt>
                <c:pt idx="6951">
                  <c:v>2.9</c:v>
                </c:pt>
                <c:pt idx="6952">
                  <c:v>2.9</c:v>
                </c:pt>
                <c:pt idx="6953">
                  <c:v>4.0999999999999996</c:v>
                </c:pt>
                <c:pt idx="6954">
                  <c:v>3.7</c:v>
                </c:pt>
                <c:pt idx="6955">
                  <c:v>2.9</c:v>
                </c:pt>
                <c:pt idx="6956">
                  <c:v>4.4000000000000004</c:v>
                </c:pt>
                <c:pt idx="6957">
                  <c:v>4.3</c:v>
                </c:pt>
                <c:pt idx="6958">
                  <c:v>4.0999999999999996</c:v>
                </c:pt>
                <c:pt idx="6959">
                  <c:v>4.3</c:v>
                </c:pt>
                <c:pt idx="6960">
                  <c:v>4.2</c:v>
                </c:pt>
                <c:pt idx="6961">
                  <c:v>3.9</c:v>
                </c:pt>
                <c:pt idx="6962">
                  <c:v>4.0999999999999996</c:v>
                </c:pt>
                <c:pt idx="6963">
                  <c:v>2.9</c:v>
                </c:pt>
                <c:pt idx="6964">
                  <c:v>4.2</c:v>
                </c:pt>
                <c:pt idx="6965">
                  <c:v>4.8</c:v>
                </c:pt>
                <c:pt idx="6966">
                  <c:v>3.9</c:v>
                </c:pt>
                <c:pt idx="6967">
                  <c:v>4.4000000000000004</c:v>
                </c:pt>
                <c:pt idx="6968">
                  <c:v>4.4000000000000004</c:v>
                </c:pt>
                <c:pt idx="6969">
                  <c:v>4.3</c:v>
                </c:pt>
                <c:pt idx="6970">
                  <c:v>4.2</c:v>
                </c:pt>
                <c:pt idx="6971">
                  <c:v>4.4000000000000004</c:v>
                </c:pt>
                <c:pt idx="6972">
                  <c:v>4.3</c:v>
                </c:pt>
                <c:pt idx="6973">
                  <c:v>4.4000000000000004</c:v>
                </c:pt>
                <c:pt idx="6974">
                  <c:v>4.3</c:v>
                </c:pt>
                <c:pt idx="6975">
                  <c:v>4.4000000000000004</c:v>
                </c:pt>
                <c:pt idx="6976">
                  <c:v>4.7</c:v>
                </c:pt>
                <c:pt idx="6977">
                  <c:v>4.0999999999999996</c:v>
                </c:pt>
                <c:pt idx="6978">
                  <c:v>4.4000000000000004</c:v>
                </c:pt>
                <c:pt idx="6979">
                  <c:v>4.0999999999999996</c:v>
                </c:pt>
                <c:pt idx="6980">
                  <c:v>4.3</c:v>
                </c:pt>
                <c:pt idx="6981">
                  <c:v>4.5</c:v>
                </c:pt>
                <c:pt idx="6982">
                  <c:v>4.3</c:v>
                </c:pt>
                <c:pt idx="6983">
                  <c:v>4.5999999999999996</c:v>
                </c:pt>
                <c:pt idx="6984">
                  <c:v>4.5</c:v>
                </c:pt>
                <c:pt idx="6985">
                  <c:v>4.3</c:v>
                </c:pt>
                <c:pt idx="6986">
                  <c:v>4</c:v>
                </c:pt>
                <c:pt idx="6987">
                  <c:v>2.9</c:v>
                </c:pt>
                <c:pt idx="6988">
                  <c:v>4.2</c:v>
                </c:pt>
                <c:pt idx="6989">
                  <c:v>2.9</c:v>
                </c:pt>
                <c:pt idx="6990">
                  <c:v>4.0999999999999996</c:v>
                </c:pt>
                <c:pt idx="6991">
                  <c:v>4.5</c:v>
                </c:pt>
                <c:pt idx="6992">
                  <c:v>4.3</c:v>
                </c:pt>
                <c:pt idx="6993">
                  <c:v>3.9</c:v>
                </c:pt>
                <c:pt idx="6994">
                  <c:v>3.5</c:v>
                </c:pt>
                <c:pt idx="6995">
                  <c:v>3.3</c:v>
                </c:pt>
                <c:pt idx="6996">
                  <c:v>4.3</c:v>
                </c:pt>
                <c:pt idx="6997">
                  <c:v>4.0999999999999996</c:v>
                </c:pt>
                <c:pt idx="6998">
                  <c:v>2.9</c:v>
                </c:pt>
                <c:pt idx="6999">
                  <c:v>4.4000000000000004</c:v>
                </c:pt>
                <c:pt idx="7000">
                  <c:v>4.3</c:v>
                </c:pt>
                <c:pt idx="7001">
                  <c:v>4.0999999999999996</c:v>
                </c:pt>
                <c:pt idx="7002">
                  <c:v>4.5</c:v>
                </c:pt>
                <c:pt idx="7003">
                  <c:v>4.0999999999999996</c:v>
                </c:pt>
                <c:pt idx="7004">
                  <c:v>3.8</c:v>
                </c:pt>
                <c:pt idx="7005">
                  <c:v>4.3</c:v>
                </c:pt>
                <c:pt idx="7006">
                  <c:v>4.3</c:v>
                </c:pt>
                <c:pt idx="7007">
                  <c:v>3.8</c:v>
                </c:pt>
                <c:pt idx="7008">
                  <c:v>4.2</c:v>
                </c:pt>
                <c:pt idx="7009">
                  <c:v>4</c:v>
                </c:pt>
                <c:pt idx="7010">
                  <c:v>2.9</c:v>
                </c:pt>
                <c:pt idx="7011">
                  <c:v>4.0999999999999996</c:v>
                </c:pt>
                <c:pt idx="7012">
                  <c:v>4.0999999999999996</c:v>
                </c:pt>
                <c:pt idx="7013">
                  <c:v>3.3</c:v>
                </c:pt>
                <c:pt idx="7014">
                  <c:v>4.4000000000000004</c:v>
                </c:pt>
                <c:pt idx="7015">
                  <c:v>4.3</c:v>
                </c:pt>
                <c:pt idx="7016">
                  <c:v>4.2</c:v>
                </c:pt>
                <c:pt idx="7017">
                  <c:v>2.9</c:v>
                </c:pt>
                <c:pt idx="7018">
                  <c:v>3.7</c:v>
                </c:pt>
                <c:pt idx="7019">
                  <c:v>3.9</c:v>
                </c:pt>
                <c:pt idx="7020">
                  <c:v>4.0999999999999996</c:v>
                </c:pt>
                <c:pt idx="7021">
                  <c:v>4</c:v>
                </c:pt>
                <c:pt idx="7022">
                  <c:v>4.3</c:v>
                </c:pt>
                <c:pt idx="7023">
                  <c:v>4.2</c:v>
                </c:pt>
                <c:pt idx="7024">
                  <c:v>4.5999999999999996</c:v>
                </c:pt>
                <c:pt idx="7025">
                  <c:v>3.9</c:v>
                </c:pt>
                <c:pt idx="7026">
                  <c:v>4.2</c:v>
                </c:pt>
                <c:pt idx="7027">
                  <c:v>4.5</c:v>
                </c:pt>
                <c:pt idx="7028">
                  <c:v>4</c:v>
                </c:pt>
                <c:pt idx="7029">
                  <c:v>3.9</c:v>
                </c:pt>
                <c:pt idx="7030">
                  <c:v>2.9</c:v>
                </c:pt>
                <c:pt idx="7031">
                  <c:v>3.2</c:v>
                </c:pt>
                <c:pt idx="7032">
                  <c:v>4.4000000000000004</c:v>
                </c:pt>
                <c:pt idx="7033">
                  <c:v>4.7</c:v>
                </c:pt>
                <c:pt idx="7034">
                  <c:v>3.9</c:v>
                </c:pt>
                <c:pt idx="7035">
                  <c:v>4.4000000000000004</c:v>
                </c:pt>
                <c:pt idx="7036">
                  <c:v>4</c:v>
                </c:pt>
                <c:pt idx="7037">
                  <c:v>4</c:v>
                </c:pt>
                <c:pt idx="7038">
                  <c:v>2.9</c:v>
                </c:pt>
                <c:pt idx="7039">
                  <c:v>4.7</c:v>
                </c:pt>
                <c:pt idx="7040">
                  <c:v>4.5</c:v>
                </c:pt>
                <c:pt idx="7041">
                  <c:v>4</c:v>
                </c:pt>
                <c:pt idx="7042">
                  <c:v>2.9</c:v>
                </c:pt>
                <c:pt idx="7043">
                  <c:v>4.3</c:v>
                </c:pt>
                <c:pt idx="7044">
                  <c:v>4.0999999999999996</c:v>
                </c:pt>
                <c:pt idx="7045">
                  <c:v>2.9</c:v>
                </c:pt>
                <c:pt idx="7046">
                  <c:v>4.3</c:v>
                </c:pt>
                <c:pt idx="7047">
                  <c:v>3.9</c:v>
                </c:pt>
                <c:pt idx="7048">
                  <c:v>4.2</c:v>
                </c:pt>
                <c:pt idx="7049">
                  <c:v>2.9</c:v>
                </c:pt>
                <c:pt idx="7050">
                  <c:v>4</c:v>
                </c:pt>
                <c:pt idx="7051">
                  <c:v>4.3</c:v>
                </c:pt>
                <c:pt idx="7052">
                  <c:v>4.5</c:v>
                </c:pt>
                <c:pt idx="7053">
                  <c:v>4</c:v>
                </c:pt>
                <c:pt idx="7054">
                  <c:v>2.9</c:v>
                </c:pt>
                <c:pt idx="7055">
                  <c:v>4.2</c:v>
                </c:pt>
                <c:pt idx="7056">
                  <c:v>4.0999999999999996</c:v>
                </c:pt>
                <c:pt idx="7057">
                  <c:v>4.5</c:v>
                </c:pt>
                <c:pt idx="7058">
                  <c:v>4.2</c:v>
                </c:pt>
                <c:pt idx="7059">
                  <c:v>3.9</c:v>
                </c:pt>
                <c:pt idx="7060">
                  <c:v>4.4000000000000004</c:v>
                </c:pt>
                <c:pt idx="7061">
                  <c:v>2.9</c:v>
                </c:pt>
                <c:pt idx="7062">
                  <c:v>4</c:v>
                </c:pt>
                <c:pt idx="7063">
                  <c:v>4.4000000000000004</c:v>
                </c:pt>
                <c:pt idx="7064">
                  <c:v>4</c:v>
                </c:pt>
                <c:pt idx="7065">
                  <c:v>4.3</c:v>
                </c:pt>
                <c:pt idx="7066">
                  <c:v>4.0999999999999996</c:v>
                </c:pt>
                <c:pt idx="7067">
                  <c:v>4.3</c:v>
                </c:pt>
                <c:pt idx="7068">
                  <c:v>3.8</c:v>
                </c:pt>
                <c:pt idx="7069">
                  <c:v>4.3</c:v>
                </c:pt>
                <c:pt idx="7070">
                  <c:v>2.9</c:v>
                </c:pt>
                <c:pt idx="7071">
                  <c:v>4.4000000000000004</c:v>
                </c:pt>
                <c:pt idx="7072">
                  <c:v>4.2</c:v>
                </c:pt>
                <c:pt idx="7073">
                  <c:v>4.4000000000000004</c:v>
                </c:pt>
                <c:pt idx="7074">
                  <c:v>3.8</c:v>
                </c:pt>
                <c:pt idx="7075">
                  <c:v>4.2</c:v>
                </c:pt>
                <c:pt idx="7076">
                  <c:v>4.2</c:v>
                </c:pt>
                <c:pt idx="7077">
                  <c:v>4.5999999999999996</c:v>
                </c:pt>
                <c:pt idx="7078">
                  <c:v>4.3</c:v>
                </c:pt>
                <c:pt idx="7079">
                  <c:v>4.0999999999999996</c:v>
                </c:pt>
                <c:pt idx="7080">
                  <c:v>4</c:v>
                </c:pt>
                <c:pt idx="7081">
                  <c:v>4.0999999999999996</c:v>
                </c:pt>
                <c:pt idx="7082">
                  <c:v>4.3</c:v>
                </c:pt>
                <c:pt idx="7083">
                  <c:v>4.4000000000000004</c:v>
                </c:pt>
                <c:pt idx="7084">
                  <c:v>4.5</c:v>
                </c:pt>
                <c:pt idx="7085">
                  <c:v>3.7</c:v>
                </c:pt>
                <c:pt idx="7086">
                  <c:v>4.5</c:v>
                </c:pt>
                <c:pt idx="7087">
                  <c:v>4.5</c:v>
                </c:pt>
                <c:pt idx="7088">
                  <c:v>3.9</c:v>
                </c:pt>
                <c:pt idx="7089">
                  <c:v>4.0999999999999996</c:v>
                </c:pt>
                <c:pt idx="7090">
                  <c:v>4.2</c:v>
                </c:pt>
                <c:pt idx="7091">
                  <c:v>2.9</c:v>
                </c:pt>
                <c:pt idx="7092">
                  <c:v>4.3</c:v>
                </c:pt>
                <c:pt idx="7093">
                  <c:v>4</c:v>
                </c:pt>
                <c:pt idx="7094">
                  <c:v>4</c:v>
                </c:pt>
                <c:pt idx="7095">
                  <c:v>2.9</c:v>
                </c:pt>
                <c:pt idx="7096">
                  <c:v>4</c:v>
                </c:pt>
                <c:pt idx="7097">
                  <c:v>4.0999999999999996</c:v>
                </c:pt>
                <c:pt idx="7098">
                  <c:v>4.0999999999999996</c:v>
                </c:pt>
                <c:pt idx="7099">
                  <c:v>4.4000000000000004</c:v>
                </c:pt>
                <c:pt idx="7100">
                  <c:v>4.5</c:v>
                </c:pt>
                <c:pt idx="7101">
                  <c:v>4.0999999999999996</c:v>
                </c:pt>
                <c:pt idx="7102">
                  <c:v>4.3</c:v>
                </c:pt>
                <c:pt idx="7103">
                  <c:v>4.4000000000000004</c:v>
                </c:pt>
                <c:pt idx="7104">
                  <c:v>2.9</c:v>
                </c:pt>
                <c:pt idx="7105">
                  <c:v>4.3</c:v>
                </c:pt>
                <c:pt idx="7106">
                  <c:v>2.9</c:v>
                </c:pt>
                <c:pt idx="7107">
                  <c:v>4.4000000000000004</c:v>
                </c:pt>
                <c:pt idx="7108">
                  <c:v>4.3</c:v>
                </c:pt>
                <c:pt idx="7109">
                  <c:v>4.7</c:v>
                </c:pt>
                <c:pt idx="7110">
                  <c:v>4.3</c:v>
                </c:pt>
                <c:pt idx="7111">
                  <c:v>4.4000000000000004</c:v>
                </c:pt>
                <c:pt idx="7112">
                  <c:v>4.5</c:v>
                </c:pt>
                <c:pt idx="7113">
                  <c:v>4.2</c:v>
                </c:pt>
                <c:pt idx="7114">
                  <c:v>4.2</c:v>
                </c:pt>
                <c:pt idx="7115">
                  <c:v>2.9</c:v>
                </c:pt>
                <c:pt idx="7116">
                  <c:v>3.6</c:v>
                </c:pt>
                <c:pt idx="7117">
                  <c:v>3.7</c:v>
                </c:pt>
                <c:pt idx="7118">
                  <c:v>4.8</c:v>
                </c:pt>
                <c:pt idx="7119">
                  <c:v>4.9000000000000004</c:v>
                </c:pt>
                <c:pt idx="7120">
                  <c:v>4.3</c:v>
                </c:pt>
                <c:pt idx="7121">
                  <c:v>4.0999999999999996</c:v>
                </c:pt>
                <c:pt idx="7122">
                  <c:v>4.2</c:v>
                </c:pt>
                <c:pt idx="7123">
                  <c:v>4.5</c:v>
                </c:pt>
                <c:pt idx="7124">
                  <c:v>3.9</c:v>
                </c:pt>
                <c:pt idx="7125">
                  <c:v>4</c:v>
                </c:pt>
                <c:pt idx="7126">
                  <c:v>4.3</c:v>
                </c:pt>
                <c:pt idx="7127">
                  <c:v>3.7</c:v>
                </c:pt>
                <c:pt idx="7128">
                  <c:v>4.2</c:v>
                </c:pt>
                <c:pt idx="7129">
                  <c:v>4.5</c:v>
                </c:pt>
                <c:pt idx="7130">
                  <c:v>4.5</c:v>
                </c:pt>
                <c:pt idx="7131">
                  <c:v>2.9</c:v>
                </c:pt>
                <c:pt idx="7132">
                  <c:v>4.2</c:v>
                </c:pt>
                <c:pt idx="7133">
                  <c:v>4.3</c:v>
                </c:pt>
                <c:pt idx="7134">
                  <c:v>4.3</c:v>
                </c:pt>
                <c:pt idx="7135">
                  <c:v>4.3</c:v>
                </c:pt>
                <c:pt idx="7136">
                  <c:v>4.0999999999999996</c:v>
                </c:pt>
                <c:pt idx="7137">
                  <c:v>2.9</c:v>
                </c:pt>
                <c:pt idx="7138">
                  <c:v>4.4000000000000004</c:v>
                </c:pt>
                <c:pt idx="7139">
                  <c:v>4.5999999999999996</c:v>
                </c:pt>
                <c:pt idx="7140">
                  <c:v>4.4000000000000004</c:v>
                </c:pt>
                <c:pt idx="7141">
                  <c:v>4.2</c:v>
                </c:pt>
                <c:pt idx="7142">
                  <c:v>2.9</c:v>
                </c:pt>
                <c:pt idx="7143">
                  <c:v>4.2</c:v>
                </c:pt>
                <c:pt idx="7144">
                  <c:v>4.3</c:v>
                </c:pt>
                <c:pt idx="7145">
                  <c:v>4.2</c:v>
                </c:pt>
                <c:pt idx="7146">
                  <c:v>4</c:v>
                </c:pt>
                <c:pt idx="7147">
                  <c:v>3.9</c:v>
                </c:pt>
                <c:pt idx="7148">
                  <c:v>2.9</c:v>
                </c:pt>
                <c:pt idx="7149">
                  <c:v>3.8</c:v>
                </c:pt>
                <c:pt idx="7150">
                  <c:v>4.3</c:v>
                </c:pt>
                <c:pt idx="7151">
                  <c:v>4</c:v>
                </c:pt>
                <c:pt idx="7152">
                  <c:v>4.0999999999999996</c:v>
                </c:pt>
                <c:pt idx="7153">
                  <c:v>4.2</c:v>
                </c:pt>
                <c:pt idx="7154">
                  <c:v>4.3</c:v>
                </c:pt>
                <c:pt idx="7155">
                  <c:v>2.9</c:v>
                </c:pt>
                <c:pt idx="7156">
                  <c:v>4.5999999999999996</c:v>
                </c:pt>
                <c:pt idx="7157">
                  <c:v>4.2</c:v>
                </c:pt>
                <c:pt idx="7158">
                  <c:v>4.3</c:v>
                </c:pt>
                <c:pt idx="7159">
                  <c:v>4.4000000000000004</c:v>
                </c:pt>
                <c:pt idx="7160">
                  <c:v>2.9</c:v>
                </c:pt>
                <c:pt idx="7161">
                  <c:v>4.3</c:v>
                </c:pt>
                <c:pt idx="7162">
                  <c:v>4.2</c:v>
                </c:pt>
                <c:pt idx="7163">
                  <c:v>4.7</c:v>
                </c:pt>
                <c:pt idx="7164">
                  <c:v>4.3</c:v>
                </c:pt>
                <c:pt idx="7165">
                  <c:v>3.5</c:v>
                </c:pt>
                <c:pt idx="7166">
                  <c:v>4.3</c:v>
                </c:pt>
                <c:pt idx="7167">
                  <c:v>3.9</c:v>
                </c:pt>
                <c:pt idx="7168">
                  <c:v>2.9</c:v>
                </c:pt>
                <c:pt idx="7169">
                  <c:v>4</c:v>
                </c:pt>
                <c:pt idx="7170">
                  <c:v>4.0999999999999996</c:v>
                </c:pt>
                <c:pt idx="7171">
                  <c:v>2.9</c:v>
                </c:pt>
                <c:pt idx="7172">
                  <c:v>2.7</c:v>
                </c:pt>
                <c:pt idx="7173">
                  <c:v>3.5</c:v>
                </c:pt>
                <c:pt idx="7174">
                  <c:v>4.2</c:v>
                </c:pt>
                <c:pt idx="7175">
                  <c:v>4.3</c:v>
                </c:pt>
                <c:pt idx="7176">
                  <c:v>4.8</c:v>
                </c:pt>
                <c:pt idx="7177">
                  <c:v>4.8</c:v>
                </c:pt>
                <c:pt idx="7178">
                  <c:v>4.0999999999999996</c:v>
                </c:pt>
                <c:pt idx="7179">
                  <c:v>4.4000000000000004</c:v>
                </c:pt>
                <c:pt idx="7180">
                  <c:v>4.4000000000000004</c:v>
                </c:pt>
                <c:pt idx="7181">
                  <c:v>4.4000000000000004</c:v>
                </c:pt>
                <c:pt idx="7182">
                  <c:v>4.4000000000000004</c:v>
                </c:pt>
                <c:pt idx="7183">
                  <c:v>4.3</c:v>
                </c:pt>
                <c:pt idx="7184">
                  <c:v>3.9</c:v>
                </c:pt>
                <c:pt idx="7185">
                  <c:v>3.6</c:v>
                </c:pt>
                <c:pt idx="7186">
                  <c:v>2.9</c:v>
                </c:pt>
                <c:pt idx="7187">
                  <c:v>2.9</c:v>
                </c:pt>
                <c:pt idx="7188">
                  <c:v>3.6</c:v>
                </c:pt>
                <c:pt idx="7189">
                  <c:v>4.3</c:v>
                </c:pt>
                <c:pt idx="7190">
                  <c:v>3.8</c:v>
                </c:pt>
                <c:pt idx="7191">
                  <c:v>4.5</c:v>
                </c:pt>
                <c:pt idx="7192">
                  <c:v>4.8</c:v>
                </c:pt>
                <c:pt idx="7193">
                  <c:v>4.0999999999999996</c:v>
                </c:pt>
                <c:pt idx="7194">
                  <c:v>2.9</c:v>
                </c:pt>
                <c:pt idx="7195">
                  <c:v>4.5</c:v>
                </c:pt>
                <c:pt idx="7196">
                  <c:v>3.5</c:v>
                </c:pt>
                <c:pt idx="7197">
                  <c:v>2.9</c:v>
                </c:pt>
                <c:pt idx="7198">
                  <c:v>4.4000000000000004</c:v>
                </c:pt>
                <c:pt idx="7199">
                  <c:v>4</c:v>
                </c:pt>
                <c:pt idx="7200">
                  <c:v>4.3</c:v>
                </c:pt>
                <c:pt idx="7201">
                  <c:v>4.3</c:v>
                </c:pt>
                <c:pt idx="7202">
                  <c:v>4.4000000000000004</c:v>
                </c:pt>
                <c:pt idx="7203">
                  <c:v>4.2</c:v>
                </c:pt>
                <c:pt idx="7204">
                  <c:v>2.9</c:v>
                </c:pt>
                <c:pt idx="7205">
                  <c:v>4.0999999999999996</c:v>
                </c:pt>
                <c:pt idx="7206">
                  <c:v>4.2</c:v>
                </c:pt>
                <c:pt idx="7207">
                  <c:v>2.9</c:v>
                </c:pt>
                <c:pt idx="7208">
                  <c:v>3.5</c:v>
                </c:pt>
                <c:pt idx="7209">
                  <c:v>4.4000000000000004</c:v>
                </c:pt>
                <c:pt idx="7210">
                  <c:v>4.5</c:v>
                </c:pt>
                <c:pt idx="7211">
                  <c:v>4.3</c:v>
                </c:pt>
                <c:pt idx="7212">
                  <c:v>4.2</c:v>
                </c:pt>
                <c:pt idx="7213">
                  <c:v>4</c:v>
                </c:pt>
                <c:pt idx="7214">
                  <c:v>4.3</c:v>
                </c:pt>
                <c:pt idx="7215">
                  <c:v>3.9</c:v>
                </c:pt>
                <c:pt idx="7216">
                  <c:v>2.9</c:v>
                </c:pt>
                <c:pt idx="7217">
                  <c:v>4.3</c:v>
                </c:pt>
                <c:pt idx="7218">
                  <c:v>4.5</c:v>
                </c:pt>
                <c:pt idx="7219">
                  <c:v>2.9</c:v>
                </c:pt>
                <c:pt idx="7220">
                  <c:v>4.0999999999999996</c:v>
                </c:pt>
                <c:pt idx="7221">
                  <c:v>4.0999999999999996</c:v>
                </c:pt>
                <c:pt idx="7222">
                  <c:v>4.3</c:v>
                </c:pt>
                <c:pt idx="7223">
                  <c:v>4.2</c:v>
                </c:pt>
                <c:pt idx="7224">
                  <c:v>4</c:v>
                </c:pt>
                <c:pt idx="7225">
                  <c:v>4.5</c:v>
                </c:pt>
                <c:pt idx="7226">
                  <c:v>4.4000000000000004</c:v>
                </c:pt>
                <c:pt idx="7227">
                  <c:v>4.3</c:v>
                </c:pt>
                <c:pt idx="7228">
                  <c:v>4.0999999999999996</c:v>
                </c:pt>
                <c:pt idx="7229">
                  <c:v>2.9</c:v>
                </c:pt>
                <c:pt idx="7230">
                  <c:v>3.9</c:v>
                </c:pt>
                <c:pt idx="7231">
                  <c:v>3.7</c:v>
                </c:pt>
                <c:pt idx="7232">
                  <c:v>4.2</c:v>
                </c:pt>
                <c:pt idx="7233">
                  <c:v>4.5999999999999996</c:v>
                </c:pt>
                <c:pt idx="7234">
                  <c:v>4.3</c:v>
                </c:pt>
                <c:pt idx="7235">
                  <c:v>3.9</c:v>
                </c:pt>
                <c:pt idx="7236">
                  <c:v>3.9</c:v>
                </c:pt>
                <c:pt idx="7237">
                  <c:v>2.9</c:v>
                </c:pt>
                <c:pt idx="7238">
                  <c:v>4.2</c:v>
                </c:pt>
                <c:pt idx="7239">
                  <c:v>2.9</c:v>
                </c:pt>
                <c:pt idx="7240">
                  <c:v>4</c:v>
                </c:pt>
                <c:pt idx="7241">
                  <c:v>4</c:v>
                </c:pt>
                <c:pt idx="7242">
                  <c:v>2.9</c:v>
                </c:pt>
                <c:pt idx="7243">
                  <c:v>4.4000000000000004</c:v>
                </c:pt>
                <c:pt idx="7244">
                  <c:v>3.7</c:v>
                </c:pt>
                <c:pt idx="7245">
                  <c:v>3.8</c:v>
                </c:pt>
                <c:pt idx="7246">
                  <c:v>3.7</c:v>
                </c:pt>
                <c:pt idx="7247">
                  <c:v>3.9</c:v>
                </c:pt>
                <c:pt idx="7248">
                  <c:v>4.3</c:v>
                </c:pt>
                <c:pt idx="7249">
                  <c:v>2.9</c:v>
                </c:pt>
                <c:pt idx="7250">
                  <c:v>2.9</c:v>
                </c:pt>
                <c:pt idx="7251">
                  <c:v>3.5</c:v>
                </c:pt>
                <c:pt idx="7252">
                  <c:v>4.2</c:v>
                </c:pt>
                <c:pt idx="7253">
                  <c:v>4.5</c:v>
                </c:pt>
                <c:pt idx="7254">
                  <c:v>4.0999999999999996</c:v>
                </c:pt>
                <c:pt idx="7255">
                  <c:v>4</c:v>
                </c:pt>
                <c:pt idx="7256">
                  <c:v>4.3</c:v>
                </c:pt>
                <c:pt idx="7257">
                  <c:v>2.9</c:v>
                </c:pt>
                <c:pt idx="7258">
                  <c:v>3.9</c:v>
                </c:pt>
                <c:pt idx="7259">
                  <c:v>4.2</c:v>
                </c:pt>
                <c:pt idx="7260">
                  <c:v>2.9</c:v>
                </c:pt>
                <c:pt idx="7261">
                  <c:v>3.8</c:v>
                </c:pt>
                <c:pt idx="7262">
                  <c:v>2.9</c:v>
                </c:pt>
                <c:pt idx="7263">
                  <c:v>4.3</c:v>
                </c:pt>
                <c:pt idx="7264">
                  <c:v>4.3</c:v>
                </c:pt>
                <c:pt idx="7265">
                  <c:v>4.5999999999999996</c:v>
                </c:pt>
                <c:pt idx="7266">
                  <c:v>3.9</c:v>
                </c:pt>
                <c:pt idx="7267">
                  <c:v>3.5</c:v>
                </c:pt>
                <c:pt idx="7268">
                  <c:v>4.0999999999999996</c:v>
                </c:pt>
                <c:pt idx="7269">
                  <c:v>4.2</c:v>
                </c:pt>
                <c:pt idx="7270">
                  <c:v>4.0999999999999996</c:v>
                </c:pt>
                <c:pt idx="7271">
                  <c:v>2.9</c:v>
                </c:pt>
                <c:pt idx="7272">
                  <c:v>4.2</c:v>
                </c:pt>
                <c:pt idx="7273">
                  <c:v>4.0999999999999996</c:v>
                </c:pt>
                <c:pt idx="7274">
                  <c:v>3.5</c:v>
                </c:pt>
                <c:pt idx="7275">
                  <c:v>4.4000000000000004</c:v>
                </c:pt>
                <c:pt idx="7276">
                  <c:v>2.9</c:v>
                </c:pt>
                <c:pt idx="7277">
                  <c:v>2.9</c:v>
                </c:pt>
                <c:pt idx="7278">
                  <c:v>3.9</c:v>
                </c:pt>
                <c:pt idx="7279">
                  <c:v>3.2</c:v>
                </c:pt>
                <c:pt idx="7280">
                  <c:v>4.5999999999999996</c:v>
                </c:pt>
                <c:pt idx="7281">
                  <c:v>4.3</c:v>
                </c:pt>
                <c:pt idx="7282">
                  <c:v>3.7</c:v>
                </c:pt>
                <c:pt idx="7283">
                  <c:v>4.2</c:v>
                </c:pt>
                <c:pt idx="7284">
                  <c:v>3.9</c:v>
                </c:pt>
                <c:pt idx="7285">
                  <c:v>4</c:v>
                </c:pt>
                <c:pt idx="7286">
                  <c:v>4.0999999999999996</c:v>
                </c:pt>
                <c:pt idx="7287">
                  <c:v>4.5999999999999996</c:v>
                </c:pt>
                <c:pt idx="7288">
                  <c:v>4.3</c:v>
                </c:pt>
                <c:pt idx="7289">
                  <c:v>4.2</c:v>
                </c:pt>
                <c:pt idx="7290">
                  <c:v>4.2</c:v>
                </c:pt>
                <c:pt idx="7291">
                  <c:v>4.4000000000000004</c:v>
                </c:pt>
                <c:pt idx="7292">
                  <c:v>4.0999999999999996</c:v>
                </c:pt>
                <c:pt idx="7293">
                  <c:v>4.2</c:v>
                </c:pt>
                <c:pt idx="7294">
                  <c:v>4.2</c:v>
                </c:pt>
                <c:pt idx="7295">
                  <c:v>4.2</c:v>
                </c:pt>
                <c:pt idx="7296">
                  <c:v>4</c:v>
                </c:pt>
                <c:pt idx="7297">
                  <c:v>4.0999999999999996</c:v>
                </c:pt>
                <c:pt idx="7298">
                  <c:v>3.8</c:v>
                </c:pt>
                <c:pt idx="7299">
                  <c:v>2.9</c:v>
                </c:pt>
                <c:pt idx="7300">
                  <c:v>4.4000000000000004</c:v>
                </c:pt>
                <c:pt idx="7301">
                  <c:v>4.2</c:v>
                </c:pt>
                <c:pt idx="7302">
                  <c:v>4.3</c:v>
                </c:pt>
                <c:pt idx="7303">
                  <c:v>4</c:v>
                </c:pt>
                <c:pt idx="7304">
                  <c:v>2.9</c:v>
                </c:pt>
                <c:pt idx="7305">
                  <c:v>3.9</c:v>
                </c:pt>
                <c:pt idx="7306">
                  <c:v>2.9</c:v>
                </c:pt>
                <c:pt idx="7307">
                  <c:v>2.9</c:v>
                </c:pt>
                <c:pt idx="7308">
                  <c:v>3.7</c:v>
                </c:pt>
                <c:pt idx="7309">
                  <c:v>4.0999999999999996</c:v>
                </c:pt>
                <c:pt idx="7310">
                  <c:v>2.9</c:v>
                </c:pt>
                <c:pt idx="7311">
                  <c:v>2.9</c:v>
                </c:pt>
                <c:pt idx="7312">
                  <c:v>4.3</c:v>
                </c:pt>
                <c:pt idx="7313">
                  <c:v>3.6</c:v>
                </c:pt>
                <c:pt idx="7314">
                  <c:v>2.9</c:v>
                </c:pt>
                <c:pt idx="7315">
                  <c:v>4.5</c:v>
                </c:pt>
                <c:pt idx="7316">
                  <c:v>4.3</c:v>
                </c:pt>
                <c:pt idx="7317">
                  <c:v>4.5</c:v>
                </c:pt>
                <c:pt idx="7318">
                  <c:v>4.2</c:v>
                </c:pt>
                <c:pt idx="7319">
                  <c:v>4.5</c:v>
                </c:pt>
                <c:pt idx="7320">
                  <c:v>4</c:v>
                </c:pt>
                <c:pt idx="7321">
                  <c:v>4.5</c:v>
                </c:pt>
                <c:pt idx="7322">
                  <c:v>3.6</c:v>
                </c:pt>
                <c:pt idx="7323">
                  <c:v>3.9</c:v>
                </c:pt>
                <c:pt idx="7324">
                  <c:v>4.3</c:v>
                </c:pt>
                <c:pt idx="7325">
                  <c:v>4.0999999999999996</c:v>
                </c:pt>
                <c:pt idx="7326">
                  <c:v>3.8</c:v>
                </c:pt>
                <c:pt idx="7327">
                  <c:v>2.9</c:v>
                </c:pt>
                <c:pt idx="7328">
                  <c:v>3.8</c:v>
                </c:pt>
                <c:pt idx="7329">
                  <c:v>3.5</c:v>
                </c:pt>
                <c:pt idx="7330">
                  <c:v>4.2</c:v>
                </c:pt>
                <c:pt idx="7331">
                  <c:v>4.5</c:v>
                </c:pt>
                <c:pt idx="7332">
                  <c:v>2.9</c:v>
                </c:pt>
                <c:pt idx="7333">
                  <c:v>4.0999999999999996</c:v>
                </c:pt>
                <c:pt idx="7334">
                  <c:v>4.4000000000000004</c:v>
                </c:pt>
                <c:pt idx="7335">
                  <c:v>4.0999999999999996</c:v>
                </c:pt>
                <c:pt idx="7336">
                  <c:v>3.9</c:v>
                </c:pt>
                <c:pt idx="7337">
                  <c:v>2.9</c:v>
                </c:pt>
                <c:pt idx="7338">
                  <c:v>4.4000000000000004</c:v>
                </c:pt>
                <c:pt idx="7339">
                  <c:v>4.5999999999999996</c:v>
                </c:pt>
                <c:pt idx="7340">
                  <c:v>4.5</c:v>
                </c:pt>
                <c:pt idx="7341">
                  <c:v>4.3</c:v>
                </c:pt>
                <c:pt idx="7342">
                  <c:v>3.8</c:v>
                </c:pt>
                <c:pt idx="7343">
                  <c:v>3.7</c:v>
                </c:pt>
                <c:pt idx="7344">
                  <c:v>4.5</c:v>
                </c:pt>
                <c:pt idx="7345">
                  <c:v>4.0999999999999996</c:v>
                </c:pt>
                <c:pt idx="7346">
                  <c:v>4.4000000000000004</c:v>
                </c:pt>
                <c:pt idx="7347">
                  <c:v>2.9</c:v>
                </c:pt>
                <c:pt idx="7348">
                  <c:v>2.9</c:v>
                </c:pt>
                <c:pt idx="7349">
                  <c:v>4.4000000000000004</c:v>
                </c:pt>
                <c:pt idx="7350">
                  <c:v>2.9</c:v>
                </c:pt>
                <c:pt idx="7351">
                  <c:v>4.2</c:v>
                </c:pt>
                <c:pt idx="7352">
                  <c:v>3.3</c:v>
                </c:pt>
                <c:pt idx="7353">
                  <c:v>4.0999999999999996</c:v>
                </c:pt>
                <c:pt idx="7354">
                  <c:v>3.3</c:v>
                </c:pt>
                <c:pt idx="7355">
                  <c:v>4.0999999999999996</c:v>
                </c:pt>
                <c:pt idx="7356">
                  <c:v>4.7</c:v>
                </c:pt>
                <c:pt idx="7357">
                  <c:v>4.0999999999999996</c:v>
                </c:pt>
                <c:pt idx="7358">
                  <c:v>4.7</c:v>
                </c:pt>
                <c:pt idx="7359">
                  <c:v>4.5999999999999996</c:v>
                </c:pt>
                <c:pt idx="7360">
                  <c:v>3.7</c:v>
                </c:pt>
                <c:pt idx="7361">
                  <c:v>4.2</c:v>
                </c:pt>
                <c:pt idx="7362">
                  <c:v>4.0999999999999996</c:v>
                </c:pt>
                <c:pt idx="7363">
                  <c:v>3.9</c:v>
                </c:pt>
                <c:pt idx="7364">
                  <c:v>4.2</c:v>
                </c:pt>
                <c:pt idx="7365">
                  <c:v>3.6</c:v>
                </c:pt>
                <c:pt idx="7366">
                  <c:v>4.4000000000000004</c:v>
                </c:pt>
                <c:pt idx="7367">
                  <c:v>4</c:v>
                </c:pt>
                <c:pt idx="7368">
                  <c:v>4.0999999999999996</c:v>
                </c:pt>
                <c:pt idx="7369">
                  <c:v>4.4000000000000004</c:v>
                </c:pt>
                <c:pt idx="7370">
                  <c:v>4.0999999999999996</c:v>
                </c:pt>
                <c:pt idx="7371">
                  <c:v>4.3</c:v>
                </c:pt>
                <c:pt idx="7372">
                  <c:v>4.3</c:v>
                </c:pt>
                <c:pt idx="7373">
                  <c:v>3.7</c:v>
                </c:pt>
                <c:pt idx="7374">
                  <c:v>4.3</c:v>
                </c:pt>
                <c:pt idx="7375">
                  <c:v>3.6</c:v>
                </c:pt>
                <c:pt idx="7376">
                  <c:v>2.9</c:v>
                </c:pt>
                <c:pt idx="7377">
                  <c:v>2.9</c:v>
                </c:pt>
                <c:pt idx="7378">
                  <c:v>4</c:v>
                </c:pt>
                <c:pt idx="7379">
                  <c:v>4.4000000000000004</c:v>
                </c:pt>
                <c:pt idx="7380">
                  <c:v>3.9</c:v>
                </c:pt>
                <c:pt idx="7381">
                  <c:v>4.4000000000000004</c:v>
                </c:pt>
                <c:pt idx="7382">
                  <c:v>4.4000000000000004</c:v>
                </c:pt>
                <c:pt idx="7383">
                  <c:v>2.9</c:v>
                </c:pt>
                <c:pt idx="7384">
                  <c:v>3.9</c:v>
                </c:pt>
                <c:pt idx="7385">
                  <c:v>2.9</c:v>
                </c:pt>
                <c:pt idx="7386">
                  <c:v>4.3</c:v>
                </c:pt>
                <c:pt idx="7387">
                  <c:v>2.9</c:v>
                </c:pt>
                <c:pt idx="7388">
                  <c:v>4.3</c:v>
                </c:pt>
                <c:pt idx="7389">
                  <c:v>3.9</c:v>
                </c:pt>
                <c:pt idx="7390">
                  <c:v>3.9</c:v>
                </c:pt>
                <c:pt idx="7391">
                  <c:v>4.3</c:v>
                </c:pt>
                <c:pt idx="7392">
                  <c:v>4.2</c:v>
                </c:pt>
                <c:pt idx="7393">
                  <c:v>4.3</c:v>
                </c:pt>
                <c:pt idx="7394">
                  <c:v>4.0999999999999996</c:v>
                </c:pt>
                <c:pt idx="7395">
                  <c:v>4.5999999999999996</c:v>
                </c:pt>
                <c:pt idx="7396">
                  <c:v>4</c:v>
                </c:pt>
                <c:pt idx="7397">
                  <c:v>3.9</c:v>
                </c:pt>
                <c:pt idx="7398">
                  <c:v>2.8</c:v>
                </c:pt>
                <c:pt idx="7399">
                  <c:v>4.5</c:v>
                </c:pt>
                <c:pt idx="7400">
                  <c:v>3.7</c:v>
                </c:pt>
                <c:pt idx="7401">
                  <c:v>4.5</c:v>
                </c:pt>
                <c:pt idx="7402">
                  <c:v>4.5</c:v>
                </c:pt>
                <c:pt idx="7403">
                  <c:v>4</c:v>
                </c:pt>
                <c:pt idx="7404">
                  <c:v>4.4000000000000004</c:v>
                </c:pt>
                <c:pt idx="7405">
                  <c:v>4.2</c:v>
                </c:pt>
                <c:pt idx="7406">
                  <c:v>3.4</c:v>
                </c:pt>
                <c:pt idx="7407">
                  <c:v>3.8</c:v>
                </c:pt>
                <c:pt idx="7408">
                  <c:v>4</c:v>
                </c:pt>
                <c:pt idx="7409">
                  <c:v>4.3</c:v>
                </c:pt>
                <c:pt idx="7410">
                  <c:v>4.0999999999999996</c:v>
                </c:pt>
                <c:pt idx="7411">
                  <c:v>4.0999999999999996</c:v>
                </c:pt>
                <c:pt idx="7412">
                  <c:v>2.9</c:v>
                </c:pt>
                <c:pt idx="7413">
                  <c:v>3.8</c:v>
                </c:pt>
                <c:pt idx="7414">
                  <c:v>4.3</c:v>
                </c:pt>
                <c:pt idx="7415">
                  <c:v>3.7</c:v>
                </c:pt>
                <c:pt idx="7416">
                  <c:v>4.4000000000000004</c:v>
                </c:pt>
                <c:pt idx="7417">
                  <c:v>2.9</c:v>
                </c:pt>
                <c:pt idx="7418">
                  <c:v>4.4000000000000004</c:v>
                </c:pt>
                <c:pt idx="7419">
                  <c:v>4.8</c:v>
                </c:pt>
                <c:pt idx="7420">
                  <c:v>4.0999999999999996</c:v>
                </c:pt>
                <c:pt idx="7421">
                  <c:v>2.9</c:v>
                </c:pt>
                <c:pt idx="7422">
                  <c:v>4.3</c:v>
                </c:pt>
                <c:pt idx="7423">
                  <c:v>4.5</c:v>
                </c:pt>
                <c:pt idx="7424">
                  <c:v>3.9</c:v>
                </c:pt>
                <c:pt idx="7425">
                  <c:v>4.0999999999999996</c:v>
                </c:pt>
                <c:pt idx="7426">
                  <c:v>2.9</c:v>
                </c:pt>
                <c:pt idx="7427">
                  <c:v>3.6</c:v>
                </c:pt>
                <c:pt idx="7428">
                  <c:v>4.4000000000000004</c:v>
                </c:pt>
                <c:pt idx="7429">
                  <c:v>3.7</c:v>
                </c:pt>
                <c:pt idx="7430">
                  <c:v>4.2</c:v>
                </c:pt>
                <c:pt idx="7431">
                  <c:v>4.4000000000000004</c:v>
                </c:pt>
                <c:pt idx="7432">
                  <c:v>2.9</c:v>
                </c:pt>
                <c:pt idx="7433">
                  <c:v>4.0999999999999996</c:v>
                </c:pt>
                <c:pt idx="7434">
                  <c:v>4.3</c:v>
                </c:pt>
                <c:pt idx="7435">
                  <c:v>3.4</c:v>
                </c:pt>
                <c:pt idx="7436">
                  <c:v>2.9</c:v>
                </c:pt>
                <c:pt idx="7437">
                  <c:v>4.2</c:v>
                </c:pt>
                <c:pt idx="7438">
                  <c:v>4.4000000000000004</c:v>
                </c:pt>
                <c:pt idx="7439">
                  <c:v>2.9</c:v>
                </c:pt>
                <c:pt idx="7440">
                  <c:v>3.1</c:v>
                </c:pt>
                <c:pt idx="7441">
                  <c:v>4.4000000000000004</c:v>
                </c:pt>
                <c:pt idx="7442">
                  <c:v>4.4000000000000004</c:v>
                </c:pt>
                <c:pt idx="7443">
                  <c:v>3.5</c:v>
                </c:pt>
                <c:pt idx="7444">
                  <c:v>4.3</c:v>
                </c:pt>
                <c:pt idx="7445">
                  <c:v>3.4</c:v>
                </c:pt>
                <c:pt idx="7446">
                  <c:v>4.4000000000000004</c:v>
                </c:pt>
                <c:pt idx="7447">
                  <c:v>4.5</c:v>
                </c:pt>
                <c:pt idx="7448">
                  <c:v>4</c:v>
                </c:pt>
                <c:pt idx="7449">
                  <c:v>2.9</c:v>
                </c:pt>
                <c:pt idx="7450">
                  <c:v>4.4000000000000004</c:v>
                </c:pt>
                <c:pt idx="7451">
                  <c:v>4.2</c:v>
                </c:pt>
                <c:pt idx="7452">
                  <c:v>4.2</c:v>
                </c:pt>
                <c:pt idx="7453">
                  <c:v>3.7</c:v>
                </c:pt>
                <c:pt idx="7454">
                  <c:v>4.0999999999999996</c:v>
                </c:pt>
                <c:pt idx="7455">
                  <c:v>4.3</c:v>
                </c:pt>
                <c:pt idx="7456">
                  <c:v>4.5</c:v>
                </c:pt>
                <c:pt idx="7457">
                  <c:v>3.9</c:v>
                </c:pt>
                <c:pt idx="7458">
                  <c:v>4.3</c:v>
                </c:pt>
                <c:pt idx="7459">
                  <c:v>4.5</c:v>
                </c:pt>
                <c:pt idx="7460">
                  <c:v>4.0999999999999996</c:v>
                </c:pt>
                <c:pt idx="7461">
                  <c:v>3.8</c:v>
                </c:pt>
                <c:pt idx="7462">
                  <c:v>3.9</c:v>
                </c:pt>
                <c:pt idx="7463">
                  <c:v>4.0999999999999996</c:v>
                </c:pt>
                <c:pt idx="7464">
                  <c:v>2.9</c:v>
                </c:pt>
                <c:pt idx="7465">
                  <c:v>3.9</c:v>
                </c:pt>
                <c:pt idx="7466">
                  <c:v>3.8</c:v>
                </c:pt>
                <c:pt idx="7467">
                  <c:v>4</c:v>
                </c:pt>
                <c:pt idx="7468">
                  <c:v>4.2</c:v>
                </c:pt>
                <c:pt idx="7469">
                  <c:v>4.0999999999999996</c:v>
                </c:pt>
                <c:pt idx="7470">
                  <c:v>4.4000000000000004</c:v>
                </c:pt>
                <c:pt idx="7471">
                  <c:v>4.4000000000000004</c:v>
                </c:pt>
                <c:pt idx="7472">
                  <c:v>4.5</c:v>
                </c:pt>
                <c:pt idx="7473">
                  <c:v>2.9</c:v>
                </c:pt>
                <c:pt idx="7474">
                  <c:v>4.0999999999999996</c:v>
                </c:pt>
                <c:pt idx="7475">
                  <c:v>4.4000000000000004</c:v>
                </c:pt>
                <c:pt idx="7476">
                  <c:v>4.5999999999999996</c:v>
                </c:pt>
                <c:pt idx="7477">
                  <c:v>2.9</c:v>
                </c:pt>
                <c:pt idx="7478">
                  <c:v>3.9</c:v>
                </c:pt>
                <c:pt idx="7479">
                  <c:v>4.2</c:v>
                </c:pt>
                <c:pt idx="7480">
                  <c:v>4.2</c:v>
                </c:pt>
                <c:pt idx="7481">
                  <c:v>4.7</c:v>
                </c:pt>
                <c:pt idx="7482">
                  <c:v>4.2</c:v>
                </c:pt>
                <c:pt idx="7483">
                  <c:v>3.9</c:v>
                </c:pt>
                <c:pt idx="7484">
                  <c:v>2.9</c:v>
                </c:pt>
                <c:pt idx="7485">
                  <c:v>4.0999999999999996</c:v>
                </c:pt>
                <c:pt idx="7486">
                  <c:v>3.8</c:v>
                </c:pt>
                <c:pt idx="7487">
                  <c:v>4.4000000000000004</c:v>
                </c:pt>
                <c:pt idx="7488">
                  <c:v>3.9</c:v>
                </c:pt>
                <c:pt idx="7489">
                  <c:v>4.2</c:v>
                </c:pt>
                <c:pt idx="7490">
                  <c:v>4.0999999999999996</c:v>
                </c:pt>
                <c:pt idx="7491">
                  <c:v>3.6</c:v>
                </c:pt>
                <c:pt idx="7492">
                  <c:v>4.5999999999999996</c:v>
                </c:pt>
                <c:pt idx="7493">
                  <c:v>4.5999999999999996</c:v>
                </c:pt>
                <c:pt idx="7494">
                  <c:v>2.9</c:v>
                </c:pt>
                <c:pt idx="7495">
                  <c:v>4.0999999999999996</c:v>
                </c:pt>
                <c:pt idx="7496">
                  <c:v>4.2</c:v>
                </c:pt>
                <c:pt idx="7497">
                  <c:v>4.3</c:v>
                </c:pt>
                <c:pt idx="7498">
                  <c:v>3.7</c:v>
                </c:pt>
                <c:pt idx="7499">
                  <c:v>3</c:v>
                </c:pt>
                <c:pt idx="7500">
                  <c:v>3.8</c:v>
                </c:pt>
                <c:pt idx="7501">
                  <c:v>3.4</c:v>
                </c:pt>
                <c:pt idx="7502">
                  <c:v>4.4000000000000004</c:v>
                </c:pt>
                <c:pt idx="7503">
                  <c:v>4.3</c:v>
                </c:pt>
                <c:pt idx="7504">
                  <c:v>3.9</c:v>
                </c:pt>
                <c:pt idx="7505">
                  <c:v>2.9</c:v>
                </c:pt>
                <c:pt idx="7506">
                  <c:v>2.9</c:v>
                </c:pt>
                <c:pt idx="7507">
                  <c:v>4.7</c:v>
                </c:pt>
                <c:pt idx="7508">
                  <c:v>4</c:v>
                </c:pt>
                <c:pt idx="7509">
                  <c:v>4.2</c:v>
                </c:pt>
                <c:pt idx="7510">
                  <c:v>4</c:v>
                </c:pt>
                <c:pt idx="7511">
                  <c:v>2.9</c:v>
                </c:pt>
                <c:pt idx="7512">
                  <c:v>4</c:v>
                </c:pt>
                <c:pt idx="7513">
                  <c:v>4.4000000000000004</c:v>
                </c:pt>
                <c:pt idx="7514">
                  <c:v>2.9</c:v>
                </c:pt>
                <c:pt idx="7515">
                  <c:v>2.9</c:v>
                </c:pt>
                <c:pt idx="7516">
                  <c:v>4.2</c:v>
                </c:pt>
                <c:pt idx="7517">
                  <c:v>2.9</c:v>
                </c:pt>
                <c:pt idx="7518">
                  <c:v>3.9</c:v>
                </c:pt>
                <c:pt idx="7519">
                  <c:v>2.9</c:v>
                </c:pt>
                <c:pt idx="7520">
                  <c:v>3.9</c:v>
                </c:pt>
                <c:pt idx="7521">
                  <c:v>2.9</c:v>
                </c:pt>
                <c:pt idx="7522">
                  <c:v>2.9</c:v>
                </c:pt>
                <c:pt idx="7523">
                  <c:v>3.7</c:v>
                </c:pt>
                <c:pt idx="7524">
                  <c:v>4</c:v>
                </c:pt>
                <c:pt idx="7525">
                  <c:v>4.5999999999999996</c:v>
                </c:pt>
                <c:pt idx="7526">
                  <c:v>4.2</c:v>
                </c:pt>
                <c:pt idx="7527">
                  <c:v>2.9</c:v>
                </c:pt>
                <c:pt idx="7528">
                  <c:v>3.9</c:v>
                </c:pt>
                <c:pt idx="7529">
                  <c:v>4</c:v>
                </c:pt>
                <c:pt idx="7530">
                  <c:v>2.9</c:v>
                </c:pt>
                <c:pt idx="7531">
                  <c:v>2.9</c:v>
                </c:pt>
                <c:pt idx="7532">
                  <c:v>4.0999999999999996</c:v>
                </c:pt>
                <c:pt idx="7533">
                  <c:v>4</c:v>
                </c:pt>
                <c:pt idx="7534">
                  <c:v>3.9</c:v>
                </c:pt>
                <c:pt idx="7535">
                  <c:v>4.0999999999999996</c:v>
                </c:pt>
                <c:pt idx="7536">
                  <c:v>2.9</c:v>
                </c:pt>
                <c:pt idx="7537">
                  <c:v>2.9</c:v>
                </c:pt>
                <c:pt idx="7538">
                  <c:v>3.3</c:v>
                </c:pt>
                <c:pt idx="7539">
                  <c:v>2.9</c:v>
                </c:pt>
                <c:pt idx="7540">
                  <c:v>4.4000000000000004</c:v>
                </c:pt>
                <c:pt idx="7541">
                  <c:v>3.6</c:v>
                </c:pt>
                <c:pt idx="7542">
                  <c:v>2.9</c:v>
                </c:pt>
                <c:pt idx="7543">
                  <c:v>4.2</c:v>
                </c:pt>
                <c:pt idx="7544">
                  <c:v>4.2</c:v>
                </c:pt>
                <c:pt idx="7545">
                  <c:v>2.9</c:v>
                </c:pt>
                <c:pt idx="7546">
                  <c:v>3.9</c:v>
                </c:pt>
                <c:pt idx="7547">
                  <c:v>4.3</c:v>
                </c:pt>
                <c:pt idx="7548">
                  <c:v>4.4000000000000004</c:v>
                </c:pt>
                <c:pt idx="7549">
                  <c:v>3.9</c:v>
                </c:pt>
                <c:pt idx="7550">
                  <c:v>4.4000000000000004</c:v>
                </c:pt>
                <c:pt idx="7551">
                  <c:v>3.5</c:v>
                </c:pt>
                <c:pt idx="7552">
                  <c:v>4.0999999999999996</c:v>
                </c:pt>
                <c:pt idx="7553">
                  <c:v>3.6</c:v>
                </c:pt>
                <c:pt idx="7554">
                  <c:v>4.4000000000000004</c:v>
                </c:pt>
                <c:pt idx="7555">
                  <c:v>4.0999999999999996</c:v>
                </c:pt>
                <c:pt idx="7556">
                  <c:v>2.9</c:v>
                </c:pt>
                <c:pt idx="7557">
                  <c:v>3.8</c:v>
                </c:pt>
                <c:pt idx="7558">
                  <c:v>3.8</c:v>
                </c:pt>
                <c:pt idx="7559">
                  <c:v>4.0999999999999996</c:v>
                </c:pt>
                <c:pt idx="7560">
                  <c:v>3.8</c:v>
                </c:pt>
                <c:pt idx="7561">
                  <c:v>2.9</c:v>
                </c:pt>
                <c:pt idx="7562">
                  <c:v>3.6</c:v>
                </c:pt>
                <c:pt idx="7563">
                  <c:v>4.2</c:v>
                </c:pt>
                <c:pt idx="7564">
                  <c:v>4.0999999999999996</c:v>
                </c:pt>
                <c:pt idx="7565">
                  <c:v>4.2</c:v>
                </c:pt>
                <c:pt idx="7566">
                  <c:v>3.8</c:v>
                </c:pt>
                <c:pt idx="7567">
                  <c:v>4.4000000000000004</c:v>
                </c:pt>
                <c:pt idx="7568">
                  <c:v>4.3</c:v>
                </c:pt>
                <c:pt idx="7569">
                  <c:v>3</c:v>
                </c:pt>
                <c:pt idx="7570">
                  <c:v>4.5</c:v>
                </c:pt>
                <c:pt idx="7571">
                  <c:v>2.9</c:v>
                </c:pt>
                <c:pt idx="7572">
                  <c:v>4.3</c:v>
                </c:pt>
                <c:pt idx="7573">
                  <c:v>4.5</c:v>
                </c:pt>
                <c:pt idx="7574">
                  <c:v>3.4</c:v>
                </c:pt>
                <c:pt idx="7575">
                  <c:v>4.0999999999999996</c:v>
                </c:pt>
                <c:pt idx="7576">
                  <c:v>2.9</c:v>
                </c:pt>
                <c:pt idx="7577">
                  <c:v>4.4000000000000004</c:v>
                </c:pt>
                <c:pt idx="7578">
                  <c:v>2.9</c:v>
                </c:pt>
                <c:pt idx="7579">
                  <c:v>4.3</c:v>
                </c:pt>
                <c:pt idx="7580">
                  <c:v>2.8</c:v>
                </c:pt>
                <c:pt idx="7581">
                  <c:v>3.9</c:v>
                </c:pt>
                <c:pt idx="7582">
                  <c:v>2.9</c:v>
                </c:pt>
                <c:pt idx="7583">
                  <c:v>2.9</c:v>
                </c:pt>
                <c:pt idx="7584">
                  <c:v>4.4000000000000004</c:v>
                </c:pt>
                <c:pt idx="7585">
                  <c:v>3</c:v>
                </c:pt>
                <c:pt idx="7586">
                  <c:v>4.0999999999999996</c:v>
                </c:pt>
                <c:pt idx="7587">
                  <c:v>4</c:v>
                </c:pt>
                <c:pt idx="7588">
                  <c:v>4.4000000000000004</c:v>
                </c:pt>
                <c:pt idx="7589">
                  <c:v>4</c:v>
                </c:pt>
                <c:pt idx="7590">
                  <c:v>3.9</c:v>
                </c:pt>
                <c:pt idx="7591">
                  <c:v>3.9</c:v>
                </c:pt>
                <c:pt idx="7592">
                  <c:v>2.9</c:v>
                </c:pt>
                <c:pt idx="7593">
                  <c:v>4.5</c:v>
                </c:pt>
                <c:pt idx="7594">
                  <c:v>3</c:v>
                </c:pt>
                <c:pt idx="7595">
                  <c:v>4.2</c:v>
                </c:pt>
                <c:pt idx="7596">
                  <c:v>2.8</c:v>
                </c:pt>
                <c:pt idx="7597">
                  <c:v>3.7</c:v>
                </c:pt>
                <c:pt idx="7598">
                  <c:v>3.9</c:v>
                </c:pt>
                <c:pt idx="7599">
                  <c:v>4.0999999999999996</c:v>
                </c:pt>
                <c:pt idx="7600">
                  <c:v>4.2</c:v>
                </c:pt>
                <c:pt idx="7601">
                  <c:v>4.0999999999999996</c:v>
                </c:pt>
                <c:pt idx="7602">
                  <c:v>4.2</c:v>
                </c:pt>
                <c:pt idx="7603">
                  <c:v>3.9</c:v>
                </c:pt>
                <c:pt idx="7604">
                  <c:v>4</c:v>
                </c:pt>
                <c:pt idx="7605">
                  <c:v>3.5</c:v>
                </c:pt>
                <c:pt idx="7606">
                  <c:v>4.4000000000000004</c:v>
                </c:pt>
                <c:pt idx="7607">
                  <c:v>4.4000000000000004</c:v>
                </c:pt>
                <c:pt idx="7608">
                  <c:v>4</c:v>
                </c:pt>
                <c:pt idx="7609">
                  <c:v>4</c:v>
                </c:pt>
                <c:pt idx="7610">
                  <c:v>4.2</c:v>
                </c:pt>
                <c:pt idx="7611">
                  <c:v>4.3</c:v>
                </c:pt>
                <c:pt idx="7612">
                  <c:v>2.9</c:v>
                </c:pt>
                <c:pt idx="7613">
                  <c:v>3.5</c:v>
                </c:pt>
                <c:pt idx="7614">
                  <c:v>3.3</c:v>
                </c:pt>
                <c:pt idx="7615">
                  <c:v>4.0999999999999996</c:v>
                </c:pt>
                <c:pt idx="7616">
                  <c:v>2.9</c:v>
                </c:pt>
                <c:pt idx="7617">
                  <c:v>4.2</c:v>
                </c:pt>
                <c:pt idx="7618">
                  <c:v>4.0999999999999996</c:v>
                </c:pt>
                <c:pt idx="7619">
                  <c:v>4.0999999999999996</c:v>
                </c:pt>
                <c:pt idx="7620">
                  <c:v>2.9</c:v>
                </c:pt>
                <c:pt idx="7621">
                  <c:v>2.9</c:v>
                </c:pt>
                <c:pt idx="7622">
                  <c:v>4.3</c:v>
                </c:pt>
                <c:pt idx="7623">
                  <c:v>4.3</c:v>
                </c:pt>
                <c:pt idx="7624">
                  <c:v>4.0999999999999996</c:v>
                </c:pt>
                <c:pt idx="7625">
                  <c:v>2.9</c:v>
                </c:pt>
                <c:pt idx="7626">
                  <c:v>3.2</c:v>
                </c:pt>
                <c:pt idx="7627">
                  <c:v>2.9</c:v>
                </c:pt>
                <c:pt idx="7628">
                  <c:v>2.9</c:v>
                </c:pt>
                <c:pt idx="7629">
                  <c:v>2.9</c:v>
                </c:pt>
                <c:pt idx="7630">
                  <c:v>2.9</c:v>
                </c:pt>
                <c:pt idx="7631">
                  <c:v>4.2</c:v>
                </c:pt>
                <c:pt idx="7632">
                  <c:v>2.9</c:v>
                </c:pt>
                <c:pt idx="7633">
                  <c:v>4.3</c:v>
                </c:pt>
                <c:pt idx="7634">
                  <c:v>3.9</c:v>
                </c:pt>
                <c:pt idx="7635">
                  <c:v>4.2</c:v>
                </c:pt>
                <c:pt idx="7636">
                  <c:v>4.7</c:v>
                </c:pt>
                <c:pt idx="7637">
                  <c:v>2.9</c:v>
                </c:pt>
                <c:pt idx="7638">
                  <c:v>4.0999999999999996</c:v>
                </c:pt>
                <c:pt idx="7639">
                  <c:v>4</c:v>
                </c:pt>
                <c:pt idx="7640">
                  <c:v>3.7</c:v>
                </c:pt>
                <c:pt idx="7641">
                  <c:v>4.3</c:v>
                </c:pt>
                <c:pt idx="7642">
                  <c:v>4.2</c:v>
                </c:pt>
                <c:pt idx="7643">
                  <c:v>4.0999999999999996</c:v>
                </c:pt>
                <c:pt idx="7644">
                  <c:v>4.0999999999999996</c:v>
                </c:pt>
                <c:pt idx="7645">
                  <c:v>4.0999999999999996</c:v>
                </c:pt>
                <c:pt idx="7646">
                  <c:v>2.9</c:v>
                </c:pt>
                <c:pt idx="7647">
                  <c:v>3.4</c:v>
                </c:pt>
                <c:pt idx="7648">
                  <c:v>4.0999999999999996</c:v>
                </c:pt>
                <c:pt idx="7649">
                  <c:v>4.4000000000000004</c:v>
                </c:pt>
                <c:pt idx="7650">
                  <c:v>2.9</c:v>
                </c:pt>
                <c:pt idx="7651">
                  <c:v>4.0999999999999996</c:v>
                </c:pt>
                <c:pt idx="7652">
                  <c:v>3.8</c:v>
                </c:pt>
                <c:pt idx="7653">
                  <c:v>4.4000000000000004</c:v>
                </c:pt>
                <c:pt idx="7654">
                  <c:v>4.7</c:v>
                </c:pt>
                <c:pt idx="7655">
                  <c:v>4.0999999999999996</c:v>
                </c:pt>
                <c:pt idx="7656">
                  <c:v>4</c:v>
                </c:pt>
                <c:pt idx="7657">
                  <c:v>4.4000000000000004</c:v>
                </c:pt>
                <c:pt idx="7658">
                  <c:v>4.3</c:v>
                </c:pt>
                <c:pt idx="7659">
                  <c:v>3.7</c:v>
                </c:pt>
                <c:pt idx="7660">
                  <c:v>4.5</c:v>
                </c:pt>
                <c:pt idx="7661">
                  <c:v>4.2</c:v>
                </c:pt>
                <c:pt idx="7662">
                  <c:v>4.3</c:v>
                </c:pt>
                <c:pt idx="7663">
                  <c:v>4.2</c:v>
                </c:pt>
                <c:pt idx="7664">
                  <c:v>2.9</c:v>
                </c:pt>
                <c:pt idx="7665">
                  <c:v>4</c:v>
                </c:pt>
                <c:pt idx="7666">
                  <c:v>2.9</c:v>
                </c:pt>
                <c:pt idx="7667">
                  <c:v>4.0999999999999996</c:v>
                </c:pt>
                <c:pt idx="7668">
                  <c:v>2.9</c:v>
                </c:pt>
                <c:pt idx="7669">
                  <c:v>3.6</c:v>
                </c:pt>
                <c:pt idx="7670">
                  <c:v>4.3</c:v>
                </c:pt>
                <c:pt idx="7671">
                  <c:v>2.9</c:v>
                </c:pt>
                <c:pt idx="7672">
                  <c:v>3.5</c:v>
                </c:pt>
                <c:pt idx="7673">
                  <c:v>4.2</c:v>
                </c:pt>
                <c:pt idx="7674">
                  <c:v>2.9</c:v>
                </c:pt>
                <c:pt idx="7675">
                  <c:v>4.0999999999999996</c:v>
                </c:pt>
                <c:pt idx="7676">
                  <c:v>4.3</c:v>
                </c:pt>
                <c:pt idx="7677">
                  <c:v>4.2</c:v>
                </c:pt>
                <c:pt idx="7678">
                  <c:v>2.9</c:v>
                </c:pt>
                <c:pt idx="7679">
                  <c:v>4.8</c:v>
                </c:pt>
                <c:pt idx="7680">
                  <c:v>2.9</c:v>
                </c:pt>
                <c:pt idx="7681">
                  <c:v>4.3</c:v>
                </c:pt>
                <c:pt idx="7682">
                  <c:v>2.9</c:v>
                </c:pt>
                <c:pt idx="7683">
                  <c:v>4</c:v>
                </c:pt>
                <c:pt idx="7684">
                  <c:v>4.9000000000000004</c:v>
                </c:pt>
                <c:pt idx="7685">
                  <c:v>4</c:v>
                </c:pt>
                <c:pt idx="7686">
                  <c:v>4.2</c:v>
                </c:pt>
                <c:pt idx="7687">
                  <c:v>2.9</c:v>
                </c:pt>
                <c:pt idx="7688">
                  <c:v>3.6</c:v>
                </c:pt>
                <c:pt idx="7689">
                  <c:v>4.5</c:v>
                </c:pt>
                <c:pt idx="7690">
                  <c:v>4.2</c:v>
                </c:pt>
                <c:pt idx="7691">
                  <c:v>2.9</c:v>
                </c:pt>
                <c:pt idx="7692">
                  <c:v>3.5</c:v>
                </c:pt>
                <c:pt idx="7693">
                  <c:v>2.9</c:v>
                </c:pt>
                <c:pt idx="7694">
                  <c:v>2.9</c:v>
                </c:pt>
                <c:pt idx="7695">
                  <c:v>4.4000000000000004</c:v>
                </c:pt>
                <c:pt idx="7696">
                  <c:v>4.3</c:v>
                </c:pt>
                <c:pt idx="7697">
                  <c:v>4.5999999999999996</c:v>
                </c:pt>
                <c:pt idx="7698">
                  <c:v>2.9</c:v>
                </c:pt>
                <c:pt idx="7699">
                  <c:v>4.0999999999999996</c:v>
                </c:pt>
                <c:pt idx="7700">
                  <c:v>4.2</c:v>
                </c:pt>
                <c:pt idx="7701">
                  <c:v>2.9</c:v>
                </c:pt>
                <c:pt idx="7702">
                  <c:v>3.9</c:v>
                </c:pt>
                <c:pt idx="7703">
                  <c:v>3.7</c:v>
                </c:pt>
                <c:pt idx="7704">
                  <c:v>4.2</c:v>
                </c:pt>
                <c:pt idx="7705">
                  <c:v>2.9</c:v>
                </c:pt>
                <c:pt idx="7706">
                  <c:v>4.2</c:v>
                </c:pt>
                <c:pt idx="7707">
                  <c:v>2.9</c:v>
                </c:pt>
                <c:pt idx="7708">
                  <c:v>4.3</c:v>
                </c:pt>
                <c:pt idx="7709">
                  <c:v>4.3</c:v>
                </c:pt>
                <c:pt idx="7710">
                  <c:v>4</c:v>
                </c:pt>
                <c:pt idx="7711">
                  <c:v>4.4000000000000004</c:v>
                </c:pt>
                <c:pt idx="7712">
                  <c:v>4.5</c:v>
                </c:pt>
                <c:pt idx="7713">
                  <c:v>2.9</c:v>
                </c:pt>
                <c:pt idx="7714">
                  <c:v>2.9</c:v>
                </c:pt>
                <c:pt idx="7715">
                  <c:v>4.3</c:v>
                </c:pt>
                <c:pt idx="7716">
                  <c:v>4</c:v>
                </c:pt>
                <c:pt idx="7717">
                  <c:v>3.6</c:v>
                </c:pt>
                <c:pt idx="7718">
                  <c:v>4</c:v>
                </c:pt>
                <c:pt idx="7719">
                  <c:v>2.9</c:v>
                </c:pt>
                <c:pt idx="7720">
                  <c:v>4.3</c:v>
                </c:pt>
                <c:pt idx="7721">
                  <c:v>4</c:v>
                </c:pt>
                <c:pt idx="7722">
                  <c:v>4.2</c:v>
                </c:pt>
                <c:pt idx="7723">
                  <c:v>4.5</c:v>
                </c:pt>
                <c:pt idx="7724">
                  <c:v>2.9</c:v>
                </c:pt>
                <c:pt idx="7725">
                  <c:v>4</c:v>
                </c:pt>
                <c:pt idx="7726">
                  <c:v>2.9</c:v>
                </c:pt>
                <c:pt idx="7727">
                  <c:v>4.4000000000000004</c:v>
                </c:pt>
                <c:pt idx="7728">
                  <c:v>4.0999999999999996</c:v>
                </c:pt>
                <c:pt idx="7729">
                  <c:v>4.4000000000000004</c:v>
                </c:pt>
                <c:pt idx="7730">
                  <c:v>3.6</c:v>
                </c:pt>
                <c:pt idx="7731">
                  <c:v>2.9</c:v>
                </c:pt>
                <c:pt idx="7732">
                  <c:v>3.9</c:v>
                </c:pt>
                <c:pt idx="7733">
                  <c:v>4.4000000000000004</c:v>
                </c:pt>
                <c:pt idx="7734">
                  <c:v>3.8</c:v>
                </c:pt>
                <c:pt idx="7735">
                  <c:v>4.0999999999999996</c:v>
                </c:pt>
                <c:pt idx="7736">
                  <c:v>3.5</c:v>
                </c:pt>
                <c:pt idx="7737">
                  <c:v>4.3</c:v>
                </c:pt>
                <c:pt idx="7738">
                  <c:v>4.2</c:v>
                </c:pt>
                <c:pt idx="7739">
                  <c:v>2.9</c:v>
                </c:pt>
                <c:pt idx="7740">
                  <c:v>4</c:v>
                </c:pt>
                <c:pt idx="7741">
                  <c:v>3.3</c:v>
                </c:pt>
                <c:pt idx="7742">
                  <c:v>4</c:v>
                </c:pt>
                <c:pt idx="7743">
                  <c:v>2.9</c:v>
                </c:pt>
                <c:pt idx="7744">
                  <c:v>4.4000000000000004</c:v>
                </c:pt>
                <c:pt idx="7745">
                  <c:v>2.9</c:v>
                </c:pt>
                <c:pt idx="7746">
                  <c:v>2.9</c:v>
                </c:pt>
                <c:pt idx="7747">
                  <c:v>4.0999999999999996</c:v>
                </c:pt>
                <c:pt idx="7748">
                  <c:v>4.2</c:v>
                </c:pt>
                <c:pt idx="7749">
                  <c:v>4.0999999999999996</c:v>
                </c:pt>
                <c:pt idx="7750">
                  <c:v>4.2</c:v>
                </c:pt>
                <c:pt idx="7751">
                  <c:v>2.9</c:v>
                </c:pt>
                <c:pt idx="7752">
                  <c:v>2.9</c:v>
                </c:pt>
                <c:pt idx="7753">
                  <c:v>2.9</c:v>
                </c:pt>
                <c:pt idx="7754">
                  <c:v>2.9</c:v>
                </c:pt>
                <c:pt idx="7755">
                  <c:v>4.0999999999999996</c:v>
                </c:pt>
                <c:pt idx="7756">
                  <c:v>3.6</c:v>
                </c:pt>
                <c:pt idx="7757">
                  <c:v>4.0999999999999996</c:v>
                </c:pt>
                <c:pt idx="7758">
                  <c:v>4.3</c:v>
                </c:pt>
                <c:pt idx="7759">
                  <c:v>4.5</c:v>
                </c:pt>
                <c:pt idx="7760">
                  <c:v>4.4000000000000004</c:v>
                </c:pt>
                <c:pt idx="7761">
                  <c:v>3.7</c:v>
                </c:pt>
                <c:pt idx="7762">
                  <c:v>4.3</c:v>
                </c:pt>
                <c:pt idx="7763">
                  <c:v>4.4000000000000004</c:v>
                </c:pt>
                <c:pt idx="7764">
                  <c:v>2.6</c:v>
                </c:pt>
                <c:pt idx="7765">
                  <c:v>2.9</c:v>
                </c:pt>
                <c:pt idx="7766">
                  <c:v>2.9</c:v>
                </c:pt>
                <c:pt idx="7767">
                  <c:v>4.3</c:v>
                </c:pt>
                <c:pt idx="7768">
                  <c:v>4.3</c:v>
                </c:pt>
                <c:pt idx="7769">
                  <c:v>4.2</c:v>
                </c:pt>
                <c:pt idx="7770">
                  <c:v>4.4000000000000004</c:v>
                </c:pt>
                <c:pt idx="7771">
                  <c:v>4</c:v>
                </c:pt>
                <c:pt idx="7772">
                  <c:v>4.3</c:v>
                </c:pt>
                <c:pt idx="7773">
                  <c:v>4.2</c:v>
                </c:pt>
                <c:pt idx="7774">
                  <c:v>4.2</c:v>
                </c:pt>
                <c:pt idx="7775">
                  <c:v>3.5</c:v>
                </c:pt>
                <c:pt idx="7776">
                  <c:v>2.9</c:v>
                </c:pt>
                <c:pt idx="7777">
                  <c:v>4.4000000000000004</c:v>
                </c:pt>
                <c:pt idx="7778">
                  <c:v>2.9</c:v>
                </c:pt>
                <c:pt idx="7779">
                  <c:v>4.4000000000000004</c:v>
                </c:pt>
                <c:pt idx="7780">
                  <c:v>4</c:v>
                </c:pt>
                <c:pt idx="7781">
                  <c:v>4.5</c:v>
                </c:pt>
                <c:pt idx="7782">
                  <c:v>2.9</c:v>
                </c:pt>
                <c:pt idx="7783">
                  <c:v>2.9</c:v>
                </c:pt>
                <c:pt idx="7784">
                  <c:v>4.2</c:v>
                </c:pt>
                <c:pt idx="7785">
                  <c:v>2.9</c:v>
                </c:pt>
                <c:pt idx="7786">
                  <c:v>4.4000000000000004</c:v>
                </c:pt>
                <c:pt idx="7787">
                  <c:v>4.0999999999999996</c:v>
                </c:pt>
                <c:pt idx="7788">
                  <c:v>4</c:v>
                </c:pt>
                <c:pt idx="7789">
                  <c:v>2.9</c:v>
                </c:pt>
                <c:pt idx="7790">
                  <c:v>3.8</c:v>
                </c:pt>
                <c:pt idx="7791">
                  <c:v>3.4</c:v>
                </c:pt>
                <c:pt idx="7792">
                  <c:v>4.5</c:v>
                </c:pt>
                <c:pt idx="7793">
                  <c:v>4.4000000000000004</c:v>
                </c:pt>
                <c:pt idx="7794">
                  <c:v>3.7</c:v>
                </c:pt>
                <c:pt idx="7795">
                  <c:v>4.2</c:v>
                </c:pt>
                <c:pt idx="7796">
                  <c:v>4.3</c:v>
                </c:pt>
                <c:pt idx="7797">
                  <c:v>3.6</c:v>
                </c:pt>
                <c:pt idx="7798">
                  <c:v>4.4000000000000004</c:v>
                </c:pt>
                <c:pt idx="7799">
                  <c:v>2.9</c:v>
                </c:pt>
                <c:pt idx="7800">
                  <c:v>4.0999999999999996</c:v>
                </c:pt>
                <c:pt idx="7801">
                  <c:v>3.9</c:v>
                </c:pt>
                <c:pt idx="7802">
                  <c:v>4.5</c:v>
                </c:pt>
                <c:pt idx="7803">
                  <c:v>2.4</c:v>
                </c:pt>
                <c:pt idx="7804">
                  <c:v>4</c:v>
                </c:pt>
                <c:pt idx="7805">
                  <c:v>4</c:v>
                </c:pt>
                <c:pt idx="7806">
                  <c:v>2.9</c:v>
                </c:pt>
                <c:pt idx="7807">
                  <c:v>4.0999999999999996</c:v>
                </c:pt>
                <c:pt idx="7808">
                  <c:v>2.9</c:v>
                </c:pt>
                <c:pt idx="7809">
                  <c:v>3.7</c:v>
                </c:pt>
                <c:pt idx="7810">
                  <c:v>2.9</c:v>
                </c:pt>
                <c:pt idx="7811">
                  <c:v>2.9</c:v>
                </c:pt>
                <c:pt idx="7812">
                  <c:v>4.2</c:v>
                </c:pt>
                <c:pt idx="7813">
                  <c:v>4.2</c:v>
                </c:pt>
                <c:pt idx="7814">
                  <c:v>4</c:v>
                </c:pt>
                <c:pt idx="7815">
                  <c:v>4.5</c:v>
                </c:pt>
                <c:pt idx="7816">
                  <c:v>4.4000000000000004</c:v>
                </c:pt>
                <c:pt idx="7817">
                  <c:v>4.3</c:v>
                </c:pt>
                <c:pt idx="7818">
                  <c:v>4.2</c:v>
                </c:pt>
                <c:pt idx="7819">
                  <c:v>4.2</c:v>
                </c:pt>
                <c:pt idx="7820">
                  <c:v>4.0999999999999996</c:v>
                </c:pt>
                <c:pt idx="7821">
                  <c:v>3.5</c:v>
                </c:pt>
                <c:pt idx="7822">
                  <c:v>4.5999999999999996</c:v>
                </c:pt>
                <c:pt idx="7823">
                  <c:v>4.4000000000000004</c:v>
                </c:pt>
                <c:pt idx="7824">
                  <c:v>2.9</c:v>
                </c:pt>
                <c:pt idx="7825">
                  <c:v>4.4000000000000004</c:v>
                </c:pt>
                <c:pt idx="7826">
                  <c:v>4.0999999999999996</c:v>
                </c:pt>
                <c:pt idx="7827">
                  <c:v>3.3</c:v>
                </c:pt>
                <c:pt idx="7828">
                  <c:v>4.3</c:v>
                </c:pt>
                <c:pt idx="7829">
                  <c:v>3.8</c:v>
                </c:pt>
                <c:pt idx="7830">
                  <c:v>4.4000000000000004</c:v>
                </c:pt>
                <c:pt idx="7831">
                  <c:v>4.5999999999999996</c:v>
                </c:pt>
                <c:pt idx="7832">
                  <c:v>2.9</c:v>
                </c:pt>
                <c:pt idx="7833">
                  <c:v>2.9</c:v>
                </c:pt>
                <c:pt idx="7834">
                  <c:v>2.9</c:v>
                </c:pt>
                <c:pt idx="7835">
                  <c:v>2.9</c:v>
                </c:pt>
                <c:pt idx="7836">
                  <c:v>4.7</c:v>
                </c:pt>
                <c:pt idx="7837">
                  <c:v>4.5999999999999996</c:v>
                </c:pt>
                <c:pt idx="7838">
                  <c:v>4.5</c:v>
                </c:pt>
                <c:pt idx="7839">
                  <c:v>2.9</c:v>
                </c:pt>
                <c:pt idx="7840">
                  <c:v>2.9</c:v>
                </c:pt>
                <c:pt idx="7841">
                  <c:v>2.9</c:v>
                </c:pt>
                <c:pt idx="7842">
                  <c:v>4.0999999999999996</c:v>
                </c:pt>
                <c:pt idx="7843">
                  <c:v>4.0999999999999996</c:v>
                </c:pt>
                <c:pt idx="7844">
                  <c:v>3.2</c:v>
                </c:pt>
                <c:pt idx="7845">
                  <c:v>4.3</c:v>
                </c:pt>
                <c:pt idx="7846">
                  <c:v>4</c:v>
                </c:pt>
                <c:pt idx="7847">
                  <c:v>4</c:v>
                </c:pt>
                <c:pt idx="7848">
                  <c:v>2.9</c:v>
                </c:pt>
                <c:pt idx="7849">
                  <c:v>2.9</c:v>
                </c:pt>
                <c:pt idx="7850">
                  <c:v>4.0999999999999996</c:v>
                </c:pt>
                <c:pt idx="7851">
                  <c:v>2.9</c:v>
                </c:pt>
                <c:pt idx="7852">
                  <c:v>4.0999999999999996</c:v>
                </c:pt>
                <c:pt idx="7853">
                  <c:v>3.7</c:v>
                </c:pt>
                <c:pt idx="7854">
                  <c:v>4.0999999999999996</c:v>
                </c:pt>
                <c:pt idx="7855">
                  <c:v>3.9</c:v>
                </c:pt>
                <c:pt idx="7856">
                  <c:v>4.5</c:v>
                </c:pt>
                <c:pt idx="7857">
                  <c:v>3.8</c:v>
                </c:pt>
                <c:pt idx="7858">
                  <c:v>3.9</c:v>
                </c:pt>
                <c:pt idx="7859">
                  <c:v>4.0999999999999996</c:v>
                </c:pt>
                <c:pt idx="7860">
                  <c:v>2.9</c:v>
                </c:pt>
                <c:pt idx="7861">
                  <c:v>2.9</c:v>
                </c:pt>
                <c:pt idx="7862">
                  <c:v>4</c:v>
                </c:pt>
                <c:pt idx="7863">
                  <c:v>4.3</c:v>
                </c:pt>
                <c:pt idx="7864">
                  <c:v>4.2</c:v>
                </c:pt>
                <c:pt idx="7865">
                  <c:v>4.2</c:v>
                </c:pt>
                <c:pt idx="7866">
                  <c:v>2.9</c:v>
                </c:pt>
                <c:pt idx="7867">
                  <c:v>4.5999999999999996</c:v>
                </c:pt>
                <c:pt idx="7868">
                  <c:v>2.9</c:v>
                </c:pt>
                <c:pt idx="7869">
                  <c:v>4.4000000000000004</c:v>
                </c:pt>
                <c:pt idx="7870">
                  <c:v>4.3</c:v>
                </c:pt>
                <c:pt idx="7871">
                  <c:v>3.8</c:v>
                </c:pt>
                <c:pt idx="7872">
                  <c:v>4.0999999999999996</c:v>
                </c:pt>
                <c:pt idx="7873">
                  <c:v>2.9</c:v>
                </c:pt>
                <c:pt idx="7874">
                  <c:v>4.7</c:v>
                </c:pt>
                <c:pt idx="7875">
                  <c:v>2.9</c:v>
                </c:pt>
                <c:pt idx="7876">
                  <c:v>2.9</c:v>
                </c:pt>
                <c:pt idx="7877">
                  <c:v>4.0999999999999996</c:v>
                </c:pt>
                <c:pt idx="7878">
                  <c:v>4.5999999999999996</c:v>
                </c:pt>
                <c:pt idx="7879">
                  <c:v>4.2</c:v>
                </c:pt>
                <c:pt idx="7880">
                  <c:v>4.2</c:v>
                </c:pt>
                <c:pt idx="7881">
                  <c:v>2.9</c:v>
                </c:pt>
                <c:pt idx="7882">
                  <c:v>2.9</c:v>
                </c:pt>
                <c:pt idx="7883">
                  <c:v>4.4000000000000004</c:v>
                </c:pt>
                <c:pt idx="7884">
                  <c:v>4.2</c:v>
                </c:pt>
                <c:pt idx="7885">
                  <c:v>2.9</c:v>
                </c:pt>
                <c:pt idx="7886">
                  <c:v>3.9</c:v>
                </c:pt>
                <c:pt idx="7887">
                  <c:v>2.9</c:v>
                </c:pt>
                <c:pt idx="7888">
                  <c:v>2.9</c:v>
                </c:pt>
                <c:pt idx="7889">
                  <c:v>3.5</c:v>
                </c:pt>
                <c:pt idx="7890">
                  <c:v>4.2</c:v>
                </c:pt>
                <c:pt idx="7891">
                  <c:v>4.5999999999999996</c:v>
                </c:pt>
                <c:pt idx="7892">
                  <c:v>2.9</c:v>
                </c:pt>
                <c:pt idx="7893">
                  <c:v>2.9</c:v>
                </c:pt>
                <c:pt idx="7894">
                  <c:v>2.9</c:v>
                </c:pt>
                <c:pt idx="7895">
                  <c:v>2.9</c:v>
                </c:pt>
                <c:pt idx="7896">
                  <c:v>4.0999999999999996</c:v>
                </c:pt>
                <c:pt idx="7897">
                  <c:v>4.2</c:v>
                </c:pt>
                <c:pt idx="7898">
                  <c:v>2.9</c:v>
                </c:pt>
                <c:pt idx="7899">
                  <c:v>2.9</c:v>
                </c:pt>
                <c:pt idx="7900">
                  <c:v>4.8</c:v>
                </c:pt>
                <c:pt idx="7901">
                  <c:v>2.9</c:v>
                </c:pt>
                <c:pt idx="7902">
                  <c:v>2.9</c:v>
                </c:pt>
                <c:pt idx="7903">
                  <c:v>4.5</c:v>
                </c:pt>
                <c:pt idx="7904">
                  <c:v>4.4000000000000004</c:v>
                </c:pt>
                <c:pt idx="7905">
                  <c:v>3.7</c:v>
                </c:pt>
                <c:pt idx="7906">
                  <c:v>4.3</c:v>
                </c:pt>
                <c:pt idx="7907">
                  <c:v>4.2</c:v>
                </c:pt>
                <c:pt idx="7908">
                  <c:v>2.9</c:v>
                </c:pt>
                <c:pt idx="7909">
                  <c:v>3.7</c:v>
                </c:pt>
                <c:pt idx="7910">
                  <c:v>2.9</c:v>
                </c:pt>
                <c:pt idx="7911">
                  <c:v>4</c:v>
                </c:pt>
                <c:pt idx="7912">
                  <c:v>4.3</c:v>
                </c:pt>
                <c:pt idx="7913">
                  <c:v>4.4000000000000004</c:v>
                </c:pt>
                <c:pt idx="7914">
                  <c:v>2.9</c:v>
                </c:pt>
                <c:pt idx="7915">
                  <c:v>4.4000000000000004</c:v>
                </c:pt>
                <c:pt idx="7916">
                  <c:v>4.0999999999999996</c:v>
                </c:pt>
                <c:pt idx="7917">
                  <c:v>4.0999999999999996</c:v>
                </c:pt>
                <c:pt idx="7918">
                  <c:v>4.4000000000000004</c:v>
                </c:pt>
                <c:pt idx="7919">
                  <c:v>4.2</c:v>
                </c:pt>
                <c:pt idx="7920">
                  <c:v>2.9</c:v>
                </c:pt>
                <c:pt idx="7921">
                  <c:v>3.4</c:v>
                </c:pt>
                <c:pt idx="7922">
                  <c:v>4.4000000000000004</c:v>
                </c:pt>
                <c:pt idx="7923">
                  <c:v>4.5</c:v>
                </c:pt>
                <c:pt idx="7924">
                  <c:v>3.5</c:v>
                </c:pt>
                <c:pt idx="7925">
                  <c:v>2.9</c:v>
                </c:pt>
                <c:pt idx="7926">
                  <c:v>2.9</c:v>
                </c:pt>
                <c:pt idx="7927">
                  <c:v>2.9</c:v>
                </c:pt>
                <c:pt idx="7928">
                  <c:v>2.9</c:v>
                </c:pt>
                <c:pt idx="7929">
                  <c:v>4.3</c:v>
                </c:pt>
                <c:pt idx="7930">
                  <c:v>4.3</c:v>
                </c:pt>
                <c:pt idx="7931">
                  <c:v>3.4</c:v>
                </c:pt>
                <c:pt idx="7932">
                  <c:v>4.3</c:v>
                </c:pt>
                <c:pt idx="7933">
                  <c:v>2.9</c:v>
                </c:pt>
                <c:pt idx="7934">
                  <c:v>4.4000000000000004</c:v>
                </c:pt>
                <c:pt idx="7935">
                  <c:v>4.3</c:v>
                </c:pt>
                <c:pt idx="7936">
                  <c:v>4.0999999999999996</c:v>
                </c:pt>
                <c:pt idx="7937">
                  <c:v>2.9</c:v>
                </c:pt>
                <c:pt idx="7938">
                  <c:v>2.9</c:v>
                </c:pt>
                <c:pt idx="7939">
                  <c:v>2.9</c:v>
                </c:pt>
                <c:pt idx="7940">
                  <c:v>4.5</c:v>
                </c:pt>
                <c:pt idx="7941">
                  <c:v>3.2</c:v>
                </c:pt>
                <c:pt idx="7942">
                  <c:v>2.9</c:v>
                </c:pt>
                <c:pt idx="7943">
                  <c:v>2.9</c:v>
                </c:pt>
                <c:pt idx="7944">
                  <c:v>3.5</c:v>
                </c:pt>
                <c:pt idx="7945">
                  <c:v>4</c:v>
                </c:pt>
                <c:pt idx="7946">
                  <c:v>3.2</c:v>
                </c:pt>
                <c:pt idx="7947">
                  <c:v>3.6</c:v>
                </c:pt>
                <c:pt idx="7948">
                  <c:v>4</c:v>
                </c:pt>
                <c:pt idx="7949">
                  <c:v>4.7</c:v>
                </c:pt>
                <c:pt idx="7950">
                  <c:v>4.4000000000000004</c:v>
                </c:pt>
                <c:pt idx="7951">
                  <c:v>4.0999999999999996</c:v>
                </c:pt>
                <c:pt idx="7952">
                  <c:v>2.9</c:v>
                </c:pt>
                <c:pt idx="7953">
                  <c:v>4.3</c:v>
                </c:pt>
                <c:pt idx="7954">
                  <c:v>2.9</c:v>
                </c:pt>
                <c:pt idx="7955">
                  <c:v>2.9</c:v>
                </c:pt>
                <c:pt idx="7956">
                  <c:v>3.6</c:v>
                </c:pt>
                <c:pt idx="7957">
                  <c:v>2.9</c:v>
                </c:pt>
                <c:pt idx="7958">
                  <c:v>4.4000000000000004</c:v>
                </c:pt>
                <c:pt idx="7959">
                  <c:v>4.4000000000000004</c:v>
                </c:pt>
                <c:pt idx="7960">
                  <c:v>2.9</c:v>
                </c:pt>
                <c:pt idx="7961">
                  <c:v>4.4000000000000004</c:v>
                </c:pt>
                <c:pt idx="7962">
                  <c:v>4.4000000000000004</c:v>
                </c:pt>
                <c:pt idx="7963">
                  <c:v>4.3</c:v>
                </c:pt>
                <c:pt idx="7964">
                  <c:v>4.4000000000000004</c:v>
                </c:pt>
                <c:pt idx="7965">
                  <c:v>3.8</c:v>
                </c:pt>
                <c:pt idx="7966">
                  <c:v>4</c:v>
                </c:pt>
                <c:pt idx="7967">
                  <c:v>3.7</c:v>
                </c:pt>
                <c:pt idx="7968">
                  <c:v>4.4000000000000004</c:v>
                </c:pt>
                <c:pt idx="7969">
                  <c:v>3.6</c:v>
                </c:pt>
                <c:pt idx="7970">
                  <c:v>2.9</c:v>
                </c:pt>
                <c:pt idx="7971">
                  <c:v>2.9</c:v>
                </c:pt>
                <c:pt idx="7972">
                  <c:v>2.9</c:v>
                </c:pt>
                <c:pt idx="7973">
                  <c:v>4.4000000000000004</c:v>
                </c:pt>
                <c:pt idx="7974">
                  <c:v>4.5</c:v>
                </c:pt>
                <c:pt idx="7975">
                  <c:v>4.3</c:v>
                </c:pt>
                <c:pt idx="7976">
                  <c:v>3.9</c:v>
                </c:pt>
                <c:pt idx="7977">
                  <c:v>2.9</c:v>
                </c:pt>
                <c:pt idx="7978">
                  <c:v>4.4000000000000004</c:v>
                </c:pt>
                <c:pt idx="7979">
                  <c:v>2.9</c:v>
                </c:pt>
                <c:pt idx="7980">
                  <c:v>3.9</c:v>
                </c:pt>
                <c:pt idx="7981">
                  <c:v>2.9</c:v>
                </c:pt>
                <c:pt idx="7982">
                  <c:v>4.0999999999999996</c:v>
                </c:pt>
                <c:pt idx="7983">
                  <c:v>2.9</c:v>
                </c:pt>
                <c:pt idx="7984">
                  <c:v>4.2</c:v>
                </c:pt>
                <c:pt idx="7985">
                  <c:v>2.9</c:v>
                </c:pt>
                <c:pt idx="7986">
                  <c:v>2.9</c:v>
                </c:pt>
                <c:pt idx="7987">
                  <c:v>2.9</c:v>
                </c:pt>
                <c:pt idx="7988">
                  <c:v>3.9</c:v>
                </c:pt>
                <c:pt idx="7989">
                  <c:v>4.4000000000000004</c:v>
                </c:pt>
                <c:pt idx="7990">
                  <c:v>2.9</c:v>
                </c:pt>
                <c:pt idx="7991">
                  <c:v>4.4000000000000004</c:v>
                </c:pt>
                <c:pt idx="7992">
                  <c:v>3.8</c:v>
                </c:pt>
                <c:pt idx="7993">
                  <c:v>2.9</c:v>
                </c:pt>
                <c:pt idx="7994">
                  <c:v>3.7</c:v>
                </c:pt>
                <c:pt idx="7995">
                  <c:v>4.7</c:v>
                </c:pt>
                <c:pt idx="7996">
                  <c:v>4.7</c:v>
                </c:pt>
                <c:pt idx="7997">
                  <c:v>3.9</c:v>
                </c:pt>
                <c:pt idx="7998">
                  <c:v>2.9</c:v>
                </c:pt>
                <c:pt idx="7999">
                  <c:v>4.0999999999999996</c:v>
                </c:pt>
                <c:pt idx="8000">
                  <c:v>3.9</c:v>
                </c:pt>
                <c:pt idx="8001">
                  <c:v>4.5999999999999996</c:v>
                </c:pt>
                <c:pt idx="8002">
                  <c:v>2.9</c:v>
                </c:pt>
                <c:pt idx="8003">
                  <c:v>3.9</c:v>
                </c:pt>
                <c:pt idx="8004">
                  <c:v>3.6</c:v>
                </c:pt>
                <c:pt idx="8005">
                  <c:v>5</c:v>
                </c:pt>
                <c:pt idx="8006">
                  <c:v>4.0999999999999996</c:v>
                </c:pt>
                <c:pt idx="8007">
                  <c:v>3.4</c:v>
                </c:pt>
                <c:pt idx="8008">
                  <c:v>2.9</c:v>
                </c:pt>
                <c:pt idx="8009">
                  <c:v>2.9</c:v>
                </c:pt>
                <c:pt idx="8010">
                  <c:v>4.5</c:v>
                </c:pt>
                <c:pt idx="8011">
                  <c:v>2.9</c:v>
                </c:pt>
                <c:pt idx="8012">
                  <c:v>4.3</c:v>
                </c:pt>
                <c:pt idx="8013">
                  <c:v>2.9</c:v>
                </c:pt>
                <c:pt idx="8014">
                  <c:v>4</c:v>
                </c:pt>
                <c:pt idx="8015">
                  <c:v>3.7</c:v>
                </c:pt>
                <c:pt idx="8016">
                  <c:v>4.4000000000000004</c:v>
                </c:pt>
                <c:pt idx="8017">
                  <c:v>4</c:v>
                </c:pt>
                <c:pt idx="8018">
                  <c:v>4.4000000000000004</c:v>
                </c:pt>
                <c:pt idx="8019">
                  <c:v>4.4000000000000004</c:v>
                </c:pt>
                <c:pt idx="8020">
                  <c:v>4.0999999999999996</c:v>
                </c:pt>
                <c:pt idx="8021">
                  <c:v>4.5</c:v>
                </c:pt>
                <c:pt idx="8022">
                  <c:v>3.8</c:v>
                </c:pt>
                <c:pt idx="8023">
                  <c:v>2.9</c:v>
                </c:pt>
                <c:pt idx="8024">
                  <c:v>4.5999999999999996</c:v>
                </c:pt>
                <c:pt idx="8025">
                  <c:v>4.5999999999999996</c:v>
                </c:pt>
                <c:pt idx="8026">
                  <c:v>3.7</c:v>
                </c:pt>
                <c:pt idx="8027">
                  <c:v>4.3</c:v>
                </c:pt>
                <c:pt idx="8028">
                  <c:v>4.4000000000000004</c:v>
                </c:pt>
                <c:pt idx="8029">
                  <c:v>2.9</c:v>
                </c:pt>
                <c:pt idx="8030">
                  <c:v>3</c:v>
                </c:pt>
                <c:pt idx="8031">
                  <c:v>2.9</c:v>
                </c:pt>
                <c:pt idx="8032">
                  <c:v>2.9</c:v>
                </c:pt>
                <c:pt idx="8033">
                  <c:v>4.3</c:v>
                </c:pt>
                <c:pt idx="8034">
                  <c:v>4.4000000000000004</c:v>
                </c:pt>
                <c:pt idx="8035">
                  <c:v>2.9</c:v>
                </c:pt>
                <c:pt idx="8036">
                  <c:v>2.9</c:v>
                </c:pt>
                <c:pt idx="8037">
                  <c:v>2.9</c:v>
                </c:pt>
                <c:pt idx="8038">
                  <c:v>2.9</c:v>
                </c:pt>
                <c:pt idx="8039">
                  <c:v>3.6</c:v>
                </c:pt>
                <c:pt idx="8040">
                  <c:v>2.9</c:v>
                </c:pt>
                <c:pt idx="8041">
                  <c:v>3.8</c:v>
                </c:pt>
                <c:pt idx="8042">
                  <c:v>4.0999999999999996</c:v>
                </c:pt>
                <c:pt idx="8043">
                  <c:v>4.3</c:v>
                </c:pt>
                <c:pt idx="8044">
                  <c:v>2.9</c:v>
                </c:pt>
                <c:pt idx="8045">
                  <c:v>4.3</c:v>
                </c:pt>
                <c:pt idx="8046">
                  <c:v>4.3</c:v>
                </c:pt>
                <c:pt idx="8047">
                  <c:v>2.9</c:v>
                </c:pt>
                <c:pt idx="8048">
                  <c:v>4.2</c:v>
                </c:pt>
                <c:pt idx="8049">
                  <c:v>2.9</c:v>
                </c:pt>
                <c:pt idx="8050">
                  <c:v>4.3</c:v>
                </c:pt>
                <c:pt idx="8051">
                  <c:v>3.9</c:v>
                </c:pt>
                <c:pt idx="8052">
                  <c:v>4</c:v>
                </c:pt>
                <c:pt idx="8053">
                  <c:v>4.5999999999999996</c:v>
                </c:pt>
                <c:pt idx="8054">
                  <c:v>3.9</c:v>
                </c:pt>
                <c:pt idx="8055">
                  <c:v>2.9</c:v>
                </c:pt>
                <c:pt idx="8056">
                  <c:v>3.8</c:v>
                </c:pt>
                <c:pt idx="8057">
                  <c:v>4.4000000000000004</c:v>
                </c:pt>
                <c:pt idx="8058">
                  <c:v>2.9</c:v>
                </c:pt>
                <c:pt idx="8059">
                  <c:v>4.0999999999999996</c:v>
                </c:pt>
                <c:pt idx="8060">
                  <c:v>4.3</c:v>
                </c:pt>
                <c:pt idx="8061">
                  <c:v>4.2</c:v>
                </c:pt>
                <c:pt idx="8062">
                  <c:v>4</c:v>
                </c:pt>
                <c:pt idx="8063">
                  <c:v>3.4</c:v>
                </c:pt>
                <c:pt idx="8064">
                  <c:v>4.0999999999999996</c:v>
                </c:pt>
                <c:pt idx="8065">
                  <c:v>2.9</c:v>
                </c:pt>
                <c:pt idx="8066">
                  <c:v>4.2</c:v>
                </c:pt>
                <c:pt idx="8067">
                  <c:v>2.9</c:v>
                </c:pt>
                <c:pt idx="8068">
                  <c:v>2.9</c:v>
                </c:pt>
                <c:pt idx="8069">
                  <c:v>2.9</c:v>
                </c:pt>
                <c:pt idx="8070">
                  <c:v>2.9</c:v>
                </c:pt>
                <c:pt idx="8071">
                  <c:v>3</c:v>
                </c:pt>
                <c:pt idx="8072">
                  <c:v>2.9</c:v>
                </c:pt>
                <c:pt idx="8073">
                  <c:v>2.9</c:v>
                </c:pt>
                <c:pt idx="8074">
                  <c:v>4</c:v>
                </c:pt>
                <c:pt idx="8075">
                  <c:v>2.9</c:v>
                </c:pt>
                <c:pt idx="8076">
                  <c:v>2.9</c:v>
                </c:pt>
                <c:pt idx="8077">
                  <c:v>2.9</c:v>
                </c:pt>
                <c:pt idx="8078">
                  <c:v>4.4000000000000004</c:v>
                </c:pt>
                <c:pt idx="8079">
                  <c:v>4.3</c:v>
                </c:pt>
                <c:pt idx="8080">
                  <c:v>2.9</c:v>
                </c:pt>
                <c:pt idx="8081">
                  <c:v>2.9</c:v>
                </c:pt>
                <c:pt idx="8082">
                  <c:v>2.9</c:v>
                </c:pt>
                <c:pt idx="8083">
                  <c:v>4.5999999999999996</c:v>
                </c:pt>
                <c:pt idx="8084">
                  <c:v>4.4000000000000004</c:v>
                </c:pt>
                <c:pt idx="8085">
                  <c:v>4.3</c:v>
                </c:pt>
                <c:pt idx="8086">
                  <c:v>2.9</c:v>
                </c:pt>
                <c:pt idx="8087">
                  <c:v>2.9</c:v>
                </c:pt>
                <c:pt idx="8088">
                  <c:v>2.9</c:v>
                </c:pt>
                <c:pt idx="8089">
                  <c:v>2.9</c:v>
                </c:pt>
                <c:pt idx="8090">
                  <c:v>3.1</c:v>
                </c:pt>
                <c:pt idx="8091">
                  <c:v>4.2</c:v>
                </c:pt>
                <c:pt idx="8092">
                  <c:v>2.9</c:v>
                </c:pt>
                <c:pt idx="8093">
                  <c:v>4.4000000000000004</c:v>
                </c:pt>
                <c:pt idx="8094">
                  <c:v>4.0999999999999996</c:v>
                </c:pt>
                <c:pt idx="8095">
                  <c:v>2.9</c:v>
                </c:pt>
                <c:pt idx="8096">
                  <c:v>4.0999999999999996</c:v>
                </c:pt>
                <c:pt idx="8097">
                  <c:v>2.9</c:v>
                </c:pt>
                <c:pt idx="8098">
                  <c:v>2.9</c:v>
                </c:pt>
                <c:pt idx="8099">
                  <c:v>3.9</c:v>
                </c:pt>
                <c:pt idx="8100">
                  <c:v>2.9</c:v>
                </c:pt>
                <c:pt idx="8101">
                  <c:v>2.9</c:v>
                </c:pt>
                <c:pt idx="8102">
                  <c:v>2.9</c:v>
                </c:pt>
                <c:pt idx="8103">
                  <c:v>2.9</c:v>
                </c:pt>
                <c:pt idx="8104">
                  <c:v>2.9</c:v>
                </c:pt>
                <c:pt idx="8105">
                  <c:v>4.3</c:v>
                </c:pt>
                <c:pt idx="8106">
                  <c:v>2.9</c:v>
                </c:pt>
                <c:pt idx="8107">
                  <c:v>4.4000000000000004</c:v>
                </c:pt>
                <c:pt idx="8108">
                  <c:v>4.5</c:v>
                </c:pt>
                <c:pt idx="8109">
                  <c:v>2.9</c:v>
                </c:pt>
                <c:pt idx="8110">
                  <c:v>2.9</c:v>
                </c:pt>
                <c:pt idx="8111">
                  <c:v>4.2</c:v>
                </c:pt>
                <c:pt idx="8112">
                  <c:v>4.5</c:v>
                </c:pt>
                <c:pt idx="8113">
                  <c:v>2.9</c:v>
                </c:pt>
                <c:pt idx="8114">
                  <c:v>4.2</c:v>
                </c:pt>
                <c:pt idx="8115">
                  <c:v>4.5</c:v>
                </c:pt>
                <c:pt idx="8116">
                  <c:v>2.9</c:v>
                </c:pt>
                <c:pt idx="8117">
                  <c:v>4.5999999999999996</c:v>
                </c:pt>
                <c:pt idx="8118">
                  <c:v>4.3</c:v>
                </c:pt>
                <c:pt idx="8119">
                  <c:v>3.9</c:v>
                </c:pt>
                <c:pt idx="8120">
                  <c:v>2.9</c:v>
                </c:pt>
                <c:pt idx="8121">
                  <c:v>4.4000000000000004</c:v>
                </c:pt>
                <c:pt idx="8122">
                  <c:v>2.9</c:v>
                </c:pt>
                <c:pt idx="8123">
                  <c:v>2.9</c:v>
                </c:pt>
                <c:pt idx="8124">
                  <c:v>4.5</c:v>
                </c:pt>
                <c:pt idx="8125">
                  <c:v>4.5999999999999996</c:v>
                </c:pt>
                <c:pt idx="8126">
                  <c:v>3.8</c:v>
                </c:pt>
                <c:pt idx="8127">
                  <c:v>4.3</c:v>
                </c:pt>
                <c:pt idx="8128">
                  <c:v>4.0999999999999996</c:v>
                </c:pt>
                <c:pt idx="8129">
                  <c:v>3.9</c:v>
                </c:pt>
                <c:pt idx="8130">
                  <c:v>4.3</c:v>
                </c:pt>
                <c:pt idx="8131">
                  <c:v>3.7</c:v>
                </c:pt>
                <c:pt idx="8132">
                  <c:v>4.2</c:v>
                </c:pt>
                <c:pt idx="8133">
                  <c:v>4.2</c:v>
                </c:pt>
                <c:pt idx="8134">
                  <c:v>4.0999999999999996</c:v>
                </c:pt>
                <c:pt idx="8135">
                  <c:v>4.5</c:v>
                </c:pt>
                <c:pt idx="8136">
                  <c:v>4.3</c:v>
                </c:pt>
                <c:pt idx="8137">
                  <c:v>2.9</c:v>
                </c:pt>
                <c:pt idx="8138">
                  <c:v>2.9</c:v>
                </c:pt>
                <c:pt idx="8139">
                  <c:v>2.9</c:v>
                </c:pt>
                <c:pt idx="8140">
                  <c:v>3.8</c:v>
                </c:pt>
                <c:pt idx="8141">
                  <c:v>2.9</c:v>
                </c:pt>
                <c:pt idx="8142">
                  <c:v>2.9</c:v>
                </c:pt>
                <c:pt idx="8143">
                  <c:v>2.9</c:v>
                </c:pt>
                <c:pt idx="8144">
                  <c:v>2.9</c:v>
                </c:pt>
                <c:pt idx="8145">
                  <c:v>2.9</c:v>
                </c:pt>
                <c:pt idx="8146">
                  <c:v>4.5999999999999996</c:v>
                </c:pt>
                <c:pt idx="8147">
                  <c:v>2.9</c:v>
                </c:pt>
                <c:pt idx="8148">
                  <c:v>4.4000000000000004</c:v>
                </c:pt>
                <c:pt idx="8149">
                  <c:v>4.5999999999999996</c:v>
                </c:pt>
                <c:pt idx="8150">
                  <c:v>2.9</c:v>
                </c:pt>
                <c:pt idx="8151">
                  <c:v>4.0999999999999996</c:v>
                </c:pt>
                <c:pt idx="8152">
                  <c:v>4</c:v>
                </c:pt>
                <c:pt idx="8153">
                  <c:v>2.9</c:v>
                </c:pt>
                <c:pt idx="8154">
                  <c:v>4.2</c:v>
                </c:pt>
                <c:pt idx="8155">
                  <c:v>2.9</c:v>
                </c:pt>
                <c:pt idx="8156">
                  <c:v>2.9</c:v>
                </c:pt>
                <c:pt idx="8157">
                  <c:v>2.9</c:v>
                </c:pt>
                <c:pt idx="8158">
                  <c:v>2.9</c:v>
                </c:pt>
                <c:pt idx="8159">
                  <c:v>3.2</c:v>
                </c:pt>
                <c:pt idx="8160">
                  <c:v>2.9</c:v>
                </c:pt>
                <c:pt idx="8161">
                  <c:v>4.5999999999999996</c:v>
                </c:pt>
                <c:pt idx="8162">
                  <c:v>3.8</c:v>
                </c:pt>
                <c:pt idx="8163">
                  <c:v>2.9</c:v>
                </c:pt>
                <c:pt idx="8164">
                  <c:v>2.9</c:v>
                </c:pt>
                <c:pt idx="8165">
                  <c:v>4</c:v>
                </c:pt>
                <c:pt idx="8166">
                  <c:v>2.9</c:v>
                </c:pt>
                <c:pt idx="8167">
                  <c:v>3.9</c:v>
                </c:pt>
                <c:pt idx="8168">
                  <c:v>3.7</c:v>
                </c:pt>
                <c:pt idx="8169">
                  <c:v>4.0999999999999996</c:v>
                </c:pt>
                <c:pt idx="8170">
                  <c:v>2.9</c:v>
                </c:pt>
                <c:pt idx="8171">
                  <c:v>3.4</c:v>
                </c:pt>
                <c:pt idx="8172">
                  <c:v>4.4000000000000004</c:v>
                </c:pt>
                <c:pt idx="8173">
                  <c:v>2.9</c:v>
                </c:pt>
                <c:pt idx="8174">
                  <c:v>4</c:v>
                </c:pt>
                <c:pt idx="8175">
                  <c:v>4.4000000000000004</c:v>
                </c:pt>
                <c:pt idx="8176">
                  <c:v>2.9</c:v>
                </c:pt>
                <c:pt idx="8177">
                  <c:v>4.0999999999999996</c:v>
                </c:pt>
                <c:pt idx="8178">
                  <c:v>2.9</c:v>
                </c:pt>
                <c:pt idx="8179">
                  <c:v>3.9</c:v>
                </c:pt>
                <c:pt idx="8180">
                  <c:v>2.9</c:v>
                </c:pt>
                <c:pt idx="8181">
                  <c:v>4.2</c:v>
                </c:pt>
                <c:pt idx="8182">
                  <c:v>4.4000000000000004</c:v>
                </c:pt>
                <c:pt idx="8183">
                  <c:v>2.9</c:v>
                </c:pt>
                <c:pt idx="8184">
                  <c:v>4.5</c:v>
                </c:pt>
                <c:pt idx="8185">
                  <c:v>2.9</c:v>
                </c:pt>
                <c:pt idx="8186">
                  <c:v>2.9</c:v>
                </c:pt>
                <c:pt idx="8187">
                  <c:v>4.7</c:v>
                </c:pt>
                <c:pt idx="8188">
                  <c:v>4.5999999999999996</c:v>
                </c:pt>
                <c:pt idx="8189">
                  <c:v>4.5</c:v>
                </c:pt>
                <c:pt idx="8190">
                  <c:v>2.9</c:v>
                </c:pt>
                <c:pt idx="8191">
                  <c:v>2.9</c:v>
                </c:pt>
                <c:pt idx="8192">
                  <c:v>2.9</c:v>
                </c:pt>
                <c:pt idx="8193">
                  <c:v>4.4000000000000004</c:v>
                </c:pt>
                <c:pt idx="8194">
                  <c:v>2.9</c:v>
                </c:pt>
                <c:pt idx="8195">
                  <c:v>2.9</c:v>
                </c:pt>
                <c:pt idx="8196">
                  <c:v>2.9</c:v>
                </c:pt>
                <c:pt idx="8197">
                  <c:v>2.9</c:v>
                </c:pt>
                <c:pt idx="8198">
                  <c:v>2.9</c:v>
                </c:pt>
                <c:pt idx="8199">
                  <c:v>2.9</c:v>
                </c:pt>
                <c:pt idx="8200">
                  <c:v>4.3</c:v>
                </c:pt>
                <c:pt idx="8201">
                  <c:v>3.5</c:v>
                </c:pt>
                <c:pt idx="8202">
                  <c:v>2.9</c:v>
                </c:pt>
                <c:pt idx="8203">
                  <c:v>3.8</c:v>
                </c:pt>
                <c:pt idx="8204">
                  <c:v>2.9</c:v>
                </c:pt>
                <c:pt idx="8205">
                  <c:v>4.4000000000000004</c:v>
                </c:pt>
                <c:pt idx="8206">
                  <c:v>2.9</c:v>
                </c:pt>
                <c:pt idx="8207">
                  <c:v>2.9</c:v>
                </c:pt>
                <c:pt idx="8208">
                  <c:v>2.9</c:v>
                </c:pt>
                <c:pt idx="8209">
                  <c:v>2.9</c:v>
                </c:pt>
                <c:pt idx="8210">
                  <c:v>2.9</c:v>
                </c:pt>
                <c:pt idx="8211">
                  <c:v>2.9</c:v>
                </c:pt>
                <c:pt idx="8212">
                  <c:v>2.9</c:v>
                </c:pt>
                <c:pt idx="8213">
                  <c:v>2.9</c:v>
                </c:pt>
                <c:pt idx="8214">
                  <c:v>4.8</c:v>
                </c:pt>
                <c:pt idx="8215">
                  <c:v>2.9</c:v>
                </c:pt>
                <c:pt idx="8216">
                  <c:v>2.9</c:v>
                </c:pt>
                <c:pt idx="8217">
                  <c:v>4.5</c:v>
                </c:pt>
                <c:pt idx="8218">
                  <c:v>4.3</c:v>
                </c:pt>
                <c:pt idx="8219">
                  <c:v>2.9</c:v>
                </c:pt>
                <c:pt idx="8220">
                  <c:v>2.9</c:v>
                </c:pt>
                <c:pt idx="8221">
                  <c:v>3.4</c:v>
                </c:pt>
                <c:pt idx="8222">
                  <c:v>4.2</c:v>
                </c:pt>
                <c:pt idx="8223">
                  <c:v>2.9</c:v>
                </c:pt>
                <c:pt idx="8224">
                  <c:v>2.9</c:v>
                </c:pt>
                <c:pt idx="8225">
                  <c:v>2.9</c:v>
                </c:pt>
                <c:pt idx="8226">
                  <c:v>2.9</c:v>
                </c:pt>
                <c:pt idx="8227">
                  <c:v>4.4000000000000004</c:v>
                </c:pt>
                <c:pt idx="8228">
                  <c:v>2.9</c:v>
                </c:pt>
                <c:pt idx="8229">
                  <c:v>3.7</c:v>
                </c:pt>
                <c:pt idx="8230">
                  <c:v>2.9</c:v>
                </c:pt>
                <c:pt idx="8231">
                  <c:v>3.8</c:v>
                </c:pt>
                <c:pt idx="8232">
                  <c:v>4.2</c:v>
                </c:pt>
                <c:pt idx="8233">
                  <c:v>2.9</c:v>
                </c:pt>
                <c:pt idx="8234">
                  <c:v>4.2</c:v>
                </c:pt>
                <c:pt idx="8235">
                  <c:v>2.9</c:v>
                </c:pt>
                <c:pt idx="8236">
                  <c:v>4</c:v>
                </c:pt>
                <c:pt idx="8237">
                  <c:v>4.2</c:v>
                </c:pt>
                <c:pt idx="8238">
                  <c:v>2.9</c:v>
                </c:pt>
                <c:pt idx="8239">
                  <c:v>4.3</c:v>
                </c:pt>
                <c:pt idx="8240">
                  <c:v>4.0999999999999996</c:v>
                </c:pt>
                <c:pt idx="8241">
                  <c:v>4.0999999999999996</c:v>
                </c:pt>
                <c:pt idx="8242">
                  <c:v>2.9</c:v>
                </c:pt>
                <c:pt idx="8243">
                  <c:v>2.9</c:v>
                </c:pt>
                <c:pt idx="8244">
                  <c:v>4.8</c:v>
                </c:pt>
                <c:pt idx="8245">
                  <c:v>4.5999999999999996</c:v>
                </c:pt>
                <c:pt idx="8246">
                  <c:v>4.2</c:v>
                </c:pt>
                <c:pt idx="8247">
                  <c:v>2.9</c:v>
                </c:pt>
                <c:pt idx="8248">
                  <c:v>2.9</c:v>
                </c:pt>
                <c:pt idx="8249">
                  <c:v>3.5</c:v>
                </c:pt>
                <c:pt idx="8250">
                  <c:v>4.4000000000000004</c:v>
                </c:pt>
                <c:pt idx="8251">
                  <c:v>4.0999999999999996</c:v>
                </c:pt>
                <c:pt idx="8252">
                  <c:v>2.9</c:v>
                </c:pt>
                <c:pt idx="8253">
                  <c:v>4.3</c:v>
                </c:pt>
                <c:pt idx="8254">
                  <c:v>2.9</c:v>
                </c:pt>
                <c:pt idx="8255">
                  <c:v>4.3</c:v>
                </c:pt>
                <c:pt idx="8256">
                  <c:v>3.5</c:v>
                </c:pt>
                <c:pt idx="8257">
                  <c:v>4.5</c:v>
                </c:pt>
                <c:pt idx="8258">
                  <c:v>4.3</c:v>
                </c:pt>
                <c:pt idx="8259">
                  <c:v>4.2</c:v>
                </c:pt>
                <c:pt idx="8260">
                  <c:v>2.9</c:v>
                </c:pt>
                <c:pt idx="8261">
                  <c:v>2.9</c:v>
                </c:pt>
                <c:pt idx="8262">
                  <c:v>2.9</c:v>
                </c:pt>
                <c:pt idx="8263">
                  <c:v>2.9</c:v>
                </c:pt>
                <c:pt idx="8264">
                  <c:v>3.6</c:v>
                </c:pt>
                <c:pt idx="8265">
                  <c:v>4.0999999999999996</c:v>
                </c:pt>
                <c:pt idx="8266">
                  <c:v>4.2</c:v>
                </c:pt>
                <c:pt idx="8267">
                  <c:v>4.0999999999999996</c:v>
                </c:pt>
                <c:pt idx="8268">
                  <c:v>2.9</c:v>
                </c:pt>
                <c:pt idx="8269">
                  <c:v>2.9</c:v>
                </c:pt>
                <c:pt idx="8270">
                  <c:v>3.9</c:v>
                </c:pt>
                <c:pt idx="8271">
                  <c:v>2.9</c:v>
                </c:pt>
                <c:pt idx="8272">
                  <c:v>2.9</c:v>
                </c:pt>
                <c:pt idx="8273">
                  <c:v>4.5</c:v>
                </c:pt>
                <c:pt idx="8274">
                  <c:v>2.9</c:v>
                </c:pt>
                <c:pt idx="8275">
                  <c:v>2.9</c:v>
                </c:pt>
                <c:pt idx="8276">
                  <c:v>2.9</c:v>
                </c:pt>
                <c:pt idx="8277">
                  <c:v>2.9</c:v>
                </c:pt>
                <c:pt idx="8278">
                  <c:v>2.9</c:v>
                </c:pt>
                <c:pt idx="8279">
                  <c:v>2.9</c:v>
                </c:pt>
                <c:pt idx="8280">
                  <c:v>2.9</c:v>
                </c:pt>
                <c:pt idx="8281">
                  <c:v>2.9</c:v>
                </c:pt>
                <c:pt idx="8282">
                  <c:v>4.3</c:v>
                </c:pt>
                <c:pt idx="8283">
                  <c:v>4.5</c:v>
                </c:pt>
                <c:pt idx="8284">
                  <c:v>2.9</c:v>
                </c:pt>
                <c:pt idx="8285">
                  <c:v>4.4000000000000004</c:v>
                </c:pt>
                <c:pt idx="8286">
                  <c:v>2.9</c:v>
                </c:pt>
                <c:pt idx="8287">
                  <c:v>4.5999999999999996</c:v>
                </c:pt>
                <c:pt idx="8288">
                  <c:v>2.9</c:v>
                </c:pt>
                <c:pt idx="8289">
                  <c:v>2.9</c:v>
                </c:pt>
                <c:pt idx="8290">
                  <c:v>2.9</c:v>
                </c:pt>
                <c:pt idx="8291">
                  <c:v>2.9</c:v>
                </c:pt>
                <c:pt idx="8292">
                  <c:v>3.6</c:v>
                </c:pt>
                <c:pt idx="8293">
                  <c:v>2.9</c:v>
                </c:pt>
                <c:pt idx="8294">
                  <c:v>4.9000000000000004</c:v>
                </c:pt>
                <c:pt idx="8295">
                  <c:v>4.2</c:v>
                </c:pt>
                <c:pt idx="8296">
                  <c:v>2.9</c:v>
                </c:pt>
                <c:pt idx="8297">
                  <c:v>4.5</c:v>
                </c:pt>
                <c:pt idx="8298">
                  <c:v>2.9</c:v>
                </c:pt>
                <c:pt idx="8299">
                  <c:v>4.7</c:v>
                </c:pt>
                <c:pt idx="8300">
                  <c:v>2.9</c:v>
                </c:pt>
                <c:pt idx="8301">
                  <c:v>2.9</c:v>
                </c:pt>
                <c:pt idx="8302">
                  <c:v>2.9</c:v>
                </c:pt>
                <c:pt idx="8303">
                  <c:v>2.9</c:v>
                </c:pt>
                <c:pt idx="8304">
                  <c:v>2.9</c:v>
                </c:pt>
                <c:pt idx="8305">
                  <c:v>2.9</c:v>
                </c:pt>
                <c:pt idx="8306">
                  <c:v>4.2</c:v>
                </c:pt>
                <c:pt idx="8307">
                  <c:v>2.9</c:v>
                </c:pt>
                <c:pt idx="8308">
                  <c:v>4.2</c:v>
                </c:pt>
                <c:pt idx="8309">
                  <c:v>2.9</c:v>
                </c:pt>
                <c:pt idx="8310">
                  <c:v>2.9</c:v>
                </c:pt>
                <c:pt idx="8311">
                  <c:v>2.9</c:v>
                </c:pt>
                <c:pt idx="8312">
                  <c:v>2.9</c:v>
                </c:pt>
                <c:pt idx="8313">
                  <c:v>2.9</c:v>
                </c:pt>
                <c:pt idx="8314">
                  <c:v>4</c:v>
                </c:pt>
                <c:pt idx="8315">
                  <c:v>3.9</c:v>
                </c:pt>
                <c:pt idx="8316">
                  <c:v>2.9</c:v>
                </c:pt>
                <c:pt idx="8317">
                  <c:v>2.9</c:v>
                </c:pt>
                <c:pt idx="8318">
                  <c:v>2.9</c:v>
                </c:pt>
                <c:pt idx="8319">
                  <c:v>2.9</c:v>
                </c:pt>
                <c:pt idx="8320">
                  <c:v>2.9</c:v>
                </c:pt>
                <c:pt idx="8321">
                  <c:v>4.5999999999999996</c:v>
                </c:pt>
                <c:pt idx="8322">
                  <c:v>2.9</c:v>
                </c:pt>
                <c:pt idx="8323">
                  <c:v>3.6</c:v>
                </c:pt>
                <c:pt idx="8324">
                  <c:v>2.9</c:v>
                </c:pt>
                <c:pt idx="8325">
                  <c:v>2.9</c:v>
                </c:pt>
                <c:pt idx="8326">
                  <c:v>2.9</c:v>
                </c:pt>
                <c:pt idx="8327">
                  <c:v>2.9</c:v>
                </c:pt>
                <c:pt idx="8328">
                  <c:v>2.9</c:v>
                </c:pt>
                <c:pt idx="8329">
                  <c:v>2.9</c:v>
                </c:pt>
                <c:pt idx="8330">
                  <c:v>3.5</c:v>
                </c:pt>
                <c:pt idx="8331">
                  <c:v>4.2</c:v>
                </c:pt>
                <c:pt idx="8332">
                  <c:v>2.9</c:v>
                </c:pt>
                <c:pt idx="8333">
                  <c:v>3.8</c:v>
                </c:pt>
                <c:pt idx="8334">
                  <c:v>4.0999999999999996</c:v>
                </c:pt>
                <c:pt idx="8335">
                  <c:v>2.9</c:v>
                </c:pt>
                <c:pt idx="8336">
                  <c:v>2.9</c:v>
                </c:pt>
                <c:pt idx="8337">
                  <c:v>2.9</c:v>
                </c:pt>
                <c:pt idx="8338">
                  <c:v>4.7</c:v>
                </c:pt>
                <c:pt idx="8339">
                  <c:v>4.5999999999999996</c:v>
                </c:pt>
                <c:pt idx="8340">
                  <c:v>2.9</c:v>
                </c:pt>
                <c:pt idx="8341">
                  <c:v>2.9</c:v>
                </c:pt>
                <c:pt idx="8342">
                  <c:v>2.9</c:v>
                </c:pt>
                <c:pt idx="8343">
                  <c:v>2.9</c:v>
                </c:pt>
                <c:pt idx="8344">
                  <c:v>2.9</c:v>
                </c:pt>
                <c:pt idx="8345">
                  <c:v>2.9</c:v>
                </c:pt>
                <c:pt idx="8346">
                  <c:v>3.4</c:v>
                </c:pt>
                <c:pt idx="8347">
                  <c:v>3.9</c:v>
                </c:pt>
                <c:pt idx="8348">
                  <c:v>4.4000000000000004</c:v>
                </c:pt>
                <c:pt idx="8349">
                  <c:v>2.9</c:v>
                </c:pt>
                <c:pt idx="8350">
                  <c:v>2.9</c:v>
                </c:pt>
                <c:pt idx="8351">
                  <c:v>2.9</c:v>
                </c:pt>
                <c:pt idx="8352">
                  <c:v>4.2</c:v>
                </c:pt>
                <c:pt idx="8353">
                  <c:v>2.9</c:v>
                </c:pt>
                <c:pt idx="8354">
                  <c:v>2.9</c:v>
                </c:pt>
                <c:pt idx="8355">
                  <c:v>3.9</c:v>
                </c:pt>
                <c:pt idx="8356">
                  <c:v>2.9</c:v>
                </c:pt>
                <c:pt idx="8357">
                  <c:v>2.9</c:v>
                </c:pt>
                <c:pt idx="8358">
                  <c:v>2.9</c:v>
                </c:pt>
                <c:pt idx="8359">
                  <c:v>2.9</c:v>
                </c:pt>
                <c:pt idx="8360">
                  <c:v>2.9</c:v>
                </c:pt>
                <c:pt idx="8361">
                  <c:v>2.9</c:v>
                </c:pt>
                <c:pt idx="8362">
                  <c:v>2.9</c:v>
                </c:pt>
                <c:pt idx="8363">
                  <c:v>2.9</c:v>
                </c:pt>
                <c:pt idx="8364">
                  <c:v>2.9</c:v>
                </c:pt>
                <c:pt idx="8365">
                  <c:v>2.9</c:v>
                </c:pt>
                <c:pt idx="8366">
                  <c:v>4.2</c:v>
                </c:pt>
                <c:pt idx="8367">
                  <c:v>2.9</c:v>
                </c:pt>
                <c:pt idx="8368">
                  <c:v>2.9</c:v>
                </c:pt>
                <c:pt idx="8369">
                  <c:v>2.9</c:v>
                </c:pt>
                <c:pt idx="8370">
                  <c:v>2.9</c:v>
                </c:pt>
                <c:pt idx="8371">
                  <c:v>2.9</c:v>
                </c:pt>
                <c:pt idx="8372">
                  <c:v>2.9</c:v>
                </c:pt>
                <c:pt idx="8373">
                  <c:v>2.9</c:v>
                </c:pt>
                <c:pt idx="8374">
                  <c:v>4.4000000000000004</c:v>
                </c:pt>
                <c:pt idx="8375">
                  <c:v>4.2</c:v>
                </c:pt>
                <c:pt idx="8376">
                  <c:v>2.9</c:v>
                </c:pt>
                <c:pt idx="8377">
                  <c:v>2.9</c:v>
                </c:pt>
                <c:pt idx="8378">
                  <c:v>4.2</c:v>
                </c:pt>
                <c:pt idx="8379">
                  <c:v>2.9</c:v>
                </c:pt>
                <c:pt idx="8380">
                  <c:v>2.9</c:v>
                </c:pt>
                <c:pt idx="8381">
                  <c:v>2.9</c:v>
                </c:pt>
                <c:pt idx="8382">
                  <c:v>2.9</c:v>
                </c:pt>
                <c:pt idx="8383">
                  <c:v>2.9</c:v>
                </c:pt>
                <c:pt idx="8384">
                  <c:v>2.9</c:v>
                </c:pt>
                <c:pt idx="8385">
                  <c:v>2.9</c:v>
                </c:pt>
                <c:pt idx="8386">
                  <c:v>3.7</c:v>
                </c:pt>
                <c:pt idx="8387">
                  <c:v>2.9</c:v>
                </c:pt>
                <c:pt idx="8388">
                  <c:v>2.9</c:v>
                </c:pt>
                <c:pt idx="8389">
                  <c:v>2.9</c:v>
                </c:pt>
                <c:pt idx="8390">
                  <c:v>3.7</c:v>
                </c:pt>
                <c:pt idx="8391">
                  <c:v>2.9</c:v>
                </c:pt>
                <c:pt idx="8392">
                  <c:v>2.9</c:v>
                </c:pt>
                <c:pt idx="8393">
                  <c:v>3.9</c:v>
                </c:pt>
                <c:pt idx="8394">
                  <c:v>2.9</c:v>
                </c:pt>
                <c:pt idx="8395">
                  <c:v>2.9</c:v>
                </c:pt>
                <c:pt idx="8396">
                  <c:v>4.5999999999999996</c:v>
                </c:pt>
                <c:pt idx="8397">
                  <c:v>2.9</c:v>
                </c:pt>
                <c:pt idx="8398">
                  <c:v>2.9</c:v>
                </c:pt>
                <c:pt idx="8399">
                  <c:v>2.9</c:v>
                </c:pt>
                <c:pt idx="8400">
                  <c:v>2.9</c:v>
                </c:pt>
                <c:pt idx="8401">
                  <c:v>4.8</c:v>
                </c:pt>
                <c:pt idx="8402">
                  <c:v>2.9</c:v>
                </c:pt>
                <c:pt idx="8403">
                  <c:v>2.9</c:v>
                </c:pt>
                <c:pt idx="8404">
                  <c:v>2.9</c:v>
                </c:pt>
                <c:pt idx="8405">
                  <c:v>2.9</c:v>
                </c:pt>
                <c:pt idx="8406">
                  <c:v>4.3</c:v>
                </c:pt>
                <c:pt idx="8407">
                  <c:v>2.9</c:v>
                </c:pt>
                <c:pt idx="8408">
                  <c:v>2.9</c:v>
                </c:pt>
                <c:pt idx="8409">
                  <c:v>2.9</c:v>
                </c:pt>
                <c:pt idx="8410">
                  <c:v>2.9</c:v>
                </c:pt>
                <c:pt idx="8411">
                  <c:v>2.9</c:v>
                </c:pt>
                <c:pt idx="8412">
                  <c:v>2.9</c:v>
                </c:pt>
                <c:pt idx="8413">
                  <c:v>2.9</c:v>
                </c:pt>
                <c:pt idx="8414">
                  <c:v>4.3</c:v>
                </c:pt>
                <c:pt idx="8415">
                  <c:v>2.9</c:v>
                </c:pt>
                <c:pt idx="8416">
                  <c:v>2.9</c:v>
                </c:pt>
                <c:pt idx="8417">
                  <c:v>2.9</c:v>
                </c:pt>
                <c:pt idx="8418">
                  <c:v>2.9</c:v>
                </c:pt>
                <c:pt idx="8419">
                  <c:v>2.9</c:v>
                </c:pt>
                <c:pt idx="8420">
                  <c:v>2.9</c:v>
                </c:pt>
                <c:pt idx="8421">
                  <c:v>2.9</c:v>
                </c:pt>
                <c:pt idx="8422">
                  <c:v>4.0999999999999996</c:v>
                </c:pt>
                <c:pt idx="8423">
                  <c:v>2.9</c:v>
                </c:pt>
                <c:pt idx="8424">
                  <c:v>2.9</c:v>
                </c:pt>
                <c:pt idx="8425">
                  <c:v>4.5999999999999996</c:v>
                </c:pt>
                <c:pt idx="8426">
                  <c:v>2.9</c:v>
                </c:pt>
                <c:pt idx="8427">
                  <c:v>2.9</c:v>
                </c:pt>
                <c:pt idx="8428">
                  <c:v>2.9</c:v>
                </c:pt>
                <c:pt idx="8429">
                  <c:v>2.9</c:v>
                </c:pt>
                <c:pt idx="8430">
                  <c:v>2.9</c:v>
                </c:pt>
                <c:pt idx="8431">
                  <c:v>4.4000000000000004</c:v>
                </c:pt>
                <c:pt idx="8432">
                  <c:v>5</c:v>
                </c:pt>
                <c:pt idx="8433">
                  <c:v>2.9</c:v>
                </c:pt>
                <c:pt idx="8434">
                  <c:v>2.9</c:v>
                </c:pt>
                <c:pt idx="8435">
                  <c:v>2.9</c:v>
                </c:pt>
                <c:pt idx="8436">
                  <c:v>2.9</c:v>
                </c:pt>
                <c:pt idx="8437">
                  <c:v>3.6</c:v>
                </c:pt>
                <c:pt idx="8438">
                  <c:v>2.9</c:v>
                </c:pt>
                <c:pt idx="8439">
                  <c:v>2.9</c:v>
                </c:pt>
                <c:pt idx="8440">
                  <c:v>4.2</c:v>
                </c:pt>
                <c:pt idx="8441">
                  <c:v>4.2</c:v>
                </c:pt>
                <c:pt idx="8442">
                  <c:v>2.9</c:v>
                </c:pt>
                <c:pt idx="8443">
                  <c:v>2.9</c:v>
                </c:pt>
                <c:pt idx="8444">
                  <c:v>2.9</c:v>
                </c:pt>
                <c:pt idx="8445">
                  <c:v>4.2</c:v>
                </c:pt>
                <c:pt idx="8446">
                  <c:v>2.9</c:v>
                </c:pt>
                <c:pt idx="8447">
                  <c:v>2.9</c:v>
                </c:pt>
                <c:pt idx="8448">
                  <c:v>2.9</c:v>
                </c:pt>
                <c:pt idx="8449">
                  <c:v>2.9</c:v>
                </c:pt>
                <c:pt idx="8450">
                  <c:v>2.9</c:v>
                </c:pt>
                <c:pt idx="8451">
                  <c:v>2.9</c:v>
                </c:pt>
                <c:pt idx="8452">
                  <c:v>2.9</c:v>
                </c:pt>
                <c:pt idx="8453">
                  <c:v>2.9</c:v>
                </c:pt>
                <c:pt idx="8454">
                  <c:v>3.5</c:v>
                </c:pt>
                <c:pt idx="8455">
                  <c:v>2.9</c:v>
                </c:pt>
                <c:pt idx="8456">
                  <c:v>2.9</c:v>
                </c:pt>
                <c:pt idx="8457">
                  <c:v>2.9</c:v>
                </c:pt>
                <c:pt idx="8458">
                  <c:v>2.9</c:v>
                </c:pt>
                <c:pt idx="8459">
                  <c:v>2.9</c:v>
                </c:pt>
                <c:pt idx="8460">
                  <c:v>2.9</c:v>
                </c:pt>
                <c:pt idx="8461">
                  <c:v>4.0999999999999996</c:v>
                </c:pt>
                <c:pt idx="8462">
                  <c:v>2.9</c:v>
                </c:pt>
                <c:pt idx="8463">
                  <c:v>2.9</c:v>
                </c:pt>
                <c:pt idx="8464">
                  <c:v>2.9</c:v>
                </c:pt>
                <c:pt idx="8465">
                  <c:v>2.9</c:v>
                </c:pt>
                <c:pt idx="8466">
                  <c:v>2.9</c:v>
                </c:pt>
                <c:pt idx="8467">
                  <c:v>4</c:v>
                </c:pt>
                <c:pt idx="8468">
                  <c:v>2.9</c:v>
                </c:pt>
                <c:pt idx="8469">
                  <c:v>2.9</c:v>
                </c:pt>
                <c:pt idx="8470">
                  <c:v>2.9</c:v>
                </c:pt>
                <c:pt idx="8471">
                  <c:v>2.9</c:v>
                </c:pt>
                <c:pt idx="8472">
                  <c:v>2.9</c:v>
                </c:pt>
                <c:pt idx="8473">
                  <c:v>2.9</c:v>
                </c:pt>
                <c:pt idx="8474">
                  <c:v>2.9</c:v>
                </c:pt>
                <c:pt idx="8475">
                  <c:v>2.9</c:v>
                </c:pt>
                <c:pt idx="8476">
                  <c:v>2.9</c:v>
                </c:pt>
                <c:pt idx="8477">
                  <c:v>2.9</c:v>
                </c:pt>
                <c:pt idx="8478">
                  <c:v>2.9</c:v>
                </c:pt>
                <c:pt idx="8479">
                  <c:v>2.9</c:v>
                </c:pt>
                <c:pt idx="8480">
                  <c:v>2.9</c:v>
                </c:pt>
                <c:pt idx="8481">
                  <c:v>2.9</c:v>
                </c:pt>
                <c:pt idx="8482">
                  <c:v>2.9</c:v>
                </c:pt>
                <c:pt idx="8483">
                  <c:v>4.5999999999999996</c:v>
                </c:pt>
                <c:pt idx="8484">
                  <c:v>2.9</c:v>
                </c:pt>
                <c:pt idx="8485">
                  <c:v>2.9</c:v>
                </c:pt>
                <c:pt idx="8486">
                  <c:v>4.2</c:v>
                </c:pt>
                <c:pt idx="8487">
                  <c:v>2.9</c:v>
                </c:pt>
                <c:pt idx="8488">
                  <c:v>2.9</c:v>
                </c:pt>
                <c:pt idx="8489">
                  <c:v>2.9</c:v>
                </c:pt>
                <c:pt idx="8490">
                  <c:v>2.9</c:v>
                </c:pt>
                <c:pt idx="8491">
                  <c:v>2.9</c:v>
                </c:pt>
                <c:pt idx="8492">
                  <c:v>2.9</c:v>
                </c:pt>
                <c:pt idx="8493">
                  <c:v>2.9</c:v>
                </c:pt>
                <c:pt idx="8494">
                  <c:v>2.9</c:v>
                </c:pt>
                <c:pt idx="8495">
                  <c:v>2.9</c:v>
                </c:pt>
                <c:pt idx="8496">
                  <c:v>4.0999999999999996</c:v>
                </c:pt>
                <c:pt idx="8497">
                  <c:v>2.9</c:v>
                </c:pt>
                <c:pt idx="8498">
                  <c:v>2.9</c:v>
                </c:pt>
                <c:pt idx="8499">
                  <c:v>4.9000000000000004</c:v>
                </c:pt>
                <c:pt idx="8500">
                  <c:v>2.9</c:v>
                </c:pt>
                <c:pt idx="8501">
                  <c:v>2.9</c:v>
                </c:pt>
                <c:pt idx="8502">
                  <c:v>4.3</c:v>
                </c:pt>
                <c:pt idx="8503">
                  <c:v>2.9</c:v>
                </c:pt>
                <c:pt idx="8504">
                  <c:v>2.9</c:v>
                </c:pt>
                <c:pt idx="8505">
                  <c:v>2.9</c:v>
                </c:pt>
                <c:pt idx="8506">
                  <c:v>2.9</c:v>
                </c:pt>
                <c:pt idx="8507">
                  <c:v>2.9</c:v>
                </c:pt>
                <c:pt idx="8508">
                  <c:v>2.9</c:v>
                </c:pt>
                <c:pt idx="8509">
                  <c:v>2.9</c:v>
                </c:pt>
                <c:pt idx="8510">
                  <c:v>2.9</c:v>
                </c:pt>
                <c:pt idx="8511">
                  <c:v>2.9</c:v>
                </c:pt>
                <c:pt idx="8512">
                  <c:v>2.9</c:v>
                </c:pt>
                <c:pt idx="8513">
                  <c:v>2.9</c:v>
                </c:pt>
                <c:pt idx="8514">
                  <c:v>2.9</c:v>
                </c:pt>
                <c:pt idx="8515">
                  <c:v>2.9</c:v>
                </c:pt>
                <c:pt idx="8516">
                  <c:v>4.8</c:v>
                </c:pt>
                <c:pt idx="8517">
                  <c:v>2.9</c:v>
                </c:pt>
                <c:pt idx="8518">
                  <c:v>2.9</c:v>
                </c:pt>
                <c:pt idx="8519">
                  <c:v>2.9</c:v>
                </c:pt>
                <c:pt idx="8520">
                  <c:v>2.9</c:v>
                </c:pt>
                <c:pt idx="8521">
                  <c:v>2.9</c:v>
                </c:pt>
                <c:pt idx="8522">
                  <c:v>2.9</c:v>
                </c:pt>
                <c:pt idx="8523">
                  <c:v>2.9</c:v>
                </c:pt>
                <c:pt idx="8524">
                  <c:v>2.9</c:v>
                </c:pt>
                <c:pt idx="8525">
                  <c:v>2.9</c:v>
                </c:pt>
                <c:pt idx="8526">
                  <c:v>2.9</c:v>
                </c:pt>
                <c:pt idx="8527">
                  <c:v>2.9</c:v>
                </c:pt>
                <c:pt idx="8528">
                  <c:v>2.9</c:v>
                </c:pt>
                <c:pt idx="8529">
                  <c:v>2.9</c:v>
                </c:pt>
                <c:pt idx="8530">
                  <c:v>2.9</c:v>
                </c:pt>
                <c:pt idx="8531">
                  <c:v>2.9</c:v>
                </c:pt>
                <c:pt idx="8532">
                  <c:v>2.9</c:v>
                </c:pt>
                <c:pt idx="8533">
                  <c:v>4.2</c:v>
                </c:pt>
                <c:pt idx="8534">
                  <c:v>2.9</c:v>
                </c:pt>
                <c:pt idx="8535">
                  <c:v>2.9</c:v>
                </c:pt>
                <c:pt idx="8536">
                  <c:v>2.9</c:v>
                </c:pt>
                <c:pt idx="8537">
                  <c:v>2.9</c:v>
                </c:pt>
                <c:pt idx="8538">
                  <c:v>2.9</c:v>
                </c:pt>
                <c:pt idx="8539">
                  <c:v>2.9</c:v>
                </c:pt>
                <c:pt idx="8540">
                  <c:v>2.9</c:v>
                </c:pt>
                <c:pt idx="8541">
                  <c:v>2.9</c:v>
                </c:pt>
                <c:pt idx="8542">
                  <c:v>2.9</c:v>
                </c:pt>
                <c:pt idx="8543">
                  <c:v>2.9</c:v>
                </c:pt>
                <c:pt idx="8544">
                  <c:v>2.9</c:v>
                </c:pt>
                <c:pt idx="8545">
                  <c:v>2.9</c:v>
                </c:pt>
                <c:pt idx="8546">
                  <c:v>4.4000000000000004</c:v>
                </c:pt>
                <c:pt idx="8547">
                  <c:v>2.9</c:v>
                </c:pt>
                <c:pt idx="8548">
                  <c:v>2.9</c:v>
                </c:pt>
                <c:pt idx="8549">
                  <c:v>2.9</c:v>
                </c:pt>
                <c:pt idx="8550">
                  <c:v>2.9</c:v>
                </c:pt>
                <c:pt idx="8551">
                  <c:v>2.9</c:v>
                </c:pt>
                <c:pt idx="8552">
                  <c:v>2.9</c:v>
                </c:pt>
                <c:pt idx="8553">
                  <c:v>2.9</c:v>
                </c:pt>
                <c:pt idx="8554">
                  <c:v>2.9</c:v>
                </c:pt>
                <c:pt idx="8555">
                  <c:v>2.9</c:v>
                </c:pt>
                <c:pt idx="8556">
                  <c:v>2.9</c:v>
                </c:pt>
                <c:pt idx="8557">
                  <c:v>2.9</c:v>
                </c:pt>
                <c:pt idx="8558">
                  <c:v>2.9</c:v>
                </c:pt>
                <c:pt idx="8559">
                  <c:v>2.9</c:v>
                </c:pt>
                <c:pt idx="8560">
                  <c:v>2.9</c:v>
                </c:pt>
                <c:pt idx="8561">
                  <c:v>2.9</c:v>
                </c:pt>
                <c:pt idx="8562">
                  <c:v>2.9</c:v>
                </c:pt>
                <c:pt idx="8563">
                  <c:v>2.9</c:v>
                </c:pt>
                <c:pt idx="8564">
                  <c:v>5</c:v>
                </c:pt>
                <c:pt idx="8565">
                  <c:v>2.9</c:v>
                </c:pt>
                <c:pt idx="8566">
                  <c:v>2.9</c:v>
                </c:pt>
                <c:pt idx="8567">
                  <c:v>2.9</c:v>
                </c:pt>
                <c:pt idx="8568">
                  <c:v>2.9</c:v>
                </c:pt>
                <c:pt idx="8569">
                  <c:v>2.9</c:v>
                </c:pt>
                <c:pt idx="8570">
                  <c:v>2.9</c:v>
                </c:pt>
                <c:pt idx="8571">
                  <c:v>2.9</c:v>
                </c:pt>
                <c:pt idx="8572">
                  <c:v>2.9</c:v>
                </c:pt>
                <c:pt idx="8573">
                  <c:v>2.9</c:v>
                </c:pt>
                <c:pt idx="8574">
                  <c:v>2.9</c:v>
                </c:pt>
                <c:pt idx="8575">
                  <c:v>2.9</c:v>
                </c:pt>
                <c:pt idx="8576">
                  <c:v>2.9</c:v>
                </c:pt>
                <c:pt idx="8577">
                  <c:v>2.9</c:v>
                </c:pt>
                <c:pt idx="8578">
                  <c:v>2.9</c:v>
                </c:pt>
                <c:pt idx="8579">
                  <c:v>2.9</c:v>
                </c:pt>
                <c:pt idx="8580">
                  <c:v>2.9</c:v>
                </c:pt>
                <c:pt idx="8581">
                  <c:v>2.9</c:v>
                </c:pt>
                <c:pt idx="8582">
                  <c:v>2.9</c:v>
                </c:pt>
                <c:pt idx="8583">
                  <c:v>2.9</c:v>
                </c:pt>
                <c:pt idx="8584">
                  <c:v>2.9</c:v>
                </c:pt>
                <c:pt idx="8585">
                  <c:v>2.9</c:v>
                </c:pt>
                <c:pt idx="8586">
                  <c:v>2.9</c:v>
                </c:pt>
                <c:pt idx="8587">
                  <c:v>2.9</c:v>
                </c:pt>
                <c:pt idx="8588">
                  <c:v>2.9</c:v>
                </c:pt>
                <c:pt idx="8589">
                  <c:v>2.9</c:v>
                </c:pt>
                <c:pt idx="8590">
                  <c:v>2.9</c:v>
                </c:pt>
                <c:pt idx="8591">
                  <c:v>2.9</c:v>
                </c:pt>
                <c:pt idx="8592">
                  <c:v>2.9</c:v>
                </c:pt>
                <c:pt idx="8593">
                  <c:v>2.9</c:v>
                </c:pt>
                <c:pt idx="8594">
                  <c:v>2.9</c:v>
                </c:pt>
                <c:pt idx="8595">
                  <c:v>2.9</c:v>
                </c:pt>
                <c:pt idx="8596">
                  <c:v>2.9</c:v>
                </c:pt>
                <c:pt idx="8597">
                  <c:v>2.9</c:v>
                </c:pt>
                <c:pt idx="8598">
                  <c:v>2.9</c:v>
                </c:pt>
                <c:pt idx="8599">
                  <c:v>2.9</c:v>
                </c:pt>
                <c:pt idx="8600">
                  <c:v>2.9</c:v>
                </c:pt>
                <c:pt idx="8601">
                  <c:v>2.9</c:v>
                </c:pt>
                <c:pt idx="8602">
                  <c:v>2.9</c:v>
                </c:pt>
                <c:pt idx="8603">
                  <c:v>2.9</c:v>
                </c:pt>
                <c:pt idx="8604">
                  <c:v>2.9</c:v>
                </c:pt>
                <c:pt idx="8605">
                  <c:v>2.9</c:v>
                </c:pt>
                <c:pt idx="8606">
                  <c:v>2.9</c:v>
                </c:pt>
                <c:pt idx="8607">
                  <c:v>2.9</c:v>
                </c:pt>
                <c:pt idx="8608">
                  <c:v>2.9</c:v>
                </c:pt>
                <c:pt idx="8609">
                  <c:v>2.9</c:v>
                </c:pt>
                <c:pt idx="8610">
                  <c:v>2.9</c:v>
                </c:pt>
                <c:pt idx="8611">
                  <c:v>2.9</c:v>
                </c:pt>
                <c:pt idx="8612">
                  <c:v>2.9</c:v>
                </c:pt>
                <c:pt idx="8613">
                  <c:v>2.9</c:v>
                </c:pt>
                <c:pt idx="8614">
                  <c:v>2.9</c:v>
                </c:pt>
                <c:pt idx="8615">
                  <c:v>2.9</c:v>
                </c:pt>
                <c:pt idx="8616">
                  <c:v>2.9</c:v>
                </c:pt>
                <c:pt idx="8617">
                  <c:v>2.9</c:v>
                </c:pt>
                <c:pt idx="8618">
                  <c:v>2.9</c:v>
                </c:pt>
                <c:pt idx="8619">
                  <c:v>2.9</c:v>
                </c:pt>
                <c:pt idx="8620">
                  <c:v>2.9</c:v>
                </c:pt>
                <c:pt idx="8621">
                  <c:v>2.9</c:v>
                </c:pt>
                <c:pt idx="8622">
                  <c:v>2.9</c:v>
                </c:pt>
                <c:pt idx="8623">
                  <c:v>2.9</c:v>
                </c:pt>
                <c:pt idx="8624">
                  <c:v>2.9</c:v>
                </c:pt>
                <c:pt idx="8625">
                  <c:v>2.9</c:v>
                </c:pt>
                <c:pt idx="8626">
                  <c:v>2.9</c:v>
                </c:pt>
                <c:pt idx="8627">
                  <c:v>2.9</c:v>
                </c:pt>
                <c:pt idx="8628">
                  <c:v>2.9</c:v>
                </c:pt>
                <c:pt idx="8629">
                  <c:v>2.9</c:v>
                </c:pt>
                <c:pt idx="8630">
                  <c:v>2.9</c:v>
                </c:pt>
                <c:pt idx="8631">
                  <c:v>2.9</c:v>
                </c:pt>
                <c:pt idx="8632">
                  <c:v>2.9</c:v>
                </c:pt>
                <c:pt idx="8633">
                  <c:v>2.9</c:v>
                </c:pt>
                <c:pt idx="8634">
                  <c:v>2.9</c:v>
                </c:pt>
                <c:pt idx="8635">
                  <c:v>2.9</c:v>
                </c:pt>
                <c:pt idx="8636">
                  <c:v>2.9</c:v>
                </c:pt>
                <c:pt idx="8637">
                  <c:v>2.9</c:v>
                </c:pt>
                <c:pt idx="8638">
                  <c:v>2.9</c:v>
                </c:pt>
                <c:pt idx="8639">
                  <c:v>2.9</c:v>
                </c:pt>
                <c:pt idx="8640">
                  <c:v>2.9</c:v>
                </c:pt>
                <c:pt idx="8641">
                  <c:v>2.9</c:v>
                </c:pt>
                <c:pt idx="8642">
                  <c:v>2.9</c:v>
                </c:pt>
                <c:pt idx="8643">
                  <c:v>2.9</c:v>
                </c:pt>
                <c:pt idx="8644">
                  <c:v>2.9</c:v>
                </c:pt>
                <c:pt idx="8645">
                  <c:v>2.9</c:v>
                </c:pt>
                <c:pt idx="8646">
                  <c:v>2.9</c:v>
                </c:pt>
                <c:pt idx="8647">
                  <c:v>2.9</c:v>
                </c:pt>
                <c:pt idx="8648">
                  <c:v>2.9</c:v>
                </c:pt>
                <c:pt idx="8649">
                  <c:v>2.9</c:v>
                </c:pt>
                <c:pt idx="8650">
                  <c:v>2.9</c:v>
                </c:pt>
                <c:pt idx="8651">
                  <c:v>2.9</c:v>
                </c:pt>
                <c:pt idx="8652">
                  <c:v>2.9</c:v>
                </c:pt>
                <c:pt idx="8653">
                  <c:v>2.9</c:v>
                </c:pt>
                <c:pt idx="8654">
                  <c:v>2.9</c:v>
                </c:pt>
                <c:pt idx="8655">
                  <c:v>2.9</c:v>
                </c:pt>
                <c:pt idx="8656">
                  <c:v>2.9</c:v>
                </c:pt>
                <c:pt idx="8657">
                  <c:v>2.9</c:v>
                </c:pt>
                <c:pt idx="8658">
                  <c:v>2.9</c:v>
                </c:pt>
                <c:pt idx="8659">
                  <c:v>2.9</c:v>
                </c:pt>
                <c:pt idx="8660">
                  <c:v>2.9</c:v>
                </c:pt>
                <c:pt idx="8661">
                  <c:v>2.9</c:v>
                </c:pt>
                <c:pt idx="8662">
                  <c:v>2.9</c:v>
                </c:pt>
                <c:pt idx="8663">
                  <c:v>2.9</c:v>
                </c:pt>
                <c:pt idx="8664">
                  <c:v>2.9</c:v>
                </c:pt>
                <c:pt idx="8665">
                  <c:v>2.9</c:v>
                </c:pt>
                <c:pt idx="8666">
                  <c:v>2.9</c:v>
                </c:pt>
                <c:pt idx="8667">
                  <c:v>2.9</c:v>
                </c:pt>
                <c:pt idx="8668">
                  <c:v>2.9</c:v>
                </c:pt>
                <c:pt idx="8669">
                  <c:v>2.9</c:v>
                </c:pt>
                <c:pt idx="8670">
                  <c:v>2.9</c:v>
                </c:pt>
                <c:pt idx="8671">
                  <c:v>2.9</c:v>
                </c:pt>
                <c:pt idx="8672">
                  <c:v>2.9</c:v>
                </c:pt>
              </c:numCache>
            </c:numRef>
          </c:xVal>
          <c:yVal>
            <c:numRef>
              <c:f>'CLEAN DATA '!$J$2:$J$8674</c:f>
              <c:numCache>
                <c:formatCode>General</c:formatCode>
                <c:ptCount val="8673"/>
                <c:pt idx="0">
                  <c:v>59</c:v>
                </c:pt>
                <c:pt idx="1">
                  <c:v>56</c:v>
                </c:pt>
                <c:pt idx="2">
                  <c:v>50</c:v>
                </c:pt>
                <c:pt idx="3">
                  <c:v>57</c:v>
                </c:pt>
                <c:pt idx="4">
                  <c:v>63</c:v>
                </c:pt>
                <c:pt idx="5">
                  <c:v>56</c:v>
                </c:pt>
                <c:pt idx="6">
                  <c:v>53</c:v>
                </c:pt>
                <c:pt idx="7">
                  <c:v>57</c:v>
                </c:pt>
                <c:pt idx="8">
                  <c:v>57</c:v>
                </c:pt>
                <c:pt idx="9">
                  <c:v>57</c:v>
                </c:pt>
                <c:pt idx="10">
                  <c:v>56</c:v>
                </c:pt>
                <c:pt idx="11">
                  <c:v>55</c:v>
                </c:pt>
                <c:pt idx="12">
                  <c:v>54</c:v>
                </c:pt>
                <c:pt idx="13">
                  <c:v>48</c:v>
                </c:pt>
                <c:pt idx="14">
                  <c:v>59</c:v>
                </c:pt>
                <c:pt idx="15">
                  <c:v>52</c:v>
                </c:pt>
                <c:pt idx="16">
                  <c:v>55</c:v>
                </c:pt>
                <c:pt idx="17">
                  <c:v>55</c:v>
                </c:pt>
                <c:pt idx="18">
                  <c:v>48</c:v>
                </c:pt>
                <c:pt idx="19">
                  <c:v>90</c:v>
                </c:pt>
                <c:pt idx="20">
                  <c:v>54</c:v>
                </c:pt>
                <c:pt idx="21">
                  <c:v>53</c:v>
                </c:pt>
                <c:pt idx="22">
                  <c:v>49</c:v>
                </c:pt>
                <c:pt idx="23">
                  <c:v>56</c:v>
                </c:pt>
                <c:pt idx="24">
                  <c:v>58</c:v>
                </c:pt>
                <c:pt idx="25">
                  <c:v>58</c:v>
                </c:pt>
                <c:pt idx="26">
                  <c:v>56</c:v>
                </c:pt>
                <c:pt idx="27">
                  <c:v>64</c:v>
                </c:pt>
                <c:pt idx="28">
                  <c:v>69</c:v>
                </c:pt>
                <c:pt idx="29">
                  <c:v>59</c:v>
                </c:pt>
                <c:pt idx="30">
                  <c:v>48</c:v>
                </c:pt>
                <c:pt idx="31">
                  <c:v>57</c:v>
                </c:pt>
                <c:pt idx="32">
                  <c:v>60</c:v>
                </c:pt>
                <c:pt idx="33">
                  <c:v>58</c:v>
                </c:pt>
                <c:pt idx="34">
                  <c:v>71</c:v>
                </c:pt>
                <c:pt idx="35">
                  <c:v>72</c:v>
                </c:pt>
                <c:pt idx="36">
                  <c:v>65</c:v>
                </c:pt>
                <c:pt idx="37">
                  <c:v>66</c:v>
                </c:pt>
                <c:pt idx="38">
                  <c:v>68</c:v>
                </c:pt>
                <c:pt idx="39">
                  <c:v>67</c:v>
                </c:pt>
                <c:pt idx="40">
                  <c:v>57</c:v>
                </c:pt>
                <c:pt idx="41">
                  <c:v>37</c:v>
                </c:pt>
                <c:pt idx="42">
                  <c:v>39</c:v>
                </c:pt>
                <c:pt idx="43">
                  <c:v>30</c:v>
                </c:pt>
                <c:pt idx="44">
                  <c:v>36</c:v>
                </c:pt>
                <c:pt idx="45">
                  <c:v>34</c:v>
                </c:pt>
                <c:pt idx="46">
                  <c:v>39</c:v>
                </c:pt>
                <c:pt idx="47">
                  <c:v>33</c:v>
                </c:pt>
                <c:pt idx="48">
                  <c:v>44</c:v>
                </c:pt>
                <c:pt idx="49">
                  <c:v>31</c:v>
                </c:pt>
                <c:pt idx="50">
                  <c:v>33</c:v>
                </c:pt>
                <c:pt idx="51">
                  <c:v>35</c:v>
                </c:pt>
                <c:pt idx="52">
                  <c:v>38</c:v>
                </c:pt>
                <c:pt idx="53">
                  <c:v>31</c:v>
                </c:pt>
                <c:pt idx="54">
                  <c:v>53</c:v>
                </c:pt>
                <c:pt idx="55">
                  <c:v>63</c:v>
                </c:pt>
                <c:pt idx="56">
                  <c:v>71</c:v>
                </c:pt>
                <c:pt idx="57">
                  <c:v>59</c:v>
                </c:pt>
                <c:pt idx="58">
                  <c:v>72</c:v>
                </c:pt>
                <c:pt idx="59">
                  <c:v>76</c:v>
                </c:pt>
                <c:pt idx="60">
                  <c:v>67</c:v>
                </c:pt>
                <c:pt idx="61">
                  <c:v>70</c:v>
                </c:pt>
                <c:pt idx="62">
                  <c:v>54</c:v>
                </c:pt>
                <c:pt idx="63">
                  <c:v>58</c:v>
                </c:pt>
                <c:pt idx="64">
                  <c:v>60</c:v>
                </c:pt>
                <c:pt idx="65">
                  <c:v>73</c:v>
                </c:pt>
                <c:pt idx="66">
                  <c:v>47</c:v>
                </c:pt>
                <c:pt idx="67">
                  <c:v>56</c:v>
                </c:pt>
                <c:pt idx="68">
                  <c:v>53</c:v>
                </c:pt>
                <c:pt idx="69">
                  <c:v>56</c:v>
                </c:pt>
                <c:pt idx="70">
                  <c:v>42</c:v>
                </c:pt>
                <c:pt idx="71">
                  <c:v>44</c:v>
                </c:pt>
                <c:pt idx="72">
                  <c:v>48</c:v>
                </c:pt>
                <c:pt idx="73">
                  <c:v>56</c:v>
                </c:pt>
                <c:pt idx="74">
                  <c:v>50</c:v>
                </c:pt>
                <c:pt idx="75">
                  <c:v>29</c:v>
                </c:pt>
                <c:pt idx="76">
                  <c:v>69</c:v>
                </c:pt>
                <c:pt idx="77">
                  <c:v>55</c:v>
                </c:pt>
                <c:pt idx="78">
                  <c:v>46</c:v>
                </c:pt>
                <c:pt idx="79">
                  <c:v>65</c:v>
                </c:pt>
                <c:pt idx="80">
                  <c:v>69</c:v>
                </c:pt>
                <c:pt idx="81">
                  <c:v>53</c:v>
                </c:pt>
                <c:pt idx="82">
                  <c:v>39</c:v>
                </c:pt>
                <c:pt idx="83">
                  <c:v>55</c:v>
                </c:pt>
                <c:pt idx="84">
                  <c:v>51</c:v>
                </c:pt>
                <c:pt idx="85">
                  <c:v>68</c:v>
                </c:pt>
                <c:pt idx="86">
                  <c:v>57</c:v>
                </c:pt>
                <c:pt idx="87">
                  <c:v>51</c:v>
                </c:pt>
                <c:pt idx="88">
                  <c:v>46</c:v>
                </c:pt>
                <c:pt idx="89">
                  <c:v>35</c:v>
                </c:pt>
                <c:pt idx="90">
                  <c:v>24</c:v>
                </c:pt>
                <c:pt idx="91">
                  <c:v>39</c:v>
                </c:pt>
                <c:pt idx="92">
                  <c:v>67</c:v>
                </c:pt>
                <c:pt idx="93">
                  <c:v>70</c:v>
                </c:pt>
                <c:pt idx="94">
                  <c:v>52</c:v>
                </c:pt>
                <c:pt idx="95">
                  <c:v>25</c:v>
                </c:pt>
                <c:pt idx="96">
                  <c:v>46</c:v>
                </c:pt>
                <c:pt idx="97">
                  <c:v>60</c:v>
                </c:pt>
                <c:pt idx="98">
                  <c:v>52</c:v>
                </c:pt>
                <c:pt idx="99">
                  <c:v>62</c:v>
                </c:pt>
                <c:pt idx="100">
                  <c:v>70</c:v>
                </c:pt>
                <c:pt idx="101">
                  <c:v>71</c:v>
                </c:pt>
                <c:pt idx="102">
                  <c:v>56</c:v>
                </c:pt>
                <c:pt idx="103">
                  <c:v>59</c:v>
                </c:pt>
                <c:pt idx="104">
                  <c:v>68</c:v>
                </c:pt>
                <c:pt idx="105">
                  <c:v>34</c:v>
                </c:pt>
                <c:pt idx="106">
                  <c:v>27</c:v>
                </c:pt>
                <c:pt idx="107">
                  <c:v>52</c:v>
                </c:pt>
                <c:pt idx="108">
                  <c:v>48</c:v>
                </c:pt>
                <c:pt idx="109">
                  <c:v>45</c:v>
                </c:pt>
                <c:pt idx="110">
                  <c:v>34</c:v>
                </c:pt>
                <c:pt idx="111">
                  <c:v>43</c:v>
                </c:pt>
                <c:pt idx="112">
                  <c:v>62</c:v>
                </c:pt>
                <c:pt idx="113">
                  <c:v>52</c:v>
                </c:pt>
                <c:pt idx="114">
                  <c:v>49</c:v>
                </c:pt>
                <c:pt idx="115">
                  <c:v>55</c:v>
                </c:pt>
                <c:pt idx="116">
                  <c:v>31</c:v>
                </c:pt>
                <c:pt idx="117">
                  <c:v>56</c:v>
                </c:pt>
                <c:pt idx="118">
                  <c:v>64</c:v>
                </c:pt>
                <c:pt idx="119">
                  <c:v>35</c:v>
                </c:pt>
                <c:pt idx="120">
                  <c:v>73</c:v>
                </c:pt>
                <c:pt idx="121">
                  <c:v>53</c:v>
                </c:pt>
                <c:pt idx="122">
                  <c:v>40</c:v>
                </c:pt>
                <c:pt idx="123">
                  <c:v>60</c:v>
                </c:pt>
                <c:pt idx="124">
                  <c:v>53</c:v>
                </c:pt>
                <c:pt idx="125">
                  <c:v>31</c:v>
                </c:pt>
                <c:pt idx="126">
                  <c:v>61</c:v>
                </c:pt>
                <c:pt idx="127">
                  <c:v>64</c:v>
                </c:pt>
                <c:pt idx="128">
                  <c:v>40</c:v>
                </c:pt>
                <c:pt idx="129">
                  <c:v>40</c:v>
                </c:pt>
                <c:pt idx="130">
                  <c:v>35</c:v>
                </c:pt>
                <c:pt idx="131">
                  <c:v>33</c:v>
                </c:pt>
                <c:pt idx="132">
                  <c:v>33</c:v>
                </c:pt>
                <c:pt idx="133">
                  <c:v>57</c:v>
                </c:pt>
                <c:pt idx="134">
                  <c:v>58</c:v>
                </c:pt>
                <c:pt idx="135">
                  <c:v>54</c:v>
                </c:pt>
                <c:pt idx="136">
                  <c:v>40</c:v>
                </c:pt>
                <c:pt idx="137">
                  <c:v>44</c:v>
                </c:pt>
                <c:pt idx="138">
                  <c:v>40</c:v>
                </c:pt>
                <c:pt idx="139">
                  <c:v>35</c:v>
                </c:pt>
                <c:pt idx="140">
                  <c:v>48</c:v>
                </c:pt>
                <c:pt idx="141">
                  <c:v>34</c:v>
                </c:pt>
                <c:pt idx="142">
                  <c:v>69</c:v>
                </c:pt>
                <c:pt idx="143">
                  <c:v>32</c:v>
                </c:pt>
                <c:pt idx="144">
                  <c:v>63</c:v>
                </c:pt>
                <c:pt idx="145">
                  <c:v>36</c:v>
                </c:pt>
                <c:pt idx="146">
                  <c:v>38</c:v>
                </c:pt>
                <c:pt idx="147">
                  <c:v>47</c:v>
                </c:pt>
                <c:pt idx="148">
                  <c:v>48</c:v>
                </c:pt>
                <c:pt idx="149">
                  <c:v>51</c:v>
                </c:pt>
                <c:pt idx="150">
                  <c:v>73</c:v>
                </c:pt>
                <c:pt idx="151">
                  <c:v>50</c:v>
                </c:pt>
                <c:pt idx="152">
                  <c:v>38</c:v>
                </c:pt>
                <c:pt idx="153">
                  <c:v>40</c:v>
                </c:pt>
                <c:pt idx="154">
                  <c:v>39</c:v>
                </c:pt>
                <c:pt idx="155">
                  <c:v>53</c:v>
                </c:pt>
                <c:pt idx="156">
                  <c:v>69</c:v>
                </c:pt>
                <c:pt idx="157">
                  <c:v>59</c:v>
                </c:pt>
                <c:pt idx="158">
                  <c:v>35</c:v>
                </c:pt>
                <c:pt idx="159">
                  <c:v>55</c:v>
                </c:pt>
                <c:pt idx="160">
                  <c:v>34</c:v>
                </c:pt>
                <c:pt idx="161">
                  <c:v>36</c:v>
                </c:pt>
                <c:pt idx="162">
                  <c:v>39</c:v>
                </c:pt>
                <c:pt idx="163">
                  <c:v>29</c:v>
                </c:pt>
                <c:pt idx="164">
                  <c:v>70</c:v>
                </c:pt>
                <c:pt idx="165">
                  <c:v>57</c:v>
                </c:pt>
                <c:pt idx="166">
                  <c:v>27</c:v>
                </c:pt>
                <c:pt idx="167">
                  <c:v>56</c:v>
                </c:pt>
                <c:pt idx="168">
                  <c:v>38</c:v>
                </c:pt>
                <c:pt idx="169">
                  <c:v>33</c:v>
                </c:pt>
                <c:pt idx="170">
                  <c:v>56</c:v>
                </c:pt>
                <c:pt idx="171">
                  <c:v>67</c:v>
                </c:pt>
                <c:pt idx="172">
                  <c:v>75</c:v>
                </c:pt>
                <c:pt idx="173">
                  <c:v>44</c:v>
                </c:pt>
                <c:pt idx="174">
                  <c:v>48</c:v>
                </c:pt>
                <c:pt idx="175">
                  <c:v>69</c:v>
                </c:pt>
                <c:pt idx="176">
                  <c:v>63</c:v>
                </c:pt>
                <c:pt idx="177">
                  <c:v>34</c:v>
                </c:pt>
                <c:pt idx="178">
                  <c:v>74</c:v>
                </c:pt>
                <c:pt idx="179">
                  <c:v>52</c:v>
                </c:pt>
                <c:pt idx="180">
                  <c:v>55</c:v>
                </c:pt>
                <c:pt idx="181">
                  <c:v>68</c:v>
                </c:pt>
                <c:pt idx="182">
                  <c:v>57</c:v>
                </c:pt>
                <c:pt idx="183">
                  <c:v>72</c:v>
                </c:pt>
                <c:pt idx="184">
                  <c:v>71</c:v>
                </c:pt>
                <c:pt idx="185">
                  <c:v>57</c:v>
                </c:pt>
                <c:pt idx="186">
                  <c:v>68</c:v>
                </c:pt>
                <c:pt idx="187">
                  <c:v>84</c:v>
                </c:pt>
                <c:pt idx="188">
                  <c:v>80</c:v>
                </c:pt>
                <c:pt idx="189">
                  <c:v>53</c:v>
                </c:pt>
                <c:pt idx="190">
                  <c:v>71</c:v>
                </c:pt>
                <c:pt idx="191">
                  <c:v>48</c:v>
                </c:pt>
                <c:pt idx="192">
                  <c:v>67</c:v>
                </c:pt>
                <c:pt idx="193">
                  <c:v>72</c:v>
                </c:pt>
                <c:pt idx="194">
                  <c:v>57</c:v>
                </c:pt>
                <c:pt idx="195">
                  <c:v>69</c:v>
                </c:pt>
                <c:pt idx="196">
                  <c:v>65</c:v>
                </c:pt>
                <c:pt idx="197">
                  <c:v>68</c:v>
                </c:pt>
                <c:pt idx="198">
                  <c:v>68</c:v>
                </c:pt>
                <c:pt idx="199">
                  <c:v>62</c:v>
                </c:pt>
                <c:pt idx="200">
                  <c:v>36</c:v>
                </c:pt>
                <c:pt idx="201">
                  <c:v>46</c:v>
                </c:pt>
                <c:pt idx="202">
                  <c:v>61</c:v>
                </c:pt>
                <c:pt idx="203">
                  <c:v>42</c:v>
                </c:pt>
                <c:pt idx="204">
                  <c:v>50</c:v>
                </c:pt>
                <c:pt idx="205">
                  <c:v>59</c:v>
                </c:pt>
                <c:pt idx="206">
                  <c:v>33</c:v>
                </c:pt>
                <c:pt idx="207">
                  <c:v>55</c:v>
                </c:pt>
                <c:pt idx="208">
                  <c:v>63</c:v>
                </c:pt>
                <c:pt idx="209">
                  <c:v>49</c:v>
                </c:pt>
                <c:pt idx="210">
                  <c:v>71</c:v>
                </c:pt>
                <c:pt idx="211">
                  <c:v>70</c:v>
                </c:pt>
                <c:pt idx="212">
                  <c:v>48</c:v>
                </c:pt>
                <c:pt idx="213">
                  <c:v>29</c:v>
                </c:pt>
                <c:pt idx="214">
                  <c:v>54</c:v>
                </c:pt>
                <c:pt idx="215">
                  <c:v>64</c:v>
                </c:pt>
                <c:pt idx="216">
                  <c:v>38</c:v>
                </c:pt>
                <c:pt idx="217">
                  <c:v>60</c:v>
                </c:pt>
                <c:pt idx="218">
                  <c:v>55</c:v>
                </c:pt>
                <c:pt idx="219">
                  <c:v>58</c:v>
                </c:pt>
                <c:pt idx="220">
                  <c:v>58</c:v>
                </c:pt>
                <c:pt idx="221">
                  <c:v>68</c:v>
                </c:pt>
                <c:pt idx="222">
                  <c:v>55</c:v>
                </c:pt>
                <c:pt idx="223">
                  <c:v>46</c:v>
                </c:pt>
                <c:pt idx="224">
                  <c:v>39</c:v>
                </c:pt>
                <c:pt idx="225">
                  <c:v>52</c:v>
                </c:pt>
                <c:pt idx="226">
                  <c:v>71</c:v>
                </c:pt>
                <c:pt idx="227">
                  <c:v>69</c:v>
                </c:pt>
                <c:pt idx="228">
                  <c:v>70</c:v>
                </c:pt>
                <c:pt idx="229">
                  <c:v>88</c:v>
                </c:pt>
                <c:pt idx="230">
                  <c:v>49</c:v>
                </c:pt>
                <c:pt idx="231">
                  <c:v>58</c:v>
                </c:pt>
                <c:pt idx="232">
                  <c:v>72</c:v>
                </c:pt>
                <c:pt idx="233">
                  <c:v>77</c:v>
                </c:pt>
                <c:pt idx="234">
                  <c:v>59</c:v>
                </c:pt>
                <c:pt idx="235">
                  <c:v>53</c:v>
                </c:pt>
                <c:pt idx="236">
                  <c:v>50</c:v>
                </c:pt>
                <c:pt idx="237">
                  <c:v>27</c:v>
                </c:pt>
                <c:pt idx="238">
                  <c:v>43</c:v>
                </c:pt>
                <c:pt idx="239">
                  <c:v>65</c:v>
                </c:pt>
                <c:pt idx="240">
                  <c:v>80</c:v>
                </c:pt>
                <c:pt idx="241">
                  <c:v>76</c:v>
                </c:pt>
                <c:pt idx="242">
                  <c:v>49</c:v>
                </c:pt>
                <c:pt idx="243">
                  <c:v>33</c:v>
                </c:pt>
                <c:pt idx="244">
                  <c:v>77</c:v>
                </c:pt>
                <c:pt idx="245">
                  <c:v>33</c:v>
                </c:pt>
                <c:pt idx="246">
                  <c:v>48</c:v>
                </c:pt>
                <c:pt idx="247">
                  <c:v>63</c:v>
                </c:pt>
                <c:pt idx="248">
                  <c:v>64</c:v>
                </c:pt>
                <c:pt idx="249">
                  <c:v>74</c:v>
                </c:pt>
                <c:pt idx="250">
                  <c:v>52</c:v>
                </c:pt>
                <c:pt idx="251">
                  <c:v>49</c:v>
                </c:pt>
                <c:pt idx="252">
                  <c:v>56</c:v>
                </c:pt>
                <c:pt idx="253">
                  <c:v>68</c:v>
                </c:pt>
                <c:pt idx="254">
                  <c:v>49</c:v>
                </c:pt>
                <c:pt idx="255">
                  <c:v>46</c:v>
                </c:pt>
                <c:pt idx="256">
                  <c:v>35</c:v>
                </c:pt>
                <c:pt idx="257">
                  <c:v>35</c:v>
                </c:pt>
                <c:pt idx="258">
                  <c:v>39</c:v>
                </c:pt>
                <c:pt idx="259">
                  <c:v>64</c:v>
                </c:pt>
                <c:pt idx="260">
                  <c:v>61</c:v>
                </c:pt>
                <c:pt idx="261">
                  <c:v>36</c:v>
                </c:pt>
                <c:pt idx="262">
                  <c:v>36</c:v>
                </c:pt>
                <c:pt idx="263">
                  <c:v>53</c:v>
                </c:pt>
                <c:pt idx="264">
                  <c:v>48</c:v>
                </c:pt>
                <c:pt idx="265">
                  <c:v>50</c:v>
                </c:pt>
                <c:pt idx="266">
                  <c:v>50</c:v>
                </c:pt>
                <c:pt idx="267">
                  <c:v>49</c:v>
                </c:pt>
                <c:pt idx="268">
                  <c:v>84</c:v>
                </c:pt>
                <c:pt idx="269">
                  <c:v>57</c:v>
                </c:pt>
                <c:pt idx="270">
                  <c:v>42</c:v>
                </c:pt>
                <c:pt idx="271">
                  <c:v>62</c:v>
                </c:pt>
                <c:pt idx="272">
                  <c:v>65</c:v>
                </c:pt>
                <c:pt idx="273">
                  <c:v>45</c:v>
                </c:pt>
                <c:pt idx="274">
                  <c:v>75</c:v>
                </c:pt>
                <c:pt idx="275">
                  <c:v>58</c:v>
                </c:pt>
                <c:pt idx="276">
                  <c:v>43</c:v>
                </c:pt>
                <c:pt idx="277">
                  <c:v>36</c:v>
                </c:pt>
                <c:pt idx="278">
                  <c:v>71</c:v>
                </c:pt>
                <c:pt idx="279">
                  <c:v>82</c:v>
                </c:pt>
                <c:pt idx="280">
                  <c:v>51</c:v>
                </c:pt>
                <c:pt idx="281">
                  <c:v>44</c:v>
                </c:pt>
                <c:pt idx="282">
                  <c:v>50</c:v>
                </c:pt>
                <c:pt idx="283">
                  <c:v>63</c:v>
                </c:pt>
                <c:pt idx="284">
                  <c:v>52</c:v>
                </c:pt>
                <c:pt idx="285">
                  <c:v>76</c:v>
                </c:pt>
                <c:pt idx="286">
                  <c:v>75</c:v>
                </c:pt>
                <c:pt idx="287">
                  <c:v>45</c:v>
                </c:pt>
                <c:pt idx="288">
                  <c:v>59</c:v>
                </c:pt>
                <c:pt idx="289">
                  <c:v>69</c:v>
                </c:pt>
                <c:pt idx="290">
                  <c:v>73</c:v>
                </c:pt>
                <c:pt idx="291">
                  <c:v>56</c:v>
                </c:pt>
                <c:pt idx="292">
                  <c:v>50</c:v>
                </c:pt>
                <c:pt idx="293">
                  <c:v>56</c:v>
                </c:pt>
                <c:pt idx="294">
                  <c:v>72</c:v>
                </c:pt>
                <c:pt idx="295">
                  <c:v>77</c:v>
                </c:pt>
                <c:pt idx="296">
                  <c:v>52</c:v>
                </c:pt>
                <c:pt idx="297">
                  <c:v>58</c:v>
                </c:pt>
                <c:pt idx="298">
                  <c:v>54</c:v>
                </c:pt>
                <c:pt idx="299">
                  <c:v>50</c:v>
                </c:pt>
                <c:pt idx="300">
                  <c:v>69</c:v>
                </c:pt>
                <c:pt idx="301">
                  <c:v>73</c:v>
                </c:pt>
                <c:pt idx="302">
                  <c:v>43</c:v>
                </c:pt>
                <c:pt idx="303">
                  <c:v>48</c:v>
                </c:pt>
                <c:pt idx="304">
                  <c:v>50</c:v>
                </c:pt>
                <c:pt idx="305">
                  <c:v>56</c:v>
                </c:pt>
                <c:pt idx="306">
                  <c:v>33</c:v>
                </c:pt>
                <c:pt idx="307">
                  <c:v>67</c:v>
                </c:pt>
                <c:pt idx="308">
                  <c:v>37</c:v>
                </c:pt>
                <c:pt idx="309">
                  <c:v>45</c:v>
                </c:pt>
                <c:pt idx="310">
                  <c:v>25</c:v>
                </c:pt>
                <c:pt idx="311">
                  <c:v>67</c:v>
                </c:pt>
                <c:pt idx="312">
                  <c:v>61</c:v>
                </c:pt>
                <c:pt idx="313">
                  <c:v>56</c:v>
                </c:pt>
                <c:pt idx="314">
                  <c:v>43</c:v>
                </c:pt>
                <c:pt idx="315">
                  <c:v>36</c:v>
                </c:pt>
                <c:pt idx="316">
                  <c:v>40</c:v>
                </c:pt>
                <c:pt idx="317">
                  <c:v>63</c:v>
                </c:pt>
                <c:pt idx="318">
                  <c:v>39</c:v>
                </c:pt>
                <c:pt idx="319">
                  <c:v>65</c:v>
                </c:pt>
                <c:pt idx="320">
                  <c:v>64</c:v>
                </c:pt>
                <c:pt idx="321">
                  <c:v>39</c:v>
                </c:pt>
                <c:pt idx="322">
                  <c:v>49</c:v>
                </c:pt>
                <c:pt idx="323">
                  <c:v>59</c:v>
                </c:pt>
                <c:pt idx="324">
                  <c:v>57</c:v>
                </c:pt>
                <c:pt idx="325">
                  <c:v>46</c:v>
                </c:pt>
                <c:pt idx="326">
                  <c:v>63</c:v>
                </c:pt>
                <c:pt idx="327">
                  <c:v>55</c:v>
                </c:pt>
                <c:pt idx="328">
                  <c:v>53</c:v>
                </c:pt>
                <c:pt idx="329">
                  <c:v>68</c:v>
                </c:pt>
                <c:pt idx="330">
                  <c:v>54</c:v>
                </c:pt>
                <c:pt idx="331">
                  <c:v>67</c:v>
                </c:pt>
                <c:pt idx="332">
                  <c:v>48</c:v>
                </c:pt>
                <c:pt idx="333">
                  <c:v>41</c:v>
                </c:pt>
                <c:pt idx="334">
                  <c:v>32</c:v>
                </c:pt>
                <c:pt idx="335">
                  <c:v>46</c:v>
                </c:pt>
                <c:pt idx="336">
                  <c:v>47</c:v>
                </c:pt>
                <c:pt idx="337">
                  <c:v>69</c:v>
                </c:pt>
                <c:pt idx="338">
                  <c:v>64</c:v>
                </c:pt>
                <c:pt idx="339">
                  <c:v>86</c:v>
                </c:pt>
                <c:pt idx="340">
                  <c:v>59</c:v>
                </c:pt>
                <c:pt idx="341">
                  <c:v>61</c:v>
                </c:pt>
                <c:pt idx="342">
                  <c:v>57</c:v>
                </c:pt>
                <c:pt idx="343">
                  <c:v>63</c:v>
                </c:pt>
                <c:pt idx="344">
                  <c:v>60</c:v>
                </c:pt>
                <c:pt idx="345">
                  <c:v>66</c:v>
                </c:pt>
                <c:pt idx="346">
                  <c:v>75</c:v>
                </c:pt>
                <c:pt idx="347">
                  <c:v>78</c:v>
                </c:pt>
                <c:pt idx="348">
                  <c:v>73</c:v>
                </c:pt>
                <c:pt idx="349">
                  <c:v>73</c:v>
                </c:pt>
                <c:pt idx="350">
                  <c:v>65</c:v>
                </c:pt>
                <c:pt idx="351">
                  <c:v>59</c:v>
                </c:pt>
                <c:pt idx="352">
                  <c:v>50</c:v>
                </c:pt>
                <c:pt idx="353">
                  <c:v>49</c:v>
                </c:pt>
                <c:pt idx="354">
                  <c:v>57</c:v>
                </c:pt>
                <c:pt idx="355">
                  <c:v>48</c:v>
                </c:pt>
                <c:pt idx="356">
                  <c:v>48</c:v>
                </c:pt>
                <c:pt idx="357">
                  <c:v>47</c:v>
                </c:pt>
                <c:pt idx="358">
                  <c:v>83</c:v>
                </c:pt>
                <c:pt idx="359">
                  <c:v>50</c:v>
                </c:pt>
                <c:pt idx="360">
                  <c:v>34</c:v>
                </c:pt>
                <c:pt idx="361">
                  <c:v>38</c:v>
                </c:pt>
                <c:pt idx="362">
                  <c:v>64</c:v>
                </c:pt>
                <c:pt idx="363">
                  <c:v>38</c:v>
                </c:pt>
                <c:pt idx="364">
                  <c:v>61</c:v>
                </c:pt>
                <c:pt idx="365">
                  <c:v>53</c:v>
                </c:pt>
                <c:pt idx="366">
                  <c:v>43</c:v>
                </c:pt>
                <c:pt idx="367">
                  <c:v>46</c:v>
                </c:pt>
                <c:pt idx="368">
                  <c:v>67</c:v>
                </c:pt>
                <c:pt idx="369">
                  <c:v>44</c:v>
                </c:pt>
                <c:pt idx="370">
                  <c:v>69</c:v>
                </c:pt>
                <c:pt idx="371">
                  <c:v>34</c:v>
                </c:pt>
                <c:pt idx="372">
                  <c:v>59</c:v>
                </c:pt>
                <c:pt idx="373">
                  <c:v>72</c:v>
                </c:pt>
                <c:pt idx="374">
                  <c:v>64</c:v>
                </c:pt>
                <c:pt idx="375">
                  <c:v>66</c:v>
                </c:pt>
                <c:pt idx="376">
                  <c:v>37</c:v>
                </c:pt>
                <c:pt idx="377">
                  <c:v>37</c:v>
                </c:pt>
                <c:pt idx="378">
                  <c:v>60</c:v>
                </c:pt>
                <c:pt idx="379">
                  <c:v>57</c:v>
                </c:pt>
                <c:pt idx="380">
                  <c:v>63</c:v>
                </c:pt>
                <c:pt idx="381">
                  <c:v>62</c:v>
                </c:pt>
                <c:pt idx="382">
                  <c:v>32</c:v>
                </c:pt>
                <c:pt idx="383">
                  <c:v>65</c:v>
                </c:pt>
                <c:pt idx="384">
                  <c:v>63</c:v>
                </c:pt>
                <c:pt idx="385">
                  <c:v>65</c:v>
                </c:pt>
                <c:pt idx="386">
                  <c:v>67</c:v>
                </c:pt>
                <c:pt idx="387">
                  <c:v>70</c:v>
                </c:pt>
                <c:pt idx="388">
                  <c:v>52</c:v>
                </c:pt>
                <c:pt idx="389">
                  <c:v>72</c:v>
                </c:pt>
                <c:pt idx="390">
                  <c:v>62</c:v>
                </c:pt>
                <c:pt idx="391">
                  <c:v>34</c:v>
                </c:pt>
                <c:pt idx="392">
                  <c:v>63</c:v>
                </c:pt>
                <c:pt idx="393">
                  <c:v>31</c:v>
                </c:pt>
                <c:pt idx="394">
                  <c:v>46</c:v>
                </c:pt>
                <c:pt idx="395">
                  <c:v>34</c:v>
                </c:pt>
                <c:pt idx="396">
                  <c:v>76</c:v>
                </c:pt>
                <c:pt idx="397">
                  <c:v>66</c:v>
                </c:pt>
                <c:pt idx="398">
                  <c:v>44</c:v>
                </c:pt>
                <c:pt idx="399">
                  <c:v>37</c:v>
                </c:pt>
                <c:pt idx="400">
                  <c:v>62</c:v>
                </c:pt>
                <c:pt idx="401">
                  <c:v>78</c:v>
                </c:pt>
                <c:pt idx="402">
                  <c:v>67</c:v>
                </c:pt>
                <c:pt idx="403">
                  <c:v>38</c:v>
                </c:pt>
                <c:pt idx="404">
                  <c:v>61</c:v>
                </c:pt>
                <c:pt idx="405">
                  <c:v>37</c:v>
                </c:pt>
                <c:pt idx="406">
                  <c:v>54</c:v>
                </c:pt>
                <c:pt idx="407">
                  <c:v>69</c:v>
                </c:pt>
                <c:pt idx="408">
                  <c:v>51</c:v>
                </c:pt>
                <c:pt idx="409">
                  <c:v>42</c:v>
                </c:pt>
                <c:pt idx="410">
                  <c:v>53</c:v>
                </c:pt>
                <c:pt idx="411">
                  <c:v>53</c:v>
                </c:pt>
                <c:pt idx="412">
                  <c:v>54</c:v>
                </c:pt>
                <c:pt idx="413">
                  <c:v>34</c:v>
                </c:pt>
                <c:pt idx="414">
                  <c:v>39</c:v>
                </c:pt>
                <c:pt idx="415">
                  <c:v>54</c:v>
                </c:pt>
                <c:pt idx="416">
                  <c:v>67</c:v>
                </c:pt>
                <c:pt idx="417">
                  <c:v>69</c:v>
                </c:pt>
                <c:pt idx="418">
                  <c:v>35</c:v>
                </c:pt>
                <c:pt idx="419">
                  <c:v>63</c:v>
                </c:pt>
                <c:pt idx="420">
                  <c:v>62</c:v>
                </c:pt>
                <c:pt idx="421">
                  <c:v>56</c:v>
                </c:pt>
                <c:pt idx="422">
                  <c:v>57</c:v>
                </c:pt>
                <c:pt idx="423">
                  <c:v>42</c:v>
                </c:pt>
                <c:pt idx="424">
                  <c:v>63</c:v>
                </c:pt>
                <c:pt idx="425">
                  <c:v>64</c:v>
                </c:pt>
                <c:pt idx="426">
                  <c:v>77</c:v>
                </c:pt>
                <c:pt idx="427">
                  <c:v>35</c:v>
                </c:pt>
                <c:pt idx="428">
                  <c:v>36</c:v>
                </c:pt>
                <c:pt idx="429">
                  <c:v>40</c:v>
                </c:pt>
                <c:pt idx="430">
                  <c:v>46</c:v>
                </c:pt>
                <c:pt idx="431">
                  <c:v>73</c:v>
                </c:pt>
                <c:pt idx="432">
                  <c:v>78</c:v>
                </c:pt>
                <c:pt idx="433">
                  <c:v>59</c:v>
                </c:pt>
                <c:pt idx="434">
                  <c:v>39</c:v>
                </c:pt>
                <c:pt idx="435">
                  <c:v>42</c:v>
                </c:pt>
                <c:pt idx="436">
                  <c:v>55</c:v>
                </c:pt>
                <c:pt idx="437">
                  <c:v>38</c:v>
                </c:pt>
                <c:pt idx="438">
                  <c:v>64</c:v>
                </c:pt>
                <c:pt idx="439">
                  <c:v>49</c:v>
                </c:pt>
                <c:pt idx="440">
                  <c:v>48</c:v>
                </c:pt>
                <c:pt idx="441">
                  <c:v>53</c:v>
                </c:pt>
                <c:pt idx="442">
                  <c:v>38</c:v>
                </c:pt>
                <c:pt idx="443">
                  <c:v>66</c:v>
                </c:pt>
                <c:pt idx="444">
                  <c:v>83</c:v>
                </c:pt>
                <c:pt idx="445">
                  <c:v>52</c:v>
                </c:pt>
                <c:pt idx="446">
                  <c:v>60</c:v>
                </c:pt>
                <c:pt idx="447">
                  <c:v>56</c:v>
                </c:pt>
                <c:pt idx="448">
                  <c:v>30</c:v>
                </c:pt>
                <c:pt idx="449">
                  <c:v>70</c:v>
                </c:pt>
                <c:pt idx="450">
                  <c:v>64</c:v>
                </c:pt>
                <c:pt idx="451">
                  <c:v>63</c:v>
                </c:pt>
                <c:pt idx="452">
                  <c:v>45</c:v>
                </c:pt>
                <c:pt idx="453">
                  <c:v>75</c:v>
                </c:pt>
                <c:pt idx="454">
                  <c:v>82</c:v>
                </c:pt>
                <c:pt idx="455">
                  <c:v>62</c:v>
                </c:pt>
                <c:pt idx="456">
                  <c:v>77</c:v>
                </c:pt>
                <c:pt idx="457">
                  <c:v>71</c:v>
                </c:pt>
                <c:pt idx="458">
                  <c:v>53</c:v>
                </c:pt>
                <c:pt idx="459">
                  <c:v>60</c:v>
                </c:pt>
                <c:pt idx="460">
                  <c:v>58</c:v>
                </c:pt>
                <c:pt idx="461">
                  <c:v>60</c:v>
                </c:pt>
                <c:pt idx="462">
                  <c:v>54</c:v>
                </c:pt>
                <c:pt idx="463">
                  <c:v>64</c:v>
                </c:pt>
                <c:pt idx="464">
                  <c:v>73</c:v>
                </c:pt>
                <c:pt idx="465">
                  <c:v>73</c:v>
                </c:pt>
                <c:pt idx="466">
                  <c:v>74</c:v>
                </c:pt>
                <c:pt idx="467">
                  <c:v>64</c:v>
                </c:pt>
                <c:pt idx="468">
                  <c:v>49</c:v>
                </c:pt>
                <c:pt idx="469">
                  <c:v>52</c:v>
                </c:pt>
                <c:pt idx="470">
                  <c:v>33</c:v>
                </c:pt>
                <c:pt idx="471">
                  <c:v>71</c:v>
                </c:pt>
                <c:pt idx="472">
                  <c:v>48</c:v>
                </c:pt>
                <c:pt idx="473">
                  <c:v>66</c:v>
                </c:pt>
                <c:pt idx="474">
                  <c:v>42</c:v>
                </c:pt>
                <c:pt idx="475">
                  <c:v>65</c:v>
                </c:pt>
                <c:pt idx="476">
                  <c:v>63</c:v>
                </c:pt>
                <c:pt idx="477">
                  <c:v>50</c:v>
                </c:pt>
                <c:pt idx="478">
                  <c:v>56</c:v>
                </c:pt>
                <c:pt idx="479">
                  <c:v>50</c:v>
                </c:pt>
                <c:pt idx="480">
                  <c:v>66</c:v>
                </c:pt>
                <c:pt idx="481">
                  <c:v>64</c:v>
                </c:pt>
                <c:pt idx="482">
                  <c:v>78</c:v>
                </c:pt>
                <c:pt idx="483">
                  <c:v>60</c:v>
                </c:pt>
                <c:pt idx="484">
                  <c:v>72</c:v>
                </c:pt>
                <c:pt idx="485">
                  <c:v>46</c:v>
                </c:pt>
                <c:pt idx="486">
                  <c:v>72</c:v>
                </c:pt>
                <c:pt idx="487">
                  <c:v>37</c:v>
                </c:pt>
                <c:pt idx="488">
                  <c:v>48</c:v>
                </c:pt>
                <c:pt idx="489">
                  <c:v>45</c:v>
                </c:pt>
                <c:pt idx="490">
                  <c:v>61</c:v>
                </c:pt>
                <c:pt idx="491">
                  <c:v>77</c:v>
                </c:pt>
                <c:pt idx="492">
                  <c:v>61</c:v>
                </c:pt>
                <c:pt idx="493">
                  <c:v>45</c:v>
                </c:pt>
                <c:pt idx="494">
                  <c:v>47</c:v>
                </c:pt>
                <c:pt idx="495">
                  <c:v>53</c:v>
                </c:pt>
                <c:pt idx="496">
                  <c:v>64</c:v>
                </c:pt>
                <c:pt idx="497">
                  <c:v>51</c:v>
                </c:pt>
                <c:pt idx="498">
                  <c:v>44</c:v>
                </c:pt>
                <c:pt idx="499">
                  <c:v>44</c:v>
                </c:pt>
                <c:pt idx="500">
                  <c:v>50</c:v>
                </c:pt>
                <c:pt idx="501">
                  <c:v>33</c:v>
                </c:pt>
                <c:pt idx="502">
                  <c:v>72</c:v>
                </c:pt>
                <c:pt idx="503">
                  <c:v>62</c:v>
                </c:pt>
                <c:pt idx="504">
                  <c:v>57</c:v>
                </c:pt>
                <c:pt idx="505">
                  <c:v>54</c:v>
                </c:pt>
                <c:pt idx="506">
                  <c:v>52</c:v>
                </c:pt>
                <c:pt idx="507">
                  <c:v>78</c:v>
                </c:pt>
                <c:pt idx="508">
                  <c:v>68</c:v>
                </c:pt>
                <c:pt idx="509">
                  <c:v>55</c:v>
                </c:pt>
                <c:pt idx="510">
                  <c:v>56</c:v>
                </c:pt>
                <c:pt idx="511">
                  <c:v>54</c:v>
                </c:pt>
                <c:pt idx="512">
                  <c:v>67</c:v>
                </c:pt>
                <c:pt idx="513">
                  <c:v>73</c:v>
                </c:pt>
                <c:pt idx="514">
                  <c:v>47</c:v>
                </c:pt>
                <c:pt idx="515">
                  <c:v>36</c:v>
                </c:pt>
                <c:pt idx="516">
                  <c:v>70</c:v>
                </c:pt>
                <c:pt idx="517">
                  <c:v>65</c:v>
                </c:pt>
                <c:pt idx="518">
                  <c:v>38</c:v>
                </c:pt>
                <c:pt idx="519">
                  <c:v>44</c:v>
                </c:pt>
                <c:pt idx="520">
                  <c:v>55</c:v>
                </c:pt>
                <c:pt idx="521">
                  <c:v>48</c:v>
                </c:pt>
                <c:pt idx="522">
                  <c:v>58</c:v>
                </c:pt>
                <c:pt idx="523">
                  <c:v>52</c:v>
                </c:pt>
                <c:pt idx="524">
                  <c:v>52</c:v>
                </c:pt>
                <c:pt idx="525">
                  <c:v>58</c:v>
                </c:pt>
                <c:pt idx="526">
                  <c:v>59</c:v>
                </c:pt>
                <c:pt idx="527">
                  <c:v>62</c:v>
                </c:pt>
                <c:pt idx="528">
                  <c:v>45</c:v>
                </c:pt>
                <c:pt idx="529">
                  <c:v>47</c:v>
                </c:pt>
                <c:pt idx="530">
                  <c:v>41</c:v>
                </c:pt>
                <c:pt idx="531">
                  <c:v>45</c:v>
                </c:pt>
                <c:pt idx="532">
                  <c:v>71</c:v>
                </c:pt>
                <c:pt idx="533">
                  <c:v>80</c:v>
                </c:pt>
                <c:pt idx="534">
                  <c:v>71</c:v>
                </c:pt>
                <c:pt idx="535">
                  <c:v>73</c:v>
                </c:pt>
                <c:pt idx="536">
                  <c:v>40</c:v>
                </c:pt>
                <c:pt idx="537">
                  <c:v>57</c:v>
                </c:pt>
                <c:pt idx="538">
                  <c:v>58</c:v>
                </c:pt>
                <c:pt idx="539">
                  <c:v>40</c:v>
                </c:pt>
                <c:pt idx="540">
                  <c:v>52</c:v>
                </c:pt>
                <c:pt idx="541">
                  <c:v>45</c:v>
                </c:pt>
                <c:pt idx="542">
                  <c:v>62</c:v>
                </c:pt>
                <c:pt idx="543">
                  <c:v>46</c:v>
                </c:pt>
                <c:pt idx="544">
                  <c:v>67</c:v>
                </c:pt>
                <c:pt idx="545">
                  <c:v>67</c:v>
                </c:pt>
                <c:pt idx="546">
                  <c:v>34</c:v>
                </c:pt>
                <c:pt idx="547">
                  <c:v>52</c:v>
                </c:pt>
                <c:pt idx="548">
                  <c:v>35</c:v>
                </c:pt>
                <c:pt idx="549">
                  <c:v>53</c:v>
                </c:pt>
                <c:pt idx="550">
                  <c:v>56</c:v>
                </c:pt>
                <c:pt idx="551">
                  <c:v>52</c:v>
                </c:pt>
                <c:pt idx="552">
                  <c:v>59</c:v>
                </c:pt>
                <c:pt idx="553">
                  <c:v>69</c:v>
                </c:pt>
                <c:pt idx="554">
                  <c:v>52</c:v>
                </c:pt>
                <c:pt idx="555">
                  <c:v>60</c:v>
                </c:pt>
                <c:pt idx="556">
                  <c:v>74</c:v>
                </c:pt>
                <c:pt idx="557">
                  <c:v>74</c:v>
                </c:pt>
                <c:pt idx="558">
                  <c:v>81</c:v>
                </c:pt>
                <c:pt idx="559">
                  <c:v>75</c:v>
                </c:pt>
                <c:pt idx="560">
                  <c:v>51</c:v>
                </c:pt>
                <c:pt idx="561">
                  <c:v>52</c:v>
                </c:pt>
                <c:pt idx="562">
                  <c:v>61</c:v>
                </c:pt>
                <c:pt idx="563">
                  <c:v>34</c:v>
                </c:pt>
                <c:pt idx="564">
                  <c:v>40</c:v>
                </c:pt>
                <c:pt idx="565">
                  <c:v>77</c:v>
                </c:pt>
                <c:pt idx="566">
                  <c:v>46</c:v>
                </c:pt>
                <c:pt idx="567">
                  <c:v>55</c:v>
                </c:pt>
                <c:pt idx="568">
                  <c:v>50</c:v>
                </c:pt>
                <c:pt idx="569">
                  <c:v>52</c:v>
                </c:pt>
                <c:pt idx="570">
                  <c:v>55</c:v>
                </c:pt>
                <c:pt idx="571">
                  <c:v>38</c:v>
                </c:pt>
                <c:pt idx="572">
                  <c:v>54</c:v>
                </c:pt>
                <c:pt idx="573">
                  <c:v>43</c:v>
                </c:pt>
                <c:pt idx="574">
                  <c:v>65</c:v>
                </c:pt>
                <c:pt idx="575">
                  <c:v>53</c:v>
                </c:pt>
                <c:pt idx="576">
                  <c:v>49</c:v>
                </c:pt>
                <c:pt idx="577">
                  <c:v>76</c:v>
                </c:pt>
                <c:pt idx="578">
                  <c:v>47</c:v>
                </c:pt>
                <c:pt idx="579">
                  <c:v>33</c:v>
                </c:pt>
                <c:pt idx="580">
                  <c:v>34</c:v>
                </c:pt>
                <c:pt idx="581">
                  <c:v>52</c:v>
                </c:pt>
                <c:pt idx="582">
                  <c:v>35</c:v>
                </c:pt>
                <c:pt idx="583">
                  <c:v>56</c:v>
                </c:pt>
                <c:pt idx="584">
                  <c:v>30</c:v>
                </c:pt>
                <c:pt idx="585">
                  <c:v>61</c:v>
                </c:pt>
                <c:pt idx="586">
                  <c:v>68</c:v>
                </c:pt>
                <c:pt idx="587">
                  <c:v>62</c:v>
                </c:pt>
                <c:pt idx="588">
                  <c:v>54</c:v>
                </c:pt>
                <c:pt idx="589">
                  <c:v>76</c:v>
                </c:pt>
                <c:pt idx="590">
                  <c:v>66</c:v>
                </c:pt>
                <c:pt idx="591">
                  <c:v>38</c:v>
                </c:pt>
                <c:pt idx="592">
                  <c:v>74</c:v>
                </c:pt>
                <c:pt idx="593">
                  <c:v>30</c:v>
                </c:pt>
                <c:pt idx="594">
                  <c:v>32</c:v>
                </c:pt>
                <c:pt idx="595">
                  <c:v>54</c:v>
                </c:pt>
                <c:pt idx="596">
                  <c:v>30</c:v>
                </c:pt>
                <c:pt idx="597">
                  <c:v>58</c:v>
                </c:pt>
                <c:pt idx="598">
                  <c:v>59</c:v>
                </c:pt>
                <c:pt idx="599">
                  <c:v>61</c:v>
                </c:pt>
                <c:pt idx="600">
                  <c:v>79</c:v>
                </c:pt>
                <c:pt idx="601">
                  <c:v>67</c:v>
                </c:pt>
                <c:pt idx="602">
                  <c:v>56</c:v>
                </c:pt>
                <c:pt idx="603">
                  <c:v>52</c:v>
                </c:pt>
                <c:pt idx="604">
                  <c:v>46</c:v>
                </c:pt>
                <c:pt idx="605">
                  <c:v>58</c:v>
                </c:pt>
                <c:pt idx="606">
                  <c:v>50</c:v>
                </c:pt>
                <c:pt idx="607">
                  <c:v>77</c:v>
                </c:pt>
                <c:pt idx="608">
                  <c:v>46</c:v>
                </c:pt>
                <c:pt idx="609">
                  <c:v>52</c:v>
                </c:pt>
                <c:pt idx="610">
                  <c:v>47</c:v>
                </c:pt>
                <c:pt idx="611">
                  <c:v>64</c:v>
                </c:pt>
                <c:pt idx="612">
                  <c:v>65</c:v>
                </c:pt>
                <c:pt idx="613">
                  <c:v>53</c:v>
                </c:pt>
                <c:pt idx="614">
                  <c:v>65</c:v>
                </c:pt>
                <c:pt idx="615">
                  <c:v>68</c:v>
                </c:pt>
                <c:pt idx="616">
                  <c:v>45</c:v>
                </c:pt>
                <c:pt idx="617">
                  <c:v>77</c:v>
                </c:pt>
                <c:pt idx="618">
                  <c:v>70</c:v>
                </c:pt>
                <c:pt idx="619">
                  <c:v>58</c:v>
                </c:pt>
                <c:pt idx="620">
                  <c:v>45</c:v>
                </c:pt>
                <c:pt idx="621">
                  <c:v>47</c:v>
                </c:pt>
                <c:pt idx="622">
                  <c:v>58</c:v>
                </c:pt>
                <c:pt idx="623">
                  <c:v>41</c:v>
                </c:pt>
                <c:pt idx="624">
                  <c:v>67</c:v>
                </c:pt>
                <c:pt idx="625">
                  <c:v>57</c:v>
                </c:pt>
                <c:pt idx="626">
                  <c:v>59</c:v>
                </c:pt>
                <c:pt idx="627">
                  <c:v>47</c:v>
                </c:pt>
                <c:pt idx="628">
                  <c:v>56</c:v>
                </c:pt>
                <c:pt idx="629">
                  <c:v>63</c:v>
                </c:pt>
                <c:pt idx="630">
                  <c:v>56</c:v>
                </c:pt>
                <c:pt idx="631">
                  <c:v>45</c:v>
                </c:pt>
                <c:pt idx="632">
                  <c:v>56</c:v>
                </c:pt>
                <c:pt idx="633">
                  <c:v>49</c:v>
                </c:pt>
                <c:pt idx="634">
                  <c:v>67</c:v>
                </c:pt>
                <c:pt idx="635">
                  <c:v>53</c:v>
                </c:pt>
                <c:pt idx="636">
                  <c:v>85</c:v>
                </c:pt>
                <c:pt idx="637">
                  <c:v>62</c:v>
                </c:pt>
                <c:pt idx="638">
                  <c:v>44</c:v>
                </c:pt>
                <c:pt idx="639">
                  <c:v>35</c:v>
                </c:pt>
                <c:pt idx="640">
                  <c:v>45</c:v>
                </c:pt>
                <c:pt idx="641">
                  <c:v>65</c:v>
                </c:pt>
                <c:pt idx="642">
                  <c:v>61</c:v>
                </c:pt>
                <c:pt idx="643">
                  <c:v>37</c:v>
                </c:pt>
                <c:pt idx="644">
                  <c:v>71</c:v>
                </c:pt>
                <c:pt idx="645">
                  <c:v>77</c:v>
                </c:pt>
                <c:pt idx="646">
                  <c:v>65</c:v>
                </c:pt>
                <c:pt idx="647">
                  <c:v>62</c:v>
                </c:pt>
                <c:pt idx="648">
                  <c:v>61</c:v>
                </c:pt>
                <c:pt idx="649">
                  <c:v>68</c:v>
                </c:pt>
                <c:pt idx="650">
                  <c:v>49</c:v>
                </c:pt>
                <c:pt idx="651">
                  <c:v>55</c:v>
                </c:pt>
                <c:pt idx="652">
                  <c:v>52</c:v>
                </c:pt>
                <c:pt idx="653">
                  <c:v>73</c:v>
                </c:pt>
                <c:pt idx="654">
                  <c:v>30</c:v>
                </c:pt>
                <c:pt idx="655">
                  <c:v>32</c:v>
                </c:pt>
                <c:pt idx="656">
                  <c:v>37</c:v>
                </c:pt>
                <c:pt idx="657">
                  <c:v>35</c:v>
                </c:pt>
                <c:pt idx="658">
                  <c:v>45</c:v>
                </c:pt>
                <c:pt idx="659">
                  <c:v>60</c:v>
                </c:pt>
                <c:pt idx="660">
                  <c:v>60</c:v>
                </c:pt>
                <c:pt idx="661">
                  <c:v>81</c:v>
                </c:pt>
                <c:pt idx="662">
                  <c:v>84</c:v>
                </c:pt>
                <c:pt idx="663">
                  <c:v>56</c:v>
                </c:pt>
                <c:pt idx="664">
                  <c:v>56</c:v>
                </c:pt>
                <c:pt idx="665">
                  <c:v>66</c:v>
                </c:pt>
                <c:pt idx="666">
                  <c:v>54</c:v>
                </c:pt>
                <c:pt idx="667">
                  <c:v>72</c:v>
                </c:pt>
                <c:pt idx="668">
                  <c:v>46</c:v>
                </c:pt>
                <c:pt idx="669">
                  <c:v>52</c:v>
                </c:pt>
                <c:pt idx="670">
                  <c:v>76</c:v>
                </c:pt>
                <c:pt idx="671">
                  <c:v>81</c:v>
                </c:pt>
                <c:pt idx="672">
                  <c:v>33</c:v>
                </c:pt>
                <c:pt idx="673">
                  <c:v>81</c:v>
                </c:pt>
                <c:pt idx="674">
                  <c:v>32</c:v>
                </c:pt>
                <c:pt idx="675">
                  <c:v>60</c:v>
                </c:pt>
                <c:pt idx="676">
                  <c:v>59</c:v>
                </c:pt>
                <c:pt idx="677">
                  <c:v>65</c:v>
                </c:pt>
                <c:pt idx="678">
                  <c:v>54</c:v>
                </c:pt>
                <c:pt idx="679">
                  <c:v>37</c:v>
                </c:pt>
                <c:pt idx="680">
                  <c:v>30</c:v>
                </c:pt>
                <c:pt idx="681">
                  <c:v>54</c:v>
                </c:pt>
                <c:pt idx="682">
                  <c:v>38</c:v>
                </c:pt>
                <c:pt idx="683">
                  <c:v>46</c:v>
                </c:pt>
                <c:pt idx="684">
                  <c:v>53</c:v>
                </c:pt>
                <c:pt idx="685">
                  <c:v>34</c:v>
                </c:pt>
                <c:pt idx="686">
                  <c:v>46</c:v>
                </c:pt>
                <c:pt idx="687">
                  <c:v>67</c:v>
                </c:pt>
                <c:pt idx="688">
                  <c:v>37</c:v>
                </c:pt>
                <c:pt idx="689">
                  <c:v>69</c:v>
                </c:pt>
                <c:pt idx="690">
                  <c:v>75</c:v>
                </c:pt>
                <c:pt idx="691">
                  <c:v>36</c:v>
                </c:pt>
                <c:pt idx="692">
                  <c:v>51</c:v>
                </c:pt>
                <c:pt idx="693">
                  <c:v>64</c:v>
                </c:pt>
                <c:pt idx="694">
                  <c:v>57</c:v>
                </c:pt>
                <c:pt idx="695">
                  <c:v>66</c:v>
                </c:pt>
                <c:pt idx="696">
                  <c:v>69</c:v>
                </c:pt>
                <c:pt idx="697">
                  <c:v>49</c:v>
                </c:pt>
                <c:pt idx="698">
                  <c:v>30</c:v>
                </c:pt>
                <c:pt idx="699">
                  <c:v>32</c:v>
                </c:pt>
                <c:pt idx="700">
                  <c:v>45</c:v>
                </c:pt>
                <c:pt idx="701">
                  <c:v>57</c:v>
                </c:pt>
                <c:pt idx="702">
                  <c:v>43</c:v>
                </c:pt>
                <c:pt idx="703">
                  <c:v>49</c:v>
                </c:pt>
                <c:pt idx="704">
                  <c:v>55</c:v>
                </c:pt>
                <c:pt idx="705">
                  <c:v>44</c:v>
                </c:pt>
                <c:pt idx="706">
                  <c:v>46</c:v>
                </c:pt>
                <c:pt idx="707">
                  <c:v>40</c:v>
                </c:pt>
                <c:pt idx="708">
                  <c:v>35</c:v>
                </c:pt>
                <c:pt idx="709">
                  <c:v>61</c:v>
                </c:pt>
                <c:pt idx="710">
                  <c:v>46</c:v>
                </c:pt>
                <c:pt idx="711">
                  <c:v>74</c:v>
                </c:pt>
                <c:pt idx="712">
                  <c:v>62</c:v>
                </c:pt>
                <c:pt idx="713">
                  <c:v>58</c:v>
                </c:pt>
                <c:pt idx="714">
                  <c:v>57</c:v>
                </c:pt>
                <c:pt idx="715">
                  <c:v>37</c:v>
                </c:pt>
                <c:pt idx="716">
                  <c:v>55</c:v>
                </c:pt>
                <c:pt idx="717">
                  <c:v>70</c:v>
                </c:pt>
                <c:pt idx="718">
                  <c:v>62</c:v>
                </c:pt>
                <c:pt idx="719">
                  <c:v>61</c:v>
                </c:pt>
                <c:pt idx="720">
                  <c:v>65</c:v>
                </c:pt>
                <c:pt idx="721">
                  <c:v>49</c:v>
                </c:pt>
                <c:pt idx="722">
                  <c:v>77</c:v>
                </c:pt>
                <c:pt idx="723">
                  <c:v>41</c:v>
                </c:pt>
                <c:pt idx="724">
                  <c:v>54</c:v>
                </c:pt>
                <c:pt idx="725">
                  <c:v>53</c:v>
                </c:pt>
                <c:pt idx="726">
                  <c:v>49</c:v>
                </c:pt>
                <c:pt idx="727">
                  <c:v>33</c:v>
                </c:pt>
                <c:pt idx="728">
                  <c:v>73</c:v>
                </c:pt>
                <c:pt idx="729">
                  <c:v>50</c:v>
                </c:pt>
                <c:pt idx="730">
                  <c:v>60</c:v>
                </c:pt>
                <c:pt idx="731">
                  <c:v>48</c:v>
                </c:pt>
                <c:pt idx="732">
                  <c:v>59</c:v>
                </c:pt>
                <c:pt idx="733">
                  <c:v>48</c:v>
                </c:pt>
                <c:pt idx="734">
                  <c:v>37</c:v>
                </c:pt>
                <c:pt idx="735">
                  <c:v>61</c:v>
                </c:pt>
                <c:pt idx="736">
                  <c:v>38</c:v>
                </c:pt>
                <c:pt idx="737">
                  <c:v>55</c:v>
                </c:pt>
                <c:pt idx="738">
                  <c:v>32</c:v>
                </c:pt>
                <c:pt idx="739">
                  <c:v>50</c:v>
                </c:pt>
                <c:pt idx="740">
                  <c:v>69</c:v>
                </c:pt>
                <c:pt idx="741">
                  <c:v>60</c:v>
                </c:pt>
                <c:pt idx="742">
                  <c:v>28</c:v>
                </c:pt>
                <c:pt idx="743">
                  <c:v>35</c:v>
                </c:pt>
                <c:pt idx="744">
                  <c:v>57</c:v>
                </c:pt>
                <c:pt idx="745">
                  <c:v>61</c:v>
                </c:pt>
                <c:pt idx="746">
                  <c:v>34</c:v>
                </c:pt>
                <c:pt idx="747">
                  <c:v>35</c:v>
                </c:pt>
                <c:pt idx="748">
                  <c:v>52</c:v>
                </c:pt>
                <c:pt idx="749">
                  <c:v>39</c:v>
                </c:pt>
                <c:pt idx="750">
                  <c:v>49</c:v>
                </c:pt>
                <c:pt idx="751">
                  <c:v>44</c:v>
                </c:pt>
                <c:pt idx="752">
                  <c:v>39</c:v>
                </c:pt>
                <c:pt idx="753">
                  <c:v>36</c:v>
                </c:pt>
                <c:pt idx="754">
                  <c:v>47</c:v>
                </c:pt>
                <c:pt idx="755">
                  <c:v>35</c:v>
                </c:pt>
                <c:pt idx="756">
                  <c:v>56</c:v>
                </c:pt>
                <c:pt idx="757">
                  <c:v>64</c:v>
                </c:pt>
                <c:pt idx="758">
                  <c:v>60</c:v>
                </c:pt>
                <c:pt idx="759">
                  <c:v>47</c:v>
                </c:pt>
                <c:pt idx="760">
                  <c:v>46</c:v>
                </c:pt>
                <c:pt idx="761">
                  <c:v>62</c:v>
                </c:pt>
                <c:pt idx="762">
                  <c:v>37</c:v>
                </c:pt>
                <c:pt idx="763">
                  <c:v>69</c:v>
                </c:pt>
                <c:pt idx="764">
                  <c:v>67</c:v>
                </c:pt>
                <c:pt idx="765">
                  <c:v>54</c:v>
                </c:pt>
                <c:pt idx="766">
                  <c:v>43</c:v>
                </c:pt>
                <c:pt idx="767">
                  <c:v>49</c:v>
                </c:pt>
                <c:pt idx="768">
                  <c:v>71</c:v>
                </c:pt>
                <c:pt idx="769">
                  <c:v>66</c:v>
                </c:pt>
                <c:pt idx="770">
                  <c:v>53</c:v>
                </c:pt>
                <c:pt idx="771">
                  <c:v>41</c:v>
                </c:pt>
                <c:pt idx="772">
                  <c:v>50</c:v>
                </c:pt>
                <c:pt idx="773">
                  <c:v>93</c:v>
                </c:pt>
                <c:pt idx="774">
                  <c:v>45</c:v>
                </c:pt>
                <c:pt idx="775">
                  <c:v>59</c:v>
                </c:pt>
                <c:pt idx="776">
                  <c:v>37</c:v>
                </c:pt>
                <c:pt idx="777">
                  <c:v>55</c:v>
                </c:pt>
                <c:pt idx="778">
                  <c:v>54</c:v>
                </c:pt>
                <c:pt idx="779">
                  <c:v>79</c:v>
                </c:pt>
                <c:pt idx="780">
                  <c:v>34</c:v>
                </c:pt>
                <c:pt idx="781">
                  <c:v>86</c:v>
                </c:pt>
                <c:pt idx="782">
                  <c:v>69</c:v>
                </c:pt>
                <c:pt idx="783">
                  <c:v>48</c:v>
                </c:pt>
                <c:pt idx="784">
                  <c:v>70</c:v>
                </c:pt>
                <c:pt idx="785">
                  <c:v>53</c:v>
                </c:pt>
                <c:pt idx="786">
                  <c:v>36</c:v>
                </c:pt>
                <c:pt idx="787">
                  <c:v>73</c:v>
                </c:pt>
                <c:pt idx="788">
                  <c:v>75</c:v>
                </c:pt>
                <c:pt idx="789">
                  <c:v>47</c:v>
                </c:pt>
                <c:pt idx="790">
                  <c:v>41</c:v>
                </c:pt>
                <c:pt idx="791">
                  <c:v>38</c:v>
                </c:pt>
                <c:pt idx="792">
                  <c:v>44</c:v>
                </c:pt>
                <c:pt idx="793">
                  <c:v>61</c:v>
                </c:pt>
                <c:pt idx="794">
                  <c:v>63</c:v>
                </c:pt>
                <c:pt idx="795">
                  <c:v>46</c:v>
                </c:pt>
                <c:pt idx="796">
                  <c:v>30</c:v>
                </c:pt>
                <c:pt idx="797">
                  <c:v>49</c:v>
                </c:pt>
                <c:pt idx="798">
                  <c:v>35</c:v>
                </c:pt>
                <c:pt idx="799">
                  <c:v>72</c:v>
                </c:pt>
                <c:pt idx="800">
                  <c:v>71</c:v>
                </c:pt>
                <c:pt idx="801">
                  <c:v>36</c:v>
                </c:pt>
                <c:pt idx="802">
                  <c:v>63</c:v>
                </c:pt>
                <c:pt idx="803">
                  <c:v>34</c:v>
                </c:pt>
                <c:pt idx="804">
                  <c:v>40</c:v>
                </c:pt>
                <c:pt idx="805">
                  <c:v>39</c:v>
                </c:pt>
                <c:pt idx="806">
                  <c:v>37</c:v>
                </c:pt>
                <c:pt idx="807">
                  <c:v>59</c:v>
                </c:pt>
                <c:pt idx="808">
                  <c:v>73</c:v>
                </c:pt>
                <c:pt idx="809">
                  <c:v>88</c:v>
                </c:pt>
                <c:pt idx="810">
                  <c:v>60</c:v>
                </c:pt>
                <c:pt idx="811">
                  <c:v>41</c:v>
                </c:pt>
                <c:pt idx="812">
                  <c:v>39</c:v>
                </c:pt>
                <c:pt idx="813">
                  <c:v>48</c:v>
                </c:pt>
                <c:pt idx="814">
                  <c:v>35</c:v>
                </c:pt>
                <c:pt idx="815">
                  <c:v>37</c:v>
                </c:pt>
                <c:pt idx="816">
                  <c:v>29</c:v>
                </c:pt>
                <c:pt idx="817">
                  <c:v>83</c:v>
                </c:pt>
                <c:pt idx="818">
                  <c:v>31</c:v>
                </c:pt>
                <c:pt idx="819">
                  <c:v>47</c:v>
                </c:pt>
                <c:pt idx="820">
                  <c:v>65</c:v>
                </c:pt>
                <c:pt idx="821">
                  <c:v>47</c:v>
                </c:pt>
                <c:pt idx="822">
                  <c:v>44</c:v>
                </c:pt>
                <c:pt idx="823">
                  <c:v>40</c:v>
                </c:pt>
                <c:pt idx="824">
                  <c:v>44</c:v>
                </c:pt>
                <c:pt idx="825">
                  <c:v>57</c:v>
                </c:pt>
                <c:pt idx="826">
                  <c:v>50</c:v>
                </c:pt>
                <c:pt idx="827">
                  <c:v>48</c:v>
                </c:pt>
                <c:pt idx="828">
                  <c:v>57</c:v>
                </c:pt>
                <c:pt idx="829">
                  <c:v>45</c:v>
                </c:pt>
                <c:pt idx="830">
                  <c:v>78</c:v>
                </c:pt>
                <c:pt idx="831">
                  <c:v>68</c:v>
                </c:pt>
                <c:pt idx="832">
                  <c:v>38</c:v>
                </c:pt>
                <c:pt idx="833">
                  <c:v>48</c:v>
                </c:pt>
                <c:pt idx="834">
                  <c:v>33</c:v>
                </c:pt>
                <c:pt idx="835">
                  <c:v>57</c:v>
                </c:pt>
                <c:pt idx="836">
                  <c:v>30</c:v>
                </c:pt>
                <c:pt idx="837">
                  <c:v>39</c:v>
                </c:pt>
                <c:pt idx="838">
                  <c:v>48</c:v>
                </c:pt>
                <c:pt idx="839">
                  <c:v>84</c:v>
                </c:pt>
                <c:pt idx="840">
                  <c:v>48</c:v>
                </c:pt>
                <c:pt idx="841">
                  <c:v>29</c:v>
                </c:pt>
                <c:pt idx="842">
                  <c:v>34</c:v>
                </c:pt>
                <c:pt idx="843">
                  <c:v>46</c:v>
                </c:pt>
                <c:pt idx="844">
                  <c:v>40</c:v>
                </c:pt>
                <c:pt idx="845">
                  <c:v>72</c:v>
                </c:pt>
                <c:pt idx="846">
                  <c:v>60</c:v>
                </c:pt>
                <c:pt idx="847">
                  <c:v>47</c:v>
                </c:pt>
                <c:pt idx="848">
                  <c:v>50</c:v>
                </c:pt>
                <c:pt idx="849">
                  <c:v>49</c:v>
                </c:pt>
                <c:pt idx="850">
                  <c:v>47</c:v>
                </c:pt>
                <c:pt idx="851">
                  <c:v>37</c:v>
                </c:pt>
                <c:pt idx="852">
                  <c:v>34</c:v>
                </c:pt>
                <c:pt idx="853">
                  <c:v>81</c:v>
                </c:pt>
                <c:pt idx="854">
                  <c:v>33</c:v>
                </c:pt>
                <c:pt idx="855">
                  <c:v>29</c:v>
                </c:pt>
                <c:pt idx="856">
                  <c:v>58</c:v>
                </c:pt>
                <c:pt idx="857">
                  <c:v>49</c:v>
                </c:pt>
                <c:pt idx="858">
                  <c:v>44</c:v>
                </c:pt>
                <c:pt idx="859">
                  <c:v>66</c:v>
                </c:pt>
                <c:pt idx="860">
                  <c:v>56</c:v>
                </c:pt>
                <c:pt idx="861">
                  <c:v>59</c:v>
                </c:pt>
                <c:pt idx="862">
                  <c:v>30</c:v>
                </c:pt>
                <c:pt idx="863">
                  <c:v>60</c:v>
                </c:pt>
                <c:pt idx="864">
                  <c:v>44</c:v>
                </c:pt>
                <c:pt idx="865">
                  <c:v>38</c:v>
                </c:pt>
                <c:pt idx="866">
                  <c:v>63</c:v>
                </c:pt>
                <c:pt idx="867">
                  <c:v>63</c:v>
                </c:pt>
                <c:pt idx="868">
                  <c:v>66</c:v>
                </c:pt>
                <c:pt idx="869">
                  <c:v>64</c:v>
                </c:pt>
                <c:pt idx="870">
                  <c:v>76</c:v>
                </c:pt>
                <c:pt idx="871">
                  <c:v>77</c:v>
                </c:pt>
                <c:pt idx="872">
                  <c:v>54</c:v>
                </c:pt>
                <c:pt idx="873">
                  <c:v>54</c:v>
                </c:pt>
                <c:pt idx="874">
                  <c:v>58</c:v>
                </c:pt>
                <c:pt idx="875">
                  <c:v>87</c:v>
                </c:pt>
                <c:pt idx="876">
                  <c:v>53</c:v>
                </c:pt>
                <c:pt idx="877">
                  <c:v>47</c:v>
                </c:pt>
                <c:pt idx="878">
                  <c:v>64</c:v>
                </c:pt>
                <c:pt idx="879">
                  <c:v>50</c:v>
                </c:pt>
                <c:pt idx="880">
                  <c:v>48</c:v>
                </c:pt>
                <c:pt idx="881">
                  <c:v>66</c:v>
                </c:pt>
                <c:pt idx="882">
                  <c:v>57</c:v>
                </c:pt>
                <c:pt idx="883">
                  <c:v>46</c:v>
                </c:pt>
                <c:pt idx="884">
                  <c:v>32</c:v>
                </c:pt>
                <c:pt idx="885">
                  <c:v>62</c:v>
                </c:pt>
                <c:pt idx="886">
                  <c:v>50</c:v>
                </c:pt>
                <c:pt idx="887">
                  <c:v>54</c:v>
                </c:pt>
                <c:pt idx="888">
                  <c:v>59</c:v>
                </c:pt>
                <c:pt idx="889">
                  <c:v>35</c:v>
                </c:pt>
                <c:pt idx="890">
                  <c:v>57</c:v>
                </c:pt>
                <c:pt idx="891">
                  <c:v>65</c:v>
                </c:pt>
                <c:pt idx="892">
                  <c:v>59</c:v>
                </c:pt>
                <c:pt idx="893">
                  <c:v>40</c:v>
                </c:pt>
                <c:pt idx="894">
                  <c:v>36</c:v>
                </c:pt>
                <c:pt idx="895">
                  <c:v>38</c:v>
                </c:pt>
                <c:pt idx="896">
                  <c:v>34</c:v>
                </c:pt>
                <c:pt idx="897">
                  <c:v>39</c:v>
                </c:pt>
                <c:pt idx="898">
                  <c:v>36</c:v>
                </c:pt>
                <c:pt idx="899">
                  <c:v>47</c:v>
                </c:pt>
                <c:pt idx="900">
                  <c:v>47</c:v>
                </c:pt>
                <c:pt idx="901">
                  <c:v>60</c:v>
                </c:pt>
                <c:pt idx="902">
                  <c:v>61</c:v>
                </c:pt>
                <c:pt idx="903">
                  <c:v>62</c:v>
                </c:pt>
                <c:pt idx="904">
                  <c:v>52</c:v>
                </c:pt>
                <c:pt idx="905">
                  <c:v>66</c:v>
                </c:pt>
                <c:pt idx="906">
                  <c:v>64</c:v>
                </c:pt>
                <c:pt idx="907">
                  <c:v>50</c:v>
                </c:pt>
                <c:pt idx="908">
                  <c:v>62</c:v>
                </c:pt>
                <c:pt idx="909">
                  <c:v>71</c:v>
                </c:pt>
                <c:pt idx="910">
                  <c:v>61</c:v>
                </c:pt>
                <c:pt idx="911">
                  <c:v>73</c:v>
                </c:pt>
                <c:pt idx="912">
                  <c:v>47</c:v>
                </c:pt>
                <c:pt idx="913">
                  <c:v>51</c:v>
                </c:pt>
                <c:pt idx="914">
                  <c:v>45</c:v>
                </c:pt>
                <c:pt idx="915">
                  <c:v>60</c:v>
                </c:pt>
                <c:pt idx="916">
                  <c:v>66</c:v>
                </c:pt>
                <c:pt idx="917">
                  <c:v>46</c:v>
                </c:pt>
                <c:pt idx="918">
                  <c:v>60</c:v>
                </c:pt>
                <c:pt idx="919">
                  <c:v>45</c:v>
                </c:pt>
                <c:pt idx="920">
                  <c:v>81</c:v>
                </c:pt>
                <c:pt idx="921">
                  <c:v>58</c:v>
                </c:pt>
                <c:pt idx="922">
                  <c:v>44</c:v>
                </c:pt>
                <c:pt idx="923">
                  <c:v>49</c:v>
                </c:pt>
                <c:pt idx="924">
                  <c:v>34</c:v>
                </c:pt>
                <c:pt idx="925">
                  <c:v>64</c:v>
                </c:pt>
                <c:pt idx="926">
                  <c:v>29</c:v>
                </c:pt>
                <c:pt idx="927">
                  <c:v>58</c:v>
                </c:pt>
                <c:pt idx="928">
                  <c:v>42</c:v>
                </c:pt>
                <c:pt idx="929">
                  <c:v>71</c:v>
                </c:pt>
                <c:pt idx="930">
                  <c:v>53</c:v>
                </c:pt>
                <c:pt idx="931">
                  <c:v>59</c:v>
                </c:pt>
                <c:pt idx="932">
                  <c:v>32</c:v>
                </c:pt>
                <c:pt idx="933">
                  <c:v>35</c:v>
                </c:pt>
                <c:pt idx="934">
                  <c:v>42</c:v>
                </c:pt>
                <c:pt idx="935">
                  <c:v>68</c:v>
                </c:pt>
                <c:pt idx="936">
                  <c:v>50</c:v>
                </c:pt>
                <c:pt idx="937">
                  <c:v>68</c:v>
                </c:pt>
                <c:pt idx="938">
                  <c:v>49</c:v>
                </c:pt>
                <c:pt idx="939">
                  <c:v>47</c:v>
                </c:pt>
                <c:pt idx="940">
                  <c:v>71</c:v>
                </c:pt>
                <c:pt idx="941">
                  <c:v>30</c:v>
                </c:pt>
                <c:pt idx="942">
                  <c:v>44</c:v>
                </c:pt>
                <c:pt idx="943">
                  <c:v>53</c:v>
                </c:pt>
                <c:pt idx="944">
                  <c:v>56</c:v>
                </c:pt>
                <c:pt idx="945">
                  <c:v>36</c:v>
                </c:pt>
                <c:pt idx="946">
                  <c:v>71</c:v>
                </c:pt>
                <c:pt idx="947">
                  <c:v>75</c:v>
                </c:pt>
                <c:pt idx="948">
                  <c:v>50</c:v>
                </c:pt>
                <c:pt idx="949">
                  <c:v>30</c:v>
                </c:pt>
                <c:pt idx="950">
                  <c:v>44</c:v>
                </c:pt>
                <c:pt idx="951">
                  <c:v>39</c:v>
                </c:pt>
                <c:pt idx="952">
                  <c:v>35</c:v>
                </c:pt>
                <c:pt idx="953">
                  <c:v>49</c:v>
                </c:pt>
                <c:pt idx="954">
                  <c:v>77</c:v>
                </c:pt>
                <c:pt idx="955">
                  <c:v>44</c:v>
                </c:pt>
                <c:pt idx="956">
                  <c:v>37</c:v>
                </c:pt>
                <c:pt idx="957">
                  <c:v>64</c:v>
                </c:pt>
                <c:pt idx="958">
                  <c:v>51</c:v>
                </c:pt>
                <c:pt idx="959">
                  <c:v>54</c:v>
                </c:pt>
                <c:pt idx="960">
                  <c:v>58</c:v>
                </c:pt>
                <c:pt idx="961">
                  <c:v>56</c:v>
                </c:pt>
                <c:pt idx="962">
                  <c:v>79</c:v>
                </c:pt>
                <c:pt idx="963">
                  <c:v>36</c:v>
                </c:pt>
                <c:pt idx="964">
                  <c:v>69</c:v>
                </c:pt>
                <c:pt idx="965">
                  <c:v>50</c:v>
                </c:pt>
                <c:pt idx="966">
                  <c:v>47</c:v>
                </c:pt>
                <c:pt idx="967">
                  <c:v>51</c:v>
                </c:pt>
                <c:pt idx="968">
                  <c:v>44</c:v>
                </c:pt>
                <c:pt idx="969">
                  <c:v>70</c:v>
                </c:pt>
                <c:pt idx="970">
                  <c:v>47</c:v>
                </c:pt>
                <c:pt idx="971">
                  <c:v>57</c:v>
                </c:pt>
                <c:pt idx="972">
                  <c:v>67</c:v>
                </c:pt>
                <c:pt idx="973">
                  <c:v>45</c:v>
                </c:pt>
                <c:pt idx="974">
                  <c:v>65</c:v>
                </c:pt>
                <c:pt idx="975">
                  <c:v>28</c:v>
                </c:pt>
                <c:pt idx="976">
                  <c:v>84</c:v>
                </c:pt>
                <c:pt idx="977">
                  <c:v>40</c:v>
                </c:pt>
                <c:pt idx="978">
                  <c:v>27</c:v>
                </c:pt>
                <c:pt idx="979">
                  <c:v>49</c:v>
                </c:pt>
                <c:pt idx="980">
                  <c:v>21</c:v>
                </c:pt>
                <c:pt idx="981">
                  <c:v>51</c:v>
                </c:pt>
                <c:pt idx="982">
                  <c:v>38</c:v>
                </c:pt>
                <c:pt idx="983">
                  <c:v>43</c:v>
                </c:pt>
                <c:pt idx="984">
                  <c:v>36</c:v>
                </c:pt>
                <c:pt idx="985">
                  <c:v>56</c:v>
                </c:pt>
                <c:pt idx="986">
                  <c:v>77</c:v>
                </c:pt>
                <c:pt idx="987">
                  <c:v>81</c:v>
                </c:pt>
                <c:pt idx="988">
                  <c:v>80</c:v>
                </c:pt>
                <c:pt idx="989">
                  <c:v>50</c:v>
                </c:pt>
                <c:pt idx="990">
                  <c:v>67</c:v>
                </c:pt>
                <c:pt idx="991">
                  <c:v>58</c:v>
                </c:pt>
                <c:pt idx="992">
                  <c:v>38</c:v>
                </c:pt>
                <c:pt idx="993">
                  <c:v>48</c:v>
                </c:pt>
                <c:pt idx="994">
                  <c:v>57</c:v>
                </c:pt>
                <c:pt idx="995">
                  <c:v>59</c:v>
                </c:pt>
                <c:pt idx="996">
                  <c:v>47</c:v>
                </c:pt>
                <c:pt idx="997">
                  <c:v>38</c:v>
                </c:pt>
                <c:pt idx="998">
                  <c:v>60</c:v>
                </c:pt>
                <c:pt idx="999">
                  <c:v>52</c:v>
                </c:pt>
                <c:pt idx="1000">
                  <c:v>47</c:v>
                </c:pt>
                <c:pt idx="1001">
                  <c:v>35</c:v>
                </c:pt>
                <c:pt idx="1002">
                  <c:v>72</c:v>
                </c:pt>
                <c:pt idx="1003">
                  <c:v>80</c:v>
                </c:pt>
                <c:pt idx="1004">
                  <c:v>75</c:v>
                </c:pt>
                <c:pt idx="1005">
                  <c:v>59</c:v>
                </c:pt>
                <c:pt idx="1006">
                  <c:v>72</c:v>
                </c:pt>
                <c:pt idx="1007">
                  <c:v>52</c:v>
                </c:pt>
                <c:pt idx="1008">
                  <c:v>39</c:v>
                </c:pt>
                <c:pt idx="1009">
                  <c:v>44</c:v>
                </c:pt>
                <c:pt idx="1010">
                  <c:v>34</c:v>
                </c:pt>
                <c:pt idx="1011">
                  <c:v>75</c:v>
                </c:pt>
                <c:pt idx="1012">
                  <c:v>36</c:v>
                </c:pt>
                <c:pt idx="1013">
                  <c:v>58</c:v>
                </c:pt>
                <c:pt idx="1014">
                  <c:v>58</c:v>
                </c:pt>
                <c:pt idx="1015">
                  <c:v>44</c:v>
                </c:pt>
                <c:pt idx="1016">
                  <c:v>36</c:v>
                </c:pt>
                <c:pt idx="1017">
                  <c:v>35</c:v>
                </c:pt>
                <c:pt idx="1018">
                  <c:v>49</c:v>
                </c:pt>
                <c:pt idx="1019">
                  <c:v>32</c:v>
                </c:pt>
                <c:pt idx="1020">
                  <c:v>57</c:v>
                </c:pt>
                <c:pt idx="1021">
                  <c:v>53</c:v>
                </c:pt>
                <c:pt idx="1022">
                  <c:v>49</c:v>
                </c:pt>
                <c:pt idx="1023">
                  <c:v>78</c:v>
                </c:pt>
                <c:pt idx="1024">
                  <c:v>65</c:v>
                </c:pt>
                <c:pt idx="1025">
                  <c:v>53</c:v>
                </c:pt>
                <c:pt idx="1026">
                  <c:v>38</c:v>
                </c:pt>
                <c:pt idx="1027">
                  <c:v>45</c:v>
                </c:pt>
                <c:pt idx="1028">
                  <c:v>52</c:v>
                </c:pt>
                <c:pt idx="1029">
                  <c:v>42</c:v>
                </c:pt>
                <c:pt idx="1030">
                  <c:v>54</c:v>
                </c:pt>
                <c:pt idx="1031">
                  <c:v>47</c:v>
                </c:pt>
                <c:pt idx="1032">
                  <c:v>35</c:v>
                </c:pt>
                <c:pt idx="1033">
                  <c:v>47</c:v>
                </c:pt>
                <c:pt idx="1034">
                  <c:v>55</c:v>
                </c:pt>
                <c:pt idx="1035">
                  <c:v>61</c:v>
                </c:pt>
                <c:pt idx="1036">
                  <c:v>76</c:v>
                </c:pt>
                <c:pt idx="1037">
                  <c:v>71</c:v>
                </c:pt>
                <c:pt idx="1038">
                  <c:v>27</c:v>
                </c:pt>
                <c:pt idx="1039">
                  <c:v>36</c:v>
                </c:pt>
                <c:pt idx="1040">
                  <c:v>58</c:v>
                </c:pt>
                <c:pt idx="1041">
                  <c:v>31</c:v>
                </c:pt>
                <c:pt idx="1042">
                  <c:v>63</c:v>
                </c:pt>
                <c:pt idx="1043">
                  <c:v>56</c:v>
                </c:pt>
                <c:pt idx="1044">
                  <c:v>59</c:v>
                </c:pt>
                <c:pt idx="1045">
                  <c:v>51</c:v>
                </c:pt>
                <c:pt idx="1046">
                  <c:v>50</c:v>
                </c:pt>
                <c:pt idx="1047">
                  <c:v>48</c:v>
                </c:pt>
                <c:pt idx="1048">
                  <c:v>37</c:v>
                </c:pt>
                <c:pt idx="1049">
                  <c:v>66</c:v>
                </c:pt>
                <c:pt idx="1050">
                  <c:v>75</c:v>
                </c:pt>
                <c:pt idx="1051">
                  <c:v>33</c:v>
                </c:pt>
                <c:pt idx="1052">
                  <c:v>64</c:v>
                </c:pt>
                <c:pt idx="1053">
                  <c:v>60</c:v>
                </c:pt>
                <c:pt idx="1054">
                  <c:v>47</c:v>
                </c:pt>
                <c:pt idx="1055">
                  <c:v>89</c:v>
                </c:pt>
                <c:pt idx="1056">
                  <c:v>76</c:v>
                </c:pt>
                <c:pt idx="1057">
                  <c:v>58</c:v>
                </c:pt>
                <c:pt idx="1058">
                  <c:v>47</c:v>
                </c:pt>
                <c:pt idx="1059">
                  <c:v>34</c:v>
                </c:pt>
                <c:pt idx="1060">
                  <c:v>54</c:v>
                </c:pt>
                <c:pt idx="1061">
                  <c:v>67</c:v>
                </c:pt>
                <c:pt idx="1062">
                  <c:v>32</c:v>
                </c:pt>
                <c:pt idx="1063">
                  <c:v>36</c:v>
                </c:pt>
                <c:pt idx="1064">
                  <c:v>67</c:v>
                </c:pt>
                <c:pt idx="1065">
                  <c:v>48</c:v>
                </c:pt>
                <c:pt idx="1066">
                  <c:v>63</c:v>
                </c:pt>
                <c:pt idx="1067">
                  <c:v>62</c:v>
                </c:pt>
                <c:pt idx="1068">
                  <c:v>78</c:v>
                </c:pt>
                <c:pt idx="1069">
                  <c:v>70</c:v>
                </c:pt>
                <c:pt idx="1070">
                  <c:v>52</c:v>
                </c:pt>
                <c:pt idx="1071">
                  <c:v>65</c:v>
                </c:pt>
                <c:pt idx="1072">
                  <c:v>55</c:v>
                </c:pt>
                <c:pt idx="1073">
                  <c:v>39</c:v>
                </c:pt>
                <c:pt idx="1074">
                  <c:v>62</c:v>
                </c:pt>
                <c:pt idx="1075">
                  <c:v>54</c:v>
                </c:pt>
                <c:pt idx="1076">
                  <c:v>50</c:v>
                </c:pt>
                <c:pt idx="1077">
                  <c:v>64</c:v>
                </c:pt>
                <c:pt idx="1078">
                  <c:v>35</c:v>
                </c:pt>
                <c:pt idx="1079">
                  <c:v>39</c:v>
                </c:pt>
                <c:pt idx="1080">
                  <c:v>43</c:v>
                </c:pt>
                <c:pt idx="1081">
                  <c:v>53</c:v>
                </c:pt>
                <c:pt idx="1082">
                  <c:v>37</c:v>
                </c:pt>
                <c:pt idx="1083">
                  <c:v>44</c:v>
                </c:pt>
                <c:pt idx="1084">
                  <c:v>47</c:v>
                </c:pt>
                <c:pt idx="1085">
                  <c:v>56</c:v>
                </c:pt>
                <c:pt idx="1086">
                  <c:v>41</c:v>
                </c:pt>
                <c:pt idx="1087">
                  <c:v>47</c:v>
                </c:pt>
                <c:pt idx="1088">
                  <c:v>38</c:v>
                </c:pt>
                <c:pt idx="1089">
                  <c:v>49</c:v>
                </c:pt>
                <c:pt idx="1090">
                  <c:v>63</c:v>
                </c:pt>
                <c:pt idx="1091">
                  <c:v>86</c:v>
                </c:pt>
                <c:pt idx="1092">
                  <c:v>77</c:v>
                </c:pt>
                <c:pt idx="1093">
                  <c:v>33</c:v>
                </c:pt>
                <c:pt idx="1094">
                  <c:v>45</c:v>
                </c:pt>
                <c:pt idx="1095">
                  <c:v>54</c:v>
                </c:pt>
                <c:pt idx="1096">
                  <c:v>69</c:v>
                </c:pt>
                <c:pt idx="1097">
                  <c:v>34</c:v>
                </c:pt>
                <c:pt idx="1098">
                  <c:v>44</c:v>
                </c:pt>
                <c:pt idx="1099">
                  <c:v>53</c:v>
                </c:pt>
                <c:pt idx="1100">
                  <c:v>69</c:v>
                </c:pt>
                <c:pt idx="1101">
                  <c:v>39</c:v>
                </c:pt>
                <c:pt idx="1102">
                  <c:v>94</c:v>
                </c:pt>
                <c:pt idx="1103">
                  <c:v>56</c:v>
                </c:pt>
                <c:pt idx="1104">
                  <c:v>45</c:v>
                </c:pt>
                <c:pt idx="1105">
                  <c:v>54</c:v>
                </c:pt>
                <c:pt idx="1106">
                  <c:v>67</c:v>
                </c:pt>
                <c:pt idx="1107">
                  <c:v>61</c:v>
                </c:pt>
                <c:pt idx="1108">
                  <c:v>39</c:v>
                </c:pt>
                <c:pt idx="1109">
                  <c:v>35</c:v>
                </c:pt>
                <c:pt idx="1110">
                  <c:v>46</c:v>
                </c:pt>
                <c:pt idx="1111">
                  <c:v>65</c:v>
                </c:pt>
                <c:pt idx="1112">
                  <c:v>66</c:v>
                </c:pt>
                <c:pt idx="1113">
                  <c:v>49</c:v>
                </c:pt>
                <c:pt idx="1114">
                  <c:v>63</c:v>
                </c:pt>
                <c:pt idx="1115">
                  <c:v>73</c:v>
                </c:pt>
                <c:pt idx="1116">
                  <c:v>52</c:v>
                </c:pt>
                <c:pt idx="1117">
                  <c:v>61</c:v>
                </c:pt>
                <c:pt idx="1118">
                  <c:v>80</c:v>
                </c:pt>
                <c:pt idx="1119">
                  <c:v>57</c:v>
                </c:pt>
                <c:pt idx="1120">
                  <c:v>72</c:v>
                </c:pt>
                <c:pt idx="1121">
                  <c:v>31</c:v>
                </c:pt>
                <c:pt idx="1122">
                  <c:v>66</c:v>
                </c:pt>
                <c:pt idx="1123">
                  <c:v>51</c:v>
                </c:pt>
                <c:pt idx="1124">
                  <c:v>58</c:v>
                </c:pt>
                <c:pt idx="1125">
                  <c:v>50</c:v>
                </c:pt>
                <c:pt idx="1126">
                  <c:v>37</c:v>
                </c:pt>
                <c:pt idx="1127">
                  <c:v>48</c:v>
                </c:pt>
                <c:pt idx="1128">
                  <c:v>38</c:v>
                </c:pt>
                <c:pt idx="1129">
                  <c:v>36</c:v>
                </c:pt>
                <c:pt idx="1130">
                  <c:v>46</c:v>
                </c:pt>
                <c:pt idx="1131">
                  <c:v>41</c:v>
                </c:pt>
                <c:pt idx="1132">
                  <c:v>52</c:v>
                </c:pt>
                <c:pt idx="1133">
                  <c:v>51</c:v>
                </c:pt>
                <c:pt idx="1134">
                  <c:v>45</c:v>
                </c:pt>
                <c:pt idx="1135">
                  <c:v>65</c:v>
                </c:pt>
                <c:pt idx="1136">
                  <c:v>35</c:v>
                </c:pt>
                <c:pt idx="1137">
                  <c:v>80</c:v>
                </c:pt>
                <c:pt idx="1138">
                  <c:v>75</c:v>
                </c:pt>
                <c:pt idx="1139">
                  <c:v>65</c:v>
                </c:pt>
                <c:pt idx="1140">
                  <c:v>45</c:v>
                </c:pt>
                <c:pt idx="1141">
                  <c:v>35</c:v>
                </c:pt>
                <c:pt idx="1142">
                  <c:v>45</c:v>
                </c:pt>
                <c:pt idx="1143">
                  <c:v>40</c:v>
                </c:pt>
                <c:pt idx="1144">
                  <c:v>59</c:v>
                </c:pt>
                <c:pt idx="1145">
                  <c:v>75</c:v>
                </c:pt>
                <c:pt idx="1146">
                  <c:v>35</c:v>
                </c:pt>
                <c:pt idx="1147">
                  <c:v>43</c:v>
                </c:pt>
                <c:pt idx="1148">
                  <c:v>52</c:v>
                </c:pt>
                <c:pt idx="1149">
                  <c:v>50</c:v>
                </c:pt>
                <c:pt idx="1150">
                  <c:v>38</c:v>
                </c:pt>
                <c:pt idx="1151">
                  <c:v>38</c:v>
                </c:pt>
                <c:pt idx="1152">
                  <c:v>57</c:v>
                </c:pt>
                <c:pt idx="1153">
                  <c:v>55</c:v>
                </c:pt>
                <c:pt idx="1154">
                  <c:v>40</c:v>
                </c:pt>
                <c:pt idx="1155">
                  <c:v>79</c:v>
                </c:pt>
                <c:pt idx="1156">
                  <c:v>47</c:v>
                </c:pt>
                <c:pt idx="1157">
                  <c:v>59</c:v>
                </c:pt>
                <c:pt idx="1158">
                  <c:v>65</c:v>
                </c:pt>
                <c:pt idx="1159">
                  <c:v>50</c:v>
                </c:pt>
                <c:pt idx="1160">
                  <c:v>44</c:v>
                </c:pt>
                <c:pt idx="1161">
                  <c:v>36</c:v>
                </c:pt>
                <c:pt idx="1162">
                  <c:v>54</c:v>
                </c:pt>
                <c:pt idx="1163">
                  <c:v>57</c:v>
                </c:pt>
                <c:pt idx="1164">
                  <c:v>59</c:v>
                </c:pt>
                <c:pt idx="1165">
                  <c:v>63</c:v>
                </c:pt>
                <c:pt idx="1166">
                  <c:v>47</c:v>
                </c:pt>
                <c:pt idx="1167">
                  <c:v>69</c:v>
                </c:pt>
                <c:pt idx="1168">
                  <c:v>35</c:v>
                </c:pt>
                <c:pt idx="1169">
                  <c:v>49</c:v>
                </c:pt>
                <c:pt idx="1170">
                  <c:v>76</c:v>
                </c:pt>
                <c:pt idx="1171">
                  <c:v>31</c:v>
                </c:pt>
                <c:pt idx="1172">
                  <c:v>47</c:v>
                </c:pt>
                <c:pt idx="1173">
                  <c:v>50</c:v>
                </c:pt>
                <c:pt idx="1174">
                  <c:v>53</c:v>
                </c:pt>
                <c:pt idx="1175">
                  <c:v>53</c:v>
                </c:pt>
                <c:pt idx="1176">
                  <c:v>66</c:v>
                </c:pt>
                <c:pt idx="1177">
                  <c:v>66</c:v>
                </c:pt>
                <c:pt idx="1178">
                  <c:v>54</c:v>
                </c:pt>
                <c:pt idx="1179">
                  <c:v>75</c:v>
                </c:pt>
                <c:pt idx="1180">
                  <c:v>36</c:v>
                </c:pt>
                <c:pt idx="1181">
                  <c:v>79</c:v>
                </c:pt>
                <c:pt idx="1182">
                  <c:v>67</c:v>
                </c:pt>
                <c:pt idx="1183">
                  <c:v>41</c:v>
                </c:pt>
                <c:pt idx="1184">
                  <c:v>67</c:v>
                </c:pt>
                <c:pt idx="1185">
                  <c:v>58</c:v>
                </c:pt>
                <c:pt idx="1186">
                  <c:v>56</c:v>
                </c:pt>
                <c:pt idx="1187">
                  <c:v>47</c:v>
                </c:pt>
                <c:pt idx="1188">
                  <c:v>41</c:v>
                </c:pt>
                <c:pt idx="1189">
                  <c:v>76</c:v>
                </c:pt>
                <c:pt idx="1190">
                  <c:v>53</c:v>
                </c:pt>
                <c:pt idx="1191">
                  <c:v>74</c:v>
                </c:pt>
                <c:pt idx="1192">
                  <c:v>51</c:v>
                </c:pt>
                <c:pt idx="1193">
                  <c:v>67</c:v>
                </c:pt>
                <c:pt idx="1194">
                  <c:v>55</c:v>
                </c:pt>
                <c:pt idx="1195">
                  <c:v>33</c:v>
                </c:pt>
                <c:pt idx="1196">
                  <c:v>55</c:v>
                </c:pt>
                <c:pt idx="1197">
                  <c:v>77</c:v>
                </c:pt>
                <c:pt idx="1198">
                  <c:v>49</c:v>
                </c:pt>
                <c:pt idx="1199">
                  <c:v>39</c:v>
                </c:pt>
                <c:pt idx="1200">
                  <c:v>76</c:v>
                </c:pt>
                <c:pt idx="1201">
                  <c:v>75</c:v>
                </c:pt>
                <c:pt idx="1202">
                  <c:v>33</c:v>
                </c:pt>
                <c:pt idx="1203">
                  <c:v>48</c:v>
                </c:pt>
                <c:pt idx="1204">
                  <c:v>64</c:v>
                </c:pt>
                <c:pt idx="1205">
                  <c:v>36</c:v>
                </c:pt>
                <c:pt idx="1206">
                  <c:v>46</c:v>
                </c:pt>
                <c:pt idx="1207">
                  <c:v>53</c:v>
                </c:pt>
                <c:pt idx="1208">
                  <c:v>79</c:v>
                </c:pt>
                <c:pt idx="1209">
                  <c:v>62</c:v>
                </c:pt>
                <c:pt idx="1210">
                  <c:v>46</c:v>
                </c:pt>
                <c:pt idx="1211">
                  <c:v>49</c:v>
                </c:pt>
                <c:pt idx="1212">
                  <c:v>44</c:v>
                </c:pt>
                <c:pt idx="1213">
                  <c:v>38</c:v>
                </c:pt>
                <c:pt idx="1214">
                  <c:v>24</c:v>
                </c:pt>
                <c:pt idx="1215">
                  <c:v>44</c:v>
                </c:pt>
                <c:pt idx="1216">
                  <c:v>58</c:v>
                </c:pt>
                <c:pt idx="1217">
                  <c:v>48</c:v>
                </c:pt>
                <c:pt idx="1218">
                  <c:v>54</c:v>
                </c:pt>
                <c:pt idx="1219">
                  <c:v>80</c:v>
                </c:pt>
                <c:pt idx="1220">
                  <c:v>75</c:v>
                </c:pt>
                <c:pt idx="1221">
                  <c:v>45</c:v>
                </c:pt>
                <c:pt idx="1222">
                  <c:v>70</c:v>
                </c:pt>
                <c:pt idx="1223">
                  <c:v>38</c:v>
                </c:pt>
                <c:pt idx="1224">
                  <c:v>36</c:v>
                </c:pt>
                <c:pt idx="1225">
                  <c:v>34</c:v>
                </c:pt>
                <c:pt idx="1226">
                  <c:v>50</c:v>
                </c:pt>
                <c:pt idx="1227">
                  <c:v>35</c:v>
                </c:pt>
                <c:pt idx="1228">
                  <c:v>63</c:v>
                </c:pt>
                <c:pt idx="1229">
                  <c:v>47</c:v>
                </c:pt>
                <c:pt idx="1230">
                  <c:v>55</c:v>
                </c:pt>
                <c:pt idx="1231">
                  <c:v>70</c:v>
                </c:pt>
                <c:pt idx="1232">
                  <c:v>75</c:v>
                </c:pt>
                <c:pt idx="1233">
                  <c:v>70</c:v>
                </c:pt>
                <c:pt idx="1234">
                  <c:v>56</c:v>
                </c:pt>
                <c:pt idx="1235">
                  <c:v>50</c:v>
                </c:pt>
                <c:pt idx="1236">
                  <c:v>60</c:v>
                </c:pt>
                <c:pt idx="1237">
                  <c:v>97</c:v>
                </c:pt>
                <c:pt idx="1238">
                  <c:v>71</c:v>
                </c:pt>
                <c:pt idx="1239">
                  <c:v>42</c:v>
                </c:pt>
                <c:pt idx="1240">
                  <c:v>43</c:v>
                </c:pt>
                <c:pt idx="1241">
                  <c:v>52</c:v>
                </c:pt>
                <c:pt idx="1242">
                  <c:v>46</c:v>
                </c:pt>
                <c:pt idx="1243">
                  <c:v>78</c:v>
                </c:pt>
                <c:pt idx="1244">
                  <c:v>57</c:v>
                </c:pt>
                <c:pt idx="1245">
                  <c:v>71</c:v>
                </c:pt>
                <c:pt idx="1246">
                  <c:v>54</c:v>
                </c:pt>
                <c:pt idx="1247">
                  <c:v>65</c:v>
                </c:pt>
                <c:pt idx="1248">
                  <c:v>55</c:v>
                </c:pt>
                <c:pt idx="1249">
                  <c:v>40</c:v>
                </c:pt>
                <c:pt idx="1250">
                  <c:v>37</c:v>
                </c:pt>
                <c:pt idx="1251">
                  <c:v>30</c:v>
                </c:pt>
                <c:pt idx="1252">
                  <c:v>33</c:v>
                </c:pt>
                <c:pt idx="1253">
                  <c:v>76</c:v>
                </c:pt>
                <c:pt idx="1254">
                  <c:v>51</c:v>
                </c:pt>
                <c:pt idx="1255">
                  <c:v>44</c:v>
                </c:pt>
                <c:pt idx="1256">
                  <c:v>35</c:v>
                </c:pt>
                <c:pt idx="1257">
                  <c:v>52</c:v>
                </c:pt>
                <c:pt idx="1258">
                  <c:v>59</c:v>
                </c:pt>
                <c:pt idx="1259">
                  <c:v>58</c:v>
                </c:pt>
                <c:pt idx="1260">
                  <c:v>40</c:v>
                </c:pt>
                <c:pt idx="1261">
                  <c:v>55</c:v>
                </c:pt>
                <c:pt idx="1262">
                  <c:v>57</c:v>
                </c:pt>
                <c:pt idx="1263">
                  <c:v>40</c:v>
                </c:pt>
                <c:pt idx="1264">
                  <c:v>37</c:v>
                </c:pt>
                <c:pt idx="1265">
                  <c:v>31</c:v>
                </c:pt>
                <c:pt idx="1266">
                  <c:v>35</c:v>
                </c:pt>
                <c:pt idx="1267">
                  <c:v>51</c:v>
                </c:pt>
                <c:pt idx="1268">
                  <c:v>48</c:v>
                </c:pt>
                <c:pt idx="1269">
                  <c:v>58</c:v>
                </c:pt>
                <c:pt idx="1270">
                  <c:v>48</c:v>
                </c:pt>
                <c:pt idx="1271">
                  <c:v>73</c:v>
                </c:pt>
                <c:pt idx="1272">
                  <c:v>66</c:v>
                </c:pt>
                <c:pt idx="1273">
                  <c:v>66</c:v>
                </c:pt>
                <c:pt idx="1274">
                  <c:v>46</c:v>
                </c:pt>
                <c:pt idx="1275">
                  <c:v>54</c:v>
                </c:pt>
                <c:pt idx="1276">
                  <c:v>46</c:v>
                </c:pt>
                <c:pt idx="1277">
                  <c:v>46</c:v>
                </c:pt>
                <c:pt idx="1278">
                  <c:v>39</c:v>
                </c:pt>
                <c:pt idx="1279">
                  <c:v>33</c:v>
                </c:pt>
                <c:pt idx="1280">
                  <c:v>39</c:v>
                </c:pt>
                <c:pt idx="1281">
                  <c:v>40</c:v>
                </c:pt>
                <c:pt idx="1282">
                  <c:v>46</c:v>
                </c:pt>
                <c:pt idx="1283">
                  <c:v>44</c:v>
                </c:pt>
                <c:pt idx="1284">
                  <c:v>41</c:v>
                </c:pt>
                <c:pt idx="1285">
                  <c:v>34</c:v>
                </c:pt>
                <c:pt idx="1286">
                  <c:v>66</c:v>
                </c:pt>
                <c:pt idx="1287">
                  <c:v>31</c:v>
                </c:pt>
                <c:pt idx="1288">
                  <c:v>34</c:v>
                </c:pt>
                <c:pt idx="1289">
                  <c:v>47</c:v>
                </c:pt>
                <c:pt idx="1290">
                  <c:v>30</c:v>
                </c:pt>
                <c:pt idx="1291">
                  <c:v>62</c:v>
                </c:pt>
                <c:pt idx="1292">
                  <c:v>38</c:v>
                </c:pt>
                <c:pt idx="1293">
                  <c:v>33</c:v>
                </c:pt>
                <c:pt idx="1294">
                  <c:v>52</c:v>
                </c:pt>
                <c:pt idx="1295">
                  <c:v>66</c:v>
                </c:pt>
                <c:pt idx="1296">
                  <c:v>53</c:v>
                </c:pt>
                <c:pt idx="1297">
                  <c:v>63</c:v>
                </c:pt>
                <c:pt idx="1298">
                  <c:v>66</c:v>
                </c:pt>
                <c:pt idx="1299">
                  <c:v>43</c:v>
                </c:pt>
                <c:pt idx="1300">
                  <c:v>36</c:v>
                </c:pt>
                <c:pt idx="1301">
                  <c:v>61</c:v>
                </c:pt>
                <c:pt idx="1302">
                  <c:v>74</c:v>
                </c:pt>
                <c:pt idx="1303">
                  <c:v>34</c:v>
                </c:pt>
                <c:pt idx="1304">
                  <c:v>27</c:v>
                </c:pt>
                <c:pt idx="1305">
                  <c:v>51</c:v>
                </c:pt>
                <c:pt idx="1306">
                  <c:v>39</c:v>
                </c:pt>
                <c:pt idx="1307">
                  <c:v>48</c:v>
                </c:pt>
                <c:pt idx="1308">
                  <c:v>45</c:v>
                </c:pt>
                <c:pt idx="1309">
                  <c:v>55</c:v>
                </c:pt>
                <c:pt idx="1310">
                  <c:v>77</c:v>
                </c:pt>
                <c:pt idx="1311">
                  <c:v>41</c:v>
                </c:pt>
                <c:pt idx="1312">
                  <c:v>68</c:v>
                </c:pt>
                <c:pt idx="1313">
                  <c:v>52</c:v>
                </c:pt>
                <c:pt idx="1314">
                  <c:v>63</c:v>
                </c:pt>
                <c:pt idx="1315">
                  <c:v>60</c:v>
                </c:pt>
                <c:pt idx="1316">
                  <c:v>47</c:v>
                </c:pt>
                <c:pt idx="1317">
                  <c:v>37</c:v>
                </c:pt>
                <c:pt idx="1318">
                  <c:v>47</c:v>
                </c:pt>
                <c:pt idx="1319">
                  <c:v>48</c:v>
                </c:pt>
                <c:pt idx="1320">
                  <c:v>39</c:v>
                </c:pt>
                <c:pt idx="1321">
                  <c:v>53</c:v>
                </c:pt>
                <c:pt idx="1322">
                  <c:v>48</c:v>
                </c:pt>
                <c:pt idx="1323">
                  <c:v>61</c:v>
                </c:pt>
                <c:pt idx="1324">
                  <c:v>57</c:v>
                </c:pt>
                <c:pt idx="1325">
                  <c:v>61</c:v>
                </c:pt>
                <c:pt idx="1326">
                  <c:v>80</c:v>
                </c:pt>
                <c:pt idx="1327">
                  <c:v>67</c:v>
                </c:pt>
                <c:pt idx="1328">
                  <c:v>65</c:v>
                </c:pt>
                <c:pt idx="1329">
                  <c:v>47</c:v>
                </c:pt>
                <c:pt idx="1330">
                  <c:v>64</c:v>
                </c:pt>
                <c:pt idx="1331">
                  <c:v>74</c:v>
                </c:pt>
                <c:pt idx="1332">
                  <c:v>52</c:v>
                </c:pt>
                <c:pt idx="1333">
                  <c:v>77</c:v>
                </c:pt>
                <c:pt idx="1334">
                  <c:v>45</c:v>
                </c:pt>
                <c:pt idx="1335">
                  <c:v>50</c:v>
                </c:pt>
                <c:pt idx="1336">
                  <c:v>63</c:v>
                </c:pt>
                <c:pt idx="1337">
                  <c:v>49</c:v>
                </c:pt>
                <c:pt idx="1338">
                  <c:v>53</c:v>
                </c:pt>
                <c:pt idx="1339">
                  <c:v>36</c:v>
                </c:pt>
                <c:pt idx="1340">
                  <c:v>61</c:v>
                </c:pt>
                <c:pt idx="1341">
                  <c:v>50</c:v>
                </c:pt>
                <c:pt idx="1342">
                  <c:v>55</c:v>
                </c:pt>
                <c:pt idx="1343">
                  <c:v>36</c:v>
                </c:pt>
                <c:pt idx="1344">
                  <c:v>32</c:v>
                </c:pt>
                <c:pt idx="1345">
                  <c:v>83</c:v>
                </c:pt>
                <c:pt idx="1346">
                  <c:v>70</c:v>
                </c:pt>
                <c:pt idx="1347">
                  <c:v>38</c:v>
                </c:pt>
                <c:pt idx="1348">
                  <c:v>43</c:v>
                </c:pt>
                <c:pt idx="1349">
                  <c:v>63</c:v>
                </c:pt>
                <c:pt idx="1350">
                  <c:v>60</c:v>
                </c:pt>
                <c:pt idx="1351">
                  <c:v>40</c:v>
                </c:pt>
                <c:pt idx="1352">
                  <c:v>74</c:v>
                </c:pt>
                <c:pt idx="1353">
                  <c:v>51</c:v>
                </c:pt>
                <c:pt idx="1354">
                  <c:v>39</c:v>
                </c:pt>
                <c:pt idx="1355">
                  <c:v>45</c:v>
                </c:pt>
                <c:pt idx="1356">
                  <c:v>57</c:v>
                </c:pt>
                <c:pt idx="1357">
                  <c:v>45</c:v>
                </c:pt>
                <c:pt idx="1358">
                  <c:v>54</c:v>
                </c:pt>
                <c:pt idx="1359">
                  <c:v>64</c:v>
                </c:pt>
                <c:pt idx="1360">
                  <c:v>85</c:v>
                </c:pt>
                <c:pt idx="1361">
                  <c:v>39</c:v>
                </c:pt>
                <c:pt idx="1362">
                  <c:v>85</c:v>
                </c:pt>
                <c:pt idx="1363">
                  <c:v>39</c:v>
                </c:pt>
                <c:pt idx="1364">
                  <c:v>38</c:v>
                </c:pt>
                <c:pt idx="1365">
                  <c:v>34</c:v>
                </c:pt>
                <c:pt idx="1366">
                  <c:v>47</c:v>
                </c:pt>
                <c:pt idx="1367">
                  <c:v>35</c:v>
                </c:pt>
                <c:pt idx="1368">
                  <c:v>38</c:v>
                </c:pt>
                <c:pt idx="1369">
                  <c:v>44</c:v>
                </c:pt>
                <c:pt idx="1370">
                  <c:v>53</c:v>
                </c:pt>
                <c:pt idx="1371">
                  <c:v>31</c:v>
                </c:pt>
                <c:pt idx="1372">
                  <c:v>53</c:v>
                </c:pt>
                <c:pt idx="1373">
                  <c:v>75</c:v>
                </c:pt>
                <c:pt idx="1374">
                  <c:v>68</c:v>
                </c:pt>
                <c:pt idx="1375">
                  <c:v>43</c:v>
                </c:pt>
                <c:pt idx="1376">
                  <c:v>48</c:v>
                </c:pt>
                <c:pt idx="1377">
                  <c:v>70</c:v>
                </c:pt>
                <c:pt idx="1378">
                  <c:v>58</c:v>
                </c:pt>
                <c:pt idx="1379">
                  <c:v>63</c:v>
                </c:pt>
                <c:pt idx="1380">
                  <c:v>54</c:v>
                </c:pt>
                <c:pt idx="1381">
                  <c:v>67</c:v>
                </c:pt>
                <c:pt idx="1382">
                  <c:v>40</c:v>
                </c:pt>
                <c:pt idx="1383">
                  <c:v>68</c:v>
                </c:pt>
                <c:pt idx="1384">
                  <c:v>39</c:v>
                </c:pt>
                <c:pt idx="1385">
                  <c:v>49</c:v>
                </c:pt>
                <c:pt idx="1386">
                  <c:v>51</c:v>
                </c:pt>
                <c:pt idx="1387">
                  <c:v>39</c:v>
                </c:pt>
                <c:pt idx="1388">
                  <c:v>45</c:v>
                </c:pt>
                <c:pt idx="1389">
                  <c:v>37</c:v>
                </c:pt>
                <c:pt idx="1390">
                  <c:v>51</c:v>
                </c:pt>
                <c:pt idx="1391">
                  <c:v>59</c:v>
                </c:pt>
                <c:pt idx="1392">
                  <c:v>64</c:v>
                </c:pt>
                <c:pt idx="1393">
                  <c:v>63</c:v>
                </c:pt>
                <c:pt idx="1394">
                  <c:v>38</c:v>
                </c:pt>
                <c:pt idx="1395">
                  <c:v>39</c:v>
                </c:pt>
                <c:pt idx="1396">
                  <c:v>59</c:v>
                </c:pt>
                <c:pt idx="1397">
                  <c:v>72</c:v>
                </c:pt>
                <c:pt idx="1398">
                  <c:v>62</c:v>
                </c:pt>
                <c:pt idx="1399">
                  <c:v>66</c:v>
                </c:pt>
                <c:pt idx="1400">
                  <c:v>41</c:v>
                </c:pt>
                <c:pt idx="1401">
                  <c:v>44</c:v>
                </c:pt>
                <c:pt idx="1402">
                  <c:v>78</c:v>
                </c:pt>
                <c:pt idx="1403">
                  <c:v>37</c:v>
                </c:pt>
                <c:pt idx="1404">
                  <c:v>62</c:v>
                </c:pt>
                <c:pt idx="1405">
                  <c:v>52</c:v>
                </c:pt>
                <c:pt idx="1406">
                  <c:v>35</c:v>
                </c:pt>
                <c:pt idx="1407">
                  <c:v>55</c:v>
                </c:pt>
                <c:pt idx="1408">
                  <c:v>59</c:v>
                </c:pt>
                <c:pt idx="1409">
                  <c:v>31</c:v>
                </c:pt>
                <c:pt idx="1410">
                  <c:v>49</c:v>
                </c:pt>
                <c:pt idx="1411">
                  <c:v>38</c:v>
                </c:pt>
                <c:pt idx="1412">
                  <c:v>61</c:v>
                </c:pt>
                <c:pt idx="1413">
                  <c:v>74</c:v>
                </c:pt>
                <c:pt idx="1414">
                  <c:v>38</c:v>
                </c:pt>
                <c:pt idx="1415">
                  <c:v>50</c:v>
                </c:pt>
                <c:pt idx="1416">
                  <c:v>57</c:v>
                </c:pt>
                <c:pt idx="1417">
                  <c:v>37</c:v>
                </c:pt>
                <c:pt idx="1418">
                  <c:v>45</c:v>
                </c:pt>
                <c:pt idx="1419">
                  <c:v>38</c:v>
                </c:pt>
                <c:pt idx="1420">
                  <c:v>83</c:v>
                </c:pt>
                <c:pt idx="1421">
                  <c:v>47</c:v>
                </c:pt>
                <c:pt idx="1422">
                  <c:v>70</c:v>
                </c:pt>
                <c:pt idx="1423">
                  <c:v>69</c:v>
                </c:pt>
                <c:pt idx="1424">
                  <c:v>54</c:v>
                </c:pt>
                <c:pt idx="1425">
                  <c:v>48</c:v>
                </c:pt>
                <c:pt idx="1426">
                  <c:v>38</c:v>
                </c:pt>
                <c:pt idx="1427">
                  <c:v>45</c:v>
                </c:pt>
                <c:pt idx="1428">
                  <c:v>54</c:v>
                </c:pt>
                <c:pt idx="1429">
                  <c:v>33</c:v>
                </c:pt>
                <c:pt idx="1430">
                  <c:v>50</c:v>
                </c:pt>
                <c:pt idx="1431">
                  <c:v>39</c:v>
                </c:pt>
                <c:pt idx="1432">
                  <c:v>64</c:v>
                </c:pt>
                <c:pt idx="1433">
                  <c:v>33</c:v>
                </c:pt>
                <c:pt idx="1434">
                  <c:v>49</c:v>
                </c:pt>
                <c:pt idx="1435">
                  <c:v>49</c:v>
                </c:pt>
                <c:pt idx="1436">
                  <c:v>50</c:v>
                </c:pt>
                <c:pt idx="1437">
                  <c:v>35</c:v>
                </c:pt>
                <c:pt idx="1438">
                  <c:v>68</c:v>
                </c:pt>
                <c:pt idx="1439">
                  <c:v>32</c:v>
                </c:pt>
                <c:pt idx="1440">
                  <c:v>69</c:v>
                </c:pt>
                <c:pt idx="1441">
                  <c:v>53</c:v>
                </c:pt>
                <c:pt idx="1442">
                  <c:v>42</c:v>
                </c:pt>
                <c:pt idx="1443">
                  <c:v>43</c:v>
                </c:pt>
                <c:pt idx="1444">
                  <c:v>63</c:v>
                </c:pt>
                <c:pt idx="1445">
                  <c:v>47</c:v>
                </c:pt>
                <c:pt idx="1446">
                  <c:v>30</c:v>
                </c:pt>
                <c:pt idx="1447">
                  <c:v>73</c:v>
                </c:pt>
                <c:pt idx="1448">
                  <c:v>39</c:v>
                </c:pt>
                <c:pt idx="1449">
                  <c:v>49</c:v>
                </c:pt>
                <c:pt idx="1450">
                  <c:v>48</c:v>
                </c:pt>
                <c:pt idx="1451">
                  <c:v>58</c:v>
                </c:pt>
                <c:pt idx="1452">
                  <c:v>57</c:v>
                </c:pt>
                <c:pt idx="1453">
                  <c:v>53</c:v>
                </c:pt>
                <c:pt idx="1454">
                  <c:v>36</c:v>
                </c:pt>
                <c:pt idx="1455">
                  <c:v>33</c:v>
                </c:pt>
                <c:pt idx="1456">
                  <c:v>68</c:v>
                </c:pt>
                <c:pt idx="1457">
                  <c:v>35</c:v>
                </c:pt>
                <c:pt idx="1458">
                  <c:v>36</c:v>
                </c:pt>
                <c:pt idx="1459">
                  <c:v>59</c:v>
                </c:pt>
                <c:pt idx="1460">
                  <c:v>63</c:v>
                </c:pt>
                <c:pt idx="1461">
                  <c:v>38</c:v>
                </c:pt>
                <c:pt idx="1462">
                  <c:v>55</c:v>
                </c:pt>
                <c:pt idx="1463">
                  <c:v>33</c:v>
                </c:pt>
                <c:pt idx="1464">
                  <c:v>61</c:v>
                </c:pt>
                <c:pt idx="1465">
                  <c:v>60</c:v>
                </c:pt>
                <c:pt idx="1466">
                  <c:v>47</c:v>
                </c:pt>
                <c:pt idx="1467">
                  <c:v>57</c:v>
                </c:pt>
                <c:pt idx="1468">
                  <c:v>39</c:v>
                </c:pt>
                <c:pt idx="1469">
                  <c:v>59</c:v>
                </c:pt>
                <c:pt idx="1470">
                  <c:v>81</c:v>
                </c:pt>
                <c:pt idx="1471">
                  <c:v>61</c:v>
                </c:pt>
                <c:pt idx="1472">
                  <c:v>48</c:v>
                </c:pt>
                <c:pt idx="1473">
                  <c:v>56</c:v>
                </c:pt>
                <c:pt idx="1474">
                  <c:v>51</c:v>
                </c:pt>
                <c:pt idx="1475">
                  <c:v>29</c:v>
                </c:pt>
                <c:pt idx="1476">
                  <c:v>49</c:v>
                </c:pt>
                <c:pt idx="1477">
                  <c:v>47</c:v>
                </c:pt>
                <c:pt idx="1478">
                  <c:v>49</c:v>
                </c:pt>
                <c:pt idx="1479">
                  <c:v>58</c:v>
                </c:pt>
                <c:pt idx="1480">
                  <c:v>46</c:v>
                </c:pt>
                <c:pt idx="1481">
                  <c:v>77</c:v>
                </c:pt>
                <c:pt idx="1482">
                  <c:v>27</c:v>
                </c:pt>
                <c:pt idx="1483">
                  <c:v>61</c:v>
                </c:pt>
                <c:pt idx="1484">
                  <c:v>36</c:v>
                </c:pt>
                <c:pt idx="1485">
                  <c:v>80</c:v>
                </c:pt>
                <c:pt idx="1486">
                  <c:v>66</c:v>
                </c:pt>
                <c:pt idx="1487">
                  <c:v>33</c:v>
                </c:pt>
                <c:pt idx="1488">
                  <c:v>58</c:v>
                </c:pt>
                <c:pt idx="1489">
                  <c:v>77</c:v>
                </c:pt>
                <c:pt idx="1490">
                  <c:v>75</c:v>
                </c:pt>
                <c:pt idx="1491">
                  <c:v>52</c:v>
                </c:pt>
                <c:pt idx="1492">
                  <c:v>70</c:v>
                </c:pt>
                <c:pt idx="1493">
                  <c:v>57</c:v>
                </c:pt>
                <c:pt idx="1494">
                  <c:v>66</c:v>
                </c:pt>
                <c:pt idx="1495">
                  <c:v>42</c:v>
                </c:pt>
                <c:pt idx="1496">
                  <c:v>50</c:v>
                </c:pt>
                <c:pt idx="1497">
                  <c:v>74</c:v>
                </c:pt>
                <c:pt idx="1498">
                  <c:v>61</c:v>
                </c:pt>
                <c:pt idx="1499">
                  <c:v>47</c:v>
                </c:pt>
                <c:pt idx="1500">
                  <c:v>68</c:v>
                </c:pt>
                <c:pt idx="1501">
                  <c:v>50</c:v>
                </c:pt>
                <c:pt idx="1502">
                  <c:v>56</c:v>
                </c:pt>
                <c:pt idx="1503">
                  <c:v>70</c:v>
                </c:pt>
                <c:pt idx="1504">
                  <c:v>34</c:v>
                </c:pt>
                <c:pt idx="1505">
                  <c:v>76</c:v>
                </c:pt>
                <c:pt idx="1506">
                  <c:v>63</c:v>
                </c:pt>
                <c:pt idx="1507">
                  <c:v>65</c:v>
                </c:pt>
                <c:pt idx="1508">
                  <c:v>72</c:v>
                </c:pt>
                <c:pt idx="1509">
                  <c:v>47</c:v>
                </c:pt>
                <c:pt idx="1510">
                  <c:v>90</c:v>
                </c:pt>
                <c:pt idx="1511">
                  <c:v>46</c:v>
                </c:pt>
                <c:pt idx="1512">
                  <c:v>44</c:v>
                </c:pt>
                <c:pt idx="1513">
                  <c:v>50</c:v>
                </c:pt>
                <c:pt idx="1514">
                  <c:v>83</c:v>
                </c:pt>
                <c:pt idx="1515">
                  <c:v>57</c:v>
                </c:pt>
                <c:pt idx="1516">
                  <c:v>56</c:v>
                </c:pt>
                <c:pt idx="1517">
                  <c:v>53</c:v>
                </c:pt>
                <c:pt idx="1518">
                  <c:v>71</c:v>
                </c:pt>
                <c:pt idx="1519">
                  <c:v>66</c:v>
                </c:pt>
                <c:pt idx="1520">
                  <c:v>54</c:v>
                </c:pt>
                <c:pt idx="1521">
                  <c:v>46</c:v>
                </c:pt>
                <c:pt idx="1522">
                  <c:v>77</c:v>
                </c:pt>
                <c:pt idx="1523">
                  <c:v>55</c:v>
                </c:pt>
                <c:pt idx="1524">
                  <c:v>48</c:v>
                </c:pt>
                <c:pt idx="1525">
                  <c:v>57</c:v>
                </c:pt>
                <c:pt idx="1526">
                  <c:v>37</c:v>
                </c:pt>
                <c:pt idx="1527">
                  <c:v>63</c:v>
                </c:pt>
                <c:pt idx="1528">
                  <c:v>57</c:v>
                </c:pt>
                <c:pt idx="1529">
                  <c:v>63</c:v>
                </c:pt>
                <c:pt idx="1530">
                  <c:v>56</c:v>
                </c:pt>
                <c:pt idx="1531">
                  <c:v>40</c:v>
                </c:pt>
                <c:pt idx="1532">
                  <c:v>57</c:v>
                </c:pt>
                <c:pt idx="1533">
                  <c:v>52</c:v>
                </c:pt>
                <c:pt idx="1534">
                  <c:v>41</c:v>
                </c:pt>
                <c:pt idx="1535">
                  <c:v>41</c:v>
                </c:pt>
                <c:pt idx="1536">
                  <c:v>38</c:v>
                </c:pt>
                <c:pt idx="1537">
                  <c:v>59</c:v>
                </c:pt>
                <c:pt idx="1538">
                  <c:v>60</c:v>
                </c:pt>
                <c:pt idx="1539">
                  <c:v>39</c:v>
                </c:pt>
                <c:pt idx="1540">
                  <c:v>70</c:v>
                </c:pt>
                <c:pt idx="1541">
                  <c:v>56</c:v>
                </c:pt>
                <c:pt idx="1542">
                  <c:v>33</c:v>
                </c:pt>
                <c:pt idx="1543">
                  <c:v>76</c:v>
                </c:pt>
                <c:pt idx="1544">
                  <c:v>50</c:v>
                </c:pt>
                <c:pt idx="1545">
                  <c:v>74</c:v>
                </c:pt>
                <c:pt idx="1546">
                  <c:v>54</c:v>
                </c:pt>
                <c:pt idx="1547">
                  <c:v>76</c:v>
                </c:pt>
                <c:pt idx="1548">
                  <c:v>68</c:v>
                </c:pt>
                <c:pt idx="1549">
                  <c:v>68</c:v>
                </c:pt>
                <c:pt idx="1550">
                  <c:v>59</c:v>
                </c:pt>
                <c:pt idx="1551">
                  <c:v>74</c:v>
                </c:pt>
                <c:pt idx="1552">
                  <c:v>90</c:v>
                </c:pt>
                <c:pt idx="1553">
                  <c:v>55</c:v>
                </c:pt>
                <c:pt idx="1554">
                  <c:v>60</c:v>
                </c:pt>
                <c:pt idx="1555">
                  <c:v>55</c:v>
                </c:pt>
                <c:pt idx="1556">
                  <c:v>62</c:v>
                </c:pt>
                <c:pt idx="1557">
                  <c:v>87</c:v>
                </c:pt>
                <c:pt idx="1558">
                  <c:v>62</c:v>
                </c:pt>
                <c:pt idx="1559">
                  <c:v>46</c:v>
                </c:pt>
                <c:pt idx="1560">
                  <c:v>36</c:v>
                </c:pt>
                <c:pt idx="1561">
                  <c:v>47</c:v>
                </c:pt>
                <c:pt idx="1562">
                  <c:v>47</c:v>
                </c:pt>
                <c:pt idx="1563">
                  <c:v>54</c:v>
                </c:pt>
                <c:pt idx="1564">
                  <c:v>48</c:v>
                </c:pt>
                <c:pt idx="1565">
                  <c:v>54</c:v>
                </c:pt>
                <c:pt idx="1566">
                  <c:v>60</c:v>
                </c:pt>
                <c:pt idx="1567">
                  <c:v>53</c:v>
                </c:pt>
                <c:pt idx="1568">
                  <c:v>51</c:v>
                </c:pt>
                <c:pt idx="1569">
                  <c:v>38</c:v>
                </c:pt>
                <c:pt idx="1570">
                  <c:v>48</c:v>
                </c:pt>
                <c:pt idx="1571">
                  <c:v>60</c:v>
                </c:pt>
                <c:pt idx="1572">
                  <c:v>63</c:v>
                </c:pt>
                <c:pt idx="1573">
                  <c:v>36</c:v>
                </c:pt>
                <c:pt idx="1574">
                  <c:v>61</c:v>
                </c:pt>
                <c:pt idx="1575">
                  <c:v>28</c:v>
                </c:pt>
                <c:pt idx="1576">
                  <c:v>48</c:v>
                </c:pt>
                <c:pt idx="1577">
                  <c:v>61</c:v>
                </c:pt>
                <c:pt idx="1578">
                  <c:v>76</c:v>
                </c:pt>
                <c:pt idx="1579">
                  <c:v>58</c:v>
                </c:pt>
                <c:pt idx="1580">
                  <c:v>69</c:v>
                </c:pt>
                <c:pt idx="1581">
                  <c:v>41</c:v>
                </c:pt>
                <c:pt idx="1582">
                  <c:v>51</c:v>
                </c:pt>
                <c:pt idx="1583">
                  <c:v>54</c:v>
                </c:pt>
                <c:pt idx="1584">
                  <c:v>92</c:v>
                </c:pt>
                <c:pt idx="1585">
                  <c:v>73</c:v>
                </c:pt>
                <c:pt idx="1586">
                  <c:v>58</c:v>
                </c:pt>
                <c:pt idx="1587">
                  <c:v>47</c:v>
                </c:pt>
                <c:pt idx="1588">
                  <c:v>35</c:v>
                </c:pt>
                <c:pt idx="1589">
                  <c:v>38</c:v>
                </c:pt>
                <c:pt idx="1590">
                  <c:v>45</c:v>
                </c:pt>
                <c:pt idx="1591">
                  <c:v>39</c:v>
                </c:pt>
                <c:pt idx="1592">
                  <c:v>70</c:v>
                </c:pt>
                <c:pt idx="1593">
                  <c:v>80</c:v>
                </c:pt>
                <c:pt idx="1594">
                  <c:v>67</c:v>
                </c:pt>
                <c:pt idx="1595">
                  <c:v>64</c:v>
                </c:pt>
                <c:pt idx="1596">
                  <c:v>66</c:v>
                </c:pt>
                <c:pt idx="1597">
                  <c:v>64</c:v>
                </c:pt>
                <c:pt idx="1598">
                  <c:v>27</c:v>
                </c:pt>
                <c:pt idx="1599">
                  <c:v>67</c:v>
                </c:pt>
                <c:pt idx="1600">
                  <c:v>51</c:v>
                </c:pt>
                <c:pt idx="1601">
                  <c:v>58</c:v>
                </c:pt>
                <c:pt idx="1602">
                  <c:v>57</c:v>
                </c:pt>
                <c:pt idx="1603">
                  <c:v>59</c:v>
                </c:pt>
                <c:pt idx="1604">
                  <c:v>53</c:v>
                </c:pt>
                <c:pt idx="1605">
                  <c:v>43</c:v>
                </c:pt>
                <c:pt idx="1606">
                  <c:v>64</c:v>
                </c:pt>
                <c:pt idx="1607">
                  <c:v>59</c:v>
                </c:pt>
                <c:pt idx="1608">
                  <c:v>33</c:v>
                </c:pt>
                <c:pt idx="1609">
                  <c:v>52</c:v>
                </c:pt>
                <c:pt idx="1610">
                  <c:v>28</c:v>
                </c:pt>
                <c:pt idx="1611">
                  <c:v>58</c:v>
                </c:pt>
                <c:pt idx="1612">
                  <c:v>49</c:v>
                </c:pt>
                <c:pt idx="1613">
                  <c:v>78</c:v>
                </c:pt>
                <c:pt idx="1614">
                  <c:v>70</c:v>
                </c:pt>
                <c:pt idx="1615">
                  <c:v>64</c:v>
                </c:pt>
                <c:pt idx="1616">
                  <c:v>66</c:v>
                </c:pt>
                <c:pt idx="1617">
                  <c:v>67</c:v>
                </c:pt>
                <c:pt idx="1618">
                  <c:v>33</c:v>
                </c:pt>
                <c:pt idx="1619">
                  <c:v>54</c:v>
                </c:pt>
                <c:pt idx="1620">
                  <c:v>39</c:v>
                </c:pt>
                <c:pt idx="1621">
                  <c:v>95</c:v>
                </c:pt>
                <c:pt idx="1622">
                  <c:v>51</c:v>
                </c:pt>
                <c:pt idx="1623">
                  <c:v>70</c:v>
                </c:pt>
                <c:pt idx="1624">
                  <c:v>31</c:v>
                </c:pt>
                <c:pt idx="1625">
                  <c:v>72</c:v>
                </c:pt>
                <c:pt idx="1626">
                  <c:v>60</c:v>
                </c:pt>
                <c:pt idx="1627">
                  <c:v>35</c:v>
                </c:pt>
                <c:pt idx="1628">
                  <c:v>34</c:v>
                </c:pt>
                <c:pt idx="1629">
                  <c:v>57</c:v>
                </c:pt>
                <c:pt idx="1630">
                  <c:v>57</c:v>
                </c:pt>
                <c:pt idx="1631">
                  <c:v>61</c:v>
                </c:pt>
                <c:pt idx="1632">
                  <c:v>61</c:v>
                </c:pt>
                <c:pt idx="1633">
                  <c:v>62</c:v>
                </c:pt>
                <c:pt idx="1634">
                  <c:v>82</c:v>
                </c:pt>
                <c:pt idx="1635">
                  <c:v>47</c:v>
                </c:pt>
                <c:pt idx="1636">
                  <c:v>47</c:v>
                </c:pt>
                <c:pt idx="1637">
                  <c:v>40</c:v>
                </c:pt>
                <c:pt idx="1638">
                  <c:v>39</c:v>
                </c:pt>
                <c:pt idx="1639">
                  <c:v>76</c:v>
                </c:pt>
                <c:pt idx="1640">
                  <c:v>78</c:v>
                </c:pt>
                <c:pt idx="1641">
                  <c:v>50</c:v>
                </c:pt>
                <c:pt idx="1642">
                  <c:v>46</c:v>
                </c:pt>
                <c:pt idx="1643">
                  <c:v>26</c:v>
                </c:pt>
                <c:pt idx="1644">
                  <c:v>50</c:v>
                </c:pt>
                <c:pt idx="1645">
                  <c:v>39</c:v>
                </c:pt>
                <c:pt idx="1646">
                  <c:v>36</c:v>
                </c:pt>
                <c:pt idx="1647">
                  <c:v>31</c:v>
                </c:pt>
                <c:pt idx="1648">
                  <c:v>49</c:v>
                </c:pt>
                <c:pt idx="1649">
                  <c:v>52</c:v>
                </c:pt>
                <c:pt idx="1650">
                  <c:v>68</c:v>
                </c:pt>
                <c:pt idx="1651">
                  <c:v>44</c:v>
                </c:pt>
                <c:pt idx="1652">
                  <c:v>42</c:v>
                </c:pt>
                <c:pt idx="1653">
                  <c:v>75</c:v>
                </c:pt>
                <c:pt idx="1654">
                  <c:v>45</c:v>
                </c:pt>
                <c:pt idx="1655">
                  <c:v>39</c:v>
                </c:pt>
                <c:pt idx="1656">
                  <c:v>50</c:v>
                </c:pt>
                <c:pt idx="1657">
                  <c:v>69</c:v>
                </c:pt>
                <c:pt idx="1658">
                  <c:v>44</c:v>
                </c:pt>
                <c:pt idx="1659">
                  <c:v>80</c:v>
                </c:pt>
                <c:pt idx="1660">
                  <c:v>56</c:v>
                </c:pt>
                <c:pt idx="1661">
                  <c:v>33</c:v>
                </c:pt>
                <c:pt idx="1662">
                  <c:v>42</c:v>
                </c:pt>
                <c:pt idx="1663">
                  <c:v>59</c:v>
                </c:pt>
                <c:pt idx="1664">
                  <c:v>60</c:v>
                </c:pt>
                <c:pt idx="1665">
                  <c:v>56</c:v>
                </c:pt>
                <c:pt idx="1666">
                  <c:v>36</c:v>
                </c:pt>
                <c:pt idx="1667">
                  <c:v>61</c:v>
                </c:pt>
                <c:pt idx="1668">
                  <c:v>45</c:v>
                </c:pt>
                <c:pt idx="1669">
                  <c:v>49</c:v>
                </c:pt>
                <c:pt idx="1670">
                  <c:v>59</c:v>
                </c:pt>
                <c:pt idx="1671">
                  <c:v>54</c:v>
                </c:pt>
                <c:pt idx="1672">
                  <c:v>74</c:v>
                </c:pt>
                <c:pt idx="1673">
                  <c:v>72</c:v>
                </c:pt>
                <c:pt idx="1674">
                  <c:v>64</c:v>
                </c:pt>
                <c:pt idx="1675">
                  <c:v>49</c:v>
                </c:pt>
                <c:pt idx="1676">
                  <c:v>44</c:v>
                </c:pt>
                <c:pt idx="1677">
                  <c:v>46</c:v>
                </c:pt>
                <c:pt idx="1678">
                  <c:v>52</c:v>
                </c:pt>
                <c:pt idx="1679">
                  <c:v>66</c:v>
                </c:pt>
                <c:pt idx="1680">
                  <c:v>62</c:v>
                </c:pt>
                <c:pt idx="1681">
                  <c:v>60</c:v>
                </c:pt>
                <c:pt idx="1682">
                  <c:v>37</c:v>
                </c:pt>
                <c:pt idx="1683">
                  <c:v>57</c:v>
                </c:pt>
                <c:pt idx="1684">
                  <c:v>51</c:v>
                </c:pt>
                <c:pt idx="1685">
                  <c:v>53</c:v>
                </c:pt>
                <c:pt idx="1686">
                  <c:v>53</c:v>
                </c:pt>
                <c:pt idx="1687">
                  <c:v>68</c:v>
                </c:pt>
                <c:pt idx="1688">
                  <c:v>62</c:v>
                </c:pt>
                <c:pt idx="1689">
                  <c:v>48</c:v>
                </c:pt>
                <c:pt idx="1690">
                  <c:v>35</c:v>
                </c:pt>
                <c:pt idx="1691">
                  <c:v>44</c:v>
                </c:pt>
                <c:pt idx="1692">
                  <c:v>72</c:v>
                </c:pt>
                <c:pt idx="1693">
                  <c:v>58</c:v>
                </c:pt>
                <c:pt idx="1694">
                  <c:v>55</c:v>
                </c:pt>
                <c:pt idx="1695">
                  <c:v>43</c:v>
                </c:pt>
                <c:pt idx="1696">
                  <c:v>74</c:v>
                </c:pt>
                <c:pt idx="1697">
                  <c:v>63</c:v>
                </c:pt>
                <c:pt idx="1698">
                  <c:v>52</c:v>
                </c:pt>
                <c:pt idx="1699">
                  <c:v>72</c:v>
                </c:pt>
                <c:pt idx="1700">
                  <c:v>46</c:v>
                </c:pt>
                <c:pt idx="1701">
                  <c:v>44</c:v>
                </c:pt>
                <c:pt idx="1702">
                  <c:v>44</c:v>
                </c:pt>
                <c:pt idx="1703">
                  <c:v>58</c:v>
                </c:pt>
                <c:pt idx="1704">
                  <c:v>51</c:v>
                </c:pt>
                <c:pt idx="1705">
                  <c:v>45</c:v>
                </c:pt>
                <c:pt idx="1706">
                  <c:v>52</c:v>
                </c:pt>
                <c:pt idx="1707">
                  <c:v>71</c:v>
                </c:pt>
                <c:pt idx="1708">
                  <c:v>58</c:v>
                </c:pt>
                <c:pt idx="1709">
                  <c:v>47</c:v>
                </c:pt>
                <c:pt idx="1710">
                  <c:v>71</c:v>
                </c:pt>
                <c:pt idx="1711">
                  <c:v>74</c:v>
                </c:pt>
                <c:pt idx="1712">
                  <c:v>47</c:v>
                </c:pt>
                <c:pt idx="1713">
                  <c:v>51</c:v>
                </c:pt>
                <c:pt idx="1714">
                  <c:v>59</c:v>
                </c:pt>
                <c:pt idx="1715">
                  <c:v>45</c:v>
                </c:pt>
                <c:pt idx="1716">
                  <c:v>47</c:v>
                </c:pt>
                <c:pt idx="1717">
                  <c:v>50</c:v>
                </c:pt>
                <c:pt idx="1718">
                  <c:v>49</c:v>
                </c:pt>
                <c:pt idx="1719">
                  <c:v>39</c:v>
                </c:pt>
                <c:pt idx="1720">
                  <c:v>61</c:v>
                </c:pt>
                <c:pt idx="1721">
                  <c:v>41</c:v>
                </c:pt>
                <c:pt idx="1722">
                  <c:v>33</c:v>
                </c:pt>
                <c:pt idx="1723">
                  <c:v>33</c:v>
                </c:pt>
                <c:pt idx="1724">
                  <c:v>33</c:v>
                </c:pt>
                <c:pt idx="1725">
                  <c:v>57</c:v>
                </c:pt>
                <c:pt idx="1726">
                  <c:v>68</c:v>
                </c:pt>
                <c:pt idx="1727">
                  <c:v>58</c:v>
                </c:pt>
                <c:pt idx="1728">
                  <c:v>49</c:v>
                </c:pt>
                <c:pt idx="1729">
                  <c:v>39</c:v>
                </c:pt>
                <c:pt idx="1730">
                  <c:v>49</c:v>
                </c:pt>
                <c:pt idx="1731">
                  <c:v>32</c:v>
                </c:pt>
                <c:pt idx="1732">
                  <c:v>61</c:v>
                </c:pt>
                <c:pt idx="1733">
                  <c:v>75</c:v>
                </c:pt>
                <c:pt idx="1734">
                  <c:v>79</c:v>
                </c:pt>
                <c:pt idx="1735">
                  <c:v>35</c:v>
                </c:pt>
                <c:pt idx="1736">
                  <c:v>56</c:v>
                </c:pt>
                <c:pt idx="1737">
                  <c:v>31</c:v>
                </c:pt>
                <c:pt idx="1738">
                  <c:v>75</c:v>
                </c:pt>
                <c:pt idx="1739">
                  <c:v>78</c:v>
                </c:pt>
                <c:pt idx="1740">
                  <c:v>52</c:v>
                </c:pt>
                <c:pt idx="1741">
                  <c:v>54</c:v>
                </c:pt>
                <c:pt idx="1742">
                  <c:v>61</c:v>
                </c:pt>
                <c:pt idx="1743">
                  <c:v>75</c:v>
                </c:pt>
                <c:pt idx="1744">
                  <c:v>82</c:v>
                </c:pt>
                <c:pt idx="1745">
                  <c:v>40</c:v>
                </c:pt>
                <c:pt idx="1746">
                  <c:v>81</c:v>
                </c:pt>
                <c:pt idx="1747">
                  <c:v>40</c:v>
                </c:pt>
                <c:pt idx="1748">
                  <c:v>51</c:v>
                </c:pt>
                <c:pt idx="1749">
                  <c:v>75</c:v>
                </c:pt>
                <c:pt idx="1750">
                  <c:v>48</c:v>
                </c:pt>
                <c:pt idx="1751">
                  <c:v>82</c:v>
                </c:pt>
                <c:pt idx="1752">
                  <c:v>50</c:v>
                </c:pt>
                <c:pt idx="1753">
                  <c:v>62</c:v>
                </c:pt>
                <c:pt idx="1754">
                  <c:v>37</c:v>
                </c:pt>
                <c:pt idx="1755">
                  <c:v>40</c:v>
                </c:pt>
                <c:pt idx="1756">
                  <c:v>72</c:v>
                </c:pt>
                <c:pt idx="1757">
                  <c:v>66</c:v>
                </c:pt>
                <c:pt idx="1758">
                  <c:v>33</c:v>
                </c:pt>
                <c:pt idx="1759">
                  <c:v>68</c:v>
                </c:pt>
                <c:pt idx="1760">
                  <c:v>40</c:v>
                </c:pt>
                <c:pt idx="1761">
                  <c:v>38</c:v>
                </c:pt>
                <c:pt idx="1762">
                  <c:v>36</c:v>
                </c:pt>
                <c:pt idx="1763">
                  <c:v>36</c:v>
                </c:pt>
                <c:pt idx="1764">
                  <c:v>46</c:v>
                </c:pt>
                <c:pt idx="1765">
                  <c:v>79</c:v>
                </c:pt>
                <c:pt idx="1766">
                  <c:v>58</c:v>
                </c:pt>
                <c:pt idx="1767">
                  <c:v>44</c:v>
                </c:pt>
                <c:pt idx="1768">
                  <c:v>58</c:v>
                </c:pt>
                <c:pt idx="1769">
                  <c:v>45</c:v>
                </c:pt>
                <c:pt idx="1770">
                  <c:v>45</c:v>
                </c:pt>
                <c:pt idx="1771">
                  <c:v>38</c:v>
                </c:pt>
                <c:pt idx="1772">
                  <c:v>63</c:v>
                </c:pt>
                <c:pt idx="1773">
                  <c:v>47</c:v>
                </c:pt>
                <c:pt idx="1774">
                  <c:v>56</c:v>
                </c:pt>
                <c:pt idx="1775">
                  <c:v>58</c:v>
                </c:pt>
                <c:pt idx="1776">
                  <c:v>54</c:v>
                </c:pt>
                <c:pt idx="1777">
                  <c:v>59</c:v>
                </c:pt>
                <c:pt idx="1778">
                  <c:v>59</c:v>
                </c:pt>
                <c:pt idx="1779">
                  <c:v>57</c:v>
                </c:pt>
                <c:pt idx="1780">
                  <c:v>65</c:v>
                </c:pt>
                <c:pt idx="1781">
                  <c:v>47</c:v>
                </c:pt>
                <c:pt idx="1782">
                  <c:v>59</c:v>
                </c:pt>
                <c:pt idx="1783">
                  <c:v>38</c:v>
                </c:pt>
                <c:pt idx="1784">
                  <c:v>39</c:v>
                </c:pt>
                <c:pt idx="1785">
                  <c:v>59</c:v>
                </c:pt>
                <c:pt idx="1786">
                  <c:v>67</c:v>
                </c:pt>
                <c:pt idx="1787">
                  <c:v>57</c:v>
                </c:pt>
                <c:pt idx="1788">
                  <c:v>55</c:v>
                </c:pt>
                <c:pt idx="1789">
                  <c:v>48</c:v>
                </c:pt>
                <c:pt idx="1790">
                  <c:v>51</c:v>
                </c:pt>
                <c:pt idx="1791">
                  <c:v>49</c:v>
                </c:pt>
                <c:pt idx="1792">
                  <c:v>47</c:v>
                </c:pt>
                <c:pt idx="1793">
                  <c:v>49</c:v>
                </c:pt>
                <c:pt idx="1794">
                  <c:v>53</c:v>
                </c:pt>
                <c:pt idx="1795">
                  <c:v>48</c:v>
                </c:pt>
                <c:pt idx="1796">
                  <c:v>55</c:v>
                </c:pt>
                <c:pt idx="1797">
                  <c:v>66</c:v>
                </c:pt>
                <c:pt idx="1798">
                  <c:v>37</c:v>
                </c:pt>
                <c:pt idx="1799">
                  <c:v>72</c:v>
                </c:pt>
                <c:pt idx="1800">
                  <c:v>46</c:v>
                </c:pt>
                <c:pt idx="1801">
                  <c:v>51</c:v>
                </c:pt>
                <c:pt idx="1802">
                  <c:v>51</c:v>
                </c:pt>
                <c:pt idx="1803">
                  <c:v>60</c:v>
                </c:pt>
                <c:pt idx="1804">
                  <c:v>67</c:v>
                </c:pt>
                <c:pt idx="1805">
                  <c:v>58</c:v>
                </c:pt>
                <c:pt idx="1806">
                  <c:v>50</c:v>
                </c:pt>
                <c:pt idx="1807">
                  <c:v>53</c:v>
                </c:pt>
                <c:pt idx="1808">
                  <c:v>71</c:v>
                </c:pt>
                <c:pt idx="1809">
                  <c:v>67</c:v>
                </c:pt>
                <c:pt idx="1810">
                  <c:v>46</c:v>
                </c:pt>
                <c:pt idx="1811">
                  <c:v>49</c:v>
                </c:pt>
                <c:pt idx="1812">
                  <c:v>51</c:v>
                </c:pt>
                <c:pt idx="1813">
                  <c:v>48</c:v>
                </c:pt>
                <c:pt idx="1814">
                  <c:v>51</c:v>
                </c:pt>
                <c:pt idx="1815">
                  <c:v>74</c:v>
                </c:pt>
                <c:pt idx="1816">
                  <c:v>79</c:v>
                </c:pt>
                <c:pt idx="1817">
                  <c:v>52</c:v>
                </c:pt>
                <c:pt idx="1818">
                  <c:v>41</c:v>
                </c:pt>
                <c:pt idx="1819">
                  <c:v>61</c:v>
                </c:pt>
                <c:pt idx="1820">
                  <c:v>52</c:v>
                </c:pt>
                <c:pt idx="1821">
                  <c:v>38</c:v>
                </c:pt>
                <c:pt idx="1822">
                  <c:v>34</c:v>
                </c:pt>
                <c:pt idx="1823">
                  <c:v>47</c:v>
                </c:pt>
                <c:pt idx="1824">
                  <c:v>38</c:v>
                </c:pt>
                <c:pt idx="1825">
                  <c:v>47</c:v>
                </c:pt>
                <c:pt idx="1826">
                  <c:v>38</c:v>
                </c:pt>
                <c:pt idx="1827">
                  <c:v>48</c:v>
                </c:pt>
                <c:pt idx="1828">
                  <c:v>51</c:v>
                </c:pt>
                <c:pt idx="1829">
                  <c:v>59</c:v>
                </c:pt>
                <c:pt idx="1830">
                  <c:v>64</c:v>
                </c:pt>
                <c:pt idx="1831">
                  <c:v>35</c:v>
                </c:pt>
                <c:pt idx="1832">
                  <c:v>36</c:v>
                </c:pt>
                <c:pt idx="1833">
                  <c:v>64</c:v>
                </c:pt>
                <c:pt idx="1834">
                  <c:v>36</c:v>
                </c:pt>
                <c:pt idx="1835">
                  <c:v>88</c:v>
                </c:pt>
                <c:pt idx="1836">
                  <c:v>45</c:v>
                </c:pt>
                <c:pt idx="1837">
                  <c:v>49</c:v>
                </c:pt>
                <c:pt idx="1838">
                  <c:v>56</c:v>
                </c:pt>
                <c:pt idx="1839">
                  <c:v>56</c:v>
                </c:pt>
                <c:pt idx="1840">
                  <c:v>77</c:v>
                </c:pt>
                <c:pt idx="1841">
                  <c:v>58</c:v>
                </c:pt>
                <c:pt idx="1842">
                  <c:v>69</c:v>
                </c:pt>
                <c:pt idx="1843">
                  <c:v>59</c:v>
                </c:pt>
                <c:pt idx="1844">
                  <c:v>30</c:v>
                </c:pt>
                <c:pt idx="1845">
                  <c:v>55</c:v>
                </c:pt>
                <c:pt idx="1846">
                  <c:v>66</c:v>
                </c:pt>
                <c:pt idx="1847">
                  <c:v>37</c:v>
                </c:pt>
                <c:pt idx="1848">
                  <c:v>37</c:v>
                </c:pt>
                <c:pt idx="1849">
                  <c:v>45</c:v>
                </c:pt>
                <c:pt idx="1850">
                  <c:v>58</c:v>
                </c:pt>
                <c:pt idx="1851">
                  <c:v>59</c:v>
                </c:pt>
                <c:pt idx="1852">
                  <c:v>63</c:v>
                </c:pt>
                <c:pt idx="1853">
                  <c:v>67</c:v>
                </c:pt>
                <c:pt idx="1854">
                  <c:v>47</c:v>
                </c:pt>
                <c:pt idx="1855">
                  <c:v>45</c:v>
                </c:pt>
                <c:pt idx="1856">
                  <c:v>53</c:v>
                </c:pt>
                <c:pt idx="1857">
                  <c:v>40</c:v>
                </c:pt>
                <c:pt idx="1858">
                  <c:v>35</c:v>
                </c:pt>
                <c:pt idx="1859">
                  <c:v>38</c:v>
                </c:pt>
                <c:pt idx="1860">
                  <c:v>38</c:v>
                </c:pt>
                <c:pt idx="1861">
                  <c:v>76</c:v>
                </c:pt>
                <c:pt idx="1862">
                  <c:v>54</c:v>
                </c:pt>
                <c:pt idx="1863">
                  <c:v>48</c:v>
                </c:pt>
                <c:pt idx="1864">
                  <c:v>53</c:v>
                </c:pt>
                <c:pt idx="1865">
                  <c:v>34</c:v>
                </c:pt>
                <c:pt idx="1866">
                  <c:v>59</c:v>
                </c:pt>
                <c:pt idx="1867">
                  <c:v>40</c:v>
                </c:pt>
                <c:pt idx="1868">
                  <c:v>54</c:v>
                </c:pt>
                <c:pt idx="1869">
                  <c:v>53</c:v>
                </c:pt>
                <c:pt idx="1870">
                  <c:v>83</c:v>
                </c:pt>
                <c:pt idx="1871">
                  <c:v>38</c:v>
                </c:pt>
                <c:pt idx="1872">
                  <c:v>38</c:v>
                </c:pt>
                <c:pt idx="1873">
                  <c:v>59</c:v>
                </c:pt>
                <c:pt idx="1874">
                  <c:v>47</c:v>
                </c:pt>
                <c:pt idx="1875">
                  <c:v>50</c:v>
                </c:pt>
                <c:pt idx="1876">
                  <c:v>44</c:v>
                </c:pt>
                <c:pt idx="1877">
                  <c:v>44</c:v>
                </c:pt>
                <c:pt idx="1878">
                  <c:v>63</c:v>
                </c:pt>
                <c:pt idx="1879">
                  <c:v>60</c:v>
                </c:pt>
                <c:pt idx="1880">
                  <c:v>65</c:v>
                </c:pt>
                <c:pt idx="1881">
                  <c:v>47</c:v>
                </c:pt>
                <c:pt idx="1882">
                  <c:v>81</c:v>
                </c:pt>
                <c:pt idx="1883">
                  <c:v>74</c:v>
                </c:pt>
                <c:pt idx="1884">
                  <c:v>84</c:v>
                </c:pt>
                <c:pt idx="1885">
                  <c:v>64</c:v>
                </c:pt>
                <c:pt idx="1886">
                  <c:v>67</c:v>
                </c:pt>
                <c:pt idx="1887">
                  <c:v>74</c:v>
                </c:pt>
                <c:pt idx="1888">
                  <c:v>38</c:v>
                </c:pt>
                <c:pt idx="1889">
                  <c:v>45</c:v>
                </c:pt>
                <c:pt idx="1890">
                  <c:v>31</c:v>
                </c:pt>
                <c:pt idx="1891">
                  <c:v>66</c:v>
                </c:pt>
                <c:pt idx="1892">
                  <c:v>62</c:v>
                </c:pt>
                <c:pt idx="1893">
                  <c:v>53</c:v>
                </c:pt>
                <c:pt idx="1894">
                  <c:v>38</c:v>
                </c:pt>
                <c:pt idx="1895">
                  <c:v>58</c:v>
                </c:pt>
                <c:pt idx="1896">
                  <c:v>45</c:v>
                </c:pt>
                <c:pt idx="1897">
                  <c:v>30</c:v>
                </c:pt>
                <c:pt idx="1898">
                  <c:v>72</c:v>
                </c:pt>
                <c:pt idx="1899">
                  <c:v>35</c:v>
                </c:pt>
                <c:pt idx="1900">
                  <c:v>28</c:v>
                </c:pt>
                <c:pt idx="1901">
                  <c:v>40</c:v>
                </c:pt>
                <c:pt idx="1902">
                  <c:v>41</c:v>
                </c:pt>
                <c:pt idx="1903">
                  <c:v>84</c:v>
                </c:pt>
                <c:pt idx="1904">
                  <c:v>60</c:v>
                </c:pt>
                <c:pt idx="1905">
                  <c:v>47</c:v>
                </c:pt>
                <c:pt idx="1906">
                  <c:v>56</c:v>
                </c:pt>
                <c:pt idx="1907">
                  <c:v>49</c:v>
                </c:pt>
                <c:pt idx="1908">
                  <c:v>32</c:v>
                </c:pt>
                <c:pt idx="1909">
                  <c:v>72</c:v>
                </c:pt>
                <c:pt idx="1910">
                  <c:v>47</c:v>
                </c:pt>
                <c:pt idx="1911">
                  <c:v>48</c:v>
                </c:pt>
                <c:pt idx="1912">
                  <c:v>47</c:v>
                </c:pt>
                <c:pt idx="1913">
                  <c:v>50</c:v>
                </c:pt>
                <c:pt idx="1914">
                  <c:v>87</c:v>
                </c:pt>
                <c:pt idx="1915">
                  <c:v>63</c:v>
                </c:pt>
                <c:pt idx="1916">
                  <c:v>73</c:v>
                </c:pt>
                <c:pt idx="1917">
                  <c:v>61</c:v>
                </c:pt>
                <c:pt idx="1918">
                  <c:v>52</c:v>
                </c:pt>
                <c:pt idx="1919">
                  <c:v>50</c:v>
                </c:pt>
                <c:pt idx="1920">
                  <c:v>71</c:v>
                </c:pt>
                <c:pt idx="1921">
                  <c:v>80</c:v>
                </c:pt>
                <c:pt idx="1922">
                  <c:v>52</c:v>
                </c:pt>
                <c:pt idx="1923">
                  <c:v>54</c:v>
                </c:pt>
                <c:pt idx="1924">
                  <c:v>62</c:v>
                </c:pt>
                <c:pt idx="1925">
                  <c:v>48</c:v>
                </c:pt>
                <c:pt idx="1926">
                  <c:v>54</c:v>
                </c:pt>
                <c:pt idx="1927">
                  <c:v>66</c:v>
                </c:pt>
                <c:pt idx="1928">
                  <c:v>47</c:v>
                </c:pt>
                <c:pt idx="1929">
                  <c:v>55</c:v>
                </c:pt>
                <c:pt idx="1930">
                  <c:v>41</c:v>
                </c:pt>
                <c:pt idx="1931">
                  <c:v>70</c:v>
                </c:pt>
                <c:pt idx="1932">
                  <c:v>65</c:v>
                </c:pt>
                <c:pt idx="1933">
                  <c:v>33</c:v>
                </c:pt>
                <c:pt idx="1934">
                  <c:v>34</c:v>
                </c:pt>
                <c:pt idx="1935">
                  <c:v>28</c:v>
                </c:pt>
                <c:pt idx="1936">
                  <c:v>62</c:v>
                </c:pt>
                <c:pt idx="1937">
                  <c:v>62</c:v>
                </c:pt>
                <c:pt idx="1938">
                  <c:v>73</c:v>
                </c:pt>
                <c:pt idx="1939">
                  <c:v>34</c:v>
                </c:pt>
                <c:pt idx="1940">
                  <c:v>50</c:v>
                </c:pt>
                <c:pt idx="1941">
                  <c:v>58</c:v>
                </c:pt>
                <c:pt idx="1942">
                  <c:v>38</c:v>
                </c:pt>
                <c:pt idx="1943">
                  <c:v>69</c:v>
                </c:pt>
                <c:pt idx="1944">
                  <c:v>28</c:v>
                </c:pt>
                <c:pt idx="1945">
                  <c:v>33</c:v>
                </c:pt>
                <c:pt idx="1946">
                  <c:v>58</c:v>
                </c:pt>
                <c:pt idx="1947">
                  <c:v>62</c:v>
                </c:pt>
                <c:pt idx="1948">
                  <c:v>59</c:v>
                </c:pt>
                <c:pt idx="1949">
                  <c:v>75</c:v>
                </c:pt>
                <c:pt idx="1950">
                  <c:v>37</c:v>
                </c:pt>
                <c:pt idx="1951">
                  <c:v>30</c:v>
                </c:pt>
                <c:pt idx="1952">
                  <c:v>42</c:v>
                </c:pt>
                <c:pt idx="1953">
                  <c:v>49</c:v>
                </c:pt>
                <c:pt idx="1954">
                  <c:v>53</c:v>
                </c:pt>
                <c:pt idx="1955">
                  <c:v>40</c:v>
                </c:pt>
                <c:pt idx="1956">
                  <c:v>49</c:v>
                </c:pt>
                <c:pt idx="1957">
                  <c:v>64</c:v>
                </c:pt>
                <c:pt idx="1958">
                  <c:v>62</c:v>
                </c:pt>
                <c:pt idx="1959">
                  <c:v>43</c:v>
                </c:pt>
                <c:pt idx="1960">
                  <c:v>71</c:v>
                </c:pt>
                <c:pt idx="1961">
                  <c:v>54</c:v>
                </c:pt>
                <c:pt idx="1962">
                  <c:v>68</c:v>
                </c:pt>
                <c:pt idx="1963">
                  <c:v>44</c:v>
                </c:pt>
                <c:pt idx="1964">
                  <c:v>39</c:v>
                </c:pt>
                <c:pt idx="1965">
                  <c:v>53</c:v>
                </c:pt>
                <c:pt idx="1966">
                  <c:v>73</c:v>
                </c:pt>
                <c:pt idx="1967">
                  <c:v>38</c:v>
                </c:pt>
                <c:pt idx="1968">
                  <c:v>50</c:v>
                </c:pt>
                <c:pt idx="1969">
                  <c:v>37</c:v>
                </c:pt>
                <c:pt idx="1970">
                  <c:v>60</c:v>
                </c:pt>
                <c:pt idx="1971">
                  <c:v>53</c:v>
                </c:pt>
                <c:pt idx="1972">
                  <c:v>62</c:v>
                </c:pt>
                <c:pt idx="1973">
                  <c:v>37</c:v>
                </c:pt>
                <c:pt idx="1974">
                  <c:v>68</c:v>
                </c:pt>
                <c:pt idx="1975">
                  <c:v>39</c:v>
                </c:pt>
                <c:pt idx="1976">
                  <c:v>64</c:v>
                </c:pt>
                <c:pt idx="1977">
                  <c:v>52</c:v>
                </c:pt>
                <c:pt idx="1978">
                  <c:v>64</c:v>
                </c:pt>
                <c:pt idx="1979">
                  <c:v>36</c:v>
                </c:pt>
                <c:pt idx="1980">
                  <c:v>41</c:v>
                </c:pt>
                <c:pt idx="1981">
                  <c:v>80</c:v>
                </c:pt>
                <c:pt idx="1982">
                  <c:v>49</c:v>
                </c:pt>
                <c:pt idx="1983">
                  <c:v>33</c:v>
                </c:pt>
                <c:pt idx="1984">
                  <c:v>81</c:v>
                </c:pt>
                <c:pt idx="1985">
                  <c:v>65</c:v>
                </c:pt>
                <c:pt idx="1986">
                  <c:v>64</c:v>
                </c:pt>
                <c:pt idx="1987">
                  <c:v>70</c:v>
                </c:pt>
                <c:pt idx="1988">
                  <c:v>78</c:v>
                </c:pt>
                <c:pt idx="1989">
                  <c:v>53</c:v>
                </c:pt>
                <c:pt idx="1990">
                  <c:v>69</c:v>
                </c:pt>
                <c:pt idx="1991">
                  <c:v>47</c:v>
                </c:pt>
                <c:pt idx="1992">
                  <c:v>73</c:v>
                </c:pt>
                <c:pt idx="1993">
                  <c:v>58</c:v>
                </c:pt>
                <c:pt idx="1994">
                  <c:v>63</c:v>
                </c:pt>
                <c:pt idx="1995">
                  <c:v>52</c:v>
                </c:pt>
                <c:pt idx="1996">
                  <c:v>51</c:v>
                </c:pt>
                <c:pt idx="1997">
                  <c:v>44</c:v>
                </c:pt>
                <c:pt idx="1998">
                  <c:v>64</c:v>
                </c:pt>
                <c:pt idx="1999">
                  <c:v>33</c:v>
                </c:pt>
                <c:pt idx="2000">
                  <c:v>39</c:v>
                </c:pt>
                <c:pt idx="2001">
                  <c:v>61</c:v>
                </c:pt>
                <c:pt idx="2002">
                  <c:v>63</c:v>
                </c:pt>
                <c:pt idx="2003">
                  <c:v>63</c:v>
                </c:pt>
                <c:pt idx="2004">
                  <c:v>73</c:v>
                </c:pt>
                <c:pt idx="2005">
                  <c:v>71</c:v>
                </c:pt>
                <c:pt idx="2006">
                  <c:v>81</c:v>
                </c:pt>
                <c:pt idx="2007">
                  <c:v>71</c:v>
                </c:pt>
                <c:pt idx="2008">
                  <c:v>47</c:v>
                </c:pt>
                <c:pt idx="2009">
                  <c:v>57</c:v>
                </c:pt>
                <c:pt idx="2010">
                  <c:v>66</c:v>
                </c:pt>
                <c:pt idx="2011">
                  <c:v>71</c:v>
                </c:pt>
                <c:pt idx="2012">
                  <c:v>76</c:v>
                </c:pt>
                <c:pt idx="2013">
                  <c:v>64</c:v>
                </c:pt>
                <c:pt idx="2014">
                  <c:v>64</c:v>
                </c:pt>
                <c:pt idx="2015">
                  <c:v>69</c:v>
                </c:pt>
                <c:pt idx="2016">
                  <c:v>75</c:v>
                </c:pt>
                <c:pt idx="2017">
                  <c:v>39</c:v>
                </c:pt>
                <c:pt idx="2018">
                  <c:v>48</c:v>
                </c:pt>
                <c:pt idx="2019">
                  <c:v>52</c:v>
                </c:pt>
                <c:pt idx="2020">
                  <c:v>26</c:v>
                </c:pt>
                <c:pt idx="2021">
                  <c:v>59</c:v>
                </c:pt>
                <c:pt idx="2022">
                  <c:v>34</c:v>
                </c:pt>
                <c:pt idx="2023">
                  <c:v>50</c:v>
                </c:pt>
                <c:pt idx="2024">
                  <c:v>36</c:v>
                </c:pt>
                <c:pt idx="2025">
                  <c:v>77</c:v>
                </c:pt>
                <c:pt idx="2026">
                  <c:v>61</c:v>
                </c:pt>
                <c:pt idx="2027">
                  <c:v>82</c:v>
                </c:pt>
                <c:pt idx="2028">
                  <c:v>40</c:v>
                </c:pt>
                <c:pt idx="2029">
                  <c:v>44</c:v>
                </c:pt>
                <c:pt idx="2030">
                  <c:v>44</c:v>
                </c:pt>
                <c:pt idx="2031">
                  <c:v>40</c:v>
                </c:pt>
                <c:pt idx="2032">
                  <c:v>53</c:v>
                </c:pt>
                <c:pt idx="2033">
                  <c:v>33</c:v>
                </c:pt>
                <c:pt idx="2034">
                  <c:v>42</c:v>
                </c:pt>
                <c:pt idx="2035">
                  <c:v>50</c:v>
                </c:pt>
                <c:pt idx="2036">
                  <c:v>73</c:v>
                </c:pt>
                <c:pt idx="2037">
                  <c:v>45</c:v>
                </c:pt>
                <c:pt idx="2038">
                  <c:v>64</c:v>
                </c:pt>
                <c:pt idx="2039">
                  <c:v>66</c:v>
                </c:pt>
                <c:pt idx="2040">
                  <c:v>58</c:v>
                </c:pt>
                <c:pt idx="2041">
                  <c:v>58</c:v>
                </c:pt>
                <c:pt idx="2042">
                  <c:v>63</c:v>
                </c:pt>
                <c:pt idx="2043">
                  <c:v>35</c:v>
                </c:pt>
                <c:pt idx="2044">
                  <c:v>52</c:v>
                </c:pt>
                <c:pt idx="2045">
                  <c:v>40</c:v>
                </c:pt>
                <c:pt idx="2046">
                  <c:v>46</c:v>
                </c:pt>
                <c:pt idx="2047">
                  <c:v>51</c:v>
                </c:pt>
                <c:pt idx="2048">
                  <c:v>53</c:v>
                </c:pt>
                <c:pt idx="2049">
                  <c:v>49</c:v>
                </c:pt>
                <c:pt idx="2050">
                  <c:v>56</c:v>
                </c:pt>
                <c:pt idx="2051">
                  <c:v>48</c:v>
                </c:pt>
                <c:pt idx="2052">
                  <c:v>57</c:v>
                </c:pt>
                <c:pt idx="2053">
                  <c:v>52</c:v>
                </c:pt>
                <c:pt idx="2054">
                  <c:v>35</c:v>
                </c:pt>
                <c:pt idx="2055">
                  <c:v>58</c:v>
                </c:pt>
                <c:pt idx="2056">
                  <c:v>61</c:v>
                </c:pt>
                <c:pt idx="2057">
                  <c:v>46</c:v>
                </c:pt>
                <c:pt idx="2058">
                  <c:v>73</c:v>
                </c:pt>
                <c:pt idx="2059">
                  <c:v>48</c:v>
                </c:pt>
                <c:pt idx="2060">
                  <c:v>80</c:v>
                </c:pt>
                <c:pt idx="2061">
                  <c:v>49</c:v>
                </c:pt>
                <c:pt idx="2062">
                  <c:v>49</c:v>
                </c:pt>
                <c:pt idx="2063">
                  <c:v>47</c:v>
                </c:pt>
                <c:pt idx="2064">
                  <c:v>39</c:v>
                </c:pt>
                <c:pt idx="2065">
                  <c:v>63</c:v>
                </c:pt>
                <c:pt idx="2066">
                  <c:v>69</c:v>
                </c:pt>
                <c:pt idx="2067">
                  <c:v>54</c:v>
                </c:pt>
                <c:pt idx="2068">
                  <c:v>73</c:v>
                </c:pt>
                <c:pt idx="2069">
                  <c:v>36</c:v>
                </c:pt>
                <c:pt idx="2070">
                  <c:v>49</c:v>
                </c:pt>
                <c:pt idx="2071">
                  <c:v>37</c:v>
                </c:pt>
                <c:pt idx="2072">
                  <c:v>38</c:v>
                </c:pt>
                <c:pt idx="2073">
                  <c:v>89</c:v>
                </c:pt>
                <c:pt idx="2074">
                  <c:v>71</c:v>
                </c:pt>
                <c:pt idx="2075">
                  <c:v>67</c:v>
                </c:pt>
                <c:pt idx="2076">
                  <c:v>53</c:v>
                </c:pt>
                <c:pt idx="2077">
                  <c:v>38</c:v>
                </c:pt>
                <c:pt idx="2078">
                  <c:v>46</c:v>
                </c:pt>
                <c:pt idx="2079">
                  <c:v>44</c:v>
                </c:pt>
                <c:pt idx="2080">
                  <c:v>39</c:v>
                </c:pt>
                <c:pt idx="2081">
                  <c:v>54</c:v>
                </c:pt>
                <c:pt idx="2082">
                  <c:v>57</c:v>
                </c:pt>
                <c:pt idx="2083">
                  <c:v>71</c:v>
                </c:pt>
                <c:pt idx="2084">
                  <c:v>56</c:v>
                </c:pt>
                <c:pt idx="2085">
                  <c:v>56</c:v>
                </c:pt>
                <c:pt idx="2086">
                  <c:v>48</c:v>
                </c:pt>
                <c:pt idx="2087">
                  <c:v>55</c:v>
                </c:pt>
                <c:pt idx="2088">
                  <c:v>71</c:v>
                </c:pt>
                <c:pt idx="2089">
                  <c:v>35</c:v>
                </c:pt>
                <c:pt idx="2090">
                  <c:v>54</c:v>
                </c:pt>
                <c:pt idx="2091">
                  <c:v>58</c:v>
                </c:pt>
                <c:pt idx="2092">
                  <c:v>65</c:v>
                </c:pt>
                <c:pt idx="2093">
                  <c:v>33</c:v>
                </c:pt>
                <c:pt idx="2094">
                  <c:v>43</c:v>
                </c:pt>
                <c:pt idx="2095">
                  <c:v>66</c:v>
                </c:pt>
                <c:pt idx="2096">
                  <c:v>36</c:v>
                </c:pt>
                <c:pt idx="2097">
                  <c:v>44</c:v>
                </c:pt>
                <c:pt idx="2098">
                  <c:v>40</c:v>
                </c:pt>
                <c:pt idx="2099">
                  <c:v>40</c:v>
                </c:pt>
                <c:pt idx="2100">
                  <c:v>46</c:v>
                </c:pt>
                <c:pt idx="2101">
                  <c:v>81</c:v>
                </c:pt>
                <c:pt idx="2102">
                  <c:v>75</c:v>
                </c:pt>
                <c:pt idx="2103">
                  <c:v>63</c:v>
                </c:pt>
                <c:pt idx="2104">
                  <c:v>57</c:v>
                </c:pt>
                <c:pt idx="2105">
                  <c:v>47</c:v>
                </c:pt>
                <c:pt idx="2106">
                  <c:v>40</c:v>
                </c:pt>
                <c:pt idx="2107">
                  <c:v>51</c:v>
                </c:pt>
                <c:pt idx="2108">
                  <c:v>54</c:v>
                </c:pt>
                <c:pt idx="2109">
                  <c:v>29</c:v>
                </c:pt>
                <c:pt idx="2110">
                  <c:v>45</c:v>
                </c:pt>
                <c:pt idx="2111">
                  <c:v>52</c:v>
                </c:pt>
                <c:pt idx="2112">
                  <c:v>73</c:v>
                </c:pt>
                <c:pt idx="2113">
                  <c:v>41</c:v>
                </c:pt>
                <c:pt idx="2114">
                  <c:v>40</c:v>
                </c:pt>
                <c:pt idx="2115">
                  <c:v>42</c:v>
                </c:pt>
                <c:pt idx="2116">
                  <c:v>38</c:v>
                </c:pt>
                <c:pt idx="2117">
                  <c:v>52</c:v>
                </c:pt>
                <c:pt idx="2118">
                  <c:v>51</c:v>
                </c:pt>
                <c:pt idx="2119">
                  <c:v>38</c:v>
                </c:pt>
                <c:pt idx="2120">
                  <c:v>45</c:v>
                </c:pt>
                <c:pt idx="2121">
                  <c:v>40</c:v>
                </c:pt>
                <c:pt idx="2122">
                  <c:v>45</c:v>
                </c:pt>
                <c:pt idx="2123">
                  <c:v>69</c:v>
                </c:pt>
                <c:pt idx="2124">
                  <c:v>36</c:v>
                </c:pt>
                <c:pt idx="2125">
                  <c:v>46</c:v>
                </c:pt>
                <c:pt idx="2126">
                  <c:v>44</c:v>
                </c:pt>
                <c:pt idx="2127">
                  <c:v>57</c:v>
                </c:pt>
                <c:pt idx="2128">
                  <c:v>79</c:v>
                </c:pt>
                <c:pt idx="2129">
                  <c:v>53</c:v>
                </c:pt>
                <c:pt idx="2130">
                  <c:v>60</c:v>
                </c:pt>
                <c:pt idx="2131">
                  <c:v>51</c:v>
                </c:pt>
                <c:pt idx="2132">
                  <c:v>39</c:v>
                </c:pt>
                <c:pt idx="2133">
                  <c:v>36</c:v>
                </c:pt>
                <c:pt idx="2134">
                  <c:v>54</c:v>
                </c:pt>
                <c:pt idx="2135">
                  <c:v>44</c:v>
                </c:pt>
                <c:pt idx="2136">
                  <c:v>67</c:v>
                </c:pt>
                <c:pt idx="2137">
                  <c:v>91</c:v>
                </c:pt>
                <c:pt idx="2138">
                  <c:v>60</c:v>
                </c:pt>
                <c:pt idx="2139">
                  <c:v>56</c:v>
                </c:pt>
                <c:pt idx="2140">
                  <c:v>55</c:v>
                </c:pt>
                <c:pt idx="2141">
                  <c:v>61</c:v>
                </c:pt>
                <c:pt idx="2142">
                  <c:v>63</c:v>
                </c:pt>
                <c:pt idx="2143">
                  <c:v>73</c:v>
                </c:pt>
                <c:pt idx="2144">
                  <c:v>57</c:v>
                </c:pt>
                <c:pt idx="2145">
                  <c:v>32</c:v>
                </c:pt>
                <c:pt idx="2146">
                  <c:v>58</c:v>
                </c:pt>
                <c:pt idx="2147">
                  <c:v>36</c:v>
                </c:pt>
                <c:pt idx="2148">
                  <c:v>95</c:v>
                </c:pt>
                <c:pt idx="2149">
                  <c:v>55</c:v>
                </c:pt>
                <c:pt idx="2150">
                  <c:v>47</c:v>
                </c:pt>
                <c:pt idx="2151">
                  <c:v>60</c:v>
                </c:pt>
                <c:pt idx="2152">
                  <c:v>59</c:v>
                </c:pt>
                <c:pt idx="2153">
                  <c:v>36</c:v>
                </c:pt>
                <c:pt idx="2154">
                  <c:v>36</c:v>
                </c:pt>
                <c:pt idx="2155">
                  <c:v>53</c:v>
                </c:pt>
                <c:pt idx="2156">
                  <c:v>49</c:v>
                </c:pt>
                <c:pt idx="2157">
                  <c:v>73</c:v>
                </c:pt>
                <c:pt idx="2158">
                  <c:v>32</c:v>
                </c:pt>
                <c:pt idx="2159">
                  <c:v>51</c:v>
                </c:pt>
                <c:pt idx="2160">
                  <c:v>52</c:v>
                </c:pt>
                <c:pt idx="2161">
                  <c:v>50</c:v>
                </c:pt>
                <c:pt idx="2162">
                  <c:v>55</c:v>
                </c:pt>
                <c:pt idx="2163">
                  <c:v>38</c:v>
                </c:pt>
                <c:pt idx="2164">
                  <c:v>35</c:v>
                </c:pt>
                <c:pt idx="2165">
                  <c:v>38</c:v>
                </c:pt>
                <c:pt idx="2166">
                  <c:v>39</c:v>
                </c:pt>
                <c:pt idx="2167">
                  <c:v>37</c:v>
                </c:pt>
                <c:pt idx="2168">
                  <c:v>36</c:v>
                </c:pt>
                <c:pt idx="2169">
                  <c:v>62</c:v>
                </c:pt>
                <c:pt idx="2170">
                  <c:v>38</c:v>
                </c:pt>
                <c:pt idx="2171">
                  <c:v>71</c:v>
                </c:pt>
                <c:pt idx="2172">
                  <c:v>43</c:v>
                </c:pt>
                <c:pt idx="2173">
                  <c:v>60</c:v>
                </c:pt>
                <c:pt idx="2174">
                  <c:v>53</c:v>
                </c:pt>
                <c:pt idx="2175">
                  <c:v>84</c:v>
                </c:pt>
                <c:pt idx="2176">
                  <c:v>83</c:v>
                </c:pt>
                <c:pt idx="2177">
                  <c:v>42</c:v>
                </c:pt>
                <c:pt idx="2178">
                  <c:v>93</c:v>
                </c:pt>
                <c:pt idx="2179">
                  <c:v>52</c:v>
                </c:pt>
                <c:pt idx="2180">
                  <c:v>75</c:v>
                </c:pt>
                <c:pt idx="2181">
                  <c:v>65</c:v>
                </c:pt>
                <c:pt idx="2182">
                  <c:v>54</c:v>
                </c:pt>
                <c:pt idx="2183">
                  <c:v>62</c:v>
                </c:pt>
                <c:pt idx="2184">
                  <c:v>62</c:v>
                </c:pt>
                <c:pt idx="2185">
                  <c:v>75</c:v>
                </c:pt>
                <c:pt idx="2186">
                  <c:v>41</c:v>
                </c:pt>
                <c:pt idx="2187">
                  <c:v>66</c:v>
                </c:pt>
                <c:pt idx="2188">
                  <c:v>36</c:v>
                </c:pt>
                <c:pt idx="2189">
                  <c:v>37</c:v>
                </c:pt>
                <c:pt idx="2190">
                  <c:v>38</c:v>
                </c:pt>
                <c:pt idx="2191">
                  <c:v>37</c:v>
                </c:pt>
                <c:pt idx="2192">
                  <c:v>35</c:v>
                </c:pt>
                <c:pt idx="2193">
                  <c:v>39</c:v>
                </c:pt>
                <c:pt idx="2194">
                  <c:v>32</c:v>
                </c:pt>
                <c:pt idx="2195">
                  <c:v>35</c:v>
                </c:pt>
                <c:pt idx="2196">
                  <c:v>83</c:v>
                </c:pt>
                <c:pt idx="2197">
                  <c:v>72</c:v>
                </c:pt>
                <c:pt idx="2198">
                  <c:v>33</c:v>
                </c:pt>
                <c:pt idx="2199">
                  <c:v>39</c:v>
                </c:pt>
                <c:pt idx="2200">
                  <c:v>53</c:v>
                </c:pt>
                <c:pt idx="2201">
                  <c:v>37</c:v>
                </c:pt>
                <c:pt idx="2202">
                  <c:v>51</c:v>
                </c:pt>
                <c:pt idx="2203">
                  <c:v>34</c:v>
                </c:pt>
                <c:pt idx="2204">
                  <c:v>50</c:v>
                </c:pt>
                <c:pt idx="2205">
                  <c:v>57</c:v>
                </c:pt>
                <c:pt idx="2206">
                  <c:v>59</c:v>
                </c:pt>
                <c:pt idx="2207">
                  <c:v>56</c:v>
                </c:pt>
                <c:pt idx="2208">
                  <c:v>51</c:v>
                </c:pt>
                <c:pt idx="2209">
                  <c:v>51</c:v>
                </c:pt>
                <c:pt idx="2210">
                  <c:v>51</c:v>
                </c:pt>
                <c:pt idx="2211">
                  <c:v>52</c:v>
                </c:pt>
                <c:pt idx="2212">
                  <c:v>38</c:v>
                </c:pt>
                <c:pt idx="2213">
                  <c:v>36</c:v>
                </c:pt>
                <c:pt idx="2214">
                  <c:v>40</c:v>
                </c:pt>
                <c:pt idx="2215">
                  <c:v>37</c:v>
                </c:pt>
                <c:pt idx="2216">
                  <c:v>74</c:v>
                </c:pt>
                <c:pt idx="2217">
                  <c:v>49</c:v>
                </c:pt>
                <c:pt idx="2218">
                  <c:v>63</c:v>
                </c:pt>
                <c:pt idx="2219">
                  <c:v>56</c:v>
                </c:pt>
                <c:pt idx="2220">
                  <c:v>50</c:v>
                </c:pt>
                <c:pt idx="2221">
                  <c:v>62</c:v>
                </c:pt>
                <c:pt idx="2222">
                  <c:v>51</c:v>
                </c:pt>
                <c:pt idx="2223">
                  <c:v>58</c:v>
                </c:pt>
                <c:pt idx="2224">
                  <c:v>31</c:v>
                </c:pt>
                <c:pt idx="2225">
                  <c:v>58</c:v>
                </c:pt>
                <c:pt idx="2226">
                  <c:v>34</c:v>
                </c:pt>
                <c:pt idx="2227">
                  <c:v>35</c:v>
                </c:pt>
                <c:pt idx="2228">
                  <c:v>33</c:v>
                </c:pt>
                <c:pt idx="2229">
                  <c:v>55</c:v>
                </c:pt>
                <c:pt idx="2230">
                  <c:v>47</c:v>
                </c:pt>
                <c:pt idx="2231">
                  <c:v>36</c:v>
                </c:pt>
                <c:pt idx="2232">
                  <c:v>59</c:v>
                </c:pt>
                <c:pt idx="2233">
                  <c:v>63</c:v>
                </c:pt>
                <c:pt idx="2234">
                  <c:v>52</c:v>
                </c:pt>
                <c:pt idx="2235">
                  <c:v>55</c:v>
                </c:pt>
                <c:pt idx="2236">
                  <c:v>52</c:v>
                </c:pt>
                <c:pt idx="2237">
                  <c:v>50</c:v>
                </c:pt>
                <c:pt idx="2238">
                  <c:v>45</c:v>
                </c:pt>
                <c:pt idx="2239">
                  <c:v>47</c:v>
                </c:pt>
                <c:pt idx="2240">
                  <c:v>71</c:v>
                </c:pt>
                <c:pt idx="2241">
                  <c:v>57</c:v>
                </c:pt>
                <c:pt idx="2242">
                  <c:v>57</c:v>
                </c:pt>
                <c:pt idx="2243">
                  <c:v>77</c:v>
                </c:pt>
                <c:pt idx="2244">
                  <c:v>39</c:v>
                </c:pt>
                <c:pt idx="2245">
                  <c:v>37</c:v>
                </c:pt>
                <c:pt idx="2246">
                  <c:v>64</c:v>
                </c:pt>
                <c:pt idx="2247">
                  <c:v>71</c:v>
                </c:pt>
                <c:pt idx="2248">
                  <c:v>32</c:v>
                </c:pt>
                <c:pt idx="2249">
                  <c:v>56</c:v>
                </c:pt>
                <c:pt idx="2250">
                  <c:v>49</c:v>
                </c:pt>
                <c:pt idx="2251">
                  <c:v>91</c:v>
                </c:pt>
                <c:pt idx="2252">
                  <c:v>45</c:v>
                </c:pt>
                <c:pt idx="2253">
                  <c:v>47</c:v>
                </c:pt>
                <c:pt idx="2254">
                  <c:v>33</c:v>
                </c:pt>
                <c:pt idx="2255">
                  <c:v>63</c:v>
                </c:pt>
                <c:pt idx="2256">
                  <c:v>60</c:v>
                </c:pt>
                <c:pt idx="2257">
                  <c:v>48</c:v>
                </c:pt>
                <c:pt idx="2258">
                  <c:v>47</c:v>
                </c:pt>
                <c:pt idx="2259">
                  <c:v>65</c:v>
                </c:pt>
                <c:pt idx="2260">
                  <c:v>56</c:v>
                </c:pt>
                <c:pt idx="2261">
                  <c:v>58</c:v>
                </c:pt>
                <c:pt idx="2262">
                  <c:v>57</c:v>
                </c:pt>
                <c:pt idx="2263">
                  <c:v>52</c:v>
                </c:pt>
                <c:pt idx="2264">
                  <c:v>70</c:v>
                </c:pt>
                <c:pt idx="2265">
                  <c:v>51</c:v>
                </c:pt>
                <c:pt idx="2266">
                  <c:v>38</c:v>
                </c:pt>
                <c:pt idx="2267">
                  <c:v>55</c:v>
                </c:pt>
                <c:pt idx="2268">
                  <c:v>52</c:v>
                </c:pt>
                <c:pt idx="2269">
                  <c:v>63</c:v>
                </c:pt>
                <c:pt idx="2270">
                  <c:v>33</c:v>
                </c:pt>
                <c:pt idx="2271">
                  <c:v>49</c:v>
                </c:pt>
                <c:pt idx="2272">
                  <c:v>60</c:v>
                </c:pt>
                <c:pt idx="2273">
                  <c:v>60</c:v>
                </c:pt>
                <c:pt idx="2274">
                  <c:v>59</c:v>
                </c:pt>
                <c:pt idx="2275">
                  <c:v>68</c:v>
                </c:pt>
                <c:pt idx="2276">
                  <c:v>55</c:v>
                </c:pt>
                <c:pt idx="2277">
                  <c:v>56</c:v>
                </c:pt>
                <c:pt idx="2278">
                  <c:v>68</c:v>
                </c:pt>
                <c:pt idx="2279">
                  <c:v>64</c:v>
                </c:pt>
                <c:pt idx="2280">
                  <c:v>56</c:v>
                </c:pt>
                <c:pt idx="2281">
                  <c:v>58</c:v>
                </c:pt>
                <c:pt idx="2282">
                  <c:v>67</c:v>
                </c:pt>
                <c:pt idx="2283">
                  <c:v>51</c:v>
                </c:pt>
                <c:pt idx="2284">
                  <c:v>42</c:v>
                </c:pt>
                <c:pt idx="2285">
                  <c:v>48</c:v>
                </c:pt>
                <c:pt idx="2286">
                  <c:v>44</c:v>
                </c:pt>
                <c:pt idx="2287">
                  <c:v>44</c:v>
                </c:pt>
                <c:pt idx="2288">
                  <c:v>59</c:v>
                </c:pt>
                <c:pt idx="2289">
                  <c:v>55</c:v>
                </c:pt>
                <c:pt idx="2290">
                  <c:v>54</c:v>
                </c:pt>
                <c:pt idx="2291">
                  <c:v>52</c:v>
                </c:pt>
                <c:pt idx="2292">
                  <c:v>52</c:v>
                </c:pt>
                <c:pt idx="2293">
                  <c:v>66</c:v>
                </c:pt>
                <c:pt idx="2294">
                  <c:v>49</c:v>
                </c:pt>
                <c:pt idx="2295">
                  <c:v>35</c:v>
                </c:pt>
                <c:pt idx="2296">
                  <c:v>42</c:v>
                </c:pt>
                <c:pt idx="2297">
                  <c:v>44</c:v>
                </c:pt>
                <c:pt idx="2298">
                  <c:v>61</c:v>
                </c:pt>
                <c:pt idx="2299">
                  <c:v>35</c:v>
                </c:pt>
                <c:pt idx="2300">
                  <c:v>37</c:v>
                </c:pt>
                <c:pt idx="2301">
                  <c:v>57</c:v>
                </c:pt>
                <c:pt idx="2302">
                  <c:v>66</c:v>
                </c:pt>
                <c:pt idx="2303">
                  <c:v>91</c:v>
                </c:pt>
                <c:pt idx="2304">
                  <c:v>38</c:v>
                </c:pt>
                <c:pt idx="2305">
                  <c:v>75</c:v>
                </c:pt>
                <c:pt idx="2306">
                  <c:v>88</c:v>
                </c:pt>
                <c:pt idx="2307">
                  <c:v>50</c:v>
                </c:pt>
                <c:pt idx="2308">
                  <c:v>57</c:v>
                </c:pt>
                <c:pt idx="2309">
                  <c:v>68</c:v>
                </c:pt>
                <c:pt idx="2310">
                  <c:v>51</c:v>
                </c:pt>
                <c:pt idx="2311">
                  <c:v>51</c:v>
                </c:pt>
                <c:pt idx="2312">
                  <c:v>55</c:v>
                </c:pt>
                <c:pt idx="2313">
                  <c:v>47</c:v>
                </c:pt>
                <c:pt idx="2314">
                  <c:v>44</c:v>
                </c:pt>
                <c:pt idx="2315">
                  <c:v>74</c:v>
                </c:pt>
                <c:pt idx="2316">
                  <c:v>58</c:v>
                </c:pt>
                <c:pt idx="2317">
                  <c:v>36</c:v>
                </c:pt>
                <c:pt idx="2318">
                  <c:v>47</c:v>
                </c:pt>
                <c:pt idx="2319">
                  <c:v>45</c:v>
                </c:pt>
                <c:pt idx="2320">
                  <c:v>39</c:v>
                </c:pt>
                <c:pt idx="2321">
                  <c:v>46</c:v>
                </c:pt>
                <c:pt idx="2322">
                  <c:v>48</c:v>
                </c:pt>
                <c:pt idx="2323">
                  <c:v>30</c:v>
                </c:pt>
                <c:pt idx="2324">
                  <c:v>74</c:v>
                </c:pt>
                <c:pt idx="2325">
                  <c:v>38</c:v>
                </c:pt>
                <c:pt idx="2326">
                  <c:v>47</c:v>
                </c:pt>
                <c:pt idx="2327">
                  <c:v>73</c:v>
                </c:pt>
                <c:pt idx="2328">
                  <c:v>37</c:v>
                </c:pt>
                <c:pt idx="2329">
                  <c:v>35</c:v>
                </c:pt>
                <c:pt idx="2330">
                  <c:v>65</c:v>
                </c:pt>
                <c:pt idx="2331">
                  <c:v>37</c:v>
                </c:pt>
                <c:pt idx="2332">
                  <c:v>71</c:v>
                </c:pt>
                <c:pt idx="2333">
                  <c:v>47</c:v>
                </c:pt>
                <c:pt idx="2334">
                  <c:v>75</c:v>
                </c:pt>
                <c:pt idx="2335">
                  <c:v>40</c:v>
                </c:pt>
                <c:pt idx="2336">
                  <c:v>46</c:v>
                </c:pt>
                <c:pt idx="2337">
                  <c:v>47</c:v>
                </c:pt>
                <c:pt idx="2338">
                  <c:v>51</c:v>
                </c:pt>
                <c:pt idx="2339">
                  <c:v>51</c:v>
                </c:pt>
                <c:pt idx="2340">
                  <c:v>53</c:v>
                </c:pt>
                <c:pt idx="2341">
                  <c:v>34</c:v>
                </c:pt>
                <c:pt idx="2342">
                  <c:v>68</c:v>
                </c:pt>
                <c:pt idx="2343">
                  <c:v>44</c:v>
                </c:pt>
                <c:pt idx="2344">
                  <c:v>47</c:v>
                </c:pt>
                <c:pt idx="2345">
                  <c:v>47</c:v>
                </c:pt>
                <c:pt idx="2346">
                  <c:v>40</c:v>
                </c:pt>
                <c:pt idx="2347">
                  <c:v>23</c:v>
                </c:pt>
                <c:pt idx="2348">
                  <c:v>75</c:v>
                </c:pt>
                <c:pt idx="2349">
                  <c:v>33</c:v>
                </c:pt>
                <c:pt idx="2350">
                  <c:v>44</c:v>
                </c:pt>
                <c:pt idx="2351">
                  <c:v>42</c:v>
                </c:pt>
                <c:pt idx="2352">
                  <c:v>64</c:v>
                </c:pt>
                <c:pt idx="2353">
                  <c:v>75</c:v>
                </c:pt>
                <c:pt idx="2354">
                  <c:v>71</c:v>
                </c:pt>
                <c:pt idx="2355">
                  <c:v>45</c:v>
                </c:pt>
                <c:pt idx="2356">
                  <c:v>85</c:v>
                </c:pt>
                <c:pt idx="2357">
                  <c:v>41</c:v>
                </c:pt>
                <c:pt idx="2358">
                  <c:v>61</c:v>
                </c:pt>
                <c:pt idx="2359">
                  <c:v>70</c:v>
                </c:pt>
                <c:pt idx="2360">
                  <c:v>41</c:v>
                </c:pt>
                <c:pt idx="2361">
                  <c:v>64</c:v>
                </c:pt>
                <c:pt idx="2362">
                  <c:v>44</c:v>
                </c:pt>
                <c:pt idx="2363">
                  <c:v>77</c:v>
                </c:pt>
                <c:pt idx="2364">
                  <c:v>52</c:v>
                </c:pt>
                <c:pt idx="2365">
                  <c:v>63</c:v>
                </c:pt>
                <c:pt idx="2366">
                  <c:v>64</c:v>
                </c:pt>
                <c:pt idx="2367">
                  <c:v>71</c:v>
                </c:pt>
                <c:pt idx="2368">
                  <c:v>64</c:v>
                </c:pt>
                <c:pt idx="2369">
                  <c:v>57</c:v>
                </c:pt>
                <c:pt idx="2370">
                  <c:v>64</c:v>
                </c:pt>
                <c:pt idx="2371">
                  <c:v>38</c:v>
                </c:pt>
                <c:pt idx="2372">
                  <c:v>51</c:v>
                </c:pt>
                <c:pt idx="2373">
                  <c:v>73</c:v>
                </c:pt>
                <c:pt idx="2374">
                  <c:v>46</c:v>
                </c:pt>
                <c:pt idx="2375">
                  <c:v>52</c:v>
                </c:pt>
                <c:pt idx="2376">
                  <c:v>35</c:v>
                </c:pt>
                <c:pt idx="2377">
                  <c:v>52</c:v>
                </c:pt>
                <c:pt idx="2378">
                  <c:v>52</c:v>
                </c:pt>
                <c:pt idx="2379">
                  <c:v>56</c:v>
                </c:pt>
                <c:pt idx="2380">
                  <c:v>64</c:v>
                </c:pt>
                <c:pt idx="2381">
                  <c:v>52</c:v>
                </c:pt>
                <c:pt idx="2382">
                  <c:v>29</c:v>
                </c:pt>
                <c:pt idx="2383">
                  <c:v>57</c:v>
                </c:pt>
                <c:pt idx="2384">
                  <c:v>37</c:v>
                </c:pt>
                <c:pt idx="2385">
                  <c:v>76</c:v>
                </c:pt>
                <c:pt idx="2386">
                  <c:v>50</c:v>
                </c:pt>
                <c:pt idx="2387">
                  <c:v>70</c:v>
                </c:pt>
                <c:pt idx="2388">
                  <c:v>37</c:v>
                </c:pt>
                <c:pt idx="2389">
                  <c:v>34</c:v>
                </c:pt>
                <c:pt idx="2390">
                  <c:v>50</c:v>
                </c:pt>
                <c:pt idx="2391">
                  <c:v>39</c:v>
                </c:pt>
                <c:pt idx="2392">
                  <c:v>94</c:v>
                </c:pt>
                <c:pt idx="2393">
                  <c:v>84</c:v>
                </c:pt>
                <c:pt idx="2394">
                  <c:v>61</c:v>
                </c:pt>
                <c:pt idx="2395">
                  <c:v>88</c:v>
                </c:pt>
                <c:pt idx="2396">
                  <c:v>45</c:v>
                </c:pt>
                <c:pt idx="2397">
                  <c:v>69</c:v>
                </c:pt>
                <c:pt idx="2398">
                  <c:v>49</c:v>
                </c:pt>
                <c:pt idx="2399">
                  <c:v>33</c:v>
                </c:pt>
                <c:pt idx="2400">
                  <c:v>33</c:v>
                </c:pt>
                <c:pt idx="2401">
                  <c:v>35</c:v>
                </c:pt>
                <c:pt idx="2402">
                  <c:v>34</c:v>
                </c:pt>
                <c:pt idx="2403">
                  <c:v>54</c:v>
                </c:pt>
                <c:pt idx="2404">
                  <c:v>53</c:v>
                </c:pt>
                <c:pt idx="2405">
                  <c:v>61</c:v>
                </c:pt>
                <c:pt idx="2406">
                  <c:v>57</c:v>
                </c:pt>
                <c:pt idx="2407">
                  <c:v>66</c:v>
                </c:pt>
                <c:pt idx="2408">
                  <c:v>46</c:v>
                </c:pt>
                <c:pt idx="2409">
                  <c:v>48</c:v>
                </c:pt>
                <c:pt idx="2410">
                  <c:v>51</c:v>
                </c:pt>
                <c:pt idx="2411">
                  <c:v>51</c:v>
                </c:pt>
                <c:pt idx="2412">
                  <c:v>47</c:v>
                </c:pt>
                <c:pt idx="2413">
                  <c:v>46</c:v>
                </c:pt>
                <c:pt idx="2414">
                  <c:v>50</c:v>
                </c:pt>
                <c:pt idx="2415">
                  <c:v>83</c:v>
                </c:pt>
                <c:pt idx="2416">
                  <c:v>78</c:v>
                </c:pt>
                <c:pt idx="2417">
                  <c:v>37</c:v>
                </c:pt>
                <c:pt idx="2418">
                  <c:v>45</c:v>
                </c:pt>
                <c:pt idx="2419">
                  <c:v>45</c:v>
                </c:pt>
                <c:pt idx="2420">
                  <c:v>34</c:v>
                </c:pt>
                <c:pt idx="2421">
                  <c:v>81</c:v>
                </c:pt>
                <c:pt idx="2422">
                  <c:v>44</c:v>
                </c:pt>
                <c:pt idx="2423">
                  <c:v>48</c:v>
                </c:pt>
                <c:pt idx="2424">
                  <c:v>62</c:v>
                </c:pt>
                <c:pt idx="2425">
                  <c:v>44</c:v>
                </c:pt>
                <c:pt idx="2426">
                  <c:v>38</c:v>
                </c:pt>
                <c:pt idx="2427">
                  <c:v>63</c:v>
                </c:pt>
                <c:pt idx="2428">
                  <c:v>89</c:v>
                </c:pt>
                <c:pt idx="2429">
                  <c:v>52</c:v>
                </c:pt>
                <c:pt idx="2430">
                  <c:v>51</c:v>
                </c:pt>
                <c:pt idx="2431">
                  <c:v>59</c:v>
                </c:pt>
                <c:pt idx="2432">
                  <c:v>76</c:v>
                </c:pt>
                <c:pt idx="2433">
                  <c:v>56</c:v>
                </c:pt>
                <c:pt idx="2434">
                  <c:v>66</c:v>
                </c:pt>
                <c:pt idx="2435">
                  <c:v>49</c:v>
                </c:pt>
                <c:pt idx="2436">
                  <c:v>60</c:v>
                </c:pt>
                <c:pt idx="2437">
                  <c:v>66</c:v>
                </c:pt>
                <c:pt idx="2438">
                  <c:v>66</c:v>
                </c:pt>
                <c:pt idx="2439">
                  <c:v>63</c:v>
                </c:pt>
                <c:pt idx="2440">
                  <c:v>52</c:v>
                </c:pt>
                <c:pt idx="2441">
                  <c:v>40</c:v>
                </c:pt>
                <c:pt idx="2442">
                  <c:v>47</c:v>
                </c:pt>
                <c:pt idx="2443">
                  <c:v>45</c:v>
                </c:pt>
                <c:pt idx="2444">
                  <c:v>52</c:v>
                </c:pt>
                <c:pt idx="2445">
                  <c:v>45</c:v>
                </c:pt>
                <c:pt idx="2446">
                  <c:v>46</c:v>
                </c:pt>
                <c:pt idx="2447">
                  <c:v>47</c:v>
                </c:pt>
                <c:pt idx="2448">
                  <c:v>40</c:v>
                </c:pt>
                <c:pt idx="2449">
                  <c:v>48</c:v>
                </c:pt>
                <c:pt idx="2450">
                  <c:v>29</c:v>
                </c:pt>
                <c:pt idx="2451">
                  <c:v>66</c:v>
                </c:pt>
                <c:pt idx="2452">
                  <c:v>87</c:v>
                </c:pt>
                <c:pt idx="2453">
                  <c:v>70</c:v>
                </c:pt>
                <c:pt idx="2454">
                  <c:v>52</c:v>
                </c:pt>
                <c:pt idx="2455">
                  <c:v>47</c:v>
                </c:pt>
                <c:pt idx="2456">
                  <c:v>49</c:v>
                </c:pt>
                <c:pt idx="2457">
                  <c:v>44</c:v>
                </c:pt>
                <c:pt idx="2458">
                  <c:v>71</c:v>
                </c:pt>
                <c:pt idx="2459">
                  <c:v>34</c:v>
                </c:pt>
                <c:pt idx="2460">
                  <c:v>44</c:v>
                </c:pt>
                <c:pt idx="2461">
                  <c:v>55</c:v>
                </c:pt>
                <c:pt idx="2462">
                  <c:v>40</c:v>
                </c:pt>
                <c:pt idx="2463">
                  <c:v>45</c:v>
                </c:pt>
                <c:pt idx="2464">
                  <c:v>76</c:v>
                </c:pt>
                <c:pt idx="2465">
                  <c:v>40</c:v>
                </c:pt>
                <c:pt idx="2466">
                  <c:v>73</c:v>
                </c:pt>
                <c:pt idx="2467">
                  <c:v>76</c:v>
                </c:pt>
                <c:pt idx="2468">
                  <c:v>35</c:v>
                </c:pt>
                <c:pt idx="2469">
                  <c:v>37</c:v>
                </c:pt>
                <c:pt idx="2470">
                  <c:v>36</c:v>
                </c:pt>
                <c:pt idx="2471">
                  <c:v>37</c:v>
                </c:pt>
                <c:pt idx="2472">
                  <c:v>39</c:v>
                </c:pt>
                <c:pt idx="2473">
                  <c:v>37</c:v>
                </c:pt>
                <c:pt idx="2474">
                  <c:v>37</c:v>
                </c:pt>
                <c:pt idx="2475">
                  <c:v>35</c:v>
                </c:pt>
                <c:pt idx="2476">
                  <c:v>36</c:v>
                </c:pt>
                <c:pt idx="2477">
                  <c:v>73</c:v>
                </c:pt>
                <c:pt idx="2478">
                  <c:v>28</c:v>
                </c:pt>
                <c:pt idx="2479">
                  <c:v>58</c:v>
                </c:pt>
                <c:pt idx="2480">
                  <c:v>75</c:v>
                </c:pt>
                <c:pt idx="2481">
                  <c:v>67</c:v>
                </c:pt>
                <c:pt idx="2482">
                  <c:v>63</c:v>
                </c:pt>
                <c:pt idx="2483">
                  <c:v>45</c:v>
                </c:pt>
                <c:pt idx="2484">
                  <c:v>39</c:v>
                </c:pt>
                <c:pt idx="2485">
                  <c:v>61</c:v>
                </c:pt>
                <c:pt idx="2486">
                  <c:v>73</c:v>
                </c:pt>
                <c:pt idx="2487">
                  <c:v>52</c:v>
                </c:pt>
                <c:pt idx="2488">
                  <c:v>51</c:v>
                </c:pt>
                <c:pt idx="2489">
                  <c:v>52</c:v>
                </c:pt>
                <c:pt idx="2490">
                  <c:v>57</c:v>
                </c:pt>
                <c:pt idx="2491">
                  <c:v>43</c:v>
                </c:pt>
                <c:pt idx="2492">
                  <c:v>67</c:v>
                </c:pt>
                <c:pt idx="2493">
                  <c:v>90</c:v>
                </c:pt>
                <c:pt idx="2494">
                  <c:v>53</c:v>
                </c:pt>
                <c:pt idx="2495">
                  <c:v>53</c:v>
                </c:pt>
                <c:pt idx="2496">
                  <c:v>48</c:v>
                </c:pt>
                <c:pt idx="2497">
                  <c:v>58</c:v>
                </c:pt>
                <c:pt idx="2498">
                  <c:v>31</c:v>
                </c:pt>
                <c:pt idx="2499">
                  <c:v>56</c:v>
                </c:pt>
                <c:pt idx="2500">
                  <c:v>48</c:v>
                </c:pt>
                <c:pt idx="2501">
                  <c:v>48</c:v>
                </c:pt>
                <c:pt idx="2502">
                  <c:v>36</c:v>
                </c:pt>
                <c:pt idx="2503">
                  <c:v>29</c:v>
                </c:pt>
                <c:pt idx="2504">
                  <c:v>73</c:v>
                </c:pt>
                <c:pt idx="2505">
                  <c:v>51</c:v>
                </c:pt>
                <c:pt idx="2506">
                  <c:v>79</c:v>
                </c:pt>
                <c:pt idx="2507">
                  <c:v>35</c:v>
                </c:pt>
                <c:pt idx="2508">
                  <c:v>42</c:v>
                </c:pt>
                <c:pt idx="2509">
                  <c:v>57</c:v>
                </c:pt>
                <c:pt idx="2510">
                  <c:v>37</c:v>
                </c:pt>
                <c:pt idx="2511">
                  <c:v>54</c:v>
                </c:pt>
                <c:pt idx="2512">
                  <c:v>72</c:v>
                </c:pt>
                <c:pt idx="2513">
                  <c:v>56</c:v>
                </c:pt>
                <c:pt idx="2514">
                  <c:v>64</c:v>
                </c:pt>
                <c:pt idx="2515">
                  <c:v>50</c:v>
                </c:pt>
                <c:pt idx="2516">
                  <c:v>52</c:v>
                </c:pt>
                <c:pt idx="2517">
                  <c:v>40</c:v>
                </c:pt>
                <c:pt idx="2518">
                  <c:v>58</c:v>
                </c:pt>
                <c:pt idx="2519">
                  <c:v>61</c:v>
                </c:pt>
                <c:pt idx="2520">
                  <c:v>72</c:v>
                </c:pt>
                <c:pt idx="2521">
                  <c:v>53</c:v>
                </c:pt>
                <c:pt idx="2522">
                  <c:v>58</c:v>
                </c:pt>
                <c:pt idx="2523">
                  <c:v>65</c:v>
                </c:pt>
                <c:pt idx="2524">
                  <c:v>67</c:v>
                </c:pt>
                <c:pt idx="2525">
                  <c:v>64</c:v>
                </c:pt>
                <c:pt idx="2526">
                  <c:v>45</c:v>
                </c:pt>
                <c:pt idx="2527">
                  <c:v>31</c:v>
                </c:pt>
                <c:pt idx="2528">
                  <c:v>59</c:v>
                </c:pt>
                <c:pt idx="2529">
                  <c:v>59</c:v>
                </c:pt>
                <c:pt idx="2530">
                  <c:v>84</c:v>
                </c:pt>
                <c:pt idx="2531">
                  <c:v>51</c:v>
                </c:pt>
                <c:pt idx="2532">
                  <c:v>54</c:v>
                </c:pt>
                <c:pt idx="2533">
                  <c:v>52</c:v>
                </c:pt>
                <c:pt idx="2534">
                  <c:v>50</c:v>
                </c:pt>
                <c:pt idx="2535">
                  <c:v>33</c:v>
                </c:pt>
                <c:pt idx="2536">
                  <c:v>47</c:v>
                </c:pt>
                <c:pt idx="2537">
                  <c:v>44</c:v>
                </c:pt>
                <c:pt idx="2538">
                  <c:v>58</c:v>
                </c:pt>
                <c:pt idx="2539">
                  <c:v>53</c:v>
                </c:pt>
                <c:pt idx="2540">
                  <c:v>30</c:v>
                </c:pt>
                <c:pt idx="2541">
                  <c:v>67</c:v>
                </c:pt>
                <c:pt idx="2542">
                  <c:v>67</c:v>
                </c:pt>
                <c:pt idx="2543">
                  <c:v>84</c:v>
                </c:pt>
                <c:pt idx="2544">
                  <c:v>73</c:v>
                </c:pt>
                <c:pt idx="2545">
                  <c:v>70</c:v>
                </c:pt>
                <c:pt idx="2546">
                  <c:v>56</c:v>
                </c:pt>
                <c:pt idx="2547">
                  <c:v>65</c:v>
                </c:pt>
                <c:pt idx="2548">
                  <c:v>76</c:v>
                </c:pt>
                <c:pt idx="2549">
                  <c:v>49</c:v>
                </c:pt>
                <c:pt idx="2550">
                  <c:v>48</c:v>
                </c:pt>
                <c:pt idx="2551">
                  <c:v>59</c:v>
                </c:pt>
                <c:pt idx="2552">
                  <c:v>65</c:v>
                </c:pt>
                <c:pt idx="2553">
                  <c:v>61</c:v>
                </c:pt>
                <c:pt idx="2554">
                  <c:v>60</c:v>
                </c:pt>
                <c:pt idx="2555">
                  <c:v>60</c:v>
                </c:pt>
                <c:pt idx="2556">
                  <c:v>64</c:v>
                </c:pt>
                <c:pt idx="2557">
                  <c:v>47</c:v>
                </c:pt>
                <c:pt idx="2558">
                  <c:v>45</c:v>
                </c:pt>
                <c:pt idx="2559">
                  <c:v>56</c:v>
                </c:pt>
                <c:pt idx="2560">
                  <c:v>40</c:v>
                </c:pt>
                <c:pt idx="2561">
                  <c:v>47</c:v>
                </c:pt>
                <c:pt idx="2562">
                  <c:v>49</c:v>
                </c:pt>
                <c:pt idx="2563">
                  <c:v>75</c:v>
                </c:pt>
                <c:pt idx="2564">
                  <c:v>61</c:v>
                </c:pt>
                <c:pt idx="2565">
                  <c:v>56</c:v>
                </c:pt>
                <c:pt idx="2566">
                  <c:v>51</c:v>
                </c:pt>
                <c:pt idx="2567">
                  <c:v>55</c:v>
                </c:pt>
                <c:pt idx="2568">
                  <c:v>52</c:v>
                </c:pt>
                <c:pt idx="2569">
                  <c:v>71</c:v>
                </c:pt>
                <c:pt idx="2570">
                  <c:v>37</c:v>
                </c:pt>
                <c:pt idx="2571">
                  <c:v>66</c:v>
                </c:pt>
                <c:pt idx="2572">
                  <c:v>50</c:v>
                </c:pt>
                <c:pt idx="2573">
                  <c:v>60</c:v>
                </c:pt>
                <c:pt idx="2574">
                  <c:v>57</c:v>
                </c:pt>
                <c:pt idx="2575">
                  <c:v>52</c:v>
                </c:pt>
                <c:pt idx="2576">
                  <c:v>57</c:v>
                </c:pt>
                <c:pt idx="2577">
                  <c:v>39</c:v>
                </c:pt>
                <c:pt idx="2578">
                  <c:v>38</c:v>
                </c:pt>
                <c:pt idx="2579">
                  <c:v>37</c:v>
                </c:pt>
                <c:pt idx="2580">
                  <c:v>68</c:v>
                </c:pt>
                <c:pt idx="2581">
                  <c:v>56</c:v>
                </c:pt>
                <c:pt idx="2582">
                  <c:v>84</c:v>
                </c:pt>
                <c:pt idx="2583">
                  <c:v>32</c:v>
                </c:pt>
                <c:pt idx="2584">
                  <c:v>58</c:v>
                </c:pt>
                <c:pt idx="2585">
                  <c:v>53</c:v>
                </c:pt>
                <c:pt idx="2586">
                  <c:v>37</c:v>
                </c:pt>
                <c:pt idx="2587">
                  <c:v>62</c:v>
                </c:pt>
                <c:pt idx="2588">
                  <c:v>70</c:v>
                </c:pt>
                <c:pt idx="2589">
                  <c:v>73</c:v>
                </c:pt>
                <c:pt idx="2590">
                  <c:v>85</c:v>
                </c:pt>
                <c:pt idx="2591">
                  <c:v>80</c:v>
                </c:pt>
                <c:pt idx="2592">
                  <c:v>49</c:v>
                </c:pt>
                <c:pt idx="2593">
                  <c:v>54</c:v>
                </c:pt>
                <c:pt idx="2594">
                  <c:v>58</c:v>
                </c:pt>
                <c:pt idx="2595">
                  <c:v>67</c:v>
                </c:pt>
                <c:pt idx="2596">
                  <c:v>54</c:v>
                </c:pt>
                <c:pt idx="2597">
                  <c:v>65</c:v>
                </c:pt>
                <c:pt idx="2598">
                  <c:v>65</c:v>
                </c:pt>
                <c:pt idx="2599">
                  <c:v>78</c:v>
                </c:pt>
                <c:pt idx="2600">
                  <c:v>64</c:v>
                </c:pt>
                <c:pt idx="2601">
                  <c:v>63</c:v>
                </c:pt>
                <c:pt idx="2602">
                  <c:v>63</c:v>
                </c:pt>
                <c:pt idx="2603">
                  <c:v>52</c:v>
                </c:pt>
                <c:pt idx="2604">
                  <c:v>54</c:v>
                </c:pt>
                <c:pt idx="2605">
                  <c:v>72</c:v>
                </c:pt>
                <c:pt idx="2606">
                  <c:v>52</c:v>
                </c:pt>
                <c:pt idx="2607">
                  <c:v>31</c:v>
                </c:pt>
                <c:pt idx="2608">
                  <c:v>58</c:v>
                </c:pt>
                <c:pt idx="2609">
                  <c:v>50</c:v>
                </c:pt>
                <c:pt idx="2610">
                  <c:v>48</c:v>
                </c:pt>
                <c:pt idx="2611">
                  <c:v>52</c:v>
                </c:pt>
                <c:pt idx="2612">
                  <c:v>65</c:v>
                </c:pt>
                <c:pt idx="2613">
                  <c:v>52</c:v>
                </c:pt>
                <c:pt idx="2614">
                  <c:v>43</c:v>
                </c:pt>
                <c:pt idx="2615">
                  <c:v>78</c:v>
                </c:pt>
                <c:pt idx="2616">
                  <c:v>32</c:v>
                </c:pt>
                <c:pt idx="2617">
                  <c:v>52</c:v>
                </c:pt>
                <c:pt idx="2618">
                  <c:v>59</c:v>
                </c:pt>
                <c:pt idx="2619">
                  <c:v>80</c:v>
                </c:pt>
                <c:pt idx="2620">
                  <c:v>61</c:v>
                </c:pt>
                <c:pt idx="2621">
                  <c:v>45</c:v>
                </c:pt>
                <c:pt idx="2622">
                  <c:v>48</c:v>
                </c:pt>
                <c:pt idx="2623">
                  <c:v>31</c:v>
                </c:pt>
                <c:pt idx="2624">
                  <c:v>45</c:v>
                </c:pt>
                <c:pt idx="2625">
                  <c:v>58</c:v>
                </c:pt>
                <c:pt idx="2626">
                  <c:v>72</c:v>
                </c:pt>
                <c:pt idx="2627">
                  <c:v>34</c:v>
                </c:pt>
                <c:pt idx="2628">
                  <c:v>76</c:v>
                </c:pt>
                <c:pt idx="2629">
                  <c:v>45</c:v>
                </c:pt>
                <c:pt idx="2630">
                  <c:v>73</c:v>
                </c:pt>
                <c:pt idx="2631">
                  <c:v>51</c:v>
                </c:pt>
                <c:pt idx="2632">
                  <c:v>52</c:v>
                </c:pt>
                <c:pt idx="2633">
                  <c:v>73</c:v>
                </c:pt>
                <c:pt idx="2634">
                  <c:v>27</c:v>
                </c:pt>
                <c:pt idx="2635">
                  <c:v>49</c:v>
                </c:pt>
                <c:pt idx="2636">
                  <c:v>44</c:v>
                </c:pt>
                <c:pt idx="2637">
                  <c:v>70</c:v>
                </c:pt>
                <c:pt idx="2638">
                  <c:v>53</c:v>
                </c:pt>
                <c:pt idx="2639">
                  <c:v>51</c:v>
                </c:pt>
                <c:pt idx="2640">
                  <c:v>37</c:v>
                </c:pt>
                <c:pt idx="2641">
                  <c:v>50</c:v>
                </c:pt>
                <c:pt idx="2642">
                  <c:v>65</c:v>
                </c:pt>
                <c:pt idx="2643">
                  <c:v>49</c:v>
                </c:pt>
                <c:pt idx="2644">
                  <c:v>58</c:v>
                </c:pt>
                <c:pt idx="2645">
                  <c:v>37</c:v>
                </c:pt>
                <c:pt idx="2646">
                  <c:v>74</c:v>
                </c:pt>
                <c:pt idx="2647">
                  <c:v>57</c:v>
                </c:pt>
                <c:pt idx="2648">
                  <c:v>76</c:v>
                </c:pt>
                <c:pt idx="2649">
                  <c:v>73</c:v>
                </c:pt>
                <c:pt idx="2650">
                  <c:v>69</c:v>
                </c:pt>
                <c:pt idx="2651">
                  <c:v>39</c:v>
                </c:pt>
                <c:pt idx="2652">
                  <c:v>69</c:v>
                </c:pt>
                <c:pt idx="2653">
                  <c:v>48</c:v>
                </c:pt>
                <c:pt idx="2654">
                  <c:v>53</c:v>
                </c:pt>
                <c:pt idx="2655">
                  <c:v>53</c:v>
                </c:pt>
                <c:pt idx="2656">
                  <c:v>51</c:v>
                </c:pt>
                <c:pt idx="2657">
                  <c:v>51</c:v>
                </c:pt>
                <c:pt idx="2658">
                  <c:v>70</c:v>
                </c:pt>
                <c:pt idx="2659">
                  <c:v>50</c:v>
                </c:pt>
                <c:pt idx="2660">
                  <c:v>77</c:v>
                </c:pt>
                <c:pt idx="2661">
                  <c:v>83</c:v>
                </c:pt>
                <c:pt idx="2662">
                  <c:v>52</c:v>
                </c:pt>
                <c:pt idx="2663">
                  <c:v>39</c:v>
                </c:pt>
                <c:pt idx="2664">
                  <c:v>53</c:v>
                </c:pt>
                <c:pt idx="2665">
                  <c:v>36</c:v>
                </c:pt>
                <c:pt idx="2666">
                  <c:v>69</c:v>
                </c:pt>
                <c:pt idx="2667">
                  <c:v>65</c:v>
                </c:pt>
                <c:pt idx="2668">
                  <c:v>43</c:v>
                </c:pt>
                <c:pt idx="2669">
                  <c:v>53</c:v>
                </c:pt>
                <c:pt idx="2670">
                  <c:v>73</c:v>
                </c:pt>
                <c:pt idx="2671">
                  <c:v>61</c:v>
                </c:pt>
                <c:pt idx="2672">
                  <c:v>54</c:v>
                </c:pt>
                <c:pt idx="2673">
                  <c:v>56</c:v>
                </c:pt>
                <c:pt idx="2674">
                  <c:v>78</c:v>
                </c:pt>
                <c:pt idx="2675">
                  <c:v>81</c:v>
                </c:pt>
                <c:pt idx="2676">
                  <c:v>43</c:v>
                </c:pt>
                <c:pt idx="2677">
                  <c:v>82</c:v>
                </c:pt>
                <c:pt idx="2678">
                  <c:v>60</c:v>
                </c:pt>
                <c:pt idx="2679">
                  <c:v>48</c:v>
                </c:pt>
                <c:pt idx="2680">
                  <c:v>66</c:v>
                </c:pt>
                <c:pt idx="2681">
                  <c:v>59</c:v>
                </c:pt>
                <c:pt idx="2682">
                  <c:v>58</c:v>
                </c:pt>
                <c:pt idx="2683">
                  <c:v>47</c:v>
                </c:pt>
                <c:pt idx="2684">
                  <c:v>27</c:v>
                </c:pt>
                <c:pt idx="2685">
                  <c:v>49</c:v>
                </c:pt>
                <c:pt idx="2686">
                  <c:v>57</c:v>
                </c:pt>
                <c:pt idx="2687">
                  <c:v>83</c:v>
                </c:pt>
                <c:pt idx="2688">
                  <c:v>67</c:v>
                </c:pt>
                <c:pt idx="2689">
                  <c:v>49</c:v>
                </c:pt>
                <c:pt idx="2690">
                  <c:v>74</c:v>
                </c:pt>
                <c:pt idx="2691">
                  <c:v>66</c:v>
                </c:pt>
                <c:pt idx="2692">
                  <c:v>37</c:v>
                </c:pt>
                <c:pt idx="2693">
                  <c:v>54</c:v>
                </c:pt>
                <c:pt idx="2694">
                  <c:v>61</c:v>
                </c:pt>
                <c:pt idx="2695">
                  <c:v>31</c:v>
                </c:pt>
                <c:pt idx="2696">
                  <c:v>75</c:v>
                </c:pt>
                <c:pt idx="2697">
                  <c:v>38</c:v>
                </c:pt>
                <c:pt idx="2698">
                  <c:v>46</c:v>
                </c:pt>
                <c:pt idx="2699">
                  <c:v>36</c:v>
                </c:pt>
                <c:pt idx="2700">
                  <c:v>68</c:v>
                </c:pt>
                <c:pt idx="2701">
                  <c:v>60</c:v>
                </c:pt>
                <c:pt idx="2702">
                  <c:v>55</c:v>
                </c:pt>
                <c:pt idx="2703">
                  <c:v>58</c:v>
                </c:pt>
                <c:pt idx="2704">
                  <c:v>68</c:v>
                </c:pt>
                <c:pt idx="2705">
                  <c:v>57</c:v>
                </c:pt>
                <c:pt idx="2706">
                  <c:v>51</c:v>
                </c:pt>
                <c:pt idx="2707">
                  <c:v>39</c:v>
                </c:pt>
                <c:pt idx="2708">
                  <c:v>51</c:v>
                </c:pt>
                <c:pt idx="2709">
                  <c:v>69</c:v>
                </c:pt>
                <c:pt idx="2710">
                  <c:v>53</c:v>
                </c:pt>
                <c:pt idx="2711">
                  <c:v>44</c:v>
                </c:pt>
                <c:pt idx="2712">
                  <c:v>53</c:v>
                </c:pt>
                <c:pt idx="2713">
                  <c:v>46</c:v>
                </c:pt>
                <c:pt idx="2714">
                  <c:v>52</c:v>
                </c:pt>
                <c:pt idx="2715">
                  <c:v>61</c:v>
                </c:pt>
                <c:pt idx="2716">
                  <c:v>33</c:v>
                </c:pt>
                <c:pt idx="2717">
                  <c:v>54</c:v>
                </c:pt>
                <c:pt idx="2718">
                  <c:v>61</c:v>
                </c:pt>
                <c:pt idx="2719">
                  <c:v>39</c:v>
                </c:pt>
                <c:pt idx="2720">
                  <c:v>35</c:v>
                </c:pt>
                <c:pt idx="2721">
                  <c:v>50</c:v>
                </c:pt>
                <c:pt idx="2722">
                  <c:v>58</c:v>
                </c:pt>
                <c:pt idx="2723">
                  <c:v>49</c:v>
                </c:pt>
                <c:pt idx="2724">
                  <c:v>54</c:v>
                </c:pt>
                <c:pt idx="2725">
                  <c:v>50</c:v>
                </c:pt>
                <c:pt idx="2726">
                  <c:v>38</c:v>
                </c:pt>
                <c:pt idx="2727">
                  <c:v>67</c:v>
                </c:pt>
                <c:pt idx="2728">
                  <c:v>44</c:v>
                </c:pt>
                <c:pt idx="2729">
                  <c:v>92</c:v>
                </c:pt>
                <c:pt idx="2730">
                  <c:v>94</c:v>
                </c:pt>
                <c:pt idx="2731">
                  <c:v>49</c:v>
                </c:pt>
                <c:pt idx="2732">
                  <c:v>51</c:v>
                </c:pt>
                <c:pt idx="2733">
                  <c:v>81</c:v>
                </c:pt>
                <c:pt idx="2734">
                  <c:v>71</c:v>
                </c:pt>
                <c:pt idx="2735">
                  <c:v>61</c:v>
                </c:pt>
                <c:pt idx="2736">
                  <c:v>60</c:v>
                </c:pt>
                <c:pt idx="2737">
                  <c:v>51</c:v>
                </c:pt>
                <c:pt idx="2738">
                  <c:v>88</c:v>
                </c:pt>
                <c:pt idx="2739">
                  <c:v>37</c:v>
                </c:pt>
                <c:pt idx="2740">
                  <c:v>69</c:v>
                </c:pt>
                <c:pt idx="2741">
                  <c:v>40</c:v>
                </c:pt>
                <c:pt idx="2742">
                  <c:v>33</c:v>
                </c:pt>
                <c:pt idx="2743">
                  <c:v>49</c:v>
                </c:pt>
                <c:pt idx="2744">
                  <c:v>52</c:v>
                </c:pt>
                <c:pt idx="2745">
                  <c:v>60</c:v>
                </c:pt>
                <c:pt idx="2746">
                  <c:v>63</c:v>
                </c:pt>
                <c:pt idx="2747">
                  <c:v>66</c:v>
                </c:pt>
                <c:pt idx="2748">
                  <c:v>49</c:v>
                </c:pt>
                <c:pt idx="2749">
                  <c:v>65</c:v>
                </c:pt>
                <c:pt idx="2750">
                  <c:v>72</c:v>
                </c:pt>
                <c:pt idx="2751">
                  <c:v>63</c:v>
                </c:pt>
                <c:pt idx="2752">
                  <c:v>50</c:v>
                </c:pt>
                <c:pt idx="2753">
                  <c:v>56</c:v>
                </c:pt>
                <c:pt idx="2754">
                  <c:v>71</c:v>
                </c:pt>
                <c:pt idx="2755">
                  <c:v>50</c:v>
                </c:pt>
                <c:pt idx="2756">
                  <c:v>52</c:v>
                </c:pt>
                <c:pt idx="2757">
                  <c:v>44</c:v>
                </c:pt>
                <c:pt idx="2758">
                  <c:v>53</c:v>
                </c:pt>
                <c:pt idx="2759">
                  <c:v>40</c:v>
                </c:pt>
                <c:pt idx="2760">
                  <c:v>73</c:v>
                </c:pt>
                <c:pt idx="2761">
                  <c:v>41</c:v>
                </c:pt>
                <c:pt idx="2762">
                  <c:v>49</c:v>
                </c:pt>
                <c:pt idx="2763">
                  <c:v>55</c:v>
                </c:pt>
                <c:pt idx="2764">
                  <c:v>92</c:v>
                </c:pt>
                <c:pt idx="2765">
                  <c:v>63</c:v>
                </c:pt>
                <c:pt idx="2766">
                  <c:v>52</c:v>
                </c:pt>
                <c:pt idx="2767">
                  <c:v>52</c:v>
                </c:pt>
                <c:pt idx="2768">
                  <c:v>59</c:v>
                </c:pt>
                <c:pt idx="2769">
                  <c:v>57</c:v>
                </c:pt>
                <c:pt idx="2770">
                  <c:v>44</c:v>
                </c:pt>
                <c:pt idx="2771">
                  <c:v>32</c:v>
                </c:pt>
                <c:pt idx="2772">
                  <c:v>50</c:v>
                </c:pt>
                <c:pt idx="2773">
                  <c:v>51</c:v>
                </c:pt>
                <c:pt idx="2774">
                  <c:v>63</c:v>
                </c:pt>
                <c:pt idx="2775">
                  <c:v>56</c:v>
                </c:pt>
                <c:pt idx="2776">
                  <c:v>57</c:v>
                </c:pt>
                <c:pt idx="2777">
                  <c:v>44</c:v>
                </c:pt>
                <c:pt idx="2778">
                  <c:v>55</c:v>
                </c:pt>
                <c:pt idx="2779">
                  <c:v>69</c:v>
                </c:pt>
                <c:pt idx="2780">
                  <c:v>74</c:v>
                </c:pt>
                <c:pt idx="2781">
                  <c:v>53</c:v>
                </c:pt>
                <c:pt idx="2782">
                  <c:v>58</c:v>
                </c:pt>
                <c:pt idx="2783">
                  <c:v>38</c:v>
                </c:pt>
                <c:pt idx="2784">
                  <c:v>56</c:v>
                </c:pt>
                <c:pt idx="2785">
                  <c:v>73</c:v>
                </c:pt>
                <c:pt idx="2786">
                  <c:v>50</c:v>
                </c:pt>
                <c:pt idx="2787">
                  <c:v>43</c:v>
                </c:pt>
                <c:pt idx="2788">
                  <c:v>60</c:v>
                </c:pt>
                <c:pt idx="2789">
                  <c:v>52</c:v>
                </c:pt>
                <c:pt idx="2790">
                  <c:v>53</c:v>
                </c:pt>
                <c:pt idx="2791">
                  <c:v>57</c:v>
                </c:pt>
                <c:pt idx="2792">
                  <c:v>58</c:v>
                </c:pt>
                <c:pt idx="2793">
                  <c:v>55</c:v>
                </c:pt>
                <c:pt idx="2794">
                  <c:v>70</c:v>
                </c:pt>
                <c:pt idx="2795">
                  <c:v>66</c:v>
                </c:pt>
                <c:pt idx="2796">
                  <c:v>43</c:v>
                </c:pt>
                <c:pt idx="2797">
                  <c:v>39</c:v>
                </c:pt>
                <c:pt idx="2798">
                  <c:v>63</c:v>
                </c:pt>
                <c:pt idx="2799">
                  <c:v>46</c:v>
                </c:pt>
                <c:pt idx="2800">
                  <c:v>49</c:v>
                </c:pt>
                <c:pt idx="2801">
                  <c:v>65</c:v>
                </c:pt>
                <c:pt idx="2802">
                  <c:v>52</c:v>
                </c:pt>
                <c:pt idx="2803">
                  <c:v>72</c:v>
                </c:pt>
                <c:pt idx="2804">
                  <c:v>92</c:v>
                </c:pt>
                <c:pt idx="2805">
                  <c:v>45</c:v>
                </c:pt>
                <c:pt idx="2806">
                  <c:v>67</c:v>
                </c:pt>
                <c:pt idx="2807">
                  <c:v>67</c:v>
                </c:pt>
                <c:pt idx="2808">
                  <c:v>61</c:v>
                </c:pt>
                <c:pt idx="2809">
                  <c:v>39</c:v>
                </c:pt>
                <c:pt idx="2810">
                  <c:v>32</c:v>
                </c:pt>
                <c:pt idx="2811">
                  <c:v>48</c:v>
                </c:pt>
                <c:pt idx="2812">
                  <c:v>65</c:v>
                </c:pt>
                <c:pt idx="2813">
                  <c:v>65</c:v>
                </c:pt>
                <c:pt idx="2814">
                  <c:v>66</c:v>
                </c:pt>
                <c:pt idx="2815">
                  <c:v>67</c:v>
                </c:pt>
                <c:pt idx="2816">
                  <c:v>65</c:v>
                </c:pt>
                <c:pt idx="2817">
                  <c:v>33</c:v>
                </c:pt>
                <c:pt idx="2818">
                  <c:v>55</c:v>
                </c:pt>
                <c:pt idx="2819">
                  <c:v>53</c:v>
                </c:pt>
                <c:pt idx="2820">
                  <c:v>40</c:v>
                </c:pt>
                <c:pt idx="2821">
                  <c:v>49</c:v>
                </c:pt>
                <c:pt idx="2822">
                  <c:v>65</c:v>
                </c:pt>
                <c:pt idx="2823">
                  <c:v>55</c:v>
                </c:pt>
                <c:pt idx="2824">
                  <c:v>65</c:v>
                </c:pt>
                <c:pt idx="2825">
                  <c:v>88</c:v>
                </c:pt>
                <c:pt idx="2826">
                  <c:v>63</c:v>
                </c:pt>
                <c:pt idx="2827">
                  <c:v>78</c:v>
                </c:pt>
                <c:pt idx="2828">
                  <c:v>72</c:v>
                </c:pt>
                <c:pt idx="2829">
                  <c:v>46</c:v>
                </c:pt>
                <c:pt idx="2830">
                  <c:v>85</c:v>
                </c:pt>
                <c:pt idx="2831">
                  <c:v>61</c:v>
                </c:pt>
                <c:pt idx="2832">
                  <c:v>57</c:v>
                </c:pt>
                <c:pt idx="2833">
                  <c:v>39</c:v>
                </c:pt>
                <c:pt idx="2834">
                  <c:v>38</c:v>
                </c:pt>
                <c:pt idx="2835">
                  <c:v>55</c:v>
                </c:pt>
                <c:pt idx="2836">
                  <c:v>56</c:v>
                </c:pt>
                <c:pt idx="2837">
                  <c:v>60</c:v>
                </c:pt>
                <c:pt idx="2838">
                  <c:v>71</c:v>
                </c:pt>
                <c:pt idx="2839">
                  <c:v>70</c:v>
                </c:pt>
                <c:pt idx="2840">
                  <c:v>42</c:v>
                </c:pt>
                <c:pt idx="2841">
                  <c:v>37</c:v>
                </c:pt>
                <c:pt idx="2842">
                  <c:v>62</c:v>
                </c:pt>
                <c:pt idx="2843">
                  <c:v>89</c:v>
                </c:pt>
                <c:pt idx="2844">
                  <c:v>62</c:v>
                </c:pt>
                <c:pt idx="2845">
                  <c:v>45</c:v>
                </c:pt>
                <c:pt idx="2846">
                  <c:v>70</c:v>
                </c:pt>
                <c:pt idx="2847">
                  <c:v>62</c:v>
                </c:pt>
                <c:pt idx="2848">
                  <c:v>85</c:v>
                </c:pt>
                <c:pt idx="2849">
                  <c:v>31</c:v>
                </c:pt>
                <c:pt idx="2850">
                  <c:v>54</c:v>
                </c:pt>
                <c:pt idx="2851">
                  <c:v>65</c:v>
                </c:pt>
                <c:pt idx="2852">
                  <c:v>57</c:v>
                </c:pt>
                <c:pt idx="2853">
                  <c:v>86</c:v>
                </c:pt>
                <c:pt idx="2854">
                  <c:v>70</c:v>
                </c:pt>
                <c:pt idx="2855">
                  <c:v>48</c:v>
                </c:pt>
                <c:pt idx="2856">
                  <c:v>61</c:v>
                </c:pt>
                <c:pt idx="2857">
                  <c:v>51</c:v>
                </c:pt>
                <c:pt idx="2858">
                  <c:v>81</c:v>
                </c:pt>
                <c:pt idx="2859">
                  <c:v>83</c:v>
                </c:pt>
                <c:pt idx="2860">
                  <c:v>40</c:v>
                </c:pt>
                <c:pt idx="2861">
                  <c:v>87</c:v>
                </c:pt>
                <c:pt idx="2862">
                  <c:v>64</c:v>
                </c:pt>
                <c:pt idx="2863">
                  <c:v>49</c:v>
                </c:pt>
                <c:pt idx="2864">
                  <c:v>58</c:v>
                </c:pt>
                <c:pt idx="2865">
                  <c:v>61</c:v>
                </c:pt>
                <c:pt idx="2866">
                  <c:v>36</c:v>
                </c:pt>
                <c:pt idx="2867">
                  <c:v>57</c:v>
                </c:pt>
                <c:pt idx="2868">
                  <c:v>51</c:v>
                </c:pt>
                <c:pt idx="2869">
                  <c:v>44</c:v>
                </c:pt>
                <c:pt idx="2870">
                  <c:v>35</c:v>
                </c:pt>
                <c:pt idx="2871">
                  <c:v>52</c:v>
                </c:pt>
                <c:pt idx="2872">
                  <c:v>86</c:v>
                </c:pt>
                <c:pt idx="2873">
                  <c:v>63</c:v>
                </c:pt>
                <c:pt idx="2874">
                  <c:v>53</c:v>
                </c:pt>
                <c:pt idx="2875">
                  <c:v>51</c:v>
                </c:pt>
                <c:pt idx="2876">
                  <c:v>61</c:v>
                </c:pt>
                <c:pt idx="2877">
                  <c:v>59</c:v>
                </c:pt>
                <c:pt idx="2878">
                  <c:v>50</c:v>
                </c:pt>
                <c:pt idx="2879">
                  <c:v>61</c:v>
                </c:pt>
                <c:pt idx="2880">
                  <c:v>39</c:v>
                </c:pt>
                <c:pt idx="2881">
                  <c:v>84</c:v>
                </c:pt>
                <c:pt idx="2882">
                  <c:v>76</c:v>
                </c:pt>
                <c:pt idx="2883">
                  <c:v>83</c:v>
                </c:pt>
                <c:pt idx="2884">
                  <c:v>49</c:v>
                </c:pt>
                <c:pt idx="2885">
                  <c:v>47</c:v>
                </c:pt>
                <c:pt idx="2886">
                  <c:v>59</c:v>
                </c:pt>
                <c:pt idx="2887">
                  <c:v>46</c:v>
                </c:pt>
                <c:pt idx="2888">
                  <c:v>35</c:v>
                </c:pt>
                <c:pt idx="2889">
                  <c:v>35</c:v>
                </c:pt>
                <c:pt idx="2890">
                  <c:v>49</c:v>
                </c:pt>
                <c:pt idx="2891">
                  <c:v>45</c:v>
                </c:pt>
                <c:pt idx="2892">
                  <c:v>71</c:v>
                </c:pt>
                <c:pt idx="2893">
                  <c:v>52</c:v>
                </c:pt>
                <c:pt idx="2894">
                  <c:v>38</c:v>
                </c:pt>
                <c:pt idx="2895">
                  <c:v>64</c:v>
                </c:pt>
                <c:pt idx="2896">
                  <c:v>46</c:v>
                </c:pt>
                <c:pt idx="2897">
                  <c:v>58</c:v>
                </c:pt>
                <c:pt idx="2898">
                  <c:v>74</c:v>
                </c:pt>
                <c:pt idx="2899">
                  <c:v>76</c:v>
                </c:pt>
                <c:pt idx="2900">
                  <c:v>46</c:v>
                </c:pt>
                <c:pt idx="2901">
                  <c:v>69</c:v>
                </c:pt>
                <c:pt idx="2902">
                  <c:v>62</c:v>
                </c:pt>
                <c:pt idx="2903">
                  <c:v>58</c:v>
                </c:pt>
                <c:pt idx="2904">
                  <c:v>72</c:v>
                </c:pt>
                <c:pt idx="2905">
                  <c:v>64</c:v>
                </c:pt>
                <c:pt idx="2906">
                  <c:v>45</c:v>
                </c:pt>
                <c:pt idx="2907">
                  <c:v>69</c:v>
                </c:pt>
                <c:pt idx="2908">
                  <c:v>64</c:v>
                </c:pt>
                <c:pt idx="2909">
                  <c:v>72</c:v>
                </c:pt>
                <c:pt idx="2910">
                  <c:v>44</c:v>
                </c:pt>
                <c:pt idx="2911">
                  <c:v>81</c:v>
                </c:pt>
                <c:pt idx="2912">
                  <c:v>54</c:v>
                </c:pt>
                <c:pt idx="2913">
                  <c:v>46</c:v>
                </c:pt>
                <c:pt idx="2914">
                  <c:v>38</c:v>
                </c:pt>
                <c:pt idx="2915">
                  <c:v>55</c:v>
                </c:pt>
                <c:pt idx="2916">
                  <c:v>75</c:v>
                </c:pt>
                <c:pt idx="2917">
                  <c:v>55</c:v>
                </c:pt>
                <c:pt idx="2918">
                  <c:v>46</c:v>
                </c:pt>
                <c:pt idx="2919">
                  <c:v>58</c:v>
                </c:pt>
                <c:pt idx="2920">
                  <c:v>65</c:v>
                </c:pt>
                <c:pt idx="2921">
                  <c:v>64</c:v>
                </c:pt>
                <c:pt idx="2922">
                  <c:v>72</c:v>
                </c:pt>
                <c:pt idx="2923">
                  <c:v>77</c:v>
                </c:pt>
                <c:pt idx="2924">
                  <c:v>62</c:v>
                </c:pt>
                <c:pt idx="2925">
                  <c:v>74</c:v>
                </c:pt>
                <c:pt idx="2926">
                  <c:v>81</c:v>
                </c:pt>
                <c:pt idx="2927">
                  <c:v>57</c:v>
                </c:pt>
                <c:pt idx="2928">
                  <c:v>74</c:v>
                </c:pt>
                <c:pt idx="2929">
                  <c:v>59</c:v>
                </c:pt>
                <c:pt idx="2930">
                  <c:v>60</c:v>
                </c:pt>
                <c:pt idx="2931">
                  <c:v>71</c:v>
                </c:pt>
                <c:pt idx="2932">
                  <c:v>87</c:v>
                </c:pt>
                <c:pt idx="2933">
                  <c:v>55</c:v>
                </c:pt>
                <c:pt idx="2934">
                  <c:v>54</c:v>
                </c:pt>
                <c:pt idx="2935">
                  <c:v>50</c:v>
                </c:pt>
                <c:pt idx="2936">
                  <c:v>48</c:v>
                </c:pt>
                <c:pt idx="2937">
                  <c:v>76</c:v>
                </c:pt>
                <c:pt idx="2938">
                  <c:v>58</c:v>
                </c:pt>
                <c:pt idx="2939">
                  <c:v>68</c:v>
                </c:pt>
                <c:pt idx="2940">
                  <c:v>47</c:v>
                </c:pt>
                <c:pt idx="2941">
                  <c:v>68</c:v>
                </c:pt>
                <c:pt idx="2942">
                  <c:v>47</c:v>
                </c:pt>
                <c:pt idx="2943">
                  <c:v>80</c:v>
                </c:pt>
                <c:pt idx="2944">
                  <c:v>43</c:v>
                </c:pt>
                <c:pt idx="2945">
                  <c:v>44</c:v>
                </c:pt>
                <c:pt idx="2946">
                  <c:v>35</c:v>
                </c:pt>
                <c:pt idx="2947">
                  <c:v>35</c:v>
                </c:pt>
                <c:pt idx="2948">
                  <c:v>56</c:v>
                </c:pt>
                <c:pt idx="2949">
                  <c:v>69</c:v>
                </c:pt>
                <c:pt idx="2950">
                  <c:v>63</c:v>
                </c:pt>
                <c:pt idx="2951">
                  <c:v>33</c:v>
                </c:pt>
                <c:pt idx="2952">
                  <c:v>63</c:v>
                </c:pt>
                <c:pt idx="2953">
                  <c:v>40</c:v>
                </c:pt>
                <c:pt idx="2954">
                  <c:v>51</c:v>
                </c:pt>
                <c:pt idx="2955">
                  <c:v>69</c:v>
                </c:pt>
                <c:pt idx="2956">
                  <c:v>69</c:v>
                </c:pt>
                <c:pt idx="2957">
                  <c:v>37</c:v>
                </c:pt>
                <c:pt idx="2958">
                  <c:v>44</c:v>
                </c:pt>
                <c:pt idx="2959">
                  <c:v>60</c:v>
                </c:pt>
                <c:pt idx="2960">
                  <c:v>49</c:v>
                </c:pt>
                <c:pt idx="2961">
                  <c:v>40</c:v>
                </c:pt>
                <c:pt idx="2962">
                  <c:v>54</c:v>
                </c:pt>
                <c:pt idx="2963">
                  <c:v>53</c:v>
                </c:pt>
                <c:pt idx="2964">
                  <c:v>49</c:v>
                </c:pt>
                <c:pt idx="2965">
                  <c:v>61</c:v>
                </c:pt>
                <c:pt idx="2966">
                  <c:v>55</c:v>
                </c:pt>
                <c:pt idx="2967">
                  <c:v>66</c:v>
                </c:pt>
                <c:pt idx="2968">
                  <c:v>66</c:v>
                </c:pt>
                <c:pt idx="2969">
                  <c:v>69</c:v>
                </c:pt>
                <c:pt idx="2970">
                  <c:v>49</c:v>
                </c:pt>
                <c:pt idx="2971">
                  <c:v>58</c:v>
                </c:pt>
                <c:pt idx="2972">
                  <c:v>67</c:v>
                </c:pt>
                <c:pt idx="2973">
                  <c:v>50</c:v>
                </c:pt>
                <c:pt idx="2974">
                  <c:v>42</c:v>
                </c:pt>
                <c:pt idx="2975">
                  <c:v>45</c:v>
                </c:pt>
                <c:pt idx="2976">
                  <c:v>50</c:v>
                </c:pt>
                <c:pt idx="2977">
                  <c:v>58</c:v>
                </c:pt>
                <c:pt idx="2978">
                  <c:v>33</c:v>
                </c:pt>
                <c:pt idx="2979">
                  <c:v>52</c:v>
                </c:pt>
                <c:pt idx="2980">
                  <c:v>35</c:v>
                </c:pt>
                <c:pt idx="2981">
                  <c:v>58</c:v>
                </c:pt>
                <c:pt idx="2982">
                  <c:v>54</c:v>
                </c:pt>
                <c:pt idx="2983">
                  <c:v>52</c:v>
                </c:pt>
                <c:pt idx="2984">
                  <c:v>36</c:v>
                </c:pt>
                <c:pt idx="2985">
                  <c:v>50</c:v>
                </c:pt>
                <c:pt idx="2986">
                  <c:v>65</c:v>
                </c:pt>
                <c:pt idx="2987">
                  <c:v>49</c:v>
                </c:pt>
                <c:pt idx="2988">
                  <c:v>73</c:v>
                </c:pt>
                <c:pt idx="2989">
                  <c:v>49</c:v>
                </c:pt>
                <c:pt idx="2990">
                  <c:v>69</c:v>
                </c:pt>
                <c:pt idx="2991">
                  <c:v>77</c:v>
                </c:pt>
                <c:pt idx="2992">
                  <c:v>59</c:v>
                </c:pt>
                <c:pt idx="2993">
                  <c:v>53</c:v>
                </c:pt>
                <c:pt idx="2994">
                  <c:v>42</c:v>
                </c:pt>
                <c:pt idx="2995">
                  <c:v>60</c:v>
                </c:pt>
                <c:pt idx="2996">
                  <c:v>40</c:v>
                </c:pt>
                <c:pt idx="2997">
                  <c:v>51</c:v>
                </c:pt>
                <c:pt idx="2998">
                  <c:v>58</c:v>
                </c:pt>
                <c:pt idx="2999">
                  <c:v>58</c:v>
                </c:pt>
                <c:pt idx="3000">
                  <c:v>36</c:v>
                </c:pt>
                <c:pt idx="3001">
                  <c:v>72</c:v>
                </c:pt>
                <c:pt idx="3002">
                  <c:v>64</c:v>
                </c:pt>
                <c:pt idx="3003">
                  <c:v>73</c:v>
                </c:pt>
                <c:pt idx="3004">
                  <c:v>54</c:v>
                </c:pt>
                <c:pt idx="3005">
                  <c:v>51</c:v>
                </c:pt>
                <c:pt idx="3006">
                  <c:v>67</c:v>
                </c:pt>
                <c:pt idx="3007">
                  <c:v>46</c:v>
                </c:pt>
                <c:pt idx="3008">
                  <c:v>57</c:v>
                </c:pt>
                <c:pt idx="3009">
                  <c:v>61</c:v>
                </c:pt>
                <c:pt idx="3010">
                  <c:v>30</c:v>
                </c:pt>
                <c:pt idx="3011">
                  <c:v>40</c:v>
                </c:pt>
                <c:pt idx="3012">
                  <c:v>66</c:v>
                </c:pt>
                <c:pt idx="3013">
                  <c:v>36</c:v>
                </c:pt>
                <c:pt idx="3014">
                  <c:v>45</c:v>
                </c:pt>
                <c:pt idx="3015">
                  <c:v>37</c:v>
                </c:pt>
                <c:pt idx="3016">
                  <c:v>46</c:v>
                </c:pt>
                <c:pt idx="3017">
                  <c:v>75</c:v>
                </c:pt>
                <c:pt idx="3018">
                  <c:v>57</c:v>
                </c:pt>
                <c:pt idx="3019">
                  <c:v>44</c:v>
                </c:pt>
                <c:pt idx="3020">
                  <c:v>50</c:v>
                </c:pt>
                <c:pt idx="3021">
                  <c:v>62</c:v>
                </c:pt>
                <c:pt idx="3022">
                  <c:v>29</c:v>
                </c:pt>
                <c:pt idx="3023">
                  <c:v>45</c:v>
                </c:pt>
                <c:pt idx="3024">
                  <c:v>33</c:v>
                </c:pt>
                <c:pt idx="3025">
                  <c:v>51</c:v>
                </c:pt>
                <c:pt idx="3026">
                  <c:v>57</c:v>
                </c:pt>
                <c:pt idx="3027">
                  <c:v>47</c:v>
                </c:pt>
                <c:pt idx="3028">
                  <c:v>49</c:v>
                </c:pt>
                <c:pt idx="3029">
                  <c:v>66</c:v>
                </c:pt>
                <c:pt idx="3030">
                  <c:v>57</c:v>
                </c:pt>
                <c:pt idx="3031">
                  <c:v>73</c:v>
                </c:pt>
                <c:pt idx="3032">
                  <c:v>51</c:v>
                </c:pt>
                <c:pt idx="3033">
                  <c:v>32</c:v>
                </c:pt>
                <c:pt idx="3034">
                  <c:v>61</c:v>
                </c:pt>
                <c:pt idx="3035">
                  <c:v>45</c:v>
                </c:pt>
                <c:pt idx="3036">
                  <c:v>40</c:v>
                </c:pt>
                <c:pt idx="3037">
                  <c:v>62</c:v>
                </c:pt>
                <c:pt idx="3038">
                  <c:v>64</c:v>
                </c:pt>
                <c:pt idx="3039">
                  <c:v>36</c:v>
                </c:pt>
                <c:pt idx="3040">
                  <c:v>44</c:v>
                </c:pt>
                <c:pt idx="3041">
                  <c:v>38</c:v>
                </c:pt>
                <c:pt idx="3042">
                  <c:v>61</c:v>
                </c:pt>
                <c:pt idx="3043">
                  <c:v>44</c:v>
                </c:pt>
                <c:pt idx="3044">
                  <c:v>50</c:v>
                </c:pt>
                <c:pt idx="3045">
                  <c:v>36</c:v>
                </c:pt>
                <c:pt idx="3046">
                  <c:v>48</c:v>
                </c:pt>
                <c:pt idx="3047">
                  <c:v>72</c:v>
                </c:pt>
                <c:pt idx="3048">
                  <c:v>49</c:v>
                </c:pt>
                <c:pt idx="3049">
                  <c:v>57</c:v>
                </c:pt>
                <c:pt idx="3050">
                  <c:v>34</c:v>
                </c:pt>
                <c:pt idx="3051">
                  <c:v>70</c:v>
                </c:pt>
                <c:pt idx="3052">
                  <c:v>71</c:v>
                </c:pt>
                <c:pt idx="3053">
                  <c:v>60</c:v>
                </c:pt>
                <c:pt idx="3054">
                  <c:v>82</c:v>
                </c:pt>
                <c:pt idx="3055">
                  <c:v>39</c:v>
                </c:pt>
                <c:pt idx="3056">
                  <c:v>60</c:v>
                </c:pt>
                <c:pt idx="3057">
                  <c:v>58</c:v>
                </c:pt>
                <c:pt idx="3058">
                  <c:v>83</c:v>
                </c:pt>
                <c:pt idx="3059">
                  <c:v>64</c:v>
                </c:pt>
                <c:pt idx="3060">
                  <c:v>31</c:v>
                </c:pt>
                <c:pt idx="3061">
                  <c:v>28</c:v>
                </c:pt>
                <c:pt idx="3062">
                  <c:v>47</c:v>
                </c:pt>
                <c:pt idx="3063">
                  <c:v>86</c:v>
                </c:pt>
                <c:pt idx="3064">
                  <c:v>70</c:v>
                </c:pt>
                <c:pt idx="3065">
                  <c:v>51</c:v>
                </c:pt>
                <c:pt idx="3066">
                  <c:v>51</c:v>
                </c:pt>
                <c:pt idx="3067">
                  <c:v>86</c:v>
                </c:pt>
                <c:pt idx="3068">
                  <c:v>47</c:v>
                </c:pt>
                <c:pt idx="3069">
                  <c:v>48</c:v>
                </c:pt>
                <c:pt idx="3070">
                  <c:v>48</c:v>
                </c:pt>
                <c:pt idx="3071">
                  <c:v>46</c:v>
                </c:pt>
                <c:pt idx="3072">
                  <c:v>45</c:v>
                </c:pt>
                <c:pt idx="3073">
                  <c:v>55</c:v>
                </c:pt>
                <c:pt idx="3074">
                  <c:v>70</c:v>
                </c:pt>
                <c:pt idx="3075">
                  <c:v>50</c:v>
                </c:pt>
                <c:pt idx="3076">
                  <c:v>81</c:v>
                </c:pt>
                <c:pt idx="3077">
                  <c:v>61</c:v>
                </c:pt>
                <c:pt idx="3078">
                  <c:v>62</c:v>
                </c:pt>
                <c:pt idx="3079">
                  <c:v>74</c:v>
                </c:pt>
                <c:pt idx="3080">
                  <c:v>93</c:v>
                </c:pt>
                <c:pt idx="3081">
                  <c:v>79</c:v>
                </c:pt>
                <c:pt idx="3082">
                  <c:v>58</c:v>
                </c:pt>
                <c:pt idx="3083">
                  <c:v>53</c:v>
                </c:pt>
                <c:pt idx="3084">
                  <c:v>49</c:v>
                </c:pt>
                <c:pt idx="3085">
                  <c:v>76</c:v>
                </c:pt>
                <c:pt idx="3086">
                  <c:v>55</c:v>
                </c:pt>
                <c:pt idx="3087">
                  <c:v>65</c:v>
                </c:pt>
                <c:pt idx="3088">
                  <c:v>62</c:v>
                </c:pt>
                <c:pt idx="3089">
                  <c:v>75</c:v>
                </c:pt>
                <c:pt idx="3090">
                  <c:v>63</c:v>
                </c:pt>
                <c:pt idx="3091">
                  <c:v>72</c:v>
                </c:pt>
                <c:pt idx="3092">
                  <c:v>56</c:v>
                </c:pt>
                <c:pt idx="3093">
                  <c:v>81</c:v>
                </c:pt>
                <c:pt idx="3094">
                  <c:v>56</c:v>
                </c:pt>
                <c:pt idx="3095">
                  <c:v>78</c:v>
                </c:pt>
                <c:pt idx="3096">
                  <c:v>50</c:v>
                </c:pt>
                <c:pt idx="3097">
                  <c:v>66</c:v>
                </c:pt>
                <c:pt idx="3098">
                  <c:v>48</c:v>
                </c:pt>
                <c:pt idx="3099">
                  <c:v>63</c:v>
                </c:pt>
                <c:pt idx="3100">
                  <c:v>50</c:v>
                </c:pt>
                <c:pt idx="3101">
                  <c:v>45</c:v>
                </c:pt>
                <c:pt idx="3102">
                  <c:v>45</c:v>
                </c:pt>
                <c:pt idx="3103">
                  <c:v>45</c:v>
                </c:pt>
                <c:pt idx="3104">
                  <c:v>55</c:v>
                </c:pt>
                <c:pt idx="3105">
                  <c:v>65</c:v>
                </c:pt>
                <c:pt idx="3106">
                  <c:v>38</c:v>
                </c:pt>
                <c:pt idx="3107">
                  <c:v>66</c:v>
                </c:pt>
                <c:pt idx="3108">
                  <c:v>36</c:v>
                </c:pt>
                <c:pt idx="3109">
                  <c:v>89</c:v>
                </c:pt>
                <c:pt idx="3110">
                  <c:v>27</c:v>
                </c:pt>
                <c:pt idx="3111">
                  <c:v>55</c:v>
                </c:pt>
                <c:pt idx="3112">
                  <c:v>55</c:v>
                </c:pt>
                <c:pt idx="3113">
                  <c:v>67</c:v>
                </c:pt>
                <c:pt idx="3114">
                  <c:v>37</c:v>
                </c:pt>
                <c:pt idx="3115">
                  <c:v>78</c:v>
                </c:pt>
                <c:pt idx="3116">
                  <c:v>67</c:v>
                </c:pt>
                <c:pt idx="3117">
                  <c:v>40</c:v>
                </c:pt>
                <c:pt idx="3118">
                  <c:v>60</c:v>
                </c:pt>
                <c:pt idx="3119">
                  <c:v>56</c:v>
                </c:pt>
                <c:pt idx="3120">
                  <c:v>55</c:v>
                </c:pt>
                <c:pt idx="3121">
                  <c:v>54</c:v>
                </c:pt>
                <c:pt idx="3122">
                  <c:v>39</c:v>
                </c:pt>
                <c:pt idx="3123">
                  <c:v>49</c:v>
                </c:pt>
                <c:pt idx="3124">
                  <c:v>82</c:v>
                </c:pt>
                <c:pt idx="3125">
                  <c:v>58</c:v>
                </c:pt>
                <c:pt idx="3126">
                  <c:v>67</c:v>
                </c:pt>
                <c:pt idx="3127">
                  <c:v>60</c:v>
                </c:pt>
                <c:pt idx="3128">
                  <c:v>57</c:v>
                </c:pt>
                <c:pt idx="3129">
                  <c:v>70</c:v>
                </c:pt>
                <c:pt idx="3130">
                  <c:v>56</c:v>
                </c:pt>
                <c:pt idx="3131">
                  <c:v>86</c:v>
                </c:pt>
                <c:pt idx="3132">
                  <c:v>58</c:v>
                </c:pt>
                <c:pt idx="3133">
                  <c:v>98</c:v>
                </c:pt>
                <c:pt idx="3134">
                  <c:v>88</c:v>
                </c:pt>
                <c:pt idx="3135">
                  <c:v>54</c:v>
                </c:pt>
                <c:pt idx="3136">
                  <c:v>71</c:v>
                </c:pt>
                <c:pt idx="3137">
                  <c:v>30</c:v>
                </c:pt>
                <c:pt idx="3138">
                  <c:v>39</c:v>
                </c:pt>
                <c:pt idx="3139">
                  <c:v>46</c:v>
                </c:pt>
                <c:pt idx="3140">
                  <c:v>72</c:v>
                </c:pt>
                <c:pt idx="3141">
                  <c:v>45</c:v>
                </c:pt>
                <c:pt idx="3142">
                  <c:v>63</c:v>
                </c:pt>
                <c:pt idx="3143">
                  <c:v>71</c:v>
                </c:pt>
                <c:pt idx="3144">
                  <c:v>66</c:v>
                </c:pt>
                <c:pt idx="3145">
                  <c:v>76</c:v>
                </c:pt>
                <c:pt idx="3146">
                  <c:v>65</c:v>
                </c:pt>
                <c:pt idx="3147">
                  <c:v>52</c:v>
                </c:pt>
                <c:pt idx="3148">
                  <c:v>76</c:v>
                </c:pt>
                <c:pt idx="3149">
                  <c:v>93</c:v>
                </c:pt>
                <c:pt idx="3150">
                  <c:v>74</c:v>
                </c:pt>
                <c:pt idx="3151">
                  <c:v>68</c:v>
                </c:pt>
                <c:pt idx="3152">
                  <c:v>91</c:v>
                </c:pt>
                <c:pt idx="3153">
                  <c:v>71</c:v>
                </c:pt>
                <c:pt idx="3154">
                  <c:v>65</c:v>
                </c:pt>
                <c:pt idx="3155">
                  <c:v>63</c:v>
                </c:pt>
                <c:pt idx="3156">
                  <c:v>70</c:v>
                </c:pt>
                <c:pt idx="3157">
                  <c:v>71</c:v>
                </c:pt>
                <c:pt idx="3158">
                  <c:v>70</c:v>
                </c:pt>
                <c:pt idx="3159">
                  <c:v>63</c:v>
                </c:pt>
                <c:pt idx="3160">
                  <c:v>36</c:v>
                </c:pt>
                <c:pt idx="3161">
                  <c:v>62</c:v>
                </c:pt>
                <c:pt idx="3162">
                  <c:v>68</c:v>
                </c:pt>
                <c:pt idx="3163">
                  <c:v>47</c:v>
                </c:pt>
                <c:pt idx="3164">
                  <c:v>63</c:v>
                </c:pt>
                <c:pt idx="3165">
                  <c:v>61</c:v>
                </c:pt>
                <c:pt idx="3166">
                  <c:v>63</c:v>
                </c:pt>
                <c:pt idx="3167">
                  <c:v>70</c:v>
                </c:pt>
                <c:pt idx="3168">
                  <c:v>89</c:v>
                </c:pt>
                <c:pt idx="3169">
                  <c:v>72</c:v>
                </c:pt>
                <c:pt idx="3170">
                  <c:v>82</c:v>
                </c:pt>
                <c:pt idx="3171">
                  <c:v>57</c:v>
                </c:pt>
                <c:pt idx="3172">
                  <c:v>81</c:v>
                </c:pt>
                <c:pt idx="3173">
                  <c:v>76</c:v>
                </c:pt>
                <c:pt idx="3174">
                  <c:v>55</c:v>
                </c:pt>
                <c:pt idx="3175">
                  <c:v>64</c:v>
                </c:pt>
                <c:pt idx="3176">
                  <c:v>63</c:v>
                </c:pt>
                <c:pt idx="3177">
                  <c:v>48</c:v>
                </c:pt>
                <c:pt idx="3178">
                  <c:v>60</c:v>
                </c:pt>
                <c:pt idx="3179">
                  <c:v>59</c:v>
                </c:pt>
                <c:pt idx="3180">
                  <c:v>43</c:v>
                </c:pt>
                <c:pt idx="3181">
                  <c:v>45</c:v>
                </c:pt>
                <c:pt idx="3182">
                  <c:v>51</c:v>
                </c:pt>
                <c:pt idx="3183">
                  <c:v>64</c:v>
                </c:pt>
                <c:pt idx="3184">
                  <c:v>58</c:v>
                </c:pt>
                <c:pt idx="3185">
                  <c:v>90</c:v>
                </c:pt>
                <c:pt idx="3186">
                  <c:v>47</c:v>
                </c:pt>
                <c:pt idx="3187">
                  <c:v>52</c:v>
                </c:pt>
                <c:pt idx="3188">
                  <c:v>52</c:v>
                </c:pt>
                <c:pt idx="3189">
                  <c:v>59</c:v>
                </c:pt>
                <c:pt idx="3190">
                  <c:v>37</c:v>
                </c:pt>
                <c:pt idx="3191">
                  <c:v>38</c:v>
                </c:pt>
                <c:pt idx="3192">
                  <c:v>62</c:v>
                </c:pt>
                <c:pt idx="3193">
                  <c:v>90</c:v>
                </c:pt>
                <c:pt idx="3194">
                  <c:v>45</c:v>
                </c:pt>
                <c:pt idx="3195">
                  <c:v>51</c:v>
                </c:pt>
                <c:pt idx="3196">
                  <c:v>39</c:v>
                </c:pt>
                <c:pt idx="3197">
                  <c:v>76</c:v>
                </c:pt>
                <c:pt idx="3198">
                  <c:v>35</c:v>
                </c:pt>
                <c:pt idx="3199">
                  <c:v>41</c:v>
                </c:pt>
                <c:pt idx="3200">
                  <c:v>47</c:v>
                </c:pt>
                <c:pt idx="3201">
                  <c:v>31</c:v>
                </c:pt>
                <c:pt idx="3202">
                  <c:v>62</c:v>
                </c:pt>
                <c:pt idx="3203">
                  <c:v>32</c:v>
                </c:pt>
                <c:pt idx="3204">
                  <c:v>78</c:v>
                </c:pt>
                <c:pt idx="3205">
                  <c:v>50</c:v>
                </c:pt>
                <c:pt idx="3206">
                  <c:v>56</c:v>
                </c:pt>
                <c:pt idx="3207">
                  <c:v>89</c:v>
                </c:pt>
                <c:pt idx="3208">
                  <c:v>65</c:v>
                </c:pt>
                <c:pt idx="3209">
                  <c:v>40</c:v>
                </c:pt>
                <c:pt idx="3210">
                  <c:v>60</c:v>
                </c:pt>
                <c:pt idx="3211">
                  <c:v>59</c:v>
                </c:pt>
                <c:pt idx="3212">
                  <c:v>48</c:v>
                </c:pt>
                <c:pt idx="3213">
                  <c:v>64</c:v>
                </c:pt>
                <c:pt idx="3214">
                  <c:v>41</c:v>
                </c:pt>
                <c:pt idx="3215">
                  <c:v>39</c:v>
                </c:pt>
                <c:pt idx="3216">
                  <c:v>66</c:v>
                </c:pt>
                <c:pt idx="3217">
                  <c:v>57</c:v>
                </c:pt>
                <c:pt idx="3218">
                  <c:v>56</c:v>
                </c:pt>
                <c:pt idx="3219">
                  <c:v>57</c:v>
                </c:pt>
                <c:pt idx="3220">
                  <c:v>56</c:v>
                </c:pt>
                <c:pt idx="3221">
                  <c:v>37</c:v>
                </c:pt>
                <c:pt idx="3222">
                  <c:v>51</c:v>
                </c:pt>
                <c:pt idx="3223">
                  <c:v>73</c:v>
                </c:pt>
                <c:pt idx="3224">
                  <c:v>46</c:v>
                </c:pt>
                <c:pt idx="3225">
                  <c:v>44</c:v>
                </c:pt>
                <c:pt idx="3226">
                  <c:v>38</c:v>
                </c:pt>
                <c:pt idx="3227">
                  <c:v>37</c:v>
                </c:pt>
                <c:pt idx="3228">
                  <c:v>28</c:v>
                </c:pt>
                <c:pt idx="3229">
                  <c:v>59</c:v>
                </c:pt>
                <c:pt idx="3230">
                  <c:v>54</c:v>
                </c:pt>
                <c:pt idx="3231">
                  <c:v>69</c:v>
                </c:pt>
                <c:pt idx="3232">
                  <c:v>68</c:v>
                </c:pt>
                <c:pt idx="3233">
                  <c:v>70</c:v>
                </c:pt>
                <c:pt idx="3234">
                  <c:v>63</c:v>
                </c:pt>
                <c:pt idx="3235">
                  <c:v>71</c:v>
                </c:pt>
                <c:pt idx="3236">
                  <c:v>77</c:v>
                </c:pt>
                <c:pt idx="3237">
                  <c:v>49</c:v>
                </c:pt>
                <c:pt idx="3238">
                  <c:v>44</c:v>
                </c:pt>
                <c:pt idx="3239">
                  <c:v>59</c:v>
                </c:pt>
                <c:pt idx="3240">
                  <c:v>38</c:v>
                </c:pt>
                <c:pt idx="3241">
                  <c:v>38</c:v>
                </c:pt>
                <c:pt idx="3242">
                  <c:v>46</c:v>
                </c:pt>
                <c:pt idx="3243">
                  <c:v>59</c:v>
                </c:pt>
                <c:pt idx="3244">
                  <c:v>66</c:v>
                </c:pt>
                <c:pt idx="3245">
                  <c:v>65</c:v>
                </c:pt>
                <c:pt idx="3246">
                  <c:v>47</c:v>
                </c:pt>
                <c:pt idx="3247">
                  <c:v>75</c:v>
                </c:pt>
                <c:pt idx="3248">
                  <c:v>61</c:v>
                </c:pt>
                <c:pt idx="3249">
                  <c:v>41</c:v>
                </c:pt>
                <c:pt idx="3250">
                  <c:v>49</c:v>
                </c:pt>
                <c:pt idx="3251">
                  <c:v>77</c:v>
                </c:pt>
                <c:pt idx="3252">
                  <c:v>66</c:v>
                </c:pt>
                <c:pt idx="3253">
                  <c:v>59</c:v>
                </c:pt>
                <c:pt idx="3254">
                  <c:v>56</c:v>
                </c:pt>
                <c:pt idx="3255">
                  <c:v>52</c:v>
                </c:pt>
                <c:pt idx="3256">
                  <c:v>64</c:v>
                </c:pt>
                <c:pt idx="3257">
                  <c:v>81</c:v>
                </c:pt>
                <c:pt idx="3258">
                  <c:v>75</c:v>
                </c:pt>
                <c:pt idx="3259">
                  <c:v>35</c:v>
                </c:pt>
                <c:pt idx="3260">
                  <c:v>46</c:v>
                </c:pt>
                <c:pt idx="3261">
                  <c:v>71</c:v>
                </c:pt>
                <c:pt idx="3262">
                  <c:v>50</c:v>
                </c:pt>
                <c:pt idx="3263">
                  <c:v>49</c:v>
                </c:pt>
                <c:pt idx="3264">
                  <c:v>89</c:v>
                </c:pt>
                <c:pt idx="3265">
                  <c:v>56</c:v>
                </c:pt>
                <c:pt idx="3266">
                  <c:v>51</c:v>
                </c:pt>
                <c:pt idx="3267">
                  <c:v>30</c:v>
                </c:pt>
                <c:pt idx="3268">
                  <c:v>71</c:v>
                </c:pt>
                <c:pt idx="3269">
                  <c:v>46</c:v>
                </c:pt>
                <c:pt idx="3270">
                  <c:v>49</c:v>
                </c:pt>
                <c:pt idx="3271">
                  <c:v>60</c:v>
                </c:pt>
                <c:pt idx="3272">
                  <c:v>53</c:v>
                </c:pt>
                <c:pt idx="3273">
                  <c:v>69</c:v>
                </c:pt>
                <c:pt idx="3274">
                  <c:v>47</c:v>
                </c:pt>
                <c:pt idx="3275">
                  <c:v>50</c:v>
                </c:pt>
                <c:pt idx="3276">
                  <c:v>53</c:v>
                </c:pt>
                <c:pt idx="3277">
                  <c:v>44</c:v>
                </c:pt>
                <c:pt idx="3278">
                  <c:v>80</c:v>
                </c:pt>
                <c:pt idx="3279">
                  <c:v>81</c:v>
                </c:pt>
                <c:pt idx="3280">
                  <c:v>67</c:v>
                </c:pt>
                <c:pt idx="3281">
                  <c:v>88</c:v>
                </c:pt>
                <c:pt idx="3282">
                  <c:v>89</c:v>
                </c:pt>
                <c:pt idx="3283">
                  <c:v>94</c:v>
                </c:pt>
                <c:pt idx="3284">
                  <c:v>96</c:v>
                </c:pt>
                <c:pt idx="3285">
                  <c:v>46</c:v>
                </c:pt>
                <c:pt idx="3286">
                  <c:v>80</c:v>
                </c:pt>
                <c:pt idx="3287">
                  <c:v>53</c:v>
                </c:pt>
                <c:pt idx="3288">
                  <c:v>53</c:v>
                </c:pt>
                <c:pt idx="3289">
                  <c:v>52</c:v>
                </c:pt>
                <c:pt idx="3290">
                  <c:v>49</c:v>
                </c:pt>
                <c:pt idx="3291">
                  <c:v>56</c:v>
                </c:pt>
                <c:pt idx="3292">
                  <c:v>69</c:v>
                </c:pt>
                <c:pt idx="3293">
                  <c:v>52</c:v>
                </c:pt>
                <c:pt idx="3294">
                  <c:v>58</c:v>
                </c:pt>
                <c:pt idx="3295">
                  <c:v>74</c:v>
                </c:pt>
                <c:pt idx="3296">
                  <c:v>57</c:v>
                </c:pt>
                <c:pt idx="3297">
                  <c:v>60</c:v>
                </c:pt>
                <c:pt idx="3298">
                  <c:v>66</c:v>
                </c:pt>
                <c:pt idx="3299">
                  <c:v>46</c:v>
                </c:pt>
                <c:pt idx="3300">
                  <c:v>56</c:v>
                </c:pt>
                <c:pt idx="3301">
                  <c:v>43</c:v>
                </c:pt>
                <c:pt idx="3302">
                  <c:v>73</c:v>
                </c:pt>
                <c:pt idx="3303">
                  <c:v>70</c:v>
                </c:pt>
                <c:pt idx="3304">
                  <c:v>44</c:v>
                </c:pt>
                <c:pt idx="3305">
                  <c:v>44</c:v>
                </c:pt>
                <c:pt idx="3306">
                  <c:v>57</c:v>
                </c:pt>
                <c:pt idx="3307">
                  <c:v>82</c:v>
                </c:pt>
                <c:pt idx="3308">
                  <c:v>39</c:v>
                </c:pt>
                <c:pt idx="3309">
                  <c:v>59</c:v>
                </c:pt>
                <c:pt idx="3310">
                  <c:v>82</c:v>
                </c:pt>
                <c:pt idx="3311">
                  <c:v>56</c:v>
                </c:pt>
                <c:pt idx="3312">
                  <c:v>68</c:v>
                </c:pt>
                <c:pt idx="3313">
                  <c:v>36</c:v>
                </c:pt>
                <c:pt idx="3314">
                  <c:v>40</c:v>
                </c:pt>
                <c:pt idx="3315">
                  <c:v>69</c:v>
                </c:pt>
                <c:pt idx="3316">
                  <c:v>52</c:v>
                </c:pt>
                <c:pt idx="3317">
                  <c:v>59</c:v>
                </c:pt>
                <c:pt idx="3318">
                  <c:v>63</c:v>
                </c:pt>
                <c:pt idx="3319">
                  <c:v>75</c:v>
                </c:pt>
                <c:pt idx="3320">
                  <c:v>43</c:v>
                </c:pt>
                <c:pt idx="3321">
                  <c:v>34</c:v>
                </c:pt>
                <c:pt idx="3322">
                  <c:v>57</c:v>
                </c:pt>
                <c:pt idx="3323">
                  <c:v>60</c:v>
                </c:pt>
                <c:pt idx="3324">
                  <c:v>61</c:v>
                </c:pt>
                <c:pt idx="3325">
                  <c:v>77</c:v>
                </c:pt>
                <c:pt idx="3326">
                  <c:v>60</c:v>
                </c:pt>
                <c:pt idx="3327">
                  <c:v>77</c:v>
                </c:pt>
                <c:pt idx="3328">
                  <c:v>68</c:v>
                </c:pt>
                <c:pt idx="3329">
                  <c:v>46</c:v>
                </c:pt>
                <c:pt idx="3330">
                  <c:v>53</c:v>
                </c:pt>
                <c:pt idx="3331">
                  <c:v>55</c:v>
                </c:pt>
                <c:pt idx="3332">
                  <c:v>58</c:v>
                </c:pt>
                <c:pt idx="3333">
                  <c:v>55</c:v>
                </c:pt>
                <c:pt idx="3334">
                  <c:v>56</c:v>
                </c:pt>
                <c:pt idx="3335">
                  <c:v>51</c:v>
                </c:pt>
                <c:pt idx="3336">
                  <c:v>53</c:v>
                </c:pt>
                <c:pt idx="3337">
                  <c:v>55</c:v>
                </c:pt>
                <c:pt idx="3338">
                  <c:v>51</c:v>
                </c:pt>
                <c:pt idx="3339">
                  <c:v>77</c:v>
                </c:pt>
                <c:pt idx="3340">
                  <c:v>62</c:v>
                </c:pt>
                <c:pt idx="3341">
                  <c:v>60</c:v>
                </c:pt>
                <c:pt idx="3342">
                  <c:v>64</c:v>
                </c:pt>
                <c:pt idx="3343">
                  <c:v>55</c:v>
                </c:pt>
                <c:pt idx="3344">
                  <c:v>55</c:v>
                </c:pt>
                <c:pt idx="3345">
                  <c:v>38</c:v>
                </c:pt>
                <c:pt idx="3346">
                  <c:v>59</c:v>
                </c:pt>
                <c:pt idx="3347">
                  <c:v>53</c:v>
                </c:pt>
                <c:pt idx="3348">
                  <c:v>57</c:v>
                </c:pt>
                <c:pt idx="3349">
                  <c:v>54</c:v>
                </c:pt>
                <c:pt idx="3350">
                  <c:v>46</c:v>
                </c:pt>
                <c:pt idx="3351">
                  <c:v>75</c:v>
                </c:pt>
                <c:pt idx="3352">
                  <c:v>59</c:v>
                </c:pt>
                <c:pt idx="3353">
                  <c:v>50</c:v>
                </c:pt>
                <c:pt idx="3354">
                  <c:v>48</c:v>
                </c:pt>
                <c:pt idx="3355">
                  <c:v>42</c:v>
                </c:pt>
                <c:pt idx="3356">
                  <c:v>78</c:v>
                </c:pt>
                <c:pt idx="3357">
                  <c:v>74</c:v>
                </c:pt>
                <c:pt idx="3358">
                  <c:v>85</c:v>
                </c:pt>
                <c:pt idx="3359">
                  <c:v>77</c:v>
                </c:pt>
                <c:pt idx="3360">
                  <c:v>65</c:v>
                </c:pt>
                <c:pt idx="3361">
                  <c:v>38</c:v>
                </c:pt>
                <c:pt idx="3362">
                  <c:v>70</c:v>
                </c:pt>
                <c:pt idx="3363">
                  <c:v>67</c:v>
                </c:pt>
                <c:pt idx="3364">
                  <c:v>39</c:v>
                </c:pt>
                <c:pt idx="3365">
                  <c:v>49</c:v>
                </c:pt>
                <c:pt idx="3366">
                  <c:v>46</c:v>
                </c:pt>
                <c:pt idx="3367">
                  <c:v>60</c:v>
                </c:pt>
                <c:pt idx="3368">
                  <c:v>78</c:v>
                </c:pt>
                <c:pt idx="3369">
                  <c:v>53</c:v>
                </c:pt>
                <c:pt idx="3370">
                  <c:v>43</c:v>
                </c:pt>
                <c:pt idx="3371">
                  <c:v>41</c:v>
                </c:pt>
                <c:pt idx="3372">
                  <c:v>52</c:v>
                </c:pt>
                <c:pt idx="3373">
                  <c:v>54</c:v>
                </c:pt>
                <c:pt idx="3374">
                  <c:v>79</c:v>
                </c:pt>
                <c:pt idx="3375">
                  <c:v>75</c:v>
                </c:pt>
                <c:pt idx="3376">
                  <c:v>64</c:v>
                </c:pt>
                <c:pt idx="3377">
                  <c:v>62</c:v>
                </c:pt>
                <c:pt idx="3378">
                  <c:v>38</c:v>
                </c:pt>
                <c:pt idx="3379">
                  <c:v>50</c:v>
                </c:pt>
                <c:pt idx="3380">
                  <c:v>69</c:v>
                </c:pt>
                <c:pt idx="3381">
                  <c:v>51</c:v>
                </c:pt>
                <c:pt idx="3382">
                  <c:v>38</c:v>
                </c:pt>
                <c:pt idx="3383">
                  <c:v>63</c:v>
                </c:pt>
                <c:pt idx="3384">
                  <c:v>49</c:v>
                </c:pt>
                <c:pt idx="3385">
                  <c:v>35</c:v>
                </c:pt>
                <c:pt idx="3386">
                  <c:v>56</c:v>
                </c:pt>
                <c:pt idx="3387">
                  <c:v>32</c:v>
                </c:pt>
                <c:pt idx="3388">
                  <c:v>47</c:v>
                </c:pt>
                <c:pt idx="3389">
                  <c:v>63</c:v>
                </c:pt>
                <c:pt idx="3390">
                  <c:v>56</c:v>
                </c:pt>
                <c:pt idx="3391">
                  <c:v>54</c:v>
                </c:pt>
                <c:pt idx="3392">
                  <c:v>60</c:v>
                </c:pt>
                <c:pt idx="3393">
                  <c:v>44</c:v>
                </c:pt>
                <c:pt idx="3394">
                  <c:v>73</c:v>
                </c:pt>
                <c:pt idx="3395">
                  <c:v>38</c:v>
                </c:pt>
                <c:pt idx="3396">
                  <c:v>78</c:v>
                </c:pt>
                <c:pt idx="3397">
                  <c:v>46</c:v>
                </c:pt>
                <c:pt idx="3398">
                  <c:v>65</c:v>
                </c:pt>
                <c:pt idx="3399">
                  <c:v>48</c:v>
                </c:pt>
                <c:pt idx="3400">
                  <c:v>77</c:v>
                </c:pt>
                <c:pt idx="3401">
                  <c:v>47</c:v>
                </c:pt>
                <c:pt idx="3402">
                  <c:v>40</c:v>
                </c:pt>
                <c:pt idx="3403">
                  <c:v>49</c:v>
                </c:pt>
                <c:pt idx="3404">
                  <c:v>37</c:v>
                </c:pt>
                <c:pt idx="3405">
                  <c:v>46</c:v>
                </c:pt>
                <c:pt idx="3406">
                  <c:v>73</c:v>
                </c:pt>
                <c:pt idx="3407">
                  <c:v>80</c:v>
                </c:pt>
                <c:pt idx="3408">
                  <c:v>36</c:v>
                </c:pt>
                <c:pt idx="3409">
                  <c:v>40</c:v>
                </c:pt>
                <c:pt idx="3410">
                  <c:v>50</c:v>
                </c:pt>
                <c:pt idx="3411">
                  <c:v>82</c:v>
                </c:pt>
                <c:pt idx="3412">
                  <c:v>55</c:v>
                </c:pt>
                <c:pt idx="3413">
                  <c:v>50</c:v>
                </c:pt>
                <c:pt idx="3414">
                  <c:v>32</c:v>
                </c:pt>
                <c:pt idx="3415">
                  <c:v>40</c:v>
                </c:pt>
                <c:pt idx="3416">
                  <c:v>53</c:v>
                </c:pt>
                <c:pt idx="3417">
                  <c:v>59</c:v>
                </c:pt>
                <c:pt idx="3418">
                  <c:v>52</c:v>
                </c:pt>
                <c:pt idx="3419">
                  <c:v>28</c:v>
                </c:pt>
                <c:pt idx="3420">
                  <c:v>40</c:v>
                </c:pt>
                <c:pt idx="3421">
                  <c:v>46</c:v>
                </c:pt>
                <c:pt idx="3422">
                  <c:v>70</c:v>
                </c:pt>
                <c:pt idx="3423">
                  <c:v>48</c:v>
                </c:pt>
                <c:pt idx="3424">
                  <c:v>61</c:v>
                </c:pt>
                <c:pt idx="3425">
                  <c:v>93</c:v>
                </c:pt>
                <c:pt idx="3426">
                  <c:v>68</c:v>
                </c:pt>
                <c:pt idx="3427">
                  <c:v>51</c:v>
                </c:pt>
                <c:pt idx="3428">
                  <c:v>70</c:v>
                </c:pt>
                <c:pt idx="3429">
                  <c:v>46</c:v>
                </c:pt>
                <c:pt idx="3430">
                  <c:v>50</c:v>
                </c:pt>
                <c:pt idx="3431">
                  <c:v>79</c:v>
                </c:pt>
                <c:pt idx="3432">
                  <c:v>43</c:v>
                </c:pt>
                <c:pt idx="3433">
                  <c:v>51</c:v>
                </c:pt>
                <c:pt idx="3434">
                  <c:v>47</c:v>
                </c:pt>
                <c:pt idx="3435">
                  <c:v>47</c:v>
                </c:pt>
                <c:pt idx="3436">
                  <c:v>83</c:v>
                </c:pt>
                <c:pt idx="3437">
                  <c:v>77</c:v>
                </c:pt>
                <c:pt idx="3438">
                  <c:v>44</c:v>
                </c:pt>
                <c:pt idx="3439">
                  <c:v>67</c:v>
                </c:pt>
                <c:pt idx="3440">
                  <c:v>36</c:v>
                </c:pt>
                <c:pt idx="3441">
                  <c:v>46</c:v>
                </c:pt>
                <c:pt idx="3442">
                  <c:v>44</c:v>
                </c:pt>
                <c:pt idx="3443">
                  <c:v>40</c:v>
                </c:pt>
                <c:pt idx="3444">
                  <c:v>75</c:v>
                </c:pt>
                <c:pt idx="3445">
                  <c:v>72</c:v>
                </c:pt>
                <c:pt idx="3446">
                  <c:v>72</c:v>
                </c:pt>
                <c:pt idx="3447">
                  <c:v>78</c:v>
                </c:pt>
                <c:pt idx="3448">
                  <c:v>53</c:v>
                </c:pt>
                <c:pt idx="3449">
                  <c:v>70</c:v>
                </c:pt>
                <c:pt idx="3450">
                  <c:v>52</c:v>
                </c:pt>
                <c:pt idx="3451">
                  <c:v>67</c:v>
                </c:pt>
                <c:pt idx="3452">
                  <c:v>63</c:v>
                </c:pt>
                <c:pt idx="3453">
                  <c:v>41</c:v>
                </c:pt>
                <c:pt idx="3454">
                  <c:v>68</c:v>
                </c:pt>
                <c:pt idx="3455">
                  <c:v>66</c:v>
                </c:pt>
                <c:pt idx="3456">
                  <c:v>59</c:v>
                </c:pt>
                <c:pt idx="3457">
                  <c:v>64</c:v>
                </c:pt>
                <c:pt idx="3458">
                  <c:v>44</c:v>
                </c:pt>
                <c:pt idx="3459">
                  <c:v>34</c:v>
                </c:pt>
                <c:pt idx="3460">
                  <c:v>76</c:v>
                </c:pt>
                <c:pt idx="3461">
                  <c:v>58</c:v>
                </c:pt>
                <c:pt idx="3462">
                  <c:v>50</c:v>
                </c:pt>
                <c:pt idx="3463">
                  <c:v>60</c:v>
                </c:pt>
                <c:pt idx="3464">
                  <c:v>45</c:v>
                </c:pt>
                <c:pt idx="3465">
                  <c:v>61</c:v>
                </c:pt>
                <c:pt idx="3466">
                  <c:v>54</c:v>
                </c:pt>
                <c:pt idx="3467">
                  <c:v>76</c:v>
                </c:pt>
                <c:pt idx="3468">
                  <c:v>66</c:v>
                </c:pt>
                <c:pt idx="3469">
                  <c:v>35</c:v>
                </c:pt>
                <c:pt idx="3470">
                  <c:v>28</c:v>
                </c:pt>
                <c:pt idx="3471">
                  <c:v>60</c:v>
                </c:pt>
                <c:pt idx="3472">
                  <c:v>63</c:v>
                </c:pt>
                <c:pt idx="3473">
                  <c:v>56</c:v>
                </c:pt>
                <c:pt idx="3474">
                  <c:v>65</c:v>
                </c:pt>
                <c:pt idx="3475">
                  <c:v>52</c:v>
                </c:pt>
                <c:pt idx="3476">
                  <c:v>49</c:v>
                </c:pt>
                <c:pt idx="3477">
                  <c:v>35</c:v>
                </c:pt>
                <c:pt idx="3478">
                  <c:v>49</c:v>
                </c:pt>
                <c:pt idx="3479">
                  <c:v>52</c:v>
                </c:pt>
                <c:pt idx="3480">
                  <c:v>57</c:v>
                </c:pt>
                <c:pt idx="3481">
                  <c:v>40</c:v>
                </c:pt>
                <c:pt idx="3482">
                  <c:v>69</c:v>
                </c:pt>
                <c:pt idx="3483">
                  <c:v>89</c:v>
                </c:pt>
                <c:pt idx="3484">
                  <c:v>59</c:v>
                </c:pt>
                <c:pt idx="3485">
                  <c:v>55</c:v>
                </c:pt>
                <c:pt idx="3486">
                  <c:v>47</c:v>
                </c:pt>
                <c:pt idx="3487">
                  <c:v>63</c:v>
                </c:pt>
                <c:pt idx="3488">
                  <c:v>51</c:v>
                </c:pt>
                <c:pt idx="3489">
                  <c:v>71</c:v>
                </c:pt>
                <c:pt idx="3490">
                  <c:v>51</c:v>
                </c:pt>
                <c:pt idx="3491">
                  <c:v>70</c:v>
                </c:pt>
                <c:pt idx="3492">
                  <c:v>41</c:v>
                </c:pt>
                <c:pt idx="3493">
                  <c:v>42</c:v>
                </c:pt>
                <c:pt idx="3494">
                  <c:v>62</c:v>
                </c:pt>
                <c:pt idx="3495">
                  <c:v>44</c:v>
                </c:pt>
                <c:pt idx="3496">
                  <c:v>63</c:v>
                </c:pt>
                <c:pt idx="3497">
                  <c:v>57</c:v>
                </c:pt>
                <c:pt idx="3498">
                  <c:v>48</c:v>
                </c:pt>
                <c:pt idx="3499">
                  <c:v>62</c:v>
                </c:pt>
                <c:pt idx="3500">
                  <c:v>61</c:v>
                </c:pt>
                <c:pt idx="3501">
                  <c:v>52</c:v>
                </c:pt>
                <c:pt idx="3502">
                  <c:v>40</c:v>
                </c:pt>
                <c:pt idx="3503">
                  <c:v>40</c:v>
                </c:pt>
                <c:pt idx="3504">
                  <c:v>44</c:v>
                </c:pt>
                <c:pt idx="3505">
                  <c:v>39</c:v>
                </c:pt>
                <c:pt idx="3506">
                  <c:v>73</c:v>
                </c:pt>
                <c:pt idx="3507">
                  <c:v>75</c:v>
                </c:pt>
                <c:pt idx="3508">
                  <c:v>70</c:v>
                </c:pt>
                <c:pt idx="3509">
                  <c:v>40</c:v>
                </c:pt>
                <c:pt idx="3510">
                  <c:v>53</c:v>
                </c:pt>
                <c:pt idx="3511">
                  <c:v>61</c:v>
                </c:pt>
                <c:pt idx="3512">
                  <c:v>74</c:v>
                </c:pt>
                <c:pt idx="3513">
                  <c:v>44</c:v>
                </c:pt>
                <c:pt idx="3514">
                  <c:v>73</c:v>
                </c:pt>
                <c:pt idx="3515">
                  <c:v>51</c:v>
                </c:pt>
                <c:pt idx="3516">
                  <c:v>48</c:v>
                </c:pt>
                <c:pt idx="3517">
                  <c:v>52</c:v>
                </c:pt>
                <c:pt idx="3518">
                  <c:v>56</c:v>
                </c:pt>
                <c:pt idx="3519">
                  <c:v>38</c:v>
                </c:pt>
                <c:pt idx="3520">
                  <c:v>40</c:v>
                </c:pt>
                <c:pt idx="3521">
                  <c:v>63</c:v>
                </c:pt>
                <c:pt idx="3522">
                  <c:v>40</c:v>
                </c:pt>
                <c:pt idx="3523">
                  <c:v>44</c:v>
                </c:pt>
                <c:pt idx="3524">
                  <c:v>65</c:v>
                </c:pt>
                <c:pt idx="3525">
                  <c:v>52</c:v>
                </c:pt>
                <c:pt idx="3526">
                  <c:v>51</c:v>
                </c:pt>
                <c:pt idx="3527">
                  <c:v>49</c:v>
                </c:pt>
                <c:pt idx="3528">
                  <c:v>36</c:v>
                </c:pt>
                <c:pt idx="3529">
                  <c:v>65</c:v>
                </c:pt>
                <c:pt idx="3530">
                  <c:v>55</c:v>
                </c:pt>
                <c:pt idx="3531">
                  <c:v>61</c:v>
                </c:pt>
                <c:pt idx="3532">
                  <c:v>51</c:v>
                </c:pt>
                <c:pt idx="3533">
                  <c:v>60</c:v>
                </c:pt>
                <c:pt idx="3534">
                  <c:v>53</c:v>
                </c:pt>
                <c:pt idx="3535">
                  <c:v>59</c:v>
                </c:pt>
                <c:pt idx="3536">
                  <c:v>41</c:v>
                </c:pt>
                <c:pt idx="3537">
                  <c:v>38</c:v>
                </c:pt>
                <c:pt idx="3538">
                  <c:v>57</c:v>
                </c:pt>
                <c:pt idx="3539">
                  <c:v>55</c:v>
                </c:pt>
                <c:pt idx="3540">
                  <c:v>57</c:v>
                </c:pt>
                <c:pt idx="3541">
                  <c:v>35</c:v>
                </c:pt>
                <c:pt idx="3542">
                  <c:v>49</c:v>
                </c:pt>
                <c:pt idx="3543">
                  <c:v>65</c:v>
                </c:pt>
                <c:pt idx="3544">
                  <c:v>52</c:v>
                </c:pt>
                <c:pt idx="3545">
                  <c:v>78</c:v>
                </c:pt>
                <c:pt idx="3546">
                  <c:v>33</c:v>
                </c:pt>
                <c:pt idx="3547">
                  <c:v>55</c:v>
                </c:pt>
                <c:pt idx="3548">
                  <c:v>77</c:v>
                </c:pt>
                <c:pt idx="3549">
                  <c:v>58</c:v>
                </c:pt>
                <c:pt idx="3550">
                  <c:v>70</c:v>
                </c:pt>
                <c:pt idx="3551">
                  <c:v>62</c:v>
                </c:pt>
                <c:pt idx="3552">
                  <c:v>48</c:v>
                </c:pt>
                <c:pt idx="3553">
                  <c:v>84</c:v>
                </c:pt>
                <c:pt idx="3554">
                  <c:v>27</c:v>
                </c:pt>
                <c:pt idx="3555">
                  <c:v>40</c:v>
                </c:pt>
                <c:pt idx="3556">
                  <c:v>69</c:v>
                </c:pt>
                <c:pt idx="3557">
                  <c:v>56</c:v>
                </c:pt>
                <c:pt idx="3558">
                  <c:v>72</c:v>
                </c:pt>
                <c:pt idx="3559">
                  <c:v>57</c:v>
                </c:pt>
                <c:pt idx="3560">
                  <c:v>60</c:v>
                </c:pt>
                <c:pt idx="3561">
                  <c:v>62</c:v>
                </c:pt>
                <c:pt idx="3562">
                  <c:v>52</c:v>
                </c:pt>
                <c:pt idx="3563">
                  <c:v>62</c:v>
                </c:pt>
                <c:pt idx="3564">
                  <c:v>75</c:v>
                </c:pt>
                <c:pt idx="3565">
                  <c:v>42</c:v>
                </c:pt>
                <c:pt idx="3566">
                  <c:v>76</c:v>
                </c:pt>
                <c:pt idx="3567">
                  <c:v>54</c:v>
                </c:pt>
                <c:pt idx="3568">
                  <c:v>57</c:v>
                </c:pt>
                <c:pt idx="3569">
                  <c:v>55</c:v>
                </c:pt>
                <c:pt idx="3570">
                  <c:v>57</c:v>
                </c:pt>
                <c:pt idx="3571">
                  <c:v>76</c:v>
                </c:pt>
                <c:pt idx="3572">
                  <c:v>65</c:v>
                </c:pt>
                <c:pt idx="3573">
                  <c:v>55</c:v>
                </c:pt>
                <c:pt idx="3574">
                  <c:v>57</c:v>
                </c:pt>
                <c:pt idx="3575">
                  <c:v>58</c:v>
                </c:pt>
                <c:pt idx="3576">
                  <c:v>58</c:v>
                </c:pt>
                <c:pt idx="3577">
                  <c:v>87</c:v>
                </c:pt>
                <c:pt idx="3578">
                  <c:v>29</c:v>
                </c:pt>
                <c:pt idx="3579">
                  <c:v>79</c:v>
                </c:pt>
                <c:pt idx="3580">
                  <c:v>49</c:v>
                </c:pt>
                <c:pt idx="3581">
                  <c:v>65</c:v>
                </c:pt>
                <c:pt idx="3582">
                  <c:v>51</c:v>
                </c:pt>
                <c:pt idx="3583">
                  <c:v>40</c:v>
                </c:pt>
                <c:pt idx="3584">
                  <c:v>59</c:v>
                </c:pt>
                <c:pt idx="3585">
                  <c:v>66</c:v>
                </c:pt>
                <c:pt idx="3586">
                  <c:v>54</c:v>
                </c:pt>
                <c:pt idx="3587">
                  <c:v>67</c:v>
                </c:pt>
                <c:pt idx="3588">
                  <c:v>61</c:v>
                </c:pt>
                <c:pt idx="3589">
                  <c:v>34</c:v>
                </c:pt>
                <c:pt idx="3590">
                  <c:v>34</c:v>
                </c:pt>
                <c:pt idx="3591">
                  <c:v>59</c:v>
                </c:pt>
                <c:pt idx="3592">
                  <c:v>59</c:v>
                </c:pt>
                <c:pt idx="3593">
                  <c:v>38</c:v>
                </c:pt>
                <c:pt idx="3594">
                  <c:v>60</c:v>
                </c:pt>
                <c:pt idx="3595">
                  <c:v>65</c:v>
                </c:pt>
                <c:pt idx="3596">
                  <c:v>40</c:v>
                </c:pt>
                <c:pt idx="3597">
                  <c:v>47</c:v>
                </c:pt>
                <c:pt idx="3598">
                  <c:v>58</c:v>
                </c:pt>
                <c:pt idx="3599">
                  <c:v>81</c:v>
                </c:pt>
                <c:pt idx="3600">
                  <c:v>78</c:v>
                </c:pt>
                <c:pt idx="3601">
                  <c:v>84</c:v>
                </c:pt>
                <c:pt idx="3602">
                  <c:v>59</c:v>
                </c:pt>
                <c:pt idx="3603">
                  <c:v>59</c:v>
                </c:pt>
                <c:pt idx="3604">
                  <c:v>93</c:v>
                </c:pt>
                <c:pt idx="3605">
                  <c:v>90</c:v>
                </c:pt>
                <c:pt idx="3606">
                  <c:v>37</c:v>
                </c:pt>
                <c:pt idx="3607">
                  <c:v>80</c:v>
                </c:pt>
                <c:pt idx="3608">
                  <c:v>54</c:v>
                </c:pt>
                <c:pt idx="3609">
                  <c:v>46</c:v>
                </c:pt>
                <c:pt idx="3610">
                  <c:v>60</c:v>
                </c:pt>
                <c:pt idx="3611">
                  <c:v>47</c:v>
                </c:pt>
                <c:pt idx="3612">
                  <c:v>55</c:v>
                </c:pt>
                <c:pt idx="3613">
                  <c:v>45</c:v>
                </c:pt>
                <c:pt idx="3614">
                  <c:v>58</c:v>
                </c:pt>
                <c:pt idx="3615">
                  <c:v>37</c:v>
                </c:pt>
                <c:pt idx="3616">
                  <c:v>71</c:v>
                </c:pt>
                <c:pt idx="3617">
                  <c:v>46</c:v>
                </c:pt>
                <c:pt idx="3618">
                  <c:v>71</c:v>
                </c:pt>
                <c:pt idx="3619">
                  <c:v>77</c:v>
                </c:pt>
                <c:pt idx="3620">
                  <c:v>63</c:v>
                </c:pt>
                <c:pt idx="3621">
                  <c:v>49</c:v>
                </c:pt>
                <c:pt idx="3622">
                  <c:v>64</c:v>
                </c:pt>
                <c:pt idx="3623">
                  <c:v>52</c:v>
                </c:pt>
                <c:pt idx="3624">
                  <c:v>71</c:v>
                </c:pt>
                <c:pt idx="3625">
                  <c:v>46</c:v>
                </c:pt>
                <c:pt idx="3626">
                  <c:v>57</c:v>
                </c:pt>
                <c:pt idx="3627">
                  <c:v>44</c:v>
                </c:pt>
                <c:pt idx="3628">
                  <c:v>36</c:v>
                </c:pt>
                <c:pt idx="3629">
                  <c:v>63</c:v>
                </c:pt>
                <c:pt idx="3630">
                  <c:v>64</c:v>
                </c:pt>
                <c:pt idx="3631">
                  <c:v>74</c:v>
                </c:pt>
                <c:pt idx="3632">
                  <c:v>57</c:v>
                </c:pt>
                <c:pt idx="3633">
                  <c:v>37</c:v>
                </c:pt>
                <c:pt idx="3634">
                  <c:v>51</c:v>
                </c:pt>
                <c:pt idx="3635">
                  <c:v>80</c:v>
                </c:pt>
                <c:pt idx="3636">
                  <c:v>40</c:v>
                </c:pt>
                <c:pt idx="3637">
                  <c:v>72</c:v>
                </c:pt>
                <c:pt idx="3638">
                  <c:v>55</c:v>
                </c:pt>
                <c:pt idx="3639">
                  <c:v>72</c:v>
                </c:pt>
                <c:pt idx="3640">
                  <c:v>57</c:v>
                </c:pt>
                <c:pt idx="3641">
                  <c:v>36</c:v>
                </c:pt>
                <c:pt idx="3642">
                  <c:v>46</c:v>
                </c:pt>
                <c:pt idx="3643">
                  <c:v>73</c:v>
                </c:pt>
                <c:pt idx="3644">
                  <c:v>90</c:v>
                </c:pt>
                <c:pt idx="3645">
                  <c:v>47</c:v>
                </c:pt>
                <c:pt idx="3646">
                  <c:v>33</c:v>
                </c:pt>
                <c:pt idx="3647">
                  <c:v>73</c:v>
                </c:pt>
                <c:pt idx="3648">
                  <c:v>54</c:v>
                </c:pt>
                <c:pt idx="3649">
                  <c:v>34</c:v>
                </c:pt>
                <c:pt idx="3650">
                  <c:v>67</c:v>
                </c:pt>
                <c:pt idx="3651">
                  <c:v>62</c:v>
                </c:pt>
                <c:pt idx="3652">
                  <c:v>49</c:v>
                </c:pt>
                <c:pt idx="3653">
                  <c:v>37</c:v>
                </c:pt>
                <c:pt idx="3654">
                  <c:v>63</c:v>
                </c:pt>
                <c:pt idx="3655">
                  <c:v>30</c:v>
                </c:pt>
                <c:pt idx="3656">
                  <c:v>61</c:v>
                </c:pt>
                <c:pt idx="3657">
                  <c:v>51</c:v>
                </c:pt>
                <c:pt idx="3658">
                  <c:v>44</c:v>
                </c:pt>
                <c:pt idx="3659">
                  <c:v>53</c:v>
                </c:pt>
                <c:pt idx="3660">
                  <c:v>50</c:v>
                </c:pt>
                <c:pt idx="3661">
                  <c:v>72</c:v>
                </c:pt>
                <c:pt idx="3662">
                  <c:v>78</c:v>
                </c:pt>
                <c:pt idx="3663">
                  <c:v>58</c:v>
                </c:pt>
                <c:pt idx="3664">
                  <c:v>41</c:v>
                </c:pt>
                <c:pt idx="3665">
                  <c:v>86</c:v>
                </c:pt>
                <c:pt idx="3666">
                  <c:v>36</c:v>
                </c:pt>
                <c:pt idx="3667">
                  <c:v>49</c:v>
                </c:pt>
                <c:pt idx="3668">
                  <c:v>70</c:v>
                </c:pt>
                <c:pt idx="3669">
                  <c:v>35</c:v>
                </c:pt>
                <c:pt idx="3670">
                  <c:v>52</c:v>
                </c:pt>
                <c:pt idx="3671">
                  <c:v>38</c:v>
                </c:pt>
                <c:pt idx="3672">
                  <c:v>55</c:v>
                </c:pt>
                <c:pt idx="3673">
                  <c:v>51</c:v>
                </c:pt>
                <c:pt idx="3674">
                  <c:v>65</c:v>
                </c:pt>
                <c:pt idx="3675">
                  <c:v>56</c:v>
                </c:pt>
                <c:pt idx="3676">
                  <c:v>54</c:v>
                </c:pt>
                <c:pt idx="3677">
                  <c:v>44</c:v>
                </c:pt>
                <c:pt idx="3678">
                  <c:v>65</c:v>
                </c:pt>
                <c:pt idx="3679">
                  <c:v>30</c:v>
                </c:pt>
                <c:pt idx="3680">
                  <c:v>51</c:v>
                </c:pt>
                <c:pt idx="3681">
                  <c:v>67</c:v>
                </c:pt>
                <c:pt idx="3682">
                  <c:v>32</c:v>
                </c:pt>
                <c:pt idx="3683">
                  <c:v>64</c:v>
                </c:pt>
                <c:pt idx="3684">
                  <c:v>80</c:v>
                </c:pt>
                <c:pt idx="3685">
                  <c:v>57</c:v>
                </c:pt>
                <c:pt idx="3686">
                  <c:v>59</c:v>
                </c:pt>
                <c:pt idx="3687">
                  <c:v>29</c:v>
                </c:pt>
                <c:pt idx="3688">
                  <c:v>65</c:v>
                </c:pt>
                <c:pt idx="3689">
                  <c:v>65</c:v>
                </c:pt>
                <c:pt idx="3690">
                  <c:v>45</c:v>
                </c:pt>
                <c:pt idx="3691">
                  <c:v>50</c:v>
                </c:pt>
                <c:pt idx="3692">
                  <c:v>51</c:v>
                </c:pt>
                <c:pt idx="3693">
                  <c:v>39</c:v>
                </c:pt>
                <c:pt idx="3694">
                  <c:v>53</c:v>
                </c:pt>
                <c:pt idx="3695">
                  <c:v>77</c:v>
                </c:pt>
                <c:pt idx="3696">
                  <c:v>90</c:v>
                </c:pt>
                <c:pt idx="3697">
                  <c:v>80</c:v>
                </c:pt>
                <c:pt idx="3698">
                  <c:v>73</c:v>
                </c:pt>
                <c:pt idx="3699">
                  <c:v>77</c:v>
                </c:pt>
                <c:pt idx="3700">
                  <c:v>70</c:v>
                </c:pt>
                <c:pt idx="3701">
                  <c:v>70</c:v>
                </c:pt>
                <c:pt idx="3702">
                  <c:v>82</c:v>
                </c:pt>
                <c:pt idx="3703">
                  <c:v>44</c:v>
                </c:pt>
                <c:pt idx="3704">
                  <c:v>49</c:v>
                </c:pt>
                <c:pt idx="3705">
                  <c:v>38</c:v>
                </c:pt>
                <c:pt idx="3706">
                  <c:v>43</c:v>
                </c:pt>
                <c:pt idx="3707">
                  <c:v>56</c:v>
                </c:pt>
                <c:pt idx="3708">
                  <c:v>53</c:v>
                </c:pt>
                <c:pt idx="3709">
                  <c:v>58</c:v>
                </c:pt>
                <c:pt idx="3710">
                  <c:v>34</c:v>
                </c:pt>
                <c:pt idx="3711">
                  <c:v>84</c:v>
                </c:pt>
                <c:pt idx="3712">
                  <c:v>39</c:v>
                </c:pt>
                <c:pt idx="3713">
                  <c:v>63</c:v>
                </c:pt>
                <c:pt idx="3714">
                  <c:v>54</c:v>
                </c:pt>
                <c:pt idx="3715">
                  <c:v>64</c:v>
                </c:pt>
                <c:pt idx="3716">
                  <c:v>44</c:v>
                </c:pt>
                <c:pt idx="3717">
                  <c:v>59</c:v>
                </c:pt>
                <c:pt idx="3718">
                  <c:v>57</c:v>
                </c:pt>
                <c:pt idx="3719">
                  <c:v>53</c:v>
                </c:pt>
                <c:pt idx="3720">
                  <c:v>76</c:v>
                </c:pt>
                <c:pt idx="3721">
                  <c:v>27</c:v>
                </c:pt>
                <c:pt idx="3722">
                  <c:v>65</c:v>
                </c:pt>
                <c:pt idx="3723">
                  <c:v>34</c:v>
                </c:pt>
                <c:pt idx="3724">
                  <c:v>53</c:v>
                </c:pt>
                <c:pt idx="3725">
                  <c:v>70</c:v>
                </c:pt>
                <c:pt idx="3726">
                  <c:v>52</c:v>
                </c:pt>
                <c:pt idx="3727">
                  <c:v>31</c:v>
                </c:pt>
                <c:pt idx="3728">
                  <c:v>51</c:v>
                </c:pt>
                <c:pt idx="3729">
                  <c:v>62</c:v>
                </c:pt>
                <c:pt idx="3730">
                  <c:v>82</c:v>
                </c:pt>
                <c:pt idx="3731">
                  <c:v>38</c:v>
                </c:pt>
                <c:pt idx="3732">
                  <c:v>72</c:v>
                </c:pt>
                <c:pt idx="3733">
                  <c:v>63</c:v>
                </c:pt>
                <c:pt idx="3734">
                  <c:v>70</c:v>
                </c:pt>
                <c:pt idx="3735">
                  <c:v>69</c:v>
                </c:pt>
                <c:pt idx="3736">
                  <c:v>56</c:v>
                </c:pt>
                <c:pt idx="3737">
                  <c:v>30</c:v>
                </c:pt>
                <c:pt idx="3738">
                  <c:v>53</c:v>
                </c:pt>
                <c:pt idx="3739">
                  <c:v>51</c:v>
                </c:pt>
                <c:pt idx="3740">
                  <c:v>37</c:v>
                </c:pt>
                <c:pt idx="3741">
                  <c:v>49</c:v>
                </c:pt>
                <c:pt idx="3742">
                  <c:v>31</c:v>
                </c:pt>
                <c:pt idx="3743">
                  <c:v>49</c:v>
                </c:pt>
                <c:pt idx="3744">
                  <c:v>35</c:v>
                </c:pt>
                <c:pt idx="3745">
                  <c:v>58</c:v>
                </c:pt>
                <c:pt idx="3746">
                  <c:v>54</c:v>
                </c:pt>
                <c:pt idx="3747">
                  <c:v>46</c:v>
                </c:pt>
                <c:pt idx="3748">
                  <c:v>68</c:v>
                </c:pt>
                <c:pt idx="3749">
                  <c:v>71</c:v>
                </c:pt>
                <c:pt idx="3750">
                  <c:v>66</c:v>
                </c:pt>
                <c:pt idx="3751">
                  <c:v>73</c:v>
                </c:pt>
                <c:pt idx="3752">
                  <c:v>49</c:v>
                </c:pt>
                <c:pt idx="3753">
                  <c:v>73</c:v>
                </c:pt>
                <c:pt idx="3754">
                  <c:v>69</c:v>
                </c:pt>
                <c:pt idx="3755">
                  <c:v>49</c:v>
                </c:pt>
                <c:pt idx="3756">
                  <c:v>48</c:v>
                </c:pt>
                <c:pt idx="3757">
                  <c:v>48</c:v>
                </c:pt>
                <c:pt idx="3758">
                  <c:v>42</c:v>
                </c:pt>
                <c:pt idx="3759">
                  <c:v>52</c:v>
                </c:pt>
                <c:pt idx="3760">
                  <c:v>61</c:v>
                </c:pt>
                <c:pt idx="3761">
                  <c:v>47</c:v>
                </c:pt>
                <c:pt idx="3762">
                  <c:v>68</c:v>
                </c:pt>
                <c:pt idx="3763">
                  <c:v>34</c:v>
                </c:pt>
                <c:pt idx="3764">
                  <c:v>45</c:v>
                </c:pt>
                <c:pt idx="3765">
                  <c:v>67</c:v>
                </c:pt>
                <c:pt idx="3766">
                  <c:v>44</c:v>
                </c:pt>
                <c:pt idx="3767">
                  <c:v>48</c:v>
                </c:pt>
                <c:pt idx="3768">
                  <c:v>38</c:v>
                </c:pt>
                <c:pt idx="3769">
                  <c:v>60</c:v>
                </c:pt>
                <c:pt idx="3770">
                  <c:v>27</c:v>
                </c:pt>
                <c:pt idx="3771">
                  <c:v>40</c:v>
                </c:pt>
                <c:pt idx="3772">
                  <c:v>94</c:v>
                </c:pt>
                <c:pt idx="3773">
                  <c:v>55</c:v>
                </c:pt>
                <c:pt idx="3774">
                  <c:v>64</c:v>
                </c:pt>
                <c:pt idx="3775">
                  <c:v>47</c:v>
                </c:pt>
                <c:pt idx="3776">
                  <c:v>53</c:v>
                </c:pt>
                <c:pt idx="3777">
                  <c:v>47</c:v>
                </c:pt>
                <c:pt idx="3778">
                  <c:v>81</c:v>
                </c:pt>
                <c:pt idx="3779">
                  <c:v>82</c:v>
                </c:pt>
                <c:pt idx="3780">
                  <c:v>78</c:v>
                </c:pt>
                <c:pt idx="3781">
                  <c:v>82</c:v>
                </c:pt>
                <c:pt idx="3782">
                  <c:v>59</c:v>
                </c:pt>
                <c:pt idx="3783">
                  <c:v>49</c:v>
                </c:pt>
                <c:pt idx="3784">
                  <c:v>76</c:v>
                </c:pt>
                <c:pt idx="3785">
                  <c:v>38</c:v>
                </c:pt>
                <c:pt idx="3786">
                  <c:v>51</c:v>
                </c:pt>
                <c:pt idx="3787">
                  <c:v>54</c:v>
                </c:pt>
                <c:pt idx="3788">
                  <c:v>44</c:v>
                </c:pt>
                <c:pt idx="3789">
                  <c:v>68</c:v>
                </c:pt>
                <c:pt idx="3790">
                  <c:v>59</c:v>
                </c:pt>
                <c:pt idx="3791">
                  <c:v>30</c:v>
                </c:pt>
                <c:pt idx="3792">
                  <c:v>67</c:v>
                </c:pt>
                <c:pt idx="3793">
                  <c:v>63</c:v>
                </c:pt>
                <c:pt idx="3794">
                  <c:v>62</c:v>
                </c:pt>
                <c:pt idx="3795">
                  <c:v>51</c:v>
                </c:pt>
                <c:pt idx="3796">
                  <c:v>69</c:v>
                </c:pt>
                <c:pt idx="3797">
                  <c:v>55</c:v>
                </c:pt>
                <c:pt idx="3798">
                  <c:v>67</c:v>
                </c:pt>
                <c:pt idx="3799">
                  <c:v>68</c:v>
                </c:pt>
                <c:pt idx="3800">
                  <c:v>39</c:v>
                </c:pt>
                <c:pt idx="3801">
                  <c:v>34</c:v>
                </c:pt>
                <c:pt idx="3802">
                  <c:v>57</c:v>
                </c:pt>
                <c:pt idx="3803">
                  <c:v>47</c:v>
                </c:pt>
                <c:pt idx="3804">
                  <c:v>65</c:v>
                </c:pt>
                <c:pt idx="3805">
                  <c:v>50</c:v>
                </c:pt>
                <c:pt idx="3806">
                  <c:v>56</c:v>
                </c:pt>
                <c:pt idx="3807">
                  <c:v>38</c:v>
                </c:pt>
                <c:pt idx="3808">
                  <c:v>40</c:v>
                </c:pt>
                <c:pt idx="3809">
                  <c:v>39</c:v>
                </c:pt>
                <c:pt idx="3810">
                  <c:v>44</c:v>
                </c:pt>
                <c:pt idx="3811">
                  <c:v>75</c:v>
                </c:pt>
                <c:pt idx="3812">
                  <c:v>74</c:v>
                </c:pt>
                <c:pt idx="3813">
                  <c:v>70</c:v>
                </c:pt>
                <c:pt idx="3814">
                  <c:v>45</c:v>
                </c:pt>
                <c:pt idx="3815">
                  <c:v>66</c:v>
                </c:pt>
                <c:pt idx="3816">
                  <c:v>48</c:v>
                </c:pt>
                <c:pt idx="3817">
                  <c:v>47</c:v>
                </c:pt>
                <c:pt idx="3818">
                  <c:v>54</c:v>
                </c:pt>
                <c:pt idx="3819">
                  <c:v>58</c:v>
                </c:pt>
                <c:pt idx="3820">
                  <c:v>44</c:v>
                </c:pt>
                <c:pt idx="3821">
                  <c:v>34</c:v>
                </c:pt>
                <c:pt idx="3822">
                  <c:v>35</c:v>
                </c:pt>
                <c:pt idx="3823">
                  <c:v>72</c:v>
                </c:pt>
                <c:pt idx="3824">
                  <c:v>78</c:v>
                </c:pt>
                <c:pt idx="3825">
                  <c:v>38</c:v>
                </c:pt>
                <c:pt idx="3826">
                  <c:v>46</c:v>
                </c:pt>
                <c:pt idx="3827">
                  <c:v>46</c:v>
                </c:pt>
                <c:pt idx="3828">
                  <c:v>45</c:v>
                </c:pt>
                <c:pt idx="3829">
                  <c:v>70</c:v>
                </c:pt>
                <c:pt idx="3830">
                  <c:v>57</c:v>
                </c:pt>
                <c:pt idx="3831">
                  <c:v>47</c:v>
                </c:pt>
                <c:pt idx="3832">
                  <c:v>38</c:v>
                </c:pt>
                <c:pt idx="3833">
                  <c:v>38</c:v>
                </c:pt>
                <c:pt idx="3834">
                  <c:v>54</c:v>
                </c:pt>
                <c:pt idx="3835">
                  <c:v>86</c:v>
                </c:pt>
                <c:pt idx="3836">
                  <c:v>50</c:v>
                </c:pt>
                <c:pt idx="3837">
                  <c:v>46</c:v>
                </c:pt>
                <c:pt idx="3838">
                  <c:v>40</c:v>
                </c:pt>
                <c:pt idx="3839">
                  <c:v>71</c:v>
                </c:pt>
                <c:pt idx="3840">
                  <c:v>36</c:v>
                </c:pt>
                <c:pt idx="3841">
                  <c:v>62</c:v>
                </c:pt>
                <c:pt idx="3842">
                  <c:v>37</c:v>
                </c:pt>
                <c:pt idx="3843">
                  <c:v>57</c:v>
                </c:pt>
                <c:pt idx="3844">
                  <c:v>50</c:v>
                </c:pt>
                <c:pt idx="3845">
                  <c:v>38</c:v>
                </c:pt>
                <c:pt idx="3846">
                  <c:v>49</c:v>
                </c:pt>
                <c:pt idx="3847">
                  <c:v>53</c:v>
                </c:pt>
                <c:pt idx="3848">
                  <c:v>53</c:v>
                </c:pt>
                <c:pt idx="3849">
                  <c:v>54</c:v>
                </c:pt>
                <c:pt idx="3850">
                  <c:v>52</c:v>
                </c:pt>
                <c:pt idx="3851">
                  <c:v>44</c:v>
                </c:pt>
                <c:pt idx="3852">
                  <c:v>54</c:v>
                </c:pt>
                <c:pt idx="3853">
                  <c:v>52</c:v>
                </c:pt>
                <c:pt idx="3854">
                  <c:v>67</c:v>
                </c:pt>
                <c:pt idx="3855">
                  <c:v>27</c:v>
                </c:pt>
                <c:pt idx="3856">
                  <c:v>71</c:v>
                </c:pt>
                <c:pt idx="3857">
                  <c:v>71</c:v>
                </c:pt>
                <c:pt idx="3858">
                  <c:v>52</c:v>
                </c:pt>
                <c:pt idx="3859">
                  <c:v>54</c:v>
                </c:pt>
                <c:pt idx="3860">
                  <c:v>58</c:v>
                </c:pt>
                <c:pt idx="3861">
                  <c:v>51</c:v>
                </c:pt>
                <c:pt idx="3862">
                  <c:v>35</c:v>
                </c:pt>
                <c:pt idx="3863">
                  <c:v>58</c:v>
                </c:pt>
                <c:pt idx="3864">
                  <c:v>81</c:v>
                </c:pt>
                <c:pt idx="3865">
                  <c:v>88</c:v>
                </c:pt>
                <c:pt idx="3866">
                  <c:v>55</c:v>
                </c:pt>
                <c:pt idx="3867">
                  <c:v>55</c:v>
                </c:pt>
                <c:pt idx="3868">
                  <c:v>57</c:v>
                </c:pt>
                <c:pt idx="3869">
                  <c:v>45</c:v>
                </c:pt>
                <c:pt idx="3870">
                  <c:v>38</c:v>
                </c:pt>
                <c:pt idx="3871">
                  <c:v>34</c:v>
                </c:pt>
                <c:pt idx="3872">
                  <c:v>40</c:v>
                </c:pt>
                <c:pt idx="3873">
                  <c:v>36</c:v>
                </c:pt>
                <c:pt idx="3874">
                  <c:v>50</c:v>
                </c:pt>
                <c:pt idx="3875">
                  <c:v>32</c:v>
                </c:pt>
                <c:pt idx="3876">
                  <c:v>35</c:v>
                </c:pt>
                <c:pt idx="3877">
                  <c:v>36</c:v>
                </c:pt>
                <c:pt idx="3878">
                  <c:v>37</c:v>
                </c:pt>
                <c:pt idx="3879">
                  <c:v>36</c:v>
                </c:pt>
                <c:pt idx="3880">
                  <c:v>55</c:v>
                </c:pt>
                <c:pt idx="3881">
                  <c:v>73</c:v>
                </c:pt>
                <c:pt idx="3882">
                  <c:v>45</c:v>
                </c:pt>
                <c:pt idx="3883">
                  <c:v>39</c:v>
                </c:pt>
                <c:pt idx="3884">
                  <c:v>38</c:v>
                </c:pt>
                <c:pt idx="3885">
                  <c:v>49</c:v>
                </c:pt>
                <c:pt idx="3886">
                  <c:v>86</c:v>
                </c:pt>
                <c:pt idx="3887">
                  <c:v>49</c:v>
                </c:pt>
                <c:pt idx="3888">
                  <c:v>35</c:v>
                </c:pt>
                <c:pt idx="3889">
                  <c:v>36</c:v>
                </c:pt>
                <c:pt idx="3890">
                  <c:v>44</c:v>
                </c:pt>
                <c:pt idx="3891">
                  <c:v>40</c:v>
                </c:pt>
                <c:pt idx="3892">
                  <c:v>79</c:v>
                </c:pt>
                <c:pt idx="3893">
                  <c:v>43</c:v>
                </c:pt>
                <c:pt idx="3894">
                  <c:v>45</c:v>
                </c:pt>
                <c:pt idx="3895">
                  <c:v>51</c:v>
                </c:pt>
                <c:pt idx="3896">
                  <c:v>64</c:v>
                </c:pt>
                <c:pt idx="3897">
                  <c:v>59</c:v>
                </c:pt>
                <c:pt idx="3898">
                  <c:v>49</c:v>
                </c:pt>
                <c:pt idx="3899">
                  <c:v>46</c:v>
                </c:pt>
                <c:pt idx="3900">
                  <c:v>71</c:v>
                </c:pt>
                <c:pt idx="3901">
                  <c:v>63</c:v>
                </c:pt>
                <c:pt idx="3902">
                  <c:v>59</c:v>
                </c:pt>
                <c:pt idx="3903">
                  <c:v>62</c:v>
                </c:pt>
                <c:pt idx="3904">
                  <c:v>74</c:v>
                </c:pt>
                <c:pt idx="3905">
                  <c:v>59</c:v>
                </c:pt>
                <c:pt idx="3906">
                  <c:v>45</c:v>
                </c:pt>
                <c:pt idx="3907">
                  <c:v>33</c:v>
                </c:pt>
                <c:pt idx="3908">
                  <c:v>47</c:v>
                </c:pt>
                <c:pt idx="3909">
                  <c:v>77</c:v>
                </c:pt>
                <c:pt idx="3910">
                  <c:v>89</c:v>
                </c:pt>
                <c:pt idx="3911">
                  <c:v>40</c:v>
                </c:pt>
                <c:pt idx="3912">
                  <c:v>45</c:v>
                </c:pt>
                <c:pt idx="3913">
                  <c:v>46</c:v>
                </c:pt>
                <c:pt idx="3914">
                  <c:v>49</c:v>
                </c:pt>
                <c:pt idx="3915">
                  <c:v>47</c:v>
                </c:pt>
                <c:pt idx="3916">
                  <c:v>59</c:v>
                </c:pt>
                <c:pt idx="3917">
                  <c:v>50</c:v>
                </c:pt>
                <c:pt idx="3918">
                  <c:v>71</c:v>
                </c:pt>
                <c:pt idx="3919">
                  <c:v>67</c:v>
                </c:pt>
                <c:pt idx="3920">
                  <c:v>38</c:v>
                </c:pt>
                <c:pt idx="3921">
                  <c:v>85</c:v>
                </c:pt>
                <c:pt idx="3922">
                  <c:v>45</c:v>
                </c:pt>
                <c:pt idx="3923">
                  <c:v>63</c:v>
                </c:pt>
                <c:pt idx="3924">
                  <c:v>56</c:v>
                </c:pt>
                <c:pt idx="3925">
                  <c:v>45</c:v>
                </c:pt>
                <c:pt idx="3926">
                  <c:v>52</c:v>
                </c:pt>
                <c:pt idx="3927">
                  <c:v>53</c:v>
                </c:pt>
                <c:pt idx="3928">
                  <c:v>57</c:v>
                </c:pt>
                <c:pt idx="3929">
                  <c:v>46</c:v>
                </c:pt>
                <c:pt idx="3930">
                  <c:v>36</c:v>
                </c:pt>
                <c:pt idx="3931">
                  <c:v>75</c:v>
                </c:pt>
                <c:pt idx="3932">
                  <c:v>72</c:v>
                </c:pt>
                <c:pt idx="3933">
                  <c:v>49</c:v>
                </c:pt>
                <c:pt idx="3934">
                  <c:v>53</c:v>
                </c:pt>
                <c:pt idx="3935">
                  <c:v>36</c:v>
                </c:pt>
                <c:pt idx="3936">
                  <c:v>45</c:v>
                </c:pt>
                <c:pt idx="3937">
                  <c:v>85</c:v>
                </c:pt>
                <c:pt idx="3938">
                  <c:v>55</c:v>
                </c:pt>
                <c:pt idx="3939">
                  <c:v>72</c:v>
                </c:pt>
                <c:pt idx="3940">
                  <c:v>41</c:v>
                </c:pt>
                <c:pt idx="3941">
                  <c:v>49</c:v>
                </c:pt>
                <c:pt idx="3942">
                  <c:v>83</c:v>
                </c:pt>
                <c:pt idx="3943">
                  <c:v>54</c:v>
                </c:pt>
                <c:pt idx="3944">
                  <c:v>64</c:v>
                </c:pt>
                <c:pt idx="3945">
                  <c:v>53</c:v>
                </c:pt>
                <c:pt idx="3946">
                  <c:v>82</c:v>
                </c:pt>
                <c:pt idx="3947">
                  <c:v>53</c:v>
                </c:pt>
                <c:pt idx="3948">
                  <c:v>38</c:v>
                </c:pt>
                <c:pt idx="3949">
                  <c:v>75</c:v>
                </c:pt>
                <c:pt idx="3950">
                  <c:v>55</c:v>
                </c:pt>
                <c:pt idx="3951">
                  <c:v>51</c:v>
                </c:pt>
                <c:pt idx="3952">
                  <c:v>47</c:v>
                </c:pt>
                <c:pt idx="3953">
                  <c:v>86</c:v>
                </c:pt>
                <c:pt idx="3954">
                  <c:v>59</c:v>
                </c:pt>
                <c:pt idx="3955">
                  <c:v>79</c:v>
                </c:pt>
                <c:pt idx="3956">
                  <c:v>48</c:v>
                </c:pt>
                <c:pt idx="3957">
                  <c:v>71</c:v>
                </c:pt>
                <c:pt idx="3958">
                  <c:v>70</c:v>
                </c:pt>
                <c:pt idx="3959">
                  <c:v>48</c:v>
                </c:pt>
                <c:pt idx="3960">
                  <c:v>36</c:v>
                </c:pt>
                <c:pt idx="3961">
                  <c:v>57</c:v>
                </c:pt>
                <c:pt idx="3962">
                  <c:v>49</c:v>
                </c:pt>
                <c:pt idx="3963">
                  <c:v>89</c:v>
                </c:pt>
                <c:pt idx="3964">
                  <c:v>64</c:v>
                </c:pt>
                <c:pt idx="3965">
                  <c:v>27</c:v>
                </c:pt>
                <c:pt idx="3966">
                  <c:v>44</c:v>
                </c:pt>
                <c:pt idx="3967">
                  <c:v>41</c:v>
                </c:pt>
                <c:pt idx="3968">
                  <c:v>40</c:v>
                </c:pt>
                <c:pt idx="3969">
                  <c:v>45</c:v>
                </c:pt>
                <c:pt idx="3970">
                  <c:v>70</c:v>
                </c:pt>
                <c:pt idx="3971">
                  <c:v>74</c:v>
                </c:pt>
                <c:pt idx="3972">
                  <c:v>65</c:v>
                </c:pt>
                <c:pt idx="3973">
                  <c:v>63</c:v>
                </c:pt>
                <c:pt idx="3974">
                  <c:v>53</c:v>
                </c:pt>
                <c:pt idx="3975">
                  <c:v>86</c:v>
                </c:pt>
                <c:pt idx="3976">
                  <c:v>87</c:v>
                </c:pt>
                <c:pt idx="3977">
                  <c:v>72</c:v>
                </c:pt>
                <c:pt idx="3978">
                  <c:v>76</c:v>
                </c:pt>
                <c:pt idx="3979">
                  <c:v>52</c:v>
                </c:pt>
                <c:pt idx="3980">
                  <c:v>52</c:v>
                </c:pt>
                <c:pt idx="3981">
                  <c:v>45</c:v>
                </c:pt>
                <c:pt idx="3982">
                  <c:v>51</c:v>
                </c:pt>
                <c:pt idx="3983">
                  <c:v>47</c:v>
                </c:pt>
                <c:pt idx="3984">
                  <c:v>50</c:v>
                </c:pt>
                <c:pt idx="3985">
                  <c:v>90</c:v>
                </c:pt>
                <c:pt idx="3986">
                  <c:v>51</c:v>
                </c:pt>
                <c:pt idx="3987">
                  <c:v>58</c:v>
                </c:pt>
                <c:pt idx="3988">
                  <c:v>46</c:v>
                </c:pt>
                <c:pt idx="3989">
                  <c:v>34</c:v>
                </c:pt>
                <c:pt idx="3990">
                  <c:v>77</c:v>
                </c:pt>
                <c:pt idx="3991">
                  <c:v>49</c:v>
                </c:pt>
                <c:pt idx="3992">
                  <c:v>79</c:v>
                </c:pt>
                <c:pt idx="3993">
                  <c:v>60</c:v>
                </c:pt>
                <c:pt idx="3994">
                  <c:v>33</c:v>
                </c:pt>
                <c:pt idx="3995">
                  <c:v>63</c:v>
                </c:pt>
                <c:pt idx="3996">
                  <c:v>72</c:v>
                </c:pt>
                <c:pt idx="3997">
                  <c:v>55</c:v>
                </c:pt>
                <c:pt idx="3998">
                  <c:v>50</c:v>
                </c:pt>
                <c:pt idx="3999">
                  <c:v>57</c:v>
                </c:pt>
                <c:pt idx="4000">
                  <c:v>47</c:v>
                </c:pt>
                <c:pt idx="4001">
                  <c:v>37</c:v>
                </c:pt>
                <c:pt idx="4002">
                  <c:v>64</c:v>
                </c:pt>
                <c:pt idx="4003">
                  <c:v>46</c:v>
                </c:pt>
                <c:pt idx="4004">
                  <c:v>53</c:v>
                </c:pt>
                <c:pt idx="4005">
                  <c:v>67</c:v>
                </c:pt>
                <c:pt idx="4006">
                  <c:v>53</c:v>
                </c:pt>
                <c:pt idx="4007">
                  <c:v>54</c:v>
                </c:pt>
                <c:pt idx="4008">
                  <c:v>38</c:v>
                </c:pt>
                <c:pt idx="4009">
                  <c:v>38</c:v>
                </c:pt>
                <c:pt idx="4010">
                  <c:v>77</c:v>
                </c:pt>
                <c:pt idx="4011">
                  <c:v>68</c:v>
                </c:pt>
                <c:pt idx="4012">
                  <c:v>68</c:v>
                </c:pt>
                <c:pt idx="4013">
                  <c:v>68</c:v>
                </c:pt>
                <c:pt idx="4014">
                  <c:v>64</c:v>
                </c:pt>
                <c:pt idx="4015">
                  <c:v>67</c:v>
                </c:pt>
                <c:pt idx="4016">
                  <c:v>68</c:v>
                </c:pt>
                <c:pt idx="4017">
                  <c:v>68</c:v>
                </c:pt>
                <c:pt idx="4018">
                  <c:v>71</c:v>
                </c:pt>
                <c:pt idx="4019">
                  <c:v>81</c:v>
                </c:pt>
                <c:pt idx="4020">
                  <c:v>56</c:v>
                </c:pt>
                <c:pt idx="4021">
                  <c:v>66</c:v>
                </c:pt>
                <c:pt idx="4022">
                  <c:v>69</c:v>
                </c:pt>
                <c:pt idx="4023">
                  <c:v>69</c:v>
                </c:pt>
                <c:pt idx="4024">
                  <c:v>81</c:v>
                </c:pt>
                <c:pt idx="4025">
                  <c:v>29</c:v>
                </c:pt>
                <c:pt idx="4026">
                  <c:v>41</c:v>
                </c:pt>
                <c:pt idx="4027">
                  <c:v>62</c:v>
                </c:pt>
                <c:pt idx="4028">
                  <c:v>76</c:v>
                </c:pt>
                <c:pt idx="4029">
                  <c:v>64</c:v>
                </c:pt>
                <c:pt idx="4030">
                  <c:v>84</c:v>
                </c:pt>
                <c:pt idx="4031">
                  <c:v>49</c:v>
                </c:pt>
                <c:pt idx="4032">
                  <c:v>35</c:v>
                </c:pt>
                <c:pt idx="4033">
                  <c:v>82</c:v>
                </c:pt>
                <c:pt idx="4034">
                  <c:v>66</c:v>
                </c:pt>
                <c:pt idx="4035">
                  <c:v>72</c:v>
                </c:pt>
                <c:pt idx="4036">
                  <c:v>82</c:v>
                </c:pt>
                <c:pt idx="4037">
                  <c:v>28</c:v>
                </c:pt>
                <c:pt idx="4038">
                  <c:v>83</c:v>
                </c:pt>
                <c:pt idx="4039">
                  <c:v>48</c:v>
                </c:pt>
                <c:pt idx="4040">
                  <c:v>77</c:v>
                </c:pt>
                <c:pt idx="4041">
                  <c:v>36</c:v>
                </c:pt>
                <c:pt idx="4042">
                  <c:v>59</c:v>
                </c:pt>
                <c:pt idx="4043">
                  <c:v>45</c:v>
                </c:pt>
                <c:pt idx="4044">
                  <c:v>73</c:v>
                </c:pt>
                <c:pt idx="4045">
                  <c:v>47</c:v>
                </c:pt>
                <c:pt idx="4046">
                  <c:v>73</c:v>
                </c:pt>
                <c:pt idx="4047">
                  <c:v>69</c:v>
                </c:pt>
                <c:pt idx="4048">
                  <c:v>53</c:v>
                </c:pt>
                <c:pt idx="4049">
                  <c:v>35</c:v>
                </c:pt>
                <c:pt idx="4050">
                  <c:v>57</c:v>
                </c:pt>
                <c:pt idx="4051">
                  <c:v>37</c:v>
                </c:pt>
                <c:pt idx="4052">
                  <c:v>61</c:v>
                </c:pt>
                <c:pt idx="4053">
                  <c:v>31</c:v>
                </c:pt>
                <c:pt idx="4054">
                  <c:v>28</c:v>
                </c:pt>
                <c:pt idx="4055">
                  <c:v>39</c:v>
                </c:pt>
                <c:pt idx="4056">
                  <c:v>56</c:v>
                </c:pt>
                <c:pt idx="4057">
                  <c:v>66</c:v>
                </c:pt>
                <c:pt idx="4058">
                  <c:v>56</c:v>
                </c:pt>
                <c:pt idx="4059">
                  <c:v>69</c:v>
                </c:pt>
                <c:pt idx="4060">
                  <c:v>54</c:v>
                </c:pt>
                <c:pt idx="4061">
                  <c:v>91</c:v>
                </c:pt>
                <c:pt idx="4062">
                  <c:v>40</c:v>
                </c:pt>
                <c:pt idx="4063">
                  <c:v>62</c:v>
                </c:pt>
                <c:pt idx="4064">
                  <c:v>64</c:v>
                </c:pt>
                <c:pt idx="4065">
                  <c:v>33</c:v>
                </c:pt>
                <c:pt idx="4066">
                  <c:v>43</c:v>
                </c:pt>
                <c:pt idx="4067">
                  <c:v>58</c:v>
                </c:pt>
                <c:pt idx="4068">
                  <c:v>38</c:v>
                </c:pt>
                <c:pt idx="4069">
                  <c:v>73</c:v>
                </c:pt>
                <c:pt idx="4070">
                  <c:v>41</c:v>
                </c:pt>
                <c:pt idx="4071">
                  <c:v>62</c:v>
                </c:pt>
                <c:pt idx="4072">
                  <c:v>88</c:v>
                </c:pt>
                <c:pt idx="4073">
                  <c:v>45</c:v>
                </c:pt>
                <c:pt idx="4074">
                  <c:v>50</c:v>
                </c:pt>
                <c:pt idx="4075">
                  <c:v>57</c:v>
                </c:pt>
                <c:pt idx="4076">
                  <c:v>70</c:v>
                </c:pt>
                <c:pt idx="4077">
                  <c:v>29</c:v>
                </c:pt>
                <c:pt idx="4078">
                  <c:v>55</c:v>
                </c:pt>
                <c:pt idx="4079">
                  <c:v>64</c:v>
                </c:pt>
                <c:pt idx="4080">
                  <c:v>76</c:v>
                </c:pt>
                <c:pt idx="4081">
                  <c:v>57</c:v>
                </c:pt>
                <c:pt idx="4082">
                  <c:v>33</c:v>
                </c:pt>
                <c:pt idx="4083">
                  <c:v>78</c:v>
                </c:pt>
                <c:pt idx="4084">
                  <c:v>51</c:v>
                </c:pt>
                <c:pt idx="4085">
                  <c:v>50</c:v>
                </c:pt>
                <c:pt idx="4086">
                  <c:v>55</c:v>
                </c:pt>
                <c:pt idx="4087">
                  <c:v>63</c:v>
                </c:pt>
                <c:pt idx="4088">
                  <c:v>66</c:v>
                </c:pt>
                <c:pt idx="4089">
                  <c:v>53</c:v>
                </c:pt>
                <c:pt idx="4090">
                  <c:v>45</c:v>
                </c:pt>
                <c:pt idx="4091">
                  <c:v>68</c:v>
                </c:pt>
                <c:pt idx="4092">
                  <c:v>39</c:v>
                </c:pt>
                <c:pt idx="4093">
                  <c:v>44</c:v>
                </c:pt>
                <c:pt idx="4094">
                  <c:v>68</c:v>
                </c:pt>
                <c:pt idx="4095">
                  <c:v>68</c:v>
                </c:pt>
                <c:pt idx="4096">
                  <c:v>42</c:v>
                </c:pt>
                <c:pt idx="4097">
                  <c:v>76</c:v>
                </c:pt>
                <c:pt idx="4098">
                  <c:v>61</c:v>
                </c:pt>
                <c:pt idx="4099">
                  <c:v>78</c:v>
                </c:pt>
                <c:pt idx="4100">
                  <c:v>53</c:v>
                </c:pt>
                <c:pt idx="4101">
                  <c:v>54</c:v>
                </c:pt>
                <c:pt idx="4102">
                  <c:v>39</c:v>
                </c:pt>
                <c:pt idx="4103">
                  <c:v>38</c:v>
                </c:pt>
                <c:pt idx="4104">
                  <c:v>34</c:v>
                </c:pt>
                <c:pt idx="4105">
                  <c:v>61</c:v>
                </c:pt>
                <c:pt idx="4106">
                  <c:v>29</c:v>
                </c:pt>
                <c:pt idx="4107">
                  <c:v>48</c:v>
                </c:pt>
                <c:pt idx="4108">
                  <c:v>60</c:v>
                </c:pt>
                <c:pt idx="4109">
                  <c:v>62</c:v>
                </c:pt>
                <c:pt idx="4110">
                  <c:v>66</c:v>
                </c:pt>
                <c:pt idx="4111">
                  <c:v>64</c:v>
                </c:pt>
                <c:pt idx="4112">
                  <c:v>37</c:v>
                </c:pt>
                <c:pt idx="4113">
                  <c:v>63</c:v>
                </c:pt>
                <c:pt idx="4114">
                  <c:v>49</c:v>
                </c:pt>
                <c:pt idx="4115">
                  <c:v>71</c:v>
                </c:pt>
                <c:pt idx="4116">
                  <c:v>74</c:v>
                </c:pt>
                <c:pt idx="4117">
                  <c:v>78</c:v>
                </c:pt>
                <c:pt idx="4118">
                  <c:v>25</c:v>
                </c:pt>
                <c:pt idx="4119">
                  <c:v>35</c:v>
                </c:pt>
                <c:pt idx="4120">
                  <c:v>41</c:v>
                </c:pt>
                <c:pt idx="4121">
                  <c:v>52</c:v>
                </c:pt>
                <c:pt idx="4122">
                  <c:v>65</c:v>
                </c:pt>
                <c:pt idx="4123">
                  <c:v>63</c:v>
                </c:pt>
                <c:pt idx="4124">
                  <c:v>47</c:v>
                </c:pt>
                <c:pt idx="4125">
                  <c:v>76</c:v>
                </c:pt>
                <c:pt idx="4126">
                  <c:v>47</c:v>
                </c:pt>
                <c:pt idx="4127">
                  <c:v>40</c:v>
                </c:pt>
                <c:pt idx="4128">
                  <c:v>64</c:v>
                </c:pt>
                <c:pt idx="4129">
                  <c:v>63</c:v>
                </c:pt>
                <c:pt idx="4130">
                  <c:v>53</c:v>
                </c:pt>
                <c:pt idx="4131">
                  <c:v>57</c:v>
                </c:pt>
                <c:pt idx="4132">
                  <c:v>83</c:v>
                </c:pt>
                <c:pt idx="4133">
                  <c:v>94</c:v>
                </c:pt>
                <c:pt idx="4134">
                  <c:v>63</c:v>
                </c:pt>
                <c:pt idx="4135">
                  <c:v>51</c:v>
                </c:pt>
                <c:pt idx="4136">
                  <c:v>59</c:v>
                </c:pt>
                <c:pt idx="4137">
                  <c:v>45</c:v>
                </c:pt>
                <c:pt idx="4138">
                  <c:v>53</c:v>
                </c:pt>
                <c:pt idx="4139">
                  <c:v>73</c:v>
                </c:pt>
                <c:pt idx="4140">
                  <c:v>60</c:v>
                </c:pt>
                <c:pt idx="4141">
                  <c:v>60</c:v>
                </c:pt>
                <c:pt idx="4142">
                  <c:v>56</c:v>
                </c:pt>
                <c:pt idx="4143">
                  <c:v>56</c:v>
                </c:pt>
                <c:pt idx="4144">
                  <c:v>85</c:v>
                </c:pt>
                <c:pt idx="4145">
                  <c:v>46</c:v>
                </c:pt>
                <c:pt idx="4146">
                  <c:v>67</c:v>
                </c:pt>
                <c:pt idx="4147">
                  <c:v>81</c:v>
                </c:pt>
                <c:pt idx="4148">
                  <c:v>40</c:v>
                </c:pt>
                <c:pt idx="4149">
                  <c:v>47</c:v>
                </c:pt>
                <c:pt idx="4150">
                  <c:v>43</c:v>
                </c:pt>
                <c:pt idx="4151">
                  <c:v>47</c:v>
                </c:pt>
                <c:pt idx="4152">
                  <c:v>49</c:v>
                </c:pt>
                <c:pt idx="4153">
                  <c:v>45</c:v>
                </c:pt>
                <c:pt idx="4154">
                  <c:v>45</c:v>
                </c:pt>
                <c:pt idx="4155">
                  <c:v>61</c:v>
                </c:pt>
                <c:pt idx="4156">
                  <c:v>69</c:v>
                </c:pt>
                <c:pt idx="4157">
                  <c:v>60</c:v>
                </c:pt>
                <c:pt idx="4158">
                  <c:v>56</c:v>
                </c:pt>
                <c:pt idx="4159">
                  <c:v>65</c:v>
                </c:pt>
                <c:pt idx="4160">
                  <c:v>41</c:v>
                </c:pt>
                <c:pt idx="4161">
                  <c:v>34</c:v>
                </c:pt>
                <c:pt idx="4162">
                  <c:v>40</c:v>
                </c:pt>
                <c:pt idx="4163">
                  <c:v>57</c:v>
                </c:pt>
                <c:pt idx="4164">
                  <c:v>52</c:v>
                </c:pt>
                <c:pt idx="4165">
                  <c:v>47</c:v>
                </c:pt>
                <c:pt idx="4166">
                  <c:v>56</c:v>
                </c:pt>
                <c:pt idx="4167">
                  <c:v>71</c:v>
                </c:pt>
                <c:pt idx="4168">
                  <c:v>53</c:v>
                </c:pt>
                <c:pt idx="4169">
                  <c:v>67</c:v>
                </c:pt>
                <c:pt idx="4170">
                  <c:v>62</c:v>
                </c:pt>
                <c:pt idx="4171">
                  <c:v>60</c:v>
                </c:pt>
                <c:pt idx="4172">
                  <c:v>70</c:v>
                </c:pt>
                <c:pt idx="4173">
                  <c:v>37</c:v>
                </c:pt>
                <c:pt idx="4174">
                  <c:v>74</c:v>
                </c:pt>
                <c:pt idx="4175">
                  <c:v>73</c:v>
                </c:pt>
                <c:pt idx="4176">
                  <c:v>46</c:v>
                </c:pt>
                <c:pt idx="4177">
                  <c:v>65</c:v>
                </c:pt>
                <c:pt idx="4178">
                  <c:v>49</c:v>
                </c:pt>
                <c:pt idx="4179">
                  <c:v>60</c:v>
                </c:pt>
                <c:pt idx="4180">
                  <c:v>66</c:v>
                </c:pt>
                <c:pt idx="4181">
                  <c:v>67</c:v>
                </c:pt>
                <c:pt idx="4182">
                  <c:v>37</c:v>
                </c:pt>
                <c:pt idx="4183">
                  <c:v>58</c:v>
                </c:pt>
                <c:pt idx="4184">
                  <c:v>43</c:v>
                </c:pt>
                <c:pt idx="4185">
                  <c:v>76</c:v>
                </c:pt>
                <c:pt idx="4186">
                  <c:v>94</c:v>
                </c:pt>
                <c:pt idx="4187">
                  <c:v>45</c:v>
                </c:pt>
                <c:pt idx="4188">
                  <c:v>50</c:v>
                </c:pt>
                <c:pt idx="4189">
                  <c:v>38</c:v>
                </c:pt>
                <c:pt idx="4190">
                  <c:v>54</c:v>
                </c:pt>
                <c:pt idx="4191">
                  <c:v>70</c:v>
                </c:pt>
                <c:pt idx="4192">
                  <c:v>46</c:v>
                </c:pt>
                <c:pt idx="4193">
                  <c:v>58</c:v>
                </c:pt>
                <c:pt idx="4194">
                  <c:v>68</c:v>
                </c:pt>
                <c:pt idx="4195">
                  <c:v>41</c:v>
                </c:pt>
                <c:pt idx="4196">
                  <c:v>63</c:v>
                </c:pt>
                <c:pt idx="4197">
                  <c:v>69</c:v>
                </c:pt>
                <c:pt idx="4198">
                  <c:v>55</c:v>
                </c:pt>
                <c:pt idx="4199">
                  <c:v>54</c:v>
                </c:pt>
                <c:pt idx="4200">
                  <c:v>39</c:v>
                </c:pt>
                <c:pt idx="4201">
                  <c:v>70</c:v>
                </c:pt>
                <c:pt idx="4202">
                  <c:v>65</c:v>
                </c:pt>
                <c:pt idx="4203">
                  <c:v>55</c:v>
                </c:pt>
                <c:pt idx="4204">
                  <c:v>49</c:v>
                </c:pt>
                <c:pt idx="4205">
                  <c:v>56</c:v>
                </c:pt>
                <c:pt idx="4206">
                  <c:v>58</c:v>
                </c:pt>
                <c:pt idx="4207">
                  <c:v>48</c:v>
                </c:pt>
                <c:pt idx="4208">
                  <c:v>52</c:v>
                </c:pt>
                <c:pt idx="4209">
                  <c:v>54</c:v>
                </c:pt>
                <c:pt idx="4210">
                  <c:v>32</c:v>
                </c:pt>
                <c:pt idx="4211">
                  <c:v>70</c:v>
                </c:pt>
                <c:pt idx="4212">
                  <c:v>56</c:v>
                </c:pt>
                <c:pt idx="4213">
                  <c:v>55</c:v>
                </c:pt>
                <c:pt idx="4214">
                  <c:v>29</c:v>
                </c:pt>
                <c:pt idx="4215">
                  <c:v>40</c:v>
                </c:pt>
                <c:pt idx="4216">
                  <c:v>58</c:v>
                </c:pt>
                <c:pt idx="4217">
                  <c:v>51</c:v>
                </c:pt>
                <c:pt idx="4218">
                  <c:v>36</c:v>
                </c:pt>
                <c:pt idx="4219">
                  <c:v>67</c:v>
                </c:pt>
                <c:pt idx="4220">
                  <c:v>51</c:v>
                </c:pt>
                <c:pt idx="4221">
                  <c:v>41</c:v>
                </c:pt>
                <c:pt idx="4222">
                  <c:v>46</c:v>
                </c:pt>
                <c:pt idx="4223">
                  <c:v>53</c:v>
                </c:pt>
                <c:pt idx="4224">
                  <c:v>53</c:v>
                </c:pt>
                <c:pt idx="4225">
                  <c:v>36</c:v>
                </c:pt>
                <c:pt idx="4226">
                  <c:v>36</c:v>
                </c:pt>
                <c:pt idx="4227">
                  <c:v>38</c:v>
                </c:pt>
                <c:pt idx="4228">
                  <c:v>36</c:v>
                </c:pt>
                <c:pt idx="4229">
                  <c:v>39</c:v>
                </c:pt>
                <c:pt idx="4230">
                  <c:v>56</c:v>
                </c:pt>
                <c:pt idx="4231">
                  <c:v>84</c:v>
                </c:pt>
                <c:pt idx="4232">
                  <c:v>71</c:v>
                </c:pt>
                <c:pt idx="4233">
                  <c:v>65</c:v>
                </c:pt>
                <c:pt idx="4234">
                  <c:v>85</c:v>
                </c:pt>
                <c:pt idx="4235">
                  <c:v>45</c:v>
                </c:pt>
                <c:pt idx="4236">
                  <c:v>65</c:v>
                </c:pt>
                <c:pt idx="4237">
                  <c:v>35</c:v>
                </c:pt>
                <c:pt idx="4238">
                  <c:v>76</c:v>
                </c:pt>
                <c:pt idx="4239">
                  <c:v>80</c:v>
                </c:pt>
                <c:pt idx="4240">
                  <c:v>68</c:v>
                </c:pt>
                <c:pt idx="4241">
                  <c:v>59</c:v>
                </c:pt>
                <c:pt idx="4242">
                  <c:v>61</c:v>
                </c:pt>
                <c:pt idx="4243">
                  <c:v>78</c:v>
                </c:pt>
                <c:pt idx="4244">
                  <c:v>61</c:v>
                </c:pt>
                <c:pt idx="4245">
                  <c:v>51</c:v>
                </c:pt>
                <c:pt idx="4246">
                  <c:v>70</c:v>
                </c:pt>
                <c:pt idx="4247">
                  <c:v>36</c:v>
                </c:pt>
                <c:pt idx="4248">
                  <c:v>86</c:v>
                </c:pt>
                <c:pt idx="4249">
                  <c:v>66</c:v>
                </c:pt>
                <c:pt idx="4250">
                  <c:v>70</c:v>
                </c:pt>
                <c:pt idx="4251">
                  <c:v>57</c:v>
                </c:pt>
                <c:pt idx="4252">
                  <c:v>59</c:v>
                </c:pt>
                <c:pt idx="4253">
                  <c:v>60</c:v>
                </c:pt>
                <c:pt idx="4254">
                  <c:v>48</c:v>
                </c:pt>
                <c:pt idx="4255">
                  <c:v>46</c:v>
                </c:pt>
                <c:pt idx="4256">
                  <c:v>39</c:v>
                </c:pt>
                <c:pt idx="4257">
                  <c:v>54</c:v>
                </c:pt>
                <c:pt idx="4258">
                  <c:v>88</c:v>
                </c:pt>
                <c:pt idx="4259">
                  <c:v>67</c:v>
                </c:pt>
                <c:pt idx="4260">
                  <c:v>67</c:v>
                </c:pt>
                <c:pt idx="4261">
                  <c:v>68</c:v>
                </c:pt>
                <c:pt idx="4262">
                  <c:v>78</c:v>
                </c:pt>
                <c:pt idx="4263">
                  <c:v>65</c:v>
                </c:pt>
                <c:pt idx="4264">
                  <c:v>63</c:v>
                </c:pt>
                <c:pt idx="4265">
                  <c:v>68</c:v>
                </c:pt>
                <c:pt idx="4266">
                  <c:v>40</c:v>
                </c:pt>
                <c:pt idx="4267">
                  <c:v>76</c:v>
                </c:pt>
                <c:pt idx="4268">
                  <c:v>34</c:v>
                </c:pt>
                <c:pt idx="4269">
                  <c:v>59</c:v>
                </c:pt>
                <c:pt idx="4270">
                  <c:v>71</c:v>
                </c:pt>
                <c:pt idx="4271">
                  <c:v>46</c:v>
                </c:pt>
                <c:pt idx="4272">
                  <c:v>66</c:v>
                </c:pt>
                <c:pt idx="4273">
                  <c:v>66</c:v>
                </c:pt>
                <c:pt idx="4274">
                  <c:v>93</c:v>
                </c:pt>
                <c:pt idx="4275">
                  <c:v>73</c:v>
                </c:pt>
                <c:pt idx="4276">
                  <c:v>56</c:v>
                </c:pt>
                <c:pt idx="4277">
                  <c:v>61</c:v>
                </c:pt>
                <c:pt idx="4278">
                  <c:v>40</c:v>
                </c:pt>
                <c:pt idx="4279">
                  <c:v>59</c:v>
                </c:pt>
                <c:pt idx="4280">
                  <c:v>56</c:v>
                </c:pt>
                <c:pt idx="4281">
                  <c:v>56</c:v>
                </c:pt>
                <c:pt idx="4282">
                  <c:v>74</c:v>
                </c:pt>
                <c:pt idx="4283">
                  <c:v>46</c:v>
                </c:pt>
                <c:pt idx="4284">
                  <c:v>74</c:v>
                </c:pt>
                <c:pt idx="4285">
                  <c:v>53</c:v>
                </c:pt>
                <c:pt idx="4286">
                  <c:v>88</c:v>
                </c:pt>
                <c:pt idx="4287">
                  <c:v>63</c:v>
                </c:pt>
                <c:pt idx="4288">
                  <c:v>82</c:v>
                </c:pt>
                <c:pt idx="4289">
                  <c:v>52</c:v>
                </c:pt>
                <c:pt idx="4290">
                  <c:v>71</c:v>
                </c:pt>
                <c:pt idx="4291">
                  <c:v>53</c:v>
                </c:pt>
                <c:pt idx="4292">
                  <c:v>70</c:v>
                </c:pt>
                <c:pt idx="4293">
                  <c:v>59</c:v>
                </c:pt>
                <c:pt idx="4294">
                  <c:v>64</c:v>
                </c:pt>
                <c:pt idx="4295">
                  <c:v>38</c:v>
                </c:pt>
                <c:pt idx="4296">
                  <c:v>30</c:v>
                </c:pt>
                <c:pt idx="4297">
                  <c:v>44</c:v>
                </c:pt>
                <c:pt idx="4298">
                  <c:v>69</c:v>
                </c:pt>
                <c:pt idx="4299">
                  <c:v>54</c:v>
                </c:pt>
                <c:pt idx="4300">
                  <c:v>58</c:v>
                </c:pt>
                <c:pt idx="4301">
                  <c:v>82</c:v>
                </c:pt>
                <c:pt idx="4302">
                  <c:v>59</c:v>
                </c:pt>
                <c:pt idx="4303">
                  <c:v>28</c:v>
                </c:pt>
                <c:pt idx="4304">
                  <c:v>57</c:v>
                </c:pt>
                <c:pt idx="4305">
                  <c:v>66</c:v>
                </c:pt>
                <c:pt idx="4306">
                  <c:v>51</c:v>
                </c:pt>
                <c:pt idx="4307">
                  <c:v>77</c:v>
                </c:pt>
                <c:pt idx="4308">
                  <c:v>35</c:v>
                </c:pt>
                <c:pt idx="4309">
                  <c:v>64</c:v>
                </c:pt>
                <c:pt idx="4310">
                  <c:v>57</c:v>
                </c:pt>
                <c:pt idx="4311">
                  <c:v>61</c:v>
                </c:pt>
                <c:pt idx="4312">
                  <c:v>73</c:v>
                </c:pt>
                <c:pt idx="4313">
                  <c:v>53</c:v>
                </c:pt>
                <c:pt idx="4314">
                  <c:v>50</c:v>
                </c:pt>
                <c:pt idx="4315">
                  <c:v>61</c:v>
                </c:pt>
                <c:pt idx="4316">
                  <c:v>64</c:v>
                </c:pt>
                <c:pt idx="4317">
                  <c:v>53</c:v>
                </c:pt>
                <c:pt idx="4318">
                  <c:v>51</c:v>
                </c:pt>
                <c:pt idx="4319">
                  <c:v>46</c:v>
                </c:pt>
                <c:pt idx="4320">
                  <c:v>72</c:v>
                </c:pt>
                <c:pt idx="4321">
                  <c:v>47</c:v>
                </c:pt>
                <c:pt idx="4322">
                  <c:v>68</c:v>
                </c:pt>
                <c:pt idx="4323">
                  <c:v>63</c:v>
                </c:pt>
                <c:pt idx="4324">
                  <c:v>75</c:v>
                </c:pt>
                <c:pt idx="4325">
                  <c:v>65</c:v>
                </c:pt>
                <c:pt idx="4326">
                  <c:v>88</c:v>
                </c:pt>
                <c:pt idx="4327">
                  <c:v>78</c:v>
                </c:pt>
                <c:pt idx="4328">
                  <c:v>81</c:v>
                </c:pt>
                <c:pt idx="4329">
                  <c:v>75</c:v>
                </c:pt>
                <c:pt idx="4330">
                  <c:v>70</c:v>
                </c:pt>
                <c:pt idx="4331">
                  <c:v>49</c:v>
                </c:pt>
                <c:pt idx="4332">
                  <c:v>59</c:v>
                </c:pt>
                <c:pt idx="4333">
                  <c:v>59</c:v>
                </c:pt>
                <c:pt idx="4334">
                  <c:v>65</c:v>
                </c:pt>
                <c:pt idx="4335">
                  <c:v>80</c:v>
                </c:pt>
                <c:pt idx="4336">
                  <c:v>60</c:v>
                </c:pt>
                <c:pt idx="4337">
                  <c:v>60</c:v>
                </c:pt>
                <c:pt idx="4338">
                  <c:v>61</c:v>
                </c:pt>
                <c:pt idx="4339">
                  <c:v>48</c:v>
                </c:pt>
                <c:pt idx="4340">
                  <c:v>76</c:v>
                </c:pt>
                <c:pt idx="4341">
                  <c:v>52</c:v>
                </c:pt>
                <c:pt idx="4342">
                  <c:v>59</c:v>
                </c:pt>
                <c:pt idx="4343">
                  <c:v>53</c:v>
                </c:pt>
                <c:pt idx="4344">
                  <c:v>27</c:v>
                </c:pt>
                <c:pt idx="4345">
                  <c:v>67</c:v>
                </c:pt>
                <c:pt idx="4346">
                  <c:v>49</c:v>
                </c:pt>
                <c:pt idx="4347">
                  <c:v>53</c:v>
                </c:pt>
                <c:pt idx="4348">
                  <c:v>72</c:v>
                </c:pt>
                <c:pt idx="4349">
                  <c:v>54</c:v>
                </c:pt>
                <c:pt idx="4350">
                  <c:v>77</c:v>
                </c:pt>
                <c:pt idx="4351">
                  <c:v>47</c:v>
                </c:pt>
                <c:pt idx="4352">
                  <c:v>56</c:v>
                </c:pt>
                <c:pt idx="4353">
                  <c:v>68</c:v>
                </c:pt>
                <c:pt idx="4354">
                  <c:v>87</c:v>
                </c:pt>
                <c:pt idx="4355">
                  <c:v>48</c:v>
                </c:pt>
                <c:pt idx="4356">
                  <c:v>38</c:v>
                </c:pt>
                <c:pt idx="4357">
                  <c:v>44</c:v>
                </c:pt>
                <c:pt idx="4358">
                  <c:v>44</c:v>
                </c:pt>
                <c:pt idx="4359">
                  <c:v>78</c:v>
                </c:pt>
                <c:pt idx="4360">
                  <c:v>62</c:v>
                </c:pt>
                <c:pt idx="4361">
                  <c:v>53</c:v>
                </c:pt>
                <c:pt idx="4362">
                  <c:v>50</c:v>
                </c:pt>
                <c:pt idx="4363">
                  <c:v>54</c:v>
                </c:pt>
                <c:pt idx="4364">
                  <c:v>35</c:v>
                </c:pt>
                <c:pt idx="4365">
                  <c:v>52</c:v>
                </c:pt>
                <c:pt idx="4366">
                  <c:v>74</c:v>
                </c:pt>
                <c:pt idx="4367">
                  <c:v>56</c:v>
                </c:pt>
                <c:pt idx="4368">
                  <c:v>60</c:v>
                </c:pt>
                <c:pt idx="4369">
                  <c:v>65</c:v>
                </c:pt>
                <c:pt idx="4370">
                  <c:v>77</c:v>
                </c:pt>
                <c:pt idx="4371">
                  <c:v>78</c:v>
                </c:pt>
                <c:pt idx="4372">
                  <c:v>77</c:v>
                </c:pt>
                <c:pt idx="4373">
                  <c:v>46</c:v>
                </c:pt>
                <c:pt idx="4374">
                  <c:v>54</c:v>
                </c:pt>
                <c:pt idx="4375">
                  <c:v>50</c:v>
                </c:pt>
                <c:pt idx="4376">
                  <c:v>83</c:v>
                </c:pt>
                <c:pt idx="4377">
                  <c:v>50</c:v>
                </c:pt>
                <c:pt idx="4378">
                  <c:v>71</c:v>
                </c:pt>
                <c:pt idx="4379">
                  <c:v>47</c:v>
                </c:pt>
                <c:pt idx="4380">
                  <c:v>57</c:v>
                </c:pt>
                <c:pt idx="4381">
                  <c:v>36</c:v>
                </c:pt>
                <c:pt idx="4382">
                  <c:v>46</c:v>
                </c:pt>
                <c:pt idx="4383">
                  <c:v>70</c:v>
                </c:pt>
                <c:pt idx="4384">
                  <c:v>63</c:v>
                </c:pt>
                <c:pt idx="4385">
                  <c:v>57</c:v>
                </c:pt>
                <c:pt idx="4386">
                  <c:v>64</c:v>
                </c:pt>
                <c:pt idx="4387">
                  <c:v>91</c:v>
                </c:pt>
                <c:pt idx="4388">
                  <c:v>55</c:v>
                </c:pt>
                <c:pt idx="4389">
                  <c:v>69</c:v>
                </c:pt>
                <c:pt idx="4390">
                  <c:v>57</c:v>
                </c:pt>
                <c:pt idx="4391">
                  <c:v>69</c:v>
                </c:pt>
                <c:pt idx="4392">
                  <c:v>60</c:v>
                </c:pt>
                <c:pt idx="4393">
                  <c:v>84</c:v>
                </c:pt>
                <c:pt idx="4394">
                  <c:v>79</c:v>
                </c:pt>
                <c:pt idx="4395">
                  <c:v>73</c:v>
                </c:pt>
                <c:pt idx="4396">
                  <c:v>62</c:v>
                </c:pt>
                <c:pt idx="4397">
                  <c:v>66</c:v>
                </c:pt>
                <c:pt idx="4398">
                  <c:v>74</c:v>
                </c:pt>
                <c:pt idx="4399">
                  <c:v>61</c:v>
                </c:pt>
                <c:pt idx="4400">
                  <c:v>41</c:v>
                </c:pt>
                <c:pt idx="4401">
                  <c:v>43</c:v>
                </c:pt>
                <c:pt idx="4402">
                  <c:v>52</c:v>
                </c:pt>
                <c:pt idx="4403">
                  <c:v>62</c:v>
                </c:pt>
                <c:pt idx="4404">
                  <c:v>38</c:v>
                </c:pt>
                <c:pt idx="4405">
                  <c:v>44</c:v>
                </c:pt>
                <c:pt idx="4406">
                  <c:v>58</c:v>
                </c:pt>
                <c:pt idx="4407">
                  <c:v>40</c:v>
                </c:pt>
                <c:pt idx="4408">
                  <c:v>65</c:v>
                </c:pt>
                <c:pt idx="4409">
                  <c:v>39</c:v>
                </c:pt>
                <c:pt idx="4410">
                  <c:v>39</c:v>
                </c:pt>
                <c:pt idx="4411">
                  <c:v>46</c:v>
                </c:pt>
                <c:pt idx="4412">
                  <c:v>52</c:v>
                </c:pt>
                <c:pt idx="4413">
                  <c:v>43</c:v>
                </c:pt>
                <c:pt idx="4414">
                  <c:v>88</c:v>
                </c:pt>
                <c:pt idx="4415">
                  <c:v>84</c:v>
                </c:pt>
                <c:pt idx="4416">
                  <c:v>51</c:v>
                </c:pt>
                <c:pt idx="4417">
                  <c:v>49</c:v>
                </c:pt>
                <c:pt idx="4418">
                  <c:v>44</c:v>
                </c:pt>
                <c:pt idx="4419">
                  <c:v>73</c:v>
                </c:pt>
                <c:pt idx="4420">
                  <c:v>25</c:v>
                </c:pt>
                <c:pt idx="4421">
                  <c:v>55</c:v>
                </c:pt>
                <c:pt idx="4422">
                  <c:v>51</c:v>
                </c:pt>
                <c:pt idx="4423">
                  <c:v>75</c:v>
                </c:pt>
                <c:pt idx="4424">
                  <c:v>44</c:v>
                </c:pt>
                <c:pt idx="4425">
                  <c:v>82</c:v>
                </c:pt>
                <c:pt idx="4426">
                  <c:v>57</c:v>
                </c:pt>
                <c:pt idx="4427">
                  <c:v>60</c:v>
                </c:pt>
                <c:pt idx="4428">
                  <c:v>42</c:v>
                </c:pt>
                <c:pt idx="4429">
                  <c:v>45</c:v>
                </c:pt>
                <c:pt idx="4430">
                  <c:v>69</c:v>
                </c:pt>
                <c:pt idx="4431">
                  <c:v>63</c:v>
                </c:pt>
                <c:pt idx="4432">
                  <c:v>65</c:v>
                </c:pt>
                <c:pt idx="4433">
                  <c:v>65</c:v>
                </c:pt>
                <c:pt idx="4434">
                  <c:v>57</c:v>
                </c:pt>
                <c:pt idx="4435">
                  <c:v>54</c:v>
                </c:pt>
                <c:pt idx="4436">
                  <c:v>44</c:v>
                </c:pt>
                <c:pt idx="4437">
                  <c:v>65</c:v>
                </c:pt>
                <c:pt idx="4438">
                  <c:v>67</c:v>
                </c:pt>
                <c:pt idx="4439">
                  <c:v>56</c:v>
                </c:pt>
                <c:pt idx="4440">
                  <c:v>53</c:v>
                </c:pt>
                <c:pt idx="4441">
                  <c:v>64</c:v>
                </c:pt>
                <c:pt idx="4442">
                  <c:v>57</c:v>
                </c:pt>
                <c:pt idx="4443">
                  <c:v>35</c:v>
                </c:pt>
                <c:pt idx="4444">
                  <c:v>58</c:v>
                </c:pt>
                <c:pt idx="4445">
                  <c:v>60</c:v>
                </c:pt>
                <c:pt idx="4446">
                  <c:v>65</c:v>
                </c:pt>
                <c:pt idx="4447">
                  <c:v>62</c:v>
                </c:pt>
                <c:pt idx="4448">
                  <c:v>64</c:v>
                </c:pt>
                <c:pt idx="4449">
                  <c:v>81</c:v>
                </c:pt>
                <c:pt idx="4450">
                  <c:v>51</c:v>
                </c:pt>
                <c:pt idx="4451">
                  <c:v>80</c:v>
                </c:pt>
                <c:pt idx="4452">
                  <c:v>69</c:v>
                </c:pt>
                <c:pt idx="4453">
                  <c:v>49</c:v>
                </c:pt>
                <c:pt idx="4454">
                  <c:v>56</c:v>
                </c:pt>
                <c:pt idx="4455">
                  <c:v>46</c:v>
                </c:pt>
                <c:pt idx="4456">
                  <c:v>71</c:v>
                </c:pt>
                <c:pt idx="4457">
                  <c:v>54</c:v>
                </c:pt>
                <c:pt idx="4458">
                  <c:v>83</c:v>
                </c:pt>
                <c:pt idx="4459">
                  <c:v>52</c:v>
                </c:pt>
                <c:pt idx="4460">
                  <c:v>40</c:v>
                </c:pt>
                <c:pt idx="4461">
                  <c:v>65</c:v>
                </c:pt>
                <c:pt idx="4462">
                  <c:v>46</c:v>
                </c:pt>
                <c:pt idx="4463">
                  <c:v>68</c:v>
                </c:pt>
                <c:pt idx="4464">
                  <c:v>55</c:v>
                </c:pt>
                <c:pt idx="4465">
                  <c:v>68</c:v>
                </c:pt>
                <c:pt idx="4466">
                  <c:v>47</c:v>
                </c:pt>
                <c:pt idx="4467">
                  <c:v>50</c:v>
                </c:pt>
                <c:pt idx="4468">
                  <c:v>58</c:v>
                </c:pt>
                <c:pt idx="4469">
                  <c:v>57</c:v>
                </c:pt>
                <c:pt idx="4470">
                  <c:v>46</c:v>
                </c:pt>
                <c:pt idx="4471">
                  <c:v>36</c:v>
                </c:pt>
                <c:pt idx="4472">
                  <c:v>48</c:v>
                </c:pt>
                <c:pt idx="4473">
                  <c:v>54</c:v>
                </c:pt>
                <c:pt idx="4474">
                  <c:v>54</c:v>
                </c:pt>
                <c:pt idx="4475">
                  <c:v>36</c:v>
                </c:pt>
                <c:pt idx="4476">
                  <c:v>40</c:v>
                </c:pt>
                <c:pt idx="4477">
                  <c:v>59</c:v>
                </c:pt>
                <c:pt idx="4478">
                  <c:v>52</c:v>
                </c:pt>
                <c:pt idx="4479">
                  <c:v>82</c:v>
                </c:pt>
                <c:pt idx="4480">
                  <c:v>49</c:v>
                </c:pt>
                <c:pt idx="4481">
                  <c:v>62</c:v>
                </c:pt>
                <c:pt idx="4482">
                  <c:v>84</c:v>
                </c:pt>
                <c:pt idx="4483">
                  <c:v>44</c:v>
                </c:pt>
                <c:pt idx="4484">
                  <c:v>59</c:v>
                </c:pt>
                <c:pt idx="4485">
                  <c:v>68</c:v>
                </c:pt>
                <c:pt idx="4486">
                  <c:v>80</c:v>
                </c:pt>
                <c:pt idx="4487">
                  <c:v>77</c:v>
                </c:pt>
                <c:pt idx="4488">
                  <c:v>81</c:v>
                </c:pt>
                <c:pt idx="4489">
                  <c:v>78</c:v>
                </c:pt>
                <c:pt idx="4490">
                  <c:v>83</c:v>
                </c:pt>
                <c:pt idx="4491">
                  <c:v>57</c:v>
                </c:pt>
                <c:pt idx="4492">
                  <c:v>81</c:v>
                </c:pt>
                <c:pt idx="4493">
                  <c:v>53</c:v>
                </c:pt>
                <c:pt idx="4494">
                  <c:v>89</c:v>
                </c:pt>
                <c:pt idx="4495">
                  <c:v>91</c:v>
                </c:pt>
                <c:pt idx="4496">
                  <c:v>87</c:v>
                </c:pt>
                <c:pt idx="4497">
                  <c:v>78</c:v>
                </c:pt>
                <c:pt idx="4498">
                  <c:v>32</c:v>
                </c:pt>
                <c:pt idx="4499">
                  <c:v>84</c:v>
                </c:pt>
                <c:pt idx="4500">
                  <c:v>78</c:v>
                </c:pt>
                <c:pt idx="4501">
                  <c:v>72</c:v>
                </c:pt>
                <c:pt idx="4502">
                  <c:v>51</c:v>
                </c:pt>
                <c:pt idx="4503">
                  <c:v>38</c:v>
                </c:pt>
                <c:pt idx="4504">
                  <c:v>58</c:v>
                </c:pt>
                <c:pt idx="4505">
                  <c:v>65</c:v>
                </c:pt>
                <c:pt idx="4506">
                  <c:v>77</c:v>
                </c:pt>
                <c:pt idx="4507">
                  <c:v>57</c:v>
                </c:pt>
                <c:pt idx="4508">
                  <c:v>57</c:v>
                </c:pt>
                <c:pt idx="4509">
                  <c:v>56</c:v>
                </c:pt>
                <c:pt idx="4510">
                  <c:v>77</c:v>
                </c:pt>
                <c:pt idx="4511">
                  <c:v>59</c:v>
                </c:pt>
                <c:pt idx="4512">
                  <c:v>49</c:v>
                </c:pt>
                <c:pt idx="4513">
                  <c:v>56</c:v>
                </c:pt>
                <c:pt idx="4514">
                  <c:v>38</c:v>
                </c:pt>
                <c:pt idx="4515">
                  <c:v>82</c:v>
                </c:pt>
                <c:pt idx="4516">
                  <c:v>56</c:v>
                </c:pt>
                <c:pt idx="4517">
                  <c:v>59</c:v>
                </c:pt>
                <c:pt idx="4518">
                  <c:v>47</c:v>
                </c:pt>
                <c:pt idx="4519">
                  <c:v>72</c:v>
                </c:pt>
                <c:pt idx="4520">
                  <c:v>65</c:v>
                </c:pt>
                <c:pt idx="4521">
                  <c:v>78</c:v>
                </c:pt>
                <c:pt idx="4522">
                  <c:v>77</c:v>
                </c:pt>
                <c:pt idx="4523">
                  <c:v>55</c:v>
                </c:pt>
                <c:pt idx="4524">
                  <c:v>54</c:v>
                </c:pt>
                <c:pt idx="4525">
                  <c:v>61</c:v>
                </c:pt>
                <c:pt idx="4526">
                  <c:v>49</c:v>
                </c:pt>
                <c:pt idx="4527">
                  <c:v>57</c:v>
                </c:pt>
                <c:pt idx="4528">
                  <c:v>71</c:v>
                </c:pt>
                <c:pt idx="4529">
                  <c:v>49</c:v>
                </c:pt>
                <c:pt idx="4530">
                  <c:v>38</c:v>
                </c:pt>
                <c:pt idx="4531">
                  <c:v>70</c:v>
                </c:pt>
                <c:pt idx="4532">
                  <c:v>58</c:v>
                </c:pt>
                <c:pt idx="4533">
                  <c:v>63</c:v>
                </c:pt>
                <c:pt idx="4534">
                  <c:v>67</c:v>
                </c:pt>
                <c:pt idx="4535">
                  <c:v>93</c:v>
                </c:pt>
                <c:pt idx="4536">
                  <c:v>63</c:v>
                </c:pt>
                <c:pt idx="4537">
                  <c:v>33</c:v>
                </c:pt>
                <c:pt idx="4538">
                  <c:v>53</c:v>
                </c:pt>
                <c:pt idx="4539">
                  <c:v>58</c:v>
                </c:pt>
                <c:pt idx="4540">
                  <c:v>65</c:v>
                </c:pt>
                <c:pt idx="4541">
                  <c:v>46</c:v>
                </c:pt>
                <c:pt idx="4542">
                  <c:v>38</c:v>
                </c:pt>
                <c:pt idx="4543">
                  <c:v>36</c:v>
                </c:pt>
                <c:pt idx="4544">
                  <c:v>34</c:v>
                </c:pt>
                <c:pt idx="4545">
                  <c:v>40</c:v>
                </c:pt>
                <c:pt idx="4546">
                  <c:v>44</c:v>
                </c:pt>
                <c:pt idx="4547">
                  <c:v>51</c:v>
                </c:pt>
                <c:pt idx="4548">
                  <c:v>72</c:v>
                </c:pt>
                <c:pt idx="4549">
                  <c:v>35</c:v>
                </c:pt>
                <c:pt idx="4550">
                  <c:v>36</c:v>
                </c:pt>
                <c:pt idx="4551">
                  <c:v>65</c:v>
                </c:pt>
                <c:pt idx="4552">
                  <c:v>50</c:v>
                </c:pt>
                <c:pt idx="4553">
                  <c:v>42</c:v>
                </c:pt>
                <c:pt idx="4554">
                  <c:v>83</c:v>
                </c:pt>
                <c:pt idx="4555">
                  <c:v>53</c:v>
                </c:pt>
                <c:pt idx="4556">
                  <c:v>51</c:v>
                </c:pt>
                <c:pt idx="4557">
                  <c:v>41</c:v>
                </c:pt>
                <c:pt idx="4558">
                  <c:v>50</c:v>
                </c:pt>
                <c:pt idx="4559">
                  <c:v>49</c:v>
                </c:pt>
                <c:pt idx="4560">
                  <c:v>82</c:v>
                </c:pt>
                <c:pt idx="4561">
                  <c:v>46</c:v>
                </c:pt>
                <c:pt idx="4562">
                  <c:v>71</c:v>
                </c:pt>
                <c:pt idx="4563">
                  <c:v>45</c:v>
                </c:pt>
                <c:pt idx="4564">
                  <c:v>67</c:v>
                </c:pt>
                <c:pt idx="4565">
                  <c:v>52</c:v>
                </c:pt>
                <c:pt idx="4566">
                  <c:v>65</c:v>
                </c:pt>
                <c:pt idx="4567">
                  <c:v>68</c:v>
                </c:pt>
                <c:pt idx="4568">
                  <c:v>58</c:v>
                </c:pt>
                <c:pt idx="4569">
                  <c:v>56</c:v>
                </c:pt>
                <c:pt idx="4570">
                  <c:v>49</c:v>
                </c:pt>
                <c:pt idx="4571">
                  <c:v>74</c:v>
                </c:pt>
                <c:pt idx="4572">
                  <c:v>58</c:v>
                </c:pt>
                <c:pt idx="4573">
                  <c:v>67</c:v>
                </c:pt>
                <c:pt idx="4574">
                  <c:v>46</c:v>
                </c:pt>
                <c:pt idx="4575">
                  <c:v>29</c:v>
                </c:pt>
                <c:pt idx="4576">
                  <c:v>38</c:v>
                </c:pt>
                <c:pt idx="4577">
                  <c:v>43</c:v>
                </c:pt>
                <c:pt idx="4578">
                  <c:v>32</c:v>
                </c:pt>
                <c:pt idx="4579">
                  <c:v>62</c:v>
                </c:pt>
                <c:pt idx="4580">
                  <c:v>37</c:v>
                </c:pt>
                <c:pt idx="4581">
                  <c:v>51</c:v>
                </c:pt>
                <c:pt idx="4582">
                  <c:v>44</c:v>
                </c:pt>
                <c:pt idx="4583">
                  <c:v>47</c:v>
                </c:pt>
                <c:pt idx="4584">
                  <c:v>60</c:v>
                </c:pt>
                <c:pt idx="4585">
                  <c:v>72</c:v>
                </c:pt>
                <c:pt idx="4586">
                  <c:v>47</c:v>
                </c:pt>
                <c:pt idx="4587">
                  <c:v>76</c:v>
                </c:pt>
                <c:pt idx="4588">
                  <c:v>65</c:v>
                </c:pt>
                <c:pt idx="4589">
                  <c:v>46</c:v>
                </c:pt>
                <c:pt idx="4590">
                  <c:v>79</c:v>
                </c:pt>
                <c:pt idx="4591">
                  <c:v>38</c:v>
                </c:pt>
                <c:pt idx="4592">
                  <c:v>48</c:v>
                </c:pt>
                <c:pt idx="4593">
                  <c:v>48</c:v>
                </c:pt>
                <c:pt idx="4594">
                  <c:v>49</c:v>
                </c:pt>
                <c:pt idx="4595">
                  <c:v>53</c:v>
                </c:pt>
                <c:pt idx="4596">
                  <c:v>83</c:v>
                </c:pt>
                <c:pt idx="4597">
                  <c:v>44</c:v>
                </c:pt>
                <c:pt idx="4598">
                  <c:v>60</c:v>
                </c:pt>
                <c:pt idx="4599">
                  <c:v>45</c:v>
                </c:pt>
                <c:pt idx="4600">
                  <c:v>52</c:v>
                </c:pt>
                <c:pt idx="4601">
                  <c:v>67</c:v>
                </c:pt>
                <c:pt idx="4602">
                  <c:v>70</c:v>
                </c:pt>
                <c:pt idx="4603">
                  <c:v>51</c:v>
                </c:pt>
                <c:pt idx="4604">
                  <c:v>45</c:v>
                </c:pt>
                <c:pt idx="4605">
                  <c:v>71</c:v>
                </c:pt>
                <c:pt idx="4606">
                  <c:v>54</c:v>
                </c:pt>
                <c:pt idx="4607">
                  <c:v>38</c:v>
                </c:pt>
                <c:pt idx="4608">
                  <c:v>42</c:v>
                </c:pt>
                <c:pt idx="4609">
                  <c:v>54</c:v>
                </c:pt>
                <c:pt idx="4610">
                  <c:v>55</c:v>
                </c:pt>
                <c:pt idx="4611">
                  <c:v>58</c:v>
                </c:pt>
                <c:pt idx="4612">
                  <c:v>34</c:v>
                </c:pt>
                <c:pt idx="4613">
                  <c:v>45</c:v>
                </c:pt>
                <c:pt idx="4614">
                  <c:v>61</c:v>
                </c:pt>
                <c:pt idx="4615">
                  <c:v>47</c:v>
                </c:pt>
                <c:pt idx="4616">
                  <c:v>80</c:v>
                </c:pt>
                <c:pt idx="4617">
                  <c:v>39</c:v>
                </c:pt>
                <c:pt idx="4618">
                  <c:v>44</c:v>
                </c:pt>
                <c:pt idx="4619">
                  <c:v>83</c:v>
                </c:pt>
                <c:pt idx="4620">
                  <c:v>52</c:v>
                </c:pt>
                <c:pt idx="4621">
                  <c:v>40</c:v>
                </c:pt>
                <c:pt idx="4622">
                  <c:v>34</c:v>
                </c:pt>
                <c:pt idx="4623">
                  <c:v>40</c:v>
                </c:pt>
                <c:pt idx="4624">
                  <c:v>38</c:v>
                </c:pt>
                <c:pt idx="4625">
                  <c:v>45</c:v>
                </c:pt>
                <c:pt idx="4626">
                  <c:v>55</c:v>
                </c:pt>
                <c:pt idx="4627">
                  <c:v>44</c:v>
                </c:pt>
                <c:pt idx="4628">
                  <c:v>40</c:v>
                </c:pt>
                <c:pt idx="4629">
                  <c:v>69</c:v>
                </c:pt>
                <c:pt idx="4630">
                  <c:v>50</c:v>
                </c:pt>
                <c:pt idx="4631">
                  <c:v>56</c:v>
                </c:pt>
                <c:pt idx="4632">
                  <c:v>34</c:v>
                </c:pt>
                <c:pt idx="4633">
                  <c:v>53</c:v>
                </c:pt>
                <c:pt idx="4634">
                  <c:v>34</c:v>
                </c:pt>
                <c:pt idx="4635">
                  <c:v>71</c:v>
                </c:pt>
                <c:pt idx="4636">
                  <c:v>55</c:v>
                </c:pt>
                <c:pt idx="4637">
                  <c:v>57</c:v>
                </c:pt>
                <c:pt idx="4638">
                  <c:v>52</c:v>
                </c:pt>
                <c:pt idx="4639">
                  <c:v>57</c:v>
                </c:pt>
                <c:pt idx="4640">
                  <c:v>63</c:v>
                </c:pt>
                <c:pt idx="4641">
                  <c:v>37</c:v>
                </c:pt>
                <c:pt idx="4642">
                  <c:v>64</c:v>
                </c:pt>
                <c:pt idx="4643">
                  <c:v>68</c:v>
                </c:pt>
                <c:pt idx="4644">
                  <c:v>35</c:v>
                </c:pt>
                <c:pt idx="4645">
                  <c:v>38</c:v>
                </c:pt>
                <c:pt idx="4646">
                  <c:v>57</c:v>
                </c:pt>
                <c:pt idx="4647">
                  <c:v>40</c:v>
                </c:pt>
                <c:pt idx="4648">
                  <c:v>80</c:v>
                </c:pt>
                <c:pt idx="4649">
                  <c:v>65</c:v>
                </c:pt>
                <c:pt idx="4650">
                  <c:v>55</c:v>
                </c:pt>
                <c:pt idx="4651">
                  <c:v>38</c:v>
                </c:pt>
                <c:pt idx="4652">
                  <c:v>66</c:v>
                </c:pt>
                <c:pt idx="4653">
                  <c:v>52</c:v>
                </c:pt>
                <c:pt idx="4654">
                  <c:v>39</c:v>
                </c:pt>
                <c:pt idx="4655">
                  <c:v>39</c:v>
                </c:pt>
                <c:pt idx="4656">
                  <c:v>49</c:v>
                </c:pt>
                <c:pt idx="4657">
                  <c:v>55</c:v>
                </c:pt>
                <c:pt idx="4658">
                  <c:v>52</c:v>
                </c:pt>
                <c:pt idx="4659">
                  <c:v>45</c:v>
                </c:pt>
                <c:pt idx="4660">
                  <c:v>75</c:v>
                </c:pt>
                <c:pt idx="4661">
                  <c:v>37</c:v>
                </c:pt>
                <c:pt idx="4662">
                  <c:v>65</c:v>
                </c:pt>
                <c:pt idx="4663">
                  <c:v>63</c:v>
                </c:pt>
                <c:pt idx="4664">
                  <c:v>53</c:v>
                </c:pt>
                <c:pt idx="4665">
                  <c:v>72</c:v>
                </c:pt>
                <c:pt idx="4666">
                  <c:v>46</c:v>
                </c:pt>
                <c:pt idx="4667">
                  <c:v>45</c:v>
                </c:pt>
                <c:pt idx="4668">
                  <c:v>55</c:v>
                </c:pt>
                <c:pt idx="4669">
                  <c:v>38</c:v>
                </c:pt>
                <c:pt idx="4670">
                  <c:v>40</c:v>
                </c:pt>
                <c:pt idx="4671">
                  <c:v>64</c:v>
                </c:pt>
                <c:pt idx="4672">
                  <c:v>62</c:v>
                </c:pt>
                <c:pt idx="4673">
                  <c:v>79</c:v>
                </c:pt>
                <c:pt idx="4674">
                  <c:v>77</c:v>
                </c:pt>
                <c:pt idx="4675">
                  <c:v>84</c:v>
                </c:pt>
                <c:pt idx="4676">
                  <c:v>65</c:v>
                </c:pt>
                <c:pt idx="4677">
                  <c:v>60</c:v>
                </c:pt>
                <c:pt idx="4678">
                  <c:v>66</c:v>
                </c:pt>
                <c:pt idx="4679">
                  <c:v>50</c:v>
                </c:pt>
                <c:pt idx="4680">
                  <c:v>56</c:v>
                </c:pt>
                <c:pt idx="4681">
                  <c:v>58</c:v>
                </c:pt>
                <c:pt idx="4682">
                  <c:v>58</c:v>
                </c:pt>
                <c:pt idx="4683">
                  <c:v>56</c:v>
                </c:pt>
                <c:pt idx="4684">
                  <c:v>61</c:v>
                </c:pt>
                <c:pt idx="4685">
                  <c:v>32</c:v>
                </c:pt>
                <c:pt idx="4686">
                  <c:v>72</c:v>
                </c:pt>
                <c:pt idx="4687">
                  <c:v>40</c:v>
                </c:pt>
                <c:pt idx="4688">
                  <c:v>67</c:v>
                </c:pt>
                <c:pt idx="4689">
                  <c:v>48</c:v>
                </c:pt>
                <c:pt idx="4690">
                  <c:v>48</c:v>
                </c:pt>
                <c:pt idx="4691">
                  <c:v>36</c:v>
                </c:pt>
                <c:pt idx="4692">
                  <c:v>55</c:v>
                </c:pt>
                <c:pt idx="4693">
                  <c:v>75</c:v>
                </c:pt>
                <c:pt idx="4694">
                  <c:v>74</c:v>
                </c:pt>
                <c:pt idx="4695">
                  <c:v>72</c:v>
                </c:pt>
                <c:pt idx="4696">
                  <c:v>66</c:v>
                </c:pt>
                <c:pt idx="4697">
                  <c:v>45</c:v>
                </c:pt>
                <c:pt idx="4698">
                  <c:v>63</c:v>
                </c:pt>
                <c:pt idx="4699">
                  <c:v>57</c:v>
                </c:pt>
                <c:pt idx="4700">
                  <c:v>78</c:v>
                </c:pt>
                <c:pt idx="4701">
                  <c:v>58</c:v>
                </c:pt>
                <c:pt idx="4702">
                  <c:v>46</c:v>
                </c:pt>
                <c:pt idx="4703">
                  <c:v>34</c:v>
                </c:pt>
                <c:pt idx="4704">
                  <c:v>60</c:v>
                </c:pt>
                <c:pt idx="4705">
                  <c:v>69</c:v>
                </c:pt>
                <c:pt idx="4706">
                  <c:v>69</c:v>
                </c:pt>
                <c:pt idx="4707">
                  <c:v>81</c:v>
                </c:pt>
                <c:pt idx="4708">
                  <c:v>60</c:v>
                </c:pt>
                <c:pt idx="4709">
                  <c:v>71</c:v>
                </c:pt>
                <c:pt idx="4710">
                  <c:v>49</c:v>
                </c:pt>
                <c:pt idx="4711">
                  <c:v>48</c:v>
                </c:pt>
                <c:pt idx="4712">
                  <c:v>48</c:v>
                </c:pt>
                <c:pt idx="4713">
                  <c:v>65</c:v>
                </c:pt>
                <c:pt idx="4714">
                  <c:v>59</c:v>
                </c:pt>
                <c:pt idx="4715">
                  <c:v>32</c:v>
                </c:pt>
                <c:pt idx="4716">
                  <c:v>47</c:v>
                </c:pt>
                <c:pt idx="4717">
                  <c:v>48</c:v>
                </c:pt>
                <c:pt idx="4718">
                  <c:v>73</c:v>
                </c:pt>
                <c:pt idx="4719">
                  <c:v>36</c:v>
                </c:pt>
                <c:pt idx="4720">
                  <c:v>32</c:v>
                </c:pt>
                <c:pt idx="4721">
                  <c:v>30</c:v>
                </c:pt>
                <c:pt idx="4722">
                  <c:v>40</c:v>
                </c:pt>
                <c:pt idx="4723">
                  <c:v>36</c:v>
                </c:pt>
                <c:pt idx="4724">
                  <c:v>34</c:v>
                </c:pt>
                <c:pt idx="4725">
                  <c:v>59</c:v>
                </c:pt>
                <c:pt idx="4726">
                  <c:v>77</c:v>
                </c:pt>
                <c:pt idx="4727">
                  <c:v>77</c:v>
                </c:pt>
                <c:pt idx="4728">
                  <c:v>37</c:v>
                </c:pt>
                <c:pt idx="4729">
                  <c:v>77</c:v>
                </c:pt>
                <c:pt idx="4730">
                  <c:v>60</c:v>
                </c:pt>
                <c:pt idx="4731">
                  <c:v>47</c:v>
                </c:pt>
                <c:pt idx="4732">
                  <c:v>69</c:v>
                </c:pt>
                <c:pt idx="4733">
                  <c:v>57</c:v>
                </c:pt>
                <c:pt idx="4734">
                  <c:v>66</c:v>
                </c:pt>
                <c:pt idx="4735">
                  <c:v>60</c:v>
                </c:pt>
                <c:pt idx="4736">
                  <c:v>48</c:v>
                </c:pt>
                <c:pt idx="4737">
                  <c:v>81</c:v>
                </c:pt>
                <c:pt idx="4738">
                  <c:v>75</c:v>
                </c:pt>
                <c:pt idx="4739">
                  <c:v>80</c:v>
                </c:pt>
                <c:pt idx="4740">
                  <c:v>75</c:v>
                </c:pt>
                <c:pt idx="4741">
                  <c:v>58</c:v>
                </c:pt>
                <c:pt idx="4742">
                  <c:v>40</c:v>
                </c:pt>
                <c:pt idx="4743">
                  <c:v>34</c:v>
                </c:pt>
                <c:pt idx="4744">
                  <c:v>48</c:v>
                </c:pt>
                <c:pt idx="4745">
                  <c:v>44</c:v>
                </c:pt>
                <c:pt idx="4746">
                  <c:v>45</c:v>
                </c:pt>
                <c:pt idx="4747">
                  <c:v>45</c:v>
                </c:pt>
                <c:pt idx="4748">
                  <c:v>38</c:v>
                </c:pt>
                <c:pt idx="4749">
                  <c:v>39</c:v>
                </c:pt>
                <c:pt idx="4750">
                  <c:v>38</c:v>
                </c:pt>
                <c:pt idx="4751">
                  <c:v>44</c:v>
                </c:pt>
                <c:pt idx="4752">
                  <c:v>77</c:v>
                </c:pt>
                <c:pt idx="4753">
                  <c:v>48</c:v>
                </c:pt>
                <c:pt idx="4754">
                  <c:v>50</c:v>
                </c:pt>
                <c:pt idx="4755">
                  <c:v>47</c:v>
                </c:pt>
                <c:pt idx="4756">
                  <c:v>40</c:v>
                </c:pt>
                <c:pt idx="4757">
                  <c:v>42</c:v>
                </c:pt>
                <c:pt idx="4758">
                  <c:v>60</c:v>
                </c:pt>
                <c:pt idx="4759">
                  <c:v>33</c:v>
                </c:pt>
                <c:pt idx="4760">
                  <c:v>37</c:v>
                </c:pt>
                <c:pt idx="4761">
                  <c:v>69</c:v>
                </c:pt>
                <c:pt idx="4762">
                  <c:v>74</c:v>
                </c:pt>
                <c:pt idx="4763">
                  <c:v>32</c:v>
                </c:pt>
                <c:pt idx="4764">
                  <c:v>48</c:v>
                </c:pt>
                <c:pt idx="4765">
                  <c:v>33</c:v>
                </c:pt>
                <c:pt idx="4766">
                  <c:v>95</c:v>
                </c:pt>
                <c:pt idx="4767">
                  <c:v>61</c:v>
                </c:pt>
                <c:pt idx="4768">
                  <c:v>60</c:v>
                </c:pt>
                <c:pt idx="4769">
                  <c:v>58</c:v>
                </c:pt>
                <c:pt idx="4770">
                  <c:v>62</c:v>
                </c:pt>
                <c:pt idx="4771">
                  <c:v>48</c:v>
                </c:pt>
                <c:pt idx="4772">
                  <c:v>36</c:v>
                </c:pt>
                <c:pt idx="4773">
                  <c:v>48</c:v>
                </c:pt>
                <c:pt idx="4774">
                  <c:v>82</c:v>
                </c:pt>
                <c:pt idx="4775">
                  <c:v>34</c:v>
                </c:pt>
                <c:pt idx="4776">
                  <c:v>54</c:v>
                </c:pt>
                <c:pt idx="4777">
                  <c:v>58</c:v>
                </c:pt>
                <c:pt idx="4778">
                  <c:v>60</c:v>
                </c:pt>
                <c:pt idx="4779">
                  <c:v>65</c:v>
                </c:pt>
                <c:pt idx="4780">
                  <c:v>37</c:v>
                </c:pt>
                <c:pt idx="4781">
                  <c:v>53</c:v>
                </c:pt>
                <c:pt idx="4782">
                  <c:v>46</c:v>
                </c:pt>
                <c:pt idx="4783">
                  <c:v>37</c:v>
                </c:pt>
                <c:pt idx="4784">
                  <c:v>76</c:v>
                </c:pt>
                <c:pt idx="4785">
                  <c:v>51</c:v>
                </c:pt>
                <c:pt idx="4786">
                  <c:v>50</c:v>
                </c:pt>
                <c:pt idx="4787">
                  <c:v>47</c:v>
                </c:pt>
                <c:pt idx="4788">
                  <c:v>39</c:v>
                </c:pt>
                <c:pt idx="4789">
                  <c:v>40</c:v>
                </c:pt>
                <c:pt idx="4790">
                  <c:v>51</c:v>
                </c:pt>
                <c:pt idx="4791">
                  <c:v>43</c:v>
                </c:pt>
                <c:pt idx="4792">
                  <c:v>95</c:v>
                </c:pt>
                <c:pt idx="4793">
                  <c:v>53</c:v>
                </c:pt>
                <c:pt idx="4794">
                  <c:v>33</c:v>
                </c:pt>
                <c:pt idx="4795">
                  <c:v>56</c:v>
                </c:pt>
                <c:pt idx="4796">
                  <c:v>53</c:v>
                </c:pt>
                <c:pt idx="4797">
                  <c:v>47</c:v>
                </c:pt>
                <c:pt idx="4798">
                  <c:v>45</c:v>
                </c:pt>
                <c:pt idx="4799">
                  <c:v>44</c:v>
                </c:pt>
                <c:pt idx="4800">
                  <c:v>55</c:v>
                </c:pt>
                <c:pt idx="4801">
                  <c:v>28</c:v>
                </c:pt>
                <c:pt idx="4802">
                  <c:v>42</c:v>
                </c:pt>
                <c:pt idx="4803">
                  <c:v>82</c:v>
                </c:pt>
                <c:pt idx="4804">
                  <c:v>70</c:v>
                </c:pt>
                <c:pt idx="4805">
                  <c:v>51</c:v>
                </c:pt>
                <c:pt idx="4806">
                  <c:v>52</c:v>
                </c:pt>
                <c:pt idx="4807">
                  <c:v>68</c:v>
                </c:pt>
                <c:pt idx="4808">
                  <c:v>34</c:v>
                </c:pt>
                <c:pt idx="4809">
                  <c:v>30</c:v>
                </c:pt>
                <c:pt idx="4810">
                  <c:v>65</c:v>
                </c:pt>
                <c:pt idx="4811">
                  <c:v>47</c:v>
                </c:pt>
                <c:pt idx="4812">
                  <c:v>61</c:v>
                </c:pt>
                <c:pt idx="4813">
                  <c:v>54</c:v>
                </c:pt>
                <c:pt idx="4814">
                  <c:v>58</c:v>
                </c:pt>
                <c:pt idx="4815">
                  <c:v>57</c:v>
                </c:pt>
                <c:pt idx="4816">
                  <c:v>57</c:v>
                </c:pt>
                <c:pt idx="4817">
                  <c:v>55</c:v>
                </c:pt>
                <c:pt idx="4818">
                  <c:v>61</c:v>
                </c:pt>
                <c:pt idx="4819">
                  <c:v>40</c:v>
                </c:pt>
                <c:pt idx="4820">
                  <c:v>51</c:v>
                </c:pt>
                <c:pt idx="4821">
                  <c:v>51</c:v>
                </c:pt>
                <c:pt idx="4822">
                  <c:v>71</c:v>
                </c:pt>
                <c:pt idx="4823">
                  <c:v>62</c:v>
                </c:pt>
                <c:pt idx="4824">
                  <c:v>72</c:v>
                </c:pt>
                <c:pt idx="4825">
                  <c:v>80</c:v>
                </c:pt>
                <c:pt idx="4826">
                  <c:v>51</c:v>
                </c:pt>
                <c:pt idx="4827">
                  <c:v>68</c:v>
                </c:pt>
                <c:pt idx="4828">
                  <c:v>68</c:v>
                </c:pt>
                <c:pt idx="4829">
                  <c:v>74</c:v>
                </c:pt>
                <c:pt idx="4830">
                  <c:v>75</c:v>
                </c:pt>
                <c:pt idx="4831">
                  <c:v>52</c:v>
                </c:pt>
                <c:pt idx="4832">
                  <c:v>35</c:v>
                </c:pt>
                <c:pt idx="4833">
                  <c:v>98</c:v>
                </c:pt>
                <c:pt idx="4834">
                  <c:v>74</c:v>
                </c:pt>
                <c:pt idx="4835">
                  <c:v>67</c:v>
                </c:pt>
                <c:pt idx="4836">
                  <c:v>71</c:v>
                </c:pt>
                <c:pt idx="4837">
                  <c:v>48</c:v>
                </c:pt>
                <c:pt idx="4838">
                  <c:v>88</c:v>
                </c:pt>
                <c:pt idx="4839">
                  <c:v>53</c:v>
                </c:pt>
                <c:pt idx="4840">
                  <c:v>49</c:v>
                </c:pt>
                <c:pt idx="4841">
                  <c:v>64</c:v>
                </c:pt>
                <c:pt idx="4842">
                  <c:v>57</c:v>
                </c:pt>
                <c:pt idx="4843">
                  <c:v>57</c:v>
                </c:pt>
                <c:pt idx="4844">
                  <c:v>55</c:v>
                </c:pt>
                <c:pt idx="4845">
                  <c:v>37</c:v>
                </c:pt>
                <c:pt idx="4846">
                  <c:v>42</c:v>
                </c:pt>
                <c:pt idx="4847">
                  <c:v>52</c:v>
                </c:pt>
                <c:pt idx="4848">
                  <c:v>59</c:v>
                </c:pt>
                <c:pt idx="4849">
                  <c:v>29</c:v>
                </c:pt>
                <c:pt idx="4850">
                  <c:v>40</c:v>
                </c:pt>
                <c:pt idx="4851">
                  <c:v>55</c:v>
                </c:pt>
                <c:pt idx="4852">
                  <c:v>37</c:v>
                </c:pt>
                <c:pt idx="4853">
                  <c:v>69</c:v>
                </c:pt>
                <c:pt idx="4854">
                  <c:v>49</c:v>
                </c:pt>
                <c:pt idx="4855">
                  <c:v>57</c:v>
                </c:pt>
                <c:pt idx="4856">
                  <c:v>50</c:v>
                </c:pt>
                <c:pt idx="4857">
                  <c:v>47</c:v>
                </c:pt>
                <c:pt idx="4858">
                  <c:v>61</c:v>
                </c:pt>
                <c:pt idx="4859">
                  <c:v>45</c:v>
                </c:pt>
                <c:pt idx="4860">
                  <c:v>71</c:v>
                </c:pt>
                <c:pt idx="4861">
                  <c:v>68</c:v>
                </c:pt>
                <c:pt idx="4862">
                  <c:v>33</c:v>
                </c:pt>
                <c:pt idx="4863">
                  <c:v>69</c:v>
                </c:pt>
                <c:pt idx="4864">
                  <c:v>33</c:v>
                </c:pt>
                <c:pt idx="4865">
                  <c:v>38</c:v>
                </c:pt>
                <c:pt idx="4866">
                  <c:v>59</c:v>
                </c:pt>
                <c:pt idx="4867">
                  <c:v>37</c:v>
                </c:pt>
                <c:pt idx="4868">
                  <c:v>46</c:v>
                </c:pt>
                <c:pt idx="4869">
                  <c:v>45</c:v>
                </c:pt>
                <c:pt idx="4870">
                  <c:v>41</c:v>
                </c:pt>
                <c:pt idx="4871">
                  <c:v>48</c:v>
                </c:pt>
                <c:pt idx="4872">
                  <c:v>74</c:v>
                </c:pt>
                <c:pt idx="4873">
                  <c:v>51</c:v>
                </c:pt>
                <c:pt idx="4874">
                  <c:v>33</c:v>
                </c:pt>
                <c:pt idx="4875">
                  <c:v>73</c:v>
                </c:pt>
                <c:pt idx="4876">
                  <c:v>52</c:v>
                </c:pt>
                <c:pt idx="4877">
                  <c:v>37</c:v>
                </c:pt>
                <c:pt idx="4878">
                  <c:v>40</c:v>
                </c:pt>
                <c:pt idx="4879">
                  <c:v>38</c:v>
                </c:pt>
                <c:pt idx="4880">
                  <c:v>44</c:v>
                </c:pt>
                <c:pt idx="4881">
                  <c:v>37</c:v>
                </c:pt>
                <c:pt idx="4882">
                  <c:v>37</c:v>
                </c:pt>
                <c:pt idx="4883">
                  <c:v>65</c:v>
                </c:pt>
                <c:pt idx="4884">
                  <c:v>31</c:v>
                </c:pt>
                <c:pt idx="4885">
                  <c:v>76</c:v>
                </c:pt>
                <c:pt idx="4886">
                  <c:v>47</c:v>
                </c:pt>
                <c:pt idx="4887">
                  <c:v>44</c:v>
                </c:pt>
                <c:pt idx="4888">
                  <c:v>47</c:v>
                </c:pt>
                <c:pt idx="4889">
                  <c:v>71</c:v>
                </c:pt>
                <c:pt idx="4890">
                  <c:v>74</c:v>
                </c:pt>
                <c:pt idx="4891">
                  <c:v>35</c:v>
                </c:pt>
                <c:pt idx="4892">
                  <c:v>60</c:v>
                </c:pt>
                <c:pt idx="4893">
                  <c:v>59</c:v>
                </c:pt>
                <c:pt idx="4894">
                  <c:v>48</c:v>
                </c:pt>
                <c:pt idx="4895">
                  <c:v>75</c:v>
                </c:pt>
                <c:pt idx="4896">
                  <c:v>52</c:v>
                </c:pt>
                <c:pt idx="4897">
                  <c:v>48</c:v>
                </c:pt>
                <c:pt idx="4898">
                  <c:v>46</c:v>
                </c:pt>
                <c:pt idx="4899">
                  <c:v>34</c:v>
                </c:pt>
                <c:pt idx="4900">
                  <c:v>74</c:v>
                </c:pt>
                <c:pt idx="4901">
                  <c:v>82</c:v>
                </c:pt>
                <c:pt idx="4902">
                  <c:v>54</c:v>
                </c:pt>
                <c:pt idx="4903">
                  <c:v>48</c:v>
                </c:pt>
                <c:pt idx="4904">
                  <c:v>85</c:v>
                </c:pt>
                <c:pt idx="4905">
                  <c:v>43</c:v>
                </c:pt>
                <c:pt idx="4906">
                  <c:v>49</c:v>
                </c:pt>
                <c:pt idx="4907">
                  <c:v>39</c:v>
                </c:pt>
                <c:pt idx="4908">
                  <c:v>64</c:v>
                </c:pt>
                <c:pt idx="4909">
                  <c:v>36</c:v>
                </c:pt>
                <c:pt idx="4910">
                  <c:v>47</c:v>
                </c:pt>
                <c:pt idx="4911">
                  <c:v>88</c:v>
                </c:pt>
                <c:pt idx="4912">
                  <c:v>52</c:v>
                </c:pt>
                <c:pt idx="4913">
                  <c:v>50</c:v>
                </c:pt>
                <c:pt idx="4914">
                  <c:v>97</c:v>
                </c:pt>
                <c:pt idx="4915">
                  <c:v>62</c:v>
                </c:pt>
                <c:pt idx="4916">
                  <c:v>40</c:v>
                </c:pt>
                <c:pt idx="4917">
                  <c:v>57</c:v>
                </c:pt>
                <c:pt idx="4918">
                  <c:v>52</c:v>
                </c:pt>
                <c:pt idx="4919">
                  <c:v>39</c:v>
                </c:pt>
                <c:pt idx="4920">
                  <c:v>49</c:v>
                </c:pt>
                <c:pt idx="4921">
                  <c:v>54</c:v>
                </c:pt>
                <c:pt idx="4922">
                  <c:v>53</c:v>
                </c:pt>
                <c:pt idx="4923">
                  <c:v>38</c:v>
                </c:pt>
                <c:pt idx="4924">
                  <c:v>39</c:v>
                </c:pt>
                <c:pt idx="4925">
                  <c:v>69</c:v>
                </c:pt>
                <c:pt idx="4926">
                  <c:v>57</c:v>
                </c:pt>
                <c:pt idx="4927">
                  <c:v>55</c:v>
                </c:pt>
                <c:pt idx="4928">
                  <c:v>36</c:v>
                </c:pt>
                <c:pt idx="4929">
                  <c:v>44</c:v>
                </c:pt>
                <c:pt idx="4930">
                  <c:v>72</c:v>
                </c:pt>
                <c:pt idx="4931">
                  <c:v>73</c:v>
                </c:pt>
                <c:pt idx="4932">
                  <c:v>36</c:v>
                </c:pt>
                <c:pt idx="4933">
                  <c:v>62</c:v>
                </c:pt>
                <c:pt idx="4934">
                  <c:v>46</c:v>
                </c:pt>
                <c:pt idx="4935">
                  <c:v>34</c:v>
                </c:pt>
                <c:pt idx="4936">
                  <c:v>45</c:v>
                </c:pt>
                <c:pt idx="4937">
                  <c:v>45</c:v>
                </c:pt>
                <c:pt idx="4938">
                  <c:v>39</c:v>
                </c:pt>
                <c:pt idx="4939">
                  <c:v>90</c:v>
                </c:pt>
                <c:pt idx="4940">
                  <c:v>56</c:v>
                </c:pt>
                <c:pt idx="4941">
                  <c:v>74</c:v>
                </c:pt>
                <c:pt idx="4942">
                  <c:v>44</c:v>
                </c:pt>
                <c:pt idx="4943">
                  <c:v>44</c:v>
                </c:pt>
                <c:pt idx="4944">
                  <c:v>39</c:v>
                </c:pt>
                <c:pt idx="4945">
                  <c:v>52</c:v>
                </c:pt>
                <c:pt idx="4946">
                  <c:v>93</c:v>
                </c:pt>
                <c:pt idx="4947">
                  <c:v>80</c:v>
                </c:pt>
                <c:pt idx="4948">
                  <c:v>44</c:v>
                </c:pt>
                <c:pt idx="4949">
                  <c:v>83</c:v>
                </c:pt>
                <c:pt idx="4950">
                  <c:v>61</c:v>
                </c:pt>
                <c:pt idx="4951">
                  <c:v>47</c:v>
                </c:pt>
                <c:pt idx="4952">
                  <c:v>77</c:v>
                </c:pt>
                <c:pt idx="4953">
                  <c:v>48</c:v>
                </c:pt>
                <c:pt idx="4954">
                  <c:v>54</c:v>
                </c:pt>
                <c:pt idx="4955">
                  <c:v>39</c:v>
                </c:pt>
                <c:pt idx="4956">
                  <c:v>48</c:v>
                </c:pt>
                <c:pt idx="4957">
                  <c:v>64</c:v>
                </c:pt>
                <c:pt idx="4958">
                  <c:v>57</c:v>
                </c:pt>
                <c:pt idx="4959">
                  <c:v>36</c:v>
                </c:pt>
                <c:pt idx="4960">
                  <c:v>35</c:v>
                </c:pt>
                <c:pt idx="4961">
                  <c:v>38</c:v>
                </c:pt>
                <c:pt idx="4962">
                  <c:v>83</c:v>
                </c:pt>
                <c:pt idx="4963">
                  <c:v>40</c:v>
                </c:pt>
                <c:pt idx="4964">
                  <c:v>53</c:v>
                </c:pt>
                <c:pt idx="4965">
                  <c:v>35</c:v>
                </c:pt>
                <c:pt idx="4966">
                  <c:v>83</c:v>
                </c:pt>
                <c:pt idx="4967">
                  <c:v>78</c:v>
                </c:pt>
                <c:pt idx="4968">
                  <c:v>59</c:v>
                </c:pt>
                <c:pt idx="4969">
                  <c:v>48</c:v>
                </c:pt>
                <c:pt idx="4970">
                  <c:v>45</c:v>
                </c:pt>
                <c:pt idx="4971">
                  <c:v>47</c:v>
                </c:pt>
                <c:pt idx="4972">
                  <c:v>64</c:v>
                </c:pt>
                <c:pt idx="4973">
                  <c:v>76</c:v>
                </c:pt>
                <c:pt idx="4974">
                  <c:v>73</c:v>
                </c:pt>
                <c:pt idx="4975">
                  <c:v>48</c:v>
                </c:pt>
                <c:pt idx="4976">
                  <c:v>65</c:v>
                </c:pt>
                <c:pt idx="4977">
                  <c:v>58</c:v>
                </c:pt>
                <c:pt idx="4978">
                  <c:v>55</c:v>
                </c:pt>
                <c:pt idx="4979">
                  <c:v>44</c:v>
                </c:pt>
                <c:pt idx="4980">
                  <c:v>67</c:v>
                </c:pt>
                <c:pt idx="4981">
                  <c:v>72</c:v>
                </c:pt>
                <c:pt idx="4982">
                  <c:v>65</c:v>
                </c:pt>
                <c:pt idx="4983">
                  <c:v>49</c:v>
                </c:pt>
                <c:pt idx="4984">
                  <c:v>70</c:v>
                </c:pt>
                <c:pt idx="4985">
                  <c:v>45</c:v>
                </c:pt>
                <c:pt idx="4986">
                  <c:v>53</c:v>
                </c:pt>
                <c:pt idx="4987">
                  <c:v>51</c:v>
                </c:pt>
                <c:pt idx="4988">
                  <c:v>57</c:v>
                </c:pt>
                <c:pt idx="4989">
                  <c:v>73</c:v>
                </c:pt>
                <c:pt idx="4990">
                  <c:v>69</c:v>
                </c:pt>
                <c:pt idx="4991">
                  <c:v>77</c:v>
                </c:pt>
                <c:pt idx="4992">
                  <c:v>75</c:v>
                </c:pt>
                <c:pt idx="4993">
                  <c:v>56</c:v>
                </c:pt>
                <c:pt idx="4994">
                  <c:v>42</c:v>
                </c:pt>
                <c:pt idx="4995">
                  <c:v>76</c:v>
                </c:pt>
                <c:pt idx="4996">
                  <c:v>44</c:v>
                </c:pt>
                <c:pt idx="4997">
                  <c:v>70</c:v>
                </c:pt>
                <c:pt idx="4998">
                  <c:v>62</c:v>
                </c:pt>
                <c:pt idx="4999">
                  <c:v>74</c:v>
                </c:pt>
                <c:pt idx="5000">
                  <c:v>62</c:v>
                </c:pt>
                <c:pt idx="5001">
                  <c:v>54</c:v>
                </c:pt>
                <c:pt idx="5002">
                  <c:v>77</c:v>
                </c:pt>
                <c:pt idx="5003">
                  <c:v>87</c:v>
                </c:pt>
                <c:pt idx="5004">
                  <c:v>80</c:v>
                </c:pt>
                <c:pt idx="5005">
                  <c:v>61</c:v>
                </c:pt>
                <c:pt idx="5006">
                  <c:v>70</c:v>
                </c:pt>
                <c:pt idx="5007">
                  <c:v>77</c:v>
                </c:pt>
                <c:pt idx="5008">
                  <c:v>34</c:v>
                </c:pt>
                <c:pt idx="5009">
                  <c:v>66</c:v>
                </c:pt>
                <c:pt idx="5010">
                  <c:v>34</c:v>
                </c:pt>
                <c:pt idx="5011">
                  <c:v>65</c:v>
                </c:pt>
                <c:pt idx="5012">
                  <c:v>57</c:v>
                </c:pt>
                <c:pt idx="5013">
                  <c:v>44</c:v>
                </c:pt>
                <c:pt idx="5014">
                  <c:v>52</c:v>
                </c:pt>
                <c:pt idx="5015">
                  <c:v>48</c:v>
                </c:pt>
                <c:pt idx="5016">
                  <c:v>60</c:v>
                </c:pt>
                <c:pt idx="5017">
                  <c:v>45</c:v>
                </c:pt>
                <c:pt idx="5018">
                  <c:v>58</c:v>
                </c:pt>
                <c:pt idx="5019">
                  <c:v>30</c:v>
                </c:pt>
                <c:pt idx="5020">
                  <c:v>54</c:v>
                </c:pt>
                <c:pt idx="5021">
                  <c:v>59</c:v>
                </c:pt>
                <c:pt idx="5022">
                  <c:v>48</c:v>
                </c:pt>
                <c:pt idx="5023">
                  <c:v>48</c:v>
                </c:pt>
                <c:pt idx="5024">
                  <c:v>37</c:v>
                </c:pt>
                <c:pt idx="5025">
                  <c:v>53</c:v>
                </c:pt>
                <c:pt idx="5026">
                  <c:v>72</c:v>
                </c:pt>
                <c:pt idx="5027">
                  <c:v>68</c:v>
                </c:pt>
                <c:pt idx="5028">
                  <c:v>53</c:v>
                </c:pt>
                <c:pt idx="5029">
                  <c:v>65</c:v>
                </c:pt>
                <c:pt idx="5030">
                  <c:v>55</c:v>
                </c:pt>
                <c:pt idx="5031">
                  <c:v>85</c:v>
                </c:pt>
                <c:pt idx="5032">
                  <c:v>79</c:v>
                </c:pt>
                <c:pt idx="5033">
                  <c:v>36</c:v>
                </c:pt>
                <c:pt idx="5034">
                  <c:v>82</c:v>
                </c:pt>
                <c:pt idx="5035">
                  <c:v>76</c:v>
                </c:pt>
                <c:pt idx="5036">
                  <c:v>51</c:v>
                </c:pt>
                <c:pt idx="5037">
                  <c:v>58</c:v>
                </c:pt>
                <c:pt idx="5038">
                  <c:v>39</c:v>
                </c:pt>
                <c:pt idx="5039">
                  <c:v>43</c:v>
                </c:pt>
                <c:pt idx="5040">
                  <c:v>45</c:v>
                </c:pt>
                <c:pt idx="5041">
                  <c:v>51</c:v>
                </c:pt>
                <c:pt idx="5042">
                  <c:v>56</c:v>
                </c:pt>
                <c:pt idx="5043">
                  <c:v>72</c:v>
                </c:pt>
                <c:pt idx="5044">
                  <c:v>39</c:v>
                </c:pt>
                <c:pt idx="5045">
                  <c:v>48</c:v>
                </c:pt>
                <c:pt idx="5046">
                  <c:v>64</c:v>
                </c:pt>
                <c:pt idx="5047">
                  <c:v>61</c:v>
                </c:pt>
                <c:pt idx="5048">
                  <c:v>79</c:v>
                </c:pt>
                <c:pt idx="5049">
                  <c:v>48</c:v>
                </c:pt>
                <c:pt idx="5050">
                  <c:v>69</c:v>
                </c:pt>
                <c:pt idx="5051">
                  <c:v>66</c:v>
                </c:pt>
                <c:pt idx="5052">
                  <c:v>40</c:v>
                </c:pt>
                <c:pt idx="5053">
                  <c:v>46</c:v>
                </c:pt>
                <c:pt idx="5054">
                  <c:v>59</c:v>
                </c:pt>
                <c:pt idx="5055">
                  <c:v>90</c:v>
                </c:pt>
                <c:pt idx="5056">
                  <c:v>71</c:v>
                </c:pt>
                <c:pt idx="5057">
                  <c:v>53</c:v>
                </c:pt>
                <c:pt idx="5058">
                  <c:v>74</c:v>
                </c:pt>
                <c:pt idx="5059">
                  <c:v>62</c:v>
                </c:pt>
                <c:pt idx="5060">
                  <c:v>40</c:v>
                </c:pt>
                <c:pt idx="5061">
                  <c:v>39</c:v>
                </c:pt>
                <c:pt idx="5062">
                  <c:v>90</c:v>
                </c:pt>
                <c:pt idx="5063">
                  <c:v>63</c:v>
                </c:pt>
                <c:pt idx="5064">
                  <c:v>62</c:v>
                </c:pt>
                <c:pt idx="5065">
                  <c:v>53</c:v>
                </c:pt>
                <c:pt idx="5066">
                  <c:v>65</c:v>
                </c:pt>
                <c:pt idx="5067">
                  <c:v>59</c:v>
                </c:pt>
                <c:pt idx="5068">
                  <c:v>70</c:v>
                </c:pt>
                <c:pt idx="5069">
                  <c:v>39</c:v>
                </c:pt>
                <c:pt idx="5070">
                  <c:v>60</c:v>
                </c:pt>
                <c:pt idx="5071">
                  <c:v>65</c:v>
                </c:pt>
                <c:pt idx="5072">
                  <c:v>76</c:v>
                </c:pt>
                <c:pt idx="5073">
                  <c:v>92</c:v>
                </c:pt>
                <c:pt idx="5074">
                  <c:v>57</c:v>
                </c:pt>
                <c:pt idx="5075">
                  <c:v>56</c:v>
                </c:pt>
                <c:pt idx="5076">
                  <c:v>39</c:v>
                </c:pt>
                <c:pt idx="5077">
                  <c:v>81</c:v>
                </c:pt>
                <c:pt idx="5078">
                  <c:v>41</c:v>
                </c:pt>
                <c:pt idx="5079">
                  <c:v>34</c:v>
                </c:pt>
                <c:pt idx="5080">
                  <c:v>58</c:v>
                </c:pt>
                <c:pt idx="5081">
                  <c:v>74</c:v>
                </c:pt>
                <c:pt idx="5082">
                  <c:v>63</c:v>
                </c:pt>
                <c:pt idx="5083">
                  <c:v>37</c:v>
                </c:pt>
                <c:pt idx="5084">
                  <c:v>61</c:v>
                </c:pt>
                <c:pt idx="5085">
                  <c:v>67</c:v>
                </c:pt>
                <c:pt idx="5086">
                  <c:v>61</c:v>
                </c:pt>
                <c:pt idx="5087">
                  <c:v>80</c:v>
                </c:pt>
                <c:pt idx="5088">
                  <c:v>72</c:v>
                </c:pt>
                <c:pt idx="5089">
                  <c:v>85</c:v>
                </c:pt>
                <c:pt idx="5090">
                  <c:v>84</c:v>
                </c:pt>
                <c:pt idx="5091">
                  <c:v>52</c:v>
                </c:pt>
                <c:pt idx="5092">
                  <c:v>74</c:v>
                </c:pt>
                <c:pt idx="5093">
                  <c:v>73</c:v>
                </c:pt>
                <c:pt idx="5094">
                  <c:v>60</c:v>
                </c:pt>
                <c:pt idx="5095">
                  <c:v>62</c:v>
                </c:pt>
                <c:pt idx="5096">
                  <c:v>55</c:v>
                </c:pt>
                <c:pt idx="5097">
                  <c:v>63</c:v>
                </c:pt>
                <c:pt idx="5098">
                  <c:v>60</c:v>
                </c:pt>
                <c:pt idx="5099">
                  <c:v>50</c:v>
                </c:pt>
                <c:pt idx="5100">
                  <c:v>71</c:v>
                </c:pt>
                <c:pt idx="5101">
                  <c:v>55</c:v>
                </c:pt>
                <c:pt idx="5102">
                  <c:v>41</c:v>
                </c:pt>
                <c:pt idx="5103">
                  <c:v>69</c:v>
                </c:pt>
                <c:pt idx="5104">
                  <c:v>94</c:v>
                </c:pt>
                <c:pt idx="5105">
                  <c:v>71</c:v>
                </c:pt>
                <c:pt idx="5106">
                  <c:v>57</c:v>
                </c:pt>
                <c:pt idx="5107">
                  <c:v>59</c:v>
                </c:pt>
                <c:pt idx="5108">
                  <c:v>58</c:v>
                </c:pt>
                <c:pt idx="5109">
                  <c:v>46</c:v>
                </c:pt>
                <c:pt idx="5110">
                  <c:v>78</c:v>
                </c:pt>
                <c:pt idx="5111">
                  <c:v>55</c:v>
                </c:pt>
                <c:pt idx="5112">
                  <c:v>39</c:v>
                </c:pt>
                <c:pt idx="5113">
                  <c:v>53</c:v>
                </c:pt>
                <c:pt idx="5114">
                  <c:v>56</c:v>
                </c:pt>
                <c:pt idx="5115">
                  <c:v>52</c:v>
                </c:pt>
                <c:pt idx="5116">
                  <c:v>56</c:v>
                </c:pt>
                <c:pt idx="5117">
                  <c:v>54</c:v>
                </c:pt>
                <c:pt idx="5118">
                  <c:v>54</c:v>
                </c:pt>
                <c:pt idx="5119">
                  <c:v>61</c:v>
                </c:pt>
                <c:pt idx="5120">
                  <c:v>46</c:v>
                </c:pt>
                <c:pt idx="5121">
                  <c:v>62</c:v>
                </c:pt>
                <c:pt idx="5122">
                  <c:v>64</c:v>
                </c:pt>
                <c:pt idx="5123">
                  <c:v>34</c:v>
                </c:pt>
                <c:pt idx="5124">
                  <c:v>70</c:v>
                </c:pt>
                <c:pt idx="5125">
                  <c:v>88</c:v>
                </c:pt>
                <c:pt idx="5126">
                  <c:v>54</c:v>
                </c:pt>
                <c:pt idx="5127">
                  <c:v>50</c:v>
                </c:pt>
                <c:pt idx="5128">
                  <c:v>56</c:v>
                </c:pt>
                <c:pt idx="5129">
                  <c:v>48</c:v>
                </c:pt>
                <c:pt idx="5130">
                  <c:v>40</c:v>
                </c:pt>
                <c:pt idx="5131">
                  <c:v>72</c:v>
                </c:pt>
                <c:pt idx="5132">
                  <c:v>96</c:v>
                </c:pt>
                <c:pt idx="5133">
                  <c:v>67</c:v>
                </c:pt>
                <c:pt idx="5134">
                  <c:v>33</c:v>
                </c:pt>
                <c:pt idx="5135">
                  <c:v>50</c:v>
                </c:pt>
                <c:pt idx="5136">
                  <c:v>72</c:v>
                </c:pt>
                <c:pt idx="5137">
                  <c:v>76</c:v>
                </c:pt>
                <c:pt idx="5138">
                  <c:v>37</c:v>
                </c:pt>
                <c:pt idx="5139">
                  <c:v>65</c:v>
                </c:pt>
                <c:pt idx="5140">
                  <c:v>47</c:v>
                </c:pt>
                <c:pt idx="5141">
                  <c:v>58</c:v>
                </c:pt>
                <c:pt idx="5142">
                  <c:v>40</c:v>
                </c:pt>
                <c:pt idx="5143">
                  <c:v>47</c:v>
                </c:pt>
                <c:pt idx="5144">
                  <c:v>61</c:v>
                </c:pt>
                <c:pt idx="5145">
                  <c:v>53</c:v>
                </c:pt>
                <c:pt idx="5146">
                  <c:v>67</c:v>
                </c:pt>
                <c:pt idx="5147">
                  <c:v>64</c:v>
                </c:pt>
                <c:pt idx="5148">
                  <c:v>85</c:v>
                </c:pt>
                <c:pt idx="5149">
                  <c:v>40</c:v>
                </c:pt>
                <c:pt idx="5150">
                  <c:v>40</c:v>
                </c:pt>
                <c:pt idx="5151">
                  <c:v>63</c:v>
                </c:pt>
                <c:pt idx="5152">
                  <c:v>61</c:v>
                </c:pt>
                <c:pt idx="5153">
                  <c:v>52</c:v>
                </c:pt>
                <c:pt idx="5154">
                  <c:v>65</c:v>
                </c:pt>
                <c:pt idx="5155">
                  <c:v>68</c:v>
                </c:pt>
                <c:pt idx="5156">
                  <c:v>55</c:v>
                </c:pt>
                <c:pt idx="5157">
                  <c:v>56</c:v>
                </c:pt>
                <c:pt idx="5158">
                  <c:v>69</c:v>
                </c:pt>
                <c:pt idx="5159">
                  <c:v>43</c:v>
                </c:pt>
                <c:pt idx="5160">
                  <c:v>83</c:v>
                </c:pt>
                <c:pt idx="5161">
                  <c:v>62</c:v>
                </c:pt>
                <c:pt idx="5162">
                  <c:v>54</c:v>
                </c:pt>
                <c:pt idx="5163">
                  <c:v>53</c:v>
                </c:pt>
                <c:pt idx="5164">
                  <c:v>55</c:v>
                </c:pt>
                <c:pt idx="5165">
                  <c:v>45</c:v>
                </c:pt>
                <c:pt idx="5166">
                  <c:v>57</c:v>
                </c:pt>
                <c:pt idx="5167">
                  <c:v>53</c:v>
                </c:pt>
                <c:pt idx="5168">
                  <c:v>71</c:v>
                </c:pt>
                <c:pt idx="5169">
                  <c:v>49</c:v>
                </c:pt>
                <c:pt idx="5170">
                  <c:v>66</c:v>
                </c:pt>
                <c:pt idx="5171">
                  <c:v>78</c:v>
                </c:pt>
                <c:pt idx="5172">
                  <c:v>82</c:v>
                </c:pt>
                <c:pt idx="5173">
                  <c:v>82</c:v>
                </c:pt>
                <c:pt idx="5174">
                  <c:v>55</c:v>
                </c:pt>
                <c:pt idx="5175">
                  <c:v>54</c:v>
                </c:pt>
                <c:pt idx="5176">
                  <c:v>53</c:v>
                </c:pt>
                <c:pt idx="5177">
                  <c:v>44</c:v>
                </c:pt>
                <c:pt idx="5178">
                  <c:v>82</c:v>
                </c:pt>
                <c:pt idx="5179">
                  <c:v>68</c:v>
                </c:pt>
                <c:pt idx="5180">
                  <c:v>62</c:v>
                </c:pt>
                <c:pt idx="5181">
                  <c:v>67</c:v>
                </c:pt>
                <c:pt idx="5182">
                  <c:v>66</c:v>
                </c:pt>
                <c:pt idx="5183">
                  <c:v>46</c:v>
                </c:pt>
                <c:pt idx="5184">
                  <c:v>90</c:v>
                </c:pt>
                <c:pt idx="5185">
                  <c:v>54</c:v>
                </c:pt>
                <c:pt idx="5186">
                  <c:v>57</c:v>
                </c:pt>
                <c:pt idx="5187">
                  <c:v>75</c:v>
                </c:pt>
                <c:pt idx="5188">
                  <c:v>50</c:v>
                </c:pt>
                <c:pt idx="5189">
                  <c:v>54</c:v>
                </c:pt>
                <c:pt idx="5190">
                  <c:v>40</c:v>
                </c:pt>
                <c:pt idx="5191">
                  <c:v>48</c:v>
                </c:pt>
                <c:pt idx="5192">
                  <c:v>63</c:v>
                </c:pt>
                <c:pt idx="5193">
                  <c:v>32</c:v>
                </c:pt>
                <c:pt idx="5194">
                  <c:v>54</c:v>
                </c:pt>
                <c:pt idx="5195">
                  <c:v>83</c:v>
                </c:pt>
                <c:pt idx="5196">
                  <c:v>64</c:v>
                </c:pt>
                <c:pt idx="5197">
                  <c:v>64</c:v>
                </c:pt>
                <c:pt idx="5198">
                  <c:v>77</c:v>
                </c:pt>
                <c:pt idx="5199">
                  <c:v>45</c:v>
                </c:pt>
                <c:pt idx="5200">
                  <c:v>66</c:v>
                </c:pt>
                <c:pt idx="5201">
                  <c:v>57</c:v>
                </c:pt>
                <c:pt idx="5202">
                  <c:v>49</c:v>
                </c:pt>
                <c:pt idx="5203">
                  <c:v>69</c:v>
                </c:pt>
                <c:pt idx="5204">
                  <c:v>72</c:v>
                </c:pt>
                <c:pt idx="5205">
                  <c:v>37</c:v>
                </c:pt>
                <c:pt idx="5206">
                  <c:v>56</c:v>
                </c:pt>
                <c:pt idx="5207">
                  <c:v>41</c:v>
                </c:pt>
                <c:pt idx="5208">
                  <c:v>43</c:v>
                </c:pt>
                <c:pt idx="5209">
                  <c:v>63</c:v>
                </c:pt>
                <c:pt idx="5210">
                  <c:v>45</c:v>
                </c:pt>
                <c:pt idx="5211">
                  <c:v>45</c:v>
                </c:pt>
                <c:pt idx="5212">
                  <c:v>45</c:v>
                </c:pt>
                <c:pt idx="5213">
                  <c:v>69</c:v>
                </c:pt>
                <c:pt idx="5214">
                  <c:v>50</c:v>
                </c:pt>
                <c:pt idx="5215">
                  <c:v>65</c:v>
                </c:pt>
                <c:pt idx="5216">
                  <c:v>60</c:v>
                </c:pt>
                <c:pt idx="5217">
                  <c:v>56</c:v>
                </c:pt>
                <c:pt idx="5218">
                  <c:v>52</c:v>
                </c:pt>
                <c:pt idx="5219">
                  <c:v>74</c:v>
                </c:pt>
                <c:pt idx="5220">
                  <c:v>51</c:v>
                </c:pt>
                <c:pt idx="5221">
                  <c:v>74</c:v>
                </c:pt>
                <c:pt idx="5222">
                  <c:v>83</c:v>
                </c:pt>
                <c:pt idx="5223">
                  <c:v>73</c:v>
                </c:pt>
                <c:pt idx="5224">
                  <c:v>58</c:v>
                </c:pt>
                <c:pt idx="5225">
                  <c:v>50</c:v>
                </c:pt>
                <c:pt idx="5226">
                  <c:v>59</c:v>
                </c:pt>
                <c:pt idx="5227">
                  <c:v>68</c:v>
                </c:pt>
                <c:pt idx="5228">
                  <c:v>61</c:v>
                </c:pt>
                <c:pt idx="5229">
                  <c:v>72</c:v>
                </c:pt>
                <c:pt idx="5230">
                  <c:v>64</c:v>
                </c:pt>
                <c:pt idx="5231">
                  <c:v>47</c:v>
                </c:pt>
                <c:pt idx="5232">
                  <c:v>40</c:v>
                </c:pt>
                <c:pt idx="5233">
                  <c:v>60</c:v>
                </c:pt>
                <c:pt idx="5234">
                  <c:v>57</c:v>
                </c:pt>
                <c:pt idx="5235">
                  <c:v>63</c:v>
                </c:pt>
                <c:pt idx="5236">
                  <c:v>53</c:v>
                </c:pt>
                <c:pt idx="5237">
                  <c:v>40</c:v>
                </c:pt>
                <c:pt idx="5238">
                  <c:v>50</c:v>
                </c:pt>
                <c:pt idx="5239">
                  <c:v>68</c:v>
                </c:pt>
                <c:pt idx="5240">
                  <c:v>54</c:v>
                </c:pt>
                <c:pt idx="5241">
                  <c:v>53</c:v>
                </c:pt>
                <c:pt idx="5242">
                  <c:v>39</c:v>
                </c:pt>
                <c:pt idx="5243">
                  <c:v>89</c:v>
                </c:pt>
                <c:pt idx="5244">
                  <c:v>52</c:v>
                </c:pt>
                <c:pt idx="5245">
                  <c:v>67</c:v>
                </c:pt>
                <c:pt idx="5246">
                  <c:v>76</c:v>
                </c:pt>
                <c:pt idx="5247">
                  <c:v>61</c:v>
                </c:pt>
                <c:pt idx="5248">
                  <c:v>59</c:v>
                </c:pt>
                <c:pt idx="5249">
                  <c:v>60</c:v>
                </c:pt>
                <c:pt idx="5250">
                  <c:v>49</c:v>
                </c:pt>
                <c:pt idx="5251">
                  <c:v>48</c:v>
                </c:pt>
                <c:pt idx="5252">
                  <c:v>67</c:v>
                </c:pt>
                <c:pt idx="5253">
                  <c:v>38</c:v>
                </c:pt>
                <c:pt idx="5254">
                  <c:v>72</c:v>
                </c:pt>
                <c:pt idx="5255">
                  <c:v>36</c:v>
                </c:pt>
                <c:pt idx="5256">
                  <c:v>38</c:v>
                </c:pt>
                <c:pt idx="5257">
                  <c:v>78</c:v>
                </c:pt>
                <c:pt idx="5258">
                  <c:v>48</c:v>
                </c:pt>
                <c:pt idx="5259">
                  <c:v>49</c:v>
                </c:pt>
                <c:pt idx="5260">
                  <c:v>84</c:v>
                </c:pt>
                <c:pt idx="5261">
                  <c:v>84</c:v>
                </c:pt>
                <c:pt idx="5262">
                  <c:v>38</c:v>
                </c:pt>
                <c:pt idx="5263">
                  <c:v>64</c:v>
                </c:pt>
                <c:pt idx="5264">
                  <c:v>70</c:v>
                </c:pt>
                <c:pt idx="5265">
                  <c:v>72</c:v>
                </c:pt>
                <c:pt idx="5266">
                  <c:v>45</c:v>
                </c:pt>
                <c:pt idx="5267">
                  <c:v>58</c:v>
                </c:pt>
                <c:pt idx="5268">
                  <c:v>58</c:v>
                </c:pt>
                <c:pt idx="5269">
                  <c:v>55</c:v>
                </c:pt>
                <c:pt idx="5270">
                  <c:v>70</c:v>
                </c:pt>
                <c:pt idx="5271">
                  <c:v>64</c:v>
                </c:pt>
                <c:pt idx="5272">
                  <c:v>46</c:v>
                </c:pt>
                <c:pt idx="5273">
                  <c:v>69</c:v>
                </c:pt>
                <c:pt idx="5274">
                  <c:v>54</c:v>
                </c:pt>
                <c:pt idx="5275">
                  <c:v>61</c:v>
                </c:pt>
                <c:pt idx="5276">
                  <c:v>52</c:v>
                </c:pt>
                <c:pt idx="5277">
                  <c:v>58</c:v>
                </c:pt>
                <c:pt idx="5278">
                  <c:v>33</c:v>
                </c:pt>
                <c:pt idx="5279">
                  <c:v>47</c:v>
                </c:pt>
                <c:pt idx="5280">
                  <c:v>62</c:v>
                </c:pt>
                <c:pt idx="5281">
                  <c:v>56</c:v>
                </c:pt>
                <c:pt idx="5282">
                  <c:v>59</c:v>
                </c:pt>
                <c:pt idx="5283">
                  <c:v>48</c:v>
                </c:pt>
                <c:pt idx="5284">
                  <c:v>59</c:v>
                </c:pt>
                <c:pt idx="5285">
                  <c:v>87</c:v>
                </c:pt>
                <c:pt idx="5286">
                  <c:v>52</c:v>
                </c:pt>
                <c:pt idx="5287">
                  <c:v>68</c:v>
                </c:pt>
                <c:pt idx="5288">
                  <c:v>64</c:v>
                </c:pt>
                <c:pt idx="5289">
                  <c:v>59</c:v>
                </c:pt>
                <c:pt idx="5290">
                  <c:v>44</c:v>
                </c:pt>
                <c:pt idx="5291">
                  <c:v>58</c:v>
                </c:pt>
                <c:pt idx="5292">
                  <c:v>58</c:v>
                </c:pt>
                <c:pt idx="5293">
                  <c:v>85</c:v>
                </c:pt>
                <c:pt idx="5294">
                  <c:v>32</c:v>
                </c:pt>
                <c:pt idx="5295">
                  <c:v>53</c:v>
                </c:pt>
                <c:pt idx="5296">
                  <c:v>35</c:v>
                </c:pt>
                <c:pt idx="5297">
                  <c:v>55</c:v>
                </c:pt>
                <c:pt idx="5298">
                  <c:v>78</c:v>
                </c:pt>
                <c:pt idx="5299">
                  <c:v>75</c:v>
                </c:pt>
                <c:pt idx="5300">
                  <c:v>38</c:v>
                </c:pt>
                <c:pt idx="5301">
                  <c:v>37</c:v>
                </c:pt>
                <c:pt idx="5302">
                  <c:v>90</c:v>
                </c:pt>
                <c:pt idx="5303">
                  <c:v>77</c:v>
                </c:pt>
                <c:pt idx="5304">
                  <c:v>95</c:v>
                </c:pt>
                <c:pt idx="5305">
                  <c:v>33</c:v>
                </c:pt>
                <c:pt idx="5306">
                  <c:v>47</c:v>
                </c:pt>
                <c:pt idx="5307">
                  <c:v>69</c:v>
                </c:pt>
                <c:pt idx="5308">
                  <c:v>33</c:v>
                </c:pt>
                <c:pt idx="5309">
                  <c:v>35</c:v>
                </c:pt>
                <c:pt idx="5310">
                  <c:v>47</c:v>
                </c:pt>
                <c:pt idx="5311">
                  <c:v>52</c:v>
                </c:pt>
                <c:pt idx="5312">
                  <c:v>71</c:v>
                </c:pt>
                <c:pt idx="5313">
                  <c:v>86</c:v>
                </c:pt>
                <c:pt idx="5314">
                  <c:v>75</c:v>
                </c:pt>
                <c:pt idx="5315">
                  <c:v>71</c:v>
                </c:pt>
                <c:pt idx="5316">
                  <c:v>63</c:v>
                </c:pt>
                <c:pt idx="5317">
                  <c:v>67</c:v>
                </c:pt>
                <c:pt idx="5318">
                  <c:v>57</c:v>
                </c:pt>
                <c:pt idx="5319">
                  <c:v>46</c:v>
                </c:pt>
                <c:pt idx="5320">
                  <c:v>30</c:v>
                </c:pt>
                <c:pt idx="5321">
                  <c:v>73</c:v>
                </c:pt>
                <c:pt idx="5322">
                  <c:v>68</c:v>
                </c:pt>
                <c:pt idx="5323">
                  <c:v>49</c:v>
                </c:pt>
                <c:pt idx="5324">
                  <c:v>109</c:v>
                </c:pt>
                <c:pt idx="5325">
                  <c:v>47</c:v>
                </c:pt>
                <c:pt idx="5326">
                  <c:v>50</c:v>
                </c:pt>
                <c:pt idx="5327">
                  <c:v>39</c:v>
                </c:pt>
                <c:pt idx="5328">
                  <c:v>72</c:v>
                </c:pt>
                <c:pt idx="5329">
                  <c:v>58</c:v>
                </c:pt>
                <c:pt idx="5330">
                  <c:v>64</c:v>
                </c:pt>
                <c:pt idx="5331">
                  <c:v>63</c:v>
                </c:pt>
                <c:pt idx="5332">
                  <c:v>52</c:v>
                </c:pt>
                <c:pt idx="5333">
                  <c:v>54</c:v>
                </c:pt>
                <c:pt idx="5334">
                  <c:v>85</c:v>
                </c:pt>
                <c:pt idx="5335">
                  <c:v>78</c:v>
                </c:pt>
                <c:pt idx="5336">
                  <c:v>44</c:v>
                </c:pt>
                <c:pt idx="5337">
                  <c:v>49</c:v>
                </c:pt>
                <c:pt idx="5338">
                  <c:v>61</c:v>
                </c:pt>
                <c:pt idx="5339">
                  <c:v>69</c:v>
                </c:pt>
                <c:pt idx="5340">
                  <c:v>61</c:v>
                </c:pt>
                <c:pt idx="5341">
                  <c:v>66</c:v>
                </c:pt>
                <c:pt idx="5342">
                  <c:v>73</c:v>
                </c:pt>
                <c:pt idx="5343">
                  <c:v>57</c:v>
                </c:pt>
                <c:pt idx="5344">
                  <c:v>49</c:v>
                </c:pt>
                <c:pt idx="5345">
                  <c:v>63</c:v>
                </c:pt>
                <c:pt idx="5346">
                  <c:v>38</c:v>
                </c:pt>
                <c:pt idx="5347">
                  <c:v>45</c:v>
                </c:pt>
                <c:pt idx="5348">
                  <c:v>73</c:v>
                </c:pt>
                <c:pt idx="5349">
                  <c:v>77</c:v>
                </c:pt>
                <c:pt idx="5350">
                  <c:v>90</c:v>
                </c:pt>
                <c:pt idx="5351">
                  <c:v>51</c:v>
                </c:pt>
                <c:pt idx="5352">
                  <c:v>87</c:v>
                </c:pt>
                <c:pt idx="5353">
                  <c:v>55</c:v>
                </c:pt>
                <c:pt idx="5354">
                  <c:v>41</c:v>
                </c:pt>
                <c:pt idx="5355">
                  <c:v>86</c:v>
                </c:pt>
                <c:pt idx="5356">
                  <c:v>39</c:v>
                </c:pt>
                <c:pt idx="5357">
                  <c:v>76</c:v>
                </c:pt>
                <c:pt idx="5358">
                  <c:v>46</c:v>
                </c:pt>
                <c:pt idx="5359">
                  <c:v>60</c:v>
                </c:pt>
                <c:pt idx="5360">
                  <c:v>51</c:v>
                </c:pt>
                <c:pt idx="5361">
                  <c:v>59</c:v>
                </c:pt>
                <c:pt idx="5362">
                  <c:v>91</c:v>
                </c:pt>
                <c:pt idx="5363">
                  <c:v>38</c:v>
                </c:pt>
                <c:pt idx="5364">
                  <c:v>46</c:v>
                </c:pt>
                <c:pt idx="5365">
                  <c:v>66</c:v>
                </c:pt>
                <c:pt idx="5366">
                  <c:v>67</c:v>
                </c:pt>
                <c:pt idx="5367">
                  <c:v>62</c:v>
                </c:pt>
                <c:pt idx="5368">
                  <c:v>75</c:v>
                </c:pt>
                <c:pt idx="5369">
                  <c:v>77</c:v>
                </c:pt>
                <c:pt idx="5370">
                  <c:v>32</c:v>
                </c:pt>
                <c:pt idx="5371">
                  <c:v>68</c:v>
                </c:pt>
                <c:pt idx="5372">
                  <c:v>78</c:v>
                </c:pt>
                <c:pt idx="5373">
                  <c:v>45</c:v>
                </c:pt>
                <c:pt idx="5374">
                  <c:v>84</c:v>
                </c:pt>
                <c:pt idx="5375">
                  <c:v>77</c:v>
                </c:pt>
                <c:pt idx="5376">
                  <c:v>77</c:v>
                </c:pt>
                <c:pt idx="5377">
                  <c:v>47</c:v>
                </c:pt>
                <c:pt idx="5378">
                  <c:v>40</c:v>
                </c:pt>
                <c:pt idx="5379">
                  <c:v>79</c:v>
                </c:pt>
                <c:pt idx="5380">
                  <c:v>62</c:v>
                </c:pt>
                <c:pt idx="5381">
                  <c:v>60</c:v>
                </c:pt>
                <c:pt idx="5382">
                  <c:v>82</c:v>
                </c:pt>
                <c:pt idx="5383">
                  <c:v>75</c:v>
                </c:pt>
                <c:pt idx="5384">
                  <c:v>71</c:v>
                </c:pt>
                <c:pt idx="5385">
                  <c:v>52</c:v>
                </c:pt>
                <c:pt idx="5386">
                  <c:v>77</c:v>
                </c:pt>
                <c:pt idx="5387">
                  <c:v>61</c:v>
                </c:pt>
                <c:pt idx="5388">
                  <c:v>59</c:v>
                </c:pt>
                <c:pt idx="5389">
                  <c:v>35</c:v>
                </c:pt>
                <c:pt idx="5390">
                  <c:v>68</c:v>
                </c:pt>
                <c:pt idx="5391">
                  <c:v>43</c:v>
                </c:pt>
                <c:pt idx="5392">
                  <c:v>44</c:v>
                </c:pt>
                <c:pt idx="5393">
                  <c:v>46</c:v>
                </c:pt>
                <c:pt idx="5394">
                  <c:v>76</c:v>
                </c:pt>
                <c:pt idx="5395">
                  <c:v>48</c:v>
                </c:pt>
                <c:pt idx="5396">
                  <c:v>59</c:v>
                </c:pt>
                <c:pt idx="5397">
                  <c:v>53</c:v>
                </c:pt>
                <c:pt idx="5398">
                  <c:v>76</c:v>
                </c:pt>
                <c:pt idx="5399">
                  <c:v>40</c:v>
                </c:pt>
                <c:pt idx="5400">
                  <c:v>34</c:v>
                </c:pt>
                <c:pt idx="5401">
                  <c:v>60</c:v>
                </c:pt>
                <c:pt idx="5402">
                  <c:v>51</c:v>
                </c:pt>
                <c:pt idx="5403">
                  <c:v>96</c:v>
                </c:pt>
                <c:pt idx="5404">
                  <c:v>70</c:v>
                </c:pt>
                <c:pt idx="5405">
                  <c:v>72</c:v>
                </c:pt>
                <c:pt idx="5406">
                  <c:v>47</c:v>
                </c:pt>
                <c:pt idx="5407">
                  <c:v>51</c:v>
                </c:pt>
                <c:pt idx="5408">
                  <c:v>62</c:v>
                </c:pt>
                <c:pt idx="5409">
                  <c:v>33</c:v>
                </c:pt>
                <c:pt idx="5410">
                  <c:v>77</c:v>
                </c:pt>
                <c:pt idx="5411">
                  <c:v>93</c:v>
                </c:pt>
                <c:pt idx="5412">
                  <c:v>48</c:v>
                </c:pt>
                <c:pt idx="5413">
                  <c:v>63</c:v>
                </c:pt>
                <c:pt idx="5414">
                  <c:v>36</c:v>
                </c:pt>
                <c:pt idx="5415">
                  <c:v>54</c:v>
                </c:pt>
                <c:pt idx="5416">
                  <c:v>41</c:v>
                </c:pt>
                <c:pt idx="5417">
                  <c:v>50</c:v>
                </c:pt>
                <c:pt idx="5418">
                  <c:v>65</c:v>
                </c:pt>
                <c:pt idx="5419">
                  <c:v>39</c:v>
                </c:pt>
                <c:pt idx="5420">
                  <c:v>46</c:v>
                </c:pt>
                <c:pt idx="5421">
                  <c:v>58</c:v>
                </c:pt>
                <c:pt idx="5422">
                  <c:v>64</c:v>
                </c:pt>
                <c:pt idx="5423">
                  <c:v>64</c:v>
                </c:pt>
                <c:pt idx="5424">
                  <c:v>46</c:v>
                </c:pt>
                <c:pt idx="5425">
                  <c:v>47</c:v>
                </c:pt>
                <c:pt idx="5426">
                  <c:v>65</c:v>
                </c:pt>
                <c:pt idx="5427">
                  <c:v>34</c:v>
                </c:pt>
                <c:pt idx="5428">
                  <c:v>55</c:v>
                </c:pt>
                <c:pt idx="5429">
                  <c:v>71</c:v>
                </c:pt>
                <c:pt idx="5430">
                  <c:v>79</c:v>
                </c:pt>
                <c:pt idx="5431">
                  <c:v>55</c:v>
                </c:pt>
                <c:pt idx="5432">
                  <c:v>51</c:v>
                </c:pt>
                <c:pt idx="5433">
                  <c:v>67</c:v>
                </c:pt>
                <c:pt idx="5434">
                  <c:v>52</c:v>
                </c:pt>
                <c:pt idx="5435">
                  <c:v>61</c:v>
                </c:pt>
                <c:pt idx="5436">
                  <c:v>62</c:v>
                </c:pt>
                <c:pt idx="5437">
                  <c:v>51</c:v>
                </c:pt>
                <c:pt idx="5438">
                  <c:v>34</c:v>
                </c:pt>
                <c:pt idx="5439">
                  <c:v>49</c:v>
                </c:pt>
                <c:pt idx="5440">
                  <c:v>46</c:v>
                </c:pt>
                <c:pt idx="5441">
                  <c:v>37</c:v>
                </c:pt>
                <c:pt idx="5442">
                  <c:v>33</c:v>
                </c:pt>
                <c:pt idx="5443">
                  <c:v>54</c:v>
                </c:pt>
                <c:pt idx="5444">
                  <c:v>81</c:v>
                </c:pt>
                <c:pt idx="5445">
                  <c:v>69</c:v>
                </c:pt>
                <c:pt idx="5446">
                  <c:v>47</c:v>
                </c:pt>
                <c:pt idx="5447">
                  <c:v>44</c:v>
                </c:pt>
                <c:pt idx="5448">
                  <c:v>70</c:v>
                </c:pt>
                <c:pt idx="5449">
                  <c:v>86</c:v>
                </c:pt>
                <c:pt idx="5450">
                  <c:v>51</c:v>
                </c:pt>
                <c:pt idx="5451">
                  <c:v>34</c:v>
                </c:pt>
                <c:pt idx="5452">
                  <c:v>53</c:v>
                </c:pt>
                <c:pt idx="5453">
                  <c:v>82</c:v>
                </c:pt>
                <c:pt idx="5454">
                  <c:v>76</c:v>
                </c:pt>
                <c:pt idx="5455">
                  <c:v>53</c:v>
                </c:pt>
                <c:pt idx="5456">
                  <c:v>69</c:v>
                </c:pt>
                <c:pt idx="5457">
                  <c:v>64</c:v>
                </c:pt>
                <c:pt idx="5458">
                  <c:v>71</c:v>
                </c:pt>
                <c:pt idx="5459">
                  <c:v>55</c:v>
                </c:pt>
                <c:pt idx="5460">
                  <c:v>38</c:v>
                </c:pt>
                <c:pt idx="5461">
                  <c:v>66</c:v>
                </c:pt>
                <c:pt idx="5462">
                  <c:v>60</c:v>
                </c:pt>
                <c:pt idx="5463">
                  <c:v>46</c:v>
                </c:pt>
                <c:pt idx="5464">
                  <c:v>45</c:v>
                </c:pt>
                <c:pt idx="5465">
                  <c:v>33</c:v>
                </c:pt>
                <c:pt idx="5466">
                  <c:v>66</c:v>
                </c:pt>
                <c:pt idx="5467">
                  <c:v>68</c:v>
                </c:pt>
                <c:pt idx="5468">
                  <c:v>65</c:v>
                </c:pt>
                <c:pt idx="5469">
                  <c:v>33</c:v>
                </c:pt>
                <c:pt idx="5470">
                  <c:v>56</c:v>
                </c:pt>
                <c:pt idx="5471">
                  <c:v>54</c:v>
                </c:pt>
                <c:pt idx="5472">
                  <c:v>86</c:v>
                </c:pt>
                <c:pt idx="5473">
                  <c:v>46</c:v>
                </c:pt>
                <c:pt idx="5474">
                  <c:v>51</c:v>
                </c:pt>
                <c:pt idx="5475">
                  <c:v>60</c:v>
                </c:pt>
                <c:pt idx="5476">
                  <c:v>71</c:v>
                </c:pt>
                <c:pt idx="5477">
                  <c:v>59</c:v>
                </c:pt>
                <c:pt idx="5478">
                  <c:v>72</c:v>
                </c:pt>
                <c:pt idx="5479">
                  <c:v>57</c:v>
                </c:pt>
                <c:pt idx="5480">
                  <c:v>38</c:v>
                </c:pt>
                <c:pt idx="5481">
                  <c:v>42</c:v>
                </c:pt>
                <c:pt idx="5482">
                  <c:v>43</c:v>
                </c:pt>
                <c:pt idx="5483">
                  <c:v>43</c:v>
                </c:pt>
                <c:pt idx="5484">
                  <c:v>40</c:v>
                </c:pt>
                <c:pt idx="5485">
                  <c:v>45</c:v>
                </c:pt>
                <c:pt idx="5486">
                  <c:v>52</c:v>
                </c:pt>
                <c:pt idx="5487">
                  <c:v>53</c:v>
                </c:pt>
                <c:pt idx="5488">
                  <c:v>50</c:v>
                </c:pt>
                <c:pt idx="5489">
                  <c:v>52</c:v>
                </c:pt>
                <c:pt idx="5490">
                  <c:v>51</c:v>
                </c:pt>
                <c:pt idx="5491">
                  <c:v>60</c:v>
                </c:pt>
                <c:pt idx="5492">
                  <c:v>45</c:v>
                </c:pt>
                <c:pt idx="5493">
                  <c:v>97</c:v>
                </c:pt>
                <c:pt idx="5494">
                  <c:v>36</c:v>
                </c:pt>
                <c:pt idx="5495">
                  <c:v>53</c:v>
                </c:pt>
                <c:pt idx="5496">
                  <c:v>63</c:v>
                </c:pt>
                <c:pt idx="5497">
                  <c:v>38</c:v>
                </c:pt>
                <c:pt idx="5498">
                  <c:v>83</c:v>
                </c:pt>
                <c:pt idx="5499">
                  <c:v>61</c:v>
                </c:pt>
                <c:pt idx="5500">
                  <c:v>55</c:v>
                </c:pt>
                <c:pt idx="5501">
                  <c:v>44</c:v>
                </c:pt>
                <c:pt idx="5502">
                  <c:v>52</c:v>
                </c:pt>
                <c:pt idx="5503">
                  <c:v>50</c:v>
                </c:pt>
                <c:pt idx="5504">
                  <c:v>79</c:v>
                </c:pt>
                <c:pt idx="5505">
                  <c:v>54</c:v>
                </c:pt>
                <c:pt idx="5506">
                  <c:v>58</c:v>
                </c:pt>
                <c:pt idx="5507">
                  <c:v>54</c:v>
                </c:pt>
                <c:pt idx="5508">
                  <c:v>52</c:v>
                </c:pt>
                <c:pt idx="5509">
                  <c:v>46</c:v>
                </c:pt>
                <c:pt idx="5510">
                  <c:v>90</c:v>
                </c:pt>
                <c:pt idx="5511">
                  <c:v>71</c:v>
                </c:pt>
                <c:pt idx="5512">
                  <c:v>38</c:v>
                </c:pt>
                <c:pt idx="5513">
                  <c:v>50</c:v>
                </c:pt>
                <c:pt idx="5514">
                  <c:v>55</c:v>
                </c:pt>
                <c:pt idx="5515">
                  <c:v>40</c:v>
                </c:pt>
                <c:pt idx="5516">
                  <c:v>46</c:v>
                </c:pt>
                <c:pt idx="5517">
                  <c:v>76</c:v>
                </c:pt>
                <c:pt idx="5518">
                  <c:v>46</c:v>
                </c:pt>
                <c:pt idx="5519">
                  <c:v>63</c:v>
                </c:pt>
                <c:pt idx="5520">
                  <c:v>66</c:v>
                </c:pt>
                <c:pt idx="5521">
                  <c:v>52</c:v>
                </c:pt>
                <c:pt idx="5522">
                  <c:v>71</c:v>
                </c:pt>
                <c:pt idx="5523">
                  <c:v>65</c:v>
                </c:pt>
                <c:pt idx="5524">
                  <c:v>45</c:v>
                </c:pt>
                <c:pt idx="5525">
                  <c:v>53</c:v>
                </c:pt>
                <c:pt idx="5526">
                  <c:v>46</c:v>
                </c:pt>
                <c:pt idx="5527">
                  <c:v>62</c:v>
                </c:pt>
                <c:pt idx="5528">
                  <c:v>34</c:v>
                </c:pt>
                <c:pt idx="5529">
                  <c:v>38</c:v>
                </c:pt>
                <c:pt idx="5530">
                  <c:v>59</c:v>
                </c:pt>
                <c:pt idx="5531">
                  <c:v>45</c:v>
                </c:pt>
                <c:pt idx="5532">
                  <c:v>30</c:v>
                </c:pt>
                <c:pt idx="5533">
                  <c:v>76</c:v>
                </c:pt>
                <c:pt idx="5534">
                  <c:v>30</c:v>
                </c:pt>
                <c:pt idx="5535">
                  <c:v>34</c:v>
                </c:pt>
                <c:pt idx="5536">
                  <c:v>57</c:v>
                </c:pt>
                <c:pt idx="5537">
                  <c:v>47</c:v>
                </c:pt>
                <c:pt idx="5538">
                  <c:v>34</c:v>
                </c:pt>
                <c:pt idx="5539">
                  <c:v>46</c:v>
                </c:pt>
                <c:pt idx="5540">
                  <c:v>46</c:v>
                </c:pt>
                <c:pt idx="5541">
                  <c:v>49</c:v>
                </c:pt>
                <c:pt idx="5542">
                  <c:v>59</c:v>
                </c:pt>
                <c:pt idx="5543">
                  <c:v>39</c:v>
                </c:pt>
                <c:pt idx="5544">
                  <c:v>40</c:v>
                </c:pt>
                <c:pt idx="5545">
                  <c:v>42</c:v>
                </c:pt>
                <c:pt idx="5546">
                  <c:v>53</c:v>
                </c:pt>
                <c:pt idx="5547">
                  <c:v>53</c:v>
                </c:pt>
                <c:pt idx="5548">
                  <c:v>54</c:v>
                </c:pt>
                <c:pt idx="5549">
                  <c:v>70</c:v>
                </c:pt>
                <c:pt idx="5550">
                  <c:v>54</c:v>
                </c:pt>
                <c:pt idx="5551">
                  <c:v>71</c:v>
                </c:pt>
                <c:pt idx="5552">
                  <c:v>38</c:v>
                </c:pt>
                <c:pt idx="5553">
                  <c:v>50</c:v>
                </c:pt>
                <c:pt idx="5554">
                  <c:v>48</c:v>
                </c:pt>
                <c:pt idx="5555">
                  <c:v>43</c:v>
                </c:pt>
                <c:pt idx="5556">
                  <c:v>66</c:v>
                </c:pt>
                <c:pt idx="5557">
                  <c:v>70</c:v>
                </c:pt>
                <c:pt idx="5558">
                  <c:v>70</c:v>
                </c:pt>
                <c:pt idx="5559">
                  <c:v>79</c:v>
                </c:pt>
                <c:pt idx="5560">
                  <c:v>30</c:v>
                </c:pt>
                <c:pt idx="5561">
                  <c:v>49</c:v>
                </c:pt>
                <c:pt idx="5562">
                  <c:v>70</c:v>
                </c:pt>
                <c:pt idx="5563">
                  <c:v>56</c:v>
                </c:pt>
                <c:pt idx="5564">
                  <c:v>55</c:v>
                </c:pt>
                <c:pt idx="5565">
                  <c:v>81</c:v>
                </c:pt>
                <c:pt idx="5566">
                  <c:v>62</c:v>
                </c:pt>
                <c:pt idx="5567">
                  <c:v>58</c:v>
                </c:pt>
                <c:pt idx="5568">
                  <c:v>44</c:v>
                </c:pt>
                <c:pt idx="5569">
                  <c:v>51</c:v>
                </c:pt>
                <c:pt idx="5570">
                  <c:v>65</c:v>
                </c:pt>
                <c:pt idx="5571">
                  <c:v>37</c:v>
                </c:pt>
                <c:pt idx="5572">
                  <c:v>68</c:v>
                </c:pt>
                <c:pt idx="5573">
                  <c:v>50</c:v>
                </c:pt>
                <c:pt idx="5574">
                  <c:v>46</c:v>
                </c:pt>
                <c:pt idx="5575">
                  <c:v>40</c:v>
                </c:pt>
                <c:pt idx="5576">
                  <c:v>61</c:v>
                </c:pt>
                <c:pt idx="5577">
                  <c:v>84</c:v>
                </c:pt>
                <c:pt idx="5578">
                  <c:v>72</c:v>
                </c:pt>
                <c:pt idx="5579">
                  <c:v>59</c:v>
                </c:pt>
                <c:pt idx="5580">
                  <c:v>68</c:v>
                </c:pt>
                <c:pt idx="5581">
                  <c:v>70</c:v>
                </c:pt>
                <c:pt idx="5582">
                  <c:v>53</c:v>
                </c:pt>
                <c:pt idx="5583">
                  <c:v>68</c:v>
                </c:pt>
                <c:pt idx="5584">
                  <c:v>56</c:v>
                </c:pt>
                <c:pt idx="5585">
                  <c:v>50</c:v>
                </c:pt>
                <c:pt idx="5586">
                  <c:v>73</c:v>
                </c:pt>
                <c:pt idx="5587">
                  <c:v>52</c:v>
                </c:pt>
                <c:pt idx="5588">
                  <c:v>36</c:v>
                </c:pt>
                <c:pt idx="5589">
                  <c:v>53</c:v>
                </c:pt>
                <c:pt idx="5590">
                  <c:v>90</c:v>
                </c:pt>
                <c:pt idx="5591">
                  <c:v>43</c:v>
                </c:pt>
                <c:pt idx="5592">
                  <c:v>45</c:v>
                </c:pt>
                <c:pt idx="5593">
                  <c:v>44</c:v>
                </c:pt>
                <c:pt idx="5594">
                  <c:v>50</c:v>
                </c:pt>
                <c:pt idx="5595">
                  <c:v>50</c:v>
                </c:pt>
                <c:pt idx="5596">
                  <c:v>76</c:v>
                </c:pt>
                <c:pt idx="5597">
                  <c:v>47</c:v>
                </c:pt>
                <c:pt idx="5598">
                  <c:v>85</c:v>
                </c:pt>
                <c:pt idx="5599">
                  <c:v>55</c:v>
                </c:pt>
                <c:pt idx="5600">
                  <c:v>54</c:v>
                </c:pt>
                <c:pt idx="5601">
                  <c:v>53</c:v>
                </c:pt>
                <c:pt idx="5602">
                  <c:v>64</c:v>
                </c:pt>
                <c:pt idx="5603">
                  <c:v>51</c:v>
                </c:pt>
                <c:pt idx="5604">
                  <c:v>61</c:v>
                </c:pt>
                <c:pt idx="5605">
                  <c:v>39</c:v>
                </c:pt>
                <c:pt idx="5606">
                  <c:v>43</c:v>
                </c:pt>
                <c:pt idx="5607">
                  <c:v>45</c:v>
                </c:pt>
                <c:pt idx="5608">
                  <c:v>79</c:v>
                </c:pt>
                <c:pt idx="5609">
                  <c:v>82</c:v>
                </c:pt>
                <c:pt idx="5610">
                  <c:v>59</c:v>
                </c:pt>
                <c:pt idx="5611">
                  <c:v>38</c:v>
                </c:pt>
                <c:pt idx="5612">
                  <c:v>85</c:v>
                </c:pt>
                <c:pt idx="5613">
                  <c:v>69</c:v>
                </c:pt>
                <c:pt idx="5614">
                  <c:v>69</c:v>
                </c:pt>
                <c:pt idx="5615">
                  <c:v>45</c:v>
                </c:pt>
                <c:pt idx="5616">
                  <c:v>64</c:v>
                </c:pt>
                <c:pt idx="5617">
                  <c:v>47</c:v>
                </c:pt>
                <c:pt idx="5618">
                  <c:v>37</c:v>
                </c:pt>
                <c:pt idx="5619">
                  <c:v>48</c:v>
                </c:pt>
                <c:pt idx="5620">
                  <c:v>65</c:v>
                </c:pt>
                <c:pt idx="5621">
                  <c:v>77</c:v>
                </c:pt>
                <c:pt idx="5622">
                  <c:v>42</c:v>
                </c:pt>
                <c:pt idx="5623">
                  <c:v>73</c:v>
                </c:pt>
                <c:pt idx="5624">
                  <c:v>36</c:v>
                </c:pt>
                <c:pt idx="5625">
                  <c:v>96</c:v>
                </c:pt>
                <c:pt idx="5626">
                  <c:v>44</c:v>
                </c:pt>
                <c:pt idx="5627">
                  <c:v>62</c:v>
                </c:pt>
                <c:pt idx="5628">
                  <c:v>72</c:v>
                </c:pt>
                <c:pt idx="5629">
                  <c:v>55</c:v>
                </c:pt>
                <c:pt idx="5630">
                  <c:v>70</c:v>
                </c:pt>
                <c:pt idx="5631">
                  <c:v>64</c:v>
                </c:pt>
                <c:pt idx="5632">
                  <c:v>58</c:v>
                </c:pt>
                <c:pt idx="5633">
                  <c:v>54</c:v>
                </c:pt>
                <c:pt idx="5634">
                  <c:v>41</c:v>
                </c:pt>
                <c:pt idx="5635">
                  <c:v>32</c:v>
                </c:pt>
                <c:pt idx="5636">
                  <c:v>52</c:v>
                </c:pt>
                <c:pt idx="5637">
                  <c:v>69</c:v>
                </c:pt>
                <c:pt idx="5638">
                  <c:v>49</c:v>
                </c:pt>
                <c:pt idx="5639">
                  <c:v>45</c:v>
                </c:pt>
                <c:pt idx="5640">
                  <c:v>45</c:v>
                </c:pt>
                <c:pt idx="5641">
                  <c:v>57</c:v>
                </c:pt>
                <c:pt idx="5642">
                  <c:v>52</c:v>
                </c:pt>
                <c:pt idx="5643">
                  <c:v>54</c:v>
                </c:pt>
                <c:pt idx="5644">
                  <c:v>57</c:v>
                </c:pt>
                <c:pt idx="5645">
                  <c:v>72</c:v>
                </c:pt>
                <c:pt idx="5646">
                  <c:v>56</c:v>
                </c:pt>
                <c:pt idx="5647">
                  <c:v>60</c:v>
                </c:pt>
                <c:pt idx="5648">
                  <c:v>51</c:v>
                </c:pt>
                <c:pt idx="5649">
                  <c:v>51</c:v>
                </c:pt>
                <c:pt idx="5650">
                  <c:v>52</c:v>
                </c:pt>
                <c:pt idx="5651">
                  <c:v>51</c:v>
                </c:pt>
                <c:pt idx="5652">
                  <c:v>56</c:v>
                </c:pt>
                <c:pt idx="5653">
                  <c:v>45</c:v>
                </c:pt>
                <c:pt idx="5654">
                  <c:v>39</c:v>
                </c:pt>
                <c:pt idx="5655">
                  <c:v>40</c:v>
                </c:pt>
                <c:pt idx="5656">
                  <c:v>39</c:v>
                </c:pt>
                <c:pt idx="5657">
                  <c:v>39</c:v>
                </c:pt>
                <c:pt idx="5658">
                  <c:v>57</c:v>
                </c:pt>
                <c:pt idx="5659">
                  <c:v>39</c:v>
                </c:pt>
                <c:pt idx="5660">
                  <c:v>47</c:v>
                </c:pt>
                <c:pt idx="5661">
                  <c:v>45</c:v>
                </c:pt>
                <c:pt idx="5662">
                  <c:v>62</c:v>
                </c:pt>
                <c:pt idx="5663">
                  <c:v>74</c:v>
                </c:pt>
                <c:pt idx="5664">
                  <c:v>70</c:v>
                </c:pt>
                <c:pt idx="5665">
                  <c:v>74</c:v>
                </c:pt>
                <c:pt idx="5666">
                  <c:v>55</c:v>
                </c:pt>
                <c:pt idx="5667">
                  <c:v>56</c:v>
                </c:pt>
                <c:pt idx="5668">
                  <c:v>71</c:v>
                </c:pt>
                <c:pt idx="5669">
                  <c:v>74</c:v>
                </c:pt>
                <c:pt idx="5670">
                  <c:v>74</c:v>
                </c:pt>
                <c:pt idx="5671">
                  <c:v>56</c:v>
                </c:pt>
                <c:pt idx="5672">
                  <c:v>64</c:v>
                </c:pt>
                <c:pt idx="5673">
                  <c:v>76</c:v>
                </c:pt>
                <c:pt idx="5674">
                  <c:v>55</c:v>
                </c:pt>
                <c:pt idx="5675">
                  <c:v>78</c:v>
                </c:pt>
                <c:pt idx="5676">
                  <c:v>47</c:v>
                </c:pt>
                <c:pt idx="5677">
                  <c:v>75</c:v>
                </c:pt>
                <c:pt idx="5678">
                  <c:v>58</c:v>
                </c:pt>
                <c:pt idx="5679">
                  <c:v>57</c:v>
                </c:pt>
                <c:pt idx="5680">
                  <c:v>64</c:v>
                </c:pt>
                <c:pt idx="5681">
                  <c:v>52</c:v>
                </c:pt>
                <c:pt idx="5682">
                  <c:v>79</c:v>
                </c:pt>
                <c:pt idx="5683">
                  <c:v>47</c:v>
                </c:pt>
                <c:pt idx="5684">
                  <c:v>49</c:v>
                </c:pt>
                <c:pt idx="5685">
                  <c:v>62</c:v>
                </c:pt>
                <c:pt idx="5686">
                  <c:v>63</c:v>
                </c:pt>
                <c:pt idx="5687">
                  <c:v>58</c:v>
                </c:pt>
                <c:pt idx="5688">
                  <c:v>39</c:v>
                </c:pt>
                <c:pt idx="5689">
                  <c:v>61</c:v>
                </c:pt>
                <c:pt idx="5690">
                  <c:v>45</c:v>
                </c:pt>
                <c:pt idx="5691">
                  <c:v>40</c:v>
                </c:pt>
                <c:pt idx="5692">
                  <c:v>64</c:v>
                </c:pt>
                <c:pt idx="5693">
                  <c:v>98</c:v>
                </c:pt>
                <c:pt idx="5694">
                  <c:v>55</c:v>
                </c:pt>
                <c:pt idx="5695">
                  <c:v>76</c:v>
                </c:pt>
                <c:pt idx="5696">
                  <c:v>66</c:v>
                </c:pt>
                <c:pt idx="5697">
                  <c:v>72</c:v>
                </c:pt>
                <c:pt idx="5698">
                  <c:v>39</c:v>
                </c:pt>
                <c:pt idx="5699">
                  <c:v>78</c:v>
                </c:pt>
                <c:pt idx="5700">
                  <c:v>56</c:v>
                </c:pt>
                <c:pt idx="5701">
                  <c:v>59</c:v>
                </c:pt>
                <c:pt idx="5702">
                  <c:v>59</c:v>
                </c:pt>
                <c:pt idx="5703">
                  <c:v>53</c:v>
                </c:pt>
                <c:pt idx="5704">
                  <c:v>100</c:v>
                </c:pt>
                <c:pt idx="5705">
                  <c:v>68</c:v>
                </c:pt>
                <c:pt idx="5706">
                  <c:v>62</c:v>
                </c:pt>
                <c:pt idx="5707">
                  <c:v>73</c:v>
                </c:pt>
                <c:pt idx="5708">
                  <c:v>51</c:v>
                </c:pt>
                <c:pt idx="5709">
                  <c:v>55</c:v>
                </c:pt>
                <c:pt idx="5710">
                  <c:v>38</c:v>
                </c:pt>
                <c:pt idx="5711">
                  <c:v>63</c:v>
                </c:pt>
                <c:pt idx="5712">
                  <c:v>79</c:v>
                </c:pt>
                <c:pt idx="5713">
                  <c:v>77</c:v>
                </c:pt>
                <c:pt idx="5714">
                  <c:v>79</c:v>
                </c:pt>
                <c:pt idx="5715">
                  <c:v>36</c:v>
                </c:pt>
                <c:pt idx="5716">
                  <c:v>84</c:v>
                </c:pt>
                <c:pt idx="5717">
                  <c:v>73</c:v>
                </c:pt>
                <c:pt idx="5718">
                  <c:v>45</c:v>
                </c:pt>
                <c:pt idx="5719">
                  <c:v>69</c:v>
                </c:pt>
                <c:pt idx="5720">
                  <c:v>69</c:v>
                </c:pt>
                <c:pt idx="5721">
                  <c:v>37</c:v>
                </c:pt>
                <c:pt idx="5722">
                  <c:v>44</c:v>
                </c:pt>
                <c:pt idx="5723">
                  <c:v>88</c:v>
                </c:pt>
                <c:pt idx="5724">
                  <c:v>56</c:v>
                </c:pt>
                <c:pt idx="5725">
                  <c:v>45</c:v>
                </c:pt>
                <c:pt idx="5726">
                  <c:v>74</c:v>
                </c:pt>
                <c:pt idx="5727">
                  <c:v>49</c:v>
                </c:pt>
                <c:pt idx="5728">
                  <c:v>46</c:v>
                </c:pt>
                <c:pt idx="5729">
                  <c:v>48</c:v>
                </c:pt>
                <c:pt idx="5730">
                  <c:v>58</c:v>
                </c:pt>
                <c:pt idx="5731">
                  <c:v>62</c:v>
                </c:pt>
                <c:pt idx="5732">
                  <c:v>48</c:v>
                </c:pt>
                <c:pt idx="5733">
                  <c:v>70</c:v>
                </c:pt>
                <c:pt idx="5734">
                  <c:v>52</c:v>
                </c:pt>
                <c:pt idx="5735">
                  <c:v>55</c:v>
                </c:pt>
                <c:pt idx="5736">
                  <c:v>44</c:v>
                </c:pt>
                <c:pt idx="5737">
                  <c:v>68</c:v>
                </c:pt>
                <c:pt idx="5738">
                  <c:v>78</c:v>
                </c:pt>
                <c:pt idx="5739">
                  <c:v>40</c:v>
                </c:pt>
                <c:pt idx="5740">
                  <c:v>77</c:v>
                </c:pt>
                <c:pt idx="5741">
                  <c:v>45</c:v>
                </c:pt>
                <c:pt idx="5742">
                  <c:v>59</c:v>
                </c:pt>
                <c:pt idx="5743">
                  <c:v>66</c:v>
                </c:pt>
                <c:pt idx="5744">
                  <c:v>77</c:v>
                </c:pt>
                <c:pt idx="5745">
                  <c:v>38</c:v>
                </c:pt>
                <c:pt idx="5746">
                  <c:v>69</c:v>
                </c:pt>
                <c:pt idx="5747">
                  <c:v>74</c:v>
                </c:pt>
                <c:pt idx="5748">
                  <c:v>44</c:v>
                </c:pt>
                <c:pt idx="5749">
                  <c:v>50</c:v>
                </c:pt>
                <c:pt idx="5750">
                  <c:v>51</c:v>
                </c:pt>
                <c:pt idx="5751">
                  <c:v>38</c:v>
                </c:pt>
                <c:pt idx="5752">
                  <c:v>49</c:v>
                </c:pt>
                <c:pt idx="5753">
                  <c:v>33</c:v>
                </c:pt>
                <c:pt idx="5754">
                  <c:v>52</c:v>
                </c:pt>
                <c:pt idx="5755">
                  <c:v>44</c:v>
                </c:pt>
                <c:pt idx="5756">
                  <c:v>38</c:v>
                </c:pt>
                <c:pt idx="5757">
                  <c:v>56</c:v>
                </c:pt>
                <c:pt idx="5758">
                  <c:v>57</c:v>
                </c:pt>
                <c:pt idx="5759">
                  <c:v>61</c:v>
                </c:pt>
                <c:pt idx="5760">
                  <c:v>46</c:v>
                </c:pt>
                <c:pt idx="5761">
                  <c:v>51</c:v>
                </c:pt>
                <c:pt idx="5762">
                  <c:v>35</c:v>
                </c:pt>
                <c:pt idx="5763">
                  <c:v>40</c:v>
                </c:pt>
                <c:pt idx="5764">
                  <c:v>72</c:v>
                </c:pt>
                <c:pt idx="5765">
                  <c:v>56</c:v>
                </c:pt>
                <c:pt idx="5766">
                  <c:v>51</c:v>
                </c:pt>
                <c:pt idx="5767">
                  <c:v>65</c:v>
                </c:pt>
                <c:pt idx="5768">
                  <c:v>62</c:v>
                </c:pt>
                <c:pt idx="5769">
                  <c:v>51</c:v>
                </c:pt>
                <c:pt idx="5770">
                  <c:v>44</c:v>
                </c:pt>
                <c:pt idx="5771">
                  <c:v>36</c:v>
                </c:pt>
                <c:pt idx="5772">
                  <c:v>82</c:v>
                </c:pt>
                <c:pt idx="5773">
                  <c:v>60</c:v>
                </c:pt>
                <c:pt idx="5774">
                  <c:v>52</c:v>
                </c:pt>
                <c:pt idx="5775">
                  <c:v>36</c:v>
                </c:pt>
                <c:pt idx="5776">
                  <c:v>58</c:v>
                </c:pt>
                <c:pt idx="5777">
                  <c:v>69</c:v>
                </c:pt>
                <c:pt idx="5778">
                  <c:v>58</c:v>
                </c:pt>
                <c:pt idx="5779">
                  <c:v>59</c:v>
                </c:pt>
                <c:pt idx="5780">
                  <c:v>64</c:v>
                </c:pt>
                <c:pt idx="5781">
                  <c:v>48</c:v>
                </c:pt>
                <c:pt idx="5782">
                  <c:v>61</c:v>
                </c:pt>
                <c:pt idx="5783">
                  <c:v>83</c:v>
                </c:pt>
                <c:pt idx="5784">
                  <c:v>89</c:v>
                </c:pt>
                <c:pt idx="5785">
                  <c:v>80</c:v>
                </c:pt>
                <c:pt idx="5786">
                  <c:v>85</c:v>
                </c:pt>
                <c:pt idx="5787">
                  <c:v>37</c:v>
                </c:pt>
                <c:pt idx="5788">
                  <c:v>57</c:v>
                </c:pt>
                <c:pt idx="5789">
                  <c:v>56</c:v>
                </c:pt>
                <c:pt idx="5790">
                  <c:v>98</c:v>
                </c:pt>
                <c:pt idx="5791">
                  <c:v>45</c:v>
                </c:pt>
                <c:pt idx="5792">
                  <c:v>48</c:v>
                </c:pt>
                <c:pt idx="5793">
                  <c:v>59</c:v>
                </c:pt>
                <c:pt idx="5794">
                  <c:v>40</c:v>
                </c:pt>
                <c:pt idx="5795">
                  <c:v>45</c:v>
                </c:pt>
                <c:pt idx="5796">
                  <c:v>45</c:v>
                </c:pt>
                <c:pt idx="5797">
                  <c:v>45</c:v>
                </c:pt>
                <c:pt idx="5798">
                  <c:v>69</c:v>
                </c:pt>
                <c:pt idx="5799">
                  <c:v>60</c:v>
                </c:pt>
                <c:pt idx="5800">
                  <c:v>44</c:v>
                </c:pt>
                <c:pt idx="5801">
                  <c:v>70</c:v>
                </c:pt>
                <c:pt idx="5802">
                  <c:v>66</c:v>
                </c:pt>
                <c:pt idx="5803">
                  <c:v>51</c:v>
                </c:pt>
                <c:pt idx="5804">
                  <c:v>68</c:v>
                </c:pt>
                <c:pt idx="5805">
                  <c:v>73</c:v>
                </c:pt>
                <c:pt idx="5806">
                  <c:v>44</c:v>
                </c:pt>
                <c:pt idx="5807">
                  <c:v>58</c:v>
                </c:pt>
                <c:pt idx="5808">
                  <c:v>57</c:v>
                </c:pt>
                <c:pt idx="5809">
                  <c:v>37</c:v>
                </c:pt>
                <c:pt idx="5810">
                  <c:v>93</c:v>
                </c:pt>
                <c:pt idx="5811">
                  <c:v>63</c:v>
                </c:pt>
                <c:pt idx="5812">
                  <c:v>38</c:v>
                </c:pt>
                <c:pt idx="5813">
                  <c:v>44</c:v>
                </c:pt>
                <c:pt idx="5814">
                  <c:v>44</c:v>
                </c:pt>
                <c:pt idx="5815">
                  <c:v>44</c:v>
                </c:pt>
                <c:pt idx="5816">
                  <c:v>53</c:v>
                </c:pt>
                <c:pt idx="5817">
                  <c:v>58</c:v>
                </c:pt>
                <c:pt idx="5818">
                  <c:v>54</c:v>
                </c:pt>
                <c:pt idx="5819">
                  <c:v>63</c:v>
                </c:pt>
                <c:pt idx="5820">
                  <c:v>69</c:v>
                </c:pt>
                <c:pt idx="5821">
                  <c:v>65</c:v>
                </c:pt>
                <c:pt idx="5822">
                  <c:v>72</c:v>
                </c:pt>
                <c:pt idx="5823">
                  <c:v>82</c:v>
                </c:pt>
                <c:pt idx="5824">
                  <c:v>60</c:v>
                </c:pt>
                <c:pt idx="5825">
                  <c:v>50</c:v>
                </c:pt>
                <c:pt idx="5826">
                  <c:v>42</c:v>
                </c:pt>
                <c:pt idx="5827">
                  <c:v>30</c:v>
                </c:pt>
                <c:pt idx="5828">
                  <c:v>35</c:v>
                </c:pt>
                <c:pt idx="5829">
                  <c:v>55</c:v>
                </c:pt>
                <c:pt idx="5830">
                  <c:v>67</c:v>
                </c:pt>
                <c:pt idx="5831">
                  <c:v>49</c:v>
                </c:pt>
                <c:pt idx="5832">
                  <c:v>49</c:v>
                </c:pt>
                <c:pt idx="5833">
                  <c:v>50</c:v>
                </c:pt>
                <c:pt idx="5834">
                  <c:v>35</c:v>
                </c:pt>
                <c:pt idx="5835">
                  <c:v>50</c:v>
                </c:pt>
                <c:pt idx="5836">
                  <c:v>61</c:v>
                </c:pt>
                <c:pt idx="5837">
                  <c:v>39</c:v>
                </c:pt>
                <c:pt idx="5838">
                  <c:v>68</c:v>
                </c:pt>
                <c:pt idx="5839">
                  <c:v>33</c:v>
                </c:pt>
                <c:pt idx="5840">
                  <c:v>48</c:v>
                </c:pt>
                <c:pt idx="5841">
                  <c:v>41</c:v>
                </c:pt>
                <c:pt idx="5842">
                  <c:v>36</c:v>
                </c:pt>
                <c:pt idx="5843">
                  <c:v>68</c:v>
                </c:pt>
                <c:pt idx="5844">
                  <c:v>75</c:v>
                </c:pt>
                <c:pt idx="5845">
                  <c:v>44</c:v>
                </c:pt>
                <c:pt idx="5846">
                  <c:v>51</c:v>
                </c:pt>
                <c:pt idx="5847">
                  <c:v>50</c:v>
                </c:pt>
                <c:pt idx="5848">
                  <c:v>49</c:v>
                </c:pt>
                <c:pt idx="5849">
                  <c:v>60</c:v>
                </c:pt>
                <c:pt idx="5850">
                  <c:v>71</c:v>
                </c:pt>
                <c:pt idx="5851">
                  <c:v>43</c:v>
                </c:pt>
                <c:pt idx="5852">
                  <c:v>52</c:v>
                </c:pt>
                <c:pt idx="5853">
                  <c:v>69</c:v>
                </c:pt>
                <c:pt idx="5854">
                  <c:v>35</c:v>
                </c:pt>
                <c:pt idx="5855">
                  <c:v>46</c:v>
                </c:pt>
                <c:pt idx="5856">
                  <c:v>51</c:v>
                </c:pt>
                <c:pt idx="5857">
                  <c:v>73</c:v>
                </c:pt>
                <c:pt idx="5858">
                  <c:v>37</c:v>
                </c:pt>
                <c:pt idx="5859">
                  <c:v>51</c:v>
                </c:pt>
                <c:pt idx="5860">
                  <c:v>58</c:v>
                </c:pt>
                <c:pt idx="5861">
                  <c:v>57</c:v>
                </c:pt>
                <c:pt idx="5862">
                  <c:v>40</c:v>
                </c:pt>
                <c:pt idx="5863">
                  <c:v>55</c:v>
                </c:pt>
                <c:pt idx="5864">
                  <c:v>67</c:v>
                </c:pt>
                <c:pt idx="5865">
                  <c:v>44</c:v>
                </c:pt>
                <c:pt idx="5866">
                  <c:v>58</c:v>
                </c:pt>
                <c:pt idx="5867">
                  <c:v>52</c:v>
                </c:pt>
                <c:pt idx="5868">
                  <c:v>39</c:v>
                </c:pt>
                <c:pt idx="5869">
                  <c:v>58</c:v>
                </c:pt>
                <c:pt idx="5870">
                  <c:v>43</c:v>
                </c:pt>
                <c:pt idx="5871">
                  <c:v>42</c:v>
                </c:pt>
                <c:pt idx="5872">
                  <c:v>87</c:v>
                </c:pt>
                <c:pt idx="5873">
                  <c:v>58</c:v>
                </c:pt>
                <c:pt idx="5874">
                  <c:v>54</c:v>
                </c:pt>
                <c:pt idx="5875">
                  <c:v>36</c:v>
                </c:pt>
                <c:pt idx="5876">
                  <c:v>69</c:v>
                </c:pt>
                <c:pt idx="5877">
                  <c:v>51</c:v>
                </c:pt>
                <c:pt idx="5878">
                  <c:v>50</c:v>
                </c:pt>
                <c:pt idx="5879">
                  <c:v>36</c:v>
                </c:pt>
                <c:pt idx="5880">
                  <c:v>69</c:v>
                </c:pt>
                <c:pt idx="5881">
                  <c:v>74</c:v>
                </c:pt>
                <c:pt idx="5882">
                  <c:v>48</c:v>
                </c:pt>
                <c:pt idx="5883">
                  <c:v>33</c:v>
                </c:pt>
                <c:pt idx="5884">
                  <c:v>82</c:v>
                </c:pt>
                <c:pt idx="5885">
                  <c:v>78</c:v>
                </c:pt>
                <c:pt idx="5886">
                  <c:v>53</c:v>
                </c:pt>
                <c:pt idx="5887">
                  <c:v>42</c:v>
                </c:pt>
                <c:pt idx="5888">
                  <c:v>58</c:v>
                </c:pt>
                <c:pt idx="5889">
                  <c:v>38</c:v>
                </c:pt>
                <c:pt idx="5890">
                  <c:v>43</c:v>
                </c:pt>
                <c:pt idx="5891">
                  <c:v>38</c:v>
                </c:pt>
                <c:pt idx="5892">
                  <c:v>59</c:v>
                </c:pt>
                <c:pt idx="5893">
                  <c:v>60</c:v>
                </c:pt>
                <c:pt idx="5894">
                  <c:v>38</c:v>
                </c:pt>
                <c:pt idx="5895">
                  <c:v>43</c:v>
                </c:pt>
                <c:pt idx="5896">
                  <c:v>44</c:v>
                </c:pt>
                <c:pt idx="5897">
                  <c:v>57</c:v>
                </c:pt>
                <c:pt idx="5898">
                  <c:v>76</c:v>
                </c:pt>
                <c:pt idx="5899">
                  <c:v>32</c:v>
                </c:pt>
                <c:pt idx="5900">
                  <c:v>58</c:v>
                </c:pt>
                <c:pt idx="5901">
                  <c:v>61</c:v>
                </c:pt>
                <c:pt idx="5902">
                  <c:v>33</c:v>
                </c:pt>
                <c:pt idx="5903">
                  <c:v>46</c:v>
                </c:pt>
                <c:pt idx="5904">
                  <c:v>38</c:v>
                </c:pt>
                <c:pt idx="5905">
                  <c:v>75</c:v>
                </c:pt>
                <c:pt idx="5906">
                  <c:v>66</c:v>
                </c:pt>
                <c:pt idx="5907">
                  <c:v>56</c:v>
                </c:pt>
                <c:pt idx="5908">
                  <c:v>37</c:v>
                </c:pt>
                <c:pt idx="5909">
                  <c:v>37</c:v>
                </c:pt>
                <c:pt idx="5910">
                  <c:v>37</c:v>
                </c:pt>
                <c:pt idx="5911">
                  <c:v>37</c:v>
                </c:pt>
                <c:pt idx="5912">
                  <c:v>36</c:v>
                </c:pt>
                <c:pt idx="5913">
                  <c:v>37</c:v>
                </c:pt>
                <c:pt idx="5914">
                  <c:v>64</c:v>
                </c:pt>
                <c:pt idx="5915">
                  <c:v>37</c:v>
                </c:pt>
                <c:pt idx="5916">
                  <c:v>46</c:v>
                </c:pt>
                <c:pt idx="5917">
                  <c:v>38</c:v>
                </c:pt>
                <c:pt idx="5918">
                  <c:v>48</c:v>
                </c:pt>
                <c:pt idx="5919">
                  <c:v>64</c:v>
                </c:pt>
                <c:pt idx="5920">
                  <c:v>44</c:v>
                </c:pt>
                <c:pt idx="5921">
                  <c:v>62</c:v>
                </c:pt>
                <c:pt idx="5922">
                  <c:v>46</c:v>
                </c:pt>
                <c:pt idx="5923">
                  <c:v>51</c:v>
                </c:pt>
                <c:pt idx="5924">
                  <c:v>79</c:v>
                </c:pt>
                <c:pt idx="5925">
                  <c:v>62</c:v>
                </c:pt>
                <c:pt idx="5926">
                  <c:v>35</c:v>
                </c:pt>
                <c:pt idx="5927">
                  <c:v>68</c:v>
                </c:pt>
                <c:pt idx="5928">
                  <c:v>64</c:v>
                </c:pt>
                <c:pt idx="5929">
                  <c:v>36</c:v>
                </c:pt>
                <c:pt idx="5930">
                  <c:v>74</c:v>
                </c:pt>
                <c:pt idx="5931">
                  <c:v>52</c:v>
                </c:pt>
                <c:pt idx="5932">
                  <c:v>49</c:v>
                </c:pt>
                <c:pt idx="5933">
                  <c:v>62</c:v>
                </c:pt>
                <c:pt idx="5934">
                  <c:v>40</c:v>
                </c:pt>
                <c:pt idx="5935">
                  <c:v>77</c:v>
                </c:pt>
                <c:pt idx="5936">
                  <c:v>63</c:v>
                </c:pt>
                <c:pt idx="5937">
                  <c:v>35</c:v>
                </c:pt>
                <c:pt idx="5938">
                  <c:v>36</c:v>
                </c:pt>
                <c:pt idx="5939">
                  <c:v>63</c:v>
                </c:pt>
                <c:pt idx="5940">
                  <c:v>54</c:v>
                </c:pt>
                <c:pt idx="5941">
                  <c:v>54</c:v>
                </c:pt>
                <c:pt idx="5942">
                  <c:v>53</c:v>
                </c:pt>
                <c:pt idx="5943">
                  <c:v>54</c:v>
                </c:pt>
                <c:pt idx="5944">
                  <c:v>49</c:v>
                </c:pt>
                <c:pt idx="5945">
                  <c:v>48</c:v>
                </c:pt>
                <c:pt idx="5946">
                  <c:v>55</c:v>
                </c:pt>
                <c:pt idx="5947">
                  <c:v>31</c:v>
                </c:pt>
                <c:pt idx="5948">
                  <c:v>45</c:v>
                </c:pt>
                <c:pt idx="5949">
                  <c:v>75</c:v>
                </c:pt>
                <c:pt idx="5950">
                  <c:v>57</c:v>
                </c:pt>
                <c:pt idx="5951">
                  <c:v>56</c:v>
                </c:pt>
                <c:pt idx="5952">
                  <c:v>78</c:v>
                </c:pt>
                <c:pt idx="5953">
                  <c:v>40</c:v>
                </c:pt>
                <c:pt idx="5954">
                  <c:v>69</c:v>
                </c:pt>
                <c:pt idx="5955">
                  <c:v>51</c:v>
                </c:pt>
                <c:pt idx="5956">
                  <c:v>47</c:v>
                </c:pt>
                <c:pt idx="5957">
                  <c:v>76</c:v>
                </c:pt>
                <c:pt idx="5958">
                  <c:v>52</c:v>
                </c:pt>
                <c:pt idx="5959">
                  <c:v>52</c:v>
                </c:pt>
                <c:pt idx="5960">
                  <c:v>52</c:v>
                </c:pt>
                <c:pt idx="5961">
                  <c:v>52</c:v>
                </c:pt>
                <c:pt idx="5962">
                  <c:v>52</c:v>
                </c:pt>
                <c:pt idx="5963">
                  <c:v>52</c:v>
                </c:pt>
                <c:pt idx="5964">
                  <c:v>52</c:v>
                </c:pt>
                <c:pt idx="5965">
                  <c:v>52</c:v>
                </c:pt>
                <c:pt idx="5966">
                  <c:v>52</c:v>
                </c:pt>
                <c:pt idx="5967">
                  <c:v>52</c:v>
                </c:pt>
                <c:pt idx="5968">
                  <c:v>52</c:v>
                </c:pt>
                <c:pt idx="5969">
                  <c:v>52</c:v>
                </c:pt>
                <c:pt idx="5970">
                  <c:v>77</c:v>
                </c:pt>
                <c:pt idx="5971">
                  <c:v>48</c:v>
                </c:pt>
                <c:pt idx="5972">
                  <c:v>88</c:v>
                </c:pt>
                <c:pt idx="5973">
                  <c:v>48</c:v>
                </c:pt>
                <c:pt idx="5974">
                  <c:v>44</c:v>
                </c:pt>
                <c:pt idx="5975">
                  <c:v>70</c:v>
                </c:pt>
                <c:pt idx="5976">
                  <c:v>52</c:v>
                </c:pt>
                <c:pt idx="5977">
                  <c:v>51</c:v>
                </c:pt>
                <c:pt idx="5978">
                  <c:v>43</c:v>
                </c:pt>
                <c:pt idx="5979">
                  <c:v>52</c:v>
                </c:pt>
                <c:pt idx="5980">
                  <c:v>57</c:v>
                </c:pt>
                <c:pt idx="5981">
                  <c:v>52</c:v>
                </c:pt>
                <c:pt idx="5982">
                  <c:v>52</c:v>
                </c:pt>
                <c:pt idx="5983">
                  <c:v>52</c:v>
                </c:pt>
                <c:pt idx="5984">
                  <c:v>52</c:v>
                </c:pt>
                <c:pt idx="5985">
                  <c:v>51</c:v>
                </c:pt>
                <c:pt idx="5986">
                  <c:v>52</c:v>
                </c:pt>
                <c:pt idx="5987">
                  <c:v>55</c:v>
                </c:pt>
                <c:pt idx="5988">
                  <c:v>51</c:v>
                </c:pt>
                <c:pt idx="5989">
                  <c:v>48</c:v>
                </c:pt>
                <c:pt idx="5990">
                  <c:v>52</c:v>
                </c:pt>
                <c:pt idx="5991">
                  <c:v>70</c:v>
                </c:pt>
                <c:pt idx="5992">
                  <c:v>36</c:v>
                </c:pt>
                <c:pt idx="5993">
                  <c:v>57</c:v>
                </c:pt>
                <c:pt idx="5994">
                  <c:v>43</c:v>
                </c:pt>
                <c:pt idx="5995">
                  <c:v>58</c:v>
                </c:pt>
                <c:pt idx="5996">
                  <c:v>57</c:v>
                </c:pt>
                <c:pt idx="5997">
                  <c:v>58</c:v>
                </c:pt>
                <c:pt idx="5998">
                  <c:v>64</c:v>
                </c:pt>
                <c:pt idx="5999">
                  <c:v>58</c:v>
                </c:pt>
                <c:pt idx="6000">
                  <c:v>46</c:v>
                </c:pt>
                <c:pt idx="6001">
                  <c:v>82</c:v>
                </c:pt>
                <c:pt idx="6002">
                  <c:v>58</c:v>
                </c:pt>
                <c:pt idx="6003">
                  <c:v>49</c:v>
                </c:pt>
                <c:pt idx="6004">
                  <c:v>55</c:v>
                </c:pt>
                <c:pt idx="6005">
                  <c:v>58</c:v>
                </c:pt>
                <c:pt idx="6006">
                  <c:v>58</c:v>
                </c:pt>
                <c:pt idx="6007">
                  <c:v>45</c:v>
                </c:pt>
                <c:pt idx="6008">
                  <c:v>73</c:v>
                </c:pt>
                <c:pt idx="6009">
                  <c:v>68</c:v>
                </c:pt>
                <c:pt idx="6010">
                  <c:v>48</c:v>
                </c:pt>
                <c:pt idx="6011">
                  <c:v>58</c:v>
                </c:pt>
                <c:pt idx="6012">
                  <c:v>40</c:v>
                </c:pt>
                <c:pt idx="6013">
                  <c:v>71</c:v>
                </c:pt>
                <c:pt idx="6014">
                  <c:v>37</c:v>
                </c:pt>
                <c:pt idx="6015">
                  <c:v>40</c:v>
                </c:pt>
                <c:pt idx="6016">
                  <c:v>59</c:v>
                </c:pt>
                <c:pt idx="6017">
                  <c:v>58</c:v>
                </c:pt>
                <c:pt idx="6018">
                  <c:v>60</c:v>
                </c:pt>
                <c:pt idx="6019">
                  <c:v>72</c:v>
                </c:pt>
                <c:pt idx="6020">
                  <c:v>69</c:v>
                </c:pt>
                <c:pt idx="6021">
                  <c:v>57</c:v>
                </c:pt>
                <c:pt idx="6022">
                  <c:v>38</c:v>
                </c:pt>
                <c:pt idx="6023">
                  <c:v>79</c:v>
                </c:pt>
                <c:pt idx="6024">
                  <c:v>78</c:v>
                </c:pt>
                <c:pt idx="6025">
                  <c:v>69</c:v>
                </c:pt>
                <c:pt idx="6026">
                  <c:v>77</c:v>
                </c:pt>
                <c:pt idx="6027">
                  <c:v>59</c:v>
                </c:pt>
                <c:pt idx="6028">
                  <c:v>78</c:v>
                </c:pt>
                <c:pt idx="6029">
                  <c:v>46</c:v>
                </c:pt>
                <c:pt idx="6030">
                  <c:v>46</c:v>
                </c:pt>
                <c:pt idx="6031">
                  <c:v>73</c:v>
                </c:pt>
                <c:pt idx="6032">
                  <c:v>49</c:v>
                </c:pt>
                <c:pt idx="6033">
                  <c:v>44</c:v>
                </c:pt>
                <c:pt idx="6034">
                  <c:v>57</c:v>
                </c:pt>
                <c:pt idx="6035">
                  <c:v>57</c:v>
                </c:pt>
                <c:pt idx="6036">
                  <c:v>58</c:v>
                </c:pt>
                <c:pt idx="6037">
                  <c:v>54</c:v>
                </c:pt>
                <c:pt idx="6038">
                  <c:v>68</c:v>
                </c:pt>
                <c:pt idx="6039">
                  <c:v>62</c:v>
                </c:pt>
                <c:pt idx="6040">
                  <c:v>77</c:v>
                </c:pt>
                <c:pt idx="6041">
                  <c:v>74</c:v>
                </c:pt>
                <c:pt idx="6042">
                  <c:v>52</c:v>
                </c:pt>
                <c:pt idx="6043">
                  <c:v>46</c:v>
                </c:pt>
                <c:pt idx="6044">
                  <c:v>67</c:v>
                </c:pt>
                <c:pt idx="6045">
                  <c:v>53</c:v>
                </c:pt>
                <c:pt idx="6046">
                  <c:v>81</c:v>
                </c:pt>
                <c:pt idx="6047">
                  <c:v>64</c:v>
                </c:pt>
                <c:pt idx="6048">
                  <c:v>71</c:v>
                </c:pt>
                <c:pt idx="6049">
                  <c:v>50</c:v>
                </c:pt>
                <c:pt idx="6050">
                  <c:v>32</c:v>
                </c:pt>
                <c:pt idx="6051">
                  <c:v>73</c:v>
                </c:pt>
                <c:pt idx="6052">
                  <c:v>60</c:v>
                </c:pt>
                <c:pt idx="6053">
                  <c:v>53</c:v>
                </c:pt>
                <c:pt idx="6054">
                  <c:v>36</c:v>
                </c:pt>
                <c:pt idx="6055">
                  <c:v>38</c:v>
                </c:pt>
                <c:pt idx="6056">
                  <c:v>50</c:v>
                </c:pt>
                <c:pt idx="6057">
                  <c:v>60</c:v>
                </c:pt>
                <c:pt idx="6058">
                  <c:v>70</c:v>
                </c:pt>
                <c:pt idx="6059">
                  <c:v>53</c:v>
                </c:pt>
                <c:pt idx="6060">
                  <c:v>63</c:v>
                </c:pt>
                <c:pt idx="6061">
                  <c:v>57</c:v>
                </c:pt>
                <c:pt idx="6062">
                  <c:v>48</c:v>
                </c:pt>
                <c:pt idx="6063">
                  <c:v>59</c:v>
                </c:pt>
                <c:pt idx="6064">
                  <c:v>60</c:v>
                </c:pt>
                <c:pt idx="6065">
                  <c:v>39</c:v>
                </c:pt>
                <c:pt idx="6066">
                  <c:v>64</c:v>
                </c:pt>
                <c:pt idx="6067">
                  <c:v>72</c:v>
                </c:pt>
                <c:pt idx="6068">
                  <c:v>49</c:v>
                </c:pt>
                <c:pt idx="6069">
                  <c:v>85</c:v>
                </c:pt>
                <c:pt idx="6070">
                  <c:v>79</c:v>
                </c:pt>
                <c:pt idx="6071">
                  <c:v>45</c:v>
                </c:pt>
                <c:pt idx="6072">
                  <c:v>47</c:v>
                </c:pt>
                <c:pt idx="6073">
                  <c:v>64</c:v>
                </c:pt>
                <c:pt idx="6074">
                  <c:v>48</c:v>
                </c:pt>
                <c:pt idx="6075">
                  <c:v>37</c:v>
                </c:pt>
                <c:pt idx="6076">
                  <c:v>58</c:v>
                </c:pt>
                <c:pt idx="6077">
                  <c:v>35</c:v>
                </c:pt>
                <c:pt idx="6078">
                  <c:v>56</c:v>
                </c:pt>
                <c:pt idx="6079">
                  <c:v>46</c:v>
                </c:pt>
                <c:pt idx="6080">
                  <c:v>87</c:v>
                </c:pt>
                <c:pt idx="6081">
                  <c:v>56</c:v>
                </c:pt>
                <c:pt idx="6082">
                  <c:v>68</c:v>
                </c:pt>
                <c:pt idx="6083">
                  <c:v>45</c:v>
                </c:pt>
                <c:pt idx="6084">
                  <c:v>43</c:v>
                </c:pt>
                <c:pt idx="6085">
                  <c:v>67</c:v>
                </c:pt>
                <c:pt idx="6086">
                  <c:v>54</c:v>
                </c:pt>
                <c:pt idx="6087">
                  <c:v>52</c:v>
                </c:pt>
                <c:pt idx="6088">
                  <c:v>46</c:v>
                </c:pt>
                <c:pt idx="6089">
                  <c:v>45</c:v>
                </c:pt>
                <c:pt idx="6090">
                  <c:v>65</c:v>
                </c:pt>
                <c:pt idx="6091">
                  <c:v>46</c:v>
                </c:pt>
                <c:pt idx="6092">
                  <c:v>47</c:v>
                </c:pt>
                <c:pt idx="6093">
                  <c:v>46</c:v>
                </c:pt>
                <c:pt idx="6094">
                  <c:v>48</c:v>
                </c:pt>
                <c:pt idx="6095">
                  <c:v>62</c:v>
                </c:pt>
                <c:pt idx="6096">
                  <c:v>65</c:v>
                </c:pt>
                <c:pt idx="6097">
                  <c:v>52</c:v>
                </c:pt>
                <c:pt idx="6098">
                  <c:v>67</c:v>
                </c:pt>
                <c:pt idx="6099">
                  <c:v>84</c:v>
                </c:pt>
                <c:pt idx="6100">
                  <c:v>65</c:v>
                </c:pt>
                <c:pt idx="6101">
                  <c:v>32</c:v>
                </c:pt>
                <c:pt idx="6102">
                  <c:v>36</c:v>
                </c:pt>
                <c:pt idx="6103">
                  <c:v>58</c:v>
                </c:pt>
                <c:pt idx="6104">
                  <c:v>68</c:v>
                </c:pt>
                <c:pt idx="6105">
                  <c:v>40</c:v>
                </c:pt>
                <c:pt idx="6106">
                  <c:v>67</c:v>
                </c:pt>
                <c:pt idx="6107">
                  <c:v>38</c:v>
                </c:pt>
                <c:pt idx="6108">
                  <c:v>68</c:v>
                </c:pt>
                <c:pt idx="6109">
                  <c:v>49</c:v>
                </c:pt>
                <c:pt idx="6110">
                  <c:v>46</c:v>
                </c:pt>
                <c:pt idx="6111">
                  <c:v>40</c:v>
                </c:pt>
                <c:pt idx="6112">
                  <c:v>45</c:v>
                </c:pt>
                <c:pt idx="6113">
                  <c:v>70</c:v>
                </c:pt>
                <c:pt idx="6114">
                  <c:v>44</c:v>
                </c:pt>
                <c:pt idx="6115">
                  <c:v>60</c:v>
                </c:pt>
                <c:pt idx="6116">
                  <c:v>59</c:v>
                </c:pt>
                <c:pt idx="6117">
                  <c:v>71</c:v>
                </c:pt>
                <c:pt idx="6118">
                  <c:v>77</c:v>
                </c:pt>
                <c:pt idx="6119">
                  <c:v>50</c:v>
                </c:pt>
                <c:pt idx="6120">
                  <c:v>60</c:v>
                </c:pt>
                <c:pt idx="6121">
                  <c:v>70</c:v>
                </c:pt>
                <c:pt idx="6122">
                  <c:v>73</c:v>
                </c:pt>
                <c:pt idx="6123">
                  <c:v>74</c:v>
                </c:pt>
                <c:pt idx="6124">
                  <c:v>47</c:v>
                </c:pt>
                <c:pt idx="6125">
                  <c:v>58</c:v>
                </c:pt>
                <c:pt idx="6126">
                  <c:v>65</c:v>
                </c:pt>
                <c:pt idx="6127">
                  <c:v>47</c:v>
                </c:pt>
                <c:pt idx="6128">
                  <c:v>40</c:v>
                </c:pt>
                <c:pt idx="6129">
                  <c:v>68</c:v>
                </c:pt>
                <c:pt idx="6130">
                  <c:v>77</c:v>
                </c:pt>
                <c:pt idx="6131">
                  <c:v>73</c:v>
                </c:pt>
                <c:pt idx="6132">
                  <c:v>76</c:v>
                </c:pt>
                <c:pt idx="6133">
                  <c:v>36</c:v>
                </c:pt>
                <c:pt idx="6134">
                  <c:v>40</c:v>
                </c:pt>
                <c:pt idx="6135">
                  <c:v>54</c:v>
                </c:pt>
                <c:pt idx="6136">
                  <c:v>37</c:v>
                </c:pt>
                <c:pt idx="6137">
                  <c:v>79</c:v>
                </c:pt>
                <c:pt idx="6138">
                  <c:v>48</c:v>
                </c:pt>
                <c:pt idx="6139">
                  <c:v>49</c:v>
                </c:pt>
                <c:pt idx="6140">
                  <c:v>34</c:v>
                </c:pt>
                <c:pt idx="6141">
                  <c:v>60</c:v>
                </c:pt>
                <c:pt idx="6142">
                  <c:v>45</c:v>
                </c:pt>
                <c:pt idx="6143">
                  <c:v>36</c:v>
                </c:pt>
                <c:pt idx="6144">
                  <c:v>46</c:v>
                </c:pt>
                <c:pt idx="6145">
                  <c:v>46</c:v>
                </c:pt>
                <c:pt idx="6146">
                  <c:v>44</c:v>
                </c:pt>
                <c:pt idx="6147">
                  <c:v>34</c:v>
                </c:pt>
                <c:pt idx="6148">
                  <c:v>39</c:v>
                </c:pt>
                <c:pt idx="6149">
                  <c:v>46</c:v>
                </c:pt>
                <c:pt idx="6150">
                  <c:v>69</c:v>
                </c:pt>
                <c:pt idx="6151">
                  <c:v>49</c:v>
                </c:pt>
                <c:pt idx="6152">
                  <c:v>51</c:v>
                </c:pt>
                <c:pt idx="6153">
                  <c:v>73</c:v>
                </c:pt>
                <c:pt idx="6154">
                  <c:v>77</c:v>
                </c:pt>
                <c:pt idx="6155">
                  <c:v>57</c:v>
                </c:pt>
                <c:pt idx="6156">
                  <c:v>56</c:v>
                </c:pt>
                <c:pt idx="6157">
                  <c:v>61</c:v>
                </c:pt>
                <c:pt idx="6158">
                  <c:v>71</c:v>
                </c:pt>
                <c:pt idx="6159">
                  <c:v>70</c:v>
                </c:pt>
                <c:pt idx="6160">
                  <c:v>45</c:v>
                </c:pt>
                <c:pt idx="6161">
                  <c:v>74</c:v>
                </c:pt>
                <c:pt idx="6162">
                  <c:v>67</c:v>
                </c:pt>
                <c:pt idx="6163">
                  <c:v>56</c:v>
                </c:pt>
                <c:pt idx="6164">
                  <c:v>48</c:v>
                </c:pt>
                <c:pt idx="6165">
                  <c:v>49</c:v>
                </c:pt>
                <c:pt idx="6166">
                  <c:v>72</c:v>
                </c:pt>
                <c:pt idx="6167">
                  <c:v>58</c:v>
                </c:pt>
                <c:pt idx="6168">
                  <c:v>48</c:v>
                </c:pt>
                <c:pt idx="6169">
                  <c:v>86</c:v>
                </c:pt>
                <c:pt idx="6170">
                  <c:v>66</c:v>
                </c:pt>
                <c:pt idx="6171">
                  <c:v>74</c:v>
                </c:pt>
                <c:pt idx="6172">
                  <c:v>37</c:v>
                </c:pt>
                <c:pt idx="6173">
                  <c:v>63</c:v>
                </c:pt>
                <c:pt idx="6174">
                  <c:v>59</c:v>
                </c:pt>
                <c:pt idx="6175">
                  <c:v>50</c:v>
                </c:pt>
                <c:pt idx="6176">
                  <c:v>67</c:v>
                </c:pt>
                <c:pt idx="6177">
                  <c:v>52</c:v>
                </c:pt>
                <c:pt idx="6178">
                  <c:v>51</c:v>
                </c:pt>
                <c:pt idx="6179">
                  <c:v>49</c:v>
                </c:pt>
                <c:pt idx="6180">
                  <c:v>74</c:v>
                </c:pt>
                <c:pt idx="6181">
                  <c:v>57</c:v>
                </c:pt>
                <c:pt idx="6182">
                  <c:v>73</c:v>
                </c:pt>
                <c:pt idx="6183">
                  <c:v>74</c:v>
                </c:pt>
                <c:pt idx="6184">
                  <c:v>62</c:v>
                </c:pt>
                <c:pt idx="6185">
                  <c:v>44</c:v>
                </c:pt>
                <c:pt idx="6186">
                  <c:v>56</c:v>
                </c:pt>
                <c:pt idx="6187">
                  <c:v>62</c:v>
                </c:pt>
                <c:pt idx="6188">
                  <c:v>48</c:v>
                </c:pt>
                <c:pt idx="6189">
                  <c:v>44</c:v>
                </c:pt>
                <c:pt idx="6190">
                  <c:v>37</c:v>
                </c:pt>
                <c:pt idx="6191">
                  <c:v>81</c:v>
                </c:pt>
                <c:pt idx="6192">
                  <c:v>84</c:v>
                </c:pt>
                <c:pt idx="6193">
                  <c:v>39</c:v>
                </c:pt>
                <c:pt idx="6194">
                  <c:v>39</c:v>
                </c:pt>
                <c:pt idx="6195">
                  <c:v>39</c:v>
                </c:pt>
                <c:pt idx="6196">
                  <c:v>39</c:v>
                </c:pt>
                <c:pt idx="6197">
                  <c:v>39</c:v>
                </c:pt>
                <c:pt idx="6198">
                  <c:v>45</c:v>
                </c:pt>
                <c:pt idx="6199">
                  <c:v>76</c:v>
                </c:pt>
                <c:pt idx="6200">
                  <c:v>78</c:v>
                </c:pt>
                <c:pt idx="6201">
                  <c:v>94</c:v>
                </c:pt>
                <c:pt idx="6202">
                  <c:v>53</c:v>
                </c:pt>
                <c:pt idx="6203">
                  <c:v>47</c:v>
                </c:pt>
                <c:pt idx="6204">
                  <c:v>52</c:v>
                </c:pt>
                <c:pt idx="6205">
                  <c:v>50</c:v>
                </c:pt>
                <c:pt idx="6206">
                  <c:v>37</c:v>
                </c:pt>
                <c:pt idx="6207">
                  <c:v>46</c:v>
                </c:pt>
                <c:pt idx="6208">
                  <c:v>68</c:v>
                </c:pt>
                <c:pt idx="6209">
                  <c:v>57</c:v>
                </c:pt>
                <c:pt idx="6210">
                  <c:v>33</c:v>
                </c:pt>
                <c:pt idx="6211">
                  <c:v>61</c:v>
                </c:pt>
                <c:pt idx="6212">
                  <c:v>36</c:v>
                </c:pt>
                <c:pt idx="6213">
                  <c:v>74</c:v>
                </c:pt>
                <c:pt idx="6214">
                  <c:v>54</c:v>
                </c:pt>
                <c:pt idx="6215">
                  <c:v>69</c:v>
                </c:pt>
                <c:pt idx="6216">
                  <c:v>64</c:v>
                </c:pt>
                <c:pt idx="6217">
                  <c:v>37</c:v>
                </c:pt>
                <c:pt idx="6218">
                  <c:v>75</c:v>
                </c:pt>
                <c:pt idx="6219">
                  <c:v>34</c:v>
                </c:pt>
                <c:pt idx="6220">
                  <c:v>74</c:v>
                </c:pt>
                <c:pt idx="6221">
                  <c:v>53</c:v>
                </c:pt>
                <c:pt idx="6222">
                  <c:v>58</c:v>
                </c:pt>
                <c:pt idx="6223">
                  <c:v>60</c:v>
                </c:pt>
                <c:pt idx="6224">
                  <c:v>67</c:v>
                </c:pt>
                <c:pt idx="6225">
                  <c:v>54</c:v>
                </c:pt>
                <c:pt idx="6226">
                  <c:v>62</c:v>
                </c:pt>
                <c:pt idx="6227">
                  <c:v>65</c:v>
                </c:pt>
                <c:pt idx="6228">
                  <c:v>41</c:v>
                </c:pt>
                <c:pt idx="6229">
                  <c:v>72</c:v>
                </c:pt>
                <c:pt idx="6230">
                  <c:v>47</c:v>
                </c:pt>
                <c:pt idx="6231">
                  <c:v>38</c:v>
                </c:pt>
                <c:pt idx="6232">
                  <c:v>37</c:v>
                </c:pt>
                <c:pt idx="6233">
                  <c:v>44</c:v>
                </c:pt>
                <c:pt idx="6234">
                  <c:v>50</c:v>
                </c:pt>
                <c:pt idx="6235">
                  <c:v>72</c:v>
                </c:pt>
                <c:pt idx="6236">
                  <c:v>76</c:v>
                </c:pt>
                <c:pt idx="6237">
                  <c:v>55</c:v>
                </c:pt>
                <c:pt idx="6238">
                  <c:v>37</c:v>
                </c:pt>
                <c:pt idx="6239">
                  <c:v>57</c:v>
                </c:pt>
                <c:pt idx="6240">
                  <c:v>64</c:v>
                </c:pt>
                <c:pt idx="6241">
                  <c:v>83</c:v>
                </c:pt>
                <c:pt idx="6242">
                  <c:v>46</c:v>
                </c:pt>
                <c:pt idx="6243">
                  <c:v>50</c:v>
                </c:pt>
                <c:pt idx="6244">
                  <c:v>54</c:v>
                </c:pt>
                <c:pt idx="6245">
                  <c:v>76</c:v>
                </c:pt>
                <c:pt idx="6246">
                  <c:v>47</c:v>
                </c:pt>
                <c:pt idx="6247">
                  <c:v>80</c:v>
                </c:pt>
                <c:pt idx="6248">
                  <c:v>44</c:v>
                </c:pt>
                <c:pt idx="6249">
                  <c:v>49</c:v>
                </c:pt>
                <c:pt idx="6250">
                  <c:v>79</c:v>
                </c:pt>
                <c:pt idx="6251">
                  <c:v>51</c:v>
                </c:pt>
                <c:pt idx="6252">
                  <c:v>63</c:v>
                </c:pt>
                <c:pt idx="6253">
                  <c:v>71</c:v>
                </c:pt>
                <c:pt idx="6254">
                  <c:v>72</c:v>
                </c:pt>
                <c:pt idx="6255">
                  <c:v>59</c:v>
                </c:pt>
                <c:pt idx="6256">
                  <c:v>31</c:v>
                </c:pt>
                <c:pt idx="6257">
                  <c:v>41</c:v>
                </c:pt>
                <c:pt idx="6258">
                  <c:v>75</c:v>
                </c:pt>
                <c:pt idx="6259">
                  <c:v>66</c:v>
                </c:pt>
                <c:pt idx="6260">
                  <c:v>61</c:v>
                </c:pt>
                <c:pt idx="6261">
                  <c:v>49</c:v>
                </c:pt>
                <c:pt idx="6262">
                  <c:v>51</c:v>
                </c:pt>
                <c:pt idx="6263">
                  <c:v>30</c:v>
                </c:pt>
                <c:pt idx="6264">
                  <c:v>36</c:v>
                </c:pt>
                <c:pt idx="6265">
                  <c:v>69</c:v>
                </c:pt>
                <c:pt idx="6266">
                  <c:v>40</c:v>
                </c:pt>
                <c:pt idx="6267">
                  <c:v>39</c:v>
                </c:pt>
                <c:pt idx="6268">
                  <c:v>75</c:v>
                </c:pt>
                <c:pt idx="6269">
                  <c:v>37</c:v>
                </c:pt>
                <c:pt idx="6270">
                  <c:v>81</c:v>
                </c:pt>
                <c:pt idx="6271">
                  <c:v>76</c:v>
                </c:pt>
                <c:pt idx="6272">
                  <c:v>36</c:v>
                </c:pt>
                <c:pt idx="6273">
                  <c:v>65</c:v>
                </c:pt>
                <c:pt idx="6274">
                  <c:v>70</c:v>
                </c:pt>
                <c:pt idx="6275">
                  <c:v>47</c:v>
                </c:pt>
                <c:pt idx="6276">
                  <c:v>47</c:v>
                </c:pt>
                <c:pt idx="6277">
                  <c:v>75</c:v>
                </c:pt>
                <c:pt idx="6278">
                  <c:v>78</c:v>
                </c:pt>
                <c:pt idx="6279">
                  <c:v>49</c:v>
                </c:pt>
                <c:pt idx="6280">
                  <c:v>63</c:v>
                </c:pt>
                <c:pt idx="6281">
                  <c:v>50</c:v>
                </c:pt>
                <c:pt idx="6282">
                  <c:v>65</c:v>
                </c:pt>
                <c:pt idx="6283">
                  <c:v>88</c:v>
                </c:pt>
                <c:pt idx="6284">
                  <c:v>57</c:v>
                </c:pt>
                <c:pt idx="6285">
                  <c:v>67</c:v>
                </c:pt>
                <c:pt idx="6286">
                  <c:v>77</c:v>
                </c:pt>
                <c:pt idx="6287">
                  <c:v>51</c:v>
                </c:pt>
                <c:pt idx="6288">
                  <c:v>46</c:v>
                </c:pt>
                <c:pt idx="6289">
                  <c:v>81</c:v>
                </c:pt>
                <c:pt idx="6290">
                  <c:v>77</c:v>
                </c:pt>
                <c:pt idx="6291">
                  <c:v>52</c:v>
                </c:pt>
                <c:pt idx="6292">
                  <c:v>52</c:v>
                </c:pt>
                <c:pt idx="6293">
                  <c:v>52</c:v>
                </c:pt>
                <c:pt idx="6294">
                  <c:v>73</c:v>
                </c:pt>
                <c:pt idx="6295">
                  <c:v>42</c:v>
                </c:pt>
                <c:pt idx="6296">
                  <c:v>59</c:v>
                </c:pt>
                <c:pt idx="6297">
                  <c:v>69</c:v>
                </c:pt>
                <c:pt idx="6298">
                  <c:v>37</c:v>
                </c:pt>
                <c:pt idx="6299">
                  <c:v>76</c:v>
                </c:pt>
                <c:pt idx="6300">
                  <c:v>58</c:v>
                </c:pt>
                <c:pt idx="6301">
                  <c:v>73</c:v>
                </c:pt>
                <c:pt idx="6302">
                  <c:v>46</c:v>
                </c:pt>
                <c:pt idx="6303">
                  <c:v>53</c:v>
                </c:pt>
                <c:pt idx="6304">
                  <c:v>46</c:v>
                </c:pt>
                <c:pt idx="6305">
                  <c:v>58</c:v>
                </c:pt>
                <c:pt idx="6306">
                  <c:v>56</c:v>
                </c:pt>
                <c:pt idx="6307">
                  <c:v>79</c:v>
                </c:pt>
                <c:pt idx="6308">
                  <c:v>53</c:v>
                </c:pt>
                <c:pt idx="6309">
                  <c:v>75</c:v>
                </c:pt>
                <c:pt idx="6310">
                  <c:v>48</c:v>
                </c:pt>
                <c:pt idx="6311">
                  <c:v>56</c:v>
                </c:pt>
                <c:pt idx="6312">
                  <c:v>58</c:v>
                </c:pt>
                <c:pt idx="6313">
                  <c:v>49</c:v>
                </c:pt>
                <c:pt idx="6314">
                  <c:v>33</c:v>
                </c:pt>
                <c:pt idx="6315">
                  <c:v>54</c:v>
                </c:pt>
                <c:pt idx="6316">
                  <c:v>47</c:v>
                </c:pt>
                <c:pt idx="6317">
                  <c:v>46</c:v>
                </c:pt>
                <c:pt idx="6318">
                  <c:v>44</c:v>
                </c:pt>
                <c:pt idx="6319">
                  <c:v>40</c:v>
                </c:pt>
                <c:pt idx="6320">
                  <c:v>43</c:v>
                </c:pt>
                <c:pt idx="6321">
                  <c:v>55</c:v>
                </c:pt>
                <c:pt idx="6322">
                  <c:v>45</c:v>
                </c:pt>
                <c:pt idx="6323">
                  <c:v>51</c:v>
                </c:pt>
                <c:pt idx="6324">
                  <c:v>45</c:v>
                </c:pt>
                <c:pt idx="6325">
                  <c:v>38</c:v>
                </c:pt>
                <c:pt idx="6326">
                  <c:v>44</c:v>
                </c:pt>
                <c:pt idx="6327">
                  <c:v>47</c:v>
                </c:pt>
                <c:pt idx="6328">
                  <c:v>63</c:v>
                </c:pt>
                <c:pt idx="6329">
                  <c:v>57</c:v>
                </c:pt>
                <c:pt idx="6330">
                  <c:v>50</c:v>
                </c:pt>
                <c:pt idx="6331">
                  <c:v>46</c:v>
                </c:pt>
                <c:pt idx="6332">
                  <c:v>53</c:v>
                </c:pt>
                <c:pt idx="6333">
                  <c:v>42</c:v>
                </c:pt>
                <c:pt idx="6334">
                  <c:v>41</c:v>
                </c:pt>
                <c:pt idx="6335">
                  <c:v>39</c:v>
                </c:pt>
                <c:pt idx="6336">
                  <c:v>63</c:v>
                </c:pt>
                <c:pt idx="6337">
                  <c:v>34</c:v>
                </c:pt>
                <c:pt idx="6338">
                  <c:v>37</c:v>
                </c:pt>
                <c:pt idx="6339">
                  <c:v>40</c:v>
                </c:pt>
                <c:pt idx="6340">
                  <c:v>57</c:v>
                </c:pt>
                <c:pt idx="6341">
                  <c:v>45</c:v>
                </c:pt>
                <c:pt idx="6342">
                  <c:v>34</c:v>
                </c:pt>
                <c:pt idx="6343">
                  <c:v>35</c:v>
                </c:pt>
                <c:pt idx="6344">
                  <c:v>34</c:v>
                </c:pt>
                <c:pt idx="6345">
                  <c:v>45</c:v>
                </c:pt>
                <c:pt idx="6346">
                  <c:v>44</c:v>
                </c:pt>
                <c:pt idx="6347">
                  <c:v>50</c:v>
                </c:pt>
                <c:pt idx="6348">
                  <c:v>45</c:v>
                </c:pt>
                <c:pt idx="6349">
                  <c:v>46</c:v>
                </c:pt>
                <c:pt idx="6350">
                  <c:v>48</c:v>
                </c:pt>
                <c:pt idx="6351">
                  <c:v>44</c:v>
                </c:pt>
                <c:pt idx="6352">
                  <c:v>36</c:v>
                </c:pt>
                <c:pt idx="6353">
                  <c:v>40</c:v>
                </c:pt>
                <c:pt idx="6354">
                  <c:v>37</c:v>
                </c:pt>
                <c:pt idx="6355">
                  <c:v>40</c:v>
                </c:pt>
                <c:pt idx="6356">
                  <c:v>47</c:v>
                </c:pt>
                <c:pt idx="6357">
                  <c:v>35</c:v>
                </c:pt>
                <c:pt idx="6358">
                  <c:v>52</c:v>
                </c:pt>
                <c:pt idx="6359">
                  <c:v>45</c:v>
                </c:pt>
                <c:pt idx="6360">
                  <c:v>37</c:v>
                </c:pt>
                <c:pt idx="6361">
                  <c:v>46</c:v>
                </c:pt>
                <c:pt idx="6362">
                  <c:v>50</c:v>
                </c:pt>
                <c:pt idx="6363">
                  <c:v>51</c:v>
                </c:pt>
                <c:pt idx="6364">
                  <c:v>56</c:v>
                </c:pt>
                <c:pt idx="6365">
                  <c:v>38</c:v>
                </c:pt>
                <c:pt idx="6366">
                  <c:v>44</c:v>
                </c:pt>
                <c:pt idx="6367">
                  <c:v>60</c:v>
                </c:pt>
                <c:pt idx="6368">
                  <c:v>33</c:v>
                </c:pt>
                <c:pt idx="6369">
                  <c:v>39</c:v>
                </c:pt>
                <c:pt idx="6370">
                  <c:v>57</c:v>
                </c:pt>
                <c:pt idx="6371">
                  <c:v>37</c:v>
                </c:pt>
                <c:pt idx="6372">
                  <c:v>44</c:v>
                </c:pt>
                <c:pt idx="6373">
                  <c:v>34</c:v>
                </c:pt>
                <c:pt idx="6374">
                  <c:v>51</c:v>
                </c:pt>
                <c:pt idx="6375">
                  <c:v>50</c:v>
                </c:pt>
                <c:pt idx="6376">
                  <c:v>60</c:v>
                </c:pt>
                <c:pt idx="6377">
                  <c:v>48</c:v>
                </c:pt>
                <c:pt idx="6378">
                  <c:v>47</c:v>
                </c:pt>
                <c:pt idx="6379">
                  <c:v>60</c:v>
                </c:pt>
                <c:pt idx="6380">
                  <c:v>37</c:v>
                </c:pt>
                <c:pt idx="6381">
                  <c:v>46</c:v>
                </c:pt>
                <c:pt idx="6382">
                  <c:v>54</c:v>
                </c:pt>
                <c:pt idx="6383">
                  <c:v>37</c:v>
                </c:pt>
                <c:pt idx="6384">
                  <c:v>52</c:v>
                </c:pt>
                <c:pt idx="6385">
                  <c:v>46</c:v>
                </c:pt>
                <c:pt idx="6386">
                  <c:v>70</c:v>
                </c:pt>
                <c:pt idx="6387">
                  <c:v>34</c:v>
                </c:pt>
                <c:pt idx="6388">
                  <c:v>58</c:v>
                </c:pt>
                <c:pt idx="6389">
                  <c:v>59</c:v>
                </c:pt>
                <c:pt idx="6390">
                  <c:v>46</c:v>
                </c:pt>
                <c:pt idx="6391">
                  <c:v>47</c:v>
                </c:pt>
                <c:pt idx="6392">
                  <c:v>44</c:v>
                </c:pt>
                <c:pt idx="6393">
                  <c:v>56</c:v>
                </c:pt>
                <c:pt idx="6394">
                  <c:v>38</c:v>
                </c:pt>
                <c:pt idx="6395">
                  <c:v>40</c:v>
                </c:pt>
                <c:pt idx="6396">
                  <c:v>53</c:v>
                </c:pt>
                <c:pt idx="6397">
                  <c:v>30</c:v>
                </c:pt>
                <c:pt idx="6398">
                  <c:v>43</c:v>
                </c:pt>
                <c:pt idx="6399">
                  <c:v>56</c:v>
                </c:pt>
                <c:pt idx="6400">
                  <c:v>46</c:v>
                </c:pt>
                <c:pt idx="6401">
                  <c:v>39</c:v>
                </c:pt>
                <c:pt idx="6402">
                  <c:v>49</c:v>
                </c:pt>
                <c:pt idx="6403">
                  <c:v>57</c:v>
                </c:pt>
                <c:pt idx="6404">
                  <c:v>54</c:v>
                </c:pt>
                <c:pt idx="6405">
                  <c:v>57</c:v>
                </c:pt>
                <c:pt idx="6406">
                  <c:v>71</c:v>
                </c:pt>
                <c:pt idx="6407">
                  <c:v>49</c:v>
                </c:pt>
                <c:pt idx="6408">
                  <c:v>62</c:v>
                </c:pt>
                <c:pt idx="6409">
                  <c:v>46</c:v>
                </c:pt>
                <c:pt idx="6410">
                  <c:v>27</c:v>
                </c:pt>
                <c:pt idx="6411">
                  <c:v>40</c:v>
                </c:pt>
                <c:pt idx="6412">
                  <c:v>34</c:v>
                </c:pt>
                <c:pt idx="6413">
                  <c:v>66</c:v>
                </c:pt>
                <c:pt idx="6414">
                  <c:v>56</c:v>
                </c:pt>
                <c:pt idx="6415">
                  <c:v>56</c:v>
                </c:pt>
                <c:pt idx="6416">
                  <c:v>46</c:v>
                </c:pt>
                <c:pt idx="6417">
                  <c:v>45</c:v>
                </c:pt>
                <c:pt idx="6418">
                  <c:v>46</c:v>
                </c:pt>
                <c:pt idx="6419">
                  <c:v>38</c:v>
                </c:pt>
                <c:pt idx="6420">
                  <c:v>39</c:v>
                </c:pt>
                <c:pt idx="6421">
                  <c:v>34</c:v>
                </c:pt>
                <c:pt idx="6422">
                  <c:v>63</c:v>
                </c:pt>
                <c:pt idx="6423">
                  <c:v>61</c:v>
                </c:pt>
                <c:pt idx="6424">
                  <c:v>78</c:v>
                </c:pt>
                <c:pt idx="6425">
                  <c:v>53</c:v>
                </c:pt>
                <c:pt idx="6426">
                  <c:v>54</c:v>
                </c:pt>
                <c:pt idx="6427">
                  <c:v>42</c:v>
                </c:pt>
                <c:pt idx="6428">
                  <c:v>31</c:v>
                </c:pt>
                <c:pt idx="6429">
                  <c:v>55</c:v>
                </c:pt>
                <c:pt idx="6430">
                  <c:v>34</c:v>
                </c:pt>
                <c:pt idx="6431">
                  <c:v>63</c:v>
                </c:pt>
                <c:pt idx="6432">
                  <c:v>32</c:v>
                </c:pt>
                <c:pt idx="6433">
                  <c:v>55</c:v>
                </c:pt>
                <c:pt idx="6434">
                  <c:v>40</c:v>
                </c:pt>
                <c:pt idx="6435">
                  <c:v>49</c:v>
                </c:pt>
                <c:pt idx="6436">
                  <c:v>51</c:v>
                </c:pt>
                <c:pt idx="6437">
                  <c:v>39</c:v>
                </c:pt>
                <c:pt idx="6438">
                  <c:v>59</c:v>
                </c:pt>
                <c:pt idx="6439">
                  <c:v>32</c:v>
                </c:pt>
                <c:pt idx="6440">
                  <c:v>61</c:v>
                </c:pt>
                <c:pt idx="6441">
                  <c:v>63</c:v>
                </c:pt>
                <c:pt idx="6442">
                  <c:v>65</c:v>
                </c:pt>
                <c:pt idx="6443">
                  <c:v>61</c:v>
                </c:pt>
                <c:pt idx="6444">
                  <c:v>31</c:v>
                </c:pt>
                <c:pt idx="6445">
                  <c:v>69</c:v>
                </c:pt>
                <c:pt idx="6446">
                  <c:v>67</c:v>
                </c:pt>
                <c:pt idx="6447">
                  <c:v>49</c:v>
                </c:pt>
                <c:pt idx="6448">
                  <c:v>49</c:v>
                </c:pt>
                <c:pt idx="6449">
                  <c:v>59</c:v>
                </c:pt>
                <c:pt idx="6450">
                  <c:v>47</c:v>
                </c:pt>
                <c:pt idx="6451">
                  <c:v>40</c:v>
                </c:pt>
                <c:pt idx="6452">
                  <c:v>55</c:v>
                </c:pt>
                <c:pt idx="6453">
                  <c:v>35</c:v>
                </c:pt>
                <c:pt idx="6454">
                  <c:v>45</c:v>
                </c:pt>
                <c:pt idx="6455">
                  <c:v>51</c:v>
                </c:pt>
                <c:pt idx="6456">
                  <c:v>50</c:v>
                </c:pt>
                <c:pt idx="6457">
                  <c:v>50</c:v>
                </c:pt>
                <c:pt idx="6458">
                  <c:v>44</c:v>
                </c:pt>
                <c:pt idx="6459">
                  <c:v>46</c:v>
                </c:pt>
                <c:pt idx="6460">
                  <c:v>55</c:v>
                </c:pt>
                <c:pt idx="6461">
                  <c:v>60</c:v>
                </c:pt>
                <c:pt idx="6462">
                  <c:v>56</c:v>
                </c:pt>
                <c:pt idx="6463">
                  <c:v>57</c:v>
                </c:pt>
                <c:pt idx="6464">
                  <c:v>26</c:v>
                </c:pt>
                <c:pt idx="6465">
                  <c:v>30</c:v>
                </c:pt>
                <c:pt idx="6466">
                  <c:v>29</c:v>
                </c:pt>
                <c:pt idx="6467">
                  <c:v>34</c:v>
                </c:pt>
                <c:pt idx="6468">
                  <c:v>49</c:v>
                </c:pt>
                <c:pt idx="6469">
                  <c:v>33</c:v>
                </c:pt>
                <c:pt idx="6470">
                  <c:v>50</c:v>
                </c:pt>
                <c:pt idx="6471">
                  <c:v>29</c:v>
                </c:pt>
                <c:pt idx="6472">
                  <c:v>61</c:v>
                </c:pt>
                <c:pt idx="6473">
                  <c:v>76</c:v>
                </c:pt>
                <c:pt idx="6474">
                  <c:v>28</c:v>
                </c:pt>
                <c:pt idx="6475">
                  <c:v>56</c:v>
                </c:pt>
                <c:pt idx="6476">
                  <c:v>42</c:v>
                </c:pt>
                <c:pt idx="6477">
                  <c:v>92</c:v>
                </c:pt>
                <c:pt idx="6478">
                  <c:v>40</c:v>
                </c:pt>
                <c:pt idx="6479">
                  <c:v>57</c:v>
                </c:pt>
                <c:pt idx="6480">
                  <c:v>61</c:v>
                </c:pt>
                <c:pt idx="6481">
                  <c:v>51</c:v>
                </c:pt>
                <c:pt idx="6482">
                  <c:v>47</c:v>
                </c:pt>
                <c:pt idx="6483">
                  <c:v>56</c:v>
                </c:pt>
                <c:pt idx="6484">
                  <c:v>67</c:v>
                </c:pt>
                <c:pt idx="6485">
                  <c:v>57</c:v>
                </c:pt>
                <c:pt idx="6486">
                  <c:v>47</c:v>
                </c:pt>
                <c:pt idx="6487">
                  <c:v>74</c:v>
                </c:pt>
                <c:pt idx="6488">
                  <c:v>35</c:v>
                </c:pt>
                <c:pt idx="6489">
                  <c:v>67</c:v>
                </c:pt>
                <c:pt idx="6490">
                  <c:v>46</c:v>
                </c:pt>
                <c:pt idx="6491">
                  <c:v>56</c:v>
                </c:pt>
                <c:pt idx="6492">
                  <c:v>70</c:v>
                </c:pt>
                <c:pt idx="6493">
                  <c:v>26</c:v>
                </c:pt>
                <c:pt idx="6494">
                  <c:v>62</c:v>
                </c:pt>
                <c:pt idx="6495">
                  <c:v>49</c:v>
                </c:pt>
                <c:pt idx="6496">
                  <c:v>35</c:v>
                </c:pt>
                <c:pt idx="6497">
                  <c:v>49</c:v>
                </c:pt>
                <c:pt idx="6498">
                  <c:v>29</c:v>
                </c:pt>
                <c:pt idx="6499">
                  <c:v>38</c:v>
                </c:pt>
                <c:pt idx="6500">
                  <c:v>50</c:v>
                </c:pt>
                <c:pt idx="6501">
                  <c:v>66</c:v>
                </c:pt>
                <c:pt idx="6502">
                  <c:v>20</c:v>
                </c:pt>
                <c:pt idx="6503">
                  <c:v>58</c:v>
                </c:pt>
                <c:pt idx="6504">
                  <c:v>34</c:v>
                </c:pt>
                <c:pt idx="6505">
                  <c:v>27</c:v>
                </c:pt>
                <c:pt idx="6506">
                  <c:v>62</c:v>
                </c:pt>
                <c:pt idx="6507">
                  <c:v>54</c:v>
                </c:pt>
                <c:pt idx="6508">
                  <c:v>52</c:v>
                </c:pt>
                <c:pt idx="6509">
                  <c:v>48</c:v>
                </c:pt>
                <c:pt idx="6510">
                  <c:v>51</c:v>
                </c:pt>
                <c:pt idx="6511">
                  <c:v>37</c:v>
                </c:pt>
                <c:pt idx="6512">
                  <c:v>36</c:v>
                </c:pt>
                <c:pt idx="6513">
                  <c:v>42</c:v>
                </c:pt>
                <c:pt idx="6514">
                  <c:v>57</c:v>
                </c:pt>
                <c:pt idx="6515">
                  <c:v>35</c:v>
                </c:pt>
                <c:pt idx="6516">
                  <c:v>33</c:v>
                </c:pt>
                <c:pt idx="6517">
                  <c:v>48</c:v>
                </c:pt>
                <c:pt idx="6518">
                  <c:v>27</c:v>
                </c:pt>
                <c:pt idx="6519">
                  <c:v>48</c:v>
                </c:pt>
                <c:pt idx="6520">
                  <c:v>39</c:v>
                </c:pt>
                <c:pt idx="6521">
                  <c:v>63</c:v>
                </c:pt>
                <c:pt idx="6522">
                  <c:v>32</c:v>
                </c:pt>
                <c:pt idx="6523">
                  <c:v>53</c:v>
                </c:pt>
                <c:pt idx="6524">
                  <c:v>35</c:v>
                </c:pt>
                <c:pt idx="6525">
                  <c:v>50</c:v>
                </c:pt>
                <c:pt idx="6526">
                  <c:v>44</c:v>
                </c:pt>
                <c:pt idx="6527">
                  <c:v>46</c:v>
                </c:pt>
                <c:pt idx="6528">
                  <c:v>51</c:v>
                </c:pt>
                <c:pt idx="6529">
                  <c:v>36</c:v>
                </c:pt>
                <c:pt idx="6530">
                  <c:v>39</c:v>
                </c:pt>
                <c:pt idx="6531">
                  <c:v>46</c:v>
                </c:pt>
                <c:pt idx="6532">
                  <c:v>58</c:v>
                </c:pt>
                <c:pt idx="6533">
                  <c:v>48</c:v>
                </c:pt>
                <c:pt idx="6534">
                  <c:v>39</c:v>
                </c:pt>
                <c:pt idx="6535">
                  <c:v>45</c:v>
                </c:pt>
                <c:pt idx="6536">
                  <c:v>49</c:v>
                </c:pt>
                <c:pt idx="6537">
                  <c:v>32</c:v>
                </c:pt>
                <c:pt idx="6538">
                  <c:v>50</c:v>
                </c:pt>
                <c:pt idx="6539">
                  <c:v>35</c:v>
                </c:pt>
                <c:pt idx="6540">
                  <c:v>48</c:v>
                </c:pt>
                <c:pt idx="6541">
                  <c:v>80</c:v>
                </c:pt>
                <c:pt idx="6542">
                  <c:v>34</c:v>
                </c:pt>
                <c:pt idx="6543">
                  <c:v>47</c:v>
                </c:pt>
                <c:pt idx="6544">
                  <c:v>31</c:v>
                </c:pt>
                <c:pt idx="6545">
                  <c:v>38</c:v>
                </c:pt>
                <c:pt idx="6546">
                  <c:v>70</c:v>
                </c:pt>
                <c:pt idx="6547">
                  <c:v>39</c:v>
                </c:pt>
                <c:pt idx="6548">
                  <c:v>35</c:v>
                </c:pt>
                <c:pt idx="6549">
                  <c:v>50</c:v>
                </c:pt>
                <c:pt idx="6550">
                  <c:v>40</c:v>
                </c:pt>
                <c:pt idx="6551">
                  <c:v>65</c:v>
                </c:pt>
                <c:pt idx="6552">
                  <c:v>39</c:v>
                </c:pt>
                <c:pt idx="6553">
                  <c:v>46</c:v>
                </c:pt>
                <c:pt idx="6554">
                  <c:v>35</c:v>
                </c:pt>
                <c:pt idx="6555">
                  <c:v>34</c:v>
                </c:pt>
                <c:pt idx="6556">
                  <c:v>36</c:v>
                </c:pt>
                <c:pt idx="6557">
                  <c:v>39</c:v>
                </c:pt>
                <c:pt idx="6558">
                  <c:v>42</c:v>
                </c:pt>
                <c:pt idx="6559">
                  <c:v>45</c:v>
                </c:pt>
                <c:pt idx="6560">
                  <c:v>54</c:v>
                </c:pt>
                <c:pt idx="6561">
                  <c:v>49</c:v>
                </c:pt>
                <c:pt idx="6562">
                  <c:v>53</c:v>
                </c:pt>
                <c:pt idx="6563">
                  <c:v>63</c:v>
                </c:pt>
                <c:pt idx="6564">
                  <c:v>33</c:v>
                </c:pt>
                <c:pt idx="6565">
                  <c:v>50</c:v>
                </c:pt>
                <c:pt idx="6566">
                  <c:v>39</c:v>
                </c:pt>
                <c:pt idx="6567">
                  <c:v>37</c:v>
                </c:pt>
                <c:pt idx="6568">
                  <c:v>32</c:v>
                </c:pt>
                <c:pt idx="6569">
                  <c:v>83</c:v>
                </c:pt>
                <c:pt idx="6570">
                  <c:v>53</c:v>
                </c:pt>
                <c:pt idx="6571">
                  <c:v>35</c:v>
                </c:pt>
                <c:pt idx="6572">
                  <c:v>50</c:v>
                </c:pt>
                <c:pt idx="6573">
                  <c:v>35</c:v>
                </c:pt>
                <c:pt idx="6574">
                  <c:v>47</c:v>
                </c:pt>
                <c:pt idx="6575">
                  <c:v>58</c:v>
                </c:pt>
                <c:pt idx="6576">
                  <c:v>47</c:v>
                </c:pt>
                <c:pt idx="6577">
                  <c:v>57</c:v>
                </c:pt>
                <c:pt idx="6578">
                  <c:v>53</c:v>
                </c:pt>
                <c:pt idx="6579">
                  <c:v>42</c:v>
                </c:pt>
                <c:pt idx="6580">
                  <c:v>51</c:v>
                </c:pt>
                <c:pt idx="6581">
                  <c:v>47</c:v>
                </c:pt>
                <c:pt idx="6582">
                  <c:v>34</c:v>
                </c:pt>
                <c:pt idx="6583">
                  <c:v>35</c:v>
                </c:pt>
                <c:pt idx="6584">
                  <c:v>49</c:v>
                </c:pt>
                <c:pt idx="6585">
                  <c:v>50</c:v>
                </c:pt>
                <c:pt idx="6586">
                  <c:v>60</c:v>
                </c:pt>
                <c:pt idx="6587">
                  <c:v>34</c:v>
                </c:pt>
                <c:pt idx="6588">
                  <c:v>58</c:v>
                </c:pt>
                <c:pt idx="6589">
                  <c:v>38</c:v>
                </c:pt>
                <c:pt idx="6590">
                  <c:v>58</c:v>
                </c:pt>
                <c:pt idx="6591">
                  <c:v>39</c:v>
                </c:pt>
                <c:pt idx="6592">
                  <c:v>36</c:v>
                </c:pt>
                <c:pt idx="6593">
                  <c:v>51</c:v>
                </c:pt>
                <c:pt idx="6594">
                  <c:v>60</c:v>
                </c:pt>
                <c:pt idx="6595">
                  <c:v>49</c:v>
                </c:pt>
                <c:pt idx="6596">
                  <c:v>70</c:v>
                </c:pt>
                <c:pt idx="6597">
                  <c:v>63</c:v>
                </c:pt>
                <c:pt idx="6598">
                  <c:v>78</c:v>
                </c:pt>
                <c:pt idx="6599">
                  <c:v>44</c:v>
                </c:pt>
                <c:pt idx="6600">
                  <c:v>68</c:v>
                </c:pt>
                <c:pt idx="6601">
                  <c:v>36</c:v>
                </c:pt>
                <c:pt idx="6602">
                  <c:v>65</c:v>
                </c:pt>
                <c:pt idx="6603">
                  <c:v>34</c:v>
                </c:pt>
                <c:pt idx="6604">
                  <c:v>44</c:v>
                </c:pt>
                <c:pt idx="6605">
                  <c:v>44</c:v>
                </c:pt>
                <c:pt idx="6606">
                  <c:v>33</c:v>
                </c:pt>
                <c:pt idx="6607">
                  <c:v>44</c:v>
                </c:pt>
                <c:pt idx="6608">
                  <c:v>47</c:v>
                </c:pt>
                <c:pt idx="6609">
                  <c:v>48</c:v>
                </c:pt>
                <c:pt idx="6610">
                  <c:v>66</c:v>
                </c:pt>
                <c:pt idx="6611">
                  <c:v>57</c:v>
                </c:pt>
                <c:pt idx="6612">
                  <c:v>63</c:v>
                </c:pt>
                <c:pt idx="6613">
                  <c:v>29</c:v>
                </c:pt>
                <c:pt idx="6614">
                  <c:v>54</c:v>
                </c:pt>
                <c:pt idx="6615">
                  <c:v>63</c:v>
                </c:pt>
                <c:pt idx="6616">
                  <c:v>76</c:v>
                </c:pt>
                <c:pt idx="6617">
                  <c:v>36</c:v>
                </c:pt>
                <c:pt idx="6618">
                  <c:v>36</c:v>
                </c:pt>
                <c:pt idx="6619">
                  <c:v>53</c:v>
                </c:pt>
                <c:pt idx="6620">
                  <c:v>49</c:v>
                </c:pt>
                <c:pt idx="6621">
                  <c:v>47</c:v>
                </c:pt>
                <c:pt idx="6622">
                  <c:v>35</c:v>
                </c:pt>
                <c:pt idx="6623">
                  <c:v>56</c:v>
                </c:pt>
                <c:pt idx="6624">
                  <c:v>62</c:v>
                </c:pt>
                <c:pt idx="6625">
                  <c:v>57</c:v>
                </c:pt>
                <c:pt idx="6626">
                  <c:v>28</c:v>
                </c:pt>
                <c:pt idx="6627">
                  <c:v>27</c:v>
                </c:pt>
                <c:pt idx="6628">
                  <c:v>50</c:v>
                </c:pt>
                <c:pt idx="6629">
                  <c:v>33</c:v>
                </c:pt>
                <c:pt idx="6630">
                  <c:v>34</c:v>
                </c:pt>
                <c:pt idx="6631">
                  <c:v>36</c:v>
                </c:pt>
                <c:pt idx="6632">
                  <c:v>45</c:v>
                </c:pt>
                <c:pt idx="6633">
                  <c:v>56</c:v>
                </c:pt>
                <c:pt idx="6634">
                  <c:v>63</c:v>
                </c:pt>
                <c:pt idx="6635">
                  <c:v>52</c:v>
                </c:pt>
                <c:pt idx="6636">
                  <c:v>53</c:v>
                </c:pt>
                <c:pt idx="6637">
                  <c:v>61</c:v>
                </c:pt>
                <c:pt idx="6638">
                  <c:v>42</c:v>
                </c:pt>
                <c:pt idx="6639">
                  <c:v>50</c:v>
                </c:pt>
                <c:pt idx="6640">
                  <c:v>52</c:v>
                </c:pt>
                <c:pt idx="6641">
                  <c:v>63</c:v>
                </c:pt>
                <c:pt idx="6642">
                  <c:v>69</c:v>
                </c:pt>
                <c:pt idx="6643">
                  <c:v>51</c:v>
                </c:pt>
                <c:pt idx="6644">
                  <c:v>38</c:v>
                </c:pt>
                <c:pt idx="6645">
                  <c:v>66</c:v>
                </c:pt>
                <c:pt idx="6646">
                  <c:v>70</c:v>
                </c:pt>
                <c:pt idx="6647">
                  <c:v>33</c:v>
                </c:pt>
                <c:pt idx="6648">
                  <c:v>61</c:v>
                </c:pt>
                <c:pt idx="6649">
                  <c:v>45</c:v>
                </c:pt>
                <c:pt idx="6650">
                  <c:v>82</c:v>
                </c:pt>
                <c:pt idx="6651">
                  <c:v>55</c:v>
                </c:pt>
                <c:pt idx="6652">
                  <c:v>73</c:v>
                </c:pt>
                <c:pt idx="6653">
                  <c:v>36</c:v>
                </c:pt>
                <c:pt idx="6654">
                  <c:v>42</c:v>
                </c:pt>
                <c:pt idx="6655">
                  <c:v>75</c:v>
                </c:pt>
                <c:pt idx="6656">
                  <c:v>55</c:v>
                </c:pt>
                <c:pt idx="6657">
                  <c:v>49</c:v>
                </c:pt>
                <c:pt idx="6658">
                  <c:v>27</c:v>
                </c:pt>
                <c:pt idx="6659">
                  <c:v>50</c:v>
                </c:pt>
                <c:pt idx="6660">
                  <c:v>47</c:v>
                </c:pt>
                <c:pt idx="6661">
                  <c:v>50</c:v>
                </c:pt>
                <c:pt idx="6662">
                  <c:v>46</c:v>
                </c:pt>
                <c:pt idx="6663">
                  <c:v>60</c:v>
                </c:pt>
                <c:pt idx="6664">
                  <c:v>55</c:v>
                </c:pt>
                <c:pt idx="6665">
                  <c:v>46</c:v>
                </c:pt>
                <c:pt idx="6666">
                  <c:v>62</c:v>
                </c:pt>
                <c:pt idx="6667">
                  <c:v>42</c:v>
                </c:pt>
                <c:pt idx="6668">
                  <c:v>87</c:v>
                </c:pt>
                <c:pt idx="6669">
                  <c:v>49</c:v>
                </c:pt>
                <c:pt idx="6670">
                  <c:v>45</c:v>
                </c:pt>
                <c:pt idx="6671">
                  <c:v>65</c:v>
                </c:pt>
                <c:pt idx="6672">
                  <c:v>31</c:v>
                </c:pt>
                <c:pt idx="6673">
                  <c:v>63</c:v>
                </c:pt>
                <c:pt idx="6674">
                  <c:v>59</c:v>
                </c:pt>
                <c:pt idx="6675">
                  <c:v>38</c:v>
                </c:pt>
                <c:pt idx="6676">
                  <c:v>58</c:v>
                </c:pt>
                <c:pt idx="6677">
                  <c:v>36</c:v>
                </c:pt>
                <c:pt idx="6678">
                  <c:v>59</c:v>
                </c:pt>
                <c:pt idx="6679">
                  <c:v>36</c:v>
                </c:pt>
                <c:pt idx="6680">
                  <c:v>72</c:v>
                </c:pt>
                <c:pt idx="6681">
                  <c:v>67</c:v>
                </c:pt>
                <c:pt idx="6682">
                  <c:v>37</c:v>
                </c:pt>
                <c:pt idx="6683">
                  <c:v>79</c:v>
                </c:pt>
                <c:pt idx="6684">
                  <c:v>27</c:v>
                </c:pt>
                <c:pt idx="6685">
                  <c:v>30</c:v>
                </c:pt>
                <c:pt idx="6686">
                  <c:v>48</c:v>
                </c:pt>
                <c:pt idx="6687">
                  <c:v>70</c:v>
                </c:pt>
                <c:pt idx="6688">
                  <c:v>56</c:v>
                </c:pt>
                <c:pt idx="6689">
                  <c:v>44</c:v>
                </c:pt>
                <c:pt idx="6690">
                  <c:v>33</c:v>
                </c:pt>
                <c:pt idx="6691">
                  <c:v>48</c:v>
                </c:pt>
                <c:pt idx="6692">
                  <c:v>39</c:v>
                </c:pt>
                <c:pt idx="6693">
                  <c:v>50</c:v>
                </c:pt>
                <c:pt idx="6694">
                  <c:v>37</c:v>
                </c:pt>
                <c:pt idx="6695">
                  <c:v>48</c:v>
                </c:pt>
                <c:pt idx="6696">
                  <c:v>38</c:v>
                </c:pt>
                <c:pt idx="6697">
                  <c:v>44</c:v>
                </c:pt>
                <c:pt idx="6698">
                  <c:v>31</c:v>
                </c:pt>
                <c:pt idx="6699">
                  <c:v>68</c:v>
                </c:pt>
                <c:pt idx="6700">
                  <c:v>48</c:v>
                </c:pt>
                <c:pt idx="6701">
                  <c:v>60</c:v>
                </c:pt>
                <c:pt idx="6702">
                  <c:v>61</c:v>
                </c:pt>
                <c:pt idx="6703">
                  <c:v>57</c:v>
                </c:pt>
                <c:pt idx="6704">
                  <c:v>32</c:v>
                </c:pt>
                <c:pt idx="6705">
                  <c:v>48</c:v>
                </c:pt>
                <c:pt idx="6706">
                  <c:v>50</c:v>
                </c:pt>
                <c:pt idx="6707">
                  <c:v>47</c:v>
                </c:pt>
                <c:pt idx="6708">
                  <c:v>32</c:v>
                </c:pt>
                <c:pt idx="6709">
                  <c:v>68</c:v>
                </c:pt>
                <c:pt idx="6710">
                  <c:v>49</c:v>
                </c:pt>
                <c:pt idx="6711">
                  <c:v>63</c:v>
                </c:pt>
                <c:pt idx="6712">
                  <c:v>58</c:v>
                </c:pt>
                <c:pt idx="6713">
                  <c:v>28</c:v>
                </c:pt>
                <c:pt idx="6714">
                  <c:v>66</c:v>
                </c:pt>
                <c:pt idx="6715">
                  <c:v>45</c:v>
                </c:pt>
                <c:pt idx="6716">
                  <c:v>81</c:v>
                </c:pt>
                <c:pt idx="6717">
                  <c:v>60</c:v>
                </c:pt>
                <c:pt idx="6718">
                  <c:v>49</c:v>
                </c:pt>
                <c:pt idx="6719">
                  <c:v>50</c:v>
                </c:pt>
                <c:pt idx="6720">
                  <c:v>31</c:v>
                </c:pt>
                <c:pt idx="6721">
                  <c:v>32</c:v>
                </c:pt>
                <c:pt idx="6722">
                  <c:v>41</c:v>
                </c:pt>
                <c:pt idx="6723">
                  <c:v>70</c:v>
                </c:pt>
                <c:pt idx="6724">
                  <c:v>69</c:v>
                </c:pt>
                <c:pt idx="6725">
                  <c:v>47</c:v>
                </c:pt>
                <c:pt idx="6726">
                  <c:v>77</c:v>
                </c:pt>
                <c:pt idx="6727">
                  <c:v>50</c:v>
                </c:pt>
                <c:pt idx="6728">
                  <c:v>45</c:v>
                </c:pt>
                <c:pt idx="6729">
                  <c:v>34</c:v>
                </c:pt>
                <c:pt idx="6730">
                  <c:v>45</c:v>
                </c:pt>
                <c:pt idx="6731">
                  <c:v>38</c:v>
                </c:pt>
                <c:pt idx="6732">
                  <c:v>29</c:v>
                </c:pt>
                <c:pt idx="6733">
                  <c:v>48</c:v>
                </c:pt>
                <c:pt idx="6734">
                  <c:v>71</c:v>
                </c:pt>
                <c:pt idx="6735">
                  <c:v>62</c:v>
                </c:pt>
                <c:pt idx="6736">
                  <c:v>71</c:v>
                </c:pt>
                <c:pt idx="6737">
                  <c:v>40</c:v>
                </c:pt>
                <c:pt idx="6738">
                  <c:v>57</c:v>
                </c:pt>
                <c:pt idx="6739">
                  <c:v>62</c:v>
                </c:pt>
                <c:pt idx="6740">
                  <c:v>60</c:v>
                </c:pt>
                <c:pt idx="6741">
                  <c:v>58</c:v>
                </c:pt>
                <c:pt idx="6742">
                  <c:v>40</c:v>
                </c:pt>
                <c:pt idx="6743">
                  <c:v>35</c:v>
                </c:pt>
                <c:pt idx="6744">
                  <c:v>34</c:v>
                </c:pt>
                <c:pt idx="6745">
                  <c:v>36</c:v>
                </c:pt>
                <c:pt idx="6746">
                  <c:v>44</c:v>
                </c:pt>
                <c:pt idx="6747">
                  <c:v>35</c:v>
                </c:pt>
                <c:pt idx="6748">
                  <c:v>31</c:v>
                </c:pt>
                <c:pt idx="6749">
                  <c:v>37</c:v>
                </c:pt>
                <c:pt idx="6750">
                  <c:v>37</c:v>
                </c:pt>
                <c:pt idx="6751">
                  <c:v>48</c:v>
                </c:pt>
                <c:pt idx="6752">
                  <c:v>38</c:v>
                </c:pt>
                <c:pt idx="6753">
                  <c:v>44</c:v>
                </c:pt>
                <c:pt idx="6754">
                  <c:v>30</c:v>
                </c:pt>
                <c:pt idx="6755">
                  <c:v>58</c:v>
                </c:pt>
                <c:pt idx="6756">
                  <c:v>44</c:v>
                </c:pt>
                <c:pt idx="6757">
                  <c:v>54</c:v>
                </c:pt>
                <c:pt idx="6758">
                  <c:v>73</c:v>
                </c:pt>
                <c:pt idx="6759">
                  <c:v>39</c:v>
                </c:pt>
                <c:pt idx="6760">
                  <c:v>44</c:v>
                </c:pt>
                <c:pt idx="6761">
                  <c:v>35</c:v>
                </c:pt>
                <c:pt idx="6762">
                  <c:v>40</c:v>
                </c:pt>
                <c:pt idx="6763">
                  <c:v>37</c:v>
                </c:pt>
                <c:pt idx="6764">
                  <c:v>27</c:v>
                </c:pt>
                <c:pt idx="6765">
                  <c:v>43</c:v>
                </c:pt>
                <c:pt idx="6766">
                  <c:v>38</c:v>
                </c:pt>
                <c:pt idx="6767">
                  <c:v>50</c:v>
                </c:pt>
                <c:pt idx="6768">
                  <c:v>52</c:v>
                </c:pt>
                <c:pt idx="6769">
                  <c:v>48</c:v>
                </c:pt>
                <c:pt idx="6770">
                  <c:v>55</c:v>
                </c:pt>
                <c:pt idx="6771">
                  <c:v>44</c:v>
                </c:pt>
                <c:pt idx="6772">
                  <c:v>47</c:v>
                </c:pt>
                <c:pt idx="6773">
                  <c:v>35</c:v>
                </c:pt>
                <c:pt idx="6774">
                  <c:v>36</c:v>
                </c:pt>
                <c:pt idx="6775">
                  <c:v>37</c:v>
                </c:pt>
                <c:pt idx="6776">
                  <c:v>37</c:v>
                </c:pt>
                <c:pt idx="6777">
                  <c:v>73</c:v>
                </c:pt>
                <c:pt idx="6778">
                  <c:v>50</c:v>
                </c:pt>
                <c:pt idx="6779">
                  <c:v>47</c:v>
                </c:pt>
                <c:pt idx="6780">
                  <c:v>35</c:v>
                </c:pt>
                <c:pt idx="6781">
                  <c:v>36</c:v>
                </c:pt>
                <c:pt idx="6782">
                  <c:v>30</c:v>
                </c:pt>
                <c:pt idx="6783">
                  <c:v>34</c:v>
                </c:pt>
                <c:pt idx="6784">
                  <c:v>37</c:v>
                </c:pt>
                <c:pt idx="6785">
                  <c:v>62</c:v>
                </c:pt>
                <c:pt idx="6786">
                  <c:v>72</c:v>
                </c:pt>
                <c:pt idx="6787">
                  <c:v>45</c:v>
                </c:pt>
                <c:pt idx="6788">
                  <c:v>37</c:v>
                </c:pt>
                <c:pt idx="6789">
                  <c:v>51</c:v>
                </c:pt>
                <c:pt idx="6790">
                  <c:v>31</c:v>
                </c:pt>
                <c:pt idx="6791">
                  <c:v>77</c:v>
                </c:pt>
                <c:pt idx="6792">
                  <c:v>51</c:v>
                </c:pt>
                <c:pt idx="6793">
                  <c:v>47</c:v>
                </c:pt>
                <c:pt idx="6794">
                  <c:v>39</c:v>
                </c:pt>
                <c:pt idx="6795">
                  <c:v>47</c:v>
                </c:pt>
                <c:pt idx="6796">
                  <c:v>53</c:v>
                </c:pt>
                <c:pt idx="6797">
                  <c:v>35</c:v>
                </c:pt>
                <c:pt idx="6798">
                  <c:v>34</c:v>
                </c:pt>
                <c:pt idx="6799">
                  <c:v>48</c:v>
                </c:pt>
                <c:pt idx="6800">
                  <c:v>66</c:v>
                </c:pt>
                <c:pt idx="6801">
                  <c:v>45</c:v>
                </c:pt>
                <c:pt idx="6802">
                  <c:v>32</c:v>
                </c:pt>
                <c:pt idx="6803">
                  <c:v>38</c:v>
                </c:pt>
                <c:pt idx="6804">
                  <c:v>38</c:v>
                </c:pt>
                <c:pt idx="6805">
                  <c:v>35</c:v>
                </c:pt>
                <c:pt idx="6806">
                  <c:v>37</c:v>
                </c:pt>
                <c:pt idx="6807">
                  <c:v>28</c:v>
                </c:pt>
                <c:pt idx="6808">
                  <c:v>30</c:v>
                </c:pt>
                <c:pt idx="6809">
                  <c:v>50</c:v>
                </c:pt>
                <c:pt idx="6810">
                  <c:v>27</c:v>
                </c:pt>
                <c:pt idx="6811">
                  <c:v>42</c:v>
                </c:pt>
                <c:pt idx="6812">
                  <c:v>33</c:v>
                </c:pt>
                <c:pt idx="6813">
                  <c:v>29</c:v>
                </c:pt>
                <c:pt idx="6814">
                  <c:v>25</c:v>
                </c:pt>
                <c:pt idx="6815">
                  <c:v>59</c:v>
                </c:pt>
                <c:pt idx="6816">
                  <c:v>25</c:v>
                </c:pt>
                <c:pt idx="6817">
                  <c:v>57</c:v>
                </c:pt>
                <c:pt idx="6818">
                  <c:v>53</c:v>
                </c:pt>
                <c:pt idx="6819">
                  <c:v>39</c:v>
                </c:pt>
                <c:pt idx="6820">
                  <c:v>66</c:v>
                </c:pt>
                <c:pt idx="6821">
                  <c:v>26</c:v>
                </c:pt>
                <c:pt idx="6822">
                  <c:v>39</c:v>
                </c:pt>
                <c:pt idx="6823">
                  <c:v>60</c:v>
                </c:pt>
                <c:pt idx="6824">
                  <c:v>50</c:v>
                </c:pt>
                <c:pt idx="6825">
                  <c:v>45</c:v>
                </c:pt>
                <c:pt idx="6826">
                  <c:v>57</c:v>
                </c:pt>
                <c:pt idx="6827">
                  <c:v>75</c:v>
                </c:pt>
                <c:pt idx="6828">
                  <c:v>53</c:v>
                </c:pt>
                <c:pt idx="6829">
                  <c:v>51</c:v>
                </c:pt>
                <c:pt idx="6830">
                  <c:v>78</c:v>
                </c:pt>
                <c:pt idx="6831">
                  <c:v>45</c:v>
                </c:pt>
                <c:pt idx="6832">
                  <c:v>58</c:v>
                </c:pt>
                <c:pt idx="6833">
                  <c:v>32</c:v>
                </c:pt>
                <c:pt idx="6834">
                  <c:v>26</c:v>
                </c:pt>
                <c:pt idx="6835">
                  <c:v>38</c:v>
                </c:pt>
                <c:pt idx="6836">
                  <c:v>33</c:v>
                </c:pt>
                <c:pt idx="6837">
                  <c:v>39</c:v>
                </c:pt>
                <c:pt idx="6838">
                  <c:v>90</c:v>
                </c:pt>
                <c:pt idx="6839">
                  <c:v>53</c:v>
                </c:pt>
                <c:pt idx="6840">
                  <c:v>45</c:v>
                </c:pt>
                <c:pt idx="6841">
                  <c:v>68</c:v>
                </c:pt>
                <c:pt idx="6842">
                  <c:v>56</c:v>
                </c:pt>
                <c:pt idx="6843">
                  <c:v>51</c:v>
                </c:pt>
                <c:pt idx="6844">
                  <c:v>47</c:v>
                </c:pt>
                <c:pt idx="6845">
                  <c:v>55</c:v>
                </c:pt>
                <c:pt idx="6846">
                  <c:v>33</c:v>
                </c:pt>
                <c:pt idx="6847">
                  <c:v>43</c:v>
                </c:pt>
                <c:pt idx="6848">
                  <c:v>77</c:v>
                </c:pt>
                <c:pt idx="6849">
                  <c:v>63</c:v>
                </c:pt>
                <c:pt idx="6850">
                  <c:v>37</c:v>
                </c:pt>
                <c:pt idx="6851">
                  <c:v>46</c:v>
                </c:pt>
                <c:pt idx="6852">
                  <c:v>29</c:v>
                </c:pt>
                <c:pt idx="6853">
                  <c:v>49</c:v>
                </c:pt>
                <c:pt idx="6854">
                  <c:v>40</c:v>
                </c:pt>
                <c:pt idx="6855">
                  <c:v>36</c:v>
                </c:pt>
                <c:pt idx="6856">
                  <c:v>47</c:v>
                </c:pt>
                <c:pt idx="6857">
                  <c:v>40</c:v>
                </c:pt>
                <c:pt idx="6858">
                  <c:v>36</c:v>
                </c:pt>
                <c:pt idx="6859">
                  <c:v>32</c:v>
                </c:pt>
                <c:pt idx="6860">
                  <c:v>50</c:v>
                </c:pt>
                <c:pt idx="6861">
                  <c:v>47</c:v>
                </c:pt>
                <c:pt idx="6862">
                  <c:v>67</c:v>
                </c:pt>
                <c:pt idx="6863">
                  <c:v>69</c:v>
                </c:pt>
                <c:pt idx="6864">
                  <c:v>61</c:v>
                </c:pt>
                <c:pt idx="6865">
                  <c:v>45</c:v>
                </c:pt>
                <c:pt idx="6866">
                  <c:v>56</c:v>
                </c:pt>
                <c:pt idx="6867">
                  <c:v>50</c:v>
                </c:pt>
                <c:pt idx="6868">
                  <c:v>48</c:v>
                </c:pt>
                <c:pt idx="6869">
                  <c:v>28</c:v>
                </c:pt>
                <c:pt idx="6870">
                  <c:v>48</c:v>
                </c:pt>
                <c:pt idx="6871">
                  <c:v>47</c:v>
                </c:pt>
                <c:pt idx="6872">
                  <c:v>54</c:v>
                </c:pt>
                <c:pt idx="6873">
                  <c:v>63</c:v>
                </c:pt>
                <c:pt idx="6874">
                  <c:v>48</c:v>
                </c:pt>
                <c:pt idx="6875">
                  <c:v>38</c:v>
                </c:pt>
                <c:pt idx="6876">
                  <c:v>27</c:v>
                </c:pt>
                <c:pt idx="6877">
                  <c:v>47</c:v>
                </c:pt>
                <c:pt idx="6878">
                  <c:v>37</c:v>
                </c:pt>
                <c:pt idx="6879">
                  <c:v>49</c:v>
                </c:pt>
                <c:pt idx="6880">
                  <c:v>35</c:v>
                </c:pt>
                <c:pt idx="6881">
                  <c:v>35</c:v>
                </c:pt>
                <c:pt idx="6882">
                  <c:v>39</c:v>
                </c:pt>
                <c:pt idx="6883">
                  <c:v>29</c:v>
                </c:pt>
                <c:pt idx="6884">
                  <c:v>46</c:v>
                </c:pt>
                <c:pt idx="6885">
                  <c:v>35</c:v>
                </c:pt>
                <c:pt idx="6886">
                  <c:v>62</c:v>
                </c:pt>
                <c:pt idx="6887">
                  <c:v>57</c:v>
                </c:pt>
                <c:pt idx="6888">
                  <c:v>60</c:v>
                </c:pt>
                <c:pt idx="6889">
                  <c:v>42</c:v>
                </c:pt>
                <c:pt idx="6890">
                  <c:v>38</c:v>
                </c:pt>
                <c:pt idx="6891">
                  <c:v>50</c:v>
                </c:pt>
                <c:pt idx="6892">
                  <c:v>38</c:v>
                </c:pt>
                <c:pt idx="6893">
                  <c:v>35</c:v>
                </c:pt>
                <c:pt idx="6894">
                  <c:v>29</c:v>
                </c:pt>
                <c:pt idx="6895">
                  <c:v>55</c:v>
                </c:pt>
                <c:pt idx="6896">
                  <c:v>50</c:v>
                </c:pt>
                <c:pt idx="6897">
                  <c:v>29</c:v>
                </c:pt>
                <c:pt idx="6898">
                  <c:v>53</c:v>
                </c:pt>
                <c:pt idx="6899">
                  <c:v>56</c:v>
                </c:pt>
                <c:pt idx="6900">
                  <c:v>24</c:v>
                </c:pt>
                <c:pt idx="6901">
                  <c:v>46</c:v>
                </c:pt>
                <c:pt idx="6902">
                  <c:v>36</c:v>
                </c:pt>
                <c:pt idx="6903">
                  <c:v>47</c:v>
                </c:pt>
                <c:pt idx="6904">
                  <c:v>48</c:v>
                </c:pt>
                <c:pt idx="6905">
                  <c:v>50</c:v>
                </c:pt>
                <c:pt idx="6906">
                  <c:v>48</c:v>
                </c:pt>
                <c:pt idx="6907">
                  <c:v>28</c:v>
                </c:pt>
                <c:pt idx="6908">
                  <c:v>51</c:v>
                </c:pt>
                <c:pt idx="6909">
                  <c:v>46</c:v>
                </c:pt>
                <c:pt idx="6910">
                  <c:v>45</c:v>
                </c:pt>
                <c:pt idx="6911">
                  <c:v>35</c:v>
                </c:pt>
                <c:pt idx="6912">
                  <c:v>45</c:v>
                </c:pt>
                <c:pt idx="6913">
                  <c:v>47</c:v>
                </c:pt>
                <c:pt idx="6914">
                  <c:v>54</c:v>
                </c:pt>
                <c:pt idx="6915">
                  <c:v>47</c:v>
                </c:pt>
                <c:pt idx="6916">
                  <c:v>32</c:v>
                </c:pt>
                <c:pt idx="6917">
                  <c:v>50</c:v>
                </c:pt>
                <c:pt idx="6918">
                  <c:v>28</c:v>
                </c:pt>
                <c:pt idx="6919">
                  <c:v>55</c:v>
                </c:pt>
                <c:pt idx="6920">
                  <c:v>38</c:v>
                </c:pt>
                <c:pt idx="6921">
                  <c:v>60</c:v>
                </c:pt>
                <c:pt idx="6922">
                  <c:v>35</c:v>
                </c:pt>
                <c:pt idx="6923">
                  <c:v>49</c:v>
                </c:pt>
                <c:pt idx="6924">
                  <c:v>28</c:v>
                </c:pt>
                <c:pt idx="6925">
                  <c:v>44</c:v>
                </c:pt>
                <c:pt idx="6926">
                  <c:v>40</c:v>
                </c:pt>
                <c:pt idx="6927">
                  <c:v>33</c:v>
                </c:pt>
                <c:pt idx="6928">
                  <c:v>59</c:v>
                </c:pt>
                <c:pt idx="6929">
                  <c:v>48</c:v>
                </c:pt>
                <c:pt idx="6930">
                  <c:v>60</c:v>
                </c:pt>
                <c:pt idx="6931">
                  <c:v>62</c:v>
                </c:pt>
                <c:pt idx="6932">
                  <c:v>53</c:v>
                </c:pt>
                <c:pt idx="6933">
                  <c:v>38</c:v>
                </c:pt>
                <c:pt idx="6934">
                  <c:v>49</c:v>
                </c:pt>
                <c:pt idx="6935">
                  <c:v>36</c:v>
                </c:pt>
                <c:pt idx="6936">
                  <c:v>54</c:v>
                </c:pt>
                <c:pt idx="6937">
                  <c:v>45</c:v>
                </c:pt>
                <c:pt idx="6938">
                  <c:v>45</c:v>
                </c:pt>
                <c:pt idx="6939">
                  <c:v>34</c:v>
                </c:pt>
                <c:pt idx="6940">
                  <c:v>63</c:v>
                </c:pt>
                <c:pt idx="6941">
                  <c:v>30</c:v>
                </c:pt>
                <c:pt idx="6942">
                  <c:v>48</c:v>
                </c:pt>
                <c:pt idx="6943">
                  <c:v>60</c:v>
                </c:pt>
                <c:pt idx="6944">
                  <c:v>44</c:v>
                </c:pt>
                <c:pt idx="6945">
                  <c:v>27</c:v>
                </c:pt>
                <c:pt idx="6946">
                  <c:v>39</c:v>
                </c:pt>
                <c:pt idx="6947">
                  <c:v>75</c:v>
                </c:pt>
                <c:pt idx="6948">
                  <c:v>56</c:v>
                </c:pt>
                <c:pt idx="6949">
                  <c:v>45</c:v>
                </c:pt>
                <c:pt idx="6950">
                  <c:v>46</c:v>
                </c:pt>
                <c:pt idx="6951">
                  <c:v>52</c:v>
                </c:pt>
                <c:pt idx="6952">
                  <c:v>46</c:v>
                </c:pt>
                <c:pt idx="6953">
                  <c:v>45</c:v>
                </c:pt>
                <c:pt idx="6954">
                  <c:v>52</c:v>
                </c:pt>
                <c:pt idx="6955">
                  <c:v>51</c:v>
                </c:pt>
                <c:pt idx="6956">
                  <c:v>54</c:v>
                </c:pt>
                <c:pt idx="6957">
                  <c:v>36</c:v>
                </c:pt>
                <c:pt idx="6958">
                  <c:v>65</c:v>
                </c:pt>
                <c:pt idx="6959">
                  <c:v>38</c:v>
                </c:pt>
                <c:pt idx="6960">
                  <c:v>32</c:v>
                </c:pt>
                <c:pt idx="6961">
                  <c:v>54</c:v>
                </c:pt>
                <c:pt idx="6962">
                  <c:v>34</c:v>
                </c:pt>
                <c:pt idx="6963">
                  <c:v>32</c:v>
                </c:pt>
                <c:pt idx="6964">
                  <c:v>40</c:v>
                </c:pt>
                <c:pt idx="6965">
                  <c:v>57</c:v>
                </c:pt>
                <c:pt idx="6966">
                  <c:v>38</c:v>
                </c:pt>
                <c:pt idx="6967">
                  <c:v>37</c:v>
                </c:pt>
                <c:pt idx="6968">
                  <c:v>65</c:v>
                </c:pt>
                <c:pt idx="6969">
                  <c:v>32</c:v>
                </c:pt>
                <c:pt idx="6970">
                  <c:v>56</c:v>
                </c:pt>
                <c:pt idx="6971">
                  <c:v>35</c:v>
                </c:pt>
                <c:pt idx="6972">
                  <c:v>62</c:v>
                </c:pt>
                <c:pt idx="6973">
                  <c:v>47</c:v>
                </c:pt>
                <c:pt idx="6974">
                  <c:v>36</c:v>
                </c:pt>
                <c:pt idx="6975">
                  <c:v>38</c:v>
                </c:pt>
                <c:pt idx="6976">
                  <c:v>31</c:v>
                </c:pt>
                <c:pt idx="6977">
                  <c:v>58</c:v>
                </c:pt>
                <c:pt idx="6978">
                  <c:v>57</c:v>
                </c:pt>
                <c:pt idx="6979">
                  <c:v>36</c:v>
                </c:pt>
                <c:pt idx="6980">
                  <c:v>44</c:v>
                </c:pt>
                <c:pt idx="6981">
                  <c:v>40</c:v>
                </c:pt>
                <c:pt idx="6982">
                  <c:v>44</c:v>
                </c:pt>
                <c:pt idx="6983">
                  <c:v>32</c:v>
                </c:pt>
                <c:pt idx="6984">
                  <c:v>34</c:v>
                </c:pt>
                <c:pt idx="6985">
                  <c:v>30</c:v>
                </c:pt>
                <c:pt idx="6986">
                  <c:v>31</c:v>
                </c:pt>
                <c:pt idx="6987">
                  <c:v>33</c:v>
                </c:pt>
                <c:pt idx="6988">
                  <c:v>45</c:v>
                </c:pt>
                <c:pt idx="6989">
                  <c:v>46</c:v>
                </c:pt>
                <c:pt idx="6990">
                  <c:v>49</c:v>
                </c:pt>
                <c:pt idx="6991">
                  <c:v>34</c:v>
                </c:pt>
                <c:pt idx="6992">
                  <c:v>83</c:v>
                </c:pt>
                <c:pt idx="6993">
                  <c:v>36</c:v>
                </c:pt>
                <c:pt idx="6994">
                  <c:v>34</c:v>
                </c:pt>
                <c:pt idx="6995">
                  <c:v>35</c:v>
                </c:pt>
                <c:pt idx="6996">
                  <c:v>36</c:v>
                </c:pt>
                <c:pt idx="6997">
                  <c:v>33</c:v>
                </c:pt>
                <c:pt idx="6998">
                  <c:v>55</c:v>
                </c:pt>
                <c:pt idx="6999">
                  <c:v>31</c:v>
                </c:pt>
                <c:pt idx="7000">
                  <c:v>54</c:v>
                </c:pt>
                <c:pt idx="7001">
                  <c:v>48</c:v>
                </c:pt>
                <c:pt idx="7002">
                  <c:v>59</c:v>
                </c:pt>
                <c:pt idx="7003">
                  <c:v>39</c:v>
                </c:pt>
                <c:pt idx="7004">
                  <c:v>50</c:v>
                </c:pt>
                <c:pt idx="7005">
                  <c:v>66</c:v>
                </c:pt>
                <c:pt idx="7006">
                  <c:v>64</c:v>
                </c:pt>
                <c:pt idx="7007">
                  <c:v>35</c:v>
                </c:pt>
                <c:pt idx="7008">
                  <c:v>66</c:v>
                </c:pt>
                <c:pt idx="7009">
                  <c:v>84</c:v>
                </c:pt>
                <c:pt idx="7010">
                  <c:v>57</c:v>
                </c:pt>
                <c:pt idx="7011">
                  <c:v>51</c:v>
                </c:pt>
                <c:pt idx="7012">
                  <c:v>60</c:v>
                </c:pt>
                <c:pt idx="7013">
                  <c:v>38</c:v>
                </c:pt>
                <c:pt idx="7014">
                  <c:v>55</c:v>
                </c:pt>
                <c:pt idx="7015">
                  <c:v>47</c:v>
                </c:pt>
                <c:pt idx="7016">
                  <c:v>80</c:v>
                </c:pt>
                <c:pt idx="7017">
                  <c:v>52</c:v>
                </c:pt>
                <c:pt idx="7018">
                  <c:v>56</c:v>
                </c:pt>
                <c:pt idx="7019">
                  <c:v>50</c:v>
                </c:pt>
                <c:pt idx="7020">
                  <c:v>31</c:v>
                </c:pt>
                <c:pt idx="7021">
                  <c:v>51</c:v>
                </c:pt>
                <c:pt idx="7022">
                  <c:v>51</c:v>
                </c:pt>
                <c:pt idx="7023">
                  <c:v>52</c:v>
                </c:pt>
                <c:pt idx="7024">
                  <c:v>24</c:v>
                </c:pt>
                <c:pt idx="7025">
                  <c:v>33</c:v>
                </c:pt>
                <c:pt idx="7026">
                  <c:v>61</c:v>
                </c:pt>
                <c:pt idx="7027">
                  <c:v>60</c:v>
                </c:pt>
                <c:pt idx="7028">
                  <c:v>61</c:v>
                </c:pt>
                <c:pt idx="7029">
                  <c:v>54</c:v>
                </c:pt>
                <c:pt idx="7030">
                  <c:v>55</c:v>
                </c:pt>
                <c:pt idx="7031">
                  <c:v>40</c:v>
                </c:pt>
                <c:pt idx="7032">
                  <c:v>33</c:v>
                </c:pt>
                <c:pt idx="7033">
                  <c:v>33</c:v>
                </c:pt>
                <c:pt idx="7034">
                  <c:v>33</c:v>
                </c:pt>
                <c:pt idx="7035">
                  <c:v>35</c:v>
                </c:pt>
                <c:pt idx="7036">
                  <c:v>39</c:v>
                </c:pt>
                <c:pt idx="7037">
                  <c:v>69</c:v>
                </c:pt>
                <c:pt idx="7038">
                  <c:v>49</c:v>
                </c:pt>
                <c:pt idx="7039">
                  <c:v>62</c:v>
                </c:pt>
                <c:pt idx="7040">
                  <c:v>53</c:v>
                </c:pt>
                <c:pt idx="7041">
                  <c:v>47</c:v>
                </c:pt>
                <c:pt idx="7042">
                  <c:v>46</c:v>
                </c:pt>
                <c:pt idx="7043">
                  <c:v>35</c:v>
                </c:pt>
                <c:pt idx="7044">
                  <c:v>49</c:v>
                </c:pt>
                <c:pt idx="7045">
                  <c:v>48</c:v>
                </c:pt>
                <c:pt idx="7046">
                  <c:v>47</c:v>
                </c:pt>
                <c:pt idx="7047">
                  <c:v>73</c:v>
                </c:pt>
                <c:pt idx="7048">
                  <c:v>36</c:v>
                </c:pt>
                <c:pt idx="7049">
                  <c:v>54</c:v>
                </c:pt>
                <c:pt idx="7050">
                  <c:v>49</c:v>
                </c:pt>
                <c:pt idx="7051">
                  <c:v>31</c:v>
                </c:pt>
                <c:pt idx="7052">
                  <c:v>64</c:v>
                </c:pt>
                <c:pt idx="7053">
                  <c:v>51</c:v>
                </c:pt>
                <c:pt idx="7054">
                  <c:v>66</c:v>
                </c:pt>
                <c:pt idx="7055">
                  <c:v>46</c:v>
                </c:pt>
                <c:pt idx="7056">
                  <c:v>51</c:v>
                </c:pt>
                <c:pt idx="7057">
                  <c:v>68</c:v>
                </c:pt>
                <c:pt idx="7058">
                  <c:v>60</c:v>
                </c:pt>
                <c:pt idx="7059">
                  <c:v>80</c:v>
                </c:pt>
                <c:pt idx="7060">
                  <c:v>47</c:v>
                </c:pt>
                <c:pt idx="7061">
                  <c:v>33</c:v>
                </c:pt>
                <c:pt idx="7062">
                  <c:v>59</c:v>
                </c:pt>
                <c:pt idx="7063">
                  <c:v>49</c:v>
                </c:pt>
                <c:pt idx="7064">
                  <c:v>61</c:v>
                </c:pt>
                <c:pt idx="7065">
                  <c:v>33</c:v>
                </c:pt>
                <c:pt idx="7066">
                  <c:v>48</c:v>
                </c:pt>
                <c:pt idx="7067">
                  <c:v>33</c:v>
                </c:pt>
                <c:pt idx="7068">
                  <c:v>55</c:v>
                </c:pt>
                <c:pt idx="7069">
                  <c:v>58</c:v>
                </c:pt>
                <c:pt idx="7070">
                  <c:v>38</c:v>
                </c:pt>
                <c:pt idx="7071">
                  <c:v>28</c:v>
                </c:pt>
                <c:pt idx="7072">
                  <c:v>34</c:v>
                </c:pt>
                <c:pt idx="7073">
                  <c:v>51</c:v>
                </c:pt>
                <c:pt idx="7074">
                  <c:v>52</c:v>
                </c:pt>
                <c:pt idx="7075">
                  <c:v>60</c:v>
                </c:pt>
                <c:pt idx="7076">
                  <c:v>38</c:v>
                </c:pt>
                <c:pt idx="7077">
                  <c:v>31</c:v>
                </c:pt>
                <c:pt idx="7078">
                  <c:v>52</c:v>
                </c:pt>
                <c:pt idx="7079">
                  <c:v>47</c:v>
                </c:pt>
                <c:pt idx="7080">
                  <c:v>36</c:v>
                </c:pt>
                <c:pt idx="7081">
                  <c:v>31</c:v>
                </c:pt>
                <c:pt idx="7082">
                  <c:v>51</c:v>
                </c:pt>
                <c:pt idx="7083">
                  <c:v>57</c:v>
                </c:pt>
                <c:pt idx="7084">
                  <c:v>47</c:v>
                </c:pt>
                <c:pt idx="7085">
                  <c:v>50</c:v>
                </c:pt>
                <c:pt idx="7086">
                  <c:v>38</c:v>
                </c:pt>
                <c:pt idx="7087">
                  <c:v>51</c:v>
                </c:pt>
                <c:pt idx="7088">
                  <c:v>46</c:v>
                </c:pt>
                <c:pt idx="7089">
                  <c:v>62</c:v>
                </c:pt>
                <c:pt idx="7090">
                  <c:v>36</c:v>
                </c:pt>
                <c:pt idx="7091">
                  <c:v>64</c:v>
                </c:pt>
                <c:pt idx="7092">
                  <c:v>32</c:v>
                </c:pt>
                <c:pt idx="7093">
                  <c:v>49</c:v>
                </c:pt>
                <c:pt idx="7094">
                  <c:v>34</c:v>
                </c:pt>
                <c:pt idx="7095">
                  <c:v>39</c:v>
                </c:pt>
                <c:pt idx="7096">
                  <c:v>52</c:v>
                </c:pt>
                <c:pt idx="7097">
                  <c:v>54</c:v>
                </c:pt>
                <c:pt idx="7098">
                  <c:v>53</c:v>
                </c:pt>
                <c:pt idx="7099">
                  <c:v>33</c:v>
                </c:pt>
                <c:pt idx="7100">
                  <c:v>35</c:v>
                </c:pt>
                <c:pt idx="7101">
                  <c:v>34</c:v>
                </c:pt>
                <c:pt idx="7102">
                  <c:v>38</c:v>
                </c:pt>
                <c:pt idx="7103">
                  <c:v>26</c:v>
                </c:pt>
                <c:pt idx="7104">
                  <c:v>49</c:v>
                </c:pt>
                <c:pt idx="7105">
                  <c:v>65</c:v>
                </c:pt>
                <c:pt idx="7106">
                  <c:v>68</c:v>
                </c:pt>
                <c:pt idx="7107">
                  <c:v>44</c:v>
                </c:pt>
                <c:pt idx="7108">
                  <c:v>48</c:v>
                </c:pt>
                <c:pt idx="7109">
                  <c:v>48</c:v>
                </c:pt>
                <c:pt idx="7110">
                  <c:v>57</c:v>
                </c:pt>
                <c:pt idx="7111">
                  <c:v>44</c:v>
                </c:pt>
                <c:pt idx="7112">
                  <c:v>44</c:v>
                </c:pt>
                <c:pt idx="7113">
                  <c:v>50</c:v>
                </c:pt>
                <c:pt idx="7114">
                  <c:v>39</c:v>
                </c:pt>
                <c:pt idx="7115">
                  <c:v>59</c:v>
                </c:pt>
                <c:pt idx="7116">
                  <c:v>65</c:v>
                </c:pt>
                <c:pt idx="7117">
                  <c:v>32</c:v>
                </c:pt>
                <c:pt idx="7118">
                  <c:v>58</c:v>
                </c:pt>
                <c:pt idx="7119">
                  <c:v>64</c:v>
                </c:pt>
                <c:pt idx="7120">
                  <c:v>63</c:v>
                </c:pt>
                <c:pt idx="7121">
                  <c:v>64</c:v>
                </c:pt>
                <c:pt idx="7122">
                  <c:v>72</c:v>
                </c:pt>
                <c:pt idx="7123">
                  <c:v>55</c:v>
                </c:pt>
                <c:pt idx="7124">
                  <c:v>27</c:v>
                </c:pt>
                <c:pt idx="7125">
                  <c:v>61</c:v>
                </c:pt>
                <c:pt idx="7126">
                  <c:v>44</c:v>
                </c:pt>
                <c:pt idx="7127">
                  <c:v>41</c:v>
                </c:pt>
                <c:pt idx="7128">
                  <c:v>27</c:v>
                </c:pt>
                <c:pt idx="7129">
                  <c:v>40</c:v>
                </c:pt>
                <c:pt idx="7130">
                  <c:v>61</c:v>
                </c:pt>
                <c:pt idx="7131">
                  <c:v>75</c:v>
                </c:pt>
                <c:pt idx="7132">
                  <c:v>46</c:v>
                </c:pt>
                <c:pt idx="7133">
                  <c:v>45</c:v>
                </c:pt>
                <c:pt idx="7134">
                  <c:v>39</c:v>
                </c:pt>
                <c:pt idx="7135">
                  <c:v>76</c:v>
                </c:pt>
                <c:pt idx="7136">
                  <c:v>40</c:v>
                </c:pt>
                <c:pt idx="7137">
                  <c:v>58</c:v>
                </c:pt>
                <c:pt idx="7138">
                  <c:v>48</c:v>
                </c:pt>
                <c:pt idx="7139">
                  <c:v>34</c:v>
                </c:pt>
                <c:pt idx="7140">
                  <c:v>36</c:v>
                </c:pt>
                <c:pt idx="7141">
                  <c:v>69</c:v>
                </c:pt>
                <c:pt idx="7142">
                  <c:v>46</c:v>
                </c:pt>
                <c:pt idx="7143">
                  <c:v>36</c:v>
                </c:pt>
                <c:pt idx="7144">
                  <c:v>41</c:v>
                </c:pt>
                <c:pt idx="7145">
                  <c:v>48</c:v>
                </c:pt>
                <c:pt idx="7146">
                  <c:v>33</c:v>
                </c:pt>
                <c:pt idx="7147">
                  <c:v>35</c:v>
                </c:pt>
                <c:pt idx="7148">
                  <c:v>52</c:v>
                </c:pt>
                <c:pt idx="7149">
                  <c:v>57</c:v>
                </c:pt>
                <c:pt idx="7150">
                  <c:v>47</c:v>
                </c:pt>
                <c:pt idx="7151">
                  <c:v>34</c:v>
                </c:pt>
                <c:pt idx="7152">
                  <c:v>36</c:v>
                </c:pt>
                <c:pt idx="7153">
                  <c:v>41</c:v>
                </c:pt>
                <c:pt idx="7154">
                  <c:v>46</c:v>
                </c:pt>
                <c:pt idx="7155">
                  <c:v>39</c:v>
                </c:pt>
                <c:pt idx="7156">
                  <c:v>26</c:v>
                </c:pt>
                <c:pt idx="7157">
                  <c:v>37</c:v>
                </c:pt>
                <c:pt idx="7158">
                  <c:v>24</c:v>
                </c:pt>
                <c:pt idx="7159">
                  <c:v>58</c:v>
                </c:pt>
                <c:pt idx="7160">
                  <c:v>40</c:v>
                </c:pt>
                <c:pt idx="7161">
                  <c:v>49</c:v>
                </c:pt>
                <c:pt idx="7162">
                  <c:v>40</c:v>
                </c:pt>
                <c:pt idx="7163">
                  <c:v>34</c:v>
                </c:pt>
                <c:pt idx="7164">
                  <c:v>35</c:v>
                </c:pt>
                <c:pt idx="7165">
                  <c:v>42</c:v>
                </c:pt>
                <c:pt idx="7166">
                  <c:v>32</c:v>
                </c:pt>
                <c:pt idx="7167">
                  <c:v>38</c:v>
                </c:pt>
                <c:pt idx="7168">
                  <c:v>38</c:v>
                </c:pt>
                <c:pt idx="7169">
                  <c:v>30</c:v>
                </c:pt>
                <c:pt idx="7170">
                  <c:v>34</c:v>
                </c:pt>
                <c:pt idx="7171">
                  <c:v>40</c:v>
                </c:pt>
                <c:pt idx="7172">
                  <c:v>44</c:v>
                </c:pt>
                <c:pt idx="7173">
                  <c:v>30</c:v>
                </c:pt>
                <c:pt idx="7174">
                  <c:v>39</c:v>
                </c:pt>
                <c:pt idx="7175">
                  <c:v>45</c:v>
                </c:pt>
                <c:pt idx="7176">
                  <c:v>45</c:v>
                </c:pt>
                <c:pt idx="7177">
                  <c:v>49</c:v>
                </c:pt>
                <c:pt idx="7178">
                  <c:v>34</c:v>
                </c:pt>
                <c:pt idx="7179">
                  <c:v>53</c:v>
                </c:pt>
                <c:pt idx="7180">
                  <c:v>35</c:v>
                </c:pt>
                <c:pt idx="7181">
                  <c:v>26</c:v>
                </c:pt>
                <c:pt idx="7182">
                  <c:v>45</c:v>
                </c:pt>
                <c:pt idx="7183">
                  <c:v>85</c:v>
                </c:pt>
                <c:pt idx="7184">
                  <c:v>54</c:v>
                </c:pt>
                <c:pt idx="7185">
                  <c:v>52</c:v>
                </c:pt>
                <c:pt idx="7186">
                  <c:v>58</c:v>
                </c:pt>
                <c:pt idx="7187">
                  <c:v>37</c:v>
                </c:pt>
                <c:pt idx="7188">
                  <c:v>37</c:v>
                </c:pt>
                <c:pt idx="7189">
                  <c:v>59</c:v>
                </c:pt>
                <c:pt idx="7190">
                  <c:v>48</c:v>
                </c:pt>
                <c:pt idx="7191">
                  <c:v>51</c:v>
                </c:pt>
                <c:pt idx="7192">
                  <c:v>64</c:v>
                </c:pt>
                <c:pt idx="7193">
                  <c:v>35</c:v>
                </c:pt>
                <c:pt idx="7194">
                  <c:v>54</c:v>
                </c:pt>
                <c:pt idx="7195">
                  <c:v>53</c:v>
                </c:pt>
                <c:pt idx="7196">
                  <c:v>61</c:v>
                </c:pt>
                <c:pt idx="7197">
                  <c:v>59</c:v>
                </c:pt>
                <c:pt idx="7198">
                  <c:v>58</c:v>
                </c:pt>
                <c:pt idx="7199">
                  <c:v>38</c:v>
                </c:pt>
                <c:pt idx="7200">
                  <c:v>34</c:v>
                </c:pt>
                <c:pt idx="7201">
                  <c:v>58</c:v>
                </c:pt>
                <c:pt idx="7202">
                  <c:v>62</c:v>
                </c:pt>
                <c:pt idx="7203">
                  <c:v>47</c:v>
                </c:pt>
                <c:pt idx="7204">
                  <c:v>44</c:v>
                </c:pt>
                <c:pt idx="7205">
                  <c:v>41</c:v>
                </c:pt>
                <c:pt idx="7206">
                  <c:v>27</c:v>
                </c:pt>
                <c:pt idx="7207">
                  <c:v>52</c:v>
                </c:pt>
                <c:pt idx="7208">
                  <c:v>47</c:v>
                </c:pt>
                <c:pt idx="7209">
                  <c:v>39</c:v>
                </c:pt>
                <c:pt idx="7210">
                  <c:v>39</c:v>
                </c:pt>
                <c:pt idx="7211">
                  <c:v>38</c:v>
                </c:pt>
                <c:pt idx="7212">
                  <c:v>31</c:v>
                </c:pt>
                <c:pt idx="7213">
                  <c:v>48</c:v>
                </c:pt>
                <c:pt idx="7214">
                  <c:v>44</c:v>
                </c:pt>
                <c:pt idx="7215">
                  <c:v>48</c:v>
                </c:pt>
                <c:pt idx="7216">
                  <c:v>38</c:v>
                </c:pt>
                <c:pt idx="7217">
                  <c:v>51</c:v>
                </c:pt>
                <c:pt idx="7218">
                  <c:v>50</c:v>
                </c:pt>
                <c:pt idx="7219">
                  <c:v>49</c:v>
                </c:pt>
                <c:pt idx="7220">
                  <c:v>45</c:v>
                </c:pt>
                <c:pt idx="7221">
                  <c:v>44</c:v>
                </c:pt>
                <c:pt idx="7222">
                  <c:v>41</c:v>
                </c:pt>
                <c:pt idx="7223">
                  <c:v>37</c:v>
                </c:pt>
                <c:pt idx="7224">
                  <c:v>49</c:v>
                </c:pt>
                <c:pt idx="7225">
                  <c:v>61</c:v>
                </c:pt>
                <c:pt idx="7226">
                  <c:v>38</c:v>
                </c:pt>
                <c:pt idx="7227">
                  <c:v>38</c:v>
                </c:pt>
                <c:pt idx="7228">
                  <c:v>62</c:v>
                </c:pt>
                <c:pt idx="7229">
                  <c:v>61</c:v>
                </c:pt>
                <c:pt idx="7230">
                  <c:v>39</c:v>
                </c:pt>
                <c:pt idx="7231">
                  <c:v>27</c:v>
                </c:pt>
                <c:pt idx="7232">
                  <c:v>45</c:v>
                </c:pt>
                <c:pt idx="7233">
                  <c:v>41</c:v>
                </c:pt>
                <c:pt idx="7234">
                  <c:v>58</c:v>
                </c:pt>
                <c:pt idx="7235">
                  <c:v>22</c:v>
                </c:pt>
                <c:pt idx="7236">
                  <c:v>28</c:v>
                </c:pt>
                <c:pt idx="7237">
                  <c:v>48</c:v>
                </c:pt>
                <c:pt idx="7238">
                  <c:v>29</c:v>
                </c:pt>
                <c:pt idx="7239">
                  <c:v>38</c:v>
                </c:pt>
                <c:pt idx="7240">
                  <c:v>50</c:v>
                </c:pt>
                <c:pt idx="7241">
                  <c:v>60</c:v>
                </c:pt>
                <c:pt idx="7242">
                  <c:v>50</c:v>
                </c:pt>
                <c:pt idx="7243">
                  <c:v>52</c:v>
                </c:pt>
                <c:pt idx="7244">
                  <c:v>44</c:v>
                </c:pt>
                <c:pt idx="7245">
                  <c:v>50</c:v>
                </c:pt>
                <c:pt idx="7246">
                  <c:v>48</c:v>
                </c:pt>
                <c:pt idx="7247">
                  <c:v>46</c:v>
                </c:pt>
                <c:pt idx="7248">
                  <c:v>28</c:v>
                </c:pt>
                <c:pt idx="7249">
                  <c:v>53</c:v>
                </c:pt>
                <c:pt idx="7250">
                  <c:v>63</c:v>
                </c:pt>
                <c:pt idx="7251">
                  <c:v>63</c:v>
                </c:pt>
                <c:pt idx="7252">
                  <c:v>48</c:v>
                </c:pt>
                <c:pt idx="7253">
                  <c:v>37</c:v>
                </c:pt>
                <c:pt idx="7254">
                  <c:v>85</c:v>
                </c:pt>
                <c:pt idx="7255">
                  <c:v>44</c:v>
                </c:pt>
                <c:pt idx="7256">
                  <c:v>46</c:v>
                </c:pt>
                <c:pt idx="7257">
                  <c:v>53</c:v>
                </c:pt>
                <c:pt idx="7258">
                  <c:v>61</c:v>
                </c:pt>
                <c:pt idx="7259">
                  <c:v>51</c:v>
                </c:pt>
                <c:pt idx="7260">
                  <c:v>70</c:v>
                </c:pt>
                <c:pt idx="7261">
                  <c:v>27</c:v>
                </c:pt>
                <c:pt idx="7262">
                  <c:v>75</c:v>
                </c:pt>
                <c:pt idx="7263">
                  <c:v>34</c:v>
                </c:pt>
                <c:pt idx="7264">
                  <c:v>39</c:v>
                </c:pt>
                <c:pt idx="7265">
                  <c:v>47</c:v>
                </c:pt>
                <c:pt idx="7266">
                  <c:v>48</c:v>
                </c:pt>
                <c:pt idx="7267">
                  <c:v>45</c:v>
                </c:pt>
                <c:pt idx="7268">
                  <c:v>44</c:v>
                </c:pt>
                <c:pt idx="7269">
                  <c:v>42</c:v>
                </c:pt>
                <c:pt idx="7270">
                  <c:v>46</c:v>
                </c:pt>
                <c:pt idx="7271">
                  <c:v>61</c:v>
                </c:pt>
                <c:pt idx="7272">
                  <c:v>50</c:v>
                </c:pt>
                <c:pt idx="7273">
                  <c:v>39</c:v>
                </c:pt>
                <c:pt idx="7274">
                  <c:v>37</c:v>
                </c:pt>
                <c:pt idx="7275">
                  <c:v>45</c:v>
                </c:pt>
                <c:pt idx="7276">
                  <c:v>56</c:v>
                </c:pt>
                <c:pt idx="7277">
                  <c:v>30</c:v>
                </c:pt>
                <c:pt idx="7278">
                  <c:v>66</c:v>
                </c:pt>
                <c:pt idx="7279">
                  <c:v>28</c:v>
                </c:pt>
                <c:pt idx="7280">
                  <c:v>40</c:v>
                </c:pt>
                <c:pt idx="7281">
                  <c:v>37</c:v>
                </c:pt>
                <c:pt idx="7282">
                  <c:v>28</c:v>
                </c:pt>
                <c:pt idx="7283">
                  <c:v>32</c:v>
                </c:pt>
                <c:pt idx="7284">
                  <c:v>68</c:v>
                </c:pt>
                <c:pt idx="7285">
                  <c:v>59</c:v>
                </c:pt>
                <c:pt idx="7286">
                  <c:v>59</c:v>
                </c:pt>
                <c:pt idx="7287">
                  <c:v>43</c:v>
                </c:pt>
                <c:pt idx="7288">
                  <c:v>61</c:v>
                </c:pt>
                <c:pt idx="7289">
                  <c:v>61</c:v>
                </c:pt>
                <c:pt idx="7290">
                  <c:v>35</c:v>
                </c:pt>
                <c:pt idx="7291">
                  <c:v>45</c:v>
                </c:pt>
                <c:pt idx="7292">
                  <c:v>38</c:v>
                </c:pt>
                <c:pt idx="7293">
                  <c:v>40</c:v>
                </c:pt>
                <c:pt idx="7294">
                  <c:v>44</c:v>
                </c:pt>
                <c:pt idx="7295">
                  <c:v>29</c:v>
                </c:pt>
                <c:pt idx="7296">
                  <c:v>32</c:v>
                </c:pt>
                <c:pt idx="7297">
                  <c:v>33</c:v>
                </c:pt>
                <c:pt idx="7298">
                  <c:v>32</c:v>
                </c:pt>
                <c:pt idx="7299">
                  <c:v>52</c:v>
                </c:pt>
                <c:pt idx="7300">
                  <c:v>31</c:v>
                </c:pt>
                <c:pt idx="7301">
                  <c:v>30</c:v>
                </c:pt>
                <c:pt idx="7302">
                  <c:v>26</c:v>
                </c:pt>
                <c:pt idx="7303">
                  <c:v>42</c:v>
                </c:pt>
                <c:pt idx="7304">
                  <c:v>45</c:v>
                </c:pt>
                <c:pt idx="7305">
                  <c:v>54</c:v>
                </c:pt>
                <c:pt idx="7306">
                  <c:v>40</c:v>
                </c:pt>
                <c:pt idx="7307">
                  <c:v>54</c:v>
                </c:pt>
                <c:pt idx="7308">
                  <c:v>55</c:v>
                </c:pt>
                <c:pt idx="7309">
                  <c:v>36</c:v>
                </c:pt>
                <c:pt idx="7310">
                  <c:v>49</c:v>
                </c:pt>
                <c:pt idx="7311">
                  <c:v>65</c:v>
                </c:pt>
                <c:pt idx="7312">
                  <c:v>59</c:v>
                </c:pt>
                <c:pt idx="7313">
                  <c:v>84</c:v>
                </c:pt>
                <c:pt idx="7314">
                  <c:v>46</c:v>
                </c:pt>
                <c:pt idx="7315">
                  <c:v>28</c:v>
                </c:pt>
                <c:pt idx="7316">
                  <c:v>37</c:v>
                </c:pt>
                <c:pt idx="7317">
                  <c:v>45</c:v>
                </c:pt>
                <c:pt idx="7318">
                  <c:v>50</c:v>
                </c:pt>
                <c:pt idx="7319">
                  <c:v>63</c:v>
                </c:pt>
                <c:pt idx="7320">
                  <c:v>44</c:v>
                </c:pt>
                <c:pt idx="7321">
                  <c:v>48</c:v>
                </c:pt>
                <c:pt idx="7322">
                  <c:v>73</c:v>
                </c:pt>
                <c:pt idx="7323">
                  <c:v>52</c:v>
                </c:pt>
                <c:pt idx="7324">
                  <c:v>54</c:v>
                </c:pt>
                <c:pt idx="7325">
                  <c:v>48</c:v>
                </c:pt>
                <c:pt idx="7326">
                  <c:v>53</c:v>
                </c:pt>
                <c:pt idx="7327">
                  <c:v>49</c:v>
                </c:pt>
                <c:pt idx="7328">
                  <c:v>49</c:v>
                </c:pt>
                <c:pt idx="7329">
                  <c:v>40</c:v>
                </c:pt>
                <c:pt idx="7330">
                  <c:v>47</c:v>
                </c:pt>
                <c:pt idx="7331">
                  <c:v>49</c:v>
                </c:pt>
                <c:pt idx="7332">
                  <c:v>35</c:v>
                </c:pt>
                <c:pt idx="7333">
                  <c:v>56</c:v>
                </c:pt>
                <c:pt idx="7334">
                  <c:v>49</c:v>
                </c:pt>
                <c:pt idx="7335">
                  <c:v>46</c:v>
                </c:pt>
                <c:pt idx="7336">
                  <c:v>48</c:v>
                </c:pt>
                <c:pt idx="7337">
                  <c:v>37</c:v>
                </c:pt>
                <c:pt idx="7338">
                  <c:v>73</c:v>
                </c:pt>
                <c:pt idx="7339">
                  <c:v>59</c:v>
                </c:pt>
                <c:pt idx="7340">
                  <c:v>47</c:v>
                </c:pt>
                <c:pt idx="7341">
                  <c:v>34</c:v>
                </c:pt>
                <c:pt idx="7342">
                  <c:v>44</c:v>
                </c:pt>
                <c:pt idx="7343">
                  <c:v>44</c:v>
                </c:pt>
                <c:pt idx="7344">
                  <c:v>54</c:v>
                </c:pt>
                <c:pt idx="7345">
                  <c:v>27</c:v>
                </c:pt>
                <c:pt idx="7346">
                  <c:v>49</c:v>
                </c:pt>
                <c:pt idx="7347">
                  <c:v>48</c:v>
                </c:pt>
                <c:pt idx="7348">
                  <c:v>39</c:v>
                </c:pt>
                <c:pt idx="7349">
                  <c:v>37</c:v>
                </c:pt>
                <c:pt idx="7350">
                  <c:v>64</c:v>
                </c:pt>
                <c:pt idx="7351">
                  <c:v>31</c:v>
                </c:pt>
                <c:pt idx="7352">
                  <c:v>47</c:v>
                </c:pt>
                <c:pt idx="7353">
                  <c:v>52</c:v>
                </c:pt>
                <c:pt idx="7354">
                  <c:v>47</c:v>
                </c:pt>
                <c:pt idx="7355">
                  <c:v>44</c:v>
                </c:pt>
                <c:pt idx="7356">
                  <c:v>30</c:v>
                </c:pt>
                <c:pt idx="7357">
                  <c:v>55</c:v>
                </c:pt>
                <c:pt idx="7358">
                  <c:v>75</c:v>
                </c:pt>
                <c:pt idx="7359">
                  <c:v>57</c:v>
                </c:pt>
                <c:pt idx="7360">
                  <c:v>54</c:v>
                </c:pt>
                <c:pt idx="7361">
                  <c:v>58</c:v>
                </c:pt>
                <c:pt idx="7362">
                  <c:v>51</c:v>
                </c:pt>
                <c:pt idx="7363">
                  <c:v>44</c:v>
                </c:pt>
                <c:pt idx="7364">
                  <c:v>31</c:v>
                </c:pt>
                <c:pt idx="7365">
                  <c:v>30</c:v>
                </c:pt>
                <c:pt idx="7366">
                  <c:v>44</c:v>
                </c:pt>
                <c:pt idx="7367">
                  <c:v>35</c:v>
                </c:pt>
                <c:pt idx="7368">
                  <c:v>39</c:v>
                </c:pt>
                <c:pt idx="7369">
                  <c:v>50</c:v>
                </c:pt>
                <c:pt idx="7370">
                  <c:v>64</c:v>
                </c:pt>
                <c:pt idx="7371">
                  <c:v>40</c:v>
                </c:pt>
                <c:pt idx="7372">
                  <c:v>58</c:v>
                </c:pt>
                <c:pt idx="7373">
                  <c:v>40</c:v>
                </c:pt>
                <c:pt idx="7374">
                  <c:v>31</c:v>
                </c:pt>
                <c:pt idx="7375">
                  <c:v>54</c:v>
                </c:pt>
                <c:pt idx="7376">
                  <c:v>48</c:v>
                </c:pt>
                <c:pt idx="7377">
                  <c:v>58</c:v>
                </c:pt>
                <c:pt idx="7378">
                  <c:v>39</c:v>
                </c:pt>
                <c:pt idx="7379">
                  <c:v>55</c:v>
                </c:pt>
                <c:pt idx="7380">
                  <c:v>46</c:v>
                </c:pt>
                <c:pt idx="7381">
                  <c:v>64</c:v>
                </c:pt>
                <c:pt idx="7382">
                  <c:v>37</c:v>
                </c:pt>
                <c:pt idx="7383">
                  <c:v>55</c:v>
                </c:pt>
                <c:pt idx="7384">
                  <c:v>35</c:v>
                </c:pt>
                <c:pt idx="7385">
                  <c:v>43</c:v>
                </c:pt>
                <c:pt idx="7386">
                  <c:v>54</c:v>
                </c:pt>
                <c:pt idx="7387">
                  <c:v>47</c:v>
                </c:pt>
                <c:pt idx="7388">
                  <c:v>28</c:v>
                </c:pt>
                <c:pt idx="7389">
                  <c:v>54</c:v>
                </c:pt>
                <c:pt idx="7390">
                  <c:v>51</c:v>
                </c:pt>
                <c:pt idx="7391">
                  <c:v>32</c:v>
                </c:pt>
                <c:pt idx="7392">
                  <c:v>50</c:v>
                </c:pt>
                <c:pt idx="7393">
                  <c:v>33</c:v>
                </c:pt>
                <c:pt idx="7394">
                  <c:v>40</c:v>
                </c:pt>
                <c:pt idx="7395">
                  <c:v>38</c:v>
                </c:pt>
                <c:pt idx="7396">
                  <c:v>60</c:v>
                </c:pt>
                <c:pt idx="7397">
                  <c:v>29</c:v>
                </c:pt>
                <c:pt idx="7398">
                  <c:v>45</c:v>
                </c:pt>
                <c:pt idx="7399">
                  <c:v>23</c:v>
                </c:pt>
                <c:pt idx="7400">
                  <c:v>41</c:v>
                </c:pt>
                <c:pt idx="7401">
                  <c:v>42</c:v>
                </c:pt>
                <c:pt idx="7402">
                  <c:v>40</c:v>
                </c:pt>
                <c:pt idx="7403">
                  <c:v>31</c:v>
                </c:pt>
                <c:pt idx="7404">
                  <c:v>47</c:v>
                </c:pt>
                <c:pt idx="7405">
                  <c:v>36</c:v>
                </c:pt>
                <c:pt idx="7406">
                  <c:v>37</c:v>
                </c:pt>
                <c:pt idx="7407">
                  <c:v>38</c:v>
                </c:pt>
                <c:pt idx="7408">
                  <c:v>38</c:v>
                </c:pt>
                <c:pt idx="7409">
                  <c:v>32</c:v>
                </c:pt>
                <c:pt idx="7410">
                  <c:v>55</c:v>
                </c:pt>
                <c:pt idx="7411">
                  <c:v>60</c:v>
                </c:pt>
                <c:pt idx="7412">
                  <c:v>75</c:v>
                </c:pt>
                <c:pt idx="7413">
                  <c:v>59</c:v>
                </c:pt>
                <c:pt idx="7414">
                  <c:v>47</c:v>
                </c:pt>
                <c:pt idx="7415">
                  <c:v>34</c:v>
                </c:pt>
                <c:pt idx="7416">
                  <c:v>55</c:v>
                </c:pt>
                <c:pt idx="7417">
                  <c:v>52</c:v>
                </c:pt>
                <c:pt idx="7418">
                  <c:v>47</c:v>
                </c:pt>
                <c:pt idx="7419">
                  <c:v>50</c:v>
                </c:pt>
                <c:pt idx="7420">
                  <c:v>31</c:v>
                </c:pt>
                <c:pt idx="7421">
                  <c:v>29</c:v>
                </c:pt>
                <c:pt idx="7422">
                  <c:v>44</c:v>
                </c:pt>
                <c:pt idx="7423">
                  <c:v>32</c:v>
                </c:pt>
                <c:pt idx="7424">
                  <c:v>61</c:v>
                </c:pt>
                <c:pt idx="7425">
                  <c:v>25</c:v>
                </c:pt>
                <c:pt idx="7426">
                  <c:v>50</c:v>
                </c:pt>
                <c:pt idx="7427">
                  <c:v>37</c:v>
                </c:pt>
                <c:pt idx="7428">
                  <c:v>59</c:v>
                </c:pt>
                <c:pt idx="7429">
                  <c:v>68</c:v>
                </c:pt>
                <c:pt idx="7430">
                  <c:v>40</c:v>
                </c:pt>
                <c:pt idx="7431">
                  <c:v>49</c:v>
                </c:pt>
                <c:pt idx="7432">
                  <c:v>50</c:v>
                </c:pt>
                <c:pt idx="7433">
                  <c:v>59</c:v>
                </c:pt>
                <c:pt idx="7434">
                  <c:v>27</c:v>
                </c:pt>
                <c:pt idx="7435">
                  <c:v>46</c:v>
                </c:pt>
                <c:pt idx="7436">
                  <c:v>49</c:v>
                </c:pt>
                <c:pt idx="7437">
                  <c:v>32</c:v>
                </c:pt>
                <c:pt idx="7438">
                  <c:v>48</c:v>
                </c:pt>
                <c:pt idx="7439">
                  <c:v>52</c:v>
                </c:pt>
                <c:pt idx="7440">
                  <c:v>31</c:v>
                </c:pt>
                <c:pt idx="7441">
                  <c:v>48</c:v>
                </c:pt>
                <c:pt idx="7442">
                  <c:v>39</c:v>
                </c:pt>
                <c:pt idx="7443">
                  <c:v>43</c:v>
                </c:pt>
                <c:pt idx="7444">
                  <c:v>56</c:v>
                </c:pt>
                <c:pt idx="7445">
                  <c:v>40</c:v>
                </c:pt>
                <c:pt idx="7446">
                  <c:v>37</c:v>
                </c:pt>
                <c:pt idx="7447">
                  <c:v>33</c:v>
                </c:pt>
                <c:pt idx="7448">
                  <c:v>83</c:v>
                </c:pt>
                <c:pt idx="7449">
                  <c:v>51</c:v>
                </c:pt>
                <c:pt idx="7450">
                  <c:v>34</c:v>
                </c:pt>
                <c:pt idx="7451">
                  <c:v>53</c:v>
                </c:pt>
                <c:pt idx="7452">
                  <c:v>46</c:v>
                </c:pt>
                <c:pt idx="7453">
                  <c:v>54</c:v>
                </c:pt>
                <c:pt idx="7454">
                  <c:v>54</c:v>
                </c:pt>
                <c:pt idx="7455">
                  <c:v>46</c:v>
                </c:pt>
                <c:pt idx="7456">
                  <c:v>78</c:v>
                </c:pt>
                <c:pt idx="7457">
                  <c:v>37</c:v>
                </c:pt>
                <c:pt idx="7458">
                  <c:v>44</c:v>
                </c:pt>
                <c:pt idx="7459">
                  <c:v>38</c:v>
                </c:pt>
                <c:pt idx="7460">
                  <c:v>52</c:v>
                </c:pt>
                <c:pt idx="7461">
                  <c:v>35</c:v>
                </c:pt>
                <c:pt idx="7462">
                  <c:v>38</c:v>
                </c:pt>
                <c:pt idx="7463">
                  <c:v>45</c:v>
                </c:pt>
                <c:pt idx="7464">
                  <c:v>48</c:v>
                </c:pt>
                <c:pt idx="7465">
                  <c:v>58</c:v>
                </c:pt>
                <c:pt idx="7466">
                  <c:v>64</c:v>
                </c:pt>
                <c:pt idx="7467">
                  <c:v>69</c:v>
                </c:pt>
                <c:pt idx="7468">
                  <c:v>69</c:v>
                </c:pt>
                <c:pt idx="7469">
                  <c:v>45</c:v>
                </c:pt>
                <c:pt idx="7470">
                  <c:v>51</c:v>
                </c:pt>
                <c:pt idx="7471">
                  <c:v>54</c:v>
                </c:pt>
                <c:pt idx="7472">
                  <c:v>69</c:v>
                </c:pt>
                <c:pt idx="7473">
                  <c:v>44</c:v>
                </c:pt>
                <c:pt idx="7474">
                  <c:v>77</c:v>
                </c:pt>
                <c:pt idx="7475">
                  <c:v>39</c:v>
                </c:pt>
                <c:pt idx="7476">
                  <c:v>37</c:v>
                </c:pt>
                <c:pt idx="7477">
                  <c:v>35</c:v>
                </c:pt>
                <c:pt idx="7478">
                  <c:v>49</c:v>
                </c:pt>
                <c:pt idx="7479">
                  <c:v>29</c:v>
                </c:pt>
                <c:pt idx="7480">
                  <c:v>32</c:v>
                </c:pt>
                <c:pt idx="7481">
                  <c:v>64</c:v>
                </c:pt>
                <c:pt idx="7482">
                  <c:v>49</c:v>
                </c:pt>
                <c:pt idx="7483">
                  <c:v>29</c:v>
                </c:pt>
                <c:pt idx="7484">
                  <c:v>50</c:v>
                </c:pt>
                <c:pt idx="7485">
                  <c:v>31</c:v>
                </c:pt>
                <c:pt idx="7486">
                  <c:v>39</c:v>
                </c:pt>
                <c:pt idx="7487">
                  <c:v>38</c:v>
                </c:pt>
                <c:pt idx="7488">
                  <c:v>40</c:v>
                </c:pt>
                <c:pt idx="7489">
                  <c:v>45</c:v>
                </c:pt>
                <c:pt idx="7490">
                  <c:v>40</c:v>
                </c:pt>
                <c:pt idx="7491">
                  <c:v>71</c:v>
                </c:pt>
                <c:pt idx="7492">
                  <c:v>59</c:v>
                </c:pt>
                <c:pt idx="7493">
                  <c:v>64</c:v>
                </c:pt>
                <c:pt idx="7494">
                  <c:v>46</c:v>
                </c:pt>
                <c:pt idx="7495">
                  <c:v>50</c:v>
                </c:pt>
                <c:pt idx="7496">
                  <c:v>40</c:v>
                </c:pt>
                <c:pt idx="7497">
                  <c:v>51</c:v>
                </c:pt>
                <c:pt idx="7498">
                  <c:v>63</c:v>
                </c:pt>
                <c:pt idx="7499">
                  <c:v>50</c:v>
                </c:pt>
                <c:pt idx="7500">
                  <c:v>36</c:v>
                </c:pt>
                <c:pt idx="7501">
                  <c:v>38</c:v>
                </c:pt>
                <c:pt idx="7502">
                  <c:v>49</c:v>
                </c:pt>
                <c:pt idx="7503">
                  <c:v>51</c:v>
                </c:pt>
                <c:pt idx="7504">
                  <c:v>55</c:v>
                </c:pt>
                <c:pt idx="7505">
                  <c:v>49</c:v>
                </c:pt>
                <c:pt idx="7506">
                  <c:v>46</c:v>
                </c:pt>
                <c:pt idx="7507">
                  <c:v>35</c:v>
                </c:pt>
                <c:pt idx="7508">
                  <c:v>63</c:v>
                </c:pt>
                <c:pt idx="7509">
                  <c:v>66</c:v>
                </c:pt>
                <c:pt idx="7510">
                  <c:v>67</c:v>
                </c:pt>
                <c:pt idx="7511">
                  <c:v>39</c:v>
                </c:pt>
                <c:pt idx="7512">
                  <c:v>78</c:v>
                </c:pt>
                <c:pt idx="7513">
                  <c:v>51</c:v>
                </c:pt>
                <c:pt idx="7514">
                  <c:v>61</c:v>
                </c:pt>
                <c:pt idx="7515">
                  <c:v>37</c:v>
                </c:pt>
                <c:pt idx="7516">
                  <c:v>52</c:v>
                </c:pt>
                <c:pt idx="7517">
                  <c:v>75</c:v>
                </c:pt>
                <c:pt idx="7518">
                  <c:v>37</c:v>
                </c:pt>
                <c:pt idx="7519">
                  <c:v>53</c:v>
                </c:pt>
                <c:pt idx="7520">
                  <c:v>45</c:v>
                </c:pt>
                <c:pt idx="7521">
                  <c:v>67</c:v>
                </c:pt>
                <c:pt idx="7522">
                  <c:v>72</c:v>
                </c:pt>
                <c:pt idx="7523">
                  <c:v>54</c:v>
                </c:pt>
                <c:pt idx="7524">
                  <c:v>38</c:v>
                </c:pt>
                <c:pt idx="7525">
                  <c:v>37</c:v>
                </c:pt>
                <c:pt idx="7526">
                  <c:v>68</c:v>
                </c:pt>
                <c:pt idx="7527">
                  <c:v>52</c:v>
                </c:pt>
                <c:pt idx="7528">
                  <c:v>35</c:v>
                </c:pt>
                <c:pt idx="7529">
                  <c:v>37</c:v>
                </c:pt>
                <c:pt idx="7530">
                  <c:v>60</c:v>
                </c:pt>
                <c:pt idx="7531">
                  <c:v>64</c:v>
                </c:pt>
                <c:pt idx="7532">
                  <c:v>34</c:v>
                </c:pt>
                <c:pt idx="7533">
                  <c:v>52</c:v>
                </c:pt>
                <c:pt idx="7534">
                  <c:v>29</c:v>
                </c:pt>
                <c:pt idx="7535">
                  <c:v>41</c:v>
                </c:pt>
                <c:pt idx="7536">
                  <c:v>62</c:v>
                </c:pt>
                <c:pt idx="7537">
                  <c:v>47</c:v>
                </c:pt>
                <c:pt idx="7538">
                  <c:v>41</c:v>
                </c:pt>
                <c:pt idx="7539">
                  <c:v>80</c:v>
                </c:pt>
                <c:pt idx="7540">
                  <c:v>60</c:v>
                </c:pt>
                <c:pt idx="7541">
                  <c:v>63</c:v>
                </c:pt>
                <c:pt idx="7542">
                  <c:v>55</c:v>
                </c:pt>
                <c:pt idx="7543">
                  <c:v>50</c:v>
                </c:pt>
                <c:pt idx="7544">
                  <c:v>52</c:v>
                </c:pt>
                <c:pt idx="7545">
                  <c:v>44</c:v>
                </c:pt>
                <c:pt idx="7546">
                  <c:v>28</c:v>
                </c:pt>
                <c:pt idx="7547">
                  <c:v>38</c:v>
                </c:pt>
                <c:pt idx="7548">
                  <c:v>49</c:v>
                </c:pt>
                <c:pt idx="7549">
                  <c:v>47</c:v>
                </c:pt>
                <c:pt idx="7550">
                  <c:v>52</c:v>
                </c:pt>
                <c:pt idx="7551">
                  <c:v>53</c:v>
                </c:pt>
                <c:pt idx="7552">
                  <c:v>38</c:v>
                </c:pt>
                <c:pt idx="7553">
                  <c:v>40</c:v>
                </c:pt>
                <c:pt idx="7554">
                  <c:v>76</c:v>
                </c:pt>
                <c:pt idx="7555">
                  <c:v>70</c:v>
                </c:pt>
                <c:pt idx="7556">
                  <c:v>58</c:v>
                </c:pt>
                <c:pt idx="7557">
                  <c:v>39</c:v>
                </c:pt>
                <c:pt idx="7558">
                  <c:v>72</c:v>
                </c:pt>
                <c:pt idx="7559">
                  <c:v>75</c:v>
                </c:pt>
                <c:pt idx="7560">
                  <c:v>40</c:v>
                </c:pt>
                <c:pt idx="7561">
                  <c:v>44</c:v>
                </c:pt>
                <c:pt idx="7562">
                  <c:v>49</c:v>
                </c:pt>
                <c:pt idx="7563">
                  <c:v>35</c:v>
                </c:pt>
                <c:pt idx="7564">
                  <c:v>40</c:v>
                </c:pt>
                <c:pt idx="7565">
                  <c:v>69</c:v>
                </c:pt>
                <c:pt idx="7566">
                  <c:v>36</c:v>
                </c:pt>
                <c:pt idx="7567">
                  <c:v>37</c:v>
                </c:pt>
                <c:pt idx="7568">
                  <c:v>46</c:v>
                </c:pt>
                <c:pt idx="7569">
                  <c:v>77</c:v>
                </c:pt>
                <c:pt idx="7570">
                  <c:v>55</c:v>
                </c:pt>
                <c:pt idx="7571">
                  <c:v>36</c:v>
                </c:pt>
                <c:pt idx="7572">
                  <c:v>58</c:v>
                </c:pt>
                <c:pt idx="7573">
                  <c:v>39</c:v>
                </c:pt>
                <c:pt idx="7574">
                  <c:v>44</c:v>
                </c:pt>
                <c:pt idx="7575">
                  <c:v>51</c:v>
                </c:pt>
                <c:pt idx="7576">
                  <c:v>39</c:v>
                </c:pt>
                <c:pt idx="7577">
                  <c:v>31</c:v>
                </c:pt>
                <c:pt idx="7578">
                  <c:v>44</c:v>
                </c:pt>
                <c:pt idx="7579">
                  <c:v>54</c:v>
                </c:pt>
                <c:pt idx="7580">
                  <c:v>46</c:v>
                </c:pt>
                <c:pt idx="7581">
                  <c:v>77</c:v>
                </c:pt>
                <c:pt idx="7582">
                  <c:v>44</c:v>
                </c:pt>
                <c:pt idx="7583">
                  <c:v>68</c:v>
                </c:pt>
                <c:pt idx="7584">
                  <c:v>31</c:v>
                </c:pt>
                <c:pt idx="7585">
                  <c:v>51</c:v>
                </c:pt>
                <c:pt idx="7586">
                  <c:v>44</c:v>
                </c:pt>
                <c:pt idx="7587">
                  <c:v>56</c:v>
                </c:pt>
                <c:pt idx="7588">
                  <c:v>62</c:v>
                </c:pt>
                <c:pt idx="7589">
                  <c:v>37</c:v>
                </c:pt>
                <c:pt idx="7590">
                  <c:v>26</c:v>
                </c:pt>
                <c:pt idx="7591">
                  <c:v>40</c:v>
                </c:pt>
                <c:pt idx="7592">
                  <c:v>48</c:v>
                </c:pt>
                <c:pt idx="7593">
                  <c:v>58</c:v>
                </c:pt>
                <c:pt idx="7594">
                  <c:v>38</c:v>
                </c:pt>
                <c:pt idx="7595">
                  <c:v>52</c:v>
                </c:pt>
                <c:pt idx="7596">
                  <c:v>39</c:v>
                </c:pt>
                <c:pt idx="7597">
                  <c:v>68</c:v>
                </c:pt>
                <c:pt idx="7598">
                  <c:v>51</c:v>
                </c:pt>
                <c:pt idx="7599">
                  <c:v>56</c:v>
                </c:pt>
                <c:pt idx="7600">
                  <c:v>67</c:v>
                </c:pt>
                <c:pt idx="7601">
                  <c:v>50</c:v>
                </c:pt>
                <c:pt idx="7602">
                  <c:v>35</c:v>
                </c:pt>
                <c:pt idx="7603">
                  <c:v>37</c:v>
                </c:pt>
                <c:pt idx="7604">
                  <c:v>59</c:v>
                </c:pt>
                <c:pt idx="7605">
                  <c:v>40</c:v>
                </c:pt>
                <c:pt idx="7606">
                  <c:v>47</c:v>
                </c:pt>
                <c:pt idx="7607">
                  <c:v>34</c:v>
                </c:pt>
                <c:pt idx="7608">
                  <c:v>59</c:v>
                </c:pt>
                <c:pt idx="7609">
                  <c:v>63</c:v>
                </c:pt>
                <c:pt idx="7610">
                  <c:v>63</c:v>
                </c:pt>
                <c:pt idx="7611">
                  <c:v>50</c:v>
                </c:pt>
                <c:pt idx="7612">
                  <c:v>36</c:v>
                </c:pt>
                <c:pt idx="7613">
                  <c:v>62</c:v>
                </c:pt>
                <c:pt idx="7614">
                  <c:v>36</c:v>
                </c:pt>
                <c:pt idx="7615">
                  <c:v>37</c:v>
                </c:pt>
                <c:pt idx="7616">
                  <c:v>46</c:v>
                </c:pt>
                <c:pt idx="7617">
                  <c:v>38</c:v>
                </c:pt>
                <c:pt idx="7618">
                  <c:v>69</c:v>
                </c:pt>
                <c:pt idx="7619">
                  <c:v>29</c:v>
                </c:pt>
                <c:pt idx="7620">
                  <c:v>36</c:v>
                </c:pt>
                <c:pt idx="7621">
                  <c:v>61</c:v>
                </c:pt>
                <c:pt idx="7622">
                  <c:v>47</c:v>
                </c:pt>
                <c:pt idx="7623">
                  <c:v>31</c:v>
                </c:pt>
                <c:pt idx="7624">
                  <c:v>44</c:v>
                </c:pt>
                <c:pt idx="7625">
                  <c:v>50</c:v>
                </c:pt>
                <c:pt idx="7626">
                  <c:v>38</c:v>
                </c:pt>
                <c:pt idx="7627">
                  <c:v>49</c:v>
                </c:pt>
                <c:pt idx="7628">
                  <c:v>44</c:v>
                </c:pt>
                <c:pt idx="7629">
                  <c:v>68</c:v>
                </c:pt>
                <c:pt idx="7630">
                  <c:v>39</c:v>
                </c:pt>
                <c:pt idx="7631">
                  <c:v>35</c:v>
                </c:pt>
                <c:pt idx="7632">
                  <c:v>50</c:v>
                </c:pt>
                <c:pt idx="7633">
                  <c:v>37</c:v>
                </c:pt>
                <c:pt idx="7634">
                  <c:v>80</c:v>
                </c:pt>
                <c:pt idx="7635">
                  <c:v>38</c:v>
                </c:pt>
                <c:pt idx="7636">
                  <c:v>56</c:v>
                </c:pt>
                <c:pt idx="7637">
                  <c:v>48</c:v>
                </c:pt>
                <c:pt idx="7638">
                  <c:v>72</c:v>
                </c:pt>
                <c:pt idx="7639">
                  <c:v>78</c:v>
                </c:pt>
                <c:pt idx="7640">
                  <c:v>82</c:v>
                </c:pt>
                <c:pt idx="7641">
                  <c:v>34</c:v>
                </c:pt>
                <c:pt idx="7642">
                  <c:v>43</c:v>
                </c:pt>
                <c:pt idx="7643">
                  <c:v>50</c:v>
                </c:pt>
                <c:pt idx="7644">
                  <c:v>39</c:v>
                </c:pt>
                <c:pt idx="7645">
                  <c:v>65</c:v>
                </c:pt>
                <c:pt idx="7646">
                  <c:v>61</c:v>
                </c:pt>
                <c:pt idx="7647">
                  <c:v>59</c:v>
                </c:pt>
                <c:pt idx="7648">
                  <c:v>26</c:v>
                </c:pt>
                <c:pt idx="7649">
                  <c:v>39</c:v>
                </c:pt>
                <c:pt idx="7650">
                  <c:v>49</c:v>
                </c:pt>
                <c:pt idx="7651">
                  <c:v>62</c:v>
                </c:pt>
                <c:pt idx="7652">
                  <c:v>32</c:v>
                </c:pt>
                <c:pt idx="7653">
                  <c:v>40</c:v>
                </c:pt>
                <c:pt idx="7654">
                  <c:v>52</c:v>
                </c:pt>
                <c:pt idx="7655">
                  <c:v>38</c:v>
                </c:pt>
                <c:pt idx="7656">
                  <c:v>75</c:v>
                </c:pt>
                <c:pt idx="7657">
                  <c:v>75</c:v>
                </c:pt>
                <c:pt idx="7658">
                  <c:v>30</c:v>
                </c:pt>
                <c:pt idx="7659">
                  <c:v>27</c:v>
                </c:pt>
                <c:pt idx="7660">
                  <c:v>31</c:v>
                </c:pt>
                <c:pt idx="7661">
                  <c:v>81</c:v>
                </c:pt>
                <c:pt idx="7662">
                  <c:v>64</c:v>
                </c:pt>
                <c:pt idx="7663">
                  <c:v>51</c:v>
                </c:pt>
                <c:pt idx="7664">
                  <c:v>57</c:v>
                </c:pt>
                <c:pt idx="7665">
                  <c:v>37</c:v>
                </c:pt>
                <c:pt idx="7666">
                  <c:v>45</c:v>
                </c:pt>
                <c:pt idx="7667">
                  <c:v>44</c:v>
                </c:pt>
                <c:pt idx="7668">
                  <c:v>42</c:v>
                </c:pt>
                <c:pt idx="7669">
                  <c:v>68</c:v>
                </c:pt>
                <c:pt idx="7670">
                  <c:v>68</c:v>
                </c:pt>
                <c:pt idx="7671">
                  <c:v>46</c:v>
                </c:pt>
                <c:pt idx="7672">
                  <c:v>45</c:v>
                </c:pt>
                <c:pt idx="7673">
                  <c:v>52</c:v>
                </c:pt>
                <c:pt idx="7674">
                  <c:v>54</c:v>
                </c:pt>
                <c:pt idx="7675">
                  <c:v>74</c:v>
                </c:pt>
                <c:pt idx="7676">
                  <c:v>44</c:v>
                </c:pt>
                <c:pt idx="7677">
                  <c:v>57</c:v>
                </c:pt>
                <c:pt idx="7678">
                  <c:v>49</c:v>
                </c:pt>
                <c:pt idx="7679">
                  <c:v>43</c:v>
                </c:pt>
                <c:pt idx="7680">
                  <c:v>47</c:v>
                </c:pt>
                <c:pt idx="7681">
                  <c:v>57</c:v>
                </c:pt>
                <c:pt idx="7682">
                  <c:v>37</c:v>
                </c:pt>
                <c:pt idx="7683">
                  <c:v>39</c:v>
                </c:pt>
                <c:pt idx="7684">
                  <c:v>37</c:v>
                </c:pt>
                <c:pt idx="7685">
                  <c:v>51</c:v>
                </c:pt>
                <c:pt idx="7686">
                  <c:v>45</c:v>
                </c:pt>
                <c:pt idx="7687">
                  <c:v>46</c:v>
                </c:pt>
                <c:pt idx="7688">
                  <c:v>48</c:v>
                </c:pt>
                <c:pt idx="7689">
                  <c:v>57</c:v>
                </c:pt>
                <c:pt idx="7690">
                  <c:v>31</c:v>
                </c:pt>
                <c:pt idx="7691">
                  <c:v>84</c:v>
                </c:pt>
                <c:pt idx="7692">
                  <c:v>53</c:v>
                </c:pt>
                <c:pt idx="7693">
                  <c:v>47</c:v>
                </c:pt>
                <c:pt idx="7694">
                  <c:v>36</c:v>
                </c:pt>
                <c:pt idx="7695">
                  <c:v>66</c:v>
                </c:pt>
                <c:pt idx="7696">
                  <c:v>38</c:v>
                </c:pt>
                <c:pt idx="7697">
                  <c:v>53</c:v>
                </c:pt>
                <c:pt idx="7698">
                  <c:v>33</c:v>
                </c:pt>
                <c:pt idx="7699">
                  <c:v>44</c:v>
                </c:pt>
                <c:pt idx="7700">
                  <c:v>40</c:v>
                </c:pt>
                <c:pt idx="7701">
                  <c:v>67</c:v>
                </c:pt>
                <c:pt idx="7702">
                  <c:v>89</c:v>
                </c:pt>
                <c:pt idx="7703">
                  <c:v>70</c:v>
                </c:pt>
                <c:pt idx="7704">
                  <c:v>45</c:v>
                </c:pt>
                <c:pt idx="7705">
                  <c:v>57</c:v>
                </c:pt>
                <c:pt idx="7706">
                  <c:v>75</c:v>
                </c:pt>
                <c:pt idx="7707">
                  <c:v>39</c:v>
                </c:pt>
                <c:pt idx="7708">
                  <c:v>52</c:v>
                </c:pt>
                <c:pt idx="7709">
                  <c:v>30</c:v>
                </c:pt>
                <c:pt idx="7710">
                  <c:v>48</c:v>
                </c:pt>
                <c:pt idx="7711">
                  <c:v>49</c:v>
                </c:pt>
                <c:pt idx="7712">
                  <c:v>40</c:v>
                </c:pt>
                <c:pt idx="7713">
                  <c:v>47</c:v>
                </c:pt>
                <c:pt idx="7714">
                  <c:v>54</c:v>
                </c:pt>
                <c:pt idx="7715">
                  <c:v>36</c:v>
                </c:pt>
                <c:pt idx="7716">
                  <c:v>51</c:v>
                </c:pt>
                <c:pt idx="7717">
                  <c:v>36</c:v>
                </c:pt>
                <c:pt idx="7718">
                  <c:v>51</c:v>
                </c:pt>
                <c:pt idx="7719">
                  <c:v>30</c:v>
                </c:pt>
                <c:pt idx="7720">
                  <c:v>42</c:v>
                </c:pt>
                <c:pt idx="7721">
                  <c:v>47</c:v>
                </c:pt>
                <c:pt idx="7722">
                  <c:v>28</c:v>
                </c:pt>
                <c:pt idx="7723">
                  <c:v>50</c:v>
                </c:pt>
                <c:pt idx="7724">
                  <c:v>72</c:v>
                </c:pt>
                <c:pt idx="7725">
                  <c:v>52</c:v>
                </c:pt>
                <c:pt idx="7726">
                  <c:v>48</c:v>
                </c:pt>
                <c:pt idx="7727">
                  <c:v>34</c:v>
                </c:pt>
                <c:pt idx="7728">
                  <c:v>60</c:v>
                </c:pt>
                <c:pt idx="7729">
                  <c:v>44</c:v>
                </c:pt>
                <c:pt idx="7730">
                  <c:v>54</c:v>
                </c:pt>
                <c:pt idx="7731">
                  <c:v>46</c:v>
                </c:pt>
                <c:pt idx="7732">
                  <c:v>31</c:v>
                </c:pt>
                <c:pt idx="7733">
                  <c:v>50</c:v>
                </c:pt>
                <c:pt idx="7734">
                  <c:v>36</c:v>
                </c:pt>
                <c:pt idx="7735">
                  <c:v>41</c:v>
                </c:pt>
                <c:pt idx="7736">
                  <c:v>34</c:v>
                </c:pt>
                <c:pt idx="7737">
                  <c:v>37</c:v>
                </c:pt>
                <c:pt idx="7738">
                  <c:v>35</c:v>
                </c:pt>
                <c:pt idx="7739">
                  <c:v>58</c:v>
                </c:pt>
                <c:pt idx="7740">
                  <c:v>76</c:v>
                </c:pt>
                <c:pt idx="7741">
                  <c:v>58</c:v>
                </c:pt>
                <c:pt idx="7742">
                  <c:v>38</c:v>
                </c:pt>
                <c:pt idx="7743">
                  <c:v>52</c:v>
                </c:pt>
                <c:pt idx="7744">
                  <c:v>37</c:v>
                </c:pt>
                <c:pt idx="7745">
                  <c:v>71</c:v>
                </c:pt>
                <c:pt idx="7746">
                  <c:v>46</c:v>
                </c:pt>
                <c:pt idx="7747">
                  <c:v>40</c:v>
                </c:pt>
                <c:pt idx="7748">
                  <c:v>33</c:v>
                </c:pt>
                <c:pt idx="7749">
                  <c:v>50</c:v>
                </c:pt>
                <c:pt idx="7750">
                  <c:v>55</c:v>
                </c:pt>
                <c:pt idx="7751">
                  <c:v>53</c:v>
                </c:pt>
                <c:pt idx="7752">
                  <c:v>47</c:v>
                </c:pt>
                <c:pt idx="7753">
                  <c:v>51</c:v>
                </c:pt>
                <c:pt idx="7754">
                  <c:v>70</c:v>
                </c:pt>
                <c:pt idx="7755">
                  <c:v>39</c:v>
                </c:pt>
                <c:pt idx="7756">
                  <c:v>50</c:v>
                </c:pt>
                <c:pt idx="7757">
                  <c:v>51</c:v>
                </c:pt>
                <c:pt idx="7758">
                  <c:v>39</c:v>
                </c:pt>
                <c:pt idx="7759">
                  <c:v>54</c:v>
                </c:pt>
                <c:pt idx="7760">
                  <c:v>44</c:v>
                </c:pt>
                <c:pt idx="7761">
                  <c:v>43</c:v>
                </c:pt>
                <c:pt idx="7762">
                  <c:v>52</c:v>
                </c:pt>
                <c:pt idx="7763">
                  <c:v>52</c:v>
                </c:pt>
                <c:pt idx="7764">
                  <c:v>36</c:v>
                </c:pt>
                <c:pt idx="7765">
                  <c:v>77</c:v>
                </c:pt>
                <c:pt idx="7766">
                  <c:v>72</c:v>
                </c:pt>
                <c:pt idx="7767">
                  <c:v>39</c:v>
                </c:pt>
                <c:pt idx="7768">
                  <c:v>36</c:v>
                </c:pt>
                <c:pt idx="7769">
                  <c:v>49</c:v>
                </c:pt>
                <c:pt idx="7770">
                  <c:v>35</c:v>
                </c:pt>
                <c:pt idx="7771">
                  <c:v>45</c:v>
                </c:pt>
                <c:pt idx="7772">
                  <c:v>55</c:v>
                </c:pt>
                <c:pt idx="7773">
                  <c:v>38</c:v>
                </c:pt>
                <c:pt idx="7774">
                  <c:v>53</c:v>
                </c:pt>
                <c:pt idx="7775">
                  <c:v>42</c:v>
                </c:pt>
                <c:pt idx="7776">
                  <c:v>39</c:v>
                </c:pt>
                <c:pt idx="7777">
                  <c:v>49</c:v>
                </c:pt>
                <c:pt idx="7778">
                  <c:v>33</c:v>
                </c:pt>
                <c:pt idx="7779">
                  <c:v>45</c:v>
                </c:pt>
                <c:pt idx="7780">
                  <c:v>26</c:v>
                </c:pt>
                <c:pt idx="7781">
                  <c:v>71</c:v>
                </c:pt>
                <c:pt idx="7782">
                  <c:v>50</c:v>
                </c:pt>
                <c:pt idx="7783">
                  <c:v>49</c:v>
                </c:pt>
                <c:pt idx="7784">
                  <c:v>51</c:v>
                </c:pt>
                <c:pt idx="7785">
                  <c:v>60</c:v>
                </c:pt>
                <c:pt idx="7786">
                  <c:v>44</c:v>
                </c:pt>
                <c:pt idx="7787">
                  <c:v>37</c:v>
                </c:pt>
                <c:pt idx="7788">
                  <c:v>39</c:v>
                </c:pt>
                <c:pt idx="7789">
                  <c:v>77</c:v>
                </c:pt>
                <c:pt idx="7790">
                  <c:v>28</c:v>
                </c:pt>
                <c:pt idx="7791">
                  <c:v>32</c:v>
                </c:pt>
                <c:pt idx="7792">
                  <c:v>48</c:v>
                </c:pt>
                <c:pt idx="7793">
                  <c:v>50</c:v>
                </c:pt>
                <c:pt idx="7794">
                  <c:v>58</c:v>
                </c:pt>
                <c:pt idx="7795">
                  <c:v>45</c:v>
                </c:pt>
                <c:pt idx="7796">
                  <c:v>61</c:v>
                </c:pt>
                <c:pt idx="7797">
                  <c:v>39</c:v>
                </c:pt>
                <c:pt idx="7798">
                  <c:v>51</c:v>
                </c:pt>
                <c:pt idx="7799">
                  <c:v>53</c:v>
                </c:pt>
                <c:pt idx="7800">
                  <c:v>46</c:v>
                </c:pt>
                <c:pt idx="7801">
                  <c:v>52</c:v>
                </c:pt>
                <c:pt idx="7802">
                  <c:v>38</c:v>
                </c:pt>
                <c:pt idx="7803">
                  <c:v>35</c:v>
                </c:pt>
                <c:pt idx="7804">
                  <c:v>89</c:v>
                </c:pt>
                <c:pt idx="7805">
                  <c:v>91</c:v>
                </c:pt>
                <c:pt idx="7806">
                  <c:v>44</c:v>
                </c:pt>
                <c:pt idx="7807">
                  <c:v>45</c:v>
                </c:pt>
                <c:pt idx="7808">
                  <c:v>47</c:v>
                </c:pt>
                <c:pt idx="7809">
                  <c:v>44</c:v>
                </c:pt>
                <c:pt idx="7810">
                  <c:v>45</c:v>
                </c:pt>
                <c:pt idx="7811">
                  <c:v>54</c:v>
                </c:pt>
                <c:pt idx="7812">
                  <c:v>89</c:v>
                </c:pt>
                <c:pt idx="7813">
                  <c:v>72</c:v>
                </c:pt>
                <c:pt idx="7814">
                  <c:v>51</c:v>
                </c:pt>
                <c:pt idx="7815">
                  <c:v>31</c:v>
                </c:pt>
                <c:pt idx="7816">
                  <c:v>55</c:v>
                </c:pt>
                <c:pt idx="7817">
                  <c:v>52</c:v>
                </c:pt>
                <c:pt idx="7818">
                  <c:v>32</c:v>
                </c:pt>
                <c:pt idx="7819">
                  <c:v>45</c:v>
                </c:pt>
                <c:pt idx="7820">
                  <c:v>67</c:v>
                </c:pt>
                <c:pt idx="7821">
                  <c:v>30</c:v>
                </c:pt>
                <c:pt idx="7822">
                  <c:v>53</c:v>
                </c:pt>
                <c:pt idx="7823">
                  <c:v>72</c:v>
                </c:pt>
                <c:pt idx="7824">
                  <c:v>53</c:v>
                </c:pt>
                <c:pt idx="7825">
                  <c:v>97</c:v>
                </c:pt>
                <c:pt idx="7826">
                  <c:v>46</c:v>
                </c:pt>
                <c:pt idx="7827">
                  <c:v>46</c:v>
                </c:pt>
                <c:pt idx="7828">
                  <c:v>38</c:v>
                </c:pt>
                <c:pt idx="7829">
                  <c:v>40</c:v>
                </c:pt>
                <c:pt idx="7830">
                  <c:v>48</c:v>
                </c:pt>
                <c:pt idx="7831">
                  <c:v>40</c:v>
                </c:pt>
                <c:pt idx="7832">
                  <c:v>44</c:v>
                </c:pt>
                <c:pt idx="7833">
                  <c:v>65</c:v>
                </c:pt>
                <c:pt idx="7834">
                  <c:v>46</c:v>
                </c:pt>
                <c:pt idx="7835">
                  <c:v>70</c:v>
                </c:pt>
                <c:pt idx="7836">
                  <c:v>30</c:v>
                </c:pt>
                <c:pt idx="7837">
                  <c:v>45</c:v>
                </c:pt>
                <c:pt idx="7838">
                  <c:v>46</c:v>
                </c:pt>
                <c:pt idx="7839">
                  <c:v>54</c:v>
                </c:pt>
                <c:pt idx="7840">
                  <c:v>52</c:v>
                </c:pt>
                <c:pt idx="7841">
                  <c:v>47</c:v>
                </c:pt>
                <c:pt idx="7842">
                  <c:v>34</c:v>
                </c:pt>
                <c:pt idx="7843">
                  <c:v>49</c:v>
                </c:pt>
                <c:pt idx="7844">
                  <c:v>32</c:v>
                </c:pt>
                <c:pt idx="7845">
                  <c:v>34</c:v>
                </c:pt>
                <c:pt idx="7846">
                  <c:v>52</c:v>
                </c:pt>
                <c:pt idx="7847">
                  <c:v>60</c:v>
                </c:pt>
                <c:pt idx="7848">
                  <c:v>38</c:v>
                </c:pt>
                <c:pt idx="7849">
                  <c:v>58</c:v>
                </c:pt>
                <c:pt idx="7850">
                  <c:v>80</c:v>
                </c:pt>
                <c:pt idx="7851">
                  <c:v>52</c:v>
                </c:pt>
                <c:pt idx="7852">
                  <c:v>36</c:v>
                </c:pt>
                <c:pt idx="7853">
                  <c:v>39</c:v>
                </c:pt>
                <c:pt idx="7854">
                  <c:v>48</c:v>
                </c:pt>
                <c:pt idx="7855">
                  <c:v>50</c:v>
                </c:pt>
                <c:pt idx="7856">
                  <c:v>35</c:v>
                </c:pt>
                <c:pt idx="7857">
                  <c:v>65</c:v>
                </c:pt>
                <c:pt idx="7858">
                  <c:v>54</c:v>
                </c:pt>
                <c:pt idx="7859">
                  <c:v>60</c:v>
                </c:pt>
                <c:pt idx="7860">
                  <c:v>38</c:v>
                </c:pt>
                <c:pt idx="7861">
                  <c:v>47</c:v>
                </c:pt>
                <c:pt idx="7862">
                  <c:v>68</c:v>
                </c:pt>
                <c:pt idx="7863">
                  <c:v>57</c:v>
                </c:pt>
                <c:pt idx="7864">
                  <c:v>58</c:v>
                </c:pt>
                <c:pt idx="7865">
                  <c:v>56</c:v>
                </c:pt>
                <c:pt idx="7866">
                  <c:v>43</c:v>
                </c:pt>
                <c:pt idx="7867">
                  <c:v>47</c:v>
                </c:pt>
                <c:pt idx="7868">
                  <c:v>74</c:v>
                </c:pt>
                <c:pt idx="7869">
                  <c:v>38</c:v>
                </c:pt>
                <c:pt idx="7870">
                  <c:v>33</c:v>
                </c:pt>
                <c:pt idx="7871">
                  <c:v>40</c:v>
                </c:pt>
                <c:pt idx="7872">
                  <c:v>51</c:v>
                </c:pt>
                <c:pt idx="7873">
                  <c:v>59</c:v>
                </c:pt>
                <c:pt idx="7874">
                  <c:v>45</c:v>
                </c:pt>
                <c:pt idx="7875">
                  <c:v>61</c:v>
                </c:pt>
                <c:pt idx="7876">
                  <c:v>64</c:v>
                </c:pt>
                <c:pt idx="7877">
                  <c:v>28</c:v>
                </c:pt>
                <c:pt idx="7878">
                  <c:v>29</c:v>
                </c:pt>
                <c:pt idx="7879">
                  <c:v>48</c:v>
                </c:pt>
                <c:pt idx="7880">
                  <c:v>28</c:v>
                </c:pt>
                <c:pt idx="7881">
                  <c:v>33</c:v>
                </c:pt>
                <c:pt idx="7882">
                  <c:v>38</c:v>
                </c:pt>
                <c:pt idx="7883">
                  <c:v>39</c:v>
                </c:pt>
                <c:pt idx="7884">
                  <c:v>50</c:v>
                </c:pt>
                <c:pt idx="7885">
                  <c:v>37</c:v>
                </c:pt>
                <c:pt idx="7886">
                  <c:v>35</c:v>
                </c:pt>
                <c:pt idx="7887">
                  <c:v>34</c:v>
                </c:pt>
                <c:pt idx="7888">
                  <c:v>37</c:v>
                </c:pt>
                <c:pt idx="7889">
                  <c:v>47</c:v>
                </c:pt>
                <c:pt idx="7890">
                  <c:v>36</c:v>
                </c:pt>
                <c:pt idx="7891">
                  <c:v>30</c:v>
                </c:pt>
                <c:pt idx="7892">
                  <c:v>65</c:v>
                </c:pt>
                <c:pt idx="7893">
                  <c:v>46</c:v>
                </c:pt>
                <c:pt idx="7894">
                  <c:v>46</c:v>
                </c:pt>
                <c:pt idx="7895">
                  <c:v>56</c:v>
                </c:pt>
                <c:pt idx="7896">
                  <c:v>46</c:v>
                </c:pt>
                <c:pt idx="7897">
                  <c:v>49</c:v>
                </c:pt>
                <c:pt idx="7898">
                  <c:v>47</c:v>
                </c:pt>
                <c:pt idx="7899">
                  <c:v>36</c:v>
                </c:pt>
                <c:pt idx="7900">
                  <c:v>68</c:v>
                </c:pt>
                <c:pt idx="7901">
                  <c:v>61</c:v>
                </c:pt>
                <c:pt idx="7902">
                  <c:v>33</c:v>
                </c:pt>
                <c:pt idx="7903">
                  <c:v>63</c:v>
                </c:pt>
                <c:pt idx="7904">
                  <c:v>64</c:v>
                </c:pt>
                <c:pt idx="7905">
                  <c:v>34</c:v>
                </c:pt>
                <c:pt idx="7906">
                  <c:v>47</c:v>
                </c:pt>
                <c:pt idx="7907">
                  <c:v>48</c:v>
                </c:pt>
                <c:pt idx="7908">
                  <c:v>49</c:v>
                </c:pt>
                <c:pt idx="7909">
                  <c:v>45</c:v>
                </c:pt>
                <c:pt idx="7910">
                  <c:v>44</c:v>
                </c:pt>
                <c:pt idx="7911">
                  <c:v>51</c:v>
                </c:pt>
                <c:pt idx="7912">
                  <c:v>55</c:v>
                </c:pt>
                <c:pt idx="7913">
                  <c:v>34</c:v>
                </c:pt>
                <c:pt idx="7914">
                  <c:v>53</c:v>
                </c:pt>
                <c:pt idx="7915">
                  <c:v>40</c:v>
                </c:pt>
                <c:pt idx="7916">
                  <c:v>32</c:v>
                </c:pt>
                <c:pt idx="7917">
                  <c:v>50</c:v>
                </c:pt>
                <c:pt idx="7918">
                  <c:v>62</c:v>
                </c:pt>
                <c:pt idx="7919">
                  <c:v>51</c:v>
                </c:pt>
                <c:pt idx="7920">
                  <c:v>56</c:v>
                </c:pt>
                <c:pt idx="7921">
                  <c:v>52</c:v>
                </c:pt>
                <c:pt idx="7922">
                  <c:v>59</c:v>
                </c:pt>
                <c:pt idx="7923">
                  <c:v>42</c:v>
                </c:pt>
                <c:pt idx="7924">
                  <c:v>71</c:v>
                </c:pt>
                <c:pt idx="7925">
                  <c:v>51</c:v>
                </c:pt>
                <c:pt idx="7926">
                  <c:v>39</c:v>
                </c:pt>
                <c:pt idx="7927">
                  <c:v>34</c:v>
                </c:pt>
                <c:pt idx="7928">
                  <c:v>68</c:v>
                </c:pt>
                <c:pt idx="7929">
                  <c:v>24</c:v>
                </c:pt>
                <c:pt idx="7930">
                  <c:v>84</c:v>
                </c:pt>
                <c:pt idx="7931">
                  <c:v>35</c:v>
                </c:pt>
                <c:pt idx="7932">
                  <c:v>39</c:v>
                </c:pt>
                <c:pt idx="7933">
                  <c:v>44</c:v>
                </c:pt>
                <c:pt idx="7934">
                  <c:v>71</c:v>
                </c:pt>
                <c:pt idx="7935">
                  <c:v>45</c:v>
                </c:pt>
                <c:pt idx="7936">
                  <c:v>75</c:v>
                </c:pt>
                <c:pt idx="7937">
                  <c:v>75</c:v>
                </c:pt>
                <c:pt idx="7938">
                  <c:v>76</c:v>
                </c:pt>
                <c:pt idx="7939">
                  <c:v>73</c:v>
                </c:pt>
                <c:pt idx="7940">
                  <c:v>65</c:v>
                </c:pt>
                <c:pt idx="7941">
                  <c:v>49</c:v>
                </c:pt>
                <c:pt idx="7942">
                  <c:v>90</c:v>
                </c:pt>
                <c:pt idx="7943">
                  <c:v>49</c:v>
                </c:pt>
                <c:pt idx="7944">
                  <c:v>94</c:v>
                </c:pt>
                <c:pt idx="7945">
                  <c:v>85</c:v>
                </c:pt>
                <c:pt idx="7946">
                  <c:v>54</c:v>
                </c:pt>
                <c:pt idx="7947">
                  <c:v>47</c:v>
                </c:pt>
                <c:pt idx="7948">
                  <c:v>50</c:v>
                </c:pt>
                <c:pt idx="7949">
                  <c:v>45</c:v>
                </c:pt>
                <c:pt idx="7950">
                  <c:v>52</c:v>
                </c:pt>
                <c:pt idx="7951">
                  <c:v>27</c:v>
                </c:pt>
                <c:pt idx="7952">
                  <c:v>56</c:v>
                </c:pt>
                <c:pt idx="7953">
                  <c:v>46</c:v>
                </c:pt>
                <c:pt idx="7954">
                  <c:v>50</c:v>
                </c:pt>
                <c:pt idx="7955">
                  <c:v>39</c:v>
                </c:pt>
                <c:pt idx="7956">
                  <c:v>40</c:v>
                </c:pt>
                <c:pt idx="7957">
                  <c:v>70</c:v>
                </c:pt>
                <c:pt idx="7958">
                  <c:v>59</c:v>
                </c:pt>
                <c:pt idx="7959">
                  <c:v>44</c:v>
                </c:pt>
                <c:pt idx="7960">
                  <c:v>38</c:v>
                </c:pt>
                <c:pt idx="7961">
                  <c:v>46</c:v>
                </c:pt>
                <c:pt idx="7962">
                  <c:v>37</c:v>
                </c:pt>
                <c:pt idx="7963">
                  <c:v>47</c:v>
                </c:pt>
                <c:pt idx="7964">
                  <c:v>52</c:v>
                </c:pt>
                <c:pt idx="7965">
                  <c:v>49</c:v>
                </c:pt>
                <c:pt idx="7966">
                  <c:v>48</c:v>
                </c:pt>
                <c:pt idx="7967">
                  <c:v>46</c:v>
                </c:pt>
                <c:pt idx="7968">
                  <c:v>74</c:v>
                </c:pt>
                <c:pt idx="7969">
                  <c:v>78</c:v>
                </c:pt>
                <c:pt idx="7970">
                  <c:v>55</c:v>
                </c:pt>
                <c:pt idx="7971">
                  <c:v>38</c:v>
                </c:pt>
                <c:pt idx="7972">
                  <c:v>86</c:v>
                </c:pt>
                <c:pt idx="7973">
                  <c:v>55</c:v>
                </c:pt>
                <c:pt idx="7974">
                  <c:v>48</c:v>
                </c:pt>
                <c:pt idx="7975">
                  <c:v>54</c:v>
                </c:pt>
                <c:pt idx="7976">
                  <c:v>88</c:v>
                </c:pt>
                <c:pt idx="7977">
                  <c:v>36</c:v>
                </c:pt>
                <c:pt idx="7978">
                  <c:v>63</c:v>
                </c:pt>
                <c:pt idx="7979">
                  <c:v>36</c:v>
                </c:pt>
                <c:pt idx="7980">
                  <c:v>44</c:v>
                </c:pt>
                <c:pt idx="7981">
                  <c:v>45</c:v>
                </c:pt>
                <c:pt idx="7982">
                  <c:v>44</c:v>
                </c:pt>
                <c:pt idx="7983">
                  <c:v>60</c:v>
                </c:pt>
                <c:pt idx="7984">
                  <c:v>64</c:v>
                </c:pt>
                <c:pt idx="7985">
                  <c:v>54</c:v>
                </c:pt>
                <c:pt idx="7986">
                  <c:v>57</c:v>
                </c:pt>
                <c:pt idx="7987">
                  <c:v>60</c:v>
                </c:pt>
                <c:pt idx="7988">
                  <c:v>64</c:v>
                </c:pt>
                <c:pt idx="7989">
                  <c:v>33</c:v>
                </c:pt>
                <c:pt idx="7990">
                  <c:v>57</c:v>
                </c:pt>
                <c:pt idx="7991">
                  <c:v>35</c:v>
                </c:pt>
                <c:pt idx="7992">
                  <c:v>58</c:v>
                </c:pt>
                <c:pt idx="7993">
                  <c:v>53</c:v>
                </c:pt>
                <c:pt idx="7994">
                  <c:v>49</c:v>
                </c:pt>
                <c:pt idx="7995">
                  <c:v>42</c:v>
                </c:pt>
                <c:pt idx="7996">
                  <c:v>28</c:v>
                </c:pt>
                <c:pt idx="7997">
                  <c:v>38</c:v>
                </c:pt>
                <c:pt idx="7998">
                  <c:v>66</c:v>
                </c:pt>
                <c:pt idx="7999">
                  <c:v>38</c:v>
                </c:pt>
                <c:pt idx="8000">
                  <c:v>32</c:v>
                </c:pt>
                <c:pt idx="8001">
                  <c:v>67</c:v>
                </c:pt>
                <c:pt idx="8002">
                  <c:v>57</c:v>
                </c:pt>
                <c:pt idx="8003">
                  <c:v>46</c:v>
                </c:pt>
                <c:pt idx="8004">
                  <c:v>95</c:v>
                </c:pt>
                <c:pt idx="8005">
                  <c:v>50</c:v>
                </c:pt>
                <c:pt idx="8006">
                  <c:v>56</c:v>
                </c:pt>
                <c:pt idx="8007">
                  <c:v>76</c:v>
                </c:pt>
                <c:pt idx="8008">
                  <c:v>37</c:v>
                </c:pt>
                <c:pt idx="8009">
                  <c:v>38</c:v>
                </c:pt>
                <c:pt idx="8010">
                  <c:v>46</c:v>
                </c:pt>
                <c:pt idx="8011">
                  <c:v>40</c:v>
                </c:pt>
                <c:pt idx="8012">
                  <c:v>47</c:v>
                </c:pt>
                <c:pt idx="8013">
                  <c:v>51</c:v>
                </c:pt>
                <c:pt idx="8014">
                  <c:v>48</c:v>
                </c:pt>
                <c:pt idx="8015">
                  <c:v>48</c:v>
                </c:pt>
                <c:pt idx="8016">
                  <c:v>49</c:v>
                </c:pt>
                <c:pt idx="8017">
                  <c:v>77</c:v>
                </c:pt>
                <c:pt idx="8018">
                  <c:v>76</c:v>
                </c:pt>
                <c:pt idx="8019">
                  <c:v>65</c:v>
                </c:pt>
                <c:pt idx="8020">
                  <c:v>49</c:v>
                </c:pt>
                <c:pt idx="8021">
                  <c:v>71</c:v>
                </c:pt>
                <c:pt idx="8022">
                  <c:v>60</c:v>
                </c:pt>
                <c:pt idx="8023">
                  <c:v>49</c:v>
                </c:pt>
                <c:pt idx="8024">
                  <c:v>30</c:v>
                </c:pt>
                <c:pt idx="8025">
                  <c:v>31</c:v>
                </c:pt>
                <c:pt idx="8026">
                  <c:v>50</c:v>
                </c:pt>
                <c:pt idx="8027">
                  <c:v>52</c:v>
                </c:pt>
                <c:pt idx="8028">
                  <c:v>29</c:v>
                </c:pt>
                <c:pt idx="8029">
                  <c:v>50</c:v>
                </c:pt>
                <c:pt idx="8030">
                  <c:v>79</c:v>
                </c:pt>
                <c:pt idx="8031">
                  <c:v>39</c:v>
                </c:pt>
                <c:pt idx="8032">
                  <c:v>38</c:v>
                </c:pt>
                <c:pt idx="8033">
                  <c:v>75</c:v>
                </c:pt>
                <c:pt idx="8034">
                  <c:v>71</c:v>
                </c:pt>
                <c:pt idx="8035">
                  <c:v>48</c:v>
                </c:pt>
                <c:pt idx="8036">
                  <c:v>46</c:v>
                </c:pt>
                <c:pt idx="8037">
                  <c:v>39</c:v>
                </c:pt>
                <c:pt idx="8038">
                  <c:v>78</c:v>
                </c:pt>
                <c:pt idx="8039">
                  <c:v>35</c:v>
                </c:pt>
                <c:pt idx="8040">
                  <c:v>49</c:v>
                </c:pt>
                <c:pt idx="8041">
                  <c:v>40</c:v>
                </c:pt>
                <c:pt idx="8042">
                  <c:v>65</c:v>
                </c:pt>
                <c:pt idx="8043">
                  <c:v>33</c:v>
                </c:pt>
                <c:pt idx="8044">
                  <c:v>67</c:v>
                </c:pt>
                <c:pt idx="8045">
                  <c:v>63</c:v>
                </c:pt>
                <c:pt idx="8046">
                  <c:v>67</c:v>
                </c:pt>
                <c:pt idx="8047">
                  <c:v>46</c:v>
                </c:pt>
                <c:pt idx="8048">
                  <c:v>67</c:v>
                </c:pt>
                <c:pt idx="8049">
                  <c:v>74</c:v>
                </c:pt>
                <c:pt idx="8050">
                  <c:v>50</c:v>
                </c:pt>
                <c:pt idx="8051">
                  <c:v>73</c:v>
                </c:pt>
                <c:pt idx="8052">
                  <c:v>81</c:v>
                </c:pt>
                <c:pt idx="8053">
                  <c:v>52</c:v>
                </c:pt>
                <c:pt idx="8054">
                  <c:v>84</c:v>
                </c:pt>
                <c:pt idx="8055">
                  <c:v>43</c:v>
                </c:pt>
                <c:pt idx="8056">
                  <c:v>74</c:v>
                </c:pt>
                <c:pt idx="8057">
                  <c:v>48</c:v>
                </c:pt>
                <c:pt idx="8058">
                  <c:v>50</c:v>
                </c:pt>
                <c:pt idx="8059">
                  <c:v>43</c:v>
                </c:pt>
                <c:pt idx="8060">
                  <c:v>38</c:v>
                </c:pt>
                <c:pt idx="8061">
                  <c:v>71</c:v>
                </c:pt>
                <c:pt idx="8062">
                  <c:v>30</c:v>
                </c:pt>
                <c:pt idx="8063">
                  <c:v>85</c:v>
                </c:pt>
                <c:pt idx="8064">
                  <c:v>42</c:v>
                </c:pt>
                <c:pt idx="8065">
                  <c:v>52</c:v>
                </c:pt>
                <c:pt idx="8066">
                  <c:v>43</c:v>
                </c:pt>
                <c:pt idx="8067">
                  <c:v>78</c:v>
                </c:pt>
                <c:pt idx="8068">
                  <c:v>79</c:v>
                </c:pt>
                <c:pt idx="8069">
                  <c:v>79</c:v>
                </c:pt>
                <c:pt idx="8070">
                  <c:v>80</c:v>
                </c:pt>
                <c:pt idx="8071">
                  <c:v>88</c:v>
                </c:pt>
                <c:pt idx="8072">
                  <c:v>78</c:v>
                </c:pt>
                <c:pt idx="8073">
                  <c:v>81</c:v>
                </c:pt>
                <c:pt idx="8074">
                  <c:v>55</c:v>
                </c:pt>
                <c:pt idx="8075">
                  <c:v>44</c:v>
                </c:pt>
                <c:pt idx="8076">
                  <c:v>81</c:v>
                </c:pt>
                <c:pt idx="8077">
                  <c:v>39</c:v>
                </c:pt>
                <c:pt idx="8078">
                  <c:v>39</c:v>
                </c:pt>
                <c:pt idx="8079">
                  <c:v>74</c:v>
                </c:pt>
                <c:pt idx="8080">
                  <c:v>53</c:v>
                </c:pt>
                <c:pt idx="8081">
                  <c:v>35</c:v>
                </c:pt>
                <c:pt idx="8082">
                  <c:v>41</c:v>
                </c:pt>
                <c:pt idx="8083">
                  <c:v>40</c:v>
                </c:pt>
                <c:pt idx="8084">
                  <c:v>56</c:v>
                </c:pt>
                <c:pt idx="8085">
                  <c:v>46</c:v>
                </c:pt>
                <c:pt idx="8086">
                  <c:v>64</c:v>
                </c:pt>
                <c:pt idx="8087">
                  <c:v>37</c:v>
                </c:pt>
                <c:pt idx="8088">
                  <c:v>72</c:v>
                </c:pt>
                <c:pt idx="8089">
                  <c:v>38</c:v>
                </c:pt>
                <c:pt idx="8090">
                  <c:v>69</c:v>
                </c:pt>
                <c:pt idx="8091">
                  <c:v>45</c:v>
                </c:pt>
                <c:pt idx="8092">
                  <c:v>59</c:v>
                </c:pt>
                <c:pt idx="8093">
                  <c:v>38</c:v>
                </c:pt>
                <c:pt idx="8094">
                  <c:v>55</c:v>
                </c:pt>
                <c:pt idx="8095">
                  <c:v>80</c:v>
                </c:pt>
                <c:pt idx="8096">
                  <c:v>28</c:v>
                </c:pt>
                <c:pt idx="8097">
                  <c:v>49</c:v>
                </c:pt>
                <c:pt idx="8098">
                  <c:v>55</c:v>
                </c:pt>
                <c:pt idx="8099">
                  <c:v>46</c:v>
                </c:pt>
                <c:pt idx="8100">
                  <c:v>56</c:v>
                </c:pt>
                <c:pt idx="8101">
                  <c:v>42</c:v>
                </c:pt>
                <c:pt idx="8102">
                  <c:v>42</c:v>
                </c:pt>
                <c:pt idx="8103">
                  <c:v>45</c:v>
                </c:pt>
                <c:pt idx="8104">
                  <c:v>51</c:v>
                </c:pt>
                <c:pt idx="8105">
                  <c:v>34</c:v>
                </c:pt>
                <c:pt idx="8106">
                  <c:v>88</c:v>
                </c:pt>
                <c:pt idx="8107">
                  <c:v>24</c:v>
                </c:pt>
                <c:pt idx="8108">
                  <c:v>46</c:v>
                </c:pt>
                <c:pt idx="8109">
                  <c:v>44</c:v>
                </c:pt>
                <c:pt idx="8110">
                  <c:v>44</c:v>
                </c:pt>
                <c:pt idx="8111">
                  <c:v>40</c:v>
                </c:pt>
                <c:pt idx="8112">
                  <c:v>27</c:v>
                </c:pt>
                <c:pt idx="8113">
                  <c:v>55</c:v>
                </c:pt>
                <c:pt idx="8114">
                  <c:v>53</c:v>
                </c:pt>
                <c:pt idx="8115">
                  <c:v>40</c:v>
                </c:pt>
                <c:pt idx="8116">
                  <c:v>51</c:v>
                </c:pt>
                <c:pt idx="8117">
                  <c:v>28</c:v>
                </c:pt>
                <c:pt idx="8118">
                  <c:v>41</c:v>
                </c:pt>
                <c:pt idx="8119">
                  <c:v>39</c:v>
                </c:pt>
                <c:pt idx="8120">
                  <c:v>61</c:v>
                </c:pt>
                <c:pt idx="8121">
                  <c:v>52</c:v>
                </c:pt>
                <c:pt idx="8122">
                  <c:v>50</c:v>
                </c:pt>
                <c:pt idx="8123">
                  <c:v>61</c:v>
                </c:pt>
                <c:pt idx="8124">
                  <c:v>65</c:v>
                </c:pt>
                <c:pt idx="8125">
                  <c:v>78</c:v>
                </c:pt>
                <c:pt idx="8126">
                  <c:v>32</c:v>
                </c:pt>
                <c:pt idx="8127">
                  <c:v>45</c:v>
                </c:pt>
                <c:pt idx="8128">
                  <c:v>29</c:v>
                </c:pt>
                <c:pt idx="8129">
                  <c:v>68</c:v>
                </c:pt>
                <c:pt idx="8130">
                  <c:v>47</c:v>
                </c:pt>
                <c:pt idx="8131">
                  <c:v>45</c:v>
                </c:pt>
                <c:pt idx="8132">
                  <c:v>74</c:v>
                </c:pt>
                <c:pt idx="8133">
                  <c:v>36</c:v>
                </c:pt>
                <c:pt idx="8134">
                  <c:v>53</c:v>
                </c:pt>
                <c:pt idx="8135">
                  <c:v>35</c:v>
                </c:pt>
                <c:pt idx="8136">
                  <c:v>58</c:v>
                </c:pt>
                <c:pt idx="8137">
                  <c:v>69</c:v>
                </c:pt>
                <c:pt idx="8138">
                  <c:v>33</c:v>
                </c:pt>
                <c:pt idx="8139">
                  <c:v>32</c:v>
                </c:pt>
                <c:pt idx="8140">
                  <c:v>38</c:v>
                </c:pt>
                <c:pt idx="8141">
                  <c:v>40</c:v>
                </c:pt>
                <c:pt idx="8142">
                  <c:v>38</c:v>
                </c:pt>
                <c:pt idx="8143">
                  <c:v>58</c:v>
                </c:pt>
                <c:pt idx="8144">
                  <c:v>72</c:v>
                </c:pt>
                <c:pt idx="8145">
                  <c:v>48</c:v>
                </c:pt>
                <c:pt idx="8146">
                  <c:v>33</c:v>
                </c:pt>
                <c:pt idx="8147">
                  <c:v>36</c:v>
                </c:pt>
                <c:pt idx="8148">
                  <c:v>86</c:v>
                </c:pt>
                <c:pt idx="8149">
                  <c:v>64</c:v>
                </c:pt>
                <c:pt idx="8150">
                  <c:v>48</c:v>
                </c:pt>
                <c:pt idx="8151">
                  <c:v>27</c:v>
                </c:pt>
                <c:pt idx="8152">
                  <c:v>44</c:v>
                </c:pt>
                <c:pt idx="8153">
                  <c:v>54</c:v>
                </c:pt>
                <c:pt idx="8154">
                  <c:v>48</c:v>
                </c:pt>
                <c:pt idx="8155">
                  <c:v>60</c:v>
                </c:pt>
                <c:pt idx="8156">
                  <c:v>50</c:v>
                </c:pt>
                <c:pt idx="8157">
                  <c:v>50</c:v>
                </c:pt>
                <c:pt idx="8158">
                  <c:v>45</c:v>
                </c:pt>
                <c:pt idx="8159">
                  <c:v>80</c:v>
                </c:pt>
                <c:pt idx="8160">
                  <c:v>37</c:v>
                </c:pt>
                <c:pt idx="8161">
                  <c:v>64</c:v>
                </c:pt>
                <c:pt idx="8162">
                  <c:v>47</c:v>
                </c:pt>
                <c:pt idx="8163">
                  <c:v>46</c:v>
                </c:pt>
                <c:pt idx="8164">
                  <c:v>45</c:v>
                </c:pt>
                <c:pt idx="8165">
                  <c:v>61</c:v>
                </c:pt>
                <c:pt idx="8166">
                  <c:v>75</c:v>
                </c:pt>
                <c:pt idx="8167">
                  <c:v>57</c:v>
                </c:pt>
                <c:pt idx="8168">
                  <c:v>36</c:v>
                </c:pt>
                <c:pt idx="8169">
                  <c:v>64</c:v>
                </c:pt>
                <c:pt idx="8170">
                  <c:v>42</c:v>
                </c:pt>
                <c:pt idx="8171">
                  <c:v>55</c:v>
                </c:pt>
                <c:pt idx="8172">
                  <c:v>47</c:v>
                </c:pt>
                <c:pt idx="8173">
                  <c:v>46</c:v>
                </c:pt>
                <c:pt idx="8174">
                  <c:v>45</c:v>
                </c:pt>
                <c:pt idx="8175">
                  <c:v>83</c:v>
                </c:pt>
                <c:pt idx="8176">
                  <c:v>53</c:v>
                </c:pt>
                <c:pt idx="8177">
                  <c:v>70</c:v>
                </c:pt>
                <c:pt idx="8178">
                  <c:v>70</c:v>
                </c:pt>
                <c:pt idx="8179">
                  <c:v>27</c:v>
                </c:pt>
                <c:pt idx="8180">
                  <c:v>36</c:v>
                </c:pt>
                <c:pt idx="8181">
                  <c:v>61</c:v>
                </c:pt>
                <c:pt idx="8182">
                  <c:v>60</c:v>
                </c:pt>
                <c:pt idx="8183">
                  <c:v>33</c:v>
                </c:pt>
                <c:pt idx="8184">
                  <c:v>35</c:v>
                </c:pt>
                <c:pt idx="8185">
                  <c:v>41</c:v>
                </c:pt>
                <c:pt idx="8186">
                  <c:v>51</c:v>
                </c:pt>
                <c:pt idx="8187">
                  <c:v>45</c:v>
                </c:pt>
                <c:pt idx="8188">
                  <c:v>37</c:v>
                </c:pt>
                <c:pt idx="8189">
                  <c:v>54</c:v>
                </c:pt>
                <c:pt idx="8190">
                  <c:v>66</c:v>
                </c:pt>
                <c:pt idx="8191">
                  <c:v>48</c:v>
                </c:pt>
                <c:pt idx="8192">
                  <c:v>66</c:v>
                </c:pt>
                <c:pt idx="8193">
                  <c:v>53</c:v>
                </c:pt>
                <c:pt idx="8194">
                  <c:v>76</c:v>
                </c:pt>
                <c:pt idx="8195">
                  <c:v>57</c:v>
                </c:pt>
                <c:pt idx="8196">
                  <c:v>48</c:v>
                </c:pt>
                <c:pt idx="8197">
                  <c:v>52</c:v>
                </c:pt>
                <c:pt idx="8198">
                  <c:v>58</c:v>
                </c:pt>
                <c:pt idx="8199">
                  <c:v>60</c:v>
                </c:pt>
                <c:pt idx="8200">
                  <c:v>68</c:v>
                </c:pt>
                <c:pt idx="8201">
                  <c:v>38</c:v>
                </c:pt>
                <c:pt idx="8202">
                  <c:v>39</c:v>
                </c:pt>
                <c:pt idx="8203">
                  <c:v>74</c:v>
                </c:pt>
                <c:pt idx="8204">
                  <c:v>46</c:v>
                </c:pt>
                <c:pt idx="8205">
                  <c:v>42</c:v>
                </c:pt>
                <c:pt idx="8206">
                  <c:v>58</c:v>
                </c:pt>
                <c:pt idx="8207">
                  <c:v>82</c:v>
                </c:pt>
                <c:pt idx="8208">
                  <c:v>44</c:v>
                </c:pt>
                <c:pt idx="8209">
                  <c:v>71</c:v>
                </c:pt>
                <c:pt idx="8210">
                  <c:v>44</c:v>
                </c:pt>
                <c:pt idx="8211">
                  <c:v>54</c:v>
                </c:pt>
                <c:pt idx="8212">
                  <c:v>56</c:v>
                </c:pt>
                <c:pt idx="8213">
                  <c:v>79</c:v>
                </c:pt>
                <c:pt idx="8214">
                  <c:v>63</c:v>
                </c:pt>
                <c:pt idx="8215">
                  <c:v>38</c:v>
                </c:pt>
                <c:pt idx="8216">
                  <c:v>72</c:v>
                </c:pt>
                <c:pt idx="8217">
                  <c:v>56</c:v>
                </c:pt>
                <c:pt idx="8218">
                  <c:v>66</c:v>
                </c:pt>
                <c:pt idx="8219">
                  <c:v>57</c:v>
                </c:pt>
                <c:pt idx="8220">
                  <c:v>47</c:v>
                </c:pt>
                <c:pt idx="8221">
                  <c:v>47</c:v>
                </c:pt>
                <c:pt idx="8222">
                  <c:v>39</c:v>
                </c:pt>
                <c:pt idx="8223">
                  <c:v>51</c:v>
                </c:pt>
                <c:pt idx="8224">
                  <c:v>49</c:v>
                </c:pt>
                <c:pt idx="8225">
                  <c:v>39</c:v>
                </c:pt>
                <c:pt idx="8226">
                  <c:v>51</c:v>
                </c:pt>
                <c:pt idx="8227">
                  <c:v>35</c:v>
                </c:pt>
                <c:pt idx="8228">
                  <c:v>49</c:v>
                </c:pt>
                <c:pt idx="8229">
                  <c:v>66</c:v>
                </c:pt>
                <c:pt idx="8230">
                  <c:v>63</c:v>
                </c:pt>
                <c:pt idx="8231">
                  <c:v>32</c:v>
                </c:pt>
                <c:pt idx="8232">
                  <c:v>48</c:v>
                </c:pt>
                <c:pt idx="8233">
                  <c:v>45</c:v>
                </c:pt>
                <c:pt idx="8234">
                  <c:v>37</c:v>
                </c:pt>
                <c:pt idx="8235">
                  <c:v>47</c:v>
                </c:pt>
                <c:pt idx="8236">
                  <c:v>63</c:v>
                </c:pt>
                <c:pt idx="8237">
                  <c:v>71</c:v>
                </c:pt>
                <c:pt idx="8238">
                  <c:v>60</c:v>
                </c:pt>
                <c:pt idx="8239">
                  <c:v>46</c:v>
                </c:pt>
                <c:pt idx="8240">
                  <c:v>31</c:v>
                </c:pt>
                <c:pt idx="8241">
                  <c:v>57</c:v>
                </c:pt>
                <c:pt idx="8242">
                  <c:v>49</c:v>
                </c:pt>
                <c:pt idx="8243">
                  <c:v>33</c:v>
                </c:pt>
                <c:pt idx="8244">
                  <c:v>37</c:v>
                </c:pt>
                <c:pt idx="8245">
                  <c:v>39</c:v>
                </c:pt>
                <c:pt idx="8246">
                  <c:v>54</c:v>
                </c:pt>
                <c:pt idx="8247">
                  <c:v>50</c:v>
                </c:pt>
                <c:pt idx="8248">
                  <c:v>51</c:v>
                </c:pt>
                <c:pt idx="8249">
                  <c:v>63</c:v>
                </c:pt>
                <c:pt idx="8250">
                  <c:v>65</c:v>
                </c:pt>
                <c:pt idx="8251">
                  <c:v>62</c:v>
                </c:pt>
                <c:pt idx="8252">
                  <c:v>45</c:v>
                </c:pt>
                <c:pt idx="8253">
                  <c:v>83</c:v>
                </c:pt>
                <c:pt idx="8254">
                  <c:v>52</c:v>
                </c:pt>
                <c:pt idx="8255">
                  <c:v>74</c:v>
                </c:pt>
                <c:pt idx="8256">
                  <c:v>31</c:v>
                </c:pt>
                <c:pt idx="8257">
                  <c:v>61</c:v>
                </c:pt>
                <c:pt idx="8258">
                  <c:v>44</c:v>
                </c:pt>
                <c:pt idx="8259">
                  <c:v>46</c:v>
                </c:pt>
                <c:pt idx="8260">
                  <c:v>54</c:v>
                </c:pt>
                <c:pt idx="8261">
                  <c:v>56</c:v>
                </c:pt>
                <c:pt idx="8262">
                  <c:v>76</c:v>
                </c:pt>
                <c:pt idx="8263">
                  <c:v>53</c:v>
                </c:pt>
                <c:pt idx="8264">
                  <c:v>47</c:v>
                </c:pt>
                <c:pt idx="8265">
                  <c:v>60</c:v>
                </c:pt>
                <c:pt idx="8266">
                  <c:v>53</c:v>
                </c:pt>
                <c:pt idx="8267">
                  <c:v>62</c:v>
                </c:pt>
                <c:pt idx="8268">
                  <c:v>54</c:v>
                </c:pt>
                <c:pt idx="8269">
                  <c:v>62</c:v>
                </c:pt>
                <c:pt idx="8270">
                  <c:v>47</c:v>
                </c:pt>
                <c:pt idx="8271">
                  <c:v>45</c:v>
                </c:pt>
                <c:pt idx="8272">
                  <c:v>30</c:v>
                </c:pt>
                <c:pt idx="8273">
                  <c:v>67</c:v>
                </c:pt>
                <c:pt idx="8274">
                  <c:v>68</c:v>
                </c:pt>
                <c:pt idx="8275">
                  <c:v>45</c:v>
                </c:pt>
                <c:pt idx="8276">
                  <c:v>72</c:v>
                </c:pt>
                <c:pt idx="8277">
                  <c:v>80</c:v>
                </c:pt>
                <c:pt idx="8278">
                  <c:v>48</c:v>
                </c:pt>
                <c:pt idx="8279">
                  <c:v>52</c:v>
                </c:pt>
                <c:pt idx="8280">
                  <c:v>68</c:v>
                </c:pt>
                <c:pt idx="8281">
                  <c:v>45</c:v>
                </c:pt>
                <c:pt idx="8282">
                  <c:v>68</c:v>
                </c:pt>
                <c:pt idx="8283">
                  <c:v>52</c:v>
                </c:pt>
                <c:pt idx="8284">
                  <c:v>52</c:v>
                </c:pt>
                <c:pt idx="8285">
                  <c:v>67</c:v>
                </c:pt>
                <c:pt idx="8286">
                  <c:v>49</c:v>
                </c:pt>
                <c:pt idx="8287">
                  <c:v>59</c:v>
                </c:pt>
                <c:pt idx="8288">
                  <c:v>58</c:v>
                </c:pt>
                <c:pt idx="8289">
                  <c:v>79</c:v>
                </c:pt>
                <c:pt idx="8290">
                  <c:v>90</c:v>
                </c:pt>
                <c:pt idx="8291">
                  <c:v>56</c:v>
                </c:pt>
                <c:pt idx="8292">
                  <c:v>47</c:v>
                </c:pt>
                <c:pt idx="8293">
                  <c:v>65</c:v>
                </c:pt>
                <c:pt idx="8294">
                  <c:v>59</c:v>
                </c:pt>
                <c:pt idx="8295">
                  <c:v>54</c:v>
                </c:pt>
                <c:pt idx="8296">
                  <c:v>33</c:v>
                </c:pt>
                <c:pt idx="8297">
                  <c:v>52</c:v>
                </c:pt>
                <c:pt idx="8298">
                  <c:v>61</c:v>
                </c:pt>
                <c:pt idx="8299">
                  <c:v>49</c:v>
                </c:pt>
                <c:pt idx="8300">
                  <c:v>54</c:v>
                </c:pt>
                <c:pt idx="8301">
                  <c:v>49</c:v>
                </c:pt>
                <c:pt idx="8302">
                  <c:v>73</c:v>
                </c:pt>
                <c:pt idx="8303">
                  <c:v>38</c:v>
                </c:pt>
                <c:pt idx="8304">
                  <c:v>46</c:v>
                </c:pt>
                <c:pt idx="8305">
                  <c:v>50</c:v>
                </c:pt>
                <c:pt idx="8306">
                  <c:v>47</c:v>
                </c:pt>
                <c:pt idx="8307">
                  <c:v>47</c:v>
                </c:pt>
                <c:pt idx="8308">
                  <c:v>39</c:v>
                </c:pt>
                <c:pt idx="8309">
                  <c:v>69</c:v>
                </c:pt>
                <c:pt idx="8310">
                  <c:v>51</c:v>
                </c:pt>
                <c:pt idx="8311">
                  <c:v>49</c:v>
                </c:pt>
                <c:pt idx="8312">
                  <c:v>56</c:v>
                </c:pt>
                <c:pt idx="8313">
                  <c:v>62</c:v>
                </c:pt>
                <c:pt idx="8314">
                  <c:v>61</c:v>
                </c:pt>
                <c:pt idx="8315">
                  <c:v>43</c:v>
                </c:pt>
                <c:pt idx="8316">
                  <c:v>76</c:v>
                </c:pt>
                <c:pt idx="8317">
                  <c:v>70</c:v>
                </c:pt>
                <c:pt idx="8318">
                  <c:v>65</c:v>
                </c:pt>
                <c:pt idx="8319">
                  <c:v>36</c:v>
                </c:pt>
                <c:pt idx="8320">
                  <c:v>79</c:v>
                </c:pt>
                <c:pt idx="8321">
                  <c:v>46</c:v>
                </c:pt>
                <c:pt idx="8322">
                  <c:v>49</c:v>
                </c:pt>
                <c:pt idx="8323">
                  <c:v>60</c:v>
                </c:pt>
                <c:pt idx="8324">
                  <c:v>64</c:v>
                </c:pt>
                <c:pt idx="8325">
                  <c:v>40</c:v>
                </c:pt>
                <c:pt idx="8326">
                  <c:v>53</c:v>
                </c:pt>
                <c:pt idx="8327">
                  <c:v>59</c:v>
                </c:pt>
                <c:pt idx="8328">
                  <c:v>74</c:v>
                </c:pt>
                <c:pt idx="8329">
                  <c:v>59</c:v>
                </c:pt>
                <c:pt idx="8330">
                  <c:v>71</c:v>
                </c:pt>
                <c:pt idx="8331">
                  <c:v>40</c:v>
                </c:pt>
                <c:pt idx="8332">
                  <c:v>53</c:v>
                </c:pt>
                <c:pt idx="8333">
                  <c:v>57</c:v>
                </c:pt>
                <c:pt idx="8334">
                  <c:v>39</c:v>
                </c:pt>
                <c:pt idx="8335">
                  <c:v>40</c:v>
                </c:pt>
                <c:pt idx="8336">
                  <c:v>48</c:v>
                </c:pt>
                <c:pt idx="8337">
                  <c:v>54</c:v>
                </c:pt>
                <c:pt idx="8338">
                  <c:v>86</c:v>
                </c:pt>
                <c:pt idx="8339">
                  <c:v>36</c:v>
                </c:pt>
                <c:pt idx="8340">
                  <c:v>47</c:v>
                </c:pt>
                <c:pt idx="8341">
                  <c:v>44</c:v>
                </c:pt>
                <c:pt idx="8342">
                  <c:v>39</c:v>
                </c:pt>
                <c:pt idx="8343">
                  <c:v>47</c:v>
                </c:pt>
                <c:pt idx="8344">
                  <c:v>51</c:v>
                </c:pt>
                <c:pt idx="8345">
                  <c:v>39</c:v>
                </c:pt>
                <c:pt idx="8346">
                  <c:v>52</c:v>
                </c:pt>
                <c:pt idx="8347">
                  <c:v>73</c:v>
                </c:pt>
                <c:pt idx="8348">
                  <c:v>60</c:v>
                </c:pt>
                <c:pt idx="8349">
                  <c:v>55</c:v>
                </c:pt>
                <c:pt idx="8350">
                  <c:v>78</c:v>
                </c:pt>
                <c:pt idx="8351">
                  <c:v>78</c:v>
                </c:pt>
                <c:pt idx="8352">
                  <c:v>57</c:v>
                </c:pt>
                <c:pt idx="8353">
                  <c:v>75</c:v>
                </c:pt>
                <c:pt idx="8354">
                  <c:v>88</c:v>
                </c:pt>
                <c:pt idx="8355">
                  <c:v>53</c:v>
                </c:pt>
                <c:pt idx="8356">
                  <c:v>46</c:v>
                </c:pt>
                <c:pt idx="8357">
                  <c:v>44</c:v>
                </c:pt>
                <c:pt idx="8358">
                  <c:v>49</c:v>
                </c:pt>
                <c:pt idx="8359">
                  <c:v>38</c:v>
                </c:pt>
                <c:pt idx="8360">
                  <c:v>71</c:v>
                </c:pt>
                <c:pt idx="8361">
                  <c:v>59</c:v>
                </c:pt>
                <c:pt idx="8362">
                  <c:v>50</c:v>
                </c:pt>
                <c:pt idx="8363">
                  <c:v>60</c:v>
                </c:pt>
                <c:pt idx="8364">
                  <c:v>38</c:v>
                </c:pt>
                <c:pt idx="8365">
                  <c:v>69</c:v>
                </c:pt>
                <c:pt idx="8366">
                  <c:v>41</c:v>
                </c:pt>
                <c:pt idx="8367">
                  <c:v>49</c:v>
                </c:pt>
                <c:pt idx="8368">
                  <c:v>49</c:v>
                </c:pt>
                <c:pt idx="8369">
                  <c:v>55</c:v>
                </c:pt>
                <c:pt idx="8370">
                  <c:v>54</c:v>
                </c:pt>
                <c:pt idx="8371">
                  <c:v>56</c:v>
                </c:pt>
                <c:pt idx="8372">
                  <c:v>46</c:v>
                </c:pt>
                <c:pt idx="8373">
                  <c:v>51</c:v>
                </c:pt>
                <c:pt idx="8374">
                  <c:v>54</c:v>
                </c:pt>
                <c:pt idx="8375">
                  <c:v>40</c:v>
                </c:pt>
                <c:pt idx="8376">
                  <c:v>45</c:v>
                </c:pt>
                <c:pt idx="8377">
                  <c:v>64</c:v>
                </c:pt>
                <c:pt idx="8378">
                  <c:v>40</c:v>
                </c:pt>
                <c:pt idx="8379">
                  <c:v>48</c:v>
                </c:pt>
                <c:pt idx="8380">
                  <c:v>74</c:v>
                </c:pt>
                <c:pt idx="8381">
                  <c:v>57</c:v>
                </c:pt>
                <c:pt idx="8382">
                  <c:v>60</c:v>
                </c:pt>
                <c:pt idx="8383">
                  <c:v>54</c:v>
                </c:pt>
                <c:pt idx="8384">
                  <c:v>33</c:v>
                </c:pt>
                <c:pt idx="8385">
                  <c:v>48</c:v>
                </c:pt>
                <c:pt idx="8386">
                  <c:v>50</c:v>
                </c:pt>
                <c:pt idx="8387">
                  <c:v>63</c:v>
                </c:pt>
                <c:pt idx="8388">
                  <c:v>72</c:v>
                </c:pt>
                <c:pt idx="8389">
                  <c:v>37</c:v>
                </c:pt>
                <c:pt idx="8390">
                  <c:v>47</c:v>
                </c:pt>
                <c:pt idx="8391">
                  <c:v>67</c:v>
                </c:pt>
                <c:pt idx="8392">
                  <c:v>48</c:v>
                </c:pt>
                <c:pt idx="8393">
                  <c:v>35</c:v>
                </c:pt>
                <c:pt idx="8394">
                  <c:v>49</c:v>
                </c:pt>
                <c:pt idx="8395">
                  <c:v>78</c:v>
                </c:pt>
                <c:pt idx="8396">
                  <c:v>44</c:v>
                </c:pt>
                <c:pt idx="8397">
                  <c:v>57</c:v>
                </c:pt>
                <c:pt idx="8398">
                  <c:v>95</c:v>
                </c:pt>
                <c:pt idx="8399">
                  <c:v>65</c:v>
                </c:pt>
                <c:pt idx="8400">
                  <c:v>55</c:v>
                </c:pt>
                <c:pt idx="8401">
                  <c:v>84</c:v>
                </c:pt>
                <c:pt idx="8402">
                  <c:v>53</c:v>
                </c:pt>
                <c:pt idx="8403">
                  <c:v>55</c:v>
                </c:pt>
                <c:pt idx="8404">
                  <c:v>67</c:v>
                </c:pt>
                <c:pt idx="8405">
                  <c:v>63</c:v>
                </c:pt>
                <c:pt idx="8406">
                  <c:v>37</c:v>
                </c:pt>
                <c:pt idx="8407">
                  <c:v>51</c:v>
                </c:pt>
                <c:pt idx="8408">
                  <c:v>63</c:v>
                </c:pt>
                <c:pt idx="8409">
                  <c:v>78</c:v>
                </c:pt>
                <c:pt idx="8410">
                  <c:v>78</c:v>
                </c:pt>
                <c:pt idx="8411">
                  <c:v>55</c:v>
                </c:pt>
                <c:pt idx="8412">
                  <c:v>47</c:v>
                </c:pt>
                <c:pt idx="8413">
                  <c:v>55</c:v>
                </c:pt>
                <c:pt idx="8414">
                  <c:v>45</c:v>
                </c:pt>
                <c:pt idx="8415">
                  <c:v>85</c:v>
                </c:pt>
                <c:pt idx="8416">
                  <c:v>70</c:v>
                </c:pt>
                <c:pt idx="8417">
                  <c:v>62</c:v>
                </c:pt>
                <c:pt idx="8418">
                  <c:v>39</c:v>
                </c:pt>
                <c:pt idx="8419">
                  <c:v>66</c:v>
                </c:pt>
                <c:pt idx="8420">
                  <c:v>63</c:v>
                </c:pt>
                <c:pt idx="8421">
                  <c:v>81</c:v>
                </c:pt>
                <c:pt idx="8422">
                  <c:v>38</c:v>
                </c:pt>
                <c:pt idx="8423">
                  <c:v>62</c:v>
                </c:pt>
                <c:pt idx="8424">
                  <c:v>45</c:v>
                </c:pt>
                <c:pt idx="8425">
                  <c:v>46</c:v>
                </c:pt>
                <c:pt idx="8426">
                  <c:v>53</c:v>
                </c:pt>
                <c:pt idx="8427">
                  <c:v>87</c:v>
                </c:pt>
                <c:pt idx="8428">
                  <c:v>98</c:v>
                </c:pt>
                <c:pt idx="8429">
                  <c:v>72</c:v>
                </c:pt>
                <c:pt idx="8430">
                  <c:v>39</c:v>
                </c:pt>
                <c:pt idx="8431">
                  <c:v>59</c:v>
                </c:pt>
                <c:pt idx="8432">
                  <c:v>45</c:v>
                </c:pt>
                <c:pt idx="8433">
                  <c:v>59</c:v>
                </c:pt>
                <c:pt idx="8434">
                  <c:v>35</c:v>
                </c:pt>
                <c:pt idx="8435">
                  <c:v>85</c:v>
                </c:pt>
                <c:pt idx="8436">
                  <c:v>80</c:v>
                </c:pt>
                <c:pt idx="8437">
                  <c:v>48</c:v>
                </c:pt>
                <c:pt idx="8438">
                  <c:v>39</c:v>
                </c:pt>
                <c:pt idx="8439">
                  <c:v>41</c:v>
                </c:pt>
                <c:pt idx="8440">
                  <c:v>50</c:v>
                </c:pt>
                <c:pt idx="8441">
                  <c:v>45</c:v>
                </c:pt>
                <c:pt idx="8442">
                  <c:v>52</c:v>
                </c:pt>
                <c:pt idx="8443">
                  <c:v>55</c:v>
                </c:pt>
                <c:pt idx="8444">
                  <c:v>38</c:v>
                </c:pt>
                <c:pt idx="8445">
                  <c:v>53</c:v>
                </c:pt>
                <c:pt idx="8446">
                  <c:v>57</c:v>
                </c:pt>
                <c:pt idx="8447">
                  <c:v>55</c:v>
                </c:pt>
                <c:pt idx="8448">
                  <c:v>46</c:v>
                </c:pt>
                <c:pt idx="8449">
                  <c:v>52</c:v>
                </c:pt>
                <c:pt idx="8450">
                  <c:v>48</c:v>
                </c:pt>
                <c:pt idx="8451">
                  <c:v>44</c:v>
                </c:pt>
                <c:pt idx="8452">
                  <c:v>72</c:v>
                </c:pt>
                <c:pt idx="8453">
                  <c:v>74</c:v>
                </c:pt>
                <c:pt idx="8454">
                  <c:v>35</c:v>
                </c:pt>
                <c:pt idx="8455">
                  <c:v>55</c:v>
                </c:pt>
                <c:pt idx="8456">
                  <c:v>90</c:v>
                </c:pt>
                <c:pt idx="8457">
                  <c:v>66</c:v>
                </c:pt>
                <c:pt idx="8458">
                  <c:v>52</c:v>
                </c:pt>
                <c:pt idx="8459">
                  <c:v>50</c:v>
                </c:pt>
                <c:pt idx="8460">
                  <c:v>57</c:v>
                </c:pt>
                <c:pt idx="8461">
                  <c:v>58</c:v>
                </c:pt>
                <c:pt idx="8462">
                  <c:v>62</c:v>
                </c:pt>
                <c:pt idx="8463">
                  <c:v>47</c:v>
                </c:pt>
                <c:pt idx="8464">
                  <c:v>67</c:v>
                </c:pt>
                <c:pt idx="8465">
                  <c:v>51</c:v>
                </c:pt>
                <c:pt idx="8466">
                  <c:v>58</c:v>
                </c:pt>
                <c:pt idx="8467">
                  <c:v>48</c:v>
                </c:pt>
                <c:pt idx="8468">
                  <c:v>55</c:v>
                </c:pt>
                <c:pt idx="8469">
                  <c:v>57</c:v>
                </c:pt>
                <c:pt idx="8470">
                  <c:v>36</c:v>
                </c:pt>
                <c:pt idx="8471">
                  <c:v>67</c:v>
                </c:pt>
                <c:pt idx="8472">
                  <c:v>45</c:v>
                </c:pt>
                <c:pt idx="8473">
                  <c:v>49</c:v>
                </c:pt>
                <c:pt idx="8474">
                  <c:v>73</c:v>
                </c:pt>
                <c:pt idx="8475">
                  <c:v>66</c:v>
                </c:pt>
                <c:pt idx="8476">
                  <c:v>66</c:v>
                </c:pt>
                <c:pt idx="8477">
                  <c:v>60</c:v>
                </c:pt>
                <c:pt idx="8478">
                  <c:v>36</c:v>
                </c:pt>
                <c:pt idx="8479">
                  <c:v>54</c:v>
                </c:pt>
                <c:pt idx="8480">
                  <c:v>38</c:v>
                </c:pt>
                <c:pt idx="8481">
                  <c:v>46</c:v>
                </c:pt>
                <c:pt idx="8482">
                  <c:v>32</c:v>
                </c:pt>
                <c:pt idx="8483">
                  <c:v>74</c:v>
                </c:pt>
                <c:pt idx="8484">
                  <c:v>58</c:v>
                </c:pt>
                <c:pt idx="8485">
                  <c:v>77</c:v>
                </c:pt>
                <c:pt idx="8486">
                  <c:v>81</c:v>
                </c:pt>
                <c:pt idx="8487">
                  <c:v>53</c:v>
                </c:pt>
                <c:pt idx="8488">
                  <c:v>57</c:v>
                </c:pt>
                <c:pt idx="8489">
                  <c:v>38</c:v>
                </c:pt>
                <c:pt idx="8490">
                  <c:v>35</c:v>
                </c:pt>
                <c:pt idx="8491">
                  <c:v>67</c:v>
                </c:pt>
                <c:pt idx="8492">
                  <c:v>44</c:v>
                </c:pt>
                <c:pt idx="8493">
                  <c:v>60</c:v>
                </c:pt>
                <c:pt idx="8494">
                  <c:v>52</c:v>
                </c:pt>
                <c:pt idx="8495">
                  <c:v>69</c:v>
                </c:pt>
                <c:pt idx="8496">
                  <c:v>46</c:v>
                </c:pt>
                <c:pt idx="8497">
                  <c:v>39</c:v>
                </c:pt>
                <c:pt idx="8498">
                  <c:v>48</c:v>
                </c:pt>
                <c:pt idx="8499">
                  <c:v>57</c:v>
                </c:pt>
                <c:pt idx="8500">
                  <c:v>62</c:v>
                </c:pt>
                <c:pt idx="8501">
                  <c:v>84</c:v>
                </c:pt>
                <c:pt idx="8502">
                  <c:v>87</c:v>
                </c:pt>
                <c:pt idx="8503">
                  <c:v>72</c:v>
                </c:pt>
                <c:pt idx="8504">
                  <c:v>33</c:v>
                </c:pt>
                <c:pt idx="8505">
                  <c:v>55</c:v>
                </c:pt>
                <c:pt idx="8506">
                  <c:v>56</c:v>
                </c:pt>
                <c:pt idx="8507">
                  <c:v>64</c:v>
                </c:pt>
                <c:pt idx="8508">
                  <c:v>69</c:v>
                </c:pt>
                <c:pt idx="8509">
                  <c:v>48</c:v>
                </c:pt>
                <c:pt idx="8510">
                  <c:v>52</c:v>
                </c:pt>
                <c:pt idx="8511">
                  <c:v>37</c:v>
                </c:pt>
                <c:pt idx="8512">
                  <c:v>50</c:v>
                </c:pt>
                <c:pt idx="8513">
                  <c:v>40</c:v>
                </c:pt>
                <c:pt idx="8514">
                  <c:v>85</c:v>
                </c:pt>
                <c:pt idx="8515">
                  <c:v>38</c:v>
                </c:pt>
                <c:pt idx="8516">
                  <c:v>52</c:v>
                </c:pt>
                <c:pt idx="8517">
                  <c:v>72</c:v>
                </c:pt>
                <c:pt idx="8518">
                  <c:v>54</c:v>
                </c:pt>
                <c:pt idx="8519">
                  <c:v>57</c:v>
                </c:pt>
                <c:pt idx="8520">
                  <c:v>52</c:v>
                </c:pt>
                <c:pt idx="8521">
                  <c:v>60</c:v>
                </c:pt>
                <c:pt idx="8522">
                  <c:v>67</c:v>
                </c:pt>
                <c:pt idx="8523">
                  <c:v>44</c:v>
                </c:pt>
                <c:pt idx="8524">
                  <c:v>38</c:v>
                </c:pt>
                <c:pt idx="8525">
                  <c:v>61</c:v>
                </c:pt>
                <c:pt idx="8526">
                  <c:v>63</c:v>
                </c:pt>
                <c:pt idx="8527">
                  <c:v>38</c:v>
                </c:pt>
                <c:pt idx="8528">
                  <c:v>52</c:v>
                </c:pt>
                <c:pt idx="8529">
                  <c:v>53</c:v>
                </c:pt>
                <c:pt idx="8530">
                  <c:v>74</c:v>
                </c:pt>
                <c:pt idx="8531">
                  <c:v>44</c:v>
                </c:pt>
                <c:pt idx="8532">
                  <c:v>43</c:v>
                </c:pt>
                <c:pt idx="8533">
                  <c:v>47</c:v>
                </c:pt>
                <c:pt idx="8534">
                  <c:v>46</c:v>
                </c:pt>
                <c:pt idx="8535">
                  <c:v>38</c:v>
                </c:pt>
                <c:pt idx="8536">
                  <c:v>64</c:v>
                </c:pt>
                <c:pt idx="8537">
                  <c:v>41</c:v>
                </c:pt>
                <c:pt idx="8538">
                  <c:v>51</c:v>
                </c:pt>
                <c:pt idx="8539">
                  <c:v>30</c:v>
                </c:pt>
                <c:pt idx="8540">
                  <c:v>58</c:v>
                </c:pt>
                <c:pt idx="8541">
                  <c:v>90</c:v>
                </c:pt>
                <c:pt idx="8542">
                  <c:v>36</c:v>
                </c:pt>
                <c:pt idx="8543">
                  <c:v>39</c:v>
                </c:pt>
                <c:pt idx="8544">
                  <c:v>61</c:v>
                </c:pt>
                <c:pt idx="8545">
                  <c:v>46</c:v>
                </c:pt>
                <c:pt idx="8546">
                  <c:v>50</c:v>
                </c:pt>
                <c:pt idx="8547">
                  <c:v>66</c:v>
                </c:pt>
                <c:pt idx="8548">
                  <c:v>58</c:v>
                </c:pt>
                <c:pt idx="8549">
                  <c:v>51</c:v>
                </c:pt>
                <c:pt idx="8550">
                  <c:v>78</c:v>
                </c:pt>
                <c:pt idx="8551">
                  <c:v>76</c:v>
                </c:pt>
                <c:pt idx="8552">
                  <c:v>46</c:v>
                </c:pt>
                <c:pt idx="8553">
                  <c:v>75</c:v>
                </c:pt>
                <c:pt idx="8554">
                  <c:v>46</c:v>
                </c:pt>
                <c:pt idx="8555">
                  <c:v>40</c:v>
                </c:pt>
                <c:pt idx="8556">
                  <c:v>75</c:v>
                </c:pt>
                <c:pt idx="8557">
                  <c:v>55</c:v>
                </c:pt>
                <c:pt idx="8558">
                  <c:v>47</c:v>
                </c:pt>
                <c:pt idx="8559">
                  <c:v>63</c:v>
                </c:pt>
                <c:pt idx="8560">
                  <c:v>51</c:v>
                </c:pt>
                <c:pt idx="8561">
                  <c:v>70</c:v>
                </c:pt>
                <c:pt idx="8562">
                  <c:v>92</c:v>
                </c:pt>
                <c:pt idx="8563">
                  <c:v>91</c:v>
                </c:pt>
                <c:pt idx="8564">
                  <c:v>50</c:v>
                </c:pt>
                <c:pt idx="8565">
                  <c:v>48</c:v>
                </c:pt>
                <c:pt idx="8566">
                  <c:v>37</c:v>
                </c:pt>
                <c:pt idx="8567">
                  <c:v>47</c:v>
                </c:pt>
                <c:pt idx="8568">
                  <c:v>71</c:v>
                </c:pt>
                <c:pt idx="8569">
                  <c:v>40</c:v>
                </c:pt>
                <c:pt idx="8570">
                  <c:v>47</c:v>
                </c:pt>
                <c:pt idx="8571">
                  <c:v>64</c:v>
                </c:pt>
                <c:pt idx="8572">
                  <c:v>63</c:v>
                </c:pt>
                <c:pt idx="8573">
                  <c:v>57</c:v>
                </c:pt>
                <c:pt idx="8574">
                  <c:v>56</c:v>
                </c:pt>
                <c:pt idx="8575">
                  <c:v>35</c:v>
                </c:pt>
                <c:pt idx="8576">
                  <c:v>72</c:v>
                </c:pt>
                <c:pt idx="8577">
                  <c:v>58</c:v>
                </c:pt>
                <c:pt idx="8578">
                  <c:v>58</c:v>
                </c:pt>
                <c:pt idx="8579">
                  <c:v>78</c:v>
                </c:pt>
                <c:pt idx="8580">
                  <c:v>71</c:v>
                </c:pt>
                <c:pt idx="8581">
                  <c:v>66</c:v>
                </c:pt>
                <c:pt idx="8582">
                  <c:v>68</c:v>
                </c:pt>
                <c:pt idx="8583">
                  <c:v>46</c:v>
                </c:pt>
                <c:pt idx="8584">
                  <c:v>72</c:v>
                </c:pt>
                <c:pt idx="8585">
                  <c:v>72</c:v>
                </c:pt>
                <c:pt idx="8586">
                  <c:v>74</c:v>
                </c:pt>
                <c:pt idx="8587">
                  <c:v>60</c:v>
                </c:pt>
                <c:pt idx="8588">
                  <c:v>80</c:v>
                </c:pt>
                <c:pt idx="8589">
                  <c:v>55</c:v>
                </c:pt>
                <c:pt idx="8590">
                  <c:v>48</c:v>
                </c:pt>
                <c:pt idx="8591">
                  <c:v>77</c:v>
                </c:pt>
                <c:pt idx="8592">
                  <c:v>39</c:v>
                </c:pt>
                <c:pt idx="8593">
                  <c:v>59</c:v>
                </c:pt>
                <c:pt idx="8594">
                  <c:v>49</c:v>
                </c:pt>
                <c:pt idx="8595">
                  <c:v>39</c:v>
                </c:pt>
                <c:pt idx="8596">
                  <c:v>37</c:v>
                </c:pt>
                <c:pt idx="8597">
                  <c:v>39</c:v>
                </c:pt>
                <c:pt idx="8598">
                  <c:v>79</c:v>
                </c:pt>
                <c:pt idx="8599">
                  <c:v>46</c:v>
                </c:pt>
                <c:pt idx="8600">
                  <c:v>62</c:v>
                </c:pt>
                <c:pt idx="8601">
                  <c:v>45</c:v>
                </c:pt>
                <c:pt idx="8602">
                  <c:v>43</c:v>
                </c:pt>
                <c:pt idx="8603">
                  <c:v>35</c:v>
                </c:pt>
                <c:pt idx="8604">
                  <c:v>59</c:v>
                </c:pt>
                <c:pt idx="8605">
                  <c:v>73</c:v>
                </c:pt>
                <c:pt idx="8606">
                  <c:v>77</c:v>
                </c:pt>
                <c:pt idx="8607">
                  <c:v>68</c:v>
                </c:pt>
                <c:pt idx="8608">
                  <c:v>74</c:v>
                </c:pt>
                <c:pt idx="8609">
                  <c:v>68</c:v>
                </c:pt>
                <c:pt idx="8610">
                  <c:v>50</c:v>
                </c:pt>
                <c:pt idx="8611">
                  <c:v>64</c:v>
                </c:pt>
                <c:pt idx="8612">
                  <c:v>35</c:v>
                </c:pt>
                <c:pt idx="8613">
                  <c:v>77</c:v>
                </c:pt>
                <c:pt idx="8614">
                  <c:v>51</c:v>
                </c:pt>
                <c:pt idx="8615">
                  <c:v>56</c:v>
                </c:pt>
                <c:pt idx="8616">
                  <c:v>64</c:v>
                </c:pt>
                <c:pt idx="8617">
                  <c:v>41</c:v>
                </c:pt>
                <c:pt idx="8618">
                  <c:v>45</c:v>
                </c:pt>
                <c:pt idx="8619">
                  <c:v>51</c:v>
                </c:pt>
                <c:pt idx="8620">
                  <c:v>73</c:v>
                </c:pt>
                <c:pt idx="8621">
                  <c:v>64</c:v>
                </c:pt>
                <c:pt idx="8622">
                  <c:v>44</c:v>
                </c:pt>
                <c:pt idx="8623">
                  <c:v>73</c:v>
                </c:pt>
                <c:pt idx="8624">
                  <c:v>65</c:v>
                </c:pt>
                <c:pt idx="8625">
                  <c:v>52</c:v>
                </c:pt>
                <c:pt idx="8626">
                  <c:v>48</c:v>
                </c:pt>
                <c:pt idx="8627">
                  <c:v>50</c:v>
                </c:pt>
                <c:pt idx="8628">
                  <c:v>40</c:v>
                </c:pt>
                <c:pt idx="8629">
                  <c:v>65</c:v>
                </c:pt>
                <c:pt idx="8630">
                  <c:v>62</c:v>
                </c:pt>
                <c:pt idx="8631">
                  <c:v>72</c:v>
                </c:pt>
                <c:pt idx="8632">
                  <c:v>49</c:v>
                </c:pt>
                <c:pt idx="8633">
                  <c:v>58</c:v>
                </c:pt>
                <c:pt idx="8634">
                  <c:v>34</c:v>
                </c:pt>
                <c:pt idx="8635">
                  <c:v>36</c:v>
                </c:pt>
                <c:pt idx="8636">
                  <c:v>43</c:v>
                </c:pt>
                <c:pt idx="8637">
                  <c:v>59</c:v>
                </c:pt>
                <c:pt idx="8638">
                  <c:v>44</c:v>
                </c:pt>
                <c:pt idx="8639">
                  <c:v>36</c:v>
                </c:pt>
                <c:pt idx="8640">
                  <c:v>51</c:v>
                </c:pt>
                <c:pt idx="8641">
                  <c:v>56</c:v>
                </c:pt>
                <c:pt idx="8642">
                  <c:v>59</c:v>
                </c:pt>
                <c:pt idx="8643">
                  <c:v>68</c:v>
                </c:pt>
                <c:pt idx="8644">
                  <c:v>49</c:v>
                </c:pt>
                <c:pt idx="8645">
                  <c:v>32</c:v>
                </c:pt>
                <c:pt idx="8646">
                  <c:v>58</c:v>
                </c:pt>
                <c:pt idx="8647">
                  <c:v>46</c:v>
                </c:pt>
                <c:pt idx="8648">
                  <c:v>61</c:v>
                </c:pt>
                <c:pt idx="8649">
                  <c:v>43</c:v>
                </c:pt>
                <c:pt idx="8650">
                  <c:v>48</c:v>
                </c:pt>
                <c:pt idx="8651">
                  <c:v>49</c:v>
                </c:pt>
                <c:pt idx="8652">
                  <c:v>44</c:v>
                </c:pt>
                <c:pt idx="8653">
                  <c:v>44</c:v>
                </c:pt>
                <c:pt idx="8654">
                  <c:v>38</c:v>
                </c:pt>
                <c:pt idx="8655">
                  <c:v>46</c:v>
                </c:pt>
                <c:pt idx="8656">
                  <c:v>55</c:v>
                </c:pt>
                <c:pt idx="8657">
                  <c:v>40</c:v>
                </c:pt>
                <c:pt idx="8658">
                  <c:v>51</c:v>
                </c:pt>
                <c:pt idx="8659">
                  <c:v>45</c:v>
                </c:pt>
                <c:pt idx="8660">
                  <c:v>47</c:v>
                </c:pt>
                <c:pt idx="8661">
                  <c:v>47</c:v>
                </c:pt>
                <c:pt idx="8662">
                  <c:v>37</c:v>
                </c:pt>
                <c:pt idx="8663">
                  <c:v>38</c:v>
                </c:pt>
                <c:pt idx="8664">
                  <c:v>36</c:v>
                </c:pt>
                <c:pt idx="8665">
                  <c:v>48</c:v>
                </c:pt>
                <c:pt idx="8666">
                  <c:v>50</c:v>
                </c:pt>
                <c:pt idx="8667">
                  <c:v>44</c:v>
                </c:pt>
                <c:pt idx="8668">
                  <c:v>40</c:v>
                </c:pt>
                <c:pt idx="8669">
                  <c:v>28</c:v>
                </c:pt>
                <c:pt idx="8670">
                  <c:v>58</c:v>
                </c:pt>
                <c:pt idx="8671">
                  <c:v>28</c:v>
                </c:pt>
                <c:pt idx="8672">
                  <c:v>44</c:v>
                </c:pt>
              </c:numCache>
            </c:numRef>
          </c:yVal>
          <c:smooth val="0"/>
          <c:extLst>
            <c:ext xmlns:c16="http://schemas.microsoft.com/office/drawing/2014/chart" uri="{C3380CC4-5D6E-409C-BE32-E72D297353CC}">
              <c16:uniqueId val="{00000001-27C9-4CFC-B79E-E552F06CB1B6}"/>
            </c:ext>
          </c:extLst>
        </c:ser>
        <c:dLbls>
          <c:showLegendKey val="0"/>
          <c:showVal val="0"/>
          <c:showCatName val="0"/>
          <c:showSerName val="0"/>
          <c:showPercent val="0"/>
          <c:showBubbleSize val="0"/>
        </c:dLbls>
        <c:axId val="733116368"/>
        <c:axId val="733116848"/>
      </c:scatterChart>
      <c:valAx>
        <c:axId val="733116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16848"/>
        <c:crosses val="autoZero"/>
        <c:crossBetween val="midCat"/>
      </c:valAx>
      <c:valAx>
        <c:axId val="733116848"/>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DELIVERY</a:t>
                </a:r>
                <a:r>
                  <a:rPr lang="en-IN" baseline="0"/>
                  <a:t> TIMING</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31163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a:t>
            </a:r>
            <a:r>
              <a:rPr lang="en-IN" baseline="0"/>
              <a:t> VS RESTAURANT COUNT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9.9449192960143637E-2"/>
          <c:y val="0.21584693217695614"/>
          <c:w val="0.87753018372703417"/>
          <c:h val="0.47316856226305043"/>
        </c:manualLayout>
      </c:layout>
      <c:barChart>
        <c:barDir val="col"/>
        <c:grouping val="clustered"/>
        <c:varyColors val="0"/>
        <c:ser>
          <c:idx val="2"/>
          <c:order val="2"/>
          <c:tx>
            <c:strRef>
              <c:f>'SUMMARY OF CITY '!$D$1</c:f>
              <c:strCache>
                <c:ptCount val="1"/>
                <c:pt idx="0">
                  <c:v>AVERAGE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'!$D$2:$D$10</c:f>
              <c:numCache>
                <c:formatCode>General</c:formatCode>
                <c:ptCount val="9"/>
                <c:pt idx="0">
                  <c:v>382.52431289640595</c:v>
                </c:pt>
                <c:pt idx="1">
                  <c:v>300.01955307262568</c:v>
                </c:pt>
                <c:pt idx="2">
                  <c:v>393.78509803921571</c:v>
                </c:pt>
                <c:pt idx="3">
                  <c:v>353.85858585858585</c:v>
                </c:pt>
                <c:pt idx="4">
                  <c:v>362.29420505200596</c:v>
                </c:pt>
                <c:pt idx="5">
                  <c:v>333.30114566284777</c:v>
                </c:pt>
                <c:pt idx="6">
                  <c:v>356.3891402714932</c:v>
                </c:pt>
                <c:pt idx="7">
                  <c:v>318.43296089385473</c:v>
                </c:pt>
                <c:pt idx="8">
                  <c:v>270.21135029354207</c:v>
                </c:pt>
              </c:numCache>
            </c:numRef>
          </c:val>
          <c:extLst>
            <c:ext xmlns:c16="http://schemas.microsoft.com/office/drawing/2014/chart" uri="{C3380CC4-5D6E-409C-BE32-E72D297353CC}">
              <c16:uniqueId val="{00000000-1A13-4538-88D8-E2A9C2450051}"/>
            </c:ext>
          </c:extLst>
        </c:ser>
        <c:dLbls>
          <c:showLegendKey val="0"/>
          <c:showVal val="0"/>
          <c:showCatName val="0"/>
          <c:showSerName val="0"/>
          <c:showPercent val="0"/>
          <c:showBubbleSize val="0"/>
        </c:dLbls>
        <c:gapWidth val="100"/>
        <c:axId val="515787344"/>
        <c:axId val="790196960"/>
        <c:extLst>
          <c:ext xmlns:c15="http://schemas.microsoft.com/office/drawing/2012/chart" uri="{02D57815-91ED-43cb-92C2-25804820EDAC}">
            <c15:filteredBarSeries>
              <c15:ser>
                <c:idx val="0"/>
                <c:order val="0"/>
                <c:tx>
                  <c:strRef>
                    <c:extLst>
                      <c:ext uri="{02D57815-91ED-43cb-92C2-25804820EDAC}">
                        <c15:formulaRef>
                          <c15:sqref>'SUMMARY OF CITY '!$B$1</c15:sqref>
                        </c15:formulaRef>
                      </c:ext>
                    </c:extLst>
                    <c:strCache>
                      <c:ptCount val="1"/>
                      <c:pt idx="0">
                        <c:v>MAXIMUM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c:ext uri="{02D57815-91ED-43cb-92C2-25804820EDAC}">
                        <c15:formulaRef>
                          <c15:sqref>'SUMMARY OF CITY '!$B$2:$B$10</c15:sqref>
                        </c15:formulaRef>
                      </c:ext>
                    </c:extLst>
                    <c:numCache>
                      <c:formatCode>General</c:formatCode>
                      <c:ptCount val="9"/>
                      <c:pt idx="0">
                        <c:v>2500</c:v>
                      </c:pt>
                      <c:pt idx="1">
                        <c:v>1700</c:v>
                      </c:pt>
                      <c:pt idx="2">
                        <c:v>2500</c:v>
                      </c:pt>
                      <c:pt idx="3">
                        <c:v>2000</c:v>
                      </c:pt>
                      <c:pt idx="4">
                        <c:v>1600</c:v>
                      </c:pt>
                      <c:pt idx="5">
                        <c:v>1650</c:v>
                      </c:pt>
                      <c:pt idx="6">
                        <c:v>2500</c:v>
                      </c:pt>
                      <c:pt idx="7">
                        <c:v>1500</c:v>
                      </c:pt>
                      <c:pt idx="8">
                        <c:v>978</c:v>
                      </c:pt>
                    </c:numCache>
                  </c:numRef>
                </c:val>
                <c:extLst>
                  <c:ext xmlns:c16="http://schemas.microsoft.com/office/drawing/2014/chart" uri="{C3380CC4-5D6E-409C-BE32-E72D297353CC}">
                    <c16:uniqueId val="{00000002-1A13-4538-88D8-E2A9C245005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 OF CITY '!$C$1</c15:sqref>
                        </c15:formulaRef>
                      </c:ext>
                    </c:extLst>
                    <c:strCache>
                      <c:ptCount val="1"/>
                      <c:pt idx="0">
                        <c:v>MINIMUM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'!$C$2:$C$10</c15:sqref>
                        </c15:formulaRef>
                      </c:ext>
                    </c:extLst>
                    <c:numCache>
                      <c:formatCode>General</c:formatCode>
                      <c:ptCount val="9"/>
                      <c:pt idx="0">
                        <c:v>15</c:v>
                      </c:pt>
                      <c:pt idx="1">
                        <c:v>2</c:v>
                      </c:pt>
                      <c:pt idx="2">
                        <c:v>1</c:v>
                      </c:pt>
                      <c:pt idx="3">
                        <c:v>1</c:v>
                      </c:pt>
                      <c:pt idx="4">
                        <c:v>10</c:v>
                      </c:pt>
                      <c:pt idx="5">
                        <c:v>20</c:v>
                      </c:pt>
                      <c:pt idx="6">
                        <c:v>0</c:v>
                      </c:pt>
                      <c:pt idx="7">
                        <c:v>0</c:v>
                      </c:pt>
                      <c:pt idx="8">
                        <c:v>0</c:v>
                      </c:pt>
                    </c:numCache>
                  </c:numRef>
                </c:val>
                <c:extLst xmlns:c15="http://schemas.microsoft.com/office/drawing/2012/chart">
                  <c:ext xmlns:c16="http://schemas.microsoft.com/office/drawing/2014/chart" uri="{C3380CC4-5D6E-409C-BE32-E72D297353CC}">
                    <c16:uniqueId val="{00000003-1A13-4538-88D8-E2A9C245005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'SUMMARY OF CITY '!$F$1</c15:sqref>
                        </c15:formulaRef>
                      </c:ext>
                    </c:extLst>
                    <c:strCache>
                      <c:ptCount val="1"/>
                      <c:pt idx="0">
                        <c:v>CITY WISE RANK</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'SUMMARY OF CITY '!$A$2:$A$10</c15:sqref>
                        </c15:formulaRef>
                      </c:ext>
                    </c:extLst>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extLst xmlns:c15="http://schemas.microsoft.com/office/drawing/2012/chart">
                      <c:ext xmlns:c15="http://schemas.microsoft.com/office/drawing/2012/chart" uri="{02D57815-91ED-43cb-92C2-25804820EDAC}">
                        <c15:formulaRef>
                          <c15:sqref>'SUMMARY OF CITY '!$F$2:$F$10</c15:sqref>
                        </c15:formulaRef>
                      </c:ext>
                    </c:extLst>
                    <c:numCache>
                      <c:formatCode>General</c:formatCode>
                      <c:ptCount val="9"/>
                      <c:pt idx="0">
                        <c:v>7</c:v>
                      </c:pt>
                      <c:pt idx="1">
                        <c:v>5</c:v>
                      </c:pt>
                      <c:pt idx="2">
                        <c:v>7</c:v>
                      </c:pt>
                      <c:pt idx="3">
                        <c:v>6</c:v>
                      </c:pt>
                      <c:pt idx="4">
                        <c:v>3</c:v>
                      </c:pt>
                      <c:pt idx="5">
                        <c:v>4</c:v>
                      </c:pt>
                      <c:pt idx="6">
                        <c:v>7</c:v>
                      </c:pt>
                      <c:pt idx="7">
                        <c:v>2</c:v>
                      </c:pt>
                      <c:pt idx="8">
                        <c:v>1</c:v>
                      </c:pt>
                    </c:numCache>
                  </c:numRef>
                </c:val>
                <c:extLst xmlns:c15="http://schemas.microsoft.com/office/drawing/2012/chart">
                  <c:ext xmlns:c16="http://schemas.microsoft.com/office/drawing/2014/chart" uri="{C3380CC4-5D6E-409C-BE32-E72D297353CC}">
                    <c16:uniqueId val="{00000004-1A13-4538-88D8-E2A9C2450051}"/>
                  </c:ext>
                </c:extLst>
              </c15:ser>
            </c15:filteredBarSeries>
          </c:ext>
        </c:extLst>
      </c:barChart>
      <c:lineChart>
        <c:grouping val="standard"/>
        <c:varyColors val="0"/>
        <c:ser>
          <c:idx val="3"/>
          <c:order val="3"/>
          <c:tx>
            <c:strRef>
              <c:f>'SUMMARY OF CITY '!$E$1</c:f>
              <c:strCache>
                <c:ptCount val="1"/>
                <c:pt idx="0">
                  <c:v>COUNT</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'SUMMARY OF CITY '!$A$2:$A$10</c:f>
              <c:strCache>
                <c:ptCount val="9"/>
                <c:pt idx="0">
                  <c:v>Bangalore</c:v>
                </c:pt>
                <c:pt idx="1">
                  <c:v>Hyderabad</c:v>
                </c:pt>
                <c:pt idx="2">
                  <c:v>Mumbai</c:v>
                </c:pt>
                <c:pt idx="3">
                  <c:v>Pune</c:v>
                </c:pt>
                <c:pt idx="4">
                  <c:v>Kolkata</c:v>
                </c:pt>
                <c:pt idx="5">
                  <c:v>Delhi</c:v>
                </c:pt>
                <c:pt idx="6">
                  <c:v>Chennai</c:v>
                </c:pt>
                <c:pt idx="7">
                  <c:v>Ahmedabad</c:v>
                </c:pt>
                <c:pt idx="8">
                  <c:v>Surat</c:v>
                </c:pt>
              </c:strCache>
            </c:strRef>
          </c:cat>
          <c:val>
            <c:numRef>
              <c:f>'SUMMARY OF CITY '!$E$2:$E$10</c:f>
              <c:numCache>
                <c:formatCode>General</c:formatCode>
                <c:ptCount val="9"/>
                <c:pt idx="0">
                  <c:v>946</c:v>
                </c:pt>
                <c:pt idx="1">
                  <c:v>1074</c:v>
                </c:pt>
                <c:pt idx="2">
                  <c:v>1275</c:v>
                </c:pt>
                <c:pt idx="3">
                  <c:v>1089</c:v>
                </c:pt>
                <c:pt idx="4">
                  <c:v>1346</c:v>
                </c:pt>
                <c:pt idx="5">
                  <c:v>611</c:v>
                </c:pt>
                <c:pt idx="6">
                  <c:v>1105</c:v>
                </c:pt>
                <c:pt idx="7">
                  <c:v>716</c:v>
                </c:pt>
                <c:pt idx="8">
                  <c:v>511</c:v>
                </c:pt>
              </c:numCache>
            </c:numRef>
          </c:val>
          <c:smooth val="0"/>
          <c:extLst>
            <c:ext xmlns:c16="http://schemas.microsoft.com/office/drawing/2014/chart" uri="{C3380CC4-5D6E-409C-BE32-E72D297353CC}">
              <c16:uniqueId val="{00000001-1A13-4538-88D8-E2A9C2450051}"/>
            </c:ext>
          </c:extLst>
        </c:ser>
        <c:dLbls>
          <c:showLegendKey val="0"/>
          <c:showVal val="0"/>
          <c:showCatName val="0"/>
          <c:showSerName val="0"/>
          <c:showPercent val="0"/>
          <c:showBubbleSize val="0"/>
        </c:dLbls>
        <c:marker val="1"/>
        <c:smooth val="0"/>
        <c:axId val="515787344"/>
        <c:axId val="790196960"/>
      </c:lineChart>
      <c:catAx>
        <c:axId val="5157873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0196960"/>
        <c:crosses val="autoZero"/>
        <c:auto val="1"/>
        <c:lblAlgn val="ctr"/>
        <c:lblOffset val="100"/>
        <c:noMultiLvlLbl val="0"/>
      </c:catAx>
      <c:valAx>
        <c:axId val="790196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578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4800600</xdr:colOff>
      <xdr:row>70</xdr:row>
      <xdr:rowOff>41910</xdr:rowOff>
    </xdr:from>
    <xdr:to>
      <xdr:col>12</xdr:col>
      <xdr:colOff>259080</xdr:colOff>
      <xdr:row>85</xdr:row>
      <xdr:rowOff>41910</xdr:rowOff>
    </xdr:to>
    <xdr:graphicFrame macro="">
      <xdr:nvGraphicFramePr>
        <xdr:cNvPr id="5" name="Chart 2">
          <a:extLst>
            <a:ext uri="{FF2B5EF4-FFF2-40B4-BE49-F238E27FC236}">
              <a16:creationId xmlns:a16="http://schemas.microsoft.com/office/drawing/2014/main" id="{E7448F78-10B9-3302-E53F-34E5B8438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0</xdr:rowOff>
    </xdr:from>
    <xdr:to>
      <xdr:col>7</xdr:col>
      <xdr:colOff>167640</xdr:colOff>
      <xdr:row>32</xdr:row>
      <xdr:rowOff>45720</xdr:rowOff>
    </xdr:to>
    <xdr:graphicFrame macro="">
      <xdr:nvGraphicFramePr>
        <xdr:cNvPr id="3" name="Chart 2">
          <a:extLst>
            <a:ext uri="{FF2B5EF4-FFF2-40B4-BE49-F238E27FC236}">
              <a16:creationId xmlns:a16="http://schemas.microsoft.com/office/drawing/2014/main" id="{83613B12-7E38-4AE8-E256-A527D889F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15</xdr:row>
      <xdr:rowOff>0</xdr:rowOff>
    </xdr:from>
    <xdr:to>
      <xdr:col>9</xdr:col>
      <xdr:colOff>525780</xdr:colOff>
      <xdr:row>30</xdr:row>
      <xdr:rowOff>0</xdr:rowOff>
    </xdr:to>
    <xdr:graphicFrame macro="">
      <xdr:nvGraphicFramePr>
        <xdr:cNvPr id="2" name="Chart 1">
          <a:extLst>
            <a:ext uri="{FF2B5EF4-FFF2-40B4-BE49-F238E27FC236}">
              <a16:creationId xmlns:a16="http://schemas.microsoft.com/office/drawing/2014/main" id="{02100CF3-BC77-9EFA-8C71-CA1E13835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32</xdr:row>
      <xdr:rowOff>45720</xdr:rowOff>
    </xdr:from>
    <xdr:to>
      <xdr:col>6</xdr:col>
      <xdr:colOff>571500</xdr:colOff>
      <xdr:row>49</xdr:row>
      <xdr:rowOff>91440</xdr:rowOff>
    </xdr:to>
    <xdr:graphicFrame macro="">
      <xdr:nvGraphicFramePr>
        <xdr:cNvPr id="4" name="Chart 3">
          <a:extLst>
            <a:ext uri="{FF2B5EF4-FFF2-40B4-BE49-F238E27FC236}">
              <a16:creationId xmlns:a16="http://schemas.microsoft.com/office/drawing/2014/main" id="{9698C8DF-F7C4-4437-AE82-F4169C095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1</xdr:row>
      <xdr:rowOff>30480</xdr:rowOff>
    </xdr:from>
    <xdr:to>
      <xdr:col>13</xdr:col>
      <xdr:colOff>83820</xdr:colOff>
      <xdr:row>21</xdr:row>
      <xdr:rowOff>22860</xdr:rowOff>
    </xdr:to>
    <xdr:graphicFrame macro="">
      <xdr:nvGraphicFramePr>
        <xdr:cNvPr id="2" name="Chart 1">
          <a:extLst>
            <a:ext uri="{FF2B5EF4-FFF2-40B4-BE49-F238E27FC236}">
              <a16:creationId xmlns:a16="http://schemas.microsoft.com/office/drawing/2014/main" id="{DEEEAF96-13A8-48E2-A3C1-D7919E451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784860</xdr:colOff>
      <xdr:row>27</xdr:row>
      <xdr:rowOff>175260</xdr:rowOff>
    </xdr:from>
    <xdr:to>
      <xdr:col>4</xdr:col>
      <xdr:colOff>541020</xdr:colOff>
      <xdr:row>42</xdr:row>
      <xdr:rowOff>175260</xdr:rowOff>
    </xdr:to>
    <xdr:graphicFrame macro="">
      <xdr:nvGraphicFramePr>
        <xdr:cNvPr id="2" name="Chart 1">
          <a:extLst>
            <a:ext uri="{FF2B5EF4-FFF2-40B4-BE49-F238E27FC236}">
              <a16:creationId xmlns:a16="http://schemas.microsoft.com/office/drawing/2014/main" id="{253DA385-4255-2CF9-08F1-9D5B1EEE3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259080</xdr:rowOff>
    </xdr:from>
    <xdr:to>
      <xdr:col>9</xdr:col>
      <xdr:colOff>342900</xdr:colOff>
      <xdr:row>13</xdr:row>
      <xdr:rowOff>165735</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C9673A4E-118E-77D6-C163-5522697BEE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2282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220980</xdr:colOff>
      <xdr:row>9</xdr:row>
      <xdr:rowOff>30480</xdr:rowOff>
    </xdr:from>
    <xdr:to>
      <xdr:col>4</xdr:col>
      <xdr:colOff>304800</xdr:colOff>
      <xdr:row>24</xdr:row>
      <xdr:rowOff>30480</xdr:rowOff>
    </xdr:to>
    <xdr:graphicFrame macro="">
      <xdr:nvGraphicFramePr>
        <xdr:cNvPr id="2" name="Chart 1">
          <a:extLst>
            <a:ext uri="{FF2B5EF4-FFF2-40B4-BE49-F238E27FC236}">
              <a16:creationId xmlns:a16="http://schemas.microsoft.com/office/drawing/2014/main" id="{3B62E0EE-6A17-4A3E-8662-FDC04D9BF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990600</xdr:colOff>
      <xdr:row>9</xdr:row>
      <xdr:rowOff>45720</xdr:rowOff>
    </xdr:from>
    <xdr:to>
      <xdr:col>9</xdr:col>
      <xdr:colOff>205740</xdr:colOff>
      <xdr:row>24</xdr:row>
      <xdr:rowOff>45720</xdr:rowOff>
    </xdr:to>
    <xdr:graphicFrame macro="">
      <xdr:nvGraphicFramePr>
        <xdr:cNvPr id="3" name="Chart 2">
          <a:extLst>
            <a:ext uri="{FF2B5EF4-FFF2-40B4-BE49-F238E27FC236}">
              <a16:creationId xmlns:a16="http://schemas.microsoft.com/office/drawing/2014/main" id="{7E1AECAF-E013-4DB2-8849-A8615527F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815340</xdr:colOff>
      <xdr:row>9</xdr:row>
      <xdr:rowOff>38100</xdr:rowOff>
    </xdr:from>
    <xdr:to>
      <xdr:col>10</xdr:col>
      <xdr:colOff>1569720</xdr:colOff>
      <xdr:row>22</xdr:row>
      <xdr:rowOff>127635</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325F38B8-6598-4EE3-96A1-B506F177F3E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180320" y="1767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175260</xdr:rowOff>
    </xdr:from>
    <xdr:to>
      <xdr:col>5</xdr:col>
      <xdr:colOff>160020</xdr:colOff>
      <xdr:row>43</xdr:row>
      <xdr:rowOff>114300</xdr:rowOff>
    </xdr:to>
    <xdr:graphicFrame macro="">
      <xdr:nvGraphicFramePr>
        <xdr:cNvPr id="5" name="Chart 4">
          <a:extLst>
            <a:ext uri="{FF2B5EF4-FFF2-40B4-BE49-F238E27FC236}">
              <a16:creationId xmlns:a16="http://schemas.microsoft.com/office/drawing/2014/main" id="{BF87F981-35EC-42D8-A9F6-40D04F4A4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24</xdr:row>
      <xdr:rowOff>175260</xdr:rowOff>
    </xdr:from>
    <xdr:to>
      <xdr:col>12</xdr:col>
      <xdr:colOff>53340</xdr:colOff>
      <xdr:row>42</xdr:row>
      <xdr:rowOff>38100</xdr:rowOff>
    </xdr:to>
    <xdr:graphicFrame macro="">
      <xdr:nvGraphicFramePr>
        <xdr:cNvPr id="7" name="Chart 6">
          <a:extLst>
            <a:ext uri="{FF2B5EF4-FFF2-40B4-BE49-F238E27FC236}">
              <a16:creationId xmlns:a16="http://schemas.microsoft.com/office/drawing/2014/main" id="{96CBA846-7D0C-4815-B783-63B21CCE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6198148148" backgroundQuery="1" createdVersion="8" refreshedVersion="8" minRefreshableVersion="3" recordCount="0" supportSubquery="1" supportAdvancedDrill="1" xr:uid="{7E21BA3E-EF5D-4796-B962-12AF5CB66013}">
  <cacheSource type="external" connectionId="5"/>
  <cacheFields count="2">
    <cacheField name="[Table2].[City].[City]" caption="City" numFmtId="0" hierarchy="8" level="1">
      <sharedItems count="8">
        <s v="Ahmedabad"/>
        <s v="Bangalore"/>
        <s v="Chennai"/>
        <s v="Delhi"/>
        <s v="Hyderabad"/>
        <s v="Kolkata"/>
        <s v="Mumbai"/>
        <s v="Pune"/>
      </sharedItems>
    </cacheField>
    <cacheField name="[Measures].[Count of Restaurant]" caption="Count of Restaurant" numFmtId="0" hierarchy="27" level="32767"/>
  </cacheFields>
  <cacheHierarchies count="35">
    <cacheHierarchy uniqueName="[Range].[CUISINE NAME]" caption="CUISINE NAME" attribute="1" defaultMemberUniqueName="[Range].[CUISINE NAME].[All]" allUniqueName="[Range].[CUISINE NAME].[All]" dimensionUniqueName="[Range]" displayFolder="" count="0" memberValueDatatype="130" unbalanced="0"/>
    <cacheHierarchy uniqueName="[Range].[TOP 10 CUISINE BY COUNT]" caption="TOP 10 CUISINE BY COUNT" attribute="1" defaultMemberUniqueName="[Range].[TOP 10 CUISINE BY COUNT].[All]" allUniqueName="[Range].[TOP 10 CUISINE BY COUNT].[All]" dimensionUniqueName="[Range]" displayFolder="" count="0" memberValueDatatype="20" unbalanced="0"/>
    <cacheHierarchy uniqueName="[Range].[AVERAGE RATING]" caption="AVERAGE RATING" attribute="1" defaultMemberUniqueName="[Range].[AVERAGE RATING].[All]" allUniqueName="[Range].[AVERAGE RATING].[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Food type]" caption="Food type" attribute="1" defaultMemberUniqueName="[Table1_1].[Food type].[All]" allUniqueName="[Table1_1].[Food type].[All]" dimensionUniqueName="[Table1_1]"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Area]" caption="Area" attribute="1" defaultMemberUniqueName="[Table2].[Area].[All]" allUniqueName="[Table2].[Area].[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0"/>
      </fieldsUsage>
    </cacheHierarchy>
    <cacheHierarchy uniqueName="[Table2].[Restaurant]" caption="Restaurant" attribute="1" defaultMemberUniqueName="[Table2].[Restaurant].[All]" allUniqueName="[Table2].[Restauran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Avg ratings]" caption="Avg ratings" attribute="1" defaultMemberUniqueName="[Table2].[Avg ratings].[All]" allUniqueName="[Table2].[Avg ratings].[All]" dimensionUniqueName="[Table2]" displayFolder="" count="0" memberValueDatatype="5" unbalanced="0"/>
    <cacheHierarchy uniqueName="[Table2].[Total ratings]" caption="Total ratings" attribute="1" defaultMemberUniqueName="[Table2].[Total ratings].[All]" allUniqueName="[Table2].[Total ratings].[All]" dimensionUniqueName="[Table2]" displayFolder="" count="0" memberValueDatatype="20" unbalanced="0"/>
    <cacheHierarchy uniqueName="[Table2].[Food type]" caption="Food type" attribute="1" defaultMemberUniqueName="[Table2].[Food type].[All]" allUniqueName="[Table2].[Food type].[All]" dimensionUniqueName="[Table2]" displayFolder="" count="0"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Price flag]" caption="Price flag" attribute="1" defaultMemberUniqueName="[Table2].[Price flag].[All]" allUniqueName="[Table2].[Price flag].[All]" dimensionUniqueName="[Table2]" displayFolder="" count="0" memberValueDatatype="130" unbalanced="0"/>
    <cacheHierarchy uniqueName="[Table2].[PRICE BUCKET]" caption="PRICE BUCKET" attribute="1" defaultMemberUniqueName="[Table2].[PRICE BUCKET].[All]" allUniqueName="[Table2].[PRICE BUCKET].[All]" dimensionUniqueName="[Table2]" displayFolder="" count="0" memberValueDatatype="130" unbalanced="0"/>
    <cacheHierarchy uniqueName="[Table2].[PRIMARY FOOD TYPE]" caption="PRIMARY FOOD TYPE" attribute="1" defaultMemberUniqueName="[Table2].[PRIMARY FOOD TYPE].[All]" allUniqueName="[Table2].[PRIMARY FOOD TYPE].[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20" unbalanced="0"/>
    <cacheHierarchy uniqueName="[Table2__3 1].[City]" caption="City" attribute="1" defaultMemberUniqueName="[Table2__3 1].[City].[All]" allUniqueName="[Table2__3 1].[City].[All]" dimensionUniqueName="[Table2__3 1]" displayFolder="" count="0" memberValueDatatype="130" unbalanced="0"/>
    <cacheHierarchy uniqueName="[Table2__3 1].[Food type]" caption="Food type" attribute="1" defaultMemberUniqueName="[Table2__3 1].[Food type].[All]" allUniqueName="[Table2__3 1].[Food type].[All]" dimensionUniqueName="[Table2__3 1]"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2__3 1]" caption="__XL_Count Table2__3 1" measure="1" displayFolder="" measureGroup="Table2__3 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staurant]" caption="Count of Restaurant"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Food type]" caption="Count of Food type" measure="1" displayFolder="" measureGroup="Table2" count="0" hidden="1">
      <extLst>
        <ext xmlns:x15="http://schemas.microsoft.com/office/spreadsheetml/2010/11/main" uri="{B97F6D7D-B522-45F9-BDA1-12C45D357490}">
          <x15:cacheHierarchy aggregatedColumn="13"/>
        </ext>
      </extLst>
    </cacheHierarchy>
    <cacheHierarchy uniqueName="[Measures].[Sum of Avg ratings]" caption="Sum of Avg ratings" measure="1" displayFolder="" measureGroup="Table2" count="0" hidden="1">
      <extLst>
        <ext xmlns:x15="http://schemas.microsoft.com/office/spreadsheetml/2010/11/main" uri="{B97F6D7D-B522-45F9-BDA1-12C45D357490}">
          <x15:cacheHierarchy aggregatedColumn="11"/>
        </ext>
      </extLst>
    </cacheHierarchy>
    <cacheHierarchy uniqueName="[Measures].[Average of Avg ratings]" caption="Average of Avg ratings" measure="1" displayFolder="" measureGroup="Table2" count="0" hidden="1">
      <extLst>
        <ext xmlns:x15="http://schemas.microsoft.com/office/spreadsheetml/2010/11/main" uri="{B97F6D7D-B522-45F9-BDA1-12C45D357490}">
          <x15:cacheHierarchy aggregatedColumn="11"/>
        </ext>
      </extLst>
    </cacheHierarchy>
    <cacheHierarchy uniqueName="[Measures].[Sum of Column1]" caption="Sum of Column1" measure="1" displayFolder="" measureGroup="Table2" count="0" hidden="1">
      <extLst>
        <ext xmlns:x15="http://schemas.microsoft.com/office/spreadsheetml/2010/11/main" uri="{B97F6D7D-B522-45F9-BDA1-12C45D357490}">
          <x15:cacheHierarchy aggregatedColumn="19"/>
        </ext>
      </extLst>
    </cacheHierarchy>
    <cacheHierarchy uniqueName="[Measures].[Count of PRICE BUCKET]" caption="Count of PRICE BUCKET" measure="1" displayFolder="" measureGroup="Table2" count="0" hidden="1">
      <extLst>
        <ext xmlns:x15="http://schemas.microsoft.com/office/spreadsheetml/2010/11/main" uri="{B97F6D7D-B522-45F9-BDA1-12C45D357490}">
          <x15:cacheHierarchy aggregatedColumn="17"/>
        </ext>
      </extLst>
    </cacheHierarchy>
    <cacheHierarchy uniqueName="[Measures].[Sum of TOP 10 CUISINE BY COUNT]" caption="Sum of TOP 10 CUISINE BY COUNT" measure="1" displayFolder="" measureGroup="Range" count="0" hidden="1">
      <extLst>
        <ext xmlns:x15="http://schemas.microsoft.com/office/spreadsheetml/2010/11/main" uri="{B97F6D7D-B522-45F9-BDA1-12C45D357490}">
          <x15:cacheHierarchy aggregatedColumn="1"/>
        </ext>
      </extLst>
    </cacheHierarchy>
    <cacheHierarchy uniqueName="[Measures].[Count of Food type 2]" caption="Count of Food type 2" measure="1" displayFolder="" measureGroup="Table1_1"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Range" uniqueName="[Range]" caption="Range"/>
    <dimension name="Table1_1" uniqueName="[Table1_1]" caption="Table1_1"/>
    <dimension name="Table2" uniqueName="[Table2]" caption="Table2"/>
    <dimension name="Table2__3 1" uniqueName="[Table2__3 1]" caption="Table2__3 1"/>
  </dimensions>
  <measureGroups count="4">
    <measureGroup name="Range" caption="Range"/>
    <measureGroup name="Table1_1" caption="Table1_1"/>
    <measureGroup name="Table2" caption="Table2"/>
    <measureGroup name="Table2__3 1" caption="Table2__3 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619861111" backgroundQuery="1" createdVersion="8" refreshedVersion="8" minRefreshableVersion="3" recordCount="0" supportSubquery="1" supportAdvancedDrill="1" xr:uid="{B3A8B400-8DAF-446E-8B34-2843FD067EE8}">
  <cacheSource type="external" connectionId="5"/>
  <cacheFields count="4">
    <cacheField name="[Range].[CUISINE NAME].[CUISINE NAME]" caption="CUISINE NAME" numFmtId="0" level="1">
      <sharedItems count="10">
        <s v="Bakery"/>
        <s v="Beverages"/>
        <s v="Biryani"/>
        <s v="Chinese"/>
        <s v="Desserts"/>
        <s v="Fast Food"/>
        <s v="Indian"/>
        <s v="North Indian"/>
        <s v="Pizzas"/>
        <s v="South Indian"/>
      </sharedItems>
    </cacheField>
    <cacheField name="[Range].[City].[City]" caption="City" numFmtId="0" hierarchy="3" level="1">
      <sharedItems count="10">
        <s v="0"/>
        <s v="Ahmedabad"/>
        <s v="Bangalore"/>
        <s v="Chennai"/>
        <s v="Delhi"/>
        <s v="Hyderabad"/>
        <s v="Kolkata"/>
        <s v="Mumbai"/>
        <s v="Pune"/>
        <s v="Surat"/>
      </sharedItems>
    </cacheField>
    <cacheField name="[Measures].[Sum of TOP 10 CUISINE BY COUNT]" caption="Sum of TOP 10 CUISINE BY COUNT" numFmtId="0" hierarchy="33" level="32767"/>
    <cacheField name="[Table2].[City].[City]" caption="City" numFmtId="0" hierarchy="8" level="1">
      <sharedItems containsSemiMixedTypes="0" containsNonDate="0" containsString="0"/>
    </cacheField>
  </cacheFields>
  <cacheHierarchies count="35">
    <cacheHierarchy uniqueName="[Range].[CUISINE NAME]" caption="CUISINE NAME" attribute="1" defaultMemberUniqueName="[Range].[CUISINE NAME].[All]" allUniqueName="[Range].[CUISINE NAME].[All]" dimensionUniqueName="[Range]" displayFolder="" count="2" memberValueDatatype="130" unbalanced="0">
      <fieldsUsage count="2">
        <fieldUsage x="-1"/>
        <fieldUsage x="0"/>
      </fieldsUsage>
    </cacheHierarchy>
    <cacheHierarchy uniqueName="[Range].[TOP 10 CUISINE BY COUNT]" caption="TOP 10 CUISINE BY COUNT" attribute="1" defaultMemberUniqueName="[Range].[TOP 10 CUISINE BY COUNT].[All]" allUniqueName="[Range].[TOP 10 CUISINE BY COUNT].[All]" dimensionUniqueName="[Range]" displayFolder="" count="0" memberValueDatatype="20" unbalanced="0"/>
    <cacheHierarchy uniqueName="[Range].[AVERAGE RATING]" caption="AVERAGE RATING" attribute="1" defaultMemberUniqueName="[Range].[AVERAGE RATING].[All]" allUniqueName="[Range].[AVERAGE RATING].[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Table1_1].[City]" caption="City" attribute="1" defaultMemberUniqueName="[Table1_1].[City].[All]" allUniqueName="[Table1_1].[City].[All]" dimensionUniqueName="[Table1_1]" displayFolder="" count="0" memberValueDatatype="130" unbalanced="0"/>
    <cacheHierarchy uniqueName="[Table1_1].[Food type]" caption="Food type" attribute="1" defaultMemberUniqueName="[Table1_1].[Food type].[All]" allUniqueName="[Table1_1].[Food type].[All]" dimensionUniqueName="[Table1_1]"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Area]" caption="Area" attribute="1" defaultMemberUniqueName="[Table2].[Area].[All]" allUniqueName="[Table2].[Area].[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3"/>
      </fieldsUsage>
    </cacheHierarchy>
    <cacheHierarchy uniqueName="[Table2].[Restaurant]" caption="Restaurant" attribute="1" defaultMemberUniqueName="[Table2].[Restaurant].[All]" allUniqueName="[Table2].[Restauran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Avg ratings]" caption="Avg ratings" attribute="1" defaultMemberUniqueName="[Table2].[Avg ratings].[All]" allUniqueName="[Table2].[Avg ratings].[All]" dimensionUniqueName="[Table2]" displayFolder="" count="0" memberValueDatatype="5" unbalanced="0"/>
    <cacheHierarchy uniqueName="[Table2].[Total ratings]" caption="Total ratings" attribute="1" defaultMemberUniqueName="[Table2].[Total ratings].[All]" allUniqueName="[Table2].[Total ratings].[All]" dimensionUniqueName="[Table2]" displayFolder="" count="0" memberValueDatatype="20" unbalanced="0"/>
    <cacheHierarchy uniqueName="[Table2].[Food type]" caption="Food type" attribute="1" defaultMemberUniqueName="[Table2].[Food type].[All]" allUniqueName="[Table2].[Food type].[All]" dimensionUniqueName="[Table2]" displayFolder="" count="0"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Price flag]" caption="Price flag" attribute="1" defaultMemberUniqueName="[Table2].[Price flag].[All]" allUniqueName="[Table2].[Price flag].[All]" dimensionUniqueName="[Table2]" displayFolder="" count="0" memberValueDatatype="130" unbalanced="0"/>
    <cacheHierarchy uniqueName="[Table2].[PRICE BUCKET]" caption="PRICE BUCKET" attribute="1" defaultMemberUniqueName="[Table2].[PRICE BUCKET].[All]" allUniqueName="[Table2].[PRICE BUCKET].[All]" dimensionUniqueName="[Table2]" displayFolder="" count="0" memberValueDatatype="130" unbalanced="0"/>
    <cacheHierarchy uniqueName="[Table2].[PRIMARY FOOD TYPE]" caption="PRIMARY FOOD TYPE" attribute="1" defaultMemberUniqueName="[Table2].[PRIMARY FOOD TYPE].[All]" allUniqueName="[Table2].[PRIMARY FOOD TYPE].[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20" unbalanced="0"/>
    <cacheHierarchy uniqueName="[Table2__3 1].[City]" caption="City" attribute="1" defaultMemberUniqueName="[Table2__3 1].[City].[All]" allUniqueName="[Table2__3 1].[City].[All]" dimensionUniqueName="[Table2__3 1]" displayFolder="" count="0" memberValueDatatype="130" unbalanced="0"/>
    <cacheHierarchy uniqueName="[Table2__3 1].[Food type]" caption="Food type" attribute="1" defaultMemberUniqueName="[Table2__3 1].[Food type].[All]" allUniqueName="[Table2__3 1].[Food type].[All]" dimensionUniqueName="[Table2__3 1]"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2__3 1]" caption="__XL_Count Table2__3 1" measure="1" displayFolder="" measureGroup="Table2__3 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staurant]" caption="Count of Restaurant" measure="1" displayFolder="" measureGroup="Table2" count="0" hidden="1">
      <extLst>
        <ext xmlns:x15="http://schemas.microsoft.com/office/spreadsheetml/2010/11/main" uri="{B97F6D7D-B522-45F9-BDA1-12C45D357490}">
          <x15:cacheHierarchy aggregatedColumn="9"/>
        </ext>
      </extLst>
    </cacheHierarchy>
    <cacheHierarchy uniqueName="[Measures].[Count of Food type]" caption="Count of Food type" measure="1" displayFolder="" measureGroup="Table2" count="0" hidden="1">
      <extLst>
        <ext xmlns:x15="http://schemas.microsoft.com/office/spreadsheetml/2010/11/main" uri="{B97F6D7D-B522-45F9-BDA1-12C45D357490}">
          <x15:cacheHierarchy aggregatedColumn="13"/>
        </ext>
      </extLst>
    </cacheHierarchy>
    <cacheHierarchy uniqueName="[Measures].[Sum of Avg ratings]" caption="Sum of Avg ratings" measure="1" displayFolder="" measureGroup="Table2" count="0" hidden="1">
      <extLst>
        <ext xmlns:x15="http://schemas.microsoft.com/office/spreadsheetml/2010/11/main" uri="{B97F6D7D-B522-45F9-BDA1-12C45D357490}">
          <x15:cacheHierarchy aggregatedColumn="11"/>
        </ext>
      </extLst>
    </cacheHierarchy>
    <cacheHierarchy uniqueName="[Measures].[Average of Avg ratings]" caption="Average of Avg ratings" measure="1" displayFolder="" measureGroup="Table2" count="0" hidden="1">
      <extLst>
        <ext xmlns:x15="http://schemas.microsoft.com/office/spreadsheetml/2010/11/main" uri="{B97F6D7D-B522-45F9-BDA1-12C45D357490}">
          <x15:cacheHierarchy aggregatedColumn="11"/>
        </ext>
      </extLst>
    </cacheHierarchy>
    <cacheHierarchy uniqueName="[Measures].[Sum of Column1]" caption="Sum of Column1" measure="1" displayFolder="" measureGroup="Table2" count="0" hidden="1">
      <extLst>
        <ext xmlns:x15="http://schemas.microsoft.com/office/spreadsheetml/2010/11/main" uri="{B97F6D7D-B522-45F9-BDA1-12C45D357490}">
          <x15:cacheHierarchy aggregatedColumn="19"/>
        </ext>
      </extLst>
    </cacheHierarchy>
    <cacheHierarchy uniqueName="[Measures].[Count of PRICE BUCKET]" caption="Count of PRICE BUCKET" measure="1" displayFolder="" measureGroup="Table2" count="0" hidden="1">
      <extLst>
        <ext xmlns:x15="http://schemas.microsoft.com/office/spreadsheetml/2010/11/main" uri="{B97F6D7D-B522-45F9-BDA1-12C45D357490}">
          <x15:cacheHierarchy aggregatedColumn="17"/>
        </ext>
      </extLst>
    </cacheHierarchy>
    <cacheHierarchy uniqueName="[Measures].[Sum of TOP 10 CUISINE BY COUNT]" caption="Sum of TOP 10 CUISINE BY COUNT"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Food type 2]" caption="Count of Food type 2" measure="1" displayFolder="" measureGroup="Table1_1"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Range" uniqueName="[Range]" caption="Range"/>
    <dimension name="Table1_1" uniqueName="[Table1_1]" caption="Table1_1"/>
    <dimension name="Table2" uniqueName="[Table2]" caption="Table2"/>
    <dimension name="Table2__3 1" uniqueName="[Table2__3 1]" caption="Table2__3 1"/>
  </dimensions>
  <measureGroups count="4">
    <measureGroup name="Range" caption="Range"/>
    <measureGroup name="Table1_1" caption="Table1_1"/>
    <measureGroup name="Table2" caption="Table2"/>
    <measureGroup name="Table2__3 1" caption="Table2__3 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6199074072" backgroundQuery="1" createdVersion="8" refreshedVersion="8" minRefreshableVersion="3" recordCount="0" supportSubquery="1" supportAdvancedDrill="1" xr:uid="{9E480475-69D3-449F-8AD2-331276E1D30F}">
  <cacheSource type="external" connectionId="5"/>
  <cacheFields count="3">
    <cacheField name="[Table2].[PRICE BUCKET].[PRICE BUCKET]" caption="PRICE BUCKET" numFmtId="0" hierarchy="17" level="1">
      <sharedItems count="3">
        <s v="BUDGET"/>
        <s v="MID"/>
        <s v="PREMIUM"/>
      </sharedItems>
    </cacheField>
    <cacheField name="[Measures].[Count of Restaurant]" caption="Count of Restaurant" numFmtId="0" hierarchy="27" level="32767"/>
    <cacheField name="[Table2].[City].[City]" caption="City" numFmtId="0" hierarchy="8" level="1">
      <sharedItems containsSemiMixedTypes="0" containsNonDate="0" containsString="0"/>
    </cacheField>
  </cacheFields>
  <cacheHierarchies count="35">
    <cacheHierarchy uniqueName="[Range].[CUISINE NAME]" caption="CUISINE NAME" attribute="1" defaultMemberUniqueName="[Range].[CUISINE NAME].[All]" allUniqueName="[Range].[CUISINE NAME].[All]" dimensionUniqueName="[Range]" displayFolder="" count="0" memberValueDatatype="130" unbalanced="0"/>
    <cacheHierarchy uniqueName="[Range].[TOP 10 CUISINE BY COUNT]" caption="TOP 10 CUISINE BY COUNT" attribute="1" defaultMemberUniqueName="[Range].[TOP 10 CUISINE BY COUNT].[All]" allUniqueName="[Range].[TOP 10 CUISINE BY COUNT].[All]" dimensionUniqueName="[Range]" displayFolder="" count="0" memberValueDatatype="20" unbalanced="0"/>
    <cacheHierarchy uniqueName="[Range].[AVERAGE RATING]" caption="AVERAGE RATING" attribute="1" defaultMemberUniqueName="[Range].[AVERAGE RATING].[All]" allUniqueName="[Range].[AVERAGE RATING].[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Food type]" caption="Food type" attribute="1" defaultMemberUniqueName="[Table1_1].[Food type].[All]" allUniqueName="[Table1_1].[Food type].[All]" dimensionUniqueName="[Table1_1]"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Area]" caption="Area" attribute="1" defaultMemberUniqueName="[Table2].[Area].[All]" allUniqueName="[Table2].[Area].[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Restaurant]" caption="Restaurant" attribute="1" defaultMemberUniqueName="[Table2].[Restaurant].[All]" allUniqueName="[Table2].[Restauran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Avg ratings]" caption="Avg ratings" attribute="1" defaultMemberUniqueName="[Table2].[Avg ratings].[All]" allUniqueName="[Table2].[Avg ratings].[All]" dimensionUniqueName="[Table2]" displayFolder="" count="0" memberValueDatatype="5" unbalanced="0"/>
    <cacheHierarchy uniqueName="[Table2].[Total ratings]" caption="Total ratings" attribute="1" defaultMemberUniqueName="[Table2].[Total ratings].[All]" allUniqueName="[Table2].[Total ratings].[All]" dimensionUniqueName="[Table2]" displayFolder="" count="0" memberValueDatatype="20" unbalanced="0"/>
    <cacheHierarchy uniqueName="[Table2].[Food type]" caption="Food type" attribute="1" defaultMemberUniqueName="[Table2].[Food type].[All]" allUniqueName="[Table2].[Food type].[All]" dimensionUniqueName="[Table2]" displayFolder="" count="0"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Price flag]" caption="Price flag" attribute="1" defaultMemberUniqueName="[Table2].[Price flag].[All]" allUniqueName="[Table2].[Price flag].[All]" dimensionUniqueName="[Table2]" displayFolder="" count="0" memberValueDatatype="130" unbalanced="0"/>
    <cacheHierarchy uniqueName="[Table2].[PRICE BUCKET]" caption="PRICE BUCKET" attribute="1" defaultMemberUniqueName="[Table2].[PRICE BUCKET].[All]" allUniqueName="[Table2].[PRICE BUCKET].[All]" dimensionUniqueName="[Table2]" displayFolder="" count="2" memberValueDatatype="130" unbalanced="0">
      <fieldsUsage count="2">
        <fieldUsage x="-1"/>
        <fieldUsage x="0"/>
      </fieldsUsage>
    </cacheHierarchy>
    <cacheHierarchy uniqueName="[Table2].[PRIMARY FOOD TYPE]" caption="PRIMARY FOOD TYPE" attribute="1" defaultMemberUniqueName="[Table2].[PRIMARY FOOD TYPE].[All]" allUniqueName="[Table2].[PRIMARY FOOD TYPE].[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20" unbalanced="0"/>
    <cacheHierarchy uniqueName="[Table2__3 1].[City]" caption="City" attribute="1" defaultMemberUniqueName="[Table2__3 1].[City].[All]" allUniqueName="[Table2__3 1].[City].[All]" dimensionUniqueName="[Table2__3 1]" displayFolder="" count="0" memberValueDatatype="130" unbalanced="0"/>
    <cacheHierarchy uniqueName="[Table2__3 1].[Food type]" caption="Food type" attribute="1" defaultMemberUniqueName="[Table2__3 1].[Food type].[All]" allUniqueName="[Table2__3 1].[Food type].[All]" dimensionUniqueName="[Table2__3 1]"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2__3 1]" caption="__XL_Count Table2__3 1" measure="1" displayFolder="" measureGroup="Table2__3 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staurant]" caption="Count of Restaurant"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Food type]" caption="Count of Food type" measure="1" displayFolder="" measureGroup="Table2" count="0" hidden="1">
      <extLst>
        <ext xmlns:x15="http://schemas.microsoft.com/office/spreadsheetml/2010/11/main" uri="{B97F6D7D-B522-45F9-BDA1-12C45D357490}">
          <x15:cacheHierarchy aggregatedColumn="13"/>
        </ext>
      </extLst>
    </cacheHierarchy>
    <cacheHierarchy uniqueName="[Measures].[Sum of Avg ratings]" caption="Sum of Avg ratings" measure="1" displayFolder="" measureGroup="Table2" count="0" hidden="1">
      <extLst>
        <ext xmlns:x15="http://schemas.microsoft.com/office/spreadsheetml/2010/11/main" uri="{B97F6D7D-B522-45F9-BDA1-12C45D357490}">
          <x15:cacheHierarchy aggregatedColumn="11"/>
        </ext>
      </extLst>
    </cacheHierarchy>
    <cacheHierarchy uniqueName="[Measures].[Average of Avg ratings]" caption="Average of Avg ratings" measure="1" displayFolder="" measureGroup="Table2" count="0" hidden="1">
      <extLst>
        <ext xmlns:x15="http://schemas.microsoft.com/office/spreadsheetml/2010/11/main" uri="{B97F6D7D-B522-45F9-BDA1-12C45D357490}">
          <x15:cacheHierarchy aggregatedColumn="11"/>
        </ext>
      </extLst>
    </cacheHierarchy>
    <cacheHierarchy uniqueName="[Measures].[Sum of Column1]" caption="Sum of Column1" measure="1" displayFolder="" measureGroup="Table2" count="0" hidden="1">
      <extLst>
        <ext xmlns:x15="http://schemas.microsoft.com/office/spreadsheetml/2010/11/main" uri="{B97F6D7D-B522-45F9-BDA1-12C45D357490}">
          <x15:cacheHierarchy aggregatedColumn="19"/>
        </ext>
      </extLst>
    </cacheHierarchy>
    <cacheHierarchy uniqueName="[Measures].[Count of PRICE BUCKET]" caption="Count of PRICE BUCKET" measure="1" displayFolder="" measureGroup="Table2" count="0" hidden="1">
      <extLst>
        <ext xmlns:x15="http://schemas.microsoft.com/office/spreadsheetml/2010/11/main" uri="{B97F6D7D-B522-45F9-BDA1-12C45D357490}">
          <x15:cacheHierarchy aggregatedColumn="17"/>
        </ext>
      </extLst>
    </cacheHierarchy>
    <cacheHierarchy uniqueName="[Measures].[Sum of TOP 10 CUISINE BY COUNT]" caption="Sum of TOP 10 CUISINE BY COUNT" measure="1" displayFolder="" measureGroup="Range" count="0" hidden="1">
      <extLst>
        <ext xmlns:x15="http://schemas.microsoft.com/office/spreadsheetml/2010/11/main" uri="{B97F6D7D-B522-45F9-BDA1-12C45D357490}">
          <x15:cacheHierarchy aggregatedColumn="1"/>
        </ext>
      </extLst>
    </cacheHierarchy>
    <cacheHierarchy uniqueName="[Measures].[Count of Food type 2]" caption="Count of Food type 2" measure="1" displayFolder="" measureGroup="Table1_1" count="0" hidden="1">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Range" uniqueName="[Range]" caption="Range"/>
    <dimension name="Table1_1" uniqueName="[Table1_1]" caption="Table1_1"/>
    <dimension name="Table2" uniqueName="[Table2]" caption="Table2"/>
    <dimension name="Table2__3 1" uniqueName="[Table2__3 1]" caption="Table2__3 1"/>
  </dimensions>
  <measureGroups count="4">
    <measureGroup name="Range" caption="Range"/>
    <measureGroup name="Table1_1" caption="Table1_1"/>
    <measureGroup name="Table2" caption="Table2"/>
    <measureGroup name="Table2__3 1" caption="Table2__3 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89619965278" backgroundQuery="1" createdVersion="8" refreshedVersion="8" minRefreshableVersion="3" recordCount="0" supportSubquery="1" supportAdvancedDrill="1" xr:uid="{4D363D2D-D3BD-4DF7-B34D-397EAAC07E5B}">
  <cacheSource type="external" connectionId="5"/>
  <cacheFields count="4">
    <cacheField name="[Table1_1].[City].[City]" caption="City" numFmtId="0" hierarchy="4" level="1">
      <sharedItems count="9">
        <s v="Ahmedabad"/>
        <s v="Bangalore"/>
        <s v="Chennai"/>
        <s v="Delhi"/>
        <s v="Hyderabad"/>
        <s v="Kolkata"/>
        <s v="Mumbai"/>
        <s v="Pune"/>
        <s v="Surat"/>
      </sharedItems>
    </cacheField>
    <cacheField name="[Table1_1].[Food type].[Food type]" caption="Food type" numFmtId="0" hierarchy="5" level="1">
      <sharedItems count="599">
        <s v="Afghani"/>
        <s v="African"/>
        <s v="American"/>
        <s v="American,Beverages,Fast Food"/>
        <s v="American,Chinese,Continental,Desserts"/>
        <s v="American,Chinese,Indian"/>
        <s v="American,Continental"/>
        <s v="American,Continental,Italian,Pastas,Snacks,Desserts,Beverages"/>
        <s v="American,European,Continental"/>
        <s v="American,Fast Food"/>
        <s v="American,Fast Food,Beverages"/>
        <s v="American,Fast Food,Italian,Mexican,Beverages"/>
        <s v="American,Mexican,Indian,Fast Food,Snacks,Combo"/>
        <s v="American,Pastas,Snacks,Desserts,Beverages,North Indian,Asian"/>
        <s v="American,Snacks"/>
        <s v="American,Snacks,Beverages"/>
        <s v="Andhra"/>
        <s v="Arabian"/>
        <s v="Arabian,Biryani,Mughlai"/>
        <s v="Arabian,Fast Food"/>
        <s v="Arabian,Street Food"/>
        <s v="Asian"/>
        <s v="Asian,Chinese"/>
        <s v="Asian,Chinese,Combo,Desserts,Indian,North Indian"/>
        <s v="Asian,Chinese,Pan-Asian,Thai,Oriental,Indonesian,Seafood,Desserts,Combo"/>
        <s v="Asian,Chinese,Seafood"/>
        <s v="Asian,European,Italian"/>
        <s v="Asian,Fast Food,Chinese,Combo"/>
        <s v="Asian,North Indian,Continental,Healthy Food,Punjabi,Home Food,Oriental,Desserts,Beverages,Pan-Asian,Bengali,Mangalorean,Kashmiri,Lucknowi,Chinese,Sweets,Kebabs,Combo,Rajasthani,Awadhi"/>
        <s v="Assamese"/>
        <s v="Attractive Combos Available"/>
        <s v="Australian"/>
        <s v="Awadhi"/>
        <s v="Bakery"/>
        <s v="Bakery,Beverages"/>
        <s v="Bakery,Combo,Beverages,Maharashtrian,Snacks,Street Food,South Indian,Punjabi,Fast Food"/>
        <s v="Bakery,Continental"/>
        <s v="Bakery,Continental,Salads,Pastas,European,Desserts"/>
        <s v="Bakery,Desserts"/>
        <s v="Bakery,Desserts,Australian,Snacks"/>
        <s v="Bakery,Desserts,Beverages"/>
        <s v="Bakery,Desserts,Beverages,Snacks"/>
        <s v="Bakery,Desserts,Fast Food"/>
        <s v="Bakery,Desserts,Fast Food,Snacks"/>
        <s v="Bakery,Desserts,Ice Cream"/>
        <s v="Bakery,Desserts,Snacks"/>
        <s v="Bakery,Desserts,Snacks,Beverages,Waffle"/>
        <s v="Bakery,Desserts,Sweets"/>
        <s v="Bakery,Fast Food"/>
        <s v="Bakery,Fast Food,Snacks"/>
        <s v="Bakery,Fast Food,Snacks,Beverages"/>
        <s v="Bakery,Indian,Combo,Desserts"/>
        <s v="Bakery,Pizzas"/>
        <s v="Bakery,Pizzas,Fast Food,Beverages"/>
        <s v="Bakery,Pizzas,Haleem"/>
        <s v="Bakery,Snacks"/>
        <s v="Bakery,Snacks,Desserts"/>
        <s v="Bakery,Sweets,Desserts"/>
        <s v="Bangladeshi"/>
        <s v="Barbecue"/>
        <s v="Bengali"/>
        <s v="Bengali,Chinese"/>
        <s v="Bengali,Fast Food"/>
        <s v="Bengali,Indian,Combo"/>
        <s v="Bengali,Italian,Chinese,Combo,Snacks,Kebabs,Indian"/>
        <s v="Bengali,Snacks,Indian"/>
        <s v="Beverages"/>
        <s v="Beverages,Chaat,Desserts,Fast Food,Juices"/>
        <s v="Beverages,Desserts"/>
        <s v="Beverages,Desserts,American,Fast Food"/>
        <s v="Beverages,Desserts,Healthy Food,Juices,Salads,Ice Cream"/>
        <s v="Beverages,Fast Food"/>
        <s v="Beverages,Fast Food,Mexican,Indian,Snacks"/>
        <s v="Beverages,Fast Food,North Indian,South Indian"/>
        <s v="Beverages,Ice Cream"/>
        <s v="Beverages,Ice Cream,Desserts"/>
        <s v="Beverages,Ice Cream,Desserts,Healthy Food"/>
        <s v="Beverages,Ice Cream,Fast Food"/>
        <s v="Beverages,Ice Cream,Salads"/>
        <s v="Beverages,Italian"/>
        <s v="Beverages,Juices,Fast Food"/>
        <s v="Beverages,Snacks"/>
        <s v="Beverages,Snacks,Desserts"/>
        <s v="Beverages,South Indian"/>
        <s v="Bihari"/>
        <s v="Biryani"/>
        <s v="Biryani,Beverages"/>
        <s v="Biryani,Chinese"/>
        <s v="Biryani,Desserts,North Indian,Chinese,Ice Cream,Mughlai,Fast Food"/>
        <s v="Biryani,Hyderabadi,Lucknowi,North Indian,Mughlai,Combo,Desserts"/>
        <s v="Biryani,Indian"/>
        <s v="Biryani,Indian,Hyderabadi,Fast Food,Haleem"/>
        <s v="Biryani,Indian,Mughlai"/>
        <s v="Biryani,Indian,North Indian"/>
        <s v="Biryani,Indian,Tandoor,Punjabi"/>
        <s v="Biryani,Kebabs"/>
        <s v="Biryani,Mughlai"/>
        <s v="Biryani,Mughlai,Lucknowi,Hyderabadi,Kebabs,North Indian,Persian,Desserts"/>
        <s v="Biryani,Mughlai,North Indian,Indian,Kebabs,Tandoor,Awadhi"/>
        <s v="Biryani,North Indian"/>
        <s v="Biryani,North Indian,Chinese"/>
        <s v="Biryani,North Indian,Chinese,Mughlai,Tandoor"/>
        <s v="Biryani,North Indian,Chinese,Tandoor"/>
        <s v="Biryani,North Indian,Desserts"/>
        <s v="Bowl Company"/>
        <s v="British"/>
        <s v="Burmese"/>
        <s v="Cafe"/>
        <s v="Cafe,Desserts,Beverages"/>
        <s v="Cafe,Desserts,Chinese"/>
        <s v="Cafe,Italian,Pizzas,Fast Food,Combo,Beverages,Desserts"/>
        <s v="Chaat"/>
        <s v="Chaat,Beverages,Juices"/>
        <s v="Chaat,Fast Food"/>
        <s v="Chaat,Snacks,Beverages"/>
        <s v="Chaat,Street Food,Beverages,Home Food,Salads,Snacks"/>
        <s v="Chettinad"/>
        <s v="Chinese"/>
        <s v="Chinese,Asian"/>
        <s v="Chinese,Asian,Korean,Pan-Asian,Seafood,Thai,Japanese,Sushi,Burmese,Tibetan"/>
        <s v="Chinese,Asian,Oriental,Tibetan,Desserts"/>
        <s v="Chinese,Asian,Thai"/>
        <s v="Chinese,Beverages"/>
        <s v="Chinese,Biryani,Indian"/>
        <s v="Chinese,Biryani,Indian,Tandoor,Desserts"/>
        <s v="Chinese,Biryani,Tandoor"/>
        <s v="Chinese,Continental"/>
        <s v="Chinese,Continental,Fast Food,Desserts"/>
        <s v="Chinese,Continental,Indian,Beverages"/>
        <s v="Chinese,Continental,Italian,Mediterranean,Thai,Lebanese,American,Asian,Beverages,Bakery,Biryani,Desserts,Mexican,North Indian,Salads,Pizzas"/>
        <s v="Chinese,Continental,Thai"/>
        <s v="Chinese,Fast Food"/>
        <s v="Chinese,Fast Food,North Indian"/>
        <s v="Chinese,Fast Food,Pizzas,Snacks"/>
        <s v="Chinese,Indian"/>
        <s v="Chinese,Indian,Asian,Biryani,Snacks,Beverages,Desserts"/>
        <s v="Chinese,Indian,Beverages"/>
        <s v="Chinese,Indian,Biryani"/>
        <s v="Chinese,Indian,Pastas"/>
        <s v="Chinese,Indian,Snacks"/>
        <s v="Chinese,Indian,Thalis,Beverages"/>
        <s v="Chinese,Italian"/>
        <s v="Chinese,Italian,Desserts,Bakery,Fast Food"/>
        <s v="Chinese,Japanese,Pan-Asian,Tibetan,Asian,Beverages"/>
        <s v="Chinese,Kerala"/>
        <s v="Chinese,Lebanese,Kebabs,Mughlai,Indian"/>
        <s v="Chinese,Lebanese,Pizzas"/>
        <s v="Chinese,North Indian"/>
        <s v="Chinese,North Indian,Biryani,Desserts"/>
        <s v="Chinese,North Indian,Biryani,Sweets"/>
        <s v="Chinese,North Indian,Continental,Fast Food,Snacks"/>
        <s v="Chinese,North Indian,Continental,Pan-Asian,Italian,American,Tandoor,Fast Food,Desserts"/>
        <s v="Chinese,North Indian,Fast Food,Beverages"/>
        <s v="Chinese,North Indian,Fast Food,Mughlai,Indian,Seafood,Kebabs,Thalis"/>
        <s v="Chinese,North Indian,Fast Food,Snacks,Beverages"/>
        <s v="Chinese,North Indian,Seafood"/>
        <s v="Chinese,North Indian,Seafood,Pan-Asian"/>
        <s v="Chinese,North Indian,Tandoor,Biryani,Beverages,Desserts"/>
        <s v="Chinese,Pan-Asian,Asian,Beverages,Desserts"/>
        <s v="Chinese,Pan-Asian,Tibetan,Oriental,Mongolian"/>
        <s v="Chinese,Seafood"/>
        <s v="Chinese,Snacks"/>
        <s v="Chinese,Snacks,Italian"/>
        <s v="Chinese,South Indian"/>
        <s v="Chinese,South Indian,Fast Food"/>
        <s v="Chinese,Tandoor,Biryani"/>
        <s v="Chinese,Tandoor,Fast Food,Indian"/>
        <s v="Chinese,Thai"/>
        <s v="Chinese,Thai,Asian"/>
        <s v="Chinese,Thai,Asian,Oriental"/>
        <s v="Chinese,Thai,Fast Food"/>
        <s v="Chinese,Thai,Indonesian,Combo"/>
        <s v="Chinese,Thai,Korean,Seafood"/>
        <s v="Chinese,Tibetan,Nepalese,Pizzas,Snacks,Beverages,Combo"/>
        <s v="Coastal"/>
        <s v="Coastal,Indian,Seafood"/>
        <s v="Combo"/>
        <s v="Combo,Snacks,Beverages,Desserts,Indian"/>
        <s v="Continental"/>
        <s v="Continental,Bakery,Desserts"/>
        <s v="Continental,Bakery,Pan-Asian"/>
        <s v="Continental,Beverages,Ice Cream"/>
        <s v="Continental,Chinese"/>
        <s v="Continental,Fast Food,North Indian"/>
        <s v="Continental,Fast Food,North Indian,Street Food"/>
        <s v="Continental,Healthy Food,Indian"/>
        <s v="Continental,Indian"/>
        <s v="Continental,Indian,Chinese"/>
        <s v="Continental,Indian,Chinese,Snacks,Beverages"/>
        <s v="Continental,Indian,Desserts"/>
        <s v="Continental,Italian"/>
        <s v="Continental,Italian,Chinese"/>
        <s v="Continental,Italian,Chinese,Beverages"/>
        <s v="Continental,Italian,Desserts"/>
        <s v="Continental,Italian,Fast Food,Beverages,Desserts"/>
        <s v="Continental,Italian,Indian,Chinese"/>
        <s v="Continental,Lebanese"/>
        <s v="Continental,North Indian,South Indian,Beverages"/>
        <s v="Desserts"/>
        <s v="Desserts,Bakery"/>
        <s v="Desserts,Bakery,Beverages"/>
        <s v="Desserts,Bakery,Fast Food"/>
        <s v="Desserts,Bakery,Ice Cream"/>
        <s v="Desserts,Bakery,Snacks"/>
        <s v="Desserts,Bakery,Sweets"/>
        <s v="Desserts,Beverages"/>
        <s v="Desserts,Beverages,Pizzas"/>
        <s v="Desserts,Biryani,Chaat,Fast Food"/>
        <s v="Desserts,Continental,Italian"/>
        <s v="Desserts,Fast Food,Bakery"/>
        <s v="Desserts,Haleem,Home Food,Healthy Food,Fast Food,Sweets,Beverages"/>
        <s v="Desserts,Ice Cream"/>
        <s v="Desserts,Ice Cream,Bakery"/>
        <s v="Desserts,Ice Cream,Beverages"/>
        <s v="Desserts,Ice Cream,Chaat"/>
        <s v="Desserts,Pizzas"/>
        <s v="Desserts,Snacks"/>
        <s v="Desserts,Snacks,Bakery"/>
        <s v="Desserts,Snacks,Fast Food,Beverages,Combo"/>
        <s v="Desserts,Sweets"/>
        <s v="European"/>
        <s v="Fast Food"/>
        <s v="Fast Food,Bakery,Desserts,Beverages"/>
        <s v="Fast Food,Beverages"/>
        <s v="Fast Food,Beverages,Desserts"/>
        <s v="Fast Food,Beverages,Thalis"/>
        <s v="Fast Food,Chinese,Asian,Thai,Oriental,Pan-Asian,Seafood,Combo"/>
        <s v="Fast Food,Combo"/>
        <s v="Fast Food,Combo,Desserts,Beverages"/>
        <s v="Fast Food,Combo,Indian"/>
        <s v="Fast Food,Continental,Beverages"/>
        <s v="Fast Food,Continental,Chinese"/>
        <s v="Fast Food,Desserts"/>
        <s v="Fast Food,Desserts,Beverages"/>
        <s v="Fast Food,Healthy Food,Salads,Snacks,Desserts,Beverages"/>
        <s v="Fast Food,Indian,Chaat,North Indian,Jain,Mughlai,Snacks,Desserts"/>
        <s v="Fast Food,Italian,Beverages"/>
        <s v="Fast Food,Italian,Mexican,Beverages"/>
        <s v="Fast Food,Middle Eastern,Cafe"/>
        <s v="Fast Food,North Indian"/>
        <s v="Fast Food,Pastas,Pizzas"/>
        <s v="Fast Food,Pizzas"/>
        <s v="Fast Food,Pizzas,Beverages,Desserts"/>
        <s v="Fast Food,Pizzas,Pastas,Beverages,Desserts"/>
        <s v="Fast Food,Salads,Snacks,Desserts,Beverages"/>
        <s v="Fast Food,Snacks"/>
        <s v="Fast Food,Snacks,Beverages"/>
        <s v="Fast Food,Snacks,Beverages,Combo"/>
        <s v="Fast Food,Snacks,Indian,Beverages"/>
        <s v="Fast Food,Snacks,North Indian,Mexican,Beverages"/>
        <s v="Fast Food,Street Food,Arabian"/>
        <s v="French"/>
        <s v="German"/>
        <s v="Goan"/>
        <s v="Goan,Seafood"/>
        <s v="Greek"/>
        <s v="Grill"/>
        <s v="Gujarati"/>
        <s v="Haleem"/>
        <s v="Healthy Food"/>
        <s v="Healthy Food,Continental,Indian,Chinese"/>
        <s v="Healthy Food,Continental,Keto,Indian,Salads"/>
        <s v="Healthy Food,Indian,Keto,Snacks,Bakery,North Indian"/>
        <s v="Healthy Food,Juices,Beverages,Snacks,Fast Food"/>
        <s v="Healthy Food,Juices,Continental"/>
        <s v="Healthy Food,Keto,Desserts,Ice Cream,Beverages,Snacks,Bakery"/>
        <s v="Healthy Food,Keto,North Indian,Continental"/>
        <s v="Healthy Food,Pizzas,North Indian,Thalis,Biryani"/>
        <s v="Healthy Food,Salads,Chaat"/>
        <s v="Healthy Food,Salads,Continental"/>
        <s v="Healthy Food,Snacks,Desserts"/>
        <s v="Healthy Food,South Indian"/>
        <s v="Home Food"/>
        <s v="Home Food,North Indian"/>
        <s v="Home Food,North Indian,Healthy Food,Thalis,Desserts,Indian,Punjabi"/>
        <s v="Hyderabadi"/>
        <s v="Hyderabadi,Biryani,Beverages"/>
        <s v="Ice Cream"/>
        <s v="Ice Cream Cakes"/>
        <s v="Ice Cream Cakes,Desserts,Bakery,Sweets,Beverages"/>
        <s v="Ice Cream,Beverages"/>
        <s v="Ice Cream,Beverages,Fast Food"/>
        <s v="Ice Cream,Desserts"/>
        <s v="Ice Cream,Desserts,Bakery"/>
        <s v="Ice Cream,Desserts,Beverages"/>
        <s v="Ice Cream,Desserts,Beverages,Ice Cream Cakes"/>
        <s v="Ice Cream,Ice Cream Cakes,Desserts"/>
        <s v="Indian"/>
        <s v="Indian,Bakery"/>
        <s v="Indian,Biryani"/>
        <s v="Indian,Biryani,Chinese,Beverages,Seafood,Tandoor"/>
        <s v="Indian,Biryani,Tandoor"/>
        <s v="Indian,Chinese"/>
        <s v="Indian,Chinese,Combo"/>
        <s v="Indian,Chinese,Continental"/>
        <s v="Indian,Chinese,Desserts,Juices"/>
        <s v="Indian,Chinese,Fast Food"/>
        <s v="Indian,Chinese,Fast Food,American,Biryani,Combo"/>
        <s v="Indian,Chinese,Ice Cream"/>
        <s v="Indian,Chinese,Italian"/>
        <s v="Indian,Chinese,Kebabs,Fast Food,Combo"/>
        <s v="Indian,Chinese,Mangalorean"/>
        <s v="Indian,Chinese,North Indian"/>
        <s v="Indian,Chinese,Pizzas,Italian"/>
        <s v="Indian,Chinese,Pizzas,Pastas,Snacks,Biryani,Continental,Beverages,Desserts"/>
        <s v="Indian,Chinese,Seafood"/>
        <s v="Indian,Chinese,Snacks"/>
        <s v="Indian,Chinese,South Indian,Bengali,Snacks"/>
        <s v="Indian,Chinese,South Indian,Biryani,Tandoor,Snacks"/>
        <s v="Indian,Chinese,South Indian,Continental"/>
        <s v="Indian,Chinese,Tandoor"/>
        <s v="Indian,Chinese,Tandoor,Punjabi"/>
        <s v="Indian,Chinese,Tandoor,Seafood"/>
        <s v="Indian,Chinese,Tandoor,South Indian"/>
        <s v="Indian,Continental,Beverages,Fast Food"/>
        <s v="Indian,Continental,Snacks,Sweets"/>
        <s v="Indian,Desserts,Fast Food"/>
        <s v="Indian,Fast Food"/>
        <s v="Indian,Fast Food,Bakery"/>
        <s v="Indian,Fast Food,Beverages"/>
        <s v="Indian,Fast Food,Beverages,Combo,Chinese"/>
        <s v="Indian,Gujarati,Punjabi,Thalis"/>
        <s v="Indian,Home Food,Healthy Food,Snacks"/>
        <s v="Indian,Mughlai,Chinese,Biryani,Punjabi"/>
        <s v="Indian,North Indian,Chinese,Biryani"/>
        <s v="Indian,North Indian,Chinese,Snacks,Chaat,Thalis,Combo"/>
        <s v="Indian,North Indian,Rajasthani,Thalis,Combo"/>
        <s v="Indian,North Indian,Tandoor,Mughlai,Desserts"/>
        <s v="Indian,Punjabi,North Indian,Mughlai,Seafood"/>
        <s v="Indian,Rajasthani"/>
        <s v="Indian,Seafood,Chinese,Ice Cream"/>
        <s v="Indian,Snacks"/>
        <s v="Indian,Snacks,Fast Food,South Indian,Sweets,Beverages"/>
        <s v="Indian,Snacks,Thalis,Desserts"/>
        <s v="Indian,South Indian"/>
        <s v="Indian,South Indian,Beverages"/>
        <s v="Indian,South Indian,Chinese"/>
        <s v="Indian,South Indian,Chinese,Arabian"/>
        <s v="Indian,South Indian,Snacks"/>
        <s v="Indian,Tandoor,Biryani"/>
        <s v="Indian,Tandoor,Chinese,Mughlai"/>
        <s v="Indonesian"/>
        <s v="Italian"/>
        <s v="Italian,American,Mexican,Pastas,Pizzas,Desserts,Salads,Snacks"/>
        <s v="Italian,Bakery"/>
        <s v="Italian,Beverages"/>
        <s v="Italian,Continental"/>
        <s v="Italian,Continental,Indian,Mexican"/>
        <s v="Italian,Continental,Snacks"/>
        <s v="Italian,Desserts"/>
        <s v="Italian,Lebanese,Chinese,Indian,Mexican,Biryani,Pan-Asian,Asian,Salads,American"/>
        <s v="Italian,Pizzas"/>
        <s v="Italian,Pizzas,Desserts,Beverages,Combo"/>
        <s v="Italian,Pizzas,Pastas,Desserts,Beverages"/>
        <s v="Italian,Thai,Continental"/>
        <s v="Italian-American"/>
        <s v="Italian-American,European,Continental"/>
        <s v="Jain"/>
        <s v="Japanese"/>
        <s v="Japanese,Mughlai,Chinese,North Indian,Biryani,Pan-Asian,Sushi,Seafood,Kebabs,Desserts"/>
        <s v="Juices"/>
        <s v="Juices,Beverages,Desserts"/>
        <s v="Juices,Beverages,Ice Cream"/>
        <s v="Juices,Desserts,Beverages"/>
        <s v="Juices,Fast Food"/>
        <s v="Juices,Healthy Food"/>
        <s v="Juices,Salads"/>
        <s v="Juices,Salads,Ice Cream,Snacks"/>
        <s v="Kashmiri"/>
        <s v="Kebabs"/>
        <s v="Kerala"/>
        <s v="Keto"/>
        <s v="Keventers &amp; more"/>
        <s v="Konkan"/>
        <s v="Korean"/>
        <s v="Lebanese"/>
        <s v="Lebanese,Middle Eastern"/>
        <s v="Lebanese,Middle Eastern,Healthy Food,Mediterranean,Arabian"/>
        <s v="Lucknowi"/>
        <s v="Maharashtrian"/>
        <s v="Malaysian"/>
        <s v="Malwani"/>
        <s v="Mangalorean"/>
        <s v="Mangalorean,North Indian,South Indian,Malwani"/>
        <s v="Mediterranean"/>
        <s v="Mexican"/>
        <s v="Mexican,American,Snacks"/>
        <s v="Mexican,Beverages"/>
        <s v="Middle Eastern"/>
        <s v="Mongolian"/>
        <s v="Mughlai"/>
        <s v="Mughlai,Arabian,Tandoor,Chinese,Seafood"/>
        <s v="Mughlai,Biryani,Indian,Tandoor,North Indian"/>
        <s v="Mughlai,Indian,Chinese,Tandoor"/>
        <s v="Mughlai,North Indian"/>
        <s v="Mughlai,North Indian,Chinese"/>
        <s v="Mughlai,North Indian,Chinese,Seafood"/>
        <s v="Mughlai,North Indian,Chinese,South Indian"/>
        <s v="Mughlai,Seafood,Beverages"/>
        <s v="Mughlai,Tandoor,North Indian"/>
        <s v="Naga"/>
        <s v="Navratri Special"/>
        <s v="Nepalese"/>
        <s v="North Eastern"/>
        <s v="North Indian"/>
        <s v="North Indian,Beverages,Fast Food,Snacks,Indian"/>
        <s v="North Indian,Biryani"/>
        <s v="North Indian,Biryani,Chinese,Desserts"/>
        <s v="North Indian,Chinese"/>
        <s v="North Indian,Chinese,Bengali"/>
        <s v="North Indian,Chinese,Biryani"/>
        <s v="North Indian,Chinese,Biryani,Desserts"/>
        <s v="North Indian,Chinese,Biryani,Fast Food"/>
        <s v="North Indian,Chinese,Biryani,Fast Food,Desserts,Beverages"/>
        <s v="North Indian,Chinese,Biryani,Kebabs,Punjabi,Desserts,Indian,Asian,Pizzas,Thai,Jain"/>
        <s v="North Indian,Chinese,Biryani,South Indian,Fast Food"/>
        <s v="North Indian,Chinese,Continental"/>
        <s v="North Indian,Chinese,Continental,Mughlai,Seafood"/>
        <s v="North Indian,Chinese,Desserts,Continental,South Indian"/>
        <s v="North Indian,Chinese,Fast Food,Desserts"/>
        <s v="North Indian,Chinese,Indian"/>
        <s v="North Indian,Chinese,Italian"/>
        <s v="North Indian,Chinese,Italian,Continental"/>
        <s v="North Indian,Chinese,Mughlai,Desserts,Fast Food"/>
        <s v="North Indian,Chinese,Mughlai,Fast Food,Desserts,Juices"/>
        <s v="North Indian,Chinese,Mughlai,Seafood"/>
        <s v="North Indian,Chinese,Mughlai,Tandoor,Desserts,Fast Food,Beverages"/>
        <s v="North Indian,Chinese,Seafood"/>
        <s v="North Indian,Chinese,South Indian"/>
        <s v="North Indian,Chinese,South Indian,Jain"/>
        <s v="North Indian,Chinese,Tandoor"/>
        <s v="North Indian,Chinese,Tandoor,Sweets,Beverages"/>
        <s v="North Indian,Chinese,Thalis,Biryani"/>
        <s v="North Indian,Combo,Street Food,Fast Food,Beverages"/>
        <s v="North Indian,Desserts"/>
        <s v="North Indian,Desserts,Biryani"/>
        <s v="North Indian,Fast Food,Chinese,Tandoor"/>
        <s v="North Indian,Fast Food,Tandoor,Biryani,Kebabs,Snacks,Chinese"/>
        <s v="North Indian,Indian,Continental"/>
        <s v="North Indian,Indian,Punjabi,Tandoor"/>
        <s v="North Indian,Malwani,Continental,South Indian,Chinese,Asian,Mughlai"/>
        <s v="North Indian,Mughlai"/>
        <s v="North Indian,Mughlai,Biryani,Beverages,Afghani,Desserts"/>
        <s v="North Indian,Mughlai,Chinese,Seafood"/>
        <s v="North Indian,Punjabi,Biryani,Combo,Chinese,Beverages,Desserts,Jain,Indian,Hyderabadi,Mughlai"/>
        <s v="North Indian,Punjabi,Combo,Biryani,Healthy Food,Jain,Thalis,Indian,Mughlai,Desserts"/>
        <s v="North Indian,Punjabi,Home Food,Indian,Snacks,Combo,Desserts,Beverages,South Indian,Continental,Chettinad,Healthy Food,Chinese,Sweets"/>
        <s v="North Indian,Punjabi,Indian,Home Food,Combo,Beverages"/>
        <s v="North Indian,Punjabi,Street Food,Mughlai,Biryani,Tandoor,Arabian"/>
        <s v="North Indian,Rajasthani,Sweets,Chaat,Indian,Snacks,Street Food,Home Food"/>
        <s v="North Indian,Salads"/>
        <s v="North Indian,Seafood"/>
        <s v="North Indian,Seafood,Chinese"/>
        <s v="North Indian,Sindhi,Punjabi,Thalis"/>
        <s v="North Indian,South Indian"/>
        <s v="North Indian,South Indian,Biryani,Tandoor"/>
        <s v="North Indian,South Indian,Chinese,Fast Food"/>
        <s v="North Indian,South Indian,Fast Food"/>
        <s v="North Indian,South Indian,Fast Food,Snacks,Thalis,Combo"/>
        <s v="North Indian,South Indian,Healthy Food,Juices"/>
        <s v="North Indian,Sweets"/>
        <s v="North Indian,Tandoor,Biryani"/>
        <s v="North Indian,Tandoor,Chinese,Seafood,Biryani"/>
        <s v="North Indian,Tandoor,Punjabi,Seafood"/>
        <s v="Offer Valid only for New Customers"/>
        <s v="Oriental"/>
        <s v="Oriya"/>
        <s v="Paan"/>
        <s v="Paan,Indian"/>
        <s v="Paan,Sweets,Fast Food"/>
        <s v="Pan-Asian"/>
        <s v="Pan-Asian,Chinese,Asian,Thai,Malaysian,Tibetan"/>
        <s v="Parsi"/>
        <s v="Pastas"/>
        <s v="Pastas,Beverages,Fast Food"/>
        <s v="Persian"/>
        <s v="Pizzas"/>
        <s v="Pizzas,Bakery"/>
        <s v="Pizzas,Chinese,Pastas,Beverages"/>
        <s v="Pizzas,Fast Food"/>
        <s v="Pizzas,Fast Food,Desserts"/>
        <s v="Pizzas,Fast Food,Snacks"/>
        <s v="Pizzas,Italian"/>
        <s v="Pizzas,Italian,Fast Food,Desserts,Continental,Mediterranean,American,Mexican,Indian,Combo,Beverages,Bakery,French,Sweets,European,Lebanese,Snacks"/>
        <s v="Pizzas,Italian,Pastas,Salads"/>
        <s v="Pizzas,Italian-American"/>
        <s v="Pizzas,Kebabs,North Indian,Fast Food,Desserts"/>
        <s v="Pizzas,North Indian"/>
        <s v="Pizzas,North Indian,Fast Food"/>
        <s v="Pizzas,Pastas,Beverages"/>
        <s v="Pizzas,Pastas,Beverages,Snacks"/>
        <s v="Pizzas,Pastas,Italian,Snacks,Continental,Desserts,American,Salads"/>
        <s v="Pizzas,Salads,Pastas,Italian,Healthy Food"/>
        <s v="Popular Brand Store"/>
        <s v="Portuguese"/>
        <s v="Punjab"/>
        <s v="Punjabi"/>
        <s v="Punjabi,North Indian"/>
        <s v="Punjabi,Tandoor,Chinese,Thai,Mughlai"/>
        <s v="Rajasthani"/>
        <s v="Rajasthani,Indian,Bengali"/>
        <s v="Raw meats"/>
        <s v="Rayalaseema"/>
        <s v="Salads"/>
        <s v="Seafood"/>
        <s v="Seafood,Malwani,Indian"/>
        <s v="Seafood,North Indian,Chinese,Tandoor,Thai"/>
        <s v="Sindhi"/>
        <s v="Sindhi,North Indian,Snacks"/>
        <s v="Singaporean"/>
        <s v="Snacks"/>
        <s v="Snacks,Beverages"/>
        <s v="Snacks,Beverages,Indian"/>
        <s v="Snacks,Chinese"/>
        <s v="Snacks,Combo"/>
        <s v="Snacks,Desserts,Beverages"/>
        <s v="Snacks,Desserts,Beverages,Pastas"/>
        <s v="Snacks,Desserts,Sweets,Chaat"/>
        <s v="Snacks,Fast Food"/>
        <s v="Snacks,Fast Food,Beverages"/>
        <s v="Snacks,Fast Food,Desserts,Beverages"/>
        <s v="Snacks,Indian"/>
        <s v="Snacks,Indian,Chinese"/>
        <s v="Snacks,Mexican,Pizzas,Italian"/>
        <s v="Snacks,Mughlai"/>
        <s v="Snacks,Pizzas"/>
        <s v="Snacks,Salads,Desserts"/>
        <s v="Snacks,South Indian"/>
        <s v="Snacks,South Indian,Chaat,Chinese,Indian,Tandoor"/>
        <s v="Snacks,South Indian,Telangana"/>
        <s v="Snacks,Street Food,Fast Food,Sweets"/>
        <s v="Snacks,Sweets"/>
        <s v="South American"/>
        <s v="South Indian"/>
        <s v="South Indian,Beverages"/>
        <s v="South Indian,Biryani"/>
        <s v="South Indian,Chaat,Sweets"/>
        <s v="South Indian,Chinese"/>
        <s v="South Indian,Chinese,Biryani"/>
        <s v="South Indian,Chinese,Fast Food,Continental,North Indian,Biryani,Mughlai,Snacks"/>
        <s v="South Indian,Chinese,Fast Food,Desserts,Beverages"/>
        <s v="South Indian,Chinese,Indian"/>
        <s v="South Indian,Combo,Sweets"/>
        <s v="South Indian,Continental,Beverages,Ice Cream"/>
        <s v="South Indian,Continental,Snacks"/>
        <s v="South Indian,Fast Food,Chinese,Snacks,Juices"/>
        <s v="South Indian,Indian,Chinese,Combo"/>
        <s v="South Indian,Indian,Chinese,Combo,Punjabi,Biryani"/>
        <s v="South Indian,Juices,Indian"/>
        <s v="South Indian,North Indian"/>
        <s v="South Indian,North Indian,Andhra"/>
        <s v="South Indian,North Indian,Chinese"/>
        <s v="South Indian,North Indian,Mughlai"/>
        <s v="South Indian,Snacks,Beverages"/>
        <s v="South Indian,Snacks,Combo"/>
        <s v="Spanish"/>
        <s v="Special Discount from (The Scoop)"/>
        <s v="Steakhouse"/>
        <s v="Street Food"/>
        <s v="Street Food,Indian,Beverages"/>
        <s v="Street Food,Juices,South Indian"/>
        <s v="Street Food,North Indian"/>
        <s v="Street Food,North Indian,Chinese,South Indian"/>
        <s v="Street Food,South Indian"/>
        <s v="Sushi"/>
        <s v="SVANidhi Street Food Vendor"/>
        <s v="Sweets"/>
        <s v="Sweets,Chaat,Fast Food,Snacks"/>
        <s v="Sweets,Desserts"/>
        <s v="Sweets,Desserts,Bakery,Beverages"/>
        <s v="Sweets,Desserts,Beverages"/>
        <s v="Sweets,Desserts,Chaat"/>
        <s v="Sweets,Desserts,Chaat,Snacks,Bakery"/>
        <s v="Sweets,Desserts,Snacks"/>
        <s v="Sweets,Desserts,Snacks,Home Food,Indian"/>
        <s v="Sweets,Fast Food"/>
        <s v="Sweets,Indian"/>
        <s v="Sweets,Indian,Snacks,Desserts"/>
        <s v="Sweets,North Indian,Chinese,South Indian"/>
        <s v="Sweets,Snacks"/>
        <s v="Sweets,Snacks,Bengali"/>
        <s v="Sweets,Snacks,Chaat"/>
        <s v="Sweets,Snacks,Fast Food,Indian"/>
        <s v="Sweets,South Indian,North Indian,Snacks"/>
        <s v="Tandoor"/>
        <s v="Tandoor,Arabian,Grill,Lucknowi,Chinese,Indian,Beverages,Mughlai,Awadhi,Lebanese"/>
        <s v="Tandoor,Indian"/>
        <s v="Tandoor,Mughlai,Indian,Biryani,North Indian"/>
        <s v="Telangana"/>
        <s v="Tex-Mex"/>
        <s v="Thai"/>
        <s v="Thalis"/>
        <s v="Tibetan"/>
        <s v="Tibetan,Chinese,Asian,Snacks,Continental,Desserts,Beverages"/>
        <s v="Tribal"/>
        <s v="Turkish"/>
        <s v="Use code XPRESS121 to avail."/>
        <s v="Vietnamese"/>
        <s v="Waffle"/>
      </sharedItems>
    </cacheField>
    <cacheField name="[Measures].[Count of Food type 2]" caption="Count of Food type 2" numFmtId="0" hierarchy="34" level="32767"/>
    <cacheField name="[Table2].[City].[City]" caption="City" numFmtId="0" hierarchy="8" level="1">
      <sharedItems containsSemiMixedTypes="0" containsNonDate="0" containsString="0"/>
    </cacheField>
  </cacheFields>
  <cacheHierarchies count="35">
    <cacheHierarchy uniqueName="[Range].[CUISINE NAME]" caption="CUISINE NAME" attribute="1" defaultMemberUniqueName="[Range].[CUISINE NAME].[All]" allUniqueName="[Range].[CUISINE NAME].[All]" dimensionUniqueName="[Range]" displayFolder="" count="0" memberValueDatatype="130" unbalanced="0"/>
    <cacheHierarchy uniqueName="[Range].[TOP 10 CUISINE BY COUNT]" caption="TOP 10 CUISINE BY COUNT" attribute="1" defaultMemberUniqueName="[Range].[TOP 10 CUISINE BY COUNT].[All]" allUniqueName="[Range].[TOP 10 CUISINE BY COUNT].[All]" dimensionUniqueName="[Range]" displayFolder="" count="0" memberValueDatatype="20" unbalanced="0"/>
    <cacheHierarchy uniqueName="[Range].[AVERAGE RATING]" caption="AVERAGE RATING" attribute="1" defaultMemberUniqueName="[Range].[AVERAGE RATING].[All]" allUniqueName="[Range].[AVERAGE RATING].[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Table1_1].[City]" caption="City" attribute="1" defaultMemberUniqueName="[Table1_1].[City].[All]" allUniqueName="[Table1_1].[City].[All]" dimensionUniqueName="[Table1_1]" displayFolder="" count="2" memberValueDatatype="130" unbalanced="0">
      <fieldsUsage count="2">
        <fieldUsage x="-1"/>
        <fieldUsage x="0"/>
      </fieldsUsage>
    </cacheHierarchy>
    <cacheHierarchy uniqueName="[Table1_1].[Food type]" caption="Food type" attribute="1" defaultMemberUniqueName="[Table1_1].[Food type].[All]" allUniqueName="[Table1_1].[Food type].[All]" dimensionUniqueName="[Table1_1]" displayFolder="" count="2" memberValueDatatype="130" unbalanced="0">
      <fieldsUsage count="2">
        <fieldUsage x="-1"/>
        <fieldUsage x="1"/>
      </fieldsUsage>
    </cacheHierarchy>
    <cacheHierarchy uniqueName="[Table2].[ID]" caption="ID" attribute="1" defaultMemberUniqueName="[Table2].[ID].[All]" allUniqueName="[Table2].[ID].[All]" dimensionUniqueName="[Table2]" displayFolder="" count="0" memberValueDatatype="20" unbalanced="0"/>
    <cacheHierarchy uniqueName="[Table2].[Area]" caption="Area" attribute="1" defaultMemberUniqueName="[Table2].[Area].[All]" allUniqueName="[Table2].[Area].[All]" dimensionUniqueName="[Table2]" displayFolder="" count="0" memberValueDatatype="130" unbalanced="0"/>
    <cacheHierarchy uniqueName="[Table2].[City]" caption="City" attribute="1" defaultMemberUniqueName="[Table2].[City].[All]" allUniqueName="[Table2].[City].[All]" dimensionUniqueName="[Table2]" displayFolder="" count="2" memberValueDatatype="130" unbalanced="0">
      <fieldsUsage count="2">
        <fieldUsage x="-1"/>
        <fieldUsage x="3"/>
      </fieldsUsage>
    </cacheHierarchy>
    <cacheHierarchy uniqueName="[Table2].[Restaurant]" caption="Restaurant" attribute="1" defaultMemberUniqueName="[Table2].[Restaurant].[All]" allUniqueName="[Table2].[Restauran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Avg ratings]" caption="Avg ratings" attribute="1" defaultMemberUniqueName="[Table2].[Avg ratings].[All]" allUniqueName="[Table2].[Avg ratings].[All]" dimensionUniqueName="[Table2]" displayFolder="" count="0" memberValueDatatype="5" unbalanced="0"/>
    <cacheHierarchy uniqueName="[Table2].[Total ratings]" caption="Total ratings" attribute="1" defaultMemberUniqueName="[Table2].[Total ratings].[All]" allUniqueName="[Table2].[Total ratings].[All]" dimensionUniqueName="[Table2]" displayFolder="" count="0" memberValueDatatype="20" unbalanced="0"/>
    <cacheHierarchy uniqueName="[Table2].[Food type]" caption="Food type" attribute="1" defaultMemberUniqueName="[Table2].[Food type].[All]" allUniqueName="[Table2].[Food type].[All]" dimensionUniqueName="[Table2]" displayFolder="" count="0"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Price flag]" caption="Price flag" attribute="1" defaultMemberUniqueName="[Table2].[Price flag].[All]" allUniqueName="[Table2].[Price flag].[All]" dimensionUniqueName="[Table2]" displayFolder="" count="0" memberValueDatatype="130" unbalanced="0"/>
    <cacheHierarchy uniqueName="[Table2].[PRICE BUCKET]" caption="PRICE BUCKET" attribute="1" defaultMemberUniqueName="[Table2].[PRICE BUCKET].[All]" allUniqueName="[Table2].[PRICE BUCKET].[All]" dimensionUniqueName="[Table2]" displayFolder="" count="0" memberValueDatatype="130" unbalanced="0"/>
    <cacheHierarchy uniqueName="[Table2].[PRIMARY FOOD TYPE]" caption="PRIMARY FOOD TYPE" attribute="1" defaultMemberUniqueName="[Table2].[PRIMARY FOOD TYPE].[All]" allUniqueName="[Table2].[PRIMARY FOOD TYPE].[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20" unbalanced="0"/>
    <cacheHierarchy uniqueName="[Table2__3 1].[City]" caption="City" attribute="1" defaultMemberUniqueName="[Table2__3 1].[City].[All]" allUniqueName="[Table2__3 1].[City].[All]" dimensionUniqueName="[Table2__3 1]" displayFolder="" count="0" memberValueDatatype="130" unbalanced="0"/>
    <cacheHierarchy uniqueName="[Table2__3 1].[Food type]" caption="Food type" attribute="1" defaultMemberUniqueName="[Table2__3 1].[Food type].[All]" allUniqueName="[Table2__3 1].[Food type].[All]" dimensionUniqueName="[Table2__3 1]"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2__3 1]" caption="__XL_Count Table2__3 1" measure="1" displayFolder="" measureGroup="Table2__3 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staurant]" caption="Count of Restaurant" measure="1" displayFolder="" measureGroup="Table2" count="0" hidden="1">
      <extLst>
        <ext xmlns:x15="http://schemas.microsoft.com/office/spreadsheetml/2010/11/main" uri="{B97F6D7D-B522-45F9-BDA1-12C45D357490}">
          <x15:cacheHierarchy aggregatedColumn="9"/>
        </ext>
      </extLst>
    </cacheHierarchy>
    <cacheHierarchy uniqueName="[Measures].[Count of Food type]" caption="Count of Food type" measure="1" displayFolder="" measureGroup="Table2" count="0" hidden="1">
      <extLst>
        <ext xmlns:x15="http://schemas.microsoft.com/office/spreadsheetml/2010/11/main" uri="{B97F6D7D-B522-45F9-BDA1-12C45D357490}">
          <x15:cacheHierarchy aggregatedColumn="13"/>
        </ext>
      </extLst>
    </cacheHierarchy>
    <cacheHierarchy uniqueName="[Measures].[Sum of Avg ratings]" caption="Sum of Avg ratings" measure="1" displayFolder="" measureGroup="Table2" count="0" hidden="1">
      <extLst>
        <ext xmlns:x15="http://schemas.microsoft.com/office/spreadsheetml/2010/11/main" uri="{B97F6D7D-B522-45F9-BDA1-12C45D357490}">
          <x15:cacheHierarchy aggregatedColumn="11"/>
        </ext>
      </extLst>
    </cacheHierarchy>
    <cacheHierarchy uniqueName="[Measures].[Average of Avg ratings]" caption="Average of Avg ratings" measure="1" displayFolder="" measureGroup="Table2" count="0" hidden="1">
      <extLst>
        <ext xmlns:x15="http://schemas.microsoft.com/office/spreadsheetml/2010/11/main" uri="{B97F6D7D-B522-45F9-BDA1-12C45D357490}">
          <x15:cacheHierarchy aggregatedColumn="11"/>
        </ext>
      </extLst>
    </cacheHierarchy>
    <cacheHierarchy uniqueName="[Measures].[Sum of Column1]" caption="Sum of Column1" measure="1" displayFolder="" measureGroup="Table2" count="0" hidden="1">
      <extLst>
        <ext xmlns:x15="http://schemas.microsoft.com/office/spreadsheetml/2010/11/main" uri="{B97F6D7D-B522-45F9-BDA1-12C45D357490}">
          <x15:cacheHierarchy aggregatedColumn="19"/>
        </ext>
      </extLst>
    </cacheHierarchy>
    <cacheHierarchy uniqueName="[Measures].[Count of PRICE BUCKET]" caption="Count of PRICE BUCKET" measure="1" displayFolder="" measureGroup="Table2" count="0" hidden="1">
      <extLst>
        <ext xmlns:x15="http://schemas.microsoft.com/office/spreadsheetml/2010/11/main" uri="{B97F6D7D-B522-45F9-BDA1-12C45D357490}">
          <x15:cacheHierarchy aggregatedColumn="17"/>
        </ext>
      </extLst>
    </cacheHierarchy>
    <cacheHierarchy uniqueName="[Measures].[Sum of TOP 10 CUISINE BY COUNT]" caption="Sum of TOP 10 CUISINE BY COUNT" measure="1" displayFolder="" measureGroup="Range" count="0" hidden="1">
      <extLst>
        <ext xmlns:x15="http://schemas.microsoft.com/office/spreadsheetml/2010/11/main" uri="{B97F6D7D-B522-45F9-BDA1-12C45D357490}">
          <x15:cacheHierarchy aggregatedColumn="1"/>
        </ext>
      </extLst>
    </cacheHierarchy>
    <cacheHierarchy uniqueName="[Measures].[Count of Food type 2]" caption="Count of Food type 2" measure="1" displayFolder="" measureGroup="Table1_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5">
    <dimension measure="1" name="Measures" uniqueName="[Measures]" caption="Measures"/>
    <dimension name="Range" uniqueName="[Range]" caption="Range"/>
    <dimension name="Table1_1" uniqueName="[Table1_1]" caption="Table1_1"/>
    <dimension name="Table2" uniqueName="[Table2]" caption="Table2"/>
    <dimension name="Table2__3 1" uniqueName="[Table2__3 1]" caption="Table2__3 1"/>
  </dimensions>
  <measureGroups count="4">
    <measureGroup name="Range" caption="Range"/>
    <measureGroup name="Table1_1" caption="Table1_1"/>
    <measureGroup name="Table2" caption="Table2"/>
    <measureGroup name="Table2__3 1" caption="Table2__3 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1.797151041668" backgroundQuery="1" createdVersion="3" refreshedVersion="8" minRefreshableVersion="3" recordCount="0" supportSubquery="1" supportAdvancedDrill="1" xr:uid="{A0084B15-63D6-4DF5-A870-23825E88EE64}">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Range].[CUISINE NAME]" caption="CUISINE NAME" attribute="1" defaultMemberUniqueName="[Range].[CUISINE NAME].[All]" allUniqueName="[Range].[CUISINE NAME].[All]" dimensionUniqueName="[Range]" displayFolder="" count="0" memberValueDatatype="130" unbalanced="0"/>
    <cacheHierarchy uniqueName="[Range].[TOP 10 CUISINE BY COUNT]" caption="TOP 10 CUISINE BY COUNT" attribute="1" defaultMemberUniqueName="[Range].[TOP 10 CUISINE BY COUNT].[All]" allUniqueName="[Range].[TOP 10 CUISINE BY COUNT].[All]" dimensionUniqueName="[Range]" displayFolder="" count="0" memberValueDatatype="20" unbalanced="0"/>
    <cacheHierarchy uniqueName="[Range].[AVERAGE RATING]" caption="AVERAGE RATING" attribute="1" defaultMemberUniqueName="[Range].[AVERAGE RATING].[All]" allUniqueName="[Range].[AVERAGE RATING].[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Food type]" caption="Food type" attribute="1" defaultMemberUniqueName="[Table1_1].[Food type].[All]" allUniqueName="[Table1_1].[Food type].[All]" dimensionUniqueName="[Table1_1]" displayFolder="" count="0" memberValueDatatype="130" unbalanced="0"/>
    <cacheHierarchy uniqueName="[Table2].[ID]" caption="ID" attribute="1" defaultMemberUniqueName="[Table2].[ID].[All]" allUniqueName="[Table2].[ID].[All]" dimensionUniqueName="[Table2]" displayFolder="" count="0" memberValueDatatype="20" unbalanced="0"/>
    <cacheHierarchy uniqueName="[Table2].[Area]" caption="Area" attribute="1" defaultMemberUniqueName="[Table2].[Area].[All]" allUniqueName="[Table2].[Area].[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Restaurant]" caption="Restaurant" attribute="1" defaultMemberUniqueName="[Table2].[Restaurant].[All]" allUniqueName="[Table2].[Restaurant].[All]" dimensionUniqueName="[Table2]" displayFolder="" count="0" memberValueDatatype="130" unbalanced="0"/>
    <cacheHierarchy uniqueName="[Table2].[Price]" caption="Price" attribute="1" defaultMemberUniqueName="[Table2].[Price].[All]" allUniqueName="[Table2].[Price].[All]" dimensionUniqueName="[Table2]" displayFolder="" count="0" memberValueDatatype="20" unbalanced="0"/>
    <cacheHierarchy uniqueName="[Table2].[Avg ratings]" caption="Avg ratings" attribute="1" defaultMemberUniqueName="[Table2].[Avg ratings].[All]" allUniqueName="[Table2].[Avg ratings].[All]" dimensionUniqueName="[Table2]" displayFolder="" count="0" memberValueDatatype="5" unbalanced="0"/>
    <cacheHierarchy uniqueName="[Table2].[Total ratings]" caption="Total ratings" attribute="1" defaultMemberUniqueName="[Table2].[Total ratings].[All]" allUniqueName="[Table2].[Total ratings].[All]" dimensionUniqueName="[Table2]" displayFolder="" count="0" memberValueDatatype="20" unbalanced="0"/>
    <cacheHierarchy uniqueName="[Table2].[Food type]" caption="Food type" attribute="1" defaultMemberUniqueName="[Table2].[Food type].[All]" allUniqueName="[Table2].[Food type].[All]" dimensionUniqueName="[Table2]" displayFolder="" count="0" memberValueDatatype="130" unbalanced="0"/>
    <cacheHierarchy uniqueName="[Table2].[Address]" caption="Address" attribute="1" defaultMemberUniqueName="[Table2].[Address].[All]" allUniqueName="[Table2].[Address].[All]" dimensionUniqueName="[Table2]" displayFolder="" count="0" memberValueDatatype="130" unbalanced="0"/>
    <cacheHierarchy uniqueName="[Table2].[Delivery time]" caption="Delivery time" attribute="1" defaultMemberUniqueName="[Table2].[Delivery time].[All]" allUniqueName="[Table2].[Delivery time].[All]" dimensionUniqueName="[Table2]" displayFolder="" count="0" memberValueDatatype="20" unbalanced="0"/>
    <cacheHierarchy uniqueName="[Table2].[Price flag]" caption="Price flag" attribute="1" defaultMemberUniqueName="[Table2].[Price flag].[All]" allUniqueName="[Table2].[Price flag].[All]" dimensionUniqueName="[Table2]" displayFolder="" count="0" memberValueDatatype="130" unbalanced="0"/>
    <cacheHierarchy uniqueName="[Table2].[PRICE BUCKET]" caption="PRICE BUCKET" attribute="1" defaultMemberUniqueName="[Table2].[PRICE BUCKET].[All]" allUniqueName="[Table2].[PRICE BUCKET].[All]" dimensionUniqueName="[Table2]" displayFolder="" count="0" memberValueDatatype="130" unbalanced="0"/>
    <cacheHierarchy uniqueName="[Table2].[PRIMARY FOOD TYPE]" caption="PRIMARY FOOD TYPE" attribute="1" defaultMemberUniqueName="[Table2].[PRIMARY FOOD TYPE].[All]" allUniqueName="[Table2].[PRIMARY FOOD TYPE].[All]" dimensionUniqueName="[Table2]" displayFolder="" count="0" memberValueDatatype="130" unbalanced="0"/>
    <cacheHierarchy uniqueName="[Table2].[Column1]" caption="Column1" attribute="1" defaultMemberUniqueName="[Table2].[Column1].[All]" allUniqueName="[Table2].[Column1].[All]" dimensionUniqueName="[Table2]" displayFolder="" count="0" memberValueDatatype="20" unbalanced="0"/>
    <cacheHierarchy uniqueName="[Table2__3 1].[City]" caption="City" attribute="1" defaultMemberUniqueName="[Table2__3 1].[City].[All]" allUniqueName="[Table2__3 1].[City].[All]" dimensionUniqueName="[Table2__3 1]" displayFolder="" count="0" memberValueDatatype="130" unbalanced="0"/>
    <cacheHierarchy uniqueName="[Table2__3 1].[Food type]" caption="Food type" attribute="1" defaultMemberUniqueName="[Table2__3 1].[Food type].[All]" allUniqueName="[Table2__3 1].[Food type].[All]" dimensionUniqueName="[Table2__3 1]" displayFolder="" count="0" memberValueDatatype="130"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XL_Count Table2__3 1]" caption="__XL_Count Table2__3 1" measure="1" displayFolder="" measureGroup="Table2__3 1"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Count of Restaurant]" caption="Count of Restaurant" measure="1" displayFolder="" measureGroup="Table2" count="0" hidden="1">
      <extLst>
        <ext xmlns:x15="http://schemas.microsoft.com/office/spreadsheetml/2010/11/main" uri="{B97F6D7D-B522-45F9-BDA1-12C45D357490}">
          <x15:cacheHierarchy aggregatedColumn="9"/>
        </ext>
      </extLst>
    </cacheHierarchy>
    <cacheHierarchy uniqueName="[Measures].[Count of Food type]" caption="Count of Food type" measure="1" displayFolder="" measureGroup="Table2" count="0" hidden="1">
      <extLst>
        <ext xmlns:x15="http://schemas.microsoft.com/office/spreadsheetml/2010/11/main" uri="{B97F6D7D-B522-45F9-BDA1-12C45D357490}">
          <x15:cacheHierarchy aggregatedColumn="13"/>
        </ext>
      </extLst>
    </cacheHierarchy>
    <cacheHierarchy uniqueName="[Measures].[Sum of Avg ratings]" caption="Sum of Avg ratings" measure="1" displayFolder="" measureGroup="Table2" count="0" hidden="1">
      <extLst>
        <ext xmlns:x15="http://schemas.microsoft.com/office/spreadsheetml/2010/11/main" uri="{B97F6D7D-B522-45F9-BDA1-12C45D357490}">
          <x15:cacheHierarchy aggregatedColumn="11"/>
        </ext>
      </extLst>
    </cacheHierarchy>
    <cacheHierarchy uniqueName="[Measures].[Average of Avg ratings]" caption="Average of Avg ratings" measure="1" displayFolder="" measureGroup="Table2" count="0" hidden="1">
      <extLst>
        <ext xmlns:x15="http://schemas.microsoft.com/office/spreadsheetml/2010/11/main" uri="{B97F6D7D-B522-45F9-BDA1-12C45D357490}">
          <x15:cacheHierarchy aggregatedColumn="11"/>
        </ext>
      </extLst>
    </cacheHierarchy>
    <cacheHierarchy uniqueName="[Measures].[Sum of Column1]" caption="Sum of Column1" measure="1" displayFolder="" measureGroup="Table2" count="0" hidden="1">
      <extLst>
        <ext xmlns:x15="http://schemas.microsoft.com/office/spreadsheetml/2010/11/main" uri="{B97F6D7D-B522-45F9-BDA1-12C45D357490}">
          <x15:cacheHierarchy aggregatedColumn="19"/>
        </ext>
      </extLst>
    </cacheHierarchy>
    <cacheHierarchy uniqueName="[Measures].[Count of PRICE BUCKET]" caption="Count of PRICE BUCKET" measure="1" displayFolder="" measureGroup="Table2" count="0" hidden="1">
      <extLst>
        <ext xmlns:x15="http://schemas.microsoft.com/office/spreadsheetml/2010/11/main" uri="{B97F6D7D-B522-45F9-BDA1-12C45D357490}">
          <x15:cacheHierarchy aggregatedColumn="17"/>
        </ext>
      </extLst>
    </cacheHierarchy>
    <cacheHierarchy uniqueName="[Measures].[Sum of TOP 10 CUISINE BY COUNT]" caption="Sum of TOP 10 CUISINE BY COUNT" measure="1" displayFolder="" measureGroup="Range" count="0" hidden="1">
      <extLst>
        <ext xmlns:x15="http://schemas.microsoft.com/office/spreadsheetml/2010/11/main" uri="{B97F6D7D-B522-45F9-BDA1-12C45D357490}">
          <x15:cacheHierarchy aggregatedColumn="1"/>
        </ext>
      </extLst>
    </cacheHierarchy>
  </cacheHierarchies>
  <kpis count="0"/>
  <dimensions count="5">
    <dimension measure="1" name="Measures" uniqueName="[Measures]" caption="Measures"/>
    <dimension name="Range" uniqueName="[Range]" caption="Range"/>
    <dimension name="Table1_1" uniqueName="[Table1_1]" caption="Table1_1"/>
    <dimension name="Table2" uniqueName="[Table2]" caption="Table2"/>
    <dimension name="Table2__3 1" uniqueName="[Table2__3 1]" caption="Table2__3 1"/>
  </dimensions>
  <measureGroups count="4">
    <measureGroup name="Range" caption="Range"/>
    <measureGroup name="Table1_1" caption="Table1_1"/>
    <measureGroup name="Table2" caption="Table2"/>
    <measureGroup name="Table2__3 1" caption="Table2__3 1"/>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licerData="1" pivotCacheId="17956636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84E2C3-0C09-4266-B477-15FA908A200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WG17" firstHeaderRow="1" firstDataRow="2" firstDataCol="1"/>
  <pivotFields count="4">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5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1"/>
  </colFields>
  <colItems count="6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t="grand">
      <x/>
    </i>
  </colItems>
  <dataFields count="1">
    <dataField name="Count of Food type" fld="2"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able2].[City].&amp;[Ahmedabad]"/>
        <member name="[Table2].[City].&amp;[Bangalore]"/>
        <member name="[Table2].[City].&amp;[Chennai]"/>
        <member name="[Table2].[City].&amp;[Delhi]"/>
        <member name="[Table2].[City].&amp;[Hyderabad]"/>
        <member name="[Table2].[City].&amp;[Kolkata]"/>
        <member name="[Table2].[City].&amp;[Mumbai]"/>
        <member name="[Table2].[City].&amp;[P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IGGY FIRST PROJECT.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AB302-078C-45CA-A4C5-99BC46891EBB}"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H9:I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staurant" fld="1" subtotal="count"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0" count="1" selected="0">
            <x v="0"/>
          </reference>
        </references>
      </pivotArea>
    </chartFormat>
    <chartFormat chart="13" format="9">
      <pivotArea type="data" outline="0" fieldPosition="0">
        <references count="2">
          <reference field="4294967294" count="1" selected="0">
            <x v="0"/>
          </reference>
          <reference field="0" count="1" selected="0">
            <x v="1"/>
          </reference>
        </references>
      </pivotArea>
    </chartFormat>
    <chartFormat chart="13" format="10">
      <pivotArea type="data" outline="0" fieldPosition="0">
        <references count="2">
          <reference field="4294967294" count="1" selected="0">
            <x v="0"/>
          </reference>
          <reference field="0" count="1" selected="0">
            <x v="2"/>
          </reference>
        </references>
      </pivotArea>
    </chartFormat>
    <chartFormat chart="8" format="3">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able2].[City].&amp;[Ahmedabad]"/>
        <member name="[Table2].[City].&amp;[Bangalore]"/>
        <member name="[Table2].[City].&amp;[Chennai]"/>
        <member name="[Table2].[City].&amp;[Delhi]"/>
        <member name="[Table2].[City].&amp;[Hyderabad]"/>
        <member name="[Table2].[City].&amp;[Kolkata]"/>
        <member name="[Table2].[City].&amp;[Mumbai]"/>
        <member name="[Table2].[City].&amp;[P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iggy PROJECT 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45013-BF68-4C66-96A0-B3E73E97ACAD}" name="PivotTable3"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15:B24" firstHeaderRow="1" firstDataRow="1" firstDataCol="1"/>
  <pivotFields count="2">
    <pivotField axis="axisRow" allDrilled="1" subtotalTop="0" showAll="0" dataSourceSort="1" defaultSubtotal="0" defaultAttributeDrillState="1">
      <items count="8">
        <item s="1" x="0"/>
        <item s="1" x="1"/>
        <item s="1" x="2"/>
        <item s="1" x="3"/>
        <item s="1" x="4"/>
        <item s="1" x="5"/>
        <item s="1" x="6"/>
        <item s="1"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Count of Restaurant" fld="1" subtotal="count" baseField="0" baseItem="0"/>
  </dataFields>
  <chartFormats count="2">
    <chartFormat chart="14"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Avg rating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wiggy PROJECT DATASE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A3A60-8379-443E-BD7A-CA8E523A3C29}"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5:O27" firstHeaderRow="1" firstDataRow="2" firstDataCol="1"/>
  <pivotFields count="4">
    <pivotField axis="axisCol"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0"/>
  </colFields>
  <colItems count="11">
    <i>
      <x/>
    </i>
    <i>
      <x v="1"/>
    </i>
    <i>
      <x v="2"/>
    </i>
    <i>
      <x v="3"/>
    </i>
    <i>
      <x v="4"/>
    </i>
    <i>
      <x v="5"/>
    </i>
    <i>
      <x v="6"/>
    </i>
    <i>
      <x v="7"/>
    </i>
    <i>
      <x v="8"/>
    </i>
    <i>
      <x v="9"/>
    </i>
    <i t="grand">
      <x/>
    </i>
  </colItems>
  <dataFields count="1">
    <dataField name="Sum of TOP 10 CUISINE BY COUNT" fld="2"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 level="1">
        <member name="[Table2].[City].&amp;[Ahmedabad]"/>
        <member name="[Table2].[City].&amp;[Bangalore]"/>
        <member name="[Table2].[City].&amp;[Chennai]"/>
        <member name="[Table2].[City].&amp;[Delhi]"/>
        <member name="[Table2].[City].&amp;[Hyderabad]"/>
        <member name="[Table2].[City].&amp;[Kolkata]"/>
        <member name="[Table2].[City].&amp;[Mumbai]"/>
        <member name="[Table2].[City].&amp;[P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 FOOD PERFORMACE (PIVOT TABLE)!$A$1:$D$1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2C1DB3-711A-401A-82A6-7EAD580B4ABD}" autoFormatId="16" applyNumberFormats="0" applyBorderFormats="0" applyFontFormats="0" applyPatternFormats="0" applyAlignmentFormats="0" applyWidthHeightFormats="0">
  <queryTableRefresh nextId="3">
    <queryTableFields count="2">
      <queryTableField id="1" name="City" tableColumnId="1"/>
      <queryTableField id="2" name="Food typ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8908763-1B62-48B6-90FC-36D7D01FF292}" sourceName="[Table2].[City]">
  <pivotTables>
    <pivotTable tabId="5" name="PivotTable3"/>
    <pivotTable tabId="5" name="PivotTable6"/>
    <pivotTable tabId="4" name="PivotTable2"/>
    <pivotTable tabId="11" name="PivotTable3"/>
  </pivotTables>
  <data>
    <olap pivotCacheId="1795663607">
      <levels count="2">
        <level uniqueName="[Table2].[City].[(All)]" sourceCaption="(All)" count="0"/>
        <level uniqueName="[Table2].[City].[City]" sourceCaption="City" count="9">
          <ranges>
            <range startItem="0">
              <i n="[Table2].[City].&amp;[Ahmedabad]" c="Ahmedabad"/>
              <i n="[Table2].[City].&amp;[Bangalore]" c="Bangalore"/>
              <i n="[Table2].[City].&amp;[Chennai]" c="Chennai"/>
              <i n="[Table2].[City].&amp;[Delhi]" c="Delhi"/>
              <i n="[Table2].[City].&amp;[Hyderabad]" c="Hyderabad"/>
              <i n="[Table2].[City].&amp;[Kolkata]" c="Kolkata"/>
              <i n="[Table2].[City].&amp;[Mumbai]" c="Mumbai"/>
              <i n="[Table2].[City].&amp;[Pune]" c="Pune"/>
              <i n="[Table2].[City].&amp;[Surat]" c="Surat"/>
            </range>
          </ranges>
        </level>
      </levels>
      <selections count="8">
        <selection n="[Table2].[City].&amp;[Ahmedabad]"/>
        <selection n="[Table2].[City].&amp;[Bangalore]"/>
        <selection n="[Table2].[City].&amp;[Chennai]"/>
        <selection n="[Table2].[City].&amp;[Delhi]"/>
        <selection n="[Table2].[City].&amp;[Hyderabad]"/>
        <selection n="[Table2].[City].&amp;[Kolkata]"/>
        <selection n="[Table2].[City].&amp;[Mumbai]"/>
        <selection n="[Table2].[City].&amp;[Pu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8C7FF3D-4E48-416A-8EBE-FC0AFA53E245}"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B7A2D10-8A63-4B3C-BCB9-AFD44EA0BF71}"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681975-77C3-495C-B684-AA2D96D754EC}" name="Table1_1" displayName="Table1_1" ref="A1:B23624" tableType="queryTable" totalsRowShown="0">
  <autoFilter ref="A1:B23624" xr:uid="{77681975-77C3-495C-B684-AA2D96D754EC}"/>
  <tableColumns count="2">
    <tableColumn id="1" xr3:uid="{DB741AD3-F389-440B-AF62-BD5076BA7BA5}" uniqueName="1" name="City" queryTableFieldId="1" dataDxfId="16"/>
    <tableColumn id="2" xr3:uid="{81BB46B0-B465-4513-9F1D-5786738AA4EB}" uniqueName="2" name="Food type" queryTableFieldId="2" dataDxfId="15"/>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F3D26D-5A46-4107-9E46-88F99F5A25D9}" name="Table1" displayName="Table1" ref="A1:J8681" totalsRowShown="0">
  <autoFilter ref="A1:J8681" xr:uid="{DEF3D26D-5A46-4107-9E46-88F99F5A25D9}"/>
  <tableColumns count="10">
    <tableColumn id="1" xr3:uid="{F43F3319-41FD-4028-BC3D-BA1DE535A019}" name="ID"/>
    <tableColumn id="2" xr3:uid="{AEF67B21-3F2E-4C3B-9B34-0BF44854FBDF}" name="Area"/>
    <tableColumn id="3" xr3:uid="{E7F008D0-2BC6-4505-992E-610A94B490A7}" name="City"/>
    <tableColumn id="4" xr3:uid="{2C6C7E62-A9B9-441A-A0C2-466424A642A9}" name="Restaurant"/>
    <tableColumn id="5" xr3:uid="{416FDE9B-F009-4E8F-80D6-2718D45BA59C}" name="Price"/>
    <tableColumn id="6" xr3:uid="{30AC7615-2CDA-47AF-A5A0-37BC8923B151}" name="Avg ratings"/>
    <tableColumn id="7" xr3:uid="{E4C61936-96EF-4978-9B97-251DF6317485}" name="Total ratings"/>
    <tableColumn id="8" xr3:uid="{9ABADBD5-9A98-4C3F-8303-E9174BADC9A7}" name="Food type"/>
    <tableColumn id="9" xr3:uid="{9E7813DA-6F7B-4ED8-86B7-C47FA8766C24}" name="Address"/>
    <tableColumn id="10" xr3:uid="{091E1817-AA5F-40F2-A9CB-DD2AD71BB924}" name="Delivery ti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F3D6E4-F8D1-4AAB-824A-E80C8AED18F8}" name="Table2" displayName="Table2" ref="A1:N8674" totalsRowShown="0" headerRowDxfId="14" dataDxfId="13">
  <autoFilter ref="A1:N8674" xr:uid="{5DF3D6E4-F8D1-4AAB-824A-E80C8AED18F8}"/>
  <tableColumns count="14">
    <tableColumn id="1" xr3:uid="{FFFFA1F6-1644-4E09-8380-4353975781B0}" name="ID" dataDxfId="12"/>
    <tableColumn id="2" xr3:uid="{DBCC9FF6-1E9E-417C-8B8C-AC8650676EF3}" name="Area" dataDxfId="11"/>
    <tableColumn id="3" xr3:uid="{62AC6664-40F1-48E8-B3E0-D5FF442D8A07}" name="City" dataDxfId="10"/>
    <tableColumn id="4" xr3:uid="{1344355D-0E2E-405A-BE4B-1814E45611D5}" name="Restaurant" dataDxfId="9"/>
    <tableColumn id="5" xr3:uid="{B9D531CD-27D1-40A3-B6B8-9044F8DAF10B}" name="Price" dataDxfId="8"/>
    <tableColumn id="6" xr3:uid="{005B53B0-E667-4481-AC7A-2F536CAACF96}" name="Avg ratings" dataDxfId="7"/>
    <tableColumn id="7" xr3:uid="{282E6BD6-A78E-4DE8-86B8-F54C1F5803C9}" name="Total ratings" dataDxfId="6"/>
    <tableColumn id="8" xr3:uid="{40DACDB0-084B-4EC2-87A6-C9092ED98319}" name="Food type" dataDxfId="5"/>
    <tableColumn id="9" xr3:uid="{1FE73CA1-8B35-40F6-BE13-67FC89AAC6D1}" name="Address" dataDxfId="4"/>
    <tableColumn id="10" xr3:uid="{A3E5D2C3-7D40-4D12-A9D6-D0E8BC88E7BC}" name="Delivery time" dataDxfId="3"/>
    <tableColumn id="11" xr3:uid="{22EC082A-FFC4-4E4D-91E6-063C043DFC5B}" name="Price flag " dataDxfId="2">
      <calculatedColumnFormula>IF(E2=0,"outlier","valid")</calculatedColumnFormula>
    </tableColumn>
    <tableColumn id="12" xr3:uid="{F311E439-7F75-443E-9EE7-C10AEC42E29C}" name="PRICE BUCKET " dataDxfId="1">
      <calculatedColumnFormula>IF(E2&lt;=300,"BUDGET",IF(E2&lt;=600,"MID","PREMIUM"))</calculatedColumnFormula>
    </tableColumn>
    <tableColumn id="13" xr3:uid="{0AF61DE1-01D7-46FF-8844-BB5BAFCB7227}" name="PRIMARY FOOD TYPE">
      <calculatedColumnFormula>IFERROR(LEFT(H2, FIND(",", H2)-1), H2)</calculatedColumnFormula>
    </tableColumn>
    <tableColumn id="14" xr3:uid="{7070DC16-9F6D-4FFD-A7F7-AD1ADF23B353}" name="DELIVERY TIME BRACKET" dataDxfId="0">
      <calculatedColumnFormula array="1">_xlfn.IFS(
G2&lt;=25,"Fast",
G2&lt;=40,"Medium",
G2&gt;40,"Slow"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616C-D43D-46C4-890F-A169FE3EE04B}">
  <dimension ref="A1:WG23624"/>
  <sheetViews>
    <sheetView topLeftCell="CX3" workbookViewId="0">
      <selection activeCell="I20" sqref="I20"/>
    </sheetView>
  </sheetViews>
  <sheetFormatPr defaultRowHeight="14.4" x14ac:dyDescent="0.3"/>
  <cols>
    <col min="1" max="1" width="10.6640625" bestFit="1" customWidth="1"/>
    <col min="2" max="2" width="80.88671875" bestFit="1" customWidth="1"/>
    <col min="5" max="5" width="17.44140625" bestFit="1" customWidth="1"/>
    <col min="6" max="6" width="15.5546875" bestFit="1" customWidth="1"/>
    <col min="7" max="7" width="7" bestFit="1" customWidth="1"/>
    <col min="8" max="8" width="9" bestFit="1" customWidth="1"/>
    <col min="9" max="9" width="27.109375" bestFit="1" customWidth="1"/>
    <col min="10" max="10" width="34.5546875" bestFit="1" customWidth="1"/>
    <col min="11" max="11" width="22.33203125" bestFit="1" customWidth="1"/>
    <col min="12" max="12" width="19.5546875" bestFit="1" customWidth="1"/>
    <col min="13" max="13" width="55.109375" bestFit="1" customWidth="1"/>
    <col min="14" max="14" width="28.44140625" bestFit="1" customWidth="1"/>
    <col min="15" max="15" width="17.77734375" bestFit="1" customWidth="1"/>
    <col min="16" max="16" width="27.109375" bestFit="1" customWidth="1"/>
    <col min="17" max="17" width="40.88671875" bestFit="1" customWidth="1"/>
    <col min="18" max="18" width="45" bestFit="1" customWidth="1"/>
    <col min="19" max="19" width="55.33203125" bestFit="1" customWidth="1"/>
    <col min="20" max="20" width="15.44140625" bestFit="1" customWidth="1"/>
    <col min="21" max="21" width="24.77734375" bestFit="1" customWidth="1"/>
    <col min="22" max="22" width="7.21875" bestFit="1" customWidth="1"/>
    <col min="23" max="23" width="7.5546875" bestFit="1" customWidth="1"/>
    <col min="24" max="24" width="21.6640625" bestFit="1" customWidth="1"/>
    <col min="25" max="25" width="16.21875" bestFit="1" customWidth="1"/>
    <col min="26" max="26" width="18" bestFit="1" customWidth="1"/>
    <col min="27" max="27" width="5.5546875" bestFit="1" customWidth="1"/>
    <col min="28" max="28" width="12.6640625" bestFit="1" customWidth="1"/>
    <col min="29" max="29" width="44.77734375" bestFit="1" customWidth="1"/>
    <col min="30" max="30" width="66" bestFit="1" customWidth="1"/>
    <col min="31" max="31" width="20.44140625" bestFit="1" customWidth="1"/>
    <col min="32" max="32" width="20.21875" bestFit="1" customWidth="1"/>
    <col min="33" max="33" width="28.33203125" bestFit="1" customWidth="1"/>
    <col min="34" max="34" width="171" bestFit="1" customWidth="1"/>
    <col min="35" max="35" width="9.21875" bestFit="1" customWidth="1"/>
    <col min="36" max="36" width="25" bestFit="1" customWidth="1"/>
    <col min="37" max="37" width="9.44140625" bestFit="1" customWidth="1"/>
    <col min="38" max="38" width="7.33203125" bestFit="1" customWidth="1"/>
    <col min="39" max="39" width="6.77734375" bestFit="1" customWidth="1"/>
    <col min="40" max="40" width="16" bestFit="1" customWidth="1"/>
    <col min="41" max="41" width="80.77734375" bestFit="1" customWidth="1"/>
    <col min="42" max="42" width="17.33203125" bestFit="1" customWidth="1"/>
    <col min="43" max="43" width="46" bestFit="1" customWidth="1"/>
    <col min="44" max="44" width="14.33203125" bestFit="1" customWidth="1"/>
    <col min="45" max="45" width="30.109375" bestFit="1" customWidth="1"/>
    <col min="46" max="46" width="23.6640625" bestFit="1" customWidth="1"/>
    <col min="47" max="47" width="30.21875" bestFit="1" customWidth="1"/>
    <col min="48" max="48" width="23.109375" bestFit="1" customWidth="1"/>
    <col min="49" max="49" width="29.6640625" bestFit="1" customWidth="1"/>
    <col min="50" max="50" width="23.44140625" bestFit="1" customWidth="1"/>
    <col min="51" max="51" width="20.77734375" bestFit="1" customWidth="1"/>
    <col min="52" max="52" width="36.44140625" bestFit="1" customWidth="1"/>
    <col min="53" max="53" width="20.88671875" bestFit="1" customWidth="1"/>
    <col min="54" max="54" width="15.44140625" bestFit="1" customWidth="1"/>
    <col min="55" max="55" width="22" bestFit="1" customWidth="1"/>
    <col min="56" max="56" width="31.33203125" bestFit="1" customWidth="1"/>
    <col min="57" max="57" width="27.21875" bestFit="1" customWidth="1"/>
    <col min="58" max="58" width="12.21875" bestFit="1" customWidth="1"/>
    <col min="59" max="59" width="30.44140625" bestFit="1" customWidth="1"/>
    <col min="60" max="60" width="19.33203125" bestFit="1" customWidth="1"/>
    <col min="61" max="61" width="13.21875" bestFit="1" customWidth="1"/>
    <col min="62" max="62" width="20.77734375" bestFit="1" customWidth="1"/>
    <col min="63" max="63" width="20.88671875" bestFit="1" customWidth="1"/>
    <col min="64" max="64" width="11.109375" bestFit="1" customWidth="1"/>
    <col min="66" max="66" width="7.109375" bestFit="1" customWidth="1"/>
    <col min="67" max="67" width="14.33203125" bestFit="1" customWidth="1"/>
    <col min="68" max="68" width="15.77734375" bestFit="1" customWidth="1"/>
    <col min="69" max="69" width="19.88671875" bestFit="1" customWidth="1"/>
    <col min="70" max="70" width="46.5546875" bestFit="1" customWidth="1"/>
    <col min="71" max="71" width="19.5546875" bestFit="1" customWidth="1"/>
    <col min="72" max="72" width="9.5546875" bestFit="1" customWidth="1"/>
    <col min="73" max="73" width="37.109375" bestFit="1" customWidth="1"/>
    <col min="74" max="74" width="17.21875" bestFit="1" customWidth="1"/>
    <col min="75" max="75" width="34.77734375" bestFit="1" customWidth="1"/>
    <col min="76" max="76" width="49.88671875" bestFit="1" customWidth="1"/>
    <col min="77" max="77" width="18.33203125" bestFit="1" customWidth="1"/>
    <col min="78" max="78" width="38.77734375" bestFit="1" customWidth="1"/>
    <col min="79" max="79" width="41.44140625" bestFit="1" customWidth="1"/>
    <col min="80" max="80" width="18.6640625" bestFit="1" customWidth="1"/>
    <col min="81" max="81" width="26.33203125" bestFit="1" customWidth="1"/>
    <col min="82" max="82" width="38.33203125" bestFit="1" customWidth="1"/>
    <col min="83" max="83" width="27.44140625" bestFit="1" customWidth="1"/>
    <col min="84" max="84" width="24.6640625" bestFit="1" customWidth="1"/>
    <col min="85" max="85" width="15.44140625" bestFit="1" customWidth="1"/>
    <col min="86" max="86" width="23.88671875" bestFit="1" customWidth="1"/>
    <col min="87" max="87" width="16" bestFit="1" customWidth="1"/>
    <col min="88" max="88" width="23.6640625" bestFit="1" customWidth="1"/>
    <col min="89" max="89" width="21.109375" bestFit="1" customWidth="1"/>
    <col min="90" max="90" width="5.77734375" bestFit="1" customWidth="1"/>
    <col min="91" max="91" width="6.77734375" bestFit="1" customWidth="1"/>
    <col min="92" max="92" width="16" bestFit="1" customWidth="1"/>
    <col min="93" max="93" width="14" bestFit="1" customWidth="1"/>
    <col min="94" max="94" width="58.77734375" bestFit="1" customWidth="1"/>
    <col min="95" max="95" width="59.6640625" bestFit="1" customWidth="1"/>
    <col min="96" max="96" width="12.6640625" bestFit="1" customWidth="1"/>
    <col min="97" max="97" width="39.109375" bestFit="1" customWidth="1"/>
    <col min="98" max="98" width="20.33203125" bestFit="1" customWidth="1"/>
    <col min="99" max="99" width="24.21875" bestFit="1" customWidth="1"/>
    <col min="100" max="100" width="27.77734375" bestFit="1" customWidth="1"/>
    <col min="101" max="101" width="13.5546875" bestFit="1" customWidth="1"/>
    <col min="102" max="102" width="14.33203125" bestFit="1" customWidth="1"/>
    <col min="103" max="103" width="66.5546875" bestFit="1" customWidth="1"/>
    <col min="104" max="104" width="53.6640625" bestFit="1" customWidth="1"/>
    <col min="105" max="105" width="18.21875" bestFit="1" customWidth="1"/>
    <col min="106" max="106" width="25.5546875" bestFit="1" customWidth="1"/>
    <col min="107" max="107" width="41" bestFit="1" customWidth="1"/>
    <col min="108" max="108" width="33.33203125" bestFit="1" customWidth="1"/>
    <col min="109" max="109" width="25.88671875" bestFit="1" customWidth="1"/>
    <col min="110" max="110" width="13.77734375" bestFit="1" customWidth="1"/>
    <col min="111" max="111" width="6.21875" bestFit="1" customWidth="1"/>
    <col min="112" max="112" width="8.33203125" bestFit="1" customWidth="1"/>
    <col min="113" max="113" width="4.77734375" bestFit="1" customWidth="1"/>
    <col min="114" max="114" width="21.6640625" bestFit="1" customWidth="1"/>
    <col min="115" max="115" width="19.5546875" bestFit="1" customWidth="1"/>
    <col min="116" max="116" width="48.77734375" bestFit="1" customWidth="1"/>
    <col min="117" max="117" width="5.88671875" bestFit="1" customWidth="1"/>
    <col min="118" max="118" width="20.6640625" bestFit="1" customWidth="1"/>
    <col min="119" max="119" width="14.5546875" bestFit="1" customWidth="1"/>
    <col min="120" max="120" width="21.6640625" bestFit="1" customWidth="1"/>
    <col min="121" max="121" width="48.6640625" bestFit="1" customWidth="1"/>
    <col min="122" max="122" width="9.21875" bestFit="1" customWidth="1"/>
    <col min="123" max="123" width="7.5546875" bestFit="1" customWidth="1"/>
    <col min="124" max="124" width="12.6640625" bestFit="1" customWidth="1"/>
    <col min="125" max="125" width="69.44140625" bestFit="1" customWidth="1"/>
    <col min="126" max="126" width="34.88671875" bestFit="1" customWidth="1"/>
    <col min="127" max="127" width="16.88671875" bestFit="1" customWidth="1"/>
    <col min="128" max="128" width="16.77734375" bestFit="1" customWidth="1"/>
    <col min="129" max="129" width="20" bestFit="1" customWidth="1"/>
    <col min="130" max="130" width="35.5546875" bestFit="1" customWidth="1"/>
    <col min="131" max="131" width="21.88671875" bestFit="1" customWidth="1"/>
    <col min="132" max="132" width="18.109375" bestFit="1" customWidth="1"/>
    <col min="133" max="133" width="34.5546875" bestFit="1" customWidth="1"/>
    <col min="134" max="134" width="33.44140625" bestFit="1" customWidth="1"/>
    <col min="135" max="135" width="125.5546875" bestFit="1" customWidth="1"/>
    <col min="136" max="136" width="22.33203125" bestFit="1" customWidth="1"/>
    <col min="137" max="137" width="16.21875" bestFit="1" customWidth="1"/>
    <col min="138" max="138" width="27.77734375" bestFit="1" customWidth="1"/>
    <col min="139" max="139" width="28.33203125" bestFit="1" customWidth="1"/>
    <col min="140" max="140" width="13.5546875" bestFit="1" customWidth="1"/>
    <col min="141" max="141" width="48.77734375" bestFit="1" customWidth="1"/>
    <col min="142" max="142" width="22.88671875" bestFit="1" customWidth="1"/>
    <col min="143" max="143" width="20" bestFit="1" customWidth="1"/>
    <col min="144" max="144" width="19.5546875" bestFit="1" customWidth="1"/>
    <col min="145" max="145" width="20" bestFit="1" customWidth="1"/>
    <col min="146" max="146" width="28.33203125" bestFit="1" customWidth="1"/>
    <col min="147" max="147" width="13.44140625" bestFit="1" customWidth="1"/>
    <col min="148" max="148" width="36.33203125" bestFit="1" customWidth="1"/>
    <col min="149" max="149" width="46.88671875" bestFit="1" customWidth="1"/>
    <col min="150" max="150" width="13.44140625" bestFit="1" customWidth="1"/>
    <col min="151" max="151" width="36.6640625" bestFit="1" customWidth="1"/>
    <col min="152" max="152" width="21.77734375" bestFit="1" customWidth="1"/>
    <col min="153" max="153" width="19" bestFit="1" customWidth="1"/>
    <col min="154" max="154" width="33.109375" bestFit="1" customWidth="1"/>
    <col min="155" max="155" width="32.109375" bestFit="1" customWidth="1"/>
    <col min="156" max="156" width="44.88671875" bestFit="1" customWidth="1"/>
    <col min="157" max="157" width="77.88671875" bestFit="1" customWidth="1"/>
    <col min="158" max="158" width="37.109375" bestFit="1" customWidth="1"/>
    <col min="159" max="159" width="61.5546875" bestFit="1" customWidth="1"/>
    <col min="160" max="160" width="43.6640625" bestFit="1" customWidth="1"/>
    <col min="161" max="161" width="26.77734375" bestFit="1" customWidth="1"/>
    <col min="162" max="162" width="36" bestFit="1" customWidth="1"/>
    <col min="163" max="163" width="50.44140625" bestFit="1" customWidth="1"/>
    <col min="164" max="164" width="39" bestFit="1" customWidth="1"/>
    <col min="165" max="165" width="41.109375" bestFit="1" customWidth="1"/>
    <col min="166" max="166" width="15.21875" bestFit="1" customWidth="1"/>
    <col min="167" max="167" width="14" bestFit="1" customWidth="1"/>
    <col min="168" max="168" width="19.88671875" bestFit="1" customWidth="1"/>
    <col min="169" max="169" width="19.109375" bestFit="1" customWidth="1"/>
    <col min="170" max="170" width="27.88671875" bestFit="1" customWidth="1"/>
    <col min="171" max="171" width="21.88671875" bestFit="1" customWidth="1"/>
    <col min="172" max="172" width="30.21875" bestFit="1" customWidth="1"/>
    <col min="173" max="173" width="11.6640625" bestFit="1" customWidth="1"/>
    <col min="174" max="174" width="16.88671875" bestFit="1" customWidth="1"/>
    <col min="175" max="175" width="24.33203125" bestFit="1" customWidth="1"/>
    <col min="176" max="176" width="20.44140625" bestFit="1" customWidth="1"/>
    <col min="177" max="177" width="28.6640625" bestFit="1" customWidth="1"/>
    <col min="178" max="178" width="26.21875" bestFit="1" customWidth="1"/>
    <col min="179" max="179" width="51.33203125" bestFit="1" customWidth="1"/>
    <col min="180" max="180" width="7.109375" bestFit="1" customWidth="1"/>
    <col min="181" max="181" width="20.77734375" bestFit="1" customWidth="1"/>
    <col min="182" max="182" width="7.109375" bestFit="1" customWidth="1"/>
    <col min="183" max="183" width="36.5546875" bestFit="1" customWidth="1"/>
    <col min="184" max="184" width="10.77734375" bestFit="1" customWidth="1"/>
    <col min="185" max="185" width="24.88671875" bestFit="1" customWidth="1"/>
    <col min="186" max="186" width="26.5546875" bestFit="1" customWidth="1"/>
    <col min="187" max="187" width="29.21875" bestFit="1" customWidth="1"/>
    <col min="188" max="188" width="18.109375" bestFit="1" customWidth="1"/>
    <col min="189" max="189" width="31.109375" bestFit="1" customWidth="1"/>
    <col min="190" max="190" width="41.5546875" bestFit="1" customWidth="1"/>
    <col min="191" max="191" width="28.77734375" bestFit="1" customWidth="1"/>
    <col min="192" max="192" width="16.77734375" bestFit="1" customWidth="1"/>
    <col min="193" max="193" width="24.109375" bestFit="1" customWidth="1"/>
    <col min="194" max="194" width="40" bestFit="1" customWidth="1"/>
    <col min="195" max="195" width="24.44140625" bestFit="1" customWidth="1"/>
    <col min="196" max="196" width="16.6640625" bestFit="1" customWidth="1"/>
    <col min="197" max="197" width="24" bestFit="1" customWidth="1"/>
    <col min="198" max="198" width="33.33203125" bestFit="1" customWidth="1"/>
    <col min="199" max="199" width="24.33203125" bestFit="1" customWidth="1"/>
    <col min="200" max="200" width="42.5546875" bestFit="1" customWidth="1"/>
    <col min="201" max="201" width="30.109375" bestFit="1" customWidth="1"/>
    <col min="202" max="202" width="19.44140625" bestFit="1" customWidth="1"/>
    <col min="203" max="203" width="43.33203125" bestFit="1" customWidth="1"/>
    <col min="204" max="204" width="7.88671875" bestFit="1" customWidth="1"/>
    <col min="205" max="205" width="14.33203125" bestFit="1" customWidth="1"/>
    <col min="206" max="206" width="23.6640625" bestFit="1" customWidth="1"/>
    <col min="207" max="207" width="23.109375" bestFit="1" customWidth="1"/>
    <col min="208" max="208" width="23.44140625" bestFit="1" customWidth="1"/>
    <col min="209" max="209" width="20.77734375" bestFit="1" customWidth="1"/>
    <col min="210" max="210" width="20.88671875" bestFit="1" customWidth="1"/>
    <col min="211" max="211" width="17.21875" bestFit="1" customWidth="1"/>
    <col min="212" max="212" width="22.77734375" bestFit="1" customWidth="1"/>
    <col min="213" max="213" width="28.6640625" bestFit="1" customWidth="1"/>
    <col min="214" max="214" width="24.33203125" bestFit="1" customWidth="1"/>
    <col min="215" max="215" width="23.109375" bestFit="1" customWidth="1"/>
    <col min="216" max="216" width="62.109375" bestFit="1" customWidth="1"/>
    <col min="217" max="217" width="16.88671875" bestFit="1" customWidth="1"/>
    <col min="218" max="218" width="23.44140625" bestFit="1" customWidth="1"/>
    <col min="219" max="219" width="26.33203125" bestFit="1" customWidth="1"/>
    <col min="220" max="220" width="22.5546875" bestFit="1" customWidth="1"/>
    <col min="221" max="221" width="13.44140625" bestFit="1" customWidth="1"/>
    <col min="222" max="222" width="14.33203125" bestFit="1" customWidth="1"/>
    <col min="223" max="223" width="20.77734375" bestFit="1" customWidth="1"/>
    <col min="224" max="224" width="39.33203125" bestFit="1" customWidth="1"/>
    <col min="225" max="225" width="14.44140625" bestFit="1" customWidth="1"/>
    <col min="226" max="226" width="9.109375" bestFit="1" customWidth="1"/>
    <col min="227" max="227" width="9" bestFit="1" customWidth="1"/>
    <col min="228" max="228" width="32.44140625" bestFit="1" customWidth="1"/>
    <col min="229" max="229" width="18.33203125" bestFit="1" customWidth="1"/>
    <col min="230" max="230" width="26" bestFit="1" customWidth="1"/>
    <col min="231" max="231" width="23.77734375" bestFit="1" customWidth="1"/>
    <col min="232" max="232" width="57" bestFit="1" customWidth="1"/>
    <col min="233" max="233" width="15.77734375" bestFit="1" customWidth="1"/>
    <col min="234" max="234" width="32.77734375" bestFit="1" customWidth="1"/>
    <col min="235" max="235" width="21.88671875" bestFit="1" customWidth="1"/>
    <col min="236" max="236" width="28.88671875" bestFit="1" customWidth="1"/>
    <col min="237" max="237" width="26.88671875" bestFit="1" customWidth="1"/>
    <col min="238" max="238" width="16.5546875" bestFit="1" customWidth="1"/>
    <col min="239" max="239" width="26" bestFit="1" customWidth="1"/>
    <col min="240" max="240" width="50.5546875" bestFit="1" customWidth="1"/>
    <col min="241" max="241" width="57.77734375" bestFit="1" customWidth="1"/>
    <col min="242" max="242" width="24.21875" bestFit="1" customWidth="1"/>
    <col min="243" max="243" width="32.109375" bestFit="1" customWidth="1"/>
    <col min="244" max="244" width="26.88671875" bestFit="1" customWidth="1"/>
    <col min="245" max="245" width="20.44140625" bestFit="1" customWidth="1"/>
    <col min="246" max="246" width="20.5546875" bestFit="1" customWidth="1"/>
    <col min="247" max="247" width="14.5546875" bestFit="1" customWidth="1"/>
    <col min="248" max="248" width="31.5546875" bestFit="1" customWidth="1"/>
    <col min="249" max="249" width="37.5546875" bestFit="1" customWidth="1"/>
    <col min="250" max="250" width="38.5546875" bestFit="1" customWidth="1"/>
    <col min="251" max="251" width="15.44140625" bestFit="1" customWidth="1"/>
    <col min="252" max="252" width="24.77734375" bestFit="1" customWidth="1"/>
    <col min="253" max="253" width="31.6640625" bestFit="1" customWidth="1"/>
    <col min="254" max="254" width="30.88671875" bestFit="1" customWidth="1"/>
    <col min="255" max="255" width="44.21875" bestFit="1" customWidth="1"/>
    <col min="256" max="256" width="26.77734375" bestFit="1" customWidth="1"/>
    <col min="257" max="257" width="6.6640625" bestFit="1" customWidth="1"/>
    <col min="258" max="258" width="7.6640625" bestFit="1" customWidth="1"/>
    <col min="259" max="259" width="5.44140625" bestFit="1" customWidth="1"/>
    <col min="260" max="260" width="13.109375" bestFit="1" customWidth="1"/>
    <col min="261" max="261" width="5.88671875" bestFit="1" customWidth="1"/>
    <col min="262" max="262" width="4.21875" bestFit="1" customWidth="1"/>
    <col min="263" max="263" width="7.6640625" bestFit="1" customWidth="1"/>
    <col min="264" max="264" width="7.33203125" bestFit="1" customWidth="1"/>
    <col min="265" max="265" width="12.109375" bestFit="1" customWidth="1"/>
    <col min="266" max="266" width="36.109375" bestFit="1" customWidth="1"/>
    <col min="267" max="267" width="39.44140625" bestFit="1" customWidth="1"/>
    <col min="268" max="268" width="47.33203125" bestFit="1" customWidth="1"/>
    <col min="269" max="269" width="42.44140625" bestFit="1" customWidth="1"/>
    <col min="270" max="270" width="28.33203125" bestFit="1" customWidth="1"/>
    <col min="271" max="271" width="55.88671875" bestFit="1" customWidth="1"/>
    <col min="272" max="272" width="38.88671875" bestFit="1" customWidth="1"/>
    <col min="273" max="273" width="41.21875" bestFit="1" customWidth="1"/>
    <col min="274" max="274" width="23.77734375" bestFit="1" customWidth="1"/>
    <col min="275" max="275" width="28.77734375" bestFit="1" customWidth="1"/>
    <col min="276" max="276" width="26.33203125" bestFit="1" customWidth="1"/>
    <col min="277" max="277" width="23.77734375" bestFit="1" customWidth="1"/>
    <col min="278" max="278" width="10.6640625" bestFit="1" customWidth="1"/>
    <col min="279" max="279" width="22.21875" bestFit="1" customWidth="1"/>
    <col min="280" max="280" width="60.5546875" bestFit="1" customWidth="1"/>
    <col min="281" max="281" width="10.6640625" bestFit="1" customWidth="1"/>
    <col min="282" max="282" width="26.5546875" bestFit="1" customWidth="1"/>
    <col min="283" max="283" width="9.33203125" bestFit="1" customWidth="1"/>
    <col min="284" max="284" width="14.77734375" bestFit="1" customWidth="1"/>
    <col min="285" max="285" width="44.88671875" bestFit="1" customWidth="1"/>
    <col min="286" max="286" width="18.6640625" bestFit="1" customWidth="1"/>
    <col min="287" max="287" width="27.44140625" bestFit="1" customWidth="1"/>
    <col min="288" max="288" width="16.88671875" bestFit="1" customWidth="1"/>
    <col min="289" max="289" width="23.44140625" bestFit="1" customWidth="1"/>
    <col min="290" max="290" width="26.33203125" bestFit="1" customWidth="1"/>
    <col min="291" max="291" width="40.88671875" bestFit="1" customWidth="1"/>
    <col min="292" max="292" width="31.5546875" bestFit="1" customWidth="1"/>
    <col min="293" max="293" width="6.33203125" bestFit="1" customWidth="1"/>
    <col min="294" max="295" width="12.6640625" bestFit="1" customWidth="1"/>
    <col min="296" max="296" width="45" bestFit="1" customWidth="1"/>
    <col min="297" max="297" width="20.5546875" bestFit="1" customWidth="1"/>
    <col min="298" max="298" width="13.5546875" bestFit="1" customWidth="1"/>
    <col min="299" max="299" width="20.33203125" bestFit="1" customWidth="1"/>
    <col min="300" max="300" width="24.109375" bestFit="1" customWidth="1"/>
    <col min="301" max="301" width="26.77734375" bestFit="1" customWidth="1"/>
    <col min="302" max="302" width="22.33203125" bestFit="1" customWidth="1"/>
    <col min="303" max="303" width="44.44140625" bestFit="1" customWidth="1"/>
    <col min="304" max="304" width="22.6640625" bestFit="1" customWidth="1"/>
    <col min="305" max="305" width="19.44140625" bestFit="1" customWidth="1"/>
    <col min="306" max="306" width="36" bestFit="1" customWidth="1"/>
    <col min="307" max="307" width="25.6640625" bestFit="1" customWidth="1"/>
    <col min="308" max="309" width="25" bestFit="1" customWidth="1"/>
    <col min="310" max="310" width="65.77734375" bestFit="1" customWidth="1"/>
    <col min="311" max="311" width="21.33203125" bestFit="1" customWidth="1"/>
    <col min="312" max="312" width="20" bestFit="1" customWidth="1"/>
    <col min="313" max="313" width="38.5546875" bestFit="1" customWidth="1"/>
    <col min="314" max="314" width="46.109375" bestFit="1" customWidth="1"/>
    <col min="315" max="315" width="35.77734375" bestFit="1" customWidth="1"/>
    <col min="316" max="316" width="21.44140625" bestFit="1" customWidth="1"/>
    <col min="317" max="317" width="28.5546875" bestFit="1" customWidth="1"/>
    <col min="318" max="318" width="29.109375" bestFit="1" customWidth="1"/>
    <col min="319" max="319" width="33" bestFit="1" customWidth="1"/>
    <col min="320" max="320" width="35" bestFit="1" customWidth="1"/>
    <col min="321" max="321" width="30" bestFit="1" customWidth="1"/>
    <col min="322" max="322" width="22.6640625" bestFit="1" customWidth="1"/>
    <col min="323" max="323" width="15" bestFit="1" customWidth="1"/>
    <col min="324" max="324" width="21.5546875" bestFit="1" customWidth="1"/>
    <col min="325" max="325" width="24.33203125" bestFit="1" customWidth="1"/>
    <col min="326" max="326" width="38.5546875" bestFit="1" customWidth="1"/>
    <col min="327" max="327" width="26.33203125" bestFit="1" customWidth="1"/>
    <col min="328" max="328" width="35.21875" bestFit="1" customWidth="1"/>
    <col min="329" max="329" width="34.88671875" bestFit="1" customWidth="1"/>
    <col min="330" max="330" width="31.5546875" bestFit="1" customWidth="1"/>
    <col min="331" max="331" width="49.44140625" bestFit="1" customWidth="1"/>
    <col min="332" max="332" width="39.6640625" bestFit="1" customWidth="1"/>
    <col min="333" max="333" width="40.88671875" bestFit="1" customWidth="1"/>
    <col min="334" max="334" width="40.33203125" bestFit="1" customWidth="1"/>
    <col min="335" max="335" width="15.77734375" bestFit="1" customWidth="1"/>
    <col min="336" max="336" width="30.44140625" bestFit="1" customWidth="1"/>
    <col min="337" max="337" width="12.6640625" bestFit="1" customWidth="1"/>
    <col min="338" max="338" width="49.109375" bestFit="1" customWidth="1"/>
    <col min="339" max="339" width="25.88671875" bestFit="1" customWidth="1"/>
    <col min="340" max="340" width="17.88671875" bestFit="1" customWidth="1"/>
    <col min="341" max="341" width="27.21875" bestFit="1" customWidth="1"/>
    <col min="342" max="342" width="25.109375" bestFit="1" customWidth="1"/>
    <col min="343" max="343" width="32.44140625" bestFit="1" customWidth="1"/>
    <col min="344" max="344" width="24.33203125" bestFit="1" customWidth="1"/>
    <col min="345" max="345" width="20.5546875" bestFit="1" customWidth="1"/>
    <col min="346" max="346" width="29" bestFit="1" customWidth="1"/>
    <col min="347" max="347" width="10.33203125" bestFit="1" customWidth="1"/>
    <col min="348" max="348" width="6.21875" bestFit="1" customWidth="1"/>
    <col min="349" max="349" width="54.6640625" bestFit="1" customWidth="1"/>
    <col min="350" max="350" width="12.5546875" bestFit="1" customWidth="1"/>
    <col min="351" max="351" width="15.44140625" bestFit="1" customWidth="1"/>
    <col min="352" max="352" width="16.6640625" bestFit="1" customWidth="1"/>
    <col min="353" max="353" width="30.6640625" bestFit="1" customWidth="1"/>
    <col min="354" max="354" width="23.21875" bestFit="1" customWidth="1"/>
    <col min="355" max="355" width="13.77734375" bestFit="1" customWidth="1"/>
    <col min="356" max="356" width="71.88671875" bestFit="1" customWidth="1"/>
    <col min="357" max="357" width="11.6640625" bestFit="1" customWidth="1"/>
    <col min="358" max="358" width="35.5546875" bestFit="1" customWidth="1"/>
    <col min="359" max="359" width="34.77734375" bestFit="1" customWidth="1"/>
    <col min="360" max="360" width="20.88671875" bestFit="1" customWidth="1"/>
    <col min="361" max="361" width="15" bestFit="1" customWidth="1"/>
    <col min="362" max="362" width="34.5546875" bestFit="1" customWidth="1"/>
    <col min="363" max="363" width="4.21875" bestFit="1" customWidth="1"/>
    <col min="364" max="364" width="8.6640625" bestFit="1" customWidth="1"/>
    <col min="365" max="365" width="78.21875" bestFit="1" customWidth="1"/>
    <col min="366" max="366" width="5.88671875" bestFit="1" customWidth="1"/>
    <col min="367" max="367" width="22.77734375" bestFit="1" customWidth="1"/>
    <col min="368" max="368" width="24.21875" bestFit="1" customWidth="1"/>
    <col min="369" max="369" width="22.77734375" bestFit="1" customWidth="1"/>
    <col min="370" max="370" width="14.5546875" bestFit="1" customWidth="1"/>
    <col min="371" max="371" width="17.77734375" bestFit="1" customWidth="1"/>
    <col min="372" max="372" width="11.77734375" bestFit="1" customWidth="1"/>
    <col min="373" max="373" width="27.44140625" bestFit="1" customWidth="1"/>
    <col min="374" max="374" width="8.21875" bestFit="1" customWidth="1"/>
    <col min="375" max="375" width="7.109375" bestFit="1" customWidth="1"/>
    <col min="376" max="376" width="6.21875" bestFit="1" customWidth="1"/>
    <col min="377" max="377" width="4.88671875" bestFit="1" customWidth="1"/>
    <col min="378" max="378" width="16.21875" bestFit="1" customWidth="1"/>
    <col min="379" max="379" width="7.44140625" bestFit="1" customWidth="1"/>
    <col min="380" max="380" width="7" bestFit="1" customWidth="1"/>
    <col min="382" max="382" width="22.33203125" bestFit="1" customWidth="1"/>
    <col min="383" max="383" width="55.109375" bestFit="1" customWidth="1"/>
    <col min="384" max="384" width="9" bestFit="1" customWidth="1"/>
    <col min="385" max="385" width="13.44140625" bestFit="1" customWidth="1"/>
    <col min="386" max="386" width="9.5546875" bestFit="1" customWidth="1"/>
    <col min="387" max="387" width="8.21875" bestFit="1" customWidth="1"/>
    <col min="388" max="388" width="12.21875" bestFit="1" customWidth="1"/>
    <col min="389" max="389" width="43.44140625" bestFit="1" customWidth="1"/>
    <col min="390" max="390" width="13.6640625" bestFit="1" customWidth="1"/>
    <col min="391" max="391" width="8.109375" bestFit="1" customWidth="1"/>
    <col min="392" max="392" width="23.33203125" bestFit="1" customWidth="1"/>
    <col min="393" max="393" width="17.44140625" bestFit="1" customWidth="1"/>
    <col min="394" max="394" width="13.6640625" bestFit="1" customWidth="1"/>
    <col min="395" max="395" width="10.109375" bestFit="1" customWidth="1"/>
    <col min="396" max="396" width="7.88671875" bestFit="1" customWidth="1"/>
    <col min="397" max="397" width="38.109375" bestFit="1" customWidth="1"/>
    <col min="398" max="398" width="39.77734375" bestFit="1" customWidth="1"/>
    <col min="399" max="399" width="29" bestFit="1" customWidth="1"/>
    <col min="400" max="400" width="19.33203125" bestFit="1" customWidth="1"/>
    <col min="401" max="401" width="26.6640625" bestFit="1" customWidth="1"/>
    <col min="402" max="402" width="34.44140625" bestFit="1" customWidth="1"/>
    <col min="403" max="403" width="38.33203125" bestFit="1" customWidth="1"/>
    <col min="404" max="404" width="24.88671875" bestFit="1" customWidth="1"/>
    <col min="405" max="405" width="27.21875" bestFit="1" customWidth="1"/>
    <col min="406" max="406" width="5.33203125" bestFit="1" customWidth="1"/>
    <col min="407" max="407" width="14.21875" bestFit="1" customWidth="1"/>
    <col min="408" max="408" width="8.6640625" bestFit="1" customWidth="1"/>
    <col min="409" max="409" width="12.5546875" bestFit="1" customWidth="1"/>
    <col min="410" max="410" width="11.6640625" bestFit="1" customWidth="1"/>
    <col min="411" max="411" width="42.44140625" bestFit="1" customWidth="1"/>
    <col min="412" max="412" width="18.21875" bestFit="1" customWidth="1"/>
    <col min="413" max="413" width="33.109375" bestFit="1" customWidth="1"/>
    <col min="414" max="414" width="19" bestFit="1" customWidth="1"/>
    <col min="415" max="415" width="25.88671875" bestFit="1" customWidth="1"/>
    <col min="416" max="416" width="25.5546875" bestFit="1" customWidth="1"/>
    <col min="417" max="417" width="33.109375" bestFit="1" customWidth="1"/>
    <col min="418" max="418" width="34.33203125" bestFit="1" customWidth="1"/>
    <col min="419" max="419" width="51.33203125" bestFit="1" customWidth="1"/>
    <col min="420" max="420" width="72.21875" bestFit="1" customWidth="1"/>
    <col min="421" max="421" width="46" bestFit="1" customWidth="1"/>
    <col min="422" max="422" width="29.6640625" bestFit="1" customWidth="1"/>
    <col min="423" max="423" width="45" bestFit="1" customWidth="1"/>
    <col min="424" max="424" width="48.88671875" bestFit="1" customWidth="1"/>
    <col min="425" max="425" width="35.44140625" bestFit="1" customWidth="1"/>
    <col min="426" max="426" width="25" bestFit="1" customWidth="1"/>
    <col min="427" max="427" width="24.88671875" bestFit="1" customWidth="1"/>
    <col min="428" max="428" width="35.5546875" bestFit="1" customWidth="1"/>
    <col min="429" max="429" width="43.109375" bestFit="1" customWidth="1"/>
    <col min="430" max="430" width="48.6640625" bestFit="1" customWidth="1"/>
    <col min="431" max="431" width="34.44140625" bestFit="1" customWidth="1"/>
    <col min="432" max="432" width="60.33203125" bestFit="1" customWidth="1"/>
    <col min="433" max="433" width="26.77734375" bestFit="1" customWidth="1"/>
    <col min="434" max="434" width="30.6640625" bestFit="1" customWidth="1"/>
    <col min="435" max="435" width="34.5546875" bestFit="1" customWidth="1"/>
    <col min="436" max="436" width="26.88671875" bestFit="1" customWidth="1"/>
    <col min="437" max="437" width="42.88671875" bestFit="1" customWidth="1"/>
    <col min="438" max="438" width="31" bestFit="1" customWidth="1"/>
    <col min="439" max="439" width="47.21875" bestFit="1" customWidth="1"/>
    <col min="440" max="440" width="19.33203125" bestFit="1" customWidth="1"/>
    <col min="441" max="441" width="25.88671875" bestFit="1" customWidth="1"/>
    <col min="442" max="442" width="35.6640625" bestFit="1" customWidth="1"/>
    <col min="443" max="443" width="55.5546875" bestFit="1" customWidth="1"/>
    <col min="444" max="444" width="28.33203125" bestFit="1" customWidth="1"/>
    <col min="445" max="445" width="32.77734375" bestFit="1" customWidth="1"/>
    <col min="446" max="446" width="62.109375" bestFit="1" customWidth="1"/>
    <col min="447" max="447" width="19.33203125" bestFit="1" customWidth="1"/>
    <col min="448" max="448" width="50.21875" bestFit="1" customWidth="1"/>
    <col min="449" max="449" width="34.44140625" bestFit="1" customWidth="1"/>
    <col min="450" max="450" width="84.6640625" bestFit="1" customWidth="1"/>
    <col min="451" max="451" width="75" bestFit="1" customWidth="1"/>
    <col min="452" max="452" width="123" bestFit="1" customWidth="1"/>
    <col min="453" max="453" width="51.6640625" bestFit="1" customWidth="1"/>
    <col min="454" max="454" width="58.77734375" bestFit="1" customWidth="1"/>
    <col min="455" max="455" width="67.109375" bestFit="1" customWidth="1"/>
    <col min="456" max="456" width="17.77734375" bestFit="1" customWidth="1"/>
    <col min="457" max="457" width="19.44140625" bestFit="1" customWidth="1"/>
    <col min="458" max="458" width="26.77734375" bestFit="1" customWidth="1"/>
    <col min="459" max="459" width="30.33203125" bestFit="1" customWidth="1"/>
    <col min="460" max="460" width="23.33203125" bestFit="1" customWidth="1"/>
    <col min="461" max="461" width="37.77734375" bestFit="1" customWidth="1"/>
    <col min="462" max="462" width="39.44140625" bestFit="1" customWidth="1"/>
    <col min="463" max="463" width="32.109375" bestFit="1" customWidth="1"/>
    <col min="464" max="464" width="51" bestFit="1" customWidth="1"/>
    <col min="465" max="465" width="40.88671875" bestFit="1" customWidth="1"/>
    <col min="466" max="466" width="18.33203125" bestFit="1" customWidth="1"/>
    <col min="467" max="467" width="26.109375" bestFit="1" customWidth="1"/>
    <col min="468" max="468" width="41.109375" bestFit="1" customWidth="1"/>
    <col min="469" max="469" width="34.5546875" bestFit="1" customWidth="1"/>
    <col min="470" max="470" width="31.109375" bestFit="1" customWidth="1"/>
    <col min="471" max="471" width="7.6640625" bestFit="1" customWidth="1"/>
    <col min="472" max="472" width="5.44140625" bestFit="1" customWidth="1"/>
    <col min="473" max="473" width="5.21875" bestFit="1" customWidth="1"/>
    <col min="474" max="474" width="11.109375" bestFit="1" customWidth="1"/>
    <col min="475" max="475" width="20.44140625" bestFit="1" customWidth="1"/>
    <col min="476" max="476" width="9.44140625" bestFit="1" customWidth="1"/>
    <col min="477" max="477" width="42.6640625" bestFit="1" customWidth="1"/>
    <col min="478" max="478" width="5" bestFit="1" customWidth="1"/>
    <col min="479" max="479" width="6.33203125" bestFit="1" customWidth="1"/>
    <col min="480" max="480" width="24.33203125" bestFit="1" customWidth="1"/>
    <col min="481" max="481" width="7.109375" bestFit="1" customWidth="1"/>
    <col min="482" max="482" width="5.88671875" bestFit="1" customWidth="1"/>
    <col min="483" max="483" width="12.21875" bestFit="1" customWidth="1"/>
    <col min="484" max="484" width="28.44140625" bestFit="1" customWidth="1"/>
    <col min="485" max="485" width="14.5546875" bestFit="1" customWidth="1"/>
    <col min="486" max="486" width="22.21875" bestFit="1" customWidth="1"/>
    <col min="487" max="487" width="21" bestFit="1" customWidth="1"/>
    <col min="488" max="488" width="11.6640625" bestFit="1" customWidth="1"/>
    <col min="489" max="489" width="134.77734375" bestFit="1" customWidth="1"/>
    <col min="490" max="490" width="23.77734375" bestFit="1" customWidth="1"/>
    <col min="491" max="491" width="20.5546875" bestFit="1" customWidth="1"/>
    <col min="492" max="492" width="40.5546875" bestFit="1" customWidth="1"/>
    <col min="493" max="493" width="17.33203125" bestFit="1" customWidth="1"/>
    <col min="494" max="494" width="26.109375" bestFit="1" customWidth="1"/>
    <col min="495" max="495" width="21.109375" bestFit="1" customWidth="1"/>
    <col min="496" max="496" width="27.6640625" bestFit="1" customWidth="1"/>
    <col min="497" max="497" width="57.33203125" bestFit="1" customWidth="1"/>
    <col min="498" max="498" width="35.77734375" bestFit="1" customWidth="1"/>
    <col min="499" max="499" width="18.109375" bestFit="1" customWidth="1"/>
    <col min="500" max="500" width="10.5546875" bestFit="1" customWidth="1"/>
    <col min="501" max="501" width="7" bestFit="1" customWidth="1"/>
    <col min="502" max="502" width="7.44140625" bestFit="1" customWidth="1"/>
    <col min="503" max="503" width="18.88671875" bestFit="1" customWidth="1"/>
    <col min="504" max="504" width="34.44140625" bestFit="1" customWidth="1"/>
    <col min="505" max="505" width="9.77734375" bestFit="1" customWidth="1"/>
    <col min="506" max="506" width="22.6640625" bestFit="1" customWidth="1"/>
    <col min="507" max="507" width="10.109375" bestFit="1" customWidth="1"/>
    <col min="508" max="508" width="12" bestFit="1" customWidth="1"/>
    <col min="509" max="509" width="6.33203125" bestFit="1" customWidth="1"/>
    <col min="510" max="510" width="8" bestFit="1" customWidth="1"/>
    <col min="511" max="511" width="22" bestFit="1" customWidth="1"/>
    <col min="512" max="512" width="38.88671875" bestFit="1" customWidth="1"/>
    <col min="513" max="513" width="6.21875" bestFit="1" customWidth="1"/>
    <col min="514" max="514" width="24.109375" bestFit="1" customWidth="1"/>
    <col min="515" max="515" width="11.5546875" bestFit="1" customWidth="1"/>
    <col min="516" max="516" width="6.77734375" bestFit="1" customWidth="1"/>
    <col min="517" max="517" width="16" bestFit="1" customWidth="1"/>
    <col min="518" max="518" width="22.109375" bestFit="1" customWidth="1"/>
    <col min="519" max="519" width="14" bestFit="1" customWidth="1"/>
    <col min="520" max="520" width="13.5546875" bestFit="1" customWidth="1"/>
    <col min="521" max="521" width="23.6640625" bestFit="1" customWidth="1"/>
    <col min="522" max="522" width="29.77734375" bestFit="1" customWidth="1"/>
    <col min="523" max="523" width="26.5546875" bestFit="1" customWidth="1"/>
    <col min="524" max="524" width="15.44140625" bestFit="1" customWidth="1"/>
    <col min="525" max="525" width="24.77734375" bestFit="1" customWidth="1"/>
    <col min="526" max="526" width="32.44140625" bestFit="1" customWidth="1"/>
    <col min="527" max="527" width="12.6640625" bestFit="1" customWidth="1"/>
    <col min="528" max="528" width="20" bestFit="1" customWidth="1"/>
    <col min="529" max="529" width="26.109375" bestFit="1" customWidth="1"/>
    <col min="530" max="530" width="14.33203125" bestFit="1" customWidth="1"/>
    <col min="531" max="531" width="12.21875" bestFit="1" customWidth="1"/>
    <col min="532" max="532" width="20.33203125" bestFit="1" customWidth="1"/>
    <col min="533" max="533" width="18.33203125" bestFit="1" customWidth="1"/>
    <col min="534" max="534" width="45.109375" bestFit="1" customWidth="1"/>
    <col min="535" max="535" width="27.77734375" bestFit="1" customWidth="1"/>
    <col min="536" max="536" width="32.5546875" bestFit="1" customWidth="1"/>
    <col min="537" max="537" width="13.33203125" bestFit="1" customWidth="1"/>
    <col min="538" max="538" width="14.5546875" bestFit="1" customWidth="1"/>
    <col min="539" max="539" width="11.77734375" bestFit="1" customWidth="1"/>
    <col min="540" max="540" width="21.109375" bestFit="1" customWidth="1"/>
    <col min="541" max="541" width="18.33203125" bestFit="1" customWidth="1"/>
    <col min="542" max="542" width="24" bestFit="1" customWidth="1"/>
    <col min="543" max="543" width="19.109375" bestFit="1" customWidth="1"/>
    <col min="544" max="544" width="25.6640625" bestFit="1" customWidth="1"/>
    <col min="545" max="545" width="70.77734375" bestFit="1" customWidth="1"/>
    <col min="546" max="546" width="44.88671875" bestFit="1" customWidth="1"/>
    <col min="547" max="547" width="25.109375" bestFit="1" customWidth="1"/>
    <col min="548" max="548" width="25.21875" bestFit="1" customWidth="1"/>
    <col min="549" max="549" width="40.88671875" bestFit="1" customWidth="1"/>
    <col min="550" max="550" width="28.88671875" bestFit="1" customWidth="1"/>
    <col min="551" max="551" width="40" bestFit="1" customWidth="1"/>
    <col min="552" max="552" width="32" bestFit="1" customWidth="1"/>
    <col min="553" max="553" width="45.6640625" bestFit="1" customWidth="1"/>
    <col min="554" max="554" width="23.44140625" bestFit="1" customWidth="1"/>
    <col min="555" max="555" width="23.33203125" bestFit="1" customWidth="1"/>
    <col min="556" max="556" width="30.33203125" bestFit="1" customWidth="1"/>
    <col min="557" max="557" width="30.6640625" bestFit="1" customWidth="1"/>
    <col min="558" max="558" width="31" bestFit="1" customWidth="1"/>
    <col min="559" max="559" width="27.6640625" bestFit="1" customWidth="1"/>
    <col min="560" max="560" width="25.109375" bestFit="1" customWidth="1"/>
    <col min="561" max="561" width="7.5546875" bestFit="1" customWidth="1"/>
    <col min="562" max="562" width="30.33203125" bestFit="1" customWidth="1"/>
    <col min="563" max="563" width="10.77734375" bestFit="1" customWidth="1"/>
    <col min="564" max="564" width="10.6640625" bestFit="1" customWidth="1"/>
    <col min="565" max="565" width="26.109375" bestFit="1" customWidth="1"/>
    <col min="566" max="566" width="27.88671875" bestFit="1" customWidth="1"/>
    <col min="567" max="567" width="22.21875" bestFit="1" customWidth="1"/>
    <col min="568" max="568" width="41.109375" bestFit="1" customWidth="1"/>
    <col min="569" max="569" width="22.33203125" bestFit="1" customWidth="1"/>
    <col min="570" max="570" width="5.44140625" bestFit="1" customWidth="1"/>
    <col min="571" max="571" width="26.109375" bestFit="1" customWidth="1"/>
    <col min="572" max="572" width="6.88671875" bestFit="1" customWidth="1"/>
    <col min="573" max="573" width="27.6640625" bestFit="1" customWidth="1"/>
    <col min="574" max="574" width="14.44140625" bestFit="1" customWidth="1"/>
    <col min="575" max="575" width="30.33203125" bestFit="1" customWidth="1"/>
    <col min="576" max="576" width="23.77734375" bestFit="1" customWidth="1"/>
    <col min="577" max="577" width="20" bestFit="1" customWidth="1"/>
    <col min="578" max="578" width="33" bestFit="1" customWidth="1"/>
    <col min="579" max="579" width="20.88671875" bestFit="1" customWidth="1"/>
    <col min="580" max="580" width="37.44140625" bestFit="1" customWidth="1"/>
    <col min="581" max="581" width="15.5546875" bestFit="1" customWidth="1"/>
    <col min="582" max="582" width="12.77734375" bestFit="1" customWidth="1"/>
    <col min="583" max="583" width="27" bestFit="1" customWidth="1"/>
    <col min="584" max="584" width="37.21875" bestFit="1" customWidth="1"/>
    <col min="585" max="585" width="13.33203125" bestFit="1" customWidth="1"/>
    <col min="586" max="586" width="20.109375" bestFit="1" customWidth="1"/>
    <col min="587" max="587" width="18.88671875" bestFit="1" customWidth="1"/>
    <col min="588" max="588" width="28.109375" bestFit="1" customWidth="1"/>
    <col min="589" max="589" width="36.44140625" bestFit="1" customWidth="1"/>
    <col min="590" max="590" width="8.109375" bestFit="1" customWidth="1"/>
    <col min="591" max="591" width="74.109375" bestFit="1" customWidth="1"/>
    <col min="592" max="592" width="14.109375" bestFit="1" customWidth="1"/>
    <col min="593" max="593" width="39.77734375" bestFit="1" customWidth="1"/>
    <col min="594" max="594" width="9.6640625" bestFit="1" customWidth="1"/>
    <col min="595" max="595" width="8.21875" bestFit="1" customWidth="1"/>
    <col min="596" max="596" width="4.5546875" bestFit="1" customWidth="1"/>
    <col min="597" max="597" width="5.77734375" bestFit="1" customWidth="1"/>
    <col min="598" max="598" width="7.33203125" bestFit="1" customWidth="1"/>
    <col min="599" max="599" width="53.88671875" bestFit="1" customWidth="1"/>
    <col min="600" max="600" width="5.6640625" bestFit="1" customWidth="1"/>
    <col min="601" max="601" width="7.109375" bestFit="1" customWidth="1"/>
    <col min="602" max="602" width="26" bestFit="1" customWidth="1"/>
    <col min="603" max="603" width="10.88671875" bestFit="1" customWidth="1"/>
    <col min="604" max="604" width="6.5546875" bestFit="1" customWidth="1"/>
    <col min="605" max="605" width="10.77734375" bestFit="1" customWidth="1"/>
  </cols>
  <sheetData>
    <row r="1" spans="1:605" x14ac:dyDescent="0.3">
      <c r="A1" t="s">
        <v>2</v>
      </c>
      <c r="B1" t="s">
        <v>7</v>
      </c>
    </row>
    <row r="2" spans="1:605" x14ac:dyDescent="0.3">
      <c r="A2" t="s">
        <v>11</v>
      </c>
      <c r="B2" t="s">
        <v>355</v>
      </c>
    </row>
    <row r="3" spans="1:605" x14ac:dyDescent="0.3">
      <c r="A3" t="s">
        <v>11</v>
      </c>
      <c r="B3" t="s">
        <v>19</v>
      </c>
    </row>
    <row r="4" spans="1:605" x14ac:dyDescent="0.3">
      <c r="A4" t="s">
        <v>11</v>
      </c>
      <c r="B4" t="s">
        <v>131</v>
      </c>
    </row>
    <row r="5" spans="1:605" x14ac:dyDescent="0.3">
      <c r="A5" t="s">
        <v>11</v>
      </c>
      <c r="B5" t="s">
        <v>2417</v>
      </c>
    </row>
    <row r="6" spans="1:605" x14ac:dyDescent="0.3">
      <c r="A6" t="s">
        <v>11</v>
      </c>
      <c r="B6" t="s">
        <v>3689</v>
      </c>
      <c r="E6" s="7" t="s">
        <v>14457</v>
      </c>
      <c r="F6" s="7" t="s">
        <v>14441</v>
      </c>
    </row>
    <row r="7" spans="1:605" x14ac:dyDescent="0.3">
      <c r="A7" t="s">
        <v>11</v>
      </c>
      <c r="B7" t="s">
        <v>14366</v>
      </c>
      <c r="E7" s="7" t="s">
        <v>14433</v>
      </c>
      <c r="F7" t="s">
        <v>14369</v>
      </c>
      <c r="G7" t="s">
        <v>14387</v>
      </c>
      <c r="H7" t="s">
        <v>1691</v>
      </c>
      <c r="I7" t="s">
        <v>2474</v>
      </c>
      <c r="J7" t="s">
        <v>14555</v>
      </c>
      <c r="K7" t="s">
        <v>14568</v>
      </c>
      <c r="L7" t="s">
        <v>52</v>
      </c>
      <c r="M7" t="s">
        <v>14495</v>
      </c>
      <c r="N7" t="s">
        <v>14536</v>
      </c>
      <c r="O7" t="s">
        <v>309</v>
      </c>
      <c r="P7" t="s">
        <v>3431</v>
      </c>
      <c r="Q7" t="s">
        <v>14477</v>
      </c>
      <c r="R7" t="s">
        <v>14612</v>
      </c>
      <c r="S7" t="s">
        <v>14534</v>
      </c>
      <c r="T7" t="s">
        <v>1676</v>
      </c>
      <c r="U7" t="s">
        <v>14675</v>
      </c>
      <c r="V7" t="s">
        <v>181</v>
      </c>
      <c r="W7" t="s">
        <v>2393</v>
      </c>
      <c r="X7" t="s">
        <v>14475</v>
      </c>
      <c r="Y7" t="s">
        <v>2311</v>
      </c>
      <c r="Z7" t="s">
        <v>14487</v>
      </c>
      <c r="AA7" t="s">
        <v>1256</v>
      </c>
      <c r="AB7" t="s">
        <v>3102</v>
      </c>
      <c r="AC7" t="s">
        <v>14604</v>
      </c>
      <c r="AD7" t="s">
        <v>14486</v>
      </c>
      <c r="AE7" t="s">
        <v>14576</v>
      </c>
      <c r="AF7" t="s">
        <v>14549</v>
      </c>
      <c r="AG7" t="s">
        <v>14507</v>
      </c>
      <c r="AH7" t="s">
        <v>5139</v>
      </c>
      <c r="AI7" t="s">
        <v>3942</v>
      </c>
      <c r="AJ7" t="s">
        <v>14412</v>
      </c>
      <c r="AK7" t="s">
        <v>14404</v>
      </c>
      <c r="AL7" t="s">
        <v>14402</v>
      </c>
      <c r="AM7" t="s">
        <v>617</v>
      </c>
      <c r="AN7" t="s">
        <v>9697</v>
      </c>
      <c r="AO7" t="s">
        <v>2496</v>
      </c>
      <c r="AP7" t="s">
        <v>14464</v>
      </c>
      <c r="AQ7" t="s">
        <v>14542</v>
      </c>
      <c r="AR7" t="s">
        <v>740</v>
      </c>
      <c r="AS7" t="s">
        <v>14540</v>
      </c>
      <c r="AT7" t="s">
        <v>2072</v>
      </c>
      <c r="AU7" t="s">
        <v>13592</v>
      </c>
      <c r="AV7" t="s">
        <v>2689</v>
      </c>
      <c r="AW7" t="s">
        <v>7934</v>
      </c>
      <c r="AX7" t="s">
        <v>5083</v>
      </c>
      <c r="AY7" t="s">
        <v>7530</v>
      </c>
      <c r="AZ7" t="s">
        <v>14710</v>
      </c>
      <c r="BA7" t="s">
        <v>1459</v>
      </c>
      <c r="BB7" t="s">
        <v>3697</v>
      </c>
      <c r="BC7" t="s">
        <v>10239</v>
      </c>
      <c r="BD7" t="s">
        <v>14535</v>
      </c>
      <c r="BE7" t="s">
        <v>14582</v>
      </c>
      <c r="BF7" t="s">
        <v>478</v>
      </c>
      <c r="BG7" t="s">
        <v>14651</v>
      </c>
      <c r="BH7" t="s">
        <v>14517</v>
      </c>
      <c r="BI7" t="s">
        <v>10530</v>
      </c>
      <c r="BJ7" t="s">
        <v>14720</v>
      </c>
      <c r="BK7" t="s">
        <v>8775</v>
      </c>
      <c r="BL7" t="s">
        <v>14399</v>
      </c>
      <c r="BM7" t="s">
        <v>4464</v>
      </c>
      <c r="BN7" t="s">
        <v>39</v>
      </c>
      <c r="BO7" t="s">
        <v>2153</v>
      </c>
      <c r="BP7" t="s">
        <v>14545</v>
      </c>
      <c r="BQ7" t="s">
        <v>7884</v>
      </c>
      <c r="BR7" t="s">
        <v>14556</v>
      </c>
      <c r="BS7" t="s">
        <v>14661</v>
      </c>
      <c r="BT7" t="s">
        <v>2341</v>
      </c>
      <c r="BU7" t="s">
        <v>14541</v>
      </c>
      <c r="BV7" t="s">
        <v>1395</v>
      </c>
      <c r="BW7" t="s">
        <v>14685</v>
      </c>
      <c r="BX7" t="s">
        <v>14690</v>
      </c>
      <c r="BY7" t="s">
        <v>5104</v>
      </c>
      <c r="BZ7" t="s">
        <v>14665</v>
      </c>
      <c r="CA7" t="s">
        <v>14543</v>
      </c>
      <c r="CB7" t="s">
        <v>1939</v>
      </c>
      <c r="CC7" t="s">
        <v>5079</v>
      </c>
      <c r="CD7" t="s">
        <v>7804</v>
      </c>
      <c r="CE7" t="s">
        <v>14649</v>
      </c>
      <c r="CF7" t="s">
        <v>14722</v>
      </c>
      <c r="CG7" t="s">
        <v>14574</v>
      </c>
      <c r="CH7" t="s">
        <v>11310</v>
      </c>
      <c r="CI7" t="s">
        <v>1633</v>
      </c>
      <c r="CJ7" t="s">
        <v>1163</v>
      </c>
      <c r="CK7" t="s">
        <v>6408</v>
      </c>
      <c r="CL7" t="s">
        <v>14392</v>
      </c>
      <c r="CM7" t="s">
        <v>355</v>
      </c>
      <c r="CN7" t="s">
        <v>14648</v>
      </c>
      <c r="CO7" t="s">
        <v>2615</v>
      </c>
      <c r="CP7" t="s">
        <v>14482</v>
      </c>
      <c r="CQ7" t="s">
        <v>4797</v>
      </c>
      <c r="CR7" t="s">
        <v>778</v>
      </c>
      <c r="CS7" t="s">
        <v>14515</v>
      </c>
      <c r="CT7" t="s">
        <v>14511</v>
      </c>
      <c r="CU7" t="s">
        <v>14567</v>
      </c>
      <c r="CV7" t="s">
        <v>14611</v>
      </c>
      <c r="CW7" t="s">
        <v>4901</v>
      </c>
      <c r="CX7" t="s">
        <v>2205</v>
      </c>
      <c r="CY7" t="s">
        <v>1010</v>
      </c>
      <c r="CZ7" t="s">
        <v>14465</v>
      </c>
      <c r="DA7" t="s">
        <v>2710</v>
      </c>
      <c r="DB7" t="s">
        <v>330</v>
      </c>
      <c r="DC7" t="s">
        <v>14485</v>
      </c>
      <c r="DD7" t="s">
        <v>155</v>
      </c>
      <c r="DE7" t="s">
        <v>6826</v>
      </c>
      <c r="DF7" t="s">
        <v>14405</v>
      </c>
      <c r="DG7" t="s">
        <v>14367</v>
      </c>
      <c r="DH7" t="s">
        <v>4437</v>
      </c>
      <c r="DI7" t="s">
        <v>2174</v>
      </c>
      <c r="DJ7" t="s">
        <v>14493</v>
      </c>
      <c r="DK7" t="s">
        <v>14526</v>
      </c>
      <c r="DL7" t="s">
        <v>14585</v>
      </c>
      <c r="DM7" t="s">
        <v>7662</v>
      </c>
      <c r="DN7" t="s">
        <v>14716</v>
      </c>
      <c r="DO7" t="s">
        <v>6731</v>
      </c>
      <c r="DP7" t="s">
        <v>14591</v>
      </c>
      <c r="DQ7" t="s">
        <v>14706</v>
      </c>
      <c r="DR7" t="s">
        <v>543</v>
      </c>
      <c r="DS7" t="s">
        <v>19</v>
      </c>
      <c r="DT7" t="s">
        <v>1606</v>
      </c>
      <c r="DU7" t="s">
        <v>14552</v>
      </c>
      <c r="DV7" t="s">
        <v>14531</v>
      </c>
      <c r="DW7" t="s">
        <v>109</v>
      </c>
      <c r="DX7" t="s">
        <v>6056</v>
      </c>
      <c r="DY7" t="s">
        <v>8049</v>
      </c>
      <c r="DZ7" t="s">
        <v>14597</v>
      </c>
      <c r="EA7" t="s">
        <v>8730</v>
      </c>
      <c r="EB7" t="s">
        <v>6914</v>
      </c>
      <c r="EC7" t="s">
        <v>14575</v>
      </c>
      <c r="ED7" t="s">
        <v>14615</v>
      </c>
      <c r="EE7" t="s">
        <v>500</v>
      </c>
      <c r="EF7" t="s">
        <v>14512</v>
      </c>
      <c r="EG7" t="s">
        <v>278</v>
      </c>
      <c r="EH7" t="s">
        <v>758</v>
      </c>
      <c r="EI7" t="s">
        <v>7152</v>
      </c>
      <c r="EJ7" t="s">
        <v>2951</v>
      </c>
      <c r="EK7" t="s">
        <v>14647</v>
      </c>
      <c r="EL7" t="s">
        <v>8516</v>
      </c>
      <c r="EM7" t="s">
        <v>2654</v>
      </c>
      <c r="EN7" t="s">
        <v>14625</v>
      </c>
      <c r="EO7" t="s">
        <v>6701</v>
      </c>
      <c r="EP7" t="s">
        <v>14581</v>
      </c>
      <c r="EQ7" t="s">
        <v>9569</v>
      </c>
      <c r="ER7" t="s">
        <v>2628</v>
      </c>
      <c r="ES7" t="s">
        <v>14602</v>
      </c>
      <c r="ET7" t="s">
        <v>14616</v>
      </c>
      <c r="EU7" t="s">
        <v>14478</v>
      </c>
      <c r="EV7" t="s">
        <v>14660</v>
      </c>
      <c r="EW7" t="s">
        <v>2299</v>
      </c>
      <c r="EX7" t="s">
        <v>14538</v>
      </c>
      <c r="EY7" t="s">
        <v>14637</v>
      </c>
      <c r="EZ7" t="s">
        <v>14715</v>
      </c>
      <c r="FA7" t="s">
        <v>14470</v>
      </c>
      <c r="FB7" t="s">
        <v>14667</v>
      </c>
      <c r="FC7" t="s">
        <v>14608</v>
      </c>
      <c r="FD7" t="s">
        <v>14619</v>
      </c>
      <c r="FE7" t="s">
        <v>14525</v>
      </c>
      <c r="FF7" t="s">
        <v>14633</v>
      </c>
      <c r="FG7" t="s">
        <v>14640</v>
      </c>
      <c r="FH7" t="s">
        <v>14488</v>
      </c>
      <c r="FI7" t="s">
        <v>14594</v>
      </c>
      <c r="FJ7" t="s">
        <v>101</v>
      </c>
      <c r="FK7" t="s">
        <v>1809</v>
      </c>
      <c r="FL7" t="s">
        <v>14672</v>
      </c>
      <c r="FM7" t="s">
        <v>893</v>
      </c>
      <c r="FN7" t="s">
        <v>12703</v>
      </c>
      <c r="FO7" t="s">
        <v>14533</v>
      </c>
      <c r="FP7" t="s">
        <v>14622</v>
      </c>
      <c r="FQ7" t="s">
        <v>732</v>
      </c>
      <c r="FR7" t="s">
        <v>7943</v>
      </c>
      <c r="FS7" t="s">
        <v>14537</v>
      </c>
      <c r="FT7" t="s">
        <v>14462</v>
      </c>
      <c r="FU7" t="s">
        <v>14502</v>
      </c>
      <c r="FV7" t="s">
        <v>6916</v>
      </c>
      <c r="FW7" t="s">
        <v>14614</v>
      </c>
      <c r="FX7" t="s">
        <v>1576</v>
      </c>
      <c r="FY7" t="s">
        <v>14632</v>
      </c>
      <c r="FZ7" t="s">
        <v>5855</v>
      </c>
      <c r="GA7" t="s">
        <v>1019</v>
      </c>
      <c r="GB7" t="s">
        <v>790</v>
      </c>
      <c r="GC7" t="s">
        <v>9057</v>
      </c>
      <c r="GD7" t="s">
        <v>14539</v>
      </c>
      <c r="GE7" t="s">
        <v>14600</v>
      </c>
      <c r="GF7" t="s">
        <v>5310</v>
      </c>
      <c r="GG7" t="s">
        <v>14561</v>
      </c>
      <c r="GH7" t="s">
        <v>14473</v>
      </c>
      <c r="GI7" t="s">
        <v>14548</v>
      </c>
      <c r="GJ7" t="s">
        <v>5398</v>
      </c>
      <c r="GK7" t="s">
        <v>2994</v>
      </c>
      <c r="GL7" t="s">
        <v>14530</v>
      </c>
      <c r="GM7" t="s">
        <v>14634</v>
      </c>
      <c r="GN7" t="s">
        <v>1203</v>
      </c>
      <c r="GO7" t="s">
        <v>14610</v>
      </c>
      <c r="GP7" t="s">
        <v>14719</v>
      </c>
      <c r="GQ7" t="s">
        <v>14627</v>
      </c>
      <c r="GR7" t="s">
        <v>14469</v>
      </c>
      <c r="GS7" t="s">
        <v>1853</v>
      </c>
      <c r="GT7" t="s">
        <v>14484</v>
      </c>
      <c r="GU7" t="s">
        <v>14528</v>
      </c>
      <c r="GV7" t="s">
        <v>1193</v>
      </c>
      <c r="GW7" t="s">
        <v>1128</v>
      </c>
      <c r="GX7" t="s">
        <v>381</v>
      </c>
      <c r="GY7" t="s">
        <v>12845</v>
      </c>
      <c r="GZ7" t="s">
        <v>10207</v>
      </c>
      <c r="HA7" t="s">
        <v>2459</v>
      </c>
      <c r="HB7" t="s">
        <v>5334</v>
      </c>
      <c r="HC7" t="s">
        <v>2165</v>
      </c>
      <c r="HD7" t="s">
        <v>14712</v>
      </c>
      <c r="HE7" t="s">
        <v>14694</v>
      </c>
      <c r="HF7" t="s">
        <v>14504</v>
      </c>
      <c r="HG7" t="s">
        <v>88</v>
      </c>
      <c r="HH7" t="s">
        <v>14587</v>
      </c>
      <c r="HI7" t="s">
        <v>3091</v>
      </c>
      <c r="HJ7" t="s">
        <v>13689</v>
      </c>
      <c r="HK7" t="s">
        <v>3657</v>
      </c>
      <c r="HL7" t="s">
        <v>14692</v>
      </c>
      <c r="HM7" t="s">
        <v>14687</v>
      </c>
      <c r="HN7" t="s">
        <v>14641</v>
      </c>
      <c r="HO7" t="s">
        <v>14500</v>
      </c>
      <c r="HP7" t="s">
        <v>14605</v>
      </c>
      <c r="HQ7" t="s">
        <v>887</v>
      </c>
      <c r="HR7" t="s">
        <v>5262</v>
      </c>
      <c r="HS7" t="s">
        <v>184</v>
      </c>
      <c r="HT7" t="s">
        <v>14629</v>
      </c>
      <c r="HU7" t="s">
        <v>1552</v>
      </c>
      <c r="HV7" t="s">
        <v>14658</v>
      </c>
      <c r="HW7" t="s">
        <v>14498</v>
      </c>
      <c r="HX7" t="s">
        <v>14613</v>
      </c>
      <c r="HY7" t="s">
        <v>7619</v>
      </c>
      <c r="HZ7" t="s">
        <v>14558</v>
      </c>
      <c r="IA7" t="s">
        <v>14609</v>
      </c>
      <c r="IB7" t="s">
        <v>14664</v>
      </c>
      <c r="IC7" t="s">
        <v>14721</v>
      </c>
      <c r="ID7" t="s">
        <v>14654</v>
      </c>
      <c r="IE7" t="s">
        <v>10196</v>
      </c>
      <c r="IF7" t="s">
        <v>422</v>
      </c>
      <c r="IG7" t="s">
        <v>14560</v>
      </c>
      <c r="IH7" t="s">
        <v>3129</v>
      </c>
      <c r="II7" t="s">
        <v>14724</v>
      </c>
      <c r="IJ7" t="s">
        <v>14496</v>
      </c>
      <c r="IK7" t="s">
        <v>2295</v>
      </c>
      <c r="IL7" t="s">
        <v>12311</v>
      </c>
      <c r="IM7" t="s">
        <v>2324</v>
      </c>
      <c r="IN7" t="s">
        <v>14480</v>
      </c>
      <c r="IO7" t="s">
        <v>14595</v>
      </c>
      <c r="IP7" t="s">
        <v>629</v>
      </c>
      <c r="IQ7" t="s">
        <v>2556</v>
      </c>
      <c r="IR7" t="s">
        <v>7001</v>
      </c>
      <c r="IS7" t="s">
        <v>14620</v>
      </c>
      <c r="IT7" t="s">
        <v>14592</v>
      </c>
      <c r="IU7" t="s">
        <v>4807</v>
      </c>
      <c r="IV7" t="s">
        <v>14529</v>
      </c>
      <c r="IW7" t="s">
        <v>14378</v>
      </c>
      <c r="IX7" t="s">
        <v>14379</v>
      </c>
      <c r="IY7" t="s">
        <v>14374</v>
      </c>
      <c r="IZ7" t="s">
        <v>14508</v>
      </c>
      <c r="JA7" t="s">
        <v>14385</v>
      </c>
      <c r="JB7" t="s">
        <v>14372</v>
      </c>
      <c r="JC7" t="s">
        <v>3826</v>
      </c>
      <c r="JD7" t="s">
        <v>8100</v>
      </c>
      <c r="JE7" t="s">
        <v>5180</v>
      </c>
      <c r="JF7" t="s">
        <v>14656</v>
      </c>
      <c r="JG7" t="s">
        <v>4920</v>
      </c>
      <c r="JH7" t="s">
        <v>14630</v>
      </c>
      <c r="JI7" t="s">
        <v>14714</v>
      </c>
      <c r="JJ7" t="s">
        <v>14551</v>
      </c>
      <c r="JK7" t="s">
        <v>14638</v>
      </c>
      <c r="JL7" t="s">
        <v>5188</v>
      </c>
      <c r="JM7" t="s">
        <v>8602</v>
      </c>
      <c r="JN7" t="s">
        <v>14718</v>
      </c>
      <c r="JO7" t="s">
        <v>14505</v>
      </c>
      <c r="JP7" t="s">
        <v>14572</v>
      </c>
      <c r="JQ7" t="s">
        <v>12505</v>
      </c>
      <c r="JR7" t="s">
        <v>5177</v>
      </c>
      <c r="JS7" t="s">
        <v>14703</v>
      </c>
      <c r="JT7" t="s">
        <v>5806</v>
      </c>
      <c r="JU7" t="s">
        <v>10561</v>
      </c>
      <c r="JV7" t="s">
        <v>14662</v>
      </c>
      <c r="JW7" t="s">
        <v>4207</v>
      </c>
      <c r="JX7" t="s">
        <v>14415</v>
      </c>
      <c r="JY7" t="s">
        <v>14463</v>
      </c>
      <c r="JZ7" t="s">
        <v>4689</v>
      </c>
      <c r="KA7" t="s">
        <v>3354</v>
      </c>
      <c r="KB7" t="s">
        <v>391</v>
      </c>
      <c r="KC7" t="s">
        <v>830</v>
      </c>
      <c r="KD7" t="s">
        <v>158</v>
      </c>
      <c r="KE7" t="s">
        <v>10932</v>
      </c>
      <c r="KF7" t="s">
        <v>11688</v>
      </c>
      <c r="KG7" t="s">
        <v>695</v>
      </c>
      <c r="KH7" t="s">
        <v>6962</v>
      </c>
      <c r="KI7" t="s">
        <v>1593</v>
      </c>
      <c r="KJ7" t="s">
        <v>14677</v>
      </c>
      <c r="KK7" t="s">
        <v>4873</v>
      </c>
      <c r="KL7" t="s">
        <v>1068</v>
      </c>
      <c r="KM7" t="s">
        <v>7115</v>
      </c>
      <c r="KN7" t="s">
        <v>928</v>
      </c>
      <c r="KO7" t="s">
        <v>14506</v>
      </c>
      <c r="KP7" t="s">
        <v>2431</v>
      </c>
      <c r="KQ7" t="s">
        <v>14621</v>
      </c>
      <c r="KR7" t="s">
        <v>14644</v>
      </c>
      <c r="KS7" t="s">
        <v>6980</v>
      </c>
      <c r="KT7" t="s">
        <v>14618</v>
      </c>
      <c r="KU7" t="s">
        <v>14492</v>
      </c>
      <c r="KV7" t="s">
        <v>11979</v>
      </c>
      <c r="KW7" t="s">
        <v>14682</v>
      </c>
      <c r="KX7" t="s">
        <v>14497</v>
      </c>
      <c r="KY7" t="s">
        <v>1542</v>
      </c>
      <c r="KZ7" t="s">
        <v>6496</v>
      </c>
      <c r="LA7" t="s">
        <v>14601</v>
      </c>
      <c r="LB7" t="s">
        <v>14607</v>
      </c>
      <c r="LC7" t="s">
        <v>14467</v>
      </c>
      <c r="LD7" t="s">
        <v>503</v>
      </c>
      <c r="LE7" t="s">
        <v>14557</v>
      </c>
      <c r="LF7" t="s">
        <v>10160</v>
      </c>
      <c r="LG7" t="s">
        <v>4284</v>
      </c>
      <c r="LH7" t="s">
        <v>14636</v>
      </c>
      <c r="LI7" t="s">
        <v>14577</v>
      </c>
      <c r="LJ7" t="s">
        <v>14671</v>
      </c>
      <c r="LK7" t="s">
        <v>2383</v>
      </c>
      <c r="LL7" t="s">
        <v>14586</v>
      </c>
      <c r="LM7" t="s">
        <v>6788</v>
      </c>
      <c r="LN7" t="s">
        <v>14580</v>
      </c>
      <c r="LO7" t="s">
        <v>14553</v>
      </c>
      <c r="LP7" t="s">
        <v>10390</v>
      </c>
      <c r="LQ7" t="s">
        <v>14623</v>
      </c>
      <c r="LR7" t="s">
        <v>14573</v>
      </c>
      <c r="LS7" t="s">
        <v>14598</v>
      </c>
      <c r="LT7" t="s">
        <v>14695</v>
      </c>
      <c r="LU7" t="s">
        <v>14588</v>
      </c>
      <c r="LV7" t="s">
        <v>14583</v>
      </c>
      <c r="LW7" t="s">
        <v>14699</v>
      </c>
      <c r="LX7" t="s">
        <v>14569</v>
      </c>
      <c r="LY7" t="s">
        <v>8055</v>
      </c>
      <c r="LZ7" t="s">
        <v>14669</v>
      </c>
      <c r="MA7" t="s">
        <v>14626</v>
      </c>
      <c r="MB7" t="s">
        <v>5403</v>
      </c>
      <c r="MC7" t="s">
        <v>14723</v>
      </c>
      <c r="MD7" t="s">
        <v>14490</v>
      </c>
      <c r="ME7" t="s">
        <v>14624</v>
      </c>
      <c r="MF7" t="s">
        <v>14673</v>
      </c>
      <c r="MG7" t="s">
        <v>6895</v>
      </c>
      <c r="MH7" t="s">
        <v>6589</v>
      </c>
      <c r="MI7" t="s">
        <v>14400</v>
      </c>
      <c r="MJ7" t="s">
        <v>639</v>
      </c>
      <c r="MK7" t="s">
        <v>14559</v>
      </c>
      <c r="ML7" t="s">
        <v>2287</v>
      </c>
      <c r="MM7" t="s">
        <v>7437</v>
      </c>
      <c r="MN7" t="s">
        <v>862</v>
      </c>
      <c r="MO7" t="s">
        <v>14509</v>
      </c>
      <c r="MP7" t="s">
        <v>14566</v>
      </c>
      <c r="MQ7" t="s">
        <v>2714</v>
      </c>
      <c r="MR7" t="s">
        <v>14684</v>
      </c>
      <c r="MS7" t="s">
        <v>642</v>
      </c>
      <c r="MT7" t="s">
        <v>1779</v>
      </c>
      <c r="MU7" t="s">
        <v>3341</v>
      </c>
      <c r="MV7" t="s">
        <v>14683</v>
      </c>
      <c r="MW7" t="s">
        <v>7932</v>
      </c>
      <c r="MX7" t="s">
        <v>14501</v>
      </c>
      <c r="MY7" t="s">
        <v>14395</v>
      </c>
      <c r="MZ7" t="s">
        <v>943</v>
      </c>
      <c r="NA7" t="s">
        <v>14554</v>
      </c>
      <c r="NB7" t="s">
        <v>1900</v>
      </c>
      <c r="NC7" t="s">
        <v>13703</v>
      </c>
      <c r="ND7" t="s">
        <v>5164</v>
      </c>
      <c r="NE7" t="s">
        <v>3177</v>
      </c>
      <c r="NF7" t="s">
        <v>3467</v>
      </c>
      <c r="NG7" t="s">
        <v>14698</v>
      </c>
      <c r="NH7" t="s">
        <v>8572</v>
      </c>
      <c r="NI7" t="s">
        <v>14701</v>
      </c>
      <c r="NJ7" t="s">
        <v>14409</v>
      </c>
      <c r="NK7" t="s">
        <v>5903</v>
      </c>
      <c r="NL7" t="s">
        <v>843</v>
      </c>
      <c r="NM7" t="s">
        <v>14396</v>
      </c>
      <c r="NN7" t="s">
        <v>14436</v>
      </c>
      <c r="NO7" t="s">
        <v>14384</v>
      </c>
      <c r="NP7" t="s">
        <v>14388</v>
      </c>
      <c r="NQ7" t="s">
        <v>600</v>
      </c>
      <c r="NR7" t="s">
        <v>14466</v>
      </c>
      <c r="NS7" t="s">
        <v>14635</v>
      </c>
      <c r="NT7" t="s">
        <v>14366</v>
      </c>
      <c r="NU7" t="s">
        <v>1025</v>
      </c>
      <c r="NV7" t="s">
        <v>14371</v>
      </c>
      <c r="NW7" t="s">
        <v>14383</v>
      </c>
      <c r="NX7" t="s">
        <v>14375</v>
      </c>
      <c r="NY7" t="s">
        <v>14532</v>
      </c>
      <c r="NZ7" t="s">
        <v>14370</v>
      </c>
      <c r="OA7" t="s">
        <v>3382</v>
      </c>
      <c r="OB7" t="s">
        <v>11949</v>
      </c>
      <c r="OC7" t="s">
        <v>7071</v>
      </c>
      <c r="OD7" t="s">
        <v>13144</v>
      </c>
      <c r="OE7" t="s">
        <v>14389</v>
      </c>
      <c r="OF7" t="s">
        <v>3689</v>
      </c>
      <c r="OG7" t="s">
        <v>14678</v>
      </c>
      <c r="OH7" t="s">
        <v>14503</v>
      </c>
      <c r="OI7" t="s">
        <v>14476</v>
      </c>
      <c r="OJ7" t="s">
        <v>28</v>
      </c>
      <c r="OK7" t="s">
        <v>461</v>
      </c>
      <c r="OL7" t="s">
        <v>187</v>
      </c>
      <c r="OM7" t="s">
        <v>1299</v>
      </c>
      <c r="ON7" t="s">
        <v>14547</v>
      </c>
      <c r="OO7" t="s">
        <v>14524</v>
      </c>
      <c r="OP7" t="s">
        <v>14391</v>
      </c>
      <c r="OQ7" t="s">
        <v>14416</v>
      </c>
      <c r="OR7" t="s">
        <v>14368</v>
      </c>
      <c r="OS7" t="s">
        <v>14393</v>
      </c>
      <c r="OT7" t="s">
        <v>131</v>
      </c>
      <c r="OU7" t="s">
        <v>14550</v>
      </c>
      <c r="OV7" t="s">
        <v>1325</v>
      </c>
      <c r="OW7" t="s">
        <v>14643</v>
      </c>
      <c r="OX7" t="s">
        <v>45</v>
      </c>
      <c r="OY7" t="s">
        <v>206</v>
      </c>
      <c r="OZ7" t="s">
        <v>270</v>
      </c>
      <c r="PA7" t="s">
        <v>12573</v>
      </c>
      <c r="PB7" t="s">
        <v>6026</v>
      </c>
      <c r="PC7" t="s">
        <v>14565</v>
      </c>
      <c r="PD7" t="s">
        <v>14483</v>
      </c>
      <c r="PE7" t="s">
        <v>14489</v>
      </c>
      <c r="PF7" t="s">
        <v>429</v>
      </c>
      <c r="PG7" t="s">
        <v>14479</v>
      </c>
      <c r="PH7" t="s">
        <v>14459</v>
      </c>
      <c r="PI7" t="s">
        <v>7225</v>
      </c>
      <c r="PJ7" t="s">
        <v>10221</v>
      </c>
      <c r="PK7" t="s">
        <v>11469</v>
      </c>
      <c r="PL7" t="s">
        <v>14642</v>
      </c>
      <c r="PM7" t="s">
        <v>14527</v>
      </c>
      <c r="PN7" t="s">
        <v>14514</v>
      </c>
      <c r="PO7" t="s">
        <v>8525</v>
      </c>
      <c r="PP7" t="s">
        <v>14523</v>
      </c>
      <c r="PQ7" t="s">
        <v>1419</v>
      </c>
      <c r="PR7" t="s">
        <v>77</v>
      </c>
      <c r="PS7" t="s">
        <v>14689</v>
      </c>
      <c r="PT7" t="s">
        <v>3706</v>
      </c>
      <c r="PU7" t="s">
        <v>14657</v>
      </c>
      <c r="PV7" t="s">
        <v>14659</v>
      </c>
      <c r="PW7" t="s">
        <v>14564</v>
      </c>
      <c r="PX7" t="s">
        <v>7478</v>
      </c>
      <c r="PY7" t="s">
        <v>13382</v>
      </c>
      <c r="PZ7" t="s">
        <v>14520</v>
      </c>
      <c r="QA7" t="s">
        <v>14460</v>
      </c>
      <c r="QB7" t="s">
        <v>12359</v>
      </c>
      <c r="QC7" t="s">
        <v>14522</v>
      </c>
      <c r="QD7" t="s">
        <v>14472</v>
      </c>
      <c r="QE7" t="s">
        <v>252</v>
      </c>
      <c r="QF7" t="s">
        <v>14516</v>
      </c>
      <c r="QG7" t="s">
        <v>14481</v>
      </c>
      <c r="QH7" t="s">
        <v>4391</v>
      </c>
      <c r="QI7" t="s">
        <v>3001</v>
      </c>
      <c r="QJ7" t="s">
        <v>5574</v>
      </c>
      <c r="QK7" t="s">
        <v>9775</v>
      </c>
      <c r="QL7" t="s">
        <v>14519</v>
      </c>
      <c r="QM7" t="s">
        <v>14700</v>
      </c>
      <c r="QN7" t="s">
        <v>14679</v>
      </c>
      <c r="QO7" t="s">
        <v>3714</v>
      </c>
      <c r="QP7" t="s">
        <v>14646</v>
      </c>
      <c r="QQ7" t="s">
        <v>14705</v>
      </c>
      <c r="QR7" t="s">
        <v>218</v>
      </c>
      <c r="QS7" t="s">
        <v>14584</v>
      </c>
      <c r="QT7" t="s">
        <v>11232</v>
      </c>
      <c r="QU7" t="s">
        <v>236</v>
      </c>
      <c r="QV7" t="s">
        <v>14628</v>
      </c>
      <c r="QW7" t="s">
        <v>14655</v>
      </c>
      <c r="QX7" t="s">
        <v>14544</v>
      </c>
      <c r="QY7" t="s">
        <v>10067</v>
      </c>
      <c r="QZ7" t="s">
        <v>14596</v>
      </c>
      <c r="RA7" t="s">
        <v>14578</v>
      </c>
      <c r="RB7" t="s">
        <v>14418</v>
      </c>
      <c r="RC7" t="s">
        <v>2916</v>
      </c>
      <c r="RD7" t="s">
        <v>14401</v>
      </c>
      <c r="RE7" t="s">
        <v>7250</v>
      </c>
      <c r="RF7" t="s">
        <v>13572</v>
      </c>
      <c r="RG7" t="s">
        <v>14593</v>
      </c>
      <c r="RH7" t="s">
        <v>2373</v>
      </c>
      <c r="RI7" t="s">
        <v>14546</v>
      </c>
      <c r="RJ7" t="s">
        <v>14373</v>
      </c>
      <c r="RK7" t="s">
        <v>7641</v>
      </c>
      <c r="RL7" t="s">
        <v>14461</v>
      </c>
      <c r="RM7" t="s">
        <v>14381</v>
      </c>
      <c r="RN7" t="s">
        <v>837</v>
      </c>
      <c r="RO7" t="s">
        <v>13957</v>
      </c>
      <c r="RP7" t="s">
        <v>14670</v>
      </c>
      <c r="RQ7" t="s">
        <v>710</v>
      </c>
      <c r="RR7" t="s">
        <v>5038</v>
      </c>
      <c r="RS7" t="s">
        <v>14725</v>
      </c>
      <c r="RT7" t="s">
        <v>1356</v>
      </c>
      <c r="RU7" t="s">
        <v>6211</v>
      </c>
      <c r="RV7" t="s">
        <v>14645</v>
      </c>
      <c r="RW7" t="s">
        <v>4846</v>
      </c>
      <c r="RX7" t="s">
        <v>14617</v>
      </c>
      <c r="RY7" t="s">
        <v>14676</v>
      </c>
      <c r="RZ7" t="s">
        <v>14666</v>
      </c>
      <c r="SA7" t="s">
        <v>13980</v>
      </c>
      <c r="SB7" t="s">
        <v>14579</v>
      </c>
      <c r="SC7" t="s">
        <v>14494</v>
      </c>
      <c r="SD7" t="s">
        <v>14650</v>
      </c>
      <c r="SE7" t="s">
        <v>14377</v>
      </c>
      <c r="SF7" t="s">
        <v>14386</v>
      </c>
      <c r="SG7" t="s">
        <v>14408</v>
      </c>
      <c r="SH7" t="s">
        <v>4611</v>
      </c>
      <c r="SI7" t="s">
        <v>179</v>
      </c>
      <c r="SJ7" t="s">
        <v>14652</v>
      </c>
      <c r="SK7" t="s">
        <v>7874</v>
      </c>
      <c r="SL7" t="s">
        <v>14711</v>
      </c>
      <c r="SM7" t="s">
        <v>14397</v>
      </c>
      <c r="SN7" t="s">
        <v>14380</v>
      </c>
      <c r="SO7" t="s">
        <v>14034</v>
      </c>
      <c r="SP7" t="s">
        <v>708</v>
      </c>
      <c r="SQ7" t="s">
        <v>14491</v>
      </c>
      <c r="SR7" t="s">
        <v>14513</v>
      </c>
      <c r="SS7" t="s">
        <v>14410</v>
      </c>
      <c r="ST7" t="s">
        <v>14499</v>
      </c>
      <c r="SU7" t="s">
        <v>14394</v>
      </c>
      <c r="SV7" t="s">
        <v>486</v>
      </c>
      <c r="SW7" t="s">
        <v>2452</v>
      </c>
      <c r="SX7" t="s">
        <v>13782</v>
      </c>
      <c r="SY7" t="s">
        <v>7096</v>
      </c>
      <c r="SZ7" t="s">
        <v>7457</v>
      </c>
      <c r="TA7" t="s">
        <v>2322</v>
      </c>
      <c r="TB7" t="s">
        <v>14631</v>
      </c>
      <c r="TC7" t="s">
        <v>14688</v>
      </c>
      <c r="TD7" t="s">
        <v>2720</v>
      </c>
      <c r="TE7" t="s">
        <v>7388</v>
      </c>
      <c r="TF7" t="s">
        <v>14599</v>
      </c>
      <c r="TG7" t="s">
        <v>6260</v>
      </c>
      <c r="TH7" t="s">
        <v>13065</v>
      </c>
      <c r="TI7" t="s">
        <v>14668</v>
      </c>
      <c r="TJ7" t="s">
        <v>14674</v>
      </c>
      <c r="TK7" t="s">
        <v>14563</v>
      </c>
      <c r="TL7" t="s">
        <v>14570</v>
      </c>
      <c r="TM7" t="s">
        <v>13117</v>
      </c>
      <c r="TN7" t="s">
        <v>14590</v>
      </c>
      <c r="TO7" t="s">
        <v>14707</v>
      </c>
      <c r="TP7" t="s">
        <v>14681</v>
      </c>
      <c r="TQ7" t="s">
        <v>6698</v>
      </c>
      <c r="TR7" t="s">
        <v>14398</v>
      </c>
      <c r="TS7" t="s">
        <v>2417</v>
      </c>
      <c r="TT7" t="s">
        <v>6714</v>
      </c>
      <c r="TU7" t="s">
        <v>1672</v>
      </c>
      <c r="TV7" t="s">
        <v>14717</v>
      </c>
      <c r="TW7" t="s">
        <v>3493</v>
      </c>
      <c r="TX7" t="s">
        <v>4727</v>
      </c>
      <c r="TY7" t="s">
        <v>14518</v>
      </c>
      <c r="TZ7" t="s">
        <v>14709</v>
      </c>
      <c r="UA7" t="s">
        <v>8958</v>
      </c>
      <c r="UB7" t="s">
        <v>14663</v>
      </c>
      <c r="UC7" t="s">
        <v>14471</v>
      </c>
      <c r="UD7" t="s">
        <v>14696</v>
      </c>
      <c r="UE7" t="s">
        <v>14702</v>
      </c>
      <c r="UF7" t="s">
        <v>14639</v>
      </c>
      <c r="UG7" t="s">
        <v>14571</v>
      </c>
      <c r="UH7" t="s">
        <v>14680</v>
      </c>
      <c r="UI7" t="s">
        <v>2802</v>
      </c>
      <c r="UJ7" t="s">
        <v>14691</v>
      </c>
      <c r="UK7" t="s">
        <v>153</v>
      </c>
      <c r="UL7" t="s">
        <v>14510</v>
      </c>
      <c r="UM7" t="s">
        <v>8152</v>
      </c>
      <c r="UN7" t="s">
        <v>14704</v>
      </c>
      <c r="UO7" t="s">
        <v>14382</v>
      </c>
      <c r="UP7" t="s">
        <v>14403</v>
      </c>
      <c r="UQ7" t="s">
        <v>3572</v>
      </c>
      <c r="UR7" t="s">
        <v>534</v>
      </c>
      <c r="US7" t="s">
        <v>13650</v>
      </c>
      <c r="UT7" t="s">
        <v>14686</v>
      </c>
      <c r="UU7" t="s">
        <v>11137</v>
      </c>
      <c r="UV7" t="s">
        <v>1409</v>
      </c>
      <c r="UW7" t="s">
        <v>11380</v>
      </c>
      <c r="UX7" t="s">
        <v>4616</v>
      </c>
      <c r="UY7" t="s">
        <v>14417</v>
      </c>
      <c r="UZ7" t="s">
        <v>3138</v>
      </c>
      <c r="VA7" t="s">
        <v>14713</v>
      </c>
      <c r="VB7" t="s">
        <v>3187</v>
      </c>
      <c r="VC7" t="s">
        <v>14468</v>
      </c>
      <c r="VD7" t="s">
        <v>14697</v>
      </c>
      <c r="VE7" t="s">
        <v>14562</v>
      </c>
      <c r="VF7" t="s">
        <v>14589</v>
      </c>
      <c r="VG7" t="s">
        <v>11041</v>
      </c>
      <c r="VH7" t="s">
        <v>14708</v>
      </c>
      <c r="VI7" t="s">
        <v>495</v>
      </c>
      <c r="VJ7" t="s">
        <v>13671</v>
      </c>
      <c r="VK7" t="s">
        <v>9177</v>
      </c>
      <c r="VL7" t="s">
        <v>12899</v>
      </c>
      <c r="VM7" t="s">
        <v>2908</v>
      </c>
      <c r="VN7" t="s">
        <v>14606</v>
      </c>
      <c r="VO7" t="s">
        <v>14603</v>
      </c>
      <c r="VP7" t="s">
        <v>14693</v>
      </c>
      <c r="VQ7" t="s">
        <v>14521</v>
      </c>
      <c r="VR7" t="s">
        <v>1439</v>
      </c>
      <c r="VS7" t="s">
        <v>14474</v>
      </c>
      <c r="VT7" t="s">
        <v>7550</v>
      </c>
      <c r="VU7" t="s">
        <v>14653</v>
      </c>
      <c r="VV7" t="s">
        <v>14411</v>
      </c>
      <c r="VW7" t="s">
        <v>14414</v>
      </c>
      <c r="VX7" t="s">
        <v>539</v>
      </c>
      <c r="VY7" t="s">
        <v>4311</v>
      </c>
      <c r="VZ7" t="s">
        <v>11509</v>
      </c>
      <c r="WA7" t="s">
        <v>5698</v>
      </c>
      <c r="WB7" t="s">
        <v>14376</v>
      </c>
      <c r="WC7" t="s">
        <v>9244</v>
      </c>
      <c r="WD7" t="s">
        <v>14407</v>
      </c>
      <c r="WE7" t="s">
        <v>14390</v>
      </c>
      <c r="WF7" t="s">
        <v>14413</v>
      </c>
      <c r="WG7" t="s">
        <v>14434</v>
      </c>
    </row>
    <row r="8" spans="1:605" x14ac:dyDescent="0.3">
      <c r="A8" t="s">
        <v>11</v>
      </c>
      <c r="B8" t="s">
        <v>19</v>
      </c>
      <c r="E8" s="8" t="s">
        <v>2068</v>
      </c>
      <c r="F8">
        <v>3</v>
      </c>
      <c r="H8">
        <v>19</v>
      </c>
      <c r="W8">
        <v>5</v>
      </c>
      <c r="AA8">
        <v>11</v>
      </c>
      <c r="AM8">
        <v>35</v>
      </c>
      <c r="BM8">
        <v>3</v>
      </c>
      <c r="BN8">
        <v>5</v>
      </c>
      <c r="BT8">
        <v>153</v>
      </c>
      <c r="CM8">
        <v>49</v>
      </c>
      <c r="DF8">
        <v>1</v>
      </c>
      <c r="DG8">
        <v>2</v>
      </c>
      <c r="DH8">
        <v>1</v>
      </c>
      <c r="DI8">
        <v>10</v>
      </c>
      <c r="DM8">
        <v>7</v>
      </c>
      <c r="DS8">
        <v>180</v>
      </c>
      <c r="FZ8">
        <v>60</v>
      </c>
      <c r="GB8">
        <v>72</v>
      </c>
      <c r="GV8">
        <v>114</v>
      </c>
      <c r="HR8">
        <v>1</v>
      </c>
      <c r="HS8">
        <v>184</v>
      </c>
      <c r="JA8">
        <v>1</v>
      </c>
      <c r="JB8">
        <v>1</v>
      </c>
      <c r="JC8">
        <v>27</v>
      </c>
      <c r="JE8">
        <v>15</v>
      </c>
      <c r="JR8">
        <v>1</v>
      </c>
      <c r="JU8">
        <v>5</v>
      </c>
      <c r="JW8">
        <v>28</v>
      </c>
      <c r="JX8">
        <v>1</v>
      </c>
      <c r="KG8">
        <v>206</v>
      </c>
      <c r="MJ8">
        <v>49</v>
      </c>
      <c r="MW8">
        <v>5</v>
      </c>
      <c r="MY8">
        <v>8</v>
      </c>
      <c r="NB8">
        <v>11</v>
      </c>
      <c r="NK8">
        <v>6</v>
      </c>
      <c r="NN8">
        <v>1</v>
      </c>
      <c r="NQ8">
        <v>3</v>
      </c>
      <c r="NT8">
        <v>2</v>
      </c>
      <c r="NU8">
        <v>1</v>
      </c>
      <c r="NX8">
        <v>1</v>
      </c>
      <c r="NZ8">
        <v>3</v>
      </c>
      <c r="OA8">
        <v>22</v>
      </c>
      <c r="OD8">
        <v>2</v>
      </c>
      <c r="OE8">
        <v>1</v>
      </c>
      <c r="OF8">
        <v>25</v>
      </c>
      <c r="OQ8">
        <v>1</v>
      </c>
      <c r="OT8">
        <v>154</v>
      </c>
      <c r="RB8">
        <v>1</v>
      </c>
      <c r="RC8">
        <v>5</v>
      </c>
      <c r="RH8">
        <v>5</v>
      </c>
      <c r="RK8">
        <v>22</v>
      </c>
      <c r="RM8">
        <v>1</v>
      </c>
      <c r="RN8">
        <v>90</v>
      </c>
      <c r="SH8">
        <v>49</v>
      </c>
      <c r="SK8">
        <v>2</v>
      </c>
      <c r="SO8">
        <v>13</v>
      </c>
      <c r="SP8">
        <v>9</v>
      </c>
      <c r="SV8">
        <v>110</v>
      </c>
      <c r="TS8">
        <v>44</v>
      </c>
      <c r="UR8">
        <v>27</v>
      </c>
      <c r="UX8">
        <v>1</v>
      </c>
      <c r="UY8">
        <v>1</v>
      </c>
      <c r="UZ8">
        <v>13</v>
      </c>
      <c r="VR8">
        <v>22</v>
      </c>
      <c r="VX8">
        <v>10</v>
      </c>
      <c r="VY8">
        <v>38</v>
      </c>
      <c r="VZ8">
        <v>2</v>
      </c>
      <c r="WG8">
        <v>1960</v>
      </c>
    </row>
    <row r="9" spans="1:605" x14ac:dyDescent="0.3">
      <c r="A9" t="s">
        <v>11</v>
      </c>
      <c r="B9" t="s">
        <v>131</v>
      </c>
      <c r="E9" s="8" t="s">
        <v>11</v>
      </c>
      <c r="F9">
        <v>2</v>
      </c>
      <c r="G9">
        <v>1</v>
      </c>
      <c r="H9">
        <v>52</v>
      </c>
      <c r="V9">
        <v>31</v>
      </c>
      <c r="W9">
        <v>18</v>
      </c>
      <c r="AA9">
        <v>43</v>
      </c>
      <c r="AJ9">
        <v>1</v>
      </c>
      <c r="AL9">
        <v>4</v>
      </c>
      <c r="AM9">
        <v>57</v>
      </c>
      <c r="BM9">
        <v>2</v>
      </c>
      <c r="BN9">
        <v>17</v>
      </c>
      <c r="BT9">
        <v>243</v>
      </c>
      <c r="CM9">
        <v>144</v>
      </c>
      <c r="DG9">
        <v>4</v>
      </c>
      <c r="DH9">
        <v>2</v>
      </c>
      <c r="DI9">
        <v>9</v>
      </c>
      <c r="DM9">
        <v>41</v>
      </c>
      <c r="DR9">
        <v>10</v>
      </c>
      <c r="DS9">
        <v>253</v>
      </c>
      <c r="FX9">
        <v>8</v>
      </c>
      <c r="FZ9">
        <v>82</v>
      </c>
      <c r="GB9">
        <v>101</v>
      </c>
      <c r="GV9">
        <v>273</v>
      </c>
      <c r="HR9">
        <v>14</v>
      </c>
      <c r="HS9">
        <v>162</v>
      </c>
      <c r="IW9">
        <v>6</v>
      </c>
      <c r="IY9">
        <v>2</v>
      </c>
      <c r="JA9">
        <v>1</v>
      </c>
      <c r="JB9">
        <v>7</v>
      </c>
      <c r="JC9">
        <v>2</v>
      </c>
      <c r="JE9">
        <v>46</v>
      </c>
      <c r="JR9">
        <v>16</v>
      </c>
      <c r="JU9">
        <v>24</v>
      </c>
      <c r="JW9">
        <v>69</v>
      </c>
      <c r="KG9">
        <v>159</v>
      </c>
      <c r="MI9">
        <v>1</v>
      </c>
      <c r="MJ9">
        <v>76</v>
      </c>
      <c r="MW9">
        <v>4</v>
      </c>
      <c r="MY9">
        <v>14</v>
      </c>
      <c r="MZ9">
        <v>6</v>
      </c>
      <c r="NB9">
        <v>31</v>
      </c>
      <c r="NJ9">
        <v>2</v>
      </c>
      <c r="NK9">
        <v>36</v>
      </c>
      <c r="NL9">
        <v>14</v>
      </c>
      <c r="NM9">
        <v>8</v>
      </c>
      <c r="NP9">
        <v>1</v>
      </c>
      <c r="NQ9">
        <v>8</v>
      </c>
      <c r="NT9">
        <v>10</v>
      </c>
      <c r="NU9">
        <v>10</v>
      </c>
      <c r="NV9">
        <v>5</v>
      </c>
      <c r="NX9">
        <v>10</v>
      </c>
      <c r="NZ9">
        <v>11</v>
      </c>
      <c r="OA9">
        <v>26</v>
      </c>
      <c r="OD9">
        <v>5</v>
      </c>
      <c r="OF9">
        <v>50</v>
      </c>
      <c r="OP9">
        <v>2</v>
      </c>
      <c r="OR9">
        <v>2</v>
      </c>
      <c r="OT9">
        <v>265</v>
      </c>
      <c r="RC9">
        <v>12</v>
      </c>
      <c r="RD9">
        <v>2</v>
      </c>
      <c r="RE9">
        <v>2</v>
      </c>
      <c r="RH9">
        <v>31</v>
      </c>
      <c r="RJ9">
        <v>2</v>
      </c>
      <c r="RK9">
        <v>30</v>
      </c>
      <c r="RM9">
        <v>3</v>
      </c>
      <c r="RN9">
        <v>66</v>
      </c>
      <c r="SF9">
        <v>1</v>
      </c>
      <c r="SG9">
        <v>1</v>
      </c>
      <c r="SH9">
        <v>40</v>
      </c>
      <c r="SK9">
        <v>9</v>
      </c>
      <c r="SO9">
        <v>33</v>
      </c>
      <c r="SP9">
        <v>64</v>
      </c>
      <c r="SU9">
        <v>3</v>
      </c>
      <c r="SV9">
        <v>122</v>
      </c>
      <c r="TS9">
        <v>154</v>
      </c>
      <c r="UQ9">
        <v>3</v>
      </c>
      <c r="UR9">
        <v>30</v>
      </c>
      <c r="UX9">
        <v>3</v>
      </c>
      <c r="UZ9">
        <v>38</v>
      </c>
      <c r="VR9">
        <v>40</v>
      </c>
      <c r="VW9">
        <v>1</v>
      </c>
      <c r="VX9">
        <v>28</v>
      </c>
      <c r="VY9">
        <v>26</v>
      </c>
      <c r="VZ9">
        <v>11</v>
      </c>
      <c r="WC9">
        <v>2</v>
      </c>
      <c r="WE9">
        <v>4</v>
      </c>
      <c r="WG9">
        <v>3264</v>
      </c>
    </row>
    <row r="10" spans="1:605" x14ac:dyDescent="0.3">
      <c r="A10" t="s">
        <v>11</v>
      </c>
      <c r="B10" t="s">
        <v>4611</v>
      </c>
      <c r="E10" s="8" t="s">
        <v>463</v>
      </c>
      <c r="F10">
        <v>3</v>
      </c>
      <c r="G10">
        <v>1</v>
      </c>
      <c r="H10">
        <v>36</v>
      </c>
      <c r="V10">
        <v>14</v>
      </c>
      <c r="W10">
        <v>54</v>
      </c>
      <c r="AA10">
        <v>30</v>
      </c>
      <c r="AK10">
        <v>1</v>
      </c>
      <c r="AL10">
        <v>1</v>
      </c>
      <c r="AM10">
        <v>71</v>
      </c>
      <c r="BM10">
        <v>13</v>
      </c>
      <c r="BN10">
        <v>5</v>
      </c>
      <c r="BT10">
        <v>223</v>
      </c>
      <c r="CM10">
        <v>188</v>
      </c>
      <c r="DH10">
        <v>7</v>
      </c>
      <c r="DI10">
        <v>11</v>
      </c>
      <c r="DM10">
        <v>42</v>
      </c>
      <c r="DR10">
        <v>26</v>
      </c>
      <c r="DS10">
        <v>313</v>
      </c>
      <c r="FX10">
        <v>1</v>
      </c>
      <c r="FZ10">
        <v>45</v>
      </c>
      <c r="GB10">
        <v>105</v>
      </c>
      <c r="GV10">
        <v>181</v>
      </c>
      <c r="HR10">
        <v>7</v>
      </c>
      <c r="HS10">
        <v>155</v>
      </c>
      <c r="IW10">
        <v>2</v>
      </c>
      <c r="JA10">
        <v>3</v>
      </c>
      <c r="JB10">
        <v>30</v>
      </c>
      <c r="JC10">
        <v>1</v>
      </c>
      <c r="JE10">
        <v>26</v>
      </c>
      <c r="JR10">
        <v>9</v>
      </c>
      <c r="JU10">
        <v>12</v>
      </c>
      <c r="JW10">
        <v>69</v>
      </c>
      <c r="JX10">
        <v>1</v>
      </c>
      <c r="KG10">
        <v>227</v>
      </c>
      <c r="MI10">
        <v>2</v>
      </c>
      <c r="MJ10">
        <v>89</v>
      </c>
      <c r="MW10">
        <v>5</v>
      </c>
      <c r="MY10">
        <v>3</v>
      </c>
      <c r="MZ10">
        <v>6</v>
      </c>
      <c r="NB10">
        <v>56</v>
      </c>
      <c r="NJ10">
        <v>1</v>
      </c>
      <c r="NK10">
        <v>34</v>
      </c>
      <c r="NL10">
        <v>10</v>
      </c>
      <c r="NM10">
        <v>3</v>
      </c>
      <c r="NP10">
        <v>2</v>
      </c>
      <c r="NQ10">
        <v>8</v>
      </c>
      <c r="NT10">
        <v>8</v>
      </c>
      <c r="NU10">
        <v>3</v>
      </c>
      <c r="NV10">
        <v>5</v>
      </c>
      <c r="NX10">
        <v>2</v>
      </c>
      <c r="NZ10">
        <v>8</v>
      </c>
      <c r="OA10">
        <v>21</v>
      </c>
      <c r="OE10">
        <v>2</v>
      </c>
      <c r="OF10">
        <v>21</v>
      </c>
      <c r="OP10">
        <v>1</v>
      </c>
      <c r="OS10">
        <v>1</v>
      </c>
      <c r="OT10">
        <v>218</v>
      </c>
      <c r="RC10">
        <v>7</v>
      </c>
      <c r="RE10">
        <v>1</v>
      </c>
      <c r="RH10">
        <v>12</v>
      </c>
      <c r="RJ10">
        <v>1</v>
      </c>
      <c r="RK10">
        <v>23</v>
      </c>
      <c r="RM10">
        <v>1</v>
      </c>
      <c r="RN10">
        <v>64</v>
      </c>
      <c r="SG10">
        <v>1</v>
      </c>
      <c r="SH10">
        <v>18</v>
      </c>
      <c r="SK10">
        <v>2</v>
      </c>
      <c r="SO10">
        <v>18</v>
      </c>
      <c r="SP10">
        <v>24</v>
      </c>
      <c r="SS10">
        <v>1</v>
      </c>
      <c r="SU10">
        <v>3</v>
      </c>
      <c r="SV10">
        <v>149</v>
      </c>
      <c r="TS10">
        <v>222</v>
      </c>
      <c r="UO10">
        <v>1</v>
      </c>
      <c r="UR10">
        <v>30</v>
      </c>
      <c r="UZ10">
        <v>43</v>
      </c>
      <c r="VR10">
        <v>60</v>
      </c>
      <c r="VX10">
        <v>21</v>
      </c>
      <c r="VY10">
        <v>10</v>
      </c>
      <c r="VZ10">
        <v>3</v>
      </c>
      <c r="WC10">
        <v>1</v>
      </c>
      <c r="WF10">
        <v>1</v>
      </c>
      <c r="WG10">
        <v>3139</v>
      </c>
    </row>
    <row r="11" spans="1:605" x14ac:dyDescent="0.3">
      <c r="A11" t="s">
        <v>11</v>
      </c>
      <c r="B11" t="s">
        <v>1439</v>
      </c>
      <c r="E11" s="8" t="s">
        <v>383</v>
      </c>
      <c r="F11">
        <v>2</v>
      </c>
      <c r="G11">
        <v>1</v>
      </c>
      <c r="H11">
        <v>24</v>
      </c>
      <c r="V11">
        <v>4</v>
      </c>
      <c r="W11">
        <v>2</v>
      </c>
      <c r="AA11">
        <v>18</v>
      </c>
      <c r="AL11">
        <v>1</v>
      </c>
      <c r="AM11">
        <v>34</v>
      </c>
      <c r="BM11">
        <v>1</v>
      </c>
      <c r="BN11">
        <v>2</v>
      </c>
      <c r="BT11">
        <v>130</v>
      </c>
      <c r="CM11">
        <v>69</v>
      </c>
      <c r="DH11">
        <v>3</v>
      </c>
      <c r="DI11">
        <v>1</v>
      </c>
      <c r="DM11">
        <v>4</v>
      </c>
      <c r="DR11">
        <v>1</v>
      </c>
      <c r="DS11">
        <v>224</v>
      </c>
      <c r="FZ11">
        <v>42</v>
      </c>
      <c r="GB11">
        <v>52</v>
      </c>
      <c r="GV11">
        <v>108</v>
      </c>
      <c r="HR11">
        <v>1</v>
      </c>
      <c r="HS11">
        <v>126</v>
      </c>
      <c r="IW11">
        <v>1</v>
      </c>
      <c r="JB11">
        <v>1</v>
      </c>
      <c r="JC11">
        <v>1</v>
      </c>
      <c r="JE11">
        <v>23</v>
      </c>
      <c r="JR11">
        <v>10</v>
      </c>
      <c r="JU11">
        <v>8</v>
      </c>
      <c r="JW11">
        <v>25</v>
      </c>
      <c r="KG11">
        <v>147</v>
      </c>
      <c r="MJ11">
        <v>58</v>
      </c>
      <c r="MW11">
        <v>1</v>
      </c>
      <c r="MY11">
        <v>2</v>
      </c>
      <c r="MZ11">
        <v>5</v>
      </c>
      <c r="NB11">
        <v>6</v>
      </c>
      <c r="NJ11">
        <v>1</v>
      </c>
      <c r="NK11">
        <v>21</v>
      </c>
      <c r="NL11">
        <v>1</v>
      </c>
      <c r="NM11">
        <v>2</v>
      </c>
      <c r="NQ11">
        <v>2</v>
      </c>
      <c r="NT11">
        <v>7</v>
      </c>
      <c r="NU11">
        <v>4</v>
      </c>
      <c r="NX11">
        <v>1</v>
      </c>
      <c r="NZ11">
        <v>1</v>
      </c>
      <c r="OA11">
        <v>9</v>
      </c>
      <c r="OF11">
        <v>52</v>
      </c>
      <c r="OQ11">
        <v>1</v>
      </c>
      <c r="OS11">
        <v>1</v>
      </c>
      <c r="OT11">
        <v>215</v>
      </c>
      <c r="RC11">
        <v>4</v>
      </c>
      <c r="RE11">
        <v>2</v>
      </c>
      <c r="RH11">
        <v>10</v>
      </c>
      <c r="RJ11">
        <v>1</v>
      </c>
      <c r="RK11">
        <v>17</v>
      </c>
      <c r="RM11">
        <v>1</v>
      </c>
      <c r="RN11">
        <v>41</v>
      </c>
      <c r="SE11">
        <v>1</v>
      </c>
      <c r="SF11">
        <v>1</v>
      </c>
      <c r="SH11">
        <v>35</v>
      </c>
      <c r="SK11">
        <v>1</v>
      </c>
      <c r="SO11">
        <v>15</v>
      </c>
      <c r="SP11">
        <v>9</v>
      </c>
      <c r="SV11">
        <v>106</v>
      </c>
      <c r="TS11">
        <v>27</v>
      </c>
      <c r="UQ11">
        <v>1</v>
      </c>
      <c r="UR11">
        <v>17</v>
      </c>
      <c r="UX11">
        <v>3</v>
      </c>
      <c r="UZ11">
        <v>17</v>
      </c>
      <c r="VR11">
        <v>49</v>
      </c>
      <c r="VX11">
        <v>13</v>
      </c>
      <c r="VY11">
        <v>23</v>
      </c>
      <c r="VZ11">
        <v>8</v>
      </c>
      <c r="WF11">
        <v>1</v>
      </c>
      <c r="WG11">
        <v>1859</v>
      </c>
    </row>
    <row r="12" spans="1:605" x14ac:dyDescent="0.3">
      <c r="A12" t="s">
        <v>11</v>
      </c>
      <c r="B12" t="s">
        <v>19</v>
      </c>
      <c r="E12" s="8" t="s">
        <v>68</v>
      </c>
      <c r="F12">
        <v>2</v>
      </c>
      <c r="H12">
        <v>29</v>
      </c>
      <c r="O12">
        <v>1</v>
      </c>
      <c r="T12">
        <v>1</v>
      </c>
      <c r="V12">
        <v>15</v>
      </c>
      <c r="W12">
        <v>51</v>
      </c>
      <c r="X12">
        <v>1</v>
      </c>
      <c r="Y12">
        <v>1</v>
      </c>
      <c r="Z12">
        <v>1</v>
      </c>
      <c r="AA12">
        <v>10</v>
      </c>
      <c r="AL12">
        <v>1</v>
      </c>
      <c r="AM12">
        <v>52</v>
      </c>
      <c r="AN12">
        <v>1</v>
      </c>
      <c r="AP12">
        <v>1</v>
      </c>
      <c r="AR12">
        <v>7</v>
      </c>
      <c r="AS12">
        <v>1</v>
      </c>
      <c r="AU12">
        <v>1</v>
      </c>
      <c r="AV12">
        <v>1</v>
      </c>
      <c r="AW12">
        <v>1</v>
      </c>
      <c r="AX12">
        <v>1</v>
      </c>
      <c r="AY12">
        <v>1</v>
      </c>
      <c r="BB12">
        <v>1</v>
      </c>
      <c r="BD12">
        <v>1</v>
      </c>
      <c r="BF12">
        <v>1</v>
      </c>
      <c r="BG12">
        <v>1</v>
      </c>
      <c r="BH12">
        <v>1</v>
      </c>
      <c r="BI12">
        <v>1</v>
      </c>
      <c r="BK12">
        <v>1</v>
      </c>
      <c r="BM12">
        <v>1</v>
      </c>
      <c r="BN12">
        <v>3</v>
      </c>
      <c r="BT12">
        <v>155</v>
      </c>
      <c r="BU12">
        <v>1</v>
      </c>
      <c r="BV12">
        <v>2</v>
      </c>
      <c r="BY12">
        <v>2</v>
      </c>
      <c r="CB12">
        <v>1</v>
      </c>
      <c r="CE12">
        <v>1</v>
      </c>
      <c r="CF12">
        <v>1</v>
      </c>
      <c r="CI12">
        <v>1</v>
      </c>
      <c r="CJ12">
        <v>1</v>
      </c>
      <c r="CK12">
        <v>1</v>
      </c>
      <c r="CM12">
        <v>167</v>
      </c>
      <c r="CO12">
        <v>1</v>
      </c>
      <c r="CS12">
        <v>1</v>
      </c>
      <c r="DB12">
        <v>2</v>
      </c>
      <c r="DC12">
        <v>1</v>
      </c>
      <c r="DD12">
        <v>1</v>
      </c>
      <c r="DF12">
        <v>1</v>
      </c>
      <c r="DI12">
        <v>2</v>
      </c>
      <c r="DJ12">
        <v>1</v>
      </c>
      <c r="DM12">
        <v>21</v>
      </c>
      <c r="DN12">
        <v>1</v>
      </c>
      <c r="DO12">
        <v>1</v>
      </c>
      <c r="DP12">
        <v>1</v>
      </c>
      <c r="DQ12">
        <v>1</v>
      </c>
      <c r="DS12">
        <v>268</v>
      </c>
      <c r="EJ12">
        <v>1</v>
      </c>
      <c r="EM12">
        <v>1</v>
      </c>
      <c r="EQ12">
        <v>1</v>
      </c>
      <c r="ER12">
        <v>1</v>
      </c>
      <c r="EW12">
        <v>1</v>
      </c>
      <c r="FM12">
        <v>1</v>
      </c>
      <c r="FY12">
        <v>1</v>
      </c>
      <c r="FZ12">
        <v>21</v>
      </c>
      <c r="GB12">
        <v>39</v>
      </c>
      <c r="GT12">
        <v>1</v>
      </c>
      <c r="GU12">
        <v>1</v>
      </c>
      <c r="GV12">
        <v>141</v>
      </c>
      <c r="GW12">
        <v>4</v>
      </c>
      <c r="GZ12">
        <v>1</v>
      </c>
      <c r="HC12">
        <v>4</v>
      </c>
      <c r="HE12">
        <v>1</v>
      </c>
      <c r="HH12">
        <v>1</v>
      </c>
      <c r="HI12">
        <v>1</v>
      </c>
      <c r="HK12">
        <v>1</v>
      </c>
      <c r="HL12">
        <v>1</v>
      </c>
      <c r="HQ12">
        <v>1</v>
      </c>
      <c r="HR12">
        <v>4</v>
      </c>
      <c r="HS12">
        <v>132</v>
      </c>
      <c r="HT12">
        <v>1</v>
      </c>
      <c r="HU12">
        <v>2</v>
      </c>
      <c r="HZ12">
        <v>1</v>
      </c>
      <c r="ID12">
        <v>1</v>
      </c>
      <c r="IJ12">
        <v>1</v>
      </c>
      <c r="IN12">
        <v>1</v>
      </c>
      <c r="IR12">
        <v>1</v>
      </c>
      <c r="IW12">
        <v>1</v>
      </c>
      <c r="JB12">
        <v>4</v>
      </c>
      <c r="JD12">
        <v>7</v>
      </c>
      <c r="JE12">
        <v>19</v>
      </c>
      <c r="JF12">
        <v>1</v>
      </c>
      <c r="JH12">
        <v>1</v>
      </c>
      <c r="JJ12">
        <v>1</v>
      </c>
      <c r="JL12">
        <v>1</v>
      </c>
      <c r="JN12">
        <v>1</v>
      </c>
      <c r="JQ12">
        <v>1</v>
      </c>
      <c r="JR12">
        <v>5</v>
      </c>
      <c r="JU12">
        <v>22</v>
      </c>
      <c r="JW12">
        <v>53</v>
      </c>
      <c r="JX12">
        <v>1</v>
      </c>
      <c r="JZ12">
        <v>1</v>
      </c>
      <c r="KA12">
        <v>1</v>
      </c>
      <c r="KB12">
        <v>5</v>
      </c>
      <c r="KD12">
        <v>2</v>
      </c>
      <c r="KE12">
        <v>1</v>
      </c>
      <c r="KG12">
        <v>148</v>
      </c>
      <c r="KI12">
        <v>1</v>
      </c>
      <c r="KL12">
        <v>3</v>
      </c>
      <c r="KM12">
        <v>1</v>
      </c>
      <c r="LG12">
        <v>1</v>
      </c>
      <c r="LK12">
        <v>1</v>
      </c>
      <c r="LL12">
        <v>1</v>
      </c>
      <c r="LM12">
        <v>1</v>
      </c>
      <c r="MB12">
        <v>1</v>
      </c>
      <c r="MD12">
        <v>2</v>
      </c>
      <c r="ME12">
        <v>1</v>
      </c>
      <c r="MJ12">
        <v>50</v>
      </c>
      <c r="ML12">
        <v>1</v>
      </c>
      <c r="MM12">
        <v>2</v>
      </c>
      <c r="MS12">
        <v>1</v>
      </c>
      <c r="MW12">
        <v>1</v>
      </c>
      <c r="MY12">
        <v>4</v>
      </c>
      <c r="MZ12">
        <v>1</v>
      </c>
      <c r="NB12">
        <v>24</v>
      </c>
      <c r="NC12">
        <v>1</v>
      </c>
      <c r="ND12">
        <v>1</v>
      </c>
      <c r="NG12">
        <v>1</v>
      </c>
      <c r="NH12">
        <v>1</v>
      </c>
      <c r="NJ12">
        <v>1</v>
      </c>
      <c r="NK12">
        <v>30</v>
      </c>
      <c r="NL12">
        <v>3</v>
      </c>
      <c r="NN12">
        <v>1</v>
      </c>
      <c r="NQ12">
        <v>15</v>
      </c>
      <c r="NT12">
        <v>4</v>
      </c>
      <c r="NU12">
        <v>6</v>
      </c>
      <c r="NX12">
        <v>1</v>
      </c>
      <c r="NZ12">
        <v>2</v>
      </c>
      <c r="OA12">
        <v>7</v>
      </c>
      <c r="OC12">
        <v>1</v>
      </c>
      <c r="OE12">
        <v>1</v>
      </c>
      <c r="OF12">
        <v>36</v>
      </c>
      <c r="OT12">
        <v>185</v>
      </c>
      <c r="OZ12">
        <v>1</v>
      </c>
      <c r="PB12">
        <v>1</v>
      </c>
      <c r="PF12">
        <v>1</v>
      </c>
      <c r="PH12">
        <v>1</v>
      </c>
      <c r="PJ12">
        <v>1</v>
      </c>
      <c r="PR12">
        <v>1</v>
      </c>
      <c r="PS12">
        <v>1</v>
      </c>
      <c r="PU12">
        <v>1</v>
      </c>
      <c r="PW12">
        <v>1</v>
      </c>
      <c r="PY12">
        <v>1</v>
      </c>
      <c r="QH12">
        <v>1</v>
      </c>
      <c r="QJ12">
        <v>1</v>
      </c>
      <c r="QM12">
        <v>1</v>
      </c>
      <c r="QR12">
        <v>3</v>
      </c>
      <c r="QS12">
        <v>1</v>
      </c>
      <c r="QW12">
        <v>1</v>
      </c>
      <c r="QX12">
        <v>1</v>
      </c>
      <c r="RC12">
        <v>4</v>
      </c>
      <c r="RE12">
        <v>3</v>
      </c>
      <c r="RH12">
        <v>5</v>
      </c>
      <c r="RJ12">
        <v>1</v>
      </c>
      <c r="RK12">
        <v>14</v>
      </c>
      <c r="RM12">
        <v>1</v>
      </c>
      <c r="RN12">
        <v>69</v>
      </c>
      <c r="RO12">
        <v>1</v>
      </c>
      <c r="RQ12">
        <v>1</v>
      </c>
      <c r="RU12">
        <v>1</v>
      </c>
      <c r="RZ12">
        <v>1</v>
      </c>
      <c r="SH12">
        <v>14</v>
      </c>
      <c r="SI12">
        <v>1</v>
      </c>
      <c r="SK12">
        <v>1</v>
      </c>
      <c r="SN12">
        <v>4</v>
      </c>
      <c r="SO12">
        <v>15</v>
      </c>
      <c r="SP12">
        <v>17</v>
      </c>
      <c r="SU12">
        <v>1</v>
      </c>
      <c r="SV12">
        <v>102</v>
      </c>
      <c r="SW12">
        <v>1</v>
      </c>
      <c r="SZ12">
        <v>1</v>
      </c>
      <c r="TE12">
        <v>1</v>
      </c>
      <c r="TG12">
        <v>1</v>
      </c>
      <c r="TH12">
        <v>1</v>
      </c>
      <c r="TI12">
        <v>1</v>
      </c>
      <c r="TM12">
        <v>1</v>
      </c>
      <c r="TO12">
        <v>1</v>
      </c>
      <c r="TS12">
        <v>160</v>
      </c>
      <c r="TT12">
        <v>1</v>
      </c>
      <c r="TU12">
        <v>1</v>
      </c>
      <c r="TV12">
        <v>1</v>
      </c>
      <c r="TW12">
        <v>2</v>
      </c>
      <c r="TX12">
        <v>1</v>
      </c>
      <c r="TZ12">
        <v>1</v>
      </c>
      <c r="UA12">
        <v>1</v>
      </c>
      <c r="UB12">
        <v>1</v>
      </c>
      <c r="UE12">
        <v>1</v>
      </c>
      <c r="UH12">
        <v>1</v>
      </c>
      <c r="UI12">
        <v>2</v>
      </c>
      <c r="UJ12">
        <v>1</v>
      </c>
      <c r="UK12">
        <v>2</v>
      </c>
      <c r="UL12">
        <v>1</v>
      </c>
      <c r="UN12">
        <v>1</v>
      </c>
      <c r="UQ12">
        <v>1</v>
      </c>
      <c r="UR12">
        <v>13</v>
      </c>
      <c r="US12">
        <v>1</v>
      </c>
      <c r="UW12">
        <v>1</v>
      </c>
      <c r="UZ12">
        <v>47</v>
      </c>
      <c r="VB12">
        <v>2</v>
      </c>
      <c r="VC12">
        <v>1</v>
      </c>
      <c r="VD12">
        <v>1</v>
      </c>
      <c r="VF12">
        <v>1</v>
      </c>
      <c r="VH12">
        <v>1</v>
      </c>
      <c r="VL12">
        <v>1</v>
      </c>
      <c r="VM12">
        <v>1</v>
      </c>
      <c r="VN12">
        <v>1</v>
      </c>
      <c r="VQ12">
        <v>1</v>
      </c>
      <c r="VR12">
        <v>62</v>
      </c>
      <c r="VV12">
        <v>2</v>
      </c>
      <c r="VX12">
        <v>5</v>
      </c>
      <c r="VY12">
        <v>6</v>
      </c>
      <c r="VZ12">
        <v>2</v>
      </c>
      <c r="WC12">
        <v>2</v>
      </c>
      <c r="WF12">
        <v>1</v>
      </c>
      <c r="WG12">
        <v>2480</v>
      </c>
    </row>
    <row r="13" spans="1:605" x14ac:dyDescent="0.3">
      <c r="A13" t="s">
        <v>11</v>
      </c>
      <c r="B13" t="s">
        <v>7874</v>
      </c>
      <c r="E13" s="8" t="s">
        <v>189</v>
      </c>
      <c r="F13">
        <v>1</v>
      </c>
      <c r="H13">
        <v>39</v>
      </c>
      <c r="J13">
        <v>1</v>
      </c>
      <c r="M13">
        <v>1</v>
      </c>
      <c r="O13">
        <v>1</v>
      </c>
      <c r="P13">
        <v>1</v>
      </c>
      <c r="Q13">
        <v>1</v>
      </c>
      <c r="R13">
        <v>1</v>
      </c>
      <c r="W13">
        <v>4</v>
      </c>
      <c r="AA13">
        <v>41</v>
      </c>
      <c r="AC13">
        <v>1</v>
      </c>
      <c r="AI13">
        <v>1</v>
      </c>
      <c r="AL13">
        <v>3</v>
      </c>
      <c r="AM13">
        <v>46</v>
      </c>
      <c r="AP13">
        <v>1</v>
      </c>
      <c r="AR13">
        <v>3</v>
      </c>
      <c r="AT13">
        <v>1</v>
      </c>
      <c r="AY13">
        <v>1</v>
      </c>
      <c r="AZ13">
        <v>1</v>
      </c>
      <c r="BA13">
        <v>1</v>
      </c>
      <c r="BC13">
        <v>3</v>
      </c>
      <c r="BE13">
        <v>1</v>
      </c>
      <c r="BI13">
        <v>1</v>
      </c>
      <c r="BJ13">
        <v>1</v>
      </c>
      <c r="BL13">
        <v>5</v>
      </c>
      <c r="BM13">
        <v>2</v>
      </c>
      <c r="BN13">
        <v>76</v>
      </c>
      <c r="BO13">
        <v>1</v>
      </c>
      <c r="BP13">
        <v>1</v>
      </c>
      <c r="BQ13">
        <v>1</v>
      </c>
      <c r="BR13">
        <v>1</v>
      </c>
      <c r="BS13">
        <v>1</v>
      </c>
      <c r="BT13">
        <v>163</v>
      </c>
      <c r="BX13">
        <v>1</v>
      </c>
      <c r="BZ13">
        <v>1</v>
      </c>
      <c r="CB13">
        <v>1</v>
      </c>
      <c r="CC13">
        <v>1</v>
      </c>
      <c r="CG13">
        <v>1</v>
      </c>
      <c r="CH13">
        <v>1</v>
      </c>
      <c r="CJ13">
        <v>2</v>
      </c>
      <c r="CM13">
        <v>178</v>
      </c>
      <c r="CQ13">
        <v>1</v>
      </c>
      <c r="CT13">
        <v>1</v>
      </c>
      <c r="CW13">
        <v>1</v>
      </c>
      <c r="CX13">
        <v>2</v>
      </c>
      <c r="CY13">
        <v>1</v>
      </c>
      <c r="CZ13">
        <v>1</v>
      </c>
      <c r="DF13">
        <v>1</v>
      </c>
      <c r="DH13">
        <v>7</v>
      </c>
      <c r="DI13">
        <v>4</v>
      </c>
      <c r="DM13">
        <v>7</v>
      </c>
      <c r="DS13">
        <v>493</v>
      </c>
      <c r="DT13">
        <v>1</v>
      </c>
      <c r="EG13">
        <v>2</v>
      </c>
      <c r="EJ13">
        <v>5</v>
      </c>
      <c r="EN13">
        <v>1</v>
      </c>
      <c r="EP13">
        <v>1</v>
      </c>
      <c r="EZ13">
        <v>1</v>
      </c>
      <c r="FK13">
        <v>1</v>
      </c>
      <c r="FN13">
        <v>1</v>
      </c>
      <c r="FX13">
        <v>2</v>
      </c>
      <c r="FZ13">
        <v>106</v>
      </c>
      <c r="GA13">
        <v>1</v>
      </c>
      <c r="GB13">
        <v>134</v>
      </c>
      <c r="GC13">
        <v>1</v>
      </c>
      <c r="GD13">
        <v>1</v>
      </c>
      <c r="GH13">
        <v>1</v>
      </c>
      <c r="GI13">
        <v>1</v>
      </c>
      <c r="GK13">
        <v>1</v>
      </c>
      <c r="GL13">
        <v>1</v>
      </c>
      <c r="GM13">
        <v>1</v>
      </c>
      <c r="GN13">
        <v>1</v>
      </c>
      <c r="GP13">
        <v>1</v>
      </c>
      <c r="GQ13">
        <v>1</v>
      </c>
      <c r="GR13">
        <v>1</v>
      </c>
      <c r="GV13">
        <v>152</v>
      </c>
      <c r="GW13">
        <v>3</v>
      </c>
      <c r="GY13">
        <v>1</v>
      </c>
      <c r="HA13">
        <v>1</v>
      </c>
      <c r="HB13">
        <v>1</v>
      </c>
      <c r="HC13">
        <v>1</v>
      </c>
      <c r="HF13">
        <v>1</v>
      </c>
      <c r="HG13">
        <v>2</v>
      </c>
      <c r="HI13">
        <v>2</v>
      </c>
      <c r="HJ13">
        <v>1</v>
      </c>
      <c r="HO13">
        <v>1</v>
      </c>
      <c r="HP13">
        <v>1</v>
      </c>
      <c r="HR13">
        <v>9</v>
      </c>
      <c r="HS13">
        <v>180</v>
      </c>
      <c r="HU13">
        <v>2</v>
      </c>
      <c r="HV13">
        <v>1</v>
      </c>
      <c r="HW13">
        <v>1</v>
      </c>
      <c r="HX13">
        <v>1</v>
      </c>
      <c r="HY13">
        <v>1</v>
      </c>
      <c r="IA13">
        <v>1</v>
      </c>
      <c r="IB13">
        <v>1</v>
      </c>
      <c r="IC13">
        <v>1</v>
      </c>
      <c r="IF13">
        <v>1</v>
      </c>
      <c r="IH13">
        <v>1</v>
      </c>
      <c r="IM13">
        <v>1</v>
      </c>
      <c r="JB13">
        <v>2</v>
      </c>
      <c r="JE13">
        <v>30</v>
      </c>
      <c r="JI13">
        <v>1</v>
      </c>
      <c r="JP13">
        <v>1</v>
      </c>
      <c r="JR13">
        <v>4</v>
      </c>
      <c r="JS13">
        <v>1</v>
      </c>
      <c r="JU13">
        <v>1</v>
      </c>
      <c r="JW13">
        <v>45</v>
      </c>
      <c r="JY13">
        <v>1</v>
      </c>
      <c r="KG13">
        <v>348</v>
      </c>
      <c r="KH13">
        <v>1</v>
      </c>
      <c r="KL13">
        <v>3</v>
      </c>
      <c r="KP13">
        <v>1</v>
      </c>
      <c r="KW13">
        <v>1</v>
      </c>
      <c r="KZ13">
        <v>1</v>
      </c>
      <c r="LA13">
        <v>1</v>
      </c>
      <c r="LC13">
        <v>1</v>
      </c>
      <c r="LH13">
        <v>1</v>
      </c>
      <c r="LJ13">
        <v>1</v>
      </c>
      <c r="LK13">
        <v>1</v>
      </c>
      <c r="LN13">
        <v>1</v>
      </c>
      <c r="LS13">
        <v>1</v>
      </c>
      <c r="LT13">
        <v>1</v>
      </c>
      <c r="LY13">
        <v>1</v>
      </c>
      <c r="MA13">
        <v>1</v>
      </c>
      <c r="MI13">
        <v>1</v>
      </c>
      <c r="MJ13">
        <v>93</v>
      </c>
      <c r="MQ13">
        <v>1</v>
      </c>
      <c r="MV13">
        <v>1</v>
      </c>
      <c r="MW13">
        <v>1</v>
      </c>
      <c r="MY13">
        <v>1</v>
      </c>
      <c r="MZ13">
        <v>7</v>
      </c>
      <c r="NB13">
        <v>10</v>
      </c>
      <c r="NF13">
        <v>1</v>
      </c>
      <c r="NG13">
        <v>1</v>
      </c>
      <c r="NI13">
        <v>1</v>
      </c>
      <c r="NK13">
        <v>52</v>
      </c>
      <c r="NL13">
        <v>2</v>
      </c>
      <c r="NM13">
        <v>1</v>
      </c>
      <c r="NN13">
        <v>1</v>
      </c>
      <c r="NP13">
        <v>1</v>
      </c>
      <c r="NQ13">
        <v>10</v>
      </c>
      <c r="NT13">
        <v>4</v>
      </c>
      <c r="NV13">
        <v>1</v>
      </c>
      <c r="NZ13">
        <v>4</v>
      </c>
      <c r="OA13">
        <v>20</v>
      </c>
      <c r="OD13">
        <v>4</v>
      </c>
      <c r="OF13">
        <v>70</v>
      </c>
      <c r="OH13">
        <v>1</v>
      </c>
      <c r="OI13">
        <v>1</v>
      </c>
      <c r="OR13">
        <v>1</v>
      </c>
      <c r="OS13">
        <v>1</v>
      </c>
      <c r="OT13">
        <v>212</v>
      </c>
      <c r="OX13">
        <v>1</v>
      </c>
      <c r="OY13">
        <v>1</v>
      </c>
      <c r="PL13">
        <v>1</v>
      </c>
      <c r="PR13">
        <v>1</v>
      </c>
      <c r="PT13">
        <v>1</v>
      </c>
      <c r="PY13">
        <v>1</v>
      </c>
      <c r="QA13">
        <v>1</v>
      </c>
      <c r="QB13">
        <v>1</v>
      </c>
      <c r="QH13">
        <v>1</v>
      </c>
      <c r="QI13">
        <v>1</v>
      </c>
      <c r="QU13">
        <v>1</v>
      </c>
      <c r="QV13">
        <v>1</v>
      </c>
      <c r="QX13">
        <v>1</v>
      </c>
      <c r="RC13">
        <v>23</v>
      </c>
      <c r="RE13">
        <v>1</v>
      </c>
      <c r="RG13">
        <v>1</v>
      </c>
      <c r="RH13">
        <v>11</v>
      </c>
      <c r="RK13">
        <v>37</v>
      </c>
      <c r="RL13">
        <v>1</v>
      </c>
      <c r="RN13">
        <v>56</v>
      </c>
      <c r="RP13">
        <v>1</v>
      </c>
      <c r="RQ13">
        <v>1</v>
      </c>
      <c r="RW13">
        <v>1</v>
      </c>
      <c r="RY13">
        <v>1</v>
      </c>
      <c r="SA13">
        <v>2</v>
      </c>
      <c r="SD13">
        <v>1</v>
      </c>
      <c r="SH13">
        <v>15</v>
      </c>
      <c r="SK13">
        <v>2</v>
      </c>
      <c r="SL13">
        <v>1</v>
      </c>
      <c r="SO13">
        <v>16</v>
      </c>
      <c r="SP13">
        <v>33</v>
      </c>
      <c r="SU13">
        <v>2</v>
      </c>
      <c r="SV13">
        <v>130</v>
      </c>
      <c r="SW13">
        <v>1</v>
      </c>
      <c r="SX13">
        <v>1</v>
      </c>
      <c r="SY13">
        <v>1</v>
      </c>
      <c r="TA13">
        <v>1</v>
      </c>
      <c r="TB13">
        <v>1</v>
      </c>
      <c r="TC13">
        <v>1</v>
      </c>
      <c r="TD13">
        <v>1</v>
      </c>
      <c r="TF13">
        <v>1</v>
      </c>
      <c r="TG13">
        <v>2</v>
      </c>
      <c r="TH13">
        <v>1</v>
      </c>
      <c r="TJ13">
        <v>1</v>
      </c>
      <c r="TL13">
        <v>1</v>
      </c>
      <c r="TP13">
        <v>1</v>
      </c>
      <c r="TQ13">
        <v>2</v>
      </c>
      <c r="TS13">
        <v>67</v>
      </c>
      <c r="TT13">
        <v>2</v>
      </c>
      <c r="TY13">
        <v>1</v>
      </c>
      <c r="UD13">
        <v>1</v>
      </c>
      <c r="UF13">
        <v>1</v>
      </c>
      <c r="UK13">
        <v>1</v>
      </c>
      <c r="UM13">
        <v>1</v>
      </c>
      <c r="UQ13">
        <v>2</v>
      </c>
      <c r="UR13">
        <v>15</v>
      </c>
      <c r="UV13">
        <v>2</v>
      </c>
      <c r="UX13">
        <v>1</v>
      </c>
      <c r="UZ13">
        <v>21</v>
      </c>
      <c r="VA13">
        <v>1</v>
      </c>
      <c r="VB13">
        <v>3</v>
      </c>
      <c r="VE13">
        <v>1</v>
      </c>
      <c r="VG13">
        <v>1</v>
      </c>
      <c r="VI13">
        <v>2</v>
      </c>
      <c r="VJ13">
        <v>1</v>
      </c>
      <c r="VM13">
        <v>3</v>
      </c>
      <c r="VO13">
        <v>1</v>
      </c>
      <c r="VP13">
        <v>1</v>
      </c>
      <c r="VR13">
        <v>88</v>
      </c>
      <c r="VX13">
        <v>35</v>
      </c>
      <c r="VY13">
        <v>39</v>
      </c>
      <c r="VZ13">
        <v>30</v>
      </c>
      <c r="WB13">
        <v>2</v>
      </c>
      <c r="WE13">
        <v>1</v>
      </c>
      <c r="WF13">
        <v>2</v>
      </c>
      <c r="WG13">
        <v>3393</v>
      </c>
    </row>
    <row r="14" spans="1:605" x14ac:dyDescent="0.3">
      <c r="A14" t="s">
        <v>11</v>
      </c>
      <c r="B14" t="s">
        <v>3826</v>
      </c>
      <c r="E14" s="8" t="s">
        <v>91</v>
      </c>
      <c r="F14">
        <v>3</v>
      </c>
      <c r="H14">
        <v>39</v>
      </c>
      <c r="I14">
        <v>1</v>
      </c>
      <c r="K14">
        <v>1</v>
      </c>
      <c r="L14">
        <v>1</v>
      </c>
      <c r="N14">
        <v>1</v>
      </c>
      <c r="O14">
        <v>1</v>
      </c>
      <c r="S14">
        <v>1</v>
      </c>
      <c r="T14">
        <v>1</v>
      </c>
      <c r="U14">
        <v>1</v>
      </c>
      <c r="V14">
        <v>1</v>
      </c>
      <c r="W14">
        <v>6</v>
      </c>
      <c r="AA14">
        <v>39</v>
      </c>
      <c r="AB14">
        <v>2</v>
      </c>
      <c r="AD14">
        <v>1</v>
      </c>
      <c r="AE14">
        <v>1</v>
      </c>
      <c r="AF14">
        <v>1</v>
      </c>
      <c r="AG14">
        <v>1</v>
      </c>
      <c r="AH14">
        <v>1</v>
      </c>
      <c r="AM14">
        <v>76</v>
      </c>
      <c r="AO14">
        <v>1</v>
      </c>
      <c r="AQ14">
        <v>1</v>
      </c>
      <c r="AR14">
        <v>5</v>
      </c>
      <c r="AT14">
        <v>1</v>
      </c>
      <c r="BA14">
        <v>1</v>
      </c>
      <c r="BM14">
        <v>3</v>
      </c>
      <c r="BN14">
        <v>8</v>
      </c>
      <c r="BT14">
        <v>137</v>
      </c>
      <c r="BV14">
        <v>1</v>
      </c>
      <c r="BW14">
        <v>1</v>
      </c>
      <c r="CA14">
        <v>1</v>
      </c>
      <c r="CD14">
        <v>1</v>
      </c>
      <c r="CJ14">
        <v>1</v>
      </c>
      <c r="CL14">
        <v>1</v>
      </c>
      <c r="CM14">
        <v>120</v>
      </c>
      <c r="CN14">
        <v>9</v>
      </c>
      <c r="CP14">
        <v>1</v>
      </c>
      <c r="CR14">
        <v>1</v>
      </c>
      <c r="CU14">
        <v>1</v>
      </c>
      <c r="CV14">
        <v>1</v>
      </c>
      <c r="DA14">
        <v>1</v>
      </c>
      <c r="DE14">
        <v>1</v>
      </c>
      <c r="DG14">
        <v>1</v>
      </c>
      <c r="DH14">
        <v>4</v>
      </c>
      <c r="DI14">
        <v>4</v>
      </c>
      <c r="DK14">
        <v>1</v>
      </c>
      <c r="DL14">
        <v>1</v>
      </c>
      <c r="DM14">
        <v>12</v>
      </c>
      <c r="DR14">
        <v>1</v>
      </c>
      <c r="DS14">
        <v>364</v>
      </c>
      <c r="DT14">
        <v>1</v>
      </c>
      <c r="DU14">
        <v>1</v>
      </c>
      <c r="DV14">
        <v>1</v>
      </c>
      <c r="DW14">
        <v>1</v>
      </c>
      <c r="DX14">
        <v>1</v>
      </c>
      <c r="DY14">
        <v>1</v>
      </c>
      <c r="DZ14">
        <v>1</v>
      </c>
      <c r="EA14">
        <v>1</v>
      </c>
      <c r="EB14">
        <v>1</v>
      </c>
      <c r="EC14">
        <v>1</v>
      </c>
      <c r="ED14">
        <v>1</v>
      </c>
      <c r="EE14">
        <v>1</v>
      </c>
      <c r="EF14">
        <v>1</v>
      </c>
      <c r="EG14">
        <v>3</v>
      </c>
      <c r="EH14">
        <v>1</v>
      </c>
      <c r="EI14">
        <v>1</v>
      </c>
      <c r="EJ14">
        <v>2</v>
      </c>
      <c r="EK14">
        <v>1</v>
      </c>
      <c r="EL14">
        <v>1</v>
      </c>
      <c r="EO14">
        <v>1</v>
      </c>
      <c r="ES14">
        <v>1</v>
      </c>
      <c r="ET14">
        <v>1</v>
      </c>
      <c r="EU14">
        <v>1</v>
      </c>
      <c r="EV14">
        <v>1</v>
      </c>
      <c r="EW14">
        <v>3</v>
      </c>
      <c r="EX14">
        <v>1</v>
      </c>
      <c r="EY14">
        <v>1</v>
      </c>
      <c r="FA14">
        <v>1</v>
      </c>
      <c r="FB14">
        <v>1</v>
      </c>
      <c r="FC14">
        <v>1</v>
      </c>
      <c r="FD14">
        <v>1</v>
      </c>
      <c r="FE14">
        <v>2</v>
      </c>
      <c r="FF14">
        <v>1</v>
      </c>
      <c r="FG14">
        <v>1</v>
      </c>
      <c r="FH14">
        <v>1</v>
      </c>
      <c r="FI14">
        <v>1</v>
      </c>
      <c r="FJ14">
        <v>1</v>
      </c>
      <c r="FK14">
        <v>1</v>
      </c>
      <c r="FL14">
        <v>1</v>
      </c>
      <c r="FO14">
        <v>1</v>
      </c>
      <c r="FP14">
        <v>1</v>
      </c>
      <c r="FQ14">
        <v>2</v>
      </c>
      <c r="FR14">
        <v>1</v>
      </c>
      <c r="FS14">
        <v>2</v>
      </c>
      <c r="FT14">
        <v>1</v>
      </c>
      <c r="FU14">
        <v>1</v>
      </c>
      <c r="FV14">
        <v>1</v>
      </c>
      <c r="FW14">
        <v>1</v>
      </c>
      <c r="FX14">
        <v>1</v>
      </c>
      <c r="FZ14">
        <v>58</v>
      </c>
      <c r="GB14">
        <v>57</v>
      </c>
      <c r="GE14">
        <v>1</v>
      </c>
      <c r="GF14">
        <v>1</v>
      </c>
      <c r="GG14">
        <v>1</v>
      </c>
      <c r="GJ14">
        <v>1</v>
      </c>
      <c r="GO14">
        <v>1</v>
      </c>
      <c r="GS14">
        <v>1</v>
      </c>
      <c r="GV14">
        <v>194</v>
      </c>
      <c r="GW14">
        <v>3</v>
      </c>
      <c r="GX14">
        <v>1</v>
      </c>
      <c r="GY14">
        <v>1</v>
      </c>
      <c r="GZ14">
        <v>1</v>
      </c>
      <c r="HC14">
        <v>5</v>
      </c>
      <c r="HD14">
        <v>1</v>
      </c>
      <c r="HG14">
        <v>1</v>
      </c>
      <c r="HI14">
        <v>3</v>
      </c>
      <c r="HM14">
        <v>1</v>
      </c>
      <c r="HN14">
        <v>1</v>
      </c>
      <c r="HR14">
        <v>13</v>
      </c>
      <c r="HS14">
        <v>177</v>
      </c>
      <c r="IE14">
        <v>1</v>
      </c>
      <c r="IG14">
        <v>1</v>
      </c>
      <c r="II14">
        <v>1</v>
      </c>
      <c r="IK14">
        <v>1</v>
      </c>
      <c r="IL14">
        <v>1</v>
      </c>
      <c r="IO14">
        <v>1</v>
      </c>
      <c r="IP14">
        <v>1</v>
      </c>
      <c r="IQ14">
        <v>2</v>
      </c>
      <c r="IR14">
        <v>1</v>
      </c>
      <c r="IS14">
        <v>1</v>
      </c>
      <c r="IT14">
        <v>1</v>
      </c>
      <c r="IU14">
        <v>1</v>
      </c>
      <c r="IV14">
        <v>1</v>
      </c>
      <c r="IW14">
        <v>1</v>
      </c>
      <c r="IX14">
        <v>1</v>
      </c>
      <c r="IY14">
        <v>1</v>
      </c>
      <c r="IZ14">
        <v>2</v>
      </c>
      <c r="JB14">
        <v>4</v>
      </c>
      <c r="JC14">
        <v>4</v>
      </c>
      <c r="JE14">
        <v>27</v>
      </c>
      <c r="JG14">
        <v>1</v>
      </c>
      <c r="JK14">
        <v>1</v>
      </c>
      <c r="JM14">
        <v>1</v>
      </c>
      <c r="JO14">
        <v>1</v>
      </c>
      <c r="JR14">
        <v>12</v>
      </c>
      <c r="JT14">
        <v>1</v>
      </c>
      <c r="JU14">
        <v>6</v>
      </c>
      <c r="JV14">
        <v>1</v>
      </c>
      <c r="JW14">
        <v>40</v>
      </c>
      <c r="JZ14">
        <v>2</v>
      </c>
      <c r="KB14">
        <v>4</v>
      </c>
      <c r="KC14">
        <v>1</v>
      </c>
      <c r="KF14">
        <v>2</v>
      </c>
      <c r="KG14">
        <v>262</v>
      </c>
      <c r="KJ14">
        <v>1</v>
      </c>
      <c r="KK14">
        <v>1</v>
      </c>
      <c r="KL14">
        <v>9</v>
      </c>
      <c r="KN14">
        <v>1</v>
      </c>
      <c r="KO14">
        <v>1</v>
      </c>
      <c r="KQ14">
        <v>1</v>
      </c>
      <c r="KR14">
        <v>1</v>
      </c>
      <c r="KS14">
        <v>1</v>
      </c>
      <c r="KT14">
        <v>1</v>
      </c>
      <c r="KU14">
        <v>1</v>
      </c>
      <c r="KV14">
        <v>1</v>
      </c>
      <c r="KX14">
        <v>1</v>
      </c>
      <c r="KY14">
        <v>1</v>
      </c>
      <c r="LB14">
        <v>1</v>
      </c>
      <c r="LD14">
        <v>1</v>
      </c>
      <c r="LE14">
        <v>1</v>
      </c>
      <c r="LF14">
        <v>1</v>
      </c>
      <c r="LI14">
        <v>1</v>
      </c>
      <c r="LK14">
        <v>1</v>
      </c>
      <c r="LO14">
        <v>1</v>
      </c>
      <c r="LP14">
        <v>1</v>
      </c>
      <c r="LQ14">
        <v>1</v>
      </c>
      <c r="LR14">
        <v>1</v>
      </c>
      <c r="LU14">
        <v>1</v>
      </c>
      <c r="LV14">
        <v>1</v>
      </c>
      <c r="LW14">
        <v>1</v>
      </c>
      <c r="LX14">
        <v>1</v>
      </c>
      <c r="LZ14">
        <v>1</v>
      </c>
      <c r="MC14">
        <v>1</v>
      </c>
      <c r="MF14">
        <v>1</v>
      </c>
      <c r="MG14">
        <v>1</v>
      </c>
      <c r="MH14">
        <v>1</v>
      </c>
      <c r="MJ14">
        <v>59</v>
      </c>
      <c r="MK14">
        <v>1</v>
      </c>
      <c r="MN14">
        <v>1</v>
      </c>
      <c r="MO14">
        <v>1</v>
      </c>
      <c r="MP14">
        <v>1</v>
      </c>
      <c r="MR14">
        <v>1</v>
      </c>
      <c r="MT14">
        <v>1</v>
      </c>
      <c r="MU14">
        <v>2</v>
      </c>
      <c r="MW14">
        <v>2</v>
      </c>
      <c r="MX14">
        <v>1</v>
      </c>
      <c r="MY14">
        <v>5</v>
      </c>
      <c r="MZ14">
        <v>7</v>
      </c>
      <c r="NA14">
        <v>1</v>
      </c>
      <c r="NB14">
        <v>24</v>
      </c>
      <c r="NE14">
        <v>1</v>
      </c>
      <c r="NF14">
        <v>1</v>
      </c>
      <c r="NK14">
        <v>31</v>
      </c>
      <c r="NL14">
        <v>5</v>
      </c>
      <c r="NM14">
        <v>4</v>
      </c>
      <c r="NO14">
        <v>2</v>
      </c>
      <c r="NP14">
        <v>2</v>
      </c>
      <c r="NQ14">
        <v>22</v>
      </c>
      <c r="NR14">
        <v>1</v>
      </c>
      <c r="NS14">
        <v>1</v>
      </c>
      <c r="NT14">
        <v>4</v>
      </c>
      <c r="NU14">
        <v>13</v>
      </c>
      <c r="NV14">
        <v>1</v>
      </c>
      <c r="NW14">
        <v>5</v>
      </c>
      <c r="NX14">
        <v>3</v>
      </c>
      <c r="NY14">
        <v>1</v>
      </c>
      <c r="NZ14">
        <v>8</v>
      </c>
      <c r="OA14">
        <v>19</v>
      </c>
      <c r="OB14">
        <v>1</v>
      </c>
      <c r="OD14">
        <v>2</v>
      </c>
      <c r="OE14">
        <v>1</v>
      </c>
      <c r="OF14">
        <v>73</v>
      </c>
      <c r="OG14">
        <v>1</v>
      </c>
      <c r="OJ14">
        <v>1</v>
      </c>
      <c r="OK14">
        <v>2</v>
      </c>
      <c r="OL14">
        <v>2</v>
      </c>
      <c r="OM14">
        <v>1</v>
      </c>
      <c r="ON14">
        <v>1</v>
      </c>
      <c r="OO14">
        <v>1</v>
      </c>
      <c r="OS14">
        <v>3</v>
      </c>
      <c r="OT14">
        <v>207</v>
      </c>
      <c r="OU14">
        <v>1</v>
      </c>
      <c r="OV14">
        <v>1</v>
      </c>
      <c r="OW14">
        <v>1</v>
      </c>
      <c r="OX14">
        <v>5</v>
      </c>
      <c r="PA14">
        <v>1</v>
      </c>
      <c r="PC14">
        <v>1</v>
      </c>
      <c r="PD14">
        <v>1</v>
      </c>
      <c r="PE14">
        <v>1</v>
      </c>
      <c r="PG14">
        <v>1</v>
      </c>
      <c r="PI14">
        <v>1</v>
      </c>
      <c r="PJ14">
        <v>1</v>
      </c>
      <c r="PK14">
        <v>1</v>
      </c>
      <c r="PM14">
        <v>1</v>
      </c>
      <c r="PN14">
        <v>1</v>
      </c>
      <c r="PO14">
        <v>1</v>
      </c>
      <c r="PP14">
        <v>1</v>
      </c>
      <c r="PQ14">
        <v>3</v>
      </c>
      <c r="PT14">
        <v>1</v>
      </c>
      <c r="PV14">
        <v>1</v>
      </c>
      <c r="PX14">
        <v>1</v>
      </c>
      <c r="PZ14">
        <v>1</v>
      </c>
      <c r="QC14">
        <v>1</v>
      </c>
      <c r="QD14">
        <v>1</v>
      </c>
      <c r="QE14">
        <v>1</v>
      </c>
      <c r="QF14">
        <v>1</v>
      </c>
      <c r="QG14">
        <v>1</v>
      </c>
      <c r="QK14">
        <v>1</v>
      </c>
      <c r="QL14">
        <v>3</v>
      </c>
      <c r="QN14">
        <v>1</v>
      </c>
      <c r="QO14">
        <v>1</v>
      </c>
      <c r="QP14">
        <v>1</v>
      </c>
      <c r="QQ14">
        <v>1</v>
      </c>
      <c r="QT14">
        <v>1</v>
      </c>
      <c r="QY14">
        <v>1</v>
      </c>
      <c r="QZ14">
        <v>1</v>
      </c>
      <c r="RA14">
        <v>1</v>
      </c>
      <c r="RC14">
        <v>8</v>
      </c>
      <c r="RE14">
        <v>1</v>
      </c>
      <c r="RF14">
        <v>1</v>
      </c>
      <c r="RH14">
        <v>14</v>
      </c>
      <c r="RI14">
        <v>1</v>
      </c>
      <c r="RJ14">
        <v>2</v>
      </c>
      <c r="RK14">
        <v>22</v>
      </c>
      <c r="RM14">
        <v>1</v>
      </c>
      <c r="RN14">
        <v>68</v>
      </c>
      <c r="RQ14">
        <v>1</v>
      </c>
      <c r="RR14">
        <v>1</v>
      </c>
      <c r="RS14">
        <v>1</v>
      </c>
      <c r="RT14">
        <v>1</v>
      </c>
      <c r="RV14">
        <v>1</v>
      </c>
      <c r="RX14">
        <v>1</v>
      </c>
      <c r="SB14">
        <v>1</v>
      </c>
      <c r="SC14">
        <v>1</v>
      </c>
      <c r="SF14">
        <v>1</v>
      </c>
      <c r="SH14">
        <v>26</v>
      </c>
      <c r="SI14">
        <v>1</v>
      </c>
      <c r="SJ14">
        <v>1</v>
      </c>
      <c r="SK14">
        <v>3</v>
      </c>
      <c r="SM14">
        <v>1</v>
      </c>
      <c r="SO14">
        <v>19</v>
      </c>
      <c r="SP14">
        <v>45</v>
      </c>
      <c r="SQ14">
        <v>1</v>
      </c>
      <c r="SR14">
        <v>1</v>
      </c>
      <c r="SS14">
        <v>2</v>
      </c>
      <c r="ST14">
        <v>1</v>
      </c>
      <c r="SV14">
        <v>112</v>
      </c>
      <c r="TG14">
        <v>1</v>
      </c>
      <c r="TK14">
        <v>1</v>
      </c>
      <c r="TN14">
        <v>1</v>
      </c>
      <c r="TQ14">
        <v>1</v>
      </c>
      <c r="TS14">
        <v>75</v>
      </c>
      <c r="UC14">
        <v>1</v>
      </c>
      <c r="UG14">
        <v>1</v>
      </c>
      <c r="UO14">
        <v>1</v>
      </c>
      <c r="UP14">
        <v>1</v>
      </c>
      <c r="UR14">
        <v>19</v>
      </c>
      <c r="UT14">
        <v>1</v>
      </c>
      <c r="UU14">
        <v>1</v>
      </c>
      <c r="UX14">
        <v>4</v>
      </c>
      <c r="UZ14">
        <v>33</v>
      </c>
      <c r="VK14">
        <v>1</v>
      </c>
      <c r="VR14">
        <v>64</v>
      </c>
      <c r="VS14">
        <v>1</v>
      </c>
      <c r="VT14">
        <v>1</v>
      </c>
      <c r="VU14">
        <v>1</v>
      </c>
      <c r="VX14">
        <v>22</v>
      </c>
      <c r="VY14">
        <v>17</v>
      </c>
      <c r="VZ14">
        <v>12</v>
      </c>
      <c r="WA14">
        <v>1</v>
      </c>
      <c r="WC14">
        <v>4</v>
      </c>
      <c r="WE14">
        <v>1</v>
      </c>
      <c r="WG14">
        <v>3051</v>
      </c>
    </row>
    <row r="15" spans="1:605" x14ac:dyDescent="0.3">
      <c r="A15" t="s">
        <v>11</v>
      </c>
      <c r="B15" t="s">
        <v>131</v>
      </c>
      <c r="E15" s="8" t="s">
        <v>115</v>
      </c>
      <c r="F15">
        <v>3</v>
      </c>
      <c r="H15">
        <v>47</v>
      </c>
      <c r="V15">
        <v>3</v>
      </c>
      <c r="W15">
        <v>10</v>
      </c>
      <c r="AA15">
        <v>28</v>
      </c>
      <c r="AM15">
        <v>65</v>
      </c>
      <c r="BM15">
        <v>1</v>
      </c>
      <c r="BN15">
        <v>4</v>
      </c>
      <c r="BT15">
        <v>220</v>
      </c>
      <c r="CM15">
        <v>125</v>
      </c>
      <c r="DG15">
        <v>3</v>
      </c>
      <c r="DH15">
        <v>1</v>
      </c>
      <c r="DI15">
        <v>10</v>
      </c>
      <c r="DM15">
        <v>9</v>
      </c>
      <c r="DR15">
        <v>1</v>
      </c>
      <c r="DS15">
        <v>336</v>
      </c>
      <c r="FZ15">
        <v>58</v>
      </c>
      <c r="GB15">
        <v>101</v>
      </c>
      <c r="GV15">
        <v>176</v>
      </c>
      <c r="HR15">
        <v>15</v>
      </c>
      <c r="HS15">
        <v>276</v>
      </c>
      <c r="IW15">
        <v>2</v>
      </c>
      <c r="IY15">
        <v>1</v>
      </c>
      <c r="JB15">
        <v>1</v>
      </c>
      <c r="JC15">
        <v>4</v>
      </c>
      <c r="JE15">
        <v>25</v>
      </c>
      <c r="JR15">
        <v>3</v>
      </c>
      <c r="JU15">
        <v>9</v>
      </c>
      <c r="JW15">
        <v>60</v>
      </c>
      <c r="JX15">
        <v>1</v>
      </c>
      <c r="KG15">
        <v>184</v>
      </c>
      <c r="MI15">
        <v>1</v>
      </c>
      <c r="MJ15">
        <v>79</v>
      </c>
      <c r="MW15">
        <v>4</v>
      </c>
      <c r="MY15">
        <v>3</v>
      </c>
      <c r="MZ15">
        <v>5</v>
      </c>
      <c r="NB15">
        <v>14</v>
      </c>
      <c r="NK15">
        <v>24</v>
      </c>
      <c r="NL15">
        <v>3</v>
      </c>
      <c r="NM15">
        <v>3</v>
      </c>
      <c r="NO15">
        <v>1</v>
      </c>
      <c r="NP15">
        <v>1</v>
      </c>
      <c r="NQ15">
        <v>10</v>
      </c>
      <c r="NT15">
        <v>3</v>
      </c>
      <c r="NU15">
        <v>63</v>
      </c>
      <c r="NV15">
        <v>3</v>
      </c>
      <c r="NW15">
        <v>5</v>
      </c>
      <c r="NX15">
        <v>4</v>
      </c>
      <c r="NZ15">
        <v>7</v>
      </c>
      <c r="OA15">
        <v>18</v>
      </c>
      <c r="OD15">
        <v>4</v>
      </c>
      <c r="OF15">
        <v>64</v>
      </c>
      <c r="OR15">
        <v>3</v>
      </c>
      <c r="OT15">
        <v>334</v>
      </c>
      <c r="RC15">
        <v>9</v>
      </c>
      <c r="RE15">
        <v>2</v>
      </c>
      <c r="RH15">
        <v>9</v>
      </c>
      <c r="RJ15">
        <v>2</v>
      </c>
      <c r="RK15">
        <v>24</v>
      </c>
      <c r="RM15">
        <v>2</v>
      </c>
      <c r="RN15">
        <v>69</v>
      </c>
      <c r="SH15">
        <v>41</v>
      </c>
      <c r="SK15">
        <v>6</v>
      </c>
      <c r="SM15">
        <v>1</v>
      </c>
      <c r="SO15">
        <v>17</v>
      </c>
      <c r="SP15">
        <v>42</v>
      </c>
      <c r="SV15">
        <v>114</v>
      </c>
      <c r="TR15">
        <v>1</v>
      </c>
      <c r="TS15">
        <v>79</v>
      </c>
      <c r="UR15">
        <v>33</v>
      </c>
      <c r="UX15">
        <v>2</v>
      </c>
      <c r="UZ15">
        <v>17</v>
      </c>
      <c r="VR15">
        <v>26</v>
      </c>
      <c r="VX15">
        <v>20</v>
      </c>
      <c r="VY15">
        <v>26</v>
      </c>
      <c r="VZ15">
        <v>10</v>
      </c>
      <c r="WC15">
        <v>1</v>
      </c>
      <c r="WD15">
        <v>1</v>
      </c>
      <c r="WE15">
        <v>1</v>
      </c>
      <c r="WG15">
        <v>2993</v>
      </c>
    </row>
    <row r="16" spans="1:605" x14ac:dyDescent="0.3">
      <c r="A16" t="s">
        <v>11</v>
      </c>
      <c r="B16" t="s">
        <v>486</v>
      </c>
      <c r="E16" s="8" t="s">
        <v>3052</v>
      </c>
      <c r="F16">
        <v>1</v>
      </c>
      <c r="H16">
        <v>12</v>
      </c>
      <c r="AA16">
        <v>7</v>
      </c>
      <c r="AK16">
        <v>1</v>
      </c>
      <c r="AM16">
        <v>14</v>
      </c>
      <c r="BM16">
        <v>3</v>
      </c>
      <c r="BT16">
        <v>100</v>
      </c>
      <c r="CM16">
        <v>39</v>
      </c>
      <c r="DH16">
        <v>3</v>
      </c>
      <c r="DI16">
        <v>3</v>
      </c>
      <c r="DM16">
        <v>9</v>
      </c>
      <c r="DS16">
        <v>157</v>
      </c>
      <c r="FZ16">
        <v>37</v>
      </c>
      <c r="GB16">
        <v>25</v>
      </c>
      <c r="GV16">
        <v>97</v>
      </c>
      <c r="HS16">
        <v>158</v>
      </c>
      <c r="JC16">
        <v>32</v>
      </c>
      <c r="JE16">
        <v>7</v>
      </c>
      <c r="JR16">
        <v>12</v>
      </c>
      <c r="JU16">
        <v>3</v>
      </c>
      <c r="JW16">
        <v>30</v>
      </c>
      <c r="KG16">
        <v>94</v>
      </c>
      <c r="MJ16">
        <v>40</v>
      </c>
      <c r="MW16">
        <v>2</v>
      </c>
      <c r="MY16">
        <v>2</v>
      </c>
      <c r="NB16">
        <v>13</v>
      </c>
      <c r="NK16">
        <v>4</v>
      </c>
      <c r="NQ16">
        <v>4</v>
      </c>
      <c r="NT16">
        <v>1</v>
      </c>
      <c r="OA16">
        <v>11</v>
      </c>
      <c r="OF16">
        <v>29</v>
      </c>
      <c r="OT16">
        <v>131</v>
      </c>
      <c r="RC16">
        <v>3</v>
      </c>
      <c r="RE16">
        <v>2</v>
      </c>
      <c r="RH16">
        <v>8</v>
      </c>
      <c r="RK16">
        <v>15</v>
      </c>
      <c r="RM16">
        <v>1</v>
      </c>
      <c r="RN16">
        <v>64</v>
      </c>
      <c r="SH16">
        <v>79</v>
      </c>
      <c r="SK16">
        <v>17</v>
      </c>
      <c r="SO16">
        <v>5</v>
      </c>
      <c r="SP16">
        <v>11</v>
      </c>
      <c r="SU16">
        <v>1</v>
      </c>
      <c r="SV16">
        <v>68</v>
      </c>
      <c r="TS16">
        <v>29</v>
      </c>
      <c r="UR16">
        <v>14</v>
      </c>
      <c r="UX16">
        <v>1</v>
      </c>
      <c r="UZ16">
        <v>20</v>
      </c>
      <c r="VR16">
        <v>16</v>
      </c>
      <c r="VX16">
        <v>5</v>
      </c>
      <c r="VY16">
        <v>43</v>
      </c>
      <c r="WF16">
        <v>1</v>
      </c>
      <c r="WG16">
        <v>1484</v>
      </c>
    </row>
    <row r="17" spans="1:605" x14ac:dyDescent="0.3">
      <c r="A17" t="s">
        <v>11</v>
      </c>
      <c r="B17" t="s">
        <v>1193</v>
      </c>
      <c r="E17" s="8" t="s">
        <v>14434</v>
      </c>
      <c r="F17">
        <v>20</v>
      </c>
      <c r="G17">
        <v>3</v>
      </c>
      <c r="H17">
        <v>297</v>
      </c>
      <c r="I17">
        <v>1</v>
      </c>
      <c r="J17">
        <v>1</v>
      </c>
      <c r="K17">
        <v>1</v>
      </c>
      <c r="L17">
        <v>1</v>
      </c>
      <c r="M17">
        <v>1</v>
      </c>
      <c r="N17">
        <v>1</v>
      </c>
      <c r="O17">
        <v>3</v>
      </c>
      <c r="P17">
        <v>1</v>
      </c>
      <c r="Q17">
        <v>1</v>
      </c>
      <c r="R17">
        <v>1</v>
      </c>
      <c r="S17">
        <v>1</v>
      </c>
      <c r="T17">
        <v>2</v>
      </c>
      <c r="U17">
        <v>1</v>
      </c>
      <c r="V17">
        <v>68</v>
      </c>
      <c r="W17">
        <v>150</v>
      </c>
      <c r="X17">
        <v>1</v>
      </c>
      <c r="Y17">
        <v>1</v>
      </c>
      <c r="Z17">
        <v>1</v>
      </c>
      <c r="AA17">
        <v>227</v>
      </c>
      <c r="AB17">
        <v>2</v>
      </c>
      <c r="AC17">
        <v>1</v>
      </c>
      <c r="AD17">
        <v>1</v>
      </c>
      <c r="AE17">
        <v>1</v>
      </c>
      <c r="AF17">
        <v>1</v>
      </c>
      <c r="AG17">
        <v>1</v>
      </c>
      <c r="AH17">
        <v>1</v>
      </c>
      <c r="AI17">
        <v>1</v>
      </c>
      <c r="AJ17">
        <v>1</v>
      </c>
      <c r="AK17">
        <v>2</v>
      </c>
      <c r="AL17">
        <v>10</v>
      </c>
      <c r="AM17">
        <v>450</v>
      </c>
      <c r="AN17">
        <v>1</v>
      </c>
      <c r="AO17">
        <v>1</v>
      </c>
      <c r="AP17">
        <v>2</v>
      </c>
      <c r="AQ17">
        <v>1</v>
      </c>
      <c r="AR17">
        <v>15</v>
      </c>
      <c r="AS17">
        <v>1</v>
      </c>
      <c r="AT17">
        <v>2</v>
      </c>
      <c r="AU17">
        <v>1</v>
      </c>
      <c r="AV17">
        <v>1</v>
      </c>
      <c r="AW17">
        <v>1</v>
      </c>
      <c r="AX17">
        <v>1</v>
      </c>
      <c r="AY17">
        <v>2</v>
      </c>
      <c r="AZ17">
        <v>1</v>
      </c>
      <c r="BA17">
        <v>2</v>
      </c>
      <c r="BB17">
        <v>1</v>
      </c>
      <c r="BC17">
        <v>3</v>
      </c>
      <c r="BD17">
        <v>1</v>
      </c>
      <c r="BE17">
        <v>1</v>
      </c>
      <c r="BF17">
        <v>1</v>
      </c>
      <c r="BG17">
        <v>1</v>
      </c>
      <c r="BH17">
        <v>1</v>
      </c>
      <c r="BI17">
        <v>2</v>
      </c>
      <c r="BJ17">
        <v>1</v>
      </c>
      <c r="BK17">
        <v>1</v>
      </c>
      <c r="BL17">
        <v>5</v>
      </c>
      <c r="BM17">
        <v>29</v>
      </c>
      <c r="BN17">
        <v>120</v>
      </c>
      <c r="BO17">
        <v>1</v>
      </c>
      <c r="BP17">
        <v>1</v>
      </c>
      <c r="BQ17">
        <v>1</v>
      </c>
      <c r="BR17">
        <v>1</v>
      </c>
      <c r="BS17">
        <v>1</v>
      </c>
      <c r="BT17">
        <v>1524</v>
      </c>
      <c r="BU17">
        <v>1</v>
      </c>
      <c r="BV17">
        <v>3</v>
      </c>
      <c r="BW17">
        <v>1</v>
      </c>
      <c r="BX17">
        <v>1</v>
      </c>
      <c r="BY17">
        <v>2</v>
      </c>
      <c r="BZ17">
        <v>1</v>
      </c>
      <c r="CA17">
        <v>1</v>
      </c>
      <c r="CB17">
        <v>2</v>
      </c>
      <c r="CC17">
        <v>1</v>
      </c>
      <c r="CD17">
        <v>1</v>
      </c>
      <c r="CE17">
        <v>1</v>
      </c>
      <c r="CF17">
        <v>1</v>
      </c>
      <c r="CG17">
        <v>1</v>
      </c>
      <c r="CH17">
        <v>1</v>
      </c>
      <c r="CI17">
        <v>1</v>
      </c>
      <c r="CJ17">
        <v>4</v>
      </c>
      <c r="CK17">
        <v>1</v>
      </c>
      <c r="CL17">
        <v>1</v>
      </c>
      <c r="CM17">
        <v>1079</v>
      </c>
      <c r="CN17">
        <v>9</v>
      </c>
      <c r="CO17">
        <v>1</v>
      </c>
      <c r="CP17">
        <v>1</v>
      </c>
      <c r="CQ17">
        <v>1</v>
      </c>
      <c r="CR17">
        <v>1</v>
      </c>
      <c r="CS17">
        <v>1</v>
      </c>
      <c r="CT17">
        <v>1</v>
      </c>
      <c r="CU17">
        <v>1</v>
      </c>
      <c r="CV17">
        <v>1</v>
      </c>
      <c r="CW17">
        <v>1</v>
      </c>
      <c r="CX17">
        <v>2</v>
      </c>
      <c r="CY17">
        <v>1</v>
      </c>
      <c r="CZ17">
        <v>1</v>
      </c>
      <c r="DA17">
        <v>1</v>
      </c>
      <c r="DB17">
        <v>2</v>
      </c>
      <c r="DC17">
        <v>1</v>
      </c>
      <c r="DD17">
        <v>1</v>
      </c>
      <c r="DE17">
        <v>1</v>
      </c>
      <c r="DF17">
        <v>3</v>
      </c>
      <c r="DG17">
        <v>10</v>
      </c>
      <c r="DH17">
        <v>28</v>
      </c>
      <c r="DI17">
        <v>54</v>
      </c>
      <c r="DJ17">
        <v>1</v>
      </c>
      <c r="DK17">
        <v>1</v>
      </c>
      <c r="DL17">
        <v>1</v>
      </c>
      <c r="DM17">
        <v>152</v>
      </c>
      <c r="DN17">
        <v>1</v>
      </c>
      <c r="DO17">
        <v>1</v>
      </c>
      <c r="DP17">
        <v>1</v>
      </c>
      <c r="DQ17">
        <v>1</v>
      </c>
      <c r="DR17">
        <v>39</v>
      </c>
      <c r="DS17">
        <v>2588</v>
      </c>
      <c r="DT17">
        <v>2</v>
      </c>
      <c r="DU17">
        <v>1</v>
      </c>
      <c r="DV17">
        <v>1</v>
      </c>
      <c r="DW17">
        <v>1</v>
      </c>
      <c r="DX17">
        <v>1</v>
      </c>
      <c r="DY17">
        <v>1</v>
      </c>
      <c r="DZ17">
        <v>1</v>
      </c>
      <c r="EA17">
        <v>1</v>
      </c>
      <c r="EB17">
        <v>1</v>
      </c>
      <c r="EC17">
        <v>1</v>
      </c>
      <c r="ED17">
        <v>1</v>
      </c>
      <c r="EE17">
        <v>1</v>
      </c>
      <c r="EF17">
        <v>1</v>
      </c>
      <c r="EG17">
        <v>5</v>
      </c>
      <c r="EH17">
        <v>1</v>
      </c>
      <c r="EI17">
        <v>1</v>
      </c>
      <c r="EJ17">
        <v>8</v>
      </c>
      <c r="EK17">
        <v>1</v>
      </c>
      <c r="EL17">
        <v>1</v>
      </c>
      <c r="EM17">
        <v>1</v>
      </c>
      <c r="EN17">
        <v>1</v>
      </c>
      <c r="EO17">
        <v>1</v>
      </c>
      <c r="EP17">
        <v>1</v>
      </c>
      <c r="EQ17">
        <v>1</v>
      </c>
      <c r="ER17">
        <v>1</v>
      </c>
      <c r="ES17">
        <v>1</v>
      </c>
      <c r="ET17">
        <v>1</v>
      </c>
      <c r="EU17">
        <v>1</v>
      </c>
      <c r="EV17">
        <v>1</v>
      </c>
      <c r="EW17">
        <v>4</v>
      </c>
      <c r="EX17">
        <v>1</v>
      </c>
      <c r="EY17">
        <v>1</v>
      </c>
      <c r="EZ17">
        <v>1</v>
      </c>
      <c r="FA17">
        <v>1</v>
      </c>
      <c r="FB17">
        <v>1</v>
      </c>
      <c r="FC17">
        <v>1</v>
      </c>
      <c r="FD17">
        <v>1</v>
      </c>
      <c r="FE17">
        <v>2</v>
      </c>
      <c r="FF17">
        <v>1</v>
      </c>
      <c r="FG17">
        <v>1</v>
      </c>
      <c r="FH17">
        <v>1</v>
      </c>
      <c r="FI17">
        <v>1</v>
      </c>
      <c r="FJ17">
        <v>1</v>
      </c>
      <c r="FK17">
        <v>2</v>
      </c>
      <c r="FL17">
        <v>1</v>
      </c>
      <c r="FM17">
        <v>1</v>
      </c>
      <c r="FN17">
        <v>1</v>
      </c>
      <c r="FO17">
        <v>1</v>
      </c>
      <c r="FP17">
        <v>1</v>
      </c>
      <c r="FQ17">
        <v>2</v>
      </c>
      <c r="FR17">
        <v>1</v>
      </c>
      <c r="FS17">
        <v>2</v>
      </c>
      <c r="FT17">
        <v>1</v>
      </c>
      <c r="FU17">
        <v>1</v>
      </c>
      <c r="FV17">
        <v>1</v>
      </c>
      <c r="FW17">
        <v>1</v>
      </c>
      <c r="FX17">
        <v>12</v>
      </c>
      <c r="FY17">
        <v>1</v>
      </c>
      <c r="FZ17">
        <v>509</v>
      </c>
      <c r="GA17">
        <v>1</v>
      </c>
      <c r="GB17">
        <v>686</v>
      </c>
      <c r="GC17">
        <v>1</v>
      </c>
      <c r="GD17">
        <v>1</v>
      </c>
      <c r="GE17">
        <v>1</v>
      </c>
      <c r="GF17">
        <v>1</v>
      </c>
      <c r="GG17">
        <v>1</v>
      </c>
      <c r="GH17">
        <v>1</v>
      </c>
      <c r="GI17">
        <v>1</v>
      </c>
      <c r="GJ17">
        <v>1</v>
      </c>
      <c r="GK17">
        <v>1</v>
      </c>
      <c r="GL17">
        <v>1</v>
      </c>
      <c r="GM17">
        <v>1</v>
      </c>
      <c r="GN17">
        <v>1</v>
      </c>
      <c r="GO17">
        <v>1</v>
      </c>
      <c r="GP17">
        <v>1</v>
      </c>
      <c r="GQ17">
        <v>1</v>
      </c>
      <c r="GR17">
        <v>1</v>
      </c>
      <c r="GS17">
        <v>1</v>
      </c>
      <c r="GT17">
        <v>1</v>
      </c>
      <c r="GU17">
        <v>1</v>
      </c>
      <c r="GV17">
        <v>1436</v>
      </c>
      <c r="GW17">
        <v>10</v>
      </c>
      <c r="GX17">
        <v>1</v>
      </c>
      <c r="GY17">
        <v>2</v>
      </c>
      <c r="GZ17">
        <v>2</v>
      </c>
      <c r="HA17">
        <v>1</v>
      </c>
      <c r="HB17">
        <v>1</v>
      </c>
      <c r="HC17">
        <v>10</v>
      </c>
      <c r="HD17">
        <v>1</v>
      </c>
      <c r="HE17">
        <v>1</v>
      </c>
      <c r="HF17">
        <v>1</v>
      </c>
      <c r="HG17">
        <v>3</v>
      </c>
      <c r="HH17">
        <v>1</v>
      </c>
      <c r="HI17">
        <v>6</v>
      </c>
      <c r="HJ17">
        <v>1</v>
      </c>
      <c r="HK17">
        <v>1</v>
      </c>
      <c r="HL17">
        <v>1</v>
      </c>
      <c r="HM17">
        <v>1</v>
      </c>
      <c r="HN17">
        <v>1</v>
      </c>
      <c r="HO17">
        <v>1</v>
      </c>
      <c r="HP17">
        <v>1</v>
      </c>
      <c r="HQ17">
        <v>1</v>
      </c>
      <c r="HR17">
        <v>64</v>
      </c>
      <c r="HS17">
        <v>1550</v>
      </c>
      <c r="HT17">
        <v>1</v>
      </c>
      <c r="HU17">
        <v>4</v>
      </c>
      <c r="HV17">
        <v>1</v>
      </c>
      <c r="HW17">
        <v>1</v>
      </c>
      <c r="HX17">
        <v>1</v>
      </c>
      <c r="HY17">
        <v>1</v>
      </c>
      <c r="HZ17">
        <v>1</v>
      </c>
      <c r="IA17">
        <v>1</v>
      </c>
      <c r="IB17">
        <v>1</v>
      </c>
      <c r="IC17">
        <v>1</v>
      </c>
      <c r="ID17">
        <v>1</v>
      </c>
      <c r="IE17">
        <v>1</v>
      </c>
      <c r="IF17">
        <v>1</v>
      </c>
      <c r="IG17">
        <v>1</v>
      </c>
      <c r="IH17">
        <v>1</v>
      </c>
      <c r="II17">
        <v>1</v>
      </c>
      <c r="IJ17">
        <v>1</v>
      </c>
      <c r="IK17">
        <v>1</v>
      </c>
      <c r="IL17">
        <v>1</v>
      </c>
      <c r="IM17">
        <v>1</v>
      </c>
      <c r="IN17">
        <v>1</v>
      </c>
      <c r="IO17">
        <v>1</v>
      </c>
      <c r="IP17">
        <v>1</v>
      </c>
      <c r="IQ17">
        <v>2</v>
      </c>
      <c r="IR17">
        <v>2</v>
      </c>
      <c r="IS17">
        <v>1</v>
      </c>
      <c r="IT17">
        <v>1</v>
      </c>
      <c r="IU17">
        <v>1</v>
      </c>
      <c r="IV17">
        <v>1</v>
      </c>
      <c r="IW17">
        <v>13</v>
      </c>
      <c r="IX17">
        <v>1</v>
      </c>
      <c r="IY17">
        <v>4</v>
      </c>
      <c r="IZ17">
        <v>2</v>
      </c>
      <c r="JA17">
        <v>5</v>
      </c>
      <c r="JB17">
        <v>50</v>
      </c>
      <c r="JC17">
        <v>71</v>
      </c>
      <c r="JD17">
        <v>7</v>
      </c>
      <c r="JE17">
        <v>218</v>
      </c>
      <c r="JF17">
        <v>1</v>
      </c>
      <c r="JG17">
        <v>1</v>
      </c>
      <c r="JH17">
        <v>1</v>
      </c>
      <c r="JI17">
        <v>1</v>
      </c>
      <c r="JJ17">
        <v>1</v>
      </c>
      <c r="JK17">
        <v>1</v>
      </c>
      <c r="JL17">
        <v>1</v>
      </c>
      <c r="JM17">
        <v>1</v>
      </c>
      <c r="JN17">
        <v>1</v>
      </c>
      <c r="JO17">
        <v>1</v>
      </c>
      <c r="JP17">
        <v>1</v>
      </c>
      <c r="JQ17">
        <v>1</v>
      </c>
      <c r="JR17">
        <v>72</v>
      </c>
      <c r="JS17">
        <v>1</v>
      </c>
      <c r="JT17">
        <v>1</v>
      </c>
      <c r="JU17">
        <v>90</v>
      </c>
      <c r="JV17">
        <v>1</v>
      </c>
      <c r="JW17">
        <v>419</v>
      </c>
      <c r="JX17">
        <v>4</v>
      </c>
      <c r="JY17">
        <v>1</v>
      </c>
      <c r="JZ17">
        <v>3</v>
      </c>
      <c r="KA17">
        <v>1</v>
      </c>
      <c r="KB17">
        <v>9</v>
      </c>
      <c r="KC17">
        <v>1</v>
      </c>
      <c r="KD17">
        <v>2</v>
      </c>
      <c r="KE17">
        <v>1</v>
      </c>
      <c r="KF17">
        <v>2</v>
      </c>
      <c r="KG17">
        <v>1775</v>
      </c>
      <c r="KH17">
        <v>1</v>
      </c>
      <c r="KI17">
        <v>1</v>
      </c>
      <c r="KJ17">
        <v>1</v>
      </c>
      <c r="KK17">
        <v>1</v>
      </c>
      <c r="KL17">
        <v>15</v>
      </c>
      <c r="KM17">
        <v>1</v>
      </c>
      <c r="KN17">
        <v>1</v>
      </c>
      <c r="KO17">
        <v>1</v>
      </c>
      <c r="KP17">
        <v>1</v>
      </c>
      <c r="KQ17">
        <v>1</v>
      </c>
      <c r="KR17">
        <v>1</v>
      </c>
      <c r="KS17">
        <v>1</v>
      </c>
      <c r="KT17">
        <v>1</v>
      </c>
      <c r="KU17">
        <v>1</v>
      </c>
      <c r="KV17">
        <v>1</v>
      </c>
      <c r="KW17">
        <v>1</v>
      </c>
      <c r="KX17">
        <v>1</v>
      </c>
      <c r="KY17">
        <v>1</v>
      </c>
      <c r="KZ17">
        <v>1</v>
      </c>
      <c r="LA17">
        <v>1</v>
      </c>
      <c r="LB17">
        <v>1</v>
      </c>
      <c r="LC17">
        <v>1</v>
      </c>
      <c r="LD17">
        <v>1</v>
      </c>
      <c r="LE17">
        <v>1</v>
      </c>
      <c r="LF17">
        <v>1</v>
      </c>
      <c r="LG17">
        <v>1</v>
      </c>
      <c r="LH17">
        <v>1</v>
      </c>
      <c r="LI17">
        <v>1</v>
      </c>
      <c r="LJ17">
        <v>1</v>
      </c>
      <c r="LK17">
        <v>3</v>
      </c>
      <c r="LL17">
        <v>1</v>
      </c>
      <c r="LM17">
        <v>1</v>
      </c>
      <c r="LN17">
        <v>1</v>
      </c>
      <c r="LO17">
        <v>1</v>
      </c>
      <c r="LP17">
        <v>1</v>
      </c>
      <c r="LQ17">
        <v>1</v>
      </c>
      <c r="LR17">
        <v>1</v>
      </c>
      <c r="LS17">
        <v>1</v>
      </c>
      <c r="LT17">
        <v>1</v>
      </c>
      <c r="LU17">
        <v>1</v>
      </c>
      <c r="LV17">
        <v>1</v>
      </c>
      <c r="LW17">
        <v>1</v>
      </c>
      <c r="LX17">
        <v>1</v>
      </c>
      <c r="LY17">
        <v>1</v>
      </c>
      <c r="LZ17">
        <v>1</v>
      </c>
      <c r="MA17">
        <v>1</v>
      </c>
      <c r="MB17">
        <v>1</v>
      </c>
      <c r="MC17">
        <v>1</v>
      </c>
      <c r="MD17">
        <v>2</v>
      </c>
      <c r="ME17">
        <v>1</v>
      </c>
      <c r="MF17">
        <v>1</v>
      </c>
      <c r="MG17">
        <v>1</v>
      </c>
      <c r="MH17">
        <v>1</v>
      </c>
      <c r="MI17">
        <v>5</v>
      </c>
      <c r="MJ17">
        <v>593</v>
      </c>
      <c r="MK17">
        <v>1</v>
      </c>
      <c r="ML17">
        <v>1</v>
      </c>
      <c r="MM17">
        <v>2</v>
      </c>
      <c r="MN17">
        <v>1</v>
      </c>
      <c r="MO17">
        <v>1</v>
      </c>
      <c r="MP17">
        <v>1</v>
      </c>
      <c r="MQ17">
        <v>1</v>
      </c>
      <c r="MR17">
        <v>1</v>
      </c>
      <c r="MS17">
        <v>1</v>
      </c>
      <c r="MT17">
        <v>1</v>
      </c>
      <c r="MU17">
        <v>2</v>
      </c>
      <c r="MV17">
        <v>1</v>
      </c>
      <c r="MW17">
        <v>25</v>
      </c>
      <c r="MX17">
        <v>1</v>
      </c>
      <c r="MY17">
        <v>42</v>
      </c>
      <c r="MZ17">
        <v>37</v>
      </c>
      <c r="NA17">
        <v>1</v>
      </c>
      <c r="NB17">
        <v>189</v>
      </c>
      <c r="NC17">
        <v>1</v>
      </c>
      <c r="ND17">
        <v>1</v>
      </c>
      <c r="NE17">
        <v>1</v>
      </c>
      <c r="NF17">
        <v>2</v>
      </c>
      <c r="NG17">
        <v>2</v>
      </c>
      <c r="NH17">
        <v>1</v>
      </c>
      <c r="NI17">
        <v>1</v>
      </c>
      <c r="NJ17">
        <v>5</v>
      </c>
      <c r="NK17">
        <v>238</v>
      </c>
      <c r="NL17">
        <v>38</v>
      </c>
      <c r="NM17">
        <v>21</v>
      </c>
      <c r="NN17">
        <v>3</v>
      </c>
      <c r="NO17">
        <v>3</v>
      </c>
      <c r="NP17">
        <v>7</v>
      </c>
      <c r="NQ17">
        <v>82</v>
      </c>
      <c r="NR17">
        <v>1</v>
      </c>
      <c r="NS17">
        <v>1</v>
      </c>
      <c r="NT17">
        <v>43</v>
      </c>
      <c r="NU17">
        <v>100</v>
      </c>
      <c r="NV17">
        <v>15</v>
      </c>
      <c r="NW17">
        <v>10</v>
      </c>
      <c r="NX17">
        <v>22</v>
      </c>
      <c r="NY17">
        <v>1</v>
      </c>
      <c r="NZ17">
        <v>44</v>
      </c>
      <c r="OA17">
        <v>153</v>
      </c>
      <c r="OB17">
        <v>1</v>
      </c>
      <c r="OC17">
        <v>1</v>
      </c>
      <c r="OD17">
        <v>17</v>
      </c>
      <c r="OE17">
        <v>5</v>
      </c>
      <c r="OF17">
        <v>420</v>
      </c>
      <c r="OG17">
        <v>1</v>
      </c>
      <c r="OH17">
        <v>1</v>
      </c>
      <c r="OI17">
        <v>1</v>
      </c>
      <c r="OJ17">
        <v>1</v>
      </c>
      <c r="OK17">
        <v>2</v>
      </c>
      <c r="OL17">
        <v>2</v>
      </c>
      <c r="OM17">
        <v>1</v>
      </c>
      <c r="ON17">
        <v>1</v>
      </c>
      <c r="OO17">
        <v>1</v>
      </c>
      <c r="OP17">
        <v>3</v>
      </c>
      <c r="OQ17">
        <v>2</v>
      </c>
      <c r="OR17">
        <v>6</v>
      </c>
      <c r="OS17">
        <v>6</v>
      </c>
      <c r="OT17">
        <v>1921</v>
      </c>
      <c r="OU17">
        <v>1</v>
      </c>
      <c r="OV17">
        <v>1</v>
      </c>
      <c r="OW17">
        <v>1</v>
      </c>
      <c r="OX17">
        <v>6</v>
      </c>
      <c r="OY17">
        <v>1</v>
      </c>
      <c r="OZ17">
        <v>1</v>
      </c>
      <c r="PA17">
        <v>1</v>
      </c>
      <c r="PB17">
        <v>1</v>
      </c>
      <c r="PC17">
        <v>1</v>
      </c>
      <c r="PD17">
        <v>1</v>
      </c>
      <c r="PE17">
        <v>1</v>
      </c>
      <c r="PF17">
        <v>1</v>
      </c>
      <c r="PG17">
        <v>1</v>
      </c>
      <c r="PH17">
        <v>1</v>
      </c>
      <c r="PI17">
        <v>1</v>
      </c>
      <c r="PJ17">
        <v>2</v>
      </c>
      <c r="PK17">
        <v>1</v>
      </c>
      <c r="PL17">
        <v>1</v>
      </c>
      <c r="PM17">
        <v>1</v>
      </c>
      <c r="PN17">
        <v>1</v>
      </c>
      <c r="PO17">
        <v>1</v>
      </c>
      <c r="PP17">
        <v>1</v>
      </c>
      <c r="PQ17">
        <v>3</v>
      </c>
      <c r="PR17">
        <v>2</v>
      </c>
      <c r="PS17">
        <v>1</v>
      </c>
      <c r="PT17">
        <v>2</v>
      </c>
      <c r="PU17">
        <v>1</v>
      </c>
      <c r="PV17">
        <v>1</v>
      </c>
      <c r="PW17">
        <v>1</v>
      </c>
      <c r="PX17">
        <v>1</v>
      </c>
      <c r="PY17">
        <v>2</v>
      </c>
      <c r="PZ17">
        <v>1</v>
      </c>
      <c r="QA17">
        <v>1</v>
      </c>
      <c r="QB17">
        <v>1</v>
      </c>
      <c r="QC17">
        <v>1</v>
      </c>
      <c r="QD17">
        <v>1</v>
      </c>
      <c r="QE17">
        <v>1</v>
      </c>
      <c r="QF17">
        <v>1</v>
      </c>
      <c r="QG17">
        <v>1</v>
      </c>
      <c r="QH17">
        <v>2</v>
      </c>
      <c r="QI17">
        <v>1</v>
      </c>
      <c r="QJ17">
        <v>1</v>
      </c>
      <c r="QK17">
        <v>1</v>
      </c>
      <c r="QL17">
        <v>3</v>
      </c>
      <c r="QM17">
        <v>1</v>
      </c>
      <c r="QN17">
        <v>1</v>
      </c>
      <c r="QO17">
        <v>1</v>
      </c>
      <c r="QP17">
        <v>1</v>
      </c>
      <c r="QQ17">
        <v>1</v>
      </c>
      <c r="QR17">
        <v>3</v>
      </c>
      <c r="QS17">
        <v>1</v>
      </c>
      <c r="QT17">
        <v>1</v>
      </c>
      <c r="QU17">
        <v>1</v>
      </c>
      <c r="QV17">
        <v>1</v>
      </c>
      <c r="QW17">
        <v>1</v>
      </c>
      <c r="QX17">
        <v>2</v>
      </c>
      <c r="QY17">
        <v>1</v>
      </c>
      <c r="QZ17">
        <v>1</v>
      </c>
      <c r="RA17">
        <v>1</v>
      </c>
      <c r="RB17">
        <v>1</v>
      </c>
      <c r="RC17">
        <v>75</v>
      </c>
      <c r="RD17">
        <v>2</v>
      </c>
      <c r="RE17">
        <v>14</v>
      </c>
      <c r="RF17">
        <v>1</v>
      </c>
      <c r="RG17">
        <v>1</v>
      </c>
      <c r="RH17">
        <v>105</v>
      </c>
      <c r="RI17">
        <v>1</v>
      </c>
      <c r="RJ17">
        <v>9</v>
      </c>
      <c r="RK17">
        <v>204</v>
      </c>
      <c r="RL17">
        <v>1</v>
      </c>
      <c r="RM17">
        <v>11</v>
      </c>
      <c r="RN17">
        <v>587</v>
      </c>
      <c r="RO17">
        <v>1</v>
      </c>
      <c r="RP17">
        <v>1</v>
      </c>
      <c r="RQ17">
        <v>3</v>
      </c>
      <c r="RR17">
        <v>1</v>
      </c>
      <c r="RS17">
        <v>1</v>
      </c>
      <c r="RT17">
        <v>1</v>
      </c>
      <c r="RU17">
        <v>1</v>
      </c>
      <c r="RV17">
        <v>1</v>
      </c>
      <c r="RW17">
        <v>1</v>
      </c>
      <c r="RX17">
        <v>1</v>
      </c>
      <c r="RY17">
        <v>1</v>
      </c>
      <c r="RZ17">
        <v>1</v>
      </c>
      <c r="SA17">
        <v>2</v>
      </c>
      <c r="SB17">
        <v>1</v>
      </c>
      <c r="SC17">
        <v>1</v>
      </c>
      <c r="SD17">
        <v>1</v>
      </c>
      <c r="SE17">
        <v>1</v>
      </c>
      <c r="SF17">
        <v>3</v>
      </c>
      <c r="SG17">
        <v>2</v>
      </c>
      <c r="SH17">
        <v>317</v>
      </c>
      <c r="SI17">
        <v>2</v>
      </c>
      <c r="SJ17">
        <v>1</v>
      </c>
      <c r="SK17">
        <v>43</v>
      </c>
      <c r="SL17">
        <v>1</v>
      </c>
      <c r="SM17">
        <v>2</v>
      </c>
      <c r="SN17">
        <v>4</v>
      </c>
      <c r="SO17">
        <v>151</v>
      </c>
      <c r="SP17">
        <v>254</v>
      </c>
      <c r="SQ17">
        <v>1</v>
      </c>
      <c r="SR17">
        <v>1</v>
      </c>
      <c r="SS17">
        <v>3</v>
      </c>
      <c r="ST17">
        <v>1</v>
      </c>
      <c r="SU17">
        <v>10</v>
      </c>
      <c r="SV17">
        <v>1013</v>
      </c>
      <c r="SW17">
        <v>2</v>
      </c>
      <c r="SX17">
        <v>1</v>
      </c>
      <c r="SY17">
        <v>1</v>
      </c>
      <c r="SZ17">
        <v>1</v>
      </c>
      <c r="TA17">
        <v>1</v>
      </c>
      <c r="TB17">
        <v>1</v>
      </c>
      <c r="TC17">
        <v>1</v>
      </c>
      <c r="TD17">
        <v>1</v>
      </c>
      <c r="TE17">
        <v>1</v>
      </c>
      <c r="TF17">
        <v>1</v>
      </c>
      <c r="TG17">
        <v>4</v>
      </c>
      <c r="TH17">
        <v>2</v>
      </c>
      <c r="TI17">
        <v>1</v>
      </c>
      <c r="TJ17">
        <v>1</v>
      </c>
      <c r="TK17">
        <v>1</v>
      </c>
      <c r="TL17">
        <v>1</v>
      </c>
      <c r="TM17">
        <v>1</v>
      </c>
      <c r="TN17">
        <v>1</v>
      </c>
      <c r="TO17">
        <v>1</v>
      </c>
      <c r="TP17">
        <v>1</v>
      </c>
      <c r="TQ17">
        <v>3</v>
      </c>
      <c r="TR17">
        <v>1</v>
      </c>
      <c r="TS17">
        <v>857</v>
      </c>
      <c r="TT17">
        <v>3</v>
      </c>
      <c r="TU17">
        <v>1</v>
      </c>
      <c r="TV17">
        <v>1</v>
      </c>
      <c r="TW17">
        <v>2</v>
      </c>
      <c r="TX17">
        <v>1</v>
      </c>
      <c r="TY17">
        <v>1</v>
      </c>
      <c r="TZ17">
        <v>1</v>
      </c>
      <c r="UA17">
        <v>1</v>
      </c>
      <c r="UB17">
        <v>1</v>
      </c>
      <c r="UC17">
        <v>1</v>
      </c>
      <c r="UD17">
        <v>1</v>
      </c>
      <c r="UE17">
        <v>1</v>
      </c>
      <c r="UF17">
        <v>1</v>
      </c>
      <c r="UG17">
        <v>1</v>
      </c>
      <c r="UH17">
        <v>1</v>
      </c>
      <c r="UI17">
        <v>2</v>
      </c>
      <c r="UJ17">
        <v>1</v>
      </c>
      <c r="UK17">
        <v>3</v>
      </c>
      <c r="UL17">
        <v>1</v>
      </c>
      <c r="UM17">
        <v>1</v>
      </c>
      <c r="UN17">
        <v>1</v>
      </c>
      <c r="UO17">
        <v>2</v>
      </c>
      <c r="UP17">
        <v>1</v>
      </c>
      <c r="UQ17">
        <v>7</v>
      </c>
      <c r="UR17">
        <v>198</v>
      </c>
      <c r="US17">
        <v>1</v>
      </c>
      <c r="UT17">
        <v>1</v>
      </c>
      <c r="UU17">
        <v>1</v>
      </c>
      <c r="UV17">
        <v>2</v>
      </c>
      <c r="UW17">
        <v>1</v>
      </c>
      <c r="UX17">
        <v>15</v>
      </c>
      <c r="UY17">
        <v>1</v>
      </c>
      <c r="UZ17">
        <v>249</v>
      </c>
      <c r="VA17">
        <v>1</v>
      </c>
      <c r="VB17">
        <v>5</v>
      </c>
      <c r="VC17">
        <v>1</v>
      </c>
      <c r="VD17">
        <v>1</v>
      </c>
      <c r="VE17">
        <v>1</v>
      </c>
      <c r="VF17">
        <v>1</v>
      </c>
      <c r="VG17">
        <v>1</v>
      </c>
      <c r="VH17">
        <v>1</v>
      </c>
      <c r="VI17">
        <v>2</v>
      </c>
      <c r="VJ17">
        <v>1</v>
      </c>
      <c r="VK17">
        <v>1</v>
      </c>
      <c r="VL17">
        <v>1</v>
      </c>
      <c r="VM17">
        <v>4</v>
      </c>
      <c r="VN17">
        <v>1</v>
      </c>
      <c r="VO17">
        <v>1</v>
      </c>
      <c r="VP17">
        <v>1</v>
      </c>
      <c r="VQ17">
        <v>1</v>
      </c>
      <c r="VR17">
        <v>427</v>
      </c>
      <c r="VS17">
        <v>1</v>
      </c>
      <c r="VT17">
        <v>1</v>
      </c>
      <c r="VU17">
        <v>1</v>
      </c>
      <c r="VV17">
        <v>2</v>
      </c>
      <c r="VW17">
        <v>1</v>
      </c>
      <c r="VX17">
        <v>159</v>
      </c>
      <c r="VY17">
        <v>228</v>
      </c>
      <c r="VZ17">
        <v>78</v>
      </c>
      <c r="WA17">
        <v>1</v>
      </c>
      <c r="WB17">
        <v>2</v>
      </c>
      <c r="WC17">
        <v>10</v>
      </c>
      <c r="WD17">
        <v>1</v>
      </c>
      <c r="WE17">
        <v>7</v>
      </c>
      <c r="WF17">
        <v>6</v>
      </c>
      <c r="WG17">
        <v>23623</v>
      </c>
    </row>
    <row r="18" spans="1:605" x14ac:dyDescent="0.3">
      <c r="A18" t="s">
        <v>11</v>
      </c>
      <c r="B18" t="s">
        <v>2341</v>
      </c>
    </row>
    <row r="19" spans="1:605" x14ac:dyDescent="0.3">
      <c r="A19" t="s">
        <v>11</v>
      </c>
      <c r="B19" t="s">
        <v>4311</v>
      </c>
    </row>
    <row r="20" spans="1:605" x14ac:dyDescent="0.3">
      <c r="A20" t="s">
        <v>11</v>
      </c>
      <c r="B20" t="s">
        <v>7662</v>
      </c>
    </row>
    <row r="21" spans="1:605" x14ac:dyDescent="0.3">
      <c r="A21" t="s">
        <v>11</v>
      </c>
      <c r="B21" t="s">
        <v>3689</v>
      </c>
    </row>
    <row r="22" spans="1:605" x14ac:dyDescent="0.3">
      <c r="A22" t="s">
        <v>11</v>
      </c>
      <c r="B22" t="s">
        <v>131</v>
      </c>
    </row>
    <row r="23" spans="1:605" x14ac:dyDescent="0.3">
      <c r="A23" t="s">
        <v>11</v>
      </c>
      <c r="B23" t="s">
        <v>3382</v>
      </c>
    </row>
    <row r="24" spans="1:605" x14ac:dyDescent="0.3">
      <c r="A24" t="s">
        <v>11</v>
      </c>
      <c r="B24" t="s">
        <v>2341</v>
      </c>
    </row>
    <row r="25" spans="1:605" x14ac:dyDescent="0.3">
      <c r="A25" t="s">
        <v>11</v>
      </c>
      <c r="B25" t="s">
        <v>14034</v>
      </c>
    </row>
    <row r="26" spans="1:605" x14ac:dyDescent="0.3">
      <c r="A26" t="s">
        <v>11</v>
      </c>
      <c r="B26" t="s">
        <v>1193</v>
      </c>
    </row>
    <row r="27" spans="1:605" x14ac:dyDescent="0.3">
      <c r="A27" t="s">
        <v>11</v>
      </c>
      <c r="B27" t="s">
        <v>14367</v>
      </c>
    </row>
    <row r="28" spans="1:605" x14ac:dyDescent="0.3">
      <c r="A28" t="s">
        <v>11</v>
      </c>
      <c r="B28" t="s">
        <v>617</v>
      </c>
    </row>
    <row r="29" spans="1:605" x14ac:dyDescent="0.3">
      <c r="A29" t="s">
        <v>11</v>
      </c>
      <c r="B29" t="s">
        <v>837</v>
      </c>
    </row>
    <row r="30" spans="1:605" x14ac:dyDescent="0.3">
      <c r="A30" t="s">
        <v>11</v>
      </c>
      <c r="B30" t="s">
        <v>486</v>
      </c>
    </row>
    <row r="31" spans="1:605" x14ac:dyDescent="0.3">
      <c r="A31" t="s">
        <v>11</v>
      </c>
      <c r="B31" t="s">
        <v>1691</v>
      </c>
    </row>
    <row r="32" spans="1:605" x14ac:dyDescent="0.3">
      <c r="A32" t="s">
        <v>11</v>
      </c>
      <c r="B32" t="s">
        <v>639</v>
      </c>
    </row>
    <row r="33" spans="1:2" x14ac:dyDescent="0.3">
      <c r="A33" t="s">
        <v>11</v>
      </c>
      <c r="B33" t="s">
        <v>2341</v>
      </c>
    </row>
    <row r="34" spans="1:2" x14ac:dyDescent="0.3">
      <c r="A34" t="s">
        <v>11</v>
      </c>
      <c r="B34" t="s">
        <v>790</v>
      </c>
    </row>
    <row r="35" spans="1:2" x14ac:dyDescent="0.3">
      <c r="A35" t="s">
        <v>11</v>
      </c>
      <c r="B35" t="s">
        <v>19</v>
      </c>
    </row>
    <row r="36" spans="1:2" x14ac:dyDescent="0.3">
      <c r="A36" t="s">
        <v>11</v>
      </c>
      <c r="B36" t="s">
        <v>7641</v>
      </c>
    </row>
    <row r="37" spans="1:2" x14ac:dyDescent="0.3">
      <c r="A37" t="s">
        <v>11</v>
      </c>
      <c r="B37" t="s">
        <v>837</v>
      </c>
    </row>
    <row r="38" spans="1:2" x14ac:dyDescent="0.3">
      <c r="A38" t="s">
        <v>11</v>
      </c>
      <c r="B38" t="s">
        <v>184</v>
      </c>
    </row>
    <row r="39" spans="1:2" x14ac:dyDescent="0.3">
      <c r="A39" t="s">
        <v>11</v>
      </c>
      <c r="B39" t="s">
        <v>39</v>
      </c>
    </row>
    <row r="40" spans="1:2" x14ac:dyDescent="0.3">
      <c r="A40" t="s">
        <v>11</v>
      </c>
      <c r="B40" t="s">
        <v>19</v>
      </c>
    </row>
    <row r="41" spans="1:2" x14ac:dyDescent="0.3">
      <c r="A41" t="s">
        <v>11</v>
      </c>
      <c r="B41" t="s">
        <v>539</v>
      </c>
    </row>
    <row r="42" spans="1:2" x14ac:dyDescent="0.3">
      <c r="A42" t="s">
        <v>11</v>
      </c>
      <c r="B42" t="s">
        <v>14368</v>
      </c>
    </row>
    <row r="43" spans="1:2" x14ac:dyDescent="0.3">
      <c r="A43" t="s">
        <v>11</v>
      </c>
      <c r="B43" t="s">
        <v>131</v>
      </c>
    </row>
    <row r="44" spans="1:2" x14ac:dyDescent="0.3">
      <c r="A44" t="s">
        <v>11</v>
      </c>
      <c r="B44" t="s">
        <v>19</v>
      </c>
    </row>
    <row r="45" spans="1:2" x14ac:dyDescent="0.3">
      <c r="A45" t="s">
        <v>11</v>
      </c>
      <c r="B45" t="s">
        <v>3689</v>
      </c>
    </row>
    <row r="46" spans="1:2" x14ac:dyDescent="0.3">
      <c r="A46" t="s">
        <v>11</v>
      </c>
      <c r="B46" t="s">
        <v>131</v>
      </c>
    </row>
    <row r="47" spans="1:2" x14ac:dyDescent="0.3">
      <c r="A47" t="s">
        <v>11</v>
      </c>
      <c r="B47" t="s">
        <v>355</v>
      </c>
    </row>
    <row r="48" spans="1:2" x14ac:dyDescent="0.3">
      <c r="A48" t="s">
        <v>11</v>
      </c>
      <c r="B48" t="s">
        <v>1691</v>
      </c>
    </row>
    <row r="49" spans="1:2" x14ac:dyDescent="0.3">
      <c r="A49" t="s">
        <v>11</v>
      </c>
      <c r="B49" t="s">
        <v>790</v>
      </c>
    </row>
    <row r="50" spans="1:2" x14ac:dyDescent="0.3">
      <c r="A50" t="s">
        <v>11</v>
      </c>
      <c r="B50" t="s">
        <v>184</v>
      </c>
    </row>
    <row r="51" spans="1:2" x14ac:dyDescent="0.3">
      <c r="A51" t="s">
        <v>11</v>
      </c>
      <c r="B51" t="s">
        <v>2341</v>
      </c>
    </row>
    <row r="52" spans="1:2" x14ac:dyDescent="0.3">
      <c r="A52" t="s">
        <v>11</v>
      </c>
      <c r="B52" t="s">
        <v>39</v>
      </c>
    </row>
    <row r="53" spans="1:2" x14ac:dyDescent="0.3">
      <c r="A53" t="s">
        <v>11</v>
      </c>
      <c r="B53" t="s">
        <v>355</v>
      </c>
    </row>
    <row r="54" spans="1:2" x14ac:dyDescent="0.3">
      <c r="A54" t="s">
        <v>11</v>
      </c>
      <c r="B54" t="s">
        <v>695</v>
      </c>
    </row>
    <row r="55" spans="1:2" x14ac:dyDescent="0.3">
      <c r="A55" t="s">
        <v>11</v>
      </c>
      <c r="B55" t="s">
        <v>131</v>
      </c>
    </row>
    <row r="56" spans="1:2" x14ac:dyDescent="0.3">
      <c r="A56" t="s">
        <v>11</v>
      </c>
      <c r="B56" t="s">
        <v>486</v>
      </c>
    </row>
    <row r="57" spans="1:2" x14ac:dyDescent="0.3">
      <c r="A57" t="s">
        <v>11</v>
      </c>
      <c r="B57" t="s">
        <v>534</v>
      </c>
    </row>
    <row r="58" spans="1:2" x14ac:dyDescent="0.3">
      <c r="A58" t="s">
        <v>11</v>
      </c>
      <c r="B58" t="s">
        <v>3689</v>
      </c>
    </row>
    <row r="59" spans="1:2" x14ac:dyDescent="0.3">
      <c r="A59" t="s">
        <v>11</v>
      </c>
      <c r="B59" t="s">
        <v>131</v>
      </c>
    </row>
    <row r="60" spans="1:2" x14ac:dyDescent="0.3">
      <c r="A60" t="s">
        <v>11</v>
      </c>
      <c r="B60" t="s">
        <v>843</v>
      </c>
    </row>
    <row r="61" spans="1:2" x14ac:dyDescent="0.3">
      <c r="A61" t="s">
        <v>11</v>
      </c>
      <c r="B61" t="s">
        <v>708</v>
      </c>
    </row>
    <row r="62" spans="1:2" x14ac:dyDescent="0.3">
      <c r="A62" t="s">
        <v>11</v>
      </c>
      <c r="B62" t="s">
        <v>39</v>
      </c>
    </row>
    <row r="63" spans="1:2" x14ac:dyDescent="0.3">
      <c r="A63" t="s">
        <v>11</v>
      </c>
      <c r="B63" t="s">
        <v>184</v>
      </c>
    </row>
    <row r="64" spans="1:2" x14ac:dyDescent="0.3">
      <c r="A64" t="s">
        <v>11</v>
      </c>
      <c r="B64" t="s">
        <v>19</v>
      </c>
    </row>
    <row r="65" spans="1:2" x14ac:dyDescent="0.3">
      <c r="A65" t="s">
        <v>11</v>
      </c>
      <c r="B65" t="s">
        <v>708</v>
      </c>
    </row>
    <row r="66" spans="1:2" x14ac:dyDescent="0.3">
      <c r="A66" t="s">
        <v>11</v>
      </c>
      <c r="B66" t="s">
        <v>181</v>
      </c>
    </row>
    <row r="67" spans="1:2" x14ac:dyDescent="0.3">
      <c r="A67" t="s">
        <v>11</v>
      </c>
      <c r="B67" t="s">
        <v>355</v>
      </c>
    </row>
    <row r="68" spans="1:2" x14ac:dyDescent="0.3">
      <c r="A68" t="s">
        <v>11</v>
      </c>
      <c r="B68" t="s">
        <v>2417</v>
      </c>
    </row>
    <row r="69" spans="1:2" x14ac:dyDescent="0.3">
      <c r="A69" t="s">
        <v>11</v>
      </c>
      <c r="B69" t="s">
        <v>5855</v>
      </c>
    </row>
    <row r="70" spans="1:2" x14ac:dyDescent="0.3">
      <c r="A70" t="s">
        <v>11</v>
      </c>
      <c r="B70" t="s">
        <v>1193</v>
      </c>
    </row>
    <row r="71" spans="1:2" x14ac:dyDescent="0.3">
      <c r="A71" t="s">
        <v>11</v>
      </c>
      <c r="B71" t="s">
        <v>2341</v>
      </c>
    </row>
    <row r="72" spans="1:2" x14ac:dyDescent="0.3">
      <c r="A72" t="s">
        <v>68</v>
      </c>
      <c r="B72" t="s">
        <v>3689</v>
      </c>
    </row>
    <row r="73" spans="1:2" x14ac:dyDescent="0.3">
      <c r="A73" t="s">
        <v>68</v>
      </c>
      <c r="B73" t="s">
        <v>131</v>
      </c>
    </row>
    <row r="74" spans="1:2" x14ac:dyDescent="0.3">
      <c r="A74" t="s">
        <v>68</v>
      </c>
      <c r="B74" t="s">
        <v>19</v>
      </c>
    </row>
    <row r="75" spans="1:2" x14ac:dyDescent="0.3">
      <c r="A75" t="s">
        <v>68</v>
      </c>
      <c r="B75" t="s">
        <v>539</v>
      </c>
    </row>
    <row r="76" spans="1:2" x14ac:dyDescent="0.3">
      <c r="A76" t="s">
        <v>68</v>
      </c>
      <c r="B76" t="s">
        <v>1256</v>
      </c>
    </row>
    <row r="77" spans="1:2" x14ac:dyDescent="0.3">
      <c r="A77" t="s">
        <v>11</v>
      </c>
      <c r="B77" t="s">
        <v>3689</v>
      </c>
    </row>
    <row r="78" spans="1:2" x14ac:dyDescent="0.3">
      <c r="A78" t="s">
        <v>11</v>
      </c>
      <c r="B78" t="s">
        <v>39</v>
      </c>
    </row>
    <row r="79" spans="1:2" x14ac:dyDescent="0.3">
      <c r="A79" t="s">
        <v>11</v>
      </c>
      <c r="B79" t="s">
        <v>131</v>
      </c>
    </row>
    <row r="80" spans="1:2" x14ac:dyDescent="0.3">
      <c r="A80" t="s">
        <v>11</v>
      </c>
      <c r="B80" t="s">
        <v>19</v>
      </c>
    </row>
    <row r="81" spans="1:2" x14ac:dyDescent="0.3">
      <c r="A81" t="s">
        <v>11</v>
      </c>
      <c r="B81" t="s">
        <v>2417</v>
      </c>
    </row>
    <row r="82" spans="1:2" x14ac:dyDescent="0.3">
      <c r="A82" t="s">
        <v>68</v>
      </c>
      <c r="B82" t="s">
        <v>2393</v>
      </c>
    </row>
    <row r="83" spans="1:2" x14ac:dyDescent="0.3">
      <c r="A83" t="s">
        <v>68</v>
      </c>
      <c r="B83" t="s">
        <v>355</v>
      </c>
    </row>
    <row r="84" spans="1:2" x14ac:dyDescent="0.3">
      <c r="A84" t="s">
        <v>68</v>
      </c>
      <c r="B84" t="s">
        <v>131</v>
      </c>
    </row>
    <row r="85" spans="1:2" x14ac:dyDescent="0.3">
      <c r="A85" t="s">
        <v>68</v>
      </c>
      <c r="B85" t="s">
        <v>19</v>
      </c>
    </row>
    <row r="86" spans="1:2" x14ac:dyDescent="0.3">
      <c r="A86" t="s">
        <v>68</v>
      </c>
      <c r="B86" t="s">
        <v>355</v>
      </c>
    </row>
    <row r="87" spans="1:2" x14ac:dyDescent="0.3">
      <c r="A87" t="s">
        <v>68</v>
      </c>
      <c r="B87" t="s">
        <v>1439</v>
      </c>
    </row>
    <row r="88" spans="1:2" x14ac:dyDescent="0.3">
      <c r="A88" t="s">
        <v>68</v>
      </c>
      <c r="B88" t="s">
        <v>19</v>
      </c>
    </row>
    <row r="89" spans="1:2" x14ac:dyDescent="0.3">
      <c r="A89" t="s">
        <v>68</v>
      </c>
      <c r="B89" t="s">
        <v>695</v>
      </c>
    </row>
    <row r="90" spans="1:2" x14ac:dyDescent="0.3">
      <c r="A90" t="s">
        <v>68</v>
      </c>
      <c r="B90" t="s">
        <v>1193</v>
      </c>
    </row>
    <row r="91" spans="1:2" x14ac:dyDescent="0.3">
      <c r="A91" t="s">
        <v>68</v>
      </c>
      <c r="B91" t="s">
        <v>5903</v>
      </c>
    </row>
    <row r="92" spans="1:2" x14ac:dyDescent="0.3">
      <c r="A92" t="s">
        <v>68</v>
      </c>
      <c r="B92" t="s">
        <v>3689</v>
      </c>
    </row>
    <row r="93" spans="1:2" x14ac:dyDescent="0.3">
      <c r="A93" t="s">
        <v>68</v>
      </c>
      <c r="B93" t="s">
        <v>1193</v>
      </c>
    </row>
    <row r="94" spans="1:2" x14ac:dyDescent="0.3">
      <c r="A94" t="s">
        <v>68</v>
      </c>
      <c r="B94" t="s">
        <v>184</v>
      </c>
    </row>
    <row r="95" spans="1:2" x14ac:dyDescent="0.3">
      <c r="A95" t="s">
        <v>68</v>
      </c>
      <c r="B95" t="s">
        <v>617</v>
      </c>
    </row>
    <row r="96" spans="1:2" x14ac:dyDescent="0.3">
      <c r="A96" t="s">
        <v>91</v>
      </c>
      <c r="B96" t="s">
        <v>7943</v>
      </c>
    </row>
    <row r="97" spans="1:2" x14ac:dyDescent="0.3">
      <c r="A97" t="s">
        <v>91</v>
      </c>
      <c r="B97" t="s">
        <v>3689</v>
      </c>
    </row>
    <row r="98" spans="1:2" x14ac:dyDescent="0.3">
      <c r="A98" t="s">
        <v>91</v>
      </c>
      <c r="B98" t="s">
        <v>131</v>
      </c>
    </row>
    <row r="99" spans="1:2" x14ac:dyDescent="0.3">
      <c r="A99" t="s">
        <v>91</v>
      </c>
      <c r="B99" t="s">
        <v>19</v>
      </c>
    </row>
    <row r="100" spans="1:2" x14ac:dyDescent="0.3">
      <c r="A100" t="s">
        <v>91</v>
      </c>
      <c r="B100" t="s">
        <v>708</v>
      </c>
    </row>
    <row r="101" spans="1:2" x14ac:dyDescent="0.3">
      <c r="A101" t="s">
        <v>91</v>
      </c>
      <c r="B101" t="s">
        <v>639</v>
      </c>
    </row>
    <row r="102" spans="1:2" x14ac:dyDescent="0.3">
      <c r="A102" t="s">
        <v>68</v>
      </c>
      <c r="B102" t="s">
        <v>19</v>
      </c>
    </row>
    <row r="103" spans="1:2" x14ac:dyDescent="0.3">
      <c r="A103" t="s">
        <v>68</v>
      </c>
      <c r="B103" t="s">
        <v>708</v>
      </c>
    </row>
    <row r="104" spans="1:2" x14ac:dyDescent="0.3">
      <c r="A104" t="s">
        <v>68</v>
      </c>
      <c r="B104" t="s">
        <v>3572</v>
      </c>
    </row>
    <row r="105" spans="1:2" x14ac:dyDescent="0.3">
      <c r="A105" t="s">
        <v>68</v>
      </c>
      <c r="B105" t="s">
        <v>1691</v>
      </c>
    </row>
    <row r="106" spans="1:2" x14ac:dyDescent="0.3">
      <c r="A106" t="s">
        <v>11</v>
      </c>
      <c r="B106" t="s">
        <v>19</v>
      </c>
    </row>
    <row r="107" spans="1:2" x14ac:dyDescent="0.3">
      <c r="A107" t="s">
        <v>11</v>
      </c>
      <c r="B107" t="s">
        <v>1256</v>
      </c>
    </row>
    <row r="108" spans="1:2" x14ac:dyDescent="0.3">
      <c r="A108" t="s">
        <v>11</v>
      </c>
      <c r="B108" t="s">
        <v>2373</v>
      </c>
    </row>
    <row r="109" spans="1:2" x14ac:dyDescent="0.3">
      <c r="A109" t="s">
        <v>11</v>
      </c>
      <c r="B109" t="s">
        <v>539</v>
      </c>
    </row>
    <row r="110" spans="1:2" x14ac:dyDescent="0.3">
      <c r="A110" t="s">
        <v>11</v>
      </c>
      <c r="B110" t="s">
        <v>2916</v>
      </c>
    </row>
    <row r="111" spans="1:2" x14ac:dyDescent="0.3">
      <c r="A111" t="s">
        <v>91</v>
      </c>
      <c r="B111" t="s">
        <v>19</v>
      </c>
    </row>
    <row r="112" spans="1:2" x14ac:dyDescent="0.3">
      <c r="A112" t="s">
        <v>91</v>
      </c>
      <c r="B112" t="s">
        <v>1256</v>
      </c>
    </row>
    <row r="113" spans="1:2" x14ac:dyDescent="0.3">
      <c r="A113" t="s">
        <v>91</v>
      </c>
      <c r="B113" t="s">
        <v>539</v>
      </c>
    </row>
    <row r="114" spans="1:2" x14ac:dyDescent="0.3">
      <c r="A114" t="s">
        <v>11</v>
      </c>
      <c r="B114" t="s">
        <v>14367</v>
      </c>
    </row>
    <row r="115" spans="1:2" x14ac:dyDescent="0.3">
      <c r="A115" t="s">
        <v>11</v>
      </c>
      <c r="B115" t="s">
        <v>639</v>
      </c>
    </row>
    <row r="116" spans="1:2" x14ac:dyDescent="0.3">
      <c r="A116" t="s">
        <v>11</v>
      </c>
      <c r="B116" t="s">
        <v>695</v>
      </c>
    </row>
    <row r="117" spans="1:2" x14ac:dyDescent="0.3">
      <c r="A117" t="s">
        <v>11</v>
      </c>
      <c r="B117" t="s">
        <v>19</v>
      </c>
    </row>
    <row r="118" spans="1:2" x14ac:dyDescent="0.3">
      <c r="A118" t="s">
        <v>11</v>
      </c>
      <c r="B118" t="s">
        <v>2417</v>
      </c>
    </row>
    <row r="119" spans="1:2" x14ac:dyDescent="0.3">
      <c r="A119" t="s">
        <v>11</v>
      </c>
      <c r="B119" t="s">
        <v>131</v>
      </c>
    </row>
    <row r="120" spans="1:2" x14ac:dyDescent="0.3">
      <c r="A120" t="s">
        <v>11</v>
      </c>
      <c r="B120" t="s">
        <v>1193</v>
      </c>
    </row>
    <row r="121" spans="1:2" x14ac:dyDescent="0.3">
      <c r="A121" t="s">
        <v>115</v>
      </c>
      <c r="B121" t="s">
        <v>4311</v>
      </c>
    </row>
    <row r="122" spans="1:2" x14ac:dyDescent="0.3">
      <c r="A122" t="s">
        <v>115</v>
      </c>
      <c r="B122" t="s">
        <v>131</v>
      </c>
    </row>
    <row r="123" spans="1:2" x14ac:dyDescent="0.3">
      <c r="A123" t="s">
        <v>115</v>
      </c>
      <c r="B123" t="s">
        <v>4611</v>
      </c>
    </row>
    <row r="124" spans="1:2" x14ac:dyDescent="0.3">
      <c r="A124" t="s">
        <v>115</v>
      </c>
      <c r="B124" t="s">
        <v>2341</v>
      </c>
    </row>
    <row r="125" spans="1:2" x14ac:dyDescent="0.3">
      <c r="A125" t="s">
        <v>115</v>
      </c>
      <c r="B125" t="s">
        <v>355</v>
      </c>
    </row>
    <row r="126" spans="1:2" x14ac:dyDescent="0.3">
      <c r="A126" t="s">
        <v>115</v>
      </c>
      <c r="B126" t="s">
        <v>3689</v>
      </c>
    </row>
    <row r="127" spans="1:2" x14ac:dyDescent="0.3">
      <c r="A127" t="s">
        <v>115</v>
      </c>
      <c r="B127" t="s">
        <v>131</v>
      </c>
    </row>
    <row r="128" spans="1:2" x14ac:dyDescent="0.3">
      <c r="A128" t="s">
        <v>115</v>
      </c>
      <c r="B128" t="s">
        <v>19</v>
      </c>
    </row>
    <row r="129" spans="1:2" x14ac:dyDescent="0.3">
      <c r="A129" t="s">
        <v>115</v>
      </c>
      <c r="B129" t="s">
        <v>790</v>
      </c>
    </row>
    <row r="130" spans="1:2" x14ac:dyDescent="0.3">
      <c r="A130" t="s">
        <v>115</v>
      </c>
      <c r="B130" t="s">
        <v>1193</v>
      </c>
    </row>
    <row r="131" spans="1:2" x14ac:dyDescent="0.3">
      <c r="A131" t="s">
        <v>115</v>
      </c>
      <c r="B131" t="s">
        <v>3689</v>
      </c>
    </row>
    <row r="132" spans="1:2" x14ac:dyDescent="0.3">
      <c r="A132" t="s">
        <v>115</v>
      </c>
      <c r="B132" t="s">
        <v>131</v>
      </c>
    </row>
    <row r="133" spans="1:2" x14ac:dyDescent="0.3">
      <c r="A133" t="s">
        <v>115</v>
      </c>
      <c r="B133" t="s">
        <v>19</v>
      </c>
    </row>
    <row r="134" spans="1:2" x14ac:dyDescent="0.3">
      <c r="A134" t="s">
        <v>115</v>
      </c>
      <c r="B134" t="s">
        <v>355</v>
      </c>
    </row>
    <row r="135" spans="1:2" x14ac:dyDescent="0.3">
      <c r="A135" t="s">
        <v>91</v>
      </c>
      <c r="B135" t="s">
        <v>131</v>
      </c>
    </row>
    <row r="136" spans="1:2" x14ac:dyDescent="0.3">
      <c r="A136" t="s">
        <v>68</v>
      </c>
      <c r="B136" t="s">
        <v>218</v>
      </c>
    </row>
    <row r="137" spans="1:2" x14ac:dyDescent="0.3">
      <c r="A137" t="s">
        <v>68</v>
      </c>
      <c r="B137" t="s">
        <v>155</v>
      </c>
    </row>
    <row r="138" spans="1:2" x14ac:dyDescent="0.3">
      <c r="A138" t="s">
        <v>115</v>
      </c>
      <c r="B138" t="s">
        <v>3689</v>
      </c>
    </row>
    <row r="139" spans="1:2" x14ac:dyDescent="0.3">
      <c r="A139" t="s">
        <v>115</v>
      </c>
      <c r="B139" t="s">
        <v>131</v>
      </c>
    </row>
    <row r="140" spans="1:2" x14ac:dyDescent="0.3">
      <c r="A140" t="s">
        <v>115</v>
      </c>
      <c r="B140" t="s">
        <v>708</v>
      </c>
    </row>
    <row r="141" spans="1:2" x14ac:dyDescent="0.3">
      <c r="A141" t="s">
        <v>115</v>
      </c>
      <c r="B141" t="s">
        <v>355</v>
      </c>
    </row>
    <row r="142" spans="1:2" x14ac:dyDescent="0.3">
      <c r="A142" t="s">
        <v>68</v>
      </c>
      <c r="B142" t="s">
        <v>14459</v>
      </c>
    </row>
    <row r="143" spans="1:2" x14ac:dyDescent="0.3">
      <c r="A143" t="s">
        <v>68</v>
      </c>
      <c r="B143" t="s">
        <v>4207</v>
      </c>
    </row>
    <row r="144" spans="1:2" x14ac:dyDescent="0.3">
      <c r="A144" t="s">
        <v>68</v>
      </c>
      <c r="B144" t="s">
        <v>2341</v>
      </c>
    </row>
    <row r="145" spans="1:2" x14ac:dyDescent="0.3">
      <c r="A145" t="s">
        <v>68</v>
      </c>
      <c r="B145" t="s">
        <v>1193</v>
      </c>
    </row>
    <row r="146" spans="1:2" x14ac:dyDescent="0.3">
      <c r="A146" t="s">
        <v>68</v>
      </c>
      <c r="B146" t="s">
        <v>7662</v>
      </c>
    </row>
    <row r="147" spans="1:2" x14ac:dyDescent="0.3">
      <c r="A147" t="s">
        <v>68</v>
      </c>
      <c r="B147" t="s">
        <v>639</v>
      </c>
    </row>
    <row r="148" spans="1:2" x14ac:dyDescent="0.3">
      <c r="A148" t="s">
        <v>68</v>
      </c>
      <c r="B148" t="s">
        <v>19</v>
      </c>
    </row>
    <row r="149" spans="1:2" x14ac:dyDescent="0.3">
      <c r="A149" t="s">
        <v>68</v>
      </c>
      <c r="B149" t="s">
        <v>2417</v>
      </c>
    </row>
    <row r="150" spans="1:2" x14ac:dyDescent="0.3">
      <c r="A150" t="s">
        <v>68</v>
      </c>
      <c r="B150" t="s">
        <v>131</v>
      </c>
    </row>
    <row r="151" spans="1:2" x14ac:dyDescent="0.3">
      <c r="A151" t="s">
        <v>68</v>
      </c>
      <c r="B151" t="s">
        <v>19</v>
      </c>
    </row>
    <row r="152" spans="1:2" x14ac:dyDescent="0.3">
      <c r="A152" t="s">
        <v>68</v>
      </c>
      <c r="B152" t="s">
        <v>355</v>
      </c>
    </row>
    <row r="153" spans="1:2" x14ac:dyDescent="0.3">
      <c r="A153" t="s">
        <v>68</v>
      </c>
      <c r="B153" t="s">
        <v>131</v>
      </c>
    </row>
    <row r="154" spans="1:2" x14ac:dyDescent="0.3">
      <c r="A154" t="s">
        <v>68</v>
      </c>
      <c r="B154" t="s">
        <v>19</v>
      </c>
    </row>
    <row r="155" spans="1:2" x14ac:dyDescent="0.3">
      <c r="A155" t="s">
        <v>68</v>
      </c>
      <c r="B155" t="s">
        <v>1439</v>
      </c>
    </row>
    <row r="156" spans="1:2" x14ac:dyDescent="0.3">
      <c r="A156" t="s">
        <v>11</v>
      </c>
      <c r="B156" t="s">
        <v>4207</v>
      </c>
    </row>
    <row r="157" spans="1:2" x14ac:dyDescent="0.3">
      <c r="A157" t="s">
        <v>11</v>
      </c>
      <c r="B157" t="s">
        <v>1193</v>
      </c>
    </row>
    <row r="158" spans="1:2" x14ac:dyDescent="0.3">
      <c r="A158" t="s">
        <v>11</v>
      </c>
      <c r="B158" t="s">
        <v>2341</v>
      </c>
    </row>
    <row r="159" spans="1:2" x14ac:dyDescent="0.3">
      <c r="A159" t="s">
        <v>11</v>
      </c>
      <c r="B159" t="s">
        <v>1439</v>
      </c>
    </row>
    <row r="160" spans="1:2" x14ac:dyDescent="0.3">
      <c r="A160" t="s">
        <v>11</v>
      </c>
      <c r="B160" t="s">
        <v>3689</v>
      </c>
    </row>
    <row r="161" spans="1:2" x14ac:dyDescent="0.3">
      <c r="A161" t="s">
        <v>11</v>
      </c>
      <c r="B161" t="s">
        <v>131</v>
      </c>
    </row>
    <row r="162" spans="1:2" x14ac:dyDescent="0.3">
      <c r="A162" t="s">
        <v>11</v>
      </c>
      <c r="B162" t="s">
        <v>5903</v>
      </c>
    </row>
    <row r="163" spans="1:2" x14ac:dyDescent="0.3">
      <c r="A163" t="s">
        <v>11</v>
      </c>
      <c r="B163" t="s">
        <v>355</v>
      </c>
    </row>
    <row r="164" spans="1:2" x14ac:dyDescent="0.3">
      <c r="A164" t="s">
        <v>11</v>
      </c>
      <c r="B164" t="s">
        <v>1439</v>
      </c>
    </row>
    <row r="165" spans="1:2" x14ac:dyDescent="0.3">
      <c r="A165" t="s">
        <v>11</v>
      </c>
      <c r="B165" t="s">
        <v>5903</v>
      </c>
    </row>
    <row r="166" spans="1:2" x14ac:dyDescent="0.3">
      <c r="A166" t="s">
        <v>11</v>
      </c>
      <c r="B166" t="s">
        <v>4464</v>
      </c>
    </row>
    <row r="167" spans="1:2" x14ac:dyDescent="0.3">
      <c r="A167" t="s">
        <v>11</v>
      </c>
      <c r="B167" t="s">
        <v>184</v>
      </c>
    </row>
    <row r="168" spans="1:2" x14ac:dyDescent="0.3">
      <c r="A168" t="s">
        <v>11</v>
      </c>
      <c r="B168" t="s">
        <v>19</v>
      </c>
    </row>
    <row r="169" spans="1:2" x14ac:dyDescent="0.3">
      <c r="A169" t="s">
        <v>11</v>
      </c>
      <c r="B169" t="s">
        <v>1193</v>
      </c>
    </row>
    <row r="170" spans="1:2" x14ac:dyDescent="0.3">
      <c r="A170" t="s">
        <v>11</v>
      </c>
      <c r="B170" t="s">
        <v>4207</v>
      </c>
    </row>
    <row r="171" spans="1:2" x14ac:dyDescent="0.3">
      <c r="A171" t="s">
        <v>11</v>
      </c>
      <c r="B171" t="s">
        <v>617</v>
      </c>
    </row>
    <row r="172" spans="1:2" x14ac:dyDescent="0.3">
      <c r="A172" t="s">
        <v>11</v>
      </c>
      <c r="B172" t="s">
        <v>184</v>
      </c>
    </row>
    <row r="173" spans="1:2" x14ac:dyDescent="0.3">
      <c r="A173" t="s">
        <v>11</v>
      </c>
      <c r="B173" t="s">
        <v>19</v>
      </c>
    </row>
    <row r="174" spans="1:2" x14ac:dyDescent="0.3">
      <c r="A174" t="s">
        <v>11</v>
      </c>
      <c r="B174" t="s">
        <v>790</v>
      </c>
    </row>
    <row r="175" spans="1:2" x14ac:dyDescent="0.3">
      <c r="A175" t="s">
        <v>11</v>
      </c>
      <c r="B175" t="s">
        <v>184</v>
      </c>
    </row>
    <row r="176" spans="1:2" x14ac:dyDescent="0.3">
      <c r="A176" t="s">
        <v>11</v>
      </c>
      <c r="B176" t="s">
        <v>131</v>
      </c>
    </row>
    <row r="177" spans="1:2" x14ac:dyDescent="0.3">
      <c r="A177" t="s">
        <v>11</v>
      </c>
      <c r="B177" t="s">
        <v>695</v>
      </c>
    </row>
    <row r="178" spans="1:2" x14ac:dyDescent="0.3">
      <c r="A178" t="s">
        <v>11</v>
      </c>
      <c r="B178" t="s">
        <v>4611</v>
      </c>
    </row>
    <row r="179" spans="1:2" x14ac:dyDescent="0.3">
      <c r="A179" t="s">
        <v>11</v>
      </c>
      <c r="B179" t="s">
        <v>131</v>
      </c>
    </row>
    <row r="180" spans="1:2" x14ac:dyDescent="0.3">
      <c r="A180" t="s">
        <v>11</v>
      </c>
      <c r="B180" t="s">
        <v>181</v>
      </c>
    </row>
    <row r="181" spans="1:2" x14ac:dyDescent="0.3">
      <c r="A181" t="s">
        <v>11</v>
      </c>
      <c r="B181" t="s">
        <v>184</v>
      </c>
    </row>
    <row r="182" spans="1:2" x14ac:dyDescent="0.3">
      <c r="A182" t="s">
        <v>91</v>
      </c>
      <c r="B182" t="s">
        <v>3689</v>
      </c>
    </row>
    <row r="183" spans="1:2" x14ac:dyDescent="0.3">
      <c r="A183" t="s">
        <v>91</v>
      </c>
      <c r="B183" t="s">
        <v>131</v>
      </c>
    </row>
    <row r="184" spans="1:2" x14ac:dyDescent="0.3">
      <c r="A184" t="s">
        <v>91</v>
      </c>
      <c r="B184" t="s">
        <v>19</v>
      </c>
    </row>
    <row r="185" spans="1:2" x14ac:dyDescent="0.3">
      <c r="A185" t="s">
        <v>91</v>
      </c>
      <c r="B185" t="s">
        <v>708</v>
      </c>
    </row>
    <row r="186" spans="1:2" x14ac:dyDescent="0.3">
      <c r="A186" t="s">
        <v>189</v>
      </c>
      <c r="B186" t="s">
        <v>131</v>
      </c>
    </row>
    <row r="187" spans="1:2" x14ac:dyDescent="0.3">
      <c r="A187" t="s">
        <v>189</v>
      </c>
      <c r="B187" t="s">
        <v>19</v>
      </c>
    </row>
    <row r="188" spans="1:2" x14ac:dyDescent="0.3">
      <c r="A188" t="s">
        <v>189</v>
      </c>
      <c r="B188" t="s">
        <v>1439</v>
      </c>
    </row>
    <row r="189" spans="1:2" x14ac:dyDescent="0.3">
      <c r="A189" t="s">
        <v>189</v>
      </c>
      <c r="B189" t="s">
        <v>355</v>
      </c>
    </row>
    <row r="190" spans="1:2" x14ac:dyDescent="0.3">
      <c r="A190" t="s">
        <v>189</v>
      </c>
      <c r="B190" t="s">
        <v>2341</v>
      </c>
    </row>
    <row r="191" spans="1:2" x14ac:dyDescent="0.3">
      <c r="A191" t="s">
        <v>189</v>
      </c>
      <c r="B191" t="s">
        <v>1193</v>
      </c>
    </row>
    <row r="192" spans="1:2" x14ac:dyDescent="0.3">
      <c r="A192" t="s">
        <v>189</v>
      </c>
      <c r="B192" t="s">
        <v>131</v>
      </c>
    </row>
    <row r="193" spans="1:2" x14ac:dyDescent="0.3">
      <c r="A193" t="s">
        <v>189</v>
      </c>
      <c r="B193" t="s">
        <v>355</v>
      </c>
    </row>
    <row r="194" spans="1:2" x14ac:dyDescent="0.3">
      <c r="A194" t="s">
        <v>189</v>
      </c>
      <c r="B194" t="s">
        <v>19</v>
      </c>
    </row>
    <row r="195" spans="1:2" x14ac:dyDescent="0.3">
      <c r="A195" t="s">
        <v>189</v>
      </c>
      <c r="B195" t="s">
        <v>39</v>
      </c>
    </row>
    <row r="196" spans="1:2" x14ac:dyDescent="0.3">
      <c r="A196" t="s">
        <v>189</v>
      </c>
      <c r="B196" t="s">
        <v>790</v>
      </c>
    </row>
    <row r="197" spans="1:2" x14ac:dyDescent="0.3">
      <c r="A197" t="s">
        <v>189</v>
      </c>
      <c r="B197" t="s">
        <v>1691</v>
      </c>
    </row>
    <row r="198" spans="1:2" x14ac:dyDescent="0.3">
      <c r="A198" t="s">
        <v>189</v>
      </c>
      <c r="B198" t="s">
        <v>2174</v>
      </c>
    </row>
    <row r="199" spans="1:2" x14ac:dyDescent="0.3">
      <c r="A199" t="s">
        <v>189</v>
      </c>
      <c r="B199" t="s">
        <v>355</v>
      </c>
    </row>
    <row r="200" spans="1:2" x14ac:dyDescent="0.3">
      <c r="A200" t="s">
        <v>189</v>
      </c>
      <c r="B200" t="s">
        <v>3689</v>
      </c>
    </row>
    <row r="201" spans="1:2" x14ac:dyDescent="0.3">
      <c r="A201" t="s">
        <v>189</v>
      </c>
      <c r="B201" t="s">
        <v>131</v>
      </c>
    </row>
    <row r="202" spans="1:2" x14ac:dyDescent="0.3">
      <c r="A202" t="s">
        <v>189</v>
      </c>
      <c r="B202" t="s">
        <v>695</v>
      </c>
    </row>
    <row r="203" spans="1:2" x14ac:dyDescent="0.3">
      <c r="A203" t="s">
        <v>189</v>
      </c>
      <c r="B203" t="s">
        <v>5903</v>
      </c>
    </row>
    <row r="204" spans="1:2" x14ac:dyDescent="0.3">
      <c r="A204" t="s">
        <v>189</v>
      </c>
      <c r="B204" t="s">
        <v>1439</v>
      </c>
    </row>
    <row r="205" spans="1:2" x14ac:dyDescent="0.3">
      <c r="A205" t="s">
        <v>189</v>
      </c>
      <c r="B205" t="s">
        <v>131</v>
      </c>
    </row>
    <row r="206" spans="1:2" x14ac:dyDescent="0.3">
      <c r="A206" t="s">
        <v>189</v>
      </c>
      <c r="B206" t="s">
        <v>19</v>
      </c>
    </row>
    <row r="207" spans="1:2" x14ac:dyDescent="0.3">
      <c r="A207" t="s">
        <v>189</v>
      </c>
      <c r="B207" t="s">
        <v>39</v>
      </c>
    </row>
    <row r="208" spans="1:2" x14ac:dyDescent="0.3">
      <c r="A208" t="s">
        <v>189</v>
      </c>
      <c r="B208" t="s">
        <v>14460</v>
      </c>
    </row>
    <row r="209" spans="1:2" x14ac:dyDescent="0.3">
      <c r="A209" t="s">
        <v>11</v>
      </c>
      <c r="B209" t="s">
        <v>3689</v>
      </c>
    </row>
    <row r="210" spans="1:2" x14ac:dyDescent="0.3">
      <c r="A210" t="s">
        <v>11</v>
      </c>
      <c r="B210" t="s">
        <v>131</v>
      </c>
    </row>
    <row r="211" spans="1:2" x14ac:dyDescent="0.3">
      <c r="A211" t="s">
        <v>11</v>
      </c>
      <c r="B211" t="s">
        <v>355</v>
      </c>
    </row>
    <row r="212" spans="1:2" x14ac:dyDescent="0.3">
      <c r="A212" t="s">
        <v>11</v>
      </c>
      <c r="B212" t="s">
        <v>5903</v>
      </c>
    </row>
    <row r="213" spans="1:2" x14ac:dyDescent="0.3">
      <c r="A213" t="s">
        <v>11</v>
      </c>
      <c r="B213" t="s">
        <v>1193</v>
      </c>
    </row>
    <row r="214" spans="1:2" x14ac:dyDescent="0.3">
      <c r="A214" t="s">
        <v>189</v>
      </c>
      <c r="B214" t="s">
        <v>131</v>
      </c>
    </row>
    <row r="215" spans="1:2" x14ac:dyDescent="0.3">
      <c r="A215" t="s">
        <v>189</v>
      </c>
      <c r="B215" t="s">
        <v>695</v>
      </c>
    </row>
    <row r="216" spans="1:2" x14ac:dyDescent="0.3">
      <c r="A216" t="s">
        <v>189</v>
      </c>
      <c r="B216" t="s">
        <v>1439</v>
      </c>
    </row>
    <row r="217" spans="1:2" x14ac:dyDescent="0.3">
      <c r="A217" t="s">
        <v>189</v>
      </c>
      <c r="B217" t="s">
        <v>5903</v>
      </c>
    </row>
    <row r="218" spans="1:2" x14ac:dyDescent="0.3">
      <c r="A218" t="s">
        <v>189</v>
      </c>
      <c r="B218" t="s">
        <v>4611</v>
      </c>
    </row>
    <row r="219" spans="1:2" x14ac:dyDescent="0.3">
      <c r="A219" t="s">
        <v>189</v>
      </c>
      <c r="B219" t="s">
        <v>5177</v>
      </c>
    </row>
    <row r="220" spans="1:2" x14ac:dyDescent="0.3">
      <c r="A220" t="s">
        <v>189</v>
      </c>
      <c r="B220" t="s">
        <v>19</v>
      </c>
    </row>
    <row r="221" spans="1:2" x14ac:dyDescent="0.3">
      <c r="A221" t="s">
        <v>189</v>
      </c>
      <c r="B221" t="s">
        <v>131</v>
      </c>
    </row>
    <row r="222" spans="1:2" x14ac:dyDescent="0.3">
      <c r="A222" t="s">
        <v>189</v>
      </c>
      <c r="B222" t="s">
        <v>2417</v>
      </c>
    </row>
    <row r="223" spans="1:2" x14ac:dyDescent="0.3">
      <c r="A223" t="s">
        <v>11</v>
      </c>
      <c r="B223" t="s">
        <v>184</v>
      </c>
    </row>
    <row r="224" spans="1:2" x14ac:dyDescent="0.3">
      <c r="A224" t="s">
        <v>11</v>
      </c>
      <c r="B224" t="s">
        <v>184</v>
      </c>
    </row>
    <row r="225" spans="1:2" x14ac:dyDescent="0.3">
      <c r="A225" t="s">
        <v>11</v>
      </c>
      <c r="B225" t="s">
        <v>2341</v>
      </c>
    </row>
    <row r="226" spans="1:2" x14ac:dyDescent="0.3">
      <c r="A226" t="s">
        <v>11</v>
      </c>
      <c r="B226" t="s">
        <v>837</v>
      </c>
    </row>
    <row r="227" spans="1:2" x14ac:dyDescent="0.3">
      <c r="A227" t="s">
        <v>11</v>
      </c>
      <c r="B227" t="s">
        <v>534</v>
      </c>
    </row>
    <row r="228" spans="1:2" x14ac:dyDescent="0.3">
      <c r="A228" t="s">
        <v>11</v>
      </c>
      <c r="B228" t="s">
        <v>486</v>
      </c>
    </row>
    <row r="229" spans="1:2" x14ac:dyDescent="0.3">
      <c r="A229" t="s">
        <v>91</v>
      </c>
      <c r="B229" t="s">
        <v>19</v>
      </c>
    </row>
    <row r="230" spans="1:2" x14ac:dyDescent="0.3">
      <c r="A230" t="s">
        <v>91</v>
      </c>
      <c r="B230" t="s">
        <v>1193</v>
      </c>
    </row>
    <row r="231" spans="1:2" x14ac:dyDescent="0.3">
      <c r="A231" t="s">
        <v>68</v>
      </c>
      <c r="B231" t="s">
        <v>181</v>
      </c>
    </row>
    <row r="232" spans="1:2" x14ac:dyDescent="0.3">
      <c r="A232" t="s">
        <v>68</v>
      </c>
      <c r="B232" t="s">
        <v>708</v>
      </c>
    </row>
    <row r="233" spans="1:2" x14ac:dyDescent="0.3">
      <c r="A233" t="s">
        <v>91</v>
      </c>
      <c r="B233" t="s">
        <v>131</v>
      </c>
    </row>
    <row r="234" spans="1:2" x14ac:dyDescent="0.3">
      <c r="A234" t="s">
        <v>91</v>
      </c>
      <c r="B234" t="s">
        <v>19</v>
      </c>
    </row>
    <row r="235" spans="1:2" x14ac:dyDescent="0.3">
      <c r="A235" t="s">
        <v>91</v>
      </c>
      <c r="B235" t="s">
        <v>2417</v>
      </c>
    </row>
    <row r="236" spans="1:2" x14ac:dyDescent="0.3">
      <c r="A236" t="s">
        <v>91</v>
      </c>
      <c r="B236" t="s">
        <v>131</v>
      </c>
    </row>
    <row r="237" spans="1:2" x14ac:dyDescent="0.3">
      <c r="A237" t="s">
        <v>91</v>
      </c>
      <c r="B237" t="s">
        <v>19</v>
      </c>
    </row>
    <row r="238" spans="1:2" x14ac:dyDescent="0.3">
      <c r="A238" t="s">
        <v>91</v>
      </c>
      <c r="B238" t="s">
        <v>2417</v>
      </c>
    </row>
    <row r="239" spans="1:2" x14ac:dyDescent="0.3">
      <c r="A239" t="s">
        <v>91</v>
      </c>
      <c r="B239" t="s">
        <v>184</v>
      </c>
    </row>
    <row r="240" spans="1:2" x14ac:dyDescent="0.3">
      <c r="A240" t="s">
        <v>91</v>
      </c>
      <c r="B240" t="s">
        <v>131</v>
      </c>
    </row>
    <row r="241" spans="1:2" x14ac:dyDescent="0.3">
      <c r="A241" t="s">
        <v>91</v>
      </c>
      <c r="B241" t="s">
        <v>2417</v>
      </c>
    </row>
    <row r="242" spans="1:2" x14ac:dyDescent="0.3">
      <c r="A242" t="s">
        <v>91</v>
      </c>
      <c r="B242" t="s">
        <v>184</v>
      </c>
    </row>
    <row r="243" spans="1:2" x14ac:dyDescent="0.3">
      <c r="A243" t="s">
        <v>11</v>
      </c>
      <c r="B243" t="s">
        <v>3689</v>
      </c>
    </row>
    <row r="244" spans="1:2" x14ac:dyDescent="0.3">
      <c r="A244" t="s">
        <v>11</v>
      </c>
      <c r="B244" t="s">
        <v>131</v>
      </c>
    </row>
    <row r="245" spans="1:2" x14ac:dyDescent="0.3">
      <c r="A245" t="s">
        <v>11</v>
      </c>
      <c r="B245" t="s">
        <v>19</v>
      </c>
    </row>
    <row r="246" spans="1:2" x14ac:dyDescent="0.3">
      <c r="A246" t="s">
        <v>11</v>
      </c>
      <c r="B246" t="s">
        <v>2393</v>
      </c>
    </row>
    <row r="247" spans="1:2" x14ac:dyDescent="0.3">
      <c r="A247" t="s">
        <v>11</v>
      </c>
      <c r="B247" t="s">
        <v>131</v>
      </c>
    </row>
    <row r="248" spans="1:2" x14ac:dyDescent="0.3">
      <c r="A248" t="s">
        <v>11</v>
      </c>
      <c r="B248" t="s">
        <v>19</v>
      </c>
    </row>
    <row r="249" spans="1:2" x14ac:dyDescent="0.3">
      <c r="A249" t="s">
        <v>11</v>
      </c>
      <c r="B249" t="s">
        <v>355</v>
      </c>
    </row>
    <row r="250" spans="1:2" x14ac:dyDescent="0.3">
      <c r="A250" t="s">
        <v>11</v>
      </c>
      <c r="B250" t="s">
        <v>708</v>
      </c>
    </row>
    <row r="251" spans="1:2" x14ac:dyDescent="0.3">
      <c r="A251" t="s">
        <v>11</v>
      </c>
      <c r="B251" t="s">
        <v>1691</v>
      </c>
    </row>
    <row r="252" spans="1:2" x14ac:dyDescent="0.3">
      <c r="A252" t="s">
        <v>11</v>
      </c>
      <c r="B252" t="s">
        <v>1193</v>
      </c>
    </row>
    <row r="253" spans="1:2" x14ac:dyDescent="0.3">
      <c r="A253" t="s">
        <v>11</v>
      </c>
      <c r="B253" t="s">
        <v>790</v>
      </c>
    </row>
    <row r="254" spans="1:2" x14ac:dyDescent="0.3">
      <c r="A254" t="s">
        <v>11</v>
      </c>
      <c r="B254" t="s">
        <v>639</v>
      </c>
    </row>
    <row r="255" spans="1:2" x14ac:dyDescent="0.3">
      <c r="A255" t="s">
        <v>189</v>
      </c>
      <c r="B255" t="s">
        <v>639</v>
      </c>
    </row>
    <row r="256" spans="1:2" x14ac:dyDescent="0.3">
      <c r="A256" t="s">
        <v>189</v>
      </c>
      <c r="B256" t="s">
        <v>19</v>
      </c>
    </row>
    <row r="257" spans="1:2" x14ac:dyDescent="0.3">
      <c r="A257" t="s">
        <v>189</v>
      </c>
      <c r="B257" t="s">
        <v>539</v>
      </c>
    </row>
    <row r="258" spans="1:2" x14ac:dyDescent="0.3">
      <c r="A258" t="s">
        <v>11</v>
      </c>
      <c r="B258" t="s">
        <v>131</v>
      </c>
    </row>
    <row r="259" spans="1:2" x14ac:dyDescent="0.3">
      <c r="A259" t="s">
        <v>11</v>
      </c>
      <c r="B259" t="s">
        <v>3689</v>
      </c>
    </row>
    <row r="260" spans="1:2" x14ac:dyDescent="0.3">
      <c r="A260" t="s">
        <v>115</v>
      </c>
      <c r="B260" t="s">
        <v>600</v>
      </c>
    </row>
    <row r="261" spans="1:2" x14ac:dyDescent="0.3">
      <c r="A261" t="s">
        <v>115</v>
      </c>
      <c r="B261" t="s">
        <v>131</v>
      </c>
    </row>
    <row r="262" spans="1:2" x14ac:dyDescent="0.3">
      <c r="A262" t="s">
        <v>115</v>
      </c>
      <c r="B262" t="s">
        <v>14369</v>
      </c>
    </row>
    <row r="263" spans="1:2" x14ac:dyDescent="0.3">
      <c r="A263" t="s">
        <v>115</v>
      </c>
      <c r="B263" t="s">
        <v>3689</v>
      </c>
    </row>
    <row r="264" spans="1:2" x14ac:dyDescent="0.3">
      <c r="A264" t="s">
        <v>115</v>
      </c>
      <c r="B264" t="s">
        <v>5855</v>
      </c>
    </row>
    <row r="265" spans="1:2" x14ac:dyDescent="0.3">
      <c r="A265" t="s">
        <v>115</v>
      </c>
      <c r="B265" t="s">
        <v>355</v>
      </c>
    </row>
    <row r="266" spans="1:2" x14ac:dyDescent="0.3">
      <c r="A266" t="s">
        <v>115</v>
      </c>
      <c r="B266" t="s">
        <v>5903</v>
      </c>
    </row>
    <row r="267" spans="1:2" x14ac:dyDescent="0.3">
      <c r="A267" t="s">
        <v>115</v>
      </c>
      <c r="B267" t="s">
        <v>14370</v>
      </c>
    </row>
    <row r="268" spans="1:2" x14ac:dyDescent="0.3">
      <c r="A268" t="s">
        <v>115</v>
      </c>
      <c r="B268" t="s">
        <v>2393</v>
      </c>
    </row>
    <row r="269" spans="1:2" x14ac:dyDescent="0.3">
      <c r="A269" t="s">
        <v>115</v>
      </c>
      <c r="B269" t="s">
        <v>13144</v>
      </c>
    </row>
    <row r="270" spans="1:2" x14ac:dyDescent="0.3">
      <c r="A270" t="s">
        <v>115</v>
      </c>
      <c r="B270" t="s">
        <v>1193</v>
      </c>
    </row>
    <row r="271" spans="1:2" x14ac:dyDescent="0.3">
      <c r="A271" t="s">
        <v>68</v>
      </c>
      <c r="B271" t="s">
        <v>3138</v>
      </c>
    </row>
    <row r="272" spans="1:2" x14ac:dyDescent="0.3">
      <c r="A272" t="s">
        <v>68</v>
      </c>
      <c r="B272" t="s">
        <v>617</v>
      </c>
    </row>
    <row r="273" spans="1:2" x14ac:dyDescent="0.3">
      <c r="A273" t="s">
        <v>68</v>
      </c>
      <c r="B273" t="s">
        <v>1193</v>
      </c>
    </row>
    <row r="274" spans="1:2" x14ac:dyDescent="0.3">
      <c r="A274" t="s">
        <v>68</v>
      </c>
      <c r="B274" t="s">
        <v>184</v>
      </c>
    </row>
    <row r="275" spans="1:2" x14ac:dyDescent="0.3">
      <c r="A275" t="s">
        <v>68</v>
      </c>
      <c r="B275" t="s">
        <v>534</v>
      </c>
    </row>
    <row r="276" spans="1:2" x14ac:dyDescent="0.3">
      <c r="A276" t="s">
        <v>68</v>
      </c>
      <c r="B276" t="s">
        <v>7662</v>
      </c>
    </row>
    <row r="277" spans="1:2" x14ac:dyDescent="0.3">
      <c r="A277" t="s">
        <v>189</v>
      </c>
      <c r="B277" t="s">
        <v>19</v>
      </c>
    </row>
    <row r="278" spans="1:2" x14ac:dyDescent="0.3">
      <c r="A278" t="s">
        <v>189</v>
      </c>
      <c r="B278" t="s">
        <v>708</v>
      </c>
    </row>
    <row r="279" spans="1:2" x14ac:dyDescent="0.3">
      <c r="A279" t="s">
        <v>115</v>
      </c>
      <c r="B279" t="s">
        <v>131</v>
      </c>
    </row>
    <row r="280" spans="1:2" x14ac:dyDescent="0.3">
      <c r="A280" t="s">
        <v>115</v>
      </c>
      <c r="B280" t="s">
        <v>19</v>
      </c>
    </row>
    <row r="281" spans="1:2" x14ac:dyDescent="0.3">
      <c r="A281" t="s">
        <v>115</v>
      </c>
      <c r="B281" t="s">
        <v>790</v>
      </c>
    </row>
    <row r="282" spans="1:2" x14ac:dyDescent="0.3">
      <c r="A282" t="s">
        <v>115</v>
      </c>
      <c r="B282" t="s">
        <v>1256</v>
      </c>
    </row>
    <row r="283" spans="1:2" x14ac:dyDescent="0.3">
      <c r="A283" t="s">
        <v>115</v>
      </c>
      <c r="B283" t="s">
        <v>1193</v>
      </c>
    </row>
    <row r="284" spans="1:2" x14ac:dyDescent="0.3">
      <c r="A284" t="s">
        <v>115</v>
      </c>
      <c r="B284" t="s">
        <v>2341</v>
      </c>
    </row>
    <row r="285" spans="1:2" x14ac:dyDescent="0.3">
      <c r="A285" t="s">
        <v>115</v>
      </c>
      <c r="B285" t="s">
        <v>1193</v>
      </c>
    </row>
    <row r="286" spans="1:2" x14ac:dyDescent="0.3">
      <c r="A286" t="s">
        <v>115</v>
      </c>
      <c r="B286" t="s">
        <v>790</v>
      </c>
    </row>
    <row r="287" spans="1:2" x14ac:dyDescent="0.3">
      <c r="A287" t="s">
        <v>115</v>
      </c>
      <c r="B287" t="s">
        <v>184</v>
      </c>
    </row>
    <row r="288" spans="1:2" x14ac:dyDescent="0.3">
      <c r="A288" t="s">
        <v>115</v>
      </c>
      <c r="B288" t="s">
        <v>19</v>
      </c>
    </row>
    <row r="289" spans="1:2" x14ac:dyDescent="0.3">
      <c r="A289" t="s">
        <v>115</v>
      </c>
      <c r="B289" t="s">
        <v>539</v>
      </c>
    </row>
    <row r="290" spans="1:2" x14ac:dyDescent="0.3">
      <c r="A290" t="s">
        <v>115</v>
      </c>
      <c r="B290" t="s">
        <v>14371</v>
      </c>
    </row>
    <row r="291" spans="1:2" x14ac:dyDescent="0.3">
      <c r="A291" t="s">
        <v>11</v>
      </c>
      <c r="B291" t="s">
        <v>131</v>
      </c>
    </row>
    <row r="292" spans="1:2" x14ac:dyDescent="0.3">
      <c r="A292" t="s">
        <v>11</v>
      </c>
      <c r="B292" t="s">
        <v>19</v>
      </c>
    </row>
    <row r="293" spans="1:2" x14ac:dyDescent="0.3">
      <c r="A293" t="s">
        <v>11</v>
      </c>
      <c r="B293" t="s">
        <v>355</v>
      </c>
    </row>
    <row r="294" spans="1:2" x14ac:dyDescent="0.3">
      <c r="A294" t="s">
        <v>68</v>
      </c>
      <c r="B294" t="s">
        <v>391</v>
      </c>
    </row>
    <row r="295" spans="1:2" x14ac:dyDescent="0.3">
      <c r="A295" t="s">
        <v>115</v>
      </c>
      <c r="B295" t="s">
        <v>19</v>
      </c>
    </row>
    <row r="296" spans="1:2" x14ac:dyDescent="0.3">
      <c r="A296" t="s">
        <v>115</v>
      </c>
      <c r="B296" t="s">
        <v>184</v>
      </c>
    </row>
    <row r="297" spans="1:2" x14ac:dyDescent="0.3">
      <c r="A297" t="s">
        <v>115</v>
      </c>
      <c r="B297" t="s">
        <v>600</v>
      </c>
    </row>
    <row r="298" spans="1:2" x14ac:dyDescent="0.3">
      <c r="A298" t="s">
        <v>115</v>
      </c>
      <c r="B298" t="s">
        <v>184</v>
      </c>
    </row>
    <row r="299" spans="1:2" x14ac:dyDescent="0.3">
      <c r="A299" t="s">
        <v>115</v>
      </c>
      <c r="B299" t="s">
        <v>486</v>
      </c>
    </row>
    <row r="300" spans="1:2" x14ac:dyDescent="0.3">
      <c r="A300" t="s">
        <v>115</v>
      </c>
      <c r="B300" t="s">
        <v>2393</v>
      </c>
    </row>
    <row r="301" spans="1:2" x14ac:dyDescent="0.3">
      <c r="A301" t="s">
        <v>115</v>
      </c>
      <c r="B301" t="s">
        <v>14034</v>
      </c>
    </row>
    <row r="302" spans="1:2" x14ac:dyDescent="0.3">
      <c r="A302" t="s">
        <v>115</v>
      </c>
      <c r="B302" t="s">
        <v>5180</v>
      </c>
    </row>
    <row r="303" spans="1:2" x14ac:dyDescent="0.3">
      <c r="A303" t="s">
        <v>115</v>
      </c>
      <c r="B303" t="s">
        <v>355</v>
      </c>
    </row>
    <row r="304" spans="1:2" x14ac:dyDescent="0.3">
      <c r="A304" t="s">
        <v>115</v>
      </c>
      <c r="B304" t="s">
        <v>3689</v>
      </c>
    </row>
    <row r="305" spans="1:2" x14ac:dyDescent="0.3">
      <c r="A305" t="s">
        <v>115</v>
      </c>
      <c r="B305" t="s">
        <v>131</v>
      </c>
    </row>
    <row r="306" spans="1:2" x14ac:dyDescent="0.3">
      <c r="A306" t="s">
        <v>115</v>
      </c>
      <c r="B306" t="s">
        <v>19</v>
      </c>
    </row>
    <row r="307" spans="1:2" x14ac:dyDescent="0.3">
      <c r="A307" t="s">
        <v>68</v>
      </c>
      <c r="B307" t="s">
        <v>355</v>
      </c>
    </row>
    <row r="308" spans="1:2" x14ac:dyDescent="0.3">
      <c r="A308" t="s">
        <v>68</v>
      </c>
      <c r="B308" t="s">
        <v>1439</v>
      </c>
    </row>
    <row r="309" spans="1:2" x14ac:dyDescent="0.3">
      <c r="A309" t="s">
        <v>68</v>
      </c>
      <c r="B309" t="s">
        <v>19</v>
      </c>
    </row>
    <row r="310" spans="1:2" x14ac:dyDescent="0.3">
      <c r="A310" t="s">
        <v>68</v>
      </c>
      <c r="B310" t="s">
        <v>695</v>
      </c>
    </row>
    <row r="311" spans="1:2" x14ac:dyDescent="0.3">
      <c r="A311" t="s">
        <v>68</v>
      </c>
      <c r="B311" t="s">
        <v>5903</v>
      </c>
    </row>
    <row r="312" spans="1:2" x14ac:dyDescent="0.3">
      <c r="A312" t="s">
        <v>68</v>
      </c>
      <c r="B312" t="s">
        <v>1193</v>
      </c>
    </row>
    <row r="313" spans="1:2" x14ac:dyDescent="0.3">
      <c r="A313" t="s">
        <v>68</v>
      </c>
      <c r="B313" t="s">
        <v>2628</v>
      </c>
    </row>
    <row r="314" spans="1:2" x14ac:dyDescent="0.3">
      <c r="A314" t="s">
        <v>68</v>
      </c>
      <c r="B314" t="s">
        <v>355</v>
      </c>
    </row>
    <row r="315" spans="1:2" x14ac:dyDescent="0.3">
      <c r="A315" t="s">
        <v>68</v>
      </c>
      <c r="B315" t="s">
        <v>19</v>
      </c>
    </row>
    <row r="316" spans="1:2" x14ac:dyDescent="0.3">
      <c r="A316" t="s">
        <v>68</v>
      </c>
      <c r="B316" t="s">
        <v>2417</v>
      </c>
    </row>
    <row r="317" spans="1:2" x14ac:dyDescent="0.3">
      <c r="A317" t="s">
        <v>68</v>
      </c>
      <c r="B317" t="s">
        <v>131</v>
      </c>
    </row>
    <row r="318" spans="1:2" x14ac:dyDescent="0.3">
      <c r="A318" t="s">
        <v>68</v>
      </c>
      <c r="B318" t="s">
        <v>1439</v>
      </c>
    </row>
    <row r="319" spans="1:2" x14ac:dyDescent="0.3">
      <c r="A319" t="s">
        <v>68</v>
      </c>
      <c r="B319" t="s">
        <v>355</v>
      </c>
    </row>
    <row r="320" spans="1:2" x14ac:dyDescent="0.3">
      <c r="A320" t="s">
        <v>68</v>
      </c>
      <c r="B320" t="s">
        <v>19</v>
      </c>
    </row>
    <row r="321" spans="1:2" x14ac:dyDescent="0.3">
      <c r="A321" t="s">
        <v>68</v>
      </c>
      <c r="B321" t="s">
        <v>2417</v>
      </c>
    </row>
    <row r="322" spans="1:2" x14ac:dyDescent="0.3">
      <c r="A322" t="s">
        <v>68</v>
      </c>
      <c r="B322" t="s">
        <v>131</v>
      </c>
    </row>
    <row r="323" spans="1:2" x14ac:dyDescent="0.3">
      <c r="A323" t="s">
        <v>68</v>
      </c>
      <c r="B323" t="s">
        <v>1439</v>
      </c>
    </row>
    <row r="324" spans="1:2" x14ac:dyDescent="0.3">
      <c r="A324" t="s">
        <v>68</v>
      </c>
      <c r="B324" t="s">
        <v>355</v>
      </c>
    </row>
    <row r="325" spans="1:2" x14ac:dyDescent="0.3">
      <c r="A325" t="s">
        <v>68</v>
      </c>
      <c r="B325" t="s">
        <v>19</v>
      </c>
    </row>
    <row r="326" spans="1:2" x14ac:dyDescent="0.3">
      <c r="A326" t="s">
        <v>68</v>
      </c>
      <c r="B326" t="s">
        <v>131</v>
      </c>
    </row>
    <row r="327" spans="1:2" x14ac:dyDescent="0.3">
      <c r="A327" t="s">
        <v>68</v>
      </c>
      <c r="B327" t="s">
        <v>2417</v>
      </c>
    </row>
    <row r="328" spans="1:2" x14ac:dyDescent="0.3">
      <c r="A328" t="s">
        <v>68</v>
      </c>
      <c r="B328" t="s">
        <v>355</v>
      </c>
    </row>
    <row r="329" spans="1:2" x14ac:dyDescent="0.3">
      <c r="A329" t="s">
        <v>68</v>
      </c>
      <c r="B329" t="s">
        <v>1439</v>
      </c>
    </row>
    <row r="330" spans="1:2" x14ac:dyDescent="0.3">
      <c r="A330" t="s">
        <v>68</v>
      </c>
      <c r="B330" t="s">
        <v>19</v>
      </c>
    </row>
    <row r="331" spans="1:2" x14ac:dyDescent="0.3">
      <c r="A331" t="s">
        <v>68</v>
      </c>
      <c r="B331" t="s">
        <v>695</v>
      </c>
    </row>
    <row r="332" spans="1:2" x14ac:dyDescent="0.3">
      <c r="A332" t="s">
        <v>68</v>
      </c>
      <c r="B332" t="s">
        <v>5903</v>
      </c>
    </row>
    <row r="333" spans="1:2" x14ac:dyDescent="0.3">
      <c r="A333" t="s">
        <v>68</v>
      </c>
      <c r="B333" t="s">
        <v>1193</v>
      </c>
    </row>
    <row r="334" spans="1:2" x14ac:dyDescent="0.3">
      <c r="A334" t="s">
        <v>115</v>
      </c>
      <c r="B334" t="s">
        <v>1691</v>
      </c>
    </row>
    <row r="335" spans="1:2" x14ac:dyDescent="0.3">
      <c r="A335" t="s">
        <v>115</v>
      </c>
      <c r="B335" t="s">
        <v>184</v>
      </c>
    </row>
    <row r="336" spans="1:2" x14ac:dyDescent="0.3">
      <c r="A336" t="s">
        <v>189</v>
      </c>
      <c r="B336" t="s">
        <v>14461</v>
      </c>
    </row>
    <row r="337" spans="1:2" x14ac:dyDescent="0.3">
      <c r="A337" t="s">
        <v>189</v>
      </c>
      <c r="B337" t="s">
        <v>355</v>
      </c>
    </row>
    <row r="338" spans="1:2" x14ac:dyDescent="0.3">
      <c r="A338" t="s">
        <v>189</v>
      </c>
      <c r="B338" t="s">
        <v>3689</v>
      </c>
    </row>
    <row r="339" spans="1:2" x14ac:dyDescent="0.3">
      <c r="A339" t="s">
        <v>189</v>
      </c>
      <c r="B339" t="s">
        <v>131</v>
      </c>
    </row>
    <row r="340" spans="1:2" x14ac:dyDescent="0.3">
      <c r="A340" t="s">
        <v>189</v>
      </c>
      <c r="B340" t="s">
        <v>695</v>
      </c>
    </row>
    <row r="341" spans="1:2" x14ac:dyDescent="0.3">
      <c r="A341" t="s">
        <v>189</v>
      </c>
      <c r="B341" t="s">
        <v>5903</v>
      </c>
    </row>
    <row r="342" spans="1:2" x14ac:dyDescent="0.3">
      <c r="A342" t="s">
        <v>189</v>
      </c>
      <c r="B342" t="s">
        <v>1439</v>
      </c>
    </row>
    <row r="343" spans="1:2" x14ac:dyDescent="0.3">
      <c r="A343" t="s">
        <v>189</v>
      </c>
      <c r="B343" t="s">
        <v>131</v>
      </c>
    </row>
    <row r="344" spans="1:2" x14ac:dyDescent="0.3">
      <c r="A344" t="s">
        <v>189</v>
      </c>
      <c r="B344" t="s">
        <v>355</v>
      </c>
    </row>
    <row r="345" spans="1:2" x14ac:dyDescent="0.3">
      <c r="A345" t="s">
        <v>189</v>
      </c>
      <c r="B345" t="s">
        <v>790</v>
      </c>
    </row>
    <row r="346" spans="1:2" x14ac:dyDescent="0.3">
      <c r="A346" t="s">
        <v>189</v>
      </c>
      <c r="B346" t="s">
        <v>639</v>
      </c>
    </row>
    <row r="347" spans="1:2" x14ac:dyDescent="0.3">
      <c r="A347" t="s">
        <v>189</v>
      </c>
      <c r="B347" t="s">
        <v>131</v>
      </c>
    </row>
    <row r="348" spans="1:2" x14ac:dyDescent="0.3">
      <c r="A348" t="s">
        <v>189</v>
      </c>
      <c r="B348" t="s">
        <v>19</v>
      </c>
    </row>
    <row r="349" spans="1:2" x14ac:dyDescent="0.3">
      <c r="A349" t="s">
        <v>189</v>
      </c>
      <c r="B349" t="s">
        <v>2417</v>
      </c>
    </row>
    <row r="350" spans="1:2" x14ac:dyDescent="0.3">
      <c r="A350" t="s">
        <v>189</v>
      </c>
      <c r="B350" t="s">
        <v>184</v>
      </c>
    </row>
    <row r="351" spans="1:2" x14ac:dyDescent="0.3">
      <c r="A351" t="s">
        <v>189</v>
      </c>
      <c r="B351" t="s">
        <v>3689</v>
      </c>
    </row>
    <row r="352" spans="1:2" x14ac:dyDescent="0.3">
      <c r="A352" t="s">
        <v>189</v>
      </c>
      <c r="B352" t="s">
        <v>131</v>
      </c>
    </row>
    <row r="353" spans="1:2" x14ac:dyDescent="0.3">
      <c r="A353" t="s">
        <v>189</v>
      </c>
      <c r="B353" t="s">
        <v>131</v>
      </c>
    </row>
    <row r="354" spans="1:2" x14ac:dyDescent="0.3">
      <c r="A354" t="s">
        <v>189</v>
      </c>
      <c r="B354" t="s">
        <v>19</v>
      </c>
    </row>
    <row r="355" spans="1:2" x14ac:dyDescent="0.3">
      <c r="A355" t="s">
        <v>189</v>
      </c>
      <c r="B355" t="s">
        <v>131</v>
      </c>
    </row>
    <row r="356" spans="1:2" x14ac:dyDescent="0.3">
      <c r="A356" t="s">
        <v>189</v>
      </c>
      <c r="B356" t="s">
        <v>4611</v>
      </c>
    </row>
    <row r="357" spans="1:2" x14ac:dyDescent="0.3">
      <c r="A357" t="s">
        <v>189</v>
      </c>
      <c r="B357" t="s">
        <v>355</v>
      </c>
    </row>
    <row r="358" spans="1:2" x14ac:dyDescent="0.3">
      <c r="A358" t="s">
        <v>189</v>
      </c>
      <c r="B358" t="s">
        <v>5855</v>
      </c>
    </row>
    <row r="359" spans="1:2" x14ac:dyDescent="0.3">
      <c r="A359" t="s">
        <v>189</v>
      </c>
      <c r="B359" t="s">
        <v>19</v>
      </c>
    </row>
    <row r="360" spans="1:2" x14ac:dyDescent="0.3">
      <c r="A360" t="s">
        <v>189</v>
      </c>
      <c r="B360" t="s">
        <v>790</v>
      </c>
    </row>
    <row r="361" spans="1:2" x14ac:dyDescent="0.3">
      <c r="A361" t="s">
        <v>189</v>
      </c>
      <c r="B361" t="s">
        <v>639</v>
      </c>
    </row>
    <row r="362" spans="1:2" x14ac:dyDescent="0.3">
      <c r="A362" t="s">
        <v>189</v>
      </c>
      <c r="B362" t="s">
        <v>184</v>
      </c>
    </row>
    <row r="363" spans="1:2" x14ac:dyDescent="0.3">
      <c r="A363" t="s">
        <v>189</v>
      </c>
      <c r="B363" t="s">
        <v>3382</v>
      </c>
    </row>
    <row r="364" spans="1:2" x14ac:dyDescent="0.3">
      <c r="A364" t="s">
        <v>68</v>
      </c>
      <c r="B364" t="s">
        <v>355</v>
      </c>
    </row>
    <row r="365" spans="1:2" x14ac:dyDescent="0.3">
      <c r="A365" t="s">
        <v>68</v>
      </c>
      <c r="B365" t="s">
        <v>131</v>
      </c>
    </row>
    <row r="366" spans="1:2" x14ac:dyDescent="0.3">
      <c r="A366" t="s">
        <v>68</v>
      </c>
      <c r="B366" t="s">
        <v>19</v>
      </c>
    </row>
    <row r="367" spans="1:2" x14ac:dyDescent="0.3">
      <c r="A367" t="s">
        <v>68</v>
      </c>
      <c r="B367" t="s">
        <v>355</v>
      </c>
    </row>
    <row r="368" spans="1:2" x14ac:dyDescent="0.3">
      <c r="A368" t="s">
        <v>68</v>
      </c>
      <c r="B368" t="s">
        <v>1439</v>
      </c>
    </row>
    <row r="369" spans="1:2" x14ac:dyDescent="0.3">
      <c r="A369" t="s">
        <v>68</v>
      </c>
      <c r="B369" t="s">
        <v>19</v>
      </c>
    </row>
    <row r="370" spans="1:2" x14ac:dyDescent="0.3">
      <c r="A370" t="s">
        <v>68</v>
      </c>
      <c r="B370" t="s">
        <v>695</v>
      </c>
    </row>
    <row r="371" spans="1:2" x14ac:dyDescent="0.3">
      <c r="A371" t="s">
        <v>68</v>
      </c>
      <c r="B371" t="s">
        <v>1193</v>
      </c>
    </row>
    <row r="372" spans="1:2" x14ac:dyDescent="0.3">
      <c r="A372" t="s">
        <v>68</v>
      </c>
      <c r="B372" t="s">
        <v>5903</v>
      </c>
    </row>
    <row r="373" spans="1:2" x14ac:dyDescent="0.3">
      <c r="A373" t="s">
        <v>68</v>
      </c>
      <c r="B373" t="s">
        <v>3689</v>
      </c>
    </row>
    <row r="374" spans="1:2" x14ac:dyDescent="0.3">
      <c r="A374" t="s">
        <v>11</v>
      </c>
      <c r="B374" t="s">
        <v>1691</v>
      </c>
    </row>
    <row r="375" spans="1:2" x14ac:dyDescent="0.3">
      <c r="A375" t="s">
        <v>11</v>
      </c>
      <c r="B375" t="s">
        <v>3572</v>
      </c>
    </row>
    <row r="376" spans="1:2" x14ac:dyDescent="0.3">
      <c r="A376" t="s">
        <v>11</v>
      </c>
      <c r="B376" t="s">
        <v>639</v>
      </c>
    </row>
    <row r="377" spans="1:2" x14ac:dyDescent="0.3">
      <c r="A377" t="s">
        <v>11</v>
      </c>
      <c r="B377" t="s">
        <v>3382</v>
      </c>
    </row>
    <row r="378" spans="1:2" x14ac:dyDescent="0.3">
      <c r="A378" t="s">
        <v>11</v>
      </c>
      <c r="B378" t="s">
        <v>790</v>
      </c>
    </row>
    <row r="379" spans="1:2" x14ac:dyDescent="0.3">
      <c r="A379" t="s">
        <v>11</v>
      </c>
      <c r="B379" t="s">
        <v>14370</v>
      </c>
    </row>
    <row r="380" spans="1:2" x14ac:dyDescent="0.3">
      <c r="A380" t="s">
        <v>11</v>
      </c>
      <c r="B380" t="s">
        <v>1193</v>
      </c>
    </row>
    <row r="381" spans="1:2" x14ac:dyDescent="0.3">
      <c r="A381" t="s">
        <v>11</v>
      </c>
      <c r="B381" t="s">
        <v>14372</v>
      </c>
    </row>
    <row r="382" spans="1:2" x14ac:dyDescent="0.3">
      <c r="A382" t="s">
        <v>11</v>
      </c>
      <c r="B382" t="s">
        <v>14034</v>
      </c>
    </row>
    <row r="383" spans="1:2" x14ac:dyDescent="0.3">
      <c r="A383" t="s">
        <v>11</v>
      </c>
      <c r="B383" t="s">
        <v>7641</v>
      </c>
    </row>
    <row r="384" spans="1:2" x14ac:dyDescent="0.3">
      <c r="A384" t="s">
        <v>11</v>
      </c>
      <c r="B384" t="s">
        <v>837</v>
      </c>
    </row>
    <row r="385" spans="1:2" x14ac:dyDescent="0.3">
      <c r="A385" t="s">
        <v>11</v>
      </c>
      <c r="B385" t="s">
        <v>600</v>
      </c>
    </row>
    <row r="386" spans="1:2" x14ac:dyDescent="0.3">
      <c r="A386" t="s">
        <v>68</v>
      </c>
      <c r="B386" t="s">
        <v>639</v>
      </c>
    </row>
    <row r="387" spans="1:2" x14ac:dyDescent="0.3">
      <c r="A387" t="s">
        <v>68</v>
      </c>
      <c r="B387" t="s">
        <v>837</v>
      </c>
    </row>
    <row r="388" spans="1:2" x14ac:dyDescent="0.3">
      <c r="A388" t="s">
        <v>68</v>
      </c>
      <c r="B388" t="s">
        <v>184</v>
      </c>
    </row>
    <row r="389" spans="1:2" x14ac:dyDescent="0.3">
      <c r="A389" t="s">
        <v>68</v>
      </c>
      <c r="B389" t="s">
        <v>2341</v>
      </c>
    </row>
    <row r="390" spans="1:2" x14ac:dyDescent="0.3">
      <c r="A390" t="s">
        <v>68</v>
      </c>
      <c r="B390" t="s">
        <v>1193</v>
      </c>
    </row>
    <row r="391" spans="1:2" x14ac:dyDescent="0.3">
      <c r="A391" t="s">
        <v>68</v>
      </c>
      <c r="B391" t="s">
        <v>3689</v>
      </c>
    </row>
    <row r="392" spans="1:2" x14ac:dyDescent="0.3">
      <c r="A392" t="s">
        <v>68</v>
      </c>
      <c r="B392" t="s">
        <v>131</v>
      </c>
    </row>
    <row r="393" spans="1:2" x14ac:dyDescent="0.3">
      <c r="A393" t="s">
        <v>68</v>
      </c>
      <c r="B393" t="s">
        <v>19</v>
      </c>
    </row>
    <row r="394" spans="1:2" x14ac:dyDescent="0.3">
      <c r="A394" t="s">
        <v>68</v>
      </c>
      <c r="B394" t="s">
        <v>708</v>
      </c>
    </row>
    <row r="395" spans="1:2" x14ac:dyDescent="0.3">
      <c r="A395" t="s">
        <v>68</v>
      </c>
      <c r="B395" t="s">
        <v>19</v>
      </c>
    </row>
    <row r="396" spans="1:2" x14ac:dyDescent="0.3">
      <c r="A396" t="s">
        <v>68</v>
      </c>
      <c r="B396" t="s">
        <v>4207</v>
      </c>
    </row>
    <row r="397" spans="1:2" x14ac:dyDescent="0.3">
      <c r="A397" t="s">
        <v>68</v>
      </c>
      <c r="B397" t="s">
        <v>837</v>
      </c>
    </row>
    <row r="398" spans="1:2" x14ac:dyDescent="0.3">
      <c r="A398" t="s">
        <v>68</v>
      </c>
      <c r="B398" t="s">
        <v>184</v>
      </c>
    </row>
    <row r="399" spans="1:2" x14ac:dyDescent="0.3">
      <c r="A399" t="s">
        <v>68</v>
      </c>
      <c r="B399" t="s">
        <v>2341</v>
      </c>
    </row>
    <row r="400" spans="1:2" x14ac:dyDescent="0.3">
      <c r="A400" t="s">
        <v>68</v>
      </c>
      <c r="B400" t="s">
        <v>1193</v>
      </c>
    </row>
    <row r="401" spans="1:2" x14ac:dyDescent="0.3">
      <c r="A401" t="s">
        <v>68</v>
      </c>
      <c r="B401" t="s">
        <v>355</v>
      </c>
    </row>
    <row r="402" spans="1:2" x14ac:dyDescent="0.3">
      <c r="A402" t="s">
        <v>68</v>
      </c>
      <c r="B402" t="s">
        <v>19</v>
      </c>
    </row>
    <row r="403" spans="1:2" x14ac:dyDescent="0.3">
      <c r="A403" t="s">
        <v>68</v>
      </c>
      <c r="B403" t="s">
        <v>2417</v>
      </c>
    </row>
    <row r="404" spans="1:2" x14ac:dyDescent="0.3">
      <c r="A404" t="s">
        <v>68</v>
      </c>
      <c r="B404" t="s">
        <v>131</v>
      </c>
    </row>
    <row r="405" spans="1:2" x14ac:dyDescent="0.3">
      <c r="A405" t="s">
        <v>68</v>
      </c>
      <c r="B405" t="s">
        <v>1439</v>
      </c>
    </row>
    <row r="406" spans="1:2" x14ac:dyDescent="0.3">
      <c r="A406" t="s">
        <v>115</v>
      </c>
      <c r="B406" t="s">
        <v>639</v>
      </c>
    </row>
    <row r="407" spans="1:2" x14ac:dyDescent="0.3">
      <c r="A407" t="s">
        <v>115</v>
      </c>
      <c r="B407" t="s">
        <v>837</v>
      </c>
    </row>
    <row r="408" spans="1:2" x14ac:dyDescent="0.3">
      <c r="A408" t="s">
        <v>115</v>
      </c>
      <c r="B408" t="s">
        <v>184</v>
      </c>
    </row>
    <row r="409" spans="1:2" x14ac:dyDescent="0.3">
      <c r="A409" t="s">
        <v>11</v>
      </c>
      <c r="B409" t="s">
        <v>355</v>
      </c>
    </row>
    <row r="410" spans="1:2" x14ac:dyDescent="0.3">
      <c r="A410" t="s">
        <v>91</v>
      </c>
      <c r="B410" t="s">
        <v>14462</v>
      </c>
    </row>
    <row r="411" spans="1:2" x14ac:dyDescent="0.3">
      <c r="A411" t="s">
        <v>115</v>
      </c>
      <c r="B411" t="s">
        <v>355</v>
      </c>
    </row>
    <row r="412" spans="1:2" x14ac:dyDescent="0.3">
      <c r="A412" t="s">
        <v>115</v>
      </c>
      <c r="B412" t="s">
        <v>3689</v>
      </c>
    </row>
    <row r="413" spans="1:2" x14ac:dyDescent="0.3">
      <c r="A413" t="s">
        <v>115</v>
      </c>
      <c r="B413" t="s">
        <v>1439</v>
      </c>
    </row>
    <row r="414" spans="1:2" x14ac:dyDescent="0.3">
      <c r="A414" t="s">
        <v>115</v>
      </c>
      <c r="B414" t="s">
        <v>19</v>
      </c>
    </row>
    <row r="415" spans="1:2" x14ac:dyDescent="0.3">
      <c r="A415" t="s">
        <v>115</v>
      </c>
      <c r="B415" t="s">
        <v>1193</v>
      </c>
    </row>
    <row r="416" spans="1:2" x14ac:dyDescent="0.3">
      <c r="A416" t="s">
        <v>115</v>
      </c>
      <c r="B416" t="s">
        <v>4207</v>
      </c>
    </row>
    <row r="417" spans="1:2" x14ac:dyDescent="0.3">
      <c r="A417" t="s">
        <v>115</v>
      </c>
      <c r="B417" t="s">
        <v>2341</v>
      </c>
    </row>
    <row r="418" spans="1:2" x14ac:dyDescent="0.3">
      <c r="A418" t="s">
        <v>115</v>
      </c>
      <c r="B418" t="s">
        <v>639</v>
      </c>
    </row>
    <row r="419" spans="1:2" x14ac:dyDescent="0.3">
      <c r="A419" t="s">
        <v>115</v>
      </c>
      <c r="B419" t="s">
        <v>5262</v>
      </c>
    </row>
    <row r="420" spans="1:2" x14ac:dyDescent="0.3">
      <c r="A420" t="s">
        <v>115</v>
      </c>
      <c r="B420" t="s">
        <v>131</v>
      </c>
    </row>
    <row r="421" spans="1:2" x14ac:dyDescent="0.3">
      <c r="A421" t="s">
        <v>115</v>
      </c>
      <c r="B421" t="s">
        <v>19</v>
      </c>
    </row>
    <row r="422" spans="1:2" x14ac:dyDescent="0.3">
      <c r="A422" t="s">
        <v>115</v>
      </c>
      <c r="B422" t="s">
        <v>708</v>
      </c>
    </row>
    <row r="423" spans="1:2" x14ac:dyDescent="0.3">
      <c r="A423" t="s">
        <v>115</v>
      </c>
      <c r="B423" t="s">
        <v>790</v>
      </c>
    </row>
    <row r="424" spans="1:2" x14ac:dyDescent="0.3">
      <c r="A424" t="s">
        <v>115</v>
      </c>
      <c r="B424" t="s">
        <v>1691</v>
      </c>
    </row>
    <row r="425" spans="1:2" x14ac:dyDescent="0.3">
      <c r="A425" t="s">
        <v>115</v>
      </c>
      <c r="B425" t="s">
        <v>184</v>
      </c>
    </row>
    <row r="426" spans="1:2" x14ac:dyDescent="0.3">
      <c r="A426" t="s">
        <v>115</v>
      </c>
      <c r="B426" t="s">
        <v>184</v>
      </c>
    </row>
    <row r="427" spans="1:2" x14ac:dyDescent="0.3">
      <c r="A427" t="s">
        <v>115</v>
      </c>
      <c r="B427" t="s">
        <v>19</v>
      </c>
    </row>
    <row r="428" spans="1:2" x14ac:dyDescent="0.3">
      <c r="A428" t="s">
        <v>115</v>
      </c>
      <c r="B428" t="s">
        <v>2916</v>
      </c>
    </row>
    <row r="429" spans="1:2" x14ac:dyDescent="0.3">
      <c r="A429" t="s">
        <v>115</v>
      </c>
      <c r="B429" t="s">
        <v>539</v>
      </c>
    </row>
    <row r="430" spans="1:2" x14ac:dyDescent="0.3">
      <c r="A430" t="s">
        <v>115</v>
      </c>
      <c r="B430" t="s">
        <v>2373</v>
      </c>
    </row>
    <row r="431" spans="1:2" x14ac:dyDescent="0.3">
      <c r="A431" t="s">
        <v>115</v>
      </c>
      <c r="B431" t="s">
        <v>708</v>
      </c>
    </row>
    <row r="432" spans="1:2" x14ac:dyDescent="0.3">
      <c r="A432" t="s">
        <v>115</v>
      </c>
      <c r="B432" t="s">
        <v>1256</v>
      </c>
    </row>
    <row r="433" spans="1:2" x14ac:dyDescent="0.3">
      <c r="A433" t="s">
        <v>115</v>
      </c>
      <c r="B433" t="s">
        <v>1193</v>
      </c>
    </row>
    <row r="434" spans="1:2" x14ac:dyDescent="0.3">
      <c r="A434" t="s">
        <v>91</v>
      </c>
      <c r="B434" t="s">
        <v>1193</v>
      </c>
    </row>
    <row r="435" spans="1:2" x14ac:dyDescent="0.3">
      <c r="A435" t="s">
        <v>91</v>
      </c>
      <c r="B435" t="s">
        <v>617</v>
      </c>
    </row>
    <row r="436" spans="1:2" x14ac:dyDescent="0.3">
      <c r="A436" t="s">
        <v>91</v>
      </c>
      <c r="B436" t="s">
        <v>2341</v>
      </c>
    </row>
    <row r="437" spans="1:2" x14ac:dyDescent="0.3">
      <c r="A437" t="s">
        <v>383</v>
      </c>
      <c r="B437" t="s">
        <v>534</v>
      </c>
    </row>
    <row r="438" spans="1:2" x14ac:dyDescent="0.3">
      <c r="A438" t="s">
        <v>383</v>
      </c>
      <c r="B438" t="s">
        <v>184</v>
      </c>
    </row>
    <row r="439" spans="1:2" x14ac:dyDescent="0.3">
      <c r="A439" t="s">
        <v>11</v>
      </c>
      <c r="B439" t="s">
        <v>3689</v>
      </c>
    </row>
    <row r="440" spans="1:2" x14ac:dyDescent="0.3">
      <c r="A440" t="s">
        <v>11</v>
      </c>
      <c r="B440" t="s">
        <v>131</v>
      </c>
    </row>
    <row r="441" spans="1:2" x14ac:dyDescent="0.3">
      <c r="A441" t="s">
        <v>11</v>
      </c>
      <c r="B441" t="s">
        <v>19</v>
      </c>
    </row>
    <row r="442" spans="1:2" x14ac:dyDescent="0.3">
      <c r="A442" t="s">
        <v>11</v>
      </c>
      <c r="B442" t="s">
        <v>184</v>
      </c>
    </row>
    <row r="443" spans="1:2" x14ac:dyDescent="0.3">
      <c r="A443" t="s">
        <v>11</v>
      </c>
      <c r="B443" t="s">
        <v>4207</v>
      </c>
    </row>
    <row r="444" spans="1:2" x14ac:dyDescent="0.3">
      <c r="A444" t="s">
        <v>11</v>
      </c>
      <c r="B444" t="s">
        <v>1193</v>
      </c>
    </row>
    <row r="445" spans="1:2" x14ac:dyDescent="0.3">
      <c r="A445" t="s">
        <v>189</v>
      </c>
      <c r="B445" t="s">
        <v>131</v>
      </c>
    </row>
    <row r="446" spans="1:2" x14ac:dyDescent="0.3">
      <c r="A446" t="s">
        <v>189</v>
      </c>
      <c r="B446" t="s">
        <v>19</v>
      </c>
    </row>
    <row r="447" spans="1:2" x14ac:dyDescent="0.3">
      <c r="A447" t="s">
        <v>189</v>
      </c>
      <c r="B447" t="s">
        <v>19</v>
      </c>
    </row>
    <row r="448" spans="1:2" x14ac:dyDescent="0.3">
      <c r="A448" t="s">
        <v>189</v>
      </c>
      <c r="B448" t="s">
        <v>2916</v>
      </c>
    </row>
    <row r="449" spans="1:2" x14ac:dyDescent="0.3">
      <c r="A449" t="s">
        <v>189</v>
      </c>
      <c r="B449" t="s">
        <v>539</v>
      </c>
    </row>
    <row r="450" spans="1:2" x14ac:dyDescent="0.3">
      <c r="A450" t="s">
        <v>189</v>
      </c>
      <c r="B450" t="s">
        <v>2373</v>
      </c>
    </row>
    <row r="451" spans="1:2" x14ac:dyDescent="0.3">
      <c r="A451" t="s">
        <v>189</v>
      </c>
      <c r="B451" t="s">
        <v>708</v>
      </c>
    </row>
    <row r="452" spans="1:2" x14ac:dyDescent="0.3">
      <c r="A452" t="s">
        <v>189</v>
      </c>
      <c r="B452" t="s">
        <v>1256</v>
      </c>
    </row>
    <row r="453" spans="1:2" x14ac:dyDescent="0.3">
      <c r="A453" t="s">
        <v>189</v>
      </c>
      <c r="B453" t="s">
        <v>1193</v>
      </c>
    </row>
    <row r="454" spans="1:2" x14ac:dyDescent="0.3">
      <c r="A454" t="s">
        <v>68</v>
      </c>
      <c r="B454" t="s">
        <v>355</v>
      </c>
    </row>
    <row r="455" spans="1:2" x14ac:dyDescent="0.3">
      <c r="A455" t="s">
        <v>68</v>
      </c>
      <c r="B455" t="s">
        <v>10561</v>
      </c>
    </row>
    <row r="456" spans="1:2" x14ac:dyDescent="0.3">
      <c r="A456" t="s">
        <v>68</v>
      </c>
      <c r="B456" t="s">
        <v>695</v>
      </c>
    </row>
    <row r="457" spans="1:2" x14ac:dyDescent="0.3">
      <c r="A457" t="s">
        <v>68</v>
      </c>
      <c r="B457" t="s">
        <v>534</v>
      </c>
    </row>
    <row r="458" spans="1:2" x14ac:dyDescent="0.3">
      <c r="A458" t="s">
        <v>115</v>
      </c>
      <c r="B458" t="s">
        <v>639</v>
      </c>
    </row>
    <row r="459" spans="1:2" x14ac:dyDescent="0.3">
      <c r="A459" t="s">
        <v>115</v>
      </c>
      <c r="B459" t="s">
        <v>790</v>
      </c>
    </row>
    <row r="460" spans="1:2" x14ac:dyDescent="0.3">
      <c r="A460" t="s">
        <v>115</v>
      </c>
      <c r="B460" t="s">
        <v>5262</v>
      </c>
    </row>
    <row r="461" spans="1:2" x14ac:dyDescent="0.3">
      <c r="A461" t="s">
        <v>115</v>
      </c>
      <c r="B461" t="s">
        <v>1193</v>
      </c>
    </row>
    <row r="462" spans="1:2" x14ac:dyDescent="0.3">
      <c r="A462" t="s">
        <v>115</v>
      </c>
      <c r="B462" t="s">
        <v>131</v>
      </c>
    </row>
    <row r="463" spans="1:2" x14ac:dyDescent="0.3">
      <c r="A463" t="s">
        <v>115</v>
      </c>
      <c r="B463" t="s">
        <v>184</v>
      </c>
    </row>
    <row r="464" spans="1:2" x14ac:dyDescent="0.3">
      <c r="A464" t="s">
        <v>115</v>
      </c>
      <c r="B464" t="s">
        <v>355</v>
      </c>
    </row>
    <row r="465" spans="1:2" x14ac:dyDescent="0.3">
      <c r="A465" t="s">
        <v>115</v>
      </c>
      <c r="B465" t="s">
        <v>2174</v>
      </c>
    </row>
    <row r="466" spans="1:2" x14ac:dyDescent="0.3">
      <c r="A466" t="s">
        <v>115</v>
      </c>
      <c r="B466" t="s">
        <v>486</v>
      </c>
    </row>
    <row r="467" spans="1:2" x14ac:dyDescent="0.3">
      <c r="A467" t="s">
        <v>115</v>
      </c>
      <c r="B467" t="s">
        <v>2341</v>
      </c>
    </row>
    <row r="468" spans="1:2" x14ac:dyDescent="0.3">
      <c r="A468" t="s">
        <v>115</v>
      </c>
      <c r="B468" t="s">
        <v>617</v>
      </c>
    </row>
    <row r="469" spans="1:2" x14ac:dyDescent="0.3">
      <c r="A469" t="s">
        <v>115</v>
      </c>
      <c r="B469" t="s">
        <v>131</v>
      </c>
    </row>
    <row r="470" spans="1:2" x14ac:dyDescent="0.3">
      <c r="A470" t="s">
        <v>115</v>
      </c>
      <c r="B470" t="s">
        <v>19</v>
      </c>
    </row>
    <row r="471" spans="1:2" x14ac:dyDescent="0.3">
      <c r="A471" t="s">
        <v>115</v>
      </c>
      <c r="B471" t="s">
        <v>355</v>
      </c>
    </row>
    <row r="472" spans="1:2" x14ac:dyDescent="0.3">
      <c r="A472" t="s">
        <v>115</v>
      </c>
      <c r="B472" t="s">
        <v>3689</v>
      </c>
    </row>
    <row r="473" spans="1:2" x14ac:dyDescent="0.3">
      <c r="A473" t="s">
        <v>115</v>
      </c>
      <c r="B473" t="s">
        <v>14373</v>
      </c>
    </row>
    <row r="474" spans="1:2" x14ac:dyDescent="0.3">
      <c r="A474" t="s">
        <v>115</v>
      </c>
      <c r="B474" t="s">
        <v>184</v>
      </c>
    </row>
    <row r="475" spans="1:2" x14ac:dyDescent="0.3">
      <c r="A475" t="s">
        <v>115</v>
      </c>
      <c r="B475" t="s">
        <v>184</v>
      </c>
    </row>
    <row r="476" spans="1:2" x14ac:dyDescent="0.3">
      <c r="A476" t="s">
        <v>115</v>
      </c>
      <c r="B476" t="s">
        <v>617</v>
      </c>
    </row>
    <row r="477" spans="1:2" x14ac:dyDescent="0.3">
      <c r="A477" t="s">
        <v>115</v>
      </c>
      <c r="B477" t="s">
        <v>2341</v>
      </c>
    </row>
    <row r="478" spans="1:2" x14ac:dyDescent="0.3">
      <c r="A478" t="s">
        <v>115</v>
      </c>
      <c r="B478" t="s">
        <v>486</v>
      </c>
    </row>
    <row r="479" spans="1:2" x14ac:dyDescent="0.3">
      <c r="A479" t="s">
        <v>115</v>
      </c>
      <c r="B479" t="s">
        <v>1193</v>
      </c>
    </row>
    <row r="480" spans="1:2" x14ac:dyDescent="0.3">
      <c r="A480" t="s">
        <v>91</v>
      </c>
      <c r="B480" t="s">
        <v>19</v>
      </c>
    </row>
    <row r="481" spans="1:2" x14ac:dyDescent="0.3">
      <c r="A481" t="s">
        <v>68</v>
      </c>
      <c r="B481" t="s">
        <v>131</v>
      </c>
    </row>
    <row r="482" spans="1:2" x14ac:dyDescent="0.3">
      <c r="A482" t="s">
        <v>68</v>
      </c>
      <c r="B482" t="s">
        <v>19</v>
      </c>
    </row>
    <row r="483" spans="1:2" x14ac:dyDescent="0.3">
      <c r="A483" t="s">
        <v>68</v>
      </c>
      <c r="B483" t="s">
        <v>355</v>
      </c>
    </row>
    <row r="484" spans="1:2" x14ac:dyDescent="0.3">
      <c r="A484" t="s">
        <v>11</v>
      </c>
      <c r="B484" t="s">
        <v>131</v>
      </c>
    </row>
    <row r="485" spans="1:2" x14ac:dyDescent="0.3">
      <c r="A485" t="s">
        <v>11</v>
      </c>
      <c r="B485" t="s">
        <v>19</v>
      </c>
    </row>
    <row r="486" spans="1:2" x14ac:dyDescent="0.3">
      <c r="A486" t="s">
        <v>11</v>
      </c>
      <c r="B486" t="s">
        <v>2916</v>
      </c>
    </row>
    <row r="487" spans="1:2" x14ac:dyDescent="0.3">
      <c r="A487" t="s">
        <v>11</v>
      </c>
      <c r="B487" t="s">
        <v>539</v>
      </c>
    </row>
    <row r="488" spans="1:2" x14ac:dyDescent="0.3">
      <c r="A488" t="s">
        <v>11</v>
      </c>
      <c r="B488" t="s">
        <v>2373</v>
      </c>
    </row>
    <row r="489" spans="1:2" x14ac:dyDescent="0.3">
      <c r="A489" t="s">
        <v>11</v>
      </c>
      <c r="B489" t="s">
        <v>708</v>
      </c>
    </row>
    <row r="490" spans="1:2" x14ac:dyDescent="0.3">
      <c r="A490" t="s">
        <v>11</v>
      </c>
      <c r="B490" t="s">
        <v>1256</v>
      </c>
    </row>
    <row r="491" spans="1:2" x14ac:dyDescent="0.3">
      <c r="A491" t="s">
        <v>11</v>
      </c>
      <c r="B491" t="s">
        <v>1193</v>
      </c>
    </row>
    <row r="492" spans="1:2" x14ac:dyDescent="0.3">
      <c r="A492" t="s">
        <v>11</v>
      </c>
      <c r="B492" t="s">
        <v>131</v>
      </c>
    </row>
    <row r="493" spans="1:2" x14ac:dyDescent="0.3">
      <c r="A493" t="s">
        <v>11</v>
      </c>
      <c r="B493" t="s">
        <v>19</v>
      </c>
    </row>
    <row r="494" spans="1:2" x14ac:dyDescent="0.3">
      <c r="A494" t="s">
        <v>11</v>
      </c>
      <c r="B494" t="s">
        <v>790</v>
      </c>
    </row>
    <row r="495" spans="1:2" x14ac:dyDescent="0.3">
      <c r="A495" t="s">
        <v>11</v>
      </c>
      <c r="B495" t="s">
        <v>3689</v>
      </c>
    </row>
    <row r="496" spans="1:2" x14ac:dyDescent="0.3">
      <c r="A496" t="s">
        <v>11</v>
      </c>
      <c r="B496" t="s">
        <v>1193</v>
      </c>
    </row>
    <row r="497" spans="1:2" x14ac:dyDescent="0.3">
      <c r="A497" t="s">
        <v>11</v>
      </c>
      <c r="B497" t="s">
        <v>7641</v>
      </c>
    </row>
    <row r="498" spans="1:2" x14ac:dyDescent="0.3">
      <c r="A498" t="s">
        <v>115</v>
      </c>
      <c r="B498" t="s">
        <v>184</v>
      </c>
    </row>
    <row r="499" spans="1:2" x14ac:dyDescent="0.3">
      <c r="A499" t="s">
        <v>115</v>
      </c>
      <c r="B499" t="s">
        <v>5180</v>
      </c>
    </row>
    <row r="500" spans="1:2" x14ac:dyDescent="0.3">
      <c r="A500" t="s">
        <v>115</v>
      </c>
      <c r="B500" t="s">
        <v>14034</v>
      </c>
    </row>
    <row r="501" spans="1:2" x14ac:dyDescent="0.3">
      <c r="A501" t="s">
        <v>115</v>
      </c>
      <c r="B501" t="s">
        <v>486</v>
      </c>
    </row>
    <row r="502" spans="1:2" x14ac:dyDescent="0.3">
      <c r="A502" t="s">
        <v>115</v>
      </c>
      <c r="B502" t="s">
        <v>1193</v>
      </c>
    </row>
    <row r="503" spans="1:2" x14ac:dyDescent="0.3">
      <c r="A503" t="s">
        <v>115</v>
      </c>
      <c r="B503" t="s">
        <v>2341</v>
      </c>
    </row>
    <row r="504" spans="1:2" x14ac:dyDescent="0.3">
      <c r="A504" t="s">
        <v>91</v>
      </c>
      <c r="B504" t="s">
        <v>5262</v>
      </c>
    </row>
    <row r="505" spans="1:2" x14ac:dyDescent="0.3">
      <c r="A505" t="s">
        <v>91</v>
      </c>
      <c r="B505" t="s">
        <v>639</v>
      </c>
    </row>
    <row r="506" spans="1:2" x14ac:dyDescent="0.3">
      <c r="A506" t="s">
        <v>91</v>
      </c>
      <c r="B506" t="s">
        <v>1691</v>
      </c>
    </row>
    <row r="507" spans="1:2" x14ac:dyDescent="0.3">
      <c r="A507" t="s">
        <v>91</v>
      </c>
      <c r="B507" t="s">
        <v>7641</v>
      </c>
    </row>
    <row r="508" spans="1:2" x14ac:dyDescent="0.3">
      <c r="A508" t="s">
        <v>91</v>
      </c>
      <c r="B508" t="s">
        <v>14034</v>
      </c>
    </row>
    <row r="509" spans="1:2" x14ac:dyDescent="0.3">
      <c r="A509" t="s">
        <v>91</v>
      </c>
      <c r="B509" t="s">
        <v>1900</v>
      </c>
    </row>
    <row r="510" spans="1:2" x14ac:dyDescent="0.3">
      <c r="A510" t="s">
        <v>91</v>
      </c>
      <c r="B510" t="s">
        <v>1193</v>
      </c>
    </row>
    <row r="511" spans="1:2" x14ac:dyDescent="0.3">
      <c r="A511" t="s">
        <v>91</v>
      </c>
      <c r="B511" t="s">
        <v>5855</v>
      </c>
    </row>
    <row r="512" spans="1:2" x14ac:dyDescent="0.3">
      <c r="A512" t="s">
        <v>115</v>
      </c>
      <c r="B512" t="s">
        <v>3689</v>
      </c>
    </row>
    <row r="513" spans="1:2" x14ac:dyDescent="0.3">
      <c r="A513" t="s">
        <v>115</v>
      </c>
      <c r="B513" t="s">
        <v>131</v>
      </c>
    </row>
    <row r="514" spans="1:2" x14ac:dyDescent="0.3">
      <c r="A514" t="s">
        <v>115</v>
      </c>
      <c r="B514" t="s">
        <v>19</v>
      </c>
    </row>
    <row r="515" spans="1:2" x14ac:dyDescent="0.3">
      <c r="A515" t="s">
        <v>115</v>
      </c>
      <c r="B515" t="s">
        <v>355</v>
      </c>
    </row>
    <row r="516" spans="1:2" x14ac:dyDescent="0.3">
      <c r="A516" t="s">
        <v>189</v>
      </c>
      <c r="B516" t="s">
        <v>131</v>
      </c>
    </row>
    <row r="517" spans="1:2" x14ac:dyDescent="0.3">
      <c r="A517" t="s">
        <v>189</v>
      </c>
      <c r="B517" t="s">
        <v>19</v>
      </c>
    </row>
    <row r="518" spans="1:2" x14ac:dyDescent="0.3">
      <c r="A518" t="s">
        <v>189</v>
      </c>
      <c r="B518" t="s">
        <v>790</v>
      </c>
    </row>
    <row r="519" spans="1:2" x14ac:dyDescent="0.3">
      <c r="A519" t="s">
        <v>68</v>
      </c>
      <c r="B519" t="s">
        <v>131</v>
      </c>
    </row>
    <row r="520" spans="1:2" x14ac:dyDescent="0.3">
      <c r="A520" t="s">
        <v>68</v>
      </c>
      <c r="B520" t="s">
        <v>19</v>
      </c>
    </row>
    <row r="521" spans="1:2" x14ac:dyDescent="0.3">
      <c r="A521" t="s">
        <v>115</v>
      </c>
      <c r="B521" t="s">
        <v>5180</v>
      </c>
    </row>
    <row r="522" spans="1:2" x14ac:dyDescent="0.3">
      <c r="A522" t="s">
        <v>115</v>
      </c>
      <c r="B522" t="s">
        <v>14034</v>
      </c>
    </row>
    <row r="523" spans="1:2" x14ac:dyDescent="0.3">
      <c r="A523" t="s">
        <v>115</v>
      </c>
      <c r="B523" t="s">
        <v>184</v>
      </c>
    </row>
    <row r="524" spans="1:2" x14ac:dyDescent="0.3">
      <c r="A524" t="s">
        <v>115</v>
      </c>
      <c r="B524" t="s">
        <v>790</v>
      </c>
    </row>
    <row r="525" spans="1:2" x14ac:dyDescent="0.3">
      <c r="A525" t="s">
        <v>115</v>
      </c>
      <c r="B525" t="s">
        <v>131</v>
      </c>
    </row>
    <row r="526" spans="1:2" x14ac:dyDescent="0.3">
      <c r="A526" t="s">
        <v>115</v>
      </c>
      <c r="B526" t="s">
        <v>19</v>
      </c>
    </row>
    <row r="527" spans="1:2" x14ac:dyDescent="0.3">
      <c r="A527" t="s">
        <v>11</v>
      </c>
      <c r="B527" t="s">
        <v>39</v>
      </c>
    </row>
    <row r="528" spans="1:2" x14ac:dyDescent="0.3">
      <c r="A528" t="s">
        <v>11</v>
      </c>
      <c r="B528" t="s">
        <v>1193</v>
      </c>
    </row>
    <row r="529" spans="1:2" x14ac:dyDescent="0.3">
      <c r="A529" t="s">
        <v>11</v>
      </c>
      <c r="B529" t="s">
        <v>184</v>
      </c>
    </row>
    <row r="530" spans="1:2" x14ac:dyDescent="0.3">
      <c r="A530" t="s">
        <v>11</v>
      </c>
      <c r="B530" t="s">
        <v>3572</v>
      </c>
    </row>
    <row r="531" spans="1:2" x14ac:dyDescent="0.3">
      <c r="A531" t="s">
        <v>11</v>
      </c>
      <c r="B531" t="s">
        <v>1691</v>
      </c>
    </row>
    <row r="532" spans="1:2" x14ac:dyDescent="0.3">
      <c r="A532" t="s">
        <v>11</v>
      </c>
      <c r="B532" t="s">
        <v>790</v>
      </c>
    </row>
    <row r="533" spans="1:2" x14ac:dyDescent="0.3">
      <c r="A533" t="s">
        <v>11</v>
      </c>
      <c r="B533" t="s">
        <v>14374</v>
      </c>
    </row>
    <row r="534" spans="1:2" x14ac:dyDescent="0.3">
      <c r="A534" t="s">
        <v>11</v>
      </c>
      <c r="B534" t="s">
        <v>14375</v>
      </c>
    </row>
    <row r="535" spans="1:2" x14ac:dyDescent="0.3">
      <c r="A535" t="s">
        <v>11</v>
      </c>
      <c r="B535" t="s">
        <v>843</v>
      </c>
    </row>
    <row r="536" spans="1:2" x14ac:dyDescent="0.3">
      <c r="A536" t="s">
        <v>11</v>
      </c>
      <c r="B536" t="s">
        <v>2417</v>
      </c>
    </row>
    <row r="537" spans="1:2" x14ac:dyDescent="0.3">
      <c r="A537" t="s">
        <v>11</v>
      </c>
      <c r="B537" t="s">
        <v>708</v>
      </c>
    </row>
    <row r="538" spans="1:2" x14ac:dyDescent="0.3">
      <c r="A538" t="s">
        <v>11</v>
      </c>
      <c r="B538" t="s">
        <v>1576</v>
      </c>
    </row>
    <row r="539" spans="1:2" x14ac:dyDescent="0.3">
      <c r="A539" t="s">
        <v>11</v>
      </c>
      <c r="B539" t="s">
        <v>790</v>
      </c>
    </row>
    <row r="540" spans="1:2" x14ac:dyDescent="0.3">
      <c r="A540" t="s">
        <v>189</v>
      </c>
      <c r="B540" t="s">
        <v>1128</v>
      </c>
    </row>
    <row r="541" spans="1:2" x14ac:dyDescent="0.3">
      <c r="A541" t="s">
        <v>189</v>
      </c>
      <c r="B541" t="s">
        <v>19</v>
      </c>
    </row>
    <row r="542" spans="1:2" x14ac:dyDescent="0.3">
      <c r="A542" t="s">
        <v>189</v>
      </c>
      <c r="B542" t="s">
        <v>14368</v>
      </c>
    </row>
    <row r="543" spans="1:2" x14ac:dyDescent="0.3">
      <c r="A543" t="s">
        <v>189</v>
      </c>
      <c r="B543" t="s">
        <v>11509</v>
      </c>
    </row>
    <row r="544" spans="1:2" x14ac:dyDescent="0.3">
      <c r="A544" t="s">
        <v>383</v>
      </c>
      <c r="B544" t="s">
        <v>1691</v>
      </c>
    </row>
    <row r="545" spans="1:2" x14ac:dyDescent="0.3">
      <c r="A545" t="s">
        <v>383</v>
      </c>
      <c r="B545" t="s">
        <v>5180</v>
      </c>
    </row>
    <row r="546" spans="1:2" x14ac:dyDescent="0.3">
      <c r="A546" t="s">
        <v>383</v>
      </c>
      <c r="B546" t="s">
        <v>184</v>
      </c>
    </row>
    <row r="547" spans="1:2" x14ac:dyDescent="0.3">
      <c r="A547" t="s">
        <v>383</v>
      </c>
      <c r="B547" t="s">
        <v>790</v>
      </c>
    </row>
    <row r="548" spans="1:2" x14ac:dyDescent="0.3">
      <c r="A548" t="s">
        <v>383</v>
      </c>
      <c r="B548" t="s">
        <v>14034</v>
      </c>
    </row>
    <row r="549" spans="1:2" x14ac:dyDescent="0.3">
      <c r="A549" t="s">
        <v>383</v>
      </c>
      <c r="B549" t="s">
        <v>2341</v>
      </c>
    </row>
    <row r="550" spans="1:2" x14ac:dyDescent="0.3">
      <c r="A550" t="s">
        <v>383</v>
      </c>
      <c r="B550" t="s">
        <v>1193</v>
      </c>
    </row>
    <row r="551" spans="1:2" x14ac:dyDescent="0.3">
      <c r="A551" t="s">
        <v>91</v>
      </c>
      <c r="B551" t="s">
        <v>3689</v>
      </c>
    </row>
    <row r="552" spans="1:2" x14ac:dyDescent="0.3">
      <c r="A552" t="s">
        <v>91</v>
      </c>
      <c r="B552" t="s">
        <v>131</v>
      </c>
    </row>
    <row r="553" spans="1:2" x14ac:dyDescent="0.3">
      <c r="A553" t="s">
        <v>91</v>
      </c>
      <c r="B553" t="s">
        <v>19</v>
      </c>
    </row>
    <row r="554" spans="1:2" x14ac:dyDescent="0.3">
      <c r="A554" t="s">
        <v>91</v>
      </c>
      <c r="B554" t="s">
        <v>708</v>
      </c>
    </row>
    <row r="555" spans="1:2" x14ac:dyDescent="0.3">
      <c r="A555" t="s">
        <v>91</v>
      </c>
      <c r="B555" t="s">
        <v>3689</v>
      </c>
    </row>
    <row r="556" spans="1:2" x14ac:dyDescent="0.3">
      <c r="A556" t="s">
        <v>91</v>
      </c>
      <c r="B556" t="s">
        <v>131</v>
      </c>
    </row>
    <row r="557" spans="1:2" x14ac:dyDescent="0.3">
      <c r="A557" t="s">
        <v>91</v>
      </c>
      <c r="B557" t="s">
        <v>19</v>
      </c>
    </row>
    <row r="558" spans="1:2" x14ac:dyDescent="0.3">
      <c r="A558" t="s">
        <v>91</v>
      </c>
      <c r="B558" t="s">
        <v>708</v>
      </c>
    </row>
    <row r="559" spans="1:2" x14ac:dyDescent="0.3">
      <c r="A559" t="s">
        <v>91</v>
      </c>
      <c r="B559" t="s">
        <v>3689</v>
      </c>
    </row>
    <row r="560" spans="1:2" x14ac:dyDescent="0.3">
      <c r="A560" t="s">
        <v>91</v>
      </c>
      <c r="B560" t="s">
        <v>131</v>
      </c>
    </row>
    <row r="561" spans="1:2" x14ac:dyDescent="0.3">
      <c r="A561" t="s">
        <v>91</v>
      </c>
      <c r="B561" t="s">
        <v>19</v>
      </c>
    </row>
    <row r="562" spans="1:2" x14ac:dyDescent="0.3">
      <c r="A562" t="s">
        <v>463</v>
      </c>
      <c r="B562" t="s">
        <v>695</v>
      </c>
    </row>
    <row r="563" spans="1:2" x14ac:dyDescent="0.3">
      <c r="A563" t="s">
        <v>463</v>
      </c>
      <c r="B563" t="s">
        <v>19</v>
      </c>
    </row>
    <row r="564" spans="1:2" x14ac:dyDescent="0.3">
      <c r="A564" t="s">
        <v>463</v>
      </c>
      <c r="B564" t="s">
        <v>181</v>
      </c>
    </row>
    <row r="565" spans="1:2" x14ac:dyDescent="0.3">
      <c r="A565" t="s">
        <v>463</v>
      </c>
      <c r="B565" t="s">
        <v>1439</v>
      </c>
    </row>
    <row r="566" spans="1:2" x14ac:dyDescent="0.3">
      <c r="A566" t="s">
        <v>463</v>
      </c>
      <c r="B566" t="s">
        <v>639</v>
      </c>
    </row>
    <row r="567" spans="1:2" x14ac:dyDescent="0.3">
      <c r="A567" t="s">
        <v>463</v>
      </c>
      <c r="B567" t="s">
        <v>1691</v>
      </c>
    </row>
    <row r="568" spans="1:2" x14ac:dyDescent="0.3">
      <c r="A568" t="s">
        <v>11</v>
      </c>
      <c r="B568" t="s">
        <v>131</v>
      </c>
    </row>
    <row r="569" spans="1:2" x14ac:dyDescent="0.3">
      <c r="A569" t="s">
        <v>11</v>
      </c>
      <c r="B569" t="s">
        <v>19</v>
      </c>
    </row>
    <row r="570" spans="1:2" x14ac:dyDescent="0.3">
      <c r="A570" t="s">
        <v>11</v>
      </c>
      <c r="B570" t="s">
        <v>708</v>
      </c>
    </row>
    <row r="571" spans="1:2" x14ac:dyDescent="0.3">
      <c r="A571" t="s">
        <v>11</v>
      </c>
      <c r="B571" t="s">
        <v>2417</v>
      </c>
    </row>
    <row r="572" spans="1:2" x14ac:dyDescent="0.3">
      <c r="A572" t="s">
        <v>11</v>
      </c>
      <c r="B572" t="s">
        <v>184</v>
      </c>
    </row>
    <row r="573" spans="1:2" x14ac:dyDescent="0.3">
      <c r="A573" t="s">
        <v>68</v>
      </c>
      <c r="B573" t="s">
        <v>131</v>
      </c>
    </row>
    <row r="574" spans="1:2" x14ac:dyDescent="0.3">
      <c r="A574" t="s">
        <v>68</v>
      </c>
      <c r="B574" t="s">
        <v>355</v>
      </c>
    </row>
    <row r="575" spans="1:2" x14ac:dyDescent="0.3">
      <c r="A575" t="s">
        <v>68</v>
      </c>
      <c r="B575" t="s">
        <v>19</v>
      </c>
    </row>
    <row r="576" spans="1:2" x14ac:dyDescent="0.3">
      <c r="A576" t="s">
        <v>68</v>
      </c>
      <c r="B576" t="s">
        <v>617</v>
      </c>
    </row>
    <row r="577" spans="1:2" x14ac:dyDescent="0.3">
      <c r="A577" t="s">
        <v>68</v>
      </c>
      <c r="B577" t="s">
        <v>837</v>
      </c>
    </row>
    <row r="578" spans="1:2" x14ac:dyDescent="0.3">
      <c r="A578" t="s">
        <v>91</v>
      </c>
      <c r="B578" t="s">
        <v>3689</v>
      </c>
    </row>
    <row r="579" spans="1:2" x14ac:dyDescent="0.3">
      <c r="A579" t="s">
        <v>91</v>
      </c>
      <c r="B579" t="s">
        <v>131</v>
      </c>
    </row>
    <row r="580" spans="1:2" x14ac:dyDescent="0.3">
      <c r="A580" t="s">
        <v>91</v>
      </c>
      <c r="B580" t="s">
        <v>19</v>
      </c>
    </row>
    <row r="581" spans="1:2" x14ac:dyDescent="0.3">
      <c r="A581" t="s">
        <v>115</v>
      </c>
      <c r="B581" t="s">
        <v>19</v>
      </c>
    </row>
    <row r="582" spans="1:2" x14ac:dyDescent="0.3">
      <c r="A582" t="s">
        <v>115</v>
      </c>
      <c r="B582" t="s">
        <v>539</v>
      </c>
    </row>
    <row r="583" spans="1:2" x14ac:dyDescent="0.3">
      <c r="A583" t="s">
        <v>115</v>
      </c>
      <c r="B583" t="s">
        <v>2373</v>
      </c>
    </row>
    <row r="584" spans="1:2" x14ac:dyDescent="0.3">
      <c r="A584" t="s">
        <v>115</v>
      </c>
      <c r="B584" t="s">
        <v>708</v>
      </c>
    </row>
    <row r="585" spans="1:2" x14ac:dyDescent="0.3">
      <c r="A585" t="s">
        <v>68</v>
      </c>
      <c r="B585" t="s">
        <v>486</v>
      </c>
    </row>
    <row r="586" spans="1:2" x14ac:dyDescent="0.3">
      <c r="A586" t="s">
        <v>189</v>
      </c>
      <c r="B586" t="s">
        <v>3689</v>
      </c>
    </row>
    <row r="587" spans="1:2" x14ac:dyDescent="0.3">
      <c r="A587" t="s">
        <v>189</v>
      </c>
      <c r="B587" t="s">
        <v>19</v>
      </c>
    </row>
    <row r="588" spans="1:2" x14ac:dyDescent="0.3">
      <c r="A588" t="s">
        <v>189</v>
      </c>
      <c r="B588" t="s">
        <v>184</v>
      </c>
    </row>
    <row r="589" spans="1:2" x14ac:dyDescent="0.3">
      <c r="A589" t="s">
        <v>11</v>
      </c>
      <c r="B589" t="s">
        <v>131</v>
      </c>
    </row>
    <row r="590" spans="1:2" x14ac:dyDescent="0.3">
      <c r="A590" t="s">
        <v>11</v>
      </c>
      <c r="B590" t="s">
        <v>2417</v>
      </c>
    </row>
    <row r="591" spans="1:2" x14ac:dyDescent="0.3">
      <c r="A591" t="s">
        <v>11</v>
      </c>
      <c r="B591" t="s">
        <v>184</v>
      </c>
    </row>
    <row r="592" spans="1:2" x14ac:dyDescent="0.3">
      <c r="A592" t="s">
        <v>68</v>
      </c>
      <c r="B592" t="s">
        <v>3138</v>
      </c>
    </row>
    <row r="593" spans="1:2" x14ac:dyDescent="0.3">
      <c r="A593" t="s">
        <v>68</v>
      </c>
      <c r="B593" t="s">
        <v>184</v>
      </c>
    </row>
    <row r="594" spans="1:2" x14ac:dyDescent="0.3">
      <c r="A594" t="s">
        <v>91</v>
      </c>
      <c r="B594" t="s">
        <v>710</v>
      </c>
    </row>
    <row r="595" spans="1:2" x14ac:dyDescent="0.3">
      <c r="A595" t="s">
        <v>11</v>
      </c>
      <c r="B595" t="s">
        <v>19</v>
      </c>
    </row>
    <row r="596" spans="1:2" x14ac:dyDescent="0.3">
      <c r="A596" t="s">
        <v>11</v>
      </c>
      <c r="B596" t="s">
        <v>790</v>
      </c>
    </row>
    <row r="597" spans="1:2" x14ac:dyDescent="0.3">
      <c r="A597" t="s">
        <v>11</v>
      </c>
      <c r="B597" t="s">
        <v>639</v>
      </c>
    </row>
    <row r="598" spans="1:2" x14ac:dyDescent="0.3">
      <c r="A598" t="s">
        <v>11</v>
      </c>
      <c r="B598" t="s">
        <v>14370</v>
      </c>
    </row>
    <row r="599" spans="1:2" x14ac:dyDescent="0.3">
      <c r="A599" t="s">
        <v>11</v>
      </c>
      <c r="B599" t="s">
        <v>539</v>
      </c>
    </row>
    <row r="600" spans="1:2" x14ac:dyDescent="0.3">
      <c r="A600" t="s">
        <v>11</v>
      </c>
      <c r="B600" t="s">
        <v>600</v>
      </c>
    </row>
    <row r="601" spans="1:2" x14ac:dyDescent="0.3">
      <c r="A601" t="s">
        <v>11</v>
      </c>
      <c r="B601" t="s">
        <v>1691</v>
      </c>
    </row>
    <row r="602" spans="1:2" x14ac:dyDescent="0.3">
      <c r="A602" t="s">
        <v>11</v>
      </c>
      <c r="B602" t="s">
        <v>1256</v>
      </c>
    </row>
    <row r="603" spans="1:2" x14ac:dyDescent="0.3">
      <c r="A603" t="s">
        <v>11</v>
      </c>
      <c r="B603" t="s">
        <v>2341</v>
      </c>
    </row>
    <row r="604" spans="1:2" x14ac:dyDescent="0.3">
      <c r="A604" t="s">
        <v>11</v>
      </c>
      <c r="B604" t="s">
        <v>617</v>
      </c>
    </row>
    <row r="605" spans="1:2" x14ac:dyDescent="0.3">
      <c r="A605" t="s">
        <v>11</v>
      </c>
      <c r="B605" t="s">
        <v>355</v>
      </c>
    </row>
    <row r="606" spans="1:2" x14ac:dyDescent="0.3">
      <c r="A606" t="s">
        <v>11</v>
      </c>
      <c r="B606" t="s">
        <v>1193</v>
      </c>
    </row>
    <row r="607" spans="1:2" x14ac:dyDescent="0.3">
      <c r="A607" t="s">
        <v>11</v>
      </c>
      <c r="B607" t="s">
        <v>3382</v>
      </c>
    </row>
    <row r="608" spans="1:2" x14ac:dyDescent="0.3">
      <c r="A608" t="s">
        <v>11</v>
      </c>
      <c r="B608" t="s">
        <v>131</v>
      </c>
    </row>
    <row r="609" spans="1:2" x14ac:dyDescent="0.3">
      <c r="A609" t="s">
        <v>11</v>
      </c>
      <c r="B609" t="s">
        <v>14034</v>
      </c>
    </row>
    <row r="610" spans="1:2" x14ac:dyDescent="0.3">
      <c r="A610" t="s">
        <v>11</v>
      </c>
      <c r="B610" t="s">
        <v>837</v>
      </c>
    </row>
    <row r="611" spans="1:2" x14ac:dyDescent="0.3">
      <c r="A611" t="s">
        <v>68</v>
      </c>
      <c r="B611" t="s">
        <v>695</v>
      </c>
    </row>
    <row r="612" spans="1:2" x14ac:dyDescent="0.3">
      <c r="A612" t="s">
        <v>68</v>
      </c>
      <c r="B612" t="s">
        <v>19</v>
      </c>
    </row>
    <row r="613" spans="1:2" x14ac:dyDescent="0.3">
      <c r="A613" t="s">
        <v>68</v>
      </c>
      <c r="B613" t="s">
        <v>1439</v>
      </c>
    </row>
    <row r="614" spans="1:2" x14ac:dyDescent="0.3">
      <c r="A614" t="s">
        <v>91</v>
      </c>
      <c r="B614" t="s">
        <v>131</v>
      </c>
    </row>
    <row r="615" spans="1:2" x14ac:dyDescent="0.3">
      <c r="A615" t="s">
        <v>91</v>
      </c>
      <c r="B615" t="s">
        <v>19</v>
      </c>
    </row>
    <row r="616" spans="1:2" x14ac:dyDescent="0.3">
      <c r="A616" t="s">
        <v>91</v>
      </c>
      <c r="B616" t="s">
        <v>790</v>
      </c>
    </row>
    <row r="617" spans="1:2" x14ac:dyDescent="0.3">
      <c r="A617" t="s">
        <v>189</v>
      </c>
      <c r="B617" t="s">
        <v>790</v>
      </c>
    </row>
    <row r="618" spans="1:2" x14ac:dyDescent="0.3">
      <c r="A618" t="s">
        <v>189</v>
      </c>
      <c r="B618" t="s">
        <v>184</v>
      </c>
    </row>
    <row r="619" spans="1:2" x14ac:dyDescent="0.3">
      <c r="A619" t="s">
        <v>189</v>
      </c>
      <c r="B619" t="s">
        <v>639</v>
      </c>
    </row>
    <row r="620" spans="1:2" x14ac:dyDescent="0.3">
      <c r="A620" t="s">
        <v>189</v>
      </c>
      <c r="B620" t="s">
        <v>2341</v>
      </c>
    </row>
    <row r="621" spans="1:2" x14ac:dyDescent="0.3">
      <c r="A621" t="s">
        <v>189</v>
      </c>
      <c r="B621" t="s">
        <v>639</v>
      </c>
    </row>
    <row r="622" spans="1:2" x14ac:dyDescent="0.3">
      <c r="A622" t="s">
        <v>189</v>
      </c>
      <c r="B622" t="s">
        <v>695</v>
      </c>
    </row>
    <row r="623" spans="1:2" x14ac:dyDescent="0.3">
      <c r="A623" t="s">
        <v>189</v>
      </c>
      <c r="B623" t="s">
        <v>790</v>
      </c>
    </row>
    <row r="624" spans="1:2" x14ac:dyDescent="0.3">
      <c r="A624" t="s">
        <v>11</v>
      </c>
      <c r="B624" t="s">
        <v>943</v>
      </c>
    </row>
    <row r="625" spans="1:2" x14ac:dyDescent="0.3">
      <c r="A625" t="s">
        <v>11</v>
      </c>
      <c r="B625" t="s">
        <v>1256</v>
      </c>
    </row>
    <row r="626" spans="1:2" x14ac:dyDescent="0.3">
      <c r="A626" t="s">
        <v>68</v>
      </c>
      <c r="B626" t="s">
        <v>330</v>
      </c>
    </row>
    <row r="627" spans="1:2" x14ac:dyDescent="0.3">
      <c r="A627" t="s">
        <v>115</v>
      </c>
      <c r="B627" t="s">
        <v>1439</v>
      </c>
    </row>
    <row r="628" spans="1:2" x14ac:dyDescent="0.3">
      <c r="A628" t="s">
        <v>115</v>
      </c>
      <c r="B628" t="s">
        <v>131</v>
      </c>
    </row>
    <row r="629" spans="1:2" x14ac:dyDescent="0.3">
      <c r="A629" t="s">
        <v>115</v>
      </c>
      <c r="B629" t="s">
        <v>355</v>
      </c>
    </row>
    <row r="630" spans="1:2" x14ac:dyDescent="0.3">
      <c r="A630" t="s">
        <v>115</v>
      </c>
      <c r="B630" t="s">
        <v>2341</v>
      </c>
    </row>
    <row r="631" spans="1:2" x14ac:dyDescent="0.3">
      <c r="A631" t="s">
        <v>115</v>
      </c>
      <c r="B631" t="s">
        <v>1193</v>
      </c>
    </row>
    <row r="632" spans="1:2" x14ac:dyDescent="0.3">
      <c r="A632" t="s">
        <v>383</v>
      </c>
      <c r="B632" t="s">
        <v>131</v>
      </c>
    </row>
    <row r="633" spans="1:2" x14ac:dyDescent="0.3">
      <c r="A633" t="s">
        <v>189</v>
      </c>
      <c r="B633" t="s">
        <v>14463</v>
      </c>
    </row>
    <row r="634" spans="1:2" x14ac:dyDescent="0.3">
      <c r="A634" t="s">
        <v>189</v>
      </c>
      <c r="B634" t="s">
        <v>19</v>
      </c>
    </row>
    <row r="635" spans="1:2" x14ac:dyDescent="0.3">
      <c r="A635" t="s">
        <v>189</v>
      </c>
      <c r="B635" t="s">
        <v>1256</v>
      </c>
    </row>
    <row r="636" spans="1:2" x14ac:dyDescent="0.3">
      <c r="A636" t="s">
        <v>189</v>
      </c>
      <c r="B636" t="s">
        <v>184</v>
      </c>
    </row>
    <row r="637" spans="1:2" x14ac:dyDescent="0.3">
      <c r="A637" t="s">
        <v>189</v>
      </c>
      <c r="B637" t="s">
        <v>486</v>
      </c>
    </row>
    <row r="638" spans="1:2" x14ac:dyDescent="0.3">
      <c r="A638" t="s">
        <v>189</v>
      </c>
      <c r="B638" t="s">
        <v>11509</v>
      </c>
    </row>
    <row r="639" spans="1:2" x14ac:dyDescent="0.3">
      <c r="A639" t="s">
        <v>463</v>
      </c>
      <c r="B639" t="s">
        <v>534</v>
      </c>
    </row>
    <row r="640" spans="1:2" x14ac:dyDescent="0.3">
      <c r="A640" t="s">
        <v>91</v>
      </c>
      <c r="B640" t="s">
        <v>1256</v>
      </c>
    </row>
    <row r="641" spans="1:2" x14ac:dyDescent="0.3">
      <c r="A641" t="s">
        <v>91</v>
      </c>
      <c r="B641" t="s">
        <v>19</v>
      </c>
    </row>
    <row r="642" spans="1:2" x14ac:dyDescent="0.3">
      <c r="A642" t="s">
        <v>91</v>
      </c>
      <c r="B642" t="s">
        <v>2916</v>
      </c>
    </row>
    <row r="643" spans="1:2" x14ac:dyDescent="0.3">
      <c r="A643" t="s">
        <v>463</v>
      </c>
      <c r="B643" t="s">
        <v>539</v>
      </c>
    </row>
    <row r="644" spans="1:2" x14ac:dyDescent="0.3">
      <c r="A644" t="s">
        <v>463</v>
      </c>
      <c r="B644" t="s">
        <v>543</v>
      </c>
    </row>
    <row r="645" spans="1:2" x14ac:dyDescent="0.3">
      <c r="A645" t="s">
        <v>383</v>
      </c>
      <c r="B645" t="s">
        <v>131</v>
      </c>
    </row>
    <row r="646" spans="1:2" x14ac:dyDescent="0.3">
      <c r="A646" t="s">
        <v>383</v>
      </c>
      <c r="B646" t="s">
        <v>19</v>
      </c>
    </row>
    <row r="647" spans="1:2" x14ac:dyDescent="0.3">
      <c r="A647" t="s">
        <v>383</v>
      </c>
      <c r="B647" t="s">
        <v>539</v>
      </c>
    </row>
    <row r="648" spans="1:2" x14ac:dyDescent="0.3">
      <c r="A648" t="s">
        <v>383</v>
      </c>
      <c r="B648" t="s">
        <v>790</v>
      </c>
    </row>
    <row r="649" spans="1:2" x14ac:dyDescent="0.3">
      <c r="A649" t="s">
        <v>189</v>
      </c>
      <c r="B649" t="s">
        <v>695</v>
      </c>
    </row>
    <row r="650" spans="1:2" x14ac:dyDescent="0.3">
      <c r="A650" t="s">
        <v>189</v>
      </c>
      <c r="B650" t="s">
        <v>19</v>
      </c>
    </row>
    <row r="651" spans="1:2" x14ac:dyDescent="0.3">
      <c r="A651" t="s">
        <v>189</v>
      </c>
      <c r="B651" t="s">
        <v>39</v>
      </c>
    </row>
    <row r="652" spans="1:2" x14ac:dyDescent="0.3">
      <c r="A652" t="s">
        <v>91</v>
      </c>
      <c r="B652" t="s">
        <v>1419</v>
      </c>
    </row>
    <row r="653" spans="1:2" x14ac:dyDescent="0.3">
      <c r="A653" t="s">
        <v>115</v>
      </c>
      <c r="B653" t="s">
        <v>3689</v>
      </c>
    </row>
    <row r="654" spans="1:2" x14ac:dyDescent="0.3">
      <c r="A654" t="s">
        <v>115</v>
      </c>
      <c r="B654" t="s">
        <v>131</v>
      </c>
    </row>
    <row r="655" spans="1:2" x14ac:dyDescent="0.3">
      <c r="A655" t="s">
        <v>115</v>
      </c>
      <c r="B655" t="s">
        <v>19</v>
      </c>
    </row>
    <row r="656" spans="1:2" x14ac:dyDescent="0.3">
      <c r="A656" t="s">
        <v>115</v>
      </c>
      <c r="B656" t="s">
        <v>708</v>
      </c>
    </row>
    <row r="657" spans="1:2" x14ac:dyDescent="0.3">
      <c r="A657" t="s">
        <v>115</v>
      </c>
      <c r="B657" t="s">
        <v>1439</v>
      </c>
    </row>
    <row r="658" spans="1:2" x14ac:dyDescent="0.3">
      <c r="A658" t="s">
        <v>189</v>
      </c>
      <c r="B658" t="s">
        <v>131</v>
      </c>
    </row>
    <row r="659" spans="1:2" x14ac:dyDescent="0.3">
      <c r="A659" t="s">
        <v>189</v>
      </c>
      <c r="B659" t="s">
        <v>19</v>
      </c>
    </row>
    <row r="660" spans="1:2" x14ac:dyDescent="0.3">
      <c r="A660" t="s">
        <v>189</v>
      </c>
      <c r="B660" t="s">
        <v>5903</v>
      </c>
    </row>
    <row r="661" spans="1:2" x14ac:dyDescent="0.3">
      <c r="A661" t="s">
        <v>189</v>
      </c>
      <c r="B661" t="s">
        <v>355</v>
      </c>
    </row>
    <row r="662" spans="1:2" x14ac:dyDescent="0.3">
      <c r="A662" t="s">
        <v>189</v>
      </c>
      <c r="B662" t="s">
        <v>3689</v>
      </c>
    </row>
    <row r="663" spans="1:2" x14ac:dyDescent="0.3">
      <c r="A663" t="s">
        <v>189</v>
      </c>
      <c r="B663" t="s">
        <v>14376</v>
      </c>
    </row>
    <row r="664" spans="1:2" x14ac:dyDescent="0.3">
      <c r="A664" t="s">
        <v>189</v>
      </c>
      <c r="B664" t="s">
        <v>708</v>
      </c>
    </row>
    <row r="665" spans="1:2" x14ac:dyDescent="0.3">
      <c r="A665" t="s">
        <v>189</v>
      </c>
      <c r="B665" t="s">
        <v>19</v>
      </c>
    </row>
    <row r="666" spans="1:2" x14ac:dyDescent="0.3">
      <c r="A666" t="s">
        <v>68</v>
      </c>
      <c r="B666" t="s">
        <v>131</v>
      </c>
    </row>
    <row r="667" spans="1:2" x14ac:dyDescent="0.3">
      <c r="A667" t="s">
        <v>68</v>
      </c>
      <c r="B667" t="s">
        <v>355</v>
      </c>
    </row>
    <row r="668" spans="1:2" x14ac:dyDescent="0.3">
      <c r="A668" t="s">
        <v>68</v>
      </c>
      <c r="B668" t="s">
        <v>843</v>
      </c>
    </row>
    <row r="669" spans="1:2" x14ac:dyDescent="0.3">
      <c r="A669" t="s">
        <v>463</v>
      </c>
      <c r="B669" t="s">
        <v>790</v>
      </c>
    </row>
    <row r="670" spans="1:2" x14ac:dyDescent="0.3">
      <c r="A670" t="s">
        <v>463</v>
      </c>
      <c r="B670" t="s">
        <v>639</v>
      </c>
    </row>
    <row r="671" spans="1:2" x14ac:dyDescent="0.3">
      <c r="A671" t="s">
        <v>463</v>
      </c>
      <c r="B671" t="s">
        <v>7932</v>
      </c>
    </row>
    <row r="672" spans="1:2" x14ac:dyDescent="0.3">
      <c r="A672" t="s">
        <v>383</v>
      </c>
      <c r="B672" t="s">
        <v>19</v>
      </c>
    </row>
    <row r="673" spans="1:2" x14ac:dyDescent="0.3">
      <c r="A673" t="s">
        <v>383</v>
      </c>
      <c r="B673" t="s">
        <v>3689</v>
      </c>
    </row>
    <row r="674" spans="1:2" x14ac:dyDescent="0.3">
      <c r="A674" t="s">
        <v>383</v>
      </c>
      <c r="B674" t="s">
        <v>695</v>
      </c>
    </row>
    <row r="675" spans="1:2" x14ac:dyDescent="0.3">
      <c r="A675" t="s">
        <v>383</v>
      </c>
      <c r="B675" t="s">
        <v>486</v>
      </c>
    </row>
    <row r="676" spans="1:2" x14ac:dyDescent="0.3">
      <c r="A676" t="s">
        <v>383</v>
      </c>
      <c r="B676" t="s">
        <v>14377</v>
      </c>
    </row>
    <row r="677" spans="1:2" x14ac:dyDescent="0.3">
      <c r="A677" t="s">
        <v>383</v>
      </c>
      <c r="B677" t="s">
        <v>184</v>
      </c>
    </row>
    <row r="678" spans="1:2" x14ac:dyDescent="0.3">
      <c r="A678" t="s">
        <v>68</v>
      </c>
      <c r="B678" t="s">
        <v>131</v>
      </c>
    </row>
    <row r="679" spans="1:2" x14ac:dyDescent="0.3">
      <c r="A679" t="s">
        <v>68</v>
      </c>
      <c r="B679" t="s">
        <v>19</v>
      </c>
    </row>
    <row r="680" spans="1:2" x14ac:dyDescent="0.3">
      <c r="A680" t="s">
        <v>68</v>
      </c>
      <c r="B680" t="s">
        <v>790</v>
      </c>
    </row>
    <row r="681" spans="1:2" x14ac:dyDescent="0.3">
      <c r="A681" t="s">
        <v>68</v>
      </c>
      <c r="B681" t="s">
        <v>639</v>
      </c>
    </row>
    <row r="682" spans="1:2" x14ac:dyDescent="0.3">
      <c r="A682" t="s">
        <v>68</v>
      </c>
      <c r="B682" t="s">
        <v>1691</v>
      </c>
    </row>
    <row r="683" spans="1:2" x14ac:dyDescent="0.3">
      <c r="A683" t="s">
        <v>11</v>
      </c>
      <c r="B683" t="s">
        <v>14378</v>
      </c>
    </row>
    <row r="684" spans="1:2" x14ac:dyDescent="0.3">
      <c r="A684" t="s">
        <v>11</v>
      </c>
      <c r="B684" t="s">
        <v>534</v>
      </c>
    </row>
    <row r="685" spans="1:2" x14ac:dyDescent="0.3">
      <c r="A685" t="s">
        <v>463</v>
      </c>
      <c r="B685" t="s">
        <v>790</v>
      </c>
    </row>
    <row r="686" spans="1:2" x14ac:dyDescent="0.3">
      <c r="A686" t="s">
        <v>463</v>
      </c>
      <c r="B686" t="s">
        <v>1256</v>
      </c>
    </row>
    <row r="687" spans="1:2" x14ac:dyDescent="0.3">
      <c r="A687" t="s">
        <v>463</v>
      </c>
      <c r="B687" t="s">
        <v>19</v>
      </c>
    </row>
    <row r="688" spans="1:2" x14ac:dyDescent="0.3">
      <c r="A688" t="s">
        <v>383</v>
      </c>
      <c r="B688" t="s">
        <v>131</v>
      </c>
    </row>
    <row r="689" spans="1:2" x14ac:dyDescent="0.3">
      <c r="A689" t="s">
        <v>383</v>
      </c>
      <c r="B689" t="s">
        <v>19</v>
      </c>
    </row>
    <row r="690" spans="1:2" x14ac:dyDescent="0.3">
      <c r="A690" t="s">
        <v>383</v>
      </c>
      <c r="B690" t="s">
        <v>790</v>
      </c>
    </row>
    <row r="691" spans="1:2" x14ac:dyDescent="0.3">
      <c r="A691" t="s">
        <v>383</v>
      </c>
      <c r="B691" t="s">
        <v>184</v>
      </c>
    </row>
    <row r="692" spans="1:2" x14ac:dyDescent="0.3">
      <c r="A692" t="s">
        <v>189</v>
      </c>
      <c r="B692" t="s">
        <v>131</v>
      </c>
    </row>
    <row r="693" spans="1:2" x14ac:dyDescent="0.3">
      <c r="A693" t="s">
        <v>189</v>
      </c>
      <c r="B693" t="s">
        <v>19</v>
      </c>
    </row>
    <row r="694" spans="1:2" x14ac:dyDescent="0.3">
      <c r="A694" t="s">
        <v>463</v>
      </c>
      <c r="B694" t="s">
        <v>4611</v>
      </c>
    </row>
    <row r="695" spans="1:2" x14ac:dyDescent="0.3">
      <c r="A695" t="s">
        <v>463</v>
      </c>
      <c r="B695" t="s">
        <v>131</v>
      </c>
    </row>
    <row r="696" spans="1:2" x14ac:dyDescent="0.3">
      <c r="A696" t="s">
        <v>463</v>
      </c>
      <c r="B696" t="s">
        <v>19</v>
      </c>
    </row>
    <row r="697" spans="1:2" x14ac:dyDescent="0.3">
      <c r="A697" t="s">
        <v>189</v>
      </c>
      <c r="B697" t="s">
        <v>131</v>
      </c>
    </row>
    <row r="698" spans="1:2" x14ac:dyDescent="0.3">
      <c r="A698" t="s">
        <v>189</v>
      </c>
      <c r="B698" t="s">
        <v>355</v>
      </c>
    </row>
    <row r="699" spans="1:2" x14ac:dyDescent="0.3">
      <c r="A699" t="s">
        <v>189</v>
      </c>
      <c r="B699" t="s">
        <v>3689</v>
      </c>
    </row>
    <row r="700" spans="1:2" x14ac:dyDescent="0.3">
      <c r="A700" t="s">
        <v>189</v>
      </c>
      <c r="B700" t="s">
        <v>19</v>
      </c>
    </row>
    <row r="701" spans="1:2" x14ac:dyDescent="0.3">
      <c r="A701" t="s">
        <v>189</v>
      </c>
      <c r="B701" t="s">
        <v>3382</v>
      </c>
    </row>
    <row r="702" spans="1:2" x14ac:dyDescent="0.3">
      <c r="A702" t="s">
        <v>189</v>
      </c>
      <c r="B702" t="s">
        <v>790</v>
      </c>
    </row>
    <row r="703" spans="1:2" x14ac:dyDescent="0.3">
      <c r="A703" t="s">
        <v>68</v>
      </c>
      <c r="B703" t="s">
        <v>600</v>
      </c>
    </row>
    <row r="704" spans="1:2" x14ac:dyDescent="0.3">
      <c r="A704" t="s">
        <v>189</v>
      </c>
      <c r="B704" t="s">
        <v>131</v>
      </c>
    </row>
    <row r="705" spans="1:2" x14ac:dyDescent="0.3">
      <c r="A705" t="s">
        <v>189</v>
      </c>
      <c r="B705" t="s">
        <v>19</v>
      </c>
    </row>
    <row r="706" spans="1:2" x14ac:dyDescent="0.3">
      <c r="A706" t="s">
        <v>189</v>
      </c>
      <c r="B706" t="s">
        <v>19</v>
      </c>
    </row>
    <row r="707" spans="1:2" x14ac:dyDescent="0.3">
      <c r="A707" t="s">
        <v>189</v>
      </c>
      <c r="B707" t="s">
        <v>639</v>
      </c>
    </row>
    <row r="708" spans="1:2" x14ac:dyDescent="0.3">
      <c r="A708" t="s">
        <v>189</v>
      </c>
      <c r="B708" t="s">
        <v>19</v>
      </c>
    </row>
    <row r="709" spans="1:2" x14ac:dyDescent="0.3">
      <c r="A709" t="s">
        <v>11</v>
      </c>
      <c r="B709" t="s">
        <v>19</v>
      </c>
    </row>
    <row r="710" spans="1:2" x14ac:dyDescent="0.3">
      <c r="A710" t="s">
        <v>463</v>
      </c>
      <c r="B710" t="s">
        <v>639</v>
      </c>
    </row>
    <row r="711" spans="1:2" x14ac:dyDescent="0.3">
      <c r="A711" t="s">
        <v>463</v>
      </c>
      <c r="B711" t="s">
        <v>837</v>
      </c>
    </row>
    <row r="712" spans="1:2" x14ac:dyDescent="0.3">
      <c r="A712" t="s">
        <v>463</v>
      </c>
      <c r="B712" t="s">
        <v>7641</v>
      </c>
    </row>
    <row r="713" spans="1:2" x14ac:dyDescent="0.3">
      <c r="A713" t="s">
        <v>463</v>
      </c>
      <c r="B713" t="s">
        <v>1193</v>
      </c>
    </row>
    <row r="714" spans="1:2" x14ac:dyDescent="0.3">
      <c r="A714" t="s">
        <v>463</v>
      </c>
      <c r="B714" t="s">
        <v>790</v>
      </c>
    </row>
    <row r="715" spans="1:2" x14ac:dyDescent="0.3">
      <c r="A715" t="s">
        <v>463</v>
      </c>
      <c r="B715" t="s">
        <v>14034</v>
      </c>
    </row>
    <row r="716" spans="1:2" x14ac:dyDescent="0.3">
      <c r="A716" t="s">
        <v>463</v>
      </c>
      <c r="B716" t="s">
        <v>617</v>
      </c>
    </row>
    <row r="717" spans="1:2" x14ac:dyDescent="0.3">
      <c r="A717" t="s">
        <v>189</v>
      </c>
      <c r="B717" t="s">
        <v>422</v>
      </c>
    </row>
    <row r="718" spans="1:2" x14ac:dyDescent="0.3">
      <c r="A718" t="s">
        <v>463</v>
      </c>
      <c r="B718" t="s">
        <v>539</v>
      </c>
    </row>
    <row r="719" spans="1:2" x14ac:dyDescent="0.3">
      <c r="A719" t="s">
        <v>463</v>
      </c>
      <c r="B719" t="s">
        <v>2373</v>
      </c>
    </row>
    <row r="720" spans="1:2" x14ac:dyDescent="0.3">
      <c r="A720" t="s">
        <v>68</v>
      </c>
      <c r="B720" t="s">
        <v>2287</v>
      </c>
    </row>
    <row r="721" spans="1:2" x14ac:dyDescent="0.3">
      <c r="A721" t="s">
        <v>91</v>
      </c>
      <c r="B721" t="s">
        <v>19</v>
      </c>
    </row>
    <row r="722" spans="1:2" x14ac:dyDescent="0.3">
      <c r="A722" t="s">
        <v>91</v>
      </c>
      <c r="B722" t="s">
        <v>539</v>
      </c>
    </row>
    <row r="723" spans="1:2" x14ac:dyDescent="0.3">
      <c r="A723" t="s">
        <v>91</v>
      </c>
      <c r="B723" t="s">
        <v>2373</v>
      </c>
    </row>
    <row r="724" spans="1:2" x14ac:dyDescent="0.3">
      <c r="A724" t="s">
        <v>91</v>
      </c>
      <c r="B724" t="s">
        <v>2916</v>
      </c>
    </row>
    <row r="725" spans="1:2" x14ac:dyDescent="0.3">
      <c r="A725" t="s">
        <v>91</v>
      </c>
      <c r="B725" t="s">
        <v>2341</v>
      </c>
    </row>
    <row r="726" spans="1:2" x14ac:dyDescent="0.3">
      <c r="A726" t="s">
        <v>91</v>
      </c>
      <c r="B726" t="s">
        <v>486</v>
      </c>
    </row>
    <row r="727" spans="1:2" x14ac:dyDescent="0.3">
      <c r="A727" t="s">
        <v>91</v>
      </c>
      <c r="B727" t="s">
        <v>708</v>
      </c>
    </row>
    <row r="728" spans="1:2" x14ac:dyDescent="0.3">
      <c r="A728" t="s">
        <v>91</v>
      </c>
      <c r="B728" t="s">
        <v>3689</v>
      </c>
    </row>
    <row r="729" spans="1:2" x14ac:dyDescent="0.3">
      <c r="A729" t="s">
        <v>91</v>
      </c>
      <c r="B729" t="s">
        <v>11509</v>
      </c>
    </row>
    <row r="730" spans="1:2" x14ac:dyDescent="0.3">
      <c r="A730" t="s">
        <v>91</v>
      </c>
      <c r="B730" t="s">
        <v>5855</v>
      </c>
    </row>
    <row r="731" spans="1:2" x14ac:dyDescent="0.3">
      <c r="A731" t="s">
        <v>91</v>
      </c>
      <c r="B731" t="s">
        <v>5262</v>
      </c>
    </row>
    <row r="732" spans="1:2" x14ac:dyDescent="0.3">
      <c r="A732" t="s">
        <v>91</v>
      </c>
      <c r="B732" t="s">
        <v>9244</v>
      </c>
    </row>
    <row r="733" spans="1:2" x14ac:dyDescent="0.3">
      <c r="A733" t="s">
        <v>91</v>
      </c>
      <c r="B733" t="s">
        <v>1256</v>
      </c>
    </row>
    <row r="734" spans="1:2" x14ac:dyDescent="0.3">
      <c r="A734" t="s">
        <v>91</v>
      </c>
      <c r="B734" t="s">
        <v>14367</v>
      </c>
    </row>
    <row r="735" spans="1:2" x14ac:dyDescent="0.3">
      <c r="A735" t="s">
        <v>91</v>
      </c>
      <c r="B735" t="s">
        <v>14034</v>
      </c>
    </row>
    <row r="736" spans="1:2" x14ac:dyDescent="0.3">
      <c r="A736" t="s">
        <v>91</v>
      </c>
      <c r="B736" t="s">
        <v>14379</v>
      </c>
    </row>
    <row r="737" spans="1:2" x14ac:dyDescent="0.3">
      <c r="A737" t="s">
        <v>91</v>
      </c>
      <c r="B737" t="s">
        <v>184</v>
      </c>
    </row>
    <row r="738" spans="1:2" x14ac:dyDescent="0.3">
      <c r="A738" t="s">
        <v>91</v>
      </c>
      <c r="B738" t="s">
        <v>14034</v>
      </c>
    </row>
    <row r="739" spans="1:2" x14ac:dyDescent="0.3">
      <c r="A739" t="s">
        <v>91</v>
      </c>
      <c r="B739" t="s">
        <v>486</v>
      </c>
    </row>
    <row r="740" spans="1:2" x14ac:dyDescent="0.3">
      <c r="A740" t="s">
        <v>91</v>
      </c>
      <c r="B740" t="s">
        <v>1193</v>
      </c>
    </row>
    <row r="741" spans="1:2" x14ac:dyDescent="0.3">
      <c r="A741" t="s">
        <v>91</v>
      </c>
      <c r="B741" t="s">
        <v>2341</v>
      </c>
    </row>
    <row r="742" spans="1:2" x14ac:dyDescent="0.3">
      <c r="A742" t="s">
        <v>463</v>
      </c>
      <c r="B742" t="s">
        <v>1193</v>
      </c>
    </row>
    <row r="743" spans="1:2" x14ac:dyDescent="0.3">
      <c r="A743" t="s">
        <v>463</v>
      </c>
      <c r="B743" t="s">
        <v>790</v>
      </c>
    </row>
    <row r="744" spans="1:2" x14ac:dyDescent="0.3">
      <c r="A744" t="s">
        <v>463</v>
      </c>
      <c r="B744" t="s">
        <v>3382</v>
      </c>
    </row>
    <row r="745" spans="1:2" x14ac:dyDescent="0.3">
      <c r="A745" t="s">
        <v>463</v>
      </c>
      <c r="B745" t="s">
        <v>790</v>
      </c>
    </row>
    <row r="746" spans="1:2" x14ac:dyDescent="0.3">
      <c r="A746" t="s">
        <v>11</v>
      </c>
      <c r="B746" t="s">
        <v>184</v>
      </c>
    </row>
    <row r="747" spans="1:2" x14ac:dyDescent="0.3">
      <c r="A747" t="s">
        <v>463</v>
      </c>
      <c r="B747" t="s">
        <v>639</v>
      </c>
    </row>
    <row r="748" spans="1:2" x14ac:dyDescent="0.3">
      <c r="A748" t="s">
        <v>463</v>
      </c>
      <c r="B748" t="s">
        <v>19</v>
      </c>
    </row>
    <row r="749" spans="1:2" x14ac:dyDescent="0.3">
      <c r="A749" t="s">
        <v>463</v>
      </c>
      <c r="B749" t="s">
        <v>1256</v>
      </c>
    </row>
    <row r="750" spans="1:2" x14ac:dyDescent="0.3">
      <c r="A750" t="s">
        <v>463</v>
      </c>
      <c r="B750" t="s">
        <v>2373</v>
      </c>
    </row>
    <row r="751" spans="1:2" x14ac:dyDescent="0.3">
      <c r="A751" t="s">
        <v>463</v>
      </c>
      <c r="B751" t="s">
        <v>539</v>
      </c>
    </row>
    <row r="752" spans="1:2" x14ac:dyDescent="0.3">
      <c r="A752" t="s">
        <v>463</v>
      </c>
      <c r="B752" t="s">
        <v>2916</v>
      </c>
    </row>
    <row r="753" spans="1:2" x14ac:dyDescent="0.3">
      <c r="A753" t="s">
        <v>463</v>
      </c>
      <c r="B753" t="s">
        <v>639</v>
      </c>
    </row>
    <row r="754" spans="1:2" x14ac:dyDescent="0.3">
      <c r="A754" t="s">
        <v>463</v>
      </c>
      <c r="B754" t="s">
        <v>837</v>
      </c>
    </row>
    <row r="755" spans="1:2" x14ac:dyDescent="0.3">
      <c r="A755" t="s">
        <v>189</v>
      </c>
      <c r="B755" t="s">
        <v>131</v>
      </c>
    </row>
    <row r="756" spans="1:2" x14ac:dyDescent="0.3">
      <c r="A756" t="s">
        <v>189</v>
      </c>
      <c r="B756" t="s">
        <v>695</v>
      </c>
    </row>
    <row r="757" spans="1:2" x14ac:dyDescent="0.3">
      <c r="A757" t="s">
        <v>189</v>
      </c>
      <c r="B757" t="s">
        <v>5855</v>
      </c>
    </row>
    <row r="758" spans="1:2" x14ac:dyDescent="0.3">
      <c r="A758" t="s">
        <v>189</v>
      </c>
      <c r="B758" t="s">
        <v>19</v>
      </c>
    </row>
    <row r="759" spans="1:2" x14ac:dyDescent="0.3">
      <c r="A759" t="s">
        <v>189</v>
      </c>
      <c r="B759" t="s">
        <v>5180</v>
      </c>
    </row>
    <row r="760" spans="1:2" x14ac:dyDescent="0.3">
      <c r="A760" t="s">
        <v>189</v>
      </c>
      <c r="B760" t="s">
        <v>1193</v>
      </c>
    </row>
    <row r="761" spans="1:2" x14ac:dyDescent="0.3">
      <c r="A761" t="s">
        <v>189</v>
      </c>
      <c r="B761" t="s">
        <v>617</v>
      </c>
    </row>
    <row r="762" spans="1:2" x14ac:dyDescent="0.3">
      <c r="A762" t="s">
        <v>189</v>
      </c>
      <c r="B762" t="s">
        <v>14034</v>
      </c>
    </row>
    <row r="763" spans="1:2" x14ac:dyDescent="0.3">
      <c r="A763" t="s">
        <v>189</v>
      </c>
      <c r="B763" t="s">
        <v>790</v>
      </c>
    </row>
    <row r="764" spans="1:2" x14ac:dyDescent="0.3">
      <c r="A764" t="s">
        <v>189</v>
      </c>
      <c r="B764" t="s">
        <v>184</v>
      </c>
    </row>
    <row r="765" spans="1:2" x14ac:dyDescent="0.3">
      <c r="A765" t="s">
        <v>189</v>
      </c>
      <c r="B765" t="s">
        <v>486</v>
      </c>
    </row>
    <row r="766" spans="1:2" x14ac:dyDescent="0.3">
      <c r="A766" t="s">
        <v>189</v>
      </c>
      <c r="B766" t="s">
        <v>7641</v>
      </c>
    </row>
    <row r="767" spans="1:2" x14ac:dyDescent="0.3">
      <c r="A767" t="s">
        <v>463</v>
      </c>
      <c r="B767" t="s">
        <v>39</v>
      </c>
    </row>
    <row r="768" spans="1:2" x14ac:dyDescent="0.3">
      <c r="A768" t="s">
        <v>463</v>
      </c>
      <c r="B768" t="s">
        <v>131</v>
      </c>
    </row>
    <row r="769" spans="1:2" x14ac:dyDescent="0.3">
      <c r="A769" t="s">
        <v>463</v>
      </c>
      <c r="B769" t="s">
        <v>355</v>
      </c>
    </row>
    <row r="770" spans="1:2" x14ac:dyDescent="0.3">
      <c r="A770" t="s">
        <v>463</v>
      </c>
      <c r="B770" t="s">
        <v>534</v>
      </c>
    </row>
    <row r="771" spans="1:2" x14ac:dyDescent="0.3">
      <c r="A771" t="s">
        <v>68</v>
      </c>
      <c r="B771" t="s">
        <v>3689</v>
      </c>
    </row>
    <row r="772" spans="1:2" x14ac:dyDescent="0.3">
      <c r="A772" t="s">
        <v>68</v>
      </c>
      <c r="B772" t="s">
        <v>19</v>
      </c>
    </row>
    <row r="773" spans="1:2" x14ac:dyDescent="0.3">
      <c r="A773" t="s">
        <v>68</v>
      </c>
      <c r="B773" t="s">
        <v>1439</v>
      </c>
    </row>
    <row r="774" spans="1:2" x14ac:dyDescent="0.3">
      <c r="A774" t="s">
        <v>68</v>
      </c>
      <c r="B774" t="s">
        <v>2417</v>
      </c>
    </row>
    <row r="775" spans="1:2" x14ac:dyDescent="0.3">
      <c r="A775" t="s">
        <v>68</v>
      </c>
      <c r="B775" t="s">
        <v>355</v>
      </c>
    </row>
    <row r="776" spans="1:2" x14ac:dyDescent="0.3">
      <c r="A776" t="s">
        <v>68</v>
      </c>
      <c r="B776" t="s">
        <v>14380</v>
      </c>
    </row>
    <row r="777" spans="1:2" x14ac:dyDescent="0.3">
      <c r="A777" t="s">
        <v>91</v>
      </c>
      <c r="B777" t="s">
        <v>3689</v>
      </c>
    </row>
    <row r="778" spans="1:2" x14ac:dyDescent="0.3">
      <c r="A778" t="s">
        <v>91</v>
      </c>
      <c r="B778" t="s">
        <v>131</v>
      </c>
    </row>
    <row r="779" spans="1:2" x14ac:dyDescent="0.3">
      <c r="A779" t="s">
        <v>91</v>
      </c>
      <c r="B779" t="s">
        <v>19</v>
      </c>
    </row>
    <row r="780" spans="1:2" x14ac:dyDescent="0.3">
      <c r="A780" t="s">
        <v>463</v>
      </c>
      <c r="B780" t="s">
        <v>184</v>
      </c>
    </row>
    <row r="781" spans="1:2" x14ac:dyDescent="0.3">
      <c r="A781" t="s">
        <v>463</v>
      </c>
      <c r="B781" t="s">
        <v>4611</v>
      </c>
    </row>
    <row r="782" spans="1:2" x14ac:dyDescent="0.3">
      <c r="A782" t="s">
        <v>463</v>
      </c>
      <c r="B782" t="s">
        <v>131</v>
      </c>
    </row>
    <row r="783" spans="1:2" x14ac:dyDescent="0.3">
      <c r="A783" t="s">
        <v>463</v>
      </c>
      <c r="B783" t="s">
        <v>19</v>
      </c>
    </row>
    <row r="784" spans="1:2" x14ac:dyDescent="0.3">
      <c r="A784" t="s">
        <v>115</v>
      </c>
      <c r="B784" t="s">
        <v>184</v>
      </c>
    </row>
    <row r="785" spans="1:2" x14ac:dyDescent="0.3">
      <c r="A785" t="s">
        <v>115</v>
      </c>
      <c r="B785" t="s">
        <v>1691</v>
      </c>
    </row>
    <row r="786" spans="1:2" x14ac:dyDescent="0.3">
      <c r="A786" t="s">
        <v>115</v>
      </c>
      <c r="B786" t="s">
        <v>639</v>
      </c>
    </row>
    <row r="787" spans="1:2" x14ac:dyDescent="0.3">
      <c r="A787" t="s">
        <v>115</v>
      </c>
      <c r="B787" t="s">
        <v>2341</v>
      </c>
    </row>
    <row r="788" spans="1:2" x14ac:dyDescent="0.3">
      <c r="A788" t="s">
        <v>189</v>
      </c>
      <c r="B788" t="s">
        <v>3689</v>
      </c>
    </row>
    <row r="789" spans="1:2" x14ac:dyDescent="0.3">
      <c r="A789" t="s">
        <v>189</v>
      </c>
      <c r="B789" t="s">
        <v>695</v>
      </c>
    </row>
    <row r="790" spans="1:2" x14ac:dyDescent="0.3">
      <c r="A790" t="s">
        <v>189</v>
      </c>
      <c r="B790" t="s">
        <v>19</v>
      </c>
    </row>
    <row r="791" spans="1:2" x14ac:dyDescent="0.3">
      <c r="A791" t="s">
        <v>189</v>
      </c>
      <c r="B791" t="s">
        <v>355</v>
      </c>
    </row>
    <row r="792" spans="1:2" x14ac:dyDescent="0.3">
      <c r="A792" t="s">
        <v>11</v>
      </c>
      <c r="B792" t="s">
        <v>1193</v>
      </c>
    </row>
    <row r="793" spans="1:2" x14ac:dyDescent="0.3">
      <c r="A793" t="s">
        <v>11</v>
      </c>
      <c r="B793" t="s">
        <v>1256</v>
      </c>
    </row>
    <row r="794" spans="1:2" x14ac:dyDescent="0.3">
      <c r="A794" t="s">
        <v>11</v>
      </c>
      <c r="B794" t="s">
        <v>2341</v>
      </c>
    </row>
    <row r="795" spans="1:2" x14ac:dyDescent="0.3">
      <c r="A795" t="s">
        <v>11</v>
      </c>
      <c r="B795" t="s">
        <v>617</v>
      </c>
    </row>
    <row r="796" spans="1:2" x14ac:dyDescent="0.3">
      <c r="A796" t="s">
        <v>11</v>
      </c>
      <c r="B796" t="s">
        <v>639</v>
      </c>
    </row>
    <row r="797" spans="1:2" x14ac:dyDescent="0.3">
      <c r="A797" t="s">
        <v>11</v>
      </c>
      <c r="B797" t="s">
        <v>790</v>
      </c>
    </row>
    <row r="798" spans="1:2" x14ac:dyDescent="0.3">
      <c r="A798" t="s">
        <v>11</v>
      </c>
      <c r="B798" t="s">
        <v>837</v>
      </c>
    </row>
    <row r="799" spans="1:2" x14ac:dyDescent="0.3">
      <c r="A799" t="s">
        <v>11</v>
      </c>
      <c r="B799" t="s">
        <v>7932</v>
      </c>
    </row>
    <row r="800" spans="1:2" x14ac:dyDescent="0.3">
      <c r="A800" t="s">
        <v>115</v>
      </c>
      <c r="B800" t="s">
        <v>131</v>
      </c>
    </row>
    <row r="801" spans="1:2" x14ac:dyDescent="0.3">
      <c r="A801" t="s">
        <v>115</v>
      </c>
      <c r="B801" t="s">
        <v>790</v>
      </c>
    </row>
    <row r="802" spans="1:2" x14ac:dyDescent="0.3">
      <c r="A802" t="s">
        <v>115</v>
      </c>
      <c r="B802" t="s">
        <v>639</v>
      </c>
    </row>
    <row r="803" spans="1:2" x14ac:dyDescent="0.3">
      <c r="A803" t="s">
        <v>115</v>
      </c>
      <c r="B803" t="s">
        <v>837</v>
      </c>
    </row>
    <row r="804" spans="1:2" x14ac:dyDescent="0.3">
      <c r="A804" t="s">
        <v>115</v>
      </c>
      <c r="B804" t="s">
        <v>184</v>
      </c>
    </row>
    <row r="805" spans="1:2" x14ac:dyDescent="0.3">
      <c r="A805" t="s">
        <v>463</v>
      </c>
      <c r="B805" t="s">
        <v>695</v>
      </c>
    </row>
    <row r="806" spans="1:2" x14ac:dyDescent="0.3">
      <c r="A806" t="s">
        <v>463</v>
      </c>
      <c r="B806" t="s">
        <v>790</v>
      </c>
    </row>
    <row r="807" spans="1:2" x14ac:dyDescent="0.3">
      <c r="A807" t="s">
        <v>463</v>
      </c>
      <c r="B807" t="s">
        <v>1439</v>
      </c>
    </row>
    <row r="808" spans="1:2" x14ac:dyDescent="0.3">
      <c r="A808" t="s">
        <v>91</v>
      </c>
      <c r="B808" t="s">
        <v>131</v>
      </c>
    </row>
    <row r="809" spans="1:2" x14ac:dyDescent="0.3">
      <c r="A809" t="s">
        <v>91</v>
      </c>
      <c r="B809" t="s">
        <v>3382</v>
      </c>
    </row>
    <row r="810" spans="1:2" x14ac:dyDescent="0.3">
      <c r="A810" t="s">
        <v>91</v>
      </c>
      <c r="B810" t="s">
        <v>790</v>
      </c>
    </row>
    <row r="811" spans="1:2" x14ac:dyDescent="0.3">
      <c r="A811" t="s">
        <v>91</v>
      </c>
      <c r="B811" t="s">
        <v>639</v>
      </c>
    </row>
    <row r="812" spans="1:2" x14ac:dyDescent="0.3">
      <c r="A812" t="s">
        <v>383</v>
      </c>
      <c r="B812" t="s">
        <v>131</v>
      </c>
    </row>
    <row r="813" spans="1:2" x14ac:dyDescent="0.3">
      <c r="A813" t="s">
        <v>383</v>
      </c>
      <c r="B813" t="s">
        <v>3689</v>
      </c>
    </row>
    <row r="814" spans="1:2" x14ac:dyDescent="0.3">
      <c r="A814" t="s">
        <v>383</v>
      </c>
      <c r="B814" t="s">
        <v>1439</v>
      </c>
    </row>
    <row r="815" spans="1:2" x14ac:dyDescent="0.3">
      <c r="A815" t="s">
        <v>383</v>
      </c>
      <c r="B815" t="s">
        <v>5903</v>
      </c>
    </row>
    <row r="816" spans="1:2" x14ac:dyDescent="0.3">
      <c r="A816" t="s">
        <v>383</v>
      </c>
      <c r="B816" t="s">
        <v>695</v>
      </c>
    </row>
    <row r="817" spans="1:2" x14ac:dyDescent="0.3">
      <c r="A817" t="s">
        <v>383</v>
      </c>
      <c r="B817" t="s">
        <v>2341</v>
      </c>
    </row>
    <row r="818" spans="1:2" x14ac:dyDescent="0.3">
      <c r="A818" t="s">
        <v>383</v>
      </c>
      <c r="B818" t="s">
        <v>355</v>
      </c>
    </row>
    <row r="819" spans="1:2" x14ac:dyDescent="0.3">
      <c r="A819" t="s">
        <v>383</v>
      </c>
      <c r="B819" t="s">
        <v>4611</v>
      </c>
    </row>
    <row r="820" spans="1:2" x14ac:dyDescent="0.3">
      <c r="A820" t="s">
        <v>383</v>
      </c>
      <c r="B820" t="s">
        <v>708</v>
      </c>
    </row>
    <row r="821" spans="1:2" x14ac:dyDescent="0.3">
      <c r="A821" t="s">
        <v>383</v>
      </c>
      <c r="B821" t="s">
        <v>14369</v>
      </c>
    </row>
    <row r="822" spans="1:2" x14ac:dyDescent="0.3">
      <c r="A822" t="s">
        <v>383</v>
      </c>
      <c r="B822" t="s">
        <v>4311</v>
      </c>
    </row>
    <row r="823" spans="1:2" x14ac:dyDescent="0.3">
      <c r="A823" t="s">
        <v>383</v>
      </c>
      <c r="B823" t="s">
        <v>5855</v>
      </c>
    </row>
    <row r="824" spans="1:2" x14ac:dyDescent="0.3">
      <c r="A824" t="s">
        <v>383</v>
      </c>
      <c r="B824" t="s">
        <v>486</v>
      </c>
    </row>
    <row r="825" spans="1:2" x14ac:dyDescent="0.3">
      <c r="A825" t="s">
        <v>383</v>
      </c>
      <c r="B825" t="s">
        <v>4464</v>
      </c>
    </row>
    <row r="826" spans="1:2" x14ac:dyDescent="0.3">
      <c r="A826" t="s">
        <v>383</v>
      </c>
      <c r="B826" t="s">
        <v>5177</v>
      </c>
    </row>
    <row r="827" spans="1:2" x14ac:dyDescent="0.3">
      <c r="A827" t="s">
        <v>383</v>
      </c>
      <c r="B827" t="s">
        <v>14366</v>
      </c>
    </row>
    <row r="828" spans="1:2" x14ac:dyDescent="0.3">
      <c r="A828" t="s">
        <v>383</v>
      </c>
      <c r="B828" t="s">
        <v>4207</v>
      </c>
    </row>
    <row r="829" spans="1:2" x14ac:dyDescent="0.3">
      <c r="A829" t="s">
        <v>383</v>
      </c>
      <c r="B829" t="s">
        <v>2341</v>
      </c>
    </row>
    <row r="830" spans="1:2" x14ac:dyDescent="0.3">
      <c r="A830" t="s">
        <v>383</v>
      </c>
      <c r="B830" t="s">
        <v>184</v>
      </c>
    </row>
    <row r="831" spans="1:2" x14ac:dyDescent="0.3">
      <c r="A831" t="s">
        <v>383</v>
      </c>
      <c r="B831" t="s">
        <v>639</v>
      </c>
    </row>
    <row r="832" spans="1:2" x14ac:dyDescent="0.3">
      <c r="A832" t="s">
        <v>383</v>
      </c>
      <c r="B832" t="s">
        <v>1193</v>
      </c>
    </row>
    <row r="833" spans="1:2" x14ac:dyDescent="0.3">
      <c r="A833" t="s">
        <v>383</v>
      </c>
      <c r="B833" t="s">
        <v>695</v>
      </c>
    </row>
    <row r="834" spans="1:2" x14ac:dyDescent="0.3">
      <c r="A834" t="s">
        <v>189</v>
      </c>
      <c r="B834" t="s">
        <v>39</v>
      </c>
    </row>
    <row r="835" spans="1:2" x14ac:dyDescent="0.3">
      <c r="A835" t="s">
        <v>189</v>
      </c>
      <c r="B835" t="s">
        <v>639</v>
      </c>
    </row>
    <row r="836" spans="1:2" x14ac:dyDescent="0.3">
      <c r="A836" t="s">
        <v>189</v>
      </c>
      <c r="B836" t="s">
        <v>1193</v>
      </c>
    </row>
    <row r="837" spans="1:2" x14ac:dyDescent="0.3">
      <c r="A837" t="s">
        <v>189</v>
      </c>
      <c r="B837" t="s">
        <v>790</v>
      </c>
    </row>
    <row r="838" spans="1:2" x14ac:dyDescent="0.3">
      <c r="A838" t="s">
        <v>189</v>
      </c>
      <c r="B838" t="s">
        <v>131</v>
      </c>
    </row>
    <row r="839" spans="1:2" x14ac:dyDescent="0.3">
      <c r="A839" t="s">
        <v>189</v>
      </c>
      <c r="B839" t="s">
        <v>19</v>
      </c>
    </row>
    <row r="840" spans="1:2" x14ac:dyDescent="0.3">
      <c r="A840" t="s">
        <v>189</v>
      </c>
      <c r="B840" t="s">
        <v>184</v>
      </c>
    </row>
    <row r="841" spans="1:2" x14ac:dyDescent="0.3">
      <c r="A841" t="s">
        <v>189</v>
      </c>
      <c r="B841" t="s">
        <v>19</v>
      </c>
    </row>
    <row r="842" spans="1:2" x14ac:dyDescent="0.3">
      <c r="A842" t="s">
        <v>463</v>
      </c>
      <c r="B842" t="s">
        <v>708</v>
      </c>
    </row>
    <row r="843" spans="1:2" x14ac:dyDescent="0.3">
      <c r="A843" t="s">
        <v>91</v>
      </c>
      <c r="B843" t="s">
        <v>837</v>
      </c>
    </row>
    <row r="844" spans="1:2" x14ac:dyDescent="0.3">
      <c r="A844" t="s">
        <v>91</v>
      </c>
      <c r="B844" t="s">
        <v>184</v>
      </c>
    </row>
    <row r="845" spans="1:2" x14ac:dyDescent="0.3">
      <c r="A845" t="s">
        <v>463</v>
      </c>
      <c r="B845" t="s">
        <v>543</v>
      </c>
    </row>
    <row r="846" spans="1:2" x14ac:dyDescent="0.3">
      <c r="A846" t="s">
        <v>463</v>
      </c>
      <c r="B846" t="s">
        <v>131</v>
      </c>
    </row>
    <row r="847" spans="1:2" x14ac:dyDescent="0.3">
      <c r="A847" t="s">
        <v>463</v>
      </c>
      <c r="B847" t="s">
        <v>19</v>
      </c>
    </row>
    <row r="848" spans="1:2" x14ac:dyDescent="0.3">
      <c r="A848" t="s">
        <v>463</v>
      </c>
      <c r="B848" t="s">
        <v>2417</v>
      </c>
    </row>
    <row r="849" spans="1:2" x14ac:dyDescent="0.3">
      <c r="A849" t="s">
        <v>463</v>
      </c>
      <c r="B849" t="s">
        <v>355</v>
      </c>
    </row>
    <row r="850" spans="1:2" x14ac:dyDescent="0.3">
      <c r="A850" t="s">
        <v>11</v>
      </c>
      <c r="B850" t="s">
        <v>639</v>
      </c>
    </row>
    <row r="851" spans="1:2" x14ac:dyDescent="0.3">
      <c r="A851" t="s">
        <v>11</v>
      </c>
      <c r="B851" t="s">
        <v>14034</v>
      </c>
    </row>
    <row r="852" spans="1:2" x14ac:dyDescent="0.3">
      <c r="A852" t="s">
        <v>11</v>
      </c>
      <c r="B852" t="s">
        <v>5180</v>
      </c>
    </row>
    <row r="853" spans="1:2" x14ac:dyDescent="0.3">
      <c r="A853" t="s">
        <v>11</v>
      </c>
      <c r="B853" t="s">
        <v>14378</v>
      </c>
    </row>
    <row r="854" spans="1:2" x14ac:dyDescent="0.3">
      <c r="A854" t="s">
        <v>463</v>
      </c>
      <c r="B854" t="s">
        <v>695</v>
      </c>
    </row>
    <row r="855" spans="1:2" x14ac:dyDescent="0.3">
      <c r="A855" t="s">
        <v>463</v>
      </c>
      <c r="B855" t="s">
        <v>131</v>
      </c>
    </row>
    <row r="856" spans="1:2" x14ac:dyDescent="0.3">
      <c r="A856" t="s">
        <v>463</v>
      </c>
      <c r="B856" t="s">
        <v>19</v>
      </c>
    </row>
    <row r="857" spans="1:2" x14ac:dyDescent="0.3">
      <c r="A857" t="s">
        <v>463</v>
      </c>
      <c r="B857" t="s">
        <v>3382</v>
      </c>
    </row>
    <row r="858" spans="1:2" x14ac:dyDescent="0.3">
      <c r="A858" t="s">
        <v>463</v>
      </c>
      <c r="B858" t="s">
        <v>639</v>
      </c>
    </row>
    <row r="859" spans="1:2" x14ac:dyDescent="0.3">
      <c r="A859" t="s">
        <v>463</v>
      </c>
      <c r="B859" t="s">
        <v>539</v>
      </c>
    </row>
    <row r="860" spans="1:2" x14ac:dyDescent="0.3">
      <c r="A860" t="s">
        <v>463</v>
      </c>
      <c r="B860" t="s">
        <v>600</v>
      </c>
    </row>
    <row r="861" spans="1:2" x14ac:dyDescent="0.3">
      <c r="A861" t="s">
        <v>189</v>
      </c>
      <c r="B861" t="s">
        <v>19</v>
      </c>
    </row>
    <row r="862" spans="1:2" x14ac:dyDescent="0.3">
      <c r="A862" t="s">
        <v>189</v>
      </c>
      <c r="B862" t="s">
        <v>2417</v>
      </c>
    </row>
    <row r="863" spans="1:2" x14ac:dyDescent="0.3">
      <c r="A863" t="s">
        <v>189</v>
      </c>
      <c r="B863" t="s">
        <v>131</v>
      </c>
    </row>
    <row r="864" spans="1:2" x14ac:dyDescent="0.3">
      <c r="A864" t="s">
        <v>189</v>
      </c>
      <c r="B864" t="s">
        <v>19</v>
      </c>
    </row>
    <row r="865" spans="1:2" x14ac:dyDescent="0.3">
      <c r="A865" t="s">
        <v>189</v>
      </c>
      <c r="B865" t="s">
        <v>2341</v>
      </c>
    </row>
    <row r="866" spans="1:2" x14ac:dyDescent="0.3">
      <c r="A866" t="s">
        <v>68</v>
      </c>
      <c r="B866" t="s">
        <v>355</v>
      </c>
    </row>
    <row r="867" spans="1:2" x14ac:dyDescent="0.3">
      <c r="A867" t="s">
        <v>68</v>
      </c>
      <c r="B867" t="s">
        <v>181</v>
      </c>
    </row>
    <row r="868" spans="1:2" x14ac:dyDescent="0.3">
      <c r="A868" t="s">
        <v>68</v>
      </c>
      <c r="B868" t="s">
        <v>14380</v>
      </c>
    </row>
    <row r="869" spans="1:2" x14ac:dyDescent="0.3">
      <c r="A869" t="s">
        <v>68</v>
      </c>
      <c r="B869" t="s">
        <v>2417</v>
      </c>
    </row>
    <row r="870" spans="1:2" x14ac:dyDescent="0.3">
      <c r="A870" t="s">
        <v>68</v>
      </c>
      <c r="B870" t="s">
        <v>131</v>
      </c>
    </row>
    <row r="871" spans="1:2" x14ac:dyDescent="0.3">
      <c r="A871" t="s">
        <v>68</v>
      </c>
      <c r="B871" t="s">
        <v>19</v>
      </c>
    </row>
    <row r="872" spans="1:2" x14ac:dyDescent="0.3">
      <c r="A872" t="s">
        <v>68</v>
      </c>
      <c r="B872" t="s">
        <v>14464</v>
      </c>
    </row>
    <row r="873" spans="1:2" x14ac:dyDescent="0.3">
      <c r="A873" t="s">
        <v>11</v>
      </c>
      <c r="B873" t="s">
        <v>19</v>
      </c>
    </row>
    <row r="874" spans="1:2" x14ac:dyDescent="0.3">
      <c r="A874" t="s">
        <v>11</v>
      </c>
      <c r="B874" t="s">
        <v>539</v>
      </c>
    </row>
    <row r="875" spans="1:2" x14ac:dyDescent="0.3">
      <c r="A875" t="s">
        <v>463</v>
      </c>
      <c r="B875" t="s">
        <v>617</v>
      </c>
    </row>
    <row r="876" spans="1:2" x14ac:dyDescent="0.3">
      <c r="A876" t="s">
        <v>463</v>
      </c>
      <c r="B876" t="s">
        <v>2174</v>
      </c>
    </row>
    <row r="877" spans="1:2" x14ac:dyDescent="0.3">
      <c r="A877" t="s">
        <v>463</v>
      </c>
      <c r="B877" t="s">
        <v>617</v>
      </c>
    </row>
    <row r="878" spans="1:2" x14ac:dyDescent="0.3">
      <c r="A878" t="s">
        <v>463</v>
      </c>
      <c r="B878" t="s">
        <v>1193</v>
      </c>
    </row>
    <row r="879" spans="1:2" x14ac:dyDescent="0.3">
      <c r="A879" t="s">
        <v>463</v>
      </c>
      <c r="B879" t="s">
        <v>19</v>
      </c>
    </row>
    <row r="880" spans="1:2" x14ac:dyDescent="0.3">
      <c r="A880" t="s">
        <v>463</v>
      </c>
      <c r="B880" t="s">
        <v>184</v>
      </c>
    </row>
    <row r="881" spans="1:2" x14ac:dyDescent="0.3">
      <c r="A881" t="s">
        <v>463</v>
      </c>
      <c r="B881" t="s">
        <v>1256</v>
      </c>
    </row>
    <row r="882" spans="1:2" x14ac:dyDescent="0.3">
      <c r="A882" t="s">
        <v>383</v>
      </c>
      <c r="B882" t="s">
        <v>1691</v>
      </c>
    </row>
    <row r="883" spans="1:2" x14ac:dyDescent="0.3">
      <c r="A883" t="s">
        <v>383</v>
      </c>
      <c r="B883" t="s">
        <v>184</v>
      </c>
    </row>
    <row r="884" spans="1:2" x14ac:dyDescent="0.3">
      <c r="A884" t="s">
        <v>11</v>
      </c>
      <c r="B884" t="s">
        <v>14375</v>
      </c>
    </row>
    <row r="885" spans="1:2" x14ac:dyDescent="0.3">
      <c r="A885" t="s">
        <v>11</v>
      </c>
      <c r="B885" t="s">
        <v>355</v>
      </c>
    </row>
    <row r="886" spans="1:2" x14ac:dyDescent="0.3">
      <c r="A886" t="s">
        <v>11</v>
      </c>
      <c r="B886" t="s">
        <v>708</v>
      </c>
    </row>
    <row r="887" spans="1:2" x14ac:dyDescent="0.3">
      <c r="A887" t="s">
        <v>11</v>
      </c>
      <c r="B887" t="s">
        <v>19</v>
      </c>
    </row>
    <row r="888" spans="1:2" x14ac:dyDescent="0.3">
      <c r="A888" t="s">
        <v>11</v>
      </c>
      <c r="B888" t="s">
        <v>131</v>
      </c>
    </row>
    <row r="889" spans="1:2" x14ac:dyDescent="0.3">
      <c r="A889" t="s">
        <v>11</v>
      </c>
      <c r="B889" t="s">
        <v>1193</v>
      </c>
    </row>
    <row r="890" spans="1:2" x14ac:dyDescent="0.3">
      <c r="A890" t="s">
        <v>11</v>
      </c>
      <c r="B890" t="s">
        <v>2417</v>
      </c>
    </row>
    <row r="891" spans="1:2" x14ac:dyDescent="0.3">
      <c r="A891" t="s">
        <v>11</v>
      </c>
      <c r="B891" t="s">
        <v>5855</v>
      </c>
    </row>
    <row r="892" spans="1:2" x14ac:dyDescent="0.3">
      <c r="A892" t="s">
        <v>11</v>
      </c>
      <c r="B892" t="s">
        <v>5262</v>
      </c>
    </row>
    <row r="893" spans="1:2" x14ac:dyDescent="0.3">
      <c r="A893" t="s">
        <v>11</v>
      </c>
      <c r="B893" t="s">
        <v>639</v>
      </c>
    </row>
    <row r="894" spans="1:2" x14ac:dyDescent="0.3">
      <c r="A894" t="s">
        <v>11</v>
      </c>
      <c r="B894" t="s">
        <v>1691</v>
      </c>
    </row>
    <row r="895" spans="1:2" x14ac:dyDescent="0.3">
      <c r="A895" t="s">
        <v>11</v>
      </c>
      <c r="B895" t="s">
        <v>7641</v>
      </c>
    </row>
    <row r="896" spans="1:2" x14ac:dyDescent="0.3">
      <c r="A896" t="s">
        <v>11</v>
      </c>
      <c r="B896" t="s">
        <v>14034</v>
      </c>
    </row>
    <row r="897" spans="1:2" x14ac:dyDescent="0.3">
      <c r="A897" t="s">
        <v>11</v>
      </c>
      <c r="B897" t="s">
        <v>1900</v>
      </c>
    </row>
    <row r="898" spans="1:2" x14ac:dyDescent="0.3">
      <c r="A898" t="s">
        <v>11</v>
      </c>
      <c r="B898" t="s">
        <v>1193</v>
      </c>
    </row>
    <row r="899" spans="1:2" x14ac:dyDescent="0.3">
      <c r="A899" t="s">
        <v>11</v>
      </c>
      <c r="B899" t="s">
        <v>5855</v>
      </c>
    </row>
    <row r="900" spans="1:2" x14ac:dyDescent="0.3">
      <c r="A900" t="s">
        <v>463</v>
      </c>
      <c r="B900" t="s">
        <v>19</v>
      </c>
    </row>
    <row r="901" spans="1:2" x14ac:dyDescent="0.3">
      <c r="A901" t="s">
        <v>383</v>
      </c>
      <c r="B901" t="s">
        <v>19</v>
      </c>
    </row>
    <row r="902" spans="1:2" x14ac:dyDescent="0.3">
      <c r="A902" t="s">
        <v>383</v>
      </c>
      <c r="B902" t="s">
        <v>19</v>
      </c>
    </row>
    <row r="903" spans="1:2" x14ac:dyDescent="0.3">
      <c r="A903" t="s">
        <v>383</v>
      </c>
      <c r="B903" t="s">
        <v>184</v>
      </c>
    </row>
    <row r="904" spans="1:2" x14ac:dyDescent="0.3">
      <c r="A904" t="s">
        <v>383</v>
      </c>
      <c r="B904" t="s">
        <v>131</v>
      </c>
    </row>
    <row r="905" spans="1:2" x14ac:dyDescent="0.3">
      <c r="A905" t="s">
        <v>383</v>
      </c>
      <c r="B905" t="s">
        <v>131</v>
      </c>
    </row>
    <row r="906" spans="1:2" x14ac:dyDescent="0.3">
      <c r="A906" t="s">
        <v>383</v>
      </c>
      <c r="B906" t="s">
        <v>2341</v>
      </c>
    </row>
    <row r="907" spans="1:2" x14ac:dyDescent="0.3">
      <c r="A907" t="s">
        <v>383</v>
      </c>
      <c r="B907" t="s">
        <v>184</v>
      </c>
    </row>
    <row r="908" spans="1:2" x14ac:dyDescent="0.3">
      <c r="A908" t="s">
        <v>383</v>
      </c>
      <c r="B908" t="s">
        <v>14034</v>
      </c>
    </row>
    <row r="909" spans="1:2" x14ac:dyDescent="0.3">
      <c r="A909" t="s">
        <v>383</v>
      </c>
      <c r="B909" t="s">
        <v>486</v>
      </c>
    </row>
    <row r="910" spans="1:2" x14ac:dyDescent="0.3">
      <c r="A910" t="s">
        <v>383</v>
      </c>
      <c r="B910" t="s">
        <v>1193</v>
      </c>
    </row>
    <row r="911" spans="1:2" x14ac:dyDescent="0.3">
      <c r="A911" t="s">
        <v>383</v>
      </c>
      <c r="B911" t="s">
        <v>2341</v>
      </c>
    </row>
    <row r="912" spans="1:2" x14ac:dyDescent="0.3">
      <c r="A912" t="s">
        <v>383</v>
      </c>
      <c r="B912" t="s">
        <v>131</v>
      </c>
    </row>
    <row r="913" spans="1:2" x14ac:dyDescent="0.3">
      <c r="A913" t="s">
        <v>383</v>
      </c>
      <c r="B913" t="s">
        <v>19</v>
      </c>
    </row>
    <row r="914" spans="1:2" x14ac:dyDescent="0.3">
      <c r="A914" t="s">
        <v>383</v>
      </c>
      <c r="B914" t="s">
        <v>131</v>
      </c>
    </row>
    <row r="915" spans="1:2" x14ac:dyDescent="0.3">
      <c r="A915" t="s">
        <v>383</v>
      </c>
      <c r="B915" t="s">
        <v>19</v>
      </c>
    </row>
    <row r="916" spans="1:2" x14ac:dyDescent="0.3">
      <c r="A916" t="s">
        <v>189</v>
      </c>
      <c r="B916" t="s">
        <v>355</v>
      </c>
    </row>
    <row r="917" spans="1:2" x14ac:dyDescent="0.3">
      <c r="A917" t="s">
        <v>189</v>
      </c>
      <c r="B917" t="s">
        <v>3689</v>
      </c>
    </row>
    <row r="918" spans="1:2" x14ac:dyDescent="0.3">
      <c r="A918" t="s">
        <v>189</v>
      </c>
      <c r="B918" t="s">
        <v>131</v>
      </c>
    </row>
    <row r="919" spans="1:2" x14ac:dyDescent="0.3">
      <c r="A919" t="s">
        <v>189</v>
      </c>
      <c r="B919" t="s">
        <v>695</v>
      </c>
    </row>
    <row r="920" spans="1:2" x14ac:dyDescent="0.3">
      <c r="A920" t="s">
        <v>189</v>
      </c>
      <c r="B920" t="s">
        <v>5903</v>
      </c>
    </row>
    <row r="921" spans="1:2" x14ac:dyDescent="0.3">
      <c r="A921" t="s">
        <v>189</v>
      </c>
      <c r="B921" t="s">
        <v>1439</v>
      </c>
    </row>
    <row r="922" spans="1:2" x14ac:dyDescent="0.3">
      <c r="A922" t="s">
        <v>189</v>
      </c>
      <c r="B922" t="s">
        <v>2324</v>
      </c>
    </row>
    <row r="923" spans="1:2" x14ac:dyDescent="0.3">
      <c r="A923" t="s">
        <v>189</v>
      </c>
      <c r="B923" t="s">
        <v>355</v>
      </c>
    </row>
    <row r="924" spans="1:2" x14ac:dyDescent="0.3">
      <c r="A924" t="s">
        <v>189</v>
      </c>
      <c r="B924" t="s">
        <v>695</v>
      </c>
    </row>
    <row r="925" spans="1:2" x14ac:dyDescent="0.3">
      <c r="A925" t="s">
        <v>383</v>
      </c>
      <c r="B925" t="s">
        <v>695</v>
      </c>
    </row>
    <row r="926" spans="1:2" x14ac:dyDescent="0.3">
      <c r="A926" t="s">
        <v>68</v>
      </c>
      <c r="B926" t="s">
        <v>4207</v>
      </c>
    </row>
    <row r="927" spans="1:2" x14ac:dyDescent="0.3">
      <c r="A927" t="s">
        <v>68</v>
      </c>
      <c r="B927" t="s">
        <v>1193</v>
      </c>
    </row>
    <row r="928" spans="1:2" x14ac:dyDescent="0.3">
      <c r="A928" t="s">
        <v>115</v>
      </c>
      <c r="B928" t="s">
        <v>3689</v>
      </c>
    </row>
    <row r="929" spans="1:2" x14ac:dyDescent="0.3">
      <c r="A929" t="s">
        <v>115</v>
      </c>
      <c r="B929" t="s">
        <v>131</v>
      </c>
    </row>
    <row r="930" spans="1:2" x14ac:dyDescent="0.3">
      <c r="A930" t="s">
        <v>115</v>
      </c>
      <c r="B930" t="s">
        <v>19</v>
      </c>
    </row>
    <row r="931" spans="1:2" x14ac:dyDescent="0.3">
      <c r="A931" t="s">
        <v>115</v>
      </c>
      <c r="B931" t="s">
        <v>184</v>
      </c>
    </row>
    <row r="932" spans="1:2" x14ac:dyDescent="0.3">
      <c r="A932" t="s">
        <v>189</v>
      </c>
      <c r="B932" t="s">
        <v>790</v>
      </c>
    </row>
    <row r="933" spans="1:2" x14ac:dyDescent="0.3">
      <c r="A933" t="s">
        <v>189</v>
      </c>
      <c r="B933" t="s">
        <v>19</v>
      </c>
    </row>
    <row r="934" spans="1:2" x14ac:dyDescent="0.3">
      <c r="A934" t="s">
        <v>189</v>
      </c>
      <c r="B934" t="s">
        <v>708</v>
      </c>
    </row>
    <row r="935" spans="1:2" x14ac:dyDescent="0.3">
      <c r="A935" t="s">
        <v>189</v>
      </c>
      <c r="B935" t="s">
        <v>539</v>
      </c>
    </row>
    <row r="936" spans="1:2" x14ac:dyDescent="0.3">
      <c r="A936" t="s">
        <v>189</v>
      </c>
      <c r="B936" t="s">
        <v>943</v>
      </c>
    </row>
    <row r="937" spans="1:2" x14ac:dyDescent="0.3">
      <c r="A937" t="s">
        <v>463</v>
      </c>
      <c r="B937" t="s">
        <v>1439</v>
      </c>
    </row>
    <row r="938" spans="1:2" x14ac:dyDescent="0.3">
      <c r="A938" t="s">
        <v>463</v>
      </c>
      <c r="B938" t="s">
        <v>131</v>
      </c>
    </row>
    <row r="939" spans="1:2" x14ac:dyDescent="0.3">
      <c r="A939" t="s">
        <v>463</v>
      </c>
      <c r="B939" t="s">
        <v>19</v>
      </c>
    </row>
    <row r="940" spans="1:2" x14ac:dyDescent="0.3">
      <c r="A940" t="s">
        <v>463</v>
      </c>
      <c r="B940" t="s">
        <v>2417</v>
      </c>
    </row>
    <row r="941" spans="1:2" x14ac:dyDescent="0.3">
      <c r="A941" t="s">
        <v>91</v>
      </c>
      <c r="B941" t="s">
        <v>534</v>
      </c>
    </row>
    <row r="942" spans="1:2" x14ac:dyDescent="0.3">
      <c r="A942" t="s">
        <v>91</v>
      </c>
      <c r="B942" t="s">
        <v>1193</v>
      </c>
    </row>
    <row r="943" spans="1:2" x14ac:dyDescent="0.3">
      <c r="A943" t="s">
        <v>91</v>
      </c>
      <c r="B943" t="s">
        <v>3138</v>
      </c>
    </row>
    <row r="944" spans="1:2" x14ac:dyDescent="0.3">
      <c r="A944" t="s">
        <v>11</v>
      </c>
      <c r="B944" t="s">
        <v>837</v>
      </c>
    </row>
    <row r="945" spans="1:2" x14ac:dyDescent="0.3">
      <c r="A945" t="s">
        <v>11</v>
      </c>
      <c r="B945" t="s">
        <v>184</v>
      </c>
    </row>
    <row r="946" spans="1:2" x14ac:dyDescent="0.3">
      <c r="A946" t="s">
        <v>189</v>
      </c>
      <c r="B946" t="s">
        <v>39</v>
      </c>
    </row>
    <row r="947" spans="1:2" x14ac:dyDescent="0.3">
      <c r="A947" t="s">
        <v>68</v>
      </c>
      <c r="B947" t="s">
        <v>19</v>
      </c>
    </row>
    <row r="948" spans="1:2" x14ac:dyDescent="0.3">
      <c r="A948" t="s">
        <v>68</v>
      </c>
      <c r="B948" t="s">
        <v>355</v>
      </c>
    </row>
    <row r="949" spans="1:2" x14ac:dyDescent="0.3">
      <c r="A949" t="s">
        <v>68</v>
      </c>
      <c r="B949" t="s">
        <v>131</v>
      </c>
    </row>
    <row r="950" spans="1:2" x14ac:dyDescent="0.3">
      <c r="A950" t="s">
        <v>189</v>
      </c>
      <c r="B950" t="s">
        <v>14465</v>
      </c>
    </row>
    <row r="951" spans="1:2" x14ac:dyDescent="0.3">
      <c r="A951" t="s">
        <v>68</v>
      </c>
      <c r="B951" t="s">
        <v>131</v>
      </c>
    </row>
    <row r="952" spans="1:2" x14ac:dyDescent="0.3">
      <c r="A952" t="s">
        <v>68</v>
      </c>
      <c r="B952" t="s">
        <v>19</v>
      </c>
    </row>
    <row r="953" spans="1:2" x14ac:dyDescent="0.3">
      <c r="A953" t="s">
        <v>91</v>
      </c>
      <c r="B953" t="s">
        <v>1419</v>
      </c>
    </row>
    <row r="954" spans="1:2" x14ac:dyDescent="0.3">
      <c r="A954" t="s">
        <v>463</v>
      </c>
      <c r="B954" t="s">
        <v>790</v>
      </c>
    </row>
    <row r="955" spans="1:2" x14ac:dyDescent="0.3">
      <c r="A955" t="s">
        <v>463</v>
      </c>
      <c r="B955" t="s">
        <v>5262</v>
      </c>
    </row>
    <row r="956" spans="1:2" x14ac:dyDescent="0.3">
      <c r="A956" t="s">
        <v>463</v>
      </c>
      <c r="B956" t="s">
        <v>14034</v>
      </c>
    </row>
    <row r="957" spans="1:2" x14ac:dyDescent="0.3">
      <c r="A957" t="s">
        <v>463</v>
      </c>
      <c r="B957" t="s">
        <v>639</v>
      </c>
    </row>
    <row r="958" spans="1:2" x14ac:dyDescent="0.3">
      <c r="A958" t="s">
        <v>115</v>
      </c>
      <c r="B958" t="s">
        <v>1025</v>
      </c>
    </row>
    <row r="959" spans="1:2" x14ac:dyDescent="0.3">
      <c r="A959" t="s">
        <v>115</v>
      </c>
      <c r="B959" t="s">
        <v>4611</v>
      </c>
    </row>
    <row r="960" spans="1:2" x14ac:dyDescent="0.3">
      <c r="A960" t="s">
        <v>115</v>
      </c>
      <c r="B960" t="s">
        <v>708</v>
      </c>
    </row>
    <row r="961" spans="1:2" x14ac:dyDescent="0.3">
      <c r="A961" t="s">
        <v>115</v>
      </c>
      <c r="B961" t="s">
        <v>131</v>
      </c>
    </row>
    <row r="962" spans="1:2" x14ac:dyDescent="0.3">
      <c r="A962" t="s">
        <v>115</v>
      </c>
      <c r="B962" t="s">
        <v>695</v>
      </c>
    </row>
    <row r="963" spans="1:2" x14ac:dyDescent="0.3">
      <c r="A963" t="s">
        <v>115</v>
      </c>
      <c r="B963" t="s">
        <v>355</v>
      </c>
    </row>
    <row r="964" spans="1:2" x14ac:dyDescent="0.3">
      <c r="A964" t="s">
        <v>115</v>
      </c>
      <c r="B964" t="s">
        <v>19</v>
      </c>
    </row>
    <row r="965" spans="1:2" x14ac:dyDescent="0.3">
      <c r="A965" t="s">
        <v>115</v>
      </c>
      <c r="B965" t="s">
        <v>4611</v>
      </c>
    </row>
    <row r="966" spans="1:2" x14ac:dyDescent="0.3">
      <c r="A966" t="s">
        <v>189</v>
      </c>
      <c r="B966" t="s">
        <v>790</v>
      </c>
    </row>
    <row r="967" spans="1:2" x14ac:dyDescent="0.3">
      <c r="A967" t="s">
        <v>189</v>
      </c>
      <c r="B967" t="s">
        <v>5262</v>
      </c>
    </row>
    <row r="968" spans="1:2" x14ac:dyDescent="0.3">
      <c r="A968" t="s">
        <v>91</v>
      </c>
      <c r="B968" t="s">
        <v>534</v>
      </c>
    </row>
    <row r="969" spans="1:2" x14ac:dyDescent="0.3">
      <c r="A969" t="s">
        <v>91</v>
      </c>
      <c r="B969" t="s">
        <v>131</v>
      </c>
    </row>
    <row r="970" spans="1:2" x14ac:dyDescent="0.3">
      <c r="A970" t="s">
        <v>91</v>
      </c>
      <c r="B970" t="s">
        <v>19</v>
      </c>
    </row>
    <row r="971" spans="1:2" x14ac:dyDescent="0.3">
      <c r="A971" t="s">
        <v>91</v>
      </c>
      <c r="B971" t="s">
        <v>2417</v>
      </c>
    </row>
    <row r="972" spans="1:2" x14ac:dyDescent="0.3">
      <c r="A972" t="s">
        <v>91</v>
      </c>
      <c r="B972" t="s">
        <v>184</v>
      </c>
    </row>
    <row r="973" spans="1:2" x14ac:dyDescent="0.3">
      <c r="A973" t="s">
        <v>91</v>
      </c>
      <c r="B973" t="s">
        <v>45</v>
      </c>
    </row>
    <row r="974" spans="1:2" x14ac:dyDescent="0.3">
      <c r="A974" t="s">
        <v>463</v>
      </c>
      <c r="B974" t="s">
        <v>4207</v>
      </c>
    </row>
    <row r="975" spans="1:2" x14ac:dyDescent="0.3">
      <c r="A975" t="s">
        <v>463</v>
      </c>
      <c r="B975" t="s">
        <v>1193</v>
      </c>
    </row>
    <row r="976" spans="1:2" x14ac:dyDescent="0.3">
      <c r="A976" t="s">
        <v>463</v>
      </c>
      <c r="B976" t="s">
        <v>617</v>
      </c>
    </row>
    <row r="977" spans="1:2" x14ac:dyDescent="0.3">
      <c r="A977" t="s">
        <v>463</v>
      </c>
      <c r="B977" t="s">
        <v>131</v>
      </c>
    </row>
    <row r="978" spans="1:2" x14ac:dyDescent="0.3">
      <c r="A978" t="s">
        <v>463</v>
      </c>
      <c r="B978" t="s">
        <v>19</v>
      </c>
    </row>
    <row r="979" spans="1:2" x14ac:dyDescent="0.3">
      <c r="A979" t="s">
        <v>463</v>
      </c>
      <c r="B979" t="s">
        <v>355</v>
      </c>
    </row>
    <row r="980" spans="1:2" x14ac:dyDescent="0.3">
      <c r="A980" t="s">
        <v>68</v>
      </c>
      <c r="B980" t="s">
        <v>617</v>
      </c>
    </row>
    <row r="981" spans="1:2" x14ac:dyDescent="0.3">
      <c r="A981" t="s">
        <v>68</v>
      </c>
      <c r="B981" t="s">
        <v>837</v>
      </c>
    </row>
    <row r="982" spans="1:2" x14ac:dyDescent="0.3">
      <c r="A982" t="s">
        <v>68</v>
      </c>
      <c r="B982" t="s">
        <v>486</v>
      </c>
    </row>
    <row r="983" spans="1:2" x14ac:dyDescent="0.3">
      <c r="A983" t="s">
        <v>68</v>
      </c>
      <c r="B983" t="s">
        <v>19</v>
      </c>
    </row>
    <row r="984" spans="1:2" x14ac:dyDescent="0.3">
      <c r="A984" t="s">
        <v>68</v>
      </c>
      <c r="B984" t="s">
        <v>639</v>
      </c>
    </row>
    <row r="985" spans="1:2" x14ac:dyDescent="0.3">
      <c r="A985" t="s">
        <v>68</v>
      </c>
      <c r="B985" t="s">
        <v>1691</v>
      </c>
    </row>
    <row r="986" spans="1:2" x14ac:dyDescent="0.3">
      <c r="A986" t="s">
        <v>68</v>
      </c>
      <c r="B986" t="s">
        <v>3138</v>
      </c>
    </row>
    <row r="987" spans="1:2" x14ac:dyDescent="0.3">
      <c r="A987" t="s">
        <v>68</v>
      </c>
      <c r="B987" t="s">
        <v>1193</v>
      </c>
    </row>
    <row r="988" spans="1:2" x14ac:dyDescent="0.3">
      <c r="A988" t="s">
        <v>68</v>
      </c>
      <c r="B988" t="s">
        <v>2341</v>
      </c>
    </row>
    <row r="989" spans="1:2" x14ac:dyDescent="0.3">
      <c r="A989" t="s">
        <v>68</v>
      </c>
      <c r="B989" t="s">
        <v>837</v>
      </c>
    </row>
    <row r="990" spans="1:2" x14ac:dyDescent="0.3">
      <c r="A990" t="s">
        <v>115</v>
      </c>
      <c r="B990" t="s">
        <v>131</v>
      </c>
    </row>
    <row r="991" spans="1:2" x14ac:dyDescent="0.3">
      <c r="A991" t="s">
        <v>115</v>
      </c>
      <c r="B991" t="s">
        <v>19</v>
      </c>
    </row>
    <row r="992" spans="1:2" x14ac:dyDescent="0.3">
      <c r="A992" t="s">
        <v>115</v>
      </c>
      <c r="B992" t="s">
        <v>184</v>
      </c>
    </row>
    <row r="993" spans="1:2" x14ac:dyDescent="0.3">
      <c r="A993" t="s">
        <v>463</v>
      </c>
      <c r="B993" t="s">
        <v>19</v>
      </c>
    </row>
    <row r="994" spans="1:2" x14ac:dyDescent="0.3">
      <c r="A994" t="s">
        <v>463</v>
      </c>
      <c r="B994" t="s">
        <v>2916</v>
      </c>
    </row>
    <row r="995" spans="1:2" x14ac:dyDescent="0.3">
      <c r="A995" t="s">
        <v>463</v>
      </c>
      <c r="B995" t="s">
        <v>539</v>
      </c>
    </row>
    <row r="996" spans="1:2" x14ac:dyDescent="0.3">
      <c r="A996" t="s">
        <v>463</v>
      </c>
      <c r="B996" t="s">
        <v>2373</v>
      </c>
    </row>
    <row r="997" spans="1:2" x14ac:dyDescent="0.3">
      <c r="A997" t="s">
        <v>463</v>
      </c>
      <c r="B997" t="s">
        <v>708</v>
      </c>
    </row>
    <row r="998" spans="1:2" x14ac:dyDescent="0.3">
      <c r="A998" t="s">
        <v>463</v>
      </c>
      <c r="B998" t="s">
        <v>1256</v>
      </c>
    </row>
    <row r="999" spans="1:2" x14ac:dyDescent="0.3">
      <c r="A999" t="s">
        <v>463</v>
      </c>
      <c r="B999" t="s">
        <v>1193</v>
      </c>
    </row>
    <row r="1000" spans="1:2" x14ac:dyDescent="0.3">
      <c r="A1000" t="s">
        <v>463</v>
      </c>
      <c r="B1000" t="s">
        <v>843</v>
      </c>
    </row>
    <row r="1001" spans="1:2" x14ac:dyDescent="0.3">
      <c r="A1001" t="s">
        <v>91</v>
      </c>
      <c r="B1001" t="s">
        <v>14466</v>
      </c>
    </row>
    <row r="1002" spans="1:2" x14ac:dyDescent="0.3">
      <c r="A1002" t="s">
        <v>68</v>
      </c>
      <c r="B1002" t="s">
        <v>355</v>
      </c>
    </row>
    <row r="1003" spans="1:2" x14ac:dyDescent="0.3">
      <c r="A1003" t="s">
        <v>68</v>
      </c>
      <c r="B1003" t="s">
        <v>131</v>
      </c>
    </row>
    <row r="1004" spans="1:2" x14ac:dyDescent="0.3">
      <c r="A1004" t="s">
        <v>68</v>
      </c>
      <c r="B1004" t="s">
        <v>19</v>
      </c>
    </row>
    <row r="1005" spans="1:2" x14ac:dyDescent="0.3">
      <c r="A1005" t="s">
        <v>189</v>
      </c>
      <c r="B1005" t="s">
        <v>534</v>
      </c>
    </row>
    <row r="1006" spans="1:2" x14ac:dyDescent="0.3">
      <c r="A1006" t="s">
        <v>189</v>
      </c>
      <c r="B1006" t="s">
        <v>19</v>
      </c>
    </row>
    <row r="1007" spans="1:2" x14ac:dyDescent="0.3">
      <c r="A1007" t="s">
        <v>463</v>
      </c>
      <c r="B1007" t="s">
        <v>14370</v>
      </c>
    </row>
    <row r="1008" spans="1:2" x14ac:dyDescent="0.3">
      <c r="A1008" t="s">
        <v>463</v>
      </c>
      <c r="B1008" t="s">
        <v>708</v>
      </c>
    </row>
    <row r="1009" spans="1:2" x14ac:dyDescent="0.3">
      <c r="A1009" t="s">
        <v>463</v>
      </c>
      <c r="B1009" t="s">
        <v>539</v>
      </c>
    </row>
    <row r="1010" spans="1:2" x14ac:dyDescent="0.3">
      <c r="A1010" t="s">
        <v>383</v>
      </c>
      <c r="B1010" t="s">
        <v>19</v>
      </c>
    </row>
    <row r="1011" spans="1:2" x14ac:dyDescent="0.3">
      <c r="A1011" t="s">
        <v>383</v>
      </c>
      <c r="B1011" t="s">
        <v>3689</v>
      </c>
    </row>
    <row r="1012" spans="1:2" x14ac:dyDescent="0.3">
      <c r="A1012" t="s">
        <v>383</v>
      </c>
      <c r="B1012" t="s">
        <v>695</v>
      </c>
    </row>
    <row r="1013" spans="1:2" x14ac:dyDescent="0.3">
      <c r="A1013" t="s">
        <v>189</v>
      </c>
      <c r="B1013" t="s">
        <v>639</v>
      </c>
    </row>
    <row r="1014" spans="1:2" x14ac:dyDescent="0.3">
      <c r="A1014" t="s">
        <v>189</v>
      </c>
      <c r="B1014" t="s">
        <v>790</v>
      </c>
    </row>
    <row r="1015" spans="1:2" x14ac:dyDescent="0.3">
      <c r="A1015" t="s">
        <v>91</v>
      </c>
      <c r="B1015" t="s">
        <v>88</v>
      </c>
    </row>
    <row r="1016" spans="1:2" x14ac:dyDescent="0.3">
      <c r="A1016" t="s">
        <v>91</v>
      </c>
      <c r="B1016" t="s">
        <v>19</v>
      </c>
    </row>
    <row r="1017" spans="1:2" x14ac:dyDescent="0.3">
      <c r="A1017" t="s">
        <v>91</v>
      </c>
      <c r="B1017" t="s">
        <v>708</v>
      </c>
    </row>
    <row r="1018" spans="1:2" x14ac:dyDescent="0.3">
      <c r="A1018" t="s">
        <v>91</v>
      </c>
      <c r="B1018" t="s">
        <v>131</v>
      </c>
    </row>
    <row r="1019" spans="1:2" x14ac:dyDescent="0.3">
      <c r="A1019" t="s">
        <v>91</v>
      </c>
      <c r="B1019" t="s">
        <v>19</v>
      </c>
    </row>
    <row r="1020" spans="1:2" x14ac:dyDescent="0.3">
      <c r="A1020" t="s">
        <v>91</v>
      </c>
      <c r="B1020" t="s">
        <v>355</v>
      </c>
    </row>
    <row r="1021" spans="1:2" x14ac:dyDescent="0.3">
      <c r="A1021" t="s">
        <v>91</v>
      </c>
      <c r="B1021" t="s">
        <v>4611</v>
      </c>
    </row>
    <row r="1022" spans="1:2" x14ac:dyDescent="0.3">
      <c r="A1022" t="s">
        <v>91</v>
      </c>
      <c r="B1022" t="s">
        <v>1193</v>
      </c>
    </row>
    <row r="1023" spans="1:2" x14ac:dyDescent="0.3">
      <c r="A1023" t="s">
        <v>91</v>
      </c>
      <c r="B1023" t="s">
        <v>2373</v>
      </c>
    </row>
    <row r="1024" spans="1:2" x14ac:dyDescent="0.3">
      <c r="A1024" t="s">
        <v>91</v>
      </c>
      <c r="B1024" t="s">
        <v>1439</v>
      </c>
    </row>
    <row r="1025" spans="1:2" x14ac:dyDescent="0.3">
      <c r="A1025" t="s">
        <v>91</v>
      </c>
      <c r="B1025" t="s">
        <v>5855</v>
      </c>
    </row>
    <row r="1026" spans="1:2" x14ac:dyDescent="0.3">
      <c r="A1026" t="s">
        <v>91</v>
      </c>
      <c r="B1026" t="s">
        <v>2341</v>
      </c>
    </row>
    <row r="1027" spans="1:2" x14ac:dyDescent="0.3">
      <c r="A1027" t="s">
        <v>91</v>
      </c>
      <c r="B1027" t="s">
        <v>695</v>
      </c>
    </row>
    <row r="1028" spans="1:2" x14ac:dyDescent="0.3">
      <c r="A1028" t="s">
        <v>91</v>
      </c>
      <c r="B1028" t="s">
        <v>14372</v>
      </c>
    </row>
    <row r="1029" spans="1:2" x14ac:dyDescent="0.3">
      <c r="A1029" t="s">
        <v>383</v>
      </c>
      <c r="B1029" t="s">
        <v>639</v>
      </c>
    </row>
    <row r="1030" spans="1:2" x14ac:dyDescent="0.3">
      <c r="A1030" t="s">
        <v>68</v>
      </c>
      <c r="B1030" t="s">
        <v>184</v>
      </c>
    </row>
    <row r="1031" spans="1:2" x14ac:dyDescent="0.3">
      <c r="A1031" t="s">
        <v>68</v>
      </c>
      <c r="B1031" t="s">
        <v>14034</v>
      </c>
    </row>
    <row r="1032" spans="1:2" x14ac:dyDescent="0.3">
      <c r="A1032" t="s">
        <v>68</v>
      </c>
      <c r="B1032" t="s">
        <v>486</v>
      </c>
    </row>
    <row r="1033" spans="1:2" x14ac:dyDescent="0.3">
      <c r="A1033" t="s">
        <v>68</v>
      </c>
      <c r="B1033" t="s">
        <v>1193</v>
      </c>
    </row>
    <row r="1034" spans="1:2" x14ac:dyDescent="0.3">
      <c r="A1034" t="s">
        <v>68</v>
      </c>
      <c r="B1034" t="s">
        <v>2341</v>
      </c>
    </row>
    <row r="1035" spans="1:2" x14ac:dyDescent="0.3">
      <c r="A1035" t="s">
        <v>115</v>
      </c>
      <c r="B1035" t="s">
        <v>3689</v>
      </c>
    </row>
    <row r="1036" spans="1:2" x14ac:dyDescent="0.3">
      <c r="A1036" t="s">
        <v>115</v>
      </c>
      <c r="B1036" t="s">
        <v>534</v>
      </c>
    </row>
    <row r="1037" spans="1:2" x14ac:dyDescent="0.3">
      <c r="A1037" t="s">
        <v>115</v>
      </c>
      <c r="B1037" t="s">
        <v>543</v>
      </c>
    </row>
    <row r="1038" spans="1:2" x14ac:dyDescent="0.3">
      <c r="A1038" t="s">
        <v>115</v>
      </c>
      <c r="B1038" t="s">
        <v>131</v>
      </c>
    </row>
    <row r="1039" spans="1:2" x14ac:dyDescent="0.3">
      <c r="A1039" t="s">
        <v>115</v>
      </c>
      <c r="B1039" t="s">
        <v>14375</v>
      </c>
    </row>
    <row r="1040" spans="1:2" x14ac:dyDescent="0.3">
      <c r="A1040" t="s">
        <v>115</v>
      </c>
      <c r="B1040" t="s">
        <v>708</v>
      </c>
    </row>
    <row r="1041" spans="1:2" x14ac:dyDescent="0.3">
      <c r="A1041" t="s">
        <v>11</v>
      </c>
      <c r="B1041" t="s">
        <v>1691</v>
      </c>
    </row>
    <row r="1042" spans="1:2" x14ac:dyDescent="0.3">
      <c r="A1042" t="s">
        <v>11</v>
      </c>
      <c r="B1042" t="s">
        <v>5262</v>
      </c>
    </row>
    <row r="1043" spans="1:2" x14ac:dyDescent="0.3">
      <c r="A1043" t="s">
        <v>91</v>
      </c>
      <c r="B1043" t="s">
        <v>1193</v>
      </c>
    </row>
    <row r="1044" spans="1:2" x14ac:dyDescent="0.3">
      <c r="A1044" t="s">
        <v>91</v>
      </c>
      <c r="B1044" t="s">
        <v>3138</v>
      </c>
    </row>
    <row r="1045" spans="1:2" x14ac:dyDescent="0.3">
      <c r="A1045" t="s">
        <v>189</v>
      </c>
      <c r="B1045" t="s">
        <v>131</v>
      </c>
    </row>
    <row r="1046" spans="1:2" x14ac:dyDescent="0.3">
      <c r="A1046" t="s">
        <v>189</v>
      </c>
      <c r="B1046" t="s">
        <v>19</v>
      </c>
    </row>
    <row r="1047" spans="1:2" x14ac:dyDescent="0.3">
      <c r="A1047" t="s">
        <v>189</v>
      </c>
      <c r="B1047" t="s">
        <v>790</v>
      </c>
    </row>
    <row r="1048" spans="1:2" x14ac:dyDescent="0.3">
      <c r="A1048" t="s">
        <v>463</v>
      </c>
      <c r="B1048" t="s">
        <v>790</v>
      </c>
    </row>
    <row r="1049" spans="1:2" x14ac:dyDescent="0.3">
      <c r="A1049" t="s">
        <v>463</v>
      </c>
      <c r="B1049" t="s">
        <v>19</v>
      </c>
    </row>
    <row r="1050" spans="1:2" x14ac:dyDescent="0.3">
      <c r="A1050" t="s">
        <v>463</v>
      </c>
      <c r="B1050" t="s">
        <v>2417</v>
      </c>
    </row>
    <row r="1051" spans="1:2" x14ac:dyDescent="0.3">
      <c r="A1051" t="s">
        <v>463</v>
      </c>
      <c r="B1051" t="s">
        <v>4207</v>
      </c>
    </row>
    <row r="1052" spans="1:2" x14ac:dyDescent="0.3">
      <c r="A1052" t="s">
        <v>463</v>
      </c>
      <c r="B1052" t="s">
        <v>1193</v>
      </c>
    </row>
    <row r="1053" spans="1:2" x14ac:dyDescent="0.3">
      <c r="A1053" t="s">
        <v>383</v>
      </c>
      <c r="B1053" t="s">
        <v>3689</v>
      </c>
    </row>
    <row r="1054" spans="1:2" x14ac:dyDescent="0.3">
      <c r="A1054" t="s">
        <v>383</v>
      </c>
      <c r="B1054" t="s">
        <v>131</v>
      </c>
    </row>
    <row r="1055" spans="1:2" x14ac:dyDescent="0.3">
      <c r="A1055" t="s">
        <v>189</v>
      </c>
      <c r="B1055" t="s">
        <v>1193</v>
      </c>
    </row>
    <row r="1056" spans="1:2" x14ac:dyDescent="0.3">
      <c r="A1056" t="s">
        <v>189</v>
      </c>
      <c r="B1056" t="s">
        <v>3689</v>
      </c>
    </row>
    <row r="1057" spans="1:2" x14ac:dyDescent="0.3">
      <c r="A1057" t="s">
        <v>189</v>
      </c>
      <c r="B1057" t="s">
        <v>695</v>
      </c>
    </row>
    <row r="1058" spans="1:2" x14ac:dyDescent="0.3">
      <c r="A1058" t="s">
        <v>189</v>
      </c>
      <c r="B1058" t="s">
        <v>1439</v>
      </c>
    </row>
    <row r="1059" spans="1:2" x14ac:dyDescent="0.3">
      <c r="A1059" t="s">
        <v>189</v>
      </c>
      <c r="B1059" t="s">
        <v>14467</v>
      </c>
    </row>
    <row r="1060" spans="1:2" x14ac:dyDescent="0.3">
      <c r="A1060" t="s">
        <v>463</v>
      </c>
      <c r="B1060" t="s">
        <v>639</v>
      </c>
    </row>
    <row r="1061" spans="1:2" x14ac:dyDescent="0.3">
      <c r="A1061" t="s">
        <v>463</v>
      </c>
      <c r="B1061" t="s">
        <v>790</v>
      </c>
    </row>
    <row r="1062" spans="1:2" x14ac:dyDescent="0.3">
      <c r="A1062" t="s">
        <v>383</v>
      </c>
      <c r="B1062" t="s">
        <v>131</v>
      </c>
    </row>
    <row r="1063" spans="1:2" x14ac:dyDescent="0.3">
      <c r="A1063" t="s">
        <v>383</v>
      </c>
      <c r="B1063" t="s">
        <v>19</v>
      </c>
    </row>
    <row r="1064" spans="1:2" x14ac:dyDescent="0.3">
      <c r="A1064" t="s">
        <v>383</v>
      </c>
      <c r="B1064" t="s">
        <v>19</v>
      </c>
    </row>
    <row r="1065" spans="1:2" x14ac:dyDescent="0.3">
      <c r="A1065" t="s">
        <v>383</v>
      </c>
      <c r="B1065" t="s">
        <v>539</v>
      </c>
    </row>
    <row r="1066" spans="1:2" x14ac:dyDescent="0.3">
      <c r="A1066" t="s">
        <v>383</v>
      </c>
      <c r="B1066" t="s">
        <v>1256</v>
      </c>
    </row>
    <row r="1067" spans="1:2" x14ac:dyDescent="0.3">
      <c r="A1067" t="s">
        <v>383</v>
      </c>
      <c r="B1067" t="s">
        <v>2341</v>
      </c>
    </row>
    <row r="1068" spans="1:2" x14ac:dyDescent="0.3">
      <c r="A1068" t="s">
        <v>383</v>
      </c>
      <c r="B1068" t="s">
        <v>1193</v>
      </c>
    </row>
    <row r="1069" spans="1:2" x14ac:dyDescent="0.3">
      <c r="A1069" t="s">
        <v>383</v>
      </c>
      <c r="B1069" t="s">
        <v>2916</v>
      </c>
    </row>
    <row r="1070" spans="1:2" x14ac:dyDescent="0.3">
      <c r="A1070" t="s">
        <v>383</v>
      </c>
      <c r="B1070" t="s">
        <v>708</v>
      </c>
    </row>
    <row r="1071" spans="1:2" x14ac:dyDescent="0.3">
      <c r="A1071" t="s">
        <v>383</v>
      </c>
      <c r="B1071" t="s">
        <v>2373</v>
      </c>
    </row>
    <row r="1072" spans="1:2" x14ac:dyDescent="0.3">
      <c r="A1072" t="s">
        <v>68</v>
      </c>
      <c r="B1072" t="s">
        <v>355</v>
      </c>
    </row>
    <row r="1073" spans="1:2" x14ac:dyDescent="0.3">
      <c r="A1073" t="s">
        <v>68</v>
      </c>
      <c r="B1073" t="s">
        <v>181</v>
      </c>
    </row>
    <row r="1074" spans="1:2" x14ac:dyDescent="0.3">
      <c r="A1074" t="s">
        <v>68</v>
      </c>
      <c r="B1074" t="s">
        <v>14380</v>
      </c>
    </row>
    <row r="1075" spans="1:2" x14ac:dyDescent="0.3">
      <c r="A1075" t="s">
        <v>68</v>
      </c>
      <c r="B1075" t="s">
        <v>2417</v>
      </c>
    </row>
    <row r="1076" spans="1:2" x14ac:dyDescent="0.3">
      <c r="A1076" t="s">
        <v>68</v>
      </c>
      <c r="B1076" t="s">
        <v>131</v>
      </c>
    </row>
    <row r="1077" spans="1:2" x14ac:dyDescent="0.3">
      <c r="A1077" t="s">
        <v>68</v>
      </c>
      <c r="B1077" t="s">
        <v>19</v>
      </c>
    </row>
    <row r="1078" spans="1:2" x14ac:dyDescent="0.3">
      <c r="A1078" t="s">
        <v>11</v>
      </c>
      <c r="B1078" t="s">
        <v>790</v>
      </c>
    </row>
    <row r="1079" spans="1:2" x14ac:dyDescent="0.3">
      <c r="A1079" t="s">
        <v>463</v>
      </c>
      <c r="B1079" t="s">
        <v>131</v>
      </c>
    </row>
    <row r="1080" spans="1:2" x14ac:dyDescent="0.3">
      <c r="A1080" t="s">
        <v>463</v>
      </c>
      <c r="B1080" t="s">
        <v>19</v>
      </c>
    </row>
    <row r="1081" spans="1:2" x14ac:dyDescent="0.3">
      <c r="A1081" t="s">
        <v>463</v>
      </c>
      <c r="B1081" t="s">
        <v>843</v>
      </c>
    </row>
    <row r="1082" spans="1:2" x14ac:dyDescent="0.3">
      <c r="A1082" t="s">
        <v>68</v>
      </c>
      <c r="B1082" t="s">
        <v>355</v>
      </c>
    </row>
    <row r="1083" spans="1:2" x14ac:dyDescent="0.3">
      <c r="A1083" t="s">
        <v>68</v>
      </c>
      <c r="B1083" t="s">
        <v>131</v>
      </c>
    </row>
    <row r="1084" spans="1:2" x14ac:dyDescent="0.3">
      <c r="A1084" t="s">
        <v>68</v>
      </c>
      <c r="B1084" t="s">
        <v>19</v>
      </c>
    </row>
    <row r="1085" spans="1:2" x14ac:dyDescent="0.3">
      <c r="A1085" t="s">
        <v>463</v>
      </c>
      <c r="B1085" t="s">
        <v>5180</v>
      </c>
    </row>
    <row r="1086" spans="1:2" x14ac:dyDescent="0.3">
      <c r="A1086" t="s">
        <v>463</v>
      </c>
      <c r="B1086" t="s">
        <v>184</v>
      </c>
    </row>
    <row r="1087" spans="1:2" x14ac:dyDescent="0.3">
      <c r="A1087" t="s">
        <v>463</v>
      </c>
      <c r="B1087" t="s">
        <v>2341</v>
      </c>
    </row>
    <row r="1088" spans="1:2" x14ac:dyDescent="0.3">
      <c r="A1088" t="s">
        <v>463</v>
      </c>
      <c r="B1088" t="s">
        <v>19</v>
      </c>
    </row>
    <row r="1089" spans="1:2" x14ac:dyDescent="0.3">
      <c r="A1089" t="s">
        <v>463</v>
      </c>
      <c r="B1089" t="s">
        <v>19</v>
      </c>
    </row>
    <row r="1090" spans="1:2" x14ac:dyDescent="0.3">
      <c r="A1090" t="s">
        <v>68</v>
      </c>
      <c r="B1090" t="s">
        <v>131</v>
      </c>
    </row>
    <row r="1091" spans="1:2" x14ac:dyDescent="0.3">
      <c r="A1091" t="s">
        <v>68</v>
      </c>
      <c r="B1091" t="s">
        <v>355</v>
      </c>
    </row>
    <row r="1092" spans="1:2" x14ac:dyDescent="0.3">
      <c r="A1092" t="s">
        <v>68</v>
      </c>
      <c r="B1092" t="s">
        <v>19</v>
      </c>
    </row>
    <row r="1093" spans="1:2" x14ac:dyDescent="0.3">
      <c r="A1093" t="s">
        <v>189</v>
      </c>
      <c r="B1093" t="s">
        <v>3689</v>
      </c>
    </row>
    <row r="1094" spans="1:2" x14ac:dyDescent="0.3">
      <c r="A1094" t="s">
        <v>189</v>
      </c>
      <c r="B1094" t="s">
        <v>131</v>
      </c>
    </row>
    <row r="1095" spans="1:2" x14ac:dyDescent="0.3">
      <c r="A1095" t="s">
        <v>189</v>
      </c>
      <c r="B1095" t="s">
        <v>19</v>
      </c>
    </row>
    <row r="1096" spans="1:2" x14ac:dyDescent="0.3">
      <c r="A1096" t="s">
        <v>189</v>
      </c>
      <c r="B1096" t="s">
        <v>695</v>
      </c>
    </row>
    <row r="1097" spans="1:2" x14ac:dyDescent="0.3">
      <c r="A1097" t="s">
        <v>189</v>
      </c>
      <c r="B1097" t="s">
        <v>19</v>
      </c>
    </row>
    <row r="1098" spans="1:2" x14ac:dyDescent="0.3">
      <c r="A1098" t="s">
        <v>189</v>
      </c>
      <c r="B1098" t="s">
        <v>790</v>
      </c>
    </row>
    <row r="1099" spans="1:2" x14ac:dyDescent="0.3">
      <c r="A1099" t="s">
        <v>463</v>
      </c>
      <c r="B1099" t="s">
        <v>837</v>
      </c>
    </row>
    <row r="1100" spans="1:2" x14ac:dyDescent="0.3">
      <c r="A1100" t="s">
        <v>463</v>
      </c>
      <c r="B1100" t="s">
        <v>14034</v>
      </c>
    </row>
    <row r="1101" spans="1:2" x14ac:dyDescent="0.3">
      <c r="A1101" t="s">
        <v>463</v>
      </c>
      <c r="B1101" t="s">
        <v>5855</v>
      </c>
    </row>
    <row r="1102" spans="1:2" x14ac:dyDescent="0.3">
      <c r="A1102" t="s">
        <v>463</v>
      </c>
      <c r="B1102" t="s">
        <v>639</v>
      </c>
    </row>
    <row r="1103" spans="1:2" x14ac:dyDescent="0.3">
      <c r="A1103" t="s">
        <v>463</v>
      </c>
      <c r="B1103" t="s">
        <v>3382</v>
      </c>
    </row>
    <row r="1104" spans="1:2" x14ac:dyDescent="0.3">
      <c r="A1104" t="s">
        <v>463</v>
      </c>
      <c r="B1104" t="s">
        <v>1193</v>
      </c>
    </row>
    <row r="1105" spans="1:2" x14ac:dyDescent="0.3">
      <c r="A1105" t="s">
        <v>463</v>
      </c>
      <c r="B1105" t="s">
        <v>2341</v>
      </c>
    </row>
    <row r="1106" spans="1:2" x14ac:dyDescent="0.3">
      <c r="A1106" t="s">
        <v>91</v>
      </c>
      <c r="B1106" t="s">
        <v>19</v>
      </c>
    </row>
    <row r="1107" spans="1:2" x14ac:dyDescent="0.3">
      <c r="A1107" t="s">
        <v>91</v>
      </c>
      <c r="B1107" t="s">
        <v>1256</v>
      </c>
    </row>
    <row r="1108" spans="1:2" x14ac:dyDescent="0.3">
      <c r="A1108" t="s">
        <v>91</v>
      </c>
      <c r="B1108" t="s">
        <v>539</v>
      </c>
    </row>
    <row r="1109" spans="1:2" x14ac:dyDescent="0.3">
      <c r="A1109" t="s">
        <v>91</v>
      </c>
      <c r="B1109" t="s">
        <v>708</v>
      </c>
    </row>
    <row r="1110" spans="1:2" x14ac:dyDescent="0.3">
      <c r="A1110" t="s">
        <v>68</v>
      </c>
      <c r="B1110" t="s">
        <v>837</v>
      </c>
    </row>
    <row r="1111" spans="1:2" x14ac:dyDescent="0.3">
      <c r="A1111" t="s">
        <v>11</v>
      </c>
      <c r="B1111" t="s">
        <v>355</v>
      </c>
    </row>
    <row r="1112" spans="1:2" x14ac:dyDescent="0.3">
      <c r="A1112" t="s">
        <v>463</v>
      </c>
      <c r="B1112" t="s">
        <v>4207</v>
      </c>
    </row>
    <row r="1113" spans="1:2" x14ac:dyDescent="0.3">
      <c r="A1113" t="s">
        <v>463</v>
      </c>
      <c r="B1113" t="s">
        <v>1193</v>
      </c>
    </row>
    <row r="1114" spans="1:2" x14ac:dyDescent="0.3">
      <c r="A1114" t="s">
        <v>463</v>
      </c>
      <c r="B1114" t="s">
        <v>790</v>
      </c>
    </row>
    <row r="1115" spans="1:2" x14ac:dyDescent="0.3">
      <c r="A1115" t="s">
        <v>463</v>
      </c>
      <c r="B1115" t="s">
        <v>943</v>
      </c>
    </row>
    <row r="1116" spans="1:2" x14ac:dyDescent="0.3">
      <c r="A1116" t="s">
        <v>189</v>
      </c>
      <c r="B1116" t="s">
        <v>131</v>
      </c>
    </row>
    <row r="1117" spans="1:2" x14ac:dyDescent="0.3">
      <c r="A1117" t="s">
        <v>189</v>
      </c>
      <c r="B1117" t="s">
        <v>19</v>
      </c>
    </row>
    <row r="1118" spans="1:2" x14ac:dyDescent="0.3">
      <c r="A1118" t="s">
        <v>115</v>
      </c>
      <c r="B1118" t="s">
        <v>19</v>
      </c>
    </row>
    <row r="1119" spans="1:2" x14ac:dyDescent="0.3">
      <c r="A1119" t="s">
        <v>115</v>
      </c>
      <c r="B1119" t="s">
        <v>1256</v>
      </c>
    </row>
    <row r="1120" spans="1:2" x14ac:dyDescent="0.3">
      <c r="A1120" t="s">
        <v>115</v>
      </c>
      <c r="B1120" t="s">
        <v>539</v>
      </c>
    </row>
    <row r="1121" spans="1:2" x14ac:dyDescent="0.3">
      <c r="A1121" t="s">
        <v>91</v>
      </c>
      <c r="B1121" t="s">
        <v>1163</v>
      </c>
    </row>
    <row r="1122" spans="1:2" x14ac:dyDescent="0.3">
      <c r="A1122" t="s">
        <v>463</v>
      </c>
      <c r="B1122" t="s">
        <v>3382</v>
      </c>
    </row>
    <row r="1123" spans="1:2" x14ac:dyDescent="0.3">
      <c r="A1123" t="s">
        <v>463</v>
      </c>
      <c r="B1123" t="s">
        <v>790</v>
      </c>
    </row>
    <row r="1124" spans="1:2" x14ac:dyDescent="0.3">
      <c r="A1124" t="s">
        <v>68</v>
      </c>
      <c r="B1124" t="s">
        <v>14468</v>
      </c>
    </row>
    <row r="1125" spans="1:2" x14ac:dyDescent="0.3">
      <c r="A1125" t="s">
        <v>463</v>
      </c>
      <c r="B1125" t="s">
        <v>639</v>
      </c>
    </row>
    <row r="1126" spans="1:2" x14ac:dyDescent="0.3">
      <c r="A1126" t="s">
        <v>463</v>
      </c>
      <c r="B1126" t="s">
        <v>7932</v>
      </c>
    </row>
    <row r="1127" spans="1:2" x14ac:dyDescent="0.3">
      <c r="A1127" t="s">
        <v>463</v>
      </c>
      <c r="B1127" t="s">
        <v>1691</v>
      </c>
    </row>
    <row r="1128" spans="1:2" x14ac:dyDescent="0.3">
      <c r="A1128" t="s">
        <v>463</v>
      </c>
      <c r="B1128" t="s">
        <v>184</v>
      </c>
    </row>
    <row r="1129" spans="1:2" x14ac:dyDescent="0.3">
      <c r="A1129" t="s">
        <v>189</v>
      </c>
      <c r="B1129" t="s">
        <v>4611</v>
      </c>
    </row>
    <row r="1130" spans="1:2" x14ac:dyDescent="0.3">
      <c r="A1130" t="s">
        <v>189</v>
      </c>
      <c r="B1130" t="s">
        <v>131</v>
      </c>
    </row>
    <row r="1131" spans="1:2" x14ac:dyDescent="0.3">
      <c r="A1131" t="s">
        <v>189</v>
      </c>
      <c r="B1131" t="s">
        <v>1439</v>
      </c>
    </row>
    <row r="1132" spans="1:2" x14ac:dyDescent="0.3">
      <c r="A1132" t="s">
        <v>189</v>
      </c>
      <c r="B1132" t="s">
        <v>355</v>
      </c>
    </row>
    <row r="1133" spans="1:2" x14ac:dyDescent="0.3">
      <c r="A1133" t="s">
        <v>189</v>
      </c>
      <c r="B1133" t="s">
        <v>5855</v>
      </c>
    </row>
    <row r="1134" spans="1:2" x14ac:dyDescent="0.3">
      <c r="A1134" t="s">
        <v>115</v>
      </c>
      <c r="B1134" t="s">
        <v>1691</v>
      </c>
    </row>
    <row r="1135" spans="1:2" x14ac:dyDescent="0.3">
      <c r="A1135" t="s">
        <v>115</v>
      </c>
      <c r="B1135" t="s">
        <v>3382</v>
      </c>
    </row>
    <row r="1136" spans="1:2" x14ac:dyDescent="0.3">
      <c r="A1136" t="s">
        <v>115</v>
      </c>
      <c r="B1136" t="s">
        <v>1691</v>
      </c>
    </row>
    <row r="1137" spans="1:2" x14ac:dyDescent="0.3">
      <c r="A1137" t="s">
        <v>115</v>
      </c>
      <c r="B1137" t="s">
        <v>639</v>
      </c>
    </row>
    <row r="1138" spans="1:2" x14ac:dyDescent="0.3">
      <c r="A1138" t="s">
        <v>115</v>
      </c>
      <c r="B1138" t="s">
        <v>184</v>
      </c>
    </row>
    <row r="1139" spans="1:2" x14ac:dyDescent="0.3">
      <c r="A1139" t="s">
        <v>115</v>
      </c>
      <c r="B1139" t="s">
        <v>131</v>
      </c>
    </row>
    <row r="1140" spans="1:2" x14ac:dyDescent="0.3">
      <c r="A1140" t="s">
        <v>115</v>
      </c>
      <c r="B1140" t="s">
        <v>184</v>
      </c>
    </row>
    <row r="1141" spans="1:2" x14ac:dyDescent="0.3">
      <c r="A1141" t="s">
        <v>115</v>
      </c>
      <c r="B1141" t="s">
        <v>639</v>
      </c>
    </row>
    <row r="1142" spans="1:2" x14ac:dyDescent="0.3">
      <c r="A1142" t="s">
        <v>115</v>
      </c>
      <c r="B1142" t="s">
        <v>837</v>
      </c>
    </row>
    <row r="1143" spans="1:2" x14ac:dyDescent="0.3">
      <c r="A1143" t="s">
        <v>115</v>
      </c>
      <c r="B1143" t="s">
        <v>184</v>
      </c>
    </row>
    <row r="1144" spans="1:2" x14ac:dyDescent="0.3">
      <c r="A1144" t="s">
        <v>115</v>
      </c>
      <c r="B1144" t="s">
        <v>19</v>
      </c>
    </row>
    <row r="1145" spans="1:2" x14ac:dyDescent="0.3">
      <c r="A1145" t="s">
        <v>383</v>
      </c>
      <c r="B1145" t="s">
        <v>19</v>
      </c>
    </row>
    <row r="1146" spans="1:2" x14ac:dyDescent="0.3">
      <c r="A1146" t="s">
        <v>383</v>
      </c>
      <c r="B1146" t="s">
        <v>539</v>
      </c>
    </row>
    <row r="1147" spans="1:2" x14ac:dyDescent="0.3">
      <c r="A1147" t="s">
        <v>189</v>
      </c>
      <c r="B1147" t="s">
        <v>617</v>
      </c>
    </row>
    <row r="1148" spans="1:2" x14ac:dyDescent="0.3">
      <c r="A1148" t="s">
        <v>189</v>
      </c>
      <c r="B1148" t="s">
        <v>790</v>
      </c>
    </row>
    <row r="1149" spans="1:2" x14ac:dyDescent="0.3">
      <c r="A1149" t="s">
        <v>189</v>
      </c>
      <c r="B1149" t="s">
        <v>184</v>
      </c>
    </row>
    <row r="1150" spans="1:2" x14ac:dyDescent="0.3">
      <c r="A1150" t="s">
        <v>189</v>
      </c>
      <c r="B1150" t="s">
        <v>1193</v>
      </c>
    </row>
    <row r="1151" spans="1:2" x14ac:dyDescent="0.3">
      <c r="A1151" t="s">
        <v>189</v>
      </c>
      <c r="B1151" t="s">
        <v>14469</v>
      </c>
    </row>
    <row r="1152" spans="1:2" x14ac:dyDescent="0.3">
      <c r="A1152" t="s">
        <v>91</v>
      </c>
      <c r="B1152" t="s">
        <v>131</v>
      </c>
    </row>
    <row r="1153" spans="1:2" x14ac:dyDescent="0.3">
      <c r="A1153" t="s">
        <v>91</v>
      </c>
      <c r="B1153" t="s">
        <v>1439</v>
      </c>
    </row>
    <row r="1154" spans="1:2" x14ac:dyDescent="0.3">
      <c r="A1154" t="s">
        <v>91</v>
      </c>
      <c r="B1154" t="s">
        <v>3689</v>
      </c>
    </row>
    <row r="1155" spans="1:2" x14ac:dyDescent="0.3">
      <c r="A1155" t="s">
        <v>91</v>
      </c>
      <c r="B1155" t="s">
        <v>355</v>
      </c>
    </row>
    <row r="1156" spans="1:2" x14ac:dyDescent="0.3">
      <c r="A1156" t="s">
        <v>91</v>
      </c>
      <c r="B1156" t="s">
        <v>486</v>
      </c>
    </row>
    <row r="1157" spans="1:2" x14ac:dyDescent="0.3">
      <c r="A1157" t="s">
        <v>91</v>
      </c>
      <c r="B1157" t="s">
        <v>1193</v>
      </c>
    </row>
    <row r="1158" spans="1:2" x14ac:dyDescent="0.3">
      <c r="A1158" t="s">
        <v>91</v>
      </c>
      <c r="B1158" t="s">
        <v>2341</v>
      </c>
    </row>
    <row r="1159" spans="1:2" x14ac:dyDescent="0.3">
      <c r="A1159" t="s">
        <v>91</v>
      </c>
      <c r="B1159" t="s">
        <v>5855</v>
      </c>
    </row>
    <row r="1160" spans="1:2" x14ac:dyDescent="0.3">
      <c r="A1160" t="s">
        <v>91</v>
      </c>
      <c r="B1160" t="s">
        <v>14470</v>
      </c>
    </row>
    <row r="1161" spans="1:2" x14ac:dyDescent="0.3">
      <c r="A1161" t="s">
        <v>91</v>
      </c>
      <c r="B1161" t="s">
        <v>131</v>
      </c>
    </row>
    <row r="1162" spans="1:2" x14ac:dyDescent="0.3">
      <c r="A1162" t="s">
        <v>91</v>
      </c>
      <c r="B1162" t="s">
        <v>19</v>
      </c>
    </row>
    <row r="1163" spans="1:2" x14ac:dyDescent="0.3">
      <c r="A1163" t="s">
        <v>91</v>
      </c>
      <c r="B1163" t="s">
        <v>2417</v>
      </c>
    </row>
    <row r="1164" spans="1:2" x14ac:dyDescent="0.3">
      <c r="A1164" t="s">
        <v>189</v>
      </c>
      <c r="B1164" t="s">
        <v>19</v>
      </c>
    </row>
    <row r="1165" spans="1:2" x14ac:dyDescent="0.3">
      <c r="A1165" t="s">
        <v>189</v>
      </c>
      <c r="B1165" t="s">
        <v>2431</v>
      </c>
    </row>
    <row r="1166" spans="1:2" x14ac:dyDescent="0.3">
      <c r="A1166" t="s">
        <v>463</v>
      </c>
      <c r="B1166" t="s">
        <v>131</v>
      </c>
    </row>
    <row r="1167" spans="1:2" x14ac:dyDescent="0.3">
      <c r="A1167" t="s">
        <v>463</v>
      </c>
      <c r="B1167" t="s">
        <v>19</v>
      </c>
    </row>
    <row r="1168" spans="1:2" x14ac:dyDescent="0.3">
      <c r="A1168" t="s">
        <v>463</v>
      </c>
      <c r="B1168" t="s">
        <v>543</v>
      </c>
    </row>
    <row r="1169" spans="1:2" x14ac:dyDescent="0.3">
      <c r="A1169" t="s">
        <v>463</v>
      </c>
      <c r="B1169" t="s">
        <v>2417</v>
      </c>
    </row>
    <row r="1170" spans="1:2" x14ac:dyDescent="0.3">
      <c r="A1170" t="s">
        <v>463</v>
      </c>
      <c r="B1170" t="s">
        <v>708</v>
      </c>
    </row>
    <row r="1171" spans="1:2" x14ac:dyDescent="0.3">
      <c r="A1171" t="s">
        <v>463</v>
      </c>
      <c r="B1171" t="s">
        <v>355</v>
      </c>
    </row>
    <row r="1172" spans="1:2" x14ac:dyDescent="0.3">
      <c r="A1172" t="s">
        <v>463</v>
      </c>
      <c r="B1172" t="s">
        <v>2417</v>
      </c>
    </row>
    <row r="1173" spans="1:2" x14ac:dyDescent="0.3">
      <c r="A1173" t="s">
        <v>463</v>
      </c>
      <c r="B1173" t="s">
        <v>1439</v>
      </c>
    </row>
    <row r="1174" spans="1:2" x14ac:dyDescent="0.3">
      <c r="A1174" t="s">
        <v>115</v>
      </c>
      <c r="B1174" t="s">
        <v>131</v>
      </c>
    </row>
    <row r="1175" spans="1:2" x14ac:dyDescent="0.3">
      <c r="A1175" t="s">
        <v>115</v>
      </c>
      <c r="B1175" t="s">
        <v>19</v>
      </c>
    </row>
    <row r="1176" spans="1:2" x14ac:dyDescent="0.3">
      <c r="A1176" t="s">
        <v>115</v>
      </c>
      <c r="B1176" t="s">
        <v>14370</v>
      </c>
    </row>
    <row r="1177" spans="1:2" x14ac:dyDescent="0.3">
      <c r="A1177" t="s">
        <v>115</v>
      </c>
      <c r="B1177" t="s">
        <v>790</v>
      </c>
    </row>
    <row r="1178" spans="1:2" x14ac:dyDescent="0.3">
      <c r="A1178" t="s">
        <v>383</v>
      </c>
      <c r="B1178" t="s">
        <v>355</v>
      </c>
    </row>
    <row r="1179" spans="1:2" x14ac:dyDescent="0.3">
      <c r="A1179" t="s">
        <v>383</v>
      </c>
      <c r="B1179" t="s">
        <v>3689</v>
      </c>
    </row>
    <row r="1180" spans="1:2" x14ac:dyDescent="0.3">
      <c r="A1180" t="s">
        <v>383</v>
      </c>
      <c r="B1180" t="s">
        <v>14366</v>
      </c>
    </row>
    <row r="1181" spans="1:2" x14ac:dyDescent="0.3">
      <c r="A1181" t="s">
        <v>383</v>
      </c>
      <c r="B1181" t="s">
        <v>10561</v>
      </c>
    </row>
    <row r="1182" spans="1:2" x14ac:dyDescent="0.3">
      <c r="A1182" t="s">
        <v>383</v>
      </c>
      <c r="B1182" t="s">
        <v>5903</v>
      </c>
    </row>
    <row r="1183" spans="1:2" x14ac:dyDescent="0.3">
      <c r="A1183" t="s">
        <v>383</v>
      </c>
      <c r="B1183" t="s">
        <v>131</v>
      </c>
    </row>
    <row r="1184" spans="1:2" x14ac:dyDescent="0.3">
      <c r="A1184" t="s">
        <v>383</v>
      </c>
      <c r="B1184" t="s">
        <v>14381</v>
      </c>
    </row>
    <row r="1185" spans="1:2" x14ac:dyDescent="0.3">
      <c r="A1185" t="s">
        <v>383</v>
      </c>
      <c r="B1185" t="s">
        <v>1193</v>
      </c>
    </row>
    <row r="1186" spans="1:2" x14ac:dyDescent="0.3">
      <c r="A1186" t="s">
        <v>189</v>
      </c>
      <c r="B1186" t="s">
        <v>695</v>
      </c>
    </row>
    <row r="1187" spans="1:2" x14ac:dyDescent="0.3">
      <c r="A1187" t="s">
        <v>189</v>
      </c>
      <c r="B1187" t="s">
        <v>19</v>
      </c>
    </row>
    <row r="1188" spans="1:2" x14ac:dyDescent="0.3">
      <c r="A1188" t="s">
        <v>189</v>
      </c>
      <c r="B1188" t="s">
        <v>790</v>
      </c>
    </row>
    <row r="1189" spans="1:2" x14ac:dyDescent="0.3">
      <c r="A1189" t="s">
        <v>91</v>
      </c>
      <c r="B1189" t="s">
        <v>187</v>
      </c>
    </row>
    <row r="1190" spans="1:2" x14ac:dyDescent="0.3">
      <c r="A1190" t="s">
        <v>91</v>
      </c>
      <c r="B1190" t="s">
        <v>837</v>
      </c>
    </row>
    <row r="1191" spans="1:2" x14ac:dyDescent="0.3">
      <c r="A1191" t="s">
        <v>91</v>
      </c>
      <c r="B1191" t="s">
        <v>7641</v>
      </c>
    </row>
    <row r="1192" spans="1:2" x14ac:dyDescent="0.3">
      <c r="A1192" t="s">
        <v>91</v>
      </c>
      <c r="B1192" t="s">
        <v>639</v>
      </c>
    </row>
    <row r="1193" spans="1:2" x14ac:dyDescent="0.3">
      <c r="A1193" t="s">
        <v>91</v>
      </c>
      <c r="B1193" t="s">
        <v>5262</v>
      </c>
    </row>
    <row r="1194" spans="1:2" x14ac:dyDescent="0.3">
      <c r="A1194" t="s">
        <v>91</v>
      </c>
      <c r="B1194" t="s">
        <v>14034</v>
      </c>
    </row>
    <row r="1195" spans="1:2" x14ac:dyDescent="0.3">
      <c r="A1195" t="s">
        <v>91</v>
      </c>
      <c r="B1195" t="s">
        <v>790</v>
      </c>
    </row>
    <row r="1196" spans="1:2" x14ac:dyDescent="0.3">
      <c r="A1196" t="s">
        <v>91</v>
      </c>
      <c r="B1196" t="s">
        <v>1193</v>
      </c>
    </row>
    <row r="1197" spans="1:2" x14ac:dyDescent="0.3">
      <c r="A1197" t="s">
        <v>91</v>
      </c>
      <c r="B1197" t="s">
        <v>2341</v>
      </c>
    </row>
    <row r="1198" spans="1:2" x14ac:dyDescent="0.3">
      <c r="A1198" t="s">
        <v>383</v>
      </c>
      <c r="B1198" t="s">
        <v>5855</v>
      </c>
    </row>
    <row r="1199" spans="1:2" x14ac:dyDescent="0.3">
      <c r="A1199" t="s">
        <v>383</v>
      </c>
      <c r="B1199" t="s">
        <v>486</v>
      </c>
    </row>
    <row r="1200" spans="1:2" x14ac:dyDescent="0.3">
      <c r="A1200" t="s">
        <v>383</v>
      </c>
      <c r="B1200" t="s">
        <v>2341</v>
      </c>
    </row>
    <row r="1201" spans="1:2" x14ac:dyDescent="0.3">
      <c r="A1201" t="s">
        <v>383</v>
      </c>
      <c r="B1201" t="s">
        <v>1193</v>
      </c>
    </row>
    <row r="1202" spans="1:2" x14ac:dyDescent="0.3">
      <c r="A1202" t="s">
        <v>383</v>
      </c>
      <c r="B1202" t="s">
        <v>695</v>
      </c>
    </row>
    <row r="1203" spans="1:2" x14ac:dyDescent="0.3">
      <c r="A1203" t="s">
        <v>463</v>
      </c>
      <c r="B1203" t="s">
        <v>639</v>
      </c>
    </row>
    <row r="1204" spans="1:2" x14ac:dyDescent="0.3">
      <c r="A1204" t="s">
        <v>463</v>
      </c>
      <c r="B1204" t="s">
        <v>19</v>
      </c>
    </row>
    <row r="1205" spans="1:2" x14ac:dyDescent="0.3">
      <c r="A1205" t="s">
        <v>463</v>
      </c>
      <c r="B1205" t="s">
        <v>790</v>
      </c>
    </row>
    <row r="1206" spans="1:2" x14ac:dyDescent="0.3">
      <c r="A1206" t="s">
        <v>463</v>
      </c>
      <c r="B1206" t="s">
        <v>695</v>
      </c>
    </row>
    <row r="1207" spans="1:2" x14ac:dyDescent="0.3">
      <c r="A1207" t="s">
        <v>115</v>
      </c>
      <c r="B1207" t="s">
        <v>1025</v>
      </c>
    </row>
    <row r="1208" spans="1:2" x14ac:dyDescent="0.3">
      <c r="A1208" t="s">
        <v>463</v>
      </c>
      <c r="B1208" t="s">
        <v>181</v>
      </c>
    </row>
    <row r="1209" spans="1:2" x14ac:dyDescent="0.3">
      <c r="A1209" t="s">
        <v>463</v>
      </c>
      <c r="B1209" t="s">
        <v>2417</v>
      </c>
    </row>
    <row r="1210" spans="1:2" x14ac:dyDescent="0.3">
      <c r="A1210" t="s">
        <v>68</v>
      </c>
      <c r="B1210" t="s">
        <v>19</v>
      </c>
    </row>
    <row r="1211" spans="1:2" x14ac:dyDescent="0.3">
      <c r="A1211" t="s">
        <v>68</v>
      </c>
      <c r="B1211" t="s">
        <v>355</v>
      </c>
    </row>
    <row r="1212" spans="1:2" x14ac:dyDescent="0.3">
      <c r="A1212" t="s">
        <v>189</v>
      </c>
      <c r="B1212" t="s">
        <v>39</v>
      </c>
    </row>
    <row r="1213" spans="1:2" x14ac:dyDescent="0.3">
      <c r="A1213" t="s">
        <v>189</v>
      </c>
      <c r="B1213" t="s">
        <v>39</v>
      </c>
    </row>
    <row r="1214" spans="1:2" x14ac:dyDescent="0.3">
      <c r="A1214" t="s">
        <v>115</v>
      </c>
      <c r="B1214" t="s">
        <v>3689</v>
      </c>
    </row>
    <row r="1215" spans="1:2" x14ac:dyDescent="0.3">
      <c r="A1215" t="s">
        <v>115</v>
      </c>
      <c r="B1215" t="s">
        <v>131</v>
      </c>
    </row>
    <row r="1216" spans="1:2" x14ac:dyDescent="0.3">
      <c r="A1216" t="s">
        <v>115</v>
      </c>
      <c r="B1216" t="s">
        <v>19</v>
      </c>
    </row>
    <row r="1217" spans="1:2" x14ac:dyDescent="0.3">
      <c r="A1217" t="s">
        <v>115</v>
      </c>
      <c r="B1217" t="s">
        <v>184</v>
      </c>
    </row>
    <row r="1218" spans="1:2" x14ac:dyDescent="0.3">
      <c r="A1218" t="s">
        <v>115</v>
      </c>
      <c r="B1218" t="s">
        <v>355</v>
      </c>
    </row>
    <row r="1219" spans="1:2" x14ac:dyDescent="0.3">
      <c r="A1219" t="s">
        <v>115</v>
      </c>
      <c r="B1219" t="s">
        <v>131</v>
      </c>
    </row>
    <row r="1220" spans="1:2" x14ac:dyDescent="0.3">
      <c r="A1220" t="s">
        <v>115</v>
      </c>
      <c r="B1220" t="s">
        <v>184</v>
      </c>
    </row>
    <row r="1221" spans="1:2" x14ac:dyDescent="0.3">
      <c r="A1221" t="s">
        <v>463</v>
      </c>
      <c r="B1221" t="s">
        <v>695</v>
      </c>
    </row>
    <row r="1222" spans="1:2" x14ac:dyDescent="0.3">
      <c r="A1222" t="s">
        <v>463</v>
      </c>
      <c r="B1222" t="s">
        <v>19</v>
      </c>
    </row>
    <row r="1223" spans="1:2" x14ac:dyDescent="0.3">
      <c r="A1223" t="s">
        <v>463</v>
      </c>
      <c r="B1223" t="s">
        <v>1439</v>
      </c>
    </row>
    <row r="1224" spans="1:2" x14ac:dyDescent="0.3">
      <c r="A1224" t="s">
        <v>115</v>
      </c>
      <c r="B1224" t="s">
        <v>355</v>
      </c>
    </row>
    <row r="1225" spans="1:2" x14ac:dyDescent="0.3">
      <c r="A1225" t="s">
        <v>115</v>
      </c>
      <c r="B1225" t="s">
        <v>10561</v>
      </c>
    </row>
    <row r="1226" spans="1:2" x14ac:dyDescent="0.3">
      <c r="A1226" t="s">
        <v>115</v>
      </c>
      <c r="B1226" t="s">
        <v>131</v>
      </c>
    </row>
    <row r="1227" spans="1:2" x14ac:dyDescent="0.3">
      <c r="A1227" t="s">
        <v>115</v>
      </c>
      <c r="B1227" t="s">
        <v>19</v>
      </c>
    </row>
    <row r="1228" spans="1:2" x14ac:dyDescent="0.3">
      <c r="A1228" t="s">
        <v>115</v>
      </c>
      <c r="B1228" t="s">
        <v>2341</v>
      </c>
    </row>
    <row r="1229" spans="1:2" x14ac:dyDescent="0.3">
      <c r="A1229" t="s">
        <v>115</v>
      </c>
      <c r="B1229" t="s">
        <v>131</v>
      </c>
    </row>
    <row r="1230" spans="1:2" x14ac:dyDescent="0.3">
      <c r="A1230" t="s">
        <v>115</v>
      </c>
      <c r="B1230" t="s">
        <v>19</v>
      </c>
    </row>
    <row r="1231" spans="1:2" x14ac:dyDescent="0.3">
      <c r="A1231" t="s">
        <v>463</v>
      </c>
      <c r="B1231" t="s">
        <v>19</v>
      </c>
    </row>
    <row r="1232" spans="1:2" x14ac:dyDescent="0.3">
      <c r="A1232" t="s">
        <v>463</v>
      </c>
      <c r="B1232" t="s">
        <v>790</v>
      </c>
    </row>
    <row r="1233" spans="1:2" x14ac:dyDescent="0.3">
      <c r="A1233" t="s">
        <v>463</v>
      </c>
      <c r="B1233" t="s">
        <v>14382</v>
      </c>
    </row>
    <row r="1234" spans="1:2" x14ac:dyDescent="0.3">
      <c r="A1234" t="s">
        <v>189</v>
      </c>
      <c r="B1234" t="s">
        <v>695</v>
      </c>
    </row>
    <row r="1235" spans="1:2" x14ac:dyDescent="0.3">
      <c r="A1235" t="s">
        <v>189</v>
      </c>
      <c r="B1235" t="s">
        <v>39</v>
      </c>
    </row>
    <row r="1236" spans="1:2" x14ac:dyDescent="0.3">
      <c r="A1236" t="s">
        <v>189</v>
      </c>
      <c r="B1236" t="s">
        <v>790</v>
      </c>
    </row>
    <row r="1237" spans="1:2" x14ac:dyDescent="0.3">
      <c r="A1237" t="s">
        <v>189</v>
      </c>
      <c r="B1237" t="s">
        <v>19</v>
      </c>
    </row>
    <row r="1238" spans="1:2" x14ac:dyDescent="0.3">
      <c r="A1238" t="s">
        <v>189</v>
      </c>
      <c r="B1238" t="s">
        <v>1256</v>
      </c>
    </row>
    <row r="1239" spans="1:2" x14ac:dyDescent="0.3">
      <c r="A1239" t="s">
        <v>189</v>
      </c>
      <c r="B1239" t="s">
        <v>2916</v>
      </c>
    </row>
    <row r="1240" spans="1:2" x14ac:dyDescent="0.3">
      <c r="A1240" t="s">
        <v>189</v>
      </c>
      <c r="B1240" t="s">
        <v>2373</v>
      </c>
    </row>
    <row r="1241" spans="1:2" x14ac:dyDescent="0.3">
      <c r="A1241" t="s">
        <v>189</v>
      </c>
      <c r="B1241" t="s">
        <v>539</v>
      </c>
    </row>
    <row r="1242" spans="1:2" x14ac:dyDescent="0.3">
      <c r="A1242" t="s">
        <v>189</v>
      </c>
      <c r="B1242" t="s">
        <v>708</v>
      </c>
    </row>
    <row r="1243" spans="1:2" x14ac:dyDescent="0.3">
      <c r="A1243" t="s">
        <v>189</v>
      </c>
      <c r="B1243" t="s">
        <v>19</v>
      </c>
    </row>
    <row r="1244" spans="1:2" x14ac:dyDescent="0.3">
      <c r="A1244" t="s">
        <v>189</v>
      </c>
      <c r="B1244" t="s">
        <v>1256</v>
      </c>
    </row>
    <row r="1245" spans="1:2" x14ac:dyDescent="0.3">
      <c r="A1245" t="s">
        <v>189</v>
      </c>
      <c r="B1245" t="s">
        <v>2916</v>
      </c>
    </row>
    <row r="1246" spans="1:2" x14ac:dyDescent="0.3">
      <c r="A1246" t="s">
        <v>189</v>
      </c>
      <c r="B1246" t="s">
        <v>2373</v>
      </c>
    </row>
    <row r="1247" spans="1:2" x14ac:dyDescent="0.3">
      <c r="A1247" t="s">
        <v>189</v>
      </c>
      <c r="B1247" t="s">
        <v>539</v>
      </c>
    </row>
    <row r="1248" spans="1:2" x14ac:dyDescent="0.3">
      <c r="A1248" t="s">
        <v>189</v>
      </c>
      <c r="B1248" t="s">
        <v>708</v>
      </c>
    </row>
    <row r="1249" spans="1:2" x14ac:dyDescent="0.3">
      <c r="A1249" t="s">
        <v>11</v>
      </c>
      <c r="B1249" t="s">
        <v>131</v>
      </c>
    </row>
    <row r="1250" spans="1:2" x14ac:dyDescent="0.3">
      <c r="A1250" t="s">
        <v>11</v>
      </c>
      <c r="B1250" t="s">
        <v>19</v>
      </c>
    </row>
    <row r="1251" spans="1:2" x14ac:dyDescent="0.3">
      <c r="A1251" t="s">
        <v>68</v>
      </c>
      <c r="B1251" t="s">
        <v>695</v>
      </c>
    </row>
    <row r="1252" spans="1:2" x14ac:dyDescent="0.3">
      <c r="A1252" t="s">
        <v>68</v>
      </c>
      <c r="B1252" t="s">
        <v>19</v>
      </c>
    </row>
    <row r="1253" spans="1:2" x14ac:dyDescent="0.3">
      <c r="A1253" t="s">
        <v>68</v>
      </c>
      <c r="B1253" t="s">
        <v>131</v>
      </c>
    </row>
    <row r="1254" spans="1:2" x14ac:dyDescent="0.3">
      <c r="A1254" t="s">
        <v>68</v>
      </c>
      <c r="B1254" t="s">
        <v>4611</v>
      </c>
    </row>
    <row r="1255" spans="1:2" x14ac:dyDescent="0.3">
      <c r="A1255" t="s">
        <v>68</v>
      </c>
      <c r="B1255" t="s">
        <v>1439</v>
      </c>
    </row>
    <row r="1256" spans="1:2" x14ac:dyDescent="0.3">
      <c r="A1256" t="s">
        <v>68</v>
      </c>
      <c r="B1256" t="s">
        <v>5903</v>
      </c>
    </row>
    <row r="1257" spans="1:2" x14ac:dyDescent="0.3">
      <c r="A1257" t="s">
        <v>68</v>
      </c>
      <c r="B1257" t="s">
        <v>355</v>
      </c>
    </row>
    <row r="1258" spans="1:2" x14ac:dyDescent="0.3">
      <c r="A1258" t="s">
        <v>68</v>
      </c>
      <c r="B1258" t="s">
        <v>708</v>
      </c>
    </row>
    <row r="1259" spans="1:2" x14ac:dyDescent="0.3">
      <c r="A1259" t="s">
        <v>68</v>
      </c>
      <c r="B1259" t="s">
        <v>2916</v>
      </c>
    </row>
    <row r="1260" spans="1:2" x14ac:dyDescent="0.3">
      <c r="A1260" t="s">
        <v>68</v>
      </c>
      <c r="B1260" t="s">
        <v>1193</v>
      </c>
    </row>
    <row r="1261" spans="1:2" x14ac:dyDescent="0.3">
      <c r="A1261" t="s">
        <v>68</v>
      </c>
      <c r="B1261" t="s">
        <v>3138</v>
      </c>
    </row>
    <row r="1262" spans="1:2" x14ac:dyDescent="0.3">
      <c r="A1262" t="s">
        <v>68</v>
      </c>
      <c r="B1262" t="s">
        <v>2341</v>
      </c>
    </row>
    <row r="1263" spans="1:2" x14ac:dyDescent="0.3">
      <c r="A1263" t="s">
        <v>68</v>
      </c>
      <c r="B1263" t="s">
        <v>5855</v>
      </c>
    </row>
    <row r="1264" spans="1:2" x14ac:dyDescent="0.3">
      <c r="A1264" t="s">
        <v>115</v>
      </c>
      <c r="B1264" t="s">
        <v>131</v>
      </c>
    </row>
    <row r="1265" spans="1:2" x14ac:dyDescent="0.3">
      <c r="A1265" t="s">
        <v>115</v>
      </c>
      <c r="B1265" t="s">
        <v>19</v>
      </c>
    </row>
    <row r="1266" spans="1:2" x14ac:dyDescent="0.3">
      <c r="A1266" t="s">
        <v>189</v>
      </c>
      <c r="B1266" t="s">
        <v>19</v>
      </c>
    </row>
    <row r="1267" spans="1:2" x14ac:dyDescent="0.3">
      <c r="A1267" t="s">
        <v>189</v>
      </c>
      <c r="B1267" t="s">
        <v>639</v>
      </c>
    </row>
    <row r="1268" spans="1:2" x14ac:dyDescent="0.3">
      <c r="A1268" t="s">
        <v>189</v>
      </c>
      <c r="B1268" t="s">
        <v>1691</v>
      </c>
    </row>
    <row r="1269" spans="1:2" x14ac:dyDescent="0.3">
      <c r="A1269" t="s">
        <v>189</v>
      </c>
      <c r="B1269" t="s">
        <v>19</v>
      </c>
    </row>
    <row r="1270" spans="1:2" x14ac:dyDescent="0.3">
      <c r="A1270" t="s">
        <v>11</v>
      </c>
      <c r="B1270" t="s">
        <v>695</v>
      </c>
    </row>
    <row r="1271" spans="1:2" x14ac:dyDescent="0.3">
      <c r="A1271" t="s">
        <v>11</v>
      </c>
      <c r="B1271" t="s">
        <v>19</v>
      </c>
    </row>
    <row r="1272" spans="1:2" x14ac:dyDescent="0.3">
      <c r="A1272" t="s">
        <v>463</v>
      </c>
      <c r="B1272" t="s">
        <v>19</v>
      </c>
    </row>
    <row r="1273" spans="1:2" x14ac:dyDescent="0.3">
      <c r="A1273" t="s">
        <v>463</v>
      </c>
      <c r="B1273" t="s">
        <v>539</v>
      </c>
    </row>
    <row r="1274" spans="1:2" x14ac:dyDescent="0.3">
      <c r="A1274" t="s">
        <v>463</v>
      </c>
      <c r="B1274" t="s">
        <v>14371</v>
      </c>
    </row>
    <row r="1275" spans="1:2" x14ac:dyDescent="0.3">
      <c r="A1275" t="s">
        <v>115</v>
      </c>
      <c r="B1275" t="s">
        <v>5262</v>
      </c>
    </row>
    <row r="1276" spans="1:2" x14ac:dyDescent="0.3">
      <c r="A1276" t="s">
        <v>115</v>
      </c>
      <c r="B1276" t="s">
        <v>639</v>
      </c>
    </row>
    <row r="1277" spans="1:2" x14ac:dyDescent="0.3">
      <c r="A1277" t="s">
        <v>115</v>
      </c>
      <c r="B1277" t="s">
        <v>790</v>
      </c>
    </row>
    <row r="1278" spans="1:2" x14ac:dyDescent="0.3">
      <c r="A1278" t="s">
        <v>115</v>
      </c>
      <c r="B1278" t="s">
        <v>5180</v>
      </c>
    </row>
    <row r="1279" spans="1:2" x14ac:dyDescent="0.3">
      <c r="A1279" t="s">
        <v>115</v>
      </c>
      <c r="B1279" t="s">
        <v>14034</v>
      </c>
    </row>
    <row r="1280" spans="1:2" x14ac:dyDescent="0.3">
      <c r="A1280" t="s">
        <v>115</v>
      </c>
      <c r="B1280" t="s">
        <v>837</v>
      </c>
    </row>
    <row r="1281" spans="1:2" x14ac:dyDescent="0.3">
      <c r="A1281" t="s">
        <v>115</v>
      </c>
      <c r="B1281" t="s">
        <v>2341</v>
      </c>
    </row>
    <row r="1282" spans="1:2" x14ac:dyDescent="0.3">
      <c r="A1282" t="s">
        <v>463</v>
      </c>
      <c r="B1282" t="s">
        <v>184</v>
      </c>
    </row>
    <row r="1283" spans="1:2" x14ac:dyDescent="0.3">
      <c r="A1283" t="s">
        <v>68</v>
      </c>
      <c r="B1283" t="s">
        <v>355</v>
      </c>
    </row>
    <row r="1284" spans="1:2" x14ac:dyDescent="0.3">
      <c r="A1284" t="s">
        <v>68</v>
      </c>
      <c r="B1284" t="s">
        <v>19</v>
      </c>
    </row>
    <row r="1285" spans="1:2" x14ac:dyDescent="0.3">
      <c r="A1285" t="s">
        <v>68</v>
      </c>
      <c r="B1285" t="s">
        <v>131</v>
      </c>
    </row>
    <row r="1286" spans="1:2" x14ac:dyDescent="0.3">
      <c r="A1286" t="s">
        <v>463</v>
      </c>
      <c r="B1286" t="s">
        <v>131</v>
      </c>
    </row>
    <row r="1287" spans="1:2" x14ac:dyDescent="0.3">
      <c r="A1287" t="s">
        <v>463</v>
      </c>
      <c r="B1287" t="s">
        <v>2417</v>
      </c>
    </row>
    <row r="1288" spans="1:2" x14ac:dyDescent="0.3">
      <c r="A1288" t="s">
        <v>463</v>
      </c>
      <c r="B1288" t="s">
        <v>3138</v>
      </c>
    </row>
    <row r="1289" spans="1:2" x14ac:dyDescent="0.3">
      <c r="A1289" t="s">
        <v>91</v>
      </c>
      <c r="B1289" t="s">
        <v>695</v>
      </c>
    </row>
    <row r="1290" spans="1:2" x14ac:dyDescent="0.3">
      <c r="A1290" t="s">
        <v>91</v>
      </c>
      <c r="B1290" t="s">
        <v>19</v>
      </c>
    </row>
    <row r="1291" spans="1:2" x14ac:dyDescent="0.3">
      <c r="A1291" t="s">
        <v>91</v>
      </c>
      <c r="B1291" t="s">
        <v>2417</v>
      </c>
    </row>
    <row r="1292" spans="1:2" x14ac:dyDescent="0.3">
      <c r="A1292" t="s">
        <v>91</v>
      </c>
      <c r="B1292" t="s">
        <v>1691</v>
      </c>
    </row>
    <row r="1293" spans="1:2" x14ac:dyDescent="0.3">
      <c r="A1293" t="s">
        <v>91</v>
      </c>
      <c r="B1293" t="s">
        <v>5903</v>
      </c>
    </row>
    <row r="1294" spans="1:2" x14ac:dyDescent="0.3">
      <c r="A1294" t="s">
        <v>91</v>
      </c>
      <c r="B1294" t="s">
        <v>3689</v>
      </c>
    </row>
    <row r="1295" spans="1:2" x14ac:dyDescent="0.3">
      <c r="A1295" t="s">
        <v>91</v>
      </c>
      <c r="B1295" t="s">
        <v>355</v>
      </c>
    </row>
    <row r="1296" spans="1:2" x14ac:dyDescent="0.3">
      <c r="A1296" t="s">
        <v>91</v>
      </c>
      <c r="B1296" t="s">
        <v>5855</v>
      </c>
    </row>
    <row r="1297" spans="1:2" x14ac:dyDescent="0.3">
      <c r="A1297" t="s">
        <v>91</v>
      </c>
      <c r="B1297" t="s">
        <v>355</v>
      </c>
    </row>
    <row r="1298" spans="1:2" x14ac:dyDescent="0.3">
      <c r="A1298" t="s">
        <v>91</v>
      </c>
      <c r="B1298" t="s">
        <v>3689</v>
      </c>
    </row>
    <row r="1299" spans="1:2" x14ac:dyDescent="0.3">
      <c r="A1299" t="s">
        <v>91</v>
      </c>
      <c r="B1299" t="s">
        <v>14366</v>
      </c>
    </row>
    <row r="1300" spans="1:2" x14ac:dyDescent="0.3">
      <c r="A1300" t="s">
        <v>91</v>
      </c>
      <c r="B1300" t="s">
        <v>10561</v>
      </c>
    </row>
    <row r="1301" spans="1:2" x14ac:dyDescent="0.3">
      <c r="A1301" t="s">
        <v>91</v>
      </c>
      <c r="B1301" t="s">
        <v>5903</v>
      </c>
    </row>
    <row r="1302" spans="1:2" x14ac:dyDescent="0.3">
      <c r="A1302" t="s">
        <v>91</v>
      </c>
      <c r="B1302" t="s">
        <v>131</v>
      </c>
    </row>
    <row r="1303" spans="1:2" x14ac:dyDescent="0.3">
      <c r="A1303" t="s">
        <v>91</v>
      </c>
      <c r="B1303" t="s">
        <v>14381</v>
      </c>
    </row>
    <row r="1304" spans="1:2" x14ac:dyDescent="0.3">
      <c r="A1304" t="s">
        <v>91</v>
      </c>
      <c r="B1304" t="s">
        <v>1193</v>
      </c>
    </row>
    <row r="1305" spans="1:2" x14ac:dyDescent="0.3">
      <c r="A1305" t="s">
        <v>189</v>
      </c>
      <c r="B1305" t="s">
        <v>1691</v>
      </c>
    </row>
    <row r="1306" spans="1:2" x14ac:dyDescent="0.3">
      <c r="A1306" t="s">
        <v>189</v>
      </c>
      <c r="B1306" t="s">
        <v>14034</v>
      </c>
    </row>
    <row r="1307" spans="1:2" x14ac:dyDescent="0.3">
      <c r="A1307" t="s">
        <v>189</v>
      </c>
      <c r="B1307" t="s">
        <v>3382</v>
      </c>
    </row>
    <row r="1308" spans="1:2" x14ac:dyDescent="0.3">
      <c r="A1308" t="s">
        <v>189</v>
      </c>
      <c r="B1308" t="s">
        <v>639</v>
      </c>
    </row>
    <row r="1309" spans="1:2" x14ac:dyDescent="0.3">
      <c r="A1309" t="s">
        <v>189</v>
      </c>
      <c r="B1309" t="s">
        <v>3572</v>
      </c>
    </row>
    <row r="1310" spans="1:2" x14ac:dyDescent="0.3">
      <c r="A1310" t="s">
        <v>189</v>
      </c>
      <c r="B1310" t="s">
        <v>19</v>
      </c>
    </row>
    <row r="1311" spans="1:2" x14ac:dyDescent="0.3">
      <c r="A1311" t="s">
        <v>68</v>
      </c>
      <c r="B1311" t="s">
        <v>131</v>
      </c>
    </row>
    <row r="1312" spans="1:2" x14ac:dyDescent="0.3">
      <c r="A1312" t="s">
        <v>68</v>
      </c>
      <c r="B1312" t="s">
        <v>19</v>
      </c>
    </row>
    <row r="1313" spans="1:2" x14ac:dyDescent="0.3">
      <c r="A1313" t="s">
        <v>68</v>
      </c>
      <c r="B1313" t="s">
        <v>355</v>
      </c>
    </row>
    <row r="1314" spans="1:2" x14ac:dyDescent="0.3">
      <c r="A1314" t="s">
        <v>68</v>
      </c>
      <c r="B1314" t="s">
        <v>790</v>
      </c>
    </row>
    <row r="1315" spans="1:2" x14ac:dyDescent="0.3">
      <c r="A1315" t="s">
        <v>68</v>
      </c>
      <c r="B1315" t="s">
        <v>3689</v>
      </c>
    </row>
    <row r="1316" spans="1:2" x14ac:dyDescent="0.3">
      <c r="A1316" t="s">
        <v>383</v>
      </c>
      <c r="B1316" t="s">
        <v>837</v>
      </c>
    </row>
    <row r="1317" spans="1:2" x14ac:dyDescent="0.3">
      <c r="A1317" t="s">
        <v>189</v>
      </c>
      <c r="B1317" t="s">
        <v>131</v>
      </c>
    </row>
    <row r="1318" spans="1:2" x14ac:dyDescent="0.3">
      <c r="A1318" t="s">
        <v>463</v>
      </c>
      <c r="B1318" t="s">
        <v>543</v>
      </c>
    </row>
    <row r="1319" spans="1:2" x14ac:dyDescent="0.3">
      <c r="A1319" t="s">
        <v>463</v>
      </c>
      <c r="B1319" t="s">
        <v>19</v>
      </c>
    </row>
    <row r="1320" spans="1:2" x14ac:dyDescent="0.3">
      <c r="A1320" t="s">
        <v>463</v>
      </c>
      <c r="B1320" t="s">
        <v>2417</v>
      </c>
    </row>
    <row r="1321" spans="1:2" x14ac:dyDescent="0.3">
      <c r="A1321" t="s">
        <v>463</v>
      </c>
      <c r="B1321" t="s">
        <v>355</v>
      </c>
    </row>
    <row r="1322" spans="1:2" x14ac:dyDescent="0.3">
      <c r="A1322" t="s">
        <v>463</v>
      </c>
      <c r="B1322" t="s">
        <v>1439</v>
      </c>
    </row>
    <row r="1323" spans="1:2" x14ac:dyDescent="0.3">
      <c r="A1323" t="s">
        <v>189</v>
      </c>
      <c r="B1323" t="s">
        <v>1691</v>
      </c>
    </row>
    <row r="1324" spans="1:2" x14ac:dyDescent="0.3">
      <c r="A1324" t="s">
        <v>189</v>
      </c>
      <c r="B1324" t="s">
        <v>3382</v>
      </c>
    </row>
    <row r="1325" spans="1:2" x14ac:dyDescent="0.3">
      <c r="A1325" t="s">
        <v>11</v>
      </c>
      <c r="B1325" t="s">
        <v>695</v>
      </c>
    </row>
    <row r="1326" spans="1:2" x14ac:dyDescent="0.3">
      <c r="A1326" t="s">
        <v>11</v>
      </c>
      <c r="B1326" t="s">
        <v>19</v>
      </c>
    </row>
    <row r="1327" spans="1:2" x14ac:dyDescent="0.3">
      <c r="A1327" t="s">
        <v>11</v>
      </c>
      <c r="B1327" t="s">
        <v>2417</v>
      </c>
    </row>
    <row r="1328" spans="1:2" x14ac:dyDescent="0.3">
      <c r="A1328" t="s">
        <v>11</v>
      </c>
      <c r="B1328" t="s">
        <v>1691</v>
      </c>
    </row>
    <row r="1329" spans="1:2" x14ac:dyDescent="0.3">
      <c r="A1329" t="s">
        <v>11</v>
      </c>
      <c r="B1329" t="s">
        <v>184</v>
      </c>
    </row>
    <row r="1330" spans="1:2" x14ac:dyDescent="0.3">
      <c r="A1330" t="s">
        <v>11</v>
      </c>
      <c r="B1330" t="s">
        <v>5903</v>
      </c>
    </row>
    <row r="1331" spans="1:2" x14ac:dyDescent="0.3">
      <c r="A1331" t="s">
        <v>11</v>
      </c>
      <c r="B1331" t="s">
        <v>3689</v>
      </c>
    </row>
    <row r="1332" spans="1:2" x14ac:dyDescent="0.3">
      <c r="A1332" t="s">
        <v>11</v>
      </c>
      <c r="B1332" t="s">
        <v>355</v>
      </c>
    </row>
    <row r="1333" spans="1:2" x14ac:dyDescent="0.3">
      <c r="A1333" t="s">
        <v>11</v>
      </c>
      <c r="B1333" t="s">
        <v>5855</v>
      </c>
    </row>
    <row r="1334" spans="1:2" x14ac:dyDescent="0.3">
      <c r="A1334" t="s">
        <v>463</v>
      </c>
      <c r="B1334" t="s">
        <v>19</v>
      </c>
    </row>
    <row r="1335" spans="1:2" x14ac:dyDescent="0.3">
      <c r="A1335" t="s">
        <v>463</v>
      </c>
      <c r="B1335" t="s">
        <v>19</v>
      </c>
    </row>
    <row r="1336" spans="1:2" x14ac:dyDescent="0.3">
      <c r="A1336" t="s">
        <v>11</v>
      </c>
      <c r="B1336" t="s">
        <v>131</v>
      </c>
    </row>
    <row r="1337" spans="1:2" x14ac:dyDescent="0.3">
      <c r="A1337" t="s">
        <v>68</v>
      </c>
      <c r="B1337" t="s">
        <v>695</v>
      </c>
    </row>
    <row r="1338" spans="1:2" x14ac:dyDescent="0.3">
      <c r="A1338" t="s">
        <v>68</v>
      </c>
      <c r="B1338" t="s">
        <v>19</v>
      </c>
    </row>
    <row r="1339" spans="1:2" x14ac:dyDescent="0.3">
      <c r="A1339" t="s">
        <v>68</v>
      </c>
      <c r="B1339" t="s">
        <v>1439</v>
      </c>
    </row>
    <row r="1340" spans="1:2" x14ac:dyDescent="0.3">
      <c r="A1340" t="s">
        <v>68</v>
      </c>
      <c r="B1340" t="s">
        <v>131</v>
      </c>
    </row>
    <row r="1341" spans="1:2" x14ac:dyDescent="0.3">
      <c r="A1341" t="s">
        <v>68</v>
      </c>
      <c r="B1341" t="s">
        <v>19</v>
      </c>
    </row>
    <row r="1342" spans="1:2" x14ac:dyDescent="0.3">
      <c r="A1342" t="s">
        <v>91</v>
      </c>
      <c r="B1342" t="s">
        <v>4207</v>
      </c>
    </row>
    <row r="1343" spans="1:2" x14ac:dyDescent="0.3">
      <c r="A1343" t="s">
        <v>91</v>
      </c>
      <c r="B1343" t="s">
        <v>1193</v>
      </c>
    </row>
    <row r="1344" spans="1:2" x14ac:dyDescent="0.3">
      <c r="A1344" t="s">
        <v>91</v>
      </c>
      <c r="B1344" t="s">
        <v>617</v>
      </c>
    </row>
    <row r="1345" spans="1:2" x14ac:dyDescent="0.3">
      <c r="A1345" t="s">
        <v>11</v>
      </c>
      <c r="B1345" t="s">
        <v>1691</v>
      </c>
    </row>
    <row r="1346" spans="1:2" x14ac:dyDescent="0.3">
      <c r="A1346" t="s">
        <v>11</v>
      </c>
      <c r="B1346" t="s">
        <v>184</v>
      </c>
    </row>
    <row r="1347" spans="1:2" x14ac:dyDescent="0.3">
      <c r="A1347" t="s">
        <v>11</v>
      </c>
      <c r="B1347" t="s">
        <v>486</v>
      </c>
    </row>
    <row r="1348" spans="1:2" x14ac:dyDescent="0.3">
      <c r="A1348" t="s">
        <v>68</v>
      </c>
      <c r="B1348" t="s">
        <v>355</v>
      </c>
    </row>
    <row r="1349" spans="1:2" x14ac:dyDescent="0.3">
      <c r="A1349" t="s">
        <v>68</v>
      </c>
      <c r="B1349" t="s">
        <v>19</v>
      </c>
    </row>
    <row r="1350" spans="1:2" x14ac:dyDescent="0.3">
      <c r="A1350" t="s">
        <v>68</v>
      </c>
      <c r="B1350" t="s">
        <v>181</v>
      </c>
    </row>
    <row r="1351" spans="1:2" x14ac:dyDescent="0.3">
      <c r="A1351" t="s">
        <v>68</v>
      </c>
      <c r="B1351" t="s">
        <v>131</v>
      </c>
    </row>
    <row r="1352" spans="1:2" x14ac:dyDescent="0.3">
      <c r="A1352" t="s">
        <v>68</v>
      </c>
      <c r="B1352" t="s">
        <v>2417</v>
      </c>
    </row>
    <row r="1353" spans="1:2" x14ac:dyDescent="0.3">
      <c r="A1353" t="s">
        <v>68</v>
      </c>
      <c r="B1353" t="s">
        <v>1439</v>
      </c>
    </row>
    <row r="1354" spans="1:2" x14ac:dyDescent="0.3">
      <c r="A1354" t="s">
        <v>68</v>
      </c>
      <c r="B1354" t="s">
        <v>355</v>
      </c>
    </row>
    <row r="1355" spans="1:2" x14ac:dyDescent="0.3">
      <c r="A1355" t="s">
        <v>68</v>
      </c>
      <c r="B1355" t="s">
        <v>19</v>
      </c>
    </row>
    <row r="1356" spans="1:2" x14ac:dyDescent="0.3">
      <c r="A1356" t="s">
        <v>68</v>
      </c>
      <c r="B1356" t="s">
        <v>181</v>
      </c>
    </row>
    <row r="1357" spans="1:2" x14ac:dyDescent="0.3">
      <c r="A1357" t="s">
        <v>68</v>
      </c>
      <c r="B1357" t="s">
        <v>131</v>
      </c>
    </row>
    <row r="1358" spans="1:2" x14ac:dyDescent="0.3">
      <c r="A1358" t="s">
        <v>68</v>
      </c>
      <c r="B1358" t="s">
        <v>2417</v>
      </c>
    </row>
    <row r="1359" spans="1:2" x14ac:dyDescent="0.3">
      <c r="A1359" t="s">
        <v>68</v>
      </c>
      <c r="B1359" t="s">
        <v>1439</v>
      </c>
    </row>
    <row r="1360" spans="1:2" x14ac:dyDescent="0.3">
      <c r="A1360" t="s">
        <v>11</v>
      </c>
      <c r="B1360" t="s">
        <v>1193</v>
      </c>
    </row>
    <row r="1361" spans="1:2" x14ac:dyDescent="0.3">
      <c r="A1361" t="s">
        <v>11</v>
      </c>
      <c r="B1361" t="s">
        <v>617</v>
      </c>
    </row>
    <row r="1362" spans="1:2" x14ac:dyDescent="0.3">
      <c r="A1362" t="s">
        <v>115</v>
      </c>
      <c r="B1362" t="s">
        <v>1025</v>
      </c>
    </row>
    <row r="1363" spans="1:2" x14ac:dyDescent="0.3">
      <c r="A1363" t="s">
        <v>115</v>
      </c>
      <c r="B1363" t="s">
        <v>14383</v>
      </c>
    </row>
    <row r="1364" spans="1:2" x14ac:dyDescent="0.3">
      <c r="A1364" t="s">
        <v>115</v>
      </c>
      <c r="B1364" t="s">
        <v>14375</v>
      </c>
    </row>
    <row r="1365" spans="1:2" x14ac:dyDescent="0.3">
      <c r="A1365" t="s">
        <v>115</v>
      </c>
      <c r="B1365" t="s">
        <v>14374</v>
      </c>
    </row>
    <row r="1366" spans="1:2" x14ac:dyDescent="0.3">
      <c r="A1366" t="s">
        <v>115</v>
      </c>
      <c r="B1366" t="s">
        <v>14384</v>
      </c>
    </row>
    <row r="1367" spans="1:2" x14ac:dyDescent="0.3">
      <c r="A1367" t="s">
        <v>11</v>
      </c>
      <c r="B1367" t="s">
        <v>790</v>
      </c>
    </row>
    <row r="1368" spans="1:2" x14ac:dyDescent="0.3">
      <c r="A1368" t="s">
        <v>463</v>
      </c>
      <c r="B1368" t="s">
        <v>131</v>
      </c>
    </row>
    <row r="1369" spans="1:2" x14ac:dyDescent="0.3">
      <c r="A1369" t="s">
        <v>463</v>
      </c>
      <c r="B1369" t="s">
        <v>3689</v>
      </c>
    </row>
    <row r="1370" spans="1:2" x14ac:dyDescent="0.3">
      <c r="A1370" t="s">
        <v>463</v>
      </c>
      <c r="B1370" t="s">
        <v>5903</v>
      </c>
    </row>
    <row r="1371" spans="1:2" x14ac:dyDescent="0.3">
      <c r="A1371" t="s">
        <v>463</v>
      </c>
      <c r="B1371" t="s">
        <v>14370</v>
      </c>
    </row>
    <row r="1372" spans="1:2" x14ac:dyDescent="0.3">
      <c r="A1372" t="s">
        <v>463</v>
      </c>
      <c r="B1372" t="s">
        <v>14385</v>
      </c>
    </row>
    <row r="1373" spans="1:2" x14ac:dyDescent="0.3">
      <c r="A1373" t="s">
        <v>463</v>
      </c>
      <c r="B1373" t="s">
        <v>9244</v>
      </c>
    </row>
    <row r="1374" spans="1:2" x14ac:dyDescent="0.3">
      <c r="A1374" t="s">
        <v>463</v>
      </c>
      <c r="B1374" t="s">
        <v>600</v>
      </c>
    </row>
    <row r="1375" spans="1:2" x14ac:dyDescent="0.3">
      <c r="A1375" t="s">
        <v>383</v>
      </c>
      <c r="B1375" t="s">
        <v>184</v>
      </c>
    </row>
    <row r="1376" spans="1:2" x14ac:dyDescent="0.3">
      <c r="A1376" t="s">
        <v>383</v>
      </c>
      <c r="B1376" t="s">
        <v>14386</v>
      </c>
    </row>
    <row r="1377" spans="1:2" x14ac:dyDescent="0.3">
      <c r="A1377" t="s">
        <v>383</v>
      </c>
      <c r="B1377" t="s">
        <v>14387</v>
      </c>
    </row>
    <row r="1378" spans="1:2" x14ac:dyDescent="0.3">
      <c r="A1378" t="s">
        <v>383</v>
      </c>
      <c r="B1378" t="s">
        <v>14372</v>
      </c>
    </row>
    <row r="1379" spans="1:2" x14ac:dyDescent="0.3">
      <c r="A1379" t="s">
        <v>383</v>
      </c>
      <c r="B1379" t="s">
        <v>14034</v>
      </c>
    </row>
    <row r="1380" spans="1:2" x14ac:dyDescent="0.3">
      <c r="A1380" t="s">
        <v>91</v>
      </c>
      <c r="B1380" t="s">
        <v>5855</v>
      </c>
    </row>
    <row r="1381" spans="1:2" x14ac:dyDescent="0.3">
      <c r="A1381" t="s">
        <v>91</v>
      </c>
      <c r="B1381" t="s">
        <v>486</v>
      </c>
    </row>
    <row r="1382" spans="1:2" x14ac:dyDescent="0.3">
      <c r="A1382" t="s">
        <v>91</v>
      </c>
      <c r="B1382" t="s">
        <v>2341</v>
      </c>
    </row>
    <row r="1383" spans="1:2" x14ac:dyDescent="0.3">
      <c r="A1383" t="s">
        <v>91</v>
      </c>
      <c r="B1383" t="s">
        <v>1193</v>
      </c>
    </row>
    <row r="1384" spans="1:2" x14ac:dyDescent="0.3">
      <c r="A1384" t="s">
        <v>91</v>
      </c>
      <c r="B1384" t="s">
        <v>695</v>
      </c>
    </row>
    <row r="1385" spans="1:2" x14ac:dyDescent="0.3">
      <c r="A1385" t="s">
        <v>189</v>
      </c>
      <c r="B1385" t="s">
        <v>695</v>
      </c>
    </row>
    <row r="1386" spans="1:2" x14ac:dyDescent="0.3">
      <c r="A1386" t="s">
        <v>189</v>
      </c>
      <c r="B1386" t="s">
        <v>131</v>
      </c>
    </row>
    <row r="1387" spans="1:2" x14ac:dyDescent="0.3">
      <c r="A1387" t="s">
        <v>189</v>
      </c>
      <c r="B1387" t="s">
        <v>19</v>
      </c>
    </row>
    <row r="1388" spans="1:2" x14ac:dyDescent="0.3">
      <c r="A1388" t="s">
        <v>189</v>
      </c>
      <c r="B1388" t="s">
        <v>639</v>
      </c>
    </row>
    <row r="1389" spans="1:2" x14ac:dyDescent="0.3">
      <c r="A1389" t="s">
        <v>189</v>
      </c>
      <c r="B1389" t="s">
        <v>837</v>
      </c>
    </row>
    <row r="1390" spans="1:2" x14ac:dyDescent="0.3">
      <c r="A1390" t="s">
        <v>189</v>
      </c>
      <c r="B1390" t="s">
        <v>539</v>
      </c>
    </row>
    <row r="1391" spans="1:2" x14ac:dyDescent="0.3">
      <c r="A1391" t="s">
        <v>11</v>
      </c>
      <c r="B1391" t="s">
        <v>19</v>
      </c>
    </row>
    <row r="1392" spans="1:2" x14ac:dyDescent="0.3">
      <c r="A1392" t="s">
        <v>11</v>
      </c>
      <c r="B1392" t="s">
        <v>2341</v>
      </c>
    </row>
    <row r="1393" spans="1:2" x14ac:dyDescent="0.3">
      <c r="A1393" t="s">
        <v>11</v>
      </c>
      <c r="B1393" t="s">
        <v>1193</v>
      </c>
    </row>
    <row r="1394" spans="1:2" x14ac:dyDescent="0.3">
      <c r="A1394" t="s">
        <v>11</v>
      </c>
      <c r="B1394" t="s">
        <v>790</v>
      </c>
    </row>
    <row r="1395" spans="1:2" x14ac:dyDescent="0.3">
      <c r="A1395" t="s">
        <v>91</v>
      </c>
      <c r="B1395" t="s">
        <v>19</v>
      </c>
    </row>
    <row r="1396" spans="1:2" x14ac:dyDescent="0.3">
      <c r="A1396" t="s">
        <v>91</v>
      </c>
      <c r="B1396" t="s">
        <v>11509</v>
      </c>
    </row>
    <row r="1397" spans="1:2" x14ac:dyDescent="0.3">
      <c r="A1397" t="s">
        <v>91</v>
      </c>
      <c r="B1397" t="s">
        <v>534</v>
      </c>
    </row>
    <row r="1398" spans="1:2" x14ac:dyDescent="0.3">
      <c r="A1398" t="s">
        <v>91</v>
      </c>
      <c r="B1398" t="s">
        <v>184</v>
      </c>
    </row>
    <row r="1399" spans="1:2" x14ac:dyDescent="0.3">
      <c r="A1399" t="s">
        <v>91</v>
      </c>
      <c r="B1399" t="s">
        <v>2341</v>
      </c>
    </row>
    <row r="1400" spans="1:2" x14ac:dyDescent="0.3">
      <c r="A1400" t="s">
        <v>189</v>
      </c>
      <c r="B1400" t="s">
        <v>19</v>
      </c>
    </row>
    <row r="1401" spans="1:2" x14ac:dyDescent="0.3">
      <c r="A1401" t="s">
        <v>189</v>
      </c>
      <c r="B1401" t="s">
        <v>539</v>
      </c>
    </row>
    <row r="1402" spans="1:2" x14ac:dyDescent="0.3">
      <c r="A1402" t="s">
        <v>189</v>
      </c>
      <c r="B1402" t="s">
        <v>695</v>
      </c>
    </row>
    <row r="1403" spans="1:2" x14ac:dyDescent="0.3">
      <c r="A1403" t="s">
        <v>189</v>
      </c>
      <c r="B1403" t="s">
        <v>19</v>
      </c>
    </row>
    <row r="1404" spans="1:2" x14ac:dyDescent="0.3">
      <c r="A1404" t="s">
        <v>189</v>
      </c>
      <c r="B1404" t="s">
        <v>790</v>
      </c>
    </row>
    <row r="1405" spans="1:2" x14ac:dyDescent="0.3">
      <c r="A1405" t="s">
        <v>463</v>
      </c>
      <c r="B1405" t="s">
        <v>19</v>
      </c>
    </row>
    <row r="1406" spans="1:2" x14ac:dyDescent="0.3">
      <c r="A1406" t="s">
        <v>463</v>
      </c>
      <c r="B1406" t="s">
        <v>2393</v>
      </c>
    </row>
    <row r="1407" spans="1:2" x14ac:dyDescent="0.3">
      <c r="A1407" t="s">
        <v>463</v>
      </c>
      <c r="B1407" t="s">
        <v>355</v>
      </c>
    </row>
    <row r="1408" spans="1:2" x14ac:dyDescent="0.3">
      <c r="A1408" t="s">
        <v>463</v>
      </c>
      <c r="B1408" t="s">
        <v>19</v>
      </c>
    </row>
    <row r="1409" spans="1:2" x14ac:dyDescent="0.3">
      <c r="A1409" t="s">
        <v>463</v>
      </c>
      <c r="B1409" t="s">
        <v>14372</v>
      </c>
    </row>
    <row r="1410" spans="1:2" x14ac:dyDescent="0.3">
      <c r="A1410" t="s">
        <v>463</v>
      </c>
      <c r="B1410" t="s">
        <v>10561</v>
      </c>
    </row>
    <row r="1411" spans="1:2" x14ac:dyDescent="0.3">
      <c r="A1411" t="s">
        <v>463</v>
      </c>
      <c r="B1411" t="s">
        <v>695</v>
      </c>
    </row>
    <row r="1412" spans="1:2" x14ac:dyDescent="0.3">
      <c r="A1412" t="s">
        <v>463</v>
      </c>
      <c r="B1412" t="s">
        <v>131</v>
      </c>
    </row>
    <row r="1413" spans="1:2" x14ac:dyDescent="0.3">
      <c r="A1413" t="s">
        <v>463</v>
      </c>
      <c r="B1413" t="s">
        <v>1439</v>
      </c>
    </row>
    <row r="1414" spans="1:2" x14ac:dyDescent="0.3">
      <c r="A1414" t="s">
        <v>68</v>
      </c>
      <c r="B1414" t="s">
        <v>2341</v>
      </c>
    </row>
    <row r="1415" spans="1:2" x14ac:dyDescent="0.3">
      <c r="A1415" t="s">
        <v>68</v>
      </c>
      <c r="B1415" t="s">
        <v>486</v>
      </c>
    </row>
    <row r="1416" spans="1:2" x14ac:dyDescent="0.3">
      <c r="A1416" t="s">
        <v>68</v>
      </c>
      <c r="B1416" t="s">
        <v>1193</v>
      </c>
    </row>
    <row r="1417" spans="1:2" x14ac:dyDescent="0.3">
      <c r="A1417" t="s">
        <v>68</v>
      </c>
      <c r="B1417" t="s">
        <v>1163</v>
      </c>
    </row>
    <row r="1418" spans="1:2" x14ac:dyDescent="0.3">
      <c r="A1418" t="s">
        <v>383</v>
      </c>
      <c r="B1418" t="s">
        <v>19</v>
      </c>
    </row>
    <row r="1419" spans="1:2" x14ac:dyDescent="0.3">
      <c r="A1419" t="s">
        <v>115</v>
      </c>
      <c r="B1419" t="s">
        <v>1025</v>
      </c>
    </row>
    <row r="1420" spans="1:2" x14ac:dyDescent="0.3">
      <c r="A1420" t="s">
        <v>115</v>
      </c>
      <c r="B1420" t="s">
        <v>131</v>
      </c>
    </row>
    <row r="1421" spans="1:2" x14ac:dyDescent="0.3">
      <c r="A1421" t="s">
        <v>115</v>
      </c>
      <c r="B1421" t="s">
        <v>639</v>
      </c>
    </row>
    <row r="1422" spans="1:2" x14ac:dyDescent="0.3">
      <c r="A1422" t="s">
        <v>115</v>
      </c>
      <c r="B1422" t="s">
        <v>837</v>
      </c>
    </row>
    <row r="1423" spans="1:2" x14ac:dyDescent="0.3">
      <c r="A1423" t="s">
        <v>115</v>
      </c>
      <c r="B1423" t="s">
        <v>19</v>
      </c>
    </row>
    <row r="1424" spans="1:2" x14ac:dyDescent="0.3">
      <c r="A1424" t="s">
        <v>115</v>
      </c>
      <c r="B1424" t="s">
        <v>3689</v>
      </c>
    </row>
    <row r="1425" spans="1:2" x14ac:dyDescent="0.3">
      <c r="A1425" t="s">
        <v>115</v>
      </c>
      <c r="B1425" t="s">
        <v>131</v>
      </c>
    </row>
    <row r="1426" spans="1:2" x14ac:dyDescent="0.3">
      <c r="A1426" t="s">
        <v>115</v>
      </c>
      <c r="B1426" t="s">
        <v>790</v>
      </c>
    </row>
    <row r="1427" spans="1:2" x14ac:dyDescent="0.3">
      <c r="A1427" t="s">
        <v>189</v>
      </c>
      <c r="B1427" t="s">
        <v>39</v>
      </c>
    </row>
    <row r="1428" spans="1:2" x14ac:dyDescent="0.3">
      <c r="A1428" t="s">
        <v>189</v>
      </c>
      <c r="B1428" t="s">
        <v>695</v>
      </c>
    </row>
    <row r="1429" spans="1:2" x14ac:dyDescent="0.3">
      <c r="A1429" t="s">
        <v>189</v>
      </c>
      <c r="B1429" t="s">
        <v>19</v>
      </c>
    </row>
    <row r="1430" spans="1:2" x14ac:dyDescent="0.3">
      <c r="A1430" t="s">
        <v>189</v>
      </c>
      <c r="B1430" t="s">
        <v>1439</v>
      </c>
    </row>
    <row r="1431" spans="1:2" x14ac:dyDescent="0.3">
      <c r="A1431" t="s">
        <v>189</v>
      </c>
      <c r="B1431" t="s">
        <v>355</v>
      </c>
    </row>
    <row r="1432" spans="1:2" x14ac:dyDescent="0.3">
      <c r="A1432" t="s">
        <v>189</v>
      </c>
      <c r="B1432" t="s">
        <v>184</v>
      </c>
    </row>
    <row r="1433" spans="1:2" x14ac:dyDescent="0.3">
      <c r="A1433" t="s">
        <v>189</v>
      </c>
      <c r="B1433" t="s">
        <v>131</v>
      </c>
    </row>
    <row r="1434" spans="1:2" x14ac:dyDescent="0.3">
      <c r="A1434" t="s">
        <v>189</v>
      </c>
      <c r="B1434" t="s">
        <v>486</v>
      </c>
    </row>
    <row r="1435" spans="1:2" x14ac:dyDescent="0.3">
      <c r="A1435" t="s">
        <v>91</v>
      </c>
      <c r="B1435" t="s">
        <v>1419</v>
      </c>
    </row>
    <row r="1436" spans="1:2" x14ac:dyDescent="0.3">
      <c r="A1436" t="s">
        <v>463</v>
      </c>
      <c r="B1436" t="s">
        <v>617</v>
      </c>
    </row>
    <row r="1437" spans="1:2" x14ac:dyDescent="0.3">
      <c r="A1437" t="s">
        <v>463</v>
      </c>
      <c r="B1437" t="s">
        <v>1193</v>
      </c>
    </row>
    <row r="1438" spans="1:2" x14ac:dyDescent="0.3">
      <c r="A1438" t="s">
        <v>463</v>
      </c>
      <c r="B1438" t="s">
        <v>1691</v>
      </c>
    </row>
    <row r="1439" spans="1:2" x14ac:dyDescent="0.3">
      <c r="A1439" t="s">
        <v>463</v>
      </c>
      <c r="B1439" t="s">
        <v>639</v>
      </c>
    </row>
    <row r="1440" spans="1:2" x14ac:dyDescent="0.3">
      <c r="A1440" t="s">
        <v>463</v>
      </c>
      <c r="B1440" t="s">
        <v>2341</v>
      </c>
    </row>
    <row r="1441" spans="1:2" x14ac:dyDescent="0.3">
      <c r="A1441" t="s">
        <v>189</v>
      </c>
      <c r="B1441" t="s">
        <v>695</v>
      </c>
    </row>
    <row r="1442" spans="1:2" x14ac:dyDescent="0.3">
      <c r="A1442" t="s">
        <v>189</v>
      </c>
      <c r="B1442" t="s">
        <v>19</v>
      </c>
    </row>
    <row r="1443" spans="1:2" x14ac:dyDescent="0.3">
      <c r="A1443" t="s">
        <v>189</v>
      </c>
      <c r="B1443" t="s">
        <v>1193</v>
      </c>
    </row>
    <row r="1444" spans="1:2" x14ac:dyDescent="0.3">
      <c r="A1444" t="s">
        <v>11</v>
      </c>
      <c r="B1444" t="s">
        <v>131</v>
      </c>
    </row>
    <row r="1445" spans="1:2" x14ac:dyDescent="0.3">
      <c r="A1445" t="s">
        <v>11</v>
      </c>
      <c r="B1445" t="s">
        <v>2417</v>
      </c>
    </row>
    <row r="1446" spans="1:2" x14ac:dyDescent="0.3">
      <c r="A1446" t="s">
        <v>11</v>
      </c>
      <c r="B1446" t="s">
        <v>19</v>
      </c>
    </row>
    <row r="1447" spans="1:2" x14ac:dyDescent="0.3">
      <c r="A1447" t="s">
        <v>11</v>
      </c>
      <c r="B1447" t="s">
        <v>184</v>
      </c>
    </row>
    <row r="1448" spans="1:2" x14ac:dyDescent="0.3">
      <c r="A1448" t="s">
        <v>11</v>
      </c>
      <c r="B1448" t="s">
        <v>1900</v>
      </c>
    </row>
    <row r="1449" spans="1:2" x14ac:dyDescent="0.3">
      <c r="A1449" t="s">
        <v>11</v>
      </c>
      <c r="B1449" t="s">
        <v>1439</v>
      </c>
    </row>
    <row r="1450" spans="1:2" x14ac:dyDescent="0.3">
      <c r="A1450" t="s">
        <v>189</v>
      </c>
      <c r="B1450" t="s">
        <v>11509</v>
      </c>
    </row>
    <row r="1451" spans="1:2" x14ac:dyDescent="0.3">
      <c r="A1451" t="s">
        <v>189</v>
      </c>
      <c r="B1451" t="s">
        <v>5180</v>
      </c>
    </row>
    <row r="1452" spans="1:2" x14ac:dyDescent="0.3">
      <c r="A1452" t="s">
        <v>189</v>
      </c>
      <c r="B1452" t="s">
        <v>1256</v>
      </c>
    </row>
    <row r="1453" spans="1:2" x14ac:dyDescent="0.3">
      <c r="A1453" t="s">
        <v>189</v>
      </c>
      <c r="B1453" t="s">
        <v>19</v>
      </c>
    </row>
    <row r="1454" spans="1:2" x14ac:dyDescent="0.3">
      <c r="A1454" t="s">
        <v>189</v>
      </c>
      <c r="B1454" t="s">
        <v>486</v>
      </c>
    </row>
    <row r="1455" spans="1:2" x14ac:dyDescent="0.3">
      <c r="A1455" t="s">
        <v>189</v>
      </c>
      <c r="B1455" t="s">
        <v>790</v>
      </c>
    </row>
    <row r="1456" spans="1:2" x14ac:dyDescent="0.3">
      <c r="A1456" t="s">
        <v>189</v>
      </c>
      <c r="B1456" t="s">
        <v>1193</v>
      </c>
    </row>
    <row r="1457" spans="1:2" x14ac:dyDescent="0.3">
      <c r="A1457" t="s">
        <v>189</v>
      </c>
      <c r="B1457" t="s">
        <v>2341</v>
      </c>
    </row>
    <row r="1458" spans="1:2" x14ac:dyDescent="0.3">
      <c r="A1458" t="s">
        <v>463</v>
      </c>
      <c r="B1458" t="s">
        <v>790</v>
      </c>
    </row>
    <row r="1459" spans="1:2" x14ac:dyDescent="0.3">
      <c r="A1459" t="s">
        <v>463</v>
      </c>
      <c r="B1459" t="s">
        <v>639</v>
      </c>
    </row>
    <row r="1460" spans="1:2" x14ac:dyDescent="0.3">
      <c r="A1460" t="s">
        <v>189</v>
      </c>
      <c r="B1460" t="s">
        <v>943</v>
      </c>
    </row>
    <row r="1461" spans="1:2" x14ac:dyDescent="0.3">
      <c r="A1461" t="s">
        <v>189</v>
      </c>
      <c r="B1461" t="s">
        <v>4616</v>
      </c>
    </row>
    <row r="1462" spans="1:2" x14ac:dyDescent="0.3">
      <c r="A1462" t="s">
        <v>189</v>
      </c>
      <c r="B1462" t="s">
        <v>539</v>
      </c>
    </row>
    <row r="1463" spans="1:2" x14ac:dyDescent="0.3">
      <c r="A1463" t="s">
        <v>115</v>
      </c>
      <c r="B1463" t="s">
        <v>131</v>
      </c>
    </row>
    <row r="1464" spans="1:2" x14ac:dyDescent="0.3">
      <c r="A1464" t="s">
        <v>115</v>
      </c>
      <c r="B1464" t="s">
        <v>19</v>
      </c>
    </row>
    <row r="1465" spans="1:2" x14ac:dyDescent="0.3">
      <c r="A1465" t="s">
        <v>115</v>
      </c>
      <c r="B1465" t="s">
        <v>3382</v>
      </c>
    </row>
    <row r="1466" spans="1:2" x14ac:dyDescent="0.3">
      <c r="A1466" t="s">
        <v>115</v>
      </c>
      <c r="B1466" t="s">
        <v>790</v>
      </c>
    </row>
    <row r="1467" spans="1:2" x14ac:dyDescent="0.3">
      <c r="A1467" t="s">
        <v>115</v>
      </c>
      <c r="B1467" t="s">
        <v>3689</v>
      </c>
    </row>
    <row r="1468" spans="1:2" x14ac:dyDescent="0.3">
      <c r="A1468" t="s">
        <v>115</v>
      </c>
      <c r="B1468" t="s">
        <v>539</v>
      </c>
    </row>
    <row r="1469" spans="1:2" x14ac:dyDescent="0.3">
      <c r="A1469" t="s">
        <v>115</v>
      </c>
      <c r="B1469" t="s">
        <v>131</v>
      </c>
    </row>
    <row r="1470" spans="1:2" x14ac:dyDescent="0.3">
      <c r="A1470" t="s">
        <v>115</v>
      </c>
      <c r="B1470" t="s">
        <v>19</v>
      </c>
    </row>
    <row r="1471" spans="1:2" x14ac:dyDescent="0.3">
      <c r="A1471" t="s">
        <v>115</v>
      </c>
      <c r="B1471" t="s">
        <v>708</v>
      </c>
    </row>
    <row r="1472" spans="1:2" x14ac:dyDescent="0.3">
      <c r="A1472" t="s">
        <v>115</v>
      </c>
      <c r="B1472" t="s">
        <v>355</v>
      </c>
    </row>
    <row r="1473" spans="1:2" x14ac:dyDescent="0.3">
      <c r="A1473" t="s">
        <v>91</v>
      </c>
      <c r="B1473" t="s">
        <v>14471</v>
      </c>
    </row>
    <row r="1474" spans="1:2" x14ac:dyDescent="0.3">
      <c r="A1474" t="s">
        <v>115</v>
      </c>
      <c r="B1474" t="s">
        <v>5855</v>
      </c>
    </row>
    <row r="1475" spans="1:2" x14ac:dyDescent="0.3">
      <c r="A1475" t="s">
        <v>115</v>
      </c>
      <c r="B1475" t="s">
        <v>486</v>
      </c>
    </row>
    <row r="1476" spans="1:2" x14ac:dyDescent="0.3">
      <c r="A1476" t="s">
        <v>115</v>
      </c>
      <c r="B1476" t="s">
        <v>2341</v>
      </c>
    </row>
    <row r="1477" spans="1:2" x14ac:dyDescent="0.3">
      <c r="A1477" t="s">
        <v>115</v>
      </c>
      <c r="B1477" t="s">
        <v>1193</v>
      </c>
    </row>
    <row r="1478" spans="1:2" x14ac:dyDescent="0.3">
      <c r="A1478" t="s">
        <v>115</v>
      </c>
      <c r="B1478" t="s">
        <v>695</v>
      </c>
    </row>
    <row r="1479" spans="1:2" x14ac:dyDescent="0.3">
      <c r="A1479" t="s">
        <v>115</v>
      </c>
      <c r="B1479" t="s">
        <v>486</v>
      </c>
    </row>
    <row r="1480" spans="1:2" x14ac:dyDescent="0.3">
      <c r="A1480" t="s">
        <v>115</v>
      </c>
      <c r="B1480" t="s">
        <v>184</v>
      </c>
    </row>
    <row r="1481" spans="1:2" x14ac:dyDescent="0.3">
      <c r="A1481" t="s">
        <v>115</v>
      </c>
      <c r="B1481" t="s">
        <v>534</v>
      </c>
    </row>
    <row r="1482" spans="1:2" x14ac:dyDescent="0.3">
      <c r="A1482" t="s">
        <v>115</v>
      </c>
      <c r="B1482" t="s">
        <v>2341</v>
      </c>
    </row>
    <row r="1483" spans="1:2" x14ac:dyDescent="0.3">
      <c r="A1483" t="s">
        <v>463</v>
      </c>
      <c r="B1483" t="s">
        <v>1193</v>
      </c>
    </row>
    <row r="1484" spans="1:2" x14ac:dyDescent="0.3">
      <c r="A1484" t="s">
        <v>463</v>
      </c>
      <c r="B1484" t="s">
        <v>617</v>
      </c>
    </row>
    <row r="1485" spans="1:2" x14ac:dyDescent="0.3">
      <c r="A1485" t="s">
        <v>463</v>
      </c>
      <c r="B1485" t="s">
        <v>355</v>
      </c>
    </row>
    <row r="1486" spans="1:2" x14ac:dyDescent="0.3">
      <c r="A1486" t="s">
        <v>463</v>
      </c>
      <c r="B1486" t="s">
        <v>2417</v>
      </c>
    </row>
    <row r="1487" spans="1:2" x14ac:dyDescent="0.3">
      <c r="A1487" t="s">
        <v>463</v>
      </c>
      <c r="B1487" t="s">
        <v>695</v>
      </c>
    </row>
    <row r="1488" spans="1:2" x14ac:dyDescent="0.3">
      <c r="A1488" t="s">
        <v>189</v>
      </c>
      <c r="B1488" t="s">
        <v>695</v>
      </c>
    </row>
    <row r="1489" spans="1:2" x14ac:dyDescent="0.3">
      <c r="A1489" t="s">
        <v>189</v>
      </c>
      <c r="B1489" t="s">
        <v>19</v>
      </c>
    </row>
    <row r="1490" spans="1:2" x14ac:dyDescent="0.3">
      <c r="A1490" t="s">
        <v>189</v>
      </c>
      <c r="B1490" t="s">
        <v>19</v>
      </c>
    </row>
    <row r="1491" spans="1:2" x14ac:dyDescent="0.3">
      <c r="A1491" t="s">
        <v>189</v>
      </c>
      <c r="B1491" t="s">
        <v>39</v>
      </c>
    </row>
    <row r="1492" spans="1:2" x14ac:dyDescent="0.3">
      <c r="A1492" t="s">
        <v>189</v>
      </c>
      <c r="B1492" t="s">
        <v>131</v>
      </c>
    </row>
    <row r="1493" spans="1:2" x14ac:dyDescent="0.3">
      <c r="A1493" t="s">
        <v>189</v>
      </c>
      <c r="B1493" t="s">
        <v>19</v>
      </c>
    </row>
    <row r="1494" spans="1:2" x14ac:dyDescent="0.3">
      <c r="A1494" t="s">
        <v>189</v>
      </c>
      <c r="B1494" t="s">
        <v>19</v>
      </c>
    </row>
    <row r="1495" spans="1:2" x14ac:dyDescent="0.3">
      <c r="A1495" t="s">
        <v>189</v>
      </c>
      <c r="B1495" t="s">
        <v>131</v>
      </c>
    </row>
    <row r="1496" spans="1:2" x14ac:dyDescent="0.3">
      <c r="A1496" t="s">
        <v>189</v>
      </c>
      <c r="B1496" t="s">
        <v>19</v>
      </c>
    </row>
    <row r="1497" spans="1:2" x14ac:dyDescent="0.3">
      <c r="A1497" t="s">
        <v>189</v>
      </c>
      <c r="B1497" t="s">
        <v>184</v>
      </c>
    </row>
    <row r="1498" spans="1:2" x14ac:dyDescent="0.3">
      <c r="A1498" t="s">
        <v>189</v>
      </c>
      <c r="B1498" t="s">
        <v>2417</v>
      </c>
    </row>
    <row r="1499" spans="1:2" x14ac:dyDescent="0.3">
      <c r="A1499" t="s">
        <v>383</v>
      </c>
      <c r="B1499" t="s">
        <v>943</v>
      </c>
    </row>
    <row r="1500" spans="1:2" x14ac:dyDescent="0.3">
      <c r="A1500" t="s">
        <v>383</v>
      </c>
      <c r="B1500" t="s">
        <v>2373</v>
      </c>
    </row>
    <row r="1501" spans="1:2" x14ac:dyDescent="0.3">
      <c r="A1501" t="s">
        <v>383</v>
      </c>
      <c r="B1501" t="s">
        <v>19</v>
      </c>
    </row>
    <row r="1502" spans="1:2" x14ac:dyDescent="0.3">
      <c r="A1502" t="s">
        <v>91</v>
      </c>
      <c r="B1502" t="s">
        <v>3689</v>
      </c>
    </row>
    <row r="1503" spans="1:2" x14ac:dyDescent="0.3">
      <c r="A1503" t="s">
        <v>91</v>
      </c>
      <c r="B1503" t="s">
        <v>131</v>
      </c>
    </row>
    <row r="1504" spans="1:2" x14ac:dyDescent="0.3">
      <c r="A1504" t="s">
        <v>91</v>
      </c>
      <c r="B1504" t="s">
        <v>19</v>
      </c>
    </row>
    <row r="1505" spans="1:2" x14ac:dyDescent="0.3">
      <c r="A1505" t="s">
        <v>11</v>
      </c>
      <c r="B1505" t="s">
        <v>131</v>
      </c>
    </row>
    <row r="1506" spans="1:2" x14ac:dyDescent="0.3">
      <c r="A1506" t="s">
        <v>11</v>
      </c>
      <c r="B1506" t="s">
        <v>19</v>
      </c>
    </row>
    <row r="1507" spans="1:2" x14ac:dyDescent="0.3">
      <c r="A1507" t="s">
        <v>11</v>
      </c>
      <c r="B1507" t="s">
        <v>355</v>
      </c>
    </row>
    <row r="1508" spans="1:2" x14ac:dyDescent="0.3">
      <c r="A1508" t="s">
        <v>11</v>
      </c>
      <c r="B1508" t="s">
        <v>355</v>
      </c>
    </row>
    <row r="1509" spans="1:2" x14ac:dyDescent="0.3">
      <c r="A1509" t="s">
        <v>11</v>
      </c>
      <c r="B1509" t="s">
        <v>181</v>
      </c>
    </row>
    <row r="1510" spans="1:2" x14ac:dyDescent="0.3">
      <c r="A1510" t="s">
        <v>11</v>
      </c>
      <c r="B1510" t="s">
        <v>2417</v>
      </c>
    </row>
    <row r="1511" spans="1:2" x14ac:dyDescent="0.3">
      <c r="A1511" t="s">
        <v>11</v>
      </c>
      <c r="B1511" t="s">
        <v>131</v>
      </c>
    </row>
    <row r="1512" spans="1:2" x14ac:dyDescent="0.3">
      <c r="A1512" t="s">
        <v>463</v>
      </c>
      <c r="B1512" t="s">
        <v>639</v>
      </c>
    </row>
    <row r="1513" spans="1:2" x14ac:dyDescent="0.3">
      <c r="A1513" t="s">
        <v>463</v>
      </c>
      <c r="B1513" t="s">
        <v>790</v>
      </c>
    </row>
    <row r="1514" spans="1:2" x14ac:dyDescent="0.3">
      <c r="A1514" t="s">
        <v>463</v>
      </c>
      <c r="B1514" t="s">
        <v>2393</v>
      </c>
    </row>
    <row r="1515" spans="1:2" x14ac:dyDescent="0.3">
      <c r="A1515" t="s">
        <v>463</v>
      </c>
      <c r="B1515" t="s">
        <v>617</v>
      </c>
    </row>
    <row r="1516" spans="1:2" x14ac:dyDescent="0.3">
      <c r="A1516" t="s">
        <v>91</v>
      </c>
      <c r="B1516" t="s">
        <v>1256</v>
      </c>
    </row>
    <row r="1517" spans="1:2" x14ac:dyDescent="0.3">
      <c r="A1517" t="s">
        <v>11</v>
      </c>
      <c r="B1517" t="s">
        <v>19</v>
      </c>
    </row>
    <row r="1518" spans="1:2" x14ac:dyDescent="0.3">
      <c r="A1518" t="s">
        <v>463</v>
      </c>
      <c r="B1518" t="s">
        <v>19</v>
      </c>
    </row>
    <row r="1519" spans="1:2" x14ac:dyDescent="0.3">
      <c r="A1519" t="s">
        <v>463</v>
      </c>
      <c r="B1519" t="s">
        <v>131</v>
      </c>
    </row>
    <row r="1520" spans="1:2" x14ac:dyDescent="0.3">
      <c r="A1520" t="s">
        <v>463</v>
      </c>
      <c r="B1520" t="s">
        <v>2417</v>
      </c>
    </row>
    <row r="1521" spans="1:2" x14ac:dyDescent="0.3">
      <c r="A1521" t="s">
        <v>189</v>
      </c>
      <c r="B1521" t="s">
        <v>695</v>
      </c>
    </row>
    <row r="1522" spans="1:2" x14ac:dyDescent="0.3">
      <c r="A1522" t="s">
        <v>189</v>
      </c>
      <c r="B1522" t="s">
        <v>19</v>
      </c>
    </row>
    <row r="1523" spans="1:2" x14ac:dyDescent="0.3">
      <c r="A1523" t="s">
        <v>189</v>
      </c>
      <c r="B1523" t="s">
        <v>131</v>
      </c>
    </row>
    <row r="1524" spans="1:2" x14ac:dyDescent="0.3">
      <c r="A1524" t="s">
        <v>189</v>
      </c>
      <c r="B1524" t="s">
        <v>19</v>
      </c>
    </row>
    <row r="1525" spans="1:2" x14ac:dyDescent="0.3">
      <c r="A1525" t="s">
        <v>383</v>
      </c>
      <c r="B1525" t="s">
        <v>486</v>
      </c>
    </row>
    <row r="1526" spans="1:2" x14ac:dyDescent="0.3">
      <c r="A1526" t="s">
        <v>383</v>
      </c>
      <c r="B1526" t="s">
        <v>131</v>
      </c>
    </row>
    <row r="1527" spans="1:2" x14ac:dyDescent="0.3">
      <c r="A1527" t="s">
        <v>383</v>
      </c>
      <c r="B1527" t="s">
        <v>19</v>
      </c>
    </row>
    <row r="1528" spans="1:2" x14ac:dyDescent="0.3">
      <c r="A1528" t="s">
        <v>383</v>
      </c>
      <c r="B1528" t="s">
        <v>184</v>
      </c>
    </row>
    <row r="1529" spans="1:2" x14ac:dyDescent="0.3">
      <c r="A1529" t="s">
        <v>383</v>
      </c>
      <c r="B1529" t="s">
        <v>695</v>
      </c>
    </row>
    <row r="1530" spans="1:2" x14ac:dyDescent="0.3">
      <c r="A1530" t="s">
        <v>383</v>
      </c>
      <c r="B1530" t="s">
        <v>5903</v>
      </c>
    </row>
    <row r="1531" spans="1:2" x14ac:dyDescent="0.3">
      <c r="A1531" t="s">
        <v>383</v>
      </c>
      <c r="B1531" t="s">
        <v>639</v>
      </c>
    </row>
    <row r="1532" spans="1:2" x14ac:dyDescent="0.3">
      <c r="A1532" t="s">
        <v>383</v>
      </c>
      <c r="B1532" t="s">
        <v>486</v>
      </c>
    </row>
    <row r="1533" spans="1:2" x14ac:dyDescent="0.3">
      <c r="A1533" t="s">
        <v>383</v>
      </c>
      <c r="B1533" t="s">
        <v>1193</v>
      </c>
    </row>
    <row r="1534" spans="1:2" x14ac:dyDescent="0.3">
      <c r="A1534" t="s">
        <v>383</v>
      </c>
      <c r="B1534" t="s">
        <v>790</v>
      </c>
    </row>
    <row r="1535" spans="1:2" x14ac:dyDescent="0.3">
      <c r="A1535" t="s">
        <v>383</v>
      </c>
      <c r="B1535" t="s">
        <v>2341</v>
      </c>
    </row>
    <row r="1536" spans="1:2" x14ac:dyDescent="0.3">
      <c r="A1536" t="s">
        <v>383</v>
      </c>
      <c r="B1536" t="s">
        <v>5855</v>
      </c>
    </row>
    <row r="1537" spans="1:2" x14ac:dyDescent="0.3">
      <c r="A1537" t="s">
        <v>383</v>
      </c>
      <c r="B1537" t="s">
        <v>184</v>
      </c>
    </row>
    <row r="1538" spans="1:2" x14ac:dyDescent="0.3">
      <c r="A1538" t="s">
        <v>91</v>
      </c>
      <c r="B1538" t="s">
        <v>3689</v>
      </c>
    </row>
    <row r="1539" spans="1:2" x14ac:dyDescent="0.3">
      <c r="A1539" t="s">
        <v>91</v>
      </c>
      <c r="B1539" t="s">
        <v>19</v>
      </c>
    </row>
    <row r="1540" spans="1:2" x14ac:dyDescent="0.3">
      <c r="A1540" t="s">
        <v>189</v>
      </c>
      <c r="B1540" t="s">
        <v>19</v>
      </c>
    </row>
    <row r="1541" spans="1:2" x14ac:dyDescent="0.3">
      <c r="A1541" t="s">
        <v>189</v>
      </c>
      <c r="B1541" t="s">
        <v>790</v>
      </c>
    </row>
    <row r="1542" spans="1:2" x14ac:dyDescent="0.3">
      <c r="A1542" t="s">
        <v>189</v>
      </c>
      <c r="B1542" t="s">
        <v>184</v>
      </c>
    </row>
    <row r="1543" spans="1:2" x14ac:dyDescent="0.3">
      <c r="A1543" t="s">
        <v>189</v>
      </c>
      <c r="B1543" t="s">
        <v>486</v>
      </c>
    </row>
    <row r="1544" spans="1:2" x14ac:dyDescent="0.3">
      <c r="A1544" t="s">
        <v>189</v>
      </c>
      <c r="B1544" t="s">
        <v>695</v>
      </c>
    </row>
    <row r="1545" spans="1:2" x14ac:dyDescent="0.3">
      <c r="A1545" t="s">
        <v>189</v>
      </c>
      <c r="B1545" t="s">
        <v>355</v>
      </c>
    </row>
    <row r="1546" spans="1:2" x14ac:dyDescent="0.3">
      <c r="A1546" t="s">
        <v>189</v>
      </c>
      <c r="B1546" t="s">
        <v>19</v>
      </c>
    </row>
    <row r="1547" spans="1:2" x14ac:dyDescent="0.3">
      <c r="A1547" t="s">
        <v>189</v>
      </c>
      <c r="B1547" t="s">
        <v>1439</v>
      </c>
    </row>
    <row r="1548" spans="1:2" x14ac:dyDescent="0.3">
      <c r="A1548" t="s">
        <v>189</v>
      </c>
      <c r="B1548" t="s">
        <v>639</v>
      </c>
    </row>
    <row r="1549" spans="1:2" x14ac:dyDescent="0.3">
      <c r="A1549" t="s">
        <v>189</v>
      </c>
      <c r="B1549" t="s">
        <v>3572</v>
      </c>
    </row>
    <row r="1550" spans="1:2" x14ac:dyDescent="0.3">
      <c r="A1550" t="s">
        <v>189</v>
      </c>
      <c r="B1550" t="s">
        <v>790</v>
      </c>
    </row>
    <row r="1551" spans="1:2" x14ac:dyDescent="0.3">
      <c r="A1551" t="s">
        <v>189</v>
      </c>
      <c r="B1551" t="s">
        <v>1163</v>
      </c>
    </row>
    <row r="1552" spans="1:2" x14ac:dyDescent="0.3">
      <c r="A1552" t="s">
        <v>115</v>
      </c>
      <c r="B1552" t="s">
        <v>3689</v>
      </c>
    </row>
    <row r="1553" spans="1:2" x14ac:dyDescent="0.3">
      <c r="A1553" t="s">
        <v>115</v>
      </c>
      <c r="B1553" t="s">
        <v>131</v>
      </c>
    </row>
    <row r="1554" spans="1:2" x14ac:dyDescent="0.3">
      <c r="A1554" t="s">
        <v>115</v>
      </c>
      <c r="B1554" t="s">
        <v>19</v>
      </c>
    </row>
    <row r="1555" spans="1:2" x14ac:dyDescent="0.3">
      <c r="A1555" t="s">
        <v>115</v>
      </c>
      <c r="B1555" t="s">
        <v>708</v>
      </c>
    </row>
    <row r="1556" spans="1:2" x14ac:dyDescent="0.3">
      <c r="A1556" t="s">
        <v>115</v>
      </c>
      <c r="B1556" t="s">
        <v>131</v>
      </c>
    </row>
    <row r="1557" spans="1:2" x14ac:dyDescent="0.3">
      <c r="A1557" t="s">
        <v>115</v>
      </c>
      <c r="B1557" t="s">
        <v>19</v>
      </c>
    </row>
    <row r="1558" spans="1:2" x14ac:dyDescent="0.3">
      <c r="A1558" t="s">
        <v>91</v>
      </c>
      <c r="B1558" t="s">
        <v>1691</v>
      </c>
    </row>
    <row r="1559" spans="1:2" x14ac:dyDescent="0.3">
      <c r="A1559" t="s">
        <v>91</v>
      </c>
      <c r="B1559" t="s">
        <v>184</v>
      </c>
    </row>
    <row r="1560" spans="1:2" x14ac:dyDescent="0.3">
      <c r="A1560" t="s">
        <v>91</v>
      </c>
      <c r="B1560" t="s">
        <v>131</v>
      </c>
    </row>
    <row r="1561" spans="1:2" x14ac:dyDescent="0.3">
      <c r="A1561" t="s">
        <v>91</v>
      </c>
      <c r="B1561" t="s">
        <v>19</v>
      </c>
    </row>
    <row r="1562" spans="1:2" x14ac:dyDescent="0.3">
      <c r="A1562" t="s">
        <v>91</v>
      </c>
      <c r="B1562" t="s">
        <v>14383</v>
      </c>
    </row>
    <row r="1563" spans="1:2" x14ac:dyDescent="0.3">
      <c r="A1563" t="s">
        <v>91</v>
      </c>
      <c r="B1563" t="s">
        <v>1025</v>
      </c>
    </row>
    <row r="1564" spans="1:2" x14ac:dyDescent="0.3">
      <c r="A1564" t="s">
        <v>91</v>
      </c>
      <c r="B1564" t="s">
        <v>3689</v>
      </c>
    </row>
    <row r="1565" spans="1:2" x14ac:dyDescent="0.3">
      <c r="A1565" t="s">
        <v>91</v>
      </c>
      <c r="B1565" t="s">
        <v>131</v>
      </c>
    </row>
    <row r="1566" spans="1:2" x14ac:dyDescent="0.3">
      <c r="A1566" t="s">
        <v>91</v>
      </c>
      <c r="B1566" t="s">
        <v>19</v>
      </c>
    </row>
    <row r="1567" spans="1:2" x14ac:dyDescent="0.3">
      <c r="A1567" t="s">
        <v>91</v>
      </c>
      <c r="B1567" t="s">
        <v>2417</v>
      </c>
    </row>
    <row r="1568" spans="1:2" x14ac:dyDescent="0.3">
      <c r="A1568" t="s">
        <v>463</v>
      </c>
      <c r="B1568" t="s">
        <v>1256</v>
      </c>
    </row>
    <row r="1569" spans="1:2" x14ac:dyDescent="0.3">
      <c r="A1569" t="s">
        <v>463</v>
      </c>
      <c r="B1569" t="s">
        <v>943</v>
      </c>
    </row>
    <row r="1570" spans="1:2" x14ac:dyDescent="0.3">
      <c r="A1570" t="s">
        <v>463</v>
      </c>
      <c r="B1570" t="s">
        <v>14388</v>
      </c>
    </row>
    <row r="1571" spans="1:2" x14ac:dyDescent="0.3">
      <c r="A1571" t="s">
        <v>189</v>
      </c>
      <c r="B1571" t="s">
        <v>131</v>
      </c>
    </row>
    <row r="1572" spans="1:2" x14ac:dyDescent="0.3">
      <c r="A1572" t="s">
        <v>189</v>
      </c>
      <c r="B1572" t="s">
        <v>19</v>
      </c>
    </row>
    <row r="1573" spans="1:2" x14ac:dyDescent="0.3">
      <c r="A1573" t="s">
        <v>189</v>
      </c>
      <c r="B1573" t="s">
        <v>790</v>
      </c>
    </row>
    <row r="1574" spans="1:2" x14ac:dyDescent="0.3">
      <c r="A1574" t="s">
        <v>189</v>
      </c>
      <c r="B1574" t="s">
        <v>790</v>
      </c>
    </row>
    <row r="1575" spans="1:2" x14ac:dyDescent="0.3">
      <c r="A1575" t="s">
        <v>189</v>
      </c>
      <c r="B1575" t="s">
        <v>3689</v>
      </c>
    </row>
    <row r="1576" spans="1:2" x14ac:dyDescent="0.3">
      <c r="A1576" t="s">
        <v>189</v>
      </c>
      <c r="B1576" t="s">
        <v>19</v>
      </c>
    </row>
    <row r="1577" spans="1:2" x14ac:dyDescent="0.3">
      <c r="A1577" t="s">
        <v>189</v>
      </c>
      <c r="B1577" t="s">
        <v>1439</v>
      </c>
    </row>
    <row r="1578" spans="1:2" x14ac:dyDescent="0.3">
      <c r="A1578" t="s">
        <v>189</v>
      </c>
      <c r="B1578" t="s">
        <v>355</v>
      </c>
    </row>
    <row r="1579" spans="1:2" x14ac:dyDescent="0.3">
      <c r="A1579" t="s">
        <v>189</v>
      </c>
      <c r="B1579" t="s">
        <v>184</v>
      </c>
    </row>
    <row r="1580" spans="1:2" x14ac:dyDescent="0.3">
      <c r="A1580" t="s">
        <v>91</v>
      </c>
      <c r="B1580" t="s">
        <v>131</v>
      </c>
    </row>
    <row r="1581" spans="1:2" x14ac:dyDescent="0.3">
      <c r="A1581" t="s">
        <v>383</v>
      </c>
      <c r="B1581" t="s">
        <v>1193</v>
      </c>
    </row>
    <row r="1582" spans="1:2" x14ac:dyDescent="0.3">
      <c r="A1582" t="s">
        <v>383</v>
      </c>
      <c r="B1582" t="s">
        <v>617</v>
      </c>
    </row>
    <row r="1583" spans="1:2" x14ac:dyDescent="0.3">
      <c r="A1583" t="s">
        <v>383</v>
      </c>
      <c r="B1583" t="s">
        <v>2341</v>
      </c>
    </row>
    <row r="1584" spans="1:2" x14ac:dyDescent="0.3">
      <c r="A1584" t="s">
        <v>383</v>
      </c>
      <c r="B1584" t="s">
        <v>184</v>
      </c>
    </row>
    <row r="1585" spans="1:2" x14ac:dyDescent="0.3">
      <c r="A1585" t="s">
        <v>383</v>
      </c>
      <c r="B1585" t="s">
        <v>5855</v>
      </c>
    </row>
    <row r="1586" spans="1:2" x14ac:dyDescent="0.3">
      <c r="A1586" t="s">
        <v>115</v>
      </c>
      <c r="B1586" t="s">
        <v>355</v>
      </c>
    </row>
    <row r="1587" spans="1:2" x14ac:dyDescent="0.3">
      <c r="A1587" t="s">
        <v>115</v>
      </c>
      <c r="B1587" t="s">
        <v>131</v>
      </c>
    </row>
    <row r="1588" spans="1:2" x14ac:dyDescent="0.3">
      <c r="A1588" t="s">
        <v>115</v>
      </c>
      <c r="B1588" t="s">
        <v>695</v>
      </c>
    </row>
    <row r="1589" spans="1:2" x14ac:dyDescent="0.3">
      <c r="A1589" t="s">
        <v>115</v>
      </c>
      <c r="B1589" t="s">
        <v>1025</v>
      </c>
    </row>
    <row r="1590" spans="1:2" x14ac:dyDescent="0.3">
      <c r="A1590" t="s">
        <v>115</v>
      </c>
      <c r="B1590" t="s">
        <v>131</v>
      </c>
    </row>
    <row r="1591" spans="1:2" x14ac:dyDescent="0.3">
      <c r="A1591" t="s">
        <v>115</v>
      </c>
      <c r="B1591" t="s">
        <v>708</v>
      </c>
    </row>
    <row r="1592" spans="1:2" x14ac:dyDescent="0.3">
      <c r="A1592" t="s">
        <v>115</v>
      </c>
      <c r="B1592" t="s">
        <v>14383</v>
      </c>
    </row>
    <row r="1593" spans="1:2" x14ac:dyDescent="0.3">
      <c r="A1593" t="s">
        <v>463</v>
      </c>
      <c r="B1593" t="s">
        <v>3689</v>
      </c>
    </row>
    <row r="1594" spans="1:2" x14ac:dyDescent="0.3">
      <c r="A1594" t="s">
        <v>463</v>
      </c>
      <c r="B1594" t="s">
        <v>131</v>
      </c>
    </row>
    <row r="1595" spans="1:2" x14ac:dyDescent="0.3">
      <c r="A1595" t="s">
        <v>115</v>
      </c>
      <c r="B1595" t="s">
        <v>131</v>
      </c>
    </row>
    <row r="1596" spans="1:2" x14ac:dyDescent="0.3">
      <c r="A1596" t="s">
        <v>115</v>
      </c>
      <c r="B1596" t="s">
        <v>19</v>
      </c>
    </row>
    <row r="1597" spans="1:2" x14ac:dyDescent="0.3">
      <c r="A1597" t="s">
        <v>189</v>
      </c>
      <c r="B1597" t="s">
        <v>131</v>
      </c>
    </row>
    <row r="1598" spans="1:2" x14ac:dyDescent="0.3">
      <c r="A1598" t="s">
        <v>189</v>
      </c>
      <c r="B1598" t="s">
        <v>355</v>
      </c>
    </row>
    <row r="1599" spans="1:2" x14ac:dyDescent="0.3">
      <c r="A1599" t="s">
        <v>115</v>
      </c>
      <c r="B1599" t="s">
        <v>1025</v>
      </c>
    </row>
    <row r="1600" spans="1:2" x14ac:dyDescent="0.3">
      <c r="A1600" t="s">
        <v>91</v>
      </c>
      <c r="B1600" t="s">
        <v>534</v>
      </c>
    </row>
    <row r="1601" spans="1:2" x14ac:dyDescent="0.3">
      <c r="A1601" t="s">
        <v>91</v>
      </c>
      <c r="B1601" t="s">
        <v>131</v>
      </c>
    </row>
    <row r="1602" spans="1:2" x14ac:dyDescent="0.3">
      <c r="A1602" t="s">
        <v>91</v>
      </c>
      <c r="B1602" t="s">
        <v>19</v>
      </c>
    </row>
    <row r="1603" spans="1:2" x14ac:dyDescent="0.3">
      <c r="A1603" t="s">
        <v>91</v>
      </c>
      <c r="B1603" t="s">
        <v>2341</v>
      </c>
    </row>
    <row r="1604" spans="1:2" x14ac:dyDescent="0.3">
      <c r="A1604" t="s">
        <v>91</v>
      </c>
      <c r="B1604" t="s">
        <v>2417</v>
      </c>
    </row>
    <row r="1605" spans="1:2" x14ac:dyDescent="0.3">
      <c r="A1605" t="s">
        <v>91</v>
      </c>
      <c r="B1605" t="s">
        <v>131</v>
      </c>
    </row>
    <row r="1606" spans="1:2" x14ac:dyDescent="0.3">
      <c r="A1606" t="s">
        <v>91</v>
      </c>
      <c r="B1606" t="s">
        <v>19</v>
      </c>
    </row>
    <row r="1607" spans="1:2" x14ac:dyDescent="0.3">
      <c r="A1607" t="s">
        <v>91</v>
      </c>
      <c r="B1607" t="s">
        <v>4611</v>
      </c>
    </row>
    <row r="1608" spans="1:2" x14ac:dyDescent="0.3">
      <c r="A1608" t="s">
        <v>91</v>
      </c>
      <c r="B1608" t="s">
        <v>355</v>
      </c>
    </row>
    <row r="1609" spans="1:2" x14ac:dyDescent="0.3">
      <c r="A1609" t="s">
        <v>91</v>
      </c>
      <c r="B1609" t="s">
        <v>1439</v>
      </c>
    </row>
    <row r="1610" spans="1:2" x14ac:dyDescent="0.3">
      <c r="A1610" t="s">
        <v>91</v>
      </c>
      <c r="B1610" t="s">
        <v>3689</v>
      </c>
    </row>
    <row r="1611" spans="1:2" x14ac:dyDescent="0.3">
      <c r="A1611" t="s">
        <v>91</v>
      </c>
      <c r="B1611" t="s">
        <v>131</v>
      </c>
    </row>
    <row r="1612" spans="1:2" x14ac:dyDescent="0.3">
      <c r="A1612" t="s">
        <v>91</v>
      </c>
      <c r="B1612" t="s">
        <v>19</v>
      </c>
    </row>
    <row r="1613" spans="1:2" x14ac:dyDescent="0.3">
      <c r="A1613" t="s">
        <v>115</v>
      </c>
      <c r="B1613" t="s">
        <v>184</v>
      </c>
    </row>
    <row r="1614" spans="1:2" x14ac:dyDescent="0.3">
      <c r="A1614" t="s">
        <v>91</v>
      </c>
      <c r="B1614" t="s">
        <v>3689</v>
      </c>
    </row>
    <row r="1615" spans="1:2" x14ac:dyDescent="0.3">
      <c r="A1615" t="s">
        <v>91</v>
      </c>
      <c r="B1615" t="s">
        <v>131</v>
      </c>
    </row>
    <row r="1616" spans="1:2" x14ac:dyDescent="0.3">
      <c r="A1616" t="s">
        <v>91</v>
      </c>
      <c r="B1616" t="s">
        <v>19</v>
      </c>
    </row>
    <row r="1617" spans="1:2" x14ac:dyDescent="0.3">
      <c r="A1617" t="s">
        <v>91</v>
      </c>
      <c r="B1617" t="s">
        <v>355</v>
      </c>
    </row>
    <row r="1618" spans="1:2" x14ac:dyDescent="0.3">
      <c r="A1618" t="s">
        <v>189</v>
      </c>
      <c r="B1618" t="s">
        <v>695</v>
      </c>
    </row>
    <row r="1619" spans="1:2" x14ac:dyDescent="0.3">
      <c r="A1619" t="s">
        <v>189</v>
      </c>
      <c r="B1619" t="s">
        <v>19</v>
      </c>
    </row>
    <row r="1620" spans="1:2" x14ac:dyDescent="0.3">
      <c r="A1620" t="s">
        <v>189</v>
      </c>
      <c r="B1620" t="s">
        <v>1439</v>
      </c>
    </row>
    <row r="1621" spans="1:2" x14ac:dyDescent="0.3">
      <c r="A1621" t="s">
        <v>189</v>
      </c>
      <c r="B1621" t="s">
        <v>695</v>
      </c>
    </row>
    <row r="1622" spans="1:2" x14ac:dyDescent="0.3">
      <c r="A1622" t="s">
        <v>189</v>
      </c>
      <c r="B1622" t="s">
        <v>19</v>
      </c>
    </row>
    <row r="1623" spans="1:2" x14ac:dyDescent="0.3">
      <c r="A1623" t="s">
        <v>189</v>
      </c>
      <c r="B1623" t="s">
        <v>1439</v>
      </c>
    </row>
    <row r="1624" spans="1:2" x14ac:dyDescent="0.3">
      <c r="A1624" t="s">
        <v>189</v>
      </c>
      <c r="B1624" t="s">
        <v>600</v>
      </c>
    </row>
    <row r="1625" spans="1:2" x14ac:dyDescent="0.3">
      <c r="A1625" t="s">
        <v>189</v>
      </c>
      <c r="B1625" t="s">
        <v>790</v>
      </c>
    </row>
    <row r="1626" spans="1:2" x14ac:dyDescent="0.3">
      <c r="A1626" t="s">
        <v>383</v>
      </c>
      <c r="B1626" t="s">
        <v>695</v>
      </c>
    </row>
    <row r="1627" spans="1:2" x14ac:dyDescent="0.3">
      <c r="A1627" t="s">
        <v>115</v>
      </c>
      <c r="B1627" t="s">
        <v>837</v>
      </c>
    </row>
    <row r="1628" spans="1:2" x14ac:dyDescent="0.3">
      <c r="A1628" t="s">
        <v>115</v>
      </c>
      <c r="B1628" t="s">
        <v>639</v>
      </c>
    </row>
    <row r="1629" spans="1:2" x14ac:dyDescent="0.3">
      <c r="A1629" t="s">
        <v>115</v>
      </c>
      <c r="B1629" t="s">
        <v>7641</v>
      </c>
    </row>
    <row r="1630" spans="1:2" x14ac:dyDescent="0.3">
      <c r="A1630" t="s">
        <v>115</v>
      </c>
      <c r="B1630" t="s">
        <v>131</v>
      </c>
    </row>
    <row r="1631" spans="1:2" x14ac:dyDescent="0.3">
      <c r="A1631" t="s">
        <v>11</v>
      </c>
      <c r="B1631" t="s">
        <v>19</v>
      </c>
    </row>
    <row r="1632" spans="1:2" x14ac:dyDescent="0.3">
      <c r="A1632" t="s">
        <v>11</v>
      </c>
      <c r="B1632" t="s">
        <v>539</v>
      </c>
    </row>
    <row r="1633" spans="1:2" x14ac:dyDescent="0.3">
      <c r="A1633" t="s">
        <v>91</v>
      </c>
      <c r="B1633" t="s">
        <v>14472</v>
      </c>
    </row>
    <row r="1634" spans="1:2" x14ac:dyDescent="0.3">
      <c r="A1634" t="s">
        <v>11</v>
      </c>
      <c r="B1634" t="s">
        <v>837</v>
      </c>
    </row>
    <row r="1635" spans="1:2" x14ac:dyDescent="0.3">
      <c r="A1635" t="s">
        <v>11</v>
      </c>
      <c r="B1635" t="s">
        <v>639</v>
      </c>
    </row>
    <row r="1636" spans="1:2" x14ac:dyDescent="0.3">
      <c r="A1636" t="s">
        <v>189</v>
      </c>
      <c r="B1636" t="s">
        <v>790</v>
      </c>
    </row>
    <row r="1637" spans="1:2" x14ac:dyDescent="0.3">
      <c r="A1637" t="s">
        <v>463</v>
      </c>
      <c r="B1637" t="s">
        <v>543</v>
      </c>
    </row>
    <row r="1638" spans="1:2" x14ac:dyDescent="0.3">
      <c r="A1638" t="s">
        <v>463</v>
      </c>
      <c r="B1638" t="s">
        <v>2417</v>
      </c>
    </row>
    <row r="1639" spans="1:2" x14ac:dyDescent="0.3">
      <c r="A1639" t="s">
        <v>383</v>
      </c>
      <c r="B1639" t="s">
        <v>131</v>
      </c>
    </row>
    <row r="1640" spans="1:2" x14ac:dyDescent="0.3">
      <c r="A1640" t="s">
        <v>91</v>
      </c>
      <c r="B1640" t="s">
        <v>19</v>
      </c>
    </row>
    <row r="1641" spans="1:2" x14ac:dyDescent="0.3">
      <c r="A1641" t="s">
        <v>91</v>
      </c>
      <c r="B1641" t="s">
        <v>184</v>
      </c>
    </row>
    <row r="1642" spans="1:2" x14ac:dyDescent="0.3">
      <c r="A1642" t="s">
        <v>11</v>
      </c>
      <c r="B1642" t="s">
        <v>1025</v>
      </c>
    </row>
    <row r="1643" spans="1:2" x14ac:dyDescent="0.3">
      <c r="A1643" t="s">
        <v>11</v>
      </c>
      <c r="B1643" t="s">
        <v>708</v>
      </c>
    </row>
    <row r="1644" spans="1:2" x14ac:dyDescent="0.3">
      <c r="A1644" t="s">
        <v>463</v>
      </c>
      <c r="B1644" t="s">
        <v>131</v>
      </c>
    </row>
    <row r="1645" spans="1:2" x14ac:dyDescent="0.3">
      <c r="A1645" t="s">
        <v>463</v>
      </c>
      <c r="B1645" t="s">
        <v>2417</v>
      </c>
    </row>
    <row r="1646" spans="1:2" x14ac:dyDescent="0.3">
      <c r="A1646" t="s">
        <v>463</v>
      </c>
      <c r="B1646" t="s">
        <v>14371</v>
      </c>
    </row>
    <row r="1647" spans="1:2" x14ac:dyDescent="0.3">
      <c r="A1647" t="s">
        <v>463</v>
      </c>
      <c r="B1647" t="s">
        <v>695</v>
      </c>
    </row>
    <row r="1648" spans="1:2" x14ac:dyDescent="0.3">
      <c r="A1648" t="s">
        <v>115</v>
      </c>
      <c r="B1648" t="s">
        <v>695</v>
      </c>
    </row>
    <row r="1649" spans="1:2" x14ac:dyDescent="0.3">
      <c r="A1649" t="s">
        <v>115</v>
      </c>
      <c r="B1649" t="s">
        <v>19</v>
      </c>
    </row>
    <row r="1650" spans="1:2" x14ac:dyDescent="0.3">
      <c r="A1650" t="s">
        <v>115</v>
      </c>
      <c r="B1650" t="s">
        <v>131</v>
      </c>
    </row>
    <row r="1651" spans="1:2" x14ac:dyDescent="0.3">
      <c r="A1651" t="s">
        <v>115</v>
      </c>
      <c r="B1651" t="s">
        <v>1439</v>
      </c>
    </row>
    <row r="1652" spans="1:2" x14ac:dyDescent="0.3">
      <c r="A1652" t="s">
        <v>383</v>
      </c>
      <c r="B1652" t="s">
        <v>837</v>
      </c>
    </row>
    <row r="1653" spans="1:2" x14ac:dyDescent="0.3">
      <c r="A1653" t="s">
        <v>383</v>
      </c>
      <c r="B1653" t="s">
        <v>639</v>
      </c>
    </row>
    <row r="1654" spans="1:2" x14ac:dyDescent="0.3">
      <c r="A1654" t="s">
        <v>115</v>
      </c>
      <c r="B1654" t="s">
        <v>837</v>
      </c>
    </row>
    <row r="1655" spans="1:2" x14ac:dyDescent="0.3">
      <c r="A1655" t="s">
        <v>115</v>
      </c>
      <c r="B1655" t="s">
        <v>184</v>
      </c>
    </row>
    <row r="1656" spans="1:2" x14ac:dyDescent="0.3">
      <c r="A1656" t="s">
        <v>463</v>
      </c>
      <c r="B1656" t="s">
        <v>184</v>
      </c>
    </row>
    <row r="1657" spans="1:2" x14ac:dyDescent="0.3">
      <c r="A1657" t="s">
        <v>189</v>
      </c>
      <c r="B1657" t="s">
        <v>790</v>
      </c>
    </row>
    <row r="1658" spans="1:2" x14ac:dyDescent="0.3">
      <c r="A1658" t="s">
        <v>189</v>
      </c>
      <c r="B1658" t="s">
        <v>5262</v>
      </c>
    </row>
    <row r="1659" spans="1:2" x14ac:dyDescent="0.3">
      <c r="A1659" t="s">
        <v>91</v>
      </c>
      <c r="B1659" t="s">
        <v>3689</v>
      </c>
    </row>
    <row r="1660" spans="1:2" x14ac:dyDescent="0.3">
      <c r="A1660" t="s">
        <v>91</v>
      </c>
      <c r="B1660" t="s">
        <v>19</v>
      </c>
    </row>
    <row r="1661" spans="1:2" x14ac:dyDescent="0.3">
      <c r="A1661" t="s">
        <v>91</v>
      </c>
      <c r="B1661" t="s">
        <v>708</v>
      </c>
    </row>
    <row r="1662" spans="1:2" x14ac:dyDescent="0.3">
      <c r="A1662" t="s">
        <v>383</v>
      </c>
      <c r="B1662" t="s">
        <v>3689</v>
      </c>
    </row>
    <row r="1663" spans="1:2" x14ac:dyDescent="0.3">
      <c r="A1663" t="s">
        <v>383</v>
      </c>
      <c r="B1663" t="s">
        <v>131</v>
      </c>
    </row>
    <row r="1664" spans="1:2" x14ac:dyDescent="0.3">
      <c r="A1664" t="s">
        <v>91</v>
      </c>
      <c r="B1664" t="s">
        <v>19</v>
      </c>
    </row>
    <row r="1665" spans="1:2" x14ac:dyDescent="0.3">
      <c r="A1665" t="s">
        <v>91</v>
      </c>
      <c r="B1665" t="s">
        <v>1256</v>
      </c>
    </row>
    <row r="1666" spans="1:2" x14ac:dyDescent="0.3">
      <c r="A1666" t="s">
        <v>91</v>
      </c>
      <c r="B1666" t="s">
        <v>539</v>
      </c>
    </row>
    <row r="1667" spans="1:2" x14ac:dyDescent="0.3">
      <c r="A1667" t="s">
        <v>91</v>
      </c>
      <c r="B1667" t="s">
        <v>11509</v>
      </c>
    </row>
    <row r="1668" spans="1:2" x14ac:dyDescent="0.3">
      <c r="A1668" t="s">
        <v>91</v>
      </c>
      <c r="B1668" t="s">
        <v>14389</v>
      </c>
    </row>
    <row r="1669" spans="1:2" x14ac:dyDescent="0.3">
      <c r="A1669" t="s">
        <v>91</v>
      </c>
      <c r="B1669" t="s">
        <v>5855</v>
      </c>
    </row>
    <row r="1670" spans="1:2" x14ac:dyDescent="0.3">
      <c r="A1670" t="s">
        <v>91</v>
      </c>
      <c r="B1670" t="s">
        <v>14390</v>
      </c>
    </row>
    <row r="1671" spans="1:2" x14ac:dyDescent="0.3">
      <c r="A1671" t="s">
        <v>91</v>
      </c>
      <c r="B1671" t="s">
        <v>4437</v>
      </c>
    </row>
    <row r="1672" spans="1:2" x14ac:dyDescent="0.3">
      <c r="A1672" t="s">
        <v>91</v>
      </c>
      <c r="B1672" t="s">
        <v>2373</v>
      </c>
    </row>
    <row r="1673" spans="1:2" x14ac:dyDescent="0.3">
      <c r="A1673" t="s">
        <v>91</v>
      </c>
      <c r="B1673" t="s">
        <v>131</v>
      </c>
    </row>
    <row r="1674" spans="1:2" x14ac:dyDescent="0.3">
      <c r="A1674" t="s">
        <v>91</v>
      </c>
      <c r="B1674" t="s">
        <v>19</v>
      </c>
    </row>
    <row r="1675" spans="1:2" x14ac:dyDescent="0.3">
      <c r="A1675" t="s">
        <v>91</v>
      </c>
      <c r="B1675" t="s">
        <v>708</v>
      </c>
    </row>
    <row r="1676" spans="1:2" x14ac:dyDescent="0.3">
      <c r="A1676" t="s">
        <v>91</v>
      </c>
      <c r="B1676" t="s">
        <v>355</v>
      </c>
    </row>
    <row r="1677" spans="1:2" x14ac:dyDescent="0.3">
      <c r="A1677" t="s">
        <v>91</v>
      </c>
      <c r="B1677" t="s">
        <v>1256</v>
      </c>
    </row>
    <row r="1678" spans="1:2" x14ac:dyDescent="0.3">
      <c r="A1678" t="s">
        <v>463</v>
      </c>
      <c r="B1678" t="s">
        <v>2417</v>
      </c>
    </row>
    <row r="1679" spans="1:2" x14ac:dyDescent="0.3">
      <c r="A1679" t="s">
        <v>463</v>
      </c>
      <c r="B1679" t="s">
        <v>355</v>
      </c>
    </row>
    <row r="1680" spans="1:2" x14ac:dyDescent="0.3">
      <c r="A1680" t="s">
        <v>463</v>
      </c>
      <c r="B1680" t="s">
        <v>5903</v>
      </c>
    </row>
    <row r="1681" spans="1:2" x14ac:dyDescent="0.3">
      <c r="A1681" t="s">
        <v>463</v>
      </c>
      <c r="B1681" t="s">
        <v>355</v>
      </c>
    </row>
    <row r="1682" spans="1:2" x14ac:dyDescent="0.3">
      <c r="A1682" t="s">
        <v>463</v>
      </c>
      <c r="B1682" t="s">
        <v>10561</v>
      </c>
    </row>
    <row r="1683" spans="1:2" x14ac:dyDescent="0.3">
      <c r="A1683" t="s">
        <v>463</v>
      </c>
      <c r="B1683" t="s">
        <v>131</v>
      </c>
    </row>
    <row r="1684" spans="1:2" x14ac:dyDescent="0.3">
      <c r="A1684" t="s">
        <v>463</v>
      </c>
      <c r="B1684" t="s">
        <v>695</v>
      </c>
    </row>
    <row r="1685" spans="1:2" x14ac:dyDescent="0.3">
      <c r="A1685" t="s">
        <v>463</v>
      </c>
      <c r="B1685" t="s">
        <v>1439</v>
      </c>
    </row>
    <row r="1686" spans="1:2" x14ac:dyDescent="0.3">
      <c r="A1686" t="s">
        <v>463</v>
      </c>
      <c r="B1686" t="s">
        <v>4611</v>
      </c>
    </row>
    <row r="1687" spans="1:2" x14ac:dyDescent="0.3">
      <c r="A1687" t="s">
        <v>91</v>
      </c>
      <c r="B1687" t="s">
        <v>2341</v>
      </c>
    </row>
    <row r="1688" spans="1:2" x14ac:dyDescent="0.3">
      <c r="A1688" t="s">
        <v>91</v>
      </c>
      <c r="B1688" t="s">
        <v>1193</v>
      </c>
    </row>
    <row r="1689" spans="1:2" x14ac:dyDescent="0.3">
      <c r="A1689" t="s">
        <v>11</v>
      </c>
      <c r="B1689" t="s">
        <v>355</v>
      </c>
    </row>
    <row r="1690" spans="1:2" x14ac:dyDescent="0.3">
      <c r="A1690" t="s">
        <v>11</v>
      </c>
      <c r="B1690" t="s">
        <v>10561</v>
      </c>
    </row>
    <row r="1691" spans="1:2" x14ac:dyDescent="0.3">
      <c r="A1691" t="s">
        <v>11</v>
      </c>
      <c r="B1691" t="s">
        <v>131</v>
      </c>
    </row>
    <row r="1692" spans="1:2" x14ac:dyDescent="0.3">
      <c r="A1692" t="s">
        <v>11</v>
      </c>
      <c r="B1692" t="s">
        <v>695</v>
      </c>
    </row>
    <row r="1693" spans="1:2" x14ac:dyDescent="0.3">
      <c r="A1693" t="s">
        <v>11</v>
      </c>
      <c r="B1693" t="s">
        <v>1439</v>
      </c>
    </row>
    <row r="1694" spans="1:2" x14ac:dyDescent="0.3">
      <c r="A1694" t="s">
        <v>11</v>
      </c>
      <c r="B1694" t="s">
        <v>4611</v>
      </c>
    </row>
    <row r="1695" spans="1:2" x14ac:dyDescent="0.3">
      <c r="A1695" t="s">
        <v>115</v>
      </c>
      <c r="B1695" t="s">
        <v>790</v>
      </c>
    </row>
    <row r="1696" spans="1:2" x14ac:dyDescent="0.3">
      <c r="A1696" t="s">
        <v>115</v>
      </c>
      <c r="B1696" t="s">
        <v>19</v>
      </c>
    </row>
    <row r="1697" spans="1:2" x14ac:dyDescent="0.3">
      <c r="A1697" t="s">
        <v>115</v>
      </c>
      <c r="B1697" t="s">
        <v>131</v>
      </c>
    </row>
    <row r="1698" spans="1:2" x14ac:dyDescent="0.3">
      <c r="A1698" t="s">
        <v>115</v>
      </c>
      <c r="B1698" t="s">
        <v>5262</v>
      </c>
    </row>
    <row r="1699" spans="1:2" x14ac:dyDescent="0.3">
      <c r="A1699" t="s">
        <v>115</v>
      </c>
      <c r="B1699" t="s">
        <v>790</v>
      </c>
    </row>
    <row r="1700" spans="1:2" x14ac:dyDescent="0.3">
      <c r="A1700" t="s">
        <v>115</v>
      </c>
      <c r="B1700" t="s">
        <v>1691</v>
      </c>
    </row>
    <row r="1701" spans="1:2" x14ac:dyDescent="0.3">
      <c r="A1701" t="s">
        <v>115</v>
      </c>
      <c r="B1701" t="s">
        <v>184</v>
      </c>
    </row>
    <row r="1702" spans="1:2" x14ac:dyDescent="0.3">
      <c r="A1702" t="s">
        <v>115</v>
      </c>
      <c r="B1702" t="s">
        <v>1256</v>
      </c>
    </row>
    <row r="1703" spans="1:2" x14ac:dyDescent="0.3">
      <c r="A1703" t="s">
        <v>115</v>
      </c>
      <c r="B1703" t="s">
        <v>1193</v>
      </c>
    </row>
    <row r="1704" spans="1:2" x14ac:dyDescent="0.3">
      <c r="A1704" t="s">
        <v>383</v>
      </c>
      <c r="B1704" t="s">
        <v>131</v>
      </c>
    </row>
    <row r="1705" spans="1:2" x14ac:dyDescent="0.3">
      <c r="A1705" t="s">
        <v>383</v>
      </c>
      <c r="B1705" t="s">
        <v>19</v>
      </c>
    </row>
    <row r="1706" spans="1:2" x14ac:dyDescent="0.3">
      <c r="A1706" t="s">
        <v>68</v>
      </c>
      <c r="B1706" t="s">
        <v>600</v>
      </c>
    </row>
    <row r="1707" spans="1:2" x14ac:dyDescent="0.3">
      <c r="A1707" t="s">
        <v>68</v>
      </c>
      <c r="B1707" t="s">
        <v>355</v>
      </c>
    </row>
    <row r="1708" spans="1:2" x14ac:dyDescent="0.3">
      <c r="A1708" t="s">
        <v>68</v>
      </c>
      <c r="B1708" t="s">
        <v>19</v>
      </c>
    </row>
    <row r="1709" spans="1:2" x14ac:dyDescent="0.3">
      <c r="A1709" t="s">
        <v>68</v>
      </c>
      <c r="B1709" t="s">
        <v>3689</v>
      </c>
    </row>
    <row r="1710" spans="1:2" x14ac:dyDescent="0.3">
      <c r="A1710" t="s">
        <v>91</v>
      </c>
      <c r="B1710" t="s">
        <v>534</v>
      </c>
    </row>
    <row r="1711" spans="1:2" x14ac:dyDescent="0.3">
      <c r="A1711" t="s">
        <v>91</v>
      </c>
      <c r="B1711" t="s">
        <v>131</v>
      </c>
    </row>
    <row r="1712" spans="1:2" x14ac:dyDescent="0.3">
      <c r="A1712" t="s">
        <v>91</v>
      </c>
      <c r="B1712" t="s">
        <v>19</v>
      </c>
    </row>
    <row r="1713" spans="1:2" x14ac:dyDescent="0.3">
      <c r="A1713" t="s">
        <v>91</v>
      </c>
      <c r="B1713" t="s">
        <v>2417</v>
      </c>
    </row>
    <row r="1714" spans="1:2" x14ac:dyDescent="0.3">
      <c r="A1714" t="s">
        <v>463</v>
      </c>
      <c r="B1714" t="s">
        <v>617</v>
      </c>
    </row>
    <row r="1715" spans="1:2" x14ac:dyDescent="0.3">
      <c r="A1715" t="s">
        <v>463</v>
      </c>
      <c r="B1715" t="s">
        <v>695</v>
      </c>
    </row>
    <row r="1716" spans="1:2" x14ac:dyDescent="0.3">
      <c r="A1716" t="s">
        <v>463</v>
      </c>
      <c r="B1716" t="s">
        <v>19</v>
      </c>
    </row>
    <row r="1717" spans="1:2" x14ac:dyDescent="0.3">
      <c r="A1717" t="s">
        <v>463</v>
      </c>
      <c r="B1717" t="s">
        <v>181</v>
      </c>
    </row>
    <row r="1718" spans="1:2" x14ac:dyDescent="0.3">
      <c r="A1718" t="s">
        <v>463</v>
      </c>
      <c r="B1718" t="s">
        <v>1439</v>
      </c>
    </row>
    <row r="1719" spans="1:2" x14ac:dyDescent="0.3">
      <c r="A1719" t="s">
        <v>383</v>
      </c>
      <c r="B1719" t="s">
        <v>790</v>
      </c>
    </row>
    <row r="1720" spans="1:2" x14ac:dyDescent="0.3">
      <c r="A1720" t="s">
        <v>383</v>
      </c>
      <c r="B1720" t="s">
        <v>2417</v>
      </c>
    </row>
    <row r="1721" spans="1:2" x14ac:dyDescent="0.3">
      <c r="A1721" t="s">
        <v>383</v>
      </c>
      <c r="B1721" t="s">
        <v>534</v>
      </c>
    </row>
    <row r="1722" spans="1:2" x14ac:dyDescent="0.3">
      <c r="A1722" t="s">
        <v>383</v>
      </c>
      <c r="B1722" t="s">
        <v>1025</v>
      </c>
    </row>
    <row r="1723" spans="1:2" x14ac:dyDescent="0.3">
      <c r="A1723" t="s">
        <v>383</v>
      </c>
      <c r="B1723" t="s">
        <v>486</v>
      </c>
    </row>
    <row r="1724" spans="1:2" x14ac:dyDescent="0.3">
      <c r="A1724" t="s">
        <v>383</v>
      </c>
      <c r="B1724" t="s">
        <v>3689</v>
      </c>
    </row>
    <row r="1725" spans="1:2" x14ac:dyDescent="0.3">
      <c r="A1725" t="s">
        <v>383</v>
      </c>
      <c r="B1725" t="s">
        <v>131</v>
      </c>
    </row>
    <row r="1726" spans="1:2" x14ac:dyDescent="0.3">
      <c r="A1726" t="s">
        <v>383</v>
      </c>
      <c r="B1726" t="s">
        <v>4311</v>
      </c>
    </row>
    <row r="1727" spans="1:2" x14ac:dyDescent="0.3">
      <c r="A1727" t="s">
        <v>383</v>
      </c>
      <c r="B1727" t="s">
        <v>1193</v>
      </c>
    </row>
    <row r="1728" spans="1:2" x14ac:dyDescent="0.3">
      <c r="A1728" t="s">
        <v>383</v>
      </c>
      <c r="B1728" t="s">
        <v>2341</v>
      </c>
    </row>
    <row r="1729" spans="1:2" x14ac:dyDescent="0.3">
      <c r="A1729" t="s">
        <v>383</v>
      </c>
      <c r="B1729" t="s">
        <v>3138</v>
      </c>
    </row>
    <row r="1730" spans="1:2" x14ac:dyDescent="0.3">
      <c r="A1730" t="s">
        <v>383</v>
      </c>
      <c r="B1730" t="s">
        <v>131</v>
      </c>
    </row>
    <row r="1731" spans="1:2" x14ac:dyDescent="0.3">
      <c r="A1731" t="s">
        <v>383</v>
      </c>
      <c r="B1731" t="s">
        <v>19</v>
      </c>
    </row>
    <row r="1732" spans="1:2" x14ac:dyDescent="0.3">
      <c r="A1732" t="s">
        <v>115</v>
      </c>
      <c r="B1732" t="s">
        <v>131</v>
      </c>
    </row>
    <row r="1733" spans="1:2" x14ac:dyDescent="0.3">
      <c r="A1733" t="s">
        <v>115</v>
      </c>
      <c r="B1733" t="s">
        <v>19</v>
      </c>
    </row>
    <row r="1734" spans="1:2" x14ac:dyDescent="0.3">
      <c r="A1734" t="s">
        <v>115</v>
      </c>
      <c r="B1734" t="s">
        <v>708</v>
      </c>
    </row>
    <row r="1735" spans="1:2" x14ac:dyDescent="0.3">
      <c r="A1735" t="s">
        <v>189</v>
      </c>
      <c r="B1735" t="s">
        <v>695</v>
      </c>
    </row>
    <row r="1736" spans="1:2" x14ac:dyDescent="0.3">
      <c r="A1736" t="s">
        <v>189</v>
      </c>
      <c r="B1736" t="s">
        <v>19</v>
      </c>
    </row>
    <row r="1737" spans="1:2" x14ac:dyDescent="0.3">
      <c r="A1737" t="s">
        <v>189</v>
      </c>
      <c r="B1737" t="s">
        <v>1439</v>
      </c>
    </row>
    <row r="1738" spans="1:2" x14ac:dyDescent="0.3">
      <c r="A1738" t="s">
        <v>68</v>
      </c>
      <c r="B1738" t="s">
        <v>695</v>
      </c>
    </row>
    <row r="1739" spans="1:2" x14ac:dyDescent="0.3">
      <c r="A1739" t="s">
        <v>68</v>
      </c>
      <c r="B1739" t="s">
        <v>19</v>
      </c>
    </row>
    <row r="1740" spans="1:2" x14ac:dyDescent="0.3">
      <c r="A1740" t="s">
        <v>68</v>
      </c>
      <c r="B1740" t="s">
        <v>355</v>
      </c>
    </row>
    <row r="1741" spans="1:2" x14ac:dyDescent="0.3">
      <c r="A1741" t="s">
        <v>68</v>
      </c>
      <c r="B1741" t="s">
        <v>486</v>
      </c>
    </row>
    <row r="1742" spans="1:2" x14ac:dyDescent="0.3">
      <c r="A1742" t="s">
        <v>68</v>
      </c>
      <c r="B1742" t="s">
        <v>1193</v>
      </c>
    </row>
    <row r="1743" spans="1:2" x14ac:dyDescent="0.3">
      <c r="A1743" t="s">
        <v>383</v>
      </c>
      <c r="B1743" t="s">
        <v>131</v>
      </c>
    </row>
    <row r="1744" spans="1:2" x14ac:dyDescent="0.3">
      <c r="A1744" t="s">
        <v>383</v>
      </c>
      <c r="B1744" t="s">
        <v>19</v>
      </c>
    </row>
    <row r="1745" spans="1:2" x14ac:dyDescent="0.3">
      <c r="A1745" t="s">
        <v>383</v>
      </c>
      <c r="B1745" t="s">
        <v>184</v>
      </c>
    </row>
    <row r="1746" spans="1:2" x14ac:dyDescent="0.3">
      <c r="A1746" t="s">
        <v>463</v>
      </c>
      <c r="B1746" t="s">
        <v>14391</v>
      </c>
    </row>
    <row r="1747" spans="1:2" x14ac:dyDescent="0.3">
      <c r="A1747" t="s">
        <v>463</v>
      </c>
      <c r="B1747" t="s">
        <v>19</v>
      </c>
    </row>
    <row r="1748" spans="1:2" x14ac:dyDescent="0.3">
      <c r="A1748" t="s">
        <v>463</v>
      </c>
      <c r="B1748" t="s">
        <v>790</v>
      </c>
    </row>
    <row r="1749" spans="1:2" x14ac:dyDescent="0.3">
      <c r="A1749" t="s">
        <v>115</v>
      </c>
      <c r="B1749" t="s">
        <v>131</v>
      </c>
    </row>
    <row r="1750" spans="1:2" x14ac:dyDescent="0.3">
      <c r="A1750" t="s">
        <v>115</v>
      </c>
      <c r="B1750" t="s">
        <v>19</v>
      </c>
    </row>
    <row r="1751" spans="1:2" x14ac:dyDescent="0.3">
      <c r="A1751" t="s">
        <v>115</v>
      </c>
      <c r="B1751" t="s">
        <v>184</v>
      </c>
    </row>
    <row r="1752" spans="1:2" x14ac:dyDescent="0.3">
      <c r="A1752" t="s">
        <v>115</v>
      </c>
      <c r="B1752" t="s">
        <v>617</v>
      </c>
    </row>
    <row r="1753" spans="1:2" x14ac:dyDescent="0.3">
      <c r="A1753" t="s">
        <v>463</v>
      </c>
      <c r="B1753" t="s">
        <v>4207</v>
      </c>
    </row>
    <row r="1754" spans="1:2" x14ac:dyDescent="0.3">
      <c r="A1754" t="s">
        <v>463</v>
      </c>
      <c r="B1754" t="s">
        <v>2341</v>
      </c>
    </row>
    <row r="1755" spans="1:2" x14ac:dyDescent="0.3">
      <c r="A1755" t="s">
        <v>463</v>
      </c>
      <c r="B1755" t="s">
        <v>1193</v>
      </c>
    </row>
    <row r="1756" spans="1:2" x14ac:dyDescent="0.3">
      <c r="A1756" t="s">
        <v>189</v>
      </c>
      <c r="B1756" t="s">
        <v>1439</v>
      </c>
    </row>
    <row r="1757" spans="1:2" x14ac:dyDescent="0.3">
      <c r="A1757" t="s">
        <v>115</v>
      </c>
      <c r="B1757" t="s">
        <v>1025</v>
      </c>
    </row>
    <row r="1758" spans="1:2" x14ac:dyDescent="0.3">
      <c r="A1758" t="s">
        <v>383</v>
      </c>
      <c r="B1758" t="s">
        <v>695</v>
      </c>
    </row>
    <row r="1759" spans="1:2" x14ac:dyDescent="0.3">
      <c r="A1759" t="s">
        <v>383</v>
      </c>
      <c r="B1759" t="s">
        <v>19</v>
      </c>
    </row>
    <row r="1760" spans="1:2" x14ac:dyDescent="0.3">
      <c r="A1760" t="s">
        <v>383</v>
      </c>
      <c r="B1760" t="s">
        <v>790</v>
      </c>
    </row>
    <row r="1761" spans="1:2" x14ac:dyDescent="0.3">
      <c r="A1761" t="s">
        <v>383</v>
      </c>
      <c r="B1761" t="s">
        <v>3382</v>
      </c>
    </row>
    <row r="1762" spans="1:2" x14ac:dyDescent="0.3">
      <c r="A1762" t="s">
        <v>383</v>
      </c>
      <c r="B1762" t="s">
        <v>1256</v>
      </c>
    </row>
    <row r="1763" spans="1:2" x14ac:dyDescent="0.3">
      <c r="A1763" t="s">
        <v>383</v>
      </c>
      <c r="B1763" t="s">
        <v>131</v>
      </c>
    </row>
    <row r="1764" spans="1:2" x14ac:dyDescent="0.3">
      <c r="A1764" t="s">
        <v>383</v>
      </c>
      <c r="B1764" t="s">
        <v>790</v>
      </c>
    </row>
    <row r="1765" spans="1:2" x14ac:dyDescent="0.3">
      <c r="A1765" t="s">
        <v>383</v>
      </c>
      <c r="B1765" t="s">
        <v>5177</v>
      </c>
    </row>
    <row r="1766" spans="1:2" x14ac:dyDescent="0.3">
      <c r="A1766" t="s">
        <v>383</v>
      </c>
      <c r="B1766" t="s">
        <v>695</v>
      </c>
    </row>
    <row r="1767" spans="1:2" x14ac:dyDescent="0.3">
      <c r="A1767" t="s">
        <v>91</v>
      </c>
      <c r="B1767" t="s">
        <v>2393</v>
      </c>
    </row>
    <row r="1768" spans="1:2" x14ac:dyDescent="0.3">
      <c r="A1768" t="s">
        <v>91</v>
      </c>
      <c r="B1768" t="s">
        <v>600</v>
      </c>
    </row>
    <row r="1769" spans="1:2" x14ac:dyDescent="0.3">
      <c r="A1769" t="s">
        <v>91</v>
      </c>
      <c r="B1769" t="s">
        <v>7641</v>
      </c>
    </row>
    <row r="1770" spans="1:2" x14ac:dyDescent="0.3">
      <c r="A1770" t="s">
        <v>91</v>
      </c>
      <c r="B1770" t="s">
        <v>1691</v>
      </c>
    </row>
    <row r="1771" spans="1:2" x14ac:dyDescent="0.3">
      <c r="A1771" t="s">
        <v>91</v>
      </c>
      <c r="B1771" t="s">
        <v>355</v>
      </c>
    </row>
    <row r="1772" spans="1:2" x14ac:dyDescent="0.3">
      <c r="A1772" t="s">
        <v>91</v>
      </c>
      <c r="B1772" t="s">
        <v>131</v>
      </c>
    </row>
    <row r="1773" spans="1:2" x14ac:dyDescent="0.3">
      <c r="A1773" t="s">
        <v>91</v>
      </c>
      <c r="B1773" t="s">
        <v>486</v>
      </c>
    </row>
    <row r="1774" spans="1:2" x14ac:dyDescent="0.3">
      <c r="A1774" t="s">
        <v>91</v>
      </c>
      <c r="B1774" t="s">
        <v>19</v>
      </c>
    </row>
    <row r="1775" spans="1:2" x14ac:dyDescent="0.3">
      <c r="A1775" t="s">
        <v>91</v>
      </c>
      <c r="B1775" t="s">
        <v>2341</v>
      </c>
    </row>
    <row r="1776" spans="1:2" x14ac:dyDescent="0.3">
      <c r="A1776" t="s">
        <v>11</v>
      </c>
      <c r="B1776" t="s">
        <v>184</v>
      </c>
    </row>
    <row r="1777" spans="1:2" x14ac:dyDescent="0.3">
      <c r="A1777" t="s">
        <v>11</v>
      </c>
      <c r="B1777" t="s">
        <v>14386</v>
      </c>
    </row>
    <row r="1778" spans="1:2" x14ac:dyDescent="0.3">
      <c r="A1778" t="s">
        <v>11</v>
      </c>
      <c r="B1778" t="s">
        <v>14387</v>
      </c>
    </row>
    <row r="1779" spans="1:2" x14ac:dyDescent="0.3">
      <c r="A1779" t="s">
        <v>11</v>
      </c>
      <c r="B1779" t="s">
        <v>14372</v>
      </c>
    </row>
    <row r="1780" spans="1:2" x14ac:dyDescent="0.3">
      <c r="A1780" t="s">
        <v>11</v>
      </c>
      <c r="B1780" t="s">
        <v>14034</v>
      </c>
    </row>
    <row r="1781" spans="1:2" x14ac:dyDescent="0.3">
      <c r="A1781" t="s">
        <v>91</v>
      </c>
      <c r="B1781" t="s">
        <v>461</v>
      </c>
    </row>
    <row r="1782" spans="1:2" x14ac:dyDescent="0.3">
      <c r="A1782" t="s">
        <v>68</v>
      </c>
      <c r="B1782" t="s">
        <v>1193</v>
      </c>
    </row>
    <row r="1783" spans="1:2" x14ac:dyDescent="0.3">
      <c r="A1783" t="s">
        <v>68</v>
      </c>
      <c r="B1783" t="s">
        <v>617</v>
      </c>
    </row>
    <row r="1784" spans="1:2" x14ac:dyDescent="0.3">
      <c r="A1784" t="s">
        <v>68</v>
      </c>
      <c r="B1784" t="s">
        <v>2341</v>
      </c>
    </row>
    <row r="1785" spans="1:2" x14ac:dyDescent="0.3">
      <c r="A1785" t="s">
        <v>68</v>
      </c>
      <c r="B1785" t="s">
        <v>184</v>
      </c>
    </row>
    <row r="1786" spans="1:2" x14ac:dyDescent="0.3">
      <c r="A1786" t="s">
        <v>68</v>
      </c>
      <c r="B1786" t="s">
        <v>5855</v>
      </c>
    </row>
    <row r="1787" spans="1:2" x14ac:dyDescent="0.3">
      <c r="A1787" t="s">
        <v>115</v>
      </c>
      <c r="B1787" t="s">
        <v>3382</v>
      </c>
    </row>
    <row r="1788" spans="1:2" x14ac:dyDescent="0.3">
      <c r="A1788" t="s">
        <v>115</v>
      </c>
      <c r="B1788" t="s">
        <v>639</v>
      </c>
    </row>
    <row r="1789" spans="1:2" x14ac:dyDescent="0.3">
      <c r="A1789" t="s">
        <v>115</v>
      </c>
      <c r="B1789" t="s">
        <v>1691</v>
      </c>
    </row>
    <row r="1790" spans="1:2" x14ac:dyDescent="0.3">
      <c r="A1790" t="s">
        <v>115</v>
      </c>
      <c r="B1790" t="s">
        <v>14378</v>
      </c>
    </row>
    <row r="1791" spans="1:2" x14ac:dyDescent="0.3">
      <c r="A1791" t="s">
        <v>463</v>
      </c>
      <c r="B1791" t="s">
        <v>617</v>
      </c>
    </row>
    <row r="1792" spans="1:2" x14ac:dyDescent="0.3">
      <c r="A1792" t="s">
        <v>463</v>
      </c>
      <c r="B1792" t="s">
        <v>1193</v>
      </c>
    </row>
    <row r="1793" spans="1:2" x14ac:dyDescent="0.3">
      <c r="A1793" t="s">
        <v>463</v>
      </c>
      <c r="B1793" t="s">
        <v>3138</v>
      </c>
    </row>
    <row r="1794" spans="1:2" x14ac:dyDescent="0.3">
      <c r="A1794" t="s">
        <v>189</v>
      </c>
      <c r="B1794" t="s">
        <v>14473</v>
      </c>
    </row>
    <row r="1795" spans="1:2" x14ac:dyDescent="0.3">
      <c r="A1795" t="s">
        <v>189</v>
      </c>
      <c r="B1795" t="s">
        <v>19</v>
      </c>
    </row>
    <row r="1796" spans="1:2" x14ac:dyDescent="0.3">
      <c r="A1796" t="s">
        <v>189</v>
      </c>
      <c r="B1796" t="s">
        <v>355</v>
      </c>
    </row>
    <row r="1797" spans="1:2" x14ac:dyDescent="0.3">
      <c r="A1797" t="s">
        <v>189</v>
      </c>
      <c r="B1797" t="s">
        <v>695</v>
      </c>
    </row>
    <row r="1798" spans="1:2" x14ac:dyDescent="0.3">
      <c r="A1798" t="s">
        <v>189</v>
      </c>
      <c r="B1798" t="s">
        <v>2916</v>
      </c>
    </row>
    <row r="1799" spans="1:2" x14ac:dyDescent="0.3">
      <c r="A1799" t="s">
        <v>189</v>
      </c>
      <c r="B1799" t="s">
        <v>639</v>
      </c>
    </row>
    <row r="1800" spans="1:2" x14ac:dyDescent="0.3">
      <c r="A1800" t="s">
        <v>189</v>
      </c>
      <c r="B1800" t="s">
        <v>486</v>
      </c>
    </row>
    <row r="1801" spans="1:2" x14ac:dyDescent="0.3">
      <c r="A1801" t="s">
        <v>189</v>
      </c>
      <c r="B1801" t="s">
        <v>19</v>
      </c>
    </row>
    <row r="1802" spans="1:2" x14ac:dyDescent="0.3">
      <c r="A1802" t="s">
        <v>189</v>
      </c>
      <c r="B1802" t="s">
        <v>1193</v>
      </c>
    </row>
    <row r="1803" spans="1:2" x14ac:dyDescent="0.3">
      <c r="A1803" t="s">
        <v>189</v>
      </c>
      <c r="B1803" t="s">
        <v>4207</v>
      </c>
    </row>
    <row r="1804" spans="1:2" x14ac:dyDescent="0.3">
      <c r="A1804" t="s">
        <v>189</v>
      </c>
      <c r="B1804" t="s">
        <v>695</v>
      </c>
    </row>
    <row r="1805" spans="1:2" x14ac:dyDescent="0.3">
      <c r="A1805" t="s">
        <v>189</v>
      </c>
      <c r="B1805" t="s">
        <v>5855</v>
      </c>
    </row>
    <row r="1806" spans="1:2" x14ac:dyDescent="0.3">
      <c r="A1806" t="s">
        <v>189</v>
      </c>
      <c r="B1806" t="s">
        <v>2341</v>
      </c>
    </row>
    <row r="1807" spans="1:2" x14ac:dyDescent="0.3">
      <c r="A1807" t="s">
        <v>189</v>
      </c>
      <c r="B1807" t="s">
        <v>5903</v>
      </c>
    </row>
    <row r="1808" spans="1:2" x14ac:dyDescent="0.3">
      <c r="A1808" t="s">
        <v>189</v>
      </c>
      <c r="B1808" t="s">
        <v>5180</v>
      </c>
    </row>
    <row r="1809" spans="1:2" x14ac:dyDescent="0.3">
      <c r="A1809" t="s">
        <v>189</v>
      </c>
      <c r="B1809" t="s">
        <v>790</v>
      </c>
    </row>
    <row r="1810" spans="1:2" x14ac:dyDescent="0.3">
      <c r="A1810" t="s">
        <v>189</v>
      </c>
      <c r="B1810" t="s">
        <v>131</v>
      </c>
    </row>
    <row r="1811" spans="1:2" x14ac:dyDescent="0.3">
      <c r="A1811" t="s">
        <v>189</v>
      </c>
      <c r="B1811" t="s">
        <v>19</v>
      </c>
    </row>
    <row r="1812" spans="1:2" x14ac:dyDescent="0.3">
      <c r="A1812" t="s">
        <v>189</v>
      </c>
      <c r="B1812" t="s">
        <v>39</v>
      </c>
    </row>
    <row r="1813" spans="1:2" x14ac:dyDescent="0.3">
      <c r="A1813" t="s">
        <v>189</v>
      </c>
      <c r="B1813" t="s">
        <v>355</v>
      </c>
    </row>
    <row r="1814" spans="1:2" x14ac:dyDescent="0.3">
      <c r="A1814" t="s">
        <v>189</v>
      </c>
      <c r="B1814" t="s">
        <v>695</v>
      </c>
    </row>
    <row r="1815" spans="1:2" x14ac:dyDescent="0.3">
      <c r="A1815" t="s">
        <v>189</v>
      </c>
      <c r="B1815" t="s">
        <v>1439</v>
      </c>
    </row>
    <row r="1816" spans="1:2" x14ac:dyDescent="0.3">
      <c r="A1816" t="s">
        <v>189</v>
      </c>
      <c r="B1816" t="s">
        <v>695</v>
      </c>
    </row>
    <row r="1817" spans="1:2" x14ac:dyDescent="0.3">
      <c r="A1817" t="s">
        <v>189</v>
      </c>
      <c r="B1817" t="s">
        <v>19</v>
      </c>
    </row>
    <row r="1818" spans="1:2" x14ac:dyDescent="0.3">
      <c r="A1818" t="s">
        <v>189</v>
      </c>
      <c r="B1818" t="s">
        <v>2417</v>
      </c>
    </row>
    <row r="1819" spans="1:2" x14ac:dyDescent="0.3">
      <c r="A1819" t="s">
        <v>189</v>
      </c>
      <c r="B1819" t="s">
        <v>355</v>
      </c>
    </row>
    <row r="1820" spans="1:2" x14ac:dyDescent="0.3">
      <c r="A1820" t="s">
        <v>68</v>
      </c>
      <c r="B1820" t="s">
        <v>943</v>
      </c>
    </row>
    <row r="1821" spans="1:2" x14ac:dyDescent="0.3">
      <c r="A1821" t="s">
        <v>68</v>
      </c>
      <c r="B1821" t="s">
        <v>1256</v>
      </c>
    </row>
    <row r="1822" spans="1:2" x14ac:dyDescent="0.3">
      <c r="A1822" t="s">
        <v>68</v>
      </c>
      <c r="B1822" t="s">
        <v>539</v>
      </c>
    </row>
    <row r="1823" spans="1:2" x14ac:dyDescent="0.3">
      <c r="A1823" t="s">
        <v>68</v>
      </c>
      <c r="B1823" t="s">
        <v>639</v>
      </c>
    </row>
    <row r="1824" spans="1:2" x14ac:dyDescent="0.3">
      <c r="A1824" t="s">
        <v>68</v>
      </c>
      <c r="B1824" t="s">
        <v>2341</v>
      </c>
    </row>
    <row r="1825" spans="1:2" x14ac:dyDescent="0.3">
      <c r="A1825" t="s">
        <v>68</v>
      </c>
      <c r="B1825" t="s">
        <v>184</v>
      </c>
    </row>
    <row r="1826" spans="1:2" x14ac:dyDescent="0.3">
      <c r="A1826" t="s">
        <v>11</v>
      </c>
      <c r="B1826" t="s">
        <v>131</v>
      </c>
    </row>
    <row r="1827" spans="1:2" x14ac:dyDescent="0.3">
      <c r="A1827" t="s">
        <v>11</v>
      </c>
      <c r="B1827" t="s">
        <v>355</v>
      </c>
    </row>
    <row r="1828" spans="1:2" x14ac:dyDescent="0.3">
      <c r="A1828" t="s">
        <v>11</v>
      </c>
      <c r="B1828" t="s">
        <v>14369</v>
      </c>
    </row>
    <row r="1829" spans="1:2" x14ac:dyDescent="0.3">
      <c r="A1829" t="s">
        <v>189</v>
      </c>
      <c r="B1829" t="s">
        <v>184</v>
      </c>
    </row>
    <row r="1830" spans="1:2" x14ac:dyDescent="0.3">
      <c r="A1830" t="s">
        <v>189</v>
      </c>
      <c r="B1830" t="s">
        <v>5855</v>
      </c>
    </row>
    <row r="1831" spans="1:2" x14ac:dyDescent="0.3">
      <c r="A1831" t="s">
        <v>189</v>
      </c>
      <c r="B1831" t="s">
        <v>14034</v>
      </c>
    </row>
    <row r="1832" spans="1:2" x14ac:dyDescent="0.3">
      <c r="A1832" t="s">
        <v>189</v>
      </c>
      <c r="B1832" t="s">
        <v>837</v>
      </c>
    </row>
    <row r="1833" spans="1:2" x14ac:dyDescent="0.3">
      <c r="A1833" t="s">
        <v>189</v>
      </c>
      <c r="B1833" t="s">
        <v>639</v>
      </c>
    </row>
    <row r="1834" spans="1:2" x14ac:dyDescent="0.3">
      <c r="A1834" t="s">
        <v>189</v>
      </c>
      <c r="B1834" t="s">
        <v>790</v>
      </c>
    </row>
    <row r="1835" spans="1:2" x14ac:dyDescent="0.3">
      <c r="A1835" t="s">
        <v>189</v>
      </c>
      <c r="B1835" t="s">
        <v>5262</v>
      </c>
    </row>
    <row r="1836" spans="1:2" x14ac:dyDescent="0.3">
      <c r="A1836" t="s">
        <v>189</v>
      </c>
      <c r="B1836" t="s">
        <v>14370</v>
      </c>
    </row>
    <row r="1837" spans="1:2" x14ac:dyDescent="0.3">
      <c r="A1837" t="s">
        <v>189</v>
      </c>
      <c r="B1837" t="s">
        <v>1193</v>
      </c>
    </row>
    <row r="1838" spans="1:2" x14ac:dyDescent="0.3">
      <c r="A1838" t="s">
        <v>11</v>
      </c>
      <c r="B1838" t="s">
        <v>184</v>
      </c>
    </row>
    <row r="1839" spans="1:2" x14ac:dyDescent="0.3">
      <c r="A1839" t="s">
        <v>11</v>
      </c>
      <c r="B1839" t="s">
        <v>5855</v>
      </c>
    </row>
    <row r="1840" spans="1:2" x14ac:dyDescent="0.3">
      <c r="A1840" t="s">
        <v>11</v>
      </c>
      <c r="B1840" t="s">
        <v>14034</v>
      </c>
    </row>
    <row r="1841" spans="1:2" x14ac:dyDescent="0.3">
      <c r="A1841" t="s">
        <v>11</v>
      </c>
      <c r="B1841" t="s">
        <v>837</v>
      </c>
    </row>
    <row r="1842" spans="1:2" x14ac:dyDescent="0.3">
      <c r="A1842" t="s">
        <v>11</v>
      </c>
      <c r="B1842" t="s">
        <v>639</v>
      </c>
    </row>
    <row r="1843" spans="1:2" x14ac:dyDescent="0.3">
      <c r="A1843" t="s">
        <v>11</v>
      </c>
      <c r="B1843" t="s">
        <v>790</v>
      </c>
    </row>
    <row r="1844" spans="1:2" x14ac:dyDescent="0.3">
      <c r="A1844" t="s">
        <v>11</v>
      </c>
      <c r="B1844" t="s">
        <v>5262</v>
      </c>
    </row>
    <row r="1845" spans="1:2" x14ac:dyDescent="0.3">
      <c r="A1845" t="s">
        <v>11</v>
      </c>
      <c r="B1845" t="s">
        <v>14370</v>
      </c>
    </row>
    <row r="1846" spans="1:2" x14ac:dyDescent="0.3">
      <c r="A1846" t="s">
        <v>11</v>
      </c>
      <c r="B1846" t="s">
        <v>1193</v>
      </c>
    </row>
    <row r="1847" spans="1:2" x14ac:dyDescent="0.3">
      <c r="A1847" t="s">
        <v>115</v>
      </c>
      <c r="B1847" t="s">
        <v>355</v>
      </c>
    </row>
    <row r="1848" spans="1:2" x14ac:dyDescent="0.3">
      <c r="A1848" t="s">
        <v>115</v>
      </c>
      <c r="B1848" t="s">
        <v>1025</v>
      </c>
    </row>
    <row r="1849" spans="1:2" x14ac:dyDescent="0.3">
      <c r="A1849" t="s">
        <v>115</v>
      </c>
      <c r="B1849" t="s">
        <v>131</v>
      </c>
    </row>
    <row r="1850" spans="1:2" x14ac:dyDescent="0.3">
      <c r="A1850" t="s">
        <v>115</v>
      </c>
      <c r="B1850" t="s">
        <v>708</v>
      </c>
    </row>
    <row r="1851" spans="1:2" x14ac:dyDescent="0.3">
      <c r="A1851" t="s">
        <v>115</v>
      </c>
      <c r="B1851" t="s">
        <v>131</v>
      </c>
    </row>
    <row r="1852" spans="1:2" x14ac:dyDescent="0.3">
      <c r="A1852" t="s">
        <v>115</v>
      </c>
      <c r="B1852" t="s">
        <v>3382</v>
      </c>
    </row>
    <row r="1853" spans="1:2" x14ac:dyDescent="0.3">
      <c r="A1853" t="s">
        <v>115</v>
      </c>
      <c r="B1853" t="s">
        <v>790</v>
      </c>
    </row>
    <row r="1854" spans="1:2" x14ac:dyDescent="0.3">
      <c r="A1854" t="s">
        <v>115</v>
      </c>
      <c r="B1854" t="s">
        <v>639</v>
      </c>
    </row>
    <row r="1855" spans="1:2" x14ac:dyDescent="0.3">
      <c r="A1855" t="s">
        <v>115</v>
      </c>
      <c r="B1855" t="s">
        <v>14370</v>
      </c>
    </row>
    <row r="1856" spans="1:2" x14ac:dyDescent="0.3">
      <c r="A1856" t="s">
        <v>115</v>
      </c>
      <c r="B1856" t="s">
        <v>5262</v>
      </c>
    </row>
    <row r="1857" spans="1:2" x14ac:dyDescent="0.3">
      <c r="A1857" t="s">
        <v>463</v>
      </c>
      <c r="B1857" t="s">
        <v>617</v>
      </c>
    </row>
    <row r="1858" spans="1:2" x14ac:dyDescent="0.3">
      <c r="A1858" t="s">
        <v>463</v>
      </c>
      <c r="B1858" t="s">
        <v>184</v>
      </c>
    </row>
    <row r="1859" spans="1:2" x14ac:dyDescent="0.3">
      <c r="A1859" t="s">
        <v>463</v>
      </c>
      <c r="B1859" t="s">
        <v>1193</v>
      </c>
    </row>
    <row r="1860" spans="1:2" x14ac:dyDescent="0.3">
      <c r="A1860" t="s">
        <v>189</v>
      </c>
      <c r="B1860" t="s">
        <v>131</v>
      </c>
    </row>
    <row r="1861" spans="1:2" x14ac:dyDescent="0.3">
      <c r="A1861" t="s">
        <v>189</v>
      </c>
      <c r="B1861" t="s">
        <v>19</v>
      </c>
    </row>
    <row r="1862" spans="1:2" x14ac:dyDescent="0.3">
      <c r="A1862" t="s">
        <v>91</v>
      </c>
      <c r="B1862" t="s">
        <v>837</v>
      </c>
    </row>
    <row r="1863" spans="1:2" x14ac:dyDescent="0.3">
      <c r="A1863" t="s">
        <v>91</v>
      </c>
      <c r="B1863" t="s">
        <v>639</v>
      </c>
    </row>
    <row r="1864" spans="1:2" x14ac:dyDescent="0.3">
      <c r="A1864" t="s">
        <v>91</v>
      </c>
      <c r="B1864" t="s">
        <v>7641</v>
      </c>
    </row>
    <row r="1865" spans="1:2" x14ac:dyDescent="0.3">
      <c r="A1865" t="s">
        <v>91</v>
      </c>
      <c r="B1865" t="s">
        <v>19</v>
      </c>
    </row>
    <row r="1866" spans="1:2" x14ac:dyDescent="0.3">
      <c r="A1866" t="s">
        <v>91</v>
      </c>
      <c r="B1866" t="s">
        <v>14370</v>
      </c>
    </row>
    <row r="1867" spans="1:2" x14ac:dyDescent="0.3">
      <c r="A1867" t="s">
        <v>91</v>
      </c>
      <c r="B1867" t="s">
        <v>19</v>
      </c>
    </row>
    <row r="1868" spans="1:2" x14ac:dyDescent="0.3">
      <c r="A1868" t="s">
        <v>91</v>
      </c>
      <c r="B1868" t="s">
        <v>5262</v>
      </c>
    </row>
    <row r="1869" spans="1:2" x14ac:dyDescent="0.3">
      <c r="A1869" t="s">
        <v>91</v>
      </c>
      <c r="B1869" t="s">
        <v>790</v>
      </c>
    </row>
    <row r="1870" spans="1:2" x14ac:dyDescent="0.3">
      <c r="A1870" t="s">
        <v>91</v>
      </c>
      <c r="B1870" t="s">
        <v>600</v>
      </c>
    </row>
    <row r="1871" spans="1:2" x14ac:dyDescent="0.3">
      <c r="A1871" t="s">
        <v>91</v>
      </c>
      <c r="B1871" t="s">
        <v>639</v>
      </c>
    </row>
    <row r="1872" spans="1:2" x14ac:dyDescent="0.3">
      <c r="A1872" t="s">
        <v>91</v>
      </c>
      <c r="B1872" t="s">
        <v>695</v>
      </c>
    </row>
    <row r="1873" spans="1:2" x14ac:dyDescent="0.3">
      <c r="A1873" t="s">
        <v>91</v>
      </c>
      <c r="B1873" t="s">
        <v>1256</v>
      </c>
    </row>
    <row r="1874" spans="1:2" x14ac:dyDescent="0.3">
      <c r="A1874" t="s">
        <v>91</v>
      </c>
      <c r="B1874" t="s">
        <v>2916</v>
      </c>
    </row>
    <row r="1875" spans="1:2" x14ac:dyDescent="0.3">
      <c r="A1875" t="s">
        <v>91</v>
      </c>
      <c r="B1875" t="s">
        <v>1439</v>
      </c>
    </row>
    <row r="1876" spans="1:2" x14ac:dyDescent="0.3">
      <c r="A1876" t="s">
        <v>91</v>
      </c>
      <c r="B1876" t="s">
        <v>355</v>
      </c>
    </row>
    <row r="1877" spans="1:2" x14ac:dyDescent="0.3">
      <c r="A1877" t="s">
        <v>91</v>
      </c>
      <c r="B1877" t="s">
        <v>1193</v>
      </c>
    </row>
    <row r="1878" spans="1:2" x14ac:dyDescent="0.3">
      <c r="A1878" t="s">
        <v>91</v>
      </c>
      <c r="B1878" t="s">
        <v>843</v>
      </c>
    </row>
    <row r="1879" spans="1:2" x14ac:dyDescent="0.3">
      <c r="A1879" t="s">
        <v>91</v>
      </c>
      <c r="B1879" t="s">
        <v>45</v>
      </c>
    </row>
    <row r="1880" spans="1:2" x14ac:dyDescent="0.3">
      <c r="A1880" t="s">
        <v>189</v>
      </c>
      <c r="B1880" t="s">
        <v>19</v>
      </c>
    </row>
    <row r="1881" spans="1:2" x14ac:dyDescent="0.3">
      <c r="A1881" t="s">
        <v>463</v>
      </c>
      <c r="B1881" t="s">
        <v>617</v>
      </c>
    </row>
    <row r="1882" spans="1:2" x14ac:dyDescent="0.3">
      <c r="A1882" t="s">
        <v>463</v>
      </c>
      <c r="B1882" t="s">
        <v>1193</v>
      </c>
    </row>
    <row r="1883" spans="1:2" x14ac:dyDescent="0.3">
      <c r="A1883" t="s">
        <v>463</v>
      </c>
      <c r="B1883" t="s">
        <v>837</v>
      </c>
    </row>
    <row r="1884" spans="1:2" x14ac:dyDescent="0.3">
      <c r="A1884" t="s">
        <v>463</v>
      </c>
      <c r="B1884" t="s">
        <v>2341</v>
      </c>
    </row>
    <row r="1885" spans="1:2" x14ac:dyDescent="0.3">
      <c r="A1885" t="s">
        <v>115</v>
      </c>
      <c r="B1885" t="s">
        <v>131</v>
      </c>
    </row>
    <row r="1886" spans="1:2" x14ac:dyDescent="0.3">
      <c r="A1886" t="s">
        <v>115</v>
      </c>
      <c r="B1886" t="s">
        <v>19</v>
      </c>
    </row>
    <row r="1887" spans="1:2" x14ac:dyDescent="0.3">
      <c r="A1887" t="s">
        <v>91</v>
      </c>
      <c r="B1887" t="s">
        <v>355</v>
      </c>
    </row>
    <row r="1888" spans="1:2" x14ac:dyDescent="0.3">
      <c r="A1888" t="s">
        <v>91</v>
      </c>
      <c r="B1888" t="s">
        <v>131</v>
      </c>
    </row>
    <row r="1889" spans="1:2" x14ac:dyDescent="0.3">
      <c r="A1889" t="s">
        <v>91</v>
      </c>
      <c r="B1889" t="s">
        <v>5903</v>
      </c>
    </row>
    <row r="1890" spans="1:2" x14ac:dyDescent="0.3">
      <c r="A1890" t="s">
        <v>91</v>
      </c>
      <c r="B1890" t="s">
        <v>19</v>
      </c>
    </row>
    <row r="1891" spans="1:2" x14ac:dyDescent="0.3">
      <c r="A1891" t="s">
        <v>68</v>
      </c>
      <c r="B1891" t="s">
        <v>639</v>
      </c>
    </row>
    <row r="1892" spans="1:2" x14ac:dyDescent="0.3">
      <c r="A1892" t="s">
        <v>68</v>
      </c>
      <c r="B1892" t="s">
        <v>837</v>
      </c>
    </row>
    <row r="1893" spans="1:2" x14ac:dyDescent="0.3">
      <c r="A1893" t="s">
        <v>91</v>
      </c>
      <c r="B1893" t="s">
        <v>3689</v>
      </c>
    </row>
    <row r="1894" spans="1:2" x14ac:dyDescent="0.3">
      <c r="A1894" t="s">
        <v>91</v>
      </c>
      <c r="B1894" t="s">
        <v>131</v>
      </c>
    </row>
    <row r="1895" spans="1:2" x14ac:dyDescent="0.3">
      <c r="A1895" t="s">
        <v>91</v>
      </c>
      <c r="B1895" t="s">
        <v>19</v>
      </c>
    </row>
    <row r="1896" spans="1:2" x14ac:dyDescent="0.3">
      <c r="A1896" t="s">
        <v>91</v>
      </c>
      <c r="B1896" t="s">
        <v>708</v>
      </c>
    </row>
    <row r="1897" spans="1:2" x14ac:dyDescent="0.3">
      <c r="A1897" t="s">
        <v>68</v>
      </c>
      <c r="B1897" t="s">
        <v>1691</v>
      </c>
    </row>
    <row r="1898" spans="1:2" x14ac:dyDescent="0.3">
      <c r="A1898" t="s">
        <v>68</v>
      </c>
      <c r="B1898" t="s">
        <v>184</v>
      </c>
    </row>
    <row r="1899" spans="1:2" x14ac:dyDescent="0.3">
      <c r="A1899" t="s">
        <v>115</v>
      </c>
      <c r="B1899" t="s">
        <v>1691</v>
      </c>
    </row>
    <row r="1900" spans="1:2" x14ac:dyDescent="0.3">
      <c r="A1900" t="s">
        <v>115</v>
      </c>
      <c r="B1900" t="s">
        <v>184</v>
      </c>
    </row>
    <row r="1901" spans="1:2" x14ac:dyDescent="0.3">
      <c r="A1901" t="s">
        <v>91</v>
      </c>
      <c r="B1901" t="s">
        <v>19</v>
      </c>
    </row>
    <row r="1902" spans="1:2" x14ac:dyDescent="0.3">
      <c r="A1902" t="s">
        <v>91</v>
      </c>
      <c r="B1902" t="s">
        <v>837</v>
      </c>
    </row>
    <row r="1903" spans="1:2" x14ac:dyDescent="0.3">
      <c r="A1903" t="s">
        <v>91</v>
      </c>
      <c r="B1903" t="s">
        <v>131</v>
      </c>
    </row>
    <row r="1904" spans="1:2" x14ac:dyDescent="0.3">
      <c r="A1904" t="s">
        <v>91</v>
      </c>
      <c r="B1904" t="s">
        <v>19</v>
      </c>
    </row>
    <row r="1905" spans="1:2" x14ac:dyDescent="0.3">
      <c r="A1905" t="s">
        <v>91</v>
      </c>
      <c r="B1905" t="s">
        <v>708</v>
      </c>
    </row>
    <row r="1906" spans="1:2" x14ac:dyDescent="0.3">
      <c r="A1906" t="s">
        <v>91</v>
      </c>
      <c r="B1906" t="s">
        <v>5855</v>
      </c>
    </row>
    <row r="1907" spans="1:2" x14ac:dyDescent="0.3">
      <c r="A1907" t="s">
        <v>11</v>
      </c>
      <c r="B1907" t="s">
        <v>837</v>
      </c>
    </row>
    <row r="1908" spans="1:2" x14ac:dyDescent="0.3">
      <c r="A1908" t="s">
        <v>115</v>
      </c>
      <c r="B1908" t="s">
        <v>1193</v>
      </c>
    </row>
    <row r="1909" spans="1:2" x14ac:dyDescent="0.3">
      <c r="A1909" t="s">
        <v>115</v>
      </c>
      <c r="B1909" t="s">
        <v>2174</v>
      </c>
    </row>
    <row r="1910" spans="1:2" x14ac:dyDescent="0.3">
      <c r="A1910" t="s">
        <v>189</v>
      </c>
      <c r="B1910" t="s">
        <v>19</v>
      </c>
    </row>
    <row r="1911" spans="1:2" x14ac:dyDescent="0.3">
      <c r="A1911" t="s">
        <v>189</v>
      </c>
      <c r="B1911" t="s">
        <v>943</v>
      </c>
    </row>
    <row r="1912" spans="1:2" x14ac:dyDescent="0.3">
      <c r="A1912" t="s">
        <v>189</v>
      </c>
      <c r="B1912" t="s">
        <v>539</v>
      </c>
    </row>
    <row r="1913" spans="1:2" x14ac:dyDescent="0.3">
      <c r="A1913" t="s">
        <v>189</v>
      </c>
      <c r="B1913" t="s">
        <v>4437</v>
      </c>
    </row>
    <row r="1914" spans="1:2" x14ac:dyDescent="0.3">
      <c r="A1914" t="s">
        <v>189</v>
      </c>
      <c r="B1914" t="s">
        <v>11509</v>
      </c>
    </row>
    <row r="1915" spans="1:2" x14ac:dyDescent="0.3">
      <c r="A1915" t="s">
        <v>189</v>
      </c>
      <c r="B1915" t="s">
        <v>4311</v>
      </c>
    </row>
    <row r="1916" spans="1:2" x14ac:dyDescent="0.3">
      <c r="A1916" t="s">
        <v>189</v>
      </c>
      <c r="B1916" t="s">
        <v>695</v>
      </c>
    </row>
    <row r="1917" spans="1:2" x14ac:dyDescent="0.3">
      <c r="A1917" t="s">
        <v>189</v>
      </c>
      <c r="B1917" t="s">
        <v>19</v>
      </c>
    </row>
    <row r="1918" spans="1:2" x14ac:dyDescent="0.3">
      <c r="A1918" t="s">
        <v>189</v>
      </c>
      <c r="B1918" t="s">
        <v>708</v>
      </c>
    </row>
    <row r="1919" spans="1:2" x14ac:dyDescent="0.3">
      <c r="A1919" t="s">
        <v>189</v>
      </c>
      <c r="B1919" t="s">
        <v>5334</v>
      </c>
    </row>
    <row r="1920" spans="1:2" x14ac:dyDescent="0.3">
      <c r="A1920" t="s">
        <v>189</v>
      </c>
      <c r="B1920" t="s">
        <v>639</v>
      </c>
    </row>
    <row r="1921" spans="1:2" x14ac:dyDescent="0.3">
      <c r="A1921" t="s">
        <v>189</v>
      </c>
      <c r="B1921" t="s">
        <v>19</v>
      </c>
    </row>
    <row r="1922" spans="1:2" x14ac:dyDescent="0.3">
      <c r="A1922" t="s">
        <v>189</v>
      </c>
      <c r="B1922" t="s">
        <v>1193</v>
      </c>
    </row>
    <row r="1923" spans="1:2" x14ac:dyDescent="0.3">
      <c r="A1923" t="s">
        <v>189</v>
      </c>
      <c r="B1923" t="s">
        <v>790</v>
      </c>
    </row>
    <row r="1924" spans="1:2" x14ac:dyDescent="0.3">
      <c r="A1924" t="s">
        <v>189</v>
      </c>
      <c r="B1924" t="s">
        <v>695</v>
      </c>
    </row>
    <row r="1925" spans="1:2" x14ac:dyDescent="0.3">
      <c r="A1925" t="s">
        <v>115</v>
      </c>
      <c r="B1925" t="s">
        <v>184</v>
      </c>
    </row>
    <row r="1926" spans="1:2" x14ac:dyDescent="0.3">
      <c r="A1926" t="s">
        <v>115</v>
      </c>
      <c r="B1926" t="s">
        <v>2341</v>
      </c>
    </row>
    <row r="1927" spans="1:2" x14ac:dyDescent="0.3">
      <c r="A1927" t="s">
        <v>189</v>
      </c>
      <c r="B1927" t="s">
        <v>3689</v>
      </c>
    </row>
    <row r="1928" spans="1:2" x14ac:dyDescent="0.3">
      <c r="A1928" t="s">
        <v>189</v>
      </c>
      <c r="B1928" t="s">
        <v>355</v>
      </c>
    </row>
    <row r="1929" spans="1:2" x14ac:dyDescent="0.3">
      <c r="A1929" t="s">
        <v>189</v>
      </c>
      <c r="B1929" t="s">
        <v>790</v>
      </c>
    </row>
    <row r="1930" spans="1:2" x14ac:dyDescent="0.3">
      <c r="A1930" t="s">
        <v>383</v>
      </c>
      <c r="B1930" t="s">
        <v>837</v>
      </c>
    </row>
    <row r="1931" spans="1:2" x14ac:dyDescent="0.3">
      <c r="A1931" t="s">
        <v>463</v>
      </c>
      <c r="B1931" t="s">
        <v>617</v>
      </c>
    </row>
    <row r="1932" spans="1:2" x14ac:dyDescent="0.3">
      <c r="A1932" t="s">
        <v>463</v>
      </c>
      <c r="B1932" t="s">
        <v>4207</v>
      </c>
    </row>
    <row r="1933" spans="1:2" x14ac:dyDescent="0.3">
      <c r="A1933" t="s">
        <v>463</v>
      </c>
      <c r="B1933" t="s">
        <v>1193</v>
      </c>
    </row>
    <row r="1934" spans="1:2" x14ac:dyDescent="0.3">
      <c r="A1934" t="s">
        <v>91</v>
      </c>
      <c r="B1934" t="s">
        <v>732</v>
      </c>
    </row>
    <row r="1935" spans="1:2" x14ac:dyDescent="0.3">
      <c r="A1935" t="s">
        <v>91</v>
      </c>
      <c r="B1935" t="s">
        <v>837</v>
      </c>
    </row>
    <row r="1936" spans="1:2" x14ac:dyDescent="0.3">
      <c r="A1936" t="s">
        <v>463</v>
      </c>
      <c r="B1936" t="s">
        <v>131</v>
      </c>
    </row>
    <row r="1937" spans="1:2" x14ac:dyDescent="0.3">
      <c r="A1937" t="s">
        <v>463</v>
      </c>
      <c r="B1937" t="s">
        <v>355</v>
      </c>
    </row>
    <row r="1938" spans="1:2" x14ac:dyDescent="0.3">
      <c r="A1938" t="s">
        <v>463</v>
      </c>
      <c r="B1938" t="s">
        <v>5903</v>
      </c>
    </row>
    <row r="1939" spans="1:2" x14ac:dyDescent="0.3">
      <c r="A1939" t="s">
        <v>463</v>
      </c>
      <c r="B1939" t="s">
        <v>695</v>
      </c>
    </row>
    <row r="1940" spans="1:2" x14ac:dyDescent="0.3">
      <c r="A1940" t="s">
        <v>463</v>
      </c>
      <c r="B1940" t="s">
        <v>14372</v>
      </c>
    </row>
    <row r="1941" spans="1:2" x14ac:dyDescent="0.3">
      <c r="A1941" t="s">
        <v>463</v>
      </c>
      <c r="B1941" t="s">
        <v>1900</v>
      </c>
    </row>
    <row r="1942" spans="1:2" x14ac:dyDescent="0.3">
      <c r="A1942" t="s">
        <v>463</v>
      </c>
      <c r="B1942" t="s">
        <v>708</v>
      </c>
    </row>
    <row r="1943" spans="1:2" x14ac:dyDescent="0.3">
      <c r="A1943" t="s">
        <v>463</v>
      </c>
      <c r="B1943" t="s">
        <v>1439</v>
      </c>
    </row>
    <row r="1944" spans="1:2" x14ac:dyDescent="0.3">
      <c r="A1944" t="s">
        <v>115</v>
      </c>
      <c r="B1944" t="s">
        <v>1025</v>
      </c>
    </row>
    <row r="1945" spans="1:2" x14ac:dyDescent="0.3">
      <c r="A1945" t="s">
        <v>115</v>
      </c>
      <c r="B1945" t="s">
        <v>534</v>
      </c>
    </row>
    <row r="1946" spans="1:2" x14ac:dyDescent="0.3">
      <c r="A1946" t="s">
        <v>115</v>
      </c>
      <c r="B1946" t="s">
        <v>19</v>
      </c>
    </row>
    <row r="1947" spans="1:2" x14ac:dyDescent="0.3">
      <c r="A1947" t="s">
        <v>115</v>
      </c>
      <c r="B1947" t="s">
        <v>2341</v>
      </c>
    </row>
    <row r="1948" spans="1:2" x14ac:dyDescent="0.3">
      <c r="A1948" t="s">
        <v>115</v>
      </c>
      <c r="B1948" t="s">
        <v>1193</v>
      </c>
    </row>
    <row r="1949" spans="1:2" x14ac:dyDescent="0.3">
      <c r="A1949" t="s">
        <v>189</v>
      </c>
      <c r="B1949" t="s">
        <v>184</v>
      </c>
    </row>
    <row r="1950" spans="1:2" x14ac:dyDescent="0.3">
      <c r="A1950" t="s">
        <v>189</v>
      </c>
      <c r="B1950" t="s">
        <v>1576</v>
      </c>
    </row>
    <row r="1951" spans="1:2" x14ac:dyDescent="0.3">
      <c r="A1951" t="s">
        <v>189</v>
      </c>
      <c r="B1951" t="s">
        <v>1439</v>
      </c>
    </row>
    <row r="1952" spans="1:2" x14ac:dyDescent="0.3">
      <c r="A1952" t="s">
        <v>189</v>
      </c>
      <c r="B1952" t="s">
        <v>19</v>
      </c>
    </row>
    <row r="1953" spans="1:2" x14ac:dyDescent="0.3">
      <c r="A1953" t="s">
        <v>91</v>
      </c>
      <c r="B1953" t="s">
        <v>19</v>
      </c>
    </row>
    <row r="1954" spans="1:2" x14ac:dyDescent="0.3">
      <c r="A1954" t="s">
        <v>383</v>
      </c>
      <c r="B1954" t="s">
        <v>3689</v>
      </c>
    </row>
    <row r="1955" spans="1:2" x14ac:dyDescent="0.3">
      <c r="A1955" t="s">
        <v>383</v>
      </c>
      <c r="B1955" t="s">
        <v>131</v>
      </c>
    </row>
    <row r="1956" spans="1:2" x14ac:dyDescent="0.3">
      <c r="A1956" t="s">
        <v>383</v>
      </c>
      <c r="B1956" t="s">
        <v>19</v>
      </c>
    </row>
    <row r="1957" spans="1:2" x14ac:dyDescent="0.3">
      <c r="A1957" t="s">
        <v>91</v>
      </c>
      <c r="B1957" t="s">
        <v>708</v>
      </c>
    </row>
    <row r="1958" spans="1:2" x14ac:dyDescent="0.3">
      <c r="A1958" t="s">
        <v>91</v>
      </c>
      <c r="B1958" t="s">
        <v>19</v>
      </c>
    </row>
    <row r="1959" spans="1:2" x14ac:dyDescent="0.3">
      <c r="A1959" t="s">
        <v>91</v>
      </c>
      <c r="B1959" t="s">
        <v>14375</v>
      </c>
    </row>
    <row r="1960" spans="1:2" x14ac:dyDescent="0.3">
      <c r="A1960" t="s">
        <v>91</v>
      </c>
      <c r="B1960" t="s">
        <v>355</v>
      </c>
    </row>
    <row r="1961" spans="1:2" x14ac:dyDescent="0.3">
      <c r="A1961" t="s">
        <v>91</v>
      </c>
      <c r="B1961" t="s">
        <v>19</v>
      </c>
    </row>
    <row r="1962" spans="1:2" x14ac:dyDescent="0.3">
      <c r="A1962" t="s">
        <v>91</v>
      </c>
      <c r="B1962" t="s">
        <v>708</v>
      </c>
    </row>
    <row r="1963" spans="1:2" x14ac:dyDescent="0.3">
      <c r="A1963" t="s">
        <v>91</v>
      </c>
      <c r="B1963" t="s">
        <v>2417</v>
      </c>
    </row>
    <row r="1964" spans="1:2" x14ac:dyDescent="0.3">
      <c r="A1964" t="s">
        <v>189</v>
      </c>
      <c r="B1964" t="s">
        <v>695</v>
      </c>
    </row>
    <row r="1965" spans="1:2" x14ac:dyDescent="0.3">
      <c r="A1965" t="s">
        <v>189</v>
      </c>
      <c r="B1965" t="s">
        <v>355</v>
      </c>
    </row>
    <row r="1966" spans="1:2" x14ac:dyDescent="0.3">
      <c r="A1966" t="s">
        <v>189</v>
      </c>
      <c r="B1966" t="s">
        <v>3689</v>
      </c>
    </row>
    <row r="1967" spans="1:2" x14ac:dyDescent="0.3">
      <c r="A1967" t="s">
        <v>189</v>
      </c>
      <c r="B1967" t="s">
        <v>355</v>
      </c>
    </row>
    <row r="1968" spans="1:2" x14ac:dyDescent="0.3">
      <c r="A1968" t="s">
        <v>91</v>
      </c>
      <c r="B1968" t="s">
        <v>14474</v>
      </c>
    </row>
    <row r="1969" spans="1:2" x14ac:dyDescent="0.3">
      <c r="A1969" t="s">
        <v>91</v>
      </c>
      <c r="B1969" t="s">
        <v>1542</v>
      </c>
    </row>
    <row r="1970" spans="1:2" x14ac:dyDescent="0.3">
      <c r="A1970" t="s">
        <v>11</v>
      </c>
      <c r="B1970" t="s">
        <v>19</v>
      </c>
    </row>
    <row r="1971" spans="1:2" x14ac:dyDescent="0.3">
      <c r="A1971" t="s">
        <v>11</v>
      </c>
      <c r="B1971" t="s">
        <v>1256</v>
      </c>
    </row>
    <row r="1972" spans="1:2" x14ac:dyDescent="0.3">
      <c r="A1972" t="s">
        <v>68</v>
      </c>
      <c r="B1972" t="s">
        <v>131</v>
      </c>
    </row>
    <row r="1973" spans="1:2" x14ac:dyDescent="0.3">
      <c r="A1973" t="s">
        <v>68</v>
      </c>
      <c r="B1973" t="s">
        <v>19</v>
      </c>
    </row>
    <row r="1974" spans="1:2" x14ac:dyDescent="0.3">
      <c r="A1974" t="s">
        <v>68</v>
      </c>
      <c r="B1974" t="s">
        <v>2417</v>
      </c>
    </row>
    <row r="1975" spans="1:2" x14ac:dyDescent="0.3">
      <c r="A1975" t="s">
        <v>68</v>
      </c>
      <c r="B1975" t="s">
        <v>1439</v>
      </c>
    </row>
    <row r="1976" spans="1:2" x14ac:dyDescent="0.3">
      <c r="A1976" t="s">
        <v>68</v>
      </c>
      <c r="B1976" t="s">
        <v>355</v>
      </c>
    </row>
    <row r="1977" spans="1:2" x14ac:dyDescent="0.3">
      <c r="A1977" t="s">
        <v>68</v>
      </c>
      <c r="B1977" t="s">
        <v>19</v>
      </c>
    </row>
    <row r="1978" spans="1:2" x14ac:dyDescent="0.3">
      <c r="A1978" t="s">
        <v>68</v>
      </c>
      <c r="B1978" t="s">
        <v>131</v>
      </c>
    </row>
    <row r="1979" spans="1:2" x14ac:dyDescent="0.3">
      <c r="A1979" t="s">
        <v>68</v>
      </c>
      <c r="B1979" t="s">
        <v>5903</v>
      </c>
    </row>
    <row r="1980" spans="1:2" x14ac:dyDescent="0.3">
      <c r="A1980" t="s">
        <v>11</v>
      </c>
      <c r="B1980" t="s">
        <v>1193</v>
      </c>
    </row>
    <row r="1981" spans="1:2" x14ac:dyDescent="0.3">
      <c r="A1981" t="s">
        <v>11</v>
      </c>
      <c r="B1981" t="s">
        <v>1691</v>
      </c>
    </row>
    <row r="1982" spans="1:2" x14ac:dyDescent="0.3">
      <c r="A1982" t="s">
        <v>11</v>
      </c>
      <c r="B1982" t="s">
        <v>790</v>
      </c>
    </row>
    <row r="1983" spans="1:2" x14ac:dyDescent="0.3">
      <c r="A1983" t="s">
        <v>11</v>
      </c>
      <c r="B1983" t="s">
        <v>639</v>
      </c>
    </row>
    <row r="1984" spans="1:2" x14ac:dyDescent="0.3">
      <c r="A1984" t="s">
        <v>11</v>
      </c>
      <c r="B1984" t="s">
        <v>617</v>
      </c>
    </row>
    <row r="1985" spans="1:2" x14ac:dyDescent="0.3">
      <c r="A1985" t="s">
        <v>11</v>
      </c>
      <c r="B1985" t="s">
        <v>2341</v>
      </c>
    </row>
    <row r="1986" spans="1:2" x14ac:dyDescent="0.3">
      <c r="A1986" t="s">
        <v>463</v>
      </c>
      <c r="B1986" t="s">
        <v>1691</v>
      </c>
    </row>
    <row r="1987" spans="1:2" x14ac:dyDescent="0.3">
      <c r="A1987" t="s">
        <v>463</v>
      </c>
      <c r="B1987" t="s">
        <v>617</v>
      </c>
    </row>
    <row r="1988" spans="1:2" x14ac:dyDescent="0.3">
      <c r="A1988" t="s">
        <v>11</v>
      </c>
      <c r="B1988" t="s">
        <v>19</v>
      </c>
    </row>
    <row r="1989" spans="1:2" x14ac:dyDescent="0.3">
      <c r="A1989" t="s">
        <v>115</v>
      </c>
      <c r="B1989" t="s">
        <v>355</v>
      </c>
    </row>
    <row r="1990" spans="1:2" x14ac:dyDescent="0.3">
      <c r="A1990" t="s">
        <v>115</v>
      </c>
      <c r="B1990" t="s">
        <v>131</v>
      </c>
    </row>
    <row r="1991" spans="1:2" x14ac:dyDescent="0.3">
      <c r="A1991" t="s">
        <v>115</v>
      </c>
      <c r="B1991" t="s">
        <v>1025</v>
      </c>
    </row>
    <row r="1992" spans="1:2" x14ac:dyDescent="0.3">
      <c r="A1992" t="s">
        <v>115</v>
      </c>
      <c r="B1992" t="s">
        <v>19</v>
      </c>
    </row>
    <row r="1993" spans="1:2" x14ac:dyDescent="0.3">
      <c r="A1993" t="s">
        <v>91</v>
      </c>
      <c r="B1993" t="s">
        <v>187</v>
      </c>
    </row>
    <row r="1994" spans="1:2" x14ac:dyDescent="0.3">
      <c r="A1994" t="s">
        <v>189</v>
      </c>
      <c r="B1994" t="s">
        <v>2341</v>
      </c>
    </row>
    <row r="1995" spans="1:2" x14ac:dyDescent="0.3">
      <c r="A1995" t="s">
        <v>189</v>
      </c>
      <c r="B1995" t="s">
        <v>486</v>
      </c>
    </row>
    <row r="1996" spans="1:2" x14ac:dyDescent="0.3">
      <c r="A1996" t="s">
        <v>189</v>
      </c>
      <c r="B1996" t="s">
        <v>1193</v>
      </c>
    </row>
    <row r="1997" spans="1:2" x14ac:dyDescent="0.3">
      <c r="A1997" t="s">
        <v>91</v>
      </c>
      <c r="B1997" t="s">
        <v>2341</v>
      </c>
    </row>
    <row r="1998" spans="1:2" x14ac:dyDescent="0.3">
      <c r="A1998" t="s">
        <v>91</v>
      </c>
      <c r="B1998" t="s">
        <v>486</v>
      </c>
    </row>
    <row r="1999" spans="1:2" x14ac:dyDescent="0.3">
      <c r="A1999" t="s">
        <v>91</v>
      </c>
      <c r="B1999" t="s">
        <v>1193</v>
      </c>
    </row>
    <row r="2000" spans="1:2" x14ac:dyDescent="0.3">
      <c r="A2000" t="s">
        <v>91</v>
      </c>
      <c r="B2000" t="s">
        <v>2174</v>
      </c>
    </row>
    <row r="2001" spans="1:2" x14ac:dyDescent="0.3">
      <c r="A2001" t="s">
        <v>68</v>
      </c>
      <c r="B2001" t="s">
        <v>2341</v>
      </c>
    </row>
    <row r="2002" spans="1:2" x14ac:dyDescent="0.3">
      <c r="A2002" t="s">
        <v>68</v>
      </c>
      <c r="B2002" t="s">
        <v>486</v>
      </c>
    </row>
    <row r="2003" spans="1:2" x14ac:dyDescent="0.3">
      <c r="A2003" t="s">
        <v>463</v>
      </c>
      <c r="B2003" t="s">
        <v>131</v>
      </c>
    </row>
    <row r="2004" spans="1:2" x14ac:dyDescent="0.3">
      <c r="A2004" t="s">
        <v>463</v>
      </c>
      <c r="B2004" t="s">
        <v>19</v>
      </c>
    </row>
    <row r="2005" spans="1:2" x14ac:dyDescent="0.3">
      <c r="A2005" t="s">
        <v>463</v>
      </c>
      <c r="B2005" t="s">
        <v>2417</v>
      </c>
    </row>
    <row r="2006" spans="1:2" x14ac:dyDescent="0.3">
      <c r="A2006" t="s">
        <v>463</v>
      </c>
      <c r="B2006" t="s">
        <v>355</v>
      </c>
    </row>
    <row r="2007" spans="1:2" x14ac:dyDescent="0.3">
      <c r="A2007" t="s">
        <v>68</v>
      </c>
      <c r="B2007" t="s">
        <v>14475</v>
      </c>
    </row>
    <row r="2008" spans="1:2" x14ac:dyDescent="0.3">
      <c r="A2008" t="s">
        <v>91</v>
      </c>
      <c r="B2008" t="s">
        <v>131</v>
      </c>
    </row>
    <row r="2009" spans="1:2" x14ac:dyDescent="0.3">
      <c r="A2009" t="s">
        <v>91</v>
      </c>
      <c r="B2009" t="s">
        <v>19</v>
      </c>
    </row>
    <row r="2010" spans="1:2" x14ac:dyDescent="0.3">
      <c r="A2010" t="s">
        <v>91</v>
      </c>
      <c r="B2010" t="s">
        <v>2417</v>
      </c>
    </row>
    <row r="2011" spans="1:2" x14ac:dyDescent="0.3">
      <c r="A2011" t="s">
        <v>91</v>
      </c>
      <c r="B2011" t="s">
        <v>708</v>
      </c>
    </row>
    <row r="2012" spans="1:2" x14ac:dyDescent="0.3">
      <c r="A2012" t="s">
        <v>115</v>
      </c>
      <c r="B2012" t="s">
        <v>708</v>
      </c>
    </row>
    <row r="2013" spans="1:2" x14ac:dyDescent="0.3">
      <c r="A2013" t="s">
        <v>115</v>
      </c>
      <c r="B2013" t="s">
        <v>4207</v>
      </c>
    </row>
    <row r="2014" spans="1:2" x14ac:dyDescent="0.3">
      <c r="A2014" t="s">
        <v>115</v>
      </c>
      <c r="B2014" t="s">
        <v>1193</v>
      </c>
    </row>
    <row r="2015" spans="1:2" x14ac:dyDescent="0.3">
      <c r="A2015" t="s">
        <v>115</v>
      </c>
      <c r="B2015" t="s">
        <v>617</v>
      </c>
    </row>
    <row r="2016" spans="1:2" x14ac:dyDescent="0.3">
      <c r="A2016" t="s">
        <v>115</v>
      </c>
      <c r="B2016" t="s">
        <v>19</v>
      </c>
    </row>
    <row r="2017" spans="1:2" x14ac:dyDescent="0.3">
      <c r="A2017" t="s">
        <v>115</v>
      </c>
      <c r="B2017" t="s">
        <v>131</v>
      </c>
    </row>
    <row r="2018" spans="1:2" x14ac:dyDescent="0.3">
      <c r="A2018" t="s">
        <v>115</v>
      </c>
      <c r="B2018" t="s">
        <v>790</v>
      </c>
    </row>
    <row r="2019" spans="1:2" x14ac:dyDescent="0.3">
      <c r="A2019" t="s">
        <v>115</v>
      </c>
      <c r="B2019" t="s">
        <v>695</v>
      </c>
    </row>
    <row r="2020" spans="1:2" x14ac:dyDescent="0.3">
      <c r="A2020" t="s">
        <v>115</v>
      </c>
      <c r="B2020" t="s">
        <v>1439</v>
      </c>
    </row>
    <row r="2021" spans="1:2" x14ac:dyDescent="0.3">
      <c r="A2021" t="s">
        <v>115</v>
      </c>
      <c r="B2021" t="s">
        <v>2916</v>
      </c>
    </row>
    <row r="2022" spans="1:2" x14ac:dyDescent="0.3">
      <c r="A2022" t="s">
        <v>115</v>
      </c>
      <c r="B2022" t="s">
        <v>19</v>
      </c>
    </row>
    <row r="2023" spans="1:2" x14ac:dyDescent="0.3">
      <c r="A2023" t="s">
        <v>115</v>
      </c>
      <c r="B2023" t="s">
        <v>7641</v>
      </c>
    </row>
    <row r="2024" spans="1:2" x14ac:dyDescent="0.3">
      <c r="A2024" t="s">
        <v>115</v>
      </c>
      <c r="B2024" t="s">
        <v>837</v>
      </c>
    </row>
    <row r="2025" spans="1:2" x14ac:dyDescent="0.3">
      <c r="A2025" t="s">
        <v>115</v>
      </c>
      <c r="B2025" t="s">
        <v>131</v>
      </c>
    </row>
    <row r="2026" spans="1:2" x14ac:dyDescent="0.3">
      <c r="A2026" t="s">
        <v>115</v>
      </c>
      <c r="B2026" t="s">
        <v>19</v>
      </c>
    </row>
    <row r="2027" spans="1:2" x14ac:dyDescent="0.3">
      <c r="A2027" t="s">
        <v>91</v>
      </c>
      <c r="B2027" t="s">
        <v>1299</v>
      </c>
    </row>
    <row r="2028" spans="1:2" x14ac:dyDescent="0.3">
      <c r="A2028" t="s">
        <v>68</v>
      </c>
      <c r="B2028" t="s">
        <v>639</v>
      </c>
    </row>
    <row r="2029" spans="1:2" x14ac:dyDescent="0.3">
      <c r="A2029" t="s">
        <v>68</v>
      </c>
      <c r="B2029" t="s">
        <v>1193</v>
      </c>
    </row>
    <row r="2030" spans="1:2" x14ac:dyDescent="0.3">
      <c r="A2030" t="s">
        <v>68</v>
      </c>
      <c r="B2030" t="s">
        <v>1691</v>
      </c>
    </row>
    <row r="2031" spans="1:2" x14ac:dyDescent="0.3">
      <c r="A2031" t="s">
        <v>115</v>
      </c>
      <c r="B2031" t="s">
        <v>790</v>
      </c>
    </row>
    <row r="2032" spans="1:2" x14ac:dyDescent="0.3">
      <c r="A2032" t="s">
        <v>115</v>
      </c>
      <c r="B2032" t="s">
        <v>2373</v>
      </c>
    </row>
    <row r="2033" spans="1:2" x14ac:dyDescent="0.3">
      <c r="A2033" t="s">
        <v>115</v>
      </c>
      <c r="B2033" t="s">
        <v>639</v>
      </c>
    </row>
    <row r="2034" spans="1:2" x14ac:dyDescent="0.3">
      <c r="A2034" t="s">
        <v>115</v>
      </c>
      <c r="B2034" t="s">
        <v>131</v>
      </c>
    </row>
    <row r="2035" spans="1:2" x14ac:dyDescent="0.3">
      <c r="A2035" t="s">
        <v>115</v>
      </c>
      <c r="B2035" t="s">
        <v>2341</v>
      </c>
    </row>
    <row r="2036" spans="1:2" x14ac:dyDescent="0.3">
      <c r="A2036" t="s">
        <v>189</v>
      </c>
      <c r="B2036" t="s">
        <v>19</v>
      </c>
    </row>
    <row r="2037" spans="1:2" x14ac:dyDescent="0.3">
      <c r="A2037" t="s">
        <v>189</v>
      </c>
      <c r="B2037" t="s">
        <v>4437</v>
      </c>
    </row>
    <row r="2038" spans="1:2" x14ac:dyDescent="0.3">
      <c r="A2038" t="s">
        <v>189</v>
      </c>
      <c r="B2038" t="s">
        <v>539</v>
      </c>
    </row>
    <row r="2039" spans="1:2" x14ac:dyDescent="0.3">
      <c r="A2039" t="s">
        <v>189</v>
      </c>
      <c r="B2039" t="s">
        <v>14476</v>
      </c>
    </row>
    <row r="2040" spans="1:2" x14ac:dyDescent="0.3">
      <c r="A2040" t="s">
        <v>189</v>
      </c>
      <c r="B2040" t="s">
        <v>14477</v>
      </c>
    </row>
    <row r="2041" spans="1:2" x14ac:dyDescent="0.3">
      <c r="A2041" t="s">
        <v>463</v>
      </c>
      <c r="B2041" t="s">
        <v>2417</v>
      </c>
    </row>
    <row r="2042" spans="1:2" x14ac:dyDescent="0.3">
      <c r="A2042" t="s">
        <v>463</v>
      </c>
      <c r="B2042" t="s">
        <v>355</v>
      </c>
    </row>
    <row r="2043" spans="1:2" x14ac:dyDescent="0.3">
      <c r="A2043" t="s">
        <v>463</v>
      </c>
      <c r="B2043" t="s">
        <v>355</v>
      </c>
    </row>
    <row r="2044" spans="1:2" x14ac:dyDescent="0.3">
      <c r="A2044" t="s">
        <v>463</v>
      </c>
      <c r="B2044" t="s">
        <v>19</v>
      </c>
    </row>
    <row r="2045" spans="1:2" x14ac:dyDescent="0.3">
      <c r="A2045" t="s">
        <v>463</v>
      </c>
      <c r="B2045" t="s">
        <v>1193</v>
      </c>
    </row>
    <row r="2046" spans="1:2" x14ac:dyDescent="0.3">
      <c r="A2046" t="s">
        <v>463</v>
      </c>
      <c r="B2046" t="s">
        <v>14372</v>
      </c>
    </row>
    <row r="2047" spans="1:2" x14ac:dyDescent="0.3">
      <c r="A2047" t="s">
        <v>463</v>
      </c>
      <c r="B2047" t="s">
        <v>1900</v>
      </c>
    </row>
    <row r="2048" spans="1:2" x14ac:dyDescent="0.3">
      <c r="A2048" t="s">
        <v>463</v>
      </c>
      <c r="B2048" t="s">
        <v>5903</v>
      </c>
    </row>
    <row r="2049" spans="1:2" x14ac:dyDescent="0.3">
      <c r="A2049" t="s">
        <v>463</v>
      </c>
      <c r="B2049" t="s">
        <v>131</v>
      </c>
    </row>
    <row r="2050" spans="1:2" x14ac:dyDescent="0.3">
      <c r="A2050" t="s">
        <v>463</v>
      </c>
      <c r="B2050" t="s">
        <v>708</v>
      </c>
    </row>
    <row r="2051" spans="1:2" x14ac:dyDescent="0.3">
      <c r="A2051" t="s">
        <v>463</v>
      </c>
      <c r="B2051" t="s">
        <v>1439</v>
      </c>
    </row>
    <row r="2052" spans="1:2" x14ac:dyDescent="0.3">
      <c r="A2052" t="s">
        <v>383</v>
      </c>
      <c r="B2052" t="s">
        <v>1691</v>
      </c>
    </row>
    <row r="2053" spans="1:2" x14ac:dyDescent="0.3">
      <c r="A2053" t="s">
        <v>383</v>
      </c>
      <c r="B2053" t="s">
        <v>486</v>
      </c>
    </row>
    <row r="2054" spans="1:2" x14ac:dyDescent="0.3">
      <c r="A2054" t="s">
        <v>11</v>
      </c>
      <c r="B2054" t="s">
        <v>1193</v>
      </c>
    </row>
    <row r="2055" spans="1:2" x14ac:dyDescent="0.3">
      <c r="A2055" t="s">
        <v>115</v>
      </c>
      <c r="B2055" t="s">
        <v>131</v>
      </c>
    </row>
    <row r="2056" spans="1:2" x14ac:dyDescent="0.3">
      <c r="A2056" t="s">
        <v>115</v>
      </c>
      <c r="B2056" t="s">
        <v>19</v>
      </c>
    </row>
    <row r="2057" spans="1:2" x14ac:dyDescent="0.3">
      <c r="A2057" t="s">
        <v>115</v>
      </c>
      <c r="B2057" t="s">
        <v>131</v>
      </c>
    </row>
    <row r="2058" spans="1:2" x14ac:dyDescent="0.3">
      <c r="A2058" t="s">
        <v>115</v>
      </c>
      <c r="B2058" t="s">
        <v>14381</v>
      </c>
    </row>
    <row r="2059" spans="1:2" x14ac:dyDescent="0.3">
      <c r="A2059" t="s">
        <v>115</v>
      </c>
      <c r="B2059" t="s">
        <v>131</v>
      </c>
    </row>
    <row r="2060" spans="1:2" x14ac:dyDescent="0.3">
      <c r="A2060" t="s">
        <v>115</v>
      </c>
      <c r="B2060" t="s">
        <v>19</v>
      </c>
    </row>
    <row r="2061" spans="1:2" x14ac:dyDescent="0.3">
      <c r="A2061" t="s">
        <v>115</v>
      </c>
      <c r="B2061" t="s">
        <v>131</v>
      </c>
    </row>
    <row r="2062" spans="1:2" x14ac:dyDescent="0.3">
      <c r="A2062" t="s">
        <v>115</v>
      </c>
      <c r="B2062" t="s">
        <v>355</v>
      </c>
    </row>
    <row r="2063" spans="1:2" x14ac:dyDescent="0.3">
      <c r="A2063" t="s">
        <v>115</v>
      </c>
      <c r="B2063" t="s">
        <v>4311</v>
      </c>
    </row>
    <row r="2064" spans="1:2" x14ac:dyDescent="0.3">
      <c r="A2064" t="s">
        <v>115</v>
      </c>
      <c r="B2064" t="s">
        <v>5903</v>
      </c>
    </row>
    <row r="2065" spans="1:2" x14ac:dyDescent="0.3">
      <c r="A2065" t="s">
        <v>115</v>
      </c>
      <c r="B2065" t="s">
        <v>1025</v>
      </c>
    </row>
    <row r="2066" spans="1:2" x14ac:dyDescent="0.3">
      <c r="A2066" t="s">
        <v>115</v>
      </c>
      <c r="B2066" t="s">
        <v>14383</v>
      </c>
    </row>
    <row r="2067" spans="1:2" x14ac:dyDescent="0.3">
      <c r="A2067" t="s">
        <v>189</v>
      </c>
      <c r="B2067" t="s">
        <v>39</v>
      </c>
    </row>
    <row r="2068" spans="1:2" x14ac:dyDescent="0.3">
      <c r="A2068" t="s">
        <v>68</v>
      </c>
      <c r="B2068" t="s">
        <v>1691</v>
      </c>
    </row>
    <row r="2069" spans="1:2" x14ac:dyDescent="0.3">
      <c r="A2069" t="s">
        <v>68</v>
      </c>
      <c r="B2069" t="s">
        <v>2373</v>
      </c>
    </row>
    <row r="2070" spans="1:2" x14ac:dyDescent="0.3">
      <c r="A2070" t="s">
        <v>68</v>
      </c>
      <c r="B2070" t="s">
        <v>19</v>
      </c>
    </row>
    <row r="2071" spans="1:2" x14ac:dyDescent="0.3">
      <c r="A2071" t="s">
        <v>189</v>
      </c>
      <c r="B2071" t="s">
        <v>639</v>
      </c>
    </row>
    <row r="2072" spans="1:2" x14ac:dyDescent="0.3">
      <c r="A2072" t="s">
        <v>189</v>
      </c>
      <c r="B2072" t="s">
        <v>639</v>
      </c>
    </row>
    <row r="2073" spans="1:2" x14ac:dyDescent="0.3">
      <c r="A2073" t="s">
        <v>189</v>
      </c>
      <c r="B2073" t="s">
        <v>695</v>
      </c>
    </row>
    <row r="2074" spans="1:2" x14ac:dyDescent="0.3">
      <c r="A2074" t="s">
        <v>115</v>
      </c>
      <c r="B2074" t="s">
        <v>695</v>
      </c>
    </row>
    <row r="2075" spans="1:2" x14ac:dyDescent="0.3">
      <c r="A2075" t="s">
        <v>115</v>
      </c>
      <c r="B2075" t="s">
        <v>19</v>
      </c>
    </row>
    <row r="2076" spans="1:2" x14ac:dyDescent="0.3">
      <c r="A2076" t="s">
        <v>115</v>
      </c>
      <c r="B2076" t="s">
        <v>790</v>
      </c>
    </row>
    <row r="2077" spans="1:2" x14ac:dyDescent="0.3">
      <c r="A2077" t="s">
        <v>91</v>
      </c>
      <c r="B2077" t="s">
        <v>695</v>
      </c>
    </row>
    <row r="2078" spans="1:2" x14ac:dyDescent="0.3">
      <c r="A2078" t="s">
        <v>115</v>
      </c>
      <c r="B2078" t="s">
        <v>617</v>
      </c>
    </row>
    <row r="2079" spans="1:2" x14ac:dyDescent="0.3">
      <c r="A2079" t="s">
        <v>383</v>
      </c>
      <c r="B2079" t="s">
        <v>131</v>
      </c>
    </row>
    <row r="2080" spans="1:2" x14ac:dyDescent="0.3">
      <c r="A2080" t="s">
        <v>383</v>
      </c>
      <c r="B2080" t="s">
        <v>19</v>
      </c>
    </row>
    <row r="2081" spans="1:2" x14ac:dyDescent="0.3">
      <c r="A2081" t="s">
        <v>383</v>
      </c>
      <c r="B2081" t="s">
        <v>1193</v>
      </c>
    </row>
    <row r="2082" spans="1:2" x14ac:dyDescent="0.3">
      <c r="A2082" t="s">
        <v>383</v>
      </c>
      <c r="B2082" t="s">
        <v>184</v>
      </c>
    </row>
    <row r="2083" spans="1:2" x14ac:dyDescent="0.3">
      <c r="A2083" t="s">
        <v>68</v>
      </c>
      <c r="B2083" t="s">
        <v>617</v>
      </c>
    </row>
    <row r="2084" spans="1:2" x14ac:dyDescent="0.3">
      <c r="A2084" t="s">
        <v>68</v>
      </c>
      <c r="B2084" t="s">
        <v>837</v>
      </c>
    </row>
    <row r="2085" spans="1:2" x14ac:dyDescent="0.3">
      <c r="A2085" t="s">
        <v>68</v>
      </c>
      <c r="B2085" t="s">
        <v>486</v>
      </c>
    </row>
    <row r="2086" spans="1:2" x14ac:dyDescent="0.3">
      <c r="A2086" t="s">
        <v>68</v>
      </c>
      <c r="B2086" t="s">
        <v>1193</v>
      </c>
    </row>
    <row r="2087" spans="1:2" x14ac:dyDescent="0.3">
      <c r="A2087" t="s">
        <v>11</v>
      </c>
      <c r="B2087" t="s">
        <v>2393</v>
      </c>
    </row>
    <row r="2088" spans="1:2" x14ac:dyDescent="0.3">
      <c r="A2088" t="s">
        <v>11</v>
      </c>
      <c r="B2088" t="s">
        <v>2341</v>
      </c>
    </row>
    <row r="2089" spans="1:2" x14ac:dyDescent="0.3">
      <c r="A2089" t="s">
        <v>11</v>
      </c>
      <c r="B2089" t="s">
        <v>1193</v>
      </c>
    </row>
    <row r="2090" spans="1:2" x14ac:dyDescent="0.3">
      <c r="A2090" t="s">
        <v>11</v>
      </c>
      <c r="B2090" t="s">
        <v>1691</v>
      </c>
    </row>
    <row r="2091" spans="1:2" x14ac:dyDescent="0.3">
      <c r="A2091" t="s">
        <v>68</v>
      </c>
      <c r="B2091" t="s">
        <v>19</v>
      </c>
    </row>
    <row r="2092" spans="1:2" x14ac:dyDescent="0.3">
      <c r="A2092" t="s">
        <v>68</v>
      </c>
      <c r="B2092" t="s">
        <v>355</v>
      </c>
    </row>
    <row r="2093" spans="1:2" x14ac:dyDescent="0.3">
      <c r="A2093" t="s">
        <v>68</v>
      </c>
      <c r="B2093" t="s">
        <v>3689</v>
      </c>
    </row>
    <row r="2094" spans="1:2" x14ac:dyDescent="0.3">
      <c r="A2094" t="s">
        <v>68</v>
      </c>
      <c r="B2094" t="s">
        <v>131</v>
      </c>
    </row>
    <row r="2095" spans="1:2" x14ac:dyDescent="0.3">
      <c r="A2095" t="s">
        <v>68</v>
      </c>
      <c r="B2095" t="s">
        <v>8100</v>
      </c>
    </row>
    <row r="2096" spans="1:2" x14ac:dyDescent="0.3">
      <c r="A2096" t="s">
        <v>68</v>
      </c>
      <c r="B2096" t="s">
        <v>617</v>
      </c>
    </row>
    <row r="2097" spans="1:2" x14ac:dyDescent="0.3">
      <c r="A2097" t="s">
        <v>115</v>
      </c>
      <c r="B2097" t="s">
        <v>184</v>
      </c>
    </row>
    <row r="2098" spans="1:2" x14ac:dyDescent="0.3">
      <c r="A2098" t="s">
        <v>115</v>
      </c>
      <c r="B2098" t="s">
        <v>4311</v>
      </c>
    </row>
    <row r="2099" spans="1:2" x14ac:dyDescent="0.3">
      <c r="A2099" t="s">
        <v>115</v>
      </c>
      <c r="B2099" t="s">
        <v>131</v>
      </c>
    </row>
    <row r="2100" spans="1:2" x14ac:dyDescent="0.3">
      <c r="A2100" t="s">
        <v>115</v>
      </c>
      <c r="B2100" t="s">
        <v>4611</v>
      </c>
    </row>
    <row r="2101" spans="1:2" x14ac:dyDescent="0.3">
      <c r="A2101" t="s">
        <v>115</v>
      </c>
      <c r="B2101" t="s">
        <v>5855</v>
      </c>
    </row>
    <row r="2102" spans="1:2" x14ac:dyDescent="0.3">
      <c r="A2102" t="s">
        <v>189</v>
      </c>
      <c r="B2102" t="s">
        <v>1193</v>
      </c>
    </row>
    <row r="2103" spans="1:2" x14ac:dyDescent="0.3">
      <c r="A2103" t="s">
        <v>189</v>
      </c>
      <c r="B2103" t="s">
        <v>617</v>
      </c>
    </row>
    <row r="2104" spans="1:2" x14ac:dyDescent="0.3">
      <c r="A2104" t="s">
        <v>189</v>
      </c>
      <c r="B2104" t="s">
        <v>184</v>
      </c>
    </row>
    <row r="2105" spans="1:2" x14ac:dyDescent="0.3">
      <c r="A2105" t="s">
        <v>463</v>
      </c>
      <c r="B2105" t="s">
        <v>14034</v>
      </c>
    </row>
    <row r="2106" spans="1:2" x14ac:dyDescent="0.3">
      <c r="A2106" t="s">
        <v>463</v>
      </c>
      <c r="B2106" t="s">
        <v>1193</v>
      </c>
    </row>
    <row r="2107" spans="1:2" x14ac:dyDescent="0.3">
      <c r="A2107" t="s">
        <v>463</v>
      </c>
      <c r="B2107" t="s">
        <v>639</v>
      </c>
    </row>
    <row r="2108" spans="1:2" x14ac:dyDescent="0.3">
      <c r="A2108" t="s">
        <v>463</v>
      </c>
      <c r="B2108" t="s">
        <v>1900</v>
      </c>
    </row>
    <row r="2109" spans="1:2" x14ac:dyDescent="0.3">
      <c r="A2109" t="s">
        <v>463</v>
      </c>
      <c r="B2109" t="s">
        <v>2341</v>
      </c>
    </row>
    <row r="2110" spans="1:2" x14ac:dyDescent="0.3">
      <c r="A2110" t="s">
        <v>463</v>
      </c>
      <c r="B2110" t="s">
        <v>14372</v>
      </c>
    </row>
    <row r="2111" spans="1:2" x14ac:dyDescent="0.3">
      <c r="A2111" t="s">
        <v>91</v>
      </c>
      <c r="B2111" t="s">
        <v>1025</v>
      </c>
    </row>
    <row r="2112" spans="1:2" x14ac:dyDescent="0.3">
      <c r="A2112" t="s">
        <v>91</v>
      </c>
      <c r="B2112" t="s">
        <v>695</v>
      </c>
    </row>
    <row r="2113" spans="1:2" x14ac:dyDescent="0.3">
      <c r="A2113" t="s">
        <v>91</v>
      </c>
      <c r="B2113" t="s">
        <v>2341</v>
      </c>
    </row>
    <row r="2114" spans="1:2" x14ac:dyDescent="0.3">
      <c r="A2114" t="s">
        <v>383</v>
      </c>
      <c r="B2114" t="s">
        <v>1691</v>
      </c>
    </row>
    <row r="2115" spans="1:2" x14ac:dyDescent="0.3">
      <c r="A2115" t="s">
        <v>383</v>
      </c>
      <c r="B2115" t="s">
        <v>14034</v>
      </c>
    </row>
    <row r="2116" spans="1:2" x14ac:dyDescent="0.3">
      <c r="A2116" t="s">
        <v>383</v>
      </c>
      <c r="B2116" t="s">
        <v>2341</v>
      </c>
    </row>
    <row r="2117" spans="1:2" x14ac:dyDescent="0.3">
      <c r="A2117" t="s">
        <v>383</v>
      </c>
      <c r="B2117" t="s">
        <v>3382</v>
      </c>
    </row>
    <row r="2118" spans="1:2" x14ac:dyDescent="0.3">
      <c r="A2118" t="s">
        <v>383</v>
      </c>
      <c r="B2118" t="s">
        <v>1193</v>
      </c>
    </row>
    <row r="2119" spans="1:2" x14ac:dyDescent="0.3">
      <c r="A2119" t="s">
        <v>383</v>
      </c>
      <c r="B2119" t="s">
        <v>19</v>
      </c>
    </row>
    <row r="2120" spans="1:2" x14ac:dyDescent="0.3">
      <c r="A2120" t="s">
        <v>383</v>
      </c>
      <c r="B2120" t="s">
        <v>5855</v>
      </c>
    </row>
    <row r="2121" spans="1:2" x14ac:dyDescent="0.3">
      <c r="A2121" t="s">
        <v>68</v>
      </c>
      <c r="B2121" t="s">
        <v>131</v>
      </c>
    </row>
    <row r="2122" spans="1:2" x14ac:dyDescent="0.3">
      <c r="A2122" t="s">
        <v>68</v>
      </c>
      <c r="B2122" t="s">
        <v>355</v>
      </c>
    </row>
    <row r="2123" spans="1:2" x14ac:dyDescent="0.3">
      <c r="A2123" t="s">
        <v>91</v>
      </c>
      <c r="B2123" t="s">
        <v>14478</v>
      </c>
    </row>
    <row r="2124" spans="1:2" x14ac:dyDescent="0.3">
      <c r="A2124" t="s">
        <v>115</v>
      </c>
      <c r="B2124" t="s">
        <v>790</v>
      </c>
    </row>
    <row r="2125" spans="1:2" x14ac:dyDescent="0.3">
      <c r="A2125" t="s">
        <v>115</v>
      </c>
      <c r="B2125" t="s">
        <v>837</v>
      </c>
    </row>
    <row r="2126" spans="1:2" x14ac:dyDescent="0.3">
      <c r="A2126" t="s">
        <v>115</v>
      </c>
      <c r="B2126" t="s">
        <v>1691</v>
      </c>
    </row>
    <row r="2127" spans="1:2" x14ac:dyDescent="0.3">
      <c r="A2127" t="s">
        <v>115</v>
      </c>
      <c r="B2127" t="s">
        <v>639</v>
      </c>
    </row>
    <row r="2128" spans="1:2" x14ac:dyDescent="0.3">
      <c r="A2128" t="s">
        <v>115</v>
      </c>
      <c r="B2128" t="s">
        <v>131</v>
      </c>
    </row>
    <row r="2129" spans="1:2" x14ac:dyDescent="0.3">
      <c r="A2129" t="s">
        <v>115</v>
      </c>
      <c r="B2129" t="s">
        <v>19</v>
      </c>
    </row>
    <row r="2130" spans="1:2" x14ac:dyDescent="0.3">
      <c r="A2130" t="s">
        <v>115</v>
      </c>
      <c r="B2130" t="s">
        <v>790</v>
      </c>
    </row>
    <row r="2131" spans="1:2" x14ac:dyDescent="0.3">
      <c r="A2131" t="s">
        <v>189</v>
      </c>
      <c r="B2131" t="s">
        <v>19</v>
      </c>
    </row>
    <row r="2132" spans="1:2" x14ac:dyDescent="0.3">
      <c r="A2132" t="s">
        <v>189</v>
      </c>
      <c r="B2132" t="s">
        <v>39</v>
      </c>
    </row>
    <row r="2133" spans="1:2" x14ac:dyDescent="0.3">
      <c r="A2133" t="s">
        <v>189</v>
      </c>
      <c r="B2133" t="s">
        <v>695</v>
      </c>
    </row>
    <row r="2134" spans="1:2" x14ac:dyDescent="0.3">
      <c r="A2134" t="s">
        <v>189</v>
      </c>
      <c r="B2134" t="s">
        <v>19</v>
      </c>
    </row>
    <row r="2135" spans="1:2" x14ac:dyDescent="0.3">
      <c r="A2135" t="s">
        <v>189</v>
      </c>
      <c r="B2135" t="s">
        <v>3689</v>
      </c>
    </row>
    <row r="2136" spans="1:2" x14ac:dyDescent="0.3">
      <c r="A2136" t="s">
        <v>189</v>
      </c>
      <c r="B2136" t="s">
        <v>695</v>
      </c>
    </row>
    <row r="2137" spans="1:2" x14ac:dyDescent="0.3">
      <c r="A2137" t="s">
        <v>189</v>
      </c>
      <c r="B2137" t="s">
        <v>1439</v>
      </c>
    </row>
    <row r="2138" spans="1:2" x14ac:dyDescent="0.3">
      <c r="A2138" t="s">
        <v>189</v>
      </c>
      <c r="B2138" t="s">
        <v>355</v>
      </c>
    </row>
    <row r="2139" spans="1:2" x14ac:dyDescent="0.3">
      <c r="A2139" t="s">
        <v>463</v>
      </c>
      <c r="B2139" t="s">
        <v>2393</v>
      </c>
    </row>
    <row r="2140" spans="1:2" x14ac:dyDescent="0.3">
      <c r="A2140" t="s">
        <v>463</v>
      </c>
      <c r="B2140" t="s">
        <v>4207</v>
      </c>
    </row>
    <row r="2141" spans="1:2" x14ac:dyDescent="0.3">
      <c r="A2141" t="s">
        <v>463</v>
      </c>
      <c r="B2141" t="s">
        <v>2341</v>
      </c>
    </row>
    <row r="2142" spans="1:2" x14ac:dyDescent="0.3">
      <c r="A2142" t="s">
        <v>463</v>
      </c>
      <c r="B2142" t="s">
        <v>1193</v>
      </c>
    </row>
    <row r="2143" spans="1:2" x14ac:dyDescent="0.3">
      <c r="A2143" t="s">
        <v>189</v>
      </c>
      <c r="B2143" t="s">
        <v>695</v>
      </c>
    </row>
    <row r="2144" spans="1:2" x14ac:dyDescent="0.3">
      <c r="A2144" t="s">
        <v>189</v>
      </c>
      <c r="B2144" t="s">
        <v>19</v>
      </c>
    </row>
    <row r="2145" spans="1:2" x14ac:dyDescent="0.3">
      <c r="A2145" t="s">
        <v>189</v>
      </c>
      <c r="B2145" t="s">
        <v>1439</v>
      </c>
    </row>
    <row r="2146" spans="1:2" x14ac:dyDescent="0.3">
      <c r="A2146" t="s">
        <v>189</v>
      </c>
      <c r="B2146" t="s">
        <v>355</v>
      </c>
    </row>
    <row r="2147" spans="1:2" x14ac:dyDescent="0.3">
      <c r="A2147" t="s">
        <v>189</v>
      </c>
      <c r="B2147" t="s">
        <v>5855</v>
      </c>
    </row>
    <row r="2148" spans="1:2" x14ac:dyDescent="0.3">
      <c r="A2148" t="s">
        <v>189</v>
      </c>
      <c r="B2148" t="s">
        <v>486</v>
      </c>
    </row>
    <row r="2149" spans="1:2" x14ac:dyDescent="0.3">
      <c r="A2149" t="s">
        <v>91</v>
      </c>
      <c r="B2149" t="s">
        <v>19</v>
      </c>
    </row>
    <row r="2150" spans="1:2" x14ac:dyDescent="0.3">
      <c r="A2150" t="s">
        <v>91</v>
      </c>
      <c r="B2150" t="s">
        <v>1256</v>
      </c>
    </row>
    <row r="2151" spans="1:2" x14ac:dyDescent="0.3">
      <c r="A2151" t="s">
        <v>91</v>
      </c>
      <c r="B2151" t="s">
        <v>11509</v>
      </c>
    </row>
    <row r="2152" spans="1:2" x14ac:dyDescent="0.3">
      <c r="A2152" t="s">
        <v>91</v>
      </c>
      <c r="B2152" t="s">
        <v>1193</v>
      </c>
    </row>
    <row r="2153" spans="1:2" x14ac:dyDescent="0.3">
      <c r="A2153" t="s">
        <v>91</v>
      </c>
      <c r="B2153" t="s">
        <v>486</v>
      </c>
    </row>
    <row r="2154" spans="1:2" x14ac:dyDescent="0.3">
      <c r="A2154" t="s">
        <v>91</v>
      </c>
      <c r="B2154" t="s">
        <v>184</v>
      </c>
    </row>
    <row r="2155" spans="1:2" x14ac:dyDescent="0.3">
      <c r="A2155" t="s">
        <v>91</v>
      </c>
      <c r="B2155" t="s">
        <v>14392</v>
      </c>
    </row>
    <row r="2156" spans="1:2" x14ac:dyDescent="0.3">
      <c r="A2156" t="s">
        <v>91</v>
      </c>
      <c r="B2156" t="s">
        <v>14393</v>
      </c>
    </row>
    <row r="2157" spans="1:2" x14ac:dyDescent="0.3">
      <c r="A2157" t="s">
        <v>91</v>
      </c>
      <c r="B2157" t="s">
        <v>4311</v>
      </c>
    </row>
    <row r="2158" spans="1:2" x14ac:dyDescent="0.3">
      <c r="A2158" t="s">
        <v>91</v>
      </c>
      <c r="B2158" t="s">
        <v>1193</v>
      </c>
    </row>
    <row r="2159" spans="1:2" x14ac:dyDescent="0.3">
      <c r="A2159" t="s">
        <v>91</v>
      </c>
      <c r="B2159" t="s">
        <v>2341</v>
      </c>
    </row>
    <row r="2160" spans="1:2" x14ac:dyDescent="0.3">
      <c r="A2160" t="s">
        <v>68</v>
      </c>
      <c r="B2160" t="s">
        <v>5262</v>
      </c>
    </row>
    <row r="2161" spans="1:2" x14ac:dyDescent="0.3">
      <c r="A2161" t="s">
        <v>68</v>
      </c>
      <c r="B2161" t="s">
        <v>639</v>
      </c>
    </row>
    <row r="2162" spans="1:2" x14ac:dyDescent="0.3">
      <c r="A2162" t="s">
        <v>68</v>
      </c>
      <c r="B2162" t="s">
        <v>790</v>
      </c>
    </row>
    <row r="2163" spans="1:2" x14ac:dyDescent="0.3">
      <c r="A2163" t="s">
        <v>68</v>
      </c>
      <c r="B2163" t="s">
        <v>1193</v>
      </c>
    </row>
    <row r="2164" spans="1:2" x14ac:dyDescent="0.3">
      <c r="A2164" t="s">
        <v>91</v>
      </c>
      <c r="B2164" t="s">
        <v>461</v>
      </c>
    </row>
    <row r="2165" spans="1:2" x14ac:dyDescent="0.3">
      <c r="A2165" t="s">
        <v>11</v>
      </c>
      <c r="B2165" t="s">
        <v>131</v>
      </c>
    </row>
    <row r="2166" spans="1:2" x14ac:dyDescent="0.3">
      <c r="A2166" t="s">
        <v>11</v>
      </c>
      <c r="B2166" t="s">
        <v>19</v>
      </c>
    </row>
    <row r="2167" spans="1:2" x14ac:dyDescent="0.3">
      <c r="A2167" t="s">
        <v>11</v>
      </c>
      <c r="B2167" t="s">
        <v>708</v>
      </c>
    </row>
    <row r="2168" spans="1:2" x14ac:dyDescent="0.3">
      <c r="A2168" t="s">
        <v>11</v>
      </c>
      <c r="B2168" t="s">
        <v>355</v>
      </c>
    </row>
    <row r="2169" spans="1:2" x14ac:dyDescent="0.3">
      <c r="A2169" t="s">
        <v>91</v>
      </c>
      <c r="B2169" t="s">
        <v>837</v>
      </c>
    </row>
    <row r="2170" spans="1:2" x14ac:dyDescent="0.3">
      <c r="A2170" t="s">
        <v>91</v>
      </c>
      <c r="B2170" t="s">
        <v>639</v>
      </c>
    </row>
    <row r="2171" spans="1:2" x14ac:dyDescent="0.3">
      <c r="A2171" t="s">
        <v>68</v>
      </c>
      <c r="B2171" t="s">
        <v>837</v>
      </c>
    </row>
    <row r="2172" spans="1:2" x14ac:dyDescent="0.3">
      <c r="A2172" t="s">
        <v>115</v>
      </c>
      <c r="B2172" t="s">
        <v>184</v>
      </c>
    </row>
    <row r="2173" spans="1:2" x14ac:dyDescent="0.3">
      <c r="A2173" t="s">
        <v>189</v>
      </c>
      <c r="B2173" t="s">
        <v>19</v>
      </c>
    </row>
    <row r="2174" spans="1:2" x14ac:dyDescent="0.3">
      <c r="A2174" t="s">
        <v>189</v>
      </c>
      <c r="B2174" t="s">
        <v>539</v>
      </c>
    </row>
    <row r="2175" spans="1:2" x14ac:dyDescent="0.3">
      <c r="A2175" t="s">
        <v>91</v>
      </c>
      <c r="B2175" t="s">
        <v>1779</v>
      </c>
    </row>
    <row r="2176" spans="1:2" x14ac:dyDescent="0.3">
      <c r="A2176" t="s">
        <v>91</v>
      </c>
      <c r="B2176" t="s">
        <v>639</v>
      </c>
    </row>
    <row r="2177" spans="1:2" x14ac:dyDescent="0.3">
      <c r="A2177" t="s">
        <v>91</v>
      </c>
      <c r="B2177" t="s">
        <v>837</v>
      </c>
    </row>
    <row r="2178" spans="1:2" x14ac:dyDescent="0.3">
      <c r="A2178" t="s">
        <v>91</v>
      </c>
      <c r="B2178" t="s">
        <v>1193</v>
      </c>
    </row>
    <row r="2179" spans="1:2" x14ac:dyDescent="0.3">
      <c r="A2179" t="s">
        <v>91</v>
      </c>
      <c r="B2179" t="s">
        <v>2341</v>
      </c>
    </row>
    <row r="2180" spans="1:2" x14ac:dyDescent="0.3">
      <c r="A2180" t="s">
        <v>91</v>
      </c>
      <c r="B2180" t="s">
        <v>5855</v>
      </c>
    </row>
    <row r="2181" spans="1:2" x14ac:dyDescent="0.3">
      <c r="A2181" t="s">
        <v>91</v>
      </c>
      <c r="B2181" t="s">
        <v>1193</v>
      </c>
    </row>
    <row r="2182" spans="1:2" x14ac:dyDescent="0.3">
      <c r="A2182" t="s">
        <v>91</v>
      </c>
      <c r="B2182" t="s">
        <v>617</v>
      </c>
    </row>
    <row r="2183" spans="1:2" x14ac:dyDescent="0.3">
      <c r="A2183" t="s">
        <v>383</v>
      </c>
      <c r="B2183" t="s">
        <v>131</v>
      </c>
    </row>
    <row r="2184" spans="1:2" x14ac:dyDescent="0.3">
      <c r="A2184" t="s">
        <v>383</v>
      </c>
      <c r="B2184" t="s">
        <v>1193</v>
      </c>
    </row>
    <row r="2185" spans="1:2" x14ac:dyDescent="0.3">
      <c r="A2185" t="s">
        <v>383</v>
      </c>
      <c r="B2185" t="s">
        <v>2417</v>
      </c>
    </row>
    <row r="2186" spans="1:2" x14ac:dyDescent="0.3">
      <c r="A2186" t="s">
        <v>383</v>
      </c>
      <c r="B2186" t="s">
        <v>534</v>
      </c>
    </row>
    <row r="2187" spans="1:2" x14ac:dyDescent="0.3">
      <c r="A2187" t="s">
        <v>383</v>
      </c>
      <c r="B2187" t="s">
        <v>3138</v>
      </c>
    </row>
    <row r="2188" spans="1:2" x14ac:dyDescent="0.3">
      <c r="A2188" t="s">
        <v>383</v>
      </c>
      <c r="B2188" t="s">
        <v>2341</v>
      </c>
    </row>
    <row r="2189" spans="1:2" x14ac:dyDescent="0.3">
      <c r="A2189" t="s">
        <v>383</v>
      </c>
      <c r="B2189" t="s">
        <v>486</v>
      </c>
    </row>
    <row r="2190" spans="1:2" x14ac:dyDescent="0.3">
      <c r="A2190" t="s">
        <v>383</v>
      </c>
      <c r="B2190" t="s">
        <v>695</v>
      </c>
    </row>
    <row r="2191" spans="1:2" x14ac:dyDescent="0.3">
      <c r="A2191" t="s">
        <v>463</v>
      </c>
      <c r="B2191" t="s">
        <v>695</v>
      </c>
    </row>
    <row r="2192" spans="1:2" x14ac:dyDescent="0.3">
      <c r="A2192" t="s">
        <v>463</v>
      </c>
      <c r="B2192" t="s">
        <v>355</v>
      </c>
    </row>
    <row r="2193" spans="1:2" x14ac:dyDescent="0.3">
      <c r="A2193" t="s">
        <v>463</v>
      </c>
      <c r="B2193" t="s">
        <v>2393</v>
      </c>
    </row>
    <row r="2194" spans="1:2" x14ac:dyDescent="0.3">
      <c r="A2194" t="s">
        <v>463</v>
      </c>
      <c r="B2194" t="s">
        <v>14372</v>
      </c>
    </row>
    <row r="2195" spans="1:2" x14ac:dyDescent="0.3">
      <c r="A2195" t="s">
        <v>463</v>
      </c>
      <c r="B2195" t="s">
        <v>2417</v>
      </c>
    </row>
    <row r="2196" spans="1:2" x14ac:dyDescent="0.3">
      <c r="A2196" t="s">
        <v>11</v>
      </c>
      <c r="B2196" t="s">
        <v>2373</v>
      </c>
    </row>
    <row r="2197" spans="1:2" x14ac:dyDescent="0.3">
      <c r="A2197" t="s">
        <v>11</v>
      </c>
      <c r="B2197" t="s">
        <v>19</v>
      </c>
    </row>
    <row r="2198" spans="1:2" x14ac:dyDescent="0.3">
      <c r="A2198" t="s">
        <v>11</v>
      </c>
      <c r="B2198" t="s">
        <v>14390</v>
      </c>
    </row>
    <row r="2199" spans="1:2" x14ac:dyDescent="0.3">
      <c r="A2199" t="s">
        <v>11</v>
      </c>
      <c r="B2199" t="s">
        <v>14371</v>
      </c>
    </row>
    <row r="2200" spans="1:2" x14ac:dyDescent="0.3">
      <c r="A2200" t="s">
        <v>11</v>
      </c>
      <c r="B2200" t="s">
        <v>1193</v>
      </c>
    </row>
    <row r="2201" spans="1:2" x14ac:dyDescent="0.3">
      <c r="A2201" t="s">
        <v>11</v>
      </c>
      <c r="B2201" t="s">
        <v>14394</v>
      </c>
    </row>
    <row r="2202" spans="1:2" x14ac:dyDescent="0.3">
      <c r="A2202" t="s">
        <v>11</v>
      </c>
      <c r="B2202" t="s">
        <v>4616</v>
      </c>
    </row>
    <row r="2203" spans="1:2" x14ac:dyDescent="0.3">
      <c r="A2203" t="s">
        <v>463</v>
      </c>
      <c r="B2203" t="s">
        <v>131</v>
      </c>
    </row>
    <row r="2204" spans="1:2" x14ac:dyDescent="0.3">
      <c r="A2204" t="s">
        <v>463</v>
      </c>
      <c r="B2204" t="s">
        <v>19</v>
      </c>
    </row>
    <row r="2205" spans="1:2" x14ac:dyDescent="0.3">
      <c r="A2205" t="s">
        <v>463</v>
      </c>
      <c r="B2205" t="s">
        <v>2417</v>
      </c>
    </row>
    <row r="2206" spans="1:2" x14ac:dyDescent="0.3">
      <c r="A2206" t="s">
        <v>463</v>
      </c>
      <c r="B2206" t="s">
        <v>790</v>
      </c>
    </row>
    <row r="2207" spans="1:2" x14ac:dyDescent="0.3">
      <c r="A2207" t="s">
        <v>463</v>
      </c>
      <c r="B2207" t="s">
        <v>184</v>
      </c>
    </row>
    <row r="2208" spans="1:2" x14ac:dyDescent="0.3">
      <c r="A2208" t="s">
        <v>11</v>
      </c>
      <c r="B2208" t="s">
        <v>131</v>
      </c>
    </row>
    <row r="2209" spans="1:2" x14ac:dyDescent="0.3">
      <c r="A2209" t="s">
        <v>11</v>
      </c>
      <c r="B2209" t="s">
        <v>19</v>
      </c>
    </row>
    <row r="2210" spans="1:2" x14ac:dyDescent="0.3">
      <c r="A2210" t="s">
        <v>11</v>
      </c>
      <c r="B2210" t="s">
        <v>708</v>
      </c>
    </row>
    <row r="2211" spans="1:2" x14ac:dyDescent="0.3">
      <c r="A2211" t="s">
        <v>11</v>
      </c>
      <c r="B2211" t="s">
        <v>181</v>
      </c>
    </row>
    <row r="2212" spans="1:2" x14ac:dyDescent="0.3">
      <c r="A2212" t="s">
        <v>11</v>
      </c>
      <c r="B2212" t="s">
        <v>355</v>
      </c>
    </row>
    <row r="2213" spans="1:2" x14ac:dyDescent="0.3">
      <c r="A2213" t="s">
        <v>11</v>
      </c>
      <c r="B2213" t="s">
        <v>1193</v>
      </c>
    </row>
    <row r="2214" spans="1:2" x14ac:dyDescent="0.3">
      <c r="A2214" t="s">
        <v>11</v>
      </c>
      <c r="B2214" t="s">
        <v>14395</v>
      </c>
    </row>
    <row r="2215" spans="1:2" x14ac:dyDescent="0.3">
      <c r="A2215" t="s">
        <v>11</v>
      </c>
      <c r="B2215" t="s">
        <v>3689</v>
      </c>
    </row>
    <row r="2216" spans="1:2" x14ac:dyDescent="0.3">
      <c r="A2216" t="s">
        <v>11</v>
      </c>
      <c r="B2216" t="s">
        <v>2417</v>
      </c>
    </row>
    <row r="2217" spans="1:2" x14ac:dyDescent="0.3">
      <c r="A2217" t="s">
        <v>11</v>
      </c>
      <c r="B2217" t="s">
        <v>1576</v>
      </c>
    </row>
    <row r="2218" spans="1:2" x14ac:dyDescent="0.3">
      <c r="A2218" t="s">
        <v>11</v>
      </c>
      <c r="B2218" t="s">
        <v>2341</v>
      </c>
    </row>
    <row r="2219" spans="1:2" x14ac:dyDescent="0.3">
      <c r="A2219" t="s">
        <v>11</v>
      </c>
      <c r="B2219" t="s">
        <v>1193</v>
      </c>
    </row>
    <row r="2220" spans="1:2" x14ac:dyDescent="0.3">
      <c r="A2220" t="s">
        <v>115</v>
      </c>
      <c r="B2220" t="s">
        <v>2417</v>
      </c>
    </row>
    <row r="2221" spans="1:2" x14ac:dyDescent="0.3">
      <c r="A2221" t="s">
        <v>115</v>
      </c>
      <c r="B2221" t="s">
        <v>19</v>
      </c>
    </row>
    <row r="2222" spans="1:2" x14ac:dyDescent="0.3">
      <c r="A2222" t="s">
        <v>115</v>
      </c>
      <c r="B2222" t="s">
        <v>184</v>
      </c>
    </row>
    <row r="2223" spans="1:2" x14ac:dyDescent="0.3">
      <c r="A2223" t="s">
        <v>189</v>
      </c>
      <c r="B2223" t="s">
        <v>1256</v>
      </c>
    </row>
    <row r="2224" spans="1:2" x14ac:dyDescent="0.3">
      <c r="A2224" t="s">
        <v>189</v>
      </c>
      <c r="B2224" t="s">
        <v>19</v>
      </c>
    </row>
    <row r="2225" spans="1:2" x14ac:dyDescent="0.3">
      <c r="A2225" t="s">
        <v>189</v>
      </c>
      <c r="B2225" t="s">
        <v>11509</v>
      </c>
    </row>
    <row r="2226" spans="1:2" x14ac:dyDescent="0.3">
      <c r="A2226" t="s">
        <v>91</v>
      </c>
      <c r="B2226" t="s">
        <v>14479</v>
      </c>
    </row>
    <row r="2227" spans="1:2" x14ac:dyDescent="0.3">
      <c r="A2227" t="s">
        <v>115</v>
      </c>
      <c r="B2227" t="s">
        <v>131</v>
      </c>
    </row>
    <row r="2228" spans="1:2" x14ac:dyDescent="0.3">
      <c r="A2228" t="s">
        <v>115</v>
      </c>
      <c r="B2228" t="s">
        <v>19</v>
      </c>
    </row>
    <row r="2229" spans="1:2" x14ac:dyDescent="0.3">
      <c r="A2229" t="s">
        <v>115</v>
      </c>
      <c r="B2229" t="s">
        <v>708</v>
      </c>
    </row>
    <row r="2230" spans="1:2" x14ac:dyDescent="0.3">
      <c r="A2230" t="s">
        <v>11</v>
      </c>
      <c r="B2230" t="s">
        <v>19</v>
      </c>
    </row>
    <row r="2231" spans="1:2" x14ac:dyDescent="0.3">
      <c r="A2231" t="s">
        <v>11</v>
      </c>
      <c r="B2231" t="s">
        <v>486</v>
      </c>
    </row>
    <row r="2232" spans="1:2" x14ac:dyDescent="0.3">
      <c r="A2232" t="s">
        <v>91</v>
      </c>
      <c r="B2232" t="s">
        <v>19</v>
      </c>
    </row>
    <row r="2233" spans="1:2" x14ac:dyDescent="0.3">
      <c r="A2233" t="s">
        <v>91</v>
      </c>
      <c r="B2233" t="s">
        <v>539</v>
      </c>
    </row>
    <row r="2234" spans="1:2" x14ac:dyDescent="0.3">
      <c r="A2234" t="s">
        <v>115</v>
      </c>
      <c r="B2234" t="s">
        <v>131</v>
      </c>
    </row>
    <row r="2235" spans="1:2" x14ac:dyDescent="0.3">
      <c r="A2235" t="s">
        <v>115</v>
      </c>
      <c r="B2235" t="s">
        <v>355</v>
      </c>
    </row>
    <row r="2236" spans="1:2" x14ac:dyDescent="0.3">
      <c r="A2236" t="s">
        <v>115</v>
      </c>
      <c r="B2236" t="s">
        <v>534</v>
      </c>
    </row>
    <row r="2237" spans="1:2" x14ac:dyDescent="0.3">
      <c r="A2237" t="s">
        <v>115</v>
      </c>
      <c r="B2237" t="s">
        <v>184</v>
      </c>
    </row>
    <row r="2238" spans="1:2" x14ac:dyDescent="0.3">
      <c r="A2238" t="s">
        <v>115</v>
      </c>
      <c r="B2238" t="s">
        <v>5855</v>
      </c>
    </row>
    <row r="2239" spans="1:2" x14ac:dyDescent="0.3">
      <c r="A2239" t="s">
        <v>115</v>
      </c>
      <c r="B2239" t="s">
        <v>2341</v>
      </c>
    </row>
    <row r="2240" spans="1:2" x14ac:dyDescent="0.3">
      <c r="A2240" t="s">
        <v>91</v>
      </c>
      <c r="B2240" t="s">
        <v>14375</v>
      </c>
    </row>
    <row r="2241" spans="1:2" x14ac:dyDescent="0.3">
      <c r="A2241" t="s">
        <v>91</v>
      </c>
      <c r="B2241" t="s">
        <v>19</v>
      </c>
    </row>
    <row r="2242" spans="1:2" x14ac:dyDescent="0.3">
      <c r="A2242" t="s">
        <v>91</v>
      </c>
      <c r="B2242" t="s">
        <v>131</v>
      </c>
    </row>
    <row r="2243" spans="1:2" x14ac:dyDescent="0.3">
      <c r="A2243" t="s">
        <v>91</v>
      </c>
      <c r="B2243" t="s">
        <v>708</v>
      </c>
    </row>
    <row r="2244" spans="1:2" x14ac:dyDescent="0.3">
      <c r="A2244" t="s">
        <v>189</v>
      </c>
      <c r="B2244" t="s">
        <v>131</v>
      </c>
    </row>
    <row r="2245" spans="1:2" x14ac:dyDescent="0.3">
      <c r="A2245" t="s">
        <v>189</v>
      </c>
      <c r="B2245" t="s">
        <v>355</v>
      </c>
    </row>
    <row r="2246" spans="1:2" x14ac:dyDescent="0.3">
      <c r="A2246" t="s">
        <v>189</v>
      </c>
      <c r="B2246" t="s">
        <v>695</v>
      </c>
    </row>
    <row r="2247" spans="1:2" x14ac:dyDescent="0.3">
      <c r="A2247" t="s">
        <v>189</v>
      </c>
      <c r="B2247" t="s">
        <v>19</v>
      </c>
    </row>
    <row r="2248" spans="1:2" x14ac:dyDescent="0.3">
      <c r="A2248" t="s">
        <v>189</v>
      </c>
      <c r="B2248" t="s">
        <v>19</v>
      </c>
    </row>
    <row r="2249" spans="1:2" x14ac:dyDescent="0.3">
      <c r="A2249" t="s">
        <v>189</v>
      </c>
      <c r="B2249" t="s">
        <v>486</v>
      </c>
    </row>
    <row r="2250" spans="1:2" x14ac:dyDescent="0.3">
      <c r="A2250" t="s">
        <v>91</v>
      </c>
      <c r="B2250" t="s">
        <v>19</v>
      </c>
    </row>
    <row r="2251" spans="1:2" x14ac:dyDescent="0.3">
      <c r="A2251" t="s">
        <v>91</v>
      </c>
      <c r="B2251" t="s">
        <v>1256</v>
      </c>
    </row>
    <row r="2252" spans="1:2" x14ac:dyDescent="0.3">
      <c r="A2252" t="s">
        <v>91</v>
      </c>
      <c r="B2252" t="s">
        <v>539</v>
      </c>
    </row>
    <row r="2253" spans="1:2" x14ac:dyDescent="0.3">
      <c r="A2253" t="s">
        <v>11</v>
      </c>
      <c r="B2253" t="s">
        <v>1193</v>
      </c>
    </row>
    <row r="2254" spans="1:2" x14ac:dyDescent="0.3">
      <c r="A2254" t="s">
        <v>11</v>
      </c>
      <c r="B2254" t="s">
        <v>617</v>
      </c>
    </row>
    <row r="2255" spans="1:2" x14ac:dyDescent="0.3">
      <c r="A2255" t="s">
        <v>11</v>
      </c>
      <c r="B2255" t="s">
        <v>3138</v>
      </c>
    </row>
    <row r="2256" spans="1:2" x14ac:dyDescent="0.3">
      <c r="A2256" t="s">
        <v>11</v>
      </c>
      <c r="B2256" t="s">
        <v>4207</v>
      </c>
    </row>
    <row r="2257" spans="1:2" x14ac:dyDescent="0.3">
      <c r="A2257" t="s">
        <v>11</v>
      </c>
      <c r="B2257" t="s">
        <v>2341</v>
      </c>
    </row>
    <row r="2258" spans="1:2" x14ac:dyDescent="0.3">
      <c r="A2258" t="s">
        <v>11</v>
      </c>
      <c r="B2258" t="s">
        <v>1900</v>
      </c>
    </row>
    <row r="2259" spans="1:2" x14ac:dyDescent="0.3">
      <c r="A2259" t="s">
        <v>11</v>
      </c>
      <c r="B2259" t="s">
        <v>39</v>
      </c>
    </row>
    <row r="2260" spans="1:2" x14ac:dyDescent="0.3">
      <c r="A2260" t="s">
        <v>91</v>
      </c>
      <c r="B2260" t="s">
        <v>14373</v>
      </c>
    </row>
    <row r="2261" spans="1:2" x14ac:dyDescent="0.3">
      <c r="A2261" t="s">
        <v>91</v>
      </c>
      <c r="B2261" t="s">
        <v>355</v>
      </c>
    </row>
    <row r="2262" spans="1:2" x14ac:dyDescent="0.3">
      <c r="A2262" t="s">
        <v>91</v>
      </c>
      <c r="B2262" t="s">
        <v>2341</v>
      </c>
    </row>
    <row r="2263" spans="1:2" x14ac:dyDescent="0.3">
      <c r="A2263" t="s">
        <v>91</v>
      </c>
      <c r="B2263" t="s">
        <v>695</v>
      </c>
    </row>
    <row r="2264" spans="1:2" x14ac:dyDescent="0.3">
      <c r="A2264" t="s">
        <v>91</v>
      </c>
      <c r="B2264" t="s">
        <v>1193</v>
      </c>
    </row>
    <row r="2265" spans="1:2" x14ac:dyDescent="0.3">
      <c r="A2265" t="s">
        <v>91</v>
      </c>
      <c r="B2265" t="s">
        <v>534</v>
      </c>
    </row>
    <row r="2266" spans="1:2" x14ac:dyDescent="0.3">
      <c r="A2266" t="s">
        <v>91</v>
      </c>
      <c r="B2266" t="s">
        <v>617</v>
      </c>
    </row>
    <row r="2267" spans="1:2" x14ac:dyDescent="0.3">
      <c r="A2267" t="s">
        <v>383</v>
      </c>
      <c r="B2267" t="s">
        <v>639</v>
      </c>
    </row>
    <row r="2268" spans="1:2" x14ac:dyDescent="0.3">
      <c r="A2268" t="s">
        <v>383</v>
      </c>
      <c r="B2268" t="s">
        <v>3382</v>
      </c>
    </row>
    <row r="2269" spans="1:2" x14ac:dyDescent="0.3">
      <c r="A2269" t="s">
        <v>383</v>
      </c>
      <c r="B2269" t="s">
        <v>7641</v>
      </c>
    </row>
    <row r="2270" spans="1:2" x14ac:dyDescent="0.3">
      <c r="A2270" t="s">
        <v>11</v>
      </c>
      <c r="B2270" t="s">
        <v>355</v>
      </c>
    </row>
    <row r="2271" spans="1:2" x14ac:dyDescent="0.3">
      <c r="A2271" t="s">
        <v>11</v>
      </c>
      <c r="B2271" t="s">
        <v>3382</v>
      </c>
    </row>
    <row r="2272" spans="1:2" x14ac:dyDescent="0.3">
      <c r="A2272" t="s">
        <v>11</v>
      </c>
      <c r="B2272" t="s">
        <v>1691</v>
      </c>
    </row>
    <row r="2273" spans="1:2" x14ac:dyDescent="0.3">
      <c r="A2273" t="s">
        <v>11</v>
      </c>
      <c r="B2273" t="s">
        <v>14034</v>
      </c>
    </row>
    <row r="2274" spans="1:2" x14ac:dyDescent="0.3">
      <c r="A2274" t="s">
        <v>11</v>
      </c>
      <c r="B2274" t="s">
        <v>790</v>
      </c>
    </row>
    <row r="2275" spans="1:2" x14ac:dyDescent="0.3">
      <c r="A2275" t="s">
        <v>11</v>
      </c>
      <c r="B2275" t="s">
        <v>14396</v>
      </c>
    </row>
    <row r="2276" spans="1:2" x14ac:dyDescent="0.3">
      <c r="A2276" t="s">
        <v>11</v>
      </c>
      <c r="B2276" t="s">
        <v>5180</v>
      </c>
    </row>
    <row r="2277" spans="1:2" x14ac:dyDescent="0.3">
      <c r="A2277" t="s">
        <v>189</v>
      </c>
      <c r="B2277" t="s">
        <v>19</v>
      </c>
    </row>
    <row r="2278" spans="1:2" x14ac:dyDescent="0.3">
      <c r="A2278" t="s">
        <v>189</v>
      </c>
      <c r="B2278" t="s">
        <v>184</v>
      </c>
    </row>
    <row r="2279" spans="1:2" x14ac:dyDescent="0.3">
      <c r="A2279" t="s">
        <v>189</v>
      </c>
      <c r="B2279" t="s">
        <v>2341</v>
      </c>
    </row>
    <row r="2280" spans="1:2" x14ac:dyDescent="0.3">
      <c r="A2280" t="s">
        <v>383</v>
      </c>
      <c r="B2280" t="s">
        <v>131</v>
      </c>
    </row>
    <row r="2281" spans="1:2" x14ac:dyDescent="0.3">
      <c r="A2281" t="s">
        <v>383</v>
      </c>
      <c r="B2281" t="s">
        <v>19</v>
      </c>
    </row>
    <row r="2282" spans="1:2" x14ac:dyDescent="0.3">
      <c r="A2282" t="s">
        <v>115</v>
      </c>
      <c r="B2282" t="s">
        <v>790</v>
      </c>
    </row>
    <row r="2283" spans="1:2" x14ac:dyDescent="0.3">
      <c r="A2283" t="s">
        <v>91</v>
      </c>
      <c r="B2283" t="s">
        <v>8525</v>
      </c>
    </row>
    <row r="2284" spans="1:2" x14ac:dyDescent="0.3">
      <c r="A2284" t="s">
        <v>11</v>
      </c>
      <c r="B2284" t="s">
        <v>2393</v>
      </c>
    </row>
    <row r="2285" spans="1:2" x14ac:dyDescent="0.3">
      <c r="A2285" t="s">
        <v>11</v>
      </c>
      <c r="B2285" t="s">
        <v>355</v>
      </c>
    </row>
    <row r="2286" spans="1:2" x14ac:dyDescent="0.3">
      <c r="A2286" t="s">
        <v>11</v>
      </c>
      <c r="B2286" t="s">
        <v>1193</v>
      </c>
    </row>
    <row r="2287" spans="1:2" x14ac:dyDescent="0.3">
      <c r="A2287" t="s">
        <v>11</v>
      </c>
      <c r="B2287" t="s">
        <v>3689</v>
      </c>
    </row>
    <row r="2288" spans="1:2" x14ac:dyDescent="0.3">
      <c r="A2288" t="s">
        <v>11</v>
      </c>
      <c r="B2288" t="s">
        <v>131</v>
      </c>
    </row>
    <row r="2289" spans="1:2" x14ac:dyDescent="0.3">
      <c r="A2289" t="s">
        <v>91</v>
      </c>
      <c r="B2289" t="s">
        <v>131</v>
      </c>
    </row>
    <row r="2290" spans="1:2" x14ac:dyDescent="0.3">
      <c r="A2290" t="s">
        <v>91</v>
      </c>
      <c r="B2290" t="s">
        <v>355</v>
      </c>
    </row>
    <row r="2291" spans="1:2" x14ac:dyDescent="0.3">
      <c r="A2291" t="s">
        <v>91</v>
      </c>
      <c r="B2291" t="s">
        <v>5903</v>
      </c>
    </row>
    <row r="2292" spans="1:2" x14ac:dyDescent="0.3">
      <c r="A2292" t="s">
        <v>91</v>
      </c>
      <c r="B2292" t="s">
        <v>19</v>
      </c>
    </row>
    <row r="2293" spans="1:2" x14ac:dyDescent="0.3">
      <c r="A2293" t="s">
        <v>91</v>
      </c>
      <c r="B2293" t="s">
        <v>4611</v>
      </c>
    </row>
    <row r="2294" spans="1:2" x14ac:dyDescent="0.3">
      <c r="A2294" t="s">
        <v>91</v>
      </c>
      <c r="B2294" t="s">
        <v>5855</v>
      </c>
    </row>
    <row r="2295" spans="1:2" x14ac:dyDescent="0.3">
      <c r="A2295" t="s">
        <v>91</v>
      </c>
      <c r="B2295" t="s">
        <v>4311</v>
      </c>
    </row>
    <row r="2296" spans="1:2" x14ac:dyDescent="0.3">
      <c r="A2296" t="s">
        <v>91</v>
      </c>
      <c r="B2296" t="s">
        <v>1193</v>
      </c>
    </row>
    <row r="2297" spans="1:2" x14ac:dyDescent="0.3">
      <c r="A2297" t="s">
        <v>91</v>
      </c>
      <c r="B2297" t="s">
        <v>3138</v>
      </c>
    </row>
    <row r="2298" spans="1:2" x14ac:dyDescent="0.3">
      <c r="A2298" t="s">
        <v>91</v>
      </c>
      <c r="B2298" t="s">
        <v>2341</v>
      </c>
    </row>
    <row r="2299" spans="1:2" x14ac:dyDescent="0.3">
      <c r="A2299" t="s">
        <v>383</v>
      </c>
      <c r="B2299" t="s">
        <v>19</v>
      </c>
    </row>
    <row r="2300" spans="1:2" x14ac:dyDescent="0.3">
      <c r="A2300" t="s">
        <v>383</v>
      </c>
      <c r="B2300" t="s">
        <v>539</v>
      </c>
    </row>
    <row r="2301" spans="1:2" x14ac:dyDescent="0.3">
      <c r="A2301" t="s">
        <v>383</v>
      </c>
      <c r="B2301" t="s">
        <v>943</v>
      </c>
    </row>
    <row r="2302" spans="1:2" x14ac:dyDescent="0.3">
      <c r="A2302" t="s">
        <v>383</v>
      </c>
      <c r="B2302" t="s">
        <v>11509</v>
      </c>
    </row>
    <row r="2303" spans="1:2" x14ac:dyDescent="0.3">
      <c r="A2303" t="s">
        <v>11</v>
      </c>
      <c r="B2303" t="s">
        <v>1691</v>
      </c>
    </row>
    <row r="2304" spans="1:2" x14ac:dyDescent="0.3">
      <c r="A2304" t="s">
        <v>11</v>
      </c>
      <c r="B2304" t="s">
        <v>1256</v>
      </c>
    </row>
    <row r="2305" spans="1:2" x14ac:dyDescent="0.3">
      <c r="A2305" t="s">
        <v>11</v>
      </c>
      <c r="B2305" t="s">
        <v>19</v>
      </c>
    </row>
    <row r="2306" spans="1:2" x14ac:dyDescent="0.3">
      <c r="A2306" t="s">
        <v>11</v>
      </c>
      <c r="B2306" t="s">
        <v>790</v>
      </c>
    </row>
    <row r="2307" spans="1:2" x14ac:dyDescent="0.3">
      <c r="A2307" t="s">
        <v>11</v>
      </c>
      <c r="B2307" t="s">
        <v>131</v>
      </c>
    </row>
    <row r="2308" spans="1:2" x14ac:dyDescent="0.3">
      <c r="A2308" t="s">
        <v>11</v>
      </c>
      <c r="B2308" t="s">
        <v>2373</v>
      </c>
    </row>
    <row r="2309" spans="1:2" x14ac:dyDescent="0.3">
      <c r="A2309" t="s">
        <v>11</v>
      </c>
      <c r="B2309" t="s">
        <v>790</v>
      </c>
    </row>
    <row r="2310" spans="1:2" x14ac:dyDescent="0.3">
      <c r="A2310" t="s">
        <v>11</v>
      </c>
      <c r="B2310" t="s">
        <v>639</v>
      </c>
    </row>
    <row r="2311" spans="1:2" x14ac:dyDescent="0.3">
      <c r="A2311" t="s">
        <v>11</v>
      </c>
      <c r="B2311" t="s">
        <v>695</v>
      </c>
    </row>
    <row r="2312" spans="1:2" x14ac:dyDescent="0.3">
      <c r="A2312" t="s">
        <v>11</v>
      </c>
      <c r="B2312" t="s">
        <v>19</v>
      </c>
    </row>
    <row r="2313" spans="1:2" x14ac:dyDescent="0.3">
      <c r="A2313" t="s">
        <v>463</v>
      </c>
      <c r="B2313" t="s">
        <v>355</v>
      </c>
    </row>
    <row r="2314" spans="1:2" x14ac:dyDescent="0.3">
      <c r="A2314" t="s">
        <v>463</v>
      </c>
      <c r="B2314" t="s">
        <v>2417</v>
      </c>
    </row>
    <row r="2315" spans="1:2" x14ac:dyDescent="0.3">
      <c r="A2315" t="s">
        <v>463</v>
      </c>
      <c r="B2315" t="s">
        <v>19</v>
      </c>
    </row>
    <row r="2316" spans="1:2" x14ac:dyDescent="0.3">
      <c r="A2316" t="s">
        <v>463</v>
      </c>
      <c r="B2316" t="s">
        <v>184</v>
      </c>
    </row>
    <row r="2317" spans="1:2" x14ac:dyDescent="0.3">
      <c r="A2317" t="s">
        <v>463</v>
      </c>
      <c r="B2317" t="s">
        <v>131</v>
      </c>
    </row>
    <row r="2318" spans="1:2" x14ac:dyDescent="0.3">
      <c r="A2318" t="s">
        <v>189</v>
      </c>
      <c r="B2318" t="s">
        <v>3689</v>
      </c>
    </row>
    <row r="2319" spans="1:2" x14ac:dyDescent="0.3">
      <c r="A2319" t="s">
        <v>189</v>
      </c>
      <c r="B2319" t="s">
        <v>355</v>
      </c>
    </row>
    <row r="2320" spans="1:2" x14ac:dyDescent="0.3">
      <c r="A2320" t="s">
        <v>189</v>
      </c>
      <c r="B2320" t="s">
        <v>695</v>
      </c>
    </row>
    <row r="2321" spans="1:2" x14ac:dyDescent="0.3">
      <c r="A2321" t="s">
        <v>189</v>
      </c>
      <c r="B2321" t="s">
        <v>184</v>
      </c>
    </row>
    <row r="2322" spans="1:2" x14ac:dyDescent="0.3">
      <c r="A2322" t="s">
        <v>189</v>
      </c>
      <c r="B2322" t="s">
        <v>1439</v>
      </c>
    </row>
    <row r="2323" spans="1:2" x14ac:dyDescent="0.3">
      <c r="A2323" t="s">
        <v>383</v>
      </c>
      <c r="B2323" t="s">
        <v>131</v>
      </c>
    </row>
    <row r="2324" spans="1:2" x14ac:dyDescent="0.3">
      <c r="A2324" t="s">
        <v>383</v>
      </c>
      <c r="B2324" t="s">
        <v>3689</v>
      </c>
    </row>
    <row r="2325" spans="1:2" x14ac:dyDescent="0.3">
      <c r="A2325" t="s">
        <v>383</v>
      </c>
      <c r="B2325" t="s">
        <v>19</v>
      </c>
    </row>
    <row r="2326" spans="1:2" x14ac:dyDescent="0.3">
      <c r="A2326" t="s">
        <v>383</v>
      </c>
      <c r="B2326" t="s">
        <v>1439</v>
      </c>
    </row>
    <row r="2327" spans="1:2" x14ac:dyDescent="0.3">
      <c r="A2327" t="s">
        <v>68</v>
      </c>
      <c r="B2327" t="s">
        <v>14480</v>
      </c>
    </row>
    <row r="2328" spans="1:2" x14ac:dyDescent="0.3">
      <c r="A2328" t="s">
        <v>115</v>
      </c>
      <c r="B2328" t="s">
        <v>131</v>
      </c>
    </row>
    <row r="2329" spans="1:2" x14ac:dyDescent="0.3">
      <c r="A2329" t="s">
        <v>115</v>
      </c>
      <c r="B2329" t="s">
        <v>2417</v>
      </c>
    </row>
    <row r="2330" spans="1:2" x14ac:dyDescent="0.3">
      <c r="A2330" t="s">
        <v>115</v>
      </c>
      <c r="B2330" t="s">
        <v>19</v>
      </c>
    </row>
    <row r="2331" spans="1:2" x14ac:dyDescent="0.3">
      <c r="A2331" t="s">
        <v>68</v>
      </c>
      <c r="B2331" t="s">
        <v>1691</v>
      </c>
    </row>
    <row r="2332" spans="1:2" x14ac:dyDescent="0.3">
      <c r="A2332" t="s">
        <v>68</v>
      </c>
      <c r="B2332" t="s">
        <v>837</v>
      </c>
    </row>
    <row r="2333" spans="1:2" x14ac:dyDescent="0.3">
      <c r="A2333" t="s">
        <v>68</v>
      </c>
      <c r="B2333" t="s">
        <v>790</v>
      </c>
    </row>
    <row r="2334" spans="1:2" x14ac:dyDescent="0.3">
      <c r="A2334" t="s">
        <v>115</v>
      </c>
      <c r="B2334" t="s">
        <v>639</v>
      </c>
    </row>
    <row r="2335" spans="1:2" x14ac:dyDescent="0.3">
      <c r="A2335" t="s">
        <v>115</v>
      </c>
      <c r="B2335" t="s">
        <v>184</v>
      </c>
    </row>
    <row r="2336" spans="1:2" x14ac:dyDescent="0.3">
      <c r="A2336" t="s">
        <v>115</v>
      </c>
      <c r="B2336" t="s">
        <v>1193</v>
      </c>
    </row>
    <row r="2337" spans="1:2" x14ac:dyDescent="0.3">
      <c r="A2337" t="s">
        <v>115</v>
      </c>
      <c r="B2337" t="s">
        <v>7641</v>
      </c>
    </row>
    <row r="2338" spans="1:2" x14ac:dyDescent="0.3">
      <c r="A2338" t="s">
        <v>91</v>
      </c>
      <c r="B2338" t="s">
        <v>790</v>
      </c>
    </row>
    <row r="2339" spans="1:2" x14ac:dyDescent="0.3">
      <c r="A2339" t="s">
        <v>91</v>
      </c>
      <c r="B2339" t="s">
        <v>639</v>
      </c>
    </row>
    <row r="2340" spans="1:2" x14ac:dyDescent="0.3">
      <c r="A2340" t="s">
        <v>91</v>
      </c>
      <c r="B2340" t="s">
        <v>5262</v>
      </c>
    </row>
    <row r="2341" spans="1:2" x14ac:dyDescent="0.3">
      <c r="A2341" t="s">
        <v>91</v>
      </c>
      <c r="B2341" t="s">
        <v>3382</v>
      </c>
    </row>
    <row r="2342" spans="1:2" x14ac:dyDescent="0.3">
      <c r="A2342" t="s">
        <v>91</v>
      </c>
      <c r="B2342" t="s">
        <v>14481</v>
      </c>
    </row>
    <row r="2343" spans="1:2" x14ac:dyDescent="0.3">
      <c r="A2343" t="s">
        <v>383</v>
      </c>
      <c r="B2343" t="s">
        <v>617</v>
      </c>
    </row>
    <row r="2344" spans="1:2" x14ac:dyDescent="0.3">
      <c r="A2344" t="s">
        <v>383</v>
      </c>
      <c r="B2344" t="s">
        <v>19</v>
      </c>
    </row>
    <row r="2345" spans="1:2" x14ac:dyDescent="0.3">
      <c r="A2345" t="s">
        <v>383</v>
      </c>
      <c r="B2345" t="s">
        <v>131</v>
      </c>
    </row>
    <row r="2346" spans="1:2" x14ac:dyDescent="0.3">
      <c r="A2346" t="s">
        <v>383</v>
      </c>
      <c r="B2346" t="s">
        <v>695</v>
      </c>
    </row>
    <row r="2347" spans="1:2" x14ac:dyDescent="0.3">
      <c r="A2347" t="s">
        <v>383</v>
      </c>
      <c r="B2347" t="s">
        <v>355</v>
      </c>
    </row>
    <row r="2348" spans="1:2" x14ac:dyDescent="0.3">
      <c r="A2348" t="s">
        <v>383</v>
      </c>
      <c r="B2348" t="s">
        <v>4611</v>
      </c>
    </row>
    <row r="2349" spans="1:2" x14ac:dyDescent="0.3">
      <c r="A2349" t="s">
        <v>383</v>
      </c>
      <c r="B2349" t="s">
        <v>184</v>
      </c>
    </row>
    <row r="2350" spans="1:2" x14ac:dyDescent="0.3">
      <c r="A2350" t="s">
        <v>383</v>
      </c>
      <c r="B2350" t="s">
        <v>5903</v>
      </c>
    </row>
    <row r="2351" spans="1:2" x14ac:dyDescent="0.3">
      <c r="A2351" t="s">
        <v>383</v>
      </c>
      <c r="B2351" t="s">
        <v>3689</v>
      </c>
    </row>
    <row r="2352" spans="1:2" x14ac:dyDescent="0.3">
      <c r="A2352" t="s">
        <v>383</v>
      </c>
      <c r="B2352" t="s">
        <v>1193</v>
      </c>
    </row>
    <row r="2353" spans="1:2" x14ac:dyDescent="0.3">
      <c r="A2353" t="s">
        <v>189</v>
      </c>
      <c r="B2353" t="s">
        <v>14464</v>
      </c>
    </row>
    <row r="2354" spans="1:2" x14ac:dyDescent="0.3">
      <c r="A2354" t="s">
        <v>115</v>
      </c>
      <c r="B2354" t="s">
        <v>131</v>
      </c>
    </row>
    <row r="2355" spans="1:2" x14ac:dyDescent="0.3">
      <c r="A2355" t="s">
        <v>115</v>
      </c>
      <c r="B2355" t="s">
        <v>708</v>
      </c>
    </row>
    <row r="2356" spans="1:2" x14ac:dyDescent="0.3">
      <c r="A2356" t="s">
        <v>115</v>
      </c>
      <c r="B2356" t="s">
        <v>19</v>
      </c>
    </row>
    <row r="2357" spans="1:2" x14ac:dyDescent="0.3">
      <c r="A2357" t="s">
        <v>115</v>
      </c>
      <c r="B2357" t="s">
        <v>790</v>
      </c>
    </row>
    <row r="2358" spans="1:2" x14ac:dyDescent="0.3">
      <c r="A2358" t="s">
        <v>115</v>
      </c>
      <c r="B2358" t="s">
        <v>355</v>
      </c>
    </row>
    <row r="2359" spans="1:2" x14ac:dyDescent="0.3">
      <c r="A2359" t="s">
        <v>11</v>
      </c>
      <c r="B2359" t="s">
        <v>2341</v>
      </c>
    </row>
    <row r="2360" spans="1:2" x14ac:dyDescent="0.3">
      <c r="A2360" t="s">
        <v>11</v>
      </c>
      <c r="B2360" t="s">
        <v>19</v>
      </c>
    </row>
    <row r="2361" spans="1:2" x14ac:dyDescent="0.3">
      <c r="A2361" t="s">
        <v>11</v>
      </c>
      <c r="B2361" t="s">
        <v>790</v>
      </c>
    </row>
    <row r="2362" spans="1:2" x14ac:dyDescent="0.3">
      <c r="A2362" t="s">
        <v>11</v>
      </c>
      <c r="B2362" t="s">
        <v>1193</v>
      </c>
    </row>
    <row r="2363" spans="1:2" x14ac:dyDescent="0.3">
      <c r="A2363" t="s">
        <v>11</v>
      </c>
      <c r="B2363" t="s">
        <v>4207</v>
      </c>
    </row>
    <row r="2364" spans="1:2" x14ac:dyDescent="0.3">
      <c r="A2364" t="s">
        <v>11</v>
      </c>
      <c r="B2364" t="s">
        <v>639</v>
      </c>
    </row>
    <row r="2365" spans="1:2" x14ac:dyDescent="0.3">
      <c r="A2365" t="s">
        <v>11</v>
      </c>
      <c r="B2365" t="s">
        <v>14395</v>
      </c>
    </row>
    <row r="2366" spans="1:2" x14ac:dyDescent="0.3">
      <c r="A2366" t="s">
        <v>11</v>
      </c>
      <c r="B2366" t="s">
        <v>131</v>
      </c>
    </row>
    <row r="2367" spans="1:2" x14ac:dyDescent="0.3">
      <c r="A2367" t="s">
        <v>11</v>
      </c>
      <c r="B2367" t="s">
        <v>39</v>
      </c>
    </row>
    <row r="2368" spans="1:2" x14ac:dyDescent="0.3">
      <c r="A2368" t="s">
        <v>11</v>
      </c>
      <c r="B2368" t="s">
        <v>19</v>
      </c>
    </row>
    <row r="2369" spans="1:2" x14ac:dyDescent="0.3">
      <c r="A2369" t="s">
        <v>91</v>
      </c>
      <c r="B2369" t="s">
        <v>617</v>
      </c>
    </row>
    <row r="2370" spans="1:2" x14ac:dyDescent="0.3">
      <c r="A2370" t="s">
        <v>91</v>
      </c>
      <c r="B2370" t="s">
        <v>1193</v>
      </c>
    </row>
    <row r="2371" spans="1:2" x14ac:dyDescent="0.3">
      <c r="A2371" t="s">
        <v>91</v>
      </c>
      <c r="B2371" t="s">
        <v>629</v>
      </c>
    </row>
    <row r="2372" spans="1:2" x14ac:dyDescent="0.3">
      <c r="A2372" t="s">
        <v>189</v>
      </c>
      <c r="B2372" t="s">
        <v>1900</v>
      </c>
    </row>
    <row r="2373" spans="1:2" x14ac:dyDescent="0.3">
      <c r="A2373" t="s">
        <v>115</v>
      </c>
      <c r="B2373" t="s">
        <v>790</v>
      </c>
    </row>
    <row r="2374" spans="1:2" x14ac:dyDescent="0.3">
      <c r="A2374" t="s">
        <v>115</v>
      </c>
      <c r="B2374" t="s">
        <v>131</v>
      </c>
    </row>
    <row r="2375" spans="1:2" x14ac:dyDescent="0.3">
      <c r="A2375" t="s">
        <v>115</v>
      </c>
      <c r="B2375" t="s">
        <v>639</v>
      </c>
    </row>
    <row r="2376" spans="1:2" x14ac:dyDescent="0.3">
      <c r="A2376" t="s">
        <v>115</v>
      </c>
      <c r="B2376" t="s">
        <v>5262</v>
      </c>
    </row>
    <row r="2377" spans="1:2" x14ac:dyDescent="0.3">
      <c r="A2377" t="s">
        <v>115</v>
      </c>
      <c r="B2377" t="s">
        <v>355</v>
      </c>
    </row>
    <row r="2378" spans="1:2" x14ac:dyDescent="0.3">
      <c r="A2378" t="s">
        <v>115</v>
      </c>
      <c r="B2378" t="s">
        <v>695</v>
      </c>
    </row>
    <row r="2379" spans="1:2" x14ac:dyDescent="0.3">
      <c r="A2379" t="s">
        <v>115</v>
      </c>
      <c r="B2379" t="s">
        <v>19</v>
      </c>
    </row>
    <row r="2380" spans="1:2" x14ac:dyDescent="0.3">
      <c r="A2380" t="s">
        <v>91</v>
      </c>
      <c r="B2380" t="s">
        <v>184</v>
      </c>
    </row>
    <row r="2381" spans="1:2" x14ac:dyDescent="0.3">
      <c r="A2381" t="s">
        <v>91</v>
      </c>
      <c r="B2381" t="s">
        <v>534</v>
      </c>
    </row>
    <row r="2382" spans="1:2" x14ac:dyDescent="0.3">
      <c r="A2382" t="s">
        <v>91</v>
      </c>
      <c r="B2382" t="s">
        <v>1025</v>
      </c>
    </row>
    <row r="2383" spans="1:2" x14ac:dyDescent="0.3">
      <c r="A2383" t="s">
        <v>91</v>
      </c>
      <c r="B2383" t="s">
        <v>708</v>
      </c>
    </row>
    <row r="2384" spans="1:2" x14ac:dyDescent="0.3">
      <c r="A2384" t="s">
        <v>68</v>
      </c>
      <c r="B2384" t="s">
        <v>2393</v>
      </c>
    </row>
    <row r="2385" spans="1:2" x14ac:dyDescent="0.3">
      <c r="A2385" t="s">
        <v>68</v>
      </c>
      <c r="B2385" t="s">
        <v>695</v>
      </c>
    </row>
    <row r="2386" spans="1:2" x14ac:dyDescent="0.3">
      <c r="A2386" t="s">
        <v>68</v>
      </c>
      <c r="B2386" t="s">
        <v>19</v>
      </c>
    </row>
    <row r="2387" spans="1:2" x14ac:dyDescent="0.3">
      <c r="A2387" t="s">
        <v>11</v>
      </c>
      <c r="B2387" t="s">
        <v>181</v>
      </c>
    </row>
    <row r="2388" spans="1:2" x14ac:dyDescent="0.3">
      <c r="A2388" t="s">
        <v>11</v>
      </c>
      <c r="B2388" t="s">
        <v>1256</v>
      </c>
    </row>
    <row r="2389" spans="1:2" x14ac:dyDescent="0.3">
      <c r="A2389" t="s">
        <v>11</v>
      </c>
      <c r="B2389" t="s">
        <v>39</v>
      </c>
    </row>
    <row r="2390" spans="1:2" x14ac:dyDescent="0.3">
      <c r="A2390" t="s">
        <v>11</v>
      </c>
      <c r="B2390" t="s">
        <v>355</v>
      </c>
    </row>
    <row r="2391" spans="1:2" x14ac:dyDescent="0.3">
      <c r="A2391" t="s">
        <v>11</v>
      </c>
      <c r="B2391" t="s">
        <v>543</v>
      </c>
    </row>
    <row r="2392" spans="1:2" x14ac:dyDescent="0.3">
      <c r="A2392" t="s">
        <v>11</v>
      </c>
      <c r="B2392" t="s">
        <v>1576</v>
      </c>
    </row>
    <row r="2393" spans="1:2" x14ac:dyDescent="0.3">
      <c r="A2393" t="s">
        <v>11</v>
      </c>
      <c r="B2393" t="s">
        <v>790</v>
      </c>
    </row>
    <row r="2394" spans="1:2" x14ac:dyDescent="0.3">
      <c r="A2394" t="s">
        <v>11</v>
      </c>
      <c r="B2394" t="s">
        <v>1193</v>
      </c>
    </row>
    <row r="2395" spans="1:2" x14ac:dyDescent="0.3">
      <c r="A2395" t="s">
        <v>11</v>
      </c>
      <c r="B2395" t="s">
        <v>184</v>
      </c>
    </row>
    <row r="2396" spans="1:2" x14ac:dyDescent="0.3">
      <c r="A2396" t="s">
        <v>11</v>
      </c>
      <c r="B2396" t="s">
        <v>639</v>
      </c>
    </row>
    <row r="2397" spans="1:2" x14ac:dyDescent="0.3">
      <c r="A2397" t="s">
        <v>11</v>
      </c>
      <c r="B2397" t="s">
        <v>3689</v>
      </c>
    </row>
    <row r="2398" spans="1:2" x14ac:dyDescent="0.3">
      <c r="A2398" t="s">
        <v>11</v>
      </c>
      <c r="B2398" t="s">
        <v>131</v>
      </c>
    </row>
    <row r="2399" spans="1:2" x14ac:dyDescent="0.3">
      <c r="A2399" t="s">
        <v>11</v>
      </c>
      <c r="B2399" t="s">
        <v>2373</v>
      </c>
    </row>
    <row r="2400" spans="1:2" x14ac:dyDescent="0.3">
      <c r="A2400" t="s">
        <v>11</v>
      </c>
      <c r="B2400" t="s">
        <v>708</v>
      </c>
    </row>
    <row r="2401" spans="1:2" x14ac:dyDescent="0.3">
      <c r="A2401" t="s">
        <v>11</v>
      </c>
      <c r="B2401" t="s">
        <v>2417</v>
      </c>
    </row>
    <row r="2402" spans="1:2" x14ac:dyDescent="0.3">
      <c r="A2402" t="s">
        <v>189</v>
      </c>
      <c r="B2402" t="s">
        <v>2417</v>
      </c>
    </row>
    <row r="2403" spans="1:2" x14ac:dyDescent="0.3">
      <c r="A2403" t="s">
        <v>189</v>
      </c>
      <c r="B2403" t="s">
        <v>843</v>
      </c>
    </row>
    <row r="2404" spans="1:2" x14ac:dyDescent="0.3">
      <c r="A2404" t="s">
        <v>189</v>
      </c>
      <c r="B2404" t="s">
        <v>19</v>
      </c>
    </row>
    <row r="2405" spans="1:2" x14ac:dyDescent="0.3">
      <c r="A2405" t="s">
        <v>189</v>
      </c>
      <c r="B2405" t="s">
        <v>539</v>
      </c>
    </row>
    <row r="2406" spans="1:2" x14ac:dyDescent="0.3">
      <c r="A2406" t="s">
        <v>68</v>
      </c>
      <c r="B2406" t="s">
        <v>131</v>
      </c>
    </row>
    <row r="2407" spans="1:2" x14ac:dyDescent="0.3">
      <c r="A2407" t="s">
        <v>68</v>
      </c>
      <c r="B2407" t="s">
        <v>2417</v>
      </c>
    </row>
    <row r="2408" spans="1:2" x14ac:dyDescent="0.3">
      <c r="A2408" t="s">
        <v>68</v>
      </c>
      <c r="B2408" t="s">
        <v>309</v>
      </c>
    </row>
    <row r="2409" spans="1:2" x14ac:dyDescent="0.3">
      <c r="A2409" t="s">
        <v>189</v>
      </c>
      <c r="B2409" t="s">
        <v>19</v>
      </c>
    </row>
    <row r="2410" spans="1:2" x14ac:dyDescent="0.3">
      <c r="A2410" t="s">
        <v>463</v>
      </c>
      <c r="B2410" t="s">
        <v>184</v>
      </c>
    </row>
    <row r="2411" spans="1:2" x14ac:dyDescent="0.3">
      <c r="A2411" t="s">
        <v>91</v>
      </c>
      <c r="B2411" t="s">
        <v>1691</v>
      </c>
    </row>
    <row r="2412" spans="1:2" x14ac:dyDescent="0.3">
      <c r="A2412" t="s">
        <v>91</v>
      </c>
      <c r="B2412" t="s">
        <v>3689</v>
      </c>
    </row>
    <row r="2413" spans="1:2" x14ac:dyDescent="0.3">
      <c r="A2413" t="s">
        <v>91</v>
      </c>
      <c r="B2413" t="s">
        <v>19</v>
      </c>
    </row>
    <row r="2414" spans="1:2" x14ac:dyDescent="0.3">
      <c r="A2414" t="s">
        <v>91</v>
      </c>
      <c r="B2414" t="s">
        <v>14482</v>
      </c>
    </row>
    <row r="2415" spans="1:2" x14ac:dyDescent="0.3">
      <c r="A2415" t="s">
        <v>11</v>
      </c>
      <c r="B2415" t="s">
        <v>639</v>
      </c>
    </row>
    <row r="2416" spans="1:2" x14ac:dyDescent="0.3">
      <c r="A2416" t="s">
        <v>11</v>
      </c>
      <c r="B2416" t="s">
        <v>837</v>
      </c>
    </row>
    <row r="2417" spans="1:2" x14ac:dyDescent="0.3">
      <c r="A2417" t="s">
        <v>11</v>
      </c>
      <c r="B2417" t="s">
        <v>7641</v>
      </c>
    </row>
    <row r="2418" spans="1:2" x14ac:dyDescent="0.3">
      <c r="A2418" t="s">
        <v>11</v>
      </c>
      <c r="B2418" t="s">
        <v>790</v>
      </c>
    </row>
    <row r="2419" spans="1:2" x14ac:dyDescent="0.3">
      <c r="A2419" t="s">
        <v>11</v>
      </c>
      <c r="B2419" t="s">
        <v>14034</v>
      </c>
    </row>
    <row r="2420" spans="1:2" x14ac:dyDescent="0.3">
      <c r="A2420" t="s">
        <v>11</v>
      </c>
      <c r="B2420" t="s">
        <v>1193</v>
      </c>
    </row>
    <row r="2421" spans="1:2" x14ac:dyDescent="0.3">
      <c r="A2421" t="s">
        <v>11</v>
      </c>
      <c r="B2421" t="s">
        <v>2341</v>
      </c>
    </row>
    <row r="2422" spans="1:2" x14ac:dyDescent="0.3">
      <c r="A2422" t="s">
        <v>11</v>
      </c>
      <c r="B2422" t="s">
        <v>5855</v>
      </c>
    </row>
    <row r="2423" spans="1:2" x14ac:dyDescent="0.3">
      <c r="A2423" t="s">
        <v>11</v>
      </c>
      <c r="B2423" t="s">
        <v>355</v>
      </c>
    </row>
    <row r="2424" spans="1:2" x14ac:dyDescent="0.3">
      <c r="A2424" t="s">
        <v>11</v>
      </c>
      <c r="B2424" t="s">
        <v>19</v>
      </c>
    </row>
    <row r="2425" spans="1:2" x14ac:dyDescent="0.3">
      <c r="A2425" t="s">
        <v>11</v>
      </c>
      <c r="B2425" t="s">
        <v>3689</v>
      </c>
    </row>
    <row r="2426" spans="1:2" x14ac:dyDescent="0.3">
      <c r="A2426" t="s">
        <v>11</v>
      </c>
      <c r="B2426" t="s">
        <v>2393</v>
      </c>
    </row>
    <row r="2427" spans="1:2" x14ac:dyDescent="0.3">
      <c r="A2427" t="s">
        <v>68</v>
      </c>
      <c r="B2427" t="s">
        <v>131</v>
      </c>
    </row>
    <row r="2428" spans="1:2" x14ac:dyDescent="0.3">
      <c r="A2428" t="s">
        <v>68</v>
      </c>
      <c r="B2428" t="s">
        <v>19</v>
      </c>
    </row>
    <row r="2429" spans="1:2" x14ac:dyDescent="0.3">
      <c r="A2429" t="s">
        <v>68</v>
      </c>
      <c r="B2429" t="s">
        <v>790</v>
      </c>
    </row>
    <row r="2430" spans="1:2" x14ac:dyDescent="0.3">
      <c r="A2430" t="s">
        <v>68</v>
      </c>
      <c r="B2430" t="s">
        <v>708</v>
      </c>
    </row>
    <row r="2431" spans="1:2" x14ac:dyDescent="0.3">
      <c r="A2431" t="s">
        <v>91</v>
      </c>
      <c r="B2431" t="s">
        <v>2341</v>
      </c>
    </row>
    <row r="2432" spans="1:2" x14ac:dyDescent="0.3">
      <c r="A2432" t="s">
        <v>91</v>
      </c>
      <c r="B2432" t="s">
        <v>4207</v>
      </c>
    </row>
    <row r="2433" spans="1:2" x14ac:dyDescent="0.3">
      <c r="A2433" t="s">
        <v>189</v>
      </c>
      <c r="B2433" t="s">
        <v>695</v>
      </c>
    </row>
    <row r="2434" spans="1:2" x14ac:dyDescent="0.3">
      <c r="A2434" t="s">
        <v>189</v>
      </c>
      <c r="B2434" t="s">
        <v>19</v>
      </c>
    </row>
    <row r="2435" spans="1:2" x14ac:dyDescent="0.3">
      <c r="A2435" t="s">
        <v>189</v>
      </c>
      <c r="B2435" t="s">
        <v>1439</v>
      </c>
    </row>
    <row r="2436" spans="1:2" x14ac:dyDescent="0.3">
      <c r="A2436" t="s">
        <v>91</v>
      </c>
      <c r="B2436" t="s">
        <v>19</v>
      </c>
    </row>
    <row r="2437" spans="1:2" x14ac:dyDescent="0.3">
      <c r="A2437" t="s">
        <v>91</v>
      </c>
      <c r="B2437" t="s">
        <v>131</v>
      </c>
    </row>
    <row r="2438" spans="1:2" x14ac:dyDescent="0.3">
      <c r="A2438" t="s">
        <v>91</v>
      </c>
      <c r="B2438" t="s">
        <v>355</v>
      </c>
    </row>
    <row r="2439" spans="1:2" x14ac:dyDescent="0.3">
      <c r="A2439" t="s">
        <v>68</v>
      </c>
      <c r="B2439" t="s">
        <v>184</v>
      </c>
    </row>
    <row r="2440" spans="1:2" x14ac:dyDescent="0.3">
      <c r="A2440" t="s">
        <v>115</v>
      </c>
      <c r="B2440" t="s">
        <v>1691</v>
      </c>
    </row>
    <row r="2441" spans="1:2" x14ac:dyDescent="0.3">
      <c r="A2441" t="s">
        <v>115</v>
      </c>
      <c r="B2441" t="s">
        <v>184</v>
      </c>
    </row>
    <row r="2442" spans="1:2" x14ac:dyDescent="0.3">
      <c r="A2442" t="s">
        <v>115</v>
      </c>
      <c r="B2442" t="s">
        <v>19</v>
      </c>
    </row>
    <row r="2443" spans="1:2" x14ac:dyDescent="0.3">
      <c r="A2443" t="s">
        <v>68</v>
      </c>
      <c r="B2443" t="s">
        <v>131</v>
      </c>
    </row>
    <row r="2444" spans="1:2" x14ac:dyDescent="0.3">
      <c r="A2444" t="s">
        <v>68</v>
      </c>
      <c r="B2444" t="s">
        <v>19</v>
      </c>
    </row>
    <row r="2445" spans="1:2" x14ac:dyDescent="0.3">
      <c r="A2445" t="s">
        <v>68</v>
      </c>
      <c r="B2445" t="s">
        <v>2417</v>
      </c>
    </row>
    <row r="2446" spans="1:2" x14ac:dyDescent="0.3">
      <c r="A2446" t="s">
        <v>68</v>
      </c>
      <c r="B2446" t="s">
        <v>355</v>
      </c>
    </row>
    <row r="2447" spans="1:2" x14ac:dyDescent="0.3">
      <c r="A2447" t="s">
        <v>91</v>
      </c>
      <c r="B2447" t="s">
        <v>837</v>
      </c>
    </row>
    <row r="2448" spans="1:2" x14ac:dyDescent="0.3">
      <c r="A2448" t="s">
        <v>91</v>
      </c>
      <c r="B2448" t="s">
        <v>184</v>
      </c>
    </row>
    <row r="2449" spans="1:2" x14ac:dyDescent="0.3">
      <c r="A2449" t="s">
        <v>91</v>
      </c>
      <c r="B2449" t="s">
        <v>184</v>
      </c>
    </row>
    <row r="2450" spans="1:2" x14ac:dyDescent="0.3">
      <c r="A2450" t="s">
        <v>91</v>
      </c>
      <c r="B2450" t="s">
        <v>14483</v>
      </c>
    </row>
    <row r="2451" spans="1:2" x14ac:dyDescent="0.3">
      <c r="A2451" t="s">
        <v>383</v>
      </c>
      <c r="B2451" t="s">
        <v>19</v>
      </c>
    </row>
    <row r="2452" spans="1:2" x14ac:dyDescent="0.3">
      <c r="A2452" t="s">
        <v>383</v>
      </c>
      <c r="B2452" t="s">
        <v>184</v>
      </c>
    </row>
    <row r="2453" spans="1:2" x14ac:dyDescent="0.3">
      <c r="A2453" t="s">
        <v>383</v>
      </c>
      <c r="B2453" t="s">
        <v>1256</v>
      </c>
    </row>
    <row r="2454" spans="1:2" x14ac:dyDescent="0.3">
      <c r="A2454" t="s">
        <v>115</v>
      </c>
      <c r="B2454" t="s">
        <v>131</v>
      </c>
    </row>
    <row r="2455" spans="1:2" x14ac:dyDescent="0.3">
      <c r="A2455" t="s">
        <v>68</v>
      </c>
      <c r="B2455" t="s">
        <v>14484</v>
      </c>
    </row>
    <row r="2456" spans="1:2" x14ac:dyDescent="0.3">
      <c r="A2456" t="s">
        <v>11</v>
      </c>
      <c r="B2456" t="s">
        <v>843</v>
      </c>
    </row>
    <row r="2457" spans="1:2" x14ac:dyDescent="0.3">
      <c r="A2457" t="s">
        <v>11</v>
      </c>
      <c r="B2457" t="s">
        <v>2417</v>
      </c>
    </row>
    <row r="2458" spans="1:2" x14ac:dyDescent="0.3">
      <c r="A2458" t="s">
        <v>11</v>
      </c>
      <c r="B2458" t="s">
        <v>708</v>
      </c>
    </row>
    <row r="2459" spans="1:2" x14ac:dyDescent="0.3">
      <c r="A2459" t="s">
        <v>11</v>
      </c>
      <c r="B2459" t="s">
        <v>355</v>
      </c>
    </row>
    <row r="2460" spans="1:2" x14ac:dyDescent="0.3">
      <c r="A2460" t="s">
        <v>11</v>
      </c>
      <c r="B2460" t="s">
        <v>695</v>
      </c>
    </row>
    <row r="2461" spans="1:2" x14ac:dyDescent="0.3">
      <c r="A2461" t="s">
        <v>189</v>
      </c>
      <c r="B2461" t="s">
        <v>3689</v>
      </c>
    </row>
    <row r="2462" spans="1:2" x14ac:dyDescent="0.3">
      <c r="A2462" t="s">
        <v>189</v>
      </c>
      <c r="B2462" t="s">
        <v>355</v>
      </c>
    </row>
    <row r="2463" spans="1:2" x14ac:dyDescent="0.3">
      <c r="A2463" t="s">
        <v>189</v>
      </c>
      <c r="B2463" t="s">
        <v>5903</v>
      </c>
    </row>
    <row r="2464" spans="1:2" x14ac:dyDescent="0.3">
      <c r="A2464" t="s">
        <v>115</v>
      </c>
      <c r="B2464" t="s">
        <v>2417</v>
      </c>
    </row>
    <row r="2465" spans="1:2" x14ac:dyDescent="0.3">
      <c r="A2465" t="s">
        <v>115</v>
      </c>
      <c r="B2465" t="s">
        <v>184</v>
      </c>
    </row>
    <row r="2466" spans="1:2" x14ac:dyDescent="0.3">
      <c r="A2466" t="s">
        <v>115</v>
      </c>
      <c r="B2466" t="s">
        <v>19</v>
      </c>
    </row>
    <row r="2467" spans="1:2" x14ac:dyDescent="0.3">
      <c r="A2467" t="s">
        <v>115</v>
      </c>
      <c r="B2467" t="s">
        <v>639</v>
      </c>
    </row>
    <row r="2468" spans="1:2" x14ac:dyDescent="0.3">
      <c r="A2468" t="s">
        <v>115</v>
      </c>
      <c r="B2468" t="s">
        <v>1193</v>
      </c>
    </row>
    <row r="2469" spans="1:2" x14ac:dyDescent="0.3">
      <c r="A2469" t="s">
        <v>115</v>
      </c>
      <c r="B2469" t="s">
        <v>7932</v>
      </c>
    </row>
    <row r="2470" spans="1:2" x14ac:dyDescent="0.3">
      <c r="A2470" t="s">
        <v>189</v>
      </c>
      <c r="B2470" t="s">
        <v>695</v>
      </c>
    </row>
    <row r="2471" spans="1:2" x14ac:dyDescent="0.3">
      <c r="A2471" t="s">
        <v>189</v>
      </c>
      <c r="B2471" t="s">
        <v>19</v>
      </c>
    </row>
    <row r="2472" spans="1:2" x14ac:dyDescent="0.3">
      <c r="A2472" t="s">
        <v>189</v>
      </c>
      <c r="B2472" t="s">
        <v>355</v>
      </c>
    </row>
    <row r="2473" spans="1:2" x14ac:dyDescent="0.3">
      <c r="A2473" t="s">
        <v>189</v>
      </c>
      <c r="B2473" t="s">
        <v>131</v>
      </c>
    </row>
    <row r="2474" spans="1:2" x14ac:dyDescent="0.3">
      <c r="A2474" t="s">
        <v>189</v>
      </c>
      <c r="B2474" t="s">
        <v>5855</v>
      </c>
    </row>
    <row r="2475" spans="1:2" x14ac:dyDescent="0.3">
      <c r="A2475" t="s">
        <v>189</v>
      </c>
      <c r="B2475" t="s">
        <v>2341</v>
      </c>
    </row>
    <row r="2476" spans="1:2" x14ac:dyDescent="0.3">
      <c r="A2476" t="s">
        <v>189</v>
      </c>
      <c r="B2476" t="s">
        <v>1193</v>
      </c>
    </row>
    <row r="2477" spans="1:2" x14ac:dyDescent="0.3">
      <c r="A2477" t="s">
        <v>463</v>
      </c>
      <c r="B2477" t="s">
        <v>639</v>
      </c>
    </row>
    <row r="2478" spans="1:2" x14ac:dyDescent="0.3">
      <c r="A2478" t="s">
        <v>463</v>
      </c>
      <c r="B2478" t="s">
        <v>790</v>
      </c>
    </row>
    <row r="2479" spans="1:2" x14ac:dyDescent="0.3">
      <c r="A2479" t="s">
        <v>68</v>
      </c>
      <c r="B2479" t="s">
        <v>10561</v>
      </c>
    </row>
    <row r="2480" spans="1:2" x14ac:dyDescent="0.3">
      <c r="A2480" t="s">
        <v>68</v>
      </c>
      <c r="B2480" t="s">
        <v>3689</v>
      </c>
    </row>
    <row r="2481" spans="1:2" x14ac:dyDescent="0.3">
      <c r="A2481" t="s">
        <v>68</v>
      </c>
      <c r="B2481" t="s">
        <v>355</v>
      </c>
    </row>
    <row r="2482" spans="1:2" x14ac:dyDescent="0.3">
      <c r="A2482" t="s">
        <v>463</v>
      </c>
      <c r="B2482" t="s">
        <v>1691</v>
      </c>
    </row>
    <row r="2483" spans="1:2" x14ac:dyDescent="0.3">
      <c r="A2483" t="s">
        <v>463</v>
      </c>
      <c r="B2483" t="s">
        <v>837</v>
      </c>
    </row>
    <row r="2484" spans="1:2" x14ac:dyDescent="0.3">
      <c r="A2484" t="s">
        <v>189</v>
      </c>
      <c r="B2484" t="s">
        <v>943</v>
      </c>
    </row>
    <row r="2485" spans="1:2" x14ac:dyDescent="0.3">
      <c r="A2485" t="s">
        <v>189</v>
      </c>
      <c r="B2485" t="s">
        <v>19</v>
      </c>
    </row>
    <row r="2486" spans="1:2" x14ac:dyDescent="0.3">
      <c r="A2486" t="s">
        <v>189</v>
      </c>
      <c r="B2486" t="s">
        <v>539</v>
      </c>
    </row>
    <row r="2487" spans="1:2" x14ac:dyDescent="0.3">
      <c r="A2487" t="s">
        <v>189</v>
      </c>
      <c r="B2487" t="s">
        <v>14394</v>
      </c>
    </row>
    <row r="2488" spans="1:2" x14ac:dyDescent="0.3">
      <c r="A2488" t="s">
        <v>189</v>
      </c>
      <c r="B2488" t="s">
        <v>4437</v>
      </c>
    </row>
    <row r="2489" spans="1:2" x14ac:dyDescent="0.3">
      <c r="A2489" t="s">
        <v>91</v>
      </c>
      <c r="B2489" t="s">
        <v>1691</v>
      </c>
    </row>
    <row r="2490" spans="1:2" x14ac:dyDescent="0.3">
      <c r="A2490" t="s">
        <v>91</v>
      </c>
      <c r="B2490" t="s">
        <v>184</v>
      </c>
    </row>
    <row r="2491" spans="1:2" x14ac:dyDescent="0.3">
      <c r="A2491" t="s">
        <v>91</v>
      </c>
      <c r="B2491" t="s">
        <v>486</v>
      </c>
    </row>
    <row r="2492" spans="1:2" x14ac:dyDescent="0.3">
      <c r="A2492" t="s">
        <v>91</v>
      </c>
      <c r="B2492" t="s">
        <v>1193</v>
      </c>
    </row>
    <row r="2493" spans="1:2" x14ac:dyDescent="0.3">
      <c r="A2493" t="s">
        <v>68</v>
      </c>
      <c r="B2493" t="s">
        <v>184</v>
      </c>
    </row>
    <row r="2494" spans="1:2" x14ac:dyDescent="0.3">
      <c r="A2494" t="s">
        <v>11</v>
      </c>
      <c r="B2494" t="s">
        <v>1193</v>
      </c>
    </row>
    <row r="2495" spans="1:2" x14ac:dyDescent="0.3">
      <c r="A2495" t="s">
        <v>11</v>
      </c>
      <c r="B2495" t="s">
        <v>617</v>
      </c>
    </row>
    <row r="2496" spans="1:2" x14ac:dyDescent="0.3">
      <c r="A2496" t="s">
        <v>11</v>
      </c>
      <c r="B2496" t="s">
        <v>2341</v>
      </c>
    </row>
    <row r="2497" spans="1:2" x14ac:dyDescent="0.3">
      <c r="A2497" t="s">
        <v>463</v>
      </c>
      <c r="B2497" t="s">
        <v>1193</v>
      </c>
    </row>
    <row r="2498" spans="1:2" x14ac:dyDescent="0.3">
      <c r="A2498" t="s">
        <v>463</v>
      </c>
      <c r="B2498" t="s">
        <v>1439</v>
      </c>
    </row>
    <row r="2499" spans="1:2" x14ac:dyDescent="0.3">
      <c r="A2499" t="s">
        <v>463</v>
      </c>
      <c r="B2499" t="s">
        <v>695</v>
      </c>
    </row>
    <row r="2500" spans="1:2" x14ac:dyDescent="0.3">
      <c r="A2500" t="s">
        <v>463</v>
      </c>
      <c r="B2500" t="s">
        <v>3689</v>
      </c>
    </row>
    <row r="2501" spans="1:2" x14ac:dyDescent="0.3">
      <c r="A2501" t="s">
        <v>189</v>
      </c>
      <c r="B2501" t="s">
        <v>695</v>
      </c>
    </row>
    <row r="2502" spans="1:2" x14ac:dyDescent="0.3">
      <c r="A2502" t="s">
        <v>189</v>
      </c>
      <c r="B2502" t="s">
        <v>1439</v>
      </c>
    </row>
    <row r="2503" spans="1:2" x14ac:dyDescent="0.3">
      <c r="A2503" t="s">
        <v>189</v>
      </c>
      <c r="B2503" t="s">
        <v>19</v>
      </c>
    </row>
    <row r="2504" spans="1:2" x14ac:dyDescent="0.3">
      <c r="A2504" t="s">
        <v>463</v>
      </c>
      <c r="B2504" t="s">
        <v>355</v>
      </c>
    </row>
    <row r="2505" spans="1:2" x14ac:dyDescent="0.3">
      <c r="A2505" t="s">
        <v>463</v>
      </c>
      <c r="B2505" t="s">
        <v>131</v>
      </c>
    </row>
    <row r="2506" spans="1:2" x14ac:dyDescent="0.3">
      <c r="A2506" t="s">
        <v>463</v>
      </c>
      <c r="B2506" t="s">
        <v>19</v>
      </c>
    </row>
    <row r="2507" spans="1:2" x14ac:dyDescent="0.3">
      <c r="A2507" t="s">
        <v>463</v>
      </c>
      <c r="B2507" t="s">
        <v>2417</v>
      </c>
    </row>
    <row r="2508" spans="1:2" x14ac:dyDescent="0.3">
      <c r="A2508" t="s">
        <v>463</v>
      </c>
      <c r="B2508" t="s">
        <v>2393</v>
      </c>
    </row>
    <row r="2509" spans="1:2" x14ac:dyDescent="0.3">
      <c r="A2509" t="s">
        <v>189</v>
      </c>
      <c r="B2509" t="s">
        <v>19</v>
      </c>
    </row>
    <row r="2510" spans="1:2" x14ac:dyDescent="0.3">
      <c r="A2510" t="s">
        <v>189</v>
      </c>
      <c r="B2510" t="s">
        <v>695</v>
      </c>
    </row>
    <row r="2511" spans="1:2" x14ac:dyDescent="0.3">
      <c r="A2511" t="s">
        <v>189</v>
      </c>
      <c r="B2511" t="s">
        <v>19</v>
      </c>
    </row>
    <row r="2512" spans="1:2" x14ac:dyDescent="0.3">
      <c r="A2512" t="s">
        <v>189</v>
      </c>
      <c r="B2512" t="s">
        <v>790</v>
      </c>
    </row>
    <row r="2513" spans="1:2" x14ac:dyDescent="0.3">
      <c r="A2513" t="s">
        <v>115</v>
      </c>
      <c r="B2513" t="s">
        <v>1025</v>
      </c>
    </row>
    <row r="2514" spans="1:2" x14ac:dyDescent="0.3">
      <c r="A2514" t="s">
        <v>189</v>
      </c>
      <c r="B2514" t="s">
        <v>5180</v>
      </c>
    </row>
    <row r="2515" spans="1:2" x14ac:dyDescent="0.3">
      <c r="A2515" t="s">
        <v>189</v>
      </c>
      <c r="B2515" t="s">
        <v>2341</v>
      </c>
    </row>
    <row r="2516" spans="1:2" x14ac:dyDescent="0.3">
      <c r="A2516" t="s">
        <v>189</v>
      </c>
      <c r="B2516" t="s">
        <v>1900</v>
      </c>
    </row>
    <row r="2517" spans="1:2" x14ac:dyDescent="0.3">
      <c r="A2517" t="s">
        <v>91</v>
      </c>
      <c r="B2517" t="s">
        <v>131</v>
      </c>
    </row>
    <row r="2518" spans="1:2" x14ac:dyDescent="0.3">
      <c r="A2518" t="s">
        <v>115</v>
      </c>
      <c r="B2518" t="s">
        <v>39</v>
      </c>
    </row>
    <row r="2519" spans="1:2" x14ac:dyDescent="0.3">
      <c r="A2519" t="s">
        <v>115</v>
      </c>
      <c r="B2519" t="s">
        <v>695</v>
      </c>
    </row>
    <row r="2520" spans="1:2" x14ac:dyDescent="0.3">
      <c r="A2520" t="s">
        <v>115</v>
      </c>
      <c r="B2520" t="s">
        <v>19</v>
      </c>
    </row>
    <row r="2521" spans="1:2" x14ac:dyDescent="0.3">
      <c r="A2521" t="s">
        <v>115</v>
      </c>
      <c r="B2521" t="s">
        <v>790</v>
      </c>
    </row>
    <row r="2522" spans="1:2" x14ac:dyDescent="0.3">
      <c r="A2522" t="s">
        <v>115</v>
      </c>
      <c r="B2522" t="s">
        <v>639</v>
      </c>
    </row>
    <row r="2523" spans="1:2" x14ac:dyDescent="0.3">
      <c r="A2523" t="s">
        <v>115</v>
      </c>
      <c r="B2523" t="s">
        <v>5262</v>
      </c>
    </row>
    <row r="2524" spans="1:2" x14ac:dyDescent="0.3">
      <c r="A2524" t="s">
        <v>115</v>
      </c>
      <c r="B2524" t="s">
        <v>534</v>
      </c>
    </row>
    <row r="2525" spans="1:2" x14ac:dyDescent="0.3">
      <c r="A2525" t="s">
        <v>91</v>
      </c>
      <c r="B2525" t="s">
        <v>184</v>
      </c>
    </row>
    <row r="2526" spans="1:2" x14ac:dyDescent="0.3">
      <c r="A2526" t="s">
        <v>91</v>
      </c>
      <c r="B2526" t="s">
        <v>639</v>
      </c>
    </row>
    <row r="2527" spans="1:2" x14ac:dyDescent="0.3">
      <c r="A2527" t="s">
        <v>91</v>
      </c>
      <c r="B2527" t="s">
        <v>3382</v>
      </c>
    </row>
    <row r="2528" spans="1:2" x14ac:dyDescent="0.3">
      <c r="A2528" t="s">
        <v>91</v>
      </c>
      <c r="B2528" t="s">
        <v>7641</v>
      </c>
    </row>
    <row r="2529" spans="1:2" x14ac:dyDescent="0.3">
      <c r="A2529" t="s">
        <v>115</v>
      </c>
      <c r="B2529" t="s">
        <v>639</v>
      </c>
    </row>
    <row r="2530" spans="1:2" x14ac:dyDescent="0.3">
      <c r="A2530" t="s">
        <v>115</v>
      </c>
      <c r="B2530" t="s">
        <v>3382</v>
      </c>
    </row>
    <row r="2531" spans="1:2" x14ac:dyDescent="0.3">
      <c r="A2531" t="s">
        <v>115</v>
      </c>
      <c r="B2531" t="s">
        <v>7641</v>
      </c>
    </row>
    <row r="2532" spans="1:2" x14ac:dyDescent="0.3">
      <c r="A2532" t="s">
        <v>91</v>
      </c>
      <c r="B2532" t="s">
        <v>131</v>
      </c>
    </row>
    <row r="2533" spans="1:2" x14ac:dyDescent="0.3">
      <c r="A2533" t="s">
        <v>91</v>
      </c>
      <c r="B2533" t="s">
        <v>19</v>
      </c>
    </row>
    <row r="2534" spans="1:2" x14ac:dyDescent="0.3">
      <c r="A2534" t="s">
        <v>91</v>
      </c>
      <c r="B2534" t="s">
        <v>3689</v>
      </c>
    </row>
    <row r="2535" spans="1:2" x14ac:dyDescent="0.3">
      <c r="A2535" t="s">
        <v>91</v>
      </c>
      <c r="B2535" t="s">
        <v>355</v>
      </c>
    </row>
    <row r="2536" spans="1:2" x14ac:dyDescent="0.3">
      <c r="A2536" t="s">
        <v>91</v>
      </c>
      <c r="B2536" t="s">
        <v>1439</v>
      </c>
    </row>
    <row r="2537" spans="1:2" x14ac:dyDescent="0.3">
      <c r="A2537" t="s">
        <v>91</v>
      </c>
      <c r="B2537" t="s">
        <v>5855</v>
      </c>
    </row>
    <row r="2538" spans="1:2" x14ac:dyDescent="0.3">
      <c r="A2538" t="s">
        <v>68</v>
      </c>
      <c r="B2538" t="s">
        <v>3187</v>
      </c>
    </row>
    <row r="2539" spans="1:2" x14ac:dyDescent="0.3">
      <c r="A2539" t="s">
        <v>115</v>
      </c>
      <c r="B2539" t="s">
        <v>131</v>
      </c>
    </row>
    <row r="2540" spans="1:2" x14ac:dyDescent="0.3">
      <c r="A2540" t="s">
        <v>115</v>
      </c>
      <c r="B2540" t="s">
        <v>3689</v>
      </c>
    </row>
    <row r="2541" spans="1:2" x14ac:dyDescent="0.3">
      <c r="A2541" t="s">
        <v>115</v>
      </c>
      <c r="B2541" t="s">
        <v>355</v>
      </c>
    </row>
    <row r="2542" spans="1:2" x14ac:dyDescent="0.3">
      <c r="A2542" t="s">
        <v>115</v>
      </c>
      <c r="B2542" t="s">
        <v>1193</v>
      </c>
    </row>
    <row r="2543" spans="1:2" x14ac:dyDescent="0.3">
      <c r="A2543" t="s">
        <v>383</v>
      </c>
      <c r="B2543" t="s">
        <v>131</v>
      </c>
    </row>
    <row r="2544" spans="1:2" x14ac:dyDescent="0.3">
      <c r="A2544" t="s">
        <v>383</v>
      </c>
      <c r="B2544" t="s">
        <v>639</v>
      </c>
    </row>
    <row r="2545" spans="1:2" x14ac:dyDescent="0.3">
      <c r="A2545" t="s">
        <v>68</v>
      </c>
      <c r="B2545" t="s">
        <v>617</v>
      </c>
    </row>
    <row r="2546" spans="1:2" x14ac:dyDescent="0.3">
      <c r="A2546" t="s">
        <v>463</v>
      </c>
      <c r="B2546" t="s">
        <v>355</v>
      </c>
    </row>
    <row r="2547" spans="1:2" x14ac:dyDescent="0.3">
      <c r="A2547" t="s">
        <v>463</v>
      </c>
      <c r="B2547" t="s">
        <v>19</v>
      </c>
    </row>
    <row r="2548" spans="1:2" x14ac:dyDescent="0.3">
      <c r="A2548" t="s">
        <v>463</v>
      </c>
      <c r="B2548" t="s">
        <v>14372</v>
      </c>
    </row>
    <row r="2549" spans="1:2" x14ac:dyDescent="0.3">
      <c r="A2549" t="s">
        <v>463</v>
      </c>
      <c r="B2549" t="s">
        <v>695</v>
      </c>
    </row>
    <row r="2550" spans="1:2" x14ac:dyDescent="0.3">
      <c r="A2550" t="s">
        <v>463</v>
      </c>
      <c r="B2550" t="s">
        <v>131</v>
      </c>
    </row>
    <row r="2551" spans="1:2" x14ac:dyDescent="0.3">
      <c r="A2551" t="s">
        <v>463</v>
      </c>
      <c r="B2551" t="s">
        <v>2417</v>
      </c>
    </row>
    <row r="2552" spans="1:2" x14ac:dyDescent="0.3">
      <c r="A2552" t="s">
        <v>463</v>
      </c>
      <c r="B2552" t="s">
        <v>1439</v>
      </c>
    </row>
    <row r="2553" spans="1:2" x14ac:dyDescent="0.3">
      <c r="A2553" t="s">
        <v>11</v>
      </c>
      <c r="B2553" t="s">
        <v>790</v>
      </c>
    </row>
    <row r="2554" spans="1:2" x14ac:dyDescent="0.3">
      <c r="A2554" t="s">
        <v>11</v>
      </c>
      <c r="B2554" t="s">
        <v>184</v>
      </c>
    </row>
    <row r="2555" spans="1:2" x14ac:dyDescent="0.3">
      <c r="A2555" t="s">
        <v>11</v>
      </c>
      <c r="B2555" t="s">
        <v>534</v>
      </c>
    </row>
    <row r="2556" spans="1:2" x14ac:dyDescent="0.3">
      <c r="A2556" t="s">
        <v>463</v>
      </c>
      <c r="B2556" t="s">
        <v>19</v>
      </c>
    </row>
    <row r="2557" spans="1:2" x14ac:dyDescent="0.3">
      <c r="A2557" t="s">
        <v>463</v>
      </c>
      <c r="B2557" t="s">
        <v>695</v>
      </c>
    </row>
    <row r="2558" spans="1:2" x14ac:dyDescent="0.3">
      <c r="A2558" t="s">
        <v>463</v>
      </c>
      <c r="B2558" t="s">
        <v>790</v>
      </c>
    </row>
    <row r="2559" spans="1:2" x14ac:dyDescent="0.3">
      <c r="A2559" t="s">
        <v>383</v>
      </c>
      <c r="B2559" t="s">
        <v>1193</v>
      </c>
    </row>
    <row r="2560" spans="1:2" x14ac:dyDescent="0.3">
      <c r="A2560" t="s">
        <v>383</v>
      </c>
      <c r="B2560" t="s">
        <v>617</v>
      </c>
    </row>
    <row r="2561" spans="1:2" x14ac:dyDescent="0.3">
      <c r="A2561" t="s">
        <v>68</v>
      </c>
      <c r="B2561" t="s">
        <v>14485</v>
      </c>
    </row>
    <row r="2562" spans="1:2" x14ac:dyDescent="0.3">
      <c r="A2562" t="s">
        <v>115</v>
      </c>
      <c r="B2562" t="s">
        <v>19</v>
      </c>
    </row>
    <row r="2563" spans="1:2" x14ac:dyDescent="0.3">
      <c r="A2563" t="s">
        <v>115</v>
      </c>
      <c r="B2563" t="s">
        <v>1256</v>
      </c>
    </row>
    <row r="2564" spans="1:2" x14ac:dyDescent="0.3">
      <c r="A2564" t="s">
        <v>91</v>
      </c>
      <c r="B2564" t="s">
        <v>1193</v>
      </c>
    </row>
    <row r="2565" spans="1:2" x14ac:dyDescent="0.3">
      <c r="A2565" t="s">
        <v>91</v>
      </c>
      <c r="B2565" t="s">
        <v>2341</v>
      </c>
    </row>
    <row r="2566" spans="1:2" x14ac:dyDescent="0.3">
      <c r="A2566" t="s">
        <v>91</v>
      </c>
      <c r="B2566" t="s">
        <v>837</v>
      </c>
    </row>
    <row r="2567" spans="1:2" x14ac:dyDescent="0.3">
      <c r="A2567" t="s">
        <v>91</v>
      </c>
      <c r="B2567" t="s">
        <v>639</v>
      </c>
    </row>
    <row r="2568" spans="1:2" x14ac:dyDescent="0.3">
      <c r="A2568" t="s">
        <v>68</v>
      </c>
      <c r="B2568" t="s">
        <v>19</v>
      </c>
    </row>
    <row r="2569" spans="1:2" x14ac:dyDescent="0.3">
      <c r="A2569" t="s">
        <v>383</v>
      </c>
      <c r="B2569" t="s">
        <v>131</v>
      </c>
    </row>
    <row r="2570" spans="1:2" x14ac:dyDescent="0.3">
      <c r="A2570" t="s">
        <v>383</v>
      </c>
      <c r="B2570" t="s">
        <v>19</v>
      </c>
    </row>
    <row r="2571" spans="1:2" x14ac:dyDescent="0.3">
      <c r="A2571" t="s">
        <v>11</v>
      </c>
      <c r="B2571" t="s">
        <v>184</v>
      </c>
    </row>
    <row r="2572" spans="1:2" x14ac:dyDescent="0.3">
      <c r="A2572" t="s">
        <v>11</v>
      </c>
      <c r="B2572" t="s">
        <v>486</v>
      </c>
    </row>
    <row r="2573" spans="1:2" x14ac:dyDescent="0.3">
      <c r="A2573" t="s">
        <v>11</v>
      </c>
      <c r="B2573" t="s">
        <v>7662</v>
      </c>
    </row>
    <row r="2574" spans="1:2" x14ac:dyDescent="0.3">
      <c r="A2574" t="s">
        <v>11</v>
      </c>
      <c r="B2574" t="s">
        <v>534</v>
      </c>
    </row>
    <row r="2575" spans="1:2" x14ac:dyDescent="0.3">
      <c r="A2575" t="s">
        <v>11</v>
      </c>
      <c r="B2575" t="s">
        <v>2341</v>
      </c>
    </row>
    <row r="2576" spans="1:2" x14ac:dyDescent="0.3">
      <c r="A2576" t="s">
        <v>11</v>
      </c>
      <c r="B2576" t="s">
        <v>5855</v>
      </c>
    </row>
    <row r="2577" spans="1:2" x14ac:dyDescent="0.3">
      <c r="A2577" t="s">
        <v>11</v>
      </c>
      <c r="B2577" t="s">
        <v>131</v>
      </c>
    </row>
    <row r="2578" spans="1:2" x14ac:dyDescent="0.3">
      <c r="A2578" t="s">
        <v>11</v>
      </c>
      <c r="B2578" t="s">
        <v>695</v>
      </c>
    </row>
    <row r="2579" spans="1:2" x14ac:dyDescent="0.3">
      <c r="A2579" t="s">
        <v>11</v>
      </c>
      <c r="B2579" t="s">
        <v>1025</v>
      </c>
    </row>
    <row r="2580" spans="1:2" x14ac:dyDescent="0.3">
      <c r="A2580" t="s">
        <v>11</v>
      </c>
      <c r="B2580" t="s">
        <v>7874</v>
      </c>
    </row>
    <row r="2581" spans="1:2" x14ac:dyDescent="0.3">
      <c r="A2581" t="s">
        <v>189</v>
      </c>
      <c r="B2581" t="s">
        <v>1068</v>
      </c>
    </row>
    <row r="2582" spans="1:2" x14ac:dyDescent="0.3">
      <c r="A2582" t="s">
        <v>189</v>
      </c>
      <c r="B2582" t="s">
        <v>184</v>
      </c>
    </row>
    <row r="2583" spans="1:2" x14ac:dyDescent="0.3">
      <c r="A2583" t="s">
        <v>189</v>
      </c>
      <c r="B2583" t="s">
        <v>5855</v>
      </c>
    </row>
    <row r="2584" spans="1:2" x14ac:dyDescent="0.3">
      <c r="A2584" t="s">
        <v>189</v>
      </c>
      <c r="B2584" t="s">
        <v>19</v>
      </c>
    </row>
    <row r="2585" spans="1:2" x14ac:dyDescent="0.3">
      <c r="A2585" t="s">
        <v>463</v>
      </c>
      <c r="B2585" t="s">
        <v>19</v>
      </c>
    </row>
    <row r="2586" spans="1:2" x14ac:dyDescent="0.3">
      <c r="A2586" t="s">
        <v>91</v>
      </c>
      <c r="B2586" t="s">
        <v>4207</v>
      </c>
    </row>
    <row r="2587" spans="1:2" x14ac:dyDescent="0.3">
      <c r="A2587" t="s">
        <v>91</v>
      </c>
      <c r="B2587" t="s">
        <v>617</v>
      </c>
    </row>
    <row r="2588" spans="1:2" x14ac:dyDescent="0.3">
      <c r="A2588" t="s">
        <v>91</v>
      </c>
      <c r="B2588" t="s">
        <v>1193</v>
      </c>
    </row>
    <row r="2589" spans="1:2" x14ac:dyDescent="0.3">
      <c r="A2589" t="s">
        <v>91</v>
      </c>
      <c r="B2589" t="s">
        <v>2341</v>
      </c>
    </row>
    <row r="2590" spans="1:2" x14ac:dyDescent="0.3">
      <c r="A2590" t="s">
        <v>91</v>
      </c>
      <c r="B2590" t="s">
        <v>837</v>
      </c>
    </row>
    <row r="2591" spans="1:2" x14ac:dyDescent="0.3">
      <c r="A2591" t="s">
        <v>91</v>
      </c>
      <c r="B2591" t="s">
        <v>7641</v>
      </c>
    </row>
    <row r="2592" spans="1:2" x14ac:dyDescent="0.3">
      <c r="A2592" t="s">
        <v>91</v>
      </c>
      <c r="B2592" t="s">
        <v>639</v>
      </c>
    </row>
    <row r="2593" spans="1:2" x14ac:dyDescent="0.3">
      <c r="A2593" t="s">
        <v>91</v>
      </c>
      <c r="B2593" t="s">
        <v>695</v>
      </c>
    </row>
    <row r="2594" spans="1:2" x14ac:dyDescent="0.3">
      <c r="A2594" t="s">
        <v>91</v>
      </c>
      <c r="B2594" t="s">
        <v>1691</v>
      </c>
    </row>
    <row r="2595" spans="1:2" x14ac:dyDescent="0.3">
      <c r="A2595" t="s">
        <v>91</v>
      </c>
      <c r="B2595" t="s">
        <v>19</v>
      </c>
    </row>
    <row r="2596" spans="1:2" x14ac:dyDescent="0.3">
      <c r="A2596" t="s">
        <v>91</v>
      </c>
      <c r="B2596" t="s">
        <v>184</v>
      </c>
    </row>
    <row r="2597" spans="1:2" x14ac:dyDescent="0.3">
      <c r="A2597" t="s">
        <v>91</v>
      </c>
      <c r="B2597" t="s">
        <v>3382</v>
      </c>
    </row>
    <row r="2598" spans="1:2" x14ac:dyDescent="0.3">
      <c r="A2598" t="s">
        <v>91</v>
      </c>
      <c r="B2598" t="s">
        <v>2341</v>
      </c>
    </row>
    <row r="2599" spans="1:2" x14ac:dyDescent="0.3">
      <c r="A2599" t="s">
        <v>91</v>
      </c>
      <c r="B2599" t="s">
        <v>1193</v>
      </c>
    </row>
    <row r="2600" spans="1:2" x14ac:dyDescent="0.3">
      <c r="A2600" t="s">
        <v>91</v>
      </c>
      <c r="B2600" t="s">
        <v>5180</v>
      </c>
    </row>
    <row r="2601" spans="1:2" x14ac:dyDescent="0.3">
      <c r="A2601" t="s">
        <v>91</v>
      </c>
      <c r="B2601" t="s">
        <v>486</v>
      </c>
    </row>
    <row r="2602" spans="1:2" x14ac:dyDescent="0.3">
      <c r="A2602" t="s">
        <v>91</v>
      </c>
      <c r="B2602" t="s">
        <v>14034</v>
      </c>
    </row>
    <row r="2603" spans="1:2" x14ac:dyDescent="0.3">
      <c r="A2603" t="s">
        <v>91</v>
      </c>
      <c r="B2603" t="s">
        <v>5855</v>
      </c>
    </row>
    <row r="2604" spans="1:2" x14ac:dyDescent="0.3">
      <c r="A2604" t="s">
        <v>2068</v>
      </c>
      <c r="B2604" t="s">
        <v>184</v>
      </c>
    </row>
    <row r="2605" spans="1:2" x14ac:dyDescent="0.3">
      <c r="A2605" t="s">
        <v>2068</v>
      </c>
      <c r="B2605" t="s">
        <v>3689</v>
      </c>
    </row>
    <row r="2606" spans="1:2" x14ac:dyDescent="0.3">
      <c r="A2606" t="s">
        <v>2068</v>
      </c>
      <c r="B2606" t="s">
        <v>486</v>
      </c>
    </row>
    <row r="2607" spans="1:2" x14ac:dyDescent="0.3">
      <c r="A2607" t="s">
        <v>2068</v>
      </c>
      <c r="B2607" t="s">
        <v>695</v>
      </c>
    </row>
    <row r="2608" spans="1:2" x14ac:dyDescent="0.3">
      <c r="A2608" t="s">
        <v>383</v>
      </c>
      <c r="B2608" t="s">
        <v>4207</v>
      </c>
    </row>
    <row r="2609" spans="1:2" x14ac:dyDescent="0.3">
      <c r="A2609" t="s">
        <v>383</v>
      </c>
      <c r="B2609" t="s">
        <v>617</v>
      </c>
    </row>
    <row r="2610" spans="1:2" x14ac:dyDescent="0.3">
      <c r="A2610" t="s">
        <v>383</v>
      </c>
      <c r="B2610" t="s">
        <v>1193</v>
      </c>
    </row>
    <row r="2611" spans="1:2" x14ac:dyDescent="0.3">
      <c r="A2611" t="s">
        <v>383</v>
      </c>
      <c r="B2611" t="s">
        <v>2341</v>
      </c>
    </row>
    <row r="2612" spans="1:2" x14ac:dyDescent="0.3">
      <c r="A2612" t="s">
        <v>115</v>
      </c>
      <c r="B2612" t="s">
        <v>617</v>
      </c>
    </row>
    <row r="2613" spans="1:2" x14ac:dyDescent="0.3">
      <c r="A2613" t="s">
        <v>115</v>
      </c>
      <c r="B2613" t="s">
        <v>1193</v>
      </c>
    </row>
    <row r="2614" spans="1:2" x14ac:dyDescent="0.3">
      <c r="A2614" t="s">
        <v>115</v>
      </c>
      <c r="B2614" t="s">
        <v>2341</v>
      </c>
    </row>
    <row r="2615" spans="1:2" x14ac:dyDescent="0.3">
      <c r="A2615" t="s">
        <v>189</v>
      </c>
      <c r="B2615" t="s">
        <v>19</v>
      </c>
    </row>
    <row r="2616" spans="1:2" x14ac:dyDescent="0.3">
      <c r="A2616" t="s">
        <v>189</v>
      </c>
      <c r="B2616" t="s">
        <v>539</v>
      </c>
    </row>
    <row r="2617" spans="1:2" x14ac:dyDescent="0.3">
      <c r="A2617" t="s">
        <v>189</v>
      </c>
      <c r="B2617" t="s">
        <v>695</v>
      </c>
    </row>
    <row r="2618" spans="1:2" x14ac:dyDescent="0.3">
      <c r="A2618" t="s">
        <v>2068</v>
      </c>
      <c r="B2618" t="s">
        <v>695</v>
      </c>
    </row>
    <row r="2619" spans="1:2" x14ac:dyDescent="0.3">
      <c r="A2619" t="s">
        <v>2068</v>
      </c>
      <c r="B2619" t="s">
        <v>19</v>
      </c>
    </row>
    <row r="2620" spans="1:2" x14ac:dyDescent="0.3">
      <c r="A2620" t="s">
        <v>2068</v>
      </c>
      <c r="B2620" t="s">
        <v>790</v>
      </c>
    </row>
    <row r="2621" spans="1:2" x14ac:dyDescent="0.3">
      <c r="A2621" t="s">
        <v>2068</v>
      </c>
      <c r="B2621" t="s">
        <v>2417</v>
      </c>
    </row>
    <row r="2622" spans="1:2" x14ac:dyDescent="0.3">
      <c r="A2622" t="s">
        <v>2068</v>
      </c>
      <c r="B2622" t="s">
        <v>790</v>
      </c>
    </row>
    <row r="2623" spans="1:2" x14ac:dyDescent="0.3">
      <c r="A2623" t="s">
        <v>383</v>
      </c>
      <c r="B2623" t="s">
        <v>1439</v>
      </c>
    </row>
    <row r="2624" spans="1:2" x14ac:dyDescent="0.3">
      <c r="A2624" t="s">
        <v>383</v>
      </c>
      <c r="B2624" t="s">
        <v>131</v>
      </c>
    </row>
    <row r="2625" spans="1:2" x14ac:dyDescent="0.3">
      <c r="A2625" t="s">
        <v>383</v>
      </c>
      <c r="B2625" t="s">
        <v>19</v>
      </c>
    </row>
    <row r="2626" spans="1:2" x14ac:dyDescent="0.3">
      <c r="A2626" t="s">
        <v>383</v>
      </c>
      <c r="B2626" t="s">
        <v>2341</v>
      </c>
    </row>
    <row r="2627" spans="1:2" x14ac:dyDescent="0.3">
      <c r="A2627" t="s">
        <v>91</v>
      </c>
      <c r="B2627" t="s">
        <v>184</v>
      </c>
    </row>
    <row r="2628" spans="1:2" x14ac:dyDescent="0.3">
      <c r="A2628" t="s">
        <v>2068</v>
      </c>
      <c r="B2628" t="s">
        <v>3382</v>
      </c>
    </row>
    <row r="2629" spans="1:2" x14ac:dyDescent="0.3">
      <c r="A2629" t="s">
        <v>2068</v>
      </c>
      <c r="B2629" t="s">
        <v>639</v>
      </c>
    </row>
    <row r="2630" spans="1:2" x14ac:dyDescent="0.3">
      <c r="A2630" t="s">
        <v>2068</v>
      </c>
      <c r="B2630" t="s">
        <v>695</v>
      </c>
    </row>
    <row r="2631" spans="1:2" x14ac:dyDescent="0.3">
      <c r="A2631" t="s">
        <v>2068</v>
      </c>
      <c r="B2631" t="s">
        <v>131</v>
      </c>
    </row>
    <row r="2632" spans="1:2" x14ac:dyDescent="0.3">
      <c r="A2632" t="s">
        <v>2068</v>
      </c>
      <c r="B2632" t="s">
        <v>3689</v>
      </c>
    </row>
    <row r="2633" spans="1:2" x14ac:dyDescent="0.3">
      <c r="A2633" t="s">
        <v>2068</v>
      </c>
      <c r="B2633" t="s">
        <v>19</v>
      </c>
    </row>
    <row r="2634" spans="1:2" x14ac:dyDescent="0.3">
      <c r="A2634" t="s">
        <v>2068</v>
      </c>
      <c r="B2634" t="s">
        <v>184</v>
      </c>
    </row>
    <row r="2635" spans="1:2" x14ac:dyDescent="0.3">
      <c r="A2635" t="s">
        <v>2068</v>
      </c>
      <c r="B2635" t="s">
        <v>695</v>
      </c>
    </row>
    <row r="2636" spans="1:2" x14ac:dyDescent="0.3">
      <c r="A2636" t="s">
        <v>2068</v>
      </c>
      <c r="B2636" t="s">
        <v>3689</v>
      </c>
    </row>
    <row r="2637" spans="1:2" x14ac:dyDescent="0.3">
      <c r="A2637" t="s">
        <v>2068</v>
      </c>
      <c r="B2637" t="s">
        <v>486</v>
      </c>
    </row>
    <row r="2638" spans="1:2" x14ac:dyDescent="0.3">
      <c r="A2638" t="s">
        <v>115</v>
      </c>
      <c r="B2638" t="s">
        <v>790</v>
      </c>
    </row>
    <row r="2639" spans="1:2" x14ac:dyDescent="0.3">
      <c r="A2639" t="s">
        <v>115</v>
      </c>
      <c r="B2639" t="s">
        <v>1256</v>
      </c>
    </row>
    <row r="2640" spans="1:2" x14ac:dyDescent="0.3">
      <c r="A2640" t="s">
        <v>115</v>
      </c>
      <c r="B2640" t="s">
        <v>639</v>
      </c>
    </row>
    <row r="2641" spans="1:2" x14ac:dyDescent="0.3">
      <c r="A2641" t="s">
        <v>115</v>
      </c>
      <c r="B2641" t="s">
        <v>131</v>
      </c>
    </row>
    <row r="2642" spans="1:2" x14ac:dyDescent="0.3">
      <c r="A2642" t="s">
        <v>2068</v>
      </c>
      <c r="B2642" t="s">
        <v>790</v>
      </c>
    </row>
    <row r="2643" spans="1:2" x14ac:dyDescent="0.3">
      <c r="A2643" t="s">
        <v>2068</v>
      </c>
      <c r="B2643" t="s">
        <v>837</v>
      </c>
    </row>
    <row r="2644" spans="1:2" x14ac:dyDescent="0.3">
      <c r="A2644" t="s">
        <v>2068</v>
      </c>
      <c r="B2644" t="s">
        <v>2174</v>
      </c>
    </row>
    <row r="2645" spans="1:2" x14ac:dyDescent="0.3">
      <c r="A2645" t="s">
        <v>2068</v>
      </c>
      <c r="B2645" t="s">
        <v>7641</v>
      </c>
    </row>
    <row r="2646" spans="1:2" x14ac:dyDescent="0.3">
      <c r="A2646" t="s">
        <v>2068</v>
      </c>
      <c r="B2646" t="s">
        <v>1193</v>
      </c>
    </row>
    <row r="2647" spans="1:2" x14ac:dyDescent="0.3">
      <c r="A2647" t="s">
        <v>91</v>
      </c>
      <c r="B2647" t="s">
        <v>500</v>
      </c>
    </row>
    <row r="2648" spans="1:2" x14ac:dyDescent="0.3">
      <c r="A2648" t="s">
        <v>11</v>
      </c>
      <c r="B2648" t="s">
        <v>534</v>
      </c>
    </row>
    <row r="2649" spans="1:2" x14ac:dyDescent="0.3">
      <c r="A2649" t="s">
        <v>383</v>
      </c>
      <c r="B2649" t="s">
        <v>19</v>
      </c>
    </row>
    <row r="2650" spans="1:2" x14ac:dyDescent="0.3">
      <c r="A2650" t="s">
        <v>189</v>
      </c>
      <c r="B2650" t="s">
        <v>3689</v>
      </c>
    </row>
    <row r="2651" spans="1:2" x14ac:dyDescent="0.3">
      <c r="A2651" t="s">
        <v>189</v>
      </c>
      <c r="B2651" t="s">
        <v>131</v>
      </c>
    </row>
    <row r="2652" spans="1:2" x14ac:dyDescent="0.3">
      <c r="A2652" t="s">
        <v>189</v>
      </c>
      <c r="B2652" t="s">
        <v>639</v>
      </c>
    </row>
    <row r="2653" spans="1:2" x14ac:dyDescent="0.3">
      <c r="A2653" t="s">
        <v>189</v>
      </c>
      <c r="B2653" t="s">
        <v>3382</v>
      </c>
    </row>
    <row r="2654" spans="1:2" x14ac:dyDescent="0.3">
      <c r="A2654" t="s">
        <v>189</v>
      </c>
      <c r="B2654" t="s">
        <v>790</v>
      </c>
    </row>
    <row r="2655" spans="1:2" x14ac:dyDescent="0.3">
      <c r="A2655" t="s">
        <v>68</v>
      </c>
      <c r="B2655" t="s">
        <v>184</v>
      </c>
    </row>
    <row r="2656" spans="1:2" x14ac:dyDescent="0.3">
      <c r="A2656" t="s">
        <v>68</v>
      </c>
      <c r="B2656" t="s">
        <v>19</v>
      </c>
    </row>
    <row r="2657" spans="1:2" x14ac:dyDescent="0.3">
      <c r="A2657" t="s">
        <v>68</v>
      </c>
      <c r="B2657" t="s">
        <v>3689</v>
      </c>
    </row>
    <row r="2658" spans="1:2" x14ac:dyDescent="0.3">
      <c r="A2658" t="s">
        <v>2068</v>
      </c>
      <c r="B2658" t="s">
        <v>10561</v>
      </c>
    </row>
    <row r="2659" spans="1:2" x14ac:dyDescent="0.3">
      <c r="A2659" t="s">
        <v>2068</v>
      </c>
      <c r="B2659" t="s">
        <v>131</v>
      </c>
    </row>
    <row r="2660" spans="1:2" x14ac:dyDescent="0.3">
      <c r="A2660" t="s">
        <v>2068</v>
      </c>
      <c r="B2660" t="s">
        <v>355</v>
      </c>
    </row>
    <row r="2661" spans="1:2" x14ac:dyDescent="0.3">
      <c r="A2661" t="s">
        <v>2068</v>
      </c>
      <c r="B2661" t="s">
        <v>3689</v>
      </c>
    </row>
    <row r="2662" spans="1:2" x14ac:dyDescent="0.3">
      <c r="A2662" t="s">
        <v>2068</v>
      </c>
      <c r="B2662" t="s">
        <v>184</v>
      </c>
    </row>
    <row r="2663" spans="1:2" x14ac:dyDescent="0.3">
      <c r="A2663" t="s">
        <v>2068</v>
      </c>
      <c r="B2663" t="s">
        <v>131</v>
      </c>
    </row>
    <row r="2664" spans="1:2" x14ac:dyDescent="0.3">
      <c r="A2664" t="s">
        <v>2068</v>
      </c>
      <c r="B2664" t="s">
        <v>3826</v>
      </c>
    </row>
    <row r="2665" spans="1:2" x14ac:dyDescent="0.3">
      <c r="A2665" t="s">
        <v>2068</v>
      </c>
      <c r="B2665" t="s">
        <v>3138</v>
      </c>
    </row>
    <row r="2666" spans="1:2" x14ac:dyDescent="0.3">
      <c r="A2666" t="s">
        <v>11</v>
      </c>
      <c r="B2666" t="s">
        <v>1691</v>
      </c>
    </row>
    <row r="2667" spans="1:2" x14ac:dyDescent="0.3">
      <c r="A2667" t="s">
        <v>11</v>
      </c>
      <c r="B2667" t="s">
        <v>1256</v>
      </c>
    </row>
    <row r="2668" spans="1:2" x14ac:dyDescent="0.3">
      <c r="A2668" t="s">
        <v>11</v>
      </c>
      <c r="B2668" t="s">
        <v>19</v>
      </c>
    </row>
    <row r="2669" spans="1:2" x14ac:dyDescent="0.3">
      <c r="A2669" t="s">
        <v>11</v>
      </c>
      <c r="B2669" t="s">
        <v>790</v>
      </c>
    </row>
    <row r="2670" spans="1:2" x14ac:dyDescent="0.3">
      <c r="A2670" t="s">
        <v>11</v>
      </c>
      <c r="B2670" t="s">
        <v>1193</v>
      </c>
    </row>
    <row r="2671" spans="1:2" x14ac:dyDescent="0.3">
      <c r="A2671" t="s">
        <v>11</v>
      </c>
      <c r="B2671" t="s">
        <v>639</v>
      </c>
    </row>
    <row r="2672" spans="1:2" x14ac:dyDescent="0.3">
      <c r="A2672" t="s">
        <v>11</v>
      </c>
      <c r="B2672" t="s">
        <v>14395</v>
      </c>
    </row>
    <row r="2673" spans="1:2" x14ac:dyDescent="0.3">
      <c r="A2673" t="s">
        <v>11</v>
      </c>
      <c r="B2673" t="s">
        <v>3382</v>
      </c>
    </row>
    <row r="2674" spans="1:2" x14ac:dyDescent="0.3">
      <c r="A2674" t="s">
        <v>2068</v>
      </c>
      <c r="B2674" t="s">
        <v>837</v>
      </c>
    </row>
    <row r="2675" spans="1:2" x14ac:dyDescent="0.3">
      <c r="A2675" t="s">
        <v>189</v>
      </c>
      <c r="B2675" t="s">
        <v>3689</v>
      </c>
    </row>
    <row r="2676" spans="1:2" x14ac:dyDescent="0.3">
      <c r="A2676" t="s">
        <v>189</v>
      </c>
      <c r="B2676" t="s">
        <v>131</v>
      </c>
    </row>
    <row r="2677" spans="1:2" x14ac:dyDescent="0.3">
      <c r="A2677" t="s">
        <v>189</v>
      </c>
      <c r="B2677" t="s">
        <v>19</v>
      </c>
    </row>
    <row r="2678" spans="1:2" x14ac:dyDescent="0.3">
      <c r="A2678" t="s">
        <v>11</v>
      </c>
      <c r="B2678" t="s">
        <v>355</v>
      </c>
    </row>
    <row r="2679" spans="1:2" x14ac:dyDescent="0.3">
      <c r="A2679" t="s">
        <v>11</v>
      </c>
      <c r="B2679" t="s">
        <v>19</v>
      </c>
    </row>
    <row r="2680" spans="1:2" x14ac:dyDescent="0.3">
      <c r="A2680" t="s">
        <v>11</v>
      </c>
      <c r="B2680" t="s">
        <v>131</v>
      </c>
    </row>
    <row r="2681" spans="1:2" x14ac:dyDescent="0.3">
      <c r="A2681" t="s">
        <v>463</v>
      </c>
      <c r="B2681" t="s">
        <v>131</v>
      </c>
    </row>
    <row r="2682" spans="1:2" x14ac:dyDescent="0.3">
      <c r="A2682" t="s">
        <v>463</v>
      </c>
      <c r="B2682" t="s">
        <v>355</v>
      </c>
    </row>
    <row r="2683" spans="1:2" x14ac:dyDescent="0.3">
      <c r="A2683" t="s">
        <v>463</v>
      </c>
      <c r="B2683" t="s">
        <v>5855</v>
      </c>
    </row>
    <row r="2684" spans="1:2" x14ac:dyDescent="0.3">
      <c r="A2684" t="s">
        <v>463</v>
      </c>
      <c r="B2684" t="s">
        <v>184</v>
      </c>
    </row>
    <row r="2685" spans="1:2" x14ac:dyDescent="0.3">
      <c r="A2685" t="s">
        <v>463</v>
      </c>
      <c r="B2685" t="s">
        <v>14034</v>
      </c>
    </row>
    <row r="2686" spans="1:2" x14ac:dyDescent="0.3">
      <c r="A2686" t="s">
        <v>463</v>
      </c>
      <c r="B2686" t="s">
        <v>486</v>
      </c>
    </row>
    <row r="2687" spans="1:2" x14ac:dyDescent="0.3">
      <c r="A2687" t="s">
        <v>463</v>
      </c>
      <c r="B2687" t="s">
        <v>1193</v>
      </c>
    </row>
    <row r="2688" spans="1:2" x14ac:dyDescent="0.3">
      <c r="A2688" t="s">
        <v>463</v>
      </c>
      <c r="B2688" t="s">
        <v>2341</v>
      </c>
    </row>
    <row r="2689" spans="1:2" x14ac:dyDescent="0.3">
      <c r="A2689" t="s">
        <v>383</v>
      </c>
      <c r="B2689" t="s">
        <v>639</v>
      </c>
    </row>
    <row r="2690" spans="1:2" x14ac:dyDescent="0.3">
      <c r="A2690" t="s">
        <v>2068</v>
      </c>
      <c r="B2690" t="s">
        <v>695</v>
      </c>
    </row>
    <row r="2691" spans="1:2" x14ac:dyDescent="0.3">
      <c r="A2691" t="s">
        <v>2068</v>
      </c>
      <c r="B2691" t="s">
        <v>1439</v>
      </c>
    </row>
    <row r="2692" spans="1:2" x14ac:dyDescent="0.3">
      <c r="A2692" t="s">
        <v>2068</v>
      </c>
      <c r="B2692" t="s">
        <v>19</v>
      </c>
    </row>
    <row r="2693" spans="1:2" x14ac:dyDescent="0.3">
      <c r="A2693" t="s">
        <v>2068</v>
      </c>
      <c r="B2693" t="s">
        <v>2916</v>
      </c>
    </row>
    <row r="2694" spans="1:2" x14ac:dyDescent="0.3">
      <c r="A2694" t="s">
        <v>2068</v>
      </c>
      <c r="B2694" t="s">
        <v>539</v>
      </c>
    </row>
    <row r="2695" spans="1:2" x14ac:dyDescent="0.3">
      <c r="A2695" t="s">
        <v>2068</v>
      </c>
      <c r="B2695" t="s">
        <v>2373</v>
      </c>
    </row>
    <row r="2696" spans="1:2" x14ac:dyDescent="0.3">
      <c r="A2696" t="s">
        <v>2068</v>
      </c>
      <c r="B2696" t="s">
        <v>708</v>
      </c>
    </row>
    <row r="2697" spans="1:2" x14ac:dyDescent="0.3">
      <c r="A2697" t="s">
        <v>2068</v>
      </c>
      <c r="B2697" t="s">
        <v>1256</v>
      </c>
    </row>
    <row r="2698" spans="1:2" x14ac:dyDescent="0.3">
      <c r="A2698" t="s">
        <v>2068</v>
      </c>
      <c r="B2698" t="s">
        <v>1193</v>
      </c>
    </row>
    <row r="2699" spans="1:2" x14ac:dyDescent="0.3">
      <c r="A2699" t="s">
        <v>2068</v>
      </c>
      <c r="B2699" t="s">
        <v>184</v>
      </c>
    </row>
    <row r="2700" spans="1:2" x14ac:dyDescent="0.3">
      <c r="A2700" t="s">
        <v>2068</v>
      </c>
      <c r="B2700" t="s">
        <v>790</v>
      </c>
    </row>
    <row r="2701" spans="1:2" x14ac:dyDescent="0.3">
      <c r="A2701" t="s">
        <v>383</v>
      </c>
      <c r="B2701" t="s">
        <v>837</v>
      </c>
    </row>
    <row r="2702" spans="1:2" x14ac:dyDescent="0.3">
      <c r="A2702" t="s">
        <v>383</v>
      </c>
      <c r="B2702" t="s">
        <v>486</v>
      </c>
    </row>
    <row r="2703" spans="1:2" x14ac:dyDescent="0.3">
      <c r="A2703" t="s">
        <v>383</v>
      </c>
      <c r="B2703" t="s">
        <v>639</v>
      </c>
    </row>
    <row r="2704" spans="1:2" x14ac:dyDescent="0.3">
      <c r="A2704" t="s">
        <v>383</v>
      </c>
      <c r="B2704" t="s">
        <v>2341</v>
      </c>
    </row>
    <row r="2705" spans="1:2" x14ac:dyDescent="0.3">
      <c r="A2705" t="s">
        <v>189</v>
      </c>
      <c r="B2705" t="s">
        <v>131</v>
      </c>
    </row>
    <row r="2706" spans="1:2" x14ac:dyDescent="0.3">
      <c r="A2706" t="s">
        <v>189</v>
      </c>
      <c r="B2706" t="s">
        <v>19</v>
      </c>
    </row>
    <row r="2707" spans="1:2" x14ac:dyDescent="0.3">
      <c r="A2707" t="s">
        <v>189</v>
      </c>
      <c r="B2707" t="s">
        <v>3689</v>
      </c>
    </row>
    <row r="2708" spans="1:2" x14ac:dyDescent="0.3">
      <c r="A2708" t="s">
        <v>2068</v>
      </c>
      <c r="B2708" t="s">
        <v>184</v>
      </c>
    </row>
    <row r="2709" spans="1:2" x14ac:dyDescent="0.3">
      <c r="A2709" t="s">
        <v>2068</v>
      </c>
      <c r="B2709" t="s">
        <v>695</v>
      </c>
    </row>
    <row r="2710" spans="1:2" x14ac:dyDescent="0.3">
      <c r="A2710" t="s">
        <v>2068</v>
      </c>
      <c r="B2710" t="s">
        <v>19</v>
      </c>
    </row>
    <row r="2711" spans="1:2" x14ac:dyDescent="0.3">
      <c r="A2711" t="s">
        <v>2068</v>
      </c>
      <c r="B2711" t="s">
        <v>131</v>
      </c>
    </row>
    <row r="2712" spans="1:2" x14ac:dyDescent="0.3">
      <c r="A2712" t="s">
        <v>2068</v>
      </c>
      <c r="B2712" t="s">
        <v>355</v>
      </c>
    </row>
    <row r="2713" spans="1:2" x14ac:dyDescent="0.3">
      <c r="A2713" t="s">
        <v>2068</v>
      </c>
      <c r="B2713" t="s">
        <v>4611</v>
      </c>
    </row>
    <row r="2714" spans="1:2" x14ac:dyDescent="0.3">
      <c r="A2714" t="s">
        <v>2068</v>
      </c>
      <c r="B2714" t="s">
        <v>2373</v>
      </c>
    </row>
    <row r="2715" spans="1:2" x14ac:dyDescent="0.3">
      <c r="A2715" t="s">
        <v>2068</v>
      </c>
      <c r="B2715" t="s">
        <v>3689</v>
      </c>
    </row>
    <row r="2716" spans="1:2" x14ac:dyDescent="0.3">
      <c r="A2716" t="s">
        <v>2068</v>
      </c>
      <c r="B2716" t="s">
        <v>4311</v>
      </c>
    </row>
    <row r="2717" spans="1:2" x14ac:dyDescent="0.3">
      <c r="A2717" t="s">
        <v>2068</v>
      </c>
      <c r="B2717" t="s">
        <v>1256</v>
      </c>
    </row>
    <row r="2718" spans="1:2" x14ac:dyDescent="0.3">
      <c r="A2718" t="s">
        <v>2068</v>
      </c>
      <c r="B2718" t="s">
        <v>5855</v>
      </c>
    </row>
    <row r="2719" spans="1:2" x14ac:dyDescent="0.3">
      <c r="A2719" t="s">
        <v>189</v>
      </c>
      <c r="B2719" t="s">
        <v>39</v>
      </c>
    </row>
    <row r="2720" spans="1:2" x14ac:dyDescent="0.3">
      <c r="A2720" t="s">
        <v>189</v>
      </c>
      <c r="B2720" t="s">
        <v>19</v>
      </c>
    </row>
    <row r="2721" spans="1:2" x14ac:dyDescent="0.3">
      <c r="A2721" t="s">
        <v>11</v>
      </c>
      <c r="B2721" t="s">
        <v>708</v>
      </c>
    </row>
    <row r="2722" spans="1:2" x14ac:dyDescent="0.3">
      <c r="A2722" t="s">
        <v>2068</v>
      </c>
      <c r="B2722" t="s">
        <v>19</v>
      </c>
    </row>
    <row r="2723" spans="1:2" x14ac:dyDescent="0.3">
      <c r="A2723" t="s">
        <v>2068</v>
      </c>
      <c r="B2723" t="s">
        <v>1193</v>
      </c>
    </row>
    <row r="2724" spans="1:2" x14ac:dyDescent="0.3">
      <c r="A2724" t="s">
        <v>2068</v>
      </c>
      <c r="B2724" t="s">
        <v>2341</v>
      </c>
    </row>
    <row r="2725" spans="1:2" x14ac:dyDescent="0.3">
      <c r="A2725" t="s">
        <v>2068</v>
      </c>
      <c r="B2725" t="s">
        <v>837</v>
      </c>
    </row>
    <row r="2726" spans="1:2" x14ac:dyDescent="0.3">
      <c r="A2726" t="s">
        <v>2068</v>
      </c>
      <c r="B2726" t="s">
        <v>486</v>
      </c>
    </row>
    <row r="2727" spans="1:2" x14ac:dyDescent="0.3">
      <c r="A2727" t="s">
        <v>2068</v>
      </c>
      <c r="B2727" t="s">
        <v>184</v>
      </c>
    </row>
    <row r="2728" spans="1:2" x14ac:dyDescent="0.3">
      <c r="A2728" t="s">
        <v>189</v>
      </c>
      <c r="B2728" t="s">
        <v>184</v>
      </c>
    </row>
    <row r="2729" spans="1:2" x14ac:dyDescent="0.3">
      <c r="A2729" t="s">
        <v>2068</v>
      </c>
      <c r="B2729" t="s">
        <v>355</v>
      </c>
    </row>
    <row r="2730" spans="1:2" x14ac:dyDescent="0.3">
      <c r="A2730" t="s">
        <v>2068</v>
      </c>
      <c r="B2730" t="s">
        <v>3689</v>
      </c>
    </row>
    <row r="2731" spans="1:2" x14ac:dyDescent="0.3">
      <c r="A2731" t="s">
        <v>2068</v>
      </c>
      <c r="B2731" t="s">
        <v>14366</v>
      </c>
    </row>
    <row r="2732" spans="1:2" x14ac:dyDescent="0.3">
      <c r="A2732" t="s">
        <v>2068</v>
      </c>
      <c r="B2732" t="s">
        <v>10561</v>
      </c>
    </row>
    <row r="2733" spans="1:2" x14ac:dyDescent="0.3">
      <c r="A2733" t="s">
        <v>2068</v>
      </c>
      <c r="B2733" t="s">
        <v>5903</v>
      </c>
    </row>
    <row r="2734" spans="1:2" x14ac:dyDescent="0.3">
      <c r="A2734" t="s">
        <v>2068</v>
      </c>
      <c r="B2734" t="s">
        <v>131</v>
      </c>
    </row>
    <row r="2735" spans="1:2" x14ac:dyDescent="0.3">
      <c r="A2735" t="s">
        <v>2068</v>
      </c>
      <c r="B2735" t="s">
        <v>14381</v>
      </c>
    </row>
    <row r="2736" spans="1:2" x14ac:dyDescent="0.3">
      <c r="A2736" t="s">
        <v>2068</v>
      </c>
      <c r="B2736" t="s">
        <v>1193</v>
      </c>
    </row>
    <row r="2737" spans="1:2" x14ac:dyDescent="0.3">
      <c r="A2737" t="s">
        <v>2068</v>
      </c>
      <c r="B2737" t="s">
        <v>1691</v>
      </c>
    </row>
    <row r="2738" spans="1:2" x14ac:dyDescent="0.3">
      <c r="A2738" t="s">
        <v>2068</v>
      </c>
      <c r="B2738" t="s">
        <v>184</v>
      </c>
    </row>
    <row r="2739" spans="1:2" x14ac:dyDescent="0.3">
      <c r="A2739" t="s">
        <v>383</v>
      </c>
      <c r="B2739" t="s">
        <v>1193</v>
      </c>
    </row>
    <row r="2740" spans="1:2" x14ac:dyDescent="0.3">
      <c r="A2740" t="s">
        <v>383</v>
      </c>
      <c r="B2740" t="s">
        <v>639</v>
      </c>
    </row>
    <row r="2741" spans="1:2" x14ac:dyDescent="0.3">
      <c r="A2741" t="s">
        <v>383</v>
      </c>
      <c r="B2741" t="s">
        <v>19</v>
      </c>
    </row>
    <row r="2742" spans="1:2" x14ac:dyDescent="0.3">
      <c r="A2742" t="s">
        <v>383</v>
      </c>
      <c r="B2742" t="s">
        <v>2341</v>
      </c>
    </row>
    <row r="2743" spans="1:2" x14ac:dyDescent="0.3">
      <c r="A2743" t="s">
        <v>383</v>
      </c>
      <c r="B2743" t="s">
        <v>1193</v>
      </c>
    </row>
    <row r="2744" spans="1:2" x14ac:dyDescent="0.3">
      <c r="A2744" t="s">
        <v>383</v>
      </c>
      <c r="B2744" t="s">
        <v>2341</v>
      </c>
    </row>
    <row r="2745" spans="1:2" x14ac:dyDescent="0.3">
      <c r="A2745" t="s">
        <v>2068</v>
      </c>
      <c r="B2745" t="s">
        <v>4207</v>
      </c>
    </row>
    <row r="2746" spans="1:2" x14ac:dyDescent="0.3">
      <c r="A2746" t="s">
        <v>2068</v>
      </c>
      <c r="B2746" t="s">
        <v>617</v>
      </c>
    </row>
    <row r="2747" spans="1:2" x14ac:dyDescent="0.3">
      <c r="A2747" t="s">
        <v>2068</v>
      </c>
      <c r="B2747" t="s">
        <v>1193</v>
      </c>
    </row>
    <row r="2748" spans="1:2" x14ac:dyDescent="0.3">
      <c r="A2748" t="s">
        <v>2068</v>
      </c>
      <c r="B2748" t="s">
        <v>2341</v>
      </c>
    </row>
    <row r="2749" spans="1:2" x14ac:dyDescent="0.3">
      <c r="A2749" t="s">
        <v>115</v>
      </c>
      <c r="B2749" t="s">
        <v>695</v>
      </c>
    </row>
    <row r="2750" spans="1:2" x14ac:dyDescent="0.3">
      <c r="A2750" t="s">
        <v>115</v>
      </c>
      <c r="B2750" t="s">
        <v>19</v>
      </c>
    </row>
    <row r="2751" spans="1:2" x14ac:dyDescent="0.3">
      <c r="A2751" t="s">
        <v>115</v>
      </c>
      <c r="B2751" t="s">
        <v>639</v>
      </c>
    </row>
    <row r="2752" spans="1:2" x14ac:dyDescent="0.3">
      <c r="A2752" t="s">
        <v>115</v>
      </c>
      <c r="B2752" t="s">
        <v>1691</v>
      </c>
    </row>
    <row r="2753" spans="1:2" x14ac:dyDescent="0.3">
      <c r="A2753" t="s">
        <v>11</v>
      </c>
      <c r="B2753" t="s">
        <v>131</v>
      </c>
    </row>
    <row r="2754" spans="1:2" x14ac:dyDescent="0.3">
      <c r="A2754" t="s">
        <v>11</v>
      </c>
      <c r="B2754" t="s">
        <v>355</v>
      </c>
    </row>
    <row r="2755" spans="1:2" x14ac:dyDescent="0.3">
      <c r="A2755" t="s">
        <v>11</v>
      </c>
      <c r="B2755" t="s">
        <v>4311</v>
      </c>
    </row>
    <row r="2756" spans="1:2" x14ac:dyDescent="0.3">
      <c r="A2756" t="s">
        <v>11</v>
      </c>
      <c r="B2756" t="s">
        <v>1193</v>
      </c>
    </row>
    <row r="2757" spans="1:2" x14ac:dyDescent="0.3">
      <c r="A2757" t="s">
        <v>115</v>
      </c>
      <c r="B2757" t="s">
        <v>2174</v>
      </c>
    </row>
    <row r="2758" spans="1:2" x14ac:dyDescent="0.3">
      <c r="A2758" t="s">
        <v>2068</v>
      </c>
      <c r="B2758" t="s">
        <v>1193</v>
      </c>
    </row>
    <row r="2759" spans="1:2" x14ac:dyDescent="0.3">
      <c r="A2759" t="s">
        <v>2068</v>
      </c>
      <c r="B2759" t="s">
        <v>617</v>
      </c>
    </row>
    <row r="2760" spans="1:2" x14ac:dyDescent="0.3">
      <c r="A2760" t="s">
        <v>91</v>
      </c>
      <c r="B2760" t="s">
        <v>14486</v>
      </c>
    </row>
    <row r="2761" spans="1:2" x14ac:dyDescent="0.3">
      <c r="A2761" t="s">
        <v>2068</v>
      </c>
      <c r="B2761" t="s">
        <v>5855</v>
      </c>
    </row>
    <row r="2762" spans="1:2" x14ac:dyDescent="0.3">
      <c r="A2762" t="s">
        <v>2068</v>
      </c>
      <c r="B2762" t="s">
        <v>486</v>
      </c>
    </row>
    <row r="2763" spans="1:2" x14ac:dyDescent="0.3">
      <c r="A2763" t="s">
        <v>2068</v>
      </c>
      <c r="B2763" t="s">
        <v>2341</v>
      </c>
    </row>
    <row r="2764" spans="1:2" x14ac:dyDescent="0.3">
      <c r="A2764" t="s">
        <v>2068</v>
      </c>
      <c r="B2764" t="s">
        <v>1193</v>
      </c>
    </row>
    <row r="2765" spans="1:2" x14ac:dyDescent="0.3">
      <c r="A2765" t="s">
        <v>2068</v>
      </c>
      <c r="B2765" t="s">
        <v>695</v>
      </c>
    </row>
    <row r="2766" spans="1:2" x14ac:dyDescent="0.3">
      <c r="A2766" t="s">
        <v>463</v>
      </c>
      <c r="B2766" t="s">
        <v>1691</v>
      </c>
    </row>
    <row r="2767" spans="1:2" x14ac:dyDescent="0.3">
      <c r="A2767" t="s">
        <v>463</v>
      </c>
      <c r="B2767" t="s">
        <v>184</v>
      </c>
    </row>
    <row r="2768" spans="1:2" x14ac:dyDescent="0.3">
      <c r="A2768" t="s">
        <v>189</v>
      </c>
      <c r="B2768" t="s">
        <v>19</v>
      </c>
    </row>
    <row r="2769" spans="1:2" x14ac:dyDescent="0.3">
      <c r="A2769" t="s">
        <v>189</v>
      </c>
      <c r="B2769" t="s">
        <v>11509</v>
      </c>
    </row>
    <row r="2770" spans="1:2" x14ac:dyDescent="0.3">
      <c r="A2770" t="s">
        <v>115</v>
      </c>
      <c r="B2770" t="s">
        <v>131</v>
      </c>
    </row>
    <row r="2771" spans="1:2" x14ac:dyDescent="0.3">
      <c r="A2771" t="s">
        <v>115</v>
      </c>
      <c r="B2771" t="s">
        <v>19</v>
      </c>
    </row>
    <row r="2772" spans="1:2" x14ac:dyDescent="0.3">
      <c r="A2772" t="s">
        <v>115</v>
      </c>
      <c r="B2772" t="s">
        <v>790</v>
      </c>
    </row>
    <row r="2773" spans="1:2" x14ac:dyDescent="0.3">
      <c r="A2773" t="s">
        <v>115</v>
      </c>
      <c r="B2773" t="s">
        <v>539</v>
      </c>
    </row>
    <row r="2774" spans="1:2" x14ac:dyDescent="0.3">
      <c r="A2774" t="s">
        <v>115</v>
      </c>
      <c r="B2774" t="s">
        <v>3382</v>
      </c>
    </row>
    <row r="2775" spans="1:2" x14ac:dyDescent="0.3">
      <c r="A2775" t="s">
        <v>115</v>
      </c>
      <c r="B2775" t="s">
        <v>708</v>
      </c>
    </row>
    <row r="2776" spans="1:2" x14ac:dyDescent="0.3">
      <c r="A2776" t="s">
        <v>463</v>
      </c>
      <c r="B2776" t="s">
        <v>1256</v>
      </c>
    </row>
    <row r="2777" spans="1:2" x14ac:dyDescent="0.3">
      <c r="A2777" t="s">
        <v>463</v>
      </c>
      <c r="B2777" t="s">
        <v>617</v>
      </c>
    </row>
    <row r="2778" spans="1:2" x14ac:dyDescent="0.3">
      <c r="A2778" t="s">
        <v>463</v>
      </c>
      <c r="B2778" t="s">
        <v>790</v>
      </c>
    </row>
    <row r="2779" spans="1:2" x14ac:dyDescent="0.3">
      <c r="A2779" t="s">
        <v>463</v>
      </c>
      <c r="B2779" t="s">
        <v>2393</v>
      </c>
    </row>
    <row r="2780" spans="1:2" x14ac:dyDescent="0.3">
      <c r="A2780" t="s">
        <v>463</v>
      </c>
      <c r="B2780" t="s">
        <v>1256</v>
      </c>
    </row>
    <row r="2781" spans="1:2" x14ac:dyDescent="0.3">
      <c r="A2781" t="s">
        <v>463</v>
      </c>
      <c r="B2781" t="s">
        <v>19</v>
      </c>
    </row>
    <row r="2782" spans="1:2" x14ac:dyDescent="0.3">
      <c r="A2782" t="s">
        <v>189</v>
      </c>
      <c r="B2782" t="s">
        <v>39</v>
      </c>
    </row>
    <row r="2783" spans="1:2" x14ac:dyDescent="0.3">
      <c r="A2783" t="s">
        <v>189</v>
      </c>
      <c r="B2783" t="s">
        <v>639</v>
      </c>
    </row>
    <row r="2784" spans="1:2" x14ac:dyDescent="0.3">
      <c r="A2784" t="s">
        <v>189</v>
      </c>
      <c r="B2784" t="s">
        <v>131</v>
      </c>
    </row>
    <row r="2785" spans="1:2" x14ac:dyDescent="0.3">
      <c r="A2785" t="s">
        <v>189</v>
      </c>
      <c r="B2785" t="s">
        <v>3689</v>
      </c>
    </row>
    <row r="2786" spans="1:2" x14ac:dyDescent="0.3">
      <c r="A2786" t="s">
        <v>189</v>
      </c>
      <c r="B2786" t="s">
        <v>486</v>
      </c>
    </row>
    <row r="2787" spans="1:2" x14ac:dyDescent="0.3">
      <c r="A2787" t="s">
        <v>463</v>
      </c>
      <c r="B2787" t="s">
        <v>355</v>
      </c>
    </row>
    <row r="2788" spans="1:2" x14ac:dyDescent="0.3">
      <c r="A2788" t="s">
        <v>463</v>
      </c>
      <c r="B2788" t="s">
        <v>543</v>
      </c>
    </row>
    <row r="2789" spans="1:2" x14ac:dyDescent="0.3">
      <c r="A2789" t="s">
        <v>115</v>
      </c>
      <c r="B2789" t="s">
        <v>617</v>
      </c>
    </row>
    <row r="2790" spans="1:2" x14ac:dyDescent="0.3">
      <c r="A2790" t="s">
        <v>189</v>
      </c>
      <c r="B2790" t="s">
        <v>695</v>
      </c>
    </row>
    <row r="2791" spans="1:2" x14ac:dyDescent="0.3">
      <c r="A2791" t="s">
        <v>189</v>
      </c>
      <c r="B2791" t="s">
        <v>39</v>
      </c>
    </row>
    <row r="2792" spans="1:2" x14ac:dyDescent="0.3">
      <c r="A2792" t="s">
        <v>463</v>
      </c>
      <c r="B2792" t="s">
        <v>355</v>
      </c>
    </row>
    <row r="2793" spans="1:2" x14ac:dyDescent="0.3">
      <c r="A2793" t="s">
        <v>463</v>
      </c>
      <c r="B2793" t="s">
        <v>3689</v>
      </c>
    </row>
    <row r="2794" spans="1:2" x14ac:dyDescent="0.3">
      <c r="A2794" t="s">
        <v>115</v>
      </c>
      <c r="B2794" t="s">
        <v>131</v>
      </c>
    </row>
    <row r="2795" spans="1:2" x14ac:dyDescent="0.3">
      <c r="A2795" t="s">
        <v>115</v>
      </c>
      <c r="B2795" t="s">
        <v>19</v>
      </c>
    </row>
    <row r="2796" spans="1:2" x14ac:dyDescent="0.3">
      <c r="A2796" t="s">
        <v>115</v>
      </c>
      <c r="B2796" t="s">
        <v>790</v>
      </c>
    </row>
    <row r="2797" spans="1:2" x14ac:dyDescent="0.3">
      <c r="A2797" t="s">
        <v>115</v>
      </c>
      <c r="B2797" t="s">
        <v>639</v>
      </c>
    </row>
    <row r="2798" spans="1:2" x14ac:dyDescent="0.3">
      <c r="A2798" t="s">
        <v>115</v>
      </c>
      <c r="B2798" t="s">
        <v>1193</v>
      </c>
    </row>
    <row r="2799" spans="1:2" x14ac:dyDescent="0.3">
      <c r="A2799" t="s">
        <v>463</v>
      </c>
      <c r="B2799" t="s">
        <v>7662</v>
      </c>
    </row>
    <row r="2800" spans="1:2" x14ac:dyDescent="0.3">
      <c r="A2800" t="s">
        <v>463</v>
      </c>
      <c r="B2800" t="s">
        <v>1900</v>
      </c>
    </row>
    <row r="2801" spans="1:2" x14ac:dyDescent="0.3">
      <c r="A2801" t="s">
        <v>11</v>
      </c>
      <c r="B2801" t="s">
        <v>1691</v>
      </c>
    </row>
    <row r="2802" spans="1:2" x14ac:dyDescent="0.3">
      <c r="A2802" t="s">
        <v>11</v>
      </c>
      <c r="B2802" t="s">
        <v>790</v>
      </c>
    </row>
    <row r="2803" spans="1:2" x14ac:dyDescent="0.3">
      <c r="A2803" t="s">
        <v>11</v>
      </c>
      <c r="B2803" t="s">
        <v>1193</v>
      </c>
    </row>
    <row r="2804" spans="1:2" x14ac:dyDescent="0.3">
      <c r="A2804" t="s">
        <v>11</v>
      </c>
      <c r="B2804" t="s">
        <v>837</v>
      </c>
    </row>
    <row r="2805" spans="1:2" x14ac:dyDescent="0.3">
      <c r="A2805" t="s">
        <v>11</v>
      </c>
      <c r="B2805" t="s">
        <v>7641</v>
      </c>
    </row>
    <row r="2806" spans="1:2" x14ac:dyDescent="0.3">
      <c r="A2806" t="s">
        <v>115</v>
      </c>
      <c r="B2806" t="s">
        <v>617</v>
      </c>
    </row>
    <row r="2807" spans="1:2" x14ac:dyDescent="0.3">
      <c r="A2807" t="s">
        <v>68</v>
      </c>
      <c r="B2807" t="s">
        <v>695</v>
      </c>
    </row>
    <row r="2808" spans="1:2" x14ac:dyDescent="0.3">
      <c r="A2808" t="s">
        <v>68</v>
      </c>
      <c r="B2808" t="s">
        <v>14487</v>
      </c>
    </row>
    <row r="2809" spans="1:2" x14ac:dyDescent="0.3">
      <c r="A2809" t="s">
        <v>463</v>
      </c>
      <c r="B2809" t="s">
        <v>184</v>
      </c>
    </row>
    <row r="2810" spans="1:2" x14ac:dyDescent="0.3">
      <c r="A2810" t="s">
        <v>2068</v>
      </c>
      <c r="B2810" t="s">
        <v>2341</v>
      </c>
    </row>
    <row r="2811" spans="1:2" x14ac:dyDescent="0.3">
      <c r="A2811" t="s">
        <v>2068</v>
      </c>
      <c r="B2811" t="s">
        <v>486</v>
      </c>
    </row>
    <row r="2812" spans="1:2" x14ac:dyDescent="0.3">
      <c r="A2812" t="s">
        <v>2068</v>
      </c>
      <c r="B2812" t="s">
        <v>1193</v>
      </c>
    </row>
    <row r="2813" spans="1:2" x14ac:dyDescent="0.3">
      <c r="A2813" t="s">
        <v>189</v>
      </c>
      <c r="B2813" t="s">
        <v>131</v>
      </c>
    </row>
    <row r="2814" spans="1:2" x14ac:dyDescent="0.3">
      <c r="A2814" t="s">
        <v>189</v>
      </c>
      <c r="B2814" t="s">
        <v>355</v>
      </c>
    </row>
    <row r="2815" spans="1:2" x14ac:dyDescent="0.3">
      <c r="A2815" t="s">
        <v>189</v>
      </c>
      <c r="B2815" t="s">
        <v>19</v>
      </c>
    </row>
    <row r="2816" spans="1:2" x14ac:dyDescent="0.3">
      <c r="A2816" t="s">
        <v>189</v>
      </c>
      <c r="B2816" t="s">
        <v>639</v>
      </c>
    </row>
    <row r="2817" spans="1:2" x14ac:dyDescent="0.3">
      <c r="A2817" t="s">
        <v>189</v>
      </c>
      <c r="B2817" t="s">
        <v>5180</v>
      </c>
    </row>
    <row r="2818" spans="1:2" x14ac:dyDescent="0.3">
      <c r="A2818" t="s">
        <v>189</v>
      </c>
      <c r="B2818" t="s">
        <v>5903</v>
      </c>
    </row>
    <row r="2819" spans="1:2" x14ac:dyDescent="0.3">
      <c r="A2819" t="s">
        <v>189</v>
      </c>
      <c r="B2819" t="s">
        <v>2341</v>
      </c>
    </row>
    <row r="2820" spans="1:2" x14ac:dyDescent="0.3">
      <c r="A2820" t="s">
        <v>189</v>
      </c>
      <c r="B2820" t="s">
        <v>1193</v>
      </c>
    </row>
    <row r="2821" spans="1:2" x14ac:dyDescent="0.3">
      <c r="A2821" t="s">
        <v>91</v>
      </c>
      <c r="B2821" t="s">
        <v>695</v>
      </c>
    </row>
    <row r="2822" spans="1:2" x14ac:dyDescent="0.3">
      <c r="A2822" t="s">
        <v>91</v>
      </c>
      <c r="B2822" t="s">
        <v>19</v>
      </c>
    </row>
    <row r="2823" spans="1:2" x14ac:dyDescent="0.3">
      <c r="A2823" t="s">
        <v>91</v>
      </c>
      <c r="B2823" t="s">
        <v>7550</v>
      </c>
    </row>
    <row r="2824" spans="1:2" x14ac:dyDescent="0.3">
      <c r="A2824" t="s">
        <v>115</v>
      </c>
      <c r="B2824" t="s">
        <v>790</v>
      </c>
    </row>
    <row r="2825" spans="1:2" x14ac:dyDescent="0.3">
      <c r="A2825" t="s">
        <v>115</v>
      </c>
      <c r="B2825" t="s">
        <v>1256</v>
      </c>
    </row>
    <row r="2826" spans="1:2" x14ac:dyDescent="0.3">
      <c r="A2826" t="s">
        <v>11</v>
      </c>
      <c r="B2826" t="s">
        <v>181</v>
      </c>
    </row>
    <row r="2827" spans="1:2" x14ac:dyDescent="0.3">
      <c r="A2827" t="s">
        <v>91</v>
      </c>
      <c r="B2827" t="s">
        <v>19</v>
      </c>
    </row>
    <row r="2828" spans="1:2" x14ac:dyDescent="0.3">
      <c r="A2828" t="s">
        <v>189</v>
      </c>
      <c r="B2828" t="s">
        <v>19</v>
      </c>
    </row>
    <row r="2829" spans="1:2" x14ac:dyDescent="0.3">
      <c r="A2829" t="s">
        <v>189</v>
      </c>
      <c r="B2829" t="s">
        <v>539</v>
      </c>
    </row>
    <row r="2830" spans="1:2" x14ac:dyDescent="0.3">
      <c r="A2830" t="s">
        <v>11</v>
      </c>
      <c r="B2830" t="s">
        <v>14391</v>
      </c>
    </row>
    <row r="2831" spans="1:2" x14ac:dyDescent="0.3">
      <c r="A2831" t="s">
        <v>11</v>
      </c>
      <c r="B2831" t="s">
        <v>790</v>
      </c>
    </row>
    <row r="2832" spans="1:2" x14ac:dyDescent="0.3">
      <c r="A2832" t="s">
        <v>11</v>
      </c>
      <c r="B2832" t="s">
        <v>708</v>
      </c>
    </row>
    <row r="2833" spans="1:2" x14ac:dyDescent="0.3">
      <c r="A2833" t="s">
        <v>91</v>
      </c>
      <c r="B2833" t="s">
        <v>14488</v>
      </c>
    </row>
    <row r="2834" spans="1:2" x14ac:dyDescent="0.3">
      <c r="A2834" t="s">
        <v>2068</v>
      </c>
      <c r="B2834" t="s">
        <v>837</v>
      </c>
    </row>
    <row r="2835" spans="1:2" x14ac:dyDescent="0.3">
      <c r="A2835" t="s">
        <v>2068</v>
      </c>
      <c r="B2835" t="s">
        <v>639</v>
      </c>
    </row>
    <row r="2836" spans="1:2" x14ac:dyDescent="0.3">
      <c r="A2836" t="s">
        <v>2068</v>
      </c>
      <c r="B2836" t="s">
        <v>639</v>
      </c>
    </row>
    <row r="2837" spans="1:2" x14ac:dyDescent="0.3">
      <c r="A2837" t="s">
        <v>2068</v>
      </c>
      <c r="B2837" t="s">
        <v>3382</v>
      </c>
    </row>
    <row r="2838" spans="1:2" x14ac:dyDescent="0.3">
      <c r="A2838" t="s">
        <v>2068</v>
      </c>
      <c r="B2838" t="s">
        <v>7641</v>
      </c>
    </row>
    <row r="2839" spans="1:2" x14ac:dyDescent="0.3">
      <c r="A2839" t="s">
        <v>68</v>
      </c>
      <c r="B2839" t="s">
        <v>355</v>
      </c>
    </row>
    <row r="2840" spans="1:2" x14ac:dyDescent="0.3">
      <c r="A2840" t="s">
        <v>68</v>
      </c>
      <c r="B2840" t="s">
        <v>2393</v>
      </c>
    </row>
    <row r="2841" spans="1:2" x14ac:dyDescent="0.3">
      <c r="A2841" t="s">
        <v>68</v>
      </c>
      <c r="B2841" t="s">
        <v>184</v>
      </c>
    </row>
    <row r="2842" spans="1:2" x14ac:dyDescent="0.3">
      <c r="A2842" t="s">
        <v>68</v>
      </c>
      <c r="B2842" t="s">
        <v>790</v>
      </c>
    </row>
    <row r="2843" spans="1:2" x14ac:dyDescent="0.3">
      <c r="A2843" t="s">
        <v>68</v>
      </c>
      <c r="B2843" t="s">
        <v>1691</v>
      </c>
    </row>
    <row r="2844" spans="1:2" x14ac:dyDescent="0.3">
      <c r="A2844" t="s">
        <v>68</v>
      </c>
      <c r="B2844" t="s">
        <v>639</v>
      </c>
    </row>
    <row r="2845" spans="1:2" x14ac:dyDescent="0.3">
      <c r="A2845" t="s">
        <v>68</v>
      </c>
      <c r="B2845" t="s">
        <v>19</v>
      </c>
    </row>
    <row r="2846" spans="1:2" x14ac:dyDescent="0.3">
      <c r="A2846" t="s">
        <v>68</v>
      </c>
      <c r="B2846" t="s">
        <v>3689</v>
      </c>
    </row>
    <row r="2847" spans="1:2" x14ac:dyDescent="0.3">
      <c r="A2847" t="s">
        <v>68</v>
      </c>
      <c r="B2847" t="s">
        <v>1439</v>
      </c>
    </row>
    <row r="2848" spans="1:2" x14ac:dyDescent="0.3">
      <c r="A2848" t="s">
        <v>68</v>
      </c>
      <c r="B2848" t="s">
        <v>355</v>
      </c>
    </row>
    <row r="2849" spans="1:2" x14ac:dyDescent="0.3">
      <c r="A2849" t="s">
        <v>463</v>
      </c>
      <c r="B2849" t="s">
        <v>617</v>
      </c>
    </row>
    <row r="2850" spans="1:2" x14ac:dyDescent="0.3">
      <c r="A2850" t="s">
        <v>463</v>
      </c>
      <c r="B2850" t="s">
        <v>1193</v>
      </c>
    </row>
    <row r="2851" spans="1:2" x14ac:dyDescent="0.3">
      <c r="A2851" t="s">
        <v>91</v>
      </c>
      <c r="B2851" t="s">
        <v>695</v>
      </c>
    </row>
    <row r="2852" spans="1:2" x14ac:dyDescent="0.3">
      <c r="A2852" t="s">
        <v>91</v>
      </c>
      <c r="B2852" t="s">
        <v>19</v>
      </c>
    </row>
    <row r="2853" spans="1:2" x14ac:dyDescent="0.3">
      <c r="A2853" t="s">
        <v>189</v>
      </c>
      <c r="B2853" t="s">
        <v>695</v>
      </c>
    </row>
    <row r="2854" spans="1:2" x14ac:dyDescent="0.3">
      <c r="A2854" t="s">
        <v>189</v>
      </c>
      <c r="B2854" t="s">
        <v>790</v>
      </c>
    </row>
    <row r="2855" spans="1:2" x14ac:dyDescent="0.3">
      <c r="A2855" t="s">
        <v>189</v>
      </c>
      <c r="B2855" t="s">
        <v>19</v>
      </c>
    </row>
    <row r="2856" spans="1:2" x14ac:dyDescent="0.3">
      <c r="A2856" t="s">
        <v>189</v>
      </c>
      <c r="B2856" t="s">
        <v>639</v>
      </c>
    </row>
    <row r="2857" spans="1:2" x14ac:dyDescent="0.3">
      <c r="A2857" t="s">
        <v>189</v>
      </c>
      <c r="B2857" t="s">
        <v>131</v>
      </c>
    </row>
    <row r="2858" spans="1:2" x14ac:dyDescent="0.3">
      <c r="A2858" t="s">
        <v>68</v>
      </c>
      <c r="B2858" t="s">
        <v>131</v>
      </c>
    </row>
    <row r="2859" spans="1:2" x14ac:dyDescent="0.3">
      <c r="A2859" t="s">
        <v>68</v>
      </c>
      <c r="B2859" t="s">
        <v>19</v>
      </c>
    </row>
    <row r="2860" spans="1:2" x14ac:dyDescent="0.3">
      <c r="A2860" t="s">
        <v>68</v>
      </c>
      <c r="B2860" t="s">
        <v>355</v>
      </c>
    </row>
    <row r="2861" spans="1:2" x14ac:dyDescent="0.3">
      <c r="A2861" t="s">
        <v>68</v>
      </c>
      <c r="B2861" t="s">
        <v>2417</v>
      </c>
    </row>
    <row r="2862" spans="1:2" x14ac:dyDescent="0.3">
      <c r="A2862" t="s">
        <v>68</v>
      </c>
      <c r="B2862" t="s">
        <v>10561</v>
      </c>
    </row>
    <row r="2863" spans="1:2" x14ac:dyDescent="0.3">
      <c r="A2863" t="s">
        <v>68</v>
      </c>
      <c r="B2863" t="s">
        <v>355</v>
      </c>
    </row>
    <row r="2864" spans="1:2" x14ac:dyDescent="0.3">
      <c r="A2864" t="s">
        <v>68</v>
      </c>
      <c r="B2864" t="s">
        <v>131</v>
      </c>
    </row>
    <row r="2865" spans="1:2" x14ac:dyDescent="0.3">
      <c r="A2865" t="s">
        <v>463</v>
      </c>
      <c r="B2865" t="s">
        <v>19</v>
      </c>
    </row>
    <row r="2866" spans="1:2" x14ac:dyDescent="0.3">
      <c r="A2866" t="s">
        <v>463</v>
      </c>
      <c r="B2866" t="s">
        <v>184</v>
      </c>
    </row>
    <row r="2867" spans="1:2" x14ac:dyDescent="0.3">
      <c r="A2867" t="s">
        <v>463</v>
      </c>
      <c r="B2867" t="s">
        <v>14372</v>
      </c>
    </row>
    <row r="2868" spans="1:2" x14ac:dyDescent="0.3">
      <c r="A2868" t="s">
        <v>463</v>
      </c>
      <c r="B2868" t="s">
        <v>131</v>
      </c>
    </row>
    <row r="2869" spans="1:2" x14ac:dyDescent="0.3">
      <c r="A2869" t="s">
        <v>2068</v>
      </c>
      <c r="B2869" t="s">
        <v>837</v>
      </c>
    </row>
    <row r="2870" spans="1:2" x14ac:dyDescent="0.3">
      <c r="A2870" t="s">
        <v>189</v>
      </c>
      <c r="B2870" t="s">
        <v>184</v>
      </c>
    </row>
    <row r="2871" spans="1:2" x14ac:dyDescent="0.3">
      <c r="A2871" t="s">
        <v>115</v>
      </c>
      <c r="B2871" t="s">
        <v>184</v>
      </c>
    </row>
    <row r="2872" spans="1:2" x14ac:dyDescent="0.3">
      <c r="A2872" t="s">
        <v>115</v>
      </c>
      <c r="B2872" t="s">
        <v>790</v>
      </c>
    </row>
    <row r="2873" spans="1:2" x14ac:dyDescent="0.3">
      <c r="A2873" t="s">
        <v>115</v>
      </c>
      <c r="B2873" t="s">
        <v>639</v>
      </c>
    </row>
    <row r="2874" spans="1:2" x14ac:dyDescent="0.3">
      <c r="A2874" t="s">
        <v>115</v>
      </c>
      <c r="B2874" t="s">
        <v>5855</v>
      </c>
    </row>
    <row r="2875" spans="1:2" x14ac:dyDescent="0.3">
      <c r="A2875" t="s">
        <v>115</v>
      </c>
      <c r="B2875" t="s">
        <v>2341</v>
      </c>
    </row>
    <row r="2876" spans="1:2" x14ac:dyDescent="0.3">
      <c r="A2876" t="s">
        <v>189</v>
      </c>
      <c r="B2876" t="s">
        <v>695</v>
      </c>
    </row>
    <row r="2877" spans="1:2" x14ac:dyDescent="0.3">
      <c r="A2877" t="s">
        <v>189</v>
      </c>
      <c r="B2877" t="s">
        <v>1439</v>
      </c>
    </row>
    <row r="2878" spans="1:2" x14ac:dyDescent="0.3">
      <c r="A2878" t="s">
        <v>189</v>
      </c>
      <c r="B2878" t="s">
        <v>3689</v>
      </c>
    </row>
    <row r="2879" spans="1:2" x14ac:dyDescent="0.3">
      <c r="A2879" t="s">
        <v>189</v>
      </c>
      <c r="B2879" t="s">
        <v>486</v>
      </c>
    </row>
    <row r="2880" spans="1:2" x14ac:dyDescent="0.3">
      <c r="A2880" t="s">
        <v>189</v>
      </c>
      <c r="B2880" t="s">
        <v>19</v>
      </c>
    </row>
    <row r="2881" spans="1:2" x14ac:dyDescent="0.3">
      <c r="A2881" t="s">
        <v>189</v>
      </c>
      <c r="B2881" t="s">
        <v>131</v>
      </c>
    </row>
    <row r="2882" spans="1:2" x14ac:dyDescent="0.3">
      <c r="A2882" t="s">
        <v>115</v>
      </c>
      <c r="B2882" t="s">
        <v>790</v>
      </c>
    </row>
    <row r="2883" spans="1:2" x14ac:dyDescent="0.3">
      <c r="A2883" t="s">
        <v>115</v>
      </c>
      <c r="B2883" t="s">
        <v>1691</v>
      </c>
    </row>
    <row r="2884" spans="1:2" x14ac:dyDescent="0.3">
      <c r="A2884" t="s">
        <v>2068</v>
      </c>
      <c r="B2884" t="s">
        <v>695</v>
      </c>
    </row>
    <row r="2885" spans="1:2" x14ac:dyDescent="0.3">
      <c r="A2885" t="s">
        <v>2068</v>
      </c>
      <c r="B2885" t="s">
        <v>19</v>
      </c>
    </row>
    <row r="2886" spans="1:2" x14ac:dyDescent="0.3">
      <c r="A2886" t="s">
        <v>2068</v>
      </c>
      <c r="B2886" t="s">
        <v>790</v>
      </c>
    </row>
    <row r="2887" spans="1:2" x14ac:dyDescent="0.3">
      <c r="A2887" t="s">
        <v>91</v>
      </c>
      <c r="B2887" t="s">
        <v>14489</v>
      </c>
    </row>
    <row r="2888" spans="1:2" x14ac:dyDescent="0.3">
      <c r="A2888" t="s">
        <v>463</v>
      </c>
      <c r="B2888" t="s">
        <v>131</v>
      </c>
    </row>
    <row r="2889" spans="1:2" x14ac:dyDescent="0.3">
      <c r="A2889" t="s">
        <v>463</v>
      </c>
      <c r="B2889" t="s">
        <v>39</v>
      </c>
    </row>
    <row r="2890" spans="1:2" x14ac:dyDescent="0.3">
      <c r="A2890" t="s">
        <v>463</v>
      </c>
      <c r="B2890" t="s">
        <v>355</v>
      </c>
    </row>
    <row r="2891" spans="1:2" x14ac:dyDescent="0.3">
      <c r="A2891" t="s">
        <v>463</v>
      </c>
      <c r="B2891" t="s">
        <v>534</v>
      </c>
    </row>
    <row r="2892" spans="1:2" x14ac:dyDescent="0.3">
      <c r="A2892" t="s">
        <v>189</v>
      </c>
      <c r="B2892" t="s">
        <v>639</v>
      </c>
    </row>
    <row r="2893" spans="1:2" x14ac:dyDescent="0.3">
      <c r="A2893" t="s">
        <v>189</v>
      </c>
      <c r="B2893" t="s">
        <v>617</v>
      </c>
    </row>
    <row r="2894" spans="1:2" x14ac:dyDescent="0.3">
      <c r="A2894" t="s">
        <v>68</v>
      </c>
      <c r="B2894" t="s">
        <v>14490</v>
      </c>
    </row>
    <row r="2895" spans="1:2" x14ac:dyDescent="0.3">
      <c r="A2895" t="s">
        <v>11</v>
      </c>
      <c r="B2895" t="s">
        <v>695</v>
      </c>
    </row>
    <row r="2896" spans="1:2" x14ac:dyDescent="0.3">
      <c r="A2896" t="s">
        <v>11</v>
      </c>
      <c r="B2896" t="s">
        <v>19</v>
      </c>
    </row>
    <row r="2897" spans="1:2" x14ac:dyDescent="0.3">
      <c r="A2897" t="s">
        <v>11</v>
      </c>
      <c r="B2897" t="s">
        <v>3689</v>
      </c>
    </row>
    <row r="2898" spans="1:2" x14ac:dyDescent="0.3">
      <c r="A2898" t="s">
        <v>11</v>
      </c>
      <c r="B2898" t="s">
        <v>708</v>
      </c>
    </row>
    <row r="2899" spans="1:2" x14ac:dyDescent="0.3">
      <c r="A2899" t="s">
        <v>463</v>
      </c>
      <c r="B2899" t="s">
        <v>184</v>
      </c>
    </row>
    <row r="2900" spans="1:2" x14ac:dyDescent="0.3">
      <c r="A2900" t="s">
        <v>463</v>
      </c>
      <c r="B2900" t="s">
        <v>131</v>
      </c>
    </row>
    <row r="2901" spans="1:2" x14ac:dyDescent="0.3">
      <c r="A2901" t="s">
        <v>115</v>
      </c>
      <c r="B2901" t="s">
        <v>131</v>
      </c>
    </row>
    <row r="2902" spans="1:2" x14ac:dyDescent="0.3">
      <c r="A2902" t="s">
        <v>115</v>
      </c>
      <c r="B2902" t="s">
        <v>19</v>
      </c>
    </row>
    <row r="2903" spans="1:2" x14ac:dyDescent="0.3">
      <c r="A2903" t="s">
        <v>115</v>
      </c>
      <c r="B2903" t="s">
        <v>19</v>
      </c>
    </row>
    <row r="2904" spans="1:2" x14ac:dyDescent="0.3">
      <c r="A2904" t="s">
        <v>115</v>
      </c>
      <c r="B2904" t="s">
        <v>131</v>
      </c>
    </row>
    <row r="2905" spans="1:2" x14ac:dyDescent="0.3">
      <c r="A2905" t="s">
        <v>115</v>
      </c>
      <c r="B2905" t="s">
        <v>355</v>
      </c>
    </row>
    <row r="2906" spans="1:2" x14ac:dyDescent="0.3">
      <c r="A2906" t="s">
        <v>115</v>
      </c>
      <c r="B2906" t="s">
        <v>2417</v>
      </c>
    </row>
    <row r="2907" spans="1:2" x14ac:dyDescent="0.3">
      <c r="A2907" t="s">
        <v>115</v>
      </c>
      <c r="B2907" t="s">
        <v>131</v>
      </c>
    </row>
    <row r="2908" spans="1:2" x14ac:dyDescent="0.3">
      <c r="A2908" t="s">
        <v>189</v>
      </c>
      <c r="B2908" t="s">
        <v>19</v>
      </c>
    </row>
    <row r="2909" spans="1:2" x14ac:dyDescent="0.3">
      <c r="A2909" t="s">
        <v>115</v>
      </c>
      <c r="B2909" t="s">
        <v>1025</v>
      </c>
    </row>
    <row r="2910" spans="1:2" x14ac:dyDescent="0.3">
      <c r="A2910" t="s">
        <v>115</v>
      </c>
      <c r="B2910" t="s">
        <v>4311</v>
      </c>
    </row>
    <row r="2911" spans="1:2" x14ac:dyDescent="0.3">
      <c r="A2911" t="s">
        <v>115</v>
      </c>
      <c r="B2911" t="s">
        <v>131</v>
      </c>
    </row>
    <row r="2912" spans="1:2" x14ac:dyDescent="0.3">
      <c r="A2912" t="s">
        <v>91</v>
      </c>
      <c r="B2912" t="s">
        <v>695</v>
      </c>
    </row>
    <row r="2913" spans="1:2" x14ac:dyDescent="0.3">
      <c r="A2913" t="s">
        <v>91</v>
      </c>
      <c r="B2913" t="s">
        <v>19</v>
      </c>
    </row>
    <row r="2914" spans="1:2" x14ac:dyDescent="0.3">
      <c r="A2914" t="s">
        <v>383</v>
      </c>
      <c r="B2914" t="s">
        <v>19</v>
      </c>
    </row>
    <row r="2915" spans="1:2" x14ac:dyDescent="0.3">
      <c r="A2915" t="s">
        <v>2068</v>
      </c>
      <c r="B2915" t="s">
        <v>184</v>
      </c>
    </row>
    <row r="2916" spans="1:2" x14ac:dyDescent="0.3">
      <c r="A2916" t="s">
        <v>2068</v>
      </c>
      <c r="B2916" t="s">
        <v>5180</v>
      </c>
    </row>
    <row r="2917" spans="1:2" x14ac:dyDescent="0.3">
      <c r="A2917" t="s">
        <v>2068</v>
      </c>
      <c r="B2917" t="s">
        <v>14034</v>
      </c>
    </row>
    <row r="2918" spans="1:2" x14ac:dyDescent="0.3">
      <c r="A2918" t="s">
        <v>2068</v>
      </c>
      <c r="B2918" t="s">
        <v>486</v>
      </c>
    </row>
    <row r="2919" spans="1:2" x14ac:dyDescent="0.3">
      <c r="A2919" t="s">
        <v>2068</v>
      </c>
      <c r="B2919" t="s">
        <v>1193</v>
      </c>
    </row>
    <row r="2920" spans="1:2" x14ac:dyDescent="0.3">
      <c r="A2920" t="s">
        <v>2068</v>
      </c>
      <c r="B2920" t="s">
        <v>2341</v>
      </c>
    </row>
    <row r="2921" spans="1:2" x14ac:dyDescent="0.3">
      <c r="A2921" t="s">
        <v>463</v>
      </c>
      <c r="B2921" t="s">
        <v>2393</v>
      </c>
    </row>
    <row r="2922" spans="1:2" x14ac:dyDescent="0.3">
      <c r="A2922" t="s">
        <v>463</v>
      </c>
      <c r="B2922" t="s">
        <v>184</v>
      </c>
    </row>
    <row r="2923" spans="1:2" x14ac:dyDescent="0.3">
      <c r="A2923" t="s">
        <v>91</v>
      </c>
      <c r="B2923" t="s">
        <v>184</v>
      </c>
    </row>
    <row r="2924" spans="1:2" x14ac:dyDescent="0.3">
      <c r="A2924" t="s">
        <v>189</v>
      </c>
      <c r="B2924" t="s">
        <v>39</v>
      </c>
    </row>
    <row r="2925" spans="1:2" x14ac:dyDescent="0.3">
      <c r="A2925" t="s">
        <v>189</v>
      </c>
      <c r="B2925" t="s">
        <v>131</v>
      </c>
    </row>
    <row r="2926" spans="1:2" x14ac:dyDescent="0.3">
      <c r="A2926" t="s">
        <v>189</v>
      </c>
      <c r="B2926" t="s">
        <v>3689</v>
      </c>
    </row>
    <row r="2927" spans="1:2" x14ac:dyDescent="0.3">
      <c r="A2927" t="s">
        <v>91</v>
      </c>
      <c r="B2927" t="s">
        <v>695</v>
      </c>
    </row>
    <row r="2928" spans="1:2" x14ac:dyDescent="0.3">
      <c r="A2928" t="s">
        <v>91</v>
      </c>
      <c r="B2928" t="s">
        <v>19</v>
      </c>
    </row>
    <row r="2929" spans="1:2" x14ac:dyDescent="0.3">
      <c r="A2929" t="s">
        <v>11</v>
      </c>
      <c r="B2929" t="s">
        <v>181</v>
      </c>
    </row>
    <row r="2930" spans="1:2" x14ac:dyDescent="0.3">
      <c r="A2930" t="s">
        <v>11</v>
      </c>
      <c r="B2930" t="s">
        <v>2417</v>
      </c>
    </row>
    <row r="2931" spans="1:2" x14ac:dyDescent="0.3">
      <c r="A2931" t="s">
        <v>11</v>
      </c>
      <c r="B2931" t="s">
        <v>355</v>
      </c>
    </row>
    <row r="2932" spans="1:2" x14ac:dyDescent="0.3">
      <c r="A2932" t="s">
        <v>11</v>
      </c>
      <c r="B2932" t="s">
        <v>5855</v>
      </c>
    </row>
    <row r="2933" spans="1:2" x14ac:dyDescent="0.3">
      <c r="A2933" t="s">
        <v>11</v>
      </c>
      <c r="B2933" t="s">
        <v>2341</v>
      </c>
    </row>
    <row r="2934" spans="1:2" x14ac:dyDescent="0.3">
      <c r="A2934" t="s">
        <v>11</v>
      </c>
      <c r="B2934" t="s">
        <v>1193</v>
      </c>
    </row>
    <row r="2935" spans="1:2" x14ac:dyDescent="0.3">
      <c r="A2935" t="s">
        <v>91</v>
      </c>
      <c r="B2935" t="s">
        <v>486</v>
      </c>
    </row>
    <row r="2936" spans="1:2" x14ac:dyDescent="0.3">
      <c r="A2936" t="s">
        <v>91</v>
      </c>
      <c r="B2936" t="s">
        <v>1193</v>
      </c>
    </row>
    <row r="2937" spans="1:2" x14ac:dyDescent="0.3">
      <c r="A2937" t="s">
        <v>91</v>
      </c>
      <c r="B2937" t="s">
        <v>2341</v>
      </c>
    </row>
    <row r="2938" spans="1:2" x14ac:dyDescent="0.3">
      <c r="A2938" t="s">
        <v>91</v>
      </c>
      <c r="B2938" t="s">
        <v>184</v>
      </c>
    </row>
    <row r="2939" spans="1:2" x14ac:dyDescent="0.3">
      <c r="A2939" t="s">
        <v>91</v>
      </c>
      <c r="B2939" t="s">
        <v>837</v>
      </c>
    </row>
    <row r="2940" spans="1:2" x14ac:dyDescent="0.3">
      <c r="A2940" t="s">
        <v>189</v>
      </c>
      <c r="B2940" t="s">
        <v>131</v>
      </c>
    </row>
    <row r="2941" spans="1:2" x14ac:dyDescent="0.3">
      <c r="A2941" t="s">
        <v>189</v>
      </c>
      <c r="B2941" t="s">
        <v>19</v>
      </c>
    </row>
    <row r="2942" spans="1:2" x14ac:dyDescent="0.3">
      <c r="A2942" t="s">
        <v>91</v>
      </c>
      <c r="B2942" t="s">
        <v>19</v>
      </c>
    </row>
    <row r="2943" spans="1:2" x14ac:dyDescent="0.3">
      <c r="A2943" t="s">
        <v>91</v>
      </c>
      <c r="B2943" t="s">
        <v>1439</v>
      </c>
    </row>
    <row r="2944" spans="1:2" x14ac:dyDescent="0.3">
      <c r="A2944" t="s">
        <v>91</v>
      </c>
      <c r="B2944" t="s">
        <v>695</v>
      </c>
    </row>
    <row r="2945" spans="1:2" x14ac:dyDescent="0.3">
      <c r="A2945" t="s">
        <v>91</v>
      </c>
      <c r="B2945" t="s">
        <v>355</v>
      </c>
    </row>
    <row r="2946" spans="1:2" x14ac:dyDescent="0.3">
      <c r="A2946" t="s">
        <v>91</v>
      </c>
      <c r="B2946" t="s">
        <v>5903</v>
      </c>
    </row>
    <row r="2947" spans="1:2" x14ac:dyDescent="0.3">
      <c r="A2947" t="s">
        <v>463</v>
      </c>
      <c r="B2947" t="s">
        <v>2341</v>
      </c>
    </row>
    <row r="2948" spans="1:2" x14ac:dyDescent="0.3">
      <c r="A2948" t="s">
        <v>463</v>
      </c>
      <c r="B2948" t="s">
        <v>4207</v>
      </c>
    </row>
    <row r="2949" spans="1:2" x14ac:dyDescent="0.3">
      <c r="A2949" t="s">
        <v>463</v>
      </c>
      <c r="B2949" t="s">
        <v>1900</v>
      </c>
    </row>
    <row r="2950" spans="1:2" x14ac:dyDescent="0.3">
      <c r="A2950" t="s">
        <v>463</v>
      </c>
      <c r="B2950" t="s">
        <v>1193</v>
      </c>
    </row>
    <row r="2951" spans="1:2" x14ac:dyDescent="0.3">
      <c r="A2951" t="s">
        <v>463</v>
      </c>
      <c r="B2951" t="s">
        <v>486</v>
      </c>
    </row>
    <row r="2952" spans="1:2" x14ac:dyDescent="0.3">
      <c r="A2952" t="s">
        <v>91</v>
      </c>
      <c r="B2952" t="s">
        <v>11509</v>
      </c>
    </row>
    <row r="2953" spans="1:2" x14ac:dyDescent="0.3">
      <c r="A2953" t="s">
        <v>91</v>
      </c>
      <c r="B2953" t="s">
        <v>5180</v>
      </c>
    </row>
    <row r="2954" spans="1:2" x14ac:dyDescent="0.3">
      <c r="A2954" t="s">
        <v>91</v>
      </c>
      <c r="B2954" t="s">
        <v>1256</v>
      </c>
    </row>
    <row r="2955" spans="1:2" x14ac:dyDescent="0.3">
      <c r="A2955" t="s">
        <v>91</v>
      </c>
      <c r="B2955" t="s">
        <v>19</v>
      </c>
    </row>
    <row r="2956" spans="1:2" x14ac:dyDescent="0.3">
      <c r="A2956" t="s">
        <v>91</v>
      </c>
      <c r="B2956" t="s">
        <v>486</v>
      </c>
    </row>
    <row r="2957" spans="1:2" x14ac:dyDescent="0.3">
      <c r="A2957" t="s">
        <v>91</v>
      </c>
      <c r="B2957" t="s">
        <v>790</v>
      </c>
    </row>
    <row r="2958" spans="1:2" x14ac:dyDescent="0.3">
      <c r="A2958" t="s">
        <v>91</v>
      </c>
      <c r="B2958" t="s">
        <v>1193</v>
      </c>
    </row>
    <row r="2959" spans="1:2" x14ac:dyDescent="0.3">
      <c r="A2959" t="s">
        <v>91</v>
      </c>
      <c r="B2959" t="s">
        <v>2341</v>
      </c>
    </row>
    <row r="2960" spans="1:2" x14ac:dyDescent="0.3">
      <c r="A2960" t="s">
        <v>91</v>
      </c>
      <c r="B2960" t="s">
        <v>3826</v>
      </c>
    </row>
    <row r="2961" spans="1:2" x14ac:dyDescent="0.3">
      <c r="A2961" t="s">
        <v>91</v>
      </c>
      <c r="B2961" t="s">
        <v>7874</v>
      </c>
    </row>
    <row r="2962" spans="1:2" x14ac:dyDescent="0.3">
      <c r="A2962" t="s">
        <v>91</v>
      </c>
      <c r="B2962" t="s">
        <v>131</v>
      </c>
    </row>
    <row r="2963" spans="1:2" x14ac:dyDescent="0.3">
      <c r="A2963" t="s">
        <v>91</v>
      </c>
      <c r="B2963" t="s">
        <v>19</v>
      </c>
    </row>
    <row r="2964" spans="1:2" x14ac:dyDescent="0.3">
      <c r="A2964" t="s">
        <v>91</v>
      </c>
      <c r="B2964" t="s">
        <v>695</v>
      </c>
    </row>
    <row r="2965" spans="1:2" x14ac:dyDescent="0.3">
      <c r="A2965" t="s">
        <v>189</v>
      </c>
      <c r="B2965" t="s">
        <v>39</v>
      </c>
    </row>
    <row r="2966" spans="1:2" x14ac:dyDescent="0.3">
      <c r="A2966" t="s">
        <v>189</v>
      </c>
      <c r="B2966" t="s">
        <v>4311</v>
      </c>
    </row>
    <row r="2967" spans="1:2" x14ac:dyDescent="0.3">
      <c r="A2967" t="s">
        <v>189</v>
      </c>
      <c r="B2967" t="s">
        <v>695</v>
      </c>
    </row>
    <row r="2968" spans="1:2" x14ac:dyDescent="0.3">
      <c r="A2968" t="s">
        <v>189</v>
      </c>
      <c r="B2968" t="s">
        <v>19</v>
      </c>
    </row>
    <row r="2969" spans="1:2" x14ac:dyDescent="0.3">
      <c r="A2969" t="s">
        <v>463</v>
      </c>
      <c r="B2969" t="s">
        <v>2341</v>
      </c>
    </row>
    <row r="2970" spans="1:2" x14ac:dyDescent="0.3">
      <c r="A2970" t="s">
        <v>11</v>
      </c>
      <c r="B2970" t="s">
        <v>355</v>
      </c>
    </row>
    <row r="2971" spans="1:2" x14ac:dyDescent="0.3">
      <c r="A2971" t="s">
        <v>11</v>
      </c>
      <c r="B2971" t="s">
        <v>543</v>
      </c>
    </row>
    <row r="2972" spans="1:2" x14ac:dyDescent="0.3">
      <c r="A2972" t="s">
        <v>115</v>
      </c>
      <c r="B2972" t="s">
        <v>131</v>
      </c>
    </row>
    <row r="2973" spans="1:2" x14ac:dyDescent="0.3">
      <c r="A2973" t="s">
        <v>115</v>
      </c>
      <c r="B2973" t="s">
        <v>19</v>
      </c>
    </row>
    <row r="2974" spans="1:2" x14ac:dyDescent="0.3">
      <c r="A2974" t="s">
        <v>11</v>
      </c>
      <c r="B2974" t="s">
        <v>1691</v>
      </c>
    </row>
    <row r="2975" spans="1:2" x14ac:dyDescent="0.3">
      <c r="A2975" t="s">
        <v>11</v>
      </c>
      <c r="B2975" t="s">
        <v>5262</v>
      </c>
    </row>
    <row r="2976" spans="1:2" x14ac:dyDescent="0.3">
      <c r="A2976" t="s">
        <v>115</v>
      </c>
      <c r="B2976" t="s">
        <v>184</v>
      </c>
    </row>
    <row r="2977" spans="1:2" x14ac:dyDescent="0.3">
      <c r="A2977" t="s">
        <v>189</v>
      </c>
      <c r="B2977" t="s">
        <v>278</v>
      </c>
    </row>
    <row r="2978" spans="1:2" x14ac:dyDescent="0.3">
      <c r="A2978" t="s">
        <v>189</v>
      </c>
      <c r="B2978" t="s">
        <v>600</v>
      </c>
    </row>
    <row r="2979" spans="1:2" x14ac:dyDescent="0.3">
      <c r="A2979" t="s">
        <v>91</v>
      </c>
      <c r="B2979" t="s">
        <v>1193</v>
      </c>
    </row>
    <row r="2980" spans="1:2" x14ac:dyDescent="0.3">
      <c r="A2980" t="s">
        <v>91</v>
      </c>
      <c r="B2980" t="s">
        <v>2341</v>
      </c>
    </row>
    <row r="2981" spans="1:2" x14ac:dyDescent="0.3">
      <c r="A2981" t="s">
        <v>91</v>
      </c>
      <c r="B2981" t="s">
        <v>617</v>
      </c>
    </row>
    <row r="2982" spans="1:2" x14ac:dyDescent="0.3">
      <c r="A2982" t="s">
        <v>91</v>
      </c>
      <c r="B2982" t="s">
        <v>3138</v>
      </c>
    </row>
    <row r="2983" spans="1:2" x14ac:dyDescent="0.3">
      <c r="A2983" t="s">
        <v>2068</v>
      </c>
      <c r="B2983" t="s">
        <v>11509</v>
      </c>
    </row>
    <row r="2984" spans="1:2" x14ac:dyDescent="0.3">
      <c r="A2984" t="s">
        <v>2068</v>
      </c>
      <c r="B2984" t="s">
        <v>19</v>
      </c>
    </row>
    <row r="2985" spans="1:2" x14ac:dyDescent="0.3">
      <c r="A2985" t="s">
        <v>2068</v>
      </c>
      <c r="B2985" t="s">
        <v>184</v>
      </c>
    </row>
    <row r="2986" spans="1:2" x14ac:dyDescent="0.3">
      <c r="A2986" t="s">
        <v>2068</v>
      </c>
      <c r="B2986" t="s">
        <v>695</v>
      </c>
    </row>
    <row r="2987" spans="1:2" x14ac:dyDescent="0.3">
      <c r="A2987" t="s">
        <v>2068</v>
      </c>
      <c r="B2987" t="s">
        <v>3689</v>
      </c>
    </row>
    <row r="2988" spans="1:2" x14ac:dyDescent="0.3">
      <c r="A2988" t="s">
        <v>2068</v>
      </c>
      <c r="B2988" t="s">
        <v>19</v>
      </c>
    </row>
    <row r="2989" spans="1:2" x14ac:dyDescent="0.3">
      <c r="A2989" t="s">
        <v>91</v>
      </c>
      <c r="B2989" t="s">
        <v>695</v>
      </c>
    </row>
    <row r="2990" spans="1:2" x14ac:dyDescent="0.3">
      <c r="A2990" t="s">
        <v>91</v>
      </c>
      <c r="B2990" t="s">
        <v>19</v>
      </c>
    </row>
    <row r="2991" spans="1:2" x14ac:dyDescent="0.3">
      <c r="A2991" t="s">
        <v>91</v>
      </c>
      <c r="B2991" t="s">
        <v>1025</v>
      </c>
    </row>
    <row r="2992" spans="1:2" x14ac:dyDescent="0.3">
      <c r="A2992" t="s">
        <v>91</v>
      </c>
      <c r="B2992" t="s">
        <v>355</v>
      </c>
    </row>
    <row r="2993" spans="1:2" x14ac:dyDescent="0.3">
      <c r="A2993" t="s">
        <v>91</v>
      </c>
      <c r="B2993" t="s">
        <v>708</v>
      </c>
    </row>
    <row r="2994" spans="1:2" x14ac:dyDescent="0.3">
      <c r="A2994" t="s">
        <v>91</v>
      </c>
      <c r="B2994" t="s">
        <v>1193</v>
      </c>
    </row>
    <row r="2995" spans="1:2" x14ac:dyDescent="0.3">
      <c r="A2995" t="s">
        <v>91</v>
      </c>
      <c r="B2995" t="s">
        <v>617</v>
      </c>
    </row>
    <row r="2996" spans="1:2" x14ac:dyDescent="0.3">
      <c r="A2996" t="s">
        <v>91</v>
      </c>
      <c r="B2996" t="s">
        <v>7662</v>
      </c>
    </row>
    <row r="2997" spans="1:2" x14ac:dyDescent="0.3">
      <c r="A2997" t="s">
        <v>463</v>
      </c>
      <c r="B2997" t="s">
        <v>184</v>
      </c>
    </row>
    <row r="2998" spans="1:2" x14ac:dyDescent="0.3">
      <c r="A2998" t="s">
        <v>463</v>
      </c>
      <c r="B2998" t="s">
        <v>2417</v>
      </c>
    </row>
    <row r="2999" spans="1:2" x14ac:dyDescent="0.3">
      <c r="A2999" t="s">
        <v>463</v>
      </c>
      <c r="B2999" t="s">
        <v>639</v>
      </c>
    </row>
    <row r="3000" spans="1:2" x14ac:dyDescent="0.3">
      <c r="A3000" t="s">
        <v>463</v>
      </c>
      <c r="B3000" t="s">
        <v>790</v>
      </c>
    </row>
    <row r="3001" spans="1:2" x14ac:dyDescent="0.3">
      <c r="A3001" t="s">
        <v>383</v>
      </c>
      <c r="B3001" t="s">
        <v>639</v>
      </c>
    </row>
    <row r="3002" spans="1:2" x14ac:dyDescent="0.3">
      <c r="A3002" t="s">
        <v>383</v>
      </c>
      <c r="B3002" t="s">
        <v>19</v>
      </c>
    </row>
    <row r="3003" spans="1:2" x14ac:dyDescent="0.3">
      <c r="A3003" t="s">
        <v>383</v>
      </c>
      <c r="B3003" t="s">
        <v>184</v>
      </c>
    </row>
    <row r="3004" spans="1:2" x14ac:dyDescent="0.3">
      <c r="A3004" t="s">
        <v>91</v>
      </c>
      <c r="B3004" t="s">
        <v>695</v>
      </c>
    </row>
    <row r="3005" spans="1:2" x14ac:dyDescent="0.3">
      <c r="A3005" t="s">
        <v>91</v>
      </c>
      <c r="B3005" t="s">
        <v>19</v>
      </c>
    </row>
    <row r="3006" spans="1:2" x14ac:dyDescent="0.3">
      <c r="A3006" t="s">
        <v>91</v>
      </c>
      <c r="B3006" t="s">
        <v>2373</v>
      </c>
    </row>
    <row r="3007" spans="1:2" x14ac:dyDescent="0.3">
      <c r="A3007" t="s">
        <v>91</v>
      </c>
      <c r="B3007" t="s">
        <v>837</v>
      </c>
    </row>
    <row r="3008" spans="1:2" x14ac:dyDescent="0.3">
      <c r="A3008" t="s">
        <v>91</v>
      </c>
      <c r="B3008" t="s">
        <v>1193</v>
      </c>
    </row>
    <row r="3009" spans="1:2" x14ac:dyDescent="0.3">
      <c r="A3009" t="s">
        <v>91</v>
      </c>
      <c r="B3009" t="s">
        <v>184</v>
      </c>
    </row>
    <row r="3010" spans="1:2" x14ac:dyDescent="0.3">
      <c r="A3010" t="s">
        <v>115</v>
      </c>
      <c r="B3010" t="s">
        <v>1691</v>
      </c>
    </row>
    <row r="3011" spans="1:2" x14ac:dyDescent="0.3">
      <c r="A3011" t="s">
        <v>115</v>
      </c>
      <c r="B3011" t="s">
        <v>184</v>
      </c>
    </row>
    <row r="3012" spans="1:2" x14ac:dyDescent="0.3">
      <c r="A3012" t="s">
        <v>91</v>
      </c>
      <c r="B3012" t="s">
        <v>14491</v>
      </c>
    </row>
    <row r="3013" spans="1:2" x14ac:dyDescent="0.3">
      <c r="A3013" t="s">
        <v>115</v>
      </c>
      <c r="B3013" t="s">
        <v>131</v>
      </c>
    </row>
    <row r="3014" spans="1:2" x14ac:dyDescent="0.3">
      <c r="A3014" t="s">
        <v>115</v>
      </c>
      <c r="B3014" t="s">
        <v>19</v>
      </c>
    </row>
    <row r="3015" spans="1:2" x14ac:dyDescent="0.3">
      <c r="A3015" t="s">
        <v>463</v>
      </c>
      <c r="B3015" t="s">
        <v>355</v>
      </c>
    </row>
    <row r="3016" spans="1:2" x14ac:dyDescent="0.3">
      <c r="A3016" t="s">
        <v>463</v>
      </c>
      <c r="B3016" t="s">
        <v>695</v>
      </c>
    </row>
    <row r="3017" spans="1:2" x14ac:dyDescent="0.3">
      <c r="A3017" t="s">
        <v>91</v>
      </c>
      <c r="B3017" t="s">
        <v>695</v>
      </c>
    </row>
    <row r="3018" spans="1:2" x14ac:dyDescent="0.3">
      <c r="A3018" t="s">
        <v>91</v>
      </c>
      <c r="B3018" t="s">
        <v>184</v>
      </c>
    </row>
    <row r="3019" spans="1:2" x14ac:dyDescent="0.3">
      <c r="A3019" t="s">
        <v>115</v>
      </c>
      <c r="B3019" t="s">
        <v>184</v>
      </c>
    </row>
    <row r="3020" spans="1:2" x14ac:dyDescent="0.3">
      <c r="A3020" t="s">
        <v>115</v>
      </c>
      <c r="B3020" t="s">
        <v>131</v>
      </c>
    </row>
    <row r="3021" spans="1:2" x14ac:dyDescent="0.3">
      <c r="A3021" t="s">
        <v>115</v>
      </c>
      <c r="B3021" t="s">
        <v>19</v>
      </c>
    </row>
    <row r="3022" spans="1:2" x14ac:dyDescent="0.3">
      <c r="A3022" t="s">
        <v>2068</v>
      </c>
      <c r="B3022" t="s">
        <v>131</v>
      </c>
    </row>
    <row r="3023" spans="1:2" x14ac:dyDescent="0.3">
      <c r="A3023" t="s">
        <v>383</v>
      </c>
      <c r="B3023" t="s">
        <v>14034</v>
      </c>
    </row>
    <row r="3024" spans="1:2" x14ac:dyDescent="0.3">
      <c r="A3024" t="s">
        <v>383</v>
      </c>
      <c r="B3024" t="s">
        <v>790</v>
      </c>
    </row>
    <row r="3025" spans="1:2" x14ac:dyDescent="0.3">
      <c r="A3025" t="s">
        <v>383</v>
      </c>
      <c r="B3025" t="s">
        <v>1900</v>
      </c>
    </row>
    <row r="3026" spans="1:2" x14ac:dyDescent="0.3">
      <c r="A3026" t="s">
        <v>383</v>
      </c>
      <c r="B3026" t="s">
        <v>5180</v>
      </c>
    </row>
    <row r="3027" spans="1:2" x14ac:dyDescent="0.3">
      <c r="A3027" t="s">
        <v>463</v>
      </c>
      <c r="B3027" t="s">
        <v>2393</v>
      </c>
    </row>
    <row r="3028" spans="1:2" x14ac:dyDescent="0.3">
      <c r="A3028" t="s">
        <v>463</v>
      </c>
      <c r="B3028" t="s">
        <v>617</v>
      </c>
    </row>
    <row r="3029" spans="1:2" x14ac:dyDescent="0.3">
      <c r="A3029" t="s">
        <v>463</v>
      </c>
      <c r="B3029" t="s">
        <v>1193</v>
      </c>
    </row>
    <row r="3030" spans="1:2" x14ac:dyDescent="0.3">
      <c r="A3030" t="s">
        <v>11</v>
      </c>
      <c r="B3030" t="s">
        <v>1691</v>
      </c>
    </row>
    <row r="3031" spans="1:2" x14ac:dyDescent="0.3">
      <c r="A3031" t="s">
        <v>11</v>
      </c>
      <c r="B3031" t="s">
        <v>639</v>
      </c>
    </row>
    <row r="3032" spans="1:2" x14ac:dyDescent="0.3">
      <c r="A3032" t="s">
        <v>115</v>
      </c>
      <c r="B3032" t="s">
        <v>639</v>
      </c>
    </row>
    <row r="3033" spans="1:2" x14ac:dyDescent="0.3">
      <c r="A3033" t="s">
        <v>115</v>
      </c>
      <c r="B3033" t="s">
        <v>837</v>
      </c>
    </row>
    <row r="3034" spans="1:2" x14ac:dyDescent="0.3">
      <c r="A3034" t="s">
        <v>68</v>
      </c>
      <c r="B3034" t="s">
        <v>131</v>
      </c>
    </row>
    <row r="3035" spans="1:2" x14ac:dyDescent="0.3">
      <c r="A3035" t="s">
        <v>68</v>
      </c>
      <c r="B3035" t="s">
        <v>19</v>
      </c>
    </row>
    <row r="3036" spans="1:2" x14ac:dyDescent="0.3">
      <c r="A3036" t="s">
        <v>68</v>
      </c>
      <c r="B3036" t="s">
        <v>355</v>
      </c>
    </row>
    <row r="3037" spans="1:2" x14ac:dyDescent="0.3">
      <c r="A3037" t="s">
        <v>68</v>
      </c>
      <c r="B3037" t="s">
        <v>10561</v>
      </c>
    </row>
    <row r="3038" spans="1:2" x14ac:dyDescent="0.3">
      <c r="A3038" t="s">
        <v>383</v>
      </c>
      <c r="B3038" t="s">
        <v>486</v>
      </c>
    </row>
    <row r="3039" spans="1:2" x14ac:dyDescent="0.3">
      <c r="A3039" t="s">
        <v>68</v>
      </c>
      <c r="B3039" t="s">
        <v>355</v>
      </c>
    </row>
    <row r="3040" spans="1:2" x14ac:dyDescent="0.3">
      <c r="A3040" t="s">
        <v>68</v>
      </c>
      <c r="B3040" t="s">
        <v>19</v>
      </c>
    </row>
    <row r="3041" spans="1:2" x14ac:dyDescent="0.3">
      <c r="A3041" t="s">
        <v>68</v>
      </c>
      <c r="B3041" t="s">
        <v>2417</v>
      </c>
    </row>
    <row r="3042" spans="1:2" x14ac:dyDescent="0.3">
      <c r="A3042" t="s">
        <v>68</v>
      </c>
      <c r="B3042" t="s">
        <v>131</v>
      </c>
    </row>
    <row r="3043" spans="1:2" x14ac:dyDescent="0.3">
      <c r="A3043" t="s">
        <v>68</v>
      </c>
      <c r="B3043" t="s">
        <v>1439</v>
      </c>
    </row>
    <row r="3044" spans="1:2" x14ac:dyDescent="0.3">
      <c r="A3044" t="s">
        <v>11</v>
      </c>
      <c r="B3044" t="s">
        <v>1691</v>
      </c>
    </row>
    <row r="3045" spans="1:2" x14ac:dyDescent="0.3">
      <c r="A3045" t="s">
        <v>11</v>
      </c>
      <c r="B3045" t="s">
        <v>184</v>
      </c>
    </row>
    <row r="3046" spans="1:2" x14ac:dyDescent="0.3">
      <c r="A3046" t="s">
        <v>189</v>
      </c>
      <c r="B3046" t="s">
        <v>695</v>
      </c>
    </row>
    <row r="3047" spans="1:2" x14ac:dyDescent="0.3">
      <c r="A3047" t="s">
        <v>189</v>
      </c>
      <c r="B3047" t="s">
        <v>19</v>
      </c>
    </row>
    <row r="3048" spans="1:2" x14ac:dyDescent="0.3">
      <c r="A3048" t="s">
        <v>91</v>
      </c>
      <c r="B3048" t="s">
        <v>131</v>
      </c>
    </row>
    <row r="3049" spans="1:2" x14ac:dyDescent="0.3">
      <c r="A3049" t="s">
        <v>91</v>
      </c>
      <c r="B3049" t="s">
        <v>19</v>
      </c>
    </row>
    <row r="3050" spans="1:2" x14ac:dyDescent="0.3">
      <c r="A3050" t="s">
        <v>91</v>
      </c>
      <c r="B3050" t="s">
        <v>355</v>
      </c>
    </row>
    <row r="3051" spans="1:2" x14ac:dyDescent="0.3">
      <c r="A3051" t="s">
        <v>91</v>
      </c>
      <c r="B3051" t="s">
        <v>2417</v>
      </c>
    </row>
    <row r="3052" spans="1:2" x14ac:dyDescent="0.3">
      <c r="A3052" t="s">
        <v>68</v>
      </c>
      <c r="B3052" t="s">
        <v>2393</v>
      </c>
    </row>
    <row r="3053" spans="1:2" x14ac:dyDescent="0.3">
      <c r="A3053" t="s">
        <v>68</v>
      </c>
      <c r="B3053" t="s">
        <v>1439</v>
      </c>
    </row>
    <row r="3054" spans="1:2" x14ac:dyDescent="0.3">
      <c r="A3054" t="s">
        <v>68</v>
      </c>
      <c r="B3054" t="s">
        <v>3689</v>
      </c>
    </row>
    <row r="3055" spans="1:2" x14ac:dyDescent="0.3">
      <c r="A3055" t="s">
        <v>68</v>
      </c>
      <c r="B3055" t="s">
        <v>355</v>
      </c>
    </row>
    <row r="3056" spans="1:2" x14ac:dyDescent="0.3">
      <c r="A3056" t="s">
        <v>68</v>
      </c>
      <c r="B3056" t="s">
        <v>131</v>
      </c>
    </row>
    <row r="3057" spans="1:2" x14ac:dyDescent="0.3">
      <c r="A3057" t="s">
        <v>463</v>
      </c>
      <c r="B3057" t="s">
        <v>2417</v>
      </c>
    </row>
    <row r="3058" spans="1:2" x14ac:dyDescent="0.3">
      <c r="A3058" t="s">
        <v>383</v>
      </c>
      <c r="B3058" t="s">
        <v>695</v>
      </c>
    </row>
    <row r="3059" spans="1:2" x14ac:dyDescent="0.3">
      <c r="A3059" t="s">
        <v>383</v>
      </c>
      <c r="B3059" t="s">
        <v>19</v>
      </c>
    </row>
    <row r="3060" spans="1:2" x14ac:dyDescent="0.3">
      <c r="A3060" t="s">
        <v>463</v>
      </c>
      <c r="B3060" t="s">
        <v>543</v>
      </c>
    </row>
    <row r="3061" spans="1:2" x14ac:dyDescent="0.3">
      <c r="A3061" t="s">
        <v>463</v>
      </c>
      <c r="B3061" t="s">
        <v>19</v>
      </c>
    </row>
    <row r="3062" spans="1:2" x14ac:dyDescent="0.3">
      <c r="A3062" t="s">
        <v>463</v>
      </c>
      <c r="B3062" t="s">
        <v>2417</v>
      </c>
    </row>
    <row r="3063" spans="1:2" x14ac:dyDescent="0.3">
      <c r="A3063" t="s">
        <v>463</v>
      </c>
      <c r="B3063" t="s">
        <v>708</v>
      </c>
    </row>
    <row r="3064" spans="1:2" x14ac:dyDescent="0.3">
      <c r="A3064" t="s">
        <v>463</v>
      </c>
      <c r="B3064" t="s">
        <v>355</v>
      </c>
    </row>
    <row r="3065" spans="1:2" x14ac:dyDescent="0.3">
      <c r="A3065" t="s">
        <v>115</v>
      </c>
      <c r="B3065" t="s">
        <v>131</v>
      </c>
    </row>
    <row r="3066" spans="1:2" x14ac:dyDescent="0.3">
      <c r="A3066" t="s">
        <v>115</v>
      </c>
      <c r="B3066" t="s">
        <v>19</v>
      </c>
    </row>
    <row r="3067" spans="1:2" x14ac:dyDescent="0.3">
      <c r="A3067" t="s">
        <v>91</v>
      </c>
      <c r="B3067" t="s">
        <v>184</v>
      </c>
    </row>
    <row r="3068" spans="1:2" x14ac:dyDescent="0.3">
      <c r="A3068" t="s">
        <v>11</v>
      </c>
      <c r="B3068" t="s">
        <v>19</v>
      </c>
    </row>
    <row r="3069" spans="1:2" x14ac:dyDescent="0.3">
      <c r="A3069" t="s">
        <v>463</v>
      </c>
      <c r="B3069" t="s">
        <v>695</v>
      </c>
    </row>
    <row r="3070" spans="1:2" x14ac:dyDescent="0.3">
      <c r="A3070" t="s">
        <v>189</v>
      </c>
      <c r="B3070" t="s">
        <v>695</v>
      </c>
    </row>
    <row r="3071" spans="1:2" x14ac:dyDescent="0.3">
      <c r="A3071" t="s">
        <v>189</v>
      </c>
      <c r="B3071" t="s">
        <v>19</v>
      </c>
    </row>
    <row r="3072" spans="1:2" x14ac:dyDescent="0.3">
      <c r="A3072" t="s">
        <v>189</v>
      </c>
      <c r="B3072" t="s">
        <v>695</v>
      </c>
    </row>
    <row r="3073" spans="1:2" x14ac:dyDescent="0.3">
      <c r="A3073" t="s">
        <v>189</v>
      </c>
      <c r="B3073" t="s">
        <v>19</v>
      </c>
    </row>
    <row r="3074" spans="1:2" x14ac:dyDescent="0.3">
      <c r="A3074" t="s">
        <v>189</v>
      </c>
      <c r="B3074" t="s">
        <v>184</v>
      </c>
    </row>
    <row r="3075" spans="1:2" x14ac:dyDescent="0.3">
      <c r="A3075" t="s">
        <v>463</v>
      </c>
      <c r="B3075" t="s">
        <v>2393</v>
      </c>
    </row>
    <row r="3076" spans="1:2" x14ac:dyDescent="0.3">
      <c r="A3076" t="s">
        <v>463</v>
      </c>
      <c r="B3076" t="s">
        <v>1256</v>
      </c>
    </row>
    <row r="3077" spans="1:2" x14ac:dyDescent="0.3">
      <c r="A3077" t="s">
        <v>463</v>
      </c>
      <c r="B3077" t="s">
        <v>355</v>
      </c>
    </row>
    <row r="3078" spans="1:2" x14ac:dyDescent="0.3">
      <c r="A3078" t="s">
        <v>463</v>
      </c>
      <c r="B3078" t="s">
        <v>790</v>
      </c>
    </row>
    <row r="3079" spans="1:2" x14ac:dyDescent="0.3">
      <c r="A3079" t="s">
        <v>463</v>
      </c>
      <c r="B3079" t="s">
        <v>639</v>
      </c>
    </row>
    <row r="3080" spans="1:2" x14ac:dyDescent="0.3">
      <c r="A3080" t="s">
        <v>463</v>
      </c>
      <c r="B3080" t="s">
        <v>5903</v>
      </c>
    </row>
    <row r="3081" spans="1:2" x14ac:dyDescent="0.3">
      <c r="A3081" t="s">
        <v>463</v>
      </c>
      <c r="B3081" t="s">
        <v>131</v>
      </c>
    </row>
    <row r="3082" spans="1:2" x14ac:dyDescent="0.3">
      <c r="A3082" t="s">
        <v>463</v>
      </c>
      <c r="B3082" t="s">
        <v>708</v>
      </c>
    </row>
    <row r="3083" spans="1:2" x14ac:dyDescent="0.3">
      <c r="A3083" t="s">
        <v>115</v>
      </c>
      <c r="B3083" t="s">
        <v>131</v>
      </c>
    </row>
    <row r="3084" spans="1:2" x14ac:dyDescent="0.3">
      <c r="A3084" t="s">
        <v>115</v>
      </c>
      <c r="B3084" t="s">
        <v>355</v>
      </c>
    </row>
    <row r="3085" spans="1:2" x14ac:dyDescent="0.3">
      <c r="A3085" t="s">
        <v>189</v>
      </c>
      <c r="B3085" t="s">
        <v>1256</v>
      </c>
    </row>
    <row r="3086" spans="1:2" x14ac:dyDescent="0.3">
      <c r="A3086" t="s">
        <v>189</v>
      </c>
      <c r="B3086" t="s">
        <v>695</v>
      </c>
    </row>
    <row r="3087" spans="1:2" x14ac:dyDescent="0.3">
      <c r="A3087" t="s">
        <v>189</v>
      </c>
      <c r="B3087" t="s">
        <v>1439</v>
      </c>
    </row>
    <row r="3088" spans="1:2" x14ac:dyDescent="0.3">
      <c r="A3088" t="s">
        <v>189</v>
      </c>
      <c r="B3088" t="s">
        <v>11509</v>
      </c>
    </row>
    <row r="3089" spans="1:2" x14ac:dyDescent="0.3">
      <c r="A3089" t="s">
        <v>189</v>
      </c>
      <c r="B3089" t="s">
        <v>19</v>
      </c>
    </row>
    <row r="3090" spans="1:2" x14ac:dyDescent="0.3">
      <c r="A3090" t="s">
        <v>463</v>
      </c>
      <c r="B3090" t="s">
        <v>1193</v>
      </c>
    </row>
    <row r="3091" spans="1:2" x14ac:dyDescent="0.3">
      <c r="A3091" t="s">
        <v>463</v>
      </c>
      <c r="B3091" t="s">
        <v>4207</v>
      </c>
    </row>
    <row r="3092" spans="1:2" x14ac:dyDescent="0.3">
      <c r="A3092" t="s">
        <v>463</v>
      </c>
      <c r="B3092" t="s">
        <v>486</v>
      </c>
    </row>
    <row r="3093" spans="1:2" x14ac:dyDescent="0.3">
      <c r="A3093" t="s">
        <v>2068</v>
      </c>
      <c r="B3093" t="s">
        <v>695</v>
      </c>
    </row>
    <row r="3094" spans="1:2" x14ac:dyDescent="0.3">
      <c r="A3094" t="s">
        <v>2068</v>
      </c>
      <c r="B3094" t="s">
        <v>14395</v>
      </c>
    </row>
    <row r="3095" spans="1:2" x14ac:dyDescent="0.3">
      <c r="A3095" t="s">
        <v>2068</v>
      </c>
      <c r="B3095" t="s">
        <v>1691</v>
      </c>
    </row>
    <row r="3096" spans="1:2" x14ac:dyDescent="0.3">
      <c r="A3096" t="s">
        <v>2068</v>
      </c>
      <c r="B3096" t="s">
        <v>617</v>
      </c>
    </row>
    <row r="3097" spans="1:2" x14ac:dyDescent="0.3">
      <c r="A3097" t="s">
        <v>2068</v>
      </c>
      <c r="B3097" t="s">
        <v>2341</v>
      </c>
    </row>
    <row r="3098" spans="1:2" x14ac:dyDescent="0.3">
      <c r="A3098" t="s">
        <v>2068</v>
      </c>
      <c r="B3098" t="s">
        <v>790</v>
      </c>
    </row>
    <row r="3099" spans="1:2" x14ac:dyDescent="0.3">
      <c r="A3099" t="s">
        <v>2068</v>
      </c>
      <c r="B3099" t="s">
        <v>1193</v>
      </c>
    </row>
    <row r="3100" spans="1:2" x14ac:dyDescent="0.3">
      <c r="A3100" t="s">
        <v>2068</v>
      </c>
      <c r="B3100" t="s">
        <v>184</v>
      </c>
    </row>
    <row r="3101" spans="1:2" x14ac:dyDescent="0.3">
      <c r="A3101" t="s">
        <v>2068</v>
      </c>
      <c r="B3101" t="s">
        <v>7641</v>
      </c>
    </row>
    <row r="3102" spans="1:2" x14ac:dyDescent="0.3">
      <c r="A3102" t="s">
        <v>2068</v>
      </c>
      <c r="B3102" t="s">
        <v>837</v>
      </c>
    </row>
    <row r="3103" spans="1:2" x14ac:dyDescent="0.3">
      <c r="A3103" t="s">
        <v>2068</v>
      </c>
      <c r="B3103" t="s">
        <v>539</v>
      </c>
    </row>
    <row r="3104" spans="1:2" x14ac:dyDescent="0.3">
      <c r="A3104" t="s">
        <v>189</v>
      </c>
      <c r="B3104" t="s">
        <v>1691</v>
      </c>
    </row>
    <row r="3105" spans="1:2" x14ac:dyDescent="0.3">
      <c r="A3105" t="s">
        <v>189</v>
      </c>
      <c r="B3105" t="s">
        <v>486</v>
      </c>
    </row>
    <row r="3106" spans="1:2" x14ac:dyDescent="0.3">
      <c r="A3106" t="s">
        <v>383</v>
      </c>
      <c r="B3106" t="s">
        <v>184</v>
      </c>
    </row>
    <row r="3107" spans="1:2" x14ac:dyDescent="0.3">
      <c r="A3107" t="s">
        <v>11</v>
      </c>
      <c r="B3107" t="s">
        <v>837</v>
      </c>
    </row>
    <row r="3108" spans="1:2" x14ac:dyDescent="0.3">
      <c r="A3108" t="s">
        <v>11</v>
      </c>
      <c r="B3108" t="s">
        <v>639</v>
      </c>
    </row>
    <row r="3109" spans="1:2" x14ac:dyDescent="0.3">
      <c r="A3109" t="s">
        <v>11</v>
      </c>
      <c r="B3109" t="s">
        <v>1691</v>
      </c>
    </row>
    <row r="3110" spans="1:2" x14ac:dyDescent="0.3">
      <c r="A3110" t="s">
        <v>11</v>
      </c>
      <c r="B3110" t="s">
        <v>790</v>
      </c>
    </row>
    <row r="3111" spans="1:2" x14ac:dyDescent="0.3">
      <c r="A3111" t="s">
        <v>11</v>
      </c>
      <c r="B3111" t="s">
        <v>14034</v>
      </c>
    </row>
    <row r="3112" spans="1:2" x14ac:dyDescent="0.3">
      <c r="A3112" t="s">
        <v>11</v>
      </c>
      <c r="B3112" t="s">
        <v>1193</v>
      </c>
    </row>
    <row r="3113" spans="1:2" x14ac:dyDescent="0.3">
      <c r="A3113" t="s">
        <v>11</v>
      </c>
      <c r="B3113" t="s">
        <v>19</v>
      </c>
    </row>
    <row r="3114" spans="1:2" x14ac:dyDescent="0.3">
      <c r="A3114" t="s">
        <v>11</v>
      </c>
      <c r="B3114" t="s">
        <v>2373</v>
      </c>
    </row>
    <row r="3115" spans="1:2" x14ac:dyDescent="0.3">
      <c r="A3115" t="s">
        <v>115</v>
      </c>
      <c r="B3115" t="s">
        <v>19</v>
      </c>
    </row>
    <row r="3116" spans="1:2" x14ac:dyDescent="0.3">
      <c r="A3116" t="s">
        <v>115</v>
      </c>
      <c r="B3116" t="s">
        <v>184</v>
      </c>
    </row>
    <row r="3117" spans="1:2" x14ac:dyDescent="0.3">
      <c r="A3117" t="s">
        <v>115</v>
      </c>
      <c r="B3117" t="s">
        <v>539</v>
      </c>
    </row>
    <row r="3118" spans="1:2" x14ac:dyDescent="0.3">
      <c r="A3118" t="s">
        <v>91</v>
      </c>
      <c r="B3118" t="s">
        <v>486</v>
      </c>
    </row>
    <row r="3119" spans="1:2" x14ac:dyDescent="0.3">
      <c r="A3119" t="s">
        <v>91</v>
      </c>
      <c r="B3119" t="s">
        <v>2341</v>
      </c>
    </row>
    <row r="3120" spans="1:2" x14ac:dyDescent="0.3">
      <c r="A3120" t="s">
        <v>91</v>
      </c>
      <c r="B3120" t="s">
        <v>2174</v>
      </c>
    </row>
    <row r="3121" spans="1:2" x14ac:dyDescent="0.3">
      <c r="A3121" t="s">
        <v>91</v>
      </c>
      <c r="B3121" t="s">
        <v>695</v>
      </c>
    </row>
    <row r="3122" spans="1:2" x14ac:dyDescent="0.3">
      <c r="A3122" t="s">
        <v>91</v>
      </c>
      <c r="B3122" t="s">
        <v>19</v>
      </c>
    </row>
    <row r="3123" spans="1:2" x14ac:dyDescent="0.3">
      <c r="A3123" t="s">
        <v>189</v>
      </c>
      <c r="B3123" t="s">
        <v>1193</v>
      </c>
    </row>
    <row r="3124" spans="1:2" x14ac:dyDescent="0.3">
      <c r="A3124" t="s">
        <v>189</v>
      </c>
      <c r="B3124" t="s">
        <v>617</v>
      </c>
    </row>
    <row r="3125" spans="1:2" x14ac:dyDescent="0.3">
      <c r="A3125" t="s">
        <v>189</v>
      </c>
      <c r="B3125" t="s">
        <v>486</v>
      </c>
    </row>
    <row r="3126" spans="1:2" x14ac:dyDescent="0.3">
      <c r="A3126" t="s">
        <v>463</v>
      </c>
      <c r="B3126" t="s">
        <v>184</v>
      </c>
    </row>
    <row r="3127" spans="1:2" x14ac:dyDescent="0.3">
      <c r="A3127" t="s">
        <v>189</v>
      </c>
      <c r="B3127" t="s">
        <v>39</v>
      </c>
    </row>
    <row r="3128" spans="1:2" x14ac:dyDescent="0.3">
      <c r="A3128" t="s">
        <v>189</v>
      </c>
      <c r="B3128" t="s">
        <v>4311</v>
      </c>
    </row>
    <row r="3129" spans="1:2" x14ac:dyDescent="0.3">
      <c r="A3129" t="s">
        <v>189</v>
      </c>
      <c r="B3129" t="s">
        <v>131</v>
      </c>
    </row>
    <row r="3130" spans="1:2" x14ac:dyDescent="0.3">
      <c r="A3130" t="s">
        <v>189</v>
      </c>
      <c r="B3130" t="s">
        <v>486</v>
      </c>
    </row>
    <row r="3131" spans="1:2" x14ac:dyDescent="0.3">
      <c r="A3131" t="s">
        <v>189</v>
      </c>
      <c r="B3131" t="s">
        <v>5855</v>
      </c>
    </row>
    <row r="3132" spans="1:2" x14ac:dyDescent="0.3">
      <c r="A3132" t="s">
        <v>189</v>
      </c>
      <c r="B3132" t="s">
        <v>5180</v>
      </c>
    </row>
    <row r="3133" spans="1:2" x14ac:dyDescent="0.3">
      <c r="A3133" t="s">
        <v>189</v>
      </c>
      <c r="B3133" t="s">
        <v>695</v>
      </c>
    </row>
    <row r="3134" spans="1:2" x14ac:dyDescent="0.3">
      <c r="A3134" t="s">
        <v>189</v>
      </c>
      <c r="B3134" t="s">
        <v>19</v>
      </c>
    </row>
    <row r="3135" spans="1:2" x14ac:dyDescent="0.3">
      <c r="A3135" t="s">
        <v>189</v>
      </c>
      <c r="B3135" t="s">
        <v>695</v>
      </c>
    </row>
    <row r="3136" spans="1:2" x14ac:dyDescent="0.3">
      <c r="A3136" t="s">
        <v>189</v>
      </c>
      <c r="B3136" t="s">
        <v>790</v>
      </c>
    </row>
    <row r="3137" spans="1:2" x14ac:dyDescent="0.3">
      <c r="A3137" t="s">
        <v>463</v>
      </c>
      <c r="B3137" t="s">
        <v>2417</v>
      </c>
    </row>
    <row r="3138" spans="1:2" x14ac:dyDescent="0.3">
      <c r="A3138" t="s">
        <v>463</v>
      </c>
      <c r="B3138" t="s">
        <v>131</v>
      </c>
    </row>
    <row r="3139" spans="1:2" x14ac:dyDescent="0.3">
      <c r="A3139" t="s">
        <v>463</v>
      </c>
      <c r="B3139" t="s">
        <v>19</v>
      </c>
    </row>
    <row r="3140" spans="1:2" x14ac:dyDescent="0.3">
      <c r="A3140" t="s">
        <v>463</v>
      </c>
      <c r="B3140" t="s">
        <v>184</v>
      </c>
    </row>
    <row r="3141" spans="1:2" x14ac:dyDescent="0.3">
      <c r="A3141" t="s">
        <v>115</v>
      </c>
      <c r="B3141" t="s">
        <v>131</v>
      </c>
    </row>
    <row r="3142" spans="1:2" x14ac:dyDescent="0.3">
      <c r="A3142" t="s">
        <v>115</v>
      </c>
      <c r="B3142" t="s">
        <v>19</v>
      </c>
    </row>
    <row r="3143" spans="1:2" x14ac:dyDescent="0.3">
      <c r="A3143" t="s">
        <v>463</v>
      </c>
      <c r="B3143" t="s">
        <v>1691</v>
      </c>
    </row>
    <row r="3144" spans="1:2" x14ac:dyDescent="0.3">
      <c r="A3144" t="s">
        <v>463</v>
      </c>
      <c r="B3144" t="s">
        <v>2341</v>
      </c>
    </row>
    <row r="3145" spans="1:2" x14ac:dyDescent="0.3">
      <c r="A3145" t="s">
        <v>463</v>
      </c>
      <c r="B3145" t="s">
        <v>184</v>
      </c>
    </row>
    <row r="3146" spans="1:2" x14ac:dyDescent="0.3">
      <c r="A3146" t="s">
        <v>2068</v>
      </c>
      <c r="B3146" t="s">
        <v>131</v>
      </c>
    </row>
    <row r="3147" spans="1:2" x14ac:dyDescent="0.3">
      <c r="A3147" t="s">
        <v>2068</v>
      </c>
      <c r="B3147" t="s">
        <v>3689</v>
      </c>
    </row>
    <row r="3148" spans="1:2" x14ac:dyDescent="0.3">
      <c r="A3148" t="s">
        <v>2068</v>
      </c>
      <c r="B3148" t="s">
        <v>695</v>
      </c>
    </row>
    <row r="3149" spans="1:2" x14ac:dyDescent="0.3">
      <c r="A3149" t="s">
        <v>2068</v>
      </c>
      <c r="B3149" t="s">
        <v>19</v>
      </c>
    </row>
    <row r="3150" spans="1:2" x14ac:dyDescent="0.3">
      <c r="A3150" t="s">
        <v>2068</v>
      </c>
      <c r="B3150" t="s">
        <v>790</v>
      </c>
    </row>
    <row r="3151" spans="1:2" x14ac:dyDescent="0.3">
      <c r="A3151" t="s">
        <v>463</v>
      </c>
      <c r="B3151" t="s">
        <v>355</v>
      </c>
    </row>
    <row r="3152" spans="1:2" x14ac:dyDescent="0.3">
      <c r="A3152" t="s">
        <v>463</v>
      </c>
      <c r="B3152" t="s">
        <v>184</v>
      </c>
    </row>
    <row r="3153" spans="1:2" x14ac:dyDescent="0.3">
      <c r="A3153" t="s">
        <v>463</v>
      </c>
      <c r="B3153" t="s">
        <v>5903</v>
      </c>
    </row>
    <row r="3154" spans="1:2" x14ac:dyDescent="0.3">
      <c r="A3154" t="s">
        <v>115</v>
      </c>
      <c r="B3154" t="s">
        <v>4611</v>
      </c>
    </row>
    <row r="3155" spans="1:2" x14ac:dyDescent="0.3">
      <c r="A3155" t="s">
        <v>115</v>
      </c>
      <c r="B3155" t="s">
        <v>19</v>
      </c>
    </row>
    <row r="3156" spans="1:2" x14ac:dyDescent="0.3">
      <c r="A3156" t="s">
        <v>115</v>
      </c>
      <c r="B3156" t="s">
        <v>1025</v>
      </c>
    </row>
    <row r="3157" spans="1:2" x14ac:dyDescent="0.3">
      <c r="A3157" t="s">
        <v>11</v>
      </c>
      <c r="B3157" t="s">
        <v>1193</v>
      </c>
    </row>
    <row r="3158" spans="1:2" x14ac:dyDescent="0.3">
      <c r="A3158" t="s">
        <v>11</v>
      </c>
      <c r="B3158" t="s">
        <v>486</v>
      </c>
    </row>
    <row r="3159" spans="1:2" x14ac:dyDescent="0.3">
      <c r="A3159" t="s">
        <v>11</v>
      </c>
      <c r="B3159" t="s">
        <v>7662</v>
      </c>
    </row>
    <row r="3160" spans="1:2" x14ac:dyDescent="0.3">
      <c r="A3160" t="s">
        <v>11</v>
      </c>
      <c r="B3160" t="s">
        <v>4207</v>
      </c>
    </row>
    <row r="3161" spans="1:2" x14ac:dyDescent="0.3">
      <c r="A3161" t="s">
        <v>189</v>
      </c>
      <c r="B3161" t="s">
        <v>131</v>
      </c>
    </row>
    <row r="3162" spans="1:2" x14ac:dyDescent="0.3">
      <c r="A3162" t="s">
        <v>189</v>
      </c>
      <c r="B3162" t="s">
        <v>1691</v>
      </c>
    </row>
    <row r="3163" spans="1:2" x14ac:dyDescent="0.3">
      <c r="A3163" t="s">
        <v>189</v>
      </c>
      <c r="B3163" t="s">
        <v>5262</v>
      </c>
    </row>
    <row r="3164" spans="1:2" x14ac:dyDescent="0.3">
      <c r="A3164" t="s">
        <v>189</v>
      </c>
      <c r="B3164" t="s">
        <v>1256</v>
      </c>
    </row>
    <row r="3165" spans="1:2" x14ac:dyDescent="0.3">
      <c r="A3165" t="s">
        <v>463</v>
      </c>
      <c r="B3165" t="s">
        <v>843</v>
      </c>
    </row>
    <row r="3166" spans="1:2" x14ac:dyDescent="0.3">
      <c r="A3166" t="s">
        <v>383</v>
      </c>
      <c r="B3166" t="s">
        <v>184</v>
      </c>
    </row>
    <row r="3167" spans="1:2" x14ac:dyDescent="0.3">
      <c r="A3167" t="s">
        <v>68</v>
      </c>
      <c r="B3167" t="s">
        <v>355</v>
      </c>
    </row>
    <row r="3168" spans="1:2" x14ac:dyDescent="0.3">
      <c r="A3168" t="s">
        <v>68</v>
      </c>
      <c r="B3168" t="s">
        <v>131</v>
      </c>
    </row>
    <row r="3169" spans="1:2" x14ac:dyDescent="0.3">
      <c r="A3169" t="s">
        <v>68</v>
      </c>
      <c r="B3169" t="s">
        <v>19</v>
      </c>
    </row>
    <row r="3170" spans="1:2" x14ac:dyDescent="0.3">
      <c r="A3170" t="s">
        <v>91</v>
      </c>
      <c r="B3170" t="s">
        <v>617</v>
      </c>
    </row>
    <row r="3171" spans="1:2" x14ac:dyDescent="0.3">
      <c r="A3171" t="s">
        <v>91</v>
      </c>
      <c r="B3171" t="s">
        <v>5855</v>
      </c>
    </row>
    <row r="3172" spans="1:2" x14ac:dyDescent="0.3">
      <c r="A3172" t="s">
        <v>91</v>
      </c>
      <c r="B3172" t="s">
        <v>2341</v>
      </c>
    </row>
    <row r="3173" spans="1:2" x14ac:dyDescent="0.3">
      <c r="A3173" t="s">
        <v>91</v>
      </c>
      <c r="B3173" t="s">
        <v>1025</v>
      </c>
    </row>
    <row r="3174" spans="1:2" x14ac:dyDescent="0.3">
      <c r="A3174" t="s">
        <v>91</v>
      </c>
      <c r="B3174" t="s">
        <v>486</v>
      </c>
    </row>
    <row r="3175" spans="1:2" x14ac:dyDescent="0.3">
      <c r="A3175" t="s">
        <v>91</v>
      </c>
      <c r="B3175" t="s">
        <v>534</v>
      </c>
    </row>
    <row r="3176" spans="1:2" x14ac:dyDescent="0.3">
      <c r="A3176" t="s">
        <v>91</v>
      </c>
      <c r="B3176" t="s">
        <v>2417</v>
      </c>
    </row>
    <row r="3177" spans="1:2" x14ac:dyDescent="0.3">
      <c r="A3177" t="s">
        <v>91</v>
      </c>
      <c r="B3177" t="s">
        <v>4611</v>
      </c>
    </row>
    <row r="3178" spans="1:2" x14ac:dyDescent="0.3">
      <c r="A3178" t="s">
        <v>91</v>
      </c>
      <c r="B3178" t="s">
        <v>184</v>
      </c>
    </row>
    <row r="3179" spans="1:2" x14ac:dyDescent="0.3">
      <c r="A3179" t="s">
        <v>463</v>
      </c>
      <c r="B3179" t="s">
        <v>843</v>
      </c>
    </row>
    <row r="3180" spans="1:2" x14ac:dyDescent="0.3">
      <c r="A3180" t="s">
        <v>463</v>
      </c>
      <c r="B3180" t="s">
        <v>2417</v>
      </c>
    </row>
    <row r="3181" spans="1:2" x14ac:dyDescent="0.3">
      <c r="A3181" t="s">
        <v>463</v>
      </c>
      <c r="B3181" t="s">
        <v>19</v>
      </c>
    </row>
    <row r="3182" spans="1:2" x14ac:dyDescent="0.3">
      <c r="A3182" t="s">
        <v>463</v>
      </c>
      <c r="B3182" t="s">
        <v>131</v>
      </c>
    </row>
    <row r="3183" spans="1:2" x14ac:dyDescent="0.3">
      <c r="A3183" t="s">
        <v>463</v>
      </c>
      <c r="B3183" t="s">
        <v>355</v>
      </c>
    </row>
    <row r="3184" spans="1:2" x14ac:dyDescent="0.3">
      <c r="A3184" t="s">
        <v>463</v>
      </c>
      <c r="B3184" t="s">
        <v>543</v>
      </c>
    </row>
    <row r="3185" spans="1:2" x14ac:dyDescent="0.3">
      <c r="A3185" t="s">
        <v>463</v>
      </c>
      <c r="B3185" t="s">
        <v>2417</v>
      </c>
    </row>
    <row r="3186" spans="1:2" x14ac:dyDescent="0.3">
      <c r="A3186" t="s">
        <v>463</v>
      </c>
      <c r="B3186" t="s">
        <v>19</v>
      </c>
    </row>
    <row r="3187" spans="1:2" x14ac:dyDescent="0.3">
      <c r="A3187" t="s">
        <v>68</v>
      </c>
      <c r="B3187" t="s">
        <v>14369</v>
      </c>
    </row>
    <row r="3188" spans="1:2" x14ac:dyDescent="0.3">
      <c r="A3188" t="s">
        <v>68</v>
      </c>
      <c r="B3188" t="s">
        <v>2393</v>
      </c>
    </row>
    <row r="3189" spans="1:2" x14ac:dyDescent="0.3">
      <c r="A3189" t="s">
        <v>68</v>
      </c>
      <c r="B3189" t="s">
        <v>695</v>
      </c>
    </row>
    <row r="3190" spans="1:2" x14ac:dyDescent="0.3">
      <c r="A3190" t="s">
        <v>68</v>
      </c>
      <c r="B3190" t="s">
        <v>1439</v>
      </c>
    </row>
    <row r="3191" spans="1:2" x14ac:dyDescent="0.3">
      <c r="A3191" t="s">
        <v>91</v>
      </c>
      <c r="B3191" t="s">
        <v>3689</v>
      </c>
    </row>
    <row r="3192" spans="1:2" x14ac:dyDescent="0.3">
      <c r="A3192" t="s">
        <v>91</v>
      </c>
      <c r="B3192" t="s">
        <v>19</v>
      </c>
    </row>
    <row r="3193" spans="1:2" x14ac:dyDescent="0.3">
      <c r="A3193" t="s">
        <v>91</v>
      </c>
      <c r="B3193" t="s">
        <v>5855</v>
      </c>
    </row>
    <row r="3194" spans="1:2" x14ac:dyDescent="0.3">
      <c r="A3194" t="s">
        <v>115</v>
      </c>
      <c r="B3194" t="s">
        <v>184</v>
      </c>
    </row>
    <row r="3195" spans="1:2" x14ac:dyDescent="0.3">
      <c r="A3195" t="s">
        <v>189</v>
      </c>
      <c r="B3195" t="s">
        <v>131</v>
      </c>
    </row>
    <row r="3196" spans="1:2" x14ac:dyDescent="0.3">
      <c r="A3196" t="s">
        <v>189</v>
      </c>
      <c r="B3196" t="s">
        <v>2417</v>
      </c>
    </row>
    <row r="3197" spans="1:2" x14ac:dyDescent="0.3">
      <c r="A3197" t="s">
        <v>189</v>
      </c>
      <c r="B3197" t="s">
        <v>4611</v>
      </c>
    </row>
    <row r="3198" spans="1:2" x14ac:dyDescent="0.3">
      <c r="A3198" t="s">
        <v>383</v>
      </c>
      <c r="B3198" t="s">
        <v>837</v>
      </c>
    </row>
    <row r="3199" spans="1:2" x14ac:dyDescent="0.3">
      <c r="A3199" t="s">
        <v>383</v>
      </c>
      <c r="B3199" t="s">
        <v>639</v>
      </c>
    </row>
    <row r="3200" spans="1:2" x14ac:dyDescent="0.3">
      <c r="A3200" t="s">
        <v>383</v>
      </c>
      <c r="B3200" t="s">
        <v>486</v>
      </c>
    </row>
    <row r="3201" spans="1:2" x14ac:dyDescent="0.3">
      <c r="A3201" t="s">
        <v>115</v>
      </c>
      <c r="B3201" t="s">
        <v>19</v>
      </c>
    </row>
    <row r="3202" spans="1:2" x14ac:dyDescent="0.3">
      <c r="A3202" t="s">
        <v>115</v>
      </c>
      <c r="B3202" t="s">
        <v>19</v>
      </c>
    </row>
    <row r="3203" spans="1:2" x14ac:dyDescent="0.3">
      <c r="A3203" t="s">
        <v>2068</v>
      </c>
      <c r="B3203" t="s">
        <v>1193</v>
      </c>
    </row>
    <row r="3204" spans="1:2" x14ac:dyDescent="0.3">
      <c r="A3204" t="s">
        <v>11</v>
      </c>
      <c r="B3204" t="s">
        <v>181</v>
      </c>
    </row>
    <row r="3205" spans="1:2" x14ac:dyDescent="0.3">
      <c r="A3205" t="s">
        <v>11</v>
      </c>
      <c r="B3205" t="s">
        <v>19</v>
      </c>
    </row>
    <row r="3206" spans="1:2" x14ac:dyDescent="0.3">
      <c r="A3206" t="s">
        <v>11</v>
      </c>
      <c r="B3206" t="s">
        <v>3689</v>
      </c>
    </row>
    <row r="3207" spans="1:2" x14ac:dyDescent="0.3">
      <c r="A3207" t="s">
        <v>11</v>
      </c>
      <c r="B3207" t="s">
        <v>131</v>
      </c>
    </row>
    <row r="3208" spans="1:2" x14ac:dyDescent="0.3">
      <c r="A3208" t="s">
        <v>11</v>
      </c>
      <c r="B3208" t="s">
        <v>708</v>
      </c>
    </row>
    <row r="3209" spans="1:2" x14ac:dyDescent="0.3">
      <c r="A3209" t="s">
        <v>463</v>
      </c>
      <c r="B3209" t="s">
        <v>131</v>
      </c>
    </row>
    <row r="3210" spans="1:2" x14ac:dyDescent="0.3">
      <c r="A3210" t="s">
        <v>463</v>
      </c>
      <c r="B3210" t="s">
        <v>2417</v>
      </c>
    </row>
    <row r="3211" spans="1:2" x14ac:dyDescent="0.3">
      <c r="A3211" t="s">
        <v>463</v>
      </c>
      <c r="B3211" t="s">
        <v>19</v>
      </c>
    </row>
    <row r="3212" spans="1:2" x14ac:dyDescent="0.3">
      <c r="A3212" t="s">
        <v>463</v>
      </c>
      <c r="B3212" t="s">
        <v>355</v>
      </c>
    </row>
    <row r="3213" spans="1:2" x14ac:dyDescent="0.3">
      <c r="A3213" t="s">
        <v>91</v>
      </c>
      <c r="B3213" t="s">
        <v>695</v>
      </c>
    </row>
    <row r="3214" spans="1:2" x14ac:dyDescent="0.3">
      <c r="A3214" t="s">
        <v>91</v>
      </c>
      <c r="B3214" t="s">
        <v>131</v>
      </c>
    </row>
    <row r="3215" spans="1:2" x14ac:dyDescent="0.3">
      <c r="A3215" t="s">
        <v>2068</v>
      </c>
      <c r="B3215" t="s">
        <v>695</v>
      </c>
    </row>
    <row r="3216" spans="1:2" x14ac:dyDescent="0.3">
      <c r="A3216" t="s">
        <v>2068</v>
      </c>
      <c r="B3216" t="s">
        <v>19</v>
      </c>
    </row>
    <row r="3217" spans="1:2" x14ac:dyDescent="0.3">
      <c r="A3217" t="s">
        <v>2068</v>
      </c>
      <c r="B3217" t="s">
        <v>790</v>
      </c>
    </row>
    <row r="3218" spans="1:2" x14ac:dyDescent="0.3">
      <c r="A3218" t="s">
        <v>2068</v>
      </c>
      <c r="B3218" t="s">
        <v>184</v>
      </c>
    </row>
    <row r="3219" spans="1:2" x14ac:dyDescent="0.3">
      <c r="A3219" t="s">
        <v>2068</v>
      </c>
      <c r="B3219" t="s">
        <v>837</v>
      </c>
    </row>
    <row r="3220" spans="1:2" x14ac:dyDescent="0.3">
      <c r="A3220" t="s">
        <v>2068</v>
      </c>
      <c r="B3220" t="s">
        <v>695</v>
      </c>
    </row>
    <row r="3221" spans="1:2" x14ac:dyDescent="0.3">
      <c r="A3221" t="s">
        <v>2068</v>
      </c>
      <c r="B3221" t="s">
        <v>131</v>
      </c>
    </row>
    <row r="3222" spans="1:2" x14ac:dyDescent="0.3">
      <c r="A3222" t="s">
        <v>2068</v>
      </c>
      <c r="B3222" t="s">
        <v>19</v>
      </c>
    </row>
    <row r="3223" spans="1:2" x14ac:dyDescent="0.3">
      <c r="A3223" t="s">
        <v>2068</v>
      </c>
      <c r="B3223" t="s">
        <v>4611</v>
      </c>
    </row>
    <row r="3224" spans="1:2" x14ac:dyDescent="0.3">
      <c r="A3224" t="s">
        <v>2068</v>
      </c>
      <c r="B3224" t="s">
        <v>2341</v>
      </c>
    </row>
    <row r="3225" spans="1:2" x14ac:dyDescent="0.3">
      <c r="A3225" t="s">
        <v>189</v>
      </c>
      <c r="B3225" t="s">
        <v>1203</v>
      </c>
    </row>
    <row r="3226" spans="1:2" x14ac:dyDescent="0.3">
      <c r="A3226" t="s">
        <v>189</v>
      </c>
      <c r="B3226" t="s">
        <v>695</v>
      </c>
    </row>
    <row r="3227" spans="1:2" x14ac:dyDescent="0.3">
      <c r="A3227" t="s">
        <v>189</v>
      </c>
      <c r="B3227" t="s">
        <v>19</v>
      </c>
    </row>
    <row r="3228" spans="1:2" x14ac:dyDescent="0.3">
      <c r="A3228" t="s">
        <v>189</v>
      </c>
      <c r="B3228" t="s">
        <v>790</v>
      </c>
    </row>
    <row r="3229" spans="1:2" x14ac:dyDescent="0.3">
      <c r="A3229" t="s">
        <v>189</v>
      </c>
      <c r="B3229" t="s">
        <v>1439</v>
      </c>
    </row>
    <row r="3230" spans="1:2" x14ac:dyDescent="0.3">
      <c r="A3230" t="s">
        <v>189</v>
      </c>
      <c r="B3230" t="s">
        <v>39</v>
      </c>
    </row>
    <row r="3231" spans="1:2" x14ac:dyDescent="0.3">
      <c r="A3231" t="s">
        <v>189</v>
      </c>
      <c r="B3231" t="s">
        <v>695</v>
      </c>
    </row>
    <row r="3232" spans="1:2" x14ac:dyDescent="0.3">
      <c r="A3232" t="s">
        <v>189</v>
      </c>
      <c r="B3232" t="s">
        <v>39</v>
      </c>
    </row>
    <row r="3233" spans="1:2" x14ac:dyDescent="0.3">
      <c r="A3233" t="s">
        <v>189</v>
      </c>
      <c r="B3233" t="s">
        <v>19</v>
      </c>
    </row>
    <row r="3234" spans="1:2" x14ac:dyDescent="0.3">
      <c r="A3234" t="s">
        <v>115</v>
      </c>
      <c r="B3234" t="s">
        <v>184</v>
      </c>
    </row>
    <row r="3235" spans="1:2" x14ac:dyDescent="0.3">
      <c r="A3235" t="s">
        <v>2068</v>
      </c>
      <c r="B3235" t="s">
        <v>695</v>
      </c>
    </row>
    <row r="3236" spans="1:2" x14ac:dyDescent="0.3">
      <c r="A3236" t="s">
        <v>2068</v>
      </c>
      <c r="B3236" t="s">
        <v>19</v>
      </c>
    </row>
    <row r="3237" spans="1:2" x14ac:dyDescent="0.3">
      <c r="A3237" t="s">
        <v>91</v>
      </c>
      <c r="B3237" t="s">
        <v>3689</v>
      </c>
    </row>
    <row r="3238" spans="1:2" x14ac:dyDescent="0.3">
      <c r="A3238" t="s">
        <v>91</v>
      </c>
      <c r="B3238" t="s">
        <v>131</v>
      </c>
    </row>
    <row r="3239" spans="1:2" x14ac:dyDescent="0.3">
      <c r="A3239" t="s">
        <v>91</v>
      </c>
      <c r="B3239" t="s">
        <v>19</v>
      </c>
    </row>
    <row r="3240" spans="1:2" x14ac:dyDescent="0.3">
      <c r="A3240" t="s">
        <v>91</v>
      </c>
      <c r="B3240" t="s">
        <v>355</v>
      </c>
    </row>
    <row r="3241" spans="1:2" x14ac:dyDescent="0.3">
      <c r="A3241" t="s">
        <v>189</v>
      </c>
      <c r="B3241" t="s">
        <v>19</v>
      </c>
    </row>
    <row r="3242" spans="1:2" x14ac:dyDescent="0.3">
      <c r="A3242" t="s">
        <v>189</v>
      </c>
      <c r="B3242" t="s">
        <v>11509</v>
      </c>
    </row>
    <row r="3243" spans="1:2" x14ac:dyDescent="0.3">
      <c r="A3243" t="s">
        <v>91</v>
      </c>
      <c r="B3243" t="s">
        <v>131</v>
      </c>
    </row>
    <row r="3244" spans="1:2" x14ac:dyDescent="0.3">
      <c r="A3244" t="s">
        <v>91</v>
      </c>
      <c r="B3244" t="s">
        <v>19</v>
      </c>
    </row>
    <row r="3245" spans="1:2" x14ac:dyDescent="0.3">
      <c r="A3245" t="s">
        <v>91</v>
      </c>
      <c r="B3245" t="s">
        <v>3689</v>
      </c>
    </row>
    <row r="3246" spans="1:2" x14ac:dyDescent="0.3">
      <c r="A3246" t="s">
        <v>91</v>
      </c>
      <c r="B3246" t="s">
        <v>2341</v>
      </c>
    </row>
    <row r="3247" spans="1:2" x14ac:dyDescent="0.3">
      <c r="A3247" t="s">
        <v>115</v>
      </c>
      <c r="B3247" t="s">
        <v>355</v>
      </c>
    </row>
    <row r="3248" spans="1:2" x14ac:dyDescent="0.3">
      <c r="A3248" t="s">
        <v>115</v>
      </c>
      <c r="B3248" t="s">
        <v>19</v>
      </c>
    </row>
    <row r="3249" spans="1:2" x14ac:dyDescent="0.3">
      <c r="A3249" t="s">
        <v>115</v>
      </c>
      <c r="B3249" t="s">
        <v>131</v>
      </c>
    </row>
    <row r="3250" spans="1:2" x14ac:dyDescent="0.3">
      <c r="A3250" t="s">
        <v>11</v>
      </c>
      <c r="B3250" t="s">
        <v>1193</v>
      </c>
    </row>
    <row r="3251" spans="1:2" x14ac:dyDescent="0.3">
      <c r="A3251" t="s">
        <v>11</v>
      </c>
      <c r="B3251" t="s">
        <v>790</v>
      </c>
    </row>
    <row r="3252" spans="1:2" x14ac:dyDescent="0.3">
      <c r="A3252" t="s">
        <v>11</v>
      </c>
      <c r="B3252" t="s">
        <v>2174</v>
      </c>
    </row>
    <row r="3253" spans="1:2" x14ac:dyDescent="0.3">
      <c r="A3253" t="s">
        <v>11</v>
      </c>
      <c r="B3253" t="s">
        <v>184</v>
      </c>
    </row>
    <row r="3254" spans="1:2" x14ac:dyDescent="0.3">
      <c r="A3254" t="s">
        <v>91</v>
      </c>
      <c r="B3254" t="s">
        <v>19</v>
      </c>
    </row>
    <row r="3255" spans="1:2" x14ac:dyDescent="0.3">
      <c r="A3255" t="s">
        <v>91</v>
      </c>
      <c r="B3255" t="s">
        <v>695</v>
      </c>
    </row>
    <row r="3256" spans="1:2" x14ac:dyDescent="0.3">
      <c r="A3256" t="s">
        <v>91</v>
      </c>
      <c r="B3256" t="s">
        <v>1439</v>
      </c>
    </row>
    <row r="3257" spans="1:2" x14ac:dyDescent="0.3">
      <c r="A3257" t="s">
        <v>91</v>
      </c>
      <c r="B3257" t="s">
        <v>355</v>
      </c>
    </row>
    <row r="3258" spans="1:2" x14ac:dyDescent="0.3">
      <c r="A3258" t="s">
        <v>91</v>
      </c>
      <c r="B3258" t="s">
        <v>184</v>
      </c>
    </row>
    <row r="3259" spans="1:2" x14ac:dyDescent="0.3">
      <c r="A3259" t="s">
        <v>91</v>
      </c>
      <c r="B3259" t="s">
        <v>486</v>
      </c>
    </row>
    <row r="3260" spans="1:2" x14ac:dyDescent="0.3">
      <c r="A3260" t="s">
        <v>91</v>
      </c>
      <c r="B3260" t="s">
        <v>837</v>
      </c>
    </row>
    <row r="3261" spans="1:2" x14ac:dyDescent="0.3">
      <c r="A3261" t="s">
        <v>91</v>
      </c>
      <c r="B3261" t="s">
        <v>639</v>
      </c>
    </row>
    <row r="3262" spans="1:2" x14ac:dyDescent="0.3">
      <c r="A3262" t="s">
        <v>91</v>
      </c>
      <c r="B3262" t="s">
        <v>14034</v>
      </c>
    </row>
    <row r="3263" spans="1:2" x14ac:dyDescent="0.3">
      <c r="A3263" t="s">
        <v>11</v>
      </c>
      <c r="B3263" t="s">
        <v>1193</v>
      </c>
    </row>
    <row r="3264" spans="1:2" x14ac:dyDescent="0.3">
      <c r="A3264" t="s">
        <v>11</v>
      </c>
      <c r="B3264" t="s">
        <v>3138</v>
      </c>
    </row>
    <row r="3265" spans="1:2" x14ac:dyDescent="0.3">
      <c r="A3265" t="s">
        <v>11</v>
      </c>
      <c r="B3265" t="s">
        <v>486</v>
      </c>
    </row>
    <row r="3266" spans="1:2" x14ac:dyDescent="0.3">
      <c r="A3266" t="s">
        <v>2068</v>
      </c>
      <c r="B3266" t="s">
        <v>695</v>
      </c>
    </row>
    <row r="3267" spans="1:2" x14ac:dyDescent="0.3">
      <c r="A3267" t="s">
        <v>11</v>
      </c>
      <c r="B3267" t="s">
        <v>1193</v>
      </c>
    </row>
    <row r="3268" spans="1:2" x14ac:dyDescent="0.3">
      <c r="A3268" t="s">
        <v>189</v>
      </c>
      <c r="B3268" t="s">
        <v>19</v>
      </c>
    </row>
    <row r="3269" spans="1:2" x14ac:dyDescent="0.3">
      <c r="A3269" t="s">
        <v>189</v>
      </c>
      <c r="B3269" t="s">
        <v>131</v>
      </c>
    </row>
    <row r="3270" spans="1:2" x14ac:dyDescent="0.3">
      <c r="A3270" t="s">
        <v>11</v>
      </c>
      <c r="B3270" t="s">
        <v>2393</v>
      </c>
    </row>
    <row r="3271" spans="1:2" x14ac:dyDescent="0.3">
      <c r="A3271" t="s">
        <v>11</v>
      </c>
      <c r="B3271" t="s">
        <v>19</v>
      </c>
    </row>
    <row r="3272" spans="1:2" x14ac:dyDescent="0.3">
      <c r="A3272" t="s">
        <v>11</v>
      </c>
      <c r="B3272" t="s">
        <v>1193</v>
      </c>
    </row>
    <row r="3273" spans="1:2" x14ac:dyDescent="0.3">
      <c r="A3273" t="s">
        <v>11</v>
      </c>
      <c r="B3273" t="s">
        <v>3689</v>
      </c>
    </row>
    <row r="3274" spans="1:2" x14ac:dyDescent="0.3">
      <c r="A3274" t="s">
        <v>11</v>
      </c>
      <c r="B3274" t="s">
        <v>131</v>
      </c>
    </row>
    <row r="3275" spans="1:2" x14ac:dyDescent="0.3">
      <c r="A3275" t="s">
        <v>11</v>
      </c>
      <c r="B3275" t="s">
        <v>708</v>
      </c>
    </row>
    <row r="3276" spans="1:2" x14ac:dyDescent="0.3">
      <c r="A3276" t="s">
        <v>11</v>
      </c>
      <c r="B3276" t="s">
        <v>2417</v>
      </c>
    </row>
    <row r="3277" spans="1:2" x14ac:dyDescent="0.3">
      <c r="A3277" t="s">
        <v>463</v>
      </c>
      <c r="B3277" t="s">
        <v>837</v>
      </c>
    </row>
    <row r="3278" spans="1:2" x14ac:dyDescent="0.3">
      <c r="A3278" t="s">
        <v>463</v>
      </c>
      <c r="B3278" t="s">
        <v>19</v>
      </c>
    </row>
    <row r="3279" spans="1:2" x14ac:dyDescent="0.3">
      <c r="A3279" t="s">
        <v>463</v>
      </c>
      <c r="B3279" t="s">
        <v>1900</v>
      </c>
    </row>
    <row r="3280" spans="1:2" x14ac:dyDescent="0.3">
      <c r="A3280" t="s">
        <v>91</v>
      </c>
      <c r="B3280" t="s">
        <v>862</v>
      </c>
    </row>
    <row r="3281" spans="1:2" x14ac:dyDescent="0.3">
      <c r="A3281" t="s">
        <v>91</v>
      </c>
      <c r="B3281" t="s">
        <v>695</v>
      </c>
    </row>
    <row r="3282" spans="1:2" x14ac:dyDescent="0.3">
      <c r="A3282" t="s">
        <v>91</v>
      </c>
      <c r="B3282" t="s">
        <v>19</v>
      </c>
    </row>
    <row r="3283" spans="1:2" x14ac:dyDescent="0.3">
      <c r="A3283" t="s">
        <v>189</v>
      </c>
      <c r="B3283" t="s">
        <v>695</v>
      </c>
    </row>
    <row r="3284" spans="1:2" x14ac:dyDescent="0.3">
      <c r="A3284" t="s">
        <v>189</v>
      </c>
      <c r="B3284" t="s">
        <v>19</v>
      </c>
    </row>
    <row r="3285" spans="1:2" x14ac:dyDescent="0.3">
      <c r="A3285" t="s">
        <v>189</v>
      </c>
      <c r="B3285" t="s">
        <v>790</v>
      </c>
    </row>
    <row r="3286" spans="1:2" x14ac:dyDescent="0.3">
      <c r="A3286" t="s">
        <v>189</v>
      </c>
      <c r="B3286" t="s">
        <v>639</v>
      </c>
    </row>
    <row r="3287" spans="1:2" x14ac:dyDescent="0.3">
      <c r="A3287" t="s">
        <v>189</v>
      </c>
      <c r="B3287" t="s">
        <v>539</v>
      </c>
    </row>
    <row r="3288" spans="1:2" x14ac:dyDescent="0.3">
      <c r="A3288" t="s">
        <v>189</v>
      </c>
      <c r="B3288" t="s">
        <v>2417</v>
      </c>
    </row>
    <row r="3289" spans="1:2" x14ac:dyDescent="0.3">
      <c r="A3289" t="s">
        <v>189</v>
      </c>
      <c r="B3289" t="s">
        <v>1193</v>
      </c>
    </row>
    <row r="3290" spans="1:2" x14ac:dyDescent="0.3">
      <c r="A3290" t="s">
        <v>189</v>
      </c>
      <c r="B3290" t="s">
        <v>5855</v>
      </c>
    </row>
    <row r="3291" spans="1:2" x14ac:dyDescent="0.3">
      <c r="A3291" t="s">
        <v>189</v>
      </c>
      <c r="B3291" t="s">
        <v>4311</v>
      </c>
    </row>
    <row r="3292" spans="1:2" x14ac:dyDescent="0.3">
      <c r="A3292" t="s">
        <v>68</v>
      </c>
      <c r="B3292" t="s">
        <v>1193</v>
      </c>
    </row>
    <row r="3293" spans="1:2" x14ac:dyDescent="0.3">
      <c r="A3293" t="s">
        <v>383</v>
      </c>
      <c r="B3293" t="s">
        <v>617</v>
      </c>
    </row>
    <row r="3294" spans="1:2" x14ac:dyDescent="0.3">
      <c r="A3294" t="s">
        <v>91</v>
      </c>
      <c r="B3294" t="s">
        <v>131</v>
      </c>
    </row>
    <row r="3295" spans="1:2" x14ac:dyDescent="0.3">
      <c r="A3295" t="s">
        <v>91</v>
      </c>
      <c r="B3295" t="s">
        <v>184</v>
      </c>
    </row>
    <row r="3296" spans="1:2" x14ac:dyDescent="0.3">
      <c r="A3296" t="s">
        <v>91</v>
      </c>
      <c r="B3296" t="s">
        <v>1691</v>
      </c>
    </row>
    <row r="3297" spans="1:2" x14ac:dyDescent="0.3">
      <c r="A3297" t="s">
        <v>91</v>
      </c>
      <c r="B3297" t="s">
        <v>695</v>
      </c>
    </row>
    <row r="3298" spans="1:2" x14ac:dyDescent="0.3">
      <c r="A3298" t="s">
        <v>11</v>
      </c>
      <c r="B3298" t="s">
        <v>3572</v>
      </c>
    </row>
    <row r="3299" spans="1:2" x14ac:dyDescent="0.3">
      <c r="A3299" t="s">
        <v>11</v>
      </c>
      <c r="B3299" t="s">
        <v>7641</v>
      </c>
    </row>
    <row r="3300" spans="1:2" x14ac:dyDescent="0.3">
      <c r="A3300" t="s">
        <v>11</v>
      </c>
      <c r="B3300" t="s">
        <v>1691</v>
      </c>
    </row>
    <row r="3301" spans="1:2" x14ac:dyDescent="0.3">
      <c r="A3301" t="s">
        <v>11</v>
      </c>
      <c r="B3301" t="s">
        <v>837</v>
      </c>
    </row>
    <row r="3302" spans="1:2" x14ac:dyDescent="0.3">
      <c r="A3302" t="s">
        <v>11</v>
      </c>
      <c r="B3302" t="s">
        <v>639</v>
      </c>
    </row>
    <row r="3303" spans="1:2" x14ac:dyDescent="0.3">
      <c r="A3303" t="s">
        <v>11</v>
      </c>
      <c r="B3303" t="s">
        <v>1193</v>
      </c>
    </row>
    <row r="3304" spans="1:2" x14ac:dyDescent="0.3">
      <c r="A3304" t="s">
        <v>11</v>
      </c>
      <c r="B3304" t="s">
        <v>19</v>
      </c>
    </row>
    <row r="3305" spans="1:2" x14ac:dyDescent="0.3">
      <c r="A3305" t="s">
        <v>189</v>
      </c>
      <c r="B3305" t="s">
        <v>11509</v>
      </c>
    </row>
    <row r="3306" spans="1:2" x14ac:dyDescent="0.3">
      <c r="A3306" t="s">
        <v>189</v>
      </c>
      <c r="B3306" t="s">
        <v>19</v>
      </c>
    </row>
    <row r="3307" spans="1:2" x14ac:dyDescent="0.3">
      <c r="A3307" t="s">
        <v>463</v>
      </c>
      <c r="B3307" t="s">
        <v>355</v>
      </c>
    </row>
    <row r="3308" spans="1:2" x14ac:dyDescent="0.3">
      <c r="A3308" t="s">
        <v>463</v>
      </c>
      <c r="B3308" t="s">
        <v>2417</v>
      </c>
    </row>
    <row r="3309" spans="1:2" x14ac:dyDescent="0.3">
      <c r="A3309" t="s">
        <v>463</v>
      </c>
      <c r="B3309" t="s">
        <v>355</v>
      </c>
    </row>
    <row r="3310" spans="1:2" x14ac:dyDescent="0.3">
      <c r="A3310" t="s">
        <v>463</v>
      </c>
      <c r="B3310" t="s">
        <v>131</v>
      </c>
    </row>
    <row r="3311" spans="1:2" x14ac:dyDescent="0.3">
      <c r="A3311" t="s">
        <v>463</v>
      </c>
      <c r="B3311" t="s">
        <v>19</v>
      </c>
    </row>
    <row r="3312" spans="1:2" x14ac:dyDescent="0.3">
      <c r="A3312" t="s">
        <v>91</v>
      </c>
      <c r="B3312" t="s">
        <v>14492</v>
      </c>
    </row>
    <row r="3313" spans="1:2" x14ac:dyDescent="0.3">
      <c r="A3313" t="s">
        <v>2068</v>
      </c>
      <c r="B3313" t="s">
        <v>19</v>
      </c>
    </row>
    <row r="3314" spans="1:2" x14ac:dyDescent="0.3">
      <c r="A3314" t="s">
        <v>2068</v>
      </c>
      <c r="B3314" t="s">
        <v>131</v>
      </c>
    </row>
    <row r="3315" spans="1:2" x14ac:dyDescent="0.3">
      <c r="A3315" t="s">
        <v>2068</v>
      </c>
      <c r="B3315" t="s">
        <v>790</v>
      </c>
    </row>
    <row r="3316" spans="1:2" x14ac:dyDescent="0.3">
      <c r="A3316" t="s">
        <v>189</v>
      </c>
      <c r="B3316" t="s">
        <v>695</v>
      </c>
    </row>
    <row r="3317" spans="1:2" x14ac:dyDescent="0.3">
      <c r="A3317" t="s">
        <v>189</v>
      </c>
      <c r="B3317" t="s">
        <v>19</v>
      </c>
    </row>
    <row r="3318" spans="1:2" x14ac:dyDescent="0.3">
      <c r="A3318" t="s">
        <v>463</v>
      </c>
      <c r="B3318" t="s">
        <v>1691</v>
      </c>
    </row>
    <row r="3319" spans="1:2" x14ac:dyDescent="0.3">
      <c r="A3319" t="s">
        <v>463</v>
      </c>
      <c r="B3319" t="s">
        <v>1900</v>
      </c>
    </row>
    <row r="3320" spans="1:2" x14ac:dyDescent="0.3">
      <c r="A3320" t="s">
        <v>463</v>
      </c>
      <c r="B3320" t="s">
        <v>534</v>
      </c>
    </row>
    <row r="3321" spans="1:2" x14ac:dyDescent="0.3">
      <c r="A3321" t="s">
        <v>463</v>
      </c>
      <c r="B3321" t="s">
        <v>837</v>
      </c>
    </row>
    <row r="3322" spans="1:2" x14ac:dyDescent="0.3">
      <c r="A3322" t="s">
        <v>115</v>
      </c>
      <c r="B3322" t="s">
        <v>131</v>
      </c>
    </row>
    <row r="3323" spans="1:2" x14ac:dyDescent="0.3">
      <c r="A3323" t="s">
        <v>115</v>
      </c>
      <c r="B3323" t="s">
        <v>19</v>
      </c>
    </row>
    <row r="3324" spans="1:2" x14ac:dyDescent="0.3">
      <c r="A3324" t="s">
        <v>115</v>
      </c>
      <c r="B3324" t="s">
        <v>355</v>
      </c>
    </row>
    <row r="3325" spans="1:2" x14ac:dyDescent="0.3">
      <c r="A3325" t="s">
        <v>115</v>
      </c>
      <c r="B3325" t="s">
        <v>131</v>
      </c>
    </row>
    <row r="3326" spans="1:2" x14ac:dyDescent="0.3">
      <c r="A3326" t="s">
        <v>115</v>
      </c>
      <c r="B3326" t="s">
        <v>19</v>
      </c>
    </row>
    <row r="3327" spans="1:2" x14ac:dyDescent="0.3">
      <c r="A3327" t="s">
        <v>115</v>
      </c>
      <c r="B3327" t="s">
        <v>355</v>
      </c>
    </row>
    <row r="3328" spans="1:2" x14ac:dyDescent="0.3">
      <c r="A3328" t="s">
        <v>91</v>
      </c>
      <c r="B3328" t="s">
        <v>486</v>
      </c>
    </row>
    <row r="3329" spans="1:2" x14ac:dyDescent="0.3">
      <c r="A3329" t="s">
        <v>383</v>
      </c>
      <c r="B3329" t="s">
        <v>943</v>
      </c>
    </row>
    <row r="3330" spans="1:2" x14ac:dyDescent="0.3">
      <c r="A3330" t="s">
        <v>383</v>
      </c>
      <c r="B3330" t="s">
        <v>19</v>
      </c>
    </row>
    <row r="3331" spans="1:2" x14ac:dyDescent="0.3">
      <c r="A3331" t="s">
        <v>383</v>
      </c>
      <c r="B3331" t="s">
        <v>2373</v>
      </c>
    </row>
    <row r="3332" spans="1:2" x14ac:dyDescent="0.3">
      <c r="A3332" t="s">
        <v>383</v>
      </c>
      <c r="B3332" t="s">
        <v>4616</v>
      </c>
    </row>
    <row r="3333" spans="1:2" x14ac:dyDescent="0.3">
      <c r="A3333" t="s">
        <v>68</v>
      </c>
      <c r="B3333" t="s">
        <v>14493</v>
      </c>
    </row>
    <row r="3334" spans="1:2" x14ac:dyDescent="0.3">
      <c r="A3334" t="s">
        <v>463</v>
      </c>
      <c r="B3334" t="s">
        <v>617</v>
      </c>
    </row>
    <row r="3335" spans="1:2" x14ac:dyDescent="0.3">
      <c r="A3335" t="s">
        <v>463</v>
      </c>
      <c r="B3335" t="s">
        <v>355</v>
      </c>
    </row>
    <row r="3336" spans="1:2" x14ac:dyDescent="0.3">
      <c r="A3336" t="s">
        <v>463</v>
      </c>
      <c r="B3336" t="s">
        <v>19</v>
      </c>
    </row>
    <row r="3337" spans="1:2" x14ac:dyDescent="0.3">
      <c r="A3337" t="s">
        <v>463</v>
      </c>
      <c r="B3337" t="s">
        <v>355</v>
      </c>
    </row>
    <row r="3338" spans="1:2" x14ac:dyDescent="0.3">
      <c r="A3338" t="s">
        <v>463</v>
      </c>
      <c r="B3338" t="s">
        <v>19</v>
      </c>
    </row>
    <row r="3339" spans="1:2" x14ac:dyDescent="0.3">
      <c r="A3339" t="s">
        <v>68</v>
      </c>
      <c r="B3339" t="s">
        <v>19</v>
      </c>
    </row>
    <row r="3340" spans="1:2" x14ac:dyDescent="0.3">
      <c r="A3340" t="s">
        <v>68</v>
      </c>
      <c r="B3340" t="s">
        <v>695</v>
      </c>
    </row>
    <row r="3341" spans="1:2" x14ac:dyDescent="0.3">
      <c r="A3341" t="s">
        <v>68</v>
      </c>
      <c r="B3341" t="s">
        <v>3689</v>
      </c>
    </row>
    <row r="3342" spans="1:2" x14ac:dyDescent="0.3">
      <c r="A3342" t="s">
        <v>115</v>
      </c>
      <c r="B3342" t="s">
        <v>184</v>
      </c>
    </row>
    <row r="3343" spans="1:2" x14ac:dyDescent="0.3">
      <c r="A3343" t="s">
        <v>115</v>
      </c>
      <c r="B3343" t="s">
        <v>2341</v>
      </c>
    </row>
    <row r="3344" spans="1:2" x14ac:dyDescent="0.3">
      <c r="A3344" t="s">
        <v>115</v>
      </c>
      <c r="B3344" t="s">
        <v>1193</v>
      </c>
    </row>
    <row r="3345" spans="1:2" x14ac:dyDescent="0.3">
      <c r="A3345" t="s">
        <v>115</v>
      </c>
      <c r="B3345" t="s">
        <v>355</v>
      </c>
    </row>
    <row r="3346" spans="1:2" x14ac:dyDescent="0.3">
      <c r="A3346" t="s">
        <v>115</v>
      </c>
      <c r="B3346" t="s">
        <v>1025</v>
      </c>
    </row>
    <row r="3347" spans="1:2" x14ac:dyDescent="0.3">
      <c r="A3347" t="s">
        <v>115</v>
      </c>
      <c r="B3347" t="s">
        <v>695</v>
      </c>
    </row>
    <row r="3348" spans="1:2" x14ac:dyDescent="0.3">
      <c r="A3348" t="s">
        <v>115</v>
      </c>
      <c r="B3348" t="s">
        <v>355</v>
      </c>
    </row>
    <row r="3349" spans="1:2" x14ac:dyDescent="0.3">
      <c r="A3349" t="s">
        <v>115</v>
      </c>
      <c r="B3349" t="s">
        <v>2341</v>
      </c>
    </row>
    <row r="3350" spans="1:2" x14ac:dyDescent="0.3">
      <c r="A3350" t="s">
        <v>68</v>
      </c>
      <c r="B3350" t="s">
        <v>19</v>
      </c>
    </row>
    <row r="3351" spans="1:2" x14ac:dyDescent="0.3">
      <c r="A3351" t="s">
        <v>68</v>
      </c>
      <c r="B3351" t="s">
        <v>639</v>
      </c>
    </row>
    <row r="3352" spans="1:2" x14ac:dyDescent="0.3">
      <c r="A3352" t="s">
        <v>68</v>
      </c>
      <c r="B3352" t="s">
        <v>1193</v>
      </c>
    </row>
    <row r="3353" spans="1:2" x14ac:dyDescent="0.3">
      <c r="A3353" t="s">
        <v>68</v>
      </c>
      <c r="B3353" t="s">
        <v>617</v>
      </c>
    </row>
    <row r="3354" spans="1:2" x14ac:dyDescent="0.3">
      <c r="A3354" t="s">
        <v>68</v>
      </c>
      <c r="B3354" t="s">
        <v>184</v>
      </c>
    </row>
    <row r="3355" spans="1:2" x14ac:dyDescent="0.3">
      <c r="A3355" t="s">
        <v>91</v>
      </c>
      <c r="B3355" t="s">
        <v>131</v>
      </c>
    </row>
    <row r="3356" spans="1:2" x14ac:dyDescent="0.3">
      <c r="A3356" t="s">
        <v>91</v>
      </c>
      <c r="B3356" t="s">
        <v>3689</v>
      </c>
    </row>
    <row r="3357" spans="1:2" x14ac:dyDescent="0.3">
      <c r="A3357" t="s">
        <v>91</v>
      </c>
      <c r="B3357" t="s">
        <v>695</v>
      </c>
    </row>
    <row r="3358" spans="1:2" x14ac:dyDescent="0.3">
      <c r="A3358" t="s">
        <v>91</v>
      </c>
      <c r="B3358" t="s">
        <v>4611</v>
      </c>
    </row>
    <row r="3359" spans="1:2" x14ac:dyDescent="0.3">
      <c r="A3359" t="s">
        <v>91</v>
      </c>
      <c r="B3359" t="s">
        <v>1439</v>
      </c>
    </row>
    <row r="3360" spans="1:2" x14ac:dyDescent="0.3">
      <c r="A3360" t="s">
        <v>91</v>
      </c>
      <c r="B3360" t="s">
        <v>355</v>
      </c>
    </row>
    <row r="3361" spans="1:2" x14ac:dyDescent="0.3">
      <c r="A3361" t="s">
        <v>91</v>
      </c>
      <c r="B3361" t="s">
        <v>539</v>
      </c>
    </row>
    <row r="3362" spans="1:2" x14ac:dyDescent="0.3">
      <c r="A3362" t="s">
        <v>91</v>
      </c>
      <c r="B3362" t="s">
        <v>1256</v>
      </c>
    </row>
    <row r="3363" spans="1:2" x14ac:dyDescent="0.3">
      <c r="A3363" t="s">
        <v>91</v>
      </c>
      <c r="B3363" t="s">
        <v>14034</v>
      </c>
    </row>
    <row r="3364" spans="1:2" x14ac:dyDescent="0.3">
      <c r="A3364" t="s">
        <v>91</v>
      </c>
      <c r="B3364" t="s">
        <v>708</v>
      </c>
    </row>
    <row r="3365" spans="1:2" x14ac:dyDescent="0.3">
      <c r="A3365" t="s">
        <v>91</v>
      </c>
      <c r="B3365" t="s">
        <v>2373</v>
      </c>
    </row>
    <row r="3366" spans="1:2" x14ac:dyDescent="0.3">
      <c r="A3366" t="s">
        <v>463</v>
      </c>
      <c r="B3366" t="s">
        <v>617</v>
      </c>
    </row>
    <row r="3367" spans="1:2" x14ac:dyDescent="0.3">
      <c r="A3367" t="s">
        <v>463</v>
      </c>
      <c r="B3367" t="s">
        <v>1193</v>
      </c>
    </row>
    <row r="3368" spans="1:2" x14ac:dyDescent="0.3">
      <c r="A3368" t="s">
        <v>2068</v>
      </c>
      <c r="B3368" t="s">
        <v>695</v>
      </c>
    </row>
    <row r="3369" spans="1:2" x14ac:dyDescent="0.3">
      <c r="A3369" t="s">
        <v>2068</v>
      </c>
      <c r="B3369" t="s">
        <v>19</v>
      </c>
    </row>
    <row r="3370" spans="1:2" x14ac:dyDescent="0.3">
      <c r="A3370" t="s">
        <v>2068</v>
      </c>
      <c r="B3370" t="s">
        <v>790</v>
      </c>
    </row>
    <row r="3371" spans="1:2" x14ac:dyDescent="0.3">
      <c r="A3371" t="s">
        <v>2068</v>
      </c>
      <c r="B3371" t="s">
        <v>617</v>
      </c>
    </row>
    <row r="3372" spans="1:2" x14ac:dyDescent="0.3">
      <c r="A3372" t="s">
        <v>2068</v>
      </c>
      <c r="B3372" t="s">
        <v>131</v>
      </c>
    </row>
    <row r="3373" spans="1:2" x14ac:dyDescent="0.3">
      <c r="A3373" t="s">
        <v>2068</v>
      </c>
      <c r="B3373" t="s">
        <v>19</v>
      </c>
    </row>
    <row r="3374" spans="1:2" x14ac:dyDescent="0.3">
      <c r="A3374" t="s">
        <v>463</v>
      </c>
      <c r="B3374" t="s">
        <v>5180</v>
      </c>
    </row>
    <row r="3375" spans="1:2" x14ac:dyDescent="0.3">
      <c r="A3375" t="s">
        <v>463</v>
      </c>
      <c r="B3375" t="s">
        <v>2341</v>
      </c>
    </row>
    <row r="3376" spans="1:2" x14ac:dyDescent="0.3">
      <c r="A3376" t="s">
        <v>463</v>
      </c>
      <c r="B3376" t="s">
        <v>1900</v>
      </c>
    </row>
    <row r="3377" spans="1:2" x14ac:dyDescent="0.3">
      <c r="A3377" t="s">
        <v>68</v>
      </c>
      <c r="B3377" t="s">
        <v>181</v>
      </c>
    </row>
    <row r="3378" spans="1:2" x14ac:dyDescent="0.3">
      <c r="A3378" t="s">
        <v>68</v>
      </c>
      <c r="B3378" t="s">
        <v>2417</v>
      </c>
    </row>
    <row r="3379" spans="1:2" x14ac:dyDescent="0.3">
      <c r="A3379" t="s">
        <v>68</v>
      </c>
      <c r="B3379" t="s">
        <v>355</v>
      </c>
    </row>
    <row r="3380" spans="1:2" x14ac:dyDescent="0.3">
      <c r="A3380" t="s">
        <v>2068</v>
      </c>
      <c r="B3380" t="s">
        <v>695</v>
      </c>
    </row>
    <row r="3381" spans="1:2" x14ac:dyDescent="0.3">
      <c r="A3381" t="s">
        <v>2068</v>
      </c>
      <c r="B3381" t="s">
        <v>1439</v>
      </c>
    </row>
    <row r="3382" spans="1:2" x14ac:dyDescent="0.3">
      <c r="A3382" t="s">
        <v>2068</v>
      </c>
      <c r="B3382" t="s">
        <v>708</v>
      </c>
    </row>
    <row r="3383" spans="1:2" x14ac:dyDescent="0.3">
      <c r="A3383" t="s">
        <v>2068</v>
      </c>
      <c r="B3383" t="s">
        <v>19</v>
      </c>
    </row>
    <row r="3384" spans="1:2" x14ac:dyDescent="0.3">
      <c r="A3384" t="s">
        <v>2068</v>
      </c>
      <c r="B3384" t="s">
        <v>695</v>
      </c>
    </row>
    <row r="3385" spans="1:2" x14ac:dyDescent="0.3">
      <c r="A3385" t="s">
        <v>2068</v>
      </c>
      <c r="B3385" t="s">
        <v>3689</v>
      </c>
    </row>
    <row r="3386" spans="1:2" x14ac:dyDescent="0.3">
      <c r="A3386" t="s">
        <v>2068</v>
      </c>
      <c r="B3386" t="s">
        <v>695</v>
      </c>
    </row>
    <row r="3387" spans="1:2" x14ac:dyDescent="0.3">
      <c r="A3387" t="s">
        <v>2068</v>
      </c>
      <c r="B3387" t="s">
        <v>19</v>
      </c>
    </row>
    <row r="3388" spans="1:2" x14ac:dyDescent="0.3">
      <c r="A3388" t="s">
        <v>2068</v>
      </c>
      <c r="B3388" t="s">
        <v>790</v>
      </c>
    </row>
    <row r="3389" spans="1:2" x14ac:dyDescent="0.3">
      <c r="A3389" t="s">
        <v>189</v>
      </c>
      <c r="B3389" t="s">
        <v>19</v>
      </c>
    </row>
    <row r="3390" spans="1:2" x14ac:dyDescent="0.3">
      <c r="A3390" t="s">
        <v>189</v>
      </c>
      <c r="B3390" t="s">
        <v>695</v>
      </c>
    </row>
    <row r="3391" spans="1:2" x14ac:dyDescent="0.3">
      <c r="A3391" t="s">
        <v>189</v>
      </c>
      <c r="B3391" t="s">
        <v>355</v>
      </c>
    </row>
    <row r="3392" spans="1:2" x14ac:dyDescent="0.3">
      <c r="A3392" t="s">
        <v>189</v>
      </c>
      <c r="B3392" t="s">
        <v>837</v>
      </c>
    </row>
    <row r="3393" spans="1:2" x14ac:dyDescent="0.3">
      <c r="A3393" t="s">
        <v>189</v>
      </c>
      <c r="B3393" t="s">
        <v>639</v>
      </c>
    </row>
    <row r="3394" spans="1:2" x14ac:dyDescent="0.3">
      <c r="A3394" t="s">
        <v>463</v>
      </c>
      <c r="B3394" t="s">
        <v>19</v>
      </c>
    </row>
    <row r="3395" spans="1:2" x14ac:dyDescent="0.3">
      <c r="A3395" t="s">
        <v>463</v>
      </c>
      <c r="B3395" t="s">
        <v>131</v>
      </c>
    </row>
    <row r="3396" spans="1:2" x14ac:dyDescent="0.3">
      <c r="A3396" t="s">
        <v>463</v>
      </c>
      <c r="B3396" t="s">
        <v>7662</v>
      </c>
    </row>
    <row r="3397" spans="1:2" x14ac:dyDescent="0.3">
      <c r="A3397" t="s">
        <v>2068</v>
      </c>
      <c r="B3397" t="s">
        <v>2341</v>
      </c>
    </row>
    <row r="3398" spans="1:2" x14ac:dyDescent="0.3">
      <c r="A3398" t="s">
        <v>463</v>
      </c>
      <c r="B3398" t="s">
        <v>355</v>
      </c>
    </row>
    <row r="3399" spans="1:2" x14ac:dyDescent="0.3">
      <c r="A3399" t="s">
        <v>463</v>
      </c>
      <c r="B3399" t="s">
        <v>131</v>
      </c>
    </row>
    <row r="3400" spans="1:2" x14ac:dyDescent="0.3">
      <c r="A3400" t="s">
        <v>463</v>
      </c>
      <c r="B3400" t="s">
        <v>19</v>
      </c>
    </row>
    <row r="3401" spans="1:2" x14ac:dyDescent="0.3">
      <c r="A3401" t="s">
        <v>2068</v>
      </c>
      <c r="B3401" t="s">
        <v>695</v>
      </c>
    </row>
    <row r="3402" spans="1:2" x14ac:dyDescent="0.3">
      <c r="A3402" t="s">
        <v>2068</v>
      </c>
      <c r="B3402" t="s">
        <v>19</v>
      </c>
    </row>
    <row r="3403" spans="1:2" x14ac:dyDescent="0.3">
      <c r="A3403" t="s">
        <v>2068</v>
      </c>
      <c r="B3403" t="s">
        <v>790</v>
      </c>
    </row>
    <row r="3404" spans="1:2" x14ac:dyDescent="0.3">
      <c r="A3404" t="s">
        <v>463</v>
      </c>
      <c r="B3404" t="s">
        <v>131</v>
      </c>
    </row>
    <row r="3405" spans="1:2" x14ac:dyDescent="0.3">
      <c r="A3405" t="s">
        <v>463</v>
      </c>
      <c r="B3405" t="s">
        <v>19</v>
      </c>
    </row>
    <row r="3406" spans="1:2" x14ac:dyDescent="0.3">
      <c r="A3406" t="s">
        <v>463</v>
      </c>
      <c r="B3406" t="s">
        <v>355</v>
      </c>
    </row>
    <row r="3407" spans="1:2" x14ac:dyDescent="0.3">
      <c r="A3407" t="s">
        <v>463</v>
      </c>
      <c r="B3407" t="s">
        <v>19</v>
      </c>
    </row>
    <row r="3408" spans="1:2" x14ac:dyDescent="0.3">
      <c r="A3408" t="s">
        <v>463</v>
      </c>
      <c r="B3408" t="s">
        <v>2393</v>
      </c>
    </row>
    <row r="3409" spans="1:2" x14ac:dyDescent="0.3">
      <c r="A3409" t="s">
        <v>2068</v>
      </c>
      <c r="B3409" t="s">
        <v>184</v>
      </c>
    </row>
    <row r="3410" spans="1:2" x14ac:dyDescent="0.3">
      <c r="A3410" t="s">
        <v>2068</v>
      </c>
      <c r="B3410" t="s">
        <v>639</v>
      </c>
    </row>
    <row r="3411" spans="1:2" x14ac:dyDescent="0.3">
      <c r="A3411" t="s">
        <v>2068</v>
      </c>
      <c r="B3411" t="s">
        <v>19</v>
      </c>
    </row>
    <row r="3412" spans="1:2" x14ac:dyDescent="0.3">
      <c r="A3412" t="s">
        <v>2068</v>
      </c>
      <c r="B3412" t="s">
        <v>486</v>
      </c>
    </row>
    <row r="3413" spans="1:2" x14ac:dyDescent="0.3">
      <c r="A3413" t="s">
        <v>463</v>
      </c>
      <c r="B3413" t="s">
        <v>19</v>
      </c>
    </row>
    <row r="3414" spans="1:2" x14ac:dyDescent="0.3">
      <c r="A3414" t="s">
        <v>463</v>
      </c>
      <c r="B3414" t="s">
        <v>131</v>
      </c>
    </row>
    <row r="3415" spans="1:2" x14ac:dyDescent="0.3">
      <c r="A3415" t="s">
        <v>463</v>
      </c>
      <c r="B3415" t="s">
        <v>2417</v>
      </c>
    </row>
    <row r="3416" spans="1:2" x14ac:dyDescent="0.3">
      <c r="A3416" t="s">
        <v>189</v>
      </c>
      <c r="B3416" t="s">
        <v>19</v>
      </c>
    </row>
    <row r="3417" spans="1:2" x14ac:dyDescent="0.3">
      <c r="A3417" t="s">
        <v>463</v>
      </c>
      <c r="B3417" t="s">
        <v>131</v>
      </c>
    </row>
    <row r="3418" spans="1:2" x14ac:dyDescent="0.3">
      <c r="A3418" t="s">
        <v>463</v>
      </c>
      <c r="B3418" t="s">
        <v>19</v>
      </c>
    </row>
    <row r="3419" spans="1:2" x14ac:dyDescent="0.3">
      <c r="A3419" t="s">
        <v>189</v>
      </c>
      <c r="B3419" t="s">
        <v>184</v>
      </c>
    </row>
    <row r="3420" spans="1:2" x14ac:dyDescent="0.3">
      <c r="A3420" t="s">
        <v>189</v>
      </c>
      <c r="B3420" t="s">
        <v>1691</v>
      </c>
    </row>
    <row r="3421" spans="1:2" x14ac:dyDescent="0.3">
      <c r="A3421" t="s">
        <v>189</v>
      </c>
      <c r="B3421" t="s">
        <v>355</v>
      </c>
    </row>
    <row r="3422" spans="1:2" x14ac:dyDescent="0.3">
      <c r="A3422" t="s">
        <v>189</v>
      </c>
      <c r="B3422" t="s">
        <v>600</v>
      </c>
    </row>
    <row r="3423" spans="1:2" x14ac:dyDescent="0.3">
      <c r="A3423" t="s">
        <v>189</v>
      </c>
      <c r="B3423" t="s">
        <v>695</v>
      </c>
    </row>
    <row r="3424" spans="1:2" x14ac:dyDescent="0.3">
      <c r="A3424" t="s">
        <v>11</v>
      </c>
      <c r="B3424" t="s">
        <v>19</v>
      </c>
    </row>
    <row r="3425" spans="1:2" x14ac:dyDescent="0.3">
      <c r="A3425" t="s">
        <v>11</v>
      </c>
      <c r="B3425" t="s">
        <v>539</v>
      </c>
    </row>
    <row r="3426" spans="1:2" x14ac:dyDescent="0.3">
      <c r="A3426" t="s">
        <v>91</v>
      </c>
      <c r="B3426" t="s">
        <v>695</v>
      </c>
    </row>
    <row r="3427" spans="1:2" x14ac:dyDescent="0.3">
      <c r="A3427" t="s">
        <v>91</v>
      </c>
      <c r="B3427" t="s">
        <v>19</v>
      </c>
    </row>
    <row r="3428" spans="1:2" x14ac:dyDescent="0.3">
      <c r="A3428" t="s">
        <v>91</v>
      </c>
      <c r="B3428" t="s">
        <v>1576</v>
      </c>
    </row>
    <row r="3429" spans="1:2" x14ac:dyDescent="0.3">
      <c r="A3429" t="s">
        <v>91</v>
      </c>
      <c r="B3429" t="s">
        <v>14383</v>
      </c>
    </row>
    <row r="3430" spans="1:2" x14ac:dyDescent="0.3">
      <c r="A3430" t="s">
        <v>463</v>
      </c>
      <c r="B3430" t="s">
        <v>843</v>
      </c>
    </row>
    <row r="3431" spans="1:2" x14ac:dyDescent="0.3">
      <c r="A3431" t="s">
        <v>463</v>
      </c>
      <c r="B3431" t="s">
        <v>2417</v>
      </c>
    </row>
    <row r="3432" spans="1:2" x14ac:dyDescent="0.3">
      <c r="A3432" t="s">
        <v>463</v>
      </c>
      <c r="B3432" t="s">
        <v>2393</v>
      </c>
    </row>
    <row r="3433" spans="1:2" x14ac:dyDescent="0.3">
      <c r="A3433" t="s">
        <v>463</v>
      </c>
      <c r="B3433" t="s">
        <v>19</v>
      </c>
    </row>
    <row r="3434" spans="1:2" x14ac:dyDescent="0.3">
      <c r="A3434" t="s">
        <v>463</v>
      </c>
      <c r="B3434" t="s">
        <v>543</v>
      </c>
    </row>
    <row r="3435" spans="1:2" x14ac:dyDescent="0.3">
      <c r="A3435" t="s">
        <v>463</v>
      </c>
      <c r="B3435" t="s">
        <v>2417</v>
      </c>
    </row>
    <row r="3436" spans="1:2" x14ac:dyDescent="0.3">
      <c r="A3436" t="s">
        <v>463</v>
      </c>
      <c r="B3436" t="s">
        <v>131</v>
      </c>
    </row>
    <row r="3437" spans="1:2" x14ac:dyDescent="0.3">
      <c r="A3437" t="s">
        <v>463</v>
      </c>
      <c r="B3437" t="s">
        <v>19</v>
      </c>
    </row>
    <row r="3438" spans="1:2" x14ac:dyDescent="0.3">
      <c r="A3438" t="s">
        <v>463</v>
      </c>
      <c r="B3438" t="s">
        <v>617</v>
      </c>
    </row>
    <row r="3439" spans="1:2" x14ac:dyDescent="0.3">
      <c r="A3439" t="s">
        <v>463</v>
      </c>
      <c r="B3439" t="s">
        <v>1193</v>
      </c>
    </row>
    <row r="3440" spans="1:2" x14ac:dyDescent="0.3">
      <c r="A3440" t="s">
        <v>463</v>
      </c>
      <c r="B3440" t="s">
        <v>184</v>
      </c>
    </row>
    <row r="3441" spans="1:2" x14ac:dyDescent="0.3">
      <c r="A3441" t="s">
        <v>463</v>
      </c>
      <c r="B3441" t="s">
        <v>131</v>
      </c>
    </row>
    <row r="3442" spans="1:2" x14ac:dyDescent="0.3">
      <c r="A3442" t="s">
        <v>463</v>
      </c>
      <c r="B3442" t="s">
        <v>543</v>
      </c>
    </row>
    <row r="3443" spans="1:2" x14ac:dyDescent="0.3">
      <c r="A3443" t="s">
        <v>463</v>
      </c>
      <c r="B3443" t="s">
        <v>19</v>
      </c>
    </row>
    <row r="3444" spans="1:2" x14ac:dyDescent="0.3">
      <c r="A3444" t="s">
        <v>463</v>
      </c>
      <c r="B3444" t="s">
        <v>708</v>
      </c>
    </row>
    <row r="3445" spans="1:2" x14ac:dyDescent="0.3">
      <c r="A3445" t="s">
        <v>383</v>
      </c>
      <c r="B3445" t="s">
        <v>131</v>
      </c>
    </row>
    <row r="3446" spans="1:2" x14ac:dyDescent="0.3">
      <c r="A3446" t="s">
        <v>463</v>
      </c>
      <c r="B3446" t="s">
        <v>131</v>
      </c>
    </row>
    <row r="3447" spans="1:2" x14ac:dyDescent="0.3">
      <c r="A3447" t="s">
        <v>463</v>
      </c>
      <c r="B3447" t="s">
        <v>2417</v>
      </c>
    </row>
    <row r="3448" spans="1:2" x14ac:dyDescent="0.3">
      <c r="A3448" t="s">
        <v>463</v>
      </c>
      <c r="B3448" t="s">
        <v>543</v>
      </c>
    </row>
    <row r="3449" spans="1:2" x14ac:dyDescent="0.3">
      <c r="A3449" t="s">
        <v>463</v>
      </c>
      <c r="B3449" t="s">
        <v>131</v>
      </c>
    </row>
    <row r="3450" spans="1:2" x14ac:dyDescent="0.3">
      <c r="A3450" t="s">
        <v>463</v>
      </c>
      <c r="B3450" t="s">
        <v>19</v>
      </c>
    </row>
    <row r="3451" spans="1:2" x14ac:dyDescent="0.3">
      <c r="A3451" t="s">
        <v>463</v>
      </c>
      <c r="B3451" t="s">
        <v>184</v>
      </c>
    </row>
    <row r="3452" spans="1:2" x14ac:dyDescent="0.3">
      <c r="A3452" t="s">
        <v>463</v>
      </c>
      <c r="B3452" t="s">
        <v>2393</v>
      </c>
    </row>
    <row r="3453" spans="1:2" x14ac:dyDescent="0.3">
      <c r="A3453" t="s">
        <v>115</v>
      </c>
      <c r="B3453" t="s">
        <v>600</v>
      </c>
    </row>
    <row r="3454" spans="1:2" x14ac:dyDescent="0.3">
      <c r="A3454" t="s">
        <v>115</v>
      </c>
      <c r="B3454" t="s">
        <v>13144</v>
      </c>
    </row>
    <row r="3455" spans="1:2" x14ac:dyDescent="0.3">
      <c r="A3455" t="s">
        <v>115</v>
      </c>
      <c r="B3455" t="s">
        <v>14370</v>
      </c>
    </row>
    <row r="3456" spans="1:2" x14ac:dyDescent="0.3">
      <c r="A3456" t="s">
        <v>115</v>
      </c>
      <c r="B3456" t="s">
        <v>184</v>
      </c>
    </row>
    <row r="3457" spans="1:2" x14ac:dyDescent="0.3">
      <c r="A3457" t="s">
        <v>463</v>
      </c>
      <c r="B3457" t="s">
        <v>4437</v>
      </c>
    </row>
    <row r="3458" spans="1:2" x14ac:dyDescent="0.3">
      <c r="A3458" t="s">
        <v>463</v>
      </c>
      <c r="B3458" t="s">
        <v>695</v>
      </c>
    </row>
    <row r="3459" spans="1:2" x14ac:dyDescent="0.3">
      <c r="A3459" t="s">
        <v>463</v>
      </c>
      <c r="B3459" t="s">
        <v>19</v>
      </c>
    </row>
    <row r="3460" spans="1:2" x14ac:dyDescent="0.3">
      <c r="A3460" t="s">
        <v>463</v>
      </c>
      <c r="B3460" t="s">
        <v>2393</v>
      </c>
    </row>
    <row r="3461" spans="1:2" x14ac:dyDescent="0.3">
      <c r="A3461" t="s">
        <v>68</v>
      </c>
      <c r="B3461" t="s">
        <v>131</v>
      </c>
    </row>
    <row r="3462" spans="1:2" x14ac:dyDescent="0.3">
      <c r="A3462" t="s">
        <v>68</v>
      </c>
      <c r="B3462" t="s">
        <v>19</v>
      </c>
    </row>
    <row r="3463" spans="1:2" x14ac:dyDescent="0.3">
      <c r="A3463" t="s">
        <v>463</v>
      </c>
      <c r="B3463" t="s">
        <v>355</v>
      </c>
    </row>
    <row r="3464" spans="1:2" x14ac:dyDescent="0.3">
      <c r="A3464" t="s">
        <v>463</v>
      </c>
      <c r="B3464" t="s">
        <v>695</v>
      </c>
    </row>
    <row r="3465" spans="1:2" x14ac:dyDescent="0.3">
      <c r="A3465" t="s">
        <v>463</v>
      </c>
      <c r="B3465" t="s">
        <v>19</v>
      </c>
    </row>
    <row r="3466" spans="1:2" x14ac:dyDescent="0.3">
      <c r="A3466" t="s">
        <v>463</v>
      </c>
      <c r="B3466" t="s">
        <v>131</v>
      </c>
    </row>
    <row r="3467" spans="1:2" x14ac:dyDescent="0.3">
      <c r="A3467" t="s">
        <v>463</v>
      </c>
      <c r="B3467" t="s">
        <v>2417</v>
      </c>
    </row>
    <row r="3468" spans="1:2" x14ac:dyDescent="0.3">
      <c r="A3468" t="s">
        <v>463</v>
      </c>
      <c r="B3468" t="s">
        <v>14372</v>
      </c>
    </row>
    <row r="3469" spans="1:2" x14ac:dyDescent="0.3">
      <c r="A3469" t="s">
        <v>463</v>
      </c>
      <c r="B3469" t="s">
        <v>4464</v>
      </c>
    </row>
    <row r="3470" spans="1:2" x14ac:dyDescent="0.3">
      <c r="A3470" t="s">
        <v>463</v>
      </c>
      <c r="B3470" t="s">
        <v>1439</v>
      </c>
    </row>
    <row r="3471" spans="1:2" x14ac:dyDescent="0.3">
      <c r="A3471" t="s">
        <v>115</v>
      </c>
      <c r="B3471" t="s">
        <v>355</v>
      </c>
    </row>
    <row r="3472" spans="1:2" x14ac:dyDescent="0.3">
      <c r="A3472" t="s">
        <v>115</v>
      </c>
      <c r="B3472" t="s">
        <v>131</v>
      </c>
    </row>
    <row r="3473" spans="1:2" x14ac:dyDescent="0.3">
      <c r="A3473" t="s">
        <v>383</v>
      </c>
      <c r="B3473" t="s">
        <v>837</v>
      </c>
    </row>
    <row r="3474" spans="1:2" x14ac:dyDescent="0.3">
      <c r="A3474" t="s">
        <v>383</v>
      </c>
      <c r="B3474" t="s">
        <v>184</v>
      </c>
    </row>
    <row r="3475" spans="1:2" x14ac:dyDescent="0.3">
      <c r="A3475" t="s">
        <v>189</v>
      </c>
      <c r="B3475" t="s">
        <v>639</v>
      </c>
    </row>
    <row r="3476" spans="1:2" x14ac:dyDescent="0.3">
      <c r="A3476" t="s">
        <v>189</v>
      </c>
      <c r="B3476" t="s">
        <v>1193</v>
      </c>
    </row>
    <row r="3477" spans="1:2" x14ac:dyDescent="0.3">
      <c r="A3477" t="s">
        <v>115</v>
      </c>
      <c r="B3477" t="s">
        <v>1193</v>
      </c>
    </row>
    <row r="3478" spans="1:2" x14ac:dyDescent="0.3">
      <c r="A3478" t="s">
        <v>115</v>
      </c>
      <c r="B3478" t="s">
        <v>617</v>
      </c>
    </row>
    <row r="3479" spans="1:2" x14ac:dyDescent="0.3">
      <c r="A3479" t="s">
        <v>115</v>
      </c>
      <c r="B3479" t="s">
        <v>1691</v>
      </c>
    </row>
    <row r="3480" spans="1:2" x14ac:dyDescent="0.3">
      <c r="A3480" t="s">
        <v>115</v>
      </c>
      <c r="B3480" t="s">
        <v>184</v>
      </c>
    </row>
    <row r="3481" spans="1:2" x14ac:dyDescent="0.3">
      <c r="A3481" t="s">
        <v>115</v>
      </c>
      <c r="B3481" t="s">
        <v>14396</v>
      </c>
    </row>
    <row r="3482" spans="1:2" x14ac:dyDescent="0.3">
      <c r="A3482" t="s">
        <v>115</v>
      </c>
      <c r="B3482" t="s">
        <v>2341</v>
      </c>
    </row>
    <row r="3483" spans="1:2" x14ac:dyDescent="0.3">
      <c r="A3483" t="s">
        <v>68</v>
      </c>
      <c r="B3483" t="s">
        <v>486</v>
      </c>
    </row>
    <row r="3484" spans="1:2" x14ac:dyDescent="0.3">
      <c r="A3484" t="s">
        <v>68</v>
      </c>
      <c r="B3484" t="s">
        <v>184</v>
      </c>
    </row>
    <row r="3485" spans="1:2" x14ac:dyDescent="0.3">
      <c r="A3485" t="s">
        <v>189</v>
      </c>
      <c r="B3485" t="s">
        <v>695</v>
      </c>
    </row>
    <row r="3486" spans="1:2" x14ac:dyDescent="0.3">
      <c r="A3486" t="s">
        <v>189</v>
      </c>
      <c r="B3486" t="s">
        <v>19</v>
      </c>
    </row>
    <row r="3487" spans="1:2" x14ac:dyDescent="0.3">
      <c r="A3487" t="s">
        <v>11</v>
      </c>
      <c r="B3487" t="s">
        <v>19</v>
      </c>
    </row>
    <row r="3488" spans="1:2" x14ac:dyDescent="0.3">
      <c r="A3488" t="s">
        <v>11</v>
      </c>
      <c r="B3488" t="s">
        <v>11509</v>
      </c>
    </row>
    <row r="3489" spans="1:2" x14ac:dyDescent="0.3">
      <c r="A3489" t="s">
        <v>11</v>
      </c>
      <c r="B3489" t="s">
        <v>14368</v>
      </c>
    </row>
    <row r="3490" spans="1:2" x14ac:dyDescent="0.3">
      <c r="A3490" t="s">
        <v>11</v>
      </c>
      <c r="B3490" t="s">
        <v>2373</v>
      </c>
    </row>
    <row r="3491" spans="1:2" x14ac:dyDescent="0.3">
      <c r="A3491" t="s">
        <v>115</v>
      </c>
      <c r="B3491" t="s">
        <v>708</v>
      </c>
    </row>
    <row r="3492" spans="1:2" x14ac:dyDescent="0.3">
      <c r="A3492" t="s">
        <v>463</v>
      </c>
      <c r="B3492" t="s">
        <v>355</v>
      </c>
    </row>
    <row r="3493" spans="1:2" x14ac:dyDescent="0.3">
      <c r="A3493" t="s">
        <v>463</v>
      </c>
      <c r="B3493" t="s">
        <v>4464</v>
      </c>
    </row>
    <row r="3494" spans="1:2" x14ac:dyDescent="0.3">
      <c r="A3494" t="s">
        <v>463</v>
      </c>
      <c r="B3494" t="s">
        <v>2417</v>
      </c>
    </row>
    <row r="3495" spans="1:2" x14ac:dyDescent="0.3">
      <c r="A3495" t="s">
        <v>463</v>
      </c>
      <c r="B3495" t="s">
        <v>19</v>
      </c>
    </row>
    <row r="3496" spans="1:2" x14ac:dyDescent="0.3">
      <c r="A3496" t="s">
        <v>463</v>
      </c>
      <c r="B3496" t="s">
        <v>131</v>
      </c>
    </row>
    <row r="3497" spans="1:2" x14ac:dyDescent="0.3">
      <c r="A3497" t="s">
        <v>383</v>
      </c>
      <c r="B3497" t="s">
        <v>131</v>
      </c>
    </row>
    <row r="3498" spans="1:2" x14ac:dyDescent="0.3">
      <c r="A3498" t="s">
        <v>383</v>
      </c>
      <c r="B3498" t="s">
        <v>19</v>
      </c>
    </row>
    <row r="3499" spans="1:2" x14ac:dyDescent="0.3">
      <c r="A3499" t="s">
        <v>383</v>
      </c>
      <c r="B3499" t="s">
        <v>790</v>
      </c>
    </row>
    <row r="3500" spans="1:2" x14ac:dyDescent="0.3">
      <c r="A3500" t="s">
        <v>463</v>
      </c>
      <c r="B3500" t="s">
        <v>837</v>
      </c>
    </row>
    <row r="3501" spans="1:2" x14ac:dyDescent="0.3">
      <c r="A3501" t="s">
        <v>463</v>
      </c>
      <c r="B3501" t="s">
        <v>184</v>
      </c>
    </row>
    <row r="3502" spans="1:2" x14ac:dyDescent="0.3">
      <c r="A3502" t="s">
        <v>11</v>
      </c>
      <c r="B3502" t="s">
        <v>19</v>
      </c>
    </row>
    <row r="3503" spans="1:2" x14ac:dyDescent="0.3">
      <c r="A3503" t="s">
        <v>2068</v>
      </c>
      <c r="B3503" t="s">
        <v>131</v>
      </c>
    </row>
    <row r="3504" spans="1:2" x14ac:dyDescent="0.3">
      <c r="A3504" t="s">
        <v>2068</v>
      </c>
      <c r="B3504" t="s">
        <v>19</v>
      </c>
    </row>
    <row r="3505" spans="1:2" x14ac:dyDescent="0.3">
      <c r="A3505" t="s">
        <v>463</v>
      </c>
      <c r="B3505" t="s">
        <v>2417</v>
      </c>
    </row>
    <row r="3506" spans="1:2" x14ac:dyDescent="0.3">
      <c r="A3506" t="s">
        <v>91</v>
      </c>
      <c r="B3506" t="s">
        <v>1691</v>
      </c>
    </row>
    <row r="3507" spans="1:2" x14ac:dyDescent="0.3">
      <c r="A3507" t="s">
        <v>91</v>
      </c>
      <c r="B3507" t="s">
        <v>184</v>
      </c>
    </row>
    <row r="3508" spans="1:2" x14ac:dyDescent="0.3">
      <c r="A3508" t="s">
        <v>91</v>
      </c>
      <c r="B3508" t="s">
        <v>486</v>
      </c>
    </row>
    <row r="3509" spans="1:2" x14ac:dyDescent="0.3">
      <c r="A3509" t="s">
        <v>68</v>
      </c>
      <c r="B3509" t="s">
        <v>355</v>
      </c>
    </row>
    <row r="3510" spans="1:2" x14ac:dyDescent="0.3">
      <c r="A3510" t="s">
        <v>68</v>
      </c>
      <c r="B3510" t="s">
        <v>131</v>
      </c>
    </row>
    <row r="3511" spans="1:2" x14ac:dyDescent="0.3">
      <c r="A3511" t="s">
        <v>68</v>
      </c>
      <c r="B3511" t="s">
        <v>1439</v>
      </c>
    </row>
    <row r="3512" spans="1:2" x14ac:dyDescent="0.3">
      <c r="A3512" t="s">
        <v>68</v>
      </c>
      <c r="B3512" t="s">
        <v>10561</v>
      </c>
    </row>
    <row r="3513" spans="1:2" x14ac:dyDescent="0.3">
      <c r="A3513" t="s">
        <v>68</v>
      </c>
      <c r="B3513" t="s">
        <v>5903</v>
      </c>
    </row>
    <row r="3514" spans="1:2" x14ac:dyDescent="0.3">
      <c r="A3514" t="s">
        <v>68</v>
      </c>
      <c r="B3514" t="s">
        <v>19</v>
      </c>
    </row>
    <row r="3515" spans="1:2" x14ac:dyDescent="0.3">
      <c r="A3515" t="s">
        <v>68</v>
      </c>
      <c r="B3515" t="s">
        <v>355</v>
      </c>
    </row>
    <row r="3516" spans="1:2" x14ac:dyDescent="0.3">
      <c r="A3516" t="s">
        <v>68</v>
      </c>
      <c r="B3516" t="s">
        <v>131</v>
      </c>
    </row>
    <row r="3517" spans="1:2" x14ac:dyDescent="0.3">
      <c r="A3517" t="s">
        <v>68</v>
      </c>
      <c r="B3517" t="s">
        <v>1439</v>
      </c>
    </row>
    <row r="3518" spans="1:2" x14ac:dyDescent="0.3">
      <c r="A3518" t="s">
        <v>115</v>
      </c>
      <c r="B3518" t="s">
        <v>19</v>
      </c>
    </row>
    <row r="3519" spans="1:2" x14ac:dyDescent="0.3">
      <c r="A3519" t="s">
        <v>115</v>
      </c>
      <c r="B3519" t="s">
        <v>2417</v>
      </c>
    </row>
    <row r="3520" spans="1:2" x14ac:dyDescent="0.3">
      <c r="A3520" t="s">
        <v>115</v>
      </c>
      <c r="B3520" t="s">
        <v>695</v>
      </c>
    </row>
    <row r="3521" spans="1:2" x14ac:dyDescent="0.3">
      <c r="A3521" t="s">
        <v>68</v>
      </c>
      <c r="B3521" t="s">
        <v>14370</v>
      </c>
    </row>
    <row r="3522" spans="1:2" x14ac:dyDescent="0.3">
      <c r="A3522" t="s">
        <v>68</v>
      </c>
      <c r="B3522" t="s">
        <v>600</v>
      </c>
    </row>
    <row r="3523" spans="1:2" x14ac:dyDescent="0.3">
      <c r="A3523" t="s">
        <v>68</v>
      </c>
      <c r="B3523" t="s">
        <v>3689</v>
      </c>
    </row>
    <row r="3524" spans="1:2" x14ac:dyDescent="0.3">
      <c r="A3524" t="s">
        <v>68</v>
      </c>
      <c r="B3524" t="s">
        <v>131</v>
      </c>
    </row>
    <row r="3525" spans="1:2" x14ac:dyDescent="0.3">
      <c r="A3525" t="s">
        <v>68</v>
      </c>
      <c r="B3525" t="s">
        <v>19</v>
      </c>
    </row>
    <row r="3526" spans="1:2" x14ac:dyDescent="0.3">
      <c r="A3526" t="s">
        <v>68</v>
      </c>
      <c r="B3526" t="s">
        <v>14034</v>
      </c>
    </row>
    <row r="3527" spans="1:2" x14ac:dyDescent="0.3">
      <c r="A3527" t="s">
        <v>11</v>
      </c>
      <c r="B3527" t="s">
        <v>837</v>
      </c>
    </row>
    <row r="3528" spans="1:2" x14ac:dyDescent="0.3">
      <c r="A3528" t="s">
        <v>11</v>
      </c>
      <c r="B3528" t="s">
        <v>639</v>
      </c>
    </row>
    <row r="3529" spans="1:2" x14ac:dyDescent="0.3">
      <c r="A3529" t="s">
        <v>11</v>
      </c>
      <c r="B3529" t="s">
        <v>1193</v>
      </c>
    </row>
    <row r="3530" spans="1:2" x14ac:dyDescent="0.3">
      <c r="A3530" t="s">
        <v>11</v>
      </c>
      <c r="B3530" t="s">
        <v>2341</v>
      </c>
    </row>
    <row r="3531" spans="1:2" x14ac:dyDescent="0.3">
      <c r="A3531" t="s">
        <v>189</v>
      </c>
      <c r="B3531" t="s">
        <v>695</v>
      </c>
    </row>
    <row r="3532" spans="1:2" x14ac:dyDescent="0.3">
      <c r="A3532" t="s">
        <v>189</v>
      </c>
      <c r="B3532" t="s">
        <v>639</v>
      </c>
    </row>
    <row r="3533" spans="1:2" x14ac:dyDescent="0.3">
      <c r="A3533" t="s">
        <v>189</v>
      </c>
      <c r="B3533" t="s">
        <v>19</v>
      </c>
    </row>
    <row r="3534" spans="1:2" x14ac:dyDescent="0.3">
      <c r="A3534" t="s">
        <v>189</v>
      </c>
      <c r="B3534" t="s">
        <v>790</v>
      </c>
    </row>
    <row r="3535" spans="1:2" x14ac:dyDescent="0.3">
      <c r="A3535" t="s">
        <v>463</v>
      </c>
      <c r="B3535" t="s">
        <v>639</v>
      </c>
    </row>
    <row r="3536" spans="1:2" x14ac:dyDescent="0.3">
      <c r="A3536" t="s">
        <v>463</v>
      </c>
      <c r="B3536" t="s">
        <v>355</v>
      </c>
    </row>
    <row r="3537" spans="1:2" x14ac:dyDescent="0.3">
      <c r="A3537" t="s">
        <v>463</v>
      </c>
      <c r="B3537" t="s">
        <v>184</v>
      </c>
    </row>
    <row r="3538" spans="1:2" x14ac:dyDescent="0.3">
      <c r="A3538" t="s">
        <v>463</v>
      </c>
      <c r="B3538" t="s">
        <v>534</v>
      </c>
    </row>
    <row r="3539" spans="1:2" x14ac:dyDescent="0.3">
      <c r="A3539" t="s">
        <v>463</v>
      </c>
      <c r="B3539" t="s">
        <v>184</v>
      </c>
    </row>
    <row r="3540" spans="1:2" x14ac:dyDescent="0.3">
      <c r="A3540" t="s">
        <v>463</v>
      </c>
      <c r="B3540" t="s">
        <v>837</v>
      </c>
    </row>
    <row r="3541" spans="1:2" x14ac:dyDescent="0.3">
      <c r="A3541" t="s">
        <v>463</v>
      </c>
      <c r="B3541" t="s">
        <v>639</v>
      </c>
    </row>
    <row r="3542" spans="1:2" x14ac:dyDescent="0.3">
      <c r="A3542" t="s">
        <v>463</v>
      </c>
      <c r="B3542" t="s">
        <v>1193</v>
      </c>
    </row>
    <row r="3543" spans="1:2" x14ac:dyDescent="0.3">
      <c r="A3543" t="s">
        <v>463</v>
      </c>
      <c r="B3543" t="s">
        <v>4207</v>
      </c>
    </row>
    <row r="3544" spans="1:2" x14ac:dyDescent="0.3">
      <c r="A3544" t="s">
        <v>463</v>
      </c>
      <c r="B3544" t="s">
        <v>1193</v>
      </c>
    </row>
    <row r="3545" spans="1:2" x14ac:dyDescent="0.3">
      <c r="A3545" t="s">
        <v>2068</v>
      </c>
      <c r="B3545" t="s">
        <v>695</v>
      </c>
    </row>
    <row r="3546" spans="1:2" x14ac:dyDescent="0.3">
      <c r="A3546" t="s">
        <v>2068</v>
      </c>
      <c r="B3546" t="s">
        <v>19</v>
      </c>
    </row>
    <row r="3547" spans="1:2" x14ac:dyDescent="0.3">
      <c r="A3547" t="s">
        <v>2068</v>
      </c>
      <c r="B3547" t="s">
        <v>790</v>
      </c>
    </row>
    <row r="3548" spans="1:2" x14ac:dyDescent="0.3">
      <c r="A3548" t="s">
        <v>2068</v>
      </c>
      <c r="B3548" t="s">
        <v>837</v>
      </c>
    </row>
    <row r="3549" spans="1:2" x14ac:dyDescent="0.3">
      <c r="A3549" t="s">
        <v>2068</v>
      </c>
      <c r="B3549" t="s">
        <v>19</v>
      </c>
    </row>
    <row r="3550" spans="1:2" x14ac:dyDescent="0.3">
      <c r="A3550" t="s">
        <v>2068</v>
      </c>
      <c r="B3550" t="s">
        <v>131</v>
      </c>
    </row>
    <row r="3551" spans="1:2" x14ac:dyDescent="0.3">
      <c r="A3551" t="s">
        <v>2068</v>
      </c>
      <c r="B3551" t="s">
        <v>1193</v>
      </c>
    </row>
    <row r="3552" spans="1:2" x14ac:dyDescent="0.3">
      <c r="A3552" t="s">
        <v>2068</v>
      </c>
      <c r="B3552" t="s">
        <v>4611</v>
      </c>
    </row>
    <row r="3553" spans="1:2" x14ac:dyDescent="0.3">
      <c r="A3553" t="s">
        <v>2068</v>
      </c>
      <c r="B3553" t="s">
        <v>695</v>
      </c>
    </row>
    <row r="3554" spans="1:2" x14ac:dyDescent="0.3">
      <c r="A3554" t="s">
        <v>2068</v>
      </c>
      <c r="B3554" t="s">
        <v>5180</v>
      </c>
    </row>
    <row r="3555" spans="1:2" x14ac:dyDescent="0.3">
      <c r="A3555" t="s">
        <v>2068</v>
      </c>
      <c r="B3555" t="s">
        <v>7641</v>
      </c>
    </row>
    <row r="3556" spans="1:2" x14ac:dyDescent="0.3">
      <c r="A3556" t="s">
        <v>2068</v>
      </c>
      <c r="B3556" t="s">
        <v>2341</v>
      </c>
    </row>
    <row r="3557" spans="1:2" x14ac:dyDescent="0.3">
      <c r="A3557" t="s">
        <v>189</v>
      </c>
      <c r="B3557" t="s">
        <v>790</v>
      </c>
    </row>
    <row r="3558" spans="1:2" x14ac:dyDescent="0.3">
      <c r="A3558" t="s">
        <v>189</v>
      </c>
      <c r="B3558" t="s">
        <v>639</v>
      </c>
    </row>
    <row r="3559" spans="1:2" x14ac:dyDescent="0.3">
      <c r="A3559" t="s">
        <v>189</v>
      </c>
      <c r="B3559" t="s">
        <v>790</v>
      </c>
    </row>
    <row r="3560" spans="1:2" x14ac:dyDescent="0.3">
      <c r="A3560" t="s">
        <v>115</v>
      </c>
      <c r="B3560" t="s">
        <v>1025</v>
      </c>
    </row>
    <row r="3561" spans="1:2" x14ac:dyDescent="0.3">
      <c r="A3561" t="s">
        <v>115</v>
      </c>
      <c r="B3561" t="s">
        <v>131</v>
      </c>
    </row>
    <row r="3562" spans="1:2" x14ac:dyDescent="0.3">
      <c r="A3562" t="s">
        <v>91</v>
      </c>
      <c r="B3562" t="s">
        <v>14034</v>
      </c>
    </row>
    <row r="3563" spans="1:2" x14ac:dyDescent="0.3">
      <c r="A3563" t="s">
        <v>91</v>
      </c>
      <c r="B3563" t="s">
        <v>14397</v>
      </c>
    </row>
    <row r="3564" spans="1:2" x14ac:dyDescent="0.3">
      <c r="A3564" t="s">
        <v>91</v>
      </c>
      <c r="B3564" t="s">
        <v>1691</v>
      </c>
    </row>
    <row r="3565" spans="1:2" x14ac:dyDescent="0.3">
      <c r="A3565" t="s">
        <v>189</v>
      </c>
      <c r="B3565" t="s">
        <v>695</v>
      </c>
    </row>
    <row r="3566" spans="1:2" x14ac:dyDescent="0.3">
      <c r="A3566" t="s">
        <v>189</v>
      </c>
      <c r="B3566" t="s">
        <v>19</v>
      </c>
    </row>
    <row r="3567" spans="1:2" x14ac:dyDescent="0.3">
      <c r="A3567" t="s">
        <v>189</v>
      </c>
      <c r="B3567" t="s">
        <v>184</v>
      </c>
    </row>
    <row r="3568" spans="1:2" x14ac:dyDescent="0.3">
      <c r="A3568" t="s">
        <v>68</v>
      </c>
      <c r="B3568" t="s">
        <v>355</v>
      </c>
    </row>
    <row r="3569" spans="1:2" x14ac:dyDescent="0.3">
      <c r="A3569" t="s">
        <v>68</v>
      </c>
      <c r="B3569" t="s">
        <v>19</v>
      </c>
    </row>
    <row r="3570" spans="1:2" x14ac:dyDescent="0.3">
      <c r="A3570" t="s">
        <v>463</v>
      </c>
      <c r="B3570" t="s">
        <v>2341</v>
      </c>
    </row>
    <row r="3571" spans="1:2" x14ac:dyDescent="0.3">
      <c r="A3571" t="s">
        <v>463</v>
      </c>
      <c r="B3571" t="s">
        <v>1900</v>
      </c>
    </row>
    <row r="3572" spans="1:2" x14ac:dyDescent="0.3">
      <c r="A3572" t="s">
        <v>11</v>
      </c>
      <c r="B3572" t="s">
        <v>355</v>
      </c>
    </row>
    <row r="3573" spans="1:2" x14ac:dyDescent="0.3">
      <c r="A3573" t="s">
        <v>11</v>
      </c>
      <c r="B3573" t="s">
        <v>2417</v>
      </c>
    </row>
    <row r="3574" spans="1:2" x14ac:dyDescent="0.3">
      <c r="A3574" t="s">
        <v>11</v>
      </c>
      <c r="B3574" t="s">
        <v>5855</v>
      </c>
    </row>
    <row r="3575" spans="1:2" x14ac:dyDescent="0.3">
      <c r="A3575" t="s">
        <v>91</v>
      </c>
      <c r="B3575" t="s">
        <v>1691</v>
      </c>
    </row>
    <row r="3576" spans="1:2" x14ac:dyDescent="0.3">
      <c r="A3576" t="s">
        <v>463</v>
      </c>
      <c r="B3576" t="s">
        <v>355</v>
      </c>
    </row>
    <row r="3577" spans="1:2" x14ac:dyDescent="0.3">
      <c r="A3577" t="s">
        <v>463</v>
      </c>
      <c r="B3577" t="s">
        <v>19</v>
      </c>
    </row>
    <row r="3578" spans="1:2" x14ac:dyDescent="0.3">
      <c r="A3578" t="s">
        <v>463</v>
      </c>
      <c r="B3578" t="s">
        <v>131</v>
      </c>
    </row>
    <row r="3579" spans="1:2" x14ac:dyDescent="0.3">
      <c r="A3579" t="s">
        <v>463</v>
      </c>
      <c r="B3579" t="s">
        <v>695</v>
      </c>
    </row>
    <row r="3580" spans="1:2" x14ac:dyDescent="0.3">
      <c r="A3580" t="s">
        <v>463</v>
      </c>
      <c r="B3580" t="s">
        <v>790</v>
      </c>
    </row>
    <row r="3581" spans="1:2" x14ac:dyDescent="0.3">
      <c r="A3581" t="s">
        <v>189</v>
      </c>
      <c r="B3581" t="s">
        <v>184</v>
      </c>
    </row>
    <row r="3582" spans="1:2" x14ac:dyDescent="0.3">
      <c r="A3582" t="s">
        <v>115</v>
      </c>
      <c r="B3582" t="s">
        <v>355</v>
      </c>
    </row>
    <row r="3583" spans="1:2" x14ac:dyDescent="0.3">
      <c r="A3583" t="s">
        <v>115</v>
      </c>
      <c r="B3583" t="s">
        <v>695</v>
      </c>
    </row>
    <row r="3584" spans="1:2" x14ac:dyDescent="0.3">
      <c r="A3584" t="s">
        <v>115</v>
      </c>
      <c r="B3584" t="s">
        <v>19</v>
      </c>
    </row>
    <row r="3585" spans="1:2" x14ac:dyDescent="0.3">
      <c r="A3585" t="s">
        <v>91</v>
      </c>
      <c r="B3585" t="s">
        <v>14494</v>
      </c>
    </row>
    <row r="3586" spans="1:2" x14ac:dyDescent="0.3">
      <c r="A3586" t="s">
        <v>463</v>
      </c>
      <c r="B3586" t="s">
        <v>355</v>
      </c>
    </row>
    <row r="3587" spans="1:2" x14ac:dyDescent="0.3">
      <c r="A3587" t="s">
        <v>463</v>
      </c>
      <c r="B3587" t="s">
        <v>184</v>
      </c>
    </row>
    <row r="3588" spans="1:2" x14ac:dyDescent="0.3">
      <c r="A3588" t="s">
        <v>463</v>
      </c>
      <c r="B3588" t="s">
        <v>486</v>
      </c>
    </row>
    <row r="3589" spans="1:2" x14ac:dyDescent="0.3">
      <c r="A3589" t="s">
        <v>463</v>
      </c>
      <c r="B3589" t="s">
        <v>1193</v>
      </c>
    </row>
    <row r="3590" spans="1:2" x14ac:dyDescent="0.3">
      <c r="A3590" t="s">
        <v>463</v>
      </c>
      <c r="B3590" t="s">
        <v>2341</v>
      </c>
    </row>
    <row r="3591" spans="1:2" x14ac:dyDescent="0.3">
      <c r="A3591" t="s">
        <v>2068</v>
      </c>
      <c r="B3591" t="s">
        <v>184</v>
      </c>
    </row>
    <row r="3592" spans="1:2" x14ac:dyDescent="0.3">
      <c r="A3592" t="s">
        <v>2068</v>
      </c>
      <c r="B3592" t="s">
        <v>695</v>
      </c>
    </row>
    <row r="3593" spans="1:2" x14ac:dyDescent="0.3">
      <c r="A3593" t="s">
        <v>189</v>
      </c>
      <c r="B3593" t="s">
        <v>355</v>
      </c>
    </row>
    <row r="3594" spans="1:2" x14ac:dyDescent="0.3">
      <c r="A3594" t="s">
        <v>189</v>
      </c>
      <c r="B3594" t="s">
        <v>131</v>
      </c>
    </row>
    <row r="3595" spans="1:2" x14ac:dyDescent="0.3">
      <c r="A3595" t="s">
        <v>189</v>
      </c>
      <c r="B3595" t="s">
        <v>3689</v>
      </c>
    </row>
    <row r="3596" spans="1:2" x14ac:dyDescent="0.3">
      <c r="A3596" t="s">
        <v>68</v>
      </c>
      <c r="B3596" t="s">
        <v>2417</v>
      </c>
    </row>
    <row r="3597" spans="1:2" x14ac:dyDescent="0.3">
      <c r="A3597" t="s">
        <v>68</v>
      </c>
      <c r="B3597" t="s">
        <v>131</v>
      </c>
    </row>
    <row r="3598" spans="1:2" x14ac:dyDescent="0.3">
      <c r="A3598" t="s">
        <v>463</v>
      </c>
      <c r="B3598" t="s">
        <v>639</v>
      </c>
    </row>
    <row r="3599" spans="1:2" x14ac:dyDescent="0.3">
      <c r="A3599" t="s">
        <v>463</v>
      </c>
      <c r="B3599" t="s">
        <v>790</v>
      </c>
    </row>
    <row r="3600" spans="1:2" x14ac:dyDescent="0.3">
      <c r="A3600" t="s">
        <v>463</v>
      </c>
      <c r="B3600" t="s">
        <v>14378</v>
      </c>
    </row>
    <row r="3601" spans="1:2" x14ac:dyDescent="0.3">
      <c r="A3601" t="s">
        <v>463</v>
      </c>
      <c r="B3601" t="s">
        <v>943</v>
      </c>
    </row>
    <row r="3602" spans="1:2" x14ac:dyDescent="0.3">
      <c r="A3602" t="s">
        <v>463</v>
      </c>
      <c r="B3602" t="s">
        <v>14388</v>
      </c>
    </row>
    <row r="3603" spans="1:2" x14ac:dyDescent="0.3">
      <c r="A3603" t="s">
        <v>463</v>
      </c>
      <c r="B3603" t="s">
        <v>539</v>
      </c>
    </row>
    <row r="3604" spans="1:2" x14ac:dyDescent="0.3">
      <c r="A3604" t="s">
        <v>115</v>
      </c>
      <c r="B3604" t="s">
        <v>14398</v>
      </c>
    </row>
    <row r="3605" spans="1:2" x14ac:dyDescent="0.3">
      <c r="A3605" t="s">
        <v>115</v>
      </c>
      <c r="B3605" t="s">
        <v>184</v>
      </c>
    </row>
    <row r="3606" spans="1:2" x14ac:dyDescent="0.3">
      <c r="A3606" t="s">
        <v>11</v>
      </c>
      <c r="B3606" t="s">
        <v>181</v>
      </c>
    </row>
    <row r="3607" spans="1:2" x14ac:dyDescent="0.3">
      <c r="A3607" t="s">
        <v>11</v>
      </c>
      <c r="B3607" t="s">
        <v>543</v>
      </c>
    </row>
    <row r="3608" spans="1:2" x14ac:dyDescent="0.3">
      <c r="A3608" t="s">
        <v>11</v>
      </c>
      <c r="B3608" t="s">
        <v>19</v>
      </c>
    </row>
    <row r="3609" spans="1:2" x14ac:dyDescent="0.3">
      <c r="A3609" t="s">
        <v>11</v>
      </c>
      <c r="B3609" t="s">
        <v>1193</v>
      </c>
    </row>
    <row r="3610" spans="1:2" x14ac:dyDescent="0.3">
      <c r="A3610" t="s">
        <v>11</v>
      </c>
      <c r="B3610" t="s">
        <v>131</v>
      </c>
    </row>
    <row r="3611" spans="1:2" x14ac:dyDescent="0.3">
      <c r="A3611" t="s">
        <v>11</v>
      </c>
      <c r="B3611" t="s">
        <v>708</v>
      </c>
    </row>
    <row r="3612" spans="1:2" x14ac:dyDescent="0.3">
      <c r="A3612" t="s">
        <v>189</v>
      </c>
      <c r="B3612" t="s">
        <v>14495</v>
      </c>
    </row>
    <row r="3613" spans="1:2" x14ac:dyDescent="0.3">
      <c r="A3613" t="s">
        <v>68</v>
      </c>
      <c r="B3613" t="s">
        <v>2393</v>
      </c>
    </row>
    <row r="3614" spans="1:2" x14ac:dyDescent="0.3">
      <c r="A3614" t="s">
        <v>463</v>
      </c>
      <c r="B3614" t="s">
        <v>617</v>
      </c>
    </row>
    <row r="3615" spans="1:2" x14ac:dyDescent="0.3">
      <c r="A3615" t="s">
        <v>463</v>
      </c>
      <c r="B3615" t="s">
        <v>1193</v>
      </c>
    </row>
    <row r="3616" spans="1:2" x14ac:dyDescent="0.3">
      <c r="A3616" t="s">
        <v>383</v>
      </c>
      <c r="B3616" t="s">
        <v>1691</v>
      </c>
    </row>
    <row r="3617" spans="1:2" x14ac:dyDescent="0.3">
      <c r="A3617" t="s">
        <v>383</v>
      </c>
      <c r="B3617" t="s">
        <v>14034</v>
      </c>
    </row>
    <row r="3618" spans="1:2" x14ac:dyDescent="0.3">
      <c r="A3618" t="s">
        <v>383</v>
      </c>
      <c r="B3618" t="s">
        <v>3382</v>
      </c>
    </row>
    <row r="3619" spans="1:2" x14ac:dyDescent="0.3">
      <c r="A3619" t="s">
        <v>383</v>
      </c>
      <c r="B3619" t="s">
        <v>639</v>
      </c>
    </row>
    <row r="3620" spans="1:2" x14ac:dyDescent="0.3">
      <c r="A3620" t="s">
        <v>383</v>
      </c>
      <c r="B3620" t="s">
        <v>3572</v>
      </c>
    </row>
    <row r="3621" spans="1:2" x14ac:dyDescent="0.3">
      <c r="A3621" t="s">
        <v>68</v>
      </c>
      <c r="B3621" t="s">
        <v>131</v>
      </c>
    </row>
    <row r="3622" spans="1:2" x14ac:dyDescent="0.3">
      <c r="A3622" t="s">
        <v>68</v>
      </c>
      <c r="B3622" t="s">
        <v>355</v>
      </c>
    </row>
    <row r="3623" spans="1:2" x14ac:dyDescent="0.3">
      <c r="A3623" t="s">
        <v>68</v>
      </c>
      <c r="B3623" t="s">
        <v>19</v>
      </c>
    </row>
    <row r="3624" spans="1:2" x14ac:dyDescent="0.3">
      <c r="A3624" t="s">
        <v>91</v>
      </c>
      <c r="B3624" t="s">
        <v>695</v>
      </c>
    </row>
    <row r="3625" spans="1:2" x14ac:dyDescent="0.3">
      <c r="A3625" t="s">
        <v>115</v>
      </c>
      <c r="B3625" t="s">
        <v>131</v>
      </c>
    </row>
    <row r="3626" spans="1:2" x14ac:dyDescent="0.3">
      <c r="A3626" t="s">
        <v>115</v>
      </c>
      <c r="B3626" t="s">
        <v>4611</v>
      </c>
    </row>
    <row r="3627" spans="1:2" x14ac:dyDescent="0.3">
      <c r="A3627" t="s">
        <v>115</v>
      </c>
      <c r="B3627" t="s">
        <v>695</v>
      </c>
    </row>
    <row r="3628" spans="1:2" x14ac:dyDescent="0.3">
      <c r="A3628" t="s">
        <v>115</v>
      </c>
      <c r="B3628" t="s">
        <v>790</v>
      </c>
    </row>
    <row r="3629" spans="1:2" x14ac:dyDescent="0.3">
      <c r="A3629" t="s">
        <v>463</v>
      </c>
      <c r="B3629" t="s">
        <v>2417</v>
      </c>
    </row>
    <row r="3630" spans="1:2" x14ac:dyDescent="0.3">
      <c r="A3630" t="s">
        <v>463</v>
      </c>
      <c r="B3630" t="s">
        <v>131</v>
      </c>
    </row>
    <row r="3631" spans="1:2" x14ac:dyDescent="0.3">
      <c r="A3631" t="s">
        <v>11</v>
      </c>
      <c r="B3631" t="s">
        <v>19</v>
      </c>
    </row>
    <row r="3632" spans="1:2" x14ac:dyDescent="0.3">
      <c r="A3632" t="s">
        <v>68</v>
      </c>
      <c r="B3632" t="s">
        <v>2165</v>
      </c>
    </row>
    <row r="3633" spans="1:2" x14ac:dyDescent="0.3">
      <c r="A3633" t="s">
        <v>91</v>
      </c>
      <c r="B3633" t="s">
        <v>695</v>
      </c>
    </row>
    <row r="3634" spans="1:2" x14ac:dyDescent="0.3">
      <c r="A3634" t="s">
        <v>11</v>
      </c>
      <c r="B3634" t="s">
        <v>708</v>
      </c>
    </row>
    <row r="3635" spans="1:2" x14ac:dyDescent="0.3">
      <c r="A3635" t="s">
        <v>189</v>
      </c>
      <c r="B3635" t="s">
        <v>695</v>
      </c>
    </row>
    <row r="3636" spans="1:2" x14ac:dyDescent="0.3">
      <c r="A3636" t="s">
        <v>189</v>
      </c>
      <c r="B3636" t="s">
        <v>19</v>
      </c>
    </row>
    <row r="3637" spans="1:2" x14ac:dyDescent="0.3">
      <c r="A3637" t="s">
        <v>463</v>
      </c>
      <c r="B3637" t="s">
        <v>2341</v>
      </c>
    </row>
    <row r="3638" spans="1:2" x14ac:dyDescent="0.3">
      <c r="A3638" t="s">
        <v>463</v>
      </c>
      <c r="B3638" t="s">
        <v>486</v>
      </c>
    </row>
    <row r="3639" spans="1:2" x14ac:dyDescent="0.3">
      <c r="A3639" t="s">
        <v>463</v>
      </c>
      <c r="B3639" t="s">
        <v>617</v>
      </c>
    </row>
    <row r="3640" spans="1:2" x14ac:dyDescent="0.3">
      <c r="A3640" t="s">
        <v>189</v>
      </c>
      <c r="B3640" t="s">
        <v>790</v>
      </c>
    </row>
    <row r="3641" spans="1:2" x14ac:dyDescent="0.3">
      <c r="A3641" t="s">
        <v>189</v>
      </c>
      <c r="B3641" t="s">
        <v>19</v>
      </c>
    </row>
    <row r="3642" spans="1:2" x14ac:dyDescent="0.3">
      <c r="A3642" t="s">
        <v>189</v>
      </c>
      <c r="B3642" t="s">
        <v>695</v>
      </c>
    </row>
    <row r="3643" spans="1:2" x14ac:dyDescent="0.3">
      <c r="A3643" t="s">
        <v>189</v>
      </c>
      <c r="B3643" t="s">
        <v>639</v>
      </c>
    </row>
    <row r="3644" spans="1:2" x14ac:dyDescent="0.3">
      <c r="A3644" t="s">
        <v>189</v>
      </c>
      <c r="B3644" t="s">
        <v>5262</v>
      </c>
    </row>
    <row r="3645" spans="1:2" x14ac:dyDescent="0.3">
      <c r="A3645" t="s">
        <v>115</v>
      </c>
      <c r="B3645" t="s">
        <v>1691</v>
      </c>
    </row>
    <row r="3646" spans="1:2" x14ac:dyDescent="0.3">
      <c r="A3646" t="s">
        <v>115</v>
      </c>
      <c r="B3646" t="s">
        <v>2174</v>
      </c>
    </row>
    <row r="3647" spans="1:2" x14ac:dyDescent="0.3">
      <c r="A3647" t="s">
        <v>115</v>
      </c>
      <c r="B3647" t="s">
        <v>184</v>
      </c>
    </row>
    <row r="3648" spans="1:2" x14ac:dyDescent="0.3">
      <c r="A3648" t="s">
        <v>115</v>
      </c>
      <c r="B3648" t="s">
        <v>2341</v>
      </c>
    </row>
    <row r="3649" spans="1:2" x14ac:dyDescent="0.3">
      <c r="A3649" t="s">
        <v>115</v>
      </c>
      <c r="B3649" t="s">
        <v>639</v>
      </c>
    </row>
    <row r="3650" spans="1:2" x14ac:dyDescent="0.3">
      <c r="A3650" t="s">
        <v>115</v>
      </c>
      <c r="B3650" t="s">
        <v>3382</v>
      </c>
    </row>
    <row r="3651" spans="1:2" x14ac:dyDescent="0.3">
      <c r="A3651" t="s">
        <v>189</v>
      </c>
      <c r="B3651" t="s">
        <v>355</v>
      </c>
    </row>
    <row r="3652" spans="1:2" x14ac:dyDescent="0.3">
      <c r="A3652" t="s">
        <v>463</v>
      </c>
      <c r="B3652" t="s">
        <v>19</v>
      </c>
    </row>
    <row r="3653" spans="1:2" x14ac:dyDescent="0.3">
      <c r="A3653" t="s">
        <v>463</v>
      </c>
      <c r="B3653" t="s">
        <v>5903</v>
      </c>
    </row>
    <row r="3654" spans="1:2" x14ac:dyDescent="0.3">
      <c r="A3654" t="s">
        <v>463</v>
      </c>
      <c r="B3654" t="s">
        <v>131</v>
      </c>
    </row>
    <row r="3655" spans="1:2" x14ac:dyDescent="0.3">
      <c r="A3655" t="s">
        <v>463</v>
      </c>
      <c r="B3655" t="s">
        <v>184</v>
      </c>
    </row>
    <row r="3656" spans="1:2" x14ac:dyDescent="0.3">
      <c r="A3656" t="s">
        <v>463</v>
      </c>
      <c r="B3656" t="s">
        <v>790</v>
      </c>
    </row>
    <row r="3657" spans="1:2" x14ac:dyDescent="0.3">
      <c r="A3657" t="s">
        <v>463</v>
      </c>
      <c r="B3657" t="s">
        <v>4437</v>
      </c>
    </row>
    <row r="3658" spans="1:2" x14ac:dyDescent="0.3">
      <c r="A3658" t="s">
        <v>463</v>
      </c>
      <c r="B3658" t="s">
        <v>695</v>
      </c>
    </row>
    <row r="3659" spans="1:2" x14ac:dyDescent="0.3">
      <c r="A3659" t="s">
        <v>463</v>
      </c>
      <c r="B3659" t="s">
        <v>19</v>
      </c>
    </row>
    <row r="3660" spans="1:2" x14ac:dyDescent="0.3">
      <c r="A3660" t="s">
        <v>463</v>
      </c>
      <c r="B3660" t="s">
        <v>2393</v>
      </c>
    </row>
    <row r="3661" spans="1:2" x14ac:dyDescent="0.3">
      <c r="A3661" t="s">
        <v>91</v>
      </c>
      <c r="B3661" t="s">
        <v>1691</v>
      </c>
    </row>
    <row r="3662" spans="1:2" x14ac:dyDescent="0.3">
      <c r="A3662" t="s">
        <v>91</v>
      </c>
      <c r="B3662" t="s">
        <v>639</v>
      </c>
    </row>
    <row r="3663" spans="1:2" x14ac:dyDescent="0.3">
      <c r="A3663" t="s">
        <v>91</v>
      </c>
      <c r="B3663" t="s">
        <v>790</v>
      </c>
    </row>
    <row r="3664" spans="1:2" x14ac:dyDescent="0.3">
      <c r="A3664" t="s">
        <v>91</v>
      </c>
      <c r="B3664" t="s">
        <v>695</v>
      </c>
    </row>
    <row r="3665" spans="1:2" x14ac:dyDescent="0.3">
      <c r="A3665" t="s">
        <v>91</v>
      </c>
      <c r="B3665" t="s">
        <v>5180</v>
      </c>
    </row>
    <row r="3666" spans="1:2" x14ac:dyDescent="0.3">
      <c r="A3666" t="s">
        <v>91</v>
      </c>
      <c r="B3666" t="s">
        <v>1691</v>
      </c>
    </row>
    <row r="3667" spans="1:2" x14ac:dyDescent="0.3">
      <c r="A3667" t="s">
        <v>91</v>
      </c>
      <c r="B3667" t="s">
        <v>600</v>
      </c>
    </row>
    <row r="3668" spans="1:2" x14ac:dyDescent="0.3">
      <c r="A3668" t="s">
        <v>91</v>
      </c>
      <c r="B3668" t="s">
        <v>14370</v>
      </c>
    </row>
    <row r="3669" spans="1:2" x14ac:dyDescent="0.3">
      <c r="A3669" t="s">
        <v>91</v>
      </c>
      <c r="B3669" t="s">
        <v>5262</v>
      </c>
    </row>
    <row r="3670" spans="1:2" x14ac:dyDescent="0.3">
      <c r="A3670" t="s">
        <v>91</v>
      </c>
      <c r="B3670" t="s">
        <v>1900</v>
      </c>
    </row>
    <row r="3671" spans="1:2" x14ac:dyDescent="0.3">
      <c r="A3671" t="s">
        <v>91</v>
      </c>
      <c r="B3671" t="s">
        <v>13144</v>
      </c>
    </row>
    <row r="3672" spans="1:2" x14ac:dyDescent="0.3">
      <c r="A3672" t="s">
        <v>189</v>
      </c>
      <c r="B3672" t="s">
        <v>639</v>
      </c>
    </row>
    <row r="3673" spans="1:2" x14ac:dyDescent="0.3">
      <c r="A3673" t="s">
        <v>189</v>
      </c>
      <c r="B3673" t="s">
        <v>19</v>
      </c>
    </row>
    <row r="3674" spans="1:2" x14ac:dyDescent="0.3">
      <c r="A3674" t="s">
        <v>189</v>
      </c>
      <c r="B3674" t="s">
        <v>695</v>
      </c>
    </row>
    <row r="3675" spans="1:2" x14ac:dyDescent="0.3">
      <c r="A3675" t="s">
        <v>11</v>
      </c>
      <c r="B3675" t="s">
        <v>1193</v>
      </c>
    </row>
    <row r="3676" spans="1:2" x14ac:dyDescent="0.3">
      <c r="A3676" t="s">
        <v>11</v>
      </c>
      <c r="B3676" t="s">
        <v>2341</v>
      </c>
    </row>
    <row r="3677" spans="1:2" x14ac:dyDescent="0.3">
      <c r="A3677" t="s">
        <v>189</v>
      </c>
      <c r="B3677" t="s">
        <v>1193</v>
      </c>
    </row>
    <row r="3678" spans="1:2" x14ac:dyDescent="0.3">
      <c r="A3678" t="s">
        <v>463</v>
      </c>
      <c r="B3678" t="s">
        <v>2417</v>
      </c>
    </row>
    <row r="3679" spans="1:2" x14ac:dyDescent="0.3">
      <c r="A3679" t="s">
        <v>463</v>
      </c>
      <c r="B3679" t="s">
        <v>837</v>
      </c>
    </row>
    <row r="3680" spans="1:2" x14ac:dyDescent="0.3">
      <c r="A3680" t="s">
        <v>463</v>
      </c>
      <c r="B3680" t="s">
        <v>184</v>
      </c>
    </row>
    <row r="3681" spans="1:2" x14ac:dyDescent="0.3">
      <c r="A3681" t="s">
        <v>463</v>
      </c>
      <c r="B3681" t="s">
        <v>2417</v>
      </c>
    </row>
    <row r="3682" spans="1:2" x14ac:dyDescent="0.3">
      <c r="A3682" t="s">
        <v>68</v>
      </c>
      <c r="B3682" t="s">
        <v>8100</v>
      </c>
    </row>
    <row r="3683" spans="1:2" x14ac:dyDescent="0.3">
      <c r="A3683" t="s">
        <v>68</v>
      </c>
      <c r="B3683" t="s">
        <v>2393</v>
      </c>
    </row>
    <row r="3684" spans="1:2" x14ac:dyDescent="0.3">
      <c r="A3684" t="s">
        <v>68</v>
      </c>
      <c r="B3684" t="s">
        <v>355</v>
      </c>
    </row>
    <row r="3685" spans="1:2" x14ac:dyDescent="0.3">
      <c r="A3685" t="s">
        <v>68</v>
      </c>
      <c r="B3685" t="s">
        <v>1439</v>
      </c>
    </row>
    <row r="3686" spans="1:2" x14ac:dyDescent="0.3">
      <c r="A3686" t="s">
        <v>68</v>
      </c>
      <c r="B3686" t="s">
        <v>19</v>
      </c>
    </row>
    <row r="3687" spans="1:2" x14ac:dyDescent="0.3">
      <c r="A3687" t="s">
        <v>68</v>
      </c>
      <c r="B3687" t="s">
        <v>695</v>
      </c>
    </row>
    <row r="3688" spans="1:2" x14ac:dyDescent="0.3">
      <c r="A3688" t="s">
        <v>68</v>
      </c>
      <c r="B3688" t="s">
        <v>1193</v>
      </c>
    </row>
    <row r="3689" spans="1:2" x14ac:dyDescent="0.3">
      <c r="A3689" t="s">
        <v>68</v>
      </c>
      <c r="B3689" t="s">
        <v>5903</v>
      </c>
    </row>
    <row r="3690" spans="1:2" x14ac:dyDescent="0.3">
      <c r="A3690" t="s">
        <v>68</v>
      </c>
      <c r="B3690" t="s">
        <v>3689</v>
      </c>
    </row>
    <row r="3691" spans="1:2" x14ac:dyDescent="0.3">
      <c r="A3691" t="s">
        <v>463</v>
      </c>
      <c r="B3691" t="s">
        <v>2417</v>
      </c>
    </row>
    <row r="3692" spans="1:2" x14ac:dyDescent="0.3">
      <c r="A3692" t="s">
        <v>463</v>
      </c>
      <c r="B3692" t="s">
        <v>131</v>
      </c>
    </row>
    <row r="3693" spans="1:2" x14ac:dyDescent="0.3">
      <c r="A3693" t="s">
        <v>68</v>
      </c>
      <c r="B3693" t="s">
        <v>14496</v>
      </c>
    </row>
    <row r="3694" spans="1:2" x14ac:dyDescent="0.3">
      <c r="A3694" t="s">
        <v>2068</v>
      </c>
      <c r="B3694" t="s">
        <v>131</v>
      </c>
    </row>
    <row r="3695" spans="1:2" x14ac:dyDescent="0.3">
      <c r="A3695" t="s">
        <v>2068</v>
      </c>
      <c r="B3695" t="s">
        <v>19</v>
      </c>
    </row>
    <row r="3696" spans="1:2" x14ac:dyDescent="0.3">
      <c r="A3696" t="s">
        <v>189</v>
      </c>
      <c r="B3696" t="s">
        <v>740</v>
      </c>
    </row>
    <row r="3697" spans="1:2" x14ac:dyDescent="0.3">
      <c r="A3697" t="s">
        <v>115</v>
      </c>
      <c r="B3697" t="s">
        <v>5262</v>
      </c>
    </row>
    <row r="3698" spans="1:2" x14ac:dyDescent="0.3">
      <c r="A3698" t="s">
        <v>115</v>
      </c>
      <c r="B3698" t="s">
        <v>14370</v>
      </c>
    </row>
    <row r="3699" spans="1:2" x14ac:dyDescent="0.3">
      <c r="A3699" t="s">
        <v>115</v>
      </c>
      <c r="B3699" t="s">
        <v>790</v>
      </c>
    </row>
    <row r="3700" spans="1:2" x14ac:dyDescent="0.3">
      <c r="A3700" t="s">
        <v>115</v>
      </c>
      <c r="B3700" t="s">
        <v>1193</v>
      </c>
    </row>
    <row r="3701" spans="1:2" x14ac:dyDescent="0.3">
      <c r="A3701" t="s">
        <v>115</v>
      </c>
      <c r="B3701" t="s">
        <v>19</v>
      </c>
    </row>
    <row r="3702" spans="1:2" x14ac:dyDescent="0.3">
      <c r="A3702" t="s">
        <v>115</v>
      </c>
      <c r="B3702" t="s">
        <v>1025</v>
      </c>
    </row>
    <row r="3703" spans="1:2" x14ac:dyDescent="0.3">
      <c r="A3703" t="s">
        <v>115</v>
      </c>
      <c r="B3703" t="s">
        <v>131</v>
      </c>
    </row>
    <row r="3704" spans="1:2" x14ac:dyDescent="0.3">
      <c r="A3704" t="s">
        <v>11</v>
      </c>
      <c r="B3704" t="s">
        <v>1193</v>
      </c>
    </row>
    <row r="3705" spans="1:2" x14ac:dyDescent="0.3">
      <c r="A3705" t="s">
        <v>11</v>
      </c>
      <c r="B3705" t="s">
        <v>2417</v>
      </c>
    </row>
    <row r="3706" spans="1:2" x14ac:dyDescent="0.3">
      <c r="A3706" t="s">
        <v>68</v>
      </c>
      <c r="B3706" t="s">
        <v>5180</v>
      </c>
    </row>
    <row r="3707" spans="1:2" x14ac:dyDescent="0.3">
      <c r="A3707" t="s">
        <v>68</v>
      </c>
      <c r="B3707" t="s">
        <v>131</v>
      </c>
    </row>
    <row r="3708" spans="1:2" x14ac:dyDescent="0.3">
      <c r="A3708" t="s">
        <v>68</v>
      </c>
      <c r="B3708" t="s">
        <v>2341</v>
      </c>
    </row>
    <row r="3709" spans="1:2" x14ac:dyDescent="0.3">
      <c r="A3709" t="s">
        <v>11</v>
      </c>
      <c r="B3709" t="s">
        <v>1193</v>
      </c>
    </row>
    <row r="3710" spans="1:2" x14ac:dyDescent="0.3">
      <c r="A3710" t="s">
        <v>91</v>
      </c>
      <c r="B3710" t="s">
        <v>695</v>
      </c>
    </row>
    <row r="3711" spans="1:2" x14ac:dyDescent="0.3">
      <c r="A3711" t="s">
        <v>91</v>
      </c>
      <c r="B3711" t="s">
        <v>19</v>
      </c>
    </row>
    <row r="3712" spans="1:2" x14ac:dyDescent="0.3">
      <c r="A3712" t="s">
        <v>91</v>
      </c>
      <c r="B3712" t="s">
        <v>2341</v>
      </c>
    </row>
    <row r="3713" spans="1:2" x14ac:dyDescent="0.3">
      <c r="A3713" t="s">
        <v>463</v>
      </c>
      <c r="B3713" t="s">
        <v>19</v>
      </c>
    </row>
    <row r="3714" spans="1:2" x14ac:dyDescent="0.3">
      <c r="A3714" t="s">
        <v>463</v>
      </c>
      <c r="B3714" t="s">
        <v>355</v>
      </c>
    </row>
    <row r="3715" spans="1:2" x14ac:dyDescent="0.3">
      <c r="A3715" t="s">
        <v>2068</v>
      </c>
      <c r="B3715" t="s">
        <v>131</v>
      </c>
    </row>
    <row r="3716" spans="1:2" x14ac:dyDescent="0.3">
      <c r="A3716" t="s">
        <v>2068</v>
      </c>
      <c r="B3716" t="s">
        <v>184</v>
      </c>
    </row>
    <row r="3717" spans="1:2" x14ac:dyDescent="0.3">
      <c r="A3717" t="s">
        <v>2068</v>
      </c>
      <c r="B3717" t="s">
        <v>2417</v>
      </c>
    </row>
    <row r="3718" spans="1:2" x14ac:dyDescent="0.3">
      <c r="A3718" t="s">
        <v>463</v>
      </c>
      <c r="B3718" t="s">
        <v>837</v>
      </c>
    </row>
    <row r="3719" spans="1:2" x14ac:dyDescent="0.3">
      <c r="A3719" t="s">
        <v>463</v>
      </c>
      <c r="B3719" t="s">
        <v>1900</v>
      </c>
    </row>
    <row r="3720" spans="1:2" x14ac:dyDescent="0.3">
      <c r="A3720" t="s">
        <v>463</v>
      </c>
      <c r="B3720" t="s">
        <v>2341</v>
      </c>
    </row>
    <row r="3721" spans="1:2" x14ac:dyDescent="0.3">
      <c r="A3721" t="s">
        <v>91</v>
      </c>
      <c r="B3721" t="s">
        <v>695</v>
      </c>
    </row>
    <row r="3722" spans="1:2" x14ac:dyDescent="0.3">
      <c r="A3722" t="s">
        <v>91</v>
      </c>
      <c r="B3722" t="s">
        <v>19</v>
      </c>
    </row>
    <row r="3723" spans="1:2" x14ac:dyDescent="0.3">
      <c r="A3723" t="s">
        <v>91</v>
      </c>
      <c r="B3723" t="s">
        <v>695</v>
      </c>
    </row>
    <row r="3724" spans="1:2" x14ac:dyDescent="0.3">
      <c r="A3724" t="s">
        <v>91</v>
      </c>
      <c r="B3724" t="s">
        <v>19</v>
      </c>
    </row>
    <row r="3725" spans="1:2" x14ac:dyDescent="0.3">
      <c r="A3725" t="s">
        <v>91</v>
      </c>
      <c r="B3725" t="s">
        <v>131</v>
      </c>
    </row>
    <row r="3726" spans="1:2" x14ac:dyDescent="0.3">
      <c r="A3726" t="s">
        <v>91</v>
      </c>
      <c r="B3726" t="s">
        <v>1439</v>
      </c>
    </row>
    <row r="3727" spans="1:2" x14ac:dyDescent="0.3">
      <c r="A3727" t="s">
        <v>91</v>
      </c>
      <c r="B3727" t="s">
        <v>355</v>
      </c>
    </row>
    <row r="3728" spans="1:2" x14ac:dyDescent="0.3">
      <c r="A3728" t="s">
        <v>91</v>
      </c>
      <c r="B3728" t="s">
        <v>5903</v>
      </c>
    </row>
    <row r="3729" spans="1:2" x14ac:dyDescent="0.3">
      <c r="A3729" t="s">
        <v>91</v>
      </c>
      <c r="B3729" t="s">
        <v>4611</v>
      </c>
    </row>
    <row r="3730" spans="1:2" x14ac:dyDescent="0.3">
      <c r="A3730" t="s">
        <v>115</v>
      </c>
      <c r="B3730" t="s">
        <v>2393</v>
      </c>
    </row>
    <row r="3731" spans="1:2" x14ac:dyDescent="0.3">
      <c r="A3731" t="s">
        <v>115</v>
      </c>
      <c r="B3731" t="s">
        <v>9244</v>
      </c>
    </row>
    <row r="3732" spans="1:2" x14ac:dyDescent="0.3">
      <c r="A3732" t="s">
        <v>11</v>
      </c>
      <c r="B3732" t="s">
        <v>11509</v>
      </c>
    </row>
    <row r="3733" spans="1:2" x14ac:dyDescent="0.3">
      <c r="A3733" t="s">
        <v>11</v>
      </c>
      <c r="B3733" t="s">
        <v>184</v>
      </c>
    </row>
    <row r="3734" spans="1:2" x14ac:dyDescent="0.3">
      <c r="A3734" t="s">
        <v>11</v>
      </c>
      <c r="B3734" t="s">
        <v>5180</v>
      </c>
    </row>
    <row r="3735" spans="1:2" x14ac:dyDescent="0.3">
      <c r="A3735" t="s">
        <v>11</v>
      </c>
      <c r="B3735" t="s">
        <v>1256</v>
      </c>
    </row>
    <row r="3736" spans="1:2" x14ac:dyDescent="0.3">
      <c r="A3736" t="s">
        <v>11</v>
      </c>
      <c r="B3736" t="s">
        <v>19</v>
      </c>
    </row>
    <row r="3737" spans="1:2" x14ac:dyDescent="0.3">
      <c r="A3737" t="s">
        <v>11</v>
      </c>
      <c r="B3737" t="s">
        <v>486</v>
      </c>
    </row>
    <row r="3738" spans="1:2" x14ac:dyDescent="0.3">
      <c r="A3738" t="s">
        <v>11</v>
      </c>
      <c r="B3738" t="s">
        <v>790</v>
      </c>
    </row>
    <row r="3739" spans="1:2" x14ac:dyDescent="0.3">
      <c r="A3739" t="s">
        <v>11</v>
      </c>
      <c r="B3739" t="s">
        <v>1193</v>
      </c>
    </row>
    <row r="3740" spans="1:2" x14ac:dyDescent="0.3">
      <c r="A3740" t="s">
        <v>11</v>
      </c>
      <c r="B3740" t="s">
        <v>2341</v>
      </c>
    </row>
    <row r="3741" spans="1:2" x14ac:dyDescent="0.3">
      <c r="A3741" t="s">
        <v>2068</v>
      </c>
      <c r="B3741" t="s">
        <v>4207</v>
      </c>
    </row>
    <row r="3742" spans="1:2" x14ac:dyDescent="0.3">
      <c r="A3742" t="s">
        <v>2068</v>
      </c>
      <c r="B3742" t="s">
        <v>1193</v>
      </c>
    </row>
    <row r="3743" spans="1:2" x14ac:dyDescent="0.3">
      <c r="A3743" t="s">
        <v>463</v>
      </c>
      <c r="B3743" t="s">
        <v>3138</v>
      </c>
    </row>
    <row r="3744" spans="1:2" x14ac:dyDescent="0.3">
      <c r="A3744" t="s">
        <v>463</v>
      </c>
      <c r="B3744" t="s">
        <v>486</v>
      </c>
    </row>
    <row r="3745" spans="1:2" x14ac:dyDescent="0.3">
      <c r="A3745" t="s">
        <v>463</v>
      </c>
      <c r="B3745" t="s">
        <v>3138</v>
      </c>
    </row>
    <row r="3746" spans="1:2" x14ac:dyDescent="0.3">
      <c r="A3746" t="s">
        <v>463</v>
      </c>
      <c r="B3746" t="s">
        <v>486</v>
      </c>
    </row>
    <row r="3747" spans="1:2" x14ac:dyDescent="0.3">
      <c r="A3747" t="s">
        <v>2068</v>
      </c>
      <c r="B3747" t="s">
        <v>695</v>
      </c>
    </row>
    <row r="3748" spans="1:2" x14ac:dyDescent="0.3">
      <c r="A3748" t="s">
        <v>2068</v>
      </c>
      <c r="B3748" t="s">
        <v>790</v>
      </c>
    </row>
    <row r="3749" spans="1:2" x14ac:dyDescent="0.3">
      <c r="A3749" t="s">
        <v>91</v>
      </c>
      <c r="B3749" t="s">
        <v>14497</v>
      </c>
    </row>
    <row r="3750" spans="1:2" x14ac:dyDescent="0.3">
      <c r="A3750" t="s">
        <v>189</v>
      </c>
      <c r="B3750" t="s">
        <v>2916</v>
      </c>
    </row>
    <row r="3751" spans="1:2" x14ac:dyDescent="0.3">
      <c r="A3751" t="s">
        <v>189</v>
      </c>
      <c r="B3751" t="s">
        <v>695</v>
      </c>
    </row>
    <row r="3752" spans="1:2" x14ac:dyDescent="0.3">
      <c r="A3752" t="s">
        <v>189</v>
      </c>
      <c r="B3752" t="s">
        <v>19</v>
      </c>
    </row>
    <row r="3753" spans="1:2" x14ac:dyDescent="0.3">
      <c r="A3753" t="s">
        <v>189</v>
      </c>
      <c r="B3753" t="s">
        <v>1439</v>
      </c>
    </row>
    <row r="3754" spans="1:2" x14ac:dyDescent="0.3">
      <c r="A3754" t="s">
        <v>189</v>
      </c>
      <c r="B3754" t="s">
        <v>3689</v>
      </c>
    </row>
    <row r="3755" spans="1:2" x14ac:dyDescent="0.3">
      <c r="A3755" t="s">
        <v>463</v>
      </c>
      <c r="B3755" t="s">
        <v>695</v>
      </c>
    </row>
    <row r="3756" spans="1:2" x14ac:dyDescent="0.3">
      <c r="A3756" t="s">
        <v>463</v>
      </c>
      <c r="B3756" t="s">
        <v>19</v>
      </c>
    </row>
    <row r="3757" spans="1:2" x14ac:dyDescent="0.3">
      <c r="A3757" t="s">
        <v>463</v>
      </c>
      <c r="B3757" t="s">
        <v>2393</v>
      </c>
    </row>
    <row r="3758" spans="1:2" x14ac:dyDescent="0.3">
      <c r="A3758" t="s">
        <v>463</v>
      </c>
      <c r="B3758" t="s">
        <v>355</v>
      </c>
    </row>
    <row r="3759" spans="1:2" x14ac:dyDescent="0.3">
      <c r="A3759" t="s">
        <v>463</v>
      </c>
      <c r="B3759" t="s">
        <v>2341</v>
      </c>
    </row>
    <row r="3760" spans="1:2" x14ac:dyDescent="0.3">
      <c r="A3760" t="s">
        <v>463</v>
      </c>
      <c r="B3760" t="s">
        <v>1193</v>
      </c>
    </row>
    <row r="3761" spans="1:2" x14ac:dyDescent="0.3">
      <c r="A3761" t="s">
        <v>463</v>
      </c>
      <c r="B3761" t="s">
        <v>14369</v>
      </c>
    </row>
    <row r="3762" spans="1:2" x14ac:dyDescent="0.3">
      <c r="A3762" t="s">
        <v>463</v>
      </c>
      <c r="B3762" t="s">
        <v>355</v>
      </c>
    </row>
    <row r="3763" spans="1:2" x14ac:dyDescent="0.3">
      <c r="A3763" t="s">
        <v>68</v>
      </c>
      <c r="B3763" t="s">
        <v>617</v>
      </c>
    </row>
    <row r="3764" spans="1:2" x14ac:dyDescent="0.3">
      <c r="A3764" t="s">
        <v>68</v>
      </c>
      <c r="B3764" t="s">
        <v>837</v>
      </c>
    </row>
    <row r="3765" spans="1:2" x14ac:dyDescent="0.3">
      <c r="A3765" t="s">
        <v>68</v>
      </c>
      <c r="B3765" t="s">
        <v>184</v>
      </c>
    </row>
    <row r="3766" spans="1:2" x14ac:dyDescent="0.3">
      <c r="A3766" t="s">
        <v>68</v>
      </c>
      <c r="B3766" t="s">
        <v>19</v>
      </c>
    </row>
    <row r="3767" spans="1:2" x14ac:dyDescent="0.3">
      <c r="A3767" t="s">
        <v>68</v>
      </c>
      <c r="B3767" t="s">
        <v>639</v>
      </c>
    </row>
    <row r="3768" spans="1:2" x14ac:dyDescent="0.3">
      <c r="A3768" t="s">
        <v>68</v>
      </c>
      <c r="B3768" t="s">
        <v>1691</v>
      </c>
    </row>
    <row r="3769" spans="1:2" x14ac:dyDescent="0.3">
      <c r="A3769" t="s">
        <v>68</v>
      </c>
      <c r="B3769" t="s">
        <v>3138</v>
      </c>
    </row>
    <row r="3770" spans="1:2" x14ac:dyDescent="0.3">
      <c r="A3770" t="s">
        <v>68</v>
      </c>
      <c r="B3770" t="s">
        <v>1193</v>
      </c>
    </row>
    <row r="3771" spans="1:2" x14ac:dyDescent="0.3">
      <c r="A3771" t="s">
        <v>68</v>
      </c>
      <c r="B3771" t="s">
        <v>2341</v>
      </c>
    </row>
    <row r="3772" spans="1:2" x14ac:dyDescent="0.3">
      <c r="A3772" t="s">
        <v>91</v>
      </c>
      <c r="B3772" t="s">
        <v>19</v>
      </c>
    </row>
    <row r="3773" spans="1:2" x14ac:dyDescent="0.3">
      <c r="A3773" t="s">
        <v>91</v>
      </c>
      <c r="B3773" t="s">
        <v>695</v>
      </c>
    </row>
    <row r="3774" spans="1:2" x14ac:dyDescent="0.3">
      <c r="A3774" t="s">
        <v>383</v>
      </c>
      <c r="B3774" t="s">
        <v>19</v>
      </c>
    </row>
    <row r="3775" spans="1:2" x14ac:dyDescent="0.3">
      <c r="A3775" t="s">
        <v>383</v>
      </c>
      <c r="B3775" t="s">
        <v>790</v>
      </c>
    </row>
    <row r="3776" spans="1:2" x14ac:dyDescent="0.3">
      <c r="A3776" t="s">
        <v>383</v>
      </c>
      <c r="B3776" t="s">
        <v>486</v>
      </c>
    </row>
    <row r="3777" spans="1:2" x14ac:dyDescent="0.3">
      <c r="A3777" t="s">
        <v>383</v>
      </c>
      <c r="B3777" t="s">
        <v>2341</v>
      </c>
    </row>
    <row r="3778" spans="1:2" x14ac:dyDescent="0.3">
      <c r="A3778" t="s">
        <v>383</v>
      </c>
      <c r="B3778" t="s">
        <v>639</v>
      </c>
    </row>
    <row r="3779" spans="1:2" x14ac:dyDescent="0.3">
      <c r="A3779" t="s">
        <v>383</v>
      </c>
      <c r="B3779" t="s">
        <v>1193</v>
      </c>
    </row>
    <row r="3780" spans="1:2" x14ac:dyDescent="0.3">
      <c r="A3780" t="s">
        <v>68</v>
      </c>
      <c r="B3780" t="s">
        <v>131</v>
      </c>
    </row>
    <row r="3781" spans="1:2" x14ac:dyDescent="0.3">
      <c r="A3781" t="s">
        <v>68</v>
      </c>
      <c r="B3781" t="s">
        <v>19</v>
      </c>
    </row>
    <row r="3782" spans="1:2" x14ac:dyDescent="0.3">
      <c r="A3782" t="s">
        <v>68</v>
      </c>
      <c r="B3782" t="s">
        <v>355</v>
      </c>
    </row>
    <row r="3783" spans="1:2" x14ac:dyDescent="0.3">
      <c r="A3783" t="s">
        <v>189</v>
      </c>
      <c r="B3783" t="s">
        <v>19</v>
      </c>
    </row>
    <row r="3784" spans="1:2" x14ac:dyDescent="0.3">
      <c r="A3784" t="s">
        <v>189</v>
      </c>
      <c r="B3784" t="s">
        <v>131</v>
      </c>
    </row>
    <row r="3785" spans="1:2" x14ac:dyDescent="0.3">
      <c r="A3785" t="s">
        <v>2068</v>
      </c>
      <c r="B3785" t="s">
        <v>695</v>
      </c>
    </row>
    <row r="3786" spans="1:2" x14ac:dyDescent="0.3">
      <c r="A3786" t="s">
        <v>2068</v>
      </c>
      <c r="B3786" t="s">
        <v>19</v>
      </c>
    </row>
    <row r="3787" spans="1:2" x14ac:dyDescent="0.3">
      <c r="A3787" t="s">
        <v>2068</v>
      </c>
      <c r="B3787" t="s">
        <v>790</v>
      </c>
    </row>
    <row r="3788" spans="1:2" x14ac:dyDescent="0.3">
      <c r="A3788" t="s">
        <v>2068</v>
      </c>
      <c r="B3788" t="s">
        <v>131</v>
      </c>
    </row>
    <row r="3789" spans="1:2" x14ac:dyDescent="0.3">
      <c r="A3789" t="s">
        <v>2068</v>
      </c>
      <c r="B3789" t="s">
        <v>355</v>
      </c>
    </row>
    <row r="3790" spans="1:2" x14ac:dyDescent="0.3">
      <c r="A3790" t="s">
        <v>2068</v>
      </c>
      <c r="B3790" t="s">
        <v>4611</v>
      </c>
    </row>
    <row r="3791" spans="1:2" x14ac:dyDescent="0.3">
      <c r="A3791" t="s">
        <v>2068</v>
      </c>
      <c r="B3791" t="s">
        <v>4311</v>
      </c>
    </row>
    <row r="3792" spans="1:2" x14ac:dyDescent="0.3">
      <c r="A3792" t="s">
        <v>2068</v>
      </c>
      <c r="B3792" t="s">
        <v>1439</v>
      </c>
    </row>
    <row r="3793" spans="1:2" x14ac:dyDescent="0.3">
      <c r="A3793" t="s">
        <v>2068</v>
      </c>
      <c r="B3793" t="s">
        <v>5855</v>
      </c>
    </row>
    <row r="3794" spans="1:2" x14ac:dyDescent="0.3">
      <c r="A3794" t="s">
        <v>2068</v>
      </c>
      <c r="B3794" t="s">
        <v>7641</v>
      </c>
    </row>
    <row r="3795" spans="1:2" x14ac:dyDescent="0.3">
      <c r="A3795" t="s">
        <v>2068</v>
      </c>
      <c r="B3795" t="s">
        <v>486</v>
      </c>
    </row>
    <row r="3796" spans="1:2" x14ac:dyDescent="0.3">
      <c r="A3796" t="s">
        <v>2068</v>
      </c>
      <c r="B3796" t="s">
        <v>2341</v>
      </c>
    </row>
    <row r="3797" spans="1:2" x14ac:dyDescent="0.3">
      <c r="A3797" t="s">
        <v>2068</v>
      </c>
      <c r="B3797" t="s">
        <v>534</v>
      </c>
    </row>
    <row r="3798" spans="1:2" x14ac:dyDescent="0.3">
      <c r="A3798" t="s">
        <v>463</v>
      </c>
      <c r="B3798" t="s">
        <v>131</v>
      </c>
    </row>
    <row r="3799" spans="1:2" x14ac:dyDescent="0.3">
      <c r="A3799" t="s">
        <v>463</v>
      </c>
      <c r="B3799" t="s">
        <v>2417</v>
      </c>
    </row>
    <row r="3800" spans="1:2" x14ac:dyDescent="0.3">
      <c r="A3800" t="s">
        <v>463</v>
      </c>
      <c r="B3800" t="s">
        <v>19</v>
      </c>
    </row>
    <row r="3801" spans="1:2" x14ac:dyDescent="0.3">
      <c r="A3801" t="s">
        <v>463</v>
      </c>
      <c r="B3801" t="s">
        <v>695</v>
      </c>
    </row>
    <row r="3802" spans="1:2" x14ac:dyDescent="0.3">
      <c r="A3802" t="s">
        <v>463</v>
      </c>
      <c r="B3802" t="s">
        <v>14389</v>
      </c>
    </row>
    <row r="3803" spans="1:2" x14ac:dyDescent="0.3">
      <c r="A3803" t="s">
        <v>463</v>
      </c>
      <c r="B3803" t="s">
        <v>790</v>
      </c>
    </row>
    <row r="3804" spans="1:2" x14ac:dyDescent="0.3">
      <c r="A3804" t="s">
        <v>383</v>
      </c>
      <c r="B3804" t="s">
        <v>19</v>
      </c>
    </row>
    <row r="3805" spans="1:2" x14ac:dyDescent="0.3">
      <c r="A3805" t="s">
        <v>383</v>
      </c>
      <c r="B3805" t="s">
        <v>2373</v>
      </c>
    </row>
    <row r="3806" spans="1:2" x14ac:dyDescent="0.3">
      <c r="A3806" t="s">
        <v>383</v>
      </c>
      <c r="B3806" t="s">
        <v>2341</v>
      </c>
    </row>
    <row r="3807" spans="1:2" x14ac:dyDescent="0.3">
      <c r="A3807" t="s">
        <v>189</v>
      </c>
      <c r="B3807" t="s">
        <v>639</v>
      </c>
    </row>
    <row r="3808" spans="1:2" x14ac:dyDescent="0.3">
      <c r="A3808" t="s">
        <v>189</v>
      </c>
      <c r="B3808" t="s">
        <v>790</v>
      </c>
    </row>
    <row r="3809" spans="1:2" x14ac:dyDescent="0.3">
      <c r="A3809" t="s">
        <v>91</v>
      </c>
      <c r="B3809" t="s">
        <v>1068</v>
      </c>
    </row>
    <row r="3810" spans="1:2" x14ac:dyDescent="0.3">
      <c r="A3810" t="s">
        <v>115</v>
      </c>
      <c r="B3810" t="s">
        <v>131</v>
      </c>
    </row>
    <row r="3811" spans="1:2" x14ac:dyDescent="0.3">
      <c r="A3811" t="s">
        <v>115</v>
      </c>
      <c r="B3811" t="s">
        <v>2417</v>
      </c>
    </row>
    <row r="3812" spans="1:2" x14ac:dyDescent="0.3">
      <c r="A3812" t="s">
        <v>115</v>
      </c>
      <c r="B3812" t="s">
        <v>19</v>
      </c>
    </row>
    <row r="3813" spans="1:2" x14ac:dyDescent="0.3">
      <c r="A3813" t="s">
        <v>463</v>
      </c>
      <c r="B3813" t="s">
        <v>617</v>
      </c>
    </row>
    <row r="3814" spans="1:2" x14ac:dyDescent="0.3">
      <c r="A3814" t="s">
        <v>463</v>
      </c>
      <c r="B3814" t="s">
        <v>1193</v>
      </c>
    </row>
    <row r="3815" spans="1:2" x14ac:dyDescent="0.3">
      <c r="A3815" t="s">
        <v>463</v>
      </c>
      <c r="B3815" t="s">
        <v>2341</v>
      </c>
    </row>
    <row r="3816" spans="1:2" x14ac:dyDescent="0.3">
      <c r="A3816" t="s">
        <v>463</v>
      </c>
      <c r="B3816" t="s">
        <v>486</v>
      </c>
    </row>
    <row r="3817" spans="1:2" x14ac:dyDescent="0.3">
      <c r="A3817" t="s">
        <v>463</v>
      </c>
      <c r="B3817" t="s">
        <v>1900</v>
      </c>
    </row>
    <row r="3818" spans="1:2" x14ac:dyDescent="0.3">
      <c r="A3818" t="s">
        <v>463</v>
      </c>
      <c r="B3818" t="s">
        <v>837</v>
      </c>
    </row>
    <row r="3819" spans="1:2" x14ac:dyDescent="0.3">
      <c r="A3819" t="s">
        <v>189</v>
      </c>
      <c r="B3819" t="s">
        <v>19</v>
      </c>
    </row>
    <row r="3820" spans="1:2" x14ac:dyDescent="0.3">
      <c r="A3820" t="s">
        <v>189</v>
      </c>
      <c r="B3820" t="s">
        <v>695</v>
      </c>
    </row>
    <row r="3821" spans="1:2" x14ac:dyDescent="0.3">
      <c r="A3821" t="s">
        <v>383</v>
      </c>
      <c r="B3821" t="s">
        <v>695</v>
      </c>
    </row>
    <row r="3822" spans="1:2" x14ac:dyDescent="0.3">
      <c r="A3822" t="s">
        <v>383</v>
      </c>
      <c r="B3822" t="s">
        <v>19</v>
      </c>
    </row>
    <row r="3823" spans="1:2" x14ac:dyDescent="0.3">
      <c r="A3823" t="s">
        <v>383</v>
      </c>
      <c r="B3823" t="s">
        <v>3689</v>
      </c>
    </row>
    <row r="3824" spans="1:2" x14ac:dyDescent="0.3">
      <c r="A3824" t="s">
        <v>91</v>
      </c>
      <c r="B3824" t="s">
        <v>131</v>
      </c>
    </row>
    <row r="3825" spans="1:2" x14ac:dyDescent="0.3">
      <c r="A3825" t="s">
        <v>91</v>
      </c>
      <c r="B3825" t="s">
        <v>695</v>
      </c>
    </row>
    <row r="3826" spans="1:2" x14ac:dyDescent="0.3">
      <c r="A3826" t="s">
        <v>91</v>
      </c>
      <c r="B3826" t="s">
        <v>355</v>
      </c>
    </row>
    <row r="3827" spans="1:2" x14ac:dyDescent="0.3">
      <c r="A3827" t="s">
        <v>91</v>
      </c>
      <c r="B3827" t="s">
        <v>4611</v>
      </c>
    </row>
    <row r="3828" spans="1:2" x14ac:dyDescent="0.3">
      <c r="A3828" t="s">
        <v>91</v>
      </c>
      <c r="B3828" t="s">
        <v>5903</v>
      </c>
    </row>
    <row r="3829" spans="1:2" x14ac:dyDescent="0.3">
      <c r="A3829" t="s">
        <v>91</v>
      </c>
      <c r="B3829" t="s">
        <v>14372</v>
      </c>
    </row>
    <row r="3830" spans="1:2" x14ac:dyDescent="0.3">
      <c r="A3830" t="s">
        <v>91</v>
      </c>
      <c r="B3830" t="s">
        <v>3689</v>
      </c>
    </row>
    <row r="3831" spans="1:2" x14ac:dyDescent="0.3">
      <c r="A3831" t="s">
        <v>91</v>
      </c>
      <c r="B3831" t="s">
        <v>1193</v>
      </c>
    </row>
    <row r="3832" spans="1:2" x14ac:dyDescent="0.3">
      <c r="A3832" t="s">
        <v>91</v>
      </c>
      <c r="B3832" t="s">
        <v>695</v>
      </c>
    </row>
    <row r="3833" spans="1:2" x14ac:dyDescent="0.3">
      <c r="A3833" t="s">
        <v>91</v>
      </c>
      <c r="B3833" t="s">
        <v>4311</v>
      </c>
    </row>
    <row r="3834" spans="1:2" x14ac:dyDescent="0.3">
      <c r="A3834" t="s">
        <v>115</v>
      </c>
      <c r="B3834" t="s">
        <v>355</v>
      </c>
    </row>
    <row r="3835" spans="1:2" x14ac:dyDescent="0.3">
      <c r="A3835" t="s">
        <v>115</v>
      </c>
      <c r="B3835" t="s">
        <v>600</v>
      </c>
    </row>
    <row r="3836" spans="1:2" x14ac:dyDescent="0.3">
      <c r="A3836" t="s">
        <v>115</v>
      </c>
      <c r="B3836" t="s">
        <v>5903</v>
      </c>
    </row>
    <row r="3837" spans="1:2" x14ac:dyDescent="0.3">
      <c r="A3837" t="s">
        <v>383</v>
      </c>
      <c r="B3837" t="s">
        <v>617</v>
      </c>
    </row>
    <row r="3838" spans="1:2" x14ac:dyDescent="0.3">
      <c r="A3838" t="s">
        <v>383</v>
      </c>
      <c r="B3838" t="s">
        <v>1193</v>
      </c>
    </row>
    <row r="3839" spans="1:2" x14ac:dyDescent="0.3">
      <c r="A3839" t="s">
        <v>383</v>
      </c>
      <c r="B3839" t="s">
        <v>2341</v>
      </c>
    </row>
    <row r="3840" spans="1:2" x14ac:dyDescent="0.3">
      <c r="A3840" t="s">
        <v>383</v>
      </c>
      <c r="B3840" t="s">
        <v>837</v>
      </c>
    </row>
    <row r="3841" spans="1:2" x14ac:dyDescent="0.3">
      <c r="A3841" t="s">
        <v>383</v>
      </c>
      <c r="B3841" t="s">
        <v>7641</v>
      </c>
    </row>
    <row r="3842" spans="1:2" x14ac:dyDescent="0.3">
      <c r="A3842" t="s">
        <v>383</v>
      </c>
      <c r="B3842" t="s">
        <v>486</v>
      </c>
    </row>
    <row r="3843" spans="1:2" x14ac:dyDescent="0.3">
      <c r="A3843" t="s">
        <v>383</v>
      </c>
      <c r="B3843" t="s">
        <v>184</v>
      </c>
    </row>
    <row r="3844" spans="1:2" x14ac:dyDescent="0.3">
      <c r="A3844" t="s">
        <v>383</v>
      </c>
      <c r="B3844" t="s">
        <v>1691</v>
      </c>
    </row>
    <row r="3845" spans="1:2" x14ac:dyDescent="0.3">
      <c r="A3845" t="s">
        <v>383</v>
      </c>
      <c r="B3845" t="s">
        <v>3689</v>
      </c>
    </row>
    <row r="3846" spans="1:2" x14ac:dyDescent="0.3">
      <c r="A3846" t="s">
        <v>383</v>
      </c>
      <c r="B3846" t="s">
        <v>19</v>
      </c>
    </row>
    <row r="3847" spans="1:2" x14ac:dyDescent="0.3">
      <c r="A3847" t="s">
        <v>383</v>
      </c>
      <c r="B3847" t="s">
        <v>790</v>
      </c>
    </row>
    <row r="3848" spans="1:2" x14ac:dyDescent="0.3">
      <c r="A3848" t="s">
        <v>383</v>
      </c>
      <c r="B3848" t="s">
        <v>695</v>
      </c>
    </row>
    <row r="3849" spans="1:2" x14ac:dyDescent="0.3">
      <c r="A3849" t="s">
        <v>383</v>
      </c>
      <c r="B3849" t="s">
        <v>639</v>
      </c>
    </row>
    <row r="3850" spans="1:2" x14ac:dyDescent="0.3">
      <c r="A3850" t="s">
        <v>68</v>
      </c>
      <c r="B3850" t="s">
        <v>617</v>
      </c>
    </row>
    <row r="3851" spans="1:2" x14ac:dyDescent="0.3">
      <c r="A3851" t="s">
        <v>68</v>
      </c>
      <c r="B3851" t="s">
        <v>5855</v>
      </c>
    </row>
    <row r="3852" spans="1:2" x14ac:dyDescent="0.3">
      <c r="A3852" t="s">
        <v>68</v>
      </c>
      <c r="B3852" t="s">
        <v>2341</v>
      </c>
    </row>
    <row r="3853" spans="1:2" x14ac:dyDescent="0.3">
      <c r="A3853" t="s">
        <v>68</v>
      </c>
      <c r="B3853" t="s">
        <v>1025</v>
      </c>
    </row>
    <row r="3854" spans="1:2" x14ac:dyDescent="0.3">
      <c r="A3854" t="s">
        <v>68</v>
      </c>
      <c r="B3854" t="s">
        <v>486</v>
      </c>
    </row>
    <row r="3855" spans="1:2" x14ac:dyDescent="0.3">
      <c r="A3855" t="s">
        <v>68</v>
      </c>
      <c r="B3855" t="s">
        <v>534</v>
      </c>
    </row>
    <row r="3856" spans="1:2" x14ac:dyDescent="0.3">
      <c r="A3856" t="s">
        <v>68</v>
      </c>
      <c r="B3856" t="s">
        <v>2417</v>
      </c>
    </row>
    <row r="3857" spans="1:2" x14ac:dyDescent="0.3">
      <c r="A3857" t="s">
        <v>68</v>
      </c>
      <c r="B3857" t="s">
        <v>4611</v>
      </c>
    </row>
    <row r="3858" spans="1:2" x14ac:dyDescent="0.3">
      <c r="A3858" t="s">
        <v>68</v>
      </c>
      <c r="B3858" t="s">
        <v>184</v>
      </c>
    </row>
    <row r="3859" spans="1:2" x14ac:dyDescent="0.3">
      <c r="A3859" t="s">
        <v>463</v>
      </c>
      <c r="B3859" t="s">
        <v>1193</v>
      </c>
    </row>
    <row r="3860" spans="1:2" x14ac:dyDescent="0.3">
      <c r="A3860" t="s">
        <v>11</v>
      </c>
      <c r="B3860" t="s">
        <v>19</v>
      </c>
    </row>
    <row r="3861" spans="1:2" x14ac:dyDescent="0.3">
      <c r="A3861" t="s">
        <v>11</v>
      </c>
      <c r="B3861" t="s">
        <v>2417</v>
      </c>
    </row>
    <row r="3862" spans="1:2" x14ac:dyDescent="0.3">
      <c r="A3862" t="s">
        <v>11</v>
      </c>
      <c r="B3862" t="s">
        <v>131</v>
      </c>
    </row>
    <row r="3863" spans="1:2" x14ac:dyDescent="0.3">
      <c r="A3863" t="s">
        <v>189</v>
      </c>
      <c r="B3863" t="s">
        <v>19</v>
      </c>
    </row>
    <row r="3864" spans="1:2" x14ac:dyDescent="0.3">
      <c r="A3864" t="s">
        <v>189</v>
      </c>
      <c r="B3864" t="s">
        <v>639</v>
      </c>
    </row>
    <row r="3865" spans="1:2" x14ac:dyDescent="0.3">
      <c r="A3865" t="s">
        <v>189</v>
      </c>
      <c r="B3865" t="s">
        <v>184</v>
      </c>
    </row>
    <row r="3866" spans="1:2" x14ac:dyDescent="0.3">
      <c r="A3866" t="s">
        <v>189</v>
      </c>
      <c r="B3866" t="s">
        <v>1193</v>
      </c>
    </row>
    <row r="3867" spans="1:2" x14ac:dyDescent="0.3">
      <c r="A3867" t="s">
        <v>189</v>
      </c>
      <c r="B3867" t="s">
        <v>2341</v>
      </c>
    </row>
    <row r="3868" spans="1:2" x14ac:dyDescent="0.3">
      <c r="A3868" t="s">
        <v>11</v>
      </c>
      <c r="B3868" t="s">
        <v>695</v>
      </c>
    </row>
    <row r="3869" spans="1:2" x14ac:dyDescent="0.3">
      <c r="A3869" t="s">
        <v>11</v>
      </c>
      <c r="B3869" t="s">
        <v>131</v>
      </c>
    </row>
    <row r="3870" spans="1:2" x14ac:dyDescent="0.3">
      <c r="A3870" t="s">
        <v>11</v>
      </c>
      <c r="B3870" t="s">
        <v>4611</v>
      </c>
    </row>
    <row r="3871" spans="1:2" x14ac:dyDescent="0.3">
      <c r="A3871" t="s">
        <v>11</v>
      </c>
      <c r="B3871" t="s">
        <v>19</v>
      </c>
    </row>
    <row r="3872" spans="1:2" x14ac:dyDescent="0.3">
      <c r="A3872" t="s">
        <v>11</v>
      </c>
      <c r="B3872" t="s">
        <v>355</v>
      </c>
    </row>
    <row r="3873" spans="1:2" x14ac:dyDescent="0.3">
      <c r="A3873" t="s">
        <v>2068</v>
      </c>
      <c r="B3873" t="s">
        <v>131</v>
      </c>
    </row>
    <row r="3874" spans="1:2" x14ac:dyDescent="0.3">
      <c r="A3874" t="s">
        <v>2068</v>
      </c>
      <c r="B3874" t="s">
        <v>19</v>
      </c>
    </row>
    <row r="3875" spans="1:2" x14ac:dyDescent="0.3">
      <c r="A3875" t="s">
        <v>2068</v>
      </c>
      <c r="B3875" t="s">
        <v>790</v>
      </c>
    </row>
    <row r="3876" spans="1:2" x14ac:dyDescent="0.3">
      <c r="A3876" t="s">
        <v>2068</v>
      </c>
      <c r="B3876" t="s">
        <v>3382</v>
      </c>
    </row>
    <row r="3877" spans="1:2" x14ac:dyDescent="0.3">
      <c r="A3877" t="s">
        <v>463</v>
      </c>
      <c r="B3877" t="s">
        <v>19</v>
      </c>
    </row>
    <row r="3878" spans="1:2" x14ac:dyDescent="0.3">
      <c r="A3878" t="s">
        <v>463</v>
      </c>
      <c r="B3878" t="s">
        <v>131</v>
      </c>
    </row>
    <row r="3879" spans="1:2" x14ac:dyDescent="0.3">
      <c r="A3879" t="s">
        <v>68</v>
      </c>
      <c r="B3879" t="s">
        <v>695</v>
      </c>
    </row>
    <row r="3880" spans="1:2" x14ac:dyDescent="0.3">
      <c r="A3880" t="s">
        <v>68</v>
      </c>
      <c r="B3880" t="s">
        <v>184</v>
      </c>
    </row>
    <row r="3881" spans="1:2" x14ac:dyDescent="0.3">
      <c r="A3881" t="s">
        <v>115</v>
      </c>
      <c r="B3881" t="s">
        <v>131</v>
      </c>
    </row>
    <row r="3882" spans="1:2" x14ac:dyDescent="0.3">
      <c r="A3882" t="s">
        <v>115</v>
      </c>
      <c r="B3882" t="s">
        <v>355</v>
      </c>
    </row>
    <row r="3883" spans="1:2" x14ac:dyDescent="0.3">
      <c r="A3883" t="s">
        <v>115</v>
      </c>
      <c r="B3883" t="s">
        <v>184</v>
      </c>
    </row>
    <row r="3884" spans="1:2" x14ac:dyDescent="0.3">
      <c r="A3884" t="s">
        <v>68</v>
      </c>
      <c r="B3884" t="s">
        <v>617</v>
      </c>
    </row>
    <row r="3885" spans="1:2" x14ac:dyDescent="0.3">
      <c r="A3885" t="s">
        <v>2068</v>
      </c>
      <c r="B3885" t="s">
        <v>695</v>
      </c>
    </row>
    <row r="3886" spans="1:2" x14ac:dyDescent="0.3">
      <c r="A3886" t="s">
        <v>68</v>
      </c>
      <c r="B3886" t="s">
        <v>1128</v>
      </c>
    </row>
    <row r="3887" spans="1:2" x14ac:dyDescent="0.3">
      <c r="A3887" t="s">
        <v>115</v>
      </c>
      <c r="B3887" t="s">
        <v>1691</v>
      </c>
    </row>
    <row r="3888" spans="1:2" x14ac:dyDescent="0.3">
      <c r="A3888" t="s">
        <v>115</v>
      </c>
      <c r="B3888" t="s">
        <v>3382</v>
      </c>
    </row>
    <row r="3889" spans="1:2" x14ac:dyDescent="0.3">
      <c r="A3889" t="s">
        <v>463</v>
      </c>
      <c r="B3889" t="s">
        <v>355</v>
      </c>
    </row>
    <row r="3890" spans="1:2" x14ac:dyDescent="0.3">
      <c r="A3890" t="s">
        <v>91</v>
      </c>
      <c r="B3890" t="s">
        <v>790</v>
      </c>
    </row>
    <row r="3891" spans="1:2" x14ac:dyDescent="0.3">
      <c r="A3891" t="s">
        <v>91</v>
      </c>
      <c r="B3891" t="s">
        <v>695</v>
      </c>
    </row>
    <row r="3892" spans="1:2" x14ac:dyDescent="0.3">
      <c r="A3892" t="s">
        <v>91</v>
      </c>
      <c r="B3892" t="s">
        <v>19</v>
      </c>
    </row>
    <row r="3893" spans="1:2" x14ac:dyDescent="0.3">
      <c r="A3893" t="s">
        <v>11</v>
      </c>
      <c r="B3893" t="s">
        <v>2417</v>
      </c>
    </row>
    <row r="3894" spans="1:2" x14ac:dyDescent="0.3">
      <c r="A3894" t="s">
        <v>11</v>
      </c>
      <c r="B3894" t="s">
        <v>843</v>
      </c>
    </row>
    <row r="3895" spans="1:2" x14ac:dyDescent="0.3">
      <c r="A3895" t="s">
        <v>11</v>
      </c>
      <c r="B3895" t="s">
        <v>708</v>
      </c>
    </row>
    <row r="3896" spans="1:2" x14ac:dyDescent="0.3">
      <c r="A3896" t="s">
        <v>91</v>
      </c>
      <c r="B3896" t="s">
        <v>1691</v>
      </c>
    </row>
    <row r="3897" spans="1:2" x14ac:dyDescent="0.3">
      <c r="A3897" t="s">
        <v>91</v>
      </c>
      <c r="B3897" t="s">
        <v>837</v>
      </c>
    </row>
    <row r="3898" spans="1:2" x14ac:dyDescent="0.3">
      <c r="A3898" t="s">
        <v>91</v>
      </c>
      <c r="B3898" t="s">
        <v>184</v>
      </c>
    </row>
    <row r="3899" spans="1:2" x14ac:dyDescent="0.3">
      <c r="A3899" t="s">
        <v>91</v>
      </c>
      <c r="B3899" t="s">
        <v>355</v>
      </c>
    </row>
    <row r="3900" spans="1:2" x14ac:dyDescent="0.3">
      <c r="A3900" t="s">
        <v>91</v>
      </c>
      <c r="B3900" t="s">
        <v>486</v>
      </c>
    </row>
    <row r="3901" spans="1:2" x14ac:dyDescent="0.3">
      <c r="A3901" t="s">
        <v>91</v>
      </c>
      <c r="B3901" t="s">
        <v>5855</v>
      </c>
    </row>
    <row r="3902" spans="1:2" x14ac:dyDescent="0.3">
      <c r="A3902" t="s">
        <v>383</v>
      </c>
      <c r="B3902" t="s">
        <v>131</v>
      </c>
    </row>
    <row r="3903" spans="1:2" x14ac:dyDescent="0.3">
      <c r="A3903" t="s">
        <v>383</v>
      </c>
      <c r="B3903" t="s">
        <v>4611</v>
      </c>
    </row>
    <row r="3904" spans="1:2" x14ac:dyDescent="0.3">
      <c r="A3904" t="s">
        <v>383</v>
      </c>
      <c r="B3904" t="s">
        <v>5855</v>
      </c>
    </row>
    <row r="3905" spans="1:2" x14ac:dyDescent="0.3">
      <c r="A3905" t="s">
        <v>383</v>
      </c>
      <c r="B3905" t="s">
        <v>355</v>
      </c>
    </row>
    <row r="3906" spans="1:2" x14ac:dyDescent="0.3">
      <c r="A3906" t="s">
        <v>383</v>
      </c>
      <c r="B3906" t="s">
        <v>5180</v>
      </c>
    </row>
    <row r="3907" spans="1:2" x14ac:dyDescent="0.3">
      <c r="A3907" t="s">
        <v>383</v>
      </c>
      <c r="B3907" t="s">
        <v>14395</v>
      </c>
    </row>
    <row r="3908" spans="1:2" x14ac:dyDescent="0.3">
      <c r="A3908" t="s">
        <v>383</v>
      </c>
      <c r="B3908" t="s">
        <v>4311</v>
      </c>
    </row>
    <row r="3909" spans="1:2" x14ac:dyDescent="0.3">
      <c r="A3909" t="s">
        <v>383</v>
      </c>
      <c r="B3909" t="s">
        <v>695</v>
      </c>
    </row>
    <row r="3910" spans="1:2" x14ac:dyDescent="0.3">
      <c r="A3910" t="s">
        <v>383</v>
      </c>
      <c r="B3910" t="s">
        <v>3689</v>
      </c>
    </row>
    <row r="3911" spans="1:2" x14ac:dyDescent="0.3">
      <c r="A3911" t="s">
        <v>383</v>
      </c>
      <c r="B3911" t="s">
        <v>1193</v>
      </c>
    </row>
    <row r="3912" spans="1:2" x14ac:dyDescent="0.3">
      <c r="A3912" t="s">
        <v>91</v>
      </c>
      <c r="B3912" t="s">
        <v>131</v>
      </c>
    </row>
    <row r="3913" spans="1:2" x14ac:dyDescent="0.3">
      <c r="A3913" t="s">
        <v>91</v>
      </c>
      <c r="B3913" t="s">
        <v>4611</v>
      </c>
    </row>
    <row r="3914" spans="1:2" x14ac:dyDescent="0.3">
      <c r="A3914" t="s">
        <v>91</v>
      </c>
      <c r="B3914" t="s">
        <v>5855</v>
      </c>
    </row>
    <row r="3915" spans="1:2" x14ac:dyDescent="0.3">
      <c r="A3915" t="s">
        <v>91</v>
      </c>
      <c r="B3915" t="s">
        <v>355</v>
      </c>
    </row>
    <row r="3916" spans="1:2" x14ac:dyDescent="0.3">
      <c r="A3916" t="s">
        <v>91</v>
      </c>
      <c r="B3916" t="s">
        <v>5180</v>
      </c>
    </row>
    <row r="3917" spans="1:2" x14ac:dyDescent="0.3">
      <c r="A3917" t="s">
        <v>91</v>
      </c>
      <c r="B3917" t="s">
        <v>14395</v>
      </c>
    </row>
    <row r="3918" spans="1:2" x14ac:dyDescent="0.3">
      <c r="A3918" t="s">
        <v>91</v>
      </c>
      <c r="B3918" t="s">
        <v>4311</v>
      </c>
    </row>
    <row r="3919" spans="1:2" x14ac:dyDescent="0.3">
      <c r="A3919" t="s">
        <v>91</v>
      </c>
      <c r="B3919" t="s">
        <v>695</v>
      </c>
    </row>
    <row r="3920" spans="1:2" x14ac:dyDescent="0.3">
      <c r="A3920" t="s">
        <v>91</v>
      </c>
      <c r="B3920" t="s">
        <v>3689</v>
      </c>
    </row>
    <row r="3921" spans="1:2" x14ac:dyDescent="0.3">
      <c r="A3921" t="s">
        <v>91</v>
      </c>
      <c r="B3921" t="s">
        <v>1193</v>
      </c>
    </row>
    <row r="3922" spans="1:2" x14ac:dyDescent="0.3">
      <c r="A3922" t="s">
        <v>115</v>
      </c>
      <c r="B3922" t="s">
        <v>131</v>
      </c>
    </row>
    <row r="3923" spans="1:2" x14ac:dyDescent="0.3">
      <c r="A3923" t="s">
        <v>115</v>
      </c>
      <c r="B3923" t="s">
        <v>4611</v>
      </c>
    </row>
    <row r="3924" spans="1:2" x14ac:dyDescent="0.3">
      <c r="A3924" t="s">
        <v>115</v>
      </c>
      <c r="B3924" t="s">
        <v>5855</v>
      </c>
    </row>
    <row r="3925" spans="1:2" x14ac:dyDescent="0.3">
      <c r="A3925" t="s">
        <v>115</v>
      </c>
      <c r="B3925" t="s">
        <v>355</v>
      </c>
    </row>
    <row r="3926" spans="1:2" x14ac:dyDescent="0.3">
      <c r="A3926" t="s">
        <v>115</v>
      </c>
      <c r="B3926" t="s">
        <v>5180</v>
      </c>
    </row>
    <row r="3927" spans="1:2" x14ac:dyDescent="0.3">
      <c r="A3927" t="s">
        <v>115</v>
      </c>
      <c r="B3927" t="s">
        <v>14395</v>
      </c>
    </row>
    <row r="3928" spans="1:2" x14ac:dyDescent="0.3">
      <c r="A3928" t="s">
        <v>115</v>
      </c>
      <c r="B3928" t="s">
        <v>4311</v>
      </c>
    </row>
    <row r="3929" spans="1:2" x14ac:dyDescent="0.3">
      <c r="A3929" t="s">
        <v>115</v>
      </c>
      <c r="B3929" t="s">
        <v>695</v>
      </c>
    </row>
    <row r="3930" spans="1:2" x14ac:dyDescent="0.3">
      <c r="A3930" t="s">
        <v>115</v>
      </c>
      <c r="B3930" t="s">
        <v>3689</v>
      </c>
    </row>
    <row r="3931" spans="1:2" x14ac:dyDescent="0.3">
      <c r="A3931" t="s">
        <v>115</v>
      </c>
      <c r="B3931" t="s">
        <v>1193</v>
      </c>
    </row>
    <row r="3932" spans="1:2" x14ac:dyDescent="0.3">
      <c r="A3932" t="s">
        <v>2068</v>
      </c>
      <c r="B3932" t="s">
        <v>131</v>
      </c>
    </row>
    <row r="3933" spans="1:2" x14ac:dyDescent="0.3">
      <c r="A3933" t="s">
        <v>2068</v>
      </c>
      <c r="B3933" t="s">
        <v>4611</v>
      </c>
    </row>
    <row r="3934" spans="1:2" x14ac:dyDescent="0.3">
      <c r="A3934" t="s">
        <v>2068</v>
      </c>
      <c r="B3934" t="s">
        <v>5855</v>
      </c>
    </row>
    <row r="3935" spans="1:2" x14ac:dyDescent="0.3">
      <c r="A3935" t="s">
        <v>2068</v>
      </c>
      <c r="B3935" t="s">
        <v>355</v>
      </c>
    </row>
    <row r="3936" spans="1:2" x14ac:dyDescent="0.3">
      <c r="A3936" t="s">
        <v>2068</v>
      </c>
      <c r="B3936" t="s">
        <v>5180</v>
      </c>
    </row>
    <row r="3937" spans="1:2" x14ac:dyDescent="0.3">
      <c r="A3937" t="s">
        <v>2068</v>
      </c>
      <c r="B3937" t="s">
        <v>14395</v>
      </c>
    </row>
    <row r="3938" spans="1:2" x14ac:dyDescent="0.3">
      <c r="A3938" t="s">
        <v>2068</v>
      </c>
      <c r="B3938" t="s">
        <v>4311</v>
      </c>
    </row>
    <row r="3939" spans="1:2" x14ac:dyDescent="0.3">
      <c r="A3939" t="s">
        <v>2068</v>
      </c>
      <c r="B3939" t="s">
        <v>695</v>
      </c>
    </row>
    <row r="3940" spans="1:2" x14ac:dyDescent="0.3">
      <c r="A3940" t="s">
        <v>2068</v>
      </c>
      <c r="B3940" t="s">
        <v>3689</v>
      </c>
    </row>
    <row r="3941" spans="1:2" x14ac:dyDescent="0.3">
      <c r="A3941" t="s">
        <v>2068</v>
      </c>
      <c r="B3941" t="s">
        <v>1193</v>
      </c>
    </row>
    <row r="3942" spans="1:2" x14ac:dyDescent="0.3">
      <c r="A3942" t="s">
        <v>91</v>
      </c>
      <c r="B3942" t="s">
        <v>5262</v>
      </c>
    </row>
    <row r="3943" spans="1:2" x14ac:dyDescent="0.3">
      <c r="A3943" t="s">
        <v>91</v>
      </c>
      <c r="B3943" t="s">
        <v>790</v>
      </c>
    </row>
    <row r="3944" spans="1:2" x14ac:dyDescent="0.3">
      <c r="A3944" t="s">
        <v>11</v>
      </c>
      <c r="B3944" t="s">
        <v>355</v>
      </c>
    </row>
    <row r="3945" spans="1:2" x14ac:dyDescent="0.3">
      <c r="A3945" t="s">
        <v>11</v>
      </c>
      <c r="B3945" t="s">
        <v>131</v>
      </c>
    </row>
    <row r="3946" spans="1:2" x14ac:dyDescent="0.3">
      <c r="A3946" t="s">
        <v>11</v>
      </c>
      <c r="B3946" t="s">
        <v>5903</v>
      </c>
    </row>
    <row r="3947" spans="1:2" x14ac:dyDescent="0.3">
      <c r="A3947" t="s">
        <v>11</v>
      </c>
      <c r="B3947" t="s">
        <v>3689</v>
      </c>
    </row>
    <row r="3948" spans="1:2" x14ac:dyDescent="0.3">
      <c r="A3948" t="s">
        <v>11</v>
      </c>
      <c r="B3948" t="s">
        <v>14372</v>
      </c>
    </row>
    <row r="3949" spans="1:2" x14ac:dyDescent="0.3">
      <c r="A3949" t="s">
        <v>11</v>
      </c>
      <c r="B3949" t="s">
        <v>184</v>
      </c>
    </row>
    <row r="3950" spans="1:2" x14ac:dyDescent="0.3">
      <c r="A3950" t="s">
        <v>11</v>
      </c>
      <c r="B3950" t="s">
        <v>2341</v>
      </c>
    </row>
    <row r="3951" spans="1:2" x14ac:dyDescent="0.3">
      <c r="A3951" t="s">
        <v>11</v>
      </c>
      <c r="B3951" t="s">
        <v>5855</v>
      </c>
    </row>
    <row r="3952" spans="1:2" x14ac:dyDescent="0.3">
      <c r="A3952" t="s">
        <v>11</v>
      </c>
      <c r="B3952" t="s">
        <v>3138</v>
      </c>
    </row>
    <row r="3953" spans="1:2" x14ac:dyDescent="0.3">
      <c r="A3953" t="s">
        <v>11</v>
      </c>
      <c r="B3953" t="s">
        <v>1193</v>
      </c>
    </row>
    <row r="3954" spans="1:2" x14ac:dyDescent="0.3">
      <c r="A3954" t="s">
        <v>115</v>
      </c>
      <c r="B3954" t="s">
        <v>131</v>
      </c>
    </row>
    <row r="3955" spans="1:2" x14ac:dyDescent="0.3">
      <c r="A3955" t="s">
        <v>463</v>
      </c>
      <c r="B3955" t="s">
        <v>184</v>
      </c>
    </row>
    <row r="3956" spans="1:2" x14ac:dyDescent="0.3">
      <c r="A3956" t="s">
        <v>189</v>
      </c>
      <c r="B3956" t="s">
        <v>695</v>
      </c>
    </row>
    <row r="3957" spans="1:2" x14ac:dyDescent="0.3">
      <c r="A3957" t="s">
        <v>189</v>
      </c>
      <c r="B3957" t="s">
        <v>19</v>
      </c>
    </row>
    <row r="3958" spans="1:2" x14ac:dyDescent="0.3">
      <c r="A3958" t="s">
        <v>115</v>
      </c>
      <c r="B3958" t="s">
        <v>19</v>
      </c>
    </row>
    <row r="3959" spans="1:2" x14ac:dyDescent="0.3">
      <c r="A3959" t="s">
        <v>115</v>
      </c>
      <c r="B3959" t="s">
        <v>2916</v>
      </c>
    </row>
    <row r="3960" spans="1:2" x14ac:dyDescent="0.3">
      <c r="A3960" t="s">
        <v>115</v>
      </c>
      <c r="B3960" t="s">
        <v>1256</v>
      </c>
    </row>
    <row r="3961" spans="1:2" x14ac:dyDescent="0.3">
      <c r="A3961" t="s">
        <v>115</v>
      </c>
      <c r="B3961" t="s">
        <v>2373</v>
      </c>
    </row>
    <row r="3962" spans="1:2" x14ac:dyDescent="0.3">
      <c r="A3962" t="s">
        <v>115</v>
      </c>
      <c r="B3962" t="s">
        <v>539</v>
      </c>
    </row>
    <row r="3963" spans="1:2" x14ac:dyDescent="0.3">
      <c r="A3963" t="s">
        <v>115</v>
      </c>
      <c r="B3963" t="s">
        <v>708</v>
      </c>
    </row>
    <row r="3964" spans="1:2" x14ac:dyDescent="0.3">
      <c r="A3964" t="s">
        <v>115</v>
      </c>
      <c r="B3964" t="s">
        <v>184</v>
      </c>
    </row>
    <row r="3965" spans="1:2" x14ac:dyDescent="0.3">
      <c r="A3965" t="s">
        <v>463</v>
      </c>
      <c r="B3965" t="s">
        <v>131</v>
      </c>
    </row>
    <row r="3966" spans="1:2" x14ac:dyDescent="0.3">
      <c r="A3966" t="s">
        <v>463</v>
      </c>
      <c r="B3966" t="s">
        <v>355</v>
      </c>
    </row>
    <row r="3967" spans="1:2" x14ac:dyDescent="0.3">
      <c r="A3967" t="s">
        <v>463</v>
      </c>
      <c r="B3967" t="s">
        <v>708</v>
      </c>
    </row>
    <row r="3968" spans="1:2" x14ac:dyDescent="0.3">
      <c r="A3968" t="s">
        <v>463</v>
      </c>
      <c r="B3968" t="s">
        <v>2417</v>
      </c>
    </row>
    <row r="3969" spans="1:2" x14ac:dyDescent="0.3">
      <c r="A3969" t="s">
        <v>68</v>
      </c>
      <c r="B3969" t="s">
        <v>3354</v>
      </c>
    </row>
    <row r="3970" spans="1:2" x14ac:dyDescent="0.3">
      <c r="A3970" t="s">
        <v>11</v>
      </c>
      <c r="B3970" t="s">
        <v>355</v>
      </c>
    </row>
    <row r="3971" spans="1:2" x14ac:dyDescent="0.3">
      <c r="A3971" t="s">
        <v>11</v>
      </c>
      <c r="B3971" t="s">
        <v>3689</v>
      </c>
    </row>
    <row r="3972" spans="1:2" x14ac:dyDescent="0.3">
      <c r="A3972" t="s">
        <v>11</v>
      </c>
      <c r="B3972" t="s">
        <v>695</v>
      </c>
    </row>
    <row r="3973" spans="1:2" x14ac:dyDescent="0.3">
      <c r="A3973" t="s">
        <v>11</v>
      </c>
      <c r="B3973" t="s">
        <v>2341</v>
      </c>
    </row>
    <row r="3974" spans="1:2" x14ac:dyDescent="0.3">
      <c r="A3974" t="s">
        <v>91</v>
      </c>
      <c r="B3974" t="s">
        <v>695</v>
      </c>
    </row>
    <row r="3975" spans="1:2" x14ac:dyDescent="0.3">
      <c r="A3975" t="s">
        <v>91</v>
      </c>
      <c r="B3975" t="s">
        <v>19</v>
      </c>
    </row>
    <row r="3976" spans="1:2" x14ac:dyDescent="0.3">
      <c r="A3976" t="s">
        <v>91</v>
      </c>
      <c r="B3976" t="s">
        <v>837</v>
      </c>
    </row>
    <row r="3977" spans="1:2" x14ac:dyDescent="0.3">
      <c r="A3977" t="s">
        <v>91</v>
      </c>
      <c r="B3977" t="s">
        <v>639</v>
      </c>
    </row>
    <row r="3978" spans="1:2" x14ac:dyDescent="0.3">
      <c r="A3978" t="s">
        <v>91</v>
      </c>
      <c r="B3978" t="s">
        <v>131</v>
      </c>
    </row>
    <row r="3979" spans="1:2" x14ac:dyDescent="0.3">
      <c r="A3979" t="s">
        <v>91</v>
      </c>
      <c r="B3979" t="s">
        <v>19</v>
      </c>
    </row>
    <row r="3980" spans="1:2" x14ac:dyDescent="0.3">
      <c r="A3980" t="s">
        <v>68</v>
      </c>
      <c r="B3980" t="s">
        <v>2417</v>
      </c>
    </row>
    <row r="3981" spans="1:2" x14ac:dyDescent="0.3">
      <c r="A3981" t="s">
        <v>2068</v>
      </c>
      <c r="B3981" t="s">
        <v>695</v>
      </c>
    </row>
    <row r="3982" spans="1:2" x14ac:dyDescent="0.3">
      <c r="A3982" t="s">
        <v>2068</v>
      </c>
      <c r="B3982" t="s">
        <v>19</v>
      </c>
    </row>
    <row r="3983" spans="1:2" x14ac:dyDescent="0.3">
      <c r="A3983" t="s">
        <v>2068</v>
      </c>
      <c r="B3983" t="s">
        <v>695</v>
      </c>
    </row>
    <row r="3984" spans="1:2" x14ac:dyDescent="0.3">
      <c r="A3984" t="s">
        <v>2068</v>
      </c>
      <c r="B3984" t="s">
        <v>19</v>
      </c>
    </row>
    <row r="3985" spans="1:2" x14ac:dyDescent="0.3">
      <c r="A3985" t="s">
        <v>2068</v>
      </c>
      <c r="B3985" t="s">
        <v>695</v>
      </c>
    </row>
    <row r="3986" spans="1:2" x14ac:dyDescent="0.3">
      <c r="A3986" t="s">
        <v>2068</v>
      </c>
      <c r="B3986" t="s">
        <v>19</v>
      </c>
    </row>
    <row r="3987" spans="1:2" x14ac:dyDescent="0.3">
      <c r="A3987" t="s">
        <v>2068</v>
      </c>
      <c r="B3987" t="s">
        <v>486</v>
      </c>
    </row>
    <row r="3988" spans="1:2" x14ac:dyDescent="0.3">
      <c r="A3988" t="s">
        <v>91</v>
      </c>
      <c r="B3988" t="s">
        <v>45</v>
      </c>
    </row>
    <row r="3989" spans="1:2" x14ac:dyDescent="0.3">
      <c r="A3989" t="s">
        <v>115</v>
      </c>
      <c r="B3989" t="s">
        <v>708</v>
      </c>
    </row>
    <row r="3990" spans="1:2" x14ac:dyDescent="0.3">
      <c r="A3990" t="s">
        <v>115</v>
      </c>
      <c r="B3990" t="s">
        <v>695</v>
      </c>
    </row>
    <row r="3991" spans="1:2" x14ac:dyDescent="0.3">
      <c r="A3991" t="s">
        <v>115</v>
      </c>
      <c r="B3991" t="s">
        <v>19</v>
      </c>
    </row>
    <row r="3992" spans="1:2" x14ac:dyDescent="0.3">
      <c r="A3992" t="s">
        <v>68</v>
      </c>
      <c r="B3992" t="s">
        <v>639</v>
      </c>
    </row>
    <row r="3993" spans="1:2" x14ac:dyDescent="0.3">
      <c r="A3993" t="s">
        <v>68</v>
      </c>
      <c r="B3993" t="s">
        <v>695</v>
      </c>
    </row>
    <row r="3994" spans="1:2" x14ac:dyDescent="0.3">
      <c r="A3994" t="s">
        <v>68</v>
      </c>
      <c r="B3994" t="s">
        <v>790</v>
      </c>
    </row>
    <row r="3995" spans="1:2" x14ac:dyDescent="0.3">
      <c r="A3995" t="s">
        <v>115</v>
      </c>
      <c r="B3995" t="s">
        <v>695</v>
      </c>
    </row>
    <row r="3996" spans="1:2" x14ac:dyDescent="0.3">
      <c r="A3996" t="s">
        <v>115</v>
      </c>
      <c r="B3996" t="s">
        <v>3689</v>
      </c>
    </row>
    <row r="3997" spans="1:2" x14ac:dyDescent="0.3">
      <c r="A3997" t="s">
        <v>115</v>
      </c>
      <c r="B3997" t="s">
        <v>19</v>
      </c>
    </row>
    <row r="3998" spans="1:2" x14ac:dyDescent="0.3">
      <c r="A3998" t="s">
        <v>115</v>
      </c>
      <c r="B3998" t="s">
        <v>355</v>
      </c>
    </row>
    <row r="3999" spans="1:2" x14ac:dyDescent="0.3">
      <c r="A3999" t="s">
        <v>3052</v>
      </c>
      <c r="B3999" t="s">
        <v>695</v>
      </c>
    </row>
    <row r="4000" spans="1:2" x14ac:dyDescent="0.3">
      <c r="A4000" t="s">
        <v>3052</v>
      </c>
      <c r="B4000" t="s">
        <v>4611</v>
      </c>
    </row>
    <row r="4001" spans="1:2" x14ac:dyDescent="0.3">
      <c r="A4001" t="s">
        <v>3052</v>
      </c>
      <c r="B4001" t="s">
        <v>19</v>
      </c>
    </row>
    <row r="4002" spans="1:2" x14ac:dyDescent="0.3">
      <c r="A4002" t="s">
        <v>3052</v>
      </c>
      <c r="B4002" t="s">
        <v>3689</v>
      </c>
    </row>
    <row r="4003" spans="1:2" x14ac:dyDescent="0.3">
      <c r="A4003" t="s">
        <v>3052</v>
      </c>
      <c r="B4003" t="s">
        <v>355</v>
      </c>
    </row>
    <row r="4004" spans="1:2" x14ac:dyDescent="0.3">
      <c r="A4004" t="s">
        <v>3052</v>
      </c>
      <c r="B4004" t="s">
        <v>1439</v>
      </c>
    </row>
    <row r="4005" spans="1:2" x14ac:dyDescent="0.3">
      <c r="A4005" t="s">
        <v>3052</v>
      </c>
      <c r="B4005" t="s">
        <v>837</v>
      </c>
    </row>
    <row r="4006" spans="1:2" x14ac:dyDescent="0.3">
      <c r="A4006" t="s">
        <v>3052</v>
      </c>
      <c r="B4006" t="s">
        <v>4311</v>
      </c>
    </row>
    <row r="4007" spans="1:2" x14ac:dyDescent="0.3">
      <c r="A4007" t="s">
        <v>115</v>
      </c>
      <c r="B4007" t="s">
        <v>1193</v>
      </c>
    </row>
    <row r="4008" spans="1:2" x14ac:dyDescent="0.3">
      <c r="A4008" t="s">
        <v>115</v>
      </c>
      <c r="B4008" t="s">
        <v>617</v>
      </c>
    </row>
    <row r="4009" spans="1:2" x14ac:dyDescent="0.3">
      <c r="A4009" t="s">
        <v>115</v>
      </c>
      <c r="B4009" t="s">
        <v>2341</v>
      </c>
    </row>
    <row r="4010" spans="1:2" x14ac:dyDescent="0.3">
      <c r="A4010" t="s">
        <v>3052</v>
      </c>
      <c r="B4010" t="s">
        <v>184</v>
      </c>
    </row>
    <row r="4011" spans="1:2" x14ac:dyDescent="0.3">
      <c r="A4011" t="s">
        <v>3052</v>
      </c>
      <c r="B4011" t="s">
        <v>5180</v>
      </c>
    </row>
    <row r="4012" spans="1:2" x14ac:dyDescent="0.3">
      <c r="A4012" t="s">
        <v>3052</v>
      </c>
      <c r="B4012" t="s">
        <v>14034</v>
      </c>
    </row>
    <row r="4013" spans="1:2" x14ac:dyDescent="0.3">
      <c r="A4013" t="s">
        <v>3052</v>
      </c>
      <c r="B4013" t="s">
        <v>486</v>
      </c>
    </row>
    <row r="4014" spans="1:2" x14ac:dyDescent="0.3">
      <c r="A4014" t="s">
        <v>3052</v>
      </c>
      <c r="B4014" t="s">
        <v>1193</v>
      </c>
    </row>
    <row r="4015" spans="1:2" x14ac:dyDescent="0.3">
      <c r="A4015" t="s">
        <v>3052</v>
      </c>
      <c r="B4015" t="s">
        <v>2341</v>
      </c>
    </row>
    <row r="4016" spans="1:2" x14ac:dyDescent="0.3">
      <c r="A4016" t="s">
        <v>189</v>
      </c>
      <c r="B4016" t="s">
        <v>695</v>
      </c>
    </row>
    <row r="4017" spans="1:2" x14ac:dyDescent="0.3">
      <c r="A4017" t="s">
        <v>2068</v>
      </c>
      <c r="B4017" t="s">
        <v>695</v>
      </c>
    </row>
    <row r="4018" spans="1:2" x14ac:dyDescent="0.3">
      <c r="A4018" t="s">
        <v>2068</v>
      </c>
      <c r="B4018" t="s">
        <v>19</v>
      </c>
    </row>
    <row r="4019" spans="1:2" x14ac:dyDescent="0.3">
      <c r="A4019" t="s">
        <v>2068</v>
      </c>
      <c r="B4019" t="s">
        <v>790</v>
      </c>
    </row>
    <row r="4020" spans="1:2" x14ac:dyDescent="0.3">
      <c r="A4020" t="s">
        <v>2068</v>
      </c>
      <c r="B4020" t="s">
        <v>1193</v>
      </c>
    </row>
    <row r="4021" spans="1:2" x14ac:dyDescent="0.3">
      <c r="A4021" t="s">
        <v>2068</v>
      </c>
      <c r="B4021" t="s">
        <v>2341</v>
      </c>
    </row>
    <row r="4022" spans="1:2" x14ac:dyDescent="0.3">
      <c r="A4022" t="s">
        <v>2068</v>
      </c>
      <c r="B4022" t="s">
        <v>131</v>
      </c>
    </row>
    <row r="4023" spans="1:2" x14ac:dyDescent="0.3">
      <c r="A4023" t="s">
        <v>11</v>
      </c>
      <c r="B4023" t="s">
        <v>5177</v>
      </c>
    </row>
    <row r="4024" spans="1:2" x14ac:dyDescent="0.3">
      <c r="A4024" t="s">
        <v>11</v>
      </c>
      <c r="B4024" t="s">
        <v>131</v>
      </c>
    </row>
    <row r="4025" spans="1:2" x14ac:dyDescent="0.3">
      <c r="A4025" t="s">
        <v>11</v>
      </c>
      <c r="B4025" t="s">
        <v>2417</v>
      </c>
    </row>
    <row r="4026" spans="1:2" x14ac:dyDescent="0.3">
      <c r="A4026" t="s">
        <v>11</v>
      </c>
      <c r="B4026" t="s">
        <v>2341</v>
      </c>
    </row>
    <row r="4027" spans="1:2" x14ac:dyDescent="0.3">
      <c r="A4027" t="s">
        <v>11</v>
      </c>
      <c r="B4027" t="s">
        <v>543</v>
      </c>
    </row>
    <row r="4028" spans="1:2" x14ac:dyDescent="0.3">
      <c r="A4028" t="s">
        <v>11</v>
      </c>
      <c r="B4028" t="s">
        <v>5855</v>
      </c>
    </row>
    <row r="4029" spans="1:2" x14ac:dyDescent="0.3">
      <c r="A4029" t="s">
        <v>11</v>
      </c>
      <c r="B4029" t="s">
        <v>1193</v>
      </c>
    </row>
    <row r="4030" spans="1:2" x14ac:dyDescent="0.3">
      <c r="A4030" t="s">
        <v>11</v>
      </c>
      <c r="B4030" t="s">
        <v>10561</v>
      </c>
    </row>
    <row r="4031" spans="1:2" x14ac:dyDescent="0.3">
      <c r="A4031" t="s">
        <v>11</v>
      </c>
      <c r="B4031" t="s">
        <v>695</v>
      </c>
    </row>
    <row r="4032" spans="1:2" x14ac:dyDescent="0.3">
      <c r="A4032" t="s">
        <v>11</v>
      </c>
      <c r="B4032" t="s">
        <v>14366</v>
      </c>
    </row>
    <row r="4033" spans="1:2" x14ac:dyDescent="0.3">
      <c r="A4033" t="s">
        <v>11</v>
      </c>
      <c r="B4033" t="s">
        <v>1025</v>
      </c>
    </row>
    <row r="4034" spans="1:2" x14ac:dyDescent="0.3">
      <c r="A4034" t="s">
        <v>11</v>
      </c>
      <c r="B4034" t="s">
        <v>14375</v>
      </c>
    </row>
    <row r="4035" spans="1:2" x14ac:dyDescent="0.3">
      <c r="A4035" t="s">
        <v>11</v>
      </c>
      <c r="B4035" t="s">
        <v>4611</v>
      </c>
    </row>
    <row r="4036" spans="1:2" x14ac:dyDescent="0.3">
      <c r="A4036" t="s">
        <v>11</v>
      </c>
      <c r="B4036" t="s">
        <v>7874</v>
      </c>
    </row>
    <row r="4037" spans="1:2" x14ac:dyDescent="0.3">
      <c r="A4037" t="s">
        <v>11</v>
      </c>
      <c r="B4037" t="s">
        <v>486</v>
      </c>
    </row>
    <row r="4038" spans="1:2" x14ac:dyDescent="0.3">
      <c r="A4038" t="s">
        <v>11</v>
      </c>
      <c r="B4038" t="s">
        <v>3138</v>
      </c>
    </row>
    <row r="4039" spans="1:2" x14ac:dyDescent="0.3">
      <c r="A4039" t="s">
        <v>11</v>
      </c>
      <c r="B4039" t="s">
        <v>4311</v>
      </c>
    </row>
    <row r="4040" spans="1:2" x14ac:dyDescent="0.3">
      <c r="A4040" t="s">
        <v>189</v>
      </c>
      <c r="B4040" t="s">
        <v>695</v>
      </c>
    </row>
    <row r="4041" spans="1:2" x14ac:dyDescent="0.3">
      <c r="A4041" t="s">
        <v>189</v>
      </c>
      <c r="B4041" t="s">
        <v>184</v>
      </c>
    </row>
    <row r="4042" spans="1:2" x14ac:dyDescent="0.3">
      <c r="A4042" t="s">
        <v>189</v>
      </c>
      <c r="B4042" t="s">
        <v>19</v>
      </c>
    </row>
    <row r="4043" spans="1:2" x14ac:dyDescent="0.3">
      <c r="A4043" t="s">
        <v>189</v>
      </c>
      <c r="B4043" t="s">
        <v>1439</v>
      </c>
    </row>
    <row r="4044" spans="1:2" x14ac:dyDescent="0.3">
      <c r="A4044" t="s">
        <v>189</v>
      </c>
      <c r="B4044" t="s">
        <v>486</v>
      </c>
    </row>
    <row r="4045" spans="1:2" x14ac:dyDescent="0.3">
      <c r="A4045" t="s">
        <v>189</v>
      </c>
      <c r="B4045" t="s">
        <v>355</v>
      </c>
    </row>
    <row r="4046" spans="1:2" x14ac:dyDescent="0.3">
      <c r="A4046" t="s">
        <v>189</v>
      </c>
      <c r="B4046" t="s">
        <v>19</v>
      </c>
    </row>
    <row r="4047" spans="1:2" x14ac:dyDescent="0.3">
      <c r="A4047" t="s">
        <v>189</v>
      </c>
      <c r="B4047" t="s">
        <v>11509</v>
      </c>
    </row>
    <row r="4048" spans="1:2" x14ac:dyDescent="0.3">
      <c r="A4048" t="s">
        <v>189</v>
      </c>
      <c r="B4048" t="s">
        <v>695</v>
      </c>
    </row>
    <row r="4049" spans="1:2" x14ac:dyDescent="0.3">
      <c r="A4049" t="s">
        <v>189</v>
      </c>
      <c r="B4049" t="s">
        <v>19</v>
      </c>
    </row>
    <row r="4050" spans="1:2" x14ac:dyDescent="0.3">
      <c r="A4050" t="s">
        <v>189</v>
      </c>
      <c r="B4050" t="s">
        <v>790</v>
      </c>
    </row>
    <row r="4051" spans="1:2" x14ac:dyDescent="0.3">
      <c r="A4051" t="s">
        <v>189</v>
      </c>
      <c r="B4051" t="s">
        <v>39</v>
      </c>
    </row>
    <row r="4052" spans="1:2" x14ac:dyDescent="0.3">
      <c r="A4052" t="s">
        <v>189</v>
      </c>
      <c r="B4052" t="s">
        <v>695</v>
      </c>
    </row>
    <row r="4053" spans="1:2" x14ac:dyDescent="0.3">
      <c r="A4053" t="s">
        <v>189</v>
      </c>
      <c r="B4053" t="s">
        <v>14399</v>
      </c>
    </row>
    <row r="4054" spans="1:2" x14ac:dyDescent="0.3">
      <c r="A4054" t="s">
        <v>189</v>
      </c>
      <c r="B4054" t="s">
        <v>695</v>
      </c>
    </row>
    <row r="4055" spans="1:2" x14ac:dyDescent="0.3">
      <c r="A4055" t="s">
        <v>189</v>
      </c>
      <c r="B4055" t="s">
        <v>19</v>
      </c>
    </row>
    <row r="4056" spans="1:2" x14ac:dyDescent="0.3">
      <c r="A4056" t="s">
        <v>189</v>
      </c>
      <c r="B4056" t="s">
        <v>1439</v>
      </c>
    </row>
    <row r="4057" spans="1:2" x14ac:dyDescent="0.3">
      <c r="A4057" t="s">
        <v>11</v>
      </c>
      <c r="B4057" t="s">
        <v>19</v>
      </c>
    </row>
    <row r="4058" spans="1:2" x14ac:dyDescent="0.3">
      <c r="A4058" t="s">
        <v>11</v>
      </c>
      <c r="B4058" t="s">
        <v>708</v>
      </c>
    </row>
    <row r="4059" spans="1:2" x14ac:dyDescent="0.3">
      <c r="A4059" t="s">
        <v>11</v>
      </c>
      <c r="B4059" t="s">
        <v>2373</v>
      </c>
    </row>
    <row r="4060" spans="1:2" x14ac:dyDescent="0.3">
      <c r="A4060" t="s">
        <v>11</v>
      </c>
      <c r="B4060" t="s">
        <v>14390</v>
      </c>
    </row>
    <row r="4061" spans="1:2" x14ac:dyDescent="0.3">
      <c r="A4061" t="s">
        <v>11</v>
      </c>
      <c r="B4061" t="s">
        <v>14371</v>
      </c>
    </row>
    <row r="4062" spans="1:2" x14ac:dyDescent="0.3">
      <c r="A4062" t="s">
        <v>11</v>
      </c>
      <c r="B4062" t="s">
        <v>14394</v>
      </c>
    </row>
    <row r="4063" spans="1:2" x14ac:dyDescent="0.3">
      <c r="A4063" t="s">
        <v>11</v>
      </c>
      <c r="B4063" t="s">
        <v>539</v>
      </c>
    </row>
    <row r="4064" spans="1:2" x14ac:dyDescent="0.3">
      <c r="A4064" t="s">
        <v>91</v>
      </c>
      <c r="B4064" t="s">
        <v>52</v>
      </c>
    </row>
    <row r="4065" spans="1:2" x14ac:dyDescent="0.3">
      <c r="A4065" t="s">
        <v>383</v>
      </c>
      <c r="B4065" t="s">
        <v>131</v>
      </c>
    </row>
    <row r="4066" spans="1:2" x14ac:dyDescent="0.3">
      <c r="A4066" t="s">
        <v>3052</v>
      </c>
      <c r="B4066" t="s">
        <v>790</v>
      </c>
    </row>
    <row r="4067" spans="1:2" x14ac:dyDescent="0.3">
      <c r="A4067" t="s">
        <v>3052</v>
      </c>
      <c r="B4067" t="s">
        <v>184</v>
      </c>
    </row>
    <row r="4068" spans="1:2" x14ac:dyDescent="0.3">
      <c r="A4068" t="s">
        <v>3052</v>
      </c>
      <c r="B4068" t="s">
        <v>600</v>
      </c>
    </row>
    <row r="4069" spans="1:2" x14ac:dyDescent="0.3">
      <c r="A4069" t="s">
        <v>3052</v>
      </c>
      <c r="B4069" t="s">
        <v>131</v>
      </c>
    </row>
    <row r="4070" spans="1:2" x14ac:dyDescent="0.3">
      <c r="A4070" t="s">
        <v>3052</v>
      </c>
      <c r="B4070" t="s">
        <v>19</v>
      </c>
    </row>
    <row r="4071" spans="1:2" x14ac:dyDescent="0.3">
      <c r="A4071" t="s">
        <v>68</v>
      </c>
      <c r="B4071" t="s">
        <v>2393</v>
      </c>
    </row>
    <row r="4072" spans="1:2" x14ac:dyDescent="0.3">
      <c r="A4072" t="s">
        <v>68</v>
      </c>
      <c r="B4072" t="s">
        <v>600</v>
      </c>
    </row>
    <row r="4073" spans="1:2" x14ac:dyDescent="0.3">
      <c r="A4073" t="s">
        <v>68</v>
      </c>
      <c r="B4073" t="s">
        <v>14370</v>
      </c>
    </row>
    <row r="4074" spans="1:2" x14ac:dyDescent="0.3">
      <c r="A4074" t="s">
        <v>68</v>
      </c>
      <c r="B4074" t="s">
        <v>355</v>
      </c>
    </row>
    <row r="4075" spans="1:2" x14ac:dyDescent="0.3">
      <c r="A4075" t="s">
        <v>11</v>
      </c>
      <c r="B4075" t="s">
        <v>1193</v>
      </c>
    </row>
    <row r="4076" spans="1:2" x14ac:dyDescent="0.3">
      <c r="A4076" t="s">
        <v>11</v>
      </c>
      <c r="B4076" t="s">
        <v>4207</v>
      </c>
    </row>
    <row r="4077" spans="1:2" x14ac:dyDescent="0.3">
      <c r="A4077" t="s">
        <v>2068</v>
      </c>
      <c r="B4077" t="s">
        <v>355</v>
      </c>
    </row>
    <row r="4078" spans="1:2" x14ac:dyDescent="0.3">
      <c r="A4078" t="s">
        <v>2068</v>
      </c>
      <c r="B4078" t="s">
        <v>695</v>
      </c>
    </row>
    <row r="4079" spans="1:2" x14ac:dyDescent="0.3">
      <c r="A4079" t="s">
        <v>2068</v>
      </c>
      <c r="B4079" t="s">
        <v>19</v>
      </c>
    </row>
    <row r="4080" spans="1:2" x14ac:dyDescent="0.3">
      <c r="A4080" t="s">
        <v>2068</v>
      </c>
      <c r="B4080" t="s">
        <v>790</v>
      </c>
    </row>
    <row r="4081" spans="1:2" x14ac:dyDescent="0.3">
      <c r="A4081" t="s">
        <v>91</v>
      </c>
      <c r="B4081" t="s">
        <v>600</v>
      </c>
    </row>
    <row r="4082" spans="1:2" x14ac:dyDescent="0.3">
      <c r="A4082" t="s">
        <v>91</v>
      </c>
      <c r="B4082" t="s">
        <v>9244</v>
      </c>
    </row>
    <row r="4083" spans="1:2" x14ac:dyDescent="0.3">
      <c r="A4083" t="s">
        <v>91</v>
      </c>
      <c r="B4083" t="s">
        <v>2393</v>
      </c>
    </row>
    <row r="4084" spans="1:2" x14ac:dyDescent="0.3">
      <c r="A4084" t="s">
        <v>91</v>
      </c>
      <c r="B4084" t="s">
        <v>184</v>
      </c>
    </row>
    <row r="4085" spans="1:2" x14ac:dyDescent="0.3">
      <c r="A4085" t="s">
        <v>91</v>
      </c>
      <c r="B4085" t="s">
        <v>5180</v>
      </c>
    </row>
    <row r="4086" spans="1:2" x14ac:dyDescent="0.3">
      <c r="A4086" t="s">
        <v>91</v>
      </c>
      <c r="B4086" t="s">
        <v>2341</v>
      </c>
    </row>
    <row r="4087" spans="1:2" x14ac:dyDescent="0.3">
      <c r="A4087" t="s">
        <v>3052</v>
      </c>
      <c r="B4087" t="s">
        <v>695</v>
      </c>
    </row>
    <row r="4088" spans="1:2" x14ac:dyDescent="0.3">
      <c r="A4088" t="s">
        <v>3052</v>
      </c>
      <c r="B4088" t="s">
        <v>3689</v>
      </c>
    </row>
    <row r="4089" spans="1:2" x14ac:dyDescent="0.3">
      <c r="A4089" t="s">
        <v>3052</v>
      </c>
      <c r="B4089" t="s">
        <v>131</v>
      </c>
    </row>
    <row r="4090" spans="1:2" x14ac:dyDescent="0.3">
      <c r="A4090" t="s">
        <v>3052</v>
      </c>
      <c r="B4090" t="s">
        <v>5855</v>
      </c>
    </row>
    <row r="4091" spans="1:2" x14ac:dyDescent="0.3">
      <c r="A4091" t="s">
        <v>68</v>
      </c>
      <c r="B4091" t="s">
        <v>1256</v>
      </c>
    </row>
    <row r="4092" spans="1:2" x14ac:dyDescent="0.3">
      <c r="A4092" t="s">
        <v>68</v>
      </c>
      <c r="B4092" t="s">
        <v>19</v>
      </c>
    </row>
    <row r="4093" spans="1:2" x14ac:dyDescent="0.3">
      <c r="A4093" t="s">
        <v>189</v>
      </c>
      <c r="B4093" t="s">
        <v>131</v>
      </c>
    </row>
    <row r="4094" spans="1:2" x14ac:dyDescent="0.3">
      <c r="A4094" t="s">
        <v>115</v>
      </c>
      <c r="B4094" t="s">
        <v>131</v>
      </c>
    </row>
    <row r="4095" spans="1:2" x14ac:dyDescent="0.3">
      <c r="A4095" t="s">
        <v>115</v>
      </c>
      <c r="B4095" t="s">
        <v>5903</v>
      </c>
    </row>
    <row r="4096" spans="1:2" x14ac:dyDescent="0.3">
      <c r="A4096" t="s">
        <v>115</v>
      </c>
      <c r="B4096" t="s">
        <v>355</v>
      </c>
    </row>
    <row r="4097" spans="1:2" x14ac:dyDescent="0.3">
      <c r="A4097" t="s">
        <v>115</v>
      </c>
      <c r="B4097" t="s">
        <v>19</v>
      </c>
    </row>
    <row r="4098" spans="1:2" x14ac:dyDescent="0.3">
      <c r="A4098" t="s">
        <v>115</v>
      </c>
      <c r="B4098" t="s">
        <v>790</v>
      </c>
    </row>
    <row r="4099" spans="1:2" x14ac:dyDescent="0.3">
      <c r="A4099" t="s">
        <v>115</v>
      </c>
      <c r="B4099" t="s">
        <v>184</v>
      </c>
    </row>
    <row r="4100" spans="1:2" x14ac:dyDescent="0.3">
      <c r="A4100" t="s">
        <v>115</v>
      </c>
      <c r="B4100" t="s">
        <v>3689</v>
      </c>
    </row>
    <row r="4101" spans="1:2" x14ac:dyDescent="0.3">
      <c r="A4101" t="s">
        <v>91</v>
      </c>
      <c r="B4101" t="s">
        <v>19</v>
      </c>
    </row>
    <row r="4102" spans="1:2" x14ac:dyDescent="0.3">
      <c r="A4102" t="s">
        <v>91</v>
      </c>
      <c r="B4102" t="s">
        <v>790</v>
      </c>
    </row>
    <row r="4103" spans="1:2" x14ac:dyDescent="0.3">
      <c r="A4103" t="s">
        <v>91</v>
      </c>
      <c r="B4103" t="s">
        <v>639</v>
      </c>
    </row>
    <row r="4104" spans="1:2" x14ac:dyDescent="0.3">
      <c r="A4104" t="s">
        <v>91</v>
      </c>
      <c r="B4104" t="s">
        <v>14370</v>
      </c>
    </row>
    <row r="4105" spans="1:2" x14ac:dyDescent="0.3">
      <c r="A4105" t="s">
        <v>91</v>
      </c>
      <c r="B4105" t="s">
        <v>539</v>
      </c>
    </row>
    <row r="4106" spans="1:2" x14ac:dyDescent="0.3">
      <c r="A4106" t="s">
        <v>91</v>
      </c>
      <c r="B4106" t="s">
        <v>600</v>
      </c>
    </row>
    <row r="4107" spans="1:2" x14ac:dyDescent="0.3">
      <c r="A4107" t="s">
        <v>91</v>
      </c>
      <c r="B4107" t="s">
        <v>1691</v>
      </c>
    </row>
    <row r="4108" spans="1:2" x14ac:dyDescent="0.3">
      <c r="A4108" t="s">
        <v>91</v>
      </c>
      <c r="B4108" t="s">
        <v>1256</v>
      </c>
    </row>
    <row r="4109" spans="1:2" x14ac:dyDescent="0.3">
      <c r="A4109" t="s">
        <v>91</v>
      </c>
      <c r="B4109" t="s">
        <v>2341</v>
      </c>
    </row>
    <row r="4110" spans="1:2" x14ac:dyDescent="0.3">
      <c r="A4110" t="s">
        <v>91</v>
      </c>
      <c r="B4110" t="s">
        <v>617</v>
      </c>
    </row>
    <row r="4111" spans="1:2" x14ac:dyDescent="0.3">
      <c r="A4111" t="s">
        <v>91</v>
      </c>
      <c r="B4111" t="s">
        <v>355</v>
      </c>
    </row>
    <row r="4112" spans="1:2" x14ac:dyDescent="0.3">
      <c r="A4112" t="s">
        <v>91</v>
      </c>
      <c r="B4112" t="s">
        <v>1193</v>
      </c>
    </row>
    <row r="4113" spans="1:2" x14ac:dyDescent="0.3">
      <c r="A4113" t="s">
        <v>91</v>
      </c>
      <c r="B4113" t="s">
        <v>3382</v>
      </c>
    </row>
    <row r="4114" spans="1:2" x14ac:dyDescent="0.3">
      <c r="A4114" t="s">
        <v>91</v>
      </c>
      <c r="B4114" t="s">
        <v>131</v>
      </c>
    </row>
    <row r="4115" spans="1:2" x14ac:dyDescent="0.3">
      <c r="A4115" t="s">
        <v>91</v>
      </c>
      <c r="B4115" t="s">
        <v>14034</v>
      </c>
    </row>
    <row r="4116" spans="1:2" x14ac:dyDescent="0.3">
      <c r="A4116" t="s">
        <v>91</v>
      </c>
      <c r="B4116" t="s">
        <v>837</v>
      </c>
    </row>
    <row r="4117" spans="1:2" x14ac:dyDescent="0.3">
      <c r="A4117" t="s">
        <v>3052</v>
      </c>
      <c r="B4117" t="s">
        <v>695</v>
      </c>
    </row>
    <row r="4118" spans="1:2" x14ac:dyDescent="0.3">
      <c r="A4118" t="s">
        <v>3052</v>
      </c>
      <c r="B4118" t="s">
        <v>19</v>
      </c>
    </row>
    <row r="4119" spans="1:2" x14ac:dyDescent="0.3">
      <c r="A4119" t="s">
        <v>189</v>
      </c>
      <c r="B4119" t="s">
        <v>14498</v>
      </c>
    </row>
    <row r="4120" spans="1:2" x14ac:dyDescent="0.3">
      <c r="A4120" t="s">
        <v>91</v>
      </c>
      <c r="B4120" t="s">
        <v>695</v>
      </c>
    </row>
    <row r="4121" spans="1:2" x14ac:dyDescent="0.3">
      <c r="A4121" t="s">
        <v>91</v>
      </c>
      <c r="B4121" t="s">
        <v>19</v>
      </c>
    </row>
    <row r="4122" spans="1:2" x14ac:dyDescent="0.3">
      <c r="A4122" t="s">
        <v>91</v>
      </c>
      <c r="B4122" t="s">
        <v>539</v>
      </c>
    </row>
    <row r="4123" spans="1:2" x14ac:dyDescent="0.3">
      <c r="A4123" t="s">
        <v>11</v>
      </c>
      <c r="B4123" t="s">
        <v>131</v>
      </c>
    </row>
    <row r="4124" spans="1:2" x14ac:dyDescent="0.3">
      <c r="A4124" t="s">
        <v>11</v>
      </c>
      <c r="B4124" t="s">
        <v>1193</v>
      </c>
    </row>
    <row r="4125" spans="1:2" x14ac:dyDescent="0.3">
      <c r="A4125" t="s">
        <v>11</v>
      </c>
      <c r="B4125" t="s">
        <v>184</v>
      </c>
    </row>
    <row r="4126" spans="1:2" x14ac:dyDescent="0.3">
      <c r="A4126" t="s">
        <v>11</v>
      </c>
      <c r="B4126" t="s">
        <v>14395</v>
      </c>
    </row>
    <row r="4127" spans="1:2" x14ac:dyDescent="0.3">
      <c r="A4127" t="s">
        <v>11</v>
      </c>
      <c r="B4127" t="s">
        <v>131</v>
      </c>
    </row>
    <row r="4128" spans="1:2" x14ac:dyDescent="0.3">
      <c r="A4128" t="s">
        <v>11</v>
      </c>
      <c r="B4128" t="s">
        <v>790</v>
      </c>
    </row>
    <row r="4129" spans="1:2" x14ac:dyDescent="0.3">
      <c r="A4129" t="s">
        <v>11</v>
      </c>
      <c r="B4129" t="s">
        <v>184</v>
      </c>
    </row>
    <row r="4130" spans="1:2" x14ac:dyDescent="0.3">
      <c r="A4130" t="s">
        <v>11</v>
      </c>
      <c r="B4130" t="s">
        <v>639</v>
      </c>
    </row>
    <row r="4131" spans="1:2" x14ac:dyDescent="0.3">
      <c r="A4131" t="s">
        <v>11</v>
      </c>
      <c r="B4131" t="s">
        <v>2341</v>
      </c>
    </row>
    <row r="4132" spans="1:2" x14ac:dyDescent="0.3">
      <c r="A4132" t="s">
        <v>11</v>
      </c>
      <c r="B4132" t="s">
        <v>539</v>
      </c>
    </row>
    <row r="4133" spans="1:2" x14ac:dyDescent="0.3">
      <c r="A4133" t="s">
        <v>91</v>
      </c>
      <c r="B4133" t="s">
        <v>131</v>
      </c>
    </row>
    <row r="4134" spans="1:2" x14ac:dyDescent="0.3">
      <c r="A4134" t="s">
        <v>91</v>
      </c>
      <c r="B4134" t="s">
        <v>695</v>
      </c>
    </row>
    <row r="4135" spans="1:2" x14ac:dyDescent="0.3">
      <c r="A4135" t="s">
        <v>91</v>
      </c>
      <c r="B4135" t="s">
        <v>355</v>
      </c>
    </row>
    <row r="4136" spans="1:2" x14ac:dyDescent="0.3">
      <c r="A4136" t="s">
        <v>91</v>
      </c>
      <c r="B4136" t="s">
        <v>4611</v>
      </c>
    </row>
    <row r="4137" spans="1:2" x14ac:dyDescent="0.3">
      <c r="A4137" t="s">
        <v>91</v>
      </c>
      <c r="B4137" t="s">
        <v>5903</v>
      </c>
    </row>
    <row r="4138" spans="1:2" x14ac:dyDescent="0.3">
      <c r="A4138" t="s">
        <v>91</v>
      </c>
      <c r="B4138" t="s">
        <v>3689</v>
      </c>
    </row>
    <row r="4139" spans="1:2" x14ac:dyDescent="0.3">
      <c r="A4139" t="s">
        <v>91</v>
      </c>
      <c r="B4139" t="s">
        <v>1193</v>
      </c>
    </row>
    <row r="4140" spans="1:2" x14ac:dyDescent="0.3">
      <c r="A4140" t="s">
        <v>91</v>
      </c>
      <c r="B4140" t="s">
        <v>695</v>
      </c>
    </row>
    <row r="4141" spans="1:2" x14ac:dyDescent="0.3">
      <c r="A4141" t="s">
        <v>91</v>
      </c>
      <c r="B4141" t="s">
        <v>19</v>
      </c>
    </row>
    <row r="4142" spans="1:2" x14ac:dyDescent="0.3">
      <c r="A4142" t="s">
        <v>11</v>
      </c>
      <c r="B4142" t="s">
        <v>1576</v>
      </c>
    </row>
    <row r="4143" spans="1:2" x14ac:dyDescent="0.3">
      <c r="A4143" t="s">
        <v>11</v>
      </c>
      <c r="B4143" t="s">
        <v>708</v>
      </c>
    </row>
    <row r="4144" spans="1:2" x14ac:dyDescent="0.3">
      <c r="A4144" t="s">
        <v>68</v>
      </c>
      <c r="B4144" t="s">
        <v>184</v>
      </c>
    </row>
    <row r="4145" spans="1:2" x14ac:dyDescent="0.3">
      <c r="A4145" t="s">
        <v>68</v>
      </c>
      <c r="B4145" t="s">
        <v>617</v>
      </c>
    </row>
    <row r="4146" spans="1:2" x14ac:dyDescent="0.3">
      <c r="A4146" t="s">
        <v>68</v>
      </c>
      <c r="B4146" t="s">
        <v>184</v>
      </c>
    </row>
    <row r="4147" spans="1:2" x14ac:dyDescent="0.3">
      <c r="A4147" t="s">
        <v>68</v>
      </c>
      <c r="B4147" t="s">
        <v>639</v>
      </c>
    </row>
    <row r="4148" spans="1:2" x14ac:dyDescent="0.3">
      <c r="A4148" t="s">
        <v>68</v>
      </c>
      <c r="B4148" t="s">
        <v>2341</v>
      </c>
    </row>
    <row r="4149" spans="1:2" x14ac:dyDescent="0.3">
      <c r="A4149" t="s">
        <v>91</v>
      </c>
      <c r="B4149" t="s">
        <v>14499</v>
      </c>
    </row>
    <row r="4150" spans="1:2" x14ac:dyDescent="0.3">
      <c r="A4150" t="s">
        <v>91</v>
      </c>
      <c r="B4150" t="s">
        <v>639</v>
      </c>
    </row>
    <row r="4151" spans="1:2" x14ac:dyDescent="0.3">
      <c r="A4151" t="s">
        <v>91</v>
      </c>
      <c r="B4151" t="s">
        <v>790</v>
      </c>
    </row>
    <row r="4152" spans="1:2" x14ac:dyDescent="0.3">
      <c r="A4152" t="s">
        <v>91</v>
      </c>
      <c r="B4152" t="s">
        <v>131</v>
      </c>
    </row>
    <row r="4153" spans="1:2" x14ac:dyDescent="0.3">
      <c r="A4153" t="s">
        <v>91</v>
      </c>
      <c r="B4153" t="s">
        <v>3689</v>
      </c>
    </row>
    <row r="4154" spans="1:2" x14ac:dyDescent="0.3">
      <c r="A4154" t="s">
        <v>91</v>
      </c>
      <c r="B4154" t="s">
        <v>837</v>
      </c>
    </row>
    <row r="4155" spans="1:2" x14ac:dyDescent="0.3">
      <c r="A4155" t="s">
        <v>91</v>
      </c>
      <c r="B4155" t="s">
        <v>617</v>
      </c>
    </row>
    <row r="4156" spans="1:2" x14ac:dyDescent="0.3">
      <c r="A4156" t="s">
        <v>463</v>
      </c>
      <c r="B4156" t="s">
        <v>355</v>
      </c>
    </row>
    <row r="4157" spans="1:2" x14ac:dyDescent="0.3">
      <c r="A4157" t="s">
        <v>68</v>
      </c>
      <c r="B4157" t="s">
        <v>3138</v>
      </c>
    </row>
    <row r="4158" spans="1:2" x14ac:dyDescent="0.3">
      <c r="A4158" t="s">
        <v>115</v>
      </c>
      <c r="B4158" t="s">
        <v>695</v>
      </c>
    </row>
    <row r="4159" spans="1:2" x14ac:dyDescent="0.3">
      <c r="A4159" t="s">
        <v>115</v>
      </c>
      <c r="B4159" t="s">
        <v>184</v>
      </c>
    </row>
    <row r="4160" spans="1:2" x14ac:dyDescent="0.3">
      <c r="A4160" t="s">
        <v>115</v>
      </c>
      <c r="B4160" t="s">
        <v>355</v>
      </c>
    </row>
    <row r="4161" spans="1:2" x14ac:dyDescent="0.3">
      <c r="A4161" t="s">
        <v>115</v>
      </c>
      <c r="B4161" t="s">
        <v>1439</v>
      </c>
    </row>
    <row r="4162" spans="1:2" x14ac:dyDescent="0.3">
      <c r="A4162" t="s">
        <v>115</v>
      </c>
      <c r="B4162" t="s">
        <v>3138</v>
      </c>
    </row>
    <row r="4163" spans="1:2" x14ac:dyDescent="0.3">
      <c r="A4163" t="s">
        <v>115</v>
      </c>
      <c r="B4163" t="s">
        <v>2341</v>
      </c>
    </row>
    <row r="4164" spans="1:2" x14ac:dyDescent="0.3">
      <c r="A4164" t="s">
        <v>115</v>
      </c>
      <c r="B4164" t="s">
        <v>534</v>
      </c>
    </row>
    <row r="4165" spans="1:2" x14ac:dyDescent="0.3">
      <c r="A4165" t="s">
        <v>463</v>
      </c>
      <c r="B4165" t="s">
        <v>2393</v>
      </c>
    </row>
    <row r="4166" spans="1:2" x14ac:dyDescent="0.3">
      <c r="A4166" t="s">
        <v>463</v>
      </c>
      <c r="B4166" t="s">
        <v>695</v>
      </c>
    </row>
    <row r="4167" spans="1:2" x14ac:dyDescent="0.3">
      <c r="A4167" t="s">
        <v>463</v>
      </c>
      <c r="B4167" t="s">
        <v>19</v>
      </c>
    </row>
    <row r="4168" spans="1:2" x14ac:dyDescent="0.3">
      <c r="A4168" t="s">
        <v>115</v>
      </c>
      <c r="B4168" t="s">
        <v>184</v>
      </c>
    </row>
    <row r="4169" spans="1:2" x14ac:dyDescent="0.3">
      <c r="A4169" t="s">
        <v>189</v>
      </c>
      <c r="B4169" t="s">
        <v>19</v>
      </c>
    </row>
    <row r="4170" spans="1:2" x14ac:dyDescent="0.3">
      <c r="A4170" t="s">
        <v>189</v>
      </c>
      <c r="B4170" t="s">
        <v>539</v>
      </c>
    </row>
    <row r="4171" spans="1:2" x14ac:dyDescent="0.3">
      <c r="A4171" t="s">
        <v>189</v>
      </c>
      <c r="B4171" t="s">
        <v>131</v>
      </c>
    </row>
    <row r="4172" spans="1:2" x14ac:dyDescent="0.3">
      <c r="A4172" t="s">
        <v>115</v>
      </c>
      <c r="B4172" t="s">
        <v>2174</v>
      </c>
    </row>
    <row r="4173" spans="1:2" x14ac:dyDescent="0.3">
      <c r="A4173" t="s">
        <v>115</v>
      </c>
      <c r="B4173" t="s">
        <v>1193</v>
      </c>
    </row>
    <row r="4174" spans="1:2" x14ac:dyDescent="0.3">
      <c r="A4174" t="s">
        <v>115</v>
      </c>
      <c r="B4174" t="s">
        <v>4207</v>
      </c>
    </row>
    <row r="4175" spans="1:2" x14ac:dyDescent="0.3">
      <c r="A4175" t="s">
        <v>115</v>
      </c>
      <c r="B4175" t="s">
        <v>2341</v>
      </c>
    </row>
    <row r="4176" spans="1:2" x14ac:dyDescent="0.3">
      <c r="A4176" t="s">
        <v>115</v>
      </c>
      <c r="B4176" t="s">
        <v>7641</v>
      </c>
    </row>
    <row r="4177" spans="1:2" x14ac:dyDescent="0.3">
      <c r="A4177" t="s">
        <v>115</v>
      </c>
      <c r="B4177" t="s">
        <v>14034</v>
      </c>
    </row>
    <row r="4178" spans="1:2" x14ac:dyDescent="0.3">
      <c r="A4178" t="s">
        <v>189</v>
      </c>
      <c r="B4178" t="s">
        <v>790</v>
      </c>
    </row>
    <row r="4179" spans="1:2" x14ac:dyDescent="0.3">
      <c r="A4179" t="s">
        <v>189</v>
      </c>
      <c r="B4179" t="s">
        <v>19</v>
      </c>
    </row>
    <row r="4180" spans="1:2" x14ac:dyDescent="0.3">
      <c r="A4180" t="s">
        <v>189</v>
      </c>
      <c r="B4180" t="s">
        <v>695</v>
      </c>
    </row>
    <row r="4181" spans="1:2" x14ac:dyDescent="0.3">
      <c r="A4181" t="s">
        <v>189</v>
      </c>
      <c r="B4181" t="s">
        <v>14500</v>
      </c>
    </row>
    <row r="4182" spans="1:2" x14ac:dyDescent="0.3">
      <c r="A4182" t="s">
        <v>91</v>
      </c>
      <c r="B4182" t="s">
        <v>14374</v>
      </c>
    </row>
    <row r="4183" spans="1:2" x14ac:dyDescent="0.3">
      <c r="A4183" t="s">
        <v>91</v>
      </c>
      <c r="B4183" t="s">
        <v>14386</v>
      </c>
    </row>
    <row r="4184" spans="1:2" x14ac:dyDescent="0.3">
      <c r="A4184" t="s">
        <v>91</v>
      </c>
      <c r="B4184" t="s">
        <v>14501</v>
      </c>
    </row>
    <row r="4185" spans="1:2" x14ac:dyDescent="0.3">
      <c r="A4185" t="s">
        <v>2068</v>
      </c>
      <c r="B4185" t="s">
        <v>184</v>
      </c>
    </row>
    <row r="4186" spans="1:2" x14ac:dyDescent="0.3">
      <c r="A4186" t="s">
        <v>91</v>
      </c>
      <c r="B4186" t="s">
        <v>928</v>
      </c>
    </row>
    <row r="4187" spans="1:2" x14ac:dyDescent="0.3">
      <c r="A4187" t="s">
        <v>383</v>
      </c>
      <c r="B4187" t="s">
        <v>131</v>
      </c>
    </row>
    <row r="4188" spans="1:2" x14ac:dyDescent="0.3">
      <c r="A4188" t="s">
        <v>383</v>
      </c>
      <c r="B4188" t="s">
        <v>3689</v>
      </c>
    </row>
    <row r="4189" spans="1:2" x14ac:dyDescent="0.3">
      <c r="A4189" t="s">
        <v>383</v>
      </c>
      <c r="B4189" t="s">
        <v>4611</v>
      </c>
    </row>
    <row r="4190" spans="1:2" x14ac:dyDescent="0.3">
      <c r="A4190" t="s">
        <v>115</v>
      </c>
      <c r="B4190" t="s">
        <v>131</v>
      </c>
    </row>
    <row r="4191" spans="1:2" x14ac:dyDescent="0.3">
      <c r="A4191" t="s">
        <v>115</v>
      </c>
      <c r="B4191" t="s">
        <v>3689</v>
      </c>
    </row>
    <row r="4192" spans="1:2" x14ac:dyDescent="0.3">
      <c r="A4192" t="s">
        <v>115</v>
      </c>
      <c r="B4192" t="s">
        <v>708</v>
      </c>
    </row>
    <row r="4193" spans="1:2" x14ac:dyDescent="0.3">
      <c r="A4193" t="s">
        <v>115</v>
      </c>
      <c r="B4193" t="s">
        <v>19</v>
      </c>
    </row>
    <row r="4194" spans="1:2" x14ac:dyDescent="0.3">
      <c r="A4194" t="s">
        <v>115</v>
      </c>
      <c r="B4194" t="s">
        <v>1439</v>
      </c>
    </row>
    <row r="4195" spans="1:2" x14ac:dyDescent="0.3">
      <c r="A4195" t="s">
        <v>11</v>
      </c>
      <c r="B4195" t="s">
        <v>184</v>
      </c>
    </row>
    <row r="4196" spans="1:2" x14ac:dyDescent="0.3">
      <c r="A4196" t="s">
        <v>11</v>
      </c>
      <c r="B4196" t="s">
        <v>2373</v>
      </c>
    </row>
    <row r="4197" spans="1:2" x14ac:dyDescent="0.3">
      <c r="A4197" t="s">
        <v>11</v>
      </c>
      <c r="B4197" t="s">
        <v>790</v>
      </c>
    </row>
    <row r="4198" spans="1:2" x14ac:dyDescent="0.3">
      <c r="A4198" t="s">
        <v>91</v>
      </c>
      <c r="B4198" t="s">
        <v>1068</v>
      </c>
    </row>
    <row r="4199" spans="1:2" x14ac:dyDescent="0.3">
      <c r="A4199" t="s">
        <v>11</v>
      </c>
      <c r="B4199" t="s">
        <v>617</v>
      </c>
    </row>
    <row r="4200" spans="1:2" x14ac:dyDescent="0.3">
      <c r="A4200" t="s">
        <v>11</v>
      </c>
      <c r="B4200" t="s">
        <v>5855</v>
      </c>
    </row>
    <row r="4201" spans="1:2" x14ac:dyDescent="0.3">
      <c r="A4201" t="s">
        <v>11</v>
      </c>
      <c r="B4201" t="s">
        <v>2341</v>
      </c>
    </row>
    <row r="4202" spans="1:2" x14ac:dyDescent="0.3">
      <c r="A4202" t="s">
        <v>11</v>
      </c>
      <c r="B4202" t="s">
        <v>1025</v>
      </c>
    </row>
    <row r="4203" spans="1:2" x14ac:dyDescent="0.3">
      <c r="A4203" t="s">
        <v>11</v>
      </c>
      <c r="B4203" t="s">
        <v>486</v>
      </c>
    </row>
    <row r="4204" spans="1:2" x14ac:dyDescent="0.3">
      <c r="A4204" t="s">
        <v>11</v>
      </c>
      <c r="B4204" t="s">
        <v>534</v>
      </c>
    </row>
    <row r="4205" spans="1:2" x14ac:dyDescent="0.3">
      <c r="A4205" t="s">
        <v>11</v>
      </c>
      <c r="B4205" t="s">
        <v>2417</v>
      </c>
    </row>
    <row r="4206" spans="1:2" x14ac:dyDescent="0.3">
      <c r="A4206" t="s">
        <v>11</v>
      </c>
      <c r="B4206" t="s">
        <v>4611</v>
      </c>
    </row>
    <row r="4207" spans="1:2" x14ac:dyDescent="0.3">
      <c r="A4207" t="s">
        <v>11</v>
      </c>
      <c r="B4207" t="s">
        <v>184</v>
      </c>
    </row>
    <row r="4208" spans="1:2" x14ac:dyDescent="0.3">
      <c r="A4208" t="s">
        <v>11</v>
      </c>
      <c r="B4208" t="s">
        <v>708</v>
      </c>
    </row>
    <row r="4209" spans="1:2" x14ac:dyDescent="0.3">
      <c r="A4209" t="s">
        <v>11</v>
      </c>
      <c r="B4209" t="s">
        <v>843</v>
      </c>
    </row>
    <row r="4210" spans="1:2" x14ac:dyDescent="0.3">
      <c r="A4210" t="s">
        <v>11</v>
      </c>
      <c r="B4210" t="s">
        <v>355</v>
      </c>
    </row>
    <row r="4211" spans="1:2" x14ac:dyDescent="0.3">
      <c r="A4211" t="s">
        <v>463</v>
      </c>
      <c r="B4211" t="s">
        <v>1900</v>
      </c>
    </row>
    <row r="4212" spans="1:2" x14ac:dyDescent="0.3">
      <c r="A4212" t="s">
        <v>463</v>
      </c>
      <c r="B4212" t="s">
        <v>1193</v>
      </c>
    </row>
    <row r="4213" spans="1:2" x14ac:dyDescent="0.3">
      <c r="A4213" t="s">
        <v>463</v>
      </c>
      <c r="B4213" t="s">
        <v>2341</v>
      </c>
    </row>
    <row r="4214" spans="1:2" x14ac:dyDescent="0.3">
      <c r="A4214" t="s">
        <v>463</v>
      </c>
      <c r="B4214" t="s">
        <v>695</v>
      </c>
    </row>
    <row r="4215" spans="1:2" x14ac:dyDescent="0.3">
      <c r="A4215" t="s">
        <v>463</v>
      </c>
      <c r="B4215" t="s">
        <v>19</v>
      </c>
    </row>
    <row r="4216" spans="1:2" x14ac:dyDescent="0.3">
      <c r="A4216" t="s">
        <v>463</v>
      </c>
      <c r="B4216" t="s">
        <v>790</v>
      </c>
    </row>
    <row r="4217" spans="1:2" x14ac:dyDescent="0.3">
      <c r="A4217" t="s">
        <v>11</v>
      </c>
      <c r="B4217" t="s">
        <v>184</v>
      </c>
    </row>
    <row r="4218" spans="1:2" x14ac:dyDescent="0.3">
      <c r="A4218" t="s">
        <v>11</v>
      </c>
      <c r="B4218" t="s">
        <v>14034</v>
      </c>
    </row>
    <row r="4219" spans="1:2" x14ac:dyDescent="0.3">
      <c r="A4219" t="s">
        <v>11</v>
      </c>
      <c r="B4219" t="s">
        <v>486</v>
      </c>
    </row>
    <row r="4220" spans="1:2" x14ac:dyDescent="0.3">
      <c r="A4220" t="s">
        <v>11</v>
      </c>
      <c r="B4220" t="s">
        <v>1193</v>
      </c>
    </row>
    <row r="4221" spans="1:2" x14ac:dyDescent="0.3">
      <c r="A4221" t="s">
        <v>11</v>
      </c>
      <c r="B4221" t="s">
        <v>2341</v>
      </c>
    </row>
    <row r="4222" spans="1:2" x14ac:dyDescent="0.3">
      <c r="A4222" t="s">
        <v>3052</v>
      </c>
      <c r="B4222" t="s">
        <v>131</v>
      </c>
    </row>
    <row r="4223" spans="1:2" x14ac:dyDescent="0.3">
      <c r="A4223" t="s">
        <v>3052</v>
      </c>
      <c r="B4223" t="s">
        <v>19</v>
      </c>
    </row>
    <row r="4224" spans="1:2" x14ac:dyDescent="0.3">
      <c r="A4224" t="s">
        <v>3052</v>
      </c>
      <c r="B4224" t="s">
        <v>184</v>
      </c>
    </row>
    <row r="4225" spans="1:2" x14ac:dyDescent="0.3">
      <c r="A4225" t="s">
        <v>3052</v>
      </c>
      <c r="B4225" t="s">
        <v>19</v>
      </c>
    </row>
    <row r="4226" spans="1:2" x14ac:dyDescent="0.3">
      <c r="A4226" t="s">
        <v>3052</v>
      </c>
      <c r="B4226" t="s">
        <v>695</v>
      </c>
    </row>
    <row r="4227" spans="1:2" x14ac:dyDescent="0.3">
      <c r="A4227" t="s">
        <v>3052</v>
      </c>
      <c r="B4227" t="s">
        <v>1193</v>
      </c>
    </row>
    <row r="4228" spans="1:2" x14ac:dyDescent="0.3">
      <c r="A4228" t="s">
        <v>3052</v>
      </c>
      <c r="B4228" t="s">
        <v>4611</v>
      </c>
    </row>
    <row r="4229" spans="1:2" x14ac:dyDescent="0.3">
      <c r="A4229" t="s">
        <v>3052</v>
      </c>
      <c r="B4229" t="s">
        <v>1256</v>
      </c>
    </row>
    <row r="4230" spans="1:2" x14ac:dyDescent="0.3">
      <c r="A4230" t="s">
        <v>3052</v>
      </c>
      <c r="B4230" t="s">
        <v>184</v>
      </c>
    </row>
    <row r="4231" spans="1:2" x14ac:dyDescent="0.3">
      <c r="A4231" t="s">
        <v>3052</v>
      </c>
      <c r="B4231" t="s">
        <v>19</v>
      </c>
    </row>
    <row r="4232" spans="1:2" x14ac:dyDescent="0.3">
      <c r="A4232" t="s">
        <v>3052</v>
      </c>
      <c r="B4232" t="s">
        <v>695</v>
      </c>
    </row>
    <row r="4233" spans="1:2" x14ac:dyDescent="0.3">
      <c r="A4233" t="s">
        <v>3052</v>
      </c>
      <c r="B4233" t="s">
        <v>1193</v>
      </c>
    </row>
    <row r="4234" spans="1:2" x14ac:dyDescent="0.3">
      <c r="A4234" t="s">
        <v>3052</v>
      </c>
      <c r="B4234" t="s">
        <v>4611</v>
      </c>
    </row>
    <row r="4235" spans="1:2" x14ac:dyDescent="0.3">
      <c r="A4235" t="s">
        <v>3052</v>
      </c>
      <c r="B4235" t="s">
        <v>1256</v>
      </c>
    </row>
    <row r="4236" spans="1:2" x14ac:dyDescent="0.3">
      <c r="A4236" t="s">
        <v>68</v>
      </c>
      <c r="B4236" t="s">
        <v>3138</v>
      </c>
    </row>
    <row r="4237" spans="1:2" x14ac:dyDescent="0.3">
      <c r="A4237" t="s">
        <v>68</v>
      </c>
      <c r="B4237" t="s">
        <v>1193</v>
      </c>
    </row>
    <row r="4238" spans="1:2" x14ac:dyDescent="0.3">
      <c r="A4238" t="s">
        <v>68</v>
      </c>
      <c r="B4238" t="s">
        <v>270</v>
      </c>
    </row>
    <row r="4239" spans="1:2" x14ac:dyDescent="0.3">
      <c r="A4239" t="s">
        <v>463</v>
      </c>
      <c r="B4239" t="s">
        <v>2417</v>
      </c>
    </row>
    <row r="4240" spans="1:2" x14ac:dyDescent="0.3">
      <c r="A4240" t="s">
        <v>463</v>
      </c>
      <c r="B4240" t="s">
        <v>131</v>
      </c>
    </row>
    <row r="4241" spans="1:2" x14ac:dyDescent="0.3">
      <c r="A4241" t="s">
        <v>463</v>
      </c>
      <c r="B4241" t="s">
        <v>19</v>
      </c>
    </row>
    <row r="4242" spans="1:2" x14ac:dyDescent="0.3">
      <c r="A4242" t="s">
        <v>383</v>
      </c>
      <c r="B4242" t="s">
        <v>19</v>
      </c>
    </row>
    <row r="4243" spans="1:2" x14ac:dyDescent="0.3">
      <c r="A4243" t="s">
        <v>383</v>
      </c>
      <c r="B4243" t="s">
        <v>534</v>
      </c>
    </row>
    <row r="4244" spans="1:2" x14ac:dyDescent="0.3">
      <c r="A4244" t="s">
        <v>383</v>
      </c>
      <c r="B4244" t="s">
        <v>184</v>
      </c>
    </row>
    <row r="4245" spans="1:2" x14ac:dyDescent="0.3">
      <c r="A4245" t="s">
        <v>3052</v>
      </c>
      <c r="B4245" t="s">
        <v>131</v>
      </c>
    </row>
    <row r="4246" spans="1:2" x14ac:dyDescent="0.3">
      <c r="A4246" t="s">
        <v>3052</v>
      </c>
      <c r="B4246" t="s">
        <v>19</v>
      </c>
    </row>
    <row r="4247" spans="1:2" x14ac:dyDescent="0.3">
      <c r="A4247" t="s">
        <v>3052</v>
      </c>
      <c r="B4247" t="s">
        <v>2916</v>
      </c>
    </row>
    <row r="4248" spans="1:2" x14ac:dyDescent="0.3">
      <c r="A4248" t="s">
        <v>3052</v>
      </c>
      <c r="B4248" t="s">
        <v>790</v>
      </c>
    </row>
    <row r="4249" spans="1:2" x14ac:dyDescent="0.3">
      <c r="A4249" t="s">
        <v>3052</v>
      </c>
      <c r="B4249" t="s">
        <v>1193</v>
      </c>
    </row>
    <row r="4250" spans="1:2" x14ac:dyDescent="0.3">
      <c r="A4250" t="s">
        <v>91</v>
      </c>
      <c r="B4250" t="s">
        <v>695</v>
      </c>
    </row>
    <row r="4251" spans="1:2" x14ac:dyDescent="0.3">
      <c r="A4251" t="s">
        <v>91</v>
      </c>
      <c r="B4251" t="s">
        <v>19</v>
      </c>
    </row>
    <row r="4252" spans="1:2" x14ac:dyDescent="0.3">
      <c r="A4252" t="s">
        <v>91</v>
      </c>
      <c r="B4252" t="s">
        <v>695</v>
      </c>
    </row>
    <row r="4253" spans="1:2" x14ac:dyDescent="0.3">
      <c r="A4253" t="s">
        <v>68</v>
      </c>
      <c r="B4253" t="s">
        <v>19</v>
      </c>
    </row>
    <row r="4254" spans="1:2" x14ac:dyDescent="0.3">
      <c r="A4254" t="s">
        <v>68</v>
      </c>
      <c r="B4254" t="s">
        <v>2417</v>
      </c>
    </row>
    <row r="4255" spans="1:2" x14ac:dyDescent="0.3">
      <c r="A4255" t="s">
        <v>68</v>
      </c>
      <c r="B4255" t="s">
        <v>131</v>
      </c>
    </row>
    <row r="4256" spans="1:2" x14ac:dyDescent="0.3">
      <c r="A4256" t="s">
        <v>189</v>
      </c>
      <c r="B4256" t="s">
        <v>695</v>
      </c>
    </row>
    <row r="4257" spans="1:2" x14ac:dyDescent="0.3">
      <c r="A4257" t="s">
        <v>189</v>
      </c>
      <c r="B4257" t="s">
        <v>19</v>
      </c>
    </row>
    <row r="4258" spans="1:2" x14ac:dyDescent="0.3">
      <c r="A4258" t="s">
        <v>189</v>
      </c>
      <c r="B4258" t="s">
        <v>790</v>
      </c>
    </row>
    <row r="4259" spans="1:2" x14ac:dyDescent="0.3">
      <c r="A4259" t="s">
        <v>189</v>
      </c>
      <c r="B4259" t="s">
        <v>19</v>
      </c>
    </row>
    <row r="4260" spans="1:2" x14ac:dyDescent="0.3">
      <c r="A4260" t="s">
        <v>189</v>
      </c>
      <c r="B4260" t="s">
        <v>5855</v>
      </c>
    </row>
    <row r="4261" spans="1:2" x14ac:dyDescent="0.3">
      <c r="A4261" t="s">
        <v>189</v>
      </c>
      <c r="B4261" t="s">
        <v>2341</v>
      </c>
    </row>
    <row r="4262" spans="1:2" x14ac:dyDescent="0.3">
      <c r="A4262" t="s">
        <v>3052</v>
      </c>
      <c r="B4262" t="s">
        <v>131</v>
      </c>
    </row>
    <row r="4263" spans="1:2" x14ac:dyDescent="0.3">
      <c r="A4263" t="s">
        <v>115</v>
      </c>
      <c r="B4263" t="s">
        <v>639</v>
      </c>
    </row>
    <row r="4264" spans="1:2" x14ac:dyDescent="0.3">
      <c r="A4264" t="s">
        <v>68</v>
      </c>
      <c r="B4264" t="s">
        <v>19</v>
      </c>
    </row>
    <row r="4265" spans="1:2" x14ac:dyDescent="0.3">
      <c r="A4265" t="s">
        <v>68</v>
      </c>
      <c r="B4265" t="s">
        <v>184</v>
      </c>
    </row>
    <row r="4266" spans="1:2" x14ac:dyDescent="0.3">
      <c r="A4266" t="s">
        <v>68</v>
      </c>
      <c r="B4266" t="s">
        <v>19</v>
      </c>
    </row>
    <row r="4267" spans="1:2" x14ac:dyDescent="0.3">
      <c r="A4267" t="s">
        <v>68</v>
      </c>
      <c r="B4267" t="s">
        <v>184</v>
      </c>
    </row>
    <row r="4268" spans="1:2" x14ac:dyDescent="0.3">
      <c r="A4268" t="s">
        <v>383</v>
      </c>
      <c r="B4268" t="s">
        <v>184</v>
      </c>
    </row>
    <row r="4269" spans="1:2" x14ac:dyDescent="0.3">
      <c r="A4269" t="s">
        <v>383</v>
      </c>
      <c r="B4269" t="s">
        <v>131</v>
      </c>
    </row>
    <row r="4270" spans="1:2" x14ac:dyDescent="0.3">
      <c r="A4270" t="s">
        <v>189</v>
      </c>
      <c r="B4270" t="s">
        <v>355</v>
      </c>
    </row>
    <row r="4271" spans="1:2" x14ac:dyDescent="0.3">
      <c r="A4271" t="s">
        <v>189</v>
      </c>
      <c r="B4271" t="s">
        <v>3689</v>
      </c>
    </row>
    <row r="4272" spans="1:2" x14ac:dyDescent="0.3">
      <c r="A4272" t="s">
        <v>189</v>
      </c>
      <c r="B4272" t="s">
        <v>19</v>
      </c>
    </row>
    <row r="4273" spans="1:2" x14ac:dyDescent="0.3">
      <c r="A4273" t="s">
        <v>3052</v>
      </c>
      <c r="B4273" t="s">
        <v>4611</v>
      </c>
    </row>
    <row r="4274" spans="1:2" x14ac:dyDescent="0.3">
      <c r="A4274" t="s">
        <v>3052</v>
      </c>
      <c r="B4274" t="s">
        <v>184</v>
      </c>
    </row>
    <row r="4275" spans="1:2" x14ac:dyDescent="0.3">
      <c r="A4275" t="s">
        <v>3052</v>
      </c>
      <c r="B4275" t="s">
        <v>4611</v>
      </c>
    </row>
    <row r="4276" spans="1:2" x14ac:dyDescent="0.3">
      <c r="A4276" t="s">
        <v>3052</v>
      </c>
      <c r="B4276" t="s">
        <v>131</v>
      </c>
    </row>
    <row r="4277" spans="1:2" x14ac:dyDescent="0.3">
      <c r="A4277" t="s">
        <v>3052</v>
      </c>
      <c r="B4277" t="s">
        <v>19</v>
      </c>
    </row>
    <row r="4278" spans="1:2" x14ac:dyDescent="0.3">
      <c r="A4278" t="s">
        <v>3052</v>
      </c>
      <c r="B4278" t="s">
        <v>2417</v>
      </c>
    </row>
    <row r="4279" spans="1:2" x14ac:dyDescent="0.3">
      <c r="A4279" t="s">
        <v>3052</v>
      </c>
      <c r="B4279" t="s">
        <v>184</v>
      </c>
    </row>
    <row r="4280" spans="1:2" x14ac:dyDescent="0.3">
      <c r="A4280" t="s">
        <v>463</v>
      </c>
      <c r="B4280" t="s">
        <v>2417</v>
      </c>
    </row>
    <row r="4281" spans="1:2" x14ac:dyDescent="0.3">
      <c r="A4281" t="s">
        <v>463</v>
      </c>
      <c r="B4281" t="s">
        <v>543</v>
      </c>
    </row>
    <row r="4282" spans="1:2" x14ac:dyDescent="0.3">
      <c r="A4282" t="s">
        <v>383</v>
      </c>
      <c r="B4282" t="s">
        <v>695</v>
      </c>
    </row>
    <row r="4283" spans="1:2" x14ac:dyDescent="0.3">
      <c r="A4283" t="s">
        <v>383</v>
      </c>
      <c r="B4283" t="s">
        <v>3689</v>
      </c>
    </row>
    <row r="4284" spans="1:2" x14ac:dyDescent="0.3">
      <c r="A4284" t="s">
        <v>383</v>
      </c>
      <c r="B4284" t="s">
        <v>19</v>
      </c>
    </row>
    <row r="4285" spans="1:2" x14ac:dyDescent="0.3">
      <c r="A4285" t="s">
        <v>68</v>
      </c>
      <c r="B4285" t="s">
        <v>1552</v>
      </c>
    </row>
    <row r="4286" spans="1:2" x14ac:dyDescent="0.3">
      <c r="A4286" t="s">
        <v>68</v>
      </c>
      <c r="B4286" t="s">
        <v>5104</v>
      </c>
    </row>
    <row r="4287" spans="1:2" x14ac:dyDescent="0.3">
      <c r="A4287" t="s">
        <v>68</v>
      </c>
      <c r="B4287" t="s">
        <v>355</v>
      </c>
    </row>
    <row r="4288" spans="1:2" x14ac:dyDescent="0.3">
      <c r="A4288" t="s">
        <v>68</v>
      </c>
      <c r="B4288" t="s">
        <v>10561</v>
      </c>
    </row>
    <row r="4289" spans="1:2" x14ac:dyDescent="0.3">
      <c r="A4289" t="s">
        <v>91</v>
      </c>
      <c r="B4289" t="s">
        <v>1256</v>
      </c>
    </row>
    <row r="4290" spans="1:2" x14ac:dyDescent="0.3">
      <c r="A4290" t="s">
        <v>91</v>
      </c>
      <c r="B4290" t="s">
        <v>790</v>
      </c>
    </row>
    <row r="4291" spans="1:2" x14ac:dyDescent="0.3">
      <c r="A4291" t="s">
        <v>115</v>
      </c>
      <c r="B4291" t="s">
        <v>131</v>
      </c>
    </row>
    <row r="4292" spans="1:2" x14ac:dyDescent="0.3">
      <c r="A4292" t="s">
        <v>115</v>
      </c>
      <c r="B4292" t="s">
        <v>19</v>
      </c>
    </row>
    <row r="4293" spans="1:2" x14ac:dyDescent="0.3">
      <c r="A4293" t="s">
        <v>115</v>
      </c>
      <c r="B4293" t="s">
        <v>3689</v>
      </c>
    </row>
    <row r="4294" spans="1:2" x14ac:dyDescent="0.3">
      <c r="A4294" t="s">
        <v>115</v>
      </c>
      <c r="B4294" t="s">
        <v>131</v>
      </c>
    </row>
    <row r="4295" spans="1:2" x14ac:dyDescent="0.3">
      <c r="A4295" t="s">
        <v>115</v>
      </c>
      <c r="B4295" t="s">
        <v>19</v>
      </c>
    </row>
    <row r="4296" spans="1:2" x14ac:dyDescent="0.3">
      <c r="A4296" t="s">
        <v>463</v>
      </c>
      <c r="B4296" t="s">
        <v>2174</v>
      </c>
    </row>
    <row r="4297" spans="1:2" x14ac:dyDescent="0.3">
      <c r="A4297" t="s">
        <v>463</v>
      </c>
      <c r="B4297" t="s">
        <v>639</v>
      </c>
    </row>
    <row r="4298" spans="1:2" x14ac:dyDescent="0.3">
      <c r="A4298" t="s">
        <v>463</v>
      </c>
      <c r="B4298" t="s">
        <v>617</v>
      </c>
    </row>
    <row r="4299" spans="1:2" x14ac:dyDescent="0.3">
      <c r="A4299" t="s">
        <v>463</v>
      </c>
      <c r="B4299" t="s">
        <v>1193</v>
      </c>
    </row>
    <row r="4300" spans="1:2" x14ac:dyDescent="0.3">
      <c r="A4300" t="s">
        <v>91</v>
      </c>
      <c r="B4300" t="s">
        <v>695</v>
      </c>
    </row>
    <row r="4301" spans="1:2" x14ac:dyDescent="0.3">
      <c r="A4301" t="s">
        <v>91</v>
      </c>
      <c r="B4301" t="s">
        <v>19</v>
      </c>
    </row>
    <row r="4302" spans="1:2" x14ac:dyDescent="0.3">
      <c r="A4302" t="s">
        <v>68</v>
      </c>
      <c r="B4302" t="s">
        <v>617</v>
      </c>
    </row>
    <row r="4303" spans="1:2" x14ac:dyDescent="0.3">
      <c r="A4303" t="s">
        <v>3052</v>
      </c>
      <c r="B4303" t="s">
        <v>837</v>
      </c>
    </row>
    <row r="4304" spans="1:2" x14ac:dyDescent="0.3">
      <c r="A4304" t="s">
        <v>3052</v>
      </c>
      <c r="B4304" t="s">
        <v>184</v>
      </c>
    </row>
    <row r="4305" spans="1:2" x14ac:dyDescent="0.3">
      <c r="A4305" t="s">
        <v>463</v>
      </c>
      <c r="B4305" t="s">
        <v>14034</v>
      </c>
    </row>
    <row r="4306" spans="1:2" x14ac:dyDescent="0.3">
      <c r="A4306" t="s">
        <v>463</v>
      </c>
      <c r="B4306" t="s">
        <v>790</v>
      </c>
    </row>
    <row r="4307" spans="1:2" x14ac:dyDescent="0.3">
      <c r="A4307" t="s">
        <v>463</v>
      </c>
      <c r="B4307" t="s">
        <v>2916</v>
      </c>
    </row>
    <row r="4308" spans="1:2" x14ac:dyDescent="0.3">
      <c r="A4308" t="s">
        <v>463</v>
      </c>
      <c r="B4308" t="s">
        <v>2341</v>
      </c>
    </row>
    <row r="4309" spans="1:2" x14ac:dyDescent="0.3">
      <c r="A4309" t="s">
        <v>2068</v>
      </c>
      <c r="B4309" t="s">
        <v>5180</v>
      </c>
    </row>
    <row r="4310" spans="1:2" x14ac:dyDescent="0.3">
      <c r="A4310" t="s">
        <v>2068</v>
      </c>
      <c r="B4310" t="s">
        <v>2341</v>
      </c>
    </row>
    <row r="4311" spans="1:2" x14ac:dyDescent="0.3">
      <c r="A4311" t="s">
        <v>2068</v>
      </c>
      <c r="B4311" t="s">
        <v>1900</v>
      </c>
    </row>
    <row r="4312" spans="1:2" x14ac:dyDescent="0.3">
      <c r="A4312" t="s">
        <v>2068</v>
      </c>
      <c r="B4312" t="s">
        <v>790</v>
      </c>
    </row>
    <row r="4313" spans="1:2" x14ac:dyDescent="0.3">
      <c r="A4313" t="s">
        <v>2068</v>
      </c>
      <c r="B4313" t="s">
        <v>5180</v>
      </c>
    </row>
    <row r="4314" spans="1:2" x14ac:dyDescent="0.3">
      <c r="A4314" t="s">
        <v>2068</v>
      </c>
      <c r="B4314" t="s">
        <v>539</v>
      </c>
    </row>
    <row r="4315" spans="1:2" x14ac:dyDescent="0.3">
      <c r="A4315" t="s">
        <v>2068</v>
      </c>
      <c r="B4315" t="s">
        <v>1900</v>
      </c>
    </row>
    <row r="4316" spans="1:2" x14ac:dyDescent="0.3">
      <c r="A4316" t="s">
        <v>2068</v>
      </c>
      <c r="B4316" t="s">
        <v>3382</v>
      </c>
    </row>
    <row r="4317" spans="1:2" x14ac:dyDescent="0.3">
      <c r="A4317" t="s">
        <v>2068</v>
      </c>
      <c r="B4317" t="s">
        <v>14370</v>
      </c>
    </row>
    <row r="4318" spans="1:2" x14ac:dyDescent="0.3">
      <c r="A4318" t="s">
        <v>2068</v>
      </c>
      <c r="B4318" t="s">
        <v>600</v>
      </c>
    </row>
    <row r="4319" spans="1:2" x14ac:dyDescent="0.3">
      <c r="A4319" t="s">
        <v>2068</v>
      </c>
      <c r="B4319" t="s">
        <v>14385</v>
      </c>
    </row>
    <row r="4320" spans="1:2" x14ac:dyDescent="0.3">
      <c r="A4320" t="s">
        <v>115</v>
      </c>
      <c r="B4320" t="s">
        <v>617</v>
      </c>
    </row>
    <row r="4321" spans="1:2" x14ac:dyDescent="0.3">
      <c r="A4321" t="s">
        <v>115</v>
      </c>
      <c r="B4321" t="s">
        <v>1193</v>
      </c>
    </row>
    <row r="4322" spans="1:2" x14ac:dyDescent="0.3">
      <c r="A4322" t="s">
        <v>2068</v>
      </c>
      <c r="B4322" t="s">
        <v>3826</v>
      </c>
    </row>
    <row r="4323" spans="1:2" x14ac:dyDescent="0.3">
      <c r="A4323" t="s">
        <v>2068</v>
      </c>
      <c r="B4323" t="s">
        <v>486</v>
      </c>
    </row>
    <row r="4324" spans="1:2" x14ac:dyDescent="0.3">
      <c r="A4324" t="s">
        <v>463</v>
      </c>
      <c r="B4324" t="s">
        <v>486</v>
      </c>
    </row>
    <row r="4325" spans="1:2" x14ac:dyDescent="0.3">
      <c r="A4325" t="s">
        <v>463</v>
      </c>
      <c r="B4325" t="s">
        <v>1193</v>
      </c>
    </row>
    <row r="4326" spans="1:2" x14ac:dyDescent="0.3">
      <c r="A4326" t="s">
        <v>91</v>
      </c>
      <c r="B4326" t="s">
        <v>131</v>
      </c>
    </row>
    <row r="4327" spans="1:2" x14ac:dyDescent="0.3">
      <c r="A4327" t="s">
        <v>91</v>
      </c>
      <c r="B4327" t="s">
        <v>19</v>
      </c>
    </row>
    <row r="4328" spans="1:2" x14ac:dyDescent="0.3">
      <c r="A4328" t="s">
        <v>91</v>
      </c>
      <c r="B4328" t="s">
        <v>355</v>
      </c>
    </row>
    <row r="4329" spans="1:2" x14ac:dyDescent="0.3">
      <c r="A4329" t="s">
        <v>91</v>
      </c>
      <c r="B4329" t="s">
        <v>1439</v>
      </c>
    </row>
    <row r="4330" spans="1:2" x14ac:dyDescent="0.3">
      <c r="A4330" t="s">
        <v>115</v>
      </c>
      <c r="B4330" t="s">
        <v>131</v>
      </c>
    </row>
    <row r="4331" spans="1:2" x14ac:dyDescent="0.3">
      <c r="A4331" t="s">
        <v>115</v>
      </c>
      <c r="B4331" t="s">
        <v>19</v>
      </c>
    </row>
    <row r="4332" spans="1:2" x14ac:dyDescent="0.3">
      <c r="A4332" t="s">
        <v>463</v>
      </c>
      <c r="B4332" t="s">
        <v>790</v>
      </c>
    </row>
    <row r="4333" spans="1:2" x14ac:dyDescent="0.3">
      <c r="A4333" t="s">
        <v>463</v>
      </c>
      <c r="B4333" t="s">
        <v>19</v>
      </c>
    </row>
    <row r="4334" spans="1:2" x14ac:dyDescent="0.3">
      <c r="A4334" t="s">
        <v>463</v>
      </c>
      <c r="B4334" t="s">
        <v>639</v>
      </c>
    </row>
    <row r="4335" spans="1:2" x14ac:dyDescent="0.3">
      <c r="A4335" t="s">
        <v>463</v>
      </c>
      <c r="B4335" t="s">
        <v>3382</v>
      </c>
    </row>
    <row r="4336" spans="1:2" x14ac:dyDescent="0.3">
      <c r="A4336" t="s">
        <v>463</v>
      </c>
      <c r="B4336" t="s">
        <v>1439</v>
      </c>
    </row>
    <row r="4337" spans="1:2" x14ac:dyDescent="0.3">
      <c r="A4337" t="s">
        <v>463</v>
      </c>
      <c r="B4337" t="s">
        <v>19</v>
      </c>
    </row>
    <row r="4338" spans="1:2" x14ac:dyDescent="0.3">
      <c r="A4338" t="s">
        <v>463</v>
      </c>
      <c r="B4338" t="s">
        <v>355</v>
      </c>
    </row>
    <row r="4339" spans="1:2" x14ac:dyDescent="0.3">
      <c r="A4339" t="s">
        <v>463</v>
      </c>
      <c r="B4339" t="s">
        <v>695</v>
      </c>
    </row>
    <row r="4340" spans="1:2" x14ac:dyDescent="0.3">
      <c r="A4340" t="s">
        <v>383</v>
      </c>
      <c r="B4340" t="s">
        <v>355</v>
      </c>
    </row>
    <row r="4341" spans="1:2" x14ac:dyDescent="0.3">
      <c r="A4341" t="s">
        <v>383</v>
      </c>
      <c r="B4341" t="s">
        <v>10561</v>
      </c>
    </row>
    <row r="4342" spans="1:2" x14ac:dyDescent="0.3">
      <c r="A4342" t="s">
        <v>383</v>
      </c>
      <c r="B4342" t="s">
        <v>14366</v>
      </c>
    </row>
    <row r="4343" spans="1:2" x14ac:dyDescent="0.3">
      <c r="A4343" t="s">
        <v>383</v>
      </c>
      <c r="B4343" t="s">
        <v>5903</v>
      </c>
    </row>
    <row r="4344" spans="1:2" x14ac:dyDescent="0.3">
      <c r="A4344" t="s">
        <v>383</v>
      </c>
      <c r="B4344" t="s">
        <v>1193</v>
      </c>
    </row>
    <row r="4345" spans="1:2" x14ac:dyDescent="0.3">
      <c r="A4345" t="s">
        <v>383</v>
      </c>
      <c r="B4345" t="s">
        <v>2341</v>
      </c>
    </row>
    <row r="4346" spans="1:2" x14ac:dyDescent="0.3">
      <c r="A4346" t="s">
        <v>463</v>
      </c>
      <c r="B4346" t="s">
        <v>131</v>
      </c>
    </row>
    <row r="4347" spans="1:2" x14ac:dyDescent="0.3">
      <c r="A4347" t="s">
        <v>463</v>
      </c>
      <c r="B4347" t="s">
        <v>2417</v>
      </c>
    </row>
    <row r="4348" spans="1:2" x14ac:dyDescent="0.3">
      <c r="A4348" t="s">
        <v>463</v>
      </c>
      <c r="B4348" t="s">
        <v>19</v>
      </c>
    </row>
    <row r="4349" spans="1:2" x14ac:dyDescent="0.3">
      <c r="A4349" t="s">
        <v>463</v>
      </c>
      <c r="B4349" t="s">
        <v>708</v>
      </c>
    </row>
    <row r="4350" spans="1:2" x14ac:dyDescent="0.3">
      <c r="A4350" t="s">
        <v>463</v>
      </c>
      <c r="B4350" t="s">
        <v>355</v>
      </c>
    </row>
    <row r="4351" spans="1:2" x14ac:dyDescent="0.3">
      <c r="A4351" t="s">
        <v>11</v>
      </c>
      <c r="B4351" t="s">
        <v>39</v>
      </c>
    </row>
    <row r="4352" spans="1:2" x14ac:dyDescent="0.3">
      <c r="A4352" t="s">
        <v>11</v>
      </c>
      <c r="B4352" t="s">
        <v>131</v>
      </c>
    </row>
    <row r="4353" spans="1:2" x14ac:dyDescent="0.3">
      <c r="A4353" t="s">
        <v>115</v>
      </c>
      <c r="B4353" t="s">
        <v>617</v>
      </c>
    </row>
    <row r="4354" spans="1:2" x14ac:dyDescent="0.3">
      <c r="A4354" t="s">
        <v>115</v>
      </c>
      <c r="B4354" t="s">
        <v>4207</v>
      </c>
    </row>
    <row r="4355" spans="1:2" x14ac:dyDescent="0.3">
      <c r="A4355" t="s">
        <v>115</v>
      </c>
      <c r="B4355" t="s">
        <v>2341</v>
      </c>
    </row>
    <row r="4356" spans="1:2" x14ac:dyDescent="0.3">
      <c r="A4356" t="s">
        <v>115</v>
      </c>
      <c r="B4356" t="s">
        <v>19</v>
      </c>
    </row>
    <row r="4357" spans="1:2" x14ac:dyDescent="0.3">
      <c r="A4357" t="s">
        <v>68</v>
      </c>
      <c r="B4357" t="s">
        <v>3493</v>
      </c>
    </row>
    <row r="4358" spans="1:2" x14ac:dyDescent="0.3">
      <c r="A4358" t="s">
        <v>68</v>
      </c>
      <c r="B4358" t="s">
        <v>39</v>
      </c>
    </row>
    <row r="4359" spans="1:2" x14ac:dyDescent="0.3">
      <c r="A4359" t="s">
        <v>68</v>
      </c>
      <c r="B4359" t="s">
        <v>131</v>
      </c>
    </row>
    <row r="4360" spans="1:2" x14ac:dyDescent="0.3">
      <c r="A4360" t="s">
        <v>68</v>
      </c>
      <c r="B4360" t="s">
        <v>19</v>
      </c>
    </row>
    <row r="4361" spans="1:2" x14ac:dyDescent="0.3">
      <c r="A4361" t="s">
        <v>68</v>
      </c>
      <c r="B4361" t="s">
        <v>5177</v>
      </c>
    </row>
    <row r="4362" spans="1:2" x14ac:dyDescent="0.3">
      <c r="A4362" t="s">
        <v>68</v>
      </c>
      <c r="B4362" t="s">
        <v>4311</v>
      </c>
    </row>
    <row r="4363" spans="1:2" x14ac:dyDescent="0.3">
      <c r="A4363" t="s">
        <v>68</v>
      </c>
      <c r="B4363" t="s">
        <v>2341</v>
      </c>
    </row>
    <row r="4364" spans="1:2" x14ac:dyDescent="0.3">
      <c r="A4364" t="s">
        <v>383</v>
      </c>
      <c r="B4364" t="s">
        <v>837</v>
      </c>
    </row>
    <row r="4365" spans="1:2" x14ac:dyDescent="0.3">
      <c r="A4365" t="s">
        <v>383</v>
      </c>
      <c r="B4365" t="s">
        <v>639</v>
      </c>
    </row>
    <row r="4366" spans="1:2" x14ac:dyDescent="0.3">
      <c r="A4366" t="s">
        <v>383</v>
      </c>
      <c r="B4366" t="s">
        <v>184</v>
      </c>
    </row>
    <row r="4367" spans="1:2" x14ac:dyDescent="0.3">
      <c r="A4367" t="s">
        <v>383</v>
      </c>
      <c r="B4367" t="s">
        <v>2341</v>
      </c>
    </row>
    <row r="4368" spans="1:2" x14ac:dyDescent="0.3">
      <c r="A4368" t="s">
        <v>383</v>
      </c>
      <c r="B4368" t="s">
        <v>1193</v>
      </c>
    </row>
    <row r="4369" spans="1:2" x14ac:dyDescent="0.3">
      <c r="A4369" t="s">
        <v>189</v>
      </c>
      <c r="B4369" t="s">
        <v>790</v>
      </c>
    </row>
    <row r="4370" spans="1:2" x14ac:dyDescent="0.3">
      <c r="A4370" t="s">
        <v>189</v>
      </c>
      <c r="B4370" t="s">
        <v>639</v>
      </c>
    </row>
    <row r="4371" spans="1:2" x14ac:dyDescent="0.3">
      <c r="A4371" t="s">
        <v>189</v>
      </c>
      <c r="B4371" t="s">
        <v>2916</v>
      </c>
    </row>
    <row r="4372" spans="1:2" x14ac:dyDescent="0.3">
      <c r="A4372" t="s">
        <v>189</v>
      </c>
      <c r="B4372" t="s">
        <v>1439</v>
      </c>
    </row>
    <row r="4373" spans="1:2" x14ac:dyDescent="0.3">
      <c r="A4373" t="s">
        <v>91</v>
      </c>
      <c r="B4373" t="s">
        <v>695</v>
      </c>
    </row>
    <row r="4374" spans="1:2" x14ac:dyDescent="0.3">
      <c r="A4374" t="s">
        <v>91</v>
      </c>
      <c r="B4374" t="s">
        <v>19</v>
      </c>
    </row>
    <row r="4375" spans="1:2" x14ac:dyDescent="0.3">
      <c r="A4375" t="s">
        <v>91</v>
      </c>
      <c r="B4375" t="s">
        <v>1439</v>
      </c>
    </row>
    <row r="4376" spans="1:2" x14ac:dyDescent="0.3">
      <c r="A4376" t="s">
        <v>91</v>
      </c>
      <c r="B4376" t="s">
        <v>3689</v>
      </c>
    </row>
    <row r="4377" spans="1:2" x14ac:dyDescent="0.3">
      <c r="A4377" t="s">
        <v>91</v>
      </c>
      <c r="B4377" t="s">
        <v>355</v>
      </c>
    </row>
    <row r="4378" spans="1:2" x14ac:dyDescent="0.3">
      <c r="A4378" t="s">
        <v>91</v>
      </c>
      <c r="B4378" t="s">
        <v>1193</v>
      </c>
    </row>
    <row r="4379" spans="1:2" x14ac:dyDescent="0.3">
      <c r="A4379" t="s">
        <v>11</v>
      </c>
      <c r="B4379" t="s">
        <v>19</v>
      </c>
    </row>
    <row r="4380" spans="1:2" x14ac:dyDescent="0.3">
      <c r="A4380" t="s">
        <v>11</v>
      </c>
      <c r="B4380" t="s">
        <v>131</v>
      </c>
    </row>
    <row r="4381" spans="1:2" x14ac:dyDescent="0.3">
      <c r="A4381" t="s">
        <v>11</v>
      </c>
      <c r="B4381" t="s">
        <v>1193</v>
      </c>
    </row>
    <row r="4382" spans="1:2" x14ac:dyDescent="0.3">
      <c r="A4382" t="s">
        <v>11</v>
      </c>
      <c r="B4382" t="s">
        <v>181</v>
      </c>
    </row>
    <row r="4383" spans="1:2" x14ac:dyDescent="0.3">
      <c r="A4383" t="s">
        <v>11</v>
      </c>
      <c r="B4383" t="s">
        <v>2341</v>
      </c>
    </row>
    <row r="4384" spans="1:2" x14ac:dyDescent="0.3">
      <c r="A4384" t="s">
        <v>11</v>
      </c>
      <c r="B4384" t="s">
        <v>708</v>
      </c>
    </row>
    <row r="4385" spans="1:2" x14ac:dyDescent="0.3">
      <c r="A4385" t="s">
        <v>11</v>
      </c>
      <c r="B4385" t="s">
        <v>4611</v>
      </c>
    </row>
    <row r="4386" spans="1:2" x14ac:dyDescent="0.3">
      <c r="A4386" t="s">
        <v>11</v>
      </c>
      <c r="B4386" t="s">
        <v>10561</v>
      </c>
    </row>
    <row r="4387" spans="1:2" x14ac:dyDescent="0.3">
      <c r="A4387" t="s">
        <v>3052</v>
      </c>
      <c r="B4387" t="s">
        <v>1691</v>
      </c>
    </row>
    <row r="4388" spans="1:2" x14ac:dyDescent="0.3">
      <c r="A4388" t="s">
        <v>3052</v>
      </c>
      <c r="B4388" t="s">
        <v>184</v>
      </c>
    </row>
    <row r="4389" spans="1:2" x14ac:dyDescent="0.3">
      <c r="A4389" t="s">
        <v>68</v>
      </c>
      <c r="B4389" t="s">
        <v>10561</v>
      </c>
    </row>
    <row r="4390" spans="1:2" x14ac:dyDescent="0.3">
      <c r="A4390" t="s">
        <v>68</v>
      </c>
      <c r="B4390" t="s">
        <v>3689</v>
      </c>
    </row>
    <row r="4391" spans="1:2" x14ac:dyDescent="0.3">
      <c r="A4391" t="s">
        <v>68</v>
      </c>
      <c r="B4391" t="s">
        <v>355</v>
      </c>
    </row>
    <row r="4392" spans="1:2" x14ac:dyDescent="0.3">
      <c r="A4392" t="s">
        <v>68</v>
      </c>
      <c r="B4392" t="s">
        <v>695</v>
      </c>
    </row>
    <row r="4393" spans="1:2" x14ac:dyDescent="0.3">
      <c r="A4393" t="s">
        <v>68</v>
      </c>
      <c r="B4393" t="s">
        <v>19</v>
      </c>
    </row>
    <row r="4394" spans="1:2" x14ac:dyDescent="0.3">
      <c r="A4394" t="s">
        <v>189</v>
      </c>
      <c r="B4394" t="s">
        <v>695</v>
      </c>
    </row>
    <row r="4395" spans="1:2" x14ac:dyDescent="0.3">
      <c r="A4395" t="s">
        <v>189</v>
      </c>
      <c r="B4395" t="s">
        <v>19</v>
      </c>
    </row>
    <row r="4396" spans="1:2" x14ac:dyDescent="0.3">
      <c r="A4396" t="s">
        <v>463</v>
      </c>
      <c r="B4396" t="s">
        <v>184</v>
      </c>
    </row>
    <row r="4397" spans="1:2" x14ac:dyDescent="0.3">
      <c r="A4397" t="s">
        <v>463</v>
      </c>
      <c r="B4397" t="s">
        <v>837</v>
      </c>
    </row>
    <row r="4398" spans="1:2" x14ac:dyDescent="0.3">
      <c r="A4398" t="s">
        <v>68</v>
      </c>
      <c r="B4398" t="s">
        <v>1193</v>
      </c>
    </row>
    <row r="4399" spans="1:2" x14ac:dyDescent="0.3">
      <c r="A4399" t="s">
        <v>68</v>
      </c>
      <c r="B4399" t="s">
        <v>617</v>
      </c>
    </row>
    <row r="4400" spans="1:2" x14ac:dyDescent="0.3">
      <c r="A4400" t="s">
        <v>383</v>
      </c>
      <c r="B4400" t="s">
        <v>19</v>
      </c>
    </row>
    <row r="4401" spans="1:2" x14ac:dyDescent="0.3">
      <c r="A4401" t="s">
        <v>383</v>
      </c>
      <c r="B4401" t="s">
        <v>2341</v>
      </c>
    </row>
    <row r="4402" spans="1:2" x14ac:dyDescent="0.3">
      <c r="A4402" t="s">
        <v>383</v>
      </c>
      <c r="B4402" t="s">
        <v>486</v>
      </c>
    </row>
    <row r="4403" spans="1:2" x14ac:dyDescent="0.3">
      <c r="A4403" t="s">
        <v>383</v>
      </c>
      <c r="B4403" t="s">
        <v>4207</v>
      </c>
    </row>
    <row r="4404" spans="1:2" x14ac:dyDescent="0.3">
      <c r="A4404" t="s">
        <v>383</v>
      </c>
      <c r="B4404" t="s">
        <v>5855</v>
      </c>
    </row>
    <row r="4405" spans="1:2" x14ac:dyDescent="0.3">
      <c r="A4405" t="s">
        <v>383</v>
      </c>
      <c r="B4405" t="s">
        <v>4311</v>
      </c>
    </row>
    <row r="4406" spans="1:2" x14ac:dyDescent="0.3">
      <c r="A4406" t="s">
        <v>3052</v>
      </c>
      <c r="B4406" t="s">
        <v>19</v>
      </c>
    </row>
    <row r="4407" spans="1:2" x14ac:dyDescent="0.3">
      <c r="A4407" t="s">
        <v>68</v>
      </c>
      <c r="B4407" t="s">
        <v>2174</v>
      </c>
    </row>
    <row r="4408" spans="1:2" x14ac:dyDescent="0.3">
      <c r="A4408" t="s">
        <v>68</v>
      </c>
      <c r="B4408" t="s">
        <v>19</v>
      </c>
    </row>
    <row r="4409" spans="1:2" x14ac:dyDescent="0.3">
      <c r="A4409" t="s">
        <v>68</v>
      </c>
      <c r="B4409" t="s">
        <v>790</v>
      </c>
    </row>
    <row r="4410" spans="1:2" x14ac:dyDescent="0.3">
      <c r="A4410" t="s">
        <v>115</v>
      </c>
      <c r="B4410" t="s">
        <v>131</v>
      </c>
    </row>
    <row r="4411" spans="1:2" x14ac:dyDescent="0.3">
      <c r="A4411" t="s">
        <v>463</v>
      </c>
      <c r="B4411" t="s">
        <v>19</v>
      </c>
    </row>
    <row r="4412" spans="1:2" x14ac:dyDescent="0.3">
      <c r="A4412" t="s">
        <v>91</v>
      </c>
      <c r="B4412" t="s">
        <v>695</v>
      </c>
    </row>
    <row r="4413" spans="1:2" x14ac:dyDescent="0.3">
      <c r="A4413" t="s">
        <v>91</v>
      </c>
      <c r="B4413" t="s">
        <v>19</v>
      </c>
    </row>
    <row r="4414" spans="1:2" x14ac:dyDescent="0.3">
      <c r="A4414" t="s">
        <v>91</v>
      </c>
      <c r="B4414" t="s">
        <v>695</v>
      </c>
    </row>
    <row r="4415" spans="1:2" x14ac:dyDescent="0.3">
      <c r="A4415" t="s">
        <v>2068</v>
      </c>
      <c r="B4415" t="s">
        <v>695</v>
      </c>
    </row>
    <row r="4416" spans="1:2" x14ac:dyDescent="0.3">
      <c r="A4416" t="s">
        <v>115</v>
      </c>
      <c r="B4416" t="s">
        <v>184</v>
      </c>
    </row>
    <row r="4417" spans="1:2" x14ac:dyDescent="0.3">
      <c r="A4417" t="s">
        <v>115</v>
      </c>
      <c r="B4417" t="s">
        <v>19</v>
      </c>
    </row>
    <row r="4418" spans="1:2" x14ac:dyDescent="0.3">
      <c r="A4418" t="s">
        <v>91</v>
      </c>
      <c r="B4418" t="s">
        <v>19</v>
      </c>
    </row>
    <row r="4419" spans="1:2" x14ac:dyDescent="0.3">
      <c r="A4419" t="s">
        <v>91</v>
      </c>
      <c r="B4419" t="s">
        <v>1256</v>
      </c>
    </row>
    <row r="4420" spans="1:2" x14ac:dyDescent="0.3">
      <c r="A4420" t="s">
        <v>91</v>
      </c>
      <c r="B4420" t="s">
        <v>184</v>
      </c>
    </row>
    <row r="4421" spans="1:2" x14ac:dyDescent="0.3">
      <c r="A4421" t="s">
        <v>189</v>
      </c>
      <c r="B4421" t="s">
        <v>19</v>
      </c>
    </row>
    <row r="4422" spans="1:2" x14ac:dyDescent="0.3">
      <c r="A4422" t="s">
        <v>91</v>
      </c>
      <c r="B4422" t="s">
        <v>2916</v>
      </c>
    </row>
    <row r="4423" spans="1:2" x14ac:dyDescent="0.3">
      <c r="A4423" t="s">
        <v>91</v>
      </c>
      <c r="B4423" t="s">
        <v>7932</v>
      </c>
    </row>
    <row r="4424" spans="1:2" x14ac:dyDescent="0.3">
      <c r="A4424" t="s">
        <v>91</v>
      </c>
      <c r="B4424" t="s">
        <v>695</v>
      </c>
    </row>
    <row r="4425" spans="1:2" x14ac:dyDescent="0.3">
      <c r="A4425" t="s">
        <v>91</v>
      </c>
      <c r="B4425" t="s">
        <v>1256</v>
      </c>
    </row>
    <row r="4426" spans="1:2" x14ac:dyDescent="0.3">
      <c r="A4426" t="s">
        <v>383</v>
      </c>
      <c r="B4426" t="s">
        <v>3689</v>
      </c>
    </row>
    <row r="4427" spans="1:2" x14ac:dyDescent="0.3">
      <c r="A4427" t="s">
        <v>383</v>
      </c>
      <c r="B4427" t="s">
        <v>695</v>
      </c>
    </row>
    <row r="4428" spans="1:2" x14ac:dyDescent="0.3">
      <c r="A4428" t="s">
        <v>189</v>
      </c>
      <c r="B4428" t="s">
        <v>355</v>
      </c>
    </row>
    <row r="4429" spans="1:2" x14ac:dyDescent="0.3">
      <c r="A4429" t="s">
        <v>189</v>
      </c>
      <c r="B4429" t="s">
        <v>3689</v>
      </c>
    </row>
    <row r="4430" spans="1:2" x14ac:dyDescent="0.3">
      <c r="A4430" t="s">
        <v>189</v>
      </c>
      <c r="B4430" t="s">
        <v>5903</v>
      </c>
    </row>
    <row r="4431" spans="1:2" x14ac:dyDescent="0.3">
      <c r="A4431" t="s">
        <v>189</v>
      </c>
      <c r="B4431" t="s">
        <v>131</v>
      </c>
    </row>
    <row r="4432" spans="1:2" x14ac:dyDescent="0.3">
      <c r="A4432" t="s">
        <v>189</v>
      </c>
      <c r="B4432" t="s">
        <v>617</v>
      </c>
    </row>
    <row r="4433" spans="1:2" x14ac:dyDescent="0.3">
      <c r="A4433" t="s">
        <v>189</v>
      </c>
      <c r="B4433" t="s">
        <v>1193</v>
      </c>
    </row>
    <row r="4434" spans="1:2" x14ac:dyDescent="0.3">
      <c r="A4434" t="s">
        <v>115</v>
      </c>
      <c r="B4434" t="s">
        <v>639</v>
      </c>
    </row>
    <row r="4435" spans="1:2" x14ac:dyDescent="0.3">
      <c r="A4435" t="s">
        <v>115</v>
      </c>
      <c r="B4435" t="s">
        <v>837</v>
      </c>
    </row>
    <row r="4436" spans="1:2" x14ac:dyDescent="0.3">
      <c r="A4436" t="s">
        <v>115</v>
      </c>
      <c r="B4436" t="s">
        <v>7641</v>
      </c>
    </row>
    <row r="4437" spans="1:2" x14ac:dyDescent="0.3">
      <c r="A4437" t="s">
        <v>115</v>
      </c>
      <c r="B4437" t="s">
        <v>1193</v>
      </c>
    </row>
    <row r="4438" spans="1:2" x14ac:dyDescent="0.3">
      <c r="A4438" t="s">
        <v>115</v>
      </c>
      <c r="B4438" t="s">
        <v>2341</v>
      </c>
    </row>
    <row r="4439" spans="1:2" x14ac:dyDescent="0.3">
      <c r="A4439" t="s">
        <v>115</v>
      </c>
      <c r="B4439" t="s">
        <v>790</v>
      </c>
    </row>
    <row r="4440" spans="1:2" x14ac:dyDescent="0.3">
      <c r="A4440" t="s">
        <v>68</v>
      </c>
      <c r="B4440" t="s">
        <v>131</v>
      </c>
    </row>
    <row r="4441" spans="1:2" x14ac:dyDescent="0.3">
      <c r="A4441" t="s">
        <v>68</v>
      </c>
      <c r="B4441" t="s">
        <v>19</v>
      </c>
    </row>
    <row r="4442" spans="1:2" x14ac:dyDescent="0.3">
      <c r="A4442" t="s">
        <v>68</v>
      </c>
      <c r="B4442" t="s">
        <v>534</v>
      </c>
    </row>
    <row r="4443" spans="1:2" x14ac:dyDescent="0.3">
      <c r="A4443" t="s">
        <v>68</v>
      </c>
      <c r="B4443" t="s">
        <v>2393</v>
      </c>
    </row>
    <row r="4444" spans="1:2" x14ac:dyDescent="0.3">
      <c r="A4444" t="s">
        <v>91</v>
      </c>
      <c r="B4444" t="s">
        <v>1691</v>
      </c>
    </row>
    <row r="4445" spans="1:2" x14ac:dyDescent="0.3">
      <c r="A4445" t="s">
        <v>91</v>
      </c>
      <c r="B4445" t="s">
        <v>131</v>
      </c>
    </row>
    <row r="4446" spans="1:2" x14ac:dyDescent="0.3">
      <c r="A4446" t="s">
        <v>91</v>
      </c>
      <c r="B4446" t="s">
        <v>19</v>
      </c>
    </row>
    <row r="4447" spans="1:2" x14ac:dyDescent="0.3">
      <c r="A4447" t="s">
        <v>91</v>
      </c>
      <c r="B4447" t="s">
        <v>3689</v>
      </c>
    </row>
    <row r="4448" spans="1:2" x14ac:dyDescent="0.3">
      <c r="A4448" t="s">
        <v>91</v>
      </c>
      <c r="B4448" t="s">
        <v>1439</v>
      </c>
    </row>
    <row r="4449" spans="1:2" x14ac:dyDescent="0.3">
      <c r="A4449" t="s">
        <v>91</v>
      </c>
      <c r="B4449" t="s">
        <v>708</v>
      </c>
    </row>
    <row r="4450" spans="1:2" x14ac:dyDescent="0.3">
      <c r="A4450" t="s">
        <v>68</v>
      </c>
      <c r="B4450" t="s">
        <v>4207</v>
      </c>
    </row>
    <row r="4451" spans="1:2" x14ac:dyDescent="0.3">
      <c r="A4451" t="s">
        <v>68</v>
      </c>
      <c r="B4451" t="s">
        <v>2341</v>
      </c>
    </row>
    <row r="4452" spans="1:2" x14ac:dyDescent="0.3">
      <c r="A4452" t="s">
        <v>68</v>
      </c>
      <c r="B4452" t="s">
        <v>184</v>
      </c>
    </row>
    <row r="4453" spans="1:2" x14ac:dyDescent="0.3">
      <c r="A4453" t="s">
        <v>115</v>
      </c>
      <c r="B4453" t="s">
        <v>131</v>
      </c>
    </row>
    <row r="4454" spans="1:2" x14ac:dyDescent="0.3">
      <c r="A4454" t="s">
        <v>115</v>
      </c>
      <c r="B4454" t="s">
        <v>355</v>
      </c>
    </row>
    <row r="4455" spans="1:2" x14ac:dyDescent="0.3">
      <c r="A4455" t="s">
        <v>115</v>
      </c>
      <c r="B4455" t="s">
        <v>19</v>
      </c>
    </row>
    <row r="4456" spans="1:2" x14ac:dyDescent="0.3">
      <c r="A4456" t="s">
        <v>115</v>
      </c>
      <c r="B4456" t="s">
        <v>1439</v>
      </c>
    </row>
    <row r="4457" spans="1:2" x14ac:dyDescent="0.3">
      <c r="A4457" t="s">
        <v>115</v>
      </c>
      <c r="B4457" t="s">
        <v>708</v>
      </c>
    </row>
    <row r="4458" spans="1:2" x14ac:dyDescent="0.3">
      <c r="A4458" t="s">
        <v>115</v>
      </c>
      <c r="B4458" t="s">
        <v>486</v>
      </c>
    </row>
    <row r="4459" spans="1:2" x14ac:dyDescent="0.3">
      <c r="A4459" t="s">
        <v>115</v>
      </c>
      <c r="B4459" t="s">
        <v>5903</v>
      </c>
    </row>
    <row r="4460" spans="1:2" x14ac:dyDescent="0.3">
      <c r="A4460" t="s">
        <v>3052</v>
      </c>
      <c r="B4460" t="s">
        <v>1193</v>
      </c>
    </row>
    <row r="4461" spans="1:2" x14ac:dyDescent="0.3">
      <c r="A4461" t="s">
        <v>3052</v>
      </c>
      <c r="B4461" t="s">
        <v>4207</v>
      </c>
    </row>
    <row r="4462" spans="1:2" x14ac:dyDescent="0.3">
      <c r="A4462" t="s">
        <v>115</v>
      </c>
      <c r="B4462" t="s">
        <v>131</v>
      </c>
    </row>
    <row r="4463" spans="1:2" x14ac:dyDescent="0.3">
      <c r="A4463" t="s">
        <v>115</v>
      </c>
      <c r="B4463" t="s">
        <v>5262</v>
      </c>
    </row>
    <row r="4464" spans="1:2" x14ac:dyDescent="0.3">
      <c r="A4464" t="s">
        <v>115</v>
      </c>
      <c r="B4464" t="s">
        <v>790</v>
      </c>
    </row>
    <row r="4465" spans="1:2" x14ac:dyDescent="0.3">
      <c r="A4465" t="s">
        <v>115</v>
      </c>
      <c r="B4465" t="s">
        <v>184</v>
      </c>
    </row>
    <row r="4466" spans="1:2" x14ac:dyDescent="0.3">
      <c r="A4466" t="s">
        <v>115</v>
      </c>
      <c r="B4466" t="s">
        <v>14375</v>
      </c>
    </row>
    <row r="4467" spans="1:2" x14ac:dyDescent="0.3">
      <c r="A4467" t="s">
        <v>68</v>
      </c>
      <c r="B4467" t="s">
        <v>355</v>
      </c>
    </row>
    <row r="4468" spans="1:2" x14ac:dyDescent="0.3">
      <c r="A4468" t="s">
        <v>68</v>
      </c>
      <c r="B4468" t="s">
        <v>1439</v>
      </c>
    </row>
    <row r="4469" spans="1:2" x14ac:dyDescent="0.3">
      <c r="A4469" t="s">
        <v>68</v>
      </c>
      <c r="B4469" t="s">
        <v>19</v>
      </c>
    </row>
    <row r="4470" spans="1:2" x14ac:dyDescent="0.3">
      <c r="A4470" t="s">
        <v>68</v>
      </c>
      <c r="B4470" t="s">
        <v>695</v>
      </c>
    </row>
    <row r="4471" spans="1:2" x14ac:dyDescent="0.3">
      <c r="A4471" t="s">
        <v>91</v>
      </c>
      <c r="B4471" t="s">
        <v>19</v>
      </c>
    </row>
    <row r="4472" spans="1:2" x14ac:dyDescent="0.3">
      <c r="A4472" t="s">
        <v>2068</v>
      </c>
      <c r="B4472" t="s">
        <v>2393</v>
      </c>
    </row>
    <row r="4473" spans="1:2" x14ac:dyDescent="0.3">
      <c r="A4473" t="s">
        <v>115</v>
      </c>
      <c r="B4473" t="s">
        <v>19</v>
      </c>
    </row>
    <row r="4474" spans="1:2" x14ac:dyDescent="0.3">
      <c r="A4474" t="s">
        <v>11</v>
      </c>
      <c r="B4474" t="s">
        <v>2417</v>
      </c>
    </row>
    <row r="4475" spans="1:2" x14ac:dyDescent="0.3">
      <c r="A4475" t="s">
        <v>11</v>
      </c>
      <c r="B4475" t="s">
        <v>131</v>
      </c>
    </row>
    <row r="4476" spans="1:2" x14ac:dyDescent="0.3">
      <c r="A4476" t="s">
        <v>463</v>
      </c>
      <c r="B4476" t="s">
        <v>19</v>
      </c>
    </row>
    <row r="4477" spans="1:2" x14ac:dyDescent="0.3">
      <c r="A4477" t="s">
        <v>463</v>
      </c>
      <c r="B4477" t="s">
        <v>2373</v>
      </c>
    </row>
    <row r="4478" spans="1:2" x14ac:dyDescent="0.3">
      <c r="A4478" t="s">
        <v>463</v>
      </c>
      <c r="B4478" t="s">
        <v>5855</v>
      </c>
    </row>
    <row r="4479" spans="1:2" x14ac:dyDescent="0.3">
      <c r="A4479" t="s">
        <v>91</v>
      </c>
      <c r="B4479" t="s">
        <v>1068</v>
      </c>
    </row>
    <row r="4480" spans="1:2" x14ac:dyDescent="0.3">
      <c r="A4480" t="s">
        <v>91</v>
      </c>
      <c r="B4480" t="s">
        <v>184</v>
      </c>
    </row>
    <row r="4481" spans="1:2" x14ac:dyDescent="0.3">
      <c r="A4481" t="s">
        <v>91</v>
      </c>
      <c r="B4481" t="s">
        <v>14396</v>
      </c>
    </row>
    <row r="4482" spans="1:2" x14ac:dyDescent="0.3">
      <c r="A4482" t="s">
        <v>91</v>
      </c>
      <c r="B4482" t="s">
        <v>790</v>
      </c>
    </row>
    <row r="4483" spans="1:2" x14ac:dyDescent="0.3">
      <c r="A4483" t="s">
        <v>91</v>
      </c>
      <c r="B4483" t="s">
        <v>14034</v>
      </c>
    </row>
    <row r="4484" spans="1:2" x14ac:dyDescent="0.3">
      <c r="A4484" t="s">
        <v>91</v>
      </c>
      <c r="B4484" t="s">
        <v>3382</v>
      </c>
    </row>
    <row r="4485" spans="1:2" x14ac:dyDescent="0.3">
      <c r="A4485" t="s">
        <v>91</v>
      </c>
      <c r="B4485" t="s">
        <v>5262</v>
      </c>
    </row>
    <row r="4486" spans="1:2" x14ac:dyDescent="0.3">
      <c r="A4486" t="s">
        <v>91</v>
      </c>
      <c r="B4486" t="s">
        <v>639</v>
      </c>
    </row>
    <row r="4487" spans="1:2" x14ac:dyDescent="0.3">
      <c r="A4487" t="s">
        <v>91</v>
      </c>
      <c r="B4487" t="s">
        <v>14370</v>
      </c>
    </row>
    <row r="4488" spans="1:2" x14ac:dyDescent="0.3">
      <c r="A4488" t="s">
        <v>91</v>
      </c>
      <c r="B4488" t="s">
        <v>5855</v>
      </c>
    </row>
    <row r="4489" spans="1:2" x14ac:dyDescent="0.3">
      <c r="A4489" t="s">
        <v>91</v>
      </c>
      <c r="B4489" t="s">
        <v>539</v>
      </c>
    </row>
    <row r="4490" spans="1:2" x14ac:dyDescent="0.3">
      <c r="A4490" t="s">
        <v>91</v>
      </c>
      <c r="B4490" t="s">
        <v>1193</v>
      </c>
    </row>
    <row r="4491" spans="1:2" x14ac:dyDescent="0.3">
      <c r="A4491" t="s">
        <v>91</v>
      </c>
      <c r="B4491" t="s">
        <v>695</v>
      </c>
    </row>
    <row r="4492" spans="1:2" x14ac:dyDescent="0.3">
      <c r="A4492" t="s">
        <v>91</v>
      </c>
      <c r="B4492" t="s">
        <v>355</v>
      </c>
    </row>
    <row r="4493" spans="1:2" x14ac:dyDescent="0.3">
      <c r="A4493" t="s">
        <v>91</v>
      </c>
      <c r="B4493" t="s">
        <v>5180</v>
      </c>
    </row>
    <row r="4494" spans="1:2" x14ac:dyDescent="0.3">
      <c r="A4494" t="s">
        <v>189</v>
      </c>
      <c r="B4494" t="s">
        <v>3129</v>
      </c>
    </row>
    <row r="4495" spans="1:2" x14ac:dyDescent="0.3">
      <c r="A4495" t="s">
        <v>11</v>
      </c>
      <c r="B4495" t="s">
        <v>3382</v>
      </c>
    </row>
    <row r="4496" spans="1:2" x14ac:dyDescent="0.3">
      <c r="A4496" t="s">
        <v>91</v>
      </c>
      <c r="B4496" t="s">
        <v>695</v>
      </c>
    </row>
    <row r="4497" spans="1:2" x14ac:dyDescent="0.3">
      <c r="A4497" t="s">
        <v>91</v>
      </c>
      <c r="B4497" t="s">
        <v>355</v>
      </c>
    </row>
    <row r="4498" spans="1:2" x14ac:dyDescent="0.3">
      <c r="A4498" t="s">
        <v>91</v>
      </c>
      <c r="B4498" t="s">
        <v>1439</v>
      </c>
    </row>
    <row r="4499" spans="1:2" x14ac:dyDescent="0.3">
      <c r="A4499" t="s">
        <v>91</v>
      </c>
      <c r="B4499" t="s">
        <v>1193</v>
      </c>
    </row>
    <row r="4500" spans="1:2" x14ac:dyDescent="0.3">
      <c r="A4500" t="s">
        <v>91</v>
      </c>
      <c r="B4500" t="s">
        <v>2341</v>
      </c>
    </row>
    <row r="4501" spans="1:2" x14ac:dyDescent="0.3">
      <c r="A4501" t="s">
        <v>2068</v>
      </c>
      <c r="B4501" t="s">
        <v>695</v>
      </c>
    </row>
    <row r="4502" spans="1:2" x14ac:dyDescent="0.3">
      <c r="A4502" t="s">
        <v>463</v>
      </c>
      <c r="B4502" t="s">
        <v>695</v>
      </c>
    </row>
    <row r="4503" spans="1:2" x14ac:dyDescent="0.3">
      <c r="A4503" t="s">
        <v>463</v>
      </c>
      <c r="B4503" t="s">
        <v>19</v>
      </c>
    </row>
    <row r="4504" spans="1:2" x14ac:dyDescent="0.3">
      <c r="A4504" t="s">
        <v>463</v>
      </c>
      <c r="B4504" t="s">
        <v>790</v>
      </c>
    </row>
    <row r="4505" spans="1:2" x14ac:dyDescent="0.3">
      <c r="A4505" t="s">
        <v>463</v>
      </c>
      <c r="B4505" t="s">
        <v>1256</v>
      </c>
    </row>
    <row r="4506" spans="1:2" x14ac:dyDescent="0.3">
      <c r="A4506" t="s">
        <v>68</v>
      </c>
      <c r="B4506" t="s">
        <v>5177</v>
      </c>
    </row>
    <row r="4507" spans="1:2" x14ac:dyDescent="0.3">
      <c r="A4507" t="s">
        <v>68</v>
      </c>
      <c r="B4507" t="s">
        <v>2417</v>
      </c>
    </row>
    <row r="4508" spans="1:2" x14ac:dyDescent="0.3">
      <c r="A4508" t="s">
        <v>68</v>
      </c>
      <c r="B4508" t="s">
        <v>131</v>
      </c>
    </row>
    <row r="4509" spans="1:2" x14ac:dyDescent="0.3">
      <c r="A4509" t="s">
        <v>68</v>
      </c>
      <c r="B4509" t="s">
        <v>4311</v>
      </c>
    </row>
    <row r="4510" spans="1:2" x14ac:dyDescent="0.3">
      <c r="A4510" t="s">
        <v>68</v>
      </c>
      <c r="B4510" t="s">
        <v>19</v>
      </c>
    </row>
    <row r="4511" spans="1:2" x14ac:dyDescent="0.3">
      <c r="A4511" t="s">
        <v>68</v>
      </c>
      <c r="B4511" t="s">
        <v>2417</v>
      </c>
    </row>
    <row r="4512" spans="1:2" x14ac:dyDescent="0.3">
      <c r="A4512" t="s">
        <v>68</v>
      </c>
      <c r="B4512" t="s">
        <v>184</v>
      </c>
    </row>
    <row r="4513" spans="1:2" x14ac:dyDescent="0.3">
      <c r="A4513" t="s">
        <v>68</v>
      </c>
      <c r="B4513" t="s">
        <v>10561</v>
      </c>
    </row>
    <row r="4514" spans="1:2" x14ac:dyDescent="0.3">
      <c r="A4514" t="s">
        <v>11</v>
      </c>
      <c r="B4514" t="s">
        <v>355</v>
      </c>
    </row>
    <row r="4515" spans="1:2" x14ac:dyDescent="0.3">
      <c r="A4515" t="s">
        <v>11</v>
      </c>
      <c r="B4515" t="s">
        <v>3689</v>
      </c>
    </row>
    <row r="4516" spans="1:2" x14ac:dyDescent="0.3">
      <c r="A4516" t="s">
        <v>11</v>
      </c>
      <c r="B4516" t="s">
        <v>5903</v>
      </c>
    </row>
    <row r="4517" spans="1:2" x14ac:dyDescent="0.3">
      <c r="A4517" t="s">
        <v>11</v>
      </c>
      <c r="B4517" t="s">
        <v>1193</v>
      </c>
    </row>
    <row r="4518" spans="1:2" x14ac:dyDescent="0.3">
      <c r="A4518" t="s">
        <v>115</v>
      </c>
      <c r="B4518" t="s">
        <v>2417</v>
      </c>
    </row>
    <row r="4519" spans="1:2" x14ac:dyDescent="0.3">
      <c r="A4519" t="s">
        <v>115</v>
      </c>
      <c r="B4519" t="s">
        <v>843</v>
      </c>
    </row>
    <row r="4520" spans="1:2" x14ac:dyDescent="0.3">
      <c r="A4520" t="s">
        <v>91</v>
      </c>
      <c r="B4520" t="s">
        <v>14502</v>
      </c>
    </row>
    <row r="4521" spans="1:2" x14ac:dyDescent="0.3">
      <c r="A4521" t="s">
        <v>68</v>
      </c>
      <c r="B4521" t="s">
        <v>1193</v>
      </c>
    </row>
    <row r="4522" spans="1:2" x14ac:dyDescent="0.3">
      <c r="A4522" t="s">
        <v>68</v>
      </c>
      <c r="B4522" t="s">
        <v>184</v>
      </c>
    </row>
    <row r="4523" spans="1:2" x14ac:dyDescent="0.3">
      <c r="A4523" t="s">
        <v>68</v>
      </c>
      <c r="B4523" t="s">
        <v>2341</v>
      </c>
    </row>
    <row r="4524" spans="1:2" x14ac:dyDescent="0.3">
      <c r="A4524" t="s">
        <v>68</v>
      </c>
      <c r="B4524" t="s">
        <v>10561</v>
      </c>
    </row>
    <row r="4525" spans="1:2" x14ac:dyDescent="0.3">
      <c r="A4525" t="s">
        <v>463</v>
      </c>
      <c r="B4525" t="s">
        <v>2417</v>
      </c>
    </row>
    <row r="4526" spans="1:2" x14ac:dyDescent="0.3">
      <c r="A4526" t="s">
        <v>91</v>
      </c>
      <c r="B4526" t="s">
        <v>600</v>
      </c>
    </row>
    <row r="4527" spans="1:2" x14ac:dyDescent="0.3">
      <c r="A4527" t="s">
        <v>91</v>
      </c>
      <c r="B4527" t="s">
        <v>184</v>
      </c>
    </row>
    <row r="4528" spans="1:2" x14ac:dyDescent="0.3">
      <c r="A4528" t="s">
        <v>91</v>
      </c>
      <c r="B4528" t="s">
        <v>11509</v>
      </c>
    </row>
    <row r="4529" spans="1:2" x14ac:dyDescent="0.3">
      <c r="A4529" t="s">
        <v>91</v>
      </c>
      <c r="B4529" t="s">
        <v>837</v>
      </c>
    </row>
    <row r="4530" spans="1:2" x14ac:dyDescent="0.3">
      <c r="A4530" t="s">
        <v>91</v>
      </c>
      <c r="B4530" t="s">
        <v>7641</v>
      </c>
    </row>
    <row r="4531" spans="1:2" x14ac:dyDescent="0.3">
      <c r="A4531" t="s">
        <v>68</v>
      </c>
      <c r="B4531" t="s">
        <v>837</v>
      </c>
    </row>
    <row r="4532" spans="1:2" x14ac:dyDescent="0.3">
      <c r="A4532" t="s">
        <v>3052</v>
      </c>
      <c r="B4532" t="s">
        <v>19</v>
      </c>
    </row>
    <row r="4533" spans="1:2" x14ac:dyDescent="0.3">
      <c r="A4533" t="s">
        <v>3052</v>
      </c>
      <c r="B4533" t="s">
        <v>131</v>
      </c>
    </row>
    <row r="4534" spans="1:2" x14ac:dyDescent="0.3">
      <c r="A4534" t="s">
        <v>3052</v>
      </c>
      <c r="B4534" t="s">
        <v>355</v>
      </c>
    </row>
    <row r="4535" spans="1:2" x14ac:dyDescent="0.3">
      <c r="A4535" t="s">
        <v>3052</v>
      </c>
      <c r="B4535" t="s">
        <v>708</v>
      </c>
    </row>
    <row r="4536" spans="1:2" x14ac:dyDescent="0.3">
      <c r="A4536" t="s">
        <v>3052</v>
      </c>
      <c r="B4536" t="s">
        <v>19</v>
      </c>
    </row>
    <row r="4537" spans="1:2" x14ac:dyDescent="0.3">
      <c r="A4537" t="s">
        <v>3052</v>
      </c>
      <c r="B4537" t="s">
        <v>1439</v>
      </c>
    </row>
    <row r="4538" spans="1:2" x14ac:dyDescent="0.3">
      <c r="A4538" t="s">
        <v>3052</v>
      </c>
      <c r="B4538" t="s">
        <v>2341</v>
      </c>
    </row>
    <row r="4539" spans="1:2" x14ac:dyDescent="0.3">
      <c r="A4539" t="s">
        <v>189</v>
      </c>
      <c r="B4539" t="s">
        <v>355</v>
      </c>
    </row>
    <row r="4540" spans="1:2" x14ac:dyDescent="0.3">
      <c r="A4540" t="s">
        <v>189</v>
      </c>
      <c r="B4540" t="s">
        <v>1439</v>
      </c>
    </row>
    <row r="4541" spans="1:2" x14ac:dyDescent="0.3">
      <c r="A4541" t="s">
        <v>463</v>
      </c>
      <c r="B4541" t="s">
        <v>695</v>
      </c>
    </row>
    <row r="4542" spans="1:2" x14ac:dyDescent="0.3">
      <c r="A4542" t="s">
        <v>463</v>
      </c>
      <c r="B4542" t="s">
        <v>19</v>
      </c>
    </row>
    <row r="4543" spans="1:2" x14ac:dyDescent="0.3">
      <c r="A4543" t="s">
        <v>463</v>
      </c>
      <c r="B4543" t="s">
        <v>1439</v>
      </c>
    </row>
    <row r="4544" spans="1:2" x14ac:dyDescent="0.3">
      <c r="A4544" t="s">
        <v>3052</v>
      </c>
      <c r="B4544" t="s">
        <v>1439</v>
      </c>
    </row>
    <row r="4545" spans="1:2" x14ac:dyDescent="0.3">
      <c r="A4545" t="s">
        <v>3052</v>
      </c>
      <c r="B4545" t="s">
        <v>131</v>
      </c>
    </row>
    <row r="4546" spans="1:2" x14ac:dyDescent="0.3">
      <c r="A4546" t="s">
        <v>383</v>
      </c>
      <c r="B4546" t="s">
        <v>131</v>
      </c>
    </row>
    <row r="4547" spans="1:2" x14ac:dyDescent="0.3">
      <c r="A4547" t="s">
        <v>2068</v>
      </c>
      <c r="B4547" t="s">
        <v>1691</v>
      </c>
    </row>
    <row r="4548" spans="1:2" x14ac:dyDescent="0.3">
      <c r="A4548" t="s">
        <v>2068</v>
      </c>
      <c r="B4548" t="s">
        <v>184</v>
      </c>
    </row>
    <row r="4549" spans="1:2" x14ac:dyDescent="0.3">
      <c r="A4549" t="s">
        <v>11</v>
      </c>
      <c r="B4549" t="s">
        <v>2373</v>
      </c>
    </row>
    <row r="4550" spans="1:2" x14ac:dyDescent="0.3">
      <c r="A4550" t="s">
        <v>11</v>
      </c>
      <c r="B4550" t="s">
        <v>14394</v>
      </c>
    </row>
    <row r="4551" spans="1:2" x14ac:dyDescent="0.3">
      <c r="A4551" t="s">
        <v>11</v>
      </c>
      <c r="B4551" t="s">
        <v>14371</v>
      </c>
    </row>
    <row r="4552" spans="1:2" x14ac:dyDescent="0.3">
      <c r="A4552" t="s">
        <v>11</v>
      </c>
      <c r="B4552" t="s">
        <v>943</v>
      </c>
    </row>
    <row r="4553" spans="1:2" x14ac:dyDescent="0.3">
      <c r="A4553" t="s">
        <v>11</v>
      </c>
      <c r="B4553" t="s">
        <v>1256</v>
      </c>
    </row>
    <row r="4554" spans="1:2" x14ac:dyDescent="0.3">
      <c r="A4554" t="s">
        <v>11</v>
      </c>
      <c r="B4554" t="s">
        <v>19</v>
      </c>
    </row>
    <row r="4555" spans="1:2" x14ac:dyDescent="0.3">
      <c r="A4555" t="s">
        <v>11</v>
      </c>
      <c r="B4555" t="s">
        <v>14400</v>
      </c>
    </row>
    <row r="4556" spans="1:2" x14ac:dyDescent="0.3">
      <c r="A4556" t="s">
        <v>11</v>
      </c>
      <c r="B4556" t="s">
        <v>14401</v>
      </c>
    </row>
    <row r="4557" spans="1:2" x14ac:dyDescent="0.3">
      <c r="A4557" t="s">
        <v>11</v>
      </c>
      <c r="B4557" t="s">
        <v>708</v>
      </c>
    </row>
    <row r="4558" spans="1:2" x14ac:dyDescent="0.3">
      <c r="A4558" t="s">
        <v>11</v>
      </c>
      <c r="B4558" t="s">
        <v>539</v>
      </c>
    </row>
    <row r="4559" spans="1:2" x14ac:dyDescent="0.3">
      <c r="A4559" t="s">
        <v>91</v>
      </c>
      <c r="B4559" t="s">
        <v>1691</v>
      </c>
    </row>
    <row r="4560" spans="1:2" x14ac:dyDescent="0.3">
      <c r="A4560" t="s">
        <v>91</v>
      </c>
      <c r="B4560" t="s">
        <v>184</v>
      </c>
    </row>
    <row r="4561" spans="1:2" x14ac:dyDescent="0.3">
      <c r="A4561" t="s">
        <v>91</v>
      </c>
      <c r="B4561" t="s">
        <v>2341</v>
      </c>
    </row>
    <row r="4562" spans="1:2" x14ac:dyDescent="0.3">
      <c r="A4562" t="s">
        <v>383</v>
      </c>
      <c r="B4562" t="s">
        <v>639</v>
      </c>
    </row>
    <row r="4563" spans="1:2" x14ac:dyDescent="0.3">
      <c r="A4563" t="s">
        <v>383</v>
      </c>
      <c r="B4563" t="s">
        <v>3382</v>
      </c>
    </row>
    <row r="4564" spans="1:2" x14ac:dyDescent="0.3">
      <c r="A4564" t="s">
        <v>383</v>
      </c>
      <c r="B4564" t="s">
        <v>2341</v>
      </c>
    </row>
    <row r="4565" spans="1:2" x14ac:dyDescent="0.3">
      <c r="A4565" t="s">
        <v>2068</v>
      </c>
      <c r="B4565" t="s">
        <v>695</v>
      </c>
    </row>
    <row r="4566" spans="1:2" x14ac:dyDescent="0.3">
      <c r="A4566" t="s">
        <v>11</v>
      </c>
      <c r="B4566" t="s">
        <v>3138</v>
      </c>
    </row>
    <row r="4567" spans="1:2" x14ac:dyDescent="0.3">
      <c r="A4567" t="s">
        <v>11</v>
      </c>
      <c r="B4567" t="s">
        <v>486</v>
      </c>
    </row>
    <row r="4568" spans="1:2" x14ac:dyDescent="0.3">
      <c r="A4568" t="s">
        <v>115</v>
      </c>
      <c r="B4568" t="s">
        <v>708</v>
      </c>
    </row>
    <row r="4569" spans="1:2" x14ac:dyDescent="0.3">
      <c r="A4569" t="s">
        <v>68</v>
      </c>
      <c r="B4569" t="s">
        <v>355</v>
      </c>
    </row>
    <row r="4570" spans="1:2" x14ac:dyDescent="0.3">
      <c r="A4570" t="s">
        <v>68</v>
      </c>
      <c r="B4570" t="s">
        <v>1439</v>
      </c>
    </row>
    <row r="4571" spans="1:2" x14ac:dyDescent="0.3">
      <c r="A4571" t="s">
        <v>68</v>
      </c>
      <c r="B4571" t="s">
        <v>131</v>
      </c>
    </row>
    <row r="4572" spans="1:2" x14ac:dyDescent="0.3">
      <c r="A4572" t="s">
        <v>68</v>
      </c>
      <c r="B4572" t="s">
        <v>19</v>
      </c>
    </row>
    <row r="4573" spans="1:2" x14ac:dyDescent="0.3">
      <c r="A4573" t="s">
        <v>68</v>
      </c>
      <c r="B4573" t="s">
        <v>5903</v>
      </c>
    </row>
    <row r="4574" spans="1:2" x14ac:dyDescent="0.3">
      <c r="A4574" t="s">
        <v>68</v>
      </c>
      <c r="B4574" t="s">
        <v>3689</v>
      </c>
    </row>
    <row r="4575" spans="1:2" x14ac:dyDescent="0.3">
      <c r="A4575" t="s">
        <v>11</v>
      </c>
      <c r="B4575" t="s">
        <v>131</v>
      </c>
    </row>
    <row r="4576" spans="1:2" x14ac:dyDescent="0.3">
      <c r="A4576" t="s">
        <v>11</v>
      </c>
      <c r="B4576" t="s">
        <v>3689</v>
      </c>
    </row>
    <row r="4577" spans="1:2" x14ac:dyDescent="0.3">
      <c r="A4577" t="s">
        <v>11</v>
      </c>
      <c r="B4577" t="s">
        <v>708</v>
      </c>
    </row>
    <row r="4578" spans="1:2" x14ac:dyDescent="0.3">
      <c r="A4578" t="s">
        <v>11</v>
      </c>
      <c r="B4578" t="s">
        <v>355</v>
      </c>
    </row>
    <row r="4579" spans="1:2" x14ac:dyDescent="0.3">
      <c r="A4579" t="s">
        <v>11</v>
      </c>
      <c r="B4579" t="s">
        <v>1193</v>
      </c>
    </row>
    <row r="4580" spans="1:2" x14ac:dyDescent="0.3">
      <c r="A4580" t="s">
        <v>11</v>
      </c>
      <c r="B4580" t="s">
        <v>5903</v>
      </c>
    </row>
    <row r="4581" spans="1:2" x14ac:dyDescent="0.3">
      <c r="A4581" t="s">
        <v>91</v>
      </c>
      <c r="B4581" t="s">
        <v>10561</v>
      </c>
    </row>
    <row r="4582" spans="1:2" x14ac:dyDescent="0.3">
      <c r="A4582" t="s">
        <v>91</v>
      </c>
      <c r="B4582" t="s">
        <v>131</v>
      </c>
    </row>
    <row r="4583" spans="1:2" x14ac:dyDescent="0.3">
      <c r="A4583" t="s">
        <v>91</v>
      </c>
      <c r="B4583" t="s">
        <v>1439</v>
      </c>
    </row>
    <row r="4584" spans="1:2" x14ac:dyDescent="0.3">
      <c r="A4584" t="s">
        <v>91</v>
      </c>
      <c r="B4584" t="s">
        <v>19</v>
      </c>
    </row>
    <row r="4585" spans="1:2" x14ac:dyDescent="0.3">
      <c r="A4585" t="s">
        <v>91</v>
      </c>
      <c r="B4585" t="s">
        <v>131</v>
      </c>
    </row>
    <row r="4586" spans="1:2" x14ac:dyDescent="0.3">
      <c r="A4586" t="s">
        <v>68</v>
      </c>
      <c r="B4586" t="s">
        <v>19</v>
      </c>
    </row>
    <row r="4587" spans="1:2" x14ac:dyDescent="0.3">
      <c r="A4587" t="s">
        <v>68</v>
      </c>
      <c r="B4587" t="s">
        <v>695</v>
      </c>
    </row>
    <row r="4588" spans="1:2" x14ac:dyDescent="0.3">
      <c r="A4588" t="s">
        <v>68</v>
      </c>
      <c r="B4588" t="s">
        <v>2341</v>
      </c>
    </row>
    <row r="4589" spans="1:2" x14ac:dyDescent="0.3">
      <c r="A4589" t="s">
        <v>68</v>
      </c>
      <c r="B4589" t="s">
        <v>486</v>
      </c>
    </row>
    <row r="4590" spans="1:2" x14ac:dyDescent="0.3">
      <c r="A4590" t="s">
        <v>68</v>
      </c>
      <c r="B4590" t="s">
        <v>2393</v>
      </c>
    </row>
    <row r="4591" spans="1:2" x14ac:dyDescent="0.3">
      <c r="A4591" t="s">
        <v>68</v>
      </c>
      <c r="B4591" t="s">
        <v>2417</v>
      </c>
    </row>
    <row r="4592" spans="1:2" x14ac:dyDescent="0.3">
      <c r="A4592" t="s">
        <v>68</v>
      </c>
      <c r="B4592" t="s">
        <v>10561</v>
      </c>
    </row>
    <row r="4593" spans="1:2" x14ac:dyDescent="0.3">
      <c r="A4593" t="s">
        <v>68</v>
      </c>
      <c r="B4593" t="s">
        <v>19</v>
      </c>
    </row>
    <row r="4594" spans="1:2" x14ac:dyDescent="0.3">
      <c r="A4594" t="s">
        <v>68</v>
      </c>
      <c r="B4594" t="s">
        <v>131</v>
      </c>
    </row>
    <row r="4595" spans="1:2" x14ac:dyDescent="0.3">
      <c r="A4595" t="s">
        <v>68</v>
      </c>
      <c r="B4595" t="s">
        <v>181</v>
      </c>
    </row>
    <row r="4596" spans="1:2" x14ac:dyDescent="0.3">
      <c r="A4596" t="s">
        <v>463</v>
      </c>
      <c r="B4596" t="s">
        <v>131</v>
      </c>
    </row>
    <row r="4597" spans="1:2" x14ac:dyDescent="0.3">
      <c r="A4597" t="s">
        <v>463</v>
      </c>
      <c r="B4597" t="s">
        <v>2393</v>
      </c>
    </row>
    <row r="4598" spans="1:2" x14ac:dyDescent="0.3">
      <c r="A4598" t="s">
        <v>463</v>
      </c>
      <c r="B4598" t="s">
        <v>19</v>
      </c>
    </row>
    <row r="4599" spans="1:2" x14ac:dyDescent="0.3">
      <c r="A4599" t="s">
        <v>115</v>
      </c>
      <c r="B4599" t="s">
        <v>2341</v>
      </c>
    </row>
    <row r="4600" spans="1:2" x14ac:dyDescent="0.3">
      <c r="A4600" t="s">
        <v>189</v>
      </c>
      <c r="B4600" t="s">
        <v>14503</v>
      </c>
    </row>
    <row r="4601" spans="1:2" x14ac:dyDescent="0.3">
      <c r="A4601" t="s">
        <v>189</v>
      </c>
      <c r="B4601" t="s">
        <v>1193</v>
      </c>
    </row>
    <row r="4602" spans="1:2" x14ac:dyDescent="0.3">
      <c r="A4602" t="s">
        <v>189</v>
      </c>
      <c r="B4602" t="s">
        <v>2341</v>
      </c>
    </row>
    <row r="4603" spans="1:2" x14ac:dyDescent="0.3">
      <c r="A4603" t="s">
        <v>189</v>
      </c>
      <c r="B4603" t="s">
        <v>4207</v>
      </c>
    </row>
    <row r="4604" spans="1:2" x14ac:dyDescent="0.3">
      <c r="A4604" t="s">
        <v>189</v>
      </c>
      <c r="B4604" t="s">
        <v>617</v>
      </c>
    </row>
    <row r="4605" spans="1:2" x14ac:dyDescent="0.3">
      <c r="A4605" t="s">
        <v>189</v>
      </c>
      <c r="B4605" t="s">
        <v>3138</v>
      </c>
    </row>
    <row r="4606" spans="1:2" x14ac:dyDescent="0.3">
      <c r="A4606" t="s">
        <v>68</v>
      </c>
      <c r="B4606" t="s">
        <v>1900</v>
      </c>
    </row>
    <row r="4607" spans="1:2" x14ac:dyDescent="0.3">
      <c r="A4607" t="s">
        <v>68</v>
      </c>
      <c r="B4607" t="s">
        <v>184</v>
      </c>
    </row>
    <row r="4608" spans="1:2" x14ac:dyDescent="0.3">
      <c r="A4608" t="s">
        <v>3052</v>
      </c>
      <c r="B4608" t="s">
        <v>131</v>
      </c>
    </row>
    <row r="4609" spans="1:2" x14ac:dyDescent="0.3">
      <c r="A4609" t="s">
        <v>3052</v>
      </c>
      <c r="B4609" t="s">
        <v>4611</v>
      </c>
    </row>
    <row r="4610" spans="1:2" x14ac:dyDescent="0.3">
      <c r="A4610" t="s">
        <v>115</v>
      </c>
      <c r="B4610" t="s">
        <v>355</v>
      </c>
    </row>
    <row r="4611" spans="1:2" x14ac:dyDescent="0.3">
      <c r="A4611" t="s">
        <v>115</v>
      </c>
      <c r="B4611" t="s">
        <v>1025</v>
      </c>
    </row>
    <row r="4612" spans="1:2" x14ac:dyDescent="0.3">
      <c r="A4612" t="s">
        <v>115</v>
      </c>
      <c r="B4612" t="s">
        <v>131</v>
      </c>
    </row>
    <row r="4613" spans="1:2" x14ac:dyDescent="0.3">
      <c r="A4613" t="s">
        <v>115</v>
      </c>
      <c r="B4613" t="s">
        <v>3689</v>
      </c>
    </row>
    <row r="4614" spans="1:2" x14ac:dyDescent="0.3">
      <c r="A4614" t="s">
        <v>115</v>
      </c>
      <c r="B4614" t="s">
        <v>10561</v>
      </c>
    </row>
    <row r="4615" spans="1:2" x14ac:dyDescent="0.3">
      <c r="A4615" t="s">
        <v>115</v>
      </c>
      <c r="B4615" t="s">
        <v>695</v>
      </c>
    </row>
    <row r="4616" spans="1:2" x14ac:dyDescent="0.3">
      <c r="A4616" t="s">
        <v>189</v>
      </c>
      <c r="B4616" t="s">
        <v>1193</v>
      </c>
    </row>
    <row r="4617" spans="1:2" x14ac:dyDescent="0.3">
      <c r="A4617" t="s">
        <v>189</v>
      </c>
      <c r="B4617" t="s">
        <v>790</v>
      </c>
    </row>
    <row r="4618" spans="1:2" x14ac:dyDescent="0.3">
      <c r="A4618" t="s">
        <v>189</v>
      </c>
      <c r="B4618" t="s">
        <v>5262</v>
      </c>
    </row>
    <row r="4619" spans="1:2" x14ac:dyDescent="0.3">
      <c r="A4619" t="s">
        <v>189</v>
      </c>
      <c r="B4619" t="s">
        <v>1256</v>
      </c>
    </row>
    <row r="4620" spans="1:2" x14ac:dyDescent="0.3">
      <c r="A4620" t="s">
        <v>383</v>
      </c>
      <c r="B4620" t="s">
        <v>1691</v>
      </c>
    </row>
    <row r="4621" spans="1:2" x14ac:dyDescent="0.3">
      <c r="A4621" t="s">
        <v>383</v>
      </c>
      <c r="B4621" t="s">
        <v>7641</v>
      </c>
    </row>
    <row r="4622" spans="1:2" x14ac:dyDescent="0.3">
      <c r="A4622" t="s">
        <v>383</v>
      </c>
      <c r="B4622" t="s">
        <v>184</v>
      </c>
    </row>
    <row r="4623" spans="1:2" x14ac:dyDescent="0.3">
      <c r="A4623" t="s">
        <v>383</v>
      </c>
      <c r="B4623" t="s">
        <v>486</v>
      </c>
    </row>
    <row r="4624" spans="1:2" x14ac:dyDescent="0.3">
      <c r="A4624" t="s">
        <v>383</v>
      </c>
      <c r="B4624" t="s">
        <v>1193</v>
      </c>
    </row>
    <row r="4625" spans="1:2" x14ac:dyDescent="0.3">
      <c r="A4625" t="s">
        <v>383</v>
      </c>
      <c r="B4625" t="s">
        <v>2341</v>
      </c>
    </row>
    <row r="4626" spans="1:2" x14ac:dyDescent="0.3">
      <c r="A4626" t="s">
        <v>383</v>
      </c>
      <c r="B4626" t="s">
        <v>1256</v>
      </c>
    </row>
    <row r="4627" spans="1:2" x14ac:dyDescent="0.3">
      <c r="A4627" t="s">
        <v>383</v>
      </c>
      <c r="B4627" t="s">
        <v>639</v>
      </c>
    </row>
    <row r="4628" spans="1:2" x14ac:dyDescent="0.3">
      <c r="A4628" t="s">
        <v>383</v>
      </c>
      <c r="B4628" t="s">
        <v>11509</v>
      </c>
    </row>
    <row r="4629" spans="1:2" x14ac:dyDescent="0.3">
      <c r="A4629" t="s">
        <v>383</v>
      </c>
      <c r="B4629" t="s">
        <v>131</v>
      </c>
    </row>
    <row r="4630" spans="1:2" x14ac:dyDescent="0.3">
      <c r="A4630" t="s">
        <v>3052</v>
      </c>
      <c r="B4630" t="s">
        <v>695</v>
      </c>
    </row>
    <row r="4631" spans="1:2" x14ac:dyDescent="0.3">
      <c r="A4631" t="s">
        <v>3052</v>
      </c>
      <c r="B4631" t="s">
        <v>4611</v>
      </c>
    </row>
    <row r="4632" spans="1:2" x14ac:dyDescent="0.3">
      <c r="A4632" t="s">
        <v>3052</v>
      </c>
      <c r="B4632" t="s">
        <v>19</v>
      </c>
    </row>
    <row r="4633" spans="1:2" x14ac:dyDescent="0.3">
      <c r="A4633" t="s">
        <v>189</v>
      </c>
      <c r="B4633" t="s">
        <v>184</v>
      </c>
    </row>
    <row r="4634" spans="1:2" x14ac:dyDescent="0.3">
      <c r="A4634" t="s">
        <v>189</v>
      </c>
      <c r="B4634" t="s">
        <v>600</v>
      </c>
    </row>
    <row r="4635" spans="1:2" x14ac:dyDescent="0.3">
      <c r="A4635" t="s">
        <v>189</v>
      </c>
      <c r="B4635" t="s">
        <v>14504</v>
      </c>
    </row>
    <row r="4636" spans="1:2" x14ac:dyDescent="0.3">
      <c r="A4636" t="s">
        <v>463</v>
      </c>
      <c r="B4636" t="s">
        <v>2341</v>
      </c>
    </row>
    <row r="4637" spans="1:2" x14ac:dyDescent="0.3">
      <c r="A4637" t="s">
        <v>463</v>
      </c>
      <c r="B4637" t="s">
        <v>2417</v>
      </c>
    </row>
    <row r="4638" spans="1:2" x14ac:dyDescent="0.3">
      <c r="A4638" t="s">
        <v>463</v>
      </c>
      <c r="B4638" t="s">
        <v>19</v>
      </c>
    </row>
    <row r="4639" spans="1:2" x14ac:dyDescent="0.3">
      <c r="A4639" t="s">
        <v>91</v>
      </c>
      <c r="B4639" t="s">
        <v>131</v>
      </c>
    </row>
    <row r="4640" spans="1:2" x14ac:dyDescent="0.3">
      <c r="A4640" t="s">
        <v>189</v>
      </c>
      <c r="B4640" t="s">
        <v>355</v>
      </c>
    </row>
    <row r="4641" spans="1:2" x14ac:dyDescent="0.3">
      <c r="A4641" t="s">
        <v>189</v>
      </c>
      <c r="B4641" t="s">
        <v>3689</v>
      </c>
    </row>
    <row r="4642" spans="1:2" x14ac:dyDescent="0.3">
      <c r="A4642" t="s">
        <v>91</v>
      </c>
      <c r="B4642" t="s">
        <v>14505</v>
      </c>
    </row>
    <row r="4643" spans="1:2" x14ac:dyDescent="0.3">
      <c r="A4643" t="s">
        <v>189</v>
      </c>
      <c r="B4643" t="s">
        <v>695</v>
      </c>
    </row>
    <row r="4644" spans="1:2" x14ac:dyDescent="0.3">
      <c r="A4644" t="s">
        <v>189</v>
      </c>
      <c r="B4644" t="s">
        <v>19</v>
      </c>
    </row>
    <row r="4645" spans="1:2" x14ac:dyDescent="0.3">
      <c r="A4645" t="s">
        <v>189</v>
      </c>
      <c r="B4645" t="s">
        <v>5855</v>
      </c>
    </row>
    <row r="4646" spans="1:2" x14ac:dyDescent="0.3">
      <c r="A4646" t="s">
        <v>189</v>
      </c>
      <c r="B4646" t="s">
        <v>355</v>
      </c>
    </row>
    <row r="4647" spans="1:2" x14ac:dyDescent="0.3">
      <c r="A4647" t="s">
        <v>115</v>
      </c>
      <c r="B4647" t="s">
        <v>131</v>
      </c>
    </row>
    <row r="4648" spans="1:2" x14ac:dyDescent="0.3">
      <c r="A4648" t="s">
        <v>115</v>
      </c>
      <c r="B4648" t="s">
        <v>695</v>
      </c>
    </row>
    <row r="4649" spans="1:2" x14ac:dyDescent="0.3">
      <c r="A4649" t="s">
        <v>68</v>
      </c>
      <c r="B4649" t="s">
        <v>3138</v>
      </c>
    </row>
    <row r="4650" spans="1:2" x14ac:dyDescent="0.3">
      <c r="A4650" t="s">
        <v>68</v>
      </c>
      <c r="B4650" t="s">
        <v>1193</v>
      </c>
    </row>
    <row r="4651" spans="1:2" x14ac:dyDescent="0.3">
      <c r="A4651" t="s">
        <v>68</v>
      </c>
      <c r="B4651" t="s">
        <v>486</v>
      </c>
    </row>
    <row r="4652" spans="1:2" x14ac:dyDescent="0.3">
      <c r="A4652" t="s">
        <v>68</v>
      </c>
      <c r="B4652" t="s">
        <v>7662</v>
      </c>
    </row>
    <row r="4653" spans="1:2" x14ac:dyDescent="0.3">
      <c r="A4653" t="s">
        <v>189</v>
      </c>
      <c r="B4653" t="s">
        <v>695</v>
      </c>
    </row>
    <row r="4654" spans="1:2" x14ac:dyDescent="0.3">
      <c r="A4654" t="s">
        <v>189</v>
      </c>
      <c r="B4654" t="s">
        <v>19</v>
      </c>
    </row>
    <row r="4655" spans="1:2" x14ac:dyDescent="0.3">
      <c r="A4655" t="s">
        <v>383</v>
      </c>
      <c r="B4655" t="s">
        <v>184</v>
      </c>
    </row>
    <row r="4656" spans="1:2" x14ac:dyDescent="0.3">
      <c r="A4656" t="s">
        <v>383</v>
      </c>
      <c r="B4656" t="s">
        <v>486</v>
      </c>
    </row>
    <row r="4657" spans="1:2" x14ac:dyDescent="0.3">
      <c r="A4657" t="s">
        <v>383</v>
      </c>
      <c r="B4657" t="s">
        <v>5855</v>
      </c>
    </row>
    <row r="4658" spans="1:2" x14ac:dyDescent="0.3">
      <c r="A4658" t="s">
        <v>383</v>
      </c>
      <c r="B4658" t="s">
        <v>639</v>
      </c>
    </row>
    <row r="4659" spans="1:2" x14ac:dyDescent="0.3">
      <c r="A4659" t="s">
        <v>383</v>
      </c>
      <c r="B4659" t="s">
        <v>2341</v>
      </c>
    </row>
    <row r="4660" spans="1:2" x14ac:dyDescent="0.3">
      <c r="A4660" t="s">
        <v>383</v>
      </c>
      <c r="B4660" t="s">
        <v>790</v>
      </c>
    </row>
    <row r="4661" spans="1:2" x14ac:dyDescent="0.3">
      <c r="A4661" t="s">
        <v>91</v>
      </c>
      <c r="B4661" t="s">
        <v>1193</v>
      </c>
    </row>
    <row r="4662" spans="1:2" x14ac:dyDescent="0.3">
      <c r="A4662" t="s">
        <v>189</v>
      </c>
      <c r="B4662" t="s">
        <v>355</v>
      </c>
    </row>
    <row r="4663" spans="1:2" x14ac:dyDescent="0.3">
      <c r="A4663" t="s">
        <v>189</v>
      </c>
      <c r="B4663" t="s">
        <v>1439</v>
      </c>
    </row>
    <row r="4664" spans="1:2" x14ac:dyDescent="0.3">
      <c r="A4664" t="s">
        <v>3052</v>
      </c>
      <c r="B4664" t="s">
        <v>131</v>
      </c>
    </row>
    <row r="4665" spans="1:2" x14ac:dyDescent="0.3">
      <c r="A4665" t="s">
        <v>3052</v>
      </c>
      <c r="B4665" t="s">
        <v>19</v>
      </c>
    </row>
    <row r="4666" spans="1:2" x14ac:dyDescent="0.3">
      <c r="A4666" t="s">
        <v>3052</v>
      </c>
      <c r="B4666" t="s">
        <v>4611</v>
      </c>
    </row>
    <row r="4667" spans="1:2" x14ac:dyDescent="0.3">
      <c r="A4667" t="s">
        <v>189</v>
      </c>
      <c r="B4667" t="s">
        <v>695</v>
      </c>
    </row>
    <row r="4668" spans="1:2" x14ac:dyDescent="0.3">
      <c r="A4668" t="s">
        <v>189</v>
      </c>
      <c r="B4668" t="s">
        <v>39</v>
      </c>
    </row>
    <row r="4669" spans="1:2" x14ac:dyDescent="0.3">
      <c r="A4669" t="s">
        <v>189</v>
      </c>
      <c r="B4669" t="s">
        <v>184</v>
      </c>
    </row>
    <row r="4670" spans="1:2" x14ac:dyDescent="0.3">
      <c r="A4670" t="s">
        <v>189</v>
      </c>
      <c r="B4670" t="s">
        <v>486</v>
      </c>
    </row>
    <row r="4671" spans="1:2" x14ac:dyDescent="0.3">
      <c r="A4671" t="s">
        <v>189</v>
      </c>
      <c r="B4671" t="s">
        <v>5177</v>
      </c>
    </row>
    <row r="4672" spans="1:2" x14ac:dyDescent="0.3">
      <c r="A4672" t="s">
        <v>189</v>
      </c>
      <c r="B4672" t="s">
        <v>7641</v>
      </c>
    </row>
    <row r="4673" spans="1:2" x14ac:dyDescent="0.3">
      <c r="A4673" t="s">
        <v>68</v>
      </c>
      <c r="B4673" t="s">
        <v>184</v>
      </c>
    </row>
    <row r="4674" spans="1:2" x14ac:dyDescent="0.3">
      <c r="A4674" t="s">
        <v>68</v>
      </c>
      <c r="B4674" t="s">
        <v>1691</v>
      </c>
    </row>
    <row r="4675" spans="1:2" x14ac:dyDescent="0.3">
      <c r="A4675" t="s">
        <v>115</v>
      </c>
      <c r="B4675" t="s">
        <v>790</v>
      </c>
    </row>
    <row r="4676" spans="1:2" x14ac:dyDescent="0.3">
      <c r="A4676" t="s">
        <v>115</v>
      </c>
      <c r="B4676" t="s">
        <v>1193</v>
      </c>
    </row>
    <row r="4677" spans="1:2" x14ac:dyDescent="0.3">
      <c r="A4677" t="s">
        <v>115</v>
      </c>
      <c r="B4677" t="s">
        <v>617</v>
      </c>
    </row>
    <row r="4678" spans="1:2" x14ac:dyDescent="0.3">
      <c r="A4678" t="s">
        <v>115</v>
      </c>
      <c r="B4678" t="s">
        <v>19</v>
      </c>
    </row>
    <row r="4679" spans="1:2" x14ac:dyDescent="0.3">
      <c r="A4679" t="s">
        <v>115</v>
      </c>
      <c r="B4679" t="s">
        <v>184</v>
      </c>
    </row>
    <row r="4680" spans="1:2" x14ac:dyDescent="0.3">
      <c r="A4680" t="s">
        <v>115</v>
      </c>
      <c r="B4680" t="s">
        <v>2341</v>
      </c>
    </row>
    <row r="4681" spans="1:2" x14ac:dyDescent="0.3">
      <c r="A4681" t="s">
        <v>2068</v>
      </c>
      <c r="B4681" t="s">
        <v>1193</v>
      </c>
    </row>
    <row r="4682" spans="1:2" x14ac:dyDescent="0.3">
      <c r="A4682" t="s">
        <v>2068</v>
      </c>
      <c r="B4682" t="s">
        <v>2341</v>
      </c>
    </row>
    <row r="4683" spans="1:2" x14ac:dyDescent="0.3">
      <c r="A4683" t="s">
        <v>2068</v>
      </c>
      <c r="B4683" t="s">
        <v>184</v>
      </c>
    </row>
    <row r="4684" spans="1:2" x14ac:dyDescent="0.3">
      <c r="A4684" t="s">
        <v>189</v>
      </c>
      <c r="B4684" t="s">
        <v>19</v>
      </c>
    </row>
    <row r="4685" spans="1:2" x14ac:dyDescent="0.3">
      <c r="A4685" t="s">
        <v>189</v>
      </c>
      <c r="B4685" t="s">
        <v>184</v>
      </c>
    </row>
    <row r="4686" spans="1:2" x14ac:dyDescent="0.3">
      <c r="A4686" t="s">
        <v>91</v>
      </c>
      <c r="B4686" t="s">
        <v>695</v>
      </c>
    </row>
    <row r="4687" spans="1:2" x14ac:dyDescent="0.3">
      <c r="A4687" t="s">
        <v>91</v>
      </c>
      <c r="B4687" t="s">
        <v>4611</v>
      </c>
    </row>
    <row r="4688" spans="1:2" x14ac:dyDescent="0.3">
      <c r="A4688" t="s">
        <v>2068</v>
      </c>
      <c r="B4688" t="s">
        <v>695</v>
      </c>
    </row>
    <row r="4689" spans="1:2" x14ac:dyDescent="0.3">
      <c r="A4689" t="s">
        <v>2068</v>
      </c>
      <c r="B4689" t="s">
        <v>19</v>
      </c>
    </row>
    <row r="4690" spans="1:2" x14ac:dyDescent="0.3">
      <c r="A4690" t="s">
        <v>463</v>
      </c>
      <c r="B4690" t="s">
        <v>2373</v>
      </c>
    </row>
    <row r="4691" spans="1:2" x14ac:dyDescent="0.3">
      <c r="A4691" t="s">
        <v>463</v>
      </c>
      <c r="B4691" t="s">
        <v>14394</v>
      </c>
    </row>
    <row r="4692" spans="1:2" x14ac:dyDescent="0.3">
      <c r="A4692" t="s">
        <v>463</v>
      </c>
      <c r="B4692" t="s">
        <v>14371</v>
      </c>
    </row>
    <row r="4693" spans="1:2" x14ac:dyDescent="0.3">
      <c r="A4693" t="s">
        <v>463</v>
      </c>
      <c r="B4693" t="s">
        <v>943</v>
      </c>
    </row>
    <row r="4694" spans="1:2" x14ac:dyDescent="0.3">
      <c r="A4694" t="s">
        <v>463</v>
      </c>
      <c r="B4694" t="s">
        <v>1256</v>
      </c>
    </row>
    <row r="4695" spans="1:2" x14ac:dyDescent="0.3">
      <c r="A4695" t="s">
        <v>463</v>
      </c>
      <c r="B4695" t="s">
        <v>539</v>
      </c>
    </row>
    <row r="4696" spans="1:2" x14ac:dyDescent="0.3">
      <c r="A4696" t="s">
        <v>463</v>
      </c>
      <c r="B4696" t="s">
        <v>19</v>
      </c>
    </row>
    <row r="4697" spans="1:2" x14ac:dyDescent="0.3">
      <c r="A4697" t="s">
        <v>463</v>
      </c>
      <c r="B4697" t="s">
        <v>14400</v>
      </c>
    </row>
    <row r="4698" spans="1:2" x14ac:dyDescent="0.3">
      <c r="A4698" t="s">
        <v>189</v>
      </c>
      <c r="B4698" t="s">
        <v>19</v>
      </c>
    </row>
    <row r="4699" spans="1:2" x14ac:dyDescent="0.3">
      <c r="A4699" t="s">
        <v>189</v>
      </c>
      <c r="B4699" t="s">
        <v>539</v>
      </c>
    </row>
    <row r="4700" spans="1:2" x14ac:dyDescent="0.3">
      <c r="A4700" t="s">
        <v>189</v>
      </c>
      <c r="B4700" t="s">
        <v>708</v>
      </c>
    </row>
    <row r="4701" spans="1:2" x14ac:dyDescent="0.3">
      <c r="A4701" t="s">
        <v>189</v>
      </c>
      <c r="B4701" t="s">
        <v>1256</v>
      </c>
    </row>
    <row r="4702" spans="1:2" x14ac:dyDescent="0.3">
      <c r="A4702" t="s">
        <v>91</v>
      </c>
      <c r="B4702" t="s">
        <v>131</v>
      </c>
    </row>
    <row r="4703" spans="1:2" x14ac:dyDescent="0.3">
      <c r="A4703" t="s">
        <v>91</v>
      </c>
      <c r="B4703" t="s">
        <v>309</v>
      </c>
    </row>
    <row r="4704" spans="1:2" x14ac:dyDescent="0.3">
      <c r="A4704" t="s">
        <v>11</v>
      </c>
      <c r="B4704" t="s">
        <v>131</v>
      </c>
    </row>
    <row r="4705" spans="1:2" x14ac:dyDescent="0.3">
      <c r="A4705" t="s">
        <v>11</v>
      </c>
      <c r="B4705" t="s">
        <v>4611</v>
      </c>
    </row>
    <row r="4706" spans="1:2" x14ac:dyDescent="0.3">
      <c r="A4706" t="s">
        <v>11</v>
      </c>
      <c r="B4706" t="s">
        <v>534</v>
      </c>
    </row>
    <row r="4707" spans="1:2" x14ac:dyDescent="0.3">
      <c r="A4707" t="s">
        <v>11</v>
      </c>
      <c r="B4707" t="s">
        <v>2417</v>
      </c>
    </row>
    <row r="4708" spans="1:2" x14ac:dyDescent="0.3">
      <c r="A4708" t="s">
        <v>115</v>
      </c>
      <c r="B4708" t="s">
        <v>19</v>
      </c>
    </row>
    <row r="4709" spans="1:2" x14ac:dyDescent="0.3">
      <c r="A4709" t="s">
        <v>115</v>
      </c>
      <c r="B4709" t="s">
        <v>131</v>
      </c>
    </row>
    <row r="4710" spans="1:2" x14ac:dyDescent="0.3">
      <c r="A4710" t="s">
        <v>115</v>
      </c>
      <c r="B4710" t="s">
        <v>639</v>
      </c>
    </row>
    <row r="4711" spans="1:2" x14ac:dyDescent="0.3">
      <c r="A4711" t="s">
        <v>3052</v>
      </c>
      <c r="B4711" t="s">
        <v>4311</v>
      </c>
    </row>
    <row r="4712" spans="1:2" x14ac:dyDescent="0.3">
      <c r="A4712" t="s">
        <v>3052</v>
      </c>
      <c r="B4712" t="s">
        <v>5855</v>
      </c>
    </row>
    <row r="4713" spans="1:2" x14ac:dyDescent="0.3">
      <c r="A4713" t="s">
        <v>463</v>
      </c>
      <c r="B4713" t="s">
        <v>2417</v>
      </c>
    </row>
    <row r="4714" spans="1:2" x14ac:dyDescent="0.3">
      <c r="A4714" t="s">
        <v>463</v>
      </c>
      <c r="B4714" t="s">
        <v>355</v>
      </c>
    </row>
    <row r="4715" spans="1:2" x14ac:dyDescent="0.3">
      <c r="A4715" t="s">
        <v>463</v>
      </c>
      <c r="B4715" t="s">
        <v>19</v>
      </c>
    </row>
    <row r="4716" spans="1:2" x14ac:dyDescent="0.3">
      <c r="A4716" t="s">
        <v>2068</v>
      </c>
      <c r="B4716" t="s">
        <v>695</v>
      </c>
    </row>
    <row r="4717" spans="1:2" x14ac:dyDescent="0.3">
      <c r="A4717" t="s">
        <v>2068</v>
      </c>
      <c r="B4717" t="s">
        <v>19</v>
      </c>
    </row>
    <row r="4718" spans="1:2" x14ac:dyDescent="0.3">
      <c r="A4718" t="s">
        <v>2068</v>
      </c>
      <c r="B4718" t="s">
        <v>3689</v>
      </c>
    </row>
    <row r="4719" spans="1:2" x14ac:dyDescent="0.3">
      <c r="A4719" t="s">
        <v>2068</v>
      </c>
      <c r="B4719" t="s">
        <v>131</v>
      </c>
    </row>
    <row r="4720" spans="1:2" x14ac:dyDescent="0.3">
      <c r="A4720" t="s">
        <v>2068</v>
      </c>
      <c r="B4720" t="s">
        <v>1193</v>
      </c>
    </row>
    <row r="4721" spans="1:2" x14ac:dyDescent="0.3">
      <c r="A4721" t="s">
        <v>2068</v>
      </c>
      <c r="B4721" t="s">
        <v>184</v>
      </c>
    </row>
    <row r="4722" spans="1:2" x14ac:dyDescent="0.3">
      <c r="A4722" t="s">
        <v>189</v>
      </c>
      <c r="B4722" t="s">
        <v>1576</v>
      </c>
    </row>
    <row r="4723" spans="1:2" x14ac:dyDescent="0.3">
      <c r="A4723" t="s">
        <v>189</v>
      </c>
      <c r="B4723" t="s">
        <v>2393</v>
      </c>
    </row>
    <row r="4724" spans="1:2" x14ac:dyDescent="0.3">
      <c r="A4724" t="s">
        <v>189</v>
      </c>
      <c r="B4724" t="s">
        <v>14376</v>
      </c>
    </row>
    <row r="4725" spans="1:2" x14ac:dyDescent="0.3">
      <c r="A4725" t="s">
        <v>91</v>
      </c>
      <c r="B4725" t="s">
        <v>639</v>
      </c>
    </row>
    <row r="4726" spans="1:2" x14ac:dyDescent="0.3">
      <c r="A4726" t="s">
        <v>91</v>
      </c>
      <c r="B4726" t="s">
        <v>19</v>
      </c>
    </row>
    <row r="4727" spans="1:2" x14ac:dyDescent="0.3">
      <c r="A4727" t="s">
        <v>91</v>
      </c>
      <c r="B4727" t="s">
        <v>4437</v>
      </c>
    </row>
    <row r="4728" spans="1:2" x14ac:dyDescent="0.3">
      <c r="A4728" t="s">
        <v>91</v>
      </c>
      <c r="B4728" t="s">
        <v>2373</v>
      </c>
    </row>
    <row r="4729" spans="1:2" x14ac:dyDescent="0.3">
      <c r="A4729" t="s">
        <v>91</v>
      </c>
      <c r="B4729" t="s">
        <v>539</v>
      </c>
    </row>
    <row r="4730" spans="1:2" x14ac:dyDescent="0.3">
      <c r="A4730" t="s">
        <v>91</v>
      </c>
      <c r="B4730" t="s">
        <v>14371</v>
      </c>
    </row>
    <row r="4731" spans="1:2" x14ac:dyDescent="0.3">
      <c r="A4731" t="s">
        <v>91</v>
      </c>
      <c r="B4731" t="s">
        <v>2916</v>
      </c>
    </row>
    <row r="4732" spans="1:2" x14ac:dyDescent="0.3">
      <c r="A4732" t="s">
        <v>91</v>
      </c>
      <c r="B4732" t="s">
        <v>7932</v>
      </c>
    </row>
    <row r="4733" spans="1:2" x14ac:dyDescent="0.3">
      <c r="A4733" t="s">
        <v>91</v>
      </c>
      <c r="B4733" t="s">
        <v>7641</v>
      </c>
    </row>
    <row r="4734" spans="1:2" x14ac:dyDescent="0.3">
      <c r="A4734" t="s">
        <v>68</v>
      </c>
      <c r="B4734" t="s">
        <v>2615</v>
      </c>
    </row>
    <row r="4735" spans="1:2" x14ac:dyDescent="0.3">
      <c r="A4735" t="s">
        <v>115</v>
      </c>
      <c r="B4735" t="s">
        <v>19</v>
      </c>
    </row>
    <row r="4736" spans="1:2" x14ac:dyDescent="0.3">
      <c r="A4736" t="s">
        <v>115</v>
      </c>
      <c r="B4736" t="s">
        <v>131</v>
      </c>
    </row>
    <row r="4737" spans="1:2" x14ac:dyDescent="0.3">
      <c r="A4737" t="s">
        <v>68</v>
      </c>
      <c r="B4737" t="s">
        <v>355</v>
      </c>
    </row>
    <row r="4738" spans="1:2" x14ac:dyDescent="0.3">
      <c r="A4738" t="s">
        <v>68</v>
      </c>
      <c r="B4738" t="s">
        <v>131</v>
      </c>
    </row>
    <row r="4739" spans="1:2" x14ac:dyDescent="0.3">
      <c r="A4739" t="s">
        <v>68</v>
      </c>
      <c r="B4739" t="s">
        <v>19</v>
      </c>
    </row>
    <row r="4740" spans="1:2" x14ac:dyDescent="0.3">
      <c r="A4740" t="s">
        <v>68</v>
      </c>
      <c r="B4740" t="s">
        <v>5903</v>
      </c>
    </row>
    <row r="4741" spans="1:2" x14ac:dyDescent="0.3">
      <c r="A4741" t="s">
        <v>115</v>
      </c>
      <c r="B4741" t="s">
        <v>790</v>
      </c>
    </row>
    <row r="4742" spans="1:2" x14ac:dyDescent="0.3">
      <c r="A4742" t="s">
        <v>68</v>
      </c>
      <c r="B4742" t="s">
        <v>184</v>
      </c>
    </row>
    <row r="4743" spans="1:2" x14ac:dyDescent="0.3">
      <c r="A4743" t="s">
        <v>11</v>
      </c>
      <c r="B4743" t="s">
        <v>131</v>
      </c>
    </row>
    <row r="4744" spans="1:2" x14ac:dyDescent="0.3">
      <c r="A4744" t="s">
        <v>11</v>
      </c>
      <c r="B4744" t="s">
        <v>790</v>
      </c>
    </row>
    <row r="4745" spans="1:2" x14ac:dyDescent="0.3">
      <c r="A4745" t="s">
        <v>11</v>
      </c>
      <c r="B4745" t="s">
        <v>1691</v>
      </c>
    </row>
    <row r="4746" spans="1:2" x14ac:dyDescent="0.3">
      <c r="A4746" t="s">
        <v>11</v>
      </c>
      <c r="B4746" t="s">
        <v>1193</v>
      </c>
    </row>
    <row r="4747" spans="1:2" x14ac:dyDescent="0.3">
      <c r="A4747" t="s">
        <v>11</v>
      </c>
      <c r="B4747" t="s">
        <v>184</v>
      </c>
    </row>
    <row r="4748" spans="1:2" x14ac:dyDescent="0.3">
      <c r="A4748" t="s">
        <v>11</v>
      </c>
      <c r="B4748" t="s">
        <v>639</v>
      </c>
    </row>
    <row r="4749" spans="1:2" x14ac:dyDescent="0.3">
      <c r="A4749" t="s">
        <v>11</v>
      </c>
      <c r="B4749" t="s">
        <v>2341</v>
      </c>
    </row>
    <row r="4750" spans="1:2" x14ac:dyDescent="0.3">
      <c r="A4750" t="s">
        <v>11</v>
      </c>
      <c r="B4750" t="s">
        <v>708</v>
      </c>
    </row>
    <row r="4751" spans="1:2" x14ac:dyDescent="0.3">
      <c r="A4751" t="s">
        <v>463</v>
      </c>
      <c r="B4751" t="s">
        <v>355</v>
      </c>
    </row>
    <row r="4752" spans="1:2" x14ac:dyDescent="0.3">
      <c r="A4752" t="s">
        <v>463</v>
      </c>
      <c r="B4752" t="s">
        <v>19</v>
      </c>
    </row>
    <row r="4753" spans="1:2" x14ac:dyDescent="0.3">
      <c r="A4753" t="s">
        <v>115</v>
      </c>
      <c r="B4753" t="s">
        <v>695</v>
      </c>
    </row>
    <row r="4754" spans="1:2" x14ac:dyDescent="0.3">
      <c r="A4754" t="s">
        <v>115</v>
      </c>
      <c r="B4754" t="s">
        <v>19</v>
      </c>
    </row>
    <row r="4755" spans="1:2" x14ac:dyDescent="0.3">
      <c r="A4755" t="s">
        <v>115</v>
      </c>
      <c r="B4755" t="s">
        <v>2417</v>
      </c>
    </row>
    <row r="4756" spans="1:2" x14ac:dyDescent="0.3">
      <c r="A4756" t="s">
        <v>115</v>
      </c>
      <c r="B4756" t="s">
        <v>1691</v>
      </c>
    </row>
    <row r="4757" spans="1:2" x14ac:dyDescent="0.3">
      <c r="A4757" t="s">
        <v>115</v>
      </c>
      <c r="B4757" t="s">
        <v>184</v>
      </c>
    </row>
    <row r="4758" spans="1:2" x14ac:dyDescent="0.3">
      <c r="A4758" t="s">
        <v>115</v>
      </c>
      <c r="B4758" t="s">
        <v>5903</v>
      </c>
    </row>
    <row r="4759" spans="1:2" x14ac:dyDescent="0.3">
      <c r="A4759" t="s">
        <v>115</v>
      </c>
      <c r="B4759" t="s">
        <v>3689</v>
      </c>
    </row>
    <row r="4760" spans="1:2" x14ac:dyDescent="0.3">
      <c r="A4760" t="s">
        <v>115</v>
      </c>
      <c r="B4760" t="s">
        <v>355</v>
      </c>
    </row>
    <row r="4761" spans="1:2" x14ac:dyDescent="0.3">
      <c r="A4761" t="s">
        <v>115</v>
      </c>
      <c r="B4761" t="s">
        <v>5855</v>
      </c>
    </row>
    <row r="4762" spans="1:2" x14ac:dyDescent="0.3">
      <c r="A4762" t="s">
        <v>383</v>
      </c>
      <c r="B4762" t="s">
        <v>184</v>
      </c>
    </row>
    <row r="4763" spans="1:2" x14ac:dyDescent="0.3">
      <c r="A4763" t="s">
        <v>383</v>
      </c>
      <c r="B4763" t="s">
        <v>639</v>
      </c>
    </row>
    <row r="4764" spans="1:2" x14ac:dyDescent="0.3">
      <c r="A4764" t="s">
        <v>68</v>
      </c>
      <c r="B4764" t="s">
        <v>2417</v>
      </c>
    </row>
    <row r="4765" spans="1:2" x14ac:dyDescent="0.3">
      <c r="A4765" t="s">
        <v>68</v>
      </c>
      <c r="B4765" t="s">
        <v>19</v>
      </c>
    </row>
    <row r="4766" spans="1:2" x14ac:dyDescent="0.3">
      <c r="A4766" t="s">
        <v>68</v>
      </c>
      <c r="B4766" t="s">
        <v>19</v>
      </c>
    </row>
    <row r="4767" spans="1:2" x14ac:dyDescent="0.3">
      <c r="A4767" t="s">
        <v>68</v>
      </c>
      <c r="B4767" t="s">
        <v>355</v>
      </c>
    </row>
    <row r="4768" spans="1:2" x14ac:dyDescent="0.3">
      <c r="A4768" t="s">
        <v>68</v>
      </c>
      <c r="B4768" t="s">
        <v>5903</v>
      </c>
    </row>
    <row r="4769" spans="1:2" x14ac:dyDescent="0.3">
      <c r="A4769" t="s">
        <v>68</v>
      </c>
      <c r="B4769" t="s">
        <v>8100</v>
      </c>
    </row>
    <row r="4770" spans="1:2" x14ac:dyDescent="0.3">
      <c r="A4770" t="s">
        <v>91</v>
      </c>
      <c r="B4770" t="s">
        <v>184</v>
      </c>
    </row>
    <row r="4771" spans="1:2" x14ac:dyDescent="0.3">
      <c r="A4771" t="s">
        <v>383</v>
      </c>
      <c r="B4771" t="s">
        <v>131</v>
      </c>
    </row>
    <row r="4772" spans="1:2" x14ac:dyDescent="0.3">
      <c r="A4772" t="s">
        <v>383</v>
      </c>
      <c r="B4772" t="s">
        <v>3689</v>
      </c>
    </row>
    <row r="4773" spans="1:2" x14ac:dyDescent="0.3">
      <c r="A4773" t="s">
        <v>383</v>
      </c>
      <c r="B4773" t="s">
        <v>708</v>
      </c>
    </row>
    <row r="4774" spans="1:2" x14ac:dyDescent="0.3">
      <c r="A4774" t="s">
        <v>383</v>
      </c>
      <c r="B4774" t="s">
        <v>355</v>
      </c>
    </row>
    <row r="4775" spans="1:2" x14ac:dyDescent="0.3">
      <c r="A4775" t="s">
        <v>383</v>
      </c>
      <c r="B4775" t="s">
        <v>1193</v>
      </c>
    </row>
    <row r="4776" spans="1:2" x14ac:dyDescent="0.3">
      <c r="A4776" t="s">
        <v>383</v>
      </c>
      <c r="B4776" t="s">
        <v>5903</v>
      </c>
    </row>
    <row r="4777" spans="1:2" x14ac:dyDescent="0.3">
      <c r="A4777" t="s">
        <v>189</v>
      </c>
      <c r="B4777" t="s">
        <v>695</v>
      </c>
    </row>
    <row r="4778" spans="1:2" x14ac:dyDescent="0.3">
      <c r="A4778" t="s">
        <v>189</v>
      </c>
      <c r="B4778" t="s">
        <v>3689</v>
      </c>
    </row>
    <row r="4779" spans="1:2" x14ac:dyDescent="0.3">
      <c r="A4779" t="s">
        <v>189</v>
      </c>
      <c r="B4779" t="s">
        <v>184</v>
      </c>
    </row>
    <row r="4780" spans="1:2" x14ac:dyDescent="0.3">
      <c r="A4780" t="s">
        <v>463</v>
      </c>
      <c r="B4780" t="s">
        <v>184</v>
      </c>
    </row>
    <row r="4781" spans="1:2" x14ac:dyDescent="0.3">
      <c r="A4781" t="s">
        <v>463</v>
      </c>
      <c r="B4781" t="s">
        <v>790</v>
      </c>
    </row>
    <row r="4782" spans="1:2" x14ac:dyDescent="0.3">
      <c r="A4782" t="s">
        <v>3052</v>
      </c>
      <c r="B4782" t="s">
        <v>2341</v>
      </c>
    </row>
    <row r="4783" spans="1:2" x14ac:dyDescent="0.3">
      <c r="A4783" t="s">
        <v>3052</v>
      </c>
      <c r="B4783" t="s">
        <v>486</v>
      </c>
    </row>
    <row r="4784" spans="1:2" x14ac:dyDescent="0.3">
      <c r="A4784" t="s">
        <v>3052</v>
      </c>
      <c r="B4784" t="s">
        <v>1193</v>
      </c>
    </row>
    <row r="4785" spans="1:2" x14ac:dyDescent="0.3">
      <c r="A4785" t="s">
        <v>115</v>
      </c>
      <c r="B4785" t="s">
        <v>19</v>
      </c>
    </row>
    <row r="4786" spans="1:2" x14ac:dyDescent="0.3">
      <c r="A4786" t="s">
        <v>91</v>
      </c>
      <c r="B4786" t="s">
        <v>617</v>
      </c>
    </row>
    <row r="4787" spans="1:2" x14ac:dyDescent="0.3">
      <c r="A4787" t="s">
        <v>91</v>
      </c>
      <c r="B4787" t="s">
        <v>1193</v>
      </c>
    </row>
    <row r="4788" spans="1:2" x14ac:dyDescent="0.3">
      <c r="A4788" t="s">
        <v>91</v>
      </c>
      <c r="B4788" t="s">
        <v>184</v>
      </c>
    </row>
    <row r="4789" spans="1:2" x14ac:dyDescent="0.3">
      <c r="A4789" t="s">
        <v>91</v>
      </c>
      <c r="B4789" t="s">
        <v>2341</v>
      </c>
    </row>
    <row r="4790" spans="1:2" x14ac:dyDescent="0.3">
      <c r="A4790" t="s">
        <v>68</v>
      </c>
      <c r="B4790" t="s">
        <v>2341</v>
      </c>
    </row>
    <row r="4791" spans="1:2" x14ac:dyDescent="0.3">
      <c r="A4791" t="s">
        <v>463</v>
      </c>
      <c r="B4791" t="s">
        <v>617</v>
      </c>
    </row>
    <row r="4792" spans="1:2" x14ac:dyDescent="0.3">
      <c r="A4792" t="s">
        <v>463</v>
      </c>
      <c r="B4792" t="s">
        <v>131</v>
      </c>
    </row>
    <row r="4793" spans="1:2" x14ac:dyDescent="0.3">
      <c r="A4793" t="s">
        <v>463</v>
      </c>
      <c r="B4793" t="s">
        <v>3689</v>
      </c>
    </row>
    <row r="4794" spans="1:2" x14ac:dyDescent="0.3">
      <c r="A4794" t="s">
        <v>463</v>
      </c>
      <c r="B4794" t="s">
        <v>708</v>
      </c>
    </row>
    <row r="4795" spans="1:2" x14ac:dyDescent="0.3">
      <c r="A4795" t="s">
        <v>463</v>
      </c>
      <c r="B4795" t="s">
        <v>355</v>
      </c>
    </row>
    <row r="4796" spans="1:2" x14ac:dyDescent="0.3">
      <c r="A4796" t="s">
        <v>463</v>
      </c>
      <c r="B4796" t="s">
        <v>1193</v>
      </c>
    </row>
    <row r="4797" spans="1:2" x14ac:dyDescent="0.3">
      <c r="A4797" t="s">
        <v>463</v>
      </c>
      <c r="B4797" t="s">
        <v>5903</v>
      </c>
    </row>
    <row r="4798" spans="1:2" x14ac:dyDescent="0.3">
      <c r="A4798" t="s">
        <v>189</v>
      </c>
      <c r="B4798" t="s">
        <v>19</v>
      </c>
    </row>
    <row r="4799" spans="1:2" x14ac:dyDescent="0.3">
      <c r="A4799" t="s">
        <v>189</v>
      </c>
      <c r="B4799" t="s">
        <v>131</v>
      </c>
    </row>
    <row r="4800" spans="1:2" x14ac:dyDescent="0.3">
      <c r="A4800" t="s">
        <v>91</v>
      </c>
      <c r="B4800" t="s">
        <v>14506</v>
      </c>
    </row>
    <row r="4801" spans="1:2" x14ac:dyDescent="0.3">
      <c r="A4801" t="s">
        <v>463</v>
      </c>
      <c r="B4801" t="s">
        <v>19</v>
      </c>
    </row>
    <row r="4802" spans="1:2" x14ac:dyDescent="0.3">
      <c r="A4802" t="s">
        <v>463</v>
      </c>
      <c r="B4802" t="s">
        <v>131</v>
      </c>
    </row>
    <row r="4803" spans="1:2" x14ac:dyDescent="0.3">
      <c r="A4803" t="s">
        <v>463</v>
      </c>
      <c r="B4803" t="s">
        <v>355</v>
      </c>
    </row>
    <row r="4804" spans="1:2" x14ac:dyDescent="0.3">
      <c r="A4804" t="s">
        <v>189</v>
      </c>
      <c r="B4804" t="s">
        <v>11509</v>
      </c>
    </row>
    <row r="4805" spans="1:2" x14ac:dyDescent="0.3">
      <c r="A4805" t="s">
        <v>189</v>
      </c>
      <c r="B4805" t="s">
        <v>639</v>
      </c>
    </row>
    <row r="4806" spans="1:2" x14ac:dyDescent="0.3">
      <c r="A4806" t="s">
        <v>189</v>
      </c>
      <c r="B4806" t="s">
        <v>3689</v>
      </c>
    </row>
    <row r="4807" spans="1:2" x14ac:dyDescent="0.3">
      <c r="A4807" t="s">
        <v>189</v>
      </c>
      <c r="B4807" t="s">
        <v>19</v>
      </c>
    </row>
    <row r="4808" spans="1:2" x14ac:dyDescent="0.3">
      <c r="A4808" t="s">
        <v>189</v>
      </c>
      <c r="B4808" t="s">
        <v>843</v>
      </c>
    </row>
    <row r="4809" spans="1:2" x14ac:dyDescent="0.3">
      <c r="A4809" t="s">
        <v>189</v>
      </c>
      <c r="B4809" t="s">
        <v>1193</v>
      </c>
    </row>
    <row r="4810" spans="1:2" x14ac:dyDescent="0.3">
      <c r="A4810" t="s">
        <v>189</v>
      </c>
      <c r="B4810" t="s">
        <v>184</v>
      </c>
    </row>
    <row r="4811" spans="1:2" x14ac:dyDescent="0.3">
      <c r="A4811" t="s">
        <v>189</v>
      </c>
      <c r="B4811" t="s">
        <v>1691</v>
      </c>
    </row>
    <row r="4812" spans="1:2" x14ac:dyDescent="0.3">
      <c r="A4812" t="s">
        <v>189</v>
      </c>
      <c r="B4812" t="s">
        <v>2341</v>
      </c>
    </row>
    <row r="4813" spans="1:2" x14ac:dyDescent="0.3">
      <c r="A4813" t="s">
        <v>189</v>
      </c>
      <c r="B4813" t="s">
        <v>5855</v>
      </c>
    </row>
    <row r="4814" spans="1:2" x14ac:dyDescent="0.3">
      <c r="A4814" t="s">
        <v>189</v>
      </c>
      <c r="B4814" t="s">
        <v>1691</v>
      </c>
    </row>
    <row r="4815" spans="1:2" x14ac:dyDescent="0.3">
      <c r="A4815" t="s">
        <v>189</v>
      </c>
      <c r="B4815" t="s">
        <v>355</v>
      </c>
    </row>
    <row r="4816" spans="1:2" x14ac:dyDescent="0.3">
      <c r="A4816" t="s">
        <v>189</v>
      </c>
      <c r="B4816" t="s">
        <v>7641</v>
      </c>
    </row>
    <row r="4817" spans="1:2" x14ac:dyDescent="0.3">
      <c r="A4817" t="s">
        <v>189</v>
      </c>
      <c r="B4817" t="s">
        <v>5855</v>
      </c>
    </row>
    <row r="4818" spans="1:2" x14ac:dyDescent="0.3">
      <c r="A4818" t="s">
        <v>189</v>
      </c>
      <c r="B4818" t="s">
        <v>790</v>
      </c>
    </row>
    <row r="4819" spans="1:2" x14ac:dyDescent="0.3">
      <c r="A4819" t="s">
        <v>189</v>
      </c>
      <c r="B4819" t="s">
        <v>11509</v>
      </c>
    </row>
    <row r="4820" spans="1:2" x14ac:dyDescent="0.3">
      <c r="A4820" t="s">
        <v>189</v>
      </c>
      <c r="B4820" t="s">
        <v>184</v>
      </c>
    </row>
    <row r="4821" spans="1:2" x14ac:dyDescent="0.3">
      <c r="A4821" t="s">
        <v>189</v>
      </c>
      <c r="B4821" t="s">
        <v>2341</v>
      </c>
    </row>
    <row r="4822" spans="1:2" x14ac:dyDescent="0.3">
      <c r="A4822" t="s">
        <v>189</v>
      </c>
      <c r="B4822" t="s">
        <v>14034</v>
      </c>
    </row>
    <row r="4823" spans="1:2" x14ac:dyDescent="0.3">
      <c r="A4823" t="s">
        <v>189</v>
      </c>
      <c r="B4823" t="s">
        <v>943</v>
      </c>
    </row>
    <row r="4824" spans="1:2" x14ac:dyDescent="0.3">
      <c r="A4824" t="s">
        <v>189</v>
      </c>
      <c r="B4824" t="s">
        <v>19</v>
      </c>
    </row>
    <row r="4825" spans="1:2" x14ac:dyDescent="0.3">
      <c r="A4825" t="s">
        <v>189</v>
      </c>
      <c r="B4825" t="s">
        <v>539</v>
      </c>
    </row>
    <row r="4826" spans="1:2" x14ac:dyDescent="0.3">
      <c r="A4826" t="s">
        <v>189</v>
      </c>
      <c r="B4826" t="s">
        <v>14371</v>
      </c>
    </row>
    <row r="4827" spans="1:2" x14ac:dyDescent="0.3">
      <c r="A4827" t="s">
        <v>189</v>
      </c>
      <c r="B4827" t="s">
        <v>14400</v>
      </c>
    </row>
    <row r="4828" spans="1:2" x14ac:dyDescent="0.3">
      <c r="A4828" t="s">
        <v>189</v>
      </c>
      <c r="B4828" t="s">
        <v>4437</v>
      </c>
    </row>
    <row r="4829" spans="1:2" x14ac:dyDescent="0.3">
      <c r="A4829" t="s">
        <v>189</v>
      </c>
      <c r="B4829" t="s">
        <v>14394</v>
      </c>
    </row>
    <row r="4830" spans="1:2" x14ac:dyDescent="0.3">
      <c r="A4830" t="s">
        <v>189</v>
      </c>
      <c r="B4830" t="s">
        <v>695</v>
      </c>
    </row>
    <row r="4831" spans="1:2" x14ac:dyDescent="0.3">
      <c r="A4831" t="s">
        <v>189</v>
      </c>
      <c r="B4831" t="s">
        <v>19</v>
      </c>
    </row>
    <row r="4832" spans="1:2" x14ac:dyDescent="0.3">
      <c r="A4832" t="s">
        <v>189</v>
      </c>
      <c r="B4832" t="s">
        <v>1439</v>
      </c>
    </row>
    <row r="4833" spans="1:2" x14ac:dyDescent="0.3">
      <c r="A4833" t="s">
        <v>68</v>
      </c>
      <c r="B4833" t="s">
        <v>2393</v>
      </c>
    </row>
    <row r="4834" spans="1:2" x14ac:dyDescent="0.3">
      <c r="A4834" t="s">
        <v>115</v>
      </c>
      <c r="B4834" t="s">
        <v>790</v>
      </c>
    </row>
    <row r="4835" spans="1:2" x14ac:dyDescent="0.3">
      <c r="A4835" t="s">
        <v>115</v>
      </c>
      <c r="B4835" t="s">
        <v>1691</v>
      </c>
    </row>
    <row r="4836" spans="1:2" x14ac:dyDescent="0.3">
      <c r="A4836" t="s">
        <v>115</v>
      </c>
      <c r="B4836" t="s">
        <v>1193</v>
      </c>
    </row>
    <row r="4837" spans="1:2" x14ac:dyDescent="0.3">
      <c r="A4837" t="s">
        <v>115</v>
      </c>
      <c r="B4837" t="s">
        <v>184</v>
      </c>
    </row>
    <row r="4838" spans="1:2" x14ac:dyDescent="0.3">
      <c r="A4838" t="s">
        <v>115</v>
      </c>
      <c r="B4838" t="s">
        <v>617</v>
      </c>
    </row>
    <row r="4839" spans="1:2" x14ac:dyDescent="0.3">
      <c r="A4839" t="s">
        <v>11</v>
      </c>
      <c r="B4839" t="s">
        <v>14381</v>
      </c>
    </row>
    <row r="4840" spans="1:2" x14ac:dyDescent="0.3">
      <c r="A4840" t="s">
        <v>11</v>
      </c>
      <c r="B4840" t="s">
        <v>2393</v>
      </c>
    </row>
    <row r="4841" spans="1:2" x14ac:dyDescent="0.3">
      <c r="A4841" t="s">
        <v>11</v>
      </c>
      <c r="B4841" t="s">
        <v>695</v>
      </c>
    </row>
    <row r="4842" spans="1:2" x14ac:dyDescent="0.3">
      <c r="A4842" t="s">
        <v>11</v>
      </c>
      <c r="B4842" t="s">
        <v>13144</v>
      </c>
    </row>
    <row r="4843" spans="1:2" x14ac:dyDescent="0.3">
      <c r="A4843" t="s">
        <v>11</v>
      </c>
      <c r="B4843" t="s">
        <v>355</v>
      </c>
    </row>
    <row r="4844" spans="1:2" x14ac:dyDescent="0.3">
      <c r="A4844" t="s">
        <v>68</v>
      </c>
      <c r="B4844" t="s">
        <v>19</v>
      </c>
    </row>
    <row r="4845" spans="1:2" x14ac:dyDescent="0.3">
      <c r="A4845" t="s">
        <v>68</v>
      </c>
      <c r="B4845" t="s">
        <v>355</v>
      </c>
    </row>
    <row r="4846" spans="1:2" x14ac:dyDescent="0.3">
      <c r="A4846" t="s">
        <v>68</v>
      </c>
      <c r="B4846" t="s">
        <v>3689</v>
      </c>
    </row>
    <row r="4847" spans="1:2" x14ac:dyDescent="0.3">
      <c r="A4847" t="s">
        <v>68</v>
      </c>
      <c r="B4847" t="s">
        <v>131</v>
      </c>
    </row>
    <row r="4848" spans="1:2" x14ac:dyDescent="0.3">
      <c r="A4848" t="s">
        <v>189</v>
      </c>
      <c r="B4848" t="s">
        <v>2459</v>
      </c>
    </row>
    <row r="4849" spans="1:2" x14ac:dyDescent="0.3">
      <c r="A4849" t="s">
        <v>463</v>
      </c>
      <c r="B4849" t="s">
        <v>639</v>
      </c>
    </row>
    <row r="4850" spans="1:2" x14ac:dyDescent="0.3">
      <c r="A4850" t="s">
        <v>463</v>
      </c>
      <c r="B4850" t="s">
        <v>790</v>
      </c>
    </row>
    <row r="4851" spans="1:2" x14ac:dyDescent="0.3">
      <c r="A4851" t="s">
        <v>383</v>
      </c>
      <c r="B4851" t="s">
        <v>14034</v>
      </c>
    </row>
    <row r="4852" spans="1:2" x14ac:dyDescent="0.3">
      <c r="A4852" t="s">
        <v>383</v>
      </c>
      <c r="B4852" t="s">
        <v>184</v>
      </c>
    </row>
    <row r="4853" spans="1:2" x14ac:dyDescent="0.3">
      <c r="A4853" t="s">
        <v>383</v>
      </c>
      <c r="B4853" t="s">
        <v>1193</v>
      </c>
    </row>
    <row r="4854" spans="1:2" x14ac:dyDescent="0.3">
      <c r="A4854" t="s">
        <v>383</v>
      </c>
      <c r="B4854" t="s">
        <v>790</v>
      </c>
    </row>
    <row r="4855" spans="1:2" x14ac:dyDescent="0.3">
      <c r="A4855" t="s">
        <v>383</v>
      </c>
      <c r="B4855" t="s">
        <v>2341</v>
      </c>
    </row>
    <row r="4856" spans="1:2" x14ac:dyDescent="0.3">
      <c r="A4856" t="s">
        <v>383</v>
      </c>
      <c r="B4856" t="s">
        <v>1691</v>
      </c>
    </row>
    <row r="4857" spans="1:2" x14ac:dyDescent="0.3">
      <c r="A4857" t="s">
        <v>115</v>
      </c>
      <c r="B4857" t="s">
        <v>184</v>
      </c>
    </row>
    <row r="4858" spans="1:2" x14ac:dyDescent="0.3">
      <c r="A4858" t="s">
        <v>115</v>
      </c>
      <c r="B4858" t="s">
        <v>184</v>
      </c>
    </row>
    <row r="4859" spans="1:2" x14ac:dyDescent="0.3">
      <c r="A4859" t="s">
        <v>68</v>
      </c>
      <c r="B4859" t="s">
        <v>184</v>
      </c>
    </row>
    <row r="4860" spans="1:2" x14ac:dyDescent="0.3">
      <c r="A4860" t="s">
        <v>68</v>
      </c>
      <c r="B4860" t="s">
        <v>158</v>
      </c>
    </row>
    <row r="4861" spans="1:2" x14ac:dyDescent="0.3">
      <c r="A4861" t="s">
        <v>11</v>
      </c>
      <c r="B4861" t="s">
        <v>355</v>
      </c>
    </row>
    <row r="4862" spans="1:2" x14ac:dyDescent="0.3">
      <c r="A4862" t="s">
        <v>11</v>
      </c>
      <c r="B4862" t="s">
        <v>543</v>
      </c>
    </row>
    <row r="4863" spans="1:2" x14ac:dyDescent="0.3">
      <c r="A4863" t="s">
        <v>11</v>
      </c>
      <c r="B4863" t="s">
        <v>181</v>
      </c>
    </row>
    <row r="4864" spans="1:2" x14ac:dyDescent="0.3">
      <c r="A4864" t="s">
        <v>11</v>
      </c>
      <c r="B4864" t="s">
        <v>2341</v>
      </c>
    </row>
    <row r="4865" spans="1:2" x14ac:dyDescent="0.3">
      <c r="A4865" t="s">
        <v>11</v>
      </c>
      <c r="B4865" t="s">
        <v>708</v>
      </c>
    </row>
    <row r="4866" spans="1:2" x14ac:dyDescent="0.3">
      <c r="A4866" t="s">
        <v>463</v>
      </c>
      <c r="B4866" t="s">
        <v>1900</v>
      </c>
    </row>
    <row r="4867" spans="1:2" x14ac:dyDescent="0.3">
      <c r="A4867" t="s">
        <v>463</v>
      </c>
      <c r="B4867" t="s">
        <v>2341</v>
      </c>
    </row>
    <row r="4868" spans="1:2" x14ac:dyDescent="0.3">
      <c r="A4868" t="s">
        <v>463</v>
      </c>
      <c r="B4868" t="s">
        <v>355</v>
      </c>
    </row>
    <row r="4869" spans="1:2" x14ac:dyDescent="0.3">
      <c r="A4869" t="s">
        <v>463</v>
      </c>
      <c r="B4869" t="s">
        <v>1439</v>
      </c>
    </row>
    <row r="4870" spans="1:2" x14ac:dyDescent="0.3">
      <c r="A4870" t="s">
        <v>463</v>
      </c>
      <c r="B4870" t="s">
        <v>19</v>
      </c>
    </row>
    <row r="4871" spans="1:2" x14ac:dyDescent="0.3">
      <c r="A4871" t="s">
        <v>463</v>
      </c>
      <c r="B4871" t="s">
        <v>131</v>
      </c>
    </row>
    <row r="4872" spans="1:2" x14ac:dyDescent="0.3">
      <c r="A4872" t="s">
        <v>68</v>
      </c>
      <c r="B4872" t="s">
        <v>2174</v>
      </c>
    </row>
    <row r="4873" spans="1:2" x14ac:dyDescent="0.3">
      <c r="A4873" t="s">
        <v>68</v>
      </c>
      <c r="B4873" t="s">
        <v>1193</v>
      </c>
    </row>
    <row r="4874" spans="1:2" x14ac:dyDescent="0.3">
      <c r="A4874" t="s">
        <v>68</v>
      </c>
      <c r="B4874" t="s">
        <v>4207</v>
      </c>
    </row>
    <row r="4875" spans="1:2" x14ac:dyDescent="0.3">
      <c r="A4875" t="s">
        <v>68</v>
      </c>
      <c r="B4875" t="s">
        <v>2341</v>
      </c>
    </row>
    <row r="4876" spans="1:2" x14ac:dyDescent="0.3">
      <c r="A4876" t="s">
        <v>3052</v>
      </c>
      <c r="B4876" t="s">
        <v>355</v>
      </c>
    </row>
    <row r="4877" spans="1:2" x14ac:dyDescent="0.3">
      <c r="A4877" t="s">
        <v>3052</v>
      </c>
      <c r="B4877" t="s">
        <v>355</v>
      </c>
    </row>
    <row r="4878" spans="1:2" x14ac:dyDescent="0.3">
      <c r="A4878" t="s">
        <v>3052</v>
      </c>
      <c r="B4878" t="s">
        <v>3689</v>
      </c>
    </row>
    <row r="4879" spans="1:2" x14ac:dyDescent="0.3">
      <c r="A4879" t="s">
        <v>3052</v>
      </c>
      <c r="B4879" t="s">
        <v>131</v>
      </c>
    </row>
    <row r="4880" spans="1:2" x14ac:dyDescent="0.3">
      <c r="A4880" t="s">
        <v>3052</v>
      </c>
      <c r="B4880" t="s">
        <v>695</v>
      </c>
    </row>
    <row r="4881" spans="1:2" x14ac:dyDescent="0.3">
      <c r="A4881" t="s">
        <v>3052</v>
      </c>
      <c r="B4881" t="s">
        <v>19</v>
      </c>
    </row>
    <row r="4882" spans="1:2" x14ac:dyDescent="0.3">
      <c r="A4882" t="s">
        <v>3052</v>
      </c>
      <c r="B4882" t="s">
        <v>1439</v>
      </c>
    </row>
    <row r="4883" spans="1:2" x14ac:dyDescent="0.3">
      <c r="A4883" t="s">
        <v>3052</v>
      </c>
      <c r="B4883" t="s">
        <v>10561</v>
      </c>
    </row>
    <row r="4884" spans="1:2" x14ac:dyDescent="0.3">
      <c r="A4884" t="s">
        <v>91</v>
      </c>
      <c r="B4884" t="s">
        <v>14507</v>
      </c>
    </row>
    <row r="4885" spans="1:2" x14ac:dyDescent="0.3">
      <c r="A4885" t="s">
        <v>3052</v>
      </c>
      <c r="B4885" t="s">
        <v>184</v>
      </c>
    </row>
    <row r="4886" spans="1:2" x14ac:dyDescent="0.3">
      <c r="A4886" t="s">
        <v>11</v>
      </c>
      <c r="B4886" t="s">
        <v>14375</v>
      </c>
    </row>
    <row r="4887" spans="1:2" x14ac:dyDescent="0.3">
      <c r="A4887" t="s">
        <v>11</v>
      </c>
      <c r="B4887" t="s">
        <v>19</v>
      </c>
    </row>
    <row r="4888" spans="1:2" x14ac:dyDescent="0.3">
      <c r="A4888" t="s">
        <v>11</v>
      </c>
      <c r="B4888" t="s">
        <v>131</v>
      </c>
    </row>
    <row r="4889" spans="1:2" x14ac:dyDescent="0.3">
      <c r="A4889" t="s">
        <v>11</v>
      </c>
      <c r="B4889" t="s">
        <v>3689</v>
      </c>
    </row>
    <row r="4890" spans="1:2" x14ac:dyDescent="0.3">
      <c r="A4890" t="s">
        <v>11</v>
      </c>
      <c r="B4890" t="s">
        <v>4611</v>
      </c>
    </row>
    <row r="4891" spans="1:2" x14ac:dyDescent="0.3">
      <c r="A4891" t="s">
        <v>11</v>
      </c>
      <c r="B4891" t="s">
        <v>14402</v>
      </c>
    </row>
    <row r="4892" spans="1:2" x14ac:dyDescent="0.3">
      <c r="A4892" t="s">
        <v>463</v>
      </c>
      <c r="B4892" t="s">
        <v>2417</v>
      </c>
    </row>
    <row r="4893" spans="1:2" x14ac:dyDescent="0.3">
      <c r="A4893" t="s">
        <v>68</v>
      </c>
      <c r="B4893" t="s">
        <v>2417</v>
      </c>
    </row>
    <row r="4894" spans="1:2" x14ac:dyDescent="0.3">
      <c r="A4894" t="s">
        <v>68</v>
      </c>
      <c r="B4894" t="s">
        <v>19</v>
      </c>
    </row>
    <row r="4895" spans="1:2" x14ac:dyDescent="0.3">
      <c r="A4895" t="s">
        <v>2068</v>
      </c>
      <c r="B4895" t="s">
        <v>39</v>
      </c>
    </row>
    <row r="4896" spans="1:2" x14ac:dyDescent="0.3">
      <c r="A4896" t="s">
        <v>2068</v>
      </c>
      <c r="B4896" t="s">
        <v>131</v>
      </c>
    </row>
    <row r="4897" spans="1:2" x14ac:dyDescent="0.3">
      <c r="A4897" t="s">
        <v>2068</v>
      </c>
      <c r="B4897" t="s">
        <v>355</v>
      </c>
    </row>
    <row r="4898" spans="1:2" x14ac:dyDescent="0.3">
      <c r="A4898" t="s">
        <v>2068</v>
      </c>
      <c r="B4898" t="s">
        <v>1439</v>
      </c>
    </row>
    <row r="4899" spans="1:2" x14ac:dyDescent="0.3">
      <c r="A4899" t="s">
        <v>11</v>
      </c>
      <c r="B4899" t="s">
        <v>4611</v>
      </c>
    </row>
    <row r="4900" spans="1:2" x14ac:dyDescent="0.3">
      <c r="A4900" t="s">
        <v>11</v>
      </c>
      <c r="B4900" t="s">
        <v>131</v>
      </c>
    </row>
    <row r="4901" spans="1:2" x14ac:dyDescent="0.3">
      <c r="A4901" t="s">
        <v>11</v>
      </c>
      <c r="B4901" t="s">
        <v>4311</v>
      </c>
    </row>
    <row r="4902" spans="1:2" x14ac:dyDescent="0.3">
      <c r="A4902" t="s">
        <v>11</v>
      </c>
      <c r="B4902" t="s">
        <v>1193</v>
      </c>
    </row>
    <row r="4903" spans="1:2" x14ac:dyDescent="0.3">
      <c r="A4903" t="s">
        <v>11</v>
      </c>
      <c r="B4903" t="s">
        <v>2341</v>
      </c>
    </row>
    <row r="4904" spans="1:2" x14ac:dyDescent="0.3">
      <c r="A4904" t="s">
        <v>383</v>
      </c>
      <c r="B4904" t="s">
        <v>790</v>
      </c>
    </row>
    <row r="4905" spans="1:2" x14ac:dyDescent="0.3">
      <c r="A4905" t="s">
        <v>383</v>
      </c>
      <c r="B4905" t="s">
        <v>1691</v>
      </c>
    </row>
    <row r="4906" spans="1:2" x14ac:dyDescent="0.3">
      <c r="A4906" t="s">
        <v>383</v>
      </c>
      <c r="B4906" t="s">
        <v>184</v>
      </c>
    </row>
    <row r="4907" spans="1:2" x14ac:dyDescent="0.3">
      <c r="A4907" t="s">
        <v>383</v>
      </c>
      <c r="B4907" t="s">
        <v>639</v>
      </c>
    </row>
    <row r="4908" spans="1:2" x14ac:dyDescent="0.3">
      <c r="A4908" t="s">
        <v>383</v>
      </c>
      <c r="B4908" t="s">
        <v>3382</v>
      </c>
    </row>
    <row r="4909" spans="1:2" x14ac:dyDescent="0.3">
      <c r="A4909" t="s">
        <v>383</v>
      </c>
      <c r="B4909" t="s">
        <v>2341</v>
      </c>
    </row>
    <row r="4910" spans="1:2" x14ac:dyDescent="0.3">
      <c r="A4910" t="s">
        <v>189</v>
      </c>
      <c r="B4910" t="s">
        <v>355</v>
      </c>
    </row>
    <row r="4911" spans="1:2" x14ac:dyDescent="0.3">
      <c r="A4911" t="s">
        <v>189</v>
      </c>
      <c r="B4911" t="s">
        <v>184</v>
      </c>
    </row>
    <row r="4912" spans="1:2" x14ac:dyDescent="0.3">
      <c r="A4912" t="s">
        <v>189</v>
      </c>
      <c r="B4912" t="s">
        <v>695</v>
      </c>
    </row>
    <row r="4913" spans="1:2" x14ac:dyDescent="0.3">
      <c r="A4913" t="s">
        <v>189</v>
      </c>
      <c r="B4913" t="s">
        <v>19</v>
      </c>
    </row>
    <row r="4914" spans="1:2" x14ac:dyDescent="0.3">
      <c r="A4914" t="s">
        <v>189</v>
      </c>
      <c r="B4914" t="s">
        <v>3689</v>
      </c>
    </row>
    <row r="4915" spans="1:2" x14ac:dyDescent="0.3">
      <c r="A4915" t="s">
        <v>91</v>
      </c>
      <c r="B4915" t="s">
        <v>6056</v>
      </c>
    </row>
    <row r="4916" spans="1:2" x14ac:dyDescent="0.3">
      <c r="A4916" t="s">
        <v>91</v>
      </c>
      <c r="B4916" t="s">
        <v>2299</v>
      </c>
    </row>
    <row r="4917" spans="1:2" x14ac:dyDescent="0.3">
      <c r="A4917" t="s">
        <v>463</v>
      </c>
      <c r="B4917" t="s">
        <v>695</v>
      </c>
    </row>
    <row r="4918" spans="1:2" x14ac:dyDescent="0.3">
      <c r="A4918" t="s">
        <v>463</v>
      </c>
      <c r="B4918" t="s">
        <v>19</v>
      </c>
    </row>
    <row r="4919" spans="1:2" x14ac:dyDescent="0.3">
      <c r="A4919" t="s">
        <v>189</v>
      </c>
      <c r="B4919" t="s">
        <v>617</v>
      </c>
    </row>
    <row r="4920" spans="1:2" x14ac:dyDescent="0.3">
      <c r="A4920" t="s">
        <v>189</v>
      </c>
      <c r="B4920" t="s">
        <v>184</v>
      </c>
    </row>
    <row r="4921" spans="1:2" x14ac:dyDescent="0.3">
      <c r="A4921" t="s">
        <v>115</v>
      </c>
      <c r="B4921" t="s">
        <v>7932</v>
      </c>
    </row>
    <row r="4922" spans="1:2" x14ac:dyDescent="0.3">
      <c r="A4922" t="s">
        <v>115</v>
      </c>
      <c r="B4922" t="s">
        <v>184</v>
      </c>
    </row>
    <row r="4923" spans="1:2" x14ac:dyDescent="0.3">
      <c r="A4923" t="s">
        <v>115</v>
      </c>
      <c r="B4923" t="s">
        <v>790</v>
      </c>
    </row>
    <row r="4924" spans="1:2" x14ac:dyDescent="0.3">
      <c r="A4924" t="s">
        <v>2068</v>
      </c>
      <c r="B4924" t="s">
        <v>131</v>
      </c>
    </row>
    <row r="4925" spans="1:2" x14ac:dyDescent="0.3">
      <c r="A4925" t="s">
        <v>2068</v>
      </c>
      <c r="B4925" t="s">
        <v>19</v>
      </c>
    </row>
    <row r="4926" spans="1:2" x14ac:dyDescent="0.3">
      <c r="A4926" t="s">
        <v>2068</v>
      </c>
      <c r="B4926" t="s">
        <v>1439</v>
      </c>
    </row>
    <row r="4927" spans="1:2" x14ac:dyDescent="0.3">
      <c r="A4927" t="s">
        <v>2068</v>
      </c>
      <c r="B4927" t="s">
        <v>355</v>
      </c>
    </row>
    <row r="4928" spans="1:2" x14ac:dyDescent="0.3">
      <c r="A4928" t="s">
        <v>68</v>
      </c>
      <c r="B4928" t="s">
        <v>131</v>
      </c>
    </row>
    <row r="4929" spans="1:2" x14ac:dyDescent="0.3">
      <c r="A4929" t="s">
        <v>68</v>
      </c>
      <c r="B4929" t="s">
        <v>19</v>
      </c>
    </row>
    <row r="4930" spans="1:2" x14ac:dyDescent="0.3">
      <c r="A4930" t="s">
        <v>68</v>
      </c>
      <c r="B4930" t="s">
        <v>1439</v>
      </c>
    </row>
    <row r="4931" spans="1:2" x14ac:dyDescent="0.3">
      <c r="A4931" t="s">
        <v>3052</v>
      </c>
      <c r="B4931" t="s">
        <v>837</v>
      </c>
    </row>
    <row r="4932" spans="1:2" x14ac:dyDescent="0.3">
      <c r="A4932" t="s">
        <v>3052</v>
      </c>
      <c r="B4932" t="s">
        <v>184</v>
      </c>
    </row>
    <row r="4933" spans="1:2" x14ac:dyDescent="0.3">
      <c r="A4933" t="s">
        <v>3052</v>
      </c>
      <c r="B4933" t="s">
        <v>534</v>
      </c>
    </row>
    <row r="4934" spans="1:2" x14ac:dyDescent="0.3">
      <c r="A4934" t="s">
        <v>3052</v>
      </c>
      <c r="B4934" t="s">
        <v>695</v>
      </c>
    </row>
    <row r="4935" spans="1:2" x14ac:dyDescent="0.3">
      <c r="A4935" t="s">
        <v>3052</v>
      </c>
      <c r="B4935" t="s">
        <v>3689</v>
      </c>
    </row>
    <row r="4936" spans="1:2" x14ac:dyDescent="0.3">
      <c r="A4936" t="s">
        <v>91</v>
      </c>
      <c r="B4936" t="s">
        <v>695</v>
      </c>
    </row>
    <row r="4937" spans="1:2" x14ac:dyDescent="0.3">
      <c r="A4937" t="s">
        <v>91</v>
      </c>
      <c r="B4937" t="s">
        <v>19</v>
      </c>
    </row>
    <row r="4938" spans="1:2" x14ac:dyDescent="0.3">
      <c r="A4938" t="s">
        <v>91</v>
      </c>
      <c r="B4938" t="s">
        <v>695</v>
      </c>
    </row>
    <row r="4939" spans="1:2" x14ac:dyDescent="0.3">
      <c r="A4939" t="s">
        <v>91</v>
      </c>
      <c r="B4939" t="s">
        <v>19</v>
      </c>
    </row>
    <row r="4940" spans="1:2" x14ac:dyDescent="0.3">
      <c r="A4940" t="s">
        <v>91</v>
      </c>
      <c r="B4940" t="s">
        <v>2417</v>
      </c>
    </row>
    <row r="4941" spans="1:2" x14ac:dyDescent="0.3">
      <c r="A4941" t="s">
        <v>115</v>
      </c>
      <c r="B4941" t="s">
        <v>131</v>
      </c>
    </row>
    <row r="4942" spans="1:2" x14ac:dyDescent="0.3">
      <c r="A4942" t="s">
        <v>115</v>
      </c>
      <c r="B4942" t="s">
        <v>708</v>
      </c>
    </row>
    <row r="4943" spans="1:2" x14ac:dyDescent="0.3">
      <c r="A4943" t="s">
        <v>115</v>
      </c>
      <c r="B4943" t="s">
        <v>19</v>
      </c>
    </row>
    <row r="4944" spans="1:2" x14ac:dyDescent="0.3">
      <c r="A4944" t="s">
        <v>115</v>
      </c>
      <c r="B4944" t="s">
        <v>131</v>
      </c>
    </row>
    <row r="4945" spans="1:2" x14ac:dyDescent="0.3">
      <c r="A4945" t="s">
        <v>115</v>
      </c>
      <c r="B4945" t="s">
        <v>131</v>
      </c>
    </row>
    <row r="4946" spans="1:2" x14ac:dyDescent="0.3">
      <c r="A4946" t="s">
        <v>115</v>
      </c>
      <c r="B4946" t="s">
        <v>19</v>
      </c>
    </row>
    <row r="4947" spans="1:2" x14ac:dyDescent="0.3">
      <c r="A4947" t="s">
        <v>115</v>
      </c>
      <c r="B4947" t="s">
        <v>131</v>
      </c>
    </row>
    <row r="4948" spans="1:2" x14ac:dyDescent="0.3">
      <c r="A4948" t="s">
        <v>115</v>
      </c>
      <c r="B4948" t="s">
        <v>1193</v>
      </c>
    </row>
    <row r="4949" spans="1:2" x14ac:dyDescent="0.3">
      <c r="A4949" t="s">
        <v>115</v>
      </c>
      <c r="B4949" t="s">
        <v>184</v>
      </c>
    </row>
    <row r="4950" spans="1:2" x14ac:dyDescent="0.3">
      <c r="A4950" t="s">
        <v>115</v>
      </c>
      <c r="B4950" t="s">
        <v>2341</v>
      </c>
    </row>
    <row r="4951" spans="1:2" x14ac:dyDescent="0.3">
      <c r="A4951" t="s">
        <v>115</v>
      </c>
      <c r="B4951" t="s">
        <v>708</v>
      </c>
    </row>
    <row r="4952" spans="1:2" x14ac:dyDescent="0.3">
      <c r="A4952" t="s">
        <v>189</v>
      </c>
      <c r="B4952" t="s">
        <v>39</v>
      </c>
    </row>
    <row r="4953" spans="1:2" x14ac:dyDescent="0.3">
      <c r="A4953" t="s">
        <v>463</v>
      </c>
      <c r="B4953" t="s">
        <v>5180</v>
      </c>
    </row>
    <row r="4954" spans="1:2" x14ac:dyDescent="0.3">
      <c r="A4954" t="s">
        <v>463</v>
      </c>
      <c r="B4954" t="s">
        <v>14034</v>
      </c>
    </row>
    <row r="4955" spans="1:2" x14ac:dyDescent="0.3">
      <c r="A4955" t="s">
        <v>463</v>
      </c>
      <c r="B4955" t="s">
        <v>1193</v>
      </c>
    </row>
    <row r="4956" spans="1:2" x14ac:dyDescent="0.3">
      <c r="A4956" t="s">
        <v>68</v>
      </c>
      <c r="B4956" t="s">
        <v>2341</v>
      </c>
    </row>
    <row r="4957" spans="1:2" x14ac:dyDescent="0.3">
      <c r="A4957" t="s">
        <v>189</v>
      </c>
      <c r="B4957" t="s">
        <v>131</v>
      </c>
    </row>
    <row r="4958" spans="1:2" x14ac:dyDescent="0.3">
      <c r="A4958" t="s">
        <v>189</v>
      </c>
      <c r="B4958" t="s">
        <v>790</v>
      </c>
    </row>
    <row r="4959" spans="1:2" x14ac:dyDescent="0.3">
      <c r="A4959" t="s">
        <v>189</v>
      </c>
      <c r="B4959" t="s">
        <v>695</v>
      </c>
    </row>
    <row r="4960" spans="1:2" x14ac:dyDescent="0.3">
      <c r="A4960" t="s">
        <v>91</v>
      </c>
      <c r="B4960" t="s">
        <v>695</v>
      </c>
    </row>
    <row r="4961" spans="1:2" x14ac:dyDescent="0.3">
      <c r="A4961" t="s">
        <v>91</v>
      </c>
      <c r="B4961" t="s">
        <v>2341</v>
      </c>
    </row>
    <row r="4962" spans="1:2" x14ac:dyDescent="0.3">
      <c r="A4962" t="s">
        <v>91</v>
      </c>
      <c r="B4962" t="s">
        <v>355</v>
      </c>
    </row>
    <row r="4963" spans="1:2" x14ac:dyDescent="0.3">
      <c r="A4963" t="s">
        <v>91</v>
      </c>
      <c r="B4963" t="s">
        <v>184</v>
      </c>
    </row>
    <row r="4964" spans="1:2" x14ac:dyDescent="0.3">
      <c r="A4964" t="s">
        <v>91</v>
      </c>
      <c r="B4964" t="s">
        <v>14508</v>
      </c>
    </row>
    <row r="4965" spans="1:2" x14ac:dyDescent="0.3">
      <c r="A4965" t="s">
        <v>91</v>
      </c>
      <c r="B4965" t="s">
        <v>14509</v>
      </c>
    </row>
    <row r="4966" spans="1:2" x14ac:dyDescent="0.3">
      <c r="A4966" t="s">
        <v>115</v>
      </c>
      <c r="B4966" t="s">
        <v>131</v>
      </c>
    </row>
    <row r="4967" spans="1:2" x14ac:dyDescent="0.3">
      <c r="A4967" t="s">
        <v>115</v>
      </c>
      <c r="B4967" t="s">
        <v>790</v>
      </c>
    </row>
    <row r="4968" spans="1:2" x14ac:dyDescent="0.3">
      <c r="A4968" t="s">
        <v>115</v>
      </c>
      <c r="B4968" t="s">
        <v>1691</v>
      </c>
    </row>
    <row r="4969" spans="1:2" x14ac:dyDescent="0.3">
      <c r="A4969" t="s">
        <v>115</v>
      </c>
      <c r="B4969" t="s">
        <v>184</v>
      </c>
    </row>
    <row r="4970" spans="1:2" x14ac:dyDescent="0.3">
      <c r="A4970" t="s">
        <v>115</v>
      </c>
      <c r="B4970" t="s">
        <v>19</v>
      </c>
    </row>
    <row r="4971" spans="1:2" x14ac:dyDescent="0.3">
      <c r="A4971" t="s">
        <v>115</v>
      </c>
      <c r="B4971" t="s">
        <v>837</v>
      </c>
    </row>
    <row r="4972" spans="1:2" x14ac:dyDescent="0.3">
      <c r="A4972" t="s">
        <v>115</v>
      </c>
      <c r="B4972" t="s">
        <v>1193</v>
      </c>
    </row>
    <row r="4973" spans="1:2" x14ac:dyDescent="0.3">
      <c r="A4973" t="s">
        <v>91</v>
      </c>
      <c r="B4973" t="s">
        <v>131</v>
      </c>
    </row>
    <row r="4974" spans="1:2" x14ac:dyDescent="0.3">
      <c r="A4974" t="s">
        <v>91</v>
      </c>
      <c r="B4974" t="s">
        <v>19</v>
      </c>
    </row>
    <row r="4975" spans="1:2" x14ac:dyDescent="0.3">
      <c r="A4975" t="s">
        <v>91</v>
      </c>
      <c r="B4975" t="s">
        <v>1439</v>
      </c>
    </row>
    <row r="4976" spans="1:2" x14ac:dyDescent="0.3">
      <c r="A4976" t="s">
        <v>91</v>
      </c>
      <c r="B4976" t="s">
        <v>5855</v>
      </c>
    </row>
    <row r="4977" spans="1:2" x14ac:dyDescent="0.3">
      <c r="A4977" t="s">
        <v>463</v>
      </c>
      <c r="B4977" t="s">
        <v>355</v>
      </c>
    </row>
    <row r="4978" spans="1:2" x14ac:dyDescent="0.3">
      <c r="A4978" t="s">
        <v>463</v>
      </c>
      <c r="B4978" t="s">
        <v>2417</v>
      </c>
    </row>
    <row r="4979" spans="1:2" x14ac:dyDescent="0.3">
      <c r="A4979" t="s">
        <v>463</v>
      </c>
      <c r="B4979" t="s">
        <v>131</v>
      </c>
    </row>
    <row r="4980" spans="1:2" x14ac:dyDescent="0.3">
      <c r="A4980" t="s">
        <v>463</v>
      </c>
      <c r="B4980" t="s">
        <v>19</v>
      </c>
    </row>
    <row r="4981" spans="1:2" x14ac:dyDescent="0.3">
      <c r="A4981" t="s">
        <v>115</v>
      </c>
      <c r="B4981" t="s">
        <v>131</v>
      </c>
    </row>
    <row r="4982" spans="1:2" x14ac:dyDescent="0.3">
      <c r="A4982" t="s">
        <v>115</v>
      </c>
      <c r="B4982" t="s">
        <v>184</v>
      </c>
    </row>
    <row r="4983" spans="1:2" x14ac:dyDescent="0.3">
      <c r="A4983" t="s">
        <v>91</v>
      </c>
      <c r="B4983" t="s">
        <v>184</v>
      </c>
    </row>
    <row r="4984" spans="1:2" x14ac:dyDescent="0.3">
      <c r="A4984" t="s">
        <v>91</v>
      </c>
      <c r="B4984" t="s">
        <v>790</v>
      </c>
    </row>
    <row r="4985" spans="1:2" x14ac:dyDescent="0.3">
      <c r="A4985" t="s">
        <v>91</v>
      </c>
      <c r="B4985" t="s">
        <v>19</v>
      </c>
    </row>
    <row r="4986" spans="1:2" x14ac:dyDescent="0.3">
      <c r="A4986" t="s">
        <v>91</v>
      </c>
      <c r="B4986" t="s">
        <v>14403</v>
      </c>
    </row>
    <row r="4987" spans="1:2" x14ac:dyDescent="0.3">
      <c r="A4987" t="s">
        <v>463</v>
      </c>
      <c r="B4987" t="s">
        <v>695</v>
      </c>
    </row>
    <row r="4988" spans="1:2" x14ac:dyDescent="0.3">
      <c r="A4988" t="s">
        <v>2068</v>
      </c>
      <c r="B4988" t="s">
        <v>695</v>
      </c>
    </row>
    <row r="4989" spans="1:2" x14ac:dyDescent="0.3">
      <c r="A4989" t="s">
        <v>189</v>
      </c>
      <c r="B4989" t="s">
        <v>131</v>
      </c>
    </row>
    <row r="4990" spans="1:2" x14ac:dyDescent="0.3">
      <c r="A4990" t="s">
        <v>463</v>
      </c>
      <c r="B4990" t="s">
        <v>2341</v>
      </c>
    </row>
    <row r="4991" spans="1:2" x14ac:dyDescent="0.3">
      <c r="A4991" t="s">
        <v>463</v>
      </c>
      <c r="B4991" t="s">
        <v>4207</v>
      </c>
    </row>
    <row r="4992" spans="1:2" x14ac:dyDescent="0.3">
      <c r="A4992" t="s">
        <v>115</v>
      </c>
      <c r="B4992" t="s">
        <v>184</v>
      </c>
    </row>
    <row r="4993" spans="1:2" x14ac:dyDescent="0.3">
      <c r="A4993" t="s">
        <v>115</v>
      </c>
      <c r="B4993" t="s">
        <v>19</v>
      </c>
    </row>
    <row r="4994" spans="1:2" x14ac:dyDescent="0.3">
      <c r="A4994" t="s">
        <v>115</v>
      </c>
      <c r="B4994" t="s">
        <v>184</v>
      </c>
    </row>
    <row r="4995" spans="1:2" x14ac:dyDescent="0.3">
      <c r="A4995" t="s">
        <v>3052</v>
      </c>
      <c r="B4995" t="s">
        <v>617</v>
      </c>
    </row>
    <row r="4996" spans="1:2" x14ac:dyDescent="0.3">
      <c r="A4996" t="s">
        <v>3052</v>
      </c>
      <c r="B4996" t="s">
        <v>1193</v>
      </c>
    </row>
    <row r="4997" spans="1:2" x14ac:dyDescent="0.3">
      <c r="A4997" t="s">
        <v>3052</v>
      </c>
      <c r="B4997" t="s">
        <v>14404</v>
      </c>
    </row>
    <row r="4998" spans="1:2" x14ac:dyDescent="0.3">
      <c r="A4998" t="s">
        <v>3052</v>
      </c>
      <c r="B4998" t="s">
        <v>486</v>
      </c>
    </row>
    <row r="4999" spans="1:2" x14ac:dyDescent="0.3">
      <c r="A4999" t="s">
        <v>3052</v>
      </c>
      <c r="B4999" t="s">
        <v>2174</v>
      </c>
    </row>
    <row r="5000" spans="1:2" x14ac:dyDescent="0.3">
      <c r="A5000" t="s">
        <v>115</v>
      </c>
      <c r="B5000" t="s">
        <v>2393</v>
      </c>
    </row>
    <row r="5001" spans="1:2" x14ac:dyDescent="0.3">
      <c r="A5001" t="s">
        <v>115</v>
      </c>
      <c r="B5001" t="s">
        <v>486</v>
      </c>
    </row>
    <row r="5002" spans="1:2" x14ac:dyDescent="0.3">
      <c r="A5002" t="s">
        <v>115</v>
      </c>
      <c r="B5002" t="s">
        <v>184</v>
      </c>
    </row>
    <row r="5003" spans="1:2" x14ac:dyDescent="0.3">
      <c r="A5003" t="s">
        <v>189</v>
      </c>
      <c r="B5003" t="s">
        <v>19</v>
      </c>
    </row>
    <row r="5004" spans="1:2" x14ac:dyDescent="0.3">
      <c r="A5004" t="s">
        <v>189</v>
      </c>
      <c r="B5004" t="s">
        <v>11509</v>
      </c>
    </row>
    <row r="5005" spans="1:2" x14ac:dyDescent="0.3">
      <c r="A5005" t="s">
        <v>189</v>
      </c>
      <c r="B5005" t="s">
        <v>486</v>
      </c>
    </row>
    <row r="5006" spans="1:2" x14ac:dyDescent="0.3">
      <c r="A5006" t="s">
        <v>3052</v>
      </c>
      <c r="B5006" t="s">
        <v>1691</v>
      </c>
    </row>
    <row r="5007" spans="1:2" x14ac:dyDescent="0.3">
      <c r="A5007" t="s">
        <v>3052</v>
      </c>
      <c r="B5007" t="s">
        <v>184</v>
      </c>
    </row>
    <row r="5008" spans="1:2" x14ac:dyDescent="0.3">
      <c r="A5008" t="s">
        <v>91</v>
      </c>
      <c r="B5008" t="s">
        <v>843</v>
      </c>
    </row>
    <row r="5009" spans="1:2" x14ac:dyDescent="0.3">
      <c r="A5009" t="s">
        <v>91</v>
      </c>
      <c r="B5009" t="s">
        <v>131</v>
      </c>
    </row>
    <row r="5010" spans="1:2" x14ac:dyDescent="0.3">
      <c r="A5010" t="s">
        <v>189</v>
      </c>
      <c r="B5010" t="s">
        <v>639</v>
      </c>
    </row>
    <row r="5011" spans="1:2" x14ac:dyDescent="0.3">
      <c r="A5011" t="s">
        <v>189</v>
      </c>
      <c r="B5011" t="s">
        <v>19</v>
      </c>
    </row>
    <row r="5012" spans="1:2" x14ac:dyDescent="0.3">
      <c r="A5012" t="s">
        <v>189</v>
      </c>
      <c r="B5012" t="s">
        <v>790</v>
      </c>
    </row>
    <row r="5013" spans="1:2" x14ac:dyDescent="0.3">
      <c r="A5013" t="s">
        <v>68</v>
      </c>
      <c r="B5013" t="s">
        <v>131</v>
      </c>
    </row>
    <row r="5014" spans="1:2" x14ac:dyDescent="0.3">
      <c r="A5014" t="s">
        <v>68</v>
      </c>
      <c r="B5014" t="s">
        <v>2417</v>
      </c>
    </row>
    <row r="5015" spans="1:2" x14ac:dyDescent="0.3">
      <c r="A5015" t="s">
        <v>68</v>
      </c>
      <c r="B5015" t="s">
        <v>1439</v>
      </c>
    </row>
    <row r="5016" spans="1:2" x14ac:dyDescent="0.3">
      <c r="A5016" t="s">
        <v>68</v>
      </c>
      <c r="B5016" t="s">
        <v>355</v>
      </c>
    </row>
    <row r="5017" spans="1:2" x14ac:dyDescent="0.3">
      <c r="A5017" t="s">
        <v>463</v>
      </c>
      <c r="B5017" t="s">
        <v>837</v>
      </c>
    </row>
    <row r="5018" spans="1:2" x14ac:dyDescent="0.3">
      <c r="A5018" t="s">
        <v>463</v>
      </c>
      <c r="B5018" t="s">
        <v>639</v>
      </c>
    </row>
    <row r="5019" spans="1:2" x14ac:dyDescent="0.3">
      <c r="A5019" t="s">
        <v>463</v>
      </c>
      <c r="B5019" t="s">
        <v>790</v>
      </c>
    </row>
    <row r="5020" spans="1:2" x14ac:dyDescent="0.3">
      <c r="A5020" t="s">
        <v>463</v>
      </c>
      <c r="B5020" t="s">
        <v>1691</v>
      </c>
    </row>
    <row r="5021" spans="1:2" x14ac:dyDescent="0.3">
      <c r="A5021" t="s">
        <v>463</v>
      </c>
      <c r="B5021" t="s">
        <v>19</v>
      </c>
    </row>
    <row r="5022" spans="1:2" x14ac:dyDescent="0.3">
      <c r="A5022" t="s">
        <v>463</v>
      </c>
      <c r="B5022" t="s">
        <v>486</v>
      </c>
    </row>
    <row r="5023" spans="1:2" x14ac:dyDescent="0.3">
      <c r="A5023" t="s">
        <v>463</v>
      </c>
      <c r="B5023" t="s">
        <v>1193</v>
      </c>
    </row>
    <row r="5024" spans="1:2" x14ac:dyDescent="0.3">
      <c r="A5024" t="s">
        <v>463</v>
      </c>
      <c r="B5024" t="s">
        <v>2341</v>
      </c>
    </row>
    <row r="5025" spans="1:2" x14ac:dyDescent="0.3">
      <c r="A5025" t="s">
        <v>189</v>
      </c>
      <c r="B5025" t="s">
        <v>695</v>
      </c>
    </row>
    <row r="5026" spans="1:2" x14ac:dyDescent="0.3">
      <c r="A5026" t="s">
        <v>189</v>
      </c>
      <c r="B5026" t="s">
        <v>355</v>
      </c>
    </row>
    <row r="5027" spans="1:2" x14ac:dyDescent="0.3">
      <c r="A5027" t="s">
        <v>189</v>
      </c>
      <c r="B5027" t="s">
        <v>131</v>
      </c>
    </row>
    <row r="5028" spans="1:2" x14ac:dyDescent="0.3">
      <c r="A5028" t="s">
        <v>189</v>
      </c>
      <c r="B5028" t="s">
        <v>19</v>
      </c>
    </row>
    <row r="5029" spans="1:2" x14ac:dyDescent="0.3">
      <c r="A5029" t="s">
        <v>189</v>
      </c>
      <c r="B5029" t="s">
        <v>1439</v>
      </c>
    </row>
    <row r="5030" spans="1:2" x14ac:dyDescent="0.3">
      <c r="A5030" t="s">
        <v>383</v>
      </c>
      <c r="B5030" t="s">
        <v>1256</v>
      </c>
    </row>
    <row r="5031" spans="1:2" x14ac:dyDescent="0.3">
      <c r="A5031" t="s">
        <v>383</v>
      </c>
      <c r="B5031" t="s">
        <v>19</v>
      </c>
    </row>
    <row r="5032" spans="1:2" x14ac:dyDescent="0.3">
      <c r="A5032" t="s">
        <v>383</v>
      </c>
      <c r="B5032" t="s">
        <v>539</v>
      </c>
    </row>
    <row r="5033" spans="1:2" x14ac:dyDescent="0.3">
      <c r="A5033" t="s">
        <v>383</v>
      </c>
      <c r="B5033" t="s">
        <v>4437</v>
      </c>
    </row>
    <row r="5034" spans="1:2" x14ac:dyDescent="0.3">
      <c r="A5034" t="s">
        <v>68</v>
      </c>
      <c r="B5034" t="s">
        <v>639</v>
      </c>
    </row>
    <row r="5035" spans="1:2" x14ac:dyDescent="0.3">
      <c r="A5035" t="s">
        <v>463</v>
      </c>
      <c r="B5035" t="s">
        <v>184</v>
      </c>
    </row>
    <row r="5036" spans="1:2" x14ac:dyDescent="0.3">
      <c r="A5036" t="s">
        <v>463</v>
      </c>
      <c r="B5036" t="s">
        <v>5180</v>
      </c>
    </row>
    <row r="5037" spans="1:2" x14ac:dyDescent="0.3">
      <c r="A5037" t="s">
        <v>463</v>
      </c>
      <c r="B5037" t="s">
        <v>790</v>
      </c>
    </row>
    <row r="5038" spans="1:2" x14ac:dyDescent="0.3">
      <c r="A5038" t="s">
        <v>463</v>
      </c>
      <c r="B5038" t="s">
        <v>14034</v>
      </c>
    </row>
    <row r="5039" spans="1:2" x14ac:dyDescent="0.3">
      <c r="A5039" t="s">
        <v>463</v>
      </c>
      <c r="B5039" t="s">
        <v>1691</v>
      </c>
    </row>
    <row r="5040" spans="1:2" x14ac:dyDescent="0.3">
      <c r="A5040" t="s">
        <v>463</v>
      </c>
      <c r="B5040" t="s">
        <v>639</v>
      </c>
    </row>
    <row r="5041" spans="1:2" x14ac:dyDescent="0.3">
      <c r="A5041" t="s">
        <v>463</v>
      </c>
      <c r="B5041" t="s">
        <v>708</v>
      </c>
    </row>
    <row r="5042" spans="1:2" x14ac:dyDescent="0.3">
      <c r="A5042" t="s">
        <v>463</v>
      </c>
      <c r="B5042" t="s">
        <v>695</v>
      </c>
    </row>
    <row r="5043" spans="1:2" x14ac:dyDescent="0.3">
      <c r="A5043" t="s">
        <v>463</v>
      </c>
      <c r="B5043" t="s">
        <v>486</v>
      </c>
    </row>
    <row r="5044" spans="1:2" x14ac:dyDescent="0.3">
      <c r="A5044" t="s">
        <v>463</v>
      </c>
      <c r="B5044" t="s">
        <v>14396</v>
      </c>
    </row>
    <row r="5045" spans="1:2" x14ac:dyDescent="0.3">
      <c r="A5045" t="s">
        <v>463</v>
      </c>
      <c r="B5045" t="s">
        <v>1900</v>
      </c>
    </row>
    <row r="5046" spans="1:2" x14ac:dyDescent="0.3">
      <c r="A5046" t="s">
        <v>11</v>
      </c>
      <c r="B5046" t="s">
        <v>837</v>
      </c>
    </row>
    <row r="5047" spans="1:2" x14ac:dyDescent="0.3">
      <c r="A5047" t="s">
        <v>11</v>
      </c>
      <c r="B5047" t="s">
        <v>639</v>
      </c>
    </row>
    <row r="5048" spans="1:2" x14ac:dyDescent="0.3">
      <c r="A5048" t="s">
        <v>11</v>
      </c>
      <c r="B5048" t="s">
        <v>7641</v>
      </c>
    </row>
    <row r="5049" spans="1:2" x14ac:dyDescent="0.3">
      <c r="A5049" t="s">
        <v>11</v>
      </c>
      <c r="B5049" t="s">
        <v>1193</v>
      </c>
    </row>
    <row r="5050" spans="1:2" x14ac:dyDescent="0.3">
      <c r="A5050" t="s">
        <v>11</v>
      </c>
      <c r="B5050" t="s">
        <v>2341</v>
      </c>
    </row>
    <row r="5051" spans="1:2" x14ac:dyDescent="0.3">
      <c r="A5051" t="s">
        <v>11</v>
      </c>
      <c r="B5051" t="s">
        <v>790</v>
      </c>
    </row>
    <row r="5052" spans="1:2" x14ac:dyDescent="0.3">
      <c r="A5052" t="s">
        <v>11</v>
      </c>
      <c r="B5052" t="s">
        <v>131</v>
      </c>
    </row>
    <row r="5053" spans="1:2" x14ac:dyDescent="0.3">
      <c r="A5053" t="s">
        <v>11</v>
      </c>
      <c r="B5053" t="s">
        <v>837</v>
      </c>
    </row>
    <row r="5054" spans="1:2" x14ac:dyDescent="0.3">
      <c r="A5054" t="s">
        <v>11</v>
      </c>
      <c r="B5054" t="s">
        <v>1691</v>
      </c>
    </row>
    <row r="5055" spans="1:2" x14ac:dyDescent="0.3">
      <c r="A5055" t="s">
        <v>11</v>
      </c>
      <c r="B5055" t="s">
        <v>3382</v>
      </c>
    </row>
    <row r="5056" spans="1:2" x14ac:dyDescent="0.3">
      <c r="A5056" t="s">
        <v>11</v>
      </c>
      <c r="B5056" t="s">
        <v>639</v>
      </c>
    </row>
    <row r="5057" spans="1:2" x14ac:dyDescent="0.3">
      <c r="A5057" t="s">
        <v>11</v>
      </c>
      <c r="B5057" t="s">
        <v>2341</v>
      </c>
    </row>
    <row r="5058" spans="1:2" x14ac:dyDescent="0.3">
      <c r="A5058" t="s">
        <v>11</v>
      </c>
      <c r="B5058" t="s">
        <v>790</v>
      </c>
    </row>
    <row r="5059" spans="1:2" x14ac:dyDescent="0.3">
      <c r="A5059" t="s">
        <v>11</v>
      </c>
      <c r="B5059" t="s">
        <v>1691</v>
      </c>
    </row>
    <row r="5060" spans="1:2" x14ac:dyDescent="0.3">
      <c r="A5060" t="s">
        <v>11</v>
      </c>
      <c r="B5060" t="s">
        <v>639</v>
      </c>
    </row>
    <row r="5061" spans="1:2" x14ac:dyDescent="0.3">
      <c r="A5061" t="s">
        <v>11</v>
      </c>
      <c r="B5061" t="s">
        <v>3382</v>
      </c>
    </row>
    <row r="5062" spans="1:2" x14ac:dyDescent="0.3">
      <c r="A5062" t="s">
        <v>463</v>
      </c>
      <c r="B5062" t="s">
        <v>2393</v>
      </c>
    </row>
    <row r="5063" spans="1:2" x14ac:dyDescent="0.3">
      <c r="A5063" t="s">
        <v>189</v>
      </c>
      <c r="B5063" t="s">
        <v>131</v>
      </c>
    </row>
    <row r="5064" spans="1:2" x14ac:dyDescent="0.3">
      <c r="A5064" t="s">
        <v>189</v>
      </c>
      <c r="B5064" t="s">
        <v>3689</v>
      </c>
    </row>
    <row r="5065" spans="1:2" x14ac:dyDescent="0.3">
      <c r="A5065" t="s">
        <v>91</v>
      </c>
      <c r="B5065" t="s">
        <v>39</v>
      </c>
    </row>
    <row r="5066" spans="1:2" x14ac:dyDescent="0.3">
      <c r="A5066" t="s">
        <v>91</v>
      </c>
      <c r="B5066" t="s">
        <v>131</v>
      </c>
    </row>
    <row r="5067" spans="1:2" x14ac:dyDescent="0.3">
      <c r="A5067" t="s">
        <v>91</v>
      </c>
      <c r="B5067" t="s">
        <v>355</v>
      </c>
    </row>
    <row r="5068" spans="1:2" x14ac:dyDescent="0.3">
      <c r="A5068" t="s">
        <v>91</v>
      </c>
      <c r="B5068" t="s">
        <v>3689</v>
      </c>
    </row>
    <row r="5069" spans="1:2" x14ac:dyDescent="0.3">
      <c r="A5069" t="s">
        <v>91</v>
      </c>
      <c r="B5069" t="s">
        <v>695</v>
      </c>
    </row>
    <row r="5070" spans="1:2" x14ac:dyDescent="0.3">
      <c r="A5070" t="s">
        <v>91</v>
      </c>
      <c r="B5070" t="s">
        <v>1193</v>
      </c>
    </row>
    <row r="5071" spans="1:2" x14ac:dyDescent="0.3">
      <c r="A5071" t="s">
        <v>91</v>
      </c>
      <c r="B5071" t="s">
        <v>708</v>
      </c>
    </row>
    <row r="5072" spans="1:2" x14ac:dyDescent="0.3">
      <c r="A5072" t="s">
        <v>91</v>
      </c>
      <c r="B5072" t="s">
        <v>486</v>
      </c>
    </row>
    <row r="5073" spans="1:2" x14ac:dyDescent="0.3">
      <c r="A5073" t="s">
        <v>91</v>
      </c>
      <c r="B5073" t="s">
        <v>2341</v>
      </c>
    </row>
    <row r="5074" spans="1:2" x14ac:dyDescent="0.3">
      <c r="A5074" t="s">
        <v>91</v>
      </c>
      <c r="B5074" t="s">
        <v>1439</v>
      </c>
    </row>
    <row r="5075" spans="1:2" x14ac:dyDescent="0.3">
      <c r="A5075" t="s">
        <v>91</v>
      </c>
      <c r="B5075" t="s">
        <v>5903</v>
      </c>
    </row>
    <row r="5076" spans="1:2" x14ac:dyDescent="0.3">
      <c r="A5076" t="s">
        <v>91</v>
      </c>
      <c r="B5076" t="s">
        <v>14369</v>
      </c>
    </row>
    <row r="5077" spans="1:2" x14ac:dyDescent="0.3">
      <c r="A5077" t="s">
        <v>91</v>
      </c>
      <c r="B5077" t="s">
        <v>4311</v>
      </c>
    </row>
    <row r="5078" spans="1:2" x14ac:dyDescent="0.3">
      <c r="A5078" t="s">
        <v>91</v>
      </c>
      <c r="B5078" t="s">
        <v>5855</v>
      </c>
    </row>
    <row r="5079" spans="1:2" x14ac:dyDescent="0.3">
      <c r="A5079" t="s">
        <v>91</v>
      </c>
      <c r="B5079" t="s">
        <v>4464</v>
      </c>
    </row>
    <row r="5080" spans="1:2" x14ac:dyDescent="0.3">
      <c r="A5080" t="s">
        <v>2068</v>
      </c>
      <c r="B5080" t="s">
        <v>131</v>
      </c>
    </row>
    <row r="5081" spans="1:2" x14ac:dyDescent="0.3">
      <c r="A5081" t="s">
        <v>2068</v>
      </c>
      <c r="B5081" t="s">
        <v>13144</v>
      </c>
    </row>
    <row r="5082" spans="1:2" x14ac:dyDescent="0.3">
      <c r="A5082" t="s">
        <v>2068</v>
      </c>
      <c r="B5082" t="s">
        <v>19</v>
      </c>
    </row>
    <row r="5083" spans="1:2" x14ac:dyDescent="0.3">
      <c r="A5083" t="s">
        <v>3052</v>
      </c>
      <c r="B5083" t="s">
        <v>3689</v>
      </c>
    </row>
    <row r="5084" spans="1:2" x14ac:dyDescent="0.3">
      <c r="A5084" t="s">
        <v>3052</v>
      </c>
      <c r="B5084" t="s">
        <v>19</v>
      </c>
    </row>
    <row r="5085" spans="1:2" x14ac:dyDescent="0.3">
      <c r="A5085" t="s">
        <v>3052</v>
      </c>
      <c r="B5085" t="s">
        <v>355</v>
      </c>
    </row>
    <row r="5086" spans="1:2" x14ac:dyDescent="0.3">
      <c r="A5086" t="s">
        <v>3052</v>
      </c>
      <c r="B5086" t="s">
        <v>184</v>
      </c>
    </row>
    <row r="5087" spans="1:2" x14ac:dyDescent="0.3">
      <c r="A5087" t="s">
        <v>91</v>
      </c>
      <c r="B5087" t="s">
        <v>14384</v>
      </c>
    </row>
    <row r="5088" spans="1:2" x14ac:dyDescent="0.3">
      <c r="A5088" t="s">
        <v>91</v>
      </c>
      <c r="B5088" t="s">
        <v>708</v>
      </c>
    </row>
    <row r="5089" spans="1:2" x14ac:dyDescent="0.3">
      <c r="A5089" t="s">
        <v>189</v>
      </c>
      <c r="B5089" t="s">
        <v>1691</v>
      </c>
    </row>
    <row r="5090" spans="1:2" x14ac:dyDescent="0.3">
      <c r="A5090" t="s">
        <v>189</v>
      </c>
      <c r="B5090" t="s">
        <v>184</v>
      </c>
    </row>
    <row r="5091" spans="1:2" x14ac:dyDescent="0.3">
      <c r="A5091" t="s">
        <v>189</v>
      </c>
      <c r="B5091" t="s">
        <v>2341</v>
      </c>
    </row>
    <row r="5092" spans="1:2" x14ac:dyDescent="0.3">
      <c r="A5092" t="s">
        <v>383</v>
      </c>
      <c r="B5092" t="s">
        <v>19</v>
      </c>
    </row>
    <row r="5093" spans="1:2" x14ac:dyDescent="0.3">
      <c r="A5093" t="s">
        <v>383</v>
      </c>
      <c r="B5093" t="s">
        <v>131</v>
      </c>
    </row>
    <row r="5094" spans="1:2" x14ac:dyDescent="0.3">
      <c r="A5094" t="s">
        <v>383</v>
      </c>
      <c r="B5094" t="s">
        <v>790</v>
      </c>
    </row>
    <row r="5095" spans="1:2" x14ac:dyDescent="0.3">
      <c r="A5095" t="s">
        <v>91</v>
      </c>
      <c r="B5095" t="s">
        <v>695</v>
      </c>
    </row>
    <row r="5096" spans="1:2" x14ac:dyDescent="0.3">
      <c r="A5096" t="s">
        <v>68</v>
      </c>
      <c r="B5096" t="s">
        <v>617</v>
      </c>
    </row>
    <row r="5097" spans="1:2" x14ac:dyDescent="0.3">
      <c r="A5097" t="s">
        <v>68</v>
      </c>
      <c r="B5097" t="s">
        <v>184</v>
      </c>
    </row>
    <row r="5098" spans="1:2" x14ac:dyDescent="0.3">
      <c r="A5098" t="s">
        <v>68</v>
      </c>
      <c r="B5098" t="s">
        <v>19</v>
      </c>
    </row>
    <row r="5099" spans="1:2" x14ac:dyDescent="0.3">
      <c r="A5099" t="s">
        <v>91</v>
      </c>
      <c r="B5099" t="s">
        <v>19</v>
      </c>
    </row>
    <row r="5100" spans="1:2" x14ac:dyDescent="0.3">
      <c r="A5100" t="s">
        <v>91</v>
      </c>
      <c r="B5100" t="s">
        <v>131</v>
      </c>
    </row>
    <row r="5101" spans="1:2" x14ac:dyDescent="0.3">
      <c r="A5101" t="s">
        <v>115</v>
      </c>
      <c r="B5101" t="s">
        <v>131</v>
      </c>
    </row>
    <row r="5102" spans="1:2" x14ac:dyDescent="0.3">
      <c r="A5102" t="s">
        <v>115</v>
      </c>
      <c r="B5102" t="s">
        <v>3689</v>
      </c>
    </row>
    <row r="5103" spans="1:2" x14ac:dyDescent="0.3">
      <c r="A5103" t="s">
        <v>115</v>
      </c>
      <c r="B5103" t="s">
        <v>708</v>
      </c>
    </row>
    <row r="5104" spans="1:2" x14ac:dyDescent="0.3">
      <c r="A5104" t="s">
        <v>115</v>
      </c>
      <c r="B5104" t="s">
        <v>355</v>
      </c>
    </row>
    <row r="5105" spans="1:2" x14ac:dyDescent="0.3">
      <c r="A5105" t="s">
        <v>115</v>
      </c>
      <c r="B5105" t="s">
        <v>1193</v>
      </c>
    </row>
    <row r="5106" spans="1:2" x14ac:dyDescent="0.3">
      <c r="A5106" t="s">
        <v>115</v>
      </c>
      <c r="B5106" t="s">
        <v>5903</v>
      </c>
    </row>
    <row r="5107" spans="1:2" x14ac:dyDescent="0.3">
      <c r="A5107" t="s">
        <v>2068</v>
      </c>
      <c r="B5107" t="s">
        <v>131</v>
      </c>
    </row>
    <row r="5108" spans="1:2" x14ac:dyDescent="0.3">
      <c r="A5108" t="s">
        <v>2068</v>
      </c>
      <c r="B5108" t="s">
        <v>3689</v>
      </c>
    </row>
    <row r="5109" spans="1:2" x14ac:dyDescent="0.3">
      <c r="A5109" t="s">
        <v>2068</v>
      </c>
      <c r="B5109" t="s">
        <v>708</v>
      </c>
    </row>
    <row r="5110" spans="1:2" x14ac:dyDescent="0.3">
      <c r="A5110" t="s">
        <v>2068</v>
      </c>
      <c r="B5110" t="s">
        <v>355</v>
      </c>
    </row>
    <row r="5111" spans="1:2" x14ac:dyDescent="0.3">
      <c r="A5111" t="s">
        <v>2068</v>
      </c>
      <c r="B5111" t="s">
        <v>1193</v>
      </c>
    </row>
    <row r="5112" spans="1:2" x14ac:dyDescent="0.3">
      <c r="A5112" t="s">
        <v>2068</v>
      </c>
      <c r="B5112" t="s">
        <v>5903</v>
      </c>
    </row>
    <row r="5113" spans="1:2" x14ac:dyDescent="0.3">
      <c r="A5113" t="s">
        <v>68</v>
      </c>
      <c r="B5113" t="s">
        <v>2417</v>
      </c>
    </row>
    <row r="5114" spans="1:2" x14ac:dyDescent="0.3">
      <c r="A5114" t="s">
        <v>68</v>
      </c>
      <c r="B5114" t="s">
        <v>1900</v>
      </c>
    </row>
    <row r="5115" spans="1:2" x14ac:dyDescent="0.3">
      <c r="A5115" t="s">
        <v>68</v>
      </c>
      <c r="B5115" t="s">
        <v>2341</v>
      </c>
    </row>
    <row r="5116" spans="1:2" x14ac:dyDescent="0.3">
      <c r="A5116" t="s">
        <v>68</v>
      </c>
      <c r="B5116" t="s">
        <v>5180</v>
      </c>
    </row>
    <row r="5117" spans="1:2" x14ac:dyDescent="0.3">
      <c r="A5117" t="s">
        <v>91</v>
      </c>
      <c r="B5117" t="s">
        <v>695</v>
      </c>
    </row>
    <row r="5118" spans="1:2" x14ac:dyDescent="0.3">
      <c r="A5118" t="s">
        <v>115</v>
      </c>
      <c r="B5118" t="s">
        <v>19</v>
      </c>
    </row>
    <row r="5119" spans="1:2" x14ac:dyDescent="0.3">
      <c r="A5119" t="s">
        <v>115</v>
      </c>
      <c r="B5119" t="s">
        <v>131</v>
      </c>
    </row>
    <row r="5120" spans="1:2" x14ac:dyDescent="0.3">
      <c r="A5120" t="s">
        <v>115</v>
      </c>
      <c r="B5120" t="s">
        <v>355</v>
      </c>
    </row>
    <row r="5121" spans="1:2" x14ac:dyDescent="0.3">
      <c r="A5121" t="s">
        <v>115</v>
      </c>
      <c r="B5121" t="s">
        <v>790</v>
      </c>
    </row>
    <row r="5122" spans="1:2" x14ac:dyDescent="0.3">
      <c r="A5122" t="s">
        <v>115</v>
      </c>
      <c r="B5122" t="s">
        <v>539</v>
      </c>
    </row>
    <row r="5123" spans="1:2" x14ac:dyDescent="0.3">
      <c r="A5123" t="s">
        <v>115</v>
      </c>
      <c r="B5123" t="s">
        <v>837</v>
      </c>
    </row>
    <row r="5124" spans="1:2" x14ac:dyDescent="0.3">
      <c r="A5124" t="s">
        <v>115</v>
      </c>
      <c r="B5124" t="s">
        <v>7641</v>
      </c>
    </row>
    <row r="5125" spans="1:2" x14ac:dyDescent="0.3">
      <c r="A5125" t="s">
        <v>3052</v>
      </c>
      <c r="B5125" t="s">
        <v>184</v>
      </c>
    </row>
    <row r="5126" spans="1:2" x14ac:dyDescent="0.3">
      <c r="A5126" t="s">
        <v>3052</v>
      </c>
      <c r="B5126" t="s">
        <v>131</v>
      </c>
    </row>
    <row r="5127" spans="1:2" x14ac:dyDescent="0.3">
      <c r="A5127" t="s">
        <v>91</v>
      </c>
      <c r="B5127" t="s">
        <v>19</v>
      </c>
    </row>
    <row r="5128" spans="1:2" x14ac:dyDescent="0.3">
      <c r="A5128" t="s">
        <v>3052</v>
      </c>
      <c r="B5128" t="s">
        <v>3826</v>
      </c>
    </row>
    <row r="5129" spans="1:2" x14ac:dyDescent="0.3">
      <c r="A5129" t="s">
        <v>115</v>
      </c>
      <c r="B5129" t="s">
        <v>5180</v>
      </c>
    </row>
    <row r="5130" spans="1:2" x14ac:dyDescent="0.3">
      <c r="A5130" t="s">
        <v>115</v>
      </c>
      <c r="B5130" t="s">
        <v>14034</v>
      </c>
    </row>
    <row r="5131" spans="1:2" x14ac:dyDescent="0.3">
      <c r="A5131" t="s">
        <v>115</v>
      </c>
      <c r="B5131" t="s">
        <v>790</v>
      </c>
    </row>
    <row r="5132" spans="1:2" x14ac:dyDescent="0.3">
      <c r="A5132" t="s">
        <v>115</v>
      </c>
      <c r="B5132" t="s">
        <v>1900</v>
      </c>
    </row>
    <row r="5133" spans="1:2" x14ac:dyDescent="0.3">
      <c r="A5133" t="s">
        <v>115</v>
      </c>
      <c r="B5133" t="s">
        <v>708</v>
      </c>
    </row>
    <row r="5134" spans="1:2" x14ac:dyDescent="0.3">
      <c r="A5134" t="s">
        <v>115</v>
      </c>
      <c r="B5134" t="s">
        <v>2341</v>
      </c>
    </row>
    <row r="5135" spans="1:2" x14ac:dyDescent="0.3">
      <c r="A5135" t="s">
        <v>3052</v>
      </c>
      <c r="B5135" t="s">
        <v>131</v>
      </c>
    </row>
    <row r="5136" spans="1:2" x14ac:dyDescent="0.3">
      <c r="A5136" t="s">
        <v>3052</v>
      </c>
      <c r="B5136" t="s">
        <v>19</v>
      </c>
    </row>
    <row r="5137" spans="1:2" x14ac:dyDescent="0.3">
      <c r="A5137" t="s">
        <v>3052</v>
      </c>
      <c r="B5137" t="s">
        <v>131</v>
      </c>
    </row>
    <row r="5138" spans="1:2" x14ac:dyDescent="0.3">
      <c r="A5138" t="s">
        <v>3052</v>
      </c>
      <c r="B5138" t="s">
        <v>19</v>
      </c>
    </row>
    <row r="5139" spans="1:2" x14ac:dyDescent="0.3">
      <c r="A5139" t="s">
        <v>68</v>
      </c>
      <c r="B5139" t="s">
        <v>14510</v>
      </c>
    </row>
    <row r="5140" spans="1:2" x14ac:dyDescent="0.3">
      <c r="A5140" t="s">
        <v>2068</v>
      </c>
      <c r="B5140" t="s">
        <v>19</v>
      </c>
    </row>
    <row r="5141" spans="1:2" x14ac:dyDescent="0.3">
      <c r="A5141" t="s">
        <v>2068</v>
      </c>
      <c r="B5141" t="s">
        <v>131</v>
      </c>
    </row>
    <row r="5142" spans="1:2" x14ac:dyDescent="0.3">
      <c r="A5142" t="s">
        <v>115</v>
      </c>
      <c r="B5142" t="s">
        <v>131</v>
      </c>
    </row>
    <row r="5143" spans="1:2" x14ac:dyDescent="0.3">
      <c r="A5143" t="s">
        <v>115</v>
      </c>
      <c r="B5143" t="s">
        <v>2417</v>
      </c>
    </row>
    <row r="5144" spans="1:2" x14ac:dyDescent="0.3">
      <c r="A5144" t="s">
        <v>115</v>
      </c>
      <c r="B5144" t="s">
        <v>486</v>
      </c>
    </row>
    <row r="5145" spans="1:2" x14ac:dyDescent="0.3">
      <c r="A5145" t="s">
        <v>115</v>
      </c>
      <c r="B5145" t="s">
        <v>184</v>
      </c>
    </row>
    <row r="5146" spans="1:2" x14ac:dyDescent="0.3">
      <c r="A5146" t="s">
        <v>115</v>
      </c>
      <c r="B5146" t="s">
        <v>2341</v>
      </c>
    </row>
    <row r="5147" spans="1:2" x14ac:dyDescent="0.3">
      <c r="A5147" t="s">
        <v>189</v>
      </c>
      <c r="B5147" t="s">
        <v>14511</v>
      </c>
    </row>
    <row r="5148" spans="1:2" x14ac:dyDescent="0.3">
      <c r="A5148" t="s">
        <v>91</v>
      </c>
      <c r="B5148" t="s">
        <v>695</v>
      </c>
    </row>
    <row r="5149" spans="1:2" x14ac:dyDescent="0.3">
      <c r="A5149" t="s">
        <v>91</v>
      </c>
      <c r="B5149" t="s">
        <v>19</v>
      </c>
    </row>
    <row r="5150" spans="1:2" x14ac:dyDescent="0.3">
      <c r="A5150" t="s">
        <v>91</v>
      </c>
      <c r="B5150" t="s">
        <v>131</v>
      </c>
    </row>
    <row r="5151" spans="1:2" x14ac:dyDescent="0.3">
      <c r="A5151" t="s">
        <v>91</v>
      </c>
      <c r="B5151" t="s">
        <v>19</v>
      </c>
    </row>
    <row r="5152" spans="1:2" x14ac:dyDescent="0.3">
      <c r="A5152" t="s">
        <v>11</v>
      </c>
      <c r="B5152" t="s">
        <v>355</v>
      </c>
    </row>
    <row r="5153" spans="1:2" x14ac:dyDescent="0.3">
      <c r="A5153" t="s">
        <v>11</v>
      </c>
      <c r="B5153" t="s">
        <v>19</v>
      </c>
    </row>
    <row r="5154" spans="1:2" x14ac:dyDescent="0.3">
      <c r="A5154" t="s">
        <v>11</v>
      </c>
      <c r="B5154" t="s">
        <v>131</v>
      </c>
    </row>
    <row r="5155" spans="1:2" x14ac:dyDescent="0.3">
      <c r="A5155" t="s">
        <v>11</v>
      </c>
      <c r="B5155" t="s">
        <v>4611</v>
      </c>
    </row>
    <row r="5156" spans="1:2" x14ac:dyDescent="0.3">
      <c r="A5156" t="s">
        <v>11</v>
      </c>
      <c r="B5156" t="s">
        <v>486</v>
      </c>
    </row>
    <row r="5157" spans="1:2" x14ac:dyDescent="0.3">
      <c r="A5157" t="s">
        <v>11</v>
      </c>
      <c r="B5157" t="s">
        <v>184</v>
      </c>
    </row>
    <row r="5158" spans="1:2" x14ac:dyDescent="0.3">
      <c r="A5158" t="s">
        <v>115</v>
      </c>
      <c r="B5158" t="s">
        <v>1025</v>
      </c>
    </row>
    <row r="5159" spans="1:2" x14ac:dyDescent="0.3">
      <c r="A5159" t="s">
        <v>115</v>
      </c>
      <c r="B5159" t="s">
        <v>4311</v>
      </c>
    </row>
    <row r="5160" spans="1:2" x14ac:dyDescent="0.3">
      <c r="A5160" t="s">
        <v>115</v>
      </c>
      <c r="B5160" t="s">
        <v>695</v>
      </c>
    </row>
    <row r="5161" spans="1:2" x14ac:dyDescent="0.3">
      <c r="A5161" t="s">
        <v>115</v>
      </c>
      <c r="B5161" t="s">
        <v>2341</v>
      </c>
    </row>
    <row r="5162" spans="1:2" x14ac:dyDescent="0.3">
      <c r="A5162" t="s">
        <v>11</v>
      </c>
      <c r="B5162" t="s">
        <v>617</v>
      </c>
    </row>
    <row r="5163" spans="1:2" x14ac:dyDescent="0.3">
      <c r="A5163" t="s">
        <v>68</v>
      </c>
      <c r="B5163" t="s">
        <v>1193</v>
      </c>
    </row>
    <row r="5164" spans="1:2" x14ac:dyDescent="0.3">
      <c r="A5164" t="s">
        <v>68</v>
      </c>
      <c r="B5164" t="s">
        <v>617</v>
      </c>
    </row>
    <row r="5165" spans="1:2" x14ac:dyDescent="0.3">
      <c r="A5165" t="s">
        <v>383</v>
      </c>
      <c r="B5165" t="s">
        <v>131</v>
      </c>
    </row>
    <row r="5166" spans="1:2" x14ac:dyDescent="0.3">
      <c r="A5166" t="s">
        <v>383</v>
      </c>
      <c r="B5166" t="s">
        <v>790</v>
      </c>
    </row>
    <row r="5167" spans="1:2" x14ac:dyDescent="0.3">
      <c r="A5167" t="s">
        <v>383</v>
      </c>
      <c r="B5167" t="s">
        <v>4437</v>
      </c>
    </row>
    <row r="5168" spans="1:2" x14ac:dyDescent="0.3">
      <c r="A5168" t="s">
        <v>383</v>
      </c>
      <c r="B5168" t="s">
        <v>837</v>
      </c>
    </row>
    <row r="5169" spans="1:2" x14ac:dyDescent="0.3">
      <c r="A5169" t="s">
        <v>383</v>
      </c>
      <c r="B5169" t="s">
        <v>131</v>
      </c>
    </row>
    <row r="5170" spans="1:2" x14ac:dyDescent="0.3">
      <c r="A5170" t="s">
        <v>383</v>
      </c>
      <c r="B5170" t="s">
        <v>184</v>
      </c>
    </row>
    <row r="5171" spans="1:2" x14ac:dyDescent="0.3">
      <c r="A5171" t="s">
        <v>383</v>
      </c>
      <c r="B5171" t="s">
        <v>19</v>
      </c>
    </row>
    <row r="5172" spans="1:2" x14ac:dyDescent="0.3">
      <c r="A5172" t="s">
        <v>383</v>
      </c>
      <c r="B5172" t="s">
        <v>639</v>
      </c>
    </row>
    <row r="5173" spans="1:2" x14ac:dyDescent="0.3">
      <c r="A5173" t="s">
        <v>383</v>
      </c>
      <c r="B5173" t="s">
        <v>2341</v>
      </c>
    </row>
    <row r="5174" spans="1:2" x14ac:dyDescent="0.3">
      <c r="A5174" t="s">
        <v>383</v>
      </c>
      <c r="B5174" t="s">
        <v>639</v>
      </c>
    </row>
    <row r="5175" spans="1:2" x14ac:dyDescent="0.3">
      <c r="A5175" t="s">
        <v>383</v>
      </c>
      <c r="B5175" t="s">
        <v>131</v>
      </c>
    </row>
    <row r="5176" spans="1:2" x14ac:dyDescent="0.3">
      <c r="A5176" t="s">
        <v>383</v>
      </c>
      <c r="B5176" t="s">
        <v>19</v>
      </c>
    </row>
    <row r="5177" spans="1:2" x14ac:dyDescent="0.3">
      <c r="A5177" t="s">
        <v>383</v>
      </c>
      <c r="B5177" t="s">
        <v>184</v>
      </c>
    </row>
    <row r="5178" spans="1:2" x14ac:dyDescent="0.3">
      <c r="A5178" t="s">
        <v>383</v>
      </c>
      <c r="B5178" t="s">
        <v>2341</v>
      </c>
    </row>
    <row r="5179" spans="1:2" x14ac:dyDescent="0.3">
      <c r="A5179" t="s">
        <v>91</v>
      </c>
      <c r="B5179" t="s">
        <v>12845</v>
      </c>
    </row>
    <row r="5180" spans="1:2" x14ac:dyDescent="0.3">
      <c r="A5180" t="s">
        <v>91</v>
      </c>
      <c r="B5180" t="s">
        <v>14512</v>
      </c>
    </row>
    <row r="5181" spans="1:2" x14ac:dyDescent="0.3">
      <c r="A5181" t="s">
        <v>189</v>
      </c>
      <c r="B5181" t="s">
        <v>639</v>
      </c>
    </row>
    <row r="5182" spans="1:2" x14ac:dyDescent="0.3">
      <c r="A5182" t="s">
        <v>189</v>
      </c>
      <c r="B5182" t="s">
        <v>19</v>
      </c>
    </row>
    <row r="5183" spans="1:2" x14ac:dyDescent="0.3">
      <c r="A5183" t="s">
        <v>189</v>
      </c>
      <c r="B5183" t="s">
        <v>19</v>
      </c>
    </row>
    <row r="5184" spans="1:2" x14ac:dyDescent="0.3">
      <c r="A5184" t="s">
        <v>189</v>
      </c>
      <c r="B5184" t="s">
        <v>695</v>
      </c>
    </row>
    <row r="5185" spans="1:2" x14ac:dyDescent="0.3">
      <c r="A5185" t="s">
        <v>189</v>
      </c>
      <c r="B5185" t="s">
        <v>1439</v>
      </c>
    </row>
    <row r="5186" spans="1:2" x14ac:dyDescent="0.3">
      <c r="A5186" t="s">
        <v>189</v>
      </c>
      <c r="B5186" t="s">
        <v>19</v>
      </c>
    </row>
    <row r="5187" spans="1:2" x14ac:dyDescent="0.3">
      <c r="A5187" t="s">
        <v>189</v>
      </c>
      <c r="B5187" t="s">
        <v>695</v>
      </c>
    </row>
    <row r="5188" spans="1:2" x14ac:dyDescent="0.3">
      <c r="A5188" t="s">
        <v>68</v>
      </c>
      <c r="B5188" t="s">
        <v>600</v>
      </c>
    </row>
    <row r="5189" spans="1:2" x14ac:dyDescent="0.3">
      <c r="A5189" t="s">
        <v>68</v>
      </c>
      <c r="B5189" t="s">
        <v>2393</v>
      </c>
    </row>
    <row r="5190" spans="1:2" x14ac:dyDescent="0.3">
      <c r="A5190" t="s">
        <v>68</v>
      </c>
      <c r="B5190" t="s">
        <v>184</v>
      </c>
    </row>
    <row r="5191" spans="1:2" x14ac:dyDescent="0.3">
      <c r="A5191" t="s">
        <v>3052</v>
      </c>
      <c r="B5191" t="s">
        <v>695</v>
      </c>
    </row>
    <row r="5192" spans="1:2" x14ac:dyDescent="0.3">
      <c r="A5192" t="s">
        <v>3052</v>
      </c>
      <c r="B5192" t="s">
        <v>19</v>
      </c>
    </row>
    <row r="5193" spans="1:2" x14ac:dyDescent="0.3">
      <c r="A5193" t="s">
        <v>11</v>
      </c>
      <c r="B5193" t="s">
        <v>639</v>
      </c>
    </row>
    <row r="5194" spans="1:2" x14ac:dyDescent="0.3">
      <c r="A5194" t="s">
        <v>11</v>
      </c>
      <c r="B5194" t="s">
        <v>837</v>
      </c>
    </row>
    <row r="5195" spans="1:2" x14ac:dyDescent="0.3">
      <c r="A5195" t="s">
        <v>11</v>
      </c>
      <c r="B5195" t="s">
        <v>14034</v>
      </c>
    </row>
    <row r="5196" spans="1:2" x14ac:dyDescent="0.3">
      <c r="A5196" t="s">
        <v>11</v>
      </c>
      <c r="B5196" t="s">
        <v>7641</v>
      </c>
    </row>
    <row r="5197" spans="1:2" x14ac:dyDescent="0.3">
      <c r="A5197" t="s">
        <v>11</v>
      </c>
      <c r="B5197" t="s">
        <v>1193</v>
      </c>
    </row>
    <row r="5198" spans="1:2" x14ac:dyDescent="0.3">
      <c r="A5198" t="s">
        <v>383</v>
      </c>
      <c r="B5198" t="s">
        <v>1439</v>
      </c>
    </row>
    <row r="5199" spans="1:2" x14ac:dyDescent="0.3">
      <c r="A5199" t="s">
        <v>115</v>
      </c>
      <c r="B5199" t="s">
        <v>184</v>
      </c>
    </row>
    <row r="5200" spans="1:2" x14ac:dyDescent="0.3">
      <c r="A5200" t="s">
        <v>115</v>
      </c>
      <c r="B5200" t="s">
        <v>2341</v>
      </c>
    </row>
    <row r="5201" spans="1:2" x14ac:dyDescent="0.3">
      <c r="A5201" t="s">
        <v>91</v>
      </c>
      <c r="B5201" t="s">
        <v>11469</v>
      </c>
    </row>
    <row r="5202" spans="1:2" x14ac:dyDescent="0.3">
      <c r="A5202" t="s">
        <v>68</v>
      </c>
      <c r="B5202" t="s">
        <v>790</v>
      </c>
    </row>
    <row r="5203" spans="1:2" x14ac:dyDescent="0.3">
      <c r="A5203" t="s">
        <v>68</v>
      </c>
      <c r="B5203" t="s">
        <v>639</v>
      </c>
    </row>
    <row r="5204" spans="1:2" x14ac:dyDescent="0.3">
      <c r="A5204" t="s">
        <v>68</v>
      </c>
      <c r="B5204" t="s">
        <v>131</v>
      </c>
    </row>
    <row r="5205" spans="1:2" x14ac:dyDescent="0.3">
      <c r="A5205" t="s">
        <v>68</v>
      </c>
      <c r="B5205" t="s">
        <v>19</v>
      </c>
    </row>
    <row r="5206" spans="1:2" x14ac:dyDescent="0.3">
      <c r="A5206" t="s">
        <v>68</v>
      </c>
      <c r="B5206" t="s">
        <v>10221</v>
      </c>
    </row>
    <row r="5207" spans="1:2" x14ac:dyDescent="0.3">
      <c r="A5207" t="s">
        <v>68</v>
      </c>
      <c r="B5207" t="s">
        <v>695</v>
      </c>
    </row>
    <row r="5208" spans="1:2" x14ac:dyDescent="0.3">
      <c r="A5208" t="s">
        <v>68</v>
      </c>
      <c r="B5208" t="s">
        <v>1256</v>
      </c>
    </row>
    <row r="5209" spans="1:2" x14ac:dyDescent="0.3">
      <c r="A5209" t="s">
        <v>68</v>
      </c>
      <c r="B5209" t="s">
        <v>639</v>
      </c>
    </row>
    <row r="5210" spans="1:2" x14ac:dyDescent="0.3">
      <c r="A5210" t="s">
        <v>68</v>
      </c>
      <c r="B5210" t="s">
        <v>5262</v>
      </c>
    </row>
    <row r="5211" spans="1:2" x14ac:dyDescent="0.3">
      <c r="A5211" t="s">
        <v>189</v>
      </c>
      <c r="B5211" t="s">
        <v>19</v>
      </c>
    </row>
    <row r="5212" spans="1:2" x14ac:dyDescent="0.3">
      <c r="A5212" t="s">
        <v>189</v>
      </c>
      <c r="B5212" t="s">
        <v>695</v>
      </c>
    </row>
    <row r="5213" spans="1:2" x14ac:dyDescent="0.3">
      <c r="A5213" t="s">
        <v>189</v>
      </c>
      <c r="B5213" t="s">
        <v>184</v>
      </c>
    </row>
    <row r="5214" spans="1:2" x14ac:dyDescent="0.3">
      <c r="A5214" t="s">
        <v>91</v>
      </c>
      <c r="B5214" t="s">
        <v>184</v>
      </c>
    </row>
    <row r="5215" spans="1:2" x14ac:dyDescent="0.3">
      <c r="A5215" t="s">
        <v>11</v>
      </c>
      <c r="B5215" t="s">
        <v>2341</v>
      </c>
    </row>
    <row r="5216" spans="1:2" x14ac:dyDescent="0.3">
      <c r="A5216" t="s">
        <v>11</v>
      </c>
      <c r="B5216" t="s">
        <v>486</v>
      </c>
    </row>
    <row r="5217" spans="1:2" x14ac:dyDescent="0.3">
      <c r="A5217" t="s">
        <v>11</v>
      </c>
      <c r="B5217" t="s">
        <v>5855</v>
      </c>
    </row>
    <row r="5218" spans="1:2" x14ac:dyDescent="0.3">
      <c r="A5218" t="s">
        <v>11</v>
      </c>
      <c r="B5218" t="s">
        <v>617</v>
      </c>
    </row>
    <row r="5219" spans="1:2" x14ac:dyDescent="0.3">
      <c r="A5219" t="s">
        <v>463</v>
      </c>
      <c r="B5219" t="s">
        <v>617</v>
      </c>
    </row>
    <row r="5220" spans="1:2" x14ac:dyDescent="0.3">
      <c r="A5220" t="s">
        <v>11</v>
      </c>
      <c r="B5220" t="s">
        <v>19</v>
      </c>
    </row>
    <row r="5221" spans="1:2" x14ac:dyDescent="0.3">
      <c r="A5221" t="s">
        <v>11</v>
      </c>
      <c r="B5221" t="s">
        <v>131</v>
      </c>
    </row>
    <row r="5222" spans="1:2" x14ac:dyDescent="0.3">
      <c r="A5222" t="s">
        <v>11</v>
      </c>
      <c r="B5222" t="s">
        <v>2341</v>
      </c>
    </row>
    <row r="5223" spans="1:2" x14ac:dyDescent="0.3">
      <c r="A5223" t="s">
        <v>11</v>
      </c>
      <c r="B5223" t="s">
        <v>708</v>
      </c>
    </row>
    <row r="5224" spans="1:2" x14ac:dyDescent="0.3">
      <c r="A5224" t="s">
        <v>463</v>
      </c>
      <c r="B5224" t="s">
        <v>486</v>
      </c>
    </row>
    <row r="5225" spans="1:2" x14ac:dyDescent="0.3">
      <c r="A5225" t="s">
        <v>463</v>
      </c>
      <c r="B5225" t="s">
        <v>184</v>
      </c>
    </row>
    <row r="5226" spans="1:2" x14ac:dyDescent="0.3">
      <c r="A5226" t="s">
        <v>91</v>
      </c>
      <c r="B5226" t="s">
        <v>2341</v>
      </c>
    </row>
    <row r="5227" spans="1:2" x14ac:dyDescent="0.3">
      <c r="A5227" t="s">
        <v>91</v>
      </c>
      <c r="B5227" t="s">
        <v>1193</v>
      </c>
    </row>
    <row r="5228" spans="1:2" x14ac:dyDescent="0.3">
      <c r="A5228" t="s">
        <v>91</v>
      </c>
      <c r="B5228" t="s">
        <v>19</v>
      </c>
    </row>
    <row r="5229" spans="1:2" x14ac:dyDescent="0.3">
      <c r="A5229" t="s">
        <v>383</v>
      </c>
      <c r="B5229" t="s">
        <v>19</v>
      </c>
    </row>
    <row r="5230" spans="1:2" x14ac:dyDescent="0.3">
      <c r="A5230" t="s">
        <v>383</v>
      </c>
      <c r="B5230" t="s">
        <v>1256</v>
      </c>
    </row>
    <row r="5231" spans="1:2" x14ac:dyDescent="0.3">
      <c r="A5231" t="s">
        <v>383</v>
      </c>
      <c r="B5231" t="s">
        <v>539</v>
      </c>
    </row>
    <row r="5232" spans="1:2" x14ac:dyDescent="0.3">
      <c r="A5232" t="s">
        <v>11</v>
      </c>
      <c r="B5232" t="s">
        <v>131</v>
      </c>
    </row>
    <row r="5233" spans="1:2" x14ac:dyDescent="0.3">
      <c r="A5233" t="s">
        <v>11</v>
      </c>
      <c r="B5233" t="s">
        <v>5177</v>
      </c>
    </row>
    <row r="5234" spans="1:2" x14ac:dyDescent="0.3">
      <c r="A5234" t="s">
        <v>11</v>
      </c>
      <c r="B5234" t="s">
        <v>2417</v>
      </c>
    </row>
    <row r="5235" spans="1:2" x14ac:dyDescent="0.3">
      <c r="A5235" t="s">
        <v>11</v>
      </c>
      <c r="B5235" t="s">
        <v>790</v>
      </c>
    </row>
    <row r="5236" spans="1:2" x14ac:dyDescent="0.3">
      <c r="A5236" t="s">
        <v>11</v>
      </c>
      <c r="B5236" t="s">
        <v>1691</v>
      </c>
    </row>
    <row r="5237" spans="1:2" x14ac:dyDescent="0.3">
      <c r="A5237" t="s">
        <v>68</v>
      </c>
      <c r="B5237" t="s">
        <v>355</v>
      </c>
    </row>
    <row r="5238" spans="1:2" x14ac:dyDescent="0.3">
      <c r="A5238" t="s">
        <v>115</v>
      </c>
      <c r="B5238" t="s">
        <v>2393</v>
      </c>
    </row>
    <row r="5239" spans="1:2" x14ac:dyDescent="0.3">
      <c r="A5239" t="s">
        <v>189</v>
      </c>
      <c r="B5239" t="s">
        <v>695</v>
      </c>
    </row>
    <row r="5240" spans="1:2" x14ac:dyDescent="0.3">
      <c r="A5240" t="s">
        <v>11</v>
      </c>
      <c r="B5240" t="s">
        <v>2417</v>
      </c>
    </row>
    <row r="5241" spans="1:2" x14ac:dyDescent="0.3">
      <c r="A5241" t="s">
        <v>189</v>
      </c>
      <c r="B5241" t="s">
        <v>184</v>
      </c>
    </row>
    <row r="5242" spans="1:2" x14ac:dyDescent="0.3">
      <c r="A5242" t="s">
        <v>189</v>
      </c>
      <c r="B5242" t="s">
        <v>19</v>
      </c>
    </row>
    <row r="5243" spans="1:2" x14ac:dyDescent="0.3">
      <c r="A5243" t="s">
        <v>91</v>
      </c>
      <c r="B5243" t="s">
        <v>184</v>
      </c>
    </row>
    <row r="5244" spans="1:2" x14ac:dyDescent="0.3">
      <c r="A5244" t="s">
        <v>383</v>
      </c>
      <c r="B5244" t="s">
        <v>2341</v>
      </c>
    </row>
    <row r="5245" spans="1:2" x14ac:dyDescent="0.3">
      <c r="A5245" t="s">
        <v>383</v>
      </c>
      <c r="B5245" t="s">
        <v>486</v>
      </c>
    </row>
    <row r="5246" spans="1:2" x14ac:dyDescent="0.3">
      <c r="A5246" t="s">
        <v>383</v>
      </c>
      <c r="B5246" t="s">
        <v>1193</v>
      </c>
    </row>
    <row r="5247" spans="1:2" x14ac:dyDescent="0.3">
      <c r="A5247" t="s">
        <v>3052</v>
      </c>
      <c r="B5247" t="s">
        <v>19</v>
      </c>
    </row>
    <row r="5248" spans="1:2" x14ac:dyDescent="0.3">
      <c r="A5248" t="s">
        <v>3052</v>
      </c>
      <c r="B5248" t="s">
        <v>837</v>
      </c>
    </row>
    <row r="5249" spans="1:2" x14ac:dyDescent="0.3">
      <c r="A5249" t="s">
        <v>3052</v>
      </c>
      <c r="B5249" t="s">
        <v>5855</v>
      </c>
    </row>
    <row r="5250" spans="1:2" x14ac:dyDescent="0.3">
      <c r="A5250" t="s">
        <v>3052</v>
      </c>
      <c r="B5250" t="s">
        <v>131</v>
      </c>
    </row>
    <row r="5251" spans="1:2" x14ac:dyDescent="0.3">
      <c r="A5251" t="s">
        <v>91</v>
      </c>
      <c r="B5251" t="s">
        <v>695</v>
      </c>
    </row>
    <row r="5252" spans="1:2" x14ac:dyDescent="0.3">
      <c r="A5252" t="s">
        <v>189</v>
      </c>
      <c r="B5252" t="s">
        <v>2205</v>
      </c>
    </row>
    <row r="5253" spans="1:2" x14ac:dyDescent="0.3">
      <c r="A5253" t="s">
        <v>3052</v>
      </c>
      <c r="B5253" t="s">
        <v>19</v>
      </c>
    </row>
    <row r="5254" spans="1:2" x14ac:dyDescent="0.3">
      <c r="A5254" t="s">
        <v>3052</v>
      </c>
      <c r="B5254" t="s">
        <v>131</v>
      </c>
    </row>
    <row r="5255" spans="1:2" x14ac:dyDescent="0.3">
      <c r="A5255" t="s">
        <v>189</v>
      </c>
      <c r="B5255" t="s">
        <v>355</v>
      </c>
    </row>
    <row r="5256" spans="1:2" x14ac:dyDescent="0.3">
      <c r="A5256" t="s">
        <v>189</v>
      </c>
      <c r="B5256" t="s">
        <v>355</v>
      </c>
    </row>
    <row r="5257" spans="1:2" x14ac:dyDescent="0.3">
      <c r="A5257" t="s">
        <v>189</v>
      </c>
      <c r="B5257" t="s">
        <v>3689</v>
      </c>
    </row>
    <row r="5258" spans="1:2" x14ac:dyDescent="0.3">
      <c r="A5258" t="s">
        <v>189</v>
      </c>
      <c r="B5258" t="s">
        <v>131</v>
      </c>
    </row>
    <row r="5259" spans="1:2" x14ac:dyDescent="0.3">
      <c r="A5259" t="s">
        <v>189</v>
      </c>
      <c r="B5259" t="s">
        <v>14402</v>
      </c>
    </row>
    <row r="5260" spans="1:2" x14ac:dyDescent="0.3">
      <c r="A5260" t="s">
        <v>189</v>
      </c>
      <c r="B5260" t="s">
        <v>5903</v>
      </c>
    </row>
    <row r="5261" spans="1:2" x14ac:dyDescent="0.3">
      <c r="A5261" t="s">
        <v>189</v>
      </c>
      <c r="B5261" t="s">
        <v>14366</v>
      </c>
    </row>
    <row r="5262" spans="1:2" x14ac:dyDescent="0.3">
      <c r="A5262" t="s">
        <v>3052</v>
      </c>
      <c r="B5262" t="s">
        <v>184</v>
      </c>
    </row>
    <row r="5263" spans="1:2" x14ac:dyDescent="0.3">
      <c r="A5263" t="s">
        <v>3052</v>
      </c>
      <c r="B5263" t="s">
        <v>2341</v>
      </c>
    </row>
    <row r="5264" spans="1:2" x14ac:dyDescent="0.3">
      <c r="A5264" t="s">
        <v>11</v>
      </c>
      <c r="B5264" t="s">
        <v>355</v>
      </c>
    </row>
    <row r="5265" spans="1:2" x14ac:dyDescent="0.3">
      <c r="A5265" t="s">
        <v>189</v>
      </c>
      <c r="B5265" t="s">
        <v>131</v>
      </c>
    </row>
    <row r="5266" spans="1:2" x14ac:dyDescent="0.3">
      <c r="A5266" t="s">
        <v>189</v>
      </c>
      <c r="B5266" t="s">
        <v>2341</v>
      </c>
    </row>
    <row r="5267" spans="1:2" x14ac:dyDescent="0.3">
      <c r="A5267" t="s">
        <v>189</v>
      </c>
      <c r="B5267" t="s">
        <v>1193</v>
      </c>
    </row>
    <row r="5268" spans="1:2" x14ac:dyDescent="0.3">
      <c r="A5268" t="s">
        <v>189</v>
      </c>
      <c r="B5268" t="s">
        <v>355</v>
      </c>
    </row>
    <row r="5269" spans="1:2" x14ac:dyDescent="0.3">
      <c r="A5269" t="s">
        <v>189</v>
      </c>
      <c r="B5269" t="s">
        <v>695</v>
      </c>
    </row>
    <row r="5270" spans="1:2" x14ac:dyDescent="0.3">
      <c r="A5270" t="s">
        <v>189</v>
      </c>
      <c r="B5270" t="s">
        <v>3942</v>
      </c>
    </row>
    <row r="5271" spans="1:2" x14ac:dyDescent="0.3">
      <c r="A5271" t="s">
        <v>68</v>
      </c>
      <c r="B5271" t="s">
        <v>355</v>
      </c>
    </row>
    <row r="5272" spans="1:2" x14ac:dyDescent="0.3">
      <c r="A5272" t="s">
        <v>68</v>
      </c>
      <c r="B5272" t="s">
        <v>131</v>
      </c>
    </row>
    <row r="5273" spans="1:2" x14ac:dyDescent="0.3">
      <c r="A5273" t="s">
        <v>68</v>
      </c>
      <c r="B5273" t="s">
        <v>19</v>
      </c>
    </row>
    <row r="5274" spans="1:2" x14ac:dyDescent="0.3">
      <c r="A5274" t="s">
        <v>189</v>
      </c>
      <c r="B5274" t="s">
        <v>695</v>
      </c>
    </row>
    <row r="5275" spans="1:2" x14ac:dyDescent="0.3">
      <c r="A5275" t="s">
        <v>189</v>
      </c>
      <c r="B5275" t="s">
        <v>486</v>
      </c>
    </row>
    <row r="5276" spans="1:2" x14ac:dyDescent="0.3">
      <c r="A5276" t="s">
        <v>189</v>
      </c>
      <c r="B5276" t="s">
        <v>19</v>
      </c>
    </row>
    <row r="5277" spans="1:2" x14ac:dyDescent="0.3">
      <c r="A5277" t="s">
        <v>189</v>
      </c>
      <c r="B5277" t="s">
        <v>1193</v>
      </c>
    </row>
    <row r="5278" spans="1:2" x14ac:dyDescent="0.3">
      <c r="A5278" t="s">
        <v>189</v>
      </c>
      <c r="B5278" t="s">
        <v>2341</v>
      </c>
    </row>
    <row r="5279" spans="1:2" x14ac:dyDescent="0.3">
      <c r="A5279" t="s">
        <v>189</v>
      </c>
      <c r="B5279" t="s">
        <v>837</v>
      </c>
    </row>
    <row r="5280" spans="1:2" x14ac:dyDescent="0.3">
      <c r="A5280" t="s">
        <v>189</v>
      </c>
      <c r="B5280" t="s">
        <v>7641</v>
      </c>
    </row>
    <row r="5281" spans="1:2" x14ac:dyDescent="0.3">
      <c r="A5281" t="s">
        <v>189</v>
      </c>
      <c r="B5281" t="s">
        <v>355</v>
      </c>
    </row>
    <row r="5282" spans="1:2" x14ac:dyDescent="0.3">
      <c r="A5282" t="s">
        <v>11</v>
      </c>
      <c r="B5282" t="s">
        <v>355</v>
      </c>
    </row>
    <row r="5283" spans="1:2" x14ac:dyDescent="0.3">
      <c r="A5283" t="s">
        <v>91</v>
      </c>
      <c r="B5283" t="s">
        <v>2299</v>
      </c>
    </row>
    <row r="5284" spans="1:2" x14ac:dyDescent="0.3">
      <c r="A5284" t="s">
        <v>91</v>
      </c>
      <c r="B5284" t="s">
        <v>695</v>
      </c>
    </row>
    <row r="5285" spans="1:2" x14ac:dyDescent="0.3">
      <c r="A5285" t="s">
        <v>91</v>
      </c>
      <c r="B5285" t="s">
        <v>19</v>
      </c>
    </row>
    <row r="5286" spans="1:2" x14ac:dyDescent="0.3">
      <c r="A5286" t="s">
        <v>3052</v>
      </c>
      <c r="B5286" t="s">
        <v>184</v>
      </c>
    </row>
    <row r="5287" spans="1:2" x14ac:dyDescent="0.3">
      <c r="A5287" t="s">
        <v>3052</v>
      </c>
      <c r="B5287" t="s">
        <v>19</v>
      </c>
    </row>
    <row r="5288" spans="1:2" x14ac:dyDescent="0.3">
      <c r="A5288" t="s">
        <v>3052</v>
      </c>
      <c r="B5288" t="s">
        <v>3689</v>
      </c>
    </row>
    <row r="5289" spans="1:2" x14ac:dyDescent="0.3">
      <c r="A5289" t="s">
        <v>115</v>
      </c>
      <c r="B5289" t="s">
        <v>131</v>
      </c>
    </row>
    <row r="5290" spans="1:2" x14ac:dyDescent="0.3">
      <c r="A5290" t="s">
        <v>115</v>
      </c>
      <c r="B5290" t="s">
        <v>790</v>
      </c>
    </row>
    <row r="5291" spans="1:2" x14ac:dyDescent="0.3">
      <c r="A5291" t="s">
        <v>463</v>
      </c>
      <c r="B5291" t="s">
        <v>2417</v>
      </c>
    </row>
    <row r="5292" spans="1:2" x14ac:dyDescent="0.3">
      <c r="A5292" t="s">
        <v>463</v>
      </c>
      <c r="B5292" t="s">
        <v>131</v>
      </c>
    </row>
    <row r="5293" spans="1:2" x14ac:dyDescent="0.3">
      <c r="A5293" t="s">
        <v>463</v>
      </c>
      <c r="B5293" t="s">
        <v>19</v>
      </c>
    </row>
    <row r="5294" spans="1:2" x14ac:dyDescent="0.3">
      <c r="A5294" t="s">
        <v>91</v>
      </c>
      <c r="B5294" t="s">
        <v>695</v>
      </c>
    </row>
    <row r="5295" spans="1:2" x14ac:dyDescent="0.3">
      <c r="A5295" t="s">
        <v>115</v>
      </c>
      <c r="B5295" t="s">
        <v>184</v>
      </c>
    </row>
    <row r="5296" spans="1:2" x14ac:dyDescent="0.3">
      <c r="A5296" t="s">
        <v>11</v>
      </c>
      <c r="B5296" t="s">
        <v>19</v>
      </c>
    </row>
    <row r="5297" spans="1:2" x14ac:dyDescent="0.3">
      <c r="A5297" t="s">
        <v>68</v>
      </c>
      <c r="B5297" t="s">
        <v>837</v>
      </c>
    </row>
    <row r="5298" spans="1:2" x14ac:dyDescent="0.3">
      <c r="A5298" t="s">
        <v>68</v>
      </c>
      <c r="B5298" t="s">
        <v>2341</v>
      </c>
    </row>
    <row r="5299" spans="1:2" x14ac:dyDescent="0.3">
      <c r="A5299" t="s">
        <v>91</v>
      </c>
      <c r="B5299" t="s">
        <v>19</v>
      </c>
    </row>
    <row r="5300" spans="1:2" x14ac:dyDescent="0.3">
      <c r="A5300" t="s">
        <v>189</v>
      </c>
      <c r="B5300" t="s">
        <v>184</v>
      </c>
    </row>
    <row r="5301" spans="1:2" x14ac:dyDescent="0.3">
      <c r="A5301" t="s">
        <v>189</v>
      </c>
      <c r="B5301" t="s">
        <v>355</v>
      </c>
    </row>
    <row r="5302" spans="1:2" x14ac:dyDescent="0.3">
      <c r="A5302" t="s">
        <v>11</v>
      </c>
      <c r="B5302" t="s">
        <v>355</v>
      </c>
    </row>
    <row r="5303" spans="1:2" x14ac:dyDescent="0.3">
      <c r="A5303" t="s">
        <v>189</v>
      </c>
      <c r="B5303" t="s">
        <v>3689</v>
      </c>
    </row>
    <row r="5304" spans="1:2" x14ac:dyDescent="0.3">
      <c r="A5304" t="s">
        <v>11</v>
      </c>
      <c r="B5304" t="s">
        <v>19</v>
      </c>
    </row>
    <row r="5305" spans="1:2" x14ac:dyDescent="0.3">
      <c r="A5305" t="s">
        <v>11</v>
      </c>
      <c r="B5305" t="s">
        <v>131</v>
      </c>
    </row>
    <row r="5306" spans="1:2" x14ac:dyDescent="0.3">
      <c r="A5306" t="s">
        <v>11</v>
      </c>
      <c r="B5306" t="s">
        <v>790</v>
      </c>
    </row>
    <row r="5307" spans="1:2" x14ac:dyDescent="0.3">
      <c r="A5307" t="s">
        <v>11</v>
      </c>
      <c r="B5307" t="s">
        <v>2373</v>
      </c>
    </row>
    <row r="5308" spans="1:2" x14ac:dyDescent="0.3">
      <c r="A5308" t="s">
        <v>11</v>
      </c>
      <c r="B5308" t="s">
        <v>539</v>
      </c>
    </row>
    <row r="5309" spans="1:2" x14ac:dyDescent="0.3">
      <c r="A5309" t="s">
        <v>3052</v>
      </c>
      <c r="B5309" t="s">
        <v>184</v>
      </c>
    </row>
    <row r="5310" spans="1:2" x14ac:dyDescent="0.3">
      <c r="A5310" t="s">
        <v>115</v>
      </c>
      <c r="B5310" t="s">
        <v>355</v>
      </c>
    </row>
    <row r="5311" spans="1:2" x14ac:dyDescent="0.3">
      <c r="A5311" t="s">
        <v>115</v>
      </c>
      <c r="B5311" t="s">
        <v>1025</v>
      </c>
    </row>
    <row r="5312" spans="1:2" x14ac:dyDescent="0.3">
      <c r="A5312" t="s">
        <v>115</v>
      </c>
      <c r="B5312" t="s">
        <v>131</v>
      </c>
    </row>
    <row r="5313" spans="1:2" x14ac:dyDescent="0.3">
      <c r="A5313" t="s">
        <v>189</v>
      </c>
      <c r="B5313" t="s">
        <v>131</v>
      </c>
    </row>
    <row r="5314" spans="1:2" x14ac:dyDescent="0.3">
      <c r="A5314" t="s">
        <v>189</v>
      </c>
      <c r="B5314" t="s">
        <v>184</v>
      </c>
    </row>
    <row r="5315" spans="1:2" x14ac:dyDescent="0.3">
      <c r="A5315" t="s">
        <v>463</v>
      </c>
      <c r="B5315" t="s">
        <v>131</v>
      </c>
    </row>
    <row r="5316" spans="1:2" x14ac:dyDescent="0.3">
      <c r="A5316" t="s">
        <v>463</v>
      </c>
      <c r="B5316" t="s">
        <v>2417</v>
      </c>
    </row>
    <row r="5317" spans="1:2" x14ac:dyDescent="0.3">
      <c r="A5317" t="s">
        <v>463</v>
      </c>
      <c r="B5317" t="s">
        <v>695</v>
      </c>
    </row>
    <row r="5318" spans="1:2" x14ac:dyDescent="0.3">
      <c r="A5318" t="s">
        <v>115</v>
      </c>
      <c r="B5318" t="s">
        <v>131</v>
      </c>
    </row>
    <row r="5319" spans="1:2" x14ac:dyDescent="0.3">
      <c r="A5319" t="s">
        <v>115</v>
      </c>
      <c r="B5319" t="s">
        <v>19</v>
      </c>
    </row>
    <row r="5320" spans="1:2" x14ac:dyDescent="0.3">
      <c r="A5320" t="s">
        <v>3052</v>
      </c>
      <c r="B5320" t="s">
        <v>131</v>
      </c>
    </row>
    <row r="5321" spans="1:2" x14ac:dyDescent="0.3">
      <c r="A5321" t="s">
        <v>3052</v>
      </c>
      <c r="B5321" t="s">
        <v>355</v>
      </c>
    </row>
    <row r="5322" spans="1:2" x14ac:dyDescent="0.3">
      <c r="A5322" t="s">
        <v>3052</v>
      </c>
      <c r="B5322" t="s">
        <v>5903</v>
      </c>
    </row>
    <row r="5323" spans="1:2" x14ac:dyDescent="0.3">
      <c r="A5323" t="s">
        <v>3052</v>
      </c>
      <c r="B5323" t="s">
        <v>1439</v>
      </c>
    </row>
    <row r="5324" spans="1:2" x14ac:dyDescent="0.3">
      <c r="A5324" t="s">
        <v>3052</v>
      </c>
      <c r="B5324" t="s">
        <v>5855</v>
      </c>
    </row>
    <row r="5325" spans="1:2" x14ac:dyDescent="0.3">
      <c r="A5325" t="s">
        <v>3052</v>
      </c>
      <c r="B5325" t="s">
        <v>3689</v>
      </c>
    </row>
    <row r="5326" spans="1:2" x14ac:dyDescent="0.3">
      <c r="A5326" t="s">
        <v>3052</v>
      </c>
      <c r="B5326" t="s">
        <v>14369</v>
      </c>
    </row>
    <row r="5327" spans="1:2" x14ac:dyDescent="0.3">
      <c r="A5327" t="s">
        <v>3052</v>
      </c>
      <c r="B5327" t="s">
        <v>708</v>
      </c>
    </row>
    <row r="5328" spans="1:2" x14ac:dyDescent="0.3">
      <c r="A5328" t="s">
        <v>91</v>
      </c>
      <c r="B5328" t="s">
        <v>14513</v>
      </c>
    </row>
    <row r="5329" spans="1:2" x14ac:dyDescent="0.3">
      <c r="A5329" t="s">
        <v>91</v>
      </c>
      <c r="B5329" t="s">
        <v>1193</v>
      </c>
    </row>
    <row r="5330" spans="1:2" x14ac:dyDescent="0.3">
      <c r="A5330" t="s">
        <v>91</v>
      </c>
      <c r="B5330" t="s">
        <v>4207</v>
      </c>
    </row>
    <row r="5331" spans="1:2" x14ac:dyDescent="0.3">
      <c r="A5331" t="s">
        <v>189</v>
      </c>
      <c r="B5331" t="s">
        <v>11509</v>
      </c>
    </row>
    <row r="5332" spans="1:2" x14ac:dyDescent="0.3">
      <c r="A5332" t="s">
        <v>189</v>
      </c>
      <c r="B5332" t="s">
        <v>19</v>
      </c>
    </row>
    <row r="5333" spans="1:2" x14ac:dyDescent="0.3">
      <c r="A5333" t="s">
        <v>115</v>
      </c>
      <c r="B5333" t="s">
        <v>131</v>
      </c>
    </row>
    <row r="5334" spans="1:2" x14ac:dyDescent="0.3">
      <c r="A5334" t="s">
        <v>115</v>
      </c>
      <c r="B5334" t="s">
        <v>184</v>
      </c>
    </row>
    <row r="5335" spans="1:2" x14ac:dyDescent="0.3">
      <c r="A5335" t="s">
        <v>3052</v>
      </c>
      <c r="B5335" t="s">
        <v>184</v>
      </c>
    </row>
    <row r="5336" spans="1:2" x14ac:dyDescent="0.3">
      <c r="A5336" t="s">
        <v>115</v>
      </c>
      <c r="B5336" t="s">
        <v>600</v>
      </c>
    </row>
    <row r="5337" spans="1:2" x14ac:dyDescent="0.3">
      <c r="A5337" t="s">
        <v>115</v>
      </c>
      <c r="B5337" t="s">
        <v>13144</v>
      </c>
    </row>
    <row r="5338" spans="1:2" x14ac:dyDescent="0.3">
      <c r="A5338" t="s">
        <v>115</v>
      </c>
      <c r="B5338" t="s">
        <v>14370</v>
      </c>
    </row>
    <row r="5339" spans="1:2" x14ac:dyDescent="0.3">
      <c r="A5339" t="s">
        <v>68</v>
      </c>
      <c r="B5339" t="s">
        <v>2393</v>
      </c>
    </row>
    <row r="5340" spans="1:2" x14ac:dyDescent="0.3">
      <c r="A5340" t="s">
        <v>68</v>
      </c>
      <c r="B5340" t="s">
        <v>3689</v>
      </c>
    </row>
    <row r="5341" spans="1:2" x14ac:dyDescent="0.3">
      <c r="A5341" t="s">
        <v>68</v>
      </c>
      <c r="B5341" t="s">
        <v>131</v>
      </c>
    </row>
    <row r="5342" spans="1:2" x14ac:dyDescent="0.3">
      <c r="A5342" t="s">
        <v>189</v>
      </c>
      <c r="B5342" t="s">
        <v>19</v>
      </c>
    </row>
    <row r="5343" spans="1:2" x14ac:dyDescent="0.3">
      <c r="A5343" t="s">
        <v>189</v>
      </c>
      <c r="B5343" t="s">
        <v>2373</v>
      </c>
    </row>
    <row r="5344" spans="1:2" x14ac:dyDescent="0.3">
      <c r="A5344" t="s">
        <v>189</v>
      </c>
      <c r="B5344" t="s">
        <v>1256</v>
      </c>
    </row>
    <row r="5345" spans="1:2" x14ac:dyDescent="0.3">
      <c r="A5345" t="s">
        <v>189</v>
      </c>
      <c r="B5345" t="s">
        <v>4437</v>
      </c>
    </row>
    <row r="5346" spans="1:2" x14ac:dyDescent="0.3">
      <c r="A5346" t="s">
        <v>189</v>
      </c>
      <c r="B5346" t="s">
        <v>539</v>
      </c>
    </row>
    <row r="5347" spans="1:2" x14ac:dyDescent="0.3">
      <c r="A5347" t="s">
        <v>463</v>
      </c>
      <c r="B5347" t="s">
        <v>131</v>
      </c>
    </row>
    <row r="5348" spans="1:2" x14ac:dyDescent="0.3">
      <c r="A5348" t="s">
        <v>463</v>
      </c>
      <c r="B5348" t="s">
        <v>2417</v>
      </c>
    </row>
    <row r="5349" spans="1:2" x14ac:dyDescent="0.3">
      <c r="A5349" t="s">
        <v>463</v>
      </c>
      <c r="B5349" t="s">
        <v>19</v>
      </c>
    </row>
    <row r="5350" spans="1:2" x14ac:dyDescent="0.3">
      <c r="A5350" t="s">
        <v>68</v>
      </c>
      <c r="B5350" t="s">
        <v>131</v>
      </c>
    </row>
    <row r="5351" spans="1:2" x14ac:dyDescent="0.3">
      <c r="A5351" t="s">
        <v>189</v>
      </c>
      <c r="B5351" t="s">
        <v>5855</v>
      </c>
    </row>
    <row r="5352" spans="1:2" x14ac:dyDescent="0.3">
      <c r="A5352" t="s">
        <v>189</v>
      </c>
      <c r="B5352" t="s">
        <v>19</v>
      </c>
    </row>
    <row r="5353" spans="1:2" x14ac:dyDescent="0.3">
      <c r="A5353" t="s">
        <v>189</v>
      </c>
      <c r="B5353" t="s">
        <v>1439</v>
      </c>
    </row>
    <row r="5354" spans="1:2" x14ac:dyDescent="0.3">
      <c r="A5354" t="s">
        <v>189</v>
      </c>
      <c r="B5354" t="s">
        <v>131</v>
      </c>
    </row>
    <row r="5355" spans="1:2" x14ac:dyDescent="0.3">
      <c r="A5355" t="s">
        <v>189</v>
      </c>
      <c r="B5355" t="s">
        <v>355</v>
      </c>
    </row>
    <row r="5356" spans="1:2" x14ac:dyDescent="0.3">
      <c r="A5356" t="s">
        <v>189</v>
      </c>
      <c r="B5356" t="s">
        <v>3689</v>
      </c>
    </row>
    <row r="5357" spans="1:2" x14ac:dyDescent="0.3">
      <c r="A5357" t="s">
        <v>91</v>
      </c>
      <c r="B5357" t="s">
        <v>695</v>
      </c>
    </row>
    <row r="5358" spans="1:2" x14ac:dyDescent="0.3">
      <c r="A5358" t="s">
        <v>463</v>
      </c>
      <c r="B5358" t="s">
        <v>617</v>
      </c>
    </row>
    <row r="5359" spans="1:2" x14ac:dyDescent="0.3">
      <c r="A5359" t="s">
        <v>463</v>
      </c>
      <c r="B5359" t="s">
        <v>1193</v>
      </c>
    </row>
    <row r="5360" spans="1:2" x14ac:dyDescent="0.3">
      <c r="A5360" t="s">
        <v>463</v>
      </c>
      <c r="B5360" t="s">
        <v>486</v>
      </c>
    </row>
    <row r="5361" spans="1:2" x14ac:dyDescent="0.3">
      <c r="A5361" t="s">
        <v>463</v>
      </c>
      <c r="B5361" t="s">
        <v>4207</v>
      </c>
    </row>
    <row r="5362" spans="1:2" x14ac:dyDescent="0.3">
      <c r="A5362" t="s">
        <v>463</v>
      </c>
      <c r="B5362" t="s">
        <v>2341</v>
      </c>
    </row>
    <row r="5363" spans="1:2" x14ac:dyDescent="0.3">
      <c r="A5363" t="s">
        <v>115</v>
      </c>
      <c r="B5363" t="s">
        <v>355</v>
      </c>
    </row>
    <row r="5364" spans="1:2" x14ac:dyDescent="0.3">
      <c r="A5364" t="s">
        <v>115</v>
      </c>
      <c r="B5364" t="s">
        <v>695</v>
      </c>
    </row>
    <row r="5365" spans="1:2" x14ac:dyDescent="0.3">
      <c r="A5365" t="s">
        <v>2068</v>
      </c>
      <c r="B5365" t="s">
        <v>184</v>
      </c>
    </row>
    <row r="5366" spans="1:2" x14ac:dyDescent="0.3">
      <c r="A5366" t="s">
        <v>115</v>
      </c>
      <c r="B5366" t="s">
        <v>19</v>
      </c>
    </row>
    <row r="5367" spans="1:2" x14ac:dyDescent="0.3">
      <c r="A5367" t="s">
        <v>11</v>
      </c>
      <c r="B5367" t="s">
        <v>2417</v>
      </c>
    </row>
    <row r="5368" spans="1:2" x14ac:dyDescent="0.3">
      <c r="A5368" t="s">
        <v>463</v>
      </c>
      <c r="B5368" t="s">
        <v>639</v>
      </c>
    </row>
    <row r="5369" spans="1:2" x14ac:dyDescent="0.3">
      <c r="A5369" t="s">
        <v>463</v>
      </c>
      <c r="B5369" t="s">
        <v>3382</v>
      </c>
    </row>
    <row r="5370" spans="1:2" x14ac:dyDescent="0.3">
      <c r="A5370" t="s">
        <v>463</v>
      </c>
      <c r="B5370" t="s">
        <v>790</v>
      </c>
    </row>
    <row r="5371" spans="1:2" x14ac:dyDescent="0.3">
      <c r="A5371" t="s">
        <v>68</v>
      </c>
      <c r="B5371" t="s">
        <v>2393</v>
      </c>
    </row>
    <row r="5372" spans="1:2" x14ac:dyDescent="0.3">
      <c r="A5372" t="s">
        <v>91</v>
      </c>
      <c r="B5372" t="s">
        <v>19</v>
      </c>
    </row>
    <row r="5373" spans="1:2" x14ac:dyDescent="0.3">
      <c r="A5373" t="s">
        <v>189</v>
      </c>
      <c r="B5373" t="s">
        <v>355</v>
      </c>
    </row>
    <row r="5374" spans="1:2" x14ac:dyDescent="0.3">
      <c r="A5374" t="s">
        <v>189</v>
      </c>
      <c r="B5374" t="s">
        <v>131</v>
      </c>
    </row>
    <row r="5375" spans="1:2" x14ac:dyDescent="0.3">
      <c r="A5375" t="s">
        <v>189</v>
      </c>
      <c r="B5375" t="s">
        <v>534</v>
      </c>
    </row>
    <row r="5376" spans="1:2" x14ac:dyDescent="0.3">
      <c r="A5376" t="s">
        <v>3052</v>
      </c>
      <c r="B5376" t="s">
        <v>184</v>
      </c>
    </row>
    <row r="5377" spans="1:2" x14ac:dyDescent="0.3">
      <c r="A5377" t="s">
        <v>463</v>
      </c>
      <c r="B5377" t="s">
        <v>5180</v>
      </c>
    </row>
    <row r="5378" spans="1:2" x14ac:dyDescent="0.3">
      <c r="A5378" t="s">
        <v>463</v>
      </c>
      <c r="B5378" t="s">
        <v>1900</v>
      </c>
    </row>
    <row r="5379" spans="1:2" x14ac:dyDescent="0.3">
      <c r="A5379" t="s">
        <v>463</v>
      </c>
      <c r="B5379" t="s">
        <v>2341</v>
      </c>
    </row>
    <row r="5380" spans="1:2" x14ac:dyDescent="0.3">
      <c r="A5380" t="s">
        <v>463</v>
      </c>
      <c r="B5380" t="s">
        <v>1193</v>
      </c>
    </row>
    <row r="5381" spans="1:2" x14ac:dyDescent="0.3">
      <c r="A5381" t="s">
        <v>189</v>
      </c>
      <c r="B5381" t="s">
        <v>131</v>
      </c>
    </row>
    <row r="5382" spans="1:2" x14ac:dyDescent="0.3">
      <c r="A5382" t="s">
        <v>189</v>
      </c>
      <c r="B5382" t="s">
        <v>19</v>
      </c>
    </row>
    <row r="5383" spans="1:2" x14ac:dyDescent="0.3">
      <c r="A5383" t="s">
        <v>11</v>
      </c>
      <c r="B5383" t="s">
        <v>2174</v>
      </c>
    </row>
    <row r="5384" spans="1:2" x14ac:dyDescent="0.3">
      <c r="A5384" t="s">
        <v>383</v>
      </c>
      <c r="B5384" t="s">
        <v>355</v>
      </c>
    </row>
    <row r="5385" spans="1:2" x14ac:dyDescent="0.3">
      <c r="A5385" t="s">
        <v>383</v>
      </c>
      <c r="B5385" t="s">
        <v>184</v>
      </c>
    </row>
    <row r="5386" spans="1:2" x14ac:dyDescent="0.3">
      <c r="A5386" t="s">
        <v>189</v>
      </c>
      <c r="B5386" t="s">
        <v>3187</v>
      </c>
    </row>
    <row r="5387" spans="1:2" x14ac:dyDescent="0.3">
      <c r="A5387" t="s">
        <v>11</v>
      </c>
      <c r="B5387" t="s">
        <v>1193</v>
      </c>
    </row>
    <row r="5388" spans="1:2" x14ac:dyDescent="0.3">
      <c r="A5388" t="s">
        <v>11</v>
      </c>
      <c r="B5388" t="s">
        <v>4207</v>
      </c>
    </row>
    <row r="5389" spans="1:2" x14ac:dyDescent="0.3">
      <c r="A5389" t="s">
        <v>11</v>
      </c>
      <c r="B5389" t="s">
        <v>2341</v>
      </c>
    </row>
    <row r="5390" spans="1:2" x14ac:dyDescent="0.3">
      <c r="A5390" t="s">
        <v>11</v>
      </c>
      <c r="B5390" t="s">
        <v>355</v>
      </c>
    </row>
    <row r="5391" spans="1:2" x14ac:dyDescent="0.3">
      <c r="A5391" t="s">
        <v>11</v>
      </c>
      <c r="B5391" t="s">
        <v>19</v>
      </c>
    </row>
    <row r="5392" spans="1:2" x14ac:dyDescent="0.3">
      <c r="A5392" t="s">
        <v>11</v>
      </c>
      <c r="B5392" t="s">
        <v>10561</v>
      </c>
    </row>
    <row r="5393" spans="1:2" x14ac:dyDescent="0.3">
      <c r="A5393" t="s">
        <v>11</v>
      </c>
      <c r="B5393" t="s">
        <v>181</v>
      </c>
    </row>
    <row r="5394" spans="1:2" x14ac:dyDescent="0.3">
      <c r="A5394" t="s">
        <v>11</v>
      </c>
      <c r="B5394" t="s">
        <v>184</v>
      </c>
    </row>
    <row r="5395" spans="1:2" x14ac:dyDescent="0.3">
      <c r="A5395" t="s">
        <v>115</v>
      </c>
      <c r="B5395" t="s">
        <v>184</v>
      </c>
    </row>
    <row r="5396" spans="1:2" x14ac:dyDescent="0.3">
      <c r="A5396" t="s">
        <v>68</v>
      </c>
      <c r="B5396" t="s">
        <v>1939</v>
      </c>
    </row>
    <row r="5397" spans="1:2" x14ac:dyDescent="0.3">
      <c r="A5397" t="s">
        <v>11</v>
      </c>
      <c r="B5397" t="s">
        <v>2341</v>
      </c>
    </row>
    <row r="5398" spans="1:2" x14ac:dyDescent="0.3">
      <c r="A5398" t="s">
        <v>3052</v>
      </c>
      <c r="B5398" t="s">
        <v>184</v>
      </c>
    </row>
    <row r="5399" spans="1:2" x14ac:dyDescent="0.3">
      <c r="A5399" t="s">
        <v>3052</v>
      </c>
      <c r="B5399" t="s">
        <v>131</v>
      </c>
    </row>
    <row r="5400" spans="1:2" x14ac:dyDescent="0.3">
      <c r="A5400" t="s">
        <v>3052</v>
      </c>
      <c r="B5400" t="s">
        <v>695</v>
      </c>
    </row>
    <row r="5401" spans="1:2" x14ac:dyDescent="0.3">
      <c r="A5401" t="s">
        <v>463</v>
      </c>
      <c r="B5401" t="s">
        <v>790</v>
      </c>
    </row>
    <row r="5402" spans="1:2" x14ac:dyDescent="0.3">
      <c r="A5402" t="s">
        <v>463</v>
      </c>
      <c r="B5402" t="s">
        <v>639</v>
      </c>
    </row>
    <row r="5403" spans="1:2" x14ac:dyDescent="0.3">
      <c r="A5403" t="s">
        <v>3052</v>
      </c>
      <c r="B5403" t="s">
        <v>184</v>
      </c>
    </row>
    <row r="5404" spans="1:2" x14ac:dyDescent="0.3">
      <c r="A5404" t="s">
        <v>115</v>
      </c>
      <c r="B5404" t="s">
        <v>695</v>
      </c>
    </row>
    <row r="5405" spans="1:2" x14ac:dyDescent="0.3">
      <c r="A5405" t="s">
        <v>2068</v>
      </c>
      <c r="B5405" t="s">
        <v>131</v>
      </c>
    </row>
    <row r="5406" spans="1:2" x14ac:dyDescent="0.3">
      <c r="A5406" t="s">
        <v>2068</v>
      </c>
      <c r="B5406" t="s">
        <v>19</v>
      </c>
    </row>
    <row r="5407" spans="1:2" x14ac:dyDescent="0.3">
      <c r="A5407" t="s">
        <v>2068</v>
      </c>
      <c r="B5407" t="s">
        <v>355</v>
      </c>
    </row>
    <row r="5408" spans="1:2" x14ac:dyDescent="0.3">
      <c r="A5408" t="s">
        <v>2068</v>
      </c>
      <c r="B5408" t="s">
        <v>790</v>
      </c>
    </row>
    <row r="5409" spans="1:2" x14ac:dyDescent="0.3">
      <c r="A5409" t="s">
        <v>2068</v>
      </c>
      <c r="B5409" t="s">
        <v>4611</v>
      </c>
    </row>
    <row r="5410" spans="1:2" x14ac:dyDescent="0.3">
      <c r="A5410" t="s">
        <v>2068</v>
      </c>
      <c r="B5410" t="s">
        <v>639</v>
      </c>
    </row>
    <row r="5411" spans="1:2" x14ac:dyDescent="0.3">
      <c r="A5411" t="s">
        <v>2068</v>
      </c>
      <c r="B5411" t="s">
        <v>184</v>
      </c>
    </row>
    <row r="5412" spans="1:2" x14ac:dyDescent="0.3">
      <c r="A5412" t="s">
        <v>2068</v>
      </c>
      <c r="B5412" t="s">
        <v>5262</v>
      </c>
    </row>
    <row r="5413" spans="1:2" x14ac:dyDescent="0.3">
      <c r="A5413" t="s">
        <v>2068</v>
      </c>
      <c r="B5413" t="s">
        <v>3382</v>
      </c>
    </row>
    <row r="5414" spans="1:2" x14ac:dyDescent="0.3">
      <c r="A5414" t="s">
        <v>2068</v>
      </c>
      <c r="B5414" t="s">
        <v>539</v>
      </c>
    </row>
    <row r="5415" spans="1:2" x14ac:dyDescent="0.3">
      <c r="A5415" t="s">
        <v>2068</v>
      </c>
      <c r="B5415" t="s">
        <v>4311</v>
      </c>
    </row>
    <row r="5416" spans="1:2" x14ac:dyDescent="0.3">
      <c r="A5416" t="s">
        <v>2068</v>
      </c>
      <c r="B5416" t="s">
        <v>695</v>
      </c>
    </row>
    <row r="5417" spans="1:2" x14ac:dyDescent="0.3">
      <c r="A5417" t="s">
        <v>115</v>
      </c>
      <c r="B5417" t="s">
        <v>131</v>
      </c>
    </row>
    <row r="5418" spans="1:2" x14ac:dyDescent="0.3">
      <c r="A5418" t="s">
        <v>115</v>
      </c>
      <c r="B5418" t="s">
        <v>355</v>
      </c>
    </row>
    <row r="5419" spans="1:2" x14ac:dyDescent="0.3">
      <c r="A5419" t="s">
        <v>115</v>
      </c>
      <c r="B5419" t="s">
        <v>19</v>
      </c>
    </row>
    <row r="5420" spans="1:2" x14ac:dyDescent="0.3">
      <c r="A5420" t="s">
        <v>115</v>
      </c>
      <c r="B5420" t="s">
        <v>5855</v>
      </c>
    </row>
    <row r="5421" spans="1:2" x14ac:dyDescent="0.3">
      <c r="A5421" t="s">
        <v>115</v>
      </c>
      <c r="B5421" t="s">
        <v>4311</v>
      </c>
    </row>
    <row r="5422" spans="1:2" x14ac:dyDescent="0.3">
      <c r="A5422" t="s">
        <v>115</v>
      </c>
      <c r="B5422" t="s">
        <v>486</v>
      </c>
    </row>
    <row r="5423" spans="1:2" x14ac:dyDescent="0.3">
      <c r="A5423" t="s">
        <v>115</v>
      </c>
      <c r="B5423" t="s">
        <v>1193</v>
      </c>
    </row>
    <row r="5424" spans="1:2" x14ac:dyDescent="0.3">
      <c r="A5424" t="s">
        <v>3052</v>
      </c>
      <c r="B5424" t="s">
        <v>3689</v>
      </c>
    </row>
    <row r="5425" spans="1:2" x14ac:dyDescent="0.3">
      <c r="A5425" t="s">
        <v>3052</v>
      </c>
      <c r="B5425" t="s">
        <v>131</v>
      </c>
    </row>
    <row r="5426" spans="1:2" x14ac:dyDescent="0.3">
      <c r="A5426" t="s">
        <v>3052</v>
      </c>
      <c r="B5426" t="s">
        <v>695</v>
      </c>
    </row>
    <row r="5427" spans="1:2" x14ac:dyDescent="0.3">
      <c r="A5427" t="s">
        <v>3052</v>
      </c>
      <c r="B5427" t="s">
        <v>19</v>
      </c>
    </row>
    <row r="5428" spans="1:2" x14ac:dyDescent="0.3">
      <c r="A5428" t="s">
        <v>3052</v>
      </c>
      <c r="B5428" t="s">
        <v>1439</v>
      </c>
    </row>
    <row r="5429" spans="1:2" x14ac:dyDescent="0.3">
      <c r="A5429" t="s">
        <v>3052</v>
      </c>
      <c r="B5429" t="s">
        <v>10561</v>
      </c>
    </row>
    <row r="5430" spans="1:2" x14ac:dyDescent="0.3">
      <c r="A5430" t="s">
        <v>91</v>
      </c>
      <c r="B5430" t="s">
        <v>14514</v>
      </c>
    </row>
    <row r="5431" spans="1:2" x14ac:dyDescent="0.3">
      <c r="A5431" t="s">
        <v>3052</v>
      </c>
      <c r="B5431" t="s">
        <v>131</v>
      </c>
    </row>
    <row r="5432" spans="1:2" x14ac:dyDescent="0.3">
      <c r="A5432" t="s">
        <v>3052</v>
      </c>
      <c r="B5432" t="s">
        <v>355</v>
      </c>
    </row>
    <row r="5433" spans="1:2" x14ac:dyDescent="0.3">
      <c r="A5433" t="s">
        <v>3052</v>
      </c>
      <c r="B5433" t="s">
        <v>3689</v>
      </c>
    </row>
    <row r="5434" spans="1:2" x14ac:dyDescent="0.3">
      <c r="A5434" t="s">
        <v>383</v>
      </c>
      <c r="B5434" t="s">
        <v>184</v>
      </c>
    </row>
    <row r="5435" spans="1:2" x14ac:dyDescent="0.3">
      <c r="A5435" t="s">
        <v>383</v>
      </c>
      <c r="B5435" t="s">
        <v>639</v>
      </c>
    </row>
    <row r="5436" spans="1:2" x14ac:dyDescent="0.3">
      <c r="A5436" t="s">
        <v>383</v>
      </c>
      <c r="B5436" t="s">
        <v>2341</v>
      </c>
    </row>
    <row r="5437" spans="1:2" x14ac:dyDescent="0.3">
      <c r="A5437" t="s">
        <v>383</v>
      </c>
      <c r="B5437" t="s">
        <v>1193</v>
      </c>
    </row>
    <row r="5438" spans="1:2" x14ac:dyDescent="0.3">
      <c r="A5438" t="s">
        <v>383</v>
      </c>
      <c r="B5438" t="s">
        <v>790</v>
      </c>
    </row>
    <row r="5439" spans="1:2" x14ac:dyDescent="0.3">
      <c r="A5439" t="s">
        <v>383</v>
      </c>
      <c r="B5439" t="s">
        <v>7641</v>
      </c>
    </row>
    <row r="5440" spans="1:2" x14ac:dyDescent="0.3">
      <c r="A5440" t="s">
        <v>189</v>
      </c>
      <c r="B5440" t="s">
        <v>3689</v>
      </c>
    </row>
    <row r="5441" spans="1:2" x14ac:dyDescent="0.3">
      <c r="A5441" t="s">
        <v>115</v>
      </c>
      <c r="B5441" t="s">
        <v>837</v>
      </c>
    </row>
    <row r="5442" spans="1:2" x14ac:dyDescent="0.3">
      <c r="A5442" t="s">
        <v>115</v>
      </c>
      <c r="B5442" t="s">
        <v>639</v>
      </c>
    </row>
    <row r="5443" spans="1:2" x14ac:dyDescent="0.3">
      <c r="A5443" t="s">
        <v>463</v>
      </c>
      <c r="B5443" t="s">
        <v>2393</v>
      </c>
    </row>
    <row r="5444" spans="1:2" x14ac:dyDescent="0.3">
      <c r="A5444" t="s">
        <v>91</v>
      </c>
      <c r="B5444" t="s">
        <v>45</v>
      </c>
    </row>
    <row r="5445" spans="1:2" x14ac:dyDescent="0.3">
      <c r="A5445" t="s">
        <v>2068</v>
      </c>
      <c r="B5445" t="s">
        <v>131</v>
      </c>
    </row>
    <row r="5446" spans="1:2" x14ac:dyDescent="0.3">
      <c r="A5446" t="s">
        <v>3052</v>
      </c>
      <c r="B5446" t="s">
        <v>3689</v>
      </c>
    </row>
    <row r="5447" spans="1:2" x14ac:dyDescent="0.3">
      <c r="A5447" t="s">
        <v>3052</v>
      </c>
      <c r="B5447" t="s">
        <v>131</v>
      </c>
    </row>
    <row r="5448" spans="1:2" x14ac:dyDescent="0.3">
      <c r="A5448" t="s">
        <v>3052</v>
      </c>
      <c r="B5448" t="s">
        <v>4611</v>
      </c>
    </row>
    <row r="5449" spans="1:2" x14ac:dyDescent="0.3">
      <c r="A5449" t="s">
        <v>3052</v>
      </c>
      <c r="B5449" t="s">
        <v>4464</v>
      </c>
    </row>
    <row r="5450" spans="1:2" x14ac:dyDescent="0.3">
      <c r="A5450" t="s">
        <v>3052</v>
      </c>
      <c r="B5450" t="s">
        <v>5855</v>
      </c>
    </row>
    <row r="5451" spans="1:2" x14ac:dyDescent="0.3">
      <c r="A5451" t="s">
        <v>115</v>
      </c>
      <c r="B5451" t="s">
        <v>131</v>
      </c>
    </row>
    <row r="5452" spans="1:2" x14ac:dyDescent="0.3">
      <c r="A5452" t="s">
        <v>115</v>
      </c>
      <c r="B5452" t="s">
        <v>695</v>
      </c>
    </row>
    <row r="5453" spans="1:2" x14ac:dyDescent="0.3">
      <c r="A5453" t="s">
        <v>115</v>
      </c>
      <c r="B5453" t="s">
        <v>4611</v>
      </c>
    </row>
    <row r="5454" spans="1:2" x14ac:dyDescent="0.3">
      <c r="A5454" t="s">
        <v>115</v>
      </c>
      <c r="B5454" t="s">
        <v>1439</v>
      </c>
    </row>
    <row r="5455" spans="1:2" x14ac:dyDescent="0.3">
      <c r="A5455" t="s">
        <v>115</v>
      </c>
      <c r="B5455" t="s">
        <v>19</v>
      </c>
    </row>
    <row r="5456" spans="1:2" x14ac:dyDescent="0.3">
      <c r="A5456" t="s">
        <v>115</v>
      </c>
      <c r="B5456" t="s">
        <v>355</v>
      </c>
    </row>
    <row r="5457" spans="1:2" x14ac:dyDescent="0.3">
      <c r="A5457" t="s">
        <v>115</v>
      </c>
      <c r="B5457" t="s">
        <v>843</v>
      </c>
    </row>
    <row r="5458" spans="1:2" x14ac:dyDescent="0.3">
      <c r="A5458" t="s">
        <v>115</v>
      </c>
      <c r="B5458" t="s">
        <v>486</v>
      </c>
    </row>
    <row r="5459" spans="1:2" x14ac:dyDescent="0.3">
      <c r="A5459" t="s">
        <v>115</v>
      </c>
      <c r="B5459" t="s">
        <v>2341</v>
      </c>
    </row>
    <row r="5460" spans="1:2" x14ac:dyDescent="0.3">
      <c r="A5460" t="s">
        <v>189</v>
      </c>
      <c r="B5460" t="s">
        <v>695</v>
      </c>
    </row>
    <row r="5461" spans="1:2" x14ac:dyDescent="0.3">
      <c r="A5461" t="s">
        <v>68</v>
      </c>
      <c r="B5461" t="s">
        <v>131</v>
      </c>
    </row>
    <row r="5462" spans="1:2" x14ac:dyDescent="0.3">
      <c r="A5462" t="s">
        <v>68</v>
      </c>
      <c r="B5462" t="s">
        <v>19</v>
      </c>
    </row>
    <row r="5463" spans="1:2" x14ac:dyDescent="0.3">
      <c r="A5463" t="s">
        <v>68</v>
      </c>
      <c r="B5463" t="s">
        <v>355</v>
      </c>
    </row>
    <row r="5464" spans="1:2" x14ac:dyDescent="0.3">
      <c r="A5464" t="s">
        <v>115</v>
      </c>
      <c r="B5464" t="s">
        <v>695</v>
      </c>
    </row>
    <row r="5465" spans="1:2" x14ac:dyDescent="0.3">
      <c r="A5465" t="s">
        <v>115</v>
      </c>
      <c r="B5465" t="s">
        <v>19</v>
      </c>
    </row>
    <row r="5466" spans="1:2" x14ac:dyDescent="0.3">
      <c r="A5466" t="s">
        <v>189</v>
      </c>
      <c r="B5466" t="s">
        <v>1193</v>
      </c>
    </row>
    <row r="5467" spans="1:2" x14ac:dyDescent="0.3">
      <c r="A5467" t="s">
        <v>383</v>
      </c>
      <c r="B5467" t="s">
        <v>2341</v>
      </c>
    </row>
    <row r="5468" spans="1:2" x14ac:dyDescent="0.3">
      <c r="A5468" t="s">
        <v>383</v>
      </c>
      <c r="B5468" t="s">
        <v>790</v>
      </c>
    </row>
    <row r="5469" spans="1:2" x14ac:dyDescent="0.3">
      <c r="A5469" t="s">
        <v>383</v>
      </c>
      <c r="B5469" t="s">
        <v>639</v>
      </c>
    </row>
    <row r="5470" spans="1:2" x14ac:dyDescent="0.3">
      <c r="A5470" t="s">
        <v>383</v>
      </c>
      <c r="B5470" t="s">
        <v>5855</v>
      </c>
    </row>
    <row r="5471" spans="1:2" x14ac:dyDescent="0.3">
      <c r="A5471" t="s">
        <v>383</v>
      </c>
      <c r="B5471" t="s">
        <v>1193</v>
      </c>
    </row>
    <row r="5472" spans="1:2" x14ac:dyDescent="0.3">
      <c r="A5472" t="s">
        <v>383</v>
      </c>
      <c r="B5472" t="s">
        <v>486</v>
      </c>
    </row>
    <row r="5473" spans="1:2" x14ac:dyDescent="0.3">
      <c r="A5473" t="s">
        <v>91</v>
      </c>
      <c r="B5473" t="s">
        <v>19</v>
      </c>
    </row>
    <row r="5474" spans="1:2" x14ac:dyDescent="0.3">
      <c r="A5474" t="s">
        <v>91</v>
      </c>
      <c r="B5474" t="s">
        <v>131</v>
      </c>
    </row>
    <row r="5475" spans="1:2" x14ac:dyDescent="0.3">
      <c r="A5475" t="s">
        <v>91</v>
      </c>
      <c r="B5475" t="s">
        <v>355</v>
      </c>
    </row>
    <row r="5476" spans="1:2" x14ac:dyDescent="0.3">
      <c r="A5476" t="s">
        <v>91</v>
      </c>
      <c r="B5476" t="s">
        <v>539</v>
      </c>
    </row>
    <row r="5477" spans="1:2" x14ac:dyDescent="0.3">
      <c r="A5477" t="s">
        <v>2068</v>
      </c>
      <c r="B5477" t="s">
        <v>2417</v>
      </c>
    </row>
    <row r="5478" spans="1:2" x14ac:dyDescent="0.3">
      <c r="A5478" t="s">
        <v>2068</v>
      </c>
      <c r="B5478" t="s">
        <v>19</v>
      </c>
    </row>
    <row r="5479" spans="1:2" x14ac:dyDescent="0.3">
      <c r="A5479" t="s">
        <v>2068</v>
      </c>
      <c r="B5479" t="s">
        <v>184</v>
      </c>
    </row>
    <row r="5480" spans="1:2" x14ac:dyDescent="0.3">
      <c r="A5480" t="s">
        <v>91</v>
      </c>
      <c r="B5480" t="s">
        <v>695</v>
      </c>
    </row>
    <row r="5481" spans="1:2" x14ac:dyDescent="0.3">
      <c r="A5481" t="s">
        <v>91</v>
      </c>
      <c r="B5481" t="s">
        <v>19</v>
      </c>
    </row>
    <row r="5482" spans="1:2" x14ac:dyDescent="0.3">
      <c r="A5482" t="s">
        <v>91</v>
      </c>
      <c r="B5482" t="s">
        <v>837</v>
      </c>
    </row>
    <row r="5483" spans="1:2" x14ac:dyDescent="0.3">
      <c r="A5483" t="s">
        <v>463</v>
      </c>
      <c r="B5483" t="s">
        <v>131</v>
      </c>
    </row>
    <row r="5484" spans="1:2" x14ac:dyDescent="0.3">
      <c r="A5484" t="s">
        <v>463</v>
      </c>
      <c r="B5484" t="s">
        <v>355</v>
      </c>
    </row>
    <row r="5485" spans="1:2" x14ac:dyDescent="0.3">
      <c r="A5485" t="s">
        <v>463</v>
      </c>
      <c r="B5485" t="s">
        <v>5903</v>
      </c>
    </row>
    <row r="5486" spans="1:2" x14ac:dyDescent="0.3">
      <c r="A5486" t="s">
        <v>91</v>
      </c>
      <c r="B5486" t="s">
        <v>355</v>
      </c>
    </row>
    <row r="5487" spans="1:2" x14ac:dyDescent="0.3">
      <c r="A5487" t="s">
        <v>91</v>
      </c>
      <c r="B5487" t="s">
        <v>19</v>
      </c>
    </row>
    <row r="5488" spans="1:2" x14ac:dyDescent="0.3">
      <c r="A5488" t="s">
        <v>11</v>
      </c>
      <c r="B5488" t="s">
        <v>131</v>
      </c>
    </row>
    <row r="5489" spans="1:2" x14ac:dyDescent="0.3">
      <c r="A5489" t="s">
        <v>11</v>
      </c>
      <c r="B5489" t="s">
        <v>5903</v>
      </c>
    </row>
    <row r="5490" spans="1:2" x14ac:dyDescent="0.3">
      <c r="A5490" t="s">
        <v>11</v>
      </c>
      <c r="B5490" t="s">
        <v>355</v>
      </c>
    </row>
    <row r="5491" spans="1:2" x14ac:dyDescent="0.3">
      <c r="A5491" t="s">
        <v>11</v>
      </c>
      <c r="B5491" t="s">
        <v>486</v>
      </c>
    </row>
    <row r="5492" spans="1:2" x14ac:dyDescent="0.3">
      <c r="A5492" t="s">
        <v>11</v>
      </c>
      <c r="B5492" t="s">
        <v>5855</v>
      </c>
    </row>
    <row r="5493" spans="1:2" x14ac:dyDescent="0.3">
      <c r="A5493" t="s">
        <v>11</v>
      </c>
      <c r="B5493" t="s">
        <v>4611</v>
      </c>
    </row>
    <row r="5494" spans="1:2" x14ac:dyDescent="0.3">
      <c r="A5494" t="s">
        <v>11</v>
      </c>
      <c r="B5494" t="s">
        <v>1193</v>
      </c>
    </row>
    <row r="5495" spans="1:2" x14ac:dyDescent="0.3">
      <c r="A5495" t="s">
        <v>11</v>
      </c>
      <c r="B5495" t="s">
        <v>1439</v>
      </c>
    </row>
    <row r="5496" spans="1:2" x14ac:dyDescent="0.3">
      <c r="A5496" t="s">
        <v>11</v>
      </c>
      <c r="B5496" t="s">
        <v>695</v>
      </c>
    </row>
    <row r="5497" spans="1:2" x14ac:dyDescent="0.3">
      <c r="A5497" t="s">
        <v>68</v>
      </c>
      <c r="B5497" t="s">
        <v>19</v>
      </c>
    </row>
    <row r="5498" spans="1:2" x14ac:dyDescent="0.3">
      <c r="A5498" t="s">
        <v>68</v>
      </c>
      <c r="B5498" t="s">
        <v>695</v>
      </c>
    </row>
    <row r="5499" spans="1:2" x14ac:dyDescent="0.3">
      <c r="A5499" t="s">
        <v>68</v>
      </c>
      <c r="B5499" t="s">
        <v>4311</v>
      </c>
    </row>
    <row r="5500" spans="1:2" x14ac:dyDescent="0.3">
      <c r="A5500" t="s">
        <v>68</v>
      </c>
      <c r="B5500" t="s">
        <v>131</v>
      </c>
    </row>
    <row r="5501" spans="1:2" x14ac:dyDescent="0.3">
      <c r="A5501" t="s">
        <v>68</v>
      </c>
      <c r="B5501" t="s">
        <v>2373</v>
      </c>
    </row>
    <row r="5502" spans="1:2" x14ac:dyDescent="0.3">
      <c r="A5502" t="s">
        <v>68</v>
      </c>
      <c r="B5502" t="s">
        <v>2916</v>
      </c>
    </row>
    <row r="5503" spans="1:2" x14ac:dyDescent="0.3">
      <c r="A5503" t="s">
        <v>68</v>
      </c>
      <c r="B5503" t="s">
        <v>5903</v>
      </c>
    </row>
    <row r="5504" spans="1:2" x14ac:dyDescent="0.3">
      <c r="A5504" t="s">
        <v>68</v>
      </c>
      <c r="B5504" t="s">
        <v>1439</v>
      </c>
    </row>
    <row r="5505" spans="1:2" x14ac:dyDescent="0.3">
      <c r="A5505" t="s">
        <v>68</v>
      </c>
      <c r="B5505" t="s">
        <v>184</v>
      </c>
    </row>
    <row r="5506" spans="1:2" x14ac:dyDescent="0.3">
      <c r="A5506" t="s">
        <v>68</v>
      </c>
      <c r="B5506" t="s">
        <v>1193</v>
      </c>
    </row>
    <row r="5507" spans="1:2" x14ac:dyDescent="0.3">
      <c r="A5507" t="s">
        <v>68</v>
      </c>
      <c r="B5507" t="s">
        <v>1256</v>
      </c>
    </row>
    <row r="5508" spans="1:2" x14ac:dyDescent="0.3">
      <c r="A5508" t="s">
        <v>68</v>
      </c>
      <c r="B5508" t="s">
        <v>5855</v>
      </c>
    </row>
    <row r="5509" spans="1:2" x14ac:dyDescent="0.3">
      <c r="A5509" t="s">
        <v>68</v>
      </c>
      <c r="B5509" t="s">
        <v>14372</v>
      </c>
    </row>
    <row r="5510" spans="1:2" x14ac:dyDescent="0.3">
      <c r="A5510" t="s">
        <v>68</v>
      </c>
      <c r="B5510" t="s">
        <v>10561</v>
      </c>
    </row>
    <row r="5511" spans="1:2" x14ac:dyDescent="0.3">
      <c r="A5511" t="s">
        <v>68</v>
      </c>
      <c r="B5511" t="s">
        <v>14366</v>
      </c>
    </row>
    <row r="5512" spans="1:2" x14ac:dyDescent="0.3">
      <c r="A5512" t="s">
        <v>68</v>
      </c>
      <c r="B5512" t="s">
        <v>3689</v>
      </c>
    </row>
    <row r="5513" spans="1:2" x14ac:dyDescent="0.3">
      <c r="A5513" t="s">
        <v>68</v>
      </c>
      <c r="B5513" t="s">
        <v>14405</v>
      </c>
    </row>
    <row r="5514" spans="1:2" x14ac:dyDescent="0.3">
      <c r="A5514" t="s">
        <v>68</v>
      </c>
      <c r="B5514" t="s">
        <v>14436</v>
      </c>
    </row>
    <row r="5515" spans="1:2" x14ac:dyDescent="0.3">
      <c r="A5515" t="s">
        <v>463</v>
      </c>
      <c r="B5515" t="s">
        <v>2417</v>
      </c>
    </row>
    <row r="5516" spans="1:2" x14ac:dyDescent="0.3">
      <c r="A5516" t="s">
        <v>463</v>
      </c>
      <c r="B5516" t="s">
        <v>2393</v>
      </c>
    </row>
    <row r="5517" spans="1:2" x14ac:dyDescent="0.3">
      <c r="A5517" t="s">
        <v>463</v>
      </c>
      <c r="B5517" t="s">
        <v>131</v>
      </c>
    </row>
    <row r="5518" spans="1:2" x14ac:dyDescent="0.3">
      <c r="A5518" t="s">
        <v>463</v>
      </c>
      <c r="B5518" t="s">
        <v>14372</v>
      </c>
    </row>
    <row r="5519" spans="1:2" x14ac:dyDescent="0.3">
      <c r="A5519" t="s">
        <v>463</v>
      </c>
      <c r="B5519" t="s">
        <v>355</v>
      </c>
    </row>
    <row r="5520" spans="1:2" x14ac:dyDescent="0.3">
      <c r="A5520" t="s">
        <v>463</v>
      </c>
      <c r="B5520" t="s">
        <v>486</v>
      </c>
    </row>
    <row r="5521" spans="1:2" x14ac:dyDescent="0.3">
      <c r="A5521" t="s">
        <v>115</v>
      </c>
      <c r="B5521" t="s">
        <v>1193</v>
      </c>
    </row>
    <row r="5522" spans="1:2" x14ac:dyDescent="0.3">
      <c r="A5522" t="s">
        <v>115</v>
      </c>
      <c r="B5522" t="s">
        <v>617</v>
      </c>
    </row>
    <row r="5523" spans="1:2" x14ac:dyDescent="0.3">
      <c r="A5523" t="s">
        <v>463</v>
      </c>
      <c r="B5523" t="s">
        <v>1900</v>
      </c>
    </row>
    <row r="5524" spans="1:2" x14ac:dyDescent="0.3">
      <c r="A5524" t="s">
        <v>463</v>
      </c>
      <c r="B5524" t="s">
        <v>14372</v>
      </c>
    </row>
    <row r="5525" spans="1:2" x14ac:dyDescent="0.3">
      <c r="A5525" t="s">
        <v>463</v>
      </c>
      <c r="B5525" t="s">
        <v>2393</v>
      </c>
    </row>
    <row r="5526" spans="1:2" x14ac:dyDescent="0.3">
      <c r="A5526" t="s">
        <v>463</v>
      </c>
      <c r="B5526" t="s">
        <v>639</v>
      </c>
    </row>
    <row r="5527" spans="1:2" x14ac:dyDescent="0.3">
      <c r="A5527" t="s">
        <v>463</v>
      </c>
      <c r="B5527" t="s">
        <v>2341</v>
      </c>
    </row>
    <row r="5528" spans="1:2" x14ac:dyDescent="0.3">
      <c r="A5528" t="s">
        <v>463</v>
      </c>
      <c r="B5528" t="s">
        <v>4207</v>
      </c>
    </row>
    <row r="5529" spans="1:2" x14ac:dyDescent="0.3">
      <c r="A5529" t="s">
        <v>463</v>
      </c>
      <c r="B5529" t="s">
        <v>837</v>
      </c>
    </row>
    <row r="5530" spans="1:2" x14ac:dyDescent="0.3">
      <c r="A5530" t="s">
        <v>463</v>
      </c>
      <c r="B5530" t="s">
        <v>486</v>
      </c>
    </row>
    <row r="5531" spans="1:2" x14ac:dyDescent="0.3">
      <c r="A5531" t="s">
        <v>463</v>
      </c>
      <c r="B5531" t="s">
        <v>1193</v>
      </c>
    </row>
    <row r="5532" spans="1:2" x14ac:dyDescent="0.3">
      <c r="A5532" t="s">
        <v>463</v>
      </c>
      <c r="B5532" t="s">
        <v>7641</v>
      </c>
    </row>
    <row r="5533" spans="1:2" x14ac:dyDescent="0.3">
      <c r="A5533" t="s">
        <v>463</v>
      </c>
      <c r="B5533" t="s">
        <v>14385</v>
      </c>
    </row>
    <row r="5534" spans="1:2" x14ac:dyDescent="0.3">
      <c r="A5534" t="s">
        <v>463</v>
      </c>
      <c r="B5534" t="s">
        <v>14034</v>
      </c>
    </row>
    <row r="5535" spans="1:2" x14ac:dyDescent="0.3">
      <c r="A5535" t="s">
        <v>463</v>
      </c>
      <c r="B5535" t="s">
        <v>790</v>
      </c>
    </row>
    <row r="5536" spans="1:2" x14ac:dyDescent="0.3">
      <c r="A5536" t="s">
        <v>463</v>
      </c>
      <c r="B5536" t="s">
        <v>2341</v>
      </c>
    </row>
    <row r="5537" spans="1:2" x14ac:dyDescent="0.3">
      <c r="A5537" t="s">
        <v>68</v>
      </c>
      <c r="B5537" t="s">
        <v>14515</v>
      </c>
    </row>
    <row r="5538" spans="1:2" x14ac:dyDescent="0.3">
      <c r="A5538" t="s">
        <v>115</v>
      </c>
      <c r="B5538" t="s">
        <v>1691</v>
      </c>
    </row>
    <row r="5539" spans="1:2" x14ac:dyDescent="0.3">
      <c r="A5539" t="s">
        <v>115</v>
      </c>
      <c r="B5539" t="s">
        <v>639</v>
      </c>
    </row>
    <row r="5540" spans="1:2" x14ac:dyDescent="0.3">
      <c r="A5540" t="s">
        <v>115</v>
      </c>
      <c r="B5540" t="s">
        <v>790</v>
      </c>
    </row>
    <row r="5541" spans="1:2" x14ac:dyDescent="0.3">
      <c r="A5541" t="s">
        <v>115</v>
      </c>
      <c r="B5541" t="s">
        <v>695</v>
      </c>
    </row>
    <row r="5542" spans="1:2" x14ac:dyDescent="0.3">
      <c r="A5542" t="s">
        <v>91</v>
      </c>
      <c r="B5542" t="s">
        <v>14516</v>
      </c>
    </row>
    <row r="5543" spans="1:2" x14ac:dyDescent="0.3">
      <c r="A5543" t="s">
        <v>91</v>
      </c>
      <c r="B5543" t="s">
        <v>131</v>
      </c>
    </row>
    <row r="5544" spans="1:2" x14ac:dyDescent="0.3">
      <c r="A5544" t="s">
        <v>91</v>
      </c>
      <c r="B5544" t="s">
        <v>19</v>
      </c>
    </row>
    <row r="5545" spans="1:2" x14ac:dyDescent="0.3">
      <c r="A5545" t="s">
        <v>91</v>
      </c>
      <c r="B5545" t="s">
        <v>355</v>
      </c>
    </row>
    <row r="5546" spans="1:2" x14ac:dyDescent="0.3">
      <c r="A5546" t="s">
        <v>91</v>
      </c>
      <c r="B5546" t="s">
        <v>5903</v>
      </c>
    </row>
    <row r="5547" spans="1:2" x14ac:dyDescent="0.3">
      <c r="A5547" t="s">
        <v>91</v>
      </c>
      <c r="B5547" t="s">
        <v>3689</v>
      </c>
    </row>
    <row r="5548" spans="1:2" x14ac:dyDescent="0.3">
      <c r="A5548" t="s">
        <v>91</v>
      </c>
      <c r="B5548" t="s">
        <v>1256</v>
      </c>
    </row>
    <row r="5549" spans="1:2" x14ac:dyDescent="0.3">
      <c r="A5549" t="s">
        <v>91</v>
      </c>
      <c r="B5549" t="s">
        <v>2916</v>
      </c>
    </row>
    <row r="5550" spans="1:2" x14ac:dyDescent="0.3">
      <c r="A5550" t="s">
        <v>463</v>
      </c>
      <c r="B5550" t="s">
        <v>790</v>
      </c>
    </row>
    <row r="5551" spans="1:2" x14ac:dyDescent="0.3">
      <c r="A5551" t="s">
        <v>463</v>
      </c>
      <c r="B5551" t="s">
        <v>5180</v>
      </c>
    </row>
    <row r="5552" spans="1:2" x14ac:dyDescent="0.3">
      <c r="A5552" t="s">
        <v>463</v>
      </c>
      <c r="B5552" t="s">
        <v>486</v>
      </c>
    </row>
    <row r="5553" spans="1:2" x14ac:dyDescent="0.3">
      <c r="A5553" t="s">
        <v>3052</v>
      </c>
      <c r="B5553" t="s">
        <v>131</v>
      </c>
    </row>
    <row r="5554" spans="1:2" x14ac:dyDescent="0.3">
      <c r="A5554" t="s">
        <v>463</v>
      </c>
      <c r="B5554" t="s">
        <v>2417</v>
      </c>
    </row>
    <row r="5555" spans="1:2" x14ac:dyDescent="0.3">
      <c r="A5555" t="s">
        <v>463</v>
      </c>
      <c r="B5555" t="s">
        <v>695</v>
      </c>
    </row>
    <row r="5556" spans="1:2" x14ac:dyDescent="0.3">
      <c r="A5556" t="s">
        <v>463</v>
      </c>
      <c r="B5556" t="s">
        <v>184</v>
      </c>
    </row>
    <row r="5557" spans="1:2" x14ac:dyDescent="0.3">
      <c r="A5557" t="s">
        <v>463</v>
      </c>
      <c r="B5557" t="s">
        <v>355</v>
      </c>
    </row>
    <row r="5558" spans="1:2" x14ac:dyDescent="0.3">
      <c r="A5558" t="s">
        <v>463</v>
      </c>
      <c r="B5558" t="s">
        <v>19</v>
      </c>
    </row>
    <row r="5559" spans="1:2" x14ac:dyDescent="0.3">
      <c r="A5559" t="s">
        <v>463</v>
      </c>
      <c r="B5559" t="s">
        <v>639</v>
      </c>
    </row>
    <row r="5560" spans="1:2" x14ac:dyDescent="0.3">
      <c r="A5560" t="s">
        <v>463</v>
      </c>
      <c r="B5560" t="s">
        <v>2341</v>
      </c>
    </row>
    <row r="5561" spans="1:2" x14ac:dyDescent="0.3">
      <c r="A5561" t="s">
        <v>463</v>
      </c>
      <c r="B5561" t="s">
        <v>1256</v>
      </c>
    </row>
    <row r="5562" spans="1:2" x14ac:dyDescent="0.3">
      <c r="A5562" t="s">
        <v>11</v>
      </c>
      <c r="B5562" t="s">
        <v>2417</v>
      </c>
    </row>
    <row r="5563" spans="1:2" x14ac:dyDescent="0.3">
      <c r="A5563" t="s">
        <v>11</v>
      </c>
      <c r="B5563" t="s">
        <v>131</v>
      </c>
    </row>
    <row r="5564" spans="1:2" x14ac:dyDescent="0.3">
      <c r="A5564" t="s">
        <v>11</v>
      </c>
      <c r="B5564" t="s">
        <v>19</v>
      </c>
    </row>
    <row r="5565" spans="1:2" x14ac:dyDescent="0.3">
      <c r="A5565" t="s">
        <v>11</v>
      </c>
      <c r="B5565" t="s">
        <v>184</v>
      </c>
    </row>
    <row r="5566" spans="1:2" x14ac:dyDescent="0.3">
      <c r="A5566" t="s">
        <v>115</v>
      </c>
      <c r="B5566" t="s">
        <v>184</v>
      </c>
    </row>
    <row r="5567" spans="1:2" x14ac:dyDescent="0.3">
      <c r="A5567" t="s">
        <v>115</v>
      </c>
      <c r="B5567" t="s">
        <v>2341</v>
      </c>
    </row>
    <row r="5568" spans="1:2" x14ac:dyDescent="0.3">
      <c r="A5568" t="s">
        <v>463</v>
      </c>
      <c r="B5568" t="s">
        <v>843</v>
      </c>
    </row>
    <row r="5569" spans="1:2" x14ac:dyDescent="0.3">
      <c r="A5569" t="s">
        <v>463</v>
      </c>
      <c r="B5569" t="s">
        <v>543</v>
      </c>
    </row>
    <row r="5570" spans="1:2" x14ac:dyDescent="0.3">
      <c r="A5570" t="s">
        <v>463</v>
      </c>
      <c r="B5570" t="s">
        <v>181</v>
      </c>
    </row>
    <row r="5571" spans="1:2" x14ac:dyDescent="0.3">
      <c r="A5571" t="s">
        <v>189</v>
      </c>
      <c r="B5571" t="s">
        <v>790</v>
      </c>
    </row>
    <row r="5572" spans="1:2" x14ac:dyDescent="0.3">
      <c r="A5572" t="s">
        <v>189</v>
      </c>
      <c r="B5572" t="s">
        <v>19</v>
      </c>
    </row>
    <row r="5573" spans="1:2" x14ac:dyDescent="0.3">
      <c r="A5573" t="s">
        <v>189</v>
      </c>
      <c r="B5573" t="s">
        <v>639</v>
      </c>
    </row>
    <row r="5574" spans="1:2" x14ac:dyDescent="0.3">
      <c r="A5574" t="s">
        <v>189</v>
      </c>
      <c r="B5574" t="s">
        <v>1691</v>
      </c>
    </row>
    <row r="5575" spans="1:2" x14ac:dyDescent="0.3">
      <c r="A5575" t="s">
        <v>11</v>
      </c>
      <c r="B5575" t="s">
        <v>843</v>
      </c>
    </row>
    <row r="5576" spans="1:2" x14ac:dyDescent="0.3">
      <c r="A5576" t="s">
        <v>11</v>
      </c>
      <c r="B5576" t="s">
        <v>19</v>
      </c>
    </row>
    <row r="5577" spans="1:2" x14ac:dyDescent="0.3">
      <c r="A5577" t="s">
        <v>11</v>
      </c>
      <c r="B5577" t="s">
        <v>355</v>
      </c>
    </row>
    <row r="5578" spans="1:2" x14ac:dyDescent="0.3">
      <c r="A5578" t="s">
        <v>11</v>
      </c>
      <c r="B5578" t="s">
        <v>708</v>
      </c>
    </row>
    <row r="5579" spans="1:2" x14ac:dyDescent="0.3">
      <c r="A5579" t="s">
        <v>11</v>
      </c>
      <c r="B5579" t="s">
        <v>2417</v>
      </c>
    </row>
    <row r="5580" spans="1:2" x14ac:dyDescent="0.3">
      <c r="A5580" t="s">
        <v>68</v>
      </c>
      <c r="B5580" t="s">
        <v>355</v>
      </c>
    </row>
    <row r="5581" spans="1:2" x14ac:dyDescent="0.3">
      <c r="A5581" t="s">
        <v>68</v>
      </c>
      <c r="B5581" t="s">
        <v>131</v>
      </c>
    </row>
    <row r="5582" spans="1:2" x14ac:dyDescent="0.3">
      <c r="A5582" t="s">
        <v>68</v>
      </c>
      <c r="B5582" t="s">
        <v>19</v>
      </c>
    </row>
    <row r="5583" spans="1:2" x14ac:dyDescent="0.3">
      <c r="A5583" t="s">
        <v>189</v>
      </c>
      <c r="B5583" t="s">
        <v>39</v>
      </c>
    </row>
    <row r="5584" spans="1:2" x14ac:dyDescent="0.3">
      <c r="A5584" t="s">
        <v>189</v>
      </c>
      <c r="B5584" t="s">
        <v>486</v>
      </c>
    </row>
    <row r="5585" spans="1:2" x14ac:dyDescent="0.3">
      <c r="A5585" t="s">
        <v>189</v>
      </c>
      <c r="B5585" t="s">
        <v>2341</v>
      </c>
    </row>
    <row r="5586" spans="1:2" x14ac:dyDescent="0.3">
      <c r="A5586" t="s">
        <v>189</v>
      </c>
      <c r="B5586" t="s">
        <v>5855</v>
      </c>
    </row>
    <row r="5587" spans="1:2" x14ac:dyDescent="0.3">
      <c r="A5587" t="s">
        <v>189</v>
      </c>
      <c r="B5587" t="s">
        <v>4311</v>
      </c>
    </row>
    <row r="5588" spans="1:2" x14ac:dyDescent="0.3">
      <c r="A5588" t="s">
        <v>68</v>
      </c>
      <c r="B5588" t="s">
        <v>4207</v>
      </c>
    </row>
    <row r="5589" spans="1:2" x14ac:dyDescent="0.3">
      <c r="A5589" t="s">
        <v>68</v>
      </c>
      <c r="B5589" t="s">
        <v>1193</v>
      </c>
    </row>
    <row r="5590" spans="1:2" x14ac:dyDescent="0.3">
      <c r="A5590" t="s">
        <v>68</v>
      </c>
      <c r="B5590" t="s">
        <v>2341</v>
      </c>
    </row>
    <row r="5591" spans="1:2" x14ac:dyDescent="0.3">
      <c r="A5591" t="s">
        <v>91</v>
      </c>
      <c r="B5591" t="s">
        <v>11509</v>
      </c>
    </row>
    <row r="5592" spans="1:2" x14ac:dyDescent="0.3">
      <c r="A5592" t="s">
        <v>91</v>
      </c>
      <c r="B5592" t="s">
        <v>600</v>
      </c>
    </row>
    <row r="5593" spans="1:2" x14ac:dyDescent="0.3">
      <c r="A5593" t="s">
        <v>91</v>
      </c>
      <c r="B5593" t="s">
        <v>184</v>
      </c>
    </row>
    <row r="5594" spans="1:2" x14ac:dyDescent="0.3">
      <c r="A5594" t="s">
        <v>91</v>
      </c>
      <c r="B5594" t="s">
        <v>1439</v>
      </c>
    </row>
    <row r="5595" spans="1:2" x14ac:dyDescent="0.3">
      <c r="A5595" t="s">
        <v>463</v>
      </c>
      <c r="B5595" t="s">
        <v>2417</v>
      </c>
    </row>
    <row r="5596" spans="1:2" x14ac:dyDescent="0.3">
      <c r="A5596" t="s">
        <v>463</v>
      </c>
      <c r="B5596" t="s">
        <v>695</v>
      </c>
    </row>
    <row r="5597" spans="1:2" x14ac:dyDescent="0.3">
      <c r="A5597" t="s">
        <v>463</v>
      </c>
      <c r="B5597" t="s">
        <v>355</v>
      </c>
    </row>
    <row r="5598" spans="1:2" x14ac:dyDescent="0.3">
      <c r="A5598" t="s">
        <v>115</v>
      </c>
      <c r="B5598" t="s">
        <v>600</v>
      </c>
    </row>
    <row r="5599" spans="1:2" x14ac:dyDescent="0.3">
      <c r="A5599" t="s">
        <v>115</v>
      </c>
      <c r="B5599" t="s">
        <v>184</v>
      </c>
    </row>
    <row r="5600" spans="1:2" x14ac:dyDescent="0.3">
      <c r="A5600" t="s">
        <v>68</v>
      </c>
      <c r="B5600" t="s">
        <v>2417</v>
      </c>
    </row>
    <row r="5601" spans="1:2" x14ac:dyDescent="0.3">
      <c r="A5601" t="s">
        <v>115</v>
      </c>
      <c r="B5601" t="s">
        <v>19</v>
      </c>
    </row>
    <row r="5602" spans="1:2" x14ac:dyDescent="0.3">
      <c r="A5602" t="s">
        <v>115</v>
      </c>
      <c r="B5602" t="s">
        <v>1025</v>
      </c>
    </row>
    <row r="5603" spans="1:2" x14ac:dyDescent="0.3">
      <c r="A5603" t="s">
        <v>91</v>
      </c>
      <c r="B5603" t="s">
        <v>695</v>
      </c>
    </row>
    <row r="5604" spans="1:2" x14ac:dyDescent="0.3">
      <c r="A5604" t="s">
        <v>91</v>
      </c>
      <c r="B5604" t="s">
        <v>695</v>
      </c>
    </row>
    <row r="5605" spans="1:2" x14ac:dyDescent="0.3">
      <c r="A5605" t="s">
        <v>91</v>
      </c>
      <c r="B5605" t="s">
        <v>1439</v>
      </c>
    </row>
    <row r="5606" spans="1:2" x14ac:dyDescent="0.3">
      <c r="A5606" t="s">
        <v>91</v>
      </c>
      <c r="B5606" t="s">
        <v>14406</v>
      </c>
    </row>
    <row r="5607" spans="1:2" x14ac:dyDescent="0.3">
      <c r="A5607" t="s">
        <v>91</v>
      </c>
      <c r="B5607" t="s">
        <v>3714</v>
      </c>
    </row>
    <row r="5608" spans="1:2" x14ac:dyDescent="0.3">
      <c r="A5608" t="s">
        <v>189</v>
      </c>
      <c r="B5608" t="s">
        <v>3689</v>
      </c>
    </row>
    <row r="5609" spans="1:2" x14ac:dyDescent="0.3">
      <c r="A5609" t="s">
        <v>189</v>
      </c>
      <c r="B5609" t="s">
        <v>695</v>
      </c>
    </row>
    <row r="5610" spans="1:2" x14ac:dyDescent="0.3">
      <c r="A5610" t="s">
        <v>189</v>
      </c>
      <c r="B5610" t="s">
        <v>19</v>
      </c>
    </row>
    <row r="5611" spans="1:2" x14ac:dyDescent="0.3">
      <c r="A5611" t="s">
        <v>115</v>
      </c>
      <c r="B5611" t="s">
        <v>695</v>
      </c>
    </row>
    <row r="5612" spans="1:2" x14ac:dyDescent="0.3">
      <c r="A5612" t="s">
        <v>463</v>
      </c>
      <c r="B5612" t="s">
        <v>2417</v>
      </c>
    </row>
    <row r="5613" spans="1:2" x14ac:dyDescent="0.3">
      <c r="A5613" t="s">
        <v>463</v>
      </c>
      <c r="B5613" t="s">
        <v>184</v>
      </c>
    </row>
    <row r="5614" spans="1:2" x14ac:dyDescent="0.3">
      <c r="A5614" t="s">
        <v>463</v>
      </c>
      <c r="B5614" t="s">
        <v>355</v>
      </c>
    </row>
    <row r="5615" spans="1:2" x14ac:dyDescent="0.3">
      <c r="A5615" t="s">
        <v>463</v>
      </c>
      <c r="B5615" t="s">
        <v>19</v>
      </c>
    </row>
    <row r="5616" spans="1:2" x14ac:dyDescent="0.3">
      <c r="A5616" t="s">
        <v>463</v>
      </c>
      <c r="B5616" t="s">
        <v>14372</v>
      </c>
    </row>
    <row r="5617" spans="1:2" x14ac:dyDescent="0.3">
      <c r="A5617" t="s">
        <v>463</v>
      </c>
      <c r="B5617" t="s">
        <v>2393</v>
      </c>
    </row>
    <row r="5618" spans="1:2" x14ac:dyDescent="0.3">
      <c r="A5618" t="s">
        <v>189</v>
      </c>
      <c r="B5618" t="s">
        <v>355</v>
      </c>
    </row>
    <row r="5619" spans="1:2" x14ac:dyDescent="0.3">
      <c r="A5619" t="s">
        <v>463</v>
      </c>
      <c r="B5619" t="s">
        <v>4464</v>
      </c>
    </row>
    <row r="5620" spans="1:2" x14ac:dyDescent="0.3">
      <c r="A5620" t="s">
        <v>463</v>
      </c>
      <c r="B5620" t="s">
        <v>486</v>
      </c>
    </row>
    <row r="5621" spans="1:2" x14ac:dyDescent="0.3">
      <c r="A5621" t="s">
        <v>463</v>
      </c>
      <c r="B5621" t="s">
        <v>2341</v>
      </c>
    </row>
    <row r="5622" spans="1:2" x14ac:dyDescent="0.3">
      <c r="A5622" t="s">
        <v>463</v>
      </c>
      <c r="B5622" t="s">
        <v>600</v>
      </c>
    </row>
    <row r="5623" spans="1:2" x14ac:dyDescent="0.3">
      <c r="A5623" t="s">
        <v>463</v>
      </c>
      <c r="B5623" t="s">
        <v>184</v>
      </c>
    </row>
    <row r="5624" spans="1:2" x14ac:dyDescent="0.3">
      <c r="A5624" t="s">
        <v>11</v>
      </c>
      <c r="B5624" t="s">
        <v>131</v>
      </c>
    </row>
    <row r="5625" spans="1:2" x14ac:dyDescent="0.3">
      <c r="A5625" t="s">
        <v>463</v>
      </c>
      <c r="B5625" t="s">
        <v>2417</v>
      </c>
    </row>
    <row r="5626" spans="1:2" x14ac:dyDescent="0.3">
      <c r="A5626" t="s">
        <v>463</v>
      </c>
      <c r="B5626" t="s">
        <v>695</v>
      </c>
    </row>
    <row r="5627" spans="1:2" x14ac:dyDescent="0.3">
      <c r="A5627" t="s">
        <v>463</v>
      </c>
      <c r="B5627" t="s">
        <v>184</v>
      </c>
    </row>
    <row r="5628" spans="1:2" x14ac:dyDescent="0.3">
      <c r="A5628" t="s">
        <v>463</v>
      </c>
      <c r="B5628" t="s">
        <v>534</v>
      </c>
    </row>
    <row r="5629" spans="1:2" x14ac:dyDescent="0.3">
      <c r="A5629" t="s">
        <v>463</v>
      </c>
      <c r="B5629" t="s">
        <v>5903</v>
      </c>
    </row>
    <row r="5630" spans="1:2" x14ac:dyDescent="0.3">
      <c r="A5630" t="s">
        <v>463</v>
      </c>
      <c r="B5630" t="s">
        <v>3689</v>
      </c>
    </row>
    <row r="5631" spans="1:2" x14ac:dyDescent="0.3">
      <c r="A5631" t="s">
        <v>3052</v>
      </c>
      <c r="B5631" t="s">
        <v>184</v>
      </c>
    </row>
    <row r="5632" spans="1:2" x14ac:dyDescent="0.3">
      <c r="A5632" t="s">
        <v>3052</v>
      </c>
      <c r="B5632" t="s">
        <v>486</v>
      </c>
    </row>
    <row r="5633" spans="1:2" x14ac:dyDescent="0.3">
      <c r="A5633" t="s">
        <v>189</v>
      </c>
      <c r="B5633" t="s">
        <v>131</v>
      </c>
    </row>
    <row r="5634" spans="1:2" x14ac:dyDescent="0.3">
      <c r="A5634" t="s">
        <v>189</v>
      </c>
      <c r="B5634" t="s">
        <v>19</v>
      </c>
    </row>
    <row r="5635" spans="1:2" x14ac:dyDescent="0.3">
      <c r="A5635" t="s">
        <v>189</v>
      </c>
      <c r="B5635" t="s">
        <v>355</v>
      </c>
    </row>
    <row r="5636" spans="1:2" x14ac:dyDescent="0.3">
      <c r="A5636" t="s">
        <v>189</v>
      </c>
      <c r="B5636" t="s">
        <v>39</v>
      </c>
    </row>
    <row r="5637" spans="1:2" x14ac:dyDescent="0.3">
      <c r="A5637" t="s">
        <v>463</v>
      </c>
      <c r="B5637" t="s">
        <v>131</v>
      </c>
    </row>
    <row r="5638" spans="1:2" x14ac:dyDescent="0.3">
      <c r="A5638" t="s">
        <v>463</v>
      </c>
      <c r="B5638" t="s">
        <v>639</v>
      </c>
    </row>
    <row r="5639" spans="1:2" x14ac:dyDescent="0.3">
      <c r="A5639" t="s">
        <v>463</v>
      </c>
      <c r="B5639" t="s">
        <v>2341</v>
      </c>
    </row>
    <row r="5640" spans="1:2" x14ac:dyDescent="0.3">
      <c r="A5640" t="s">
        <v>463</v>
      </c>
      <c r="B5640" t="s">
        <v>1900</v>
      </c>
    </row>
    <row r="5641" spans="1:2" x14ac:dyDescent="0.3">
      <c r="A5641" t="s">
        <v>463</v>
      </c>
      <c r="B5641" t="s">
        <v>4207</v>
      </c>
    </row>
    <row r="5642" spans="1:2" x14ac:dyDescent="0.3">
      <c r="A5642" t="s">
        <v>463</v>
      </c>
      <c r="B5642" t="s">
        <v>837</v>
      </c>
    </row>
    <row r="5643" spans="1:2" x14ac:dyDescent="0.3">
      <c r="A5643" t="s">
        <v>463</v>
      </c>
      <c r="B5643" t="s">
        <v>1193</v>
      </c>
    </row>
    <row r="5644" spans="1:2" x14ac:dyDescent="0.3">
      <c r="A5644" t="s">
        <v>463</v>
      </c>
      <c r="B5644" t="s">
        <v>7641</v>
      </c>
    </row>
    <row r="5645" spans="1:2" x14ac:dyDescent="0.3">
      <c r="A5645" t="s">
        <v>463</v>
      </c>
      <c r="B5645" t="s">
        <v>2174</v>
      </c>
    </row>
    <row r="5646" spans="1:2" x14ac:dyDescent="0.3">
      <c r="A5646" t="s">
        <v>115</v>
      </c>
      <c r="B5646" t="s">
        <v>2393</v>
      </c>
    </row>
    <row r="5647" spans="1:2" x14ac:dyDescent="0.3">
      <c r="A5647" t="s">
        <v>115</v>
      </c>
      <c r="B5647" t="s">
        <v>355</v>
      </c>
    </row>
    <row r="5648" spans="1:2" x14ac:dyDescent="0.3">
      <c r="A5648" t="s">
        <v>115</v>
      </c>
      <c r="B5648" t="s">
        <v>695</v>
      </c>
    </row>
    <row r="5649" spans="1:2" x14ac:dyDescent="0.3">
      <c r="A5649" t="s">
        <v>189</v>
      </c>
      <c r="B5649" t="s">
        <v>539</v>
      </c>
    </row>
    <row r="5650" spans="1:2" x14ac:dyDescent="0.3">
      <c r="A5650" t="s">
        <v>189</v>
      </c>
      <c r="B5650" t="s">
        <v>19</v>
      </c>
    </row>
    <row r="5651" spans="1:2" x14ac:dyDescent="0.3">
      <c r="A5651" t="s">
        <v>383</v>
      </c>
      <c r="B5651" t="s">
        <v>184</v>
      </c>
    </row>
    <row r="5652" spans="1:2" x14ac:dyDescent="0.3">
      <c r="A5652" t="s">
        <v>383</v>
      </c>
      <c r="B5652" t="s">
        <v>1691</v>
      </c>
    </row>
    <row r="5653" spans="1:2" x14ac:dyDescent="0.3">
      <c r="A5653" t="s">
        <v>383</v>
      </c>
      <c r="B5653" t="s">
        <v>695</v>
      </c>
    </row>
    <row r="5654" spans="1:2" x14ac:dyDescent="0.3">
      <c r="A5654" t="s">
        <v>383</v>
      </c>
      <c r="B5654" t="s">
        <v>486</v>
      </c>
    </row>
    <row r="5655" spans="1:2" x14ac:dyDescent="0.3">
      <c r="A5655" t="s">
        <v>383</v>
      </c>
      <c r="B5655" t="s">
        <v>1193</v>
      </c>
    </row>
    <row r="5656" spans="1:2" x14ac:dyDescent="0.3">
      <c r="A5656" t="s">
        <v>383</v>
      </c>
      <c r="B5656" t="s">
        <v>2341</v>
      </c>
    </row>
    <row r="5657" spans="1:2" x14ac:dyDescent="0.3">
      <c r="A5657" t="s">
        <v>11</v>
      </c>
      <c r="B5657" t="s">
        <v>2417</v>
      </c>
    </row>
    <row r="5658" spans="1:2" x14ac:dyDescent="0.3">
      <c r="A5658" t="s">
        <v>11</v>
      </c>
      <c r="B5658" t="s">
        <v>131</v>
      </c>
    </row>
    <row r="5659" spans="1:2" x14ac:dyDescent="0.3">
      <c r="A5659" t="s">
        <v>11</v>
      </c>
      <c r="B5659" t="s">
        <v>184</v>
      </c>
    </row>
    <row r="5660" spans="1:2" x14ac:dyDescent="0.3">
      <c r="A5660" t="s">
        <v>11</v>
      </c>
      <c r="B5660" t="s">
        <v>1193</v>
      </c>
    </row>
    <row r="5661" spans="1:2" x14ac:dyDescent="0.3">
      <c r="A5661" t="s">
        <v>189</v>
      </c>
      <c r="B5661" t="s">
        <v>695</v>
      </c>
    </row>
    <row r="5662" spans="1:2" x14ac:dyDescent="0.3">
      <c r="A5662" t="s">
        <v>189</v>
      </c>
      <c r="B5662" t="s">
        <v>19</v>
      </c>
    </row>
    <row r="5663" spans="1:2" x14ac:dyDescent="0.3">
      <c r="A5663" t="s">
        <v>189</v>
      </c>
      <c r="B5663" t="s">
        <v>355</v>
      </c>
    </row>
    <row r="5664" spans="1:2" x14ac:dyDescent="0.3">
      <c r="A5664" t="s">
        <v>189</v>
      </c>
      <c r="B5664" t="s">
        <v>1439</v>
      </c>
    </row>
    <row r="5665" spans="1:2" x14ac:dyDescent="0.3">
      <c r="A5665" t="s">
        <v>189</v>
      </c>
      <c r="B5665" t="s">
        <v>131</v>
      </c>
    </row>
    <row r="5666" spans="1:2" x14ac:dyDescent="0.3">
      <c r="A5666" t="s">
        <v>189</v>
      </c>
      <c r="B5666" t="s">
        <v>5903</v>
      </c>
    </row>
    <row r="5667" spans="1:2" x14ac:dyDescent="0.3">
      <c r="A5667" t="s">
        <v>189</v>
      </c>
      <c r="B5667" t="s">
        <v>13144</v>
      </c>
    </row>
    <row r="5668" spans="1:2" x14ac:dyDescent="0.3">
      <c r="A5668" t="s">
        <v>68</v>
      </c>
      <c r="B5668" t="s">
        <v>14517</v>
      </c>
    </row>
    <row r="5669" spans="1:2" x14ac:dyDescent="0.3">
      <c r="A5669" t="s">
        <v>68</v>
      </c>
      <c r="B5669" t="s">
        <v>4207</v>
      </c>
    </row>
    <row r="5670" spans="1:2" x14ac:dyDescent="0.3">
      <c r="A5670" t="s">
        <v>383</v>
      </c>
      <c r="B5670" t="s">
        <v>19</v>
      </c>
    </row>
    <row r="5671" spans="1:2" x14ac:dyDescent="0.3">
      <c r="A5671" t="s">
        <v>383</v>
      </c>
      <c r="B5671" t="s">
        <v>184</v>
      </c>
    </row>
    <row r="5672" spans="1:2" x14ac:dyDescent="0.3">
      <c r="A5672" t="s">
        <v>383</v>
      </c>
      <c r="B5672" t="s">
        <v>639</v>
      </c>
    </row>
    <row r="5673" spans="1:2" x14ac:dyDescent="0.3">
      <c r="A5673" t="s">
        <v>383</v>
      </c>
      <c r="B5673" t="s">
        <v>131</v>
      </c>
    </row>
    <row r="5674" spans="1:2" x14ac:dyDescent="0.3">
      <c r="A5674" t="s">
        <v>383</v>
      </c>
      <c r="B5674" t="s">
        <v>3689</v>
      </c>
    </row>
    <row r="5675" spans="1:2" x14ac:dyDescent="0.3">
      <c r="A5675" t="s">
        <v>383</v>
      </c>
      <c r="B5675" t="s">
        <v>639</v>
      </c>
    </row>
    <row r="5676" spans="1:2" x14ac:dyDescent="0.3">
      <c r="A5676" t="s">
        <v>383</v>
      </c>
      <c r="B5676" t="s">
        <v>1691</v>
      </c>
    </row>
    <row r="5677" spans="1:2" x14ac:dyDescent="0.3">
      <c r="A5677" t="s">
        <v>383</v>
      </c>
      <c r="B5677" t="s">
        <v>2341</v>
      </c>
    </row>
    <row r="5678" spans="1:2" x14ac:dyDescent="0.3">
      <c r="A5678" t="s">
        <v>68</v>
      </c>
      <c r="B5678" t="s">
        <v>600</v>
      </c>
    </row>
    <row r="5679" spans="1:2" x14ac:dyDescent="0.3">
      <c r="A5679" t="s">
        <v>68</v>
      </c>
      <c r="B5679" t="s">
        <v>2393</v>
      </c>
    </row>
    <row r="5680" spans="1:2" x14ac:dyDescent="0.3">
      <c r="A5680" t="s">
        <v>68</v>
      </c>
      <c r="B5680" t="s">
        <v>355</v>
      </c>
    </row>
    <row r="5681" spans="1:2" x14ac:dyDescent="0.3">
      <c r="A5681" t="s">
        <v>68</v>
      </c>
      <c r="B5681" t="s">
        <v>131</v>
      </c>
    </row>
    <row r="5682" spans="1:2" x14ac:dyDescent="0.3">
      <c r="A5682" t="s">
        <v>68</v>
      </c>
      <c r="B5682" t="s">
        <v>19</v>
      </c>
    </row>
    <row r="5683" spans="1:2" x14ac:dyDescent="0.3">
      <c r="A5683" t="s">
        <v>68</v>
      </c>
      <c r="B5683" t="s">
        <v>184</v>
      </c>
    </row>
    <row r="5684" spans="1:2" x14ac:dyDescent="0.3">
      <c r="A5684" t="s">
        <v>68</v>
      </c>
      <c r="B5684" t="s">
        <v>8100</v>
      </c>
    </row>
    <row r="5685" spans="1:2" x14ac:dyDescent="0.3">
      <c r="A5685" t="s">
        <v>115</v>
      </c>
      <c r="B5685" t="s">
        <v>1193</v>
      </c>
    </row>
    <row r="5686" spans="1:2" x14ac:dyDescent="0.3">
      <c r="A5686" t="s">
        <v>115</v>
      </c>
      <c r="B5686" t="s">
        <v>4207</v>
      </c>
    </row>
    <row r="5687" spans="1:2" x14ac:dyDescent="0.3">
      <c r="A5687" t="s">
        <v>115</v>
      </c>
      <c r="B5687" t="s">
        <v>486</v>
      </c>
    </row>
    <row r="5688" spans="1:2" x14ac:dyDescent="0.3">
      <c r="A5688" t="s">
        <v>115</v>
      </c>
      <c r="B5688" t="s">
        <v>837</v>
      </c>
    </row>
    <row r="5689" spans="1:2" x14ac:dyDescent="0.3">
      <c r="A5689" t="s">
        <v>115</v>
      </c>
      <c r="B5689" t="s">
        <v>7641</v>
      </c>
    </row>
    <row r="5690" spans="1:2" x14ac:dyDescent="0.3">
      <c r="A5690" t="s">
        <v>91</v>
      </c>
      <c r="B5690" t="s">
        <v>12573</v>
      </c>
    </row>
    <row r="5691" spans="1:2" x14ac:dyDescent="0.3">
      <c r="A5691" t="s">
        <v>3052</v>
      </c>
      <c r="B5691" t="s">
        <v>3689</v>
      </c>
    </row>
    <row r="5692" spans="1:2" x14ac:dyDescent="0.3">
      <c r="A5692" t="s">
        <v>3052</v>
      </c>
      <c r="B5692" t="s">
        <v>1193</v>
      </c>
    </row>
    <row r="5693" spans="1:2" x14ac:dyDescent="0.3">
      <c r="A5693" t="s">
        <v>3052</v>
      </c>
      <c r="B5693" t="s">
        <v>131</v>
      </c>
    </row>
    <row r="5694" spans="1:2" x14ac:dyDescent="0.3">
      <c r="A5694" t="s">
        <v>3052</v>
      </c>
      <c r="B5694" t="s">
        <v>695</v>
      </c>
    </row>
    <row r="5695" spans="1:2" x14ac:dyDescent="0.3">
      <c r="A5695" t="s">
        <v>11</v>
      </c>
      <c r="B5695" t="s">
        <v>2341</v>
      </c>
    </row>
    <row r="5696" spans="1:2" x14ac:dyDescent="0.3">
      <c r="A5696" t="s">
        <v>11</v>
      </c>
      <c r="B5696" t="s">
        <v>1900</v>
      </c>
    </row>
    <row r="5697" spans="1:2" x14ac:dyDescent="0.3">
      <c r="A5697" t="s">
        <v>11</v>
      </c>
      <c r="B5697" t="s">
        <v>4207</v>
      </c>
    </row>
    <row r="5698" spans="1:2" x14ac:dyDescent="0.3">
      <c r="A5698" t="s">
        <v>11</v>
      </c>
      <c r="B5698" t="s">
        <v>837</v>
      </c>
    </row>
    <row r="5699" spans="1:2" x14ac:dyDescent="0.3">
      <c r="A5699" t="s">
        <v>11</v>
      </c>
      <c r="B5699" t="s">
        <v>1193</v>
      </c>
    </row>
    <row r="5700" spans="1:2" x14ac:dyDescent="0.3">
      <c r="A5700" t="s">
        <v>463</v>
      </c>
      <c r="B5700" t="s">
        <v>2417</v>
      </c>
    </row>
    <row r="5701" spans="1:2" x14ac:dyDescent="0.3">
      <c r="A5701" t="s">
        <v>91</v>
      </c>
      <c r="B5701" t="s">
        <v>837</v>
      </c>
    </row>
    <row r="5702" spans="1:2" x14ac:dyDescent="0.3">
      <c r="A5702" t="s">
        <v>91</v>
      </c>
      <c r="B5702" t="s">
        <v>639</v>
      </c>
    </row>
    <row r="5703" spans="1:2" x14ac:dyDescent="0.3">
      <c r="A5703" t="s">
        <v>91</v>
      </c>
      <c r="B5703" t="s">
        <v>5262</v>
      </c>
    </row>
    <row r="5704" spans="1:2" x14ac:dyDescent="0.3">
      <c r="A5704" t="s">
        <v>91</v>
      </c>
      <c r="B5704" t="s">
        <v>14034</v>
      </c>
    </row>
    <row r="5705" spans="1:2" x14ac:dyDescent="0.3">
      <c r="A5705" t="s">
        <v>3052</v>
      </c>
      <c r="B5705" t="s">
        <v>19</v>
      </c>
    </row>
    <row r="5706" spans="1:2" x14ac:dyDescent="0.3">
      <c r="A5706" t="s">
        <v>2068</v>
      </c>
      <c r="B5706" t="s">
        <v>131</v>
      </c>
    </row>
    <row r="5707" spans="1:2" x14ac:dyDescent="0.3">
      <c r="A5707" t="s">
        <v>2068</v>
      </c>
      <c r="B5707" t="s">
        <v>355</v>
      </c>
    </row>
    <row r="5708" spans="1:2" x14ac:dyDescent="0.3">
      <c r="A5708" t="s">
        <v>2068</v>
      </c>
      <c r="B5708" t="s">
        <v>3689</v>
      </c>
    </row>
    <row r="5709" spans="1:2" x14ac:dyDescent="0.3">
      <c r="A5709" t="s">
        <v>2068</v>
      </c>
      <c r="B5709" t="s">
        <v>5855</v>
      </c>
    </row>
    <row r="5710" spans="1:2" x14ac:dyDescent="0.3">
      <c r="A5710" t="s">
        <v>3052</v>
      </c>
      <c r="B5710" t="s">
        <v>131</v>
      </c>
    </row>
    <row r="5711" spans="1:2" x14ac:dyDescent="0.3">
      <c r="A5711" t="s">
        <v>3052</v>
      </c>
      <c r="B5711" t="s">
        <v>3689</v>
      </c>
    </row>
    <row r="5712" spans="1:2" x14ac:dyDescent="0.3">
      <c r="A5712" t="s">
        <v>3052</v>
      </c>
      <c r="B5712" t="s">
        <v>19</v>
      </c>
    </row>
    <row r="5713" spans="1:2" x14ac:dyDescent="0.3">
      <c r="A5713" t="s">
        <v>3052</v>
      </c>
      <c r="B5713" t="s">
        <v>5180</v>
      </c>
    </row>
    <row r="5714" spans="1:2" x14ac:dyDescent="0.3">
      <c r="A5714" t="s">
        <v>3052</v>
      </c>
      <c r="B5714" t="s">
        <v>184</v>
      </c>
    </row>
    <row r="5715" spans="1:2" x14ac:dyDescent="0.3">
      <c r="A5715" t="s">
        <v>91</v>
      </c>
      <c r="B5715" t="s">
        <v>184</v>
      </c>
    </row>
    <row r="5716" spans="1:2" x14ac:dyDescent="0.3">
      <c r="A5716" t="s">
        <v>463</v>
      </c>
      <c r="B5716" t="s">
        <v>639</v>
      </c>
    </row>
    <row r="5717" spans="1:2" x14ac:dyDescent="0.3">
      <c r="A5717" t="s">
        <v>463</v>
      </c>
      <c r="B5717" t="s">
        <v>790</v>
      </c>
    </row>
    <row r="5718" spans="1:2" x14ac:dyDescent="0.3">
      <c r="A5718" t="s">
        <v>463</v>
      </c>
      <c r="B5718" t="s">
        <v>7641</v>
      </c>
    </row>
    <row r="5719" spans="1:2" x14ac:dyDescent="0.3">
      <c r="A5719" t="s">
        <v>189</v>
      </c>
      <c r="B5719" t="s">
        <v>1552</v>
      </c>
    </row>
    <row r="5720" spans="1:2" x14ac:dyDescent="0.3">
      <c r="A5720" t="s">
        <v>463</v>
      </c>
      <c r="B5720" t="s">
        <v>695</v>
      </c>
    </row>
    <row r="5721" spans="1:2" x14ac:dyDescent="0.3">
      <c r="A5721" t="s">
        <v>383</v>
      </c>
      <c r="B5721" t="s">
        <v>131</v>
      </c>
    </row>
    <row r="5722" spans="1:2" x14ac:dyDescent="0.3">
      <c r="A5722" t="s">
        <v>463</v>
      </c>
      <c r="B5722" t="s">
        <v>2341</v>
      </c>
    </row>
    <row r="5723" spans="1:2" x14ac:dyDescent="0.3">
      <c r="A5723" t="s">
        <v>463</v>
      </c>
      <c r="B5723" t="s">
        <v>4207</v>
      </c>
    </row>
    <row r="5724" spans="1:2" x14ac:dyDescent="0.3">
      <c r="A5724" t="s">
        <v>463</v>
      </c>
      <c r="B5724" t="s">
        <v>639</v>
      </c>
    </row>
    <row r="5725" spans="1:2" x14ac:dyDescent="0.3">
      <c r="A5725" t="s">
        <v>463</v>
      </c>
      <c r="B5725" t="s">
        <v>2341</v>
      </c>
    </row>
    <row r="5726" spans="1:2" x14ac:dyDescent="0.3">
      <c r="A5726" t="s">
        <v>463</v>
      </c>
      <c r="B5726" t="s">
        <v>1900</v>
      </c>
    </row>
    <row r="5727" spans="1:2" x14ac:dyDescent="0.3">
      <c r="A5727" t="s">
        <v>463</v>
      </c>
      <c r="B5727" t="s">
        <v>837</v>
      </c>
    </row>
    <row r="5728" spans="1:2" x14ac:dyDescent="0.3">
      <c r="A5728" t="s">
        <v>383</v>
      </c>
      <c r="B5728" t="s">
        <v>19</v>
      </c>
    </row>
    <row r="5729" spans="1:2" x14ac:dyDescent="0.3">
      <c r="A5729" t="s">
        <v>463</v>
      </c>
      <c r="B5729" t="s">
        <v>19</v>
      </c>
    </row>
    <row r="5730" spans="1:2" x14ac:dyDescent="0.3">
      <c r="A5730" t="s">
        <v>463</v>
      </c>
      <c r="B5730" t="s">
        <v>2393</v>
      </c>
    </row>
    <row r="5731" spans="1:2" x14ac:dyDescent="0.3">
      <c r="A5731" t="s">
        <v>383</v>
      </c>
      <c r="B5731" t="s">
        <v>19</v>
      </c>
    </row>
    <row r="5732" spans="1:2" x14ac:dyDescent="0.3">
      <c r="A5732" t="s">
        <v>383</v>
      </c>
      <c r="B5732" t="s">
        <v>837</v>
      </c>
    </row>
    <row r="5733" spans="1:2" x14ac:dyDescent="0.3">
      <c r="A5733" t="s">
        <v>383</v>
      </c>
      <c r="B5733" t="s">
        <v>2341</v>
      </c>
    </row>
    <row r="5734" spans="1:2" x14ac:dyDescent="0.3">
      <c r="A5734" t="s">
        <v>383</v>
      </c>
      <c r="B5734" t="s">
        <v>639</v>
      </c>
    </row>
    <row r="5735" spans="1:2" x14ac:dyDescent="0.3">
      <c r="A5735" t="s">
        <v>383</v>
      </c>
      <c r="B5735" t="s">
        <v>790</v>
      </c>
    </row>
    <row r="5736" spans="1:2" x14ac:dyDescent="0.3">
      <c r="A5736" t="s">
        <v>383</v>
      </c>
      <c r="B5736" t="s">
        <v>355</v>
      </c>
    </row>
    <row r="5737" spans="1:2" x14ac:dyDescent="0.3">
      <c r="A5737" t="s">
        <v>383</v>
      </c>
      <c r="B5737" t="s">
        <v>1193</v>
      </c>
    </row>
    <row r="5738" spans="1:2" x14ac:dyDescent="0.3">
      <c r="A5738" t="s">
        <v>383</v>
      </c>
      <c r="B5738" t="s">
        <v>5855</v>
      </c>
    </row>
    <row r="5739" spans="1:2" x14ac:dyDescent="0.3">
      <c r="A5739" t="s">
        <v>115</v>
      </c>
      <c r="B5739" t="s">
        <v>131</v>
      </c>
    </row>
    <row r="5740" spans="1:2" x14ac:dyDescent="0.3">
      <c r="A5740" t="s">
        <v>463</v>
      </c>
      <c r="B5740" t="s">
        <v>1900</v>
      </c>
    </row>
    <row r="5741" spans="1:2" x14ac:dyDescent="0.3">
      <c r="A5741" t="s">
        <v>115</v>
      </c>
      <c r="B5741" t="s">
        <v>131</v>
      </c>
    </row>
    <row r="5742" spans="1:2" x14ac:dyDescent="0.3">
      <c r="A5742" t="s">
        <v>115</v>
      </c>
      <c r="B5742" t="s">
        <v>19</v>
      </c>
    </row>
    <row r="5743" spans="1:2" x14ac:dyDescent="0.3">
      <c r="A5743" t="s">
        <v>68</v>
      </c>
      <c r="B5743" t="s">
        <v>355</v>
      </c>
    </row>
    <row r="5744" spans="1:2" x14ac:dyDescent="0.3">
      <c r="A5744" t="s">
        <v>68</v>
      </c>
      <c r="B5744" t="s">
        <v>19</v>
      </c>
    </row>
    <row r="5745" spans="1:2" x14ac:dyDescent="0.3">
      <c r="A5745" t="s">
        <v>68</v>
      </c>
      <c r="B5745" t="s">
        <v>1439</v>
      </c>
    </row>
    <row r="5746" spans="1:2" x14ac:dyDescent="0.3">
      <c r="A5746" t="s">
        <v>68</v>
      </c>
      <c r="B5746" t="s">
        <v>3689</v>
      </c>
    </row>
    <row r="5747" spans="1:2" x14ac:dyDescent="0.3">
      <c r="A5747" t="s">
        <v>68</v>
      </c>
      <c r="B5747" t="s">
        <v>131</v>
      </c>
    </row>
    <row r="5748" spans="1:2" x14ac:dyDescent="0.3">
      <c r="A5748" t="s">
        <v>189</v>
      </c>
      <c r="B5748" t="s">
        <v>14518</v>
      </c>
    </row>
    <row r="5749" spans="1:2" x14ac:dyDescent="0.3">
      <c r="A5749" t="s">
        <v>383</v>
      </c>
      <c r="B5749" t="s">
        <v>19</v>
      </c>
    </row>
    <row r="5750" spans="1:2" x14ac:dyDescent="0.3">
      <c r="A5750" t="s">
        <v>383</v>
      </c>
      <c r="B5750" t="s">
        <v>486</v>
      </c>
    </row>
    <row r="5751" spans="1:2" x14ac:dyDescent="0.3">
      <c r="A5751" t="s">
        <v>383</v>
      </c>
      <c r="B5751" t="s">
        <v>184</v>
      </c>
    </row>
    <row r="5752" spans="1:2" x14ac:dyDescent="0.3">
      <c r="A5752" t="s">
        <v>189</v>
      </c>
      <c r="B5752" t="s">
        <v>740</v>
      </c>
    </row>
    <row r="5753" spans="1:2" x14ac:dyDescent="0.3">
      <c r="A5753" t="s">
        <v>463</v>
      </c>
      <c r="B5753" t="s">
        <v>131</v>
      </c>
    </row>
    <row r="5754" spans="1:2" x14ac:dyDescent="0.3">
      <c r="A5754" t="s">
        <v>463</v>
      </c>
      <c r="B5754" t="s">
        <v>2417</v>
      </c>
    </row>
    <row r="5755" spans="1:2" x14ac:dyDescent="0.3">
      <c r="A5755" t="s">
        <v>463</v>
      </c>
      <c r="B5755" t="s">
        <v>695</v>
      </c>
    </row>
    <row r="5756" spans="1:2" x14ac:dyDescent="0.3">
      <c r="A5756" t="s">
        <v>463</v>
      </c>
      <c r="B5756" t="s">
        <v>14372</v>
      </c>
    </row>
    <row r="5757" spans="1:2" x14ac:dyDescent="0.3">
      <c r="A5757" t="s">
        <v>463</v>
      </c>
      <c r="B5757" t="s">
        <v>2393</v>
      </c>
    </row>
    <row r="5758" spans="1:2" x14ac:dyDescent="0.3">
      <c r="A5758" t="s">
        <v>463</v>
      </c>
      <c r="B5758" t="s">
        <v>5903</v>
      </c>
    </row>
    <row r="5759" spans="1:2" x14ac:dyDescent="0.3">
      <c r="A5759" t="s">
        <v>463</v>
      </c>
      <c r="B5759" t="s">
        <v>1439</v>
      </c>
    </row>
    <row r="5760" spans="1:2" x14ac:dyDescent="0.3">
      <c r="A5760" t="s">
        <v>115</v>
      </c>
      <c r="B5760" t="s">
        <v>19</v>
      </c>
    </row>
    <row r="5761" spans="1:2" x14ac:dyDescent="0.3">
      <c r="A5761" t="s">
        <v>115</v>
      </c>
      <c r="B5761" t="s">
        <v>486</v>
      </c>
    </row>
    <row r="5762" spans="1:2" x14ac:dyDescent="0.3">
      <c r="A5762" t="s">
        <v>68</v>
      </c>
      <c r="B5762" t="s">
        <v>708</v>
      </c>
    </row>
    <row r="5763" spans="1:2" x14ac:dyDescent="0.3">
      <c r="A5763" t="s">
        <v>11</v>
      </c>
      <c r="B5763" t="s">
        <v>695</v>
      </c>
    </row>
    <row r="5764" spans="1:2" x14ac:dyDescent="0.3">
      <c r="A5764" t="s">
        <v>11</v>
      </c>
      <c r="B5764" t="s">
        <v>19</v>
      </c>
    </row>
    <row r="5765" spans="1:2" x14ac:dyDescent="0.3">
      <c r="A5765" t="s">
        <v>11</v>
      </c>
      <c r="B5765" t="s">
        <v>1439</v>
      </c>
    </row>
    <row r="5766" spans="1:2" x14ac:dyDescent="0.3">
      <c r="A5766" t="s">
        <v>11</v>
      </c>
      <c r="B5766" t="s">
        <v>2417</v>
      </c>
    </row>
    <row r="5767" spans="1:2" x14ac:dyDescent="0.3">
      <c r="A5767" t="s">
        <v>2068</v>
      </c>
      <c r="B5767" t="s">
        <v>3689</v>
      </c>
    </row>
    <row r="5768" spans="1:2" x14ac:dyDescent="0.3">
      <c r="A5768" t="s">
        <v>2068</v>
      </c>
      <c r="B5768" t="s">
        <v>695</v>
      </c>
    </row>
    <row r="5769" spans="1:2" x14ac:dyDescent="0.3">
      <c r="A5769" t="s">
        <v>115</v>
      </c>
      <c r="B5769" t="s">
        <v>131</v>
      </c>
    </row>
    <row r="5770" spans="1:2" x14ac:dyDescent="0.3">
      <c r="A5770" t="s">
        <v>115</v>
      </c>
      <c r="B5770" t="s">
        <v>2417</v>
      </c>
    </row>
    <row r="5771" spans="1:2" x14ac:dyDescent="0.3">
      <c r="A5771" t="s">
        <v>115</v>
      </c>
      <c r="B5771" t="s">
        <v>19</v>
      </c>
    </row>
    <row r="5772" spans="1:2" x14ac:dyDescent="0.3">
      <c r="A5772" t="s">
        <v>463</v>
      </c>
      <c r="B5772" t="s">
        <v>131</v>
      </c>
    </row>
    <row r="5773" spans="1:2" x14ac:dyDescent="0.3">
      <c r="A5773" t="s">
        <v>463</v>
      </c>
      <c r="B5773" t="s">
        <v>695</v>
      </c>
    </row>
    <row r="5774" spans="1:2" x14ac:dyDescent="0.3">
      <c r="A5774" t="s">
        <v>463</v>
      </c>
      <c r="B5774" t="s">
        <v>14372</v>
      </c>
    </row>
    <row r="5775" spans="1:2" x14ac:dyDescent="0.3">
      <c r="A5775" t="s">
        <v>463</v>
      </c>
      <c r="B5775" t="s">
        <v>534</v>
      </c>
    </row>
    <row r="5776" spans="1:2" x14ac:dyDescent="0.3">
      <c r="A5776" t="s">
        <v>463</v>
      </c>
      <c r="B5776" t="s">
        <v>5903</v>
      </c>
    </row>
    <row r="5777" spans="1:2" x14ac:dyDescent="0.3">
      <c r="A5777" t="s">
        <v>463</v>
      </c>
      <c r="B5777" t="s">
        <v>1439</v>
      </c>
    </row>
    <row r="5778" spans="1:2" x14ac:dyDescent="0.3">
      <c r="A5778" t="s">
        <v>463</v>
      </c>
      <c r="B5778" t="s">
        <v>7662</v>
      </c>
    </row>
    <row r="5779" spans="1:2" x14ac:dyDescent="0.3">
      <c r="A5779" t="s">
        <v>463</v>
      </c>
      <c r="B5779" t="s">
        <v>355</v>
      </c>
    </row>
    <row r="5780" spans="1:2" x14ac:dyDescent="0.3">
      <c r="A5780" t="s">
        <v>463</v>
      </c>
      <c r="B5780" t="s">
        <v>695</v>
      </c>
    </row>
    <row r="5781" spans="1:2" x14ac:dyDescent="0.3">
      <c r="A5781" t="s">
        <v>463</v>
      </c>
      <c r="B5781" t="s">
        <v>355</v>
      </c>
    </row>
    <row r="5782" spans="1:2" x14ac:dyDescent="0.3">
      <c r="A5782" t="s">
        <v>463</v>
      </c>
      <c r="B5782" t="s">
        <v>19</v>
      </c>
    </row>
    <row r="5783" spans="1:2" x14ac:dyDescent="0.3">
      <c r="A5783" t="s">
        <v>463</v>
      </c>
      <c r="B5783" t="s">
        <v>3382</v>
      </c>
    </row>
    <row r="5784" spans="1:2" x14ac:dyDescent="0.3">
      <c r="A5784" t="s">
        <v>68</v>
      </c>
      <c r="B5784" t="s">
        <v>19</v>
      </c>
    </row>
    <row r="5785" spans="1:2" x14ac:dyDescent="0.3">
      <c r="A5785" t="s">
        <v>68</v>
      </c>
      <c r="B5785" t="s">
        <v>131</v>
      </c>
    </row>
    <row r="5786" spans="1:2" x14ac:dyDescent="0.3">
      <c r="A5786" t="s">
        <v>463</v>
      </c>
      <c r="B5786" t="s">
        <v>695</v>
      </c>
    </row>
    <row r="5787" spans="1:2" x14ac:dyDescent="0.3">
      <c r="A5787" t="s">
        <v>463</v>
      </c>
      <c r="B5787" t="s">
        <v>355</v>
      </c>
    </row>
    <row r="5788" spans="1:2" x14ac:dyDescent="0.3">
      <c r="A5788" t="s">
        <v>463</v>
      </c>
      <c r="B5788" t="s">
        <v>19</v>
      </c>
    </row>
    <row r="5789" spans="1:2" x14ac:dyDescent="0.3">
      <c r="A5789" t="s">
        <v>91</v>
      </c>
      <c r="B5789" t="s">
        <v>695</v>
      </c>
    </row>
    <row r="5790" spans="1:2" x14ac:dyDescent="0.3">
      <c r="A5790" t="s">
        <v>91</v>
      </c>
      <c r="B5790" t="s">
        <v>639</v>
      </c>
    </row>
    <row r="5791" spans="1:2" x14ac:dyDescent="0.3">
      <c r="A5791" t="s">
        <v>91</v>
      </c>
      <c r="B5791" t="s">
        <v>19</v>
      </c>
    </row>
    <row r="5792" spans="1:2" x14ac:dyDescent="0.3">
      <c r="A5792" t="s">
        <v>463</v>
      </c>
      <c r="B5792" t="s">
        <v>19</v>
      </c>
    </row>
    <row r="5793" spans="1:2" x14ac:dyDescent="0.3">
      <c r="A5793" t="s">
        <v>115</v>
      </c>
      <c r="B5793" t="s">
        <v>837</v>
      </c>
    </row>
    <row r="5794" spans="1:2" x14ac:dyDescent="0.3">
      <c r="A5794" t="s">
        <v>115</v>
      </c>
      <c r="B5794" t="s">
        <v>2341</v>
      </c>
    </row>
    <row r="5795" spans="1:2" x14ac:dyDescent="0.3">
      <c r="A5795" t="s">
        <v>11</v>
      </c>
      <c r="B5795" t="s">
        <v>695</v>
      </c>
    </row>
    <row r="5796" spans="1:2" x14ac:dyDescent="0.3">
      <c r="A5796" t="s">
        <v>383</v>
      </c>
      <c r="B5796" t="s">
        <v>131</v>
      </c>
    </row>
    <row r="5797" spans="1:2" x14ac:dyDescent="0.3">
      <c r="A5797" t="s">
        <v>383</v>
      </c>
      <c r="B5797" t="s">
        <v>486</v>
      </c>
    </row>
    <row r="5798" spans="1:2" x14ac:dyDescent="0.3">
      <c r="A5798" t="s">
        <v>189</v>
      </c>
      <c r="B5798" t="s">
        <v>1193</v>
      </c>
    </row>
    <row r="5799" spans="1:2" x14ac:dyDescent="0.3">
      <c r="A5799" t="s">
        <v>189</v>
      </c>
      <c r="B5799" t="s">
        <v>184</v>
      </c>
    </row>
    <row r="5800" spans="1:2" x14ac:dyDescent="0.3">
      <c r="A5800" t="s">
        <v>189</v>
      </c>
      <c r="B5800" t="s">
        <v>19</v>
      </c>
    </row>
    <row r="5801" spans="1:2" x14ac:dyDescent="0.3">
      <c r="A5801" t="s">
        <v>189</v>
      </c>
      <c r="B5801" t="s">
        <v>4311</v>
      </c>
    </row>
    <row r="5802" spans="1:2" x14ac:dyDescent="0.3">
      <c r="A5802" t="s">
        <v>463</v>
      </c>
      <c r="B5802" t="s">
        <v>131</v>
      </c>
    </row>
    <row r="5803" spans="1:2" x14ac:dyDescent="0.3">
      <c r="A5803" t="s">
        <v>463</v>
      </c>
      <c r="B5803" t="s">
        <v>2417</v>
      </c>
    </row>
    <row r="5804" spans="1:2" x14ac:dyDescent="0.3">
      <c r="A5804" t="s">
        <v>463</v>
      </c>
      <c r="B5804" t="s">
        <v>2341</v>
      </c>
    </row>
    <row r="5805" spans="1:2" x14ac:dyDescent="0.3">
      <c r="A5805" t="s">
        <v>3052</v>
      </c>
      <c r="B5805" t="s">
        <v>837</v>
      </c>
    </row>
    <row r="5806" spans="1:2" x14ac:dyDescent="0.3">
      <c r="A5806" t="s">
        <v>3052</v>
      </c>
      <c r="B5806" t="s">
        <v>7641</v>
      </c>
    </row>
    <row r="5807" spans="1:2" x14ac:dyDescent="0.3">
      <c r="A5807" t="s">
        <v>3052</v>
      </c>
      <c r="B5807" t="s">
        <v>19</v>
      </c>
    </row>
    <row r="5808" spans="1:2" x14ac:dyDescent="0.3">
      <c r="A5808" t="s">
        <v>3052</v>
      </c>
      <c r="B5808" t="s">
        <v>639</v>
      </c>
    </row>
    <row r="5809" spans="1:2" x14ac:dyDescent="0.3">
      <c r="A5809" t="s">
        <v>3052</v>
      </c>
      <c r="B5809" t="s">
        <v>1691</v>
      </c>
    </row>
    <row r="5810" spans="1:2" x14ac:dyDescent="0.3">
      <c r="A5810" t="s">
        <v>3052</v>
      </c>
      <c r="B5810" t="s">
        <v>184</v>
      </c>
    </row>
    <row r="5811" spans="1:2" x14ac:dyDescent="0.3">
      <c r="A5811" t="s">
        <v>3052</v>
      </c>
      <c r="B5811" t="s">
        <v>695</v>
      </c>
    </row>
    <row r="5812" spans="1:2" x14ac:dyDescent="0.3">
      <c r="A5812" t="s">
        <v>3052</v>
      </c>
      <c r="B5812" t="s">
        <v>1193</v>
      </c>
    </row>
    <row r="5813" spans="1:2" x14ac:dyDescent="0.3">
      <c r="A5813" t="s">
        <v>463</v>
      </c>
      <c r="B5813" t="s">
        <v>2341</v>
      </c>
    </row>
    <row r="5814" spans="1:2" x14ac:dyDescent="0.3">
      <c r="A5814" t="s">
        <v>115</v>
      </c>
      <c r="B5814" t="s">
        <v>131</v>
      </c>
    </row>
    <row r="5815" spans="1:2" x14ac:dyDescent="0.3">
      <c r="A5815" t="s">
        <v>115</v>
      </c>
      <c r="B5815" t="s">
        <v>19</v>
      </c>
    </row>
    <row r="5816" spans="1:2" x14ac:dyDescent="0.3">
      <c r="A5816" t="s">
        <v>115</v>
      </c>
      <c r="B5816" t="s">
        <v>708</v>
      </c>
    </row>
    <row r="5817" spans="1:2" x14ac:dyDescent="0.3">
      <c r="A5817" t="s">
        <v>115</v>
      </c>
      <c r="B5817" t="s">
        <v>184</v>
      </c>
    </row>
    <row r="5818" spans="1:2" x14ac:dyDescent="0.3">
      <c r="A5818" t="s">
        <v>2068</v>
      </c>
      <c r="B5818" t="s">
        <v>131</v>
      </c>
    </row>
    <row r="5819" spans="1:2" x14ac:dyDescent="0.3">
      <c r="A5819" t="s">
        <v>2068</v>
      </c>
      <c r="B5819" t="s">
        <v>19</v>
      </c>
    </row>
    <row r="5820" spans="1:2" x14ac:dyDescent="0.3">
      <c r="A5820" t="s">
        <v>2068</v>
      </c>
      <c r="B5820" t="s">
        <v>3689</v>
      </c>
    </row>
    <row r="5821" spans="1:2" x14ac:dyDescent="0.3">
      <c r="A5821" t="s">
        <v>115</v>
      </c>
      <c r="B5821" t="s">
        <v>131</v>
      </c>
    </row>
    <row r="5822" spans="1:2" x14ac:dyDescent="0.3">
      <c r="A5822" t="s">
        <v>115</v>
      </c>
      <c r="B5822" t="s">
        <v>355</v>
      </c>
    </row>
    <row r="5823" spans="1:2" x14ac:dyDescent="0.3">
      <c r="A5823" t="s">
        <v>115</v>
      </c>
      <c r="B5823" t="s">
        <v>19</v>
      </c>
    </row>
    <row r="5824" spans="1:2" x14ac:dyDescent="0.3">
      <c r="A5824" t="s">
        <v>383</v>
      </c>
      <c r="B5824" t="s">
        <v>2341</v>
      </c>
    </row>
    <row r="5825" spans="1:2" x14ac:dyDescent="0.3">
      <c r="A5825" t="s">
        <v>383</v>
      </c>
      <c r="B5825" t="s">
        <v>486</v>
      </c>
    </row>
    <row r="5826" spans="1:2" x14ac:dyDescent="0.3">
      <c r="A5826" t="s">
        <v>383</v>
      </c>
      <c r="B5826" t="s">
        <v>5855</v>
      </c>
    </row>
    <row r="5827" spans="1:2" x14ac:dyDescent="0.3">
      <c r="A5827" t="s">
        <v>383</v>
      </c>
      <c r="B5827" t="s">
        <v>19</v>
      </c>
    </row>
    <row r="5828" spans="1:2" x14ac:dyDescent="0.3">
      <c r="A5828" t="s">
        <v>383</v>
      </c>
      <c r="B5828" t="s">
        <v>790</v>
      </c>
    </row>
    <row r="5829" spans="1:2" x14ac:dyDescent="0.3">
      <c r="A5829" t="s">
        <v>383</v>
      </c>
      <c r="B5829" t="s">
        <v>639</v>
      </c>
    </row>
    <row r="5830" spans="1:2" x14ac:dyDescent="0.3">
      <c r="A5830" t="s">
        <v>383</v>
      </c>
      <c r="B5830" t="s">
        <v>7641</v>
      </c>
    </row>
    <row r="5831" spans="1:2" x14ac:dyDescent="0.3">
      <c r="A5831" t="s">
        <v>3052</v>
      </c>
      <c r="B5831" t="s">
        <v>184</v>
      </c>
    </row>
    <row r="5832" spans="1:2" x14ac:dyDescent="0.3">
      <c r="A5832" t="s">
        <v>115</v>
      </c>
      <c r="B5832" t="s">
        <v>790</v>
      </c>
    </row>
    <row r="5833" spans="1:2" x14ac:dyDescent="0.3">
      <c r="A5833" t="s">
        <v>115</v>
      </c>
      <c r="B5833" t="s">
        <v>5180</v>
      </c>
    </row>
    <row r="5834" spans="1:2" x14ac:dyDescent="0.3">
      <c r="A5834" t="s">
        <v>115</v>
      </c>
      <c r="B5834" t="s">
        <v>2341</v>
      </c>
    </row>
    <row r="5835" spans="1:2" x14ac:dyDescent="0.3">
      <c r="A5835" t="s">
        <v>463</v>
      </c>
      <c r="B5835" t="s">
        <v>4207</v>
      </c>
    </row>
    <row r="5836" spans="1:2" x14ac:dyDescent="0.3">
      <c r="A5836" t="s">
        <v>189</v>
      </c>
      <c r="B5836" t="s">
        <v>19</v>
      </c>
    </row>
    <row r="5837" spans="1:2" x14ac:dyDescent="0.3">
      <c r="A5837" t="s">
        <v>189</v>
      </c>
      <c r="B5837" t="s">
        <v>39</v>
      </c>
    </row>
    <row r="5838" spans="1:2" x14ac:dyDescent="0.3">
      <c r="A5838" t="s">
        <v>189</v>
      </c>
      <c r="B5838" t="s">
        <v>790</v>
      </c>
    </row>
    <row r="5839" spans="1:2" x14ac:dyDescent="0.3">
      <c r="A5839" t="s">
        <v>189</v>
      </c>
      <c r="B5839" t="s">
        <v>131</v>
      </c>
    </row>
    <row r="5840" spans="1:2" x14ac:dyDescent="0.3">
      <c r="A5840" t="s">
        <v>189</v>
      </c>
      <c r="B5840" t="s">
        <v>19</v>
      </c>
    </row>
    <row r="5841" spans="1:2" x14ac:dyDescent="0.3">
      <c r="A5841" t="s">
        <v>189</v>
      </c>
      <c r="B5841" t="s">
        <v>131</v>
      </c>
    </row>
    <row r="5842" spans="1:2" x14ac:dyDescent="0.3">
      <c r="A5842" t="s">
        <v>189</v>
      </c>
      <c r="B5842" t="s">
        <v>19</v>
      </c>
    </row>
    <row r="5843" spans="1:2" x14ac:dyDescent="0.3">
      <c r="A5843" t="s">
        <v>189</v>
      </c>
      <c r="B5843" t="s">
        <v>1019</v>
      </c>
    </row>
    <row r="5844" spans="1:2" x14ac:dyDescent="0.3">
      <c r="A5844" t="s">
        <v>91</v>
      </c>
      <c r="B5844" t="s">
        <v>184</v>
      </c>
    </row>
    <row r="5845" spans="1:2" x14ac:dyDescent="0.3">
      <c r="A5845" t="s">
        <v>68</v>
      </c>
      <c r="B5845" t="s">
        <v>355</v>
      </c>
    </row>
    <row r="5846" spans="1:2" x14ac:dyDescent="0.3">
      <c r="A5846" t="s">
        <v>68</v>
      </c>
      <c r="B5846" t="s">
        <v>131</v>
      </c>
    </row>
    <row r="5847" spans="1:2" x14ac:dyDescent="0.3">
      <c r="A5847" t="s">
        <v>68</v>
      </c>
      <c r="B5847" t="s">
        <v>19</v>
      </c>
    </row>
    <row r="5848" spans="1:2" x14ac:dyDescent="0.3">
      <c r="A5848" t="s">
        <v>115</v>
      </c>
      <c r="B5848" t="s">
        <v>131</v>
      </c>
    </row>
    <row r="5849" spans="1:2" x14ac:dyDescent="0.3">
      <c r="A5849" t="s">
        <v>2068</v>
      </c>
      <c r="B5849" t="s">
        <v>617</v>
      </c>
    </row>
    <row r="5850" spans="1:2" x14ac:dyDescent="0.3">
      <c r="A5850" t="s">
        <v>383</v>
      </c>
      <c r="B5850" t="s">
        <v>19</v>
      </c>
    </row>
    <row r="5851" spans="1:2" x14ac:dyDescent="0.3">
      <c r="A5851" t="s">
        <v>11</v>
      </c>
      <c r="B5851" t="s">
        <v>131</v>
      </c>
    </row>
    <row r="5852" spans="1:2" x14ac:dyDescent="0.3">
      <c r="A5852" t="s">
        <v>11</v>
      </c>
      <c r="B5852" t="s">
        <v>19</v>
      </c>
    </row>
    <row r="5853" spans="1:2" x14ac:dyDescent="0.3">
      <c r="A5853" t="s">
        <v>11</v>
      </c>
      <c r="B5853" t="s">
        <v>695</v>
      </c>
    </row>
    <row r="5854" spans="1:2" x14ac:dyDescent="0.3">
      <c r="A5854" t="s">
        <v>11</v>
      </c>
      <c r="B5854" t="s">
        <v>3689</v>
      </c>
    </row>
    <row r="5855" spans="1:2" x14ac:dyDescent="0.3">
      <c r="A5855" t="s">
        <v>3052</v>
      </c>
      <c r="B5855" t="s">
        <v>708</v>
      </c>
    </row>
    <row r="5856" spans="1:2" x14ac:dyDescent="0.3">
      <c r="A5856" t="s">
        <v>3052</v>
      </c>
      <c r="B5856" t="s">
        <v>5180</v>
      </c>
    </row>
    <row r="5857" spans="1:2" x14ac:dyDescent="0.3">
      <c r="A5857" t="s">
        <v>3052</v>
      </c>
      <c r="B5857" t="s">
        <v>131</v>
      </c>
    </row>
    <row r="5858" spans="1:2" x14ac:dyDescent="0.3">
      <c r="A5858" t="s">
        <v>3052</v>
      </c>
      <c r="B5858" t="s">
        <v>19</v>
      </c>
    </row>
    <row r="5859" spans="1:2" x14ac:dyDescent="0.3">
      <c r="A5859" t="s">
        <v>91</v>
      </c>
      <c r="B5859" t="s">
        <v>39</v>
      </c>
    </row>
    <row r="5860" spans="1:2" x14ac:dyDescent="0.3">
      <c r="A5860" t="s">
        <v>91</v>
      </c>
      <c r="B5860" t="s">
        <v>19</v>
      </c>
    </row>
    <row r="5861" spans="1:2" x14ac:dyDescent="0.3">
      <c r="A5861" t="s">
        <v>91</v>
      </c>
      <c r="B5861" t="s">
        <v>3689</v>
      </c>
    </row>
    <row r="5862" spans="1:2" x14ac:dyDescent="0.3">
      <c r="A5862" t="s">
        <v>91</v>
      </c>
      <c r="B5862" t="s">
        <v>486</v>
      </c>
    </row>
    <row r="5863" spans="1:2" x14ac:dyDescent="0.3">
      <c r="A5863" t="s">
        <v>383</v>
      </c>
      <c r="B5863" t="s">
        <v>131</v>
      </c>
    </row>
    <row r="5864" spans="1:2" x14ac:dyDescent="0.3">
      <c r="A5864" t="s">
        <v>115</v>
      </c>
      <c r="B5864" t="s">
        <v>184</v>
      </c>
    </row>
    <row r="5865" spans="1:2" x14ac:dyDescent="0.3">
      <c r="A5865" t="s">
        <v>115</v>
      </c>
      <c r="B5865" t="s">
        <v>1691</v>
      </c>
    </row>
    <row r="5866" spans="1:2" x14ac:dyDescent="0.3">
      <c r="A5866" t="s">
        <v>115</v>
      </c>
      <c r="B5866" t="s">
        <v>2341</v>
      </c>
    </row>
    <row r="5867" spans="1:2" x14ac:dyDescent="0.3">
      <c r="A5867" t="s">
        <v>115</v>
      </c>
      <c r="B5867" t="s">
        <v>1193</v>
      </c>
    </row>
    <row r="5868" spans="1:2" x14ac:dyDescent="0.3">
      <c r="A5868" t="s">
        <v>91</v>
      </c>
      <c r="B5868" t="s">
        <v>131</v>
      </c>
    </row>
    <row r="5869" spans="1:2" x14ac:dyDescent="0.3">
      <c r="A5869" t="s">
        <v>91</v>
      </c>
      <c r="B5869" t="s">
        <v>19</v>
      </c>
    </row>
    <row r="5870" spans="1:2" x14ac:dyDescent="0.3">
      <c r="A5870" t="s">
        <v>91</v>
      </c>
      <c r="B5870" t="s">
        <v>131</v>
      </c>
    </row>
    <row r="5871" spans="1:2" x14ac:dyDescent="0.3">
      <c r="A5871" t="s">
        <v>91</v>
      </c>
      <c r="B5871" t="s">
        <v>19</v>
      </c>
    </row>
    <row r="5872" spans="1:2" x14ac:dyDescent="0.3">
      <c r="A5872" t="s">
        <v>91</v>
      </c>
      <c r="B5872" t="s">
        <v>355</v>
      </c>
    </row>
    <row r="5873" spans="1:2" x14ac:dyDescent="0.3">
      <c r="A5873" t="s">
        <v>68</v>
      </c>
      <c r="B5873" t="s">
        <v>184</v>
      </c>
    </row>
    <row r="5874" spans="1:2" x14ac:dyDescent="0.3">
      <c r="A5874" t="s">
        <v>68</v>
      </c>
      <c r="B5874" t="s">
        <v>837</v>
      </c>
    </row>
    <row r="5875" spans="1:2" x14ac:dyDescent="0.3">
      <c r="A5875" t="s">
        <v>68</v>
      </c>
      <c r="B5875" t="s">
        <v>790</v>
      </c>
    </row>
    <row r="5876" spans="1:2" x14ac:dyDescent="0.3">
      <c r="A5876" t="s">
        <v>68</v>
      </c>
      <c r="B5876" t="s">
        <v>2341</v>
      </c>
    </row>
    <row r="5877" spans="1:2" x14ac:dyDescent="0.3">
      <c r="A5877" t="s">
        <v>68</v>
      </c>
      <c r="B5877" t="s">
        <v>1193</v>
      </c>
    </row>
    <row r="5878" spans="1:2" x14ac:dyDescent="0.3">
      <c r="A5878" t="s">
        <v>383</v>
      </c>
      <c r="B5878" t="s">
        <v>3689</v>
      </c>
    </row>
    <row r="5879" spans="1:2" x14ac:dyDescent="0.3">
      <c r="A5879" t="s">
        <v>383</v>
      </c>
      <c r="B5879" t="s">
        <v>19</v>
      </c>
    </row>
    <row r="5880" spans="1:2" x14ac:dyDescent="0.3">
      <c r="A5880" t="s">
        <v>115</v>
      </c>
      <c r="B5880" t="s">
        <v>4611</v>
      </c>
    </row>
    <row r="5881" spans="1:2" x14ac:dyDescent="0.3">
      <c r="A5881" t="s">
        <v>115</v>
      </c>
      <c r="B5881" t="s">
        <v>131</v>
      </c>
    </row>
    <row r="5882" spans="1:2" x14ac:dyDescent="0.3">
      <c r="A5882" t="s">
        <v>115</v>
      </c>
      <c r="B5882" t="s">
        <v>1193</v>
      </c>
    </row>
    <row r="5883" spans="1:2" x14ac:dyDescent="0.3">
      <c r="A5883" t="s">
        <v>115</v>
      </c>
      <c r="B5883" t="s">
        <v>4311</v>
      </c>
    </row>
    <row r="5884" spans="1:2" x14ac:dyDescent="0.3">
      <c r="A5884" t="s">
        <v>115</v>
      </c>
      <c r="B5884" t="s">
        <v>5855</v>
      </c>
    </row>
    <row r="5885" spans="1:2" x14ac:dyDescent="0.3">
      <c r="A5885" t="s">
        <v>3052</v>
      </c>
      <c r="B5885" t="s">
        <v>184</v>
      </c>
    </row>
    <row r="5886" spans="1:2" x14ac:dyDescent="0.3">
      <c r="A5886" t="s">
        <v>3052</v>
      </c>
      <c r="B5886" t="s">
        <v>184</v>
      </c>
    </row>
    <row r="5887" spans="1:2" x14ac:dyDescent="0.3">
      <c r="A5887" t="s">
        <v>68</v>
      </c>
      <c r="B5887" t="s">
        <v>837</v>
      </c>
    </row>
    <row r="5888" spans="1:2" x14ac:dyDescent="0.3">
      <c r="A5888" t="s">
        <v>68</v>
      </c>
      <c r="B5888" t="s">
        <v>2341</v>
      </c>
    </row>
    <row r="5889" spans="1:2" x14ac:dyDescent="0.3">
      <c r="A5889" t="s">
        <v>68</v>
      </c>
      <c r="B5889" t="s">
        <v>1193</v>
      </c>
    </row>
    <row r="5890" spans="1:2" x14ac:dyDescent="0.3">
      <c r="A5890" t="s">
        <v>68</v>
      </c>
      <c r="B5890" t="s">
        <v>4207</v>
      </c>
    </row>
    <row r="5891" spans="1:2" x14ac:dyDescent="0.3">
      <c r="A5891" t="s">
        <v>68</v>
      </c>
      <c r="B5891" t="s">
        <v>639</v>
      </c>
    </row>
    <row r="5892" spans="1:2" x14ac:dyDescent="0.3">
      <c r="A5892" t="s">
        <v>68</v>
      </c>
      <c r="B5892" t="s">
        <v>7641</v>
      </c>
    </row>
    <row r="5893" spans="1:2" x14ac:dyDescent="0.3">
      <c r="A5893" t="s">
        <v>11</v>
      </c>
      <c r="B5893" t="s">
        <v>355</v>
      </c>
    </row>
    <row r="5894" spans="1:2" x14ac:dyDescent="0.3">
      <c r="A5894" t="s">
        <v>11</v>
      </c>
      <c r="B5894" t="s">
        <v>2417</v>
      </c>
    </row>
    <row r="5895" spans="1:2" x14ac:dyDescent="0.3">
      <c r="A5895" t="s">
        <v>91</v>
      </c>
      <c r="B5895" t="s">
        <v>695</v>
      </c>
    </row>
    <row r="5896" spans="1:2" x14ac:dyDescent="0.3">
      <c r="A5896" t="s">
        <v>115</v>
      </c>
      <c r="B5896" t="s">
        <v>355</v>
      </c>
    </row>
    <row r="5897" spans="1:2" x14ac:dyDescent="0.3">
      <c r="A5897" t="s">
        <v>115</v>
      </c>
      <c r="B5897" t="s">
        <v>131</v>
      </c>
    </row>
    <row r="5898" spans="1:2" x14ac:dyDescent="0.3">
      <c r="A5898" t="s">
        <v>91</v>
      </c>
      <c r="B5898" t="s">
        <v>131</v>
      </c>
    </row>
    <row r="5899" spans="1:2" x14ac:dyDescent="0.3">
      <c r="A5899" t="s">
        <v>11</v>
      </c>
      <c r="B5899" t="s">
        <v>486</v>
      </c>
    </row>
    <row r="5900" spans="1:2" x14ac:dyDescent="0.3">
      <c r="A5900" t="s">
        <v>11</v>
      </c>
      <c r="B5900" t="s">
        <v>2341</v>
      </c>
    </row>
    <row r="5901" spans="1:2" x14ac:dyDescent="0.3">
      <c r="A5901" t="s">
        <v>463</v>
      </c>
      <c r="B5901" t="s">
        <v>1900</v>
      </c>
    </row>
    <row r="5902" spans="1:2" x14ac:dyDescent="0.3">
      <c r="A5902" t="s">
        <v>463</v>
      </c>
      <c r="B5902" t="s">
        <v>837</v>
      </c>
    </row>
    <row r="5903" spans="1:2" x14ac:dyDescent="0.3">
      <c r="A5903" t="s">
        <v>463</v>
      </c>
      <c r="B5903" t="s">
        <v>1691</v>
      </c>
    </row>
    <row r="5904" spans="1:2" x14ac:dyDescent="0.3">
      <c r="A5904" t="s">
        <v>463</v>
      </c>
      <c r="B5904" t="s">
        <v>355</v>
      </c>
    </row>
    <row r="5905" spans="1:2" x14ac:dyDescent="0.3">
      <c r="A5905" t="s">
        <v>463</v>
      </c>
      <c r="B5905" t="s">
        <v>19</v>
      </c>
    </row>
    <row r="5906" spans="1:2" x14ac:dyDescent="0.3">
      <c r="A5906" t="s">
        <v>463</v>
      </c>
      <c r="B5906" t="s">
        <v>486</v>
      </c>
    </row>
    <row r="5907" spans="1:2" x14ac:dyDescent="0.3">
      <c r="A5907" t="s">
        <v>463</v>
      </c>
      <c r="B5907" t="s">
        <v>1193</v>
      </c>
    </row>
    <row r="5908" spans="1:2" x14ac:dyDescent="0.3">
      <c r="A5908" t="s">
        <v>463</v>
      </c>
      <c r="B5908" t="s">
        <v>2341</v>
      </c>
    </row>
    <row r="5909" spans="1:2" x14ac:dyDescent="0.3">
      <c r="A5909" t="s">
        <v>115</v>
      </c>
      <c r="B5909" t="s">
        <v>131</v>
      </c>
    </row>
    <row r="5910" spans="1:2" x14ac:dyDescent="0.3">
      <c r="A5910" t="s">
        <v>3052</v>
      </c>
      <c r="B5910" t="s">
        <v>184</v>
      </c>
    </row>
    <row r="5911" spans="1:2" x14ac:dyDescent="0.3">
      <c r="A5911" t="s">
        <v>383</v>
      </c>
      <c r="B5911" t="s">
        <v>617</v>
      </c>
    </row>
    <row r="5912" spans="1:2" x14ac:dyDescent="0.3">
      <c r="A5912" t="s">
        <v>383</v>
      </c>
      <c r="B5912" t="s">
        <v>1193</v>
      </c>
    </row>
    <row r="5913" spans="1:2" x14ac:dyDescent="0.3">
      <c r="A5913" t="s">
        <v>383</v>
      </c>
      <c r="B5913" t="s">
        <v>184</v>
      </c>
    </row>
    <row r="5914" spans="1:2" x14ac:dyDescent="0.3">
      <c r="A5914" t="s">
        <v>383</v>
      </c>
      <c r="B5914" t="s">
        <v>19</v>
      </c>
    </row>
    <row r="5915" spans="1:2" x14ac:dyDescent="0.3">
      <c r="A5915" t="s">
        <v>383</v>
      </c>
      <c r="B5915" t="s">
        <v>486</v>
      </c>
    </row>
    <row r="5916" spans="1:2" x14ac:dyDescent="0.3">
      <c r="A5916" t="s">
        <v>115</v>
      </c>
      <c r="B5916" t="s">
        <v>131</v>
      </c>
    </row>
    <row r="5917" spans="1:2" x14ac:dyDescent="0.3">
      <c r="A5917" t="s">
        <v>115</v>
      </c>
      <c r="B5917" t="s">
        <v>4611</v>
      </c>
    </row>
    <row r="5918" spans="1:2" x14ac:dyDescent="0.3">
      <c r="A5918" t="s">
        <v>115</v>
      </c>
      <c r="B5918" t="s">
        <v>355</v>
      </c>
    </row>
    <row r="5919" spans="1:2" x14ac:dyDescent="0.3">
      <c r="A5919" t="s">
        <v>115</v>
      </c>
      <c r="B5919" t="s">
        <v>5855</v>
      </c>
    </row>
    <row r="5920" spans="1:2" x14ac:dyDescent="0.3">
      <c r="A5920" t="s">
        <v>115</v>
      </c>
      <c r="B5920" t="s">
        <v>19</v>
      </c>
    </row>
    <row r="5921" spans="1:2" x14ac:dyDescent="0.3">
      <c r="A5921" t="s">
        <v>115</v>
      </c>
      <c r="B5921" t="s">
        <v>2341</v>
      </c>
    </row>
    <row r="5922" spans="1:2" x14ac:dyDescent="0.3">
      <c r="A5922" t="s">
        <v>115</v>
      </c>
      <c r="B5922" t="s">
        <v>1193</v>
      </c>
    </row>
    <row r="5923" spans="1:2" x14ac:dyDescent="0.3">
      <c r="A5923" t="s">
        <v>115</v>
      </c>
      <c r="B5923" t="s">
        <v>14395</v>
      </c>
    </row>
    <row r="5924" spans="1:2" x14ac:dyDescent="0.3">
      <c r="A5924" t="s">
        <v>115</v>
      </c>
      <c r="B5924" t="s">
        <v>695</v>
      </c>
    </row>
    <row r="5925" spans="1:2" x14ac:dyDescent="0.3">
      <c r="A5925" t="s">
        <v>115</v>
      </c>
      <c r="B5925" t="s">
        <v>10561</v>
      </c>
    </row>
    <row r="5926" spans="1:2" x14ac:dyDescent="0.3">
      <c r="A5926" t="s">
        <v>115</v>
      </c>
      <c r="B5926" t="s">
        <v>3689</v>
      </c>
    </row>
    <row r="5927" spans="1:2" x14ac:dyDescent="0.3">
      <c r="A5927" t="s">
        <v>91</v>
      </c>
      <c r="B5927" t="s">
        <v>184</v>
      </c>
    </row>
    <row r="5928" spans="1:2" x14ac:dyDescent="0.3">
      <c r="A5928" t="s">
        <v>91</v>
      </c>
      <c r="B5928" t="s">
        <v>14519</v>
      </c>
    </row>
    <row r="5929" spans="1:2" x14ac:dyDescent="0.3">
      <c r="A5929" t="s">
        <v>91</v>
      </c>
      <c r="B5929" t="s">
        <v>14519</v>
      </c>
    </row>
    <row r="5930" spans="1:2" x14ac:dyDescent="0.3">
      <c r="A5930" t="s">
        <v>383</v>
      </c>
      <c r="B5930" t="s">
        <v>131</v>
      </c>
    </row>
    <row r="5931" spans="1:2" x14ac:dyDescent="0.3">
      <c r="A5931" t="s">
        <v>383</v>
      </c>
      <c r="B5931" t="s">
        <v>2341</v>
      </c>
    </row>
    <row r="5932" spans="1:2" x14ac:dyDescent="0.3">
      <c r="A5932" t="s">
        <v>91</v>
      </c>
      <c r="B5932" t="s">
        <v>131</v>
      </c>
    </row>
    <row r="5933" spans="1:2" x14ac:dyDescent="0.3">
      <c r="A5933" t="s">
        <v>91</v>
      </c>
      <c r="B5933" t="s">
        <v>4611</v>
      </c>
    </row>
    <row r="5934" spans="1:2" x14ac:dyDescent="0.3">
      <c r="A5934" t="s">
        <v>91</v>
      </c>
      <c r="B5934" t="s">
        <v>355</v>
      </c>
    </row>
    <row r="5935" spans="1:2" x14ac:dyDescent="0.3">
      <c r="A5935" t="s">
        <v>91</v>
      </c>
      <c r="B5935" t="s">
        <v>5855</v>
      </c>
    </row>
    <row r="5936" spans="1:2" x14ac:dyDescent="0.3">
      <c r="A5936" t="s">
        <v>91</v>
      </c>
      <c r="B5936" t="s">
        <v>19</v>
      </c>
    </row>
    <row r="5937" spans="1:2" x14ac:dyDescent="0.3">
      <c r="A5937" t="s">
        <v>91</v>
      </c>
      <c r="B5937" t="s">
        <v>2341</v>
      </c>
    </row>
    <row r="5938" spans="1:2" x14ac:dyDescent="0.3">
      <c r="A5938" t="s">
        <v>91</v>
      </c>
      <c r="B5938" t="s">
        <v>1193</v>
      </c>
    </row>
    <row r="5939" spans="1:2" x14ac:dyDescent="0.3">
      <c r="A5939" t="s">
        <v>91</v>
      </c>
      <c r="B5939" t="s">
        <v>14395</v>
      </c>
    </row>
    <row r="5940" spans="1:2" x14ac:dyDescent="0.3">
      <c r="A5940" t="s">
        <v>91</v>
      </c>
      <c r="B5940" t="s">
        <v>695</v>
      </c>
    </row>
    <row r="5941" spans="1:2" x14ac:dyDescent="0.3">
      <c r="A5941" t="s">
        <v>91</v>
      </c>
      <c r="B5941" t="s">
        <v>10561</v>
      </c>
    </row>
    <row r="5942" spans="1:2" x14ac:dyDescent="0.3">
      <c r="A5942" t="s">
        <v>91</v>
      </c>
      <c r="B5942" t="s">
        <v>3689</v>
      </c>
    </row>
    <row r="5943" spans="1:2" x14ac:dyDescent="0.3">
      <c r="A5943" t="s">
        <v>2068</v>
      </c>
      <c r="B5943" t="s">
        <v>131</v>
      </c>
    </row>
    <row r="5944" spans="1:2" x14ac:dyDescent="0.3">
      <c r="A5944" t="s">
        <v>2068</v>
      </c>
      <c r="B5944" t="s">
        <v>4611</v>
      </c>
    </row>
    <row r="5945" spans="1:2" x14ac:dyDescent="0.3">
      <c r="A5945" t="s">
        <v>2068</v>
      </c>
      <c r="B5945" t="s">
        <v>355</v>
      </c>
    </row>
    <row r="5946" spans="1:2" x14ac:dyDescent="0.3">
      <c r="A5946" t="s">
        <v>2068</v>
      </c>
      <c r="B5946" t="s">
        <v>5855</v>
      </c>
    </row>
    <row r="5947" spans="1:2" x14ac:dyDescent="0.3">
      <c r="A5947" t="s">
        <v>2068</v>
      </c>
      <c r="B5947" t="s">
        <v>19</v>
      </c>
    </row>
    <row r="5948" spans="1:2" x14ac:dyDescent="0.3">
      <c r="A5948" t="s">
        <v>2068</v>
      </c>
      <c r="B5948" t="s">
        <v>2341</v>
      </c>
    </row>
    <row r="5949" spans="1:2" x14ac:dyDescent="0.3">
      <c r="A5949" t="s">
        <v>2068</v>
      </c>
      <c r="B5949" t="s">
        <v>1193</v>
      </c>
    </row>
    <row r="5950" spans="1:2" x14ac:dyDescent="0.3">
      <c r="A5950" t="s">
        <v>2068</v>
      </c>
      <c r="B5950" t="s">
        <v>14395</v>
      </c>
    </row>
    <row r="5951" spans="1:2" x14ac:dyDescent="0.3">
      <c r="A5951" t="s">
        <v>2068</v>
      </c>
      <c r="B5951" t="s">
        <v>695</v>
      </c>
    </row>
    <row r="5952" spans="1:2" x14ac:dyDescent="0.3">
      <c r="A5952" t="s">
        <v>2068</v>
      </c>
      <c r="B5952" t="s">
        <v>10561</v>
      </c>
    </row>
    <row r="5953" spans="1:2" x14ac:dyDescent="0.3">
      <c r="A5953" t="s">
        <v>2068</v>
      </c>
      <c r="B5953" t="s">
        <v>3689</v>
      </c>
    </row>
    <row r="5954" spans="1:2" x14ac:dyDescent="0.3">
      <c r="A5954" t="s">
        <v>189</v>
      </c>
      <c r="B5954" t="s">
        <v>355</v>
      </c>
    </row>
    <row r="5955" spans="1:2" x14ac:dyDescent="0.3">
      <c r="A5955" t="s">
        <v>189</v>
      </c>
      <c r="B5955" t="s">
        <v>3689</v>
      </c>
    </row>
    <row r="5956" spans="1:2" x14ac:dyDescent="0.3">
      <c r="A5956" t="s">
        <v>383</v>
      </c>
      <c r="B5956" t="s">
        <v>131</v>
      </c>
    </row>
    <row r="5957" spans="1:2" x14ac:dyDescent="0.3">
      <c r="A5957" t="s">
        <v>383</v>
      </c>
      <c r="B5957" t="s">
        <v>19</v>
      </c>
    </row>
    <row r="5958" spans="1:2" x14ac:dyDescent="0.3">
      <c r="A5958" t="s">
        <v>383</v>
      </c>
      <c r="B5958" t="s">
        <v>2341</v>
      </c>
    </row>
    <row r="5959" spans="1:2" x14ac:dyDescent="0.3">
      <c r="A5959" t="s">
        <v>383</v>
      </c>
      <c r="B5959" t="s">
        <v>4311</v>
      </c>
    </row>
    <row r="5960" spans="1:2" x14ac:dyDescent="0.3">
      <c r="A5960" t="s">
        <v>383</v>
      </c>
      <c r="B5960" t="s">
        <v>695</v>
      </c>
    </row>
    <row r="5961" spans="1:2" x14ac:dyDescent="0.3">
      <c r="A5961" t="s">
        <v>383</v>
      </c>
      <c r="B5961" t="s">
        <v>131</v>
      </c>
    </row>
    <row r="5962" spans="1:2" x14ac:dyDescent="0.3">
      <c r="A5962" t="s">
        <v>383</v>
      </c>
      <c r="B5962" t="s">
        <v>4611</v>
      </c>
    </row>
    <row r="5963" spans="1:2" x14ac:dyDescent="0.3">
      <c r="A5963" t="s">
        <v>383</v>
      </c>
      <c r="B5963" t="s">
        <v>355</v>
      </c>
    </row>
    <row r="5964" spans="1:2" x14ac:dyDescent="0.3">
      <c r="A5964" t="s">
        <v>383</v>
      </c>
      <c r="B5964" t="s">
        <v>5855</v>
      </c>
    </row>
    <row r="5965" spans="1:2" x14ac:dyDescent="0.3">
      <c r="A5965" t="s">
        <v>383</v>
      </c>
      <c r="B5965" t="s">
        <v>19</v>
      </c>
    </row>
    <row r="5966" spans="1:2" x14ac:dyDescent="0.3">
      <c r="A5966" t="s">
        <v>383</v>
      </c>
      <c r="B5966" t="s">
        <v>2341</v>
      </c>
    </row>
    <row r="5967" spans="1:2" x14ac:dyDescent="0.3">
      <c r="A5967" t="s">
        <v>383</v>
      </c>
      <c r="B5967" t="s">
        <v>1193</v>
      </c>
    </row>
    <row r="5968" spans="1:2" x14ac:dyDescent="0.3">
      <c r="A5968" t="s">
        <v>383</v>
      </c>
      <c r="B5968" t="s">
        <v>14395</v>
      </c>
    </row>
    <row r="5969" spans="1:2" x14ac:dyDescent="0.3">
      <c r="A5969" t="s">
        <v>383</v>
      </c>
      <c r="B5969" t="s">
        <v>695</v>
      </c>
    </row>
    <row r="5970" spans="1:2" x14ac:dyDescent="0.3">
      <c r="A5970" t="s">
        <v>383</v>
      </c>
      <c r="B5970" t="s">
        <v>10561</v>
      </c>
    </row>
    <row r="5971" spans="1:2" x14ac:dyDescent="0.3">
      <c r="A5971" t="s">
        <v>383</v>
      </c>
      <c r="B5971" t="s">
        <v>3689</v>
      </c>
    </row>
    <row r="5972" spans="1:2" x14ac:dyDescent="0.3">
      <c r="A5972" t="s">
        <v>2068</v>
      </c>
      <c r="B5972" t="s">
        <v>131</v>
      </c>
    </row>
    <row r="5973" spans="1:2" x14ac:dyDescent="0.3">
      <c r="A5973" t="s">
        <v>2068</v>
      </c>
      <c r="B5973" t="s">
        <v>19</v>
      </c>
    </row>
    <row r="5974" spans="1:2" x14ac:dyDescent="0.3">
      <c r="A5974" t="s">
        <v>2068</v>
      </c>
      <c r="B5974" t="s">
        <v>4611</v>
      </c>
    </row>
    <row r="5975" spans="1:2" x14ac:dyDescent="0.3">
      <c r="A5975" t="s">
        <v>189</v>
      </c>
      <c r="B5975" t="s">
        <v>19</v>
      </c>
    </row>
    <row r="5976" spans="1:2" x14ac:dyDescent="0.3">
      <c r="A5976" t="s">
        <v>189</v>
      </c>
      <c r="B5976" t="s">
        <v>2417</v>
      </c>
    </row>
    <row r="5977" spans="1:2" x14ac:dyDescent="0.3">
      <c r="A5977" t="s">
        <v>189</v>
      </c>
      <c r="B5977" t="s">
        <v>5855</v>
      </c>
    </row>
    <row r="5978" spans="1:2" x14ac:dyDescent="0.3">
      <c r="A5978" t="s">
        <v>463</v>
      </c>
      <c r="B5978" t="s">
        <v>10561</v>
      </c>
    </row>
    <row r="5979" spans="1:2" x14ac:dyDescent="0.3">
      <c r="A5979" t="s">
        <v>463</v>
      </c>
      <c r="B5979" t="s">
        <v>695</v>
      </c>
    </row>
    <row r="5980" spans="1:2" x14ac:dyDescent="0.3">
      <c r="A5980" t="s">
        <v>463</v>
      </c>
      <c r="B5980" t="s">
        <v>1439</v>
      </c>
    </row>
    <row r="5981" spans="1:2" x14ac:dyDescent="0.3">
      <c r="A5981" t="s">
        <v>91</v>
      </c>
      <c r="B5981" t="s">
        <v>695</v>
      </c>
    </row>
    <row r="5982" spans="1:2" x14ac:dyDescent="0.3">
      <c r="A5982" t="s">
        <v>91</v>
      </c>
      <c r="B5982" t="s">
        <v>2417</v>
      </c>
    </row>
    <row r="5983" spans="1:2" x14ac:dyDescent="0.3">
      <c r="A5983" t="s">
        <v>91</v>
      </c>
      <c r="B5983" t="s">
        <v>19</v>
      </c>
    </row>
    <row r="5984" spans="1:2" x14ac:dyDescent="0.3">
      <c r="A5984" t="s">
        <v>91</v>
      </c>
      <c r="B5984" t="s">
        <v>790</v>
      </c>
    </row>
    <row r="5985" spans="1:2" x14ac:dyDescent="0.3">
      <c r="A5985" t="s">
        <v>91</v>
      </c>
      <c r="B5985" t="s">
        <v>1193</v>
      </c>
    </row>
    <row r="5986" spans="1:2" x14ac:dyDescent="0.3">
      <c r="A5986" t="s">
        <v>189</v>
      </c>
      <c r="B5986" t="s">
        <v>355</v>
      </c>
    </row>
    <row r="5987" spans="1:2" x14ac:dyDescent="0.3">
      <c r="A5987" t="s">
        <v>189</v>
      </c>
      <c r="B5987" t="s">
        <v>695</v>
      </c>
    </row>
    <row r="5988" spans="1:2" x14ac:dyDescent="0.3">
      <c r="A5988" t="s">
        <v>189</v>
      </c>
      <c r="B5988" t="s">
        <v>19</v>
      </c>
    </row>
    <row r="5989" spans="1:2" x14ac:dyDescent="0.3">
      <c r="A5989" t="s">
        <v>189</v>
      </c>
      <c r="B5989" t="s">
        <v>14405</v>
      </c>
    </row>
    <row r="5990" spans="1:2" x14ac:dyDescent="0.3">
      <c r="A5990" t="s">
        <v>189</v>
      </c>
      <c r="B5990" t="s">
        <v>14436</v>
      </c>
    </row>
    <row r="5991" spans="1:2" x14ac:dyDescent="0.3">
      <c r="A5991" t="s">
        <v>2068</v>
      </c>
      <c r="B5991" t="s">
        <v>131</v>
      </c>
    </row>
    <row r="5992" spans="1:2" x14ac:dyDescent="0.3">
      <c r="A5992" t="s">
        <v>3052</v>
      </c>
      <c r="B5992" t="s">
        <v>131</v>
      </c>
    </row>
    <row r="5993" spans="1:2" x14ac:dyDescent="0.3">
      <c r="A5993" t="s">
        <v>3052</v>
      </c>
      <c r="B5993" t="s">
        <v>355</v>
      </c>
    </row>
    <row r="5994" spans="1:2" x14ac:dyDescent="0.3">
      <c r="A5994" t="s">
        <v>3052</v>
      </c>
      <c r="B5994" t="s">
        <v>1193</v>
      </c>
    </row>
    <row r="5995" spans="1:2" x14ac:dyDescent="0.3">
      <c r="A5995" t="s">
        <v>11</v>
      </c>
      <c r="B5995" t="s">
        <v>708</v>
      </c>
    </row>
    <row r="5996" spans="1:2" x14ac:dyDescent="0.3">
      <c r="A5996" t="s">
        <v>11</v>
      </c>
      <c r="B5996" t="s">
        <v>131</v>
      </c>
    </row>
    <row r="5997" spans="1:2" x14ac:dyDescent="0.3">
      <c r="A5997" t="s">
        <v>11</v>
      </c>
      <c r="B5997" t="s">
        <v>19</v>
      </c>
    </row>
    <row r="5998" spans="1:2" x14ac:dyDescent="0.3">
      <c r="A5998" t="s">
        <v>68</v>
      </c>
      <c r="B5998" t="s">
        <v>9244</v>
      </c>
    </row>
    <row r="5999" spans="1:2" x14ac:dyDescent="0.3">
      <c r="A5999" t="s">
        <v>68</v>
      </c>
      <c r="B5999" t="s">
        <v>2393</v>
      </c>
    </row>
    <row r="6000" spans="1:2" x14ac:dyDescent="0.3">
      <c r="A6000" t="s">
        <v>91</v>
      </c>
      <c r="B6000" t="s">
        <v>131</v>
      </c>
    </row>
    <row r="6001" spans="1:2" x14ac:dyDescent="0.3">
      <c r="A6001" t="s">
        <v>91</v>
      </c>
      <c r="B6001" t="s">
        <v>19</v>
      </c>
    </row>
    <row r="6002" spans="1:2" x14ac:dyDescent="0.3">
      <c r="A6002" t="s">
        <v>91</v>
      </c>
      <c r="B6002" t="s">
        <v>3689</v>
      </c>
    </row>
    <row r="6003" spans="1:2" x14ac:dyDescent="0.3">
      <c r="A6003" t="s">
        <v>115</v>
      </c>
      <c r="B6003" t="s">
        <v>131</v>
      </c>
    </row>
    <row r="6004" spans="1:2" x14ac:dyDescent="0.3">
      <c r="A6004" t="s">
        <v>463</v>
      </c>
      <c r="B6004" t="s">
        <v>2341</v>
      </c>
    </row>
    <row r="6005" spans="1:2" x14ac:dyDescent="0.3">
      <c r="A6005" t="s">
        <v>463</v>
      </c>
      <c r="B6005" t="s">
        <v>486</v>
      </c>
    </row>
    <row r="6006" spans="1:2" x14ac:dyDescent="0.3">
      <c r="A6006" t="s">
        <v>463</v>
      </c>
      <c r="B6006" t="s">
        <v>19</v>
      </c>
    </row>
    <row r="6007" spans="1:2" x14ac:dyDescent="0.3">
      <c r="A6007" t="s">
        <v>463</v>
      </c>
      <c r="B6007" t="s">
        <v>2393</v>
      </c>
    </row>
    <row r="6008" spans="1:2" x14ac:dyDescent="0.3">
      <c r="A6008" t="s">
        <v>463</v>
      </c>
      <c r="B6008" t="s">
        <v>1439</v>
      </c>
    </row>
    <row r="6009" spans="1:2" x14ac:dyDescent="0.3">
      <c r="A6009" t="s">
        <v>463</v>
      </c>
      <c r="B6009" t="s">
        <v>2417</v>
      </c>
    </row>
    <row r="6010" spans="1:2" x14ac:dyDescent="0.3">
      <c r="A6010" t="s">
        <v>463</v>
      </c>
      <c r="B6010" t="s">
        <v>184</v>
      </c>
    </row>
    <row r="6011" spans="1:2" x14ac:dyDescent="0.3">
      <c r="A6011" t="s">
        <v>91</v>
      </c>
      <c r="B6011" t="s">
        <v>1325</v>
      </c>
    </row>
    <row r="6012" spans="1:2" x14ac:dyDescent="0.3">
      <c r="A6012" t="s">
        <v>463</v>
      </c>
      <c r="B6012" t="s">
        <v>4437</v>
      </c>
    </row>
    <row r="6013" spans="1:2" x14ac:dyDescent="0.3">
      <c r="A6013" t="s">
        <v>115</v>
      </c>
      <c r="B6013" t="s">
        <v>131</v>
      </c>
    </row>
    <row r="6014" spans="1:2" x14ac:dyDescent="0.3">
      <c r="A6014" t="s">
        <v>115</v>
      </c>
      <c r="B6014" t="s">
        <v>486</v>
      </c>
    </row>
    <row r="6015" spans="1:2" x14ac:dyDescent="0.3">
      <c r="A6015" t="s">
        <v>115</v>
      </c>
      <c r="B6015" t="s">
        <v>1025</v>
      </c>
    </row>
    <row r="6016" spans="1:2" x14ac:dyDescent="0.3">
      <c r="A6016" t="s">
        <v>115</v>
      </c>
      <c r="B6016" t="s">
        <v>131</v>
      </c>
    </row>
    <row r="6017" spans="1:2" x14ac:dyDescent="0.3">
      <c r="A6017" t="s">
        <v>115</v>
      </c>
      <c r="B6017" t="s">
        <v>19</v>
      </c>
    </row>
    <row r="6018" spans="1:2" x14ac:dyDescent="0.3">
      <c r="A6018" t="s">
        <v>115</v>
      </c>
      <c r="B6018" t="s">
        <v>184</v>
      </c>
    </row>
    <row r="6019" spans="1:2" x14ac:dyDescent="0.3">
      <c r="A6019" t="s">
        <v>2068</v>
      </c>
      <c r="B6019" t="s">
        <v>19</v>
      </c>
    </row>
    <row r="6020" spans="1:2" x14ac:dyDescent="0.3">
      <c r="A6020" t="s">
        <v>2068</v>
      </c>
      <c r="B6020" t="s">
        <v>1691</v>
      </c>
    </row>
    <row r="6021" spans="1:2" x14ac:dyDescent="0.3">
      <c r="A6021" t="s">
        <v>2068</v>
      </c>
      <c r="B6021" t="s">
        <v>2341</v>
      </c>
    </row>
    <row r="6022" spans="1:2" x14ac:dyDescent="0.3">
      <c r="A6022" t="s">
        <v>189</v>
      </c>
      <c r="B6022" t="s">
        <v>3689</v>
      </c>
    </row>
    <row r="6023" spans="1:2" x14ac:dyDescent="0.3">
      <c r="A6023" t="s">
        <v>383</v>
      </c>
      <c r="B6023" t="s">
        <v>184</v>
      </c>
    </row>
    <row r="6024" spans="1:2" x14ac:dyDescent="0.3">
      <c r="A6024" t="s">
        <v>189</v>
      </c>
      <c r="B6024" t="s">
        <v>3689</v>
      </c>
    </row>
    <row r="6025" spans="1:2" x14ac:dyDescent="0.3">
      <c r="A6025" t="s">
        <v>91</v>
      </c>
      <c r="B6025" t="s">
        <v>2417</v>
      </c>
    </row>
    <row r="6026" spans="1:2" x14ac:dyDescent="0.3">
      <c r="A6026" t="s">
        <v>91</v>
      </c>
      <c r="B6026" t="s">
        <v>2174</v>
      </c>
    </row>
    <row r="6027" spans="1:2" x14ac:dyDescent="0.3">
      <c r="A6027" t="s">
        <v>189</v>
      </c>
      <c r="B6027" t="s">
        <v>1256</v>
      </c>
    </row>
    <row r="6028" spans="1:2" x14ac:dyDescent="0.3">
      <c r="A6028" t="s">
        <v>91</v>
      </c>
      <c r="B6028" t="s">
        <v>14520</v>
      </c>
    </row>
    <row r="6029" spans="1:2" x14ac:dyDescent="0.3">
      <c r="A6029" t="s">
        <v>91</v>
      </c>
      <c r="B6029" t="s">
        <v>695</v>
      </c>
    </row>
    <row r="6030" spans="1:2" x14ac:dyDescent="0.3">
      <c r="A6030" t="s">
        <v>91</v>
      </c>
      <c r="B6030" t="s">
        <v>19</v>
      </c>
    </row>
    <row r="6031" spans="1:2" x14ac:dyDescent="0.3">
      <c r="A6031" t="s">
        <v>115</v>
      </c>
      <c r="B6031" t="s">
        <v>131</v>
      </c>
    </row>
    <row r="6032" spans="1:2" x14ac:dyDescent="0.3">
      <c r="A6032" t="s">
        <v>115</v>
      </c>
      <c r="B6032" t="s">
        <v>19</v>
      </c>
    </row>
    <row r="6033" spans="1:2" x14ac:dyDescent="0.3">
      <c r="A6033" t="s">
        <v>115</v>
      </c>
      <c r="B6033" t="s">
        <v>1025</v>
      </c>
    </row>
    <row r="6034" spans="1:2" x14ac:dyDescent="0.3">
      <c r="A6034" t="s">
        <v>115</v>
      </c>
      <c r="B6034" t="s">
        <v>708</v>
      </c>
    </row>
    <row r="6035" spans="1:2" x14ac:dyDescent="0.3">
      <c r="A6035" t="s">
        <v>115</v>
      </c>
      <c r="B6035" t="s">
        <v>131</v>
      </c>
    </row>
    <row r="6036" spans="1:2" x14ac:dyDescent="0.3">
      <c r="A6036" t="s">
        <v>115</v>
      </c>
      <c r="B6036" t="s">
        <v>184</v>
      </c>
    </row>
    <row r="6037" spans="1:2" x14ac:dyDescent="0.3">
      <c r="A6037" t="s">
        <v>115</v>
      </c>
      <c r="B6037" t="s">
        <v>4611</v>
      </c>
    </row>
    <row r="6038" spans="1:2" x14ac:dyDescent="0.3">
      <c r="A6038" t="s">
        <v>115</v>
      </c>
      <c r="B6038" t="s">
        <v>184</v>
      </c>
    </row>
    <row r="6039" spans="1:2" x14ac:dyDescent="0.3">
      <c r="A6039" t="s">
        <v>115</v>
      </c>
      <c r="B6039" t="s">
        <v>4464</v>
      </c>
    </row>
    <row r="6040" spans="1:2" x14ac:dyDescent="0.3">
      <c r="A6040" t="s">
        <v>189</v>
      </c>
      <c r="B6040" t="s">
        <v>695</v>
      </c>
    </row>
    <row r="6041" spans="1:2" x14ac:dyDescent="0.3">
      <c r="A6041" t="s">
        <v>189</v>
      </c>
      <c r="B6041" t="s">
        <v>39</v>
      </c>
    </row>
    <row r="6042" spans="1:2" x14ac:dyDescent="0.3">
      <c r="A6042" t="s">
        <v>189</v>
      </c>
      <c r="B6042" t="s">
        <v>19</v>
      </c>
    </row>
    <row r="6043" spans="1:2" x14ac:dyDescent="0.3">
      <c r="A6043" t="s">
        <v>189</v>
      </c>
      <c r="B6043" t="s">
        <v>5855</v>
      </c>
    </row>
    <row r="6044" spans="1:2" x14ac:dyDescent="0.3">
      <c r="A6044" t="s">
        <v>189</v>
      </c>
      <c r="B6044" t="s">
        <v>2916</v>
      </c>
    </row>
    <row r="6045" spans="1:2" x14ac:dyDescent="0.3">
      <c r="A6045" t="s">
        <v>189</v>
      </c>
      <c r="B6045" t="s">
        <v>790</v>
      </c>
    </row>
    <row r="6046" spans="1:2" x14ac:dyDescent="0.3">
      <c r="A6046" t="s">
        <v>189</v>
      </c>
      <c r="B6046" t="s">
        <v>837</v>
      </c>
    </row>
    <row r="6047" spans="1:2" x14ac:dyDescent="0.3">
      <c r="A6047" t="s">
        <v>189</v>
      </c>
      <c r="B6047" t="s">
        <v>486</v>
      </c>
    </row>
    <row r="6048" spans="1:2" x14ac:dyDescent="0.3">
      <c r="A6048" t="s">
        <v>189</v>
      </c>
      <c r="B6048" t="s">
        <v>2341</v>
      </c>
    </row>
    <row r="6049" spans="1:2" x14ac:dyDescent="0.3">
      <c r="A6049" t="s">
        <v>189</v>
      </c>
      <c r="B6049" t="s">
        <v>131</v>
      </c>
    </row>
    <row r="6050" spans="1:2" x14ac:dyDescent="0.3">
      <c r="A6050" t="s">
        <v>189</v>
      </c>
      <c r="B6050" t="s">
        <v>5180</v>
      </c>
    </row>
    <row r="6051" spans="1:2" x14ac:dyDescent="0.3">
      <c r="A6051" t="s">
        <v>115</v>
      </c>
      <c r="B6051" t="s">
        <v>617</v>
      </c>
    </row>
    <row r="6052" spans="1:2" x14ac:dyDescent="0.3">
      <c r="A6052" t="s">
        <v>115</v>
      </c>
      <c r="B6052" t="s">
        <v>355</v>
      </c>
    </row>
    <row r="6053" spans="1:2" x14ac:dyDescent="0.3">
      <c r="A6053" t="s">
        <v>383</v>
      </c>
      <c r="B6053" t="s">
        <v>639</v>
      </c>
    </row>
    <row r="6054" spans="1:2" x14ac:dyDescent="0.3">
      <c r="A6054" t="s">
        <v>383</v>
      </c>
      <c r="B6054" t="s">
        <v>790</v>
      </c>
    </row>
    <row r="6055" spans="1:2" x14ac:dyDescent="0.3">
      <c r="A6055" t="s">
        <v>383</v>
      </c>
      <c r="B6055" t="s">
        <v>2341</v>
      </c>
    </row>
    <row r="6056" spans="1:2" x14ac:dyDescent="0.3">
      <c r="A6056" t="s">
        <v>383</v>
      </c>
      <c r="B6056" t="s">
        <v>184</v>
      </c>
    </row>
    <row r="6057" spans="1:2" x14ac:dyDescent="0.3">
      <c r="A6057" t="s">
        <v>383</v>
      </c>
      <c r="B6057" t="s">
        <v>5855</v>
      </c>
    </row>
    <row r="6058" spans="1:2" x14ac:dyDescent="0.3">
      <c r="A6058" t="s">
        <v>115</v>
      </c>
      <c r="B6058" t="s">
        <v>1256</v>
      </c>
    </row>
    <row r="6059" spans="1:2" x14ac:dyDescent="0.3">
      <c r="A6059" t="s">
        <v>68</v>
      </c>
      <c r="B6059" t="s">
        <v>3138</v>
      </c>
    </row>
    <row r="6060" spans="1:2" x14ac:dyDescent="0.3">
      <c r="A6060" t="s">
        <v>68</v>
      </c>
      <c r="B6060" t="s">
        <v>131</v>
      </c>
    </row>
    <row r="6061" spans="1:2" x14ac:dyDescent="0.3">
      <c r="A6061" t="s">
        <v>68</v>
      </c>
      <c r="B6061" t="s">
        <v>617</v>
      </c>
    </row>
    <row r="6062" spans="1:2" x14ac:dyDescent="0.3">
      <c r="A6062" t="s">
        <v>463</v>
      </c>
      <c r="B6062" t="s">
        <v>3138</v>
      </c>
    </row>
    <row r="6063" spans="1:2" x14ac:dyDescent="0.3">
      <c r="A6063" t="s">
        <v>463</v>
      </c>
      <c r="B6063" t="s">
        <v>486</v>
      </c>
    </row>
    <row r="6064" spans="1:2" x14ac:dyDescent="0.3">
      <c r="A6064" t="s">
        <v>463</v>
      </c>
      <c r="B6064" t="s">
        <v>617</v>
      </c>
    </row>
    <row r="6065" spans="1:2" x14ac:dyDescent="0.3">
      <c r="A6065" t="s">
        <v>463</v>
      </c>
      <c r="B6065" t="s">
        <v>695</v>
      </c>
    </row>
    <row r="6066" spans="1:2" x14ac:dyDescent="0.3">
      <c r="A6066" t="s">
        <v>11</v>
      </c>
      <c r="B6066" t="s">
        <v>19</v>
      </c>
    </row>
    <row r="6067" spans="1:2" x14ac:dyDescent="0.3">
      <c r="A6067" t="s">
        <v>91</v>
      </c>
      <c r="B6067" t="s">
        <v>1691</v>
      </c>
    </row>
    <row r="6068" spans="1:2" x14ac:dyDescent="0.3">
      <c r="A6068" t="s">
        <v>91</v>
      </c>
      <c r="B6068" t="s">
        <v>184</v>
      </c>
    </row>
    <row r="6069" spans="1:2" x14ac:dyDescent="0.3">
      <c r="A6069" t="s">
        <v>91</v>
      </c>
      <c r="B6069" t="s">
        <v>486</v>
      </c>
    </row>
    <row r="6070" spans="1:2" x14ac:dyDescent="0.3">
      <c r="A6070" t="s">
        <v>91</v>
      </c>
      <c r="B6070" t="s">
        <v>184</v>
      </c>
    </row>
    <row r="6071" spans="1:2" x14ac:dyDescent="0.3">
      <c r="A6071" t="s">
        <v>91</v>
      </c>
      <c r="B6071" t="s">
        <v>355</v>
      </c>
    </row>
    <row r="6072" spans="1:2" x14ac:dyDescent="0.3">
      <c r="A6072" t="s">
        <v>91</v>
      </c>
      <c r="B6072" t="s">
        <v>1691</v>
      </c>
    </row>
    <row r="6073" spans="1:2" x14ac:dyDescent="0.3">
      <c r="A6073" t="s">
        <v>91</v>
      </c>
      <c r="B6073" t="s">
        <v>600</v>
      </c>
    </row>
    <row r="6074" spans="1:2" x14ac:dyDescent="0.3">
      <c r="A6074" t="s">
        <v>91</v>
      </c>
      <c r="B6074" t="s">
        <v>2341</v>
      </c>
    </row>
    <row r="6075" spans="1:2" x14ac:dyDescent="0.3">
      <c r="A6075" t="s">
        <v>91</v>
      </c>
      <c r="B6075" t="s">
        <v>19</v>
      </c>
    </row>
    <row r="6076" spans="1:2" x14ac:dyDescent="0.3">
      <c r="A6076" t="s">
        <v>115</v>
      </c>
      <c r="B6076" t="s">
        <v>19</v>
      </c>
    </row>
    <row r="6077" spans="1:2" x14ac:dyDescent="0.3">
      <c r="A6077" t="s">
        <v>115</v>
      </c>
      <c r="B6077" t="s">
        <v>131</v>
      </c>
    </row>
    <row r="6078" spans="1:2" x14ac:dyDescent="0.3">
      <c r="A6078" t="s">
        <v>68</v>
      </c>
      <c r="B6078" t="s">
        <v>355</v>
      </c>
    </row>
    <row r="6079" spans="1:2" x14ac:dyDescent="0.3">
      <c r="A6079" t="s">
        <v>3052</v>
      </c>
      <c r="B6079" t="s">
        <v>14034</v>
      </c>
    </row>
    <row r="6080" spans="1:2" x14ac:dyDescent="0.3">
      <c r="A6080" t="s">
        <v>3052</v>
      </c>
      <c r="B6080" t="s">
        <v>184</v>
      </c>
    </row>
    <row r="6081" spans="1:2" x14ac:dyDescent="0.3">
      <c r="A6081" t="s">
        <v>189</v>
      </c>
      <c r="B6081" t="s">
        <v>184</v>
      </c>
    </row>
    <row r="6082" spans="1:2" x14ac:dyDescent="0.3">
      <c r="A6082" t="s">
        <v>68</v>
      </c>
      <c r="B6082" t="s">
        <v>837</v>
      </c>
    </row>
    <row r="6083" spans="1:2" x14ac:dyDescent="0.3">
      <c r="A6083" t="s">
        <v>189</v>
      </c>
      <c r="B6083" t="s">
        <v>355</v>
      </c>
    </row>
    <row r="6084" spans="1:2" x14ac:dyDescent="0.3">
      <c r="A6084" t="s">
        <v>189</v>
      </c>
      <c r="B6084" t="s">
        <v>355</v>
      </c>
    </row>
    <row r="6085" spans="1:2" x14ac:dyDescent="0.3">
      <c r="A6085" t="s">
        <v>189</v>
      </c>
      <c r="B6085" t="s">
        <v>695</v>
      </c>
    </row>
    <row r="6086" spans="1:2" x14ac:dyDescent="0.3">
      <c r="A6086" t="s">
        <v>189</v>
      </c>
      <c r="B6086" t="s">
        <v>19</v>
      </c>
    </row>
    <row r="6087" spans="1:2" x14ac:dyDescent="0.3">
      <c r="A6087" t="s">
        <v>189</v>
      </c>
      <c r="B6087" t="s">
        <v>1439</v>
      </c>
    </row>
    <row r="6088" spans="1:2" x14ac:dyDescent="0.3">
      <c r="A6088" t="s">
        <v>189</v>
      </c>
      <c r="B6088" t="s">
        <v>1439</v>
      </c>
    </row>
    <row r="6089" spans="1:2" x14ac:dyDescent="0.3">
      <c r="A6089" t="s">
        <v>189</v>
      </c>
      <c r="B6089" t="s">
        <v>5903</v>
      </c>
    </row>
    <row r="6090" spans="1:2" x14ac:dyDescent="0.3">
      <c r="A6090" t="s">
        <v>189</v>
      </c>
      <c r="B6090" t="s">
        <v>5855</v>
      </c>
    </row>
    <row r="6091" spans="1:2" x14ac:dyDescent="0.3">
      <c r="A6091" t="s">
        <v>189</v>
      </c>
      <c r="B6091" t="s">
        <v>3689</v>
      </c>
    </row>
    <row r="6092" spans="1:2" x14ac:dyDescent="0.3">
      <c r="A6092" t="s">
        <v>189</v>
      </c>
      <c r="B6092" t="s">
        <v>131</v>
      </c>
    </row>
    <row r="6093" spans="1:2" x14ac:dyDescent="0.3">
      <c r="A6093" t="s">
        <v>189</v>
      </c>
      <c r="B6093" t="s">
        <v>4311</v>
      </c>
    </row>
    <row r="6094" spans="1:2" x14ac:dyDescent="0.3">
      <c r="A6094" t="s">
        <v>189</v>
      </c>
      <c r="B6094" t="s">
        <v>131</v>
      </c>
    </row>
    <row r="6095" spans="1:2" x14ac:dyDescent="0.3">
      <c r="A6095" t="s">
        <v>189</v>
      </c>
      <c r="B6095" t="s">
        <v>355</v>
      </c>
    </row>
    <row r="6096" spans="1:2" x14ac:dyDescent="0.3">
      <c r="A6096" t="s">
        <v>463</v>
      </c>
      <c r="B6096" t="s">
        <v>184</v>
      </c>
    </row>
    <row r="6097" spans="1:2" x14ac:dyDescent="0.3">
      <c r="A6097" t="s">
        <v>91</v>
      </c>
      <c r="B6097" t="s">
        <v>837</v>
      </c>
    </row>
    <row r="6098" spans="1:2" x14ac:dyDescent="0.3">
      <c r="A6098" t="s">
        <v>91</v>
      </c>
      <c r="B6098" t="s">
        <v>639</v>
      </c>
    </row>
    <row r="6099" spans="1:2" x14ac:dyDescent="0.3">
      <c r="A6099" t="s">
        <v>91</v>
      </c>
      <c r="B6099" t="s">
        <v>19</v>
      </c>
    </row>
    <row r="6100" spans="1:2" x14ac:dyDescent="0.3">
      <c r="A6100" t="s">
        <v>91</v>
      </c>
      <c r="B6100" t="s">
        <v>708</v>
      </c>
    </row>
    <row r="6101" spans="1:2" x14ac:dyDescent="0.3">
      <c r="A6101" t="s">
        <v>115</v>
      </c>
      <c r="B6101" t="s">
        <v>486</v>
      </c>
    </row>
    <row r="6102" spans="1:2" x14ac:dyDescent="0.3">
      <c r="A6102" t="s">
        <v>115</v>
      </c>
      <c r="B6102" t="s">
        <v>2341</v>
      </c>
    </row>
    <row r="6103" spans="1:2" x14ac:dyDescent="0.3">
      <c r="A6103" t="s">
        <v>115</v>
      </c>
      <c r="B6103" t="s">
        <v>19</v>
      </c>
    </row>
    <row r="6104" spans="1:2" x14ac:dyDescent="0.3">
      <c r="A6104" t="s">
        <v>68</v>
      </c>
      <c r="B6104" t="s">
        <v>184</v>
      </c>
    </row>
    <row r="6105" spans="1:2" x14ac:dyDescent="0.3">
      <c r="A6105" t="s">
        <v>115</v>
      </c>
      <c r="B6105" t="s">
        <v>184</v>
      </c>
    </row>
    <row r="6106" spans="1:2" x14ac:dyDescent="0.3">
      <c r="A6106" t="s">
        <v>189</v>
      </c>
      <c r="B6106" t="s">
        <v>355</v>
      </c>
    </row>
    <row r="6107" spans="1:2" x14ac:dyDescent="0.3">
      <c r="A6107" t="s">
        <v>189</v>
      </c>
      <c r="B6107" t="s">
        <v>355</v>
      </c>
    </row>
    <row r="6108" spans="1:2" x14ac:dyDescent="0.3">
      <c r="A6108" t="s">
        <v>189</v>
      </c>
      <c r="B6108" t="s">
        <v>695</v>
      </c>
    </row>
    <row r="6109" spans="1:2" x14ac:dyDescent="0.3">
      <c r="A6109" t="s">
        <v>189</v>
      </c>
      <c r="B6109" t="s">
        <v>3689</v>
      </c>
    </row>
    <row r="6110" spans="1:2" x14ac:dyDescent="0.3">
      <c r="A6110" t="s">
        <v>189</v>
      </c>
      <c r="B6110" t="s">
        <v>19</v>
      </c>
    </row>
    <row r="6111" spans="1:2" x14ac:dyDescent="0.3">
      <c r="A6111" t="s">
        <v>189</v>
      </c>
      <c r="B6111" t="s">
        <v>695</v>
      </c>
    </row>
    <row r="6112" spans="1:2" x14ac:dyDescent="0.3">
      <c r="A6112" t="s">
        <v>189</v>
      </c>
      <c r="B6112" t="s">
        <v>19</v>
      </c>
    </row>
    <row r="6113" spans="1:2" x14ac:dyDescent="0.3">
      <c r="A6113" t="s">
        <v>463</v>
      </c>
      <c r="B6113" t="s">
        <v>2417</v>
      </c>
    </row>
    <row r="6114" spans="1:2" x14ac:dyDescent="0.3">
      <c r="A6114" t="s">
        <v>463</v>
      </c>
      <c r="B6114" t="s">
        <v>184</v>
      </c>
    </row>
    <row r="6115" spans="1:2" x14ac:dyDescent="0.3">
      <c r="A6115" t="s">
        <v>463</v>
      </c>
      <c r="B6115" t="s">
        <v>19</v>
      </c>
    </row>
    <row r="6116" spans="1:2" x14ac:dyDescent="0.3">
      <c r="A6116" t="s">
        <v>11</v>
      </c>
      <c r="B6116" t="s">
        <v>131</v>
      </c>
    </row>
    <row r="6117" spans="1:2" x14ac:dyDescent="0.3">
      <c r="A6117" t="s">
        <v>11</v>
      </c>
      <c r="B6117" t="s">
        <v>19</v>
      </c>
    </row>
    <row r="6118" spans="1:2" x14ac:dyDescent="0.3">
      <c r="A6118" t="s">
        <v>3052</v>
      </c>
      <c r="B6118" t="s">
        <v>131</v>
      </c>
    </row>
    <row r="6119" spans="1:2" x14ac:dyDescent="0.3">
      <c r="A6119" t="s">
        <v>115</v>
      </c>
      <c r="B6119" t="s">
        <v>184</v>
      </c>
    </row>
    <row r="6120" spans="1:2" x14ac:dyDescent="0.3">
      <c r="A6120" t="s">
        <v>68</v>
      </c>
      <c r="B6120" t="s">
        <v>3138</v>
      </c>
    </row>
    <row r="6121" spans="1:2" x14ac:dyDescent="0.3">
      <c r="A6121" t="s">
        <v>189</v>
      </c>
      <c r="B6121" t="s">
        <v>5903</v>
      </c>
    </row>
    <row r="6122" spans="1:2" x14ac:dyDescent="0.3">
      <c r="A6122" t="s">
        <v>189</v>
      </c>
      <c r="B6122" t="s">
        <v>5855</v>
      </c>
    </row>
    <row r="6123" spans="1:2" x14ac:dyDescent="0.3">
      <c r="A6123" t="s">
        <v>189</v>
      </c>
      <c r="B6123" t="s">
        <v>355</v>
      </c>
    </row>
    <row r="6124" spans="1:2" x14ac:dyDescent="0.3">
      <c r="A6124" t="s">
        <v>189</v>
      </c>
      <c r="B6124" t="s">
        <v>3689</v>
      </c>
    </row>
    <row r="6125" spans="1:2" x14ac:dyDescent="0.3">
      <c r="A6125" t="s">
        <v>189</v>
      </c>
      <c r="B6125" t="s">
        <v>131</v>
      </c>
    </row>
    <row r="6126" spans="1:2" x14ac:dyDescent="0.3">
      <c r="A6126" t="s">
        <v>189</v>
      </c>
      <c r="B6126" t="s">
        <v>19</v>
      </c>
    </row>
    <row r="6127" spans="1:2" x14ac:dyDescent="0.3">
      <c r="A6127" t="s">
        <v>115</v>
      </c>
      <c r="B6127" t="s">
        <v>19</v>
      </c>
    </row>
    <row r="6128" spans="1:2" x14ac:dyDescent="0.3">
      <c r="A6128" t="s">
        <v>189</v>
      </c>
      <c r="B6128" t="s">
        <v>19</v>
      </c>
    </row>
    <row r="6129" spans="1:2" x14ac:dyDescent="0.3">
      <c r="A6129" t="s">
        <v>189</v>
      </c>
      <c r="B6129" t="s">
        <v>695</v>
      </c>
    </row>
    <row r="6130" spans="1:2" x14ac:dyDescent="0.3">
      <c r="A6130" t="s">
        <v>11</v>
      </c>
      <c r="B6130" t="s">
        <v>1193</v>
      </c>
    </row>
    <row r="6131" spans="1:2" x14ac:dyDescent="0.3">
      <c r="A6131" t="s">
        <v>189</v>
      </c>
      <c r="B6131" t="s">
        <v>184</v>
      </c>
    </row>
    <row r="6132" spans="1:2" x14ac:dyDescent="0.3">
      <c r="A6132" t="s">
        <v>115</v>
      </c>
      <c r="B6132" t="s">
        <v>19</v>
      </c>
    </row>
    <row r="6133" spans="1:2" x14ac:dyDescent="0.3">
      <c r="A6133" t="s">
        <v>115</v>
      </c>
      <c r="B6133" t="s">
        <v>2341</v>
      </c>
    </row>
    <row r="6134" spans="1:2" x14ac:dyDescent="0.3">
      <c r="A6134" t="s">
        <v>115</v>
      </c>
      <c r="B6134" t="s">
        <v>5855</v>
      </c>
    </row>
    <row r="6135" spans="1:2" x14ac:dyDescent="0.3">
      <c r="A6135" t="s">
        <v>115</v>
      </c>
      <c r="B6135" t="s">
        <v>534</v>
      </c>
    </row>
    <row r="6136" spans="1:2" x14ac:dyDescent="0.3">
      <c r="A6136" t="s">
        <v>115</v>
      </c>
      <c r="B6136" t="s">
        <v>2373</v>
      </c>
    </row>
    <row r="6137" spans="1:2" x14ac:dyDescent="0.3">
      <c r="A6137" t="s">
        <v>115</v>
      </c>
      <c r="B6137" t="s">
        <v>11509</v>
      </c>
    </row>
    <row r="6138" spans="1:2" x14ac:dyDescent="0.3">
      <c r="A6138" t="s">
        <v>115</v>
      </c>
      <c r="B6138" t="s">
        <v>131</v>
      </c>
    </row>
    <row r="6139" spans="1:2" x14ac:dyDescent="0.3">
      <c r="A6139" t="s">
        <v>115</v>
      </c>
      <c r="B6139" t="s">
        <v>355</v>
      </c>
    </row>
    <row r="6140" spans="1:2" x14ac:dyDescent="0.3">
      <c r="A6140" t="s">
        <v>115</v>
      </c>
      <c r="B6140" t="s">
        <v>4611</v>
      </c>
    </row>
    <row r="6141" spans="1:2" x14ac:dyDescent="0.3">
      <c r="A6141" t="s">
        <v>189</v>
      </c>
      <c r="B6141" t="s">
        <v>19</v>
      </c>
    </row>
    <row r="6142" spans="1:2" x14ac:dyDescent="0.3">
      <c r="A6142" t="s">
        <v>189</v>
      </c>
      <c r="B6142" t="s">
        <v>790</v>
      </c>
    </row>
    <row r="6143" spans="1:2" x14ac:dyDescent="0.3">
      <c r="A6143" t="s">
        <v>189</v>
      </c>
      <c r="B6143" t="s">
        <v>639</v>
      </c>
    </row>
    <row r="6144" spans="1:2" x14ac:dyDescent="0.3">
      <c r="A6144" t="s">
        <v>189</v>
      </c>
      <c r="B6144" t="s">
        <v>708</v>
      </c>
    </row>
    <row r="6145" spans="1:2" x14ac:dyDescent="0.3">
      <c r="A6145" t="s">
        <v>463</v>
      </c>
      <c r="B6145" t="s">
        <v>2417</v>
      </c>
    </row>
    <row r="6146" spans="1:2" x14ac:dyDescent="0.3">
      <c r="A6146" t="s">
        <v>463</v>
      </c>
      <c r="B6146" t="s">
        <v>184</v>
      </c>
    </row>
    <row r="6147" spans="1:2" x14ac:dyDescent="0.3">
      <c r="A6147" t="s">
        <v>463</v>
      </c>
      <c r="B6147" t="s">
        <v>355</v>
      </c>
    </row>
    <row r="6148" spans="1:2" x14ac:dyDescent="0.3">
      <c r="A6148" t="s">
        <v>463</v>
      </c>
      <c r="B6148" t="s">
        <v>19</v>
      </c>
    </row>
    <row r="6149" spans="1:2" x14ac:dyDescent="0.3">
      <c r="A6149" t="s">
        <v>463</v>
      </c>
      <c r="B6149" t="s">
        <v>131</v>
      </c>
    </row>
    <row r="6150" spans="1:2" x14ac:dyDescent="0.3">
      <c r="A6150" t="s">
        <v>463</v>
      </c>
      <c r="B6150" t="s">
        <v>2417</v>
      </c>
    </row>
    <row r="6151" spans="1:2" x14ac:dyDescent="0.3">
      <c r="A6151" t="s">
        <v>11</v>
      </c>
      <c r="B6151" t="s">
        <v>486</v>
      </c>
    </row>
    <row r="6152" spans="1:2" x14ac:dyDescent="0.3">
      <c r="A6152" t="s">
        <v>11</v>
      </c>
      <c r="B6152" t="s">
        <v>1691</v>
      </c>
    </row>
    <row r="6153" spans="1:2" x14ac:dyDescent="0.3">
      <c r="A6153" t="s">
        <v>91</v>
      </c>
      <c r="B6153" t="s">
        <v>695</v>
      </c>
    </row>
    <row r="6154" spans="1:2" x14ac:dyDescent="0.3">
      <c r="A6154" t="s">
        <v>91</v>
      </c>
      <c r="B6154" t="s">
        <v>19</v>
      </c>
    </row>
    <row r="6155" spans="1:2" x14ac:dyDescent="0.3">
      <c r="A6155" t="s">
        <v>463</v>
      </c>
      <c r="B6155" t="s">
        <v>695</v>
      </c>
    </row>
    <row r="6156" spans="1:2" x14ac:dyDescent="0.3">
      <c r="A6156" t="s">
        <v>463</v>
      </c>
      <c r="B6156" t="s">
        <v>355</v>
      </c>
    </row>
    <row r="6157" spans="1:2" x14ac:dyDescent="0.3">
      <c r="A6157" t="s">
        <v>383</v>
      </c>
      <c r="B6157" t="s">
        <v>486</v>
      </c>
    </row>
    <row r="6158" spans="1:2" x14ac:dyDescent="0.3">
      <c r="A6158" t="s">
        <v>383</v>
      </c>
      <c r="B6158" t="s">
        <v>184</v>
      </c>
    </row>
    <row r="6159" spans="1:2" x14ac:dyDescent="0.3">
      <c r="A6159" t="s">
        <v>383</v>
      </c>
      <c r="B6159" t="s">
        <v>695</v>
      </c>
    </row>
    <row r="6160" spans="1:2" x14ac:dyDescent="0.3">
      <c r="A6160" t="s">
        <v>383</v>
      </c>
      <c r="B6160" t="s">
        <v>1691</v>
      </c>
    </row>
    <row r="6161" spans="1:2" x14ac:dyDescent="0.3">
      <c r="A6161" t="s">
        <v>383</v>
      </c>
      <c r="B6161" t="s">
        <v>2341</v>
      </c>
    </row>
    <row r="6162" spans="1:2" x14ac:dyDescent="0.3">
      <c r="A6162" t="s">
        <v>383</v>
      </c>
      <c r="B6162" t="s">
        <v>1193</v>
      </c>
    </row>
    <row r="6163" spans="1:2" x14ac:dyDescent="0.3">
      <c r="A6163" t="s">
        <v>383</v>
      </c>
      <c r="B6163" t="s">
        <v>3689</v>
      </c>
    </row>
    <row r="6164" spans="1:2" x14ac:dyDescent="0.3">
      <c r="A6164" t="s">
        <v>383</v>
      </c>
      <c r="B6164" t="s">
        <v>131</v>
      </c>
    </row>
    <row r="6165" spans="1:2" x14ac:dyDescent="0.3">
      <c r="A6165" t="s">
        <v>383</v>
      </c>
      <c r="B6165" t="s">
        <v>355</v>
      </c>
    </row>
    <row r="6166" spans="1:2" x14ac:dyDescent="0.3">
      <c r="A6166" t="s">
        <v>383</v>
      </c>
      <c r="B6166" t="s">
        <v>11509</v>
      </c>
    </row>
    <row r="6167" spans="1:2" x14ac:dyDescent="0.3">
      <c r="A6167" t="s">
        <v>383</v>
      </c>
      <c r="B6167" t="s">
        <v>19</v>
      </c>
    </row>
    <row r="6168" spans="1:2" x14ac:dyDescent="0.3">
      <c r="A6168" t="s">
        <v>383</v>
      </c>
      <c r="B6168" t="s">
        <v>790</v>
      </c>
    </row>
    <row r="6169" spans="1:2" x14ac:dyDescent="0.3">
      <c r="A6169" t="s">
        <v>189</v>
      </c>
      <c r="B6169" t="s">
        <v>695</v>
      </c>
    </row>
    <row r="6170" spans="1:2" x14ac:dyDescent="0.3">
      <c r="A6170" t="s">
        <v>189</v>
      </c>
      <c r="B6170" t="s">
        <v>3689</v>
      </c>
    </row>
    <row r="6171" spans="1:2" x14ac:dyDescent="0.3">
      <c r="A6171" t="s">
        <v>11</v>
      </c>
      <c r="B6171" t="s">
        <v>4207</v>
      </c>
    </row>
    <row r="6172" spans="1:2" x14ac:dyDescent="0.3">
      <c r="A6172" t="s">
        <v>189</v>
      </c>
      <c r="B6172" t="s">
        <v>184</v>
      </c>
    </row>
    <row r="6173" spans="1:2" x14ac:dyDescent="0.3">
      <c r="A6173" t="s">
        <v>189</v>
      </c>
      <c r="B6173" t="s">
        <v>355</v>
      </c>
    </row>
    <row r="6174" spans="1:2" x14ac:dyDescent="0.3">
      <c r="A6174" t="s">
        <v>189</v>
      </c>
      <c r="B6174" t="s">
        <v>19</v>
      </c>
    </row>
    <row r="6175" spans="1:2" x14ac:dyDescent="0.3">
      <c r="A6175" t="s">
        <v>189</v>
      </c>
      <c r="B6175" t="s">
        <v>5855</v>
      </c>
    </row>
    <row r="6176" spans="1:2" x14ac:dyDescent="0.3">
      <c r="A6176" t="s">
        <v>189</v>
      </c>
      <c r="B6176" t="s">
        <v>486</v>
      </c>
    </row>
    <row r="6177" spans="1:2" x14ac:dyDescent="0.3">
      <c r="A6177" t="s">
        <v>383</v>
      </c>
      <c r="B6177" t="s">
        <v>695</v>
      </c>
    </row>
    <row r="6178" spans="1:2" x14ac:dyDescent="0.3">
      <c r="A6178" t="s">
        <v>383</v>
      </c>
      <c r="B6178" t="s">
        <v>19</v>
      </c>
    </row>
    <row r="6179" spans="1:2" x14ac:dyDescent="0.3">
      <c r="A6179" t="s">
        <v>463</v>
      </c>
      <c r="B6179" t="s">
        <v>355</v>
      </c>
    </row>
    <row r="6180" spans="1:2" x14ac:dyDescent="0.3">
      <c r="A6180" t="s">
        <v>463</v>
      </c>
      <c r="B6180" t="s">
        <v>181</v>
      </c>
    </row>
    <row r="6181" spans="1:2" x14ac:dyDescent="0.3">
      <c r="A6181" t="s">
        <v>463</v>
      </c>
      <c r="B6181" t="s">
        <v>131</v>
      </c>
    </row>
    <row r="6182" spans="1:2" x14ac:dyDescent="0.3">
      <c r="A6182" t="s">
        <v>463</v>
      </c>
      <c r="B6182" t="s">
        <v>181</v>
      </c>
    </row>
    <row r="6183" spans="1:2" x14ac:dyDescent="0.3">
      <c r="A6183" t="s">
        <v>463</v>
      </c>
      <c r="B6183" t="s">
        <v>355</v>
      </c>
    </row>
    <row r="6184" spans="1:2" x14ac:dyDescent="0.3">
      <c r="A6184" t="s">
        <v>463</v>
      </c>
      <c r="B6184" t="s">
        <v>543</v>
      </c>
    </row>
    <row r="6185" spans="1:2" x14ac:dyDescent="0.3">
      <c r="A6185" t="s">
        <v>463</v>
      </c>
      <c r="B6185" t="s">
        <v>2417</v>
      </c>
    </row>
    <row r="6186" spans="1:2" x14ac:dyDescent="0.3">
      <c r="A6186" t="s">
        <v>463</v>
      </c>
      <c r="B6186" t="s">
        <v>1193</v>
      </c>
    </row>
    <row r="6187" spans="1:2" x14ac:dyDescent="0.3">
      <c r="A6187" t="s">
        <v>463</v>
      </c>
      <c r="B6187" t="s">
        <v>2341</v>
      </c>
    </row>
    <row r="6188" spans="1:2" x14ac:dyDescent="0.3">
      <c r="A6188" t="s">
        <v>463</v>
      </c>
      <c r="B6188" t="s">
        <v>184</v>
      </c>
    </row>
    <row r="6189" spans="1:2" x14ac:dyDescent="0.3">
      <c r="A6189" t="s">
        <v>91</v>
      </c>
      <c r="B6189" t="s">
        <v>695</v>
      </c>
    </row>
    <row r="6190" spans="1:2" x14ac:dyDescent="0.3">
      <c r="A6190" t="s">
        <v>91</v>
      </c>
      <c r="B6190" t="s">
        <v>184</v>
      </c>
    </row>
    <row r="6191" spans="1:2" x14ac:dyDescent="0.3">
      <c r="A6191" t="s">
        <v>68</v>
      </c>
      <c r="B6191" t="s">
        <v>2417</v>
      </c>
    </row>
    <row r="6192" spans="1:2" x14ac:dyDescent="0.3">
      <c r="A6192" t="s">
        <v>463</v>
      </c>
      <c r="B6192" t="s">
        <v>4207</v>
      </c>
    </row>
    <row r="6193" spans="1:2" x14ac:dyDescent="0.3">
      <c r="A6193" t="s">
        <v>383</v>
      </c>
      <c r="B6193" t="s">
        <v>19</v>
      </c>
    </row>
    <row r="6194" spans="1:2" x14ac:dyDescent="0.3">
      <c r="A6194" t="s">
        <v>383</v>
      </c>
      <c r="B6194" t="s">
        <v>131</v>
      </c>
    </row>
    <row r="6195" spans="1:2" x14ac:dyDescent="0.3">
      <c r="A6195" t="s">
        <v>383</v>
      </c>
      <c r="B6195" t="s">
        <v>1193</v>
      </c>
    </row>
    <row r="6196" spans="1:2" x14ac:dyDescent="0.3">
      <c r="A6196" t="s">
        <v>383</v>
      </c>
      <c r="B6196" t="s">
        <v>3138</v>
      </c>
    </row>
    <row r="6197" spans="1:2" x14ac:dyDescent="0.3">
      <c r="A6197" t="s">
        <v>11</v>
      </c>
      <c r="B6197" t="s">
        <v>7250</v>
      </c>
    </row>
    <row r="6198" spans="1:2" x14ac:dyDescent="0.3">
      <c r="A6198" t="s">
        <v>11</v>
      </c>
      <c r="B6198" t="s">
        <v>1193</v>
      </c>
    </row>
    <row r="6199" spans="1:2" x14ac:dyDescent="0.3">
      <c r="A6199" t="s">
        <v>11</v>
      </c>
      <c r="B6199" t="s">
        <v>1439</v>
      </c>
    </row>
    <row r="6200" spans="1:2" x14ac:dyDescent="0.3">
      <c r="A6200" t="s">
        <v>11</v>
      </c>
      <c r="B6200" t="s">
        <v>131</v>
      </c>
    </row>
    <row r="6201" spans="1:2" x14ac:dyDescent="0.3">
      <c r="A6201" t="s">
        <v>11</v>
      </c>
      <c r="B6201" t="s">
        <v>19</v>
      </c>
    </row>
    <row r="6202" spans="1:2" x14ac:dyDescent="0.3">
      <c r="A6202" t="s">
        <v>11</v>
      </c>
      <c r="B6202" t="s">
        <v>486</v>
      </c>
    </row>
    <row r="6203" spans="1:2" x14ac:dyDescent="0.3">
      <c r="A6203" t="s">
        <v>11</v>
      </c>
      <c r="B6203" t="s">
        <v>2341</v>
      </c>
    </row>
    <row r="6204" spans="1:2" x14ac:dyDescent="0.3">
      <c r="A6204" t="s">
        <v>11</v>
      </c>
      <c r="B6204" t="s">
        <v>1193</v>
      </c>
    </row>
    <row r="6205" spans="1:2" x14ac:dyDescent="0.3">
      <c r="A6205" t="s">
        <v>11</v>
      </c>
      <c r="B6205" t="s">
        <v>355</v>
      </c>
    </row>
    <row r="6206" spans="1:2" x14ac:dyDescent="0.3">
      <c r="A6206" t="s">
        <v>11</v>
      </c>
      <c r="B6206" t="s">
        <v>2417</v>
      </c>
    </row>
    <row r="6207" spans="1:2" x14ac:dyDescent="0.3">
      <c r="A6207" t="s">
        <v>11</v>
      </c>
      <c r="B6207" t="s">
        <v>1193</v>
      </c>
    </row>
    <row r="6208" spans="1:2" x14ac:dyDescent="0.3">
      <c r="A6208" t="s">
        <v>11</v>
      </c>
      <c r="B6208" t="s">
        <v>2341</v>
      </c>
    </row>
    <row r="6209" spans="1:2" x14ac:dyDescent="0.3">
      <c r="A6209" t="s">
        <v>383</v>
      </c>
      <c r="B6209" t="s">
        <v>131</v>
      </c>
    </row>
    <row r="6210" spans="1:2" x14ac:dyDescent="0.3">
      <c r="A6210" t="s">
        <v>3052</v>
      </c>
      <c r="B6210" t="s">
        <v>184</v>
      </c>
    </row>
    <row r="6211" spans="1:2" x14ac:dyDescent="0.3">
      <c r="A6211" t="s">
        <v>383</v>
      </c>
      <c r="B6211" t="s">
        <v>617</v>
      </c>
    </row>
    <row r="6212" spans="1:2" x14ac:dyDescent="0.3">
      <c r="A6212" t="s">
        <v>91</v>
      </c>
      <c r="B6212" t="s">
        <v>11509</v>
      </c>
    </row>
    <row r="6213" spans="1:2" x14ac:dyDescent="0.3">
      <c r="A6213" t="s">
        <v>91</v>
      </c>
      <c r="B6213" t="s">
        <v>184</v>
      </c>
    </row>
    <row r="6214" spans="1:2" x14ac:dyDescent="0.3">
      <c r="A6214" t="s">
        <v>91</v>
      </c>
      <c r="B6214" t="s">
        <v>19</v>
      </c>
    </row>
    <row r="6215" spans="1:2" x14ac:dyDescent="0.3">
      <c r="A6215" t="s">
        <v>91</v>
      </c>
      <c r="B6215" t="s">
        <v>1256</v>
      </c>
    </row>
    <row r="6216" spans="1:2" x14ac:dyDescent="0.3">
      <c r="A6216" t="s">
        <v>91</v>
      </c>
      <c r="B6216" t="s">
        <v>486</v>
      </c>
    </row>
    <row r="6217" spans="1:2" x14ac:dyDescent="0.3">
      <c r="A6217" t="s">
        <v>91</v>
      </c>
      <c r="B6217" t="s">
        <v>790</v>
      </c>
    </row>
    <row r="6218" spans="1:2" x14ac:dyDescent="0.3">
      <c r="A6218" t="s">
        <v>91</v>
      </c>
      <c r="B6218" t="s">
        <v>1193</v>
      </c>
    </row>
    <row r="6219" spans="1:2" x14ac:dyDescent="0.3">
      <c r="A6219" t="s">
        <v>91</v>
      </c>
      <c r="B6219" t="s">
        <v>2341</v>
      </c>
    </row>
    <row r="6220" spans="1:2" x14ac:dyDescent="0.3">
      <c r="A6220" t="s">
        <v>68</v>
      </c>
      <c r="B6220" t="s">
        <v>1691</v>
      </c>
    </row>
    <row r="6221" spans="1:2" x14ac:dyDescent="0.3">
      <c r="A6221" t="s">
        <v>68</v>
      </c>
      <c r="B6221" t="s">
        <v>184</v>
      </c>
    </row>
    <row r="6222" spans="1:2" x14ac:dyDescent="0.3">
      <c r="A6222" t="s">
        <v>68</v>
      </c>
      <c r="B6222" t="s">
        <v>486</v>
      </c>
    </row>
    <row r="6223" spans="1:2" x14ac:dyDescent="0.3">
      <c r="A6223" t="s">
        <v>463</v>
      </c>
      <c r="B6223" t="s">
        <v>355</v>
      </c>
    </row>
    <row r="6224" spans="1:2" x14ac:dyDescent="0.3">
      <c r="A6224" t="s">
        <v>189</v>
      </c>
      <c r="B6224" t="s">
        <v>695</v>
      </c>
    </row>
    <row r="6225" spans="1:2" x14ac:dyDescent="0.3">
      <c r="A6225" t="s">
        <v>189</v>
      </c>
      <c r="B6225" t="s">
        <v>1439</v>
      </c>
    </row>
    <row r="6226" spans="1:2" x14ac:dyDescent="0.3">
      <c r="A6226" t="s">
        <v>189</v>
      </c>
      <c r="B6226" t="s">
        <v>19</v>
      </c>
    </row>
    <row r="6227" spans="1:2" x14ac:dyDescent="0.3">
      <c r="A6227" t="s">
        <v>383</v>
      </c>
      <c r="B6227" t="s">
        <v>695</v>
      </c>
    </row>
    <row r="6228" spans="1:2" x14ac:dyDescent="0.3">
      <c r="A6228" t="s">
        <v>189</v>
      </c>
      <c r="B6228" t="s">
        <v>695</v>
      </c>
    </row>
    <row r="6229" spans="1:2" x14ac:dyDescent="0.3">
      <c r="A6229" t="s">
        <v>11</v>
      </c>
      <c r="B6229" t="s">
        <v>2393</v>
      </c>
    </row>
    <row r="6230" spans="1:2" x14ac:dyDescent="0.3">
      <c r="A6230" t="s">
        <v>463</v>
      </c>
      <c r="B6230" t="s">
        <v>19</v>
      </c>
    </row>
    <row r="6231" spans="1:2" x14ac:dyDescent="0.3">
      <c r="A6231" t="s">
        <v>463</v>
      </c>
      <c r="B6231" t="s">
        <v>790</v>
      </c>
    </row>
    <row r="6232" spans="1:2" x14ac:dyDescent="0.3">
      <c r="A6232" t="s">
        <v>463</v>
      </c>
      <c r="B6232" t="s">
        <v>639</v>
      </c>
    </row>
    <row r="6233" spans="1:2" x14ac:dyDescent="0.3">
      <c r="A6233" t="s">
        <v>463</v>
      </c>
      <c r="B6233" t="s">
        <v>131</v>
      </c>
    </row>
    <row r="6234" spans="1:2" x14ac:dyDescent="0.3">
      <c r="A6234" t="s">
        <v>11</v>
      </c>
      <c r="B6234" t="s">
        <v>7932</v>
      </c>
    </row>
    <row r="6235" spans="1:2" x14ac:dyDescent="0.3">
      <c r="A6235" t="s">
        <v>11</v>
      </c>
      <c r="B6235" t="s">
        <v>790</v>
      </c>
    </row>
    <row r="6236" spans="1:2" x14ac:dyDescent="0.3">
      <c r="A6236" t="s">
        <v>11</v>
      </c>
      <c r="B6236" t="s">
        <v>1900</v>
      </c>
    </row>
    <row r="6237" spans="1:2" x14ac:dyDescent="0.3">
      <c r="A6237" t="s">
        <v>11</v>
      </c>
      <c r="B6237" t="s">
        <v>2341</v>
      </c>
    </row>
    <row r="6238" spans="1:2" x14ac:dyDescent="0.3">
      <c r="A6238" t="s">
        <v>463</v>
      </c>
      <c r="B6238" t="s">
        <v>2417</v>
      </c>
    </row>
    <row r="6239" spans="1:2" x14ac:dyDescent="0.3">
      <c r="A6239" t="s">
        <v>2068</v>
      </c>
      <c r="B6239" t="s">
        <v>4611</v>
      </c>
    </row>
    <row r="6240" spans="1:2" x14ac:dyDescent="0.3">
      <c r="A6240" t="s">
        <v>3052</v>
      </c>
      <c r="B6240" t="s">
        <v>1193</v>
      </c>
    </row>
    <row r="6241" spans="1:2" x14ac:dyDescent="0.3">
      <c r="A6241" t="s">
        <v>3052</v>
      </c>
      <c r="B6241" t="s">
        <v>4207</v>
      </c>
    </row>
    <row r="6242" spans="1:2" x14ac:dyDescent="0.3">
      <c r="A6242" t="s">
        <v>91</v>
      </c>
      <c r="B6242" t="s">
        <v>4616</v>
      </c>
    </row>
    <row r="6243" spans="1:2" x14ac:dyDescent="0.3">
      <c r="A6243" t="s">
        <v>463</v>
      </c>
      <c r="B6243" t="s">
        <v>2417</v>
      </c>
    </row>
    <row r="6244" spans="1:2" x14ac:dyDescent="0.3">
      <c r="A6244" t="s">
        <v>91</v>
      </c>
      <c r="B6244" t="s">
        <v>4311</v>
      </c>
    </row>
    <row r="6245" spans="1:2" x14ac:dyDescent="0.3">
      <c r="A6245" t="s">
        <v>91</v>
      </c>
      <c r="B6245" t="s">
        <v>131</v>
      </c>
    </row>
    <row r="6246" spans="1:2" x14ac:dyDescent="0.3">
      <c r="A6246" t="s">
        <v>189</v>
      </c>
      <c r="B6246" t="s">
        <v>184</v>
      </c>
    </row>
    <row r="6247" spans="1:2" x14ac:dyDescent="0.3">
      <c r="A6247" t="s">
        <v>189</v>
      </c>
      <c r="B6247" t="s">
        <v>131</v>
      </c>
    </row>
    <row r="6248" spans="1:2" x14ac:dyDescent="0.3">
      <c r="A6248" t="s">
        <v>189</v>
      </c>
      <c r="B6248" t="s">
        <v>3382</v>
      </c>
    </row>
    <row r="6249" spans="1:2" x14ac:dyDescent="0.3">
      <c r="A6249" t="s">
        <v>189</v>
      </c>
      <c r="B6249" t="s">
        <v>486</v>
      </c>
    </row>
    <row r="6250" spans="1:2" x14ac:dyDescent="0.3">
      <c r="A6250" t="s">
        <v>115</v>
      </c>
      <c r="B6250" t="s">
        <v>2417</v>
      </c>
    </row>
    <row r="6251" spans="1:2" x14ac:dyDescent="0.3">
      <c r="A6251" t="s">
        <v>463</v>
      </c>
      <c r="B6251" t="s">
        <v>184</v>
      </c>
    </row>
    <row r="6252" spans="1:2" x14ac:dyDescent="0.3">
      <c r="A6252" t="s">
        <v>463</v>
      </c>
      <c r="B6252" t="s">
        <v>2341</v>
      </c>
    </row>
    <row r="6253" spans="1:2" x14ac:dyDescent="0.3">
      <c r="A6253" t="s">
        <v>68</v>
      </c>
      <c r="B6253" t="s">
        <v>3382</v>
      </c>
    </row>
    <row r="6254" spans="1:2" x14ac:dyDescent="0.3">
      <c r="A6254" t="s">
        <v>68</v>
      </c>
      <c r="B6254" t="s">
        <v>3138</v>
      </c>
    </row>
    <row r="6255" spans="1:2" x14ac:dyDescent="0.3">
      <c r="A6255" t="s">
        <v>68</v>
      </c>
      <c r="B6255" t="s">
        <v>184</v>
      </c>
    </row>
    <row r="6256" spans="1:2" x14ac:dyDescent="0.3">
      <c r="A6256" t="s">
        <v>115</v>
      </c>
      <c r="B6256" t="s">
        <v>184</v>
      </c>
    </row>
    <row r="6257" spans="1:2" x14ac:dyDescent="0.3">
      <c r="A6257" t="s">
        <v>383</v>
      </c>
      <c r="B6257" t="s">
        <v>617</v>
      </c>
    </row>
    <row r="6258" spans="1:2" x14ac:dyDescent="0.3">
      <c r="A6258" t="s">
        <v>383</v>
      </c>
      <c r="B6258" t="s">
        <v>19</v>
      </c>
    </row>
    <row r="6259" spans="1:2" x14ac:dyDescent="0.3">
      <c r="A6259" t="s">
        <v>383</v>
      </c>
      <c r="B6259" t="s">
        <v>486</v>
      </c>
    </row>
    <row r="6260" spans="1:2" x14ac:dyDescent="0.3">
      <c r="A6260" t="s">
        <v>189</v>
      </c>
      <c r="B6260" t="s">
        <v>695</v>
      </c>
    </row>
    <row r="6261" spans="1:2" x14ac:dyDescent="0.3">
      <c r="A6261" t="s">
        <v>189</v>
      </c>
      <c r="B6261" t="s">
        <v>355</v>
      </c>
    </row>
    <row r="6262" spans="1:2" x14ac:dyDescent="0.3">
      <c r="A6262" t="s">
        <v>3052</v>
      </c>
      <c r="B6262" t="s">
        <v>184</v>
      </c>
    </row>
    <row r="6263" spans="1:2" x14ac:dyDescent="0.3">
      <c r="A6263" t="s">
        <v>3052</v>
      </c>
      <c r="B6263" t="s">
        <v>184</v>
      </c>
    </row>
    <row r="6264" spans="1:2" x14ac:dyDescent="0.3">
      <c r="A6264" t="s">
        <v>3052</v>
      </c>
      <c r="B6264" t="s">
        <v>19</v>
      </c>
    </row>
    <row r="6265" spans="1:2" x14ac:dyDescent="0.3">
      <c r="A6265" t="s">
        <v>3052</v>
      </c>
      <c r="B6265" t="s">
        <v>184</v>
      </c>
    </row>
    <row r="6266" spans="1:2" x14ac:dyDescent="0.3">
      <c r="A6266" t="s">
        <v>3052</v>
      </c>
      <c r="B6266" t="s">
        <v>837</v>
      </c>
    </row>
    <row r="6267" spans="1:2" x14ac:dyDescent="0.3">
      <c r="A6267" t="s">
        <v>3052</v>
      </c>
      <c r="B6267" t="s">
        <v>131</v>
      </c>
    </row>
    <row r="6268" spans="1:2" x14ac:dyDescent="0.3">
      <c r="A6268" t="s">
        <v>463</v>
      </c>
      <c r="B6268" t="s">
        <v>695</v>
      </c>
    </row>
    <row r="6269" spans="1:2" x14ac:dyDescent="0.3">
      <c r="A6269" t="s">
        <v>463</v>
      </c>
      <c r="B6269" t="s">
        <v>19</v>
      </c>
    </row>
    <row r="6270" spans="1:2" x14ac:dyDescent="0.3">
      <c r="A6270" t="s">
        <v>463</v>
      </c>
      <c r="B6270" t="s">
        <v>1439</v>
      </c>
    </row>
    <row r="6271" spans="1:2" x14ac:dyDescent="0.3">
      <c r="A6271" t="s">
        <v>91</v>
      </c>
      <c r="B6271" t="s">
        <v>695</v>
      </c>
    </row>
    <row r="6272" spans="1:2" x14ac:dyDescent="0.3">
      <c r="A6272" t="s">
        <v>11</v>
      </c>
      <c r="B6272" t="s">
        <v>181</v>
      </c>
    </row>
    <row r="6273" spans="1:2" x14ac:dyDescent="0.3">
      <c r="A6273" t="s">
        <v>11</v>
      </c>
      <c r="B6273" t="s">
        <v>2417</v>
      </c>
    </row>
    <row r="6274" spans="1:2" x14ac:dyDescent="0.3">
      <c r="A6274" t="s">
        <v>11</v>
      </c>
      <c r="B6274" t="s">
        <v>355</v>
      </c>
    </row>
    <row r="6275" spans="1:2" x14ac:dyDescent="0.3">
      <c r="A6275" t="s">
        <v>11</v>
      </c>
      <c r="B6275" t="s">
        <v>19</v>
      </c>
    </row>
    <row r="6276" spans="1:2" x14ac:dyDescent="0.3">
      <c r="A6276" t="s">
        <v>11</v>
      </c>
      <c r="B6276" t="s">
        <v>10561</v>
      </c>
    </row>
    <row r="6277" spans="1:2" x14ac:dyDescent="0.3">
      <c r="A6277" t="s">
        <v>463</v>
      </c>
      <c r="B6277" t="s">
        <v>2417</v>
      </c>
    </row>
    <row r="6278" spans="1:2" x14ac:dyDescent="0.3">
      <c r="A6278" t="s">
        <v>463</v>
      </c>
      <c r="B6278" t="s">
        <v>19</v>
      </c>
    </row>
    <row r="6279" spans="1:2" x14ac:dyDescent="0.3">
      <c r="A6279" t="s">
        <v>11</v>
      </c>
      <c r="B6279" t="s">
        <v>19</v>
      </c>
    </row>
    <row r="6280" spans="1:2" x14ac:dyDescent="0.3">
      <c r="A6280" t="s">
        <v>11</v>
      </c>
      <c r="B6280" t="s">
        <v>5855</v>
      </c>
    </row>
    <row r="6281" spans="1:2" x14ac:dyDescent="0.3">
      <c r="A6281" t="s">
        <v>11</v>
      </c>
      <c r="B6281" t="s">
        <v>1256</v>
      </c>
    </row>
    <row r="6282" spans="1:2" x14ac:dyDescent="0.3">
      <c r="A6282" t="s">
        <v>68</v>
      </c>
      <c r="B6282" t="s">
        <v>837</v>
      </c>
    </row>
    <row r="6283" spans="1:2" x14ac:dyDescent="0.3">
      <c r="A6283" t="s">
        <v>11</v>
      </c>
      <c r="B6283" t="s">
        <v>2417</v>
      </c>
    </row>
    <row r="6284" spans="1:2" x14ac:dyDescent="0.3">
      <c r="A6284" t="s">
        <v>11</v>
      </c>
      <c r="B6284" t="s">
        <v>5855</v>
      </c>
    </row>
    <row r="6285" spans="1:2" x14ac:dyDescent="0.3">
      <c r="A6285" t="s">
        <v>3052</v>
      </c>
      <c r="B6285" t="s">
        <v>1193</v>
      </c>
    </row>
    <row r="6286" spans="1:2" x14ac:dyDescent="0.3">
      <c r="A6286" t="s">
        <v>115</v>
      </c>
      <c r="B6286" t="s">
        <v>1193</v>
      </c>
    </row>
    <row r="6287" spans="1:2" x14ac:dyDescent="0.3">
      <c r="A6287" t="s">
        <v>115</v>
      </c>
      <c r="B6287" t="s">
        <v>695</v>
      </c>
    </row>
    <row r="6288" spans="1:2" x14ac:dyDescent="0.3">
      <c r="A6288" t="s">
        <v>91</v>
      </c>
      <c r="B6288" t="s">
        <v>19</v>
      </c>
    </row>
    <row r="6289" spans="1:2" x14ac:dyDescent="0.3">
      <c r="A6289" t="s">
        <v>91</v>
      </c>
      <c r="B6289" t="s">
        <v>1256</v>
      </c>
    </row>
    <row r="6290" spans="1:2" x14ac:dyDescent="0.3">
      <c r="A6290" t="s">
        <v>91</v>
      </c>
      <c r="B6290" t="s">
        <v>708</v>
      </c>
    </row>
    <row r="6291" spans="1:2" x14ac:dyDescent="0.3">
      <c r="A6291" t="s">
        <v>91</v>
      </c>
      <c r="B6291" t="s">
        <v>39</v>
      </c>
    </row>
    <row r="6292" spans="1:2" x14ac:dyDescent="0.3">
      <c r="A6292" t="s">
        <v>3052</v>
      </c>
      <c r="B6292" t="s">
        <v>131</v>
      </c>
    </row>
    <row r="6293" spans="1:2" x14ac:dyDescent="0.3">
      <c r="A6293" t="s">
        <v>463</v>
      </c>
      <c r="B6293" t="s">
        <v>355</v>
      </c>
    </row>
    <row r="6294" spans="1:2" x14ac:dyDescent="0.3">
      <c r="A6294" t="s">
        <v>463</v>
      </c>
      <c r="B6294" t="s">
        <v>543</v>
      </c>
    </row>
    <row r="6295" spans="1:2" x14ac:dyDescent="0.3">
      <c r="A6295" t="s">
        <v>463</v>
      </c>
      <c r="B6295" t="s">
        <v>1439</v>
      </c>
    </row>
    <row r="6296" spans="1:2" x14ac:dyDescent="0.3">
      <c r="A6296" t="s">
        <v>463</v>
      </c>
      <c r="B6296" t="s">
        <v>19</v>
      </c>
    </row>
    <row r="6297" spans="1:2" x14ac:dyDescent="0.3">
      <c r="A6297" t="s">
        <v>189</v>
      </c>
      <c r="B6297" t="s">
        <v>5855</v>
      </c>
    </row>
    <row r="6298" spans="1:2" x14ac:dyDescent="0.3">
      <c r="A6298" t="s">
        <v>189</v>
      </c>
      <c r="B6298" t="s">
        <v>184</v>
      </c>
    </row>
    <row r="6299" spans="1:2" x14ac:dyDescent="0.3">
      <c r="A6299" t="s">
        <v>189</v>
      </c>
      <c r="B6299" t="s">
        <v>131</v>
      </c>
    </row>
    <row r="6300" spans="1:2" x14ac:dyDescent="0.3">
      <c r="A6300" t="s">
        <v>189</v>
      </c>
      <c r="B6300" t="s">
        <v>19</v>
      </c>
    </row>
    <row r="6301" spans="1:2" x14ac:dyDescent="0.3">
      <c r="A6301" t="s">
        <v>189</v>
      </c>
      <c r="B6301" t="s">
        <v>355</v>
      </c>
    </row>
    <row r="6302" spans="1:2" x14ac:dyDescent="0.3">
      <c r="A6302" t="s">
        <v>189</v>
      </c>
      <c r="B6302" t="s">
        <v>790</v>
      </c>
    </row>
    <row r="6303" spans="1:2" x14ac:dyDescent="0.3">
      <c r="A6303" t="s">
        <v>189</v>
      </c>
      <c r="B6303" t="s">
        <v>2341</v>
      </c>
    </row>
    <row r="6304" spans="1:2" x14ac:dyDescent="0.3">
      <c r="A6304" t="s">
        <v>115</v>
      </c>
      <c r="B6304" t="s">
        <v>695</v>
      </c>
    </row>
    <row r="6305" spans="1:2" x14ac:dyDescent="0.3">
      <c r="A6305" t="s">
        <v>91</v>
      </c>
      <c r="B6305" t="s">
        <v>19</v>
      </c>
    </row>
    <row r="6306" spans="1:2" x14ac:dyDescent="0.3">
      <c r="A6306" t="s">
        <v>91</v>
      </c>
      <c r="B6306" t="s">
        <v>131</v>
      </c>
    </row>
    <row r="6307" spans="1:2" x14ac:dyDescent="0.3">
      <c r="A6307" t="s">
        <v>91</v>
      </c>
      <c r="B6307" t="s">
        <v>355</v>
      </c>
    </row>
    <row r="6308" spans="1:2" x14ac:dyDescent="0.3">
      <c r="A6308" t="s">
        <v>11</v>
      </c>
      <c r="B6308" t="s">
        <v>2417</v>
      </c>
    </row>
    <row r="6309" spans="1:2" x14ac:dyDescent="0.3">
      <c r="A6309" t="s">
        <v>11</v>
      </c>
      <c r="B6309" t="s">
        <v>131</v>
      </c>
    </row>
    <row r="6310" spans="1:2" x14ac:dyDescent="0.3">
      <c r="A6310" t="s">
        <v>383</v>
      </c>
      <c r="B6310" t="s">
        <v>19</v>
      </c>
    </row>
    <row r="6311" spans="1:2" x14ac:dyDescent="0.3">
      <c r="A6311" t="s">
        <v>383</v>
      </c>
      <c r="B6311" t="s">
        <v>184</v>
      </c>
    </row>
    <row r="6312" spans="1:2" x14ac:dyDescent="0.3">
      <c r="A6312" t="s">
        <v>383</v>
      </c>
      <c r="B6312" t="s">
        <v>5855</v>
      </c>
    </row>
    <row r="6313" spans="1:2" x14ac:dyDescent="0.3">
      <c r="A6313" t="s">
        <v>383</v>
      </c>
      <c r="B6313" t="s">
        <v>355</v>
      </c>
    </row>
    <row r="6314" spans="1:2" x14ac:dyDescent="0.3">
      <c r="A6314" t="s">
        <v>383</v>
      </c>
      <c r="B6314" t="s">
        <v>2341</v>
      </c>
    </row>
    <row r="6315" spans="1:2" x14ac:dyDescent="0.3">
      <c r="A6315" t="s">
        <v>91</v>
      </c>
      <c r="B6315" t="s">
        <v>184</v>
      </c>
    </row>
    <row r="6316" spans="1:2" x14ac:dyDescent="0.3">
      <c r="A6316" t="s">
        <v>3052</v>
      </c>
      <c r="B6316" t="s">
        <v>19</v>
      </c>
    </row>
    <row r="6317" spans="1:2" x14ac:dyDescent="0.3">
      <c r="A6317" t="s">
        <v>3052</v>
      </c>
      <c r="B6317" t="s">
        <v>184</v>
      </c>
    </row>
    <row r="6318" spans="1:2" x14ac:dyDescent="0.3">
      <c r="A6318" t="s">
        <v>3052</v>
      </c>
      <c r="B6318" t="s">
        <v>4437</v>
      </c>
    </row>
    <row r="6319" spans="1:2" x14ac:dyDescent="0.3">
      <c r="A6319" t="s">
        <v>463</v>
      </c>
      <c r="B6319" t="s">
        <v>184</v>
      </c>
    </row>
    <row r="6320" spans="1:2" x14ac:dyDescent="0.3">
      <c r="A6320" t="s">
        <v>463</v>
      </c>
      <c r="B6320" t="s">
        <v>2417</v>
      </c>
    </row>
    <row r="6321" spans="1:2" x14ac:dyDescent="0.3">
      <c r="A6321" t="s">
        <v>463</v>
      </c>
      <c r="B6321" t="s">
        <v>19</v>
      </c>
    </row>
    <row r="6322" spans="1:2" x14ac:dyDescent="0.3">
      <c r="A6322" t="s">
        <v>463</v>
      </c>
      <c r="B6322" t="s">
        <v>131</v>
      </c>
    </row>
    <row r="6323" spans="1:2" x14ac:dyDescent="0.3">
      <c r="A6323" t="s">
        <v>68</v>
      </c>
      <c r="B6323" t="s">
        <v>19</v>
      </c>
    </row>
    <row r="6324" spans="1:2" x14ac:dyDescent="0.3">
      <c r="A6324" t="s">
        <v>68</v>
      </c>
      <c r="B6324" t="s">
        <v>184</v>
      </c>
    </row>
    <row r="6325" spans="1:2" x14ac:dyDescent="0.3">
      <c r="A6325" t="s">
        <v>3052</v>
      </c>
      <c r="B6325" t="s">
        <v>695</v>
      </c>
    </row>
    <row r="6326" spans="1:2" x14ac:dyDescent="0.3">
      <c r="A6326" t="s">
        <v>3052</v>
      </c>
      <c r="B6326" t="s">
        <v>790</v>
      </c>
    </row>
    <row r="6327" spans="1:2" x14ac:dyDescent="0.3">
      <c r="A6327" t="s">
        <v>463</v>
      </c>
      <c r="B6327" t="s">
        <v>4207</v>
      </c>
    </row>
    <row r="6328" spans="1:2" x14ac:dyDescent="0.3">
      <c r="A6328" t="s">
        <v>463</v>
      </c>
      <c r="B6328" t="s">
        <v>2341</v>
      </c>
    </row>
    <row r="6329" spans="1:2" x14ac:dyDescent="0.3">
      <c r="A6329" t="s">
        <v>3052</v>
      </c>
      <c r="B6329" t="s">
        <v>4611</v>
      </c>
    </row>
    <row r="6330" spans="1:2" x14ac:dyDescent="0.3">
      <c r="A6330" t="s">
        <v>3052</v>
      </c>
      <c r="B6330" t="s">
        <v>131</v>
      </c>
    </row>
    <row r="6331" spans="1:2" x14ac:dyDescent="0.3">
      <c r="A6331" t="s">
        <v>3052</v>
      </c>
      <c r="B6331" t="s">
        <v>19</v>
      </c>
    </row>
    <row r="6332" spans="1:2" x14ac:dyDescent="0.3">
      <c r="A6332" t="s">
        <v>3052</v>
      </c>
      <c r="B6332" t="s">
        <v>355</v>
      </c>
    </row>
    <row r="6333" spans="1:2" x14ac:dyDescent="0.3">
      <c r="A6333" t="s">
        <v>3052</v>
      </c>
      <c r="B6333" t="s">
        <v>1193</v>
      </c>
    </row>
    <row r="6334" spans="1:2" x14ac:dyDescent="0.3">
      <c r="A6334" t="s">
        <v>2068</v>
      </c>
      <c r="B6334" t="s">
        <v>1900</v>
      </c>
    </row>
    <row r="6335" spans="1:2" x14ac:dyDescent="0.3">
      <c r="A6335" t="s">
        <v>2068</v>
      </c>
      <c r="B6335" t="s">
        <v>2341</v>
      </c>
    </row>
    <row r="6336" spans="1:2" x14ac:dyDescent="0.3">
      <c r="A6336" t="s">
        <v>2068</v>
      </c>
      <c r="B6336" t="s">
        <v>5180</v>
      </c>
    </row>
    <row r="6337" spans="1:2" x14ac:dyDescent="0.3">
      <c r="A6337" t="s">
        <v>68</v>
      </c>
      <c r="B6337" t="s">
        <v>14521</v>
      </c>
    </row>
    <row r="6338" spans="1:2" x14ac:dyDescent="0.3">
      <c r="A6338" t="s">
        <v>68</v>
      </c>
      <c r="B6338" t="s">
        <v>2417</v>
      </c>
    </row>
    <row r="6339" spans="1:2" x14ac:dyDescent="0.3">
      <c r="A6339" t="s">
        <v>68</v>
      </c>
      <c r="B6339" t="s">
        <v>19</v>
      </c>
    </row>
    <row r="6340" spans="1:2" x14ac:dyDescent="0.3">
      <c r="A6340" t="s">
        <v>68</v>
      </c>
      <c r="B6340" t="s">
        <v>184</v>
      </c>
    </row>
    <row r="6341" spans="1:2" x14ac:dyDescent="0.3">
      <c r="A6341" t="s">
        <v>189</v>
      </c>
      <c r="B6341" t="s">
        <v>19</v>
      </c>
    </row>
    <row r="6342" spans="1:2" x14ac:dyDescent="0.3">
      <c r="A6342" t="s">
        <v>189</v>
      </c>
      <c r="B6342" t="s">
        <v>11509</v>
      </c>
    </row>
    <row r="6343" spans="1:2" x14ac:dyDescent="0.3">
      <c r="A6343" t="s">
        <v>2068</v>
      </c>
      <c r="B6343" t="s">
        <v>184</v>
      </c>
    </row>
    <row r="6344" spans="1:2" x14ac:dyDescent="0.3">
      <c r="A6344" t="s">
        <v>91</v>
      </c>
      <c r="B6344" t="s">
        <v>184</v>
      </c>
    </row>
    <row r="6345" spans="1:2" x14ac:dyDescent="0.3">
      <c r="A6345" t="s">
        <v>11</v>
      </c>
      <c r="B6345" t="s">
        <v>837</v>
      </c>
    </row>
    <row r="6346" spans="1:2" x14ac:dyDescent="0.3">
      <c r="A6346" t="s">
        <v>11</v>
      </c>
      <c r="B6346" t="s">
        <v>639</v>
      </c>
    </row>
    <row r="6347" spans="1:2" x14ac:dyDescent="0.3">
      <c r="A6347" t="s">
        <v>91</v>
      </c>
      <c r="B6347" t="s">
        <v>695</v>
      </c>
    </row>
    <row r="6348" spans="1:2" x14ac:dyDescent="0.3">
      <c r="A6348" t="s">
        <v>91</v>
      </c>
      <c r="B6348" t="s">
        <v>131</v>
      </c>
    </row>
    <row r="6349" spans="1:2" x14ac:dyDescent="0.3">
      <c r="A6349" t="s">
        <v>91</v>
      </c>
      <c r="B6349" t="s">
        <v>355</v>
      </c>
    </row>
    <row r="6350" spans="1:2" x14ac:dyDescent="0.3">
      <c r="A6350" t="s">
        <v>91</v>
      </c>
      <c r="B6350" t="s">
        <v>3689</v>
      </c>
    </row>
    <row r="6351" spans="1:2" x14ac:dyDescent="0.3">
      <c r="A6351" t="s">
        <v>115</v>
      </c>
      <c r="B6351" t="s">
        <v>184</v>
      </c>
    </row>
    <row r="6352" spans="1:2" x14ac:dyDescent="0.3">
      <c r="A6352" t="s">
        <v>115</v>
      </c>
      <c r="B6352" t="s">
        <v>790</v>
      </c>
    </row>
    <row r="6353" spans="1:2" x14ac:dyDescent="0.3">
      <c r="A6353" t="s">
        <v>115</v>
      </c>
      <c r="B6353" t="s">
        <v>1193</v>
      </c>
    </row>
    <row r="6354" spans="1:2" x14ac:dyDescent="0.3">
      <c r="A6354" t="s">
        <v>68</v>
      </c>
      <c r="B6354" t="s">
        <v>19</v>
      </c>
    </row>
    <row r="6355" spans="1:2" x14ac:dyDescent="0.3">
      <c r="A6355" t="s">
        <v>68</v>
      </c>
      <c r="B6355" t="s">
        <v>184</v>
      </c>
    </row>
    <row r="6356" spans="1:2" x14ac:dyDescent="0.3">
      <c r="A6356" t="s">
        <v>383</v>
      </c>
      <c r="B6356" t="s">
        <v>695</v>
      </c>
    </row>
    <row r="6357" spans="1:2" x14ac:dyDescent="0.3">
      <c r="A6357" t="s">
        <v>383</v>
      </c>
      <c r="B6357" t="s">
        <v>19</v>
      </c>
    </row>
    <row r="6358" spans="1:2" x14ac:dyDescent="0.3">
      <c r="A6358" t="s">
        <v>383</v>
      </c>
      <c r="B6358" t="s">
        <v>3689</v>
      </c>
    </row>
    <row r="6359" spans="1:2" x14ac:dyDescent="0.3">
      <c r="A6359" t="s">
        <v>383</v>
      </c>
      <c r="B6359" t="s">
        <v>695</v>
      </c>
    </row>
    <row r="6360" spans="1:2" x14ac:dyDescent="0.3">
      <c r="A6360" t="s">
        <v>383</v>
      </c>
      <c r="B6360" t="s">
        <v>695</v>
      </c>
    </row>
    <row r="6361" spans="1:2" x14ac:dyDescent="0.3">
      <c r="A6361" t="s">
        <v>383</v>
      </c>
      <c r="B6361" t="s">
        <v>790</v>
      </c>
    </row>
    <row r="6362" spans="1:2" x14ac:dyDescent="0.3">
      <c r="A6362" t="s">
        <v>383</v>
      </c>
      <c r="B6362" t="s">
        <v>486</v>
      </c>
    </row>
    <row r="6363" spans="1:2" x14ac:dyDescent="0.3">
      <c r="A6363" t="s">
        <v>383</v>
      </c>
      <c r="B6363" t="s">
        <v>355</v>
      </c>
    </row>
    <row r="6364" spans="1:2" x14ac:dyDescent="0.3">
      <c r="A6364" t="s">
        <v>383</v>
      </c>
      <c r="B6364" t="s">
        <v>19</v>
      </c>
    </row>
    <row r="6365" spans="1:2" x14ac:dyDescent="0.3">
      <c r="A6365" t="s">
        <v>383</v>
      </c>
      <c r="B6365" t="s">
        <v>131</v>
      </c>
    </row>
    <row r="6366" spans="1:2" x14ac:dyDescent="0.3">
      <c r="A6366" t="s">
        <v>2068</v>
      </c>
      <c r="B6366" t="s">
        <v>4311</v>
      </c>
    </row>
    <row r="6367" spans="1:2" x14ac:dyDescent="0.3">
      <c r="A6367" t="s">
        <v>2068</v>
      </c>
      <c r="B6367" t="s">
        <v>4611</v>
      </c>
    </row>
    <row r="6368" spans="1:2" x14ac:dyDescent="0.3">
      <c r="A6368" t="s">
        <v>2068</v>
      </c>
      <c r="B6368" t="s">
        <v>3826</v>
      </c>
    </row>
    <row r="6369" spans="1:2" x14ac:dyDescent="0.3">
      <c r="A6369" t="s">
        <v>2068</v>
      </c>
      <c r="B6369" t="s">
        <v>1193</v>
      </c>
    </row>
    <row r="6370" spans="1:2" x14ac:dyDescent="0.3">
      <c r="A6370" t="s">
        <v>2068</v>
      </c>
      <c r="B6370" t="s">
        <v>3138</v>
      </c>
    </row>
    <row r="6371" spans="1:2" x14ac:dyDescent="0.3">
      <c r="A6371" t="s">
        <v>2068</v>
      </c>
      <c r="B6371" t="s">
        <v>5855</v>
      </c>
    </row>
    <row r="6372" spans="1:2" x14ac:dyDescent="0.3">
      <c r="A6372" t="s">
        <v>2068</v>
      </c>
      <c r="B6372" t="s">
        <v>639</v>
      </c>
    </row>
    <row r="6373" spans="1:2" x14ac:dyDescent="0.3">
      <c r="A6373" t="s">
        <v>2068</v>
      </c>
      <c r="B6373" t="s">
        <v>837</v>
      </c>
    </row>
    <row r="6374" spans="1:2" x14ac:dyDescent="0.3">
      <c r="A6374" t="s">
        <v>2068</v>
      </c>
      <c r="B6374" t="s">
        <v>486</v>
      </c>
    </row>
    <row r="6375" spans="1:2" x14ac:dyDescent="0.3">
      <c r="A6375" t="s">
        <v>91</v>
      </c>
      <c r="B6375" t="s">
        <v>131</v>
      </c>
    </row>
    <row r="6376" spans="1:2" x14ac:dyDescent="0.3">
      <c r="A6376" t="s">
        <v>91</v>
      </c>
      <c r="B6376" t="s">
        <v>19</v>
      </c>
    </row>
    <row r="6377" spans="1:2" x14ac:dyDescent="0.3">
      <c r="A6377" t="s">
        <v>91</v>
      </c>
      <c r="B6377" t="s">
        <v>184</v>
      </c>
    </row>
    <row r="6378" spans="1:2" x14ac:dyDescent="0.3">
      <c r="A6378" t="s">
        <v>463</v>
      </c>
      <c r="B6378" t="s">
        <v>2417</v>
      </c>
    </row>
    <row r="6379" spans="1:2" x14ac:dyDescent="0.3">
      <c r="A6379" t="s">
        <v>463</v>
      </c>
      <c r="B6379" t="s">
        <v>19</v>
      </c>
    </row>
    <row r="6380" spans="1:2" x14ac:dyDescent="0.3">
      <c r="A6380" t="s">
        <v>463</v>
      </c>
      <c r="B6380" t="s">
        <v>355</v>
      </c>
    </row>
    <row r="6381" spans="1:2" x14ac:dyDescent="0.3">
      <c r="A6381" t="s">
        <v>463</v>
      </c>
      <c r="B6381" t="s">
        <v>1900</v>
      </c>
    </row>
    <row r="6382" spans="1:2" x14ac:dyDescent="0.3">
      <c r="A6382" t="s">
        <v>115</v>
      </c>
      <c r="B6382" t="s">
        <v>184</v>
      </c>
    </row>
    <row r="6383" spans="1:2" x14ac:dyDescent="0.3">
      <c r="A6383" t="s">
        <v>68</v>
      </c>
      <c r="B6383" t="s">
        <v>131</v>
      </c>
    </row>
    <row r="6384" spans="1:2" x14ac:dyDescent="0.3">
      <c r="A6384" t="s">
        <v>68</v>
      </c>
      <c r="B6384" t="s">
        <v>19</v>
      </c>
    </row>
    <row r="6385" spans="1:2" x14ac:dyDescent="0.3">
      <c r="A6385" t="s">
        <v>68</v>
      </c>
      <c r="B6385" t="s">
        <v>1439</v>
      </c>
    </row>
    <row r="6386" spans="1:2" x14ac:dyDescent="0.3">
      <c r="A6386" t="s">
        <v>68</v>
      </c>
      <c r="B6386" t="s">
        <v>355</v>
      </c>
    </row>
    <row r="6387" spans="1:2" x14ac:dyDescent="0.3">
      <c r="A6387" t="s">
        <v>115</v>
      </c>
      <c r="B6387" t="s">
        <v>790</v>
      </c>
    </row>
    <row r="6388" spans="1:2" x14ac:dyDescent="0.3">
      <c r="A6388" t="s">
        <v>3052</v>
      </c>
      <c r="B6388" t="s">
        <v>184</v>
      </c>
    </row>
    <row r="6389" spans="1:2" x14ac:dyDescent="0.3">
      <c r="A6389" t="s">
        <v>3052</v>
      </c>
      <c r="B6389" t="s">
        <v>4611</v>
      </c>
    </row>
    <row r="6390" spans="1:2" x14ac:dyDescent="0.3">
      <c r="A6390" t="s">
        <v>3052</v>
      </c>
      <c r="B6390" t="s">
        <v>19</v>
      </c>
    </row>
    <row r="6391" spans="1:2" x14ac:dyDescent="0.3">
      <c r="A6391" t="s">
        <v>11</v>
      </c>
      <c r="B6391" t="s">
        <v>131</v>
      </c>
    </row>
    <row r="6392" spans="1:2" x14ac:dyDescent="0.3">
      <c r="A6392" t="s">
        <v>11</v>
      </c>
      <c r="B6392" t="s">
        <v>695</v>
      </c>
    </row>
    <row r="6393" spans="1:2" x14ac:dyDescent="0.3">
      <c r="A6393" t="s">
        <v>11</v>
      </c>
      <c r="B6393" t="s">
        <v>19</v>
      </c>
    </row>
    <row r="6394" spans="1:2" x14ac:dyDescent="0.3">
      <c r="A6394" t="s">
        <v>11</v>
      </c>
      <c r="B6394" t="s">
        <v>131</v>
      </c>
    </row>
    <row r="6395" spans="1:2" x14ac:dyDescent="0.3">
      <c r="A6395" t="s">
        <v>11</v>
      </c>
      <c r="B6395" t="s">
        <v>486</v>
      </c>
    </row>
    <row r="6396" spans="1:2" x14ac:dyDescent="0.3">
      <c r="A6396" t="s">
        <v>463</v>
      </c>
      <c r="B6396" t="s">
        <v>2417</v>
      </c>
    </row>
    <row r="6397" spans="1:2" x14ac:dyDescent="0.3">
      <c r="A6397" t="s">
        <v>463</v>
      </c>
      <c r="B6397" t="s">
        <v>131</v>
      </c>
    </row>
    <row r="6398" spans="1:2" x14ac:dyDescent="0.3">
      <c r="A6398" t="s">
        <v>463</v>
      </c>
      <c r="B6398" t="s">
        <v>181</v>
      </c>
    </row>
    <row r="6399" spans="1:2" x14ac:dyDescent="0.3">
      <c r="A6399" t="s">
        <v>463</v>
      </c>
      <c r="B6399" t="s">
        <v>355</v>
      </c>
    </row>
    <row r="6400" spans="1:2" x14ac:dyDescent="0.3">
      <c r="A6400" t="s">
        <v>189</v>
      </c>
      <c r="B6400" t="s">
        <v>695</v>
      </c>
    </row>
    <row r="6401" spans="1:2" x14ac:dyDescent="0.3">
      <c r="A6401" t="s">
        <v>189</v>
      </c>
      <c r="B6401" t="s">
        <v>355</v>
      </c>
    </row>
    <row r="6402" spans="1:2" x14ac:dyDescent="0.3">
      <c r="A6402" t="s">
        <v>189</v>
      </c>
      <c r="B6402" t="s">
        <v>131</v>
      </c>
    </row>
    <row r="6403" spans="1:2" x14ac:dyDescent="0.3">
      <c r="A6403" t="s">
        <v>189</v>
      </c>
      <c r="B6403" t="s">
        <v>3689</v>
      </c>
    </row>
    <row r="6404" spans="1:2" x14ac:dyDescent="0.3">
      <c r="A6404" t="s">
        <v>189</v>
      </c>
      <c r="B6404" t="s">
        <v>5903</v>
      </c>
    </row>
    <row r="6405" spans="1:2" x14ac:dyDescent="0.3">
      <c r="A6405" t="s">
        <v>189</v>
      </c>
      <c r="B6405" t="s">
        <v>131</v>
      </c>
    </row>
    <row r="6406" spans="1:2" x14ac:dyDescent="0.3">
      <c r="A6406" t="s">
        <v>68</v>
      </c>
      <c r="B6406" t="s">
        <v>355</v>
      </c>
    </row>
    <row r="6407" spans="1:2" x14ac:dyDescent="0.3">
      <c r="A6407" t="s">
        <v>68</v>
      </c>
      <c r="B6407" t="s">
        <v>131</v>
      </c>
    </row>
    <row r="6408" spans="1:2" x14ac:dyDescent="0.3">
      <c r="A6408" t="s">
        <v>68</v>
      </c>
      <c r="B6408" t="s">
        <v>2417</v>
      </c>
    </row>
    <row r="6409" spans="1:2" x14ac:dyDescent="0.3">
      <c r="A6409" t="s">
        <v>68</v>
      </c>
      <c r="B6409" t="s">
        <v>1439</v>
      </c>
    </row>
    <row r="6410" spans="1:2" x14ac:dyDescent="0.3">
      <c r="A6410" t="s">
        <v>68</v>
      </c>
      <c r="B6410" t="s">
        <v>19</v>
      </c>
    </row>
    <row r="6411" spans="1:2" x14ac:dyDescent="0.3">
      <c r="A6411" t="s">
        <v>68</v>
      </c>
      <c r="B6411" t="s">
        <v>695</v>
      </c>
    </row>
    <row r="6412" spans="1:2" x14ac:dyDescent="0.3">
      <c r="A6412" t="s">
        <v>68</v>
      </c>
      <c r="B6412" t="s">
        <v>19</v>
      </c>
    </row>
    <row r="6413" spans="1:2" x14ac:dyDescent="0.3">
      <c r="A6413" t="s">
        <v>68</v>
      </c>
      <c r="B6413" t="s">
        <v>2417</v>
      </c>
    </row>
    <row r="6414" spans="1:2" x14ac:dyDescent="0.3">
      <c r="A6414" t="s">
        <v>68</v>
      </c>
      <c r="B6414" t="s">
        <v>7662</v>
      </c>
    </row>
    <row r="6415" spans="1:2" x14ac:dyDescent="0.3">
      <c r="A6415" t="s">
        <v>115</v>
      </c>
      <c r="B6415" t="s">
        <v>2341</v>
      </c>
    </row>
    <row r="6416" spans="1:2" x14ac:dyDescent="0.3">
      <c r="A6416" t="s">
        <v>11</v>
      </c>
      <c r="B6416" t="s">
        <v>695</v>
      </c>
    </row>
    <row r="6417" spans="1:2" x14ac:dyDescent="0.3">
      <c r="A6417" t="s">
        <v>189</v>
      </c>
      <c r="B6417" t="s">
        <v>131</v>
      </c>
    </row>
    <row r="6418" spans="1:2" x14ac:dyDescent="0.3">
      <c r="A6418" t="s">
        <v>189</v>
      </c>
      <c r="B6418" t="s">
        <v>2417</v>
      </c>
    </row>
    <row r="6419" spans="1:2" x14ac:dyDescent="0.3">
      <c r="A6419" t="s">
        <v>189</v>
      </c>
      <c r="B6419" t="s">
        <v>19</v>
      </c>
    </row>
    <row r="6420" spans="1:2" x14ac:dyDescent="0.3">
      <c r="A6420" t="s">
        <v>68</v>
      </c>
      <c r="B6420" t="s">
        <v>2417</v>
      </c>
    </row>
    <row r="6421" spans="1:2" x14ac:dyDescent="0.3">
      <c r="A6421" t="s">
        <v>91</v>
      </c>
      <c r="B6421" t="s">
        <v>14522</v>
      </c>
    </row>
    <row r="6422" spans="1:2" x14ac:dyDescent="0.3">
      <c r="A6422" t="s">
        <v>68</v>
      </c>
      <c r="B6422" t="s">
        <v>2417</v>
      </c>
    </row>
    <row r="6423" spans="1:2" x14ac:dyDescent="0.3">
      <c r="A6423" t="s">
        <v>68</v>
      </c>
      <c r="B6423" t="s">
        <v>131</v>
      </c>
    </row>
    <row r="6424" spans="1:2" x14ac:dyDescent="0.3">
      <c r="A6424" t="s">
        <v>68</v>
      </c>
      <c r="B6424" t="s">
        <v>19</v>
      </c>
    </row>
    <row r="6425" spans="1:2" x14ac:dyDescent="0.3">
      <c r="A6425" t="s">
        <v>68</v>
      </c>
      <c r="B6425" t="s">
        <v>19</v>
      </c>
    </row>
    <row r="6426" spans="1:2" x14ac:dyDescent="0.3">
      <c r="A6426" t="s">
        <v>383</v>
      </c>
      <c r="B6426" t="s">
        <v>695</v>
      </c>
    </row>
    <row r="6427" spans="1:2" x14ac:dyDescent="0.3">
      <c r="A6427" t="s">
        <v>189</v>
      </c>
      <c r="B6427" t="s">
        <v>184</v>
      </c>
    </row>
    <row r="6428" spans="1:2" x14ac:dyDescent="0.3">
      <c r="A6428" t="s">
        <v>463</v>
      </c>
      <c r="B6428" t="s">
        <v>4207</v>
      </c>
    </row>
    <row r="6429" spans="1:2" x14ac:dyDescent="0.3">
      <c r="A6429" t="s">
        <v>463</v>
      </c>
      <c r="B6429" t="s">
        <v>1193</v>
      </c>
    </row>
    <row r="6430" spans="1:2" x14ac:dyDescent="0.3">
      <c r="A6430" t="s">
        <v>463</v>
      </c>
      <c r="B6430" t="s">
        <v>639</v>
      </c>
    </row>
    <row r="6431" spans="1:2" x14ac:dyDescent="0.3">
      <c r="A6431" t="s">
        <v>463</v>
      </c>
      <c r="B6431" t="s">
        <v>790</v>
      </c>
    </row>
    <row r="6432" spans="1:2" x14ac:dyDescent="0.3">
      <c r="A6432" t="s">
        <v>463</v>
      </c>
      <c r="B6432" t="s">
        <v>14370</v>
      </c>
    </row>
    <row r="6433" spans="1:2" x14ac:dyDescent="0.3">
      <c r="A6433" t="s">
        <v>463</v>
      </c>
      <c r="B6433" t="s">
        <v>184</v>
      </c>
    </row>
    <row r="6434" spans="1:2" x14ac:dyDescent="0.3">
      <c r="A6434" t="s">
        <v>91</v>
      </c>
      <c r="B6434" t="s">
        <v>4207</v>
      </c>
    </row>
    <row r="6435" spans="1:2" x14ac:dyDescent="0.3">
      <c r="A6435" t="s">
        <v>68</v>
      </c>
      <c r="B6435" t="s">
        <v>1193</v>
      </c>
    </row>
    <row r="6436" spans="1:2" x14ac:dyDescent="0.3">
      <c r="A6436" t="s">
        <v>68</v>
      </c>
      <c r="B6436" t="s">
        <v>639</v>
      </c>
    </row>
    <row r="6437" spans="1:2" x14ac:dyDescent="0.3">
      <c r="A6437" t="s">
        <v>68</v>
      </c>
      <c r="B6437" t="s">
        <v>617</v>
      </c>
    </row>
    <row r="6438" spans="1:2" x14ac:dyDescent="0.3">
      <c r="A6438" t="s">
        <v>68</v>
      </c>
      <c r="B6438" t="s">
        <v>486</v>
      </c>
    </row>
    <row r="6439" spans="1:2" x14ac:dyDescent="0.3">
      <c r="A6439" t="s">
        <v>68</v>
      </c>
      <c r="B6439" t="s">
        <v>837</v>
      </c>
    </row>
    <row r="6440" spans="1:2" x14ac:dyDescent="0.3">
      <c r="A6440" t="s">
        <v>115</v>
      </c>
      <c r="B6440" t="s">
        <v>1193</v>
      </c>
    </row>
    <row r="6441" spans="1:2" x14ac:dyDescent="0.3">
      <c r="A6441" t="s">
        <v>115</v>
      </c>
      <c r="B6441" t="s">
        <v>617</v>
      </c>
    </row>
    <row r="6442" spans="1:2" x14ac:dyDescent="0.3">
      <c r="A6442" t="s">
        <v>463</v>
      </c>
      <c r="B6442" t="s">
        <v>695</v>
      </c>
    </row>
    <row r="6443" spans="1:2" x14ac:dyDescent="0.3">
      <c r="A6443" t="s">
        <v>91</v>
      </c>
      <c r="B6443" t="s">
        <v>131</v>
      </c>
    </row>
    <row r="6444" spans="1:2" x14ac:dyDescent="0.3">
      <c r="A6444" t="s">
        <v>91</v>
      </c>
      <c r="B6444" t="s">
        <v>3689</v>
      </c>
    </row>
    <row r="6445" spans="1:2" x14ac:dyDescent="0.3">
      <c r="A6445" t="s">
        <v>91</v>
      </c>
      <c r="B6445" t="s">
        <v>19</v>
      </c>
    </row>
    <row r="6446" spans="1:2" x14ac:dyDescent="0.3">
      <c r="A6446" t="s">
        <v>91</v>
      </c>
      <c r="B6446" t="s">
        <v>184</v>
      </c>
    </row>
    <row r="6447" spans="1:2" x14ac:dyDescent="0.3">
      <c r="A6447" t="s">
        <v>91</v>
      </c>
      <c r="B6447" t="s">
        <v>1193</v>
      </c>
    </row>
    <row r="6448" spans="1:2" x14ac:dyDescent="0.3">
      <c r="A6448" t="s">
        <v>11</v>
      </c>
      <c r="B6448" t="s">
        <v>5177</v>
      </c>
    </row>
    <row r="6449" spans="1:2" x14ac:dyDescent="0.3">
      <c r="A6449" t="s">
        <v>11</v>
      </c>
      <c r="B6449" t="s">
        <v>695</v>
      </c>
    </row>
    <row r="6450" spans="1:2" x14ac:dyDescent="0.3">
      <c r="A6450" t="s">
        <v>11</v>
      </c>
      <c r="B6450" t="s">
        <v>5180</v>
      </c>
    </row>
    <row r="6451" spans="1:2" x14ac:dyDescent="0.3">
      <c r="A6451" t="s">
        <v>11</v>
      </c>
      <c r="B6451" t="s">
        <v>131</v>
      </c>
    </row>
    <row r="6452" spans="1:2" x14ac:dyDescent="0.3">
      <c r="A6452" t="s">
        <v>11</v>
      </c>
      <c r="B6452" t="s">
        <v>486</v>
      </c>
    </row>
    <row r="6453" spans="1:2" x14ac:dyDescent="0.3">
      <c r="A6453" t="s">
        <v>11</v>
      </c>
      <c r="B6453" t="s">
        <v>1025</v>
      </c>
    </row>
    <row r="6454" spans="1:2" x14ac:dyDescent="0.3">
      <c r="A6454" t="s">
        <v>11</v>
      </c>
      <c r="B6454" t="s">
        <v>3138</v>
      </c>
    </row>
    <row r="6455" spans="1:2" x14ac:dyDescent="0.3">
      <c r="A6455" t="s">
        <v>11</v>
      </c>
      <c r="B6455" t="s">
        <v>2417</v>
      </c>
    </row>
    <row r="6456" spans="1:2" x14ac:dyDescent="0.3">
      <c r="A6456" t="s">
        <v>11</v>
      </c>
      <c r="B6456" t="s">
        <v>5855</v>
      </c>
    </row>
    <row r="6457" spans="1:2" x14ac:dyDescent="0.3">
      <c r="A6457" t="s">
        <v>11</v>
      </c>
      <c r="B6457" t="s">
        <v>1193</v>
      </c>
    </row>
    <row r="6458" spans="1:2" x14ac:dyDescent="0.3">
      <c r="A6458" t="s">
        <v>11</v>
      </c>
      <c r="B6458" t="s">
        <v>2341</v>
      </c>
    </row>
    <row r="6459" spans="1:2" x14ac:dyDescent="0.3">
      <c r="A6459" t="s">
        <v>11</v>
      </c>
      <c r="B6459" t="s">
        <v>5903</v>
      </c>
    </row>
    <row r="6460" spans="1:2" x14ac:dyDescent="0.3">
      <c r="A6460" t="s">
        <v>68</v>
      </c>
      <c r="B6460" t="s">
        <v>2417</v>
      </c>
    </row>
    <row r="6461" spans="1:2" x14ac:dyDescent="0.3">
      <c r="A6461" t="s">
        <v>91</v>
      </c>
      <c r="B6461" t="s">
        <v>131</v>
      </c>
    </row>
    <row r="6462" spans="1:2" x14ac:dyDescent="0.3">
      <c r="A6462" t="s">
        <v>91</v>
      </c>
      <c r="B6462" t="s">
        <v>19</v>
      </c>
    </row>
    <row r="6463" spans="1:2" x14ac:dyDescent="0.3">
      <c r="A6463" t="s">
        <v>91</v>
      </c>
      <c r="B6463" t="s">
        <v>3689</v>
      </c>
    </row>
    <row r="6464" spans="1:2" x14ac:dyDescent="0.3">
      <c r="A6464" t="s">
        <v>189</v>
      </c>
      <c r="B6464" t="s">
        <v>695</v>
      </c>
    </row>
    <row r="6465" spans="1:2" x14ac:dyDescent="0.3">
      <c r="A6465" t="s">
        <v>189</v>
      </c>
      <c r="B6465" t="s">
        <v>19</v>
      </c>
    </row>
    <row r="6466" spans="1:2" x14ac:dyDescent="0.3">
      <c r="A6466" t="s">
        <v>11</v>
      </c>
      <c r="B6466" t="s">
        <v>2417</v>
      </c>
    </row>
    <row r="6467" spans="1:2" x14ac:dyDescent="0.3">
      <c r="A6467" t="s">
        <v>11</v>
      </c>
      <c r="B6467" t="s">
        <v>19</v>
      </c>
    </row>
    <row r="6468" spans="1:2" x14ac:dyDescent="0.3">
      <c r="A6468" t="s">
        <v>11</v>
      </c>
      <c r="B6468" t="s">
        <v>708</v>
      </c>
    </row>
    <row r="6469" spans="1:2" x14ac:dyDescent="0.3">
      <c r="A6469" t="s">
        <v>11</v>
      </c>
      <c r="B6469" t="s">
        <v>1439</v>
      </c>
    </row>
    <row r="6470" spans="1:2" x14ac:dyDescent="0.3">
      <c r="A6470" t="s">
        <v>11</v>
      </c>
      <c r="B6470" t="s">
        <v>131</v>
      </c>
    </row>
    <row r="6471" spans="1:2" x14ac:dyDescent="0.3">
      <c r="A6471" t="s">
        <v>91</v>
      </c>
      <c r="B6471" t="s">
        <v>14523</v>
      </c>
    </row>
    <row r="6472" spans="1:2" x14ac:dyDescent="0.3">
      <c r="A6472" t="s">
        <v>91</v>
      </c>
      <c r="B6472" t="s">
        <v>8049</v>
      </c>
    </row>
    <row r="6473" spans="1:2" x14ac:dyDescent="0.3">
      <c r="A6473" t="s">
        <v>91</v>
      </c>
      <c r="B6473" t="s">
        <v>355</v>
      </c>
    </row>
    <row r="6474" spans="1:2" x14ac:dyDescent="0.3">
      <c r="A6474" t="s">
        <v>91</v>
      </c>
      <c r="B6474" t="s">
        <v>10561</v>
      </c>
    </row>
    <row r="6475" spans="1:2" x14ac:dyDescent="0.3">
      <c r="A6475" t="s">
        <v>91</v>
      </c>
      <c r="B6475" t="s">
        <v>14366</v>
      </c>
    </row>
    <row r="6476" spans="1:2" x14ac:dyDescent="0.3">
      <c r="A6476" t="s">
        <v>91</v>
      </c>
      <c r="B6476" t="s">
        <v>131</v>
      </c>
    </row>
    <row r="6477" spans="1:2" x14ac:dyDescent="0.3">
      <c r="A6477" t="s">
        <v>91</v>
      </c>
      <c r="B6477" t="s">
        <v>3689</v>
      </c>
    </row>
    <row r="6478" spans="1:2" x14ac:dyDescent="0.3">
      <c r="A6478" t="s">
        <v>91</v>
      </c>
      <c r="B6478" t="s">
        <v>5855</v>
      </c>
    </row>
    <row r="6479" spans="1:2" x14ac:dyDescent="0.3">
      <c r="A6479" t="s">
        <v>91</v>
      </c>
      <c r="B6479" t="s">
        <v>1193</v>
      </c>
    </row>
    <row r="6480" spans="1:2" x14ac:dyDescent="0.3">
      <c r="A6480" t="s">
        <v>3052</v>
      </c>
      <c r="B6480" t="s">
        <v>184</v>
      </c>
    </row>
    <row r="6481" spans="1:2" x14ac:dyDescent="0.3">
      <c r="A6481" t="s">
        <v>3052</v>
      </c>
      <c r="B6481" t="s">
        <v>355</v>
      </c>
    </row>
    <row r="6482" spans="1:2" x14ac:dyDescent="0.3">
      <c r="A6482" t="s">
        <v>383</v>
      </c>
      <c r="B6482" t="s">
        <v>355</v>
      </c>
    </row>
    <row r="6483" spans="1:2" x14ac:dyDescent="0.3">
      <c r="A6483" t="s">
        <v>383</v>
      </c>
      <c r="B6483" t="s">
        <v>10561</v>
      </c>
    </row>
    <row r="6484" spans="1:2" x14ac:dyDescent="0.3">
      <c r="A6484" t="s">
        <v>383</v>
      </c>
      <c r="B6484" t="s">
        <v>14366</v>
      </c>
    </row>
    <row r="6485" spans="1:2" x14ac:dyDescent="0.3">
      <c r="A6485" t="s">
        <v>383</v>
      </c>
      <c r="B6485" t="s">
        <v>131</v>
      </c>
    </row>
    <row r="6486" spans="1:2" x14ac:dyDescent="0.3">
      <c r="A6486" t="s">
        <v>383</v>
      </c>
      <c r="B6486" t="s">
        <v>3689</v>
      </c>
    </row>
    <row r="6487" spans="1:2" x14ac:dyDescent="0.3">
      <c r="A6487" t="s">
        <v>383</v>
      </c>
      <c r="B6487" t="s">
        <v>5855</v>
      </c>
    </row>
    <row r="6488" spans="1:2" x14ac:dyDescent="0.3">
      <c r="A6488" t="s">
        <v>383</v>
      </c>
      <c r="B6488" t="s">
        <v>1193</v>
      </c>
    </row>
    <row r="6489" spans="1:2" x14ac:dyDescent="0.3">
      <c r="A6489" t="s">
        <v>115</v>
      </c>
      <c r="B6489" t="s">
        <v>19</v>
      </c>
    </row>
    <row r="6490" spans="1:2" x14ac:dyDescent="0.3">
      <c r="A6490" t="s">
        <v>383</v>
      </c>
      <c r="B6490" t="s">
        <v>695</v>
      </c>
    </row>
    <row r="6491" spans="1:2" x14ac:dyDescent="0.3">
      <c r="A6491" t="s">
        <v>383</v>
      </c>
      <c r="B6491" t="s">
        <v>184</v>
      </c>
    </row>
    <row r="6492" spans="1:2" x14ac:dyDescent="0.3">
      <c r="A6492" t="s">
        <v>383</v>
      </c>
      <c r="B6492" t="s">
        <v>837</v>
      </c>
    </row>
    <row r="6493" spans="1:2" x14ac:dyDescent="0.3">
      <c r="A6493" t="s">
        <v>383</v>
      </c>
      <c r="B6493" t="s">
        <v>2341</v>
      </c>
    </row>
    <row r="6494" spans="1:2" x14ac:dyDescent="0.3">
      <c r="A6494" t="s">
        <v>383</v>
      </c>
      <c r="B6494" t="s">
        <v>486</v>
      </c>
    </row>
    <row r="6495" spans="1:2" x14ac:dyDescent="0.3">
      <c r="A6495" t="s">
        <v>11</v>
      </c>
      <c r="B6495" t="s">
        <v>5180</v>
      </c>
    </row>
    <row r="6496" spans="1:2" x14ac:dyDescent="0.3">
      <c r="A6496" t="s">
        <v>11</v>
      </c>
      <c r="B6496" t="s">
        <v>1691</v>
      </c>
    </row>
    <row r="6497" spans="1:2" x14ac:dyDescent="0.3">
      <c r="A6497" t="s">
        <v>11</v>
      </c>
      <c r="B6497" t="s">
        <v>600</v>
      </c>
    </row>
    <row r="6498" spans="1:2" x14ac:dyDescent="0.3">
      <c r="A6498" t="s">
        <v>11</v>
      </c>
      <c r="B6498" t="s">
        <v>14370</v>
      </c>
    </row>
    <row r="6499" spans="1:2" x14ac:dyDescent="0.3">
      <c r="A6499" t="s">
        <v>11</v>
      </c>
      <c r="B6499" t="s">
        <v>5262</v>
      </c>
    </row>
    <row r="6500" spans="1:2" x14ac:dyDescent="0.3">
      <c r="A6500" t="s">
        <v>11</v>
      </c>
      <c r="B6500" t="s">
        <v>1900</v>
      </c>
    </row>
    <row r="6501" spans="1:2" x14ac:dyDescent="0.3">
      <c r="A6501" t="s">
        <v>11</v>
      </c>
      <c r="B6501" t="s">
        <v>13144</v>
      </c>
    </row>
    <row r="6502" spans="1:2" x14ac:dyDescent="0.3">
      <c r="A6502" t="s">
        <v>463</v>
      </c>
      <c r="B6502" t="s">
        <v>19</v>
      </c>
    </row>
    <row r="6503" spans="1:2" x14ac:dyDescent="0.3">
      <c r="A6503" t="s">
        <v>463</v>
      </c>
      <c r="B6503" t="s">
        <v>695</v>
      </c>
    </row>
    <row r="6504" spans="1:2" x14ac:dyDescent="0.3">
      <c r="A6504" t="s">
        <v>91</v>
      </c>
      <c r="B6504" t="s">
        <v>184</v>
      </c>
    </row>
    <row r="6505" spans="1:2" x14ac:dyDescent="0.3">
      <c r="A6505" t="s">
        <v>91</v>
      </c>
      <c r="B6505" t="s">
        <v>486</v>
      </c>
    </row>
    <row r="6506" spans="1:2" x14ac:dyDescent="0.3">
      <c r="A6506" t="s">
        <v>91</v>
      </c>
      <c r="B6506" t="s">
        <v>131</v>
      </c>
    </row>
    <row r="6507" spans="1:2" x14ac:dyDescent="0.3">
      <c r="A6507" t="s">
        <v>91</v>
      </c>
      <c r="B6507" t="s">
        <v>3382</v>
      </c>
    </row>
    <row r="6508" spans="1:2" x14ac:dyDescent="0.3">
      <c r="A6508" t="s">
        <v>91</v>
      </c>
      <c r="B6508" t="s">
        <v>2341</v>
      </c>
    </row>
    <row r="6509" spans="1:2" x14ac:dyDescent="0.3">
      <c r="A6509" t="s">
        <v>115</v>
      </c>
      <c r="B6509" t="s">
        <v>5177</v>
      </c>
    </row>
    <row r="6510" spans="1:2" x14ac:dyDescent="0.3">
      <c r="A6510" t="s">
        <v>115</v>
      </c>
      <c r="B6510" t="s">
        <v>695</v>
      </c>
    </row>
    <row r="6511" spans="1:2" x14ac:dyDescent="0.3">
      <c r="A6511" t="s">
        <v>115</v>
      </c>
      <c r="B6511" t="s">
        <v>5180</v>
      </c>
    </row>
    <row r="6512" spans="1:2" x14ac:dyDescent="0.3">
      <c r="A6512" t="s">
        <v>115</v>
      </c>
      <c r="B6512" t="s">
        <v>131</v>
      </c>
    </row>
    <row r="6513" spans="1:2" x14ac:dyDescent="0.3">
      <c r="A6513" t="s">
        <v>115</v>
      </c>
      <c r="B6513" t="s">
        <v>486</v>
      </c>
    </row>
    <row r="6514" spans="1:2" x14ac:dyDescent="0.3">
      <c r="A6514" t="s">
        <v>115</v>
      </c>
      <c r="B6514" t="s">
        <v>1025</v>
      </c>
    </row>
    <row r="6515" spans="1:2" x14ac:dyDescent="0.3">
      <c r="A6515" t="s">
        <v>115</v>
      </c>
      <c r="B6515" t="s">
        <v>3138</v>
      </c>
    </row>
    <row r="6516" spans="1:2" x14ac:dyDescent="0.3">
      <c r="A6516" t="s">
        <v>115</v>
      </c>
      <c r="B6516" t="s">
        <v>2417</v>
      </c>
    </row>
    <row r="6517" spans="1:2" x14ac:dyDescent="0.3">
      <c r="A6517" t="s">
        <v>115</v>
      </c>
      <c r="B6517" t="s">
        <v>5855</v>
      </c>
    </row>
    <row r="6518" spans="1:2" x14ac:dyDescent="0.3">
      <c r="A6518" t="s">
        <v>115</v>
      </c>
      <c r="B6518" t="s">
        <v>1193</v>
      </c>
    </row>
    <row r="6519" spans="1:2" x14ac:dyDescent="0.3">
      <c r="A6519" t="s">
        <v>115</v>
      </c>
      <c r="B6519" t="s">
        <v>2341</v>
      </c>
    </row>
    <row r="6520" spans="1:2" x14ac:dyDescent="0.3">
      <c r="A6520" t="s">
        <v>115</v>
      </c>
      <c r="B6520" t="s">
        <v>5903</v>
      </c>
    </row>
    <row r="6521" spans="1:2" x14ac:dyDescent="0.3">
      <c r="A6521" t="s">
        <v>383</v>
      </c>
      <c r="B6521" t="s">
        <v>3689</v>
      </c>
    </row>
    <row r="6522" spans="1:2" x14ac:dyDescent="0.3">
      <c r="A6522" t="s">
        <v>189</v>
      </c>
      <c r="B6522" t="s">
        <v>355</v>
      </c>
    </row>
    <row r="6523" spans="1:2" x14ac:dyDescent="0.3">
      <c r="A6523" t="s">
        <v>189</v>
      </c>
      <c r="B6523" t="s">
        <v>695</v>
      </c>
    </row>
    <row r="6524" spans="1:2" x14ac:dyDescent="0.3">
      <c r="A6524" t="s">
        <v>189</v>
      </c>
      <c r="B6524" t="s">
        <v>5903</v>
      </c>
    </row>
    <row r="6525" spans="1:2" x14ac:dyDescent="0.3">
      <c r="A6525" t="s">
        <v>189</v>
      </c>
      <c r="B6525" t="s">
        <v>3689</v>
      </c>
    </row>
    <row r="6526" spans="1:2" x14ac:dyDescent="0.3">
      <c r="A6526" t="s">
        <v>189</v>
      </c>
      <c r="B6526" t="s">
        <v>184</v>
      </c>
    </row>
    <row r="6527" spans="1:2" x14ac:dyDescent="0.3">
      <c r="A6527" t="s">
        <v>189</v>
      </c>
      <c r="B6527" t="s">
        <v>695</v>
      </c>
    </row>
    <row r="6528" spans="1:2" x14ac:dyDescent="0.3">
      <c r="A6528" t="s">
        <v>189</v>
      </c>
      <c r="B6528" t="s">
        <v>639</v>
      </c>
    </row>
    <row r="6529" spans="1:2" x14ac:dyDescent="0.3">
      <c r="A6529" t="s">
        <v>189</v>
      </c>
      <c r="B6529" t="s">
        <v>1691</v>
      </c>
    </row>
    <row r="6530" spans="1:2" x14ac:dyDescent="0.3">
      <c r="A6530" t="s">
        <v>91</v>
      </c>
      <c r="B6530" t="s">
        <v>19</v>
      </c>
    </row>
    <row r="6531" spans="1:2" x14ac:dyDescent="0.3">
      <c r="A6531" t="s">
        <v>189</v>
      </c>
      <c r="B6531" t="s">
        <v>355</v>
      </c>
    </row>
    <row r="6532" spans="1:2" x14ac:dyDescent="0.3">
      <c r="A6532" t="s">
        <v>189</v>
      </c>
      <c r="B6532" t="s">
        <v>486</v>
      </c>
    </row>
    <row r="6533" spans="1:2" x14ac:dyDescent="0.3">
      <c r="A6533" t="s">
        <v>189</v>
      </c>
      <c r="B6533" t="s">
        <v>1439</v>
      </c>
    </row>
    <row r="6534" spans="1:2" x14ac:dyDescent="0.3">
      <c r="A6534" t="s">
        <v>68</v>
      </c>
      <c r="B6534" t="s">
        <v>355</v>
      </c>
    </row>
    <row r="6535" spans="1:2" x14ac:dyDescent="0.3">
      <c r="A6535" t="s">
        <v>68</v>
      </c>
      <c r="B6535" t="s">
        <v>19</v>
      </c>
    </row>
    <row r="6536" spans="1:2" x14ac:dyDescent="0.3">
      <c r="A6536" t="s">
        <v>189</v>
      </c>
      <c r="B6536" t="s">
        <v>19</v>
      </c>
    </row>
    <row r="6537" spans="1:2" x14ac:dyDescent="0.3">
      <c r="A6537" t="s">
        <v>189</v>
      </c>
      <c r="B6537" t="s">
        <v>131</v>
      </c>
    </row>
    <row r="6538" spans="1:2" x14ac:dyDescent="0.3">
      <c r="A6538" t="s">
        <v>189</v>
      </c>
      <c r="B6538" t="s">
        <v>695</v>
      </c>
    </row>
    <row r="6539" spans="1:2" x14ac:dyDescent="0.3">
      <c r="A6539" t="s">
        <v>11</v>
      </c>
      <c r="B6539" t="s">
        <v>19</v>
      </c>
    </row>
    <row r="6540" spans="1:2" x14ac:dyDescent="0.3">
      <c r="A6540" t="s">
        <v>11</v>
      </c>
      <c r="B6540" t="s">
        <v>539</v>
      </c>
    </row>
    <row r="6541" spans="1:2" x14ac:dyDescent="0.3">
      <c r="A6541" t="s">
        <v>11</v>
      </c>
      <c r="B6541" t="s">
        <v>1256</v>
      </c>
    </row>
    <row r="6542" spans="1:2" x14ac:dyDescent="0.3">
      <c r="A6542" t="s">
        <v>11</v>
      </c>
      <c r="B6542" t="s">
        <v>5855</v>
      </c>
    </row>
    <row r="6543" spans="1:2" x14ac:dyDescent="0.3">
      <c r="A6543" t="s">
        <v>11</v>
      </c>
      <c r="B6543" t="s">
        <v>14390</v>
      </c>
    </row>
    <row r="6544" spans="1:2" x14ac:dyDescent="0.3">
      <c r="A6544" t="s">
        <v>11</v>
      </c>
      <c r="B6544" t="s">
        <v>2373</v>
      </c>
    </row>
    <row r="6545" spans="1:2" x14ac:dyDescent="0.3">
      <c r="A6545" t="s">
        <v>189</v>
      </c>
      <c r="B6545" t="s">
        <v>355</v>
      </c>
    </row>
    <row r="6546" spans="1:2" x14ac:dyDescent="0.3">
      <c r="A6546" t="s">
        <v>189</v>
      </c>
      <c r="B6546" t="s">
        <v>695</v>
      </c>
    </row>
    <row r="6547" spans="1:2" x14ac:dyDescent="0.3">
      <c r="A6547" t="s">
        <v>189</v>
      </c>
      <c r="B6547" t="s">
        <v>3689</v>
      </c>
    </row>
    <row r="6548" spans="1:2" x14ac:dyDescent="0.3">
      <c r="A6548" t="s">
        <v>189</v>
      </c>
      <c r="B6548" t="s">
        <v>131</v>
      </c>
    </row>
    <row r="6549" spans="1:2" x14ac:dyDescent="0.3">
      <c r="A6549" t="s">
        <v>189</v>
      </c>
      <c r="B6549" t="s">
        <v>19</v>
      </c>
    </row>
    <row r="6550" spans="1:2" x14ac:dyDescent="0.3">
      <c r="A6550" t="s">
        <v>189</v>
      </c>
      <c r="B6550" t="s">
        <v>695</v>
      </c>
    </row>
    <row r="6551" spans="1:2" x14ac:dyDescent="0.3">
      <c r="A6551" t="s">
        <v>68</v>
      </c>
      <c r="B6551" t="s">
        <v>1193</v>
      </c>
    </row>
    <row r="6552" spans="1:2" x14ac:dyDescent="0.3">
      <c r="A6552" t="s">
        <v>91</v>
      </c>
      <c r="B6552" t="s">
        <v>19</v>
      </c>
    </row>
    <row r="6553" spans="1:2" x14ac:dyDescent="0.3">
      <c r="A6553" t="s">
        <v>11</v>
      </c>
      <c r="B6553" t="s">
        <v>695</v>
      </c>
    </row>
    <row r="6554" spans="1:2" x14ac:dyDescent="0.3">
      <c r="A6554" t="s">
        <v>91</v>
      </c>
      <c r="B6554" t="s">
        <v>19</v>
      </c>
    </row>
    <row r="6555" spans="1:2" x14ac:dyDescent="0.3">
      <c r="A6555" t="s">
        <v>91</v>
      </c>
      <c r="B6555" t="s">
        <v>695</v>
      </c>
    </row>
    <row r="6556" spans="1:2" x14ac:dyDescent="0.3">
      <c r="A6556" t="s">
        <v>91</v>
      </c>
      <c r="B6556" t="s">
        <v>19</v>
      </c>
    </row>
    <row r="6557" spans="1:2" x14ac:dyDescent="0.3">
      <c r="A6557" t="s">
        <v>91</v>
      </c>
      <c r="B6557" t="s">
        <v>1439</v>
      </c>
    </row>
    <row r="6558" spans="1:2" x14ac:dyDescent="0.3">
      <c r="A6558" t="s">
        <v>91</v>
      </c>
      <c r="B6558" t="s">
        <v>19</v>
      </c>
    </row>
    <row r="6559" spans="1:2" x14ac:dyDescent="0.3">
      <c r="A6559" t="s">
        <v>91</v>
      </c>
      <c r="B6559" t="s">
        <v>695</v>
      </c>
    </row>
    <row r="6560" spans="1:2" x14ac:dyDescent="0.3">
      <c r="A6560" t="s">
        <v>91</v>
      </c>
      <c r="B6560" t="s">
        <v>19</v>
      </c>
    </row>
    <row r="6561" spans="1:2" x14ac:dyDescent="0.3">
      <c r="A6561" t="s">
        <v>91</v>
      </c>
      <c r="B6561" t="s">
        <v>695</v>
      </c>
    </row>
    <row r="6562" spans="1:2" x14ac:dyDescent="0.3">
      <c r="A6562" t="s">
        <v>91</v>
      </c>
      <c r="B6562" t="s">
        <v>1068</v>
      </c>
    </row>
    <row r="6563" spans="1:2" x14ac:dyDescent="0.3">
      <c r="A6563" t="s">
        <v>91</v>
      </c>
      <c r="B6563" t="s">
        <v>19</v>
      </c>
    </row>
    <row r="6564" spans="1:2" x14ac:dyDescent="0.3">
      <c r="A6564" t="s">
        <v>91</v>
      </c>
      <c r="B6564" t="s">
        <v>1439</v>
      </c>
    </row>
    <row r="6565" spans="1:2" x14ac:dyDescent="0.3">
      <c r="A6565" t="s">
        <v>3052</v>
      </c>
      <c r="B6565" t="s">
        <v>19</v>
      </c>
    </row>
    <row r="6566" spans="1:2" x14ac:dyDescent="0.3">
      <c r="A6566" t="s">
        <v>3052</v>
      </c>
      <c r="B6566" t="s">
        <v>3689</v>
      </c>
    </row>
    <row r="6567" spans="1:2" x14ac:dyDescent="0.3">
      <c r="A6567" t="s">
        <v>3052</v>
      </c>
      <c r="B6567" t="s">
        <v>4611</v>
      </c>
    </row>
    <row r="6568" spans="1:2" x14ac:dyDescent="0.3">
      <c r="A6568" t="s">
        <v>91</v>
      </c>
      <c r="B6568" t="s">
        <v>695</v>
      </c>
    </row>
    <row r="6569" spans="1:2" x14ac:dyDescent="0.3">
      <c r="A6569" t="s">
        <v>91</v>
      </c>
      <c r="B6569" t="s">
        <v>19</v>
      </c>
    </row>
    <row r="6570" spans="1:2" x14ac:dyDescent="0.3">
      <c r="A6570" t="s">
        <v>115</v>
      </c>
      <c r="B6570" t="s">
        <v>131</v>
      </c>
    </row>
    <row r="6571" spans="1:2" x14ac:dyDescent="0.3">
      <c r="A6571" t="s">
        <v>463</v>
      </c>
      <c r="B6571" t="s">
        <v>837</v>
      </c>
    </row>
    <row r="6572" spans="1:2" x14ac:dyDescent="0.3">
      <c r="A6572" t="s">
        <v>463</v>
      </c>
      <c r="B6572" t="s">
        <v>7932</v>
      </c>
    </row>
    <row r="6573" spans="1:2" x14ac:dyDescent="0.3">
      <c r="A6573" t="s">
        <v>11</v>
      </c>
      <c r="B6573" t="s">
        <v>2341</v>
      </c>
    </row>
    <row r="6574" spans="1:2" x14ac:dyDescent="0.3">
      <c r="A6574" t="s">
        <v>11</v>
      </c>
      <c r="B6574" t="s">
        <v>617</v>
      </c>
    </row>
    <row r="6575" spans="1:2" x14ac:dyDescent="0.3">
      <c r="A6575" t="s">
        <v>11</v>
      </c>
      <c r="B6575" t="s">
        <v>790</v>
      </c>
    </row>
    <row r="6576" spans="1:2" x14ac:dyDescent="0.3">
      <c r="A6576" t="s">
        <v>2068</v>
      </c>
      <c r="B6576" t="s">
        <v>695</v>
      </c>
    </row>
    <row r="6577" spans="1:2" x14ac:dyDescent="0.3">
      <c r="A6577" t="s">
        <v>2068</v>
      </c>
      <c r="B6577" t="s">
        <v>3689</v>
      </c>
    </row>
    <row r="6578" spans="1:2" x14ac:dyDescent="0.3">
      <c r="A6578" t="s">
        <v>2068</v>
      </c>
      <c r="B6578" t="s">
        <v>14369</v>
      </c>
    </row>
    <row r="6579" spans="1:2" x14ac:dyDescent="0.3">
      <c r="A6579" t="s">
        <v>91</v>
      </c>
      <c r="B6579" t="s">
        <v>695</v>
      </c>
    </row>
    <row r="6580" spans="1:2" x14ac:dyDescent="0.3">
      <c r="A6580" t="s">
        <v>91</v>
      </c>
      <c r="B6580" t="s">
        <v>131</v>
      </c>
    </row>
    <row r="6581" spans="1:2" x14ac:dyDescent="0.3">
      <c r="A6581" t="s">
        <v>91</v>
      </c>
      <c r="B6581" t="s">
        <v>1439</v>
      </c>
    </row>
    <row r="6582" spans="1:2" x14ac:dyDescent="0.3">
      <c r="A6582" t="s">
        <v>91</v>
      </c>
      <c r="B6582" t="s">
        <v>19</v>
      </c>
    </row>
    <row r="6583" spans="1:2" x14ac:dyDescent="0.3">
      <c r="A6583" t="s">
        <v>91</v>
      </c>
      <c r="B6583" t="s">
        <v>1439</v>
      </c>
    </row>
    <row r="6584" spans="1:2" x14ac:dyDescent="0.3">
      <c r="A6584" t="s">
        <v>463</v>
      </c>
      <c r="B6584" t="s">
        <v>19</v>
      </c>
    </row>
    <row r="6585" spans="1:2" x14ac:dyDescent="0.3">
      <c r="A6585" t="s">
        <v>463</v>
      </c>
      <c r="B6585" t="s">
        <v>695</v>
      </c>
    </row>
    <row r="6586" spans="1:2" x14ac:dyDescent="0.3">
      <c r="A6586" t="s">
        <v>115</v>
      </c>
      <c r="B6586" t="s">
        <v>184</v>
      </c>
    </row>
    <row r="6587" spans="1:2" x14ac:dyDescent="0.3">
      <c r="A6587" t="s">
        <v>91</v>
      </c>
      <c r="B6587" t="s">
        <v>600</v>
      </c>
    </row>
    <row r="6588" spans="1:2" x14ac:dyDescent="0.3">
      <c r="A6588" t="s">
        <v>115</v>
      </c>
      <c r="B6588" t="s">
        <v>7662</v>
      </c>
    </row>
    <row r="6589" spans="1:2" x14ac:dyDescent="0.3">
      <c r="A6589" t="s">
        <v>115</v>
      </c>
      <c r="B6589" t="s">
        <v>14407</v>
      </c>
    </row>
    <row r="6590" spans="1:2" x14ac:dyDescent="0.3">
      <c r="A6590" t="s">
        <v>68</v>
      </c>
      <c r="B6590" t="s">
        <v>131</v>
      </c>
    </row>
    <row r="6591" spans="1:2" x14ac:dyDescent="0.3">
      <c r="A6591" t="s">
        <v>68</v>
      </c>
      <c r="B6591" t="s">
        <v>355</v>
      </c>
    </row>
    <row r="6592" spans="1:2" x14ac:dyDescent="0.3">
      <c r="A6592" t="s">
        <v>68</v>
      </c>
      <c r="B6592" t="s">
        <v>19</v>
      </c>
    </row>
    <row r="6593" spans="1:2" x14ac:dyDescent="0.3">
      <c r="A6593" t="s">
        <v>68</v>
      </c>
      <c r="B6593" t="s">
        <v>617</v>
      </c>
    </row>
    <row r="6594" spans="1:2" x14ac:dyDescent="0.3">
      <c r="A6594" t="s">
        <v>68</v>
      </c>
      <c r="B6594" t="s">
        <v>1193</v>
      </c>
    </row>
    <row r="6595" spans="1:2" x14ac:dyDescent="0.3">
      <c r="A6595" t="s">
        <v>11</v>
      </c>
      <c r="B6595" t="s">
        <v>19</v>
      </c>
    </row>
    <row r="6596" spans="1:2" x14ac:dyDescent="0.3">
      <c r="A6596" t="s">
        <v>11</v>
      </c>
      <c r="B6596" t="s">
        <v>11509</v>
      </c>
    </row>
    <row r="6597" spans="1:2" x14ac:dyDescent="0.3">
      <c r="A6597" t="s">
        <v>11</v>
      </c>
      <c r="B6597" t="s">
        <v>539</v>
      </c>
    </row>
    <row r="6598" spans="1:2" x14ac:dyDescent="0.3">
      <c r="A6598" t="s">
        <v>91</v>
      </c>
      <c r="B6598" t="s">
        <v>131</v>
      </c>
    </row>
    <row r="6599" spans="1:2" x14ac:dyDescent="0.3">
      <c r="A6599" t="s">
        <v>91</v>
      </c>
      <c r="B6599" t="s">
        <v>355</v>
      </c>
    </row>
    <row r="6600" spans="1:2" x14ac:dyDescent="0.3">
      <c r="A6600" t="s">
        <v>91</v>
      </c>
      <c r="B6600" t="s">
        <v>1439</v>
      </c>
    </row>
    <row r="6601" spans="1:2" x14ac:dyDescent="0.3">
      <c r="A6601" t="s">
        <v>91</v>
      </c>
      <c r="B6601" t="s">
        <v>14524</v>
      </c>
    </row>
    <row r="6602" spans="1:2" x14ac:dyDescent="0.3">
      <c r="A6602" t="s">
        <v>11</v>
      </c>
      <c r="B6602" t="s">
        <v>2341</v>
      </c>
    </row>
    <row r="6603" spans="1:2" x14ac:dyDescent="0.3">
      <c r="A6603" t="s">
        <v>11</v>
      </c>
      <c r="B6603" t="s">
        <v>1193</v>
      </c>
    </row>
    <row r="6604" spans="1:2" x14ac:dyDescent="0.3">
      <c r="A6604" t="s">
        <v>115</v>
      </c>
      <c r="B6604" t="s">
        <v>2341</v>
      </c>
    </row>
    <row r="6605" spans="1:2" x14ac:dyDescent="0.3">
      <c r="A6605" t="s">
        <v>115</v>
      </c>
      <c r="B6605" t="s">
        <v>1193</v>
      </c>
    </row>
    <row r="6606" spans="1:2" x14ac:dyDescent="0.3">
      <c r="A6606" t="s">
        <v>91</v>
      </c>
      <c r="B6606" t="s">
        <v>2341</v>
      </c>
    </row>
    <row r="6607" spans="1:2" x14ac:dyDescent="0.3">
      <c r="A6607" t="s">
        <v>91</v>
      </c>
      <c r="B6607" t="s">
        <v>1193</v>
      </c>
    </row>
    <row r="6608" spans="1:2" x14ac:dyDescent="0.3">
      <c r="A6608" t="s">
        <v>2068</v>
      </c>
      <c r="B6608" t="s">
        <v>2341</v>
      </c>
    </row>
    <row r="6609" spans="1:2" x14ac:dyDescent="0.3">
      <c r="A6609" t="s">
        <v>2068</v>
      </c>
      <c r="B6609" t="s">
        <v>1193</v>
      </c>
    </row>
    <row r="6610" spans="1:2" x14ac:dyDescent="0.3">
      <c r="A6610" t="s">
        <v>91</v>
      </c>
      <c r="B6610" t="s">
        <v>695</v>
      </c>
    </row>
    <row r="6611" spans="1:2" x14ac:dyDescent="0.3">
      <c r="A6611" t="s">
        <v>91</v>
      </c>
      <c r="B6611" t="s">
        <v>355</v>
      </c>
    </row>
    <row r="6612" spans="1:2" x14ac:dyDescent="0.3">
      <c r="A6612" t="s">
        <v>91</v>
      </c>
      <c r="B6612" t="s">
        <v>1439</v>
      </c>
    </row>
    <row r="6613" spans="1:2" x14ac:dyDescent="0.3">
      <c r="A6613" t="s">
        <v>189</v>
      </c>
      <c r="B6613" t="s">
        <v>14399</v>
      </c>
    </row>
    <row r="6614" spans="1:2" x14ac:dyDescent="0.3">
      <c r="A6614" t="s">
        <v>189</v>
      </c>
      <c r="B6614" t="s">
        <v>39</v>
      </c>
    </row>
    <row r="6615" spans="1:2" x14ac:dyDescent="0.3">
      <c r="A6615" t="s">
        <v>91</v>
      </c>
      <c r="B6615" t="s">
        <v>14525</v>
      </c>
    </row>
    <row r="6616" spans="1:2" x14ac:dyDescent="0.3">
      <c r="A6616" t="s">
        <v>68</v>
      </c>
      <c r="B6616" t="s">
        <v>19</v>
      </c>
    </row>
    <row r="6617" spans="1:2" x14ac:dyDescent="0.3">
      <c r="A6617" t="s">
        <v>11</v>
      </c>
      <c r="B6617" t="s">
        <v>2393</v>
      </c>
    </row>
    <row r="6618" spans="1:2" x14ac:dyDescent="0.3">
      <c r="A6618" t="s">
        <v>189</v>
      </c>
      <c r="B6618" t="s">
        <v>2908</v>
      </c>
    </row>
    <row r="6619" spans="1:2" x14ac:dyDescent="0.3">
      <c r="A6619" t="s">
        <v>91</v>
      </c>
      <c r="B6619" t="s">
        <v>355</v>
      </c>
    </row>
    <row r="6620" spans="1:2" x14ac:dyDescent="0.3">
      <c r="A6620" t="s">
        <v>91</v>
      </c>
      <c r="B6620" t="s">
        <v>695</v>
      </c>
    </row>
    <row r="6621" spans="1:2" x14ac:dyDescent="0.3">
      <c r="A6621" t="s">
        <v>3052</v>
      </c>
      <c r="B6621" t="s">
        <v>355</v>
      </c>
    </row>
    <row r="6622" spans="1:2" x14ac:dyDescent="0.3">
      <c r="A6622" t="s">
        <v>3052</v>
      </c>
      <c r="B6622" t="s">
        <v>3689</v>
      </c>
    </row>
    <row r="6623" spans="1:2" x14ac:dyDescent="0.3">
      <c r="A6623" t="s">
        <v>3052</v>
      </c>
      <c r="B6623" t="s">
        <v>14366</v>
      </c>
    </row>
    <row r="6624" spans="1:2" x14ac:dyDescent="0.3">
      <c r="A6624" t="s">
        <v>3052</v>
      </c>
      <c r="B6624" t="s">
        <v>10561</v>
      </c>
    </row>
    <row r="6625" spans="1:2" x14ac:dyDescent="0.3">
      <c r="A6625" t="s">
        <v>3052</v>
      </c>
      <c r="B6625" t="s">
        <v>5903</v>
      </c>
    </row>
    <row r="6626" spans="1:2" x14ac:dyDescent="0.3">
      <c r="A6626" t="s">
        <v>3052</v>
      </c>
      <c r="B6626" t="s">
        <v>131</v>
      </c>
    </row>
    <row r="6627" spans="1:2" x14ac:dyDescent="0.3">
      <c r="A6627" t="s">
        <v>3052</v>
      </c>
      <c r="B6627" t="s">
        <v>14381</v>
      </c>
    </row>
    <row r="6628" spans="1:2" x14ac:dyDescent="0.3">
      <c r="A6628" t="s">
        <v>3052</v>
      </c>
      <c r="B6628" t="s">
        <v>1193</v>
      </c>
    </row>
    <row r="6629" spans="1:2" x14ac:dyDescent="0.3">
      <c r="A6629" t="s">
        <v>11</v>
      </c>
      <c r="B6629" t="s">
        <v>1900</v>
      </c>
    </row>
    <row r="6630" spans="1:2" x14ac:dyDescent="0.3">
      <c r="A6630" t="s">
        <v>11</v>
      </c>
      <c r="B6630" t="s">
        <v>1193</v>
      </c>
    </row>
    <row r="6631" spans="1:2" x14ac:dyDescent="0.3">
      <c r="A6631" t="s">
        <v>11</v>
      </c>
      <c r="B6631" t="s">
        <v>695</v>
      </c>
    </row>
    <row r="6632" spans="1:2" x14ac:dyDescent="0.3">
      <c r="A6632" t="s">
        <v>11</v>
      </c>
      <c r="B6632" t="s">
        <v>184</v>
      </c>
    </row>
    <row r="6633" spans="1:2" x14ac:dyDescent="0.3">
      <c r="A6633" t="s">
        <v>68</v>
      </c>
      <c r="B6633" t="s">
        <v>790</v>
      </c>
    </row>
    <row r="6634" spans="1:2" x14ac:dyDescent="0.3">
      <c r="A6634" t="s">
        <v>68</v>
      </c>
      <c r="B6634" t="s">
        <v>695</v>
      </c>
    </row>
    <row r="6635" spans="1:2" x14ac:dyDescent="0.3">
      <c r="A6635" t="s">
        <v>68</v>
      </c>
      <c r="B6635" t="s">
        <v>2373</v>
      </c>
    </row>
    <row r="6636" spans="1:2" x14ac:dyDescent="0.3">
      <c r="A6636" t="s">
        <v>68</v>
      </c>
      <c r="B6636" t="s">
        <v>19</v>
      </c>
    </row>
    <row r="6637" spans="1:2" x14ac:dyDescent="0.3">
      <c r="A6637" t="s">
        <v>68</v>
      </c>
      <c r="B6637" t="s">
        <v>2341</v>
      </c>
    </row>
    <row r="6638" spans="1:2" x14ac:dyDescent="0.3">
      <c r="A6638" t="s">
        <v>68</v>
      </c>
      <c r="B6638" t="s">
        <v>1193</v>
      </c>
    </row>
    <row r="6639" spans="1:2" x14ac:dyDescent="0.3">
      <c r="A6639" t="s">
        <v>11</v>
      </c>
      <c r="B6639" t="s">
        <v>355</v>
      </c>
    </row>
    <row r="6640" spans="1:2" x14ac:dyDescent="0.3">
      <c r="A6640" t="s">
        <v>11</v>
      </c>
      <c r="B6640" t="s">
        <v>19</v>
      </c>
    </row>
    <row r="6641" spans="1:2" x14ac:dyDescent="0.3">
      <c r="A6641" t="s">
        <v>11</v>
      </c>
      <c r="B6641" t="s">
        <v>131</v>
      </c>
    </row>
    <row r="6642" spans="1:2" x14ac:dyDescent="0.3">
      <c r="A6642" t="s">
        <v>11</v>
      </c>
      <c r="B6642" t="s">
        <v>1439</v>
      </c>
    </row>
    <row r="6643" spans="1:2" x14ac:dyDescent="0.3">
      <c r="A6643" t="s">
        <v>3052</v>
      </c>
      <c r="B6643" t="s">
        <v>2341</v>
      </c>
    </row>
    <row r="6644" spans="1:2" x14ac:dyDescent="0.3">
      <c r="A6644" t="s">
        <v>3052</v>
      </c>
      <c r="B6644" t="s">
        <v>1193</v>
      </c>
    </row>
    <row r="6645" spans="1:2" x14ac:dyDescent="0.3">
      <c r="A6645" t="s">
        <v>68</v>
      </c>
      <c r="B6645" t="s">
        <v>2341</v>
      </c>
    </row>
    <row r="6646" spans="1:2" x14ac:dyDescent="0.3">
      <c r="A6646" t="s">
        <v>68</v>
      </c>
      <c r="B6646" t="s">
        <v>1193</v>
      </c>
    </row>
    <row r="6647" spans="1:2" x14ac:dyDescent="0.3">
      <c r="A6647" t="s">
        <v>91</v>
      </c>
      <c r="B6647" t="s">
        <v>19</v>
      </c>
    </row>
    <row r="6648" spans="1:2" x14ac:dyDescent="0.3">
      <c r="A6648" t="s">
        <v>91</v>
      </c>
      <c r="B6648" t="s">
        <v>1439</v>
      </c>
    </row>
    <row r="6649" spans="1:2" x14ac:dyDescent="0.3">
      <c r="A6649" t="s">
        <v>115</v>
      </c>
      <c r="B6649" t="s">
        <v>19</v>
      </c>
    </row>
    <row r="6650" spans="1:2" x14ac:dyDescent="0.3">
      <c r="A6650" t="s">
        <v>115</v>
      </c>
      <c r="B6650" t="s">
        <v>184</v>
      </c>
    </row>
    <row r="6651" spans="1:2" x14ac:dyDescent="0.3">
      <c r="A6651" t="s">
        <v>115</v>
      </c>
      <c r="B6651" t="s">
        <v>695</v>
      </c>
    </row>
    <row r="6652" spans="1:2" x14ac:dyDescent="0.3">
      <c r="A6652" t="s">
        <v>11</v>
      </c>
      <c r="B6652" t="s">
        <v>5180</v>
      </c>
    </row>
    <row r="6653" spans="1:2" x14ac:dyDescent="0.3">
      <c r="A6653" t="s">
        <v>11</v>
      </c>
      <c r="B6653" t="s">
        <v>1900</v>
      </c>
    </row>
    <row r="6654" spans="1:2" x14ac:dyDescent="0.3">
      <c r="A6654" t="s">
        <v>91</v>
      </c>
      <c r="B6654" t="s">
        <v>2341</v>
      </c>
    </row>
    <row r="6655" spans="1:2" x14ac:dyDescent="0.3">
      <c r="A6655" t="s">
        <v>91</v>
      </c>
      <c r="B6655" t="s">
        <v>1193</v>
      </c>
    </row>
    <row r="6656" spans="1:2" x14ac:dyDescent="0.3">
      <c r="A6656" t="s">
        <v>11</v>
      </c>
      <c r="B6656" t="s">
        <v>355</v>
      </c>
    </row>
    <row r="6657" spans="1:2" x14ac:dyDescent="0.3">
      <c r="A6657" t="s">
        <v>11</v>
      </c>
      <c r="B6657" t="s">
        <v>5903</v>
      </c>
    </row>
    <row r="6658" spans="1:2" x14ac:dyDescent="0.3">
      <c r="A6658" t="s">
        <v>115</v>
      </c>
      <c r="B6658" t="s">
        <v>790</v>
      </c>
    </row>
    <row r="6659" spans="1:2" x14ac:dyDescent="0.3">
      <c r="A6659" t="s">
        <v>115</v>
      </c>
      <c r="B6659" t="s">
        <v>131</v>
      </c>
    </row>
    <row r="6660" spans="1:2" x14ac:dyDescent="0.3">
      <c r="A6660" t="s">
        <v>91</v>
      </c>
      <c r="B6660" t="s">
        <v>7225</v>
      </c>
    </row>
    <row r="6661" spans="1:2" x14ac:dyDescent="0.3">
      <c r="A6661" t="s">
        <v>11</v>
      </c>
      <c r="B6661" t="s">
        <v>19</v>
      </c>
    </row>
    <row r="6662" spans="1:2" x14ac:dyDescent="0.3">
      <c r="A6662" t="s">
        <v>11</v>
      </c>
      <c r="B6662" t="s">
        <v>1256</v>
      </c>
    </row>
    <row r="6663" spans="1:2" x14ac:dyDescent="0.3">
      <c r="A6663" t="s">
        <v>11</v>
      </c>
      <c r="B6663" t="s">
        <v>539</v>
      </c>
    </row>
    <row r="6664" spans="1:2" x14ac:dyDescent="0.3">
      <c r="A6664" t="s">
        <v>189</v>
      </c>
      <c r="B6664" t="s">
        <v>2174</v>
      </c>
    </row>
    <row r="6665" spans="1:2" x14ac:dyDescent="0.3">
      <c r="A6665" t="s">
        <v>189</v>
      </c>
      <c r="B6665" t="s">
        <v>695</v>
      </c>
    </row>
    <row r="6666" spans="1:2" x14ac:dyDescent="0.3">
      <c r="A6666" t="s">
        <v>189</v>
      </c>
      <c r="B6666" t="s">
        <v>184</v>
      </c>
    </row>
    <row r="6667" spans="1:2" x14ac:dyDescent="0.3">
      <c r="A6667" t="s">
        <v>91</v>
      </c>
      <c r="B6667" t="s">
        <v>1193</v>
      </c>
    </row>
    <row r="6668" spans="1:2" x14ac:dyDescent="0.3">
      <c r="A6668" t="s">
        <v>91</v>
      </c>
      <c r="B6668" t="s">
        <v>3138</v>
      </c>
    </row>
    <row r="6669" spans="1:2" x14ac:dyDescent="0.3">
      <c r="A6669" t="s">
        <v>11</v>
      </c>
      <c r="B6669" t="s">
        <v>2417</v>
      </c>
    </row>
    <row r="6670" spans="1:2" x14ac:dyDescent="0.3">
      <c r="A6670" t="s">
        <v>189</v>
      </c>
      <c r="B6670" t="s">
        <v>19</v>
      </c>
    </row>
    <row r="6671" spans="1:2" x14ac:dyDescent="0.3">
      <c r="A6671" t="s">
        <v>189</v>
      </c>
      <c r="B6671" t="s">
        <v>11509</v>
      </c>
    </row>
    <row r="6672" spans="1:2" x14ac:dyDescent="0.3">
      <c r="A6672" t="s">
        <v>68</v>
      </c>
      <c r="B6672" t="s">
        <v>19</v>
      </c>
    </row>
    <row r="6673" spans="1:2" x14ac:dyDescent="0.3">
      <c r="A6673" t="s">
        <v>68</v>
      </c>
      <c r="B6673" t="s">
        <v>5903</v>
      </c>
    </row>
    <row r="6674" spans="1:2" x14ac:dyDescent="0.3">
      <c r="A6674" t="s">
        <v>68</v>
      </c>
      <c r="B6674" t="s">
        <v>131</v>
      </c>
    </row>
    <row r="6675" spans="1:2" x14ac:dyDescent="0.3">
      <c r="A6675" t="s">
        <v>68</v>
      </c>
      <c r="B6675" t="s">
        <v>2417</v>
      </c>
    </row>
    <row r="6676" spans="1:2" x14ac:dyDescent="0.3">
      <c r="A6676" t="s">
        <v>68</v>
      </c>
      <c r="B6676" t="s">
        <v>1439</v>
      </c>
    </row>
    <row r="6677" spans="1:2" x14ac:dyDescent="0.3">
      <c r="A6677" t="s">
        <v>91</v>
      </c>
      <c r="B6677" t="s">
        <v>14526</v>
      </c>
    </row>
    <row r="6678" spans="1:2" x14ac:dyDescent="0.3">
      <c r="A6678" t="s">
        <v>463</v>
      </c>
      <c r="B6678" t="s">
        <v>2393</v>
      </c>
    </row>
    <row r="6679" spans="1:2" x14ac:dyDescent="0.3">
      <c r="A6679" t="s">
        <v>463</v>
      </c>
      <c r="B6679" t="s">
        <v>355</v>
      </c>
    </row>
    <row r="6680" spans="1:2" x14ac:dyDescent="0.3">
      <c r="A6680" t="s">
        <v>463</v>
      </c>
      <c r="B6680" t="s">
        <v>19</v>
      </c>
    </row>
    <row r="6681" spans="1:2" x14ac:dyDescent="0.3">
      <c r="A6681" t="s">
        <v>463</v>
      </c>
      <c r="B6681" t="s">
        <v>131</v>
      </c>
    </row>
    <row r="6682" spans="1:2" x14ac:dyDescent="0.3">
      <c r="A6682" t="s">
        <v>11</v>
      </c>
      <c r="B6682" t="s">
        <v>5180</v>
      </c>
    </row>
    <row r="6683" spans="1:2" x14ac:dyDescent="0.3">
      <c r="A6683" t="s">
        <v>11</v>
      </c>
      <c r="B6683" t="s">
        <v>790</v>
      </c>
    </row>
    <row r="6684" spans="1:2" x14ac:dyDescent="0.3">
      <c r="A6684" t="s">
        <v>11</v>
      </c>
      <c r="B6684" t="s">
        <v>14396</v>
      </c>
    </row>
    <row r="6685" spans="1:2" x14ac:dyDescent="0.3">
      <c r="A6685" t="s">
        <v>11</v>
      </c>
      <c r="B6685" t="s">
        <v>695</v>
      </c>
    </row>
    <row r="6686" spans="1:2" x14ac:dyDescent="0.3">
      <c r="A6686" t="s">
        <v>11</v>
      </c>
      <c r="B6686" t="s">
        <v>14034</v>
      </c>
    </row>
    <row r="6687" spans="1:2" x14ac:dyDescent="0.3">
      <c r="A6687" t="s">
        <v>68</v>
      </c>
      <c r="B6687" t="s">
        <v>19</v>
      </c>
    </row>
    <row r="6688" spans="1:2" x14ac:dyDescent="0.3">
      <c r="A6688" t="s">
        <v>463</v>
      </c>
      <c r="B6688" t="s">
        <v>543</v>
      </c>
    </row>
    <row r="6689" spans="1:2" x14ac:dyDescent="0.3">
      <c r="A6689" t="s">
        <v>463</v>
      </c>
      <c r="B6689" t="s">
        <v>19</v>
      </c>
    </row>
    <row r="6690" spans="1:2" x14ac:dyDescent="0.3">
      <c r="A6690" t="s">
        <v>463</v>
      </c>
      <c r="B6690" t="s">
        <v>2417</v>
      </c>
    </row>
    <row r="6691" spans="1:2" x14ac:dyDescent="0.3">
      <c r="A6691" t="s">
        <v>463</v>
      </c>
      <c r="B6691" t="s">
        <v>19</v>
      </c>
    </row>
    <row r="6692" spans="1:2" x14ac:dyDescent="0.3">
      <c r="A6692" t="s">
        <v>463</v>
      </c>
      <c r="B6692" t="s">
        <v>184</v>
      </c>
    </row>
    <row r="6693" spans="1:2" x14ac:dyDescent="0.3">
      <c r="A6693" t="s">
        <v>463</v>
      </c>
      <c r="B6693" t="s">
        <v>2417</v>
      </c>
    </row>
    <row r="6694" spans="1:2" x14ac:dyDescent="0.3">
      <c r="A6694" t="s">
        <v>2068</v>
      </c>
      <c r="B6694" t="s">
        <v>355</v>
      </c>
    </row>
    <row r="6695" spans="1:2" x14ac:dyDescent="0.3">
      <c r="A6695" t="s">
        <v>2068</v>
      </c>
      <c r="B6695" t="s">
        <v>10561</v>
      </c>
    </row>
    <row r="6696" spans="1:2" x14ac:dyDescent="0.3">
      <c r="A6696" t="s">
        <v>2068</v>
      </c>
      <c r="B6696" t="s">
        <v>14366</v>
      </c>
    </row>
    <row r="6697" spans="1:2" x14ac:dyDescent="0.3">
      <c r="A6697" t="s">
        <v>2068</v>
      </c>
      <c r="B6697" t="s">
        <v>131</v>
      </c>
    </row>
    <row r="6698" spans="1:2" x14ac:dyDescent="0.3">
      <c r="A6698" t="s">
        <v>2068</v>
      </c>
      <c r="B6698" t="s">
        <v>3689</v>
      </c>
    </row>
    <row r="6699" spans="1:2" x14ac:dyDescent="0.3">
      <c r="A6699" t="s">
        <v>2068</v>
      </c>
      <c r="B6699" t="s">
        <v>5855</v>
      </c>
    </row>
    <row r="6700" spans="1:2" x14ac:dyDescent="0.3">
      <c r="A6700" t="s">
        <v>2068</v>
      </c>
      <c r="B6700" t="s">
        <v>1193</v>
      </c>
    </row>
    <row r="6701" spans="1:2" x14ac:dyDescent="0.3">
      <c r="A6701" t="s">
        <v>91</v>
      </c>
      <c r="B6701" t="s">
        <v>14527</v>
      </c>
    </row>
    <row r="6702" spans="1:2" x14ac:dyDescent="0.3">
      <c r="A6702" t="s">
        <v>91</v>
      </c>
      <c r="B6702" t="s">
        <v>695</v>
      </c>
    </row>
    <row r="6703" spans="1:2" x14ac:dyDescent="0.3">
      <c r="A6703" t="s">
        <v>91</v>
      </c>
      <c r="B6703" t="s">
        <v>1439</v>
      </c>
    </row>
    <row r="6704" spans="1:2" x14ac:dyDescent="0.3">
      <c r="A6704" t="s">
        <v>91</v>
      </c>
      <c r="B6704" t="s">
        <v>14406</v>
      </c>
    </row>
    <row r="6705" spans="1:2" x14ac:dyDescent="0.3">
      <c r="A6705" t="s">
        <v>189</v>
      </c>
      <c r="B6705" t="s">
        <v>1691</v>
      </c>
    </row>
    <row r="6706" spans="1:2" x14ac:dyDescent="0.3">
      <c r="A6706" t="s">
        <v>189</v>
      </c>
      <c r="B6706" t="s">
        <v>184</v>
      </c>
    </row>
    <row r="6707" spans="1:2" x14ac:dyDescent="0.3">
      <c r="A6707" t="s">
        <v>189</v>
      </c>
      <c r="B6707" t="s">
        <v>639</v>
      </c>
    </row>
    <row r="6708" spans="1:2" x14ac:dyDescent="0.3">
      <c r="A6708" t="s">
        <v>189</v>
      </c>
      <c r="B6708" t="s">
        <v>486</v>
      </c>
    </row>
    <row r="6709" spans="1:2" x14ac:dyDescent="0.3">
      <c r="A6709" t="s">
        <v>189</v>
      </c>
      <c r="B6709" t="s">
        <v>19</v>
      </c>
    </row>
    <row r="6710" spans="1:2" x14ac:dyDescent="0.3">
      <c r="A6710" t="s">
        <v>91</v>
      </c>
      <c r="B6710" t="s">
        <v>943</v>
      </c>
    </row>
    <row r="6711" spans="1:2" x14ac:dyDescent="0.3">
      <c r="A6711" t="s">
        <v>91</v>
      </c>
      <c r="B6711" t="s">
        <v>1256</v>
      </c>
    </row>
    <row r="6712" spans="1:2" x14ac:dyDescent="0.3">
      <c r="A6712" t="s">
        <v>91</v>
      </c>
      <c r="B6712" t="s">
        <v>4616</v>
      </c>
    </row>
    <row r="6713" spans="1:2" x14ac:dyDescent="0.3">
      <c r="A6713" t="s">
        <v>68</v>
      </c>
      <c r="B6713" t="s">
        <v>14528</v>
      </c>
    </row>
    <row r="6714" spans="1:2" x14ac:dyDescent="0.3">
      <c r="A6714" t="s">
        <v>115</v>
      </c>
      <c r="B6714" t="s">
        <v>19</v>
      </c>
    </row>
    <row r="6715" spans="1:2" x14ac:dyDescent="0.3">
      <c r="A6715" t="s">
        <v>463</v>
      </c>
      <c r="B6715" t="s">
        <v>2417</v>
      </c>
    </row>
    <row r="6716" spans="1:2" x14ac:dyDescent="0.3">
      <c r="A6716" t="s">
        <v>115</v>
      </c>
      <c r="B6716" t="s">
        <v>131</v>
      </c>
    </row>
    <row r="6717" spans="1:2" x14ac:dyDescent="0.3">
      <c r="A6717" t="s">
        <v>115</v>
      </c>
      <c r="B6717" t="s">
        <v>4611</v>
      </c>
    </row>
    <row r="6718" spans="1:2" x14ac:dyDescent="0.3">
      <c r="A6718" t="s">
        <v>115</v>
      </c>
      <c r="B6718" t="s">
        <v>355</v>
      </c>
    </row>
    <row r="6719" spans="1:2" x14ac:dyDescent="0.3">
      <c r="A6719" t="s">
        <v>115</v>
      </c>
      <c r="B6719" t="s">
        <v>5903</v>
      </c>
    </row>
    <row r="6720" spans="1:2" x14ac:dyDescent="0.3">
      <c r="A6720" t="s">
        <v>115</v>
      </c>
      <c r="B6720" t="s">
        <v>3689</v>
      </c>
    </row>
    <row r="6721" spans="1:2" x14ac:dyDescent="0.3">
      <c r="A6721" t="s">
        <v>115</v>
      </c>
      <c r="B6721" t="s">
        <v>1193</v>
      </c>
    </row>
    <row r="6722" spans="1:2" x14ac:dyDescent="0.3">
      <c r="A6722" t="s">
        <v>115</v>
      </c>
      <c r="B6722" t="s">
        <v>2341</v>
      </c>
    </row>
    <row r="6723" spans="1:2" x14ac:dyDescent="0.3">
      <c r="A6723" t="s">
        <v>2068</v>
      </c>
      <c r="B6723" t="s">
        <v>19</v>
      </c>
    </row>
    <row r="6724" spans="1:2" x14ac:dyDescent="0.3">
      <c r="A6724" t="s">
        <v>2068</v>
      </c>
      <c r="B6724" t="s">
        <v>355</v>
      </c>
    </row>
    <row r="6725" spans="1:2" x14ac:dyDescent="0.3">
      <c r="A6725" t="s">
        <v>2068</v>
      </c>
      <c r="B6725" t="s">
        <v>14369</v>
      </c>
    </row>
    <row r="6726" spans="1:2" x14ac:dyDescent="0.3">
      <c r="A6726" t="s">
        <v>2068</v>
      </c>
      <c r="B6726" t="s">
        <v>3689</v>
      </c>
    </row>
    <row r="6727" spans="1:2" x14ac:dyDescent="0.3">
      <c r="A6727" t="s">
        <v>2068</v>
      </c>
      <c r="B6727" t="s">
        <v>708</v>
      </c>
    </row>
    <row r="6728" spans="1:2" x14ac:dyDescent="0.3">
      <c r="A6728" t="s">
        <v>2068</v>
      </c>
      <c r="B6728" t="s">
        <v>1439</v>
      </c>
    </row>
    <row r="6729" spans="1:2" x14ac:dyDescent="0.3">
      <c r="A6729" t="s">
        <v>189</v>
      </c>
      <c r="B6729" t="s">
        <v>131</v>
      </c>
    </row>
    <row r="6730" spans="1:2" x14ac:dyDescent="0.3">
      <c r="A6730" t="s">
        <v>189</v>
      </c>
      <c r="B6730" t="s">
        <v>19</v>
      </c>
    </row>
    <row r="6731" spans="1:2" x14ac:dyDescent="0.3">
      <c r="A6731" t="s">
        <v>189</v>
      </c>
      <c r="B6731" t="s">
        <v>5903</v>
      </c>
    </row>
    <row r="6732" spans="1:2" x14ac:dyDescent="0.3">
      <c r="A6732" t="s">
        <v>189</v>
      </c>
      <c r="B6732" t="s">
        <v>3689</v>
      </c>
    </row>
    <row r="6733" spans="1:2" x14ac:dyDescent="0.3">
      <c r="A6733" t="s">
        <v>189</v>
      </c>
      <c r="B6733" t="s">
        <v>790</v>
      </c>
    </row>
    <row r="6734" spans="1:2" x14ac:dyDescent="0.3">
      <c r="A6734" t="s">
        <v>91</v>
      </c>
      <c r="B6734" t="s">
        <v>14529</v>
      </c>
    </row>
    <row r="6735" spans="1:2" x14ac:dyDescent="0.3">
      <c r="A6735" t="s">
        <v>189</v>
      </c>
      <c r="B6735" t="s">
        <v>695</v>
      </c>
    </row>
    <row r="6736" spans="1:2" x14ac:dyDescent="0.3">
      <c r="A6736" t="s">
        <v>189</v>
      </c>
      <c r="B6736" t="s">
        <v>790</v>
      </c>
    </row>
    <row r="6737" spans="1:2" x14ac:dyDescent="0.3">
      <c r="A6737" t="s">
        <v>189</v>
      </c>
      <c r="B6737" t="s">
        <v>5180</v>
      </c>
    </row>
    <row r="6738" spans="1:2" x14ac:dyDescent="0.3">
      <c r="A6738" t="s">
        <v>189</v>
      </c>
      <c r="B6738" t="s">
        <v>2341</v>
      </c>
    </row>
    <row r="6739" spans="1:2" x14ac:dyDescent="0.3">
      <c r="A6739" t="s">
        <v>189</v>
      </c>
      <c r="B6739" t="s">
        <v>1193</v>
      </c>
    </row>
    <row r="6740" spans="1:2" x14ac:dyDescent="0.3">
      <c r="A6740" t="s">
        <v>189</v>
      </c>
      <c r="B6740" t="s">
        <v>486</v>
      </c>
    </row>
    <row r="6741" spans="1:2" x14ac:dyDescent="0.3">
      <c r="A6741" t="s">
        <v>189</v>
      </c>
      <c r="B6741" t="s">
        <v>131</v>
      </c>
    </row>
    <row r="6742" spans="1:2" x14ac:dyDescent="0.3">
      <c r="A6742" t="s">
        <v>463</v>
      </c>
      <c r="B6742" t="s">
        <v>5180</v>
      </c>
    </row>
    <row r="6743" spans="1:2" x14ac:dyDescent="0.3">
      <c r="A6743" t="s">
        <v>463</v>
      </c>
      <c r="B6743" t="s">
        <v>131</v>
      </c>
    </row>
    <row r="6744" spans="1:2" x14ac:dyDescent="0.3">
      <c r="A6744" t="s">
        <v>463</v>
      </c>
      <c r="B6744" t="s">
        <v>355</v>
      </c>
    </row>
    <row r="6745" spans="1:2" x14ac:dyDescent="0.3">
      <c r="A6745" t="s">
        <v>463</v>
      </c>
      <c r="B6745" t="s">
        <v>2341</v>
      </c>
    </row>
    <row r="6746" spans="1:2" x14ac:dyDescent="0.3">
      <c r="A6746" t="s">
        <v>463</v>
      </c>
      <c r="B6746" t="s">
        <v>19</v>
      </c>
    </row>
    <row r="6747" spans="1:2" x14ac:dyDescent="0.3">
      <c r="A6747" t="s">
        <v>115</v>
      </c>
      <c r="B6747" t="s">
        <v>131</v>
      </c>
    </row>
    <row r="6748" spans="1:2" x14ac:dyDescent="0.3">
      <c r="A6748" t="s">
        <v>115</v>
      </c>
      <c r="B6748" t="s">
        <v>5180</v>
      </c>
    </row>
    <row r="6749" spans="1:2" x14ac:dyDescent="0.3">
      <c r="A6749" t="s">
        <v>115</v>
      </c>
      <c r="B6749" t="s">
        <v>355</v>
      </c>
    </row>
    <row r="6750" spans="1:2" x14ac:dyDescent="0.3">
      <c r="A6750" t="s">
        <v>115</v>
      </c>
      <c r="B6750" t="s">
        <v>2341</v>
      </c>
    </row>
    <row r="6751" spans="1:2" x14ac:dyDescent="0.3">
      <c r="A6751" t="s">
        <v>91</v>
      </c>
      <c r="B6751" t="s">
        <v>5177</v>
      </c>
    </row>
    <row r="6752" spans="1:2" x14ac:dyDescent="0.3">
      <c r="A6752" t="s">
        <v>91</v>
      </c>
      <c r="B6752" t="s">
        <v>695</v>
      </c>
    </row>
    <row r="6753" spans="1:2" x14ac:dyDescent="0.3">
      <c r="A6753" t="s">
        <v>91</v>
      </c>
      <c r="B6753" t="s">
        <v>131</v>
      </c>
    </row>
    <row r="6754" spans="1:2" x14ac:dyDescent="0.3">
      <c r="A6754" t="s">
        <v>91</v>
      </c>
      <c r="B6754" t="s">
        <v>600</v>
      </c>
    </row>
    <row r="6755" spans="1:2" x14ac:dyDescent="0.3">
      <c r="A6755" t="s">
        <v>91</v>
      </c>
      <c r="B6755" t="s">
        <v>184</v>
      </c>
    </row>
    <row r="6756" spans="1:2" x14ac:dyDescent="0.3">
      <c r="A6756" t="s">
        <v>463</v>
      </c>
      <c r="B6756" t="s">
        <v>790</v>
      </c>
    </row>
    <row r="6757" spans="1:2" x14ac:dyDescent="0.3">
      <c r="A6757" t="s">
        <v>463</v>
      </c>
      <c r="B6757" t="s">
        <v>131</v>
      </c>
    </row>
    <row r="6758" spans="1:2" x14ac:dyDescent="0.3">
      <c r="A6758" t="s">
        <v>463</v>
      </c>
      <c r="B6758" t="s">
        <v>2373</v>
      </c>
    </row>
    <row r="6759" spans="1:2" x14ac:dyDescent="0.3">
      <c r="A6759" t="s">
        <v>463</v>
      </c>
      <c r="B6759" t="s">
        <v>1193</v>
      </c>
    </row>
    <row r="6760" spans="1:2" x14ac:dyDescent="0.3">
      <c r="A6760" t="s">
        <v>463</v>
      </c>
      <c r="B6760" t="s">
        <v>1691</v>
      </c>
    </row>
    <row r="6761" spans="1:2" x14ac:dyDescent="0.3">
      <c r="A6761" t="s">
        <v>463</v>
      </c>
      <c r="B6761" t="s">
        <v>1256</v>
      </c>
    </row>
    <row r="6762" spans="1:2" x14ac:dyDescent="0.3">
      <c r="A6762" t="s">
        <v>463</v>
      </c>
      <c r="B6762" t="s">
        <v>2341</v>
      </c>
    </row>
    <row r="6763" spans="1:2" x14ac:dyDescent="0.3">
      <c r="A6763" t="s">
        <v>463</v>
      </c>
      <c r="B6763" t="s">
        <v>355</v>
      </c>
    </row>
    <row r="6764" spans="1:2" x14ac:dyDescent="0.3">
      <c r="A6764" t="s">
        <v>463</v>
      </c>
      <c r="B6764" t="s">
        <v>19</v>
      </c>
    </row>
    <row r="6765" spans="1:2" x14ac:dyDescent="0.3">
      <c r="A6765" t="s">
        <v>463</v>
      </c>
      <c r="B6765" t="s">
        <v>5855</v>
      </c>
    </row>
    <row r="6766" spans="1:2" x14ac:dyDescent="0.3">
      <c r="A6766" t="s">
        <v>463</v>
      </c>
      <c r="B6766" t="s">
        <v>5262</v>
      </c>
    </row>
    <row r="6767" spans="1:2" x14ac:dyDescent="0.3">
      <c r="A6767" t="s">
        <v>463</v>
      </c>
      <c r="B6767" t="s">
        <v>14372</v>
      </c>
    </row>
    <row r="6768" spans="1:2" x14ac:dyDescent="0.3">
      <c r="A6768" t="s">
        <v>463</v>
      </c>
      <c r="B6768" t="s">
        <v>10561</v>
      </c>
    </row>
    <row r="6769" spans="1:2" x14ac:dyDescent="0.3">
      <c r="A6769" t="s">
        <v>463</v>
      </c>
      <c r="B6769" t="s">
        <v>695</v>
      </c>
    </row>
    <row r="6770" spans="1:2" x14ac:dyDescent="0.3">
      <c r="A6770" t="s">
        <v>463</v>
      </c>
      <c r="B6770" t="s">
        <v>639</v>
      </c>
    </row>
    <row r="6771" spans="1:2" x14ac:dyDescent="0.3">
      <c r="A6771" t="s">
        <v>463</v>
      </c>
      <c r="B6771" t="s">
        <v>5903</v>
      </c>
    </row>
    <row r="6772" spans="1:2" x14ac:dyDescent="0.3">
      <c r="A6772" t="s">
        <v>463</v>
      </c>
      <c r="B6772" t="s">
        <v>14366</v>
      </c>
    </row>
    <row r="6773" spans="1:2" x14ac:dyDescent="0.3">
      <c r="A6773" t="s">
        <v>463</v>
      </c>
      <c r="B6773" t="s">
        <v>14370</v>
      </c>
    </row>
    <row r="6774" spans="1:2" x14ac:dyDescent="0.3">
      <c r="A6774" t="s">
        <v>463</v>
      </c>
      <c r="B6774" t="s">
        <v>3382</v>
      </c>
    </row>
    <row r="6775" spans="1:2" x14ac:dyDescent="0.3">
      <c r="A6775" t="s">
        <v>463</v>
      </c>
      <c r="B6775" t="s">
        <v>3689</v>
      </c>
    </row>
    <row r="6776" spans="1:2" x14ac:dyDescent="0.3">
      <c r="A6776" t="s">
        <v>463</v>
      </c>
      <c r="B6776" t="s">
        <v>2916</v>
      </c>
    </row>
    <row r="6777" spans="1:2" x14ac:dyDescent="0.3">
      <c r="A6777" t="s">
        <v>463</v>
      </c>
      <c r="B6777" t="s">
        <v>7641</v>
      </c>
    </row>
    <row r="6778" spans="1:2" x14ac:dyDescent="0.3">
      <c r="A6778" t="s">
        <v>463</v>
      </c>
      <c r="B6778" t="s">
        <v>14408</v>
      </c>
    </row>
    <row r="6779" spans="1:2" x14ac:dyDescent="0.3">
      <c r="A6779" t="s">
        <v>463</v>
      </c>
      <c r="B6779" t="s">
        <v>5177</v>
      </c>
    </row>
    <row r="6780" spans="1:2" x14ac:dyDescent="0.3">
      <c r="A6780" t="s">
        <v>463</v>
      </c>
      <c r="B6780" t="s">
        <v>131</v>
      </c>
    </row>
    <row r="6781" spans="1:2" x14ac:dyDescent="0.3">
      <c r="A6781" t="s">
        <v>463</v>
      </c>
      <c r="B6781" t="s">
        <v>2417</v>
      </c>
    </row>
    <row r="6782" spans="1:2" x14ac:dyDescent="0.3">
      <c r="A6782" t="s">
        <v>463</v>
      </c>
      <c r="B6782" t="s">
        <v>2341</v>
      </c>
    </row>
    <row r="6783" spans="1:2" x14ac:dyDescent="0.3">
      <c r="A6783" t="s">
        <v>463</v>
      </c>
      <c r="B6783" t="s">
        <v>543</v>
      </c>
    </row>
    <row r="6784" spans="1:2" x14ac:dyDescent="0.3">
      <c r="A6784" t="s">
        <v>463</v>
      </c>
      <c r="B6784" t="s">
        <v>5855</v>
      </c>
    </row>
    <row r="6785" spans="1:2" x14ac:dyDescent="0.3">
      <c r="A6785" t="s">
        <v>463</v>
      </c>
      <c r="B6785" t="s">
        <v>1193</v>
      </c>
    </row>
    <row r="6786" spans="1:2" x14ac:dyDescent="0.3">
      <c r="A6786" t="s">
        <v>463</v>
      </c>
      <c r="B6786" t="s">
        <v>10561</v>
      </c>
    </row>
    <row r="6787" spans="1:2" x14ac:dyDescent="0.3">
      <c r="A6787" t="s">
        <v>463</v>
      </c>
      <c r="B6787" t="s">
        <v>695</v>
      </c>
    </row>
    <row r="6788" spans="1:2" x14ac:dyDescent="0.3">
      <c r="A6788" t="s">
        <v>463</v>
      </c>
      <c r="B6788" t="s">
        <v>14366</v>
      </c>
    </row>
    <row r="6789" spans="1:2" x14ac:dyDescent="0.3">
      <c r="A6789" t="s">
        <v>463</v>
      </c>
      <c r="B6789" t="s">
        <v>1025</v>
      </c>
    </row>
    <row r="6790" spans="1:2" x14ac:dyDescent="0.3">
      <c r="A6790" t="s">
        <v>463</v>
      </c>
      <c r="B6790" t="s">
        <v>14375</v>
      </c>
    </row>
    <row r="6791" spans="1:2" x14ac:dyDescent="0.3">
      <c r="A6791" t="s">
        <v>463</v>
      </c>
      <c r="B6791" t="s">
        <v>4611</v>
      </c>
    </row>
    <row r="6792" spans="1:2" x14ac:dyDescent="0.3">
      <c r="A6792" t="s">
        <v>463</v>
      </c>
      <c r="B6792" t="s">
        <v>7874</v>
      </c>
    </row>
    <row r="6793" spans="1:2" x14ac:dyDescent="0.3">
      <c r="A6793" t="s">
        <v>463</v>
      </c>
      <c r="B6793" t="s">
        <v>486</v>
      </c>
    </row>
    <row r="6794" spans="1:2" x14ac:dyDescent="0.3">
      <c r="A6794" t="s">
        <v>463</v>
      </c>
      <c r="B6794" t="s">
        <v>3138</v>
      </c>
    </row>
    <row r="6795" spans="1:2" x14ac:dyDescent="0.3">
      <c r="A6795" t="s">
        <v>463</v>
      </c>
      <c r="B6795" t="s">
        <v>4311</v>
      </c>
    </row>
    <row r="6796" spans="1:2" x14ac:dyDescent="0.3">
      <c r="A6796" t="s">
        <v>11</v>
      </c>
      <c r="B6796" t="s">
        <v>486</v>
      </c>
    </row>
    <row r="6797" spans="1:2" x14ac:dyDescent="0.3">
      <c r="A6797" t="s">
        <v>11</v>
      </c>
      <c r="B6797" t="s">
        <v>184</v>
      </c>
    </row>
    <row r="6798" spans="1:2" x14ac:dyDescent="0.3">
      <c r="A6798" t="s">
        <v>11</v>
      </c>
      <c r="B6798" t="s">
        <v>1691</v>
      </c>
    </row>
    <row r="6799" spans="1:2" x14ac:dyDescent="0.3">
      <c r="A6799" t="s">
        <v>383</v>
      </c>
      <c r="B6799" t="s">
        <v>5177</v>
      </c>
    </row>
    <row r="6800" spans="1:2" x14ac:dyDescent="0.3">
      <c r="A6800" t="s">
        <v>383</v>
      </c>
      <c r="B6800" t="s">
        <v>695</v>
      </c>
    </row>
    <row r="6801" spans="1:2" x14ac:dyDescent="0.3">
      <c r="A6801" t="s">
        <v>383</v>
      </c>
      <c r="B6801" t="s">
        <v>5180</v>
      </c>
    </row>
    <row r="6802" spans="1:2" x14ac:dyDescent="0.3">
      <c r="A6802" t="s">
        <v>383</v>
      </c>
      <c r="B6802" t="s">
        <v>131</v>
      </c>
    </row>
    <row r="6803" spans="1:2" x14ac:dyDescent="0.3">
      <c r="A6803" t="s">
        <v>383</v>
      </c>
      <c r="B6803" t="s">
        <v>486</v>
      </c>
    </row>
    <row r="6804" spans="1:2" x14ac:dyDescent="0.3">
      <c r="A6804" t="s">
        <v>383</v>
      </c>
      <c r="B6804" t="s">
        <v>1025</v>
      </c>
    </row>
    <row r="6805" spans="1:2" x14ac:dyDescent="0.3">
      <c r="A6805" t="s">
        <v>383</v>
      </c>
      <c r="B6805" t="s">
        <v>3138</v>
      </c>
    </row>
    <row r="6806" spans="1:2" x14ac:dyDescent="0.3">
      <c r="A6806" t="s">
        <v>383</v>
      </c>
      <c r="B6806" t="s">
        <v>2417</v>
      </c>
    </row>
    <row r="6807" spans="1:2" x14ac:dyDescent="0.3">
      <c r="A6807" t="s">
        <v>383</v>
      </c>
      <c r="B6807" t="s">
        <v>5855</v>
      </c>
    </row>
    <row r="6808" spans="1:2" x14ac:dyDescent="0.3">
      <c r="A6808" t="s">
        <v>383</v>
      </c>
      <c r="B6808" t="s">
        <v>1193</v>
      </c>
    </row>
    <row r="6809" spans="1:2" x14ac:dyDescent="0.3">
      <c r="A6809" t="s">
        <v>383</v>
      </c>
      <c r="B6809" t="s">
        <v>2341</v>
      </c>
    </row>
    <row r="6810" spans="1:2" x14ac:dyDescent="0.3">
      <c r="A6810" t="s">
        <v>383</v>
      </c>
      <c r="B6810" t="s">
        <v>5903</v>
      </c>
    </row>
    <row r="6811" spans="1:2" x14ac:dyDescent="0.3">
      <c r="A6811" t="s">
        <v>91</v>
      </c>
      <c r="B6811" t="s">
        <v>5177</v>
      </c>
    </row>
    <row r="6812" spans="1:2" x14ac:dyDescent="0.3">
      <c r="A6812" t="s">
        <v>91</v>
      </c>
      <c r="B6812" t="s">
        <v>695</v>
      </c>
    </row>
    <row r="6813" spans="1:2" x14ac:dyDescent="0.3">
      <c r="A6813" t="s">
        <v>91</v>
      </c>
      <c r="B6813" t="s">
        <v>5180</v>
      </c>
    </row>
    <row r="6814" spans="1:2" x14ac:dyDescent="0.3">
      <c r="A6814" t="s">
        <v>91</v>
      </c>
      <c r="B6814" t="s">
        <v>131</v>
      </c>
    </row>
    <row r="6815" spans="1:2" x14ac:dyDescent="0.3">
      <c r="A6815" t="s">
        <v>91</v>
      </c>
      <c r="B6815" t="s">
        <v>486</v>
      </c>
    </row>
    <row r="6816" spans="1:2" x14ac:dyDescent="0.3">
      <c r="A6816" t="s">
        <v>91</v>
      </c>
      <c r="B6816" t="s">
        <v>1025</v>
      </c>
    </row>
    <row r="6817" spans="1:2" x14ac:dyDescent="0.3">
      <c r="A6817" t="s">
        <v>91</v>
      </c>
      <c r="B6817" t="s">
        <v>3138</v>
      </c>
    </row>
    <row r="6818" spans="1:2" x14ac:dyDescent="0.3">
      <c r="A6818" t="s">
        <v>91</v>
      </c>
      <c r="B6818" t="s">
        <v>2417</v>
      </c>
    </row>
    <row r="6819" spans="1:2" x14ac:dyDescent="0.3">
      <c r="A6819" t="s">
        <v>91</v>
      </c>
      <c r="B6819" t="s">
        <v>5855</v>
      </c>
    </row>
    <row r="6820" spans="1:2" x14ac:dyDescent="0.3">
      <c r="A6820" t="s">
        <v>91</v>
      </c>
      <c r="B6820" t="s">
        <v>1193</v>
      </c>
    </row>
    <row r="6821" spans="1:2" x14ac:dyDescent="0.3">
      <c r="A6821" t="s">
        <v>91</v>
      </c>
      <c r="B6821" t="s">
        <v>2341</v>
      </c>
    </row>
    <row r="6822" spans="1:2" x14ac:dyDescent="0.3">
      <c r="A6822" t="s">
        <v>91</v>
      </c>
      <c r="B6822" t="s">
        <v>5903</v>
      </c>
    </row>
    <row r="6823" spans="1:2" x14ac:dyDescent="0.3">
      <c r="A6823" t="s">
        <v>91</v>
      </c>
      <c r="B6823" t="s">
        <v>790</v>
      </c>
    </row>
    <row r="6824" spans="1:2" x14ac:dyDescent="0.3">
      <c r="A6824" t="s">
        <v>91</v>
      </c>
      <c r="B6824" t="s">
        <v>695</v>
      </c>
    </row>
    <row r="6825" spans="1:2" x14ac:dyDescent="0.3">
      <c r="A6825" t="s">
        <v>91</v>
      </c>
      <c r="B6825" t="s">
        <v>19</v>
      </c>
    </row>
    <row r="6826" spans="1:2" x14ac:dyDescent="0.3">
      <c r="A6826" t="s">
        <v>11</v>
      </c>
      <c r="B6826" t="s">
        <v>131</v>
      </c>
    </row>
    <row r="6827" spans="1:2" x14ac:dyDescent="0.3">
      <c r="A6827" t="s">
        <v>11</v>
      </c>
      <c r="B6827" t="s">
        <v>695</v>
      </c>
    </row>
    <row r="6828" spans="1:2" x14ac:dyDescent="0.3">
      <c r="A6828" t="s">
        <v>11</v>
      </c>
      <c r="B6828" t="s">
        <v>790</v>
      </c>
    </row>
    <row r="6829" spans="1:2" x14ac:dyDescent="0.3">
      <c r="A6829" t="s">
        <v>11</v>
      </c>
      <c r="B6829" t="s">
        <v>355</v>
      </c>
    </row>
    <row r="6830" spans="1:2" x14ac:dyDescent="0.3">
      <c r="A6830" t="s">
        <v>11</v>
      </c>
      <c r="B6830" t="s">
        <v>2341</v>
      </c>
    </row>
    <row r="6831" spans="1:2" x14ac:dyDescent="0.3">
      <c r="A6831" t="s">
        <v>11</v>
      </c>
      <c r="B6831" t="s">
        <v>5855</v>
      </c>
    </row>
    <row r="6832" spans="1:2" x14ac:dyDescent="0.3">
      <c r="A6832" t="s">
        <v>463</v>
      </c>
      <c r="B6832" t="s">
        <v>19</v>
      </c>
    </row>
    <row r="6833" spans="1:2" x14ac:dyDescent="0.3">
      <c r="A6833" t="s">
        <v>463</v>
      </c>
      <c r="B6833" t="s">
        <v>695</v>
      </c>
    </row>
    <row r="6834" spans="1:2" x14ac:dyDescent="0.3">
      <c r="A6834" t="s">
        <v>463</v>
      </c>
      <c r="B6834" t="s">
        <v>639</v>
      </c>
    </row>
    <row r="6835" spans="1:2" x14ac:dyDescent="0.3">
      <c r="A6835" t="s">
        <v>463</v>
      </c>
      <c r="B6835" t="s">
        <v>3382</v>
      </c>
    </row>
    <row r="6836" spans="1:2" x14ac:dyDescent="0.3">
      <c r="A6836" t="s">
        <v>68</v>
      </c>
      <c r="B6836" t="s">
        <v>181</v>
      </c>
    </row>
    <row r="6837" spans="1:2" x14ac:dyDescent="0.3">
      <c r="A6837" t="s">
        <v>68</v>
      </c>
      <c r="B6837" t="s">
        <v>2417</v>
      </c>
    </row>
    <row r="6838" spans="1:2" x14ac:dyDescent="0.3">
      <c r="A6838" t="s">
        <v>11</v>
      </c>
      <c r="B6838" t="s">
        <v>355</v>
      </c>
    </row>
    <row r="6839" spans="1:2" x14ac:dyDescent="0.3">
      <c r="A6839" t="s">
        <v>11</v>
      </c>
      <c r="B6839" t="s">
        <v>843</v>
      </c>
    </row>
    <row r="6840" spans="1:2" x14ac:dyDescent="0.3">
      <c r="A6840" t="s">
        <v>11</v>
      </c>
      <c r="B6840" t="s">
        <v>708</v>
      </c>
    </row>
    <row r="6841" spans="1:2" x14ac:dyDescent="0.3">
      <c r="A6841" t="s">
        <v>189</v>
      </c>
      <c r="B6841" t="s">
        <v>355</v>
      </c>
    </row>
    <row r="6842" spans="1:2" x14ac:dyDescent="0.3">
      <c r="A6842" t="s">
        <v>189</v>
      </c>
      <c r="B6842" t="s">
        <v>5903</v>
      </c>
    </row>
    <row r="6843" spans="1:2" x14ac:dyDescent="0.3">
      <c r="A6843" t="s">
        <v>189</v>
      </c>
      <c r="B6843" t="s">
        <v>3689</v>
      </c>
    </row>
    <row r="6844" spans="1:2" x14ac:dyDescent="0.3">
      <c r="A6844" t="s">
        <v>68</v>
      </c>
      <c r="B6844" t="s">
        <v>617</v>
      </c>
    </row>
    <row r="6845" spans="1:2" x14ac:dyDescent="0.3">
      <c r="A6845" t="s">
        <v>115</v>
      </c>
      <c r="B6845" t="s">
        <v>617</v>
      </c>
    </row>
    <row r="6846" spans="1:2" x14ac:dyDescent="0.3">
      <c r="A6846" t="s">
        <v>189</v>
      </c>
      <c r="B6846" t="s">
        <v>1256</v>
      </c>
    </row>
    <row r="6847" spans="1:2" x14ac:dyDescent="0.3">
      <c r="A6847" t="s">
        <v>189</v>
      </c>
      <c r="B6847" t="s">
        <v>19</v>
      </c>
    </row>
    <row r="6848" spans="1:2" x14ac:dyDescent="0.3">
      <c r="A6848" t="s">
        <v>91</v>
      </c>
      <c r="B6848" t="s">
        <v>1691</v>
      </c>
    </row>
    <row r="6849" spans="1:2" x14ac:dyDescent="0.3">
      <c r="A6849" t="s">
        <v>189</v>
      </c>
      <c r="B6849" t="s">
        <v>14530</v>
      </c>
    </row>
    <row r="6850" spans="1:2" x14ac:dyDescent="0.3">
      <c r="A6850" t="s">
        <v>91</v>
      </c>
      <c r="B6850" t="s">
        <v>14531</v>
      </c>
    </row>
    <row r="6851" spans="1:2" x14ac:dyDescent="0.3">
      <c r="A6851" t="s">
        <v>91</v>
      </c>
      <c r="B6851" t="s">
        <v>14532</v>
      </c>
    </row>
    <row r="6852" spans="1:2" x14ac:dyDescent="0.3">
      <c r="A6852" t="s">
        <v>91</v>
      </c>
      <c r="B6852" t="s">
        <v>708</v>
      </c>
    </row>
    <row r="6853" spans="1:2" x14ac:dyDescent="0.3">
      <c r="A6853" t="s">
        <v>91</v>
      </c>
      <c r="B6853" t="s">
        <v>14383</v>
      </c>
    </row>
    <row r="6854" spans="1:2" x14ac:dyDescent="0.3">
      <c r="A6854" t="s">
        <v>91</v>
      </c>
      <c r="B6854" t="s">
        <v>131</v>
      </c>
    </row>
    <row r="6855" spans="1:2" x14ac:dyDescent="0.3">
      <c r="A6855" t="s">
        <v>91</v>
      </c>
      <c r="B6855" t="s">
        <v>2417</v>
      </c>
    </row>
    <row r="6856" spans="1:2" x14ac:dyDescent="0.3">
      <c r="A6856" t="s">
        <v>91</v>
      </c>
      <c r="B6856" t="s">
        <v>14375</v>
      </c>
    </row>
    <row r="6857" spans="1:2" x14ac:dyDescent="0.3">
      <c r="A6857" t="s">
        <v>91</v>
      </c>
      <c r="B6857" t="s">
        <v>708</v>
      </c>
    </row>
    <row r="6858" spans="1:2" x14ac:dyDescent="0.3">
      <c r="A6858" t="s">
        <v>91</v>
      </c>
      <c r="B6858" t="s">
        <v>14383</v>
      </c>
    </row>
    <row r="6859" spans="1:2" x14ac:dyDescent="0.3">
      <c r="A6859" t="s">
        <v>91</v>
      </c>
      <c r="B6859" t="s">
        <v>355</v>
      </c>
    </row>
    <row r="6860" spans="1:2" x14ac:dyDescent="0.3">
      <c r="A6860" t="s">
        <v>91</v>
      </c>
      <c r="B6860" t="s">
        <v>39</v>
      </c>
    </row>
    <row r="6861" spans="1:2" x14ac:dyDescent="0.3">
      <c r="A6861" t="s">
        <v>91</v>
      </c>
      <c r="B6861" t="s">
        <v>39</v>
      </c>
    </row>
    <row r="6862" spans="1:2" x14ac:dyDescent="0.3">
      <c r="A6862" t="s">
        <v>91</v>
      </c>
      <c r="B6862" t="s">
        <v>355</v>
      </c>
    </row>
    <row r="6863" spans="1:2" x14ac:dyDescent="0.3">
      <c r="A6863" t="s">
        <v>189</v>
      </c>
      <c r="B6863" t="s">
        <v>695</v>
      </c>
    </row>
    <row r="6864" spans="1:2" x14ac:dyDescent="0.3">
      <c r="A6864" t="s">
        <v>189</v>
      </c>
      <c r="B6864" t="s">
        <v>1256</v>
      </c>
    </row>
    <row r="6865" spans="1:2" x14ac:dyDescent="0.3">
      <c r="A6865" t="s">
        <v>189</v>
      </c>
      <c r="B6865" t="s">
        <v>639</v>
      </c>
    </row>
    <row r="6866" spans="1:2" x14ac:dyDescent="0.3">
      <c r="A6866" t="s">
        <v>189</v>
      </c>
      <c r="B6866" t="s">
        <v>617</v>
      </c>
    </row>
    <row r="6867" spans="1:2" x14ac:dyDescent="0.3">
      <c r="A6867" t="s">
        <v>91</v>
      </c>
      <c r="B6867" t="s">
        <v>19</v>
      </c>
    </row>
    <row r="6868" spans="1:2" x14ac:dyDescent="0.3">
      <c r="A6868" t="s">
        <v>91</v>
      </c>
      <c r="B6868" t="s">
        <v>2299</v>
      </c>
    </row>
    <row r="6869" spans="1:2" x14ac:dyDescent="0.3">
      <c r="A6869" t="s">
        <v>11</v>
      </c>
      <c r="B6869" t="s">
        <v>843</v>
      </c>
    </row>
    <row r="6870" spans="1:2" x14ac:dyDescent="0.3">
      <c r="A6870" t="s">
        <v>115</v>
      </c>
      <c r="B6870" t="s">
        <v>1691</v>
      </c>
    </row>
    <row r="6871" spans="1:2" x14ac:dyDescent="0.3">
      <c r="A6871" t="s">
        <v>115</v>
      </c>
      <c r="B6871" t="s">
        <v>790</v>
      </c>
    </row>
    <row r="6872" spans="1:2" x14ac:dyDescent="0.3">
      <c r="A6872" t="s">
        <v>115</v>
      </c>
      <c r="B6872" t="s">
        <v>2341</v>
      </c>
    </row>
    <row r="6873" spans="1:2" x14ac:dyDescent="0.3">
      <c r="A6873" t="s">
        <v>115</v>
      </c>
      <c r="B6873" t="s">
        <v>1193</v>
      </c>
    </row>
    <row r="6874" spans="1:2" x14ac:dyDescent="0.3">
      <c r="A6874" t="s">
        <v>115</v>
      </c>
      <c r="B6874" t="s">
        <v>184</v>
      </c>
    </row>
    <row r="6875" spans="1:2" x14ac:dyDescent="0.3">
      <c r="A6875" t="s">
        <v>189</v>
      </c>
      <c r="B6875" t="s">
        <v>19</v>
      </c>
    </row>
    <row r="6876" spans="1:2" x14ac:dyDescent="0.3">
      <c r="A6876" t="s">
        <v>189</v>
      </c>
      <c r="B6876" t="s">
        <v>695</v>
      </c>
    </row>
    <row r="6877" spans="1:2" x14ac:dyDescent="0.3">
      <c r="A6877" t="s">
        <v>463</v>
      </c>
      <c r="B6877" t="s">
        <v>19</v>
      </c>
    </row>
    <row r="6878" spans="1:2" x14ac:dyDescent="0.3">
      <c r="A6878" t="s">
        <v>463</v>
      </c>
      <c r="B6878" t="s">
        <v>184</v>
      </c>
    </row>
    <row r="6879" spans="1:2" x14ac:dyDescent="0.3">
      <c r="A6879" t="s">
        <v>463</v>
      </c>
      <c r="B6879" t="s">
        <v>695</v>
      </c>
    </row>
    <row r="6880" spans="1:2" x14ac:dyDescent="0.3">
      <c r="A6880" t="s">
        <v>115</v>
      </c>
      <c r="B6880" t="s">
        <v>5180</v>
      </c>
    </row>
    <row r="6881" spans="1:2" x14ac:dyDescent="0.3">
      <c r="A6881" t="s">
        <v>115</v>
      </c>
      <c r="B6881" t="s">
        <v>5262</v>
      </c>
    </row>
    <row r="6882" spans="1:2" x14ac:dyDescent="0.3">
      <c r="A6882" t="s">
        <v>115</v>
      </c>
      <c r="B6882" t="s">
        <v>14034</v>
      </c>
    </row>
    <row r="6883" spans="1:2" x14ac:dyDescent="0.3">
      <c r="A6883" t="s">
        <v>115</v>
      </c>
      <c r="B6883" t="s">
        <v>639</v>
      </c>
    </row>
    <row r="6884" spans="1:2" x14ac:dyDescent="0.3">
      <c r="A6884" t="s">
        <v>115</v>
      </c>
      <c r="B6884" t="s">
        <v>1193</v>
      </c>
    </row>
    <row r="6885" spans="1:2" x14ac:dyDescent="0.3">
      <c r="A6885" t="s">
        <v>115</v>
      </c>
      <c r="B6885" t="s">
        <v>2341</v>
      </c>
    </row>
    <row r="6886" spans="1:2" x14ac:dyDescent="0.3">
      <c r="A6886" t="s">
        <v>91</v>
      </c>
      <c r="B6886" t="s">
        <v>14533</v>
      </c>
    </row>
    <row r="6887" spans="1:2" x14ac:dyDescent="0.3">
      <c r="A6887" t="s">
        <v>2068</v>
      </c>
      <c r="B6887" t="s">
        <v>184</v>
      </c>
    </row>
    <row r="6888" spans="1:2" x14ac:dyDescent="0.3">
      <c r="A6888" t="s">
        <v>2068</v>
      </c>
      <c r="B6888" t="s">
        <v>131</v>
      </c>
    </row>
    <row r="6889" spans="1:2" x14ac:dyDescent="0.3">
      <c r="A6889" t="s">
        <v>189</v>
      </c>
      <c r="B6889" t="s">
        <v>695</v>
      </c>
    </row>
    <row r="6890" spans="1:2" x14ac:dyDescent="0.3">
      <c r="A6890" t="s">
        <v>189</v>
      </c>
      <c r="B6890" t="s">
        <v>131</v>
      </c>
    </row>
    <row r="6891" spans="1:2" x14ac:dyDescent="0.3">
      <c r="A6891" t="s">
        <v>91</v>
      </c>
      <c r="B6891" t="s">
        <v>4807</v>
      </c>
    </row>
    <row r="6892" spans="1:2" x14ac:dyDescent="0.3">
      <c r="A6892" t="s">
        <v>3052</v>
      </c>
      <c r="B6892" t="s">
        <v>3689</v>
      </c>
    </row>
    <row r="6893" spans="1:2" x14ac:dyDescent="0.3">
      <c r="A6893" t="s">
        <v>3052</v>
      </c>
      <c r="B6893" t="s">
        <v>131</v>
      </c>
    </row>
    <row r="6894" spans="1:2" x14ac:dyDescent="0.3">
      <c r="A6894" t="s">
        <v>3052</v>
      </c>
      <c r="B6894" t="s">
        <v>19</v>
      </c>
    </row>
    <row r="6895" spans="1:2" x14ac:dyDescent="0.3">
      <c r="A6895" t="s">
        <v>3052</v>
      </c>
      <c r="B6895" t="s">
        <v>355</v>
      </c>
    </row>
    <row r="6896" spans="1:2" x14ac:dyDescent="0.3">
      <c r="A6896" t="s">
        <v>3052</v>
      </c>
      <c r="B6896" t="s">
        <v>4611</v>
      </c>
    </row>
    <row r="6897" spans="1:2" x14ac:dyDescent="0.3">
      <c r="A6897" t="s">
        <v>11</v>
      </c>
      <c r="B6897" t="s">
        <v>131</v>
      </c>
    </row>
    <row r="6898" spans="1:2" x14ac:dyDescent="0.3">
      <c r="A6898" t="s">
        <v>11</v>
      </c>
      <c r="B6898" t="s">
        <v>5177</v>
      </c>
    </row>
    <row r="6899" spans="1:2" x14ac:dyDescent="0.3">
      <c r="A6899" t="s">
        <v>11</v>
      </c>
      <c r="B6899" t="s">
        <v>5855</v>
      </c>
    </row>
    <row r="6900" spans="1:2" x14ac:dyDescent="0.3">
      <c r="A6900" t="s">
        <v>11</v>
      </c>
      <c r="B6900" t="s">
        <v>1193</v>
      </c>
    </row>
    <row r="6901" spans="1:2" x14ac:dyDescent="0.3">
      <c r="A6901" t="s">
        <v>11</v>
      </c>
      <c r="B6901" t="s">
        <v>695</v>
      </c>
    </row>
    <row r="6902" spans="1:2" x14ac:dyDescent="0.3">
      <c r="A6902" t="s">
        <v>11</v>
      </c>
      <c r="B6902" t="s">
        <v>4611</v>
      </c>
    </row>
    <row r="6903" spans="1:2" x14ac:dyDescent="0.3">
      <c r="A6903" t="s">
        <v>11</v>
      </c>
      <c r="B6903" t="s">
        <v>19</v>
      </c>
    </row>
    <row r="6904" spans="1:2" x14ac:dyDescent="0.3">
      <c r="A6904" t="s">
        <v>189</v>
      </c>
      <c r="B6904" t="s">
        <v>695</v>
      </c>
    </row>
    <row r="6905" spans="1:2" x14ac:dyDescent="0.3">
      <c r="A6905" t="s">
        <v>189</v>
      </c>
      <c r="B6905" t="s">
        <v>2951</v>
      </c>
    </row>
    <row r="6906" spans="1:2" x14ac:dyDescent="0.3">
      <c r="A6906" t="s">
        <v>383</v>
      </c>
      <c r="B6906" t="s">
        <v>19</v>
      </c>
    </row>
    <row r="6907" spans="1:2" x14ac:dyDescent="0.3">
      <c r="A6907" t="s">
        <v>383</v>
      </c>
      <c r="B6907" t="s">
        <v>695</v>
      </c>
    </row>
    <row r="6908" spans="1:2" x14ac:dyDescent="0.3">
      <c r="A6908" t="s">
        <v>463</v>
      </c>
      <c r="B6908" t="s">
        <v>695</v>
      </c>
    </row>
    <row r="6909" spans="1:2" x14ac:dyDescent="0.3">
      <c r="A6909" t="s">
        <v>189</v>
      </c>
      <c r="B6909" t="s">
        <v>5903</v>
      </c>
    </row>
    <row r="6910" spans="1:2" x14ac:dyDescent="0.3">
      <c r="A6910" t="s">
        <v>189</v>
      </c>
      <c r="B6910" t="s">
        <v>355</v>
      </c>
    </row>
    <row r="6911" spans="1:2" x14ac:dyDescent="0.3">
      <c r="A6911" t="s">
        <v>189</v>
      </c>
      <c r="B6911" t="s">
        <v>131</v>
      </c>
    </row>
    <row r="6912" spans="1:2" x14ac:dyDescent="0.3">
      <c r="A6912" t="s">
        <v>189</v>
      </c>
      <c r="B6912" t="s">
        <v>19</v>
      </c>
    </row>
    <row r="6913" spans="1:2" x14ac:dyDescent="0.3">
      <c r="A6913" t="s">
        <v>91</v>
      </c>
      <c r="B6913" t="s">
        <v>355</v>
      </c>
    </row>
    <row r="6914" spans="1:2" x14ac:dyDescent="0.3">
      <c r="A6914" t="s">
        <v>91</v>
      </c>
      <c r="B6914" t="s">
        <v>131</v>
      </c>
    </row>
    <row r="6915" spans="1:2" x14ac:dyDescent="0.3">
      <c r="A6915" t="s">
        <v>91</v>
      </c>
      <c r="B6915" t="s">
        <v>184</v>
      </c>
    </row>
    <row r="6916" spans="1:2" x14ac:dyDescent="0.3">
      <c r="A6916" t="s">
        <v>91</v>
      </c>
      <c r="B6916" t="s">
        <v>1900</v>
      </c>
    </row>
    <row r="6917" spans="1:2" x14ac:dyDescent="0.3">
      <c r="A6917" t="s">
        <v>91</v>
      </c>
      <c r="B6917" t="s">
        <v>2341</v>
      </c>
    </row>
    <row r="6918" spans="1:2" x14ac:dyDescent="0.3">
      <c r="A6918" t="s">
        <v>91</v>
      </c>
      <c r="B6918" t="s">
        <v>1256</v>
      </c>
    </row>
    <row r="6919" spans="1:2" x14ac:dyDescent="0.3">
      <c r="A6919" t="s">
        <v>91</v>
      </c>
      <c r="B6919" t="s">
        <v>943</v>
      </c>
    </row>
    <row r="6920" spans="1:2" x14ac:dyDescent="0.3">
      <c r="A6920" t="s">
        <v>189</v>
      </c>
      <c r="B6920" t="s">
        <v>19</v>
      </c>
    </row>
    <row r="6921" spans="1:2" x14ac:dyDescent="0.3">
      <c r="A6921" t="s">
        <v>189</v>
      </c>
      <c r="B6921" t="s">
        <v>184</v>
      </c>
    </row>
    <row r="6922" spans="1:2" x14ac:dyDescent="0.3">
      <c r="A6922" t="s">
        <v>3052</v>
      </c>
      <c r="B6922" t="s">
        <v>131</v>
      </c>
    </row>
    <row r="6923" spans="1:2" x14ac:dyDescent="0.3">
      <c r="A6923" t="s">
        <v>3052</v>
      </c>
      <c r="B6923" t="s">
        <v>708</v>
      </c>
    </row>
    <row r="6924" spans="1:2" x14ac:dyDescent="0.3">
      <c r="A6924" t="s">
        <v>11</v>
      </c>
      <c r="B6924" t="s">
        <v>4207</v>
      </c>
    </row>
    <row r="6925" spans="1:2" x14ac:dyDescent="0.3">
      <c r="A6925" t="s">
        <v>11</v>
      </c>
      <c r="B6925" t="s">
        <v>1193</v>
      </c>
    </row>
    <row r="6926" spans="1:2" x14ac:dyDescent="0.3">
      <c r="A6926" t="s">
        <v>68</v>
      </c>
      <c r="B6926" t="s">
        <v>355</v>
      </c>
    </row>
    <row r="6927" spans="1:2" x14ac:dyDescent="0.3">
      <c r="A6927" t="s">
        <v>115</v>
      </c>
      <c r="B6927" t="s">
        <v>486</v>
      </c>
    </row>
    <row r="6928" spans="1:2" x14ac:dyDescent="0.3">
      <c r="A6928" t="s">
        <v>91</v>
      </c>
      <c r="B6928" t="s">
        <v>837</v>
      </c>
    </row>
    <row r="6929" spans="1:2" x14ac:dyDescent="0.3">
      <c r="A6929" t="s">
        <v>91</v>
      </c>
      <c r="B6929" t="s">
        <v>184</v>
      </c>
    </row>
    <row r="6930" spans="1:2" x14ac:dyDescent="0.3">
      <c r="A6930" t="s">
        <v>91</v>
      </c>
      <c r="B6930" t="s">
        <v>1193</v>
      </c>
    </row>
    <row r="6931" spans="1:2" x14ac:dyDescent="0.3">
      <c r="A6931" t="s">
        <v>115</v>
      </c>
      <c r="B6931" t="s">
        <v>695</v>
      </c>
    </row>
    <row r="6932" spans="1:2" x14ac:dyDescent="0.3">
      <c r="A6932" t="s">
        <v>463</v>
      </c>
      <c r="B6932" t="s">
        <v>4207</v>
      </c>
    </row>
    <row r="6933" spans="1:2" x14ac:dyDescent="0.3">
      <c r="A6933" t="s">
        <v>91</v>
      </c>
      <c r="B6933" t="s">
        <v>184</v>
      </c>
    </row>
    <row r="6934" spans="1:2" x14ac:dyDescent="0.3">
      <c r="A6934" t="s">
        <v>2068</v>
      </c>
      <c r="B6934" t="s">
        <v>131</v>
      </c>
    </row>
    <row r="6935" spans="1:2" x14ac:dyDescent="0.3">
      <c r="A6935" t="s">
        <v>2068</v>
      </c>
      <c r="B6935" t="s">
        <v>486</v>
      </c>
    </row>
    <row r="6936" spans="1:2" x14ac:dyDescent="0.3">
      <c r="A6936" t="s">
        <v>91</v>
      </c>
      <c r="B6936" t="s">
        <v>4207</v>
      </c>
    </row>
    <row r="6937" spans="1:2" x14ac:dyDescent="0.3">
      <c r="A6937" t="s">
        <v>91</v>
      </c>
      <c r="B6937" t="s">
        <v>19</v>
      </c>
    </row>
    <row r="6938" spans="1:2" x14ac:dyDescent="0.3">
      <c r="A6938" t="s">
        <v>91</v>
      </c>
      <c r="B6938" t="s">
        <v>5903</v>
      </c>
    </row>
    <row r="6939" spans="1:2" x14ac:dyDescent="0.3">
      <c r="A6939" t="s">
        <v>91</v>
      </c>
      <c r="B6939" t="s">
        <v>11509</v>
      </c>
    </row>
    <row r="6940" spans="1:2" x14ac:dyDescent="0.3">
      <c r="A6940" t="s">
        <v>91</v>
      </c>
      <c r="B6940" t="s">
        <v>600</v>
      </c>
    </row>
    <row r="6941" spans="1:2" x14ac:dyDescent="0.3">
      <c r="A6941" t="s">
        <v>11</v>
      </c>
      <c r="B6941" t="s">
        <v>2341</v>
      </c>
    </row>
    <row r="6942" spans="1:2" x14ac:dyDescent="0.3">
      <c r="A6942" t="s">
        <v>11</v>
      </c>
      <c r="B6942" t="s">
        <v>617</v>
      </c>
    </row>
    <row r="6943" spans="1:2" x14ac:dyDescent="0.3">
      <c r="A6943" t="s">
        <v>11</v>
      </c>
      <c r="B6943" t="s">
        <v>7662</v>
      </c>
    </row>
    <row r="6944" spans="1:2" x14ac:dyDescent="0.3">
      <c r="A6944" t="s">
        <v>11</v>
      </c>
      <c r="B6944" t="s">
        <v>1193</v>
      </c>
    </row>
    <row r="6945" spans="1:2" x14ac:dyDescent="0.3">
      <c r="A6945" t="s">
        <v>11</v>
      </c>
      <c r="B6945" t="s">
        <v>184</v>
      </c>
    </row>
    <row r="6946" spans="1:2" x14ac:dyDescent="0.3">
      <c r="A6946" t="s">
        <v>11</v>
      </c>
      <c r="B6946" t="s">
        <v>5177</v>
      </c>
    </row>
    <row r="6947" spans="1:2" x14ac:dyDescent="0.3">
      <c r="A6947" t="s">
        <v>11</v>
      </c>
      <c r="B6947" t="s">
        <v>1025</v>
      </c>
    </row>
    <row r="6948" spans="1:2" x14ac:dyDescent="0.3">
      <c r="A6948" t="s">
        <v>11</v>
      </c>
      <c r="B6948" t="s">
        <v>486</v>
      </c>
    </row>
    <row r="6949" spans="1:2" x14ac:dyDescent="0.3">
      <c r="A6949" t="s">
        <v>11</v>
      </c>
      <c r="B6949" t="s">
        <v>534</v>
      </c>
    </row>
    <row r="6950" spans="1:2" x14ac:dyDescent="0.3">
      <c r="A6950" t="s">
        <v>11</v>
      </c>
      <c r="B6950" t="s">
        <v>3138</v>
      </c>
    </row>
    <row r="6951" spans="1:2" x14ac:dyDescent="0.3">
      <c r="A6951" t="s">
        <v>11</v>
      </c>
      <c r="B6951" t="s">
        <v>695</v>
      </c>
    </row>
    <row r="6952" spans="1:2" x14ac:dyDescent="0.3">
      <c r="A6952" t="s">
        <v>11</v>
      </c>
      <c r="B6952" t="s">
        <v>5855</v>
      </c>
    </row>
    <row r="6953" spans="1:2" x14ac:dyDescent="0.3">
      <c r="A6953" t="s">
        <v>11</v>
      </c>
      <c r="B6953" t="s">
        <v>14373</v>
      </c>
    </row>
    <row r="6954" spans="1:2" x14ac:dyDescent="0.3">
      <c r="A6954" t="s">
        <v>11</v>
      </c>
      <c r="B6954" t="s">
        <v>184</v>
      </c>
    </row>
    <row r="6955" spans="1:2" x14ac:dyDescent="0.3">
      <c r="A6955" t="s">
        <v>11</v>
      </c>
      <c r="B6955" t="s">
        <v>639</v>
      </c>
    </row>
    <row r="6956" spans="1:2" x14ac:dyDescent="0.3">
      <c r="A6956" t="s">
        <v>68</v>
      </c>
      <c r="B6956" t="s">
        <v>2393</v>
      </c>
    </row>
    <row r="6957" spans="1:2" x14ac:dyDescent="0.3">
      <c r="A6957" t="s">
        <v>68</v>
      </c>
      <c r="B6957" t="s">
        <v>1900</v>
      </c>
    </row>
    <row r="6958" spans="1:2" x14ac:dyDescent="0.3">
      <c r="A6958" t="s">
        <v>115</v>
      </c>
      <c r="B6958" t="s">
        <v>695</v>
      </c>
    </row>
    <row r="6959" spans="1:2" x14ac:dyDescent="0.3">
      <c r="A6959" t="s">
        <v>11</v>
      </c>
      <c r="B6959" t="s">
        <v>19</v>
      </c>
    </row>
    <row r="6960" spans="1:2" x14ac:dyDescent="0.3">
      <c r="A6960" t="s">
        <v>11</v>
      </c>
      <c r="B6960" t="s">
        <v>131</v>
      </c>
    </row>
    <row r="6961" spans="1:2" x14ac:dyDescent="0.3">
      <c r="A6961" t="s">
        <v>11</v>
      </c>
      <c r="B6961" t="s">
        <v>1439</v>
      </c>
    </row>
    <row r="6962" spans="1:2" x14ac:dyDescent="0.3">
      <c r="A6962" t="s">
        <v>11</v>
      </c>
      <c r="B6962" t="s">
        <v>14406</v>
      </c>
    </row>
    <row r="6963" spans="1:2" x14ac:dyDescent="0.3">
      <c r="A6963" t="s">
        <v>91</v>
      </c>
      <c r="B6963" t="s">
        <v>19</v>
      </c>
    </row>
    <row r="6964" spans="1:2" x14ac:dyDescent="0.3">
      <c r="A6964" t="s">
        <v>91</v>
      </c>
      <c r="B6964" t="s">
        <v>14384</v>
      </c>
    </row>
    <row r="6965" spans="1:2" x14ac:dyDescent="0.3">
      <c r="A6965" t="s">
        <v>91</v>
      </c>
      <c r="B6965" t="s">
        <v>131</v>
      </c>
    </row>
    <row r="6966" spans="1:2" x14ac:dyDescent="0.3">
      <c r="A6966" t="s">
        <v>91</v>
      </c>
      <c r="B6966" t="s">
        <v>708</v>
      </c>
    </row>
    <row r="6967" spans="1:2" x14ac:dyDescent="0.3">
      <c r="A6967" t="s">
        <v>68</v>
      </c>
      <c r="B6967" t="s">
        <v>13117</v>
      </c>
    </row>
    <row r="6968" spans="1:2" x14ac:dyDescent="0.3">
      <c r="A6968" t="s">
        <v>463</v>
      </c>
      <c r="B6968" t="s">
        <v>617</v>
      </c>
    </row>
    <row r="6969" spans="1:2" x14ac:dyDescent="0.3">
      <c r="A6969" t="s">
        <v>91</v>
      </c>
      <c r="B6969" t="s">
        <v>19</v>
      </c>
    </row>
    <row r="6970" spans="1:2" x14ac:dyDescent="0.3">
      <c r="A6970" t="s">
        <v>91</v>
      </c>
      <c r="B6970" t="s">
        <v>184</v>
      </c>
    </row>
    <row r="6971" spans="1:2" x14ac:dyDescent="0.3">
      <c r="A6971" t="s">
        <v>463</v>
      </c>
      <c r="B6971" t="s">
        <v>1193</v>
      </c>
    </row>
    <row r="6972" spans="1:2" x14ac:dyDescent="0.3">
      <c r="A6972" t="s">
        <v>463</v>
      </c>
      <c r="B6972" t="s">
        <v>639</v>
      </c>
    </row>
    <row r="6973" spans="1:2" x14ac:dyDescent="0.3">
      <c r="A6973" t="s">
        <v>463</v>
      </c>
      <c r="B6973" t="s">
        <v>131</v>
      </c>
    </row>
    <row r="6974" spans="1:2" x14ac:dyDescent="0.3">
      <c r="A6974" t="s">
        <v>463</v>
      </c>
      <c r="B6974" t="s">
        <v>14034</v>
      </c>
    </row>
    <row r="6975" spans="1:2" x14ac:dyDescent="0.3">
      <c r="A6975" t="s">
        <v>2068</v>
      </c>
      <c r="B6975" t="s">
        <v>184</v>
      </c>
    </row>
    <row r="6976" spans="1:2" x14ac:dyDescent="0.3">
      <c r="A6976" t="s">
        <v>2068</v>
      </c>
      <c r="B6976" t="s">
        <v>486</v>
      </c>
    </row>
    <row r="6977" spans="1:2" x14ac:dyDescent="0.3">
      <c r="A6977" t="s">
        <v>2068</v>
      </c>
      <c r="B6977" t="s">
        <v>534</v>
      </c>
    </row>
    <row r="6978" spans="1:2" x14ac:dyDescent="0.3">
      <c r="A6978" t="s">
        <v>463</v>
      </c>
      <c r="B6978" t="s">
        <v>355</v>
      </c>
    </row>
    <row r="6979" spans="1:2" x14ac:dyDescent="0.3">
      <c r="A6979" t="s">
        <v>463</v>
      </c>
      <c r="B6979" t="s">
        <v>184</v>
      </c>
    </row>
    <row r="6980" spans="1:2" x14ac:dyDescent="0.3">
      <c r="A6980" t="s">
        <v>11</v>
      </c>
      <c r="B6980" t="s">
        <v>39</v>
      </c>
    </row>
    <row r="6981" spans="1:2" x14ac:dyDescent="0.3">
      <c r="A6981" t="s">
        <v>11</v>
      </c>
      <c r="B6981" t="s">
        <v>19</v>
      </c>
    </row>
    <row r="6982" spans="1:2" x14ac:dyDescent="0.3">
      <c r="A6982" t="s">
        <v>11</v>
      </c>
      <c r="B6982" t="s">
        <v>695</v>
      </c>
    </row>
    <row r="6983" spans="1:2" x14ac:dyDescent="0.3">
      <c r="A6983" t="s">
        <v>463</v>
      </c>
      <c r="B6983" t="s">
        <v>943</v>
      </c>
    </row>
    <row r="6984" spans="1:2" x14ac:dyDescent="0.3">
      <c r="A6984" t="s">
        <v>91</v>
      </c>
      <c r="B6984" t="s">
        <v>19</v>
      </c>
    </row>
    <row r="6985" spans="1:2" x14ac:dyDescent="0.3">
      <c r="A6985" t="s">
        <v>91</v>
      </c>
      <c r="B6985" t="s">
        <v>695</v>
      </c>
    </row>
    <row r="6986" spans="1:2" x14ac:dyDescent="0.3">
      <c r="A6986" t="s">
        <v>91</v>
      </c>
      <c r="B6986" t="s">
        <v>131</v>
      </c>
    </row>
    <row r="6987" spans="1:2" x14ac:dyDescent="0.3">
      <c r="A6987" t="s">
        <v>91</v>
      </c>
      <c r="B6987" t="s">
        <v>4611</v>
      </c>
    </row>
    <row r="6988" spans="1:2" x14ac:dyDescent="0.3">
      <c r="A6988" t="s">
        <v>91</v>
      </c>
      <c r="B6988" t="s">
        <v>1439</v>
      </c>
    </row>
    <row r="6989" spans="1:2" x14ac:dyDescent="0.3">
      <c r="A6989" t="s">
        <v>115</v>
      </c>
      <c r="B6989" t="s">
        <v>2341</v>
      </c>
    </row>
    <row r="6990" spans="1:2" x14ac:dyDescent="0.3">
      <c r="A6990" t="s">
        <v>115</v>
      </c>
      <c r="B6990" t="s">
        <v>4207</v>
      </c>
    </row>
    <row r="6991" spans="1:2" x14ac:dyDescent="0.3">
      <c r="A6991" t="s">
        <v>115</v>
      </c>
      <c r="B6991" t="s">
        <v>1193</v>
      </c>
    </row>
    <row r="6992" spans="1:2" x14ac:dyDescent="0.3">
      <c r="A6992" t="s">
        <v>115</v>
      </c>
      <c r="B6992" t="s">
        <v>617</v>
      </c>
    </row>
    <row r="6993" spans="1:2" x14ac:dyDescent="0.3">
      <c r="A6993" t="s">
        <v>115</v>
      </c>
      <c r="B6993" t="s">
        <v>1193</v>
      </c>
    </row>
    <row r="6994" spans="1:2" x14ac:dyDescent="0.3">
      <c r="A6994" t="s">
        <v>115</v>
      </c>
      <c r="B6994" t="s">
        <v>4207</v>
      </c>
    </row>
    <row r="6995" spans="1:2" x14ac:dyDescent="0.3">
      <c r="A6995" t="s">
        <v>115</v>
      </c>
      <c r="B6995" t="s">
        <v>1691</v>
      </c>
    </row>
    <row r="6996" spans="1:2" x14ac:dyDescent="0.3">
      <c r="A6996" t="s">
        <v>115</v>
      </c>
      <c r="B6996" t="s">
        <v>14367</v>
      </c>
    </row>
    <row r="6997" spans="1:2" x14ac:dyDescent="0.3">
      <c r="A6997" t="s">
        <v>115</v>
      </c>
      <c r="B6997" t="s">
        <v>5855</v>
      </c>
    </row>
    <row r="6998" spans="1:2" x14ac:dyDescent="0.3">
      <c r="A6998" t="s">
        <v>115</v>
      </c>
      <c r="B6998" t="s">
        <v>486</v>
      </c>
    </row>
    <row r="6999" spans="1:2" x14ac:dyDescent="0.3">
      <c r="A6999" t="s">
        <v>115</v>
      </c>
      <c r="B6999" t="s">
        <v>617</v>
      </c>
    </row>
    <row r="7000" spans="1:2" x14ac:dyDescent="0.3">
      <c r="A7000" t="s">
        <v>115</v>
      </c>
      <c r="B7000" t="s">
        <v>1193</v>
      </c>
    </row>
    <row r="7001" spans="1:2" x14ac:dyDescent="0.3">
      <c r="A7001" t="s">
        <v>115</v>
      </c>
      <c r="B7001" t="s">
        <v>4207</v>
      </c>
    </row>
    <row r="7002" spans="1:2" x14ac:dyDescent="0.3">
      <c r="A7002" t="s">
        <v>115</v>
      </c>
      <c r="B7002" t="s">
        <v>1691</v>
      </c>
    </row>
    <row r="7003" spans="1:2" x14ac:dyDescent="0.3">
      <c r="A7003" t="s">
        <v>115</v>
      </c>
      <c r="B7003" t="s">
        <v>184</v>
      </c>
    </row>
    <row r="7004" spans="1:2" x14ac:dyDescent="0.3">
      <c r="A7004" t="s">
        <v>115</v>
      </c>
      <c r="B7004" t="s">
        <v>2341</v>
      </c>
    </row>
    <row r="7005" spans="1:2" x14ac:dyDescent="0.3">
      <c r="A7005" t="s">
        <v>115</v>
      </c>
      <c r="B7005" t="s">
        <v>5180</v>
      </c>
    </row>
    <row r="7006" spans="1:2" x14ac:dyDescent="0.3">
      <c r="A7006" t="s">
        <v>115</v>
      </c>
      <c r="B7006" t="s">
        <v>19</v>
      </c>
    </row>
    <row r="7007" spans="1:2" x14ac:dyDescent="0.3">
      <c r="A7007" t="s">
        <v>68</v>
      </c>
      <c r="B7007" t="s">
        <v>695</v>
      </c>
    </row>
    <row r="7008" spans="1:2" x14ac:dyDescent="0.3">
      <c r="A7008" t="s">
        <v>3052</v>
      </c>
      <c r="B7008" t="s">
        <v>131</v>
      </c>
    </row>
    <row r="7009" spans="1:2" x14ac:dyDescent="0.3">
      <c r="A7009" t="s">
        <v>11</v>
      </c>
      <c r="B7009" t="s">
        <v>5180</v>
      </c>
    </row>
    <row r="7010" spans="1:2" x14ac:dyDescent="0.3">
      <c r="A7010" t="s">
        <v>11</v>
      </c>
      <c r="B7010" t="s">
        <v>790</v>
      </c>
    </row>
    <row r="7011" spans="1:2" x14ac:dyDescent="0.3">
      <c r="A7011" t="s">
        <v>11</v>
      </c>
      <c r="B7011" t="s">
        <v>14396</v>
      </c>
    </row>
    <row r="7012" spans="1:2" x14ac:dyDescent="0.3">
      <c r="A7012" t="s">
        <v>11</v>
      </c>
      <c r="B7012" t="s">
        <v>695</v>
      </c>
    </row>
    <row r="7013" spans="1:2" x14ac:dyDescent="0.3">
      <c r="A7013" t="s">
        <v>11</v>
      </c>
      <c r="B7013" t="s">
        <v>14034</v>
      </c>
    </row>
    <row r="7014" spans="1:2" x14ac:dyDescent="0.3">
      <c r="A7014" t="s">
        <v>68</v>
      </c>
      <c r="B7014" t="s">
        <v>486</v>
      </c>
    </row>
    <row r="7015" spans="1:2" x14ac:dyDescent="0.3">
      <c r="A7015" t="s">
        <v>68</v>
      </c>
      <c r="B7015" t="s">
        <v>184</v>
      </c>
    </row>
    <row r="7016" spans="1:2" x14ac:dyDescent="0.3">
      <c r="A7016" t="s">
        <v>68</v>
      </c>
      <c r="B7016" t="s">
        <v>1691</v>
      </c>
    </row>
    <row r="7017" spans="1:2" x14ac:dyDescent="0.3">
      <c r="A7017" t="s">
        <v>3052</v>
      </c>
      <c r="B7017" t="s">
        <v>19</v>
      </c>
    </row>
    <row r="7018" spans="1:2" x14ac:dyDescent="0.3">
      <c r="A7018" t="s">
        <v>68</v>
      </c>
      <c r="B7018" t="s">
        <v>8100</v>
      </c>
    </row>
    <row r="7019" spans="1:2" x14ac:dyDescent="0.3">
      <c r="A7019" t="s">
        <v>68</v>
      </c>
      <c r="B7019" t="s">
        <v>2393</v>
      </c>
    </row>
    <row r="7020" spans="1:2" x14ac:dyDescent="0.3">
      <c r="A7020" t="s">
        <v>68</v>
      </c>
      <c r="B7020" t="s">
        <v>355</v>
      </c>
    </row>
    <row r="7021" spans="1:2" x14ac:dyDescent="0.3">
      <c r="A7021" t="s">
        <v>68</v>
      </c>
      <c r="B7021" t="s">
        <v>1439</v>
      </c>
    </row>
    <row r="7022" spans="1:2" x14ac:dyDescent="0.3">
      <c r="A7022" t="s">
        <v>68</v>
      </c>
      <c r="B7022" t="s">
        <v>19</v>
      </c>
    </row>
    <row r="7023" spans="1:2" x14ac:dyDescent="0.3">
      <c r="A7023" t="s">
        <v>68</v>
      </c>
      <c r="B7023" t="s">
        <v>695</v>
      </c>
    </row>
    <row r="7024" spans="1:2" x14ac:dyDescent="0.3">
      <c r="A7024" t="s">
        <v>68</v>
      </c>
      <c r="B7024" t="s">
        <v>1193</v>
      </c>
    </row>
    <row r="7025" spans="1:2" x14ac:dyDescent="0.3">
      <c r="A7025" t="s">
        <v>68</v>
      </c>
      <c r="B7025" t="s">
        <v>5903</v>
      </c>
    </row>
    <row r="7026" spans="1:2" x14ac:dyDescent="0.3">
      <c r="A7026" t="s">
        <v>68</v>
      </c>
      <c r="B7026" t="s">
        <v>3689</v>
      </c>
    </row>
    <row r="7027" spans="1:2" x14ac:dyDescent="0.3">
      <c r="A7027" t="s">
        <v>115</v>
      </c>
      <c r="B7027" t="s">
        <v>131</v>
      </c>
    </row>
    <row r="7028" spans="1:2" x14ac:dyDescent="0.3">
      <c r="A7028" t="s">
        <v>115</v>
      </c>
      <c r="B7028" t="s">
        <v>1439</v>
      </c>
    </row>
    <row r="7029" spans="1:2" x14ac:dyDescent="0.3">
      <c r="A7029" t="s">
        <v>115</v>
      </c>
      <c r="B7029" t="s">
        <v>355</v>
      </c>
    </row>
    <row r="7030" spans="1:2" x14ac:dyDescent="0.3">
      <c r="A7030" t="s">
        <v>115</v>
      </c>
      <c r="B7030" t="s">
        <v>4611</v>
      </c>
    </row>
    <row r="7031" spans="1:2" x14ac:dyDescent="0.3">
      <c r="A7031" t="s">
        <v>115</v>
      </c>
      <c r="B7031" t="s">
        <v>5903</v>
      </c>
    </row>
    <row r="7032" spans="1:2" x14ac:dyDescent="0.3">
      <c r="A7032" t="s">
        <v>115</v>
      </c>
      <c r="B7032" t="s">
        <v>2341</v>
      </c>
    </row>
    <row r="7033" spans="1:2" x14ac:dyDescent="0.3">
      <c r="A7033" t="s">
        <v>68</v>
      </c>
      <c r="B7033" t="s">
        <v>2417</v>
      </c>
    </row>
    <row r="7034" spans="1:2" x14ac:dyDescent="0.3">
      <c r="A7034" t="s">
        <v>2068</v>
      </c>
      <c r="B7034" t="s">
        <v>1193</v>
      </c>
    </row>
    <row r="7035" spans="1:2" x14ac:dyDescent="0.3">
      <c r="A7035" t="s">
        <v>91</v>
      </c>
      <c r="B7035" t="s">
        <v>3689</v>
      </c>
    </row>
    <row r="7036" spans="1:2" x14ac:dyDescent="0.3">
      <c r="A7036" t="s">
        <v>91</v>
      </c>
      <c r="B7036" t="s">
        <v>131</v>
      </c>
    </row>
    <row r="7037" spans="1:2" x14ac:dyDescent="0.3">
      <c r="A7037" t="s">
        <v>11</v>
      </c>
      <c r="B7037" t="s">
        <v>2341</v>
      </c>
    </row>
    <row r="7038" spans="1:2" x14ac:dyDescent="0.3">
      <c r="A7038" t="s">
        <v>11</v>
      </c>
      <c r="B7038" t="s">
        <v>184</v>
      </c>
    </row>
    <row r="7039" spans="1:2" x14ac:dyDescent="0.3">
      <c r="A7039" t="s">
        <v>115</v>
      </c>
      <c r="B7039" t="s">
        <v>19</v>
      </c>
    </row>
    <row r="7040" spans="1:2" x14ac:dyDescent="0.3">
      <c r="A7040" t="s">
        <v>115</v>
      </c>
      <c r="B7040" t="s">
        <v>184</v>
      </c>
    </row>
    <row r="7041" spans="1:2" x14ac:dyDescent="0.3">
      <c r="A7041" t="s">
        <v>115</v>
      </c>
      <c r="B7041" t="s">
        <v>837</v>
      </c>
    </row>
    <row r="7042" spans="1:2" x14ac:dyDescent="0.3">
      <c r="A7042" t="s">
        <v>68</v>
      </c>
      <c r="B7042" t="s">
        <v>355</v>
      </c>
    </row>
    <row r="7043" spans="1:2" x14ac:dyDescent="0.3">
      <c r="A7043" t="s">
        <v>68</v>
      </c>
      <c r="B7043" t="s">
        <v>2417</v>
      </c>
    </row>
    <row r="7044" spans="1:2" x14ac:dyDescent="0.3">
      <c r="A7044" t="s">
        <v>463</v>
      </c>
      <c r="B7044" t="s">
        <v>19</v>
      </c>
    </row>
    <row r="7045" spans="1:2" x14ac:dyDescent="0.3">
      <c r="A7045" t="s">
        <v>463</v>
      </c>
      <c r="B7045" t="s">
        <v>790</v>
      </c>
    </row>
    <row r="7046" spans="1:2" x14ac:dyDescent="0.3">
      <c r="A7046" t="s">
        <v>463</v>
      </c>
      <c r="B7046" t="s">
        <v>2417</v>
      </c>
    </row>
    <row r="7047" spans="1:2" x14ac:dyDescent="0.3">
      <c r="A7047" t="s">
        <v>463</v>
      </c>
      <c r="B7047" t="s">
        <v>639</v>
      </c>
    </row>
    <row r="7048" spans="1:2" x14ac:dyDescent="0.3">
      <c r="A7048" t="s">
        <v>91</v>
      </c>
      <c r="B7048" t="s">
        <v>131</v>
      </c>
    </row>
    <row r="7049" spans="1:2" x14ac:dyDescent="0.3">
      <c r="A7049" t="s">
        <v>115</v>
      </c>
      <c r="B7049" t="s">
        <v>1025</v>
      </c>
    </row>
    <row r="7050" spans="1:2" x14ac:dyDescent="0.3">
      <c r="A7050" t="s">
        <v>463</v>
      </c>
      <c r="B7050" t="s">
        <v>2174</v>
      </c>
    </row>
    <row r="7051" spans="1:2" x14ac:dyDescent="0.3">
      <c r="A7051" t="s">
        <v>463</v>
      </c>
      <c r="B7051" t="s">
        <v>486</v>
      </c>
    </row>
    <row r="7052" spans="1:2" x14ac:dyDescent="0.3">
      <c r="A7052" t="s">
        <v>91</v>
      </c>
      <c r="B7052" t="s">
        <v>14534</v>
      </c>
    </row>
    <row r="7053" spans="1:2" x14ac:dyDescent="0.3">
      <c r="A7053" t="s">
        <v>3052</v>
      </c>
      <c r="B7053" t="s">
        <v>184</v>
      </c>
    </row>
    <row r="7054" spans="1:2" x14ac:dyDescent="0.3">
      <c r="A7054" t="s">
        <v>3052</v>
      </c>
      <c r="B7054" t="s">
        <v>184</v>
      </c>
    </row>
    <row r="7055" spans="1:2" x14ac:dyDescent="0.3">
      <c r="A7055" t="s">
        <v>3052</v>
      </c>
      <c r="B7055" t="s">
        <v>639</v>
      </c>
    </row>
    <row r="7056" spans="1:2" x14ac:dyDescent="0.3">
      <c r="A7056" t="s">
        <v>189</v>
      </c>
      <c r="B7056" t="s">
        <v>695</v>
      </c>
    </row>
    <row r="7057" spans="1:2" x14ac:dyDescent="0.3">
      <c r="A7057" t="s">
        <v>189</v>
      </c>
      <c r="B7057" t="s">
        <v>131</v>
      </c>
    </row>
    <row r="7058" spans="1:2" x14ac:dyDescent="0.3">
      <c r="A7058" t="s">
        <v>189</v>
      </c>
      <c r="B7058" t="s">
        <v>19</v>
      </c>
    </row>
    <row r="7059" spans="1:2" x14ac:dyDescent="0.3">
      <c r="A7059" t="s">
        <v>189</v>
      </c>
      <c r="B7059" t="s">
        <v>5855</v>
      </c>
    </row>
    <row r="7060" spans="1:2" x14ac:dyDescent="0.3">
      <c r="A7060" t="s">
        <v>189</v>
      </c>
      <c r="B7060" t="s">
        <v>486</v>
      </c>
    </row>
    <row r="7061" spans="1:2" x14ac:dyDescent="0.3">
      <c r="A7061" t="s">
        <v>189</v>
      </c>
      <c r="B7061" t="s">
        <v>3138</v>
      </c>
    </row>
    <row r="7062" spans="1:2" x14ac:dyDescent="0.3">
      <c r="A7062" t="s">
        <v>189</v>
      </c>
      <c r="B7062" t="s">
        <v>2341</v>
      </c>
    </row>
    <row r="7063" spans="1:2" x14ac:dyDescent="0.3">
      <c r="A7063" t="s">
        <v>91</v>
      </c>
      <c r="B7063" t="s">
        <v>2417</v>
      </c>
    </row>
    <row r="7064" spans="1:2" x14ac:dyDescent="0.3">
      <c r="A7064" t="s">
        <v>3052</v>
      </c>
      <c r="B7064" t="s">
        <v>790</v>
      </c>
    </row>
    <row r="7065" spans="1:2" x14ac:dyDescent="0.3">
      <c r="A7065" t="s">
        <v>3052</v>
      </c>
      <c r="B7065" t="s">
        <v>5180</v>
      </c>
    </row>
    <row r="7066" spans="1:2" x14ac:dyDescent="0.3">
      <c r="A7066" t="s">
        <v>115</v>
      </c>
      <c r="B7066" t="s">
        <v>19</v>
      </c>
    </row>
    <row r="7067" spans="1:2" x14ac:dyDescent="0.3">
      <c r="A7067" t="s">
        <v>115</v>
      </c>
      <c r="B7067" t="s">
        <v>131</v>
      </c>
    </row>
    <row r="7068" spans="1:2" x14ac:dyDescent="0.3">
      <c r="A7068" t="s">
        <v>189</v>
      </c>
      <c r="B7068" t="s">
        <v>355</v>
      </c>
    </row>
    <row r="7069" spans="1:2" x14ac:dyDescent="0.3">
      <c r="A7069" t="s">
        <v>11</v>
      </c>
      <c r="B7069" t="s">
        <v>355</v>
      </c>
    </row>
    <row r="7070" spans="1:2" x14ac:dyDescent="0.3">
      <c r="A7070" t="s">
        <v>11</v>
      </c>
      <c r="B7070" t="s">
        <v>131</v>
      </c>
    </row>
    <row r="7071" spans="1:2" x14ac:dyDescent="0.3">
      <c r="A7071" t="s">
        <v>11</v>
      </c>
      <c r="B7071" t="s">
        <v>19</v>
      </c>
    </row>
    <row r="7072" spans="1:2" x14ac:dyDescent="0.3">
      <c r="A7072" t="s">
        <v>463</v>
      </c>
      <c r="B7072" t="s">
        <v>695</v>
      </c>
    </row>
    <row r="7073" spans="1:2" x14ac:dyDescent="0.3">
      <c r="A7073" t="s">
        <v>463</v>
      </c>
      <c r="B7073" t="s">
        <v>131</v>
      </c>
    </row>
    <row r="7074" spans="1:2" x14ac:dyDescent="0.3">
      <c r="A7074" t="s">
        <v>463</v>
      </c>
      <c r="B7074" t="s">
        <v>4611</v>
      </c>
    </row>
    <row r="7075" spans="1:2" x14ac:dyDescent="0.3">
      <c r="A7075" t="s">
        <v>463</v>
      </c>
      <c r="B7075" t="s">
        <v>4311</v>
      </c>
    </row>
    <row r="7076" spans="1:2" x14ac:dyDescent="0.3">
      <c r="A7076" t="s">
        <v>463</v>
      </c>
      <c r="B7076" t="s">
        <v>355</v>
      </c>
    </row>
    <row r="7077" spans="1:2" x14ac:dyDescent="0.3">
      <c r="A7077" t="s">
        <v>463</v>
      </c>
      <c r="B7077" t="s">
        <v>5855</v>
      </c>
    </row>
    <row r="7078" spans="1:2" x14ac:dyDescent="0.3">
      <c r="A7078" t="s">
        <v>463</v>
      </c>
      <c r="B7078" t="s">
        <v>1193</v>
      </c>
    </row>
    <row r="7079" spans="1:2" x14ac:dyDescent="0.3">
      <c r="A7079" t="s">
        <v>115</v>
      </c>
      <c r="B7079" t="s">
        <v>1025</v>
      </c>
    </row>
    <row r="7080" spans="1:2" x14ac:dyDescent="0.3">
      <c r="A7080" t="s">
        <v>115</v>
      </c>
      <c r="B7080" t="s">
        <v>131</v>
      </c>
    </row>
    <row r="7081" spans="1:2" x14ac:dyDescent="0.3">
      <c r="A7081" t="s">
        <v>115</v>
      </c>
      <c r="B7081" t="s">
        <v>19</v>
      </c>
    </row>
    <row r="7082" spans="1:2" x14ac:dyDescent="0.3">
      <c r="A7082" t="s">
        <v>115</v>
      </c>
      <c r="B7082" t="s">
        <v>1439</v>
      </c>
    </row>
    <row r="7083" spans="1:2" x14ac:dyDescent="0.3">
      <c r="A7083" t="s">
        <v>11</v>
      </c>
      <c r="B7083" t="s">
        <v>19</v>
      </c>
    </row>
    <row r="7084" spans="1:2" x14ac:dyDescent="0.3">
      <c r="A7084" t="s">
        <v>383</v>
      </c>
      <c r="B7084" t="s">
        <v>617</v>
      </c>
    </row>
    <row r="7085" spans="1:2" x14ac:dyDescent="0.3">
      <c r="A7085" t="s">
        <v>3052</v>
      </c>
      <c r="B7085" t="s">
        <v>184</v>
      </c>
    </row>
    <row r="7086" spans="1:2" x14ac:dyDescent="0.3">
      <c r="A7086" t="s">
        <v>3052</v>
      </c>
      <c r="B7086" t="s">
        <v>131</v>
      </c>
    </row>
    <row r="7087" spans="1:2" x14ac:dyDescent="0.3">
      <c r="A7087" t="s">
        <v>11</v>
      </c>
      <c r="B7087" t="s">
        <v>1256</v>
      </c>
    </row>
    <row r="7088" spans="1:2" x14ac:dyDescent="0.3">
      <c r="A7088" t="s">
        <v>11</v>
      </c>
      <c r="B7088" t="s">
        <v>131</v>
      </c>
    </row>
    <row r="7089" spans="1:2" x14ac:dyDescent="0.3">
      <c r="A7089" t="s">
        <v>11</v>
      </c>
      <c r="B7089" t="s">
        <v>790</v>
      </c>
    </row>
    <row r="7090" spans="1:2" x14ac:dyDescent="0.3">
      <c r="A7090" t="s">
        <v>11</v>
      </c>
      <c r="B7090" t="s">
        <v>5180</v>
      </c>
    </row>
    <row r="7091" spans="1:2" x14ac:dyDescent="0.3">
      <c r="A7091" t="s">
        <v>11</v>
      </c>
      <c r="B7091" t="s">
        <v>4611</v>
      </c>
    </row>
    <row r="7092" spans="1:2" x14ac:dyDescent="0.3">
      <c r="A7092" t="s">
        <v>11</v>
      </c>
      <c r="B7092" t="s">
        <v>5177</v>
      </c>
    </row>
    <row r="7093" spans="1:2" x14ac:dyDescent="0.3">
      <c r="A7093" t="s">
        <v>11</v>
      </c>
      <c r="B7093" t="s">
        <v>2916</v>
      </c>
    </row>
    <row r="7094" spans="1:2" x14ac:dyDescent="0.3">
      <c r="A7094" t="s">
        <v>11</v>
      </c>
      <c r="B7094" t="s">
        <v>1193</v>
      </c>
    </row>
    <row r="7095" spans="1:2" x14ac:dyDescent="0.3">
      <c r="A7095" t="s">
        <v>11</v>
      </c>
      <c r="B7095" t="s">
        <v>2341</v>
      </c>
    </row>
    <row r="7096" spans="1:2" x14ac:dyDescent="0.3">
      <c r="A7096" t="s">
        <v>11</v>
      </c>
      <c r="B7096" t="s">
        <v>2373</v>
      </c>
    </row>
    <row r="7097" spans="1:2" x14ac:dyDescent="0.3">
      <c r="A7097" t="s">
        <v>11</v>
      </c>
      <c r="B7097" t="s">
        <v>39</v>
      </c>
    </row>
    <row r="7098" spans="1:2" x14ac:dyDescent="0.3">
      <c r="A7098" t="s">
        <v>11</v>
      </c>
      <c r="B7098" t="s">
        <v>14375</v>
      </c>
    </row>
    <row r="7099" spans="1:2" x14ac:dyDescent="0.3">
      <c r="A7099" t="s">
        <v>11</v>
      </c>
      <c r="B7099" t="s">
        <v>14409</v>
      </c>
    </row>
    <row r="7100" spans="1:2" x14ac:dyDescent="0.3">
      <c r="A7100" t="s">
        <v>11</v>
      </c>
      <c r="B7100" t="s">
        <v>14366</v>
      </c>
    </row>
    <row r="7101" spans="1:2" x14ac:dyDescent="0.3">
      <c r="A7101" t="s">
        <v>11</v>
      </c>
      <c r="B7101" t="s">
        <v>19</v>
      </c>
    </row>
    <row r="7102" spans="1:2" x14ac:dyDescent="0.3">
      <c r="A7102" t="s">
        <v>11</v>
      </c>
      <c r="B7102" t="s">
        <v>3138</v>
      </c>
    </row>
    <row r="7103" spans="1:2" x14ac:dyDescent="0.3">
      <c r="A7103" t="s">
        <v>11</v>
      </c>
      <c r="B7103" t="s">
        <v>5903</v>
      </c>
    </row>
    <row r="7104" spans="1:2" x14ac:dyDescent="0.3">
      <c r="A7104" t="s">
        <v>11</v>
      </c>
      <c r="B7104" t="s">
        <v>5855</v>
      </c>
    </row>
    <row r="7105" spans="1:2" x14ac:dyDescent="0.3">
      <c r="A7105" t="s">
        <v>11</v>
      </c>
      <c r="B7105" t="s">
        <v>7874</v>
      </c>
    </row>
    <row r="7106" spans="1:2" x14ac:dyDescent="0.3">
      <c r="A7106" t="s">
        <v>11</v>
      </c>
      <c r="B7106" t="s">
        <v>14402</v>
      </c>
    </row>
    <row r="7107" spans="1:2" x14ac:dyDescent="0.3">
      <c r="A7107" t="s">
        <v>383</v>
      </c>
      <c r="B7107" t="s">
        <v>1256</v>
      </c>
    </row>
    <row r="7108" spans="1:2" x14ac:dyDescent="0.3">
      <c r="A7108" t="s">
        <v>383</v>
      </c>
      <c r="B7108" t="s">
        <v>131</v>
      </c>
    </row>
    <row r="7109" spans="1:2" x14ac:dyDescent="0.3">
      <c r="A7109" t="s">
        <v>383</v>
      </c>
      <c r="B7109" t="s">
        <v>790</v>
      </c>
    </row>
    <row r="7110" spans="1:2" x14ac:dyDescent="0.3">
      <c r="A7110" t="s">
        <v>383</v>
      </c>
      <c r="B7110" t="s">
        <v>5180</v>
      </c>
    </row>
    <row r="7111" spans="1:2" x14ac:dyDescent="0.3">
      <c r="A7111" t="s">
        <v>383</v>
      </c>
      <c r="B7111" t="s">
        <v>4611</v>
      </c>
    </row>
    <row r="7112" spans="1:2" x14ac:dyDescent="0.3">
      <c r="A7112" t="s">
        <v>383</v>
      </c>
      <c r="B7112" t="s">
        <v>5177</v>
      </c>
    </row>
    <row r="7113" spans="1:2" x14ac:dyDescent="0.3">
      <c r="A7113" t="s">
        <v>383</v>
      </c>
      <c r="B7113" t="s">
        <v>2916</v>
      </c>
    </row>
    <row r="7114" spans="1:2" x14ac:dyDescent="0.3">
      <c r="A7114" t="s">
        <v>383</v>
      </c>
      <c r="B7114" t="s">
        <v>1193</v>
      </c>
    </row>
    <row r="7115" spans="1:2" x14ac:dyDescent="0.3">
      <c r="A7115" t="s">
        <v>383</v>
      </c>
      <c r="B7115" t="s">
        <v>2341</v>
      </c>
    </row>
    <row r="7116" spans="1:2" x14ac:dyDescent="0.3">
      <c r="A7116" t="s">
        <v>383</v>
      </c>
      <c r="B7116" t="s">
        <v>2373</v>
      </c>
    </row>
    <row r="7117" spans="1:2" x14ac:dyDescent="0.3">
      <c r="A7117" t="s">
        <v>383</v>
      </c>
      <c r="B7117" t="s">
        <v>39</v>
      </c>
    </row>
    <row r="7118" spans="1:2" x14ac:dyDescent="0.3">
      <c r="A7118" t="s">
        <v>383</v>
      </c>
      <c r="B7118" t="s">
        <v>14375</v>
      </c>
    </row>
    <row r="7119" spans="1:2" x14ac:dyDescent="0.3">
      <c r="A7119" t="s">
        <v>383</v>
      </c>
      <c r="B7119" t="s">
        <v>14409</v>
      </c>
    </row>
    <row r="7120" spans="1:2" x14ac:dyDescent="0.3">
      <c r="A7120" t="s">
        <v>383</v>
      </c>
      <c r="B7120" t="s">
        <v>14366</v>
      </c>
    </row>
    <row r="7121" spans="1:2" x14ac:dyDescent="0.3">
      <c r="A7121" t="s">
        <v>383</v>
      </c>
      <c r="B7121" t="s">
        <v>19</v>
      </c>
    </row>
    <row r="7122" spans="1:2" x14ac:dyDescent="0.3">
      <c r="A7122" t="s">
        <v>383</v>
      </c>
      <c r="B7122" t="s">
        <v>3138</v>
      </c>
    </row>
    <row r="7123" spans="1:2" x14ac:dyDescent="0.3">
      <c r="A7123" t="s">
        <v>383</v>
      </c>
      <c r="B7123" t="s">
        <v>5903</v>
      </c>
    </row>
    <row r="7124" spans="1:2" x14ac:dyDescent="0.3">
      <c r="A7124" t="s">
        <v>383</v>
      </c>
      <c r="B7124" t="s">
        <v>5855</v>
      </c>
    </row>
    <row r="7125" spans="1:2" x14ac:dyDescent="0.3">
      <c r="A7125" t="s">
        <v>383</v>
      </c>
      <c r="B7125" t="s">
        <v>7874</v>
      </c>
    </row>
    <row r="7126" spans="1:2" x14ac:dyDescent="0.3">
      <c r="A7126" t="s">
        <v>383</v>
      </c>
      <c r="B7126" t="s">
        <v>14402</v>
      </c>
    </row>
    <row r="7127" spans="1:2" x14ac:dyDescent="0.3">
      <c r="A7127" t="s">
        <v>91</v>
      </c>
      <c r="B7127" t="s">
        <v>695</v>
      </c>
    </row>
    <row r="7128" spans="1:2" x14ac:dyDescent="0.3">
      <c r="A7128" t="s">
        <v>91</v>
      </c>
      <c r="B7128" t="s">
        <v>131</v>
      </c>
    </row>
    <row r="7129" spans="1:2" x14ac:dyDescent="0.3">
      <c r="A7129" t="s">
        <v>91</v>
      </c>
      <c r="B7129" t="s">
        <v>14410</v>
      </c>
    </row>
    <row r="7130" spans="1:2" x14ac:dyDescent="0.3">
      <c r="A7130" t="s">
        <v>3052</v>
      </c>
      <c r="B7130" t="s">
        <v>131</v>
      </c>
    </row>
    <row r="7131" spans="1:2" x14ac:dyDescent="0.3">
      <c r="A7131" t="s">
        <v>3052</v>
      </c>
      <c r="B7131" t="s">
        <v>486</v>
      </c>
    </row>
    <row r="7132" spans="1:2" x14ac:dyDescent="0.3">
      <c r="A7132" t="s">
        <v>3052</v>
      </c>
      <c r="B7132" t="s">
        <v>2341</v>
      </c>
    </row>
    <row r="7133" spans="1:2" x14ac:dyDescent="0.3">
      <c r="A7133" t="s">
        <v>3052</v>
      </c>
      <c r="B7133" t="s">
        <v>355</v>
      </c>
    </row>
    <row r="7134" spans="1:2" x14ac:dyDescent="0.3">
      <c r="A7134" t="s">
        <v>3052</v>
      </c>
      <c r="B7134" t="s">
        <v>184</v>
      </c>
    </row>
    <row r="7135" spans="1:2" x14ac:dyDescent="0.3">
      <c r="A7135" t="s">
        <v>3052</v>
      </c>
      <c r="B7135" t="s">
        <v>5180</v>
      </c>
    </row>
    <row r="7136" spans="1:2" x14ac:dyDescent="0.3">
      <c r="A7136" t="s">
        <v>3052</v>
      </c>
      <c r="B7136" t="s">
        <v>534</v>
      </c>
    </row>
    <row r="7137" spans="1:2" x14ac:dyDescent="0.3">
      <c r="A7137" t="s">
        <v>3052</v>
      </c>
      <c r="B7137" t="s">
        <v>5177</v>
      </c>
    </row>
    <row r="7138" spans="1:2" x14ac:dyDescent="0.3">
      <c r="A7138" t="s">
        <v>463</v>
      </c>
      <c r="B7138" t="s">
        <v>1900</v>
      </c>
    </row>
    <row r="7139" spans="1:2" x14ac:dyDescent="0.3">
      <c r="A7139" t="s">
        <v>463</v>
      </c>
      <c r="B7139" t="s">
        <v>486</v>
      </c>
    </row>
    <row r="7140" spans="1:2" x14ac:dyDescent="0.3">
      <c r="A7140" t="s">
        <v>115</v>
      </c>
      <c r="B7140" t="s">
        <v>19</v>
      </c>
    </row>
    <row r="7141" spans="1:2" x14ac:dyDescent="0.3">
      <c r="A7141" t="s">
        <v>11</v>
      </c>
      <c r="B7141" t="s">
        <v>790</v>
      </c>
    </row>
    <row r="7142" spans="1:2" x14ac:dyDescent="0.3">
      <c r="A7142" t="s">
        <v>11</v>
      </c>
      <c r="B7142" t="s">
        <v>131</v>
      </c>
    </row>
    <row r="7143" spans="1:2" x14ac:dyDescent="0.3">
      <c r="A7143" t="s">
        <v>11</v>
      </c>
      <c r="B7143" t="s">
        <v>2417</v>
      </c>
    </row>
    <row r="7144" spans="1:2" x14ac:dyDescent="0.3">
      <c r="A7144" t="s">
        <v>11</v>
      </c>
      <c r="B7144" t="s">
        <v>1691</v>
      </c>
    </row>
    <row r="7145" spans="1:2" x14ac:dyDescent="0.3">
      <c r="A7145" t="s">
        <v>11</v>
      </c>
      <c r="B7145" t="s">
        <v>2341</v>
      </c>
    </row>
    <row r="7146" spans="1:2" x14ac:dyDescent="0.3">
      <c r="A7146" t="s">
        <v>11</v>
      </c>
      <c r="B7146" t="s">
        <v>14367</v>
      </c>
    </row>
    <row r="7147" spans="1:2" x14ac:dyDescent="0.3">
      <c r="A7147" t="s">
        <v>11</v>
      </c>
      <c r="B7147" t="s">
        <v>2174</v>
      </c>
    </row>
    <row r="7148" spans="1:2" x14ac:dyDescent="0.3">
      <c r="A7148" t="s">
        <v>11</v>
      </c>
      <c r="B7148" t="s">
        <v>5855</v>
      </c>
    </row>
    <row r="7149" spans="1:2" x14ac:dyDescent="0.3">
      <c r="A7149" t="s">
        <v>11</v>
      </c>
      <c r="B7149" t="s">
        <v>5262</v>
      </c>
    </row>
    <row r="7150" spans="1:2" x14ac:dyDescent="0.3">
      <c r="A7150" t="s">
        <v>11</v>
      </c>
      <c r="B7150" t="s">
        <v>1193</v>
      </c>
    </row>
    <row r="7151" spans="1:2" x14ac:dyDescent="0.3">
      <c r="A7151" t="s">
        <v>11</v>
      </c>
      <c r="B7151" t="s">
        <v>1193</v>
      </c>
    </row>
    <row r="7152" spans="1:2" x14ac:dyDescent="0.3">
      <c r="A7152" t="s">
        <v>11</v>
      </c>
      <c r="B7152" t="s">
        <v>617</v>
      </c>
    </row>
    <row r="7153" spans="1:2" x14ac:dyDescent="0.3">
      <c r="A7153" t="s">
        <v>383</v>
      </c>
      <c r="B7153" t="s">
        <v>695</v>
      </c>
    </row>
    <row r="7154" spans="1:2" x14ac:dyDescent="0.3">
      <c r="A7154" t="s">
        <v>383</v>
      </c>
      <c r="B7154" t="s">
        <v>790</v>
      </c>
    </row>
    <row r="7155" spans="1:2" x14ac:dyDescent="0.3">
      <c r="A7155" t="s">
        <v>383</v>
      </c>
      <c r="B7155" t="s">
        <v>639</v>
      </c>
    </row>
    <row r="7156" spans="1:2" x14ac:dyDescent="0.3">
      <c r="A7156" t="s">
        <v>463</v>
      </c>
      <c r="B7156" t="s">
        <v>790</v>
      </c>
    </row>
    <row r="7157" spans="1:2" x14ac:dyDescent="0.3">
      <c r="A7157" t="s">
        <v>463</v>
      </c>
      <c r="B7157" t="s">
        <v>1691</v>
      </c>
    </row>
    <row r="7158" spans="1:2" x14ac:dyDescent="0.3">
      <c r="A7158" t="s">
        <v>463</v>
      </c>
      <c r="B7158" t="s">
        <v>184</v>
      </c>
    </row>
    <row r="7159" spans="1:2" x14ac:dyDescent="0.3">
      <c r="A7159" t="s">
        <v>463</v>
      </c>
      <c r="B7159" t="s">
        <v>2341</v>
      </c>
    </row>
    <row r="7160" spans="1:2" x14ac:dyDescent="0.3">
      <c r="A7160" t="s">
        <v>189</v>
      </c>
      <c r="B7160" t="s">
        <v>19</v>
      </c>
    </row>
    <row r="7161" spans="1:2" x14ac:dyDescent="0.3">
      <c r="A7161" t="s">
        <v>463</v>
      </c>
      <c r="B7161" t="s">
        <v>639</v>
      </c>
    </row>
    <row r="7162" spans="1:2" x14ac:dyDescent="0.3">
      <c r="A7162" t="s">
        <v>463</v>
      </c>
      <c r="B7162" t="s">
        <v>3382</v>
      </c>
    </row>
    <row r="7163" spans="1:2" x14ac:dyDescent="0.3">
      <c r="A7163" t="s">
        <v>463</v>
      </c>
      <c r="B7163" t="s">
        <v>790</v>
      </c>
    </row>
    <row r="7164" spans="1:2" x14ac:dyDescent="0.3">
      <c r="A7164" t="s">
        <v>463</v>
      </c>
      <c r="B7164" t="s">
        <v>184</v>
      </c>
    </row>
    <row r="7165" spans="1:2" x14ac:dyDescent="0.3">
      <c r="A7165" t="s">
        <v>463</v>
      </c>
      <c r="B7165" t="s">
        <v>837</v>
      </c>
    </row>
    <row r="7166" spans="1:2" x14ac:dyDescent="0.3">
      <c r="A7166" t="s">
        <v>383</v>
      </c>
      <c r="B7166" t="s">
        <v>1900</v>
      </c>
    </row>
    <row r="7167" spans="1:2" x14ac:dyDescent="0.3">
      <c r="A7167" t="s">
        <v>383</v>
      </c>
      <c r="B7167" t="s">
        <v>2341</v>
      </c>
    </row>
    <row r="7168" spans="1:2" x14ac:dyDescent="0.3">
      <c r="A7168" t="s">
        <v>383</v>
      </c>
      <c r="B7168" t="s">
        <v>4207</v>
      </c>
    </row>
    <row r="7169" spans="1:2" x14ac:dyDescent="0.3">
      <c r="A7169" t="s">
        <v>91</v>
      </c>
      <c r="B7169" t="s">
        <v>355</v>
      </c>
    </row>
    <row r="7170" spans="1:2" x14ac:dyDescent="0.3">
      <c r="A7170" t="s">
        <v>11</v>
      </c>
      <c r="B7170" t="s">
        <v>695</v>
      </c>
    </row>
    <row r="7171" spans="1:2" x14ac:dyDescent="0.3">
      <c r="A7171" t="s">
        <v>11</v>
      </c>
      <c r="B7171" t="s">
        <v>2341</v>
      </c>
    </row>
    <row r="7172" spans="1:2" x14ac:dyDescent="0.3">
      <c r="A7172" t="s">
        <v>11</v>
      </c>
      <c r="B7172" t="s">
        <v>1193</v>
      </c>
    </row>
    <row r="7173" spans="1:2" x14ac:dyDescent="0.3">
      <c r="A7173" t="s">
        <v>463</v>
      </c>
      <c r="B7173" t="s">
        <v>19</v>
      </c>
    </row>
    <row r="7174" spans="1:2" x14ac:dyDescent="0.3">
      <c r="A7174" t="s">
        <v>463</v>
      </c>
      <c r="B7174" t="s">
        <v>1256</v>
      </c>
    </row>
    <row r="7175" spans="1:2" x14ac:dyDescent="0.3">
      <c r="A7175" t="s">
        <v>463</v>
      </c>
      <c r="B7175" t="s">
        <v>539</v>
      </c>
    </row>
    <row r="7176" spans="1:2" x14ac:dyDescent="0.3">
      <c r="A7176" t="s">
        <v>189</v>
      </c>
      <c r="B7176" t="s">
        <v>1691</v>
      </c>
    </row>
    <row r="7177" spans="1:2" x14ac:dyDescent="0.3">
      <c r="A7177" t="s">
        <v>189</v>
      </c>
      <c r="B7177" t="s">
        <v>2174</v>
      </c>
    </row>
    <row r="7178" spans="1:2" x14ac:dyDescent="0.3">
      <c r="A7178" t="s">
        <v>189</v>
      </c>
      <c r="B7178" t="s">
        <v>639</v>
      </c>
    </row>
    <row r="7179" spans="1:2" x14ac:dyDescent="0.3">
      <c r="A7179" t="s">
        <v>189</v>
      </c>
      <c r="B7179" t="s">
        <v>3382</v>
      </c>
    </row>
    <row r="7180" spans="1:2" x14ac:dyDescent="0.3">
      <c r="A7180" t="s">
        <v>91</v>
      </c>
      <c r="B7180" t="s">
        <v>184</v>
      </c>
    </row>
    <row r="7181" spans="1:2" x14ac:dyDescent="0.3">
      <c r="A7181" t="s">
        <v>189</v>
      </c>
      <c r="B7181" t="s">
        <v>19</v>
      </c>
    </row>
    <row r="7182" spans="1:2" x14ac:dyDescent="0.3">
      <c r="A7182" t="s">
        <v>189</v>
      </c>
      <c r="B7182" t="s">
        <v>3689</v>
      </c>
    </row>
    <row r="7183" spans="1:2" x14ac:dyDescent="0.3">
      <c r="A7183" t="s">
        <v>189</v>
      </c>
      <c r="B7183" t="s">
        <v>131</v>
      </c>
    </row>
    <row r="7184" spans="1:2" x14ac:dyDescent="0.3">
      <c r="A7184" t="s">
        <v>115</v>
      </c>
      <c r="B7184" t="s">
        <v>790</v>
      </c>
    </row>
    <row r="7185" spans="1:2" x14ac:dyDescent="0.3">
      <c r="A7185" t="s">
        <v>115</v>
      </c>
      <c r="B7185" t="s">
        <v>5177</v>
      </c>
    </row>
    <row r="7186" spans="1:2" x14ac:dyDescent="0.3">
      <c r="A7186" t="s">
        <v>463</v>
      </c>
      <c r="B7186" t="s">
        <v>543</v>
      </c>
    </row>
    <row r="7187" spans="1:2" x14ac:dyDescent="0.3">
      <c r="A7187" t="s">
        <v>463</v>
      </c>
      <c r="B7187" t="s">
        <v>2417</v>
      </c>
    </row>
    <row r="7188" spans="1:2" x14ac:dyDescent="0.3">
      <c r="A7188" t="s">
        <v>68</v>
      </c>
      <c r="B7188" t="s">
        <v>5180</v>
      </c>
    </row>
    <row r="7189" spans="1:2" x14ac:dyDescent="0.3">
      <c r="A7189" t="s">
        <v>68</v>
      </c>
      <c r="B7189" t="s">
        <v>14034</v>
      </c>
    </row>
    <row r="7190" spans="1:2" x14ac:dyDescent="0.3">
      <c r="A7190" t="s">
        <v>68</v>
      </c>
      <c r="B7190" t="s">
        <v>14378</v>
      </c>
    </row>
    <row r="7191" spans="1:2" x14ac:dyDescent="0.3">
      <c r="A7191" t="s">
        <v>68</v>
      </c>
      <c r="B7191" t="s">
        <v>2341</v>
      </c>
    </row>
    <row r="7192" spans="1:2" x14ac:dyDescent="0.3">
      <c r="A7192" t="s">
        <v>68</v>
      </c>
      <c r="B7192" t="s">
        <v>5855</v>
      </c>
    </row>
    <row r="7193" spans="1:2" x14ac:dyDescent="0.3">
      <c r="A7193" t="s">
        <v>68</v>
      </c>
      <c r="B7193" t="s">
        <v>790</v>
      </c>
    </row>
    <row r="7194" spans="1:2" x14ac:dyDescent="0.3">
      <c r="A7194" t="s">
        <v>68</v>
      </c>
      <c r="B7194" t="s">
        <v>184</v>
      </c>
    </row>
    <row r="7195" spans="1:2" x14ac:dyDescent="0.3">
      <c r="A7195" t="s">
        <v>68</v>
      </c>
      <c r="B7195" t="s">
        <v>7071</v>
      </c>
    </row>
    <row r="7196" spans="1:2" x14ac:dyDescent="0.3">
      <c r="A7196" t="s">
        <v>11</v>
      </c>
      <c r="B7196" t="s">
        <v>5180</v>
      </c>
    </row>
    <row r="7197" spans="1:2" x14ac:dyDescent="0.3">
      <c r="A7197" t="s">
        <v>11</v>
      </c>
      <c r="B7197" t="s">
        <v>14396</v>
      </c>
    </row>
    <row r="7198" spans="1:2" x14ac:dyDescent="0.3">
      <c r="A7198" t="s">
        <v>11</v>
      </c>
      <c r="B7198" t="s">
        <v>131</v>
      </c>
    </row>
    <row r="7199" spans="1:2" x14ac:dyDescent="0.3">
      <c r="A7199" t="s">
        <v>11</v>
      </c>
      <c r="B7199" t="s">
        <v>790</v>
      </c>
    </row>
    <row r="7200" spans="1:2" x14ac:dyDescent="0.3">
      <c r="A7200" t="s">
        <v>91</v>
      </c>
      <c r="B7200" t="s">
        <v>790</v>
      </c>
    </row>
    <row r="7201" spans="1:2" x14ac:dyDescent="0.3">
      <c r="A7201" t="s">
        <v>91</v>
      </c>
      <c r="B7201" t="s">
        <v>7641</v>
      </c>
    </row>
    <row r="7202" spans="1:2" x14ac:dyDescent="0.3">
      <c r="A7202" t="s">
        <v>91</v>
      </c>
      <c r="B7202" t="s">
        <v>837</v>
      </c>
    </row>
    <row r="7203" spans="1:2" x14ac:dyDescent="0.3">
      <c r="A7203" t="s">
        <v>91</v>
      </c>
      <c r="B7203" t="s">
        <v>486</v>
      </c>
    </row>
    <row r="7204" spans="1:2" x14ac:dyDescent="0.3">
      <c r="A7204" t="s">
        <v>91</v>
      </c>
      <c r="B7204" t="s">
        <v>2341</v>
      </c>
    </row>
    <row r="7205" spans="1:2" x14ac:dyDescent="0.3">
      <c r="A7205" t="s">
        <v>68</v>
      </c>
      <c r="B7205" t="s">
        <v>5188</v>
      </c>
    </row>
    <row r="7206" spans="1:2" x14ac:dyDescent="0.3">
      <c r="A7206" t="s">
        <v>115</v>
      </c>
      <c r="B7206" t="s">
        <v>184</v>
      </c>
    </row>
    <row r="7207" spans="1:2" x14ac:dyDescent="0.3">
      <c r="A7207" t="s">
        <v>115</v>
      </c>
      <c r="B7207" t="s">
        <v>534</v>
      </c>
    </row>
    <row r="7208" spans="1:2" x14ac:dyDescent="0.3">
      <c r="A7208" t="s">
        <v>189</v>
      </c>
      <c r="B7208" t="s">
        <v>131</v>
      </c>
    </row>
    <row r="7209" spans="1:2" x14ac:dyDescent="0.3">
      <c r="A7209" t="s">
        <v>463</v>
      </c>
      <c r="B7209" t="s">
        <v>5855</v>
      </c>
    </row>
    <row r="7210" spans="1:2" x14ac:dyDescent="0.3">
      <c r="A7210" t="s">
        <v>463</v>
      </c>
      <c r="B7210" t="s">
        <v>486</v>
      </c>
    </row>
    <row r="7211" spans="1:2" x14ac:dyDescent="0.3">
      <c r="A7211" t="s">
        <v>463</v>
      </c>
      <c r="B7211" t="s">
        <v>2341</v>
      </c>
    </row>
    <row r="7212" spans="1:2" x14ac:dyDescent="0.3">
      <c r="A7212" t="s">
        <v>463</v>
      </c>
      <c r="B7212" t="s">
        <v>1193</v>
      </c>
    </row>
    <row r="7213" spans="1:2" x14ac:dyDescent="0.3">
      <c r="A7213" t="s">
        <v>463</v>
      </c>
      <c r="B7213" t="s">
        <v>695</v>
      </c>
    </row>
    <row r="7214" spans="1:2" x14ac:dyDescent="0.3">
      <c r="A7214" t="s">
        <v>463</v>
      </c>
      <c r="B7214" t="s">
        <v>355</v>
      </c>
    </row>
    <row r="7215" spans="1:2" x14ac:dyDescent="0.3">
      <c r="A7215" t="s">
        <v>463</v>
      </c>
      <c r="B7215" t="s">
        <v>3689</v>
      </c>
    </row>
    <row r="7216" spans="1:2" x14ac:dyDescent="0.3">
      <c r="A7216" t="s">
        <v>463</v>
      </c>
      <c r="B7216" t="s">
        <v>14366</v>
      </c>
    </row>
    <row r="7217" spans="1:2" x14ac:dyDescent="0.3">
      <c r="A7217" t="s">
        <v>463</v>
      </c>
      <c r="B7217" t="s">
        <v>10561</v>
      </c>
    </row>
    <row r="7218" spans="1:2" x14ac:dyDescent="0.3">
      <c r="A7218" t="s">
        <v>463</v>
      </c>
      <c r="B7218" t="s">
        <v>5903</v>
      </c>
    </row>
    <row r="7219" spans="1:2" x14ac:dyDescent="0.3">
      <c r="A7219" t="s">
        <v>463</v>
      </c>
      <c r="B7219" t="s">
        <v>131</v>
      </c>
    </row>
    <row r="7220" spans="1:2" x14ac:dyDescent="0.3">
      <c r="A7220" t="s">
        <v>463</v>
      </c>
      <c r="B7220" t="s">
        <v>14381</v>
      </c>
    </row>
    <row r="7221" spans="1:2" x14ac:dyDescent="0.3">
      <c r="A7221" t="s">
        <v>463</v>
      </c>
      <c r="B7221" t="s">
        <v>1193</v>
      </c>
    </row>
    <row r="7222" spans="1:2" x14ac:dyDescent="0.3">
      <c r="A7222" t="s">
        <v>463</v>
      </c>
      <c r="B7222" t="s">
        <v>837</v>
      </c>
    </row>
    <row r="7223" spans="1:2" x14ac:dyDescent="0.3">
      <c r="A7223" t="s">
        <v>463</v>
      </c>
      <c r="B7223" t="s">
        <v>639</v>
      </c>
    </row>
    <row r="7224" spans="1:2" x14ac:dyDescent="0.3">
      <c r="A7224" t="s">
        <v>463</v>
      </c>
      <c r="B7224" t="s">
        <v>3382</v>
      </c>
    </row>
    <row r="7225" spans="1:2" x14ac:dyDescent="0.3">
      <c r="A7225" t="s">
        <v>463</v>
      </c>
      <c r="B7225" t="s">
        <v>7641</v>
      </c>
    </row>
    <row r="7226" spans="1:2" x14ac:dyDescent="0.3">
      <c r="A7226" t="s">
        <v>463</v>
      </c>
      <c r="B7226" t="s">
        <v>4207</v>
      </c>
    </row>
    <row r="7227" spans="1:2" x14ac:dyDescent="0.3">
      <c r="A7227" t="s">
        <v>463</v>
      </c>
      <c r="B7227" t="s">
        <v>617</v>
      </c>
    </row>
    <row r="7228" spans="1:2" x14ac:dyDescent="0.3">
      <c r="A7228" t="s">
        <v>463</v>
      </c>
      <c r="B7228" t="s">
        <v>1193</v>
      </c>
    </row>
    <row r="7229" spans="1:2" x14ac:dyDescent="0.3">
      <c r="A7229" t="s">
        <v>463</v>
      </c>
      <c r="B7229" t="s">
        <v>2341</v>
      </c>
    </row>
    <row r="7230" spans="1:2" x14ac:dyDescent="0.3">
      <c r="A7230" t="s">
        <v>463</v>
      </c>
      <c r="B7230" t="s">
        <v>131</v>
      </c>
    </row>
    <row r="7231" spans="1:2" x14ac:dyDescent="0.3">
      <c r="A7231" t="s">
        <v>463</v>
      </c>
      <c r="B7231" t="s">
        <v>4611</v>
      </c>
    </row>
    <row r="7232" spans="1:2" x14ac:dyDescent="0.3">
      <c r="A7232" t="s">
        <v>463</v>
      </c>
      <c r="B7232" t="s">
        <v>355</v>
      </c>
    </row>
    <row r="7233" spans="1:2" x14ac:dyDescent="0.3">
      <c r="A7233" t="s">
        <v>463</v>
      </c>
      <c r="B7233" t="s">
        <v>5855</v>
      </c>
    </row>
    <row r="7234" spans="1:2" x14ac:dyDescent="0.3">
      <c r="A7234" t="s">
        <v>463</v>
      </c>
      <c r="B7234" t="s">
        <v>19</v>
      </c>
    </row>
    <row r="7235" spans="1:2" x14ac:dyDescent="0.3">
      <c r="A7235" t="s">
        <v>463</v>
      </c>
      <c r="B7235" t="s">
        <v>2341</v>
      </c>
    </row>
    <row r="7236" spans="1:2" x14ac:dyDescent="0.3">
      <c r="A7236" t="s">
        <v>463</v>
      </c>
      <c r="B7236" t="s">
        <v>1193</v>
      </c>
    </row>
    <row r="7237" spans="1:2" x14ac:dyDescent="0.3">
      <c r="A7237" t="s">
        <v>463</v>
      </c>
      <c r="B7237" t="s">
        <v>14395</v>
      </c>
    </row>
    <row r="7238" spans="1:2" x14ac:dyDescent="0.3">
      <c r="A7238" t="s">
        <v>463</v>
      </c>
      <c r="B7238" t="s">
        <v>695</v>
      </c>
    </row>
    <row r="7239" spans="1:2" x14ac:dyDescent="0.3">
      <c r="A7239" t="s">
        <v>463</v>
      </c>
      <c r="B7239" t="s">
        <v>10561</v>
      </c>
    </row>
    <row r="7240" spans="1:2" x14ac:dyDescent="0.3">
      <c r="A7240" t="s">
        <v>463</v>
      </c>
      <c r="B7240" t="s">
        <v>3689</v>
      </c>
    </row>
    <row r="7241" spans="1:2" x14ac:dyDescent="0.3">
      <c r="A7241" t="s">
        <v>463</v>
      </c>
      <c r="B7241" t="s">
        <v>355</v>
      </c>
    </row>
    <row r="7242" spans="1:2" x14ac:dyDescent="0.3">
      <c r="A7242" t="s">
        <v>463</v>
      </c>
      <c r="B7242" t="s">
        <v>10561</v>
      </c>
    </row>
    <row r="7243" spans="1:2" x14ac:dyDescent="0.3">
      <c r="A7243" t="s">
        <v>463</v>
      </c>
      <c r="B7243" t="s">
        <v>14366</v>
      </c>
    </row>
    <row r="7244" spans="1:2" x14ac:dyDescent="0.3">
      <c r="A7244" t="s">
        <v>463</v>
      </c>
      <c r="B7244" t="s">
        <v>131</v>
      </c>
    </row>
    <row r="7245" spans="1:2" x14ac:dyDescent="0.3">
      <c r="A7245" t="s">
        <v>463</v>
      </c>
      <c r="B7245" t="s">
        <v>3689</v>
      </c>
    </row>
    <row r="7246" spans="1:2" x14ac:dyDescent="0.3">
      <c r="A7246" t="s">
        <v>463</v>
      </c>
      <c r="B7246" t="s">
        <v>5855</v>
      </c>
    </row>
    <row r="7247" spans="1:2" x14ac:dyDescent="0.3">
      <c r="A7247" t="s">
        <v>463</v>
      </c>
      <c r="B7247" t="s">
        <v>1193</v>
      </c>
    </row>
    <row r="7248" spans="1:2" x14ac:dyDescent="0.3">
      <c r="A7248" t="s">
        <v>115</v>
      </c>
      <c r="B7248" t="s">
        <v>19</v>
      </c>
    </row>
    <row r="7249" spans="1:2" x14ac:dyDescent="0.3">
      <c r="A7249" t="s">
        <v>115</v>
      </c>
      <c r="B7249" t="s">
        <v>131</v>
      </c>
    </row>
    <row r="7250" spans="1:2" x14ac:dyDescent="0.3">
      <c r="A7250" t="s">
        <v>115</v>
      </c>
      <c r="B7250" t="s">
        <v>19</v>
      </c>
    </row>
    <row r="7251" spans="1:2" x14ac:dyDescent="0.3">
      <c r="A7251" t="s">
        <v>115</v>
      </c>
      <c r="B7251" t="s">
        <v>131</v>
      </c>
    </row>
    <row r="7252" spans="1:2" x14ac:dyDescent="0.3">
      <c r="A7252" t="s">
        <v>463</v>
      </c>
      <c r="B7252" t="s">
        <v>184</v>
      </c>
    </row>
    <row r="7253" spans="1:2" x14ac:dyDescent="0.3">
      <c r="A7253" t="s">
        <v>463</v>
      </c>
      <c r="B7253" t="s">
        <v>1439</v>
      </c>
    </row>
    <row r="7254" spans="1:2" x14ac:dyDescent="0.3">
      <c r="A7254" t="s">
        <v>463</v>
      </c>
      <c r="B7254" t="s">
        <v>355</v>
      </c>
    </row>
    <row r="7255" spans="1:2" x14ac:dyDescent="0.3">
      <c r="A7255" t="s">
        <v>11</v>
      </c>
      <c r="B7255" t="s">
        <v>2417</v>
      </c>
    </row>
    <row r="7256" spans="1:2" x14ac:dyDescent="0.3">
      <c r="A7256" t="s">
        <v>11</v>
      </c>
      <c r="B7256" t="s">
        <v>10561</v>
      </c>
    </row>
    <row r="7257" spans="1:2" x14ac:dyDescent="0.3">
      <c r="A7257" t="s">
        <v>11</v>
      </c>
      <c r="B7257" t="s">
        <v>181</v>
      </c>
    </row>
    <row r="7258" spans="1:2" x14ac:dyDescent="0.3">
      <c r="A7258" t="s">
        <v>11</v>
      </c>
      <c r="B7258" t="s">
        <v>355</v>
      </c>
    </row>
    <row r="7259" spans="1:2" x14ac:dyDescent="0.3">
      <c r="A7259" t="s">
        <v>11</v>
      </c>
      <c r="B7259" t="s">
        <v>1193</v>
      </c>
    </row>
    <row r="7260" spans="1:2" x14ac:dyDescent="0.3">
      <c r="A7260" t="s">
        <v>11</v>
      </c>
      <c r="B7260" t="s">
        <v>486</v>
      </c>
    </row>
    <row r="7261" spans="1:2" x14ac:dyDescent="0.3">
      <c r="A7261" t="s">
        <v>383</v>
      </c>
      <c r="B7261" t="s">
        <v>837</v>
      </c>
    </row>
    <row r="7262" spans="1:2" x14ac:dyDescent="0.3">
      <c r="A7262" t="s">
        <v>3052</v>
      </c>
      <c r="B7262" t="s">
        <v>3689</v>
      </c>
    </row>
    <row r="7263" spans="1:2" x14ac:dyDescent="0.3">
      <c r="A7263" t="s">
        <v>115</v>
      </c>
      <c r="B7263" t="s">
        <v>19</v>
      </c>
    </row>
    <row r="7264" spans="1:2" x14ac:dyDescent="0.3">
      <c r="A7264" t="s">
        <v>115</v>
      </c>
      <c r="B7264" t="s">
        <v>11509</v>
      </c>
    </row>
    <row r="7265" spans="1:2" x14ac:dyDescent="0.3">
      <c r="A7265" t="s">
        <v>115</v>
      </c>
      <c r="B7265" t="s">
        <v>184</v>
      </c>
    </row>
    <row r="7266" spans="1:2" x14ac:dyDescent="0.3">
      <c r="A7266" t="s">
        <v>115</v>
      </c>
      <c r="B7266" t="s">
        <v>486</v>
      </c>
    </row>
    <row r="7267" spans="1:2" x14ac:dyDescent="0.3">
      <c r="A7267" t="s">
        <v>115</v>
      </c>
      <c r="B7267" t="s">
        <v>2341</v>
      </c>
    </row>
    <row r="7268" spans="1:2" x14ac:dyDescent="0.3">
      <c r="A7268" t="s">
        <v>463</v>
      </c>
      <c r="B7268" t="s">
        <v>617</v>
      </c>
    </row>
    <row r="7269" spans="1:2" x14ac:dyDescent="0.3">
      <c r="A7269" t="s">
        <v>463</v>
      </c>
      <c r="B7269" t="s">
        <v>1193</v>
      </c>
    </row>
    <row r="7270" spans="1:2" x14ac:dyDescent="0.3">
      <c r="A7270" t="s">
        <v>463</v>
      </c>
      <c r="B7270" t="s">
        <v>2341</v>
      </c>
    </row>
    <row r="7271" spans="1:2" x14ac:dyDescent="0.3">
      <c r="A7271" t="s">
        <v>2068</v>
      </c>
      <c r="B7271" t="s">
        <v>355</v>
      </c>
    </row>
    <row r="7272" spans="1:2" x14ac:dyDescent="0.3">
      <c r="A7272" t="s">
        <v>115</v>
      </c>
      <c r="B7272" t="s">
        <v>1193</v>
      </c>
    </row>
    <row r="7273" spans="1:2" x14ac:dyDescent="0.3">
      <c r="A7273" t="s">
        <v>115</v>
      </c>
      <c r="B7273" t="s">
        <v>617</v>
      </c>
    </row>
    <row r="7274" spans="1:2" x14ac:dyDescent="0.3">
      <c r="A7274" t="s">
        <v>463</v>
      </c>
      <c r="B7274" t="s">
        <v>19</v>
      </c>
    </row>
    <row r="7275" spans="1:2" x14ac:dyDescent="0.3">
      <c r="A7275" t="s">
        <v>463</v>
      </c>
      <c r="B7275" t="s">
        <v>355</v>
      </c>
    </row>
    <row r="7276" spans="1:2" x14ac:dyDescent="0.3">
      <c r="A7276" t="s">
        <v>463</v>
      </c>
      <c r="B7276" t="s">
        <v>131</v>
      </c>
    </row>
    <row r="7277" spans="1:2" x14ac:dyDescent="0.3">
      <c r="A7277" t="s">
        <v>463</v>
      </c>
      <c r="B7277" t="s">
        <v>2417</v>
      </c>
    </row>
    <row r="7278" spans="1:2" x14ac:dyDescent="0.3">
      <c r="A7278" t="s">
        <v>463</v>
      </c>
      <c r="B7278" t="s">
        <v>19</v>
      </c>
    </row>
    <row r="7279" spans="1:2" x14ac:dyDescent="0.3">
      <c r="A7279" t="s">
        <v>189</v>
      </c>
      <c r="B7279" t="s">
        <v>1691</v>
      </c>
    </row>
    <row r="7280" spans="1:2" x14ac:dyDescent="0.3">
      <c r="A7280" t="s">
        <v>189</v>
      </c>
      <c r="B7280" t="s">
        <v>486</v>
      </c>
    </row>
    <row r="7281" spans="1:2" x14ac:dyDescent="0.3">
      <c r="A7281" t="s">
        <v>189</v>
      </c>
      <c r="B7281" t="s">
        <v>184</v>
      </c>
    </row>
    <row r="7282" spans="1:2" x14ac:dyDescent="0.3">
      <c r="A7282" t="s">
        <v>189</v>
      </c>
      <c r="B7282" t="s">
        <v>4207</v>
      </c>
    </row>
    <row r="7283" spans="1:2" x14ac:dyDescent="0.3">
      <c r="A7283" t="s">
        <v>189</v>
      </c>
      <c r="B7283" t="s">
        <v>1193</v>
      </c>
    </row>
    <row r="7284" spans="1:2" x14ac:dyDescent="0.3">
      <c r="A7284" t="s">
        <v>189</v>
      </c>
      <c r="B7284" t="s">
        <v>1691</v>
      </c>
    </row>
    <row r="7285" spans="1:2" x14ac:dyDescent="0.3">
      <c r="A7285" t="s">
        <v>189</v>
      </c>
      <c r="B7285" t="s">
        <v>184</v>
      </c>
    </row>
    <row r="7286" spans="1:2" x14ac:dyDescent="0.3">
      <c r="A7286" t="s">
        <v>189</v>
      </c>
      <c r="B7286" t="s">
        <v>5180</v>
      </c>
    </row>
    <row r="7287" spans="1:2" x14ac:dyDescent="0.3">
      <c r="A7287" t="s">
        <v>189</v>
      </c>
      <c r="B7287" t="s">
        <v>695</v>
      </c>
    </row>
    <row r="7288" spans="1:2" x14ac:dyDescent="0.3">
      <c r="A7288" t="s">
        <v>189</v>
      </c>
      <c r="B7288" t="s">
        <v>3382</v>
      </c>
    </row>
    <row r="7289" spans="1:2" x14ac:dyDescent="0.3">
      <c r="A7289" t="s">
        <v>91</v>
      </c>
      <c r="B7289" t="s">
        <v>2496</v>
      </c>
    </row>
    <row r="7290" spans="1:2" x14ac:dyDescent="0.3">
      <c r="A7290" t="s">
        <v>115</v>
      </c>
      <c r="B7290" t="s">
        <v>11509</v>
      </c>
    </row>
    <row r="7291" spans="1:2" x14ac:dyDescent="0.3">
      <c r="A7291" t="s">
        <v>115</v>
      </c>
      <c r="B7291" t="s">
        <v>184</v>
      </c>
    </row>
    <row r="7292" spans="1:2" x14ac:dyDescent="0.3">
      <c r="A7292" t="s">
        <v>115</v>
      </c>
      <c r="B7292" t="s">
        <v>19</v>
      </c>
    </row>
    <row r="7293" spans="1:2" x14ac:dyDescent="0.3">
      <c r="A7293" t="s">
        <v>115</v>
      </c>
      <c r="B7293" t="s">
        <v>1256</v>
      </c>
    </row>
    <row r="7294" spans="1:2" x14ac:dyDescent="0.3">
      <c r="A7294" t="s">
        <v>115</v>
      </c>
      <c r="B7294" t="s">
        <v>486</v>
      </c>
    </row>
    <row r="7295" spans="1:2" x14ac:dyDescent="0.3">
      <c r="A7295" t="s">
        <v>115</v>
      </c>
      <c r="B7295" t="s">
        <v>790</v>
      </c>
    </row>
    <row r="7296" spans="1:2" x14ac:dyDescent="0.3">
      <c r="A7296" t="s">
        <v>115</v>
      </c>
      <c r="B7296" t="s">
        <v>1193</v>
      </c>
    </row>
    <row r="7297" spans="1:2" x14ac:dyDescent="0.3">
      <c r="A7297" t="s">
        <v>115</v>
      </c>
      <c r="B7297" t="s">
        <v>2341</v>
      </c>
    </row>
    <row r="7298" spans="1:2" x14ac:dyDescent="0.3">
      <c r="A7298" t="s">
        <v>91</v>
      </c>
      <c r="B7298" t="s">
        <v>7478</v>
      </c>
    </row>
    <row r="7299" spans="1:2" x14ac:dyDescent="0.3">
      <c r="A7299" t="s">
        <v>68</v>
      </c>
      <c r="B7299" t="s">
        <v>740</v>
      </c>
    </row>
    <row r="7300" spans="1:2" x14ac:dyDescent="0.3">
      <c r="A7300" t="s">
        <v>11</v>
      </c>
      <c r="B7300" t="s">
        <v>19</v>
      </c>
    </row>
    <row r="7301" spans="1:2" x14ac:dyDescent="0.3">
      <c r="A7301" t="s">
        <v>11</v>
      </c>
      <c r="B7301" t="s">
        <v>695</v>
      </c>
    </row>
    <row r="7302" spans="1:2" x14ac:dyDescent="0.3">
      <c r="A7302" t="s">
        <v>463</v>
      </c>
      <c r="B7302" t="s">
        <v>4611</v>
      </c>
    </row>
    <row r="7303" spans="1:2" x14ac:dyDescent="0.3">
      <c r="A7303" t="s">
        <v>463</v>
      </c>
      <c r="B7303" t="s">
        <v>131</v>
      </c>
    </row>
    <row r="7304" spans="1:2" x14ac:dyDescent="0.3">
      <c r="A7304" t="s">
        <v>463</v>
      </c>
      <c r="B7304" t="s">
        <v>4311</v>
      </c>
    </row>
    <row r="7305" spans="1:2" x14ac:dyDescent="0.3">
      <c r="A7305" t="s">
        <v>463</v>
      </c>
      <c r="B7305" t="s">
        <v>5903</v>
      </c>
    </row>
    <row r="7306" spans="1:2" x14ac:dyDescent="0.3">
      <c r="A7306" t="s">
        <v>463</v>
      </c>
      <c r="B7306" t="s">
        <v>1439</v>
      </c>
    </row>
    <row r="7307" spans="1:2" x14ac:dyDescent="0.3">
      <c r="A7307" t="s">
        <v>463</v>
      </c>
      <c r="B7307" t="s">
        <v>617</v>
      </c>
    </row>
    <row r="7308" spans="1:2" x14ac:dyDescent="0.3">
      <c r="A7308" t="s">
        <v>463</v>
      </c>
      <c r="B7308" t="s">
        <v>1193</v>
      </c>
    </row>
    <row r="7309" spans="1:2" x14ac:dyDescent="0.3">
      <c r="A7309" t="s">
        <v>115</v>
      </c>
      <c r="B7309" t="s">
        <v>1193</v>
      </c>
    </row>
    <row r="7310" spans="1:2" x14ac:dyDescent="0.3">
      <c r="A7310" t="s">
        <v>115</v>
      </c>
      <c r="B7310" t="s">
        <v>617</v>
      </c>
    </row>
    <row r="7311" spans="1:2" x14ac:dyDescent="0.3">
      <c r="A7311" t="s">
        <v>463</v>
      </c>
      <c r="B7311" t="s">
        <v>539</v>
      </c>
    </row>
    <row r="7312" spans="1:2" x14ac:dyDescent="0.3">
      <c r="A7312" t="s">
        <v>115</v>
      </c>
      <c r="B7312" t="s">
        <v>617</v>
      </c>
    </row>
    <row r="7313" spans="1:2" x14ac:dyDescent="0.3">
      <c r="A7313" t="s">
        <v>68</v>
      </c>
      <c r="B7313" t="s">
        <v>14535</v>
      </c>
    </row>
    <row r="7314" spans="1:2" x14ac:dyDescent="0.3">
      <c r="A7314" t="s">
        <v>68</v>
      </c>
      <c r="B7314" t="s">
        <v>2417</v>
      </c>
    </row>
    <row r="7315" spans="1:2" x14ac:dyDescent="0.3">
      <c r="A7315" t="s">
        <v>68</v>
      </c>
      <c r="B7315" t="s">
        <v>14411</v>
      </c>
    </row>
    <row r="7316" spans="1:2" x14ac:dyDescent="0.3">
      <c r="A7316" t="s">
        <v>68</v>
      </c>
      <c r="B7316" t="s">
        <v>5177</v>
      </c>
    </row>
    <row r="7317" spans="1:2" x14ac:dyDescent="0.3">
      <c r="A7317" t="s">
        <v>115</v>
      </c>
      <c r="B7317" t="s">
        <v>355</v>
      </c>
    </row>
    <row r="7318" spans="1:2" x14ac:dyDescent="0.3">
      <c r="A7318" t="s">
        <v>115</v>
      </c>
      <c r="B7318" t="s">
        <v>19</v>
      </c>
    </row>
    <row r="7319" spans="1:2" x14ac:dyDescent="0.3">
      <c r="A7319" t="s">
        <v>115</v>
      </c>
      <c r="B7319" t="s">
        <v>131</v>
      </c>
    </row>
    <row r="7320" spans="1:2" x14ac:dyDescent="0.3">
      <c r="A7320" t="s">
        <v>115</v>
      </c>
      <c r="B7320" t="s">
        <v>3689</v>
      </c>
    </row>
    <row r="7321" spans="1:2" x14ac:dyDescent="0.3">
      <c r="A7321" t="s">
        <v>115</v>
      </c>
      <c r="B7321" t="s">
        <v>184</v>
      </c>
    </row>
    <row r="7322" spans="1:2" x14ac:dyDescent="0.3">
      <c r="A7322" t="s">
        <v>115</v>
      </c>
      <c r="B7322" t="s">
        <v>2341</v>
      </c>
    </row>
    <row r="7323" spans="1:2" x14ac:dyDescent="0.3">
      <c r="A7323" t="s">
        <v>91</v>
      </c>
      <c r="B7323" t="s">
        <v>19</v>
      </c>
    </row>
    <row r="7324" spans="1:2" x14ac:dyDescent="0.3">
      <c r="A7324" t="s">
        <v>91</v>
      </c>
      <c r="B7324" t="s">
        <v>695</v>
      </c>
    </row>
    <row r="7325" spans="1:2" x14ac:dyDescent="0.3">
      <c r="A7325" t="s">
        <v>91</v>
      </c>
      <c r="B7325" t="s">
        <v>5177</v>
      </c>
    </row>
    <row r="7326" spans="1:2" x14ac:dyDescent="0.3">
      <c r="A7326" t="s">
        <v>91</v>
      </c>
      <c r="B7326" t="s">
        <v>131</v>
      </c>
    </row>
    <row r="7327" spans="1:2" x14ac:dyDescent="0.3">
      <c r="A7327" t="s">
        <v>91</v>
      </c>
      <c r="B7327" t="s">
        <v>19</v>
      </c>
    </row>
    <row r="7328" spans="1:2" x14ac:dyDescent="0.3">
      <c r="A7328" t="s">
        <v>91</v>
      </c>
      <c r="B7328" t="s">
        <v>695</v>
      </c>
    </row>
    <row r="7329" spans="1:2" x14ac:dyDescent="0.3">
      <c r="A7329" t="s">
        <v>91</v>
      </c>
      <c r="B7329" t="s">
        <v>14383</v>
      </c>
    </row>
    <row r="7330" spans="1:2" x14ac:dyDescent="0.3">
      <c r="A7330" t="s">
        <v>115</v>
      </c>
      <c r="B7330" t="s">
        <v>355</v>
      </c>
    </row>
    <row r="7331" spans="1:2" x14ac:dyDescent="0.3">
      <c r="A7331" t="s">
        <v>115</v>
      </c>
      <c r="B7331" t="s">
        <v>3689</v>
      </c>
    </row>
    <row r="7332" spans="1:2" x14ac:dyDescent="0.3">
      <c r="A7332" t="s">
        <v>115</v>
      </c>
      <c r="B7332" t="s">
        <v>14366</v>
      </c>
    </row>
    <row r="7333" spans="1:2" x14ac:dyDescent="0.3">
      <c r="A7333" t="s">
        <v>115</v>
      </c>
      <c r="B7333" t="s">
        <v>10561</v>
      </c>
    </row>
    <row r="7334" spans="1:2" x14ac:dyDescent="0.3">
      <c r="A7334" t="s">
        <v>115</v>
      </c>
      <c r="B7334" t="s">
        <v>5903</v>
      </c>
    </row>
    <row r="7335" spans="1:2" x14ac:dyDescent="0.3">
      <c r="A7335" t="s">
        <v>115</v>
      </c>
      <c r="B7335" t="s">
        <v>131</v>
      </c>
    </row>
    <row r="7336" spans="1:2" x14ac:dyDescent="0.3">
      <c r="A7336" t="s">
        <v>115</v>
      </c>
      <c r="B7336" t="s">
        <v>14381</v>
      </c>
    </row>
    <row r="7337" spans="1:2" x14ac:dyDescent="0.3">
      <c r="A7337" t="s">
        <v>115</v>
      </c>
      <c r="B7337" t="s">
        <v>1193</v>
      </c>
    </row>
    <row r="7338" spans="1:2" x14ac:dyDescent="0.3">
      <c r="A7338" t="s">
        <v>115</v>
      </c>
      <c r="B7338" t="s">
        <v>837</v>
      </c>
    </row>
    <row r="7339" spans="1:2" x14ac:dyDescent="0.3">
      <c r="A7339" t="s">
        <v>115</v>
      </c>
      <c r="B7339" t="s">
        <v>19</v>
      </c>
    </row>
    <row r="7340" spans="1:2" x14ac:dyDescent="0.3">
      <c r="A7340" t="s">
        <v>115</v>
      </c>
      <c r="B7340" t="s">
        <v>1256</v>
      </c>
    </row>
    <row r="7341" spans="1:2" x14ac:dyDescent="0.3">
      <c r="A7341" t="s">
        <v>115</v>
      </c>
      <c r="B7341" t="s">
        <v>539</v>
      </c>
    </row>
    <row r="7342" spans="1:2" x14ac:dyDescent="0.3">
      <c r="A7342" t="s">
        <v>115</v>
      </c>
      <c r="B7342" t="s">
        <v>2341</v>
      </c>
    </row>
    <row r="7343" spans="1:2" x14ac:dyDescent="0.3">
      <c r="A7343" t="s">
        <v>115</v>
      </c>
      <c r="B7343" t="s">
        <v>1193</v>
      </c>
    </row>
    <row r="7344" spans="1:2" x14ac:dyDescent="0.3">
      <c r="A7344" t="s">
        <v>115</v>
      </c>
      <c r="B7344" t="s">
        <v>1193</v>
      </c>
    </row>
    <row r="7345" spans="1:2" x14ac:dyDescent="0.3">
      <c r="A7345" t="s">
        <v>91</v>
      </c>
      <c r="B7345" t="s">
        <v>184</v>
      </c>
    </row>
    <row r="7346" spans="1:2" x14ac:dyDescent="0.3">
      <c r="A7346" t="s">
        <v>91</v>
      </c>
      <c r="B7346" t="s">
        <v>1439</v>
      </c>
    </row>
    <row r="7347" spans="1:2" x14ac:dyDescent="0.3">
      <c r="A7347" t="s">
        <v>68</v>
      </c>
      <c r="B7347" t="s">
        <v>695</v>
      </c>
    </row>
    <row r="7348" spans="1:2" x14ac:dyDescent="0.3">
      <c r="A7348" t="s">
        <v>189</v>
      </c>
      <c r="B7348" t="s">
        <v>617</v>
      </c>
    </row>
    <row r="7349" spans="1:2" x14ac:dyDescent="0.3">
      <c r="A7349" t="s">
        <v>189</v>
      </c>
      <c r="B7349" t="s">
        <v>695</v>
      </c>
    </row>
    <row r="7350" spans="1:2" x14ac:dyDescent="0.3">
      <c r="A7350" t="s">
        <v>189</v>
      </c>
      <c r="B7350" t="s">
        <v>1256</v>
      </c>
    </row>
    <row r="7351" spans="1:2" x14ac:dyDescent="0.3">
      <c r="A7351" t="s">
        <v>189</v>
      </c>
      <c r="B7351" t="s">
        <v>790</v>
      </c>
    </row>
    <row r="7352" spans="1:2" x14ac:dyDescent="0.3">
      <c r="A7352" t="s">
        <v>189</v>
      </c>
      <c r="B7352" t="s">
        <v>695</v>
      </c>
    </row>
    <row r="7353" spans="1:2" x14ac:dyDescent="0.3">
      <c r="A7353" t="s">
        <v>11</v>
      </c>
      <c r="B7353" t="s">
        <v>355</v>
      </c>
    </row>
    <row r="7354" spans="1:2" x14ac:dyDescent="0.3">
      <c r="A7354" t="s">
        <v>11</v>
      </c>
      <c r="B7354" t="s">
        <v>10561</v>
      </c>
    </row>
    <row r="7355" spans="1:2" x14ac:dyDescent="0.3">
      <c r="A7355" t="s">
        <v>11</v>
      </c>
      <c r="B7355" t="s">
        <v>695</v>
      </c>
    </row>
    <row r="7356" spans="1:2" x14ac:dyDescent="0.3">
      <c r="A7356" t="s">
        <v>11</v>
      </c>
      <c r="B7356" t="s">
        <v>5903</v>
      </c>
    </row>
    <row r="7357" spans="1:2" x14ac:dyDescent="0.3">
      <c r="A7357" t="s">
        <v>11</v>
      </c>
      <c r="B7357" t="s">
        <v>131</v>
      </c>
    </row>
    <row r="7358" spans="1:2" x14ac:dyDescent="0.3">
      <c r="A7358" t="s">
        <v>11</v>
      </c>
      <c r="B7358" t="s">
        <v>2417</v>
      </c>
    </row>
    <row r="7359" spans="1:2" x14ac:dyDescent="0.3">
      <c r="A7359" t="s">
        <v>11</v>
      </c>
      <c r="B7359" t="s">
        <v>181</v>
      </c>
    </row>
    <row r="7360" spans="1:2" x14ac:dyDescent="0.3">
      <c r="A7360" t="s">
        <v>11</v>
      </c>
      <c r="B7360" t="s">
        <v>14369</v>
      </c>
    </row>
    <row r="7361" spans="1:2" x14ac:dyDescent="0.3">
      <c r="A7361" t="s">
        <v>11</v>
      </c>
      <c r="B7361" t="s">
        <v>5855</v>
      </c>
    </row>
    <row r="7362" spans="1:2" x14ac:dyDescent="0.3">
      <c r="A7362" t="s">
        <v>11</v>
      </c>
      <c r="B7362" t="s">
        <v>1193</v>
      </c>
    </row>
    <row r="7363" spans="1:2" x14ac:dyDescent="0.3">
      <c r="A7363" t="s">
        <v>11</v>
      </c>
      <c r="B7363" t="s">
        <v>2341</v>
      </c>
    </row>
    <row r="7364" spans="1:2" x14ac:dyDescent="0.3">
      <c r="A7364" t="s">
        <v>11</v>
      </c>
      <c r="B7364" t="s">
        <v>4611</v>
      </c>
    </row>
    <row r="7365" spans="1:2" x14ac:dyDescent="0.3">
      <c r="A7365" t="s">
        <v>11</v>
      </c>
      <c r="B7365" t="s">
        <v>843</v>
      </c>
    </row>
    <row r="7366" spans="1:2" x14ac:dyDescent="0.3">
      <c r="A7366" t="s">
        <v>11</v>
      </c>
      <c r="B7366" t="s">
        <v>3138</v>
      </c>
    </row>
    <row r="7367" spans="1:2" x14ac:dyDescent="0.3">
      <c r="A7367" t="s">
        <v>11</v>
      </c>
      <c r="B7367" t="s">
        <v>2393</v>
      </c>
    </row>
    <row r="7368" spans="1:2" x14ac:dyDescent="0.3">
      <c r="A7368" t="s">
        <v>11</v>
      </c>
      <c r="B7368" t="s">
        <v>14366</v>
      </c>
    </row>
    <row r="7369" spans="1:2" x14ac:dyDescent="0.3">
      <c r="A7369" t="s">
        <v>11</v>
      </c>
      <c r="B7369" t="s">
        <v>14373</v>
      </c>
    </row>
    <row r="7370" spans="1:2" x14ac:dyDescent="0.3">
      <c r="A7370" t="s">
        <v>11</v>
      </c>
      <c r="B7370" t="s">
        <v>1439</v>
      </c>
    </row>
    <row r="7371" spans="1:2" x14ac:dyDescent="0.3">
      <c r="A7371" t="s">
        <v>91</v>
      </c>
      <c r="B7371" t="s">
        <v>5139</v>
      </c>
    </row>
    <row r="7372" spans="1:2" x14ac:dyDescent="0.3">
      <c r="A7372" t="s">
        <v>463</v>
      </c>
      <c r="B7372" t="s">
        <v>5180</v>
      </c>
    </row>
    <row r="7373" spans="1:2" x14ac:dyDescent="0.3">
      <c r="A7373" t="s">
        <v>463</v>
      </c>
      <c r="B7373" t="s">
        <v>2174</v>
      </c>
    </row>
    <row r="7374" spans="1:2" x14ac:dyDescent="0.3">
      <c r="A7374" t="s">
        <v>463</v>
      </c>
      <c r="B7374" t="s">
        <v>1193</v>
      </c>
    </row>
    <row r="7375" spans="1:2" x14ac:dyDescent="0.3">
      <c r="A7375" t="s">
        <v>115</v>
      </c>
      <c r="B7375" t="s">
        <v>5262</v>
      </c>
    </row>
    <row r="7376" spans="1:2" x14ac:dyDescent="0.3">
      <c r="A7376" t="s">
        <v>189</v>
      </c>
      <c r="B7376" t="s">
        <v>617</v>
      </c>
    </row>
    <row r="7377" spans="1:2" x14ac:dyDescent="0.3">
      <c r="A7377" t="s">
        <v>68</v>
      </c>
      <c r="B7377" t="s">
        <v>639</v>
      </c>
    </row>
    <row r="7378" spans="1:2" x14ac:dyDescent="0.3">
      <c r="A7378" t="s">
        <v>68</v>
      </c>
      <c r="B7378" t="s">
        <v>837</v>
      </c>
    </row>
    <row r="7379" spans="1:2" x14ac:dyDescent="0.3">
      <c r="A7379" t="s">
        <v>11</v>
      </c>
      <c r="B7379" t="s">
        <v>790</v>
      </c>
    </row>
    <row r="7380" spans="1:2" x14ac:dyDescent="0.3">
      <c r="A7380" t="s">
        <v>11</v>
      </c>
      <c r="B7380" t="s">
        <v>1193</v>
      </c>
    </row>
    <row r="7381" spans="1:2" x14ac:dyDescent="0.3">
      <c r="A7381" t="s">
        <v>11</v>
      </c>
      <c r="B7381" t="s">
        <v>5180</v>
      </c>
    </row>
    <row r="7382" spans="1:2" x14ac:dyDescent="0.3">
      <c r="A7382" t="s">
        <v>11</v>
      </c>
      <c r="B7382" t="s">
        <v>790</v>
      </c>
    </row>
    <row r="7383" spans="1:2" x14ac:dyDescent="0.3">
      <c r="A7383" t="s">
        <v>11</v>
      </c>
      <c r="B7383" t="s">
        <v>1193</v>
      </c>
    </row>
    <row r="7384" spans="1:2" x14ac:dyDescent="0.3">
      <c r="A7384" t="s">
        <v>11</v>
      </c>
      <c r="B7384" t="s">
        <v>639</v>
      </c>
    </row>
    <row r="7385" spans="1:2" x14ac:dyDescent="0.3">
      <c r="A7385" t="s">
        <v>11</v>
      </c>
      <c r="B7385" t="s">
        <v>5180</v>
      </c>
    </row>
    <row r="7386" spans="1:2" x14ac:dyDescent="0.3">
      <c r="A7386" t="s">
        <v>11</v>
      </c>
      <c r="B7386" t="s">
        <v>790</v>
      </c>
    </row>
    <row r="7387" spans="1:2" x14ac:dyDescent="0.3">
      <c r="A7387" t="s">
        <v>11</v>
      </c>
      <c r="B7387" t="s">
        <v>1193</v>
      </c>
    </row>
    <row r="7388" spans="1:2" x14ac:dyDescent="0.3">
      <c r="A7388" t="s">
        <v>11</v>
      </c>
      <c r="B7388" t="s">
        <v>639</v>
      </c>
    </row>
    <row r="7389" spans="1:2" x14ac:dyDescent="0.3">
      <c r="A7389" t="s">
        <v>11</v>
      </c>
      <c r="B7389" t="s">
        <v>5180</v>
      </c>
    </row>
    <row r="7390" spans="1:2" x14ac:dyDescent="0.3">
      <c r="A7390" t="s">
        <v>3052</v>
      </c>
      <c r="B7390" t="s">
        <v>837</v>
      </c>
    </row>
    <row r="7391" spans="1:2" x14ac:dyDescent="0.3">
      <c r="A7391" t="s">
        <v>189</v>
      </c>
      <c r="B7391" t="s">
        <v>2341</v>
      </c>
    </row>
    <row r="7392" spans="1:2" x14ac:dyDescent="0.3">
      <c r="A7392" t="s">
        <v>189</v>
      </c>
      <c r="B7392" t="s">
        <v>790</v>
      </c>
    </row>
    <row r="7393" spans="1:2" x14ac:dyDescent="0.3">
      <c r="A7393" t="s">
        <v>189</v>
      </c>
      <c r="B7393" t="s">
        <v>695</v>
      </c>
    </row>
    <row r="7394" spans="1:2" x14ac:dyDescent="0.3">
      <c r="A7394" t="s">
        <v>189</v>
      </c>
      <c r="B7394" t="s">
        <v>4311</v>
      </c>
    </row>
    <row r="7395" spans="1:2" x14ac:dyDescent="0.3">
      <c r="A7395" t="s">
        <v>189</v>
      </c>
      <c r="B7395" t="s">
        <v>2916</v>
      </c>
    </row>
    <row r="7396" spans="1:2" x14ac:dyDescent="0.3">
      <c r="A7396" t="s">
        <v>189</v>
      </c>
      <c r="B7396" t="s">
        <v>39</v>
      </c>
    </row>
    <row r="7397" spans="1:2" x14ac:dyDescent="0.3">
      <c r="A7397" t="s">
        <v>189</v>
      </c>
      <c r="B7397" t="s">
        <v>486</v>
      </c>
    </row>
    <row r="7398" spans="1:2" x14ac:dyDescent="0.3">
      <c r="A7398" t="s">
        <v>383</v>
      </c>
      <c r="B7398" t="s">
        <v>131</v>
      </c>
    </row>
    <row r="7399" spans="1:2" x14ac:dyDescent="0.3">
      <c r="A7399" t="s">
        <v>115</v>
      </c>
      <c r="B7399" t="s">
        <v>1691</v>
      </c>
    </row>
    <row r="7400" spans="1:2" x14ac:dyDescent="0.3">
      <c r="A7400" t="s">
        <v>115</v>
      </c>
      <c r="B7400" t="s">
        <v>617</v>
      </c>
    </row>
    <row r="7401" spans="1:2" x14ac:dyDescent="0.3">
      <c r="A7401" t="s">
        <v>115</v>
      </c>
      <c r="B7401" t="s">
        <v>639</v>
      </c>
    </row>
    <row r="7402" spans="1:2" x14ac:dyDescent="0.3">
      <c r="A7402" t="s">
        <v>115</v>
      </c>
      <c r="B7402" t="s">
        <v>131</v>
      </c>
    </row>
    <row r="7403" spans="1:2" x14ac:dyDescent="0.3">
      <c r="A7403" t="s">
        <v>115</v>
      </c>
      <c r="B7403" t="s">
        <v>19</v>
      </c>
    </row>
    <row r="7404" spans="1:2" x14ac:dyDescent="0.3">
      <c r="A7404" t="s">
        <v>383</v>
      </c>
      <c r="B7404" t="s">
        <v>184</v>
      </c>
    </row>
    <row r="7405" spans="1:2" x14ac:dyDescent="0.3">
      <c r="A7405" t="s">
        <v>383</v>
      </c>
      <c r="B7405" t="s">
        <v>1691</v>
      </c>
    </row>
    <row r="7406" spans="1:2" x14ac:dyDescent="0.3">
      <c r="A7406" t="s">
        <v>383</v>
      </c>
      <c r="B7406" t="s">
        <v>2341</v>
      </c>
    </row>
    <row r="7407" spans="1:2" x14ac:dyDescent="0.3">
      <c r="A7407" t="s">
        <v>383</v>
      </c>
      <c r="B7407" t="s">
        <v>1193</v>
      </c>
    </row>
    <row r="7408" spans="1:2" x14ac:dyDescent="0.3">
      <c r="A7408" t="s">
        <v>68</v>
      </c>
      <c r="B7408" t="s">
        <v>5855</v>
      </c>
    </row>
    <row r="7409" spans="1:2" x14ac:dyDescent="0.3">
      <c r="A7409" t="s">
        <v>68</v>
      </c>
      <c r="B7409" t="s">
        <v>486</v>
      </c>
    </row>
    <row r="7410" spans="1:2" x14ac:dyDescent="0.3">
      <c r="A7410" t="s">
        <v>68</v>
      </c>
      <c r="B7410" t="s">
        <v>2341</v>
      </c>
    </row>
    <row r="7411" spans="1:2" x14ac:dyDescent="0.3">
      <c r="A7411" t="s">
        <v>68</v>
      </c>
      <c r="B7411" t="s">
        <v>1193</v>
      </c>
    </row>
    <row r="7412" spans="1:2" x14ac:dyDescent="0.3">
      <c r="A7412" t="s">
        <v>68</v>
      </c>
      <c r="B7412" t="s">
        <v>355</v>
      </c>
    </row>
    <row r="7413" spans="1:2" x14ac:dyDescent="0.3">
      <c r="A7413" t="s">
        <v>68</v>
      </c>
      <c r="B7413" t="s">
        <v>3689</v>
      </c>
    </row>
    <row r="7414" spans="1:2" x14ac:dyDescent="0.3">
      <c r="A7414" t="s">
        <v>68</v>
      </c>
      <c r="B7414" t="s">
        <v>14366</v>
      </c>
    </row>
    <row r="7415" spans="1:2" x14ac:dyDescent="0.3">
      <c r="A7415" t="s">
        <v>68</v>
      </c>
      <c r="B7415" t="s">
        <v>10561</v>
      </c>
    </row>
    <row r="7416" spans="1:2" x14ac:dyDescent="0.3">
      <c r="A7416" t="s">
        <v>68</v>
      </c>
      <c r="B7416" t="s">
        <v>5903</v>
      </c>
    </row>
    <row r="7417" spans="1:2" x14ac:dyDescent="0.3">
      <c r="A7417" t="s">
        <v>68</v>
      </c>
      <c r="B7417" t="s">
        <v>131</v>
      </c>
    </row>
    <row r="7418" spans="1:2" x14ac:dyDescent="0.3">
      <c r="A7418" t="s">
        <v>68</v>
      </c>
      <c r="B7418" t="s">
        <v>14381</v>
      </c>
    </row>
    <row r="7419" spans="1:2" x14ac:dyDescent="0.3">
      <c r="A7419" t="s">
        <v>68</v>
      </c>
      <c r="B7419" t="s">
        <v>1193</v>
      </c>
    </row>
    <row r="7420" spans="1:2" x14ac:dyDescent="0.3">
      <c r="A7420" t="s">
        <v>68</v>
      </c>
      <c r="B7420" t="s">
        <v>837</v>
      </c>
    </row>
    <row r="7421" spans="1:2" x14ac:dyDescent="0.3">
      <c r="A7421" t="s">
        <v>68</v>
      </c>
      <c r="B7421" t="s">
        <v>639</v>
      </c>
    </row>
    <row r="7422" spans="1:2" x14ac:dyDescent="0.3">
      <c r="A7422" t="s">
        <v>68</v>
      </c>
      <c r="B7422" t="s">
        <v>3382</v>
      </c>
    </row>
    <row r="7423" spans="1:2" x14ac:dyDescent="0.3">
      <c r="A7423" t="s">
        <v>68</v>
      </c>
      <c r="B7423" t="s">
        <v>7641</v>
      </c>
    </row>
    <row r="7424" spans="1:2" x14ac:dyDescent="0.3">
      <c r="A7424" t="s">
        <v>68</v>
      </c>
      <c r="B7424" t="s">
        <v>4207</v>
      </c>
    </row>
    <row r="7425" spans="1:2" x14ac:dyDescent="0.3">
      <c r="A7425" t="s">
        <v>68</v>
      </c>
      <c r="B7425" t="s">
        <v>617</v>
      </c>
    </row>
    <row r="7426" spans="1:2" x14ac:dyDescent="0.3">
      <c r="A7426" t="s">
        <v>68</v>
      </c>
      <c r="B7426" t="s">
        <v>1193</v>
      </c>
    </row>
    <row r="7427" spans="1:2" x14ac:dyDescent="0.3">
      <c r="A7427" t="s">
        <v>68</v>
      </c>
      <c r="B7427" t="s">
        <v>2341</v>
      </c>
    </row>
    <row r="7428" spans="1:2" x14ac:dyDescent="0.3">
      <c r="A7428" t="s">
        <v>68</v>
      </c>
      <c r="B7428" t="s">
        <v>4391</v>
      </c>
    </row>
    <row r="7429" spans="1:2" x14ac:dyDescent="0.3">
      <c r="A7429" t="s">
        <v>68</v>
      </c>
      <c r="B7429" t="s">
        <v>355</v>
      </c>
    </row>
    <row r="7430" spans="1:2" x14ac:dyDescent="0.3">
      <c r="A7430" t="s">
        <v>68</v>
      </c>
      <c r="B7430" t="s">
        <v>131</v>
      </c>
    </row>
    <row r="7431" spans="1:2" x14ac:dyDescent="0.3">
      <c r="A7431" t="s">
        <v>68</v>
      </c>
      <c r="B7431" t="s">
        <v>19</v>
      </c>
    </row>
    <row r="7432" spans="1:2" x14ac:dyDescent="0.3">
      <c r="A7432" t="s">
        <v>68</v>
      </c>
      <c r="B7432" t="s">
        <v>131</v>
      </c>
    </row>
    <row r="7433" spans="1:2" x14ac:dyDescent="0.3">
      <c r="A7433" t="s">
        <v>68</v>
      </c>
      <c r="B7433" t="s">
        <v>4611</v>
      </c>
    </row>
    <row r="7434" spans="1:2" x14ac:dyDescent="0.3">
      <c r="A7434" t="s">
        <v>68</v>
      </c>
      <c r="B7434" t="s">
        <v>5855</v>
      </c>
    </row>
    <row r="7435" spans="1:2" x14ac:dyDescent="0.3">
      <c r="A7435" t="s">
        <v>68</v>
      </c>
      <c r="B7435" t="s">
        <v>355</v>
      </c>
    </row>
    <row r="7436" spans="1:2" x14ac:dyDescent="0.3">
      <c r="A7436" t="s">
        <v>68</v>
      </c>
      <c r="B7436" t="s">
        <v>5180</v>
      </c>
    </row>
    <row r="7437" spans="1:2" x14ac:dyDescent="0.3">
      <c r="A7437" t="s">
        <v>68</v>
      </c>
      <c r="B7437" t="s">
        <v>14395</v>
      </c>
    </row>
    <row r="7438" spans="1:2" x14ac:dyDescent="0.3">
      <c r="A7438" t="s">
        <v>68</v>
      </c>
      <c r="B7438" t="s">
        <v>4311</v>
      </c>
    </row>
    <row r="7439" spans="1:2" x14ac:dyDescent="0.3">
      <c r="A7439" t="s">
        <v>68</v>
      </c>
      <c r="B7439" t="s">
        <v>695</v>
      </c>
    </row>
    <row r="7440" spans="1:2" x14ac:dyDescent="0.3">
      <c r="A7440" t="s">
        <v>68</v>
      </c>
      <c r="B7440" t="s">
        <v>3689</v>
      </c>
    </row>
    <row r="7441" spans="1:2" x14ac:dyDescent="0.3">
      <c r="A7441" t="s">
        <v>68</v>
      </c>
      <c r="B7441" t="s">
        <v>1193</v>
      </c>
    </row>
    <row r="7442" spans="1:2" x14ac:dyDescent="0.3">
      <c r="A7442" t="s">
        <v>463</v>
      </c>
      <c r="B7442" t="s">
        <v>790</v>
      </c>
    </row>
    <row r="7443" spans="1:2" x14ac:dyDescent="0.3">
      <c r="A7443" t="s">
        <v>463</v>
      </c>
      <c r="B7443" t="s">
        <v>1900</v>
      </c>
    </row>
    <row r="7444" spans="1:2" x14ac:dyDescent="0.3">
      <c r="A7444" t="s">
        <v>463</v>
      </c>
      <c r="B7444" t="s">
        <v>2341</v>
      </c>
    </row>
    <row r="7445" spans="1:2" x14ac:dyDescent="0.3">
      <c r="A7445" t="s">
        <v>68</v>
      </c>
      <c r="B7445" t="s">
        <v>19</v>
      </c>
    </row>
    <row r="7446" spans="1:2" x14ac:dyDescent="0.3">
      <c r="A7446" t="s">
        <v>68</v>
      </c>
      <c r="B7446" t="s">
        <v>695</v>
      </c>
    </row>
    <row r="7447" spans="1:2" x14ac:dyDescent="0.3">
      <c r="A7447" t="s">
        <v>91</v>
      </c>
      <c r="B7447" t="s">
        <v>14536</v>
      </c>
    </row>
    <row r="7448" spans="1:2" x14ac:dyDescent="0.3">
      <c r="A7448" t="s">
        <v>115</v>
      </c>
      <c r="B7448" t="s">
        <v>3689</v>
      </c>
    </row>
    <row r="7449" spans="1:2" x14ac:dyDescent="0.3">
      <c r="A7449" t="s">
        <v>115</v>
      </c>
      <c r="B7449" t="s">
        <v>131</v>
      </c>
    </row>
    <row r="7450" spans="1:2" x14ac:dyDescent="0.3">
      <c r="A7450" t="s">
        <v>115</v>
      </c>
      <c r="B7450" t="s">
        <v>19</v>
      </c>
    </row>
    <row r="7451" spans="1:2" x14ac:dyDescent="0.3">
      <c r="A7451" t="s">
        <v>189</v>
      </c>
      <c r="B7451" t="s">
        <v>617</v>
      </c>
    </row>
    <row r="7452" spans="1:2" x14ac:dyDescent="0.3">
      <c r="A7452" t="s">
        <v>68</v>
      </c>
      <c r="B7452" t="s">
        <v>2417</v>
      </c>
    </row>
    <row r="7453" spans="1:2" x14ac:dyDescent="0.3">
      <c r="A7453" t="s">
        <v>68</v>
      </c>
      <c r="B7453" t="s">
        <v>5903</v>
      </c>
    </row>
    <row r="7454" spans="1:2" x14ac:dyDescent="0.3">
      <c r="A7454" t="s">
        <v>68</v>
      </c>
      <c r="B7454" t="s">
        <v>355</v>
      </c>
    </row>
    <row r="7455" spans="1:2" x14ac:dyDescent="0.3">
      <c r="A7455" t="s">
        <v>463</v>
      </c>
      <c r="B7455" t="s">
        <v>4464</v>
      </c>
    </row>
    <row r="7456" spans="1:2" x14ac:dyDescent="0.3">
      <c r="A7456" t="s">
        <v>463</v>
      </c>
      <c r="B7456" t="s">
        <v>695</v>
      </c>
    </row>
    <row r="7457" spans="1:2" x14ac:dyDescent="0.3">
      <c r="A7457" t="s">
        <v>91</v>
      </c>
      <c r="B7457" t="s">
        <v>131</v>
      </c>
    </row>
    <row r="7458" spans="1:2" x14ac:dyDescent="0.3">
      <c r="A7458" t="s">
        <v>91</v>
      </c>
      <c r="B7458" t="s">
        <v>695</v>
      </c>
    </row>
    <row r="7459" spans="1:2" x14ac:dyDescent="0.3">
      <c r="A7459" t="s">
        <v>91</v>
      </c>
      <c r="B7459" t="s">
        <v>5855</v>
      </c>
    </row>
    <row r="7460" spans="1:2" x14ac:dyDescent="0.3">
      <c r="A7460" t="s">
        <v>91</v>
      </c>
      <c r="B7460" t="s">
        <v>1193</v>
      </c>
    </row>
    <row r="7461" spans="1:2" x14ac:dyDescent="0.3">
      <c r="A7461" t="s">
        <v>91</v>
      </c>
      <c r="B7461" t="s">
        <v>2341</v>
      </c>
    </row>
    <row r="7462" spans="1:2" x14ac:dyDescent="0.3">
      <c r="A7462" t="s">
        <v>91</v>
      </c>
      <c r="B7462" t="s">
        <v>5177</v>
      </c>
    </row>
    <row r="7463" spans="1:2" x14ac:dyDescent="0.3">
      <c r="A7463" t="s">
        <v>91</v>
      </c>
      <c r="B7463" t="s">
        <v>5180</v>
      </c>
    </row>
    <row r="7464" spans="1:2" x14ac:dyDescent="0.3">
      <c r="A7464" t="s">
        <v>91</v>
      </c>
      <c r="B7464" t="s">
        <v>4311</v>
      </c>
    </row>
    <row r="7465" spans="1:2" x14ac:dyDescent="0.3">
      <c r="A7465" t="s">
        <v>91</v>
      </c>
      <c r="B7465" t="s">
        <v>1025</v>
      </c>
    </row>
    <row r="7466" spans="1:2" x14ac:dyDescent="0.3">
      <c r="A7466" t="s">
        <v>91</v>
      </c>
      <c r="B7466" t="s">
        <v>278</v>
      </c>
    </row>
    <row r="7467" spans="1:2" x14ac:dyDescent="0.3">
      <c r="A7467" t="s">
        <v>189</v>
      </c>
      <c r="B7467" t="s">
        <v>695</v>
      </c>
    </row>
    <row r="7468" spans="1:2" x14ac:dyDescent="0.3">
      <c r="A7468" t="s">
        <v>68</v>
      </c>
      <c r="B7468" t="s">
        <v>695</v>
      </c>
    </row>
    <row r="7469" spans="1:2" x14ac:dyDescent="0.3">
      <c r="A7469" t="s">
        <v>2068</v>
      </c>
      <c r="B7469" t="s">
        <v>355</v>
      </c>
    </row>
    <row r="7470" spans="1:2" x14ac:dyDescent="0.3">
      <c r="A7470" t="s">
        <v>2068</v>
      </c>
      <c r="B7470" t="s">
        <v>3689</v>
      </c>
    </row>
    <row r="7471" spans="1:2" x14ac:dyDescent="0.3">
      <c r="A7471" t="s">
        <v>91</v>
      </c>
      <c r="B7471" t="s">
        <v>695</v>
      </c>
    </row>
    <row r="7472" spans="1:2" x14ac:dyDescent="0.3">
      <c r="A7472" t="s">
        <v>189</v>
      </c>
      <c r="B7472" t="s">
        <v>695</v>
      </c>
    </row>
    <row r="7473" spans="1:2" x14ac:dyDescent="0.3">
      <c r="A7473" t="s">
        <v>91</v>
      </c>
      <c r="B7473" t="s">
        <v>1691</v>
      </c>
    </row>
    <row r="7474" spans="1:2" x14ac:dyDescent="0.3">
      <c r="A7474" t="s">
        <v>91</v>
      </c>
      <c r="B7474" t="s">
        <v>790</v>
      </c>
    </row>
    <row r="7475" spans="1:2" x14ac:dyDescent="0.3">
      <c r="A7475" t="s">
        <v>91</v>
      </c>
      <c r="B7475" t="s">
        <v>184</v>
      </c>
    </row>
    <row r="7476" spans="1:2" x14ac:dyDescent="0.3">
      <c r="A7476" t="s">
        <v>91</v>
      </c>
      <c r="B7476" t="s">
        <v>5855</v>
      </c>
    </row>
    <row r="7477" spans="1:2" x14ac:dyDescent="0.3">
      <c r="A7477" t="s">
        <v>68</v>
      </c>
      <c r="B7477" t="s">
        <v>355</v>
      </c>
    </row>
    <row r="7478" spans="1:2" x14ac:dyDescent="0.3">
      <c r="A7478" t="s">
        <v>68</v>
      </c>
      <c r="B7478" t="s">
        <v>131</v>
      </c>
    </row>
    <row r="7479" spans="1:2" x14ac:dyDescent="0.3">
      <c r="A7479" t="s">
        <v>68</v>
      </c>
      <c r="B7479" t="s">
        <v>19</v>
      </c>
    </row>
    <row r="7480" spans="1:2" x14ac:dyDescent="0.3">
      <c r="A7480" t="s">
        <v>68</v>
      </c>
      <c r="B7480" t="s">
        <v>2417</v>
      </c>
    </row>
    <row r="7481" spans="1:2" x14ac:dyDescent="0.3">
      <c r="A7481" t="s">
        <v>189</v>
      </c>
      <c r="B7481" t="s">
        <v>790</v>
      </c>
    </row>
    <row r="7482" spans="1:2" x14ac:dyDescent="0.3">
      <c r="A7482" t="s">
        <v>189</v>
      </c>
      <c r="B7482" t="s">
        <v>19</v>
      </c>
    </row>
    <row r="7483" spans="1:2" x14ac:dyDescent="0.3">
      <c r="A7483" t="s">
        <v>91</v>
      </c>
      <c r="B7483" t="s">
        <v>617</v>
      </c>
    </row>
    <row r="7484" spans="1:2" x14ac:dyDescent="0.3">
      <c r="A7484" t="s">
        <v>91</v>
      </c>
      <c r="B7484" t="s">
        <v>1193</v>
      </c>
    </row>
    <row r="7485" spans="1:2" x14ac:dyDescent="0.3">
      <c r="A7485" t="s">
        <v>91</v>
      </c>
      <c r="B7485" t="s">
        <v>3138</v>
      </c>
    </row>
    <row r="7486" spans="1:2" x14ac:dyDescent="0.3">
      <c r="A7486" t="s">
        <v>3052</v>
      </c>
      <c r="B7486" t="s">
        <v>2341</v>
      </c>
    </row>
    <row r="7487" spans="1:2" x14ac:dyDescent="0.3">
      <c r="A7487" t="s">
        <v>3052</v>
      </c>
      <c r="B7487" t="s">
        <v>617</v>
      </c>
    </row>
    <row r="7488" spans="1:2" x14ac:dyDescent="0.3">
      <c r="A7488" t="s">
        <v>91</v>
      </c>
      <c r="B7488" t="s">
        <v>695</v>
      </c>
    </row>
    <row r="7489" spans="1:2" x14ac:dyDescent="0.3">
      <c r="A7489" t="s">
        <v>91</v>
      </c>
      <c r="B7489" t="s">
        <v>131</v>
      </c>
    </row>
    <row r="7490" spans="1:2" x14ac:dyDescent="0.3">
      <c r="A7490" t="s">
        <v>91</v>
      </c>
      <c r="B7490" t="s">
        <v>695</v>
      </c>
    </row>
    <row r="7491" spans="1:2" x14ac:dyDescent="0.3">
      <c r="A7491" t="s">
        <v>115</v>
      </c>
      <c r="B7491" t="s">
        <v>695</v>
      </c>
    </row>
    <row r="7492" spans="1:2" x14ac:dyDescent="0.3">
      <c r="A7492" t="s">
        <v>91</v>
      </c>
      <c r="B7492" t="s">
        <v>2341</v>
      </c>
    </row>
    <row r="7493" spans="1:2" x14ac:dyDescent="0.3">
      <c r="A7493" t="s">
        <v>91</v>
      </c>
      <c r="B7493" t="s">
        <v>184</v>
      </c>
    </row>
    <row r="7494" spans="1:2" x14ac:dyDescent="0.3">
      <c r="A7494" t="s">
        <v>91</v>
      </c>
      <c r="B7494" t="s">
        <v>1900</v>
      </c>
    </row>
    <row r="7495" spans="1:2" x14ac:dyDescent="0.3">
      <c r="A7495" t="s">
        <v>91</v>
      </c>
      <c r="B7495" t="s">
        <v>19</v>
      </c>
    </row>
    <row r="7496" spans="1:2" x14ac:dyDescent="0.3">
      <c r="A7496" t="s">
        <v>91</v>
      </c>
      <c r="B7496" t="s">
        <v>5855</v>
      </c>
    </row>
    <row r="7497" spans="1:2" x14ac:dyDescent="0.3">
      <c r="A7497" t="s">
        <v>91</v>
      </c>
      <c r="B7497" t="s">
        <v>14537</v>
      </c>
    </row>
    <row r="7498" spans="1:2" x14ac:dyDescent="0.3">
      <c r="A7498" t="s">
        <v>68</v>
      </c>
      <c r="B7498" t="s">
        <v>1691</v>
      </c>
    </row>
    <row r="7499" spans="1:2" x14ac:dyDescent="0.3">
      <c r="A7499" t="s">
        <v>68</v>
      </c>
      <c r="B7499" t="s">
        <v>184</v>
      </c>
    </row>
    <row r="7500" spans="1:2" x14ac:dyDescent="0.3">
      <c r="A7500" t="s">
        <v>68</v>
      </c>
      <c r="B7500" t="s">
        <v>3689</v>
      </c>
    </row>
    <row r="7501" spans="1:2" x14ac:dyDescent="0.3">
      <c r="A7501" t="s">
        <v>68</v>
      </c>
      <c r="B7501" t="s">
        <v>355</v>
      </c>
    </row>
    <row r="7502" spans="1:2" x14ac:dyDescent="0.3">
      <c r="A7502" t="s">
        <v>68</v>
      </c>
      <c r="B7502" t="s">
        <v>695</v>
      </c>
    </row>
    <row r="7503" spans="1:2" x14ac:dyDescent="0.3">
      <c r="A7503" t="s">
        <v>68</v>
      </c>
      <c r="B7503" t="s">
        <v>19</v>
      </c>
    </row>
    <row r="7504" spans="1:2" x14ac:dyDescent="0.3">
      <c r="A7504" t="s">
        <v>68</v>
      </c>
      <c r="B7504" t="s">
        <v>1439</v>
      </c>
    </row>
    <row r="7505" spans="1:2" x14ac:dyDescent="0.3">
      <c r="A7505" t="s">
        <v>189</v>
      </c>
      <c r="B7505" t="s">
        <v>2341</v>
      </c>
    </row>
    <row r="7506" spans="1:2" x14ac:dyDescent="0.3">
      <c r="A7506" t="s">
        <v>189</v>
      </c>
      <c r="B7506" t="s">
        <v>1193</v>
      </c>
    </row>
    <row r="7507" spans="1:2" x14ac:dyDescent="0.3">
      <c r="A7507" t="s">
        <v>189</v>
      </c>
      <c r="B7507" t="s">
        <v>7641</v>
      </c>
    </row>
    <row r="7508" spans="1:2" x14ac:dyDescent="0.3">
      <c r="A7508" t="s">
        <v>189</v>
      </c>
      <c r="B7508" t="s">
        <v>837</v>
      </c>
    </row>
    <row r="7509" spans="1:2" x14ac:dyDescent="0.3">
      <c r="A7509" t="s">
        <v>189</v>
      </c>
      <c r="B7509" t="s">
        <v>790</v>
      </c>
    </row>
    <row r="7510" spans="1:2" x14ac:dyDescent="0.3">
      <c r="A7510" t="s">
        <v>189</v>
      </c>
      <c r="B7510" t="s">
        <v>1691</v>
      </c>
    </row>
    <row r="7511" spans="1:2" x14ac:dyDescent="0.3">
      <c r="A7511" t="s">
        <v>189</v>
      </c>
      <c r="B7511" t="s">
        <v>486</v>
      </c>
    </row>
    <row r="7512" spans="1:2" x14ac:dyDescent="0.3">
      <c r="A7512" t="s">
        <v>91</v>
      </c>
      <c r="B7512" t="s">
        <v>19</v>
      </c>
    </row>
    <row r="7513" spans="1:2" x14ac:dyDescent="0.3">
      <c r="A7513" t="s">
        <v>91</v>
      </c>
      <c r="B7513" t="s">
        <v>2373</v>
      </c>
    </row>
    <row r="7514" spans="1:2" x14ac:dyDescent="0.3">
      <c r="A7514" t="s">
        <v>91</v>
      </c>
      <c r="B7514" t="s">
        <v>695</v>
      </c>
    </row>
    <row r="7515" spans="1:2" x14ac:dyDescent="0.3">
      <c r="A7515" t="s">
        <v>91</v>
      </c>
      <c r="B7515" t="s">
        <v>539</v>
      </c>
    </row>
    <row r="7516" spans="1:2" x14ac:dyDescent="0.3">
      <c r="A7516" t="s">
        <v>383</v>
      </c>
      <c r="B7516" t="s">
        <v>131</v>
      </c>
    </row>
    <row r="7517" spans="1:2" x14ac:dyDescent="0.3">
      <c r="A7517" t="s">
        <v>383</v>
      </c>
      <c r="B7517" t="s">
        <v>4611</v>
      </c>
    </row>
    <row r="7518" spans="1:2" x14ac:dyDescent="0.3">
      <c r="A7518" t="s">
        <v>383</v>
      </c>
      <c r="B7518" t="s">
        <v>1193</v>
      </c>
    </row>
    <row r="7519" spans="1:2" x14ac:dyDescent="0.3">
      <c r="A7519" t="s">
        <v>11</v>
      </c>
      <c r="B7519" t="s">
        <v>1193</v>
      </c>
    </row>
    <row r="7520" spans="1:2" x14ac:dyDescent="0.3">
      <c r="A7520" t="s">
        <v>11</v>
      </c>
      <c r="B7520" t="s">
        <v>617</v>
      </c>
    </row>
    <row r="7521" spans="1:2" x14ac:dyDescent="0.3">
      <c r="A7521" t="s">
        <v>11</v>
      </c>
      <c r="B7521" t="s">
        <v>3138</v>
      </c>
    </row>
    <row r="7522" spans="1:2" x14ac:dyDescent="0.3">
      <c r="A7522" t="s">
        <v>91</v>
      </c>
      <c r="B7522" t="s">
        <v>1193</v>
      </c>
    </row>
    <row r="7523" spans="1:2" x14ac:dyDescent="0.3">
      <c r="A7523" t="s">
        <v>91</v>
      </c>
      <c r="B7523" t="s">
        <v>617</v>
      </c>
    </row>
    <row r="7524" spans="1:2" x14ac:dyDescent="0.3">
      <c r="A7524" t="s">
        <v>91</v>
      </c>
      <c r="B7524" t="s">
        <v>3138</v>
      </c>
    </row>
    <row r="7525" spans="1:2" x14ac:dyDescent="0.3">
      <c r="A7525" t="s">
        <v>91</v>
      </c>
      <c r="B7525" t="s">
        <v>14538</v>
      </c>
    </row>
    <row r="7526" spans="1:2" x14ac:dyDescent="0.3">
      <c r="A7526" t="s">
        <v>11</v>
      </c>
      <c r="B7526" t="s">
        <v>355</v>
      </c>
    </row>
    <row r="7527" spans="1:2" x14ac:dyDescent="0.3">
      <c r="A7527" t="s">
        <v>11</v>
      </c>
      <c r="B7527" t="s">
        <v>3689</v>
      </c>
    </row>
    <row r="7528" spans="1:2" x14ac:dyDescent="0.3">
      <c r="A7528" t="s">
        <v>91</v>
      </c>
      <c r="B7528" t="s">
        <v>355</v>
      </c>
    </row>
    <row r="7529" spans="1:2" x14ac:dyDescent="0.3">
      <c r="A7529" t="s">
        <v>91</v>
      </c>
      <c r="B7529" t="s">
        <v>3689</v>
      </c>
    </row>
    <row r="7530" spans="1:2" x14ac:dyDescent="0.3">
      <c r="A7530" t="s">
        <v>115</v>
      </c>
      <c r="B7530" t="s">
        <v>19</v>
      </c>
    </row>
    <row r="7531" spans="1:2" x14ac:dyDescent="0.3">
      <c r="A7531" t="s">
        <v>115</v>
      </c>
      <c r="B7531" t="s">
        <v>695</v>
      </c>
    </row>
    <row r="7532" spans="1:2" x14ac:dyDescent="0.3">
      <c r="A7532" t="s">
        <v>115</v>
      </c>
      <c r="B7532" t="s">
        <v>1025</v>
      </c>
    </row>
    <row r="7533" spans="1:2" x14ac:dyDescent="0.3">
      <c r="A7533" t="s">
        <v>115</v>
      </c>
      <c r="B7533" t="s">
        <v>4611</v>
      </c>
    </row>
    <row r="7534" spans="1:2" x14ac:dyDescent="0.3">
      <c r="A7534" t="s">
        <v>2068</v>
      </c>
      <c r="B7534" t="s">
        <v>3382</v>
      </c>
    </row>
    <row r="7535" spans="1:2" x14ac:dyDescent="0.3">
      <c r="A7535" t="s">
        <v>463</v>
      </c>
      <c r="B7535" t="s">
        <v>5180</v>
      </c>
    </row>
    <row r="7536" spans="1:2" x14ac:dyDescent="0.3">
      <c r="A7536" t="s">
        <v>463</v>
      </c>
      <c r="B7536" t="s">
        <v>131</v>
      </c>
    </row>
    <row r="7537" spans="1:2" x14ac:dyDescent="0.3">
      <c r="A7537" t="s">
        <v>463</v>
      </c>
      <c r="B7537" t="s">
        <v>5855</v>
      </c>
    </row>
    <row r="7538" spans="1:2" x14ac:dyDescent="0.3">
      <c r="A7538" t="s">
        <v>383</v>
      </c>
      <c r="B7538" t="s">
        <v>695</v>
      </c>
    </row>
    <row r="7539" spans="1:2" x14ac:dyDescent="0.3">
      <c r="A7539" t="s">
        <v>383</v>
      </c>
      <c r="B7539" t="s">
        <v>131</v>
      </c>
    </row>
    <row r="7540" spans="1:2" x14ac:dyDescent="0.3">
      <c r="A7540" t="s">
        <v>463</v>
      </c>
      <c r="B7540" t="s">
        <v>695</v>
      </c>
    </row>
    <row r="7541" spans="1:2" x14ac:dyDescent="0.3">
      <c r="A7541" t="s">
        <v>91</v>
      </c>
      <c r="B7541" t="s">
        <v>19</v>
      </c>
    </row>
    <row r="7542" spans="1:2" x14ac:dyDescent="0.3">
      <c r="A7542" t="s">
        <v>91</v>
      </c>
      <c r="B7542" t="s">
        <v>600</v>
      </c>
    </row>
    <row r="7543" spans="1:2" x14ac:dyDescent="0.3">
      <c r="A7543" t="s">
        <v>91</v>
      </c>
      <c r="B7543" t="s">
        <v>790</v>
      </c>
    </row>
    <row r="7544" spans="1:2" x14ac:dyDescent="0.3">
      <c r="A7544" t="s">
        <v>91</v>
      </c>
      <c r="B7544" t="s">
        <v>837</v>
      </c>
    </row>
    <row r="7545" spans="1:2" x14ac:dyDescent="0.3">
      <c r="A7545" t="s">
        <v>91</v>
      </c>
      <c r="B7545" t="s">
        <v>486</v>
      </c>
    </row>
    <row r="7546" spans="1:2" x14ac:dyDescent="0.3">
      <c r="A7546" t="s">
        <v>91</v>
      </c>
      <c r="B7546" t="s">
        <v>6914</v>
      </c>
    </row>
    <row r="7547" spans="1:2" x14ac:dyDescent="0.3">
      <c r="A7547" t="s">
        <v>91</v>
      </c>
      <c r="B7547" t="s">
        <v>695</v>
      </c>
    </row>
    <row r="7548" spans="1:2" x14ac:dyDescent="0.3">
      <c r="A7548" t="s">
        <v>463</v>
      </c>
      <c r="B7548" t="s">
        <v>5180</v>
      </c>
    </row>
    <row r="7549" spans="1:2" x14ac:dyDescent="0.3">
      <c r="A7549" t="s">
        <v>463</v>
      </c>
      <c r="B7549" t="s">
        <v>695</v>
      </c>
    </row>
    <row r="7550" spans="1:2" x14ac:dyDescent="0.3">
      <c r="A7550" t="s">
        <v>463</v>
      </c>
      <c r="B7550" t="s">
        <v>14396</v>
      </c>
    </row>
    <row r="7551" spans="1:2" x14ac:dyDescent="0.3">
      <c r="A7551" t="s">
        <v>463</v>
      </c>
      <c r="B7551" t="s">
        <v>1193</v>
      </c>
    </row>
    <row r="7552" spans="1:2" x14ac:dyDescent="0.3">
      <c r="A7552" t="s">
        <v>11</v>
      </c>
      <c r="B7552" t="s">
        <v>2393</v>
      </c>
    </row>
    <row r="7553" spans="1:2" x14ac:dyDescent="0.3">
      <c r="A7553" t="s">
        <v>189</v>
      </c>
      <c r="B7553" t="s">
        <v>131</v>
      </c>
    </row>
    <row r="7554" spans="1:2" x14ac:dyDescent="0.3">
      <c r="A7554" t="s">
        <v>189</v>
      </c>
      <c r="B7554" t="s">
        <v>19</v>
      </c>
    </row>
    <row r="7555" spans="1:2" x14ac:dyDescent="0.3">
      <c r="A7555" t="s">
        <v>189</v>
      </c>
      <c r="B7555" t="s">
        <v>639</v>
      </c>
    </row>
    <row r="7556" spans="1:2" x14ac:dyDescent="0.3">
      <c r="A7556" t="s">
        <v>189</v>
      </c>
      <c r="B7556" t="s">
        <v>355</v>
      </c>
    </row>
    <row r="7557" spans="1:2" x14ac:dyDescent="0.3">
      <c r="A7557" t="s">
        <v>189</v>
      </c>
      <c r="B7557" t="s">
        <v>5180</v>
      </c>
    </row>
    <row r="7558" spans="1:2" x14ac:dyDescent="0.3">
      <c r="A7558" t="s">
        <v>189</v>
      </c>
      <c r="B7558" t="s">
        <v>5903</v>
      </c>
    </row>
    <row r="7559" spans="1:2" x14ac:dyDescent="0.3">
      <c r="A7559" t="s">
        <v>189</v>
      </c>
      <c r="B7559" t="s">
        <v>2341</v>
      </c>
    </row>
    <row r="7560" spans="1:2" x14ac:dyDescent="0.3">
      <c r="A7560" t="s">
        <v>189</v>
      </c>
      <c r="B7560" t="s">
        <v>1193</v>
      </c>
    </row>
    <row r="7561" spans="1:2" x14ac:dyDescent="0.3">
      <c r="A7561" t="s">
        <v>189</v>
      </c>
      <c r="B7561" t="s">
        <v>14402</v>
      </c>
    </row>
    <row r="7562" spans="1:2" x14ac:dyDescent="0.3">
      <c r="A7562" t="s">
        <v>189</v>
      </c>
      <c r="B7562" t="s">
        <v>355</v>
      </c>
    </row>
    <row r="7563" spans="1:2" x14ac:dyDescent="0.3">
      <c r="A7563" t="s">
        <v>189</v>
      </c>
      <c r="B7563" t="s">
        <v>5903</v>
      </c>
    </row>
    <row r="7564" spans="1:2" x14ac:dyDescent="0.3">
      <c r="A7564" t="s">
        <v>115</v>
      </c>
      <c r="B7564" t="s">
        <v>19</v>
      </c>
    </row>
    <row r="7565" spans="1:2" x14ac:dyDescent="0.3">
      <c r="A7565" t="s">
        <v>115</v>
      </c>
      <c r="B7565" t="s">
        <v>11509</v>
      </c>
    </row>
    <row r="7566" spans="1:2" x14ac:dyDescent="0.3">
      <c r="A7566" t="s">
        <v>115</v>
      </c>
      <c r="B7566" t="s">
        <v>14368</v>
      </c>
    </row>
    <row r="7567" spans="1:2" x14ac:dyDescent="0.3">
      <c r="A7567" t="s">
        <v>115</v>
      </c>
      <c r="B7567" t="s">
        <v>1439</v>
      </c>
    </row>
    <row r="7568" spans="1:2" x14ac:dyDescent="0.3">
      <c r="A7568" t="s">
        <v>115</v>
      </c>
      <c r="B7568" t="s">
        <v>837</v>
      </c>
    </row>
    <row r="7569" spans="1:2" x14ac:dyDescent="0.3">
      <c r="A7569" t="s">
        <v>115</v>
      </c>
      <c r="B7569" t="s">
        <v>486</v>
      </c>
    </row>
    <row r="7570" spans="1:2" x14ac:dyDescent="0.3">
      <c r="A7570" t="s">
        <v>115</v>
      </c>
      <c r="B7570" t="s">
        <v>2341</v>
      </c>
    </row>
    <row r="7571" spans="1:2" x14ac:dyDescent="0.3">
      <c r="A7571" t="s">
        <v>463</v>
      </c>
      <c r="B7571" t="s">
        <v>4207</v>
      </c>
    </row>
    <row r="7572" spans="1:2" x14ac:dyDescent="0.3">
      <c r="A7572" t="s">
        <v>463</v>
      </c>
      <c r="B7572" t="s">
        <v>486</v>
      </c>
    </row>
    <row r="7573" spans="1:2" x14ac:dyDescent="0.3">
      <c r="A7573" t="s">
        <v>463</v>
      </c>
      <c r="B7573" t="s">
        <v>2341</v>
      </c>
    </row>
    <row r="7574" spans="1:2" x14ac:dyDescent="0.3">
      <c r="A7574" t="s">
        <v>463</v>
      </c>
      <c r="B7574" t="s">
        <v>837</v>
      </c>
    </row>
    <row r="7575" spans="1:2" x14ac:dyDescent="0.3">
      <c r="A7575" t="s">
        <v>463</v>
      </c>
      <c r="B7575" t="s">
        <v>7641</v>
      </c>
    </row>
    <row r="7576" spans="1:2" x14ac:dyDescent="0.3">
      <c r="A7576" t="s">
        <v>463</v>
      </c>
      <c r="B7576" t="s">
        <v>639</v>
      </c>
    </row>
    <row r="7577" spans="1:2" x14ac:dyDescent="0.3">
      <c r="A7577" t="s">
        <v>2068</v>
      </c>
      <c r="B7577" t="s">
        <v>131</v>
      </c>
    </row>
    <row r="7578" spans="1:2" x14ac:dyDescent="0.3">
      <c r="A7578" t="s">
        <v>2068</v>
      </c>
      <c r="B7578" t="s">
        <v>19</v>
      </c>
    </row>
    <row r="7579" spans="1:2" x14ac:dyDescent="0.3">
      <c r="A7579" t="s">
        <v>2068</v>
      </c>
      <c r="B7579" t="s">
        <v>14369</v>
      </c>
    </row>
    <row r="7580" spans="1:2" x14ac:dyDescent="0.3">
      <c r="A7580" t="s">
        <v>2068</v>
      </c>
      <c r="B7580" t="s">
        <v>355</v>
      </c>
    </row>
    <row r="7581" spans="1:2" x14ac:dyDescent="0.3">
      <c r="A7581" t="s">
        <v>463</v>
      </c>
      <c r="B7581" t="s">
        <v>184</v>
      </c>
    </row>
    <row r="7582" spans="1:2" x14ac:dyDescent="0.3">
      <c r="A7582" t="s">
        <v>463</v>
      </c>
      <c r="B7582" t="s">
        <v>355</v>
      </c>
    </row>
    <row r="7583" spans="1:2" x14ac:dyDescent="0.3">
      <c r="A7583" t="s">
        <v>463</v>
      </c>
      <c r="B7583" t="s">
        <v>131</v>
      </c>
    </row>
    <row r="7584" spans="1:2" x14ac:dyDescent="0.3">
      <c r="A7584" t="s">
        <v>189</v>
      </c>
      <c r="B7584" t="s">
        <v>19</v>
      </c>
    </row>
    <row r="7585" spans="1:2" x14ac:dyDescent="0.3">
      <c r="A7585" t="s">
        <v>189</v>
      </c>
      <c r="B7585" t="s">
        <v>695</v>
      </c>
    </row>
    <row r="7586" spans="1:2" x14ac:dyDescent="0.3">
      <c r="A7586" t="s">
        <v>189</v>
      </c>
      <c r="B7586" t="s">
        <v>4311</v>
      </c>
    </row>
    <row r="7587" spans="1:2" x14ac:dyDescent="0.3">
      <c r="A7587" t="s">
        <v>189</v>
      </c>
      <c r="B7587" t="s">
        <v>14034</v>
      </c>
    </row>
    <row r="7588" spans="1:2" x14ac:dyDescent="0.3">
      <c r="A7588" t="s">
        <v>189</v>
      </c>
      <c r="B7588" t="s">
        <v>5180</v>
      </c>
    </row>
    <row r="7589" spans="1:2" x14ac:dyDescent="0.3">
      <c r="A7589" t="s">
        <v>189</v>
      </c>
      <c r="B7589" t="s">
        <v>486</v>
      </c>
    </row>
    <row r="7590" spans="1:2" x14ac:dyDescent="0.3">
      <c r="A7590" t="s">
        <v>11</v>
      </c>
      <c r="B7590" t="s">
        <v>4207</v>
      </c>
    </row>
    <row r="7591" spans="1:2" x14ac:dyDescent="0.3">
      <c r="A7591" t="s">
        <v>11</v>
      </c>
      <c r="B7591" t="s">
        <v>1193</v>
      </c>
    </row>
    <row r="7592" spans="1:2" x14ac:dyDescent="0.3">
      <c r="A7592" t="s">
        <v>115</v>
      </c>
      <c r="B7592" t="s">
        <v>695</v>
      </c>
    </row>
    <row r="7593" spans="1:2" x14ac:dyDescent="0.3">
      <c r="A7593" t="s">
        <v>463</v>
      </c>
      <c r="B7593" t="s">
        <v>184</v>
      </c>
    </row>
    <row r="7594" spans="1:2" x14ac:dyDescent="0.3">
      <c r="A7594" t="s">
        <v>91</v>
      </c>
      <c r="B7594" t="s">
        <v>3382</v>
      </c>
    </row>
    <row r="7595" spans="1:2" x14ac:dyDescent="0.3">
      <c r="A7595" t="s">
        <v>68</v>
      </c>
      <c r="B7595" t="s">
        <v>2393</v>
      </c>
    </row>
    <row r="7596" spans="1:2" x14ac:dyDescent="0.3">
      <c r="A7596" t="s">
        <v>68</v>
      </c>
      <c r="B7596" t="s">
        <v>1439</v>
      </c>
    </row>
    <row r="7597" spans="1:2" x14ac:dyDescent="0.3">
      <c r="A7597" t="s">
        <v>68</v>
      </c>
      <c r="B7597" t="s">
        <v>131</v>
      </c>
    </row>
    <row r="7598" spans="1:2" x14ac:dyDescent="0.3">
      <c r="A7598" t="s">
        <v>68</v>
      </c>
      <c r="B7598" t="s">
        <v>19</v>
      </c>
    </row>
    <row r="7599" spans="1:2" x14ac:dyDescent="0.3">
      <c r="A7599" t="s">
        <v>68</v>
      </c>
      <c r="B7599" t="s">
        <v>1193</v>
      </c>
    </row>
    <row r="7600" spans="1:2" x14ac:dyDescent="0.3">
      <c r="A7600" t="s">
        <v>68</v>
      </c>
      <c r="B7600" t="s">
        <v>1691</v>
      </c>
    </row>
    <row r="7601" spans="1:2" x14ac:dyDescent="0.3">
      <c r="A7601" t="s">
        <v>68</v>
      </c>
      <c r="B7601" t="s">
        <v>184</v>
      </c>
    </row>
    <row r="7602" spans="1:2" x14ac:dyDescent="0.3">
      <c r="A7602" t="s">
        <v>68</v>
      </c>
      <c r="B7602" t="s">
        <v>355</v>
      </c>
    </row>
    <row r="7603" spans="1:2" x14ac:dyDescent="0.3">
      <c r="A7603" t="s">
        <v>68</v>
      </c>
      <c r="B7603" t="s">
        <v>1439</v>
      </c>
    </row>
    <row r="7604" spans="1:2" x14ac:dyDescent="0.3">
      <c r="A7604" t="s">
        <v>68</v>
      </c>
      <c r="B7604" t="s">
        <v>131</v>
      </c>
    </row>
    <row r="7605" spans="1:2" x14ac:dyDescent="0.3">
      <c r="A7605" t="s">
        <v>68</v>
      </c>
      <c r="B7605" t="s">
        <v>19</v>
      </c>
    </row>
    <row r="7606" spans="1:2" x14ac:dyDescent="0.3">
      <c r="A7606" t="s">
        <v>68</v>
      </c>
      <c r="B7606" t="s">
        <v>5903</v>
      </c>
    </row>
    <row r="7607" spans="1:2" x14ac:dyDescent="0.3">
      <c r="A7607" t="s">
        <v>68</v>
      </c>
      <c r="B7607" t="s">
        <v>3689</v>
      </c>
    </row>
    <row r="7608" spans="1:2" x14ac:dyDescent="0.3">
      <c r="A7608" t="s">
        <v>115</v>
      </c>
      <c r="B7608" t="s">
        <v>790</v>
      </c>
    </row>
    <row r="7609" spans="1:2" x14ac:dyDescent="0.3">
      <c r="A7609" t="s">
        <v>115</v>
      </c>
      <c r="B7609" t="s">
        <v>639</v>
      </c>
    </row>
    <row r="7610" spans="1:2" x14ac:dyDescent="0.3">
      <c r="A7610" t="s">
        <v>115</v>
      </c>
      <c r="B7610" t="s">
        <v>131</v>
      </c>
    </row>
    <row r="7611" spans="1:2" x14ac:dyDescent="0.3">
      <c r="A7611" t="s">
        <v>68</v>
      </c>
      <c r="B7611" t="s">
        <v>695</v>
      </c>
    </row>
    <row r="7612" spans="1:2" x14ac:dyDescent="0.3">
      <c r="A7612" t="s">
        <v>68</v>
      </c>
      <c r="B7612" t="s">
        <v>843</v>
      </c>
    </row>
    <row r="7613" spans="1:2" x14ac:dyDescent="0.3">
      <c r="A7613" t="s">
        <v>68</v>
      </c>
      <c r="B7613" t="s">
        <v>2417</v>
      </c>
    </row>
    <row r="7614" spans="1:2" x14ac:dyDescent="0.3">
      <c r="A7614" t="s">
        <v>115</v>
      </c>
      <c r="B7614" t="s">
        <v>19</v>
      </c>
    </row>
    <row r="7615" spans="1:2" x14ac:dyDescent="0.3">
      <c r="A7615" t="s">
        <v>115</v>
      </c>
      <c r="B7615" t="s">
        <v>2373</v>
      </c>
    </row>
    <row r="7616" spans="1:2" x14ac:dyDescent="0.3">
      <c r="A7616" t="s">
        <v>115</v>
      </c>
      <c r="B7616" t="s">
        <v>14368</v>
      </c>
    </row>
    <row r="7617" spans="1:2" x14ac:dyDescent="0.3">
      <c r="A7617" t="s">
        <v>115</v>
      </c>
      <c r="B7617" t="s">
        <v>184</v>
      </c>
    </row>
    <row r="7618" spans="1:2" x14ac:dyDescent="0.3">
      <c r="A7618" t="s">
        <v>115</v>
      </c>
      <c r="B7618" t="s">
        <v>5855</v>
      </c>
    </row>
    <row r="7619" spans="1:2" x14ac:dyDescent="0.3">
      <c r="A7619" t="s">
        <v>115</v>
      </c>
      <c r="B7619" t="s">
        <v>11509</v>
      </c>
    </row>
    <row r="7620" spans="1:2" x14ac:dyDescent="0.3">
      <c r="A7620" t="s">
        <v>115</v>
      </c>
      <c r="B7620" t="s">
        <v>131</v>
      </c>
    </row>
    <row r="7621" spans="1:2" x14ac:dyDescent="0.3">
      <c r="A7621" t="s">
        <v>115</v>
      </c>
      <c r="B7621" t="s">
        <v>4611</v>
      </c>
    </row>
    <row r="7622" spans="1:2" x14ac:dyDescent="0.3">
      <c r="A7622" t="s">
        <v>115</v>
      </c>
      <c r="B7622" t="s">
        <v>19</v>
      </c>
    </row>
    <row r="7623" spans="1:2" x14ac:dyDescent="0.3">
      <c r="A7623" t="s">
        <v>115</v>
      </c>
      <c r="B7623" t="s">
        <v>355</v>
      </c>
    </row>
    <row r="7624" spans="1:2" x14ac:dyDescent="0.3">
      <c r="A7624" t="s">
        <v>115</v>
      </c>
      <c r="B7624" t="s">
        <v>708</v>
      </c>
    </row>
    <row r="7625" spans="1:2" x14ac:dyDescent="0.3">
      <c r="A7625" t="s">
        <v>115</v>
      </c>
      <c r="B7625" t="s">
        <v>5855</v>
      </c>
    </row>
    <row r="7626" spans="1:2" x14ac:dyDescent="0.3">
      <c r="A7626" t="s">
        <v>115</v>
      </c>
      <c r="B7626" t="s">
        <v>1193</v>
      </c>
    </row>
    <row r="7627" spans="1:2" x14ac:dyDescent="0.3">
      <c r="A7627" t="s">
        <v>115</v>
      </c>
      <c r="B7627" t="s">
        <v>2341</v>
      </c>
    </row>
    <row r="7628" spans="1:2" x14ac:dyDescent="0.3">
      <c r="A7628" t="s">
        <v>189</v>
      </c>
      <c r="B7628" t="s">
        <v>5180</v>
      </c>
    </row>
    <row r="7629" spans="1:2" x14ac:dyDescent="0.3">
      <c r="A7629" t="s">
        <v>189</v>
      </c>
      <c r="B7629" t="s">
        <v>39</v>
      </c>
    </row>
    <row r="7630" spans="1:2" x14ac:dyDescent="0.3">
      <c r="A7630" t="s">
        <v>189</v>
      </c>
      <c r="B7630" t="s">
        <v>19</v>
      </c>
    </row>
    <row r="7631" spans="1:2" x14ac:dyDescent="0.3">
      <c r="A7631" t="s">
        <v>189</v>
      </c>
      <c r="B7631" t="s">
        <v>790</v>
      </c>
    </row>
    <row r="7632" spans="1:2" x14ac:dyDescent="0.3">
      <c r="A7632" t="s">
        <v>115</v>
      </c>
      <c r="B7632" t="s">
        <v>19</v>
      </c>
    </row>
    <row r="7633" spans="1:2" x14ac:dyDescent="0.3">
      <c r="A7633" t="s">
        <v>115</v>
      </c>
      <c r="B7633" t="s">
        <v>695</v>
      </c>
    </row>
    <row r="7634" spans="1:2" x14ac:dyDescent="0.3">
      <c r="A7634" t="s">
        <v>189</v>
      </c>
      <c r="B7634" t="s">
        <v>790</v>
      </c>
    </row>
    <row r="7635" spans="1:2" x14ac:dyDescent="0.3">
      <c r="A7635" t="s">
        <v>189</v>
      </c>
      <c r="B7635" t="s">
        <v>695</v>
      </c>
    </row>
    <row r="7636" spans="1:2" x14ac:dyDescent="0.3">
      <c r="A7636" t="s">
        <v>383</v>
      </c>
      <c r="B7636" t="s">
        <v>19</v>
      </c>
    </row>
    <row r="7637" spans="1:2" x14ac:dyDescent="0.3">
      <c r="A7637" t="s">
        <v>383</v>
      </c>
      <c r="B7637" t="s">
        <v>1256</v>
      </c>
    </row>
    <row r="7638" spans="1:2" x14ac:dyDescent="0.3">
      <c r="A7638" t="s">
        <v>383</v>
      </c>
      <c r="B7638" t="s">
        <v>5855</v>
      </c>
    </row>
    <row r="7639" spans="1:2" x14ac:dyDescent="0.3">
      <c r="A7639" t="s">
        <v>383</v>
      </c>
      <c r="B7639" t="s">
        <v>11509</v>
      </c>
    </row>
    <row r="7640" spans="1:2" x14ac:dyDescent="0.3">
      <c r="A7640" t="s">
        <v>68</v>
      </c>
      <c r="B7640" t="s">
        <v>695</v>
      </c>
    </row>
    <row r="7641" spans="1:2" x14ac:dyDescent="0.3">
      <c r="A7641" t="s">
        <v>68</v>
      </c>
      <c r="B7641" t="s">
        <v>2417</v>
      </c>
    </row>
    <row r="7642" spans="1:2" x14ac:dyDescent="0.3">
      <c r="A7642" t="s">
        <v>115</v>
      </c>
      <c r="B7642" t="s">
        <v>695</v>
      </c>
    </row>
    <row r="7643" spans="1:2" x14ac:dyDescent="0.3">
      <c r="A7643" t="s">
        <v>115</v>
      </c>
      <c r="B7643" t="s">
        <v>3689</v>
      </c>
    </row>
    <row r="7644" spans="1:2" x14ac:dyDescent="0.3">
      <c r="A7644" t="s">
        <v>91</v>
      </c>
      <c r="B7644" t="s">
        <v>19</v>
      </c>
    </row>
    <row r="7645" spans="1:2" x14ac:dyDescent="0.3">
      <c r="A7645" t="s">
        <v>91</v>
      </c>
      <c r="B7645" t="s">
        <v>184</v>
      </c>
    </row>
    <row r="7646" spans="1:2" x14ac:dyDescent="0.3">
      <c r="A7646" t="s">
        <v>91</v>
      </c>
      <c r="B7646" t="s">
        <v>39</v>
      </c>
    </row>
    <row r="7647" spans="1:2" x14ac:dyDescent="0.3">
      <c r="A7647" t="s">
        <v>91</v>
      </c>
      <c r="B7647" t="s">
        <v>3689</v>
      </c>
    </row>
    <row r="7648" spans="1:2" x14ac:dyDescent="0.3">
      <c r="A7648" t="s">
        <v>189</v>
      </c>
      <c r="B7648" t="s">
        <v>19</v>
      </c>
    </row>
    <row r="7649" spans="1:2" x14ac:dyDescent="0.3">
      <c r="A7649" t="s">
        <v>189</v>
      </c>
      <c r="B7649" t="s">
        <v>1256</v>
      </c>
    </row>
    <row r="7650" spans="1:2" x14ac:dyDescent="0.3">
      <c r="A7650" t="s">
        <v>463</v>
      </c>
      <c r="B7650" t="s">
        <v>355</v>
      </c>
    </row>
    <row r="7651" spans="1:2" x14ac:dyDescent="0.3">
      <c r="A7651" t="s">
        <v>463</v>
      </c>
      <c r="B7651" t="s">
        <v>5903</v>
      </c>
    </row>
    <row r="7652" spans="1:2" x14ac:dyDescent="0.3">
      <c r="A7652" t="s">
        <v>189</v>
      </c>
      <c r="B7652" t="s">
        <v>1193</v>
      </c>
    </row>
    <row r="7653" spans="1:2" x14ac:dyDescent="0.3">
      <c r="A7653" t="s">
        <v>189</v>
      </c>
      <c r="B7653" t="s">
        <v>4207</v>
      </c>
    </row>
    <row r="7654" spans="1:2" x14ac:dyDescent="0.3">
      <c r="A7654" t="s">
        <v>11</v>
      </c>
      <c r="B7654" t="s">
        <v>3382</v>
      </c>
    </row>
    <row r="7655" spans="1:2" x14ac:dyDescent="0.3">
      <c r="A7655" t="s">
        <v>11</v>
      </c>
      <c r="B7655" t="s">
        <v>14034</v>
      </c>
    </row>
    <row r="7656" spans="1:2" x14ac:dyDescent="0.3">
      <c r="A7656" t="s">
        <v>463</v>
      </c>
      <c r="B7656" t="s">
        <v>7662</v>
      </c>
    </row>
    <row r="7657" spans="1:2" x14ac:dyDescent="0.3">
      <c r="A7657" t="s">
        <v>463</v>
      </c>
      <c r="B7657" t="s">
        <v>19</v>
      </c>
    </row>
    <row r="7658" spans="1:2" x14ac:dyDescent="0.3">
      <c r="A7658" t="s">
        <v>463</v>
      </c>
      <c r="B7658" t="s">
        <v>1193</v>
      </c>
    </row>
    <row r="7659" spans="1:2" x14ac:dyDescent="0.3">
      <c r="A7659" t="s">
        <v>463</v>
      </c>
      <c r="B7659" t="s">
        <v>184</v>
      </c>
    </row>
    <row r="7660" spans="1:2" x14ac:dyDescent="0.3">
      <c r="A7660" t="s">
        <v>463</v>
      </c>
      <c r="B7660" t="s">
        <v>4207</v>
      </c>
    </row>
    <row r="7661" spans="1:2" x14ac:dyDescent="0.3">
      <c r="A7661" t="s">
        <v>463</v>
      </c>
      <c r="B7661" t="s">
        <v>639</v>
      </c>
    </row>
    <row r="7662" spans="1:2" x14ac:dyDescent="0.3">
      <c r="A7662" t="s">
        <v>463</v>
      </c>
      <c r="B7662" t="s">
        <v>486</v>
      </c>
    </row>
    <row r="7663" spans="1:2" x14ac:dyDescent="0.3">
      <c r="A7663" t="s">
        <v>11</v>
      </c>
      <c r="B7663" t="s">
        <v>695</v>
      </c>
    </row>
    <row r="7664" spans="1:2" x14ac:dyDescent="0.3">
      <c r="A7664" t="s">
        <v>2068</v>
      </c>
      <c r="B7664" t="s">
        <v>695</v>
      </c>
    </row>
    <row r="7665" spans="1:2" x14ac:dyDescent="0.3">
      <c r="A7665" t="s">
        <v>115</v>
      </c>
      <c r="B7665" t="s">
        <v>1691</v>
      </c>
    </row>
    <row r="7666" spans="1:2" x14ac:dyDescent="0.3">
      <c r="A7666" t="s">
        <v>115</v>
      </c>
      <c r="B7666" t="s">
        <v>790</v>
      </c>
    </row>
    <row r="7667" spans="1:2" x14ac:dyDescent="0.3">
      <c r="A7667" t="s">
        <v>115</v>
      </c>
      <c r="B7667" t="s">
        <v>184</v>
      </c>
    </row>
    <row r="7668" spans="1:2" x14ac:dyDescent="0.3">
      <c r="A7668" t="s">
        <v>115</v>
      </c>
      <c r="B7668" t="s">
        <v>5855</v>
      </c>
    </row>
    <row r="7669" spans="1:2" x14ac:dyDescent="0.3">
      <c r="A7669" t="s">
        <v>463</v>
      </c>
      <c r="B7669" t="s">
        <v>695</v>
      </c>
    </row>
    <row r="7670" spans="1:2" x14ac:dyDescent="0.3">
      <c r="A7670" t="s">
        <v>68</v>
      </c>
      <c r="B7670" t="s">
        <v>1633</v>
      </c>
    </row>
    <row r="7671" spans="1:2" x14ac:dyDescent="0.3">
      <c r="A7671" t="s">
        <v>189</v>
      </c>
      <c r="B7671" t="s">
        <v>2951</v>
      </c>
    </row>
    <row r="7672" spans="1:2" x14ac:dyDescent="0.3">
      <c r="A7672" t="s">
        <v>115</v>
      </c>
      <c r="B7672" t="s">
        <v>1691</v>
      </c>
    </row>
    <row r="7673" spans="1:2" x14ac:dyDescent="0.3">
      <c r="A7673" t="s">
        <v>115</v>
      </c>
      <c r="B7673" t="s">
        <v>184</v>
      </c>
    </row>
    <row r="7674" spans="1:2" x14ac:dyDescent="0.3">
      <c r="A7674" t="s">
        <v>115</v>
      </c>
      <c r="B7674" t="s">
        <v>486</v>
      </c>
    </row>
    <row r="7675" spans="1:2" x14ac:dyDescent="0.3">
      <c r="A7675" t="s">
        <v>383</v>
      </c>
      <c r="B7675" t="s">
        <v>19</v>
      </c>
    </row>
    <row r="7676" spans="1:2" x14ac:dyDescent="0.3">
      <c r="A7676" t="s">
        <v>383</v>
      </c>
      <c r="B7676" t="s">
        <v>1256</v>
      </c>
    </row>
    <row r="7677" spans="1:2" x14ac:dyDescent="0.3">
      <c r="A7677" t="s">
        <v>383</v>
      </c>
      <c r="B7677" t="s">
        <v>2373</v>
      </c>
    </row>
    <row r="7678" spans="1:2" x14ac:dyDescent="0.3">
      <c r="A7678" t="s">
        <v>383</v>
      </c>
      <c r="B7678" t="s">
        <v>486</v>
      </c>
    </row>
    <row r="7679" spans="1:2" x14ac:dyDescent="0.3">
      <c r="A7679" t="s">
        <v>11</v>
      </c>
      <c r="B7679" t="s">
        <v>790</v>
      </c>
    </row>
    <row r="7680" spans="1:2" x14ac:dyDescent="0.3">
      <c r="A7680" t="s">
        <v>11</v>
      </c>
      <c r="B7680" t="s">
        <v>1691</v>
      </c>
    </row>
    <row r="7681" spans="1:2" x14ac:dyDescent="0.3">
      <c r="A7681" t="s">
        <v>383</v>
      </c>
      <c r="B7681" t="s">
        <v>639</v>
      </c>
    </row>
    <row r="7682" spans="1:2" x14ac:dyDescent="0.3">
      <c r="A7682" t="s">
        <v>383</v>
      </c>
      <c r="B7682" t="s">
        <v>837</v>
      </c>
    </row>
    <row r="7683" spans="1:2" x14ac:dyDescent="0.3">
      <c r="A7683" t="s">
        <v>383</v>
      </c>
      <c r="B7683" t="s">
        <v>14034</v>
      </c>
    </row>
    <row r="7684" spans="1:2" x14ac:dyDescent="0.3">
      <c r="A7684" t="s">
        <v>463</v>
      </c>
      <c r="B7684" t="s">
        <v>695</v>
      </c>
    </row>
    <row r="7685" spans="1:2" x14ac:dyDescent="0.3">
      <c r="A7685" t="s">
        <v>463</v>
      </c>
      <c r="B7685" t="s">
        <v>600</v>
      </c>
    </row>
    <row r="7686" spans="1:2" x14ac:dyDescent="0.3">
      <c r="A7686" t="s">
        <v>463</v>
      </c>
      <c r="B7686" t="s">
        <v>2393</v>
      </c>
    </row>
    <row r="7687" spans="1:2" x14ac:dyDescent="0.3">
      <c r="A7687" t="s">
        <v>463</v>
      </c>
      <c r="B7687" t="s">
        <v>2341</v>
      </c>
    </row>
    <row r="7688" spans="1:2" x14ac:dyDescent="0.3">
      <c r="A7688" t="s">
        <v>463</v>
      </c>
      <c r="B7688" t="s">
        <v>695</v>
      </c>
    </row>
    <row r="7689" spans="1:2" x14ac:dyDescent="0.3">
      <c r="A7689" t="s">
        <v>189</v>
      </c>
      <c r="B7689" t="s">
        <v>1691</v>
      </c>
    </row>
    <row r="7690" spans="1:2" x14ac:dyDescent="0.3">
      <c r="A7690" t="s">
        <v>189</v>
      </c>
      <c r="B7690" t="s">
        <v>837</v>
      </c>
    </row>
    <row r="7691" spans="1:2" x14ac:dyDescent="0.3">
      <c r="A7691" t="s">
        <v>189</v>
      </c>
      <c r="B7691" t="s">
        <v>184</v>
      </c>
    </row>
    <row r="7692" spans="1:2" x14ac:dyDescent="0.3">
      <c r="A7692" t="s">
        <v>189</v>
      </c>
      <c r="B7692" t="s">
        <v>1900</v>
      </c>
    </row>
    <row r="7693" spans="1:2" x14ac:dyDescent="0.3">
      <c r="A7693" t="s">
        <v>189</v>
      </c>
      <c r="B7693" t="s">
        <v>14034</v>
      </c>
    </row>
    <row r="7694" spans="1:2" x14ac:dyDescent="0.3">
      <c r="A7694" t="s">
        <v>189</v>
      </c>
      <c r="B7694" t="s">
        <v>7641</v>
      </c>
    </row>
    <row r="7695" spans="1:2" x14ac:dyDescent="0.3">
      <c r="A7695" t="s">
        <v>189</v>
      </c>
      <c r="B7695" t="s">
        <v>486</v>
      </c>
    </row>
    <row r="7696" spans="1:2" x14ac:dyDescent="0.3">
      <c r="A7696" t="s">
        <v>189</v>
      </c>
      <c r="B7696" t="s">
        <v>2341</v>
      </c>
    </row>
    <row r="7697" spans="1:2" x14ac:dyDescent="0.3">
      <c r="A7697" t="s">
        <v>189</v>
      </c>
      <c r="B7697" t="s">
        <v>534</v>
      </c>
    </row>
    <row r="7698" spans="1:2" x14ac:dyDescent="0.3">
      <c r="A7698" t="s">
        <v>91</v>
      </c>
      <c r="B7698" t="s">
        <v>2341</v>
      </c>
    </row>
    <row r="7699" spans="1:2" x14ac:dyDescent="0.3">
      <c r="A7699" t="s">
        <v>91</v>
      </c>
      <c r="B7699" t="s">
        <v>19</v>
      </c>
    </row>
    <row r="7700" spans="1:2" x14ac:dyDescent="0.3">
      <c r="A7700" t="s">
        <v>91</v>
      </c>
      <c r="B7700" t="s">
        <v>1193</v>
      </c>
    </row>
    <row r="7701" spans="1:2" x14ac:dyDescent="0.3">
      <c r="A7701" t="s">
        <v>91</v>
      </c>
      <c r="B7701" t="s">
        <v>695</v>
      </c>
    </row>
    <row r="7702" spans="1:2" x14ac:dyDescent="0.3">
      <c r="A7702" t="s">
        <v>91</v>
      </c>
      <c r="B7702" t="s">
        <v>695</v>
      </c>
    </row>
    <row r="7703" spans="1:2" x14ac:dyDescent="0.3">
      <c r="A7703" t="s">
        <v>115</v>
      </c>
      <c r="B7703" t="s">
        <v>355</v>
      </c>
    </row>
    <row r="7704" spans="1:2" x14ac:dyDescent="0.3">
      <c r="A7704" t="s">
        <v>115</v>
      </c>
      <c r="B7704" t="s">
        <v>131</v>
      </c>
    </row>
    <row r="7705" spans="1:2" x14ac:dyDescent="0.3">
      <c r="A7705" t="s">
        <v>115</v>
      </c>
      <c r="B7705" t="s">
        <v>2341</v>
      </c>
    </row>
    <row r="7706" spans="1:2" x14ac:dyDescent="0.3">
      <c r="A7706" t="s">
        <v>115</v>
      </c>
      <c r="B7706" t="s">
        <v>1193</v>
      </c>
    </row>
    <row r="7707" spans="1:2" x14ac:dyDescent="0.3">
      <c r="A7707" t="s">
        <v>115</v>
      </c>
      <c r="B7707" t="s">
        <v>19</v>
      </c>
    </row>
    <row r="7708" spans="1:2" x14ac:dyDescent="0.3">
      <c r="A7708" t="s">
        <v>115</v>
      </c>
      <c r="B7708" t="s">
        <v>5855</v>
      </c>
    </row>
    <row r="7709" spans="1:2" x14ac:dyDescent="0.3">
      <c r="A7709" t="s">
        <v>115</v>
      </c>
      <c r="B7709" t="s">
        <v>11509</v>
      </c>
    </row>
    <row r="7710" spans="1:2" x14ac:dyDescent="0.3">
      <c r="A7710" t="s">
        <v>115</v>
      </c>
      <c r="B7710" t="s">
        <v>5180</v>
      </c>
    </row>
    <row r="7711" spans="1:2" x14ac:dyDescent="0.3">
      <c r="A7711" t="s">
        <v>115</v>
      </c>
      <c r="B7711" t="s">
        <v>2373</v>
      </c>
    </row>
    <row r="7712" spans="1:2" x14ac:dyDescent="0.3">
      <c r="A7712" t="s">
        <v>91</v>
      </c>
      <c r="B7712" t="s">
        <v>695</v>
      </c>
    </row>
    <row r="7713" spans="1:2" x14ac:dyDescent="0.3">
      <c r="A7713" t="s">
        <v>115</v>
      </c>
      <c r="B7713" t="s">
        <v>19</v>
      </c>
    </row>
    <row r="7714" spans="1:2" x14ac:dyDescent="0.3">
      <c r="A7714" t="s">
        <v>115</v>
      </c>
      <c r="B7714" t="s">
        <v>486</v>
      </c>
    </row>
    <row r="7715" spans="1:2" x14ac:dyDescent="0.3">
      <c r="A7715" t="s">
        <v>115</v>
      </c>
      <c r="B7715" t="s">
        <v>1256</v>
      </c>
    </row>
    <row r="7716" spans="1:2" x14ac:dyDescent="0.3">
      <c r="A7716" t="s">
        <v>115</v>
      </c>
      <c r="B7716" t="s">
        <v>184</v>
      </c>
    </row>
    <row r="7717" spans="1:2" x14ac:dyDescent="0.3">
      <c r="A7717" t="s">
        <v>91</v>
      </c>
      <c r="B7717" t="s">
        <v>19</v>
      </c>
    </row>
    <row r="7718" spans="1:2" x14ac:dyDescent="0.3">
      <c r="A7718" t="s">
        <v>91</v>
      </c>
      <c r="B7718" t="s">
        <v>695</v>
      </c>
    </row>
    <row r="7719" spans="1:2" x14ac:dyDescent="0.3">
      <c r="A7719" t="s">
        <v>91</v>
      </c>
      <c r="B7719" t="s">
        <v>3689</v>
      </c>
    </row>
    <row r="7720" spans="1:2" x14ac:dyDescent="0.3">
      <c r="A7720" t="s">
        <v>463</v>
      </c>
      <c r="B7720" t="s">
        <v>1193</v>
      </c>
    </row>
    <row r="7721" spans="1:2" x14ac:dyDescent="0.3">
      <c r="A7721" t="s">
        <v>463</v>
      </c>
      <c r="B7721" t="s">
        <v>4207</v>
      </c>
    </row>
    <row r="7722" spans="1:2" x14ac:dyDescent="0.3">
      <c r="A7722" t="s">
        <v>383</v>
      </c>
      <c r="B7722" t="s">
        <v>695</v>
      </c>
    </row>
    <row r="7723" spans="1:2" x14ac:dyDescent="0.3">
      <c r="A7723" t="s">
        <v>463</v>
      </c>
      <c r="B7723" t="s">
        <v>695</v>
      </c>
    </row>
    <row r="7724" spans="1:2" x14ac:dyDescent="0.3">
      <c r="A7724" t="s">
        <v>189</v>
      </c>
      <c r="B7724" t="s">
        <v>355</v>
      </c>
    </row>
    <row r="7725" spans="1:2" x14ac:dyDescent="0.3">
      <c r="A7725" t="s">
        <v>91</v>
      </c>
      <c r="B7725" t="s">
        <v>19</v>
      </c>
    </row>
    <row r="7726" spans="1:2" x14ac:dyDescent="0.3">
      <c r="A7726" t="s">
        <v>91</v>
      </c>
      <c r="B7726" t="s">
        <v>695</v>
      </c>
    </row>
    <row r="7727" spans="1:2" x14ac:dyDescent="0.3">
      <c r="A7727" t="s">
        <v>91</v>
      </c>
      <c r="B7727" t="s">
        <v>3689</v>
      </c>
    </row>
    <row r="7728" spans="1:2" x14ac:dyDescent="0.3">
      <c r="A7728" t="s">
        <v>189</v>
      </c>
      <c r="B7728" t="s">
        <v>19</v>
      </c>
    </row>
    <row r="7729" spans="1:2" x14ac:dyDescent="0.3">
      <c r="A7729" t="s">
        <v>189</v>
      </c>
      <c r="B7729" t="s">
        <v>790</v>
      </c>
    </row>
    <row r="7730" spans="1:2" x14ac:dyDescent="0.3">
      <c r="A7730" t="s">
        <v>189</v>
      </c>
      <c r="B7730" t="s">
        <v>695</v>
      </c>
    </row>
    <row r="7731" spans="1:2" x14ac:dyDescent="0.3">
      <c r="A7731" t="s">
        <v>189</v>
      </c>
      <c r="B7731" t="s">
        <v>708</v>
      </c>
    </row>
    <row r="7732" spans="1:2" x14ac:dyDescent="0.3">
      <c r="A7732" t="s">
        <v>383</v>
      </c>
      <c r="B7732" t="s">
        <v>131</v>
      </c>
    </row>
    <row r="7733" spans="1:2" x14ac:dyDescent="0.3">
      <c r="A7733" t="s">
        <v>383</v>
      </c>
      <c r="B7733" t="s">
        <v>695</v>
      </c>
    </row>
    <row r="7734" spans="1:2" x14ac:dyDescent="0.3">
      <c r="A7734" t="s">
        <v>383</v>
      </c>
      <c r="B7734" t="s">
        <v>5855</v>
      </c>
    </row>
    <row r="7735" spans="1:2" x14ac:dyDescent="0.3">
      <c r="A7735" t="s">
        <v>383</v>
      </c>
      <c r="B7735" t="s">
        <v>1193</v>
      </c>
    </row>
    <row r="7736" spans="1:2" x14ac:dyDescent="0.3">
      <c r="A7736" t="s">
        <v>383</v>
      </c>
      <c r="B7736" t="s">
        <v>2341</v>
      </c>
    </row>
    <row r="7737" spans="1:2" x14ac:dyDescent="0.3">
      <c r="A7737" t="s">
        <v>383</v>
      </c>
      <c r="B7737" t="s">
        <v>5177</v>
      </c>
    </row>
    <row r="7738" spans="1:2" x14ac:dyDescent="0.3">
      <c r="A7738" t="s">
        <v>383</v>
      </c>
      <c r="B7738" t="s">
        <v>5180</v>
      </c>
    </row>
    <row r="7739" spans="1:2" x14ac:dyDescent="0.3">
      <c r="A7739" t="s">
        <v>383</v>
      </c>
      <c r="B7739" t="s">
        <v>4311</v>
      </c>
    </row>
    <row r="7740" spans="1:2" x14ac:dyDescent="0.3">
      <c r="A7740" t="s">
        <v>383</v>
      </c>
      <c r="B7740" t="s">
        <v>1025</v>
      </c>
    </row>
    <row r="7741" spans="1:2" x14ac:dyDescent="0.3">
      <c r="A7741" t="s">
        <v>11</v>
      </c>
      <c r="B7741" t="s">
        <v>617</v>
      </c>
    </row>
    <row r="7742" spans="1:2" x14ac:dyDescent="0.3">
      <c r="A7742" t="s">
        <v>463</v>
      </c>
      <c r="B7742" t="s">
        <v>2417</v>
      </c>
    </row>
    <row r="7743" spans="1:2" x14ac:dyDescent="0.3">
      <c r="A7743" t="s">
        <v>463</v>
      </c>
      <c r="B7743" t="s">
        <v>19</v>
      </c>
    </row>
    <row r="7744" spans="1:2" x14ac:dyDescent="0.3">
      <c r="A7744" t="s">
        <v>68</v>
      </c>
      <c r="B7744" t="s">
        <v>740</v>
      </c>
    </row>
    <row r="7745" spans="1:2" x14ac:dyDescent="0.3">
      <c r="A7745" t="s">
        <v>115</v>
      </c>
      <c r="B7745" t="s">
        <v>1691</v>
      </c>
    </row>
    <row r="7746" spans="1:2" x14ac:dyDescent="0.3">
      <c r="A7746" t="s">
        <v>115</v>
      </c>
      <c r="B7746" t="s">
        <v>2341</v>
      </c>
    </row>
    <row r="7747" spans="1:2" x14ac:dyDescent="0.3">
      <c r="A7747" t="s">
        <v>115</v>
      </c>
      <c r="B7747" t="s">
        <v>1193</v>
      </c>
    </row>
    <row r="7748" spans="1:2" x14ac:dyDescent="0.3">
      <c r="A7748" t="s">
        <v>115</v>
      </c>
      <c r="B7748" t="s">
        <v>486</v>
      </c>
    </row>
    <row r="7749" spans="1:2" x14ac:dyDescent="0.3">
      <c r="A7749" t="s">
        <v>189</v>
      </c>
      <c r="B7749" t="s">
        <v>19</v>
      </c>
    </row>
    <row r="7750" spans="1:2" x14ac:dyDescent="0.3">
      <c r="A7750" t="s">
        <v>189</v>
      </c>
      <c r="B7750" t="s">
        <v>1256</v>
      </c>
    </row>
    <row r="7751" spans="1:2" x14ac:dyDescent="0.3">
      <c r="A7751" t="s">
        <v>189</v>
      </c>
      <c r="B7751" t="s">
        <v>19</v>
      </c>
    </row>
    <row r="7752" spans="1:2" x14ac:dyDescent="0.3">
      <c r="A7752" t="s">
        <v>189</v>
      </c>
      <c r="B7752" t="s">
        <v>14539</v>
      </c>
    </row>
    <row r="7753" spans="1:2" x14ac:dyDescent="0.3">
      <c r="A7753" t="s">
        <v>91</v>
      </c>
      <c r="B7753" t="s">
        <v>7001</v>
      </c>
    </row>
    <row r="7754" spans="1:2" x14ac:dyDescent="0.3">
      <c r="A7754" t="s">
        <v>91</v>
      </c>
      <c r="B7754" t="s">
        <v>131</v>
      </c>
    </row>
    <row r="7755" spans="1:2" x14ac:dyDescent="0.3">
      <c r="A7755" t="s">
        <v>11</v>
      </c>
      <c r="B7755" t="s">
        <v>14378</v>
      </c>
    </row>
    <row r="7756" spans="1:2" x14ac:dyDescent="0.3">
      <c r="A7756" t="s">
        <v>11</v>
      </c>
      <c r="B7756" t="s">
        <v>1691</v>
      </c>
    </row>
    <row r="7757" spans="1:2" x14ac:dyDescent="0.3">
      <c r="A7757" t="s">
        <v>11</v>
      </c>
      <c r="B7757" t="s">
        <v>639</v>
      </c>
    </row>
    <row r="7758" spans="1:2" x14ac:dyDescent="0.3">
      <c r="A7758" t="s">
        <v>11</v>
      </c>
      <c r="B7758" t="s">
        <v>1193</v>
      </c>
    </row>
    <row r="7759" spans="1:2" x14ac:dyDescent="0.3">
      <c r="A7759" t="s">
        <v>189</v>
      </c>
      <c r="B7759" t="s">
        <v>4901</v>
      </c>
    </row>
    <row r="7760" spans="1:2" x14ac:dyDescent="0.3">
      <c r="A7760" t="s">
        <v>91</v>
      </c>
      <c r="B7760" t="s">
        <v>1193</v>
      </c>
    </row>
    <row r="7761" spans="1:2" x14ac:dyDescent="0.3">
      <c r="A7761" t="s">
        <v>91</v>
      </c>
      <c r="B7761" t="s">
        <v>1900</v>
      </c>
    </row>
    <row r="7762" spans="1:2" x14ac:dyDescent="0.3">
      <c r="A7762" t="s">
        <v>115</v>
      </c>
      <c r="B7762" t="s">
        <v>1025</v>
      </c>
    </row>
    <row r="7763" spans="1:2" x14ac:dyDescent="0.3">
      <c r="A7763" t="s">
        <v>115</v>
      </c>
      <c r="B7763" t="s">
        <v>1025</v>
      </c>
    </row>
    <row r="7764" spans="1:2" x14ac:dyDescent="0.3">
      <c r="A7764" t="s">
        <v>115</v>
      </c>
      <c r="B7764" t="s">
        <v>3689</v>
      </c>
    </row>
    <row r="7765" spans="1:2" x14ac:dyDescent="0.3">
      <c r="A7765" t="s">
        <v>189</v>
      </c>
      <c r="B7765" t="s">
        <v>131</v>
      </c>
    </row>
    <row r="7766" spans="1:2" x14ac:dyDescent="0.3">
      <c r="A7766" t="s">
        <v>115</v>
      </c>
      <c r="B7766" t="s">
        <v>695</v>
      </c>
    </row>
    <row r="7767" spans="1:2" x14ac:dyDescent="0.3">
      <c r="A7767" t="s">
        <v>463</v>
      </c>
      <c r="B7767" t="s">
        <v>355</v>
      </c>
    </row>
    <row r="7768" spans="1:2" x14ac:dyDescent="0.3">
      <c r="A7768" t="s">
        <v>115</v>
      </c>
      <c r="B7768" t="s">
        <v>1256</v>
      </c>
    </row>
    <row r="7769" spans="1:2" x14ac:dyDescent="0.3">
      <c r="A7769" t="s">
        <v>115</v>
      </c>
      <c r="B7769" t="s">
        <v>19</v>
      </c>
    </row>
    <row r="7770" spans="1:2" x14ac:dyDescent="0.3">
      <c r="A7770" t="s">
        <v>115</v>
      </c>
      <c r="B7770" t="s">
        <v>4616</v>
      </c>
    </row>
    <row r="7771" spans="1:2" x14ac:dyDescent="0.3">
      <c r="A7771" t="s">
        <v>115</v>
      </c>
      <c r="B7771" t="s">
        <v>539</v>
      </c>
    </row>
    <row r="7772" spans="1:2" x14ac:dyDescent="0.3">
      <c r="A7772" t="s">
        <v>115</v>
      </c>
      <c r="B7772" t="s">
        <v>943</v>
      </c>
    </row>
    <row r="7773" spans="1:2" x14ac:dyDescent="0.3">
      <c r="A7773" t="s">
        <v>91</v>
      </c>
      <c r="B7773" t="s">
        <v>19</v>
      </c>
    </row>
    <row r="7774" spans="1:2" x14ac:dyDescent="0.3">
      <c r="A7774" t="s">
        <v>91</v>
      </c>
      <c r="B7774" t="s">
        <v>1256</v>
      </c>
    </row>
    <row r="7775" spans="1:2" x14ac:dyDescent="0.3">
      <c r="A7775" t="s">
        <v>91</v>
      </c>
      <c r="B7775" t="s">
        <v>695</v>
      </c>
    </row>
    <row r="7776" spans="1:2" x14ac:dyDescent="0.3">
      <c r="A7776" t="s">
        <v>463</v>
      </c>
      <c r="B7776" t="s">
        <v>355</v>
      </c>
    </row>
    <row r="7777" spans="1:2" x14ac:dyDescent="0.3">
      <c r="A7777" t="s">
        <v>463</v>
      </c>
      <c r="B7777" t="s">
        <v>543</v>
      </c>
    </row>
    <row r="7778" spans="1:2" x14ac:dyDescent="0.3">
      <c r="A7778" t="s">
        <v>463</v>
      </c>
      <c r="B7778" t="s">
        <v>19</v>
      </c>
    </row>
    <row r="7779" spans="1:2" x14ac:dyDescent="0.3">
      <c r="A7779" t="s">
        <v>463</v>
      </c>
      <c r="B7779" t="s">
        <v>2417</v>
      </c>
    </row>
    <row r="7780" spans="1:2" x14ac:dyDescent="0.3">
      <c r="A7780" t="s">
        <v>91</v>
      </c>
      <c r="B7780" t="s">
        <v>11509</v>
      </c>
    </row>
    <row r="7781" spans="1:2" x14ac:dyDescent="0.3">
      <c r="A7781" t="s">
        <v>91</v>
      </c>
      <c r="B7781" t="s">
        <v>19</v>
      </c>
    </row>
    <row r="7782" spans="1:2" x14ac:dyDescent="0.3">
      <c r="A7782" t="s">
        <v>68</v>
      </c>
      <c r="B7782" t="s">
        <v>2341</v>
      </c>
    </row>
    <row r="7783" spans="1:2" x14ac:dyDescent="0.3">
      <c r="A7783" t="s">
        <v>68</v>
      </c>
      <c r="B7783" t="s">
        <v>1193</v>
      </c>
    </row>
    <row r="7784" spans="1:2" x14ac:dyDescent="0.3">
      <c r="A7784" t="s">
        <v>68</v>
      </c>
      <c r="B7784" t="s">
        <v>19</v>
      </c>
    </row>
    <row r="7785" spans="1:2" x14ac:dyDescent="0.3">
      <c r="A7785" t="s">
        <v>68</v>
      </c>
      <c r="B7785" t="s">
        <v>1256</v>
      </c>
    </row>
    <row r="7786" spans="1:2" x14ac:dyDescent="0.3">
      <c r="A7786" t="s">
        <v>68</v>
      </c>
      <c r="B7786" t="s">
        <v>539</v>
      </c>
    </row>
    <row r="7787" spans="1:2" x14ac:dyDescent="0.3">
      <c r="A7787" t="s">
        <v>68</v>
      </c>
      <c r="B7787" t="s">
        <v>708</v>
      </c>
    </row>
    <row r="7788" spans="1:2" x14ac:dyDescent="0.3">
      <c r="A7788" t="s">
        <v>68</v>
      </c>
      <c r="B7788" t="s">
        <v>14394</v>
      </c>
    </row>
    <row r="7789" spans="1:2" x14ac:dyDescent="0.3">
      <c r="A7789" t="s">
        <v>189</v>
      </c>
      <c r="B7789" t="s">
        <v>695</v>
      </c>
    </row>
    <row r="7790" spans="1:2" x14ac:dyDescent="0.3">
      <c r="A7790" t="s">
        <v>383</v>
      </c>
      <c r="B7790" t="s">
        <v>695</v>
      </c>
    </row>
    <row r="7791" spans="1:2" x14ac:dyDescent="0.3">
      <c r="A7791" t="s">
        <v>383</v>
      </c>
      <c r="B7791" t="s">
        <v>131</v>
      </c>
    </row>
    <row r="7792" spans="1:2" x14ac:dyDescent="0.3">
      <c r="A7792" t="s">
        <v>91</v>
      </c>
      <c r="B7792" t="s">
        <v>355</v>
      </c>
    </row>
    <row r="7793" spans="1:2" x14ac:dyDescent="0.3">
      <c r="A7793" t="s">
        <v>91</v>
      </c>
      <c r="B7793" t="s">
        <v>10561</v>
      </c>
    </row>
    <row r="7794" spans="1:2" x14ac:dyDescent="0.3">
      <c r="A7794" t="s">
        <v>91</v>
      </c>
      <c r="B7794" t="s">
        <v>695</v>
      </c>
    </row>
    <row r="7795" spans="1:2" x14ac:dyDescent="0.3">
      <c r="A7795" t="s">
        <v>91</v>
      </c>
      <c r="B7795" t="s">
        <v>5903</v>
      </c>
    </row>
    <row r="7796" spans="1:2" x14ac:dyDescent="0.3">
      <c r="A7796" t="s">
        <v>91</v>
      </c>
      <c r="B7796" t="s">
        <v>131</v>
      </c>
    </row>
    <row r="7797" spans="1:2" x14ac:dyDescent="0.3">
      <c r="A7797" t="s">
        <v>91</v>
      </c>
      <c r="B7797" t="s">
        <v>2417</v>
      </c>
    </row>
    <row r="7798" spans="1:2" x14ac:dyDescent="0.3">
      <c r="A7798" t="s">
        <v>91</v>
      </c>
      <c r="B7798" t="s">
        <v>181</v>
      </c>
    </row>
    <row r="7799" spans="1:2" x14ac:dyDescent="0.3">
      <c r="A7799" t="s">
        <v>91</v>
      </c>
      <c r="B7799" t="s">
        <v>14369</v>
      </c>
    </row>
    <row r="7800" spans="1:2" x14ac:dyDescent="0.3">
      <c r="A7800" t="s">
        <v>91</v>
      </c>
      <c r="B7800" t="s">
        <v>5855</v>
      </c>
    </row>
    <row r="7801" spans="1:2" x14ac:dyDescent="0.3">
      <c r="A7801" t="s">
        <v>91</v>
      </c>
      <c r="B7801" t="s">
        <v>1193</v>
      </c>
    </row>
    <row r="7802" spans="1:2" x14ac:dyDescent="0.3">
      <c r="A7802" t="s">
        <v>91</v>
      </c>
      <c r="B7802" t="s">
        <v>2341</v>
      </c>
    </row>
    <row r="7803" spans="1:2" x14ac:dyDescent="0.3">
      <c r="A7803" t="s">
        <v>91</v>
      </c>
      <c r="B7803" t="s">
        <v>4611</v>
      </c>
    </row>
    <row r="7804" spans="1:2" x14ac:dyDescent="0.3">
      <c r="A7804" t="s">
        <v>91</v>
      </c>
      <c r="B7804" t="s">
        <v>843</v>
      </c>
    </row>
    <row r="7805" spans="1:2" x14ac:dyDescent="0.3">
      <c r="A7805" t="s">
        <v>91</v>
      </c>
      <c r="B7805" t="s">
        <v>3138</v>
      </c>
    </row>
    <row r="7806" spans="1:2" x14ac:dyDescent="0.3">
      <c r="A7806" t="s">
        <v>91</v>
      </c>
      <c r="B7806" t="s">
        <v>2393</v>
      </c>
    </row>
    <row r="7807" spans="1:2" x14ac:dyDescent="0.3">
      <c r="A7807" t="s">
        <v>91</v>
      </c>
      <c r="B7807" t="s">
        <v>14366</v>
      </c>
    </row>
    <row r="7808" spans="1:2" x14ac:dyDescent="0.3">
      <c r="A7808" t="s">
        <v>91</v>
      </c>
      <c r="B7808" t="s">
        <v>14373</v>
      </c>
    </row>
    <row r="7809" spans="1:2" x14ac:dyDescent="0.3">
      <c r="A7809" t="s">
        <v>91</v>
      </c>
      <c r="B7809" t="s">
        <v>1439</v>
      </c>
    </row>
    <row r="7810" spans="1:2" x14ac:dyDescent="0.3">
      <c r="A7810" t="s">
        <v>115</v>
      </c>
      <c r="B7810" t="s">
        <v>1025</v>
      </c>
    </row>
    <row r="7811" spans="1:2" x14ac:dyDescent="0.3">
      <c r="A7811" t="s">
        <v>115</v>
      </c>
      <c r="B7811" t="s">
        <v>3689</v>
      </c>
    </row>
    <row r="7812" spans="1:2" x14ac:dyDescent="0.3">
      <c r="A7812" t="s">
        <v>115</v>
      </c>
      <c r="B7812" t="s">
        <v>2174</v>
      </c>
    </row>
    <row r="7813" spans="1:2" x14ac:dyDescent="0.3">
      <c r="A7813" t="s">
        <v>115</v>
      </c>
      <c r="B7813" t="s">
        <v>617</v>
      </c>
    </row>
    <row r="7814" spans="1:2" x14ac:dyDescent="0.3">
      <c r="A7814" t="s">
        <v>68</v>
      </c>
      <c r="B7814" t="s">
        <v>19</v>
      </c>
    </row>
    <row r="7815" spans="1:2" x14ac:dyDescent="0.3">
      <c r="A7815" t="s">
        <v>68</v>
      </c>
      <c r="B7815" t="s">
        <v>131</v>
      </c>
    </row>
    <row r="7816" spans="1:2" x14ac:dyDescent="0.3">
      <c r="A7816" t="s">
        <v>189</v>
      </c>
      <c r="B7816" t="s">
        <v>695</v>
      </c>
    </row>
    <row r="7817" spans="1:2" x14ac:dyDescent="0.3">
      <c r="A7817" t="s">
        <v>3052</v>
      </c>
      <c r="B7817" t="s">
        <v>695</v>
      </c>
    </row>
    <row r="7818" spans="1:2" x14ac:dyDescent="0.3">
      <c r="A7818" t="s">
        <v>11</v>
      </c>
      <c r="B7818" t="s">
        <v>14367</v>
      </c>
    </row>
    <row r="7819" spans="1:2" x14ac:dyDescent="0.3">
      <c r="A7819" t="s">
        <v>11</v>
      </c>
      <c r="B7819" t="s">
        <v>639</v>
      </c>
    </row>
    <row r="7820" spans="1:2" x14ac:dyDescent="0.3">
      <c r="A7820" t="s">
        <v>11</v>
      </c>
      <c r="B7820" t="s">
        <v>14378</v>
      </c>
    </row>
    <row r="7821" spans="1:2" x14ac:dyDescent="0.3">
      <c r="A7821" t="s">
        <v>189</v>
      </c>
      <c r="B7821" t="s">
        <v>39</v>
      </c>
    </row>
    <row r="7822" spans="1:2" x14ac:dyDescent="0.3">
      <c r="A7822" t="s">
        <v>189</v>
      </c>
      <c r="B7822" t="s">
        <v>4311</v>
      </c>
    </row>
    <row r="7823" spans="1:2" x14ac:dyDescent="0.3">
      <c r="A7823" t="s">
        <v>189</v>
      </c>
      <c r="B7823" t="s">
        <v>5855</v>
      </c>
    </row>
    <row r="7824" spans="1:2" x14ac:dyDescent="0.3">
      <c r="A7824" t="s">
        <v>189</v>
      </c>
      <c r="B7824" t="s">
        <v>486</v>
      </c>
    </row>
    <row r="7825" spans="1:2" x14ac:dyDescent="0.3">
      <c r="A7825" t="s">
        <v>189</v>
      </c>
      <c r="B7825" t="s">
        <v>19</v>
      </c>
    </row>
    <row r="7826" spans="1:2" x14ac:dyDescent="0.3">
      <c r="A7826" t="s">
        <v>189</v>
      </c>
      <c r="B7826" t="s">
        <v>695</v>
      </c>
    </row>
    <row r="7827" spans="1:2" x14ac:dyDescent="0.3">
      <c r="A7827" t="s">
        <v>189</v>
      </c>
      <c r="B7827" t="s">
        <v>131</v>
      </c>
    </row>
    <row r="7828" spans="1:2" x14ac:dyDescent="0.3">
      <c r="A7828" t="s">
        <v>189</v>
      </c>
      <c r="B7828" t="s">
        <v>355</v>
      </c>
    </row>
    <row r="7829" spans="1:2" x14ac:dyDescent="0.3">
      <c r="A7829" t="s">
        <v>189</v>
      </c>
      <c r="B7829" t="s">
        <v>5903</v>
      </c>
    </row>
    <row r="7830" spans="1:2" x14ac:dyDescent="0.3">
      <c r="A7830" t="s">
        <v>189</v>
      </c>
      <c r="B7830" t="s">
        <v>486</v>
      </c>
    </row>
    <row r="7831" spans="1:2" x14ac:dyDescent="0.3">
      <c r="A7831" t="s">
        <v>189</v>
      </c>
      <c r="B7831" t="s">
        <v>695</v>
      </c>
    </row>
    <row r="7832" spans="1:2" x14ac:dyDescent="0.3">
      <c r="A7832" t="s">
        <v>189</v>
      </c>
      <c r="B7832" t="s">
        <v>1193</v>
      </c>
    </row>
    <row r="7833" spans="1:2" x14ac:dyDescent="0.3">
      <c r="A7833" t="s">
        <v>68</v>
      </c>
      <c r="B7833" t="s">
        <v>695</v>
      </c>
    </row>
    <row r="7834" spans="1:2" x14ac:dyDescent="0.3">
      <c r="A7834" t="s">
        <v>11</v>
      </c>
      <c r="B7834" t="s">
        <v>1691</v>
      </c>
    </row>
    <row r="7835" spans="1:2" x14ac:dyDescent="0.3">
      <c r="A7835" t="s">
        <v>11</v>
      </c>
      <c r="B7835" t="s">
        <v>184</v>
      </c>
    </row>
    <row r="7836" spans="1:2" x14ac:dyDescent="0.3">
      <c r="A7836" t="s">
        <v>11</v>
      </c>
      <c r="B7836" t="s">
        <v>2341</v>
      </c>
    </row>
    <row r="7837" spans="1:2" x14ac:dyDescent="0.3">
      <c r="A7837" t="s">
        <v>68</v>
      </c>
      <c r="B7837" t="s">
        <v>184</v>
      </c>
    </row>
    <row r="7838" spans="1:2" x14ac:dyDescent="0.3">
      <c r="A7838" t="s">
        <v>68</v>
      </c>
      <c r="B7838" t="s">
        <v>11509</v>
      </c>
    </row>
    <row r="7839" spans="1:2" x14ac:dyDescent="0.3">
      <c r="A7839" t="s">
        <v>68</v>
      </c>
      <c r="B7839" t="s">
        <v>19</v>
      </c>
    </row>
    <row r="7840" spans="1:2" x14ac:dyDescent="0.3">
      <c r="A7840" t="s">
        <v>91</v>
      </c>
      <c r="B7840" t="s">
        <v>617</v>
      </c>
    </row>
    <row r="7841" spans="1:2" x14ac:dyDescent="0.3">
      <c r="A7841" t="s">
        <v>91</v>
      </c>
      <c r="B7841" t="s">
        <v>1193</v>
      </c>
    </row>
    <row r="7842" spans="1:2" x14ac:dyDescent="0.3">
      <c r="A7842" t="s">
        <v>91</v>
      </c>
      <c r="B7842" t="s">
        <v>2341</v>
      </c>
    </row>
    <row r="7843" spans="1:2" x14ac:dyDescent="0.3">
      <c r="A7843" t="s">
        <v>91</v>
      </c>
      <c r="B7843" t="s">
        <v>695</v>
      </c>
    </row>
    <row r="7844" spans="1:2" x14ac:dyDescent="0.3">
      <c r="A7844" t="s">
        <v>115</v>
      </c>
      <c r="B7844" t="s">
        <v>695</v>
      </c>
    </row>
    <row r="7845" spans="1:2" x14ac:dyDescent="0.3">
      <c r="A7845" t="s">
        <v>3052</v>
      </c>
      <c r="B7845" t="s">
        <v>355</v>
      </c>
    </row>
    <row r="7846" spans="1:2" x14ac:dyDescent="0.3">
      <c r="A7846" t="s">
        <v>463</v>
      </c>
      <c r="B7846" t="s">
        <v>2341</v>
      </c>
    </row>
    <row r="7847" spans="1:2" x14ac:dyDescent="0.3">
      <c r="A7847" t="s">
        <v>91</v>
      </c>
      <c r="B7847" t="s">
        <v>1193</v>
      </c>
    </row>
    <row r="7848" spans="1:2" x14ac:dyDescent="0.3">
      <c r="A7848" t="s">
        <v>91</v>
      </c>
      <c r="B7848" t="s">
        <v>639</v>
      </c>
    </row>
    <row r="7849" spans="1:2" x14ac:dyDescent="0.3">
      <c r="A7849" t="s">
        <v>91</v>
      </c>
      <c r="B7849" t="s">
        <v>486</v>
      </c>
    </row>
    <row r="7850" spans="1:2" x14ac:dyDescent="0.3">
      <c r="A7850" t="s">
        <v>189</v>
      </c>
      <c r="B7850" t="s">
        <v>695</v>
      </c>
    </row>
    <row r="7851" spans="1:2" x14ac:dyDescent="0.3">
      <c r="A7851" t="s">
        <v>189</v>
      </c>
      <c r="B7851" t="s">
        <v>19</v>
      </c>
    </row>
    <row r="7852" spans="1:2" x14ac:dyDescent="0.3">
      <c r="A7852" t="s">
        <v>91</v>
      </c>
      <c r="B7852" t="s">
        <v>184</v>
      </c>
    </row>
    <row r="7853" spans="1:2" x14ac:dyDescent="0.3">
      <c r="A7853" t="s">
        <v>91</v>
      </c>
      <c r="B7853" t="s">
        <v>2373</v>
      </c>
    </row>
    <row r="7854" spans="1:2" x14ac:dyDescent="0.3">
      <c r="A7854" t="s">
        <v>91</v>
      </c>
      <c r="B7854" t="s">
        <v>19</v>
      </c>
    </row>
    <row r="7855" spans="1:2" x14ac:dyDescent="0.3">
      <c r="A7855" t="s">
        <v>91</v>
      </c>
      <c r="B7855" t="s">
        <v>708</v>
      </c>
    </row>
    <row r="7856" spans="1:2" x14ac:dyDescent="0.3">
      <c r="A7856" t="s">
        <v>91</v>
      </c>
      <c r="B7856" t="s">
        <v>539</v>
      </c>
    </row>
    <row r="7857" spans="1:2" x14ac:dyDescent="0.3">
      <c r="A7857" t="s">
        <v>91</v>
      </c>
      <c r="B7857" t="s">
        <v>1256</v>
      </c>
    </row>
    <row r="7858" spans="1:2" x14ac:dyDescent="0.3">
      <c r="A7858" t="s">
        <v>91</v>
      </c>
      <c r="B7858" t="s">
        <v>1193</v>
      </c>
    </row>
    <row r="7859" spans="1:2" x14ac:dyDescent="0.3">
      <c r="A7859" t="s">
        <v>463</v>
      </c>
      <c r="B7859" t="s">
        <v>131</v>
      </c>
    </row>
    <row r="7860" spans="1:2" x14ac:dyDescent="0.3">
      <c r="A7860" t="s">
        <v>463</v>
      </c>
      <c r="B7860" t="s">
        <v>4611</v>
      </c>
    </row>
    <row r="7861" spans="1:2" x14ac:dyDescent="0.3">
      <c r="A7861" t="s">
        <v>463</v>
      </c>
      <c r="B7861" t="s">
        <v>1439</v>
      </c>
    </row>
    <row r="7862" spans="1:2" x14ac:dyDescent="0.3">
      <c r="A7862" t="s">
        <v>463</v>
      </c>
      <c r="B7862" t="s">
        <v>3689</v>
      </c>
    </row>
    <row r="7863" spans="1:2" x14ac:dyDescent="0.3">
      <c r="A7863" t="s">
        <v>463</v>
      </c>
      <c r="B7863" t="s">
        <v>695</v>
      </c>
    </row>
    <row r="7864" spans="1:2" x14ac:dyDescent="0.3">
      <c r="A7864" t="s">
        <v>463</v>
      </c>
      <c r="B7864" t="s">
        <v>14366</v>
      </c>
    </row>
    <row r="7865" spans="1:2" x14ac:dyDescent="0.3">
      <c r="A7865" t="s">
        <v>463</v>
      </c>
      <c r="B7865" t="s">
        <v>5855</v>
      </c>
    </row>
    <row r="7866" spans="1:2" x14ac:dyDescent="0.3">
      <c r="A7866" t="s">
        <v>68</v>
      </c>
      <c r="B7866" t="s">
        <v>14540</v>
      </c>
    </row>
    <row r="7867" spans="1:2" x14ac:dyDescent="0.3">
      <c r="A7867" t="s">
        <v>68</v>
      </c>
      <c r="B7867" t="s">
        <v>1193</v>
      </c>
    </row>
    <row r="7868" spans="1:2" x14ac:dyDescent="0.3">
      <c r="A7868" t="s">
        <v>91</v>
      </c>
      <c r="B7868" t="s">
        <v>4920</v>
      </c>
    </row>
    <row r="7869" spans="1:2" x14ac:dyDescent="0.3">
      <c r="A7869" t="s">
        <v>2068</v>
      </c>
      <c r="B7869" t="s">
        <v>695</v>
      </c>
    </row>
    <row r="7870" spans="1:2" x14ac:dyDescent="0.3">
      <c r="A7870" t="s">
        <v>2068</v>
      </c>
      <c r="B7870" t="s">
        <v>131</v>
      </c>
    </row>
    <row r="7871" spans="1:2" x14ac:dyDescent="0.3">
      <c r="A7871" t="s">
        <v>2068</v>
      </c>
      <c r="B7871" t="s">
        <v>4611</v>
      </c>
    </row>
    <row r="7872" spans="1:2" x14ac:dyDescent="0.3">
      <c r="A7872" t="s">
        <v>2068</v>
      </c>
      <c r="B7872" t="s">
        <v>3826</v>
      </c>
    </row>
    <row r="7873" spans="1:2" x14ac:dyDescent="0.3">
      <c r="A7873" t="s">
        <v>2068</v>
      </c>
      <c r="B7873" t="s">
        <v>4311</v>
      </c>
    </row>
    <row r="7874" spans="1:2" x14ac:dyDescent="0.3">
      <c r="A7874" t="s">
        <v>2068</v>
      </c>
      <c r="B7874" t="s">
        <v>5855</v>
      </c>
    </row>
    <row r="7875" spans="1:2" x14ac:dyDescent="0.3">
      <c r="A7875" t="s">
        <v>189</v>
      </c>
      <c r="B7875" t="s">
        <v>184</v>
      </c>
    </row>
    <row r="7876" spans="1:2" x14ac:dyDescent="0.3">
      <c r="A7876" t="s">
        <v>189</v>
      </c>
      <c r="B7876" t="s">
        <v>790</v>
      </c>
    </row>
    <row r="7877" spans="1:2" x14ac:dyDescent="0.3">
      <c r="A7877" t="s">
        <v>189</v>
      </c>
      <c r="B7877" t="s">
        <v>2341</v>
      </c>
    </row>
    <row r="7878" spans="1:2" x14ac:dyDescent="0.3">
      <c r="A7878" t="s">
        <v>189</v>
      </c>
      <c r="B7878" t="s">
        <v>486</v>
      </c>
    </row>
    <row r="7879" spans="1:2" x14ac:dyDescent="0.3">
      <c r="A7879" t="s">
        <v>189</v>
      </c>
      <c r="B7879" t="s">
        <v>5180</v>
      </c>
    </row>
    <row r="7880" spans="1:2" x14ac:dyDescent="0.3">
      <c r="A7880" t="s">
        <v>189</v>
      </c>
      <c r="B7880" t="s">
        <v>5855</v>
      </c>
    </row>
    <row r="7881" spans="1:2" x14ac:dyDescent="0.3">
      <c r="A7881" t="s">
        <v>11</v>
      </c>
      <c r="B7881" t="s">
        <v>2341</v>
      </c>
    </row>
    <row r="7882" spans="1:2" x14ac:dyDescent="0.3">
      <c r="A7882" t="s">
        <v>11</v>
      </c>
      <c r="B7882" t="s">
        <v>4207</v>
      </c>
    </row>
    <row r="7883" spans="1:2" x14ac:dyDescent="0.3">
      <c r="A7883" t="s">
        <v>91</v>
      </c>
      <c r="B7883" t="s">
        <v>184</v>
      </c>
    </row>
    <row r="7884" spans="1:2" x14ac:dyDescent="0.3">
      <c r="A7884" t="s">
        <v>11</v>
      </c>
      <c r="B7884" t="s">
        <v>543</v>
      </c>
    </row>
    <row r="7885" spans="1:2" x14ac:dyDescent="0.3">
      <c r="A7885" t="s">
        <v>11</v>
      </c>
      <c r="B7885" t="s">
        <v>4311</v>
      </c>
    </row>
    <row r="7886" spans="1:2" x14ac:dyDescent="0.3">
      <c r="A7886" t="s">
        <v>11</v>
      </c>
      <c r="B7886" t="s">
        <v>355</v>
      </c>
    </row>
    <row r="7887" spans="1:2" x14ac:dyDescent="0.3">
      <c r="A7887" t="s">
        <v>11</v>
      </c>
      <c r="B7887" t="s">
        <v>19</v>
      </c>
    </row>
    <row r="7888" spans="1:2" x14ac:dyDescent="0.3">
      <c r="A7888" t="s">
        <v>11</v>
      </c>
      <c r="B7888" t="s">
        <v>1439</v>
      </c>
    </row>
    <row r="7889" spans="1:2" x14ac:dyDescent="0.3">
      <c r="A7889" t="s">
        <v>11</v>
      </c>
      <c r="B7889" t="s">
        <v>2417</v>
      </c>
    </row>
    <row r="7890" spans="1:2" x14ac:dyDescent="0.3">
      <c r="A7890" t="s">
        <v>11</v>
      </c>
      <c r="B7890" t="s">
        <v>131</v>
      </c>
    </row>
    <row r="7891" spans="1:2" x14ac:dyDescent="0.3">
      <c r="A7891" t="s">
        <v>11</v>
      </c>
      <c r="B7891" t="s">
        <v>14391</v>
      </c>
    </row>
    <row r="7892" spans="1:2" x14ac:dyDescent="0.3">
      <c r="A7892" t="s">
        <v>11</v>
      </c>
      <c r="B7892" t="s">
        <v>19</v>
      </c>
    </row>
    <row r="7893" spans="1:2" x14ac:dyDescent="0.3">
      <c r="A7893" t="s">
        <v>189</v>
      </c>
      <c r="B7893" t="s">
        <v>695</v>
      </c>
    </row>
    <row r="7894" spans="1:2" x14ac:dyDescent="0.3">
      <c r="A7894" t="s">
        <v>189</v>
      </c>
      <c r="B7894" t="s">
        <v>19</v>
      </c>
    </row>
    <row r="7895" spans="1:2" x14ac:dyDescent="0.3">
      <c r="A7895" t="s">
        <v>189</v>
      </c>
      <c r="B7895" t="s">
        <v>355</v>
      </c>
    </row>
    <row r="7896" spans="1:2" x14ac:dyDescent="0.3">
      <c r="A7896" t="s">
        <v>189</v>
      </c>
      <c r="B7896" t="s">
        <v>486</v>
      </c>
    </row>
    <row r="7897" spans="1:2" x14ac:dyDescent="0.3">
      <c r="A7897" t="s">
        <v>189</v>
      </c>
      <c r="B7897" t="s">
        <v>4311</v>
      </c>
    </row>
    <row r="7898" spans="1:2" x14ac:dyDescent="0.3">
      <c r="A7898" t="s">
        <v>189</v>
      </c>
      <c r="B7898" t="s">
        <v>5855</v>
      </c>
    </row>
    <row r="7899" spans="1:2" x14ac:dyDescent="0.3">
      <c r="A7899" t="s">
        <v>189</v>
      </c>
      <c r="B7899" t="s">
        <v>837</v>
      </c>
    </row>
    <row r="7900" spans="1:2" x14ac:dyDescent="0.3">
      <c r="A7900" t="s">
        <v>189</v>
      </c>
      <c r="B7900" t="s">
        <v>1900</v>
      </c>
    </row>
    <row r="7901" spans="1:2" x14ac:dyDescent="0.3">
      <c r="A7901" t="s">
        <v>189</v>
      </c>
      <c r="B7901" t="s">
        <v>131</v>
      </c>
    </row>
    <row r="7902" spans="1:2" x14ac:dyDescent="0.3">
      <c r="A7902" t="s">
        <v>189</v>
      </c>
      <c r="B7902" t="s">
        <v>184</v>
      </c>
    </row>
    <row r="7903" spans="1:2" x14ac:dyDescent="0.3">
      <c r="A7903" t="s">
        <v>11</v>
      </c>
      <c r="B7903" t="s">
        <v>695</v>
      </c>
    </row>
    <row r="7904" spans="1:2" x14ac:dyDescent="0.3">
      <c r="A7904" t="s">
        <v>91</v>
      </c>
      <c r="B7904" t="s">
        <v>131</v>
      </c>
    </row>
    <row r="7905" spans="1:2" x14ac:dyDescent="0.3">
      <c r="A7905" t="s">
        <v>91</v>
      </c>
      <c r="B7905" t="s">
        <v>355</v>
      </c>
    </row>
    <row r="7906" spans="1:2" x14ac:dyDescent="0.3">
      <c r="A7906" t="s">
        <v>91</v>
      </c>
      <c r="B7906" t="s">
        <v>19</v>
      </c>
    </row>
    <row r="7907" spans="1:2" x14ac:dyDescent="0.3">
      <c r="A7907" t="s">
        <v>91</v>
      </c>
      <c r="B7907" t="s">
        <v>1193</v>
      </c>
    </row>
    <row r="7908" spans="1:2" x14ac:dyDescent="0.3">
      <c r="A7908" t="s">
        <v>91</v>
      </c>
      <c r="B7908" t="s">
        <v>131</v>
      </c>
    </row>
    <row r="7909" spans="1:2" x14ac:dyDescent="0.3">
      <c r="A7909" t="s">
        <v>91</v>
      </c>
      <c r="B7909" t="s">
        <v>1439</v>
      </c>
    </row>
    <row r="7910" spans="1:2" x14ac:dyDescent="0.3">
      <c r="A7910" t="s">
        <v>463</v>
      </c>
      <c r="B7910" t="s">
        <v>837</v>
      </c>
    </row>
    <row r="7911" spans="1:2" x14ac:dyDescent="0.3">
      <c r="A7911" t="s">
        <v>91</v>
      </c>
      <c r="B7911" t="s">
        <v>109</v>
      </c>
    </row>
    <row r="7912" spans="1:2" x14ac:dyDescent="0.3">
      <c r="A7912" t="s">
        <v>115</v>
      </c>
      <c r="B7912" t="s">
        <v>19</v>
      </c>
    </row>
    <row r="7913" spans="1:2" x14ac:dyDescent="0.3">
      <c r="A7913" t="s">
        <v>115</v>
      </c>
      <c r="B7913" t="s">
        <v>695</v>
      </c>
    </row>
    <row r="7914" spans="1:2" x14ac:dyDescent="0.3">
      <c r="A7914" t="s">
        <v>115</v>
      </c>
      <c r="B7914" t="s">
        <v>19</v>
      </c>
    </row>
    <row r="7915" spans="1:2" x14ac:dyDescent="0.3">
      <c r="A7915" t="s">
        <v>115</v>
      </c>
      <c r="B7915" t="s">
        <v>5903</v>
      </c>
    </row>
    <row r="7916" spans="1:2" x14ac:dyDescent="0.3">
      <c r="A7916" t="s">
        <v>115</v>
      </c>
      <c r="B7916" t="s">
        <v>19</v>
      </c>
    </row>
    <row r="7917" spans="1:2" x14ac:dyDescent="0.3">
      <c r="A7917" t="s">
        <v>115</v>
      </c>
      <c r="B7917" t="s">
        <v>695</v>
      </c>
    </row>
    <row r="7918" spans="1:2" x14ac:dyDescent="0.3">
      <c r="A7918" t="s">
        <v>91</v>
      </c>
      <c r="B7918" t="s">
        <v>2417</v>
      </c>
    </row>
    <row r="7919" spans="1:2" x14ac:dyDescent="0.3">
      <c r="A7919" t="s">
        <v>463</v>
      </c>
      <c r="B7919" t="s">
        <v>695</v>
      </c>
    </row>
    <row r="7920" spans="1:2" x14ac:dyDescent="0.3">
      <c r="A7920" t="s">
        <v>3052</v>
      </c>
      <c r="B7920" t="s">
        <v>5180</v>
      </c>
    </row>
    <row r="7921" spans="1:2" x14ac:dyDescent="0.3">
      <c r="A7921" t="s">
        <v>3052</v>
      </c>
      <c r="B7921" t="s">
        <v>1900</v>
      </c>
    </row>
    <row r="7922" spans="1:2" x14ac:dyDescent="0.3">
      <c r="A7922" t="s">
        <v>3052</v>
      </c>
      <c r="B7922" t="s">
        <v>2341</v>
      </c>
    </row>
    <row r="7923" spans="1:2" x14ac:dyDescent="0.3">
      <c r="A7923" t="s">
        <v>3052</v>
      </c>
      <c r="B7923" t="s">
        <v>708</v>
      </c>
    </row>
    <row r="7924" spans="1:2" x14ac:dyDescent="0.3">
      <c r="A7924" t="s">
        <v>3052</v>
      </c>
      <c r="B7924" t="s">
        <v>355</v>
      </c>
    </row>
    <row r="7925" spans="1:2" x14ac:dyDescent="0.3">
      <c r="A7925" t="s">
        <v>3052</v>
      </c>
      <c r="B7925" t="s">
        <v>600</v>
      </c>
    </row>
    <row r="7926" spans="1:2" x14ac:dyDescent="0.3">
      <c r="A7926" t="s">
        <v>3052</v>
      </c>
      <c r="B7926" t="s">
        <v>837</v>
      </c>
    </row>
    <row r="7927" spans="1:2" x14ac:dyDescent="0.3">
      <c r="A7927" t="s">
        <v>3052</v>
      </c>
      <c r="B7927" t="s">
        <v>7641</v>
      </c>
    </row>
    <row r="7928" spans="1:2" x14ac:dyDescent="0.3">
      <c r="A7928" t="s">
        <v>3052</v>
      </c>
      <c r="B7928" t="s">
        <v>486</v>
      </c>
    </row>
    <row r="7929" spans="1:2" x14ac:dyDescent="0.3">
      <c r="A7929" t="s">
        <v>3052</v>
      </c>
      <c r="B7929" t="s">
        <v>14034</v>
      </c>
    </row>
    <row r="7930" spans="1:2" x14ac:dyDescent="0.3">
      <c r="A7930" t="s">
        <v>3052</v>
      </c>
      <c r="B7930" t="s">
        <v>131</v>
      </c>
    </row>
    <row r="7931" spans="1:2" x14ac:dyDescent="0.3">
      <c r="A7931" t="s">
        <v>383</v>
      </c>
      <c r="B7931" t="s">
        <v>1691</v>
      </c>
    </row>
    <row r="7932" spans="1:2" x14ac:dyDescent="0.3">
      <c r="A7932" t="s">
        <v>11</v>
      </c>
      <c r="B7932" t="s">
        <v>19</v>
      </c>
    </row>
    <row r="7933" spans="1:2" x14ac:dyDescent="0.3">
      <c r="A7933" t="s">
        <v>11</v>
      </c>
      <c r="B7933" t="s">
        <v>539</v>
      </c>
    </row>
    <row r="7934" spans="1:2" x14ac:dyDescent="0.3">
      <c r="A7934" t="s">
        <v>11</v>
      </c>
      <c r="B7934" t="s">
        <v>708</v>
      </c>
    </row>
    <row r="7935" spans="1:2" x14ac:dyDescent="0.3">
      <c r="A7935" t="s">
        <v>11</v>
      </c>
      <c r="B7935" t="s">
        <v>1256</v>
      </c>
    </row>
    <row r="7936" spans="1:2" x14ac:dyDescent="0.3">
      <c r="A7936" t="s">
        <v>11</v>
      </c>
      <c r="B7936" t="s">
        <v>5855</v>
      </c>
    </row>
    <row r="7937" spans="1:2" x14ac:dyDescent="0.3">
      <c r="A7937" t="s">
        <v>11</v>
      </c>
      <c r="B7937" t="s">
        <v>14371</v>
      </c>
    </row>
    <row r="7938" spans="1:2" x14ac:dyDescent="0.3">
      <c r="A7938" t="s">
        <v>11</v>
      </c>
      <c r="B7938" t="s">
        <v>19</v>
      </c>
    </row>
    <row r="7939" spans="1:2" x14ac:dyDescent="0.3">
      <c r="A7939" t="s">
        <v>11</v>
      </c>
      <c r="B7939" t="s">
        <v>539</v>
      </c>
    </row>
    <row r="7940" spans="1:2" x14ac:dyDescent="0.3">
      <c r="A7940" t="s">
        <v>11</v>
      </c>
      <c r="B7940" t="s">
        <v>708</v>
      </c>
    </row>
    <row r="7941" spans="1:2" x14ac:dyDescent="0.3">
      <c r="A7941" t="s">
        <v>11</v>
      </c>
      <c r="B7941" t="s">
        <v>1256</v>
      </c>
    </row>
    <row r="7942" spans="1:2" x14ac:dyDescent="0.3">
      <c r="A7942" t="s">
        <v>11</v>
      </c>
      <c r="B7942" t="s">
        <v>5855</v>
      </c>
    </row>
    <row r="7943" spans="1:2" x14ac:dyDescent="0.3">
      <c r="A7943" t="s">
        <v>11</v>
      </c>
      <c r="B7943" t="s">
        <v>5180</v>
      </c>
    </row>
    <row r="7944" spans="1:2" x14ac:dyDescent="0.3">
      <c r="A7944" t="s">
        <v>11</v>
      </c>
      <c r="B7944" t="s">
        <v>2341</v>
      </c>
    </row>
    <row r="7945" spans="1:2" x14ac:dyDescent="0.3">
      <c r="A7945" t="s">
        <v>11</v>
      </c>
      <c r="B7945" t="s">
        <v>19</v>
      </c>
    </row>
    <row r="7946" spans="1:2" x14ac:dyDescent="0.3">
      <c r="A7946" t="s">
        <v>11</v>
      </c>
      <c r="B7946" t="s">
        <v>539</v>
      </c>
    </row>
    <row r="7947" spans="1:2" x14ac:dyDescent="0.3">
      <c r="A7947" t="s">
        <v>11</v>
      </c>
      <c r="B7947" t="s">
        <v>708</v>
      </c>
    </row>
    <row r="7948" spans="1:2" x14ac:dyDescent="0.3">
      <c r="A7948" t="s">
        <v>11</v>
      </c>
      <c r="B7948" t="s">
        <v>1256</v>
      </c>
    </row>
    <row r="7949" spans="1:2" x14ac:dyDescent="0.3">
      <c r="A7949" t="s">
        <v>11</v>
      </c>
      <c r="B7949" t="s">
        <v>5855</v>
      </c>
    </row>
    <row r="7950" spans="1:2" x14ac:dyDescent="0.3">
      <c r="A7950" t="s">
        <v>11</v>
      </c>
      <c r="B7950" t="s">
        <v>5180</v>
      </c>
    </row>
    <row r="7951" spans="1:2" x14ac:dyDescent="0.3">
      <c r="A7951" t="s">
        <v>11</v>
      </c>
      <c r="B7951" t="s">
        <v>2341</v>
      </c>
    </row>
    <row r="7952" spans="1:2" x14ac:dyDescent="0.3">
      <c r="A7952" t="s">
        <v>115</v>
      </c>
      <c r="B7952" t="s">
        <v>19</v>
      </c>
    </row>
    <row r="7953" spans="1:2" x14ac:dyDescent="0.3">
      <c r="A7953" t="s">
        <v>11</v>
      </c>
      <c r="B7953" t="s">
        <v>19</v>
      </c>
    </row>
    <row r="7954" spans="1:2" x14ac:dyDescent="0.3">
      <c r="A7954" t="s">
        <v>11</v>
      </c>
      <c r="B7954" t="s">
        <v>2373</v>
      </c>
    </row>
    <row r="7955" spans="1:2" x14ac:dyDescent="0.3">
      <c r="A7955" t="s">
        <v>11</v>
      </c>
      <c r="B7955" t="s">
        <v>1193</v>
      </c>
    </row>
    <row r="7956" spans="1:2" x14ac:dyDescent="0.3">
      <c r="A7956" t="s">
        <v>11</v>
      </c>
      <c r="B7956" t="s">
        <v>2341</v>
      </c>
    </row>
    <row r="7957" spans="1:2" x14ac:dyDescent="0.3">
      <c r="A7957" t="s">
        <v>189</v>
      </c>
      <c r="B7957" t="s">
        <v>1691</v>
      </c>
    </row>
    <row r="7958" spans="1:2" x14ac:dyDescent="0.3">
      <c r="A7958" t="s">
        <v>189</v>
      </c>
      <c r="B7958" t="s">
        <v>790</v>
      </c>
    </row>
    <row r="7959" spans="1:2" x14ac:dyDescent="0.3">
      <c r="A7959" t="s">
        <v>189</v>
      </c>
      <c r="B7959" t="s">
        <v>639</v>
      </c>
    </row>
    <row r="7960" spans="1:2" x14ac:dyDescent="0.3">
      <c r="A7960" t="s">
        <v>189</v>
      </c>
      <c r="B7960" t="s">
        <v>486</v>
      </c>
    </row>
    <row r="7961" spans="1:2" x14ac:dyDescent="0.3">
      <c r="A7961" t="s">
        <v>189</v>
      </c>
      <c r="B7961" t="s">
        <v>7641</v>
      </c>
    </row>
    <row r="7962" spans="1:2" x14ac:dyDescent="0.3">
      <c r="A7962" t="s">
        <v>189</v>
      </c>
      <c r="B7962" t="s">
        <v>5855</v>
      </c>
    </row>
    <row r="7963" spans="1:2" x14ac:dyDescent="0.3">
      <c r="A7963" t="s">
        <v>115</v>
      </c>
      <c r="B7963" t="s">
        <v>355</v>
      </c>
    </row>
    <row r="7964" spans="1:2" x14ac:dyDescent="0.3">
      <c r="A7964" t="s">
        <v>115</v>
      </c>
      <c r="B7964" t="s">
        <v>3689</v>
      </c>
    </row>
    <row r="7965" spans="1:2" x14ac:dyDescent="0.3">
      <c r="A7965" t="s">
        <v>115</v>
      </c>
      <c r="B7965" t="s">
        <v>5903</v>
      </c>
    </row>
    <row r="7966" spans="1:2" x14ac:dyDescent="0.3">
      <c r="A7966" t="s">
        <v>115</v>
      </c>
      <c r="B7966" t="s">
        <v>131</v>
      </c>
    </row>
    <row r="7967" spans="1:2" x14ac:dyDescent="0.3">
      <c r="A7967" t="s">
        <v>115</v>
      </c>
      <c r="B7967" t="s">
        <v>10561</v>
      </c>
    </row>
    <row r="7968" spans="1:2" x14ac:dyDescent="0.3">
      <c r="A7968" t="s">
        <v>115</v>
      </c>
      <c r="B7968" t="s">
        <v>14366</v>
      </c>
    </row>
    <row r="7969" spans="1:2" x14ac:dyDescent="0.3">
      <c r="A7969" t="s">
        <v>115</v>
      </c>
      <c r="B7969" t="s">
        <v>181</v>
      </c>
    </row>
    <row r="7970" spans="1:2" x14ac:dyDescent="0.3">
      <c r="A7970" t="s">
        <v>115</v>
      </c>
      <c r="B7970" t="s">
        <v>2417</v>
      </c>
    </row>
    <row r="7971" spans="1:2" x14ac:dyDescent="0.3">
      <c r="A7971" t="s">
        <v>115</v>
      </c>
      <c r="B7971" t="s">
        <v>39</v>
      </c>
    </row>
    <row r="7972" spans="1:2" x14ac:dyDescent="0.3">
      <c r="A7972" t="s">
        <v>11</v>
      </c>
      <c r="B7972" t="s">
        <v>131</v>
      </c>
    </row>
    <row r="7973" spans="1:2" x14ac:dyDescent="0.3">
      <c r="A7973" t="s">
        <v>11</v>
      </c>
      <c r="B7973" t="s">
        <v>4611</v>
      </c>
    </row>
    <row r="7974" spans="1:2" x14ac:dyDescent="0.3">
      <c r="A7974" t="s">
        <v>11</v>
      </c>
      <c r="B7974" t="s">
        <v>5177</v>
      </c>
    </row>
    <row r="7975" spans="1:2" x14ac:dyDescent="0.3">
      <c r="A7975" t="s">
        <v>11</v>
      </c>
      <c r="B7975" t="s">
        <v>695</v>
      </c>
    </row>
    <row r="7976" spans="1:2" x14ac:dyDescent="0.3">
      <c r="A7976" t="s">
        <v>11</v>
      </c>
      <c r="B7976" t="s">
        <v>486</v>
      </c>
    </row>
    <row r="7977" spans="1:2" x14ac:dyDescent="0.3">
      <c r="A7977" t="s">
        <v>11</v>
      </c>
      <c r="B7977" t="s">
        <v>5855</v>
      </c>
    </row>
    <row r="7978" spans="1:2" x14ac:dyDescent="0.3">
      <c r="A7978" t="s">
        <v>11</v>
      </c>
      <c r="B7978" t="s">
        <v>1193</v>
      </c>
    </row>
    <row r="7979" spans="1:2" x14ac:dyDescent="0.3">
      <c r="A7979" t="s">
        <v>11</v>
      </c>
      <c r="B7979" t="s">
        <v>2341</v>
      </c>
    </row>
    <row r="7980" spans="1:2" x14ac:dyDescent="0.3">
      <c r="A7980" t="s">
        <v>11</v>
      </c>
      <c r="B7980" t="s">
        <v>2417</v>
      </c>
    </row>
    <row r="7981" spans="1:2" x14ac:dyDescent="0.3">
      <c r="A7981" t="s">
        <v>11</v>
      </c>
      <c r="B7981" t="s">
        <v>790</v>
      </c>
    </row>
    <row r="7982" spans="1:2" x14ac:dyDescent="0.3">
      <c r="A7982" t="s">
        <v>11</v>
      </c>
      <c r="B7982" t="s">
        <v>543</v>
      </c>
    </row>
    <row r="7983" spans="1:2" x14ac:dyDescent="0.3">
      <c r="A7983" t="s">
        <v>11</v>
      </c>
      <c r="B7983" t="s">
        <v>5180</v>
      </c>
    </row>
    <row r="7984" spans="1:2" x14ac:dyDescent="0.3">
      <c r="A7984" t="s">
        <v>11</v>
      </c>
      <c r="B7984" t="s">
        <v>19</v>
      </c>
    </row>
    <row r="7985" spans="1:2" x14ac:dyDescent="0.3">
      <c r="A7985" t="s">
        <v>11</v>
      </c>
      <c r="B7985" t="s">
        <v>3138</v>
      </c>
    </row>
    <row r="7986" spans="1:2" x14ac:dyDescent="0.3">
      <c r="A7986" t="s">
        <v>383</v>
      </c>
      <c r="B7986" t="s">
        <v>131</v>
      </c>
    </row>
    <row r="7987" spans="1:2" x14ac:dyDescent="0.3">
      <c r="A7987" t="s">
        <v>383</v>
      </c>
      <c r="B7987" t="s">
        <v>4611</v>
      </c>
    </row>
    <row r="7988" spans="1:2" x14ac:dyDescent="0.3">
      <c r="A7988" t="s">
        <v>383</v>
      </c>
      <c r="B7988" t="s">
        <v>5177</v>
      </c>
    </row>
    <row r="7989" spans="1:2" x14ac:dyDescent="0.3">
      <c r="A7989" t="s">
        <v>383</v>
      </c>
      <c r="B7989" t="s">
        <v>695</v>
      </c>
    </row>
    <row r="7990" spans="1:2" x14ac:dyDescent="0.3">
      <c r="A7990" t="s">
        <v>383</v>
      </c>
      <c r="B7990" t="s">
        <v>486</v>
      </c>
    </row>
    <row r="7991" spans="1:2" x14ac:dyDescent="0.3">
      <c r="A7991" t="s">
        <v>383</v>
      </c>
      <c r="B7991" t="s">
        <v>5855</v>
      </c>
    </row>
    <row r="7992" spans="1:2" x14ac:dyDescent="0.3">
      <c r="A7992" t="s">
        <v>383</v>
      </c>
      <c r="B7992" t="s">
        <v>1193</v>
      </c>
    </row>
    <row r="7993" spans="1:2" x14ac:dyDescent="0.3">
      <c r="A7993" t="s">
        <v>383</v>
      </c>
      <c r="B7993" t="s">
        <v>2341</v>
      </c>
    </row>
    <row r="7994" spans="1:2" x14ac:dyDescent="0.3">
      <c r="A7994" t="s">
        <v>383</v>
      </c>
      <c r="B7994" t="s">
        <v>2417</v>
      </c>
    </row>
    <row r="7995" spans="1:2" x14ac:dyDescent="0.3">
      <c r="A7995" t="s">
        <v>383</v>
      </c>
      <c r="B7995" t="s">
        <v>790</v>
      </c>
    </row>
    <row r="7996" spans="1:2" x14ac:dyDescent="0.3">
      <c r="A7996" t="s">
        <v>383</v>
      </c>
      <c r="B7996" t="s">
        <v>543</v>
      </c>
    </row>
    <row r="7997" spans="1:2" x14ac:dyDescent="0.3">
      <c r="A7997" t="s">
        <v>383</v>
      </c>
      <c r="B7997" t="s">
        <v>5180</v>
      </c>
    </row>
    <row r="7998" spans="1:2" x14ac:dyDescent="0.3">
      <c r="A7998" t="s">
        <v>383</v>
      </c>
      <c r="B7998" t="s">
        <v>19</v>
      </c>
    </row>
    <row r="7999" spans="1:2" x14ac:dyDescent="0.3">
      <c r="A7999" t="s">
        <v>383</v>
      </c>
      <c r="B7999" t="s">
        <v>3138</v>
      </c>
    </row>
    <row r="8000" spans="1:2" x14ac:dyDescent="0.3">
      <c r="A8000" t="s">
        <v>91</v>
      </c>
      <c r="B8000" t="s">
        <v>131</v>
      </c>
    </row>
    <row r="8001" spans="1:2" x14ac:dyDescent="0.3">
      <c r="A8001" t="s">
        <v>91</v>
      </c>
      <c r="B8001" t="s">
        <v>4611</v>
      </c>
    </row>
    <row r="8002" spans="1:2" x14ac:dyDescent="0.3">
      <c r="A8002" t="s">
        <v>91</v>
      </c>
      <c r="B8002" t="s">
        <v>5177</v>
      </c>
    </row>
    <row r="8003" spans="1:2" x14ac:dyDescent="0.3">
      <c r="A8003" t="s">
        <v>91</v>
      </c>
      <c r="B8003" t="s">
        <v>695</v>
      </c>
    </row>
    <row r="8004" spans="1:2" x14ac:dyDescent="0.3">
      <c r="A8004" t="s">
        <v>91</v>
      </c>
      <c r="B8004" t="s">
        <v>486</v>
      </c>
    </row>
    <row r="8005" spans="1:2" x14ac:dyDescent="0.3">
      <c r="A8005" t="s">
        <v>91</v>
      </c>
      <c r="B8005" t="s">
        <v>5855</v>
      </c>
    </row>
    <row r="8006" spans="1:2" x14ac:dyDescent="0.3">
      <c r="A8006" t="s">
        <v>91</v>
      </c>
      <c r="B8006" t="s">
        <v>1193</v>
      </c>
    </row>
    <row r="8007" spans="1:2" x14ac:dyDescent="0.3">
      <c r="A8007" t="s">
        <v>91</v>
      </c>
      <c r="B8007" t="s">
        <v>2341</v>
      </c>
    </row>
    <row r="8008" spans="1:2" x14ac:dyDescent="0.3">
      <c r="A8008" t="s">
        <v>91</v>
      </c>
      <c r="B8008" t="s">
        <v>2417</v>
      </c>
    </row>
    <row r="8009" spans="1:2" x14ac:dyDescent="0.3">
      <c r="A8009" t="s">
        <v>91</v>
      </c>
      <c r="B8009" t="s">
        <v>790</v>
      </c>
    </row>
    <row r="8010" spans="1:2" x14ac:dyDescent="0.3">
      <c r="A8010" t="s">
        <v>91</v>
      </c>
      <c r="B8010" t="s">
        <v>543</v>
      </c>
    </row>
    <row r="8011" spans="1:2" x14ac:dyDescent="0.3">
      <c r="A8011" t="s">
        <v>91</v>
      </c>
      <c r="B8011" t="s">
        <v>5180</v>
      </c>
    </row>
    <row r="8012" spans="1:2" x14ac:dyDescent="0.3">
      <c r="A8012" t="s">
        <v>91</v>
      </c>
      <c r="B8012" t="s">
        <v>19</v>
      </c>
    </row>
    <row r="8013" spans="1:2" x14ac:dyDescent="0.3">
      <c r="A8013" t="s">
        <v>91</v>
      </c>
      <c r="B8013" t="s">
        <v>3138</v>
      </c>
    </row>
    <row r="8014" spans="1:2" x14ac:dyDescent="0.3">
      <c r="A8014" t="s">
        <v>68</v>
      </c>
      <c r="B8014" t="s">
        <v>14541</v>
      </c>
    </row>
    <row r="8015" spans="1:2" x14ac:dyDescent="0.3">
      <c r="A8015" t="s">
        <v>115</v>
      </c>
      <c r="B8015" t="s">
        <v>695</v>
      </c>
    </row>
    <row r="8016" spans="1:2" x14ac:dyDescent="0.3">
      <c r="A8016" t="s">
        <v>3052</v>
      </c>
      <c r="B8016" t="s">
        <v>617</v>
      </c>
    </row>
    <row r="8017" spans="1:2" x14ac:dyDescent="0.3">
      <c r="A8017" t="s">
        <v>189</v>
      </c>
      <c r="B8017" t="s">
        <v>39</v>
      </c>
    </row>
    <row r="8018" spans="1:2" x14ac:dyDescent="0.3">
      <c r="A8018" t="s">
        <v>189</v>
      </c>
      <c r="B8018" t="s">
        <v>14399</v>
      </c>
    </row>
    <row r="8019" spans="1:2" x14ac:dyDescent="0.3">
      <c r="A8019" t="s">
        <v>189</v>
      </c>
      <c r="B8019" t="s">
        <v>5855</v>
      </c>
    </row>
    <row r="8020" spans="1:2" x14ac:dyDescent="0.3">
      <c r="A8020" t="s">
        <v>189</v>
      </c>
      <c r="B8020" t="s">
        <v>4311</v>
      </c>
    </row>
    <row r="8021" spans="1:2" x14ac:dyDescent="0.3">
      <c r="A8021" t="s">
        <v>11</v>
      </c>
      <c r="B8021" t="s">
        <v>695</v>
      </c>
    </row>
    <row r="8022" spans="1:2" x14ac:dyDescent="0.3">
      <c r="A8022" t="s">
        <v>463</v>
      </c>
      <c r="B8022" t="s">
        <v>639</v>
      </c>
    </row>
    <row r="8023" spans="1:2" x14ac:dyDescent="0.3">
      <c r="A8023" t="s">
        <v>189</v>
      </c>
      <c r="B8023" t="s">
        <v>19</v>
      </c>
    </row>
    <row r="8024" spans="1:2" x14ac:dyDescent="0.3">
      <c r="A8024" t="s">
        <v>189</v>
      </c>
      <c r="B8024" t="s">
        <v>11509</v>
      </c>
    </row>
    <row r="8025" spans="1:2" x14ac:dyDescent="0.3">
      <c r="A8025" t="s">
        <v>91</v>
      </c>
      <c r="B8025" t="s">
        <v>14542</v>
      </c>
    </row>
    <row r="8026" spans="1:2" x14ac:dyDescent="0.3">
      <c r="A8026" t="s">
        <v>91</v>
      </c>
      <c r="B8026" t="s">
        <v>14543</v>
      </c>
    </row>
    <row r="8027" spans="1:2" x14ac:dyDescent="0.3">
      <c r="A8027" t="s">
        <v>115</v>
      </c>
      <c r="B8027" t="s">
        <v>355</v>
      </c>
    </row>
    <row r="8028" spans="1:2" x14ac:dyDescent="0.3">
      <c r="A8028" t="s">
        <v>189</v>
      </c>
      <c r="B8028" t="s">
        <v>184</v>
      </c>
    </row>
    <row r="8029" spans="1:2" x14ac:dyDescent="0.3">
      <c r="A8029" t="s">
        <v>189</v>
      </c>
      <c r="B8029" t="s">
        <v>695</v>
      </c>
    </row>
    <row r="8030" spans="1:2" x14ac:dyDescent="0.3">
      <c r="A8030" t="s">
        <v>189</v>
      </c>
      <c r="B8030" t="s">
        <v>1439</v>
      </c>
    </row>
    <row r="8031" spans="1:2" x14ac:dyDescent="0.3">
      <c r="A8031" t="s">
        <v>189</v>
      </c>
      <c r="B8031" t="s">
        <v>14544</v>
      </c>
    </row>
    <row r="8032" spans="1:2" x14ac:dyDescent="0.3">
      <c r="A8032" t="s">
        <v>189</v>
      </c>
      <c r="B8032" t="s">
        <v>19</v>
      </c>
    </row>
    <row r="8033" spans="1:2" x14ac:dyDescent="0.3">
      <c r="A8033" t="s">
        <v>11</v>
      </c>
      <c r="B8033" t="s">
        <v>695</v>
      </c>
    </row>
    <row r="8034" spans="1:2" x14ac:dyDescent="0.3">
      <c r="A8034" t="s">
        <v>383</v>
      </c>
      <c r="B8034" t="s">
        <v>695</v>
      </c>
    </row>
    <row r="8035" spans="1:2" x14ac:dyDescent="0.3">
      <c r="A8035" t="s">
        <v>3052</v>
      </c>
      <c r="B8035" t="s">
        <v>695</v>
      </c>
    </row>
    <row r="8036" spans="1:2" x14ac:dyDescent="0.3">
      <c r="A8036" t="s">
        <v>3052</v>
      </c>
      <c r="B8036" t="s">
        <v>1193</v>
      </c>
    </row>
    <row r="8037" spans="1:2" x14ac:dyDescent="0.3">
      <c r="A8037" t="s">
        <v>3052</v>
      </c>
      <c r="B8037" t="s">
        <v>3138</v>
      </c>
    </row>
    <row r="8038" spans="1:2" x14ac:dyDescent="0.3">
      <c r="A8038" t="s">
        <v>115</v>
      </c>
      <c r="B8038" t="s">
        <v>1256</v>
      </c>
    </row>
    <row r="8039" spans="1:2" x14ac:dyDescent="0.3">
      <c r="A8039" t="s">
        <v>115</v>
      </c>
      <c r="B8039" t="s">
        <v>790</v>
      </c>
    </row>
    <row r="8040" spans="1:2" x14ac:dyDescent="0.3">
      <c r="A8040" t="s">
        <v>115</v>
      </c>
      <c r="B8040" t="s">
        <v>184</v>
      </c>
    </row>
    <row r="8041" spans="1:2" x14ac:dyDescent="0.3">
      <c r="A8041" t="s">
        <v>115</v>
      </c>
      <c r="B8041" t="s">
        <v>486</v>
      </c>
    </row>
    <row r="8042" spans="1:2" x14ac:dyDescent="0.3">
      <c r="A8042" t="s">
        <v>115</v>
      </c>
      <c r="B8042" t="s">
        <v>5855</v>
      </c>
    </row>
    <row r="8043" spans="1:2" x14ac:dyDescent="0.3">
      <c r="A8043" t="s">
        <v>115</v>
      </c>
      <c r="B8043" t="s">
        <v>1193</v>
      </c>
    </row>
    <row r="8044" spans="1:2" x14ac:dyDescent="0.3">
      <c r="A8044" t="s">
        <v>115</v>
      </c>
      <c r="B8044" t="s">
        <v>19</v>
      </c>
    </row>
    <row r="8045" spans="1:2" x14ac:dyDescent="0.3">
      <c r="A8045" t="s">
        <v>115</v>
      </c>
      <c r="B8045" t="s">
        <v>695</v>
      </c>
    </row>
    <row r="8046" spans="1:2" x14ac:dyDescent="0.3">
      <c r="A8046" t="s">
        <v>115</v>
      </c>
      <c r="B8046" t="s">
        <v>131</v>
      </c>
    </row>
    <row r="8047" spans="1:2" x14ac:dyDescent="0.3">
      <c r="A8047" t="s">
        <v>463</v>
      </c>
      <c r="B8047" t="s">
        <v>2417</v>
      </c>
    </row>
    <row r="8048" spans="1:2" x14ac:dyDescent="0.3">
      <c r="A8048" t="s">
        <v>463</v>
      </c>
      <c r="B8048" t="s">
        <v>131</v>
      </c>
    </row>
    <row r="8049" spans="1:2" x14ac:dyDescent="0.3">
      <c r="A8049" t="s">
        <v>463</v>
      </c>
      <c r="B8049" t="s">
        <v>486</v>
      </c>
    </row>
    <row r="8050" spans="1:2" x14ac:dyDescent="0.3">
      <c r="A8050" t="s">
        <v>463</v>
      </c>
      <c r="B8050" t="s">
        <v>5855</v>
      </c>
    </row>
    <row r="8051" spans="1:2" x14ac:dyDescent="0.3">
      <c r="A8051" t="s">
        <v>463</v>
      </c>
      <c r="B8051" t="s">
        <v>2341</v>
      </c>
    </row>
    <row r="8052" spans="1:2" x14ac:dyDescent="0.3">
      <c r="A8052" t="s">
        <v>463</v>
      </c>
      <c r="B8052" t="s">
        <v>5180</v>
      </c>
    </row>
    <row r="8053" spans="1:2" x14ac:dyDescent="0.3">
      <c r="A8053" t="s">
        <v>463</v>
      </c>
      <c r="B8053" t="s">
        <v>1193</v>
      </c>
    </row>
    <row r="8054" spans="1:2" x14ac:dyDescent="0.3">
      <c r="A8054" t="s">
        <v>463</v>
      </c>
      <c r="B8054" t="s">
        <v>4207</v>
      </c>
    </row>
    <row r="8055" spans="1:2" x14ac:dyDescent="0.3">
      <c r="A8055" t="s">
        <v>3052</v>
      </c>
      <c r="B8055" t="s">
        <v>695</v>
      </c>
    </row>
    <row r="8056" spans="1:2" x14ac:dyDescent="0.3">
      <c r="A8056" t="s">
        <v>189</v>
      </c>
      <c r="B8056" t="s">
        <v>19</v>
      </c>
    </row>
    <row r="8057" spans="1:2" x14ac:dyDescent="0.3">
      <c r="A8057" t="s">
        <v>189</v>
      </c>
      <c r="B8057" t="s">
        <v>1256</v>
      </c>
    </row>
    <row r="8058" spans="1:2" x14ac:dyDescent="0.3">
      <c r="A8058" t="s">
        <v>189</v>
      </c>
      <c r="B8058" t="s">
        <v>5180</v>
      </c>
    </row>
    <row r="8059" spans="1:2" x14ac:dyDescent="0.3">
      <c r="A8059" t="s">
        <v>189</v>
      </c>
      <c r="B8059" t="s">
        <v>2393</v>
      </c>
    </row>
    <row r="8060" spans="1:2" x14ac:dyDescent="0.3">
      <c r="A8060" t="s">
        <v>189</v>
      </c>
      <c r="B8060" t="s">
        <v>790</v>
      </c>
    </row>
    <row r="8061" spans="1:2" x14ac:dyDescent="0.3">
      <c r="A8061" t="s">
        <v>189</v>
      </c>
      <c r="B8061" t="s">
        <v>14034</v>
      </c>
    </row>
    <row r="8062" spans="1:2" x14ac:dyDescent="0.3">
      <c r="A8062" t="s">
        <v>189</v>
      </c>
      <c r="B8062" t="s">
        <v>19</v>
      </c>
    </row>
    <row r="8063" spans="1:2" x14ac:dyDescent="0.3">
      <c r="A8063" t="s">
        <v>189</v>
      </c>
      <c r="B8063" t="s">
        <v>5855</v>
      </c>
    </row>
    <row r="8064" spans="1:2" x14ac:dyDescent="0.3">
      <c r="A8064" t="s">
        <v>68</v>
      </c>
      <c r="B8064" t="s">
        <v>7934</v>
      </c>
    </row>
    <row r="8065" spans="1:2" x14ac:dyDescent="0.3">
      <c r="A8065" t="s">
        <v>189</v>
      </c>
      <c r="B8065" t="s">
        <v>355</v>
      </c>
    </row>
    <row r="8066" spans="1:2" x14ac:dyDescent="0.3">
      <c r="A8066" t="s">
        <v>115</v>
      </c>
      <c r="B8066" t="s">
        <v>19</v>
      </c>
    </row>
    <row r="8067" spans="1:2" x14ac:dyDescent="0.3">
      <c r="A8067" t="s">
        <v>115</v>
      </c>
      <c r="B8067" t="s">
        <v>695</v>
      </c>
    </row>
    <row r="8068" spans="1:2" x14ac:dyDescent="0.3">
      <c r="A8068" t="s">
        <v>11</v>
      </c>
      <c r="B8068" t="s">
        <v>695</v>
      </c>
    </row>
    <row r="8069" spans="1:2" x14ac:dyDescent="0.3">
      <c r="A8069" t="s">
        <v>115</v>
      </c>
      <c r="B8069" t="s">
        <v>184</v>
      </c>
    </row>
    <row r="8070" spans="1:2" x14ac:dyDescent="0.3">
      <c r="A8070" t="s">
        <v>115</v>
      </c>
      <c r="B8070" t="s">
        <v>2341</v>
      </c>
    </row>
    <row r="8071" spans="1:2" x14ac:dyDescent="0.3">
      <c r="A8071" t="s">
        <v>115</v>
      </c>
      <c r="B8071" t="s">
        <v>39</v>
      </c>
    </row>
    <row r="8072" spans="1:2" x14ac:dyDescent="0.3">
      <c r="A8072" t="s">
        <v>115</v>
      </c>
      <c r="B8072" t="s">
        <v>355</v>
      </c>
    </row>
    <row r="8073" spans="1:2" x14ac:dyDescent="0.3">
      <c r="A8073" t="s">
        <v>115</v>
      </c>
      <c r="B8073" t="s">
        <v>695</v>
      </c>
    </row>
    <row r="8074" spans="1:2" x14ac:dyDescent="0.3">
      <c r="A8074" t="s">
        <v>115</v>
      </c>
      <c r="B8074" t="s">
        <v>131</v>
      </c>
    </row>
    <row r="8075" spans="1:2" x14ac:dyDescent="0.3">
      <c r="A8075" t="s">
        <v>115</v>
      </c>
      <c r="B8075" t="s">
        <v>486</v>
      </c>
    </row>
    <row r="8076" spans="1:2" x14ac:dyDescent="0.3">
      <c r="A8076" t="s">
        <v>115</v>
      </c>
      <c r="B8076" t="s">
        <v>534</v>
      </c>
    </row>
    <row r="8077" spans="1:2" x14ac:dyDescent="0.3">
      <c r="A8077" t="s">
        <v>3052</v>
      </c>
      <c r="B8077" t="s">
        <v>19</v>
      </c>
    </row>
    <row r="8078" spans="1:2" x14ac:dyDescent="0.3">
      <c r="A8078" t="s">
        <v>3052</v>
      </c>
      <c r="B8078" t="s">
        <v>3826</v>
      </c>
    </row>
    <row r="8079" spans="1:2" x14ac:dyDescent="0.3">
      <c r="A8079" t="s">
        <v>3052</v>
      </c>
      <c r="B8079" t="s">
        <v>695</v>
      </c>
    </row>
    <row r="8080" spans="1:2" x14ac:dyDescent="0.3">
      <c r="A8080" t="s">
        <v>3052</v>
      </c>
      <c r="B8080" t="s">
        <v>1193</v>
      </c>
    </row>
    <row r="8081" spans="1:2" x14ac:dyDescent="0.3">
      <c r="A8081" t="s">
        <v>3052</v>
      </c>
      <c r="B8081" t="s">
        <v>2341</v>
      </c>
    </row>
    <row r="8082" spans="1:2" x14ac:dyDescent="0.3">
      <c r="A8082" t="s">
        <v>3052</v>
      </c>
      <c r="B8082" t="s">
        <v>4207</v>
      </c>
    </row>
    <row r="8083" spans="1:2" x14ac:dyDescent="0.3">
      <c r="A8083" t="s">
        <v>3052</v>
      </c>
      <c r="B8083" t="s">
        <v>1900</v>
      </c>
    </row>
    <row r="8084" spans="1:2" x14ac:dyDescent="0.3">
      <c r="A8084" t="s">
        <v>68</v>
      </c>
      <c r="B8084" t="s">
        <v>695</v>
      </c>
    </row>
    <row r="8085" spans="1:2" x14ac:dyDescent="0.3">
      <c r="A8085" t="s">
        <v>91</v>
      </c>
      <c r="B8085" t="s">
        <v>1193</v>
      </c>
    </row>
    <row r="8086" spans="1:2" x14ac:dyDescent="0.3">
      <c r="A8086" t="s">
        <v>91</v>
      </c>
      <c r="B8086" t="s">
        <v>14382</v>
      </c>
    </row>
    <row r="8087" spans="1:2" x14ac:dyDescent="0.3">
      <c r="A8087" t="s">
        <v>189</v>
      </c>
      <c r="B8087" t="s">
        <v>14545</v>
      </c>
    </row>
    <row r="8088" spans="1:2" x14ac:dyDescent="0.3">
      <c r="A8088" t="s">
        <v>68</v>
      </c>
      <c r="B8088" t="s">
        <v>837</v>
      </c>
    </row>
    <row r="8089" spans="1:2" x14ac:dyDescent="0.3">
      <c r="A8089" t="s">
        <v>68</v>
      </c>
      <c r="B8089" t="s">
        <v>1691</v>
      </c>
    </row>
    <row r="8090" spans="1:2" x14ac:dyDescent="0.3">
      <c r="A8090" t="s">
        <v>68</v>
      </c>
      <c r="B8090" t="s">
        <v>184</v>
      </c>
    </row>
    <row r="8091" spans="1:2" x14ac:dyDescent="0.3">
      <c r="A8091" t="s">
        <v>68</v>
      </c>
      <c r="B8091" t="s">
        <v>1193</v>
      </c>
    </row>
    <row r="8092" spans="1:2" x14ac:dyDescent="0.3">
      <c r="A8092" t="s">
        <v>68</v>
      </c>
      <c r="B8092" t="s">
        <v>2341</v>
      </c>
    </row>
    <row r="8093" spans="1:2" x14ac:dyDescent="0.3">
      <c r="A8093" t="s">
        <v>463</v>
      </c>
      <c r="B8093" t="s">
        <v>695</v>
      </c>
    </row>
    <row r="8094" spans="1:2" x14ac:dyDescent="0.3">
      <c r="A8094" t="s">
        <v>463</v>
      </c>
      <c r="B8094" t="s">
        <v>486</v>
      </c>
    </row>
    <row r="8095" spans="1:2" x14ac:dyDescent="0.3">
      <c r="A8095" t="s">
        <v>463</v>
      </c>
      <c r="B8095" t="s">
        <v>184</v>
      </c>
    </row>
    <row r="8096" spans="1:2" x14ac:dyDescent="0.3">
      <c r="A8096" t="s">
        <v>189</v>
      </c>
      <c r="B8096" t="s">
        <v>695</v>
      </c>
    </row>
    <row r="8097" spans="1:2" x14ac:dyDescent="0.3">
      <c r="A8097" t="s">
        <v>91</v>
      </c>
      <c r="B8097" t="s">
        <v>131</v>
      </c>
    </row>
    <row r="8098" spans="1:2" x14ac:dyDescent="0.3">
      <c r="A8098" t="s">
        <v>91</v>
      </c>
      <c r="B8098" t="s">
        <v>19</v>
      </c>
    </row>
    <row r="8099" spans="1:2" x14ac:dyDescent="0.3">
      <c r="A8099" t="s">
        <v>91</v>
      </c>
      <c r="B8099" t="s">
        <v>790</v>
      </c>
    </row>
    <row r="8100" spans="1:2" x14ac:dyDescent="0.3">
      <c r="A8100" t="s">
        <v>91</v>
      </c>
      <c r="B8100" t="s">
        <v>837</v>
      </c>
    </row>
    <row r="8101" spans="1:2" x14ac:dyDescent="0.3">
      <c r="A8101" t="s">
        <v>91</v>
      </c>
      <c r="B8101" t="s">
        <v>14034</v>
      </c>
    </row>
    <row r="8102" spans="1:2" x14ac:dyDescent="0.3">
      <c r="A8102" t="s">
        <v>189</v>
      </c>
      <c r="B8102" t="s">
        <v>19</v>
      </c>
    </row>
    <row r="8103" spans="1:2" x14ac:dyDescent="0.3">
      <c r="A8103" t="s">
        <v>189</v>
      </c>
      <c r="B8103" t="s">
        <v>1256</v>
      </c>
    </row>
    <row r="8104" spans="1:2" x14ac:dyDescent="0.3">
      <c r="A8104" t="s">
        <v>189</v>
      </c>
      <c r="B8104" t="s">
        <v>695</v>
      </c>
    </row>
    <row r="8105" spans="1:2" x14ac:dyDescent="0.3">
      <c r="A8105" t="s">
        <v>189</v>
      </c>
      <c r="B8105" t="s">
        <v>184</v>
      </c>
    </row>
    <row r="8106" spans="1:2" x14ac:dyDescent="0.3">
      <c r="A8106" t="s">
        <v>189</v>
      </c>
      <c r="B8106" t="s">
        <v>131</v>
      </c>
    </row>
    <row r="8107" spans="1:2" x14ac:dyDescent="0.3">
      <c r="A8107" t="s">
        <v>91</v>
      </c>
      <c r="B8107" t="s">
        <v>14546</v>
      </c>
    </row>
    <row r="8108" spans="1:2" x14ac:dyDescent="0.3">
      <c r="A8108" t="s">
        <v>2068</v>
      </c>
      <c r="B8108" t="s">
        <v>695</v>
      </c>
    </row>
    <row r="8109" spans="1:2" x14ac:dyDescent="0.3">
      <c r="A8109" t="s">
        <v>91</v>
      </c>
      <c r="B8109" t="s">
        <v>695</v>
      </c>
    </row>
    <row r="8110" spans="1:2" x14ac:dyDescent="0.3">
      <c r="A8110" t="s">
        <v>11</v>
      </c>
      <c r="B8110" t="s">
        <v>131</v>
      </c>
    </row>
    <row r="8111" spans="1:2" x14ac:dyDescent="0.3">
      <c r="A8111" t="s">
        <v>11</v>
      </c>
      <c r="B8111" t="s">
        <v>355</v>
      </c>
    </row>
    <row r="8112" spans="1:2" x14ac:dyDescent="0.3">
      <c r="A8112" t="s">
        <v>11</v>
      </c>
      <c r="B8112" t="s">
        <v>2393</v>
      </c>
    </row>
    <row r="8113" spans="1:2" x14ac:dyDescent="0.3">
      <c r="A8113" t="s">
        <v>11</v>
      </c>
      <c r="B8113" t="s">
        <v>19</v>
      </c>
    </row>
    <row r="8114" spans="1:2" x14ac:dyDescent="0.3">
      <c r="A8114" t="s">
        <v>11</v>
      </c>
      <c r="B8114" t="s">
        <v>486</v>
      </c>
    </row>
    <row r="8115" spans="1:2" x14ac:dyDescent="0.3">
      <c r="A8115" t="s">
        <v>11</v>
      </c>
      <c r="B8115" t="s">
        <v>2341</v>
      </c>
    </row>
    <row r="8116" spans="1:2" x14ac:dyDescent="0.3">
      <c r="A8116" t="s">
        <v>11</v>
      </c>
      <c r="B8116" t="s">
        <v>1193</v>
      </c>
    </row>
    <row r="8117" spans="1:2" x14ac:dyDescent="0.3">
      <c r="A8117" t="s">
        <v>463</v>
      </c>
      <c r="B8117" t="s">
        <v>2341</v>
      </c>
    </row>
    <row r="8118" spans="1:2" x14ac:dyDescent="0.3">
      <c r="A8118" t="s">
        <v>463</v>
      </c>
      <c r="B8118" t="s">
        <v>695</v>
      </c>
    </row>
    <row r="8119" spans="1:2" x14ac:dyDescent="0.3">
      <c r="A8119" t="s">
        <v>91</v>
      </c>
      <c r="B8119" t="s">
        <v>695</v>
      </c>
    </row>
    <row r="8120" spans="1:2" x14ac:dyDescent="0.3">
      <c r="A8120" t="s">
        <v>463</v>
      </c>
      <c r="B8120" t="s">
        <v>837</v>
      </c>
    </row>
    <row r="8121" spans="1:2" x14ac:dyDescent="0.3">
      <c r="A8121" t="s">
        <v>91</v>
      </c>
      <c r="B8121" t="s">
        <v>19</v>
      </c>
    </row>
    <row r="8122" spans="1:2" x14ac:dyDescent="0.3">
      <c r="A8122" t="s">
        <v>463</v>
      </c>
      <c r="B8122" t="s">
        <v>486</v>
      </c>
    </row>
    <row r="8123" spans="1:2" x14ac:dyDescent="0.3">
      <c r="A8123" t="s">
        <v>115</v>
      </c>
      <c r="B8123" t="s">
        <v>131</v>
      </c>
    </row>
    <row r="8124" spans="1:2" x14ac:dyDescent="0.3">
      <c r="A8124" t="s">
        <v>115</v>
      </c>
      <c r="B8124" t="s">
        <v>19</v>
      </c>
    </row>
    <row r="8125" spans="1:2" x14ac:dyDescent="0.3">
      <c r="A8125" t="s">
        <v>11</v>
      </c>
      <c r="B8125" t="s">
        <v>837</v>
      </c>
    </row>
    <row r="8126" spans="1:2" x14ac:dyDescent="0.3">
      <c r="A8126" t="s">
        <v>11</v>
      </c>
      <c r="B8126" t="s">
        <v>790</v>
      </c>
    </row>
    <row r="8127" spans="1:2" x14ac:dyDescent="0.3">
      <c r="A8127" t="s">
        <v>11</v>
      </c>
      <c r="B8127" t="s">
        <v>7641</v>
      </c>
    </row>
    <row r="8128" spans="1:2" x14ac:dyDescent="0.3">
      <c r="A8128" t="s">
        <v>11</v>
      </c>
      <c r="B8128" t="s">
        <v>184</v>
      </c>
    </row>
    <row r="8129" spans="1:2" x14ac:dyDescent="0.3">
      <c r="A8129" t="s">
        <v>11</v>
      </c>
      <c r="B8129" t="s">
        <v>2341</v>
      </c>
    </row>
    <row r="8130" spans="1:2" x14ac:dyDescent="0.3">
      <c r="A8130" t="s">
        <v>115</v>
      </c>
      <c r="B8130" t="s">
        <v>131</v>
      </c>
    </row>
    <row r="8131" spans="1:2" x14ac:dyDescent="0.3">
      <c r="A8131" t="s">
        <v>91</v>
      </c>
      <c r="B8131" t="s">
        <v>6589</v>
      </c>
    </row>
    <row r="8132" spans="1:2" x14ac:dyDescent="0.3">
      <c r="A8132" t="s">
        <v>91</v>
      </c>
      <c r="B8132" t="s">
        <v>14519</v>
      </c>
    </row>
    <row r="8133" spans="1:2" x14ac:dyDescent="0.3">
      <c r="A8133" t="s">
        <v>68</v>
      </c>
      <c r="B8133" t="s">
        <v>355</v>
      </c>
    </row>
    <row r="8134" spans="1:2" x14ac:dyDescent="0.3">
      <c r="A8134" t="s">
        <v>68</v>
      </c>
      <c r="B8134" t="s">
        <v>1439</v>
      </c>
    </row>
    <row r="8135" spans="1:2" x14ac:dyDescent="0.3">
      <c r="A8135" t="s">
        <v>68</v>
      </c>
      <c r="B8135" t="s">
        <v>131</v>
      </c>
    </row>
    <row r="8136" spans="1:2" x14ac:dyDescent="0.3">
      <c r="A8136" t="s">
        <v>68</v>
      </c>
      <c r="B8136" t="s">
        <v>19</v>
      </c>
    </row>
    <row r="8137" spans="1:2" x14ac:dyDescent="0.3">
      <c r="A8137" t="s">
        <v>68</v>
      </c>
      <c r="B8137" t="s">
        <v>5903</v>
      </c>
    </row>
    <row r="8138" spans="1:2" x14ac:dyDescent="0.3">
      <c r="A8138" t="s">
        <v>68</v>
      </c>
      <c r="B8138" t="s">
        <v>3689</v>
      </c>
    </row>
    <row r="8139" spans="1:2" x14ac:dyDescent="0.3">
      <c r="A8139" t="s">
        <v>68</v>
      </c>
      <c r="B8139" t="s">
        <v>184</v>
      </c>
    </row>
    <row r="8140" spans="1:2" x14ac:dyDescent="0.3">
      <c r="A8140" t="s">
        <v>68</v>
      </c>
      <c r="B8140" t="s">
        <v>131</v>
      </c>
    </row>
    <row r="8141" spans="1:2" x14ac:dyDescent="0.3">
      <c r="A8141" t="s">
        <v>2068</v>
      </c>
      <c r="B8141" t="s">
        <v>790</v>
      </c>
    </row>
    <row r="8142" spans="1:2" x14ac:dyDescent="0.3">
      <c r="A8142" t="s">
        <v>91</v>
      </c>
      <c r="B8142" t="s">
        <v>2474</v>
      </c>
    </row>
    <row r="8143" spans="1:2" x14ac:dyDescent="0.3">
      <c r="A8143" t="s">
        <v>91</v>
      </c>
      <c r="B8143" t="s">
        <v>355</v>
      </c>
    </row>
    <row r="8144" spans="1:2" x14ac:dyDescent="0.3">
      <c r="A8144" t="s">
        <v>91</v>
      </c>
      <c r="B8144" t="s">
        <v>3689</v>
      </c>
    </row>
    <row r="8145" spans="1:2" x14ac:dyDescent="0.3">
      <c r="A8145" t="s">
        <v>91</v>
      </c>
      <c r="B8145" t="s">
        <v>131</v>
      </c>
    </row>
    <row r="8146" spans="1:2" x14ac:dyDescent="0.3">
      <c r="A8146" t="s">
        <v>91</v>
      </c>
      <c r="B8146" t="s">
        <v>4611</v>
      </c>
    </row>
    <row r="8147" spans="1:2" x14ac:dyDescent="0.3">
      <c r="A8147" t="s">
        <v>91</v>
      </c>
      <c r="B8147" t="s">
        <v>355</v>
      </c>
    </row>
    <row r="8148" spans="1:2" x14ac:dyDescent="0.3">
      <c r="A8148" t="s">
        <v>91</v>
      </c>
      <c r="B8148" t="s">
        <v>3689</v>
      </c>
    </row>
    <row r="8149" spans="1:2" x14ac:dyDescent="0.3">
      <c r="A8149" t="s">
        <v>11</v>
      </c>
      <c r="B8149" t="s">
        <v>1193</v>
      </c>
    </row>
    <row r="8150" spans="1:2" x14ac:dyDescent="0.3">
      <c r="A8150" t="s">
        <v>463</v>
      </c>
      <c r="B8150" t="s">
        <v>695</v>
      </c>
    </row>
    <row r="8151" spans="1:2" x14ac:dyDescent="0.3">
      <c r="A8151" t="s">
        <v>383</v>
      </c>
      <c r="B8151" t="s">
        <v>695</v>
      </c>
    </row>
    <row r="8152" spans="1:2" x14ac:dyDescent="0.3">
      <c r="A8152" t="s">
        <v>189</v>
      </c>
      <c r="B8152" t="s">
        <v>39</v>
      </c>
    </row>
    <row r="8153" spans="1:2" x14ac:dyDescent="0.3">
      <c r="A8153" t="s">
        <v>189</v>
      </c>
      <c r="B8153" t="s">
        <v>695</v>
      </c>
    </row>
    <row r="8154" spans="1:2" x14ac:dyDescent="0.3">
      <c r="A8154" t="s">
        <v>189</v>
      </c>
      <c r="B8154" t="s">
        <v>1193</v>
      </c>
    </row>
    <row r="8155" spans="1:2" x14ac:dyDescent="0.3">
      <c r="A8155" t="s">
        <v>189</v>
      </c>
      <c r="B8155" t="s">
        <v>5180</v>
      </c>
    </row>
    <row r="8156" spans="1:2" x14ac:dyDescent="0.3">
      <c r="A8156" t="s">
        <v>189</v>
      </c>
      <c r="B8156" t="s">
        <v>2341</v>
      </c>
    </row>
    <row r="8157" spans="1:2" x14ac:dyDescent="0.3">
      <c r="A8157" t="s">
        <v>189</v>
      </c>
      <c r="B8157" t="s">
        <v>184</v>
      </c>
    </row>
    <row r="8158" spans="1:2" x14ac:dyDescent="0.3">
      <c r="A8158" t="s">
        <v>189</v>
      </c>
      <c r="B8158" t="s">
        <v>5855</v>
      </c>
    </row>
    <row r="8159" spans="1:2" x14ac:dyDescent="0.3">
      <c r="A8159" t="s">
        <v>189</v>
      </c>
      <c r="B8159" t="s">
        <v>486</v>
      </c>
    </row>
    <row r="8160" spans="1:2" x14ac:dyDescent="0.3">
      <c r="A8160" t="s">
        <v>189</v>
      </c>
      <c r="B8160" t="s">
        <v>4311</v>
      </c>
    </row>
    <row r="8161" spans="1:2" x14ac:dyDescent="0.3">
      <c r="A8161" t="s">
        <v>189</v>
      </c>
      <c r="B8161" t="s">
        <v>7641</v>
      </c>
    </row>
    <row r="8162" spans="1:2" x14ac:dyDescent="0.3">
      <c r="A8162" t="s">
        <v>189</v>
      </c>
      <c r="B8162" t="s">
        <v>131</v>
      </c>
    </row>
    <row r="8163" spans="1:2" x14ac:dyDescent="0.3">
      <c r="A8163" t="s">
        <v>383</v>
      </c>
      <c r="B8163" t="s">
        <v>4611</v>
      </c>
    </row>
    <row r="8164" spans="1:2" x14ac:dyDescent="0.3">
      <c r="A8164" t="s">
        <v>2068</v>
      </c>
      <c r="B8164" t="s">
        <v>19</v>
      </c>
    </row>
    <row r="8165" spans="1:2" x14ac:dyDescent="0.3">
      <c r="A8165" t="s">
        <v>2068</v>
      </c>
      <c r="B8165" t="s">
        <v>790</v>
      </c>
    </row>
    <row r="8166" spans="1:2" x14ac:dyDescent="0.3">
      <c r="A8166" t="s">
        <v>2068</v>
      </c>
      <c r="B8166" t="s">
        <v>14375</v>
      </c>
    </row>
    <row r="8167" spans="1:2" x14ac:dyDescent="0.3">
      <c r="A8167" t="s">
        <v>2068</v>
      </c>
      <c r="B8167" t="s">
        <v>131</v>
      </c>
    </row>
    <row r="8168" spans="1:2" x14ac:dyDescent="0.3">
      <c r="A8168" t="s">
        <v>189</v>
      </c>
      <c r="B8168" t="s">
        <v>5177</v>
      </c>
    </row>
    <row r="8169" spans="1:2" x14ac:dyDescent="0.3">
      <c r="A8169" t="s">
        <v>189</v>
      </c>
      <c r="B8169" t="s">
        <v>39</v>
      </c>
    </row>
    <row r="8170" spans="1:2" x14ac:dyDescent="0.3">
      <c r="A8170" t="s">
        <v>189</v>
      </c>
      <c r="B8170" t="s">
        <v>695</v>
      </c>
    </row>
    <row r="8171" spans="1:2" x14ac:dyDescent="0.3">
      <c r="A8171" t="s">
        <v>189</v>
      </c>
      <c r="B8171" t="s">
        <v>4311</v>
      </c>
    </row>
    <row r="8172" spans="1:2" x14ac:dyDescent="0.3">
      <c r="A8172" t="s">
        <v>189</v>
      </c>
      <c r="B8172" t="s">
        <v>486</v>
      </c>
    </row>
    <row r="8173" spans="1:2" x14ac:dyDescent="0.3">
      <c r="A8173" t="s">
        <v>115</v>
      </c>
      <c r="B8173" t="s">
        <v>3689</v>
      </c>
    </row>
    <row r="8174" spans="1:2" x14ac:dyDescent="0.3">
      <c r="A8174" t="s">
        <v>115</v>
      </c>
      <c r="B8174" t="s">
        <v>355</v>
      </c>
    </row>
    <row r="8175" spans="1:2" x14ac:dyDescent="0.3">
      <c r="A8175" t="s">
        <v>115</v>
      </c>
      <c r="B8175" t="s">
        <v>1439</v>
      </c>
    </row>
    <row r="8176" spans="1:2" x14ac:dyDescent="0.3">
      <c r="A8176" t="s">
        <v>115</v>
      </c>
      <c r="B8176" t="s">
        <v>19</v>
      </c>
    </row>
    <row r="8177" spans="1:2" x14ac:dyDescent="0.3">
      <c r="A8177" t="s">
        <v>115</v>
      </c>
      <c r="B8177" t="s">
        <v>695</v>
      </c>
    </row>
    <row r="8178" spans="1:2" x14ac:dyDescent="0.3">
      <c r="A8178" t="s">
        <v>91</v>
      </c>
      <c r="B8178" t="s">
        <v>355</v>
      </c>
    </row>
    <row r="8179" spans="1:2" x14ac:dyDescent="0.3">
      <c r="A8179" t="s">
        <v>91</v>
      </c>
      <c r="B8179" t="s">
        <v>14547</v>
      </c>
    </row>
    <row r="8180" spans="1:2" x14ac:dyDescent="0.3">
      <c r="A8180" t="s">
        <v>463</v>
      </c>
      <c r="B8180" t="s">
        <v>2417</v>
      </c>
    </row>
    <row r="8181" spans="1:2" x14ac:dyDescent="0.3">
      <c r="A8181" t="s">
        <v>463</v>
      </c>
      <c r="B8181" t="s">
        <v>355</v>
      </c>
    </row>
    <row r="8182" spans="1:2" x14ac:dyDescent="0.3">
      <c r="A8182" t="s">
        <v>463</v>
      </c>
      <c r="B8182" t="s">
        <v>184</v>
      </c>
    </row>
    <row r="8183" spans="1:2" x14ac:dyDescent="0.3">
      <c r="A8183" t="s">
        <v>189</v>
      </c>
      <c r="B8183" t="s">
        <v>6496</v>
      </c>
    </row>
    <row r="8184" spans="1:2" x14ac:dyDescent="0.3">
      <c r="A8184" t="s">
        <v>11</v>
      </c>
      <c r="B8184" t="s">
        <v>11509</v>
      </c>
    </row>
    <row r="8185" spans="1:2" x14ac:dyDescent="0.3">
      <c r="A8185" t="s">
        <v>11</v>
      </c>
      <c r="B8185" t="s">
        <v>19</v>
      </c>
    </row>
    <row r="8186" spans="1:2" x14ac:dyDescent="0.3">
      <c r="A8186" t="s">
        <v>11</v>
      </c>
      <c r="B8186" t="s">
        <v>1256</v>
      </c>
    </row>
    <row r="8187" spans="1:2" x14ac:dyDescent="0.3">
      <c r="A8187" t="s">
        <v>11</v>
      </c>
      <c r="B8187" t="s">
        <v>486</v>
      </c>
    </row>
    <row r="8188" spans="1:2" x14ac:dyDescent="0.3">
      <c r="A8188" t="s">
        <v>11</v>
      </c>
      <c r="B8188" t="s">
        <v>790</v>
      </c>
    </row>
    <row r="8189" spans="1:2" x14ac:dyDescent="0.3">
      <c r="A8189" t="s">
        <v>11</v>
      </c>
      <c r="B8189" t="s">
        <v>1193</v>
      </c>
    </row>
    <row r="8190" spans="1:2" x14ac:dyDescent="0.3">
      <c r="A8190" t="s">
        <v>11</v>
      </c>
      <c r="B8190" t="s">
        <v>2341</v>
      </c>
    </row>
    <row r="8191" spans="1:2" x14ac:dyDescent="0.3">
      <c r="A8191" t="s">
        <v>189</v>
      </c>
      <c r="B8191" t="s">
        <v>14548</v>
      </c>
    </row>
    <row r="8192" spans="1:2" x14ac:dyDescent="0.3">
      <c r="A8192" t="s">
        <v>68</v>
      </c>
      <c r="B8192" t="s">
        <v>355</v>
      </c>
    </row>
    <row r="8193" spans="1:2" x14ac:dyDescent="0.3">
      <c r="A8193" t="s">
        <v>68</v>
      </c>
      <c r="B8193" t="s">
        <v>5903</v>
      </c>
    </row>
    <row r="8194" spans="1:2" x14ac:dyDescent="0.3">
      <c r="A8194" t="s">
        <v>68</v>
      </c>
      <c r="B8194" t="s">
        <v>695</v>
      </c>
    </row>
    <row r="8195" spans="1:2" x14ac:dyDescent="0.3">
      <c r="A8195" t="s">
        <v>68</v>
      </c>
      <c r="B8195" t="s">
        <v>19</v>
      </c>
    </row>
    <row r="8196" spans="1:2" x14ac:dyDescent="0.3">
      <c r="A8196" t="s">
        <v>68</v>
      </c>
      <c r="B8196" t="s">
        <v>3689</v>
      </c>
    </row>
    <row r="8197" spans="1:2" x14ac:dyDescent="0.3">
      <c r="A8197" t="s">
        <v>68</v>
      </c>
      <c r="B8197" t="s">
        <v>184</v>
      </c>
    </row>
    <row r="8198" spans="1:2" x14ac:dyDescent="0.3">
      <c r="A8198" t="s">
        <v>68</v>
      </c>
      <c r="B8198" t="s">
        <v>4207</v>
      </c>
    </row>
    <row r="8199" spans="1:2" x14ac:dyDescent="0.3">
      <c r="A8199" t="s">
        <v>68</v>
      </c>
      <c r="B8199" t="s">
        <v>1193</v>
      </c>
    </row>
    <row r="8200" spans="1:2" x14ac:dyDescent="0.3">
      <c r="A8200" t="s">
        <v>68</v>
      </c>
      <c r="B8200" t="s">
        <v>2341</v>
      </c>
    </row>
    <row r="8201" spans="1:2" x14ac:dyDescent="0.3">
      <c r="A8201" t="s">
        <v>115</v>
      </c>
      <c r="B8201" t="s">
        <v>486</v>
      </c>
    </row>
    <row r="8202" spans="1:2" x14ac:dyDescent="0.3">
      <c r="A8202" t="s">
        <v>115</v>
      </c>
      <c r="B8202" t="s">
        <v>355</v>
      </c>
    </row>
    <row r="8203" spans="1:2" x14ac:dyDescent="0.3">
      <c r="A8203" t="s">
        <v>115</v>
      </c>
      <c r="B8203" t="s">
        <v>617</v>
      </c>
    </row>
    <row r="8204" spans="1:2" x14ac:dyDescent="0.3">
      <c r="A8204" t="s">
        <v>115</v>
      </c>
      <c r="B8204" t="s">
        <v>790</v>
      </c>
    </row>
    <row r="8205" spans="1:2" x14ac:dyDescent="0.3">
      <c r="A8205" t="s">
        <v>115</v>
      </c>
      <c r="B8205" t="s">
        <v>5180</v>
      </c>
    </row>
    <row r="8206" spans="1:2" x14ac:dyDescent="0.3">
      <c r="A8206" t="s">
        <v>115</v>
      </c>
      <c r="B8206" t="s">
        <v>2341</v>
      </c>
    </row>
    <row r="8207" spans="1:2" x14ac:dyDescent="0.3">
      <c r="A8207" t="s">
        <v>383</v>
      </c>
      <c r="B8207" t="s">
        <v>19</v>
      </c>
    </row>
    <row r="8208" spans="1:2" x14ac:dyDescent="0.3">
      <c r="A8208" t="s">
        <v>383</v>
      </c>
      <c r="B8208" t="s">
        <v>837</v>
      </c>
    </row>
    <row r="8209" spans="1:2" x14ac:dyDescent="0.3">
      <c r="A8209" t="s">
        <v>383</v>
      </c>
      <c r="B8209" t="s">
        <v>486</v>
      </c>
    </row>
    <row r="8210" spans="1:2" x14ac:dyDescent="0.3">
      <c r="A8210" t="s">
        <v>189</v>
      </c>
      <c r="B8210" t="s">
        <v>1439</v>
      </c>
    </row>
    <row r="8211" spans="1:2" x14ac:dyDescent="0.3">
      <c r="A8211" t="s">
        <v>189</v>
      </c>
      <c r="B8211" t="s">
        <v>19</v>
      </c>
    </row>
    <row r="8212" spans="1:2" x14ac:dyDescent="0.3">
      <c r="A8212" t="s">
        <v>189</v>
      </c>
      <c r="B8212" t="s">
        <v>790</v>
      </c>
    </row>
    <row r="8213" spans="1:2" x14ac:dyDescent="0.3">
      <c r="A8213" t="s">
        <v>68</v>
      </c>
      <c r="B8213" t="s">
        <v>1691</v>
      </c>
    </row>
    <row r="8214" spans="1:2" x14ac:dyDescent="0.3">
      <c r="A8214" t="s">
        <v>68</v>
      </c>
      <c r="B8214" t="s">
        <v>790</v>
      </c>
    </row>
    <row r="8215" spans="1:2" x14ac:dyDescent="0.3">
      <c r="A8215" t="s">
        <v>68</v>
      </c>
      <c r="B8215" t="s">
        <v>695</v>
      </c>
    </row>
    <row r="8216" spans="1:2" x14ac:dyDescent="0.3">
      <c r="A8216" t="s">
        <v>11</v>
      </c>
      <c r="B8216" t="s">
        <v>2341</v>
      </c>
    </row>
    <row r="8217" spans="1:2" x14ac:dyDescent="0.3">
      <c r="A8217" t="s">
        <v>11</v>
      </c>
      <c r="B8217" t="s">
        <v>1193</v>
      </c>
    </row>
    <row r="8218" spans="1:2" x14ac:dyDescent="0.3">
      <c r="A8218" t="s">
        <v>115</v>
      </c>
      <c r="B8218" t="s">
        <v>695</v>
      </c>
    </row>
    <row r="8219" spans="1:2" x14ac:dyDescent="0.3">
      <c r="A8219" t="s">
        <v>115</v>
      </c>
      <c r="B8219" t="s">
        <v>2916</v>
      </c>
    </row>
    <row r="8220" spans="1:2" x14ac:dyDescent="0.3">
      <c r="A8220" t="s">
        <v>115</v>
      </c>
      <c r="B8220" t="s">
        <v>790</v>
      </c>
    </row>
    <row r="8221" spans="1:2" x14ac:dyDescent="0.3">
      <c r="A8221" t="s">
        <v>115</v>
      </c>
      <c r="B8221" t="s">
        <v>131</v>
      </c>
    </row>
    <row r="8222" spans="1:2" x14ac:dyDescent="0.3">
      <c r="A8222" t="s">
        <v>463</v>
      </c>
      <c r="B8222" t="s">
        <v>486</v>
      </c>
    </row>
    <row r="8223" spans="1:2" x14ac:dyDescent="0.3">
      <c r="A8223" t="s">
        <v>383</v>
      </c>
      <c r="B8223" t="s">
        <v>19</v>
      </c>
    </row>
    <row r="8224" spans="1:2" x14ac:dyDescent="0.3">
      <c r="A8224" t="s">
        <v>2068</v>
      </c>
      <c r="B8224" t="s">
        <v>184</v>
      </c>
    </row>
    <row r="8225" spans="1:2" x14ac:dyDescent="0.3">
      <c r="A8225" t="s">
        <v>463</v>
      </c>
      <c r="B8225" t="s">
        <v>790</v>
      </c>
    </row>
    <row r="8226" spans="1:2" x14ac:dyDescent="0.3">
      <c r="A8226" t="s">
        <v>463</v>
      </c>
      <c r="B8226" t="s">
        <v>1256</v>
      </c>
    </row>
    <row r="8227" spans="1:2" x14ac:dyDescent="0.3">
      <c r="A8227" t="s">
        <v>463</v>
      </c>
      <c r="B8227" t="s">
        <v>639</v>
      </c>
    </row>
    <row r="8228" spans="1:2" x14ac:dyDescent="0.3">
      <c r="A8228" t="s">
        <v>463</v>
      </c>
      <c r="B8228" t="s">
        <v>695</v>
      </c>
    </row>
    <row r="8229" spans="1:2" x14ac:dyDescent="0.3">
      <c r="A8229" t="s">
        <v>463</v>
      </c>
      <c r="B8229" t="s">
        <v>2417</v>
      </c>
    </row>
    <row r="8230" spans="1:2" x14ac:dyDescent="0.3">
      <c r="A8230" t="s">
        <v>463</v>
      </c>
      <c r="B8230" t="s">
        <v>543</v>
      </c>
    </row>
    <row r="8231" spans="1:2" x14ac:dyDescent="0.3">
      <c r="A8231" t="s">
        <v>463</v>
      </c>
      <c r="B8231" t="s">
        <v>19</v>
      </c>
    </row>
    <row r="8232" spans="1:2" x14ac:dyDescent="0.3">
      <c r="A8232" t="s">
        <v>463</v>
      </c>
      <c r="B8232" t="s">
        <v>355</v>
      </c>
    </row>
    <row r="8233" spans="1:2" x14ac:dyDescent="0.3">
      <c r="A8233" t="s">
        <v>463</v>
      </c>
      <c r="B8233" t="s">
        <v>5855</v>
      </c>
    </row>
    <row r="8234" spans="1:2" x14ac:dyDescent="0.3">
      <c r="A8234" t="s">
        <v>463</v>
      </c>
      <c r="B8234" t="s">
        <v>5177</v>
      </c>
    </row>
    <row r="8235" spans="1:2" x14ac:dyDescent="0.3">
      <c r="A8235" t="s">
        <v>91</v>
      </c>
      <c r="B8235" t="s">
        <v>19</v>
      </c>
    </row>
    <row r="8236" spans="1:2" x14ac:dyDescent="0.3">
      <c r="A8236" t="s">
        <v>11</v>
      </c>
      <c r="B8236" t="s">
        <v>2341</v>
      </c>
    </row>
    <row r="8237" spans="1:2" x14ac:dyDescent="0.3">
      <c r="A8237" t="s">
        <v>68</v>
      </c>
      <c r="B8237" t="s">
        <v>19</v>
      </c>
    </row>
    <row r="8238" spans="1:2" x14ac:dyDescent="0.3">
      <c r="A8238" t="s">
        <v>463</v>
      </c>
      <c r="B8238" t="s">
        <v>131</v>
      </c>
    </row>
    <row r="8239" spans="1:2" x14ac:dyDescent="0.3">
      <c r="A8239" t="s">
        <v>463</v>
      </c>
      <c r="B8239" t="s">
        <v>486</v>
      </c>
    </row>
    <row r="8240" spans="1:2" x14ac:dyDescent="0.3">
      <c r="A8240" t="s">
        <v>463</v>
      </c>
      <c r="B8240" t="s">
        <v>7662</v>
      </c>
    </row>
    <row r="8241" spans="1:2" x14ac:dyDescent="0.3">
      <c r="A8241" t="s">
        <v>463</v>
      </c>
      <c r="B8241" t="s">
        <v>3138</v>
      </c>
    </row>
    <row r="8242" spans="1:2" x14ac:dyDescent="0.3">
      <c r="A8242" t="s">
        <v>68</v>
      </c>
      <c r="B8242" t="s">
        <v>184</v>
      </c>
    </row>
    <row r="8243" spans="1:2" x14ac:dyDescent="0.3">
      <c r="A8243" t="s">
        <v>463</v>
      </c>
      <c r="B8243" t="s">
        <v>355</v>
      </c>
    </row>
    <row r="8244" spans="1:2" x14ac:dyDescent="0.3">
      <c r="A8244" t="s">
        <v>91</v>
      </c>
      <c r="B8244" t="s">
        <v>695</v>
      </c>
    </row>
    <row r="8245" spans="1:2" x14ac:dyDescent="0.3">
      <c r="A8245" t="s">
        <v>383</v>
      </c>
      <c r="B8245" t="s">
        <v>131</v>
      </c>
    </row>
    <row r="8246" spans="1:2" x14ac:dyDescent="0.3">
      <c r="A8246" t="s">
        <v>189</v>
      </c>
      <c r="B8246" t="s">
        <v>184</v>
      </c>
    </row>
    <row r="8247" spans="1:2" x14ac:dyDescent="0.3">
      <c r="A8247" t="s">
        <v>11</v>
      </c>
      <c r="B8247" t="s">
        <v>790</v>
      </c>
    </row>
    <row r="8248" spans="1:2" x14ac:dyDescent="0.3">
      <c r="A8248" t="s">
        <v>463</v>
      </c>
      <c r="B8248" t="s">
        <v>1193</v>
      </c>
    </row>
    <row r="8249" spans="1:2" x14ac:dyDescent="0.3">
      <c r="A8249" t="s">
        <v>463</v>
      </c>
      <c r="B8249" t="s">
        <v>617</v>
      </c>
    </row>
    <row r="8250" spans="1:2" x14ac:dyDescent="0.3">
      <c r="A8250" t="s">
        <v>463</v>
      </c>
      <c r="B8250" t="s">
        <v>2341</v>
      </c>
    </row>
    <row r="8251" spans="1:2" x14ac:dyDescent="0.3">
      <c r="A8251" t="s">
        <v>463</v>
      </c>
      <c r="B8251" t="s">
        <v>486</v>
      </c>
    </row>
    <row r="8252" spans="1:2" x14ac:dyDescent="0.3">
      <c r="A8252" t="s">
        <v>463</v>
      </c>
      <c r="B8252" t="s">
        <v>7641</v>
      </c>
    </row>
    <row r="8253" spans="1:2" x14ac:dyDescent="0.3">
      <c r="A8253" t="s">
        <v>11</v>
      </c>
      <c r="B8253" t="s">
        <v>486</v>
      </c>
    </row>
    <row r="8254" spans="1:2" x14ac:dyDescent="0.3">
      <c r="A8254" t="s">
        <v>11</v>
      </c>
      <c r="B8254" t="s">
        <v>184</v>
      </c>
    </row>
    <row r="8255" spans="1:2" x14ac:dyDescent="0.3">
      <c r="A8255" t="s">
        <v>11</v>
      </c>
      <c r="B8255" t="s">
        <v>617</v>
      </c>
    </row>
    <row r="8256" spans="1:2" x14ac:dyDescent="0.3">
      <c r="A8256" t="s">
        <v>115</v>
      </c>
      <c r="B8256" t="s">
        <v>1193</v>
      </c>
    </row>
    <row r="8257" spans="1:2" x14ac:dyDescent="0.3">
      <c r="A8257" t="s">
        <v>68</v>
      </c>
      <c r="B8257" t="s">
        <v>2393</v>
      </c>
    </row>
    <row r="8258" spans="1:2" x14ac:dyDescent="0.3">
      <c r="A8258" t="s">
        <v>68</v>
      </c>
      <c r="B8258" t="s">
        <v>3689</v>
      </c>
    </row>
    <row r="8259" spans="1:2" x14ac:dyDescent="0.3">
      <c r="A8259" t="s">
        <v>68</v>
      </c>
      <c r="B8259" t="s">
        <v>695</v>
      </c>
    </row>
    <row r="8260" spans="1:2" x14ac:dyDescent="0.3">
      <c r="A8260" t="s">
        <v>2068</v>
      </c>
      <c r="B8260" t="s">
        <v>2174</v>
      </c>
    </row>
    <row r="8261" spans="1:2" x14ac:dyDescent="0.3">
      <c r="A8261" t="s">
        <v>115</v>
      </c>
      <c r="B8261" t="s">
        <v>2417</v>
      </c>
    </row>
    <row r="8262" spans="1:2" x14ac:dyDescent="0.3">
      <c r="A8262" t="s">
        <v>2068</v>
      </c>
      <c r="B8262" t="s">
        <v>1193</v>
      </c>
    </row>
    <row r="8263" spans="1:2" x14ac:dyDescent="0.3">
      <c r="A8263" t="s">
        <v>189</v>
      </c>
      <c r="B8263" t="s">
        <v>695</v>
      </c>
    </row>
    <row r="8264" spans="1:2" x14ac:dyDescent="0.3">
      <c r="A8264" t="s">
        <v>189</v>
      </c>
      <c r="B8264" t="s">
        <v>617</v>
      </c>
    </row>
    <row r="8265" spans="1:2" x14ac:dyDescent="0.3">
      <c r="A8265" t="s">
        <v>189</v>
      </c>
      <c r="B8265" t="s">
        <v>1193</v>
      </c>
    </row>
    <row r="8266" spans="1:2" x14ac:dyDescent="0.3">
      <c r="A8266" t="s">
        <v>189</v>
      </c>
      <c r="B8266" t="s">
        <v>39</v>
      </c>
    </row>
    <row r="8267" spans="1:2" x14ac:dyDescent="0.3">
      <c r="A8267" t="s">
        <v>189</v>
      </c>
      <c r="B8267" t="s">
        <v>184</v>
      </c>
    </row>
    <row r="8268" spans="1:2" x14ac:dyDescent="0.3">
      <c r="A8268" t="s">
        <v>189</v>
      </c>
      <c r="B8268" t="s">
        <v>486</v>
      </c>
    </row>
    <row r="8269" spans="1:2" x14ac:dyDescent="0.3">
      <c r="A8269" t="s">
        <v>189</v>
      </c>
      <c r="B8269" t="s">
        <v>3138</v>
      </c>
    </row>
    <row r="8270" spans="1:2" x14ac:dyDescent="0.3">
      <c r="A8270" t="s">
        <v>91</v>
      </c>
      <c r="B8270" t="s">
        <v>837</v>
      </c>
    </row>
    <row r="8271" spans="1:2" x14ac:dyDescent="0.3">
      <c r="A8271" t="s">
        <v>91</v>
      </c>
      <c r="B8271" t="s">
        <v>184</v>
      </c>
    </row>
    <row r="8272" spans="1:2" x14ac:dyDescent="0.3">
      <c r="A8272" t="s">
        <v>91</v>
      </c>
      <c r="B8272" t="s">
        <v>486</v>
      </c>
    </row>
    <row r="8273" spans="1:2" x14ac:dyDescent="0.3">
      <c r="A8273" t="s">
        <v>91</v>
      </c>
      <c r="B8273" t="s">
        <v>639</v>
      </c>
    </row>
    <row r="8274" spans="1:2" x14ac:dyDescent="0.3">
      <c r="A8274" t="s">
        <v>189</v>
      </c>
      <c r="B8274" t="s">
        <v>695</v>
      </c>
    </row>
    <row r="8275" spans="1:2" x14ac:dyDescent="0.3">
      <c r="A8275" t="s">
        <v>91</v>
      </c>
      <c r="B8275" t="s">
        <v>131</v>
      </c>
    </row>
    <row r="8276" spans="1:2" x14ac:dyDescent="0.3">
      <c r="A8276" t="s">
        <v>463</v>
      </c>
      <c r="B8276" t="s">
        <v>2417</v>
      </c>
    </row>
    <row r="8277" spans="1:2" x14ac:dyDescent="0.3">
      <c r="A8277" t="s">
        <v>463</v>
      </c>
      <c r="B8277" t="s">
        <v>131</v>
      </c>
    </row>
    <row r="8278" spans="1:2" x14ac:dyDescent="0.3">
      <c r="A8278" t="s">
        <v>463</v>
      </c>
      <c r="B8278" t="s">
        <v>19</v>
      </c>
    </row>
    <row r="8279" spans="1:2" x14ac:dyDescent="0.3">
      <c r="A8279" t="s">
        <v>383</v>
      </c>
      <c r="B8279" t="s">
        <v>790</v>
      </c>
    </row>
    <row r="8280" spans="1:2" x14ac:dyDescent="0.3">
      <c r="A8280" t="s">
        <v>383</v>
      </c>
      <c r="B8280" t="s">
        <v>19</v>
      </c>
    </row>
    <row r="8281" spans="1:2" x14ac:dyDescent="0.3">
      <c r="A8281" t="s">
        <v>189</v>
      </c>
      <c r="B8281" t="s">
        <v>1691</v>
      </c>
    </row>
    <row r="8282" spans="1:2" x14ac:dyDescent="0.3">
      <c r="A8282" t="s">
        <v>115</v>
      </c>
      <c r="B8282" t="s">
        <v>790</v>
      </c>
    </row>
    <row r="8283" spans="1:2" x14ac:dyDescent="0.3">
      <c r="A8283" t="s">
        <v>115</v>
      </c>
      <c r="B8283" t="s">
        <v>639</v>
      </c>
    </row>
    <row r="8284" spans="1:2" x14ac:dyDescent="0.3">
      <c r="A8284" t="s">
        <v>11</v>
      </c>
      <c r="B8284" t="s">
        <v>1256</v>
      </c>
    </row>
    <row r="8285" spans="1:2" x14ac:dyDescent="0.3">
      <c r="A8285" t="s">
        <v>11</v>
      </c>
      <c r="B8285" t="s">
        <v>695</v>
      </c>
    </row>
    <row r="8286" spans="1:2" x14ac:dyDescent="0.3">
      <c r="A8286" t="s">
        <v>11</v>
      </c>
      <c r="B8286" t="s">
        <v>131</v>
      </c>
    </row>
    <row r="8287" spans="1:2" x14ac:dyDescent="0.3">
      <c r="A8287" t="s">
        <v>11</v>
      </c>
      <c r="B8287" t="s">
        <v>19</v>
      </c>
    </row>
    <row r="8288" spans="1:2" x14ac:dyDescent="0.3">
      <c r="A8288" t="s">
        <v>11</v>
      </c>
      <c r="B8288" t="s">
        <v>355</v>
      </c>
    </row>
    <row r="8289" spans="1:2" x14ac:dyDescent="0.3">
      <c r="A8289" t="s">
        <v>11</v>
      </c>
      <c r="B8289" t="s">
        <v>14366</v>
      </c>
    </row>
    <row r="8290" spans="1:2" x14ac:dyDescent="0.3">
      <c r="A8290" t="s">
        <v>11</v>
      </c>
      <c r="B8290" t="s">
        <v>2373</v>
      </c>
    </row>
    <row r="8291" spans="1:2" x14ac:dyDescent="0.3">
      <c r="A8291" t="s">
        <v>11</v>
      </c>
      <c r="B8291" t="s">
        <v>5262</v>
      </c>
    </row>
    <row r="8292" spans="1:2" x14ac:dyDescent="0.3">
      <c r="A8292" t="s">
        <v>11</v>
      </c>
      <c r="B8292" t="s">
        <v>3689</v>
      </c>
    </row>
    <row r="8293" spans="1:2" x14ac:dyDescent="0.3">
      <c r="A8293" t="s">
        <v>11</v>
      </c>
      <c r="B8293" t="s">
        <v>617</v>
      </c>
    </row>
    <row r="8294" spans="1:2" x14ac:dyDescent="0.3">
      <c r="A8294" t="s">
        <v>11</v>
      </c>
      <c r="B8294" t="s">
        <v>14402</v>
      </c>
    </row>
    <row r="8295" spans="1:2" x14ac:dyDescent="0.3">
      <c r="A8295" t="s">
        <v>11</v>
      </c>
      <c r="B8295" t="s">
        <v>943</v>
      </c>
    </row>
    <row r="8296" spans="1:2" x14ac:dyDescent="0.3">
      <c r="A8296" t="s">
        <v>11</v>
      </c>
      <c r="B8296" t="s">
        <v>3138</v>
      </c>
    </row>
    <row r="8297" spans="1:2" x14ac:dyDescent="0.3">
      <c r="A8297" t="s">
        <v>11</v>
      </c>
      <c r="B8297" t="s">
        <v>4616</v>
      </c>
    </row>
    <row r="8298" spans="1:2" x14ac:dyDescent="0.3">
      <c r="A8298" t="s">
        <v>11</v>
      </c>
      <c r="B8298" t="s">
        <v>184</v>
      </c>
    </row>
    <row r="8299" spans="1:2" x14ac:dyDescent="0.3">
      <c r="A8299" t="s">
        <v>11</v>
      </c>
      <c r="B8299" t="s">
        <v>1691</v>
      </c>
    </row>
    <row r="8300" spans="1:2" x14ac:dyDescent="0.3">
      <c r="A8300" t="s">
        <v>11</v>
      </c>
      <c r="B8300" t="s">
        <v>14412</v>
      </c>
    </row>
    <row r="8301" spans="1:2" x14ac:dyDescent="0.3">
      <c r="A8301" t="s">
        <v>11</v>
      </c>
      <c r="B8301" t="s">
        <v>2341</v>
      </c>
    </row>
    <row r="8302" spans="1:2" x14ac:dyDescent="0.3">
      <c r="A8302" t="s">
        <v>11</v>
      </c>
      <c r="B8302" t="s">
        <v>5855</v>
      </c>
    </row>
    <row r="8303" spans="1:2" x14ac:dyDescent="0.3">
      <c r="A8303" t="s">
        <v>11</v>
      </c>
      <c r="B8303" t="s">
        <v>1193</v>
      </c>
    </row>
    <row r="8304" spans="1:2" x14ac:dyDescent="0.3">
      <c r="A8304" t="s">
        <v>11</v>
      </c>
      <c r="B8304" t="s">
        <v>486</v>
      </c>
    </row>
    <row r="8305" spans="1:2" x14ac:dyDescent="0.3">
      <c r="A8305" t="s">
        <v>189</v>
      </c>
      <c r="B8305" t="s">
        <v>695</v>
      </c>
    </row>
    <row r="8306" spans="1:2" x14ac:dyDescent="0.3">
      <c r="A8306" t="s">
        <v>189</v>
      </c>
      <c r="B8306" t="s">
        <v>39</v>
      </c>
    </row>
    <row r="8307" spans="1:2" x14ac:dyDescent="0.3">
      <c r="A8307" t="s">
        <v>189</v>
      </c>
      <c r="B8307" t="s">
        <v>4311</v>
      </c>
    </row>
    <row r="8308" spans="1:2" x14ac:dyDescent="0.3">
      <c r="A8308" t="s">
        <v>463</v>
      </c>
      <c r="B8308" t="s">
        <v>131</v>
      </c>
    </row>
    <row r="8309" spans="1:2" x14ac:dyDescent="0.3">
      <c r="A8309" t="s">
        <v>463</v>
      </c>
      <c r="B8309" t="s">
        <v>695</v>
      </c>
    </row>
    <row r="8310" spans="1:2" x14ac:dyDescent="0.3">
      <c r="A8310" t="s">
        <v>463</v>
      </c>
      <c r="B8310" t="s">
        <v>1439</v>
      </c>
    </row>
    <row r="8311" spans="1:2" x14ac:dyDescent="0.3">
      <c r="A8311" t="s">
        <v>463</v>
      </c>
      <c r="B8311" t="s">
        <v>3689</v>
      </c>
    </row>
    <row r="8312" spans="1:2" x14ac:dyDescent="0.3">
      <c r="A8312" t="s">
        <v>463</v>
      </c>
      <c r="B8312" t="s">
        <v>14366</v>
      </c>
    </row>
    <row r="8313" spans="1:2" x14ac:dyDescent="0.3">
      <c r="A8313" t="s">
        <v>463</v>
      </c>
      <c r="B8313" t="s">
        <v>5855</v>
      </c>
    </row>
    <row r="8314" spans="1:2" x14ac:dyDescent="0.3">
      <c r="A8314" t="s">
        <v>91</v>
      </c>
      <c r="B8314" t="s">
        <v>131</v>
      </c>
    </row>
    <row r="8315" spans="1:2" x14ac:dyDescent="0.3">
      <c r="A8315" t="s">
        <v>91</v>
      </c>
      <c r="B8315" t="s">
        <v>1193</v>
      </c>
    </row>
    <row r="8316" spans="1:2" x14ac:dyDescent="0.3">
      <c r="A8316" t="s">
        <v>91</v>
      </c>
      <c r="B8316" t="s">
        <v>486</v>
      </c>
    </row>
    <row r="8317" spans="1:2" x14ac:dyDescent="0.3">
      <c r="A8317" t="s">
        <v>91</v>
      </c>
      <c r="B8317" t="s">
        <v>695</v>
      </c>
    </row>
    <row r="8318" spans="1:2" x14ac:dyDescent="0.3">
      <c r="A8318" t="s">
        <v>189</v>
      </c>
      <c r="B8318" t="s">
        <v>695</v>
      </c>
    </row>
    <row r="8319" spans="1:2" x14ac:dyDescent="0.3">
      <c r="A8319" t="s">
        <v>189</v>
      </c>
      <c r="B8319" t="s">
        <v>19</v>
      </c>
    </row>
    <row r="8320" spans="1:2" x14ac:dyDescent="0.3">
      <c r="A8320" t="s">
        <v>11</v>
      </c>
      <c r="B8320" t="s">
        <v>695</v>
      </c>
    </row>
    <row r="8321" spans="1:2" x14ac:dyDescent="0.3">
      <c r="A8321" t="s">
        <v>2068</v>
      </c>
      <c r="B8321" t="s">
        <v>639</v>
      </c>
    </row>
    <row r="8322" spans="1:2" x14ac:dyDescent="0.3">
      <c r="A8322" t="s">
        <v>2068</v>
      </c>
      <c r="B8322" t="s">
        <v>19</v>
      </c>
    </row>
    <row r="8323" spans="1:2" x14ac:dyDescent="0.3">
      <c r="A8323" t="s">
        <v>2068</v>
      </c>
      <c r="B8323" t="s">
        <v>695</v>
      </c>
    </row>
    <row r="8324" spans="1:2" x14ac:dyDescent="0.3">
      <c r="A8324" t="s">
        <v>11</v>
      </c>
      <c r="B8324" t="s">
        <v>1900</v>
      </c>
    </row>
    <row r="8325" spans="1:2" x14ac:dyDescent="0.3">
      <c r="A8325" t="s">
        <v>11</v>
      </c>
      <c r="B8325" t="s">
        <v>2341</v>
      </c>
    </row>
    <row r="8326" spans="1:2" x14ac:dyDescent="0.3">
      <c r="A8326" t="s">
        <v>11</v>
      </c>
      <c r="B8326" t="s">
        <v>1193</v>
      </c>
    </row>
    <row r="8327" spans="1:2" x14ac:dyDescent="0.3">
      <c r="A8327" t="s">
        <v>11</v>
      </c>
      <c r="B8327" t="s">
        <v>4207</v>
      </c>
    </row>
    <row r="8328" spans="1:2" x14ac:dyDescent="0.3">
      <c r="A8328" t="s">
        <v>383</v>
      </c>
      <c r="B8328" t="s">
        <v>355</v>
      </c>
    </row>
    <row r="8329" spans="1:2" x14ac:dyDescent="0.3">
      <c r="A8329" t="s">
        <v>383</v>
      </c>
      <c r="B8329" t="s">
        <v>131</v>
      </c>
    </row>
    <row r="8330" spans="1:2" x14ac:dyDescent="0.3">
      <c r="A8330" t="s">
        <v>383</v>
      </c>
      <c r="B8330" t="s">
        <v>4611</v>
      </c>
    </row>
    <row r="8331" spans="1:2" x14ac:dyDescent="0.3">
      <c r="A8331" t="s">
        <v>383</v>
      </c>
      <c r="B8331" t="s">
        <v>2916</v>
      </c>
    </row>
    <row r="8332" spans="1:2" x14ac:dyDescent="0.3">
      <c r="A8332" t="s">
        <v>383</v>
      </c>
      <c r="B8332" t="s">
        <v>3138</v>
      </c>
    </row>
    <row r="8333" spans="1:2" x14ac:dyDescent="0.3">
      <c r="A8333" t="s">
        <v>383</v>
      </c>
      <c r="B8333" t="s">
        <v>1193</v>
      </c>
    </row>
    <row r="8334" spans="1:2" x14ac:dyDescent="0.3">
      <c r="A8334" t="s">
        <v>383</v>
      </c>
      <c r="B8334" t="s">
        <v>539</v>
      </c>
    </row>
    <row r="8335" spans="1:2" x14ac:dyDescent="0.3">
      <c r="A8335" t="s">
        <v>383</v>
      </c>
      <c r="B8335" t="s">
        <v>19</v>
      </c>
    </row>
    <row r="8336" spans="1:2" x14ac:dyDescent="0.3">
      <c r="A8336" t="s">
        <v>383</v>
      </c>
      <c r="B8336" t="s">
        <v>3689</v>
      </c>
    </row>
    <row r="8337" spans="1:2" x14ac:dyDescent="0.3">
      <c r="A8337" t="s">
        <v>115</v>
      </c>
      <c r="B8337" t="s">
        <v>1256</v>
      </c>
    </row>
    <row r="8338" spans="1:2" x14ac:dyDescent="0.3">
      <c r="A8338" t="s">
        <v>115</v>
      </c>
      <c r="B8338" t="s">
        <v>19</v>
      </c>
    </row>
    <row r="8339" spans="1:2" x14ac:dyDescent="0.3">
      <c r="A8339" t="s">
        <v>115</v>
      </c>
      <c r="B8339" t="s">
        <v>2916</v>
      </c>
    </row>
    <row r="8340" spans="1:2" x14ac:dyDescent="0.3">
      <c r="A8340" t="s">
        <v>115</v>
      </c>
      <c r="B8340" t="s">
        <v>486</v>
      </c>
    </row>
    <row r="8341" spans="1:2" x14ac:dyDescent="0.3">
      <c r="A8341" t="s">
        <v>115</v>
      </c>
      <c r="B8341" t="s">
        <v>184</v>
      </c>
    </row>
    <row r="8342" spans="1:2" x14ac:dyDescent="0.3">
      <c r="A8342" t="s">
        <v>189</v>
      </c>
      <c r="B8342" t="s">
        <v>1256</v>
      </c>
    </row>
    <row r="8343" spans="1:2" x14ac:dyDescent="0.3">
      <c r="A8343" t="s">
        <v>189</v>
      </c>
      <c r="B8343" t="s">
        <v>19</v>
      </c>
    </row>
    <row r="8344" spans="1:2" x14ac:dyDescent="0.3">
      <c r="A8344" t="s">
        <v>189</v>
      </c>
      <c r="B8344" t="s">
        <v>2916</v>
      </c>
    </row>
    <row r="8345" spans="1:2" x14ac:dyDescent="0.3">
      <c r="A8345" t="s">
        <v>91</v>
      </c>
      <c r="B8345" t="s">
        <v>695</v>
      </c>
    </row>
    <row r="8346" spans="1:2" x14ac:dyDescent="0.3">
      <c r="A8346" t="s">
        <v>463</v>
      </c>
      <c r="B8346" t="s">
        <v>184</v>
      </c>
    </row>
    <row r="8347" spans="1:2" x14ac:dyDescent="0.3">
      <c r="A8347" t="s">
        <v>91</v>
      </c>
      <c r="B8347" t="s">
        <v>14549</v>
      </c>
    </row>
    <row r="8348" spans="1:2" x14ac:dyDescent="0.3">
      <c r="A8348" t="s">
        <v>463</v>
      </c>
      <c r="B8348" t="s">
        <v>617</v>
      </c>
    </row>
    <row r="8349" spans="1:2" x14ac:dyDescent="0.3">
      <c r="A8349" t="s">
        <v>463</v>
      </c>
      <c r="B8349" t="s">
        <v>184</v>
      </c>
    </row>
    <row r="8350" spans="1:2" x14ac:dyDescent="0.3">
      <c r="A8350" t="s">
        <v>11</v>
      </c>
      <c r="B8350" t="s">
        <v>131</v>
      </c>
    </row>
    <row r="8351" spans="1:2" x14ac:dyDescent="0.3">
      <c r="A8351" t="s">
        <v>11</v>
      </c>
      <c r="B8351" t="s">
        <v>19</v>
      </c>
    </row>
    <row r="8352" spans="1:2" x14ac:dyDescent="0.3">
      <c r="A8352" t="s">
        <v>11</v>
      </c>
      <c r="B8352" t="s">
        <v>1439</v>
      </c>
    </row>
    <row r="8353" spans="1:2" x14ac:dyDescent="0.3">
      <c r="A8353" t="s">
        <v>11</v>
      </c>
      <c r="B8353" t="s">
        <v>695</v>
      </c>
    </row>
    <row r="8354" spans="1:2" x14ac:dyDescent="0.3">
      <c r="A8354" t="s">
        <v>11</v>
      </c>
      <c r="B8354" t="s">
        <v>790</v>
      </c>
    </row>
    <row r="8355" spans="1:2" x14ac:dyDescent="0.3">
      <c r="A8355" t="s">
        <v>11</v>
      </c>
      <c r="B8355" t="s">
        <v>695</v>
      </c>
    </row>
    <row r="8356" spans="1:2" x14ac:dyDescent="0.3">
      <c r="A8356" t="s">
        <v>11</v>
      </c>
      <c r="B8356" t="s">
        <v>790</v>
      </c>
    </row>
    <row r="8357" spans="1:2" x14ac:dyDescent="0.3">
      <c r="A8357" t="s">
        <v>11</v>
      </c>
      <c r="B8357" t="s">
        <v>1256</v>
      </c>
    </row>
    <row r="8358" spans="1:2" x14ac:dyDescent="0.3">
      <c r="A8358" t="s">
        <v>189</v>
      </c>
      <c r="B8358" t="s">
        <v>19</v>
      </c>
    </row>
    <row r="8359" spans="1:2" x14ac:dyDescent="0.3">
      <c r="A8359" t="s">
        <v>189</v>
      </c>
      <c r="B8359" t="s">
        <v>5855</v>
      </c>
    </row>
    <row r="8360" spans="1:2" x14ac:dyDescent="0.3">
      <c r="A8360" t="s">
        <v>463</v>
      </c>
      <c r="B8360" t="s">
        <v>4464</v>
      </c>
    </row>
    <row r="8361" spans="1:2" x14ac:dyDescent="0.3">
      <c r="A8361" t="s">
        <v>11</v>
      </c>
      <c r="B8361" t="s">
        <v>131</v>
      </c>
    </row>
    <row r="8362" spans="1:2" x14ac:dyDescent="0.3">
      <c r="A8362" t="s">
        <v>11</v>
      </c>
      <c r="B8362" t="s">
        <v>184</v>
      </c>
    </row>
    <row r="8363" spans="1:2" x14ac:dyDescent="0.3">
      <c r="A8363" t="s">
        <v>11</v>
      </c>
      <c r="B8363" t="s">
        <v>355</v>
      </c>
    </row>
    <row r="8364" spans="1:2" x14ac:dyDescent="0.3">
      <c r="A8364" t="s">
        <v>11</v>
      </c>
      <c r="B8364" t="s">
        <v>5903</v>
      </c>
    </row>
    <row r="8365" spans="1:2" x14ac:dyDescent="0.3">
      <c r="A8365" t="s">
        <v>11</v>
      </c>
      <c r="B8365" t="s">
        <v>5855</v>
      </c>
    </row>
    <row r="8366" spans="1:2" x14ac:dyDescent="0.3">
      <c r="A8366" t="s">
        <v>11</v>
      </c>
      <c r="B8366" t="s">
        <v>2341</v>
      </c>
    </row>
    <row r="8367" spans="1:2" x14ac:dyDescent="0.3">
      <c r="A8367" t="s">
        <v>11</v>
      </c>
      <c r="B8367" t="s">
        <v>1193</v>
      </c>
    </row>
    <row r="8368" spans="1:2" x14ac:dyDescent="0.3">
      <c r="A8368" t="s">
        <v>189</v>
      </c>
      <c r="B8368" t="s">
        <v>4311</v>
      </c>
    </row>
    <row r="8369" spans="1:2" x14ac:dyDescent="0.3">
      <c r="A8369" t="s">
        <v>189</v>
      </c>
      <c r="B8369" t="s">
        <v>5855</v>
      </c>
    </row>
    <row r="8370" spans="1:2" x14ac:dyDescent="0.3">
      <c r="A8370" t="s">
        <v>189</v>
      </c>
      <c r="B8370" t="s">
        <v>131</v>
      </c>
    </row>
    <row r="8371" spans="1:2" x14ac:dyDescent="0.3">
      <c r="A8371" t="s">
        <v>115</v>
      </c>
      <c r="B8371" t="s">
        <v>4207</v>
      </c>
    </row>
    <row r="8372" spans="1:2" x14ac:dyDescent="0.3">
      <c r="A8372" t="s">
        <v>11</v>
      </c>
      <c r="B8372" t="s">
        <v>184</v>
      </c>
    </row>
    <row r="8373" spans="1:2" x14ac:dyDescent="0.3">
      <c r="A8373" t="s">
        <v>11</v>
      </c>
      <c r="B8373" t="s">
        <v>1900</v>
      </c>
    </row>
    <row r="8374" spans="1:2" x14ac:dyDescent="0.3">
      <c r="A8374" t="s">
        <v>11</v>
      </c>
      <c r="B8374" t="s">
        <v>4207</v>
      </c>
    </row>
    <row r="8375" spans="1:2" x14ac:dyDescent="0.3">
      <c r="A8375" t="s">
        <v>383</v>
      </c>
      <c r="B8375" t="s">
        <v>5177</v>
      </c>
    </row>
    <row r="8376" spans="1:2" x14ac:dyDescent="0.3">
      <c r="A8376" t="s">
        <v>383</v>
      </c>
      <c r="B8376" t="s">
        <v>131</v>
      </c>
    </row>
    <row r="8377" spans="1:2" x14ac:dyDescent="0.3">
      <c r="A8377" t="s">
        <v>383</v>
      </c>
      <c r="B8377" t="s">
        <v>5180</v>
      </c>
    </row>
    <row r="8378" spans="1:2" x14ac:dyDescent="0.3">
      <c r="A8378" t="s">
        <v>383</v>
      </c>
      <c r="B8378" t="s">
        <v>4311</v>
      </c>
    </row>
    <row r="8379" spans="1:2" x14ac:dyDescent="0.3">
      <c r="A8379" t="s">
        <v>383</v>
      </c>
      <c r="B8379" t="s">
        <v>1193</v>
      </c>
    </row>
    <row r="8380" spans="1:2" x14ac:dyDescent="0.3">
      <c r="A8380" t="s">
        <v>383</v>
      </c>
      <c r="B8380" t="s">
        <v>695</v>
      </c>
    </row>
    <row r="8381" spans="1:2" x14ac:dyDescent="0.3">
      <c r="A8381" t="s">
        <v>383</v>
      </c>
      <c r="B8381" t="s">
        <v>4611</v>
      </c>
    </row>
    <row r="8382" spans="1:2" x14ac:dyDescent="0.3">
      <c r="A8382" t="s">
        <v>11</v>
      </c>
      <c r="B8382" t="s">
        <v>1193</v>
      </c>
    </row>
    <row r="8383" spans="1:2" x14ac:dyDescent="0.3">
      <c r="A8383" t="s">
        <v>11</v>
      </c>
      <c r="B8383" t="s">
        <v>2341</v>
      </c>
    </row>
    <row r="8384" spans="1:2" x14ac:dyDescent="0.3">
      <c r="A8384" t="s">
        <v>115</v>
      </c>
      <c r="B8384" t="s">
        <v>1439</v>
      </c>
    </row>
    <row r="8385" spans="1:2" x14ac:dyDescent="0.3">
      <c r="A8385" t="s">
        <v>115</v>
      </c>
      <c r="B8385" t="s">
        <v>695</v>
      </c>
    </row>
    <row r="8386" spans="1:2" x14ac:dyDescent="0.3">
      <c r="A8386" t="s">
        <v>11</v>
      </c>
      <c r="B8386" t="s">
        <v>1691</v>
      </c>
    </row>
    <row r="8387" spans="1:2" x14ac:dyDescent="0.3">
      <c r="A8387" t="s">
        <v>11</v>
      </c>
      <c r="B8387" t="s">
        <v>790</v>
      </c>
    </row>
    <row r="8388" spans="1:2" x14ac:dyDescent="0.3">
      <c r="A8388" t="s">
        <v>11</v>
      </c>
      <c r="B8388" t="s">
        <v>14378</v>
      </c>
    </row>
    <row r="8389" spans="1:2" x14ac:dyDescent="0.3">
      <c r="A8389" t="s">
        <v>11</v>
      </c>
      <c r="B8389" t="s">
        <v>2341</v>
      </c>
    </row>
    <row r="8390" spans="1:2" x14ac:dyDescent="0.3">
      <c r="A8390" t="s">
        <v>463</v>
      </c>
      <c r="B8390" t="s">
        <v>355</v>
      </c>
    </row>
    <row r="8391" spans="1:2" x14ac:dyDescent="0.3">
      <c r="A8391" t="s">
        <v>463</v>
      </c>
      <c r="B8391" t="s">
        <v>5855</v>
      </c>
    </row>
    <row r="8392" spans="1:2" x14ac:dyDescent="0.3">
      <c r="A8392" t="s">
        <v>463</v>
      </c>
      <c r="B8392" t="s">
        <v>837</v>
      </c>
    </row>
    <row r="8393" spans="1:2" x14ac:dyDescent="0.3">
      <c r="A8393" t="s">
        <v>463</v>
      </c>
      <c r="B8393" t="s">
        <v>5177</v>
      </c>
    </row>
    <row r="8394" spans="1:2" x14ac:dyDescent="0.3">
      <c r="A8394" t="s">
        <v>463</v>
      </c>
      <c r="B8394" t="s">
        <v>695</v>
      </c>
    </row>
    <row r="8395" spans="1:2" x14ac:dyDescent="0.3">
      <c r="A8395" t="s">
        <v>463</v>
      </c>
      <c r="B8395" t="s">
        <v>790</v>
      </c>
    </row>
    <row r="8396" spans="1:2" x14ac:dyDescent="0.3">
      <c r="A8396" t="s">
        <v>463</v>
      </c>
      <c r="B8396" t="s">
        <v>19</v>
      </c>
    </row>
    <row r="8397" spans="1:2" x14ac:dyDescent="0.3">
      <c r="A8397" t="s">
        <v>463</v>
      </c>
      <c r="B8397" t="s">
        <v>1256</v>
      </c>
    </row>
    <row r="8398" spans="1:2" x14ac:dyDescent="0.3">
      <c r="A8398" t="s">
        <v>115</v>
      </c>
      <c r="B8398" t="s">
        <v>695</v>
      </c>
    </row>
    <row r="8399" spans="1:2" x14ac:dyDescent="0.3">
      <c r="A8399" t="s">
        <v>115</v>
      </c>
      <c r="B8399" t="s">
        <v>4311</v>
      </c>
    </row>
    <row r="8400" spans="1:2" x14ac:dyDescent="0.3">
      <c r="A8400" t="s">
        <v>115</v>
      </c>
      <c r="B8400" t="s">
        <v>19</v>
      </c>
    </row>
    <row r="8401" spans="1:2" x14ac:dyDescent="0.3">
      <c r="A8401" t="s">
        <v>91</v>
      </c>
      <c r="B8401" t="s">
        <v>617</v>
      </c>
    </row>
    <row r="8402" spans="1:2" x14ac:dyDescent="0.3">
      <c r="A8402" t="s">
        <v>91</v>
      </c>
      <c r="B8402" t="s">
        <v>1193</v>
      </c>
    </row>
    <row r="8403" spans="1:2" x14ac:dyDescent="0.3">
      <c r="A8403" t="s">
        <v>11</v>
      </c>
      <c r="B8403" t="s">
        <v>355</v>
      </c>
    </row>
    <row r="8404" spans="1:2" x14ac:dyDescent="0.3">
      <c r="A8404" t="s">
        <v>11</v>
      </c>
      <c r="B8404" t="s">
        <v>1576</v>
      </c>
    </row>
    <row r="8405" spans="1:2" x14ac:dyDescent="0.3">
      <c r="A8405" t="s">
        <v>11</v>
      </c>
      <c r="B8405" t="s">
        <v>14375</v>
      </c>
    </row>
    <row r="8406" spans="1:2" x14ac:dyDescent="0.3">
      <c r="A8406" t="s">
        <v>11</v>
      </c>
      <c r="B8406" t="s">
        <v>708</v>
      </c>
    </row>
    <row r="8407" spans="1:2" x14ac:dyDescent="0.3">
      <c r="A8407" t="s">
        <v>11</v>
      </c>
      <c r="B8407" t="s">
        <v>19</v>
      </c>
    </row>
    <row r="8408" spans="1:2" x14ac:dyDescent="0.3">
      <c r="A8408" t="s">
        <v>11</v>
      </c>
      <c r="B8408" t="s">
        <v>2417</v>
      </c>
    </row>
    <row r="8409" spans="1:2" x14ac:dyDescent="0.3">
      <c r="A8409" t="s">
        <v>115</v>
      </c>
      <c r="B8409" t="s">
        <v>695</v>
      </c>
    </row>
    <row r="8410" spans="1:2" x14ac:dyDescent="0.3">
      <c r="A8410" t="s">
        <v>115</v>
      </c>
      <c r="B8410" t="s">
        <v>19</v>
      </c>
    </row>
    <row r="8411" spans="1:2" x14ac:dyDescent="0.3">
      <c r="A8411" t="s">
        <v>115</v>
      </c>
      <c r="B8411" t="s">
        <v>790</v>
      </c>
    </row>
    <row r="8412" spans="1:2" x14ac:dyDescent="0.3">
      <c r="A8412" t="s">
        <v>11</v>
      </c>
      <c r="B8412" t="s">
        <v>695</v>
      </c>
    </row>
    <row r="8413" spans="1:2" x14ac:dyDescent="0.3">
      <c r="A8413" t="s">
        <v>11</v>
      </c>
      <c r="B8413" t="s">
        <v>790</v>
      </c>
    </row>
    <row r="8414" spans="1:2" x14ac:dyDescent="0.3">
      <c r="A8414" t="s">
        <v>11</v>
      </c>
      <c r="B8414" t="s">
        <v>695</v>
      </c>
    </row>
    <row r="8415" spans="1:2" x14ac:dyDescent="0.3">
      <c r="A8415" t="s">
        <v>11</v>
      </c>
      <c r="B8415" t="s">
        <v>790</v>
      </c>
    </row>
    <row r="8416" spans="1:2" x14ac:dyDescent="0.3">
      <c r="A8416" t="s">
        <v>11</v>
      </c>
      <c r="B8416" t="s">
        <v>131</v>
      </c>
    </row>
    <row r="8417" spans="1:2" x14ac:dyDescent="0.3">
      <c r="A8417" t="s">
        <v>11</v>
      </c>
      <c r="B8417" t="s">
        <v>355</v>
      </c>
    </row>
    <row r="8418" spans="1:2" x14ac:dyDescent="0.3">
      <c r="A8418" t="s">
        <v>11</v>
      </c>
      <c r="B8418" t="s">
        <v>1193</v>
      </c>
    </row>
    <row r="8419" spans="1:2" x14ac:dyDescent="0.3">
      <c r="A8419" t="s">
        <v>115</v>
      </c>
      <c r="B8419" t="s">
        <v>131</v>
      </c>
    </row>
    <row r="8420" spans="1:2" x14ac:dyDescent="0.3">
      <c r="A8420" t="s">
        <v>189</v>
      </c>
      <c r="B8420" t="s">
        <v>695</v>
      </c>
    </row>
    <row r="8421" spans="1:2" x14ac:dyDescent="0.3">
      <c r="A8421" t="s">
        <v>189</v>
      </c>
      <c r="B8421" t="s">
        <v>184</v>
      </c>
    </row>
    <row r="8422" spans="1:2" x14ac:dyDescent="0.3">
      <c r="A8422" t="s">
        <v>463</v>
      </c>
      <c r="B8422" t="s">
        <v>2417</v>
      </c>
    </row>
    <row r="8423" spans="1:2" x14ac:dyDescent="0.3">
      <c r="A8423" t="s">
        <v>189</v>
      </c>
      <c r="B8423" t="s">
        <v>39</v>
      </c>
    </row>
    <row r="8424" spans="1:2" x14ac:dyDescent="0.3">
      <c r="A8424" t="s">
        <v>463</v>
      </c>
      <c r="B8424" t="s">
        <v>843</v>
      </c>
    </row>
    <row r="8425" spans="1:2" x14ac:dyDescent="0.3">
      <c r="A8425" t="s">
        <v>463</v>
      </c>
      <c r="B8425" t="s">
        <v>2341</v>
      </c>
    </row>
    <row r="8426" spans="1:2" x14ac:dyDescent="0.3">
      <c r="A8426" t="s">
        <v>463</v>
      </c>
      <c r="B8426" t="s">
        <v>184</v>
      </c>
    </row>
    <row r="8427" spans="1:2" x14ac:dyDescent="0.3">
      <c r="A8427" t="s">
        <v>189</v>
      </c>
      <c r="B8427" t="s">
        <v>19</v>
      </c>
    </row>
    <row r="8428" spans="1:2" x14ac:dyDescent="0.3">
      <c r="A8428" t="s">
        <v>3052</v>
      </c>
      <c r="B8428" t="s">
        <v>1193</v>
      </c>
    </row>
    <row r="8429" spans="1:2" x14ac:dyDescent="0.3">
      <c r="A8429" t="s">
        <v>189</v>
      </c>
      <c r="B8429" t="s">
        <v>5855</v>
      </c>
    </row>
    <row r="8430" spans="1:2" x14ac:dyDescent="0.3">
      <c r="A8430" t="s">
        <v>189</v>
      </c>
      <c r="B8430" t="s">
        <v>39</v>
      </c>
    </row>
    <row r="8431" spans="1:2" x14ac:dyDescent="0.3">
      <c r="A8431" t="s">
        <v>189</v>
      </c>
      <c r="B8431" t="s">
        <v>4311</v>
      </c>
    </row>
    <row r="8432" spans="1:2" x14ac:dyDescent="0.3">
      <c r="A8432" t="s">
        <v>3052</v>
      </c>
      <c r="B8432" t="s">
        <v>695</v>
      </c>
    </row>
    <row r="8433" spans="1:2" x14ac:dyDescent="0.3">
      <c r="A8433" t="s">
        <v>91</v>
      </c>
      <c r="B8433" t="s">
        <v>14550</v>
      </c>
    </row>
    <row r="8434" spans="1:2" x14ac:dyDescent="0.3">
      <c r="A8434" t="s">
        <v>189</v>
      </c>
      <c r="B8434" t="s">
        <v>1193</v>
      </c>
    </row>
    <row r="8435" spans="1:2" x14ac:dyDescent="0.3">
      <c r="A8435" t="s">
        <v>91</v>
      </c>
      <c r="B8435" t="s">
        <v>5806</v>
      </c>
    </row>
    <row r="8436" spans="1:2" x14ac:dyDescent="0.3">
      <c r="A8436" t="s">
        <v>11</v>
      </c>
      <c r="B8436" t="s">
        <v>695</v>
      </c>
    </row>
    <row r="8437" spans="1:2" x14ac:dyDescent="0.3">
      <c r="A8437" t="s">
        <v>11</v>
      </c>
      <c r="B8437" t="s">
        <v>790</v>
      </c>
    </row>
    <row r="8438" spans="1:2" x14ac:dyDescent="0.3">
      <c r="A8438" t="s">
        <v>11</v>
      </c>
      <c r="B8438" t="s">
        <v>2916</v>
      </c>
    </row>
    <row r="8439" spans="1:2" x14ac:dyDescent="0.3">
      <c r="A8439" t="s">
        <v>11</v>
      </c>
      <c r="B8439" t="s">
        <v>1256</v>
      </c>
    </row>
    <row r="8440" spans="1:2" x14ac:dyDescent="0.3">
      <c r="A8440" t="s">
        <v>463</v>
      </c>
      <c r="B8440" t="s">
        <v>19</v>
      </c>
    </row>
    <row r="8441" spans="1:2" x14ac:dyDescent="0.3">
      <c r="A8441" t="s">
        <v>463</v>
      </c>
      <c r="B8441" t="s">
        <v>695</v>
      </c>
    </row>
    <row r="8442" spans="1:2" x14ac:dyDescent="0.3">
      <c r="A8442" t="s">
        <v>189</v>
      </c>
      <c r="B8442" t="s">
        <v>617</v>
      </c>
    </row>
    <row r="8443" spans="1:2" x14ac:dyDescent="0.3">
      <c r="A8443" t="s">
        <v>189</v>
      </c>
      <c r="B8443" t="s">
        <v>1193</v>
      </c>
    </row>
    <row r="8444" spans="1:2" x14ac:dyDescent="0.3">
      <c r="A8444" t="s">
        <v>189</v>
      </c>
      <c r="B8444" t="s">
        <v>39</v>
      </c>
    </row>
    <row r="8445" spans="1:2" x14ac:dyDescent="0.3">
      <c r="A8445" t="s">
        <v>91</v>
      </c>
      <c r="B8445" t="s">
        <v>19</v>
      </c>
    </row>
    <row r="8446" spans="1:2" x14ac:dyDescent="0.3">
      <c r="A8446" t="s">
        <v>91</v>
      </c>
      <c r="B8446" t="s">
        <v>19</v>
      </c>
    </row>
    <row r="8447" spans="1:2" x14ac:dyDescent="0.3">
      <c r="A8447" t="s">
        <v>91</v>
      </c>
      <c r="B8447" t="s">
        <v>19</v>
      </c>
    </row>
    <row r="8448" spans="1:2" x14ac:dyDescent="0.3">
      <c r="A8448" t="s">
        <v>11</v>
      </c>
      <c r="B8448" t="s">
        <v>790</v>
      </c>
    </row>
    <row r="8449" spans="1:2" x14ac:dyDescent="0.3">
      <c r="A8449" t="s">
        <v>11</v>
      </c>
      <c r="B8449" t="s">
        <v>837</v>
      </c>
    </row>
    <row r="8450" spans="1:2" x14ac:dyDescent="0.3">
      <c r="A8450" t="s">
        <v>11</v>
      </c>
      <c r="B8450" t="s">
        <v>131</v>
      </c>
    </row>
    <row r="8451" spans="1:2" x14ac:dyDescent="0.3">
      <c r="A8451" t="s">
        <v>11</v>
      </c>
      <c r="B8451" t="s">
        <v>19</v>
      </c>
    </row>
    <row r="8452" spans="1:2" x14ac:dyDescent="0.3">
      <c r="A8452" t="s">
        <v>11</v>
      </c>
      <c r="B8452" t="s">
        <v>1256</v>
      </c>
    </row>
    <row r="8453" spans="1:2" x14ac:dyDescent="0.3">
      <c r="A8453" t="s">
        <v>11</v>
      </c>
      <c r="B8453" t="s">
        <v>2417</v>
      </c>
    </row>
    <row r="8454" spans="1:2" x14ac:dyDescent="0.3">
      <c r="A8454" t="s">
        <v>189</v>
      </c>
      <c r="B8454" t="s">
        <v>13065</v>
      </c>
    </row>
    <row r="8455" spans="1:2" x14ac:dyDescent="0.3">
      <c r="A8455" t="s">
        <v>91</v>
      </c>
      <c r="B8455" t="s">
        <v>184</v>
      </c>
    </row>
    <row r="8456" spans="1:2" x14ac:dyDescent="0.3">
      <c r="A8456" t="s">
        <v>115</v>
      </c>
      <c r="B8456" t="s">
        <v>5855</v>
      </c>
    </row>
    <row r="8457" spans="1:2" x14ac:dyDescent="0.3">
      <c r="A8457" t="s">
        <v>68</v>
      </c>
      <c r="B8457" t="s">
        <v>131</v>
      </c>
    </row>
    <row r="8458" spans="1:2" x14ac:dyDescent="0.3">
      <c r="A8458" t="s">
        <v>68</v>
      </c>
      <c r="B8458" t="s">
        <v>19</v>
      </c>
    </row>
    <row r="8459" spans="1:2" x14ac:dyDescent="0.3">
      <c r="A8459" t="s">
        <v>68</v>
      </c>
      <c r="B8459" t="s">
        <v>355</v>
      </c>
    </row>
    <row r="8460" spans="1:2" x14ac:dyDescent="0.3">
      <c r="A8460" t="s">
        <v>3052</v>
      </c>
      <c r="B8460" t="s">
        <v>695</v>
      </c>
    </row>
    <row r="8461" spans="1:2" x14ac:dyDescent="0.3">
      <c r="A8461" t="s">
        <v>3052</v>
      </c>
      <c r="B8461" t="s">
        <v>19</v>
      </c>
    </row>
    <row r="8462" spans="1:2" x14ac:dyDescent="0.3">
      <c r="A8462" t="s">
        <v>3052</v>
      </c>
      <c r="B8462" t="s">
        <v>2417</v>
      </c>
    </row>
    <row r="8463" spans="1:2" x14ac:dyDescent="0.3">
      <c r="A8463" t="s">
        <v>3052</v>
      </c>
      <c r="B8463" t="s">
        <v>4611</v>
      </c>
    </row>
    <row r="8464" spans="1:2" x14ac:dyDescent="0.3">
      <c r="A8464" t="s">
        <v>3052</v>
      </c>
      <c r="B8464" t="s">
        <v>184</v>
      </c>
    </row>
    <row r="8465" spans="1:2" x14ac:dyDescent="0.3">
      <c r="A8465" t="s">
        <v>463</v>
      </c>
      <c r="B8465" t="s">
        <v>131</v>
      </c>
    </row>
    <row r="8466" spans="1:2" x14ac:dyDescent="0.3">
      <c r="A8466" t="s">
        <v>11</v>
      </c>
      <c r="B8466" t="s">
        <v>3138</v>
      </c>
    </row>
    <row r="8467" spans="1:2" x14ac:dyDescent="0.3">
      <c r="A8467" t="s">
        <v>189</v>
      </c>
      <c r="B8467" t="s">
        <v>1939</v>
      </c>
    </row>
    <row r="8468" spans="1:2" x14ac:dyDescent="0.3">
      <c r="A8468" t="s">
        <v>115</v>
      </c>
      <c r="B8468" t="s">
        <v>695</v>
      </c>
    </row>
    <row r="8469" spans="1:2" x14ac:dyDescent="0.3">
      <c r="A8469" t="s">
        <v>11</v>
      </c>
      <c r="B8469" t="s">
        <v>5177</v>
      </c>
    </row>
    <row r="8470" spans="1:2" x14ac:dyDescent="0.3">
      <c r="A8470" t="s">
        <v>11</v>
      </c>
      <c r="B8470" t="s">
        <v>131</v>
      </c>
    </row>
    <row r="8471" spans="1:2" x14ac:dyDescent="0.3">
      <c r="A8471" t="s">
        <v>11</v>
      </c>
      <c r="B8471" t="s">
        <v>181</v>
      </c>
    </row>
    <row r="8472" spans="1:2" x14ac:dyDescent="0.3">
      <c r="A8472" t="s">
        <v>11</v>
      </c>
      <c r="B8472" t="s">
        <v>5180</v>
      </c>
    </row>
    <row r="8473" spans="1:2" x14ac:dyDescent="0.3">
      <c r="A8473" t="s">
        <v>11</v>
      </c>
      <c r="B8473" t="s">
        <v>4311</v>
      </c>
    </row>
    <row r="8474" spans="1:2" x14ac:dyDescent="0.3">
      <c r="A8474" t="s">
        <v>11</v>
      </c>
      <c r="B8474" t="s">
        <v>1193</v>
      </c>
    </row>
    <row r="8475" spans="1:2" x14ac:dyDescent="0.3">
      <c r="A8475" t="s">
        <v>11</v>
      </c>
      <c r="B8475" t="s">
        <v>695</v>
      </c>
    </row>
    <row r="8476" spans="1:2" x14ac:dyDescent="0.3">
      <c r="A8476" t="s">
        <v>11</v>
      </c>
      <c r="B8476" t="s">
        <v>4611</v>
      </c>
    </row>
    <row r="8477" spans="1:2" x14ac:dyDescent="0.3">
      <c r="A8477" t="s">
        <v>463</v>
      </c>
      <c r="B8477" t="s">
        <v>131</v>
      </c>
    </row>
    <row r="8478" spans="1:2" x14ac:dyDescent="0.3">
      <c r="A8478" t="s">
        <v>463</v>
      </c>
      <c r="B8478" t="s">
        <v>2417</v>
      </c>
    </row>
    <row r="8479" spans="1:2" x14ac:dyDescent="0.3">
      <c r="A8479" t="s">
        <v>463</v>
      </c>
      <c r="B8479" t="s">
        <v>2373</v>
      </c>
    </row>
    <row r="8480" spans="1:2" x14ac:dyDescent="0.3">
      <c r="A8480" t="s">
        <v>463</v>
      </c>
      <c r="B8480" t="s">
        <v>790</v>
      </c>
    </row>
    <row r="8481" spans="1:2" x14ac:dyDescent="0.3">
      <c r="A8481" t="s">
        <v>463</v>
      </c>
      <c r="B8481" t="s">
        <v>355</v>
      </c>
    </row>
    <row r="8482" spans="1:2" x14ac:dyDescent="0.3">
      <c r="A8482" t="s">
        <v>463</v>
      </c>
      <c r="B8482" t="s">
        <v>837</v>
      </c>
    </row>
    <row r="8483" spans="1:2" x14ac:dyDescent="0.3">
      <c r="A8483" t="s">
        <v>463</v>
      </c>
      <c r="B8483" t="s">
        <v>19</v>
      </c>
    </row>
    <row r="8484" spans="1:2" x14ac:dyDescent="0.3">
      <c r="A8484" t="s">
        <v>463</v>
      </c>
      <c r="B8484" t="s">
        <v>5855</v>
      </c>
    </row>
    <row r="8485" spans="1:2" x14ac:dyDescent="0.3">
      <c r="A8485" t="s">
        <v>463</v>
      </c>
      <c r="B8485" t="s">
        <v>11509</v>
      </c>
    </row>
    <row r="8486" spans="1:2" x14ac:dyDescent="0.3">
      <c r="A8486" t="s">
        <v>2068</v>
      </c>
      <c r="B8486" t="s">
        <v>131</v>
      </c>
    </row>
    <row r="8487" spans="1:2" x14ac:dyDescent="0.3">
      <c r="A8487" t="s">
        <v>2068</v>
      </c>
      <c r="B8487" t="s">
        <v>2417</v>
      </c>
    </row>
    <row r="8488" spans="1:2" x14ac:dyDescent="0.3">
      <c r="A8488" t="s">
        <v>2068</v>
      </c>
      <c r="B8488" t="s">
        <v>2916</v>
      </c>
    </row>
    <row r="8489" spans="1:2" x14ac:dyDescent="0.3">
      <c r="A8489" t="s">
        <v>2068</v>
      </c>
      <c r="B8489" t="s">
        <v>19</v>
      </c>
    </row>
    <row r="8490" spans="1:2" x14ac:dyDescent="0.3">
      <c r="A8490" t="s">
        <v>2068</v>
      </c>
      <c r="B8490" t="s">
        <v>539</v>
      </c>
    </row>
    <row r="8491" spans="1:2" x14ac:dyDescent="0.3">
      <c r="A8491" t="s">
        <v>2068</v>
      </c>
      <c r="B8491" t="s">
        <v>790</v>
      </c>
    </row>
    <row r="8492" spans="1:2" x14ac:dyDescent="0.3">
      <c r="A8492" t="s">
        <v>2068</v>
      </c>
      <c r="B8492" t="s">
        <v>1691</v>
      </c>
    </row>
    <row r="8493" spans="1:2" x14ac:dyDescent="0.3">
      <c r="A8493" t="s">
        <v>2068</v>
      </c>
      <c r="B8493" t="s">
        <v>639</v>
      </c>
    </row>
    <row r="8494" spans="1:2" x14ac:dyDescent="0.3">
      <c r="A8494" t="s">
        <v>2068</v>
      </c>
      <c r="B8494" t="s">
        <v>1193</v>
      </c>
    </row>
    <row r="8495" spans="1:2" x14ac:dyDescent="0.3">
      <c r="A8495" t="s">
        <v>463</v>
      </c>
      <c r="B8495" t="s">
        <v>695</v>
      </c>
    </row>
    <row r="8496" spans="1:2" x14ac:dyDescent="0.3">
      <c r="A8496" t="s">
        <v>2068</v>
      </c>
      <c r="B8496" t="s">
        <v>355</v>
      </c>
    </row>
    <row r="8497" spans="1:2" x14ac:dyDescent="0.3">
      <c r="A8497" t="s">
        <v>2068</v>
      </c>
      <c r="B8497" t="s">
        <v>1439</v>
      </c>
    </row>
    <row r="8498" spans="1:2" x14ac:dyDescent="0.3">
      <c r="A8498" t="s">
        <v>2068</v>
      </c>
      <c r="B8498" t="s">
        <v>39</v>
      </c>
    </row>
    <row r="8499" spans="1:2" x14ac:dyDescent="0.3">
      <c r="A8499" t="s">
        <v>189</v>
      </c>
      <c r="B8499" t="s">
        <v>184</v>
      </c>
    </row>
    <row r="8500" spans="1:2" x14ac:dyDescent="0.3">
      <c r="A8500" t="s">
        <v>189</v>
      </c>
      <c r="B8500" t="s">
        <v>19</v>
      </c>
    </row>
    <row r="8501" spans="1:2" x14ac:dyDescent="0.3">
      <c r="A8501" t="s">
        <v>189</v>
      </c>
      <c r="B8501" t="s">
        <v>10239</v>
      </c>
    </row>
    <row r="8502" spans="1:2" x14ac:dyDescent="0.3">
      <c r="A8502" t="s">
        <v>189</v>
      </c>
      <c r="B8502" t="s">
        <v>1193</v>
      </c>
    </row>
    <row r="8503" spans="1:2" x14ac:dyDescent="0.3">
      <c r="A8503" t="s">
        <v>189</v>
      </c>
      <c r="B8503" t="s">
        <v>2153</v>
      </c>
    </row>
    <row r="8504" spans="1:2" x14ac:dyDescent="0.3">
      <c r="A8504" t="s">
        <v>91</v>
      </c>
      <c r="B8504" t="s">
        <v>131</v>
      </c>
    </row>
    <row r="8505" spans="1:2" x14ac:dyDescent="0.3">
      <c r="A8505" t="s">
        <v>91</v>
      </c>
      <c r="B8505" t="s">
        <v>790</v>
      </c>
    </row>
    <row r="8506" spans="1:2" x14ac:dyDescent="0.3">
      <c r="A8506" t="s">
        <v>91</v>
      </c>
      <c r="B8506" t="s">
        <v>1256</v>
      </c>
    </row>
    <row r="8507" spans="1:2" x14ac:dyDescent="0.3">
      <c r="A8507" t="s">
        <v>91</v>
      </c>
      <c r="B8507" t="s">
        <v>5262</v>
      </c>
    </row>
    <row r="8508" spans="1:2" x14ac:dyDescent="0.3">
      <c r="A8508" t="s">
        <v>91</v>
      </c>
      <c r="B8508" t="s">
        <v>1193</v>
      </c>
    </row>
    <row r="8509" spans="1:2" x14ac:dyDescent="0.3">
      <c r="A8509" t="s">
        <v>91</v>
      </c>
      <c r="B8509" t="s">
        <v>184</v>
      </c>
    </row>
    <row r="8510" spans="1:2" x14ac:dyDescent="0.3">
      <c r="A8510" t="s">
        <v>91</v>
      </c>
      <c r="B8510" t="s">
        <v>486</v>
      </c>
    </row>
    <row r="8511" spans="1:2" x14ac:dyDescent="0.3">
      <c r="A8511" t="s">
        <v>91</v>
      </c>
      <c r="B8511" t="s">
        <v>639</v>
      </c>
    </row>
    <row r="8512" spans="1:2" x14ac:dyDescent="0.3">
      <c r="A8512" t="s">
        <v>91</v>
      </c>
      <c r="B8512" t="s">
        <v>184</v>
      </c>
    </row>
    <row r="8513" spans="1:2" x14ac:dyDescent="0.3">
      <c r="A8513" t="s">
        <v>91</v>
      </c>
      <c r="B8513" t="s">
        <v>486</v>
      </c>
    </row>
    <row r="8514" spans="1:2" x14ac:dyDescent="0.3">
      <c r="A8514" t="s">
        <v>91</v>
      </c>
      <c r="B8514" t="s">
        <v>1691</v>
      </c>
    </row>
    <row r="8515" spans="1:2" x14ac:dyDescent="0.3">
      <c r="A8515" t="s">
        <v>11</v>
      </c>
      <c r="B8515" t="s">
        <v>184</v>
      </c>
    </row>
    <row r="8516" spans="1:2" x14ac:dyDescent="0.3">
      <c r="A8516" t="s">
        <v>11</v>
      </c>
      <c r="B8516" t="s">
        <v>131</v>
      </c>
    </row>
    <row r="8517" spans="1:2" x14ac:dyDescent="0.3">
      <c r="A8517" t="s">
        <v>68</v>
      </c>
      <c r="B8517" t="s">
        <v>695</v>
      </c>
    </row>
    <row r="8518" spans="1:2" x14ac:dyDescent="0.3">
      <c r="A8518" t="s">
        <v>91</v>
      </c>
      <c r="B8518" t="s">
        <v>14396</v>
      </c>
    </row>
    <row r="8519" spans="1:2" x14ac:dyDescent="0.3">
      <c r="A8519" t="s">
        <v>91</v>
      </c>
      <c r="B8519" t="s">
        <v>695</v>
      </c>
    </row>
    <row r="8520" spans="1:2" x14ac:dyDescent="0.3">
      <c r="A8520" t="s">
        <v>91</v>
      </c>
      <c r="B8520" t="s">
        <v>639</v>
      </c>
    </row>
    <row r="8521" spans="1:2" x14ac:dyDescent="0.3">
      <c r="A8521" t="s">
        <v>91</v>
      </c>
      <c r="B8521" t="s">
        <v>790</v>
      </c>
    </row>
    <row r="8522" spans="1:2" x14ac:dyDescent="0.3">
      <c r="A8522" t="s">
        <v>91</v>
      </c>
      <c r="B8522" t="s">
        <v>486</v>
      </c>
    </row>
    <row r="8523" spans="1:2" x14ac:dyDescent="0.3">
      <c r="A8523" t="s">
        <v>115</v>
      </c>
      <c r="B8523" t="s">
        <v>2341</v>
      </c>
    </row>
    <row r="8524" spans="1:2" x14ac:dyDescent="0.3">
      <c r="A8524" t="s">
        <v>115</v>
      </c>
      <c r="B8524" t="s">
        <v>4207</v>
      </c>
    </row>
    <row r="8525" spans="1:2" x14ac:dyDescent="0.3">
      <c r="A8525" t="s">
        <v>2068</v>
      </c>
      <c r="B8525" t="s">
        <v>486</v>
      </c>
    </row>
    <row r="8526" spans="1:2" x14ac:dyDescent="0.3">
      <c r="A8526" t="s">
        <v>91</v>
      </c>
      <c r="B8526" t="s">
        <v>1853</v>
      </c>
    </row>
    <row r="8527" spans="1:2" x14ac:dyDescent="0.3">
      <c r="A8527" t="s">
        <v>463</v>
      </c>
      <c r="B8527" t="s">
        <v>181</v>
      </c>
    </row>
    <row r="8528" spans="1:2" x14ac:dyDescent="0.3">
      <c r="A8528" t="s">
        <v>463</v>
      </c>
      <c r="B8528" t="s">
        <v>2417</v>
      </c>
    </row>
    <row r="8529" spans="1:2" x14ac:dyDescent="0.3">
      <c r="A8529" t="s">
        <v>463</v>
      </c>
      <c r="B8529" t="s">
        <v>131</v>
      </c>
    </row>
    <row r="8530" spans="1:2" x14ac:dyDescent="0.3">
      <c r="A8530" t="s">
        <v>463</v>
      </c>
      <c r="B8530" t="s">
        <v>355</v>
      </c>
    </row>
    <row r="8531" spans="1:2" x14ac:dyDescent="0.3">
      <c r="A8531" t="s">
        <v>68</v>
      </c>
      <c r="B8531" t="s">
        <v>14551</v>
      </c>
    </row>
    <row r="8532" spans="1:2" x14ac:dyDescent="0.3">
      <c r="A8532" t="s">
        <v>463</v>
      </c>
      <c r="B8532" t="s">
        <v>19</v>
      </c>
    </row>
    <row r="8533" spans="1:2" x14ac:dyDescent="0.3">
      <c r="A8533" t="s">
        <v>463</v>
      </c>
      <c r="B8533" t="s">
        <v>695</v>
      </c>
    </row>
    <row r="8534" spans="1:2" x14ac:dyDescent="0.3">
      <c r="A8534" t="s">
        <v>463</v>
      </c>
      <c r="B8534" t="s">
        <v>5903</v>
      </c>
    </row>
    <row r="8535" spans="1:2" x14ac:dyDescent="0.3">
      <c r="A8535" t="s">
        <v>383</v>
      </c>
      <c r="B8535" t="s">
        <v>486</v>
      </c>
    </row>
    <row r="8536" spans="1:2" x14ac:dyDescent="0.3">
      <c r="A8536" t="s">
        <v>383</v>
      </c>
      <c r="B8536" t="s">
        <v>131</v>
      </c>
    </row>
    <row r="8537" spans="1:2" x14ac:dyDescent="0.3">
      <c r="A8537" t="s">
        <v>115</v>
      </c>
      <c r="B8537" t="s">
        <v>617</v>
      </c>
    </row>
    <row r="8538" spans="1:2" x14ac:dyDescent="0.3">
      <c r="A8538" t="s">
        <v>115</v>
      </c>
      <c r="B8538" t="s">
        <v>1193</v>
      </c>
    </row>
    <row r="8539" spans="1:2" x14ac:dyDescent="0.3">
      <c r="A8539" t="s">
        <v>115</v>
      </c>
      <c r="B8539" t="s">
        <v>4207</v>
      </c>
    </row>
    <row r="8540" spans="1:2" x14ac:dyDescent="0.3">
      <c r="A8540" t="s">
        <v>115</v>
      </c>
      <c r="B8540" t="s">
        <v>2341</v>
      </c>
    </row>
    <row r="8541" spans="1:2" x14ac:dyDescent="0.3">
      <c r="A8541" t="s">
        <v>11</v>
      </c>
      <c r="B8541" t="s">
        <v>131</v>
      </c>
    </row>
    <row r="8542" spans="1:2" x14ac:dyDescent="0.3">
      <c r="A8542" t="s">
        <v>11</v>
      </c>
      <c r="B8542" t="s">
        <v>355</v>
      </c>
    </row>
    <row r="8543" spans="1:2" x14ac:dyDescent="0.3">
      <c r="A8543" t="s">
        <v>11</v>
      </c>
      <c r="B8543" t="s">
        <v>5855</v>
      </c>
    </row>
    <row r="8544" spans="1:2" x14ac:dyDescent="0.3">
      <c r="A8544" t="s">
        <v>11</v>
      </c>
      <c r="B8544" t="s">
        <v>486</v>
      </c>
    </row>
    <row r="8545" spans="1:2" x14ac:dyDescent="0.3">
      <c r="A8545" t="s">
        <v>91</v>
      </c>
      <c r="B8545" t="s">
        <v>131</v>
      </c>
    </row>
    <row r="8546" spans="1:2" x14ac:dyDescent="0.3">
      <c r="A8546" t="s">
        <v>91</v>
      </c>
      <c r="B8546" t="s">
        <v>355</v>
      </c>
    </row>
    <row r="8547" spans="1:2" x14ac:dyDescent="0.3">
      <c r="A8547" t="s">
        <v>91</v>
      </c>
      <c r="B8547" t="s">
        <v>5855</v>
      </c>
    </row>
    <row r="8548" spans="1:2" x14ac:dyDescent="0.3">
      <c r="A8548" t="s">
        <v>91</v>
      </c>
      <c r="B8548" t="s">
        <v>486</v>
      </c>
    </row>
    <row r="8549" spans="1:2" x14ac:dyDescent="0.3">
      <c r="A8549" t="s">
        <v>68</v>
      </c>
      <c r="B8549" t="s">
        <v>1193</v>
      </c>
    </row>
    <row r="8550" spans="1:2" x14ac:dyDescent="0.3">
      <c r="A8550" t="s">
        <v>68</v>
      </c>
      <c r="B8550" t="s">
        <v>19</v>
      </c>
    </row>
    <row r="8551" spans="1:2" x14ac:dyDescent="0.3">
      <c r="A8551" t="s">
        <v>189</v>
      </c>
      <c r="B8551" t="s">
        <v>7884</v>
      </c>
    </row>
    <row r="8552" spans="1:2" x14ac:dyDescent="0.3">
      <c r="A8552" t="s">
        <v>115</v>
      </c>
      <c r="B8552" t="s">
        <v>5262</v>
      </c>
    </row>
    <row r="8553" spans="1:2" x14ac:dyDescent="0.3">
      <c r="A8553" t="s">
        <v>115</v>
      </c>
      <c r="B8553" t="s">
        <v>639</v>
      </c>
    </row>
    <row r="8554" spans="1:2" x14ac:dyDescent="0.3">
      <c r="A8554" t="s">
        <v>115</v>
      </c>
      <c r="B8554" t="s">
        <v>1691</v>
      </c>
    </row>
    <row r="8555" spans="1:2" x14ac:dyDescent="0.3">
      <c r="A8555" t="s">
        <v>115</v>
      </c>
      <c r="B8555" t="s">
        <v>7641</v>
      </c>
    </row>
    <row r="8556" spans="1:2" x14ac:dyDescent="0.3">
      <c r="A8556" t="s">
        <v>115</v>
      </c>
      <c r="B8556" t="s">
        <v>14034</v>
      </c>
    </row>
    <row r="8557" spans="1:2" x14ac:dyDescent="0.3">
      <c r="A8557" t="s">
        <v>115</v>
      </c>
      <c r="B8557" t="s">
        <v>1900</v>
      </c>
    </row>
    <row r="8558" spans="1:2" x14ac:dyDescent="0.3">
      <c r="A8558" t="s">
        <v>115</v>
      </c>
      <c r="B8558" t="s">
        <v>1193</v>
      </c>
    </row>
    <row r="8559" spans="1:2" x14ac:dyDescent="0.3">
      <c r="A8559" t="s">
        <v>115</v>
      </c>
      <c r="B8559" t="s">
        <v>5855</v>
      </c>
    </row>
    <row r="8560" spans="1:2" x14ac:dyDescent="0.3">
      <c r="A8560" t="s">
        <v>11</v>
      </c>
      <c r="B8560" t="s">
        <v>2417</v>
      </c>
    </row>
    <row r="8561" spans="1:2" x14ac:dyDescent="0.3">
      <c r="A8561" t="s">
        <v>91</v>
      </c>
      <c r="B8561" t="s">
        <v>19</v>
      </c>
    </row>
    <row r="8562" spans="1:2" x14ac:dyDescent="0.3">
      <c r="A8562" t="s">
        <v>91</v>
      </c>
      <c r="B8562" t="s">
        <v>2417</v>
      </c>
    </row>
    <row r="8563" spans="1:2" x14ac:dyDescent="0.3">
      <c r="A8563" t="s">
        <v>91</v>
      </c>
      <c r="B8563" t="s">
        <v>695</v>
      </c>
    </row>
    <row r="8564" spans="1:2" x14ac:dyDescent="0.3">
      <c r="A8564" t="s">
        <v>91</v>
      </c>
      <c r="B8564" t="s">
        <v>131</v>
      </c>
    </row>
    <row r="8565" spans="1:2" x14ac:dyDescent="0.3">
      <c r="A8565" t="s">
        <v>91</v>
      </c>
      <c r="B8565" t="s">
        <v>19</v>
      </c>
    </row>
    <row r="8566" spans="1:2" x14ac:dyDescent="0.3">
      <c r="A8566" t="s">
        <v>91</v>
      </c>
      <c r="B8566" t="s">
        <v>355</v>
      </c>
    </row>
    <row r="8567" spans="1:2" x14ac:dyDescent="0.3">
      <c r="A8567" t="s">
        <v>91</v>
      </c>
      <c r="B8567" t="s">
        <v>1439</v>
      </c>
    </row>
    <row r="8568" spans="1:2" x14ac:dyDescent="0.3">
      <c r="A8568" t="s">
        <v>11</v>
      </c>
      <c r="B8568" t="s">
        <v>19</v>
      </c>
    </row>
    <row r="8569" spans="1:2" x14ac:dyDescent="0.3">
      <c r="A8569" t="s">
        <v>11</v>
      </c>
      <c r="B8569" t="s">
        <v>1256</v>
      </c>
    </row>
    <row r="8570" spans="1:2" x14ac:dyDescent="0.3">
      <c r="A8570" t="s">
        <v>11</v>
      </c>
      <c r="B8570" t="s">
        <v>14390</v>
      </c>
    </row>
    <row r="8571" spans="1:2" x14ac:dyDescent="0.3">
      <c r="A8571" t="s">
        <v>11</v>
      </c>
      <c r="B8571" t="s">
        <v>2373</v>
      </c>
    </row>
    <row r="8572" spans="1:2" x14ac:dyDescent="0.3">
      <c r="A8572" t="s">
        <v>11</v>
      </c>
      <c r="B8572" t="s">
        <v>708</v>
      </c>
    </row>
    <row r="8573" spans="1:2" x14ac:dyDescent="0.3">
      <c r="A8573" t="s">
        <v>11</v>
      </c>
      <c r="B8573" t="s">
        <v>1193</v>
      </c>
    </row>
    <row r="8574" spans="1:2" x14ac:dyDescent="0.3">
      <c r="A8574" t="s">
        <v>11</v>
      </c>
      <c r="B8574" t="s">
        <v>1256</v>
      </c>
    </row>
    <row r="8575" spans="1:2" x14ac:dyDescent="0.3">
      <c r="A8575" t="s">
        <v>2068</v>
      </c>
      <c r="B8575" t="s">
        <v>2417</v>
      </c>
    </row>
    <row r="8576" spans="1:2" x14ac:dyDescent="0.3">
      <c r="A8576" t="s">
        <v>2068</v>
      </c>
      <c r="B8576" t="s">
        <v>131</v>
      </c>
    </row>
    <row r="8577" spans="1:2" x14ac:dyDescent="0.3">
      <c r="A8577" t="s">
        <v>115</v>
      </c>
      <c r="B8577" t="s">
        <v>2341</v>
      </c>
    </row>
    <row r="8578" spans="1:2" x14ac:dyDescent="0.3">
      <c r="A8578" t="s">
        <v>115</v>
      </c>
      <c r="B8578" t="s">
        <v>695</v>
      </c>
    </row>
    <row r="8579" spans="1:2" x14ac:dyDescent="0.3">
      <c r="A8579" t="s">
        <v>189</v>
      </c>
      <c r="B8579" t="s">
        <v>617</v>
      </c>
    </row>
    <row r="8580" spans="1:2" x14ac:dyDescent="0.3">
      <c r="A8580" t="s">
        <v>189</v>
      </c>
      <c r="B8580" t="s">
        <v>1193</v>
      </c>
    </row>
    <row r="8581" spans="1:2" x14ac:dyDescent="0.3">
      <c r="A8581" t="s">
        <v>11</v>
      </c>
      <c r="B8581" t="s">
        <v>695</v>
      </c>
    </row>
    <row r="8582" spans="1:2" x14ac:dyDescent="0.3">
      <c r="A8582" t="s">
        <v>383</v>
      </c>
      <c r="B8582" t="s">
        <v>19</v>
      </c>
    </row>
    <row r="8583" spans="1:2" x14ac:dyDescent="0.3">
      <c r="A8583" t="s">
        <v>383</v>
      </c>
      <c r="B8583" t="s">
        <v>1256</v>
      </c>
    </row>
    <row r="8584" spans="1:2" x14ac:dyDescent="0.3">
      <c r="A8584" t="s">
        <v>383</v>
      </c>
      <c r="B8584" t="s">
        <v>184</v>
      </c>
    </row>
    <row r="8585" spans="1:2" x14ac:dyDescent="0.3">
      <c r="A8585" t="s">
        <v>383</v>
      </c>
      <c r="B8585" t="s">
        <v>5855</v>
      </c>
    </row>
    <row r="8586" spans="1:2" x14ac:dyDescent="0.3">
      <c r="A8586" t="s">
        <v>383</v>
      </c>
      <c r="B8586" t="s">
        <v>11509</v>
      </c>
    </row>
    <row r="8587" spans="1:2" x14ac:dyDescent="0.3">
      <c r="A8587" t="s">
        <v>91</v>
      </c>
      <c r="B8587" t="s">
        <v>14552</v>
      </c>
    </row>
    <row r="8588" spans="1:2" x14ac:dyDescent="0.3">
      <c r="A8588" t="s">
        <v>91</v>
      </c>
      <c r="B8588" t="s">
        <v>14553</v>
      </c>
    </row>
    <row r="8589" spans="1:2" x14ac:dyDescent="0.3">
      <c r="A8589" t="s">
        <v>463</v>
      </c>
      <c r="B8589" t="s">
        <v>2393</v>
      </c>
    </row>
    <row r="8590" spans="1:2" x14ac:dyDescent="0.3">
      <c r="A8590" t="s">
        <v>463</v>
      </c>
      <c r="B8590" t="s">
        <v>695</v>
      </c>
    </row>
    <row r="8591" spans="1:2" x14ac:dyDescent="0.3">
      <c r="A8591" t="s">
        <v>463</v>
      </c>
      <c r="B8591" t="s">
        <v>19</v>
      </c>
    </row>
    <row r="8592" spans="1:2" x14ac:dyDescent="0.3">
      <c r="A8592" t="s">
        <v>463</v>
      </c>
      <c r="B8592" t="s">
        <v>2341</v>
      </c>
    </row>
    <row r="8593" spans="1:2" x14ac:dyDescent="0.3">
      <c r="A8593" t="s">
        <v>383</v>
      </c>
      <c r="B8593" t="s">
        <v>534</v>
      </c>
    </row>
    <row r="8594" spans="1:2" x14ac:dyDescent="0.3">
      <c r="A8594" t="s">
        <v>383</v>
      </c>
      <c r="B8594" t="s">
        <v>837</v>
      </c>
    </row>
    <row r="8595" spans="1:2" x14ac:dyDescent="0.3">
      <c r="A8595" t="s">
        <v>383</v>
      </c>
      <c r="B8595" t="s">
        <v>2341</v>
      </c>
    </row>
    <row r="8596" spans="1:2" x14ac:dyDescent="0.3">
      <c r="A8596" t="s">
        <v>383</v>
      </c>
      <c r="B8596" t="s">
        <v>184</v>
      </c>
    </row>
    <row r="8597" spans="1:2" x14ac:dyDescent="0.3">
      <c r="A8597" t="s">
        <v>189</v>
      </c>
      <c r="B8597" t="s">
        <v>184</v>
      </c>
    </row>
    <row r="8598" spans="1:2" x14ac:dyDescent="0.3">
      <c r="A8598" t="s">
        <v>189</v>
      </c>
      <c r="B8598" t="s">
        <v>19</v>
      </c>
    </row>
    <row r="8599" spans="1:2" x14ac:dyDescent="0.3">
      <c r="A8599" t="s">
        <v>189</v>
      </c>
      <c r="B8599" t="s">
        <v>355</v>
      </c>
    </row>
    <row r="8600" spans="1:2" x14ac:dyDescent="0.3">
      <c r="A8600" t="s">
        <v>189</v>
      </c>
      <c r="B8600" t="s">
        <v>5855</v>
      </c>
    </row>
    <row r="8601" spans="1:2" x14ac:dyDescent="0.3">
      <c r="A8601" t="s">
        <v>189</v>
      </c>
      <c r="B8601" t="s">
        <v>486</v>
      </c>
    </row>
    <row r="8602" spans="1:2" x14ac:dyDescent="0.3">
      <c r="A8602" t="s">
        <v>68</v>
      </c>
      <c r="B8602" t="s">
        <v>695</v>
      </c>
    </row>
    <row r="8603" spans="1:2" x14ac:dyDescent="0.3">
      <c r="A8603" t="s">
        <v>68</v>
      </c>
      <c r="B8603" t="s">
        <v>639</v>
      </c>
    </row>
    <row r="8604" spans="1:2" x14ac:dyDescent="0.3">
      <c r="A8604" t="s">
        <v>68</v>
      </c>
      <c r="B8604" t="s">
        <v>184</v>
      </c>
    </row>
    <row r="8605" spans="1:2" x14ac:dyDescent="0.3">
      <c r="A8605" t="s">
        <v>11</v>
      </c>
      <c r="B8605" t="s">
        <v>19</v>
      </c>
    </row>
    <row r="8606" spans="1:2" x14ac:dyDescent="0.3">
      <c r="A8606" t="s">
        <v>189</v>
      </c>
      <c r="B8606" t="s">
        <v>19</v>
      </c>
    </row>
    <row r="8607" spans="1:2" x14ac:dyDescent="0.3">
      <c r="A8607" t="s">
        <v>189</v>
      </c>
      <c r="B8607" t="s">
        <v>1256</v>
      </c>
    </row>
    <row r="8608" spans="1:2" x14ac:dyDescent="0.3">
      <c r="A8608" t="s">
        <v>189</v>
      </c>
      <c r="B8608" t="s">
        <v>2916</v>
      </c>
    </row>
    <row r="8609" spans="1:2" x14ac:dyDescent="0.3">
      <c r="A8609" t="s">
        <v>189</v>
      </c>
      <c r="B8609" t="s">
        <v>708</v>
      </c>
    </row>
    <row r="8610" spans="1:2" x14ac:dyDescent="0.3">
      <c r="A8610" t="s">
        <v>189</v>
      </c>
      <c r="B8610" t="s">
        <v>1193</v>
      </c>
    </row>
    <row r="8611" spans="1:2" x14ac:dyDescent="0.3">
      <c r="A8611" t="s">
        <v>11</v>
      </c>
      <c r="B8611" t="s">
        <v>131</v>
      </c>
    </row>
    <row r="8612" spans="1:2" x14ac:dyDescent="0.3">
      <c r="A8612" t="s">
        <v>11</v>
      </c>
      <c r="B8612" t="s">
        <v>19</v>
      </c>
    </row>
    <row r="8613" spans="1:2" x14ac:dyDescent="0.3">
      <c r="A8613" t="s">
        <v>11</v>
      </c>
      <c r="B8613" t="s">
        <v>837</v>
      </c>
    </row>
    <row r="8614" spans="1:2" x14ac:dyDescent="0.3">
      <c r="A8614" t="s">
        <v>11</v>
      </c>
      <c r="B8614" t="s">
        <v>790</v>
      </c>
    </row>
    <row r="8615" spans="1:2" x14ac:dyDescent="0.3">
      <c r="A8615" t="s">
        <v>11</v>
      </c>
      <c r="B8615" t="s">
        <v>1193</v>
      </c>
    </row>
    <row r="8616" spans="1:2" x14ac:dyDescent="0.3">
      <c r="A8616" t="s">
        <v>11</v>
      </c>
      <c r="B8616" t="s">
        <v>7641</v>
      </c>
    </row>
    <row r="8617" spans="1:2" x14ac:dyDescent="0.3">
      <c r="A8617" t="s">
        <v>11</v>
      </c>
      <c r="B8617" t="s">
        <v>184</v>
      </c>
    </row>
    <row r="8618" spans="1:2" x14ac:dyDescent="0.3">
      <c r="A8618" t="s">
        <v>11</v>
      </c>
      <c r="B8618" t="s">
        <v>1691</v>
      </c>
    </row>
    <row r="8619" spans="1:2" x14ac:dyDescent="0.3">
      <c r="A8619" t="s">
        <v>11</v>
      </c>
      <c r="B8619" t="s">
        <v>639</v>
      </c>
    </row>
    <row r="8620" spans="1:2" x14ac:dyDescent="0.3">
      <c r="A8620" t="s">
        <v>11</v>
      </c>
      <c r="B8620" t="s">
        <v>14034</v>
      </c>
    </row>
    <row r="8621" spans="1:2" x14ac:dyDescent="0.3">
      <c r="A8621" t="s">
        <v>11</v>
      </c>
      <c r="B8621" t="s">
        <v>5855</v>
      </c>
    </row>
    <row r="8622" spans="1:2" x14ac:dyDescent="0.3">
      <c r="A8622" t="s">
        <v>11</v>
      </c>
      <c r="B8622" t="s">
        <v>355</v>
      </c>
    </row>
    <row r="8623" spans="1:2" x14ac:dyDescent="0.3">
      <c r="A8623" t="s">
        <v>189</v>
      </c>
      <c r="B8623" t="s">
        <v>19</v>
      </c>
    </row>
    <row r="8624" spans="1:2" x14ac:dyDescent="0.3">
      <c r="A8624" t="s">
        <v>189</v>
      </c>
      <c r="B8624" t="s">
        <v>5855</v>
      </c>
    </row>
    <row r="8625" spans="1:2" x14ac:dyDescent="0.3">
      <c r="A8625" t="s">
        <v>189</v>
      </c>
      <c r="B8625" t="s">
        <v>2341</v>
      </c>
    </row>
    <row r="8626" spans="1:2" x14ac:dyDescent="0.3">
      <c r="A8626" t="s">
        <v>91</v>
      </c>
      <c r="B8626" t="s">
        <v>1068</v>
      </c>
    </row>
    <row r="8627" spans="1:2" x14ac:dyDescent="0.3">
      <c r="A8627" t="s">
        <v>115</v>
      </c>
      <c r="B8627" t="s">
        <v>695</v>
      </c>
    </row>
    <row r="8628" spans="1:2" x14ac:dyDescent="0.3">
      <c r="A8628" t="s">
        <v>115</v>
      </c>
      <c r="B8628" t="s">
        <v>355</v>
      </c>
    </row>
    <row r="8629" spans="1:2" x14ac:dyDescent="0.3">
      <c r="A8629" t="s">
        <v>11</v>
      </c>
      <c r="B8629" t="s">
        <v>695</v>
      </c>
    </row>
    <row r="8630" spans="1:2" x14ac:dyDescent="0.3">
      <c r="A8630" t="s">
        <v>11</v>
      </c>
      <c r="B8630" t="s">
        <v>19</v>
      </c>
    </row>
    <row r="8631" spans="1:2" x14ac:dyDescent="0.3">
      <c r="A8631" t="s">
        <v>11</v>
      </c>
      <c r="B8631" t="s">
        <v>2341</v>
      </c>
    </row>
    <row r="8632" spans="1:2" x14ac:dyDescent="0.3">
      <c r="A8632" t="s">
        <v>115</v>
      </c>
      <c r="B8632" t="s">
        <v>639</v>
      </c>
    </row>
    <row r="8633" spans="1:2" x14ac:dyDescent="0.3">
      <c r="A8633" t="s">
        <v>189</v>
      </c>
      <c r="B8633" t="s">
        <v>19</v>
      </c>
    </row>
    <row r="8634" spans="1:2" x14ac:dyDescent="0.3">
      <c r="A8634" t="s">
        <v>189</v>
      </c>
      <c r="B8634" t="s">
        <v>695</v>
      </c>
    </row>
    <row r="8635" spans="1:2" x14ac:dyDescent="0.3">
      <c r="A8635" t="s">
        <v>2068</v>
      </c>
      <c r="B8635" t="s">
        <v>19</v>
      </c>
    </row>
    <row r="8636" spans="1:2" x14ac:dyDescent="0.3">
      <c r="A8636" t="s">
        <v>2068</v>
      </c>
      <c r="B8636" t="s">
        <v>695</v>
      </c>
    </row>
    <row r="8637" spans="1:2" x14ac:dyDescent="0.3">
      <c r="A8637" t="s">
        <v>2068</v>
      </c>
      <c r="B8637" t="s">
        <v>355</v>
      </c>
    </row>
    <row r="8638" spans="1:2" x14ac:dyDescent="0.3">
      <c r="A8638" t="s">
        <v>2068</v>
      </c>
      <c r="B8638" t="s">
        <v>695</v>
      </c>
    </row>
    <row r="8639" spans="1:2" x14ac:dyDescent="0.3">
      <c r="A8639" t="s">
        <v>2068</v>
      </c>
      <c r="B8639" t="s">
        <v>5903</v>
      </c>
    </row>
    <row r="8640" spans="1:2" x14ac:dyDescent="0.3">
      <c r="A8640" t="s">
        <v>11</v>
      </c>
      <c r="B8640" t="s">
        <v>5180</v>
      </c>
    </row>
    <row r="8641" spans="1:2" x14ac:dyDescent="0.3">
      <c r="A8641" t="s">
        <v>11</v>
      </c>
      <c r="B8641" t="s">
        <v>14034</v>
      </c>
    </row>
    <row r="8642" spans="1:2" x14ac:dyDescent="0.3">
      <c r="A8642" t="s">
        <v>11</v>
      </c>
      <c r="B8642" t="s">
        <v>2174</v>
      </c>
    </row>
    <row r="8643" spans="1:2" x14ac:dyDescent="0.3">
      <c r="A8643" t="s">
        <v>11</v>
      </c>
      <c r="B8643" t="s">
        <v>184</v>
      </c>
    </row>
    <row r="8644" spans="1:2" x14ac:dyDescent="0.3">
      <c r="A8644" t="s">
        <v>11</v>
      </c>
      <c r="B8644" t="s">
        <v>2341</v>
      </c>
    </row>
    <row r="8645" spans="1:2" x14ac:dyDescent="0.3">
      <c r="A8645" t="s">
        <v>189</v>
      </c>
      <c r="B8645" t="s">
        <v>790</v>
      </c>
    </row>
    <row r="8646" spans="1:2" x14ac:dyDescent="0.3">
      <c r="A8646" t="s">
        <v>189</v>
      </c>
      <c r="B8646" t="s">
        <v>5262</v>
      </c>
    </row>
    <row r="8647" spans="1:2" x14ac:dyDescent="0.3">
      <c r="A8647" t="s">
        <v>189</v>
      </c>
      <c r="B8647" t="s">
        <v>639</v>
      </c>
    </row>
    <row r="8648" spans="1:2" x14ac:dyDescent="0.3">
      <c r="A8648" t="s">
        <v>189</v>
      </c>
      <c r="B8648" t="s">
        <v>7641</v>
      </c>
    </row>
    <row r="8649" spans="1:2" x14ac:dyDescent="0.3">
      <c r="A8649" t="s">
        <v>463</v>
      </c>
      <c r="B8649" t="s">
        <v>617</v>
      </c>
    </row>
    <row r="8650" spans="1:2" x14ac:dyDescent="0.3">
      <c r="A8650" t="s">
        <v>463</v>
      </c>
      <c r="B8650" t="s">
        <v>1193</v>
      </c>
    </row>
    <row r="8651" spans="1:2" x14ac:dyDescent="0.3">
      <c r="A8651" t="s">
        <v>2068</v>
      </c>
      <c r="B8651" t="s">
        <v>695</v>
      </c>
    </row>
    <row r="8652" spans="1:2" x14ac:dyDescent="0.3">
      <c r="A8652" t="s">
        <v>115</v>
      </c>
      <c r="B8652" t="s">
        <v>2417</v>
      </c>
    </row>
    <row r="8653" spans="1:2" x14ac:dyDescent="0.3">
      <c r="A8653" t="s">
        <v>115</v>
      </c>
      <c r="B8653" t="s">
        <v>355</v>
      </c>
    </row>
    <row r="8654" spans="1:2" x14ac:dyDescent="0.3">
      <c r="A8654" t="s">
        <v>68</v>
      </c>
      <c r="B8654" t="s">
        <v>355</v>
      </c>
    </row>
    <row r="8655" spans="1:2" x14ac:dyDescent="0.3">
      <c r="A8655" t="s">
        <v>68</v>
      </c>
      <c r="B8655" t="s">
        <v>2417</v>
      </c>
    </row>
    <row r="8656" spans="1:2" x14ac:dyDescent="0.3">
      <c r="A8656" t="s">
        <v>68</v>
      </c>
      <c r="B8656" t="s">
        <v>131</v>
      </c>
    </row>
    <row r="8657" spans="1:2" x14ac:dyDescent="0.3">
      <c r="A8657" t="s">
        <v>189</v>
      </c>
      <c r="B8657" t="s">
        <v>131</v>
      </c>
    </row>
    <row r="8658" spans="1:2" x14ac:dyDescent="0.3">
      <c r="A8658" t="s">
        <v>189</v>
      </c>
      <c r="B8658" t="s">
        <v>39</v>
      </c>
    </row>
    <row r="8659" spans="1:2" x14ac:dyDescent="0.3">
      <c r="A8659" t="s">
        <v>189</v>
      </c>
      <c r="B8659" t="s">
        <v>4311</v>
      </c>
    </row>
    <row r="8660" spans="1:2" x14ac:dyDescent="0.3">
      <c r="A8660" t="s">
        <v>189</v>
      </c>
      <c r="B8660" t="s">
        <v>695</v>
      </c>
    </row>
    <row r="8661" spans="1:2" x14ac:dyDescent="0.3">
      <c r="A8661" t="s">
        <v>189</v>
      </c>
      <c r="B8661" t="s">
        <v>5855</v>
      </c>
    </row>
    <row r="8662" spans="1:2" x14ac:dyDescent="0.3">
      <c r="A8662" t="s">
        <v>189</v>
      </c>
      <c r="B8662" t="s">
        <v>45</v>
      </c>
    </row>
    <row r="8663" spans="1:2" x14ac:dyDescent="0.3">
      <c r="A8663" t="s">
        <v>189</v>
      </c>
      <c r="B8663" t="s">
        <v>1256</v>
      </c>
    </row>
    <row r="8664" spans="1:2" x14ac:dyDescent="0.3">
      <c r="A8664" t="s">
        <v>189</v>
      </c>
      <c r="B8664" t="s">
        <v>790</v>
      </c>
    </row>
    <row r="8665" spans="1:2" x14ac:dyDescent="0.3">
      <c r="A8665" t="s">
        <v>189</v>
      </c>
      <c r="B8665" t="s">
        <v>131</v>
      </c>
    </row>
    <row r="8666" spans="1:2" x14ac:dyDescent="0.3">
      <c r="A8666" t="s">
        <v>189</v>
      </c>
      <c r="B8666" t="s">
        <v>1439</v>
      </c>
    </row>
    <row r="8667" spans="1:2" x14ac:dyDescent="0.3">
      <c r="A8667" t="s">
        <v>189</v>
      </c>
      <c r="B8667" t="s">
        <v>19</v>
      </c>
    </row>
    <row r="8668" spans="1:2" x14ac:dyDescent="0.3">
      <c r="A8668" t="s">
        <v>189</v>
      </c>
      <c r="B8668" t="s">
        <v>539</v>
      </c>
    </row>
    <row r="8669" spans="1:2" x14ac:dyDescent="0.3">
      <c r="A8669" t="s">
        <v>189</v>
      </c>
      <c r="B8669" t="s">
        <v>837</v>
      </c>
    </row>
    <row r="8670" spans="1:2" x14ac:dyDescent="0.3">
      <c r="A8670" t="s">
        <v>189</v>
      </c>
      <c r="B8670" t="s">
        <v>2341</v>
      </c>
    </row>
    <row r="8671" spans="1:2" x14ac:dyDescent="0.3">
      <c r="A8671" t="s">
        <v>189</v>
      </c>
      <c r="B8671" t="s">
        <v>486</v>
      </c>
    </row>
    <row r="8672" spans="1:2" x14ac:dyDescent="0.3">
      <c r="A8672" t="s">
        <v>463</v>
      </c>
      <c r="B8672" t="s">
        <v>2417</v>
      </c>
    </row>
    <row r="8673" spans="1:2" x14ac:dyDescent="0.3">
      <c r="A8673" t="s">
        <v>463</v>
      </c>
      <c r="B8673" t="s">
        <v>843</v>
      </c>
    </row>
    <row r="8674" spans="1:2" x14ac:dyDescent="0.3">
      <c r="A8674" t="s">
        <v>463</v>
      </c>
      <c r="B8674" t="s">
        <v>837</v>
      </c>
    </row>
    <row r="8675" spans="1:2" x14ac:dyDescent="0.3">
      <c r="A8675" t="s">
        <v>463</v>
      </c>
      <c r="B8675" t="s">
        <v>7641</v>
      </c>
    </row>
    <row r="8676" spans="1:2" x14ac:dyDescent="0.3">
      <c r="A8676" t="s">
        <v>463</v>
      </c>
      <c r="B8676" t="s">
        <v>1256</v>
      </c>
    </row>
    <row r="8677" spans="1:2" x14ac:dyDescent="0.3">
      <c r="A8677" t="s">
        <v>463</v>
      </c>
      <c r="B8677" t="s">
        <v>1193</v>
      </c>
    </row>
    <row r="8678" spans="1:2" x14ac:dyDescent="0.3">
      <c r="A8678" t="s">
        <v>463</v>
      </c>
      <c r="B8678" t="s">
        <v>486</v>
      </c>
    </row>
    <row r="8679" spans="1:2" x14ac:dyDescent="0.3">
      <c r="A8679" t="s">
        <v>463</v>
      </c>
      <c r="B8679" t="s">
        <v>2341</v>
      </c>
    </row>
    <row r="8680" spans="1:2" x14ac:dyDescent="0.3">
      <c r="A8680" t="s">
        <v>91</v>
      </c>
      <c r="B8680" t="s">
        <v>695</v>
      </c>
    </row>
    <row r="8681" spans="1:2" x14ac:dyDescent="0.3">
      <c r="A8681" t="s">
        <v>189</v>
      </c>
      <c r="B8681" t="s">
        <v>695</v>
      </c>
    </row>
    <row r="8682" spans="1:2" x14ac:dyDescent="0.3">
      <c r="A8682" t="s">
        <v>189</v>
      </c>
      <c r="B8682" t="s">
        <v>790</v>
      </c>
    </row>
    <row r="8683" spans="1:2" x14ac:dyDescent="0.3">
      <c r="A8683" t="s">
        <v>2068</v>
      </c>
      <c r="B8683" t="s">
        <v>695</v>
      </c>
    </row>
    <row r="8684" spans="1:2" x14ac:dyDescent="0.3">
      <c r="A8684" t="s">
        <v>2068</v>
      </c>
      <c r="B8684" t="s">
        <v>4611</v>
      </c>
    </row>
    <row r="8685" spans="1:2" x14ac:dyDescent="0.3">
      <c r="A8685" t="s">
        <v>3052</v>
      </c>
      <c r="B8685" t="s">
        <v>695</v>
      </c>
    </row>
    <row r="8686" spans="1:2" x14ac:dyDescent="0.3">
      <c r="A8686" t="s">
        <v>91</v>
      </c>
      <c r="B8686" t="s">
        <v>14554</v>
      </c>
    </row>
    <row r="8687" spans="1:2" x14ac:dyDescent="0.3">
      <c r="A8687" t="s">
        <v>189</v>
      </c>
      <c r="B8687" t="s">
        <v>1256</v>
      </c>
    </row>
    <row r="8688" spans="1:2" x14ac:dyDescent="0.3">
      <c r="A8688" t="s">
        <v>189</v>
      </c>
      <c r="B8688" t="s">
        <v>2373</v>
      </c>
    </row>
    <row r="8689" spans="1:2" x14ac:dyDescent="0.3">
      <c r="A8689" t="s">
        <v>189</v>
      </c>
      <c r="B8689" t="s">
        <v>14388</v>
      </c>
    </row>
    <row r="8690" spans="1:2" x14ac:dyDescent="0.3">
      <c r="A8690" t="s">
        <v>189</v>
      </c>
      <c r="B8690" t="s">
        <v>639</v>
      </c>
    </row>
    <row r="8691" spans="1:2" x14ac:dyDescent="0.3">
      <c r="A8691" t="s">
        <v>189</v>
      </c>
      <c r="B8691" t="s">
        <v>837</v>
      </c>
    </row>
    <row r="8692" spans="1:2" x14ac:dyDescent="0.3">
      <c r="A8692" t="s">
        <v>189</v>
      </c>
      <c r="B8692" t="s">
        <v>790</v>
      </c>
    </row>
    <row r="8693" spans="1:2" x14ac:dyDescent="0.3">
      <c r="A8693" t="s">
        <v>189</v>
      </c>
      <c r="B8693" t="s">
        <v>7641</v>
      </c>
    </row>
    <row r="8694" spans="1:2" x14ac:dyDescent="0.3">
      <c r="A8694" t="s">
        <v>189</v>
      </c>
      <c r="B8694" t="s">
        <v>131</v>
      </c>
    </row>
    <row r="8695" spans="1:2" x14ac:dyDescent="0.3">
      <c r="A8695" t="s">
        <v>189</v>
      </c>
      <c r="B8695" t="s">
        <v>3689</v>
      </c>
    </row>
    <row r="8696" spans="1:2" x14ac:dyDescent="0.3">
      <c r="A8696" t="s">
        <v>189</v>
      </c>
      <c r="B8696" t="s">
        <v>355</v>
      </c>
    </row>
    <row r="8697" spans="1:2" x14ac:dyDescent="0.3">
      <c r="A8697" t="s">
        <v>189</v>
      </c>
      <c r="B8697" t="s">
        <v>14372</v>
      </c>
    </row>
    <row r="8698" spans="1:2" x14ac:dyDescent="0.3">
      <c r="A8698" t="s">
        <v>189</v>
      </c>
      <c r="B8698" t="s">
        <v>708</v>
      </c>
    </row>
    <row r="8699" spans="1:2" x14ac:dyDescent="0.3">
      <c r="A8699" t="s">
        <v>189</v>
      </c>
      <c r="B8699" t="s">
        <v>5903</v>
      </c>
    </row>
    <row r="8700" spans="1:2" x14ac:dyDescent="0.3">
      <c r="A8700" t="s">
        <v>189</v>
      </c>
      <c r="B8700" t="s">
        <v>1193</v>
      </c>
    </row>
    <row r="8701" spans="1:2" x14ac:dyDescent="0.3">
      <c r="A8701" t="s">
        <v>11</v>
      </c>
      <c r="B8701" t="s">
        <v>131</v>
      </c>
    </row>
    <row r="8702" spans="1:2" x14ac:dyDescent="0.3">
      <c r="A8702" t="s">
        <v>11</v>
      </c>
      <c r="B8702" t="s">
        <v>3689</v>
      </c>
    </row>
    <row r="8703" spans="1:2" x14ac:dyDescent="0.3">
      <c r="A8703" t="s">
        <v>11</v>
      </c>
      <c r="B8703" t="s">
        <v>355</v>
      </c>
    </row>
    <row r="8704" spans="1:2" x14ac:dyDescent="0.3">
      <c r="A8704" t="s">
        <v>11</v>
      </c>
      <c r="B8704" t="s">
        <v>14372</v>
      </c>
    </row>
    <row r="8705" spans="1:2" x14ac:dyDescent="0.3">
      <c r="A8705" t="s">
        <v>11</v>
      </c>
      <c r="B8705" t="s">
        <v>708</v>
      </c>
    </row>
    <row r="8706" spans="1:2" x14ac:dyDescent="0.3">
      <c r="A8706" t="s">
        <v>11</v>
      </c>
      <c r="B8706" t="s">
        <v>5903</v>
      </c>
    </row>
    <row r="8707" spans="1:2" x14ac:dyDescent="0.3">
      <c r="A8707" t="s">
        <v>11</v>
      </c>
      <c r="B8707" t="s">
        <v>1193</v>
      </c>
    </row>
    <row r="8708" spans="1:2" x14ac:dyDescent="0.3">
      <c r="A8708" t="s">
        <v>2068</v>
      </c>
      <c r="B8708" t="s">
        <v>131</v>
      </c>
    </row>
    <row r="8709" spans="1:2" x14ac:dyDescent="0.3">
      <c r="A8709" t="s">
        <v>68</v>
      </c>
      <c r="B8709" t="s">
        <v>695</v>
      </c>
    </row>
    <row r="8710" spans="1:2" x14ac:dyDescent="0.3">
      <c r="A8710" t="s">
        <v>91</v>
      </c>
      <c r="B8710" t="s">
        <v>131</v>
      </c>
    </row>
    <row r="8711" spans="1:2" x14ac:dyDescent="0.3">
      <c r="A8711" t="s">
        <v>189</v>
      </c>
      <c r="B8711" t="s">
        <v>184</v>
      </c>
    </row>
    <row r="8712" spans="1:2" x14ac:dyDescent="0.3">
      <c r="A8712" t="s">
        <v>189</v>
      </c>
      <c r="B8712" t="s">
        <v>695</v>
      </c>
    </row>
    <row r="8713" spans="1:2" x14ac:dyDescent="0.3">
      <c r="A8713" t="s">
        <v>189</v>
      </c>
      <c r="B8713" t="s">
        <v>3689</v>
      </c>
    </row>
    <row r="8714" spans="1:2" x14ac:dyDescent="0.3">
      <c r="A8714" t="s">
        <v>189</v>
      </c>
      <c r="B8714" t="s">
        <v>837</v>
      </c>
    </row>
    <row r="8715" spans="1:2" x14ac:dyDescent="0.3">
      <c r="A8715" t="s">
        <v>115</v>
      </c>
      <c r="B8715" t="s">
        <v>1900</v>
      </c>
    </row>
    <row r="8716" spans="1:2" x14ac:dyDescent="0.3">
      <c r="A8716" t="s">
        <v>383</v>
      </c>
      <c r="B8716" t="s">
        <v>131</v>
      </c>
    </row>
    <row r="8717" spans="1:2" x14ac:dyDescent="0.3">
      <c r="A8717" t="s">
        <v>383</v>
      </c>
      <c r="B8717" t="s">
        <v>19</v>
      </c>
    </row>
    <row r="8718" spans="1:2" x14ac:dyDescent="0.3">
      <c r="A8718" t="s">
        <v>383</v>
      </c>
      <c r="B8718" t="s">
        <v>355</v>
      </c>
    </row>
    <row r="8719" spans="1:2" x14ac:dyDescent="0.3">
      <c r="A8719" t="s">
        <v>383</v>
      </c>
      <c r="B8719" t="s">
        <v>486</v>
      </c>
    </row>
    <row r="8720" spans="1:2" x14ac:dyDescent="0.3">
      <c r="A8720" t="s">
        <v>383</v>
      </c>
      <c r="B8720" t="s">
        <v>7662</v>
      </c>
    </row>
    <row r="8721" spans="1:2" x14ac:dyDescent="0.3">
      <c r="A8721" t="s">
        <v>383</v>
      </c>
      <c r="B8721" t="s">
        <v>2341</v>
      </c>
    </row>
    <row r="8722" spans="1:2" x14ac:dyDescent="0.3">
      <c r="A8722" t="s">
        <v>463</v>
      </c>
      <c r="B8722" t="s">
        <v>695</v>
      </c>
    </row>
    <row r="8723" spans="1:2" x14ac:dyDescent="0.3">
      <c r="A8723" t="s">
        <v>463</v>
      </c>
      <c r="B8723" t="s">
        <v>695</v>
      </c>
    </row>
    <row r="8724" spans="1:2" x14ac:dyDescent="0.3">
      <c r="A8724" t="s">
        <v>463</v>
      </c>
      <c r="B8724" t="s">
        <v>790</v>
      </c>
    </row>
    <row r="8725" spans="1:2" x14ac:dyDescent="0.3">
      <c r="A8725" t="s">
        <v>11</v>
      </c>
      <c r="B8725" t="s">
        <v>2341</v>
      </c>
    </row>
    <row r="8726" spans="1:2" x14ac:dyDescent="0.3">
      <c r="A8726" t="s">
        <v>11</v>
      </c>
      <c r="B8726" t="s">
        <v>486</v>
      </c>
    </row>
    <row r="8727" spans="1:2" x14ac:dyDescent="0.3">
      <c r="A8727" t="s">
        <v>189</v>
      </c>
      <c r="B8727" t="s">
        <v>14555</v>
      </c>
    </row>
    <row r="8728" spans="1:2" x14ac:dyDescent="0.3">
      <c r="A8728" t="s">
        <v>189</v>
      </c>
      <c r="B8728" t="s">
        <v>14556</v>
      </c>
    </row>
    <row r="8729" spans="1:2" x14ac:dyDescent="0.3">
      <c r="A8729" t="s">
        <v>91</v>
      </c>
      <c r="B8729" t="s">
        <v>19</v>
      </c>
    </row>
    <row r="8730" spans="1:2" x14ac:dyDescent="0.3">
      <c r="A8730" t="s">
        <v>68</v>
      </c>
      <c r="B8730" t="s">
        <v>19</v>
      </c>
    </row>
    <row r="8731" spans="1:2" x14ac:dyDescent="0.3">
      <c r="A8731" t="s">
        <v>115</v>
      </c>
      <c r="B8731" t="s">
        <v>184</v>
      </c>
    </row>
    <row r="8732" spans="1:2" x14ac:dyDescent="0.3">
      <c r="A8732" t="s">
        <v>115</v>
      </c>
      <c r="B8732" t="s">
        <v>695</v>
      </c>
    </row>
    <row r="8733" spans="1:2" x14ac:dyDescent="0.3">
      <c r="A8733" t="s">
        <v>115</v>
      </c>
      <c r="B8733" t="s">
        <v>790</v>
      </c>
    </row>
    <row r="8734" spans="1:2" x14ac:dyDescent="0.3">
      <c r="A8734" t="s">
        <v>11</v>
      </c>
      <c r="B8734" t="s">
        <v>39</v>
      </c>
    </row>
    <row r="8735" spans="1:2" x14ac:dyDescent="0.3">
      <c r="A8735" t="s">
        <v>189</v>
      </c>
      <c r="B8735" t="s">
        <v>19</v>
      </c>
    </row>
    <row r="8736" spans="1:2" x14ac:dyDescent="0.3">
      <c r="A8736" t="s">
        <v>189</v>
      </c>
      <c r="B8736" t="s">
        <v>355</v>
      </c>
    </row>
    <row r="8737" spans="1:2" x14ac:dyDescent="0.3">
      <c r="A8737" t="s">
        <v>189</v>
      </c>
      <c r="B8737" t="s">
        <v>131</v>
      </c>
    </row>
    <row r="8738" spans="1:2" x14ac:dyDescent="0.3">
      <c r="A8738" t="s">
        <v>91</v>
      </c>
      <c r="B8738" t="s">
        <v>131</v>
      </c>
    </row>
    <row r="8739" spans="1:2" x14ac:dyDescent="0.3">
      <c r="A8739" t="s">
        <v>91</v>
      </c>
      <c r="B8739" t="s">
        <v>19</v>
      </c>
    </row>
    <row r="8740" spans="1:2" x14ac:dyDescent="0.3">
      <c r="A8740" t="s">
        <v>91</v>
      </c>
      <c r="B8740" t="s">
        <v>355</v>
      </c>
    </row>
    <row r="8741" spans="1:2" x14ac:dyDescent="0.3">
      <c r="A8741" t="s">
        <v>91</v>
      </c>
      <c r="B8741" t="s">
        <v>184</v>
      </c>
    </row>
    <row r="8742" spans="1:2" x14ac:dyDescent="0.3">
      <c r="A8742" t="s">
        <v>11</v>
      </c>
      <c r="B8742" t="s">
        <v>695</v>
      </c>
    </row>
    <row r="8743" spans="1:2" x14ac:dyDescent="0.3">
      <c r="A8743" t="s">
        <v>11</v>
      </c>
      <c r="B8743" t="s">
        <v>639</v>
      </c>
    </row>
    <row r="8744" spans="1:2" x14ac:dyDescent="0.3">
      <c r="A8744" t="s">
        <v>11</v>
      </c>
      <c r="B8744" t="s">
        <v>19</v>
      </c>
    </row>
    <row r="8745" spans="1:2" x14ac:dyDescent="0.3">
      <c r="A8745" t="s">
        <v>11</v>
      </c>
      <c r="B8745" t="s">
        <v>1691</v>
      </c>
    </row>
    <row r="8746" spans="1:2" x14ac:dyDescent="0.3">
      <c r="A8746" t="s">
        <v>11</v>
      </c>
      <c r="B8746" t="s">
        <v>355</v>
      </c>
    </row>
    <row r="8747" spans="1:2" x14ac:dyDescent="0.3">
      <c r="A8747" t="s">
        <v>11</v>
      </c>
      <c r="B8747" t="s">
        <v>695</v>
      </c>
    </row>
    <row r="8748" spans="1:2" x14ac:dyDescent="0.3">
      <c r="A8748" t="s">
        <v>189</v>
      </c>
      <c r="B8748" t="s">
        <v>19</v>
      </c>
    </row>
    <row r="8749" spans="1:2" x14ac:dyDescent="0.3">
      <c r="A8749" t="s">
        <v>189</v>
      </c>
      <c r="B8749" t="s">
        <v>11509</v>
      </c>
    </row>
    <row r="8750" spans="1:2" x14ac:dyDescent="0.3">
      <c r="A8750" t="s">
        <v>115</v>
      </c>
      <c r="B8750" t="s">
        <v>695</v>
      </c>
    </row>
    <row r="8751" spans="1:2" x14ac:dyDescent="0.3">
      <c r="A8751" t="s">
        <v>115</v>
      </c>
      <c r="B8751" t="s">
        <v>131</v>
      </c>
    </row>
    <row r="8752" spans="1:2" x14ac:dyDescent="0.3">
      <c r="A8752" t="s">
        <v>2068</v>
      </c>
      <c r="B8752" t="s">
        <v>695</v>
      </c>
    </row>
    <row r="8753" spans="1:2" x14ac:dyDescent="0.3">
      <c r="A8753" t="s">
        <v>2068</v>
      </c>
      <c r="B8753" t="s">
        <v>19</v>
      </c>
    </row>
    <row r="8754" spans="1:2" x14ac:dyDescent="0.3">
      <c r="A8754" t="s">
        <v>11</v>
      </c>
      <c r="B8754" t="s">
        <v>4207</v>
      </c>
    </row>
    <row r="8755" spans="1:2" x14ac:dyDescent="0.3">
      <c r="A8755" t="s">
        <v>11</v>
      </c>
      <c r="B8755" t="s">
        <v>131</v>
      </c>
    </row>
    <row r="8756" spans="1:2" x14ac:dyDescent="0.3">
      <c r="A8756" t="s">
        <v>11</v>
      </c>
      <c r="B8756" t="s">
        <v>1439</v>
      </c>
    </row>
    <row r="8757" spans="1:2" x14ac:dyDescent="0.3">
      <c r="A8757" t="s">
        <v>11</v>
      </c>
      <c r="B8757" t="s">
        <v>19</v>
      </c>
    </row>
    <row r="8758" spans="1:2" x14ac:dyDescent="0.3">
      <c r="A8758" t="s">
        <v>463</v>
      </c>
      <c r="B8758" t="s">
        <v>2341</v>
      </c>
    </row>
    <row r="8759" spans="1:2" x14ac:dyDescent="0.3">
      <c r="A8759" t="s">
        <v>463</v>
      </c>
      <c r="B8759" t="s">
        <v>1193</v>
      </c>
    </row>
    <row r="8760" spans="1:2" x14ac:dyDescent="0.3">
      <c r="A8760" t="s">
        <v>68</v>
      </c>
      <c r="B8760" t="s">
        <v>1395</v>
      </c>
    </row>
    <row r="8761" spans="1:2" x14ac:dyDescent="0.3">
      <c r="A8761" t="s">
        <v>91</v>
      </c>
      <c r="B8761" t="s">
        <v>503</v>
      </c>
    </row>
    <row r="8762" spans="1:2" x14ac:dyDescent="0.3">
      <c r="A8762" t="s">
        <v>2068</v>
      </c>
      <c r="B8762" t="s">
        <v>695</v>
      </c>
    </row>
    <row r="8763" spans="1:2" x14ac:dyDescent="0.3">
      <c r="A8763" t="s">
        <v>2068</v>
      </c>
      <c r="B8763" t="s">
        <v>695</v>
      </c>
    </row>
    <row r="8764" spans="1:2" x14ac:dyDescent="0.3">
      <c r="A8764" t="s">
        <v>11</v>
      </c>
      <c r="B8764" t="s">
        <v>14370</v>
      </c>
    </row>
    <row r="8765" spans="1:2" x14ac:dyDescent="0.3">
      <c r="A8765" t="s">
        <v>11</v>
      </c>
      <c r="B8765" t="s">
        <v>600</v>
      </c>
    </row>
    <row r="8766" spans="1:2" x14ac:dyDescent="0.3">
      <c r="A8766" t="s">
        <v>11</v>
      </c>
      <c r="B8766" t="s">
        <v>2393</v>
      </c>
    </row>
    <row r="8767" spans="1:2" x14ac:dyDescent="0.3">
      <c r="A8767" t="s">
        <v>11</v>
      </c>
      <c r="B8767" t="s">
        <v>9244</v>
      </c>
    </row>
    <row r="8768" spans="1:2" x14ac:dyDescent="0.3">
      <c r="A8768" t="s">
        <v>11</v>
      </c>
      <c r="B8768" t="s">
        <v>2393</v>
      </c>
    </row>
    <row r="8769" spans="1:2" x14ac:dyDescent="0.3">
      <c r="A8769" t="s">
        <v>11</v>
      </c>
      <c r="B8769" t="s">
        <v>837</v>
      </c>
    </row>
    <row r="8770" spans="1:2" x14ac:dyDescent="0.3">
      <c r="A8770" t="s">
        <v>68</v>
      </c>
      <c r="B8770" t="s">
        <v>19</v>
      </c>
    </row>
    <row r="8771" spans="1:2" x14ac:dyDescent="0.3">
      <c r="A8771" t="s">
        <v>115</v>
      </c>
      <c r="B8771" t="s">
        <v>837</v>
      </c>
    </row>
    <row r="8772" spans="1:2" x14ac:dyDescent="0.3">
      <c r="A8772" t="s">
        <v>115</v>
      </c>
      <c r="B8772" t="s">
        <v>2341</v>
      </c>
    </row>
    <row r="8773" spans="1:2" x14ac:dyDescent="0.3">
      <c r="A8773" t="s">
        <v>115</v>
      </c>
      <c r="B8773" t="s">
        <v>5855</v>
      </c>
    </row>
    <row r="8774" spans="1:2" x14ac:dyDescent="0.3">
      <c r="A8774" t="s">
        <v>115</v>
      </c>
      <c r="B8774" t="s">
        <v>486</v>
      </c>
    </row>
    <row r="8775" spans="1:2" x14ac:dyDescent="0.3">
      <c r="A8775" t="s">
        <v>11</v>
      </c>
      <c r="B8775" t="s">
        <v>1193</v>
      </c>
    </row>
    <row r="8776" spans="1:2" x14ac:dyDescent="0.3">
      <c r="A8776" t="s">
        <v>11</v>
      </c>
      <c r="B8776" t="s">
        <v>4207</v>
      </c>
    </row>
    <row r="8777" spans="1:2" x14ac:dyDescent="0.3">
      <c r="A8777" t="s">
        <v>11</v>
      </c>
      <c r="B8777" t="s">
        <v>2341</v>
      </c>
    </row>
    <row r="8778" spans="1:2" x14ac:dyDescent="0.3">
      <c r="A8778" t="s">
        <v>463</v>
      </c>
      <c r="B8778" t="s">
        <v>19</v>
      </c>
    </row>
    <row r="8779" spans="1:2" x14ac:dyDescent="0.3">
      <c r="A8779" t="s">
        <v>463</v>
      </c>
      <c r="B8779" t="s">
        <v>2341</v>
      </c>
    </row>
    <row r="8780" spans="1:2" x14ac:dyDescent="0.3">
      <c r="A8780" t="s">
        <v>115</v>
      </c>
      <c r="B8780" t="s">
        <v>131</v>
      </c>
    </row>
    <row r="8781" spans="1:2" x14ac:dyDescent="0.3">
      <c r="A8781" t="s">
        <v>115</v>
      </c>
      <c r="B8781" t="s">
        <v>695</v>
      </c>
    </row>
    <row r="8782" spans="1:2" x14ac:dyDescent="0.3">
      <c r="A8782" t="s">
        <v>115</v>
      </c>
      <c r="B8782" t="s">
        <v>4611</v>
      </c>
    </row>
    <row r="8783" spans="1:2" x14ac:dyDescent="0.3">
      <c r="A8783" t="s">
        <v>115</v>
      </c>
      <c r="B8783" t="s">
        <v>1193</v>
      </c>
    </row>
    <row r="8784" spans="1:2" x14ac:dyDescent="0.3">
      <c r="A8784" t="s">
        <v>115</v>
      </c>
      <c r="B8784" t="s">
        <v>2341</v>
      </c>
    </row>
    <row r="8785" spans="1:2" x14ac:dyDescent="0.3">
      <c r="A8785" t="s">
        <v>115</v>
      </c>
      <c r="B8785" t="s">
        <v>5855</v>
      </c>
    </row>
    <row r="8786" spans="1:2" x14ac:dyDescent="0.3">
      <c r="A8786" t="s">
        <v>189</v>
      </c>
      <c r="B8786" t="s">
        <v>355</v>
      </c>
    </row>
    <row r="8787" spans="1:2" x14ac:dyDescent="0.3">
      <c r="A8787" t="s">
        <v>189</v>
      </c>
      <c r="B8787" t="s">
        <v>19</v>
      </c>
    </row>
    <row r="8788" spans="1:2" x14ac:dyDescent="0.3">
      <c r="A8788" t="s">
        <v>189</v>
      </c>
      <c r="B8788" t="s">
        <v>695</v>
      </c>
    </row>
    <row r="8789" spans="1:2" x14ac:dyDescent="0.3">
      <c r="A8789" t="s">
        <v>189</v>
      </c>
      <c r="B8789" t="s">
        <v>355</v>
      </c>
    </row>
    <row r="8790" spans="1:2" x14ac:dyDescent="0.3">
      <c r="A8790" t="s">
        <v>189</v>
      </c>
      <c r="B8790" t="s">
        <v>184</v>
      </c>
    </row>
    <row r="8791" spans="1:2" x14ac:dyDescent="0.3">
      <c r="A8791" t="s">
        <v>189</v>
      </c>
      <c r="B8791" t="s">
        <v>19</v>
      </c>
    </row>
    <row r="8792" spans="1:2" x14ac:dyDescent="0.3">
      <c r="A8792" t="s">
        <v>11</v>
      </c>
      <c r="B8792" t="s">
        <v>2417</v>
      </c>
    </row>
    <row r="8793" spans="1:2" x14ac:dyDescent="0.3">
      <c r="A8793" t="s">
        <v>11</v>
      </c>
      <c r="B8793" t="s">
        <v>5180</v>
      </c>
    </row>
    <row r="8794" spans="1:2" x14ac:dyDescent="0.3">
      <c r="A8794" t="s">
        <v>11</v>
      </c>
      <c r="B8794" t="s">
        <v>2341</v>
      </c>
    </row>
    <row r="8795" spans="1:2" x14ac:dyDescent="0.3">
      <c r="A8795" t="s">
        <v>11</v>
      </c>
      <c r="B8795" t="s">
        <v>1900</v>
      </c>
    </row>
    <row r="8796" spans="1:2" x14ac:dyDescent="0.3">
      <c r="A8796" t="s">
        <v>91</v>
      </c>
      <c r="B8796" t="s">
        <v>695</v>
      </c>
    </row>
    <row r="8797" spans="1:2" x14ac:dyDescent="0.3">
      <c r="A8797" t="s">
        <v>115</v>
      </c>
      <c r="B8797" t="s">
        <v>19</v>
      </c>
    </row>
    <row r="8798" spans="1:2" x14ac:dyDescent="0.3">
      <c r="A8798" t="s">
        <v>115</v>
      </c>
      <c r="B8798" t="s">
        <v>1256</v>
      </c>
    </row>
    <row r="8799" spans="1:2" x14ac:dyDescent="0.3">
      <c r="A8799" t="s">
        <v>115</v>
      </c>
      <c r="B8799" t="s">
        <v>708</v>
      </c>
    </row>
    <row r="8800" spans="1:2" x14ac:dyDescent="0.3">
      <c r="A8800" t="s">
        <v>115</v>
      </c>
      <c r="B8800" t="s">
        <v>4207</v>
      </c>
    </row>
    <row r="8801" spans="1:2" x14ac:dyDescent="0.3">
      <c r="A8801" t="s">
        <v>115</v>
      </c>
      <c r="B8801" t="s">
        <v>1193</v>
      </c>
    </row>
    <row r="8802" spans="1:2" x14ac:dyDescent="0.3">
      <c r="A8802" t="s">
        <v>463</v>
      </c>
      <c r="B8802" t="s">
        <v>355</v>
      </c>
    </row>
    <row r="8803" spans="1:2" x14ac:dyDescent="0.3">
      <c r="A8803" t="s">
        <v>463</v>
      </c>
      <c r="B8803" t="s">
        <v>843</v>
      </c>
    </row>
    <row r="8804" spans="1:2" x14ac:dyDescent="0.3">
      <c r="A8804" t="s">
        <v>463</v>
      </c>
      <c r="B8804" t="s">
        <v>2417</v>
      </c>
    </row>
    <row r="8805" spans="1:2" x14ac:dyDescent="0.3">
      <c r="A8805" t="s">
        <v>463</v>
      </c>
      <c r="B8805" t="s">
        <v>4311</v>
      </c>
    </row>
    <row r="8806" spans="1:2" x14ac:dyDescent="0.3">
      <c r="A8806" t="s">
        <v>91</v>
      </c>
      <c r="B8806" t="s">
        <v>14557</v>
      </c>
    </row>
    <row r="8807" spans="1:2" x14ac:dyDescent="0.3">
      <c r="A8807" t="s">
        <v>463</v>
      </c>
      <c r="B8807" t="s">
        <v>2341</v>
      </c>
    </row>
    <row r="8808" spans="1:2" x14ac:dyDescent="0.3">
      <c r="A8808" t="s">
        <v>463</v>
      </c>
      <c r="B8808" t="s">
        <v>1193</v>
      </c>
    </row>
    <row r="8809" spans="1:2" x14ac:dyDescent="0.3">
      <c r="A8809" t="s">
        <v>463</v>
      </c>
      <c r="B8809" t="s">
        <v>486</v>
      </c>
    </row>
    <row r="8810" spans="1:2" x14ac:dyDescent="0.3">
      <c r="A8810" t="s">
        <v>383</v>
      </c>
      <c r="B8810" t="s">
        <v>131</v>
      </c>
    </row>
    <row r="8811" spans="1:2" x14ac:dyDescent="0.3">
      <c r="A8811" t="s">
        <v>383</v>
      </c>
      <c r="B8811" t="s">
        <v>4611</v>
      </c>
    </row>
    <row r="8812" spans="1:2" x14ac:dyDescent="0.3">
      <c r="A8812" t="s">
        <v>383</v>
      </c>
      <c r="B8812" t="s">
        <v>3689</v>
      </c>
    </row>
    <row r="8813" spans="1:2" x14ac:dyDescent="0.3">
      <c r="A8813" t="s">
        <v>383</v>
      </c>
      <c r="B8813" t="s">
        <v>5177</v>
      </c>
    </row>
    <row r="8814" spans="1:2" x14ac:dyDescent="0.3">
      <c r="A8814" t="s">
        <v>383</v>
      </c>
      <c r="B8814" t="s">
        <v>131</v>
      </c>
    </row>
    <row r="8815" spans="1:2" x14ac:dyDescent="0.3">
      <c r="A8815" t="s">
        <v>383</v>
      </c>
      <c r="B8815" t="s">
        <v>790</v>
      </c>
    </row>
    <row r="8816" spans="1:2" x14ac:dyDescent="0.3">
      <c r="A8816" t="s">
        <v>383</v>
      </c>
      <c r="B8816" t="s">
        <v>19</v>
      </c>
    </row>
    <row r="8817" spans="1:2" x14ac:dyDescent="0.3">
      <c r="A8817" t="s">
        <v>463</v>
      </c>
      <c r="B8817" t="s">
        <v>695</v>
      </c>
    </row>
    <row r="8818" spans="1:2" x14ac:dyDescent="0.3">
      <c r="A8818" t="s">
        <v>463</v>
      </c>
      <c r="B8818" t="s">
        <v>2393</v>
      </c>
    </row>
    <row r="8819" spans="1:2" x14ac:dyDescent="0.3">
      <c r="A8819" t="s">
        <v>189</v>
      </c>
      <c r="B8819" t="s">
        <v>2417</v>
      </c>
    </row>
    <row r="8820" spans="1:2" x14ac:dyDescent="0.3">
      <c r="A8820" t="s">
        <v>189</v>
      </c>
      <c r="B8820" t="s">
        <v>4207</v>
      </c>
    </row>
    <row r="8821" spans="1:2" x14ac:dyDescent="0.3">
      <c r="A8821" t="s">
        <v>189</v>
      </c>
      <c r="B8821" t="s">
        <v>19</v>
      </c>
    </row>
    <row r="8822" spans="1:2" x14ac:dyDescent="0.3">
      <c r="A8822" t="s">
        <v>189</v>
      </c>
      <c r="B8822" t="s">
        <v>695</v>
      </c>
    </row>
    <row r="8823" spans="1:2" x14ac:dyDescent="0.3">
      <c r="A8823" t="s">
        <v>115</v>
      </c>
      <c r="B8823" t="s">
        <v>184</v>
      </c>
    </row>
    <row r="8824" spans="1:2" x14ac:dyDescent="0.3">
      <c r="A8824" t="s">
        <v>115</v>
      </c>
      <c r="B8824" t="s">
        <v>19</v>
      </c>
    </row>
    <row r="8825" spans="1:2" x14ac:dyDescent="0.3">
      <c r="A8825" t="s">
        <v>115</v>
      </c>
      <c r="B8825" t="s">
        <v>695</v>
      </c>
    </row>
    <row r="8826" spans="1:2" x14ac:dyDescent="0.3">
      <c r="A8826" t="s">
        <v>463</v>
      </c>
      <c r="B8826" t="s">
        <v>131</v>
      </c>
    </row>
    <row r="8827" spans="1:2" x14ac:dyDescent="0.3">
      <c r="A8827" t="s">
        <v>463</v>
      </c>
      <c r="B8827" t="s">
        <v>695</v>
      </c>
    </row>
    <row r="8828" spans="1:2" x14ac:dyDescent="0.3">
      <c r="A8828" t="s">
        <v>463</v>
      </c>
      <c r="B8828" t="s">
        <v>14034</v>
      </c>
    </row>
    <row r="8829" spans="1:2" x14ac:dyDescent="0.3">
      <c r="A8829" t="s">
        <v>463</v>
      </c>
      <c r="B8829" t="s">
        <v>355</v>
      </c>
    </row>
    <row r="8830" spans="1:2" x14ac:dyDescent="0.3">
      <c r="A8830" t="s">
        <v>463</v>
      </c>
      <c r="B8830" t="s">
        <v>19</v>
      </c>
    </row>
    <row r="8831" spans="1:2" x14ac:dyDescent="0.3">
      <c r="A8831" t="s">
        <v>463</v>
      </c>
      <c r="B8831" t="s">
        <v>1900</v>
      </c>
    </row>
    <row r="8832" spans="1:2" x14ac:dyDescent="0.3">
      <c r="A8832" t="s">
        <v>463</v>
      </c>
      <c r="B8832" t="s">
        <v>1193</v>
      </c>
    </row>
    <row r="8833" spans="1:2" x14ac:dyDescent="0.3">
      <c r="A8833" t="s">
        <v>463</v>
      </c>
      <c r="B8833" t="s">
        <v>131</v>
      </c>
    </row>
    <row r="8834" spans="1:2" x14ac:dyDescent="0.3">
      <c r="A8834" t="s">
        <v>463</v>
      </c>
      <c r="B8834" t="s">
        <v>695</v>
      </c>
    </row>
    <row r="8835" spans="1:2" x14ac:dyDescent="0.3">
      <c r="A8835" t="s">
        <v>463</v>
      </c>
      <c r="B8835" t="s">
        <v>14034</v>
      </c>
    </row>
    <row r="8836" spans="1:2" x14ac:dyDescent="0.3">
      <c r="A8836" t="s">
        <v>463</v>
      </c>
      <c r="B8836" t="s">
        <v>355</v>
      </c>
    </row>
    <row r="8837" spans="1:2" x14ac:dyDescent="0.3">
      <c r="A8837" t="s">
        <v>463</v>
      </c>
      <c r="B8837" t="s">
        <v>19</v>
      </c>
    </row>
    <row r="8838" spans="1:2" x14ac:dyDescent="0.3">
      <c r="A8838" t="s">
        <v>463</v>
      </c>
      <c r="B8838" t="s">
        <v>1900</v>
      </c>
    </row>
    <row r="8839" spans="1:2" x14ac:dyDescent="0.3">
      <c r="A8839" t="s">
        <v>463</v>
      </c>
      <c r="B8839" t="s">
        <v>1193</v>
      </c>
    </row>
    <row r="8840" spans="1:2" x14ac:dyDescent="0.3">
      <c r="A8840" t="s">
        <v>115</v>
      </c>
      <c r="B8840" t="s">
        <v>4611</v>
      </c>
    </row>
    <row r="8841" spans="1:2" x14ac:dyDescent="0.3">
      <c r="A8841" t="s">
        <v>189</v>
      </c>
      <c r="B8841" t="s">
        <v>19</v>
      </c>
    </row>
    <row r="8842" spans="1:2" x14ac:dyDescent="0.3">
      <c r="A8842" t="s">
        <v>189</v>
      </c>
      <c r="B8842" t="s">
        <v>708</v>
      </c>
    </row>
    <row r="8843" spans="1:2" x14ac:dyDescent="0.3">
      <c r="A8843" t="s">
        <v>68</v>
      </c>
      <c r="B8843" t="s">
        <v>695</v>
      </c>
    </row>
    <row r="8844" spans="1:2" x14ac:dyDescent="0.3">
      <c r="A8844" t="s">
        <v>68</v>
      </c>
      <c r="B8844" t="s">
        <v>184</v>
      </c>
    </row>
    <row r="8845" spans="1:2" x14ac:dyDescent="0.3">
      <c r="A8845" t="s">
        <v>68</v>
      </c>
      <c r="B8845" t="s">
        <v>131</v>
      </c>
    </row>
    <row r="8846" spans="1:2" x14ac:dyDescent="0.3">
      <c r="A8846" t="s">
        <v>68</v>
      </c>
      <c r="B8846" t="s">
        <v>19</v>
      </c>
    </row>
    <row r="8847" spans="1:2" x14ac:dyDescent="0.3">
      <c r="A8847" t="s">
        <v>68</v>
      </c>
      <c r="B8847" t="s">
        <v>355</v>
      </c>
    </row>
    <row r="8848" spans="1:2" x14ac:dyDescent="0.3">
      <c r="A8848" t="s">
        <v>2068</v>
      </c>
      <c r="B8848" t="s">
        <v>131</v>
      </c>
    </row>
    <row r="8849" spans="1:2" x14ac:dyDescent="0.3">
      <c r="A8849" t="s">
        <v>2068</v>
      </c>
      <c r="B8849" t="s">
        <v>3689</v>
      </c>
    </row>
    <row r="8850" spans="1:2" x14ac:dyDescent="0.3">
      <c r="A8850" t="s">
        <v>2068</v>
      </c>
      <c r="B8850" t="s">
        <v>708</v>
      </c>
    </row>
    <row r="8851" spans="1:2" x14ac:dyDescent="0.3">
      <c r="A8851" t="s">
        <v>2068</v>
      </c>
      <c r="B8851" t="s">
        <v>355</v>
      </c>
    </row>
    <row r="8852" spans="1:2" x14ac:dyDescent="0.3">
      <c r="A8852" t="s">
        <v>2068</v>
      </c>
      <c r="B8852" t="s">
        <v>1193</v>
      </c>
    </row>
    <row r="8853" spans="1:2" x14ac:dyDescent="0.3">
      <c r="A8853" t="s">
        <v>2068</v>
      </c>
      <c r="B8853" t="s">
        <v>5903</v>
      </c>
    </row>
    <row r="8854" spans="1:2" x14ac:dyDescent="0.3">
      <c r="A8854" t="s">
        <v>3052</v>
      </c>
      <c r="B8854" t="s">
        <v>131</v>
      </c>
    </row>
    <row r="8855" spans="1:2" x14ac:dyDescent="0.3">
      <c r="A8855" t="s">
        <v>3052</v>
      </c>
      <c r="B8855" t="s">
        <v>3689</v>
      </c>
    </row>
    <row r="8856" spans="1:2" x14ac:dyDescent="0.3">
      <c r="A8856" t="s">
        <v>3052</v>
      </c>
      <c r="B8856" t="s">
        <v>708</v>
      </c>
    </row>
    <row r="8857" spans="1:2" x14ac:dyDescent="0.3">
      <c r="A8857" t="s">
        <v>3052</v>
      </c>
      <c r="B8857" t="s">
        <v>355</v>
      </c>
    </row>
    <row r="8858" spans="1:2" x14ac:dyDescent="0.3">
      <c r="A8858" t="s">
        <v>3052</v>
      </c>
      <c r="B8858" t="s">
        <v>1193</v>
      </c>
    </row>
    <row r="8859" spans="1:2" x14ac:dyDescent="0.3">
      <c r="A8859" t="s">
        <v>3052</v>
      </c>
      <c r="B8859" t="s">
        <v>5903</v>
      </c>
    </row>
    <row r="8860" spans="1:2" x14ac:dyDescent="0.3">
      <c r="A8860" t="s">
        <v>189</v>
      </c>
      <c r="B8860" t="s">
        <v>19</v>
      </c>
    </row>
    <row r="8861" spans="1:2" x14ac:dyDescent="0.3">
      <c r="A8861" t="s">
        <v>189</v>
      </c>
      <c r="B8861" t="s">
        <v>2417</v>
      </c>
    </row>
    <row r="8862" spans="1:2" x14ac:dyDescent="0.3">
      <c r="A8862" t="s">
        <v>11</v>
      </c>
      <c r="B8862" t="s">
        <v>19</v>
      </c>
    </row>
    <row r="8863" spans="1:2" x14ac:dyDescent="0.3">
      <c r="A8863" t="s">
        <v>11</v>
      </c>
      <c r="B8863" t="s">
        <v>486</v>
      </c>
    </row>
    <row r="8864" spans="1:2" x14ac:dyDescent="0.3">
      <c r="A8864" t="s">
        <v>189</v>
      </c>
      <c r="B8864" t="s">
        <v>39</v>
      </c>
    </row>
    <row r="8865" spans="1:2" x14ac:dyDescent="0.3">
      <c r="A8865" t="s">
        <v>189</v>
      </c>
      <c r="B8865" t="s">
        <v>19</v>
      </c>
    </row>
    <row r="8866" spans="1:2" x14ac:dyDescent="0.3">
      <c r="A8866" t="s">
        <v>189</v>
      </c>
      <c r="B8866" t="s">
        <v>4311</v>
      </c>
    </row>
    <row r="8867" spans="1:2" x14ac:dyDescent="0.3">
      <c r="A8867" t="s">
        <v>189</v>
      </c>
      <c r="B8867" t="s">
        <v>837</v>
      </c>
    </row>
    <row r="8868" spans="1:2" x14ac:dyDescent="0.3">
      <c r="A8868" t="s">
        <v>189</v>
      </c>
      <c r="B8868" t="s">
        <v>695</v>
      </c>
    </row>
    <row r="8869" spans="1:2" x14ac:dyDescent="0.3">
      <c r="A8869" t="s">
        <v>11</v>
      </c>
      <c r="B8869" t="s">
        <v>486</v>
      </c>
    </row>
    <row r="8870" spans="1:2" x14ac:dyDescent="0.3">
      <c r="A8870" t="s">
        <v>463</v>
      </c>
      <c r="B8870" t="s">
        <v>4207</v>
      </c>
    </row>
    <row r="8871" spans="1:2" x14ac:dyDescent="0.3">
      <c r="A8871" t="s">
        <v>463</v>
      </c>
      <c r="B8871" t="s">
        <v>2341</v>
      </c>
    </row>
    <row r="8872" spans="1:2" x14ac:dyDescent="0.3">
      <c r="A8872" t="s">
        <v>463</v>
      </c>
      <c r="B8872" t="s">
        <v>184</v>
      </c>
    </row>
    <row r="8873" spans="1:2" x14ac:dyDescent="0.3">
      <c r="A8873" t="s">
        <v>383</v>
      </c>
      <c r="B8873" t="s">
        <v>355</v>
      </c>
    </row>
    <row r="8874" spans="1:2" x14ac:dyDescent="0.3">
      <c r="A8874" t="s">
        <v>383</v>
      </c>
      <c r="B8874" t="s">
        <v>131</v>
      </c>
    </row>
    <row r="8875" spans="1:2" x14ac:dyDescent="0.3">
      <c r="A8875" t="s">
        <v>383</v>
      </c>
      <c r="B8875" t="s">
        <v>5903</v>
      </c>
    </row>
    <row r="8876" spans="1:2" x14ac:dyDescent="0.3">
      <c r="A8876" t="s">
        <v>91</v>
      </c>
      <c r="B8876" t="s">
        <v>19</v>
      </c>
    </row>
    <row r="8877" spans="1:2" x14ac:dyDescent="0.3">
      <c r="A8877" t="s">
        <v>91</v>
      </c>
      <c r="B8877" t="s">
        <v>695</v>
      </c>
    </row>
    <row r="8878" spans="1:2" x14ac:dyDescent="0.3">
      <c r="A8878" t="s">
        <v>2068</v>
      </c>
      <c r="B8878" t="s">
        <v>486</v>
      </c>
    </row>
    <row r="8879" spans="1:2" x14ac:dyDescent="0.3">
      <c r="A8879" t="s">
        <v>2068</v>
      </c>
      <c r="B8879" t="s">
        <v>184</v>
      </c>
    </row>
    <row r="8880" spans="1:2" x14ac:dyDescent="0.3">
      <c r="A8880" t="s">
        <v>2068</v>
      </c>
      <c r="B8880" t="s">
        <v>1691</v>
      </c>
    </row>
    <row r="8881" spans="1:2" x14ac:dyDescent="0.3">
      <c r="A8881" t="s">
        <v>11</v>
      </c>
      <c r="B8881" t="s">
        <v>790</v>
      </c>
    </row>
    <row r="8882" spans="1:2" x14ac:dyDescent="0.3">
      <c r="A8882" t="s">
        <v>11</v>
      </c>
      <c r="B8882" t="s">
        <v>2341</v>
      </c>
    </row>
    <row r="8883" spans="1:2" x14ac:dyDescent="0.3">
      <c r="A8883" t="s">
        <v>91</v>
      </c>
      <c r="B8883" t="s">
        <v>1256</v>
      </c>
    </row>
    <row r="8884" spans="1:2" x14ac:dyDescent="0.3">
      <c r="A8884" t="s">
        <v>91</v>
      </c>
      <c r="B8884" t="s">
        <v>11509</v>
      </c>
    </row>
    <row r="8885" spans="1:2" x14ac:dyDescent="0.3">
      <c r="A8885" t="s">
        <v>91</v>
      </c>
      <c r="B8885" t="s">
        <v>19</v>
      </c>
    </row>
    <row r="8886" spans="1:2" x14ac:dyDescent="0.3">
      <c r="A8886" t="s">
        <v>91</v>
      </c>
      <c r="B8886" t="s">
        <v>184</v>
      </c>
    </row>
    <row r="8887" spans="1:2" x14ac:dyDescent="0.3">
      <c r="A8887" t="s">
        <v>91</v>
      </c>
      <c r="B8887" t="s">
        <v>486</v>
      </c>
    </row>
    <row r="8888" spans="1:2" x14ac:dyDescent="0.3">
      <c r="A8888" t="s">
        <v>91</v>
      </c>
      <c r="B8888" t="s">
        <v>1193</v>
      </c>
    </row>
    <row r="8889" spans="1:2" x14ac:dyDescent="0.3">
      <c r="A8889" t="s">
        <v>463</v>
      </c>
      <c r="B8889" t="s">
        <v>2417</v>
      </c>
    </row>
    <row r="8890" spans="1:2" x14ac:dyDescent="0.3">
      <c r="A8890" t="s">
        <v>463</v>
      </c>
      <c r="B8890" t="s">
        <v>19</v>
      </c>
    </row>
    <row r="8891" spans="1:2" x14ac:dyDescent="0.3">
      <c r="A8891" t="s">
        <v>11</v>
      </c>
      <c r="B8891" t="s">
        <v>617</v>
      </c>
    </row>
    <row r="8892" spans="1:2" x14ac:dyDescent="0.3">
      <c r="A8892" t="s">
        <v>11</v>
      </c>
      <c r="B8892" t="s">
        <v>1691</v>
      </c>
    </row>
    <row r="8893" spans="1:2" x14ac:dyDescent="0.3">
      <c r="A8893" t="s">
        <v>11</v>
      </c>
      <c r="B8893" t="s">
        <v>2341</v>
      </c>
    </row>
    <row r="8894" spans="1:2" x14ac:dyDescent="0.3">
      <c r="A8894" t="s">
        <v>11</v>
      </c>
      <c r="B8894" t="s">
        <v>7641</v>
      </c>
    </row>
    <row r="8895" spans="1:2" x14ac:dyDescent="0.3">
      <c r="A8895" t="s">
        <v>11</v>
      </c>
      <c r="B8895" t="s">
        <v>1193</v>
      </c>
    </row>
    <row r="8896" spans="1:2" x14ac:dyDescent="0.3">
      <c r="A8896" t="s">
        <v>11</v>
      </c>
      <c r="B8896" t="s">
        <v>19</v>
      </c>
    </row>
    <row r="8897" spans="1:2" x14ac:dyDescent="0.3">
      <c r="A8897" t="s">
        <v>11</v>
      </c>
      <c r="B8897" t="s">
        <v>2373</v>
      </c>
    </row>
    <row r="8898" spans="1:2" x14ac:dyDescent="0.3">
      <c r="A8898" t="s">
        <v>11</v>
      </c>
      <c r="B8898" t="s">
        <v>539</v>
      </c>
    </row>
    <row r="8899" spans="1:2" x14ac:dyDescent="0.3">
      <c r="A8899" t="s">
        <v>11</v>
      </c>
      <c r="B8899" t="s">
        <v>2916</v>
      </c>
    </row>
    <row r="8900" spans="1:2" x14ac:dyDescent="0.3">
      <c r="A8900" t="s">
        <v>11</v>
      </c>
      <c r="B8900" t="s">
        <v>355</v>
      </c>
    </row>
    <row r="8901" spans="1:2" x14ac:dyDescent="0.3">
      <c r="A8901" t="s">
        <v>11</v>
      </c>
      <c r="B8901" t="s">
        <v>695</v>
      </c>
    </row>
    <row r="8902" spans="1:2" x14ac:dyDescent="0.3">
      <c r="A8902" t="s">
        <v>11</v>
      </c>
      <c r="B8902" t="s">
        <v>4311</v>
      </c>
    </row>
    <row r="8903" spans="1:2" x14ac:dyDescent="0.3">
      <c r="A8903" t="s">
        <v>11</v>
      </c>
      <c r="B8903" t="s">
        <v>5855</v>
      </c>
    </row>
    <row r="8904" spans="1:2" x14ac:dyDescent="0.3">
      <c r="A8904" t="s">
        <v>11</v>
      </c>
      <c r="B8904" t="s">
        <v>2417</v>
      </c>
    </row>
    <row r="8905" spans="1:2" x14ac:dyDescent="0.3">
      <c r="A8905" t="s">
        <v>115</v>
      </c>
      <c r="B8905" t="s">
        <v>617</v>
      </c>
    </row>
    <row r="8906" spans="1:2" x14ac:dyDescent="0.3">
      <c r="A8906" t="s">
        <v>3052</v>
      </c>
      <c r="B8906" t="s">
        <v>695</v>
      </c>
    </row>
    <row r="8907" spans="1:2" x14ac:dyDescent="0.3">
      <c r="A8907" t="s">
        <v>189</v>
      </c>
      <c r="B8907" t="s">
        <v>639</v>
      </c>
    </row>
    <row r="8908" spans="1:2" x14ac:dyDescent="0.3">
      <c r="A8908" t="s">
        <v>189</v>
      </c>
      <c r="B8908" t="s">
        <v>790</v>
      </c>
    </row>
    <row r="8909" spans="1:2" x14ac:dyDescent="0.3">
      <c r="A8909" t="s">
        <v>189</v>
      </c>
      <c r="B8909" t="s">
        <v>19</v>
      </c>
    </row>
    <row r="8910" spans="1:2" x14ac:dyDescent="0.3">
      <c r="A8910" t="s">
        <v>463</v>
      </c>
      <c r="B8910" t="s">
        <v>355</v>
      </c>
    </row>
    <row r="8911" spans="1:2" x14ac:dyDescent="0.3">
      <c r="A8911" t="s">
        <v>463</v>
      </c>
      <c r="B8911" t="s">
        <v>2393</v>
      </c>
    </row>
    <row r="8912" spans="1:2" x14ac:dyDescent="0.3">
      <c r="A8912" t="s">
        <v>463</v>
      </c>
      <c r="B8912" t="s">
        <v>19</v>
      </c>
    </row>
    <row r="8913" spans="1:2" x14ac:dyDescent="0.3">
      <c r="A8913" t="s">
        <v>383</v>
      </c>
      <c r="B8913" t="s">
        <v>131</v>
      </c>
    </row>
    <row r="8914" spans="1:2" x14ac:dyDescent="0.3">
      <c r="A8914" t="s">
        <v>383</v>
      </c>
      <c r="B8914" t="s">
        <v>3689</v>
      </c>
    </row>
    <row r="8915" spans="1:2" x14ac:dyDescent="0.3">
      <c r="A8915" t="s">
        <v>383</v>
      </c>
      <c r="B8915" t="s">
        <v>708</v>
      </c>
    </row>
    <row r="8916" spans="1:2" x14ac:dyDescent="0.3">
      <c r="A8916" t="s">
        <v>383</v>
      </c>
      <c r="B8916" t="s">
        <v>355</v>
      </c>
    </row>
    <row r="8917" spans="1:2" x14ac:dyDescent="0.3">
      <c r="A8917" t="s">
        <v>383</v>
      </c>
      <c r="B8917" t="s">
        <v>1193</v>
      </c>
    </row>
    <row r="8918" spans="1:2" x14ac:dyDescent="0.3">
      <c r="A8918" t="s">
        <v>383</v>
      </c>
      <c r="B8918" t="s">
        <v>5903</v>
      </c>
    </row>
    <row r="8919" spans="1:2" x14ac:dyDescent="0.3">
      <c r="A8919" t="s">
        <v>11</v>
      </c>
      <c r="B8919" t="s">
        <v>131</v>
      </c>
    </row>
    <row r="8920" spans="1:2" x14ac:dyDescent="0.3">
      <c r="A8920" t="s">
        <v>11</v>
      </c>
      <c r="B8920" t="s">
        <v>3689</v>
      </c>
    </row>
    <row r="8921" spans="1:2" x14ac:dyDescent="0.3">
      <c r="A8921" t="s">
        <v>11</v>
      </c>
      <c r="B8921" t="s">
        <v>708</v>
      </c>
    </row>
    <row r="8922" spans="1:2" x14ac:dyDescent="0.3">
      <c r="A8922" t="s">
        <v>11</v>
      </c>
      <c r="B8922" t="s">
        <v>355</v>
      </c>
    </row>
    <row r="8923" spans="1:2" x14ac:dyDescent="0.3">
      <c r="A8923" t="s">
        <v>11</v>
      </c>
      <c r="B8923" t="s">
        <v>1193</v>
      </c>
    </row>
    <row r="8924" spans="1:2" x14ac:dyDescent="0.3">
      <c r="A8924" t="s">
        <v>11</v>
      </c>
      <c r="B8924" t="s">
        <v>5903</v>
      </c>
    </row>
    <row r="8925" spans="1:2" x14ac:dyDescent="0.3">
      <c r="A8925" t="s">
        <v>68</v>
      </c>
      <c r="B8925" t="s">
        <v>14558</v>
      </c>
    </row>
    <row r="8926" spans="1:2" x14ac:dyDescent="0.3">
      <c r="A8926" t="s">
        <v>68</v>
      </c>
      <c r="B8926" t="s">
        <v>695</v>
      </c>
    </row>
    <row r="8927" spans="1:2" x14ac:dyDescent="0.3">
      <c r="A8927" t="s">
        <v>68</v>
      </c>
      <c r="B8927" t="s">
        <v>355</v>
      </c>
    </row>
    <row r="8928" spans="1:2" x14ac:dyDescent="0.3">
      <c r="A8928" t="s">
        <v>68</v>
      </c>
      <c r="B8928" t="s">
        <v>19</v>
      </c>
    </row>
    <row r="8929" spans="1:2" x14ac:dyDescent="0.3">
      <c r="A8929" t="s">
        <v>2068</v>
      </c>
      <c r="B8929" t="s">
        <v>184</v>
      </c>
    </row>
    <row r="8930" spans="1:2" x14ac:dyDescent="0.3">
      <c r="A8930" t="s">
        <v>11</v>
      </c>
      <c r="B8930" t="s">
        <v>2417</v>
      </c>
    </row>
    <row r="8931" spans="1:2" x14ac:dyDescent="0.3">
      <c r="A8931" t="s">
        <v>91</v>
      </c>
      <c r="B8931" t="s">
        <v>617</v>
      </c>
    </row>
    <row r="8932" spans="1:2" x14ac:dyDescent="0.3">
      <c r="A8932" t="s">
        <v>91</v>
      </c>
      <c r="B8932" t="s">
        <v>1193</v>
      </c>
    </row>
    <row r="8933" spans="1:2" x14ac:dyDescent="0.3">
      <c r="A8933" t="s">
        <v>11</v>
      </c>
      <c r="B8933" t="s">
        <v>695</v>
      </c>
    </row>
    <row r="8934" spans="1:2" x14ac:dyDescent="0.3">
      <c r="A8934" t="s">
        <v>91</v>
      </c>
      <c r="B8934" t="s">
        <v>695</v>
      </c>
    </row>
    <row r="8935" spans="1:2" x14ac:dyDescent="0.3">
      <c r="A8935" t="s">
        <v>91</v>
      </c>
      <c r="B8935" t="s">
        <v>19</v>
      </c>
    </row>
    <row r="8936" spans="1:2" x14ac:dyDescent="0.3">
      <c r="A8936" t="s">
        <v>91</v>
      </c>
      <c r="B8936" t="s">
        <v>2417</v>
      </c>
    </row>
    <row r="8937" spans="1:2" x14ac:dyDescent="0.3">
      <c r="A8937" t="s">
        <v>2068</v>
      </c>
      <c r="B8937" t="s">
        <v>695</v>
      </c>
    </row>
    <row r="8938" spans="1:2" x14ac:dyDescent="0.3">
      <c r="A8938" t="s">
        <v>2068</v>
      </c>
      <c r="B8938" t="s">
        <v>184</v>
      </c>
    </row>
    <row r="8939" spans="1:2" x14ac:dyDescent="0.3">
      <c r="A8939" t="s">
        <v>2068</v>
      </c>
      <c r="B8939" t="s">
        <v>19</v>
      </c>
    </row>
    <row r="8940" spans="1:2" x14ac:dyDescent="0.3">
      <c r="A8940" t="s">
        <v>11</v>
      </c>
      <c r="B8940" t="s">
        <v>131</v>
      </c>
    </row>
    <row r="8941" spans="1:2" x14ac:dyDescent="0.3">
      <c r="A8941" t="s">
        <v>11</v>
      </c>
      <c r="B8941" t="s">
        <v>14409</v>
      </c>
    </row>
    <row r="8942" spans="1:2" x14ac:dyDescent="0.3">
      <c r="A8942" t="s">
        <v>189</v>
      </c>
      <c r="B8942" t="s">
        <v>4207</v>
      </c>
    </row>
    <row r="8943" spans="1:2" x14ac:dyDescent="0.3">
      <c r="A8943" t="s">
        <v>189</v>
      </c>
      <c r="B8943" t="s">
        <v>2341</v>
      </c>
    </row>
    <row r="8944" spans="1:2" x14ac:dyDescent="0.3">
      <c r="A8944" t="s">
        <v>189</v>
      </c>
      <c r="B8944" t="s">
        <v>486</v>
      </c>
    </row>
    <row r="8945" spans="1:2" x14ac:dyDescent="0.3">
      <c r="A8945" t="s">
        <v>189</v>
      </c>
      <c r="B8945" t="s">
        <v>695</v>
      </c>
    </row>
    <row r="8946" spans="1:2" x14ac:dyDescent="0.3">
      <c r="A8946" t="s">
        <v>91</v>
      </c>
      <c r="B8946" t="s">
        <v>617</v>
      </c>
    </row>
    <row r="8947" spans="1:2" x14ac:dyDescent="0.3">
      <c r="A8947" t="s">
        <v>91</v>
      </c>
      <c r="B8947" t="s">
        <v>695</v>
      </c>
    </row>
    <row r="8948" spans="1:2" x14ac:dyDescent="0.3">
      <c r="A8948" t="s">
        <v>91</v>
      </c>
      <c r="B8948" t="s">
        <v>19</v>
      </c>
    </row>
    <row r="8949" spans="1:2" x14ac:dyDescent="0.3">
      <c r="A8949" t="s">
        <v>91</v>
      </c>
      <c r="B8949" t="s">
        <v>1439</v>
      </c>
    </row>
    <row r="8950" spans="1:2" x14ac:dyDescent="0.3">
      <c r="A8950" t="s">
        <v>463</v>
      </c>
      <c r="B8950" t="s">
        <v>2417</v>
      </c>
    </row>
    <row r="8951" spans="1:2" x14ac:dyDescent="0.3">
      <c r="A8951" t="s">
        <v>11</v>
      </c>
      <c r="B8951" t="s">
        <v>695</v>
      </c>
    </row>
    <row r="8952" spans="1:2" x14ac:dyDescent="0.3">
      <c r="A8952" t="s">
        <v>11</v>
      </c>
      <c r="B8952" t="s">
        <v>19</v>
      </c>
    </row>
    <row r="8953" spans="1:2" x14ac:dyDescent="0.3">
      <c r="A8953" t="s">
        <v>11</v>
      </c>
      <c r="B8953" t="s">
        <v>708</v>
      </c>
    </row>
    <row r="8954" spans="1:2" x14ac:dyDescent="0.3">
      <c r="A8954" t="s">
        <v>11</v>
      </c>
      <c r="B8954" t="s">
        <v>5903</v>
      </c>
    </row>
    <row r="8955" spans="1:2" x14ac:dyDescent="0.3">
      <c r="A8955" t="s">
        <v>11</v>
      </c>
      <c r="B8955" t="s">
        <v>486</v>
      </c>
    </row>
    <row r="8956" spans="1:2" x14ac:dyDescent="0.3">
      <c r="A8956" t="s">
        <v>11</v>
      </c>
      <c r="B8956" t="s">
        <v>5855</v>
      </c>
    </row>
    <row r="8957" spans="1:2" x14ac:dyDescent="0.3">
      <c r="A8957" t="s">
        <v>68</v>
      </c>
      <c r="B8957" t="s">
        <v>355</v>
      </c>
    </row>
    <row r="8958" spans="1:2" x14ac:dyDescent="0.3">
      <c r="A8958" t="s">
        <v>68</v>
      </c>
      <c r="B8958" t="s">
        <v>19</v>
      </c>
    </row>
    <row r="8959" spans="1:2" x14ac:dyDescent="0.3">
      <c r="A8959" t="s">
        <v>68</v>
      </c>
      <c r="B8959" t="s">
        <v>695</v>
      </c>
    </row>
    <row r="8960" spans="1:2" x14ac:dyDescent="0.3">
      <c r="A8960" t="s">
        <v>91</v>
      </c>
      <c r="B8960" t="s">
        <v>14559</v>
      </c>
    </row>
    <row r="8961" spans="1:2" x14ac:dyDescent="0.3">
      <c r="A8961" t="s">
        <v>463</v>
      </c>
      <c r="B8961" t="s">
        <v>5262</v>
      </c>
    </row>
    <row r="8962" spans="1:2" x14ac:dyDescent="0.3">
      <c r="A8962" t="s">
        <v>68</v>
      </c>
      <c r="B8962" t="s">
        <v>6026</v>
      </c>
    </row>
    <row r="8963" spans="1:2" x14ac:dyDescent="0.3">
      <c r="A8963" t="s">
        <v>189</v>
      </c>
      <c r="B8963" t="s">
        <v>1163</v>
      </c>
    </row>
    <row r="8964" spans="1:2" x14ac:dyDescent="0.3">
      <c r="A8964" t="s">
        <v>11</v>
      </c>
      <c r="B8964" t="s">
        <v>2341</v>
      </c>
    </row>
    <row r="8965" spans="1:2" x14ac:dyDescent="0.3">
      <c r="A8965" t="s">
        <v>11</v>
      </c>
      <c r="B8965" t="s">
        <v>486</v>
      </c>
    </row>
    <row r="8966" spans="1:2" x14ac:dyDescent="0.3">
      <c r="A8966" t="s">
        <v>11</v>
      </c>
      <c r="B8966" t="s">
        <v>1193</v>
      </c>
    </row>
    <row r="8967" spans="1:2" x14ac:dyDescent="0.3">
      <c r="A8967" t="s">
        <v>91</v>
      </c>
      <c r="B8967" t="s">
        <v>539</v>
      </c>
    </row>
    <row r="8968" spans="1:2" x14ac:dyDescent="0.3">
      <c r="A8968" t="s">
        <v>91</v>
      </c>
      <c r="B8968" t="s">
        <v>2916</v>
      </c>
    </row>
    <row r="8969" spans="1:2" x14ac:dyDescent="0.3">
      <c r="A8969" t="s">
        <v>91</v>
      </c>
      <c r="B8969" t="s">
        <v>708</v>
      </c>
    </row>
    <row r="8970" spans="1:2" x14ac:dyDescent="0.3">
      <c r="A8970" t="s">
        <v>91</v>
      </c>
      <c r="B8970" t="s">
        <v>2373</v>
      </c>
    </row>
    <row r="8971" spans="1:2" x14ac:dyDescent="0.3">
      <c r="A8971" t="s">
        <v>91</v>
      </c>
      <c r="B8971" t="s">
        <v>1256</v>
      </c>
    </row>
    <row r="8972" spans="1:2" x14ac:dyDescent="0.3">
      <c r="A8972" t="s">
        <v>91</v>
      </c>
      <c r="B8972" t="s">
        <v>19</v>
      </c>
    </row>
    <row r="8973" spans="1:2" x14ac:dyDescent="0.3">
      <c r="A8973" t="s">
        <v>91</v>
      </c>
      <c r="B8973" t="s">
        <v>695</v>
      </c>
    </row>
    <row r="8974" spans="1:2" x14ac:dyDescent="0.3">
      <c r="A8974" t="s">
        <v>91</v>
      </c>
      <c r="B8974" t="s">
        <v>19</v>
      </c>
    </row>
    <row r="8975" spans="1:2" x14ac:dyDescent="0.3">
      <c r="A8975" t="s">
        <v>91</v>
      </c>
      <c r="B8975" t="s">
        <v>695</v>
      </c>
    </row>
    <row r="8976" spans="1:2" x14ac:dyDescent="0.3">
      <c r="A8976" t="s">
        <v>68</v>
      </c>
      <c r="B8976" t="s">
        <v>695</v>
      </c>
    </row>
    <row r="8977" spans="1:2" x14ac:dyDescent="0.3">
      <c r="A8977" t="s">
        <v>68</v>
      </c>
      <c r="B8977" t="s">
        <v>19</v>
      </c>
    </row>
    <row r="8978" spans="1:2" x14ac:dyDescent="0.3">
      <c r="A8978" t="s">
        <v>11</v>
      </c>
      <c r="B8978" t="s">
        <v>617</v>
      </c>
    </row>
    <row r="8979" spans="1:2" x14ac:dyDescent="0.3">
      <c r="A8979" t="s">
        <v>189</v>
      </c>
      <c r="B8979" t="s">
        <v>617</v>
      </c>
    </row>
    <row r="8980" spans="1:2" x14ac:dyDescent="0.3">
      <c r="A8980" t="s">
        <v>189</v>
      </c>
      <c r="B8980" t="s">
        <v>1193</v>
      </c>
    </row>
    <row r="8981" spans="1:2" x14ac:dyDescent="0.3">
      <c r="A8981" t="s">
        <v>189</v>
      </c>
      <c r="B8981" t="s">
        <v>3138</v>
      </c>
    </row>
    <row r="8982" spans="1:2" x14ac:dyDescent="0.3">
      <c r="A8982" t="s">
        <v>91</v>
      </c>
      <c r="B8982" t="s">
        <v>943</v>
      </c>
    </row>
    <row r="8983" spans="1:2" x14ac:dyDescent="0.3">
      <c r="A8983" t="s">
        <v>91</v>
      </c>
      <c r="B8983" t="s">
        <v>2373</v>
      </c>
    </row>
    <row r="8984" spans="1:2" x14ac:dyDescent="0.3">
      <c r="A8984" t="s">
        <v>91</v>
      </c>
      <c r="B8984" t="s">
        <v>1459</v>
      </c>
    </row>
    <row r="8985" spans="1:2" x14ac:dyDescent="0.3">
      <c r="A8985" t="s">
        <v>11</v>
      </c>
      <c r="B8985" t="s">
        <v>617</v>
      </c>
    </row>
    <row r="8986" spans="1:2" x14ac:dyDescent="0.3">
      <c r="A8986" t="s">
        <v>11</v>
      </c>
      <c r="B8986" t="s">
        <v>1193</v>
      </c>
    </row>
    <row r="8987" spans="1:2" x14ac:dyDescent="0.3">
      <c r="A8987" t="s">
        <v>11</v>
      </c>
      <c r="B8987" t="s">
        <v>3138</v>
      </c>
    </row>
    <row r="8988" spans="1:2" x14ac:dyDescent="0.3">
      <c r="A8988" t="s">
        <v>463</v>
      </c>
      <c r="B8988" t="s">
        <v>695</v>
      </c>
    </row>
    <row r="8989" spans="1:2" x14ac:dyDescent="0.3">
      <c r="A8989" t="s">
        <v>463</v>
      </c>
      <c r="B8989" t="s">
        <v>131</v>
      </c>
    </row>
    <row r="8990" spans="1:2" x14ac:dyDescent="0.3">
      <c r="A8990" t="s">
        <v>463</v>
      </c>
      <c r="B8990" t="s">
        <v>3689</v>
      </c>
    </row>
    <row r="8991" spans="1:2" x14ac:dyDescent="0.3">
      <c r="A8991" t="s">
        <v>463</v>
      </c>
      <c r="B8991" t="s">
        <v>355</v>
      </c>
    </row>
    <row r="8992" spans="1:2" x14ac:dyDescent="0.3">
      <c r="A8992" t="s">
        <v>463</v>
      </c>
      <c r="B8992" t="s">
        <v>4611</v>
      </c>
    </row>
    <row r="8993" spans="1:2" x14ac:dyDescent="0.3">
      <c r="A8993" t="s">
        <v>189</v>
      </c>
      <c r="B8993" t="s">
        <v>1691</v>
      </c>
    </row>
    <row r="8994" spans="1:2" x14ac:dyDescent="0.3">
      <c r="A8994" t="s">
        <v>189</v>
      </c>
      <c r="B8994" t="s">
        <v>639</v>
      </c>
    </row>
    <row r="8995" spans="1:2" x14ac:dyDescent="0.3">
      <c r="A8995" t="s">
        <v>189</v>
      </c>
      <c r="B8995" t="s">
        <v>2417</v>
      </c>
    </row>
    <row r="8996" spans="1:2" x14ac:dyDescent="0.3">
      <c r="A8996" t="s">
        <v>189</v>
      </c>
      <c r="B8996" t="s">
        <v>695</v>
      </c>
    </row>
    <row r="8997" spans="1:2" x14ac:dyDescent="0.3">
      <c r="A8997" t="s">
        <v>189</v>
      </c>
      <c r="B8997" t="s">
        <v>3689</v>
      </c>
    </row>
    <row r="8998" spans="1:2" x14ac:dyDescent="0.3">
      <c r="A8998" t="s">
        <v>189</v>
      </c>
      <c r="B8998" t="s">
        <v>19</v>
      </c>
    </row>
    <row r="8999" spans="1:2" x14ac:dyDescent="0.3">
      <c r="A8999" t="s">
        <v>189</v>
      </c>
      <c r="B8999" t="s">
        <v>355</v>
      </c>
    </row>
    <row r="9000" spans="1:2" x14ac:dyDescent="0.3">
      <c r="A9000" t="s">
        <v>189</v>
      </c>
      <c r="B9000" t="s">
        <v>184</v>
      </c>
    </row>
    <row r="9001" spans="1:2" x14ac:dyDescent="0.3">
      <c r="A9001" t="s">
        <v>189</v>
      </c>
      <c r="B9001" t="s">
        <v>4611</v>
      </c>
    </row>
    <row r="9002" spans="1:2" x14ac:dyDescent="0.3">
      <c r="A9002" t="s">
        <v>68</v>
      </c>
      <c r="B9002" t="s">
        <v>355</v>
      </c>
    </row>
    <row r="9003" spans="1:2" x14ac:dyDescent="0.3">
      <c r="A9003" t="s">
        <v>68</v>
      </c>
      <c r="B9003" t="s">
        <v>5903</v>
      </c>
    </row>
    <row r="9004" spans="1:2" x14ac:dyDescent="0.3">
      <c r="A9004" t="s">
        <v>68</v>
      </c>
      <c r="B9004" t="s">
        <v>10561</v>
      </c>
    </row>
    <row r="9005" spans="1:2" x14ac:dyDescent="0.3">
      <c r="A9005" t="s">
        <v>68</v>
      </c>
      <c r="B9005" t="s">
        <v>1439</v>
      </c>
    </row>
    <row r="9006" spans="1:2" x14ac:dyDescent="0.3">
      <c r="A9006" t="s">
        <v>68</v>
      </c>
      <c r="B9006" t="s">
        <v>19</v>
      </c>
    </row>
    <row r="9007" spans="1:2" x14ac:dyDescent="0.3">
      <c r="A9007" t="s">
        <v>68</v>
      </c>
      <c r="B9007" t="s">
        <v>2373</v>
      </c>
    </row>
    <row r="9008" spans="1:2" x14ac:dyDescent="0.3">
      <c r="A9008" t="s">
        <v>68</v>
      </c>
      <c r="B9008" t="s">
        <v>708</v>
      </c>
    </row>
    <row r="9009" spans="1:2" x14ac:dyDescent="0.3">
      <c r="A9009" t="s">
        <v>68</v>
      </c>
      <c r="B9009" t="s">
        <v>2916</v>
      </c>
    </row>
    <row r="9010" spans="1:2" x14ac:dyDescent="0.3">
      <c r="A9010" t="s">
        <v>91</v>
      </c>
      <c r="B9010" t="s">
        <v>1691</v>
      </c>
    </row>
    <row r="9011" spans="1:2" x14ac:dyDescent="0.3">
      <c r="A9011" t="s">
        <v>91</v>
      </c>
      <c r="B9011" t="s">
        <v>184</v>
      </c>
    </row>
    <row r="9012" spans="1:2" x14ac:dyDescent="0.3">
      <c r="A9012" t="s">
        <v>91</v>
      </c>
      <c r="B9012" t="s">
        <v>695</v>
      </c>
    </row>
    <row r="9013" spans="1:2" x14ac:dyDescent="0.3">
      <c r="A9013" t="s">
        <v>91</v>
      </c>
      <c r="B9013" t="s">
        <v>7641</v>
      </c>
    </row>
    <row r="9014" spans="1:2" x14ac:dyDescent="0.3">
      <c r="A9014" t="s">
        <v>91</v>
      </c>
      <c r="B9014" t="s">
        <v>19</v>
      </c>
    </row>
    <row r="9015" spans="1:2" x14ac:dyDescent="0.3">
      <c r="A9015" t="s">
        <v>91</v>
      </c>
      <c r="B9015" t="s">
        <v>5903</v>
      </c>
    </row>
    <row r="9016" spans="1:2" x14ac:dyDescent="0.3">
      <c r="A9016" t="s">
        <v>91</v>
      </c>
      <c r="B9016" t="s">
        <v>355</v>
      </c>
    </row>
    <row r="9017" spans="1:2" x14ac:dyDescent="0.3">
      <c r="A9017" t="s">
        <v>91</v>
      </c>
      <c r="B9017" t="s">
        <v>1193</v>
      </c>
    </row>
    <row r="9018" spans="1:2" x14ac:dyDescent="0.3">
      <c r="A9018" t="s">
        <v>463</v>
      </c>
      <c r="B9018" t="s">
        <v>184</v>
      </c>
    </row>
    <row r="9019" spans="1:2" x14ac:dyDescent="0.3">
      <c r="A9019" t="s">
        <v>68</v>
      </c>
      <c r="B9019" t="s">
        <v>4611</v>
      </c>
    </row>
    <row r="9020" spans="1:2" x14ac:dyDescent="0.3">
      <c r="A9020" t="s">
        <v>68</v>
      </c>
      <c r="B9020" t="s">
        <v>2417</v>
      </c>
    </row>
    <row r="9021" spans="1:2" x14ac:dyDescent="0.3">
      <c r="A9021" t="s">
        <v>68</v>
      </c>
      <c r="B9021" t="s">
        <v>4207</v>
      </c>
    </row>
    <row r="9022" spans="1:2" x14ac:dyDescent="0.3">
      <c r="A9022" t="s">
        <v>91</v>
      </c>
      <c r="B9022" t="s">
        <v>486</v>
      </c>
    </row>
    <row r="9023" spans="1:2" x14ac:dyDescent="0.3">
      <c r="A9023" t="s">
        <v>91</v>
      </c>
      <c r="B9023" t="s">
        <v>184</v>
      </c>
    </row>
    <row r="9024" spans="1:2" x14ac:dyDescent="0.3">
      <c r="A9024" t="s">
        <v>91</v>
      </c>
      <c r="B9024" t="s">
        <v>1691</v>
      </c>
    </row>
    <row r="9025" spans="1:2" x14ac:dyDescent="0.3">
      <c r="A9025" t="s">
        <v>189</v>
      </c>
      <c r="B9025" t="s">
        <v>695</v>
      </c>
    </row>
    <row r="9026" spans="1:2" x14ac:dyDescent="0.3">
      <c r="A9026" t="s">
        <v>189</v>
      </c>
      <c r="B9026" t="s">
        <v>695</v>
      </c>
    </row>
    <row r="9027" spans="1:2" x14ac:dyDescent="0.3">
      <c r="A9027" t="s">
        <v>463</v>
      </c>
      <c r="B9027" t="s">
        <v>131</v>
      </c>
    </row>
    <row r="9028" spans="1:2" x14ac:dyDescent="0.3">
      <c r="A9028" t="s">
        <v>463</v>
      </c>
      <c r="B9028" t="s">
        <v>695</v>
      </c>
    </row>
    <row r="9029" spans="1:2" x14ac:dyDescent="0.3">
      <c r="A9029" t="s">
        <v>463</v>
      </c>
      <c r="B9029" t="s">
        <v>355</v>
      </c>
    </row>
    <row r="9030" spans="1:2" x14ac:dyDescent="0.3">
      <c r="A9030" t="s">
        <v>463</v>
      </c>
      <c r="B9030" t="s">
        <v>4611</v>
      </c>
    </row>
    <row r="9031" spans="1:2" x14ac:dyDescent="0.3">
      <c r="A9031" t="s">
        <v>463</v>
      </c>
      <c r="B9031" t="s">
        <v>5903</v>
      </c>
    </row>
    <row r="9032" spans="1:2" x14ac:dyDescent="0.3">
      <c r="A9032" t="s">
        <v>463</v>
      </c>
      <c r="B9032" t="s">
        <v>14372</v>
      </c>
    </row>
    <row r="9033" spans="1:2" x14ac:dyDescent="0.3">
      <c r="A9033" t="s">
        <v>463</v>
      </c>
      <c r="B9033" t="s">
        <v>3689</v>
      </c>
    </row>
    <row r="9034" spans="1:2" x14ac:dyDescent="0.3">
      <c r="A9034" t="s">
        <v>463</v>
      </c>
      <c r="B9034" t="s">
        <v>1193</v>
      </c>
    </row>
    <row r="9035" spans="1:2" x14ac:dyDescent="0.3">
      <c r="A9035" t="s">
        <v>91</v>
      </c>
      <c r="B9035" t="s">
        <v>14560</v>
      </c>
    </row>
    <row r="9036" spans="1:2" x14ac:dyDescent="0.3">
      <c r="A9036" t="s">
        <v>189</v>
      </c>
      <c r="B9036" t="s">
        <v>39</v>
      </c>
    </row>
    <row r="9037" spans="1:2" x14ac:dyDescent="0.3">
      <c r="A9037" t="s">
        <v>2068</v>
      </c>
      <c r="B9037" t="s">
        <v>39</v>
      </c>
    </row>
    <row r="9038" spans="1:2" x14ac:dyDescent="0.3">
      <c r="A9038" t="s">
        <v>2068</v>
      </c>
      <c r="B9038" t="s">
        <v>3689</v>
      </c>
    </row>
    <row r="9039" spans="1:2" x14ac:dyDescent="0.3">
      <c r="A9039" t="s">
        <v>2068</v>
      </c>
      <c r="B9039" t="s">
        <v>355</v>
      </c>
    </row>
    <row r="9040" spans="1:2" x14ac:dyDescent="0.3">
      <c r="A9040" t="s">
        <v>2068</v>
      </c>
      <c r="B9040" t="s">
        <v>695</v>
      </c>
    </row>
    <row r="9041" spans="1:2" x14ac:dyDescent="0.3">
      <c r="A9041" t="s">
        <v>2068</v>
      </c>
      <c r="B9041" t="s">
        <v>708</v>
      </c>
    </row>
    <row r="9042" spans="1:2" x14ac:dyDescent="0.3">
      <c r="A9042" t="s">
        <v>2068</v>
      </c>
      <c r="B9042" t="s">
        <v>39</v>
      </c>
    </row>
    <row r="9043" spans="1:2" x14ac:dyDescent="0.3">
      <c r="A9043" t="s">
        <v>2068</v>
      </c>
      <c r="B9043" t="s">
        <v>131</v>
      </c>
    </row>
    <row r="9044" spans="1:2" x14ac:dyDescent="0.3">
      <c r="A9044" t="s">
        <v>2068</v>
      </c>
      <c r="B9044" t="s">
        <v>355</v>
      </c>
    </row>
    <row r="9045" spans="1:2" x14ac:dyDescent="0.3">
      <c r="A9045" t="s">
        <v>2068</v>
      </c>
      <c r="B9045" t="s">
        <v>39</v>
      </c>
    </row>
    <row r="9046" spans="1:2" x14ac:dyDescent="0.3">
      <c r="A9046" t="s">
        <v>2068</v>
      </c>
      <c r="B9046" t="s">
        <v>355</v>
      </c>
    </row>
    <row r="9047" spans="1:2" x14ac:dyDescent="0.3">
      <c r="A9047" t="s">
        <v>2068</v>
      </c>
      <c r="B9047" t="s">
        <v>1439</v>
      </c>
    </row>
    <row r="9048" spans="1:2" x14ac:dyDescent="0.3">
      <c r="A9048" t="s">
        <v>11</v>
      </c>
      <c r="B9048" t="s">
        <v>1256</v>
      </c>
    </row>
    <row r="9049" spans="1:2" x14ac:dyDescent="0.3">
      <c r="A9049" t="s">
        <v>11</v>
      </c>
      <c r="B9049" t="s">
        <v>19</v>
      </c>
    </row>
    <row r="9050" spans="1:2" x14ac:dyDescent="0.3">
      <c r="A9050" t="s">
        <v>11</v>
      </c>
      <c r="B9050" t="s">
        <v>2916</v>
      </c>
    </row>
    <row r="9051" spans="1:2" x14ac:dyDescent="0.3">
      <c r="A9051" t="s">
        <v>115</v>
      </c>
      <c r="B9051" t="s">
        <v>131</v>
      </c>
    </row>
    <row r="9052" spans="1:2" x14ac:dyDescent="0.3">
      <c r="A9052" t="s">
        <v>115</v>
      </c>
      <c r="B9052" t="s">
        <v>3689</v>
      </c>
    </row>
    <row r="9053" spans="1:2" x14ac:dyDescent="0.3">
      <c r="A9053" t="s">
        <v>115</v>
      </c>
      <c r="B9053" t="s">
        <v>708</v>
      </c>
    </row>
    <row r="9054" spans="1:2" x14ac:dyDescent="0.3">
      <c r="A9054" t="s">
        <v>115</v>
      </c>
      <c r="B9054" t="s">
        <v>355</v>
      </c>
    </row>
    <row r="9055" spans="1:2" x14ac:dyDescent="0.3">
      <c r="A9055" t="s">
        <v>115</v>
      </c>
      <c r="B9055" t="s">
        <v>1193</v>
      </c>
    </row>
    <row r="9056" spans="1:2" x14ac:dyDescent="0.3">
      <c r="A9056" t="s">
        <v>115</v>
      </c>
      <c r="B9056" t="s">
        <v>5903</v>
      </c>
    </row>
    <row r="9057" spans="1:2" x14ac:dyDescent="0.3">
      <c r="A9057" t="s">
        <v>11</v>
      </c>
      <c r="B9057" t="s">
        <v>837</v>
      </c>
    </row>
    <row r="9058" spans="1:2" x14ac:dyDescent="0.3">
      <c r="A9058" t="s">
        <v>11</v>
      </c>
      <c r="B9058" t="s">
        <v>639</v>
      </c>
    </row>
    <row r="9059" spans="1:2" x14ac:dyDescent="0.3">
      <c r="A9059" t="s">
        <v>11</v>
      </c>
      <c r="B9059" t="s">
        <v>184</v>
      </c>
    </row>
    <row r="9060" spans="1:2" x14ac:dyDescent="0.3">
      <c r="A9060" t="s">
        <v>11</v>
      </c>
      <c r="B9060" t="s">
        <v>1193</v>
      </c>
    </row>
    <row r="9061" spans="1:2" x14ac:dyDescent="0.3">
      <c r="A9061" t="s">
        <v>11</v>
      </c>
      <c r="B9061" t="s">
        <v>790</v>
      </c>
    </row>
    <row r="9062" spans="1:2" x14ac:dyDescent="0.3">
      <c r="A9062" t="s">
        <v>11</v>
      </c>
      <c r="B9062" t="s">
        <v>14370</v>
      </c>
    </row>
    <row r="9063" spans="1:2" x14ac:dyDescent="0.3">
      <c r="A9063" t="s">
        <v>11</v>
      </c>
      <c r="B9063" t="s">
        <v>1691</v>
      </c>
    </row>
    <row r="9064" spans="1:2" x14ac:dyDescent="0.3">
      <c r="A9064" t="s">
        <v>11</v>
      </c>
      <c r="B9064" t="s">
        <v>3382</v>
      </c>
    </row>
    <row r="9065" spans="1:2" x14ac:dyDescent="0.3">
      <c r="A9065" t="s">
        <v>11</v>
      </c>
      <c r="B9065" t="s">
        <v>695</v>
      </c>
    </row>
    <row r="9066" spans="1:2" x14ac:dyDescent="0.3">
      <c r="A9066" t="s">
        <v>11</v>
      </c>
      <c r="B9066" t="s">
        <v>5855</v>
      </c>
    </row>
    <row r="9067" spans="1:2" x14ac:dyDescent="0.3">
      <c r="A9067" t="s">
        <v>11</v>
      </c>
      <c r="B9067" t="s">
        <v>2341</v>
      </c>
    </row>
    <row r="9068" spans="1:2" x14ac:dyDescent="0.3">
      <c r="A9068" t="s">
        <v>11</v>
      </c>
      <c r="B9068" t="s">
        <v>617</v>
      </c>
    </row>
    <row r="9069" spans="1:2" x14ac:dyDescent="0.3">
      <c r="A9069" t="s">
        <v>11</v>
      </c>
      <c r="B9069" t="s">
        <v>14378</v>
      </c>
    </row>
    <row r="9070" spans="1:2" x14ac:dyDescent="0.3">
      <c r="A9070" t="s">
        <v>11</v>
      </c>
      <c r="B9070" t="s">
        <v>3138</v>
      </c>
    </row>
    <row r="9071" spans="1:2" x14ac:dyDescent="0.3">
      <c r="A9071" t="s">
        <v>11</v>
      </c>
      <c r="B9071" t="s">
        <v>5262</v>
      </c>
    </row>
    <row r="9072" spans="1:2" x14ac:dyDescent="0.3">
      <c r="A9072" t="s">
        <v>11</v>
      </c>
      <c r="B9072" t="s">
        <v>600</v>
      </c>
    </row>
    <row r="9073" spans="1:2" x14ac:dyDescent="0.3">
      <c r="A9073" t="s">
        <v>11</v>
      </c>
      <c r="B9073" t="s">
        <v>486</v>
      </c>
    </row>
    <row r="9074" spans="1:2" x14ac:dyDescent="0.3">
      <c r="A9074" t="s">
        <v>383</v>
      </c>
      <c r="B9074" t="s">
        <v>355</v>
      </c>
    </row>
    <row r="9075" spans="1:2" x14ac:dyDescent="0.3">
      <c r="A9075" t="s">
        <v>189</v>
      </c>
      <c r="B9075" t="s">
        <v>19</v>
      </c>
    </row>
    <row r="9076" spans="1:2" x14ac:dyDescent="0.3">
      <c r="A9076" t="s">
        <v>189</v>
      </c>
      <c r="B9076" t="s">
        <v>184</v>
      </c>
    </row>
    <row r="9077" spans="1:2" x14ac:dyDescent="0.3">
      <c r="A9077" t="s">
        <v>189</v>
      </c>
      <c r="B9077" t="s">
        <v>355</v>
      </c>
    </row>
    <row r="9078" spans="1:2" x14ac:dyDescent="0.3">
      <c r="A9078" t="s">
        <v>463</v>
      </c>
      <c r="B9078" t="s">
        <v>639</v>
      </c>
    </row>
    <row r="9079" spans="1:2" x14ac:dyDescent="0.3">
      <c r="A9079" t="s">
        <v>463</v>
      </c>
      <c r="B9079" t="s">
        <v>1193</v>
      </c>
    </row>
    <row r="9080" spans="1:2" x14ac:dyDescent="0.3">
      <c r="A9080" t="s">
        <v>463</v>
      </c>
      <c r="B9080" t="s">
        <v>4207</v>
      </c>
    </row>
    <row r="9081" spans="1:2" x14ac:dyDescent="0.3">
      <c r="A9081" t="s">
        <v>463</v>
      </c>
      <c r="B9081" t="s">
        <v>131</v>
      </c>
    </row>
    <row r="9082" spans="1:2" x14ac:dyDescent="0.3">
      <c r="A9082" t="s">
        <v>463</v>
      </c>
      <c r="B9082" t="s">
        <v>2417</v>
      </c>
    </row>
    <row r="9083" spans="1:2" x14ac:dyDescent="0.3">
      <c r="A9083" t="s">
        <v>463</v>
      </c>
      <c r="B9083" t="s">
        <v>131</v>
      </c>
    </row>
    <row r="9084" spans="1:2" x14ac:dyDescent="0.3">
      <c r="A9084" t="s">
        <v>463</v>
      </c>
      <c r="B9084" t="s">
        <v>2417</v>
      </c>
    </row>
    <row r="9085" spans="1:2" x14ac:dyDescent="0.3">
      <c r="A9085" t="s">
        <v>463</v>
      </c>
      <c r="B9085" t="s">
        <v>19</v>
      </c>
    </row>
    <row r="9086" spans="1:2" x14ac:dyDescent="0.3">
      <c r="A9086" t="s">
        <v>189</v>
      </c>
      <c r="B9086" t="s">
        <v>39</v>
      </c>
    </row>
    <row r="9087" spans="1:2" x14ac:dyDescent="0.3">
      <c r="A9087" t="s">
        <v>115</v>
      </c>
      <c r="B9087" t="s">
        <v>5903</v>
      </c>
    </row>
    <row r="9088" spans="1:2" x14ac:dyDescent="0.3">
      <c r="A9088" t="s">
        <v>115</v>
      </c>
      <c r="B9088" t="s">
        <v>131</v>
      </c>
    </row>
    <row r="9089" spans="1:2" x14ac:dyDescent="0.3">
      <c r="A9089" t="s">
        <v>115</v>
      </c>
      <c r="B9089" t="s">
        <v>19</v>
      </c>
    </row>
    <row r="9090" spans="1:2" x14ac:dyDescent="0.3">
      <c r="A9090" t="s">
        <v>115</v>
      </c>
      <c r="B9090" t="s">
        <v>3689</v>
      </c>
    </row>
    <row r="9091" spans="1:2" x14ac:dyDescent="0.3">
      <c r="A9091" t="s">
        <v>115</v>
      </c>
      <c r="B9091" t="s">
        <v>2341</v>
      </c>
    </row>
    <row r="9092" spans="1:2" x14ac:dyDescent="0.3">
      <c r="A9092" t="s">
        <v>115</v>
      </c>
      <c r="B9092" t="s">
        <v>5855</v>
      </c>
    </row>
    <row r="9093" spans="1:2" x14ac:dyDescent="0.3">
      <c r="A9093" t="s">
        <v>11</v>
      </c>
      <c r="B9093" t="s">
        <v>2417</v>
      </c>
    </row>
    <row r="9094" spans="1:2" x14ac:dyDescent="0.3">
      <c r="A9094" t="s">
        <v>11</v>
      </c>
      <c r="B9094" t="s">
        <v>2174</v>
      </c>
    </row>
    <row r="9095" spans="1:2" x14ac:dyDescent="0.3">
      <c r="A9095" t="s">
        <v>2068</v>
      </c>
      <c r="B9095" t="s">
        <v>695</v>
      </c>
    </row>
    <row r="9096" spans="1:2" x14ac:dyDescent="0.3">
      <c r="A9096" t="s">
        <v>383</v>
      </c>
      <c r="B9096" t="s">
        <v>695</v>
      </c>
    </row>
    <row r="9097" spans="1:2" x14ac:dyDescent="0.3">
      <c r="A9097" t="s">
        <v>383</v>
      </c>
      <c r="B9097" t="s">
        <v>131</v>
      </c>
    </row>
    <row r="9098" spans="1:2" x14ac:dyDescent="0.3">
      <c r="A9098" t="s">
        <v>383</v>
      </c>
      <c r="B9098" t="s">
        <v>3689</v>
      </c>
    </row>
    <row r="9099" spans="1:2" x14ac:dyDescent="0.3">
      <c r="A9099" t="s">
        <v>383</v>
      </c>
      <c r="B9099" t="s">
        <v>5903</v>
      </c>
    </row>
    <row r="9100" spans="1:2" x14ac:dyDescent="0.3">
      <c r="A9100" t="s">
        <v>383</v>
      </c>
      <c r="B9100" t="s">
        <v>355</v>
      </c>
    </row>
    <row r="9101" spans="1:2" x14ac:dyDescent="0.3">
      <c r="A9101" t="s">
        <v>383</v>
      </c>
      <c r="B9101" t="s">
        <v>1439</v>
      </c>
    </row>
    <row r="9102" spans="1:2" x14ac:dyDescent="0.3">
      <c r="A9102" t="s">
        <v>383</v>
      </c>
      <c r="B9102" t="s">
        <v>695</v>
      </c>
    </row>
    <row r="9103" spans="1:2" x14ac:dyDescent="0.3">
      <c r="A9103" t="s">
        <v>383</v>
      </c>
      <c r="B9103" t="s">
        <v>19</v>
      </c>
    </row>
    <row r="9104" spans="1:2" x14ac:dyDescent="0.3">
      <c r="A9104" t="s">
        <v>383</v>
      </c>
      <c r="B9104" t="s">
        <v>3689</v>
      </c>
    </row>
    <row r="9105" spans="1:2" x14ac:dyDescent="0.3">
      <c r="A9105" t="s">
        <v>383</v>
      </c>
      <c r="B9105" t="s">
        <v>355</v>
      </c>
    </row>
    <row r="9106" spans="1:2" x14ac:dyDescent="0.3">
      <c r="A9106" t="s">
        <v>383</v>
      </c>
      <c r="B9106" t="s">
        <v>4611</v>
      </c>
    </row>
    <row r="9107" spans="1:2" x14ac:dyDescent="0.3">
      <c r="A9107" t="s">
        <v>189</v>
      </c>
      <c r="B9107" t="s">
        <v>153</v>
      </c>
    </row>
    <row r="9108" spans="1:2" x14ac:dyDescent="0.3">
      <c r="A9108" t="s">
        <v>463</v>
      </c>
      <c r="B9108" t="s">
        <v>695</v>
      </c>
    </row>
    <row r="9109" spans="1:2" x14ac:dyDescent="0.3">
      <c r="A9109" t="s">
        <v>189</v>
      </c>
      <c r="B9109" t="s">
        <v>790</v>
      </c>
    </row>
    <row r="9110" spans="1:2" x14ac:dyDescent="0.3">
      <c r="A9110" t="s">
        <v>189</v>
      </c>
      <c r="B9110" t="s">
        <v>19</v>
      </c>
    </row>
    <row r="9111" spans="1:2" x14ac:dyDescent="0.3">
      <c r="A9111" t="s">
        <v>189</v>
      </c>
      <c r="B9111" t="s">
        <v>4207</v>
      </c>
    </row>
    <row r="9112" spans="1:2" x14ac:dyDescent="0.3">
      <c r="A9112" t="s">
        <v>189</v>
      </c>
      <c r="B9112" t="s">
        <v>2341</v>
      </c>
    </row>
    <row r="9113" spans="1:2" x14ac:dyDescent="0.3">
      <c r="A9113" t="s">
        <v>189</v>
      </c>
      <c r="B9113" t="s">
        <v>695</v>
      </c>
    </row>
    <row r="9114" spans="1:2" x14ac:dyDescent="0.3">
      <c r="A9114" t="s">
        <v>3052</v>
      </c>
      <c r="B9114" t="s">
        <v>3138</v>
      </c>
    </row>
    <row r="9115" spans="1:2" x14ac:dyDescent="0.3">
      <c r="A9115" t="s">
        <v>189</v>
      </c>
      <c r="B9115" t="s">
        <v>3091</v>
      </c>
    </row>
    <row r="9116" spans="1:2" x14ac:dyDescent="0.3">
      <c r="A9116" t="s">
        <v>11</v>
      </c>
      <c r="B9116" t="s">
        <v>19</v>
      </c>
    </row>
    <row r="9117" spans="1:2" x14ac:dyDescent="0.3">
      <c r="A9117" t="s">
        <v>11</v>
      </c>
      <c r="B9117" t="s">
        <v>2373</v>
      </c>
    </row>
    <row r="9118" spans="1:2" x14ac:dyDescent="0.3">
      <c r="A9118" t="s">
        <v>463</v>
      </c>
      <c r="B9118" t="s">
        <v>2174</v>
      </c>
    </row>
    <row r="9119" spans="1:2" x14ac:dyDescent="0.3">
      <c r="A9119" t="s">
        <v>463</v>
      </c>
      <c r="B9119" t="s">
        <v>486</v>
      </c>
    </row>
    <row r="9120" spans="1:2" x14ac:dyDescent="0.3">
      <c r="A9120" t="s">
        <v>463</v>
      </c>
      <c r="B9120" t="s">
        <v>790</v>
      </c>
    </row>
    <row r="9121" spans="1:2" x14ac:dyDescent="0.3">
      <c r="A9121" t="s">
        <v>3052</v>
      </c>
      <c r="B9121" t="s">
        <v>837</v>
      </c>
    </row>
    <row r="9122" spans="1:2" x14ac:dyDescent="0.3">
      <c r="A9122" t="s">
        <v>11</v>
      </c>
      <c r="B9122" t="s">
        <v>184</v>
      </c>
    </row>
    <row r="9123" spans="1:2" x14ac:dyDescent="0.3">
      <c r="A9123" t="s">
        <v>383</v>
      </c>
      <c r="B9123" t="s">
        <v>131</v>
      </c>
    </row>
    <row r="9124" spans="1:2" x14ac:dyDescent="0.3">
      <c r="A9124" t="s">
        <v>383</v>
      </c>
      <c r="B9124" t="s">
        <v>617</v>
      </c>
    </row>
    <row r="9125" spans="1:2" x14ac:dyDescent="0.3">
      <c r="A9125" t="s">
        <v>383</v>
      </c>
      <c r="B9125" t="s">
        <v>14034</v>
      </c>
    </row>
    <row r="9126" spans="1:2" x14ac:dyDescent="0.3">
      <c r="A9126" t="s">
        <v>383</v>
      </c>
      <c r="B9126" t="s">
        <v>19</v>
      </c>
    </row>
    <row r="9127" spans="1:2" x14ac:dyDescent="0.3">
      <c r="A9127" t="s">
        <v>383</v>
      </c>
      <c r="B9127" t="s">
        <v>1900</v>
      </c>
    </row>
    <row r="9128" spans="1:2" x14ac:dyDescent="0.3">
      <c r="A9128" t="s">
        <v>383</v>
      </c>
      <c r="B9128" t="s">
        <v>1193</v>
      </c>
    </row>
    <row r="9129" spans="1:2" x14ac:dyDescent="0.3">
      <c r="A9129" t="s">
        <v>189</v>
      </c>
      <c r="B9129" t="s">
        <v>2341</v>
      </c>
    </row>
    <row r="9130" spans="1:2" x14ac:dyDescent="0.3">
      <c r="A9130" t="s">
        <v>463</v>
      </c>
      <c r="B9130" t="s">
        <v>131</v>
      </c>
    </row>
    <row r="9131" spans="1:2" x14ac:dyDescent="0.3">
      <c r="A9131" t="s">
        <v>463</v>
      </c>
      <c r="B9131" t="s">
        <v>3689</v>
      </c>
    </row>
    <row r="9132" spans="1:2" x14ac:dyDescent="0.3">
      <c r="A9132" t="s">
        <v>463</v>
      </c>
      <c r="B9132" t="s">
        <v>708</v>
      </c>
    </row>
    <row r="9133" spans="1:2" x14ac:dyDescent="0.3">
      <c r="A9133" t="s">
        <v>463</v>
      </c>
      <c r="B9133" t="s">
        <v>355</v>
      </c>
    </row>
    <row r="9134" spans="1:2" x14ac:dyDescent="0.3">
      <c r="A9134" t="s">
        <v>463</v>
      </c>
      <c r="B9134" t="s">
        <v>1193</v>
      </c>
    </row>
    <row r="9135" spans="1:2" x14ac:dyDescent="0.3">
      <c r="A9135" t="s">
        <v>463</v>
      </c>
      <c r="B9135" t="s">
        <v>5903</v>
      </c>
    </row>
    <row r="9136" spans="1:2" x14ac:dyDescent="0.3">
      <c r="A9136" t="s">
        <v>11</v>
      </c>
      <c r="B9136" t="s">
        <v>3382</v>
      </c>
    </row>
    <row r="9137" spans="1:2" x14ac:dyDescent="0.3">
      <c r="A9137" t="s">
        <v>11</v>
      </c>
      <c r="B9137" t="s">
        <v>14034</v>
      </c>
    </row>
    <row r="9138" spans="1:2" x14ac:dyDescent="0.3">
      <c r="A9138" t="s">
        <v>11</v>
      </c>
      <c r="B9138" t="s">
        <v>1256</v>
      </c>
    </row>
    <row r="9139" spans="1:2" x14ac:dyDescent="0.3">
      <c r="A9139" t="s">
        <v>11</v>
      </c>
      <c r="B9139" t="s">
        <v>1256</v>
      </c>
    </row>
    <row r="9140" spans="1:2" x14ac:dyDescent="0.3">
      <c r="A9140" t="s">
        <v>115</v>
      </c>
      <c r="B9140" t="s">
        <v>837</v>
      </c>
    </row>
    <row r="9141" spans="1:2" x14ac:dyDescent="0.3">
      <c r="A9141" t="s">
        <v>463</v>
      </c>
      <c r="B9141" t="s">
        <v>695</v>
      </c>
    </row>
    <row r="9142" spans="1:2" x14ac:dyDescent="0.3">
      <c r="A9142" t="s">
        <v>115</v>
      </c>
      <c r="B9142" t="s">
        <v>617</v>
      </c>
    </row>
    <row r="9143" spans="1:2" x14ac:dyDescent="0.3">
      <c r="A9143" t="s">
        <v>189</v>
      </c>
      <c r="B9143" t="s">
        <v>695</v>
      </c>
    </row>
    <row r="9144" spans="1:2" x14ac:dyDescent="0.3">
      <c r="A9144" t="s">
        <v>189</v>
      </c>
      <c r="B9144" t="s">
        <v>19</v>
      </c>
    </row>
    <row r="9145" spans="1:2" x14ac:dyDescent="0.3">
      <c r="A9145" t="s">
        <v>189</v>
      </c>
      <c r="B9145" t="s">
        <v>355</v>
      </c>
    </row>
    <row r="9146" spans="1:2" x14ac:dyDescent="0.3">
      <c r="A9146" t="s">
        <v>189</v>
      </c>
      <c r="B9146" t="s">
        <v>39</v>
      </c>
    </row>
    <row r="9147" spans="1:2" x14ac:dyDescent="0.3">
      <c r="A9147" t="s">
        <v>189</v>
      </c>
      <c r="B9147" t="s">
        <v>790</v>
      </c>
    </row>
    <row r="9148" spans="1:2" x14ac:dyDescent="0.3">
      <c r="A9148" t="s">
        <v>68</v>
      </c>
      <c r="B9148" t="s">
        <v>486</v>
      </c>
    </row>
    <row r="9149" spans="1:2" x14ac:dyDescent="0.3">
      <c r="A9149" t="s">
        <v>68</v>
      </c>
      <c r="B9149" t="s">
        <v>695</v>
      </c>
    </row>
    <row r="9150" spans="1:2" x14ac:dyDescent="0.3">
      <c r="A9150" t="s">
        <v>189</v>
      </c>
      <c r="B9150" t="s">
        <v>695</v>
      </c>
    </row>
    <row r="9151" spans="1:2" x14ac:dyDescent="0.3">
      <c r="A9151" t="s">
        <v>2068</v>
      </c>
      <c r="B9151" t="s">
        <v>617</v>
      </c>
    </row>
    <row r="9152" spans="1:2" x14ac:dyDescent="0.3">
      <c r="A9152" t="s">
        <v>91</v>
      </c>
      <c r="B9152" t="s">
        <v>14561</v>
      </c>
    </row>
    <row r="9153" spans="1:2" x14ac:dyDescent="0.3">
      <c r="A9153" t="s">
        <v>11</v>
      </c>
      <c r="B9153" t="s">
        <v>11509</v>
      </c>
    </row>
    <row r="9154" spans="1:2" x14ac:dyDescent="0.3">
      <c r="A9154" t="s">
        <v>11</v>
      </c>
      <c r="B9154" t="s">
        <v>19</v>
      </c>
    </row>
    <row r="9155" spans="1:2" x14ac:dyDescent="0.3">
      <c r="A9155" t="s">
        <v>11</v>
      </c>
      <c r="B9155" t="s">
        <v>1256</v>
      </c>
    </row>
    <row r="9156" spans="1:2" x14ac:dyDescent="0.3">
      <c r="A9156" t="s">
        <v>11</v>
      </c>
      <c r="B9156" t="s">
        <v>534</v>
      </c>
    </row>
    <row r="9157" spans="1:2" x14ac:dyDescent="0.3">
      <c r="A9157" t="s">
        <v>189</v>
      </c>
      <c r="B9157" t="s">
        <v>695</v>
      </c>
    </row>
    <row r="9158" spans="1:2" x14ac:dyDescent="0.3">
      <c r="A9158" t="s">
        <v>189</v>
      </c>
      <c r="B9158" t="s">
        <v>355</v>
      </c>
    </row>
    <row r="9159" spans="1:2" x14ac:dyDescent="0.3">
      <c r="A9159" t="s">
        <v>189</v>
      </c>
      <c r="B9159" t="s">
        <v>19</v>
      </c>
    </row>
    <row r="9160" spans="1:2" x14ac:dyDescent="0.3">
      <c r="A9160" t="s">
        <v>189</v>
      </c>
      <c r="B9160" t="s">
        <v>1439</v>
      </c>
    </row>
    <row r="9161" spans="1:2" x14ac:dyDescent="0.3">
      <c r="A9161" t="s">
        <v>189</v>
      </c>
      <c r="B9161" t="s">
        <v>5903</v>
      </c>
    </row>
    <row r="9162" spans="1:2" x14ac:dyDescent="0.3">
      <c r="A9162" t="s">
        <v>383</v>
      </c>
      <c r="B9162" t="s">
        <v>19</v>
      </c>
    </row>
    <row r="9163" spans="1:2" x14ac:dyDescent="0.3">
      <c r="A9163" t="s">
        <v>383</v>
      </c>
      <c r="B9163" t="s">
        <v>695</v>
      </c>
    </row>
    <row r="9164" spans="1:2" x14ac:dyDescent="0.3">
      <c r="A9164" t="s">
        <v>463</v>
      </c>
      <c r="B9164" t="s">
        <v>695</v>
      </c>
    </row>
    <row r="9165" spans="1:2" x14ac:dyDescent="0.3">
      <c r="A9165" t="s">
        <v>463</v>
      </c>
      <c r="B9165" t="s">
        <v>639</v>
      </c>
    </row>
    <row r="9166" spans="1:2" x14ac:dyDescent="0.3">
      <c r="A9166" t="s">
        <v>463</v>
      </c>
      <c r="B9166" t="s">
        <v>355</v>
      </c>
    </row>
    <row r="9167" spans="1:2" x14ac:dyDescent="0.3">
      <c r="A9167" t="s">
        <v>463</v>
      </c>
      <c r="B9167" t="s">
        <v>355</v>
      </c>
    </row>
    <row r="9168" spans="1:2" x14ac:dyDescent="0.3">
      <c r="A9168" t="s">
        <v>463</v>
      </c>
      <c r="B9168" t="s">
        <v>19</v>
      </c>
    </row>
    <row r="9169" spans="1:2" x14ac:dyDescent="0.3">
      <c r="A9169" t="s">
        <v>463</v>
      </c>
      <c r="B9169" t="s">
        <v>184</v>
      </c>
    </row>
    <row r="9170" spans="1:2" x14ac:dyDescent="0.3">
      <c r="A9170" t="s">
        <v>2068</v>
      </c>
      <c r="B9170" t="s">
        <v>131</v>
      </c>
    </row>
    <row r="9171" spans="1:2" x14ac:dyDescent="0.3">
      <c r="A9171" t="s">
        <v>11</v>
      </c>
      <c r="B9171" t="s">
        <v>355</v>
      </c>
    </row>
    <row r="9172" spans="1:2" x14ac:dyDescent="0.3">
      <c r="A9172" t="s">
        <v>11</v>
      </c>
      <c r="B9172" t="s">
        <v>5855</v>
      </c>
    </row>
    <row r="9173" spans="1:2" x14ac:dyDescent="0.3">
      <c r="A9173" t="s">
        <v>11</v>
      </c>
      <c r="B9173" t="s">
        <v>2417</v>
      </c>
    </row>
    <row r="9174" spans="1:2" x14ac:dyDescent="0.3">
      <c r="A9174" t="s">
        <v>11</v>
      </c>
      <c r="B9174" t="s">
        <v>543</v>
      </c>
    </row>
    <row r="9175" spans="1:2" x14ac:dyDescent="0.3">
      <c r="A9175" t="s">
        <v>11</v>
      </c>
      <c r="B9175" t="s">
        <v>131</v>
      </c>
    </row>
    <row r="9176" spans="1:2" x14ac:dyDescent="0.3">
      <c r="A9176" t="s">
        <v>11</v>
      </c>
      <c r="B9176" t="s">
        <v>5903</v>
      </c>
    </row>
    <row r="9177" spans="1:2" x14ac:dyDescent="0.3">
      <c r="A9177" t="s">
        <v>11</v>
      </c>
      <c r="B9177" t="s">
        <v>1439</v>
      </c>
    </row>
    <row r="9178" spans="1:2" x14ac:dyDescent="0.3">
      <c r="A9178" t="s">
        <v>11</v>
      </c>
      <c r="B9178" t="s">
        <v>355</v>
      </c>
    </row>
    <row r="9179" spans="1:2" x14ac:dyDescent="0.3">
      <c r="A9179" t="s">
        <v>11</v>
      </c>
      <c r="B9179" t="s">
        <v>5855</v>
      </c>
    </row>
    <row r="9180" spans="1:2" x14ac:dyDescent="0.3">
      <c r="A9180" t="s">
        <v>11</v>
      </c>
      <c r="B9180" t="s">
        <v>617</v>
      </c>
    </row>
    <row r="9181" spans="1:2" x14ac:dyDescent="0.3">
      <c r="A9181" t="s">
        <v>11</v>
      </c>
      <c r="B9181" t="s">
        <v>14034</v>
      </c>
    </row>
    <row r="9182" spans="1:2" x14ac:dyDescent="0.3">
      <c r="A9182" t="s">
        <v>11</v>
      </c>
      <c r="B9182" t="s">
        <v>355</v>
      </c>
    </row>
    <row r="9183" spans="1:2" x14ac:dyDescent="0.3">
      <c r="A9183" t="s">
        <v>11</v>
      </c>
      <c r="B9183" t="s">
        <v>5855</v>
      </c>
    </row>
    <row r="9184" spans="1:2" x14ac:dyDescent="0.3">
      <c r="A9184" t="s">
        <v>91</v>
      </c>
      <c r="B9184" t="s">
        <v>19</v>
      </c>
    </row>
    <row r="9185" spans="1:2" x14ac:dyDescent="0.3">
      <c r="A9185" t="s">
        <v>91</v>
      </c>
      <c r="B9185" t="s">
        <v>695</v>
      </c>
    </row>
    <row r="9186" spans="1:2" x14ac:dyDescent="0.3">
      <c r="A9186" t="s">
        <v>91</v>
      </c>
      <c r="B9186" t="s">
        <v>3689</v>
      </c>
    </row>
    <row r="9187" spans="1:2" x14ac:dyDescent="0.3">
      <c r="A9187" t="s">
        <v>91</v>
      </c>
      <c r="B9187" t="s">
        <v>1439</v>
      </c>
    </row>
    <row r="9188" spans="1:2" x14ac:dyDescent="0.3">
      <c r="A9188" t="s">
        <v>2068</v>
      </c>
      <c r="B9188" t="s">
        <v>695</v>
      </c>
    </row>
    <row r="9189" spans="1:2" x14ac:dyDescent="0.3">
      <c r="A9189" t="s">
        <v>463</v>
      </c>
      <c r="B9189" t="s">
        <v>695</v>
      </c>
    </row>
    <row r="9190" spans="1:2" x14ac:dyDescent="0.3">
      <c r="A9190" t="s">
        <v>68</v>
      </c>
      <c r="B9190" t="s">
        <v>2417</v>
      </c>
    </row>
    <row r="9191" spans="1:2" x14ac:dyDescent="0.3">
      <c r="A9191" t="s">
        <v>11</v>
      </c>
      <c r="B9191" t="s">
        <v>19</v>
      </c>
    </row>
    <row r="9192" spans="1:2" x14ac:dyDescent="0.3">
      <c r="A9192" t="s">
        <v>11</v>
      </c>
      <c r="B9192" t="s">
        <v>131</v>
      </c>
    </row>
    <row r="9193" spans="1:2" x14ac:dyDescent="0.3">
      <c r="A9193" t="s">
        <v>11</v>
      </c>
      <c r="B9193" t="s">
        <v>5855</v>
      </c>
    </row>
    <row r="9194" spans="1:2" x14ac:dyDescent="0.3">
      <c r="A9194" t="s">
        <v>68</v>
      </c>
      <c r="B9194" t="s">
        <v>695</v>
      </c>
    </row>
    <row r="9195" spans="1:2" x14ac:dyDescent="0.3">
      <c r="A9195" t="s">
        <v>68</v>
      </c>
      <c r="B9195" t="s">
        <v>19</v>
      </c>
    </row>
    <row r="9196" spans="1:2" x14ac:dyDescent="0.3">
      <c r="A9196" t="s">
        <v>3052</v>
      </c>
      <c r="B9196" t="s">
        <v>837</v>
      </c>
    </row>
    <row r="9197" spans="1:2" x14ac:dyDescent="0.3">
      <c r="A9197" t="s">
        <v>3052</v>
      </c>
      <c r="B9197" t="s">
        <v>5855</v>
      </c>
    </row>
    <row r="9198" spans="1:2" x14ac:dyDescent="0.3">
      <c r="A9198" t="s">
        <v>3052</v>
      </c>
      <c r="B9198" t="s">
        <v>1691</v>
      </c>
    </row>
    <row r="9199" spans="1:2" x14ac:dyDescent="0.3">
      <c r="A9199" t="s">
        <v>3052</v>
      </c>
      <c r="B9199" t="s">
        <v>1193</v>
      </c>
    </row>
    <row r="9200" spans="1:2" x14ac:dyDescent="0.3">
      <c r="A9200" t="s">
        <v>3052</v>
      </c>
      <c r="B9200" t="s">
        <v>2341</v>
      </c>
    </row>
    <row r="9201" spans="1:2" x14ac:dyDescent="0.3">
      <c r="A9201" t="s">
        <v>3052</v>
      </c>
      <c r="B9201" t="s">
        <v>486</v>
      </c>
    </row>
    <row r="9202" spans="1:2" x14ac:dyDescent="0.3">
      <c r="A9202" t="s">
        <v>3052</v>
      </c>
      <c r="B9202" t="s">
        <v>5855</v>
      </c>
    </row>
    <row r="9203" spans="1:2" x14ac:dyDescent="0.3">
      <c r="A9203" t="s">
        <v>3052</v>
      </c>
      <c r="B9203" t="s">
        <v>4611</v>
      </c>
    </row>
    <row r="9204" spans="1:2" x14ac:dyDescent="0.3">
      <c r="A9204" t="s">
        <v>3052</v>
      </c>
      <c r="B9204" t="s">
        <v>355</v>
      </c>
    </row>
    <row r="9205" spans="1:2" x14ac:dyDescent="0.3">
      <c r="A9205" t="s">
        <v>3052</v>
      </c>
      <c r="B9205" t="s">
        <v>4311</v>
      </c>
    </row>
    <row r="9206" spans="1:2" x14ac:dyDescent="0.3">
      <c r="A9206" t="s">
        <v>3052</v>
      </c>
      <c r="B9206" t="s">
        <v>131</v>
      </c>
    </row>
    <row r="9207" spans="1:2" x14ac:dyDescent="0.3">
      <c r="A9207" t="s">
        <v>3052</v>
      </c>
      <c r="B9207" t="s">
        <v>4464</v>
      </c>
    </row>
    <row r="9208" spans="1:2" x14ac:dyDescent="0.3">
      <c r="A9208" t="s">
        <v>3052</v>
      </c>
      <c r="B9208" t="s">
        <v>534</v>
      </c>
    </row>
    <row r="9209" spans="1:2" x14ac:dyDescent="0.3">
      <c r="A9209" t="s">
        <v>3052</v>
      </c>
      <c r="B9209" t="s">
        <v>1439</v>
      </c>
    </row>
    <row r="9210" spans="1:2" x14ac:dyDescent="0.3">
      <c r="A9210" t="s">
        <v>3052</v>
      </c>
      <c r="B9210" t="s">
        <v>5903</v>
      </c>
    </row>
    <row r="9211" spans="1:2" x14ac:dyDescent="0.3">
      <c r="A9211" t="s">
        <v>3052</v>
      </c>
      <c r="B9211" t="s">
        <v>2341</v>
      </c>
    </row>
    <row r="9212" spans="1:2" x14ac:dyDescent="0.3">
      <c r="A9212" t="s">
        <v>189</v>
      </c>
      <c r="B9212" t="s">
        <v>695</v>
      </c>
    </row>
    <row r="9213" spans="1:2" x14ac:dyDescent="0.3">
      <c r="A9213" t="s">
        <v>3052</v>
      </c>
      <c r="B9213" t="s">
        <v>5855</v>
      </c>
    </row>
    <row r="9214" spans="1:2" x14ac:dyDescent="0.3">
      <c r="A9214" t="s">
        <v>3052</v>
      </c>
      <c r="B9214" t="s">
        <v>19</v>
      </c>
    </row>
    <row r="9215" spans="1:2" x14ac:dyDescent="0.3">
      <c r="A9215" t="s">
        <v>3052</v>
      </c>
      <c r="B9215" t="s">
        <v>695</v>
      </c>
    </row>
    <row r="9216" spans="1:2" x14ac:dyDescent="0.3">
      <c r="A9216" t="s">
        <v>3052</v>
      </c>
      <c r="B9216" t="s">
        <v>131</v>
      </c>
    </row>
    <row r="9217" spans="1:2" x14ac:dyDescent="0.3">
      <c r="A9217" t="s">
        <v>3052</v>
      </c>
      <c r="B9217" t="s">
        <v>355</v>
      </c>
    </row>
    <row r="9218" spans="1:2" x14ac:dyDescent="0.3">
      <c r="A9218" t="s">
        <v>3052</v>
      </c>
      <c r="B9218" t="s">
        <v>2341</v>
      </c>
    </row>
    <row r="9219" spans="1:2" x14ac:dyDescent="0.3">
      <c r="A9219" t="s">
        <v>3052</v>
      </c>
      <c r="B9219" t="s">
        <v>1193</v>
      </c>
    </row>
    <row r="9220" spans="1:2" x14ac:dyDescent="0.3">
      <c r="A9220" t="s">
        <v>189</v>
      </c>
      <c r="B9220" t="s">
        <v>2341</v>
      </c>
    </row>
    <row r="9221" spans="1:2" x14ac:dyDescent="0.3">
      <c r="A9221" t="s">
        <v>2068</v>
      </c>
      <c r="B9221" t="s">
        <v>131</v>
      </c>
    </row>
    <row r="9222" spans="1:2" x14ac:dyDescent="0.3">
      <c r="A9222" t="s">
        <v>189</v>
      </c>
      <c r="B9222" t="s">
        <v>19</v>
      </c>
    </row>
    <row r="9223" spans="1:2" x14ac:dyDescent="0.3">
      <c r="A9223" t="s">
        <v>189</v>
      </c>
      <c r="B9223" t="s">
        <v>19</v>
      </c>
    </row>
    <row r="9224" spans="1:2" x14ac:dyDescent="0.3">
      <c r="A9224" t="s">
        <v>189</v>
      </c>
      <c r="B9224" t="s">
        <v>486</v>
      </c>
    </row>
    <row r="9225" spans="1:2" x14ac:dyDescent="0.3">
      <c r="A9225" t="s">
        <v>189</v>
      </c>
      <c r="B9225" t="s">
        <v>695</v>
      </c>
    </row>
    <row r="9226" spans="1:2" x14ac:dyDescent="0.3">
      <c r="A9226" t="s">
        <v>11</v>
      </c>
      <c r="B9226" t="s">
        <v>181</v>
      </c>
    </row>
    <row r="9227" spans="1:2" x14ac:dyDescent="0.3">
      <c r="A9227" t="s">
        <v>11</v>
      </c>
      <c r="B9227" t="s">
        <v>355</v>
      </c>
    </row>
    <row r="9228" spans="1:2" x14ac:dyDescent="0.3">
      <c r="A9228" t="s">
        <v>11</v>
      </c>
      <c r="B9228" t="s">
        <v>10561</v>
      </c>
    </row>
    <row r="9229" spans="1:2" x14ac:dyDescent="0.3">
      <c r="A9229" t="s">
        <v>11</v>
      </c>
      <c r="B9229" t="s">
        <v>19</v>
      </c>
    </row>
    <row r="9230" spans="1:2" x14ac:dyDescent="0.3">
      <c r="A9230" t="s">
        <v>11</v>
      </c>
      <c r="B9230" t="s">
        <v>1439</v>
      </c>
    </row>
    <row r="9231" spans="1:2" x14ac:dyDescent="0.3">
      <c r="A9231" t="s">
        <v>463</v>
      </c>
      <c r="B9231" t="s">
        <v>355</v>
      </c>
    </row>
    <row r="9232" spans="1:2" x14ac:dyDescent="0.3">
      <c r="A9232" t="s">
        <v>463</v>
      </c>
      <c r="B9232" t="s">
        <v>695</v>
      </c>
    </row>
    <row r="9233" spans="1:2" x14ac:dyDescent="0.3">
      <c r="A9233" t="s">
        <v>463</v>
      </c>
      <c r="B9233" t="s">
        <v>19</v>
      </c>
    </row>
    <row r="9234" spans="1:2" x14ac:dyDescent="0.3">
      <c r="A9234" t="s">
        <v>463</v>
      </c>
      <c r="B9234" t="s">
        <v>2417</v>
      </c>
    </row>
    <row r="9235" spans="1:2" x14ac:dyDescent="0.3">
      <c r="A9235" t="s">
        <v>3052</v>
      </c>
      <c r="B9235" t="s">
        <v>4207</v>
      </c>
    </row>
    <row r="9236" spans="1:2" x14ac:dyDescent="0.3">
      <c r="A9236" t="s">
        <v>3052</v>
      </c>
      <c r="B9236" t="s">
        <v>1900</v>
      </c>
    </row>
    <row r="9237" spans="1:2" x14ac:dyDescent="0.3">
      <c r="A9237" t="s">
        <v>3052</v>
      </c>
      <c r="B9237" t="s">
        <v>1193</v>
      </c>
    </row>
    <row r="9238" spans="1:2" x14ac:dyDescent="0.3">
      <c r="A9238" t="s">
        <v>3052</v>
      </c>
      <c r="B9238" t="s">
        <v>2341</v>
      </c>
    </row>
    <row r="9239" spans="1:2" x14ac:dyDescent="0.3">
      <c r="A9239" t="s">
        <v>2068</v>
      </c>
      <c r="B9239" t="s">
        <v>695</v>
      </c>
    </row>
    <row r="9240" spans="1:2" x14ac:dyDescent="0.3">
      <c r="A9240" t="s">
        <v>2068</v>
      </c>
      <c r="B9240" t="s">
        <v>837</v>
      </c>
    </row>
    <row r="9241" spans="1:2" x14ac:dyDescent="0.3">
      <c r="A9241" t="s">
        <v>91</v>
      </c>
      <c r="B9241" t="s">
        <v>14034</v>
      </c>
    </row>
    <row r="9242" spans="1:2" x14ac:dyDescent="0.3">
      <c r="A9242" t="s">
        <v>91</v>
      </c>
      <c r="B9242" t="s">
        <v>5903</v>
      </c>
    </row>
    <row r="9243" spans="1:2" x14ac:dyDescent="0.3">
      <c r="A9243" t="s">
        <v>91</v>
      </c>
      <c r="B9243" t="s">
        <v>1691</v>
      </c>
    </row>
    <row r="9244" spans="1:2" x14ac:dyDescent="0.3">
      <c r="A9244" t="s">
        <v>91</v>
      </c>
      <c r="B9244" t="s">
        <v>14370</v>
      </c>
    </row>
    <row r="9245" spans="1:2" x14ac:dyDescent="0.3">
      <c r="A9245" t="s">
        <v>91</v>
      </c>
      <c r="B9245" t="s">
        <v>1193</v>
      </c>
    </row>
    <row r="9246" spans="1:2" x14ac:dyDescent="0.3">
      <c r="A9246" t="s">
        <v>189</v>
      </c>
      <c r="B9246" t="s">
        <v>486</v>
      </c>
    </row>
    <row r="9247" spans="1:2" x14ac:dyDescent="0.3">
      <c r="A9247" t="s">
        <v>463</v>
      </c>
      <c r="B9247" t="s">
        <v>617</v>
      </c>
    </row>
    <row r="9248" spans="1:2" x14ac:dyDescent="0.3">
      <c r="A9248" t="s">
        <v>189</v>
      </c>
      <c r="B9248" t="s">
        <v>790</v>
      </c>
    </row>
    <row r="9249" spans="1:2" x14ac:dyDescent="0.3">
      <c r="A9249" t="s">
        <v>189</v>
      </c>
      <c r="B9249" t="s">
        <v>355</v>
      </c>
    </row>
    <row r="9250" spans="1:2" x14ac:dyDescent="0.3">
      <c r="A9250" t="s">
        <v>189</v>
      </c>
      <c r="B9250" t="s">
        <v>5903</v>
      </c>
    </row>
    <row r="9251" spans="1:2" x14ac:dyDescent="0.3">
      <c r="A9251" t="s">
        <v>189</v>
      </c>
      <c r="B9251" t="s">
        <v>184</v>
      </c>
    </row>
    <row r="9252" spans="1:2" x14ac:dyDescent="0.3">
      <c r="A9252" t="s">
        <v>189</v>
      </c>
      <c r="B9252" t="s">
        <v>1256</v>
      </c>
    </row>
    <row r="9253" spans="1:2" x14ac:dyDescent="0.3">
      <c r="A9253" t="s">
        <v>189</v>
      </c>
      <c r="B9253" t="s">
        <v>19</v>
      </c>
    </row>
    <row r="9254" spans="1:2" x14ac:dyDescent="0.3">
      <c r="A9254" t="s">
        <v>189</v>
      </c>
      <c r="B9254" t="s">
        <v>19</v>
      </c>
    </row>
    <row r="9255" spans="1:2" x14ac:dyDescent="0.3">
      <c r="A9255" t="s">
        <v>383</v>
      </c>
      <c r="B9255" t="s">
        <v>695</v>
      </c>
    </row>
    <row r="9256" spans="1:2" x14ac:dyDescent="0.3">
      <c r="A9256" t="s">
        <v>68</v>
      </c>
      <c r="B9256" t="s">
        <v>695</v>
      </c>
    </row>
    <row r="9257" spans="1:2" x14ac:dyDescent="0.3">
      <c r="A9257" t="s">
        <v>68</v>
      </c>
      <c r="B9257" t="s">
        <v>184</v>
      </c>
    </row>
    <row r="9258" spans="1:2" x14ac:dyDescent="0.3">
      <c r="A9258" t="s">
        <v>68</v>
      </c>
      <c r="B9258" t="s">
        <v>486</v>
      </c>
    </row>
    <row r="9259" spans="1:2" x14ac:dyDescent="0.3">
      <c r="A9259" t="s">
        <v>189</v>
      </c>
      <c r="B9259" t="s">
        <v>5855</v>
      </c>
    </row>
    <row r="9260" spans="1:2" x14ac:dyDescent="0.3">
      <c r="A9260" t="s">
        <v>189</v>
      </c>
      <c r="B9260" t="s">
        <v>131</v>
      </c>
    </row>
    <row r="9261" spans="1:2" x14ac:dyDescent="0.3">
      <c r="A9261" t="s">
        <v>189</v>
      </c>
      <c r="B9261" t="s">
        <v>2341</v>
      </c>
    </row>
    <row r="9262" spans="1:2" x14ac:dyDescent="0.3">
      <c r="A9262" t="s">
        <v>3052</v>
      </c>
      <c r="B9262" t="s">
        <v>5855</v>
      </c>
    </row>
    <row r="9263" spans="1:2" x14ac:dyDescent="0.3">
      <c r="A9263" t="s">
        <v>3052</v>
      </c>
      <c r="B9263" t="s">
        <v>4311</v>
      </c>
    </row>
    <row r="9264" spans="1:2" x14ac:dyDescent="0.3">
      <c r="A9264" t="s">
        <v>3052</v>
      </c>
      <c r="B9264" t="s">
        <v>1193</v>
      </c>
    </row>
    <row r="9265" spans="1:2" x14ac:dyDescent="0.3">
      <c r="A9265" t="s">
        <v>3052</v>
      </c>
      <c r="B9265" t="s">
        <v>695</v>
      </c>
    </row>
    <row r="9266" spans="1:2" x14ac:dyDescent="0.3">
      <c r="A9266" t="s">
        <v>3052</v>
      </c>
      <c r="B9266" t="s">
        <v>355</v>
      </c>
    </row>
    <row r="9267" spans="1:2" x14ac:dyDescent="0.3">
      <c r="A9267" t="s">
        <v>189</v>
      </c>
      <c r="B9267" t="s">
        <v>184</v>
      </c>
    </row>
    <row r="9268" spans="1:2" x14ac:dyDescent="0.3">
      <c r="A9268" t="s">
        <v>189</v>
      </c>
      <c r="B9268" t="s">
        <v>131</v>
      </c>
    </row>
    <row r="9269" spans="1:2" x14ac:dyDescent="0.3">
      <c r="A9269" t="s">
        <v>189</v>
      </c>
      <c r="B9269" t="s">
        <v>2417</v>
      </c>
    </row>
    <row r="9270" spans="1:2" x14ac:dyDescent="0.3">
      <c r="A9270" t="s">
        <v>189</v>
      </c>
      <c r="B9270" t="s">
        <v>19</v>
      </c>
    </row>
    <row r="9271" spans="1:2" x14ac:dyDescent="0.3">
      <c r="A9271" t="s">
        <v>189</v>
      </c>
      <c r="B9271" t="s">
        <v>486</v>
      </c>
    </row>
    <row r="9272" spans="1:2" x14ac:dyDescent="0.3">
      <c r="A9272" t="s">
        <v>115</v>
      </c>
      <c r="B9272" t="s">
        <v>837</v>
      </c>
    </row>
    <row r="9273" spans="1:2" x14ac:dyDescent="0.3">
      <c r="A9273" t="s">
        <v>115</v>
      </c>
      <c r="B9273" t="s">
        <v>639</v>
      </c>
    </row>
    <row r="9274" spans="1:2" x14ac:dyDescent="0.3">
      <c r="A9274" t="s">
        <v>11</v>
      </c>
      <c r="B9274" t="s">
        <v>539</v>
      </c>
    </row>
    <row r="9275" spans="1:2" x14ac:dyDescent="0.3">
      <c r="A9275" t="s">
        <v>11</v>
      </c>
      <c r="B9275" t="s">
        <v>1256</v>
      </c>
    </row>
    <row r="9276" spans="1:2" x14ac:dyDescent="0.3">
      <c r="A9276" t="s">
        <v>11</v>
      </c>
      <c r="B9276" t="s">
        <v>600</v>
      </c>
    </row>
    <row r="9277" spans="1:2" x14ac:dyDescent="0.3">
      <c r="A9277" t="s">
        <v>11</v>
      </c>
      <c r="B9277" t="s">
        <v>4437</v>
      </c>
    </row>
    <row r="9278" spans="1:2" x14ac:dyDescent="0.3">
      <c r="A9278" t="s">
        <v>11</v>
      </c>
      <c r="B9278" t="s">
        <v>943</v>
      </c>
    </row>
    <row r="9279" spans="1:2" x14ac:dyDescent="0.3">
      <c r="A9279" t="s">
        <v>11</v>
      </c>
      <c r="B9279" t="s">
        <v>14371</v>
      </c>
    </row>
    <row r="9280" spans="1:2" x14ac:dyDescent="0.3">
      <c r="A9280" t="s">
        <v>189</v>
      </c>
      <c r="B9280" t="s">
        <v>695</v>
      </c>
    </row>
    <row r="9281" spans="1:2" x14ac:dyDescent="0.3">
      <c r="A9281" t="s">
        <v>189</v>
      </c>
      <c r="B9281" t="s">
        <v>14034</v>
      </c>
    </row>
    <row r="9282" spans="1:2" x14ac:dyDescent="0.3">
      <c r="A9282" t="s">
        <v>189</v>
      </c>
      <c r="B9282" t="s">
        <v>2341</v>
      </c>
    </row>
    <row r="9283" spans="1:2" x14ac:dyDescent="0.3">
      <c r="A9283" t="s">
        <v>189</v>
      </c>
      <c r="B9283" t="s">
        <v>131</v>
      </c>
    </row>
    <row r="9284" spans="1:2" x14ac:dyDescent="0.3">
      <c r="A9284" t="s">
        <v>189</v>
      </c>
      <c r="B9284" t="s">
        <v>355</v>
      </c>
    </row>
    <row r="9285" spans="1:2" x14ac:dyDescent="0.3">
      <c r="A9285" t="s">
        <v>189</v>
      </c>
      <c r="B9285" t="s">
        <v>3689</v>
      </c>
    </row>
    <row r="9286" spans="1:2" x14ac:dyDescent="0.3">
      <c r="A9286" t="s">
        <v>189</v>
      </c>
      <c r="B9286" t="s">
        <v>486</v>
      </c>
    </row>
    <row r="9287" spans="1:2" x14ac:dyDescent="0.3">
      <c r="A9287" t="s">
        <v>115</v>
      </c>
      <c r="B9287" t="s">
        <v>2341</v>
      </c>
    </row>
    <row r="9288" spans="1:2" x14ac:dyDescent="0.3">
      <c r="A9288" t="s">
        <v>115</v>
      </c>
      <c r="B9288" t="s">
        <v>486</v>
      </c>
    </row>
    <row r="9289" spans="1:2" x14ac:dyDescent="0.3">
      <c r="A9289" t="s">
        <v>115</v>
      </c>
      <c r="B9289" t="s">
        <v>19</v>
      </c>
    </row>
    <row r="9290" spans="1:2" x14ac:dyDescent="0.3">
      <c r="A9290" t="s">
        <v>115</v>
      </c>
      <c r="B9290" t="s">
        <v>14368</v>
      </c>
    </row>
    <row r="9291" spans="1:2" x14ac:dyDescent="0.3">
      <c r="A9291" t="s">
        <v>68</v>
      </c>
      <c r="B9291" t="s">
        <v>2341</v>
      </c>
    </row>
    <row r="9292" spans="1:2" x14ac:dyDescent="0.3">
      <c r="A9292" t="s">
        <v>11</v>
      </c>
      <c r="B9292" t="s">
        <v>184</v>
      </c>
    </row>
    <row r="9293" spans="1:2" x14ac:dyDescent="0.3">
      <c r="A9293" t="s">
        <v>11</v>
      </c>
      <c r="B9293" t="s">
        <v>131</v>
      </c>
    </row>
    <row r="9294" spans="1:2" x14ac:dyDescent="0.3">
      <c r="A9294" t="s">
        <v>11</v>
      </c>
      <c r="B9294" t="s">
        <v>486</v>
      </c>
    </row>
    <row r="9295" spans="1:2" x14ac:dyDescent="0.3">
      <c r="A9295" t="s">
        <v>11</v>
      </c>
      <c r="B9295" t="s">
        <v>534</v>
      </c>
    </row>
    <row r="9296" spans="1:2" x14ac:dyDescent="0.3">
      <c r="A9296" t="s">
        <v>11</v>
      </c>
      <c r="B9296" t="s">
        <v>2341</v>
      </c>
    </row>
    <row r="9297" spans="1:2" x14ac:dyDescent="0.3">
      <c r="A9297" t="s">
        <v>11</v>
      </c>
      <c r="B9297" t="s">
        <v>7662</v>
      </c>
    </row>
    <row r="9298" spans="1:2" x14ac:dyDescent="0.3">
      <c r="A9298" t="s">
        <v>68</v>
      </c>
      <c r="B9298" t="s">
        <v>10207</v>
      </c>
    </row>
    <row r="9299" spans="1:2" x14ac:dyDescent="0.3">
      <c r="A9299" t="s">
        <v>189</v>
      </c>
      <c r="B9299" t="s">
        <v>695</v>
      </c>
    </row>
    <row r="9300" spans="1:2" x14ac:dyDescent="0.3">
      <c r="A9300" t="s">
        <v>189</v>
      </c>
      <c r="B9300" t="s">
        <v>1439</v>
      </c>
    </row>
    <row r="9301" spans="1:2" x14ac:dyDescent="0.3">
      <c r="A9301" t="s">
        <v>189</v>
      </c>
      <c r="B9301" t="s">
        <v>4311</v>
      </c>
    </row>
    <row r="9302" spans="1:2" x14ac:dyDescent="0.3">
      <c r="A9302" t="s">
        <v>68</v>
      </c>
      <c r="B9302" t="s">
        <v>131</v>
      </c>
    </row>
    <row r="9303" spans="1:2" x14ac:dyDescent="0.3">
      <c r="A9303" t="s">
        <v>68</v>
      </c>
      <c r="B9303" t="s">
        <v>19</v>
      </c>
    </row>
    <row r="9304" spans="1:2" x14ac:dyDescent="0.3">
      <c r="A9304" t="s">
        <v>68</v>
      </c>
      <c r="B9304" t="s">
        <v>355</v>
      </c>
    </row>
    <row r="9305" spans="1:2" x14ac:dyDescent="0.3">
      <c r="A9305" t="s">
        <v>68</v>
      </c>
      <c r="B9305" t="s">
        <v>695</v>
      </c>
    </row>
    <row r="9306" spans="1:2" x14ac:dyDescent="0.3">
      <c r="A9306" t="s">
        <v>68</v>
      </c>
      <c r="B9306" t="s">
        <v>131</v>
      </c>
    </row>
    <row r="9307" spans="1:2" x14ac:dyDescent="0.3">
      <c r="A9307" t="s">
        <v>68</v>
      </c>
      <c r="B9307" t="s">
        <v>19</v>
      </c>
    </row>
    <row r="9308" spans="1:2" x14ac:dyDescent="0.3">
      <c r="A9308" t="s">
        <v>68</v>
      </c>
      <c r="B9308" t="s">
        <v>355</v>
      </c>
    </row>
    <row r="9309" spans="1:2" x14ac:dyDescent="0.3">
      <c r="A9309" t="s">
        <v>68</v>
      </c>
      <c r="B9309" t="s">
        <v>1439</v>
      </c>
    </row>
    <row r="9310" spans="1:2" x14ac:dyDescent="0.3">
      <c r="A9310" t="s">
        <v>11</v>
      </c>
      <c r="B9310" t="s">
        <v>131</v>
      </c>
    </row>
    <row r="9311" spans="1:2" x14ac:dyDescent="0.3">
      <c r="A9311" t="s">
        <v>11</v>
      </c>
      <c r="B9311" t="s">
        <v>355</v>
      </c>
    </row>
    <row r="9312" spans="1:2" x14ac:dyDescent="0.3">
      <c r="A9312" t="s">
        <v>11</v>
      </c>
      <c r="B9312" t="s">
        <v>5903</v>
      </c>
    </row>
    <row r="9313" spans="1:2" x14ac:dyDescent="0.3">
      <c r="A9313" t="s">
        <v>11</v>
      </c>
      <c r="B9313" t="s">
        <v>2341</v>
      </c>
    </row>
    <row r="9314" spans="1:2" x14ac:dyDescent="0.3">
      <c r="A9314" t="s">
        <v>11</v>
      </c>
      <c r="B9314" t="s">
        <v>1193</v>
      </c>
    </row>
    <row r="9315" spans="1:2" x14ac:dyDescent="0.3">
      <c r="A9315" t="s">
        <v>11</v>
      </c>
      <c r="B9315" t="s">
        <v>639</v>
      </c>
    </row>
    <row r="9316" spans="1:2" x14ac:dyDescent="0.3">
      <c r="A9316" t="s">
        <v>11</v>
      </c>
      <c r="B9316" t="s">
        <v>837</v>
      </c>
    </row>
    <row r="9317" spans="1:2" x14ac:dyDescent="0.3">
      <c r="A9317" t="s">
        <v>11</v>
      </c>
      <c r="B9317" t="s">
        <v>1193</v>
      </c>
    </row>
    <row r="9318" spans="1:2" x14ac:dyDescent="0.3">
      <c r="A9318" t="s">
        <v>11</v>
      </c>
      <c r="B9318" t="s">
        <v>14034</v>
      </c>
    </row>
    <row r="9319" spans="1:2" x14ac:dyDescent="0.3">
      <c r="A9319" t="s">
        <v>2068</v>
      </c>
      <c r="B9319" t="s">
        <v>131</v>
      </c>
    </row>
    <row r="9320" spans="1:2" x14ac:dyDescent="0.3">
      <c r="A9320" t="s">
        <v>2068</v>
      </c>
      <c r="B9320" t="s">
        <v>19</v>
      </c>
    </row>
    <row r="9321" spans="1:2" x14ac:dyDescent="0.3">
      <c r="A9321" t="s">
        <v>2068</v>
      </c>
      <c r="B9321" t="s">
        <v>4611</v>
      </c>
    </row>
    <row r="9322" spans="1:2" x14ac:dyDescent="0.3">
      <c r="A9322" t="s">
        <v>2068</v>
      </c>
      <c r="B9322" t="s">
        <v>5855</v>
      </c>
    </row>
    <row r="9323" spans="1:2" x14ac:dyDescent="0.3">
      <c r="A9323" t="s">
        <v>189</v>
      </c>
      <c r="B9323" t="s">
        <v>184</v>
      </c>
    </row>
    <row r="9324" spans="1:2" x14ac:dyDescent="0.3">
      <c r="A9324" t="s">
        <v>115</v>
      </c>
      <c r="B9324" t="s">
        <v>2341</v>
      </c>
    </row>
    <row r="9325" spans="1:2" x14ac:dyDescent="0.3">
      <c r="A9325" t="s">
        <v>115</v>
      </c>
      <c r="B9325" t="s">
        <v>1193</v>
      </c>
    </row>
    <row r="9326" spans="1:2" x14ac:dyDescent="0.3">
      <c r="A9326" t="s">
        <v>189</v>
      </c>
      <c r="B9326" t="s">
        <v>19</v>
      </c>
    </row>
    <row r="9327" spans="1:2" x14ac:dyDescent="0.3">
      <c r="A9327" t="s">
        <v>189</v>
      </c>
      <c r="B9327" t="s">
        <v>1256</v>
      </c>
    </row>
    <row r="9328" spans="1:2" x14ac:dyDescent="0.3">
      <c r="A9328" t="s">
        <v>463</v>
      </c>
      <c r="B9328" t="s">
        <v>19</v>
      </c>
    </row>
    <row r="9329" spans="1:2" x14ac:dyDescent="0.3">
      <c r="A9329" t="s">
        <v>463</v>
      </c>
      <c r="B9329" t="s">
        <v>355</v>
      </c>
    </row>
    <row r="9330" spans="1:2" x14ac:dyDescent="0.3">
      <c r="A9330" t="s">
        <v>463</v>
      </c>
      <c r="B9330" t="s">
        <v>184</v>
      </c>
    </row>
    <row r="9331" spans="1:2" x14ac:dyDescent="0.3">
      <c r="A9331" t="s">
        <v>463</v>
      </c>
      <c r="B9331" t="s">
        <v>2341</v>
      </c>
    </row>
    <row r="9332" spans="1:2" x14ac:dyDescent="0.3">
      <c r="A9332" t="s">
        <v>189</v>
      </c>
      <c r="B9332" t="s">
        <v>695</v>
      </c>
    </row>
    <row r="9333" spans="1:2" x14ac:dyDescent="0.3">
      <c r="A9333" t="s">
        <v>189</v>
      </c>
      <c r="B9333" t="s">
        <v>695</v>
      </c>
    </row>
    <row r="9334" spans="1:2" x14ac:dyDescent="0.3">
      <c r="A9334" t="s">
        <v>189</v>
      </c>
      <c r="B9334" t="s">
        <v>184</v>
      </c>
    </row>
    <row r="9335" spans="1:2" x14ac:dyDescent="0.3">
      <c r="A9335" t="s">
        <v>189</v>
      </c>
      <c r="B9335" t="s">
        <v>1193</v>
      </c>
    </row>
    <row r="9336" spans="1:2" x14ac:dyDescent="0.3">
      <c r="A9336" t="s">
        <v>3052</v>
      </c>
      <c r="B9336" t="s">
        <v>4611</v>
      </c>
    </row>
    <row r="9337" spans="1:2" x14ac:dyDescent="0.3">
      <c r="A9337" t="s">
        <v>3052</v>
      </c>
      <c r="B9337" t="s">
        <v>19</v>
      </c>
    </row>
    <row r="9338" spans="1:2" x14ac:dyDescent="0.3">
      <c r="A9338" t="s">
        <v>189</v>
      </c>
      <c r="B9338" t="s">
        <v>695</v>
      </c>
    </row>
    <row r="9339" spans="1:2" x14ac:dyDescent="0.3">
      <c r="A9339" t="s">
        <v>68</v>
      </c>
      <c r="B9339" t="s">
        <v>617</v>
      </c>
    </row>
    <row r="9340" spans="1:2" x14ac:dyDescent="0.3">
      <c r="A9340" t="s">
        <v>68</v>
      </c>
      <c r="B9340" t="s">
        <v>1193</v>
      </c>
    </row>
    <row r="9341" spans="1:2" x14ac:dyDescent="0.3">
      <c r="A9341" t="s">
        <v>68</v>
      </c>
      <c r="B9341" t="s">
        <v>4207</v>
      </c>
    </row>
    <row r="9342" spans="1:2" x14ac:dyDescent="0.3">
      <c r="A9342" t="s">
        <v>68</v>
      </c>
      <c r="B9342" t="s">
        <v>2341</v>
      </c>
    </row>
    <row r="9343" spans="1:2" x14ac:dyDescent="0.3">
      <c r="A9343" t="s">
        <v>68</v>
      </c>
      <c r="B9343" t="s">
        <v>131</v>
      </c>
    </row>
    <row r="9344" spans="1:2" x14ac:dyDescent="0.3">
      <c r="A9344" t="s">
        <v>68</v>
      </c>
      <c r="B9344" t="s">
        <v>19</v>
      </c>
    </row>
    <row r="9345" spans="1:2" x14ac:dyDescent="0.3">
      <c r="A9345" t="s">
        <v>68</v>
      </c>
      <c r="B9345" t="s">
        <v>355</v>
      </c>
    </row>
    <row r="9346" spans="1:2" x14ac:dyDescent="0.3">
      <c r="A9346" t="s">
        <v>11</v>
      </c>
      <c r="B9346" t="s">
        <v>837</v>
      </c>
    </row>
    <row r="9347" spans="1:2" x14ac:dyDescent="0.3">
      <c r="A9347" t="s">
        <v>11</v>
      </c>
      <c r="B9347" t="s">
        <v>639</v>
      </c>
    </row>
    <row r="9348" spans="1:2" x14ac:dyDescent="0.3">
      <c r="A9348" t="s">
        <v>189</v>
      </c>
      <c r="B9348" t="s">
        <v>486</v>
      </c>
    </row>
    <row r="9349" spans="1:2" x14ac:dyDescent="0.3">
      <c r="A9349" t="s">
        <v>91</v>
      </c>
      <c r="B9349" t="s">
        <v>837</v>
      </c>
    </row>
    <row r="9350" spans="1:2" x14ac:dyDescent="0.3">
      <c r="A9350" t="s">
        <v>91</v>
      </c>
      <c r="B9350" t="s">
        <v>639</v>
      </c>
    </row>
    <row r="9351" spans="1:2" x14ac:dyDescent="0.3">
      <c r="A9351" t="s">
        <v>91</v>
      </c>
      <c r="B9351" t="s">
        <v>355</v>
      </c>
    </row>
    <row r="9352" spans="1:2" x14ac:dyDescent="0.3">
      <c r="A9352" t="s">
        <v>91</v>
      </c>
      <c r="B9352" t="s">
        <v>131</v>
      </c>
    </row>
    <row r="9353" spans="1:2" x14ac:dyDescent="0.3">
      <c r="A9353" t="s">
        <v>91</v>
      </c>
      <c r="B9353" t="s">
        <v>3689</v>
      </c>
    </row>
    <row r="9354" spans="1:2" x14ac:dyDescent="0.3">
      <c r="A9354" t="s">
        <v>11</v>
      </c>
      <c r="B9354" t="s">
        <v>3382</v>
      </c>
    </row>
    <row r="9355" spans="1:2" x14ac:dyDescent="0.3">
      <c r="A9355" t="s">
        <v>11</v>
      </c>
      <c r="B9355" t="s">
        <v>184</v>
      </c>
    </row>
    <row r="9356" spans="1:2" x14ac:dyDescent="0.3">
      <c r="A9356" t="s">
        <v>11</v>
      </c>
      <c r="B9356" t="s">
        <v>14034</v>
      </c>
    </row>
    <row r="9357" spans="1:2" x14ac:dyDescent="0.3">
      <c r="A9357" t="s">
        <v>68</v>
      </c>
      <c r="B9357" t="s">
        <v>617</v>
      </c>
    </row>
    <row r="9358" spans="1:2" x14ac:dyDescent="0.3">
      <c r="A9358" t="s">
        <v>68</v>
      </c>
      <c r="B9358" t="s">
        <v>1193</v>
      </c>
    </row>
    <row r="9359" spans="1:2" x14ac:dyDescent="0.3">
      <c r="A9359" t="s">
        <v>68</v>
      </c>
      <c r="B9359" t="s">
        <v>4207</v>
      </c>
    </row>
    <row r="9360" spans="1:2" x14ac:dyDescent="0.3">
      <c r="A9360" t="s">
        <v>11</v>
      </c>
      <c r="B9360" t="s">
        <v>181</v>
      </c>
    </row>
    <row r="9361" spans="1:2" x14ac:dyDescent="0.3">
      <c r="A9361" t="s">
        <v>11</v>
      </c>
      <c r="B9361" t="s">
        <v>355</v>
      </c>
    </row>
    <row r="9362" spans="1:2" x14ac:dyDescent="0.3">
      <c r="A9362" t="s">
        <v>11</v>
      </c>
      <c r="B9362" t="s">
        <v>19</v>
      </c>
    </row>
    <row r="9363" spans="1:2" x14ac:dyDescent="0.3">
      <c r="A9363" t="s">
        <v>189</v>
      </c>
      <c r="B9363" t="s">
        <v>184</v>
      </c>
    </row>
    <row r="9364" spans="1:2" x14ac:dyDescent="0.3">
      <c r="A9364" t="s">
        <v>189</v>
      </c>
      <c r="B9364" t="s">
        <v>2341</v>
      </c>
    </row>
    <row r="9365" spans="1:2" x14ac:dyDescent="0.3">
      <c r="A9365" t="s">
        <v>68</v>
      </c>
      <c r="B9365" t="s">
        <v>2417</v>
      </c>
    </row>
    <row r="9366" spans="1:2" x14ac:dyDescent="0.3">
      <c r="A9366" t="s">
        <v>68</v>
      </c>
      <c r="B9366" t="s">
        <v>1193</v>
      </c>
    </row>
    <row r="9367" spans="1:2" x14ac:dyDescent="0.3">
      <c r="A9367" t="s">
        <v>68</v>
      </c>
      <c r="B9367" t="s">
        <v>617</v>
      </c>
    </row>
    <row r="9368" spans="1:2" x14ac:dyDescent="0.3">
      <c r="A9368" t="s">
        <v>68</v>
      </c>
      <c r="B9368" t="s">
        <v>486</v>
      </c>
    </row>
    <row r="9369" spans="1:2" x14ac:dyDescent="0.3">
      <c r="A9369" t="s">
        <v>68</v>
      </c>
      <c r="B9369" t="s">
        <v>1193</v>
      </c>
    </row>
    <row r="9370" spans="1:2" x14ac:dyDescent="0.3">
      <c r="A9370" t="s">
        <v>115</v>
      </c>
      <c r="B9370" t="s">
        <v>639</v>
      </c>
    </row>
    <row r="9371" spans="1:2" x14ac:dyDescent="0.3">
      <c r="A9371" t="s">
        <v>115</v>
      </c>
      <c r="B9371" t="s">
        <v>837</v>
      </c>
    </row>
    <row r="9372" spans="1:2" x14ac:dyDescent="0.3">
      <c r="A9372" t="s">
        <v>115</v>
      </c>
      <c r="B9372" t="s">
        <v>7641</v>
      </c>
    </row>
    <row r="9373" spans="1:2" x14ac:dyDescent="0.3">
      <c r="A9373" t="s">
        <v>115</v>
      </c>
      <c r="B9373" t="s">
        <v>790</v>
      </c>
    </row>
    <row r="9374" spans="1:2" x14ac:dyDescent="0.3">
      <c r="A9374" t="s">
        <v>115</v>
      </c>
      <c r="B9374" t="s">
        <v>14034</v>
      </c>
    </row>
    <row r="9375" spans="1:2" x14ac:dyDescent="0.3">
      <c r="A9375" t="s">
        <v>115</v>
      </c>
      <c r="B9375" t="s">
        <v>1193</v>
      </c>
    </row>
    <row r="9376" spans="1:2" x14ac:dyDescent="0.3">
      <c r="A9376" t="s">
        <v>115</v>
      </c>
      <c r="B9376" t="s">
        <v>2341</v>
      </c>
    </row>
    <row r="9377" spans="1:2" x14ac:dyDescent="0.3">
      <c r="A9377" t="s">
        <v>115</v>
      </c>
      <c r="B9377" t="s">
        <v>5855</v>
      </c>
    </row>
    <row r="9378" spans="1:2" x14ac:dyDescent="0.3">
      <c r="A9378" t="s">
        <v>115</v>
      </c>
      <c r="B9378" t="s">
        <v>5180</v>
      </c>
    </row>
    <row r="9379" spans="1:2" x14ac:dyDescent="0.3">
      <c r="A9379" t="s">
        <v>68</v>
      </c>
      <c r="B9379" t="s">
        <v>184</v>
      </c>
    </row>
    <row r="9380" spans="1:2" x14ac:dyDescent="0.3">
      <c r="A9380" t="s">
        <v>68</v>
      </c>
      <c r="B9380" t="s">
        <v>486</v>
      </c>
    </row>
    <row r="9381" spans="1:2" x14ac:dyDescent="0.3">
      <c r="A9381" t="s">
        <v>68</v>
      </c>
      <c r="B9381" t="s">
        <v>131</v>
      </c>
    </row>
    <row r="9382" spans="1:2" x14ac:dyDescent="0.3">
      <c r="A9382" t="s">
        <v>68</v>
      </c>
      <c r="B9382" t="s">
        <v>1193</v>
      </c>
    </row>
    <row r="9383" spans="1:2" x14ac:dyDescent="0.3">
      <c r="A9383" t="s">
        <v>68</v>
      </c>
      <c r="B9383" t="s">
        <v>2341</v>
      </c>
    </row>
    <row r="9384" spans="1:2" x14ac:dyDescent="0.3">
      <c r="A9384" t="s">
        <v>68</v>
      </c>
      <c r="B9384" t="s">
        <v>534</v>
      </c>
    </row>
    <row r="9385" spans="1:2" x14ac:dyDescent="0.3">
      <c r="A9385" t="s">
        <v>68</v>
      </c>
      <c r="B9385" t="s">
        <v>5855</v>
      </c>
    </row>
    <row r="9386" spans="1:2" x14ac:dyDescent="0.3">
      <c r="A9386" t="s">
        <v>115</v>
      </c>
      <c r="B9386" t="s">
        <v>131</v>
      </c>
    </row>
    <row r="9387" spans="1:2" x14ac:dyDescent="0.3">
      <c r="A9387" t="s">
        <v>115</v>
      </c>
      <c r="B9387" t="s">
        <v>19</v>
      </c>
    </row>
    <row r="9388" spans="1:2" x14ac:dyDescent="0.3">
      <c r="A9388" t="s">
        <v>115</v>
      </c>
      <c r="B9388" t="s">
        <v>2417</v>
      </c>
    </row>
    <row r="9389" spans="1:2" x14ac:dyDescent="0.3">
      <c r="A9389" t="s">
        <v>115</v>
      </c>
      <c r="B9389" t="s">
        <v>2341</v>
      </c>
    </row>
    <row r="9390" spans="1:2" x14ac:dyDescent="0.3">
      <c r="A9390" t="s">
        <v>189</v>
      </c>
      <c r="B9390" t="s">
        <v>131</v>
      </c>
    </row>
    <row r="9391" spans="1:2" x14ac:dyDescent="0.3">
      <c r="A9391" t="s">
        <v>189</v>
      </c>
      <c r="B9391" t="s">
        <v>39</v>
      </c>
    </row>
    <row r="9392" spans="1:2" x14ac:dyDescent="0.3">
      <c r="A9392" t="s">
        <v>11</v>
      </c>
      <c r="B9392" t="s">
        <v>837</v>
      </c>
    </row>
    <row r="9393" spans="1:2" x14ac:dyDescent="0.3">
      <c r="A9393" t="s">
        <v>11</v>
      </c>
      <c r="B9393" t="s">
        <v>184</v>
      </c>
    </row>
    <row r="9394" spans="1:2" x14ac:dyDescent="0.3">
      <c r="A9394" t="s">
        <v>91</v>
      </c>
      <c r="B9394" t="s">
        <v>695</v>
      </c>
    </row>
    <row r="9395" spans="1:2" x14ac:dyDescent="0.3">
      <c r="A9395" t="s">
        <v>91</v>
      </c>
      <c r="B9395" t="s">
        <v>19</v>
      </c>
    </row>
    <row r="9396" spans="1:2" x14ac:dyDescent="0.3">
      <c r="A9396" t="s">
        <v>91</v>
      </c>
      <c r="B9396" t="s">
        <v>1439</v>
      </c>
    </row>
    <row r="9397" spans="1:2" x14ac:dyDescent="0.3">
      <c r="A9397" t="s">
        <v>91</v>
      </c>
      <c r="B9397" t="s">
        <v>355</v>
      </c>
    </row>
    <row r="9398" spans="1:2" x14ac:dyDescent="0.3">
      <c r="A9398" t="s">
        <v>91</v>
      </c>
      <c r="B9398" t="s">
        <v>5855</v>
      </c>
    </row>
    <row r="9399" spans="1:2" x14ac:dyDescent="0.3">
      <c r="A9399" t="s">
        <v>189</v>
      </c>
      <c r="B9399" t="s">
        <v>355</v>
      </c>
    </row>
    <row r="9400" spans="1:2" x14ac:dyDescent="0.3">
      <c r="A9400" t="s">
        <v>463</v>
      </c>
      <c r="B9400" t="s">
        <v>1256</v>
      </c>
    </row>
    <row r="9401" spans="1:2" x14ac:dyDescent="0.3">
      <c r="A9401" t="s">
        <v>463</v>
      </c>
      <c r="B9401" t="s">
        <v>19</v>
      </c>
    </row>
    <row r="9402" spans="1:2" x14ac:dyDescent="0.3">
      <c r="A9402" t="s">
        <v>463</v>
      </c>
      <c r="B9402" t="s">
        <v>2916</v>
      </c>
    </row>
    <row r="9403" spans="1:2" x14ac:dyDescent="0.3">
      <c r="A9403" t="s">
        <v>68</v>
      </c>
      <c r="B9403" t="s">
        <v>2341</v>
      </c>
    </row>
    <row r="9404" spans="1:2" x14ac:dyDescent="0.3">
      <c r="A9404" t="s">
        <v>68</v>
      </c>
      <c r="B9404" t="s">
        <v>2417</v>
      </c>
    </row>
    <row r="9405" spans="1:2" x14ac:dyDescent="0.3">
      <c r="A9405" t="s">
        <v>189</v>
      </c>
      <c r="B9405" t="s">
        <v>355</v>
      </c>
    </row>
    <row r="9406" spans="1:2" x14ac:dyDescent="0.3">
      <c r="A9406" t="s">
        <v>189</v>
      </c>
      <c r="B9406" t="s">
        <v>19</v>
      </c>
    </row>
    <row r="9407" spans="1:2" x14ac:dyDescent="0.3">
      <c r="A9407" t="s">
        <v>463</v>
      </c>
      <c r="B9407" t="s">
        <v>695</v>
      </c>
    </row>
    <row r="9408" spans="1:2" x14ac:dyDescent="0.3">
      <c r="A9408" t="s">
        <v>463</v>
      </c>
      <c r="B9408" t="s">
        <v>131</v>
      </c>
    </row>
    <row r="9409" spans="1:2" x14ac:dyDescent="0.3">
      <c r="A9409" t="s">
        <v>463</v>
      </c>
      <c r="B9409" t="s">
        <v>5903</v>
      </c>
    </row>
    <row r="9410" spans="1:2" x14ac:dyDescent="0.3">
      <c r="A9410" t="s">
        <v>463</v>
      </c>
      <c r="B9410" t="s">
        <v>14372</v>
      </c>
    </row>
    <row r="9411" spans="1:2" x14ac:dyDescent="0.3">
      <c r="A9411" t="s">
        <v>463</v>
      </c>
      <c r="B9411" t="s">
        <v>355</v>
      </c>
    </row>
    <row r="9412" spans="1:2" x14ac:dyDescent="0.3">
      <c r="A9412" t="s">
        <v>463</v>
      </c>
      <c r="B9412" t="s">
        <v>2417</v>
      </c>
    </row>
    <row r="9413" spans="1:2" x14ac:dyDescent="0.3">
      <c r="A9413" t="s">
        <v>463</v>
      </c>
      <c r="B9413" t="s">
        <v>19</v>
      </c>
    </row>
    <row r="9414" spans="1:2" x14ac:dyDescent="0.3">
      <c r="A9414" t="s">
        <v>68</v>
      </c>
      <c r="B9414" t="s">
        <v>7388</v>
      </c>
    </row>
    <row r="9415" spans="1:2" x14ac:dyDescent="0.3">
      <c r="A9415" t="s">
        <v>115</v>
      </c>
      <c r="B9415" t="s">
        <v>131</v>
      </c>
    </row>
    <row r="9416" spans="1:2" x14ac:dyDescent="0.3">
      <c r="A9416" t="s">
        <v>115</v>
      </c>
      <c r="B9416" t="s">
        <v>19</v>
      </c>
    </row>
    <row r="9417" spans="1:2" x14ac:dyDescent="0.3">
      <c r="A9417" t="s">
        <v>115</v>
      </c>
      <c r="B9417" t="s">
        <v>2341</v>
      </c>
    </row>
    <row r="9418" spans="1:2" x14ac:dyDescent="0.3">
      <c r="A9418" t="s">
        <v>115</v>
      </c>
      <c r="B9418" t="s">
        <v>837</v>
      </c>
    </row>
    <row r="9419" spans="1:2" x14ac:dyDescent="0.3">
      <c r="A9419" t="s">
        <v>115</v>
      </c>
      <c r="B9419" t="s">
        <v>184</v>
      </c>
    </row>
    <row r="9420" spans="1:2" x14ac:dyDescent="0.3">
      <c r="A9420" t="s">
        <v>115</v>
      </c>
      <c r="B9420" t="s">
        <v>2341</v>
      </c>
    </row>
    <row r="9421" spans="1:2" x14ac:dyDescent="0.3">
      <c r="A9421" t="s">
        <v>115</v>
      </c>
      <c r="B9421" t="s">
        <v>355</v>
      </c>
    </row>
    <row r="9422" spans="1:2" x14ac:dyDescent="0.3">
      <c r="A9422" t="s">
        <v>115</v>
      </c>
      <c r="B9422" t="s">
        <v>19</v>
      </c>
    </row>
    <row r="9423" spans="1:2" x14ac:dyDescent="0.3">
      <c r="A9423" t="s">
        <v>115</v>
      </c>
      <c r="B9423" t="s">
        <v>5855</v>
      </c>
    </row>
    <row r="9424" spans="1:2" x14ac:dyDescent="0.3">
      <c r="A9424" t="s">
        <v>115</v>
      </c>
      <c r="B9424" t="s">
        <v>1193</v>
      </c>
    </row>
    <row r="9425" spans="1:2" x14ac:dyDescent="0.3">
      <c r="A9425" t="s">
        <v>115</v>
      </c>
      <c r="B9425" t="s">
        <v>3689</v>
      </c>
    </row>
    <row r="9426" spans="1:2" x14ac:dyDescent="0.3">
      <c r="A9426" t="s">
        <v>115</v>
      </c>
      <c r="B9426" t="s">
        <v>695</v>
      </c>
    </row>
    <row r="9427" spans="1:2" x14ac:dyDescent="0.3">
      <c r="A9427" t="s">
        <v>463</v>
      </c>
      <c r="B9427" t="s">
        <v>695</v>
      </c>
    </row>
    <row r="9428" spans="1:2" x14ac:dyDescent="0.3">
      <c r="A9428" t="s">
        <v>189</v>
      </c>
      <c r="B9428" t="s">
        <v>617</v>
      </c>
    </row>
    <row r="9429" spans="1:2" x14ac:dyDescent="0.3">
      <c r="A9429" t="s">
        <v>189</v>
      </c>
      <c r="B9429" t="s">
        <v>1193</v>
      </c>
    </row>
    <row r="9430" spans="1:2" x14ac:dyDescent="0.3">
      <c r="A9430" t="s">
        <v>189</v>
      </c>
      <c r="B9430" t="s">
        <v>3138</v>
      </c>
    </row>
    <row r="9431" spans="1:2" x14ac:dyDescent="0.3">
      <c r="A9431" t="s">
        <v>115</v>
      </c>
      <c r="B9431" t="s">
        <v>355</v>
      </c>
    </row>
    <row r="9432" spans="1:2" x14ac:dyDescent="0.3">
      <c r="A9432" t="s">
        <v>115</v>
      </c>
      <c r="B9432" t="s">
        <v>695</v>
      </c>
    </row>
    <row r="9433" spans="1:2" x14ac:dyDescent="0.3">
      <c r="A9433" t="s">
        <v>463</v>
      </c>
      <c r="B9433" t="s">
        <v>184</v>
      </c>
    </row>
    <row r="9434" spans="1:2" x14ac:dyDescent="0.3">
      <c r="A9434" t="s">
        <v>463</v>
      </c>
      <c r="B9434" t="s">
        <v>355</v>
      </c>
    </row>
    <row r="9435" spans="1:2" x14ac:dyDescent="0.3">
      <c r="A9435" t="s">
        <v>463</v>
      </c>
      <c r="B9435" t="s">
        <v>19</v>
      </c>
    </row>
    <row r="9436" spans="1:2" x14ac:dyDescent="0.3">
      <c r="A9436" t="s">
        <v>463</v>
      </c>
      <c r="B9436" t="s">
        <v>1193</v>
      </c>
    </row>
    <row r="9437" spans="1:2" x14ac:dyDescent="0.3">
      <c r="A9437" t="s">
        <v>383</v>
      </c>
      <c r="B9437" t="s">
        <v>19</v>
      </c>
    </row>
    <row r="9438" spans="1:2" x14ac:dyDescent="0.3">
      <c r="A9438" t="s">
        <v>189</v>
      </c>
      <c r="B9438" t="s">
        <v>617</v>
      </c>
    </row>
    <row r="9439" spans="1:2" x14ac:dyDescent="0.3">
      <c r="A9439" t="s">
        <v>115</v>
      </c>
      <c r="B9439" t="s">
        <v>184</v>
      </c>
    </row>
    <row r="9440" spans="1:2" x14ac:dyDescent="0.3">
      <c r="A9440" t="s">
        <v>115</v>
      </c>
      <c r="B9440" t="s">
        <v>13144</v>
      </c>
    </row>
    <row r="9441" spans="1:2" x14ac:dyDescent="0.3">
      <c r="A9441" t="s">
        <v>115</v>
      </c>
      <c r="B9441" t="s">
        <v>600</v>
      </c>
    </row>
    <row r="9442" spans="1:2" x14ac:dyDescent="0.3">
      <c r="A9442" t="s">
        <v>11</v>
      </c>
      <c r="B9442" t="s">
        <v>837</v>
      </c>
    </row>
    <row r="9443" spans="1:2" x14ac:dyDescent="0.3">
      <c r="A9443" t="s">
        <v>11</v>
      </c>
      <c r="B9443" t="s">
        <v>639</v>
      </c>
    </row>
    <row r="9444" spans="1:2" x14ac:dyDescent="0.3">
      <c r="A9444" t="s">
        <v>11</v>
      </c>
      <c r="B9444" t="s">
        <v>7641</v>
      </c>
    </row>
    <row r="9445" spans="1:2" x14ac:dyDescent="0.3">
      <c r="A9445" t="s">
        <v>11</v>
      </c>
      <c r="B9445" t="s">
        <v>1193</v>
      </c>
    </row>
    <row r="9446" spans="1:2" x14ac:dyDescent="0.3">
      <c r="A9446" t="s">
        <v>11</v>
      </c>
      <c r="B9446" t="s">
        <v>2341</v>
      </c>
    </row>
    <row r="9447" spans="1:2" x14ac:dyDescent="0.3">
      <c r="A9447" t="s">
        <v>11</v>
      </c>
      <c r="B9447" t="s">
        <v>790</v>
      </c>
    </row>
    <row r="9448" spans="1:2" x14ac:dyDescent="0.3">
      <c r="A9448" t="s">
        <v>11</v>
      </c>
      <c r="B9448" t="s">
        <v>695</v>
      </c>
    </row>
    <row r="9449" spans="1:2" x14ac:dyDescent="0.3">
      <c r="A9449" t="s">
        <v>11</v>
      </c>
      <c r="B9449" t="s">
        <v>14370</v>
      </c>
    </row>
    <row r="9450" spans="1:2" x14ac:dyDescent="0.3">
      <c r="A9450" t="s">
        <v>91</v>
      </c>
      <c r="B9450" t="s">
        <v>695</v>
      </c>
    </row>
    <row r="9451" spans="1:2" x14ac:dyDescent="0.3">
      <c r="A9451" t="s">
        <v>91</v>
      </c>
      <c r="B9451" t="s">
        <v>19</v>
      </c>
    </row>
    <row r="9452" spans="1:2" x14ac:dyDescent="0.3">
      <c r="A9452" t="s">
        <v>91</v>
      </c>
      <c r="B9452" t="s">
        <v>2417</v>
      </c>
    </row>
    <row r="9453" spans="1:2" x14ac:dyDescent="0.3">
      <c r="A9453" t="s">
        <v>91</v>
      </c>
      <c r="B9453" t="s">
        <v>790</v>
      </c>
    </row>
    <row r="9454" spans="1:2" x14ac:dyDescent="0.3">
      <c r="A9454" t="s">
        <v>91</v>
      </c>
      <c r="B9454" t="s">
        <v>1439</v>
      </c>
    </row>
    <row r="9455" spans="1:2" x14ac:dyDescent="0.3">
      <c r="A9455" t="s">
        <v>463</v>
      </c>
      <c r="B9455" t="s">
        <v>486</v>
      </c>
    </row>
    <row r="9456" spans="1:2" x14ac:dyDescent="0.3">
      <c r="A9456" t="s">
        <v>463</v>
      </c>
      <c r="B9456" t="s">
        <v>184</v>
      </c>
    </row>
    <row r="9457" spans="1:2" x14ac:dyDescent="0.3">
      <c r="A9457" t="s">
        <v>463</v>
      </c>
      <c r="B9457" t="s">
        <v>2417</v>
      </c>
    </row>
    <row r="9458" spans="1:2" x14ac:dyDescent="0.3">
      <c r="A9458" t="s">
        <v>11</v>
      </c>
      <c r="B9458" t="s">
        <v>355</v>
      </c>
    </row>
    <row r="9459" spans="1:2" x14ac:dyDescent="0.3">
      <c r="A9459" t="s">
        <v>11</v>
      </c>
      <c r="B9459" t="s">
        <v>843</v>
      </c>
    </row>
    <row r="9460" spans="1:2" x14ac:dyDescent="0.3">
      <c r="A9460" t="s">
        <v>11</v>
      </c>
      <c r="B9460" t="s">
        <v>2417</v>
      </c>
    </row>
    <row r="9461" spans="1:2" x14ac:dyDescent="0.3">
      <c r="A9461" t="s">
        <v>11</v>
      </c>
      <c r="B9461" t="s">
        <v>131</v>
      </c>
    </row>
    <row r="9462" spans="1:2" x14ac:dyDescent="0.3">
      <c r="A9462" t="s">
        <v>11</v>
      </c>
      <c r="B9462" t="s">
        <v>2341</v>
      </c>
    </row>
    <row r="9463" spans="1:2" x14ac:dyDescent="0.3">
      <c r="A9463" t="s">
        <v>11</v>
      </c>
      <c r="B9463" t="s">
        <v>1193</v>
      </c>
    </row>
    <row r="9464" spans="1:2" x14ac:dyDescent="0.3">
      <c r="A9464" t="s">
        <v>11</v>
      </c>
      <c r="B9464" t="s">
        <v>355</v>
      </c>
    </row>
    <row r="9465" spans="1:2" x14ac:dyDescent="0.3">
      <c r="A9465" t="s">
        <v>11</v>
      </c>
      <c r="B9465" t="s">
        <v>181</v>
      </c>
    </row>
    <row r="9466" spans="1:2" x14ac:dyDescent="0.3">
      <c r="A9466" t="s">
        <v>11</v>
      </c>
      <c r="B9466" t="s">
        <v>10561</v>
      </c>
    </row>
    <row r="9467" spans="1:2" x14ac:dyDescent="0.3">
      <c r="A9467" t="s">
        <v>11</v>
      </c>
      <c r="B9467" t="s">
        <v>2417</v>
      </c>
    </row>
    <row r="9468" spans="1:2" x14ac:dyDescent="0.3">
      <c r="A9468" t="s">
        <v>11</v>
      </c>
      <c r="B9468" t="s">
        <v>131</v>
      </c>
    </row>
    <row r="9469" spans="1:2" x14ac:dyDescent="0.3">
      <c r="A9469" t="s">
        <v>11</v>
      </c>
      <c r="B9469" t="s">
        <v>1439</v>
      </c>
    </row>
    <row r="9470" spans="1:2" x14ac:dyDescent="0.3">
      <c r="A9470" t="s">
        <v>11</v>
      </c>
      <c r="B9470" t="s">
        <v>2341</v>
      </c>
    </row>
    <row r="9471" spans="1:2" x14ac:dyDescent="0.3">
      <c r="A9471" t="s">
        <v>11</v>
      </c>
      <c r="B9471" t="s">
        <v>1193</v>
      </c>
    </row>
    <row r="9472" spans="1:2" x14ac:dyDescent="0.3">
      <c r="A9472" t="s">
        <v>11</v>
      </c>
      <c r="B9472" t="s">
        <v>19</v>
      </c>
    </row>
    <row r="9473" spans="1:2" x14ac:dyDescent="0.3">
      <c r="A9473" t="s">
        <v>11</v>
      </c>
      <c r="B9473" t="s">
        <v>184</v>
      </c>
    </row>
    <row r="9474" spans="1:2" x14ac:dyDescent="0.3">
      <c r="A9474" t="s">
        <v>11</v>
      </c>
      <c r="B9474" t="s">
        <v>2373</v>
      </c>
    </row>
    <row r="9475" spans="1:2" x14ac:dyDescent="0.3">
      <c r="A9475" t="s">
        <v>11</v>
      </c>
      <c r="B9475" t="s">
        <v>5855</v>
      </c>
    </row>
    <row r="9476" spans="1:2" x14ac:dyDescent="0.3">
      <c r="A9476" t="s">
        <v>11</v>
      </c>
      <c r="B9476" t="s">
        <v>355</v>
      </c>
    </row>
    <row r="9477" spans="1:2" x14ac:dyDescent="0.3">
      <c r="A9477" t="s">
        <v>11</v>
      </c>
      <c r="B9477" t="s">
        <v>181</v>
      </c>
    </row>
    <row r="9478" spans="1:2" x14ac:dyDescent="0.3">
      <c r="A9478" t="s">
        <v>11</v>
      </c>
      <c r="B9478" t="s">
        <v>10561</v>
      </c>
    </row>
    <row r="9479" spans="1:2" x14ac:dyDescent="0.3">
      <c r="A9479" t="s">
        <v>11</v>
      </c>
      <c r="B9479" t="s">
        <v>2417</v>
      </c>
    </row>
    <row r="9480" spans="1:2" x14ac:dyDescent="0.3">
      <c r="A9480" t="s">
        <v>11</v>
      </c>
      <c r="B9480" t="s">
        <v>131</v>
      </c>
    </row>
    <row r="9481" spans="1:2" x14ac:dyDescent="0.3">
      <c r="A9481" t="s">
        <v>11</v>
      </c>
      <c r="B9481" t="s">
        <v>1439</v>
      </c>
    </row>
    <row r="9482" spans="1:2" x14ac:dyDescent="0.3">
      <c r="A9482" t="s">
        <v>11</v>
      </c>
      <c r="B9482" t="s">
        <v>2341</v>
      </c>
    </row>
    <row r="9483" spans="1:2" x14ac:dyDescent="0.3">
      <c r="A9483" t="s">
        <v>11</v>
      </c>
      <c r="B9483" t="s">
        <v>1193</v>
      </c>
    </row>
    <row r="9484" spans="1:2" x14ac:dyDescent="0.3">
      <c r="A9484" t="s">
        <v>115</v>
      </c>
      <c r="B9484" t="s">
        <v>695</v>
      </c>
    </row>
    <row r="9485" spans="1:2" x14ac:dyDescent="0.3">
      <c r="A9485" t="s">
        <v>115</v>
      </c>
      <c r="B9485" t="s">
        <v>2174</v>
      </c>
    </row>
    <row r="9486" spans="1:2" x14ac:dyDescent="0.3">
      <c r="A9486" t="s">
        <v>383</v>
      </c>
      <c r="B9486" t="s">
        <v>131</v>
      </c>
    </row>
    <row r="9487" spans="1:2" x14ac:dyDescent="0.3">
      <c r="A9487" t="s">
        <v>383</v>
      </c>
      <c r="B9487" t="s">
        <v>695</v>
      </c>
    </row>
    <row r="9488" spans="1:2" x14ac:dyDescent="0.3">
      <c r="A9488" t="s">
        <v>383</v>
      </c>
      <c r="B9488" t="s">
        <v>2341</v>
      </c>
    </row>
    <row r="9489" spans="1:2" x14ac:dyDescent="0.3">
      <c r="A9489" t="s">
        <v>189</v>
      </c>
      <c r="B9489" t="s">
        <v>14562</v>
      </c>
    </row>
    <row r="9490" spans="1:2" x14ac:dyDescent="0.3">
      <c r="A9490" t="s">
        <v>11</v>
      </c>
      <c r="B9490" t="s">
        <v>639</v>
      </c>
    </row>
    <row r="9491" spans="1:2" x14ac:dyDescent="0.3">
      <c r="A9491" t="s">
        <v>11</v>
      </c>
      <c r="B9491" t="s">
        <v>837</v>
      </c>
    </row>
    <row r="9492" spans="1:2" x14ac:dyDescent="0.3">
      <c r="A9492" t="s">
        <v>11</v>
      </c>
      <c r="B9492" t="s">
        <v>7641</v>
      </c>
    </row>
    <row r="9493" spans="1:2" x14ac:dyDescent="0.3">
      <c r="A9493" t="s">
        <v>11</v>
      </c>
      <c r="B9493" t="s">
        <v>790</v>
      </c>
    </row>
    <row r="9494" spans="1:2" x14ac:dyDescent="0.3">
      <c r="A9494" t="s">
        <v>11</v>
      </c>
      <c r="B9494" t="s">
        <v>14034</v>
      </c>
    </row>
    <row r="9495" spans="1:2" x14ac:dyDescent="0.3">
      <c r="A9495" t="s">
        <v>11</v>
      </c>
      <c r="B9495" t="s">
        <v>1193</v>
      </c>
    </row>
    <row r="9496" spans="1:2" x14ac:dyDescent="0.3">
      <c r="A9496" t="s">
        <v>11</v>
      </c>
      <c r="B9496" t="s">
        <v>2341</v>
      </c>
    </row>
    <row r="9497" spans="1:2" x14ac:dyDescent="0.3">
      <c r="A9497" t="s">
        <v>11</v>
      </c>
      <c r="B9497" t="s">
        <v>5855</v>
      </c>
    </row>
    <row r="9498" spans="1:2" x14ac:dyDescent="0.3">
      <c r="A9498" t="s">
        <v>11</v>
      </c>
      <c r="B9498" t="s">
        <v>837</v>
      </c>
    </row>
    <row r="9499" spans="1:2" x14ac:dyDescent="0.3">
      <c r="A9499" t="s">
        <v>11</v>
      </c>
      <c r="B9499" t="s">
        <v>184</v>
      </c>
    </row>
    <row r="9500" spans="1:2" x14ac:dyDescent="0.3">
      <c r="A9500" t="s">
        <v>11</v>
      </c>
      <c r="B9500" t="s">
        <v>2341</v>
      </c>
    </row>
    <row r="9501" spans="1:2" x14ac:dyDescent="0.3">
      <c r="A9501" t="s">
        <v>11</v>
      </c>
      <c r="B9501" t="s">
        <v>14034</v>
      </c>
    </row>
    <row r="9502" spans="1:2" x14ac:dyDescent="0.3">
      <c r="A9502" t="s">
        <v>11</v>
      </c>
      <c r="B9502" t="s">
        <v>7641</v>
      </c>
    </row>
    <row r="9503" spans="1:2" x14ac:dyDescent="0.3">
      <c r="A9503" t="s">
        <v>11</v>
      </c>
      <c r="B9503" t="s">
        <v>1193</v>
      </c>
    </row>
    <row r="9504" spans="1:2" x14ac:dyDescent="0.3">
      <c r="A9504" t="s">
        <v>91</v>
      </c>
      <c r="B9504" t="s">
        <v>355</v>
      </c>
    </row>
    <row r="9505" spans="1:2" x14ac:dyDescent="0.3">
      <c r="A9505" t="s">
        <v>91</v>
      </c>
      <c r="B9505" t="s">
        <v>131</v>
      </c>
    </row>
    <row r="9506" spans="1:2" x14ac:dyDescent="0.3">
      <c r="A9506" t="s">
        <v>91</v>
      </c>
      <c r="B9506" t="s">
        <v>3689</v>
      </c>
    </row>
    <row r="9507" spans="1:2" x14ac:dyDescent="0.3">
      <c r="A9507" t="s">
        <v>91</v>
      </c>
      <c r="B9507" t="s">
        <v>1193</v>
      </c>
    </row>
    <row r="9508" spans="1:2" x14ac:dyDescent="0.3">
      <c r="A9508" t="s">
        <v>68</v>
      </c>
      <c r="B9508" t="s">
        <v>2417</v>
      </c>
    </row>
    <row r="9509" spans="1:2" x14ac:dyDescent="0.3">
      <c r="A9509" t="s">
        <v>68</v>
      </c>
      <c r="B9509" t="s">
        <v>695</v>
      </c>
    </row>
    <row r="9510" spans="1:2" x14ac:dyDescent="0.3">
      <c r="A9510" t="s">
        <v>115</v>
      </c>
      <c r="B9510" t="s">
        <v>4207</v>
      </c>
    </row>
    <row r="9511" spans="1:2" x14ac:dyDescent="0.3">
      <c r="A9511" t="s">
        <v>383</v>
      </c>
      <c r="B9511" t="s">
        <v>695</v>
      </c>
    </row>
    <row r="9512" spans="1:2" x14ac:dyDescent="0.3">
      <c r="A9512" t="s">
        <v>463</v>
      </c>
      <c r="B9512" t="s">
        <v>131</v>
      </c>
    </row>
    <row r="9513" spans="1:2" x14ac:dyDescent="0.3">
      <c r="A9513" t="s">
        <v>463</v>
      </c>
      <c r="B9513" t="s">
        <v>695</v>
      </c>
    </row>
    <row r="9514" spans="1:2" x14ac:dyDescent="0.3">
      <c r="A9514" t="s">
        <v>463</v>
      </c>
      <c r="B9514" t="s">
        <v>355</v>
      </c>
    </row>
    <row r="9515" spans="1:2" x14ac:dyDescent="0.3">
      <c r="A9515" t="s">
        <v>463</v>
      </c>
      <c r="B9515" t="s">
        <v>4611</v>
      </c>
    </row>
    <row r="9516" spans="1:2" x14ac:dyDescent="0.3">
      <c r="A9516" t="s">
        <v>463</v>
      </c>
      <c r="B9516" t="s">
        <v>5903</v>
      </c>
    </row>
    <row r="9517" spans="1:2" x14ac:dyDescent="0.3">
      <c r="A9517" t="s">
        <v>463</v>
      </c>
      <c r="B9517" t="s">
        <v>3689</v>
      </c>
    </row>
    <row r="9518" spans="1:2" x14ac:dyDescent="0.3">
      <c r="A9518" t="s">
        <v>463</v>
      </c>
      <c r="B9518" t="s">
        <v>1193</v>
      </c>
    </row>
    <row r="9519" spans="1:2" x14ac:dyDescent="0.3">
      <c r="A9519" t="s">
        <v>3052</v>
      </c>
      <c r="B9519" t="s">
        <v>5855</v>
      </c>
    </row>
    <row r="9520" spans="1:2" x14ac:dyDescent="0.3">
      <c r="A9520" t="s">
        <v>3052</v>
      </c>
      <c r="B9520" t="s">
        <v>19</v>
      </c>
    </row>
    <row r="9521" spans="1:2" x14ac:dyDescent="0.3">
      <c r="A9521" t="s">
        <v>3052</v>
      </c>
      <c r="B9521" t="s">
        <v>695</v>
      </c>
    </row>
    <row r="9522" spans="1:2" x14ac:dyDescent="0.3">
      <c r="A9522" t="s">
        <v>3052</v>
      </c>
      <c r="B9522" t="s">
        <v>1193</v>
      </c>
    </row>
    <row r="9523" spans="1:2" x14ac:dyDescent="0.3">
      <c r="A9523" t="s">
        <v>3052</v>
      </c>
      <c r="B9523" t="s">
        <v>19</v>
      </c>
    </row>
    <row r="9524" spans="1:2" x14ac:dyDescent="0.3">
      <c r="A9524" t="s">
        <v>3052</v>
      </c>
      <c r="B9524" t="s">
        <v>5855</v>
      </c>
    </row>
    <row r="9525" spans="1:2" x14ac:dyDescent="0.3">
      <c r="A9525" t="s">
        <v>3052</v>
      </c>
      <c r="B9525" t="s">
        <v>1256</v>
      </c>
    </row>
    <row r="9526" spans="1:2" x14ac:dyDescent="0.3">
      <c r="A9526" t="s">
        <v>3052</v>
      </c>
      <c r="B9526" t="s">
        <v>131</v>
      </c>
    </row>
    <row r="9527" spans="1:2" x14ac:dyDescent="0.3">
      <c r="A9527" t="s">
        <v>3052</v>
      </c>
      <c r="B9527" t="s">
        <v>355</v>
      </c>
    </row>
    <row r="9528" spans="1:2" x14ac:dyDescent="0.3">
      <c r="A9528" t="s">
        <v>3052</v>
      </c>
      <c r="B9528" t="s">
        <v>1193</v>
      </c>
    </row>
    <row r="9529" spans="1:2" x14ac:dyDescent="0.3">
      <c r="A9529" t="s">
        <v>3052</v>
      </c>
      <c r="B9529" t="s">
        <v>5855</v>
      </c>
    </row>
    <row r="9530" spans="1:2" x14ac:dyDescent="0.3">
      <c r="A9530" t="s">
        <v>3052</v>
      </c>
      <c r="B9530" t="s">
        <v>4311</v>
      </c>
    </row>
    <row r="9531" spans="1:2" x14ac:dyDescent="0.3">
      <c r="A9531" t="s">
        <v>3052</v>
      </c>
      <c r="B9531" t="s">
        <v>1193</v>
      </c>
    </row>
    <row r="9532" spans="1:2" x14ac:dyDescent="0.3">
      <c r="A9532" t="s">
        <v>3052</v>
      </c>
      <c r="B9532" t="s">
        <v>695</v>
      </c>
    </row>
    <row r="9533" spans="1:2" x14ac:dyDescent="0.3">
      <c r="A9533" t="s">
        <v>3052</v>
      </c>
      <c r="B9533" t="s">
        <v>19</v>
      </c>
    </row>
    <row r="9534" spans="1:2" x14ac:dyDescent="0.3">
      <c r="A9534" t="s">
        <v>463</v>
      </c>
      <c r="B9534" t="s">
        <v>2174</v>
      </c>
    </row>
    <row r="9535" spans="1:2" x14ac:dyDescent="0.3">
      <c r="A9535" t="s">
        <v>463</v>
      </c>
      <c r="B9535" t="s">
        <v>617</v>
      </c>
    </row>
    <row r="9536" spans="1:2" x14ac:dyDescent="0.3">
      <c r="A9536" t="s">
        <v>189</v>
      </c>
      <c r="B9536" t="s">
        <v>695</v>
      </c>
    </row>
    <row r="9537" spans="1:2" x14ac:dyDescent="0.3">
      <c r="A9537" t="s">
        <v>91</v>
      </c>
      <c r="B9537" t="s">
        <v>131</v>
      </c>
    </row>
    <row r="9538" spans="1:2" x14ac:dyDescent="0.3">
      <c r="A9538" t="s">
        <v>91</v>
      </c>
      <c r="B9538" t="s">
        <v>19</v>
      </c>
    </row>
    <row r="9539" spans="1:2" x14ac:dyDescent="0.3">
      <c r="A9539" t="s">
        <v>91</v>
      </c>
      <c r="B9539" t="s">
        <v>5855</v>
      </c>
    </row>
    <row r="9540" spans="1:2" x14ac:dyDescent="0.3">
      <c r="A9540" t="s">
        <v>91</v>
      </c>
      <c r="B9540" t="s">
        <v>355</v>
      </c>
    </row>
    <row r="9541" spans="1:2" x14ac:dyDescent="0.3">
      <c r="A9541" t="s">
        <v>11</v>
      </c>
      <c r="B9541" t="s">
        <v>837</v>
      </c>
    </row>
    <row r="9542" spans="1:2" x14ac:dyDescent="0.3">
      <c r="A9542" t="s">
        <v>11</v>
      </c>
      <c r="B9542" t="s">
        <v>4207</v>
      </c>
    </row>
    <row r="9543" spans="1:2" x14ac:dyDescent="0.3">
      <c r="A9543" t="s">
        <v>11</v>
      </c>
      <c r="B9543" t="s">
        <v>790</v>
      </c>
    </row>
    <row r="9544" spans="1:2" x14ac:dyDescent="0.3">
      <c r="A9544" t="s">
        <v>11</v>
      </c>
      <c r="B9544" t="s">
        <v>1193</v>
      </c>
    </row>
    <row r="9545" spans="1:2" x14ac:dyDescent="0.3">
      <c r="A9545" t="s">
        <v>91</v>
      </c>
      <c r="B9545" t="s">
        <v>14563</v>
      </c>
    </row>
    <row r="9546" spans="1:2" x14ac:dyDescent="0.3">
      <c r="A9546" t="s">
        <v>11</v>
      </c>
      <c r="B9546" t="s">
        <v>1900</v>
      </c>
    </row>
    <row r="9547" spans="1:2" x14ac:dyDescent="0.3">
      <c r="A9547" t="s">
        <v>11</v>
      </c>
      <c r="B9547" t="s">
        <v>2341</v>
      </c>
    </row>
    <row r="9548" spans="1:2" x14ac:dyDescent="0.3">
      <c r="A9548" t="s">
        <v>11</v>
      </c>
      <c r="B9548" t="s">
        <v>486</v>
      </c>
    </row>
    <row r="9549" spans="1:2" x14ac:dyDescent="0.3">
      <c r="A9549" t="s">
        <v>11</v>
      </c>
      <c r="B9549" t="s">
        <v>4207</v>
      </c>
    </row>
    <row r="9550" spans="1:2" x14ac:dyDescent="0.3">
      <c r="A9550" t="s">
        <v>11</v>
      </c>
      <c r="B9550" t="s">
        <v>2341</v>
      </c>
    </row>
    <row r="9551" spans="1:2" x14ac:dyDescent="0.3">
      <c r="A9551" t="s">
        <v>11</v>
      </c>
      <c r="B9551" t="s">
        <v>4207</v>
      </c>
    </row>
    <row r="9552" spans="1:2" x14ac:dyDescent="0.3">
      <c r="A9552" t="s">
        <v>11</v>
      </c>
      <c r="B9552" t="s">
        <v>486</v>
      </c>
    </row>
    <row r="9553" spans="1:2" x14ac:dyDescent="0.3">
      <c r="A9553" t="s">
        <v>11</v>
      </c>
      <c r="B9553" t="s">
        <v>1193</v>
      </c>
    </row>
    <row r="9554" spans="1:2" x14ac:dyDescent="0.3">
      <c r="A9554" t="s">
        <v>463</v>
      </c>
      <c r="B9554" t="s">
        <v>837</v>
      </c>
    </row>
    <row r="9555" spans="1:2" x14ac:dyDescent="0.3">
      <c r="A9555" t="s">
        <v>2068</v>
      </c>
      <c r="B9555" t="s">
        <v>534</v>
      </c>
    </row>
    <row r="9556" spans="1:2" x14ac:dyDescent="0.3">
      <c r="A9556" t="s">
        <v>2068</v>
      </c>
      <c r="B9556" t="s">
        <v>1900</v>
      </c>
    </row>
    <row r="9557" spans="1:2" x14ac:dyDescent="0.3">
      <c r="A9557" t="s">
        <v>115</v>
      </c>
      <c r="B9557" t="s">
        <v>19</v>
      </c>
    </row>
    <row r="9558" spans="1:2" x14ac:dyDescent="0.3">
      <c r="A9558" t="s">
        <v>115</v>
      </c>
      <c r="B9558" t="s">
        <v>695</v>
      </c>
    </row>
    <row r="9559" spans="1:2" x14ac:dyDescent="0.3">
      <c r="A9559" t="s">
        <v>115</v>
      </c>
      <c r="B9559" t="s">
        <v>695</v>
      </c>
    </row>
    <row r="9560" spans="1:2" x14ac:dyDescent="0.3">
      <c r="A9560" t="s">
        <v>11</v>
      </c>
      <c r="B9560" t="s">
        <v>2341</v>
      </c>
    </row>
    <row r="9561" spans="1:2" x14ac:dyDescent="0.3">
      <c r="A9561" t="s">
        <v>11</v>
      </c>
      <c r="B9561" t="s">
        <v>1900</v>
      </c>
    </row>
    <row r="9562" spans="1:2" x14ac:dyDescent="0.3">
      <c r="A9562" t="s">
        <v>11</v>
      </c>
      <c r="B9562" t="s">
        <v>5180</v>
      </c>
    </row>
    <row r="9563" spans="1:2" x14ac:dyDescent="0.3">
      <c r="A9563" t="s">
        <v>3052</v>
      </c>
      <c r="B9563" t="s">
        <v>2373</v>
      </c>
    </row>
    <row r="9564" spans="1:2" x14ac:dyDescent="0.3">
      <c r="A9564" t="s">
        <v>3052</v>
      </c>
      <c r="B9564" t="s">
        <v>4437</v>
      </c>
    </row>
    <row r="9565" spans="1:2" x14ac:dyDescent="0.3">
      <c r="A9565" t="s">
        <v>3052</v>
      </c>
      <c r="B9565" t="s">
        <v>19</v>
      </c>
    </row>
    <row r="9566" spans="1:2" x14ac:dyDescent="0.3">
      <c r="A9566" t="s">
        <v>3052</v>
      </c>
      <c r="B9566" t="s">
        <v>4616</v>
      </c>
    </row>
    <row r="9567" spans="1:2" x14ac:dyDescent="0.3">
      <c r="A9567" t="s">
        <v>463</v>
      </c>
      <c r="B9567" t="s">
        <v>131</v>
      </c>
    </row>
    <row r="9568" spans="1:2" x14ac:dyDescent="0.3">
      <c r="A9568" t="s">
        <v>91</v>
      </c>
      <c r="B9568" t="s">
        <v>19</v>
      </c>
    </row>
    <row r="9569" spans="1:2" x14ac:dyDescent="0.3">
      <c r="A9569" t="s">
        <v>91</v>
      </c>
      <c r="B9569" t="s">
        <v>5855</v>
      </c>
    </row>
    <row r="9570" spans="1:2" x14ac:dyDescent="0.3">
      <c r="A9570" t="s">
        <v>91</v>
      </c>
      <c r="B9570" t="s">
        <v>486</v>
      </c>
    </row>
    <row r="9571" spans="1:2" x14ac:dyDescent="0.3">
      <c r="A9571" t="s">
        <v>91</v>
      </c>
      <c r="B9571" t="s">
        <v>695</v>
      </c>
    </row>
    <row r="9572" spans="1:2" x14ac:dyDescent="0.3">
      <c r="A9572" t="s">
        <v>91</v>
      </c>
      <c r="B9572" t="s">
        <v>131</v>
      </c>
    </row>
    <row r="9573" spans="1:2" x14ac:dyDescent="0.3">
      <c r="A9573" t="s">
        <v>115</v>
      </c>
      <c r="B9573" t="s">
        <v>695</v>
      </c>
    </row>
    <row r="9574" spans="1:2" x14ac:dyDescent="0.3">
      <c r="A9574" t="s">
        <v>115</v>
      </c>
      <c r="B9574" t="s">
        <v>19</v>
      </c>
    </row>
    <row r="9575" spans="1:2" x14ac:dyDescent="0.3">
      <c r="A9575" t="s">
        <v>115</v>
      </c>
      <c r="B9575" t="s">
        <v>486</v>
      </c>
    </row>
    <row r="9576" spans="1:2" x14ac:dyDescent="0.3">
      <c r="A9576" t="s">
        <v>189</v>
      </c>
      <c r="B9576" t="s">
        <v>486</v>
      </c>
    </row>
    <row r="9577" spans="1:2" x14ac:dyDescent="0.3">
      <c r="A9577" t="s">
        <v>189</v>
      </c>
      <c r="B9577" t="s">
        <v>837</v>
      </c>
    </row>
    <row r="9578" spans="1:2" x14ac:dyDescent="0.3">
      <c r="A9578" t="s">
        <v>189</v>
      </c>
      <c r="B9578" t="s">
        <v>2341</v>
      </c>
    </row>
    <row r="9579" spans="1:2" x14ac:dyDescent="0.3">
      <c r="A9579" t="s">
        <v>383</v>
      </c>
      <c r="B9579" t="s">
        <v>19</v>
      </c>
    </row>
    <row r="9580" spans="1:2" x14ac:dyDescent="0.3">
      <c r="A9580" t="s">
        <v>383</v>
      </c>
      <c r="B9580" t="s">
        <v>1439</v>
      </c>
    </row>
    <row r="9581" spans="1:2" x14ac:dyDescent="0.3">
      <c r="A9581" t="s">
        <v>383</v>
      </c>
      <c r="B9581" t="s">
        <v>695</v>
      </c>
    </row>
    <row r="9582" spans="1:2" x14ac:dyDescent="0.3">
      <c r="A9582" t="s">
        <v>189</v>
      </c>
      <c r="B9582" t="s">
        <v>19</v>
      </c>
    </row>
    <row r="9583" spans="1:2" x14ac:dyDescent="0.3">
      <c r="A9583" t="s">
        <v>189</v>
      </c>
      <c r="B9583" t="s">
        <v>1256</v>
      </c>
    </row>
    <row r="9584" spans="1:2" x14ac:dyDescent="0.3">
      <c r="A9584" t="s">
        <v>11</v>
      </c>
      <c r="B9584" t="s">
        <v>355</v>
      </c>
    </row>
    <row r="9585" spans="1:2" x14ac:dyDescent="0.3">
      <c r="A9585" t="s">
        <v>11</v>
      </c>
      <c r="B9585" t="s">
        <v>181</v>
      </c>
    </row>
    <row r="9586" spans="1:2" x14ac:dyDescent="0.3">
      <c r="A9586" t="s">
        <v>11</v>
      </c>
      <c r="B9586" t="s">
        <v>10561</v>
      </c>
    </row>
    <row r="9587" spans="1:2" x14ac:dyDescent="0.3">
      <c r="A9587" t="s">
        <v>11</v>
      </c>
      <c r="B9587" t="s">
        <v>2417</v>
      </c>
    </row>
    <row r="9588" spans="1:2" x14ac:dyDescent="0.3">
      <c r="A9588" t="s">
        <v>11</v>
      </c>
      <c r="B9588" t="s">
        <v>131</v>
      </c>
    </row>
    <row r="9589" spans="1:2" x14ac:dyDescent="0.3">
      <c r="A9589" t="s">
        <v>11</v>
      </c>
      <c r="B9589" t="s">
        <v>1439</v>
      </c>
    </row>
    <row r="9590" spans="1:2" x14ac:dyDescent="0.3">
      <c r="A9590" t="s">
        <v>11</v>
      </c>
      <c r="B9590" t="s">
        <v>2341</v>
      </c>
    </row>
    <row r="9591" spans="1:2" x14ac:dyDescent="0.3">
      <c r="A9591" t="s">
        <v>11</v>
      </c>
      <c r="B9591" t="s">
        <v>1193</v>
      </c>
    </row>
    <row r="9592" spans="1:2" x14ac:dyDescent="0.3">
      <c r="A9592" t="s">
        <v>383</v>
      </c>
      <c r="B9592" t="s">
        <v>131</v>
      </c>
    </row>
    <row r="9593" spans="1:2" x14ac:dyDescent="0.3">
      <c r="A9593" t="s">
        <v>383</v>
      </c>
      <c r="B9593" t="s">
        <v>1439</v>
      </c>
    </row>
    <row r="9594" spans="1:2" x14ac:dyDescent="0.3">
      <c r="A9594" t="s">
        <v>383</v>
      </c>
      <c r="B9594" t="s">
        <v>4611</v>
      </c>
    </row>
    <row r="9595" spans="1:2" x14ac:dyDescent="0.3">
      <c r="A9595" t="s">
        <v>383</v>
      </c>
      <c r="B9595" t="s">
        <v>19</v>
      </c>
    </row>
    <row r="9596" spans="1:2" x14ac:dyDescent="0.3">
      <c r="A9596" t="s">
        <v>383</v>
      </c>
      <c r="B9596" t="s">
        <v>837</v>
      </c>
    </row>
    <row r="9597" spans="1:2" x14ac:dyDescent="0.3">
      <c r="A9597" t="s">
        <v>383</v>
      </c>
      <c r="B9597" t="s">
        <v>184</v>
      </c>
    </row>
    <row r="9598" spans="1:2" x14ac:dyDescent="0.3">
      <c r="A9598" t="s">
        <v>383</v>
      </c>
      <c r="B9598" t="s">
        <v>14034</v>
      </c>
    </row>
    <row r="9599" spans="1:2" x14ac:dyDescent="0.3">
      <c r="A9599" t="s">
        <v>383</v>
      </c>
      <c r="B9599" t="s">
        <v>1193</v>
      </c>
    </row>
    <row r="9600" spans="1:2" x14ac:dyDescent="0.3">
      <c r="A9600" t="s">
        <v>463</v>
      </c>
      <c r="B9600" t="s">
        <v>695</v>
      </c>
    </row>
    <row r="9601" spans="1:2" x14ac:dyDescent="0.3">
      <c r="A9601" t="s">
        <v>463</v>
      </c>
      <c r="B9601" t="s">
        <v>19</v>
      </c>
    </row>
    <row r="9602" spans="1:2" x14ac:dyDescent="0.3">
      <c r="A9602" t="s">
        <v>463</v>
      </c>
      <c r="B9602" t="s">
        <v>355</v>
      </c>
    </row>
    <row r="9603" spans="1:2" x14ac:dyDescent="0.3">
      <c r="A9603" t="s">
        <v>115</v>
      </c>
      <c r="B9603" t="s">
        <v>184</v>
      </c>
    </row>
    <row r="9604" spans="1:2" x14ac:dyDescent="0.3">
      <c r="A9604" t="s">
        <v>115</v>
      </c>
      <c r="B9604" t="s">
        <v>695</v>
      </c>
    </row>
    <row r="9605" spans="1:2" x14ac:dyDescent="0.3">
      <c r="A9605" t="s">
        <v>189</v>
      </c>
      <c r="B9605" t="s">
        <v>695</v>
      </c>
    </row>
    <row r="9606" spans="1:2" x14ac:dyDescent="0.3">
      <c r="A9606" t="s">
        <v>189</v>
      </c>
      <c r="B9606" t="s">
        <v>131</v>
      </c>
    </row>
    <row r="9607" spans="1:2" x14ac:dyDescent="0.3">
      <c r="A9607" t="s">
        <v>189</v>
      </c>
      <c r="B9607" t="s">
        <v>5903</v>
      </c>
    </row>
    <row r="9608" spans="1:2" x14ac:dyDescent="0.3">
      <c r="A9608" t="s">
        <v>189</v>
      </c>
      <c r="B9608" t="s">
        <v>4611</v>
      </c>
    </row>
    <row r="9609" spans="1:2" x14ac:dyDescent="0.3">
      <c r="A9609" t="s">
        <v>189</v>
      </c>
      <c r="B9609" t="s">
        <v>1439</v>
      </c>
    </row>
    <row r="9610" spans="1:2" x14ac:dyDescent="0.3">
      <c r="A9610" t="s">
        <v>189</v>
      </c>
      <c r="B9610" t="s">
        <v>355</v>
      </c>
    </row>
    <row r="9611" spans="1:2" x14ac:dyDescent="0.3">
      <c r="A9611" t="s">
        <v>115</v>
      </c>
      <c r="B9611" t="s">
        <v>695</v>
      </c>
    </row>
    <row r="9612" spans="1:2" x14ac:dyDescent="0.3">
      <c r="A9612" t="s">
        <v>115</v>
      </c>
      <c r="B9612" t="s">
        <v>19</v>
      </c>
    </row>
    <row r="9613" spans="1:2" x14ac:dyDescent="0.3">
      <c r="A9613" t="s">
        <v>2068</v>
      </c>
      <c r="B9613" t="s">
        <v>486</v>
      </c>
    </row>
    <row r="9614" spans="1:2" x14ac:dyDescent="0.3">
      <c r="A9614" t="s">
        <v>2068</v>
      </c>
      <c r="B9614" t="s">
        <v>2341</v>
      </c>
    </row>
    <row r="9615" spans="1:2" x14ac:dyDescent="0.3">
      <c r="A9615" t="s">
        <v>2068</v>
      </c>
      <c r="B9615" t="s">
        <v>837</v>
      </c>
    </row>
    <row r="9616" spans="1:2" x14ac:dyDescent="0.3">
      <c r="A9616" t="s">
        <v>189</v>
      </c>
      <c r="B9616" t="s">
        <v>695</v>
      </c>
    </row>
    <row r="9617" spans="1:2" x14ac:dyDescent="0.3">
      <c r="A9617" t="s">
        <v>189</v>
      </c>
      <c r="B9617" t="s">
        <v>19</v>
      </c>
    </row>
    <row r="9618" spans="1:2" x14ac:dyDescent="0.3">
      <c r="A9618" t="s">
        <v>115</v>
      </c>
      <c r="B9618" t="s">
        <v>639</v>
      </c>
    </row>
    <row r="9619" spans="1:2" x14ac:dyDescent="0.3">
      <c r="A9619" t="s">
        <v>68</v>
      </c>
      <c r="B9619" t="s">
        <v>14564</v>
      </c>
    </row>
    <row r="9620" spans="1:2" x14ac:dyDescent="0.3">
      <c r="A9620" t="s">
        <v>189</v>
      </c>
      <c r="B9620" t="s">
        <v>19</v>
      </c>
    </row>
    <row r="9621" spans="1:2" x14ac:dyDescent="0.3">
      <c r="A9621" t="s">
        <v>189</v>
      </c>
      <c r="B9621" t="s">
        <v>4207</v>
      </c>
    </row>
    <row r="9622" spans="1:2" x14ac:dyDescent="0.3">
      <c r="A9622" t="s">
        <v>91</v>
      </c>
      <c r="B9622" t="s">
        <v>14565</v>
      </c>
    </row>
    <row r="9623" spans="1:2" x14ac:dyDescent="0.3">
      <c r="A9623" t="s">
        <v>3052</v>
      </c>
      <c r="B9623" t="s">
        <v>19</v>
      </c>
    </row>
    <row r="9624" spans="1:2" x14ac:dyDescent="0.3">
      <c r="A9624" t="s">
        <v>463</v>
      </c>
      <c r="B9624" t="s">
        <v>837</v>
      </c>
    </row>
    <row r="9625" spans="1:2" x14ac:dyDescent="0.3">
      <c r="A9625" t="s">
        <v>463</v>
      </c>
      <c r="B9625" t="s">
        <v>639</v>
      </c>
    </row>
    <row r="9626" spans="1:2" x14ac:dyDescent="0.3">
      <c r="A9626" t="s">
        <v>68</v>
      </c>
      <c r="B9626" t="s">
        <v>710</v>
      </c>
    </row>
    <row r="9627" spans="1:2" x14ac:dyDescent="0.3">
      <c r="A9627" t="s">
        <v>463</v>
      </c>
      <c r="B9627" t="s">
        <v>695</v>
      </c>
    </row>
    <row r="9628" spans="1:2" x14ac:dyDescent="0.3">
      <c r="A9628" t="s">
        <v>383</v>
      </c>
      <c r="B9628" t="s">
        <v>695</v>
      </c>
    </row>
    <row r="9629" spans="1:2" x14ac:dyDescent="0.3">
      <c r="A9629" t="s">
        <v>383</v>
      </c>
      <c r="B9629" t="s">
        <v>19</v>
      </c>
    </row>
    <row r="9630" spans="1:2" x14ac:dyDescent="0.3">
      <c r="A9630" t="s">
        <v>2068</v>
      </c>
      <c r="B9630" t="s">
        <v>131</v>
      </c>
    </row>
    <row r="9631" spans="1:2" x14ac:dyDescent="0.3">
      <c r="A9631" t="s">
        <v>2068</v>
      </c>
      <c r="B9631" t="s">
        <v>355</v>
      </c>
    </row>
    <row r="9632" spans="1:2" x14ac:dyDescent="0.3">
      <c r="A9632" t="s">
        <v>2068</v>
      </c>
      <c r="B9632" t="s">
        <v>1193</v>
      </c>
    </row>
    <row r="9633" spans="1:2" x14ac:dyDescent="0.3">
      <c r="A9633" t="s">
        <v>2068</v>
      </c>
      <c r="B9633" t="s">
        <v>2373</v>
      </c>
    </row>
    <row r="9634" spans="1:2" x14ac:dyDescent="0.3">
      <c r="A9634" t="s">
        <v>2068</v>
      </c>
      <c r="B9634" t="s">
        <v>4437</v>
      </c>
    </row>
    <row r="9635" spans="1:2" x14ac:dyDescent="0.3">
      <c r="A9635" t="s">
        <v>2068</v>
      </c>
      <c r="B9635" t="s">
        <v>19</v>
      </c>
    </row>
    <row r="9636" spans="1:2" x14ac:dyDescent="0.3">
      <c r="A9636" t="s">
        <v>2068</v>
      </c>
      <c r="B9636" t="s">
        <v>4616</v>
      </c>
    </row>
    <row r="9637" spans="1:2" x14ac:dyDescent="0.3">
      <c r="A9637" t="s">
        <v>189</v>
      </c>
      <c r="B9637" t="s">
        <v>695</v>
      </c>
    </row>
    <row r="9638" spans="1:2" x14ac:dyDescent="0.3">
      <c r="A9638" t="s">
        <v>91</v>
      </c>
      <c r="B9638" t="s">
        <v>2174</v>
      </c>
    </row>
    <row r="9639" spans="1:2" x14ac:dyDescent="0.3">
      <c r="A9639" t="s">
        <v>91</v>
      </c>
      <c r="B9639" t="s">
        <v>5180</v>
      </c>
    </row>
    <row r="9640" spans="1:2" x14ac:dyDescent="0.3">
      <c r="A9640" t="s">
        <v>2068</v>
      </c>
      <c r="B9640" t="s">
        <v>5855</v>
      </c>
    </row>
    <row r="9641" spans="1:2" x14ac:dyDescent="0.3">
      <c r="A9641" t="s">
        <v>2068</v>
      </c>
      <c r="B9641" t="s">
        <v>19</v>
      </c>
    </row>
    <row r="9642" spans="1:2" x14ac:dyDescent="0.3">
      <c r="A9642" t="s">
        <v>2068</v>
      </c>
      <c r="B9642" t="s">
        <v>695</v>
      </c>
    </row>
    <row r="9643" spans="1:2" x14ac:dyDescent="0.3">
      <c r="A9643" t="s">
        <v>2068</v>
      </c>
      <c r="B9643" t="s">
        <v>1193</v>
      </c>
    </row>
    <row r="9644" spans="1:2" x14ac:dyDescent="0.3">
      <c r="A9644" t="s">
        <v>189</v>
      </c>
      <c r="B9644" t="s">
        <v>39</v>
      </c>
    </row>
    <row r="9645" spans="1:2" x14ac:dyDescent="0.3">
      <c r="A9645" t="s">
        <v>189</v>
      </c>
      <c r="B9645" t="s">
        <v>695</v>
      </c>
    </row>
    <row r="9646" spans="1:2" x14ac:dyDescent="0.3">
      <c r="A9646" t="s">
        <v>189</v>
      </c>
      <c r="B9646" t="s">
        <v>486</v>
      </c>
    </row>
    <row r="9647" spans="1:2" x14ac:dyDescent="0.3">
      <c r="A9647" t="s">
        <v>189</v>
      </c>
      <c r="B9647" t="s">
        <v>184</v>
      </c>
    </row>
    <row r="9648" spans="1:2" x14ac:dyDescent="0.3">
      <c r="A9648" t="s">
        <v>189</v>
      </c>
      <c r="B9648" t="s">
        <v>5177</v>
      </c>
    </row>
    <row r="9649" spans="1:2" x14ac:dyDescent="0.3">
      <c r="A9649" t="s">
        <v>189</v>
      </c>
      <c r="B9649" t="s">
        <v>1193</v>
      </c>
    </row>
    <row r="9650" spans="1:2" x14ac:dyDescent="0.3">
      <c r="A9650" t="s">
        <v>189</v>
      </c>
      <c r="B9650" t="s">
        <v>2341</v>
      </c>
    </row>
    <row r="9651" spans="1:2" x14ac:dyDescent="0.3">
      <c r="A9651" t="s">
        <v>189</v>
      </c>
      <c r="B9651" t="s">
        <v>5855</v>
      </c>
    </row>
    <row r="9652" spans="1:2" x14ac:dyDescent="0.3">
      <c r="A9652" t="s">
        <v>189</v>
      </c>
      <c r="B9652" t="s">
        <v>19</v>
      </c>
    </row>
    <row r="9653" spans="1:2" x14ac:dyDescent="0.3">
      <c r="A9653" t="s">
        <v>189</v>
      </c>
      <c r="B9653" t="s">
        <v>2341</v>
      </c>
    </row>
    <row r="9654" spans="1:2" x14ac:dyDescent="0.3">
      <c r="A9654" t="s">
        <v>189</v>
      </c>
      <c r="B9654" t="s">
        <v>131</v>
      </c>
    </row>
    <row r="9655" spans="1:2" x14ac:dyDescent="0.3">
      <c r="A9655" t="s">
        <v>189</v>
      </c>
      <c r="B9655" t="s">
        <v>2417</v>
      </c>
    </row>
    <row r="9656" spans="1:2" x14ac:dyDescent="0.3">
      <c r="A9656" t="s">
        <v>189</v>
      </c>
      <c r="B9656" t="s">
        <v>19</v>
      </c>
    </row>
    <row r="9657" spans="1:2" x14ac:dyDescent="0.3">
      <c r="A9657" t="s">
        <v>68</v>
      </c>
      <c r="B9657" t="s">
        <v>740</v>
      </c>
    </row>
    <row r="9658" spans="1:2" x14ac:dyDescent="0.3">
      <c r="A9658" t="s">
        <v>189</v>
      </c>
      <c r="B9658" t="s">
        <v>19</v>
      </c>
    </row>
    <row r="9659" spans="1:2" x14ac:dyDescent="0.3">
      <c r="A9659" t="s">
        <v>189</v>
      </c>
      <c r="B9659" t="s">
        <v>184</v>
      </c>
    </row>
    <row r="9660" spans="1:2" x14ac:dyDescent="0.3">
      <c r="A9660" t="s">
        <v>189</v>
      </c>
      <c r="B9660" t="s">
        <v>184</v>
      </c>
    </row>
    <row r="9661" spans="1:2" x14ac:dyDescent="0.3">
      <c r="A9661" t="s">
        <v>189</v>
      </c>
      <c r="B9661" t="s">
        <v>184</v>
      </c>
    </row>
    <row r="9662" spans="1:2" x14ac:dyDescent="0.3">
      <c r="A9662" t="s">
        <v>189</v>
      </c>
      <c r="B9662" t="s">
        <v>19</v>
      </c>
    </row>
    <row r="9663" spans="1:2" x14ac:dyDescent="0.3">
      <c r="A9663" t="s">
        <v>189</v>
      </c>
      <c r="B9663" t="s">
        <v>5855</v>
      </c>
    </row>
    <row r="9664" spans="1:2" x14ac:dyDescent="0.3">
      <c r="A9664" t="s">
        <v>189</v>
      </c>
      <c r="B9664" t="s">
        <v>1256</v>
      </c>
    </row>
    <row r="9665" spans="1:2" x14ac:dyDescent="0.3">
      <c r="A9665" t="s">
        <v>189</v>
      </c>
      <c r="B9665" t="s">
        <v>355</v>
      </c>
    </row>
    <row r="9666" spans="1:2" x14ac:dyDescent="0.3">
      <c r="A9666" t="s">
        <v>115</v>
      </c>
      <c r="B9666" t="s">
        <v>19</v>
      </c>
    </row>
    <row r="9667" spans="1:2" x14ac:dyDescent="0.3">
      <c r="A9667" t="s">
        <v>189</v>
      </c>
      <c r="B9667" t="s">
        <v>695</v>
      </c>
    </row>
    <row r="9668" spans="1:2" x14ac:dyDescent="0.3">
      <c r="A9668" t="s">
        <v>189</v>
      </c>
      <c r="B9668" t="s">
        <v>131</v>
      </c>
    </row>
    <row r="9669" spans="1:2" x14ac:dyDescent="0.3">
      <c r="A9669" t="s">
        <v>189</v>
      </c>
      <c r="B9669" t="s">
        <v>4611</v>
      </c>
    </row>
    <row r="9670" spans="1:2" x14ac:dyDescent="0.3">
      <c r="A9670" t="s">
        <v>189</v>
      </c>
      <c r="B9670" t="s">
        <v>1439</v>
      </c>
    </row>
    <row r="9671" spans="1:2" x14ac:dyDescent="0.3">
      <c r="A9671" t="s">
        <v>189</v>
      </c>
      <c r="B9671" t="s">
        <v>355</v>
      </c>
    </row>
    <row r="9672" spans="1:2" x14ac:dyDescent="0.3">
      <c r="A9672" t="s">
        <v>189</v>
      </c>
      <c r="B9672" t="s">
        <v>5903</v>
      </c>
    </row>
    <row r="9673" spans="1:2" x14ac:dyDescent="0.3">
      <c r="A9673" t="s">
        <v>189</v>
      </c>
      <c r="B9673" t="s">
        <v>1193</v>
      </c>
    </row>
    <row r="9674" spans="1:2" x14ac:dyDescent="0.3">
      <c r="A9674" t="s">
        <v>2068</v>
      </c>
      <c r="B9674" t="s">
        <v>5855</v>
      </c>
    </row>
    <row r="9675" spans="1:2" x14ac:dyDescent="0.3">
      <c r="A9675" t="s">
        <v>2068</v>
      </c>
      <c r="B9675" t="s">
        <v>4311</v>
      </c>
    </row>
    <row r="9676" spans="1:2" x14ac:dyDescent="0.3">
      <c r="A9676" t="s">
        <v>2068</v>
      </c>
      <c r="B9676" t="s">
        <v>1193</v>
      </c>
    </row>
    <row r="9677" spans="1:2" x14ac:dyDescent="0.3">
      <c r="A9677" t="s">
        <v>2068</v>
      </c>
      <c r="B9677" t="s">
        <v>695</v>
      </c>
    </row>
    <row r="9678" spans="1:2" x14ac:dyDescent="0.3">
      <c r="A9678" t="s">
        <v>2068</v>
      </c>
      <c r="B9678" t="s">
        <v>19</v>
      </c>
    </row>
    <row r="9679" spans="1:2" x14ac:dyDescent="0.3">
      <c r="A9679" t="s">
        <v>2068</v>
      </c>
      <c r="B9679" t="s">
        <v>131</v>
      </c>
    </row>
    <row r="9680" spans="1:2" x14ac:dyDescent="0.3">
      <c r="A9680" t="s">
        <v>2068</v>
      </c>
      <c r="B9680" t="s">
        <v>355</v>
      </c>
    </row>
    <row r="9681" spans="1:2" x14ac:dyDescent="0.3">
      <c r="A9681" t="s">
        <v>2068</v>
      </c>
      <c r="B9681" t="s">
        <v>1193</v>
      </c>
    </row>
    <row r="9682" spans="1:2" x14ac:dyDescent="0.3">
      <c r="A9682" t="s">
        <v>2068</v>
      </c>
      <c r="B9682" t="s">
        <v>19</v>
      </c>
    </row>
    <row r="9683" spans="1:2" x14ac:dyDescent="0.3">
      <c r="A9683" t="s">
        <v>2068</v>
      </c>
      <c r="B9683" t="s">
        <v>5855</v>
      </c>
    </row>
    <row r="9684" spans="1:2" x14ac:dyDescent="0.3">
      <c r="A9684" t="s">
        <v>2068</v>
      </c>
      <c r="B9684" t="s">
        <v>1256</v>
      </c>
    </row>
    <row r="9685" spans="1:2" x14ac:dyDescent="0.3">
      <c r="A9685" t="s">
        <v>463</v>
      </c>
      <c r="B9685" t="s">
        <v>1193</v>
      </c>
    </row>
    <row r="9686" spans="1:2" x14ac:dyDescent="0.3">
      <c r="A9686" t="s">
        <v>11</v>
      </c>
      <c r="B9686" t="s">
        <v>131</v>
      </c>
    </row>
    <row r="9687" spans="1:2" x14ac:dyDescent="0.3">
      <c r="A9687" t="s">
        <v>11</v>
      </c>
      <c r="B9687" t="s">
        <v>4611</v>
      </c>
    </row>
    <row r="9688" spans="1:2" x14ac:dyDescent="0.3">
      <c r="A9688" t="s">
        <v>115</v>
      </c>
      <c r="B9688" t="s">
        <v>184</v>
      </c>
    </row>
    <row r="9689" spans="1:2" x14ac:dyDescent="0.3">
      <c r="A9689" t="s">
        <v>115</v>
      </c>
      <c r="B9689" t="s">
        <v>837</v>
      </c>
    </row>
    <row r="9690" spans="1:2" x14ac:dyDescent="0.3">
      <c r="A9690" t="s">
        <v>463</v>
      </c>
      <c r="B9690" t="s">
        <v>695</v>
      </c>
    </row>
    <row r="9691" spans="1:2" x14ac:dyDescent="0.3">
      <c r="A9691" t="s">
        <v>463</v>
      </c>
      <c r="B9691" t="s">
        <v>19</v>
      </c>
    </row>
    <row r="9692" spans="1:2" x14ac:dyDescent="0.3">
      <c r="A9692" t="s">
        <v>463</v>
      </c>
      <c r="B9692" t="s">
        <v>2417</v>
      </c>
    </row>
    <row r="9693" spans="1:2" x14ac:dyDescent="0.3">
      <c r="A9693" t="s">
        <v>463</v>
      </c>
      <c r="B9693" t="s">
        <v>1691</v>
      </c>
    </row>
    <row r="9694" spans="1:2" x14ac:dyDescent="0.3">
      <c r="A9694" t="s">
        <v>463</v>
      </c>
      <c r="B9694" t="s">
        <v>184</v>
      </c>
    </row>
    <row r="9695" spans="1:2" x14ac:dyDescent="0.3">
      <c r="A9695" t="s">
        <v>463</v>
      </c>
      <c r="B9695" t="s">
        <v>5903</v>
      </c>
    </row>
    <row r="9696" spans="1:2" x14ac:dyDescent="0.3">
      <c r="A9696" t="s">
        <v>463</v>
      </c>
      <c r="B9696" t="s">
        <v>3689</v>
      </c>
    </row>
    <row r="9697" spans="1:2" x14ac:dyDescent="0.3">
      <c r="A9697" t="s">
        <v>463</v>
      </c>
      <c r="B9697" t="s">
        <v>355</v>
      </c>
    </row>
    <row r="9698" spans="1:2" x14ac:dyDescent="0.3">
      <c r="A9698" t="s">
        <v>463</v>
      </c>
      <c r="B9698" t="s">
        <v>5855</v>
      </c>
    </row>
    <row r="9699" spans="1:2" x14ac:dyDescent="0.3">
      <c r="A9699" t="s">
        <v>463</v>
      </c>
      <c r="B9699" t="s">
        <v>2341</v>
      </c>
    </row>
    <row r="9700" spans="1:2" x14ac:dyDescent="0.3">
      <c r="A9700" t="s">
        <v>463</v>
      </c>
      <c r="B9700" t="s">
        <v>486</v>
      </c>
    </row>
    <row r="9701" spans="1:2" x14ac:dyDescent="0.3">
      <c r="A9701" t="s">
        <v>463</v>
      </c>
      <c r="B9701" t="s">
        <v>2174</v>
      </c>
    </row>
    <row r="9702" spans="1:2" x14ac:dyDescent="0.3">
      <c r="A9702" t="s">
        <v>463</v>
      </c>
      <c r="B9702" t="s">
        <v>695</v>
      </c>
    </row>
    <row r="9703" spans="1:2" x14ac:dyDescent="0.3">
      <c r="A9703" t="s">
        <v>463</v>
      </c>
      <c r="B9703" t="s">
        <v>19</v>
      </c>
    </row>
    <row r="9704" spans="1:2" x14ac:dyDescent="0.3">
      <c r="A9704" t="s">
        <v>463</v>
      </c>
      <c r="B9704" t="s">
        <v>1439</v>
      </c>
    </row>
    <row r="9705" spans="1:2" x14ac:dyDescent="0.3">
      <c r="A9705" t="s">
        <v>463</v>
      </c>
      <c r="B9705" t="s">
        <v>5903</v>
      </c>
    </row>
    <row r="9706" spans="1:2" x14ac:dyDescent="0.3">
      <c r="A9706" t="s">
        <v>115</v>
      </c>
      <c r="B9706" t="s">
        <v>837</v>
      </c>
    </row>
    <row r="9707" spans="1:2" x14ac:dyDescent="0.3">
      <c r="A9707" t="s">
        <v>115</v>
      </c>
      <c r="B9707" t="s">
        <v>184</v>
      </c>
    </row>
    <row r="9708" spans="1:2" x14ac:dyDescent="0.3">
      <c r="A9708" t="s">
        <v>115</v>
      </c>
      <c r="B9708" t="s">
        <v>486</v>
      </c>
    </row>
    <row r="9709" spans="1:2" x14ac:dyDescent="0.3">
      <c r="A9709" t="s">
        <v>115</v>
      </c>
      <c r="B9709" t="s">
        <v>2341</v>
      </c>
    </row>
    <row r="9710" spans="1:2" x14ac:dyDescent="0.3">
      <c r="A9710" t="s">
        <v>189</v>
      </c>
      <c r="B9710" t="s">
        <v>39</v>
      </c>
    </row>
    <row r="9711" spans="1:2" x14ac:dyDescent="0.3">
      <c r="A9711" t="s">
        <v>189</v>
      </c>
      <c r="B9711" t="s">
        <v>4311</v>
      </c>
    </row>
    <row r="9712" spans="1:2" x14ac:dyDescent="0.3">
      <c r="A9712" t="s">
        <v>115</v>
      </c>
      <c r="B9712" t="s">
        <v>1900</v>
      </c>
    </row>
    <row r="9713" spans="1:2" x14ac:dyDescent="0.3">
      <c r="A9713" t="s">
        <v>115</v>
      </c>
      <c r="B9713" t="s">
        <v>5180</v>
      </c>
    </row>
    <row r="9714" spans="1:2" x14ac:dyDescent="0.3">
      <c r="A9714" t="s">
        <v>115</v>
      </c>
      <c r="B9714" t="s">
        <v>184</v>
      </c>
    </row>
    <row r="9715" spans="1:2" x14ac:dyDescent="0.3">
      <c r="A9715" t="s">
        <v>189</v>
      </c>
      <c r="B9715" t="s">
        <v>184</v>
      </c>
    </row>
    <row r="9716" spans="1:2" x14ac:dyDescent="0.3">
      <c r="A9716" t="s">
        <v>189</v>
      </c>
      <c r="B9716" t="s">
        <v>5180</v>
      </c>
    </row>
    <row r="9717" spans="1:2" x14ac:dyDescent="0.3">
      <c r="A9717" t="s">
        <v>189</v>
      </c>
      <c r="B9717" t="s">
        <v>639</v>
      </c>
    </row>
    <row r="9718" spans="1:2" x14ac:dyDescent="0.3">
      <c r="A9718" t="s">
        <v>189</v>
      </c>
      <c r="B9718" t="s">
        <v>1193</v>
      </c>
    </row>
    <row r="9719" spans="1:2" x14ac:dyDescent="0.3">
      <c r="A9719" t="s">
        <v>189</v>
      </c>
      <c r="B9719" t="s">
        <v>790</v>
      </c>
    </row>
    <row r="9720" spans="1:2" x14ac:dyDescent="0.3">
      <c r="A9720" t="s">
        <v>463</v>
      </c>
      <c r="B9720" t="s">
        <v>1193</v>
      </c>
    </row>
    <row r="9721" spans="1:2" x14ac:dyDescent="0.3">
      <c r="A9721" t="s">
        <v>189</v>
      </c>
      <c r="B9721" t="s">
        <v>695</v>
      </c>
    </row>
    <row r="9722" spans="1:2" x14ac:dyDescent="0.3">
      <c r="A9722" t="s">
        <v>189</v>
      </c>
      <c r="B9722" t="s">
        <v>19</v>
      </c>
    </row>
    <row r="9723" spans="1:2" x14ac:dyDescent="0.3">
      <c r="A9723" t="s">
        <v>189</v>
      </c>
      <c r="B9723" t="s">
        <v>790</v>
      </c>
    </row>
    <row r="9724" spans="1:2" x14ac:dyDescent="0.3">
      <c r="A9724" t="s">
        <v>189</v>
      </c>
      <c r="B9724" t="s">
        <v>708</v>
      </c>
    </row>
    <row r="9725" spans="1:2" x14ac:dyDescent="0.3">
      <c r="A9725" t="s">
        <v>463</v>
      </c>
      <c r="B9725" t="s">
        <v>1193</v>
      </c>
    </row>
    <row r="9726" spans="1:2" x14ac:dyDescent="0.3">
      <c r="A9726" t="s">
        <v>463</v>
      </c>
      <c r="B9726" t="s">
        <v>617</v>
      </c>
    </row>
    <row r="9727" spans="1:2" x14ac:dyDescent="0.3">
      <c r="A9727" t="s">
        <v>463</v>
      </c>
      <c r="B9727" t="s">
        <v>790</v>
      </c>
    </row>
    <row r="9728" spans="1:2" x14ac:dyDescent="0.3">
      <c r="A9728" t="s">
        <v>463</v>
      </c>
      <c r="B9728" t="s">
        <v>837</v>
      </c>
    </row>
    <row r="9729" spans="1:2" x14ac:dyDescent="0.3">
      <c r="A9729" t="s">
        <v>383</v>
      </c>
      <c r="B9729" t="s">
        <v>131</v>
      </c>
    </row>
    <row r="9730" spans="1:2" x14ac:dyDescent="0.3">
      <c r="A9730" t="s">
        <v>383</v>
      </c>
      <c r="B9730" t="s">
        <v>5180</v>
      </c>
    </row>
    <row r="9731" spans="1:2" x14ac:dyDescent="0.3">
      <c r="A9731" t="s">
        <v>383</v>
      </c>
      <c r="B9731" t="s">
        <v>355</v>
      </c>
    </row>
    <row r="9732" spans="1:2" x14ac:dyDescent="0.3">
      <c r="A9732" t="s">
        <v>383</v>
      </c>
      <c r="B9732" t="s">
        <v>2341</v>
      </c>
    </row>
    <row r="9733" spans="1:2" x14ac:dyDescent="0.3">
      <c r="A9733" t="s">
        <v>383</v>
      </c>
      <c r="B9733" t="s">
        <v>19</v>
      </c>
    </row>
    <row r="9734" spans="1:2" x14ac:dyDescent="0.3">
      <c r="A9734" t="s">
        <v>383</v>
      </c>
      <c r="B9734" t="s">
        <v>695</v>
      </c>
    </row>
    <row r="9735" spans="1:2" x14ac:dyDescent="0.3">
      <c r="A9735" t="s">
        <v>3052</v>
      </c>
      <c r="B9735" t="s">
        <v>131</v>
      </c>
    </row>
    <row r="9736" spans="1:2" x14ac:dyDescent="0.3">
      <c r="A9736" t="s">
        <v>3052</v>
      </c>
      <c r="B9736" t="s">
        <v>355</v>
      </c>
    </row>
    <row r="9737" spans="1:2" x14ac:dyDescent="0.3">
      <c r="A9737" t="s">
        <v>3052</v>
      </c>
      <c r="B9737" t="s">
        <v>1439</v>
      </c>
    </row>
    <row r="9738" spans="1:2" x14ac:dyDescent="0.3">
      <c r="A9738" t="s">
        <v>3052</v>
      </c>
      <c r="B9738" t="s">
        <v>4464</v>
      </c>
    </row>
    <row r="9739" spans="1:2" x14ac:dyDescent="0.3">
      <c r="A9739" t="s">
        <v>115</v>
      </c>
      <c r="B9739" t="s">
        <v>19</v>
      </c>
    </row>
    <row r="9740" spans="1:2" x14ac:dyDescent="0.3">
      <c r="A9740" t="s">
        <v>115</v>
      </c>
      <c r="B9740" t="s">
        <v>2341</v>
      </c>
    </row>
    <row r="9741" spans="1:2" x14ac:dyDescent="0.3">
      <c r="A9741" t="s">
        <v>91</v>
      </c>
      <c r="B9741" t="s">
        <v>19</v>
      </c>
    </row>
    <row r="9742" spans="1:2" x14ac:dyDescent="0.3">
      <c r="A9742" t="s">
        <v>91</v>
      </c>
      <c r="B9742" t="s">
        <v>1256</v>
      </c>
    </row>
    <row r="9743" spans="1:2" x14ac:dyDescent="0.3">
      <c r="A9743" t="s">
        <v>189</v>
      </c>
      <c r="B9743" t="s">
        <v>184</v>
      </c>
    </row>
    <row r="9744" spans="1:2" x14ac:dyDescent="0.3">
      <c r="A9744" t="s">
        <v>115</v>
      </c>
      <c r="B9744" t="s">
        <v>131</v>
      </c>
    </row>
    <row r="9745" spans="1:2" x14ac:dyDescent="0.3">
      <c r="A9745" t="s">
        <v>115</v>
      </c>
      <c r="B9745" t="s">
        <v>19</v>
      </c>
    </row>
    <row r="9746" spans="1:2" x14ac:dyDescent="0.3">
      <c r="A9746" t="s">
        <v>463</v>
      </c>
      <c r="B9746" t="s">
        <v>617</v>
      </c>
    </row>
    <row r="9747" spans="1:2" x14ac:dyDescent="0.3">
      <c r="A9747" t="s">
        <v>463</v>
      </c>
      <c r="B9747" t="s">
        <v>1193</v>
      </c>
    </row>
    <row r="9748" spans="1:2" x14ac:dyDescent="0.3">
      <c r="A9748" t="s">
        <v>463</v>
      </c>
      <c r="B9748" t="s">
        <v>3138</v>
      </c>
    </row>
    <row r="9749" spans="1:2" x14ac:dyDescent="0.3">
      <c r="A9749" t="s">
        <v>189</v>
      </c>
      <c r="B9749" t="s">
        <v>131</v>
      </c>
    </row>
    <row r="9750" spans="1:2" x14ac:dyDescent="0.3">
      <c r="A9750" t="s">
        <v>189</v>
      </c>
      <c r="B9750" t="s">
        <v>355</v>
      </c>
    </row>
    <row r="9751" spans="1:2" x14ac:dyDescent="0.3">
      <c r="A9751" t="s">
        <v>68</v>
      </c>
      <c r="B9751" t="s">
        <v>184</v>
      </c>
    </row>
    <row r="9752" spans="1:2" x14ac:dyDescent="0.3">
      <c r="A9752" t="s">
        <v>115</v>
      </c>
      <c r="B9752" t="s">
        <v>355</v>
      </c>
    </row>
    <row r="9753" spans="1:2" x14ac:dyDescent="0.3">
      <c r="A9753" t="s">
        <v>115</v>
      </c>
      <c r="B9753" t="s">
        <v>10561</v>
      </c>
    </row>
    <row r="9754" spans="1:2" x14ac:dyDescent="0.3">
      <c r="A9754" t="s">
        <v>115</v>
      </c>
      <c r="B9754" t="s">
        <v>695</v>
      </c>
    </row>
    <row r="9755" spans="1:2" x14ac:dyDescent="0.3">
      <c r="A9755" t="s">
        <v>115</v>
      </c>
      <c r="B9755" t="s">
        <v>5903</v>
      </c>
    </row>
    <row r="9756" spans="1:2" x14ac:dyDescent="0.3">
      <c r="A9756" t="s">
        <v>115</v>
      </c>
      <c r="B9756" t="s">
        <v>131</v>
      </c>
    </row>
    <row r="9757" spans="1:2" x14ac:dyDescent="0.3">
      <c r="A9757" t="s">
        <v>115</v>
      </c>
      <c r="B9757" t="s">
        <v>2417</v>
      </c>
    </row>
    <row r="9758" spans="1:2" x14ac:dyDescent="0.3">
      <c r="A9758" t="s">
        <v>115</v>
      </c>
      <c r="B9758" t="s">
        <v>181</v>
      </c>
    </row>
    <row r="9759" spans="1:2" x14ac:dyDescent="0.3">
      <c r="A9759" t="s">
        <v>115</v>
      </c>
      <c r="B9759" t="s">
        <v>14369</v>
      </c>
    </row>
    <row r="9760" spans="1:2" x14ac:dyDescent="0.3">
      <c r="A9760" t="s">
        <v>115</v>
      </c>
      <c r="B9760" t="s">
        <v>5855</v>
      </c>
    </row>
    <row r="9761" spans="1:2" x14ac:dyDescent="0.3">
      <c r="A9761" t="s">
        <v>115</v>
      </c>
      <c r="B9761" t="s">
        <v>1193</v>
      </c>
    </row>
    <row r="9762" spans="1:2" x14ac:dyDescent="0.3">
      <c r="A9762" t="s">
        <v>115</v>
      </c>
      <c r="B9762" t="s">
        <v>2341</v>
      </c>
    </row>
    <row r="9763" spans="1:2" x14ac:dyDescent="0.3">
      <c r="A9763" t="s">
        <v>115</v>
      </c>
      <c r="B9763" t="s">
        <v>4611</v>
      </c>
    </row>
    <row r="9764" spans="1:2" x14ac:dyDescent="0.3">
      <c r="A9764" t="s">
        <v>115</v>
      </c>
      <c r="B9764" t="s">
        <v>843</v>
      </c>
    </row>
    <row r="9765" spans="1:2" x14ac:dyDescent="0.3">
      <c r="A9765" t="s">
        <v>115</v>
      </c>
      <c r="B9765" t="s">
        <v>3138</v>
      </c>
    </row>
    <row r="9766" spans="1:2" x14ac:dyDescent="0.3">
      <c r="A9766" t="s">
        <v>115</v>
      </c>
      <c r="B9766" t="s">
        <v>2393</v>
      </c>
    </row>
    <row r="9767" spans="1:2" x14ac:dyDescent="0.3">
      <c r="A9767" t="s">
        <v>115</v>
      </c>
      <c r="B9767" t="s">
        <v>14366</v>
      </c>
    </row>
    <row r="9768" spans="1:2" x14ac:dyDescent="0.3">
      <c r="A9768" t="s">
        <v>115</v>
      </c>
      <c r="B9768" t="s">
        <v>14373</v>
      </c>
    </row>
    <row r="9769" spans="1:2" x14ac:dyDescent="0.3">
      <c r="A9769" t="s">
        <v>115</v>
      </c>
      <c r="B9769" t="s">
        <v>1439</v>
      </c>
    </row>
    <row r="9770" spans="1:2" x14ac:dyDescent="0.3">
      <c r="A9770" t="s">
        <v>383</v>
      </c>
      <c r="B9770" t="s">
        <v>355</v>
      </c>
    </row>
    <row r="9771" spans="1:2" x14ac:dyDescent="0.3">
      <c r="A9771" t="s">
        <v>383</v>
      </c>
      <c r="B9771" t="s">
        <v>10561</v>
      </c>
    </row>
    <row r="9772" spans="1:2" x14ac:dyDescent="0.3">
      <c r="A9772" t="s">
        <v>383</v>
      </c>
      <c r="B9772" t="s">
        <v>695</v>
      </c>
    </row>
    <row r="9773" spans="1:2" x14ac:dyDescent="0.3">
      <c r="A9773" t="s">
        <v>383</v>
      </c>
      <c r="B9773" t="s">
        <v>5903</v>
      </c>
    </row>
    <row r="9774" spans="1:2" x14ac:dyDescent="0.3">
      <c r="A9774" t="s">
        <v>383</v>
      </c>
      <c r="B9774" t="s">
        <v>131</v>
      </c>
    </row>
    <row r="9775" spans="1:2" x14ac:dyDescent="0.3">
      <c r="A9775" t="s">
        <v>383</v>
      </c>
      <c r="B9775" t="s">
        <v>2417</v>
      </c>
    </row>
    <row r="9776" spans="1:2" x14ac:dyDescent="0.3">
      <c r="A9776" t="s">
        <v>383</v>
      </c>
      <c r="B9776" t="s">
        <v>181</v>
      </c>
    </row>
    <row r="9777" spans="1:2" x14ac:dyDescent="0.3">
      <c r="A9777" t="s">
        <v>383</v>
      </c>
      <c r="B9777" t="s">
        <v>14369</v>
      </c>
    </row>
    <row r="9778" spans="1:2" x14ac:dyDescent="0.3">
      <c r="A9778" t="s">
        <v>383</v>
      </c>
      <c r="B9778" t="s">
        <v>5855</v>
      </c>
    </row>
    <row r="9779" spans="1:2" x14ac:dyDescent="0.3">
      <c r="A9779" t="s">
        <v>383</v>
      </c>
      <c r="B9779" t="s">
        <v>1193</v>
      </c>
    </row>
    <row r="9780" spans="1:2" x14ac:dyDescent="0.3">
      <c r="A9780" t="s">
        <v>383</v>
      </c>
      <c r="B9780" t="s">
        <v>2341</v>
      </c>
    </row>
    <row r="9781" spans="1:2" x14ac:dyDescent="0.3">
      <c r="A9781" t="s">
        <v>383</v>
      </c>
      <c r="B9781" t="s">
        <v>4611</v>
      </c>
    </row>
    <row r="9782" spans="1:2" x14ac:dyDescent="0.3">
      <c r="A9782" t="s">
        <v>383</v>
      </c>
      <c r="B9782" t="s">
        <v>843</v>
      </c>
    </row>
    <row r="9783" spans="1:2" x14ac:dyDescent="0.3">
      <c r="A9783" t="s">
        <v>383</v>
      </c>
      <c r="B9783" t="s">
        <v>3138</v>
      </c>
    </row>
    <row r="9784" spans="1:2" x14ac:dyDescent="0.3">
      <c r="A9784" t="s">
        <v>383</v>
      </c>
      <c r="B9784" t="s">
        <v>2393</v>
      </c>
    </row>
    <row r="9785" spans="1:2" x14ac:dyDescent="0.3">
      <c r="A9785" t="s">
        <v>383</v>
      </c>
      <c r="B9785" t="s">
        <v>14366</v>
      </c>
    </row>
    <row r="9786" spans="1:2" x14ac:dyDescent="0.3">
      <c r="A9786" t="s">
        <v>383</v>
      </c>
      <c r="B9786" t="s">
        <v>14373</v>
      </c>
    </row>
    <row r="9787" spans="1:2" x14ac:dyDescent="0.3">
      <c r="A9787" t="s">
        <v>383</v>
      </c>
      <c r="B9787" t="s">
        <v>1439</v>
      </c>
    </row>
    <row r="9788" spans="1:2" x14ac:dyDescent="0.3">
      <c r="A9788" t="s">
        <v>2068</v>
      </c>
      <c r="B9788" t="s">
        <v>534</v>
      </c>
    </row>
    <row r="9789" spans="1:2" x14ac:dyDescent="0.3">
      <c r="A9789" t="s">
        <v>2068</v>
      </c>
      <c r="B9789" t="s">
        <v>2341</v>
      </c>
    </row>
    <row r="9790" spans="1:2" x14ac:dyDescent="0.3">
      <c r="A9790" t="s">
        <v>463</v>
      </c>
      <c r="B9790" t="s">
        <v>2341</v>
      </c>
    </row>
    <row r="9791" spans="1:2" x14ac:dyDescent="0.3">
      <c r="A9791" t="s">
        <v>463</v>
      </c>
      <c r="B9791" t="s">
        <v>19</v>
      </c>
    </row>
    <row r="9792" spans="1:2" x14ac:dyDescent="0.3">
      <c r="A9792" t="s">
        <v>463</v>
      </c>
      <c r="B9792" t="s">
        <v>2341</v>
      </c>
    </row>
    <row r="9793" spans="1:2" x14ac:dyDescent="0.3">
      <c r="A9793" t="s">
        <v>463</v>
      </c>
      <c r="B9793" t="s">
        <v>1193</v>
      </c>
    </row>
    <row r="9794" spans="1:2" x14ac:dyDescent="0.3">
      <c r="A9794" t="s">
        <v>463</v>
      </c>
      <c r="B9794" t="s">
        <v>19</v>
      </c>
    </row>
    <row r="9795" spans="1:2" x14ac:dyDescent="0.3">
      <c r="A9795" t="s">
        <v>463</v>
      </c>
      <c r="B9795" t="s">
        <v>14372</v>
      </c>
    </row>
    <row r="9796" spans="1:2" x14ac:dyDescent="0.3">
      <c r="A9796" t="s">
        <v>91</v>
      </c>
      <c r="B9796" t="s">
        <v>9244</v>
      </c>
    </row>
    <row r="9797" spans="1:2" x14ac:dyDescent="0.3">
      <c r="A9797" t="s">
        <v>91</v>
      </c>
      <c r="B9797" t="s">
        <v>14370</v>
      </c>
    </row>
    <row r="9798" spans="1:2" x14ac:dyDescent="0.3">
      <c r="A9798" t="s">
        <v>91</v>
      </c>
      <c r="B9798" t="s">
        <v>13144</v>
      </c>
    </row>
    <row r="9799" spans="1:2" x14ac:dyDescent="0.3">
      <c r="A9799" t="s">
        <v>91</v>
      </c>
      <c r="B9799" t="s">
        <v>600</v>
      </c>
    </row>
    <row r="9800" spans="1:2" x14ac:dyDescent="0.3">
      <c r="A9800" t="s">
        <v>91</v>
      </c>
      <c r="B9800" t="s">
        <v>2393</v>
      </c>
    </row>
    <row r="9801" spans="1:2" x14ac:dyDescent="0.3">
      <c r="A9801" t="s">
        <v>189</v>
      </c>
      <c r="B9801" t="s">
        <v>19</v>
      </c>
    </row>
    <row r="9802" spans="1:2" x14ac:dyDescent="0.3">
      <c r="A9802" t="s">
        <v>189</v>
      </c>
      <c r="B9802" t="s">
        <v>2916</v>
      </c>
    </row>
    <row r="9803" spans="1:2" x14ac:dyDescent="0.3">
      <c r="A9803" t="s">
        <v>189</v>
      </c>
      <c r="B9803" t="s">
        <v>2373</v>
      </c>
    </row>
    <row r="9804" spans="1:2" x14ac:dyDescent="0.3">
      <c r="A9804" t="s">
        <v>91</v>
      </c>
      <c r="B9804" t="s">
        <v>695</v>
      </c>
    </row>
    <row r="9805" spans="1:2" x14ac:dyDescent="0.3">
      <c r="A9805" t="s">
        <v>91</v>
      </c>
      <c r="B9805" t="s">
        <v>1439</v>
      </c>
    </row>
    <row r="9806" spans="1:2" x14ac:dyDescent="0.3">
      <c r="A9806" t="s">
        <v>91</v>
      </c>
      <c r="B9806" t="s">
        <v>19</v>
      </c>
    </row>
    <row r="9807" spans="1:2" x14ac:dyDescent="0.3">
      <c r="A9807" t="s">
        <v>91</v>
      </c>
      <c r="B9807" t="s">
        <v>3689</v>
      </c>
    </row>
    <row r="9808" spans="1:2" x14ac:dyDescent="0.3">
      <c r="A9808" t="s">
        <v>2068</v>
      </c>
      <c r="B9808" t="s">
        <v>837</v>
      </c>
    </row>
    <row r="9809" spans="1:2" x14ac:dyDescent="0.3">
      <c r="A9809" t="s">
        <v>189</v>
      </c>
      <c r="B9809" t="s">
        <v>695</v>
      </c>
    </row>
    <row r="9810" spans="1:2" x14ac:dyDescent="0.3">
      <c r="A9810" t="s">
        <v>189</v>
      </c>
      <c r="B9810" t="s">
        <v>19</v>
      </c>
    </row>
    <row r="9811" spans="1:2" x14ac:dyDescent="0.3">
      <c r="A9811" t="s">
        <v>11</v>
      </c>
      <c r="B9811" t="s">
        <v>837</v>
      </c>
    </row>
    <row r="9812" spans="1:2" x14ac:dyDescent="0.3">
      <c r="A9812" t="s">
        <v>383</v>
      </c>
      <c r="B9812" t="s">
        <v>184</v>
      </c>
    </row>
    <row r="9813" spans="1:2" x14ac:dyDescent="0.3">
      <c r="A9813" t="s">
        <v>189</v>
      </c>
      <c r="B9813" t="s">
        <v>1256</v>
      </c>
    </row>
    <row r="9814" spans="1:2" x14ac:dyDescent="0.3">
      <c r="A9814" t="s">
        <v>189</v>
      </c>
      <c r="B9814" t="s">
        <v>19</v>
      </c>
    </row>
    <row r="9815" spans="1:2" x14ac:dyDescent="0.3">
      <c r="A9815" t="s">
        <v>189</v>
      </c>
      <c r="B9815" t="s">
        <v>184</v>
      </c>
    </row>
    <row r="9816" spans="1:2" x14ac:dyDescent="0.3">
      <c r="A9816" t="s">
        <v>463</v>
      </c>
      <c r="B9816" t="s">
        <v>2341</v>
      </c>
    </row>
    <row r="9817" spans="1:2" x14ac:dyDescent="0.3">
      <c r="A9817" t="s">
        <v>463</v>
      </c>
      <c r="B9817" t="s">
        <v>486</v>
      </c>
    </row>
    <row r="9818" spans="1:2" x14ac:dyDescent="0.3">
      <c r="A9818" t="s">
        <v>463</v>
      </c>
      <c r="B9818" t="s">
        <v>184</v>
      </c>
    </row>
    <row r="9819" spans="1:2" x14ac:dyDescent="0.3">
      <c r="A9819" t="s">
        <v>68</v>
      </c>
      <c r="B9819" t="s">
        <v>131</v>
      </c>
    </row>
    <row r="9820" spans="1:2" x14ac:dyDescent="0.3">
      <c r="A9820" t="s">
        <v>11</v>
      </c>
      <c r="B9820" t="s">
        <v>695</v>
      </c>
    </row>
    <row r="9821" spans="1:2" x14ac:dyDescent="0.3">
      <c r="A9821" t="s">
        <v>11</v>
      </c>
      <c r="B9821" t="s">
        <v>486</v>
      </c>
    </row>
    <row r="9822" spans="1:2" x14ac:dyDescent="0.3">
      <c r="A9822" t="s">
        <v>11</v>
      </c>
      <c r="B9822" t="s">
        <v>2341</v>
      </c>
    </row>
    <row r="9823" spans="1:2" x14ac:dyDescent="0.3">
      <c r="A9823" t="s">
        <v>383</v>
      </c>
      <c r="B9823" t="s">
        <v>184</v>
      </c>
    </row>
    <row r="9824" spans="1:2" x14ac:dyDescent="0.3">
      <c r="A9824" t="s">
        <v>189</v>
      </c>
      <c r="B9824" t="s">
        <v>5855</v>
      </c>
    </row>
    <row r="9825" spans="1:2" x14ac:dyDescent="0.3">
      <c r="A9825" t="s">
        <v>189</v>
      </c>
      <c r="B9825" t="s">
        <v>486</v>
      </c>
    </row>
    <row r="9826" spans="1:2" x14ac:dyDescent="0.3">
      <c r="A9826" t="s">
        <v>189</v>
      </c>
      <c r="B9826" t="s">
        <v>2341</v>
      </c>
    </row>
    <row r="9827" spans="1:2" x14ac:dyDescent="0.3">
      <c r="A9827" t="s">
        <v>189</v>
      </c>
      <c r="B9827" t="s">
        <v>1193</v>
      </c>
    </row>
    <row r="9828" spans="1:2" x14ac:dyDescent="0.3">
      <c r="A9828" t="s">
        <v>189</v>
      </c>
      <c r="B9828" t="s">
        <v>695</v>
      </c>
    </row>
    <row r="9829" spans="1:2" x14ac:dyDescent="0.3">
      <c r="A9829" t="s">
        <v>189</v>
      </c>
      <c r="B9829" t="s">
        <v>1010</v>
      </c>
    </row>
    <row r="9830" spans="1:2" x14ac:dyDescent="0.3">
      <c r="A9830" t="s">
        <v>189</v>
      </c>
      <c r="B9830" t="s">
        <v>837</v>
      </c>
    </row>
    <row r="9831" spans="1:2" x14ac:dyDescent="0.3">
      <c r="A9831" t="s">
        <v>189</v>
      </c>
      <c r="B9831" t="s">
        <v>639</v>
      </c>
    </row>
    <row r="9832" spans="1:2" x14ac:dyDescent="0.3">
      <c r="A9832" t="s">
        <v>189</v>
      </c>
      <c r="B9832" t="s">
        <v>3382</v>
      </c>
    </row>
    <row r="9833" spans="1:2" x14ac:dyDescent="0.3">
      <c r="A9833" t="s">
        <v>189</v>
      </c>
      <c r="B9833" t="s">
        <v>7641</v>
      </c>
    </row>
    <row r="9834" spans="1:2" x14ac:dyDescent="0.3">
      <c r="A9834" t="s">
        <v>189</v>
      </c>
      <c r="B9834" t="s">
        <v>3001</v>
      </c>
    </row>
    <row r="9835" spans="1:2" x14ac:dyDescent="0.3">
      <c r="A9835" t="s">
        <v>189</v>
      </c>
      <c r="B9835" t="s">
        <v>2072</v>
      </c>
    </row>
    <row r="9836" spans="1:2" x14ac:dyDescent="0.3">
      <c r="A9836" t="s">
        <v>189</v>
      </c>
      <c r="B9836" t="s">
        <v>4391</v>
      </c>
    </row>
    <row r="9837" spans="1:2" x14ac:dyDescent="0.3">
      <c r="A9837" t="s">
        <v>189</v>
      </c>
      <c r="B9837" t="s">
        <v>4797</v>
      </c>
    </row>
    <row r="9838" spans="1:2" x14ac:dyDescent="0.3">
      <c r="A9838" t="s">
        <v>11</v>
      </c>
      <c r="B9838" t="s">
        <v>184</v>
      </c>
    </row>
    <row r="9839" spans="1:2" x14ac:dyDescent="0.3">
      <c r="A9839" t="s">
        <v>11</v>
      </c>
      <c r="B9839" t="s">
        <v>7662</v>
      </c>
    </row>
    <row r="9840" spans="1:2" x14ac:dyDescent="0.3">
      <c r="A9840" t="s">
        <v>11</v>
      </c>
      <c r="B9840" t="s">
        <v>2341</v>
      </c>
    </row>
    <row r="9841" spans="1:2" x14ac:dyDescent="0.3">
      <c r="A9841" t="s">
        <v>189</v>
      </c>
      <c r="B9841" t="s">
        <v>39</v>
      </c>
    </row>
    <row r="9842" spans="1:2" x14ac:dyDescent="0.3">
      <c r="A9842" t="s">
        <v>189</v>
      </c>
      <c r="B9842" t="s">
        <v>2341</v>
      </c>
    </row>
    <row r="9843" spans="1:2" x14ac:dyDescent="0.3">
      <c r="A9843" t="s">
        <v>189</v>
      </c>
      <c r="B9843" t="s">
        <v>486</v>
      </c>
    </row>
    <row r="9844" spans="1:2" x14ac:dyDescent="0.3">
      <c r="A9844" t="s">
        <v>189</v>
      </c>
      <c r="B9844" t="s">
        <v>3138</v>
      </c>
    </row>
    <row r="9845" spans="1:2" x14ac:dyDescent="0.3">
      <c r="A9845" t="s">
        <v>189</v>
      </c>
      <c r="B9845" t="s">
        <v>5855</v>
      </c>
    </row>
    <row r="9846" spans="1:2" x14ac:dyDescent="0.3">
      <c r="A9846" t="s">
        <v>189</v>
      </c>
      <c r="B9846" t="s">
        <v>4311</v>
      </c>
    </row>
    <row r="9847" spans="1:2" x14ac:dyDescent="0.3">
      <c r="A9847" t="s">
        <v>189</v>
      </c>
      <c r="B9847" t="s">
        <v>14399</v>
      </c>
    </row>
    <row r="9848" spans="1:2" x14ac:dyDescent="0.3">
      <c r="A9848" t="s">
        <v>189</v>
      </c>
      <c r="B9848" t="s">
        <v>708</v>
      </c>
    </row>
    <row r="9849" spans="1:2" x14ac:dyDescent="0.3">
      <c r="A9849" t="s">
        <v>189</v>
      </c>
      <c r="B9849" t="s">
        <v>1193</v>
      </c>
    </row>
    <row r="9850" spans="1:2" x14ac:dyDescent="0.3">
      <c r="A9850" t="s">
        <v>189</v>
      </c>
      <c r="B9850" t="s">
        <v>2341</v>
      </c>
    </row>
    <row r="9851" spans="1:2" x14ac:dyDescent="0.3">
      <c r="A9851" t="s">
        <v>189</v>
      </c>
      <c r="B9851" t="s">
        <v>4207</v>
      </c>
    </row>
    <row r="9852" spans="1:2" x14ac:dyDescent="0.3">
      <c r="A9852" t="s">
        <v>463</v>
      </c>
      <c r="B9852" t="s">
        <v>2174</v>
      </c>
    </row>
    <row r="9853" spans="1:2" x14ac:dyDescent="0.3">
      <c r="A9853" t="s">
        <v>463</v>
      </c>
      <c r="B9853" t="s">
        <v>486</v>
      </c>
    </row>
    <row r="9854" spans="1:2" x14ac:dyDescent="0.3">
      <c r="A9854" t="s">
        <v>463</v>
      </c>
      <c r="B9854" t="s">
        <v>184</v>
      </c>
    </row>
    <row r="9855" spans="1:2" x14ac:dyDescent="0.3">
      <c r="A9855" t="s">
        <v>383</v>
      </c>
      <c r="B9855" t="s">
        <v>695</v>
      </c>
    </row>
    <row r="9856" spans="1:2" x14ac:dyDescent="0.3">
      <c r="A9856" t="s">
        <v>383</v>
      </c>
      <c r="B9856" t="s">
        <v>19</v>
      </c>
    </row>
    <row r="9857" spans="1:2" x14ac:dyDescent="0.3">
      <c r="A9857" t="s">
        <v>383</v>
      </c>
      <c r="B9857" t="s">
        <v>1439</v>
      </c>
    </row>
    <row r="9858" spans="1:2" x14ac:dyDescent="0.3">
      <c r="A9858" t="s">
        <v>383</v>
      </c>
      <c r="B9858" t="s">
        <v>639</v>
      </c>
    </row>
    <row r="9859" spans="1:2" x14ac:dyDescent="0.3">
      <c r="A9859" t="s">
        <v>383</v>
      </c>
      <c r="B9859" t="s">
        <v>184</v>
      </c>
    </row>
    <row r="9860" spans="1:2" x14ac:dyDescent="0.3">
      <c r="A9860" t="s">
        <v>463</v>
      </c>
      <c r="B9860" t="s">
        <v>695</v>
      </c>
    </row>
    <row r="9861" spans="1:2" x14ac:dyDescent="0.3">
      <c r="A9861" t="s">
        <v>11</v>
      </c>
      <c r="B9861" t="s">
        <v>5177</v>
      </c>
    </row>
    <row r="9862" spans="1:2" x14ac:dyDescent="0.3">
      <c r="A9862" t="s">
        <v>11</v>
      </c>
      <c r="B9862" t="s">
        <v>131</v>
      </c>
    </row>
    <row r="9863" spans="1:2" x14ac:dyDescent="0.3">
      <c r="A9863" t="s">
        <v>11</v>
      </c>
      <c r="B9863" t="s">
        <v>4611</v>
      </c>
    </row>
    <row r="9864" spans="1:2" x14ac:dyDescent="0.3">
      <c r="A9864" t="s">
        <v>11</v>
      </c>
      <c r="B9864" t="s">
        <v>486</v>
      </c>
    </row>
    <row r="9865" spans="1:2" x14ac:dyDescent="0.3">
      <c r="A9865" t="s">
        <v>11</v>
      </c>
      <c r="B9865" t="s">
        <v>5855</v>
      </c>
    </row>
    <row r="9866" spans="1:2" x14ac:dyDescent="0.3">
      <c r="A9866" t="s">
        <v>11</v>
      </c>
      <c r="B9866" t="s">
        <v>1193</v>
      </c>
    </row>
    <row r="9867" spans="1:2" x14ac:dyDescent="0.3">
      <c r="A9867" t="s">
        <v>383</v>
      </c>
      <c r="B9867" t="s">
        <v>4611</v>
      </c>
    </row>
    <row r="9868" spans="1:2" x14ac:dyDescent="0.3">
      <c r="A9868" t="s">
        <v>91</v>
      </c>
      <c r="B9868" t="s">
        <v>14566</v>
      </c>
    </row>
    <row r="9869" spans="1:2" x14ac:dyDescent="0.3">
      <c r="A9869" t="s">
        <v>463</v>
      </c>
      <c r="B9869" t="s">
        <v>1193</v>
      </c>
    </row>
    <row r="9870" spans="1:2" x14ac:dyDescent="0.3">
      <c r="A9870" t="s">
        <v>463</v>
      </c>
      <c r="B9870" t="s">
        <v>4207</v>
      </c>
    </row>
    <row r="9871" spans="1:2" x14ac:dyDescent="0.3">
      <c r="A9871" t="s">
        <v>11</v>
      </c>
      <c r="B9871" t="s">
        <v>2417</v>
      </c>
    </row>
    <row r="9872" spans="1:2" x14ac:dyDescent="0.3">
      <c r="A9872" t="s">
        <v>11</v>
      </c>
      <c r="B9872" t="s">
        <v>843</v>
      </c>
    </row>
    <row r="9873" spans="1:2" x14ac:dyDescent="0.3">
      <c r="A9873" t="s">
        <v>11</v>
      </c>
      <c r="B9873" t="s">
        <v>355</v>
      </c>
    </row>
    <row r="9874" spans="1:2" x14ac:dyDescent="0.3">
      <c r="A9874" t="s">
        <v>463</v>
      </c>
      <c r="B9874" t="s">
        <v>131</v>
      </c>
    </row>
    <row r="9875" spans="1:2" x14ac:dyDescent="0.3">
      <c r="A9875" t="s">
        <v>11</v>
      </c>
      <c r="B9875" t="s">
        <v>837</v>
      </c>
    </row>
    <row r="9876" spans="1:2" x14ac:dyDescent="0.3">
      <c r="A9876" t="s">
        <v>11</v>
      </c>
      <c r="B9876" t="s">
        <v>639</v>
      </c>
    </row>
    <row r="9877" spans="1:2" x14ac:dyDescent="0.3">
      <c r="A9877" t="s">
        <v>11</v>
      </c>
      <c r="B9877" t="s">
        <v>5262</v>
      </c>
    </row>
    <row r="9878" spans="1:2" x14ac:dyDescent="0.3">
      <c r="A9878" t="s">
        <v>11</v>
      </c>
      <c r="B9878" t="s">
        <v>14370</v>
      </c>
    </row>
    <row r="9879" spans="1:2" x14ac:dyDescent="0.3">
      <c r="A9879" t="s">
        <v>11</v>
      </c>
      <c r="B9879" t="s">
        <v>7641</v>
      </c>
    </row>
    <row r="9880" spans="1:2" x14ac:dyDescent="0.3">
      <c r="A9880" t="s">
        <v>11</v>
      </c>
      <c r="B9880" t="s">
        <v>790</v>
      </c>
    </row>
    <row r="9881" spans="1:2" x14ac:dyDescent="0.3">
      <c r="A9881" t="s">
        <v>11</v>
      </c>
      <c r="B9881" t="s">
        <v>708</v>
      </c>
    </row>
    <row r="9882" spans="1:2" x14ac:dyDescent="0.3">
      <c r="A9882" t="s">
        <v>11</v>
      </c>
      <c r="B9882" t="s">
        <v>13144</v>
      </c>
    </row>
    <row r="9883" spans="1:2" x14ac:dyDescent="0.3">
      <c r="A9883" t="s">
        <v>11</v>
      </c>
      <c r="B9883" t="s">
        <v>14372</v>
      </c>
    </row>
    <row r="9884" spans="1:2" x14ac:dyDescent="0.3">
      <c r="A9884" t="s">
        <v>11</v>
      </c>
      <c r="B9884" t="s">
        <v>14385</v>
      </c>
    </row>
    <row r="9885" spans="1:2" x14ac:dyDescent="0.3">
      <c r="A9885" t="s">
        <v>11</v>
      </c>
      <c r="B9885" t="s">
        <v>14034</v>
      </c>
    </row>
    <row r="9886" spans="1:2" x14ac:dyDescent="0.3">
      <c r="A9886" t="s">
        <v>11</v>
      </c>
      <c r="B9886" t="s">
        <v>2916</v>
      </c>
    </row>
    <row r="9887" spans="1:2" x14ac:dyDescent="0.3">
      <c r="A9887" t="s">
        <v>189</v>
      </c>
      <c r="B9887" t="s">
        <v>355</v>
      </c>
    </row>
    <row r="9888" spans="1:2" x14ac:dyDescent="0.3">
      <c r="A9888" t="s">
        <v>189</v>
      </c>
      <c r="B9888" t="s">
        <v>5903</v>
      </c>
    </row>
    <row r="9889" spans="1:2" x14ac:dyDescent="0.3">
      <c r="A9889" t="s">
        <v>189</v>
      </c>
      <c r="B9889" t="s">
        <v>131</v>
      </c>
    </row>
    <row r="9890" spans="1:2" x14ac:dyDescent="0.3">
      <c r="A9890" t="s">
        <v>189</v>
      </c>
      <c r="B9890" t="s">
        <v>1439</v>
      </c>
    </row>
    <row r="9891" spans="1:2" x14ac:dyDescent="0.3">
      <c r="A9891" t="s">
        <v>189</v>
      </c>
      <c r="B9891" t="s">
        <v>5855</v>
      </c>
    </row>
    <row r="9892" spans="1:2" x14ac:dyDescent="0.3">
      <c r="A9892" t="s">
        <v>11</v>
      </c>
      <c r="B9892" t="s">
        <v>355</v>
      </c>
    </row>
    <row r="9893" spans="1:2" x14ac:dyDescent="0.3">
      <c r="A9893" t="s">
        <v>11</v>
      </c>
      <c r="B9893" t="s">
        <v>181</v>
      </c>
    </row>
    <row r="9894" spans="1:2" x14ac:dyDescent="0.3">
      <c r="A9894" t="s">
        <v>11</v>
      </c>
      <c r="B9894" t="s">
        <v>10561</v>
      </c>
    </row>
    <row r="9895" spans="1:2" x14ac:dyDescent="0.3">
      <c r="A9895" t="s">
        <v>11</v>
      </c>
      <c r="B9895" t="s">
        <v>2417</v>
      </c>
    </row>
    <row r="9896" spans="1:2" x14ac:dyDescent="0.3">
      <c r="A9896" t="s">
        <v>11</v>
      </c>
      <c r="B9896" t="s">
        <v>131</v>
      </c>
    </row>
    <row r="9897" spans="1:2" x14ac:dyDescent="0.3">
      <c r="A9897" t="s">
        <v>11</v>
      </c>
      <c r="B9897" t="s">
        <v>1439</v>
      </c>
    </row>
    <row r="9898" spans="1:2" x14ac:dyDescent="0.3">
      <c r="A9898" t="s">
        <v>11</v>
      </c>
      <c r="B9898" t="s">
        <v>2341</v>
      </c>
    </row>
    <row r="9899" spans="1:2" x14ac:dyDescent="0.3">
      <c r="A9899" t="s">
        <v>11</v>
      </c>
      <c r="B9899" t="s">
        <v>1193</v>
      </c>
    </row>
    <row r="9900" spans="1:2" x14ac:dyDescent="0.3">
      <c r="A9900" t="s">
        <v>115</v>
      </c>
      <c r="B9900" t="s">
        <v>695</v>
      </c>
    </row>
    <row r="9901" spans="1:2" x14ac:dyDescent="0.3">
      <c r="A9901" t="s">
        <v>115</v>
      </c>
      <c r="B9901" t="s">
        <v>639</v>
      </c>
    </row>
    <row r="9902" spans="1:2" x14ac:dyDescent="0.3">
      <c r="A9902" t="s">
        <v>115</v>
      </c>
      <c r="B9902" t="s">
        <v>19</v>
      </c>
    </row>
    <row r="9903" spans="1:2" x14ac:dyDescent="0.3">
      <c r="A9903" t="s">
        <v>115</v>
      </c>
      <c r="B9903" t="s">
        <v>7641</v>
      </c>
    </row>
    <row r="9904" spans="1:2" x14ac:dyDescent="0.3">
      <c r="A9904" t="s">
        <v>115</v>
      </c>
      <c r="B9904" t="s">
        <v>184</v>
      </c>
    </row>
    <row r="9905" spans="1:2" x14ac:dyDescent="0.3">
      <c r="A9905" t="s">
        <v>115</v>
      </c>
      <c r="B9905" t="s">
        <v>19</v>
      </c>
    </row>
    <row r="9906" spans="1:2" x14ac:dyDescent="0.3">
      <c r="A9906" t="s">
        <v>115</v>
      </c>
      <c r="B9906" t="s">
        <v>184</v>
      </c>
    </row>
    <row r="9907" spans="1:2" x14ac:dyDescent="0.3">
      <c r="A9907" t="s">
        <v>115</v>
      </c>
      <c r="B9907" t="s">
        <v>639</v>
      </c>
    </row>
    <row r="9908" spans="1:2" x14ac:dyDescent="0.3">
      <c r="A9908" t="s">
        <v>115</v>
      </c>
      <c r="B9908" t="s">
        <v>1256</v>
      </c>
    </row>
    <row r="9909" spans="1:2" x14ac:dyDescent="0.3">
      <c r="A9909" t="s">
        <v>115</v>
      </c>
      <c r="B9909" t="s">
        <v>539</v>
      </c>
    </row>
    <row r="9910" spans="1:2" x14ac:dyDescent="0.3">
      <c r="A9910" t="s">
        <v>115</v>
      </c>
      <c r="B9910" t="s">
        <v>837</v>
      </c>
    </row>
    <row r="9911" spans="1:2" x14ac:dyDescent="0.3">
      <c r="A9911" t="s">
        <v>115</v>
      </c>
      <c r="B9911" t="s">
        <v>534</v>
      </c>
    </row>
    <row r="9912" spans="1:2" x14ac:dyDescent="0.3">
      <c r="A9912" t="s">
        <v>91</v>
      </c>
      <c r="B9912" t="s">
        <v>695</v>
      </c>
    </row>
    <row r="9913" spans="1:2" x14ac:dyDescent="0.3">
      <c r="A9913" t="s">
        <v>189</v>
      </c>
      <c r="B9913" t="s">
        <v>695</v>
      </c>
    </row>
    <row r="9914" spans="1:2" x14ac:dyDescent="0.3">
      <c r="A9914" t="s">
        <v>189</v>
      </c>
      <c r="B9914" t="s">
        <v>19</v>
      </c>
    </row>
    <row r="9915" spans="1:2" x14ac:dyDescent="0.3">
      <c r="A9915" t="s">
        <v>68</v>
      </c>
      <c r="B9915" t="s">
        <v>1193</v>
      </c>
    </row>
    <row r="9916" spans="1:2" x14ac:dyDescent="0.3">
      <c r="A9916" t="s">
        <v>463</v>
      </c>
      <c r="B9916" t="s">
        <v>695</v>
      </c>
    </row>
    <row r="9917" spans="1:2" x14ac:dyDescent="0.3">
      <c r="A9917" t="s">
        <v>115</v>
      </c>
      <c r="B9917" t="s">
        <v>617</v>
      </c>
    </row>
    <row r="9918" spans="1:2" x14ac:dyDescent="0.3">
      <c r="A9918" t="s">
        <v>115</v>
      </c>
      <c r="B9918" t="s">
        <v>1193</v>
      </c>
    </row>
    <row r="9919" spans="1:2" x14ac:dyDescent="0.3">
      <c r="A9919" t="s">
        <v>383</v>
      </c>
      <c r="B9919" t="s">
        <v>837</v>
      </c>
    </row>
    <row r="9920" spans="1:2" x14ac:dyDescent="0.3">
      <c r="A9920" t="s">
        <v>383</v>
      </c>
      <c r="B9920" t="s">
        <v>184</v>
      </c>
    </row>
    <row r="9921" spans="1:2" x14ac:dyDescent="0.3">
      <c r="A9921" t="s">
        <v>11</v>
      </c>
      <c r="B9921" t="s">
        <v>131</v>
      </c>
    </row>
    <row r="9922" spans="1:2" x14ac:dyDescent="0.3">
      <c r="A9922" t="s">
        <v>115</v>
      </c>
      <c r="B9922" t="s">
        <v>131</v>
      </c>
    </row>
    <row r="9923" spans="1:2" x14ac:dyDescent="0.3">
      <c r="A9923" t="s">
        <v>115</v>
      </c>
      <c r="B9923" t="s">
        <v>19</v>
      </c>
    </row>
    <row r="9924" spans="1:2" x14ac:dyDescent="0.3">
      <c r="A9924" t="s">
        <v>115</v>
      </c>
      <c r="B9924" t="s">
        <v>4611</v>
      </c>
    </row>
    <row r="9925" spans="1:2" x14ac:dyDescent="0.3">
      <c r="A9925" t="s">
        <v>115</v>
      </c>
      <c r="B9925" t="s">
        <v>639</v>
      </c>
    </row>
    <row r="9926" spans="1:2" x14ac:dyDescent="0.3">
      <c r="A9926" t="s">
        <v>115</v>
      </c>
      <c r="B9926" t="s">
        <v>790</v>
      </c>
    </row>
    <row r="9927" spans="1:2" x14ac:dyDescent="0.3">
      <c r="A9927" t="s">
        <v>115</v>
      </c>
      <c r="B9927" t="s">
        <v>2417</v>
      </c>
    </row>
    <row r="9928" spans="1:2" x14ac:dyDescent="0.3">
      <c r="A9928" t="s">
        <v>189</v>
      </c>
      <c r="B9928" t="s">
        <v>131</v>
      </c>
    </row>
    <row r="9929" spans="1:2" x14ac:dyDescent="0.3">
      <c r="A9929" t="s">
        <v>189</v>
      </c>
      <c r="B9929" t="s">
        <v>39</v>
      </c>
    </row>
    <row r="9930" spans="1:2" x14ac:dyDescent="0.3">
      <c r="A9930" t="s">
        <v>463</v>
      </c>
      <c r="B9930" t="s">
        <v>19</v>
      </c>
    </row>
    <row r="9931" spans="1:2" x14ac:dyDescent="0.3">
      <c r="A9931" t="s">
        <v>463</v>
      </c>
      <c r="B9931" t="s">
        <v>131</v>
      </c>
    </row>
    <row r="9932" spans="1:2" x14ac:dyDescent="0.3">
      <c r="A9932" t="s">
        <v>68</v>
      </c>
      <c r="B9932" t="s">
        <v>19</v>
      </c>
    </row>
    <row r="9933" spans="1:2" x14ac:dyDescent="0.3">
      <c r="A9933" t="s">
        <v>68</v>
      </c>
      <c r="B9933" t="s">
        <v>131</v>
      </c>
    </row>
    <row r="9934" spans="1:2" x14ac:dyDescent="0.3">
      <c r="A9934" t="s">
        <v>68</v>
      </c>
      <c r="B9934" t="s">
        <v>2417</v>
      </c>
    </row>
    <row r="9935" spans="1:2" x14ac:dyDescent="0.3">
      <c r="A9935" t="s">
        <v>68</v>
      </c>
      <c r="B9935" t="s">
        <v>19</v>
      </c>
    </row>
    <row r="9936" spans="1:2" x14ac:dyDescent="0.3">
      <c r="A9936" t="s">
        <v>68</v>
      </c>
      <c r="B9936" t="s">
        <v>355</v>
      </c>
    </row>
    <row r="9937" spans="1:2" x14ac:dyDescent="0.3">
      <c r="A9937" t="s">
        <v>189</v>
      </c>
      <c r="B9937" t="s">
        <v>131</v>
      </c>
    </row>
    <row r="9938" spans="1:2" x14ac:dyDescent="0.3">
      <c r="A9938" t="s">
        <v>115</v>
      </c>
      <c r="B9938" t="s">
        <v>695</v>
      </c>
    </row>
    <row r="9939" spans="1:2" x14ac:dyDescent="0.3">
      <c r="A9939" t="s">
        <v>115</v>
      </c>
      <c r="B9939" t="s">
        <v>837</v>
      </c>
    </row>
    <row r="9940" spans="1:2" x14ac:dyDescent="0.3">
      <c r="A9940" t="s">
        <v>189</v>
      </c>
      <c r="B9940" t="s">
        <v>131</v>
      </c>
    </row>
    <row r="9941" spans="1:2" x14ac:dyDescent="0.3">
      <c r="A9941" t="s">
        <v>189</v>
      </c>
      <c r="B9941" t="s">
        <v>19</v>
      </c>
    </row>
    <row r="9942" spans="1:2" x14ac:dyDescent="0.3">
      <c r="A9942" t="s">
        <v>68</v>
      </c>
      <c r="B9942" t="s">
        <v>355</v>
      </c>
    </row>
    <row r="9943" spans="1:2" x14ac:dyDescent="0.3">
      <c r="A9943" t="s">
        <v>68</v>
      </c>
      <c r="B9943" t="s">
        <v>14411</v>
      </c>
    </row>
    <row r="9944" spans="1:2" x14ac:dyDescent="0.3">
      <c r="A9944" t="s">
        <v>2068</v>
      </c>
      <c r="B9944" t="s">
        <v>4207</v>
      </c>
    </row>
    <row r="9945" spans="1:2" x14ac:dyDescent="0.3">
      <c r="A9945" t="s">
        <v>115</v>
      </c>
      <c r="B9945" t="s">
        <v>19</v>
      </c>
    </row>
    <row r="9946" spans="1:2" x14ac:dyDescent="0.3">
      <c r="A9946" t="s">
        <v>189</v>
      </c>
      <c r="B9946" t="s">
        <v>19</v>
      </c>
    </row>
    <row r="9947" spans="1:2" x14ac:dyDescent="0.3">
      <c r="A9947" t="s">
        <v>189</v>
      </c>
      <c r="B9947" t="s">
        <v>131</v>
      </c>
    </row>
    <row r="9948" spans="1:2" x14ac:dyDescent="0.3">
      <c r="A9948" t="s">
        <v>189</v>
      </c>
      <c r="B9948" t="s">
        <v>355</v>
      </c>
    </row>
    <row r="9949" spans="1:2" x14ac:dyDescent="0.3">
      <c r="A9949" t="s">
        <v>189</v>
      </c>
      <c r="B9949" t="s">
        <v>131</v>
      </c>
    </row>
    <row r="9950" spans="1:2" x14ac:dyDescent="0.3">
      <c r="A9950" t="s">
        <v>189</v>
      </c>
      <c r="B9950" t="s">
        <v>3689</v>
      </c>
    </row>
    <row r="9951" spans="1:2" x14ac:dyDescent="0.3">
      <c r="A9951" t="s">
        <v>189</v>
      </c>
      <c r="B9951" t="s">
        <v>5903</v>
      </c>
    </row>
    <row r="9952" spans="1:2" x14ac:dyDescent="0.3">
      <c r="A9952" t="s">
        <v>189</v>
      </c>
      <c r="B9952" t="s">
        <v>14366</v>
      </c>
    </row>
    <row r="9953" spans="1:2" x14ac:dyDescent="0.3">
      <c r="A9953" t="s">
        <v>189</v>
      </c>
      <c r="B9953" t="s">
        <v>14402</v>
      </c>
    </row>
    <row r="9954" spans="1:2" x14ac:dyDescent="0.3">
      <c r="A9954" t="s">
        <v>11</v>
      </c>
      <c r="B9954" t="s">
        <v>695</v>
      </c>
    </row>
    <row r="9955" spans="1:2" x14ac:dyDescent="0.3">
      <c r="A9955" t="s">
        <v>11</v>
      </c>
      <c r="B9955" t="s">
        <v>19</v>
      </c>
    </row>
    <row r="9956" spans="1:2" x14ac:dyDescent="0.3">
      <c r="A9956" t="s">
        <v>91</v>
      </c>
      <c r="B9956" t="s">
        <v>486</v>
      </c>
    </row>
    <row r="9957" spans="1:2" x14ac:dyDescent="0.3">
      <c r="A9957" t="s">
        <v>91</v>
      </c>
      <c r="B9957" t="s">
        <v>184</v>
      </c>
    </row>
    <row r="9958" spans="1:2" x14ac:dyDescent="0.3">
      <c r="A9958" t="s">
        <v>91</v>
      </c>
      <c r="B9958" t="s">
        <v>4207</v>
      </c>
    </row>
    <row r="9959" spans="1:2" x14ac:dyDescent="0.3">
      <c r="A9959" t="s">
        <v>91</v>
      </c>
      <c r="B9959" t="s">
        <v>2341</v>
      </c>
    </row>
    <row r="9960" spans="1:2" x14ac:dyDescent="0.3">
      <c r="A9960" t="s">
        <v>91</v>
      </c>
      <c r="B9960" t="s">
        <v>837</v>
      </c>
    </row>
    <row r="9961" spans="1:2" x14ac:dyDescent="0.3">
      <c r="A9961" t="s">
        <v>91</v>
      </c>
      <c r="B9961" t="s">
        <v>1900</v>
      </c>
    </row>
    <row r="9962" spans="1:2" x14ac:dyDescent="0.3">
      <c r="A9962" t="s">
        <v>463</v>
      </c>
      <c r="B9962" t="s">
        <v>355</v>
      </c>
    </row>
    <row r="9963" spans="1:2" x14ac:dyDescent="0.3">
      <c r="A9963" t="s">
        <v>115</v>
      </c>
      <c r="B9963" t="s">
        <v>184</v>
      </c>
    </row>
    <row r="9964" spans="1:2" x14ac:dyDescent="0.3">
      <c r="A9964" t="s">
        <v>115</v>
      </c>
      <c r="B9964" t="s">
        <v>486</v>
      </c>
    </row>
    <row r="9965" spans="1:2" x14ac:dyDescent="0.3">
      <c r="A9965" t="s">
        <v>115</v>
      </c>
      <c r="B9965" t="s">
        <v>5855</v>
      </c>
    </row>
    <row r="9966" spans="1:2" x14ac:dyDescent="0.3">
      <c r="A9966" t="s">
        <v>115</v>
      </c>
      <c r="B9966" t="s">
        <v>2341</v>
      </c>
    </row>
    <row r="9967" spans="1:2" x14ac:dyDescent="0.3">
      <c r="A9967" t="s">
        <v>2068</v>
      </c>
      <c r="B9967" t="s">
        <v>184</v>
      </c>
    </row>
    <row r="9968" spans="1:2" x14ac:dyDescent="0.3">
      <c r="A9968" t="s">
        <v>2068</v>
      </c>
      <c r="B9968" t="s">
        <v>5855</v>
      </c>
    </row>
    <row r="9969" spans="1:2" x14ac:dyDescent="0.3">
      <c r="A9969" t="s">
        <v>2068</v>
      </c>
      <c r="B9969" t="s">
        <v>486</v>
      </c>
    </row>
    <row r="9970" spans="1:2" x14ac:dyDescent="0.3">
      <c r="A9970" t="s">
        <v>2068</v>
      </c>
      <c r="B9970" t="s">
        <v>131</v>
      </c>
    </row>
    <row r="9971" spans="1:2" x14ac:dyDescent="0.3">
      <c r="A9971" t="s">
        <v>2068</v>
      </c>
      <c r="B9971" t="s">
        <v>534</v>
      </c>
    </row>
    <row r="9972" spans="1:2" x14ac:dyDescent="0.3">
      <c r="A9972" t="s">
        <v>2068</v>
      </c>
      <c r="B9972" t="s">
        <v>2341</v>
      </c>
    </row>
    <row r="9973" spans="1:2" x14ac:dyDescent="0.3">
      <c r="A9973" t="s">
        <v>2068</v>
      </c>
      <c r="B9973" t="s">
        <v>1193</v>
      </c>
    </row>
    <row r="9974" spans="1:2" x14ac:dyDescent="0.3">
      <c r="A9974" t="s">
        <v>68</v>
      </c>
      <c r="B9974" t="s">
        <v>1193</v>
      </c>
    </row>
    <row r="9975" spans="1:2" x14ac:dyDescent="0.3">
      <c r="A9975" t="s">
        <v>463</v>
      </c>
      <c r="B9975" t="s">
        <v>2341</v>
      </c>
    </row>
    <row r="9976" spans="1:2" x14ac:dyDescent="0.3">
      <c r="A9976" t="s">
        <v>2068</v>
      </c>
      <c r="B9976" t="s">
        <v>5180</v>
      </c>
    </row>
    <row r="9977" spans="1:2" x14ac:dyDescent="0.3">
      <c r="A9977" t="s">
        <v>2068</v>
      </c>
      <c r="B9977" t="s">
        <v>14034</v>
      </c>
    </row>
    <row r="9978" spans="1:2" x14ac:dyDescent="0.3">
      <c r="A9978" t="s">
        <v>2068</v>
      </c>
      <c r="B9978" t="s">
        <v>5855</v>
      </c>
    </row>
    <row r="9979" spans="1:2" x14ac:dyDescent="0.3">
      <c r="A9979" t="s">
        <v>2068</v>
      </c>
      <c r="B9979" t="s">
        <v>600</v>
      </c>
    </row>
    <row r="9980" spans="1:2" x14ac:dyDescent="0.3">
      <c r="A9980" t="s">
        <v>2068</v>
      </c>
      <c r="B9980" t="s">
        <v>14370</v>
      </c>
    </row>
    <row r="9981" spans="1:2" x14ac:dyDescent="0.3">
      <c r="A9981" t="s">
        <v>2068</v>
      </c>
      <c r="B9981" t="s">
        <v>3382</v>
      </c>
    </row>
    <row r="9982" spans="1:2" x14ac:dyDescent="0.3">
      <c r="A9982" t="s">
        <v>2068</v>
      </c>
      <c r="B9982" t="s">
        <v>837</v>
      </c>
    </row>
    <row r="9983" spans="1:2" x14ac:dyDescent="0.3">
      <c r="A9983" t="s">
        <v>2068</v>
      </c>
      <c r="B9983" t="s">
        <v>1900</v>
      </c>
    </row>
    <row r="9984" spans="1:2" x14ac:dyDescent="0.3">
      <c r="A9984" t="s">
        <v>2068</v>
      </c>
      <c r="B9984" t="s">
        <v>2341</v>
      </c>
    </row>
    <row r="9985" spans="1:2" x14ac:dyDescent="0.3">
      <c r="A9985" t="s">
        <v>68</v>
      </c>
      <c r="B9985" t="s">
        <v>131</v>
      </c>
    </row>
    <row r="9986" spans="1:2" x14ac:dyDescent="0.3">
      <c r="A9986" t="s">
        <v>68</v>
      </c>
      <c r="B9986" t="s">
        <v>355</v>
      </c>
    </row>
    <row r="9987" spans="1:2" x14ac:dyDescent="0.3">
      <c r="A9987" t="s">
        <v>68</v>
      </c>
      <c r="B9987" t="s">
        <v>19</v>
      </c>
    </row>
    <row r="9988" spans="1:2" x14ac:dyDescent="0.3">
      <c r="A9988" t="s">
        <v>68</v>
      </c>
      <c r="B9988" t="s">
        <v>695</v>
      </c>
    </row>
    <row r="9989" spans="1:2" x14ac:dyDescent="0.3">
      <c r="A9989" t="s">
        <v>68</v>
      </c>
      <c r="B9989" t="s">
        <v>1439</v>
      </c>
    </row>
    <row r="9990" spans="1:2" x14ac:dyDescent="0.3">
      <c r="A9990" t="s">
        <v>3052</v>
      </c>
      <c r="B9990" t="s">
        <v>1193</v>
      </c>
    </row>
    <row r="9991" spans="1:2" x14ac:dyDescent="0.3">
      <c r="A9991" t="s">
        <v>91</v>
      </c>
      <c r="B9991" t="s">
        <v>355</v>
      </c>
    </row>
    <row r="9992" spans="1:2" x14ac:dyDescent="0.3">
      <c r="A9992" t="s">
        <v>91</v>
      </c>
      <c r="B9992" t="s">
        <v>131</v>
      </c>
    </row>
    <row r="9993" spans="1:2" x14ac:dyDescent="0.3">
      <c r="A9993" t="s">
        <v>91</v>
      </c>
      <c r="B9993" t="s">
        <v>3689</v>
      </c>
    </row>
    <row r="9994" spans="1:2" x14ac:dyDescent="0.3">
      <c r="A9994" t="s">
        <v>91</v>
      </c>
      <c r="B9994" t="s">
        <v>14369</v>
      </c>
    </row>
    <row r="9995" spans="1:2" x14ac:dyDescent="0.3">
      <c r="A9995" t="s">
        <v>91</v>
      </c>
      <c r="B9995" t="s">
        <v>10561</v>
      </c>
    </row>
    <row r="9996" spans="1:2" x14ac:dyDescent="0.3">
      <c r="A9996" t="s">
        <v>91</v>
      </c>
      <c r="B9996" t="s">
        <v>5903</v>
      </c>
    </row>
    <row r="9997" spans="1:2" x14ac:dyDescent="0.3">
      <c r="A9997" t="s">
        <v>383</v>
      </c>
      <c r="B9997" t="s">
        <v>19</v>
      </c>
    </row>
    <row r="9998" spans="1:2" x14ac:dyDescent="0.3">
      <c r="A9998" t="s">
        <v>383</v>
      </c>
      <c r="B9998" t="s">
        <v>184</v>
      </c>
    </row>
    <row r="9999" spans="1:2" x14ac:dyDescent="0.3">
      <c r="A9999" t="s">
        <v>11</v>
      </c>
      <c r="B9999" t="s">
        <v>19</v>
      </c>
    </row>
    <row r="10000" spans="1:2" x14ac:dyDescent="0.3">
      <c r="A10000" t="s">
        <v>11</v>
      </c>
      <c r="B10000" t="s">
        <v>184</v>
      </c>
    </row>
    <row r="10001" spans="1:2" x14ac:dyDescent="0.3">
      <c r="A10001" t="s">
        <v>11</v>
      </c>
      <c r="B10001" t="s">
        <v>355</v>
      </c>
    </row>
    <row r="10002" spans="1:2" x14ac:dyDescent="0.3">
      <c r="A10002" t="s">
        <v>11</v>
      </c>
      <c r="B10002" t="s">
        <v>3689</v>
      </c>
    </row>
    <row r="10003" spans="1:2" x14ac:dyDescent="0.3">
      <c r="A10003" t="s">
        <v>11</v>
      </c>
      <c r="B10003" t="s">
        <v>131</v>
      </c>
    </row>
    <row r="10004" spans="1:2" x14ac:dyDescent="0.3">
      <c r="A10004" t="s">
        <v>11</v>
      </c>
      <c r="B10004" t="s">
        <v>1439</v>
      </c>
    </row>
    <row r="10005" spans="1:2" x14ac:dyDescent="0.3">
      <c r="A10005" t="s">
        <v>11</v>
      </c>
      <c r="B10005" t="s">
        <v>843</v>
      </c>
    </row>
    <row r="10006" spans="1:2" x14ac:dyDescent="0.3">
      <c r="A10006" t="s">
        <v>11</v>
      </c>
      <c r="B10006" t="s">
        <v>19</v>
      </c>
    </row>
    <row r="10007" spans="1:2" x14ac:dyDescent="0.3">
      <c r="A10007" t="s">
        <v>11</v>
      </c>
      <c r="B10007" t="s">
        <v>708</v>
      </c>
    </row>
    <row r="10008" spans="1:2" x14ac:dyDescent="0.3">
      <c r="A10008" t="s">
        <v>11</v>
      </c>
      <c r="B10008" t="s">
        <v>5855</v>
      </c>
    </row>
    <row r="10009" spans="1:2" x14ac:dyDescent="0.3">
      <c r="A10009" t="s">
        <v>11</v>
      </c>
      <c r="B10009" t="s">
        <v>2341</v>
      </c>
    </row>
    <row r="10010" spans="1:2" x14ac:dyDescent="0.3">
      <c r="A10010" t="s">
        <v>11</v>
      </c>
      <c r="B10010" t="s">
        <v>1193</v>
      </c>
    </row>
    <row r="10011" spans="1:2" x14ac:dyDescent="0.3">
      <c r="A10011" t="s">
        <v>91</v>
      </c>
      <c r="B10011" t="s">
        <v>131</v>
      </c>
    </row>
    <row r="10012" spans="1:2" x14ac:dyDescent="0.3">
      <c r="A10012" t="s">
        <v>91</v>
      </c>
      <c r="B10012" t="s">
        <v>19</v>
      </c>
    </row>
    <row r="10013" spans="1:2" x14ac:dyDescent="0.3">
      <c r="A10013" t="s">
        <v>91</v>
      </c>
      <c r="B10013" t="s">
        <v>1439</v>
      </c>
    </row>
    <row r="10014" spans="1:2" x14ac:dyDescent="0.3">
      <c r="A10014" t="s">
        <v>11</v>
      </c>
      <c r="B10014" t="s">
        <v>131</v>
      </c>
    </row>
    <row r="10015" spans="1:2" x14ac:dyDescent="0.3">
      <c r="A10015" t="s">
        <v>11</v>
      </c>
      <c r="B10015" t="s">
        <v>4611</v>
      </c>
    </row>
    <row r="10016" spans="1:2" x14ac:dyDescent="0.3">
      <c r="A10016" t="s">
        <v>11</v>
      </c>
      <c r="B10016" t="s">
        <v>3689</v>
      </c>
    </row>
    <row r="10017" spans="1:2" x14ac:dyDescent="0.3">
      <c r="A10017" t="s">
        <v>11</v>
      </c>
      <c r="B10017" t="s">
        <v>5855</v>
      </c>
    </row>
    <row r="10018" spans="1:2" x14ac:dyDescent="0.3">
      <c r="A10018" t="s">
        <v>11</v>
      </c>
      <c r="B10018" t="s">
        <v>2341</v>
      </c>
    </row>
    <row r="10019" spans="1:2" x14ac:dyDescent="0.3">
      <c r="A10019" t="s">
        <v>11</v>
      </c>
      <c r="B10019" t="s">
        <v>1193</v>
      </c>
    </row>
    <row r="10020" spans="1:2" x14ac:dyDescent="0.3">
      <c r="A10020" t="s">
        <v>463</v>
      </c>
      <c r="B10020" t="s">
        <v>534</v>
      </c>
    </row>
    <row r="10021" spans="1:2" x14ac:dyDescent="0.3">
      <c r="A10021" t="s">
        <v>463</v>
      </c>
      <c r="B10021" t="s">
        <v>4437</v>
      </c>
    </row>
    <row r="10022" spans="1:2" x14ac:dyDescent="0.3">
      <c r="A10022" t="s">
        <v>463</v>
      </c>
      <c r="B10022" t="s">
        <v>184</v>
      </c>
    </row>
    <row r="10023" spans="1:2" x14ac:dyDescent="0.3">
      <c r="A10023" t="s">
        <v>463</v>
      </c>
      <c r="B10023" t="s">
        <v>617</v>
      </c>
    </row>
    <row r="10024" spans="1:2" x14ac:dyDescent="0.3">
      <c r="A10024" t="s">
        <v>463</v>
      </c>
      <c r="B10024" t="s">
        <v>184</v>
      </c>
    </row>
    <row r="10025" spans="1:2" x14ac:dyDescent="0.3">
      <c r="A10025" t="s">
        <v>463</v>
      </c>
      <c r="B10025" t="s">
        <v>486</v>
      </c>
    </row>
    <row r="10026" spans="1:2" x14ac:dyDescent="0.3">
      <c r="A10026" t="s">
        <v>463</v>
      </c>
      <c r="B10026" t="s">
        <v>837</v>
      </c>
    </row>
    <row r="10027" spans="1:2" x14ac:dyDescent="0.3">
      <c r="A10027" t="s">
        <v>463</v>
      </c>
      <c r="B10027" t="s">
        <v>7932</v>
      </c>
    </row>
    <row r="10028" spans="1:2" x14ac:dyDescent="0.3">
      <c r="A10028" t="s">
        <v>2068</v>
      </c>
      <c r="B10028" t="s">
        <v>355</v>
      </c>
    </row>
    <row r="10029" spans="1:2" x14ac:dyDescent="0.3">
      <c r="A10029" t="s">
        <v>189</v>
      </c>
      <c r="B10029" t="s">
        <v>790</v>
      </c>
    </row>
    <row r="10030" spans="1:2" x14ac:dyDescent="0.3">
      <c r="A10030" t="s">
        <v>189</v>
      </c>
      <c r="B10030" t="s">
        <v>639</v>
      </c>
    </row>
    <row r="10031" spans="1:2" x14ac:dyDescent="0.3">
      <c r="A10031" t="s">
        <v>189</v>
      </c>
      <c r="B10031" t="s">
        <v>837</v>
      </c>
    </row>
    <row r="10032" spans="1:2" x14ac:dyDescent="0.3">
      <c r="A10032" t="s">
        <v>189</v>
      </c>
      <c r="B10032" t="s">
        <v>19</v>
      </c>
    </row>
    <row r="10033" spans="1:2" x14ac:dyDescent="0.3">
      <c r="A10033" t="s">
        <v>189</v>
      </c>
      <c r="B10033" t="s">
        <v>184</v>
      </c>
    </row>
    <row r="10034" spans="1:2" x14ac:dyDescent="0.3">
      <c r="A10034" t="s">
        <v>11</v>
      </c>
      <c r="B10034" t="s">
        <v>486</v>
      </c>
    </row>
    <row r="10035" spans="1:2" x14ac:dyDescent="0.3">
      <c r="A10035" t="s">
        <v>11</v>
      </c>
      <c r="B10035" t="s">
        <v>3138</v>
      </c>
    </row>
    <row r="10036" spans="1:2" x14ac:dyDescent="0.3">
      <c r="A10036" t="s">
        <v>463</v>
      </c>
      <c r="B10036" t="s">
        <v>837</v>
      </c>
    </row>
    <row r="10037" spans="1:2" x14ac:dyDescent="0.3">
      <c r="A10037" t="s">
        <v>68</v>
      </c>
      <c r="B10037" t="s">
        <v>19</v>
      </c>
    </row>
    <row r="10038" spans="1:2" x14ac:dyDescent="0.3">
      <c r="A10038" t="s">
        <v>68</v>
      </c>
      <c r="B10038" t="s">
        <v>695</v>
      </c>
    </row>
    <row r="10039" spans="1:2" x14ac:dyDescent="0.3">
      <c r="A10039" t="s">
        <v>68</v>
      </c>
      <c r="B10039" t="s">
        <v>486</v>
      </c>
    </row>
    <row r="10040" spans="1:2" x14ac:dyDescent="0.3">
      <c r="A10040" t="s">
        <v>189</v>
      </c>
      <c r="B10040" t="s">
        <v>695</v>
      </c>
    </row>
    <row r="10041" spans="1:2" x14ac:dyDescent="0.3">
      <c r="A10041" t="s">
        <v>2068</v>
      </c>
      <c r="B10041" t="s">
        <v>534</v>
      </c>
    </row>
    <row r="10042" spans="1:2" x14ac:dyDescent="0.3">
      <c r="A10042" t="s">
        <v>2068</v>
      </c>
      <c r="B10042" t="s">
        <v>7662</v>
      </c>
    </row>
    <row r="10043" spans="1:2" x14ac:dyDescent="0.3">
      <c r="A10043" t="s">
        <v>2068</v>
      </c>
      <c r="B10043" t="s">
        <v>486</v>
      </c>
    </row>
    <row r="10044" spans="1:2" x14ac:dyDescent="0.3">
      <c r="A10044" t="s">
        <v>2068</v>
      </c>
      <c r="B10044" t="s">
        <v>184</v>
      </c>
    </row>
    <row r="10045" spans="1:2" x14ac:dyDescent="0.3">
      <c r="A10045" t="s">
        <v>2068</v>
      </c>
      <c r="B10045" t="s">
        <v>534</v>
      </c>
    </row>
    <row r="10046" spans="1:2" x14ac:dyDescent="0.3">
      <c r="A10046" t="s">
        <v>2068</v>
      </c>
      <c r="B10046" t="s">
        <v>486</v>
      </c>
    </row>
    <row r="10047" spans="1:2" x14ac:dyDescent="0.3">
      <c r="A10047" t="s">
        <v>2068</v>
      </c>
      <c r="B10047" t="s">
        <v>695</v>
      </c>
    </row>
    <row r="10048" spans="1:2" x14ac:dyDescent="0.3">
      <c r="A10048" t="s">
        <v>2068</v>
      </c>
      <c r="B10048" t="s">
        <v>2341</v>
      </c>
    </row>
    <row r="10049" spans="1:2" x14ac:dyDescent="0.3">
      <c r="A10049" t="s">
        <v>2068</v>
      </c>
      <c r="B10049" t="s">
        <v>790</v>
      </c>
    </row>
    <row r="10050" spans="1:2" x14ac:dyDescent="0.3">
      <c r="A10050" t="s">
        <v>2068</v>
      </c>
      <c r="B10050" t="s">
        <v>1193</v>
      </c>
    </row>
    <row r="10051" spans="1:2" x14ac:dyDescent="0.3">
      <c r="A10051" t="s">
        <v>115</v>
      </c>
      <c r="B10051" t="s">
        <v>695</v>
      </c>
    </row>
    <row r="10052" spans="1:2" x14ac:dyDescent="0.3">
      <c r="A10052" t="s">
        <v>68</v>
      </c>
      <c r="B10052" t="s">
        <v>695</v>
      </c>
    </row>
    <row r="10053" spans="1:2" x14ac:dyDescent="0.3">
      <c r="A10053" t="s">
        <v>189</v>
      </c>
      <c r="B10053" t="s">
        <v>695</v>
      </c>
    </row>
    <row r="10054" spans="1:2" x14ac:dyDescent="0.3">
      <c r="A10054" t="s">
        <v>91</v>
      </c>
      <c r="B10054" t="s">
        <v>778</v>
      </c>
    </row>
    <row r="10055" spans="1:2" x14ac:dyDescent="0.3">
      <c r="A10055" t="s">
        <v>463</v>
      </c>
      <c r="B10055" t="s">
        <v>2417</v>
      </c>
    </row>
    <row r="10056" spans="1:2" x14ac:dyDescent="0.3">
      <c r="A10056" t="s">
        <v>463</v>
      </c>
      <c r="B10056" t="s">
        <v>2341</v>
      </c>
    </row>
    <row r="10057" spans="1:2" x14ac:dyDescent="0.3">
      <c r="A10057" t="s">
        <v>91</v>
      </c>
      <c r="B10057" t="s">
        <v>639</v>
      </c>
    </row>
    <row r="10058" spans="1:2" x14ac:dyDescent="0.3">
      <c r="A10058" t="s">
        <v>91</v>
      </c>
      <c r="B10058" t="s">
        <v>14034</v>
      </c>
    </row>
    <row r="10059" spans="1:2" x14ac:dyDescent="0.3">
      <c r="A10059" t="s">
        <v>91</v>
      </c>
      <c r="B10059" t="s">
        <v>184</v>
      </c>
    </row>
    <row r="10060" spans="1:2" x14ac:dyDescent="0.3">
      <c r="A10060" t="s">
        <v>91</v>
      </c>
      <c r="B10060" t="s">
        <v>19</v>
      </c>
    </row>
    <row r="10061" spans="1:2" x14ac:dyDescent="0.3">
      <c r="A10061" t="s">
        <v>189</v>
      </c>
      <c r="B10061" t="s">
        <v>4464</v>
      </c>
    </row>
    <row r="10062" spans="1:2" x14ac:dyDescent="0.3">
      <c r="A10062" t="s">
        <v>189</v>
      </c>
      <c r="B10062" t="s">
        <v>355</v>
      </c>
    </row>
    <row r="10063" spans="1:2" x14ac:dyDescent="0.3">
      <c r="A10063" t="s">
        <v>189</v>
      </c>
      <c r="B10063" t="s">
        <v>695</v>
      </c>
    </row>
    <row r="10064" spans="1:2" x14ac:dyDescent="0.3">
      <c r="A10064" t="s">
        <v>189</v>
      </c>
      <c r="B10064" t="s">
        <v>4311</v>
      </c>
    </row>
    <row r="10065" spans="1:2" x14ac:dyDescent="0.3">
      <c r="A10065" t="s">
        <v>11</v>
      </c>
      <c r="B10065" t="s">
        <v>843</v>
      </c>
    </row>
    <row r="10066" spans="1:2" x14ac:dyDescent="0.3">
      <c r="A10066" t="s">
        <v>11</v>
      </c>
      <c r="B10066" t="s">
        <v>5855</v>
      </c>
    </row>
    <row r="10067" spans="1:2" x14ac:dyDescent="0.3">
      <c r="A10067" t="s">
        <v>11</v>
      </c>
      <c r="B10067" t="s">
        <v>695</v>
      </c>
    </row>
    <row r="10068" spans="1:2" x14ac:dyDescent="0.3">
      <c r="A10068" t="s">
        <v>11</v>
      </c>
      <c r="B10068" t="s">
        <v>2341</v>
      </c>
    </row>
    <row r="10069" spans="1:2" x14ac:dyDescent="0.3">
      <c r="A10069" t="s">
        <v>11</v>
      </c>
      <c r="B10069" t="s">
        <v>2417</v>
      </c>
    </row>
    <row r="10070" spans="1:2" x14ac:dyDescent="0.3">
      <c r="A10070" t="s">
        <v>68</v>
      </c>
      <c r="B10070" t="s">
        <v>184</v>
      </c>
    </row>
    <row r="10071" spans="1:2" x14ac:dyDescent="0.3">
      <c r="A10071" t="s">
        <v>68</v>
      </c>
      <c r="B10071" t="s">
        <v>131</v>
      </c>
    </row>
    <row r="10072" spans="1:2" x14ac:dyDescent="0.3">
      <c r="A10072" t="s">
        <v>68</v>
      </c>
      <c r="B10072" t="s">
        <v>486</v>
      </c>
    </row>
    <row r="10073" spans="1:2" x14ac:dyDescent="0.3">
      <c r="A10073" t="s">
        <v>68</v>
      </c>
      <c r="B10073" t="s">
        <v>14034</v>
      </c>
    </row>
    <row r="10074" spans="1:2" x14ac:dyDescent="0.3">
      <c r="A10074" t="s">
        <v>68</v>
      </c>
      <c r="B10074" t="s">
        <v>2341</v>
      </c>
    </row>
    <row r="10075" spans="1:2" x14ac:dyDescent="0.3">
      <c r="A10075" t="s">
        <v>68</v>
      </c>
      <c r="B10075" t="s">
        <v>695</v>
      </c>
    </row>
    <row r="10076" spans="1:2" x14ac:dyDescent="0.3">
      <c r="A10076" t="s">
        <v>68</v>
      </c>
      <c r="B10076" t="s">
        <v>7641</v>
      </c>
    </row>
    <row r="10077" spans="1:2" x14ac:dyDescent="0.3">
      <c r="A10077" t="s">
        <v>2068</v>
      </c>
      <c r="B10077" t="s">
        <v>2341</v>
      </c>
    </row>
    <row r="10078" spans="1:2" x14ac:dyDescent="0.3">
      <c r="A10078" t="s">
        <v>2068</v>
      </c>
      <c r="B10078" t="s">
        <v>1193</v>
      </c>
    </row>
    <row r="10079" spans="1:2" x14ac:dyDescent="0.3">
      <c r="A10079" t="s">
        <v>383</v>
      </c>
      <c r="B10079" t="s">
        <v>131</v>
      </c>
    </row>
    <row r="10080" spans="1:2" x14ac:dyDescent="0.3">
      <c r="A10080" t="s">
        <v>91</v>
      </c>
      <c r="B10080" t="s">
        <v>1256</v>
      </c>
    </row>
    <row r="10081" spans="1:2" x14ac:dyDescent="0.3">
      <c r="A10081" t="s">
        <v>91</v>
      </c>
      <c r="B10081" t="s">
        <v>19</v>
      </c>
    </row>
    <row r="10082" spans="1:2" x14ac:dyDescent="0.3">
      <c r="A10082" t="s">
        <v>91</v>
      </c>
      <c r="B10082" t="s">
        <v>943</v>
      </c>
    </row>
    <row r="10083" spans="1:2" x14ac:dyDescent="0.3">
      <c r="A10083" t="s">
        <v>91</v>
      </c>
      <c r="B10083" t="s">
        <v>2373</v>
      </c>
    </row>
    <row r="10084" spans="1:2" x14ac:dyDescent="0.3">
      <c r="A10084" t="s">
        <v>91</v>
      </c>
      <c r="B10084" t="s">
        <v>539</v>
      </c>
    </row>
    <row r="10085" spans="1:2" x14ac:dyDescent="0.3">
      <c r="A10085" t="s">
        <v>91</v>
      </c>
      <c r="B10085" t="s">
        <v>4616</v>
      </c>
    </row>
    <row r="10086" spans="1:2" x14ac:dyDescent="0.3">
      <c r="A10086" t="s">
        <v>91</v>
      </c>
      <c r="B10086" t="s">
        <v>2916</v>
      </c>
    </row>
    <row r="10087" spans="1:2" x14ac:dyDescent="0.3">
      <c r="A10087" t="s">
        <v>91</v>
      </c>
      <c r="B10087" t="s">
        <v>1193</v>
      </c>
    </row>
    <row r="10088" spans="1:2" x14ac:dyDescent="0.3">
      <c r="A10088" t="s">
        <v>463</v>
      </c>
      <c r="B10088" t="s">
        <v>639</v>
      </c>
    </row>
    <row r="10089" spans="1:2" x14ac:dyDescent="0.3">
      <c r="A10089" t="s">
        <v>463</v>
      </c>
      <c r="B10089" t="s">
        <v>837</v>
      </c>
    </row>
    <row r="10090" spans="1:2" x14ac:dyDescent="0.3">
      <c r="A10090" t="s">
        <v>463</v>
      </c>
      <c r="B10090" t="s">
        <v>7641</v>
      </c>
    </row>
    <row r="10091" spans="1:2" x14ac:dyDescent="0.3">
      <c r="A10091" t="s">
        <v>463</v>
      </c>
      <c r="B10091" t="s">
        <v>486</v>
      </c>
    </row>
    <row r="10092" spans="1:2" x14ac:dyDescent="0.3">
      <c r="A10092" t="s">
        <v>463</v>
      </c>
      <c r="B10092" t="s">
        <v>2341</v>
      </c>
    </row>
    <row r="10093" spans="1:2" x14ac:dyDescent="0.3">
      <c r="A10093" t="s">
        <v>115</v>
      </c>
      <c r="B10093" t="s">
        <v>7662</v>
      </c>
    </row>
    <row r="10094" spans="1:2" x14ac:dyDescent="0.3">
      <c r="A10094" t="s">
        <v>115</v>
      </c>
      <c r="B10094" t="s">
        <v>184</v>
      </c>
    </row>
    <row r="10095" spans="1:2" x14ac:dyDescent="0.3">
      <c r="A10095" t="s">
        <v>463</v>
      </c>
      <c r="B10095" t="s">
        <v>2341</v>
      </c>
    </row>
    <row r="10096" spans="1:2" x14ac:dyDescent="0.3">
      <c r="A10096" t="s">
        <v>463</v>
      </c>
      <c r="B10096" t="s">
        <v>486</v>
      </c>
    </row>
    <row r="10097" spans="1:2" x14ac:dyDescent="0.3">
      <c r="A10097" t="s">
        <v>463</v>
      </c>
      <c r="B10097" t="s">
        <v>2417</v>
      </c>
    </row>
    <row r="10098" spans="1:2" x14ac:dyDescent="0.3">
      <c r="A10098" t="s">
        <v>115</v>
      </c>
      <c r="B10098" t="s">
        <v>184</v>
      </c>
    </row>
    <row r="10099" spans="1:2" x14ac:dyDescent="0.3">
      <c r="A10099" t="s">
        <v>115</v>
      </c>
      <c r="B10099" t="s">
        <v>837</v>
      </c>
    </row>
    <row r="10100" spans="1:2" x14ac:dyDescent="0.3">
      <c r="A10100" t="s">
        <v>115</v>
      </c>
      <c r="B10100" t="s">
        <v>639</v>
      </c>
    </row>
    <row r="10101" spans="1:2" x14ac:dyDescent="0.3">
      <c r="A10101" t="s">
        <v>463</v>
      </c>
      <c r="B10101" t="s">
        <v>790</v>
      </c>
    </row>
    <row r="10102" spans="1:2" x14ac:dyDescent="0.3">
      <c r="A10102" t="s">
        <v>463</v>
      </c>
      <c r="B10102" t="s">
        <v>1193</v>
      </c>
    </row>
    <row r="10103" spans="1:2" x14ac:dyDescent="0.3">
      <c r="A10103" t="s">
        <v>463</v>
      </c>
      <c r="B10103" t="s">
        <v>2341</v>
      </c>
    </row>
    <row r="10104" spans="1:2" x14ac:dyDescent="0.3">
      <c r="A10104" t="s">
        <v>11</v>
      </c>
      <c r="B10104" t="s">
        <v>695</v>
      </c>
    </row>
    <row r="10105" spans="1:2" x14ac:dyDescent="0.3">
      <c r="A10105" t="s">
        <v>189</v>
      </c>
      <c r="B10105" t="s">
        <v>184</v>
      </c>
    </row>
    <row r="10106" spans="1:2" x14ac:dyDescent="0.3">
      <c r="A10106" t="s">
        <v>115</v>
      </c>
      <c r="B10106" t="s">
        <v>695</v>
      </c>
    </row>
    <row r="10107" spans="1:2" x14ac:dyDescent="0.3">
      <c r="A10107" t="s">
        <v>463</v>
      </c>
      <c r="B10107" t="s">
        <v>355</v>
      </c>
    </row>
    <row r="10108" spans="1:2" x14ac:dyDescent="0.3">
      <c r="A10108" t="s">
        <v>463</v>
      </c>
      <c r="B10108" t="s">
        <v>695</v>
      </c>
    </row>
    <row r="10109" spans="1:2" x14ac:dyDescent="0.3">
      <c r="A10109" t="s">
        <v>463</v>
      </c>
      <c r="B10109" t="s">
        <v>19</v>
      </c>
    </row>
    <row r="10110" spans="1:2" x14ac:dyDescent="0.3">
      <c r="A10110" t="s">
        <v>463</v>
      </c>
      <c r="B10110" t="s">
        <v>534</v>
      </c>
    </row>
    <row r="10111" spans="1:2" x14ac:dyDescent="0.3">
      <c r="A10111" t="s">
        <v>463</v>
      </c>
      <c r="B10111" t="s">
        <v>3382</v>
      </c>
    </row>
    <row r="10112" spans="1:2" x14ac:dyDescent="0.3">
      <c r="A10112" t="s">
        <v>463</v>
      </c>
      <c r="B10112" t="s">
        <v>19</v>
      </c>
    </row>
    <row r="10113" spans="1:2" x14ac:dyDescent="0.3">
      <c r="A10113" t="s">
        <v>383</v>
      </c>
      <c r="B10113" t="s">
        <v>2341</v>
      </c>
    </row>
    <row r="10114" spans="1:2" x14ac:dyDescent="0.3">
      <c r="A10114" t="s">
        <v>115</v>
      </c>
      <c r="B10114" t="s">
        <v>2341</v>
      </c>
    </row>
    <row r="10115" spans="1:2" x14ac:dyDescent="0.3">
      <c r="A10115" t="s">
        <v>115</v>
      </c>
      <c r="B10115" t="s">
        <v>14378</v>
      </c>
    </row>
    <row r="10116" spans="1:2" x14ac:dyDescent="0.3">
      <c r="A10116" t="s">
        <v>115</v>
      </c>
      <c r="B10116" t="s">
        <v>695</v>
      </c>
    </row>
    <row r="10117" spans="1:2" x14ac:dyDescent="0.3">
      <c r="A10117" t="s">
        <v>189</v>
      </c>
      <c r="B10117" t="s">
        <v>695</v>
      </c>
    </row>
    <row r="10118" spans="1:2" x14ac:dyDescent="0.3">
      <c r="A10118" t="s">
        <v>91</v>
      </c>
      <c r="B10118" t="s">
        <v>14567</v>
      </c>
    </row>
    <row r="10119" spans="1:2" x14ac:dyDescent="0.3">
      <c r="A10119" t="s">
        <v>91</v>
      </c>
      <c r="B10119" t="s">
        <v>3102</v>
      </c>
    </row>
    <row r="10120" spans="1:2" x14ac:dyDescent="0.3">
      <c r="A10120" t="s">
        <v>91</v>
      </c>
      <c r="B10120" t="s">
        <v>4873</v>
      </c>
    </row>
    <row r="10121" spans="1:2" x14ac:dyDescent="0.3">
      <c r="A10121" t="s">
        <v>91</v>
      </c>
      <c r="B10121" t="s">
        <v>184</v>
      </c>
    </row>
    <row r="10122" spans="1:2" x14ac:dyDescent="0.3">
      <c r="A10122" t="s">
        <v>91</v>
      </c>
      <c r="B10122" t="s">
        <v>486</v>
      </c>
    </row>
    <row r="10123" spans="1:2" x14ac:dyDescent="0.3">
      <c r="A10123" t="s">
        <v>189</v>
      </c>
      <c r="B10123" t="s">
        <v>19</v>
      </c>
    </row>
    <row r="10124" spans="1:2" x14ac:dyDescent="0.3">
      <c r="A10124" t="s">
        <v>189</v>
      </c>
      <c r="B10124" t="s">
        <v>2373</v>
      </c>
    </row>
    <row r="10125" spans="1:2" x14ac:dyDescent="0.3">
      <c r="A10125" t="s">
        <v>189</v>
      </c>
      <c r="B10125" t="s">
        <v>355</v>
      </c>
    </row>
    <row r="10126" spans="1:2" x14ac:dyDescent="0.3">
      <c r="A10126" t="s">
        <v>189</v>
      </c>
      <c r="B10126" t="s">
        <v>695</v>
      </c>
    </row>
    <row r="10127" spans="1:2" x14ac:dyDescent="0.3">
      <c r="A10127" t="s">
        <v>189</v>
      </c>
      <c r="B10127" t="s">
        <v>19</v>
      </c>
    </row>
    <row r="10128" spans="1:2" x14ac:dyDescent="0.3">
      <c r="A10128" t="s">
        <v>189</v>
      </c>
      <c r="B10128" t="s">
        <v>1439</v>
      </c>
    </row>
    <row r="10129" spans="1:2" x14ac:dyDescent="0.3">
      <c r="A10129" t="s">
        <v>189</v>
      </c>
      <c r="B10129" t="s">
        <v>5855</v>
      </c>
    </row>
    <row r="10130" spans="1:2" x14ac:dyDescent="0.3">
      <c r="A10130" t="s">
        <v>68</v>
      </c>
      <c r="B10130" t="s">
        <v>695</v>
      </c>
    </row>
    <row r="10131" spans="1:2" x14ac:dyDescent="0.3">
      <c r="A10131" t="s">
        <v>189</v>
      </c>
      <c r="B10131" t="s">
        <v>695</v>
      </c>
    </row>
    <row r="10132" spans="1:2" x14ac:dyDescent="0.3">
      <c r="A10132" t="s">
        <v>189</v>
      </c>
      <c r="B10132" t="s">
        <v>19</v>
      </c>
    </row>
    <row r="10133" spans="1:2" x14ac:dyDescent="0.3">
      <c r="A10133" t="s">
        <v>189</v>
      </c>
      <c r="B10133" t="s">
        <v>355</v>
      </c>
    </row>
    <row r="10134" spans="1:2" x14ac:dyDescent="0.3">
      <c r="A10134" t="s">
        <v>463</v>
      </c>
      <c r="B10134" t="s">
        <v>1691</v>
      </c>
    </row>
    <row r="10135" spans="1:2" x14ac:dyDescent="0.3">
      <c r="A10135" t="s">
        <v>463</v>
      </c>
      <c r="B10135" t="s">
        <v>486</v>
      </c>
    </row>
    <row r="10136" spans="1:2" x14ac:dyDescent="0.3">
      <c r="A10136" t="s">
        <v>463</v>
      </c>
      <c r="B10136" t="s">
        <v>790</v>
      </c>
    </row>
    <row r="10137" spans="1:2" x14ac:dyDescent="0.3">
      <c r="A10137" t="s">
        <v>11</v>
      </c>
      <c r="B10137" t="s">
        <v>19</v>
      </c>
    </row>
    <row r="10138" spans="1:2" x14ac:dyDescent="0.3">
      <c r="A10138" t="s">
        <v>91</v>
      </c>
      <c r="B10138" t="s">
        <v>695</v>
      </c>
    </row>
    <row r="10139" spans="1:2" x14ac:dyDescent="0.3">
      <c r="A10139" t="s">
        <v>91</v>
      </c>
      <c r="B10139" t="s">
        <v>19</v>
      </c>
    </row>
    <row r="10140" spans="1:2" x14ac:dyDescent="0.3">
      <c r="A10140" t="s">
        <v>91</v>
      </c>
      <c r="B10140" t="s">
        <v>355</v>
      </c>
    </row>
    <row r="10141" spans="1:2" x14ac:dyDescent="0.3">
      <c r="A10141" t="s">
        <v>91</v>
      </c>
      <c r="B10141" t="s">
        <v>2341</v>
      </c>
    </row>
    <row r="10142" spans="1:2" x14ac:dyDescent="0.3">
      <c r="A10142" t="s">
        <v>11</v>
      </c>
      <c r="B10142" t="s">
        <v>5262</v>
      </c>
    </row>
    <row r="10143" spans="1:2" x14ac:dyDescent="0.3">
      <c r="A10143" t="s">
        <v>11</v>
      </c>
      <c r="B10143" t="s">
        <v>790</v>
      </c>
    </row>
    <row r="10144" spans="1:2" x14ac:dyDescent="0.3">
      <c r="A10144" t="s">
        <v>189</v>
      </c>
      <c r="B10144" t="s">
        <v>19</v>
      </c>
    </row>
    <row r="10145" spans="1:2" x14ac:dyDescent="0.3">
      <c r="A10145" t="s">
        <v>68</v>
      </c>
      <c r="B10145" t="s">
        <v>355</v>
      </c>
    </row>
    <row r="10146" spans="1:2" x14ac:dyDescent="0.3">
      <c r="A10146" t="s">
        <v>68</v>
      </c>
      <c r="B10146" t="s">
        <v>131</v>
      </c>
    </row>
    <row r="10147" spans="1:2" x14ac:dyDescent="0.3">
      <c r="A10147" t="s">
        <v>68</v>
      </c>
      <c r="B10147" t="s">
        <v>2393</v>
      </c>
    </row>
    <row r="10148" spans="1:2" x14ac:dyDescent="0.3">
      <c r="A10148" t="s">
        <v>68</v>
      </c>
      <c r="B10148" t="s">
        <v>600</v>
      </c>
    </row>
    <row r="10149" spans="1:2" x14ac:dyDescent="0.3">
      <c r="A10149" t="s">
        <v>68</v>
      </c>
      <c r="B10149" t="s">
        <v>19</v>
      </c>
    </row>
    <row r="10150" spans="1:2" x14ac:dyDescent="0.3">
      <c r="A10150" t="s">
        <v>68</v>
      </c>
      <c r="B10150" t="s">
        <v>539</v>
      </c>
    </row>
    <row r="10151" spans="1:2" x14ac:dyDescent="0.3">
      <c r="A10151" t="s">
        <v>68</v>
      </c>
      <c r="B10151" t="s">
        <v>708</v>
      </c>
    </row>
    <row r="10152" spans="1:2" x14ac:dyDescent="0.3">
      <c r="A10152" t="s">
        <v>68</v>
      </c>
      <c r="B10152" t="s">
        <v>1256</v>
      </c>
    </row>
    <row r="10153" spans="1:2" x14ac:dyDescent="0.3">
      <c r="A10153" t="s">
        <v>115</v>
      </c>
      <c r="B10153" t="s">
        <v>486</v>
      </c>
    </row>
    <row r="10154" spans="1:2" x14ac:dyDescent="0.3">
      <c r="A10154" t="s">
        <v>115</v>
      </c>
      <c r="B10154" t="s">
        <v>19</v>
      </c>
    </row>
    <row r="10155" spans="1:2" x14ac:dyDescent="0.3">
      <c r="A10155" t="s">
        <v>115</v>
      </c>
      <c r="B10155" t="s">
        <v>837</v>
      </c>
    </row>
    <row r="10156" spans="1:2" x14ac:dyDescent="0.3">
      <c r="A10156" t="s">
        <v>115</v>
      </c>
      <c r="B10156" t="s">
        <v>5262</v>
      </c>
    </row>
    <row r="10157" spans="1:2" x14ac:dyDescent="0.3">
      <c r="A10157" t="s">
        <v>115</v>
      </c>
      <c r="B10157" t="s">
        <v>1256</v>
      </c>
    </row>
    <row r="10158" spans="1:2" x14ac:dyDescent="0.3">
      <c r="A10158" t="s">
        <v>115</v>
      </c>
      <c r="B10158" t="s">
        <v>1439</v>
      </c>
    </row>
    <row r="10159" spans="1:2" x14ac:dyDescent="0.3">
      <c r="A10159" t="s">
        <v>115</v>
      </c>
      <c r="B10159" t="s">
        <v>1193</v>
      </c>
    </row>
    <row r="10160" spans="1:2" x14ac:dyDescent="0.3">
      <c r="A10160" t="s">
        <v>463</v>
      </c>
      <c r="B10160" t="s">
        <v>355</v>
      </c>
    </row>
    <row r="10161" spans="1:2" x14ac:dyDescent="0.3">
      <c r="A10161" t="s">
        <v>463</v>
      </c>
      <c r="B10161" t="s">
        <v>5903</v>
      </c>
    </row>
    <row r="10162" spans="1:2" x14ac:dyDescent="0.3">
      <c r="A10162" t="s">
        <v>463</v>
      </c>
      <c r="B10162" t="s">
        <v>1193</v>
      </c>
    </row>
    <row r="10163" spans="1:2" x14ac:dyDescent="0.3">
      <c r="A10163" t="s">
        <v>115</v>
      </c>
      <c r="B10163" t="s">
        <v>695</v>
      </c>
    </row>
    <row r="10164" spans="1:2" x14ac:dyDescent="0.3">
      <c r="A10164" t="s">
        <v>189</v>
      </c>
      <c r="B10164" t="s">
        <v>1128</v>
      </c>
    </row>
    <row r="10165" spans="1:2" x14ac:dyDescent="0.3">
      <c r="A10165" t="s">
        <v>115</v>
      </c>
      <c r="B10165" t="s">
        <v>131</v>
      </c>
    </row>
    <row r="10166" spans="1:2" x14ac:dyDescent="0.3">
      <c r="A10166" t="s">
        <v>115</v>
      </c>
      <c r="B10166" t="s">
        <v>695</v>
      </c>
    </row>
    <row r="10167" spans="1:2" x14ac:dyDescent="0.3">
      <c r="A10167" t="s">
        <v>115</v>
      </c>
      <c r="B10167" t="s">
        <v>4611</v>
      </c>
    </row>
    <row r="10168" spans="1:2" x14ac:dyDescent="0.3">
      <c r="A10168" t="s">
        <v>115</v>
      </c>
      <c r="B10168" t="s">
        <v>19</v>
      </c>
    </row>
    <row r="10169" spans="1:2" x14ac:dyDescent="0.3">
      <c r="A10169" t="s">
        <v>115</v>
      </c>
      <c r="B10169" t="s">
        <v>355</v>
      </c>
    </row>
    <row r="10170" spans="1:2" x14ac:dyDescent="0.3">
      <c r="A10170" t="s">
        <v>115</v>
      </c>
      <c r="B10170" t="s">
        <v>4311</v>
      </c>
    </row>
    <row r="10171" spans="1:2" x14ac:dyDescent="0.3">
      <c r="A10171" t="s">
        <v>115</v>
      </c>
      <c r="B10171" t="s">
        <v>5855</v>
      </c>
    </row>
    <row r="10172" spans="1:2" x14ac:dyDescent="0.3">
      <c r="A10172" t="s">
        <v>115</v>
      </c>
      <c r="B10172" t="s">
        <v>3689</v>
      </c>
    </row>
    <row r="10173" spans="1:2" x14ac:dyDescent="0.3">
      <c r="A10173" t="s">
        <v>115</v>
      </c>
      <c r="B10173" t="s">
        <v>2341</v>
      </c>
    </row>
    <row r="10174" spans="1:2" x14ac:dyDescent="0.3">
      <c r="A10174" t="s">
        <v>115</v>
      </c>
      <c r="B10174" t="s">
        <v>1193</v>
      </c>
    </row>
    <row r="10175" spans="1:2" x14ac:dyDescent="0.3">
      <c r="A10175" t="s">
        <v>115</v>
      </c>
      <c r="B10175" t="s">
        <v>486</v>
      </c>
    </row>
    <row r="10176" spans="1:2" x14ac:dyDescent="0.3">
      <c r="A10176" t="s">
        <v>189</v>
      </c>
      <c r="B10176" t="s">
        <v>3138</v>
      </c>
    </row>
    <row r="10177" spans="1:2" x14ac:dyDescent="0.3">
      <c r="A10177" t="s">
        <v>463</v>
      </c>
      <c r="B10177" t="s">
        <v>695</v>
      </c>
    </row>
    <row r="10178" spans="1:2" x14ac:dyDescent="0.3">
      <c r="A10178" t="s">
        <v>189</v>
      </c>
      <c r="B10178" t="s">
        <v>695</v>
      </c>
    </row>
    <row r="10179" spans="1:2" x14ac:dyDescent="0.3">
      <c r="A10179" t="s">
        <v>189</v>
      </c>
      <c r="B10179" t="s">
        <v>184</v>
      </c>
    </row>
    <row r="10180" spans="1:2" x14ac:dyDescent="0.3">
      <c r="A10180" t="s">
        <v>189</v>
      </c>
      <c r="B10180" t="s">
        <v>486</v>
      </c>
    </row>
    <row r="10181" spans="1:2" x14ac:dyDescent="0.3">
      <c r="A10181" t="s">
        <v>463</v>
      </c>
      <c r="B10181" t="s">
        <v>790</v>
      </c>
    </row>
    <row r="10182" spans="1:2" x14ac:dyDescent="0.3">
      <c r="A10182" t="s">
        <v>463</v>
      </c>
      <c r="B10182" t="s">
        <v>486</v>
      </c>
    </row>
    <row r="10183" spans="1:2" x14ac:dyDescent="0.3">
      <c r="A10183" t="s">
        <v>463</v>
      </c>
      <c r="B10183" t="s">
        <v>184</v>
      </c>
    </row>
    <row r="10184" spans="1:2" x14ac:dyDescent="0.3">
      <c r="A10184" t="s">
        <v>463</v>
      </c>
      <c r="B10184" t="s">
        <v>695</v>
      </c>
    </row>
    <row r="10185" spans="1:2" x14ac:dyDescent="0.3">
      <c r="A10185" t="s">
        <v>68</v>
      </c>
      <c r="B10185" t="s">
        <v>2393</v>
      </c>
    </row>
    <row r="10186" spans="1:2" x14ac:dyDescent="0.3">
      <c r="A10186" t="s">
        <v>68</v>
      </c>
      <c r="B10186" t="s">
        <v>184</v>
      </c>
    </row>
    <row r="10187" spans="1:2" x14ac:dyDescent="0.3">
      <c r="A10187" t="s">
        <v>115</v>
      </c>
      <c r="B10187" t="s">
        <v>131</v>
      </c>
    </row>
    <row r="10188" spans="1:2" x14ac:dyDescent="0.3">
      <c r="A10188" t="s">
        <v>115</v>
      </c>
      <c r="B10188" t="s">
        <v>486</v>
      </c>
    </row>
    <row r="10189" spans="1:2" x14ac:dyDescent="0.3">
      <c r="A10189" t="s">
        <v>115</v>
      </c>
      <c r="B10189" t="s">
        <v>184</v>
      </c>
    </row>
    <row r="10190" spans="1:2" x14ac:dyDescent="0.3">
      <c r="A10190" t="s">
        <v>115</v>
      </c>
      <c r="B10190" t="s">
        <v>1193</v>
      </c>
    </row>
    <row r="10191" spans="1:2" x14ac:dyDescent="0.3">
      <c r="A10191" t="s">
        <v>115</v>
      </c>
      <c r="B10191" t="s">
        <v>2341</v>
      </c>
    </row>
    <row r="10192" spans="1:2" x14ac:dyDescent="0.3">
      <c r="A10192" t="s">
        <v>115</v>
      </c>
      <c r="B10192" t="s">
        <v>695</v>
      </c>
    </row>
    <row r="10193" spans="1:2" x14ac:dyDescent="0.3">
      <c r="A10193" t="s">
        <v>115</v>
      </c>
      <c r="B10193" t="s">
        <v>184</v>
      </c>
    </row>
    <row r="10194" spans="1:2" x14ac:dyDescent="0.3">
      <c r="A10194" t="s">
        <v>115</v>
      </c>
      <c r="B10194" t="s">
        <v>2341</v>
      </c>
    </row>
    <row r="10195" spans="1:2" x14ac:dyDescent="0.3">
      <c r="A10195" t="s">
        <v>11</v>
      </c>
      <c r="B10195" t="s">
        <v>3689</v>
      </c>
    </row>
    <row r="10196" spans="1:2" x14ac:dyDescent="0.3">
      <c r="A10196" t="s">
        <v>11</v>
      </c>
      <c r="B10196" t="s">
        <v>131</v>
      </c>
    </row>
    <row r="10197" spans="1:2" x14ac:dyDescent="0.3">
      <c r="A10197" t="s">
        <v>68</v>
      </c>
      <c r="B10197" t="s">
        <v>10561</v>
      </c>
    </row>
    <row r="10198" spans="1:2" x14ac:dyDescent="0.3">
      <c r="A10198" t="s">
        <v>68</v>
      </c>
      <c r="B10198" t="s">
        <v>1439</v>
      </c>
    </row>
    <row r="10199" spans="1:2" x14ac:dyDescent="0.3">
      <c r="A10199" t="s">
        <v>68</v>
      </c>
      <c r="B10199" t="s">
        <v>5903</v>
      </c>
    </row>
    <row r="10200" spans="1:2" x14ac:dyDescent="0.3">
      <c r="A10200" t="s">
        <v>68</v>
      </c>
      <c r="B10200" t="s">
        <v>14372</v>
      </c>
    </row>
    <row r="10201" spans="1:2" x14ac:dyDescent="0.3">
      <c r="A10201" t="s">
        <v>68</v>
      </c>
      <c r="B10201" t="s">
        <v>355</v>
      </c>
    </row>
    <row r="10202" spans="1:2" x14ac:dyDescent="0.3">
      <c r="A10202" t="s">
        <v>91</v>
      </c>
      <c r="B10202" t="s">
        <v>5398</v>
      </c>
    </row>
    <row r="10203" spans="1:2" x14ac:dyDescent="0.3">
      <c r="A10203" t="s">
        <v>11</v>
      </c>
      <c r="B10203" t="s">
        <v>695</v>
      </c>
    </row>
    <row r="10204" spans="1:2" x14ac:dyDescent="0.3">
      <c r="A10204" t="s">
        <v>11</v>
      </c>
      <c r="B10204" t="s">
        <v>355</v>
      </c>
    </row>
    <row r="10205" spans="1:2" x14ac:dyDescent="0.3">
      <c r="A10205" t="s">
        <v>2068</v>
      </c>
      <c r="B10205" t="s">
        <v>695</v>
      </c>
    </row>
    <row r="10206" spans="1:2" x14ac:dyDescent="0.3">
      <c r="A10206" t="s">
        <v>2068</v>
      </c>
      <c r="B10206" t="s">
        <v>184</v>
      </c>
    </row>
    <row r="10207" spans="1:2" x14ac:dyDescent="0.3">
      <c r="A10207" t="s">
        <v>91</v>
      </c>
      <c r="B10207" t="s">
        <v>6916</v>
      </c>
    </row>
    <row r="10208" spans="1:2" x14ac:dyDescent="0.3">
      <c r="A10208" t="s">
        <v>189</v>
      </c>
      <c r="B10208" t="s">
        <v>19</v>
      </c>
    </row>
    <row r="10209" spans="1:2" x14ac:dyDescent="0.3">
      <c r="A10209" t="s">
        <v>189</v>
      </c>
      <c r="B10209" t="s">
        <v>131</v>
      </c>
    </row>
    <row r="10210" spans="1:2" x14ac:dyDescent="0.3">
      <c r="A10210" t="s">
        <v>189</v>
      </c>
      <c r="B10210" t="s">
        <v>790</v>
      </c>
    </row>
    <row r="10211" spans="1:2" x14ac:dyDescent="0.3">
      <c r="A10211" t="s">
        <v>189</v>
      </c>
      <c r="B10211" t="s">
        <v>14034</v>
      </c>
    </row>
    <row r="10212" spans="1:2" x14ac:dyDescent="0.3">
      <c r="A10212" t="s">
        <v>68</v>
      </c>
      <c r="B10212" t="s">
        <v>6408</v>
      </c>
    </row>
    <row r="10213" spans="1:2" x14ac:dyDescent="0.3">
      <c r="A10213" t="s">
        <v>68</v>
      </c>
      <c r="B10213" t="s">
        <v>695</v>
      </c>
    </row>
    <row r="10214" spans="1:2" x14ac:dyDescent="0.3">
      <c r="A10214" t="s">
        <v>91</v>
      </c>
      <c r="B10214" t="s">
        <v>695</v>
      </c>
    </row>
    <row r="10215" spans="1:2" x14ac:dyDescent="0.3">
      <c r="A10215" t="s">
        <v>91</v>
      </c>
      <c r="B10215" t="s">
        <v>19</v>
      </c>
    </row>
    <row r="10216" spans="1:2" x14ac:dyDescent="0.3">
      <c r="A10216" t="s">
        <v>91</v>
      </c>
      <c r="B10216" t="s">
        <v>1439</v>
      </c>
    </row>
    <row r="10217" spans="1:2" x14ac:dyDescent="0.3">
      <c r="A10217" t="s">
        <v>3052</v>
      </c>
      <c r="B10217" t="s">
        <v>790</v>
      </c>
    </row>
    <row r="10218" spans="1:2" x14ac:dyDescent="0.3">
      <c r="A10218" t="s">
        <v>3052</v>
      </c>
      <c r="B10218" t="s">
        <v>695</v>
      </c>
    </row>
    <row r="10219" spans="1:2" x14ac:dyDescent="0.3">
      <c r="A10219" t="s">
        <v>91</v>
      </c>
      <c r="B10219" t="s">
        <v>131</v>
      </c>
    </row>
    <row r="10220" spans="1:2" x14ac:dyDescent="0.3">
      <c r="A10220" t="s">
        <v>91</v>
      </c>
      <c r="B10220" t="s">
        <v>19</v>
      </c>
    </row>
    <row r="10221" spans="1:2" x14ac:dyDescent="0.3">
      <c r="A10221" t="s">
        <v>189</v>
      </c>
      <c r="B10221" t="s">
        <v>5180</v>
      </c>
    </row>
    <row r="10222" spans="1:2" x14ac:dyDescent="0.3">
      <c r="A10222" t="s">
        <v>91</v>
      </c>
      <c r="B10222" t="s">
        <v>19</v>
      </c>
    </row>
    <row r="10223" spans="1:2" x14ac:dyDescent="0.3">
      <c r="A10223" t="s">
        <v>91</v>
      </c>
      <c r="B10223" t="s">
        <v>695</v>
      </c>
    </row>
    <row r="10224" spans="1:2" x14ac:dyDescent="0.3">
      <c r="A10224" t="s">
        <v>91</v>
      </c>
      <c r="B10224" t="s">
        <v>1439</v>
      </c>
    </row>
    <row r="10225" spans="1:2" x14ac:dyDescent="0.3">
      <c r="A10225" t="s">
        <v>91</v>
      </c>
      <c r="B10225" t="s">
        <v>639</v>
      </c>
    </row>
    <row r="10226" spans="1:2" x14ac:dyDescent="0.3">
      <c r="A10226" t="s">
        <v>91</v>
      </c>
      <c r="B10226" t="s">
        <v>790</v>
      </c>
    </row>
    <row r="10227" spans="1:2" x14ac:dyDescent="0.3">
      <c r="A10227" t="s">
        <v>91</v>
      </c>
      <c r="B10227" t="s">
        <v>837</v>
      </c>
    </row>
    <row r="10228" spans="1:2" x14ac:dyDescent="0.3">
      <c r="A10228" t="s">
        <v>2068</v>
      </c>
      <c r="B10228" t="s">
        <v>486</v>
      </c>
    </row>
    <row r="10229" spans="1:2" x14ac:dyDescent="0.3">
      <c r="A10229" t="s">
        <v>2068</v>
      </c>
      <c r="B10229" t="s">
        <v>131</v>
      </c>
    </row>
    <row r="10230" spans="1:2" x14ac:dyDescent="0.3">
      <c r="A10230" t="s">
        <v>2068</v>
      </c>
      <c r="B10230" t="s">
        <v>2341</v>
      </c>
    </row>
    <row r="10231" spans="1:2" x14ac:dyDescent="0.3">
      <c r="A10231" t="s">
        <v>2068</v>
      </c>
      <c r="B10231" t="s">
        <v>184</v>
      </c>
    </row>
    <row r="10232" spans="1:2" x14ac:dyDescent="0.3">
      <c r="A10232" t="s">
        <v>68</v>
      </c>
      <c r="B10232" t="s">
        <v>2417</v>
      </c>
    </row>
    <row r="10233" spans="1:2" x14ac:dyDescent="0.3">
      <c r="A10233" t="s">
        <v>68</v>
      </c>
      <c r="B10233" t="s">
        <v>486</v>
      </c>
    </row>
    <row r="10234" spans="1:2" x14ac:dyDescent="0.3">
      <c r="A10234" t="s">
        <v>2068</v>
      </c>
      <c r="B10234" t="s">
        <v>131</v>
      </c>
    </row>
    <row r="10235" spans="1:2" x14ac:dyDescent="0.3">
      <c r="A10235" t="s">
        <v>91</v>
      </c>
      <c r="B10235" t="s">
        <v>14568</v>
      </c>
    </row>
    <row r="10236" spans="1:2" x14ac:dyDescent="0.3">
      <c r="A10236" t="s">
        <v>91</v>
      </c>
      <c r="B10236" t="s">
        <v>14569</v>
      </c>
    </row>
    <row r="10237" spans="1:2" x14ac:dyDescent="0.3">
      <c r="A10237" t="s">
        <v>2068</v>
      </c>
      <c r="B10237" t="s">
        <v>19</v>
      </c>
    </row>
    <row r="10238" spans="1:2" x14ac:dyDescent="0.3">
      <c r="A10238" t="s">
        <v>115</v>
      </c>
      <c r="B10238" t="s">
        <v>355</v>
      </c>
    </row>
    <row r="10239" spans="1:2" x14ac:dyDescent="0.3">
      <c r="A10239" t="s">
        <v>115</v>
      </c>
      <c r="B10239" t="s">
        <v>19</v>
      </c>
    </row>
    <row r="10240" spans="1:2" x14ac:dyDescent="0.3">
      <c r="A10240" t="s">
        <v>115</v>
      </c>
      <c r="B10240" t="s">
        <v>131</v>
      </c>
    </row>
    <row r="10241" spans="1:2" x14ac:dyDescent="0.3">
      <c r="A10241" t="s">
        <v>189</v>
      </c>
      <c r="B10241" t="s">
        <v>355</v>
      </c>
    </row>
    <row r="10242" spans="1:2" x14ac:dyDescent="0.3">
      <c r="A10242" t="s">
        <v>189</v>
      </c>
      <c r="B10242" t="s">
        <v>131</v>
      </c>
    </row>
    <row r="10243" spans="1:2" x14ac:dyDescent="0.3">
      <c r="A10243" t="s">
        <v>189</v>
      </c>
      <c r="B10243" t="s">
        <v>1193</v>
      </c>
    </row>
    <row r="10244" spans="1:2" x14ac:dyDescent="0.3">
      <c r="A10244" t="s">
        <v>91</v>
      </c>
      <c r="B10244" t="s">
        <v>6826</v>
      </c>
    </row>
    <row r="10245" spans="1:2" x14ac:dyDescent="0.3">
      <c r="A10245" t="s">
        <v>11</v>
      </c>
      <c r="B10245" t="s">
        <v>355</v>
      </c>
    </row>
    <row r="10246" spans="1:2" x14ac:dyDescent="0.3">
      <c r="A10246" t="s">
        <v>11</v>
      </c>
      <c r="B10246" t="s">
        <v>131</v>
      </c>
    </row>
    <row r="10247" spans="1:2" x14ac:dyDescent="0.3">
      <c r="A10247" t="s">
        <v>11</v>
      </c>
      <c r="B10247" t="s">
        <v>1193</v>
      </c>
    </row>
    <row r="10248" spans="1:2" x14ac:dyDescent="0.3">
      <c r="A10248" t="s">
        <v>3052</v>
      </c>
      <c r="B10248" t="s">
        <v>19</v>
      </c>
    </row>
    <row r="10249" spans="1:2" x14ac:dyDescent="0.3">
      <c r="A10249" t="s">
        <v>3052</v>
      </c>
      <c r="B10249" t="s">
        <v>708</v>
      </c>
    </row>
    <row r="10250" spans="1:2" x14ac:dyDescent="0.3">
      <c r="A10250" t="s">
        <v>3052</v>
      </c>
      <c r="B10250" t="s">
        <v>3689</v>
      </c>
    </row>
    <row r="10251" spans="1:2" x14ac:dyDescent="0.3">
      <c r="A10251" t="s">
        <v>91</v>
      </c>
      <c r="B10251" t="s">
        <v>3341</v>
      </c>
    </row>
    <row r="10252" spans="1:2" x14ac:dyDescent="0.3">
      <c r="A10252" t="s">
        <v>91</v>
      </c>
      <c r="B10252" t="s">
        <v>790</v>
      </c>
    </row>
    <row r="10253" spans="1:2" x14ac:dyDescent="0.3">
      <c r="A10253" t="s">
        <v>91</v>
      </c>
      <c r="B10253" t="s">
        <v>131</v>
      </c>
    </row>
    <row r="10254" spans="1:2" x14ac:dyDescent="0.3">
      <c r="A10254" t="s">
        <v>91</v>
      </c>
      <c r="B10254" t="s">
        <v>355</v>
      </c>
    </row>
    <row r="10255" spans="1:2" x14ac:dyDescent="0.3">
      <c r="A10255" t="s">
        <v>463</v>
      </c>
      <c r="B10255" t="s">
        <v>19</v>
      </c>
    </row>
    <row r="10256" spans="1:2" x14ac:dyDescent="0.3">
      <c r="A10256" t="s">
        <v>463</v>
      </c>
      <c r="B10256" t="s">
        <v>184</v>
      </c>
    </row>
    <row r="10257" spans="1:2" x14ac:dyDescent="0.3">
      <c r="A10257" t="s">
        <v>463</v>
      </c>
      <c r="B10257" t="s">
        <v>486</v>
      </c>
    </row>
    <row r="10258" spans="1:2" x14ac:dyDescent="0.3">
      <c r="A10258" t="s">
        <v>463</v>
      </c>
      <c r="B10258" t="s">
        <v>5855</v>
      </c>
    </row>
    <row r="10259" spans="1:2" x14ac:dyDescent="0.3">
      <c r="A10259" t="s">
        <v>463</v>
      </c>
      <c r="B10259" t="s">
        <v>1256</v>
      </c>
    </row>
    <row r="10260" spans="1:2" x14ac:dyDescent="0.3">
      <c r="A10260" t="s">
        <v>2068</v>
      </c>
      <c r="B10260" t="s">
        <v>131</v>
      </c>
    </row>
    <row r="10261" spans="1:2" x14ac:dyDescent="0.3">
      <c r="A10261" t="s">
        <v>463</v>
      </c>
      <c r="B10261" t="s">
        <v>19</v>
      </c>
    </row>
    <row r="10262" spans="1:2" x14ac:dyDescent="0.3">
      <c r="A10262" t="s">
        <v>463</v>
      </c>
      <c r="B10262" t="s">
        <v>2341</v>
      </c>
    </row>
    <row r="10263" spans="1:2" x14ac:dyDescent="0.3">
      <c r="A10263" t="s">
        <v>463</v>
      </c>
      <c r="B10263" t="s">
        <v>1193</v>
      </c>
    </row>
    <row r="10264" spans="1:2" x14ac:dyDescent="0.3">
      <c r="A10264" t="s">
        <v>463</v>
      </c>
      <c r="B10264" t="s">
        <v>5855</v>
      </c>
    </row>
    <row r="10265" spans="1:2" x14ac:dyDescent="0.3">
      <c r="A10265" t="s">
        <v>91</v>
      </c>
      <c r="B10265" t="s">
        <v>695</v>
      </c>
    </row>
    <row r="10266" spans="1:2" x14ac:dyDescent="0.3">
      <c r="A10266" t="s">
        <v>91</v>
      </c>
      <c r="B10266" t="s">
        <v>6701</v>
      </c>
    </row>
    <row r="10267" spans="1:2" x14ac:dyDescent="0.3">
      <c r="A10267" t="s">
        <v>189</v>
      </c>
      <c r="B10267" t="s">
        <v>695</v>
      </c>
    </row>
    <row r="10268" spans="1:2" x14ac:dyDescent="0.3">
      <c r="A10268" t="s">
        <v>189</v>
      </c>
      <c r="B10268" t="s">
        <v>355</v>
      </c>
    </row>
    <row r="10269" spans="1:2" x14ac:dyDescent="0.3">
      <c r="A10269" t="s">
        <v>189</v>
      </c>
      <c r="B10269" t="s">
        <v>19</v>
      </c>
    </row>
    <row r="10270" spans="1:2" x14ac:dyDescent="0.3">
      <c r="A10270" t="s">
        <v>115</v>
      </c>
      <c r="B10270" t="s">
        <v>184</v>
      </c>
    </row>
    <row r="10271" spans="1:2" x14ac:dyDescent="0.3">
      <c r="A10271" t="s">
        <v>115</v>
      </c>
      <c r="B10271" t="s">
        <v>7641</v>
      </c>
    </row>
    <row r="10272" spans="1:2" x14ac:dyDescent="0.3">
      <c r="A10272" t="s">
        <v>91</v>
      </c>
      <c r="B10272" t="s">
        <v>5903</v>
      </c>
    </row>
    <row r="10273" spans="1:2" x14ac:dyDescent="0.3">
      <c r="A10273" t="s">
        <v>11</v>
      </c>
      <c r="B10273" t="s">
        <v>617</v>
      </c>
    </row>
    <row r="10274" spans="1:2" x14ac:dyDescent="0.3">
      <c r="A10274" t="s">
        <v>11</v>
      </c>
      <c r="B10274" t="s">
        <v>1193</v>
      </c>
    </row>
    <row r="10275" spans="1:2" x14ac:dyDescent="0.3">
      <c r="A10275" t="s">
        <v>91</v>
      </c>
      <c r="B10275" t="s">
        <v>2341</v>
      </c>
    </row>
    <row r="10276" spans="1:2" x14ac:dyDescent="0.3">
      <c r="A10276" t="s">
        <v>91</v>
      </c>
      <c r="B10276" t="s">
        <v>1900</v>
      </c>
    </row>
    <row r="10277" spans="1:2" x14ac:dyDescent="0.3">
      <c r="A10277" t="s">
        <v>91</v>
      </c>
      <c r="B10277" t="s">
        <v>184</v>
      </c>
    </row>
    <row r="10278" spans="1:2" x14ac:dyDescent="0.3">
      <c r="A10278" t="s">
        <v>91</v>
      </c>
      <c r="B10278" t="s">
        <v>486</v>
      </c>
    </row>
    <row r="10279" spans="1:2" x14ac:dyDescent="0.3">
      <c r="A10279" t="s">
        <v>463</v>
      </c>
      <c r="B10279" t="s">
        <v>486</v>
      </c>
    </row>
    <row r="10280" spans="1:2" x14ac:dyDescent="0.3">
      <c r="A10280" t="s">
        <v>463</v>
      </c>
      <c r="B10280" t="s">
        <v>184</v>
      </c>
    </row>
    <row r="10281" spans="1:2" x14ac:dyDescent="0.3">
      <c r="A10281" t="s">
        <v>463</v>
      </c>
      <c r="B10281" t="s">
        <v>837</v>
      </c>
    </row>
    <row r="10282" spans="1:2" x14ac:dyDescent="0.3">
      <c r="A10282" t="s">
        <v>463</v>
      </c>
      <c r="B10282" t="s">
        <v>2393</v>
      </c>
    </row>
    <row r="10283" spans="1:2" x14ac:dyDescent="0.3">
      <c r="A10283" t="s">
        <v>463</v>
      </c>
      <c r="B10283" t="s">
        <v>2341</v>
      </c>
    </row>
    <row r="10284" spans="1:2" x14ac:dyDescent="0.3">
      <c r="A10284" t="s">
        <v>11</v>
      </c>
      <c r="B10284" t="s">
        <v>19</v>
      </c>
    </row>
    <row r="10285" spans="1:2" x14ac:dyDescent="0.3">
      <c r="A10285" t="s">
        <v>11</v>
      </c>
      <c r="B10285" t="s">
        <v>19</v>
      </c>
    </row>
    <row r="10286" spans="1:2" x14ac:dyDescent="0.3">
      <c r="A10286" t="s">
        <v>11</v>
      </c>
      <c r="B10286" t="s">
        <v>539</v>
      </c>
    </row>
    <row r="10287" spans="1:2" x14ac:dyDescent="0.3">
      <c r="A10287" t="s">
        <v>11</v>
      </c>
      <c r="B10287" t="s">
        <v>708</v>
      </c>
    </row>
    <row r="10288" spans="1:2" x14ac:dyDescent="0.3">
      <c r="A10288" t="s">
        <v>11</v>
      </c>
      <c r="B10288" t="s">
        <v>1256</v>
      </c>
    </row>
    <row r="10289" spans="1:2" x14ac:dyDescent="0.3">
      <c r="A10289" t="s">
        <v>11</v>
      </c>
      <c r="B10289" t="s">
        <v>5855</v>
      </c>
    </row>
    <row r="10290" spans="1:2" x14ac:dyDescent="0.3">
      <c r="A10290" t="s">
        <v>11</v>
      </c>
      <c r="B10290" t="s">
        <v>5180</v>
      </c>
    </row>
    <row r="10291" spans="1:2" x14ac:dyDescent="0.3">
      <c r="A10291" t="s">
        <v>11</v>
      </c>
      <c r="B10291" t="s">
        <v>2341</v>
      </c>
    </row>
    <row r="10292" spans="1:2" x14ac:dyDescent="0.3">
      <c r="A10292" t="s">
        <v>383</v>
      </c>
      <c r="B10292" t="s">
        <v>19</v>
      </c>
    </row>
    <row r="10293" spans="1:2" x14ac:dyDescent="0.3">
      <c r="A10293" t="s">
        <v>383</v>
      </c>
      <c r="B10293" t="s">
        <v>790</v>
      </c>
    </row>
    <row r="10294" spans="1:2" x14ac:dyDescent="0.3">
      <c r="A10294" t="s">
        <v>383</v>
      </c>
      <c r="B10294" t="s">
        <v>837</v>
      </c>
    </row>
    <row r="10295" spans="1:2" x14ac:dyDescent="0.3">
      <c r="A10295" t="s">
        <v>383</v>
      </c>
      <c r="B10295" t="s">
        <v>7641</v>
      </c>
    </row>
    <row r="10296" spans="1:2" x14ac:dyDescent="0.3">
      <c r="A10296" t="s">
        <v>383</v>
      </c>
      <c r="B10296" t="s">
        <v>486</v>
      </c>
    </row>
    <row r="10297" spans="1:2" x14ac:dyDescent="0.3">
      <c r="A10297" t="s">
        <v>383</v>
      </c>
      <c r="B10297" t="s">
        <v>184</v>
      </c>
    </row>
    <row r="10298" spans="1:2" x14ac:dyDescent="0.3">
      <c r="A10298" t="s">
        <v>383</v>
      </c>
      <c r="B10298" t="s">
        <v>639</v>
      </c>
    </row>
    <row r="10299" spans="1:2" x14ac:dyDescent="0.3">
      <c r="A10299" t="s">
        <v>383</v>
      </c>
      <c r="B10299" t="s">
        <v>790</v>
      </c>
    </row>
    <row r="10300" spans="1:2" x14ac:dyDescent="0.3">
      <c r="A10300" t="s">
        <v>383</v>
      </c>
      <c r="B10300" t="s">
        <v>837</v>
      </c>
    </row>
    <row r="10301" spans="1:2" x14ac:dyDescent="0.3">
      <c r="A10301" t="s">
        <v>91</v>
      </c>
      <c r="B10301" t="s">
        <v>695</v>
      </c>
    </row>
    <row r="10302" spans="1:2" x14ac:dyDescent="0.3">
      <c r="A10302" t="s">
        <v>383</v>
      </c>
      <c r="B10302" t="s">
        <v>19</v>
      </c>
    </row>
    <row r="10303" spans="1:2" x14ac:dyDescent="0.3">
      <c r="A10303" t="s">
        <v>383</v>
      </c>
      <c r="B10303" t="s">
        <v>790</v>
      </c>
    </row>
    <row r="10304" spans="1:2" x14ac:dyDescent="0.3">
      <c r="A10304" t="s">
        <v>383</v>
      </c>
      <c r="B10304" t="s">
        <v>2341</v>
      </c>
    </row>
    <row r="10305" spans="1:2" x14ac:dyDescent="0.3">
      <c r="A10305" t="s">
        <v>189</v>
      </c>
      <c r="B10305" t="s">
        <v>1193</v>
      </c>
    </row>
    <row r="10306" spans="1:2" x14ac:dyDescent="0.3">
      <c r="A10306" t="s">
        <v>189</v>
      </c>
      <c r="B10306" t="s">
        <v>2341</v>
      </c>
    </row>
    <row r="10307" spans="1:2" x14ac:dyDescent="0.3">
      <c r="A10307" t="s">
        <v>189</v>
      </c>
      <c r="B10307" t="s">
        <v>790</v>
      </c>
    </row>
    <row r="10308" spans="1:2" x14ac:dyDescent="0.3">
      <c r="A10308" t="s">
        <v>189</v>
      </c>
      <c r="B10308" t="s">
        <v>1193</v>
      </c>
    </row>
    <row r="10309" spans="1:2" x14ac:dyDescent="0.3">
      <c r="A10309" t="s">
        <v>189</v>
      </c>
      <c r="B10309" t="s">
        <v>14413</v>
      </c>
    </row>
    <row r="10310" spans="1:2" x14ac:dyDescent="0.3">
      <c r="A10310" t="s">
        <v>189</v>
      </c>
      <c r="B10310" t="s">
        <v>486</v>
      </c>
    </row>
    <row r="10311" spans="1:2" x14ac:dyDescent="0.3">
      <c r="A10311" t="s">
        <v>189</v>
      </c>
      <c r="B10311" t="s">
        <v>2341</v>
      </c>
    </row>
    <row r="10312" spans="1:2" x14ac:dyDescent="0.3">
      <c r="A10312" t="s">
        <v>463</v>
      </c>
      <c r="B10312" t="s">
        <v>790</v>
      </c>
    </row>
    <row r="10313" spans="1:2" x14ac:dyDescent="0.3">
      <c r="A10313" t="s">
        <v>463</v>
      </c>
      <c r="B10313" t="s">
        <v>1900</v>
      </c>
    </row>
    <row r="10314" spans="1:2" x14ac:dyDescent="0.3">
      <c r="A10314" t="s">
        <v>463</v>
      </c>
      <c r="B10314" t="s">
        <v>486</v>
      </c>
    </row>
    <row r="10315" spans="1:2" x14ac:dyDescent="0.3">
      <c r="A10315" t="s">
        <v>463</v>
      </c>
      <c r="B10315" t="s">
        <v>2341</v>
      </c>
    </row>
    <row r="10316" spans="1:2" x14ac:dyDescent="0.3">
      <c r="A10316" t="s">
        <v>383</v>
      </c>
      <c r="B10316" t="s">
        <v>1691</v>
      </c>
    </row>
    <row r="10317" spans="1:2" x14ac:dyDescent="0.3">
      <c r="A10317" t="s">
        <v>463</v>
      </c>
      <c r="B10317" t="s">
        <v>486</v>
      </c>
    </row>
    <row r="10318" spans="1:2" x14ac:dyDescent="0.3">
      <c r="A10318" t="s">
        <v>463</v>
      </c>
      <c r="B10318" t="s">
        <v>2341</v>
      </c>
    </row>
    <row r="10319" spans="1:2" x14ac:dyDescent="0.3">
      <c r="A10319" t="s">
        <v>463</v>
      </c>
      <c r="B10319" t="s">
        <v>2393</v>
      </c>
    </row>
    <row r="10320" spans="1:2" x14ac:dyDescent="0.3">
      <c r="A10320" t="s">
        <v>463</v>
      </c>
      <c r="B10320" t="s">
        <v>5903</v>
      </c>
    </row>
    <row r="10321" spans="1:2" x14ac:dyDescent="0.3">
      <c r="A10321" t="s">
        <v>463</v>
      </c>
      <c r="B10321" t="s">
        <v>486</v>
      </c>
    </row>
    <row r="10322" spans="1:2" x14ac:dyDescent="0.3">
      <c r="A10322" t="s">
        <v>189</v>
      </c>
      <c r="B10322" t="s">
        <v>2417</v>
      </c>
    </row>
    <row r="10323" spans="1:2" x14ac:dyDescent="0.3">
      <c r="A10323" t="s">
        <v>2068</v>
      </c>
      <c r="B10323" t="s">
        <v>695</v>
      </c>
    </row>
    <row r="10324" spans="1:2" x14ac:dyDescent="0.3">
      <c r="A10324" t="s">
        <v>189</v>
      </c>
      <c r="B10324" t="s">
        <v>5180</v>
      </c>
    </row>
    <row r="10325" spans="1:2" x14ac:dyDescent="0.3">
      <c r="A10325" t="s">
        <v>189</v>
      </c>
      <c r="B10325" t="s">
        <v>14034</v>
      </c>
    </row>
    <row r="10326" spans="1:2" x14ac:dyDescent="0.3">
      <c r="A10326" t="s">
        <v>189</v>
      </c>
      <c r="B10326" t="s">
        <v>184</v>
      </c>
    </row>
    <row r="10327" spans="1:2" x14ac:dyDescent="0.3">
      <c r="A10327" t="s">
        <v>91</v>
      </c>
      <c r="B10327" t="s">
        <v>3382</v>
      </c>
    </row>
    <row r="10328" spans="1:2" x14ac:dyDescent="0.3">
      <c r="A10328" t="s">
        <v>91</v>
      </c>
      <c r="B10328" t="s">
        <v>5180</v>
      </c>
    </row>
    <row r="10329" spans="1:2" x14ac:dyDescent="0.3">
      <c r="A10329" t="s">
        <v>91</v>
      </c>
      <c r="B10329" t="s">
        <v>1193</v>
      </c>
    </row>
    <row r="10330" spans="1:2" x14ac:dyDescent="0.3">
      <c r="A10330" t="s">
        <v>91</v>
      </c>
      <c r="B10330" t="s">
        <v>2341</v>
      </c>
    </row>
    <row r="10331" spans="1:2" x14ac:dyDescent="0.3">
      <c r="A10331" t="s">
        <v>91</v>
      </c>
      <c r="B10331" t="s">
        <v>184</v>
      </c>
    </row>
    <row r="10332" spans="1:2" x14ac:dyDescent="0.3">
      <c r="A10332" t="s">
        <v>91</v>
      </c>
      <c r="B10332" t="s">
        <v>5855</v>
      </c>
    </row>
    <row r="10333" spans="1:2" x14ac:dyDescent="0.3">
      <c r="A10333" t="s">
        <v>383</v>
      </c>
      <c r="B10333" t="s">
        <v>131</v>
      </c>
    </row>
    <row r="10334" spans="1:2" x14ac:dyDescent="0.3">
      <c r="A10334" t="s">
        <v>383</v>
      </c>
      <c r="B10334" t="s">
        <v>19</v>
      </c>
    </row>
    <row r="10335" spans="1:2" x14ac:dyDescent="0.3">
      <c r="A10335" t="s">
        <v>383</v>
      </c>
      <c r="B10335" t="s">
        <v>4611</v>
      </c>
    </row>
    <row r="10336" spans="1:2" x14ac:dyDescent="0.3">
      <c r="A10336" t="s">
        <v>383</v>
      </c>
      <c r="B10336" t="s">
        <v>5903</v>
      </c>
    </row>
    <row r="10337" spans="1:2" x14ac:dyDescent="0.3">
      <c r="A10337" t="s">
        <v>383</v>
      </c>
      <c r="B10337" t="s">
        <v>184</v>
      </c>
    </row>
    <row r="10338" spans="1:2" x14ac:dyDescent="0.3">
      <c r="A10338" t="s">
        <v>383</v>
      </c>
      <c r="B10338" t="s">
        <v>1439</v>
      </c>
    </row>
    <row r="10339" spans="1:2" x14ac:dyDescent="0.3">
      <c r="A10339" t="s">
        <v>189</v>
      </c>
      <c r="B10339" t="s">
        <v>617</v>
      </c>
    </row>
    <row r="10340" spans="1:2" x14ac:dyDescent="0.3">
      <c r="A10340" t="s">
        <v>91</v>
      </c>
      <c r="B10340" t="s">
        <v>19</v>
      </c>
    </row>
    <row r="10341" spans="1:2" x14ac:dyDescent="0.3">
      <c r="A10341" t="s">
        <v>91</v>
      </c>
      <c r="B10341" t="s">
        <v>19</v>
      </c>
    </row>
    <row r="10342" spans="1:2" x14ac:dyDescent="0.3">
      <c r="A10342" t="s">
        <v>91</v>
      </c>
      <c r="B10342" t="s">
        <v>617</v>
      </c>
    </row>
    <row r="10343" spans="1:2" x14ac:dyDescent="0.3">
      <c r="A10343" t="s">
        <v>11</v>
      </c>
      <c r="B10343" t="s">
        <v>19</v>
      </c>
    </row>
    <row r="10344" spans="1:2" x14ac:dyDescent="0.3">
      <c r="A10344" t="s">
        <v>11</v>
      </c>
      <c r="B10344" t="s">
        <v>355</v>
      </c>
    </row>
    <row r="10345" spans="1:2" x14ac:dyDescent="0.3">
      <c r="A10345" t="s">
        <v>463</v>
      </c>
      <c r="B10345" t="s">
        <v>486</v>
      </c>
    </row>
    <row r="10346" spans="1:2" x14ac:dyDescent="0.3">
      <c r="A10346" t="s">
        <v>463</v>
      </c>
      <c r="B10346" t="s">
        <v>790</v>
      </c>
    </row>
    <row r="10347" spans="1:2" x14ac:dyDescent="0.3">
      <c r="A10347" t="s">
        <v>2068</v>
      </c>
      <c r="B10347" t="s">
        <v>695</v>
      </c>
    </row>
    <row r="10348" spans="1:2" x14ac:dyDescent="0.3">
      <c r="A10348" t="s">
        <v>2068</v>
      </c>
      <c r="B10348" t="s">
        <v>4311</v>
      </c>
    </row>
    <row r="10349" spans="1:2" x14ac:dyDescent="0.3">
      <c r="A10349" t="s">
        <v>2068</v>
      </c>
      <c r="B10349" t="s">
        <v>5855</v>
      </c>
    </row>
    <row r="10350" spans="1:2" x14ac:dyDescent="0.3">
      <c r="A10350" t="s">
        <v>2068</v>
      </c>
      <c r="B10350" t="s">
        <v>4611</v>
      </c>
    </row>
    <row r="10351" spans="1:2" x14ac:dyDescent="0.3">
      <c r="A10351" t="s">
        <v>2068</v>
      </c>
      <c r="B10351" t="s">
        <v>486</v>
      </c>
    </row>
    <row r="10352" spans="1:2" x14ac:dyDescent="0.3">
      <c r="A10352" t="s">
        <v>2068</v>
      </c>
      <c r="B10352" t="s">
        <v>1439</v>
      </c>
    </row>
    <row r="10353" spans="1:2" x14ac:dyDescent="0.3">
      <c r="A10353" t="s">
        <v>2068</v>
      </c>
      <c r="B10353" t="s">
        <v>19</v>
      </c>
    </row>
    <row r="10354" spans="1:2" x14ac:dyDescent="0.3">
      <c r="A10354" t="s">
        <v>2068</v>
      </c>
      <c r="B10354" t="s">
        <v>837</v>
      </c>
    </row>
    <row r="10355" spans="1:2" x14ac:dyDescent="0.3">
      <c r="A10355" t="s">
        <v>189</v>
      </c>
      <c r="B10355" t="s">
        <v>2341</v>
      </c>
    </row>
    <row r="10356" spans="1:2" x14ac:dyDescent="0.3">
      <c r="A10356" t="s">
        <v>2068</v>
      </c>
      <c r="B10356" t="s">
        <v>695</v>
      </c>
    </row>
    <row r="10357" spans="1:2" x14ac:dyDescent="0.3">
      <c r="A10357" t="s">
        <v>2068</v>
      </c>
      <c r="B10357" t="s">
        <v>19</v>
      </c>
    </row>
    <row r="10358" spans="1:2" x14ac:dyDescent="0.3">
      <c r="A10358" t="s">
        <v>2068</v>
      </c>
      <c r="B10358" t="s">
        <v>1439</v>
      </c>
    </row>
    <row r="10359" spans="1:2" x14ac:dyDescent="0.3">
      <c r="A10359" t="s">
        <v>2068</v>
      </c>
      <c r="B10359" t="s">
        <v>2916</v>
      </c>
    </row>
    <row r="10360" spans="1:2" x14ac:dyDescent="0.3">
      <c r="A10360" t="s">
        <v>2068</v>
      </c>
      <c r="B10360" t="s">
        <v>131</v>
      </c>
    </row>
    <row r="10361" spans="1:2" x14ac:dyDescent="0.3">
      <c r="A10361" t="s">
        <v>383</v>
      </c>
      <c r="B10361" t="s">
        <v>695</v>
      </c>
    </row>
    <row r="10362" spans="1:2" x14ac:dyDescent="0.3">
      <c r="A10362" t="s">
        <v>383</v>
      </c>
      <c r="B10362" t="s">
        <v>1439</v>
      </c>
    </row>
    <row r="10363" spans="1:2" x14ac:dyDescent="0.3">
      <c r="A10363" t="s">
        <v>383</v>
      </c>
      <c r="B10363" t="s">
        <v>355</v>
      </c>
    </row>
    <row r="10364" spans="1:2" x14ac:dyDescent="0.3">
      <c r="A10364" t="s">
        <v>383</v>
      </c>
      <c r="B10364" t="s">
        <v>184</v>
      </c>
    </row>
    <row r="10365" spans="1:2" x14ac:dyDescent="0.3">
      <c r="A10365" t="s">
        <v>115</v>
      </c>
      <c r="B10365" t="s">
        <v>131</v>
      </c>
    </row>
    <row r="10366" spans="1:2" x14ac:dyDescent="0.3">
      <c r="A10366" t="s">
        <v>115</v>
      </c>
      <c r="B10366" t="s">
        <v>19</v>
      </c>
    </row>
    <row r="10367" spans="1:2" x14ac:dyDescent="0.3">
      <c r="A10367" t="s">
        <v>115</v>
      </c>
      <c r="B10367" t="s">
        <v>539</v>
      </c>
    </row>
    <row r="10368" spans="1:2" x14ac:dyDescent="0.3">
      <c r="A10368" t="s">
        <v>68</v>
      </c>
      <c r="B10368" t="s">
        <v>355</v>
      </c>
    </row>
    <row r="10369" spans="1:2" x14ac:dyDescent="0.3">
      <c r="A10369" t="s">
        <v>68</v>
      </c>
      <c r="B10369" t="s">
        <v>19</v>
      </c>
    </row>
    <row r="10370" spans="1:2" x14ac:dyDescent="0.3">
      <c r="A10370" t="s">
        <v>68</v>
      </c>
      <c r="B10370" t="s">
        <v>2417</v>
      </c>
    </row>
    <row r="10371" spans="1:2" x14ac:dyDescent="0.3">
      <c r="A10371" t="s">
        <v>68</v>
      </c>
      <c r="B10371" t="s">
        <v>131</v>
      </c>
    </row>
    <row r="10372" spans="1:2" x14ac:dyDescent="0.3">
      <c r="A10372" t="s">
        <v>68</v>
      </c>
      <c r="B10372" t="s">
        <v>1439</v>
      </c>
    </row>
    <row r="10373" spans="1:2" x14ac:dyDescent="0.3">
      <c r="A10373" t="s">
        <v>2068</v>
      </c>
      <c r="B10373" t="s">
        <v>2417</v>
      </c>
    </row>
    <row r="10374" spans="1:2" x14ac:dyDescent="0.3">
      <c r="A10374" t="s">
        <v>2068</v>
      </c>
      <c r="B10374" t="s">
        <v>184</v>
      </c>
    </row>
    <row r="10375" spans="1:2" x14ac:dyDescent="0.3">
      <c r="A10375" t="s">
        <v>2068</v>
      </c>
      <c r="B10375" t="s">
        <v>695</v>
      </c>
    </row>
    <row r="10376" spans="1:2" x14ac:dyDescent="0.3">
      <c r="A10376" t="s">
        <v>2068</v>
      </c>
      <c r="B10376" t="s">
        <v>2341</v>
      </c>
    </row>
    <row r="10377" spans="1:2" x14ac:dyDescent="0.3">
      <c r="A10377" t="s">
        <v>463</v>
      </c>
      <c r="B10377" t="s">
        <v>837</v>
      </c>
    </row>
    <row r="10378" spans="1:2" x14ac:dyDescent="0.3">
      <c r="A10378" t="s">
        <v>463</v>
      </c>
      <c r="B10378" t="s">
        <v>639</v>
      </c>
    </row>
    <row r="10379" spans="1:2" x14ac:dyDescent="0.3">
      <c r="A10379" t="s">
        <v>463</v>
      </c>
      <c r="B10379" t="s">
        <v>790</v>
      </c>
    </row>
    <row r="10380" spans="1:2" x14ac:dyDescent="0.3">
      <c r="A10380" t="s">
        <v>463</v>
      </c>
      <c r="B10380" t="s">
        <v>1691</v>
      </c>
    </row>
    <row r="10381" spans="1:2" x14ac:dyDescent="0.3">
      <c r="A10381" t="s">
        <v>463</v>
      </c>
      <c r="B10381" t="s">
        <v>1193</v>
      </c>
    </row>
    <row r="10382" spans="1:2" x14ac:dyDescent="0.3">
      <c r="A10382" t="s">
        <v>68</v>
      </c>
      <c r="B10382" t="s">
        <v>131</v>
      </c>
    </row>
    <row r="10383" spans="1:2" x14ac:dyDescent="0.3">
      <c r="A10383" t="s">
        <v>463</v>
      </c>
      <c r="B10383" t="s">
        <v>19</v>
      </c>
    </row>
    <row r="10384" spans="1:2" x14ac:dyDescent="0.3">
      <c r="A10384" t="s">
        <v>463</v>
      </c>
      <c r="B10384" t="s">
        <v>5855</v>
      </c>
    </row>
    <row r="10385" spans="1:2" x14ac:dyDescent="0.3">
      <c r="A10385" t="s">
        <v>91</v>
      </c>
      <c r="B10385" t="s">
        <v>14034</v>
      </c>
    </row>
    <row r="10386" spans="1:2" x14ac:dyDescent="0.3">
      <c r="A10386" t="s">
        <v>91</v>
      </c>
      <c r="B10386" t="s">
        <v>5262</v>
      </c>
    </row>
    <row r="10387" spans="1:2" x14ac:dyDescent="0.3">
      <c r="A10387" t="s">
        <v>91</v>
      </c>
      <c r="B10387" t="s">
        <v>639</v>
      </c>
    </row>
    <row r="10388" spans="1:2" x14ac:dyDescent="0.3">
      <c r="A10388" t="s">
        <v>91</v>
      </c>
      <c r="B10388" t="s">
        <v>1900</v>
      </c>
    </row>
    <row r="10389" spans="1:2" x14ac:dyDescent="0.3">
      <c r="A10389" t="s">
        <v>91</v>
      </c>
      <c r="B10389" t="s">
        <v>617</v>
      </c>
    </row>
    <row r="10390" spans="1:2" x14ac:dyDescent="0.3">
      <c r="A10390" t="s">
        <v>91</v>
      </c>
      <c r="B10390" t="s">
        <v>1193</v>
      </c>
    </row>
    <row r="10391" spans="1:2" x14ac:dyDescent="0.3">
      <c r="A10391" t="s">
        <v>91</v>
      </c>
      <c r="B10391" t="s">
        <v>5855</v>
      </c>
    </row>
    <row r="10392" spans="1:2" x14ac:dyDescent="0.3">
      <c r="A10392" t="s">
        <v>11</v>
      </c>
      <c r="B10392" t="s">
        <v>695</v>
      </c>
    </row>
    <row r="10393" spans="1:2" x14ac:dyDescent="0.3">
      <c r="A10393" t="s">
        <v>11</v>
      </c>
      <c r="B10393" t="s">
        <v>184</v>
      </c>
    </row>
    <row r="10394" spans="1:2" x14ac:dyDescent="0.3">
      <c r="A10394" t="s">
        <v>11</v>
      </c>
      <c r="B10394" t="s">
        <v>7641</v>
      </c>
    </row>
    <row r="10395" spans="1:2" x14ac:dyDescent="0.3">
      <c r="A10395" t="s">
        <v>11</v>
      </c>
      <c r="B10395" t="s">
        <v>1193</v>
      </c>
    </row>
    <row r="10396" spans="1:2" x14ac:dyDescent="0.3">
      <c r="A10396" t="s">
        <v>91</v>
      </c>
      <c r="B10396" t="s">
        <v>695</v>
      </c>
    </row>
    <row r="10397" spans="1:2" x14ac:dyDescent="0.3">
      <c r="A10397" t="s">
        <v>91</v>
      </c>
      <c r="B10397" t="s">
        <v>131</v>
      </c>
    </row>
    <row r="10398" spans="1:2" x14ac:dyDescent="0.3">
      <c r="A10398" t="s">
        <v>91</v>
      </c>
      <c r="B10398" t="s">
        <v>3689</v>
      </c>
    </row>
    <row r="10399" spans="1:2" x14ac:dyDescent="0.3">
      <c r="A10399" t="s">
        <v>91</v>
      </c>
      <c r="B10399" t="s">
        <v>5903</v>
      </c>
    </row>
    <row r="10400" spans="1:2" x14ac:dyDescent="0.3">
      <c r="A10400" t="s">
        <v>11</v>
      </c>
      <c r="B10400" t="s">
        <v>19</v>
      </c>
    </row>
    <row r="10401" spans="1:2" x14ac:dyDescent="0.3">
      <c r="A10401" t="s">
        <v>11</v>
      </c>
      <c r="B10401" t="s">
        <v>790</v>
      </c>
    </row>
    <row r="10402" spans="1:2" x14ac:dyDescent="0.3">
      <c r="A10402" t="s">
        <v>91</v>
      </c>
      <c r="B10402" t="s">
        <v>19</v>
      </c>
    </row>
    <row r="10403" spans="1:2" x14ac:dyDescent="0.3">
      <c r="A10403" t="s">
        <v>91</v>
      </c>
      <c r="B10403" t="s">
        <v>539</v>
      </c>
    </row>
    <row r="10404" spans="1:2" x14ac:dyDescent="0.3">
      <c r="A10404" t="s">
        <v>91</v>
      </c>
      <c r="B10404" t="s">
        <v>14388</v>
      </c>
    </row>
    <row r="10405" spans="1:2" x14ac:dyDescent="0.3">
      <c r="A10405" t="s">
        <v>91</v>
      </c>
      <c r="B10405" t="s">
        <v>708</v>
      </c>
    </row>
    <row r="10406" spans="1:2" x14ac:dyDescent="0.3">
      <c r="A10406" t="s">
        <v>68</v>
      </c>
      <c r="B10406" t="s">
        <v>639</v>
      </c>
    </row>
    <row r="10407" spans="1:2" x14ac:dyDescent="0.3">
      <c r="A10407" t="s">
        <v>68</v>
      </c>
      <c r="B10407" t="s">
        <v>790</v>
      </c>
    </row>
    <row r="10408" spans="1:2" x14ac:dyDescent="0.3">
      <c r="A10408" t="s">
        <v>11</v>
      </c>
      <c r="B10408" t="s">
        <v>943</v>
      </c>
    </row>
    <row r="10409" spans="1:2" x14ac:dyDescent="0.3">
      <c r="A10409" t="s">
        <v>11</v>
      </c>
      <c r="B10409" t="s">
        <v>1193</v>
      </c>
    </row>
    <row r="10410" spans="1:2" x14ac:dyDescent="0.3">
      <c r="A10410" t="s">
        <v>11</v>
      </c>
      <c r="B10410" t="s">
        <v>2373</v>
      </c>
    </row>
    <row r="10411" spans="1:2" x14ac:dyDescent="0.3">
      <c r="A10411" t="s">
        <v>11</v>
      </c>
      <c r="B10411" t="s">
        <v>617</v>
      </c>
    </row>
    <row r="10412" spans="1:2" x14ac:dyDescent="0.3">
      <c r="A10412" t="s">
        <v>11</v>
      </c>
      <c r="B10412" t="s">
        <v>486</v>
      </c>
    </row>
    <row r="10413" spans="1:2" x14ac:dyDescent="0.3">
      <c r="A10413" t="s">
        <v>189</v>
      </c>
      <c r="B10413" t="s">
        <v>695</v>
      </c>
    </row>
    <row r="10414" spans="1:2" x14ac:dyDescent="0.3">
      <c r="A10414" t="s">
        <v>2068</v>
      </c>
      <c r="B10414" t="s">
        <v>19</v>
      </c>
    </row>
    <row r="10415" spans="1:2" x14ac:dyDescent="0.3">
      <c r="A10415" t="s">
        <v>2068</v>
      </c>
      <c r="B10415" t="s">
        <v>355</v>
      </c>
    </row>
    <row r="10416" spans="1:2" x14ac:dyDescent="0.3">
      <c r="A10416" t="s">
        <v>2068</v>
      </c>
      <c r="B10416" t="s">
        <v>13144</v>
      </c>
    </row>
    <row r="10417" spans="1:2" x14ac:dyDescent="0.3">
      <c r="A10417" t="s">
        <v>2068</v>
      </c>
      <c r="B10417" t="s">
        <v>3689</v>
      </c>
    </row>
    <row r="10418" spans="1:2" x14ac:dyDescent="0.3">
      <c r="A10418" t="s">
        <v>2068</v>
      </c>
      <c r="B10418" t="s">
        <v>708</v>
      </c>
    </row>
    <row r="10419" spans="1:2" x14ac:dyDescent="0.3">
      <c r="A10419" t="s">
        <v>2068</v>
      </c>
      <c r="B10419" t="s">
        <v>5855</v>
      </c>
    </row>
    <row r="10420" spans="1:2" x14ac:dyDescent="0.3">
      <c r="A10420" t="s">
        <v>189</v>
      </c>
      <c r="B10420" t="s">
        <v>39</v>
      </c>
    </row>
    <row r="10421" spans="1:2" x14ac:dyDescent="0.3">
      <c r="A10421" t="s">
        <v>189</v>
      </c>
      <c r="B10421" t="s">
        <v>695</v>
      </c>
    </row>
    <row r="10422" spans="1:2" x14ac:dyDescent="0.3">
      <c r="A10422" t="s">
        <v>189</v>
      </c>
      <c r="B10422" t="s">
        <v>19</v>
      </c>
    </row>
    <row r="10423" spans="1:2" x14ac:dyDescent="0.3">
      <c r="A10423" t="s">
        <v>189</v>
      </c>
      <c r="B10423" t="s">
        <v>486</v>
      </c>
    </row>
    <row r="10424" spans="1:2" x14ac:dyDescent="0.3">
      <c r="A10424" t="s">
        <v>91</v>
      </c>
      <c r="B10424" t="s">
        <v>695</v>
      </c>
    </row>
    <row r="10425" spans="1:2" x14ac:dyDescent="0.3">
      <c r="A10425" t="s">
        <v>11</v>
      </c>
      <c r="B10425" t="s">
        <v>2373</v>
      </c>
    </row>
    <row r="10426" spans="1:2" x14ac:dyDescent="0.3">
      <c r="A10426" t="s">
        <v>11</v>
      </c>
      <c r="B10426" t="s">
        <v>943</v>
      </c>
    </row>
    <row r="10427" spans="1:2" x14ac:dyDescent="0.3">
      <c r="A10427" t="s">
        <v>11</v>
      </c>
      <c r="B10427" t="s">
        <v>14388</v>
      </c>
    </row>
    <row r="10428" spans="1:2" x14ac:dyDescent="0.3">
      <c r="A10428" t="s">
        <v>11</v>
      </c>
      <c r="B10428" t="s">
        <v>539</v>
      </c>
    </row>
    <row r="10429" spans="1:2" x14ac:dyDescent="0.3">
      <c r="A10429" t="s">
        <v>11</v>
      </c>
      <c r="B10429" t="s">
        <v>4616</v>
      </c>
    </row>
    <row r="10430" spans="1:2" x14ac:dyDescent="0.3">
      <c r="A10430" t="s">
        <v>11</v>
      </c>
      <c r="B10430" t="s">
        <v>2341</v>
      </c>
    </row>
    <row r="10431" spans="1:2" x14ac:dyDescent="0.3">
      <c r="A10431" t="s">
        <v>11</v>
      </c>
      <c r="B10431" t="s">
        <v>1256</v>
      </c>
    </row>
    <row r="10432" spans="1:2" x14ac:dyDescent="0.3">
      <c r="A10432" t="s">
        <v>11</v>
      </c>
      <c r="B10432" t="s">
        <v>19</v>
      </c>
    </row>
    <row r="10433" spans="1:2" x14ac:dyDescent="0.3">
      <c r="A10433" t="s">
        <v>463</v>
      </c>
      <c r="B10433" t="s">
        <v>2417</v>
      </c>
    </row>
    <row r="10434" spans="1:2" x14ac:dyDescent="0.3">
      <c r="A10434" t="s">
        <v>463</v>
      </c>
      <c r="B10434" t="s">
        <v>486</v>
      </c>
    </row>
    <row r="10435" spans="1:2" x14ac:dyDescent="0.3">
      <c r="A10435" t="s">
        <v>463</v>
      </c>
      <c r="B10435" t="s">
        <v>184</v>
      </c>
    </row>
    <row r="10436" spans="1:2" x14ac:dyDescent="0.3">
      <c r="A10436" t="s">
        <v>189</v>
      </c>
      <c r="B10436" t="s">
        <v>14570</v>
      </c>
    </row>
    <row r="10437" spans="1:2" x14ac:dyDescent="0.3">
      <c r="A10437" t="s">
        <v>383</v>
      </c>
      <c r="B10437" t="s">
        <v>2417</v>
      </c>
    </row>
    <row r="10438" spans="1:2" x14ac:dyDescent="0.3">
      <c r="A10438" t="s">
        <v>383</v>
      </c>
      <c r="B10438" t="s">
        <v>355</v>
      </c>
    </row>
    <row r="10439" spans="1:2" x14ac:dyDescent="0.3">
      <c r="A10439" t="s">
        <v>383</v>
      </c>
      <c r="B10439" t="s">
        <v>1193</v>
      </c>
    </row>
    <row r="10440" spans="1:2" x14ac:dyDescent="0.3">
      <c r="A10440" t="s">
        <v>463</v>
      </c>
      <c r="B10440" t="s">
        <v>355</v>
      </c>
    </row>
    <row r="10441" spans="1:2" x14ac:dyDescent="0.3">
      <c r="A10441" t="s">
        <v>463</v>
      </c>
      <c r="B10441" t="s">
        <v>19</v>
      </c>
    </row>
    <row r="10442" spans="1:2" x14ac:dyDescent="0.3">
      <c r="A10442" t="s">
        <v>91</v>
      </c>
      <c r="B10442" t="s">
        <v>14571</v>
      </c>
    </row>
    <row r="10443" spans="1:2" x14ac:dyDescent="0.3">
      <c r="A10443" t="s">
        <v>189</v>
      </c>
      <c r="B10443" t="s">
        <v>639</v>
      </c>
    </row>
    <row r="10444" spans="1:2" x14ac:dyDescent="0.3">
      <c r="A10444" t="s">
        <v>189</v>
      </c>
      <c r="B10444" t="s">
        <v>837</v>
      </c>
    </row>
    <row r="10445" spans="1:2" x14ac:dyDescent="0.3">
      <c r="A10445" t="s">
        <v>189</v>
      </c>
      <c r="B10445" t="s">
        <v>184</v>
      </c>
    </row>
    <row r="10446" spans="1:2" x14ac:dyDescent="0.3">
      <c r="A10446" t="s">
        <v>91</v>
      </c>
      <c r="B10446" t="s">
        <v>1193</v>
      </c>
    </row>
    <row r="10447" spans="1:2" x14ac:dyDescent="0.3">
      <c r="A10447" t="s">
        <v>91</v>
      </c>
      <c r="B10447" t="s">
        <v>617</v>
      </c>
    </row>
    <row r="10448" spans="1:2" x14ac:dyDescent="0.3">
      <c r="A10448" t="s">
        <v>2068</v>
      </c>
      <c r="B10448" t="s">
        <v>355</v>
      </c>
    </row>
    <row r="10449" spans="1:2" x14ac:dyDescent="0.3">
      <c r="A10449" t="s">
        <v>2068</v>
      </c>
      <c r="B10449" t="s">
        <v>695</v>
      </c>
    </row>
    <row r="10450" spans="1:2" x14ac:dyDescent="0.3">
      <c r="A10450" t="s">
        <v>189</v>
      </c>
      <c r="B10450" t="s">
        <v>4207</v>
      </c>
    </row>
    <row r="10451" spans="1:2" x14ac:dyDescent="0.3">
      <c r="A10451" t="s">
        <v>189</v>
      </c>
      <c r="B10451" t="s">
        <v>695</v>
      </c>
    </row>
    <row r="10452" spans="1:2" x14ac:dyDescent="0.3">
      <c r="A10452" t="s">
        <v>115</v>
      </c>
      <c r="B10452" t="s">
        <v>837</v>
      </c>
    </row>
    <row r="10453" spans="1:2" x14ac:dyDescent="0.3">
      <c r="A10453" t="s">
        <v>115</v>
      </c>
      <c r="B10453" t="s">
        <v>19</v>
      </c>
    </row>
    <row r="10454" spans="1:2" x14ac:dyDescent="0.3">
      <c r="A10454" t="s">
        <v>115</v>
      </c>
      <c r="B10454" t="s">
        <v>486</v>
      </c>
    </row>
    <row r="10455" spans="1:2" x14ac:dyDescent="0.3">
      <c r="A10455" t="s">
        <v>115</v>
      </c>
      <c r="B10455" t="s">
        <v>184</v>
      </c>
    </row>
    <row r="10456" spans="1:2" x14ac:dyDescent="0.3">
      <c r="A10456" t="s">
        <v>115</v>
      </c>
      <c r="B10456" t="s">
        <v>2341</v>
      </c>
    </row>
    <row r="10457" spans="1:2" x14ac:dyDescent="0.3">
      <c r="A10457" t="s">
        <v>115</v>
      </c>
      <c r="B10457" t="s">
        <v>486</v>
      </c>
    </row>
    <row r="10458" spans="1:2" x14ac:dyDescent="0.3">
      <c r="A10458" t="s">
        <v>115</v>
      </c>
      <c r="B10458" t="s">
        <v>2341</v>
      </c>
    </row>
    <row r="10459" spans="1:2" x14ac:dyDescent="0.3">
      <c r="A10459" t="s">
        <v>115</v>
      </c>
      <c r="B10459" t="s">
        <v>1025</v>
      </c>
    </row>
    <row r="10460" spans="1:2" x14ac:dyDescent="0.3">
      <c r="A10460" t="s">
        <v>91</v>
      </c>
      <c r="B10460" t="s">
        <v>252</v>
      </c>
    </row>
    <row r="10461" spans="1:2" x14ac:dyDescent="0.3">
      <c r="A10461" t="s">
        <v>11</v>
      </c>
      <c r="B10461" t="s">
        <v>19</v>
      </c>
    </row>
    <row r="10462" spans="1:2" x14ac:dyDescent="0.3">
      <c r="A10462" t="s">
        <v>11</v>
      </c>
      <c r="B10462" t="s">
        <v>639</v>
      </c>
    </row>
    <row r="10463" spans="1:2" x14ac:dyDescent="0.3">
      <c r="A10463" t="s">
        <v>11</v>
      </c>
      <c r="B10463" t="s">
        <v>3382</v>
      </c>
    </row>
    <row r="10464" spans="1:2" x14ac:dyDescent="0.3">
      <c r="A10464" t="s">
        <v>11</v>
      </c>
      <c r="B10464" t="s">
        <v>1193</v>
      </c>
    </row>
    <row r="10465" spans="1:2" x14ac:dyDescent="0.3">
      <c r="A10465" t="s">
        <v>2068</v>
      </c>
      <c r="B10465" t="s">
        <v>5855</v>
      </c>
    </row>
    <row r="10466" spans="1:2" x14ac:dyDescent="0.3">
      <c r="A10466" t="s">
        <v>2068</v>
      </c>
      <c r="B10466" t="s">
        <v>4311</v>
      </c>
    </row>
    <row r="10467" spans="1:2" x14ac:dyDescent="0.3">
      <c r="A10467" t="s">
        <v>2068</v>
      </c>
      <c r="B10467" t="s">
        <v>1193</v>
      </c>
    </row>
    <row r="10468" spans="1:2" x14ac:dyDescent="0.3">
      <c r="A10468" t="s">
        <v>2068</v>
      </c>
      <c r="B10468" t="s">
        <v>695</v>
      </c>
    </row>
    <row r="10469" spans="1:2" x14ac:dyDescent="0.3">
      <c r="A10469" t="s">
        <v>2068</v>
      </c>
      <c r="B10469" t="s">
        <v>355</v>
      </c>
    </row>
    <row r="10470" spans="1:2" x14ac:dyDescent="0.3">
      <c r="A10470" t="s">
        <v>2068</v>
      </c>
      <c r="B10470" t="s">
        <v>19</v>
      </c>
    </row>
    <row r="10471" spans="1:2" x14ac:dyDescent="0.3">
      <c r="A10471" t="s">
        <v>2068</v>
      </c>
      <c r="B10471" t="s">
        <v>5855</v>
      </c>
    </row>
    <row r="10472" spans="1:2" x14ac:dyDescent="0.3">
      <c r="A10472" t="s">
        <v>2068</v>
      </c>
      <c r="B10472" t="s">
        <v>1256</v>
      </c>
    </row>
    <row r="10473" spans="1:2" x14ac:dyDescent="0.3">
      <c r="A10473" t="s">
        <v>189</v>
      </c>
      <c r="B10473" t="s">
        <v>19</v>
      </c>
    </row>
    <row r="10474" spans="1:2" x14ac:dyDescent="0.3">
      <c r="A10474" t="s">
        <v>189</v>
      </c>
      <c r="B10474" t="s">
        <v>11509</v>
      </c>
    </row>
    <row r="10475" spans="1:2" x14ac:dyDescent="0.3">
      <c r="A10475" t="s">
        <v>91</v>
      </c>
      <c r="B10475" t="s">
        <v>695</v>
      </c>
    </row>
    <row r="10476" spans="1:2" x14ac:dyDescent="0.3">
      <c r="A10476" t="s">
        <v>68</v>
      </c>
      <c r="B10476" t="s">
        <v>639</v>
      </c>
    </row>
    <row r="10477" spans="1:2" x14ac:dyDescent="0.3">
      <c r="A10477" t="s">
        <v>68</v>
      </c>
      <c r="B10477" t="s">
        <v>837</v>
      </c>
    </row>
    <row r="10478" spans="1:2" x14ac:dyDescent="0.3">
      <c r="A10478" t="s">
        <v>68</v>
      </c>
      <c r="B10478" t="s">
        <v>7641</v>
      </c>
    </row>
    <row r="10479" spans="1:2" x14ac:dyDescent="0.3">
      <c r="A10479" t="s">
        <v>68</v>
      </c>
      <c r="B10479" t="s">
        <v>695</v>
      </c>
    </row>
    <row r="10480" spans="1:2" x14ac:dyDescent="0.3">
      <c r="A10480" t="s">
        <v>68</v>
      </c>
      <c r="B10480" t="s">
        <v>1193</v>
      </c>
    </row>
    <row r="10481" spans="1:2" x14ac:dyDescent="0.3">
      <c r="A10481" t="s">
        <v>68</v>
      </c>
      <c r="B10481" t="s">
        <v>1691</v>
      </c>
    </row>
    <row r="10482" spans="1:2" x14ac:dyDescent="0.3">
      <c r="A10482" t="s">
        <v>91</v>
      </c>
      <c r="B10482" t="s">
        <v>2417</v>
      </c>
    </row>
    <row r="10483" spans="1:2" x14ac:dyDescent="0.3">
      <c r="A10483" t="s">
        <v>91</v>
      </c>
      <c r="B10483" t="s">
        <v>843</v>
      </c>
    </row>
    <row r="10484" spans="1:2" x14ac:dyDescent="0.3">
      <c r="A10484" t="s">
        <v>189</v>
      </c>
      <c r="B10484" t="s">
        <v>14572</v>
      </c>
    </row>
    <row r="10485" spans="1:2" x14ac:dyDescent="0.3">
      <c r="A10485" t="s">
        <v>11</v>
      </c>
      <c r="B10485" t="s">
        <v>695</v>
      </c>
    </row>
    <row r="10486" spans="1:2" x14ac:dyDescent="0.3">
      <c r="A10486" t="s">
        <v>11</v>
      </c>
      <c r="B10486" t="s">
        <v>617</v>
      </c>
    </row>
    <row r="10487" spans="1:2" x14ac:dyDescent="0.3">
      <c r="A10487" t="s">
        <v>91</v>
      </c>
      <c r="B10487" t="s">
        <v>131</v>
      </c>
    </row>
    <row r="10488" spans="1:2" x14ac:dyDescent="0.3">
      <c r="A10488" t="s">
        <v>91</v>
      </c>
      <c r="B10488" t="s">
        <v>600</v>
      </c>
    </row>
    <row r="10489" spans="1:2" x14ac:dyDescent="0.3">
      <c r="A10489" t="s">
        <v>91</v>
      </c>
      <c r="B10489" t="s">
        <v>3689</v>
      </c>
    </row>
    <row r="10490" spans="1:2" x14ac:dyDescent="0.3">
      <c r="A10490" t="s">
        <v>91</v>
      </c>
      <c r="B10490" t="s">
        <v>5903</v>
      </c>
    </row>
    <row r="10491" spans="1:2" x14ac:dyDescent="0.3">
      <c r="A10491" t="s">
        <v>91</v>
      </c>
      <c r="B10491" t="s">
        <v>1439</v>
      </c>
    </row>
    <row r="10492" spans="1:2" x14ac:dyDescent="0.3">
      <c r="A10492" t="s">
        <v>463</v>
      </c>
      <c r="B10492" t="s">
        <v>790</v>
      </c>
    </row>
    <row r="10493" spans="1:2" x14ac:dyDescent="0.3">
      <c r="A10493" t="s">
        <v>463</v>
      </c>
      <c r="B10493" t="s">
        <v>617</v>
      </c>
    </row>
    <row r="10494" spans="1:2" x14ac:dyDescent="0.3">
      <c r="A10494" t="s">
        <v>68</v>
      </c>
      <c r="B10494" t="s">
        <v>695</v>
      </c>
    </row>
    <row r="10495" spans="1:2" x14ac:dyDescent="0.3">
      <c r="A10495" t="s">
        <v>68</v>
      </c>
      <c r="B10495" t="s">
        <v>184</v>
      </c>
    </row>
    <row r="10496" spans="1:2" x14ac:dyDescent="0.3">
      <c r="A10496" t="s">
        <v>68</v>
      </c>
      <c r="B10496" t="s">
        <v>19</v>
      </c>
    </row>
    <row r="10497" spans="1:2" x14ac:dyDescent="0.3">
      <c r="A10497" t="s">
        <v>68</v>
      </c>
      <c r="B10497" t="s">
        <v>2393</v>
      </c>
    </row>
    <row r="10498" spans="1:2" x14ac:dyDescent="0.3">
      <c r="A10498" t="s">
        <v>68</v>
      </c>
      <c r="B10498" t="s">
        <v>1193</v>
      </c>
    </row>
    <row r="10499" spans="1:2" x14ac:dyDescent="0.3">
      <c r="A10499" t="s">
        <v>463</v>
      </c>
      <c r="B10499" t="s">
        <v>4207</v>
      </c>
    </row>
    <row r="10500" spans="1:2" x14ac:dyDescent="0.3">
      <c r="A10500" t="s">
        <v>91</v>
      </c>
      <c r="B10500" t="s">
        <v>14573</v>
      </c>
    </row>
    <row r="10501" spans="1:2" x14ac:dyDescent="0.3">
      <c r="A10501" t="s">
        <v>91</v>
      </c>
      <c r="B10501" t="s">
        <v>131</v>
      </c>
    </row>
    <row r="10502" spans="1:2" x14ac:dyDescent="0.3">
      <c r="A10502" t="s">
        <v>189</v>
      </c>
      <c r="B10502" t="s">
        <v>355</v>
      </c>
    </row>
    <row r="10503" spans="1:2" x14ac:dyDescent="0.3">
      <c r="A10503" t="s">
        <v>189</v>
      </c>
      <c r="B10503" t="s">
        <v>10561</v>
      </c>
    </row>
    <row r="10504" spans="1:2" x14ac:dyDescent="0.3">
      <c r="A10504" t="s">
        <v>189</v>
      </c>
      <c r="B10504" t="s">
        <v>14366</v>
      </c>
    </row>
    <row r="10505" spans="1:2" x14ac:dyDescent="0.3">
      <c r="A10505" t="s">
        <v>189</v>
      </c>
      <c r="B10505" t="s">
        <v>5903</v>
      </c>
    </row>
    <row r="10506" spans="1:2" x14ac:dyDescent="0.3">
      <c r="A10506" t="s">
        <v>68</v>
      </c>
      <c r="B10506" t="s">
        <v>2417</v>
      </c>
    </row>
    <row r="10507" spans="1:2" x14ac:dyDescent="0.3">
      <c r="A10507" t="s">
        <v>68</v>
      </c>
      <c r="B10507" t="s">
        <v>19</v>
      </c>
    </row>
    <row r="10508" spans="1:2" x14ac:dyDescent="0.3">
      <c r="A10508" t="s">
        <v>68</v>
      </c>
      <c r="B10508" t="s">
        <v>837</v>
      </c>
    </row>
    <row r="10509" spans="1:2" x14ac:dyDescent="0.3">
      <c r="A10509" t="s">
        <v>68</v>
      </c>
      <c r="B10509" t="s">
        <v>181</v>
      </c>
    </row>
    <row r="10510" spans="1:2" x14ac:dyDescent="0.3">
      <c r="A10510" t="s">
        <v>68</v>
      </c>
      <c r="B10510" t="s">
        <v>10561</v>
      </c>
    </row>
    <row r="10511" spans="1:2" x14ac:dyDescent="0.3">
      <c r="A10511" t="s">
        <v>68</v>
      </c>
      <c r="B10511" t="s">
        <v>1025</v>
      </c>
    </row>
    <row r="10512" spans="1:2" x14ac:dyDescent="0.3">
      <c r="A10512" t="s">
        <v>68</v>
      </c>
      <c r="B10512" t="s">
        <v>184</v>
      </c>
    </row>
    <row r="10513" spans="1:2" x14ac:dyDescent="0.3">
      <c r="A10513" t="s">
        <v>68</v>
      </c>
      <c r="B10513" t="s">
        <v>14034</v>
      </c>
    </row>
    <row r="10514" spans="1:2" x14ac:dyDescent="0.3">
      <c r="A10514" t="s">
        <v>68</v>
      </c>
      <c r="B10514" t="s">
        <v>2341</v>
      </c>
    </row>
    <row r="10515" spans="1:2" x14ac:dyDescent="0.3">
      <c r="A10515" t="s">
        <v>68</v>
      </c>
      <c r="B10515" t="s">
        <v>131</v>
      </c>
    </row>
    <row r="10516" spans="1:2" x14ac:dyDescent="0.3">
      <c r="A10516" t="s">
        <v>189</v>
      </c>
      <c r="B10516" t="s">
        <v>695</v>
      </c>
    </row>
    <row r="10517" spans="1:2" x14ac:dyDescent="0.3">
      <c r="A10517" t="s">
        <v>91</v>
      </c>
      <c r="B10517" t="s">
        <v>695</v>
      </c>
    </row>
    <row r="10518" spans="1:2" x14ac:dyDescent="0.3">
      <c r="A10518" t="s">
        <v>383</v>
      </c>
      <c r="B10518" t="s">
        <v>695</v>
      </c>
    </row>
    <row r="10519" spans="1:2" x14ac:dyDescent="0.3">
      <c r="A10519" t="s">
        <v>383</v>
      </c>
      <c r="B10519" t="s">
        <v>19</v>
      </c>
    </row>
    <row r="10520" spans="1:2" x14ac:dyDescent="0.3">
      <c r="A10520" t="s">
        <v>383</v>
      </c>
      <c r="B10520" t="s">
        <v>639</v>
      </c>
    </row>
    <row r="10521" spans="1:2" x14ac:dyDescent="0.3">
      <c r="A10521" t="s">
        <v>11</v>
      </c>
      <c r="B10521" t="s">
        <v>617</v>
      </c>
    </row>
    <row r="10522" spans="1:2" x14ac:dyDescent="0.3">
      <c r="A10522" t="s">
        <v>11</v>
      </c>
      <c r="B10522" t="s">
        <v>639</v>
      </c>
    </row>
    <row r="10523" spans="1:2" x14ac:dyDescent="0.3">
      <c r="A10523" t="s">
        <v>11</v>
      </c>
      <c r="B10523" t="s">
        <v>1193</v>
      </c>
    </row>
    <row r="10524" spans="1:2" x14ac:dyDescent="0.3">
      <c r="A10524" t="s">
        <v>2068</v>
      </c>
      <c r="B10524" t="s">
        <v>19</v>
      </c>
    </row>
    <row r="10525" spans="1:2" x14ac:dyDescent="0.3">
      <c r="A10525" t="s">
        <v>2068</v>
      </c>
      <c r="B10525" t="s">
        <v>695</v>
      </c>
    </row>
    <row r="10526" spans="1:2" x14ac:dyDescent="0.3">
      <c r="A10526" t="s">
        <v>2068</v>
      </c>
      <c r="B10526" t="s">
        <v>2393</v>
      </c>
    </row>
    <row r="10527" spans="1:2" x14ac:dyDescent="0.3">
      <c r="A10527" t="s">
        <v>2068</v>
      </c>
      <c r="B10527" t="s">
        <v>1193</v>
      </c>
    </row>
    <row r="10528" spans="1:2" x14ac:dyDescent="0.3">
      <c r="A10528" t="s">
        <v>2068</v>
      </c>
      <c r="B10528" t="s">
        <v>184</v>
      </c>
    </row>
    <row r="10529" spans="1:2" x14ac:dyDescent="0.3">
      <c r="A10529" t="s">
        <v>463</v>
      </c>
      <c r="B10529" t="s">
        <v>5903</v>
      </c>
    </row>
    <row r="10530" spans="1:2" x14ac:dyDescent="0.3">
      <c r="A10530" t="s">
        <v>463</v>
      </c>
      <c r="B10530" t="s">
        <v>2341</v>
      </c>
    </row>
    <row r="10531" spans="1:2" x14ac:dyDescent="0.3">
      <c r="A10531" t="s">
        <v>463</v>
      </c>
      <c r="B10531" t="s">
        <v>486</v>
      </c>
    </row>
    <row r="10532" spans="1:2" x14ac:dyDescent="0.3">
      <c r="A10532" t="s">
        <v>189</v>
      </c>
      <c r="B10532" t="s">
        <v>184</v>
      </c>
    </row>
    <row r="10533" spans="1:2" x14ac:dyDescent="0.3">
      <c r="A10533" t="s">
        <v>189</v>
      </c>
      <c r="B10533" t="s">
        <v>19</v>
      </c>
    </row>
    <row r="10534" spans="1:2" x14ac:dyDescent="0.3">
      <c r="A10534" t="s">
        <v>189</v>
      </c>
      <c r="B10534" t="s">
        <v>695</v>
      </c>
    </row>
    <row r="10535" spans="1:2" x14ac:dyDescent="0.3">
      <c r="A10535" t="s">
        <v>463</v>
      </c>
      <c r="B10535" t="s">
        <v>695</v>
      </c>
    </row>
    <row r="10536" spans="1:2" x14ac:dyDescent="0.3">
      <c r="A10536" t="s">
        <v>463</v>
      </c>
      <c r="B10536" t="s">
        <v>19</v>
      </c>
    </row>
    <row r="10537" spans="1:2" x14ac:dyDescent="0.3">
      <c r="A10537" t="s">
        <v>189</v>
      </c>
      <c r="B10537" t="s">
        <v>2417</v>
      </c>
    </row>
    <row r="10538" spans="1:2" x14ac:dyDescent="0.3">
      <c r="A10538" t="s">
        <v>189</v>
      </c>
      <c r="B10538" t="s">
        <v>131</v>
      </c>
    </row>
    <row r="10539" spans="1:2" x14ac:dyDescent="0.3">
      <c r="A10539" t="s">
        <v>189</v>
      </c>
      <c r="B10539" t="s">
        <v>19</v>
      </c>
    </row>
    <row r="10540" spans="1:2" x14ac:dyDescent="0.3">
      <c r="A10540" t="s">
        <v>189</v>
      </c>
      <c r="B10540" t="s">
        <v>4611</v>
      </c>
    </row>
    <row r="10541" spans="1:2" x14ac:dyDescent="0.3">
      <c r="A10541" t="s">
        <v>189</v>
      </c>
      <c r="B10541" t="s">
        <v>486</v>
      </c>
    </row>
    <row r="10542" spans="1:2" x14ac:dyDescent="0.3">
      <c r="A10542" t="s">
        <v>189</v>
      </c>
      <c r="B10542" t="s">
        <v>5855</v>
      </c>
    </row>
    <row r="10543" spans="1:2" x14ac:dyDescent="0.3">
      <c r="A10543" t="s">
        <v>68</v>
      </c>
      <c r="B10543" t="s">
        <v>131</v>
      </c>
    </row>
    <row r="10544" spans="1:2" x14ac:dyDescent="0.3">
      <c r="A10544" t="s">
        <v>68</v>
      </c>
      <c r="B10544" t="s">
        <v>19</v>
      </c>
    </row>
    <row r="10545" spans="1:2" x14ac:dyDescent="0.3">
      <c r="A10545" t="s">
        <v>68</v>
      </c>
      <c r="B10545" t="s">
        <v>355</v>
      </c>
    </row>
    <row r="10546" spans="1:2" x14ac:dyDescent="0.3">
      <c r="A10546" t="s">
        <v>68</v>
      </c>
      <c r="B10546" t="s">
        <v>19</v>
      </c>
    </row>
    <row r="10547" spans="1:2" x14ac:dyDescent="0.3">
      <c r="A10547" t="s">
        <v>68</v>
      </c>
      <c r="B10547" t="s">
        <v>695</v>
      </c>
    </row>
    <row r="10548" spans="1:2" x14ac:dyDescent="0.3">
      <c r="A10548" t="s">
        <v>189</v>
      </c>
      <c r="B10548" t="s">
        <v>1459</v>
      </c>
    </row>
    <row r="10549" spans="1:2" x14ac:dyDescent="0.3">
      <c r="A10549" t="s">
        <v>3052</v>
      </c>
      <c r="B10549" t="s">
        <v>695</v>
      </c>
    </row>
    <row r="10550" spans="1:2" x14ac:dyDescent="0.3">
      <c r="A10550" t="s">
        <v>115</v>
      </c>
      <c r="B10550" t="s">
        <v>1193</v>
      </c>
    </row>
    <row r="10551" spans="1:2" x14ac:dyDescent="0.3">
      <c r="A10551" t="s">
        <v>115</v>
      </c>
      <c r="B10551" t="s">
        <v>3138</v>
      </c>
    </row>
    <row r="10552" spans="1:2" x14ac:dyDescent="0.3">
      <c r="A10552" t="s">
        <v>115</v>
      </c>
      <c r="B10552" t="s">
        <v>617</v>
      </c>
    </row>
    <row r="10553" spans="1:2" x14ac:dyDescent="0.3">
      <c r="A10553" t="s">
        <v>91</v>
      </c>
      <c r="B10553" t="s">
        <v>184</v>
      </c>
    </row>
    <row r="10554" spans="1:2" x14ac:dyDescent="0.3">
      <c r="A10554" t="s">
        <v>91</v>
      </c>
      <c r="B10554" t="s">
        <v>486</v>
      </c>
    </row>
    <row r="10555" spans="1:2" x14ac:dyDescent="0.3">
      <c r="A10555" t="s">
        <v>91</v>
      </c>
      <c r="B10555" t="s">
        <v>2341</v>
      </c>
    </row>
    <row r="10556" spans="1:2" x14ac:dyDescent="0.3">
      <c r="A10556" t="s">
        <v>463</v>
      </c>
      <c r="B10556" t="s">
        <v>2393</v>
      </c>
    </row>
    <row r="10557" spans="1:2" x14ac:dyDescent="0.3">
      <c r="A10557" t="s">
        <v>463</v>
      </c>
      <c r="B10557" t="s">
        <v>14370</v>
      </c>
    </row>
    <row r="10558" spans="1:2" x14ac:dyDescent="0.3">
      <c r="A10558" t="s">
        <v>91</v>
      </c>
      <c r="B10558" t="s">
        <v>19</v>
      </c>
    </row>
    <row r="10559" spans="1:2" x14ac:dyDescent="0.3">
      <c r="A10559" t="s">
        <v>115</v>
      </c>
      <c r="B10559" t="s">
        <v>355</v>
      </c>
    </row>
    <row r="10560" spans="1:2" x14ac:dyDescent="0.3">
      <c r="A10560" t="s">
        <v>115</v>
      </c>
      <c r="B10560" t="s">
        <v>486</v>
      </c>
    </row>
    <row r="10561" spans="1:2" x14ac:dyDescent="0.3">
      <c r="A10561" t="s">
        <v>383</v>
      </c>
      <c r="B10561" t="s">
        <v>19</v>
      </c>
    </row>
    <row r="10562" spans="1:2" x14ac:dyDescent="0.3">
      <c r="A10562" t="s">
        <v>383</v>
      </c>
      <c r="B10562" t="s">
        <v>184</v>
      </c>
    </row>
    <row r="10563" spans="1:2" x14ac:dyDescent="0.3">
      <c r="A10563" t="s">
        <v>383</v>
      </c>
      <c r="B10563" t="s">
        <v>837</v>
      </c>
    </row>
    <row r="10564" spans="1:2" x14ac:dyDescent="0.3">
      <c r="A10564" t="s">
        <v>383</v>
      </c>
      <c r="B10564" t="s">
        <v>7641</v>
      </c>
    </row>
    <row r="10565" spans="1:2" x14ac:dyDescent="0.3">
      <c r="A10565" t="s">
        <v>383</v>
      </c>
      <c r="B10565" t="s">
        <v>695</v>
      </c>
    </row>
    <row r="10566" spans="1:2" x14ac:dyDescent="0.3">
      <c r="A10566" t="s">
        <v>463</v>
      </c>
      <c r="B10566" t="s">
        <v>2341</v>
      </c>
    </row>
    <row r="10567" spans="1:2" x14ac:dyDescent="0.3">
      <c r="A10567" t="s">
        <v>463</v>
      </c>
      <c r="B10567" t="s">
        <v>7641</v>
      </c>
    </row>
    <row r="10568" spans="1:2" x14ac:dyDescent="0.3">
      <c r="A10568" t="s">
        <v>463</v>
      </c>
      <c r="B10568" t="s">
        <v>1193</v>
      </c>
    </row>
    <row r="10569" spans="1:2" x14ac:dyDescent="0.3">
      <c r="A10569" t="s">
        <v>463</v>
      </c>
      <c r="B10569" t="s">
        <v>5180</v>
      </c>
    </row>
    <row r="10570" spans="1:2" x14ac:dyDescent="0.3">
      <c r="A10570" t="s">
        <v>463</v>
      </c>
      <c r="B10570" t="s">
        <v>790</v>
      </c>
    </row>
    <row r="10571" spans="1:2" x14ac:dyDescent="0.3">
      <c r="A10571" t="s">
        <v>463</v>
      </c>
      <c r="B10571" t="s">
        <v>695</v>
      </c>
    </row>
    <row r="10572" spans="1:2" x14ac:dyDescent="0.3">
      <c r="A10572" t="s">
        <v>463</v>
      </c>
      <c r="B10572" t="s">
        <v>19</v>
      </c>
    </row>
    <row r="10573" spans="1:2" x14ac:dyDescent="0.3">
      <c r="A10573" t="s">
        <v>463</v>
      </c>
      <c r="B10573" t="s">
        <v>355</v>
      </c>
    </row>
    <row r="10574" spans="1:2" x14ac:dyDescent="0.3">
      <c r="A10574" t="s">
        <v>463</v>
      </c>
      <c r="B10574" t="s">
        <v>2393</v>
      </c>
    </row>
    <row r="10575" spans="1:2" x14ac:dyDescent="0.3">
      <c r="A10575" t="s">
        <v>463</v>
      </c>
      <c r="B10575" t="s">
        <v>708</v>
      </c>
    </row>
    <row r="10576" spans="1:2" x14ac:dyDescent="0.3">
      <c r="A10576" t="s">
        <v>189</v>
      </c>
      <c r="B10576" t="s">
        <v>695</v>
      </c>
    </row>
    <row r="10577" spans="1:2" x14ac:dyDescent="0.3">
      <c r="A10577" t="s">
        <v>11</v>
      </c>
      <c r="B10577" t="s">
        <v>695</v>
      </c>
    </row>
    <row r="10578" spans="1:2" x14ac:dyDescent="0.3">
      <c r="A10578" t="s">
        <v>383</v>
      </c>
      <c r="B10578" t="s">
        <v>695</v>
      </c>
    </row>
    <row r="10579" spans="1:2" x14ac:dyDescent="0.3">
      <c r="A10579" t="s">
        <v>383</v>
      </c>
      <c r="B10579" t="s">
        <v>3689</v>
      </c>
    </row>
    <row r="10580" spans="1:2" x14ac:dyDescent="0.3">
      <c r="A10580" t="s">
        <v>189</v>
      </c>
      <c r="B10580" t="s">
        <v>14574</v>
      </c>
    </row>
    <row r="10581" spans="1:2" x14ac:dyDescent="0.3">
      <c r="A10581" t="s">
        <v>189</v>
      </c>
      <c r="B10581" t="s">
        <v>695</v>
      </c>
    </row>
    <row r="10582" spans="1:2" x14ac:dyDescent="0.3">
      <c r="A10582" t="s">
        <v>189</v>
      </c>
      <c r="B10582" t="s">
        <v>19</v>
      </c>
    </row>
    <row r="10583" spans="1:2" x14ac:dyDescent="0.3">
      <c r="A10583" t="s">
        <v>189</v>
      </c>
      <c r="B10583" t="s">
        <v>39</v>
      </c>
    </row>
    <row r="10584" spans="1:2" x14ac:dyDescent="0.3">
      <c r="A10584" t="s">
        <v>189</v>
      </c>
      <c r="B10584" t="s">
        <v>131</v>
      </c>
    </row>
    <row r="10585" spans="1:2" x14ac:dyDescent="0.3">
      <c r="A10585" t="s">
        <v>189</v>
      </c>
      <c r="B10585" t="s">
        <v>184</v>
      </c>
    </row>
    <row r="10586" spans="1:2" x14ac:dyDescent="0.3">
      <c r="A10586" t="s">
        <v>189</v>
      </c>
      <c r="B10586" t="s">
        <v>486</v>
      </c>
    </row>
    <row r="10587" spans="1:2" x14ac:dyDescent="0.3">
      <c r="A10587" t="s">
        <v>91</v>
      </c>
      <c r="B10587" t="s">
        <v>1193</v>
      </c>
    </row>
    <row r="10588" spans="1:2" x14ac:dyDescent="0.3">
      <c r="A10588" t="s">
        <v>91</v>
      </c>
      <c r="B10588" t="s">
        <v>617</v>
      </c>
    </row>
    <row r="10589" spans="1:2" x14ac:dyDescent="0.3">
      <c r="A10589" t="s">
        <v>91</v>
      </c>
      <c r="B10589" t="s">
        <v>2341</v>
      </c>
    </row>
    <row r="10590" spans="1:2" x14ac:dyDescent="0.3">
      <c r="A10590" t="s">
        <v>91</v>
      </c>
      <c r="B10590" t="s">
        <v>184</v>
      </c>
    </row>
    <row r="10591" spans="1:2" x14ac:dyDescent="0.3">
      <c r="A10591" t="s">
        <v>463</v>
      </c>
      <c r="B10591" t="s">
        <v>19</v>
      </c>
    </row>
    <row r="10592" spans="1:2" x14ac:dyDescent="0.3">
      <c r="A10592" t="s">
        <v>463</v>
      </c>
      <c r="B10592" t="s">
        <v>2341</v>
      </c>
    </row>
    <row r="10593" spans="1:2" x14ac:dyDescent="0.3">
      <c r="A10593" t="s">
        <v>463</v>
      </c>
      <c r="B10593" t="s">
        <v>617</v>
      </c>
    </row>
    <row r="10594" spans="1:2" x14ac:dyDescent="0.3">
      <c r="A10594" t="s">
        <v>68</v>
      </c>
      <c r="B10594" t="s">
        <v>2341</v>
      </c>
    </row>
    <row r="10595" spans="1:2" x14ac:dyDescent="0.3">
      <c r="A10595" t="s">
        <v>68</v>
      </c>
      <c r="B10595" t="s">
        <v>486</v>
      </c>
    </row>
    <row r="10596" spans="1:2" x14ac:dyDescent="0.3">
      <c r="A10596" t="s">
        <v>91</v>
      </c>
      <c r="B10596" t="s">
        <v>2417</v>
      </c>
    </row>
    <row r="10597" spans="1:2" x14ac:dyDescent="0.3">
      <c r="A10597" t="s">
        <v>91</v>
      </c>
      <c r="B10597" t="s">
        <v>131</v>
      </c>
    </row>
    <row r="10598" spans="1:2" x14ac:dyDescent="0.3">
      <c r="A10598" t="s">
        <v>115</v>
      </c>
      <c r="B10598" t="s">
        <v>790</v>
      </c>
    </row>
    <row r="10599" spans="1:2" x14ac:dyDescent="0.3">
      <c r="A10599" t="s">
        <v>115</v>
      </c>
      <c r="B10599" t="s">
        <v>2341</v>
      </c>
    </row>
    <row r="10600" spans="1:2" x14ac:dyDescent="0.3">
      <c r="A10600" t="s">
        <v>115</v>
      </c>
      <c r="B10600" t="s">
        <v>486</v>
      </c>
    </row>
    <row r="10601" spans="1:2" x14ac:dyDescent="0.3">
      <c r="A10601" t="s">
        <v>189</v>
      </c>
      <c r="B10601" t="s">
        <v>837</v>
      </c>
    </row>
    <row r="10602" spans="1:2" x14ac:dyDescent="0.3">
      <c r="A10602" t="s">
        <v>68</v>
      </c>
      <c r="B10602" t="s">
        <v>486</v>
      </c>
    </row>
    <row r="10603" spans="1:2" x14ac:dyDescent="0.3">
      <c r="A10603" t="s">
        <v>68</v>
      </c>
      <c r="B10603" t="s">
        <v>2341</v>
      </c>
    </row>
    <row r="10604" spans="1:2" x14ac:dyDescent="0.3">
      <c r="A10604" t="s">
        <v>189</v>
      </c>
      <c r="B10604" t="s">
        <v>695</v>
      </c>
    </row>
    <row r="10605" spans="1:2" x14ac:dyDescent="0.3">
      <c r="A10605" t="s">
        <v>189</v>
      </c>
      <c r="B10605" t="s">
        <v>19</v>
      </c>
    </row>
    <row r="10606" spans="1:2" x14ac:dyDescent="0.3">
      <c r="A10606" t="s">
        <v>189</v>
      </c>
      <c r="B10606" t="s">
        <v>355</v>
      </c>
    </row>
    <row r="10607" spans="1:2" x14ac:dyDescent="0.3">
      <c r="A10607" t="s">
        <v>189</v>
      </c>
      <c r="B10607" t="s">
        <v>5855</v>
      </c>
    </row>
    <row r="10608" spans="1:2" x14ac:dyDescent="0.3">
      <c r="A10608" t="s">
        <v>189</v>
      </c>
      <c r="B10608" t="s">
        <v>2341</v>
      </c>
    </row>
    <row r="10609" spans="1:2" x14ac:dyDescent="0.3">
      <c r="A10609" t="s">
        <v>68</v>
      </c>
      <c r="B10609" t="s">
        <v>639</v>
      </c>
    </row>
    <row r="10610" spans="1:2" x14ac:dyDescent="0.3">
      <c r="A10610" t="s">
        <v>68</v>
      </c>
      <c r="B10610" t="s">
        <v>1193</v>
      </c>
    </row>
    <row r="10611" spans="1:2" x14ac:dyDescent="0.3">
      <c r="A10611" t="s">
        <v>68</v>
      </c>
      <c r="B10611" t="s">
        <v>837</v>
      </c>
    </row>
    <row r="10612" spans="1:2" x14ac:dyDescent="0.3">
      <c r="A10612" t="s">
        <v>68</v>
      </c>
      <c r="B10612" t="s">
        <v>1691</v>
      </c>
    </row>
    <row r="10613" spans="1:2" x14ac:dyDescent="0.3">
      <c r="A10613" t="s">
        <v>68</v>
      </c>
      <c r="B10613" t="s">
        <v>486</v>
      </c>
    </row>
    <row r="10614" spans="1:2" x14ac:dyDescent="0.3">
      <c r="A10614" t="s">
        <v>463</v>
      </c>
      <c r="B10614" t="s">
        <v>131</v>
      </c>
    </row>
    <row r="10615" spans="1:2" x14ac:dyDescent="0.3">
      <c r="A10615" t="s">
        <v>463</v>
      </c>
      <c r="B10615" t="s">
        <v>4611</v>
      </c>
    </row>
    <row r="10616" spans="1:2" x14ac:dyDescent="0.3">
      <c r="A10616" t="s">
        <v>463</v>
      </c>
      <c r="B10616" t="s">
        <v>695</v>
      </c>
    </row>
    <row r="10617" spans="1:2" x14ac:dyDescent="0.3">
      <c r="A10617" t="s">
        <v>463</v>
      </c>
      <c r="B10617" t="s">
        <v>4311</v>
      </c>
    </row>
    <row r="10618" spans="1:2" x14ac:dyDescent="0.3">
      <c r="A10618" t="s">
        <v>463</v>
      </c>
      <c r="B10618" t="s">
        <v>5903</v>
      </c>
    </row>
    <row r="10619" spans="1:2" x14ac:dyDescent="0.3">
      <c r="A10619" t="s">
        <v>463</v>
      </c>
      <c r="B10619" t="s">
        <v>695</v>
      </c>
    </row>
    <row r="10620" spans="1:2" x14ac:dyDescent="0.3">
      <c r="A10620" t="s">
        <v>91</v>
      </c>
      <c r="B10620" t="s">
        <v>2165</v>
      </c>
    </row>
    <row r="10621" spans="1:2" x14ac:dyDescent="0.3">
      <c r="A10621" t="s">
        <v>115</v>
      </c>
      <c r="B10621" t="s">
        <v>131</v>
      </c>
    </row>
    <row r="10622" spans="1:2" x14ac:dyDescent="0.3">
      <c r="A10622" t="s">
        <v>115</v>
      </c>
      <c r="B10622" t="s">
        <v>19</v>
      </c>
    </row>
    <row r="10623" spans="1:2" x14ac:dyDescent="0.3">
      <c r="A10623" t="s">
        <v>115</v>
      </c>
      <c r="B10623" t="s">
        <v>355</v>
      </c>
    </row>
    <row r="10624" spans="1:2" x14ac:dyDescent="0.3">
      <c r="A10624" t="s">
        <v>115</v>
      </c>
      <c r="B10624" t="s">
        <v>1439</v>
      </c>
    </row>
    <row r="10625" spans="1:2" x14ac:dyDescent="0.3">
      <c r="A10625" t="s">
        <v>115</v>
      </c>
      <c r="B10625" t="s">
        <v>5903</v>
      </c>
    </row>
    <row r="10626" spans="1:2" x14ac:dyDescent="0.3">
      <c r="A10626" t="s">
        <v>115</v>
      </c>
      <c r="B10626" t="s">
        <v>486</v>
      </c>
    </row>
    <row r="10627" spans="1:2" x14ac:dyDescent="0.3">
      <c r="A10627" t="s">
        <v>115</v>
      </c>
      <c r="B10627" t="s">
        <v>1193</v>
      </c>
    </row>
    <row r="10628" spans="1:2" x14ac:dyDescent="0.3">
      <c r="A10628" t="s">
        <v>115</v>
      </c>
      <c r="B10628" t="s">
        <v>2341</v>
      </c>
    </row>
    <row r="10629" spans="1:2" x14ac:dyDescent="0.3">
      <c r="A10629" t="s">
        <v>463</v>
      </c>
      <c r="B10629" t="s">
        <v>2417</v>
      </c>
    </row>
    <row r="10630" spans="1:2" x14ac:dyDescent="0.3">
      <c r="A10630" t="s">
        <v>463</v>
      </c>
      <c r="B10630" t="s">
        <v>19</v>
      </c>
    </row>
    <row r="10631" spans="1:2" x14ac:dyDescent="0.3">
      <c r="A10631" t="s">
        <v>68</v>
      </c>
      <c r="B10631" t="s">
        <v>1900</v>
      </c>
    </row>
    <row r="10632" spans="1:2" x14ac:dyDescent="0.3">
      <c r="A10632" t="s">
        <v>2068</v>
      </c>
      <c r="B10632" t="s">
        <v>695</v>
      </c>
    </row>
    <row r="10633" spans="1:2" x14ac:dyDescent="0.3">
      <c r="A10633" t="s">
        <v>2068</v>
      </c>
      <c r="B10633" t="s">
        <v>5855</v>
      </c>
    </row>
    <row r="10634" spans="1:2" x14ac:dyDescent="0.3">
      <c r="A10634" t="s">
        <v>463</v>
      </c>
      <c r="B10634" t="s">
        <v>184</v>
      </c>
    </row>
    <row r="10635" spans="1:2" x14ac:dyDescent="0.3">
      <c r="A10635" t="s">
        <v>11</v>
      </c>
      <c r="B10635" t="s">
        <v>5180</v>
      </c>
    </row>
    <row r="10636" spans="1:2" x14ac:dyDescent="0.3">
      <c r="A10636" t="s">
        <v>11</v>
      </c>
      <c r="B10636" t="s">
        <v>1900</v>
      </c>
    </row>
    <row r="10637" spans="1:2" x14ac:dyDescent="0.3">
      <c r="A10637" t="s">
        <v>11</v>
      </c>
      <c r="B10637" t="s">
        <v>2341</v>
      </c>
    </row>
    <row r="10638" spans="1:2" x14ac:dyDescent="0.3">
      <c r="A10638" t="s">
        <v>11</v>
      </c>
      <c r="B10638" t="s">
        <v>486</v>
      </c>
    </row>
    <row r="10639" spans="1:2" x14ac:dyDescent="0.3">
      <c r="A10639" t="s">
        <v>11</v>
      </c>
      <c r="B10639" t="s">
        <v>1193</v>
      </c>
    </row>
    <row r="10640" spans="1:2" x14ac:dyDescent="0.3">
      <c r="A10640" t="s">
        <v>189</v>
      </c>
      <c r="B10640" t="s">
        <v>2417</v>
      </c>
    </row>
    <row r="10641" spans="1:2" x14ac:dyDescent="0.3">
      <c r="A10641" t="s">
        <v>189</v>
      </c>
      <c r="B10641" t="s">
        <v>2341</v>
      </c>
    </row>
    <row r="10642" spans="1:2" x14ac:dyDescent="0.3">
      <c r="A10642" t="s">
        <v>383</v>
      </c>
      <c r="B10642" t="s">
        <v>19</v>
      </c>
    </row>
    <row r="10643" spans="1:2" x14ac:dyDescent="0.3">
      <c r="A10643" t="s">
        <v>383</v>
      </c>
      <c r="B10643" t="s">
        <v>695</v>
      </c>
    </row>
    <row r="10644" spans="1:2" x14ac:dyDescent="0.3">
      <c r="A10644" t="s">
        <v>91</v>
      </c>
      <c r="B10644" t="s">
        <v>19</v>
      </c>
    </row>
    <row r="10645" spans="1:2" x14ac:dyDescent="0.3">
      <c r="A10645" t="s">
        <v>91</v>
      </c>
      <c r="B10645" t="s">
        <v>19</v>
      </c>
    </row>
    <row r="10646" spans="1:2" x14ac:dyDescent="0.3">
      <c r="A10646" t="s">
        <v>91</v>
      </c>
      <c r="B10646" t="s">
        <v>695</v>
      </c>
    </row>
    <row r="10647" spans="1:2" x14ac:dyDescent="0.3">
      <c r="A10647" t="s">
        <v>68</v>
      </c>
      <c r="B10647" t="s">
        <v>2341</v>
      </c>
    </row>
    <row r="10648" spans="1:2" x14ac:dyDescent="0.3">
      <c r="A10648" t="s">
        <v>91</v>
      </c>
      <c r="B10648" t="s">
        <v>1193</v>
      </c>
    </row>
    <row r="10649" spans="1:2" x14ac:dyDescent="0.3">
      <c r="A10649" t="s">
        <v>68</v>
      </c>
      <c r="B10649" t="s">
        <v>2417</v>
      </c>
    </row>
    <row r="10650" spans="1:2" x14ac:dyDescent="0.3">
      <c r="A10650" t="s">
        <v>115</v>
      </c>
      <c r="B10650" t="s">
        <v>639</v>
      </c>
    </row>
    <row r="10651" spans="1:2" x14ac:dyDescent="0.3">
      <c r="A10651" t="s">
        <v>115</v>
      </c>
      <c r="B10651" t="s">
        <v>184</v>
      </c>
    </row>
    <row r="10652" spans="1:2" x14ac:dyDescent="0.3">
      <c r="A10652" t="s">
        <v>115</v>
      </c>
      <c r="B10652" t="s">
        <v>2341</v>
      </c>
    </row>
    <row r="10653" spans="1:2" x14ac:dyDescent="0.3">
      <c r="A10653" t="s">
        <v>91</v>
      </c>
      <c r="B10653" t="s">
        <v>1193</v>
      </c>
    </row>
    <row r="10654" spans="1:2" x14ac:dyDescent="0.3">
      <c r="A10654" t="s">
        <v>91</v>
      </c>
      <c r="B10654" t="s">
        <v>617</v>
      </c>
    </row>
    <row r="10655" spans="1:2" x14ac:dyDescent="0.3">
      <c r="A10655" t="s">
        <v>2068</v>
      </c>
      <c r="B10655" t="s">
        <v>4311</v>
      </c>
    </row>
    <row r="10656" spans="1:2" x14ac:dyDescent="0.3">
      <c r="A10656" t="s">
        <v>2068</v>
      </c>
      <c r="B10656" t="s">
        <v>695</v>
      </c>
    </row>
    <row r="10657" spans="1:2" x14ac:dyDescent="0.3">
      <c r="A10657" t="s">
        <v>91</v>
      </c>
      <c r="B10657" t="s">
        <v>740</v>
      </c>
    </row>
    <row r="10658" spans="1:2" x14ac:dyDescent="0.3">
      <c r="A10658" t="s">
        <v>189</v>
      </c>
      <c r="B10658" t="s">
        <v>1256</v>
      </c>
    </row>
    <row r="10659" spans="1:2" x14ac:dyDescent="0.3">
      <c r="A10659" t="s">
        <v>189</v>
      </c>
      <c r="B10659" t="s">
        <v>790</v>
      </c>
    </row>
    <row r="10660" spans="1:2" x14ac:dyDescent="0.3">
      <c r="A10660" t="s">
        <v>189</v>
      </c>
      <c r="B10660" t="s">
        <v>131</v>
      </c>
    </row>
    <row r="10661" spans="1:2" x14ac:dyDescent="0.3">
      <c r="A10661" t="s">
        <v>189</v>
      </c>
      <c r="B10661" t="s">
        <v>539</v>
      </c>
    </row>
    <row r="10662" spans="1:2" x14ac:dyDescent="0.3">
      <c r="A10662" t="s">
        <v>383</v>
      </c>
      <c r="B10662" t="s">
        <v>639</v>
      </c>
    </row>
    <row r="10663" spans="1:2" x14ac:dyDescent="0.3">
      <c r="A10663" t="s">
        <v>383</v>
      </c>
      <c r="B10663" t="s">
        <v>184</v>
      </c>
    </row>
    <row r="10664" spans="1:2" x14ac:dyDescent="0.3">
      <c r="A10664" t="s">
        <v>383</v>
      </c>
      <c r="B10664" t="s">
        <v>486</v>
      </c>
    </row>
    <row r="10665" spans="1:2" x14ac:dyDescent="0.3">
      <c r="A10665" t="s">
        <v>383</v>
      </c>
      <c r="B10665" t="s">
        <v>2341</v>
      </c>
    </row>
    <row r="10666" spans="1:2" x14ac:dyDescent="0.3">
      <c r="A10666" t="s">
        <v>463</v>
      </c>
      <c r="B10666" t="s">
        <v>3382</v>
      </c>
    </row>
    <row r="10667" spans="1:2" x14ac:dyDescent="0.3">
      <c r="A10667" t="s">
        <v>463</v>
      </c>
      <c r="B10667" t="s">
        <v>2341</v>
      </c>
    </row>
    <row r="10668" spans="1:2" x14ac:dyDescent="0.3">
      <c r="A10668" t="s">
        <v>91</v>
      </c>
      <c r="B10668" t="s">
        <v>14575</v>
      </c>
    </row>
    <row r="10669" spans="1:2" x14ac:dyDescent="0.3">
      <c r="A10669" t="s">
        <v>189</v>
      </c>
      <c r="B10669" t="s">
        <v>19</v>
      </c>
    </row>
    <row r="10670" spans="1:2" x14ac:dyDescent="0.3">
      <c r="A10670" t="s">
        <v>189</v>
      </c>
      <c r="B10670" t="s">
        <v>695</v>
      </c>
    </row>
    <row r="10671" spans="1:2" x14ac:dyDescent="0.3">
      <c r="A10671" t="s">
        <v>115</v>
      </c>
      <c r="B10671" t="s">
        <v>2417</v>
      </c>
    </row>
    <row r="10672" spans="1:2" x14ac:dyDescent="0.3">
      <c r="A10672" t="s">
        <v>115</v>
      </c>
      <c r="B10672" t="s">
        <v>19</v>
      </c>
    </row>
    <row r="10673" spans="1:2" x14ac:dyDescent="0.3">
      <c r="A10673" t="s">
        <v>11</v>
      </c>
      <c r="B10673" t="s">
        <v>639</v>
      </c>
    </row>
    <row r="10674" spans="1:2" x14ac:dyDescent="0.3">
      <c r="A10674" t="s">
        <v>11</v>
      </c>
      <c r="B10674" t="s">
        <v>837</v>
      </c>
    </row>
    <row r="10675" spans="1:2" x14ac:dyDescent="0.3">
      <c r="A10675" t="s">
        <v>11</v>
      </c>
      <c r="B10675" t="s">
        <v>7641</v>
      </c>
    </row>
    <row r="10676" spans="1:2" x14ac:dyDescent="0.3">
      <c r="A10676" t="s">
        <v>11</v>
      </c>
      <c r="B10676" t="s">
        <v>1193</v>
      </c>
    </row>
    <row r="10677" spans="1:2" x14ac:dyDescent="0.3">
      <c r="A10677" t="s">
        <v>2068</v>
      </c>
      <c r="B10677" t="s">
        <v>184</v>
      </c>
    </row>
    <row r="10678" spans="1:2" x14ac:dyDescent="0.3">
      <c r="A10678" t="s">
        <v>189</v>
      </c>
      <c r="B10678" t="s">
        <v>695</v>
      </c>
    </row>
    <row r="10679" spans="1:2" x14ac:dyDescent="0.3">
      <c r="A10679" t="s">
        <v>189</v>
      </c>
      <c r="B10679" t="s">
        <v>19</v>
      </c>
    </row>
    <row r="10680" spans="1:2" x14ac:dyDescent="0.3">
      <c r="A10680" t="s">
        <v>189</v>
      </c>
      <c r="B10680" t="s">
        <v>355</v>
      </c>
    </row>
    <row r="10681" spans="1:2" x14ac:dyDescent="0.3">
      <c r="A10681" t="s">
        <v>189</v>
      </c>
      <c r="B10681" t="s">
        <v>486</v>
      </c>
    </row>
    <row r="10682" spans="1:2" x14ac:dyDescent="0.3">
      <c r="A10682" t="s">
        <v>189</v>
      </c>
      <c r="B10682" t="s">
        <v>486</v>
      </c>
    </row>
    <row r="10683" spans="1:2" x14ac:dyDescent="0.3">
      <c r="A10683" t="s">
        <v>189</v>
      </c>
      <c r="B10683" t="s">
        <v>184</v>
      </c>
    </row>
    <row r="10684" spans="1:2" x14ac:dyDescent="0.3">
      <c r="A10684" t="s">
        <v>189</v>
      </c>
      <c r="B10684" t="s">
        <v>14413</v>
      </c>
    </row>
    <row r="10685" spans="1:2" x14ac:dyDescent="0.3">
      <c r="A10685" t="s">
        <v>189</v>
      </c>
      <c r="B10685" t="s">
        <v>1193</v>
      </c>
    </row>
    <row r="10686" spans="1:2" x14ac:dyDescent="0.3">
      <c r="A10686" t="s">
        <v>189</v>
      </c>
      <c r="B10686" t="s">
        <v>4207</v>
      </c>
    </row>
    <row r="10687" spans="1:2" x14ac:dyDescent="0.3">
      <c r="A10687" t="s">
        <v>189</v>
      </c>
      <c r="B10687" t="s">
        <v>7641</v>
      </c>
    </row>
    <row r="10688" spans="1:2" x14ac:dyDescent="0.3">
      <c r="A10688" t="s">
        <v>189</v>
      </c>
      <c r="B10688" t="s">
        <v>5855</v>
      </c>
    </row>
    <row r="10689" spans="1:2" x14ac:dyDescent="0.3">
      <c r="A10689" t="s">
        <v>189</v>
      </c>
      <c r="B10689" t="s">
        <v>2341</v>
      </c>
    </row>
    <row r="10690" spans="1:2" x14ac:dyDescent="0.3">
      <c r="A10690" t="s">
        <v>91</v>
      </c>
      <c r="B10690" t="s">
        <v>695</v>
      </c>
    </row>
    <row r="10691" spans="1:2" x14ac:dyDescent="0.3">
      <c r="A10691" t="s">
        <v>91</v>
      </c>
      <c r="B10691" t="s">
        <v>19</v>
      </c>
    </row>
    <row r="10692" spans="1:2" x14ac:dyDescent="0.3">
      <c r="A10692" t="s">
        <v>91</v>
      </c>
      <c r="B10692" t="s">
        <v>1439</v>
      </c>
    </row>
    <row r="10693" spans="1:2" x14ac:dyDescent="0.3">
      <c r="A10693" t="s">
        <v>2068</v>
      </c>
      <c r="B10693" t="s">
        <v>184</v>
      </c>
    </row>
    <row r="10694" spans="1:2" x14ac:dyDescent="0.3">
      <c r="A10694" t="s">
        <v>2068</v>
      </c>
      <c r="B10694" t="s">
        <v>2341</v>
      </c>
    </row>
    <row r="10695" spans="1:2" x14ac:dyDescent="0.3">
      <c r="A10695" t="s">
        <v>2068</v>
      </c>
      <c r="B10695" t="s">
        <v>19</v>
      </c>
    </row>
    <row r="10696" spans="1:2" x14ac:dyDescent="0.3">
      <c r="A10696" t="s">
        <v>463</v>
      </c>
      <c r="B10696" t="s">
        <v>131</v>
      </c>
    </row>
    <row r="10697" spans="1:2" x14ac:dyDescent="0.3">
      <c r="A10697" t="s">
        <v>463</v>
      </c>
      <c r="B10697" t="s">
        <v>19</v>
      </c>
    </row>
    <row r="10698" spans="1:2" x14ac:dyDescent="0.3">
      <c r="A10698" t="s">
        <v>463</v>
      </c>
      <c r="B10698" t="s">
        <v>1439</v>
      </c>
    </row>
    <row r="10699" spans="1:2" x14ac:dyDescent="0.3">
      <c r="A10699" t="s">
        <v>463</v>
      </c>
      <c r="B10699" t="s">
        <v>14372</v>
      </c>
    </row>
    <row r="10700" spans="1:2" x14ac:dyDescent="0.3">
      <c r="A10700" t="s">
        <v>463</v>
      </c>
      <c r="B10700" t="s">
        <v>4464</v>
      </c>
    </row>
    <row r="10701" spans="1:2" x14ac:dyDescent="0.3">
      <c r="A10701" t="s">
        <v>189</v>
      </c>
      <c r="B10701" t="s">
        <v>695</v>
      </c>
    </row>
    <row r="10702" spans="1:2" x14ac:dyDescent="0.3">
      <c r="A10702" t="s">
        <v>189</v>
      </c>
      <c r="B10702" t="s">
        <v>708</v>
      </c>
    </row>
    <row r="10703" spans="1:2" x14ac:dyDescent="0.3">
      <c r="A10703" t="s">
        <v>189</v>
      </c>
      <c r="B10703" t="s">
        <v>19</v>
      </c>
    </row>
    <row r="10704" spans="1:2" x14ac:dyDescent="0.3">
      <c r="A10704" t="s">
        <v>189</v>
      </c>
      <c r="B10704" t="s">
        <v>131</v>
      </c>
    </row>
    <row r="10705" spans="1:2" x14ac:dyDescent="0.3">
      <c r="A10705" t="s">
        <v>189</v>
      </c>
      <c r="B10705" t="s">
        <v>39</v>
      </c>
    </row>
    <row r="10706" spans="1:2" x14ac:dyDescent="0.3">
      <c r="A10706" t="s">
        <v>463</v>
      </c>
      <c r="B10706" t="s">
        <v>184</v>
      </c>
    </row>
    <row r="10707" spans="1:2" x14ac:dyDescent="0.3">
      <c r="A10707" t="s">
        <v>189</v>
      </c>
      <c r="B10707" t="s">
        <v>355</v>
      </c>
    </row>
    <row r="10708" spans="1:2" x14ac:dyDescent="0.3">
      <c r="A10708" t="s">
        <v>189</v>
      </c>
      <c r="B10708" t="s">
        <v>5903</v>
      </c>
    </row>
    <row r="10709" spans="1:2" x14ac:dyDescent="0.3">
      <c r="A10709" t="s">
        <v>189</v>
      </c>
      <c r="B10709" t="s">
        <v>14366</v>
      </c>
    </row>
    <row r="10710" spans="1:2" x14ac:dyDescent="0.3">
      <c r="A10710" t="s">
        <v>189</v>
      </c>
      <c r="B10710" t="s">
        <v>131</v>
      </c>
    </row>
    <row r="10711" spans="1:2" x14ac:dyDescent="0.3">
      <c r="A10711" t="s">
        <v>68</v>
      </c>
      <c r="B10711" t="s">
        <v>1193</v>
      </c>
    </row>
    <row r="10712" spans="1:2" x14ac:dyDescent="0.3">
      <c r="A10712" t="s">
        <v>68</v>
      </c>
      <c r="B10712" t="s">
        <v>2341</v>
      </c>
    </row>
    <row r="10713" spans="1:2" x14ac:dyDescent="0.3">
      <c r="A10713" t="s">
        <v>383</v>
      </c>
      <c r="B10713" t="s">
        <v>19</v>
      </c>
    </row>
    <row r="10714" spans="1:2" x14ac:dyDescent="0.3">
      <c r="A10714" t="s">
        <v>383</v>
      </c>
      <c r="B10714" t="s">
        <v>184</v>
      </c>
    </row>
    <row r="10715" spans="1:2" x14ac:dyDescent="0.3">
      <c r="A10715" t="s">
        <v>463</v>
      </c>
      <c r="B10715" t="s">
        <v>486</v>
      </c>
    </row>
    <row r="10716" spans="1:2" x14ac:dyDescent="0.3">
      <c r="A10716" t="s">
        <v>463</v>
      </c>
      <c r="B10716" t="s">
        <v>19</v>
      </c>
    </row>
    <row r="10717" spans="1:2" x14ac:dyDescent="0.3">
      <c r="A10717" t="s">
        <v>189</v>
      </c>
      <c r="B10717" t="s">
        <v>131</v>
      </c>
    </row>
    <row r="10718" spans="1:2" x14ac:dyDescent="0.3">
      <c r="A10718" t="s">
        <v>189</v>
      </c>
      <c r="B10718" t="s">
        <v>39</v>
      </c>
    </row>
    <row r="10719" spans="1:2" x14ac:dyDescent="0.3">
      <c r="A10719" t="s">
        <v>189</v>
      </c>
      <c r="B10719" t="s">
        <v>1439</v>
      </c>
    </row>
    <row r="10720" spans="1:2" x14ac:dyDescent="0.3">
      <c r="A10720" t="s">
        <v>3052</v>
      </c>
      <c r="B10720" t="s">
        <v>2341</v>
      </c>
    </row>
    <row r="10721" spans="1:2" x14ac:dyDescent="0.3">
      <c r="A10721" t="s">
        <v>3052</v>
      </c>
      <c r="B10721" t="s">
        <v>1193</v>
      </c>
    </row>
    <row r="10722" spans="1:2" x14ac:dyDescent="0.3">
      <c r="A10722" t="s">
        <v>189</v>
      </c>
      <c r="B10722" t="s">
        <v>19</v>
      </c>
    </row>
    <row r="10723" spans="1:2" x14ac:dyDescent="0.3">
      <c r="A10723" t="s">
        <v>189</v>
      </c>
      <c r="B10723" t="s">
        <v>1256</v>
      </c>
    </row>
    <row r="10724" spans="1:2" x14ac:dyDescent="0.3">
      <c r="A10724" t="s">
        <v>189</v>
      </c>
      <c r="B10724" t="s">
        <v>2916</v>
      </c>
    </row>
    <row r="10725" spans="1:2" x14ac:dyDescent="0.3">
      <c r="A10725" t="s">
        <v>189</v>
      </c>
      <c r="B10725" t="s">
        <v>5180</v>
      </c>
    </row>
    <row r="10726" spans="1:2" x14ac:dyDescent="0.3">
      <c r="A10726" t="s">
        <v>189</v>
      </c>
      <c r="B10726" t="s">
        <v>11509</v>
      </c>
    </row>
    <row r="10727" spans="1:2" x14ac:dyDescent="0.3">
      <c r="A10727" t="s">
        <v>189</v>
      </c>
      <c r="B10727" t="s">
        <v>539</v>
      </c>
    </row>
    <row r="10728" spans="1:2" x14ac:dyDescent="0.3">
      <c r="A10728" t="s">
        <v>189</v>
      </c>
      <c r="B10728" t="s">
        <v>708</v>
      </c>
    </row>
    <row r="10729" spans="1:2" x14ac:dyDescent="0.3">
      <c r="A10729" t="s">
        <v>91</v>
      </c>
      <c r="B10729" t="s">
        <v>39</v>
      </c>
    </row>
    <row r="10730" spans="1:2" x14ac:dyDescent="0.3">
      <c r="A10730" t="s">
        <v>91</v>
      </c>
      <c r="B10730" t="s">
        <v>3689</v>
      </c>
    </row>
    <row r="10731" spans="1:2" x14ac:dyDescent="0.3">
      <c r="A10731" t="s">
        <v>383</v>
      </c>
      <c r="B10731" t="s">
        <v>695</v>
      </c>
    </row>
    <row r="10732" spans="1:2" x14ac:dyDescent="0.3">
      <c r="A10732" t="s">
        <v>383</v>
      </c>
      <c r="B10732" t="s">
        <v>695</v>
      </c>
    </row>
    <row r="10733" spans="1:2" x14ac:dyDescent="0.3">
      <c r="A10733" t="s">
        <v>383</v>
      </c>
      <c r="B10733" t="s">
        <v>1439</v>
      </c>
    </row>
    <row r="10734" spans="1:2" x14ac:dyDescent="0.3">
      <c r="A10734" t="s">
        <v>383</v>
      </c>
      <c r="B10734" t="s">
        <v>5903</v>
      </c>
    </row>
    <row r="10735" spans="1:2" x14ac:dyDescent="0.3">
      <c r="A10735" t="s">
        <v>11</v>
      </c>
      <c r="B10735" t="s">
        <v>7662</v>
      </c>
    </row>
    <row r="10736" spans="1:2" x14ac:dyDescent="0.3">
      <c r="A10736" t="s">
        <v>11</v>
      </c>
      <c r="B10736" t="s">
        <v>486</v>
      </c>
    </row>
    <row r="10737" spans="1:2" x14ac:dyDescent="0.3">
      <c r="A10737" t="s">
        <v>11</v>
      </c>
      <c r="B10737" t="s">
        <v>534</v>
      </c>
    </row>
    <row r="10738" spans="1:2" x14ac:dyDescent="0.3">
      <c r="A10738" t="s">
        <v>11</v>
      </c>
      <c r="B10738" t="s">
        <v>131</v>
      </c>
    </row>
    <row r="10739" spans="1:2" x14ac:dyDescent="0.3">
      <c r="A10739" t="s">
        <v>11</v>
      </c>
      <c r="B10739" t="s">
        <v>2417</v>
      </c>
    </row>
    <row r="10740" spans="1:2" x14ac:dyDescent="0.3">
      <c r="A10740" t="s">
        <v>115</v>
      </c>
      <c r="B10740" t="s">
        <v>695</v>
      </c>
    </row>
    <row r="10741" spans="1:2" x14ac:dyDescent="0.3">
      <c r="A10741" t="s">
        <v>115</v>
      </c>
      <c r="B10741" t="s">
        <v>355</v>
      </c>
    </row>
    <row r="10742" spans="1:2" x14ac:dyDescent="0.3">
      <c r="A10742" t="s">
        <v>189</v>
      </c>
      <c r="B10742" t="s">
        <v>355</v>
      </c>
    </row>
    <row r="10743" spans="1:2" x14ac:dyDescent="0.3">
      <c r="A10743" t="s">
        <v>189</v>
      </c>
      <c r="B10743" t="s">
        <v>695</v>
      </c>
    </row>
    <row r="10744" spans="1:2" x14ac:dyDescent="0.3">
      <c r="A10744" t="s">
        <v>189</v>
      </c>
      <c r="B10744" t="s">
        <v>790</v>
      </c>
    </row>
    <row r="10745" spans="1:2" x14ac:dyDescent="0.3">
      <c r="A10745" t="s">
        <v>189</v>
      </c>
      <c r="B10745" t="s">
        <v>184</v>
      </c>
    </row>
    <row r="10746" spans="1:2" x14ac:dyDescent="0.3">
      <c r="A10746" t="s">
        <v>11</v>
      </c>
      <c r="B10746" t="s">
        <v>695</v>
      </c>
    </row>
    <row r="10747" spans="1:2" x14ac:dyDescent="0.3">
      <c r="A10747" t="s">
        <v>91</v>
      </c>
      <c r="B10747" t="s">
        <v>1193</v>
      </c>
    </row>
    <row r="10748" spans="1:2" x14ac:dyDescent="0.3">
      <c r="A10748" t="s">
        <v>91</v>
      </c>
      <c r="B10748" t="s">
        <v>7641</v>
      </c>
    </row>
    <row r="10749" spans="1:2" x14ac:dyDescent="0.3">
      <c r="A10749" t="s">
        <v>189</v>
      </c>
      <c r="B10749" t="s">
        <v>695</v>
      </c>
    </row>
    <row r="10750" spans="1:2" x14ac:dyDescent="0.3">
      <c r="A10750" t="s">
        <v>189</v>
      </c>
      <c r="B10750" t="s">
        <v>19</v>
      </c>
    </row>
    <row r="10751" spans="1:2" x14ac:dyDescent="0.3">
      <c r="A10751" t="s">
        <v>189</v>
      </c>
      <c r="B10751" t="s">
        <v>5855</v>
      </c>
    </row>
    <row r="10752" spans="1:2" x14ac:dyDescent="0.3">
      <c r="A10752" t="s">
        <v>11</v>
      </c>
      <c r="B10752" t="s">
        <v>3138</v>
      </c>
    </row>
    <row r="10753" spans="1:2" x14ac:dyDescent="0.3">
      <c r="A10753" t="s">
        <v>463</v>
      </c>
      <c r="B10753" t="s">
        <v>695</v>
      </c>
    </row>
    <row r="10754" spans="1:2" x14ac:dyDescent="0.3">
      <c r="A10754" t="s">
        <v>463</v>
      </c>
      <c r="B10754" t="s">
        <v>639</v>
      </c>
    </row>
    <row r="10755" spans="1:2" x14ac:dyDescent="0.3">
      <c r="A10755" t="s">
        <v>463</v>
      </c>
      <c r="B10755" t="s">
        <v>486</v>
      </c>
    </row>
    <row r="10756" spans="1:2" x14ac:dyDescent="0.3">
      <c r="A10756" t="s">
        <v>383</v>
      </c>
      <c r="B10756" t="s">
        <v>1193</v>
      </c>
    </row>
    <row r="10757" spans="1:2" x14ac:dyDescent="0.3">
      <c r="A10757" t="s">
        <v>383</v>
      </c>
      <c r="B10757" t="s">
        <v>617</v>
      </c>
    </row>
    <row r="10758" spans="1:2" x14ac:dyDescent="0.3">
      <c r="A10758" t="s">
        <v>91</v>
      </c>
      <c r="B10758" t="s">
        <v>695</v>
      </c>
    </row>
    <row r="10759" spans="1:2" x14ac:dyDescent="0.3">
      <c r="A10759" t="s">
        <v>68</v>
      </c>
      <c r="B10759" t="s">
        <v>19</v>
      </c>
    </row>
    <row r="10760" spans="1:2" x14ac:dyDescent="0.3">
      <c r="A10760" t="s">
        <v>2068</v>
      </c>
      <c r="B10760" t="s">
        <v>2341</v>
      </c>
    </row>
    <row r="10761" spans="1:2" x14ac:dyDescent="0.3">
      <c r="A10761" t="s">
        <v>2068</v>
      </c>
      <c r="B10761" t="s">
        <v>837</v>
      </c>
    </row>
    <row r="10762" spans="1:2" x14ac:dyDescent="0.3">
      <c r="A10762" t="s">
        <v>383</v>
      </c>
      <c r="B10762" t="s">
        <v>131</v>
      </c>
    </row>
    <row r="10763" spans="1:2" x14ac:dyDescent="0.3">
      <c r="A10763" t="s">
        <v>383</v>
      </c>
      <c r="B10763" t="s">
        <v>19</v>
      </c>
    </row>
    <row r="10764" spans="1:2" x14ac:dyDescent="0.3">
      <c r="A10764" t="s">
        <v>11</v>
      </c>
      <c r="B10764" t="s">
        <v>19</v>
      </c>
    </row>
    <row r="10765" spans="1:2" x14ac:dyDescent="0.3">
      <c r="A10765" t="s">
        <v>11</v>
      </c>
      <c r="B10765" t="s">
        <v>695</v>
      </c>
    </row>
    <row r="10766" spans="1:2" x14ac:dyDescent="0.3">
      <c r="A10766" t="s">
        <v>11</v>
      </c>
      <c r="B10766" t="s">
        <v>639</v>
      </c>
    </row>
    <row r="10767" spans="1:2" x14ac:dyDescent="0.3">
      <c r="A10767" t="s">
        <v>11</v>
      </c>
      <c r="B10767" t="s">
        <v>184</v>
      </c>
    </row>
    <row r="10768" spans="1:2" x14ac:dyDescent="0.3">
      <c r="A10768" t="s">
        <v>11</v>
      </c>
      <c r="B10768" t="s">
        <v>486</v>
      </c>
    </row>
    <row r="10769" spans="1:2" x14ac:dyDescent="0.3">
      <c r="A10769" t="s">
        <v>11</v>
      </c>
      <c r="B10769" t="s">
        <v>2341</v>
      </c>
    </row>
    <row r="10770" spans="1:2" x14ac:dyDescent="0.3">
      <c r="A10770" t="s">
        <v>11</v>
      </c>
      <c r="B10770" t="s">
        <v>4207</v>
      </c>
    </row>
    <row r="10771" spans="1:2" x14ac:dyDescent="0.3">
      <c r="A10771" t="s">
        <v>11</v>
      </c>
      <c r="B10771" t="s">
        <v>1193</v>
      </c>
    </row>
    <row r="10772" spans="1:2" x14ac:dyDescent="0.3">
      <c r="A10772" t="s">
        <v>189</v>
      </c>
      <c r="B10772" t="s">
        <v>184</v>
      </c>
    </row>
    <row r="10773" spans="1:2" x14ac:dyDescent="0.3">
      <c r="A10773" t="s">
        <v>91</v>
      </c>
      <c r="B10773" t="s">
        <v>4207</v>
      </c>
    </row>
    <row r="10774" spans="1:2" x14ac:dyDescent="0.3">
      <c r="A10774" t="s">
        <v>463</v>
      </c>
      <c r="B10774" t="s">
        <v>131</v>
      </c>
    </row>
    <row r="10775" spans="1:2" x14ac:dyDescent="0.3">
      <c r="A10775" t="s">
        <v>463</v>
      </c>
      <c r="B10775" t="s">
        <v>39</v>
      </c>
    </row>
    <row r="10776" spans="1:2" x14ac:dyDescent="0.3">
      <c r="A10776" t="s">
        <v>463</v>
      </c>
      <c r="B10776" t="s">
        <v>355</v>
      </c>
    </row>
    <row r="10777" spans="1:2" x14ac:dyDescent="0.3">
      <c r="A10777" t="s">
        <v>2068</v>
      </c>
      <c r="B10777" t="s">
        <v>4207</v>
      </c>
    </row>
    <row r="10778" spans="1:2" x14ac:dyDescent="0.3">
      <c r="A10778" t="s">
        <v>463</v>
      </c>
      <c r="B10778" t="s">
        <v>639</v>
      </c>
    </row>
    <row r="10779" spans="1:2" x14ac:dyDescent="0.3">
      <c r="A10779" t="s">
        <v>463</v>
      </c>
      <c r="B10779" t="s">
        <v>837</v>
      </c>
    </row>
    <row r="10780" spans="1:2" x14ac:dyDescent="0.3">
      <c r="A10780" t="s">
        <v>463</v>
      </c>
      <c r="B10780" t="s">
        <v>7641</v>
      </c>
    </row>
    <row r="10781" spans="1:2" x14ac:dyDescent="0.3">
      <c r="A10781" t="s">
        <v>463</v>
      </c>
      <c r="B10781" t="s">
        <v>790</v>
      </c>
    </row>
    <row r="10782" spans="1:2" x14ac:dyDescent="0.3">
      <c r="A10782" t="s">
        <v>463</v>
      </c>
      <c r="B10782" t="s">
        <v>14034</v>
      </c>
    </row>
    <row r="10783" spans="1:2" x14ac:dyDescent="0.3">
      <c r="A10783" t="s">
        <v>463</v>
      </c>
      <c r="B10783" t="s">
        <v>1193</v>
      </c>
    </row>
    <row r="10784" spans="1:2" x14ac:dyDescent="0.3">
      <c r="A10784" t="s">
        <v>463</v>
      </c>
      <c r="B10784" t="s">
        <v>2341</v>
      </c>
    </row>
    <row r="10785" spans="1:2" x14ac:dyDescent="0.3">
      <c r="A10785" t="s">
        <v>463</v>
      </c>
      <c r="B10785" t="s">
        <v>5855</v>
      </c>
    </row>
    <row r="10786" spans="1:2" x14ac:dyDescent="0.3">
      <c r="A10786" t="s">
        <v>189</v>
      </c>
      <c r="B10786" t="s">
        <v>695</v>
      </c>
    </row>
    <row r="10787" spans="1:2" x14ac:dyDescent="0.3">
      <c r="A10787" t="s">
        <v>189</v>
      </c>
      <c r="B10787" t="s">
        <v>486</v>
      </c>
    </row>
    <row r="10788" spans="1:2" x14ac:dyDescent="0.3">
      <c r="A10788" t="s">
        <v>189</v>
      </c>
      <c r="B10788" t="s">
        <v>2341</v>
      </c>
    </row>
    <row r="10789" spans="1:2" x14ac:dyDescent="0.3">
      <c r="A10789" t="s">
        <v>2068</v>
      </c>
      <c r="B10789" t="s">
        <v>2341</v>
      </c>
    </row>
    <row r="10790" spans="1:2" x14ac:dyDescent="0.3">
      <c r="A10790" t="s">
        <v>2068</v>
      </c>
      <c r="B10790" t="s">
        <v>617</v>
      </c>
    </row>
    <row r="10791" spans="1:2" x14ac:dyDescent="0.3">
      <c r="A10791" t="s">
        <v>11</v>
      </c>
      <c r="B10791" t="s">
        <v>131</v>
      </c>
    </row>
    <row r="10792" spans="1:2" x14ac:dyDescent="0.3">
      <c r="A10792" t="s">
        <v>11</v>
      </c>
      <c r="B10792" t="s">
        <v>695</v>
      </c>
    </row>
    <row r="10793" spans="1:2" x14ac:dyDescent="0.3">
      <c r="A10793" t="s">
        <v>11</v>
      </c>
      <c r="B10793" t="s">
        <v>4611</v>
      </c>
    </row>
    <row r="10794" spans="1:2" x14ac:dyDescent="0.3">
      <c r="A10794" t="s">
        <v>11</v>
      </c>
      <c r="B10794" t="s">
        <v>355</v>
      </c>
    </row>
    <row r="10795" spans="1:2" x14ac:dyDescent="0.3">
      <c r="A10795" t="s">
        <v>11</v>
      </c>
      <c r="B10795" t="s">
        <v>7662</v>
      </c>
    </row>
    <row r="10796" spans="1:2" x14ac:dyDescent="0.3">
      <c r="A10796" t="s">
        <v>11</v>
      </c>
      <c r="B10796" t="s">
        <v>5903</v>
      </c>
    </row>
    <row r="10797" spans="1:2" x14ac:dyDescent="0.3">
      <c r="A10797" t="s">
        <v>11</v>
      </c>
      <c r="B10797" t="s">
        <v>1439</v>
      </c>
    </row>
    <row r="10798" spans="1:2" x14ac:dyDescent="0.3">
      <c r="A10798" t="s">
        <v>11</v>
      </c>
      <c r="B10798" t="s">
        <v>3689</v>
      </c>
    </row>
    <row r="10799" spans="1:2" x14ac:dyDescent="0.3">
      <c r="A10799" t="s">
        <v>11</v>
      </c>
      <c r="B10799" t="s">
        <v>5855</v>
      </c>
    </row>
    <row r="10800" spans="1:2" x14ac:dyDescent="0.3">
      <c r="A10800" t="s">
        <v>11</v>
      </c>
      <c r="B10800" t="s">
        <v>1193</v>
      </c>
    </row>
    <row r="10801" spans="1:2" x14ac:dyDescent="0.3">
      <c r="A10801" t="s">
        <v>189</v>
      </c>
      <c r="B10801" t="s">
        <v>12359</v>
      </c>
    </row>
    <row r="10802" spans="1:2" x14ac:dyDescent="0.3">
      <c r="A10802" t="s">
        <v>91</v>
      </c>
      <c r="B10802" t="s">
        <v>14576</v>
      </c>
    </row>
    <row r="10803" spans="1:2" x14ac:dyDescent="0.3">
      <c r="A10803" t="s">
        <v>91</v>
      </c>
      <c r="B10803" t="s">
        <v>5310</v>
      </c>
    </row>
    <row r="10804" spans="1:2" x14ac:dyDescent="0.3">
      <c r="A10804" t="s">
        <v>3052</v>
      </c>
      <c r="B10804" t="s">
        <v>19</v>
      </c>
    </row>
    <row r="10805" spans="1:2" x14ac:dyDescent="0.3">
      <c r="A10805" t="s">
        <v>3052</v>
      </c>
      <c r="B10805" t="s">
        <v>131</v>
      </c>
    </row>
    <row r="10806" spans="1:2" x14ac:dyDescent="0.3">
      <c r="A10806" t="s">
        <v>3052</v>
      </c>
      <c r="B10806" t="s">
        <v>4311</v>
      </c>
    </row>
    <row r="10807" spans="1:2" x14ac:dyDescent="0.3">
      <c r="A10807" t="s">
        <v>3052</v>
      </c>
      <c r="B10807" t="s">
        <v>4611</v>
      </c>
    </row>
    <row r="10808" spans="1:2" x14ac:dyDescent="0.3">
      <c r="A10808" t="s">
        <v>463</v>
      </c>
      <c r="B10808" t="s">
        <v>617</v>
      </c>
    </row>
    <row r="10809" spans="1:2" x14ac:dyDescent="0.3">
      <c r="A10809" t="s">
        <v>463</v>
      </c>
      <c r="B10809" t="s">
        <v>4207</v>
      </c>
    </row>
    <row r="10810" spans="1:2" x14ac:dyDescent="0.3">
      <c r="A10810" t="s">
        <v>189</v>
      </c>
      <c r="B10810" t="s">
        <v>19</v>
      </c>
    </row>
    <row r="10811" spans="1:2" x14ac:dyDescent="0.3">
      <c r="A10811" t="s">
        <v>189</v>
      </c>
      <c r="B10811" t="s">
        <v>695</v>
      </c>
    </row>
    <row r="10812" spans="1:2" x14ac:dyDescent="0.3">
      <c r="A10812" t="s">
        <v>189</v>
      </c>
      <c r="B10812" t="s">
        <v>131</v>
      </c>
    </row>
    <row r="10813" spans="1:2" x14ac:dyDescent="0.3">
      <c r="A10813" t="s">
        <v>383</v>
      </c>
      <c r="B10813" t="s">
        <v>184</v>
      </c>
    </row>
    <row r="10814" spans="1:2" x14ac:dyDescent="0.3">
      <c r="A10814" t="s">
        <v>383</v>
      </c>
      <c r="B10814" t="s">
        <v>131</v>
      </c>
    </row>
    <row r="10815" spans="1:2" x14ac:dyDescent="0.3">
      <c r="A10815" t="s">
        <v>383</v>
      </c>
      <c r="B10815" t="s">
        <v>19</v>
      </c>
    </row>
    <row r="10816" spans="1:2" x14ac:dyDescent="0.3">
      <c r="A10816" t="s">
        <v>383</v>
      </c>
      <c r="B10816" t="s">
        <v>184</v>
      </c>
    </row>
    <row r="10817" spans="1:2" x14ac:dyDescent="0.3">
      <c r="A10817" t="s">
        <v>383</v>
      </c>
      <c r="B10817" t="s">
        <v>837</v>
      </c>
    </row>
    <row r="10818" spans="1:2" x14ac:dyDescent="0.3">
      <c r="A10818" t="s">
        <v>383</v>
      </c>
      <c r="B10818" t="s">
        <v>486</v>
      </c>
    </row>
    <row r="10819" spans="1:2" x14ac:dyDescent="0.3">
      <c r="A10819" t="s">
        <v>91</v>
      </c>
      <c r="B10819" t="s">
        <v>2556</v>
      </c>
    </row>
    <row r="10820" spans="1:2" x14ac:dyDescent="0.3">
      <c r="A10820" t="s">
        <v>91</v>
      </c>
      <c r="B10820" t="s">
        <v>131</v>
      </c>
    </row>
    <row r="10821" spans="1:2" x14ac:dyDescent="0.3">
      <c r="A10821" t="s">
        <v>91</v>
      </c>
      <c r="B10821" t="s">
        <v>600</v>
      </c>
    </row>
    <row r="10822" spans="1:2" x14ac:dyDescent="0.3">
      <c r="A10822" t="s">
        <v>91</v>
      </c>
      <c r="B10822" t="s">
        <v>355</v>
      </c>
    </row>
    <row r="10823" spans="1:2" x14ac:dyDescent="0.3">
      <c r="A10823" t="s">
        <v>383</v>
      </c>
      <c r="B10823" t="s">
        <v>695</v>
      </c>
    </row>
    <row r="10824" spans="1:2" x14ac:dyDescent="0.3">
      <c r="A10824" t="s">
        <v>189</v>
      </c>
      <c r="B10824" t="s">
        <v>695</v>
      </c>
    </row>
    <row r="10825" spans="1:2" x14ac:dyDescent="0.3">
      <c r="A10825" t="s">
        <v>189</v>
      </c>
      <c r="B10825" t="s">
        <v>19</v>
      </c>
    </row>
    <row r="10826" spans="1:2" x14ac:dyDescent="0.3">
      <c r="A10826" t="s">
        <v>189</v>
      </c>
      <c r="B10826" t="s">
        <v>5855</v>
      </c>
    </row>
    <row r="10827" spans="1:2" x14ac:dyDescent="0.3">
      <c r="A10827" t="s">
        <v>189</v>
      </c>
      <c r="B10827" t="s">
        <v>355</v>
      </c>
    </row>
    <row r="10828" spans="1:2" x14ac:dyDescent="0.3">
      <c r="A10828" t="s">
        <v>189</v>
      </c>
      <c r="B10828" t="s">
        <v>5855</v>
      </c>
    </row>
    <row r="10829" spans="1:2" x14ac:dyDescent="0.3">
      <c r="A10829" t="s">
        <v>115</v>
      </c>
      <c r="B10829" t="s">
        <v>695</v>
      </c>
    </row>
    <row r="10830" spans="1:2" x14ac:dyDescent="0.3">
      <c r="A10830" t="s">
        <v>115</v>
      </c>
      <c r="B10830" t="s">
        <v>184</v>
      </c>
    </row>
    <row r="10831" spans="1:2" x14ac:dyDescent="0.3">
      <c r="A10831" t="s">
        <v>115</v>
      </c>
      <c r="B10831" t="s">
        <v>184</v>
      </c>
    </row>
    <row r="10832" spans="1:2" x14ac:dyDescent="0.3">
      <c r="A10832" t="s">
        <v>115</v>
      </c>
      <c r="B10832" t="s">
        <v>695</v>
      </c>
    </row>
    <row r="10833" spans="1:2" x14ac:dyDescent="0.3">
      <c r="A10833" t="s">
        <v>115</v>
      </c>
      <c r="B10833" t="s">
        <v>184</v>
      </c>
    </row>
    <row r="10834" spans="1:2" x14ac:dyDescent="0.3">
      <c r="A10834" t="s">
        <v>115</v>
      </c>
      <c r="B10834" t="s">
        <v>695</v>
      </c>
    </row>
    <row r="10835" spans="1:2" x14ac:dyDescent="0.3">
      <c r="A10835" t="s">
        <v>383</v>
      </c>
      <c r="B10835" t="s">
        <v>1691</v>
      </c>
    </row>
    <row r="10836" spans="1:2" x14ac:dyDescent="0.3">
      <c r="A10836" t="s">
        <v>383</v>
      </c>
      <c r="B10836" t="s">
        <v>184</v>
      </c>
    </row>
    <row r="10837" spans="1:2" x14ac:dyDescent="0.3">
      <c r="A10837" t="s">
        <v>383</v>
      </c>
      <c r="B10837" t="s">
        <v>486</v>
      </c>
    </row>
    <row r="10838" spans="1:2" x14ac:dyDescent="0.3">
      <c r="A10838" t="s">
        <v>383</v>
      </c>
      <c r="B10838" t="s">
        <v>2341</v>
      </c>
    </row>
    <row r="10839" spans="1:2" x14ac:dyDescent="0.3">
      <c r="A10839" t="s">
        <v>383</v>
      </c>
      <c r="B10839" t="s">
        <v>7932</v>
      </c>
    </row>
    <row r="10840" spans="1:2" x14ac:dyDescent="0.3">
      <c r="A10840" t="s">
        <v>115</v>
      </c>
      <c r="B10840" t="s">
        <v>708</v>
      </c>
    </row>
    <row r="10841" spans="1:2" x14ac:dyDescent="0.3">
      <c r="A10841" t="s">
        <v>115</v>
      </c>
      <c r="B10841" t="s">
        <v>355</v>
      </c>
    </row>
    <row r="10842" spans="1:2" x14ac:dyDescent="0.3">
      <c r="A10842" t="s">
        <v>463</v>
      </c>
      <c r="B10842" t="s">
        <v>695</v>
      </c>
    </row>
    <row r="10843" spans="1:2" x14ac:dyDescent="0.3">
      <c r="A10843" t="s">
        <v>383</v>
      </c>
      <c r="B10843" t="s">
        <v>695</v>
      </c>
    </row>
    <row r="10844" spans="1:2" x14ac:dyDescent="0.3">
      <c r="A10844" t="s">
        <v>91</v>
      </c>
      <c r="B10844" t="s">
        <v>14577</v>
      </c>
    </row>
    <row r="10845" spans="1:2" x14ac:dyDescent="0.3">
      <c r="A10845" t="s">
        <v>91</v>
      </c>
      <c r="B10845" t="s">
        <v>355</v>
      </c>
    </row>
    <row r="10846" spans="1:2" x14ac:dyDescent="0.3">
      <c r="A10846" t="s">
        <v>91</v>
      </c>
      <c r="B10846" t="s">
        <v>184</v>
      </c>
    </row>
    <row r="10847" spans="1:2" x14ac:dyDescent="0.3">
      <c r="A10847" t="s">
        <v>91</v>
      </c>
      <c r="B10847" t="s">
        <v>1439</v>
      </c>
    </row>
    <row r="10848" spans="1:2" x14ac:dyDescent="0.3">
      <c r="A10848" t="s">
        <v>91</v>
      </c>
      <c r="B10848" t="s">
        <v>3689</v>
      </c>
    </row>
    <row r="10849" spans="1:2" x14ac:dyDescent="0.3">
      <c r="A10849" t="s">
        <v>91</v>
      </c>
      <c r="B10849" t="s">
        <v>14578</v>
      </c>
    </row>
    <row r="10850" spans="1:2" x14ac:dyDescent="0.3">
      <c r="A10850" t="s">
        <v>383</v>
      </c>
      <c r="B10850" t="s">
        <v>184</v>
      </c>
    </row>
    <row r="10851" spans="1:2" x14ac:dyDescent="0.3">
      <c r="A10851" t="s">
        <v>115</v>
      </c>
      <c r="B10851" t="s">
        <v>2174</v>
      </c>
    </row>
    <row r="10852" spans="1:2" x14ac:dyDescent="0.3">
      <c r="A10852" t="s">
        <v>115</v>
      </c>
      <c r="B10852" t="s">
        <v>639</v>
      </c>
    </row>
    <row r="10853" spans="1:2" x14ac:dyDescent="0.3">
      <c r="A10853" t="s">
        <v>115</v>
      </c>
      <c r="B10853" t="s">
        <v>1691</v>
      </c>
    </row>
    <row r="10854" spans="1:2" x14ac:dyDescent="0.3">
      <c r="A10854" t="s">
        <v>115</v>
      </c>
      <c r="B10854" t="s">
        <v>184</v>
      </c>
    </row>
    <row r="10855" spans="1:2" x14ac:dyDescent="0.3">
      <c r="A10855" t="s">
        <v>115</v>
      </c>
      <c r="B10855" t="s">
        <v>1691</v>
      </c>
    </row>
    <row r="10856" spans="1:2" x14ac:dyDescent="0.3">
      <c r="A10856" t="s">
        <v>115</v>
      </c>
      <c r="B10856" t="s">
        <v>486</v>
      </c>
    </row>
    <row r="10857" spans="1:2" x14ac:dyDescent="0.3">
      <c r="A10857" t="s">
        <v>11</v>
      </c>
      <c r="B10857" t="s">
        <v>1193</v>
      </c>
    </row>
    <row r="10858" spans="1:2" x14ac:dyDescent="0.3">
      <c r="A10858" t="s">
        <v>11</v>
      </c>
      <c r="B10858" t="s">
        <v>617</v>
      </c>
    </row>
    <row r="10859" spans="1:2" x14ac:dyDescent="0.3">
      <c r="A10859" t="s">
        <v>2068</v>
      </c>
      <c r="B10859" t="s">
        <v>617</v>
      </c>
    </row>
    <row r="10860" spans="1:2" x14ac:dyDescent="0.3">
      <c r="A10860" t="s">
        <v>383</v>
      </c>
      <c r="B10860" t="s">
        <v>19</v>
      </c>
    </row>
    <row r="10861" spans="1:2" x14ac:dyDescent="0.3">
      <c r="A10861" t="s">
        <v>383</v>
      </c>
      <c r="B10861" t="s">
        <v>790</v>
      </c>
    </row>
    <row r="10862" spans="1:2" x14ac:dyDescent="0.3">
      <c r="A10862" t="s">
        <v>383</v>
      </c>
      <c r="B10862" t="s">
        <v>3689</v>
      </c>
    </row>
    <row r="10863" spans="1:2" x14ac:dyDescent="0.3">
      <c r="A10863" t="s">
        <v>189</v>
      </c>
      <c r="B10863" t="s">
        <v>131</v>
      </c>
    </row>
    <row r="10864" spans="1:2" x14ac:dyDescent="0.3">
      <c r="A10864" t="s">
        <v>189</v>
      </c>
      <c r="B10864" t="s">
        <v>19</v>
      </c>
    </row>
    <row r="10865" spans="1:2" x14ac:dyDescent="0.3">
      <c r="A10865" t="s">
        <v>189</v>
      </c>
      <c r="B10865" t="s">
        <v>355</v>
      </c>
    </row>
    <row r="10866" spans="1:2" x14ac:dyDescent="0.3">
      <c r="A10866" t="s">
        <v>189</v>
      </c>
      <c r="B10866" t="s">
        <v>4611</v>
      </c>
    </row>
    <row r="10867" spans="1:2" x14ac:dyDescent="0.3">
      <c r="A10867" t="s">
        <v>189</v>
      </c>
      <c r="B10867" t="s">
        <v>5855</v>
      </c>
    </row>
    <row r="10868" spans="1:2" x14ac:dyDescent="0.3">
      <c r="A10868" t="s">
        <v>189</v>
      </c>
      <c r="B10868" t="s">
        <v>1193</v>
      </c>
    </row>
    <row r="10869" spans="1:2" x14ac:dyDescent="0.3">
      <c r="A10869" t="s">
        <v>189</v>
      </c>
      <c r="B10869" t="s">
        <v>695</v>
      </c>
    </row>
    <row r="10870" spans="1:2" x14ac:dyDescent="0.3">
      <c r="A10870" t="s">
        <v>383</v>
      </c>
      <c r="B10870" t="s">
        <v>5855</v>
      </c>
    </row>
    <row r="10871" spans="1:2" x14ac:dyDescent="0.3">
      <c r="A10871" t="s">
        <v>189</v>
      </c>
      <c r="B10871" t="s">
        <v>131</v>
      </c>
    </row>
    <row r="10872" spans="1:2" x14ac:dyDescent="0.3">
      <c r="A10872" t="s">
        <v>189</v>
      </c>
      <c r="B10872" t="s">
        <v>5903</v>
      </c>
    </row>
    <row r="10873" spans="1:2" x14ac:dyDescent="0.3">
      <c r="A10873" t="s">
        <v>189</v>
      </c>
      <c r="B10873" t="s">
        <v>355</v>
      </c>
    </row>
    <row r="10874" spans="1:2" x14ac:dyDescent="0.3">
      <c r="A10874" t="s">
        <v>189</v>
      </c>
      <c r="B10874" t="s">
        <v>486</v>
      </c>
    </row>
    <row r="10875" spans="1:2" x14ac:dyDescent="0.3">
      <c r="A10875" t="s">
        <v>189</v>
      </c>
      <c r="B10875" t="s">
        <v>5855</v>
      </c>
    </row>
    <row r="10876" spans="1:2" x14ac:dyDescent="0.3">
      <c r="A10876" t="s">
        <v>189</v>
      </c>
      <c r="B10876" t="s">
        <v>4611</v>
      </c>
    </row>
    <row r="10877" spans="1:2" x14ac:dyDescent="0.3">
      <c r="A10877" t="s">
        <v>189</v>
      </c>
      <c r="B10877" t="s">
        <v>1193</v>
      </c>
    </row>
    <row r="10878" spans="1:2" x14ac:dyDescent="0.3">
      <c r="A10878" t="s">
        <v>189</v>
      </c>
      <c r="B10878" t="s">
        <v>1439</v>
      </c>
    </row>
    <row r="10879" spans="1:2" x14ac:dyDescent="0.3">
      <c r="A10879" t="s">
        <v>189</v>
      </c>
      <c r="B10879" t="s">
        <v>695</v>
      </c>
    </row>
    <row r="10880" spans="1:2" x14ac:dyDescent="0.3">
      <c r="A10880" t="s">
        <v>383</v>
      </c>
      <c r="B10880" t="s">
        <v>19</v>
      </c>
    </row>
    <row r="10881" spans="1:2" x14ac:dyDescent="0.3">
      <c r="A10881" t="s">
        <v>383</v>
      </c>
      <c r="B10881" t="s">
        <v>539</v>
      </c>
    </row>
    <row r="10882" spans="1:2" x14ac:dyDescent="0.3">
      <c r="A10882" t="s">
        <v>383</v>
      </c>
      <c r="B10882" t="s">
        <v>2373</v>
      </c>
    </row>
    <row r="10883" spans="1:2" x14ac:dyDescent="0.3">
      <c r="A10883" t="s">
        <v>383</v>
      </c>
      <c r="B10883" t="s">
        <v>2916</v>
      </c>
    </row>
    <row r="10884" spans="1:2" x14ac:dyDescent="0.3">
      <c r="A10884" t="s">
        <v>11</v>
      </c>
      <c r="B10884" t="s">
        <v>695</v>
      </c>
    </row>
    <row r="10885" spans="1:2" x14ac:dyDescent="0.3">
      <c r="A10885" t="s">
        <v>68</v>
      </c>
      <c r="B10885" t="s">
        <v>695</v>
      </c>
    </row>
    <row r="10886" spans="1:2" x14ac:dyDescent="0.3">
      <c r="A10886" t="s">
        <v>91</v>
      </c>
      <c r="B10886" t="s">
        <v>14537</v>
      </c>
    </row>
    <row r="10887" spans="1:2" x14ac:dyDescent="0.3">
      <c r="A10887" t="s">
        <v>189</v>
      </c>
      <c r="B10887" t="s">
        <v>837</v>
      </c>
    </row>
    <row r="10888" spans="1:2" x14ac:dyDescent="0.3">
      <c r="A10888" t="s">
        <v>189</v>
      </c>
      <c r="B10888" t="s">
        <v>1439</v>
      </c>
    </row>
    <row r="10889" spans="1:2" x14ac:dyDescent="0.3">
      <c r="A10889" t="s">
        <v>189</v>
      </c>
      <c r="B10889" t="s">
        <v>184</v>
      </c>
    </row>
    <row r="10890" spans="1:2" x14ac:dyDescent="0.3">
      <c r="A10890" t="s">
        <v>189</v>
      </c>
      <c r="B10890" t="s">
        <v>695</v>
      </c>
    </row>
    <row r="10891" spans="1:2" x14ac:dyDescent="0.3">
      <c r="A10891" t="s">
        <v>68</v>
      </c>
      <c r="B10891" t="s">
        <v>355</v>
      </c>
    </row>
    <row r="10892" spans="1:2" x14ac:dyDescent="0.3">
      <c r="A10892" t="s">
        <v>68</v>
      </c>
      <c r="B10892" t="s">
        <v>10561</v>
      </c>
    </row>
    <row r="10893" spans="1:2" x14ac:dyDescent="0.3">
      <c r="A10893" t="s">
        <v>68</v>
      </c>
      <c r="B10893" t="s">
        <v>1193</v>
      </c>
    </row>
    <row r="10894" spans="1:2" x14ac:dyDescent="0.3">
      <c r="A10894" t="s">
        <v>68</v>
      </c>
      <c r="B10894" t="s">
        <v>2417</v>
      </c>
    </row>
    <row r="10895" spans="1:2" x14ac:dyDescent="0.3">
      <c r="A10895" t="s">
        <v>2068</v>
      </c>
      <c r="B10895" t="s">
        <v>695</v>
      </c>
    </row>
    <row r="10896" spans="1:2" x14ac:dyDescent="0.3">
      <c r="A10896" t="s">
        <v>2068</v>
      </c>
      <c r="B10896" t="s">
        <v>131</v>
      </c>
    </row>
    <row r="10897" spans="1:2" x14ac:dyDescent="0.3">
      <c r="A10897" t="s">
        <v>91</v>
      </c>
      <c r="B10897" t="s">
        <v>695</v>
      </c>
    </row>
    <row r="10898" spans="1:2" x14ac:dyDescent="0.3">
      <c r="A10898" t="s">
        <v>91</v>
      </c>
      <c r="B10898" t="s">
        <v>19</v>
      </c>
    </row>
    <row r="10899" spans="1:2" x14ac:dyDescent="0.3">
      <c r="A10899" t="s">
        <v>11</v>
      </c>
      <c r="B10899" t="s">
        <v>355</v>
      </c>
    </row>
    <row r="10900" spans="1:2" x14ac:dyDescent="0.3">
      <c r="A10900" t="s">
        <v>383</v>
      </c>
      <c r="B10900" t="s">
        <v>1691</v>
      </c>
    </row>
    <row r="10901" spans="1:2" x14ac:dyDescent="0.3">
      <c r="A10901" t="s">
        <v>383</v>
      </c>
      <c r="B10901" t="s">
        <v>184</v>
      </c>
    </row>
    <row r="10902" spans="1:2" x14ac:dyDescent="0.3">
      <c r="A10902" t="s">
        <v>383</v>
      </c>
      <c r="B10902" t="s">
        <v>2341</v>
      </c>
    </row>
    <row r="10903" spans="1:2" x14ac:dyDescent="0.3">
      <c r="A10903" t="s">
        <v>383</v>
      </c>
      <c r="B10903" t="s">
        <v>19</v>
      </c>
    </row>
    <row r="10904" spans="1:2" x14ac:dyDescent="0.3">
      <c r="A10904" t="s">
        <v>383</v>
      </c>
      <c r="B10904" t="s">
        <v>2341</v>
      </c>
    </row>
    <row r="10905" spans="1:2" x14ac:dyDescent="0.3">
      <c r="A10905" t="s">
        <v>383</v>
      </c>
      <c r="B10905" t="s">
        <v>184</v>
      </c>
    </row>
    <row r="10906" spans="1:2" x14ac:dyDescent="0.3">
      <c r="A10906" t="s">
        <v>115</v>
      </c>
      <c r="B10906" t="s">
        <v>11509</v>
      </c>
    </row>
    <row r="10907" spans="1:2" x14ac:dyDescent="0.3">
      <c r="A10907" t="s">
        <v>115</v>
      </c>
      <c r="B10907" t="s">
        <v>1256</v>
      </c>
    </row>
    <row r="10908" spans="1:2" x14ac:dyDescent="0.3">
      <c r="A10908" t="s">
        <v>115</v>
      </c>
      <c r="B10908" t="s">
        <v>19</v>
      </c>
    </row>
    <row r="10909" spans="1:2" x14ac:dyDescent="0.3">
      <c r="A10909" t="s">
        <v>115</v>
      </c>
      <c r="B10909" t="s">
        <v>184</v>
      </c>
    </row>
    <row r="10910" spans="1:2" x14ac:dyDescent="0.3">
      <c r="A10910" t="s">
        <v>115</v>
      </c>
      <c r="B10910" t="s">
        <v>1193</v>
      </c>
    </row>
    <row r="10911" spans="1:2" x14ac:dyDescent="0.3">
      <c r="A10911" t="s">
        <v>115</v>
      </c>
      <c r="B10911" t="s">
        <v>486</v>
      </c>
    </row>
    <row r="10912" spans="1:2" x14ac:dyDescent="0.3">
      <c r="A10912" t="s">
        <v>115</v>
      </c>
      <c r="B10912" t="s">
        <v>2341</v>
      </c>
    </row>
    <row r="10913" spans="1:2" x14ac:dyDescent="0.3">
      <c r="A10913" t="s">
        <v>115</v>
      </c>
      <c r="B10913" t="s">
        <v>1193</v>
      </c>
    </row>
    <row r="10914" spans="1:2" x14ac:dyDescent="0.3">
      <c r="A10914" t="s">
        <v>463</v>
      </c>
      <c r="B10914" t="s">
        <v>639</v>
      </c>
    </row>
    <row r="10915" spans="1:2" x14ac:dyDescent="0.3">
      <c r="A10915" t="s">
        <v>463</v>
      </c>
      <c r="B10915" t="s">
        <v>695</v>
      </c>
    </row>
    <row r="10916" spans="1:2" x14ac:dyDescent="0.3">
      <c r="A10916" t="s">
        <v>463</v>
      </c>
      <c r="B10916" t="s">
        <v>1256</v>
      </c>
    </row>
    <row r="10917" spans="1:2" x14ac:dyDescent="0.3">
      <c r="A10917" t="s">
        <v>463</v>
      </c>
      <c r="B10917" t="s">
        <v>837</v>
      </c>
    </row>
    <row r="10918" spans="1:2" x14ac:dyDescent="0.3">
      <c r="A10918" t="s">
        <v>463</v>
      </c>
      <c r="B10918" t="s">
        <v>7641</v>
      </c>
    </row>
    <row r="10919" spans="1:2" x14ac:dyDescent="0.3">
      <c r="A10919" t="s">
        <v>463</v>
      </c>
      <c r="B10919" t="s">
        <v>14034</v>
      </c>
    </row>
    <row r="10920" spans="1:2" x14ac:dyDescent="0.3">
      <c r="A10920" t="s">
        <v>463</v>
      </c>
      <c r="B10920" t="s">
        <v>1193</v>
      </c>
    </row>
    <row r="10921" spans="1:2" x14ac:dyDescent="0.3">
      <c r="A10921" t="s">
        <v>115</v>
      </c>
      <c r="B10921" t="s">
        <v>184</v>
      </c>
    </row>
    <row r="10922" spans="1:2" x14ac:dyDescent="0.3">
      <c r="A10922" t="s">
        <v>115</v>
      </c>
      <c r="B10922" t="s">
        <v>639</v>
      </c>
    </row>
    <row r="10923" spans="1:2" x14ac:dyDescent="0.3">
      <c r="A10923" t="s">
        <v>115</v>
      </c>
      <c r="B10923" t="s">
        <v>19</v>
      </c>
    </row>
    <row r="10924" spans="1:2" x14ac:dyDescent="0.3">
      <c r="A10924" t="s">
        <v>463</v>
      </c>
      <c r="B10924" t="s">
        <v>355</v>
      </c>
    </row>
    <row r="10925" spans="1:2" x14ac:dyDescent="0.3">
      <c r="A10925" t="s">
        <v>463</v>
      </c>
      <c r="B10925" t="s">
        <v>19</v>
      </c>
    </row>
    <row r="10926" spans="1:2" x14ac:dyDescent="0.3">
      <c r="A10926" t="s">
        <v>463</v>
      </c>
      <c r="B10926" t="s">
        <v>184</v>
      </c>
    </row>
    <row r="10927" spans="1:2" x14ac:dyDescent="0.3">
      <c r="A10927" t="s">
        <v>463</v>
      </c>
      <c r="B10927" t="s">
        <v>486</v>
      </c>
    </row>
    <row r="10928" spans="1:2" x14ac:dyDescent="0.3">
      <c r="A10928" t="s">
        <v>91</v>
      </c>
      <c r="B10928" t="s">
        <v>2383</v>
      </c>
    </row>
    <row r="10929" spans="1:2" x14ac:dyDescent="0.3">
      <c r="A10929" t="s">
        <v>115</v>
      </c>
      <c r="B10929" t="s">
        <v>837</v>
      </c>
    </row>
    <row r="10930" spans="1:2" x14ac:dyDescent="0.3">
      <c r="A10930" t="s">
        <v>115</v>
      </c>
      <c r="B10930" t="s">
        <v>184</v>
      </c>
    </row>
    <row r="10931" spans="1:2" x14ac:dyDescent="0.3">
      <c r="A10931" t="s">
        <v>115</v>
      </c>
      <c r="B10931" t="s">
        <v>7932</v>
      </c>
    </row>
    <row r="10932" spans="1:2" x14ac:dyDescent="0.3">
      <c r="A10932" t="s">
        <v>115</v>
      </c>
      <c r="B10932" t="s">
        <v>639</v>
      </c>
    </row>
    <row r="10933" spans="1:2" x14ac:dyDescent="0.3">
      <c r="A10933" t="s">
        <v>463</v>
      </c>
      <c r="B10933" t="s">
        <v>184</v>
      </c>
    </row>
    <row r="10934" spans="1:2" x14ac:dyDescent="0.3">
      <c r="A10934" t="s">
        <v>463</v>
      </c>
      <c r="B10934" t="s">
        <v>2341</v>
      </c>
    </row>
    <row r="10935" spans="1:2" x14ac:dyDescent="0.3">
      <c r="A10935" t="s">
        <v>463</v>
      </c>
      <c r="B10935" t="s">
        <v>355</v>
      </c>
    </row>
    <row r="10936" spans="1:2" x14ac:dyDescent="0.3">
      <c r="A10936" t="s">
        <v>463</v>
      </c>
      <c r="B10936" t="s">
        <v>131</v>
      </c>
    </row>
    <row r="10937" spans="1:2" x14ac:dyDescent="0.3">
      <c r="A10937" t="s">
        <v>463</v>
      </c>
      <c r="B10937" t="s">
        <v>19</v>
      </c>
    </row>
    <row r="10938" spans="1:2" x14ac:dyDescent="0.3">
      <c r="A10938" t="s">
        <v>463</v>
      </c>
      <c r="B10938" t="s">
        <v>486</v>
      </c>
    </row>
    <row r="10939" spans="1:2" x14ac:dyDescent="0.3">
      <c r="A10939" t="s">
        <v>463</v>
      </c>
      <c r="B10939" t="s">
        <v>184</v>
      </c>
    </row>
    <row r="10940" spans="1:2" x14ac:dyDescent="0.3">
      <c r="A10940" t="s">
        <v>68</v>
      </c>
      <c r="B10940" t="s">
        <v>1193</v>
      </c>
    </row>
    <row r="10941" spans="1:2" x14ac:dyDescent="0.3">
      <c r="A10941" t="s">
        <v>68</v>
      </c>
      <c r="B10941" t="s">
        <v>617</v>
      </c>
    </row>
    <row r="10942" spans="1:2" x14ac:dyDescent="0.3">
      <c r="A10942" t="s">
        <v>68</v>
      </c>
      <c r="B10942" t="s">
        <v>3138</v>
      </c>
    </row>
    <row r="10943" spans="1:2" x14ac:dyDescent="0.3">
      <c r="A10943" t="s">
        <v>68</v>
      </c>
      <c r="B10943" t="s">
        <v>4207</v>
      </c>
    </row>
    <row r="10944" spans="1:2" x14ac:dyDescent="0.3">
      <c r="A10944" t="s">
        <v>68</v>
      </c>
      <c r="B10944" t="s">
        <v>2341</v>
      </c>
    </row>
    <row r="10945" spans="1:2" x14ac:dyDescent="0.3">
      <c r="A10945" t="s">
        <v>68</v>
      </c>
      <c r="B10945" t="s">
        <v>1900</v>
      </c>
    </row>
    <row r="10946" spans="1:2" x14ac:dyDescent="0.3">
      <c r="A10946" t="s">
        <v>68</v>
      </c>
      <c r="B10946" t="s">
        <v>39</v>
      </c>
    </row>
    <row r="10947" spans="1:2" x14ac:dyDescent="0.3">
      <c r="A10947" t="s">
        <v>383</v>
      </c>
      <c r="B10947" t="s">
        <v>19</v>
      </c>
    </row>
    <row r="10948" spans="1:2" x14ac:dyDescent="0.3">
      <c r="A10948" t="s">
        <v>383</v>
      </c>
      <c r="B10948" t="s">
        <v>695</v>
      </c>
    </row>
    <row r="10949" spans="1:2" x14ac:dyDescent="0.3">
      <c r="A10949" t="s">
        <v>115</v>
      </c>
      <c r="B10949" t="s">
        <v>131</v>
      </c>
    </row>
    <row r="10950" spans="1:2" x14ac:dyDescent="0.3">
      <c r="A10950" t="s">
        <v>115</v>
      </c>
      <c r="B10950" t="s">
        <v>19</v>
      </c>
    </row>
    <row r="10951" spans="1:2" x14ac:dyDescent="0.3">
      <c r="A10951" t="s">
        <v>115</v>
      </c>
      <c r="B10951" t="s">
        <v>184</v>
      </c>
    </row>
    <row r="10952" spans="1:2" x14ac:dyDescent="0.3">
      <c r="A10952" t="s">
        <v>115</v>
      </c>
      <c r="B10952" t="s">
        <v>1193</v>
      </c>
    </row>
    <row r="10953" spans="1:2" x14ac:dyDescent="0.3">
      <c r="A10953" t="s">
        <v>115</v>
      </c>
      <c r="B10953" t="s">
        <v>184</v>
      </c>
    </row>
    <row r="10954" spans="1:2" x14ac:dyDescent="0.3">
      <c r="A10954" t="s">
        <v>115</v>
      </c>
      <c r="B10954" t="s">
        <v>131</v>
      </c>
    </row>
    <row r="10955" spans="1:2" x14ac:dyDescent="0.3">
      <c r="A10955" t="s">
        <v>115</v>
      </c>
      <c r="B10955" t="s">
        <v>19</v>
      </c>
    </row>
    <row r="10956" spans="1:2" x14ac:dyDescent="0.3">
      <c r="A10956" t="s">
        <v>115</v>
      </c>
      <c r="B10956" t="s">
        <v>355</v>
      </c>
    </row>
    <row r="10957" spans="1:2" x14ac:dyDescent="0.3">
      <c r="A10957" t="s">
        <v>115</v>
      </c>
      <c r="B10957" t="s">
        <v>184</v>
      </c>
    </row>
    <row r="10958" spans="1:2" x14ac:dyDescent="0.3">
      <c r="A10958" t="s">
        <v>91</v>
      </c>
      <c r="B10958" t="s">
        <v>695</v>
      </c>
    </row>
    <row r="10959" spans="1:2" x14ac:dyDescent="0.3">
      <c r="A10959" t="s">
        <v>91</v>
      </c>
      <c r="B10959" t="s">
        <v>14579</v>
      </c>
    </row>
    <row r="10960" spans="1:2" x14ac:dyDescent="0.3">
      <c r="A10960" t="s">
        <v>91</v>
      </c>
      <c r="B10960" t="s">
        <v>131</v>
      </c>
    </row>
    <row r="10961" spans="1:2" x14ac:dyDescent="0.3">
      <c r="A10961" t="s">
        <v>91</v>
      </c>
      <c r="B10961" t="s">
        <v>19</v>
      </c>
    </row>
    <row r="10962" spans="1:2" x14ac:dyDescent="0.3">
      <c r="A10962" t="s">
        <v>91</v>
      </c>
      <c r="B10962" t="s">
        <v>184</v>
      </c>
    </row>
    <row r="10963" spans="1:2" x14ac:dyDescent="0.3">
      <c r="A10963" t="s">
        <v>91</v>
      </c>
      <c r="B10963" t="s">
        <v>1193</v>
      </c>
    </row>
    <row r="10964" spans="1:2" x14ac:dyDescent="0.3">
      <c r="A10964" t="s">
        <v>463</v>
      </c>
      <c r="B10964" t="s">
        <v>617</v>
      </c>
    </row>
    <row r="10965" spans="1:2" x14ac:dyDescent="0.3">
      <c r="A10965" t="s">
        <v>463</v>
      </c>
      <c r="B10965" t="s">
        <v>790</v>
      </c>
    </row>
    <row r="10966" spans="1:2" x14ac:dyDescent="0.3">
      <c r="A10966" t="s">
        <v>463</v>
      </c>
      <c r="B10966" t="s">
        <v>837</v>
      </c>
    </row>
    <row r="10967" spans="1:2" x14ac:dyDescent="0.3">
      <c r="A10967" t="s">
        <v>11</v>
      </c>
      <c r="B10967" t="s">
        <v>1193</v>
      </c>
    </row>
    <row r="10968" spans="1:2" x14ac:dyDescent="0.3">
      <c r="A10968" t="s">
        <v>11</v>
      </c>
      <c r="B10968" t="s">
        <v>4207</v>
      </c>
    </row>
    <row r="10969" spans="1:2" x14ac:dyDescent="0.3">
      <c r="A10969" t="s">
        <v>11</v>
      </c>
      <c r="B10969" t="s">
        <v>2341</v>
      </c>
    </row>
    <row r="10970" spans="1:2" x14ac:dyDescent="0.3">
      <c r="A10970" t="s">
        <v>11</v>
      </c>
      <c r="B10970" t="s">
        <v>695</v>
      </c>
    </row>
    <row r="10971" spans="1:2" x14ac:dyDescent="0.3">
      <c r="A10971" t="s">
        <v>115</v>
      </c>
      <c r="B10971" t="s">
        <v>19</v>
      </c>
    </row>
    <row r="10972" spans="1:2" x14ac:dyDescent="0.3">
      <c r="A10972" t="s">
        <v>115</v>
      </c>
      <c r="B10972" t="s">
        <v>695</v>
      </c>
    </row>
    <row r="10973" spans="1:2" x14ac:dyDescent="0.3">
      <c r="A10973" t="s">
        <v>189</v>
      </c>
      <c r="B10973" t="s">
        <v>790</v>
      </c>
    </row>
    <row r="10974" spans="1:2" x14ac:dyDescent="0.3">
      <c r="A10974" t="s">
        <v>3052</v>
      </c>
      <c r="B10974" t="s">
        <v>1691</v>
      </c>
    </row>
    <row r="10975" spans="1:2" x14ac:dyDescent="0.3">
      <c r="A10975" t="s">
        <v>3052</v>
      </c>
      <c r="B10975" t="s">
        <v>184</v>
      </c>
    </row>
    <row r="10976" spans="1:2" x14ac:dyDescent="0.3">
      <c r="A10976" t="s">
        <v>3052</v>
      </c>
      <c r="B10976" t="s">
        <v>837</v>
      </c>
    </row>
    <row r="10977" spans="1:2" x14ac:dyDescent="0.3">
      <c r="A10977" t="s">
        <v>3052</v>
      </c>
      <c r="B10977" t="s">
        <v>1193</v>
      </c>
    </row>
    <row r="10978" spans="1:2" x14ac:dyDescent="0.3">
      <c r="A10978" t="s">
        <v>3052</v>
      </c>
      <c r="B10978" t="s">
        <v>4207</v>
      </c>
    </row>
    <row r="10979" spans="1:2" x14ac:dyDescent="0.3">
      <c r="A10979" t="s">
        <v>3052</v>
      </c>
      <c r="B10979" t="s">
        <v>486</v>
      </c>
    </row>
    <row r="10980" spans="1:2" x14ac:dyDescent="0.3">
      <c r="A10980" t="s">
        <v>383</v>
      </c>
      <c r="B10980" t="s">
        <v>4611</v>
      </c>
    </row>
    <row r="10981" spans="1:2" x14ac:dyDescent="0.3">
      <c r="A10981" t="s">
        <v>383</v>
      </c>
      <c r="B10981" t="s">
        <v>19</v>
      </c>
    </row>
    <row r="10982" spans="1:2" x14ac:dyDescent="0.3">
      <c r="A10982" t="s">
        <v>383</v>
      </c>
      <c r="B10982" t="s">
        <v>131</v>
      </c>
    </row>
    <row r="10983" spans="1:2" x14ac:dyDescent="0.3">
      <c r="A10983" t="s">
        <v>383</v>
      </c>
      <c r="B10983" t="s">
        <v>2341</v>
      </c>
    </row>
    <row r="10984" spans="1:2" x14ac:dyDescent="0.3">
      <c r="A10984" t="s">
        <v>383</v>
      </c>
      <c r="B10984" t="s">
        <v>1439</v>
      </c>
    </row>
    <row r="10985" spans="1:2" x14ac:dyDescent="0.3">
      <c r="A10985" t="s">
        <v>383</v>
      </c>
      <c r="B10985" t="s">
        <v>5903</v>
      </c>
    </row>
    <row r="10986" spans="1:2" x14ac:dyDescent="0.3">
      <c r="A10986" t="s">
        <v>383</v>
      </c>
      <c r="B10986" t="s">
        <v>695</v>
      </c>
    </row>
    <row r="10987" spans="1:2" x14ac:dyDescent="0.3">
      <c r="A10987" t="s">
        <v>383</v>
      </c>
      <c r="B10987" t="s">
        <v>184</v>
      </c>
    </row>
    <row r="10988" spans="1:2" x14ac:dyDescent="0.3">
      <c r="A10988" t="s">
        <v>11</v>
      </c>
      <c r="B10988" t="s">
        <v>695</v>
      </c>
    </row>
    <row r="10989" spans="1:2" x14ac:dyDescent="0.3">
      <c r="A10989" t="s">
        <v>11</v>
      </c>
      <c r="B10989" t="s">
        <v>708</v>
      </c>
    </row>
    <row r="10990" spans="1:2" x14ac:dyDescent="0.3">
      <c r="A10990" t="s">
        <v>11</v>
      </c>
      <c r="B10990" t="s">
        <v>19</v>
      </c>
    </row>
    <row r="10991" spans="1:2" x14ac:dyDescent="0.3">
      <c r="A10991" t="s">
        <v>11</v>
      </c>
      <c r="B10991" t="s">
        <v>486</v>
      </c>
    </row>
    <row r="10992" spans="1:2" x14ac:dyDescent="0.3">
      <c r="A10992" t="s">
        <v>189</v>
      </c>
      <c r="B10992" t="s">
        <v>14580</v>
      </c>
    </row>
    <row r="10993" spans="1:2" x14ac:dyDescent="0.3">
      <c r="A10993" t="s">
        <v>68</v>
      </c>
      <c r="B10993" t="s">
        <v>2417</v>
      </c>
    </row>
    <row r="10994" spans="1:2" x14ac:dyDescent="0.3">
      <c r="A10994" t="s">
        <v>383</v>
      </c>
      <c r="B10994" t="s">
        <v>19</v>
      </c>
    </row>
    <row r="10995" spans="1:2" x14ac:dyDescent="0.3">
      <c r="A10995" t="s">
        <v>383</v>
      </c>
      <c r="B10995" t="s">
        <v>695</v>
      </c>
    </row>
    <row r="10996" spans="1:2" x14ac:dyDescent="0.3">
      <c r="A10996" t="s">
        <v>383</v>
      </c>
      <c r="B10996" t="s">
        <v>1439</v>
      </c>
    </row>
    <row r="10997" spans="1:2" x14ac:dyDescent="0.3">
      <c r="A10997" t="s">
        <v>11</v>
      </c>
      <c r="B10997" t="s">
        <v>19</v>
      </c>
    </row>
    <row r="10998" spans="1:2" x14ac:dyDescent="0.3">
      <c r="A10998" t="s">
        <v>11</v>
      </c>
      <c r="B10998" t="s">
        <v>539</v>
      </c>
    </row>
    <row r="10999" spans="1:2" x14ac:dyDescent="0.3">
      <c r="A10999" t="s">
        <v>11</v>
      </c>
      <c r="B10999" t="s">
        <v>131</v>
      </c>
    </row>
    <row r="11000" spans="1:2" x14ac:dyDescent="0.3">
      <c r="A11000" t="s">
        <v>11</v>
      </c>
      <c r="B11000" t="s">
        <v>7250</v>
      </c>
    </row>
    <row r="11001" spans="1:2" x14ac:dyDescent="0.3">
      <c r="A11001" t="s">
        <v>68</v>
      </c>
      <c r="B11001" t="s">
        <v>695</v>
      </c>
    </row>
    <row r="11002" spans="1:2" x14ac:dyDescent="0.3">
      <c r="A11002" t="s">
        <v>68</v>
      </c>
      <c r="B11002" t="s">
        <v>19</v>
      </c>
    </row>
    <row r="11003" spans="1:2" x14ac:dyDescent="0.3">
      <c r="A11003" t="s">
        <v>3052</v>
      </c>
      <c r="B11003" t="s">
        <v>617</v>
      </c>
    </row>
    <row r="11004" spans="1:2" x14ac:dyDescent="0.3">
      <c r="A11004" t="s">
        <v>68</v>
      </c>
      <c r="B11004" t="s">
        <v>1193</v>
      </c>
    </row>
    <row r="11005" spans="1:2" x14ac:dyDescent="0.3">
      <c r="A11005" t="s">
        <v>2068</v>
      </c>
      <c r="B11005" t="s">
        <v>790</v>
      </c>
    </row>
    <row r="11006" spans="1:2" x14ac:dyDescent="0.3">
      <c r="A11006" t="s">
        <v>2068</v>
      </c>
      <c r="B11006" t="s">
        <v>19</v>
      </c>
    </row>
    <row r="11007" spans="1:2" x14ac:dyDescent="0.3">
      <c r="A11007" t="s">
        <v>2068</v>
      </c>
      <c r="B11007" t="s">
        <v>695</v>
      </c>
    </row>
    <row r="11008" spans="1:2" x14ac:dyDescent="0.3">
      <c r="A11008" t="s">
        <v>115</v>
      </c>
      <c r="B11008" t="s">
        <v>4311</v>
      </c>
    </row>
    <row r="11009" spans="1:2" x14ac:dyDescent="0.3">
      <c r="A11009" t="s">
        <v>115</v>
      </c>
      <c r="B11009" t="s">
        <v>131</v>
      </c>
    </row>
    <row r="11010" spans="1:2" x14ac:dyDescent="0.3">
      <c r="A11010" t="s">
        <v>115</v>
      </c>
      <c r="B11010" t="s">
        <v>695</v>
      </c>
    </row>
    <row r="11011" spans="1:2" x14ac:dyDescent="0.3">
      <c r="A11011" t="s">
        <v>68</v>
      </c>
      <c r="B11011" t="s">
        <v>837</v>
      </c>
    </row>
    <row r="11012" spans="1:2" x14ac:dyDescent="0.3">
      <c r="A11012" t="s">
        <v>91</v>
      </c>
      <c r="B11012" t="s">
        <v>131</v>
      </c>
    </row>
    <row r="11013" spans="1:2" x14ac:dyDescent="0.3">
      <c r="A11013" t="s">
        <v>91</v>
      </c>
      <c r="B11013" t="s">
        <v>695</v>
      </c>
    </row>
    <row r="11014" spans="1:2" x14ac:dyDescent="0.3">
      <c r="A11014" t="s">
        <v>91</v>
      </c>
      <c r="B11014" t="s">
        <v>4611</v>
      </c>
    </row>
    <row r="11015" spans="1:2" x14ac:dyDescent="0.3">
      <c r="A11015" t="s">
        <v>91</v>
      </c>
      <c r="B11015" t="s">
        <v>355</v>
      </c>
    </row>
    <row r="11016" spans="1:2" x14ac:dyDescent="0.3">
      <c r="A11016" t="s">
        <v>463</v>
      </c>
      <c r="B11016" t="s">
        <v>355</v>
      </c>
    </row>
    <row r="11017" spans="1:2" x14ac:dyDescent="0.3">
      <c r="A11017" t="s">
        <v>463</v>
      </c>
      <c r="B11017" t="s">
        <v>2341</v>
      </c>
    </row>
    <row r="11018" spans="1:2" x14ac:dyDescent="0.3">
      <c r="A11018" t="s">
        <v>463</v>
      </c>
      <c r="B11018" t="s">
        <v>695</v>
      </c>
    </row>
    <row r="11019" spans="1:2" x14ac:dyDescent="0.3">
      <c r="A11019" t="s">
        <v>383</v>
      </c>
      <c r="B11019" t="s">
        <v>355</v>
      </c>
    </row>
    <row r="11020" spans="1:2" x14ac:dyDescent="0.3">
      <c r="A11020" t="s">
        <v>383</v>
      </c>
      <c r="B11020" t="s">
        <v>695</v>
      </c>
    </row>
    <row r="11021" spans="1:2" x14ac:dyDescent="0.3">
      <c r="A11021" t="s">
        <v>189</v>
      </c>
      <c r="B11021" t="s">
        <v>2417</v>
      </c>
    </row>
    <row r="11022" spans="1:2" x14ac:dyDescent="0.3">
      <c r="A11022" t="s">
        <v>11</v>
      </c>
      <c r="B11022" t="s">
        <v>19</v>
      </c>
    </row>
    <row r="11023" spans="1:2" x14ac:dyDescent="0.3">
      <c r="A11023" t="s">
        <v>11</v>
      </c>
      <c r="B11023" t="s">
        <v>695</v>
      </c>
    </row>
    <row r="11024" spans="1:2" x14ac:dyDescent="0.3">
      <c r="A11024" t="s">
        <v>115</v>
      </c>
      <c r="B11024" t="s">
        <v>2417</v>
      </c>
    </row>
    <row r="11025" spans="1:2" x14ac:dyDescent="0.3">
      <c r="A11025" t="s">
        <v>115</v>
      </c>
      <c r="B11025" t="s">
        <v>695</v>
      </c>
    </row>
    <row r="11026" spans="1:2" x14ac:dyDescent="0.3">
      <c r="A11026" t="s">
        <v>115</v>
      </c>
      <c r="B11026" t="s">
        <v>19</v>
      </c>
    </row>
    <row r="11027" spans="1:2" x14ac:dyDescent="0.3">
      <c r="A11027" t="s">
        <v>68</v>
      </c>
      <c r="B11027" t="s">
        <v>5180</v>
      </c>
    </row>
    <row r="11028" spans="1:2" x14ac:dyDescent="0.3">
      <c r="A11028" t="s">
        <v>68</v>
      </c>
      <c r="B11028" t="s">
        <v>14034</v>
      </c>
    </row>
    <row r="11029" spans="1:2" x14ac:dyDescent="0.3">
      <c r="A11029" t="s">
        <v>68</v>
      </c>
      <c r="B11029" t="s">
        <v>131</v>
      </c>
    </row>
    <row r="11030" spans="1:2" x14ac:dyDescent="0.3">
      <c r="A11030" t="s">
        <v>68</v>
      </c>
      <c r="B11030" t="s">
        <v>486</v>
      </c>
    </row>
    <row r="11031" spans="1:2" x14ac:dyDescent="0.3">
      <c r="A11031" t="s">
        <v>68</v>
      </c>
      <c r="B11031" t="s">
        <v>2341</v>
      </c>
    </row>
    <row r="11032" spans="1:2" x14ac:dyDescent="0.3">
      <c r="A11032" t="s">
        <v>189</v>
      </c>
      <c r="B11032" t="s">
        <v>4311</v>
      </c>
    </row>
    <row r="11033" spans="1:2" x14ac:dyDescent="0.3">
      <c r="A11033" t="s">
        <v>11</v>
      </c>
      <c r="B11033" t="s">
        <v>355</v>
      </c>
    </row>
    <row r="11034" spans="1:2" x14ac:dyDescent="0.3">
      <c r="A11034" t="s">
        <v>11</v>
      </c>
      <c r="B11034" t="s">
        <v>131</v>
      </c>
    </row>
    <row r="11035" spans="1:2" x14ac:dyDescent="0.3">
      <c r="A11035" t="s">
        <v>11</v>
      </c>
      <c r="B11035" t="s">
        <v>3689</v>
      </c>
    </row>
    <row r="11036" spans="1:2" x14ac:dyDescent="0.3">
      <c r="A11036" t="s">
        <v>11</v>
      </c>
      <c r="B11036" t="s">
        <v>1439</v>
      </c>
    </row>
    <row r="11037" spans="1:2" x14ac:dyDescent="0.3">
      <c r="A11037" t="s">
        <v>11</v>
      </c>
      <c r="B11037" t="s">
        <v>5903</v>
      </c>
    </row>
    <row r="11038" spans="1:2" x14ac:dyDescent="0.3">
      <c r="A11038" t="s">
        <v>68</v>
      </c>
      <c r="B11038" t="s">
        <v>131</v>
      </c>
    </row>
    <row r="11039" spans="1:2" x14ac:dyDescent="0.3">
      <c r="A11039" t="s">
        <v>68</v>
      </c>
      <c r="B11039" t="s">
        <v>19</v>
      </c>
    </row>
    <row r="11040" spans="1:2" x14ac:dyDescent="0.3">
      <c r="A11040" t="s">
        <v>68</v>
      </c>
      <c r="B11040" t="s">
        <v>355</v>
      </c>
    </row>
    <row r="11041" spans="1:2" x14ac:dyDescent="0.3">
      <c r="A11041" t="s">
        <v>383</v>
      </c>
      <c r="B11041" t="s">
        <v>639</v>
      </c>
    </row>
    <row r="11042" spans="1:2" x14ac:dyDescent="0.3">
      <c r="A11042" t="s">
        <v>383</v>
      </c>
      <c r="B11042" t="s">
        <v>19</v>
      </c>
    </row>
    <row r="11043" spans="1:2" x14ac:dyDescent="0.3">
      <c r="A11043" t="s">
        <v>383</v>
      </c>
      <c r="B11043" t="s">
        <v>695</v>
      </c>
    </row>
    <row r="11044" spans="1:2" x14ac:dyDescent="0.3">
      <c r="A11044" t="s">
        <v>383</v>
      </c>
      <c r="B11044" t="s">
        <v>355</v>
      </c>
    </row>
    <row r="11045" spans="1:2" x14ac:dyDescent="0.3">
      <c r="A11045" t="s">
        <v>383</v>
      </c>
      <c r="B11045" t="s">
        <v>486</v>
      </c>
    </row>
    <row r="11046" spans="1:2" x14ac:dyDescent="0.3">
      <c r="A11046" t="s">
        <v>11</v>
      </c>
      <c r="B11046" t="s">
        <v>5177</v>
      </c>
    </row>
    <row r="11047" spans="1:2" x14ac:dyDescent="0.3">
      <c r="A11047" t="s">
        <v>11</v>
      </c>
      <c r="B11047" t="s">
        <v>131</v>
      </c>
    </row>
    <row r="11048" spans="1:2" x14ac:dyDescent="0.3">
      <c r="A11048" t="s">
        <v>11</v>
      </c>
      <c r="B11048" t="s">
        <v>4311</v>
      </c>
    </row>
    <row r="11049" spans="1:2" x14ac:dyDescent="0.3">
      <c r="A11049" t="s">
        <v>11</v>
      </c>
      <c r="B11049" t="s">
        <v>2341</v>
      </c>
    </row>
    <row r="11050" spans="1:2" x14ac:dyDescent="0.3">
      <c r="A11050" t="s">
        <v>11</v>
      </c>
      <c r="B11050" t="s">
        <v>19</v>
      </c>
    </row>
    <row r="11051" spans="1:2" x14ac:dyDescent="0.3">
      <c r="A11051" t="s">
        <v>11</v>
      </c>
      <c r="B11051" t="s">
        <v>5180</v>
      </c>
    </row>
    <row r="11052" spans="1:2" x14ac:dyDescent="0.3">
      <c r="A11052" t="s">
        <v>11</v>
      </c>
      <c r="B11052" t="s">
        <v>695</v>
      </c>
    </row>
    <row r="11053" spans="1:2" x14ac:dyDescent="0.3">
      <c r="A11053" t="s">
        <v>11</v>
      </c>
      <c r="B11053" t="s">
        <v>5855</v>
      </c>
    </row>
    <row r="11054" spans="1:2" x14ac:dyDescent="0.3">
      <c r="A11054" t="s">
        <v>11</v>
      </c>
      <c r="B11054" t="s">
        <v>4611</v>
      </c>
    </row>
    <row r="11055" spans="1:2" x14ac:dyDescent="0.3">
      <c r="A11055" t="s">
        <v>189</v>
      </c>
      <c r="B11055" t="s">
        <v>4207</v>
      </c>
    </row>
    <row r="11056" spans="1:2" x14ac:dyDescent="0.3">
      <c r="A11056" t="s">
        <v>189</v>
      </c>
      <c r="B11056" t="s">
        <v>837</v>
      </c>
    </row>
    <row r="11057" spans="1:2" x14ac:dyDescent="0.3">
      <c r="A11057" t="s">
        <v>189</v>
      </c>
      <c r="B11057" t="s">
        <v>2341</v>
      </c>
    </row>
    <row r="11058" spans="1:2" x14ac:dyDescent="0.3">
      <c r="A11058" t="s">
        <v>189</v>
      </c>
      <c r="B11058" t="s">
        <v>184</v>
      </c>
    </row>
    <row r="11059" spans="1:2" x14ac:dyDescent="0.3">
      <c r="A11059" t="s">
        <v>189</v>
      </c>
      <c r="B11059" t="s">
        <v>14581</v>
      </c>
    </row>
    <row r="11060" spans="1:2" x14ac:dyDescent="0.3">
      <c r="A11060" t="s">
        <v>189</v>
      </c>
      <c r="B11060" t="s">
        <v>2341</v>
      </c>
    </row>
    <row r="11061" spans="1:2" x14ac:dyDescent="0.3">
      <c r="A11061" t="s">
        <v>68</v>
      </c>
      <c r="B11061" t="s">
        <v>617</v>
      </c>
    </row>
    <row r="11062" spans="1:2" x14ac:dyDescent="0.3">
      <c r="A11062" t="s">
        <v>189</v>
      </c>
      <c r="B11062" t="s">
        <v>14582</v>
      </c>
    </row>
    <row r="11063" spans="1:2" x14ac:dyDescent="0.3">
      <c r="A11063" t="s">
        <v>463</v>
      </c>
      <c r="B11063" t="s">
        <v>1193</v>
      </c>
    </row>
    <row r="11064" spans="1:2" x14ac:dyDescent="0.3">
      <c r="A11064" t="s">
        <v>463</v>
      </c>
      <c r="B11064" t="s">
        <v>837</v>
      </c>
    </row>
    <row r="11065" spans="1:2" x14ac:dyDescent="0.3">
      <c r="A11065" t="s">
        <v>463</v>
      </c>
      <c r="B11065" t="s">
        <v>7641</v>
      </c>
    </row>
    <row r="11066" spans="1:2" x14ac:dyDescent="0.3">
      <c r="A11066" t="s">
        <v>463</v>
      </c>
      <c r="B11066" t="s">
        <v>790</v>
      </c>
    </row>
    <row r="11067" spans="1:2" x14ac:dyDescent="0.3">
      <c r="A11067" t="s">
        <v>463</v>
      </c>
      <c r="B11067" t="s">
        <v>617</v>
      </c>
    </row>
    <row r="11068" spans="1:2" x14ac:dyDescent="0.3">
      <c r="A11068" t="s">
        <v>11</v>
      </c>
      <c r="B11068" t="s">
        <v>1193</v>
      </c>
    </row>
    <row r="11069" spans="1:2" x14ac:dyDescent="0.3">
      <c r="A11069" t="s">
        <v>189</v>
      </c>
      <c r="B11069" t="s">
        <v>19</v>
      </c>
    </row>
    <row r="11070" spans="1:2" x14ac:dyDescent="0.3">
      <c r="A11070" t="s">
        <v>189</v>
      </c>
      <c r="B11070" t="s">
        <v>695</v>
      </c>
    </row>
    <row r="11071" spans="1:2" x14ac:dyDescent="0.3">
      <c r="A11071" t="s">
        <v>189</v>
      </c>
      <c r="B11071" t="s">
        <v>184</v>
      </c>
    </row>
    <row r="11072" spans="1:2" x14ac:dyDescent="0.3">
      <c r="A11072" t="s">
        <v>3052</v>
      </c>
      <c r="B11072" t="s">
        <v>617</v>
      </c>
    </row>
    <row r="11073" spans="1:2" x14ac:dyDescent="0.3">
      <c r="A11073" t="s">
        <v>3052</v>
      </c>
      <c r="B11073" t="s">
        <v>1193</v>
      </c>
    </row>
    <row r="11074" spans="1:2" x14ac:dyDescent="0.3">
      <c r="A11074" t="s">
        <v>463</v>
      </c>
      <c r="B11074" t="s">
        <v>543</v>
      </c>
    </row>
    <row r="11075" spans="1:2" x14ac:dyDescent="0.3">
      <c r="A11075" t="s">
        <v>463</v>
      </c>
      <c r="B11075" t="s">
        <v>2417</v>
      </c>
    </row>
    <row r="11076" spans="1:2" x14ac:dyDescent="0.3">
      <c r="A11076" t="s">
        <v>463</v>
      </c>
      <c r="B11076" t="s">
        <v>708</v>
      </c>
    </row>
    <row r="11077" spans="1:2" x14ac:dyDescent="0.3">
      <c r="A11077" t="s">
        <v>383</v>
      </c>
      <c r="B11077" t="s">
        <v>790</v>
      </c>
    </row>
    <row r="11078" spans="1:2" x14ac:dyDescent="0.3">
      <c r="A11078" t="s">
        <v>383</v>
      </c>
      <c r="B11078" t="s">
        <v>2341</v>
      </c>
    </row>
    <row r="11079" spans="1:2" x14ac:dyDescent="0.3">
      <c r="A11079" t="s">
        <v>383</v>
      </c>
      <c r="B11079" t="s">
        <v>19</v>
      </c>
    </row>
    <row r="11080" spans="1:2" x14ac:dyDescent="0.3">
      <c r="A11080" t="s">
        <v>68</v>
      </c>
      <c r="B11080" t="s">
        <v>790</v>
      </c>
    </row>
    <row r="11081" spans="1:2" x14ac:dyDescent="0.3">
      <c r="A11081" t="s">
        <v>68</v>
      </c>
      <c r="B11081" t="s">
        <v>2341</v>
      </c>
    </row>
    <row r="11082" spans="1:2" x14ac:dyDescent="0.3">
      <c r="A11082" t="s">
        <v>91</v>
      </c>
      <c r="B11082" t="s">
        <v>14583</v>
      </c>
    </row>
    <row r="11083" spans="1:2" x14ac:dyDescent="0.3">
      <c r="A11083" t="s">
        <v>2068</v>
      </c>
      <c r="B11083" t="s">
        <v>2341</v>
      </c>
    </row>
    <row r="11084" spans="1:2" x14ac:dyDescent="0.3">
      <c r="A11084" t="s">
        <v>2068</v>
      </c>
      <c r="B11084" t="s">
        <v>184</v>
      </c>
    </row>
    <row r="11085" spans="1:2" x14ac:dyDescent="0.3">
      <c r="A11085" t="s">
        <v>2068</v>
      </c>
      <c r="B11085" t="s">
        <v>486</v>
      </c>
    </row>
    <row r="11086" spans="1:2" x14ac:dyDescent="0.3">
      <c r="A11086" t="s">
        <v>189</v>
      </c>
      <c r="B11086" t="s">
        <v>695</v>
      </c>
    </row>
    <row r="11087" spans="1:2" x14ac:dyDescent="0.3">
      <c r="A11087" t="s">
        <v>189</v>
      </c>
      <c r="B11087" t="s">
        <v>5903</v>
      </c>
    </row>
    <row r="11088" spans="1:2" x14ac:dyDescent="0.3">
      <c r="A11088" t="s">
        <v>189</v>
      </c>
      <c r="B11088" t="s">
        <v>184</v>
      </c>
    </row>
    <row r="11089" spans="1:2" x14ac:dyDescent="0.3">
      <c r="A11089" t="s">
        <v>189</v>
      </c>
      <c r="B11089" t="s">
        <v>2341</v>
      </c>
    </row>
    <row r="11090" spans="1:2" x14ac:dyDescent="0.3">
      <c r="A11090" t="s">
        <v>11</v>
      </c>
      <c r="B11090" t="s">
        <v>131</v>
      </c>
    </row>
    <row r="11091" spans="1:2" x14ac:dyDescent="0.3">
      <c r="A11091" t="s">
        <v>11</v>
      </c>
      <c r="B11091" t="s">
        <v>5855</v>
      </c>
    </row>
    <row r="11092" spans="1:2" x14ac:dyDescent="0.3">
      <c r="A11092" t="s">
        <v>68</v>
      </c>
      <c r="B11092" t="s">
        <v>6260</v>
      </c>
    </row>
    <row r="11093" spans="1:2" x14ac:dyDescent="0.3">
      <c r="A11093" t="s">
        <v>383</v>
      </c>
      <c r="B11093" t="s">
        <v>695</v>
      </c>
    </row>
    <row r="11094" spans="1:2" x14ac:dyDescent="0.3">
      <c r="A11094" t="s">
        <v>463</v>
      </c>
      <c r="B11094" t="s">
        <v>1691</v>
      </c>
    </row>
    <row r="11095" spans="1:2" x14ac:dyDescent="0.3">
      <c r="A11095" t="s">
        <v>463</v>
      </c>
      <c r="B11095" t="s">
        <v>3382</v>
      </c>
    </row>
    <row r="11096" spans="1:2" x14ac:dyDescent="0.3">
      <c r="A11096" t="s">
        <v>463</v>
      </c>
      <c r="B11096" t="s">
        <v>7641</v>
      </c>
    </row>
    <row r="11097" spans="1:2" x14ac:dyDescent="0.3">
      <c r="A11097" t="s">
        <v>463</v>
      </c>
      <c r="B11097" t="s">
        <v>19</v>
      </c>
    </row>
    <row r="11098" spans="1:2" x14ac:dyDescent="0.3">
      <c r="A11098" t="s">
        <v>463</v>
      </c>
      <c r="B11098" t="s">
        <v>184</v>
      </c>
    </row>
    <row r="11099" spans="1:2" x14ac:dyDescent="0.3">
      <c r="A11099" t="s">
        <v>115</v>
      </c>
      <c r="B11099" t="s">
        <v>695</v>
      </c>
    </row>
    <row r="11100" spans="1:2" x14ac:dyDescent="0.3">
      <c r="A11100" t="s">
        <v>115</v>
      </c>
      <c r="B11100" t="s">
        <v>695</v>
      </c>
    </row>
    <row r="11101" spans="1:2" x14ac:dyDescent="0.3">
      <c r="A11101" t="s">
        <v>68</v>
      </c>
      <c r="B11101" t="s">
        <v>14584</v>
      </c>
    </row>
    <row r="11102" spans="1:2" x14ac:dyDescent="0.3">
      <c r="A11102" t="s">
        <v>11</v>
      </c>
      <c r="B11102" t="s">
        <v>131</v>
      </c>
    </row>
    <row r="11103" spans="1:2" x14ac:dyDescent="0.3">
      <c r="A11103" t="s">
        <v>463</v>
      </c>
      <c r="B11103" t="s">
        <v>131</v>
      </c>
    </row>
    <row r="11104" spans="1:2" x14ac:dyDescent="0.3">
      <c r="A11104" t="s">
        <v>383</v>
      </c>
      <c r="B11104" t="s">
        <v>131</v>
      </c>
    </row>
    <row r="11105" spans="1:2" x14ac:dyDescent="0.3">
      <c r="A11105" t="s">
        <v>383</v>
      </c>
      <c r="B11105" t="s">
        <v>695</v>
      </c>
    </row>
    <row r="11106" spans="1:2" x14ac:dyDescent="0.3">
      <c r="A11106" t="s">
        <v>3052</v>
      </c>
      <c r="B11106" t="s">
        <v>695</v>
      </c>
    </row>
    <row r="11107" spans="1:2" x14ac:dyDescent="0.3">
      <c r="A11107" t="s">
        <v>115</v>
      </c>
      <c r="B11107" t="s">
        <v>695</v>
      </c>
    </row>
    <row r="11108" spans="1:2" x14ac:dyDescent="0.3">
      <c r="A11108" t="s">
        <v>115</v>
      </c>
      <c r="B11108" t="s">
        <v>19</v>
      </c>
    </row>
    <row r="11109" spans="1:2" x14ac:dyDescent="0.3">
      <c r="A11109" t="s">
        <v>68</v>
      </c>
      <c r="B11109" t="s">
        <v>2393</v>
      </c>
    </row>
    <row r="11110" spans="1:2" x14ac:dyDescent="0.3">
      <c r="A11110" t="s">
        <v>68</v>
      </c>
      <c r="B11110" t="s">
        <v>790</v>
      </c>
    </row>
    <row r="11111" spans="1:2" x14ac:dyDescent="0.3">
      <c r="A11111" t="s">
        <v>68</v>
      </c>
      <c r="B11111" t="s">
        <v>8100</v>
      </c>
    </row>
    <row r="11112" spans="1:2" x14ac:dyDescent="0.3">
      <c r="A11112" t="s">
        <v>91</v>
      </c>
      <c r="B11112" t="s">
        <v>19</v>
      </c>
    </row>
    <row r="11113" spans="1:2" x14ac:dyDescent="0.3">
      <c r="A11113" t="s">
        <v>91</v>
      </c>
      <c r="B11113" t="s">
        <v>695</v>
      </c>
    </row>
    <row r="11114" spans="1:2" x14ac:dyDescent="0.3">
      <c r="A11114" t="s">
        <v>91</v>
      </c>
      <c r="B11114" t="s">
        <v>3689</v>
      </c>
    </row>
    <row r="11115" spans="1:2" x14ac:dyDescent="0.3">
      <c r="A11115" t="s">
        <v>2068</v>
      </c>
      <c r="B11115" t="s">
        <v>19</v>
      </c>
    </row>
    <row r="11116" spans="1:2" x14ac:dyDescent="0.3">
      <c r="A11116" t="s">
        <v>2068</v>
      </c>
      <c r="B11116" t="s">
        <v>5855</v>
      </c>
    </row>
    <row r="11117" spans="1:2" x14ac:dyDescent="0.3">
      <c r="A11117" t="s">
        <v>2068</v>
      </c>
      <c r="B11117" t="s">
        <v>4311</v>
      </c>
    </row>
    <row r="11118" spans="1:2" x14ac:dyDescent="0.3">
      <c r="A11118" t="s">
        <v>2068</v>
      </c>
      <c r="B11118" t="s">
        <v>355</v>
      </c>
    </row>
    <row r="11119" spans="1:2" x14ac:dyDescent="0.3">
      <c r="A11119" t="s">
        <v>2068</v>
      </c>
      <c r="B11119" t="s">
        <v>639</v>
      </c>
    </row>
    <row r="11120" spans="1:2" x14ac:dyDescent="0.3">
      <c r="A11120" t="s">
        <v>2068</v>
      </c>
      <c r="B11120" t="s">
        <v>1691</v>
      </c>
    </row>
    <row r="11121" spans="1:2" x14ac:dyDescent="0.3">
      <c r="A11121" t="s">
        <v>2068</v>
      </c>
      <c r="B11121" t="s">
        <v>14389</v>
      </c>
    </row>
    <row r="11122" spans="1:2" x14ac:dyDescent="0.3">
      <c r="A11122" t="s">
        <v>91</v>
      </c>
      <c r="B11122" t="s">
        <v>3689</v>
      </c>
    </row>
    <row r="11123" spans="1:2" x14ac:dyDescent="0.3">
      <c r="A11123" t="s">
        <v>91</v>
      </c>
      <c r="B11123" t="s">
        <v>19</v>
      </c>
    </row>
    <row r="11124" spans="1:2" x14ac:dyDescent="0.3">
      <c r="A11124" t="s">
        <v>91</v>
      </c>
      <c r="B11124" t="s">
        <v>1439</v>
      </c>
    </row>
    <row r="11125" spans="1:2" x14ac:dyDescent="0.3">
      <c r="A11125" t="s">
        <v>189</v>
      </c>
      <c r="B11125" t="s">
        <v>3187</v>
      </c>
    </row>
    <row r="11126" spans="1:2" x14ac:dyDescent="0.3">
      <c r="A11126" t="s">
        <v>189</v>
      </c>
      <c r="B11126" t="s">
        <v>695</v>
      </c>
    </row>
    <row r="11127" spans="1:2" x14ac:dyDescent="0.3">
      <c r="A11127" t="s">
        <v>189</v>
      </c>
      <c r="B11127" t="s">
        <v>19</v>
      </c>
    </row>
    <row r="11128" spans="1:2" x14ac:dyDescent="0.3">
      <c r="A11128" t="s">
        <v>189</v>
      </c>
      <c r="B11128" t="s">
        <v>355</v>
      </c>
    </row>
    <row r="11129" spans="1:2" x14ac:dyDescent="0.3">
      <c r="A11129" t="s">
        <v>189</v>
      </c>
      <c r="B11129" t="s">
        <v>5855</v>
      </c>
    </row>
    <row r="11130" spans="1:2" x14ac:dyDescent="0.3">
      <c r="A11130" t="s">
        <v>189</v>
      </c>
      <c r="B11130" t="s">
        <v>790</v>
      </c>
    </row>
    <row r="11131" spans="1:2" x14ac:dyDescent="0.3">
      <c r="A11131" t="s">
        <v>189</v>
      </c>
      <c r="B11131" t="s">
        <v>1691</v>
      </c>
    </row>
    <row r="11132" spans="1:2" x14ac:dyDescent="0.3">
      <c r="A11132" t="s">
        <v>189</v>
      </c>
      <c r="B11132" t="s">
        <v>3382</v>
      </c>
    </row>
    <row r="11133" spans="1:2" x14ac:dyDescent="0.3">
      <c r="A11133" t="s">
        <v>189</v>
      </c>
      <c r="B11133" t="s">
        <v>2341</v>
      </c>
    </row>
    <row r="11134" spans="1:2" x14ac:dyDescent="0.3">
      <c r="A11134" t="s">
        <v>189</v>
      </c>
      <c r="B11134" t="s">
        <v>1193</v>
      </c>
    </row>
    <row r="11135" spans="1:2" x14ac:dyDescent="0.3">
      <c r="A11135" t="s">
        <v>463</v>
      </c>
      <c r="B11135" t="s">
        <v>4207</v>
      </c>
    </row>
    <row r="11136" spans="1:2" x14ac:dyDescent="0.3">
      <c r="A11136" t="s">
        <v>11</v>
      </c>
      <c r="B11136" t="s">
        <v>39</v>
      </c>
    </row>
    <row r="11137" spans="1:2" x14ac:dyDescent="0.3">
      <c r="A11137" t="s">
        <v>11</v>
      </c>
      <c r="B11137" t="s">
        <v>486</v>
      </c>
    </row>
    <row r="11138" spans="1:2" x14ac:dyDescent="0.3">
      <c r="A11138" t="s">
        <v>11</v>
      </c>
      <c r="B11138" t="s">
        <v>3138</v>
      </c>
    </row>
    <row r="11139" spans="1:2" x14ac:dyDescent="0.3">
      <c r="A11139" t="s">
        <v>68</v>
      </c>
      <c r="B11139" t="s">
        <v>617</v>
      </c>
    </row>
    <row r="11140" spans="1:2" x14ac:dyDescent="0.3">
      <c r="A11140" t="s">
        <v>68</v>
      </c>
      <c r="B11140" t="s">
        <v>184</v>
      </c>
    </row>
    <row r="11141" spans="1:2" x14ac:dyDescent="0.3">
      <c r="A11141" t="s">
        <v>68</v>
      </c>
      <c r="B11141" t="s">
        <v>837</v>
      </c>
    </row>
    <row r="11142" spans="1:2" x14ac:dyDescent="0.3">
      <c r="A11142" t="s">
        <v>68</v>
      </c>
      <c r="B11142" t="s">
        <v>3138</v>
      </c>
    </row>
    <row r="11143" spans="1:2" x14ac:dyDescent="0.3">
      <c r="A11143" t="s">
        <v>463</v>
      </c>
      <c r="B11143" t="s">
        <v>695</v>
      </c>
    </row>
    <row r="11144" spans="1:2" x14ac:dyDescent="0.3">
      <c r="A11144" t="s">
        <v>463</v>
      </c>
      <c r="B11144" t="s">
        <v>790</v>
      </c>
    </row>
    <row r="11145" spans="1:2" x14ac:dyDescent="0.3">
      <c r="A11145" t="s">
        <v>2068</v>
      </c>
      <c r="B11145" t="s">
        <v>790</v>
      </c>
    </row>
    <row r="11146" spans="1:2" x14ac:dyDescent="0.3">
      <c r="A11146" t="s">
        <v>2068</v>
      </c>
      <c r="B11146" t="s">
        <v>2341</v>
      </c>
    </row>
    <row r="11147" spans="1:2" x14ac:dyDescent="0.3">
      <c r="A11147" t="s">
        <v>383</v>
      </c>
      <c r="B11147" t="s">
        <v>1193</v>
      </c>
    </row>
    <row r="11148" spans="1:2" x14ac:dyDescent="0.3">
      <c r="A11148" t="s">
        <v>383</v>
      </c>
      <c r="B11148" t="s">
        <v>2341</v>
      </c>
    </row>
    <row r="11149" spans="1:2" x14ac:dyDescent="0.3">
      <c r="A11149" t="s">
        <v>189</v>
      </c>
      <c r="B11149" t="s">
        <v>486</v>
      </c>
    </row>
    <row r="11150" spans="1:2" x14ac:dyDescent="0.3">
      <c r="A11150" t="s">
        <v>189</v>
      </c>
      <c r="B11150" t="s">
        <v>2341</v>
      </c>
    </row>
    <row r="11151" spans="1:2" x14ac:dyDescent="0.3">
      <c r="A11151" t="s">
        <v>189</v>
      </c>
      <c r="B11151" t="s">
        <v>1193</v>
      </c>
    </row>
    <row r="11152" spans="1:2" x14ac:dyDescent="0.3">
      <c r="A11152" t="s">
        <v>91</v>
      </c>
      <c r="B11152" t="s">
        <v>695</v>
      </c>
    </row>
    <row r="11153" spans="1:2" x14ac:dyDescent="0.3">
      <c r="A11153" t="s">
        <v>11</v>
      </c>
      <c r="B11153" t="s">
        <v>1691</v>
      </c>
    </row>
    <row r="11154" spans="1:2" x14ac:dyDescent="0.3">
      <c r="A11154" t="s">
        <v>11</v>
      </c>
      <c r="B11154" t="s">
        <v>2341</v>
      </c>
    </row>
    <row r="11155" spans="1:2" x14ac:dyDescent="0.3">
      <c r="A11155" t="s">
        <v>68</v>
      </c>
      <c r="B11155" t="s">
        <v>330</v>
      </c>
    </row>
    <row r="11156" spans="1:2" x14ac:dyDescent="0.3">
      <c r="A11156" t="s">
        <v>115</v>
      </c>
      <c r="B11156" t="s">
        <v>695</v>
      </c>
    </row>
    <row r="11157" spans="1:2" x14ac:dyDescent="0.3">
      <c r="A11157" t="s">
        <v>115</v>
      </c>
      <c r="B11157" t="s">
        <v>1691</v>
      </c>
    </row>
    <row r="11158" spans="1:2" x14ac:dyDescent="0.3">
      <c r="A11158" t="s">
        <v>115</v>
      </c>
      <c r="B11158" t="s">
        <v>790</v>
      </c>
    </row>
    <row r="11159" spans="1:2" x14ac:dyDescent="0.3">
      <c r="A11159" t="s">
        <v>189</v>
      </c>
      <c r="B11159" t="s">
        <v>39</v>
      </c>
    </row>
    <row r="11160" spans="1:2" x14ac:dyDescent="0.3">
      <c r="A11160" t="s">
        <v>383</v>
      </c>
      <c r="B11160" t="s">
        <v>131</v>
      </c>
    </row>
    <row r="11161" spans="1:2" x14ac:dyDescent="0.3">
      <c r="A11161" t="s">
        <v>383</v>
      </c>
      <c r="B11161" t="s">
        <v>355</v>
      </c>
    </row>
    <row r="11162" spans="1:2" x14ac:dyDescent="0.3">
      <c r="A11162" t="s">
        <v>383</v>
      </c>
      <c r="B11162" t="s">
        <v>5855</v>
      </c>
    </row>
    <row r="11163" spans="1:2" x14ac:dyDescent="0.3">
      <c r="A11163" t="s">
        <v>383</v>
      </c>
      <c r="B11163" t="s">
        <v>486</v>
      </c>
    </row>
    <row r="11164" spans="1:2" x14ac:dyDescent="0.3">
      <c r="A11164" t="s">
        <v>383</v>
      </c>
      <c r="B11164" t="s">
        <v>131</v>
      </c>
    </row>
    <row r="11165" spans="1:2" x14ac:dyDescent="0.3">
      <c r="A11165" t="s">
        <v>383</v>
      </c>
      <c r="B11165" t="s">
        <v>355</v>
      </c>
    </row>
    <row r="11166" spans="1:2" x14ac:dyDescent="0.3">
      <c r="A11166" t="s">
        <v>383</v>
      </c>
      <c r="B11166" t="s">
        <v>5855</v>
      </c>
    </row>
    <row r="11167" spans="1:2" x14ac:dyDescent="0.3">
      <c r="A11167" t="s">
        <v>383</v>
      </c>
      <c r="B11167" t="s">
        <v>486</v>
      </c>
    </row>
    <row r="11168" spans="1:2" x14ac:dyDescent="0.3">
      <c r="A11168" t="s">
        <v>383</v>
      </c>
      <c r="B11168" t="s">
        <v>131</v>
      </c>
    </row>
    <row r="11169" spans="1:2" x14ac:dyDescent="0.3">
      <c r="A11169" t="s">
        <v>383</v>
      </c>
      <c r="B11169" t="s">
        <v>355</v>
      </c>
    </row>
    <row r="11170" spans="1:2" x14ac:dyDescent="0.3">
      <c r="A11170" t="s">
        <v>383</v>
      </c>
      <c r="B11170" t="s">
        <v>5855</v>
      </c>
    </row>
    <row r="11171" spans="1:2" x14ac:dyDescent="0.3">
      <c r="A11171" t="s">
        <v>383</v>
      </c>
      <c r="B11171" t="s">
        <v>486</v>
      </c>
    </row>
    <row r="11172" spans="1:2" x14ac:dyDescent="0.3">
      <c r="A11172" t="s">
        <v>383</v>
      </c>
      <c r="B11172" t="s">
        <v>837</v>
      </c>
    </row>
    <row r="11173" spans="1:2" x14ac:dyDescent="0.3">
      <c r="A11173" t="s">
        <v>383</v>
      </c>
      <c r="B11173" t="s">
        <v>639</v>
      </c>
    </row>
    <row r="11174" spans="1:2" x14ac:dyDescent="0.3">
      <c r="A11174" t="s">
        <v>115</v>
      </c>
      <c r="B11174" t="s">
        <v>4611</v>
      </c>
    </row>
    <row r="11175" spans="1:2" x14ac:dyDescent="0.3">
      <c r="A11175" t="s">
        <v>115</v>
      </c>
      <c r="B11175" t="s">
        <v>131</v>
      </c>
    </row>
    <row r="11176" spans="1:2" x14ac:dyDescent="0.3">
      <c r="A11176" t="s">
        <v>115</v>
      </c>
      <c r="B11176" t="s">
        <v>4311</v>
      </c>
    </row>
    <row r="11177" spans="1:2" x14ac:dyDescent="0.3">
      <c r="A11177" t="s">
        <v>115</v>
      </c>
      <c r="B11177" t="s">
        <v>5855</v>
      </c>
    </row>
    <row r="11178" spans="1:2" x14ac:dyDescent="0.3">
      <c r="A11178" t="s">
        <v>68</v>
      </c>
      <c r="B11178" t="s">
        <v>2417</v>
      </c>
    </row>
    <row r="11179" spans="1:2" x14ac:dyDescent="0.3">
      <c r="A11179" t="s">
        <v>91</v>
      </c>
      <c r="B11179" t="s">
        <v>39</v>
      </c>
    </row>
    <row r="11180" spans="1:2" x14ac:dyDescent="0.3">
      <c r="A11180" t="s">
        <v>91</v>
      </c>
      <c r="B11180" t="s">
        <v>5903</v>
      </c>
    </row>
    <row r="11181" spans="1:2" x14ac:dyDescent="0.3">
      <c r="A11181" t="s">
        <v>91</v>
      </c>
      <c r="B11181" t="s">
        <v>3689</v>
      </c>
    </row>
    <row r="11182" spans="1:2" x14ac:dyDescent="0.3">
      <c r="A11182" t="s">
        <v>91</v>
      </c>
      <c r="B11182" t="s">
        <v>355</v>
      </c>
    </row>
    <row r="11183" spans="1:2" x14ac:dyDescent="0.3">
      <c r="A11183" t="s">
        <v>91</v>
      </c>
      <c r="B11183" t="s">
        <v>131</v>
      </c>
    </row>
    <row r="11184" spans="1:2" x14ac:dyDescent="0.3">
      <c r="A11184" t="s">
        <v>91</v>
      </c>
      <c r="B11184" t="s">
        <v>184</v>
      </c>
    </row>
    <row r="11185" spans="1:2" x14ac:dyDescent="0.3">
      <c r="A11185" t="s">
        <v>91</v>
      </c>
      <c r="B11185" t="s">
        <v>2341</v>
      </c>
    </row>
    <row r="11186" spans="1:2" x14ac:dyDescent="0.3">
      <c r="A11186" t="s">
        <v>91</v>
      </c>
      <c r="B11186" t="s">
        <v>695</v>
      </c>
    </row>
    <row r="11187" spans="1:2" x14ac:dyDescent="0.3">
      <c r="A11187" t="s">
        <v>91</v>
      </c>
      <c r="B11187" t="s">
        <v>355</v>
      </c>
    </row>
    <row r="11188" spans="1:2" x14ac:dyDescent="0.3">
      <c r="A11188" t="s">
        <v>91</v>
      </c>
      <c r="B11188" t="s">
        <v>14370</v>
      </c>
    </row>
    <row r="11189" spans="1:2" x14ac:dyDescent="0.3">
      <c r="A11189" t="s">
        <v>91</v>
      </c>
      <c r="B11189" t="s">
        <v>5855</v>
      </c>
    </row>
    <row r="11190" spans="1:2" x14ac:dyDescent="0.3">
      <c r="A11190" t="s">
        <v>91</v>
      </c>
      <c r="B11190" t="s">
        <v>184</v>
      </c>
    </row>
    <row r="11191" spans="1:2" x14ac:dyDescent="0.3">
      <c r="A11191" t="s">
        <v>68</v>
      </c>
      <c r="B11191" t="s">
        <v>695</v>
      </c>
    </row>
    <row r="11192" spans="1:2" x14ac:dyDescent="0.3">
      <c r="A11192" t="s">
        <v>91</v>
      </c>
      <c r="B11192" t="s">
        <v>1900</v>
      </c>
    </row>
    <row r="11193" spans="1:2" x14ac:dyDescent="0.3">
      <c r="A11193" t="s">
        <v>91</v>
      </c>
      <c r="B11193" t="s">
        <v>2341</v>
      </c>
    </row>
    <row r="11194" spans="1:2" x14ac:dyDescent="0.3">
      <c r="A11194" t="s">
        <v>463</v>
      </c>
      <c r="B11194" t="s">
        <v>2341</v>
      </c>
    </row>
    <row r="11195" spans="1:2" x14ac:dyDescent="0.3">
      <c r="A11195" t="s">
        <v>463</v>
      </c>
      <c r="B11195" t="s">
        <v>486</v>
      </c>
    </row>
    <row r="11196" spans="1:2" x14ac:dyDescent="0.3">
      <c r="A11196" t="s">
        <v>463</v>
      </c>
      <c r="B11196" t="s">
        <v>1900</v>
      </c>
    </row>
    <row r="11197" spans="1:2" x14ac:dyDescent="0.3">
      <c r="A11197" t="s">
        <v>463</v>
      </c>
      <c r="B11197" t="s">
        <v>617</v>
      </c>
    </row>
    <row r="11198" spans="1:2" x14ac:dyDescent="0.3">
      <c r="A11198" t="s">
        <v>463</v>
      </c>
      <c r="B11198" t="s">
        <v>1193</v>
      </c>
    </row>
    <row r="11199" spans="1:2" x14ac:dyDescent="0.3">
      <c r="A11199" t="s">
        <v>68</v>
      </c>
      <c r="B11199" t="s">
        <v>2417</v>
      </c>
    </row>
    <row r="11200" spans="1:2" x14ac:dyDescent="0.3">
      <c r="A11200" t="s">
        <v>68</v>
      </c>
      <c r="B11200" t="s">
        <v>4311</v>
      </c>
    </row>
    <row r="11201" spans="1:2" x14ac:dyDescent="0.3">
      <c r="A11201" t="s">
        <v>68</v>
      </c>
      <c r="B11201" t="s">
        <v>2341</v>
      </c>
    </row>
    <row r="11202" spans="1:2" x14ac:dyDescent="0.3">
      <c r="A11202" t="s">
        <v>383</v>
      </c>
      <c r="B11202" t="s">
        <v>837</v>
      </c>
    </row>
    <row r="11203" spans="1:2" x14ac:dyDescent="0.3">
      <c r="A11203" t="s">
        <v>383</v>
      </c>
      <c r="B11203" t="s">
        <v>790</v>
      </c>
    </row>
    <row r="11204" spans="1:2" x14ac:dyDescent="0.3">
      <c r="A11204" t="s">
        <v>68</v>
      </c>
      <c r="B11204" t="s">
        <v>1193</v>
      </c>
    </row>
    <row r="11205" spans="1:2" x14ac:dyDescent="0.3">
      <c r="A11205" t="s">
        <v>68</v>
      </c>
      <c r="B11205" t="s">
        <v>2393</v>
      </c>
    </row>
    <row r="11206" spans="1:2" x14ac:dyDescent="0.3">
      <c r="A11206" t="s">
        <v>68</v>
      </c>
      <c r="B11206" t="s">
        <v>2341</v>
      </c>
    </row>
    <row r="11207" spans="1:2" x14ac:dyDescent="0.3">
      <c r="A11207" t="s">
        <v>189</v>
      </c>
      <c r="B11207" t="s">
        <v>1256</v>
      </c>
    </row>
    <row r="11208" spans="1:2" x14ac:dyDescent="0.3">
      <c r="A11208" t="s">
        <v>189</v>
      </c>
      <c r="B11208" t="s">
        <v>19</v>
      </c>
    </row>
    <row r="11209" spans="1:2" x14ac:dyDescent="0.3">
      <c r="A11209" t="s">
        <v>189</v>
      </c>
      <c r="B11209" t="s">
        <v>695</v>
      </c>
    </row>
    <row r="11210" spans="1:2" x14ac:dyDescent="0.3">
      <c r="A11210" t="s">
        <v>189</v>
      </c>
      <c r="B11210" t="s">
        <v>790</v>
      </c>
    </row>
    <row r="11211" spans="1:2" x14ac:dyDescent="0.3">
      <c r="A11211" t="s">
        <v>189</v>
      </c>
      <c r="B11211" t="s">
        <v>639</v>
      </c>
    </row>
    <row r="11212" spans="1:2" x14ac:dyDescent="0.3">
      <c r="A11212" t="s">
        <v>189</v>
      </c>
      <c r="B11212" t="s">
        <v>1691</v>
      </c>
    </row>
    <row r="11213" spans="1:2" x14ac:dyDescent="0.3">
      <c r="A11213" t="s">
        <v>189</v>
      </c>
      <c r="B11213" t="s">
        <v>943</v>
      </c>
    </row>
    <row r="11214" spans="1:2" x14ac:dyDescent="0.3">
      <c r="A11214" t="s">
        <v>91</v>
      </c>
      <c r="B11214" t="s">
        <v>695</v>
      </c>
    </row>
    <row r="11215" spans="1:2" x14ac:dyDescent="0.3">
      <c r="A11215" t="s">
        <v>91</v>
      </c>
      <c r="B11215" t="s">
        <v>19</v>
      </c>
    </row>
    <row r="11216" spans="1:2" x14ac:dyDescent="0.3">
      <c r="A11216" t="s">
        <v>91</v>
      </c>
      <c r="B11216" t="s">
        <v>708</v>
      </c>
    </row>
    <row r="11217" spans="1:2" x14ac:dyDescent="0.3">
      <c r="A11217" t="s">
        <v>91</v>
      </c>
      <c r="B11217" t="s">
        <v>1439</v>
      </c>
    </row>
    <row r="11218" spans="1:2" x14ac:dyDescent="0.3">
      <c r="A11218" t="s">
        <v>91</v>
      </c>
      <c r="B11218" t="s">
        <v>4611</v>
      </c>
    </row>
    <row r="11219" spans="1:2" x14ac:dyDescent="0.3">
      <c r="A11219" t="s">
        <v>91</v>
      </c>
      <c r="B11219" t="s">
        <v>355</v>
      </c>
    </row>
    <row r="11220" spans="1:2" x14ac:dyDescent="0.3">
      <c r="A11220" t="s">
        <v>189</v>
      </c>
      <c r="B11220" t="s">
        <v>5180</v>
      </c>
    </row>
    <row r="11221" spans="1:2" x14ac:dyDescent="0.3">
      <c r="A11221" t="s">
        <v>189</v>
      </c>
      <c r="B11221" t="s">
        <v>1691</v>
      </c>
    </row>
    <row r="11222" spans="1:2" x14ac:dyDescent="0.3">
      <c r="A11222" t="s">
        <v>189</v>
      </c>
      <c r="B11222" t="s">
        <v>600</v>
      </c>
    </row>
    <row r="11223" spans="1:2" x14ac:dyDescent="0.3">
      <c r="A11223" t="s">
        <v>189</v>
      </c>
      <c r="B11223" t="s">
        <v>14370</v>
      </c>
    </row>
    <row r="11224" spans="1:2" x14ac:dyDescent="0.3">
      <c r="A11224" t="s">
        <v>189</v>
      </c>
      <c r="B11224" t="s">
        <v>5262</v>
      </c>
    </row>
    <row r="11225" spans="1:2" x14ac:dyDescent="0.3">
      <c r="A11225" t="s">
        <v>189</v>
      </c>
      <c r="B11225" t="s">
        <v>1900</v>
      </c>
    </row>
    <row r="11226" spans="1:2" x14ac:dyDescent="0.3">
      <c r="A11226" t="s">
        <v>189</v>
      </c>
      <c r="B11226" t="s">
        <v>13144</v>
      </c>
    </row>
    <row r="11227" spans="1:2" x14ac:dyDescent="0.3">
      <c r="A11227" t="s">
        <v>91</v>
      </c>
      <c r="B11227" t="s">
        <v>1691</v>
      </c>
    </row>
    <row r="11228" spans="1:2" x14ac:dyDescent="0.3">
      <c r="A11228" t="s">
        <v>91</v>
      </c>
      <c r="B11228" t="s">
        <v>7641</v>
      </c>
    </row>
    <row r="11229" spans="1:2" x14ac:dyDescent="0.3">
      <c r="A11229" t="s">
        <v>91</v>
      </c>
      <c r="B11229" t="s">
        <v>184</v>
      </c>
    </row>
    <row r="11230" spans="1:2" x14ac:dyDescent="0.3">
      <c r="A11230" t="s">
        <v>91</v>
      </c>
      <c r="B11230" t="s">
        <v>486</v>
      </c>
    </row>
    <row r="11231" spans="1:2" x14ac:dyDescent="0.3">
      <c r="A11231" t="s">
        <v>91</v>
      </c>
      <c r="B11231" t="s">
        <v>1193</v>
      </c>
    </row>
    <row r="11232" spans="1:2" x14ac:dyDescent="0.3">
      <c r="A11232" t="s">
        <v>91</v>
      </c>
      <c r="B11232" t="s">
        <v>2341</v>
      </c>
    </row>
    <row r="11233" spans="1:2" x14ac:dyDescent="0.3">
      <c r="A11233" t="s">
        <v>91</v>
      </c>
      <c r="B11233" t="s">
        <v>131</v>
      </c>
    </row>
    <row r="11234" spans="1:2" x14ac:dyDescent="0.3">
      <c r="A11234" t="s">
        <v>91</v>
      </c>
      <c r="B11234" t="s">
        <v>639</v>
      </c>
    </row>
    <row r="11235" spans="1:2" x14ac:dyDescent="0.3">
      <c r="A11235" t="s">
        <v>11</v>
      </c>
      <c r="B11235" t="s">
        <v>131</v>
      </c>
    </row>
    <row r="11236" spans="1:2" x14ac:dyDescent="0.3">
      <c r="A11236" t="s">
        <v>11</v>
      </c>
      <c r="B11236" t="s">
        <v>355</v>
      </c>
    </row>
    <row r="11237" spans="1:2" x14ac:dyDescent="0.3">
      <c r="A11237" t="s">
        <v>11</v>
      </c>
      <c r="B11237" t="s">
        <v>695</v>
      </c>
    </row>
    <row r="11238" spans="1:2" x14ac:dyDescent="0.3">
      <c r="A11238" t="s">
        <v>11</v>
      </c>
      <c r="B11238" t="s">
        <v>4611</v>
      </c>
    </row>
    <row r="11239" spans="1:2" x14ac:dyDescent="0.3">
      <c r="A11239" t="s">
        <v>11</v>
      </c>
      <c r="B11239" t="s">
        <v>5903</v>
      </c>
    </row>
    <row r="11240" spans="1:2" x14ac:dyDescent="0.3">
      <c r="A11240" t="s">
        <v>11</v>
      </c>
      <c r="B11240" t="s">
        <v>3689</v>
      </c>
    </row>
    <row r="11241" spans="1:2" x14ac:dyDescent="0.3">
      <c r="A11241" t="s">
        <v>11</v>
      </c>
      <c r="B11241" t="s">
        <v>184</v>
      </c>
    </row>
    <row r="11242" spans="1:2" x14ac:dyDescent="0.3">
      <c r="A11242" t="s">
        <v>11</v>
      </c>
      <c r="B11242" t="s">
        <v>10561</v>
      </c>
    </row>
    <row r="11243" spans="1:2" x14ac:dyDescent="0.3">
      <c r="A11243" t="s">
        <v>11</v>
      </c>
      <c r="B11243" t="s">
        <v>1193</v>
      </c>
    </row>
    <row r="11244" spans="1:2" x14ac:dyDescent="0.3">
      <c r="A11244" t="s">
        <v>11</v>
      </c>
      <c r="B11244" t="s">
        <v>708</v>
      </c>
    </row>
    <row r="11245" spans="1:2" x14ac:dyDescent="0.3">
      <c r="A11245" t="s">
        <v>91</v>
      </c>
      <c r="B11245" t="s">
        <v>5177</v>
      </c>
    </row>
    <row r="11246" spans="1:2" x14ac:dyDescent="0.3">
      <c r="A11246" t="s">
        <v>91</v>
      </c>
      <c r="B11246" t="s">
        <v>131</v>
      </c>
    </row>
    <row r="11247" spans="1:2" x14ac:dyDescent="0.3">
      <c r="A11247" t="s">
        <v>91</v>
      </c>
      <c r="B11247" t="s">
        <v>5180</v>
      </c>
    </row>
    <row r="11248" spans="1:2" x14ac:dyDescent="0.3">
      <c r="A11248" t="s">
        <v>91</v>
      </c>
      <c r="B11248" t="s">
        <v>4311</v>
      </c>
    </row>
    <row r="11249" spans="1:2" x14ac:dyDescent="0.3">
      <c r="A11249" t="s">
        <v>91</v>
      </c>
      <c r="B11249" t="s">
        <v>1193</v>
      </c>
    </row>
    <row r="11250" spans="1:2" x14ac:dyDescent="0.3">
      <c r="A11250" t="s">
        <v>91</v>
      </c>
      <c r="B11250" t="s">
        <v>695</v>
      </c>
    </row>
    <row r="11251" spans="1:2" x14ac:dyDescent="0.3">
      <c r="A11251" t="s">
        <v>91</v>
      </c>
      <c r="B11251" t="s">
        <v>4611</v>
      </c>
    </row>
    <row r="11252" spans="1:2" x14ac:dyDescent="0.3">
      <c r="A11252" t="s">
        <v>463</v>
      </c>
      <c r="B11252" t="s">
        <v>355</v>
      </c>
    </row>
    <row r="11253" spans="1:2" x14ac:dyDescent="0.3">
      <c r="A11253" t="s">
        <v>115</v>
      </c>
      <c r="B11253" t="s">
        <v>695</v>
      </c>
    </row>
    <row r="11254" spans="1:2" x14ac:dyDescent="0.3">
      <c r="A11254" t="s">
        <v>91</v>
      </c>
      <c r="B11254" t="s">
        <v>19</v>
      </c>
    </row>
    <row r="11255" spans="1:2" x14ac:dyDescent="0.3">
      <c r="A11255" t="s">
        <v>11</v>
      </c>
      <c r="B11255" t="s">
        <v>486</v>
      </c>
    </row>
    <row r="11256" spans="1:2" x14ac:dyDescent="0.3">
      <c r="A11256" t="s">
        <v>11</v>
      </c>
      <c r="B11256" t="s">
        <v>184</v>
      </c>
    </row>
    <row r="11257" spans="1:2" x14ac:dyDescent="0.3">
      <c r="A11257" t="s">
        <v>11</v>
      </c>
      <c r="B11257" t="s">
        <v>2341</v>
      </c>
    </row>
    <row r="11258" spans="1:2" x14ac:dyDescent="0.3">
      <c r="A11258" t="s">
        <v>3052</v>
      </c>
      <c r="B11258" t="s">
        <v>131</v>
      </c>
    </row>
    <row r="11259" spans="1:2" x14ac:dyDescent="0.3">
      <c r="A11259" t="s">
        <v>3052</v>
      </c>
      <c r="B11259" t="s">
        <v>19</v>
      </c>
    </row>
    <row r="11260" spans="1:2" x14ac:dyDescent="0.3">
      <c r="A11260" t="s">
        <v>3052</v>
      </c>
      <c r="B11260" t="s">
        <v>1439</v>
      </c>
    </row>
    <row r="11261" spans="1:2" x14ac:dyDescent="0.3">
      <c r="A11261" t="s">
        <v>3052</v>
      </c>
      <c r="B11261" t="s">
        <v>14395</v>
      </c>
    </row>
    <row r="11262" spans="1:2" x14ac:dyDescent="0.3">
      <c r="A11262" t="s">
        <v>3052</v>
      </c>
      <c r="B11262" t="s">
        <v>355</v>
      </c>
    </row>
    <row r="11263" spans="1:2" x14ac:dyDescent="0.3">
      <c r="A11263" t="s">
        <v>3052</v>
      </c>
      <c r="B11263" t="s">
        <v>1193</v>
      </c>
    </row>
    <row r="11264" spans="1:2" x14ac:dyDescent="0.3">
      <c r="A11264" t="s">
        <v>3052</v>
      </c>
      <c r="B11264" t="s">
        <v>2341</v>
      </c>
    </row>
    <row r="11265" spans="1:2" x14ac:dyDescent="0.3">
      <c r="A11265" t="s">
        <v>115</v>
      </c>
      <c r="B11265" t="s">
        <v>1193</v>
      </c>
    </row>
    <row r="11266" spans="1:2" x14ac:dyDescent="0.3">
      <c r="A11266" t="s">
        <v>115</v>
      </c>
      <c r="B11266" t="s">
        <v>4207</v>
      </c>
    </row>
    <row r="11267" spans="1:2" x14ac:dyDescent="0.3">
      <c r="A11267" t="s">
        <v>463</v>
      </c>
      <c r="B11267" t="s">
        <v>486</v>
      </c>
    </row>
    <row r="11268" spans="1:2" x14ac:dyDescent="0.3">
      <c r="A11268" t="s">
        <v>463</v>
      </c>
      <c r="B11268" t="s">
        <v>7662</v>
      </c>
    </row>
    <row r="11269" spans="1:2" x14ac:dyDescent="0.3">
      <c r="A11269" t="s">
        <v>91</v>
      </c>
      <c r="B11269" t="s">
        <v>1356</v>
      </c>
    </row>
    <row r="11270" spans="1:2" x14ac:dyDescent="0.3">
      <c r="A11270" t="s">
        <v>91</v>
      </c>
      <c r="B11270" t="s">
        <v>4207</v>
      </c>
    </row>
    <row r="11271" spans="1:2" x14ac:dyDescent="0.3">
      <c r="A11271" t="s">
        <v>91</v>
      </c>
      <c r="B11271" t="s">
        <v>2341</v>
      </c>
    </row>
    <row r="11272" spans="1:2" x14ac:dyDescent="0.3">
      <c r="A11272" t="s">
        <v>91</v>
      </c>
      <c r="B11272" t="s">
        <v>1193</v>
      </c>
    </row>
    <row r="11273" spans="1:2" x14ac:dyDescent="0.3">
      <c r="A11273" t="s">
        <v>463</v>
      </c>
      <c r="B11273" t="s">
        <v>355</v>
      </c>
    </row>
    <row r="11274" spans="1:2" x14ac:dyDescent="0.3">
      <c r="A11274" t="s">
        <v>383</v>
      </c>
      <c r="B11274" t="s">
        <v>19</v>
      </c>
    </row>
    <row r="11275" spans="1:2" x14ac:dyDescent="0.3">
      <c r="A11275" t="s">
        <v>383</v>
      </c>
      <c r="B11275" t="s">
        <v>184</v>
      </c>
    </row>
    <row r="11276" spans="1:2" x14ac:dyDescent="0.3">
      <c r="A11276" t="s">
        <v>383</v>
      </c>
      <c r="B11276" t="s">
        <v>2373</v>
      </c>
    </row>
    <row r="11277" spans="1:2" x14ac:dyDescent="0.3">
      <c r="A11277" t="s">
        <v>2068</v>
      </c>
      <c r="B11277" t="s">
        <v>131</v>
      </c>
    </row>
    <row r="11278" spans="1:2" x14ac:dyDescent="0.3">
      <c r="A11278" t="s">
        <v>2068</v>
      </c>
      <c r="B11278" t="s">
        <v>695</v>
      </c>
    </row>
    <row r="11279" spans="1:2" x14ac:dyDescent="0.3">
      <c r="A11279" t="s">
        <v>115</v>
      </c>
      <c r="B11279" t="s">
        <v>639</v>
      </c>
    </row>
    <row r="11280" spans="1:2" x14ac:dyDescent="0.3">
      <c r="A11280" t="s">
        <v>115</v>
      </c>
      <c r="B11280" t="s">
        <v>790</v>
      </c>
    </row>
    <row r="11281" spans="1:2" x14ac:dyDescent="0.3">
      <c r="A11281" t="s">
        <v>383</v>
      </c>
      <c r="B11281" t="s">
        <v>3689</v>
      </c>
    </row>
    <row r="11282" spans="1:2" x14ac:dyDescent="0.3">
      <c r="A11282" t="s">
        <v>383</v>
      </c>
      <c r="B11282" t="s">
        <v>131</v>
      </c>
    </row>
    <row r="11283" spans="1:2" x14ac:dyDescent="0.3">
      <c r="A11283" t="s">
        <v>383</v>
      </c>
      <c r="B11283" t="s">
        <v>19</v>
      </c>
    </row>
    <row r="11284" spans="1:2" x14ac:dyDescent="0.3">
      <c r="A11284" t="s">
        <v>91</v>
      </c>
      <c r="B11284" t="s">
        <v>14585</v>
      </c>
    </row>
    <row r="11285" spans="1:2" x14ac:dyDescent="0.3">
      <c r="A11285" t="s">
        <v>68</v>
      </c>
      <c r="B11285" t="s">
        <v>790</v>
      </c>
    </row>
    <row r="11286" spans="1:2" x14ac:dyDescent="0.3">
      <c r="A11286" t="s">
        <v>463</v>
      </c>
      <c r="B11286" t="s">
        <v>695</v>
      </c>
    </row>
    <row r="11287" spans="1:2" x14ac:dyDescent="0.3">
      <c r="A11287" t="s">
        <v>68</v>
      </c>
      <c r="B11287" t="s">
        <v>184</v>
      </c>
    </row>
    <row r="11288" spans="1:2" x14ac:dyDescent="0.3">
      <c r="A11288" t="s">
        <v>68</v>
      </c>
      <c r="B11288" t="s">
        <v>837</v>
      </c>
    </row>
    <row r="11289" spans="1:2" x14ac:dyDescent="0.3">
      <c r="A11289" t="s">
        <v>189</v>
      </c>
      <c r="B11289" t="s">
        <v>19</v>
      </c>
    </row>
    <row r="11290" spans="1:2" x14ac:dyDescent="0.3">
      <c r="A11290" t="s">
        <v>189</v>
      </c>
      <c r="B11290" t="s">
        <v>5855</v>
      </c>
    </row>
    <row r="11291" spans="1:2" x14ac:dyDescent="0.3">
      <c r="A11291" t="s">
        <v>91</v>
      </c>
      <c r="B11291" t="s">
        <v>695</v>
      </c>
    </row>
    <row r="11292" spans="1:2" x14ac:dyDescent="0.3">
      <c r="A11292" t="s">
        <v>91</v>
      </c>
      <c r="B11292" t="s">
        <v>355</v>
      </c>
    </row>
    <row r="11293" spans="1:2" x14ac:dyDescent="0.3">
      <c r="A11293" t="s">
        <v>91</v>
      </c>
      <c r="B11293" t="s">
        <v>708</v>
      </c>
    </row>
    <row r="11294" spans="1:2" x14ac:dyDescent="0.3">
      <c r="A11294" t="s">
        <v>91</v>
      </c>
      <c r="B11294" t="s">
        <v>19</v>
      </c>
    </row>
    <row r="11295" spans="1:2" x14ac:dyDescent="0.3">
      <c r="A11295" t="s">
        <v>91</v>
      </c>
      <c r="B11295" t="s">
        <v>5903</v>
      </c>
    </row>
    <row r="11296" spans="1:2" x14ac:dyDescent="0.3">
      <c r="A11296" t="s">
        <v>463</v>
      </c>
      <c r="B11296" t="s">
        <v>355</v>
      </c>
    </row>
    <row r="11297" spans="1:2" x14ac:dyDescent="0.3">
      <c r="A11297" t="s">
        <v>189</v>
      </c>
      <c r="B11297" t="s">
        <v>695</v>
      </c>
    </row>
    <row r="11298" spans="1:2" x14ac:dyDescent="0.3">
      <c r="A11298" t="s">
        <v>91</v>
      </c>
      <c r="B11298" t="s">
        <v>19</v>
      </c>
    </row>
    <row r="11299" spans="1:2" x14ac:dyDescent="0.3">
      <c r="A11299" t="s">
        <v>2068</v>
      </c>
      <c r="B11299" t="s">
        <v>837</v>
      </c>
    </row>
    <row r="11300" spans="1:2" x14ac:dyDescent="0.3">
      <c r="A11300" t="s">
        <v>2068</v>
      </c>
      <c r="B11300" t="s">
        <v>639</v>
      </c>
    </row>
    <row r="11301" spans="1:2" x14ac:dyDescent="0.3">
      <c r="A11301" t="s">
        <v>2068</v>
      </c>
      <c r="B11301" t="s">
        <v>7932</v>
      </c>
    </row>
    <row r="11302" spans="1:2" x14ac:dyDescent="0.3">
      <c r="A11302" t="s">
        <v>2068</v>
      </c>
      <c r="B11302" t="s">
        <v>7641</v>
      </c>
    </row>
    <row r="11303" spans="1:2" x14ac:dyDescent="0.3">
      <c r="A11303" t="s">
        <v>2068</v>
      </c>
      <c r="B11303" t="s">
        <v>2341</v>
      </c>
    </row>
    <row r="11304" spans="1:2" x14ac:dyDescent="0.3">
      <c r="A11304" t="s">
        <v>68</v>
      </c>
      <c r="B11304" t="s">
        <v>695</v>
      </c>
    </row>
    <row r="11305" spans="1:2" x14ac:dyDescent="0.3">
      <c r="A11305" t="s">
        <v>383</v>
      </c>
      <c r="B11305" t="s">
        <v>2341</v>
      </c>
    </row>
    <row r="11306" spans="1:2" x14ac:dyDescent="0.3">
      <c r="A11306" t="s">
        <v>383</v>
      </c>
      <c r="B11306" t="s">
        <v>19</v>
      </c>
    </row>
    <row r="11307" spans="1:2" x14ac:dyDescent="0.3">
      <c r="A11307" t="s">
        <v>383</v>
      </c>
      <c r="B11307" t="s">
        <v>184</v>
      </c>
    </row>
    <row r="11308" spans="1:2" x14ac:dyDescent="0.3">
      <c r="A11308" t="s">
        <v>383</v>
      </c>
      <c r="B11308" t="s">
        <v>2341</v>
      </c>
    </row>
    <row r="11309" spans="1:2" x14ac:dyDescent="0.3">
      <c r="A11309" t="s">
        <v>189</v>
      </c>
      <c r="B11309" t="s">
        <v>184</v>
      </c>
    </row>
    <row r="11310" spans="1:2" x14ac:dyDescent="0.3">
      <c r="A11310" t="s">
        <v>68</v>
      </c>
      <c r="B11310" t="s">
        <v>5177</v>
      </c>
    </row>
    <row r="11311" spans="1:2" x14ac:dyDescent="0.3">
      <c r="A11311" t="s">
        <v>68</v>
      </c>
      <c r="B11311" t="s">
        <v>695</v>
      </c>
    </row>
    <row r="11312" spans="1:2" x14ac:dyDescent="0.3">
      <c r="A11312" t="s">
        <v>68</v>
      </c>
      <c r="B11312" t="s">
        <v>5180</v>
      </c>
    </row>
    <row r="11313" spans="1:2" x14ac:dyDescent="0.3">
      <c r="A11313" t="s">
        <v>68</v>
      </c>
      <c r="B11313" t="s">
        <v>131</v>
      </c>
    </row>
    <row r="11314" spans="1:2" x14ac:dyDescent="0.3">
      <c r="A11314" t="s">
        <v>68</v>
      </c>
      <c r="B11314" t="s">
        <v>486</v>
      </c>
    </row>
    <row r="11315" spans="1:2" x14ac:dyDescent="0.3">
      <c r="A11315" t="s">
        <v>68</v>
      </c>
      <c r="B11315" t="s">
        <v>1025</v>
      </c>
    </row>
    <row r="11316" spans="1:2" x14ac:dyDescent="0.3">
      <c r="A11316" t="s">
        <v>68</v>
      </c>
      <c r="B11316" t="s">
        <v>3138</v>
      </c>
    </row>
    <row r="11317" spans="1:2" x14ac:dyDescent="0.3">
      <c r="A11317" t="s">
        <v>68</v>
      </c>
      <c r="B11317" t="s">
        <v>2417</v>
      </c>
    </row>
    <row r="11318" spans="1:2" x14ac:dyDescent="0.3">
      <c r="A11318" t="s">
        <v>68</v>
      </c>
      <c r="B11318" t="s">
        <v>5855</v>
      </c>
    </row>
    <row r="11319" spans="1:2" x14ac:dyDescent="0.3">
      <c r="A11319" t="s">
        <v>68</v>
      </c>
      <c r="B11319" t="s">
        <v>1193</v>
      </c>
    </row>
    <row r="11320" spans="1:2" x14ac:dyDescent="0.3">
      <c r="A11320" t="s">
        <v>68</v>
      </c>
      <c r="B11320" t="s">
        <v>2341</v>
      </c>
    </row>
    <row r="11321" spans="1:2" x14ac:dyDescent="0.3">
      <c r="A11321" t="s">
        <v>68</v>
      </c>
      <c r="B11321" t="s">
        <v>5903</v>
      </c>
    </row>
    <row r="11322" spans="1:2" x14ac:dyDescent="0.3">
      <c r="A11322" t="s">
        <v>68</v>
      </c>
      <c r="B11322" t="s">
        <v>1256</v>
      </c>
    </row>
    <row r="11323" spans="1:2" x14ac:dyDescent="0.3">
      <c r="A11323" t="s">
        <v>68</v>
      </c>
      <c r="B11323" t="s">
        <v>131</v>
      </c>
    </row>
    <row r="11324" spans="1:2" x14ac:dyDescent="0.3">
      <c r="A11324" t="s">
        <v>68</v>
      </c>
      <c r="B11324" t="s">
        <v>790</v>
      </c>
    </row>
    <row r="11325" spans="1:2" x14ac:dyDescent="0.3">
      <c r="A11325" t="s">
        <v>68</v>
      </c>
      <c r="B11325" t="s">
        <v>5180</v>
      </c>
    </row>
    <row r="11326" spans="1:2" x14ac:dyDescent="0.3">
      <c r="A11326" t="s">
        <v>68</v>
      </c>
      <c r="B11326" t="s">
        <v>4611</v>
      </c>
    </row>
    <row r="11327" spans="1:2" x14ac:dyDescent="0.3">
      <c r="A11327" t="s">
        <v>68</v>
      </c>
      <c r="B11327" t="s">
        <v>5177</v>
      </c>
    </row>
    <row r="11328" spans="1:2" x14ac:dyDescent="0.3">
      <c r="A11328" t="s">
        <v>68</v>
      </c>
      <c r="B11328" t="s">
        <v>2916</v>
      </c>
    </row>
    <row r="11329" spans="1:2" x14ac:dyDescent="0.3">
      <c r="A11329" t="s">
        <v>68</v>
      </c>
      <c r="B11329" t="s">
        <v>1193</v>
      </c>
    </row>
    <row r="11330" spans="1:2" x14ac:dyDescent="0.3">
      <c r="A11330" t="s">
        <v>68</v>
      </c>
      <c r="B11330" t="s">
        <v>2341</v>
      </c>
    </row>
    <row r="11331" spans="1:2" x14ac:dyDescent="0.3">
      <c r="A11331" t="s">
        <v>68</v>
      </c>
      <c r="B11331" t="s">
        <v>2373</v>
      </c>
    </row>
    <row r="11332" spans="1:2" x14ac:dyDescent="0.3">
      <c r="A11332" t="s">
        <v>68</v>
      </c>
      <c r="B11332" t="s">
        <v>39</v>
      </c>
    </row>
    <row r="11333" spans="1:2" x14ac:dyDescent="0.3">
      <c r="A11333" t="s">
        <v>68</v>
      </c>
      <c r="B11333" t="s">
        <v>14375</v>
      </c>
    </row>
    <row r="11334" spans="1:2" x14ac:dyDescent="0.3">
      <c r="A11334" t="s">
        <v>68</v>
      </c>
      <c r="B11334" t="s">
        <v>14409</v>
      </c>
    </row>
    <row r="11335" spans="1:2" x14ac:dyDescent="0.3">
      <c r="A11335" t="s">
        <v>68</v>
      </c>
      <c r="B11335" t="s">
        <v>14366</v>
      </c>
    </row>
    <row r="11336" spans="1:2" x14ac:dyDescent="0.3">
      <c r="A11336" t="s">
        <v>68</v>
      </c>
      <c r="B11336" t="s">
        <v>19</v>
      </c>
    </row>
    <row r="11337" spans="1:2" x14ac:dyDescent="0.3">
      <c r="A11337" t="s">
        <v>68</v>
      </c>
      <c r="B11337" t="s">
        <v>3138</v>
      </c>
    </row>
    <row r="11338" spans="1:2" x14ac:dyDescent="0.3">
      <c r="A11338" t="s">
        <v>68</v>
      </c>
      <c r="B11338" t="s">
        <v>5903</v>
      </c>
    </row>
    <row r="11339" spans="1:2" x14ac:dyDescent="0.3">
      <c r="A11339" t="s">
        <v>68</v>
      </c>
      <c r="B11339" t="s">
        <v>5855</v>
      </c>
    </row>
    <row r="11340" spans="1:2" x14ac:dyDescent="0.3">
      <c r="A11340" t="s">
        <v>68</v>
      </c>
      <c r="B11340" t="s">
        <v>7874</v>
      </c>
    </row>
    <row r="11341" spans="1:2" x14ac:dyDescent="0.3">
      <c r="A11341" t="s">
        <v>68</v>
      </c>
      <c r="B11341" t="s">
        <v>14402</v>
      </c>
    </row>
    <row r="11342" spans="1:2" x14ac:dyDescent="0.3">
      <c r="A11342" t="s">
        <v>68</v>
      </c>
      <c r="B11342" t="s">
        <v>5574</v>
      </c>
    </row>
    <row r="11343" spans="1:2" x14ac:dyDescent="0.3">
      <c r="A11343" t="s">
        <v>68</v>
      </c>
      <c r="B11343" t="s">
        <v>355</v>
      </c>
    </row>
    <row r="11344" spans="1:2" x14ac:dyDescent="0.3">
      <c r="A11344" t="s">
        <v>68</v>
      </c>
      <c r="B11344" t="s">
        <v>10561</v>
      </c>
    </row>
    <row r="11345" spans="1:2" x14ac:dyDescent="0.3">
      <c r="A11345" t="s">
        <v>68</v>
      </c>
      <c r="B11345" t="s">
        <v>695</v>
      </c>
    </row>
    <row r="11346" spans="1:2" x14ac:dyDescent="0.3">
      <c r="A11346" t="s">
        <v>68</v>
      </c>
      <c r="B11346" t="s">
        <v>5903</v>
      </c>
    </row>
    <row r="11347" spans="1:2" x14ac:dyDescent="0.3">
      <c r="A11347" t="s">
        <v>68</v>
      </c>
      <c r="B11347" t="s">
        <v>131</v>
      </c>
    </row>
    <row r="11348" spans="1:2" x14ac:dyDescent="0.3">
      <c r="A11348" t="s">
        <v>68</v>
      </c>
      <c r="B11348" t="s">
        <v>2417</v>
      </c>
    </row>
    <row r="11349" spans="1:2" x14ac:dyDescent="0.3">
      <c r="A11349" t="s">
        <v>68</v>
      </c>
      <c r="B11349" t="s">
        <v>181</v>
      </c>
    </row>
    <row r="11350" spans="1:2" x14ac:dyDescent="0.3">
      <c r="A11350" t="s">
        <v>68</v>
      </c>
      <c r="B11350" t="s">
        <v>14369</v>
      </c>
    </row>
    <row r="11351" spans="1:2" x14ac:dyDescent="0.3">
      <c r="A11351" t="s">
        <v>68</v>
      </c>
      <c r="B11351" t="s">
        <v>5855</v>
      </c>
    </row>
    <row r="11352" spans="1:2" x14ac:dyDescent="0.3">
      <c r="A11352" t="s">
        <v>68</v>
      </c>
      <c r="B11352" t="s">
        <v>1193</v>
      </c>
    </row>
    <row r="11353" spans="1:2" x14ac:dyDescent="0.3">
      <c r="A11353" t="s">
        <v>68</v>
      </c>
      <c r="B11353" t="s">
        <v>2341</v>
      </c>
    </row>
    <row r="11354" spans="1:2" x14ac:dyDescent="0.3">
      <c r="A11354" t="s">
        <v>68</v>
      </c>
      <c r="B11354" t="s">
        <v>4611</v>
      </c>
    </row>
    <row r="11355" spans="1:2" x14ac:dyDescent="0.3">
      <c r="A11355" t="s">
        <v>68</v>
      </c>
      <c r="B11355" t="s">
        <v>843</v>
      </c>
    </row>
    <row r="11356" spans="1:2" x14ac:dyDescent="0.3">
      <c r="A11356" t="s">
        <v>68</v>
      </c>
      <c r="B11356" t="s">
        <v>3138</v>
      </c>
    </row>
    <row r="11357" spans="1:2" x14ac:dyDescent="0.3">
      <c r="A11357" t="s">
        <v>68</v>
      </c>
      <c r="B11357" t="s">
        <v>2393</v>
      </c>
    </row>
    <row r="11358" spans="1:2" x14ac:dyDescent="0.3">
      <c r="A11358" t="s">
        <v>68</v>
      </c>
      <c r="B11358" t="s">
        <v>14366</v>
      </c>
    </row>
    <row r="11359" spans="1:2" x14ac:dyDescent="0.3">
      <c r="A11359" t="s">
        <v>68</v>
      </c>
      <c r="B11359" t="s">
        <v>14373</v>
      </c>
    </row>
    <row r="11360" spans="1:2" x14ac:dyDescent="0.3">
      <c r="A11360" t="s">
        <v>68</v>
      </c>
      <c r="B11360" t="s">
        <v>1439</v>
      </c>
    </row>
    <row r="11361" spans="1:2" x14ac:dyDescent="0.3">
      <c r="A11361" t="s">
        <v>68</v>
      </c>
      <c r="B11361" t="s">
        <v>6211</v>
      </c>
    </row>
    <row r="11362" spans="1:2" x14ac:dyDescent="0.3">
      <c r="A11362" t="s">
        <v>91</v>
      </c>
      <c r="B11362" t="s">
        <v>19</v>
      </c>
    </row>
    <row r="11363" spans="1:2" x14ac:dyDescent="0.3">
      <c r="A11363" t="s">
        <v>91</v>
      </c>
      <c r="B11363" t="s">
        <v>790</v>
      </c>
    </row>
    <row r="11364" spans="1:2" x14ac:dyDescent="0.3">
      <c r="A11364" t="s">
        <v>189</v>
      </c>
      <c r="B11364" t="s">
        <v>4207</v>
      </c>
    </row>
    <row r="11365" spans="1:2" x14ac:dyDescent="0.3">
      <c r="A11365" t="s">
        <v>3052</v>
      </c>
      <c r="B11365" t="s">
        <v>695</v>
      </c>
    </row>
    <row r="11366" spans="1:2" x14ac:dyDescent="0.3">
      <c r="A11366" t="s">
        <v>3052</v>
      </c>
      <c r="B11366" t="s">
        <v>7641</v>
      </c>
    </row>
    <row r="11367" spans="1:2" x14ac:dyDescent="0.3">
      <c r="A11367" t="s">
        <v>3052</v>
      </c>
      <c r="B11367" t="s">
        <v>837</v>
      </c>
    </row>
    <row r="11368" spans="1:2" x14ac:dyDescent="0.3">
      <c r="A11368" t="s">
        <v>3052</v>
      </c>
      <c r="B11368" t="s">
        <v>790</v>
      </c>
    </row>
    <row r="11369" spans="1:2" x14ac:dyDescent="0.3">
      <c r="A11369" t="s">
        <v>3052</v>
      </c>
      <c r="B11369" t="s">
        <v>2341</v>
      </c>
    </row>
    <row r="11370" spans="1:2" x14ac:dyDescent="0.3">
      <c r="A11370" t="s">
        <v>2068</v>
      </c>
      <c r="B11370" t="s">
        <v>14034</v>
      </c>
    </row>
    <row r="11371" spans="1:2" x14ac:dyDescent="0.3">
      <c r="A11371" t="s">
        <v>2068</v>
      </c>
      <c r="B11371" t="s">
        <v>639</v>
      </c>
    </row>
    <row r="11372" spans="1:2" x14ac:dyDescent="0.3">
      <c r="A11372" t="s">
        <v>2068</v>
      </c>
      <c r="B11372" t="s">
        <v>3382</v>
      </c>
    </row>
    <row r="11373" spans="1:2" x14ac:dyDescent="0.3">
      <c r="A11373" t="s">
        <v>2068</v>
      </c>
      <c r="B11373" t="s">
        <v>1193</v>
      </c>
    </row>
    <row r="11374" spans="1:2" x14ac:dyDescent="0.3">
      <c r="A11374" t="s">
        <v>2068</v>
      </c>
      <c r="B11374" t="s">
        <v>2341</v>
      </c>
    </row>
    <row r="11375" spans="1:2" x14ac:dyDescent="0.3">
      <c r="A11375" t="s">
        <v>68</v>
      </c>
      <c r="B11375" t="s">
        <v>7662</v>
      </c>
    </row>
    <row r="11376" spans="1:2" x14ac:dyDescent="0.3">
      <c r="A11376" t="s">
        <v>68</v>
      </c>
      <c r="B11376" t="s">
        <v>184</v>
      </c>
    </row>
    <row r="11377" spans="1:2" x14ac:dyDescent="0.3">
      <c r="A11377" t="s">
        <v>115</v>
      </c>
      <c r="B11377" t="s">
        <v>11509</v>
      </c>
    </row>
    <row r="11378" spans="1:2" x14ac:dyDescent="0.3">
      <c r="A11378" t="s">
        <v>115</v>
      </c>
      <c r="B11378" t="s">
        <v>2341</v>
      </c>
    </row>
    <row r="11379" spans="1:2" x14ac:dyDescent="0.3">
      <c r="A11379" t="s">
        <v>189</v>
      </c>
      <c r="B11379" t="s">
        <v>639</v>
      </c>
    </row>
    <row r="11380" spans="1:2" x14ac:dyDescent="0.3">
      <c r="A11380" t="s">
        <v>189</v>
      </c>
      <c r="B11380" t="s">
        <v>2341</v>
      </c>
    </row>
    <row r="11381" spans="1:2" x14ac:dyDescent="0.3">
      <c r="A11381" t="s">
        <v>11</v>
      </c>
      <c r="B11381" t="s">
        <v>131</v>
      </c>
    </row>
    <row r="11382" spans="1:2" x14ac:dyDescent="0.3">
      <c r="A11382" t="s">
        <v>11</v>
      </c>
      <c r="B11382" t="s">
        <v>19</v>
      </c>
    </row>
    <row r="11383" spans="1:2" x14ac:dyDescent="0.3">
      <c r="A11383" t="s">
        <v>11</v>
      </c>
      <c r="B11383" t="s">
        <v>1439</v>
      </c>
    </row>
    <row r="11384" spans="1:2" x14ac:dyDescent="0.3">
      <c r="A11384" t="s">
        <v>11</v>
      </c>
      <c r="B11384" t="s">
        <v>355</v>
      </c>
    </row>
    <row r="11385" spans="1:2" x14ac:dyDescent="0.3">
      <c r="A11385" t="s">
        <v>383</v>
      </c>
      <c r="B11385" t="s">
        <v>355</v>
      </c>
    </row>
    <row r="11386" spans="1:2" x14ac:dyDescent="0.3">
      <c r="A11386" t="s">
        <v>383</v>
      </c>
      <c r="B11386" t="s">
        <v>131</v>
      </c>
    </row>
    <row r="11387" spans="1:2" x14ac:dyDescent="0.3">
      <c r="A11387" t="s">
        <v>383</v>
      </c>
      <c r="B11387" t="s">
        <v>695</v>
      </c>
    </row>
    <row r="11388" spans="1:2" x14ac:dyDescent="0.3">
      <c r="A11388" t="s">
        <v>383</v>
      </c>
      <c r="B11388" t="s">
        <v>19</v>
      </c>
    </row>
    <row r="11389" spans="1:2" x14ac:dyDescent="0.3">
      <c r="A11389" t="s">
        <v>383</v>
      </c>
      <c r="B11389" t="s">
        <v>790</v>
      </c>
    </row>
    <row r="11390" spans="1:2" x14ac:dyDescent="0.3">
      <c r="A11390" t="s">
        <v>383</v>
      </c>
      <c r="B11390" t="s">
        <v>695</v>
      </c>
    </row>
    <row r="11391" spans="1:2" x14ac:dyDescent="0.3">
      <c r="A11391" t="s">
        <v>383</v>
      </c>
      <c r="B11391" t="s">
        <v>355</v>
      </c>
    </row>
    <row r="11392" spans="1:2" x14ac:dyDescent="0.3">
      <c r="A11392" t="s">
        <v>383</v>
      </c>
      <c r="B11392" t="s">
        <v>19</v>
      </c>
    </row>
    <row r="11393" spans="1:2" x14ac:dyDescent="0.3">
      <c r="A11393" t="s">
        <v>383</v>
      </c>
      <c r="B11393" t="s">
        <v>5855</v>
      </c>
    </row>
    <row r="11394" spans="1:2" x14ac:dyDescent="0.3">
      <c r="A11394" t="s">
        <v>91</v>
      </c>
      <c r="B11394" t="s">
        <v>695</v>
      </c>
    </row>
    <row r="11395" spans="1:2" x14ac:dyDescent="0.3">
      <c r="A11395" t="s">
        <v>115</v>
      </c>
      <c r="B11395" t="s">
        <v>1691</v>
      </c>
    </row>
    <row r="11396" spans="1:2" x14ac:dyDescent="0.3">
      <c r="A11396" t="s">
        <v>115</v>
      </c>
      <c r="B11396" t="s">
        <v>184</v>
      </c>
    </row>
    <row r="11397" spans="1:2" x14ac:dyDescent="0.3">
      <c r="A11397" t="s">
        <v>91</v>
      </c>
      <c r="B11397" t="s">
        <v>639</v>
      </c>
    </row>
    <row r="11398" spans="1:2" x14ac:dyDescent="0.3">
      <c r="A11398" t="s">
        <v>91</v>
      </c>
      <c r="B11398" t="s">
        <v>639</v>
      </c>
    </row>
    <row r="11399" spans="1:2" x14ac:dyDescent="0.3">
      <c r="A11399" t="s">
        <v>91</v>
      </c>
      <c r="B11399" t="s">
        <v>1691</v>
      </c>
    </row>
    <row r="11400" spans="1:2" x14ac:dyDescent="0.3">
      <c r="A11400" t="s">
        <v>91</v>
      </c>
      <c r="B11400" t="s">
        <v>19</v>
      </c>
    </row>
    <row r="11401" spans="1:2" x14ac:dyDescent="0.3">
      <c r="A11401" t="s">
        <v>463</v>
      </c>
      <c r="B11401" t="s">
        <v>2417</v>
      </c>
    </row>
    <row r="11402" spans="1:2" x14ac:dyDescent="0.3">
      <c r="A11402" t="s">
        <v>463</v>
      </c>
      <c r="B11402" t="s">
        <v>131</v>
      </c>
    </row>
    <row r="11403" spans="1:2" x14ac:dyDescent="0.3">
      <c r="A11403" t="s">
        <v>463</v>
      </c>
      <c r="B11403" t="s">
        <v>19</v>
      </c>
    </row>
    <row r="11404" spans="1:2" x14ac:dyDescent="0.3">
      <c r="A11404" t="s">
        <v>463</v>
      </c>
      <c r="B11404" t="s">
        <v>790</v>
      </c>
    </row>
    <row r="11405" spans="1:2" x14ac:dyDescent="0.3">
      <c r="A11405" t="s">
        <v>463</v>
      </c>
      <c r="B11405" t="s">
        <v>1439</v>
      </c>
    </row>
    <row r="11406" spans="1:2" x14ac:dyDescent="0.3">
      <c r="A11406" t="s">
        <v>68</v>
      </c>
      <c r="B11406" t="s">
        <v>14586</v>
      </c>
    </row>
    <row r="11407" spans="1:2" x14ac:dyDescent="0.3">
      <c r="A11407" t="s">
        <v>2068</v>
      </c>
      <c r="B11407" t="s">
        <v>2417</v>
      </c>
    </row>
    <row r="11408" spans="1:2" x14ac:dyDescent="0.3">
      <c r="A11408" t="s">
        <v>91</v>
      </c>
      <c r="B11408" t="s">
        <v>639</v>
      </c>
    </row>
    <row r="11409" spans="1:2" x14ac:dyDescent="0.3">
      <c r="A11409" t="s">
        <v>91</v>
      </c>
      <c r="B11409" t="s">
        <v>184</v>
      </c>
    </row>
    <row r="11410" spans="1:2" x14ac:dyDescent="0.3">
      <c r="A11410" t="s">
        <v>91</v>
      </c>
      <c r="B11410" t="s">
        <v>2341</v>
      </c>
    </row>
    <row r="11411" spans="1:2" x14ac:dyDescent="0.3">
      <c r="A11411" t="s">
        <v>68</v>
      </c>
      <c r="B11411" t="s">
        <v>2417</v>
      </c>
    </row>
    <row r="11412" spans="1:2" x14ac:dyDescent="0.3">
      <c r="A11412" t="s">
        <v>68</v>
      </c>
      <c r="B11412" t="s">
        <v>131</v>
      </c>
    </row>
    <row r="11413" spans="1:2" x14ac:dyDescent="0.3">
      <c r="A11413" t="s">
        <v>115</v>
      </c>
      <c r="B11413" t="s">
        <v>486</v>
      </c>
    </row>
    <row r="11414" spans="1:2" x14ac:dyDescent="0.3">
      <c r="A11414" t="s">
        <v>115</v>
      </c>
      <c r="B11414" t="s">
        <v>5855</v>
      </c>
    </row>
    <row r="11415" spans="1:2" x14ac:dyDescent="0.3">
      <c r="A11415" t="s">
        <v>463</v>
      </c>
      <c r="B11415" t="s">
        <v>1691</v>
      </c>
    </row>
    <row r="11416" spans="1:2" x14ac:dyDescent="0.3">
      <c r="A11416" t="s">
        <v>463</v>
      </c>
      <c r="B11416" t="s">
        <v>486</v>
      </c>
    </row>
    <row r="11417" spans="1:2" x14ac:dyDescent="0.3">
      <c r="A11417" t="s">
        <v>189</v>
      </c>
      <c r="B11417" t="s">
        <v>19</v>
      </c>
    </row>
    <row r="11418" spans="1:2" x14ac:dyDescent="0.3">
      <c r="A11418" t="s">
        <v>189</v>
      </c>
      <c r="B11418" t="s">
        <v>695</v>
      </c>
    </row>
    <row r="11419" spans="1:2" x14ac:dyDescent="0.3">
      <c r="A11419" t="s">
        <v>189</v>
      </c>
      <c r="B11419" t="s">
        <v>184</v>
      </c>
    </row>
    <row r="11420" spans="1:2" x14ac:dyDescent="0.3">
      <c r="A11420" t="s">
        <v>463</v>
      </c>
      <c r="B11420" t="s">
        <v>184</v>
      </c>
    </row>
    <row r="11421" spans="1:2" x14ac:dyDescent="0.3">
      <c r="A11421" t="s">
        <v>463</v>
      </c>
      <c r="B11421" t="s">
        <v>790</v>
      </c>
    </row>
    <row r="11422" spans="1:2" x14ac:dyDescent="0.3">
      <c r="A11422" t="s">
        <v>463</v>
      </c>
      <c r="B11422" t="s">
        <v>486</v>
      </c>
    </row>
    <row r="11423" spans="1:2" x14ac:dyDescent="0.3">
      <c r="A11423" t="s">
        <v>463</v>
      </c>
      <c r="B11423" t="s">
        <v>2341</v>
      </c>
    </row>
    <row r="11424" spans="1:2" x14ac:dyDescent="0.3">
      <c r="A11424" t="s">
        <v>68</v>
      </c>
      <c r="B11424" t="s">
        <v>837</v>
      </c>
    </row>
    <row r="11425" spans="1:2" x14ac:dyDescent="0.3">
      <c r="A11425" t="s">
        <v>383</v>
      </c>
      <c r="B11425" t="s">
        <v>4207</v>
      </c>
    </row>
    <row r="11426" spans="1:2" x14ac:dyDescent="0.3">
      <c r="A11426" t="s">
        <v>91</v>
      </c>
      <c r="B11426" t="s">
        <v>19</v>
      </c>
    </row>
    <row r="11427" spans="1:2" x14ac:dyDescent="0.3">
      <c r="A11427" t="s">
        <v>91</v>
      </c>
      <c r="B11427" t="s">
        <v>4437</v>
      </c>
    </row>
    <row r="11428" spans="1:2" x14ac:dyDescent="0.3">
      <c r="A11428" t="s">
        <v>91</v>
      </c>
      <c r="B11428" t="s">
        <v>539</v>
      </c>
    </row>
    <row r="11429" spans="1:2" x14ac:dyDescent="0.3">
      <c r="A11429" t="s">
        <v>91</v>
      </c>
      <c r="B11429" t="s">
        <v>2341</v>
      </c>
    </row>
    <row r="11430" spans="1:2" x14ac:dyDescent="0.3">
      <c r="A11430" t="s">
        <v>91</v>
      </c>
      <c r="B11430" t="s">
        <v>4311</v>
      </c>
    </row>
    <row r="11431" spans="1:2" x14ac:dyDescent="0.3">
      <c r="A11431" t="s">
        <v>91</v>
      </c>
      <c r="B11431" t="s">
        <v>695</v>
      </c>
    </row>
    <row r="11432" spans="1:2" x14ac:dyDescent="0.3">
      <c r="A11432" t="s">
        <v>115</v>
      </c>
      <c r="B11432" t="s">
        <v>131</v>
      </c>
    </row>
    <row r="11433" spans="1:2" x14ac:dyDescent="0.3">
      <c r="A11433" t="s">
        <v>115</v>
      </c>
      <c r="B11433" t="s">
        <v>695</v>
      </c>
    </row>
    <row r="11434" spans="1:2" x14ac:dyDescent="0.3">
      <c r="A11434" t="s">
        <v>115</v>
      </c>
      <c r="B11434" t="s">
        <v>355</v>
      </c>
    </row>
    <row r="11435" spans="1:2" x14ac:dyDescent="0.3">
      <c r="A11435" t="s">
        <v>189</v>
      </c>
      <c r="B11435" t="s">
        <v>19</v>
      </c>
    </row>
    <row r="11436" spans="1:2" x14ac:dyDescent="0.3">
      <c r="A11436" t="s">
        <v>189</v>
      </c>
      <c r="B11436" t="s">
        <v>790</v>
      </c>
    </row>
    <row r="11437" spans="1:2" x14ac:dyDescent="0.3">
      <c r="A11437" t="s">
        <v>189</v>
      </c>
      <c r="B11437" t="s">
        <v>1193</v>
      </c>
    </row>
    <row r="11438" spans="1:2" x14ac:dyDescent="0.3">
      <c r="A11438" t="s">
        <v>11</v>
      </c>
      <c r="B11438" t="s">
        <v>1193</v>
      </c>
    </row>
    <row r="11439" spans="1:2" x14ac:dyDescent="0.3">
      <c r="A11439" t="s">
        <v>115</v>
      </c>
      <c r="B11439" t="s">
        <v>1193</v>
      </c>
    </row>
    <row r="11440" spans="1:2" x14ac:dyDescent="0.3">
      <c r="A11440" t="s">
        <v>115</v>
      </c>
      <c r="B11440" t="s">
        <v>617</v>
      </c>
    </row>
    <row r="11441" spans="1:2" x14ac:dyDescent="0.3">
      <c r="A11441" t="s">
        <v>115</v>
      </c>
      <c r="B11441" t="s">
        <v>3138</v>
      </c>
    </row>
    <row r="11442" spans="1:2" x14ac:dyDescent="0.3">
      <c r="A11442" t="s">
        <v>115</v>
      </c>
      <c r="B11442" t="s">
        <v>4207</v>
      </c>
    </row>
    <row r="11443" spans="1:2" x14ac:dyDescent="0.3">
      <c r="A11443" t="s">
        <v>115</v>
      </c>
      <c r="B11443" t="s">
        <v>2341</v>
      </c>
    </row>
    <row r="11444" spans="1:2" x14ac:dyDescent="0.3">
      <c r="A11444" t="s">
        <v>115</v>
      </c>
      <c r="B11444" t="s">
        <v>1900</v>
      </c>
    </row>
    <row r="11445" spans="1:2" x14ac:dyDescent="0.3">
      <c r="A11445" t="s">
        <v>115</v>
      </c>
      <c r="B11445" t="s">
        <v>39</v>
      </c>
    </row>
    <row r="11446" spans="1:2" x14ac:dyDescent="0.3">
      <c r="A11446" t="s">
        <v>11</v>
      </c>
      <c r="B11446" t="s">
        <v>695</v>
      </c>
    </row>
    <row r="11447" spans="1:2" x14ac:dyDescent="0.3">
      <c r="A11447" t="s">
        <v>11</v>
      </c>
      <c r="B11447" t="s">
        <v>1256</v>
      </c>
    </row>
    <row r="11448" spans="1:2" x14ac:dyDescent="0.3">
      <c r="A11448" t="s">
        <v>11</v>
      </c>
      <c r="B11448" t="s">
        <v>790</v>
      </c>
    </row>
    <row r="11449" spans="1:2" x14ac:dyDescent="0.3">
      <c r="A11449" t="s">
        <v>2068</v>
      </c>
      <c r="B11449" t="s">
        <v>695</v>
      </c>
    </row>
    <row r="11450" spans="1:2" x14ac:dyDescent="0.3">
      <c r="A11450" t="s">
        <v>383</v>
      </c>
      <c r="B11450" t="s">
        <v>131</v>
      </c>
    </row>
    <row r="11451" spans="1:2" x14ac:dyDescent="0.3">
      <c r="A11451" t="s">
        <v>383</v>
      </c>
      <c r="B11451" t="s">
        <v>1193</v>
      </c>
    </row>
    <row r="11452" spans="1:2" x14ac:dyDescent="0.3">
      <c r="A11452" t="s">
        <v>115</v>
      </c>
      <c r="B11452" t="s">
        <v>131</v>
      </c>
    </row>
    <row r="11453" spans="1:2" x14ac:dyDescent="0.3">
      <c r="A11453" t="s">
        <v>68</v>
      </c>
      <c r="B11453" t="s">
        <v>695</v>
      </c>
    </row>
    <row r="11454" spans="1:2" x14ac:dyDescent="0.3">
      <c r="A11454" t="s">
        <v>68</v>
      </c>
      <c r="B11454" t="s">
        <v>355</v>
      </c>
    </row>
    <row r="11455" spans="1:2" x14ac:dyDescent="0.3">
      <c r="A11455" t="s">
        <v>68</v>
      </c>
      <c r="B11455" t="s">
        <v>19</v>
      </c>
    </row>
    <row r="11456" spans="1:2" x14ac:dyDescent="0.3">
      <c r="A11456" t="s">
        <v>189</v>
      </c>
      <c r="B11456" t="s">
        <v>355</v>
      </c>
    </row>
    <row r="11457" spans="1:2" x14ac:dyDescent="0.3">
      <c r="A11457" t="s">
        <v>189</v>
      </c>
      <c r="B11457" t="s">
        <v>695</v>
      </c>
    </row>
    <row r="11458" spans="1:2" x14ac:dyDescent="0.3">
      <c r="A11458" t="s">
        <v>189</v>
      </c>
      <c r="B11458" t="s">
        <v>19</v>
      </c>
    </row>
    <row r="11459" spans="1:2" x14ac:dyDescent="0.3">
      <c r="A11459" t="s">
        <v>91</v>
      </c>
      <c r="B11459" t="s">
        <v>695</v>
      </c>
    </row>
    <row r="11460" spans="1:2" x14ac:dyDescent="0.3">
      <c r="A11460" t="s">
        <v>68</v>
      </c>
      <c r="B11460" t="s">
        <v>355</v>
      </c>
    </row>
    <row r="11461" spans="1:2" x14ac:dyDescent="0.3">
      <c r="A11461" t="s">
        <v>68</v>
      </c>
      <c r="B11461" t="s">
        <v>19</v>
      </c>
    </row>
    <row r="11462" spans="1:2" x14ac:dyDescent="0.3">
      <c r="A11462" t="s">
        <v>68</v>
      </c>
      <c r="B11462" t="s">
        <v>131</v>
      </c>
    </row>
    <row r="11463" spans="1:2" x14ac:dyDescent="0.3">
      <c r="A11463" t="s">
        <v>383</v>
      </c>
      <c r="B11463" t="s">
        <v>131</v>
      </c>
    </row>
    <row r="11464" spans="1:2" x14ac:dyDescent="0.3">
      <c r="A11464" t="s">
        <v>115</v>
      </c>
      <c r="B11464" t="s">
        <v>790</v>
      </c>
    </row>
    <row r="11465" spans="1:2" x14ac:dyDescent="0.3">
      <c r="A11465" t="s">
        <v>115</v>
      </c>
      <c r="B11465" t="s">
        <v>695</v>
      </c>
    </row>
    <row r="11466" spans="1:2" x14ac:dyDescent="0.3">
      <c r="A11466" t="s">
        <v>115</v>
      </c>
      <c r="B11466" t="s">
        <v>639</v>
      </c>
    </row>
    <row r="11467" spans="1:2" x14ac:dyDescent="0.3">
      <c r="A11467" t="s">
        <v>115</v>
      </c>
      <c r="B11467" t="s">
        <v>3382</v>
      </c>
    </row>
    <row r="11468" spans="1:2" x14ac:dyDescent="0.3">
      <c r="A11468" t="s">
        <v>115</v>
      </c>
      <c r="B11468" t="s">
        <v>1256</v>
      </c>
    </row>
    <row r="11469" spans="1:2" x14ac:dyDescent="0.3">
      <c r="A11469" t="s">
        <v>189</v>
      </c>
      <c r="B11469" t="s">
        <v>3138</v>
      </c>
    </row>
    <row r="11470" spans="1:2" x14ac:dyDescent="0.3">
      <c r="A11470" t="s">
        <v>383</v>
      </c>
      <c r="B11470" t="s">
        <v>131</v>
      </c>
    </row>
    <row r="11471" spans="1:2" x14ac:dyDescent="0.3">
      <c r="A11471" t="s">
        <v>91</v>
      </c>
      <c r="B11471" t="s">
        <v>837</v>
      </c>
    </row>
    <row r="11472" spans="1:2" x14ac:dyDescent="0.3">
      <c r="A11472" t="s">
        <v>11</v>
      </c>
      <c r="B11472" t="s">
        <v>19</v>
      </c>
    </row>
    <row r="11473" spans="1:2" x14ac:dyDescent="0.3">
      <c r="A11473" t="s">
        <v>11</v>
      </c>
      <c r="B11473" t="s">
        <v>695</v>
      </c>
    </row>
    <row r="11474" spans="1:2" x14ac:dyDescent="0.3">
      <c r="A11474" t="s">
        <v>11</v>
      </c>
      <c r="B11474" t="s">
        <v>1439</v>
      </c>
    </row>
    <row r="11475" spans="1:2" x14ac:dyDescent="0.3">
      <c r="A11475" t="s">
        <v>91</v>
      </c>
      <c r="B11475" t="s">
        <v>184</v>
      </c>
    </row>
    <row r="11476" spans="1:2" x14ac:dyDescent="0.3">
      <c r="A11476" t="s">
        <v>3052</v>
      </c>
      <c r="B11476" t="s">
        <v>2417</v>
      </c>
    </row>
    <row r="11477" spans="1:2" x14ac:dyDescent="0.3">
      <c r="A11477" t="s">
        <v>2068</v>
      </c>
      <c r="B11477" t="s">
        <v>131</v>
      </c>
    </row>
    <row r="11478" spans="1:2" x14ac:dyDescent="0.3">
      <c r="A11478" t="s">
        <v>2068</v>
      </c>
      <c r="B11478" t="s">
        <v>695</v>
      </c>
    </row>
    <row r="11479" spans="1:2" x14ac:dyDescent="0.3">
      <c r="A11479" t="s">
        <v>2068</v>
      </c>
      <c r="B11479" t="s">
        <v>355</v>
      </c>
    </row>
    <row r="11480" spans="1:2" x14ac:dyDescent="0.3">
      <c r="A11480" t="s">
        <v>2068</v>
      </c>
      <c r="B11480" t="s">
        <v>708</v>
      </c>
    </row>
    <row r="11481" spans="1:2" x14ac:dyDescent="0.3">
      <c r="A11481" t="s">
        <v>2068</v>
      </c>
      <c r="B11481" t="s">
        <v>1439</v>
      </c>
    </row>
    <row r="11482" spans="1:2" x14ac:dyDescent="0.3">
      <c r="A11482" t="s">
        <v>2068</v>
      </c>
      <c r="B11482" t="s">
        <v>4464</v>
      </c>
    </row>
    <row r="11483" spans="1:2" x14ac:dyDescent="0.3">
      <c r="A11483" t="s">
        <v>189</v>
      </c>
      <c r="B11483" t="s">
        <v>837</v>
      </c>
    </row>
    <row r="11484" spans="1:2" x14ac:dyDescent="0.3">
      <c r="A11484" t="s">
        <v>189</v>
      </c>
      <c r="B11484" t="s">
        <v>184</v>
      </c>
    </row>
    <row r="11485" spans="1:2" x14ac:dyDescent="0.3">
      <c r="A11485" t="s">
        <v>189</v>
      </c>
      <c r="B11485" t="s">
        <v>486</v>
      </c>
    </row>
    <row r="11486" spans="1:2" x14ac:dyDescent="0.3">
      <c r="A11486" t="s">
        <v>189</v>
      </c>
      <c r="B11486" t="s">
        <v>7641</v>
      </c>
    </row>
    <row r="11487" spans="1:2" x14ac:dyDescent="0.3">
      <c r="A11487" t="s">
        <v>189</v>
      </c>
      <c r="B11487" t="s">
        <v>2341</v>
      </c>
    </row>
    <row r="11488" spans="1:2" x14ac:dyDescent="0.3">
      <c r="A11488" t="s">
        <v>189</v>
      </c>
      <c r="B11488" t="s">
        <v>19</v>
      </c>
    </row>
    <row r="11489" spans="1:2" x14ac:dyDescent="0.3">
      <c r="A11489" t="s">
        <v>189</v>
      </c>
      <c r="B11489" t="s">
        <v>539</v>
      </c>
    </row>
    <row r="11490" spans="1:2" x14ac:dyDescent="0.3">
      <c r="A11490" t="s">
        <v>2068</v>
      </c>
      <c r="B11490" t="s">
        <v>486</v>
      </c>
    </row>
    <row r="11491" spans="1:2" x14ac:dyDescent="0.3">
      <c r="A11491" t="s">
        <v>91</v>
      </c>
      <c r="B11491" t="s">
        <v>19</v>
      </c>
    </row>
    <row r="11492" spans="1:2" x14ac:dyDescent="0.3">
      <c r="A11492" t="s">
        <v>91</v>
      </c>
      <c r="B11492" t="s">
        <v>2373</v>
      </c>
    </row>
    <row r="11493" spans="1:2" x14ac:dyDescent="0.3">
      <c r="A11493" t="s">
        <v>91</v>
      </c>
      <c r="B11493" t="s">
        <v>184</v>
      </c>
    </row>
    <row r="11494" spans="1:2" x14ac:dyDescent="0.3">
      <c r="A11494" t="s">
        <v>91</v>
      </c>
      <c r="B11494" t="s">
        <v>2341</v>
      </c>
    </row>
    <row r="11495" spans="1:2" x14ac:dyDescent="0.3">
      <c r="A11495" t="s">
        <v>2068</v>
      </c>
      <c r="B11495" t="s">
        <v>2393</v>
      </c>
    </row>
    <row r="11496" spans="1:2" x14ac:dyDescent="0.3">
      <c r="A11496" t="s">
        <v>2068</v>
      </c>
      <c r="B11496" t="s">
        <v>14372</v>
      </c>
    </row>
    <row r="11497" spans="1:2" x14ac:dyDescent="0.3">
      <c r="A11497" t="s">
        <v>2068</v>
      </c>
      <c r="B11497" t="s">
        <v>837</v>
      </c>
    </row>
    <row r="11498" spans="1:2" x14ac:dyDescent="0.3">
      <c r="A11498" t="s">
        <v>2068</v>
      </c>
      <c r="B11498" t="s">
        <v>708</v>
      </c>
    </row>
    <row r="11499" spans="1:2" x14ac:dyDescent="0.3">
      <c r="A11499" t="s">
        <v>2068</v>
      </c>
      <c r="B11499" t="s">
        <v>184</v>
      </c>
    </row>
    <row r="11500" spans="1:2" x14ac:dyDescent="0.3">
      <c r="A11500" t="s">
        <v>2068</v>
      </c>
      <c r="B11500" t="s">
        <v>1439</v>
      </c>
    </row>
    <row r="11501" spans="1:2" x14ac:dyDescent="0.3">
      <c r="A11501" t="s">
        <v>383</v>
      </c>
      <c r="B11501" t="s">
        <v>355</v>
      </c>
    </row>
    <row r="11502" spans="1:2" x14ac:dyDescent="0.3">
      <c r="A11502" t="s">
        <v>383</v>
      </c>
      <c r="B11502" t="s">
        <v>3689</v>
      </c>
    </row>
    <row r="11503" spans="1:2" x14ac:dyDescent="0.3">
      <c r="A11503" t="s">
        <v>383</v>
      </c>
      <c r="B11503" t="s">
        <v>1439</v>
      </c>
    </row>
    <row r="11504" spans="1:2" x14ac:dyDescent="0.3">
      <c r="A11504" t="s">
        <v>383</v>
      </c>
      <c r="B11504" t="s">
        <v>131</v>
      </c>
    </row>
    <row r="11505" spans="1:2" x14ac:dyDescent="0.3">
      <c r="A11505" t="s">
        <v>189</v>
      </c>
      <c r="B11505" t="s">
        <v>19</v>
      </c>
    </row>
    <row r="11506" spans="1:2" x14ac:dyDescent="0.3">
      <c r="A11506" t="s">
        <v>189</v>
      </c>
      <c r="B11506" t="s">
        <v>1439</v>
      </c>
    </row>
    <row r="11507" spans="1:2" x14ac:dyDescent="0.3">
      <c r="A11507" t="s">
        <v>91</v>
      </c>
      <c r="B11507" t="s">
        <v>486</v>
      </c>
    </row>
    <row r="11508" spans="1:2" x14ac:dyDescent="0.3">
      <c r="A11508" t="s">
        <v>115</v>
      </c>
      <c r="B11508" t="s">
        <v>2393</v>
      </c>
    </row>
    <row r="11509" spans="1:2" x14ac:dyDescent="0.3">
      <c r="A11509" t="s">
        <v>115</v>
      </c>
      <c r="B11509" t="s">
        <v>1439</v>
      </c>
    </row>
    <row r="11510" spans="1:2" x14ac:dyDescent="0.3">
      <c r="A11510" t="s">
        <v>115</v>
      </c>
      <c r="B11510" t="s">
        <v>19</v>
      </c>
    </row>
    <row r="11511" spans="1:2" x14ac:dyDescent="0.3">
      <c r="A11511" t="s">
        <v>115</v>
      </c>
      <c r="B11511" t="s">
        <v>1691</v>
      </c>
    </row>
    <row r="11512" spans="1:2" x14ac:dyDescent="0.3">
      <c r="A11512" t="s">
        <v>91</v>
      </c>
      <c r="B11512" t="s">
        <v>19</v>
      </c>
    </row>
    <row r="11513" spans="1:2" x14ac:dyDescent="0.3">
      <c r="A11513" t="s">
        <v>91</v>
      </c>
      <c r="B11513" t="s">
        <v>2417</v>
      </c>
    </row>
    <row r="11514" spans="1:2" x14ac:dyDescent="0.3">
      <c r="A11514" t="s">
        <v>91</v>
      </c>
      <c r="B11514" t="s">
        <v>837</v>
      </c>
    </row>
    <row r="11515" spans="1:2" x14ac:dyDescent="0.3">
      <c r="A11515" t="s">
        <v>91</v>
      </c>
      <c r="B11515" t="s">
        <v>2341</v>
      </c>
    </row>
    <row r="11516" spans="1:2" x14ac:dyDescent="0.3">
      <c r="A11516" t="s">
        <v>91</v>
      </c>
      <c r="B11516" t="s">
        <v>4207</v>
      </c>
    </row>
    <row r="11517" spans="1:2" x14ac:dyDescent="0.3">
      <c r="A11517" t="s">
        <v>91</v>
      </c>
      <c r="B11517" t="s">
        <v>5855</v>
      </c>
    </row>
    <row r="11518" spans="1:2" x14ac:dyDescent="0.3">
      <c r="A11518" t="s">
        <v>11</v>
      </c>
      <c r="B11518" t="s">
        <v>639</v>
      </c>
    </row>
    <row r="11519" spans="1:2" x14ac:dyDescent="0.3">
      <c r="A11519" t="s">
        <v>11</v>
      </c>
      <c r="B11519" t="s">
        <v>708</v>
      </c>
    </row>
    <row r="11520" spans="1:2" x14ac:dyDescent="0.3">
      <c r="A11520" t="s">
        <v>11</v>
      </c>
      <c r="B11520" t="s">
        <v>1193</v>
      </c>
    </row>
    <row r="11521" spans="1:2" x14ac:dyDescent="0.3">
      <c r="A11521" t="s">
        <v>11</v>
      </c>
      <c r="B11521" t="s">
        <v>790</v>
      </c>
    </row>
    <row r="11522" spans="1:2" x14ac:dyDescent="0.3">
      <c r="A11522" t="s">
        <v>11</v>
      </c>
      <c r="B11522" t="s">
        <v>14034</v>
      </c>
    </row>
    <row r="11523" spans="1:2" x14ac:dyDescent="0.3">
      <c r="A11523" t="s">
        <v>11</v>
      </c>
      <c r="B11523" t="s">
        <v>837</v>
      </c>
    </row>
    <row r="11524" spans="1:2" x14ac:dyDescent="0.3">
      <c r="A11524" t="s">
        <v>11</v>
      </c>
      <c r="B11524" t="s">
        <v>7641</v>
      </c>
    </row>
    <row r="11525" spans="1:2" x14ac:dyDescent="0.3">
      <c r="A11525" t="s">
        <v>11</v>
      </c>
      <c r="B11525" t="s">
        <v>2341</v>
      </c>
    </row>
    <row r="11526" spans="1:2" x14ac:dyDescent="0.3">
      <c r="A11526" t="s">
        <v>115</v>
      </c>
      <c r="B11526" t="s">
        <v>19</v>
      </c>
    </row>
    <row r="11527" spans="1:2" x14ac:dyDescent="0.3">
      <c r="A11527" t="s">
        <v>115</v>
      </c>
      <c r="B11527" t="s">
        <v>355</v>
      </c>
    </row>
    <row r="11528" spans="1:2" x14ac:dyDescent="0.3">
      <c r="A11528" t="s">
        <v>115</v>
      </c>
      <c r="B11528" t="s">
        <v>1193</v>
      </c>
    </row>
    <row r="11529" spans="1:2" x14ac:dyDescent="0.3">
      <c r="A11529" t="s">
        <v>115</v>
      </c>
      <c r="B11529" t="s">
        <v>131</v>
      </c>
    </row>
    <row r="11530" spans="1:2" x14ac:dyDescent="0.3">
      <c r="A11530" t="s">
        <v>115</v>
      </c>
      <c r="B11530" t="s">
        <v>3689</v>
      </c>
    </row>
    <row r="11531" spans="1:2" x14ac:dyDescent="0.3">
      <c r="A11531" t="s">
        <v>115</v>
      </c>
      <c r="B11531" t="s">
        <v>1025</v>
      </c>
    </row>
    <row r="11532" spans="1:2" x14ac:dyDescent="0.3">
      <c r="A11532" t="s">
        <v>115</v>
      </c>
      <c r="B11532" t="s">
        <v>355</v>
      </c>
    </row>
    <row r="11533" spans="1:2" x14ac:dyDescent="0.3">
      <c r="A11533" t="s">
        <v>115</v>
      </c>
      <c r="B11533" t="s">
        <v>5903</v>
      </c>
    </row>
    <row r="11534" spans="1:2" x14ac:dyDescent="0.3">
      <c r="A11534" t="s">
        <v>115</v>
      </c>
      <c r="B11534" t="s">
        <v>1439</v>
      </c>
    </row>
    <row r="11535" spans="1:2" x14ac:dyDescent="0.3">
      <c r="A11535" t="s">
        <v>115</v>
      </c>
      <c r="B11535" t="s">
        <v>2341</v>
      </c>
    </row>
    <row r="11536" spans="1:2" x14ac:dyDescent="0.3">
      <c r="A11536" t="s">
        <v>463</v>
      </c>
      <c r="B11536" t="s">
        <v>2417</v>
      </c>
    </row>
    <row r="11537" spans="1:2" x14ac:dyDescent="0.3">
      <c r="A11537" t="s">
        <v>2068</v>
      </c>
      <c r="B11537" t="s">
        <v>184</v>
      </c>
    </row>
    <row r="11538" spans="1:2" x14ac:dyDescent="0.3">
      <c r="A11538" t="s">
        <v>2068</v>
      </c>
      <c r="B11538" t="s">
        <v>2341</v>
      </c>
    </row>
    <row r="11539" spans="1:2" x14ac:dyDescent="0.3">
      <c r="A11539" t="s">
        <v>2068</v>
      </c>
      <c r="B11539" t="s">
        <v>837</v>
      </c>
    </row>
    <row r="11540" spans="1:2" x14ac:dyDescent="0.3">
      <c r="A11540" t="s">
        <v>189</v>
      </c>
      <c r="B11540" t="s">
        <v>19</v>
      </c>
    </row>
    <row r="11541" spans="1:2" x14ac:dyDescent="0.3">
      <c r="A11541" t="s">
        <v>189</v>
      </c>
      <c r="B11541" t="s">
        <v>5855</v>
      </c>
    </row>
    <row r="11542" spans="1:2" x14ac:dyDescent="0.3">
      <c r="A11542" t="s">
        <v>189</v>
      </c>
      <c r="B11542" t="s">
        <v>695</v>
      </c>
    </row>
    <row r="11543" spans="1:2" x14ac:dyDescent="0.3">
      <c r="A11543" t="s">
        <v>189</v>
      </c>
      <c r="B11543" t="s">
        <v>2341</v>
      </c>
    </row>
    <row r="11544" spans="1:2" x14ac:dyDescent="0.3">
      <c r="A11544" t="s">
        <v>11</v>
      </c>
      <c r="B11544" t="s">
        <v>1439</v>
      </c>
    </row>
    <row r="11545" spans="1:2" x14ac:dyDescent="0.3">
      <c r="A11545" t="s">
        <v>11</v>
      </c>
      <c r="B11545" t="s">
        <v>19</v>
      </c>
    </row>
    <row r="11546" spans="1:2" x14ac:dyDescent="0.3">
      <c r="A11546" t="s">
        <v>11</v>
      </c>
      <c r="B11546" t="s">
        <v>1900</v>
      </c>
    </row>
    <row r="11547" spans="1:2" x14ac:dyDescent="0.3">
      <c r="A11547" t="s">
        <v>11</v>
      </c>
      <c r="B11547" t="s">
        <v>4207</v>
      </c>
    </row>
    <row r="11548" spans="1:2" x14ac:dyDescent="0.3">
      <c r="A11548" t="s">
        <v>189</v>
      </c>
      <c r="B11548" t="s">
        <v>617</v>
      </c>
    </row>
    <row r="11549" spans="1:2" x14ac:dyDescent="0.3">
      <c r="A11549" t="s">
        <v>189</v>
      </c>
      <c r="B11549" t="s">
        <v>1193</v>
      </c>
    </row>
    <row r="11550" spans="1:2" x14ac:dyDescent="0.3">
      <c r="A11550" t="s">
        <v>189</v>
      </c>
      <c r="B11550" t="s">
        <v>486</v>
      </c>
    </row>
    <row r="11551" spans="1:2" x14ac:dyDescent="0.3">
      <c r="A11551" t="s">
        <v>115</v>
      </c>
      <c r="B11551" t="s">
        <v>695</v>
      </c>
    </row>
    <row r="11552" spans="1:2" x14ac:dyDescent="0.3">
      <c r="A11552" t="s">
        <v>189</v>
      </c>
      <c r="B11552" t="s">
        <v>2417</v>
      </c>
    </row>
    <row r="11553" spans="1:2" x14ac:dyDescent="0.3">
      <c r="A11553" t="s">
        <v>91</v>
      </c>
      <c r="B11553" t="s">
        <v>1691</v>
      </c>
    </row>
    <row r="11554" spans="1:2" x14ac:dyDescent="0.3">
      <c r="A11554" t="s">
        <v>3052</v>
      </c>
      <c r="B11554" t="s">
        <v>131</v>
      </c>
    </row>
    <row r="11555" spans="1:2" x14ac:dyDescent="0.3">
      <c r="A11555" t="s">
        <v>3052</v>
      </c>
      <c r="B11555" t="s">
        <v>184</v>
      </c>
    </row>
    <row r="11556" spans="1:2" x14ac:dyDescent="0.3">
      <c r="A11556" t="s">
        <v>3052</v>
      </c>
      <c r="B11556" t="s">
        <v>4611</v>
      </c>
    </row>
    <row r="11557" spans="1:2" x14ac:dyDescent="0.3">
      <c r="A11557" t="s">
        <v>3052</v>
      </c>
      <c r="B11557" t="s">
        <v>19</v>
      </c>
    </row>
    <row r="11558" spans="1:2" x14ac:dyDescent="0.3">
      <c r="A11558" t="s">
        <v>189</v>
      </c>
      <c r="B11558" t="s">
        <v>2452</v>
      </c>
    </row>
    <row r="11559" spans="1:2" x14ac:dyDescent="0.3">
      <c r="A11559" t="s">
        <v>189</v>
      </c>
      <c r="B11559" t="s">
        <v>19</v>
      </c>
    </row>
    <row r="11560" spans="1:2" x14ac:dyDescent="0.3">
      <c r="A11560" t="s">
        <v>189</v>
      </c>
      <c r="B11560" t="s">
        <v>695</v>
      </c>
    </row>
    <row r="11561" spans="1:2" x14ac:dyDescent="0.3">
      <c r="A11561" t="s">
        <v>68</v>
      </c>
      <c r="B11561" t="s">
        <v>1128</v>
      </c>
    </row>
    <row r="11562" spans="1:2" x14ac:dyDescent="0.3">
      <c r="A11562" t="s">
        <v>2068</v>
      </c>
      <c r="B11562" t="s">
        <v>2341</v>
      </c>
    </row>
    <row r="11563" spans="1:2" x14ac:dyDescent="0.3">
      <c r="A11563" t="s">
        <v>2068</v>
      </c>
      <c r="B11563" t="s">
        <v>486</v>
      </c>
    </row>
    <row r="11564" spans="1:2" x14ac:dyDescent="0.3">
      <c r="A11564" t="s">
        <v>2068</v>
      </c>
      <c r="B11564" t="s">
        <v>184</v>
      </c>
    </row>
    <row r="11565" spans="1:2" x14ac:dyDescent="0.3">
      <c r="A11565" t="s">
        <v>2068</v>
      </c>
      <c r="B11565" t="s">
        <v>1193</v>
      </c>
    </row>
    <row r="11566" spans="1:2" x14ac:dyDescent="0.3">
      <c r="A11566" t="s">
        <v>115</v>
      </c>
      <c r="B11566" t="s">
        <v>19</v>
      </c>
    </row>
    <row r="11567" spans="1:2" x14ac:dyDescent="0.3">
      <c r="A11567" t="s">
        <v>115</v>
      </c>
      <c r="B11567" t="s">
        <v>184</v>
      </c>
    </row>
    <row r="11568" spans="1:2" x14ac:dyDescent="0.3">
      <c r="A11568" t="s">
        <v>115</v>
      </c>
      <c r="B11568" t="s">
        <v>14371</v>
      </c>
    </row>
    <row r="11569" spans="1:2" x14ac:dyDescent="0.3">
      <c r="A11569" t="s">
        <v>115</v>
      </c>
      <c r="B11569" t="s">
        <v>1256</v>
      </c>
    </row>
    <row r="11570" spans="1:2" x14ac:dyDescent="0.3">
      <c r="A11570" t="s">
        <v>115</v>
      </c>
      <c r="B11570" t="s">
        <v>695</v>
      </c>
    </row>
    <row r="11571" spans="1:2" x14ac:dyDescent="0.3">
      <c r="A11571" t="s">
        <v>115</v>
      </c>
      <c r="B11571" t="s">
        <v>2341</v>
      </c>
    </row>
    <row r="11572" spans="1:2" x14ac:dyDescent="0.3">
      <c r="A11572" t="s">
        <v>115</v>
      </c>
      <c r="B11572" t="s">
        <v>486</v>
      </c>
    </row>
    <row r="11573" spans="1:2" x14ac:dyDescent="0.3">
      <c r="A11573" t="s">
        <v>115</v>
      </c>
      <c r="B11573" t="s">
        <v>1193</v>
      </c>
    </row>
    <row r="11574" spans="1:2" x14ac:dyDescent="0.3">
      <c r="A11574" t="s">
        <v>115</v>
      </c>
      <c r="B11574" t="s">
        <v>5855</v>
      </c>
    </row>
    <row r="11575" spans="1:2" x14ac:dyDescent="0.3">
      <c r="A11575" t="s">
        <v>189</v>
      </c>
      <c r="B11575" t="s">
        <v>19</v>
      </c>
    </row>
    <row r="11576" spans="1:2" x14ac:dyDescent="0.3">
      <c r="A11576" t="s">
        <v>189</v>
      </c>
      <c r="B11576" t="s">
        <v>1256</v>
      </c>
    </row>
    <row r="11577" spans="1:2" x14ac:dyDescent="0.3">
      <c r="A11577" t="s">
        <v>189</v>
      </c>
      <c r="B11577" t="s">
        <v>5855</v>
      </c>
    </row>
    <row r="11578" spans="1:2" x14ac:dyDescent="0.3">
      <c r="A11578" t="s">
        <v>189</v>
      </c>
      <c r="B11578" t="s">
        <v>11509</v>
      </c>
    </row>
    <row r="11579" spans="1:2" x14ac:dyDescent="0.3">
      <c r="A11579" t="s">
        <v>189</v>
      </c>
      <c r="B11579" t="s">
        <v>2916</v>
      </c>
    </row>
    <row r="11580" spans="1:2" x14ac:dyDescent="0.3">
      <c r="A11580" t="s">
        <v>189</v>
      </c>
      <c r="B11580" t="s">
        <v>539</v>
      </c>
    </row>
    <row r="11581" spans="1:2" x14ac:dyDescent="0.3">
      <c r="A11581" t="s">
        <v>189</v>
      </c>
      <c r="B11581" t="s">
        <v>2373</v>
      </c>
    </row>
    <row r="11582" spans="1:2" x14ac:dyDescent="0.3">
      <c r="A11582" t="s">
        <v>383</v>
      </c>
      <c r="B11582" t="s">
        <v>355</v>
      </c>
    </row>
    <row r="11583" spans="1:2" x14ac:dyDescent="0.3">
      <c r="A11583" t="s">
        <v>383</v>
      </c>
      <c r="B11583" t="s">
        <v>131</v>
      </c>
    </row>
    <row r="11584" spans="1:2" x14ac:dyDescent="0.3">
      <c r="A11584" t="s">
        <v>91</v>
      </c>
      <c r="B11584" t="s">
        <v>1606</v>
      </c>
    </row>
    <row r="11585" spans="1:2" x14ac:dyDescent="0.3">
      <c r="A11585" t="s">
        <v>383</v>
      </c>
      <c r="B11585" t="s">
        <v>1439</v>
      </c>
    </row>
    <row r="11586" spans="1:2" x14ac:dyDescent="0.3">
      <c r="A11586" t="s">
        <v>383</v>
      </c>
      <c r="B11586" t="s">
        <v>695</v>
      </c>
    </row>
    <row r="11587" spans="1:2" x14ac:dyDescent="0.3">
      <c r="A11587" t="s">
        <v>383</v>
      </c>
      <c r="B11587" t="s">
        <v>355</v>
      </c>
    </row>
    <row r="11588" spans="1:2" x14ac:dyDescent="0.3">
      <c r="A11588" t="s">
        <v>383</v>
      </c>
      <c r="B11588" t="s">
        <v>3689</v>
      </c>
    </row>
    <row r="11589" spans="1:2" x14ac:dyDescent="0.3">
      <c r="A11589" t="s">
        <v>383</v>
      </c>
      <c r="B11589" t="s">
        <v>131</v>
      </c>
    </row>
    <row r="11590" spans="1:2" x14ac:dyDescent="0.3">
      <c r="A11590" t="s">
        <v>383</v>
      </c>
      <c r="B11590" t="s">
        <v>1439</v>
      </c>
    </row>
    <row r="11591" spans="1:2" x14ac:dyDescent="0.3">
      <c r="A11591" t="s">
        <v>463</v>
      </c>
      <c r="B11591" t="s">
        <v>19</v>
      </c>
    </row>
    <row r="11592" spans="1:2" x14ac:dyDescent="0.3">
      <c r="A11592" t="s">
        <v>463</v>
      </c>
      <c r="B11592" t="s">
        <v>790</v>
      </c>
    </row>
    <row r="11593" spans="1:2" x14ac:dyDescent="0.3">
      <c r="A11593" t="s">
        <v>463</v>
      </c>
      <c r="B11593" t="s">
        <v>184</v>
      </c>
    </row>
    <row r="11594" spans="1:2" x14ac:dyDescent="0.3">
      <c r="A11594" t="s">
        <v>189</v>
      </c>
      <c r="B11594" t="s">
        <v>790</v>
      </c>
    </row>
    <row r="11595" spans="1:2" x14ac:dyDescent="0.3">
      <c r="A11595" t="s">
        <v>189</v>
      </c>
      <c r="B11595" t="s">
        <v>837</v>
      </c>
    </row>
    <row r="11596" spans="1:2" x14ac:dyDescent="0.3">
      <c r="A11596" t="s">
        <v>189</v>
      </c>
      <c r="B11596" t="s">
        <v>19</v>
      </c>
    </row>
    <row r="11597" spans="1:2" x14ac:dyDescent="0.3">
      <c r="A11597" t="s">
        <v>68</v>
      </c>
      <c r="B11597" t="s">
        <v>617</v>
      </c>
    </row>
    <row r="11598" spans="1:2" x14ac:dyDescent="0.3">
      <c r="A11598" t="s">
        <v>2068</v>
      </c>
      <c r="B11598" t="s">
        <v>184</v>
      </c>
    </row>
    <row r="11599" spans="1:2" x14ac:dyDescent="0.3">
      <c r="A11599" t="s">
        <v>2068</v>
      </c>
      <c r="B11599" t="s">
        <v>639</v>
      </c>
    </row>
    <row r="11600" spans="1:2" x14ac:dyDescent="0.3">
      <c r="A11600" t="s">
        <v>2068</v>
      </c>
      <c r="B11600" t="s">
        <v>19</v>
      </c>
    </row>
    <row r="11601" spans="1:2" x14ac:dyDescent="0.3">
      <c r="A11601" t="s">
        <v>2068</v>
      </c>
      <c r="B11601" t="s">
        <v>486</v>
      </c>
    </row>
    <row r="11602" spans="1:2" x14ac:dyDescent="0.3">
      <c r="A11602" t="s">
        <v>189</v>
      </c>
      <c r="B11602" t="s">
        <v>695</v>
      </c>
    </row>
    <row r="11603" spans="1:2" x14ac:dyDescent="0.3">
      <c r="A11603" t="s">
        <v>189</v>
      </c>
      <c r="B11603" t="s">
        <v>19</v>
      </c>
    </row>
    <row r="11604" spans="1:2" x14ac:dyDescent="0.3">
      <c r="A11604" t="s">
        <v>189</v>
      </c>
      <c r="B11604" t="s">
        <v>1439</v>
      </c>
    </row>
    <row r="11605" spans="1:2" x14ac:dyDescent="0.3">
      <c r="A11605" t="s">
        <v>189</v>
      </c>
      <c r="B11605" t="s">
        <v>184</v>
      </c>
    </row>
    <row r="11606" spans="1:2" x14ac:dyDescent="0.3">
      <c r="A11606" t="s">
        <v>189</v>
      </c>
      <c r="B11606" t="s">
        <v>355</v>
      </c>
    </row>
    <row r="11607" spans="1:2" x14ac:dyDescent="0.3">
      <c r="A11607" t="s">
        <v>383</v>
      </c>
      <c r="B11607" t="s">
        <v>131</v>
      </c>
    </row>
    <row r="11608" spans="1:2" x14ac:dyDescent="0.3">
      <c r="A11608" t="s">
        <v>383</v>
      </c>
      <c r="B11608" t="s">
        <v>1439</v>
      </c>
    </row>
    <row r="11609" spans="1:2" x14ac:dyDescent="0.3">
      <c r="A11609" t="s">
        <v>383</v>
      </c>
      <c r="B11609" t="s">
        <v>355</v>
      </c>
    </row>
    <row r="11610" spans="1:2" x14ac:dyDescent="0.3">
      <c r="A11610" t="s">
        <v>383</v>
      </c>
      <c r="B11610" t="s">
        <v>3689</v>
      </c>
    </row>
    <row r="11611" spans="1:2" x14ac:dyDescent="0.3">
      <c r="A11611" t="s">
        <v>383</v>
      </c>
      <c r="B11611" t="s">
        <v>19</v>
      </c>
    </row>
    <row r="11612" spans="1:2" x14ac:dyDescent="0.3">
      <c r="A11612" t="s">
        <v>383</v>
      </c>
      <c r="B11612" t="s">
        <v>184</v>
      </c>
    </row>
    <row r="11613" spans="1:2" x14ac:dyDescent="0.3">
      <c r="A11613" t="s">
        <v>383</v>
      </c>
      <c r="B11613" t="s">
        <v>539</v>
      </c>
    </row>
    <row r="11614" spans="1:2" x14ac:dyDescent="0.3">
      <c r="A11614" t="s">
        <v>463</v>
      </c>
      <c r="B11614" t="s">
        <v>181</v>
      </c>
    </row>
    <row r="11615" spans="1:2" x14ac:dyDescent="0.3">
      <c r="A11615" t="s">
        <v>463</v>
      </c>
      <c r="B11615" t="s">
        <v>695</v>
      </c>
    </row>
    <row r="11616" spans="1:2" x14ac:dyDescent="0.3">
      <c r="A11616" t="s">
        <v>463</v>
      </c>
      <c r="B11616" t="s">
        <v>1439</v>
      </c>
    </row>
    <row r="11617" spans="1:2" x14ac:dyDescent="0.3">
      <c r="A11617" t="s">
        <v>463</v>
      </c>
      <c r="B11617" t="s">
        <v>2341</v>
      </c>
    </row>
    <row r="11618" spans="1:2" x14ac:dyDescent="0.3">
      <c r="A11618" t="s">
        <v>463</v>
      </c>
      <c r="B11618" t="s">
        <v>19</v>
      </c>
    </row>
    <row r="11619" spans="1:2" x14ac:dyDescent="0.3">
      <c r="A11619" t="s">
        <v>463</v>
      </c>
      <c r="B11619" t="s">
        <v>355</v>
      </c>
    </row>
    <row r="11620" spans="1:2" x14ac:dyDescent="0.3">
      <c r="A11620" t="s">
        <v>463</v>
      </c>
      <c r="B11620" t="s">
        <v>10561</v>
      </c>
    </row>
    <row r="11621" spans="1:2" x14ac:dyDescent="0.3">
      <c r="A11621" t="s">
        <v>115</v>
      </c>
      <c r="B11621" t="s">
        <v>184</v>
      </c>
    </row>
    <row r="11622" spans="1:2" x14ac:dyDescent="0.3">
      <c r="A11622" t="s">
        <v>115</v>
      </c>
      <c r="B11622" t="s">
        <v>3382</v>
      </c>
    </row>
    <row r="11623" spans="1:2" x14ac:dyDescent="0.3">
      <c r="A11623" t="s">
        <v>115</v>
      </c>
      <c r="B11623" t="s">
        <v>2341</v>
      </c>
    </row>
    <row r="11624" spans="1:2" x14ac:dyDescent="0.3">
      <c r="A11624" t="s">
        <v>115</v>
      </c>
      <c r="B11624" t="s">
        <v>1193</v>
      </c>
    </row>
    <row r="11625" spans="1:2" x14ac:dyDescent="0.3">
      <c r="A11625" t="s">
        <v>68</v>
      </c>
      <c r="B11625" t="s">
        <v>131</v>
      </c>
    </row>
    <row r="11626" spans="1:2" x14ac:dyDescent="0.3">
      <c r="A11626" t="s">
        <v>68</v>
      </c>
      <c r="B11626" t="s">
        <v>2417</v>
      </c>
    </row>
    <row r="11627" spans="1:2" x14ac:dyDescent="0.3">
      <c r="A11627" t="s">
        <v>91</v>
      </c>
      <c r="B11627" t="s">
        <v>391</v>
      </c>
    </row>
    <row r="11628" spans="1:2" x14ac:dyDescent="0.3">
      <c r="A11628" t="s">
        <v>11</v>
      </c>
      <c r="B11628" t="s">
        <v>39</v>
      </c>
    </row>
    <row r="11629" spans="1:2" x14ac:dyDescent="0.3">
      <c r="A11629" t="s">
        <v>11</v>
      </c>
      <c r="B11629" t="s">
        <v>19</v>
      </c>
    </row>
    <row r="11630" spans="1:2" x14ac:dyDescent="0.3">
      <c r="A11630" t="s">
        <v>189</v>
      </c>
      <c r="B11630" t="s">
        <v>19</v>
      </c>
    </row>
    <row r="11631" spans="1:2" x14ac:dyDescent="0.3">
      <c r="A11631" t="s">
        <v>189</v>
      </c>
      <c r="B11631" t="s">
        <v>790</v>
      </c>
    </row>
    <row r="11632" spans="1:2" x14ac:dyDescent="0.3">
      <c r="A11632" t="s">
        <v>189</v>
      </c>
      <c r="B11632" t="s">
        <v>695</v>
      </c>
    </row>
    <row r="11633" spans="1:2" x14ac:dyDescent="0.3">
      <c r="A11633" t="s">
        <v>189</v>
      </c>
      <c r="B11633" t="s">
        <v>19</v>
      </c>
    </row>
    <row r="11634" spans="1:2" x14ac:dyDescent="0.3">
      <c r="A11634" t="s">
        <v>463</v>
      </c>
      <c r="B11634" t="s">
        <v>2417</v>
      </c>
    </row>
    <row r="11635" spans="1:2" x14ac:dyDescent="0.3">
      <c r="A11635" t="s">
        <v>383</v>
      </c>
      <c r="B11635" t="s">
        <v>19</v>
      </c>
    </row>
    <row r="11636" spans="1:2" x14ac:dyDescent="0.3">
      <c r="A11636" t="s">
        <v>383</v>
      </c>
      <c r="B11636" t="s">
        <v>2393</v>
      </c>
    </row>
    <row r="11637" spans="1:2" x14ac:dyDescent="0.3">
      <c r="A11637" t="s">
        <v>383</v>
      </c>
      <c r="B11637" t="s">
        <v>184</v>
      </c>
    </row>
    <row r="11638" spans="1:2" x14ac:dyDescent="0.3">
      <c r="A11638" t="s">
        <v>383</v>
      </c>
      <c r="B11638" t="s">
        <v>19</v>
      </c>
    </row>
    <row r="11639" spans="1:2" x14ac:dyDescent="0.3">
      <c r="A11639" t="s">
        <v>383</v>
      </c>
      <c r="B11639" t="s">
        <v>184</v>
      </c>
    </row>
    <row r="11640" spans="1:2" x14ac:dyDescent="0.3">
      <c r="A11640" t="s">
        <v>383</v>
      </c>
      <c r="B11640" t="s">
        <v>184</v>
      </c>
    </row>
    <row r="11641" spans="1:2" x14ac:dyDescent="0.3">
      <c r="A11641" t="s">
        <v>383</v>
      </c>
      <c r="B11641" t="s">
        <v>695</v>
      </c>
    </row>
    <row r="11642" spans="1:2" x14ac:dyDescent="0.3">
      <c r="A11642" t="s">
        <v>383</v>
      </c>
      <c r="B11642" t="s">
        <v>19</v>
      </c>
    </row>
    <row r="11643" spans="1:2" x14ac:dyDescent="0.3">
      <c r="A11643" t="s">
        <v>383</v>
      </c>
      <c r="B11643" t="s">
        <v>355</v>
      </c>
    </row>
    <row r="11644" spans="1:2" x14ac:dyDescent="0.3">
      <c r="A11644" t="s">
        <v>383</v>
      </c>
      <c r="B11644" t="s">
        <v>3689</v>
      </c>
    </row>
    <row r="11645" spans="1:2" x14ac:dyDescent="0.3">
      <c r="A11645" t="s">
        <v>383</v>
      </c>
      <c r="B11645" t="s">
        <v>1439</v>
      </c>
    </row>
    <row r="11646" spans="1:2" x14ac:dyDescent="0.3">
      <c r="A11646" t="s">
        <v>383</v>
      </c>
      <c r="B11646" t="s">
        <v>131</v>
      </c>
    </row>
    <row r="11647" spans="1:2" x14ac:dyDescent="0.3">
      <c r="A11647" t="s">
        <v>383</v>
      </c>
      <c r="B11647" t="s">
        <v>5855</v>
      </c>
    </row>
    <row r="11648" spans="1:2" x14ac:dyDescent="0.3">
      <c r="A11648" t="s">
        <v>383</v>
      </c>
      <c r="B11648" t="s">
        <v>19</v>
      </c>
    </row>
    <row r="11649" spans="1:2" x14ac:dyDescent="0.3">
      <c r="A11649" t="s">
        <v>383</v>
      </c>
      <c r="B11649" t="s">
        <v>184</v>
      </c>
    </row>
    <row r="11650" spans="1:2" x14ac:dyDescent="0.3">
      <c r="A11650" t="s">
        <v>383</v>
      </c>
      <c r="B11650" t="s">
        <v>695</v>
      </c>
    </row>
    <row r="11651" spans="1:2" x14ac:dyDescent="0.3">
      <c r="A11651" t="s">
        <v>383</v>
      </c>
      <c r="B11651" t="s">
        <v>184</v>
      </c>
    </row>
    <row r="11652" spans="1:2" x14ac:dyDescent="0.3">
      <c r="A11652" t="s">
        <v>383</v>
      </c>
      <c r="B11652" t="s">
        <v>19</v>
      </c>
    </row>
    <row r="11653" spans="1:2" x14ac:dyDescent="0.3">
      <c r="A11653" t="s">
        <v>383</v>
      </c>
      <c r="B11653" t="s">
        <v>695</v>
      </c>
    </row>
    <row r="11654" spans="1:2" x14ac:dyDescent="0.3">
      <c r="A11654" t="s">
        <v>383</v>
      </c>
      <c r="B11654" t="s">
        <v>131</v>
      </c>
    </row>
    <row r="11655" spans="1:2" x14ac:dyDescent="0.3">
      <c r="A11655" t="s">
        <v>383</v>
      </c>
      <c r="B11655" t="s">
        <v>355</v>
      </c>
    </row>
    <row r="11656" spans="1:2" x14ac:dyDescent="0.3">
      <c r="A11656" t="s">
        <v>383</v>
      </c>
      <c r="B11656" t="s">
        <v>3689</v>
      </c>
    </row>
    <row r="11657" spans="1:2" x14ac:dyDescent="0.3">
      <c r="A11657" t="s">
        <v>383</v>
      </c>
      <c r="B11657" t="s">
        <v>1439</v>
      </c>
    </row>
    <row r="11658" spans="1:2" x14ac:dyDescent="0.3">
      <c r="A11658" t="s">
        <v>2068</v>
      </c>
      <c r="B11658" t="s">
        <v>695</v>
      </c>
    </row>
    <row r="11659" spans="1:2" x14ac:dyDescent="0.3">
      <c r="A11659" t="s">
        <v>189</v>
      </c>
      <c r="B11659" t="s">
        <v>13382</v>
      </c>
    </row>
    <row r="11660" spans="1:2" x14ac:dyDescent="0.3">
      <c r="A11660" t="s">
        <v>189</v>
      </c>
      <c r="B11660" t="s">
        <v>355</v>
      </c>
    </row>
    <row r="11661" spans="1:2" x14ac:dyDescent="0.3">
      <c r="A11661" t="s">
        <v>463</v>
      </c>
      <c r="B11661" t="s">
        <v>19</v>
      </c>
    </row>
    <row r="11662" spans="1:2" x14ac:dyDescent="0.3">
      <c r="A11662" t="s">
        <v>463</v>
      </c>
      <c r="B11662" t="s">
        <v>695</v>
      </c>
    </row>
    <row r="11663" spans="1:2" x14ac:dyDescent="0.3">
      <c r="A11663" t="s">
        <v>463</v>
      </c>
      <c r="B11663" t="s">
        <v>639</v>
      </c>
    </row>
    <row r="11664" spans="1:2" x14ac:dyDescent="0.3">
      <c r="A11664" t="s">
        <v>463</v>
      </c>
      <c r="B11664" t="s">
        <v>7662</v>
      </c>
    </row>
    <row r="11665" spans="1:2" x14ac:dyDescent="0.3">
      <c r="A11665" t="s">
        <v>115</v>
      </c>
      <c r="B11665" t="s">
        <v>1025</v>
      </c>
    </row>
    <row r="11666" spans="1:2" x14ac:dyDescent="0.3">
      <c r="A11666" t="s">
        <v>115</v>
      </c>
      <c r="B11666" t="s">
        <v>708</v>
      </c>
    </row>
    <row r="11667" spans="1:2" x14ac:dyDescent="0.3">
      <c r="A11667" t="s">
        <v>115</v>
      </c>
      <c r="B11667" t="s">
        <v>14383</v>
      </c>
    </row>
    <row r="11668" spans="1:2" x14ac:dyDescent="0.3">
      <c r="A11668" t="s">
        <v>189</v>
      </c>
      <c r="B11668" t="s">
        <v>19</v>
      </c>
    </row>
    <row r="11669" spans="1:2" x14ac:dyDescent="0.3">
      <c r="A11669" t="s">
        <v>189</v>
      </c>
      <c r="B11669" t="s">
        <v>131</v>
      </c>
    </row>
    <row r="11670" spans="1:2" x14ac:dyDescent="0.3">
      <c r="A11670" t="s">
        <v>189</v>
      </c>
      <c r="B11670" t="s">
        <v>790</v>
      </c>
    </row>
    <row r="11671" spans="1:2" x14ac:dyDescent="0.3">
      <c r="A11671" t="s">
        <v>189</v>
      </c>
      <c r="B11671" t="s">
        <v>14034</v>
      </c>
    </row>
    <row r="11672" spans="1:2" x14ac:dyDescent="0.3">
      <c r="A11672" t="s">
        <v>91</v>
      </c>
      <c r="B11672" t="s">
        <v>131</v>
      </c>
    </row>
    <row r="11673" spans="1:2" x14ac:dyDescent="0.3">
      <c r="A11673" t="s">
        <v>91</v>
      </c>
      <c r="B11673" t="s">
        <v>184</v>
      </c>
    </row>
    <row r="11674" spans="1:2" x14ac:dyDescent="0.3">
      <c r="A11674" t="s">
        <v>91</v>
      </c>
      <c r="B11674" t="s">
        <v>486</v>
      </c>
    </row>
    <row r="11675" spans="1:2" x14ac:dyDescent="0.3">
      <c r="A11675" t="s">
        <v>91</v>
      </c>
      <c r="B11675" t="s">
        <v>1193</v>
      </c>
    </row>
    <row r="11676" spans="1:2" x14ac:dyDescent="0.3">
      <c r="A11676" t="s">
        <v>91</v>
      </c>
      <c r="B11676" t="s">
        <v>2341</v>
      </c>
    </row>
    <row r="11677" spans="1:2" x14ac:dyDescent="0.3">
      <c r="A11677" t="s">
        <v>91</v>
      </c>
      <c r="B11677" t="s">
        <v>534</v>
      </c>
    </row>
    <row r="11678" spans="1:2" x14ac:dyDescent="0.3">
      <c r="A11678" t="s">
        <v>91</v>
      </c>
      <c r="B11678" t="s">
        <v>5855</v>
      </c>
    </row>
    <row r="11679" spans="1:2" x14ac:dyDescent="0.3">
      <c r="A11679" t="s">
        <v>189</v>
      </c>
      <c r="B11679" t="s">
        <v>695</v>
      </c>
    </row>
    <row r="11680" spans="1:2" x14ac:dyDescent="0.3">
      <c r="A11680" t="s">
        <v>189</v>
      </c>
      <c r="B11680" t="s">
        <v>19</v>
      </c>
    </row>
    <row r="11681" spans="1:2" x14ac:dyDescent="0.3">
      <c r="A11681" t="s">
        <v>11</v>
      </c>
      <c r="B11681" t="s">
        <v>639</v>
      </c>
    </row>
    <row r="11682" spans="1:2" x14ac:dyDescent="0.3">
      <c r="A11682" t="s">
        <v>11</v>
      </c>
      <c r="B11682" t="s">
        <v>7641</v>
      </c>
    </row>
    <row r="11683" spans="1:2" x14ac:dyDescent="0.3">
      <c r="A11683" t="s">
        <v>11</v>
      </c>
      <c r="B11683" t="s">
        <v>837</v>
      </c>
    </row>
    <row r="11684" spans="1:2" x14ac:dyDescent="0.3">
      <c r="A11684" t="s">
        <v>11</v>
      </c>
      <c r="B11684" t="s">
        <v>1193</v>
      </c>
    </row>
    <row r="11685" spans="1:2" x14ac:dyDescent="0.3">
      <c r="A11685" t="s">
        <v>68</v>
      </c>
      <c r="B11685" t="s">
        <v>2417</v>
      </c>
    </row>
    <row r="11686" spans="1:2" x14ac:dyDescent="0.3">
      <c r="A11686" t="s">
        <v>115</v>
      </c>
      <c r="B11686" t="s">
        <v>486</v>
      </c>
    </row>
    <row r="11687" spans="1:2" x14ac:dyDescent="0.3">
      <c r="A11687" t="s">
        <v>115</v>
      </c>
      <c r="B11687" t="s">
        <v>2417</v>
      </c>
    </row>
    <row r="11688" spans="1:2" x14ac:dyDescent="0.3">
      <c r="A11688" t="s">
        <v>115</v>
      </c>
      <c r="B11688" t="s">
        <v>2341</v>
      </c>
    </row>
    <row r="11689" spans="1:2" x14ac:dyDescent="0.3">
      <c r="A11689" t="s">
        <v>463</v>
      </c>
      <c r="B11689" t="s">
        <v>2393</v>
      </c>
    </row>
    <row r="11690" spans="1:2" x14ac:dyDescent="0.3">
      <c r="A11690" t="s">
        <v>463</v>
      </c>
      <c r="B11690" t="s">
        <v>4464</v>
      </c>
    </row>
    <row r="11691" spans="1:2" x14ac:dyDescent="0.3">
      <c r="A11691" t="s">
        <v>463</v>
      </c>
      <c r="B11691" t="s">
        <v>14369</v>
      </c>
    </row>
    <row r="11692" spans="1:2" x14ac:dyDescent="0.3">
      <c r="A11692" t="s">
        <v>463</v>
      </c>
      <c r="B11692" t="s">
        <v>5855</v>
      </c>
    </row>
    <row r="11693" spans="1:2" x14ac:dyDescent="0.3">
      <c r="A11693" t="s">
        <v>463</v>
      </c>
      <c r="B11693" t="s">
        <v>14385</v>
      </c>
    </row>
    <row r="11694" spans="1:2" x14ac:dyDescent="0.3">
      <c r="A11694" t="s">
        <v>463</v>
      </c>
      <c r="B11694" t="s">
        <v>14372</v>
      </c>
    </row>
    <row r="11695" spans="1:2" x14ac:dyDescent="0.3">
      <c r="A11695" t="s">
        <v>91</v>
      </c>
      <c r="B11695" t="s">
        <v>184</v>
      </c>
    </row>
    <row r="11696" spans="1:2" x14ac:dyDescent="0.3">
      <c r="A11696" t="s">
        <v>91</v>
      </c>
      <c r="B11696" t="s">
        <v>19</v>
      </c>
    </row>
    <row r="11697" spans="1:2" x14ac:dyDescent="0.3">
      <c r="A11697" t="s">
        <v>91</v>
      </c>
      <c r="B11697" t="s">
        <v>2341</v>
      </c>
    </row>
    <row r="11698" spans="1:2" x14ac:dyDescent="0.3">
      <c r="A11698" t="s">
        <v>91</v>
      </c>
      <c r="B11698" t="s">
        <v>19</v>
      </c>
    </row>
    <row r="11699" spans="1:2" x14ac:dyDescent="0.3">
      <c r="A11699" t="s">
        <v>91</v>
      </c>
      <c r="B11699" t="s">
        <v>2417</v>
      </c>
    </row>
    <row r="11700" spans="1:2" x14ac:dyDescent="0.3">
      <c r="A11700" t="s">
        <v>463</v>
      </c>
      <c r="B11700" t="s">
        <v>355</v>
      </c>
    </row>
    <row r="11701" spans="1:2" x14ac:dyDescent="0.3">
      <c r="A11701" t="s">
        <v>463</v>
      </c>
      <c r="B11701" t="s">
        <v>19</v>
      </c>
    </row>
    <row r="11702" spans="1:2" x14ac:dyDescent="0.3">
      <c r="A11702" t="s">
        <v>463</v>
      </c>
      <c r="B11702" t="s">
        <v>2417</v>
      </c>
    </row>
    <row r="11703" spans="1:2" x14ac:dyDescent="0.3">
      <c r="A11703" t="s">
        <v>11</v>
      </c>
      <c r="B11703" t="s">
        <v>1193</v>
      </c>
    </row>
    <row r="11704" spans="1:2" x14ac:dyDescent="0.3">
      <c r="A11704" t="s">
        <v>2068</v>
      </c>
      <c r="B11704" t="s">
        <v>790</v>
      </c>
    </row>
    <row r="11705" spans="1:2" x14ac:dyDescent="0.3">
      <c r="A11705" t="s">
        <v>2068</v>
      </c>
      <c r="B11705" t="s">
        <v>639</v>
      </c>
    </row>
    <row r="11706" spans="1:2" x14ac:dyDescent="0.3">
      <c r="A11706" t="s">
        <v>463</v>
      </c>
      <c r="B11706" t="s">
        <v>695</v>
      </c>
    </row>
    <row r="11707" spans="1:2" x14ac:dyDescent="0.3">
      <c r="A11707" t="s">
        <v>2068</v>
      </c>
      <c r="B11707" t="s">
        <v>2341</v>
      </c>
    </row>
    <row r="11708" spans="1:2" x14ac:dyDescent="0.3">
      <c r="A11708" t="s">
        <v>2068</v>
      </c>
      <c r="B11708" t="s">
        <v>1193</v>
      </c>
    </row>
    <row r="11709" spans="1:2" x14ac:dyDescent="0.3">
      <c r="A11709" t="s">
        <v>2068</v>
      </c>
      <c r="B11709" t="s">
        <v>184</v>
      </c>
    </row>
    <row r="11710" spans="1:2" x14ac:dyDescent="0.3">
      <c r="A11710" t="s">
        <v>2068</v>
      </c>
      <c r="B11710" t="s">
        <v>695</v>
      </c>
    </row>
    <row r="11711" spans="1:2" x14ac:dyDescent="0.3">
      <c r="A11711" t="s">
        <v>68</v>
      </c>
      <c r="B11711" t="s">
        <v>14490</v>
      </c>
    </row>
    <row r="11712" spans="1:2" x14ac:dyDescent="0.3">
      <c r="A11712" t="s">
        <v>91</v>
      </c>
      <c r="B11712" t="s">
        <v>131</v>
      </c>
    </row>
    <row r="11713" spans="1:2" x14ac:dyDescent="0.3">
      <c r="A11713" t="s">
        <v>91</v>
      </c>
      <c r="B11713" t="s">
        <v>486</v>
      </c>
    </row>
    <row r="11714" spans="1:2" x14ac:dyDescent="0.3">
      <c r="A11714" t="s">
        <v>91</v>
      </c>
      <c r="B11714" t="s">
        <v>7641</v>
      </c>
    </row>
    <row r="11715" spans="1:2" x14ac:dyDescent="0.3">
      <c r="A11715" t="s">
        <v>91</v>
      </c>
      <c r="B11715" t="s">
        <v>184</v>
      </c>
    </row>
    <row r="11716" spans="1:2" x14ac:dyDescent="0.3">
      <c r="A11716" t="s">
        <v>91</v>
      </c>
      <c r="B11716" t="s">
        <v>10067</v>
      </c>
    </row>
    <row r="11717" spans="1:2" x14ac:dyDescent="0.3">
      <c r="A11717" t="s">
        <v>2068</v>
      </c>
      <c r="B11717" t="s">
        <v>184</v>
      </c>
    </row>
    <row r="11718" spans="1:2" x14ac:dyDescent="0.3">
      <c r="A11718" t="s">
        <v>2068</v>
      </c>
      <c r="B11718" t="s">
        <v>5855</v>
      </c>
    </row>
    <row r="11719" spans="1:2" x14ac:dyDescent="0.3">
      <c r="A11719" t="s">
        <v>91</v>
      </c>
      <c r="B11719" t="s">
        <v>1193</v>
      </c>
    </row>
    <row r="11720" spans="1:2" x14ac:dyDescent="0.3">
      <c r="A11720" t="s">
        <v>91</v>
      </c>
      <c r="B11720" t="s">
        <v>617</v>
      </c>
    </row>
    <row r="11721" spans="1:2" x14ac:dyDescent="0.3">
      <c r="A11721" t="s">
        <v>383</v>
      </c>
      <c r="B11721" t="s">
        <v>7250</v>
      </c>
    </row>
    <row r="11722" spans="1:2" x14ac:dyDescent="0.3">
      <c r="A11722" t="s">
        <v>383</v>
      </c>
      <c r="B11722" t="s">
        <v>2341</v>
      </c>
    </row>
    <row r="11723" spans="1:2" x14ac:dyDescent="0.3">
      <c r="A11723" t="s">
        <v>383</v>
      </c>
      <c r="B11723" t="s">
        <v>1193</v>
      </c>
    </row>
    <row r="11724" spans="1:2" x14ac:dyDescent="0.3">
      <c r="A11724" t="s">
        <v>463</v>
      </c>
      <c r="B11724" t="s">
        <v>2417</v>
      </c>
    </row>
    <row r="11725" spans="1:2" x14ac:dyDescent="0.3">
      <c r="A11725" t="s">
        <v>463</v>
      </c>
      <c r="B11725" t="s">
        <v>131</v>
      </c>
    </row>
    <row r="11726" spans="1:2" x14ac:dyDescent="0.3">
      <c r="A11726" t="s">
        <v>463</v>
      </c>
      <c r="B11726" t="s">
        <v>1439</v>
      </c>
    </row>
    <row r="11727" spans="1:2" x14ac:dyDescent="0.3">
      <c r="A11727" t="s">
        <v>463</v>
      </c>
      <c r="B11727" t="s">
        <v>14370</v>
      </c>
    </row>
    <row r="11728" spans="1:2" x14ac:dyDescent="0.3">
      <c r="A11728" t="s">
        <v>463</v>
      </c>
      <c r="B11728" t="s">
        <v>790</v>
      </c>
    </row>
    <row r="11729" spans="1:2" x14ac:dyDescent="0.3">
      <c r="A11729" t="s">
        <v>463</v>
      </c>
      <c r="B11729" t="s">
        <v>14389</v>
      </c>
    </row>
    <row r="11730" spans="1:2" x14ac:dyDescent="0.3">
      <c r="A11730" t="s">
        <v>189</v>
      </c>
      <c r="B11730" t="s">
        <v>695</v>
      </c>
    </row>
    <row r="11731" spans="1:2" x14ac:dyDescent="0.3">
      <c r="A11731" t="s">
        <v>189</v>
      </c>
      <c r="B11731" t="s">
        <v>1256</v>
      </c>
    </row>
    <row r="11732" spans="1:2" x14ac:dyDescent="0.3">
      <c r="A11732" t="s">
        <v>189</v>
      </c>
      <c r="B11732" t="s">
        <v>19</v>
      </c>
    </row>
    <row r="11733" spans="1:2" x14ac:dyDescent="0.3">
      <c r="A11733" t="s">
        <v>189</v>
      </c>
      <c r="B11733" t="s">
        <v>1193</v>
      </c>
    </row>
    <row r="11734" spans="1:2" x14ac:dyDescent="0.3">
      <c r="A11734" t="s">
        <v>189</v>
      </c>
      <c r="B11734" t="s">
        <v>2341</v>
      </c>
    </row>
    <row r="11735" spans="1:2" x14ac:dyDescent="0.3">
      <c r="A11735" t="s">
        <v>189</v>
      </c>
      <c r="B11735" t="s">
        <v>355</v>
      </c>
    </row>
    <row r="11736" spans="1:2" x14ac:dyDescent="0.3">
      <c r="A11736" t="s">
        <v>68</v>
      </c>
      <c r="B11736" t="s">
        <v>695</v>
      </c>
    </row>
    <row r="11737" spans="1:2" x14ac:dyDescent="0.3">
      <c r="A11737" t="s">
        <v>68</v>
      </c>
      <c r="B11737" t="s">
        <v>184</v>
      </c>
    </row>
    <row r="11738" spans="1:2" x14ac:dyDescent="0.3">
      <c r="A11738" t="s">
        <v>463</v>
      </c>
      <c r="B11738" t="s">
        <v>790</v>
      </c>
    </row>
    <row r="11739" spans="1:2" x14ac:dyDescent="0.3">
      <c r="A11739" t="s">
        <v>463</v>
      </c>
      <c r="B11739" t="s">
        <v>1256</v>
      </c>
    </row>
    <row r="11740" spans="1:2" x14ac:dyDescent="0.3">
      <c r="A11740" t="s">
        <v>463</v>
      </c>
      <c r="B11740" t="s">
        <v>639</v>
      </c>
    </row>
    <row r="11741" spans="1:2" x14ac:dyDescent="0.3">
      <c r="A11741" t="s">
        <v>68</v>
      </c>
      <c r="B11741" t="s">
        <v>184</v>
      </c>
    </row>
    <row r="11742" spans="1:2" x14ac:dyDescent="0.3">
      <c r="A11742" t="s">
        <v>68</v>
      </c>
      <c r="B11742" t="s">
        <v>184</v>
      </c>
    </row>
    <row r="11743" spans="1:2" x14ac:dyDescent="0.3">
      <c r="A11743" t="s">
        <v>68</v>
      </c>
      <c r="B11743" t="s">
        <v>837</v>
      </c>
    </row>
    <row r="11744" spans="1:2" x14ac:dyDescent="0.3">
      <c r="A11744" t="s">
        <v>115</v>
      </c>
      <c r="B11744" t="s">
        <v>617</v>
      </c>
    </row>
    <row r="11745" spans="1:2" x14ac:dyDescent="0.3">
      <c r="A11745" t="s">
        <v>189</v>
      </c>
      <c r="B11745" t="s">
        <v>486</v>
      </c>
    </row>
    <row r="11746" spans="1:2" x14ac:dyDescent="0.3">
      <c r="A11746" t="s">
        <v>189</v>
      </c>
      <c r="B11746" t="s">
        <v>7641</v>
      </c>
    </row>
    <row r="11747" spans="1:2" x14ac:dyDescent="0.3">
      <c r="A11747" t="s">
        <v>189</v>
      </c>
      <c r="B11747" t="s">
        <v>184</v>
      </c>
    </row>
    <row r="11748" spans="1:2" x14ac:dyDescent="0.3">
      <c r="A11748" t="s">
        <v>189</v>
      </c>
      <c r="B11748" t="s">
        <v>5855</v>
      </c>
    </row>
    <row r="11749" spans="1:2" x14ac:dyDescent="0.3">
      <c r="A11749" t="s">
        <v>91</v>
      </c>
      <c r="B11749" t="s">
        <v>6895</v>
      </c>
    </row>
    <row r="11750" spans="1:2" x14ac:dyDescent="0.3">
      <c r="A11750" t="s">
        <v>463</v>
      </c>
      <c r="B11750" t="s">
        <v>355</v>
      </c>
    </row>
    <row r="11751" spans="1:2" x14ac:dyDescent="0.3">
      <c r="A11751" t="s">
        <v>68</v>
      </c>
      <c r="B11751" t="s">
        <v>2341</v>
      </c>
    </row>
    <row r="11752" spans="1:2" x14ac:dyDescent="0.3">
      <c r="A11752" t="s">
        <v>68</v>
      </c>
      <c r="B11752" t="s">
        <v>1900</v>
      </c>
    </row>
    <row r="11753" spans="1:2" x14ac:dyDescent="0.3">
      <c r="A11753" t="s">
        <v>68</v>
      </c>
      <c r="B11753" t="s">
        <v>7641</v>
      </c>
    </row>
    <row r="11754" spans="1:2" x14ac:dyDescent="0.3">
      <c r="A11754" t="s">
        <v>463</v>
      </c>
      <c r="B11754" t="s">
        <v>837</v>
      </c>
    </row>
    <row r="11755" spans="1:2" x14ac:dyDescent="0.3">
      <c r="A11755" t="s">
        <v>91</v>
      </c>
      <c r="B11755" t="s">
        <v>4207</v>
      </c>
    </row>
    <row r="11756" spans="1:2" x14ac:dyDescent="0.3">
      <c r="A11756" t="s">
        <v>91</v>
      </c>
      <c r="B11756" t="s">
        <v>19</v>
      </c>
    </row>
    <row r="11757" spans="1:2" x14ac:dyDescent="0.3">
      <c r="A11757" t="s">
        <v>91</v>
      </c>
      <c r="B11757" t="s">
        <v>695</v>
      </c>
    </row>
    <row r="11758" spans="1:2" x14ac:dyDescent="0.3">
      <c r="A11758" t="s">
        <v>11</v>
      </c>
      <c r="B11758" t="s">
        <v>19</v>
      </c>
    </row>
    <row r="11759" spans="1:2" x14ac:dyDescent="0.3">
      <c r="A11759" t="s">
        <v>11</v>
      </c>
      <c r="B11759" t="s">
        <v>131</v>
      </c>
    </row>
    <row r="11760" spans="1:2" x14ac:dyDescent="0.3">
      <c r="A11760" t="s">
        <v>11</v>
      </c>
      <c r="B11760" t="s">
        <v>695</v>
      </c>
    </row>
    <row r="11761" spans="1:2" x14ac:dyDescent="0.3">
      <c r="A11761" t="s">
        <v>189</v>
      </c>
      <c r="B11761" t="s">
        <v>790</v>
      </c>
    </row>
    <row r="11762" spans="1:2" x14ac:dyDescent="0.3">
      <c r="A11762" t="s">
        <v>189</v>
      </c>
      <c r="B11762" t="s">
        <v>7641</v>
      </c>
    </row>
    <row r="11763" spans="1:2" x14ac:dyDescent="0.3">
      <c r="A11763" t="s">
        <v>189</v>
      </c>
      <c r="B11763" t="s">
        <v>837</v>
      </c>
    </row>
    <row r="11764" spans="1:2" x14ac:dyDescent="0.3">
      <c r="A11764" t="s">
        <v>189</v>
      </c>
      <c r="B11764" t="s">
        <v>2341</v>
      </c>
    </row>
    <row r="11765" spans="1:2" x14ac:dyDescent="0.3">
      <c r="A11765" t="s">
        <v>189</v>
      </c>
      <c r="B11765" t="s">
        <v>1193</v>
      </c>
    </row>
    <row r="11766" spans="1:2" x14ac:dyDescent="0.3">
      <c r="A11766" t="s">
        <v>189</v>
      </c>
      <c r="B11766" t="s">
        <v>639</v>
      </c>
    </row>
    <row r="11767" spans="1:2" x14ac:dyDescent="0.3">
      <c r="A11767" t="s">
        <v>189</v>
      </c>
      <c r="B11767" t="s">
        <v>1691</v>
      </c>
    </row>
    <row r="11768" spans="1:2" x14ac:dyDescent="0.3">
      <c r="A11768" t="s">
        <v>115</v>
      </c>
      <c r="B11768" t="s">
        <v>184</v>
      </c>
    </row>
    <row r="11769" spans="1:2" x14ac:dyDescent="0.3">
      <c r="A11769" t="s">
        <v>115</v>
      </c>
      <c r="B11769" t="s">
        <v>534</v>
      </c>
    </row>
    <row r="11770" spans="1:2" x14ac:dyDescent="0.3">
      <c r="A11770" t="s">
        <v>115</v>
      </c>
      <c r="B11770" t="s">
        <v>486</v>
      </c>
    </row>
    <row r="11771" spans="1:2" x14ac:dyDescent="0.3">
      <c r="A11771" t="s">
        <v>115</v>
      </c>
      <c r="B11771" t="s">
        <v>2341</v>
      </c>
    </row>
    <row r="11772" spans="1:2" x14ac:dyDescent="0.3">
      <c r="A11772" t="s">
        <v>115</v>
      </c>
      <c r="B11772" t="s">
        <v>695</v>
      </c>
    </row>
    <row r="11773" spans="1:2" x14ac:dyDescent="0.3">
      <c r="A11773" t="s">
        <v>189</v>
      </c>
      <c r="B11773" t="s">
        <v>184</v>
      </c>
    </row>
    <row r="11774" spans="1:2" x14ac:dyDescent="0.3">
      <c r="A11774" t="s">
        <v>189</v>
      </c>
      <c r="B11774" t="s">
        <v>2341</v>
      </c>
    </row>
    <row r="11775" spans="1:2" x14ac:dyDescent="0.3">
      <c r="A11775" t="s">
        <v>189</v>
      </c>
      <c r="B11775" t="s">
        <v>486</v>
      </c>
    </row>
    <row r="11776" spans="1:2" x14ac:dyDescent="0.3">
      <c r="A11776" t="s">
        <v>68</v>
      </c>
      <c r="B11776" t="s">
        <v>534</v>
      </c>
    </row>
    <row r="11777" spans="1:2" x14ac:dyDescent="0.3">
      <c r="A11777" t="s">
        <v>68</v>
      </c>
      <c r="B11777" t="s">
        <v>695</v>
      </c>
    </row>
    <row r="11778" spans="1:2" x14ac:dyDescent="0.3">
      <c r="A11778" t="s">
        <v>68</v>
      </c>
      <c r="B11778" t="s">
        <v>2417</v>
      </c>
    </row>
    <row r="11779" spans="1:2" x14ac:dyDescent="0.3">
      <c r="A11779" t="s">
        <v>68</v>
      </c>
      <c r="B11779" t="s">
        <v>486</v>
      </c>
    </row>
    <row r="11780" spans="1:2" x14ac:dyDescent="0.3">
      <c r="A11780" t="s">
        <v>68</v>
      </c>
      <c r="B11780" t="s">
        <v>1256</v>
      </c>
    </row>
    <row r="11781" spans="1:2" x14ac:dyDescent="0.3">
      <c r="A11781" t="s">
        <v>68</v>
      </c>
      <c r="B11781" t="s">
        <v>19</v>
      </c>
    </row>
    <row r="11782" spans="1:2" x14ac:dyDescent="0.3">
      <c r="A11782" t="s">
        <v>68</v>
      </c>
      <c r="B11782" t="s">
        <v>539</v>
      </c>
    </row>
    <row r="11783" spans="1:2" x14ac:dyDescent="0.3">
      <c r="A11783" t="s">
        <v>68</v>
      </c>
      <c r="B11783" t="s">
        <v>14587</v>
      </c>
    </row>
    <row r="11784" spans="1:2" x14ac:dyDescent="0.3">
      <c r="A11784" t="s">
        <v>68</v>
      </c>
      <c r="B11784" t="s">
        <v>7662</v>
      </c>
    </row>
    <row r="11785" spans="1:2" x14ac:dyDescent="0.3">
      <c r="A11785" t="s">
        <v>463</v>
      </c>
      <c r="B11785" t="s">
        <v>486</v>
      </c>
    </row>
    <row r="11786" spans="1:2" x14ac:dyDescent="0.3">
      <c r="A11786" t="s">
        <v>463</v>
      </c>
      <c r="B11786" t="s">
        <v>2341</v>
      </c>
    </row>
    <row r="11787" spans="1:2" x14ac:dyDescent="0.3">
      <c r="A11787" t="s">
        <v>463</v>
      </c>
      <c r="B11787" t="s">
        <v>19</v>
      </c>
    </row>
    <row r="11788" spans="1:2" x14ac:dyDescent="0.3">
      <c r="A11788" t="s">
        <v>189</v>
      </c>
      <c r="B11788" t="s">
        <v>790</v>
      </c>
    </row>
    <row r="11789" spans="1:2" x14ac:dyDescent="0.3">
      <c r="A11789" t="s">
        <v>189</v>
      </c>
      <c r="B11789" t="s">
        <v>19</v>
      </c>
    </row>
    <row r="11790" spans="1:2" x14ac:dyDescent="0.3">
      <c r="A11790" t="s">
        <v>189</v>
      </c>
      <c r="B11790" t="s">
        <v>1193</v>
      </c>
    </row>
    <row r="11791" spans="1:2" x14ac:dyDescent="0.3">
      <c r="A11791" t="s">
        <v>91</v>
      </c>
      <c r="B11791" t="s">
        <v>1193</v>
      </c>
    </row>
    <row r="11792" spans="1:2" x14ac:dyDescent="0.3">
      <c r="A11792" t="s">
        <v>91</v>
      </c>
      <c r="B11792" t="s">
        <v>4207</v>
      </c>
    </row>
    <row r="11793" spans="1:2" x14ac:dyDescent="0.3">
      <c r="A11793" t="s">
        <v>91</v>
      </c>
      <c r="B11793" t="s">
        <v>5180</v>
      </c>
    </row>
    <row r="11794" spans="1:2" x14ac:dyDescent="0.3">
      <c r="A11794" t="s">
        <v>189</v>
      </c>
      <c r="B11794" t="s">
        <v>2417</v>
      </c>
    </row>
    <row r="11795" spans="1:2" x14ac:dyDescent="0.3">
      <c r="A11795" t="s">
        <v>189</v>
      </c>
      <c r="B11795" t="s">
        <v>695</v>
      </c>
    </row>
    <row r="11796" spans="1:2" x14ac:dyDescent="0.3">
      <c r="A11796" t="s">
        <v>189</v>
      </c>
      <c r="B11796" t="s">
        <v>19</v>
      </c>
    </row>
    <row r="11797" spans="1:2" x14ac:dyDescent="0.3">
      <c r="A11797" t="s">
        <v>189</v>
      </c>
      <c r="B11797" t="s">
        <v>486</v>
      </c>
    </row>
    <row r="11798" spans="1:2" x14ac:dyDescent="0.3">
      <c r="A11798" t="s">
        <v>383</v>
      </c>
      <c r="B11798" t="s">
        <v>695</v>
      </c>
    </row>
    <row r="11799" spans="1:2" x14ac:dyDescent="0.3">
      <c r="A11799" t="s">
        <v>383</v>
      </c>
      <c r="B11799" t="s">
        <v>4311</v>
      </c>
    </row>
    <row r="11800" spans="1:2" x14ac:dyDescent="0.3">
      <c r="A11800" t="s">
        <v>383</v>
      </c>
      <c r="B11800" t="s">
        <v>5855</v>
      </c>
    </row>
    <row r="11801" spans="1:2" x14ac:dyDescent="0.3">
      <c r="A11801" t="s">
        <v>383</v>
      </c>
      <c r="B11801" t="s">
        <v>2341</v>
      </c>
    </row>
    <row r="11802" spans="1:2" x14ac:dyDescent="0.3">
      <c r="A11802" t="s">
        <v>463</v>
      </c>
      <c r="B11802" t="s">
        <v>355</v>
      </c>
    </row>
    <row r="11803" spans="1:2" x14ac:dyDescent="0.3">
      <c r="A11803" t="s">
        <v>463</v>
      </c>
      <c r="B11803" t="s">
        <v>19</v>
      </c>
    </row>
    <row r="11804" spans="1:2" x14ac:dyDescent="0.3">
      <c r="A11804" t="s">
        <v>463</v>
      </c>
      <c r="B11804" t="s">
        <v>695</v>
      </c>
    </row>
    <row r="11805" spans="1:2" x14ac:dyDescent="0.3">
      <c r="A11805" t="s">
        <v>91</v>
      </c>
      <c r="B11805" t="s">
        <v>617</v>
      </c>
    </row>
    <row r="11806" spans="1:2" x14ac:dyDescent="0.3">
      <c r="A11806" t="s">
        <v>91</v>
      </c>
      <c r="B11806" t="s">
        <v>1193</v>
      </c>
    </row>
    <row r="11807" spans="1:2" x14ac:dyDescent="0.3">
      <c r="A11807" t="s">
        <v>91</v>
      </c>
      <c r="B11807" t="s">
        <v>131</v>
      </c>
    </row>
    <row r="11808" spans="1:2" x14ac:dyDescent="0.3">
      <c r="A11808" t="s">
        <v>115</v>
      </c>
      <c r="B11808" t="s">
        <v>695</v>
      </c>
    </row>
    <row r="11809" spans="1:2" x14ac:dyDescent="0.3">
      <c r="A11809" t="s">
        <v>463</v>
      </c>
      <c r="B11809" t="s">
        <v>19</v>
      </c>
    </row>
    <row r="11810" spans="1:2" x14ac:dyDescent="0.3">
      <c r="A11810" t="s">
        <v>463</v>
      </c>
      <c r="B11810" t="s">
        <v>355</v>
      </c>
    </row>
    <row r="11811" spans="1:2" x14ac:dyDescent="0.3">
      <c r="A11811" t="s">
        <v>463</v>
      </c>
      <c r="B11811" t="s">
        <v>7662</v>
      </c>
    </row>
    <row r="11812" spans="1:2" x14ac:dyDescent="0.3">
      <c r="A11812" t="s">
        <v>463</v>
      </c>
      <c r="B11812" t="s">
        <v>2341</v>
      </c>
    </row>
    <row r="11813" spans="1:2" x14ac:dyDescent="0.3">
      <c r="A11813" t="s">
        <v>68</v>
      </c>
      <c r="B11813" t="s">
        <v>2417</v>
      </c>
    </row>
    <row r="11814" spans="1:2" x14ac:dyDescent="0.3">
      <c r="A11814" t="s">
        <v>68</v>
      </c>
      <c r="B11814" t="s">
        <v>19</v>
      </c>
    </row>
    <row r="11815" spans="1:2" x14ac:dyDescent="0.3">
      <c r="A11815" t="s">
        <v>68</v>
      </c>
      <c r="B11815" t="s">
        <v>1193</v>
      </c>
    </row>
    <row r="11816" spans="1:2" x14ac:dyDescent="0.3">
      <c r="A11816" t="s">
        <v>189</v>
      </c>
      <c r="B11816" t="s">
        <v>19</v>
      </c>
    </row>
    <row r="11817" spans="1:2" x14ac:dyDescent="0.3">
      <c r="A11817" t="s">
        <v>189</v>
      </c>
      <c r="B11817" t="s">
        <v>5855</v>
      </c>
    </row>
    <row r="11818" spans="1:2" x14ac:dyDescent="0.3">
      <c r="A11818" t="s">
        <v>189</v>
      </c>
      <c r="B11818" t="s">
        <v>695</v>
      </c>
    </row>
    <row r="11819" spans="1:2" x14ac:dyDescent="0.3">
      <c r="A11819" t="s">
        <v>189</v>
      </c>
      <c r="B11819" t="s">
        <v>4311</v>
      </c>
    </row>
    <row r="11820" spans="1:2" x14ac:dyDescent="0.3">
      <c r="A11820" t="s">
        <v>189</v>
      </c>
      <c r="B11820" t="s">
        <v>2341</v>
      </c>
    </row>
    <row r="11821" spans="1:2" x14ac:dyDescent="0.3">
      <c r="A11821" t="s">
        <v>115</v>
      </c>
      <c r="B11821" t="s">
        <v>131</v>
      </c>
    </row>
    <row r="11822" spans="1:2" x14ac:dyDescent="0.3">
      <c r="A11822" t="s">
        <v>115</v>
      </c>
      <c r="B11822" t="s">
        <v>4611</v>
      </c>
    </row>
    <row r="11823" spans="1:2" x14ac:dyDescent="0.3">
      <c r="A11823" t="s">
        <v>115</v>
      </c>
      <c r="B11823" t="s">
        <v>131</v>
      </c>
    </row>
    <row r="11824" spans="1:2" x14ac:dyDescent="0.3">
      <c r="A11824" t="s">
        <v>115</v>
      </c>
      <c r="B11824" t="s">
        <v>4611</v>
      </c>
    </row>
    <row r="11825" spans="1:2" x14ac:dyDescent="0.3">
      <c r="A11825" t="s">
        <v>115</v>
      </c>
      <c r="B11825" t="s">
        <v>486</v>
      </c>
    </row>
    <row r="11826" spans="1:2" x14ac:dyDescent="0.3">
      <c r="A11826" t="s">
        <v>91</v>
      </c>
      <c r="B11826" t="s">
        <v>790</v>
      </c>
    </row>
    <row r="11827" spans="1:2" x14ac:dyDescent="0.3">
      <c r="A11827" t="s">
        <v>91</v>
      </c>
      <c r="B11827" t="s">
        <v>639</v>
      </c>
    </row>
    <row r="11828" spans="1:2" x14ac:dyDescent="0.3">
      <c r="A11828" t="s">
        <v>91</v>
      </c>
      <c r="B11828" t="s">
        <v>837</v>
      </c>
    </row>
    <row r="11829" spans="1:2" x14ac:dyDescent="0.3">
      <c r="A11829" t="s">
        <v>91</v>
      </c>
      <c r="B11829" t="s">
        <v>2417</v>
      </c>
    </row>
    <row r="11830" spans="1:2" x14ac:dyDescent="0.3">
      <c r="A11830" t="s">
        <v>91</v>
      </c>
      <c r="B11830" t="s">
        <v>2341</v>
      </c>
    </row>
    <row r="11831" spans="1:2" x14ac:dyDescent="0.3">
      <c r="A11831" t="s">
        <v>91</v>
      </c>
      <c r="B11831" t="s">
        <v>486</v>
      </c>
    </row>
    <row r="11832" spans="1:2" x14ac:dyDescent="0.3">
      <c r="A11832" t="s">
        <v>91</v>
      </c>
      <c r="B11832" t="s">
        <v>14588</v>
      </c>
    </row>
    <row r="11833" spans="1:2" x14ac:dyDescent="0.3">
      <c r="A11833" t="s">
        <v>68</v>
      </c>
      <c r="B11833" t="s">
        <v>14589</v>
      </c>
    </row>
    <row r="11834" spans="1:2" x14ac:dyDescent="0.3">
      <c r="A11834" t="s">
        <v>68</v>
      </c>
      <c r="B11834" t="s">
        <v>2393</v>
      </c>
    </row>
    <row r="11835" spans="1:2" x14ac:dyDescent="0.3">
      <c r="A11835" t="s">
        <v>68</v>
      </c>
      <c r="B11835" t="s">
        <v>600</v>
      </c>
    </row>
    <row r="11836" spans="1:2" x14ac:dyDescent="0.3">
      <c r="A11836" t="s">
        <v>68</v>
      </c>
      <c r="B11836" t="s">
        <v>534</v>
      </c>
    </row>
    <row r="11837" spans="1:2" x14ac:dyDescent="0.3">
      <c r="A11837" t="s">
        <v>91</v>
      </c>
      <c r="B11837" t="s">
        <v>695</v>
      </c>
    </row>
    <row r="11838" spans="1:2" x14ac:dyDescent="0.3">
      <c r="A11838" t="s">
        <v>68</v>
      </c>
      <c r="B11838" t="s">
        <v>2393</v>
      </c>
    </row>
    <row r="11839" spans="1:2" x14ac:dyDescent="0.3">
      <c r="A11839" t="s">
        <v>68</v>
      </c>
      <c r="B11839" t="s">
        <v>355</v>
      </c>
    </row>
    <row r="11840" spans="1:2" x14ac:dyDescent="0.3">
      <c r="A11840" t="s">
        <v>68</v>
      </c>
      <c r="B11840" t="s">
        <v>19</v>
      </c>
    </row>
    <row r="11841" spans="1:2" x14ac:dyDescent="0.3">
      <c r="A11841" t="s">
        <v>115</v>
      </c>
      <c r="B11841" t="s">
        <v>5855</v>
      </c>
    </row>
    <row r="11842" spans="1:2" x14ac:dyDescent="0.3">
      <c r="A11842" t="s">
        <v>115</v>
      </c>
      <c r="B11842" t="s">
        <v>837</v>
      </c>
    </row>
    <row r="11843" spans="1:2" x14ac:dyDescent="0.3">
      <c r="A11843" t="s">
        <v>115</v>
      </c>
      <c r="B11843" t="s">
        <v>7641</v>
      </c>
    </row>
    <row r="11844" spans="1:2" x14ac:dyDescent="0.3">
      <c r="A11844" t="s">
        <v>11</v>
      </c>
      <c r="B11844" t="s">
        <v>184</v>
      </c>
    </row>
    <row r="11845" spans="1:2" x14ac:dyDescent="0.3">
      <c r="A11845" t="s">
        <v>11</v>
      </c>
      <c r="B11845" t="s">
        <v>534</v>
      </c>
    </row>
    <row r="11846" spans="1:2" x14ac:dyDescent="0.3">
      <c r="A11846" t="s">
        <v>11</v>
      </c>
      <c r="B11846" t="s">
        <v>486</v>
      </c>
    </row>
    <row r="11847" spans="1:2" x14ac:dyDescent="0.3">
      <c r="A11847" t="s">
        <v>11</v>
      </c>
      <c r="B11847" t="s">
        <v>19</v>
      </c>
    </row>
    <row r="11848" spans="1:2" x14ac:dyDescent="0.3">
      <c r="A11848" t="s">
        <v>91</v>
      </c>
      <c r="B11848" t="s">
        <v>14590</v>
      </c>
    </row>
    <row r="11849" spans="1:2" x14ac:dyDescent="0.3">
      <c r="A11849" t="s">
        <v>463</v>
      </c>
      <c r="B11849" t="s">
        <v>184</v>
      </c>
    </row>
    <row r="11850" spans="1:2" x14ac:dyDescent="0.3">
      <c r="A11850" t="s">
        <v>11</v>
      </c>
      <c r="B11850" t="s">
        <v>2417</v>
      </c>
    </row>
    <row r="11851" spans="1:2" x14ac:dyDescent="0.3">
      <c r="A11851" t="s">
        <v>11</v>
      </c>
      <c r="B11851" t="s">
        <v>131</v>
      </c>
    </row>
    <row r="11852" spans="1:2" x14ac:dyDescent="0.3">
      <c r="A11852" t="s">
        <v>11</v>
      </c>
      <c r="B11852" t="s">
        <v>19</v>
      </c>
    </row>
    <row r="11853" spans="1:2" x14ac:dyDescent="0.3">
      <c r="A11853" t="s">
        <v>11</v>
      </c>
      <c r="B11853" t="s">
        <v>2341</v>
      </c>
    </row>
    <row r="11854" spans="1:2" x14ac:dyDescent="0.3">
      <c r="A11854" t="s">
        <v>11</v>
      </c>
      <c r="B11854" t="s">
        <v>7662</v>
      </c>
    </row>
    <row r="11855" spans="1:2" x14ac:dyDescent="0.3">
      <c r="A11855" t="s">
        <v>463</v>
      </c>
      <c r="B11855" t="s">
        <v>131</v>
      </c>
    </row>
    <row r="11856" spans="1:2" x14ac:dyDescent="0.3">
      <c r="A11856" t="s">
        <v>463</v>
      </c>
      <c r="B11856" t="s">
        <v>1691</v>
      </c>
    </row>
    <row r="11857" spans="1:2" x14ac:dyDescent="0.3">
      <c r="A11857" t="s">
        <v>463</v>
      </c>
      <c r="B11857" t="s">
        <v>5262</v>
      </c>
    </row>
    <row r="11858" spans="1:2" x14ac:dyDescent="0.3">
      <c r="A11858" t="s">
        <v>463</v>
      </c>
      <c r="B11858" t="s">
        <v>1256</v>
      </c>
    </row>
    <row r="11859" spans="1:2" x14ac:dyDescent="0.3">
      <c r="A11859" t="s">
        <v>68</v>
      </c>
      <c r="B11859" t="s">
        <v>617</v>
      </c>
    </row>
    <row r="11860" spans="1:2" x14ac:dyDescent="0.3">
      <c r="A11860" t="s">
        <v>68</v>
      </c>
      <c r="B11860" t="s">
        <v>1193</v>
      </c>
    </row>
    <row r="11861" spans="1:2" x14ac:dyDescent="0.3">
      <c r="A11861" t="s">
        <v>68</v>
      </c>
      <c r="B11861" t="s">
        <v>486</v>
      </c>
    </row>
    <row r="11862" spans="1:2" x14ac:dyDescent="0.3">
      <c r="A11862" t="s">
        <v>115</v>
      </c>
      <c r="B11862" t="s">
        <v>2341</v>
      </c>
    </row>
    <row r="11863" spans="1:2" x14ac:dyDescent="0.3">
      <c r="A11863" t="s">
        <v>115</v>
      </c>
      <c r="B11863" t="s">
        <v>4207</v>
      </c>
    </row>
    <row r="11864" spans="1:2" x14ac:dyDescent="0.3">
      <c r="A11864" t="s">
        <v>115</v>
      </c>
      <c r="B11864" t="s">
        <v>1193</v>
      </c>
    </row>
    <row r="11865" spans="1:2" x14ac:dyDescent="0.3">
      <c r="A11865" t="s">
        <v>68</v>
      </c>
      <c r="B11865" t="s">
        <v>837</v>
      </c>
    </row>
    <row r="11866" spans="1:2" x14ac:dyDescent="0.3">
      <c r="A11866" t="s">
        <v>68</v>
      </c>
      <c r="B11866" t="s">
        <v>639</v>
      </c>
    </row>
    <row r="11867" spans="1:2" x14ac:dyDescent="0.3">
      <c r="A11867" t="s">
        <v>68</v>
      </c>
      <c r="B11867" t="s">
        <v>790</v>
      </c>
    </row>
    <row r="11868" spans="1:2" x14ac:dyDescent="0.3">
      <c r="A11868" t="s">
        <v>68</v>
      </c>
      <c r="B11868" t="s">
        <v>1691</v>
      </c>
    </row>
    <row r="11869" spans="1:2" x14ac:dyDescent="0.3">
      <c r="A11869" t="s">
        <v>68</v>
      </c>
      <c r="B11869" t="s">
        <v>1193</v>
      </c>
    </row>
    <row r="11870" spans="1:2" x14ac:dyDescent="0.3">
      <c r="A11870" t="s">
        <v>68</v>
      </c>
      <c r="B11870" t="s">
        <v>639</v>
      </c>
    </row>
    <row r="11871" spans="1:2" x14ac:dyDescent="0.3">
      <c r="A11871" t="s">
        <v>68</v>
      </c>
      <c r="B11871" t="s">
        <v>837</v>
      </c>
    </row>
    <row r="11872" spans="1:2" x14ac:dyDescent="0.3">
      <c r="A11872" t="s">
        <v>68</v>
      </c>
      <c r="B11872" t="s">
        <v>7641</v>
      </c>
    </row>
    <row r="11873" spans="1:2" x14ac:dyDescent="0.3">
      <c r="A11873" t="s">
        <v>68</v>
      </c>
      <c r="B11873" t="s">
        <v>1193</v>
      </c>
    </row>
    <row r="11874" spans="1:2" x14ac:dyDescent="0.3">
      <c r="A11874" t="s">
        <v>68</v>
      </c>
      <c r="B11874" t="s">
        <v>2341</v>
      </c>
    </row>
    <row r="11875" spans="1:2" x14ac:dyDescent="0.3">
      <c r="A11875" t="s">
        <v>91</v>
      </c>
      <c r="B11875" t="s">
        <v>1193</v>
      </c>
    </row>
    <row r="11876" spans="1:2" x14ac:dyDescent="0.3">
      <c r="A11876" t="s">
        <v>91</v>
      </c>
      <c r="B11876" t="s">
        <v>617</v>
      </c>
    </row>
    <row r="11877" spans="1:2" x14ac:dyDescent="0.3">
      <c r="A11877" t="s">
        <v>91</v>
      </c>
      <c r="B11877" t="s">
        <v>1900</v>
      </c>
    </row>
    <row r="11878" spans="1:2" x14ac:dyDescent="0.3">
      <c r="A11878" t="s">
        <v>68</v>
      </c>
      <c r="B11878" t="s">
        <v>14591</v>
      </c>
    </row>
    <row r="11879" spans="1:2" x14ac:dyDescent="0.3">
      <c r="A11879" t="s">
        <v>68</v>
      </c>
      <c r="B11879" t="s">
        <v>355</v>
      </c>
    </row>
    <row r="11880" spans="1:2" x14ac:dyDescent="0.3">
      <c r="A11880" t="s">
        <v>68</v>
      </c>
      <c r="B11880" t="s">
        <v>1439</v>
      </c>
    </row>
    <row r="11881" spans="1:2" x14ac:dyDescent="0.3">
      <c r="A11881" t="s">
        <v>68</v>
      </c>
      <c r="B11881" t="s">
        <v>19</v>
      </c>
    </row>
    <row r="11882" spans="1:2" x14ac:dyDescent="0.3">
      <c r="A11882" t="s">
        <v>68</v>
      </c>
      <c r="B11882" t="s">
        <v>131</v>
      </c>
    </row>
    <row r="11883" spans="1:2" x14ac:dyDescent="0.3">
      <c r="A11883" t="s">
        <v>68</v>
      </c>
      <c r="B11883" t="s">
        <v>1193</v>
      </c>
    </row>
    <row r="11884" spans="1:2" x14ac:dyDescent="0.3">
      <c r="A11884" t="s">
        <v>68</v>
      </c>
      <c r="B11884" t="s">
        <v>5903</v>
      </c>
    </row>
    <row r="11885" spans="1:2" x14ac:dyDescent="0.3">
      <c r="A11885" t="s">
        <v>68</v>
      </c>
      <c r="B11885" t="s">
        <v>3689</v>
      </c>
    </row>
    <row r="11886" spans="1:2" x14ac:dyDescent="0.3">
      <c r="A11886" t="s">
        <v>115</v>
      </c>
      <c r="B11886" t="s">
        <v>131</v>
      </c>
    </row>
    <row r="11887" spans="1:2" x14ac:dyDescent="0.3">
      <c r="A11887" t="s">
        <v>115</v>
      </c>
      <c r="B11887" t="s">
        <v>19</v>
      </c>
    </row>
    <row r="11888" spans="1:2" x14ac:dyDescent="0.3">
      <c r="A11888" t="s">
        <v>115</v>
      </c>
      <c r="B11888" t="s">
        <v>5855</v>
      </c>
    </row>
    <row r="11889" spans="1:2" x14ac:dyDescent="0.3">
      <c r="A11889" t="s">
        <v>68</v>
      </c>
      <c r="B11889" t="s">
        <v>2417</v>
      </c>
    </row>
    <row r="11890" spans="1:2" x14ac:dyDescent="0.3">
      <c r="A11890" t="s">
        <v>189</v>
      </c>
      <c r="B11890" t="s">
        <v>695</v>
      </c>
    </row>
    <row r="11891" spans="1:2" x14ac:dyDescent="0.3">
      <c r="A11891" t="s">
        <v>189</v>
      </c>
      <c r="B11891" t="s">
        <v>19</v>
      </c>
    </row>
    <row r="11892" spans="1:2" x14ac:dyDescent="0.3">
      <c r="A11892" t="s">
        <v>189</v>
      </c>
      <c r="B11892" t="s">
        <v>4311</v>
      </c>
    </row>
    <row r="11893" spans="1:2" x14ac:dyDescent="0.3">
      <c r="A11893" t="s">
        <v>189</v>
      </c>
      <c r="B11893" t="s">
        <v>355</v>
      </c>
    </row>
    <row r="11894" spans="1:2" x14ac:dyDescent="0.3">
      <c r="A11894" t="s">
        <v>189</v>
      </c>
      <c r="B11894" t="s">
        <v>39</v>
      </c>
    </row>
    <row r="11895" spans="1:2" x14ac:dyDescent="0.3">
      <c r="A11895" t="s">
        <v>189</v>
      </c>
      <c r="B11895" t="s">
        <v>486</v>
      </c>
    </row>
    <row r="11896" spans="1:2" x14ac:dyDescent="0.3">
      <c r="A11896" t="s">
        <v>2068</v>
      </c>
      <c r="B11896" t="s">
        <v>184</v>
      </c>
    </row>
    <row r="11897" spans="1:2" x14ac:dyDescent="0.3">
      <c r="A11897" t="s">
        <v>189</v>
      </c>
      <c r="B11897" t="s">
        <v>1256</v>
      </c>
    </row>
    <row r="11898" spans="1:2" x14ac:dyDescent="0.3">
      <c r="A11898" t="s">
        <v>189</v>
      </c>
      <c r="B11898" t="s">
        <v>19</v>
      </c>
    </row>
    <row r="11899" spans="1:2" x14ac:dyDescent="0.3">
      <c r="A11899" t="s">
        <v>189</v>
      </c>
      <c r="B11899" t="s">
        <v>539</v>
      </c>
    </row>
    <row r="11900" spans="1:2" x14ac:dyDescent="0.3">
      <c r="A11900" t="s">
        <v>189</v>
      </c>
      <c r="B11900" t="s">
        <v>2373</v>
      </c>
    </row>
    <row r="11901" spans="1:2" x14ac:dyDescent="0.3">
      <c r="A11901" t="s">
        <v>463</v>
      </c>
      <c r="B11901" t="s">
        <v>5903</v>
      </c>
    </row>
    <row r="11902" spans="1:2" x14ac:dyDescent="0.3">
      <c r="A11902" t="s">
        <v>463</v>
      </c>
      <c r="B11902" t="s">
        <v>19</v>
      </c>
    </row>
    <row r="11903" spans="1:2" x14ac:dyDescent="0.3">
      <c r="A11903" t="s">
        <v>463</v>
      </c>
      <c r="B11903" t="s">
        <v>1439</v>
      </c>
    </row>
    <row r="11904" spans="1:2" x14ac:dyDescent="0.3">
      <c r="A11904" t="s">
        <v>463</v>
      </c>
      <c r="B11904" t="s">
        <v>14372</v>
      </c>
    </row>
    <row r="11905" spans="1:2" x14ac:dyDescent="0.3">
      <c r="A11905" t="s">
        <v>189</v>
      </c>
      <c r="B11905" t="s">
        <v>837</v>
      </c>
    </row>
    <row r="11906" spans="1:2" x14ac:dyDescent="0.3">
      <c r="A11906" t="s">
        <v>68</v>
      </c>
      <c r="B11906" t="s">
        <v>19</v>
      </c>
    </row>
    <row r="11907" spans="1:2" x14ac:dyDescent="0.3">
      <c r="A11907" t="s">
        <v>68</v>
      </c>
      <c r="B11907" t="s">
        <v>355</v>
      </c>
    </row>
    <row r="11908" spans="1:2" x14ac:dyDescent="0.3">
      <c r="A11908" t="s">
        <v>68</v>
      </c>
      <c r="B11908" t="s">
        <v>5903</v>
      </c>
    </row>
    <row r="11909" spans="1:2" x14ac:dyDescent="0.3">
      <c r="A11909" t="s">
        <v>68</v>
      </c>
      <c r="B11909" t="s">
        <v>2417</v>
      </c>
    </row>
    <row r="11910" spans="1:2" x14ac:dyDescent="0.3">
      <c r="A11910" t="s">
        <v>68</v>
      </c>
      <c r="B11910" t="s">
        <v>2341</v>
      </c>
    </row>
    <row r="11911" spans="1:2" x14ac:dyDescent="0.3">
      <c r="A11911" t="s">
        <v>11</v>
      </c>
      <c r="B11911" t="s">
        <v>131</v>
      </c>
    </row>
    <row r="11912" spans="1:2" x14ac:dyDescent="0.3">
      <c r="A11912" t="s">
        <v>11</v>
      </c>
      <c r="B11912" t="s">
        <v>4311</v>
      </c>
    </row>
    <row r="11913" spans="1:2" x14ac:dyDescent="0.3">
      <c r="A11913" t="s">
        <v>11</v>
      </c>
      <c r="B11913" t="s">
        <v>4611</v>
      </c>
    </row>
    <row r="11914" spans="1:2" x14ac:dyDescent="0.3">
      <c r="A11914" t="s">
        <v>11</v>
      </c>
      <c r="B11914" t="s">
        <v>5855</v>
      </c>
    </row>
    <row r="11915" spans="1:2" x14ac:dyDescent="0.3">
      <c r="A11915" t="s">
        <v>68</v>
      </c>
      <c r="B11915" t="s">
        <v>11380</v>
      </c>
    </row>
    <row r="11916" spans="1:2" x14ac:dyDescent="0.3">
      <c r="A11916" t="s">
        <v>463</v>
      </c>
      <c r="B11916" t="s">
        <v>695</v>
      </c>
    </row>
    <row r="11917" spans="1:2" x14ac:dyDescent="0.3">
      <c r="A11917" t="s">
        <v>463</v>
      </c>
      <c r="B11917" t="s">
        <v>19</v>
      </c>
    </row>
    <row r="11918" spans="1:2" x14ac:dyDescent="0.3">
      <c r="A11918" t="s">
        <v>463</v>
      </c>
      <c r="B11918" t="s">
        <v>1439</v>
      </c>
    </row>
    <row r="11919" spans="1:2" x14ac:dyDescent="0.3">
      <c r="A11919" t="s">
        <v>11</v>
      </c>
      <c r="B11919" t="s">
        <v>19</v>
      </c>
    </row>
    <row r="11920" spans="1:2" x14ac:dyDescent="0.3">
      <c r="A11920" t="s">
        <v>11</v>
      </c>
      <c r="B11920" t="s">
        <v>539</v>
      </c>
    </row>
    <row r="11921" spans="1:2" x14ac:dyDescent="0.3">
      <c r="A11921" t="s">
        <v>11</v>
      </c>
      <c r="B11921" t="s">
        <v>708</v>
      </c>
    </row>
    <row r="11922" spans="1:2" x14ac:dyDescent="0.3">
      <c r="A11922" t="s">
        <v>11</v>
      </c>
      <c r="B11922" t="s">
        <v>1256</v>
      </c>
    </row>
    <row r="11923" spans="1:2" x14ac:dyDescent="0.3">
      <c r="A11923" t="s">
        <v>11</v>
      </c>
      <c r="B11923" t="s">
        <v>5855</v>
      </c>
    </row>
    <row r="11924" spans="1:2" x14ac:dyDescent="0.3">
      <c r="A11924" t="s">
        <v>11</v>
      </c>
      <c r="B11924" t="s">
        <v>5180</v>
      </c>
    </row>
    <row r="11925" spans="1:2" x14ac:dyDescent="0.3">
      <c r="A11925" t="s">
        <v>11</v>
      </c>
      <c r="B11925" t="s">
        <v>2341</v>
      </c>
    </row>
    <row r="11926" spans="1:2" x14ac:dyDescent="0.3">
      <c r="A11926" t="s">
        <v>68</v>
      </c>
      <c r="B11926" t="s">
        <v>486</v>
      </c>
    </row>
    <row r="11927" spans="1:2" x14ac:dyDescent="0.3">
      <c r="A11927" t="s">
        <v>463</v>
      </c>
      <c r="B11927" t="s">
        <v>19</v>
      </c>
    </row>
    <row r="11928" spans="1:2" x14ac:dyDescent="0.3">
      <c r="A11928" t="s">
        <v>463</v>
      </c>
      <c r="B11928" t="s">
        <v>790</v>
      </c>
    </row>
    <row r="11929" spans="1:2" x14ac:dyDescent="0.3">
      <c r="A11929" t="s">
        <v>463</v>
      </c>
      <c r="B11929" t="s">
        <v>1439</v>
      </c>
    </row>
    <row r="11930" spans="1:2" x14ac:dyDescent="0.3">
      <c r="A11930" t="s">
        <v>91</v>
      </c>
      <c r="B11930" t="s">
        <v>14592</v>
      </c>
    </row>
    <row r="11931" spans="1:2" x14ac:dyDescent="0.3">
      <c r="A11931" t="s">
        <v>463</v>
      </c>
      <c r="B11931" t="s">
        <v>2341</v>
      </c>
    </row>
    <row r="11932" spans="1:2" x14ac:dyDescent="0.3">
      <c r="A11932" t="s">
        <v>463</v>
      </c>
      <c r="B11932" t="s">
        <v>790</v>
      </c>
    </row>
    <row r="11933" spans="1:2" x14ac:dyDescent="0.3">
      <c r="A11933" t="s">
        <v>463</v>
      </c>
      <c r="B11933" t="s">
        <v>639</v>
      </c>
    </row>
    <row r="11934" spans="1:2" x14ac:dyDescent="0.3">
      <c r="A11934" t="s">
        <v>463</v>
      </c>
      <c r="B11934" t="s">
        <v>1193</v>
      </c>
    </row>
    <row r="11935" spans="1:2" x14ac:dyDescent="0.3">
      <c r="A11935" t="s">
        <v>189</v>
      </c>
      <c r="B11935" t="s">
        <v>695</v>
      </c>
    </row>
    <row r="11936" spans="1:2" x14ac:dyDescent="0.3">
      <c r="A11936" t="s">
        <v>189</v>
      </c>
      <c r="B11936" t="s">
        <v>1439</v>
      </c>
    </row>
    <row r="11937" spans="1:2" x14ac:dyDescent="0.3">
      <c r="A11937" t="s">
        <v>189</v>
      </c>
      <c r="B11937" t="s">
        <v>5903</v>
      </c>
    </row>
    <row r="11938" spans="1:2" x14ac:dyDescent="0.3">
      <c r="A11938" t="s">
        <v>189</v>
      </c>
      <c r="B11938" t="s">
        <v>355</v>
      </c>
    </row>
    <row r="11939" spans="1:2" x14ac:dyDescent="0.3">
      <c r="A11939" t="s">
        <v>189</v>
      </c>
      <c r="B11939" t="s">
        <v>19</v>
      </c>
    </row>
    <row r="11940" spans="1:2" x14ac:dyDescent="0.3">
      <c r="A11940" t="s">
        <v>189</v>
      </c>
      <c r="B11940" t="s">
        <v>14034</v>
      </c>
    </row>
    <row r="11941" spans="1:2" x14ac:dyDescent="0.3">
      <c r="A11941" t="s">
        <v>189</v>
      </c>
      <c r="B11941" t="s">
        <v>2341</v>
      </c>
    </row>
    <row r="11942" spans="1:2" x14ac:dyDescent="0.3">
      <c r="A11942" t="s">
        <v>189</v>
      </c>
      <c r="B11942" t="s">
        <v>19</v>
      </c>
    </row>
    <row r="11943" spans="1:2" x14ac:dyDescent="0.3">
      <c r="A11943" t="s">
        <v>189</v>
      </c>
      <c r="B11943" t="s">
        <v>14593</v>
      </c>
    </row>
    <row r="11944" spans="1:2" x14ac:dyDescent="0.3">
      <c r="A11944" t="s">
        <v>115</v>
      </c>
      <c r="B11944" t="s">
        <v>19</v>
      </c>
    </row>
    <row r="11945" spans="1:2" x14ac:dyDescent="0.3">
      <c r="A11945" t="s">
        <v>115</v>
      </c>
      <c r="B11945" t="s">
        <v>2341</v>
      </c>
    </row>
    <row r="11946" spans="1:2" x14ac:dyDescent="0.3">
      <c r="A11946" t="s">
        <v>115</v>
      </c>
      <c r="B11946" t="s">
        <v>19</v>
      </c>
    </row>
    <row r="11947" spans="1:2" x14ac:dyDescent="0.3">
      <c r="A11947" t="s">
        <v>115</v>
      </c>
      <c r="B11947" t="s">
        <v>3689</v>
      </c>
    </row>
    <row r="11948" spans="1:2" x14ac:dyDescent="0.3">
      <c r="A11948" t="s">
        <v>115</v>
      </c>
      <c r="B11948" t="s">
        <v>184</v>
      </c>
    </row>
    <row r="11949" spans="1:2" x14ac:dyDescent="0.3">
      <c r="A11949" t="s">
        <v>115</v>
      </c>
      <c r="B11949" t="s">
        <v>2341</v>
      </c>
    </row>
    <row r="11950" spans="1:2" x14ac:dyDescent="0.3">
      <c r="A11950" t="s">
        <v>91</v>
      </c>
      <c r="B11950" t="s">
        <v>1193</v>
      </c>
    </row>
    <row r="11951" spans="1:2" x14ac:dyDescent="0.3">
      <c r="A11951" t="s">
        <v>91</v>
      </c>
      <c r="B11951" t="s">
        <v>4207</v>
      </c>
    </row>
    <row r="11952" spans="1:2" x14ac:dyDescent="0.3">
      <c r="A11952" t="s">
        <v>91</v>
      </c>
      <c r="B11952" t="s">
        <v>695</v>
      </c>
    </row>
    <row r="11953" spans="1:2" x14ac:dyDescent="0.3">
      <c r="A11953" t="s">
        <v>91</v>
      </c>
      <c r="B11953" t="s">
        <v>1439</v>
      </c>
    </row>
    <row r="11954" spans="1:2" x14ac:dyDescent="0.3">
      <c r="A11954" t="s">
        <v>91</v>
      </c>
      <c r="B11954" t="s">
        <v>7641</v>
      </c>
    </row>
    <row r="11955" spans="1:2" x14ac:dyDescent="0.3">
      <c r="A11955" t="s">
        <v>91</v>
      </c>
      <c r="B11955" t="s">
        <v>1256</v>
      </c>
    </row>
    <row r="11956" spans="1:2" x14ac:dyDescent="0.3">
      <c r="A11956" t="s">
        <v>91</v>
      </c>
      <c r="B11956" t="s">
        <v>1193</v>
      </c>
    </row>
    <row r="11957" spans="1:2" x14ac:dyDescent="0.3">
      <c r="A11957" t="s">
        <v>463</v>
      </c>
      <c r="B11957" t="s">
        <v>1193</v>
      </c>
    </row>
    <row r="11958" spans="1:2" x14ac:dyDescent="0.3">
      <c r="A11958" t="s">
        <v>463</v>
      </c>
      <c r="B11958" t="s">
        <v>617</v>
      </c>
    </row>
    <row r="11959" spans="1:2" x14ac:dyDescent="0.3">
      <c r="A11959" t="s">
        <v>463</v>
      </c>
      <c r="B11959" t="s">
        <v>1193</v>
      </c>
    </row>
    <row r="11960" spans="1:2" x14ac:dyDescent="0.3">
      <c r="A11960" t="s">
        <v>68</v>
      </c>
      <c r="B11960" t="s">
        <v>131</v>
      </c>
    </row>
    <row r="11961" spans="1:2" x14ac:dyDescent="0.3">
      <c r="A11961" t="s">
        <v>68</v>
      </c>
      <c r="B11961" t="s">
        <v>355</v>
      </c>
    </row>
    <row r="11962" spans="1:2" x14ac:dyDescent="0.3">
      <c r="A11962" t="s">
        <v>68</v>
      </c>
      <c r="B11962" t="s">
        <v>1439</v>
      </c>
    </row>
    <row r="11963" spans="1:2" x14ac:dyDescent="0.3">
      <c r="A11963" t="s">
        <v>68</v>
      </c>
      <c r="B11963" t="s">
        <v>19</v>
      </c>
    </row>
    <row r="11964" spans="1:2" x14ac:dyDescent="0.3">
      <c r="A11964" t="s">
        <v>383</v>
      </c>
      <c r="B11964" t="s">
        <v>131</v>
      </c>
    </row>
    <row r="11965" spans="1:2" x14ac:dyDescent="0.3">
      <c r="A11965" t="s">
        <v>383</v>
      </c>
      <c r="B11965" t="s">
        <v>3689</v>
      </c>
    </row>
    <row r="11966" spans="1:2" x14ac:dyDescent="0.3">
      <c r="A11966" t="s">
        <v>383</v>
      </c>
      <c r="B11966" t="s">
        <v>355</v>
      </c>
    </row>
    <row r="11967" spans="1:2" x14ac:dyDescent="0.3">
      <c r="A11967" t="s">
        <v>383</v>
      </c>
      <c r="B11967" t="s">
        <v>5903</v>
      </c>
    </row>
    <row r="11968" spans="1:2" x14ac:dyDescent="0.3">
      <c r="A11968" t="s">
        <v>383</v>
      </c>
      <c r="B11968" t="s">
        <v>1193</v>
      </c>
    </row>
    <row r="11969" spans="1:2" x14ac:dyDescent="0.3">
      <c r="A11969" t="s">
        <v>11</v>
      </c>
      <c r="B11969" t="s">
        <v>695</v>
      </c>
    </row>
    <row r="11970" spans="1:2" x14ac:dyDescent="0.3">
      <c r="A11970" t="s">
        <v>11</v>
      </c>
      <c r="B11970" t="s">
        <v>131</v>
      </c>
    </row>
    <row r="11971" spans="1:2" x14ac:dyDescent="0.3">
      <c r="A11971" t="s">
        <v>11</v>
      </c>
      <c r="B11971" t="s">
        <v>14402</v>
      </c>
    </row>
    <row r="11972" spans="1:2" x14ac:dyDescent="0.3">
      <c r="A11972" t="s">
        <v>11</v>
      </c>
      <c r="B11972" t="s">
        <v>3689</v>
      </c>
    </row>
    <row r="11973" spans="1:2" x14ac:dyDescent="0.3">
      <c r="A11973" t="s">
        <v>11</v>
      </c>
      <c r="B11973" t="s">
        <v>5903</v>
      </c>
    </row>
    <row r="11974" spans="1:2" x14ac:dyDescent="0.3">
      <c r="A11974" t="s">
        <v>11</v>
      </c>
      <c r="B11974" t="s">
        <v>355</v>
      </c>
    </row>
    <row r="11975" spans="1:2" x14ac:dyDescent="0.3">
      <c r="A11975" t="s">
        <v>189</v>
      </c>
      <c r="B11975" t="s">
        <v>695</v>
      </c>
    </row>
    <row r="11976" spans="1:2" x14ac:dyDescent="0.3">
      <c r="A11976" t="s">
        <v>189</v>
      </c>
      <c r="B11976" t="s">
        <v>39</v>
      </c>
    </row>
    <row r="11977" spans="1:2" x14ac:dyDescent="0.3">
      <c r="A11977" t="s">
        <v>189</v>
      </c>
      <c r="B11977" t="s">
        <v>5903</v>
      </c>
    </row>
    <row r="11978" spans="1:2" x14ac:dyDescent="0.3">
      <c r="A11978" t="s">
        <v>189</v>
      </c>
      <c r="B11978" t="s">
        <v>486</v>
      </c>
    </row>
    <row r="11979" spans="1:2" x14ac:dyDescent="0.3">
      <c r="A11979" t="s">
        <v>189</v>
      </c>
      <c r="B11979" t="s">
        <v>5855</v>
      </c>
    </row>
    <row r="11980" spans="1:2" x14ac:dyDescent="0.3">
      <c r="A11980" t="s">
        <v>383</v>
      </c>
      <c r="B11980" t="s">
        <v>19</v>
      </c>
    </row>
    <row r="11981" spans="1:2" x14ac:dyDescent="0.3">
      <c r="A11981" t="s">
        <v>383</v>
      </c>
      <c r="B11981" t="s">
        <v>639</v>
      </c>
    </row>
    <row r="11982" spans="1:2" x14ac:dyDescent="0.3">
      <c r="A11982" t="s">
        <v>383</v>
      </c>
      <c r="B11982" t="s">
        <v>486</v>
      </c>
    </row>
    <row r="11983" spans="1:2" x14ac:dyDescent="0.3">
      <c r="A11983" t="s">
        <v>383</v>
      </c>
      <c r="B11983" t="s">
        <v>184</v>
      </c>
    </row>
    <row r="11984" spans="1:2" x14ac:dyDescent="0.3">
      <c r="A11984" t="s">
        <v>11</v>
      </c>
      <c r="B11984" t="s">
        <v>695</v>
      </c>
    </row>
    <row r="11985" spans="1:2" x14ac:dyDescent="0.3">
      <c r="A11985" t="s">
        <v>463</v>
      </c>
      <c r="B11985" t="s">
        <v>695</v>
      </c>
    </row>
    <row r="11986" spans="1:2" x14ac:dyDescent="0.3">
      <c r="A11986" t="s">
        <v>463</v>
      </c>
      <c r="B11986" t="s">
        <v>39</v>
      </c>
    </row>
    <row r="11987" spans="1:2" x14ac:dyDescent="0.3">
      <c r="A11987" t="s">
        <v>91</v>
      </c>
      <c r="B11987" t="s">
        <v>184</v>
      </c>
    </row>
    <row r="11988" spans="1:2" x14ac:dyDescent="0.3">
      <c r="A11988" t="s">
        <v>91</v>
      </c>
      <c r="B11988" t="s">
        <v>486</v>
      </c>
    </row>
    <row r="11989" spans="1:2" x14ac:dyDescent="0.3">
      <c r="A11989" t="s">
        <v>91</v>
      </c>
      <c r="B11989" t="s">
        <v>2341</v>
      </c>
    </row>
    <row r="11990" spans="1:2" x14ac:dyDescent="0.3">
      <c r="A11990" t="s">
        <v>91</v>
      </c>
      <c r="B11990" t="s">
        <v>1900</v>
      </c>
    </row>
    <row r="11991" spans="1:2" x14ac:dyDescent="0.3">
      <c r="A11991" t="s">
        <v>91</v>
      </c>
      <c r="B11991" t="s">
        <v>7662</v>
      </c>
    </row>
    <row r="11992" spans="1:2" x14ac:dyDescent="0.3">
      <c r="A11992" t="s">
        <v>91</v>
      </c>
      <c r="B11992" t="s">
        <v>837</v>
      </c>
    </row>
    <row r="11993" spans="1:2" x14ac:dyDescent="0.3">
      <c r="A11993" t="s">
        <v>91</v>
      </c>
      <c r="B11993" t="s">
        <v>790</v>
      </c>
    </row>
    <row r="11994" spans="1:2" x14ac:dyDescent="0.3">
      <c r="A11994" t="s">
        <v>68</v>
      </c>
      <c r="B11994" t="s">
        <v>19</v>
      </c>
    </row>
    <row r="11995" spans="1:2" x14ac:dyDescent="0.3">
      <c r="A11995" t="s">
        <v>3052</v>
      </c>
      <c r="B11995" t="s">
        <v>695</v>
      </c>
    </row>
    <row r="11996" spans="1:2" x14ac:dyDescent="0.3">
      <c r="A11996" t="s">
        <v>68</v>
      </c>
      <c r="B11996" t="s">
        <v>534</v>
      </c>
    </row>
    <row r="11997" spans="1:2" x14ac:dyDescent="0.3">
      <c r="A11997" t="s">
        <v>68</v>
      </c>
      <c r="B11997" t="s">
        <v>695</v>
      </c>
    </row>
    <row r="11998" spans="1:2" x14ac:dyDescent="0.3">
      <c r="A11998" t="s">
        <v>68</v>
      </c>
      <c r="B11998" t="s">
        <v>19</v>
      </c>
    </row>
    <row r="11999" spans="1:2" x14ac:dyDescent="0.3">
      <c r="A11999" t="s">
        <v>11</v>
      </c>
      <c r="B11999" t="s">
        <v>695</v>
      </c>
    </row>
    <row r="12000" spans="1:2" x14ac:dyDescent="0.3">
      <c r="A12000" t="s">
        <v>463</v>
      </c>
      <c r="B12000" t="s">
        <v>19</v>
      </c>
    </row>
    <row r="12001" spans="1:2" x14ac:dyDescent="0.3">
      <c r="A12001" t="s">
        <v>463</v>
      </c>
      <c r="B12001" t="s">
        <v>2341</v>
      </c>
    </row>
    <row r="12002" spans="1:2" x14ac:dyDescent="0.3">
      <c r="A12002" t="s">
        <v>11</v>
      </c>
      <c r="B12002" t="s">
        <v>184</v>
      </c>
    </row>
    <row r="12003" spans="1:2" x14ac:dyDescent="0.3">
      <c r="A12003" t="s">
        <v>11</v>
      </c>
      <c r="B12003" t="s">
        <v>3689</v>
      </c>
    </row>
    <row r="12004" spans="1:2" x14ac:dyDescent="0.3">
      <c r="A12004" t="s">
        <v>11</v>
      </c>
      <c r="B12004" t="s">
        <v>600</v>
      </c>
    </row>
    <row r="12005" spans="1:2" x14ac:dyDescent="0.3">
      <c r="A12005" t="s">
        <v>11</v>
      </c>
      <c r="B12005" t="s">
        <v>7662</v>
      </c>
    </row>
    <row r="12006" spans="1:2" x14ac:dyDescent="0.3">
      <c r="A12006" t="s">
        <v>11</v>
      </c>
      <c r="B12006" t="s">
        <v>486</v>
      </c>
    </row>
    <row r="12007" spans="1:2" x14ac:dyDescent="0.3">
      <c r="A12007" t="s">
        <v>11</v>
      </c>
      <c r="B12007" t="s">
        <v>1193</v>
      </c>
    </row>
    <row r="12008" spans="1:2" x14ac:dyDescent="0.3">
      <c r="A12008" t="s">
        <v>68</v>
      </c>
      <c r="B12008" t="s">
        <v>2393</v>
      </c>
    </row>
    <row r="12009" spans="1:2" x14ac:dyDescent="0.3">
      <c r="A12009" t="s">
        <v>68</v>
      </c>
      <c r="B12009" t="s">
        <v>600</v>
      </c>
    </row>
    <row r="12010" spans="1:2" x14ac:dyDescent="0.3">
      <c r="A12010" t="s">
        <v>68</v>
      </c>
      <c r="B12010" t="s">
        <v>2341</v>
      </c>
    </row>
    <row r="12011" spans="1:2" x14ac:dyDescent="0.3">
      <c r="A12011" t="s">
        <v>68</v>
      </c>
      <c r="B12011" t="s">
        <v>1900</v>
      </c>
    </row>
    <row r="12012" spans="1:2" x14ac:dyDescent="0.3">
      <c r="A12012" t="s">
        <v>68</v>
      </c>
      <c r="B12012" t="s">
        <v>486</v>
      </c>
    </row>
    <row r="12013" spans="1:2" x14ac:dyDescent="0.3">
      <c r="A12013" t="s">
        <v>68</v>
      </c>
      <c r="B12013" t="s">
        <v>355</v>
      </c>
    </row>
    <row r="12014" spans="1:2" x14ac:dyDescent="0.3">
      <c r="A12014" t="s">
        <v>68</v>
      </c>
      <c r="B12014" t="s">
        <v>184</v>
      </c>
    </row>
    <row r="12015" spans="1:2" x14ac:dyDescent="0.3">
      <c r="A12015" t="s">
        <v>68</v>
      </c>
      <c r="B12015" t="s">
        <v>837</v>
      </c>
    </row>
    <row r="12016" spans="1:2" x14ac:dyDescent="0.3">
      <c r="A12016" t="s">
        <v>68</v>
      </c>
      <c r="B12016" t="s">
        <v>1691</v>
      </c>
    </row>
    <row r="12017" spans="1:2" x14ac:dyDescent="0.3">
      <c r="A12017" t="s">
        <v>68</v>
      </c>
      <c r="B12017" t="s">
        <v>639</v>
      </c>
    </row>
    <row r="12018" spans="1:2" x14ac:dyDescent="0.3">
      <c r="A12018" t="s">
        <v>68</v>
      </c>
      <c r="B12018" t="s">
        <v>486</v>
      </c>
    </row>
    <row r="12019" spans="1:2" x14ac:dyDescent="0.3">
      <c r="A12019" t="s">
        <v>115</v>
      </c>
      <c r="B12019" t="s">
        <v>184</v>
      </c>
    </row>
    <row r="12020" spans="1:2" x14ac:dyDescent="0.3">
      <c r="A12020" t="s">
        <v>115</v>
      </c>
      <c r="B12020" t="s">
        <v>2341</v>
      </c>
    </row>
    <row r="12021" spans="1:2" x14ac:dyDescent="0.3">
      <c r="A12021" t="s">
        <v>115</v>
      </c>
      <c r="B12021" t="s">
        <v>19</v>
      </c>
    </row>
    <row r="12022" spans="1:2" x14ac:dyDescent="0.3">
      <c r="A12022" t="s">
        <v>115</v>
      </c>
      <c r="B12022" t="s">
        <v>790</v>
      </c>
    </row>
    <row r="12023" spans="1:2" x14ac:dyDescent="0.3">
      <c r="A12023" t="s">
        <v>68</v>
      </c>
      <c r="B12023" t="s">
        <v>13650</v>
      </c>
    </row>
    <row r="12024" spans="1:2" x14ac:dyDescent="0.3">
      <c r="A12024" t="s">
        <v>463</v>
      </c>
      <c r="B12024" t="s">
        <v>2341</v>
      </c>
    </row>
    <row r="12025" spans="1:2" x14ac:dyDescent="0.3">
      <c r="A12025" t="s">
        <v>463</v>
      </c>
      <c r="B12025" t="s">
        <v>1900</v>
      </c>
    </row>
    <row r="12026" spans="1:2" x14ac:dyDescent="0.3">
      <c r="A12026" t="s">
        <v>463</v>
      </c>
      <c r="B12026" t="s">
        <v>2417</v>
      </c>
    </row>
    <row r="12027" spans="1:2" x14ac:dyDescent="0.3">
      <c r="A12027" t="s">
        <v>189</v>
      </c>
      <c r="B12027" t="s">
        <v>39</v>
      </c>
    </row>
    <row r="12028" spans="1:2" x14ac:dyDescent="0.3">
      <c r="A12028" t="s">
        <v>189</v>
      </c>
      <c r="B12028" t="s">
        <v>5855</v>
      </c>
    </row>
    <row r="12029" spans="1:2" x14ac:dyDescent="0.3">
      <c r="A12029" t="s">
        <v>189</v>
      </c>
      <c r="B12029" t="s">
        <v>4311</v>
      </c>
    </row>
    <row r="12030" spans="1:2" x14ac:dyDescent="0.3">
      <c r="A12030" t="s">
        <v>189</v>
      </c>
      <c r="B12030" t="s">
        <v>486</v>
      </c>
    </row>
    <row r="12031" spans="1:2" x14ac:dyDescent="0.3">
      <c r="A12031" t="s">
        <v>189</v>
      </c>
      <c r="B12031" t="s">
        <v>2341</v>
      </c>
    </row>
    <row r="12032" spans="1:2" x14ac:dyDescent="0.3">
      <c r="A12032" t="s">
        <v>189</v>
      </c>
      <c r="B12032" t="s">
        <v>1691</v>
      </c>
    </row>
    <row r="12033" spans="1:2" x14ac:dyDescent="0.3">
      <c r="A12033" t="s">
        <v>189</v>
      </c>
      <c r="B12033" t="s">
        <v>19</v>
      </c>
    </row>
    <row r="12034" spans="1:2" x14ac:dyDescent="0.3">
      <c r="A12034" t="s">
        <v>189</v>
      </c>
      <c r="B12034" t="s">
        <v>2916</v>
      </c>
    </row>
    <row r="12035" spans="1:2" x14ac:dyDescent="0.3">
      <c r="A12035" t="s">
        <v>68</v>
      </c>
      <c r="B12035" t="s">
        <v>695</v>
      </c>
    </row>
    <row r="12036" spans="1:2" x14ac:dyDescent="0.3">
      <c r="A12036" t="s">
        <v>2068</v>
      </c>
      <c r="B12036" t="s">
        <v>837</v>
      </c>
    </row>
    <row r="12037" spans="1:2" x14ac:dyDescent="0.3">
      <c r="A12037" t="s">
        <v>2068</v>
      </c>
      <c r="B12037" t="s">
        <v>639</v>
      </c>
    </row>
    <row r="12038" spans="1:2" x14ac:dyDescent="0.3">
      <c r="A12038" t="s">
        <v>2068</v>
      </c>
      <c r="B12038" t="s">
        <v>1193</v>
      </c>
    </row>
    <row r="12039" spans="1:2" x14ac:dyDescent="0.3">
      <c r="A12039" t="s">
        <v>2068</v>
      </c>
      <c r="B12039" t="s">
        <v>2341</v>
      </c>
    </row>
    <row r="12040" spans="1:2" x14ac:dyDescent="0.3">
      <c r="A12040" t="s">
        <v>2068</v>
      </c>
      <c r="B12040" t="s">
        <v>790</v>
      </c>
    </row>
    <row r="12041" spans="1:2" x14ac:dyDescent="0.3">
      <c r="A12041" t="s">
        <v>68</v>
      </c>
      <c r="B12041" t="s">
        <v>131</v>
      </c>
    </row>
    <row r="12042" spans="1:2" x14ac:dyDescent="0.3">
      <c r="A12042" t="s">
        <v>68</v>
      </c>
      <c r="B12042" t="s">
        <v>355</v>
      </c>
    </row>
    <row r="12043" spans="1:2" x14ac:dyDescent="0.3">
      <c r="A12043" t="s">
        <v>68</v>
      </c>
      <c r="B12043" t="s">
        <v>3689</v>
      </c>
    </row>
    <row r="12044" spans="1:2" x14ac:dyDescent="0.3">
      <c r="A12044" t="s">
        <v>68</v>
      </c>
      <c r="B12044" t="s">
        <v>1439</v>
      </c>
    </row>
    <row r="12045" spans="1:2" x14ac:dyDescent="0.3">
      <c r="A12045" t="s">
        <v>68</v>
      </c>
      <c r="B12045" t="s">
        <v>486</v>
      </c>
    </row>
    <row r="12046" spans="1:2" x14ac:dyDescent="0.3">
      <c r="A12046" t="s">
        <v>2068</v>
      </c>
      <c r="B12046" t="s">
        <v>837</v>
      </c>
    </row>
    <row r="12047" spans="1:2" x14ac:dyDescent="0.3">
      <c r="A12047" t="s">
        <v>2068</v>
      </c>
      <c r="B12047" t="s">
        <v>790</v>
      </c>
    </row>
    <row r="12048" spans="1:2" x14ac:dyDescent="0.3">
      <c r="A12048" t="s">
        <v>115</v>
      </c>
      <c r="B12048" t="s">
        <v>19</v>
      </c>
    </row>
    <row r="12049" spans="1:2" x14ac:dyDescent="0.3">
      <c r="A12049" t="s">
        <v>463</v>
      </c>
      <c r="B12049" t="s">
        <v>355</v>
      </c>
    </row>
    <row r="12050" spans="1:2" x14ac:dyDescent="0.3">
      <c r="A12050" t="s">
        <v>463</v>
      </c>
      <c r="B12050" t="s">
        <v>19</v>
      </c>
    </row>
    <row r="12051" spans="1:2" x14ac:dyDescent="0.3">
      <c r="A12051" t="s">
        <v>11</v>
      </c>
      <c r="B12051" t="s">
        <v>2341</v>
      </c>
    </row>
    <row r="12052" spans="1:2" x14ac:dyDescent="0.3">
      <c r="A12052" t="s">
        <v>11</v>
      </c>
      <c r="B12052" t="s">
        <v>4207</v>
      </c>
    </row>
    <row r="12053" spans="1:2" x14ac:dyDescent="0.3">
      <c r="A12053" t="s">
        <v>11</v>
      </c>
      <c r="B12053" t="s">
        <v>1193</v>
      </c>
    </row>
    <row r="12054" spans="1:2" x14ac:dyDescent="0.3">
      <c r="A12054" t="s">
        <v>11</v>
      </c>
      <c r="B12054" t="s">
        <v>5180</v>
      </c>
    </row>
    <row r="12055" spans="1:2" x14ac:dyDescent="0.3">
      <c r="A12055" t="s">
        <v>383</v>
      </c>
      <c r="B12055" t="s">
        <v>943</v>
      </c>
    </row>
    <row r="12056" spans="1:2" x14ac:dyDescent="0.3">
      <c r="A12056" t="s">
        <v>383</v>
      </c>
      <c r="B12056" t="s">
        <v>2373</v>
      </c>
    </row>
    <row r="12057" spans="1:2" x14ac:dyDescent="0.3">
      <c r="A12057" t="s">
        <v>383</v>
      </c>
      <c r="B12057" t="s">
        <v>539</v>
      </c>
    </row>
    <row r="12058" spans="1:2" x14ac:dyDescent="0.3">
      <c r="A12058" t="s">
        <v>383</v>
      </c>
      <c r="B12058" t="s">
        <v>4616</v>
      </c>
    </row>
    <row r="12059" spans="1:2" x14ac:dyDescent="0.3">
      <c r="A12059" t="s">
        <v>383</v>
      </c>
      <c r="B12059" t="s">
        <v>19</v>
      </c>
    </row>
    <row r="12060" spans="1:2" x14ac:dyDescent="0.3">
      <c r="A12060" t="s">
        <v>383</v>
      </c>
      <c r="B12060" t="s">
        <v>3689</v>
      </c>
    </row>
    <row r="12061" spans="1:2" x14ac:dyDescent="0.3">
      <c r="A12061" t="s">
        <v>383</v>
      </c>
      <c r="B12061" t="s">
        <v>131</v>
      </c>
    </row>
    <row r="12062" spans="1:2" x14ac:dyDescent="0.3">
      <c r="A12062" t="s">
        <v>383</v>
      </c>
      <c r="B12062" t="s">
        <v>1439</v>
      </c>
    </row>
    <row r="12063" spans="1:2" x14ac:dyDescent="0.3">
      <c r="A12063" t="s">
        <v>91</v>
      </c>
      <c r="B12063" t="s">
        <v>695</v>
      </c>
    </row>
    <row r="12064" spans="1:2" x14ac:dyDescent="0.3">
      <c r="A12064" t="s">
        <v>11</v>
      </c>
      <c r="B12064" t="s">
        <v>790</v>
      </c>
    </row>
    <row r="12065" spans="1:2" x14ac:dyDescent="0.3">
      <c r="A12065" t="s">
        <v>11</v>
      </c>
      <c r="B12065" t="s">
        <v>184</v>
      </c>
    </row>
    <row r="12066" spans="1:2" x14ac:dyDescent="0.3">
      <c r="A12066" t="s">
        <v>11</v>
      </c>
      <c r="B12066" t="s">
        <v>695</v>
      </c>
    </row>
    <row r="12067" spans="1:2" x14ac:dyDescent="0.3">
      <c r="A12067" t="s">
        <v>11</v>
      </c>
      <c r="B12067" t="s">
        <v>2174</v>
      </c>
    </row>
    <row r="12068" spans="1:2" x14ac:dyDescent="0.3">
      <c r="A12068" t="s">
        <v>11</v>
      </c>
      <c r="B12068" t="s">
        <v>2341</v>
      </c>
    </row>
    <row r="12069" spans="1:2" x14ac:dyDescent="0.3">
      <c r="A12069" t="s">
        <v>11</v>
      </c>
      <c r="B12069" t="s">
        <v>617</v>
      </c>
    </row>
    <row r="12070" spans="1:2" x14ac:dyDescent="0.3">
      <c r="A12070" t="s">
        <v>11</v>
      </c>
      <c r="B12070" t="s">
        <v>790</v>
      </c>
    </row>
    <row r="12071" spans="1:2" x14ac:dyDescent="0.3">
      <c r="A12071" t="s">
        <v>11</v>
      </c>
      <c r="B12071" t="s">
        <v>1193</v>
      </c>
    </row>
    <row r="12072" spans="1:2" x14ac:dyDescent="0.3">
      <c r="A12072" t="s">
        <v>11</v>
      </c>
      <c r="B12072" t="s">
        <v>5180</v>
      </c>
    </row>
    <row r="12073" spans="1:2" x14ac:dyDescent="0.3">
      <c r="A12073" t="s">
        <v>11</v>
      </c>
      <c r="B12073" t="s">
        <v>5262</v>
      </c>
    </row>
    <row r="12074" spans="1:2" x14ac:dyDescent="0.3">
      <c r="A12074" t="s">
        <v>189</v>
      </c>
      <c r="B12074" t="s">
        <v>2916</v>
      </c>
    </row>
    <row r="12075" spans="1:2" x14ac:dyDescent="0.3">
      <c r="A12075" t="s">
        <v>189</v>
      </c>
      <c r="B12075" t="s">
        <v>695</v>
      </c>
    </row>
    <row r="12076" spans="1:2" x14ac:dyDescent="0.3">
      <c r="A12076" t="s">
        <v>189</v>
      </c>
      <c r="B12076" t="s">
        <v>790</v>
      </c>
    </row>
    <row r="12077" spans="1:2" x14ac:dyDescent="0.3">
      <c r="A12077" t="s">
        <v>189</v>
      </c>
      <c r="B12077" t="s">
        <v>639</v>
      </c>
    </row>
    <row r="12078" spans="1:2" x14ac:dyDescent="0.3">
      <c r="A12078" t="s">
        <v>189</v>
      </c>
      <c r="B12078" t="s">
        <v>2341</v>
      </c>
    </row>
    <row r="12079" spans="1:2" x14ac:dyDescent="0.3">
      <c r="A12079" t="s">
        <v>463</v>
      </c>
      <c r="B12079" t="s">
        <v>184</v>
      </c>
    </row>
    <row r="12080" spans="1:2" x14ac:dyDescent="0.3">
      <c r="A12080" t="s">
        <v>463</v>
      </c>
      <c r="B12080" t="s">
        <v>486</v>
      </c>
    </row>
    <row r="12081" spans="1:2" x14ac:dyDescent="0.3">
      <c r="A12081" t="s">
        <v>189</v>
      </c>
      <c r="B12081" t="s">
        <v>695</v>
      </c>
    </row>
    <row r="12082" spans="1:2" x14ac:dyDescent="0.3">
      <c r="A12082" t="s">
        <v>3052</v>
      </c>
      <c r="B12082" t="s">
        <v>639</v>
      </c>
    </row>
    <row r="12083" spans="1:2" x14ac:dyDescent="0.3">
      <c r="A12083" t="s">
        <v>3052</v>
      </c>
      <c r="B12083" t="s">
        <v>837</v>
      </c>
    </row>
    <row r="12084" spans="1:2" x14ac:dyDescent="0.3">
      <c r="A12084" t="s">
        <v>3052</v>
      </c>
      <c r="B12084" t="s">
        <v>7641</v>
      </c>
    </row>
    <row r="12085" spans="1:2" x14ac:dyDescent="0.3">
      <c r="A12085" t="s">
        <v>3052</v>
      </c>
      <c r="B12085" t="s">
        <v>184</v>
      </c>
    </row>
    <row r="12086" spans="1:2" x14ac:dyDescent="0.3">
      <c r="A12086" t="s">
        <v>3052</v>
      </c>
      <c r="B12086" t="s">
        <v>1193</v>
      </c>
    </row>
    <row r="12087" spans="1:2" x14ac:dyDescent="0.3">
      <c r="A12087" t="s">
        <v>3052</v>
      </c>
      <c r="B12087" t="s">
        <v>2341</v>
      </c>
    </row>
    <row r="12088" spans="1:2" x14ac:dyDescent="0.3">
      <c r="A12088" t="s">
        <v>68</v>
      </c>
      <c r="B12088" t="s">
        <v>184</v>
      </c>
    </row>
    <row r="12089" spans="1:2" x14ac:dyDescent="0.3">
      <c r="A12089" t="s">
        <v>68</v>
      </c>
      <c r="B12089" t="s">
        <v>2341</v>
      </c>
    </row>
    <row r="12090" spans="1:2" x14ac:dyDescent="0.3">
      <c r="A12090" t="s">
        <v>68</v>
      </c>
      <c r="B12090" t="s">
        <v>1900</v>
      </c>
    </row>
    <row r="12091" spans="1:2" x14ac:dyDescent="0.3">
      <c r="A12091" t="s">
        <v>11</v>
      </c>
      <c r="B12091" t="s">
        <v>131</v>
      </c>
    </row>
    <row r="12092" spans="1:2" x14ac:dyDescent="0.3">
      <c r="A12092" t="s">
        <v>11</v>
      </c>
      <c r="B12092" t="s">
        <v>355</v>
      </c>
    </row>
    <row r="12093" spans="1:2" x14ac:dyDescent="0.3">
      <c r="A12093" t="s">
        <v>11</v>
      </c>
      <c r="B12093" t="s">
        <v>5903</v>
      </c>
    </row>
    <row r="12094" spans="1:2" x14ac:dyDescent="0.3">
      <c r="A12094" t="s">
        <v>11</v>
      </c>
      <c r="B12094" t="s">
        <v>695</v>
      </c>
    </row>
    <row r="12095" spans="1:2" x14ac:dyDescent="0.3">
      <c r="A12095" t="s">
        <v>11</v>
      </c>
      <c r="B12095" t="s">
        <v>3689</v>
      </c>
    </row>
    <row r="12096" spans="1:2" x14ac:dyDescent="0.3">
      <c r="A12096" t="s">
        <v>11</v>
      </c>
      <c r="B12096" t="s">
        <v>708</v>
      </c>
    </row>
    <row r="12097" spans="1:2" x14ac:dyDescent="0.3">
      <c r="A12097" t="s">
        <v>11</v>
      </c>
      <c r="B12097" t="s">
        <v>1193</v>
      </c>
    </row>
    <row r="12098" spans="1:2" x14ac:dyDescent="0.3">
      <c r="A12098" t="s">
        <v>11</v>
      </c>
      <c r="B12098" t="s">
        <v>2341</v>
      </c>
    </row>
    <row r="12099" spans="1:2" x14ac:dyDescent="0.3">
      <c r="A12099" t="s">
        <v>91</v>
      </c>
      <c r="B12099" t="s">
        <v>1900</v>
      </c>
    </row>
    <row r="12100" spans="1:2" x14ac:dyDescent="0.3">
      <c r="A12100" t="s">
        <v>91</v>
      </c>
      <c r="B12100" t="s">
        <v>486</v>
      </c>
    </row>
    <row r="12101" spans="1:2" x14ac:dyDescent="0.3">
      <c r="A12101" t="s">
        <v>463</v>
      </c>
      <c r="B12101" t="s">
        <v>1900</v>
      </c>
    </row>
    <row r="12102" spans="1:2" x14ac:dyDescent="0.3">
      <c r="A12102" t="s">
        <v>463</v>
      </c>
      <c r="B12102" t="s">
        <v>2341</v>
      </c>
    </row>
    <row r="12103" spans="1:2" x14ac:dyDescent="0.3">
      <c r="A12103" t="s">
        <v>463</v>
      </c>
      <c r="B12103" t="s">
        <v>486</v>
      </c>
    </row>
    <row r="12104" spans="1:2" x14ac:dyDescent="0.3">
      <c r="A12104" t="s">
        <v>463</v>
      </c>
      <c r="B12104" t="s">
        <v>1193</v>
      </c>
    </row>
    <row r="12105" spans="1:2" x14ac:dyDescent="0.3">
      <c r="A12105" t="s">
        <v>463</v>
      </c>
      <c r="B12105" t="s">
        <v>695</v>
      </c>
    </row>
    <row r="12106" spans="1:2" x14ac:dyDescent="0.3">
      <c r="A12106" t="s">
        <v>189</v>
      </c>
      <c r="B12106" t="s">
        <v>4207</v>
      </c>
    </row>
    <row r="12107" spans="1:2" x14ac:dyDescent="0.3">
      <c r="A12107" t="s">
        <v>189</v>
      </c>
      <c r="B12107" t="s">
        <v>617</v>
      </c>
    </row>
    <row r="12108" spans="1:2" x14ac:dyDescent="0.3">
      <c r="A12108" t="s">
        <v>189</v>
      </c>
      <c r="B12108" t="s">
        <v>1193</v>
      </c>
    </row>
    <row r="12109" spans="1:2" x14ac:dyDescent="0.3">
      <c r="A12109" t="s">
        <v>463</v>
      </c>
      <c r="B12109" t="s">
        <v>2417</v>
      </c>
    </row>
    <row r="12110" spans="1:2" x14ac:dyDescent="0.3">
      <c r="A12110" t="s">
        <v>463</v>
      </c>
      <c r="B12110" t="s">
        <v>131</v>
      </c>
    </row>
    <row r="12111" spans="1:2" x14ac:dyDescent="0.3">
      <c r="A12111" t="s">
        <v>463</v>
      </c>
      <c r="B12111" t="s">
        <v>19</v>
      </c>
    </row>
    <row r="12112" spans="1:2" x14ac:dyDescent="0.3">
      <c r="A12112" t="s">
        <v>11</v>
      </c>
      <c r="B12112" t="s">
        <v>2417</v>
      </c>
    </row>
    <row r="12113" spans="1:2" x14ac:dyDescent="0.3">
      <c r="A12113" t="s">
        <v>91</v>
      </c>
      <c r="B12113" t="s">
        <v>14594</v>
      </c>
    </row>
    <row r="12114" spans="1:2" x14ac:dyDescent="0.3">
      <c r="A12114" t="s">
        <v>189</v>
      </c>
      <c r="B12114" t="s">
        <v>19</v>
      </c>
    </row>
    <row r="12115" spans="1:2" x14ac:dyDescent="0.3">
      <c r="A12115" t="s">
        <v>189</v>
      </c>
      <c r="B12115" t="s">
        <v>355</v>
      </c>
    </row>
    <row r="12116" spans="1:2" x14ac:dyDescent="0.3">
      <c r="A12116" t="s">
        <v>189</v>
      </c>
      <c r="B12116" t="s">
        <v>486</v>
      </c>
    </row>
    <row r="12117" spans="1:2" x14ac:dyDescent="0.3">
      <c r="A12117" t="s">
        <v>189</v>
      </c>
      <c r="B12117" t="s">
        <v>5855</v>
      </c>
    </row>
    <row r="12118" spans="1:2" x14ac:dyDescent="0.3">
      <c r="A12118" t="s">
        <v>189</v>
      </c>
      <c r="B12118" t="s">
        <v>708</v>
      </c>
    </row>
    <row r="12119" spans="1:2" x14ac:dyDescent="0.3">
      <c r="A12119" t="s">
        <v>68</v>
      </c>
      <c r="B12119" t="s">
        <v>2417</v>
      </c>
    </row>
    <row r="12120" spans="1:2" x14ac:dyDescent="0.3">
      <c r="A12120" t="s">
        <v>463</v>
      </c>
      <c r="B12120" t="s">
        <v>617</v>
      </c>
    </row>
    <row r="12121" spans="1:2" x14ac:dyDescent="0.3">
      <c r="A12121" t="s">
        <v>115</v>
      </c>
      <c r="B12121" t="s">
        <v>131</v>
      </c>
    </row>
    <row r="12122" spans="1:2" x14ac:dyDescent="0.3">
      <c r="A12122" t="s">
        <v>115</v>
      </c>
      <c r="B12122" t="s">
        <v>184</v>
      </c>
    </row>
    <row r="12123" spans="1:2" x14ac:dyDescent="0.3">
      <c r="A12123" t="s">
        <v>115</v>
      </c>
      <c r="B12123" t="s">
        <v>4611</v>
      </c>
    </row>
    <row r="12124" spans="1:2" x14ac:dyDescent="0.3">
      <c r="A12124" t="s">
        <v>115</v>
      </c>
      <c r="B12124" t="s">
        <v>1439</v>
      </c>
    </row>
    <row r="12125" spans="1:2" x14ac:dyDescent="0.3">
      <c r="A12125" t="s">
        <v>115</v>
      </c>
      <c r="B12125" t="s">
        <v>1193</v>
      </c>
    </row>
    <row r="12126" spans="1:2" x14ac:dyDescent="0.3">
      <c r="A12126" t="s">
        <v>115</v>
      </c>
      <c r="B12126" t="s">
        <v>4207</v>
      </c>
    </row>
    <row r="12127" spans="1:2" x14ac:dyDescent="0.3">
      <c r="A12127" t="s">
        <v>383</v>
      </c>
      <c r="B12127" t="s">
        <v>1256</v>
      </c>
    </row>
    <row r="12128" spans="1:2" x14ac:dyDescent="0.3">
      <c r="A12128" t="s">
        <v>383</v>
      </c>
      <c r="B12128" t="s">
        <v>19</v>
      </c>
    </row>
    <row r="12129" spans="1:2" x14ac:dyDescent="0.3">
      <c r="A12129" t="s">
        <v>383</v>
      </c>
      <c r="B12129" t="s">
        <v>11509</v>
      </c>
    </row>
    <row r="12130" spans="1:2" x14ac:dyDescent="0.3">
      <c r="A12130" t="s">
        <v>383</v>
      </c>
      <c r="B12130" t="s">
        <v>14393</v>
      </c>
    </row>
    <row r="12131" spans="1:2" x14ac:dyDescent="0.3">
      <c r="A12131" t="s">
        <v>383</v>
      </c>
      <c r="B12131" t="s">
        <v>2341</v>
      </c>
    </row>
    <row r="12132" spans="1:2" x14ac:dyDescent="0.3">
      <c r="A12132" t="s">
        <v>383</v>
      </c>
      <c r="B12132" t="s">
        <v>184</v>
      </c>
    </row>
    <row r="12133" spans="1:2" x14ac:dyDescent="0.3">
      <c r="A12133" t="s">
        <v>383</v>
      </c>
      <c r="B12133" t="s">
        <v>534</v>
      </c>
    </row>
    <row r="12134" spans="1:2" x14ac:dyDescent="0.3">
      <c r="A12134" t="s">
        <v>463</v>
      </c>
      <c r="B12134" t="s">
        <v>1193</v>
      </c>
    </row>
    <row r="12135" spans="1:2" x14ac:dyDescent="0.3">
      <c r="A12135" t="s">
        <v>463</v>
      </c>
      <c r="B12135" t="s">
        <v>3138</v>
      </c>
    </row>
    <row r="12136" spans="1:2" x14ac:dyDescent="0.3">
      <c r="A12136" t="s">
        <v>463</v>
      </c>
      <c r="B12136" t="s">
        <v>617</v>
      </c>
    </row>
    <row r="12137" spans="1:2" x14ac:dyDescent="0.3">
      <c r="A12137" t="s">
        <v>91</v>
      </c>
      <c r="B12137" t="s">
        <v>2341</v>
      </c>
    </row>
    <row r="12138" spans="1:2" x14ac:dyDescent="0.3">
      <c r="A12138" t="s">
        <v>91</v>
      </c>
      <c r="B12138" t="s">
        <v>486</v>
      </c>
    </row>
    <row r="12139" spans="1:2" x14ac:dyDescent="0.3">
      <c r="A12139" t="s">
        <v>91</v>
      </c>
      <c r="B12139" t="s">
        <v>837</v>
      </c>
    </row>
    <row r="12140" spans="1:2" x14ac:dyDescent="0.3">
      <c r="A12140" t="s">
        <v>91</v>
      </c>
      <c r="B12140" t="s">
        <v>381</v>
      </c>
    </row>
    <row r="12141" spans="1:2" x14ac:dyDescent="0.3">
      <c r="A12141" t="s">
        <v>383</v>
      </c>
      <c r="B12141" t="s">
        <v>19</v>
      </c>
    </row>
    <row r="12142" spans="1:2" x14ac:dyDescent="0.3">
      <c r="A12142" t="s">
        <v>383</v>
      </c>
      <c r="B12142" t="s">
        <v>790</v>
      </c>
    </row>
    <row r="12143" spans="1:2" x14ac:dyDescent="0.3">
      <c r="A12143" t="s">
        <v>383</v>
      </c>
      <c r="B12143" t="s">
        <v>639</v>
      </c>
    </row>
    <row r="12144" spans="1:2" x14ac:dyDescent="0.3">
      <c r="A12144" t="s">
        <v>383</v>
      </c>
      <c r="B12144" t="s">
        <v>7641</v>
      </c>
    </row>
    <row r="12145" spans="1:2" x14ac:dyDescent="0.3">
      <c r="A12145" t="s">
        <v>383</v>
      </c>
      <c r="B12145" t="s">
        <v>837</v>
      </c>
    </row>
    <row r="12146" spans="1:2" x14ac:dyDescent="0.3">
      <c r="A12146" t="s">
        <v>2068</v>
      </c>
      <c r="B12146" t="s">
        <v>790</v>
      </c>
    </row>
    <row r="12147" spans="1:2" x14ac:dyDescent="0.3">
      <c r="A12147" t="s">
        <v>3052</v>
      </c>
      <c r="B12147" t="s">
        <v>19</v>
      </c>
    </row>
    <row r="12148" spans="1:2" x14ac:dyDescent="0.3">
      <c r="A12148" t="s">
        <v>3052</v>
      </c>
      <c r="B12148" t="s">
        <v>486</v>
      </c>
    </row>
    <row r="12149" spans="1:2" x14ac:dyDescent="0.3">
      <c r="A12149" t="s">
        <v>3052</v>
      </c>
      <c r="B12149" t="s">
        <v>5855</v>
      </c>
    </row>
    <row r="12150" spans="1:2" x14ac:dyDescent="0.3">
      <c r="A12150" t="s">
        <v>463</v>
      </c>
      <c r="B12150" t="s">
        <v>695</v>
      </c>
    </row>
    <row r="12151" spans="1:2" x14ac:dyDescent="0.3">
      <c r="A12151" t="s">
        <v>68</v>
      </c>
      <c r="B12151" t="s">
        <v>617</v>
      </c>
    </row>
    <row r="12152" spans="1:2" x14ac:dyDescent="0.3">
      <c r="A12152" t="s">
        <v>68</v>
      </c>
      <c r="B12152" t="s">
        <v>1193</v>
      </c>
    </row>
    <row r="12153" spans="1:2" x14ac:dyDescent="0.3">
      <c r="A12153" t="s">
        <v>11</v>
      </c>
      <c r="B12153" t="s">
        <v>695</v>
      </c>
    </row>
    <row r="12154" spans="1:2" x14ac:dyDescent="0.3">
      <c r="A12154" t="s">
        <v>11</v>
      </c>
      <c r="B12154" t="s">
        <v>355</v>
      </c>
    </row>
    <row r="12155" spans="1:2" x14ac:dyDescent="0.3">
      <c r="A12155" t="s">
        <v>11</v>
      </c>
      <c r="B12155" t="s">
        <v>708</v>
      </c>
    </row>
    <row r="12156" spans="1:2" x14ac:dyDescent="0.3">
      <c r="A12156" t="s">
        <v>115</v>
      </c>
      <c r="B12156" t="s">
        <v>131</v>
      </c>
    </row>
    <row r="12157" spans="1:2" x14ac:dyDescent="0.3">
      <c r="A12157" t="s">
        <v>115</v>
      </c>
      <c r="B12157" t="s">
        <v>695</v>
      </c>
    </row>
    <row r="12158" spans="1:2" x14ac:dyDescent="0.3">
      <c r="A12158" t="s">
        <v>189</v>
      </c>
      <c r="B12158" t="s">
        <v>19</v>
      </c>
    </row>
    <row r="12159" spans="1:2" x14ac:dyDescent="0.3">
      <c r="A12159" t="s">
        <v>189</v>
      </c>
      <c r="B12159" t="s">
        <v>695</v>
      </c>
    </row>
    <row r="12160" spans="1:2" x14ac:dyDescent="0.3">
      <c r="A12160" t="s">
        <v>189</v>
      </c>
      <c r="B12160" t="s">
        <v>14034</v>
      </c>
    </row>
    <row r="12161" spans="1:2" x14ac:dyDescent="0.3">
      <c r="A12161" t="s">
        <v>189</v>
      </c>
      <c r="B12161" t="s">
        <v>2341</v>
      </c>
    </row>
    <row r="12162" spans="1:2" x14ac:dyDescent="0.3">
      <c r="A12162" t="s">
        <v>91</v>
      </c>
      <c r="B12162" t="s">
        <v>131</v>
      </c>
    </row>
    <row r="12163" spans="1:2" x14ac:dyDescent="0.3">
      <c r="A12163" t="s">
        <v>91</v>
      </c>
      <c r="B12163" t="s">
        <v>3689</v>
      </c>
    </row>
    <row r="12164" spans="1:2" x14ac:dyDescent="0.3">
      <c r="A12164" t="s">
        <v>91</v>
      </c>
      <c r="B12164" t="s">
        <v>19</v>
      </c>
    </row>
    <row r="12165" spans="1:2" x14ac:dyDescent="0.3">
      <c r="A12165" t="s">
        <v>91</v>
      </c>
      <c r="B12165" t="s">
        <v>790</v>
      </c>
    </row>
    <row r="12166" spans="1:2" x14ac:dyDescent="0.3">
      <c r="A12166" t="s">
        <v>91</v>
      </c>
      <c r="B12166" t="s">
        <v>695</v>
      </c>
    </row>
    <row r="12167" spans="1:2" x14ac:dyDescent="0.3">
      <c r="A12167" t="s">
        <v>383</v>
      </c>
      <c r="B12167" t="s">
        <v>184</v>
      </c>
    </row>
    <row r="12168" spans="1:2" x14ac:dyDescent="0.3">
      <c r="A12168" t="s">
        <v>383</v>
      </c>
      <c r="B12168" t="s">
        <v>1691</v>
      </c>
    </row>
    <row r="12169" spans="1:2" x14ac:dyDescent="0.3">
      <c r="A12169" t="s">
        <v>383</v>
      </c>
      <c r="B12169" t="s">
        <v>486</v>
      </c>
    </row>
    <row r="12170" spans="1:2" x14ac:dyDescent="0.3">
      <c r="A12170" t="s">
        <v>383</v>
      </c>
      <c r="B12170" t="s">
        <v>2341</v>
      </c>
    </row>
    <row r="12171" spans="1:2" x14ac:dyDescent="0.3">
      <c r="A12171" t="s">
        <v>189</v>
      </c>
      <c r="B12171" t="s">
        <v>2341</v>
      </c>
    </row>
    <row r="12172" spans="1:2" x14ac:dyDescent="0.3">
      <c r="A12172" t="s">
        <v>189</v>
      </c>
      <c r="B12172" t="s">
        <v>4207</v>
      </c>
    </row>
    <row r="12173" spans="1:2" x14ac:dyDescent="0.3">
      <c r="A12173" t="s">
        <v>189</v>
      </c>
      <c r="B12173" t="s">
        <v>1193</v>
      </c>
    </row>
    <row r="12174" spans="1:2" x14ac:dyDescent="0.3">
      <c r="A12174" t="s">
        <v>463</v>
      </c>
      <c r="B12174" t="s">
        <v>14404</v>
      </c>
    </row>
    <row r="12175" spans="1:2" x14ac:dyDescent="0.3">
      <c r="A12175" t="s">
        <v>463</v>
      </c>
      <c r="B12175" t="s">
        <v>617</v>
      </c>
    </row>
    <row r="12176" spans="1:2" x14ac:dyDescent="0.3">
      <c r="A12176" t="s">
        <v>463</v>
      </c>
      <c r="B12176" t="s">
        <v>486</v>
      </c>
    </row>
    <row r="12177" spans="1:2" x14ac:dyDescent="0.3">
      <c r="A12177" t="s">
        <v>91</v>
      </c>
      <c r="B12177" t="s">
        <v>19</v>
      </c>
    </row>
    <row r="12178" spans="1:2" x14ac:dyDescent="0.3">
      <c r="A12178" t="s">
        <v>91</v>
      </c>
      <c r="B12178" t="s">
        <v>708</v>
      </c>
    </row>
    <row r="12179" spans="1:2" x14ac:dyDescent="0.3">
      <c r="A12179" t="s">
        <v>91</v>
      </c>
      <c r="B12179" t="s">
        <v>14034</v>
      </c>
    </row>
    <row r="12180" spans="1:2" x14ac:dyDescent="0.3">
      <c r="A12180" t="s">
        <v>91</v>
      </c>
      <c r="B12180" t="s">
        <v>695</v>
      </c>
    </row>
    <row r="12181" spans="1:2" x14ac:dyDescent="0.3">
      <c r="A12181" t="s">
        <v>463</v>
      </c>
      <c r="B12181" t="s">
        <v>790</v>
      </c>
    </row>
    <row r="12182" spans="1:2" x14ac:dyDescent="0.3">
      <c r="A12182" t="s">
        <v>463</v>
      </c>
      <c r="B12182" t="s">
        <v>1193</v>
      </c>
    </row>
    <row r="12183" spans="1:2" x14ac:dyDescent="0.3">
      <c r="A12183" t="s">
        <v>463</v>
      </c>
      <c r="B12183" t="s">
        <v>2341</v>
      </c>
    </row>
    <row r="12184" spans="1:2" x14ac:dyDescent="0.3">
      <c r="A12184" t="s">
        <v>115</v>
      </c>
      <c r="B12184" t="s">
        <v>19</v>
      </c>
    </row>
    <row r="12185" spans="1:2" x14ac:dyDescent="0.3">
      <c r="A12185" t="s">
        <v>115</v>
      </c>
      <c r="B12185" t="s">
        <v>131</v>
      </c>
    </row>
    <row r="12186" spans="1:2" x14ac:dyDescent="0.3">
      <c r="A12186" t="s">
        <v>3052</v>
      </c>
      <c r="B12186" t="s">
        <v>7874</v>
      </c>
    </row>
    <row r="12187" spans="1:2" x14ac:dyDescent="0.3">
      <c r="A12187" t="s">
        <v>68</v>
      </c>
      <c r="B12187" t="s">
        <v>837</v>
      </c>
    </row>
    <row r="12188" spans="1:2" x14ac:dyDescent="0.3">
      <c r="A12188" t="s">
        <v>68</v>
      </c>
      <c r="B12188" t="s">
        <v>184</v>
      </c>
    </row>
    <row r="12189" spans="1:2" x14ac:dyDescent="0.3">
      <c r="A12189" t="s">
        <v>68</v>
      </c>
      <c r="B12189" t="s">
        <v>2341</v>
      </c>
    </row>
    <row r="12190" spans="1:2" x14ac:dyDescent="0.3">
      <c r="A12190" t="s">
        <v>91</v>
      </c>
      <c r="B12190" t="s">
        <v>695</v>
      </c>
    </row>
    <row r="12191" spans="1:2" x14ac:dyDescent="0.3">
      <c r="A12191" t="s">
        <v>91</v>
      </c>
      <c r="B12191" t="s">
        <v>19</v>
      </c>
    </row>
    <row r="12192" spans="1:2" x14ac:dyDescent="0.3">
      <c r="A12192" t="s">
        <v>91</v>
      </c>
      <c r="B12192" t="s">
        <v>790</v>
      </c>
    </row>
    <row r="12193" spans="1:2" x14ac:dyDescent="0.3">
      <c r="A12193" t="s">
        <v>91</v>
      </c>
      <c r="B12193" t="s">
        <v>837</v>
      </c>
    </row>
    <row r="12194" spans="1:2" x14ac:dyDescent="0.3">
      <c r="A12194" t="s">
        <v>91</v>
      </c>
      <c r="B12194" t="s">
        <v>355</v>
      </c>
    </row>
    <row r="12195" spans="1:2" x14ac:dyDescent="0.3">
      <c r="A12195" t="s">
        <v>91</v>
      </c>
      <c r="B12195" t="s">
        <v>617</v>
      </c>
    </row>
    <row r="12196" spans="1:2" x14ac:dyDescent="0.3">
      <c r="A12196" t="s">
        <v>115</v>
      </c>
      <c r="B12196" t="s">
        <v>19</v>
      </c>
    </row>
    <row r="12197" spans="1:2" x14ac:dyDescent="0.3">
      <c r="A12197" t="s">
        <v>68</v>
      </c>
      <c r="B12197" t="s">
        <v>19</v>
      </c>
    </row>
    <row r="12198" spans="1:2" x14ac:dyDescent="0.3">
      <c r="A12198" t="s">
        <v>115</v>
      </c>
      <c r="B12198" t="s">
        <v>534</v>
      </c>
    </row>
    <row r="12199" spans="1:2" x14ac:dyDescent="0.3">
      <c r="A12199" t="s">
        <v>189</v>
      </c>
      <c r="B12199" t="s">
        <v>39</v>
      </c>
    </row>
    <row r="12200" spans="1:2" x14ac:dyDescent="0.3">
      <c r="A12200" t="s">
        <v>189</v>
      </c>
      <c r="B12200" t="s">
        <v>695</v>
      </c>
    </row>
    <row r="12201" spans="1:2" x14ac:dyDescent="0.3">
      <c r="A12201" t="s">
        <v>189</v>
      </c>
      <c r="B12201" t="s">
        <v>5855</v>
      </c>
    </row>
    <row r="12202" spans="1:2" x14ac:dyDescent="0.3">
      <c r="A12202" t="s">
        <v>383</v>
      </c>
      <c r="B12202" t="s">
        <v>19</v>
      </c>
    </row>
    <row r="12203" spans="1:2" x14ac:dyDescent="0.3">
      <c r="A12203" t="s">
        <v>383</v>
      </c>
      <c r="B12203" t="s">
        <v>695</v>
      </c>
    </row>
    <row r="12204" spans="1:2" x14ac:dyDescent="0.3">
      <c r="A12204" t="s">
        <v>383</v>
      </c>
      <c r="B12204" t="s">
        <v>14034</v>
      </c>
    </row>
    <row r="12205" spans="1:2" x14ac:dyDescent="0.3">
      <c r="A12205" t="s">
        <v>383</v>
      </c>
      <c r="B12205" t="s">
        <v>2417</v>
      </c>
    </row>
    <row r="12206" spans="1:2" x14ac:dyDescent="0.3">
      <c r="A12206" t="s">
        <v>383</v>
      </c>
      <c r="B12206" t="s">
        <v>1193</v>
      </c>
    </row>
    <row r="12207" spans="1:2" x14ac:dyDescent="0.3">
      <c r="A12207" t="s">
        <v>383</v>
      </c>
      <c r="B12207" t="s">
        <v>19</v>
      </c>
    </row>
    <row r="12208" spans="1:2" x14ac:dyDescent="0.3">
      <c r="A12208" t="s">
        <v>383</v>
      </c>
      <c r="B12208" t="s">
        <v>639</v>
      </c>
    </row>
    <row r="12209" spans="1:2" x14ac:dyDescent="0.3">
      <c r="A12209" t="s">
        <v>383</v>
      </c>
      <c r="B12209" t="s">
        <v>695</v>
      </c>
    </row>
    <row r="12210" spans="1:2" x14ac:dyDescent="0.3">
      <c r="A12210" t="s">
        <v>463</v>
      </c>
      <c r="B12210" t="s">
        <v>14372</v>
      </c>
    </row>
    <row r="12211" spans="1:2" x14ac:dyDescent="0.3">
      <c r="A12211" t="s">
        <v>463</v>
      </c>
      <c r="B12211" t="s">
        <v>708</v>
      </c>
    </row>
    <row r="12212" spans="1:2" x14ac:dyDescent="0.3">
      <c r="A12212" t="s">
        <v>463</v>
      </c>
      <c r="B12212" t="s">
        <v>2393</v>
      </c>
    </row>
    <row r="12213" spans="1:2" x14ac:dyDescent="0.3">
      <c r="A12213" t="s">
        <v>91</v>
      </c>
      <c r="B12213" t="s">
        <v>2341</v>
      </c>
    </row>
    <row r="12214" spans="1:2" x14ac:dyDescent="0.3">
      <c r="A12214" t="s">
        <v>91</v>
      </c>
      <c r="B12214" t="s">
        <v>4207</v>
      </c>
    </row>
    <row r="12215" spans="1:2" x14ac:dyDescent="0.3">
      <c r="A12215" t="s">
        <v>91</v>
      </c>
      <c r="B12215" t="s">
        <v>790</v>
      </c>
    </row>
    <row r="12216" spans="1:2" x14ac:dyDescent="0.3">
      <c r="A12216" t="s">
        <v>11</v>
      </c>
      <c r="B12216" t="s">
        <v>4207</v>
      </c>
    </row>
    <row r="12217" spans="1:2" x14ac:dyDescent="0.3">
      <c r="A12217" t="s">
        <v>11</v>
      </c>
      <c r="B12217" t="s">
        <v>5180</v>
      </c>
    </row>
    <row r="12218" spans="1:2" x14ac:dyDescent="0.3">
      <c r="A12218" t="s">
        <v>11</v>
      </c>
      <c r="B12218" t="s">
        <v>14396</v>
      </c>
    </row>
    <row r="12219" spans="1:2" x14ac:dyDescent="0.3">
      <c r="A12219" t="s">
        <v>11</v>
      </c>
      <c r="B12219" t="s">
        <v>1193</v>
      </c>
    </row>
    <row r="12220" spans="1:2" x14ac:dyDescent="0.3">
      <c r="A12220" t="s">
        <v>11</v>
      </c>
      <c r="B12220" t="s">
        <v>486</v>
      </c>
    </row>
    <row r="12221" spans="1:2" x14ac:dyDescent="0.3">
      <c r="A12221" t="s">
        <v>11</v>
      </c>
      <c r="B12221" t="s">
        <v>2341</v>
      </c>
    </row>
    <row r="12222" spans="1:2" x14ac:dyDescent="0.3">
      <c r="A12222" t="s">
        <v>11</v>
      </c>
      <c r="B12222" t="s">
        <v>617</v>
      </c>
    </row>
    <row r="12223" spans="1:2" x14ac:dyDescent="0.3">
      <c r="A12223" t="s">
        <v>463</v>
      </c>
      <c r="B12223" t="s">
        <v>4207</v>
      </c>
    </row>
    <row r="12224" spans="1:2" x14ac:dyDescent="0.3">
      <c r="A12224" t="s">
        <v>463</v>
      </c>
      <c r="B12224" t="s">
        <v>2341</v>
      </c>
    </row>
    <row r="12225" spans="1:2" x14ac:dyDescent="0.3">
      <c r="A12225" t="s">
        <v>463</v>
      </c>
      <c r="B12225" t="s">
        <v>486</v>
      </c>
    </row>
    <row r="12226" spans="1:2" x14ac:dyDescent="0.3">
      <c r="A12226" t="s">
        <v>383</v>
      </c>
      <c r="B12226" t="s">
        <v>19</v>
      </c>
    </row>
    <row r="12227" spans="1:2" x14ac:dyDescent="0.3">
      <c r="A12227" t="s">
        <v>383</v>
      </c>
      <c r="B12227" t="s">
        <v>131</v>
      </c>
    </row>
    <row r="12228" spans="1:2" x14ac:dyDescent="0.3">
      <c r="A12228" t="s">
        <v>383</v>
      </c>
      <c r="B12228" t="s">
        <v>7641</v>
      </c>
    </row>
    <row r="12229" spans="1:2" x14ac:dyDescent="0.3">
      <c r="A12229" t="s">
        <v>11</v>
      </c>
      <c r="B12229" t="s">
        <v>131</v>
      </c>
    </row>
    <row r="12230" spans="1:2" x14ac:dyDescent="0.3">
      <c r="A12230" t="s">
        <v>11</v>
      </c>
      <c r="B12230" t="s">
        <v>1439</v>
      </c>
    </row>
    <row r="12231" spans="1:2" x14ac:dyDescent="0.3">
      <c r="A12231" t="s">
        <v>11</v>
      </c>
      <c r="B12231" t="s">
        <v>4611</v>
      </c>
    </row>
    <row r="12232" spans="1:2" x14ac:dyDescent="0.3">
      <c r="A12232" t="s">
        <v>3052</v>
      </c>
      <c r="B12232" t="s">
        <v>131</v>
      </c>
    </row>
    <row r="12233" spans="1:2" x14ac:dyDescent="0.3">
      <c r="A12233" t="s">
        <v>91</v>
      </c>
      <c r="B12233" t="s">
        <v>19</v>
      </c>
    </row>
    <row r="12234" spans="1:2" x14ac:dyDescent="0.3">
      <c r="A12234" t="s">
        <v>91</v>
      </c>
      <c r="B12234" t="s">
        <v>131</v>
      </c>
    </row>
    <row r="12235" spans="1:2" x14ac:dyDescent="0.3">
      <c r="A12235" t="s">
        <v>91</v>
      </c>
      <c r="B12235" t="s">
        <v>1439</v>
      </c>
    </row>
    <row r="12236" spans="1:2" x14ac:dyDescent="0.3">
      <c r="A12236" t="s">
        <v>115</v>
      </c>
      <c r="B12236" t="s">
        <v>695</v>
      </c>
    </row>
    <row r="12237" spans="1:2" x14ac:dyDescent="0.3">
      <c r="A12237" t="s">
        <v>189</v>
      </c>
      <c r="B12237" t="s">
        <v>19</v>
      </c>
    </row>
    <row r="12238" spans="1:2" x14ac:dyDescent="0.3">
      <c r="A12238" t="s">
        <v>189</v>
      </c>
      <c r="B12238" t="s">
        <v>5855</v>
      </c>
    </row>
    <row r="12239" spans="1:2" x14ac:dyDescent="0.3">
      <c r="A12239" t="s">
        <v>189</v>
      </c>
      <c r="B12239" t="s">
        <v>1193</v>
      </c>
    </row>
    <row r="12240" spans="1:2" x14ac:dyDescent="0.3">
      <c r="A12240" t="s">
        <v>189</v>
      </c>
      <c r="B12240" t="s">
        <v>2341</v>
      </c>
    </row>
    <row r="12241" spans="1:2" x14ac:dyDescent="0.3">
      <c r="A12241" t="s">
        <v>91</v>
      </c>
      <c r="B12241" t="s">
        <v>14595</v>
      </c>
    </row>
    <row r="12242" spans="1:2" x14ac:dyDescent="0.3">
      <c r="A12242" t="s">
        <v>11</v>
      </c>
      <c r="B12242" t="s">
        <v>184</v>
      </c>
    </row>
    <row r="12243" spans="1:2" x14ac:dyDescent="0.3">
      <c r="A12243" t="s">
        <v>11</v>
      </c>
      <c r="B12243" t="s">
        <v>2341</v>
      </c>
    </row>
    <row r="12244" spans="1:2" x14ac:dyDescent="0.3">
      <c r="A12244" t="s">
        <v>11</v>
      </c>
      <c r="B12244" t="s">
        <v>14375</v>
      </c>
    </row>
    <row r="12245" spans="1:2" x14ac:dyDescent="0.3">
      <c r="A12245" t="s">
        <v>11</v>
      </c>
      <c r="B12245" t="s">
        <v>708</v>
      </c>
    </row>
    <row r="12246" spans="1:2" x14ac:dyDescent="0.3">
      <c r="A12246" t="s">
        <v>11</v>
      </c>
      <c r="B12246" t="s">
        <v>2417</v>
      </c>
    </row>
    <row r="12247" spans="1:2" x14ac:dyDescent="0.3">
      <c r="A12247" t="s">
        <v>11</v>
      </c>
      <c r="B12247" t="s">
        <v>1193</v>
      </c>
    </row>
    <row r="12248" spans="1:2" x14ac:dyDescent="0.3">
      <c r="A12248" t="s">
        <v>91</v>
      </c>
      <c r="B12248" t="s">
        <v>14596</v>
      </c>
    </row>
    <row r="12249" spans="1:2" x14ac:dyDescent="0.3">
      <c r="A12249" t="s">
        <v>115</v>
      </c>
      <c r="B12249" t="s">
        <v>19</v>
      </c>
    </row>
    <row r="12250" spans="1:2" x14ac:dyDescent="0.3">
      <c r="A12250" t="s">
        <v>115</v>
      </c>
      <c r="B12250" t="s">
        <v>2916</v>
      </c>
    </row>
    <row r="12251" spans="1:2" x14ac:dyDescent="0.3">
      <c r="A12251" t="s">
        <v>115</v>
      </c>
      <c r="B12251" t="s">
        <v>184</v>
      </c>
    </row>
    <row r="12252" spans="1:2" x14ac:dyDescent="0.3">
      <c r="A12252" t="s">
        <v>115</v>
      </c>
      <c r="B12252" t="s">
        <v>5855</v>
      </c>
    </row>
    <row r="12253" spans="1:2" x14ac:dyDescent="0.3">
      <c r="A12253" t="s">
        <v>11</v>
      </c>
      <c r="B12253" t="s">
        <v>534</v>
      </c>
    </row>
    <row r="12254" spans="1:2" x14ac:dyDescent="0.3">
      <c r="A12254" t="s">
        <v>11</v>
      </c>
      <c r="B12254" t="s">
        <v>695</v>
      </c>
    </row>
    <row r="12255" spans="1:2" x14ac:dyDescent="0.3">
      <c r="A12255" t="s">
        <v>11</v>
      </c>
      <c r="B12255" t="s">
        <v>19</v>
      </c>
    </row>
    <row r="12256" spans="1:2" x14ac:dyDescent="0.3">
      <c r="A12256" t="s">
        <v>11</v>
      </c>
      <c r="B12256" t="s">
        <v>355</v>
      </c>
    </row>
    <row r="12257" spans="1:2" x14ac:dyDescent="0.3">
      <c r="A12257" t="s">
        <v>68</v>
      </c>
      <c r="B12257" t="s">
        <v>2417</v>
      </c>
    </row>
    <row r="12258" spans="1:2" x14ac:dyDescent="0.3">
      <c r="A12258" t="s">
        <v>11</v>
      </c>
      <c r="B12258" t="s">
        <v>184</v>
      </c>
    </row>
    <row r="12259" spans="1:2" x14ac:dyDescent="0.3">
      <c r="A12259" t="s">
        <v>11</v>
      </c>
      <c r="B12259" t="s">
        <v>486</v>
      </c>
    </row>
    <row r="12260" spans="1:2" x14ac:dyDescent="0.3">
      <c r="A12260" t="s">
        <v>11</v>
      </c>
      <c r="B12260" t="s">
        <v>2341</v>
      </c>
    </row>
    <row r="12261" spans="1:2" x14ac:dyDescent="0.3">
      <c r="A12261" t="s">
        <v>91</v>
      </c>
      <c r="B12261" t="s">
        <v>3382</v>
      </c>
    </row>
    <row r="12262" spans="1:2" x14ac:dyDescent="0.3">
      <c r="A12262" t="s">
        <v>189</v>
      </c>
      <c r="B12262" t="s">
        <v>131</v>
      </c>
    </row>
    <row r="12263" spans="1:2" x14ac:dyDescent="0.3">
      <c r="A12263" t="s">
        <v>189</v>
      </c>
      <c r="B12263" t="s">
        <v>355</v>
      </c>
    </row>
    <row r="12264" spans="1:2" x14ac:dyDescent="0.3">
      <c r="A12264" t="s">
        <v>189</v>
      </c>
      <c r="B12264" t="s">
        <v>3689</v>
      </c>
    </row>
    <row r="12265" spans="1:2" x14ac:dyDescent="0.3">
      <c r="A12265" t="s">
        <v>189</v>
      </c>
      <c r="B12265" t="s">
        <v>39</v>
      </c>
    </row>
    <row r="12266" spans="1:2" x14ac:dyDescent="0.3">
      <c r="A12266" t="s">
        <v>189</v>
      </c>
      <c r="B12266" t="s">
        <v>486</v>
      </c>
    </row>
    <row r="12267" spans="1:2" x14ac:dyDescent="0.3">
      <c r="A12267" t="s">
        <v>189</v>
      </c>
      <c r="B12267" t="s">
        <v>695</v>
      </c>
    </row>
    <row r="12268" spans="1:2" x14ac:dyDescent="0.3">
      <c r="A12268" t="s">
        <v>115</v>
      </c>
      <c r="B12268" t="s">
        <v>695</v>
      </c>
    </row>
    <row r="12269" spans="1:2" x14ac:dyDescent="0.3">
      <c r="A12269" t="s">
        <v>115</v>
      </c>
      <c r="B12269" t="s">
        <v>708</v>
      </c>
    </row>
    <row r="12270" spans="1:2" x14ac:dyDescent="0.3">
      <c r="A12270" t="s">
        <v>115</v>
      </c>
      <c r="B12270" t="s">
        <v>355</v>
      </c>
    </row>
    <row r="12271" spans="1:2" x14ac:dyDescent="0.3">
      <c r="A12271" t="s">
        <v>115</v>
      </c>
      <c r="B12271" t="s">
        <v>4311</v>
      </c>
    </row>
    <row r="12272" spans="1:2" x14ac:dyDescent="0.3">
      <c r="A12272" t="s">
        <v>11</v>
      </c>
      <c r="B12272" t="s">
        <v>2341</v>
      </c>
    </row>
    <row r="12273" spans="1:2" x14ac:dyDescent="0.3">
      <c r="A12273" t="s">
        <v>11</v>
      </c>
      <c r="B12273" t="s">
        <v>5262</v>
      </c>
    </row>
    <row r="12274" spans="1:2" x14ac:dyDescent="0.3">
      <c r="A12274" t="s">
        <v>11</v>
      </c>
      <c r="B12274" t="s">
        <v>5855</v>
      </c>
    </row>
    <row r="12275" spans="1:2" x14ac:dyDescent="0.3">
      <c r="A12275" t="s">
        <v>91</v>
      </c>
      <c r="B12275" t="s">
        <v>4616</v>
      </c>
    </row>
    <row r="12276" spans="1:2" x14ac:dyDescent="0.3">
      <c r="A12276" t="s">
        <v>463</v>
      </c>
      <c r="B12276" t="s">
        <v>7932</v>
      </c>
    </row>
    <row r="12277" spans="1:2" x14ac:dyDescent="0.3">
      <c r="A12277" t="s">
        <v>463</v>
      </c>
      <c r="B12277" t="s">
        <v>617</v>
      </c>
    </row>
    <row r="12278" spans="1:2" x14ac:dyDescent="0.3">
      <c r="A12278" t="s">
        <v>463</v>
      </c>
      <c r="B12278" t="s">
        <v>1193</v>
      </c>
    </row>
    <row r="12279" spans="1:2" x14ac:dyDescent="0.3">
      <c r="A12279" t="s">
        <v>463</v>
      </c>
      <c r="B12279" t="s">
        <v>184</v>
      </c>
    </row>
    <row r="12280" spans="1:2" x14ac:dyDescent="0.3">
      <c r="A12280" t="s">
        <v>463</v>
      </c>
      <c r="B12280" t="s">
        <v>486</v>
      </c>
    </row>
    <row r="12281" spans="1:2" x14ac:dyDescent="0.3">
      <c r="A12281" t="s">
        <v>115</v>
      </c>
      <c r="B12281" t="s">
        <v>184</v>
      </c>
    </row>
    <row r="12282" spans="1:2" x14ac:dyDescent="0.3">
      <c r="A12282" t="s">
        <v>115</v>
      </c>
      <c r="B12282" t="s">
        <v>1691</v>
      </c>
    </row>
    <row r="12283" spans="1:2" x14ac:dyDescent="0.3">
      <c r="A12283" t="s">
        <v>463</v>
      </c>
      <c r="B12283" t="s">
        <v>695</v>
      </c>
    </row>
    <row r="12284" spans="1:2" x14ac:dyDescent="0.3">
      <c r="A12284" t="s">
        <v>463</v>
      </c>
      <c r="B12284" t="s">
        <v>19</v>
      </c>
    </row>
    <row r="12285" spans="1:2" x14ac:dyDescent="0.3">
      <c r="A12285" t="s">
        <v>463</v>
      </c>
      <c r="B12285" t="s">
        <v>4437</v>
      </c>
    </row>
    <row r="12286" spans="1:2" x14ac:dyDescent="0.3">
      <c r="A12286" t="s">
        <v>91</v>
      </c>
      <c r="B12286" t="s">
        <v>184</v>
      </c>
    </row>
    <row r="12287" spans="1:2" x14ac:dyDescent="0.3">
      <c r="A12287" t="s">
        <v>91</v>
      </c>
      <c r="B12287" t="s">
        <v>1691</v>
      </c>
    </row>
    <row r="12288" spans="1:2" x14ac:dyDescent="0.3">
      <c r="A12288" t="s">
        <v>3052</v>
      </c>
      <c r="B12288" t="s">
        <v>486</v>
      </c>
    </row>
    <row r="12289" spans="1:2" x14ac:dyDescent="0.3">
      <c r="A12289" t="s">
        <v>3052</v>
      </c>
      <c r="B12289" t="s">
        <v>184</v>
      </c>
    </row>
    <row r="12290" spans="1:2" x14ac:dyDescent="0.3">
      <c r="A12290" t="s">
        <v>91</v>
      </c>
      <c r="B12290" t="s">
        <v>600</v>
      </c>
    </row>
    <row r="12291" spans="1:2" x14ac:dyDescent="0.3">
      <c r="A12291" t="s">
        <v>91</v>
      </c>
      <c r="B12291" t="s">
        <v>19</v>
      </c>
    </row>
    <row r="12292" spans="1:2" x14ac:dyDescent="0.3">
      <c r="A12292" t="s">
        <v>91</v>
      </c>
      <c r="B12292" t="s">
        <v>539</v>
      </c>
    </row>
    <row r="12293" spans="1:2" x14ac:dyDescent="0.3">
      <c r="A12293" t="s">
        <v>91</v>
      </c>
      <c r="B12293" t="s">
        <v>1256</v>
      </c>
    </row>
    <row r="12294" spans="1:2" x14ac:dyDescent="0.3">
      <c r="A12294" t="s">
        <v>91</v>
      </c>
      <c r="B12294" t="s">
        <v>3382</v>
      </c>
    </row>
    <row r="12295" spans="1:2" x14ac:dyDescent="0.3">
      <c r="A12295" t="s">
        <v>11</v>
      </c>
      <c r="B12295" t="s">
        <v>4207</v>
      </c>
    </row>
    <row r="12296" spans="1:2" x14ac:dyDescent="0.3">
      <c r="A12296" t="s">
        <v>463</v>
      </c>
      <c r="B12296" t="s">
        <v>639</v>
      </c>
    </row>
    <row r="12297" spans="1:2" x14ac:dyDescent="0.3">
      <c r="A12297" t="s">
        <v>463</v>
      </c>
      <c r="B12297" t="s">
        <v>486</v>
      </c>
    </row>
    <row r="12298" spans="1:2" x14ac:dyDescent="0.3">
      <c r="A12298" t="s">
        <v>115</v>
      </c>
      <c r="B12298" t="s">
        <v>5262</v>
      </c>
    </row>
    <row r="12299" spans="1:2" x14ac:dyDescent="0.3">
      <c r="A12299" t="s">
        <v>115</v>
      </c>
      <c r="B12299" t="s">
        <v>790</v>
      </c>
    </row>
    <row r="12300" spans="1:2" x14ac:dyDescent="0.3">
      <c r="A12300" t="s">
        <v>91</v>
      </c>
      <c r="B12300" t="s">
        <v>790</v>
      </c>
    </row>
    <row r="12301" spans="1:2" x14ac:dyDescent="0.3">
      <c r="A12301" t="s">
        <v>91</v>
      </c>
      <c r="B12301" t="s">
        <v>2341</v>
      </c>
    </row>
    <row r="12302" spans="1:2" x14ac:dyDescent="0.3">
      <c r="A12302" t="s">
        <v>2068</v>
      </c>
      <c r="B12302" t="s">
        <v>184</v>
      </c>
    </row>
    <row r="12303" spans="1:2" x14ac:dyDescent="0.3">
      <c r="A12303" t="s">
        <v>91</v>
      </c>
      <c r="B12303" t="s">
        <v>19</v>
      </c>
    </row>
    <row r="12304" spans="1:2" x14ac:dyDescent="0.3">
      <c r="A12304" t="s">
        <v>91</v>
      </c>
      <c r="B12304" t="s">
        <v>695</v>
      </c>
    </row>
    <row r="12305" spans="1:2" x14ac:dyDescent="0.3">
      <c r="A12305" t="s">
        <v>91</v>
      </c>
      <c r="B12305" t="s">
        <v>4311</v>
      </c>
    </row>
    <row r="12306" spans="1:2" x14ac:dyDescent="0.3">
      <c r="A12306" t="s">
        <v>91</v>
      </c>
      <c r="B12306" t="s">
        <v>5855</v>
      </c>
    </row>
    <row r="12307" spans="1:2" x14ac:dyDescent="0.3">
      <c r="A12307" t="s">
        <v>91</v>
      </c>
      <c r="B12307" t="s">
        <v>14597</v>
      </c>
    </row>
    <row r="12308" spans="1:2" x14ac:dyDescent="0.3">
      <c r="A12308" t="s">
        <v>3052</v>
      </c>
      <c r="B12308" t="s">
        <v>131</v>
      </c>
    </row>
    <row r="12309" spans="1:2" x14ac:dyDescent="0.3">
      <c r="A12309" t="s">
        <v>3052</v>
      </c>
      <c r="B12309" t="s">
        <v>695</v>
      </c>
    </row>
    <row r="12310" spans="1:2" x14ac:dyDescent="0.3">
      <c r="A12310" t="s">
        <v>3052</v>
      </c>
      <c r="B12310" t="s">
        <v>3826</v>
      </c>
    </row>
    <row r="12311" spans="1:2" x14ac:dyDescent="0.3">
      <c r="A12311" t="s">
        <v>3052</v>
      </c>
      <c r="B12311" t="s">
        <v>486</v>
      </c>
    </row>
    <row r="12312" spans="1:2" x14ac:dyDescent="0.3">
      <c r="A12312" t="s">
        <v>3052</v>
      </c>
      <c r="B12312" t="s">
        <v>184</v>
      </c>
    </row>
    <row r="12313" spans="1:2" x14ac:dyDescent="0.3">
      <c r="A12313" t="s">
        <v>3052</v>
      </c>
      <c r="B12313" t="s">
        <v>534</v>
      </c>
    </row>
    <row r="12314" spans="1:2" x14ac:dyDescent="0.3">
      <c r="A12314" t="s">
        <v>91</v>
      </c>
      <c r="B12314" t="s">
        <v>19</v>
      </c>
    </row>
    <row r="12315" spans="1:2" x14ac:dyDescent="0.3">
      <c r="A12315" t="s">
        <v>383</v>
      </c>
      <c r="B12315" t="s">
        <v>617</v>
      </c>
    </row>
    <row r="12316" spans="1:2" x14ac:dyDescent="0.3">
      <c r="A12316" t="s">
        <v>383</v>
      </c>
      <c r="B12316" t="s">
        <v>1193</v>
      </c>
    </row>
    <row r="12317" spans="1:2" x14ac:dyDescent="0.3">
      <c r="A12317" t="s">
        <v>2068</v>
      </c>
      <c r="B12317" t="s">
        <v>695</v>
      </c>
    </row>
    <row r="12318" spans="1:2" x14ac:dyDescent="0.3">
      <c r="A12318" t="s">
        <v>2068</v>
      </c>
      <c r="B12318" t="s">
        <v>1439</v>
      </c>
    </row>
    <row r="12319" spans="1:2" x14ac:dyDescent="0.3">
      <c r="A12319" t="s">
        <v>189</v>
      </c>
      <c r="B12319" t="s">
        <v>2417</v>
      </c>
    </row>
    <row r="12320" spans="1:2" x14ac:dyDescent="0.3">
      <c r="A12320" t="s">
        <v>189</v>
      </c>
      <c r="B12320" t="s">
        <v>2341</v>
      </c>
    </row>
    <row r="12321" spans="1:2" x14ac:dyDescent="0.3">
      <c r="A12321" t="s">
        <v>91</v>
      </c>
      <c r="B12321" t="s">
        <v>695</v>
      </c>
    </row>
    <row r="12322" spans="1:2" x14ac:dyDescent="0.3">
      <c r="A12322" t="s">
        <v>189</v>
      </c>
      <c r="B12322" t="s">
        <v>19</v>
      </c>
    </row>
    <row r="12323" spans="1:2" x14ac:dyDescent="0.3">
      <c r="A12323" t="s">
        <v>189</v>
      </c>
      <c r="B12323" t="s">
        <v>1439</v>
      </c>
    </row>
    <row r="12324" spans="1:2" x14ac:dyDescent="0.3">
      <c r="A12324" t="s">
        <v>189</v>
      </c>
      <c r="B12324" t="s">
        <v>695</v>
      </c>
    </row>
    <row r="12325" spans="1:2" x14ac:dyDescent="0.3">
      <c r="A12325" t="s">
        <v>91</v>
      </c>
      <c r="B12325" t="s">
        <v>740</v>
      </c>
    </row>
    <row r="12326" spans="1:2" x14ac:dyDescent="0.3">
      <c r="A12326" t="s">
        <v>115</v>
      </c>
      <c r="B12326" t="s">
        <v>131</v>
      </c>
    </row>
    <row r="12327" spans="1:2" x14ac:dyDescent="0.3">
      <c r="A12327" t="s">
        <v>115</v>
      </c>
      <c r="B12327" t="s">
        <v>131</v>
      </c>
    </row>
    <row r="12328" spans="1:2" x14ac:dyDescent="0.3">
      <c r="A12328" t="s">
        <v>115</v>
      </c>
      <c r="B12328" t="s">
        <v>131</v>
      </c>
    </row>
    <row r="12329" spans="1:2" x14ac:dyDescent="0.3">
      <c r="A12329" t="s">
        <v>115</v>
      </c>
      <c r="B12329" t="s">
        <v>19</v>
      </c>
    </row>
    <row r="12330" spans="1:2" x14ac:dyDescent="0.3">
      <c r="A12330" t="s">
        <v>115</v>
      </c>
      <c r="B12330" t="s">
        <v>131</v>
      </c>
    </row>
    <row r="12331" spans="1:2" x14ac:dyDescent="0.3">
      <c r="A12331" t="s">
        <v>115</v>
      </c>
      <c r="B12331" t="s">
        <v>131</v>
      </c>
    </row>
    <row r="12332" spans="1:2" x14ac:dyDescent="0.3">
      <c r="A12332" t="s">
        <v>11</v>
      </c>
      <c r="B12332" t="s">
        <v>4207</v>
      </c>
    </row>
    <row r="12333" spans="1:2" x14ac:dyDescent="0.3">
      <c r="A12333" t="s">
        <v>11</v>
      </c>
      <c r="B12333" t="s">
        <v>5180</v>
      </c>
    </row>
    <row r="12334" spans="1:2" x14ac:dyDescent="0.3">
      <c r="A12334" t="s">
        <v>11</v>
      </c>
      <c r="B12334" t="s">
        <v>14396</v>
      </c>
    </row>
    <row r="12335" spans="1:2" x14ac:dyDescent="0.3">
      <c r="A12335" t="s">
        <v>11</v>
      </c>
      <c r="B12335" t="s">
        <v>1193</v>
      </c>
    </row>
    <row r="12336" spans="1:2" x14ac:dyDescent="0.3">
      <c r="A12336" t="s">
        <v>11</v>
      </c>
      <c r="B12336" t="s">
        <v>486</v>
      </c>
    </row>
    <row r="12337" spans="1:2" x14ac:dyDescent="0.3">
      <c r="A12337" t="s">
        <v>11</v>
      </c>
      <c r="B12337" t="s">
        <v>2341</v>
      </c>
    </row>
    <row r="12338" spans="1:2" x14ac:dyDescent="0.3">
      <c r="A12338" t="s">
        <v>11</v>
      </c>
      <c r="B12338" t="s">
        <v>617</v>
      </c>
    </row>
    <row r="12339" spans="1:2" x14ac:dyDescent="0.3">
      <c r="A12339" t="s">
        <v>463</v>
      </c>
      <c r="B12339" t="s">
        <v>2417</v>
      </c>
    </row>
    <row r="12340" spans="1:2" x14ac:dyDescent="0.3">
      <c r="A12340" t="s">
        <v>463</v>
      </c>
      <c r="B12340" t="s">
        <v>5177</v>
      </c>
    </row>
    <row r="12341" spans="1:2" x14ac:dyDescent="0.3">
      <c r="A12341" t="s">
        <v>463</v>
      </c>
      <c r="B12341" t="s">
        <v>5180</v>
      </c>
    </row>
    <row r="12342" spans="1:2" x14ac:dyDescent="0.3">
      <c r="A12342" t="s">
        <v>463</v>
      </c>
      <c r="B12342" t="s">
        <v>1193</v>
      </c>
    </row>
    <row r="12343" spans="1:2" x14ac:dyDescent="0.3">
      <c r="A12343" t="s">
        <v>463</v>
      </c>
      <c r="B12343" t="s">
        <v>2341</v>
      </c>
    </row>
    <row r="12344" spans="1:2" x14ac:dyDescent="0.3">
      <c r="A12344" t="s">
        <v>463</v>
      </c>
      <c r="B12344" t="s">
        <v>1900</v>
      </c>
    </row>
    <row r="12345" spans="1:2" x14ac:dyDescent="0.3">
      <c r="A12345" t="s">
        <v>3052</v>
      </c>
      <c r="B12345" t="s">
        <v>184</v>
      </c>
    </row>
    <row r="12346" spans="1:2" x14ac:dyDescent="0.3">
      <c r="A12346" t="s">
        <v>189</v>
      </c>
      <c r="B12346" t="s">
        <v>39</v>
      </c>
    </row>
    <row r="12347" spans="1:2" x14ac:dyDescent="0.3">
      <c r="A12347" t="s">
        <v>115</v>
      </c>
      <c r="B12347" t="s">
        <v>131</v>
      </c>
    </row>
    <row r="12348" spans="1:2" x14ac:dyDescent="0.3">
      <c r="A12348" t="s">
        <v>463</v>
      </c>
      <c r="B12348" t="s">
        <v>131</v>
      </c>
    </row>
    <row r="12349" spans="1:2" x14ac:dyDescent="0.3">
      <c r="A12349" t="s">
        <v>463</v>
      </c>
      <c r="B12349" t="s">
        <v>2417</v>
      </c>
    </row>
    <row r="12350" spans="1:2" x14ac:dyDescent="0.3">
      <c r="A12350" t="s">
        <v>463</v>
      </c>
      <c r="B12350" t="s">
        <v>355</v>
      </c>
    </row>
    <row r="12351" spans="1:2" x14ac:dyDescent="0.3">
      <c r="A12351" t="s">
        <v>2068</v>
      </c>
      <c r="B12351" t="s">
        <v>1691</v>
      </c>
    </row>
    <row r="12352" spans="1:2" x14ac:dyDescent="0.3">
      <c r="A12352" t="s">
        <v>2068</v>
      </c>
      <c r="B12352" t="s">
        <v>1193</v>
      </c>
    </row>
    <row r="12353" spans="1:2" x14ac:dyDescent="0.3">
      <c r="A12353" t="s">
        <v>2068</v>
      </c>
      <c r="B12353" t="s">
        <v>2341</v>
      </c>
    </row>
    <row r="12354" spans="1:2" x14ac:dyDescent="0.3">
      <c r="A12354" t="s">
        <v>189</v>
      </c>
      <c r="B12354" t="s">
        <v>19</v>
      </c>
    </row>
    <row r="12355" spans="1:2" x14ac:dyDescent="0.3">
      <c r="A12355" t="s">
        <v>189</v>
      </c>
      <c r="B12355" t="s">
        <v>539</v>
      </c>
    </row>
    <row r="12356" spans="1:2" x14ac:dyDescent="0.3">
      <c r="A12356" t="s">
        <v>463</v>
      </c>
      <c r="B12356" t="s">
        <v>19</v>
      </c>
    </row>
    <row r="12357" spans="1:2" x14ac:dyDescent="0.3">
      <c r="A12357" t="s">
        <v>11</v>
      </c>
      <c r="B12357" t="s">
        <v>131</v>
      </c>
    </row>
    <row r="12358" spans="1:2" x14ac:dyDescent="0.3">
      <c r="A12358" t="s">
        <v>189</v>
      </c>
      <c r="B12358" t="s">
        <v>2341</v>
      </c>
    </row>
    <row r="12359" spans="1:2" x14ac:dyDescent="0.3">
      <c r="A12359" t="s">
        <v>189</v>
      </c>
      <c r="B12359" t="s">
        <v>790</v>
      </c>
    </row>
    <row r="12360" spans="1:2" x14ac:dyDescent="0.3">
      <c r="A12360" t="s">
        <v>189</v>
      </c>
      <c r="B12360" t="s">
        <v>1691</v>
      </c>
    </row>
    <row r="12361" spans="1:2" x14ac:dyDescent="0.3">
      <c r="A12361" t="s">
        <v>189</v>
      </c>
      <c r="B12361" t="s">
        <v>639</v>
      </c>
    </row>
    <row r="12362" spans="1:2" x14ac:dyDescent="0.3">
      <c r="A12362" t="s">
        <v>189</v>
      </c>
      <c r="B12362" t="s">
        <v>2341</v>
      </c>
    </row>
    <row r="12363" spans="1:2" x14ac:dyDescent="0.3">
      <c r="A12363" t="s">
        <v>189</v>
      </c>
      <c r="B12363" t="s">
        <v>1193</v>
      </c>
    </row>
    <row r="12364" spans="1:2" x14ac:dyDescent="0.3">
      <c r="A12364" t="s">
        <v>189</v>
      </c>
      <c r="B12364" t="s">
        <v>5180</v>
      </c>
    </row>
    <row r="12365" spans="1:2" x14ac:dyDescent="0.3">
      <c r="A12365" t="s">
        <v>115</v>
      </c>
      <c r="B12365" t="s">
        <v>131</v>
      </c>
    </row>
    <row r="12366" spans="1:2" x14ac:dyDescent="0.3">
      <c r="A12366" t="s">
        <v>68</v>
      </c>
      <c r="B12366" t="s">
        <v>131</v>
      </c>
    </row>
    <row r="12367" spans="1:2" x14ac:dyDescent="0.3">
      <c r="A12367" t="s">
        <v>68</v>
      </c>
      <c r="B12367" t="s">
        <v>695</v>
      </c>
    </row>
    <row r="12368" spans="1:2" x14ac:dyDescent="0.3">
      <c r="A12368" t="s">
        <v>68</v>
      </c>
      <c r="B12368" t="s">
        <v>486</v>
      </c>
    </row>
    <row r="12369" spans="1:2" x14ac:dyDescent="0.3">
      <c r="A12369" t="s">
        <v>68</v>
      </c>
      <c r="B12369" t="s">
        <v>2341</v>
      </c>
    </row>
    <row r="12370" spans="1:2" x14ac:dyDescent="0.3">
      <c r="A12370" t="s">
        <v>115</v>
      </c>
      <c r="B12370" t="s">
        <v>2417</v>
      </c>
    </row>
    <row r="12371" spans="1:2" x14ac:dyDescent="0.3">
      <c r="A12371" t="s">
        <v>115</v>
      </c>
      <c r="B12371" t="s">
        <v>2341</v>
      </c>
    </row>
    <row r="12372" spans="1:2" x14ac:dyDescent="0.3">
      <c r="A12372" t="s">
        <v>463</v>
      </c>
      <c r="B12372" t="s">
        <v>184</v>
      </c>
    </row>
    <row r="12373" spans="1:2" x14ac:dyDescent="0.3">
      <c r="A12373" t="s">
        <v>463</v>
      </c>
      <c r="B12373" t="s">
        <v>2341</v>
      </c>
    </row>
    <row r="12374" spans="1:2" x14ac:dyDescent="0.3">
      <c r="A12374" t="s">
        <v>463</v>
      </c>
      <c r="B12374" t="s">
        <v>1691</v>
      </c>
    </row>
    <row r="12375" spans="1:2" x14ac:dyDescent="0.3">
      <c r="A12375" t="s">
        <v>115</v>
      </c>
      <c r="B12375" t="s">
        <v>19</v>
      </c>
    </row>
    <row r="12376" spans="1:2" x14ac:dyDescent="0.3">
      <c r="A12376" t="s">
        <v>115</v>
      </c>
      <c r="B12376" t="s">
        <v>184</v>
      </c>
    </row>
    <row r="12377" spans="1:2" x14ac:dyDescent="0.3">
      <c r="A12377" t="s">
        <v>115</v>
      </c>
      <c r="B12377" t="s">
        <v>486</v>
      </c>
    </row>
    <row r="12378" spans="1:2" x14ac:dyDescent="0.3">
      <c r="A12378" t="s">
        <v>115</v>
      </c>
      <c r="B12378" t="s">
        <v>2341</v>
      </c>
    </row>
    <row r="12379" spans="1:2" x14ac:dyDescent="0.3">
      <c r="A12379" t="s">
        <v>2068</v>
      </c>
      <c r="B12379" t="s">
        <v>534</v>
      </c>
    </row>
    <row r="12380" spans="1:2" x14ac:dyDescent="0.3">
      <c r="A12380" t="s">
        <v>2068</v>
      </c>
      <c r="B12380" t="s">
        <v>486</v>
      </c>
    </row>
    <row r="12381" spans="1:2" x14ac:dyDescent="0.3">
      <c r="A12381" t="s">
        <v>3052</v>
      </c>
      <c r="B12381" t="s">
        <v>2373</v>
      </c>
    </row>
    <row r="12382" spans="1:2" x14ac:dyDescent="0.3">
      <c r="A12382" t="s">
        <v>3052</v>
      </c>
      <c r="B12382" t="s">
        <v>790</v>
      </c>
    </row>
    <row r="12383" spans="1:2" x14ac:dyDescent="0.3">
      <c r="A12383" t="s">
        <v>3052</v>
      </c>
      <c r="B12383" t="s">
        <v>4611</v>
      </c>
    </row>
    <row r="12384" spans="1:2" x14ac:dyDescent="0.3">
      <c r="A12384" t="s">
        <v>3052</v>
      </c>
      <c r="B12384" t="s">
        <v>131</v>
      </c>
    </row>
    <row r="12385" spans="1:2" x14ac:dyDescent="0.3">
      <c r="A12385" t="s">
        <v>189</v>
      </c>
      <c r="B12385" t="s">
        <v>2341</v>
      </c>
    </row>
    <row r="12386" spans="1:2" x14ac:dyDescent="0.3">
      <c r="A12386" t="s">
        <v>189</v>
      </c>
      <c r="B12386" t="s">
        <v>1193</v>
      </c>
    </row>
    <row r="12387" spans="1:2" x14ac:dyDescent="0.3">
      <c r="A12387" t="s">
        <v>91</v>
      </c>
      <c r="B12387" t="s">
        <v>355</v>
      </c>
    </row>
    <row r="12388" spans="1:2" x14ac:dyDescent="0.3">
      <c r="A12388" t="s">
        <v>91</v>
      </c>
      <c r="B12388" t="s">
        <v>1439</v>
      </c>
    </row>
    <row r="12389" spans="1:2" x14ac:dyDescent="0.3">
      <c r="A12389" t="s">
        <v>91</v>
      </c>
      <c r="B12389" t="s">
        <v>695</v>
      </c>
    </row>
    <row r="12390" spans="1:2" x14ac:dyDescent="0.3">
      <c r="A12390" t="s">
        <v>91</v>
      </c>
      <c r="B12390" t="s">
        <v>131</v>
      </c>
    </row>
    <row r="12391" spans="1:2" x14ac:dyDescent="0.3">
      <c r="A12391" t="s">
        <v>189</v>
      </c>
      <c r="B12391" t="s">
        <v>131</v>
      </c>
    </row>
    <row r="12392" spans="1:2" x14ac:dyDescent="0.3">
      <c r="A12392" t="s">
        <v>189</v>
      </c>
      <c r="B12392" t="s">
        <v>19</v>
      </c>
    </row>
    <row r="12393" spans="1:2" x14ac:dyDescent="0.3">
      <c r="A12393" t="s">
        <v>189</v>
      </c>
      <c r="B12393" t="s">
        <v>2916</v>
      </c>
    </row>
    <row r="12394" spans="1:2" x14ac:dyDescent="0.3">
      <c r="A12394" t="s">
        <v>189</v>
      </c>
      <c r="B12394" t="s">
        <v>639</v>
      </c>
    </row>
    <row r="12395" spans="1:2" x14ac:dyDescent="0.3">
      <c r="A12395" t="s">
        <v>189</v>
      </c>
      <c r="B12395" t="s">
        <v>355</v>
      </c>
    </row>
    <row r="12396" spans="1:2" x14ac:dyDescent="0.3">
      <c r="A12396" t="s">
        <v>189</v>
      </c>
      <c r="B12396" t="s">
        <v>5903</v>
      </c>
    </row>
    <row r="12397" spans="1:2" x14ac:dyDescent="0.3">
      <c r="A12397" t="s">
        <v>189</v>
      </c>
      <c r="B12397" t="s">
        <v>5180</v>
      </c>
    </row>
    <row r="12398" spans="1:2" x14ac:dyDescent="0.3">
      <c r="A12398" t="s">
        <v>189</v>
      </c>
      <c r="B12398" t="s">
        <v>1193</v>
      </c>
    </row>
    <row r="12399" spans="1:2" x14ac:dyDescent="0.3">
      <c r="A12399" t="s">
        <v>189</v>
      </c>
      <c r="B12399" t="s">
        <v>2341</v>
      </c>
    </row>
    <row r="12400" spans="1:2" x14ac:dyDescent="0.3">
      <c r="A12400" t="s">
        <v>11</v>
      </c>
      <c r="B12400" t="s">
        <v>1691</v>
      </c>
    </row>
    <row r="12401" spans="1:2" x14ac:dyDescent="0.3">
      <c r="A12401" t="s">
        <v>11</v>
      </c>
      <c r="B12401" t="s">
        <v>184</v>
      </c>
    </row>
    <row r="12402" spans="1:2" x14ac:dyDescent="0.3">
      <c r="A12402" t="s">
        <v>11</v>
      </c>
      <c r="B12402" t="s">
        <v>2341</v>
      </c>
    </row>
    <row r="12403" spans="1:2" x14ac:dyDescent="0.3">
      <c r="A12403" t="s">
        <v>11</v>
      </c>
      <c r="B12403" t="s">
        <v>837</v>
      </c>
    </row>
    <row r="12404" spans="1:2" x14ac:dyDescent="0.3">
      <c r="A12404" t="s">
        <v>11</v>
      </c>
      <c r="B12404" t="s">
        <v>486</v>
      </c>
    </row>
    <row r="12405" spans="1:2" x14ac:dyDescent="0.3">
      <c r="A12405" t="s">
        <v>11</v>
      </c>
      <c r="B12405" t="s">
        <v>1900</v>
      </c>
    </row>
    <row r="12406" spans="1:2" x14ac:dyDescent="0.3">
      <c r="A12406" t="s">
        <v>11</v>
      </c>
      <c r="B12406" t="s">
        <v>1193</v>
      </c>
    </row>
    <row r="12407" spans="1:2" x14ac:dyDescent="0.3">
      <c r="A12407" t="s">
        <v>91</v>
      </c>
      <c r="B12407" t="s">
        <v>837</v>
      </c>
    </row>
    <row r="12408" spans="1:2" x14ac:dyDescent="0.3">
      <c r="A12408" t="s">
        <v>91</v>
      </c>
      <c r="B12408" t="s">
        <v>184</v>
      </c>
    </row>
    <row r="12409" spans="1:2" x14ac:dyDescent="0.3">
      <c r="A12409" t="s">
        <v>91</v>
      </c>
      <c r="B12409" t="s">
        <v>639</v>
      </c>
    </row>
    <row r="12410" spans="1:2" x14ac:dyDescent="0.3">
      <c r="A12410" t="s">
        <v>3052</v>
      </c>
      <c r="B12410" t="s">
        <v>837</v>
      </c>
    </row>
    <row r="12411" spans="1:2" x14ac:dyDescent="0.3">
      <c r="A12411" t="s">
        <v>3052</v>
      </c>
      <c r="B12411" t="s">
        <v>3382</v>
      </c>
    </row>
    <row r="12412" spans="1:2" x14ac:dyDescent="0.3">
      <c r="A12412" t="s">
        <v>3052</v>
      </c>
      <c r="B12412" t="s">
        <v>19</v>
      </c>
    </row>
    <row r="12413" spans="1:2" x14ac:dyDescent="0.3">
      <c r="A12413" t="s">
        <v>3052</v>
      </c>
      <c r="B12413" t="s">
        <v>184</v>
      </c>
    </row>
    <row r="12414" spans="1:2" x14ac:dyDescent="0.3">
      <c r="A12414" t="s">
        <v>3052</v>
      </c>
      <c r="B12414" t="s">
        <v>5855</v>
      </c>
    </row>
    <row r="12415" spans="1:2" x14ac:dyDescent="0.3">
      <c r="A12415" t="s">
        <v>383</v>
      </c>
      <c r="B12415" t="s">
        <v>4207</v>
      </c>
    </row>
    <row r="12416" spans="1:2" x14ac:dyDescent="0.3">
      <c r="A12416" t="s">
        <v>383</v>
      </c>
      <c r="B12416" t="s">
        <v>5180</v>
      </c>
    </row>
    <row r="12417" spans="1:2" x14ac:dyDescent="0.3">
      <c r="A12417" t="s">
        <v>383</v>
      </c>
      <c r="B12417" t="s">
        <v>14396</v>
      </c>
    </row>
    <row r="12418" spans="1:2" x14ac:dyDescent="0.3">
      <c r="A12418" t="s">
        <v>383</v>
      </c>
      <c r="B12418" t="s">
        <v>1193</v>
      </c>
    </row>
    <row r="12419" spans="1:2" x14ac:dyDescent="0.3">
      <c r="A12419" t="s">
        <v>383</v>
      </c>
      <c r="B12419" t="s">
        <v>486</v>
      </c>
    </row>
    <row r="12420" spans="1:2" x14ac:dyDescent="0.3">
      <c r="A12420" t="s">
        <v>383</v>
      </c>
      <c r="B12420" t="s">
        <v>2341</v>
      </c>
    </row>
    <row r="12421" spans="1:2" x14ac:dyDescent="0.3">
      <c r="A12421" t="s">
        <v>383</v>
      </c>
      <c r="B12421" t="s">
        <v>617</v>
      </c>
    </row>
    <row r="12422" spans="1:2" x14ac:dyDescent="0.3">
      <c r="A12422" t="s">
        <v>11</v>
      </c>
      <c r="B12422" t="s">
        <v>695</v>
      </c>
    </row>
    <row r="12423" spans="1:2" x14ac:dyDescent="0.3">
      <c r="A12423" t="s">
        <v>11</v>
      </c>
      <c r="B12423" t="s">
        <v>355</v>
      </c>
    </row>
    <row r="12424" spans="1:2" x14ac:dyDescent="0.3">
      <c r="A12424" t="s">
        <v>11</v>
      </c>
      <c r="B12424" t="s">
        <v>19</v>
      </c>
    </row>
    <row r="12425" spans="1:2" x14ac:dyDescent="0.3">
      <c r="A12425" t="s">
        <v>463</v>
      </c>
      <c r="B12425" t="s">
        <v>19</v>
      </c>
    </row>
    <row r="12426" spans="1:2" x14ac:dyDescent="0.3">
      <c r="A12426" t="s">
        <v>463</v>
      </c>
      <c r="B12426" t="s">
        <v>2417</v>
      </c>
    </row>
    <row r="12427" spans="1:2" x14ac:dyDescent="0.3">
      <c r="A12427" t="s">
        <v>463</v>
      </c>
      <c r="B12427" t="s">
        <v>19</v>
      </c>
    </row>
    <row r="12428" spans="1:2" x14ac:dyDescent="0.3">
      <c r="A12428" t="s">
        <v>189</v>
      </c>
      <c r="B12428" t="s">
        <v>695</v>
      </c>
    </row>
    <row r="12429" spans="1:2" x14ac:dyDescent="0.3">
      <c r="A12429" t="s">
        <v>189</v>
      </c>
      <c r="B12429" t="s">
        <v>19</v>
      </c>
    </row>
    <row r="12430" spans="1:2" x14ac:dyDescent="0.3">
      <c r="A12430" t="s">
        <v>189</v>
      </c>
      <c r="B12430" t="s">
        <v>1193</v>
      </c>
    </row>
    <row r="12431" spans="1:2" x14ac:dyDescent="0.3">
      <c r="A12431" t="s">
        <v>189</v>
      </c>
      <c r="B12431" t="s">
        <v>2341</v>
      </c>
    </row>
    <row r="12432" spans="1:2" x14ac:dyDescent="0.3">
      <c r="A12432" t="s">
        <v>189</v>
      </c>
      <c r="B12432" t="s">
        <v>355</v>
      </c>
    </row>
    <row r="12433" spans="1:2" x14ac:dyDescent="0.3">
      <c r="A12433" t="s">
        <v>463</v>
      </c>
      <c r="B12433" t="s">
        <v>19</v>
      </c>
    </row>
    <row r="12434" spans="1:2" x14ac:dyDescent="0.3">
      <c r="A12434" t="s">
        <v>383</v>
      </c>
      <c r="B12434" t="s">
        <v>4207</v>
      </c>
    </row>
    <row r="12435" spans="1:2" x14ac:dyDescent="0.3">
      <c r="A12435" t="s">
        <v>3052</v>
      </c>
      <c r="B12435" t="s">
        <v>2341</v>
      </c>
    </row>
    <row r="12436" spans="1:2" x14ac:dyDescent="0.3">
      <c r="A12436" t="s">
        <v>3052</v>
      </c>
      <c r="B12436" t="s">
        <v>1900</v>
      </c>
    </row>
    <row r="12437" spans="1:2" x14ac:dyDescent="0.3">
      <c r="A12437" t="s">
        <v>3052</v>
      </c>
      <c r="B12437" t="s">
        <v>486</v>
      </c>
    </row>
    <row r="12438" spans="1:2" x14ac:dyDescent="0.3">
      <c r="A12438" t="s">
        <v>463</v>
      </c>
      <c r="B12438" t="s">
        <v>2417</v>
      </c>
    </row>
    <row r="12439" spans="1:2" x14ac:dyDescent="0.3">
      <c r="A12439" t="s">
        <v>463</v>
      </c>
      <c r="B12439" t="s">
        <v>355</v>
      </c>
    </row>
    <row r="12440" spans="1:2" x14ac:dyDescent="0.3">
      <c r="A12440" t="s">
        <v>463</v>
      </c>
      <c r="B12440" t="s">
        <v>1256</v>
      </c>
    </row>
    <row r="12441" spans="1:2" x14ac:dyDescent="0.3">
      <c r="A12441" t="s">
        <v>463</v>
      </c>
      <c r="B12441" t="s">
        <v>539</v>
      </c>
    </row>
    <row r="12442" spans="1:2" x14ac:dyDescent="0.3">
      <c r="A12442" t="s">
        <v>91</v>
      </c>
      <c r="B12442" t="s">
        <v>617</v>
      </c>
    </row>
    <row r="12443" spans="1:2" x14ac:dyDescent="0.3">
      <c r="A12443" t="s">
        <v>91</v>
      </c>
      <c r="B12443" t="s">
        <v>1193</v>
      </c>
    </row>
    <row r="12444" spans="1:2" x14ac:dyDescent="0.3">
      <c r="A12444" t="s">
        <v>189</v>
      </c>
      <c r="B12444" t="s">
        <v>790</v>
      </c>
    </row>
    <row r="12445" spans="1:2" x14ac:dyDescent="0.3">
      <c r="A12445" t="s">
        <v>189</v>
      </c>
      <c r="B12445" t="s">
        <v>639</v>
      </c>
    </row>
    <row r="12446" spans="1:2" x14ac:dyDescent="0.3">
      <c r="A12446" t="s">
        <v>189</v>
      </c>
      <c r="B12446" t="s">
        <v>131</v>
      </c>
    </row>
    <row r="12447" spans="1:2" x14ac:dyDescent="0.3">
      <c r="A12447" t="s">
        <v>91</v>
      </c>
      <c r="B12447" t="s">
        <v>1691</v>
      </c>
    </row>
    <row r="12448" spans="1:2" x14ac:dyDescent="0.3">
      <c r="A12448" t="s">
        <v>91</v>
      </c>
      <c r="B12448" t="s">
        <v>184</v>
      </c>
    </row>
    <row r="12449" spans="1:2" x14ac:dyDescent="0.3">
      <c r="A12449" t="s">
        <v>463</v>
      </c>
      <c r="B12449" t="s">
        <v>355</v>
      </c>
    </row>
    <row r="12450" spans="1:2" x14ac:dyDescent="0.3">
      <c r="A12450" t="s">
        <v>463</v>
      </c>
      <c r="B12450" t="s">
        <v>2417</v>
      </c>
    </row>
    <row r="12451" spans="1:2" x14ac:dyDescent="0.3">
      <c r="A12451" t="s">
        <v>463</v>
      </c>
      <c r="B12451" t="s">
        <v>131</v>
      </c>
    </row>
    <row r="12452" spans="1:2" x14ac:dyDescent="0.3">
      <c r="A12452" t="s">
        <v>68</v>
      </c>
      <c r="B12452" t="s">
        <v>790</v>
      </c>
    </row>
    <row r="12453" spans="1:2" x14ac:dyDescent="0.3">
      <c r="A12453" t="s">
        <v>68</v>
      </c>
      <c r="B12453" t="s">
        <v>2341</v>
      </c>
    </row>
    <row r="12454" spans="1:2" x14ac:dyDescent="0.3">
      <c r="A12454" t="s">
        <v>189</v>
      </c>
      <c r="B12454" t="s">
        <v>14598</v>
      </c>
    </row>
    <row r="12455" spans="1:2" x14ac:dyDescent="0.3">
      <c r="A12455" t="s">
        <v>463</v>
      </c>
      <c r="B12455" t="s">
        <v>131</v>
      </c>
    </row>
    <row r="12456" spans="1:2" x14ac:dyDescent="0.3">
      <c r="A12456" t="s">
        <v>115</v>
      </c>
      <c r="B12456" t="s">
        <v>4207</v>
      </c>
    </row>
    <row r="12457" spans="1:2" x14ac:dyDescent="0.3">
      <c r="A12457" t="s">
        <v>115</v>
      </c>
      <c r="B12457" t="s">
        <v>1193</v>
      </c>
    </row>
    <row r="12458" spans="1:2" x14ac:dyDescent="0.3">
      <c r="A12458" t="s">
        <v>115</v>
      </c>
      <c r="B12458" t="s">
        <v>2341</v>
      </c>
    </row>
    <row r="12459" spans="1:2" x14ac:dyDescent="0.3">
      <c r="A12459" t="s">
        <v>189</v>
      </c>
      <c r="B12459" t="s">
        <v>184</v>
      </c>
    </row>
    <row r="12460" spans="1:2" x14ac:dyDescent="0.3">
      <c r="A12460" t="s">
        <v>189</v>
      </c>
      <c r="B12460" t="s">
        <v>7641</v>
      </c>
    </row>
    <row r="12461" spans="1:2" x14ac:dyDescent="0.3">
      <c r="A12461" t="s">
        <v>189</v>
      </c>
      <c r="B12461" t="s">
        <v>5855</v>
      </c>
    </row>
    <row r="12462" spans="1:2" x14ac:dyDescent="0.3">
      <c r="A12462" t="s">
        <v>383</v>
      </c>
      <c r="B12462" t="s">
        <v>695</v>
      </c>
    </row>
    <row r="12463" spans="1:2" x14ac:dyDescent="0.3">
      <c r="A12463" t="s">
        <v>383</v>
      </c>
      <c r="B12463" t="s">
        <v>19</v>
      </c>
    </row>
    <row r="12464" spans="1:2" x14ac:dyDescent="0.3">
      <c r="A12464" t="s">
        <v>383</v>
      </c>
      <c r="B12464" t="s">
        <v>639</v>
      </c>
    </row>
    <row r="12465" spans="1:2" x14ac:dyDescent="0.3">
      <c r="A12465" t="s">
        <v>115</v>
      </c>
      <c r="B12465" t="s">
        <v>184</v>
      </c>
    </row>
    <row r="12466" spans="1:2" x14ac:dyDescent="0.3">
      <c r="A12466" t="s">
        <v>115</v>
      </c>
      <c r="B12466" t="s">
        <v>837</v>
      </c>
    </row>
    <row r="12467" spans="1:2" x14ac:dyDescent="0.3">
      <c r="A12467" t="s">
        <v>115</v>
      </c>
      <c r="B12467" t="s">
        <v>2341</v>
      </c>
    </row>
    <row r="12468" spans="1:2" x14ac:dyDescent="0.3">
      <c r="A12468" t="s">
        <v>463</v>
      </c>
      <c r="B12468" t="s">
        <v>355</v>
      </c>
    </row>
    <row r="12469" spans="1:2" x14ac:dyDescent="0.3">
      <c r="A12469" t="s">
        <v>463</v>
      </c>
      <c r="B12469" t="s">
        <v>2417</v>
      </c>
    </row>
    <row r="12470" spans="1:2" x14ac:dyDescent="0.3">
      <c r="A12470" t="s">
        <v>463</v>
      </c>
      <c r="B12470" t="s">
        <v>19</v>
      </c>
    </row>
    <row r="12471" spans="1:2" x14ac:dyDescent="0.3">
      <c r="A12471" t="s">
        <v>463</v>
      </c>
      <c r="B12471" t="s">
        <v>708</v>
      </c>
    </row>
    <row r="12472" spans="1:2" x14ac:dyDescent="0.3">
      <c r="A12472" t="s">
        <v>463</v>
      </c>
      <c r="B12472" t="s">
        <v>1193</v>
      </c>
    </row>
    <row r="12473" spans="1:2" x14ac:dyDescent="0.3">
      <c r="A12473" t="s">
        <v>463</v>
      </c>
      <c r="B12473" t="s">
        <v>2341</v>
      </c>
    </row>
    <row r="12474" spans="1:2" x14ac:dyDescent="0.3">
      <c r="A12474" t="s">
        <v>463</v>
      </c>
      <c r="B12474" t="s">
        <v>486</v>
      </c>
    </row>
    <row r="12475" spans="1:2" x14ac:dyDescent="0.3">
      <c r="A12475" t="s">
        <v>3052</v>
      </c>
      <c r="B12475" t="s">
        <v>131</v>
      </c>
    </row>
    <row r="12476" spans="1:2" x14ac:dyDescent="0.3">
      <c r="A12476" t="s">
        <v>3052</v>
      </c>
      <c r="B12476" t="s">
        <v>4611</v>
      </c>
    </row>
    <row r="12477" spans="1:2" x14ac:dyDescent="0.3">
      <c r="A12477" t="s">
        <v>3052</v>
      </c>
      <c r="B12477" t="s">
        <v>19</v>
      </c>
    </row>
    <row r="12478" spans="1:2" x14ac:dyDescent="0.3">
      <c r="A12478" t="s">
        <v>3052</v>
      </c>
      <c r="B12478" t="s">
        <v>3382</v>
      </c>
    </row>
    <row r="12479" spans="1:2" x14ac:dyDescent="0.3">
      <c r="A12479" t="s">
        <v>3052</v>
      </c>
      <c r="B12479" t="s">
        <v>790</v>
      </c>
    </row>
    <row r="12480" spans="1:2" x14ac:dyDescent="0.3">
      <c r="A12480" t="s">
        <v>3052</v>
      </c>
      <c r="B12480" t="s">
        <v>639</v>
      </c>
    </row>
    <row r="12481" spans="1:2" x14ac:dyDescent="0.3">
      <c r="A12481" t="s">
        <v>91</v>
      </c>
      <c r="B12481" t="s">
        <v>19</v>
      </c>
    </row>
    <row r="12482" spans="1:2" x14ac:dyDescent="0.3">
      <c r="A12482" t="s">
        <v>91</v>
      </c>
      <c r="B12482" t="s">
        <v>539</v>
      </c>
    </row>
    <row r="12483" spans="1:2" x14ac:dyDescent="0.3">
      <c r="A12483" t="s">
        <v>91</v>
      </c>
      <c r="B12483" t="s">
        <v>131</v>
      </c>
    </row>
    <row r="12484" spans="1:2" x14ac:dyDescent="0.3">
      <c r="A12484" t="s">
        <v>91</v>
      </c>
      <c r="B12484" t="s">
        <v>355</v>
      </c>
    </row>
    <row r="12485" spans="1:2" x14ac:dyDescent="0.3">
      <c r="A12485" t="s">
        <v>91</v>
      </c>
      <c r="B12485" t="s">
        <v>2417</v>
      </c>
    </row>
    <row r="12486" spans="1:2" x14ac:dyDescent="0.3">
      <c r="A12486" t="s">
        <v>91</v>
      </c>
      <c r="B12486" t="s">
        <v>1025</v>
      </c>
    </row>
    <row r="12487" spans="1:2" x14ac:dyDescent="0.3">
      <c r="A12487" t="s">
        <v>91</v>
      </c>
      <c r="B12487" t="s">
        <v>486</v>
      </c>
    </row>
    <row r="12488" spans="1:2" x14ac:dyDescent="0.3">
      <c r="A12488" t="s">
        <v>91</v>
      </c>
      <c r="B12488" t="s">
        <v>5855</v>
      </c>
    </row>
    <row r="12489" spans="1:2" x14ac:dyDescent="0.3">
      <c r="A12489" t="s">
        <v>463</v>
      </c>
      <c r="B12489" t="s">
        <v>355</v>
      </c>
    </row>
    <row r="12490" spans="1:2" x14ac:dyDescent="0.3">
      <c r="A12490" t="s">
        <v>463</v>
      </c>
      <c r="B12490" t="s">
        <v>695</v>
      </c>
    </row>
    <row r="12491" spans="1:2" x14ac:dyDescent="0.3">
      <c r="A12491" t="s">
        <v>463</v>
      </c>
      <c r="B12491" t="s">
        <v>19</v>
      </c>
    </row>
    <row r="12492" spans="1:2" x14ac:dyDescent="0.3">
      <c r="A12492" t="s">
        <v>463</v>
      </c>
      <c r="B12492" t="s">
        <v>1439</v>
      </c>
    </row>
    <row r="12493" spans="1:2" x14ac:dyDescent="0.3">
      <c r="A12493" t="s">
        <v>189</v>
      </c>
      <c r="B12493" t="s">
        <v>14599</v>
      </c>
    </row>
    <row r="12494" spans="1:2" x14ac:dyDescent="0.3">
      <c r="A12494" t="s">
        <v>68</v>
      </c>
      <c r="B12494" t="s">
        <v>19</v>
      </c>
    </row>
    <row r="12495" spans="1:2" x14ac:dyDescent="0.3">
      <c r="A12495" t="s">
        <v>68</v>
      </c>
      <c r="B12495" t="s">
        <v>355</v>
      </c>
    </row>
    <row r="12496" spans="1:2" x14ac:dyDescent="0.3">
      <c r="A12496" t="s">
        <v>68</v>
      </c>
      <c r="B12496" t="s">
        <v>695</v>
      </c>
    </row>
    <row r="12497" spans="1:2" x14ac:dyDescent="0.3">
      <c r="A12497" t="s">
        <v>91</v>
      </c>
      <c r="B12497" t="s">
        <v>14600</v>
      </c>
    </row>
    <row r="12498" spans="1:2" x14ac:dyDescent="0.3">
      <c r="A12498" t="s">
        <v>189</v>
      </c>
      <c r="B12498" t="s">
        <v>14601</v>
      </c>
    </row>
    <row r="12499" spans="1:2" x14ac:dyDescent="0.3">
      <c r="A12499" t="s">
        <v>91</v>
      </c>
      <c r="B12499" t="s">
        <v>695</v>
      </c>
    </row>
    <row r="12500" spans="1:2" x14ac:dyDescent="0.3">
      <c r="A12500" t="s">
        <v>91</v>
      </c>
      <c r="B12500" t="s">
        <v>486</v>
      </c>
    </row>
    <row r="12501" spans="1:2" x14ac:dyDescent="0.3">
      <c r="A12501" t="s">
        <v>115</v>
      </c>
      <c r="B12501" t="s">
        <v>131</v>
      </c>
    </row>
    <row r="12502" spans="1:2" x14ac:dyDescent="0.3">
      <c r="A12502" t="s">
        <v>115</v>
      </c>
      <c r="B12502" t="s">
        <v>695</v>
      </c>
    </row>
    <row r="12503" spans="1:2" x14ac:dyDescent="0.3">
      <c r="A12503" t="s">
        <v>68</v>
      </c>
      <c r="B12503" t="s">
        <v>1193</v>
      </c>
    </row>
    <row r="12504" spans="1:2" x14ac:dyDescent="0.3">
      <c r="A12504" t="s">
        <v>68</v>
      </c>
      <c r="B12504" t="s">
        <v>617</v>
      </c>
    </row>
    <row r="12505" spans="1:2" x14ac:dyDescent="0.3">
      <c r="A12505" t="s">
        <v>68</v>
      </c>
      <c r="B12505" t="s">
        <v>2341</v>
      </c>
    </row>
    <row r="12506" spans="1:2" x14ac:dyDescent="0.3">
      <c r="A12506" t="s">
        <v>189</v>
      </c>
      <c r="B12506" t="s">
        <v>1256</v>
      </c>
    </row>
    <row r="12507" spans="1:2" x14ac:dyDescent="0.3">
      <c r="A12507" t="s">
        <v>189</v>
      </c>
      <c r="B12507" t="s">
        <v>19</v>
      </c>
    </row>
    <row r="12508" spans="1:2" x14ac:dyDescent="0.3">
      <c r="A12508" t="s">
        <v>189</v>
      </c>
      <c r="B12508" t="s">
        <v>790</v>
      </c>
    </row>
    <row r="12509" spans="1:2" x14ac:dyDescent="0.3">
      <c r="A12509" t="s">
        <v>463</v>
      </c>
      <c r="B12509" t="s">
        <v>617</v>
      </c>
    </row>
    <row r="12510" spans="1:2" x14ac:dyDescent="0.3">
      <c r="A12510" t="s">
        <v>463</v>
      </c>
      <c r="B12510" t="s">
        <v>1193</v>
      </c>
    </row>
    <row r="12511" spans="1:2" x14ac:dyDescent="0.3">
      <c r="A12511" t="s">
        <v>463</v>
      </c>
      <c r="B12511" t="s">
        <v>355</v>
      </c>
    </row>
    <row r="12512" spans="1:2" x14ac:dyDescent="0.3">
      <c r="A12512" t="s">
        <v>463</v>
      </c>
      <c r="B12512" t="s">
        <v>639</v>
      </c>
    </row>
    <row r="12513" spans="1:2" x14ac:dyDescent="0.3">
      <c r="A12513" t="s">
        <v>463</v>
      </c>
      <c r="B12513" t="s">
        <v>19</v>
      </c>
    </row>
    <row r="12514" spans="1:2" x14ac:dyDescent="0.3">
      <c r="A12514" t="s">
        <v>11</v>
      </c>
      <c r="B12514" t="s">
        <v>695</v>
      </c>
    </row>
    <row r="12515" spans="1:2" x14ac:dyDescent="0.3">
      <c r="A12515" t="s">
        <v>463</v>
      </c>
      <c r="B12515" t="s">
        <v>19</v>
      </c>
    </row>
    <row r="12516" spans="1:2" x14ac:dyDescent="0.3">
      <c r="A12516" t="s">
        <v>463</v>
      </c>
      <c r="B12516" t="s">
        <v>2417</v>
      </c>
    </row>
    <row r="12517" spans="1:2" x14ac:dyDescent="0.3">
      <c r="A12517" t="s">
        <v>463</v>
      </c>
      <c r="B12517" t="s">
        <v>181</v>
      </c>
    </row>
    <row r="12518" spans="1:2" x14ac:dyDescent="0.3">
      <c r="A12518" t="s">
        <v>463</v>
      </c>
      <c r="B12518" t="s">
        <v>355</v>
      </c>
    </row>
    <row r="12519" spans="1:2" x14ac:dyDescent="0.3">
      <c r="A12519" t="s">
        <v>463</v>
      </c>
      <c r="B12519" t="s">
        <v>1193</v>
      </c>
    </row>
    <row r="12520" spans="1:2" x14ac:dyDescent="0.3">
      <c r="A12520" t="s">
        <v>2068</v>
      </c>
      <c r="B12520" t="s">
        <v>695</v>
      </c>
    </row>
    <row r="12521" spans="1:2" x14ac:dyDescent="0.3">
      <c r="A12521" t="s">
        <v>2068</v>
      </c>
      <c r="B12521" t="s">
        <v>2341</v>
      </c>
    </row>
    <row r="12522" spans="1:2" x14ac:dyDescent="0.3">
      <c r="A12522" t="s">
        <v>2068</v>
      </c>
      <c r="B12522" t="s">
        <v>486</v>
      </c>
    </row>
    <row r="12523" spans="1:2" x14ac:dyDescent="0.3">
      <c r="A12523" t="s">
        <v>463</v>
      </c>
      <c r="B12523" t="s">
        <v>11509</v>
      </c>
    </row>
    <row r="12524" spans="1:2" x14ac:dyDescent="0.3">
      <c r="A12524" t="s">
        <v>463</v>
      </c>
      <c r="B12524" t="s">
        <v>184</v>
      </c>
    </row>
    <row r="12525" spans="1:2" x14ac:dyDescent="0.3">
      <c r="A12525" t="s">
        <v>463</v>
      </c>
      <c r="B12525" t="s">
        <v>5180</v>
      </c>
    </row>
    <row r="12526" spans="1:2" x14ac:dyDescent="0.3">
      <c r="A12526" t="s">
        <v>463</v>
      </c>
      <c r="B12526" t="s">
        <v>1256</v>
      </c>
    </row>
    <row r="12527" spans="1:2" x14ac:dyDescent="0.3">
      <c r="A12527" t="s">
        <v>463</v>
      </c>
      <c r="B12527" t="s">
        <v>19</v>
      </c>
    </row>
    <row r="12528" spans="1:2" x14ac:dyDescent="0.3">
      <c r="A12528" t="s">
        <v>463</v>
      </c>
      <c r="B12528" t="s">
        <v>486</v>
      </c>
    </row>
    <row r="12529" spans="1:2" x14ac:dyDescent="0.3">
      <c r="A12529" t="s">
        <v>463</v>
      </c>
      <c r="B12529" t="s">
        <v>790</v>
      </c>
    </row>
    <row r="12530" spans="1:2" x14ac:dyDescent="0.3">
      <c r="A12530" t="s">
        <v>463</v>
      </c>
      <c r="B12530" t="s">
        <v>1193</v>
      </c>
    </row>
    <row r="12531" spans="1:2" x14ac:dyDescent="0.3">
      <c r="A12531" t="s">
        <v>463</v>
      </c>
      <c r="B12531" t="s">
        <v>2341</v>
      </c>
    </row>
    <row r="12532" spans="1:2" x14ac:dyDescent="0.3">
      <c r="A12532" t="s">
        <v>11</v>
      </c>
      <c r="B12532" t="s">
        <v>617</v>
      </c>
    </row>
    <row r="12533" spans="1:2" x14ac:dyDescent="0.3">
      <c r="A12533" t="s">
        <v>11</v>
      </c>
      <c r="B12533" t="s">
        <v>1193</v>
      </c>
    </row>
    <row r="12534" spans="1:2" x14ac:dyDescent="0.3">
      <c r="A12534" t="s">
        <v>189</v>
      </c>
      <c r="B12534" t="s">
        <v>19</v>
      </c>
    </row>
    <row r="12535" spans="1:2" x14ac:dyDescent="0.3">
      <c r="A12535" t="s">
        <v>189</v>
      </c>
      <c r="B12535" t="s">
        <v>790</v>
      </c>
    </row>
    <row r="12536" spans="1:2" x14ac:dyDescent="0.3">
      <c r="A12536" t="s">
        <v>189</v>
      </c>
      <c r="B12536" t="s">
        <v>695</v>
      </c>
    </row>
    <row r="12537" spans="1:2" x14ac:dyDescent="0.3">
      <c r="A12537" t="s">
        <v>189</v>
      </c>
      <c r="B12537" t="s">
        <v>5855</v>
      </c>
    </row>
    <row r="12538" spans="1:2" x14ac:dyDescent="0.3">
      <c r="A12538" t="s">
        <v>91</v>
      </c>
      <c r="B12538" t="s">
        <v>4311</v>
      </c>
    </row>
    <row r="12539" spans="1:2" x14ac:dyDescent="0.3">
      <c r="A12539" t="s">
        <v>91</v>
      </c>
      <c r="B12539" t="s">
        <v>355</v>
      </c>
    </row>
    <row r="12540" spans="1:2" x14ac:dyDescent="0.3">
      <c r="A12540" t="s">
        <v>68</v>
      </c>
      <c r="B12540" t="s">
        <v>2393</v>
      </c>
    </row>
    <row r="12541" spans="1:2" x14ac:dyDescent="0.3">
      <c r="A12541" t="s">
        <v>68</v>
      </c>
      <c r="B12541" t="s">
        <v>600</v>
      </c>
    </row>
    <row r="12542" spans="1:2" x14ac:dyDescent="0.3">
      <c r="A12542" t="s">
        <v>115</v>
      </c>
      <c r="B12542" t="s">
        <v>695</v>
      </c>
    </row>
    <row r="12543" spans="1:2" x14ac:dyDescent="0.3">
      <c r="A12543" t="s">
        <v>115</v>
      </c>
      <c r="B12543" t="s">
        <v>790</v>
      </c>
    </row>
    <row r="12544" spans="1:2" x14ac:dyDescent="0.3">
      <c r="A12544" t="s">
        <v>115</v>
      </c>
      <c r="B12544" t="s">
        <v>1691</v>
      </c>
    </row>
    <row r="12545" spans="1:2" x14ac:dyDescent="0.3">
      <c r="A12545" t="s">
        <v>115</v>
      </c>
      <c r="B12545" t="s">
        <v>184</v>
      </c>
    </row>
    <row r="12546" spans="1:2" x14ac:dyDescent="0.3">
      <c r="A12546" t="s">
        <v>68</v>
      </c>
      <c r="B12546" t="s">
        <v>2417</v>
      </c>
    </row>
    <row r="12547" spans="1:2" x14ac:dyDescent="0.3">
      <c r="A12547" t="s">
        <v>91</v>
      </c>
      <c r="B12547" t="s">
        <v>19</v>
      </c>
    </row>
    <row r="12548" spans="1:2" x14ac:dyDescent="0.3">
      <c r="A12548" t="s">
        <v>91</v>
      </c>
      <c r="B12548" t="s">
        <v>695</v>
      </c>
    </row>
    <row r="12549" spans="1:2" x14ac:dyDescent="0.3">
      <c r="A12549" t="s">
        <v>91</v>
      </c>
      <c r="B12549" t="s">
        <v>486</v>
      </c>
    </row>
    <row r="12550" spans="1:2" x14ac:dyDescent="0.3">
      <c r="A12550" t="s">
        <v>189</v>
      </c>
      <c r="B12550" t="s">
        <v>2417</v>
      </c>
    </row>
    <row r="12551" spans="1:2" x14ac:dyDescent="0.3">
      <c r="A12551" t="s">
        <v>91</v>
      </c>
      <c r="B12551" t="s">
        <v>14602</v>
      </c>
    </row>
    <row r="12552" spans="1:2" x14ac:dyDescent="0.3">
      <c r="A12552" t="s">
        <v>463</v>
      </c>
      <c r="B12552" t="s">
        <v>695</v>
      </c>
    </row>
    <row r="12553" spans="1:2" x14ac:dyDescent="0.3">
      <c r="A12553" t="s">
        <v>463</v>
      </c>
      <c r="B12553" t="s">
        <v>790</v>
      </c>
    </row>
    <row r="12554" spans="1:2" x14ac:dyDescent="0.3">
      <c r="A12554" t="s">
        <v>463</v>
      </c>
      <c r="B12554" t="s">
        <v>1193</v>
      </c>
    </row>
    <row r="12555" spans="1:2" x14ac:dyDescent="0.3">
      <c r="A12555" t="s">
        <v>463</v>
      </c>
      <c r="B12555" t="s">
        <v>2341</v>
      </c>
    </row>
    <row r="12556" spans="1:2" x14ac:dyDescent="0.3">
      <c r="A12556" t="s">
        <v>3052</v>
      </c>
      <c r="B12556" t="s">
        <v>486</v>
      </c>
    </row>
    <row r="12557" spans="1:2" x14ac:dyDescent="0.3">
      <c r="A12557" t="s">
        <v>3052</v>
      </c>
      <c r="B12557" t="s">
        <v>7662</v>
      </c>
    </row>
    <row r="12558" spans="1:2" x14ac:dyDescent="0.3">
      <c r="A12558" t="s">
        <v>3052</v>
      </c>
      <c r="B12558" t="s">
        <v>184</v>
      </c>
    </row>
    <row r="12559" spans="1:2" x14ac:dyDescent="0.3">
      <c r="A12559" t="s">
        <v>3052</v>
      </c>
      <c r="B12559" t="s">
        <v>355</v>
      </c>
    </row>
    <row r="12560" spans="1:2" x14ac:dyDescent="0.3">
      <c r="A12560" t="s">
        <v>3052</v>
      </c>
      <c r="B12560" t="s">
        <v>695</v>
      </c>
    </row>
    <row r="12561" spans="1:2" x14ac:dyDescent="0.3">
      <c r="A12561" t="s">
        <v>189</v>
      </c>
      <c r="B12561" t="s">
        <v>2908</v>
      </c>
    </row>
    <row r="12562" spans="1:2" x14ac:dyDescent="0.3">
      <c r="A12562" t="s">
        <v>11</v>
      </c>
      <c r="B12562" t="s">
        <v>355</v>
      </c>
    </row>
    <row r="12563" spans="1:2" x14ac:dyDescent="0.3">
      <c r="A12563" t="s">
        <v>11</v>
      </c>
      <c r="B12563" t="s">
        <v>2417</v>
      </c>
    </row>
    <row r="12564" spans="1:2" x14ac:dyDescent="0.3">
      <c r="A12564" t="s">
        <v>383</v>
      </c>
      <c r="B12564" t="s">
        <v>19</v>
      </c>
    </row>
    <row r="12565" spans="1:2" x14ac:dyDescent="0.3">
      <c r="A12565" t="s">
        <v>383</v>
      </c>
      <c r="B12565" t="s">
        <v>695</v>
      </c>
    </row>
    <row r="12566" spans="1:2" x14ac:dyDescent="0.3">
      <c r="A12566" t="s">
        <v>463</v>
      </c>
      <c r="B12566" t="s">
        <v>534</v>
      </c>
    </row>
    <row r="12567" spans="1:2" x14ac:dyDescent="0.3">
      <c r="A12567" t="s">
        <v>463</v>
      </c>
      <c r="B12567" t="s">
        <v>19</v>
      </c>
    </row>
    <row r="12568" spans="1:2" x14ac:dyDescent="0.3">
      <c r="A12568" t="s">
        <v>463</v>
      </c>
      <c r="B12568" t="s">
        <v>695</v>
      </c>
    </row>
    <row r="12569" spans="1:2" x14ac:dyDescent="0.3">
      <c r="A12569" t="s">
        <v>11</v>
      </c>
      <c r="B12569" t="s">
        <v>790</v>
      </c>
    </row>
    <row r="12570" spans="1:2" x14ac:dyDescent="0.3">
      <c r="A12570" t="s">
        <v>11</v>
      </c>
      <c r="B12570" t="s">
        <v>639</v>
      </c>
    </row>
    <row r="12571" spans="1:2" x14ac:dyDescent="0.3">
      <c r="A12571" t="s">
        <v>11</v>
      </c>
      <c r="B12571" t="s">
        <v>486</v>
      </c>
    </row>
    <row r="12572" spans="1:2" x14ac:dyDescent="0.3">
      <c r="A12572" t="s">
        <v>11</v>
      </c>
      <c r="B12572" t="s">
        <v>2341</v>
      </c>
    </row>
    <row r="12573" spans="1:2" x14ac:dyDescent="0.3">
      <c r="A12573" t="s">
        <v>68</v>
      </c>
      <c r="B12573" t="s">
        <v>2417</v>
      </c>
    </row>
    <row r="12574" spans="1:2" x14ac:dyDescent="0.3">
      <c r="A12574" t="s">
        <v>3052</v>
      </c>
      <c r="B12574" t="s">
        <v>184</v>
      </c>
    </row>
    <row r="12575" spans="1:2" x14ac:dyDescent="0.3">
      <c r="A12575" t="s">
        <v>3052</v>
      </c>
      <c r="B12575" t="s">
        <v>131</v>
      </c>
    </row>
    <row r="12576" spans="1:2" x14ac:dyDescent="0.3">
      <c r="A12576" t="s">
        <v>3052</v>
      </c>
      <c r="B12576" t="s">
        <v>639</v>
      </c>
    </row>
    <row r="12577" spans="1:2" x14ac:dyDescent="0.3">
      <c r="A12577" t="s">
        <v>3052</v>
      </c>
      <c r="B12577" t="s">
        <v>2341</v>
      </c>
    </row>
    <row r="12578" spans="1:2" x14ac:dyDescent="0.3">
      <c r="A12578" t="s">
        <v>68</v>
      </c>
      <c r="B12578" t="s">
        <v>8100</v>
      </c>
    </row>
    <row r="12579" spans="1:2" x14ac:dyDescent="0.3">
      <c r="A12579" t="s">
        <v>463</v>
      </c>
      <c r="B12579" t="s">
        <v>695</v>
      </c>
    </row>
    <row r="12580" spans="1:2" x14ac:dyDescent="0.3">
      <c r="A12580" t="s">
        <v>115</v>
      </c>
      <c r="B12580" t="s">
        <v>617</v>
      </c>
    </row>
    <row r="12581" spans="1:2" x14ac:dyDescent="0.3">
      <c r="A12581" t="s">
        <v>115</v>
      </c>
      <c r="B12581" t="s">
        <v>1193</v>
      </c>
    </row>
    <row r="12582" spans="1:2" x14ac:dyDescent="0.3">
      <c r="A12582" t="s">
        <v>115</v>
      </c>
      <c r="B12582" t="s">
        <v>2341</v>
      </c>
    </row>
    <row r="12583" spans="1:2" x14ac:dyDescent="0.3">
      <c r="A12583" t="s">
        <v>189</v>
      </c>
      <c r="B12583" t="s">
        <v>19</v>
      </c>
    </row>
    <row r="12584" spans="1:2" x14ac:dyDescent="0.3">
      <c r="A12584" t="s">
        <v>2068</v>
      </c>
      <c r="B12584" t="s">
        <v>639</v>
      </c>
    </row>
    <row r="12585" spans="1:2" x14ac:dyDescent="0.3">
      <c r="A12585" t="s">
        <v>2068</v>
      </c>
      <c r="B12585" t="s">
        <v>837</v>
      </c>
    </row>
    <row r="12586" spans="1:2" x14ac:dyDescent="0.3">
      <c r="A12586" t="s">
        <v>2068</v>
      </c>
      <c r="B12586" t="s">
        <v>790</v>
      </c>
    </row>
    <row r="12587" spans="1:2" x14ac:dyDescent="0.3">
      <c r="A12587" t="s">
        <v>2068</v>
      </c>
      <c r="B12587" t="s">
        <v>7932</v>
      </c>
    </row>
    <row r="12588" spans="1:2" x14ac:dyDescent="0.3">
      <c r="A12588" t="s">
        <v>189</v>
      </c>
      <c r="B12588" t="s">
        <v>1439</v>
      </c>
    </row>
    <row r="12589" spans="1:2" x14ac:dyDescent="0.3">
      <c r="A12589" t="s">
        <v>189</v>
      </c>
      <c r="B12589" t="s">
        <v>486</v>
      </c>
    </row>
    <row r="12590" spans="1:2" x14ac:dyDescent="0.3">
      <c r="A12590" t="s">
        <v>189</v>
      </c>
      <c r="B12590" t="s">
        <v>355</v>
      </c>
    </row>
    <row r="12591" spans="1:2" x14ac:dyDescent="0.3">
      <c r="A12591" t="s">
        <v>463</v>
      </c>
      <c r="B12591" t="s">
        <v>19</v>
      </c>
    </row>
    <row r="12592" spans="1:2" x14ac:dyDescent="0.3">
      <c r="A12592" t="s">
        <v>463</v>
      </c>
      <c r="B12592" t="s">
        <v>539</v>
      </c>
    </row>
    <row r="12593" spans="1:2" x14ac:dyDescent="0.3">
      <c r="A12593" t="s">
        <v>463</v>
      </c>
      <c r="B12593" t="s">
        <v>1256</v>
      </c>
    </row>
    <row r="12594" spans="1:2" x14ac:dyDescent="0.3">
      <c r="A12594" t="s">
        <v>383</v>
      </c>
      <c r="B12594" t="s">
        <v>695</v>
      </c>
    </row>
    <row r="12595" spans="1:2" x14ac:dyDescent="0.3">
      <c r="A12595" t="s">
        <v>383</v>
      </c>
      <c r="B12595" t="s">
        <v>1439</v>
      </c>
    </row>
    <row r="12596" spans="1:2" x14ac:dyDescent="0.3">
      <c r="A12596" t="s">
        <v>383</v>
      </c>
      <c r="B12596" t="s">
        <v>19</v>
      </c>
    </row>
    <row r="12597" spans="1:2" x14ac:dyDescent="0.3">
      <c r="A12597" t="s">
        <v>115</v>
      </c>
      <c r="B12597" t="s">
        <v>790</v>
      </c>
    </row>
    <row r="12598" spans="1:2" x14ac:dyDescent="0.3">
      <c r="A12598" t="s">
        <v>115</v>
      </c>
      <c r="B12598" t="s">
        <v>639</v>
      </c>
    </row>
    <row r="12599" spans="1:2" x14ac:dyDescent="0.3">
      <c r="A12599" t="s">
        <v>189</v>
      </c>
      <c r="B12599" t="s">
        <v>695</v>
      </c>
    </row>
    <row r="12600" spans="1:2" x14ac:dyDescent="0.3">
      <c r="A12600" t="s">
        <v>189</v>
      </c>
      <c r="B12600" t="s">
        <v>131</v>
      </c>
    </row>
    <row r="12601" spans="1:2" x14ac:dyDescent="0.3">
      <c r="A12601" t="s">
        <v>189</v>
      </c>
      <c r="B12601" t="s">
        <v>695</v>
      </c>
    </row>
    <row r="12602" spans="1:2" x14ac:dyDescent="0.3">
      <c r="A12602" t="s">
        <v>189</v>
      </c>
      <c r="B12602" t="s">
        <v>355</v>
      </c>
    </row>
    <row r="12603" spans="1:2" x14ac:dyDescent="0.3">
      <c r="A12603" t="s">
        <v>189</v>
      </c>
      <c r="B12603" t="s">
        <v>14393</v>
      </c>
    </row>
    <row r="12604" spans="1:2" x14ac:dyDescent="0.3">
      <c r="A12604" t="s">
        <v>189</v>
      </c>
      <c r="B12604" t="s">
        <v>5903</v>
      </c>
    </row>
    <row r="12605" spans="1:2" x14ac:dyDescent="0.3">
      <c r="A12605" t="s">
        <v>189</v>
      </c>
      <c r="B12605" t="s">
        <v>695</v>
      </c>
    </row>
    <row r="12606" spans="1:2" x14ac:dyDescent="0.3">
      <c r="A12606" t="s">
        <v>189</v>
      </c>
      <c r="B12606" t="s">
        <v>695</v>
      </c>
    </row>
    <row r="12607" spans="1:2" x14ac:dyDescent="0.3">
      <c r="A12607" t="s">
        <v>189</v>
      </c>
      <c r="B12607" t="s">
        <v>617</v>
      </c>
    </row>
    <row r="12608" spans="1:2" x14ac:dyDescent="0.3">
      <c r="A12608" t="s">
        <v>189</v>
      </c>
      <c r="B12608" t="s">
        <v>355</v>
      </c>
    </row>
    <row r="12609" spans="1:2" x14ac:dyDescent="0.3">
      <c r="A12609" t="s">
        <v>189</v>
      </c>
      <c r="B12609" t="s">
        <v>2994</v>
      </c>
    </row>
    <row r="12610" spans="1:2" x14ac:dyDescent="0.3">
      <c r="A12610" t="s">
        <v>189</v>
      </c>
      <c r="B12610" t="s">
        <v>14603</v>
      </c>
    </row>
    <row r="12611" spans="1:2" x14ac:dyDescent="0.3">
      <c r="A12611" t="s">
        <v>115</v>
      </c>
      <c r="B12611" t="s">
        <v>131</v>
      </c>
    </row>
    <row r="12612" spans="1:2" x14ac:dyDescent="0.3">
      <c r="A12612" t="s">
        <v>115</v>
      </c>
      <c r="B12612" t="s">
        <v>19</v>
      </c>
    </row>
    <row r="12613" spans="1:2" x14ac:dyDescent="0.3">
      <c r="A12613" t="s">
        <v>115</v>
      </c>
      <c r="B12613" t="s">
        <v>5855</v>
      </c>
    </row>
    <row r="12614" spans="1:2" x14ac:dyDescent="0.3">
      <c r="A12614" t="s">
        <v>115</v>
      </c>
      <c r="B12614" t="s">
        <v>837</v>
      </c>
    </row>
    <row r="12615" spans="1:2" x14ac:dyDescent="0.3">
      <c r="A12615" t="s">
        <v>115</v>
      </c>
      <c r="B12615" t="s">
        <v>2341</v>
      </c>
    </row>
    <row r="12616" spans="1:2" x14ac:dyDescent="0.3">
      <c r="A12616" t="s">
        <v>3052</v>
      </c>
      <c r="B12616" t="s">
        <v>184</v>
      </c>
    </row>
    <row r="12617" spans="1:2" x14ac:dyDescent="0.3">
      <c r="A12617" t="s">
        <v>3052</v>
      </c>
      <c r="B12617" t="s">
        <v>639</v>
      </c>
    </row>
    <row r="12618" spans="1:2" x14ac:dyDescent="0.3">
      <c r="A12618" t="s">
        <v>11</v>
      </c>
      <c r="B12618" t="s">
        <v>790</v>
      </c>
    </row>
    <row r="12619" spans="1:2" x14ac:dyDescent="0.3">
      <c r="A12619" t="s">
        <v>11</v>
      </c>
      <c r="B12619" t="s">
        <v>695</v>
      </c>
    </row>
    <row r="12620" spans="1:2" x14ac:dyDescent="0.3">
      <c r="A12620" t="s">
        <v>11</v>
      </c>
      <c r="B12620" t="s">
        <v>19</v>
      </c>
    </row>
    <row r="12621" spans="1:2" x14ac:dyDescent="0.3">
      <c r="A12621" t="s">
        <v>11</v>
      </c>
      <c r="B12621" t="s">
        <v>2341</v>
      </c>
    </row>
    <row r="12622" spans="1:2" x14ac:dyDescent="0.3">
      <c r="A12622" t="s">
        <v>463</v>
      </c>
      <c r="B12622" t="s">
        <v>131</v>
      </c>
    </row>
    <row r="12623" spans="1:2" x14ac:dyDescent="0.3">
      <c r="A12623" t="s">
        <v>463</v>
      </c>
      <c r="B12623" t="s">
        <v>355</v>
      </c>
    </row>
    <row r="12624" spans="1:2" x14ac:dyDescent="0.3">
      <c r="A12624" t="s">
        <v>463</v>
      </c>
      <c r="B12624" t="s">
        <v>10561</v>
      </c>
    </row>
    <row r="12625" spans="1:2" x14ac:dyDescent="0.3">
      <c r="A12625" t="s">
        <v>463</v>
      </c>
      <c r="B12625" t="s">
        <v>695</v>
      </c>
    </row>
    <row r="12626" spans="1:2" x14ac:dyDescent="0.3">
      <c r="A12626" t="s">
        <v>115</v>
      </c>
      <c r="B12626" t="s">
        <v>695</v>
      </c>
    </row>
    <row r="12627" spans="1:2" x14ac:dyDescent="0.3">
      <c r="A12627" t="s">
        <v>115</v>
      </c>
      <c r="B12627" t="s">
        <v>486</v>
      </c>
    </row>
    <row r="12628" spans="1:2" x14ac:dyDescent="0.3">
      <c r="A12628" t="s">
        <v>3052</v>
      </c>
      <c r="B12628" t="s">
        <v>131</v>
      </c>
    </row>
    <row r="12629" spans="1:2" x14ac:dyDescent="0.3">
      <c r="A12629" t="s">
        <v>3052</v>
      </c>
      <c r="B12629" t="s">
        <v>486</v>
      </c>
    </row>
    <row r="12630" spans="1:2" x14ac:dyDescent="0.3">
      <c r="A12630" t="s">
        <v>3052</v>
      </c>
      <c r="B12630" t="s">
        <v>695</v>
      </c>
    </row>
    <row r="12631" spans="1:2" x14ac:dyDescent="0.3">
      <c r="A12631" t="s">
        <v>3052</v>
      </c>
      <c r="B12631" t="s">
        <v>790</v>
      </c>
    </row>
    <row r="12632" spans="1:2" x14ac:dyDescent="0.3">
      <c r="A12632" t="s">
        <v>3052</v>
      </c>
      <c r="B12632" t="s">
        <v>19</v>
      </c>
    </row>
    <row r="12633" spans="1:2" x14ac:dyDescent="0.3">
      <c r="A12633" t="s">
        <v>91</v>
      </c>
      <c r="B12633" t="s">
        <v>617</v>
      </c>
    </row>
    <row r="12634" spans="1:2" x14ac:dyDescent="0.3">
      <c r="A12634" t="s">
        <v>91</v>
      </c>
      <c r="B12634" t="s">
        <v>1193</v>
      </c>
    </row>
    <row r="12635" spans="1:2" x14ac:dyDescent="0.3">
      <c r="A12635" t="s">
        <v>189</v>
      </c>
      <c r="B12635" t="s">
        <v>695</v>
      </c>
    </row>
    <row r="12636" spans="1:2" x14ac:dyDescent="0.3">
      <c r="A12636" t="s">
        <v>189</v>
      </c>
      <c r="B12636" t="s">
        <v>19</v>
      </c>
    </row>
    <row r="12637" spans="1:2" x14ac:dyDescent="0.3">
      <c r="A12637" t="s">
        <v>189</v>
      </c>
      <c r="B12637" t="s">
        <v>790</v>
      </c>
    </row>
    <row r="12638" spans="1:2" x14ac:dyDescent="0.3">
      <c r="A12638" t="s">
        <v>91</v>
      </c>
      <c r="B12638" t="s">
        <v>131</v>
      </c>
    </row>
    <row r="12639" spans="1:2" x14ac:dyDescent="0.3">
      <c r="A12639" t="s">
        <v>11</v>
      </c>
      <c r="B12639" t="s">
        <v>1193</v>
      </c>
    </row>
    <row r="12640" spans="1:2" x14ac:dyDescent="0.3">
      <c r="A12640" t="s">
        <v>11</v>
      </c>
      <c r="B12640" t="s">
        <v>2341</v>
      </c>
    </row>
    <row r="12641" spans="1:2" x14ac:dyDescent="0.3">
      <c r="A12641" t="s">
        <v>11</v>
      </c>
      <c r="B12641" t="s">
        <v>486</v>
      </c>
    </row>
    <row r="12642" spans="1:2" x14ac:dyDescent="0.3">
      <c r="A12642" t="s">
        <v>463</v>
      </c>
      <c r="B12642" t="s">
        <v>2393</v>
      </c>
    </row>
    <row r="12643" spans="1:2" x14ac:dyDescent="0.3">
      <c r="A12643" t="s">
        <v>463</v>
      </c>
      <c r="B12643" t="s">
        <v>2417</v>
      </c>
    </row>
    <row r="12644" spans="1:2" x14ac:dyDescent="0.3">
      <c r="A12644" t="s">
        <v>463</v>
      </c>
      <c r="B12644" t="s">
        <v>14372</v>
      </c>
    </row>
    <row r="12645" spans="1:2" x14ac:dyDescent="0.3">
      <c r="A12645" t="s">
        <v>463</v>
      </c>
      <c r="B12645" t="s">
        <v>4464</v>
      </c>
    </row>
    <row r="12646" spans="1:2" x14ac:dyDescent="0.3">
      <c r="A12646" t="s">
        <v>463</v>
      </c>
      <c r="B12646" t="s">
        <v>19</v>
      </c>
    </row>
    <row r="12647" spans="1:2" x14ac:dyDescent="0.3">
      <c r="A12647" t="s">
        <v>463</v>
      </c>
      <c r="B12647" t="s">
        <v>355</v>
      </c>
    </row>
    <row r="12648" spans="1:2" x14ac:dyDescent="0.3">
      <c r="A12648" t="s">
        <v>463</v>
      </c>
      <c r="B12648" t="s">
        <v>5855</v>
      </c>
    </row>
    <row r="12649" spans="1:2" x14ac:dyDescent="0.3">
      <c r="A12649" t="s">
        <v>463</v>
      </c>
      <c r="B12649" t="s">
        <v>4207</v>
      </c>
    </row>
    <row r="12650" spans="1:2" x14ac:dyDescent="0.3">
      <c r="A12650" t="s">
        <v>463</v>
      </c>
      <c r="B12650" t="s">
        <v>1900</v>
      </c>
    </row>
    <row r="12651" spans="1:2" x14ac:dyDescent="0.3">
      <c r="A12651" t="s">
        <v>463</v>
      </c>
      <c r="B12651" t="s">
        <v>2341</v>
      </c>
    </row>
    <row r="12652" spans="1:2" x14ac:dyDescent="0.3">
      <c r="A12652" t="s">
        <v>115</v>
      </c>
      <c r="B12652" t="s">
        <v>4207</v>
      </c>
    </row>
    <row r="12653" spans="1:2" x14ac:dyDescent="0.3">
      <c r="A12653" t="s">
        <v>115</v>
      </c>
      <c r="B12653" t="s">
        <v>1193</v>
      </c>
    </row>
    <row r="12654" spans="1:2" x14ac:dyDescent="0.3">
      <c r="A12654" t="s">
        <v>115</v>
      </c>
      <c r="B12654" t="s">
        <v>2341</v>
      </c>
    </row>
    <row r="12655" spans="1:2" x14ac:dyDescent="0.3">
      <c r="A12655" t="s">
        <v>463</v>
      </c>
      <c r="B12655" t="s">
        <v>184</v>
      </c>
    </row>
    <row r="12656" spans="1:2" x14ac:dyDescent="0.3">
      <c r="A12656" t="s">
        <v>463</v>
      </c>
      <c r="B12656" t="s">
        <v>2341</v>
      </c>
    </row>
    <row r="12657" spans="1:2" x14ac:dyDescent="0.3">
      <c r="A12657" t="s">
        <v>463</v>
      </c>
      <c r="B12657" t="s">
        <v>695</v>
      </c>
    </row>
    <row r="12658" spans="1:2" x14ac:dyDescent="0.3">
      <c r="A12658" t="s">
        <v>463</v>
      </c>
      <c r="B12658" t="s">
        <v>1439</v>
      </c>
    </row>
    <row r="12659" spans="1:2" x14ac:dyDescent="0.3">
      <c r="A12659" t="s">
        <v>2068</v>
      </c>
      <c r="B12659" t="s">
        <v>2417</v>
      </c>
    </row>
    <row r="12660" spans="1:2" x14ac:dyDescent="0.3">
      <c r="A12660" t="s">
        <v>2068</v>
      </c>
      <c r="B12660" t="s">
        <v>790</v>
      </c>
    </row>
    <row r="12661" spans="1:2" x14ac:dyDescent="0.3">
      <c r="A12661" t="s">
        <v>2068</v>
      </c>
      <c r="B12661" t="s">
        <v>19</v>
      </c>
    </row>
    <row r="12662" spans="1:2" x14ac:dyDescent="0.3">
      <c r="A12662" t="s">
        <v>91</v>
      </c>
      <c r="B12662" t="s">
        <v>1256</v>
      </c>
    </row>
    <row r="12663" spans="1:2" x14ac:dyDescent="0.3">
      <c r="A12663" t="s">
        <v>91</v>
      </c>
      <c r="B12663" t="s">
        <v>3382</v>
      </c>
    </row>
    <row r="12664" spans="1:2" x14ac:dyDescent="0.3">
      <c r="A12664" t="s">
        <v>91</v>
      </c>
      <c r="B12664" t="s">
        <v>486</v>
      </c>
    </row>
    <row r="12665" spans="1:2" x14ac:dyDescent="0.3">
      <c r="A12665" t="s">
        <v>91</v>
      </c>
      <c r="B12665" t="s">
        <v>184</v>
      </c>
    </row>
    <row r="12666" spans="1:2" x14ac:dyDescent="0.3">
      <c r="A12666" t="s">
        <v>463</v>
      </c>
      <c r="B12666" t="s">
        <v>181</v>
      </c>
    </row>
    <row r="12667" spans="1:2" x14ac:dyDescent="0.3">
      <c r="A12667" t="s">
        <v>463</v>
      </c>
      <c r="B12667" t="s">
        <v>2417</v>
      </c>
    </row>
    <row r="12668" spans="1:2" x14ac:dyDescent="0.3">
      <c r="A12668" t="s">
        <v>463</v>
      </c>
      <c r="B12668" t="s">
        <v>695</v>
      </c>
    </row>
    <row r="12669" spans="1:2" x14ac:dyDescent="0.3">
      <c r="A12669" t="s">
        <v>11</v>
      </c>
      <c r="B12669" t="s">
        <v>2393</v>
      </c>
    </row>
    <row r="12670" spans="1:2" x14ac:dyDescent="0.3">
      <c r="A12670" t="s">
        <v>11</v>
      </c>
      <c r="B12670" t="s">
        <v>184</v>
      </c>
    </row>
    <row r="12671" spans="1:2" x14ac:dyDescent="0.3">
      <c r="A12671" t="s">
        <v>115</v>
      </c>
      <c r="B12671" t="s">
        <v>617</v>
      </c>
    </row>
    <row r="12672" spans="1:2" x14ac:dyDescent="0.3">
      <c r="A12672" t="s">
        <v>2068</v>
      </c>
      <c r="B12672" t="s">
        <v>131</v>
      </c>
    </row>
    <row r="12673" spans="1:2" x14ac:dyDescent="0.3">
      <c r="A12673" t="s">
        <v>2068</v>
      </c>
      <c r="B12673" t="s">
        <v>486</v>
      </c>
    </row>
    <row r="12674" spans="1:2" x14ac:dyDescent="0.3">
      <c r="A12674" t="s">
        <v>189</v>
      </c>
      <c r="B12674" t="s">
        <v>2417</v>
      </c>
    </row>
    <row r="12675" spans="1:2" x14ac:dyDescent="0.3">
      <c r="A12675" t="s">
        <v>189</v>
      </c>
      <c r="B12675" t="s">
        <v>486</v>
      </c>
    </row>
    <row r="12676" spans="1:2" x14ac:dyDescent="0.3">
      <c r="A12676" t="s">
        <v>189</v>
      </c>
      <c r="B12676" t="s">
        <v>2341</v>
      </c>
    </row>
    <row r="12677" spans="1:2" x14ac:dyDescent="0.3">
      <c r="A12677" t="s">
        <v>463</v>
      </c>
      <c r="B12677" t="s">
        <v>1691</v>
      </c>
    </row>
    <row r="12678" spans="1:2" x14ac:dyDescent="0.3">
      <c r="A12678" t="s">
        <v>68</v>
      </c>
      <c r="B12678" t="s">
        <v>1025</v>
      </c>
    </row>
    <row r="12679" spans="1:2" x14ac:dyDescent="0.3">
      <c r="A12679" t="s">
        <v>189</v>
      </c>
      <c r="B12679" t="s">
        <v>3689</v>
      </c>
    </row>
    <row r="12680" spans="1:2" x14ac:dyDescent="0.3">
      <c r="A12680" t="s">
        <v>3052</v>
      </c>
      <c r="B12680" t="s">
        <v>695</v>
      </c>
    </row>
    <row r="12681" spans="1:2" x14ac:dyDescent="0.3">
      <c r="A12681" t="s">
        <v>3052</v>
      </c>
      <c r="B12681" t="s">
        <v>708</v>
      </c>
    </row>
    <row r="12682" spans="1:2" x14ac:dyDescent="0.3">
      <c r="A12682" t="s">
        <v>383</v>
      </c>
      <c r="B12682" t="s">
        <v>2417</v>
      </c>
    </row>
    <row r="12683" spans="1:2" x14ac:dyDescent="0.3">
      <c r="A12683" t="s">
        <v>383</v>
      </c>
      <c r="B12683" t="s">
        <v>19</v>
      </c>
    </row>
    <row r="12684" spans="1:2" x14ac:dyDescent="0.3">
      <c r="A12684" t="s">
        <v>91</v>
      </c>
      <c r="B12684" t="s">
        <v>1193</v>
      </c>
    </row>
    <row r="12685" spans="1:2" x14ac:dyDescent="0.3">
      <c r="A12685" t="s">
        <v>91</v>
      </c>
      <c r="B12685" t="s">
        <v>2417</v>
      </c>
    </row>
    <row r="12686" spans="1:2" x14ac:dyDescent="0.3">
      <c r="A12686" t="s">
        <v>91</v>
      </c>
      <c r="B12686" t="s">
        <v>837</v>
      </c>
    </row>
    <row r="12687" spans="1:2" x14ac:dyDescent="0.3">
      <c r="A12687" t="s">
        <v>91</v>
      </c>
      <c r="B12687" t="s">
        <v>184</v>
      </c>
    </row>
    <row r="12688" spans="1:2" x14ac:dyDescent="0.3">
      <c r="A12688" t="s">
        <v>91</v>
      </c>
      <c r="B12688" t="s">
        <v>1900</v>
      </c>
    </row>
    <row r="12689" spans="1:2" x14ac:dyDescent="0.3">
      <c r="A12689" t="s">
        <v>91</v>
      </c>
      <c r="B12689" t="s">
        <v>486</v>
      </c>
    </row>
    <row r="12690" spans="1:2" x14ac:dyDescent="0.3">
      <c r="A12690" t="s">
        <v>68</v>
      </c>
      <c r="B12690" t="s">
        <v>790</v>
      </c>
    </row>
    <row r="12691" spans="1:2" x14ac:dyDescent="0.3">
      <c r="A12691" t="s">
        <v>463</v>
      </c>
      <c r="B12691" t="s">
        <v>2417</v>
      </c>
    </row>
    <row r="12692" spans="1:2" x14ac:dyDescent="0.3">
      <c r="A12692" t="s">
        <v>91</v>
      </c>
      <c r="B12692" t="s">
        <v>5855</v>
      </c>
    </row>
    <row r="12693" spans="1:2" x14ac:dyDescent="0.3">
      <c r="A12693" t="s">
        <v>91</v>
      </c>
      <c r="B12693" t="s">
        <v>1691</v>
      </c>
    </row>
    <row r="12694" spans="1:2" x14ac:dyDescent="0.3">
      <c r="A12694" t="s">
        <v>383</v>
      </c>
      <c r="B12694" t="s">
        <v>4207</v>
      </c>
    </row>
    <row r="12695" spans="1:2" x14ac:dyDescent="0.3">
      <c r="A12695" t="s">
        <v>383</v>
      </c>
      <c r="B12695" t="s">
        <v>2341</v>
      </c>
    </row>
    <row r="12696" spans="1:2" x14ac:dyDescent="0.3">
      <c r="A12696" t="s">
        <v>68</v>
      </c>
      <c r="B12696" t="s">
        <v>695</v>
      </c>
    </row>
    <row r="12697" spans="1:2" x14ac:dyDescent="0.3">
      <c r="A12697" t="s">
        <v>68</v>
      </c>
      <c r="B12697" t="s">
        <v>1193</v>
      </c>
    </row>
    <row r="12698" spans="1:2" x14ac:dyDescent="0.3">
      <c r="A12698" t="s">
        <v>68</v>
      </c>
      <c r="B12698" t="s">
        <v>4207</v>
      </c>
    </row>
    <row r="12699" spans="1:2" x14ac:dyDescent="0.3">
      <c r="A12699" t="s">
        <v>68</v>
      </c>
      <c r="B12699" t="s">
        <v>5180</v>
      </c>
    </row>
    <row r="12700" spans="1:2" x14ac:dyDescent="0.3">
      <c r="A12700" t="s">
        <v>91</v>
      </c>
      <c r="B12700" t="s">
        <v>19</v>
      </c>
    </row>
    <row r="12701" spans="1:2" x14ac:dyDescent="0.3">
      <c r="A12701" t="s">
        <v>91</v>
      </c>
      <c r="B12701" t="s">
        <v>486</v>
      </c>
    </row>
    <row r="12702" spans="1:2" x14ac:dyDescent="0.3">
      <c r="A12702" t="s">
        <v>91</v>
      </c>
      <c r="B12702" t="s">
        <v>2341</v>
      </c>
    </row>
    <row r="12703" spans="1:2" x14ac:dyDescent="0.3">
      <c r="A12703" t="s">
        <v>189</v>
      </c>
      <c r="B12703" t="s">
        <v>695</v>
      </c>
    </row>
    <row r="12704" spans="1:2" x14ac:dyDescent="0.3">
      <c r="A12704" t="s">
        <v>189</v>
      </c>
      <c r="B12704" t="s">
        <v>19</v>
      </c>
    </row>
    <row r="12705" spans="1:2" x14ac:dyDescent="0.3">
      <c r="A12705" t="s">
        <v>91</v>
      </c>
      <c r="B12705" t="s">
        <v>695</v>
      </c>
    </row>
    <row r="12706" spans="1:2" x14ac:dyDescent="0.3">
      <c r="A12706" t="s">
        <v>91</v>
      </c>
      <c r="B12706" t="s">
        <v>131</v>
      </c>
    </row>
    <row r="12707" spans="1:2" x14ac:dyDescent="0.3">
      <c r="A12707" t="s">
        <v>91</v>
      </c>
      <c r="B12707" t="s">
        <v>2417</v>
      </c>
    </row>
    <row r="12708" spans="1:2" x14ac:dyDescent="0.3">
      <c r="A12708" t="s">
        <v>91</v>
      </c>
      <c r="B12708" t="s">
        <v>355</v>
      </c>
    </row>
    <row r="12709" spans="1:2" x14ac:dyDescent="0.3">
      <c r="A12709" t="s">
        <v>91</v>
      </c>
      <c r="B12709" t="s">
        <v>837</v>
      </c>
    </row>
    <row r="12710" spans="1:2" x14ac:dyDescent="0.3">
      <c r="A12710" t="s">
        <v>91</v>
      </c>
      <c r="B12710" t="s">
        <v>1193</v>
      </c>
    </row>
    <row r="12711" spans="1:2" x14ac:dyDescent="0.3">
      <c r="A12711" t="s">
        <v>91</v>
      </c>
      <c r="B12711" t="s">
        <v>2341</v>
      </c>
    </row>
    <row r="12712" spans="1:2" x14ac:dyDescent="0.3">
      <c r="A12712" t="s">
        <v>189</v>
      </c>
      <c r="B12712" t="s">
        <v>131</v>
      </c>
    </row>
    <row r="12713" spans="1:2" x14ac:dyDescent="0.3">
      <c r="A12713" t="s">
        <v>189</v>
      </c>
      <c r="B12713" t="s">
        <v>19</v>
      </c>
    </row>
    <row r="12714" spans="1:2" x14ac:dyDescent="0.3">
      <c r="A12714" t="s">
        <v>189</v>
      </c>
      <c r="B12714" t="s">
        <v>355</v>
      </c>
    </row>
    <row r="12715" spans="1:2" x14ac:dyDescent="0.3">
      <c r="A12715" t="s">
        <v>189</v>
      </c>
      <c r="B12715" t="s">
        <v>1439</v>
      </c>
    </row>
    <row r="12716" spans="1:2" x14ac:dyDescent="0.3">
      <c r="A12716" t="s">
        <v>189</v>
      </c>
      <c r="B12716" t="s">
        <v>14604</v>
      </c>
    </row>
    <row r="12717" spans="1:2" x14ac:dyDescent="0.3">
      <c r="A12717" t="s">
        <v>463</v>
      </c>
      <c r="B12717" t="s">
        <v>790</v>
      </c>
    </row>
    <row r="12718" spans="1:2" x14ac:dyDescent="0.3">
      <c r="A12718" t="s">
        <v>463</v>
      </c>
      <c r="B12718" t="s">
        <v>486</v>
      </c>
    </row>
    <row r="12719" spans="1:2" x14ac:dyDescent="0.3">
      <c r="A12719" t="s">
        <v>463</v>
      </c>
      <c r="B12719" t="s">
        <v>14034</v>
      </c>
    </row>
    <row r="12720" spans="1:2" x14ac:dyDescent="0.3">
      <c r="A12720" t="s">
        <v>463</v>
      </c>
      <c r="B12720" t="s">
        <v>790</v>
      </c>
    </row>
    <row r="12721" spans="1:2" x14ac:dyDescent="0.3">
      <c r="A12721" t="s">
        <v>463</v>
      </c>
      <c r="B12721" t="s">
        <v>131</v>
      </c>
    </row>
    <row r="12722" spans="1:2" x14ac:dyDescent="0.3">
      <c r="A12722" t="s">
        <v>463</v>
      </c>
      <c r="B12722" t="s">
        <v>2417</v>
      </c>
    </row>
    <row r="12723" spans="1:2" x14ac:dyDescent="0.3">
      <c r="A12723" t="s">
        <v>463</v>
      </c>
      <c r="B12723" t="s">
        <v>19</v>
      </c>
    </row>
    <row r="12724" spans="1:2" x14ac:dyDescent="0.3">
      <c r="A12724" t="s">
        <v>189</v>
      </c>
      <c r="B12724" t="s">
        <v>14605</v>
      </c>
    </row>
    <row r="12725" spans="1:2" x14ac:dyDescent="0.3">
      <c r="A12725" t="s">
        <v>3052</v>
      </c>
      <c r="B12725" t="s">
        <v>131</v>
      </c>
    </row>
    <row r="12726" spans="1:2" x14ac:dyDescent="0.3">
      <c r="A12726" t="s">
        <v>3052</v>
      </c>
      <c r="B12726" t="s">
        <v>184</v>
      </c>
    </row>
    <row r="12727" spans="1:2" x14ac:dyDescent="0.3">
      <c r="A12727" t="s">
        <v>3052</v>
      </c>
      <c r="B12727" t="s">
        <v>19</v>
      </c>
    </row>
    <row r="12728" spans="1:2" x14ac:dyDescent="0.3">
      <c r="A12728" t="s">
        <v>3052</v>
      </c>
      <c r="B12728" t="s">
        <v>355</v>
      </c>
    </row>
    <row r="12729" spans="1:2" x14ac:dyDescent="0.3">
      <c r="A12729" t="s">
        <v>3052</v>
      </c>
      <c r="B12729" t="s">
        <v>837</v>
      </c>
    </row>
    <row r="12730" spans="1:2" x14ac:dyDescent="0.3">
      <c r="A12730" t="s">
        <v>3052</v>
      </c>
      <c r="B12730" t="s">
        <v>534</v>
      </c>
    </row>
    <row r="12731" spans="1:2" x14ac:dyDescent="0.3">
      <c r="A12731" t="s">
        <v>11</v>
      </c>
      <c r="B12731" t="s">
        <v>695</v>
      </c>
    </row>
    <row r="12732" spans="1:2" x14ac:dyDescent="0.3">
      <c r="A12732" t="s">
        <v>11</v>
      </c>
      <c r="B12732" t="s">
        <v>617</v>
      </c>
    </row>
    <row r="12733" spans="1:2" x14ac:dyDescent="0.3">
      <c r="A12733" t="s">
        <v>11</v>
      </c>
      <c r="B12733" t="s">
        <v>3138</v>
      </c>
    </row>
    <row r="12734" spans="1:2" x14ac:dyDescent="0.3">
      <c r="A12734" t="s">
        <v>91</v>
      </c>
      <c r="B12734" t="s">
        <v>843</v>
      </c>
    </row>
    <row r="12735" spans="1:2" x14ac:dyDescent="0.3">
      <c r="A12735" t="s">
        <v>91</v>
      </c>
      <c r="B12735" t="s">
        <v>2417</v>
      </c>
    </row>
    <row r="12736" spans="1:2" x14ac:dyDescent="0.3">
      <c r="A12736" t="s">
        <v>91</v>
      </c>
      <c r="B12736" t="s">
        <v>695</v>
      </c>
    </row>
    <row r="12737" spans="1:2" x14ac:dyDescent="0.3">
      <c r="A12737" t="s">
        <v>91</v>
      </c>
      <c r="B12737" t="s">
        <v>355</v>
      </c>
    </row>
    <row r="12738" spans="1:2" x14ac:dyDescent="0.3">
      <c r="A12738" t="s">
        <v>68</v>
      </c>
      <c r="B12738" t="s">
        <v>5403</v>
      </c>
    </row>
    <row r="12739" spans="1:2" x14ac:dyDescent="0.3">
      <c r="A12739" t="s">
        <v>11</v>
      </c>
      <c r="B12739" t="s">
        <v>7662</v>
      </c>
    </row>
    <row r="12740" spans="1:2" x14ac:dyDescent="0.3">
      <c r="A12740" t="s">
        <v>11</v>
      </c>
      <c r="B12740" t="s">
        <v>534</v>
      </c>
    </row>
    <row r="12741" spans="1:2" x14ac:dyDescent="0.3">
      <c r="A12741" t="s">
        <v>11</v>
      </c>
      <c r="B12741" t="s">
        <v>184</v>
      </c>
    </row>
    <row r="12742" spans="1:2" x14ac:dyDescent="0.3">
      <c r="A12742" t="s">
        <v>383</v>
      </c>
      <c r="B12742" t="s">
        <v>695</v>
      </c>
    </row>
    <row r="12743" spans="1:2" x14ac:dyDescent="0.3">
      <c r="A12743" t="s">
        <v>383</v>
      </c>
      <c r="B12743" t="s">
        <v>19</v>
      </c>
    </row>
    <row r="12744" spans="1:2" x14ac:dyDescent="0.3">
      <c r="A12744" t="s">
        <v>383</v>
      </c>
      <c r="B12744" t="s">
        <v>3689</v>
      </c>
    </row>
    <row r="12745" spans="1:2" x14ac:dyDescent="0.3">
      <c r="A12745" t="s">
        <v>383</v>
      </c>
      <c r="B12745" t="s">
        <v>355</v>
      </c>
    </row>
    <row r="12746" spans="1:2" x14ac:dyDescent="0.3">
      <c r="A12746" t="s">
        <v>11</v>
      </c>
      <c r="B12746" t="s">
        <v>131</v>
      </c>
    </row>
    <row r="12747" spans="1:2" x14ac:dyDescent="0.3">
      <c r="A12747" t="s">
        <v>189</v>
      </c>
      <c r="B12747" t="s">
        <v>3138</v>
      </c>
    </row>
    <row r="12748" spans="1:2" x14ac:dyDescent="0.3">
      <c r="A12748" t="s">
        <v>3052</v>
      </c>
      <c r="B12748" t="s">
        <v>837</v>
      </c>
    </row>
    <row r="12749" spans="1:2" x14ac:dyDescent="0.3">
      <c r="A12749" t="s">
        <v>3052</v>
      </c>
      <c r="B12749" t="s">
        <v>5855</v>
      </c>
    </row>
    <row r="12750" spans="1:2" x14ac:dyDescent="0.3">
      <c r="A12750" t="s">
        <v>3052</v>
      </c>
      <c r="B12750" t="s">
        <v>19</v>
      </c>
    </row>
    <row r="12751" spans="1:2" x14ac:dyDescent="0.3">
      <c r="A12751" t="s">
        <v>3052</v>
      </c>
      <c r="B12751" t="s">
        <v>1193</v>
      </c>
    </row>
    <row r="12752" spans="1:2" x14ac:dyDescent="0.3">
      <c r="A12752" t="s">
        <v>68</v>
      </c>
      <c r="B12752" t="s">
        <v>4464</v>
      </c>
    </row>
    <row r="12753" spans="1:2" x14ac:dyDescent="0.3">
      <c r="A12753" t="s">
        <v>68</v>
      </c>
      <c r="B12753" t="s">
        <v>355</v>
      </c>
    </row>
    <row r="12754" spans="1:2" x14ac:dyDescent="0.3">
      <c r="A12754" t="s">
        <v>68</v>
      </c>
      <c r="B12754" t="s">
        <v>19</v>
      </c>
    </row>
    <row r="12755" spans="1:2" x14ac:dyDescent="0.3">
      <c r="A12755" t="s">
        <v>68</v>
      </c>
      <c r="B12755" t="s">
        <v>1193</v>
      </c>
    </row>
    <row r="12756" spans="1:2" x14ac:dyDescent="0.3">
      <c r="A12756" t="s">
        <v>68</v>
      </c>
      <c r="B12756" t="s">
        <v>14413</v>
      </c>
    </row>
    <row r="12757" spans="1:2" x14ac:dyDescent="0.3">
      <c r="A12757" t="s">
        <v>115</v>
      </c>
      <c r="B12757" t="s">
        <v>790</v>
      </c>
    </row>
    <row r="12758" spans="1:2" x14ac:dyDescent="0.3">
      <c r="A12758" t="s">
        <v>115</v>
      </c>
      <c r="B12758" t="s">
        <v>695</v>
      </c>
    </row>
    <row r="12759" spans="1:2" x14ac:dyDescent="0.3">
      <c r="A12759" t="s">
        <v>11</v>
      </c>
      <c r="B12759" t="s">
        <v>617</v>
      </c>
    </row>
    <row r="12760" spans="1:2" x14ac:dyDescent="0.3">
      <c r="A12760" t="s">
        <v>11</v>
      </c>
      <c r="B12760" t="s">
        <v>1193</v>
      </c>
    </row>
    <row r="12761" spans="1:2" x14ac:dyDescent="0.3">
      <c r="A12761" t="s">
        <v>189</v>
      </c>
      <c r="B12761" t="s">
        <v>19</v>
      </c>
    </row>
    <row r="12762" spans="1:2" x14ac:dyDescent="0.3">
      <c r="A12762" t="s">
        <v>11</v>
      </c>
      <c r="B12762" t="s">
        <v>534</v>
      </c>
    </row>
    <row r="12763" spans="1:2" x14ac:dyDescent="0.3">
      <c r="A12763" t="s">
        <v>11</v>
      </c>
      <c r="B12763" t="s">
        <v>2417</v>
      </c>
    </row>
    <row r="12764" spans="1:2" x14ac:dyDescent="0.3">
      <c r="A12764" t="s">
        <v>11</v>
      </c>
      <c r="B12764" t="s">
        <v>695</v>
      </c>
    </row>
    <row r="12765" spans="1:2" x14ac:dyDescent="0.3">
      <c r="A12765" t="s">
        <v>68</v>
      </c>
      <c r="B12765" t="s">
        <v>355</v>
      </c>
    </row>
    <row r="12766" spans="1:2" x14ac:dyDescent="0.3">
      <c r="A12766" t="s">
        <v>68</v>
      </c>
      <c r="B12766" t="s">
        <v>19</v>
      </c>
    </row>
    <row r="12767" spans="1:2" x14ac:dyDescent="0.3">
      <c r="A12767" t="s">
        <v>189</v>
      </c>
      <c r="B12767" t="s">
        <v>2908</v>
      </c>
    </row>
    <row r="12768" spans="1:2" x14ac:dyDescent="0.3">
      <c r="A12768" t="s">
        <v>68</v>
      </c>
      <c r="B12768" t="s">
        <v>14606</v>
      </c>
    </row>
    <row r="12769" spans="1:2" x14ac:dyDescent="0.3">
      <c r="A12769" t="s">
        <v>115</v>
      </c>
      <c r="B12769" t="s">
        <v>695</v>
      </c>
    </row>
    <row r="12770" spans="1:2" x14ac:dyDescent="0.3">
      <c r="A12770" t="s">
        <v>189</v>
      </c>
      <c r="B12770" t="s">
        <v>1691</v>
      </c>
    </row>
    <row r="12771" spans="1:2" x14ac:dyDescent="0.3">
      <c r="A12771" t="s">
        <v>189</v>
      </c>
      <c r="B12771" t="s">
        <v>2341</v>
      </c>
    </row>
    <row r="12772" spans="1:2" x14ac:dyDescent="0.3">
      <c r="A12772" t="s">
        <v>189</v>
      </c>
      <c r="B12772" t="s">
        <v>486</v>
      </c>
    </row>
    <row r="12773" spans="1:2" x14ac:dyDescent="0.3">
      <c r="A12773" t="s">
        <v>189</v>
      </c>
      <c r="B12773" t="s">
        <v>19</v>
      </c>
    </row>
    <row r="12774" spans="1:2" x14ac:dyDescent="0.3">
      <c r="A12774" t="s">
        <v>189</v>
      </c>
      <c r="B12774" t="s">
        <v>19</v>
      </c>
    </row>
    <row r="12775" spans="1:2" x14ac:dyDescent="0.3">
      <c r="A12775" t="s">
        <v>189</v>
      </c>
      <c r="B12775" t="s">
        <v>1439</v>
      </c>
    </row>
    <row r="12776" spans="1:2" x14ac:dyDescent="0.3">
      <c r="A12776" t="s">
        <v>189</v>
      </c>
      <c r="B12776" t="s">
        <v>184</v>
      </c>
    </row>
    <row r="12777" spans="1:2" x14ac:dyDescent="0.3">
      <c r="A12777" t="s">
        <v>189</v>
      </c>
      <c r="B12777" t="s">
        <v>3689</v>
      </c>
    </row>
    <row r="12778" spans="1:2" x14ac:dyDescent="0.3">
      <c r="A12778" t="s">
        <v>189</v>
      </c>
      <c r="B12778" t="s">
        <v>5855</v>
      </c>
    </row>
    <row r="12779" spans="1:2" x14ac:dyDescent="0.3">
      <c r="A12779" t="s">
        <v>189</v>
      </c>
      <c r="B12779" t="s">
        <v>2341</v>
      </c>
    </row>
    <row r="12780" spans="1:2" x14ac:dyDescent="0.3">
      <c r="A12780" t="s">
        <v>463</v>
      </c>
      <c r="B12780" t="s">
        <v>617</v>
      </c>
    </row>
    <row r="12781" spans="1:2" x14ac:dyDescent="0.3">
      <c r="A12781" t="s">
        <v>115</v>
      </c>
      <c r="B12781" t="s">
        <v>539</v>
      </c>
    </row>
    <row r="12782" spans="1:2" x14ac:dyDescent="0.3">
      <c r="A12782" t="s">
        <v>115</v>
      </c>
      <c r="B12782" t="s">
        <v>14400</v>
      </c>
    </row>
    <row r="12783" spans="1:2" x14ac:dyDescent="0.3">
      <c r="A12783" t="s">
        <v>115</v>
      </c>
      <c r="B12783" t="s">
        <v>943</v>
      </c>
    </row>
    <row r="12784" spans="1:2" x14ac:dyDescent="0.3">
      <c r="A12784" t="s">
        <v>115</v>
      </c>
      <c r="B12784" t="s">
        <v>4437</v>
      </c>
    </row>
    <row r="12785" spans="1:2" x14ac:dyDescent="0.3">
      <c r="A12785" t="s">
        <v>68</v>
      </c>
      <c r="B12785" t="s">
        <v>790</v>
      </c>
    </row>
    <row r="12786" spans="1:2" x14ac:dyDescent="0.3">
      <c r="A12786" t="s">
        <v>11</v>
      </c>
      <c r="B12786" t="s">
        <v>19</v>
      </c>
    </row>
    <row r="12787" spans="1:2" x14ac:dyDescent="0.3">
      <c r="A12787" t="s">
        <v>11</v>
      </c>
      <c r="B12787" t="s">
        <v>5903</v>
      </c>
    </row>
    <row r="12788" spans="1:2" x14ac:dyDescent="0.3">
      <c r="A12788" t="s">
        <v>91</v>
      </c>
      <c r="B12788" t="s">
        <v>14607</v>
      </c>
    </row>
    <row r="12789" spans="1:2" x14ac:dyDescent="0.3">
      <c r="A12789" t="s">
        <v>91</v>
      </c>
      <c r="B12789" t="s">
        <v>19</v>
      </c>
    </row>
    <row r="12790" spans="1:2" x14ac:dyDescent="0.3">
      <c r="A12790" t="s">
        <v>2068</v>
      </c>
      <c r="B12790" t="s">
        <v>2341</v>
      </c>
    </row>
    <row r="12791" spans="1:2" x14ac:dyDescent="0.3">
      <c r="A12791" t="s">
        <v>2068</v>
      </c>
      <c r="B12791" t="s">
        <v>4207</v>
      </c>
    </row>
    <row r="12792" spans="1:2" x14ac:dyDescent="0.3">
      <c r="A12792" t="s">
        <v>68</v>
      </c>
      <c r="B12792" t="s">
        <v>2908</v>
      </c>
    </row>
    <row r="12793" spans="1:2" x14ac:dyDescent="0.3">
      <c r="A12793" t="s">
        <v>91</v>
      </c>
      <c r="B12793" t="s">
        <v>19</v>
      </c>
    </row>
    <row r="12794" spans="1:2" x14ac:dyDescent="0.3">
      <c r="A12794" t="s">
        <v>91</v>
      </c>
      <c r="B12794" t="s">
        <v>19</v>
      </c>
    </row>
    <row r="12795" spans="1:2" x14ac:dyDescent="0.3">
      <c r="A12795" t="s">
        <v>3052</v>
      </c>
      <c r="B12795" t="s">
        <v>837</v>
      </c>
    </row>
    <row r="12796" spans="1:2" x14ac:dyDescent="0.3">
      <c r="A12796" t="s">
        <v>3052</v>
      </c>
      <c r="B12796" t="s">
        <v>19</v>
      </c>
    </row>
    <row r="12797" spans="1:2" x14ac:dyDescent="0.3">
      <c r="A12797" t="s">
        <v>3052</v>
      </c>
      <c r="B12797" t="s">
        <v>639</v>
      </c>
    </row>
    <row r="12798" spans="1:2" x14ac:dyDescent="0.3">
      <c r="A12798" t="s">
        <v>3052</v>
      </c>
      <c r="B12798" t="s">
        <v>184</v>
      </c>
    </row>
    <row r="12799" spans="1:2" x14ac:dyDescent="0.3">
      <c r="A12799" t="s">
        <v>91</v>
      </c>
      <c r="B12799" t="s">
        <v>19</v>
      </c>
    </row>
    <row r="12800" spans="1:2" x14ac:dyDescent="0.3">
      <c r="A12800" t="s">
        <v>3052</v>
      </c>
      <c r="B12800" t="s">
        <v>19</v>
      </c>
    </row>
    <row r="12801" spans="1:2" x14ac:dyDescent="0.3">
      <c r="A12801" t="s">
        <v>3052</v>
      </c>
      <c r="B12801" t="s">
        <v>131</v>
      </c>
    </row>
    <row r="12802" spans="1:2" x14ac:dyDescent="0.3">
      <c r="A12802" t="s">
        <v>3052</v>
      </c>
      <c r="B12802" t="s">
        <v>695</v>
      </c>
    </row>
    <row r="12803" spans="1:2" x14ac:dyDescent="0.3">
      <c r="A12803" t="s">
        <v>3052</v>
      </c>
      <c r="B12803" t="s">
        <v>355</v>
      </c>
    </row>
    <row r="12804" spans="1:2" x14ac:dyDescent="0.3">
      <c r="A12804" t="s">
        <v>3052</v>
      </c>
      <c r="B12804" t="s">
        <v>7641</v>
      </c>
    </row>
    <row r="12805" spans="1:2" x14ac:dyDescent="0.3">
      <c r="A12805" t="s">
        <v>3052</v>
      </c>
      <c r="B12805" t="s">
        <v>5855</v>
      </c>
    </row>
    <row r="12806" spans="1:2" x14ac:dyDescent="0.3">
      <c r="A12806" t="s">
        <v>3052</v>
      </c>
      <c r="B12806" t="s">
        <v>2341</v>
      </c>
    </row>
    <row r="12807" spans="1:2" x14ac:dyDescent="0.3">
      <c r="A12807" t="s">
        <v>91</v>
      </c>
      <c r="B12807" t="s">
        <v>19</v>
      </c>
    </row>
    <row r="12808" spans="1:2" x14ac:dyDescent="0.3">
      <c r="A12808" t="s">
        <v>91</v>
      </c>
      <c r="B12808" t="s">
        <v>695</v>
      </c>
    </row>
    <row r="12809" spans="1:2" x14ac:dyDescent="0.3">
      <c r="A12809" t="s">
        <v>91</v>
      </c>
      <c r="B12809" t="s">
        <v>695</v>
      </c>
    </row>
    <row r="12810" spans="1:2" x14ac:dyDescent="0.3">
      <c r="A12810" t="s">
        <v>91</v>
      </c>
      <c r="B12810" t="s">
        <v>19</v>
      </c>
    </row>
    <row r="12811" spans="1:2" x14ac:dyDescent="0.3">
      <c r="A12811" t="s">
        <v>383</v>
      </c>
      <c r="B12811" t="s">
        <v>2341</v>
      </c>
    </row>
    <row r="12812" spans="1:2" x14ac:dyDescent="0.3">
      <c r="A12812" t="s">
        <v>383</v>
      </c>
      <c r="B12812" t="s">
        <v>5180</v>
      </c>
    </row>
    <row r="12813" spans="1:2" x14ac:dyDescent="0.3">
      <c r="A12813" t="s">
        <v>383</v>
      </c>
      <c r="B12813" t="s">
        <v>14034</v>
      </c>
    </row>
    <row r="12814" spans="1:2" x14ac:dyDescent="0.3">
      <c r="A12814" t="s">
        <v>91</v>
      </c>
      <c r="B12814" t="s">
        <v>19</v>
      </c>
    </row>
    <row r="12815" spans="1:2" x14ac:dyDescent="0.3">
      <c r="A12815" t="s">
        <v>68</v>
      </c>
      <c r="B12815" t="s">
        <v>355</v>
      </c>
    </row>
    <row r="12816" spans="1:2" x14ac:dyDescent="0.3">
      <c r="A12816" t="s">
        <v>68</v>
      </c>
      <c r="B12816" t="s">
        <v>695</v>
      </c>
    </row>
    <row r="12817" spans="1:2" x14ac:dyDescent="0.3">
      <c r="A12817" t="s">
        <v>68</v>
      </c>
      <c r="B12817" t="s">
        <v>19</v>
      </c>
    </row>
    <row r="12818" spans="1:2" x14ac:dyDescent="0.3">
      <c r="A12818" t="s">
        <v>68</v>
      </c>
      <c r="B12818" t="s">
        <v>708</v>
      </c>
    </row>
    <row r="12819" spans="1:2" x14ac:dyDescent="0.3">
      <c r="A12819" t="s">
        <v>189</v>
      </c>
      <c r="B12819" t="s">
        <v>19</v>
      </c>
    </row>
    <row r="12820" spans="1:2" x14ac:dyDescent="0.3">
      <c r="A12820" t="s">
        <v>189</v>
      </c>
      <c r="B12820" t="s">
        <v>486</v>
      </c>
    </row>
    <row r="12821" spans="1:2" x14ac:dyDescent="0.3">
      <c r="A12821" t="s">
        <v>189</v>
      </c>
      <c r="B12821" t="s">
        <v>695</v>
      </c>
    </row>
    <row r="12822" spans="1:2" x14ac:dyDescent="0.3">
      <c r="A12822" t="s">
        <v>115</v>
      </c>
      <c r="B12822" t="s">
        <v>695</v>
      </c>
    </row>
    <row r="12823" spans="1:2" x14ac:dyDescent="0.3">
      <c r="A12823" t="s">
        <v>11</v>
      </c>
      <c r="B12823" t="s">
        <v>2417</v>
      </c>
    </row>
    <row r="12824" spans="1:2" x14ac:dyDescent="0.3">
      <c r="A12824" t="s">
        <v>11</v>
      </c>
      <c r="B12824" t="s">
        <v>486</v>
      </c>
    </row>
    <row r="12825" spans="1:2" x14ac:dyDescent="0.3">
      <c r="A12825" t="s">
        <v>11</v>
      </c>
      <c r="B12825" t="s">
        <v>695</v>
      </c>
    </row>
    <row r="12826" spans="1:2" x14ac:dyDescent="0.3">
      <c r="A12826" t="s">
        <v>68</v>
      </c>
      <c r="B12826" t="s">
        <v>695</v>
      </c>
    </row>
    <row r="12827" spans="1:2" x14ac:dyDescent="0.3">
      <c r="A12827" t="s">
        <v>68</v>
      </c>
      <c r="B12827" t="s">
        <v>2393</v>
      </c>
    </row>
    <row r="12828" spans="1:2" x14ac:dyDescent="0.3">
      <c r="A12828" t="s">
        <v>68</v>
      </c>
      <c r="B12828" t="s">
        <v>19</v>
      </c>
    </row>
    <row r="12829" spans="1:2" x14ac:dyDescent="0.3">
      <c r="A12829" t="s">
        <v>189</v>
      </c>
      <c r="B12829" t="s">
        <v>19</v>
      </c>
    </row>
    <row r="12830" spans="1:2" x14ac:dyDescent="0.3">
      <c r="A12830" t="s">
        <v>189</v>
      </c>
      <c r="B12830" t="s">
        <v>184</v>
      </c>
    </row>
    <row r="12831" spans="1:2" x14ac:dyDescent="0.3">
      <c r="A12831" t="s">
        <v>383</v>
      </c>
      <c r="B12831" t="s">
        <v>534</v>
      </c>
    </row>
    <row r="12832" spans="1:2" x14ac:dyDescent="0.3">
      <c r="A12832" t="s">
        <v>383</v>
      </c>
      <c r="B12832" t="s">
        <v>1193</v>
      </c>
    </row>
    <row r="12833" spans="1:2" x14ac:dyDescent="0.3">
      <c r="A12833" t="s">
        <v>383</v>
      </c>
      <c r="B12833" t="s">
        <v>2341</v>
      </c>
    </row>
    <row r="12834" spans="1:2" x14ac:dyDescent="0.3">
      <c r="A12834" t="s">
        <v>91</v>
      </c>
      <c r="B12834" t="s">
        <v>790</v>
      </c>
    </row>
    <row r="12835" spans="1:2" x14ac:dyDescent="0.3">
      <c r="A12835" t="s">
        <v>91</v>
      </c>
      <c r="B12835" t="s">
        <v>1193</v>
      </c>
    </row>
    <row r="12836" spans="1:2" x14ac:dyDescent="0.3">
      <c r="A12836" t="s">
        <v>91</v>
      </c>
      <c r="B12836" t="s">
        <v>2341</v>
      </c>
    </row>
    <row r="12837" spans="1:2" x14ac:dyDescent="0.3">
      <c r="A12837" t="s">
        <v>91</v>
      </c>
      <c r="B12837" t="s">
        <v>486</v>
      </c>
    </row>
    <row r="12838" spans="1:2" x14ac:dyDescent="0.3">
      <c r="A12838" t="s">
        <v>463</v>
      </c>
      <c r="B12838" t="s">
        <v>2341</v>
      </c>
    </row>
    <row r="12839" spans="1:2" x14ac:dyDescent="0.3">
      <c r="A12839" t="s">
        <v>463</v>
      </c>
      <c r="B12839" t="s">
        <v>486</v>
      </c>
    </row>
    <row r="12840" spans="1:2" x14ac:dyDescent="0.3">
      <c r="A12840" t="s">
        <v>463</v>
      </c>
      <c r="B12840" t="s">
        <v>184</v>
      </c>
    </row>
    <row r="12841" spans="1:2" x14ac:dyDescent="0.3">
      <c r="A12841" t="s">
        <v>463</v>
      </c>
      <c r="B12841" t="s">
        <v>7662</v>
      </c>
    </row>
    <row r="12842" spans="1:2" x14ac:dyDescent="0.3">
      <c r="A12842" t="s">
        <v>463</v>
      </c>
      <c r="B12842" t="s">
        <v>4207</v>
      </c>
    </row>
    <row r="12843" spans="1:2" x14ac:dyDescent="0.3">
      <c r="A12843" t="s">
        <v>463</v>
      </c>
      <c r="B12843" t="s">
        <v>14394</v>
      </c>
    </row>
    <row r="12844" spans="1:2" x14ac:dyDescent="0.3">
      <c r="A12844" t="s">
        <v>463</v>
      </c>
      <c r="B12844" t="s">
        <v>14371</v>
      </c>
    </row>
    <row r="12845" spans="1:2" x14ac:dyDescent="0.3">
      <c r="A12845" t="s">
        <v>463</v>
      </c>
      <c r="B12845" t="s">
        <v>355</v>
      </c>
    </row>
    <row r="12846" spans="1:2" x14ac:dyDescent="0.3">
      <c r="A12846" t="s">
        <v>463</v>
      </c>
      <c r="B12846" t="s">
        <v>695</v>
      </c>
    </row>
    <row r="12847" spans="1:2" x14ac:dyDescent="0.3">
      <c r="A12847" t="s">
        <v>463</v>
      </c>
      <c r="B12847" t="s">
        <v>19</v>
      </c>
    </row>
    <row r="12848" spans="1:2" x14ac:dyDescent="0.3">
      <c r="A12848" t="s">
        <v>189</v>
      </c>
      <c r="B12848" t="s">
        <v>39</v>
      </c>
    </row>
    <row r="12849" spans="1:2" x14ac:dyDescent="0.3">
      <c r="A12849" t="s">
        <v>189</v>
      </c>
      <c r="B12849" t="s">
        <v>790</v>
      </c>
    </row>
    <row r="12850" spans="1:2" x14ac:dyDescent="0.3">
      <c r="A12850" t="s">
        <v>3052</v>
      </c>
      <c r="B12850" t="s">
        <v>355</v>
      </c>
    </row>
    <row r="12851" spans="1:2" x14ac:dyDescent="0.3">
      <c r="A12851" t="s">
        <v>3052</v>
      </c>
      <c r="B12851" t="s">
        <v>131</v>
      </c>
    </row>
    <row r="12852" spans="1:2" x14ac:dyDescent="0.3">
      <c r="A12852" t="s">
        <v>3052</v>
      </c>
      <c r="B12852" t="s">
        <v>3689</v>
      </c>
    </row>
    <row r="12853" spans="1:2" x14ac:dyDescent="0.3">
      <c r="A12853" t="s">
        <v>3052</v>
      </c>
      <c r="B12853" t="s">
        <v>2341</v>
      </c>
    </row>
    <row r="12854" spans="1:2" x14ac:dyDescent="0.3">
      <c r="A12854" t="s">
        <v>11</v>
      </c>
      <c r="B12854" t="s">
        <v>837</v>
      </c>
    </row>
    <row r="12855" spans="1:2" x14ac:dyDescent="0.3">
      <c r="A12855" t="s">
        <v>11</v>
      </c>
      <c r="B12855" t="s">
        <v>790</v>
      </c>
    </row>
    <row r="12856" spans="1:2" x14ac:dyDescent="0.3">
      <c r="A12856" t="s">
        <v>11</v>
      </c>
      <c r="B12856" t="s">
        <v>7641</v>
      </c>
    </row>
    <row r="12857" spans="1:2" x14ac:dyDescent="0.3">
      <c r="A12857" t="s">
        <v>11</v>
      </c>
      <c r="B12857" t="s">
        <v>184</v>
      </c>
    </row>
    <row r="12858" spans="1:2" x14ac:dyDescent="0.3">
      <c r="A12858" t="s">
        <v>11</v>
      </c>
      <c r="B12858" t="s">
        <v>2341</v>
      </c>
    </row>
    <row r="12859" spans="1:2" x14ac:dyDescent="0.3">
      <c r="A12859" t="s">
        <v>91</v>
      </c>
      <c r="B12859" t="s">
        <v>5180</v>
      </c>
    </row>
    <row r="12860" spans="1:2" x14ac:dyDescent="0.3">
      <c r="A12860" t="s">
        <v>115</v>
      </c>
      <c r="B12860" t="s">
        <v>695</v>
      </c>
    </row>
    <row r="12861" spans="1:2" x14ac:dyDescent="0.3">
      <c r="A12861" t="s">
        <v>115</v>
      </c>
      <c r="B12861" t="s">
        <v>5903</v>
      </c>
    </row>
    <row r="12862" spans="1:2" x14ac:dyDescent="0.3">
      <c r="A12862" t="s">
        <v>189</v>
      </c>
      <c r="B12862" t="s">
        <v>355</v>
      </c>
    </row>
    <row r="12863" spans="1:2" x14ac:dyDescent="0.3">
      <c r="A12863" t="s">
        <v>189</v>
      </c>
      <c r="B12863" t="s">
        <v>695</v>
      </c>
    </row>
    <row r="12864" spans="1:2" x14ac:dyDescent="0.3">
      <c r="A12864" t="s">
        <v>189</v>
      </c>
      <c r="B12864" t="s">
        <v>19</v>
      </c>
    </row>
    <row r="12865" spans="1:2" x14ac:dyDescent="0.3">
      <c r="A12865" t="s">
        <v>463</v>
      </c>
      <c r="B12865" t="s">
        <v>2417</v>
      </c>
    </row>
    <row r="12866" spans="1:2" x14ac:dyDescent="0.3">
      <c r="A12866" t="s">
        <v>463</v>
      </c>
      <c r="B12866" t="s">
        <v>2341</v>
      </c>
    </row>
    <row r="12867" spans="1:2" x14ac:dyDescent="0.3">
      <c r="A12867" t="s">
        <v>463</v>
      </c>
      <c r="B12867" t="s">
        <v>19</v>
      </c>
    </row>
    <row r="12868" spans="1:2" x14ac:dyDescent="0.3">
      <c r="A12868" t="s">
        <v>463</v>
      </c>
      <c r="B12868" t="s">
        <v>695</v>
      </c>
    </row>
    <row r="12869" spans="1:2" x14ac:dyDescent="0.3">
      <c r="A12869" t="s">
        <v>463</v>
      </c>
      <c r="B12869" t="s">
        <v>5903</v>
      </c>
    </row>
    <row r="12870" spans="1:2" x14ac:dyDescent="0.3">
      <c r="A12870" t="s">
        <v>463</v>
      </c>
      <c r="B12870" t="s">
        <v>19</v>
      </c>
    </row>
    <row r="12871" spans="1:2" x14ac:dyDescent="0.3">
      <c r="A12871" t="s">
        <v>463</v>
      </c>
      <c r="B12871" t="s">
        <v>5855</v>
      </c>
    </row>
    <row r="12872" spans="1:2" x14ac:dyDescent="0.3">
      <c r="A12872" t="s">
        <v>463</v>
      </c>
      <c r="B12872" t="s">
        <v>2341</v>
      </c>
    </row>
    <row r="12873" spans="1:2" x14ac:dyDescent="0.3">
      <c r="A12873" t="s">
        <v>91</v>
      </c>
      <c r="B12873" t="s">
        <v>695</v>
      </c>
    </row>
    <row r="12874" spans="1:2" x14ac:dyDescent="0.3">
      <c r="A12874" t="s">
        <v>91</v>
      </c>
      <c r="B12874" t="s">
        <v>19</v>
      </c>
    </row>
    <row r="12875" spans="1:2" x14ac:dyDescent="0.3">
      <c r="A12875" t="s">
        <v>11</v>
      </c>
      <c r="B12875" t="s">
        <v>4611</v>
      </c>
    </row>
    <row r="12876" spans="1:2" x14ac:dyDescent="0.3">
      <c r="A12876" t="s">
        <v>11</v>
      </c>
      <c r="B12876" t="s">
        <v>1439</v>
      </c>
    </row>
    <row r="12877" spans="1:2" x14ac:dyDescent="0.3">
      <c r="A12877" t="s">
        <v>11</v>
      </c>
      <c r="B12877" t="s">
        <v>19</v>
      </c>
    </row>
    <row r="12878" spans="1:2" x14ac:dyDescent="0.3">
      <c r="A12878" t="s">
        <v>91</v>
      </c>
      <c r="B12878" t="s">
        <v>19</v>
      </c>
    </row>
    <row r="12879" spans="1:2" x14ac:dyDescent="0.3">
      <c r="A12879" t="s">
        <v>91</v>
      </c>
      <c r="B12879" t="s">
        <v>2417</v>
      </c>
    </row>
    <row r="12880" spans="1:2" x14ac:dyDescent="0.3">
      <c r="A12880" t="s">
        <v>91</v>
      </c>
      <c r="B12880" t="s">
        <v>486</v>
      </c>
    </row>
    <row r="12881" spans="1:2" x14ac:dyDescent="0.3">
      <c r="A12881" t="s">
        <v>189</v>
      </c>
      <c r="B12881" t="s">
        <v>695</v>
      </c>
    </row>
    <row r="12882" spans="1:2" x14ac:dyDescent="0.3">
      <c r="A12882" t="s">
        <v>189</v>
      </c>
      <c r="B12882" t="s">
        <v>19</v>
      </c>
    </row>
    <row r="12883" spans="1:2" x14ac:dyDescent="0.3">
      <c r="A12883" t="s">
        <v>189</v>
      </c>
      <c r="B12883" t="s">
        <v>4311</v>
      </c>
    </row>
    <row r="12884" spans="1:2" x14ac:dyDescent="0.3">
      <c r="A12884" t="s">
        <v>68</v>
      </c>
      <c r="B12884" t="s">
        <v>2417</v>
      </c>
    </row>
    <row r="12885" spans="1:2" x14ac:dyDescent="0.3">
      <c r="A12885" t="s">
        <v>68</v>
      </c>
      <c r="B12885" t="s">
        <v>19</v>
      </c>
    </row>
    <row r="12886" spans="1:2" x14ac:dyDescent="0.3">
      <c r="A12886" t="s">
        <v>68</v>
      </c>
      <c r="B12886" t="s">
        <v>184</v>
      </c>
    </row>
    <row r="12887" spans="1:2" x14ac:dyDescent="0.3">
      <c r="A12887" t="s">
        <v>68</v>
      </c>
      <c r="B12887" t="s">
        <v>486</v>
      </c>
    </row>
    <row r="12888" spans="1:2" x14ac:dyDescent="0.3">
      <c r="A12888" t="s">
        <v>11</v>
      </c>
      <c r="B12888" t="s">
        <v>534</v>
      </c>
    </row>
    <row r="12889" spans="1:2" x14ac:dyDescent="0.3">
      <c r="A12889" t="s">
        <v>11</v>
      </c>
      <c r="B12889" t="s">
        <v>184</v>
      </c>
    </row>
    <row r="12890" spans="1:2" x14ac:dyDescent="0.3">
      <c r="A12890" t="s">
        <v>11</v>
      </c>
      <c r="B12890" t="s">
        <v>14414</v>
      </c>
    </row>
    <row r="12891" spans="1:2" x14ac:dyDescent="0.3">
      <c r="A12891" t="s">
        <v>11</v>
      </c>
      <c r="B12891" t="s">
        <v>695</v>
      </c>
    </row>
    <row r="12892" spans="1:2" x14ac:dyDescent="0.3">
      <c r="A12892" t="s">
        <v>11</v>
      </c>
      <c r="B12892" t="s">
        <v>19</v>
      </c>
    </row>
    <row r="12893" spans="1:2" x14ac:dyDescent="0.3">
      <c r="A12893" t="s">
        <v>11</v>
      </c>
      <c r="B12893" t="s">
        <v>355</v>
      </c>
    </row>
    <row r="12894" spans="1:2" x14ac:dyDescent="0.3">
      <c r="A12894" t="s">
        <v>11</v>
      </c>
      <c r="B12894" t="s">
        <v>1439</v>
      </c>
    </row>
    <row r="12895" spans="1:2" x14ac:dyDescent="0.3">
      <c r="A12895" t="s">
        <v>11</v>
      </c>
      <c r="B12895" t="s">
        <v>1691</v>
      </c>
    </row>
    <row r="12896" spans="1:2" x14ac:dyDescent="0.3">
      <c r="A12896" t="s">
        <v>11</v>
      </c>
      <c r="B12896" t="s">
        <v>695</v>
      </c>
    </row>
    <row r="12897" spans="1:2" x14ac:dyDescent="0.3">
      <c r="A12897" t="s">
        <v>11</v>
      </c>
      <c r="B12897" t="s">
        <v>7662</v>
      </c>
    </row>
    <row r="12898" spans="1:2" x14ac:dyDescent="0.3">
      <c r="A12898" t="s">
        <v>11</v>
      </c>
      <c r="B12898" t="s">
        <v>1900</v>
      </c>
    </row>
    <row r="12899" spans="1:2" x14ac:dyDescent="0.3">
      <c r="A12899" t="s">
        <v>11</v>
      </c>
      <c r="B12899" t="s">
        <v>2341</v>
      </c>
    </row>
    <row r="12900" spans="1:2" x14ac:dyDescent="0.3">
      <c r="A12900" t="s">
        <v>68</v>
      </c>
      <c r="B12900" t="s">
        <v>1900</v>
      </c>
    </row>
    <row r="12901" spans="1:2" x14ac:dyDescent="0.3">
      <c r="A12901" t="s">
        <v>68</v>
      </c>
      <c r="B12901" t="s">
        <v>2341</v>
      </c>
    </row>
    <row r="12902" spans="1:2" x14ac:dyDescent="0.3">
      <c r="A12902" t="s">
        <v>68</v>
      </c>
      <c r="B12902" t="s">
        <v>617</v>
      </c>
    </row>
    <row r="12903" spans="1:2" x14ac:dyDescent="0.3">
      <c r="A12903" t="s">
        <v>68</v>
      </c>
      <c r="B12903" t="s">
        <v>1193</v>
      </c>
    </row>
    <row r="12904" spans="1:2" x14ac:dyDescent="0.3">
      <c r="A12904" t="s">
        <v>463</v>
      </c>
      <c r="B12904" t="s">
        <v>534</v>
      </c>
    </row>
    <row r="12905" spans="1:2" x14ac:dyDescent="0.3">
      <c r="A12905" t="s">
        <v>463</v>
      </c>
      <c r="B12905" t="s">
        <v>355</v>
      </c>
    </row>
    <row r="12906" spans="1:2" x14ac:dyDescent="0.3">
      <c r="A12906" t="s">
        <v>463</v>
      </c>
      <c r="B12906" t="s">
        <v>695</v>
      </c>
    </row>
    <row r="12907" spans="1:2" x14ac:dyDescent="0.3">
      <c r="A12907" t="s">
        <v>91</v>
      </c>
      <c r="B12907" t="s">
        <v>14608</v>
      </c>
    </row>
    <row r="12908" spans="1:2" x14ac:dyDescent="0.3">
      <c r="A12908" t="s">
        <v>383</v>
      </c>
      <c r="B12908" t="s">
        <v>837</v>
      </c>
    </row>
    <row r="12909" spans="1:2" x14ac:dyDescent="0.3">
      <c r="A12909" t="s">
        <v>383</v>
      </c>
      <c r="B12909" t="s">
        <v>184</v>
      </c>
    </row>
    <row r="12910" spans="1:2" x14ac:dyDescent="0.3">
      <c r="A12910" t="s">
        <v>68</v>
      </c>
      <c r="B12910" t="s">
        <v>740</v>
      </c>
    </row>
    <row r="12911" spans="1:2" x14ac:dyDescent="0.3">
      <c r="A12911" t="s">
        <v>463</v>
      </c>
      <c r="B12911" t="s">
        <v>695</v>
      </c>
    </row>
    <row r="12912" spans="1:2" x14ac:dyDescent="0.3">
      <c r="A12912" t="s">
        <v>463</v>
      </c>
      <c r="B12912" t="s">
        <v>1691</v>
      </c>
    </row>
    <row r="12913" spans="1:2" x14ac:dyDescent="0.3">
      <c r="A12913" t="s">
        <v>463</v>
      </c>
      <c r="B12913" t="s">
        <v>639</v>
      </c>
    </row>
    <row r="12914" spans="1:2" x14ac:dyDescent="0.3">
      <c r="A12914" t="s">
        <v>463</v>
      </c>
      <c r="B12914" t="s">
        <v>790</v>
      </c>
    </row>
    <row r="12915" spans="1:2" x14ac:dyDescent="0.3">
      <c r="A12915" t="s">
        <v>68</v>
      </c>
      <c r="B12915" t="s">
        <v>13703</v>
      </c>
    </row>
    <row r="12916" spans="1:2" x14ac:dyDescent="0.3">
      <c r="A12916" t="s">
        <v>2068</v>
      </c>
      <c r="B12916" t="s">
        <v>695</v>
      </c>
    </row>
    <row r="12917" spans="1:2" x14ac:dyDescent="0.3">
      <c r="A12917" t="s">
        <v>2068</v>
      </c>
      <c r="B12917" t="s">
        <v>184</v>
      </c>
    </row>
    <row r="12918" spans="1:2" x14ac:dyDescent="0.3">
      <c r="A12918" t="s">
        <v>2068</v>
      </c>
      <c r="B12918" t="s">
        <v>2341</v>
      </c>
    </row>
    <row r="12919" spans="1:2" x14ac:dyDescent="0.3">
      <c r="A12919" t="s">
        <v>383</v>
      </c>
      <c r="B12919" t="s">
        <v>1256</v>
      </c>
    </row>
    <row r="12920" spans="1:2" x14ac:dyDescent="0.3">
      <c r="A12920" t="s">
        <v>383</v>
      </c>
      <c r="B12920" t="s">
        <v>19</v>
      </c>
    </row>
    <row r="12921" spans="1:2" x14ac:dyDescent="0.3">
      <c r="A12921" t="s">
        <v>383</v>
      </c>
      <c r="B12921" t="s">
        <v>4437</v>
      </c>
    </row>
    <row r="12922" spans="1:2" x14ac:dyDescent="0.3">
      <c r="A12922" t="s">
        <v>383</v>
      </c>
      <c r="B12922" t="s">
        <v>539</v>
      </c>
    </row>
    <row r="12923" spans="1:2" x14ac:dyDescent="0.3">
      <c r="A12923" t="s">
        <v>383</v>
      </c>
      <c r="B12923" t="s">
        <v>708</v>
      </c>
    </row>
    <row r="12924" spans="1:2" x14ac:dyDescent="0.3">
      <c r="A12924" t="s">
        <v>115</v>
      </c>
      <c r="B12924" t="s">
        <v>790</v>
      </c>
    </row>
    <row r="12925" spans="1:2" x14ac:dyDescent="0.3">
      <c r="A12925" t="s">
        <v>115</v>
      </c>
      <c r="B12925" t="s">
        <v>7641</v>
      </c>
    </row>
    <row r="12926" spans="1:2" x14ac:dyDescent="0.3">
      <c r="A12926" t="s">
        <v>115</v>
      </c>
      <c r="B12926" t="s">
        <v>837</v>
      </c>
    </row>
    <row r="12927" spans="1:2" x14ac:dyDescent="0.3">
      <c r="A12927" t="s">
        <v>68</v>
      </c>
      <c r="B12927" t="s">
        <v>1193</v>
      </c>
    </row>
    <row r="12928" spans="1:2" x14ac:dyDescent="0.3">
      <c r="A12928" t="s">
        <v>463</v>
      </c>
      <c r="B12928" t="s">
        <v>355</v>
      </c>
    </row>
    <row r="12929" spans="1:2" x14ac:dyDescent="0.3">
      <c r="A12929" t="s">
        <v>463</v>
      </c>
      <c r="B12929" t="s">
        <v>695</v>
      </c>
    </row>
    <row r="12930" spans="1:2" x14ac:dyDescent="0.3">
      <c r="A12930" t="s">
        <v>463</v>
      </c>
      <c r="B12930" t="s">
        <v>19</v>
      </c>
    </row>
    <row r="12931" spans="1:2" x14ac:dyDescent="0.3">
      <c r="A12931" t="s">
        <v>189</v>
      </c>
      <c r="B12931" t="s">
        <v>39</v>
      </c>
    </row>
    <row r="12932" spans="1:2" x14ac:dyDescent="0.3">
      <c r="A12932" t="s">
        <v>189</v>
      </c>
      <c r="B12932" t="s">
        <v>5855</v>
      </c>
    </row>
    <row r="12933" spans="1:2" x14ac:dyDescent="0.3">
      <c r="A12933" t="s">
        <v>463</v>
      </c>
      <c r="B12933" t="s">
        <v>355</v>
      </c>
    </row>
    <row r="12934" spans="1:2" x14ac:dyDescent="0.3">
      <c r="A12934" t="s">
        <v>463</v>
      </c>
      <c r="B12934" t="s">
        <v>543</v>
      </c>
    </row>
    <row r="12935" spans="1:2" x14ac:dyDescent="0.3">
      <c r="A12935" t="s">
        <v>463</v>
      </c>
      <c r="B12935" t="s">
        <v>2417</v>
      </c>
    </row>
    <row r="12936" spans="1:2" x14ac:dyDescent="0.3">
      <c r="A12936" t="s">
        <v>189</v>
      </c>
      <c r="B12936" t="s">
        <v>355</v>
      </c>
    </row>
    <row r="12937" spans="1:2" x14ac:dyDescent="0.3">
      <c r="A12937" t="s">
        <v>189</v>
      </c>
      <c r="B12937" t="s">
        <v>3689</v>
      </c>
    </row>
    <row r="12938" spans="1:2" x14ac:dyDescent="0.3">
      <c r="A12938" t="s">
        <v>189</v>
      </c>
      <c r="B12938" t="s">
        <v>695</v>
      </c>
    </row>
    <row r="12939" spans="1:2" x14ac:dyDescent="0.3">
      <c r="A12939" t="s">
        <v>189</v>
      </c>
      <c r="B12939" t="s">
        <v>1439</v>
      </c>
    </row>
    <row r="12940" spans="1:2" x14ac:dyDescent="0.3">
      <c r="A12940" t="s">
        <v>189</v>
      </c>
      <c r="B12940" t="s">
        <v>5903</v>
      </c>
    </row>
    <row r="12941" spans="1:2" x14ac:dyDescent="0.3">
      <c r="A12941" t="s">
        <v>189</v>
      </c>
      <c r="B12941" t="s">
        <v>486</v>
      </c>
    </row>
    <row r="12942" spans="1:2" x14ac:dyDescent="0.3">
      <c r="A12942" t="s">
        <v>463</v>
      </c>
      <c r="B12942" t="s">
        <v>355</v>
      </c>
    </row>
    <row r="12943" spans="1:2" x14ac:dyDescent="0.3">
      <c r="A12943" t="s">
        <v>463</v>
      </c>
      <c r="B12943" t="s">
        <v>2417</v>
      </c>
    </row>
    <row r="12944" spans="1:2" x14ac:dyDescent="0.3">
      <c r="A12944" t="s">
        <v>463</v>
      </c>
      <c r="B12944" t="s">
        <v>131</v>
      </c>
    </row>
    <row r="12945" spans="1:2" x14ac:dyDescent="0.3">
      <c r="A12945" t="s">
        <v>11</v>
      </c>
      <c r="B12945" t="s">
        <v>486</v>
      </c>
    </row>
    <row r="12946" spans="1:2" x14ac:dyDescent="0.3">
      <c r="A12946" t="s">
        <v>11</v>
      </c>
      <c r="B12946" t="s">
        <v>2341</v>
      </c>
    </row>
    <row r="12947" spans="1:2" x14ac:dyDescent="0.3">
      <c r="A12947" t="s">
        <v>189</v>
      </c>
      <c r="B12947" t="s">
        <v>19</v>
      </c>
    </row>
    <row r="12948" spans="1:2" x14ac:dyDescent="0.3">
      <c r="A12948" t="s">
        <v>189</v>
      </c>
      <c r="B12948" t="s">
        <v>1256</v>
      </c>
    </row>
    <row r="12949" spans="1:2" x14ac:dyDescent="0.3">
      <c r="A12949" t="s">
        <v>68</v>
      </c>
      <c r="B12949" t="s">
        <v>2341</v>
      </c>
    </row>
    <row r="12950" spans="1:2" x14ac:dyDescent="0.3">
      <c r="A12950" t="s">
        <v>68</v>
      </c>
      <c r="B12950" t="s">
        <v>4207</v>
      </c>
    </row>
    <row r="12951" spans="1:2" x14ac:dyDescent="0.3">
      <c r="A12951" t="s">
        <v>463</v>
      </c>
      <c r="B12951" t="s">
        <v>355</v>
      </c>
    </row>
    <row r="12952" spans="1:2" x14ac:dyDescent="0.3">
      <c r="A12952" t="s">
        <v>463</v>
      </c>
      <c r="B12952" t="s">
        <v>4464</v>
      </c>
    </row>
    <row r="12953" spans="1:2" x14ac:dyDescent="0.3">
      <c r="A12953" t="s">
        <v>463</v>
      </c>
      <c r="B12953" t="s">
        <v>543</v>
      </c>
    </row>
    <row r="12954" spans="1:2" x14ac:dyDescent="0.3">
      <c r="A12954" t="s">
        <v>463</v>
      </c>
      <c r="B12954" t="s">
        <v>19</v>
      </c>
    </row>
    <row r="12955" spans="1:2" x14ac:dyDescent="0.3">
      <c r="A12955" t="s">
        <v>91</v>
      </c>
      <c r="B12955" t="s">
        <v>19</v>
      </c>
    </row>
    <row r="12956" spans="1:2" x14ac:dyDescent="0.3">
      <c r="A12956" t="s">
        <v>91</v>
      </c>
      <c r="B12956" t="s">
        <v>2341</v>
      </c>
    </row>
    <row r="12957" spans="1:2" x14ac:dyDescent="0.3">
      <c r="A12957" t="s">
        <v>68</v>
      </c>
      <c r="B12957" t="s">
        <v>19</v>
      </c>
    </row>
    <row r="12958" spans="1:2" x14ac:dyDescent="0.3">
      <c r="A12958" t="s">
        <v>68</v>
      </c>
      <c r="B12958" t="s">
        <v>1439</v>
      </c>
    </row>
    <row r="12959" spans="1:2" x14ac:dyDescent="0.3">
      <c r="A12959" t="s">
        <v>68</v>
      </c>
      <c r="B12959" t="s">
        <v>708</v>
      </c>
    </row>
    <row r="12960" spans="1:2" x14ac:dyDescent="0.3">
      <c r="A12960" t="s">
        <v>68</v>
      </c>
      <c r="B12960" t="s">
        <v>355</v>
      </c>
    </row>
    <row r="12961" spans="1:2" x14ac:dyDescent="0.3">
      <c r="A12961" t="s">
        <v>68</v>
      </c>
      <c r="B12961" t="s">
        <v>695</v>
      </c>
    </row>
    <row r="12962" spans="1:2" x14ac:dyDescent="0.3">
      <c r="A12962" t="s">
        <v>68</v>
      </c>
      <c r="B12962" t="s">
        <v>2311</v>
      </c>
    </row>
    <row r="12963" spans="1:2" x14ac:dyDescent="0.3">
      <c r="A12963" t="s">
        <v>91</v>
      </c>
      <c r="B12963" t="s">
        <v>19</v>
      </c>
    </row>
    <row r="12964" spans="1:2" x14ac:dyDescent="0.3">
      <c r="A12964" t="s">
        <v>3052</v>
      </c>
      <c r="B12964" t="s">
        <v>19</v>
      </c>
    </row>
    <row r="12965" spans="1:2" x14ac:dyDescent="0.3">
      <c r="A12965" t="s">
        <v>3052</v>
      </c>
      <c r="B12965" t="s">
        <v>184</v>
      </c>
    </row>
    <row r="12966" spans="1:2" x14ac:dyDescent="0.3">
      <c r="A12966" t="s">
        <v>189</v>
      </c>
      <c r="B12966" t="s">
        <v>2417</v>
      </c>
    </row>
    <row r="12967" spans="1:2" x14ac:dyDescent="0.3">
      <c r="A12967" t="s">
        <v>68</v>
      </c>
      <c r="B12967" t="s">
        <v>1691</v>
      </c>
    </row>
    <row r="12968" spans="1:2" x14ac:dyDescent="0.3">
      <c r="A12968" t="s">
        <v>68</v>
      </c>
      <c r="B12968" t="s">
        <v>184</v>
      </c>
    </row>
    <row r="12969" spans="1:2" x14ac:dyDescent="0.3">
      <c r="A12969" t="s">
        <v>68</v>
      </c>
      <c r="B12969" t="s">
        <v>486</v>
      </c>
    </row>
    <row r="12970" spans="1:2" x14ac:dyDescent="0.3">
      <c r="A12970" t="s">
        <v>2068</v>
      </c>
      <c r="B12970" t="s">
        <v>131</v>
      </c>
    </row>
    <row r="12971" spans="1:2" x14ac:dyDescent="0.3">
      <c r="A12971" t="s">
        <v>189</v>
      </c>
      <c r="B12971" t="s">
        <v>1193</v>
      </c>
    </row>
    <row r="12972" spans="1:2" x14ac:dyDescent="0.3">
      <c r="A12972" t="s">
        <v>11</v>
      </c>
      <c r="B12972" t="s">
        <v>4207</v>
      </c>
    </row>
    <row r="12973" spans="1:2" x14ac:dyDescent="0.3">
      <c r="A12973" t="s">
        <v>11</v>
      </c>
      <c r="B12973" t="s">
        <v>5180</v>
      </c>
    </row>
    <row r="12974" spans="1:2" x14ac:dyDescent="0.3">
      <c r="A12974" t="s">
        <v>11</v>
      </c>
      <c r="B12974" t="s">
        <v>1193</v>
      </c>
    </row>
    <row r="12975" spans="1:2" x14ac:dyDescent="0.3">
      <c r="A12975" t="s">
        <v>115</v>
      </c>
      <c r="B12975" t="s">
        <v>534</v>
      </c>
    </row>
    <row r="12976" spans="1:2" x14ac:dyDescent="0.3">
      <c r="A12976" t="s">
        <v>115</v>
      </c>
      <c r="B12976" t="s">
        <v>486</v>
      </c>
    </row>
    <row r="12977" spans="1:2" x14ac:dyDescent="0.3">
      <c r="A12977" t="s">
        <v>115</v>
      </c>
      <c r="B12977" t="s">
        <v>837</v>
      </c>
    </row>
    <row r="12978" spans="1:2" x14ac:dyDescent="0.3">
      <c r="A12978" t="s">
        <v>115</v>
      </c>
      <c r="B12978" t="s">
        <v>2417</v>
      </c>
    </row>
    <row r="12979" spans="1:2" x14ac:dyDescent="0.3">
      <c r="A12979" t="s">
        <v>115</v>
      </c>
      <c r="B12979" t="s">
        <v>2341</v>
      </c>
    </row>
    <row r="12980" spans="1:2" x14ac:dyDescent="0.3">
      <c r="A12980" t="s">
        <v>115</v>
      </c>
      <c r="B12980" t="s">
        <v>486</v>
      </c>
    </row>
    <row r="12981" spans="1:2" x14ac:dyDescent="0.3">
      <c r="A12981" t="s">
        <v>115</v>
      </c>
      <c r="B12981" t="s">
        <v>1025</v>
      </c>
    </row>
    <row r="12982" spans="1:2" x14ac:dyDescent="0.3">
      <c r="A12982" t="s">
        <v>91</v>
      </c>
      <c r="B12982" t="s">
        <v>695</v>
      </c>
    </row>
    <row r="12983" spans="1:2" x14ac:dyDescent="0.3">
      <c r="A12983" t="s">
        <v>91</v>
      </c>
      <c r="B12983" t="s">
        <v>19</v>
      </c>
    </row>
    <row r="12984" spans="1:2" x14ac:dyDescent="0.3">
      <c r="A12984" t="s">
        <v>91</v>
      </c>
      <c r="B12984" t="s">
        <v>708</v>
      </c>
    </row>
    <row r="12985" spans="1:2" x14ac:dyDescent="0.3">
      <c r="A12985" t="s">
        <v>91</v>
      </c>
      <c r="B12985" t="s">
        <v>1439</v>
      </c>
    </row>
    <row r="12986" spans="1:2" x14ac:dyDescent="0.3">
      <c r="A12986" t="s">
        <v>3052</v>
      </c>
      <c r="B12986" t="s">
        <v>4311</v>
      </c>
    </row>
    <row r="12987" spans="1:2" x14ac:dyDescent="0.3">
      <c r="A12987" t="s">
        <v>3052</v>
      </c>
      <c r="B12987" t="s">
        <v>4611</v>
      </c>
    </row>
    <row r="12988" spans="1:2" x14ac:dyDescent="0.3">
      <c r="A12988" t="s">
        <v>3052</v>
      </c>
      <c r="B12988" t="s">
        <v>131</v>
      </c>
    </row>
    <row r="12989" spans="1:2" x14ac:dyDescent="0.3">
      <c r="A12989" t="s">
        <v>3052</v>
      </c>
      <c r="B12989" t="s">
        <v>19</v>
      </c>
    </row>
    <row r="12990" spans="1:2" x14ac:dyDescent="0.3">
      <c r="A12990" t="s">
        <v>3052</v>
      </c>
      <c r="B12990" t="s">
        <v>486</v>
      </c>
    </row>
    <row r="12991" spans="1:2" x14ac:dyDescent="0.3">
      <c r="A12991" t="s">
        <v>3052</v>
      </c>
      <c r="B12991" t="s">
        <v>1439</v>
      </c>
    </row>
    <row r="12992" spans="1:2" x14ac:dyDescent="0.3">
      <c r="A12992" t="s">
        <v>3052</v>
      </c>
      <c r="B12992" t="s">
        <v>355</v>
      </c>
    </row>
    <row r="12993" spans="1:2" x14ac:dyDescent="0.3">
      <c r="A12993" t="s">
        <v>3052</v>
      </c>
      <c r="B12993" t="s">
        <v>5855</v>
      </c>
    </row>
    <row r="12994" spans="1:2" x14ac:dyDescent="0.3">
      <c r="A12994" t="s">
        <v>68</v>
      </c>
      <c r="B12994" t="s">
        <v>184</v>
      </c>
    </row>
    <row r="12995" spans="1:2" x14ac:dyDescent="0.3">
      <c r="A12995" t="s">
        <v>68</v>
      </c>
      <c r="B12995" t="s">
        <v>837</v>
      </c>
    </row>
    <row r="12996" spans="1:2" x14ac:dyDescent="0.3">
      <c r="A12996" t="s">
        <v>68</v>
      </c>
      <c r="B12996" t="s">
        <v>7641</v>
      </c>
    </row>
    <row r="12997" spans="1:2" x14ac:dyDescent="0.3">
      <c r="A12997" t="s">
        <v>68</v>
      </c>
      <c r="B12997" t="s">
        <v>2341</v>
      </c>
    </row>
    <row r="12998" spans="1:2" x14ac:dyDescent="0.3">
      <c r="A12998" t="s">
        <v>189</v>
      </c>
      <c r="B12998" t="s">
        <v>837</v>
      </c>
    </row>
    <row r="12999" spans="1:2" x14ac:dyDescent="0.3">
      <c r="A12999" t="s">
        <v>189</v>
      </c>
      <c r="B12999" t="s">
        <v>7641</v>
      </c>
    </row>
    <row r="13000" spans="1:2" x14ac:dyDescent="0.3">
      <c r="A13000" t="s">
        <v>189</v>
      </c>
      <c r="B13000" t="s">
        <v>639</v>
      </c>
    </row>
    <row r="13001" spans="1:2" x14ac:dyDescent="0.3">
      <c r="A13001" t="s">
        <v>189</v>
      </c>
      <c r="B13001" t="s">
        <v>1691</v>
      </c>
    </row>
    <row r="13002" spans="1:2" x14ac:dyDescent="0.3">
      <c r="A13002" t="s">
        <v>11</v>
      </c>
      <c r="B13002" t="s">
        <v>184</v>
      </c>
    </row>
    <row r="13003" spans="1:2" x14ac:dyDescent="0.3">
      <c r="A13003" t="s">
        <v>11</v>
      </c>
      <c r="B13003" t="s">
        <v>2341</v>
      </c>
    </row>
    <row r="13004" spans="1:2" x14ac:dyDescent="0.3">
      <c r="A13004" t="s">
        <v>11</v>
      </c>
      <c r="B13004" t="s">
        <v>1193</v>
      </c>
    </row>
    <row r="13005" spans="1:2" x14ac:dyDescent="0.3">
      <c r="A13005" t="s">
        <v>11</v>
      </c>
      <c r="B13005" t="s">
        <v>1900</v>
      </c>
    </row>
    <row r="13006" spans="1:2" x14ac:dyDescent="0.3">
      <c r="A13006" t="s">
        <v>11</v>
      </c>
      <c r="B13006" t="s">
        <v>486</v>
      </c>
    </row>
    <row r="13007" spans="1:2" x14ac:dyDescent="0.3">
      <c r="A13007" t="s">
        <v>189</v>
      </c>
      <c r="B13007" t="s">
        <v>695</v>
      </c>
    </row>
    <row r="13008" spans="1:2" x14ac:dyDescent="0.3">
      <c r="A13008" t="s">
        <v>189</v>
      </c>
      <c r="B13008" t="s">
        <v>19</v>
      </c>
    </row>
    <row r="13009" spans="1:2" x14ac:dyDescent="0.3">
      <c r="A13009" t="s">
        <v>189</v>
      </c>
      <c r="B13009" t="s">
        <v>3689</v>
      </c>
    </row>
    <row r="13010" spans="1:2" x14ac:dyDescent="0.3">
      <c r="A13010" t="s">
        <v>189</v>
      </c>
      <c r="B13010" t="s">
        <v>695</v>
      </c>
    </row>
    <row r="13011" spans="1:2" x14ac:dyDescent="0.3">
      <c r="A13011" t="s">
        <v>189</v>
      </c>
      <c r="B13011" t="s">
        <v>19</v>
      </c>
    </row>
    <row r="13012" spans="1:2" x14ac:dyDescent="0.3">
      <c r="A13012" t="s">
        <v>189</v>
      </c>
      <c r="B13012" t="s">
        <v>39</v>
      </c>
    </row>
    <row r="13013" spans="1:2" x14ac:dyDescent="0.3">
      <c r="A13013" t="s">
        <v>2068</v>
      </c>
      <c r="B13013" t="s">
        <v>2393</v>
      </c>
    </row>
    <row r="13014" spans="1:2" x14ac:dyDescent="0.3">
      <c r="A13014" t="s">
        <v>2068</v>
      </c>
      <c r="B13014" t="s">
        <v>184</v>
      </c>
    </row>
    <row r="13015" spans="1:2" x14ac:dyDescent="0.3">
      <c r="A13015" t="s">
        <v>3052</v>
      </c>
      <c r="B13015" t="s">
        <v>184</v>
      </c>
    </row>
    <row r="13016" spans="1:2" x14ac:dyDescent="0.3">
      <c r="A13016" t="s">
        <v>3052</v>
      </c>
      <c r="B13016" t="s">
        <v>1691</v>
      </c>
    </row>
    <row r="13017" spans="1:2" x14ac:dyDescent="0.3">
      <c r="A13017" t="s">
        <v>463</v>
      </c>
      <c r="B13017" t="s">
        <v>19</v>
      </c>
    </row>
    <row r="13018" spans="1:2" x14ac:dyDescent="0.3">
      <c r="A13018" t="s">
        <v>463</v>
      </c>
      <c r="B13018" t="s">
        <v>486</v>
      </c>
    </row>
    <row r="13019" spans="1:2" x14ac:dyDescent="0.3">
      <c r="A13019" t="s">
        <v>463</v>
      </c>
      <c r="B13019" t="s">
        <v>1193</v>
      </c>
    </row>
    <row r="13020" spans="1:2" x14ac:dyDescent="0.3">
      <c r="A13020" t="s">
        <v>463</v>
      </c>
      <c r="B13020" t="s">
        <v>2341</v>
      </c>
    </row>
    <row r="13021" spans="1:2" x14ac:dyDescent="0.3">
      <c r="A13021" t="s">
        <v>189</v>
      </c>
      <c r="B13021" t="s">
        <v>184</v>
      </c>
    </row>
    <row r="13022" spans="1:2" x14ac:dyDescent="0.3">
      <c r="A13022" t="s">
        <v>189</v>
      </c>
      <c r="B13022" t="s">
        <v>1193</v>
      </c>
    </row>
    <row r="13023" spans="1:2" x14ac:dyDescent="0.3">
      <c r="A13023" t="s">
        <v>189</v>
      </c>
      <c r="B13023" t="s">
        <v>184</v>
      </c>
    </row>
    <row r="13024" spans="1:2" x14ac:dyDescent="0.3">
      <c r="A13024" t="s">
        <v>189</v>
      </c>
      <c r="B13024" t="s">
        <v>639</v>
      </c>
    </row>
    <row r="13025" spans="1:2" x14ac:dyDescent="0.3">
      <c r="A13025" t="s">
        <v>189</v>
      </c>
      <c r="B13025" t="s">
        <v>1193</v>
      </c>
    </row>
    <row r="13026" spans="1:2" x14ac:dyDescent="0.3">
      <c r="A13026" t="s">
        <v>189</v>
      </c>
      <c r="B13026" t="s">
        <v>695</v>
      </c>
    </row>
    <row r="13027" spans="1:2" x14ac:dyDescent="0.3">
      <c r="A13027" t="s">
        <v>189</v>
      </c>
      <c r="B13027" t="s">
        <v>184</v>
      </c>
    </row>
    <row r="13028" spans="1:2" x14ac:dyDescent="0.3">
      <c r="A13028" t="s">
        <v>189</v>
      </c>
      <c r="B13028" t="s">
        <v>1193</v>
      </c>
    </row>
    <row r="13029" spans="1:2" x14ac:dyDescent="0.3">
      <c r="A13029" t="s">
        <v>189</v>
      </c>
      <c r="B13029" t="s">
        <v>184</v>
      </c>
    </row>
    <row r="13030" spans="1:2" x14ac:dyDescent="0.3">
      <c r="A13030" t="s">
        <v>189</v>
      </c>
      <c r="B13030" t="s">
        <v>790</v>
      </c>
    </row>
    <row r="13031" spans="1:2" x14ac:dyDescent="0.3">
      <c r="A13031" t="s">
        <v>189</v>
      </c>
      <c r="B13031" t="s">
        <v>837</v>
      </c>
    </row>
    <row r="13032" spans="1:2" x14ac:dyDescent="0.3">
      <c r="A13032" t="s">
        <v>189</v>
      </c>
      <c r="B13032" t="s">
        <v>486</v>
      </c>
    </row>
    <row r="13033" spans="1:2" x14ac:dyDescent="0.3">
      <c r="A13033" t="s">
        <v>189</v>
      </c>
      <c r="B13033" t="s">
        <v>2341</v>
      </c>
    </row>
    <row r="13034" spans="1:2" x14ac:dyDescent="0.3">
      <c r="A13034" t="s">
        <v>189</v>
      </c>
      <c r="B13034" t="s">
        <v>5855</v>
      </c>
    </row>
    <row r="13035" spans="1:2" x14ac:dyDescent="0.3">
      <c r="A13035" t="s">
        <v>189</v>
      </c>
      <c r="B13035" t="s">
        <v>131</v>
      </c>
    </row>
    <row r="13036" spans="1:2" x14ac:dyDescent="0.3">
      <c r="A13036" t="s">
        <v>189</v>
      </c>
      <c r="B13036" t="s">
        <v>695</v>
      </c>
    </row>
    <row r="13037" spans="1:2" x14ac:dyDescent="0.3">
      <c r="A13037" t="s">
        <v>189</v>
      </c>
      <c r="B13037" t="s">
        <v>486</v>
      </c>
    </row>
    <row r="13038" spans="1:2" x14ac:dyDescent="0.3">
      <c r="A13038" t="s">
        <v>189</v>
      </c>
      <c r="B13038" t="s">
        <v>1193</v>
      </c>
    </row>
    <row r="13039" spans="1:2" x14ac:dyDescent="0.3">
      <c r="A13039" t="s">
        <v>189</v>
      </c>
      <c r="B13039" t="s">
        <v>184</v>
      </c>
    </row>
    <row r="13040" spans="1:2" x14ac:dyDescent="0.3">
      <c r="A13040" t="s">
        <v>189</v>
      </c>
      <c r="B13040" t="s">
        <v>639</v>
      </c>
    </row>
    <row r="13041" spans="1:2" x14ac:dyDescent="0.3">
      <c r="A13041" t="s">
        <v>189</v>
      </c>
      <c r="B13041" t="s">
        <v>1193</v>
      </c>
    </row>
    <row r="13042" spans="1:2" x14ac:dyDescent="0.3">
      <c r="A13042" t="s">
        <v>189</v>
      </c>
      <c r="B13042" t="s">
        <v>19</v>
      </c>
    </row>
    <row r="13043" spans="1:2" x14ac:dyDescent="0.3">
      <c r="A13043" t="s">
        <v>189</v>
      </c>
      <c r="B13043" t="s">
        <v>1439</v>
      </c>
    </row>
    <row r="13044" spans="1:2" x14ac:dyDescent="0.3">
      <c r="A13044" t="s">
        <v>189</v>
      </c>
      <c r="B13044" t="s">
        <v>14370</v>
      </c>
    </row>
    <row r="13045" spans="1:2" x14ac:dyDescent="0.3">
      <c r="A13045" t="s">
        <v>189</v>
      </c>
      <c r="B13045" t="s">
        <v>5903</v>
      </c>
    </row>
    <row r="13046" spans="1:2" x14ac:dyDescent="0.3">
      <c r="A13046" t="s">
        <v>189</v>
      </c>
      <c r="B13046" t="s">
        <v>2916</v>
      </c>
    </row>
    <row r="13047" spans="1:2" x14ac:dyDescent="0.3">
      <c r="A13047" t="s">
        <v>189</v>
      </c>
      <c r="B13047" t="s">
        <v>539</v>
      </c>
    </row>
    <row r="13048" spans="1:2" x14ac:dyDescent="0.3">
      <c r="A13048" t="s">
        <v>189</v>
      </c>
      <c r="B13048" t="s">
        <v>486</v>
      </c>
    </row>
    <row r="13049" spans="1:2" x14ac:dyDescent="0.3">
      <c r="A13049" t="s">
        <v>189</v>
      </c>
      <c r="B13049" t="s">
        <v>19</v>
      </c>
    </row>
    <row r="13050" spans="1:2" x14ac:dyDescent="0.3">
      <c r="A13050" t="s">
        <v>189</v>
      </c>
      <c r="B13050" t="s">
        <v>1439</v>
      </c>
    </row>
    <row r="13051" spans="1:2" x14ac:dyDescent="0.3">
      <c r="A13051" t="s">
        <v>189</v>
      </c>
      <c r="B13051" t="s">
        <v>695</v>
      </c>
    </row>
    <row r="13052" spans="1:2" x14ac:dyDescent="0.3">
      <c r="A13052" t="s">
        <v>189</v>
      </c>
      <c r="B13052" t="s">
        <v>355</v>
      </c>
    </row>
    <row r="13053" spans="1:2" x14ac:dyDescent="0.3">
      <c r="A13053" t="s">
        <v>189</v>
      </c>
      <c r="B13053" t="s">
        <v>837</v>
      </c>
    </row>
    <row r="13054" spans="1:2" x14ac:dyDescent="0.3">
      <c r="A13054" t="s">
        <v>189</v>
      </c>
      <c r="B13054" t="s">
        <v>184</v>
      </c>
    </row>
    <row r="13055" spans="1:2" x14ac:dyDescent="0.3">
      <c r="A13055" t="s">
        <v>189</v>
      </c>
      <c r="B13055" t="s">
        <v>2341</v>
      </c>
    </row>
    <row r="13056" spans="1:2" x14ac:dyDescent="0.3">
      <c r="A13056" t="s">
        <v>189</v>
      </c>
      <c r="B13056" t="s">
        <v>184</v>
      </c>
    </row>
    <row r="13057" spans="1:2" x14ac:dyDescent="0.3">
      <c r="A13057" t="s">
        <v>189</v>
      </c>
      <c r="B13057" t="s">
        <v>639</v>
      </c>
    </row>
    <row r="13058" spans="1:2" x14ac:dyDescent="0.3">
      <c r="A13058" t="s">
        <v>189</v>
      </c>
      <c r="B13058" t="s">
        <v>1193</v>
      </c>
    </row>
    <row r="13059" spans="1:2" x14ac:dyDescent="0.3">
      <c r="A13059" t="s">
        <v>189</v>
      </c>
      <c r="B13059" t="s">
        <v>639</v>
      </c>
    </row>
    <row r="13060" spans="1:2" x14ac:dyDescent="0.3">
      <c r="A13060" t="s">
        <v>189</v>
      </c>
      <c r="B13060" t="s">
        <v>184</v>
      </c>
    </row>
    <row r="13061" spans="1:2" x14ac:dyDescent="0.3">
      <c r="A13061" t="s">
        <v>189</v>
      </c>
      <c r="B13061" t="s">
        <v>2341</v>
      </c>
    </row>
    <row r="13062" spans="1:2" x14ac:dyDescent="0.3">
      <c r="A13062" t="s">
        <v>68</v>
      </c>
      <c r="B13062" t="s">
        <v>131</v>
      </c>
    </row>
    <row r="13063" spans="1:2" x14ac:dyDescent="0.3">
      <c r="A13063" t="s">
        <v>68</v>
      </c>
      <c r="B13063" t="s">
        <v>355</v>
      </c>
    </row>
    <row r="13064" spans="1:2" x14ac:dyDescent="0.3">
      <c r="A13064" t="s">
        <v>68</v>
      </c>
      <c r="B13064" t="s">
        <v>19</v>
      </c>
    </row>
    <row r="13065" spans="1:2" x14ac:dyDescent="0.3">
      <c r="A13065" t="s">
        <v>68</v>
      </c>
      <c r="B13065" t="s">
        <v>1439</v>
      </c>
    </row>
    <row r="13066" spans="1:2" x14ac:dyDescent="0.3">
      <c r="A13066" t="s">
        <v>68</v>
      </c>
      <c r="B13066" t="s">
        <v>695</v>
      </c>
    </row>
    <row r="13067" spans="1:2" x14ac:dyDescent="0.3">
      <c r="A13067" t="s">
        <v>189</v>
      </c>
      <c r="B13067" t="s">
        <v>184</v>
      </c>
    </row>
    <row r="13068" spans="1:2" x14ac:dyDescent="0.3">
      <c r="A13068" t="s">
        <v>189</v>
      </c>
      <c r="B13068" t="s">
        <v>639</v>
      </c>
    </row>
    <row r="13069" spans="1:2" x14ac:dyDescent="0.3">
      <c r="A13069" t="s">
        <v>189</v>
      </c>
      <c r="B13069" t="s">
        <v>1193</v>
      </c>
    </row>
    <row r="13070" spans="1:2" x14ac:dyDescent="0.3">
      <c r="A13070" t="s">
        <v>115</v>
      </c>
      <c r="B13070" t="s">
        <v>131</v>
      </c>
    </row>
    <row r="13071" spans="1:2" x14ac:dyDescent="0.3">
      <c r="A13071" t="s">
        <v>463</v>
      </c>
      <c r="B13071" t="s">
        <v>131</v>
      </c>
    </row>
    <row r="13072" spans="1:2" x14ac:dyDescent="0.3">
      <c r="A13072" t="s">
        <v>463</v>
      </c>
      <c r="B13072" t="s">
        <v>3689</v>
      </c>
    </row>
    <row r="13073" spans="1:2" x14ac:dyDescent="0.3">
      <c r="A13073" t="s">
        <v>463</v>
      </c>
      <c r="B13073" t="s">
        <v>19</v>
      </c>
    </row>
    <row r="13074" spans="1:2" x14ac:dyDescent="0.3">
      <c r="A13074" t="s">
        <v>463</v>
      </c>
      <c r="B13074" t="s">
        <v>355</v>
      </c>
    </row>
    <row r="13075" spans="1:2" x14ac:dyDescent="0.3">
      <c r="A13075" t="s">
        <v>463</v>
      </c>
      <c r="B13075" t="s">
        <v>14372</v>
      </c>
    </row>
    <row r="13076" spans="1:2" x14ac:dyDescent="0.3">
      <c r="A13076" t="s">
        <v>463</v>
      </c>
      <c r="B13076" t="s">
        <v>4464</v>
      </c>
    </row>
    <row r="13077" spans="1:2" x14ac:dyDescent="0.3">
      <c r="A13077" t="s">
        <v>463</v>
      </c>
      <c r="B13077" t="s">
        <v>708</v>
      </c>
    </row>
    <row r="13078" spans="1:2" x14ac:dyDescent="0.3">
      <c r="A13078" t="s">
        <v>463</v>
      </c>
      <c r="B13078" t="s">
        <v>4437</v>
      </c>
    </row>
    <row r="13079" spans="1:2" x14ac:dyDescent="0.3">
      <c r="A13079" t="s">
        <v>2068</v>
      </c>
      <c r="B13079" t="s">
        <v>695</v>
      </c>
    </row>
    <row r="13080" spans="1:2" x14ac:dyDescent="0.3">
      <c r="A13080" t="s">
        <v>91</v>
      </c>
      <c r="B13080" t="s">
        <v>1068</v>
      </c>
    </row>
    <row r="13081" spans="1:2" x14ac:dyDescent="0.3">
      <c r="A13081" t="s">
        <v>463</v>
      </c>
      <c r="B13081" t="s">
        <v>355</v>
      </c>
    </row>
    <row r="13082" spans="1:2" x14ac:dyDescent="0.3">
      <c r="A13082" t="s">
        <v>115</v>
      </c>
      <c r="B13082" t="s">
        <v>3138</v>
      </c>
    </row>
    <row r="13083" spans="1:2" x14ac:dyDescent="0.3">
      <c r="A13083" t="s">
        <v>115</v>
      </c>
      <c r="B13083" t="s">
        <v>486</v>
      </c>
    </row>
    <row r="13084" spans="1:2" x14ac:dyDescent="0.3">
      <c r="A13084" t="s">
        <v>115</v>
      </c>
      <c r="B13084" t="s">
        <v>695</v>
      </c>
    </row>
    <row r="13085" spans="1:2" x14ac:dyDescent="0.3">
      <c r="A13085" t="s">
        <v>115</v>
      </c>
      <c r="B13085" t="s">
        <v>7874</v>
      </c>
    </row>
    <row r="13086" spans="1:2" x14ac:dyDescent="0.3">
      <c r="A13086" t="s">
        <v>463</v>
      </c>
      <c r="B13086" t="s">
        <v>790</v>
      </c>
    </row>
    <row r="13087" spans="1:2" x14ac:dyDescent="0.3">
      <c r="A13087" t="s">
        <v>383</v>
      </c>
      <c r="B13087" t="s">
        <v>19</v>
      </c>
    </row>
    <row r="13088" spans="1:2" x14ac:dyDescent="0.3">
      <c r="A13088" t="s">
        <v>383</v>
      </c>
      <c r="B13088" t="s">
        <v>184</v>
      </c>
    </row>
    <row r="13089" spans="1:2" x14ac:dyDescent="0.3">
      <c r="A13089" t="s">
        <v>383</v>
      </c>
      <c r="B13089" t="s">
        <v>131</v>
      </c>
    </row>
    <row r="13090" spans="1:2" x14ac:dyDescent="0.3">
      <c r="A13090" t="s">
        <v>383</v>
      </c>
      <c r="B13090" t="s">
        <v>5180</v>
      </c>
    </row>
    <row r="13091" spans="1:2" x14ac:dyDescent="0.3">
      <c r="A13091" t="s">
        <v>383</v>
      </c>
      <c r="B13091" t="s">
        <v>5180</v>
      </c>
    </row>
    <row r="13092" spans="1:2" x14ac:dyDescent="0.3">
      <c r="A13092" t="s">
        <v>115</v>
      </c>
      <c r="B13092" t="s">
        <v>3382</v>
      </c>
    </row>
    <row r="13093" spans="1:2" x14ac:dyDescent="0.3">
      <c r="A13093" t="s">
        <v>383</v>
      </c>
      <c r="B13093" t="s">
        <v>5180</v>
      </c>
    </row>
    <row r="13094" spans="1:2" x14ac:dyDescent="0.3">
      <c r="A13094" t="s">
        <v>383</v>
      </c>
      <c r="B13094" t="s">
        <v>5180</v>
      </c>
    </row>
    <row r="13095" spans="1:2" x14ac:dyDescent="0.3">
      <c r="A13095" t="s">
        <v>383</v>
      </c>
      <c r="B13095" t="s">
        <v>5180</v>
      </c>
    </row>
    <row r="13096" spans="1:2" x14ac:dyDescent="0.3">
      <c r="A13096" t="s">
        <v>11</v>
      </c>
      <c r="B13096" t="s">
        <v>2417</v>
      </c>
    </row>
    <row r="13097" spans="1:2" x14ac:dyDescent="0.3">
      <c r="A13097" t="s">
        <v>2068</v>
      </c>
      <c r="B13097" t="s">
        <v>4611</v>
      </c>
    </row>
    <row r="13098" spans="1:2" x14ac:dyDescent="0.3">
      <c r="A13098" t="s">
        <v>2068</v>
      </c>
      <c r="B13098" t="s">
        <v>695</v>
      </c>
    </row>
    <row r="13099" spans="1:2" x14ac:dyDescent="0.3">
      <c r="A13099" t="s">
        <v>189</v>
      </c>
      <c r="B13099" t="s">
        <v>355</v>
      </c>
    </row>
    <row r="13100" spans="1:2" x14ac:dyDescent="0.3">
      <c r="A13100" t="s">
        <v>3052</v>
      </c>
      <c r="B13100" t="s">
        <v>695</v>
      </c>
    </row>
    <row r="13101" spans="1:2" x14ac:dyDescent="0.3">
      <c r="A13101" t="s">
        <v>3052</v>
      </c>
      <c r="B13101" t="s">
        <v>2916</v>
      </c>
    </row>
    <row r="13102" spans="1:2" x14ac:dyDescent="0.3">
      <c r="A13102" t="s">
        <v>3052</v>
      </c>
      <c r="B13102" t="s">
        <v>790</v>
      </c>
    </row>
    <row r="13103" spans="1:2" x14ac:dyDescent="0.3">
      <c r="A13103" t="s">
        <v>463</v>
      </c>
      <c r="B13103" t="s">
        <v>131</v>
      </c>
    </row>
    <row r="13104" spans="1:2" x14ac:dyDescent="0.3">
      <c r="A13104" t="s">
        <v>463</v>
      </c>
      <c r="B13104" t="s">
        <v>486</v>
      </c>
    </row>
    <row r="13105" spans="1:2" x14ac:dyDescent="0.3">
      <c r="A13105" t="s">
        <v>463</v>
      </c>
      <c r="B13105" t="s">
        <v>7662</v>
      </c>
    </row>
    <row r="13106" spans="1:2" x14ac:dyDescent="0.3">
      <c r="A13106" t="s">
        <v>2068</v>
      </c>
      <c r="B13106" t="s">
        <v>486</v>
      </c>
    </row>
    <row r="13107" spans="1:2" x14ac:dyDescent="0.3">
      <c r="A13107" t="s">
        <v>463</v>
      </c>
      <c r="B13107" t="s">
        <v>790</v>
      </c>
    </row>
    <row r="13108" spans="1:2" x14ac:dyDescent="0.3">
      <c r="A13108" t="s">
        <v>463</v>
      </c>
      <c r="B13108" t="s">
        <v>539</v>
      </c>
    </row>
    <row r="13109" spans="1:2" x14ac:dyDescent="0.3">
      <c r="A13109" t="s">
        <v>463</v>
      </c>
      <c r="B13109" t="s">
        <v>639</v>
      </c>
    </row>
    <row r="13110" spans="1:2" x14ac:dyDescent="0.3">
      <c r="A13110" t="s">
        <v>463</v>
      </c>
      <c r="B13110" t="s">
        <v>1256</v>
      </c>
    </row>
    <row r="13111" spans="1:2" x14ac:dyDescent="0.3">
      <c r="A13111" t="s">
        <v>463</v>
      </c>
      <c r="B13111" t="s">
        <v>695</v>
      </c>
    </row>
    <row r="13112" spans="1:2" x14ac:dyDescent="0.3">
      <c r="A13112" t="s">
        <v>463</v>
      </c>
      <c r="B13112" t="s">
        <v>1691</v>
      </c>
    </row>
    <row r="13113" spans="1:2" x14ac:dyDescent="0.3">
      <c r="A13113" t="s">
        <v>189</v>
      </c>
      <c r="B13113" t="s">
        <v>14609</v>
      </c>
    </row>
    <row r="13114" spans="1:2" x14ac:dyDescent="0.3">
      <c r="A13114" t="s">
        <v>189</v>
      </c>
      <c r="B13114" t="s">
        <v>19</v>
      </c>
    </row>
    <row r="13115" spans="1:2" x14ac:dyDescent="0.3">
      <c r="A13115" t="s">
        <v>189</v>
      </c>
      <c r="B13115" t="s">
        <v>355</v>
      </c>
    </row>
    <row r="13116" spans="1:2" x14ac:dyDescent="0.3">
      <c r="A13116" t="s">
        <v>189</v>
      </c>
      <c r="B13116" t="s">
        <v>131</v>
      </c>
    </row>
    <row r="13117" spans="1:2" x14ac:dyDescent="0.3">
      <c r="A13117" t="s">
        <v>91</v>
      </c>
      <c r="B13117" t="s">
        <v>5855</v>
      </c>
    </row>
    <row r="13118" spans="1:2" x14ac:dyDescent="0.3">
      <c r="A13118" t="s">
        <v>91</v>
      </c>
      <c r="B13118" t="s">
        <v>131</v>
      </c>
    </row>
    <row r="13119" spans="1:2" x14ac:dyDescent="0.3">
      <c r="A13119" t="s">
        <v>463</v>
      </c>
      <c r="B13119" t="s">
        <v>534</v>
      </c>
    </row>
    <row r="13120" spans="1:2" x14ac:dyDescent="0.3">
      <c r="A13120" t="s">
        <v>463</v>
      </c>
      <c r="B13120" t="s">
        <v>19</v>
      </c>
    </row>
    <row r="13121" spans="1:2" x14ac:dyDescent="0.3">
      <c r="A13121" t="s">
        <v>463</v>
      </c>
      <c r="B13121" t="s">
        <v>11509</v>
      </c>
    </row>
    <row r="13122" spans="1:2" x14ac:dyDescent="0.3">
      <c r="A13122" t="s">
        <v>463</v>
      </c>
      <c r="B13122" t="s">
        <v>14393</v>
      </c>
    </row>
    <row r="13123" spans="1:2" x14ac:dyDescent="0.3">
      <c r="A13123" t="s">
        <v>463</v>
      </c>
      <c r="B13123" t="s">
        <v>184</v>
      </c>
    </row>
    <row r="13124" spans="1:2" x14ac:dyDescent="0.3">
      <c r="A13124" t="s">
        <v>3052</v>
      </c>
      <c r="B13124" t="s">
        <v>837</v>
      </c>
    </row>
    <row r="13125" spans="1:2" x14ac:dyDescent="0.3">
      <c r="A13125" t="s">
        <v>3052</v>
      </c>
      <c r="B13125" t="s">
        <v>184</v>
      </c>
    </row>
    <row r="13126" spans="1:2" x14ac:dyDescent="0.3">
      <c r="A13126" t="s">
        <v>91</v>
      </c>
      <c r="B13126" t="s">
        <v>19</v>
      </c>
    </row>
    <row r="13127" spans="1:2" x14ac:dyDescent="0.3">
      <c r="A13127" t="s">
        <v>91</v>
      </c>
      <c r="B13127" t="s">
        <v>1256</v>
      </c>
    </row>
    <row r="13128" spans="1:2" x14ac:dyDescent="0.3">
      <c r="A13128" t="s">
        <v>91</v>
      </c>
      <c r="B13128" t="s">
        <v>355</v>
      </c>
    </row>
    <row r="13129" spans="1:2" x14ac:dyDescent="0.3">
      <c r="A13129" t="s">
        <v>91</v>
      </c>
      <c r="B13129" t="s">
        <v>3689</v>
      </c>
    </row>
    <row r="13130" spans="1:2" x14ac:dyDescent="0.3">
      <c r="A13130" t="s">
        <v>91</v>
      </c>
      <c r="B13130" t="s">
        <v>131</v>
      </c>
    </row>
    <row r="13131" spans="1:2" x14ac:dyDescent="0.3">
      <c r="A13131" t="s">
        <v>91</v>
      </c>
      <c r="B13131" t="s">
        <v>1193</v>
      </c>
    </row>
    <row r="13132" spans="1:2" x14ac:dyDescent="0.3">
      <c r="A13132" t="s">
        <v>91</v>
      </c>
      <c r="B13132" t="s">
        <v>2341</v>
      </c>
    </row>
    <row r="13133" spans="1:2" x14ac:dyDescent="0.3">
      <c r="A13133" t="s">
        <v>383</v>
      </c>
      <c r="B13133" t="s">
        <v>2373</v>
      </c>
    </row>
    <row r="13134" spans="1:2" x14ac:dyDescent="0.3">
      <c r="A13134" t="s">
        <v>383</v>
      </c>
      <c r="B13134" t="s">
        <v>1256</v>
      </c>
    </row>
    <row r="13135" spans="1:2" x14ac:dyDescent="0.3">
      <c r="A13135" t="s">
        <v>383</v>
      </c>
      <c r="B13135" t="s">
        <v>19</v>
      </c>
    </row>
    <row r="13136" spans="1:2" x14ac:dyDescent="0.3">
      <c r="A13136" t="s">
        <v>383</v>
      </c>
      <c r="B13136" t="s">
        <v>943</v>
      </c>
    </row>
    <row r="13137" spans="1:2" x14ac:dyDescent="0.3">
      <c r="A13137" t="s">
        <v>383</v>
      </c>
      <c r="B13137" t="s">
        <v>4616</v>
      </c>
    </row>
    <row r="13138" spans="1:2" x14ac:dyDescent="0.3">
      <c r="A13138" t="s">
        <v>383</v>
      </c>
      <c r="B13138" t="s">
        <v>539</v>
      </c>
    </row>
    <row r="13139" spans="1:2" x14ac:dyDescent="0.3">
      <c r="A13139" t="s">
        <v>383</v>
      </c>
      <c r="B13139" t="s">
        <v>708</v>
      </c>
    </row>
    <row r="13140" spans="1:2" x14ac:dyDescent="0.3">
      <c r="A13140" t="s">
        <v>383</v>
      </c>
      <c r="B13140" t="s">
        <v>1193</v>
      </c>
    </row>
    <row r="13141" spans="1:2" x14ac:dyDescent="0.3">
      <c r="A13141" t="s">
        <v>91</v>
      </c>
      <c r="B13141" t="s">
        <v>19</v>
      </c>
    </row>
    <row r="13142" spans="1:2" x14ac:dyDescent="0.3">
      <c r="A13142" t="s">
        <v>68</v>
      </c>
      <c r="B13142" t="s">
        <v>695</v>
      </c>
    </row>
    <row r="13143" spans="1:2" x14ac:dyDescent="0.3">
      <c r="A13143" t="s">
        <v>68</v>
      </c>
      <c r="B13143" t="s">
        <v>3689</v>
      </c>
    </row>
    <row r="13144" spans="1:2" x14ac:dyDescent="0.3">
      <c r="A13144" t="s">
        <v>189</v>
      </c>
      <c r="B13144" t="s">
        <v>19</v>
      </c>
    </row>
    <row r="13145" spans="1:2" x14ac:dyDescent="0.3">
      <c r="A13145" t="s">
        <v>189</v>
      </c>
      <c r="B13145" t="s">
        <v>486</v>
      </c>
    </row>
    <row r="13146" spans="1:2" x14ac:dyDescent="0.3">
      <c r="A13146" t="s">
        <v>91</v>
      </c>
      <c r="B13146" t="s">
        <v>355</v>
      </c>
    </row>
    <row r="13147" spans="1:2" x14ac:dyDescent="0.3">
      <c r="A13147" t="s">
        <v>91</v>
      </c>
      <c r="B13147" t="s">
        <v>3689</v>
      </c>
    </row>
    <row r="13148" spans="1:2" x14ac:dyDescent="0.3">
      <c r="A13148" t="s">
        <v>91</v>
      </c>
      <c r="B13148" t="s">
        <v>131</v>
      </c>
    </row>
    <row r="13149" spans="1:2" x14ac:dyDescent="0.3">
      <c r="A13149" t="s">
        <v>91</v>
      </c>
      <c r="B13149" t="s">
        <v>1193</v>
      </c>
    </row>
    <row r="13150" spans="1:2" x14ac:dyDescent="0.3">
      <c r="A13150" t="s">
        <v>91</v>
      </c>
      <c r="B13150" t="s">
        <v>2341</v>
      </c>
    </row>
    <row r="13151" spans="1:2" x14ac:dyDescent="0.3">
      <c r="A13151" t="s">
        <v>463</v>
      </c>
      <c r="B13151" t="s">
        <v>355</v>
      </c>
    </row>
    <row r="13152" spans="1:2" x14ac:dyDescent="0.3">
      <c r="A13152" t="s">
        <v>463</v>
      </c>
      <c r="B13152" t="s">
        <v>131</v>
      </c>
    </row>
    <row r="13153" spans="1:2" x14ac:dyDescent="0.3">
      <c r="A13153" t="s">
        <v>115</v>
      </c>
      <c r="B13153" t="s">
        <v>184</v>
      </c>
    </row>
    <row r="13154" spans="1:2" x14ac:dyDescent="0.3">
      <c r="A13154" t="s">
        <v>115</v>
      </c>
      <c r="B13154" t="s">
        <v>2341</v>
      </c>
    </row>
    <row r="13155" spans="1:2" x14ac:dyDescent="0.3">
      <c r="A13155" t="s">
        <v>189</v>
      </c>
      <c r="B13155" t="s">
        <v>19</v>
      </c>
    </row>
    <row r="13156" spans="1:2" x14ac:dyDescent="0.3">
      <c r="A13156" t="s">
        <v>189</v>
      </c>
      <c r="B13156" t="s">
        <v>695</v>
      </c>
    </row>
    <row r="13157" spans="1:2" x14ac:dyDescent="0.3">
      <c r="A13157" t="s">
        <v>189</v>
      </c>
      <c r="B13157" t="s">
        <v>486</v>
      </c>
    </row>
    <row r="13158" spans="1:2" x14ac:dyDescent="0.3">
      <c r="A13158" t="s">
        <v>68</v>
      </c>
      <c r="B13158" t="s">
        <v>837</v>
      </c>
    </row>
    <row r="13159" spans="1:2" x14ac:dyDescent="0.3">
      <c r="A13159" t="s">
        <v>2068</v>
      </c>
      <c r="B13159" t="s">
        <v>695</v>
      </c>
    </row>
    <row r="13160" spans="1:2" x14ac:dyDescent="0.3">
      <c r="A13160" t="s">
        <v>463</v>
      </c>
      <c r="B13160" t="s">
        <v>2341</v>
      </c>
    </row>
    <row r="13161" spans="1:2" x14ac:dyDescent="0.3">
      <c r="A13161" t="s">
        <v>68</v>
      </c>
      <c r="B13161" t="s">
        <v>695</v>
      </c>
    </row>
    <row r="13162" spans="1:2" x14ac:dyDescent="0.3">
      <c r="A13162" t="s">
        <v>68</v>
      </c>
      <c r="B13162" t="s">
        <v>10561</v>
      </c>
    </row>
    <row r="13163" spans="1:2" x14ac:dyDescent="0.3">
      <c r="A13163" t="s">
        <v>115</v>
      </c>
      <c r="B13163" t="s">
        <v>5855</v>
      </c>
    </row>
    <row r="13164" spans="1:2" x14ac:dyDescent="0.3">
      <c r="A13164" t="s">
        <v>68</v>
      </c>
      <c r="B13164" t="s">
        <v>2417</v>
      </c>
    </row>
    <row r="13165" spans="1:2" x14ac:dyDescent="0.3">
      <c r="A13165" t="s">
        <v>68</v>
      </c>
      <c r="B13165" t="s">
        <v>355</v>
      </c>
    </row>
    <row r="13166" spans="1:2" x14ac:dyDescent="0.3">
      <c r="A13166" t="s">
        <v>91</v>
      </c>
      <c r="B13166" t="s">
        <v>837</v>
      </c>
    </row>
    <row r="13167" spans="1:2" x14ac:dyDescent="0.3">
      <c r="A13167" t="s">
        <v>91</v>
      </c>
      <c r="B13167" t="s">
        <v>7641</v>
      </c>
    </row>
    <row r="13168" spans="1:2" x14ac:dyDescent="0.3">
      <c r="A13168" t="s">
        <v>91</v>
      </c>
      <c r="B13168" t="s">
        <v>5180</v>
      </c>
    </row>
    <row r="13169" spans="1:2" x14ac:dyDescent="0.3">
      <c r="A13169" t="s">
        <v>91</v>
      </c>
      <c r="B13169" t="s">
        <v>790</v>
      </c>
    </row>
    <row r="13170" spans="1:2" x14ac:dyDescent="0.3">
      <c r="A13170" t="s">
        <v>68</v>
      </c>
      <c r="B13170" t="s">
        <v>695</v>
      </c>
    </row>
    <row r="13171" spans="1:2" x14ac:dyDescent="0.3">
      <c r="A13171" t="s">
        <v>3052</v>
      </c>
      <c r="B13171" t="s">
        <v>184</v>
      </c>
    </row>
    <row r="13172" spans="1:2" x14ac:dyDescent="0.3">
      <c r="A13172" t="s">
        <v>91</v>
      </c>
      <c r="B13172" t="s">
        <v>837</v>
      </c>
    </row>
    <row r="13173" spans="1:2" x14ac:dyDescent="0.3">
      <c r="A13173" t="s">
        <v>91</v>
      </c>
      <c r="B13173" t="s">
        <v>131</v>
      </c>
    </row>
    <row r="13174" spans="1:2" x14ac:dyDescent="0.3">
      <c r="A13174" t="s">
        <v>11</v>
      </c>
      <c r="B13174" t="s">
        <v>355</v>
      </c>
    </row>
    <row r="13175" spans="1:2" x14ac:dyDescent="0.3">
      <c r="A13175" t="s">
        <v>11</v>
      </c>
      <c r="B13175" t="s">
        <v>10561</v>
      </c>
    </row>
    <row r="13176" spans="1:2" x14ac:dyDescent="0.3">
      <c r="A13176" t="s">
        <v>11</v>
      </c>
      <c r="B13176" t="s">
        <v>14366</v>
      </c>
    </row>
    <row r="13177" spans="1:2" x14ac:dyDescent="0.3">
      <c r="A13177" t="s">
        <v>11</v>
      </c>
      <c r="B13177" t="s">
        <v>5903</v>
      </c>
    </row>
    <row r="13178" spans="1:2" x14ac:dyDescent="0.3">
      <c r="A13178" t="s">
        <v>11</v>
      </c>
      <c r="B13178" t="s">
        <v>3689</v>
      </c>
    </row>
    <row r="13179" spans="1:2" x14ac:dyDescent="0.3">
      <c r="A13179" t="s">
        <v>11</v>
      </c>
      <c r="B13179" t="s">
        <v>131</v>
      </c>
    </row>
    <row r="13180" spans="1:2" x14ac:dyDescent="0.3">
      <c r="A13180" t="s">
        <v>11</v>
      </c>
      <c r="B13180" t="s">
        <v>1193</v>
      </c>
    </row>
    <row r="13181" spans="1:2" x14ac:dyDescent="0.3">
      <c r="A13181" t="s">
        <v>11</v>
      </c>
      <c r="B13181" t="s">
        <v>2341</v>
      </c>
    </row>
    <row r="13182" spans="1:2" x14ac:dyDescent="0.3">
      <c r="A13182" t="s">
        <v>115</v>
      </c>
      <c r="B13182" t="s">
        <v>131</v>
      </c>
    </row>
    <row r="13183" spans="1:2" x14ac:dyDescent="0.3">
      <c r="A13183" t="s">
        <v>115</v>
      </c>
      <c r="B13183" t="s">
        <v>2417</v>
      </c>
    </row>
    <row r="13184" spans="1:2" x14ac:dyDescent="0.3">
      <c r="A13184" t="s">
        <v>68</v>
      </c>
      <c r="B13184" t="s">
        <v>695</v>
      </c>
    </row>
    <row r="13185" spans="1:2" x14ac:dyDescent="0.3">
      <c r="A13185" t="s">
        <v>68</v>
      </c>
      <c r="B13185" t="s">
        <v>355</v>
      </c>
    </row>
    <row r="13186" spans="1:2" x14ac:dyDescent="0.3">
      <c r="A13186" t="s">
        <v>3052</v>
      </c>
      <c r="B13186" t="s">
        <v>2417</v>
      </c>
    </row>
    <row r="13187" spans="1:2" x14ac:dyDescent="0.3">
      <c r="A13187" t="s">
        <v>3052</v>
      </c>
      <c r="B13187" t="s">
        <v>184</v>
      </c>
    </row>
    <row r="13188" spans="1:2" x14ac:dyDescent="0.3">
      <c r="A13188" t="s">
        <v>3052</v>
      </c>
      <c r="B13188" t="s">
        <v>19</v>
      </c>
    </row>
    <row r="13189" spans="1:2" x14ac:dyDescent="0.3">
      <c r="A13189" t="s">
        <v>68</v>
      </c>
      <c r="B13189" t="s">
        <v>355</v>
      </c>
    </row>
    <row r="13190" spans="1:2" x14ac:dyDescent="0.3">
      <c r="A13190" t="s">
        <v>68</v>
      </c>
      <c r="B13190" t="s">
        <v>1193</v>
      </c>
    </row>
    <row r="13191" spans="1:2" x14ac:dyDescent="0.3">
      <c r="A13191" t="s">
        <v>68</v>
      </c>
      <c r="B13191" t="s">
        <v>14372</v>
      </c>
    </row>
    <row r="13192" spans="1:2" x14ac:dyDescent="0.3">
      <c r="A13192" t="s">
        <v>91</v>
      </c>
      <c r="B13192" t="s">
        <v>131</v>
      </c>
    </row>
    <row r="13193" spans="1:2" x14ac:dyDescent="0.3">
      <c r="A13193" t="s">
        <v>463</v>
      </c>
      <c r="B13193" t="s">
        <v>2417</v>
      </c>
    </row>
    <row r="13194" spans="1:2" x14ac:dyDescent="0.3">
      <c r="A13194" t="s">
        <v>91</v>
      </c>
      <c r="B13194" t="s">
        <v>14610</v>
      </c>
    </row>
    <row r="13195" spans="1:2" x14ac:dyDescent="0.3">
      <c r="A13195" t="s">
        <v>2068</v>
      </c>
      <c r="B13195" t="s">
        <v>695</v>
      </c>
    </row>
    <row r="13196" spans="1:2" x14ac:dyDescent="0.3">
      <c r="A13196" t="s">
        <v>91</v>
      </c>
      <c r="B13196" t="s">
        <v>355</v>
      </c>
    </row>
    <row r="13197" spans="1:2" x14ac:dyDescent="0.3">
      <c r="A13197" t="s">
        <v>91</v>
      </c>
      <c r="B13197" t="s">
        <v>3689</v>
      </c>
    </row>
    <row r="13198" spans="1:2" x14ac:dyDescent="0.3">
      <c r="A13198" t="s">
        <v>68</v>
      </c>
      <c r="B13198" t="s">
        <v>1691</v>
      </c>
    </row>
    <row r="13199" spans="1:2" x14ac:dyDescent="0.3">
      <c r="A13199" t="s">
        <v>68</v>
      </c>
      <c r="B13199" t="s">
        <v>639</v>
      </c>
    </row>
    <row r="13200" spans="1:2" x14ac:dyDescent="0.3">
      <c r="A13200" t="s">
        <v>68</v>
      </c>
      <c r="B13200" t="s">
        <v>695</v>
      </c>
    </row>
    <row r="13201" spans="1:2" x14ac:dyDescent="0.3">
      <c r="A13201" t="s">
        <v>68</v>
      </c>
      <c r="B13201" t="s">
        <v>617</v>
      </c>
    </row>
    <row r="13202" spans="1:2" x14ac:dyDescent="0.3">
      <c r="A13202" t="s">
        <v>68</v>
      </c>
      <c r="B13202" t="s">
        <v>1193</v>
      </c>
    </row>
    <row r="13203" spans="1:2" x14ac:dyDescent="0.3">
      <c r="A13203" t="s">
        <v>68</v>
      </c>
      <c r="B13203" t="s">
        <v>486</v>
      </c>
    </row>
    <row r="13204" spans="1:2" x14ac:dyDescent="0.3">
      <c r="A13204" t="s">
        <v>189</v>
      </c>
      <c r="B13204" t="s">
        <v>617</v>
      </c>
    </row>
    <row r="13205" spans="1:2" x14ac:dyDescent="0.3">
      <c r="A13205" t="s">
        <v>189</v>
      </c>
      <c r="B13205" t="s">
        <v>1193</v>
      </c>
    </row>
    <row r="13206" spans="1:2" x14ac:dyDescent="0.3">
      <c r="A13206" t="s">
        <v>189</v>
      </c>
      <c r="B13206" t="s">
        <v>486</v>
      </c>
    </row>
    <row r="13207" spans="1:2" x14ac:dyDescent="0.3">
      <c r="A13207" t="s">
        <v>383</v>
      </c>
      <c r="B13207" t="s">
        <v>695</v>
      </c>
    </row>
    <row r="13208" spans="1:2" x14ac:dyDescent="0.3">
      <c r="A13208" t="s">
        <v>2068</v>
      </c>
      <c r="B13208" t="s">
        <v>695</v>
      </c>
    </row>
    <row r="13209" spans="1:2" x14ac:dyDescent="0.3">
      <c r="A13209" t="s">
        <v>2068</v>
      </c>
      <c r="B13209" t="s">
        <v>3826</v>
      </c>
    </row>
    <row r="13210" spans="1:2" x14ac:dyDescent="0.3">
      <c r="A13210" t="s">
        <v>2068</v>
      </c>
      <c r="B13210" t="s">
        <v>4311</v>
      </c>
    </row>
    <row r="13211" spans="1:2" x14ac:dyDescent="0.3">
      <c r="A13211" t="s">
        <v>91</v>
      </c>
      <c r="B13211" t="s">
        <v>486</v>
      </c>
    </row>
    <row r="13212" spans="1:2" x14ac:dyDescent="0.3">
      <c r="A13212" t="s">
        <v>463</v>
      </c>
      <c r="B13212" t="s">
        <v>2393</v>
      </c>
    </row>
    <row r="13213" spans="1:2" x14ac:dyDescent="0.3">
      <c r="A13213" t="s">
        <v>463</v>
      </c>
      <c r="B13213" t="s">
        <v>355</v>
      </c>
    </row>
    <row r="13214" spans="1:2" x14ac:dyDescent="0.3">
      <c r="A13214" t="s">
        <v>463</v>
      </c>
      <c r="B13214" t="s">
        <v>19</v>
      </c>
    </row>
    <row r="13215" spans="1:2" x14ac:dyDescent="0.3">
      <c r="A13215" t="s">
        <v>463</v>
      </c>
      <c r="B13215" t="s">
        <v>2393</v>
      </c>
    </row>
    <row r="13216" spans="1:2" x14ac:dyDescent="0.3">
      <c r="A13216" t="s">
        <v>463</v>
      </c>
      <c r="B13216" t="s">
        <v>695</v>
      </c>
    </row>
    <row r="13217" spans="1:2" x14ac:dyDescent="0.3">
      <c r="A13217" t="s">
        <v>383</v>
      </c>
      <c r="B13217" t="s">
        <v>639</v>
      </c>
    </row>
    <row r="13218" spans="1:2" x14ac:dyDescent="0.3">
      <c r="A13218" t="s">
        <v>383</v>
      </c>
      <c r="B13218" t="s">
        <v>790</v>
      </c>
    </row>
    <row r="13219" spans="1:2" x14ac:dyDescent="0.3">
      <c r="A13219" t="s">
        <v>383</v>
      </c>
      <c r="B13219" t="s">
        <v>837</v>
      </c>
    </row>
    <row r="13220" spans="1:2" x14ac:dyDescent="0.3">
      <c r="A13220" t="s">
        <v>383</v>
      </c>
      <c r="B13220" t="s">
        <v>14034</v>
      </c>
    </row>
    <row r="13221" spans="1:2" x14ac:dyDescent="0.3">
      <c r="A13221" t="s">
        <v>383</v>
      </c>
      <c r="B13221" t="s">
        <v>7641</v>
      </c>
    </row>
    <row r="13222" spans="1:2" x14ac:dyDescent="0.3">
      <c r="A13222" t="s">
        <v>383</v>
      </c>
      <c r="B13222" t="s">
        <v>1193</v>
      </c>
    </row>
    <row r="13223" spans="1:2" x14ac:dyDescent="0.3">
      <c r="A13223" t="s">
        <v>68</v>
      </c>
      <c r="B13223" t="s">
        <v>2689</v>
      </c>
    </row>
    <row r="13224" spans="1:2" x14ac:dyDescent="0.3">
      <c r="A13224" t="s">
        <v>91</v>
      </c>
      <c r="B13224" t="s">
        <v>2373</v>
      </c>
    </row>
    <row r="13225" spans="1:2" x14ac:dyDescent="0.3">
      <c r="A13225" t="s">
        <v>91</v>
      </c>
      <c r="B13225" t="s">
        <v>539</v>
      </c>
    </row>
    <row r="13226" spans="1:2" x14ac:dyDescent="0.3">
      <c r="A13226" t="s">
        <v>91</v>
      </c>
      <c r="B13226" t="s">
        <v>19</v>
      </c>
    </row>
    <row r="13227" spans="1:2" x14ac:dyDescent="0.3">
      <c r="A13227" t="s">
        <v>91</v>
      </c>
      <c r="B13227" t="s">
        <v>3689</v>
      </c>
    </row>
    <row r="13228" spans="1:2" x14ac:dyDescent="0.3">
      <c r="A13228" t="s">
        <v>91</v>
      </c>
      <c r="B13228" t="s">
        <v>486</v>
      </c>
    </row>
    <row r="13229" spans="1:2" x14ac:dyDescent="0.3">
      <c r="A13229" t="s">
        <v>463</v>
      </c>
      <c r="B13229" t="s">
        <v>4207</v>
      </c>
    </row>
    <row r="13230" spans="1:2" x14ac:dyDescent="0.3">
      <c r="A13230" t="s">
        <v>463</v>
      </c>
      <c r="B13230" t="s">
        <v>1193</v>
      </c>
    </row>
    <row r="13231" spans="1:2" x14ac:dyDescent="0.3">
      <c r="A13231" t="s">
        <v>91</v>
      </c>
      <c r="B13231" t="s">
        <v>131</v>
      </c>
    </row>
    <row r="13232" spans="1:2" x14ac:dyDescent="0.3">
      <c r="A13232" t="s">
        <v>68</v>
      </c>
      <c r="B13232" t="s">
        <v>2654</v>
      </c>
    </row>
    <row r="13233" spans="1:2" x14ac:dyDescent="0.3">
      <c r="A13233" t="s">
        <v>68</v>
      </c>
      <c r="B13233" t="s">
        <v>790</v>
      </c>
    </row>
    <row r="13234" spans="1:2" x14ac:dyDescent="0.3">
      <c r="A13234" t="s">
        <v>463</v>
      </c>
      <c r="B13234" t="s">
        <v>355</v>
      </c>
    </row>
    <row r="13235" spans="1:2" x14ac:dyDescent="0.3">
      <c r="A13235" t="s">
        <v>463</v>
      </c>
      <c r="B13235" t="s">
        <v>19</v>
      </c>
    </row>
    <row r="13236" spans="1:2" x14ac:dyDescent="0.3">
      <c r="A13236" t="s">
        <v>463</v>
      </c>
      <c r="B13236" t="s">
        <v>2417</v>
      </c>
    </row>
    <row r="13237" spans="1:2" x14ac:dyDescent="0.3">
      <c r="A13237" t="s">
        <v>463</v>
      </c>
      <c r="B13237" t="s">
        <v>131</v>
      </c>
    </row>
    <row r="13238" spans="1:2" x14ac:dyDescent="0.3">
      <c r="A13238" t="s">
        <v>68</v>
      </c>
      <c r="B13238" t="s">
        <v>2417</v>
      </c>
    </row>
    <row r="13239" spans="1:2" x14ac:dyDescent="0.3">
      <c r="A13239" t="s">
        <v>115</v>
      </c>
      <c r="B13239" t="s">
        <v>695</v>
      </c>
    </row>
    <row r="13240" spans="1:2" x14ac:dyDescent="0.3">
      <c r="A13240" t="s">
        <v>68</v>
      </c>
      <c r="B13240" t="s">
        <v>131</v>
      </c>
    </row>
    <row r="13241" spans="1:2" x14ac:dyDescent="0.3">
      <c r="A13241" t="s">
        <v>68</v>
      </c>
      <c r="B13241" t="s">
        <v>184</v>
      </c>
    </row>
    <row r="13242" spans="1:2" x14ac:dyDescent="0.3">
      <c r="A13242" t="s">
        <v>68</v>
      </c>
      <c r="B13242" t="s">
        <v>486</v>
      </c>
    </row>
    <row r="13243" spans="1:2" x14ac:dyDescent="0.3">
      <c r="A13243" t="s">
        <v>68</v>
      </c>
      <c r="B13243" t="s">
        <v>639</v>
      </c>
    </row>
    <row r="13244" spans="1:2" x14ac:dyDescent="0.3">
      <c r="A13244" t="s">
        <v>68</v>
      </c>
      <c r="B13244" t="s">
        <v>19</v>
      </c>
    </row>
    <row r="13245" spans="1:2" x14ac:dyDescent="0.3">
      <c r="A13245" t="s">
        <v>68</v>
      </c>
      <c r="B13245" t="s">
        <v>2341</v>
      </c>
    </row>
    <row r="13246" spans="1:2" x14ac:dyDescent="0.3">
      <c r="A13246" t="s">
        <v>11</v>
      </c>
      <c r="B13246" t="s">
        <v>2174</v>
      </c>
    </row>
    <row r="13247" spans="1:2" x14ac:dyDescent="0.3">
      <c r="A13247" t="s">
        <v>11</v>
      </c>
      <c r="B13247" t="s">
        <v>695</v>
      </c>
    </row>
    <row r="13248" spans="1:2" x14ac:dyDescent="0.3">
      <c r="A13248" t="s">
        <v>11</v>
      </c>
      <c r="B13248" t="s">
        <v>1193</v>
      </c>
    </row>
    <row r="13249" spans="1:2" x14ac:dyDescent="0.3">
      <c r="A13249" t="s">
        <v>3052</v>
      </c>
      <c r="B13249" t="s">
        <v>19</v>
      </c>
    </row>
    <row r="13250" spans="1:2" x14ac:dyDescent="0.3">
      <c r="A13250" t="s">
        <v>3052</v>
      </c>
      <c r="B13250" t="s">
        <v>486</v>
      </c>
    </row>
    <row r="13251" spans="1:2" x14ac:dyDescent="0.3">
      <c r="A13251" t="s">
        <v>189</v>
      </c>
      <c r="B13251" t="s">
        <v>19</v>
      </c>
    </row>
    <row r="13252" spans="1:2" x14ac:dyDescent="0.3">
      <c r="A13252" t="s">
        <v>189</v>
      </c>
      <c r="B13252" t="s">
        <v>355</v>
      </c>
    </row>
    <row r="13253" spans="1:2" x14ac:dyDescent="0.3">
      <c r="A13253" t="s">
        <v>189</v>
      </c>
      <c r="B13253" t="s">
        <v>5855</v>
      </c>
    </row>
    <row r="13254" spans="1:2" x14ac:dyDescent="0.3">
      <c r="A13254" t="s">
        <v>189</v>
      </c>
      <c r="B13254" t="s">
        <v>5903</v>
      </c>
    </row>
    <row r="13255" spans="1:2" x14ac:dyDescent="0.3">
      <c r="A13255" t="s">
        <v>3052</v>
      </c>
      <c r="B13255" t="s">
        <v>1439</v>
      </c>
    </row>
    <row r="13256" spans="1:2" x14ac:dyDescent="0.3">
      <c r="A13256" t="s">
        <v>3052</v>
      </c>
      <c r="B13256" t="s">
        <v>695</v>
      </c>
    </row>
    <row r="13257" spans="1:2" x14ac:dyDescent="0.3">
      <c r="A13257" t="s">
        <v>3052</v>
      </c>
      <c r="B13257" t="s">
        <v>3689</v>
      </c>
    </row>
    <row r="13258" spans="1:2" x14ac:dyDescent="0.3">
      <c r="A13258" t="s">
        <v>383</v>
      </c>
      <c r="B13258" t="s">
        <v>131</v>
      </c>
    </row>
    <row r="13259" spans="1:2" x14ac:dyDescent="0.3">
      <c r="A13259" t="s">
        <v>383</v>
      </c>
      <c r="B13259" t="s">
        <v>19</v>
      </c>
    </row>
    <row r="13260" spans="1:2" x14ac:dyDescent="0.3">
      <c r="A13260" t="s">
        <v>115</v>
      </c>
      <c r="B13260" t="s">
        <v>19</v>
      </c>
    </row>
    <row r="13261" spans="1:2" x14ac:dyDescent="0.3">
      <c r="A13261" t="s">
        <v>115</v>
      </c>
      <c r="B13261" t="s">
        <v>790</v>
      </c>
    </row>
    <row r="13262" spans="1:2" x14ac:dyDescent="0.3">
      <c r="A13262" t="s">
        <v>115</v>
      </c>
      <c r="B13262" t="s">
        <v>837</v>
      </c>
    </row>
    <row r="13263" spans="1:2" x14ac:dyDescent="0.3">
      <c r="A13263" t="s">
        <v>115</v>
      </c>
      <c r="B13263" t="s">
        <v>7641</v>
      </c>
    </row>
    <row r="13264" spans="1:2" x14ac:dyDescent="0.3">
      <c r="A13264" t="s">
        <v>115</v>
      </c>
      <c r="B13264" t="s">
        <v>2341</v>
      </c>
    </row>
    <row r="13265" spans="1:2" x14ac:dyDescent="0.3">
      <c r="A13265" t="s">
        <v>2068</v>
      </c>
      <c r="B13265" t="s">
        <v>131</v>
      </c>
    </row>
    <row r="13266" spans="1:2" x14ac:dyDescent="0.3">
      <c r="A13266" t="s">
        <v>2068</v>
      </c>
      <c r="B13266" t="s">
        <v>4611</v>
      </c>
    </row>
    <row r="13267" spans="1:2" x14ac:dyDescent="0.3">
      <c r="A13267" t="s">
        <v>2068</v>
      </c>
      <c r="B13267" t="s">
        <v>3826</v>
      </c>
    </row>
    <row r="13268" spans="1:2" x14ac:dyDescent="0.3">
      <c r="A13268" t="s">
        <v>11</v>
      </c>
      <c r="B13268" t="s">
        <v>184</v>
      </c>
    </row>
    <row r="13269" spans="1:2" x14ac:dyDescent="0.3">
      <c r="A13269" t="s">
        <v>11</v>
      </c>
      <c r="B13269" t="s">
        <v>2341</v>
      </c>
    </row>
    <row r="13270" spans="1:2" x14ac:dyDescent="0.3">
      <c r="A13270" t="s">
        <v>189</v>
      </c>
      <c r="B13270" t="s">
        <v>355</v>
      </c>
    </row>
    <row r="13271" spans="1:2" x14ac:dyDescent="0.3">
      <c r="A13271" t="s">
        <v>189</v>
      </c>
      <c r="B13271" t="s">
        <v>19</v>
      </c>
    </row>
    <row r="13272" spans="1:2" x14ac:dyDescent="0.3">
      <c r="A13272" t="s">
        <v>189</v>
      </c>
      <c r="B13272" t="s">
        <v>131</v>
      </c>
    </row>
    <row r="13273" spans="1:2" x14ac:dyDescent="0.3">
      <c r="A13273" t="s">
        <v>189</v>
      </c>
      <c r="B13273" t="s">
        <v>184</v>
      </c>
    </row>
    <row r="13274" spans="1:2" x14ac:dyDescent="0.3">
      <c r="A13274" t="s">
        <v>189</v>
      </c>
      <c r="B13274" t="s">
        <v>837</v>
      </c>
    </row>
    <row r="13275" spans="1:2" x14ac:dyDescent="0.3">
      <c r="A13275" t="s">
        <v>115</v>
      </c>
      <c r="B13275" t="s">
        <v>837</v>
      </c>
    </row>
    <row r="13276" spans="1:2" x14ac:dyDescent="0.3">
      <c r="A13276" t="s">
        <v>115</v>
      </c>
      <c r="B13276" t="s">
        <v>2341</v>
      </c>
    </row>
    <row r="13277" spans="1:2" x14ac:dyDescent="0.3">
      <c r="A13277" t="s">
        <v>11</v>
      </c>
      <c r="B13277" t="s">
        <v>4311</v>
      </c>
    </row>
    <row r="13278" spans="1:2" x14ac:dyDescent="0.3">
      <c r="A13278" t="s">
        <v>11</v>
      </c>
      <c r="B13278" t="s">
        <v>5855</v>
      </c>
    </row>
    <row r="13279" spans="1:2" x14ac:dyDescent="0.3">
      <c r="A13279" t="s">
        <v>11</v>
      </c>
      <c r="B13279" t="s">
        <v>131</v>
      </c>
    </row>
    <row r="13280" spans="1:2" x14ac:dyDescent="0.3">
      <c r="A13280" t="s">
        <v>189</v>
      </c>
      <c r="B13280" t="s">
        <v>695</v>
      </c>
    </row>
    <row r="13281" spans="1:2" x14ac:dyDescent="0.3">
      <c r="A13281" t="s">
        <v>189</v>
      </c>
      <c r="B13281" t="s">
        <v>5903</v>
      </c>
    </row>
    <row r="13282" spans="1:2" x14ac:dyDescent="0.3">
      <c r="A13282" t="s">
        <v>189</v>
      </c>
      <c r="B13282" t="s">
        <v>5855</v>
      </c>
    </row>
    <row r="13283" spans="1:2" x14ac:dyDescent="0.3">
      <c r="A13283" t="s">
        <v>3052</v>
      </c>
      <c r="B13283" t="s">
        <v>2341</v>
      </c>
    </row>
    <row r="13284" spans="1:2" x14ac:dyDescent="0.3">
      <c r="A13284" t="s">
        <v>11</v>
      </c>
      <c r="B13284" t="s">
        <v>2341</v>
      </c>
    </row>
    <row r="13285" spans="1:2" x14ac:dyDescent="0.3">
      <c r="A13285" t="s">
        <v>11</v>
      </c>
      <c r="B13285" t="s">
        <v>184</v>
      </c>
    </row>
    <row r="13286" spans="1:2" x14ac:dyDescent="0.3">
      <c r="A13286" t="s">
        <v>11</v>
      </c>
      <c r="B13286" t="s">
        <v>14034</v>
      </c>
    </row>
    <row r="13287" spans="1:2" x14ac:dyDescent="0.3">
      <c r="A13287" t="s">
        <v>11</v>
      </c>
      <c r="B13287" t="s">
        <v>486</v>
      </c>
    </row>
    <row r="13288" spans="1:2" x14ac:dyDescent="0.3">
      <c r="A13288" t="s">
        <v>68</v>
      </c>
      <c r="B13288" t="s">
        <v>2393</v>
      </c>
    </row>
    <row r="13289" spans="1:2" x14ac:dyDescent="0.3">
      <c r="A13289" t="s">
        <v>91</v>
      </c>
      <c r="B13289" t="s">
        <v>14611</v>
      </c>
    </row>
    <row r="13290" spans="1:2" x14ac:dyDescent="0.3">
      <c r="A13290" t="s">
        <v>463</v>
      </c>
      <c r="B13290" t="s">
        <v>486</v>
      </c>
    </row>
    <row r="13291" spans="1:2" x14ac:dyDescent="0.3">
      <c r="A13291" t="s">
        <v>463</v>
      </c>
      <c r="B13291" t="s">
        <v>3138</v>
      </c>
    </row>
    <row r="13292" spans="1:2" x14ac:dyDescent="0.3">
      <c r="A13292" t="s">
        <v>189</v>
      </c>
      <c r="B13292" t="s">
        <v>19</v>
      </c>
    </row>
    <row r="13293" spans="1:2" x14ac:dyDescent="0.3">
      <c r="A13293" t="s">
        <v>189</v>
      </c>
      <c r="B13293" t="s">
        <v>131</v>
      </c>
    </row>
    <row r="13294" spans="1:2" x14ac:dyDescent="0.3">
      <c r="A13294" t="s">
        <v>189</v>
      </c>
      <c r="B13294" t="s">
        <v>486</v>
      </c>
    </row>
    <row r="13295" spans="1:2" x14ac:dyDescent="0.3">
      <c r="A13295" t="s">
        <v>189</v>
      </c>
      <c r="B13295" t="s">
        <v>355</v>
      </c>
    </row>
    <row r="13296" spans="1:2" x14ac:dyDescent="0.3">
      <c r="A13296" t="s">
        <v>189</v>
      </c>
      <c r="B13296" t="s">
        <v>5855</v>
      </c>
    </row>
    <row r="13297" spans="1:2" x14ac:dyDescent="0.3">
      <c r="A13297" t="s">
        <v>189</v>
      </c>
      <c r="B13297" t="s">
        <v>1439</v>
      </c>
    </row>
    <row r="13298" spans="1:2" x14ac:dyDescent="0.3">
      <c r="A13298" t="s">
        <v>189</v>
      </c>
      <c r="B13298" t="s">
        <v>3138</v>
      </c>
    </row>
    <row r="13299" spans="1:2" x14ac:dyDescent="0.3">
      <c r="A13299" t="s">
        <v>189</v>
      </c>
      <c r="B13299" t="s">
        <v>486</v>
      </c>
    </row>
    <row r="13300" spans="1:2" x14ac:dyDescent="0.3">
      <c r="A13300" t="s">
        <v>189</v>
      </c>
      <c r="B13300" t="s">
        <v>5855</v>
      </c>
    </row>
    <row r="13301" spans="1:2" x14ac:dyDescent="0.3">
      <c r="A13301" t="s">
        <v>3052</v>
      </c>
      <c r="B13301" t="s">
        <v>617</v>
      </c>
    </row>
    <row r="13302" spans="1:2" x14ac:dyDescent="0.3">
      <c r="A13302" t="s">
        <v>3052</v>
      </c>
      <c r="B13302" t="s">
        <v>1193</v>
      </c>
    </row>
    <row r="13303" spans="1:2" x14ac:dyDescent="0.3">
      <c r="A13303" t="s">
        <v>3052</v>
      </c>
      <c r="B13303" t="s">
        <v>486</v>
      </c>
    </row>
    <row r="13304" spans="1:2" x14ac:dyDescent="0.3">
      <c r="A13304" t="s">
        <v>2068</v>
      </c>
      <c r="B13304" t="s">
        <v>184</v>
      </c>
    </row>
    <row r="13305" spans="1:2" x14ac:dyDescent="0.3">
      <c r="A13305" t="s">
        <v>2068</v>
      </c>
      <c r="B13305" t="s">
        <v>2341</v>
      </c>
    </row>
    <row r="13306" spans="1:2" x14ac:dyDescent="0.3">
      <c r="A13306" t="s">
        <v>2068</v>
      </c>
      <c r="B13306" t="s">
        <v>837</v>
      </c>
    </row>
    <row r="13307" spans="1:2" x14ac:dyDescent="0.3">
      <c r="A13307" t="s">
        <v>68</v>
      </c>
      <c r="B13307" t="s">
        <v>131</v>
      </c>
    </row>
    <row r="13308" spans="1:2" x14ac:dyDescent="0.3">
      <c r="A13308" t="s">
        <v>68</v>
      </c>
      <c r="B13308" t="s">
        <v>19</v>
      </c>
    </row>
    <row r="13309" spans="1:2" x14ac:dyDescent="0.3">
      <c r="A13309" t="s">
        <v>68</v>
      </c>
      <c r="B13309" t="s">
        <v>355</v>
      </c>
    </row>
    <row r="13310" spans="1:2" x14ac:dyDescent="0.3">
      <c r="A13310" t="s">
        <v>189</v>
      </c>
      <c r="B13310" t="s">
        <v>131</v>
      </c>
    </row>
    <row r="13311" spans="1:2" x14ac:dyDescent="0.3">
      <c r="A13311" t="s">
        <v>189</v>
      </c>
      <c r="B13311" t="s">
        <v>1439</v>
      </c>
    </row>
    <row r="13312" spans="1:2" x14ac:dyDescent="0.3">
      <c r="A13312" t="s">
        <v>189</v>
      </c>
      <c r="B13312" t="s">
        <v>355</v>
      </c>
    </row>
    <row r="13313" spans="1:2" x14ac:dyDescent="0.3">
      <c r="A13313" t="s">
        <v>189</v>
      </c>
      <c r="B13313" t="s">
        <v>5903</v>
      </c>
    </row>
    <row r="13314" spans="1:2" x14ac:dyDescent="0.3">
      <c r="A13314" t="s">
        <v>91</v>
      </c>
      <c r="B13314" t="s">
        <v>695</v>
      </c>
    </row>
    <row r="13315" spans="1:2" x14ac:dyDescent="0.3">
      <c r="A13315" t="s">
        <v>91</v>
      </c>
      <c r="B13315" t="s">
        <v>131</v>
      </c>
    </row>
    <row r="13316" spans="1:2" x14ac:dyDescent="0.3">
      <c r="A13316" t="s">
        <v>91</v>
      </c>
      <c r="B13316" t="s">
        <v>355</v>
      </c>
    </row>
    <row r="13317" spans="1:2" x14ac:dyDescent="0.3">
      <c r="A13317" t="s">
        <v>91</v>
      </c>
      <c r="B13317" t="s">
        <v>5855</v>
      </c>
    </row>
    <row r="13318" spans="1:2" x14ac:dyDescent="0.3">
      <c r="A13318" t="s">
        <v>91</v>
      </c>
      <c r="B13318" t="s">
        <v>486</v>
      </c>
    </row>
    <row r="13319" spans="1:2" x14ac:dyDescent="0.3">
      <c r="A13319" t="s">
        <v>189</v>
      </c>
      <c r="B13319" t="s">
        <v>19</v>
      </c>
    </row>
    <row r="13320" spans="1:2" x14ac:dyDescent="0.3">
      <c r="A13320" t="s">
        <v>189</v>
      </c>
      <c r="B13320" t="s">
        <v>695</v>
      </c>
    </row>
    <row r="13321" spans="1:2" x14ac:dyDescent="0.3">
      <c r="A13321" t="s">
        <v>115</v>
      </c>
      <c r="B13321" t="s">
        <v>131</v>
      </c>
    </row>
    <row r="13322" spans="1:2" x14ac:dyDescent="0.3">
      <c r="A13322" t="s">
        <v>115</v>
      </c>
      <c r="B13322" t="s">
        <v>639</v>
      </c>
    </row>
    <row r="13323" spans="1:2" x14ac:dyDescent="0.3">
      <c r="A13323" t="s">
        <v>383</v>
      </c>
      <c r="B13323" t="s">
        <v>131</v>
      </c>
    </row>
    <row r="13324" spans="1:2" x14ac:dyDescent="0.3">
      <c r="A13324" t="s">
        <v>383</v>
      </c>
      <c r="B13324" t="s">
        <v>355</v>
      </c>
    </row>
    <row r="13325" spans="1:2" x14ac:dyDescent="0.3">
      <c r="A13325" t="s">
        <v>383</v>
      </c>
      <c r="B13325" t="s">
        <v>5855</v>
      </c>
    </row>
    <row r="13326" spans="1:2" x14ac:dyDescent="0.3">
      <c r="A13326" t="s">
        <v>383</v>
      </c>
      <c r="B13326" t="s">
        <v>486</v>
      </c>
    </row>
    <row r="13327" spans="1:2" x14ac:dyDescent="0.3">
      <c r="A13327" t="s">
        <v>91</v>
      </c>
      <c r="B13327" t="s">
        <v>19</v>
      </c>
    </row>
    <row r="13328" spans="1:2" x14ac:dyDescent="0.3">
      <c r="A13328" t="s">
        <v>91</v>
      </c>
      <c r="B13328" t="s">
        <v>695</v>
      </c>
    </row>
    <row r="13329" spans="1:2" x14ac:dyDescent="0.3">
      <c r="A13329" t="s">
        <v>91</v>
      </c>
      <c r="B13329" t="s">
        <v>2341</v>
      </c>
    </row>
    <row r="13330" spans="1:2" x14ac:dyDescent="0.3">
      <c r="A13330" t="s">
        <v>91</v>
      </c>
      <c r="B13330" t="s">
        <v>14525</v>
      </c>
    </row>
    <row r="13331" spans="1:2" x14ac:dyDescent="0.3">
      <c r="A13331" t="s">
        <v>11</v>
      </c>
      <c r="B13331" t="s">
        <v>355</v>
      </c>
    </row>
    <row r="13332" spans="1:2" x14ac:dyDescent="0.3">
      <c r="A13332" t="s">
        <v>11</v>
      </c>
      <c r="B13332" t="s">
        <v>19</v>
      </c>
    </row>
    <row r="13333" spans="1:2" x14ac:dyDescent="0.3">
      <c r="A13333" t="s">
        <v>463</v>
      </c>
      <c r="B13333" t="s">
        <v>695</v>
      </c>
    </row>
    <row r="13334" spans="1:2" x14ac:dyDescent="0.3">
      <c r="A13334" t="s">
        <v>2068</v>
      </c>
      <c r="B13334" t="s">
        <v>19</v>
      </c>
    </row>
    <row r="13335" spans="1:2" x14ac:dyDescent="0.3">
      <c r="A13335" t="s">
        <v>2068</v>
      </c>
      <c r="B13335" t="s">
        <v>4611</v>
      </c>
    </row>
    <row r="13336" spans="1:2" x14ac:dyDescent="0.3">
      <c r="A13336" t="s">
        <v>2068</v>
      </c>
      <c r="B13336" t="s">
        <v>7874</v>
      </c>
    </row>
    <row r="13337" spans="1:2" x14ac:dyDescent="0.3">
      <c r="A13337" t="s">
        <v>11</v>
      </c>
      <c r="B13337" t="s">
        <v>4611</v>
      </c>
    </row>
    <row r="13338" spans="1:2" x14ac:dyDescent="0.3">
      <c r="A13338" t="s">
        <v>11</v>
      </c>
      <c r="B13338" t="s">
        <v>131</v>
      </c>
    </row>
    <row r="13339" spans="1:2" x14ac:dyDescent="0.3">
      <c r="A13339" t="s">
        <v>11</v>
      </c>
      <c r="B13339" t="s">
        <v>695</v>
      </c>
    </row>
    <row r="13340" spans="1:2" x14ac:dyDescent="0.3">
      <c r="A13340" t="s">
        <v>3052</v>
      </c>
      <c r="B13340" t="s">
        <v>131</v>
      </c>
    </row>
    <row r="13341" spans="1:2" x14ac:dyDescent="0.3">
      <c r="A13341" t="s">
        <v>3052</v>
      </c>
      <c r="B13341" t="s">
        <v>19</v>
      </c>
    </row>
    <row r="13342" spans="1:2" x14ac:dyDescent="0.3">
      <c r="A13342" t="s">
        <v>3052</v>
      </c>
      <c r="B13342" t="s">
        <v>3689</v>
      </c>
    </row>
    <row r="13343" spans="1:2" x14ac:dyDescent="0.3">
      <c r="A13343" t="s">
        <v>3052</v>
      </c>
      <c r="B13343" t="s">
        <v>708</v>
      </c>
    </row>
    <row r="13344" spans="1:2" x14ac:dyDescent="0.3">
      <c r="A13344" t="s">
        <v>115</v>
      </c>
      <c r="B13344" t="s">
        <v>695</v>
      </c>
    </row>
    <row r="13345" spans="1:2" x14ac:dyDescent="0.3">
      <c r="A13345" t="s">
        <v>91</v>
      </c>
      <c r="B13345" t="s">
        <v>695</v>
      </c>
    </row>
    <row r="13346" spans="1:2" x14ac:dyDescent="0.3">
      <c r="A13346" t="s">
        <v>91</v>
      </c>
      <c r="B13346" t="s">
        <v>4311</v>
      </c>
    </row>
    <row r="13347" spans="1:2" x14ac:dyDescent="0.3">
      <c r="A13347" t="s">
        <v>91</v>
      </c>
      <c r="B13347" t="s">
        <v>1439</v>
      </c>
    </row>
    <row r="13348" spans="1:2" x14ac:dyDescent="0.3">
      <c r="A13348" t="s">
        <v>91</v>
      </c>
      <c r="B13348" t="s">
        <v>708</v>
      </c>
    </row>
    <row r="13349" spans="1:2" x14ac:dyDescent="0.3">
      <c r="A13349" t="s">
        <v>91</v>
      </c>
      <c r="B13349" t="s">
        <v>19</v>
      </c>
    </row>
    <row r="13350" spans="1:2" x14ac:dyDescent="0.3">
      <c r="A13350" t="s">
        <v>91</v>
      </c>
      <c r="B13350" t="s">
        <v>355</v>
      </c>
    </row>
    <row r="13351" spans="1:2" x14ac:dyDescent="0.3">
      <c r="A13351" t="s">
        <v>91</v>
      </c>
      <c r="B13351" t="s">
        <v>1128</v>
      </c>
    </row>
    <row r="13352" spans="1:2" x14ac:dyDescent="0.3">
      <c r="A13352" t="s">
        <v>189</v>
      </c>
      <c r="B13352" t="s">
        <v>131</v>
      </c>
    </row>
    <row r="13353" spans="1:2" x14ac:dyDescent="0.3">
      <c r="A13353" t="s">
        <v>189</v>
      </c>
      <c r="B13353" t="s">
        <v>3689</v>
      </c>
    </row>
    <row r="13354" spans="1:2" x14ac:dyDescent="0.3">
      <c r="A13354" t="s">
        <v>189</v>
      </c>
      <c r="B13354" t="s">
        <v>19</v>
      </c>
    </row>
    <row r="13355" spans="1:2" x14ac:dyDescent="0.3">
      <c r="A13355" t="s">
        <v>189</v>
      </c>
      <c r="B13355" t="s">
        <v>4464</v>
      </c>
    </row>
    <row r="13356" spans="1:2" x14ac:dyDescent="0.3">
      <c r="A13356" t="s">
        <v>189</v>
      </c>
      <c r="B13356" t="s">
        <v>14372</v>
      </c>
    </row>
    <row r="13357" spans="1:2" x14ac:dyDescent="0.3">
      <c r="A13357" t="s">
        <v>189</v>
      </c>
      <c r="B13357" t="s">
        <v>708</v>
      </c>
    </row>
    <row r="13358" spans="1:2" x14ac:dyDescent="0.3">
      <c r="A13358" t="s">
        <v>189</v>
      </c>
      <c r="B13358" t="s">
        <v>355</v>
      </c>
    </row>
    <row r="13359" spans="1:2" x14ac:dyDescent="0.3">
      <c r="A13359" t="s">
        <v>68</v>
      </c>
      <c r="B13359" t="s">
        <v>19</v>
      </c>
    </row>
    <row r="13360" spans="1:2" x14ac:dyDescent="0.3">
      <c r="A13360" t="s">
        <v>68</v>
      </c>
      <c r="B13360" t="s">
        <v>1193</v>
      </c>
    </row>
    <row r="13361" spans="1:2" x14ac:dyDescent="0.3">
      <c r="A13361" t="s">
        <v>68</v>
      </c>
      <c r="B13361" t="s">
        <v>184</v>
      </c>
    </row>
    <row r="13362" spans="1:2" x14ac:dyDescent="0.3">
      <c r="A13362" t="s">
        <v>68</v>
      </c>
      <c r="B13362" t="s">
        <v>2393</v>
      </c>
    </row>
    <row r="13363" spans="1:2" x14ac:dyDescent="0.3">
      <c r="A13363" t="s">
        <v>91</v>
      </c>
      <c r="B13363" t="s">
        <v>131</v>
      </c>
    </row>
    <row r="13364" spans="1:2" x14ac:dyDescent="0.3">
      <c r="A13364" t="s">
        <v>91</v>
      </c>
      <c r="B13364" t="s">
        <v>355</v>
      </c>
    </row>
    <row r="13365" spans="1:2" x14ac:dyDescent="0.3">
      <c r="A13365" t="s">
        <v>91</v>
      </c>
      <c r="B13365" t="s">
        <v>5855</v>
      </c>
    </row>
    <row r="13366" spans="1:2" x14ac:dyDescent="0.3">
      <c r="A13366" t="s">
        <v>91</v>
      </c>
      <c r="B13366" t="s">
        <v>486</v>
      </c>
    </row>
    <row r="13367" spans="1:2" x14ac:dyDescent="0.3">
      <c r="A13367" t="s">
        <v>383</v>
      </c>
      <c r="B13367" t="s">
        <v>131</v>
      </c>
    </row>
    <row r="13368" spans="1:2" x14ac:dyDescent="0.3">
      <c r="A13368" t="s">
        <v>383</v>
      </c>
      <c r="B13368" t="s">
        <v>355</v>
      </c>
    </row>
    <row r="13369" spans="1:2" x14ac:dyDescent="0.3">
      <c r="A13369" t="s">
        <v>383</v>
      </c>
      <c r="B13369" t="s">
        <v>5855</v>
      </c>
    </row>
    <row r="13370" spans="1:2" x14ac:dyDescent="0.3">
      <c r="A13370" t="s">
        <v>383</v>
      </c>
      <c r="B13370" t="s">
        <v>486</v>
      </c>
    </row>
    <row r="13371" spans="1:2" x14ac:dyDescent="0.3">
      <c r="A13371" t="s">
        <v>91</v>
      </c>
      <c r="B13371" t="s">
        <v>695</v>
      </c>
    </row>
    <row r="13372" spans="1:2" x14ac:dyDescent="0.3">
      <c r="A13372" t="s">
        <v>91</v>
      </c>
      <c r="B13372" t="s">
        <v>486</v>
      </c>
    </row>
    <row r="13373" spans="1:2" x14ac:dyDescent="0.3">
      <c r="A13373" t="s">
        <v>91</v>
      </c>
      <c r="B13373" t="s">
        <v>355</v>
      </c>
    </row>
    <row r="13374" spans="1:2" x14ac:dyDescent="0.3">
      <c r="A13374" t="s">
        <v>2068</v>
      </c>
      <c r="B13374" t="s">
        <v>837</v>
      </c>
    </row>
    <row r="13375" spans="1:2" x14ac:dyDescent="0.3">
      <c r="A13375" t="s">
        <v>2068</v>
      </c>
      <c r="B13375" t="s">
        <v>7641</v>
      </c>
    </row>
    <row r="13376" spans="1:2" x14ac:dyDescent="0.3">
      <c r="A13376" t="s">
        <v>91</v>
      </c>
      <c r="B13376" t="s">
        <v>355</v>
      </c>
    </row>
    <row r="13377" spans="1:2" x14ac:dyDescent="0.3">
      <c r="A13377" t="s">
        <v>189</v>
      </c>
      <c r="B13377" t="s">
        <v>695</v>
      </c>
    </row>
    <row r="13378" spans="1:2" x14ac:dyDescent="0.3">
      <c r="A13378" t="s">
        <v>189</v>
      </c>
      <c r="B13378" t="s">
        <v>355</v>
      </c>
    </row>
    <row r="13379" spans="1:2" x14ac:dyDescent="0.3">
      <c r="A13379" t="s">
        <v>189</v>
      </c>
      <c r="B13379" t="s">
        <v>1439</v>
      </c>
    </row>
    <row r="13380" spans="1:2" x14ac:dyDescent="0.3">
      <c r="A13380" t="s">
        <v>91</v>
      </c>
      <c r="B13380" t="s">
        <v>131</v>
      </c>
    </row>
    <row r="13381" spans="1:2" x14ac:dyDescent="0.3">
      <c r="A13381" t="s">
        <v>91</v>
      </c>
      <c r="B13381" t="s">
        <v>19</v>
      </c>
    </row>
    <row r="13382" spans="1:2" x14ac:dyDescent="0.3">
      <c r="A13382" t="s">
        <v>3052</v>
      </c>
      <c r="B13382" t="s">
        <v>131</v>
      </c>
    </row>
    <row r="13383" spans="1:2" x14ac:dyDescent="0.3">
      <c r="A13383" t="s">
        <v>3052</v>
      </c>
      <c r="B13383" t="s">
        <v>184</v>
      </c>
    </row>
    <row r="13384" spans="1:2" x14ac:dyDescent="0.3">
      <c r="A13384" t="s">
        <v>91</v>
      </c>
      <c r="B13384" t="s">
        <v>486</v>
      </c>
    </row>
    <row r="13385" spans="1:2" x14ac:dyDescent="0.3">
      <c r="A13385" t="s">
        <v>91</v>
      </c>
      <c r="B13385" t="s">
        <v>2417</v>
      </c>
    </row>
    <row r="13386" spans="1:2" x14ac:dyDescent="0.3">
      <c r="A13386" t="s">
        <v>91</v>
      </c>
      <c r="B13386" t="s">
        <v>2341</v>
      </c>
    </row>
    <row r="13387" spans="1:2" x14ac:dyDescent="0.3">
      <c r="A13387" t="s">
        <v>2068</v>
      </c>
      <c r="B13387" t="s">
        <v>131</v>
      </c>
    </row>
    <row r="13388" spans="1:2" x14ac:dyDescent="0.3">
      <c r="A13388" t="s">
        <v>2068</v>
      </c>
      <c r="B13388" t="s">
        <v>355</v>
      </c>
    </row>
    <row r="13389" spans="1:2" x14ac:dyDescent="0.3">
      <c r="A13389" t="s">
        <v>189</v>
      </c>
      <c r="B13389" t="s">
        <v>19</v>
      </c>
    </row>
    <row r="13390" spans="1:2" x14ac:dyDescent="0.3">
      <c r="A13390" t="s">
        <v>189</v>
      </c>
      <c r="B13390" t="s">
        <v>3689</v>
      </c>
    </row>
    <row r="13391" spans="1:2" x14ac:dyDescent="0.3">
      <c r="A13391" t="s">
        <v>189</v>
      </c>
      <c r="B13391" t="s">
        <v>695</v>
      </c>
    </row>
    <row r="13392" spans="1:2" x14ac:dyDescent="0.3">
      <c r="A13392" t="s">
        <v>189</v>
      </c>
      <c r="B13392" t="s">
        <v>486</v>
      </c>
    </row>
    <row r="13393" spans="1:2" x14ac:dyDescent="0.3">
      <c r="A13393" t="s">
        <v>189</v>
      </c>
      <c r="B13393" t="s">
        <v>5855</v>
      </c>
    </row>
    <row r="13394" spans="1:2" x14ac:dyDescent="0.3">
      <c r="A13394" t="s">
        <v>11</v>
      </c>
      <c r="B13394" t="s">
        <v>131</v>
      </c>
    </row>
    <row r="13395" spans="1:2" x14ac:dyDescent="0.3">
      <c r="A13395" t="s">
        <v>11</v>
      </c>
      <c r="B13395" t="s">
        <v>5177</v>
      </c>
    </row>
    <row r="13396" spans="1:2" x14ac:dyDescent="0.3">
      <c r="A13396" t="s">
        <v>11</v>
      </c>
      <c r="B13396" t="s">
        <v>695</v>
      </c>
    </row>
    <row r="13397" spans="1:2" x14ac:dyDescent="0.3">
      <c r="A13397" t="s">
        <v>11</v>
      </c>
      <c r="B13397" t="s">
        <v>2341</v>
      </c>
    </row>
    <row r="13398" spans="1:2" x14ac:dyDescent="0.3">
      <c r="A13398" t="s">
        <v>11</v>
      </c>
      <c r="B13398" t="s">
        <v>4311</v>
      </c>
    </row>
    <row r="13399" spans="1:2" x14ac:dyDescent="0.3">
      <c r="A13399" t="s">
        <v>11</v>
      </c>
      <c r="B13399" t="s">
        <v>5855</v>
      </c>
    </row>
    <row r="13400" spans="1:2" x14ac:dyDescent="0.3">
      <c r="A13400" t="s">
        <v>91</v>
      </c>
      <c r="B13400" t="s">
        <v>2393</v>
      </c>
    </row>
    <row r="13401" spans="1:2" x14ac:dyDescent="0.3">
      <c r="A13401" t="s">
        <v>91</v>
      </c>
      <c r="B13401" t="s">
        <v>600</v>
      </c>
    </row>
    <row r="13402" spans="1:2" x14ac:dyDescent="0.3">
      <c r="A13402" t="s">
        <v>91</v>
      </c>
      <c r="B13402" t="s">
        <v>14393</v>
      </c>
    </row>
    <row r="13403" spans="1:2" x14ac:dyDescent="0.3">
      <c r="A13403" t="s">
        <v>91</v>
      </c>
      <c r="B13403" t="s">
        <v>5903</v>
      </c>
    </row>
    <row r="13404" spans="1:2" x14ac:dyDescent="0.3">
      <c r="A13404" t="s">
        <v>91</v>
      </c>
      <c r="B13404" t="s">
        <v>3689</v>
      </c>
    </row>
    <row r="13405" spans="1:2" x14ac:dyDescent="0.3">
      <c r="A13405" t="s">
        <v>91</v>
      </c>
      <c r="B13405" t="s">
        <v>184</v>
      </c>
    </row>
    <row r="13406" spans="1:2" x14ac:dyDescent="0.3">
      <c r="A13406" t="s">
        <v>91</v>
      </c>
      <c r="B13406" t="s">
        <v>355</v>
      </c>
    </row>
    <row r="13407" spans="1:2" x14ac:dyDescent="0.3">
      <c r="A13407" t="s">
        <v>91</v>
      </c>
      <c r="B13407" t="s">
        <v>1193</v>
      </c>
    </row>
    <row r="13408" spans="1:2" x14ac:dyDescent="0.3">
      <c r="A13408" t="s">
        <v>91</v>
      </c>
      <c r="B13408" t="s">
        <v>2341</v>
      </c>
    </row>
    <row r="13409" spans="1:2" x14ac:dyDescent="0.3">
      <c r="A13409" t="s">
        <v>91</v>
      </c>
      <c r="B13409" t="s">
        <v>695</v>
      </c>
    </row>
    <row r="13410" spans="1:2" x14ac:dyDescent="0.3">
      <c r="A13410" t="s">
        <v>91</v>
      </c>
      <c r="B13410" t="s">
        <v>5855</v>
      </c>
    </row>
    <row r="13411" spans="1:2" x14ac:dyDescent="0.3">
      <c r="A13411" t="s">
        <v>3052</v>
      </c>
      <c r="B13411" t="s">
        <v>4207</v>
      </c>
    </row>
    <row r="13412" spans="1:2" x14ac:dyDescent="0.3">
      <c r="A13412" t="s">
        <v>3052</v>
      </c>
      <c r="B13412" t="s">
        <v>1193</v>
      </c>
    </row>
    <row r="13413" spans="1:2" x14ac:dyDescent="0.3">
      <c r="A13413" t="s">
        <v>3052</v>
      </c>
      <c r="B13413" t="s">
        <v>2341</v>
      </c>
    </row>
    <row r="13414" spans="1:2" x14ac:dyDescent="0.3">
      <c r="A13414" t="s">
        <v>463</v>
      </c>
      <c r="B13414" t="s">
        <v>2393</v>
      </c>
    </row>
    <row r="13415" spans="1:2" x14ac:dyDescent="0.3">
      <c r="A13415" t="s">
        <v>463</v>
      </c>
      <c r="B13415" t="s">
        <v>19</v>
      </c>
    </row>
    <row r="13416" spans="1:2" x14ac:dyDescent="0.3">
      <c r="A13416" t="s">
        <v>463</v>
      </c>
      <c r="B13416" t="s">
        <v>1439</v>
      </c>
    </row>
    <row r="13417" spans="1:2" x14ac:dyDescent="0.3">
      <c r="A13417" t="s">
        <v>463</v>
      </c>
      <c r="B13417" t="s">
        <v>14372</v>
      </c>
    </row>
    <row r="13418" spans="1:2" x14ac:dyDescent="0.3">
      <c r="A13418" t="s">
        <v>463</v>
      </c>
      <c r="B13418" t="s">
        <v>5855</v>
      </c>
    </row>
    <row r="13419" spans="1:2" x14ac:dyDescent="0.3">
      <c r="A13419" t="s">
        <v>463</v>
      </c>
      <c r="B13419" t="s">
        <v>2341</v>
      </c>
    </row>
    <row r="13420" spans="1:2" x14ac:dyDescent="0.3">
      <c r="A13420" t="s">
        <v>68</v>
      </c>
      <c r="B13420" t="s">
        <v>19</v>
      </c>
    </row>
    <row r="13421" spans="1:2" x14ac:dyDescent="0.3">
      <c r="A13421" t="s">
        <v>189</v>
      </c>
      <c r="B13421" t="s">
        <v>184</v>
      </c>
    </row>
    <row r="13422" spans="1:2" x14ac:dyDescent="0.3">
      <c r="A13422" t="s">
        <v>189</v>
      </c>
      <c r="B13422" t="s">
        <v>708</v>
      </c>
    </row>
    <row r="13423" spans="1:2" x14ac:dyDescent="0.3">
      <c r="A13423" t="s">
        <v>115</v>
      </c>
      <c r="B13423" t="s">
        <v>184</v>
      </c>
    </row>
    <row r="13424" spans="1:2" x14ac:dyDescent="0.3">
      <c r="A13424" t="s">
        <v>115</v>
      </c>
      <c r="B13424" t="s">
        <v>5903</v>
      </c>
    </row>
    <row r="13425" spans="1:2" x14ac:dyDescent="0.3">
      <c r="A13425" t="s">
        <v>115</v>
      </c>
      <c r="B13425" t="s">
        <v>14372</v>
      </c>
    </row>
    <row r="13426" spans="1:2" x14ac:dyDescent="0.3">
      <c r="A13426" t="s">
        <v>115</v>
      </c>
      <c r="B13426" t="s">
        <v>1439</v>
      </c>
    </row>
    <row r="13427" spans="1:2" x14ac:dyDescent="0.3">
      <c r="A13427" t="s">
        <v>91</v>
      </c>
      <c r="B13427" t="s">
        <v>1691</v>
      </c>
    </row>
    <row r="13428" spans="1:2" x14ac:dyDescent="0.3">
      <c r="A13428" t="s">
        <v>68</v>
      </c>
      <c r="B13428" t="s">
        <v>355</v>
      </c>
    </row>
    <row r="13429" spans="1:2" x14ac:dyDescent="0.3">
      <c r="A13429" t="s">
        <v>68</v>
      </c>
      <c r="B13429" t="s">
        <v>1439</v>
      </c>
    </row>
    <row r="13430" spans="1:2" x14ac:dyDescent="0.3">
      <c r="A13430" t="s">
        <v>68</v>
      </c>
      <c r="B13430" t="s">
        <v>3689</v>
      </c>
    </row>
    <row r="13431" spans="1:2" x14ac:dyDescent="0.3">
      <c r="A13431" t="s">
        <v>383</v>
      </c>
      <c r="B13431" t="s">
        <v>131</v>
      </c>
    </row>
    <row r="13432" spans="1:2" x14ac:dyDescent="0.3">
      <c r="A13432" t="s">
        <v>2068</v>
      </c>
      <c r="B13432" t="s">
        <v>5855</v>
      </c>
    </row>
    <row r="13433" spans="1:2" x14ac:dyDescent="0.3">
      <c r="A13433" t="s">
        <v>2068</v>
      </c>
      <c r="B13433" t="s">
        <v>695</v>
      </c>
    </row>
    <row r="13434" spans="1:2" x14ac:dyDescent="0.3">
      <c r="A13434" t="s">
        <v>189</v>
      </c>
      <c r="B13434" t="s">
        <v>695</v>
      </c>
    </row>
    <row r="13435" spans="1:2" x14ac:dyDescent="0.3">
      <c r="A13435" t="s">
        <v>189</v>
      </c>
      <c r="B13435" t="s">
        <v>19</v>
      </c>
    </row>
    <row r="13436" spans="1:2" x14ac:dyDescent="0.3">
      <c r="A13436" t="s">
        <v>189</v>
      </c>
      <c r="B13436" t="s">
        <v>355</v>
      </c>
    </row>
    <row r="13437" spans="1:2" x14ac:dyDescent="0.3">
      <c r="A13437" t="s">
        <v>189</v>
      </c>
      <c r="B13437" t="s">
        <v>1439</v>
      </c>
    </row>
    <row r="13438" spans="1:2" x14ac:dyDescent="0.3">
      <c r="A13438" t="s">
        <v>189</v>
      </c>
      <c r="B13438" t="s">
        <v>14612</v>
      </c>
    </row>
    <row r="13439" spans="1:2" x14ac:dyDescent="0.3">
      <c r="A13439" t="s">
        <v>68</v>
      </c>
      <c r="B13439" t="s">
        <v>1900</v>
      </c>
    </row>
    <row r="13440" spans="1:2" x14ac:dyDescent="0.3">
      <c r="A13440" t="s">
        <v>68</v>
      </c>
      <c r="B13440" t="s">
        <v>14034</v>
      </c>
    </row>
    <row r="13441" spans="1:2" x14ac:dyDescent="0.3">
      <c r="A13441" t="s">
        <v>68</v>
      </c>
      <c r="B13441" t="s">
        <v>19</v>
      </c>
    </row>
    <row r="13442" spans="1:2" x14ac:dyDescent="0.3">
      <c r="A13442" t="s">
        <v>189</v>
      </c>
      <c r="B13442" t="s">
        <v>14613</v>
      </c>
    </row>
    <row r="13443" spans="1:2" x14ac:dyDescent="0.3">
      <c r="A13443" t="s">
        <v>189</v>
      </c>
      <c r="B13443" t="s">
        <v>184</v>
      </c>
    </row>
    <row r="13444" spans="1:2" x14ac:dyDescent="0.3">
      <c r="A13444" t="s">
        <v>68</v>
      </c>
      <c r="B13444" t="s">
        <v>7662</v>
      </c>
    </row>
    <row r="13445" spans="1:2" x14ac:dyDescent="0.3">
      <c r="A13445" t="s">
        <v>68</v>
      </c>
      <c r="B13445" t="s">
        <v>486</v>
      </c>
    </row>
    <row r="13446" spans="1:2" x14ac:dyDescent="0.3">
      <c r="A13446" t="s">
        <v>68</v>
      </c>
      <c r="B13446" t="s">
        <v>695</v>
      </c>
    </row>
    <row r="13447" spans="1:2" x14ac:dyDescent="0.3">
      <c r="A13447" t="s">
        <v>189</v>
      </c>
      <c r="B13447" t="s">
        <v>1439</v>
      </c>
    </row>
    <row r="13448" spans="1:2" x14ac:dyDescent="0.3">
      <c r="A13448" t="s">
        <v>189</v>
      </c>
      <c r="B13448" t="s">
        <v>695</v>
      </c>
    </row>
    <row r="13449" spans="1:2" x14ac:dyDescent="0.3">
      <c r="A13449" t="s">
        <v>189</v>
      </c>
      <c r="B13449" t="s">
        <v>790</v>
      </c>
    </row>
    <row r="13450" spans="1:2" x14ac:dyDescent="0.3">
      <c r="A13450" t="s">
        <v>189</v>
      </c>
      <c r="B13450" t="s">
        <v>837</v>
      </c>
    </row>
    <row r="13451" spans="1:2" x14ac:dyDescent="0.3">
      <c r="A13451" t="s">
        <v>3052</v>
      </c>
      <c r="B13451" t="s">
        <v>131</v>
      </c>
    </row>
    <row r="13452" spans="1:2" x14ac:dyDescent="0.3">
      <c r="A13452" t="s">
        <v>3052</v>
      </c>
      <c r="B13452" t="s">
        <v>19</v>
      </c>
    </row>
    <row r="13453" spans="1:2" x14ac:dyDescent="0.3">
      <c r="A13453" t="s">
        <v>3052</v>
      </c>
      <c r="B13453" t="s">
        <v>3382</v>
      </c>
    </row>
    <row r="13454" spans="1:2" x14ac:dyDescent="0.3">
      <c r="A13454" t="s">
        <v>3052</v>
      </c>
      <c r="B13454" t="s">
        <v>639</v>
      </c>
    </row>
    <row r="13455" spans="1:2" x14ac:dyDescent="0.3">
      <c r="A13455" t="s">
        <v>3052</v>
      </c>
      <c r="B13455" t="s">
        <v>1439</v>
      </c>
    </row>
    <row r="13456" spans="1:2" x14ac:dyDescent="0.3">
      <c r="A13456" t="s">
        <v>3052</v>
      </c>
      <c r="B13456" t="s">
        <v>4207</v>
      </c>
    </row>
    <row r="13457" spans="1:2" x14ac:dyDescent="0.3">
      <c r="A13457" t="s">
        <v>3052</v>
      </c>
      <c r="B13457" t="s">
        <v>695</v>
      </c>
    </row>
    <row r="13458" spans="1:2" x14ac:dyDescent="0.3">
      <c r="A13458" t="s">
        <v>68</v>
      </c>
      <c r="B13458" t="s">
        <v>355</v>
      </c>
    </row>
    <row r="13459" spans="1:2" x14ac:dyDescent="0.3">
      <c r="A13459" t="s">
        <v>68</v>
      </c>
      <c r="B13459" t="s">
        <v>19</v>
      </c>
    </row>
    <row r="13460" spans="1:2" x14ac:dyDescent="0.3">
      <c r="A13460" t="s">
        <v>68</v>
      </c>
      <c r="B13460" t="s">
        <v>695</v>
      </c>
    </row>
    <row r="13461" spans="1:2" x14ac:dyDescent="0.3">
      <c r="A13461" t="s">
        <v>2068</v>
      </c>
      <c r="B13461" t="s">
        <v>19</v>
      </c>
    </row>
    <row r="13462" spans="1:2" x14ac:dyDescent="0.3">
      <c r="A13462" t="s">
        <v>2068</v>
      </c>
      <c r="B13462" t="s">
        <v>131</v>
      </c>
    </row>
    <row r="13463" spans="1:2" x14ac:dyDescent="0.3">
      <c r="A13463" t="s">
        <v>2068</v>
      </c>
      <c r="B13463" t="s">
        <v>184</v>
      </c>
    </row>
    <row r="13464" spans="1:2" x14ac:dyDescent="0.3">
      <c r="A13464" t="s">
        <v>2068</v>
      </c>
      <c r="B13464" t="s">
        <v>4311</v>
      </c>
    </row>
    <row r="13465" spans="1:2" x14ac:dyDescent="0.3">
      <c r="A13465" t="s">
        <v>463</v>
      </c>
      <c r="B13465" t="s">
        <v>4207</v>
      </c>
    </row>
    <row r="13466" spans="1:2" x14ac:dyDescent="0.3">
      <c r="A13466" t="s">
        <v>11</v>
      </c>
      <c r="B13466" t="s">
        <v>14375</v>
      </c>
    </row>
    <row r="13467" spans="1:2" x14ac:dyDescent="0.3">
      <c r="A13467" t="s">
        <v>11</v>
      </c>
      <c r="B13467" t="s">
        <v>131</v>
      </c>
    </row>
    <row r="13468" spans="1:2" x14ac:dyDescent="0.3">
      <c r="A13468" t="s">
        <v>11</v>
      </c>
      <c r="B13468" t="s">
        <v>39</v>
      </c>
    </row>
    <row r="13469" spans="1:2" x14ac:dyDescent="0.3">
      <c r="A13469" t="s">
        <v>11</v>
      </c>
      <c r="B13469" t="s">
        <v>14401</v>
      </c>
    </row>
    <row r="13470" spans="1:2" x14ac:dyDescent="0.3">
      <c r="A13470" t="s">
        <v>11</v>
      </c>
      <c r="B13470" t="s">
        <v>695</v>
      </c>
    </row>
    <row r="13471" spans="1:2" x14ac:dyDescent="0.3">
      <c r="A13471" t="s">
        <v>11</v>
      </c>
      <c r="B13471" t="s">
        <v>131</v>
      </c>
    </row>
    <row r="13472" spans="1:2" x14ac:dyDescent="0.3">
      <c r="A13472" t="s">
        <v>11</v>
      </c>
      <c r="B13472" t="s">
        <v>19</v>
      </c>
    </row>
    <row r="13473" spans="1:2" x14ac:dyDescent="0.3">
      <c r="A13473" t="s">
        <v>11</v>
      </c>
      <c r="B13473" t="s">
        <v>355</v>
      </c>
    </row>
    <row r="13474" spans="1:2" x14ac:dyDescent="0.3">
      <c r="A13474" t="s">
        <v>11</v>
      </c>
      <c r="B13474" t="s">
        <v>184</v>
      </c>
    </row>
    <row r="13475" spans="1:2" x14ac:dyDescent="0.3">
      <c r="A13475" t="s">
        <v>463</v>
      </c>
      <c r="B13475" t="s">
        <v>131</v>
      </c>
    </row>
    <row r="13476" spans="1:2" x14ac:dyDescent="0.3">
      <c r="A13476" t="s">
        <v>463</v>
      </c>
      <c r="B13476" t="s">
        <v>1439</v>
      </c>
    </row>
    <row r="13477" spans="1:2" x14ac:dyDescent="0.3">
      <c r="A13477" t="s">
        <v>463</v>
      </c>
      <c r="B13477" t="s">
        <v>19</v>
      </c>
    </row>
    <row r="13478" spans="1:2" x14ac:dyDescent="0.3">
      <c r="A13478" t="s">
        <v>463</v>
      </c>
      <c r="B13478" t="s">
        <v>2417</v>
      </c>
    </row>
    <row r="13479" spans="1:2" x14ac:dyDescent="0.3">
      <c r="A13479" t="s">
        <v>2068</v>
      </c>
      <c r="B13479" t="s">
        <v>695</v>
      </c>
    </row>
    <row r="13480" spans="1:2" x14ac:dyDescent="0.3">
      <c r="A13480" t="s">
        <v>11</v>
      </c>
      <c r="B13480" t="s">
        <v>837</v>
      </c>
    </row>
    <row r="13481" spans="1:2" x14ac:dyDescent="0.3">
      <c r="A13481" t="s">
        <v>11</v>
      </c>
      <c r="B13481" t="s">
        <v>2341</v>
      </c>
    </row>
    <row r="13482" spans="1:2" x14ac:dyDescent="0.3">
      <c r="A13482" t="s">
        <v>11</v>
      </c>
      <c r="B13482" t="s">
        <v>1193</v>
      </c>
    </row>
    <row r="13483" spans="1:2" x14ac:dyDescent="0.3">
      <c r="A13483" t="s">
        <v>11</v>
      </c>
      <c r="B13483" t="s">
        <v>486</v>
      </c>
    </row>
    <row r="13484" spans="1:2" x14ac:dyDescent="0.3">
      <c r="A13484" t="s">
        <v>11</v>
      </c>
      <c r="B13484" t="s">
        <v>837</v>
      </c>
    </row>
    <row r="13485" spans="1:2" x14ac:dyDescent="0.3">
      <c r="A13485" t="s">
        <v>11</v>
      </c>
      <c r="B13485" t="s">
        <v>2341</v>
      </c>
    </row>
    <row r="13486" spans="1:2" x14ac:dyDescent="0.3">
      <c r="A13486" t="s">
        <v>11</v>
      </c>
      <c r="B13486" t="s">
        <v>1193</v>
      </c>
    </row>
    <row r="13487" spans="1:2" x14ac:dyDescent="0.3">
      <c r="A13487" t="s">
        <v>11</v>
      </c>
      <c r="B13487" t="s">
        <v>486</v>
      </c>
    </row>
    <row r="13488" spans="1:2" x14ac:dyDescent="0.3">
      <c r="A13488" t="s">
        <v>11</v>
      </c>
      <c r="B13488" t="s">
        <v>5180</v>
      </c>
    </row>
    <row r="13489" spans="1:2" x14ac:dyDescent="0.3">
      <c r="A13489" t="s">
        <v>11</v>
      </c>
      <c r="B13489" t="s">
        <v>837</v>
      </c>
    </row>
    <row r="13490" spans="1:2" x14ac:dyDescent="0.3">
      <c r="A13490" t="s">
        <v>11</v>
      </c>
      <c r="B13490" t="s">
        <v>131</v>
      </c>
    </row>
    <row r="13491" spans="1:2" x14ac:dyDescent="0.3">
      <c r="A13491" t="s">
        <v>11</v>
      </c>
      <c r="B13491" t="s">
        <v>4311</v>
      </c>
    </row>
    <row r="13492" spans="1:2" x14ac:dyDescent="0.3">
      <c r="A13492" t="s">
        <v>11</v>
      </c>
      <c r="B13492" t="s">
        <v>355</v>
      </c>
    </row>
    <row r="13493" spans="1:2" x14ac:dyDescent="0.3">
      <c r="A13493" t="s">
        <v>11</v>
      </c>
      <c r="B13493" t="s">
        <v>355</v>
      </c>
    </row>
    <row r="13494" spans="1:2" x14ac:dyDescent="0.3">
      <c r="A13494" t="s">
        <v>11</v>
      </c>
      <c r="B13494" t="s">
        <v>3689</v>
      </c>
    </row>
    <row r="13495" spans="1:2" x14ac:dyDescent="0.3">
      <c r="A13495" t="s">
        <v>11</v>
      </c>
      <c r="B13495" t="s">
        <v>5903</v>
      </c>
    </row>
    <row r="13496" spans="1:2" x14ac:dyDescent="0.3">
      <c r="A13496" t="s">
        <v>11</v>
      </c>
      <c r="B13496" t="s">
        <v>131</v>
      </c>
    </row>
    <row r="13497" spans="1:2" x14ac:dyDescent="0.3">
      <c r="A13497" t="s">
        <v>11</v>
      </c>
      <c r="B13497" t="s">
        <v>1193</v>
      </c>
    </row>
    <row r="13498" spans="1:2" x14ac:dyDescent="0.3">
      <c r="A13498" t="s">
        <v>11</v>
      </c>
      <c r="B13498" t="s">
        <v>2341</v>
      </c>
    </row>
    <row r="13499" spans="1:2" x14ac:dyDescent="0.3">
      <c r="A13499" t="s">
        <v>11</v>
      </c>
      <c r="B13499" t="s">
        <v>5855</v>
      </c>
    </row>
    <row r="13500" spans="1:2" x14ac:dyDescent="0.3">
      <c r="A13500" t="s">
        <v>463</v>
      </c>
      <c r="B13500" t="s">
        <v>131</v>
      </c>
    </row>
    <row r="13501" spans="1:2" x14ac:dyDescent="0.3">
      <c r="A13501" t="s">
        <v>115</v>
      </c>
      <c r="B13501" t="s">
        <v>695</v>
      </c>
    </row>
    <row r="13502" spans="1:2" x14ac:dyDescent="0.3">
      <c r="A13502" t="s">
        <v>115</v>
      </c>
      <c r="B13502" t="s">
        <v>184</v>
      </c>
    </row>
    <row r="13503" spans="1:2" x14ac:dyDescent="0.3">
      <c r="A13503" t="s">
        <v>115</v>
      </c>
      <c r="B13503" t="s">
        <v>486</v>
      </c>
    </row>
    <row r="13504" spans="1:2" x14ac:dyDescent="0.3">
      <c r="A13504" t="s">
        <v>115</v>
      </c>
      <c r="B13504" t="s">
        <v>19</v>
      </c>
    </row>
    <row r="13505" spans="1:2" x14ac:dyDescent="0.3">
      <c r="A13505" t="s">
        <v>115</v>
      </c>
      <c r="B13505" t="s">
        <v>131</v>
      </c>
    </row>
    <row r="13506" spans="1:2" x14ac:dyDescent="0.3">
      <c r="A13506" t="s">
        <v>115</v>
      </c>
      <c r="B13506" t="s">
        <v>4311</v>
      </c>
    </row>
    <row r="13507" spans="1:2" x14ac:dyDescent="0.3">
      <c r="A13507" t="s">
        <v>115</v>
      </c>
      <c r="B13507" t="s">
        <v>5855</v>
      </c>
    </row>
    <row r="13508" spans="1:2" x14ac:dyDescent="0.3">
      <c r="A13508" t="s">
        <v>189</v>
      </c>
      <c r="B13508" t="s">
        <v>695</v>
      </c>
    </row>
    <row r="13509" spans="1:2" x14ac:dyDescent="0.3">
      <c r="A13509" t="s">
        <v>11</v>
      </c>
      <c r="B13509" t="s">
        <v>19</v>
      </c>
    </row>
    <row r="13510" spans="1:2" x14ac:dyDescent="0.3">
      <c r="A13510" t="s">
        <v>11</v>
      </c>
      <c r="B13510" t="s">
        <v>790</v>
      </c>
    </row>
    <row r="13511" spans="1:2" x14ac:dyDescent="0.3">
      <c r="A13511" t="s">
        <v>11</v>
      </c>
      <c r="B13511" t="s">
        <v>695</v>
      </c>
    </row>
    <row r="13512" spans="1:2" x14ac:dyDescent="0.3">
      <c r="A13512" t="s">
        <v>11</v>
      </c>
      <c r="B13512" t="s">
        <v>184</v>
      </c>
    </row>
    <row r="13513" spans="1:2" x14ac:dyDescent="0.3">
      <c r="A13513" t="s">
        <v>91</v>
      </c>
      <c r="B13513" t="s">
        <v>617</v>
      </c>
    </row>
    <row r="13514" spans="1:2" x14ac:dyDescent="0.3">
      <c r="A13514" t="s">
        <v>91</v>
      </c>
      <c r="B13514" t="s">
        <v>837</v>
      </c>
    </row>
    <row r="13515" spans="1:2" x14ac:dyDescent="0.3">
      <c r="A13515" t="s">
        <v>91</v>
      </c>
      <c r="B13515" t="s">
        <v>1193</v>
      </c>
    </row>
    <row r="13516" spans="1:2" x14ac:dyDescent="0.3">
      <c r="A13516" t="s">
        <v>463</v>
      </c>
      <c r="B13516" t="s">
        <v>4207</v>
      </c>
    </row>
    <row r="13517" spans="1:2" x14ac:dyDescent="0.3">
      <c r="A13517" t="s">
        <v>463</v>
      </c>
      <c r="B13517" t="s">
        <v>5180</v>
      </c>
    </row>
    <row r="13518" spans="1:2" x14ac:dyDescent="0.3">
      <c r="A13518" t="s">
        <v>463</v>
      </c>
      <c r="B13518" t="s">
        <v>14396</v>
      </c>
    </row>
    <row r="13519" spans="1:2" x14ac:dyDescent="0.3">
      <c r="A13519" t="s">
        <v>463</v>
      </c>
      <c r="B13519" t="s">
        <v>1193</v>
      </c>
    </row>
    <row r="13520" spans="1:2" x14ac:dyDescent="0.3">
      <c r="A13520" t="s">
        <v>463</v>
      </c>
      <c r="B13520" t="s">
        <v>486</v>
      </c>
    </row>
    <row r="13521" spans="1:2" x14ac:dyDescent="0.3">
      <c r="A13521" t="s">
        <v>463</v>
      </c>
      <c r="B13521" t="s">
        <v>2341</v>
      </c>
    </row>
    <row r="13522" spans="1:2" x14ac:dyDescent="0.3">
      <c r="A13522" t="s">
        <v>463</v>
      </c>
      <c r="B13522" t="s">
        <v>617</v>
      </c>
    </row>
    <row r="13523" spans="1:2" x14ac:dyDescent="0.3">
      <c r="A13523" t="s">
        <v>463</v>
      </c>
      <c r="B13523" t="s">
        <v>355</v>
      </c>
    </row>
    <row r="13524" spans="1:2" x14ac:dyDescent="0.3">
      <c r="A13524" t="s">
        <v>463</v>
      </c>
      <c r="B13524" t="s">
        <v>19</v>
      </c>
    </row>
    <row r="13525" spans="1:2" x14ac:dyDescent="0.3">
      <c r="A13525" t="s">
        <v>463</v>
      </c>
      <c r="B13525" t="s">
        <v>695</v>
      </c>
    </row>
    <row r="13526" spans="1:2" x14ac:dyDescent="0.3">
      <c r="A13526" t="s">
        <v>463</v>
      </c>
      <c r="B13526" t="s">
        <v>5855</v>
      </c>
    </row>
    <row r="13527" spans="1:2" x14ac:dyDescent="0.3">
      <c r="A13527" t="s">
        <v>463</v>
      </c>
      <c r="B13527" t="s">
        <v>131</v>
      </c>
    </row>
    <row r="13528" spans="1:2" x14ac:dyDescent="0.3">
      <c r="A13528" t="s">
        <v>383</v>
      </c>
      <c r="B13528" t="s">
        <v>1193</v>
      </c>
    </row>
    <row r="13529" spans="1:2" x14ac:dyDescent="0.3">
      <c r="A13529" t="s">
        <v>383</v>
      </c>
      <c r="B13529" t="s">
        <v>1193</v>
      </c>
    </row>
    <row r="13530" spans="1:2" x14ac:dyDescent="0.3">
      <c r="A13530" t="s">
        <v>383</v>
      </c>
      <c r="B13530" t="s">
        <v>1193</v>
      </c>
    </row>
    <row r="13531" spans="1:2" x14ac:dyDescent="0.3">
      <c r="A13531" t="s">
        <v>383</v>
      </c>
      <c r="B13531" t="s">
        <v>1193</v>
      </c>
    </row>
    <row r="13532" spans="1:2" x14ac:dyDescent="0.3">
      <c r="A13532" t="s">
        <v>383</v>
      </c>
      <c r="B13532" t="s">
        <v>1193</v>
      </c>
    </row>
    <row r="13533" spans="1:2" x14ac:dyDescent="0.3">
      <c r="A13533" t="s">
        <v>68</v>
      </c>
      <c r="B13533" t="s">
        <v>695</v>
      </c>
    </row>
    <row r="13534" spans="1:2" x14ac:dyDescent="0.3">
      <c r="A13534" t="s">
        <v>115</v>
      </c>
      <c r="B13534" t="s">
        <v>5855</v>
      </c>
    </row>
    <row r="13535" spans="1:2" x14ac:dyDescent="0.3">
      <c r="A13535" t="s">
        <v>68</v>
      </c>
      <c r="B13535" t="s">
        <v>790</v>
      </c>
    </row>
    <row r="13536" spans="1:2" x14ac:dyDescent="0.3">
      <c r="A13536" t="s">
        <v>68</v>
      </c>
      <c r="B13536" t="s">
        <v>4207</v>
      </c>
    </row>
    <row r="13537" spans="1:2" x14ac:dyDescent="0.3">
      <c r="A13537" t="s">
        <v>68</v>
      </c>
      <c r="B13537" t="s">
        <v>617</v>
      </c>
    </row>
    <row r="13538" spans="1:2" x14ac:dyDescent="0.3">
      <c r="A13538" t="s">
        <v>68</v>
      </c>
      <c r="B13538" t="s">
        <v>2341</v>
      </c>
    </row>
    <row r="13539" spans="1:2" x14ac:dyDescent="0.3">
      <c r="A13539" t="s">
        <v>115</v>
      </c>
      <c r="B13539" t="s">
        <v>131</v>
      </c>
    </row>
    <row r="13540" spans="1:2" x14ac:dyDescent="0.3">
      <c r="A13540" t="s">
        <v>115</v>
      </c>
      <c r="B13540" t="s">
        <v>19</v>
      </c>
    </row>
    <row r="13541" spans="1:2" x14ac:dyDescent="0.3">
      <c r="A13541" t="s">
        <v>115</v>
      </c>
      <c r="B13541" t="s">
        <v>639</v>
      </c>
    </row>
    <row r="13542" spans="1:2" x14ac:dyDescent="0.3">
      <c r="A13542" t="s">
        <v>115</v>
      </c>
      <c r="B13542" t="s">
        <v>5855</v>
      </c>
    </row>
    <row r="13543" spans="1:2" x14ac:dyDescent="0.3">
      <c r="A13543" t="s">
        <v>91</v>
      </c>
      <c r="B13543" t="s">
        <v>617</v>
      </c>
    </row>
    <row r="13544" spans="1:2" x14ac:dyDescent="0.3">
      <c r="A13544" t="s">
        <v>68</v>
      </c>
      <c r="B13544" t="s">
        <v>1439</v>
      </c>
    </row>
    <row r="13545" spans="1:2" x14ac:dyDescent="0.3">
      <c r="A13545" t="s">
        <v>68</v>
      </c>
      <c r="B13545" t="s">
        <v>695</v>
      </c>
    </row>
    <row r="13546" spans="1:2" x14ac:dyDescent="0.3">
      <c r="A13546" t="s">
        <v>68</v>
      </c>
      <c r="B13546" t="s">
        <v>19</v>
      </c>
    </row>
    <row r="13547" spans="1:2" x14ac:dyDescent="0.3">
      <c r="A13547" t="s">
        <v>68</v>
      </c>
      <c r="B13547" t="s">
        <v>355</v>
      </c>
    </row>
    <row r="13548" spans="1:2" x14ac:dyDescent="0.3">
      <c r="A13548" t="s">
        <v>68</v>
      </c>
      <c r="B13548" t="s">
        <v>2341</v>
      </c>
    </row>
    <row r="13549" spans="1:2" x14ac:dyDescent="0.3">
      <c r="A13549" t="s">
        <v>383</v>
      </c>
      <c r="B13549" t="s">
        <v>19</v>
      </c>
    </row>
    <row r="13550" spans="1:2" x14ac:dyDescent="0.3">
      <c r="A13550" t="s">
        <v>383</v>
      </c>
      <c r="B13550" t="s">
        <v>4311</v>
      </c>
    </row>
    <row r="13551" spans="1:2" x14ac:dyDescent="0.3">
      <c r="A13551" t="s">
        <v>383</v>
      </c>
      <c r="B13551" t="s">
        <v>486</v>
      </c>
    </row>
    <row r="13552" spans="1:2" x14ac:dyDescent="0.3">
      <c r="A13552" t="s">
        <v>11</v>
      </c>
      <c r="B13552" t="s">
        <v>19</v>
      </c>
    </row>
    <row r="13553" spans="1:2" x14ac:dyDescent="0.3">
      <c r="A13553" t="s">
        <v>11</v>
      </c>
      <c r="B13553" t="s">
        <v>2373</v>
      </c>
    </row>
    <row r="13554" spans="1:2" x14ac:dyDescent="0.3">
      <c r="A13554" t="s">
        <v>11</v>
      </c>
      <c r="B13554" t="s">
        <v>11509</v>
      </c>
    </row>
    <row r="13555" spans="1:2" x14ac:dyDescent="0.3">
      <c r="A13555" t="s">
        <v>115</v>
      </c>
      <c r="B13555" t="s">
        <v>19</v>
      </c>
    </row>
    <row r="13556" spans="1:2" x14ac:dyDescent="0.3">
      <c r="A13556" t="s">
        <v>115</v>
      </c>
      <c r="B13556" t="s">
        <v>5855</v>
      </c>
    </row>
    <row r="13557" spans="1:2" x14ac:dyDescent="0.3">
      <c r="A13557" t="s">
        <v>115</v>
      </c>
      <c r="B13557" t="s">
        <v>4311</v>
      </c>
    </row>
    <row r="13558" spans="1:2" x14ac:dyDescent="0.3">
      <c r="A13558" t="s">
        <v>115</v>
      </c>
      <c r="B13558" t="s">
        <v>695</v>
      </c>
    </row>
    <row r="13559" spans="1:2" x14ac:dyDescent="0.3">
      <c r="A13559" t="s">
        <v>115</v>
      </c>
      <c r="B13559" t="s">
        <v>5855</v>
      </c>
    </row>
    <row r="13560" spans="1:2" x14ac:dyDescent="0.3">
      <c r="A13560" t="s">
        <v>463</v>
      </c>
      <c r="B13560" t="s">
        <v>2417</v>
      </c>
    </row>
    <row r="13561" spans="1:2" x14ac:dyDescent="0.3">
      <c r="A13561" t="s">
        <v>463</v>
      </c>
      <c r="B13561" t="s">
        <v>355</v>
      </c>
    </row>
    <row r="13562" spans="1:2" x14ac:dyDescent="0.3">
      <c r="A13562" t="s">
        <v>463</v>
      </c>
      <c r="B13562" t="s">
        <v>708</v>
      </c>
    </row>
    <row r="13563" spans="1:2" x14ac:dyDescent="0.3">
      <c r="A13563" t="s">
        <v>463</v>
      </c>
      <c r="B13563" t="s">
        <v>184</v>
      </c>
    </row>
    <row r="13564" spans="1:2" x14ac:dyDescent="0.3">
      <c r="A13564" t="s">
        <v>11</v>
      </c>
      <c r="B13564" t="s">
        <v>4611</v>
      </c>
    </row>
    <row r="13565" spans="1:2" x14ac:dyDescent="0.3">
      <c r="A13565" t="s">
        <v>463</v>
      </c>
      <c r="B13565" t="s">
        <v>837</v>
      </c>
    </row>
    <row r="13566" spans="1:2" x14ac:dyDescent="0.3">
      <c r="A13566" t="s">
        <v>463</v>
      </c>
      <c r="B13566" t="s">
        <v>790</v>
      </c>
    </row>
    <row r="13567" spans="1:2" x14ac:dyDescent="0.3">
      <c r="A13567" t="s">
        <v>463</v>
      </c>
      <c r="B13567" t="s">
        <v>1193</v>
      </c>
    </row>
    <row r="13568" spans="1:2" x14ac:dyDescent="0.3">
      <c r="A13568" t="s">
        <v>463</v>
      </c>
      <c r="B13568" t="s">
        <v>486</v>
      </c>
    </row>
    <row r="13569" spans="1:2" x14ac:dyDescent="0.3">
      <c r="A13569" t="s">
        <v>463</v>
      </c>
      <c r="B13569" t="s">
        <v>2341</v>
      </c>
    </row>
    <row r="13570" spans="1:2" x14ac:dyDescent="0.3">
      <c r="A13570" t="s">
        <v>11</v>
      </c>
      <c r="B13570" t="s">
        <v>2417</v>
      </c>
    </row>
    <row r="13571" spans="1:2" x14ac:dyDescent="0.3">
      <c r="A13571" t="s">
        <v>11</v>
      </c>
      <c r="B13571" t="s">
        <v>2341</v>
      </c>
    </row>
    <row r="13572" spans="1:2" x14ac:dyDescent="0.3">
      <c r="A13572" t="s">
        <v>11</v>
      </c>
      <c r="B13572" t="s">
        <v>486</v>
      </c>
    </row>
    <row r="13573" spans="1:2" x14ac:dyDescent="0.3">
      <c r="A13573" t="s">
        <v>11</v>
      </c>
      <c r="B13573" t="s">
        <v>5855</v>
      </c>
    </row>
    <row r="13574" spans="1:2" x14ac:dyDescent="0.3">
      <c r="A13574" t="s">
        <v>463</v>
      </c>
      <c r="B13574" t="s">
        <v>5180</v>
      </c>
    </row>
    <row r="13575" spans="1:2" x14ac:dyDescent="0.3">
      <c r="A13575" t="s">
        <v>3052</v>
      </c>
      <c r="B13575" t="s">
        <v>131</v>
      </c>
    </row>
    <row r="13576" spans="1:2" x14ac:dyDescent="0.3">
      <c r="A13576" t="s">
        <v>3052</v>
      </c>
      <c r="B13576" t="s">
        <v>19</v>
      </c>
    </row>
    <row r="13577" spans="1:2" x14ac:dyDescent="0.3">
      <c r="A13577" t="s">
        <v>3052</v>
      </c>
      <c r="B13577" t="s">
        <v>790</v>
      </c>
    </row>
    <row r="13578" spans="1:2" x14ac:dyDescent="0.3">
      <c r="A13578" t="s">
        <v>3052</v>
      </c>
      <c r="B13578" t="s">
        <v>1193</v>
      </c>
    </row>
    <row r="13579" spans="1:2" x14ac:dyDescent="0.3">
      <c r="A13579" t="s">
        <v>3052</v>
      </c>
      <c r="B13579" t="s">
        <v>2341</v>
      </c>
    </row>
    <row r="13580" spans="1:2" x14ac:dyDescent="0.3">
      <c r="A13580" t="s">
        <v>3052</v>
      </c>
      <c r="B13580" t="s">
        <v>3689</v>
      </c>
    </row>
    <row r="13581" spans="1:2" x14ac:dyDescent="0.3">
      <c r="A13581" t="s">
        <v>68</v>
      </c>
      <c r="B13581" t="s">
        <v>695</v>
      </c>
    </row>
    <row r="13582" spans="1:2" x14ac:dyDescent="0.3">
      <c r="A13582" t="s">
        <v>115</v>
      </c>
      <c r="B13582" t="s">
        <v>355</v>
      </c>
    </row>
    <row r="13583" spans="1:2" x14ac:dyDescent="0.3">
      <c r="A13583" t="s">
        <v>91</v>
      </c>
      <c r="B13583" t="s">
        <v>19</v>
      </c>
    </row>
    <row r="13584" spans="1:2" x14ac:dyDescent="0.3">
      <c r="A13584" t="s">
        <v>463</v>
      </c>
      <c r="B13584" t="s">
        <v>355</v>
      </c>
    </row>
    <row r="13585" spans="1:2" x14ac:dyDescent="0.3">
      <c r="A13585" t="s">
        <v>463</v>
      </c>
      <c r="B13585" t="s">
        <v>19</v>
      </c>
    </row>
    <row r="13586" spans="1:2" x14ac:dyDescent="0.3">
      <c r="A13586" t="s">
        <v>463</v>
      </c>
      <c r="B13586" t="s">
        <v>695</v>
      </c>
    </row>
    <row r="13587" spans="1:2" x14ac:dyDescent="0.3">
      <c r="A13587" t="s">
        <v>189</v>
      </c>
      <c r="B13587" t="s">
        <v>695</v>
      </c>
    </row>
    <row r="13588" spans="1:2" x14ac:dyDescent="0.3">
      <c r="A13588" t="s">
        <v>189</v>
      </c>
      <c r="B13588" t="s">
        <v>19</v>
      </c>
    </row>
    <row r="13589" spans="1:2" x14ac:dyDescent="0.3">
      <c r="A13589" t="s">
        <v>189</v>
      </c>
      <c r="B13589" t="s">
        <v>19</v>
      </c>
    </row>
    <row r="13590" spans="1:2" x14ac:dyDescent="0.3">
      <c r="A13590" t="s">
        <v>189</v>
      </c>
      <c r="B13590" t="s">
        <v>1256</v>
      </c>
    </row>
    <row r="13591" spans="1:2" x14ac:dyDescent="0.3">
      <c r="A13591" t="s">
        <v>189</v>
      </c>
      <c r="B13591" t="s">
        <v>2373</v>
      </c>
    </row>
    <row r="13592" spans="1:2" x14ac:dyDescent="0.3">
      <c r="A13592" t="s">
        <v>189</v>
      </c>
      <c r="B13592" t="s">
        <v>2916</v>
      </c>
    </row>
    <row r="13593" spans="1:2" x14ac:dyDescent="0.3">
      <c r="A13593" t="s">
        <v>189</v>
      </c>
      <c r="B13593" t="s">
        <v>539</v>
      </c>
    </row>
    <row r="13594" spans="1:2" x14ac:dyDescent="0.3">
      <c r="A13594" t="s">
        <v>189</v>
      </c>
      <c r="B13594" t="s">
        <v>11509</v>
      </c>
    </row>
    <row r="13595" spans="1:2" x14ac:dyDescent="0.3">
      <c r="A13595" t="s">
        <v>189</v>
      </c>
      <c r="B13595" t="s">
        <v>4437</v>
      </c>
    </row>
    <row r="13596" spans="1:2" x14ac:dyDescent="0.3">
      <c r="A13596" t="s">
        <v>189</v>
      </c>
      <c r="B13596" t="s">
        <v>708</v>
      </c>
    </row>
    <row r="13597" spans="1:2" x14ac:dyDescent="0.3">
      <c r="A13597" t="s">
        <v>189</v>
      </c>
      <c r="B13597" t="s">
        <v>1193</v>
      </c>
    </row>
    <row r="13598" spans="1:2" x14ac:dyDescent="0.3">
      <c r="A13598" t="s">
        <v>189</v>
      </c>
      <c r="B13598" t="s">
        <v>2341</v>
      </c>
    </row>
    <row r="13599" spans="1:2" x14ac:dyDescent="0.3">
      <c r="A13599" t="s">
        <v>91</v>
      </c>
      <c r="B13599" t="s">
        <v>14614</v>
      </c>
    </row>
    <row r="13600" spans="1:2" x14ac:dyDescent="0.3">
      <c r="A13600" t="s">
        <v>115</v>
      </c>
      <c r="B13600" t="s">
        <v>695</v>
      </c>
    </row>
    <row r="13601" spans="1:2" x14ac:dyDescent="0.3">
      <c r="A13601" t="s">
        <v>68</v>
      </c>
      <c r="B13601" t="s">
        <v>355</v>
      </c>
    </row>
    <row r="13602" spans="1:2" x14ac:dyDescent="0.3">
      <c r="A13602" t="s">
        <v>68</v>
      </c>
      <c r="B13602" t="s">
        <v>19</v>
      </c>
    </row>
    <row r="13603" spans="1:2" x14ac:dyDescent="0.3">
      <c r="A13603" t="s">
        <v>68</v>
      </c>
      <c r="B13603" t="s">
        <v>1439</v>
      </c>
    </row>
    <row r="13604" spans="1:2" x14ac:dyDescent="0.3">
      <c r="A13604" t="s">
        <v>115</v>
      </c>
      <c r="B13604" t="s">
        <v>131</v>
      </c>
    </row>
    <row r="13605" spans="1:2" x14ac:dyDescent="0.3">
      <c r="A13605" t="s">
        <v>115</v>
      </c>
      <c r="B13605" t="s">
        <v>837</v>
      </c>
    </row>
    <row r="13606" spans="1:2" x14ac:dyDescent="0.3">
      <c r="A13606" t="s">
        <v>115</v>
      </c>
      <c r="B13606" t="s">
        <v>7641</v>
      </c>
    </row>
    <row r="13607" spans="1:2" x14ac:dyDescent="0.3">
      <c r="A13607" t="s">
        <v>91</v>
      </c>
      <c r="B13607" t="s">
        <v>19</v>
      </c>
    </row>
    <row r="13608" spans="1:2" x14ac:dyDescent="0.3">
      <c r="A13608" t="s">
        <v>91</v>
      </c>
      <c r="B13608" t="s">
        <v>695</v>
      </c>
    </row>
    <row r="13609" spans="1:2" x14ac:dyDescent="0.3">
      <c r="A13609" t="s">
        <v>11</v>
      </c>
      <c r="B13609" t="s">
        <v>14034</v>
      </c>
    </row>
    <row r="13610" spans="1:2" x14ac:dyDescent="0.3">
      <c r="A13610" t="s">
        <v>11</v>
      </c>
      <c r="B13610" t="s">
        <v>5180</v>
      </c>
    </row>
    <row r="13611" spans="1:2" x14ac:dyDescent="0.3">
      <c r="A13611" t="s">
        <v>11</v>
      </c>
      <c r="B13611" t="s">
        <v>1193</v>
      </c>
    </row>
    <row r="13612" spans="1:2" x14ac:dyDescent="0.3">
      <c r="A13612" t="s">
        <v>11</v>
      </c>
      <c r="B13612" t="s">
        <v>2341</v>
      </c>
    </row>
    <row r="13613" spans="1:2" x14ac:dyDescent="0.3">
      <c r="A13613" t="s">
        <v>91</v>
      </c>
      <c r="B13613" t="s">
        <v>2710</v>
      </c>
    </row>
    <row r="13614" spans="1:2" x14ac:dyDescent="0.3">
      <c r="A13614" t="s">
        <v>115</v>
      </c>
      <c r="B13614" t="s">
        <v>1193</v>
      </c>
    </row>
    <row r="13615" spans="1:2" x14ac:dyDescent="0.3">
      <c r="A13615" t="s">
        <v>115</v>
      </c>
      <c r="B13615" t="s">
        <v>617</v>
      </c>
    </row>
    <row r="13616" spans="1:2" x14ac:dyDescent="0.3">
      <c r="A13616" t="s">
        <v>115</v>
      </c>
      <c r="B13616" t="s">
        <v>2341</v>
      </c>
    </row>
    <row r="13617" spans="1:2" x14ac:dyDescent="0.3">
      <c r="A13617" t="s">
        <v>11</v>
      </c>
      <c r="B13617" t="s">
        <v>1900</v>
      </c>
    </row>
    <row r="13618" spans="1:2" x14ac:dyDescent="0.3">
      <c r="A13618" t="s">
        <v>11</v>
      </c>
      <c r="B13618" t="s">
        <v>790</v>
      </c>
    </row>
    <row r="13619" spans="1:2" x14ac:dyDescent="0.3">
      <c r="A13619" t="s">
        <v>91</v>
      </c>
      <c r="B13619" t="s">
        <v>943</v>
      </c>
    </row>
    <row r="13620" spans="1:2" x14ac:dyDescent="0.3">
      <c r="A13620" t="s">
        <v>91</v>
      </c>
      <c r="B13620" t="s">
        <v>14388</v>
      </c>
    </row>
    <row r="13621" spans="1:2" x14ac:dyDescent="0.3">
      <c r="A13621" t="s">
        <v>91</v>
      </c>
      <c r="B13621" t="s">
        <v>4464</v>
      </c>
    </row>
    <row r="13622" spans="1:2" x14ac:dyDescent="0.3">
      <c r="A13622" t="s">
        <v>463</v>
      </c>
      <c r="B13622" t="s">
        <v>184</v>
      </c>
    </row>
    <row r="13623" spans="1:2" x14ac:dyDescent="0.3">
      <c r="A13623" t="s">
        <v>463</v>
      </c>
      <c r="B13623" t="s">
        <v>7662</v>
      </c>
    </row>
    <row r="13624" spans="1:2" x14ac:dyDescent="0.3">
      <c r="A13624" t="s">
        <v>463</v>
      </c>
      <c r="B13624" t="s">
        <v>1900</v>
      </c>
    </row>
    <row r="13625" spans="1:2" x14ac:dyDescent="0.3">
      <c r="A13625" t="s">
        <v>463</v>
      </c>
      <c r="B13625" t="s">
        <v>2341</v>
      </c>
    </row>
    <row r="13626" spans="1:2" x14ac:dyDescent="0.3">
      <c r="A13626" t="s">
        <v>115</v>
      </c>
      <c r="B13626" t="s">
        <v>1691</v>
      </c>
    </row>
    <row r="13627" spans="1:2" x14ac:dyDescent="0.3">
      <c r="A13627" t="s">
        <v>115</v>
      </c>
      <c r="B13627" t="s">
        <v>790</v>
      </c>
    </row>
    <row r="13628" spans="1:2" x14ac:dyDescent="0.3">
      <c r="A13628" t="s">
        <v>115</v>
      </c>
      <c r="B13628" t="s">
        <v>184</v>
      </c>
    </row>
    <row r="13629" spans="1:2" x14ac:dyDescent="0.3">
      <c r="A13629" t="s">
        <v>115</v>
      </c>
      <c r="B13629" t="s">
        <v>1193</v>
      </c>
    </row>
    <row r="13630" spans="1:2" x14ac:dyDescent="0.3">
      <c r="A13630" t="s">
        <v>115</v>
      </c>
      <c r="B13630" t="s">
        <v>2341</v>
      </c>
    </row>
    <row r="13631" spans="1:2" x14ac:dyDescent="0.3">
      <c r="A13631" t="s">
        <v>11</v>
      </c>
      <c r="B13631" t="s">
        <v>1691</v>
      </c>
    </row>
    <row r="13632" spans="1:2" x14ac:dyDescent="0.3">
      <c r="A13632" t="s">
        <v>11</v>
      </c>
      <c r="B13632" t="s">
        <v>790</v>
      </c>
    </row>
    <row r="13633" spans="1:2" x14ac:dyDescent="0.3">
      <c r="A13633" t="s">
        <v>11</v>
      </c>
      <c r="B13633" t="s">
        <v>184</v>
      </c>
    </row>
    <row r="13634" spans="1:2" x14ac:dyDescent="0.3">
      <c r="A13634" t="s">
        <v>11</v>
      </c>
      <c r="B13634" t="s">
        <v>1193</v>
      </c>
    </row>
    <row r="13635" spans="1:2" x14ac:dyDescent="0.3">
      <c r="A13635" t="s">
        <v>11</v>
      </c>
      <c r="B13635" t="s">
        <v>2341</v>
      </c>
    </row>
    <row r="13636" spans="1:2" x14ac:dyDescent="0.3">
      <c r="A13636" t="s">
        <v>2068</v>
      </c>
      <c r="B13636" t="s">
        <v>1691</v>
      </c>
    </row>
    <row r="13637" spans="1:2" x14ac:dyDescent="0.3">
      <c r="A13637" t="s">
        <v>2068</v>
      </c>
      <c r="B13637" t="s">
        <v>790</v>
      </c>
    </row>
    <row r="13638" spans="1:2" x14ac:dyDescent="0.3">
      <c r="A13638" t="s">
        <v>2068</v>
      </c>
      <c r="B13638" t="s">
        <v>184</v>
      </c>
    </row>
    <row r="13639" spans="1:2" x14ac:dyDescent="0.3">
      <c r="A13639" t="s">
        <v>2068</v>
      </c>
      <c r="B13639" t="s">
        <v>1193</v>
      </c>
    </row>
    <row r="13640" spans="1:2" x14ac:dyDescent="0.3">
      <c r="A13640" t="s">
        <v>2068</v>
      </c>
      <c r="B13640" t="s">
        <v>2341</v>
      </c>
    </row>
    <row r="13641" spans="1:2" x14ac:dyDescent="0.3">
      <c r="A13641" t="s">
        <v>463</v>
      </c>
      <c r="B13641" t="s">
        <v>1691</v>
      </c>
    </row>
    <row r="13642" spans="1:2" x14ac:dyDescent="0.3">
      <c r="A13642" t="s">
        <v>463</v>
      </c>
      <c r="B13642" t="s">
        <v>790</v>
      </c>
    </row>
    <row r="13643" spans="1:2" x14ac:dyDescent="0.3">
      <c r="A13643" t="s">
        <v>463</v>
      </c>
      <c r="B13643" t="s">
        <v>184</v>
      </c>
    </row>
    <row r="13644" spans="1:2" x14ac:dyDescent="0.3">
      <c r="A13644" t="s">
        <v>463</v>
      </c>
      <c r="B13644" t="s">
        <v>1193</v>
      </c>
    </row>
    <row r="13645" spans="1:2" x14ac:dyDescent="0.3">
      <c r="A13645" t="s">
        <v>463</v>
      </c>
      <c r="B13645" t="s">
        <v>2341</v>
      </c>
    </row>
    <row r="13646" spans="1:2" x14ac:dyDescent="0.3">
      <c r="A13646" t="s">
        <v>91</v>
      </c>
      <c r="B13646" t="s">
        <v>1691</v>
      </c>
    </row>
    <row r="13647" spans="1:2" x14ac:dyDescent="0.3">
      <c r="A13647" t="s">
        <v>91</v>
      </c>
      <c r="B13647" t="s">
        <v>790</v>
      </c>
    </row>
    <row r="13648" spans="1:2" x14ac:dyDescent="0.3">
      <c r="A13648" t="s">
        <v>91</v>
      </c>
      <c r="B13648" t="s">
        <v>184</v>
      </c>
    </row>
    <row r="13649" spans="1:2" x14ac:dyDescent="0.3">
      <c r="A13649" t="s">
        <v>91</v>
      </c>
      <c r="B13649" t="s">
        <v>1193</v>
      </c>
    </row>
    <row r="13650" spans="1:2" x14ac:dyDescent="0.3">
      <c r="A13650" t="s">
        <v>91</v>
      </c>
      <c r="B13650" t="s">
        <v>2341</v>
      </c>
    </row>
    <row r="13651" spans="1:2" x14ac:dyDescent="0.3">
      <c r="A13651" t="s">
        <v>3052</v>
      </c>
      <c r="B13651" t="s">
        <v>1691</v>
      </c>
    </row>
    <row r="13652" spans="1:2" x14ac:dyDescent="0.3">
      <c r="A13652" t="s">
        <v>3052</v>
      </c>
      <c r="B13652" t="s">
        <v>790</v>
      </c>
    </row>
    <row r="13653" spans="1:2" x14ac:dyDescent="0.3">
      <c r="A13653" t="s">
        <v>3052</v>
      </c>
      <c r="B13653" t="s">
        <v>184</v>
      </c>
    </row>
    <row r="13654" spans="1:2" x14ac:dyDescent="0.3">
      <c r="A13654" t="s">
        <v>3052</v>
      </c>
      <c r="B13654" t="s">
        <v>1193</v>
      </c>
    </row>
    <row r="13655" spans="1:2" x14ac:dyDescent="0.3">
      <c r="A13655" t="s">
        <v>3052</v>
      </c>
      <c r="B13655" t="s">
        <v>2341</v>
      </c>
    </row>
    <row r="13656" spans="1:2" x14ac:dyDescent="0.3">
      <c r="A13656" t="s">
        <v>11</v>
      </c>
      <c r="B13656" t="s">
        <v>131</v>
      </c>
    </row>
    <row r="13657" spans="1:2" x14ac:dyDescent="0.3">
      <c r="A13657" t="s">
        <v>11</v>
      </c>
      <c r="B13657" t="s">
        <v>1439</v>
      </c>
    </row>
    <row r="13658" spans="1:2" x14ac:dyDescent="0.3">
      <c r="A13658" t="s">
        <v>11</v>
      </c>
      <c r="B13658" t="s">
        <v>19</v>
      </c>
    </row>
    <row r="13659" spans="1:2" x14ac:dyDescent="0.3">
      <c r="A13659" t="s">
        <v>68</v>
      </c>
      <c r="B13659" t="s">
        <v>355</v>
      </c>
    </row>
    <row r="13660" spans="1:2" x14ac:dyDescent="0.3">
      <c r="A13660" t="s">
        <v>68</v>
      </c>
      <c r="B13660" t="s">
        <v>5903</v>
      </c>
    </row>
    <row r="13661" spans="1:2" x14ac:dyDescent="0.3">
      <c r="A13661" t="s">
        <v>68</v>
      </c>
      <c r="B13661" t="s">
        <v>3689</v>
      </c>
    </row>
    <row r="13662" spans="1:2" x14ac:dyDescent="0.3">
      <c r="A13662" t="s">
        <v>68</v>
      </c>
      <c r="B13662" t="s">
        <v>131</v>
      </c>
    </row>
    <row r="13663" spans="1:2" x14ac:dyDescent="0.3">
      <c r="A13663" t="s">
        <v>68</v>
      </c>
      <c r="B13663" t="s">
        <v>184</v>
      </c>
    </row>
    <row r="13664" spans="1:2" x14ac:dyDescent="0.3">
      <c r="A13664" t="s">
        <v>2068</v>
      </c>
      <c r="B13664" t="s">
        <v>1691</v>
      </c>
    </row>
    <row r="13665" spans="1:2" x14ac:dyDescent="0.3">
      <c r="A13665" t="s">
        <v>2068</v>
      </c>
      <c r="B13665" t="s">
        <v>184</v>
      </c>
    </row>
    <row r="13666" spans="1:2" x14ac:dyDescent="0.3">
      <c r="A13666" t="s">
        <v>2068</v>
      </c>
      <c r="B13666" t="s">
        <v>486</v>
      </c>
    </row>
    <row r="13667" spans="1:2" x14ac:dyDescent="0.3">
      <c r="A13667" t="s">
        <v>91</v>
      </c>
      <c r="B13667" t="s">
        <v>131</v>
      </c>
    </row>
    <row r="13668" spans="1:2" x14ac:dyDescent="0.3">
      <c r="A13668" t="s">
        <v>91</v>
      </c>
      <c r="B13668" t="s">
        <v>14366</v>
      </c>
    </row>
    <row r="13669" spans="1:2" x14ac:dyDescent="0.3">
      <c r="A13669" t="s">
        <v>91</v>
      </c>
      <c r="B13669" t="s">
        <v>355</v>
      </c>
    </row>
    <row r="13670" spans="1:2" x14ac:dyDescent="0.3">
      <c r="A13670" t="s">
        <v>91</v>
      </c>
      <c r="B13670" t="s">
        <v>19</v>
      </c>
    </row>
    <row r="13671" spans="1:2" x14ac:dyDescent="0.3">
      <c r="A13671" t="s">
        <v>189</v>
      </c>
      <c r="B13671" t="s">
        <v>695</v>
      </c>
    </row>
    <row r="13672" spans="1:2" x14ac:dyDescent="0.3">
      <c r="A13672" t="s">
        <v>189</v>
      </c>
      <c r="B13672" t="s">
        <v>355</v>
      </c>
    </row>
    <row r="13673" spans="1:2" x14ac:dyDescent="0.3">
      <c r="A13673" t="s">
        <v>11</v>
      </c>
      <c r="B13673" t="s">
        <v>790</v>
      </c>
    </row>
    <row r="13674" spans="1:2" x14ac:dyDescent="0.3">
      <c r="A13674" t="s">
        <v>11</v>
      </c>
      <c r="B13674" t="s">
        <v>695</v>
      </c>
    </row>
    <row r="13675" spans="1:2" x14ac:dyDescent="0.3">
      <c r="A13675" t="s">
        <v>11</v>
      </c>
      <c r="B13675" t="s">
        <v>708</v>
      </c>
    </row>
    <row r="13676" spans="1:2" x14ac:dyDescent="0.3">
      <c r="A13676" t="s">
        <v>11</v>
      </c>
      <c r="B13676" t="s">
        <v>1256</v>
      </c>
    </row>
    <row r="13677" spans="1:2" x14ac:dyDescent="0.3">
      <c r="A13677" t="s">
        <v>11</v>
      </c>
      <c r="B13677" t="s">
        <v>7662</v>
      </c>
    </row>
    <row r="13678" spans="1:2" x14ac:dyDescent="0.3">
      <c r="A13678" t="s">
        <v>11</v>
      </c>
      <c r="B13678" t="s">
        <v>1193</v>
      </c>
    </row>
    <row r="13679" spans="1:2" x14ac:dyDescent="0.3">
      <c r="A13679" t="s">
        <v>189</v>
      </c>
      <c r="B13679" t="s">
        <v>19</v>
      </c>
    </row>
    <row r="13680" spans="1:2" x14ac:dyDescent="0.3">
      <c r="A13680" t="s">
        <v>189</v>
      </c>
      <c r="B13680" t="s">
        <v>639</v>
      </c>
    </row>
    <row r="13681" spans="1:2" x14ac:dyDescent="0.3">
      <c r="A13681" t="s">
        <v>189</v>
      </c>
      <c r="B13681" t="s">
        <v>2341</v>
      </c>
    </row>
    <row r="13682" spans="1:2" x14ac:dyDescent="0.3">
      <c r="A13682" t="s">
        <v>189</v>
      </c>
      <c r="B13682" t="s">
        <v>837</v>
      </c>
    </row>
    <row r="13683" spans="1:2" x14ac:dyDescent="0.3">
      <c r="A13683" t="s">
        <v>189</v>
      </c>
      <c r="B13683" t="s">
        <v>486</v>
      </c>
    </row>
    <row r="13684" spans="1:2" x14ac:dyDescent="0.3">
      <c r="A13684" t="s">
        <v>11</v>
      </c>
      <c r="B13684" t="s">
        <v>131</v>
      </c>
    </row>
    <row r="13685" spans="1:2" x14ac:dyDescent="0.3">
      <c r="A13685" t="s">
        <v>11</v>
      </c>
      <c r="B13685" t="s">
        <v>4611</v>
      </c>
    </row>
    <row r="13686" spans="1:2" x14ac:dyDescent="0.3">
      <c r="A13686" t="s">
        <v>11</v>
      </c>
      <c r="B13686" t="s">
        <v>184</v>
      </c>
    </row>
    <row r="13687" spans="1:2" x14ac:dyDescent="0.3">
      <c r="A13687" t="s">
        <v>11</v>
      </c>
      <c r="B13687" t="s">
        <v>695</v>
      </c>
    </row>
    <row r="13688" spans="1:2" x14ac:dyDescent="0.3">
      <c r="A13688" t="s">
        <v>11</v>
      </c>
      <c r="B13688" t="s">
        <v>2341</v>
      </c>
    </row>
    <row r="13689" spans="1:2" x14ac:dyDescent="0.3">
      <c r="A13689" t="s">
        <v>11</v>
      </c>
      <c r="B13689" t="s">
        <v>486</v>
      </c>
    </row>
    <row r="13690" spans="1:2" x14ac:dyDescent="0.3">
      <c r="A13690" t="s">
        <v>11</v>
      </c>
      <c r="B13690" t="s">
        <v>5180</v>
      </c>
    </row>
    <row r="13691" spans="1:2" x14ac:dyDescent="0.3">
      <c r="A13691" t="s">
        <v>68</v>
      </c>
      <c r="B13691" t="s">
        <v>7662</v>
      </c>
    </row>
    <row r="13692" spans="1:2" x14ac:dyDescent="0.3">
      <c r="A13692" t="s">
        <v>68</v>
      </c>
      <c r="B13692" t="s">
        <v>184</v>
      </c>
    </row>
    <row r="13693" spans="1:2" x14ac:dyDescent="0.3">
      <c r="A13693" t="s">
        <v>68</v>
      </c>
      <c r="B13693" t="s">
        <v>1025</v>
      </c>
    </row>
    <row r="13694" spans="1:2" x14ac:dyDescent="0.3">
      <c r="A13694" t="s">
        <v>68</v>
      </c>
      <c r="B13694" t="s">
        <v>2341</v>
      </c>
    </row>
    <row r="13695" spans="1:2" x14ac:dyDescent="0.3">
      <c r="A13695" t="s">
        <v>91</v>
      </c>
      <c r="B13695" t="s">
        <v>131</v>
      </c>
    </row>
    <row r="13696" spans="1:2" x14ac:dyDescent="0.3">
      <c r="A13696" t="s">
        <v>91</v>
      </c>
      <c r="B13696" t="s">
        <v>355</v>
      </c>
    </row>
    <row r="13697" spans="1:2" x14ac:dyDescent="0.3">
      <c r="A13697" t="s">
        <v>91</v>
      </c>
      <c r="B13697" t="s">
        <v>8516</v>
      </c>
    </row>
    <row r="13698" spans="1:2" x14ac:dyDescent="0.3">
      <c r="A13698" t="s">
        <v>115</v>
      </c>
      <c r="B13698" t="s">
        <v>19</v>
      </c>
    </row>
    <row r="13699" spans="1:2" x14ac:dyDescent="0.3">
      <c r="A13699" t="s">
        <v>115</v>
      </c>
      <c r="B13699" t="s">
        <v>355</v>
      </c>
    </row>
    <row r="13700" spans="1:2" x14ac:dyDescent="0.3">
      <c r="A13700" t="s">
        <v>115</v>
      </c>
      <c r="B13700" t="s">
        <v>11509</v>
      </c>
    </row>
    <row r="13701" spans="1:2" x14ac:dyDescent="0.3">
      <c r="A13701" t="s">
        <v>115</v>
      </c>
      <c r="B13701" t="s">
        <v>4611</v>
      </c>
    </row>
    <row r="13702" spans="1:2" x14ac:dyDescent="0.3">
      <c r="A13702" t="s">
        <v>115</v>
      </c>
      <c r="B13702" t="s">
        <v>1691</v>
      </c>
    </row>
    <row r="13703" spans="1:2" x14ac:dyDescent="0.3">
      <c r="A13703" t="s">
        <v>115</v>
      </c>
      <c r="B13703" t="s">
        <v>1193</v>
      </c>
    </row>
    <row r="13704" spans="1:2" x14ac:dyDescent="0.3">
      <c r="A13704" t="s">
        <v>115</v>
      </c>
      <c r="B13704" t="s">
        <v>184</v>
      </c>
    </row>
    <row r="13705" spans="1:2" x14ac:dyDescent="0.3">
      <c r="A13705" t="s">
        <v>115</v>
      </c>
      <c r="B13705" t="s">
        <v>3382</v>
      </c>
    </row>
    <row r="13706" spans="1:2" x14ac:dyDescent="0.3">
      <c r="A13706" t="s">
        <v>115</v>
      </c>
      <c r="B13706" t="s">
        <v>708</v>
      </c>
    </row>
    <row r="13707" spans="1:2" x14ac:dyDescent="0.3">
      <c r="A13707" t="s">
        <v>115</v>
      </c>
      <c r="B13707" t="s">
        <v>695</v>
      </c>
    </row>
    <row r="13708" spans="1:2" x14ac:dyDescent="0.3">
      <c r="A13708" t="s">
        <v>115</v>
      </c>
      <c r="B13708" t="s">
        <v>19</v>
      </c>
    </row>
    <row r="13709" spans="1:2" x14ac:dyDescent="0.3">
      <c r="A13709" t="s">
        <v>115</v>
      </c>
      <c r="B13709" t="s">
        <v>184</v>
      </c>
    </row>
    <row r="13710" spans="1:2" x14ac:dyDescent="0.3">
      <c r="A13710" t="s">
        <v>115</v>
      </c>
      <c r="B13710" t="s">
        <v>695</v>
      </c>
    </row>
    <row r="13711" spans="1:2" x14ac:dyDescent="0.3">
      <c r="A13711" t="s">
        <v>115</v>
      </c>
      <c r="B13711" t="s">
        <v>486</v>
      </c>
    </row>
    <row r="13712" spans="1:2" x14ac:dyDescent="0.3">
      <c r="A13712" t="s">
        <v>463</v>
      </c>
      <c r="B13712" t="s">
        <v>355</v>
      </c>
    </row>
    <row r="13713" spans="1:2" x14ac:dyDescent="0.3">
      <c r="A13713" t="s">
        <v>463</v>
      </c>
      <c r="B13713" t="s">
        <v>2417</v>
      </c>
    </row>
    <row r="13714" spans="1:2" x14ac:dyDescent="0.3">
      <c r="A13714" t="s">
        <v>189</v>
      </c>
      <c r="B13714" t="s">
        <v>790</v>
      </c>
    </row>
    <row r="13715" spans="1:2" x14ac:dyDescent="0.3">
      <c r="A13715" t="s">
        <v>189</v>
      </c>
      <c r="B13715" t="s">
        <v>19</v>
      </c>
    </row>
    <row r="13716" spans="1:2" x14ac:dyDescent="0.3">
      <c r="A13716" t="s">
        <v>189</v>
      </c>
      <c r="B13716" t="s">
        <v>2341</v>
      </c>
    </row>
    <row r="13717" spans="1:2" x14ac:dyDescent="0.3">
      <c r="A13717" t="s">
        <v>189</v>
      </c>
      <c r="B13717" t="s">
        <v>695</v>
      </c>
    </row>
    <row r="13718" spans="1:2" x14ac:dyDescent="0.3">
      <c r="A13718" t="s">
        <v>189</v>
      </c>
      <c r="B13718" t="s">
        <v>1691</v>
      </c>
    </row>
    <row r="13719" spans="1:2" x14ac:dyDescent="0.3">
      <c r="A13719" t="s">
        <v>189</v>
      </c>
      <c r="B13719" t="s">
        <v>5262</v>
      </c>
    </row>
    <row r="13720" spans="1:2" x14ac:dyDescent="0.3">
      <c r="A13720" t="s">
        <v>189</v>
      </c>
      <c r="B13720" t="s">
        <v>5180</v>
      </c>
    </row>
    <row r="13721" spans="1:2" x14ac:dyDescent="0.3">
      <c r="A13721" t="s">
        <v>189</v>
      </c>
      <c r="B13721" t="s">
        <v>639</v>
      </c>
    </row>
    <row r="13722" spans="1:2" x14ac:dyDescent="0.3">
      <c r="A13722" t="s">
        <v>68</v>
      </c>
      <c r="B13722" t="s">
        <v>695</v>
      </c>
    </row>
    <row r="13723" spans="1:2" x14ac:dyDescent="0.3">
      <c r="A13723" t="s">
        <v>68</v>
      </c>
      <c r="B13723" t="s">
        <v>355</v>
      </c>
    </row>
    <row r="13724" spans="1:2" x14ac:dyDescent="0.3">
      <c r="A13724" t="s">
        <v>11</v>
      </c>
      <c r="B13724" t="s">
        <v>5855</v>
      </c>
    </row>
    <row r="13725" spans="1:2" x14ac:dyDescent="0.3">
      <c r="A13725" t="s">
        <v>11</v>
      </c>
      <c r="B13725" t="s">
        <v>486</v>
      </c>
    </row>
    <row r="13726" spans="1:2" x14ac:dyDescent="0.3">
      <c r="A13726" t="s">
        <v>11</v>
      </c>
      <c r="B13726" t="s">
        <v>2341</v>
      </c>
    </row>
    <row r="13727" spans="1:2" x14ac:dyDescent="0.3">
      <c r="A13727" t="s">
        <v>11</v>
      </c>
      <c r="B13727" t="s">
        <v>1193</v>
      </c>
    </row>
    <row r="13728" spans="1:2" x14ac:dyDescent="0.3">
      <c r="A13728" t="s">
        <v>11</v>
      </c>
      <c r="B13728" t="s">
        <v>695</v>
      </c>
    </row>
    <row r="13729" spans="1:2" x14ac:dyDescent="0.3">
      <c r="A13729" t="s">
        <v>11</v>
      </c>
      <c r="B13729" t="s">
        <v>355</v>
      </c>
    </row>
    <row r="13730" spans="1:2" x14ac:dyDescent="0.3">
      <c r="A13730" t="s">
        <v>11</v>
      </c>
      <c r="B13730" t="s">
        <v>3689</v>
      </c>
    </row>
    <row r="13731" spans="1:2" x14ac:dyDescent="0.3">
      <c r="A13731" t="s">
        <v>11</v>
      </c>
      <c r="B13731" t="s">
        <v>14366</v>
      </c>
    </row>
    <row r="13732" spans="1:2" x14ac:dyDescent="0.3">
      <c r="A13732" t="s">
        <v>11</v>
      </c>
      <c r="B13732" t="s">
        <v>10561</v>
      </c>
    </row>
    <row r="13733" spans="1:2" x14ac:dyDescent="0.3">
      <c r="A13733" t="s">
        <v>11</v>
      </c>
      <c r="B13733" t="s">
        <v>5903</v>
      </c>
    </row>
    <row r="13734" spans="1:2" x14ac:dyDescent="0.3">
      <c r="A13734" t="s">
        <v>11</v>
      </c>
      <c r="B13734" t="s">
        <v>131</v>
      </c>
    </row>
    <row r="13735" spans="1:2" x14ac:dyDescent="0.3">
      <c r="A13735" t="s">
        <v>11</v>
      </c>
      <c r="B13735" t="s">
        <v>14381</v>
      </c>
    </row>
    <row r="13736" spans="1:2" x14ac:dyDescent="0.3">
      <c r="A13736" t="s">
        <v>11</v>
      </c>
      <c r="B13736" t="s">
        <v>1193</v>
      </c>
    </row>
    <row r="13737" spans="1:2" x14ac:dyDescent="0.3">
      <c r="A13737" t="s">
        <v>11</v>
      </c>
      <c r="B13737" t="s">
        <v>837</v>
      </c>
    </row>
    <row r="13738" spans="1:2" x14ac:dyDescent="0.3">
      <c r="A13738" t="s">
        <v>11</v>
      </c>
      <c r="B13738" t="s">
        <v>639</v>
      </c>
    </row>
    <row r="13739" spans="1:2" x14ac:dyDescent="0.3">
      <c r="A13739" t="s">
        <v>11</v>
      </c>
      <c r="B13739" t="s">
        <v>3382</v>
      </c>
    </row>
    <row r="13740" spans="1:2" x14ac:dyDescent="0.3">
      <c r="A13740" t="s">
        <v>11</v>
      </c>
      <c r="B13740" t="s">
        <v>7641</v>
      </c>
    </row>
    <row r="13741" spans="1:2" x14ac:dyDescent="0.3">
      <c r="A13741" t="s">
        <v>11</v>
      </c>
      <c r="B13741" t="s">
        <v>4207</v>
      </c>
    </row>
    <row r="13742" spans="1:2" x14ac:dyDescent="0.3">
      <c r="A13742" t="s">
        <v>11</v>
      </c>
      <c r="B13742" t="s">
        <v>617</v>
      </c>
    </row>
    <row r="13743" spans="1:2" x14ac:dyDescent="0.3">
      <c r="A13743" t="s">
        <v>11</v>
      </c>
      <c r="B13743" t="s">
        <v>1193</v>
      </c>
    </row>
    <row r="13744" spans="1:2" x14ac:dyDescent="0.3">
      <c r="A13744" t="s">
        <v>11</v>
      </c>
      <c r="B13744" t="s">
        <v>2341</v>
      </c>
    </row>
    <row r="13745" spans="1:2" x14ac:dyDescent="0.3">
      <c r="A13745" t="s">
        <v>11</v>
      </c>
      <c r="B13745" t="s">
        <v>131</v>
      </c>
    </row>
    <row r="13746" spans="1:2" x14ac:dyDescent="0.3">
      <c r="A13746" t="s">
        <v>11</v>
      </c>
      <c r="B13746" t="s">
        <v>19</v>
      </c>
    </row>
    <row r="13747" spans="1:2" x14ac:dyDescent="0.3">
      <c r="A13747" t="s">
        <v>11</v>
      </c>
      <c r="B13747" t="s">
        <v>1193</v>
      </c>
    </row>
    <row r="13748" spans="1:2" x14ac:dyDescent="0.3">
      <c r="A13748" t="s">
        <v>11</v>
      </c>
      <c r="B13748" t="s">
        <v>355</v>
      </c>
    </row>
    <row r="13749" spans="1:2" x14ac:dyDescent="0.3">
      <c r="A13749" t="s">
        <v>11</v>
      </c>
      <c r="B13749" t="s">
        <v>131</v>
      </c>
    </row>
    <row r="13750" spans="1:2" x14ac:dyDescent="0.3">
      <c r="A13750" t="s">
        <v>11</v>
      </c>
      <c r="B13750" t="s">
        <v>355</v>
      </c>
    </row>
    <row r="13751" spans="1:2" x14ac:dyDescent="0.3">
      <c r="A13751" t="s">
        <v>11</v>
      </c>
      <c r="B13751" t="s">
        <v>19</v>
      </c>
    </row>
    <row r="13752" spans="1:2" x14ac:dyDescent="0.3">
      <c r="A13752" t="s">
        <v>11</v>
      </c>
      <c r="B13752" t="s">
        <v>1256</v>
      </c>
    </row>
    <row r="13753" spans="1:2" x14ac:dyDescent="0.3">
      <c r="A13753" t="s">
        <v>11</v>
      </c>
      <c r="B13753" t="s">
        <v>7641</v>
      </c>
    </row>
    <row r="13754" spans="1:2" x14ac:dyDescent="0.3">
      <c r="A13754" t="s">
        <v>11</v>
      </c>
      <c r="B13754" t="s">
        <v>1193</v>
      </c>
    </row>
    <row r="13755" spans="1:2" x14ac:dyDescent="0.3">
      <c r="A13755" t="s">
        <v>11</v>
      </c>
      <c r="B13755" t="s">
        <v>355</v>
      </c>
    </row>
    <row r="13756" spans="1:2" x14ac:dyDescent="0.3">
      <c r="A13756" t="s">
        <v>11</v>
      </c>
      <c r="B13756" t="s">
        <v>10561</v>
      </c>
    </row>
    <row r="13757" spans="1:2" x14ac:dyDescent="0.3">
      <c r="A13757" t="s">
        <v>11</v>
      </c>
      <c r="B13757" t="s">
        <v>14366</v>
      </c>
    </row>
    <row r="13758" spans="1:2" x14ac:dyDescent="0.3">
      <c r="A13758" t="s">
        <v>11</v>
      </c>
      <c r="B13758" t="s">
        <v>131</v>
      </c>
    </row>
    <row r="13759" spans="1:2" x14ac:dyDescent="0.3">
      <c r="A13759" t="s">
        <v>11</v>
      </c>
      <c r="B13759" t="s">
        <v>3689</v>
      </c>
    </row>
    <row r="13760" spans="1:2" x14ac:dyDescent="0.3">
      <c r="A13760" t="s">
        <v>11</v>
      </c>
      <c r="B13760" t="s">
        <v>5855</v>
      </c>
    </row>
    <row r="13761" spans="1:2" x14ac:dyDescent="0.3">
      <c r="A13761" t="s">
        <v>11</v>
      </c>
      <c r="B13761" t="s">
        <v>1193</v>
      </c>
    </row>
    <row r="13762" spans="1:2" x14ac:dyDescent="0.3">
      <c r="A13762" t="s">
        <v>11</v>
      </c>
      <c r="B13762" t="s">
        <v>2341</v>
      </c>
    </row>
    <row r="13763" spans="1:2" x14ac:dyDescent="0.3">
      <c r="A13763" t="s">
        <v>11</v>
      </c>
      <c r="B13763" t="s">
        <v>1193</v>
      </c>
    </row>
    <row r="13764" spans="1:2" x14ac:dyDescent="0.3">
      <c r="A13764" t="s">
        <v>189</v>
      </c>
      <c r="B13764" t="s">
        <v>11509</v>
      </c>
    </row>
    <row r="13765" spans="1:2" x14ac:dyDescent="0.3">
      <c r="A13765" t="s">
        <v>189</v>
      </c>
      <c r="B13765" t="s">
        <v>184</v>
      </c>
    </row>
    <row r="13766" spans="1:2" x14ac:dyDescent="0.3">
      <c r="A13766" t="s">
        <v>189</v>
      </c>
      <c r="B13766" t="s">
        <v>19</v>
      </c>
    </row>
    <row r="13767" spans="1:2" x14ac:dyDescent="0.3">
      <c r="A13767" t="s">
        <v>189</v>
      </c>
      <c r="B13767" t="s">
        <v>1256</v>
      </c>
    </row>
    <row r="13768" spans="1:2" x14ac:dyDescent="0.3">
      <c r="A13768" t="s">
        <v>189</v>
      </c>
      <c r="B13768" t="s">
        <v>486</v>
      </c>
    </row>
    <row r="13769" spans="1:2" x14ac:dyDescent="0.3">
      <c r="A13769" t="s">
        <v>189</v>
      </c>
      <c r="B13769" t="s">
        <v>790</v>
      </c>
    </row>
    <row r="13770" spans="1:2" x14ac:dyDescent="0.3">
      <c r="A13770" t="s">
        <v>189</v>
      </c>
      <c r="B13770" t="s">
        <v>1193</v>
      </c>
    </row>
    <row r="13771" spans="1:2" x14ac:dyDescent="0.3">
      <c r="A13771" t="s">
        <v>189</v>
      </c>
      <c r="B13771" t="s">
        <v>2341</v>
      </c>
    </row>
    <row r="13772" spans="1:2" x14ac:dyDescent="0.3">
      <c r="A13772" t="s">
        <v>68</v>
      </c>
      <c r="B13772" t="s">
        <v>695</v>
      </c>
    </row>
    <row r="13773" spans="1:2" x14ac:dyDescent="0.3">
      <c r="A13773" t="s">
        <v>91</v>
      </c>
      <c r="B13773" t="s">
        <v>695</v>
      </c>
    </row>
    <row r="13774" spans="1:2" x14ac:dyDescent="0.3">
      <c r="A13774" t="s">
        <v>91</v>
      </c>
      <c r="B13774" t="s">
        <v>184</v>
      </c>
    </row>
    <row r="13775" spans="1:2" x14ac:dyDescent="0.3">
      <c r="A13775" t="s">
        <v>91</v>
      </c>
      <c r="B13775" t="s">
        <v>943</v>
      </c>
    </row>
    <row r="13776" spans="1:2" x14ac:dyDescent="0.3">
      <c r="A13776" t="s">
        <v>91</v>
      </c>
      <c r="B13776" t="s">
        <v>1256</v>
      </c>
    </row>
    <row r="13777" spans="1:2" x14ac:dyDescent="0.3">
      <c r="A13777" t="s">
        <v>91</v>
      </c>
      <c r="B13777" t="s">
        <v>5180</v>
      </c>
    </row>
    <row r="13778" spans="1:2" x14ac:dyDescent="0.3">
      <c r="A13778" t="s">
        <v>91</v>
      </c>
      <c r="B13778" t="s">
        <v>943</v>
      </c>
    </row>
    <row r="13779" spans="1:2" x14ac:dyDescent="0.3">
      <c r="A13779" t="s">
        <v>91</v>
      </c>
      <c r="B13779" t="s">
        <v>1256</v>
      </c>
    </row>
    <row r="13780" spans="1:2" x14ac:dyDescent="0.3">
      <c r="A13780" t="s">
        <v>91</v>
      </c>
      <c r="B13780" t="s">
        <v>5180</v>
      </c>
    </row>
    <row r="13781" spans="1:2" x14ac:dyDescent="0.3">
      <c r="A13781" t="s">
        <v>91</v>
      </c>
      <c r="B13781" t="s">
        <v>5180</v>
      </c>
    </row>
    <row r="13782" spans="1:2" x14ac:dyDescent="0.3">
      <c r="A13782" t="s">
        <v>91</v>
      </c>
      <c r="B13782" t="s">
        <v>14034</v>
      </c>
    </row>
    <row r="13783" spans="1:2" x14ac:dyDescent="0.3">
      <c r="A13783" t="s">
        <v>91</v>
      </c>
      <c r="B13783" t="s">
        <v>14396</v>
      </c>
    </row>
    <row r="13784" spans="1:2" x14ac:dyDescent="0.3">
      <c r="A13784" t="s">
        <v>91</v>
      </c>
      <c r="B13784" t="s">
        <v>14615</v>
      </c>
    </row>
    <row r="13785" spans="1:2" x14ac:dyDescent="0.3">
      <c r="A13785" t="s">
        <v>68</v>
      </c>
      <c r="B13785" t="s">
        <v>695</v>
      </c>
    </row>
    <row r="13786" spans="1:2" x14ac:dyDescent="0.3">
      <c r="A13786" t="s">
        <v>68</v>
      </c>
      <c r="B13786" t="s">
        <v>19</v>
      </c>
    </row>
    <row r="13787" spans="1:2" x14ac:dyDescent="0.3">
      <c r="A13787" t="s">
        <v>68</v>
      </c>
      <c r="B13787" t="s">
        <v>5855</v>
      </c>
    </row>
    <row r="13788" spans="1:2" x14ac:dyDescent="0.3">
      <c r="A13788" t="s">
        <v>68</v>
      </c>
      <c r="B13788" t="s">
        <v>2341</v>
      </c>
    </row>
    <row r="13789" spans="1:2" x14ac:dyDescent="0.3">
      <c r="A13789" t="s">
        <v>91</v>
      </c>
      <c r="B13789" t="s">
        <v>19</v>
      </c>
    </row>
    <row r="13790" spans="1:2" x14ac:dyDescent="0.3">
      <c r="A13790" t="s">
        <v>463</v>
      </c>
      <c r="B13790" t="s">
        <v>19</v>
      </c>
    </row>
    <row r="13791" spans="1:2" x14ac:dyDescent="0.3">
      <c r="A13791" t="s">
        <v>463</v>
      </c>
      <c r="B13791" t="s">
        <v>131</v>
      </c>
    </row>
    <row r="13792" spans="1:2" x14ac:dyDescent="0.3">
      <c r="A13792" t="s">
        <v>463</v>
      </c>
      <c r="B13792" t="s">
        <v>790</v>
      </c>
    </row>
    <row r="13793" spans="1:2" x14ac:dyDescent="0.3">
      <c r="A13793" t="s">
        <v>189</v>
      </c>
      <c r="B13793" t="s">
        <v>184</v>
      </c>
    </row>
    <row r="13794" spans="1:2" x14ac:dyDescent="0.3">
      <c r="A13794" t="s">
        <v>189</v>
      </c>
      <c r="B13794" t="s">
        <v>2341</v>
      </c>
    </row>
    <row r="13795" spans="1:2" x14ac:dyDescent="0.3">
      <c r="A13795" t="s">
        <v>189</v>
      </c>
      <c r="B13795" t="s">
        <v>486</v>
      </c>
    </row>
    <row r="13796" spans="1:2" x14ac:dyDescent="0.3">
      <c r="A13796" t="s">
        <v>11</v>
      </c>
      <c r="B13796" t="s">
        <v>355</v>
      </c>
    </row>
    <row r="13797" spans="1:2" x14ac:dyDescent="0.3">
      <c r="A13797" t="s">
        <v>11</v>
      </c>
      <c r="B13797" t="s">
        <v>10561</v>
      </c>
    </row>
    <row r="13798" spans="1:2" x14ac:dyDescent="0.3">
      <c r="A13798" t="s">
        <v>11</v>
      </c>
      <c r="B13798" t="s">
        <v>695</v>
      </c>
    </row>
    <row r="13799" spans="1:2" x14ac:dyDescent="0.3">
      <c r="A13799" t="s">
        <v>11</v>
      </c>
      <c r="B13799" t="s">
        <v>131</v>
      </c>
    </row>
    <row r="13800" spans="1:2" x14ac:dyDescent="0.3">
      <c r="A13800" t="s">
        <v>11</v>
      </c>
      <c r="B13800" t="s">
        <v>181</v>
      </c>
    </row>
    <row r="13801" spans="1:2" x14ac:dyDescent="0.3">
      <c r="A13801" t="s">
        <v>11</v>
      </c>
      <c r="B13801" t="s">
        <v>355</v>
      </c>
    </row>
    <row r="13802" spans="1:2" x14ac:dyDescent="0.3">
      <c r="A13802" t="s">
        <v>189</v>
      </c>
      <c r="B13802" t="s">
        <v>19</v>
      </c>
    </row>
    <row r="13803" spans="1:2" x14ac:dyDescent="0.3">
      <c r="A13803" t="s">
        <v>189</v>
      </c>
      <c r="B13803" t="s">
        <v>355</v>
      </c>
    </row>
    <row r="13804" spans="1:2" x14ac:dyDescent="0.3">
      <c r="A13804" t="s">
        <v>189</v>
      </c>
      <c r="B13804" t="s">
        <v>1439</v>
      </c>
    </row>
    <row r="13805" spans="1:2" x14ac:dyDescent="0.3">
      <c r="A13805" t="s">
        <v>463</v>
      </c>
      <c r="B13805" t="s">
        <v>695</v>
      </c>
    </row>
    <row r="13806" spans="1:2" x14ac:dyDescent="0.3">
      <c r="A13806" t="s">
        <v>463</v>
      </c>
      <c r="B13806" t="s">
        <v>355</v>
      </c>
    </row>
    <row r="13807" spans="1:2" x14ac:dyDescent="0.3">
      <c r="A13807" t="s">
        <v>463</v>
      </c>
      <c r="B13807" t="s">
        <v>1256</v>
      </c>
    </row>
    <row r="13808" spans="1:2" x14ac:dyDescent="0.3">
      <c r="A13808" t="s">
        <v>463</v>
      </c>
      <c r="B13808" t="s">
        <v>1439</v>
      </c>
    </row>
    <row r="13809" spans="1:2" x14ac:dyDescent="0.3">
      <c r="A13809" t="s">
        <v>463</v>
      </c>
      <c r="B13809" t="s">
        <v>14372</v>
      </c>
    </row>
    <row r="13810" spans="1:2" x14ac:dyDescent="0.3">
      <c r="A13810" t="s">
        <v>463</v>
      </c>
      <c r="B13810" t="s">
        <v>4464</v>
      </c>
    </row>
    <row r="13811" spans="1:2" x14ac:dyDescent="0.3">
      <c r="A13811" t="s">
        <v>68</v>
      </c>
      <c r="B13811" t="s">
        <v>19</v>
      </c>
    </row>
    <row r="13812" spans="1:2" x14ac:dyDescent="0.3">
      <c r="A13812" t="s">
        <v>3052</v>
      </c>
      <c r="B13812" t="s">
        <v>184</v>
      </c>
    </row>
    <row r="13813" spans="1:2" x14ac:dyDescent="0.3">
      <c r="A13813" t="s">
        <v>383</v>
      </c>
      <c r="B13813" t="s">
        <v>184</v>
      </c>
    </row>
    <row r="13814" spans="1:2" x14ac:dyDescent="0.3">
      <c r="A13814" t="s">
        <v>383</v>
      </c>
      <c r="B13814" t="s">
        <v>2341</v>
      </c>
    </row>
    <row r="13815" spans="1:2" x14ac:dyDescent="0.3">
      <c r="A13815" t="s">
        <v>115</v>
      </c>
      <c r="B13815" t="s">
        <v>695</v>
      </c>
    </row>
    <row r="13816" spans="1:2" x14ac:dyDescent="0.3">
      <c r="A13816" t="s">
        <v>189</v>
      </c>
      <c r="B13816" t="s">
        <v>1193</v>
      </c>
    </row>
    <row r="13817" spans="1:2" x14ac:dyDescent="0.3">
      <c r="A13817" t="s">
        <v>189</v>
      </c>
      <c r="B13817" t="s">
        <v>617</v>
      </c>
    </row>
    <row r="13818" spans="1:2" x14ac:dyDescent="0.3">
      <c r="A13818" t="s">
        <v>91</v>
      </c>
      <c r="B13818" t="s">
        <v>2556</v>
      </c>
    </row>
    <row r="13819" spans="1:2" x14ac:dyDescent="0.3">
      <c r="A13819" t="s">
        <v>115</v>
      </c>
      <c r="B13819" t="s">
        <v>695</v>
      </c>
    </row>
    <row r="13820" spans="1:2" x14ac:dyDescent="0.3">
      <c r="A13820" t="s">
        <v>115</v>
      </c>
      <c r="B13820" t="s">
        <v>19</v>
      </c>
    </row>
    <row r="13821" spans="1:2" x14ac:dyDescent="0.3">
      <c r="A13821" t="s">
        <v>2068</v>
      </c>
      <c r="B13821" t="s">
        <v>3689</v>
      </c>
    </row>
    <row r="13822" spans="1:2" x14ac:dyDescent="0.3">
      <c r="A13822" t="s">
        <v>2068</v>
      </c>
      <c r="B13822" t="s">
        <v>131</v>
      </c>
    </row>
    <row r="13823" spans="1:2" x14ac:dyDescent="0.3">
      <c r="A13823" t="s">
        <v>189</v>
      </c>
      <c r="B13823" t="s">
        <v>2165</v>
      </c>
    </row>
    <row r="13824" spans="1:2" x14ac:dyDescent="0.3">
      <c r="A13824" t="s">
        <v>189</v>
      </c>
      <c r="B13824" t="s">
        <v>5903</v>
      </c>
    </row>
    <row r="13825" spans="1:2" x14ac:dyDescent="0.3">
      <c r="A13825" t="s">
        <v>189</v>
      </c>
      <c r="B13825" t="s">
        <v>1439</v>
      </c>
    </row>
    <row r="13826" spans="1:2" x14ac:dyDescent="0.3">
      <c r="A13826" t="s">
        <v>189</v>
      </c>
      <c r="B13826" t="s">
        <v>184</v>
      </c>
    </row>
    <row r="13827" spans="1:2" x14ac:dyDescent="0.3">
      <c r="A13827" t="s">
        <v>463</v>
      </c>
      <c r="B13827" t="s">
        <v>10561</v>
      </c>
    </row>
    <row r="13828" spans="1:2" x14ac:dyDescent="0.3">
      <c r="A13828" t="s">
        <v>463</v>
      </c>
      <c r="B13828" t="s">
        <v>355</v>
      </c>
    </row>
    <row r="13829" spans="1:2" x14ac:dyDescent="0.3">
      <c r="A13829" t="s">
        <v>463</v>
      </c>
      <c r="B13829" t="s">
        <v>695</v>
      </c>
    </row>
    <row r="13830" spans="1:2" x14ac:dyDescent="0.3">
      <c r="A13830" t="s">
        <v>463</v>
      </c>
      <c r="B13830" t="s">
        <v>1439</v>
      </c>
    </row>
    <row r="13831" spans="1:2" x14ac:dyDescent="0.3">
      <c r="A13831" t="s">
        <v>463</v>
      </c>
      <c r="B13831" t="s">
        <v>19</v>
      </c>
    </row>
    <row r="13832" spans="1:2" x14ac:dyDescent="0.3">
      <c r="A13832" t="s">
        <v>115</v>
      </c>
      <c r="B13832" t="s">
        <v>695</v>
      </c>
    </row>
    <row r="13833" spans="1:2" x14ac:dyDescent="0.3">
      <c r="A13833" t="s">
        <v>115</v>
      </c>
      <c r="B13833" t="s">
        <v>19</v>
      </c>
    </row>
    <row r="13834" spans="1:2" x14ac:dyDescent="0.3">
      <c r="A13834" t="s">
        <v>115</v>
      </c>
      <c r="B13834" t="s">
        <v>131</v>
      </c>
    </row>
    <row r="13835" spans="1:2" x14ac:dyDescent="0.3">
      <c r="A13835" t="s">
        <v>115</v>
      </c>
      <c r="B13835" t="s">
        <v>19</v>
      </c>
    </row>
    <row r="13836" spans="1:2" x14ac:dyDescent="0.3">
      <c r="A13836" t="s">
        <v>115</v>
      </c>
      <c r="B13836" t="s">
        <v>1439</v>
      </c>
    </row>
    <row r="13837" spans="1:2" x14ac:dyDescent="0.3">
      <c r="A13837" t="s">
        <v>115</v>
      </c>
      <c r="B13837" t="s">
        <v>14395</v>
      </c>
    </row>
    <row r="13838" spans="1:2" x14ac:dyDescent="0.3">
      <c r="A13838" t="s">
        <v>68</v>
      </c>
      <c r="B13838" t="s">
        <v>486</v>
      </c>
    </row>
    <row r="13839" spans="1:2" x14ac:dyDescent="0.3">
      <c r="A13839" t="s">
        <v>2068</v>
      </c>
      <c r="B13839" t="s">
        <v>131</v>
      </c>
    </row>
    <row r="13840" spans="1:2" x14ac:dyDescent="0.3">
      <c r="A13840" t="s">
        <v>2068</v>
      </c>
      <c r="B13840" t="s">
        <v>355</v>
      </c>
    </row>
    <row r="13841" spans="1:2" x14ac:dyDescent="0.3">
      <c r="A13841" t="s">
        <v>2068</v>
      </c>
      <c r="B13841" t="s">
        <v>184</v>
      </c>
    </row>
    <row r="13842" spans="1:2" x14ac:dyDescent="0.3">
      <c r="A13842" t="s">
        <v>68</v>
      </c>
      <c r="B13842" t="s">
        <v>695</v>
      </c>
    </row>
    <row r="13843" spans="1:2" x14ac:dyDescent="0.3">
      <c r="A13843" t="s">
        <v>11</v>
      </c>
      <c r="B13843" t="s">
        <v>1691</v>
      </c>
    </row>
    <row r="13844" spans="1:2" x14ac:dyDescent="0.3">
      <c r="A13844" t="s">
        <v>11</v>
      </c>
      <c r="B13844" t="s">
        <v>790</v>
      </c>
    </row>
    <row r="13845" spans="1:2" x14ac:dyDescent="0.3">
      <c r="A13845" t="s">
        <v>11</v>
      </c>
      <c r="B13845" t="s">
        <v>2341</v>
      </c>
    </row>
    <row r="13846" spans="1:2" x14ac:dyDescent="0.3">
      <c r="A13846" t="s">
        <v>11</v>
      </c>
      <c r="B13846" t="s">
        <v>1193</v>
      </c>
    </row>
    <row r="13847" spans="1:2" x14ac:dyDescent="0.3">
      <c r="A13847" t="s">
        <v>463</v>
      </c>
      <c r="B13847" t="s">
        <v>2417</v>
      </c>
    </row>
    <row r="13848" spans="1:2" x14ac:dyDescent="0.3">
      <c r="A13848" t="s">
        <v>463</v>
      </c>
      <c r="B13848" t="s">
        <v>355</v>
      </c>
    </row>
    <row r="13849" spans="1:2" x14ac:dyDescent="0.3">
      <c r="A13849" t="s">
        <v>463</v>
      </c>
      <c r="B13849" t="s">
        <v>131</v>
      </c>
    </row>
    <row r="13850" spans="1:2" x14ac:dyDescent="0.3">
      <c r="A13850" t="s">
        <v>463</v>
      </c>
      <c r="B13850" t="s">
        <v>543</v>
      </c>
    </row>
    <row r="13851" spans="1:2" x14ac:dyDescent="0.3">
      <c r="A13851" t="s">
        <v>189</v>
      </c>
      <c r="B13851" t="s">
        <v>355</v>
      </c>
    </row>
    <row r="13852" spans="1:2" x14ac:dyDescent="0.3">
      <c r="A13852" t="s">
        <v>189</v>
      </c>
      <c r="B13852" t="s">
        <v>695</v>
      </c>
    </row>
    <row r="13853" spans="1:2" x14ac:dyDescent="0.3">
      <c r="A13853" t="s">
        <v>189</v>
      </c>
      <c r="B13853" t="s">
        <v>1193</v>
      </c>
    </row>
    <row r="13854" spans="1:2" x14ac:dyDescent="0.3">
      <c r="A13854" t="s">
        <v>68</v>
      </c>
      <c r="B13854" t="s">
        <v>1193</v>
      </c>
    </row>
    <row r="13855" spans="1:2" x14ac:dyDescent="0.3">
      <c r="A13855" t="s">
        <v>463</v>
      </c>
      <c r="B13855" t="s">
        <v>19</v>
      </c>
    </row>
    <row r="13856" spans="1:2" x14ac:dyDescent="0.3">
      <c r="A13856" t="s">
        <v>463</v>
      </c>
      <c r="B13856" t="s">
        <v>2393</v>
      </c>
    </row>
    <row r="13857" spans="1:2" x14ac:dyDescent="0.3">
      <c r="A13857" t="s">
        <v>463</v>
      </c>
      <c r="B13857" t="s">
        <v>695</v>
      </c>
    </row>
    <row r="13858" spans="1:2" x14ac:dyDescent="0.3">
      <c r="A13858" t="s">
        <v>463</v>
      </c>
      <c r="B13858" t="s">
        <v>1439</v>
      </c>
    </row>
    <row r="13859" spans="1:2" x14ac:dyDescent="0.3">
      <c r="A13859" t="s">
        <v>189</v>
      </c>
      <c r="B13859" t="s">
        <v>19</v>
      </c>
    </row>
    <row r="13860" spans="1:2" x14ac:dyDescent="0.3">
      <c r="A13860" t="s">
        <v>189</v>
      </c>
      <c r="B13860" t="s">
        <v>11509</v>
      </c>
    </row>
    <row r="13861" spans="1:2" x14ac:dyDescent="0.3">
      <c r="A13861" t="s">
        <v>189</v>
      </c>
      <c r="B13861" t="s">
        <v>39</v>
      </c>
    </row>
    <row r="13862" spans="1:2" x14ac:dyDescent="0.3">
      <c r="A13862" t="s">
        <v>189</v>
      </c>
      <c r="B13862" t="s">
        <v>184</v>
      </c>
    </row>
    <row r="13863" spans="1:2" x14ac:dyDescent="0.3">
      <c r="A13863" t="s">
        <v>189</v>
      </c>
      <c r="B13863" t="s">
        <v>5855</v>
      </c>
    </row>
    <row r="13864" spans="1:2" x14ac:dyDescent="0.3">
      <c r="A13864" t="s">
        <v>189</v>
      </c>
      <c r="B13864" t="s">
        <v>4311</v>
      </c>
    </row>
    <row r="13865" spans="1:2" x14ac:dyDescent="0.3">
      <c r="A13865" t="s">
        <v>189</v>
      </c>
      <c r="B13865" t="s">
        <v>486</v>
      </c>
    </row>
    <row r="13866" spans="1:2" x14ac:dyDescent="0.3">
      <c r="A13866" t="s">
        <v>11</v>
      </c>
      <c r="B13866" t="s">
        <v>1193</v>
      </c>
    </row>
    <row r="13867" spans="1:2" x14ac:dyDescent="0.3">
      <c r="A13867" t="s">
        <v>11</v>
      </c>
      <c r="B13867" t="s">
        <v>2341</v>
      </c>
    </row>
    <row r="13868" spans="1:2" x14ac:dyDescent="0.3">
      <c r="A13868" t="s">
        <v>115</v>
      </c>
      <c r="B13868" t="s">
        <v>4207</v>
      </c>
    </row>
    <row r="13869" spans="1:2" x14ac:dyDescent="0.3">
      <c r="A13869" t="s">
        <v>11</v>
      </c>
      <c r="B13869" t="s">
        <v>131</v>
      </c>
    </row>
    <row r="13870" spans="1:2" x14ac:dyDescent="0.3">
      <c r="A13870" t="s">
        <v>11</v>
      </c>
      <c r="B13870" t="s">
        <v>2417</v>
      </c>
    </row>
    <row r="13871" spans="1:2" x14ac:dyDescent="0.3">
      <c r="A13871" t="s">
        <v>11</v>
      </c>
      <c r="B13871" t="s">
        <v>7662</v>
      </c>
    </row>
    <row r="13872" spans="1:2" x14ac:dyDescent="0.3">
      <c r="A13872" t="s">
        <v>11</v>
      </c>
      <c r="B13872" t="s">
        <v>2341</v>
      </c>
    </row>
    <row r="13873" spans="1:2" x14ac:dyDescent="0.3">
      <c r="A13873" t="s">
        <v>11</v>
      </c>
      <c r="B13873" t="s">
        <v>355</v>
      </c>
    </row>
    <row r="13874" spans="1:2" x14ac:dyDescent="0.3">
      <c r="A13874" t="s">
        <v>11</v>
      </c>
      <c r="B13874" t="s">
        <v>695</v>
      </c>
    </row>
    <row r="13875" spans="1:2" x14ac:dyDescent="0.3">
      <c r="A13875" t="s">
        <v>189</v>
      </c>
      <c r="B13875" t="s">
        <v>184</v>
      </c>
    </row>
    <row r="13876" spans="1:2" x14ac:dyDescent="0.3">
      <c r="A13876" t="s">
        <v>2068</v>
      </c>
      <c r="B13876" t="s">
        <v>2417</v>
      </c>
    </row>
    <row r="13877" spans="1:2" x14ac:dyDescent="0.3">
      <c r="A13877" t="s">
        <v>2068</v>
      </c>
      <c r="B13877" t="s">
        <v>695</v>
      </c>
    </row>
    <row r="13878" spans="1:2" x14ac:dyDescent="0.3">
      <c r="A13878" t="s">
        <v>11</v>
      </c>
      <c r="B13878" t="s">
        <v>184</v>
      </c>
    </row>
    <row r="13879" spans="1:2" x14ac:dyDescent="0.3">
      <c r="A13879" t="s">
        <v>11</v>
      </c>
      <c r="B13879" t="s">
        <v>486</v>
      </c>
    </row>
    <row r="13880" spans="1:2" x14ac:dyDescent="0.3">
      <c r="A13880" t="s">
        <v>11</v>
      </c>
      <c r="B13880" t="s">
        <v>5903</v>
      </c>
    </row>
    <row r="13881" spans="1:2" x14ac:dyDescent="0.3">
      <c r="A13881" t="s">
        <v>68</v>
      </c>
      <c r="B13881" t="s">
        <v>617</v>
      </c>
    </row>
    <row r="13882" spans="1:2" x14ac:dyDescent="0.3">
      <c r="A13882" t="s">
        <v>68</v>
      </c>
      <c r="B13882" t="s">
        <v>3138</v>
      </c>
    </row>
    <row r="13883" spans="1:2" x14ac:dyDescent="0.3">
      <c r="A13883" t="s">
        <v>68</v>
      </c>
      <c r="B13883" t="s">
        <v>1193</v>
      </c>
    </row>
    <row r="13884" spans="1:2" x14ac:dyDescent="0.3">
      <c r="A13884" t="s">
        <v>91</v>
      </c>
      <c r="B13884" t="s">
        <v>14616</v>
      </c>
    </row>
    <row r="13885" spans="1:2" x14ac:dyDescent="0.3">
      <c r="A13885" t="s">
        <v>189</v>
      </c>
      <c r="B13885" t="s">
        <v>4846</v>
      </c>
    </row>
    <row r="13886" spans="1:2" x14ac:dyDescent="0.3">
      <c r="A13886" t="s">
        <v>189</v>
      </c>
      <c r="B13886" t="s">
        <v>695</v>
      </c>
    </row>
    <row r="13887" spans="1:2" x14ac:dyDescent="0.3">
      <c r="A13887" t="s">
        <v>189</v>
      </c>
      <c r="B13887" t="s">
        <v>19</v>
      </c>
    </row>
    <row r="13888" spans="1:2" x14ac:dyDescent="0.3">
      <c r="A13888" t="s">
        <v>383</v>
      </c>
      <c r="B13888" t="s">
        <v>837</v>
      </c>
    </row>
    <row r="13889" spans="1:2" x14ac:dyDescent="0.3">
      <c r="A13889" t="s">
        <v>91</v>
      </c>
      <c r="B13889" t="s">
        <v>695</v>
      </c>
    </row>
    <row r="13890" spans="1:2" x14ac:dyDescent="0.3">
      <c r="A13890" t="s">
        <v>91</v>
      </c>
      <c r="B13890" t="s">
        <v>19</v>
      </c>
    </row>
    <row r="13891" spans="1:2" x14ac:dyDescent="0.3">
      <c r="A13891" t="s">
        <v>91</v>
      </c>
      <c r="B13891" t="s">
        <v>1439</v>
      </c>
    </row>
    <row r="13892" spans="1:2" x14ac:dyDescent="0.3">
      <c r="A13892" t="s">
        <v>189</v>
      </c>
      <c r="B13892" t="s">
        <v>790</v>
      </c>
    </row>
    <row r="13893" spans="1:2" x14ac:dyDescent="0.3">
      <c r="A13893" t="s">
        <v>189</v>
      </c>
      <c r="B13893" t="s">
        <v>639</v>
      </c>
    </row>
    <row r="13894" spans="1:2" x14ac:dyDescent="0.3">
      <c r="A13894" t="s">
        <v>189</v>
      </c>
      <c r="B13894" t="s">
        <v>1691</v>
      </c>
    </row>
    <row r="13895" spans="1:2" x14ac:dyDescent="0.3">
      <c r="A13895" t="s">
        <v>383</v>
      </c>
      <c r="B13895" t="s">
        <v>695</v>
      </c>
    </row>
    <row r="13896" spans="1:2" x14ac:dyDescent="0.3">
      <c r="A13896" t="s">
        <v>383</v>
      </c>
      <c r="B13896" t="s">
        <v>1439</v>
      </c>
    </row>
    <row r="13897" spans="1:2" x14ac:dyDescent="0.3">
      <c r="A13897" t="s">
        <v>383</v>
      </c>
      <c r="B13897" t="s">
        <v>486</v>
      </c>
    </row>
    <row r="13898" spans="1:2" x14ac:dyDescent="0.3">
      <c r="A13898" t="s">
        <v>383</v>
      </c>
      <c r="B13898" t="s">
        <v>3138</v>
      </c>
    </row>
    <row r="13899" spans="1:2" x14ac:dyDescent="0.3">
      <c r="A13899" t="s">
        <v>383</v>
      </c>
      <c r="B13899" t="s">
        <v>131</v>
      </c>
    </row>
    <row r="13900" spans="1:2" x14ac:dyDescent="0.3">
      <c r="A13900" t="s">
        <v>68</v>
      </c>
      <c r="B13900" t="s">
        <v>153</v>
      </c>
    </row>
    <row r="13901" spans="1:2" x14ac:dyDescent="0.3">
      <c r="A13901" t="s">
        <v>115</v>
      </c>
      <c r="B13901" t="s">
        <v>695</v>
      </c>
    </row>
    <row r="13902" spans="1:2" x14ac:dyDescent="0.3">
      <c r="A13902" t="s">
        <v>115</v>
      </c>
      <c r="B13902" t="s">
        <v>486</v>
      </c>
    </row>
    <row r="13903" spans="1:2" x14ac:dyDescent="0.3">
      <c r="A13903" t="s">
        <v>115</v>
      </c>
      <c r="B13903" t="s">
        <v>184</v>
      </c>
    </row>
    <row r="13904" spans="1:2" x14ac:dyDescent="0.3">
      <c r="A13904" t="s">
        <v>115</v>
      </c>
      <c r="B13904" t="s">
        <v>19</v>
      </c>
    </row>
    <row r="13905" spans="1:2" x14ac:dyDescent="0.3">
      <c r="A13905" t="s">
        <v>115</v>
      </c>
      <c r="B13905" t="s">
        <v>790</v>
      </c>
    </row>
    <row r="13906" spans="1:2" x14ac:dyDescent="0.3">
      <c r="A13906" t="s">
        <v>189</v>
      </c>
      <c r="B13906" t="s">
        <v>19</v>
      </c>
    </row>
    <row r="13907" spans="1:2" x14ac:dyDescent="0.3">
      <c r="A13907" t="s">
        <v>189</v>
      </c>
      <c r="B13907" t="s">
        <v>695</v>
      </c>
    </row>
    <row r="13908" spans="1:2" x14ac:dyDescent="0.3">
      <c r="A13908" t="s">
        <v>189</v>
      </c>
      <c r="B13908" t="s">
        <v>131</v>
      </c>
    </row>
    <row r="13909" spans="1:2" x14ac:dyDescent="0.3">
      <c r="A13909" t="s">
        <v>189</v>
      </c>
      <c r="B13909" t="s">
        <v>14034</v>
      </c>
    </row>
    <row r="13910" spans="1:2" x14ac:dyDescent="0.3">
      <c r="A13910" t="s">
        <v>189</v>
      </c>
      <c r="B13910" t="s">
        <v>2341</v>
      </c>
    </row>
    <row r="13911" spans="1:2" x14ac:dyDescent="0.3">
      <c r="A13911" t="s">
        <v>189</v>
      </c>
      <c r="B13911" t="s">
        <v>1193</v>
      </c>
    </row>
    <row r="13912" spans="1:2" x14ac:dyDescent="0.3">
      <c r="A13912" t="s">
        <v>115</v>
      </c>
      <c r="B13912" t="s">
        <v>695</v>
      </c>
    </row>
    <row r="13913" spans="1:2" x14ac:dyDescent="0.3">
      <c r="A13913" t="s">
        <v>11</v>
      </c>
      <c r="B13913" t="s">
        <v>837</v>
      </c>
    </row>
    <row r="13914" spans="1:2" x14ac:dyDescent="0.3">
      <c r="A13914" t="s">
        <v>11</v>
      </c>
      <c r="B13914" t="s">
        <v>639</v>
      </c>
    </row>
    <row r="13915" spans="1:2" x14ac:dyDescent="0.3">
      <c r="A13915" t="s">
        <v>11</v>
      </c>
      <c r="B13915" t="s">
        <v>1193</v>
      </c>
    </row>
    <row r="13916" spans="1:2" x14ac:dyDescent="0.3">
      <c r="A13916" t="s">
        <v>11</v>
      </c>
      <c r="B13916" t="s">
        <v>7641</v>
      </c>
    </row>
    <row r="13917" spans="1:2" x14ac:dyDescent="0.3">
      <c r="A13917" t="s">
        <v>11</v>
      </c>
      <c r="B13917" t="s">
        <v>1691</v>
      </c>
    </row>
    <row r="13918" spans="1:2" x14ac:dyDescent="0.3">
      <c r="A13918" t="s">
        <v>11</v>
      </c>
      <c r="B13918" t="s">
        <v>790</v>
      </c>
    </row>
    <row r="13919" spans="1:2" x14ac:dyDescent="0.3">
      <c r="A13919" t="s">
        <v>11</v>
      </c>
      <c r="B13919" t="s">
        <v>2341</v>
      </c>
    </row>
    <row r="13920" spans="1:2" x14ac:dyDescent="0.3">
      <c r="A13920" t="s">
        <v>11</v>
      </c>
      <c r="B13920" t="s">
        <v>1193</v>
      </c>
    </row>
    <row r="13921" spans="1:2" x14ac:dyDescent="0.3">
      <c r="A13921" t="s">
        <v>91</v>
      </c>
      <c r="B13921" t="s">
        <v>1068</v>
      </c>
    </row>
    <row r="13922" spans="1:2" x14ac:dyDescent="0.3">
      <c r="A13922" t="s">
        <v>11</v>
      </c>
      <c r="B13922" t="s">
        <v>4207</v>
      </c>
    </row>
    <row r="13923" spans="1:2" x14ac:dyDescent="0.3">
      <c r="A13923" t="s">
        <v>11</v>
      </c>
      <c r="B13923" t="s">
        <v>1193</v>
      </c>
    </row>
    <row r="13924" spans="1:2" x14ac:dyDescent="0.3">
      <c r="A13924" t="s">
        <v>11</v>
      </c>
      <c r="B13924" t="s">
        <v>2341</v>
      </c>
    </row>
    <row r="13925" spans="1:2" x14ac:dyDescent="0.3">
      <c r="A13925" t="s">
        <v>11</v>
      </c>
      <c r="B13925" t="s">
        <v>2417</v>
      </c>
    </row>
    <row r="13926" spans="1:2" x14ac:dyDescent="0.3">
      <c r="A13926" t="s">
        <v>11</v>
      </c>
      <c r="B13926" t="s">
        <v>355</v>
      </c>
    </row>
    <row r="13927" spans="1:2" x14ac:dyDescent="0.3">
      <c r="A13927" t="s">
        <v>11</v>
      </c>
      <c r="B13927" t="s">
        <v>19</v>
      </c>
    </row>
    <row r="13928" spans="1:2" x14ac:dyDescent="0.3">
      <c r="A13928" t="s">
        <v>11</v>
      </c>
      <c r="B13928" t="s">
        <v>695</v>
      </c>
    </row>
    <row r="13929" spans="1:2" x14ac:dyDescent="0.3">
      <c r="A13929" t="s">
        <v>91</v>
      </c>
      <c r="B13929" t="s">
        <v>14617</v>
      </c>
    </row>
    <row r="13930" spans="1:2" x14ac:dyDescent="0.3">
      <c r="A13930" t="s">
        <v>11</v>
      </c>
      <c r="B13930" t="s">
        <v>184</v>
      </c>
    </row>
    <row r="13931" spans="1:2" x14ac:dyDescent="0.3">
      <c r="A13931" t="s">
        <v>11</v>
      </c>
      <c r="B13931" t="s">
        <v>534</v>
      </c>
    </row>
    <row r="13932" spans="1:2" x14ac:dyDescent="0.3">
      <c r="A13932" t="s">
        <v>91</v>
      </c>
      <c r="B13932" t="s">
        <v>14618</v>
      </c>
    </row>
    <row r="13933" spans="1:2" x14ac:dyDescent="0.3">
      <c r="A13933" t="s">
        <v>2068</v>
      </c>
      <c r="B13933" t="s">
        <v>486</v>
      </c>
    </row>
    <row r="13934" spans="1:2" x14ac:dyDescent="0.3">
      <c r="A13934" t="s">
        <v>2068</v>
      </c>
      <c r="B13934" t="s">
        <v>184</v>
      </c>
    </row>
    <row r="13935" spans="1:2" x14ac:dyDescent="0.3">
      <c r="A13935" t="s">
        <v>3052</v>
      </c>
      <c r="B13935" t="s">
        <v>19</v>
      </c>
    </row>
    <row r="13936" spans="1:2" x14ac:dyDescent="0.3">
      <c r="A13936" t="s">
        <v>3052</v>
      </c>
      <c r="B13936" t="s">
        <v>837</v>
      </c>
    </row>
    <row r="13937" spans="1:2" x14ac:dyDescent="0.3">
      <c r="A13937" t="s">
        <v>189</v>
      </c>
      <c r="B13937" t="s">
        <v>1606</v>
      </c>
    </row>
    <row r="13938" spans="1:2" x14ac:dyDescent="0.3">
      <c r="A13938" t="s">
        <v>68</v>
      </c>
      <c r="B13938" t="s">
        <v>5083</v>
      </c>
    </row>
    <row r="13939" spans="1:2" x14ac:dyDescent="0.3">
      <c r="A13939" t="s">
        <v>115</v>
      </c>
      <c r="B13939" t="s">
        <v>131</v>
      </c>
    </row>
    <row r="13940" spans="1:2" x14ac:dyDescent="0.3">
      <c r="A13940" t="s">
        <v>115</v>
      </c>
      <c r="B13940" t="s">
        <v>1025</v>
      </c>
    </row>
    <row r="13941" spans="1:2" x14ac:dyDescent="0.3">
      <c r="A13941" t="s">
        <v>115</v>
      </c>
      <c r="B13941" t="s">
        <v>2341</v>
      </c>
    </row>
    <row r="13942" spans="1:2" x14ac:dyDescent="0.3">
      <c r="A13942" t="s">
        <v>91</v>
      </c>
      <c r="B13942" t="s">
        <v>4207</v>
      </c>
    </row>
    <row r="13943" spans="1:2" x14ac:dyDescent="0.3">
      <c r="A13943" t="s">
        <v>91</v>
      </c>
      <c r="B13943" t="s">
        <v>1193</v>
      </c>
    </row>
    <row r="13944" spans="1:2" x14ac:dyDescent="0.3">
      <c r="A13944" t="s">
        <v>115</v>
      </c>
      <c r="B13944" t="s">
        <v>19</v>
      </c>
    </row>
    <row r="13945" spans="1:2" x14ac:dyDescent="0.3">
      <c r="A13945" t="s">
        <v>91</v>
      </c>
      <c r="B13945" t="s">
        <v>3091</v>
      </c>
    </row>
    <row r="13946" spans="1:2" x14ac:dyDescent="0.3">
      <c r="A13946" t="s">
        <v>2068</v>
      </c>
      <c r="B13946" t="s">
        <v>695</v>
      </c>
    </row>
    <row r="13947" spans="1:2" x14ac:dyDescent="0.3">
      <c r="A13947" t="s">
        <v>2068</v>
      </c>
      <c r="B13947" t="s">
        <v>19</v>
      </c>
    </row>
    <row r="13948" spans="1:2" x14ac:dyDescent="0.3">
      <c r="A13948" t="s">
        <v>68</v>
      </c>
      <c r="B13948" t="s">
        <v>19</v>
      </c>
    </row>
    <row r="13949" spans="1:2" x14ac:dyDescent="0.3">
      <c r="A13949" t="s">
        <v>68</v>
      </c>
      <c r="B13949" t="s">
        <v>2417</v>
      </c>
    </row>
    <row r="13950" spans="1:2" x14ac:dyDescent="0.3">
      <c r="A13950" t="s">
        <v>68</v>
      </c>
      <c r="B13950" t="s">
        <v>486</v>
      </c>
    </row>
    <row r="13951" spans="1:2" x14ac:dyDescent="0.3">
      <c r="A13951" t="s">
        <v>68</v>
      </c>
      <c r="B13951" t="s">
        <v>5855</v>
      </c>
    </row>
    <row r="13952" spans="1:2" x14ac:dyDescent="0.3">
      <c r="A13952" t="s">
        <v>68</v>
      </c>
      <c r="B13952" t="s">
        <v>2341</v>
      </c>
    </row>
    <row r="13953" spans="1:2" x14ac:dyDescent="0.3">
      <c r="A13953" t="s">
        <v>68</v>
      </c>
      <c r="B13953" t="s">
        <v>1193</v>
      </c>
    </row>
    <row r="13954" spans="1:2" x14ac:dyDescent="0.3">
      <c r="A13954" t="s">
        <v>115</v>
      </c>
      <c r="B13954" t="s">
        <v>19</v>
      </c>
    </row>
    <row r="13955" spans="1:2" x14ac:dyDescent="0.3">
      <c r="A13955" t="s">
        <v>383</v>
      </c>
      <c r="B13955" t="s">
        <v>695</v>
      </c>
    </row>
    <row r="13956" spans="1:2" x14ac:dyDescent="0.3">
      <c r="A13956" t="s">
        <v>383</v>
      </c>
      <c r="B13956" t="s">
        <v>486</v>
      </c>
    </row>
    <row r="13957" spans="1:2" x14ac:dyDescent="0.3">
      <c r="A13957" t="s">
        <v>383</v>
      </c>
      <c r="B13957" t="s">
        <v>534</v>
      </c>
    </row>
    <row r="13958" spans="1:2" x14ac:dyDescent="0.3">
      <c r="A13958" t="s">
        <v>383</v>
      </c>
      <c r="B13958" t="s">
        <v>184</v>
      </c>
    </row>
    <row r="13959" spans="1:2" x14ac:dyDescent="0.3">
      <c r="A13959" t="s">
        <v>189</v>
      </c>
      <c r="B13959" t="s">
        <v>184</v>
      </c>
    </row>
    <row r="13960" spans="1:2" x14ac:dyDescent="0.3">
      <c r="A13960" t="s">
        <v>68</v>
      </c>
      <c r="B13960" t="s">
        <v>131</v>
      </c>
    </row>
    <row r="13961" spans="1:2" x14ac:dyDescent="0.3">
      <c r="A13961" t="s">
        <v>11</v>
      </c>
      <c r="B13961" t="s">
        <v>3689</v>
      </c>
    </row>
    <row r="13962" spans="1:2" x14ac:dyDescent="0.3">
      <c r="A13962" t="s">
        <v>11</v>
      </c>
      <c r="B13962" t="s">
        <v>695</v>
      </c>
    </row>
    <row r="13963" spans="1:2" x14ac:dyDescent="0.3">
      <c r="A13963" t="s">
        <v>11</v>
      </c>
      <c r="B13963" t="s">
        <v>355</v>
      </c>
    </row>
    <row r="13964" spans="1:2" x14ac:dyDescent="0.3">
      <c r="A13964" t="s">
        <v>11</v>
      </c>
      <c r="B13964" t="s">
        <v>5855</v>
      </c>
    </row>
    <row r="13965" spans="1:2" x14ac:dyDescent="0.3">
      <c r="A13965" t="s">
        <v>11</v>
      </c>
      <c r="B13965" t="s">
        <v>181</v>
      </c>
    </row>
    <row r="13966" spans="1:2" x14ac:dyDescent="0.3">
      <c r="A13966" t="s">
        <v>11</v>
      </c>
      <c r="B13966" t="s">
        <v>2341</v>
      </c>
    </row>
    <row r="13967" spans="1:2" x14ac:dyDescent="0.3">
      <c r="A13967" t="s">
        <v>11</v>
      </c>
      <c r="B13967" t="s">
        <v>5903</v>
      </c>
    </row>
    <row r="13968" spans="1:2" x14ac:dyDescent="0.3">
      <c r="A13968" t="s">
        <v>11</v>
      </c>
      <c r="B13968" t="s">
        <v>3138</v>
      </c>
    </row>
    <row r="13969" spans="1:2" x14ac:dyDescent="0.3">
      <c r="A13969" t="s">
        <v>11</v>
      </c>
      <c r="B13969" t="s">
        <v>10561</v>
      </c>
    </row>
    <row r="13970" spans="1:2" x14ac:dyDescent="0.3">
      <c r="A13970" t="s">
        <v>11</v>
      </c>
      <c r="B13970" t="s">
        <v>1439</v>
      </c>
    </row>
    <row r="13971" spans="1:2" x14ac:dyDescent="0.3">
      <c r="A13971" t="s">
        <v>115</v>
      </c>
      <c r="B13971" t="s">
        <v>19</v>
      </c>
    </row>
    <row r="13972" spans="1:2" x14ac:dyDescent="0.3">
      <c r="A13972" t="s">
        <v>2068</v>
      </c>
      <c r="B13972" t="s">
        <v>617</v>
      </c>
    </row>
    <row r="13973" spans="1:2" x14ac:dyDescent="0.3">
      <c r="A13973" t="s">
        <v>2068</v>
      </c>
      <c r="B13973" t="s">
        <v>184</v>
      </c>
    </row>
    <row r="13974" spans="1:2" x14ac:dyDescent="0.3">
      <c r="A13974" t="s">
        <v>189</v>
      </c>
      <c r="B13974" t="s">
        <v>39</v>
      </c>
    </row>
    <row r="13975" spans="1:2" x14ac:dyDescent="0.3">
      <c r="A13975" t="s">
        <v>189</v>
      </c>
      <c r="B13975" t="s">
        <v>695</v>
      </c>
    </row>
    <row r="13976" spans="1:2" x14ac:dyDescent="0.3">
      <c r="A13976" t="s">
        <v>189</v>
      </c>
      <c r="B13976" t="s">
        <v>19</v>
      </c>
    </row>
    <row r="13977" spans="1:2" x14ac:dyDescent="0.3">
      <c r="A13977" t="s">
        <v>189</v>
      </c>
      <c r="B13977" t="s">
        <v>355</v>
      </c>
    </row>
    <row r="13978" spans="1:2" x14ac:dyDescent="0.3">
      <c r="A13978" t="s">
        <v>189</v>
      </c>
      <c r="B13978" t="s">
        <v>7662</v>
      </c>
    </row>
    <row r="13979" spans="1:2" x14ac:dyDescent="0.3">
      <c r="A13979" t="s">
        <v>189</v>
      </c>
      <c r="B13979" t="s">
        <v>1193</v>
      </c>
    </row>
    <row r="13980" spans="1:2" x14ac:dyDescent="0.3">
      <c r="A13980" t="s">
        <v>189</v>
      </c>
      <c r="B13980" t="s">
        <v>2341</v>
      </c>
    </row>
    <row r="13981" spans="1:2" x14ac:dyDescent="0.3">
      <c r="A13981" t="s">
        <v>68</v>
      </c>
      <c r="B13981" t="s">
        <v>19</v>
      </c>
    </row>
    <row r="13982" spans="1:2" x14ac:dyDescent="0.3">
      <c r="A13982" t="s">
        <v>68</v>
      </c>
      <c r="B13982" t="s">
        <v>695</v>
      </c>
    </row>
    <row r="13983" spans="1:2" x14ac:dyDescent="0.3">
      <c r="A13983" t="s">
        <v>68</v>
      </c>
      <c r="B13983" t="s">
        <v>355</v>
      </c>
    </row>
    <row r="13984" spans="1:2" x14ac:dyDescent="0.3">
      <c r="A13984" t="s">
        <v>115</v>
      </c>
      <c r="B13984" t="s">
        <v>695</v>
      </c>
    </row>
    <row r="13985" spans="1:2" x14ac:dyDescent="0.3">
      <c r="A13985" t="s">
        <v>115</v>
      </c>
      <c r="B13985" t="s">
        <v>355</v>
      </c>
    </row>
    <row r="13986" spans="1:2" x14ac:dyDescent="0.3">
      <c r="A13986" t="s">
        <v>11</v>
      </c>
      <c r="B13986" t="s">
        <v>695</v>
      </c>
    </row>
    <row r="13987" spans="1:2" x14ac:dyDescent="0.3">
      <c r="A13987" t="s">
        <v>11</v>
      </c>
      <c r="B13987" t="s">
        <v>19</v>
      </c>
    </row>
    <row r="13988" spans="1:2" x14ac:dyDescent="0.3">
      <c r="A13988" t="s">
        <v>11</v>
      </c>
      <c r="B13988" t="s">
        <v>639</v>
      </c>
    </row>
    <row r="13989" spans="1:2" x14ac:dyDescent="0.3">
      <c r="A13989" t="s">
        <v>11</v>
      </c>
      <c r="B13989" t="s">
        <v>1193</v>
      </c>
    </row>
    <row r="13990" spans="1:2" x14ac:dyDescent="0.3">
      <c r="A13990" t="s">
        <v>11</v>
      </c>
      <c r="B13990" t="s">
        <v>837</v>
      </c>
    </row>
    <row r="13991" spans="1:2" x14ac:dyDescent="0.3">
      <c r="A13991" t="s">
        <v>11</v>
      </c>
      <c r="B13991" t="s">
        <v>1691</v>
      </c>
    </row>
    <row r="13992" spans="1:2" x14ac:dyDescent="0.3">
      <c r="A13992" t="s">
        <v>11</v>
      </c>
      <c r="B13992" t="s">
        <v>486</v>
      </c>
    </row>
    <row r="13993" spans="1:2" x14ac:dyDescent="0.3">
      <c r="A13993" t="s">
        <v>91</v>
      </c>
      <c r="B13993" t="s">
        <v>14619</v>
      </c>
    </row>
    <row r="13994" spans="1:2" x14ac:dyDescent="0.3">
      <c r="A13994" t="s">
        <v>91</v>
      </c>
      <c r="B13994" t="s">
        <v>11509</v>
      </c>
    </row>
    <row r="13995" spans="1:2" x14ac:dyDescent="0.3">
      <c r="A13995" t="s">
        <v>91</v>
      </c>
      <c r="B13995" t="s">
        <v>355</v>
      </c>
    </row>
    <row r="13996" spans="1:2" x14ac:dyDescent="0.3">
      <c r="A13996" t="s">
        <v>91</v>
      </c>
      <c r="B13996" t="s">
        <v>1193</v>
      </c>
    </row>
    <row r="13997" spans="1:2" x14ac:dyDescent="0.3">
      <c r="A13997" t="s">
        <v>91</v>
      </c>
      <c r="B13997" t="s">
        <v>5855</v>
      </c>
    </row>
    <row r="13998" spans="1:2" x14ac:dyDescent="0.3">
      <c r="A13998" t="s">
        <v>91</v>
      </c>
      <c r="B13998" t="s">
        <v>617</v>
      </c>
    </row>
    <row r="13999" spans="1:2" x14ac:dyDescent="0.3">
      <c r="A13999" t="s">
        <v>91</v>
      </c>
      <c r="B13999" t="s">
        <v>14620</v>
      </c>
    </row>
    <row r="14000" spans="1:2" x14ac:dyDescent="0.3">
      <c r="A14000" t="s">
        <v>91</v>
      </c>
      <c r="B14000" t="s">
        <v>19</v>
      </c>
    </row>
    <row r="14001" spans="1:2" x14ac:dyDescent="0.3">
      <c r="A14001" t="s">
        <v>91</v>
      </c>
      <c r="B14001" t="s">
        <v>1439</v>
      </c>
    </row>
    <row r="14002" spans="1:2" x14ac:dyDescent="0.3">
      <c r="A14002" t="s">
        <v>91</v>
      </c>
      <c r="B14002" t="s">
        <v>695</v>
      </c>
    </row>
    <row r="14003" spans="1:2" x14ac:dyDescent="0.3">
      <c r="A14003" t="s">
        <v>91</v>
      </c>
      <c r="B14003" t="s">
        <v>355</v>
      </c>
    </row>
    <row r="14004" spans="1:2" x14ac:dyDescent="0.3">
      <c r="A14004" t="s">
        <v>91</v>
      </c>
      <c r="B14004" t="s">
        <v>2417</v>
      </c>
    </row>
    <row r="14005" spans="1:2" x14ac:dyDescent="0.3">
      <c r="A14005" t="s">
        <v>3052</v>
      </c>
      <c r="B14005" t="s">
        <v>4611</v>
      </c>
    </row>
    <row r="14006" spans="1:2" x14ac:dyDescent="0.3">
      <c r="A14006" t="s">
        <v>3052</v>
      </c>
      <c r="B14006" t="s">
        <v>3826</v>
      </c>
    </row>
    <row r="14007" spans="1:2" x14ac:dyDescent="0.3">
      <c r="A14007" t="s">
        <v>3052</v>
      </c>
      <c r="B14007" t="s">
        <v>4311</v>
      </c>
    </row>
    <row r="14008" spans="1:2" x14ac:dyDescent="0.3">
      <c r="A14008" t="s">
        <v>3052</v>
      </c>
      <c r="B14008" t="s">
        <v>131</v>
      </c>
    </row>
    <row r="14009" spans="1:2" x14ac:dyDescent="0.3">
      <c r="A14009" t="s">
        <v>3052</v>
      </c>
      <c r="B14009" t="s">
        <v>486</v>
      </c>
    </row>
    <row r="14010" spans="1:2" x14ac:dyDescent="0.3">
      <c r="A14010" t="s">
        <v>3052</v>
      </c>
      <c r="B14010" t="s">
        <v>184</v>
      </c>
    </row>
    <row r="14011" spans="1:2" x14ac:dyDescent="0.3">
      <c r="A14011" t="s">
        <v>3052</v>
      </c>
      <c r="B14011" t="s">
        <v>19</v>
      </c>
    </row>
    <row r="14012" spans="1:2" x14ac:dyDescent="0.3">
      <c r="A14012" t="s">
        <v>3052</v>
      </c>
      <c r="B14012" t="s">
        <v>355</v>
      </c>
    </row>
    <row r="14013" spans="1:2" x14ac:dyDescent="0.3">
      <c r="A14013" t="s">
        <v>3052</v>
      </c>
      <c r="B14013" t="s">
        <v>5855</v>
      </c>
    </row>
    <row r="14014" spans="1:2" x14ac:dyDescent="0.3">
      <c r="A14014" t="s">
        <v>463</v>
      </c>
      <c r="B14014" t="s">
        <v>695</v>
      </c>
    </row>
    <row r="14015" spans="1:2" x14ac:dyDescent="0.3">
      <c r="A14015" t="s">
        <v>91</v>
      </c>
      <c r="B14015" t="s">
        <v>19</v>
      </c>
    </row>
    <row r="14016" spans="1:2" x14ac:dyDescent="0.3">
      <c r="A14016" t="s">
        <v>91</v>
      </c>
      <c r="B14016" t="s">
        <v>4464</v>
      </c>
    </row>
    <row r="14017" spans="1:2" x14ac:dyDescent="0.3">
      <c r="A14017" t="s">
        <v>91</v>
      </c>
      <c r="B14017" t="s">
        <v>1691</v>
      </c>
    </row>
    <row r="14018" spans="1:2" x14ac:dyDescent="0.3">
      <c r="A14018" t="s">
        <v>91</v>
      </c>
      <c r="B14018" t="s">
        <v>837</v>
      </c>
    </row>
    <row r="14019" spans="1:2" x14ac:dyDescent="0.3">
      <c r="A14019" t="s">
        <v>91</v>
      </c>
      <c r="B14019" t="s">
        <v>184</v>
      </c>
    </row>
    <row r="14020" spans="1:2" x14ac:dyDescent="0.3">
      <c r="A14020" t="s">
        <v>91</v>
      </c>
      <c r="B14020" t="s">
        <v>19</v>
      </c>
    </row>
    <row r="14021" spans="1:2" x14ac:dyDescent="0.3">
      <c r="A14021" t="s">
        <v>91</v>
      </c>
      <c r="B14021" t="s">
        <v>5180</v>
      </c>
    </row>
    <row r="14022" spans="1:2" x14ac:dyDescent="0.3">
      <c r="A14022" t="s">
        <v>189</v>
      </c>
      <c r="B14022" t="s">
        <v>790</v>
      </c>
    </row>
    <row r="14023" spans="1:2" x14ac:dyDescent="0.3">
      <c r="A14023" t="s">
        <v>189</v>
      </c>
      <c r="B14023" t="s">
        <v>639</v>
      </c>
    </row>
    <row r="14024" spans="1:2" x14ac:dyDescent="0.3">
      <c r="A14024" t="s">
        <v>189</v>
      </c>
      <c r="B14024" t="s">
        <v>3382</v>
      </c>
    </row>
    <row r="14025" spans="1:2" x14ac:dyDescent="0.3">
      <c r="A14025" t="s">
        <v>11</v>
      </c>
      <c r="B14025" t="s">
        <v>19</v>
      </c>
    </row>
    <row r="14026" spans="1:2" x14ac:dyDescent="0.3">
      <c r="A14026" t="s">
        <v>11</v>
      </c>
      <c r="B14026" t="s">
        <v>695</v>
      </c>
    </row>
    <row r="14027" spans="1:2" x14ac:dyDescent="0.3">
      <c r="A14027" t="s">
        <v>91</v>
      </c>
      <c r="B14027" t="s">
        <v>695</v>
      </c>
    </row>
    <row r="14028" spans="1:2" x14ac:dyDescent="0.3">
      <c r="A14028" t="s">
        <v>91</v>
      </c>
      <c r="B14028" t="s">
        <v>19</v>
      </c>
    </row>
    <row r="14029" spans="1:2" x14ac:dyDescent="0.3">
      <c r="A14029" t="s">
        <v>91</v>
      </c>
      <c r="B14029" t="s">
        <v>2417</v>
      </c>
    </row>
    <row r="14030" spans="1:2" x14ac:dyDescent="0.3">
      <c r="A14030" t="s">
        <v>68</v>
      </c>
      <c r="B14030" t="s">
        <v>617</v>
      </c>
    </row>
    <row r="14031" spans="1:2" x14ac:dyDescent="0.3">
      <c r="A14031" t="s">
        <v>68</v>
      </c>
      <c r="B14031" t="s">
        <v>1193</v>
      </c>
    </row>
    <row r="14032" spans="1:2" x14ac:dyDescent="0.3">
      <c r="A14032" t="s">
        <v>11</v>
      </c>
      <c r="B14032" t="s">
        <v>843</v>
      </c>
    </row>
    <row r="14033" spans="1:2" x14ac:dyDescent="0.3">
      <c r="A14033" t="s">
        <v>11</v>
      </c>
      <c r="B14033" t="s">
        <v>355</v>
      </c>
    </row>
    <row r="14034" spans="1:2" x14ac:dyDescent="0.3">
      <c r="A14034" t="s">
        <v>11</v>
      </c>
      <c r="B14034" t="s">
        <v>708</v>
      </c>
    </row>
    <row r="14035" spans="1:2" x14ac:dyDescent="0.3">
      <c r="A14035" t="s">
        <v>463</v>
      </c>
      <c r="B14035" t="s">
        <v>2341</v>
      </c>
    </row>
    <row r="14036" spans="1:2" x14ac:dyDescent="0.3">
      <c r="A14036" t="s">
        <v>463</v>
      </c>
      <c r="B14036" t="s">
        <v>1900</v>
      </c>
    </row>
    <row r="14037" spans="1:2" x14ac:dyDescent="0.3">
      <c r="A14037" t="s">
        <v>463</v>
      </c>
      <c r="B14037" t="s">
        <v>4207</v>
      </c>
    </row>
    <row r="14038" spans="1:2" x14ac:dyDescent="0.3">
      <c r="A14038" t="s">
        <v>463</v>
      </c>
      <c r="B14038" t="s">
        <v>486</v>
      </c>
    </row>
    <row r="14039" spans="1:2" x14ac:dyDescent="0.3">
      <c r="A14039" t="s">
        <v>463</v>
      </c>
      <c r="B14039" t="s">
        <v>1691</v>
      </c>
    </row>
    <row r="14040" spans="1:2" x14ac:dyDescent="0.3">
      <c r="A14040" t="s">
        <v>463</v>
      </c>
      <c r="B14040" t="s">
        <v>2393</v>
      </c>
    </row>
    <row r="14041" spans="1:2" x14ac:dyDescent="0.3">
      <c r="A14041" t="s">
        <v>463</v>
      </c>
      <c r="B14041" t="s">
        <v>14372</v>
      </c>
    </row>
    <row r="14042" spans="1:2" x14ac:dyDescent="0.3">
      <c r="A14042" t="s">
        <v>383</v>
      </c>
      <c r="B14042" t="s">
        <v>184</v>
      </c>
    </row>
    <row r="14043" spans="1:2" x14ac:dyDescent="0.3">
      <c r="A14043" t="s">
        <v>383</v>
      </c>
      <c r="B14043" t="s">
        <v>486</v>
      </c>
    </row>
    <row r="14044" spans="1:2" x14ac:dyDescent="0.3">
      <c r="A14044" t="s">
        <v>189</v>
      </c>
      <c r="B14044" t="s">
        <v>2341</v>
      </c>
    </row>
    <row r="14045" spans="1:2" x14ac:dyDescent="0.3">
      <c r="A14045" t="s">
        <v>189</v>
      </c>
      <c r="B14045" t="s">
        <v>39</v>
      </c>
    </row>
    <row r="14046" spans="1:2" x14ac:dyDescent="0.3">
      <c r="A14046" t="s">
        <v>115</v>
      </c>
      <c r="B14046" t="s">
        <v>355</v>
      </c>
    </row>
    <row r="14047" spans="1:2" x14ac:dyDescent="0.3">
      <c r="A14047" t="s">
        <v>115</v>
      </c>
      <c r="B14047" t="s">
        <v>10561</v>
      </c>
    </row>
    <row r="14048" spans="1:2" x14ac:dyDescent="0.3">
      <c r="A14048" t="s">
        <v>383</v>
      </c>
      <c r="B14048" t="s">
        <v>131</v>
      </c>
    </row>
    <row r="14049" spans="1:2" x14ac:dyDescent="0.3">
      <c r="A14049" t="s">
        <v>68</v>
      </c>
      <c r="B14049" t="s">
        <v>695</v>
      </c>
    </row>
    <row r="14050" spans="1:2" x14ac:dyDescent="0.3">
      <c r="A14050" t="s">
        <v>68</v>
      </c>
      <c r="B14050" t="s">
        <v>355</v>
      </c>
    </row>
    <row r="14051" spans="1:2" x14ac:dyDescent="0.3">
      <c r="A14051" t="s">
        <v>68</v>
      </c>
      <c r="B14051" t="s">
        <v>486</v>
      </c>
    </row>
    <row r="14052" spans="1:2" x14ac:dyDescent="0.3">
      <c r="A14052" t="s">
        <v>68</v>
      </c>
      <c r="B14052" t="s">
        <v>184</v>
      </c>
    </row>
    <row r="14053" spans="1:2" x14ac:dyDescent="0.3">
      <c r="A14053" t="s">
        <v>68</v>
      </c>
      <c r="B14053" t="s">
        <v>2341</v>
      </c>
    </row>
    <row r="14054" spans="1:2" x14ac:dyDescent="0.3">
      <c r="A14054" t="s">
        <v>11</v>
      </c>
      <c r="B14054" t="s">
        <v>2417</v>
      </c>
    </row>
    <row r="14055" spans="1:2" x14ac:dyDescent="0.3">
      <c r="A14055" t="s">
        <v>91</v>
      </c>
      <c r="B14055" t="s">
        <v>14621</v>
      </c>
    </row>
    <row r="14056" spans="1:2" x14ac:dyDescent="0.3">
      <c r="A14056" t="s">
        <v>2068</v>
      </c>
      <c r="B14056" t="s">
        <v>1193</v>
      </c>
    </row>
    <row r="14057" spans="1:2" x14ac:dyDescent="0.3">
      <c r="A14057" t="s">
        <v>2068</v>
      </c>
      <c r="B14057" t="s">
        <v>4207</v>
      </c>
    </row>
    <row r="14058" spans="1:2" x14ac:dyDescent="0.3">
      <c r="A14058" t="s">
        <v>2068</v>
      </c>
      <c r="B14058" t="s">
        <v>5180</v>
      </c>
    </row>
    <row r="14059" spans="1:2" x14ac:dyDescent="0.3">
      <c r="A14059" t="s">
        <v>11</v>
      </c>
      <c r="B14059" t="s">
        <v>617</v>
      </c>
    </row>
    <row r="14060" spans="1:2" x14ac:dyDescent="0.3">
      <c r="A14060" t="s">
        <v>11</v>
      </c>
      <c r="B14060" t="s">
        <v>1193</v>
      </c>
    </row>
    <row r="14061" spans="1:2" x14ac:dyDescent="0.3">
      <c r="A14061" t="s">
        <v>11</v>
      </c>
      <c r="B14061" t="s">
        <v>4207</v>
      </c>
    </row>
    <row r="14062" spans="1:2" x14ac:dyDescent="0.3">
      <c r="A14062" t="s">
        <v>11</v>
      </c>
      <c r="B14062" t="s">
        <v>2341</v>
      </c>
    </row>
    <row r="14063" spans="1:2" x14ac:dyDescent="0.3">
      <c r="A14063" t="s">
        <v>11</v>
      </c>
      <c r="B14063" t="s">
        <v>4207</v>
      </c>
    </row>
    <row r="14064" spans="1:2" x14ac:dyDescent="0.3">
      <c r="A14064" t="s">
        <v>11</v>
      </c>
      <c r="B14064" t="s">
        <v>1193</v>
      </c>
    </row>
    <row r="14065" spans="1:2" x14ac:dyDescent="0.3">
      <c r="A14065" t="s">
        <v>91</v>
      </c>
      <c r="B14065" t="s">
        <v>184</v>
      </c>
    </row>
    <row r="14066" spans="1:2" x14ac:dyDescent="0.3">
      <c r="A14066" t="s">
        <v>11</v>
      </c>
      <c r="B14066" t="s">
        <v>617</v>
      </c>
    </row>
    <row r="14067" spans="1:2" x14ac:dyDescent="0.3">
      <c r="A14067" t="s">
        <v>11</v>
      </c>
      <c r="B14067" t="s">
        <v>1193</v>
      </c>
    </row>
    <row r="14068" spans="1:2" x14ac:dyDescent="0.3">
      <c r="A14068" t="s">
        <v>11</v>
      </c>
      <c r="B14068" t="s">
        <v>4207</v>
      </c>
    </row>
    <row r="14069" spans="1:2" x14ac:dyDescent="0.3">
      <c r="A14069" t="s">
        <v>11</v>
      </c>
      <c r="B14069" t="s">
        <v>2341</v>
      </c>
    </row>
    <row r="14070" spans="1:2" x14ac:dyDescent="0.3">
      <c r="A14070" t="s">
        <v>11</v>
      </c>
      <c r="B14070" t="s">
        <v>184</v>
      </c>
    </row>
    <row r="14071" spans="1:2" x14ac:dyDescent="0.3">
      <c r="A14071" t="s">
        <v>383</v>
      </c>
      <c r="B14071" t="s">
        <v>837</v>
      </c>
    </row>
    <row r="14072" spans="1:2" x14ac:dyDescent="0.3">
      <c r="A14072" t="s">
        <v>383</v>
      </c>
      <c r="B14072" t="s">
        <v>2341</v>
      </c>
    </row>
    <row r="14073" spans="1:2" x14ac:dyDescent="0.3">
      <c r="A14073" t="s">
        <v>383</v>
      </c>
      <c r="B14073" t="s">
        <v>790</v>
      </c>
    </row>
    <row r="14074" spans="1:2" x14ac:dyDescent="0.3">
      <c r="A14074" t="s">
        <v>115</v>
      </c>
      <c r="B14074" t="s">
        <v>1691</v>
      </c>
    </row>
    <row r="14075" spans="1:2" x14ac:dyDescent="0.3">
      <c r="A14075" t="s">
        <v>115</v>
      </c>
      <c r="B14075" t="s">
        <v>617</v>
      </c>
    </row>
    <row r="14076" spans="1:2" x14ac:dyDescent="0.3">
      <c r="A14076" t="s">
        <v>115</v>
      </c>
      <c r="B14076" t="s">
        <v>2341</v>
      </c>
    </row>
    <row r="14077" spans="1:2" x14ac:dyDescent="0.3">
      <c r="A14077" t="s">
        <v>115</v>
      </c>
      <c r="B14077" t="s">
        <v>184</v>
      </c>
    </row>
    <row r="14078" spans="1:2" x14ac:dyDescent="0.3">
      <c r="A14078" t="s">
        <v>115</v>
      </c>
      <c r="B14078" t="s">
        <v>4207</v>
      </c>
    </row>
    <row r="14079" spans="1:2" x14ac:dyDescent="0.3">
      <c r="A14079" t="s">
        <v>115</v>
      </c>
      <c r="B14079" t="s">
        <v>1193</v>
      </c>
    </row>
    <row r="14080" spans="1:2" x14ac:dyDescent="0.3">
      <c r="A14080" t="s">
        <v>68</v>
      </c>
      <c r="B14080" t="s">
        <v>837</v>
      </c>
    </row>
    <row r="14081" spans="1:2" x14ac:dyDescent="0.3">
      <c r="A14081" t="s">
        <v>68</v>
      </c>
      <c r="B14081" t="s">
        <v>639</v>
      </c>
    </row>
    <row r="14082" spans="1:2" x14ac:dyDescent="0.3">
      <c r="A14082" t="s">
        <v>68</v>
      </c>
      <c r="B14082" t="s">
        <v>3382</v>
      </c>
    </row>
    <row r="14083" spans="1:2" x14ac:dyDescent="0.3">
      <c r="A14083" t="s">
        <v>68</v>
      </c>
      <c r="B14083" t="s">
        <v>1193</v>
      </c>
    </row>
    <row r="14084" spans="1:2" x14ac:dyDescent="0.3">
      <c r="A14084" t="s">
        <v>68</v>
      </c>
      <c r="B14084" t="s">
        <v>184</v>
      </c>
    </row>
    <row r="14085" spans="1:2" x14ac:dyDescent="0.3">
      <c r="A14085" t="s">
        <v>68</v>
      </c>
      <c r="B14085" t="s">
        <v>486</v>
      </c>
    </row>
    <row r="14086" spans="1:2" x14ac:dyDescent="0.3">
      <c r="A14086" t="s">
        <v>68</v>
      </c>
      <c r="B14086" t="s">
        <v>184</v>
      </c>
    </row>
    <row r="14087" spans="1:2" x14ac:dyDescent="0.3">
      <c r="A14087" t="s">
        <v>383</v>
      </c>
      <c r="B14087" t="s">
        <v>695</v>
      </c>
    </row>
    <row r="14088" spans="1:2" x14ac:dyDescent="0.3">
      <c r="A14088" t="s">
        <v>383</v>
      </c>
      <c r="B14088" t="s">
        <v>19</v>
      </c>
    </row>
    <row r="14089" spans="1:2" x14ac:dyDescent="0.3">
      <c r="A14089" t="s">
        <v>115</v>
      </c>
      <c r="B14089" t="s">
        <v>131</v>
      </c>
    </row>
    <row r="14090" spans="1:2" x14ac:dyDescent="0.3">
      <c r="A14090" t="s">
        <v>115</v>
      </c>
      <c r="B14090" t="s">
        <v>355</v>
      </c>
    </row>
    <row r="14091" spans="1:2" x14ac:dyDescent="0.3">
      <c r="A14091" t="s">
        <v>115</v>
      </c>
      <c r="B14091" t="s">
        <v>5855</v>
      </c>
    </row>
    <row r="14092" spans="1:2" x14ac:dyDescent="0.3">
      <c r="A14092" t="s">
        <v>115</v>
      </c>
      <c r="B14092" t="s">
        <v>486</v>
      </c>
    </row>
    <row r="14093" spans="1:2" x14ac:dyDescent="0.3">
      <c r="A14093" t="s">
        <v>115</v>
      </c>
      <c r="B14093" t="s">
        <v>131</v>
      </c>
    </row>
    <row r="14094" spans="1:2" x14ac:dyDescent="0.3">
      <c r="A14094" t="s">
        <v>115</v>
      </c>
      <c r="B14094" t="s">
        <v>355</v>
      </c>
    </row>
    <row r="14095" spans="1:2" x14ac:dyDescent="0.3">
      <c r="A14095" t="s">
        <v>115</v>
      </c>
      <c r="B14095" t="s">
        <v>5855</v>
      </c>
    </row>
    <row r="14096" spans="1:2" x14ac:dyDescent="0.3">
      <c r="A14096" t="s">
        <v>115</v>
      </c>
      <c r="B14096" t="s">
        <v>486</v>
      </c>
    </row>
    <row r="14097" spans="1:2" x14ac:dyDescent="0.3">
      <c r="A14097" t="s">
        <v>115</v>
      </c>
      <c r="B14097" t="s">
        <v>131</v>
      </c>
    </row>
    <row r="14098" spans="1:2" x14ac:dyDescent="0.3">
      <c r="A14098" t="s">
        <v>115</v>
      </c>
      <c r="B14098" t="s">
        <v>355</v>
      </c>
    </row>
    <row r="14099" spans="1:2" x14ac:dyDescent="0.3">
      <c r="A14099" t="s">
        <v>115</v>
      </c>
      <c r="B14099" t="s">
        <v>5855</v>
      </c>
    </row>
    <row r="14100" spans="1:2" x14ac:dyDescent="0.3">
      <c r="A14100" t="s">
        <v>115</v>
      </c>
      <c r="B14100" t="s">
        <v>486</v>
      </c>
    </row>
    <row r="14101" spans="1:2" x14ac:dyDescent="0.3">
      <c r="A14101" t="s">
        <v>115</v>
      </c>
      <c r="B14101" t="s">
        <v>837</v>
      </c>
    </row>
    <row r="14102" spans="1:2" x14ac:dyDescent="0.3">
      <c r="A14102" t="s">
        <v>115</v>
      </c>
      <c r="B14102" t="s">
        <v>639</v>
      </c>
    </row>
    <row r="14103" spans="1:2" x14ac:dyDescent="0.3">
      <c r="A14103" t="s">
        <v>115</v>
      </c>
      <c r="B14103" t="s">
        <v>5180</v>
      </c>
    </row>
    <row r="14104" spans="1:2" x14ac:dyDescent="0.3">
      <c r="A14104" t="s">
        <v>115</v>
      </c>
      <c r="B14104" t="s">
        <v>131</v>
      </c>
    </row>
    <row r="14105" spans="1:2" x14ac:dyDescent="0.3">
      <c r="A14105" t="s">
        <v>115</v>
      </c>
      <c r="B14105" t="s">
        <v>355</v>
      </c>
    </row>
    <row r="14106" spans="1:2" x14ac:dyDescent="0.3">
      <c r="A14106" t="s">
        <v>115</v>
      </c>
      <c r="B14106" t="s">
        <v>5855</v>
      </c>
    </row>
    <row r="14107" spans="1:2" x14ac:dyDescent="0.3">
      <c r="A14107" t="s">
        <v>115</v>
      </c>
      <c r="B14107" t="s">
        <v>486</v>
      </c>
    </row>
    <row r="14108" spans="1:2" x14ac:dyDescent="0.3">
      <c r="A14108" t="s">
        <v>115</v>
      </c>
      <c r="B14108" t="s">
        <v>131</v>
      </c>
    </row>
    <row r="14109" spans="1:2" x14ac:dyDescent="0.3">
      <c r="A14109" t="s">
        <v>115</v>
      </c>
      <c r="B14109" t="s">
        <v>355</v>
      </c>
    </row>
    <row r="14110" spans="1:2" x14ac:dyDescent="0.3">
      <c r="A14110" t="s">
        <v>115</v>
      </c>
      <c r="B14110" t="s">
        <v>5855</v>
      </c>
    </row>
    <row r="14111" spans="1:2" x14ac:dyDescent="0.3">
      <c r="A14111" t="s">
        <v>115</v>
      </c>
      <c r="B14111" t="s">
        <v>486</v>
      </c>
    </row>
    <row r="14112" spans="1:2" x14ac:dyDescent="0.3">
      <c r="A14112" t="s">
        <v>115</v>
      </c>
      <c r="B14112" t="s">
        <v>695</v>
      </c>
    </row>
    <row r="14113" spans="1:2" x14ac:dyDescent="0.3">
      <c r="A14113" t="s">
        <v>115</v>
      </c>
      <c r="B14113" t="s">
        <v>131</v>
      </c>
    </row>
    <row r="14114" spans="1:2" x14ac:dyDescent="0.3">
      <c r="A14114" t="s">
        <v>115</v>
      </c>
      <c r="B14114" t="s">
        <v>3138</v>
      </c>
    </row>
    <row r="14115" spans="1:2" x14ac:dyDescent="0.3">
      <c r="A14115" t="s">
        <v>68</v>
      </c>
      <c r="B14115" t="s">
        <v>3138</v>
      </c>
    </row>
    <row r="14116" spans="1:2" x14ac:dyDescent="0.3">
      <c r="A14116" t="s">
        <v>68</v>
      </c>
      <c r="B14116" t="s">
        <v>486</v>
      </c>
    </row>
    <row r="14117" spans="1:2" x14ac:dyDescent="0.3">
      <c r="A14117" t="s">
        <v>115</v>
      </c>
      <c r="B14117" t="s">
        <v>131</v>
      </c>
    </row>
    <row r="14118" spans="1:2" x14ac:dyDescent="0.3">
      <c r="A14118" t="s">
        <v>115</v>
      </c>
      <c r="B14118" t="s">
        <v>184</v>
      </c>
    </row>
    <row r="14119" spans="1:2" x14ac:dyDescent="0.3">
      <c r="A14119" t="s">
        <v>115</v>
      </c>
      <c r="B14119" t="s">
        <v>19</v>
      </c>
    </row>
    <row r="14120" spans="1:2" x14ac:dyDescent="0.3">
      <c r="A14120" t="s">
        <v>115</v>
      </c>
      <c r="B14120" t="s">
        <v>3689</v>
      </c>
    </row>
    <row r="14121" spans="1:2" x14ac:dyDescent="0.3">
      <c r="A14121" t="s">
        <v>11</v>
      </c>
      <c r="B14121" t="s">
        <v>617</v>
      </c>
    </row>
    <row r="14122" spans="1:2" x14ac:dyDescent="0.3">
      <c r="A14122" t="s">
        <v>11</v>
      </c>
      <c r="B14122" t="s">
        <v>1193</v>
      </c>
    </row>
    <row r="14123" spans="1:2" x14ac:dyDescent="0.3">
      <c r="A14123" t="s">
        <v>11</v>
      </c>
      <c r="B14123" t="s">
        <v>4207</v>
      </c>
    </row>
    <row r="14124" spans="1:2" x14ac:dyDescent="0.3">
      <c r="A14124" t="s">
        <v>11</v>
      </c>
      <c r="B14124" t="s">
        <v>2341</v>
      </c>
    </row>
    <row r="14125" spans="1:2" x14ac:dyDescent="0.3">
      <c r="A14125" t="s">
        <v>91</v>
      </c>
      <c r="B14125" t="s">
        <v>695</v>
      </c>
    </row>
    <row r="14126" spans="1:2" x14ac:dyDescent="0.3">
      <c r="A14126" t="s">
        <v>91</v>
      </c>
      <c r="B14126" t="s">
        <v>184</v>
      </c>
    </row>
    <row r="14127" spans="1:2" x14ac:dyDescent="0.3">
      <c r="A14127" t="s">
        <v>91</v>
      </c>
      <c r="B14127" t="s">
        <v>486</v>
      </c>
    </row>
    <row r="14128" spans="1:2" x14ac:dyDescent="0.3">
      <c r="A14128" t="s">
        <v>91</v>
      </c>
      <c r="B14128" t="s">
        <v>2341</v>
      </c>
    </row>
    <row r="14129" spans="1:2" x14ac:dyDescent="0.3">
      <c r="A14129" t="s">
        <v>11</v>
      </c>
      <c r="B14129" t="s">
        <v>1691</v>
      </c>
    </row>
    <row r="14130" spans="1:2" x14ac:dyDescent="0.3">
      <c r="A14130" t="s">
        <v>11</v>
      </c>
      <c r="B14130" t="s">
        <v>790</v>
      </c>
    </row>
    <row r="14131" spans="1:2" x14ac:dyDescent="0.3">
      <c r="A14131" t="s">
        <v>11</v>
      </c>
      <c r="B14131" t="s">
        <v>2341</v>
      </c>
    </row>
    <row r="14132" spans="1:2" x14ac:dyDescent="0.3">
      <c r="A14132" t="s">
        <v>11</v>
      </c>
      <c r="B14132" t="s">
        <v>1193</v>
      </c>
    </row>
    <row r="14133" spans="1:2" x14ac:dyDescent="0.3">
      <c r="A14133" t="s">
        <v>11</v>
      </c>
      <c r="B14133" t="s">
        <v>184</v>
      </c>
    </row>
    <row r="14134" spans="1:2" x14ac:dyDescent="0.3">
      <c r="A14134" t="s">
        <v>115</v>
      </c>
      <c r="B14134" t="s">
        <v>131</v>
      </c>
    </row>
    <row r="14135" spans="1:2" x14ac:dyDescent="0.3">
      <c r="A14135" t="s">
        <v>115</v>
      </c>
      <c r="B14135" t="s">
        <v>184</v>
      </c>
    </row>
    <row r="14136" spans="1:2" x14ac:dyDescent="0.3">
      <c r="A14136" t="s">
        <v>115</v>
      </c>
      <c r="B14136" t="s">
        <v>19</v>
      </c>
    </row>
    <row r="14137" spans="1:2" x14ac:dyDescent="0.3">
      <c r="A14137" t="s">
        <v>115</v>
      </c>
      <c r="B14137" t="s">
        <v>3689</v>
      </c>
    </row>
    <row r="14138" spans="1:2" x14ac:dyDescent="0.3">
      <c r="A14138" t="s">
        <v>115</v>
      </c>
      <c r="B14138" t="s">
        <v>131</v>
      </c>
    </row>
    <row r="14139" spans="1:2" x14ac:dyDescent="0.3">
      <c r="A14139" t="s">
        <v>115</v>
      </c>
      <c r="B14139" t="s">
        <v>184</v>
      </c>
    </row>
    <row r="14140" spans="1:2" x14ac:dyDescent="0.3">
      <c r="A14140" t="s">
        <v>115</v>
      </c>
      <c r="B14140" t="s">
        <v>19</v>
      </c>
    </row>
    <row r="14141" spans="1:2" x14ac:dyDescent="0.3">
      <c r="A14141" t="s">
        <v>115</v>
      </c>
      <c r="B14141" t="s">
        <v>3689</v>
      </c>
    </row>
    <row r="14142" spans="1:2" x14ac:dyDescent="0.3">
      <c r="A14142" t="s">
        <v>115</v>
      </c>
      <c r="B14142" t="s">
        <v>131</v>
      </c>
    </row>
    <row r="14143" spans="1:2" x14ac:dyDescent="0.3">
      <c r="A14143" t="s">
        <v>115</v>
      </c>
      <c r="B14143" t="s">
        <v>2417</v>
      </c>
    </row>
    <row r="14144" spans="1:2" x14ac:dyDescent="0.3">
      <c r="A14144" t="s">
        <v>115</v>
      </c>
      <c r="B14144" t="s">
        <v>19</v>
      </c>
    </row>
    <row r="14145" spans="1:2" x14ac:dyDescent="0.3">
      <c r="A14145" t="s">
        <v>115</v>
      </c>
      <c r="B14145" t="s">
        <v>2341</v>
      </c>
    </row>
    <row r="14146" spans="1:2" x14ac:dyDescent="0.3">
      <c r="A14146" t="s">
        <v>115</v>
      </c>
      <c r="B14146" t="s">
        <v>1193</v>
      </c>
    </row>
    <row r="14147" spans="1:2" x14ac:dyDescent="0.3">
      <c r="A14147" t="s">
        <v>115</v>
      </c>
      <c r="B14147" t="s">
        <v>19</v>
      </c>
    </row>
    <row r="14148" spans="1:2" x14ac:dyDescent="0.3">
      <c r="A14148" t="s">
        <v>115</v>
      </c>
      <c r="B14148" t="s">
        <v>943</v>
      </c>
    </row>
    <row r="14149" spans="1:2" x14ac:dyDescent="0.3">
      <c r="A14149" t="s">
        <v>115</v>
      </c>
      <c r="B14149" t="s">
        <v>4616</v>
      </c>
    </row>
    <row r="14150" spans="1:2" x14ac:dyDescent="0.3">
      <c r="A14150" t="s">
        <v>115</v>
      </c>
      <c r="B14150" t="s">
        <v>1256</v>
      </c>
    </row>
    <row r="14151" spans="1:2" x14ac:dyDescent="0.3">
      <c r="A14151" t="s">
        <v>115</v>
      </c>
      <c r="B14151" t="s">
        <v>539</v>
      </c>
    </row>
    <row r="14152" spans="1:2" x14ac:dyDescent="0.3">
      <c r="A14152" t="s">
        <v>91</v>
      </c>
      <c r="B14152" t="s">
        <v>19</v>
      </c>
    </row>
    <row r="14153" spans="1:2" x14ac:dyDescent="0.3">
      <c r="A14153" t="s">
        <v>68</v>
      </c>
      <c r="B14153" t="s">
        <v>2417</v>
      </c>
    </row>
    <row r="14154" spans="1:2" x14ac:dyDescent="0.3">
      <c r="A14154" t="s">
        <v>68</v>
      </c>
      <c r="B14154" t="s">
        <v>4611</v>
      </c>
    </row>
    <row r="14155" spans="1:2" x14ac:dyDescent="0.3">
      <c r="A14155" t="s">
        <v>68</v>
      </c>
      <c r="B14155" t="s">
        <v>131</v>
      </c>
    </row>
    <row r="14156" spans="1:2" x14ac:dyDescent="0.3">
      <c r="A14156" t="s">
        <v>68</v>
      </c>
      <c r="B14156" t="s">
        <v>19</v>
      </c>
    </row>
    <row r="14157" spans="1:2" x14ac:dyDescent="0.3">
      <c r="A14157" t="s">
        <v>383</v>
      </c>
      <c r="B14157" t="s">
        <v>695</v>
      </c>
    </row>
    <row r="14158" spans="1:2" x14ac:dyDescent="0.3">
      <c r="A14158" t="s">
        <v>383</v>
      </c>
      <c r="B14158" t="s">
        <v>19</v>
      </c>
    </row>
    <row r="14159" spans="1:2" x14ac:dyDescent="0.3">
      <c r="A14159" t="s">
        <v>383</v>
      </c>
      <c r="B14159" t="s">
        <v>1439</v>
      </c>
    </row>
    <row r="14160" spans="1:2" x14ac:dyDescent="0.3">
      <c r="A14160" t="s">
        <v>383</v>
      </c>
      <c r="B14160" t="s">
        <v>19</v>
      </c>
    </row>
    <row r="14161" spans="1:2" x14ac:dyDescent="0.3">
      <c r="A14161" t="s">
        <v>383</v>
      </c>
      <c r="B14161" t="s">
        <v>131</v>
      </c>
    </row>
    <row r="14162" spans="1:2" x14ac:dyDescent="0.3">
      <c r="A14162" t="s">
        <v>383</v>
      </c>
      <c r="B14162" t="s">
        <v>486</v>
      </c>
    </row>
    <row r="14163" spans="1:2" x14ac:dyDescent="0.3">
      <c r="A14163" t="s">
        <v>383</v>
      </c>
      <c r="B14163" t="s">
        <v>7641</v>
      </c>
    </row>
    <row r="14164" spans="1:2" x14ac:dyDescent="0.3">
      <c r="A14164" t="s">
        <v>383</v>
      </c>
      <c r="B14164" t="s">
        <v>5855</v>
      </c>
    </row>
    <row r="14165" spans="1:2" x14ac:dyDescent="0.3">
      <c r="A14165" t="s">
        <v>383</v>
      </c>
      <c r="B14165" t="s">
        <v>2341</v>
      </c>
    </row>
    <row r="14166" spans="1:2" x14ac:dyDescent="0.3">
      <c r="A14166" t="s">
        <v>11</v>
      </c>
      <c r="B14166" t="s">
        <v>1256</v>
      </c>
    </row>
    <row r="14167" spans="1:2" x14ac:dyDescent="0.3">
      <c r="A14167" t="s">
        <v>11</v>
      </c>
      <c r="B14167" t="s">
        <v>790</v>
      </c>
    </row>
    <row r="14168" spans="1:2" x14ac:dyDescent="0.3">
      <c r="A14168" t="s">
        <v>11</v>
      </c>
      <c r="B14168" t="s">
        <v>639</v>
      </c>
    </row>
    <row r="14169" spans="1:2" x14ac:dyDescent="0.3">
      <c r="A14169" t="s">
        <v>11</v>
      </c>
      <c r="B14169" t="s">
        <v>2373</v>
      </c>
    </row>
    <row r="14170" spans="1:2" x14ac:dyDescent="0.3">
      <c r="A14170" t="s">
        <v>11</v>
      </c>
      <c r="B14170" t="s">
        <v>695</v>
      </c>
    </row>
    <row r="14171" spans="1:2" x14ac:dyDescent="0.3">
      <c r="A14171" t="s">
        <v>11</v>
      </c>
      <c r="B14171" t="s">
        <v>131</v>
      </c>
    </row>
    <row r="14172" spans="1:2" x14ac:dyDescent="0.3">
      <c r="A14172" t="s">
        <v>115</v>
      </c>
      <c r="B14172" t="s">
        <v>184</v>
      </c>
    </row>
    <row r="14173" spans="1:2" x14ac:dyDescent="0.3">
      <c r="A14173" t="s">
        <v>115</v>
      </c>
      <c r="B14173" t="s">
        <v>486</v>
      </c>
    </row>
    <row r="14174" spans="1:2" x14ac:dyDescent="0.3">
      <c r="A14174" t="s">
        <v>463</v>
      </c>
      <c r="B14174" t="s">
        <v>486</v>
      </c>
    </row>
    <row r="14175" spans="1:2" x14ac:dyDescent="0.3">
      <c r="A14175" t="s">
        <v>463</v>
      </c>
      <c r="B14175" t="s">
        <v>1193</v>
      </c>
    </row>
    <row r="14176" spans="1:2" x14ac:dyDescent="0.3">
      <c r="A14176" t="s">
        <v>463</v>
      </c>
      <c r="B14176" t="s">
        <v>1900</v>
      </c>
    </row>
    <row r="14177" spans="1:2" x14ac:dyDescent="0.3">
      <c r="A14177" t="s">
        <v>463</v>
      </c>
      <c r="B14177" t="s">
        <v>2341</v>
      </c>
    </row>
    <row r="14178" spans="1:2" x14ac:dyDescent="0.3">
      <c r="A14178" t="s">
        <v>463</v>
      </c>
      <c r="B14178" t="s">
        <v>695</v>
      </c>
    </row>
    <row r="14179" spans="1:2" x14ac:dyDescent="0.3">
      <c r="A14179" t="s">
        <v>463</v>
      </c>
      <c r="B14179" t="s">
        <v>355</v>
      </c>
    </row>
    <row r="14180" spans="1:2" x14ac:dyDescent="0.3">
      <c r="A14180" t="s">
        <v>463</v>
      </c>
      <c r="B14180" t="s">
        <v>3138</v>
      </c>
    </row>
    <row r="14181" spans="1:2" x14ac:dyDescent="0.3">
      <c r="A14181" t="s">
        <v>463</v>
      </c>
      <c r="B14181" t="s">
        <v>2341</v>
      </c>
    </row>
    <row r="14182" spans="1:2" x14ac:dyDescent="0.3">
      <c r="A14182" t="s">
        <v>463</v>
      </c>
      <c r="B14182" t="s">
        <v>1439</v>
      </c>
    </row>
    <row r="14183" spans="1:2" x14ac:dyDescent="0.3">
      <c r="A14183" t="s">
        <v>68</v>
      </c>
      <c r="B14183" t="s">
        <v>184</v>
      </c>
    </row>
    <row r="14184" spans="1:2" x14ac:dyDescent="0.3">
      <c r="A14184" t="s">
        <v>68</v>
      </c>
      <c r="B14184" t="s">
        <v>2341</v>
      </c>
    </row>
    <row r="14185" spans="1:2" x14ac:dyDescent="0.3">
      <c r="A14185" t="s">
        <v>68</v>
      </c>
      <c r="B14185" t="s">
        <v>4207</v>
      </c>
    </row>
    <row r="14186" spans="1:2" x14ac:dyDescent="0.3">
      <c r="A14186" t="s">
        <v>189</v>
      </c>
      <c r="B14186" t="s">
        <v>1809</v>
      </c>
    </row>
    <row r="14187" spans="1:2" x14ac:dyDescent="0.3">
      <c r="A14187" t="s">
        <v>68</v>
      </c>
      <c r="B14187" t="s">
        <v>184</v>
      </c>
    </row>
    <row r="14188" spans="1:2" x14ac:dyDescent="0.3">
      <c r="A14188" t="s">
        <v>68</v>
      </c>
      <c r="B14188" t="s">
        <v>837</v>
      </c>
    </row>
    <row r="14189" spans="1:2" x14ac:dyDescent="0.3">
      <c r="A14189" t="s">
        <v>68</v>
      </c>
      <c r="B14189" t="s">
        <v>2341</v>
      </c>
    </row>
    <row r="14190" spans="1:2" x14ac:dyDescent="0.3">
      <c r="A14190" t="s">
        <v>91</v>
      </c>
      <c r="B14190" t="s">
        <v>19</v>
      </c>
    </row>
    <row r="14191" spans="1:2" x14ac:dyDescent="0.3">
      <c r="A14191" t="s">
        <v>91</v>
      </c>
      <c r="B14191" t="s">
        <v>2393</v>
      </c>
    </row>
    <row r="14192" spans="1:2" x14ac:dyDescent="0.3">
      <c r="A14192" t="s">
        <v>91</v>
      </c>
      <c r="B14192" t="s">
        <v>695</v>
      </c>
    </row>
    <row r="14193" spans="1:2" x14ac:dyDescent="0.3">
      <c r="A14193" t="s">
        <v>2068</v>
      </c>
      <c r="B14193" t="s">
        <v>837</v>
      </c>
    </row>
    <row r="14194" spans="1:2" x14ac:dyDescent="0.3">
      <c r="A14194" t="s">
        <v>383</v>
      </c>
      <c r="B14194" t="s">
        <v>19</v>
      </c>
    </row>
    <row r="14195" spans="1:2" x14ac:dyDescent="0.3">
      <c r="A14195" t="s">
        <v>383</v>
      </c>
      <c r="B14195" t="s">
        <v>2341</v>
      </c>
    </row>
    <row r="14196" spans="1:2" x14ac:dyDescent="0.3">
      <c r="A14196" t="s">
        <v>383</v>
      </c>
      <c r="B14196" t="s">
        <v>837</v>
      </c>
    </row>
    <row r="14197" spans="1:2" x14ac:dyDescent="0.3">
      <c r="A14197" t="s">
        <v>383</v>
      </c>
      <c r="B14197" t="s">
        <v>639</v>
      </c>
    </row>
    <row r="14198" spans="1:2" x14ac:dyDescent="0.3">
      <c r="A14198" t="s">
        <v>383</v>
      </c>
      <c r="B14198" t="s">
        <v>184</v>
      </c>
    </row>
    <row r="14199" spans="1:2" x14ac:dyDescent="0.3">
      <c r="A14199" t="s">
        <v>383</v>
      </c>
      <c r="B14199" t="s">
        <v>1193</v>
      </c>
    </row>
    <row r="14200" spans="1:2" x14ac:dyDescent="0.3">
      <c r="A14200" t="s">
        <v>383</v>
      </c>
      <c r="B14200" t="s">
        <v>790</v>
      </c>
    </row>
    <row r="14201" spans="1:2" x14ac:dyDescent="0.3">
      <c r="A14201" t="s">
        <v>383</v>
      </c>
      <c r="B14201" t="s">
        <v>14370</v>
      </c>
    </row>
    <row r="14202" spans="1:2" x14ac:dyDescent="0.3">
      <c r="A14202" t="s">
        <v>383</v>
      </c>
      <c r="B14202" t="s">
        <v>1691</v>
      </c>
    </row>
    <row r="14203" spans="1:2" x14ac:dyDescent="0.3">
      <c r="A14203" t="s">
        <v>383</v>
      </c>
      <c r="B14203" t="s">
        <v>3382</v>
      </c>
    </row>
    <row r="14204" spans="1:2" x14ac:dyDescent="0.3">
      <c r="A14204" t="s">
        <v>383</v>
      </c>
      <c r="B14204" t="s">
        <v>695</v>
      </c>
    </row>
    <row r="14205" spans="1:2" x14ac:dyDescent="0.3">
      <c r="A14205" t="s">
        <v>383</v>
      </c>
      <c r="B14205" t="s">
        <v>5855</v>
      </c>
    </row>
    <row r="14206" spans="1:2" x14ac:dyDescent="0.3">
      <c r="A14206" t="s">
        <v>383</v>
      </c>
      <c r="B14206" t="s">
        <v>2341</v>
      </c>
    </row>
    <row r="14207" spans="1:2" x14ac:dyDescent="0.3">
      <c r="A14207" t="s">
        <v>383</v>
      </c>
      <c r="B14207" t="s">
        <v>617</v>
      </c>
    </row>
    <row r="14208" spans="1:2" x14ac:dyDescent="0.3">
      <c r="A14208" t="s">
        <v>383</v>
      </c>
      <c r="B14208" t="s">
        <v>14378</v>
      </c>
    </row>
    <row r="14209" spans="1:2" x14ac:dyDescent="0.3">
      <c r="A14209" t="s">
        <v>383</v>
      </c>
      <c r="B14209" t="s">
        <v>3138</v>
      </c>
    </row>
    <row r="14210" spans="1:2" x14ac:dyDescent="0.3">
      <c r="A14210" t="s">
        <v>383</v>
      </c>
      <c r="B14210" t="s">
        <v>5262</v>
      </c>
    </row>
    <row r="14211" spans="1:2" x14ac:dyDescent="0.3">
      <c r="A14211" t="s">
        <v>383</v>
      </c>
      <c r="B14211" t="s">
        <v>600</v>
      </c>
    </row>
    <row r="14212" spans="1:2" x14ac:dyDescent="0.3">
      <c r="A14212" t="s">
        <v>383</v>
      </c>
      <c r="B14212" t="s">
        <v>486</v>
      </c>
    </row>
    <row r="14213" spans="1:2" x14ac:dyDescent="0.3">
      <c r="A14213" t="s">
        <v>3052</v>
      </c>
      <c r="B14213" t="s">
        <v>131</v>
      </c>
    </row>
    <row r="14214" spans="1:2" x14ac:dyDescent="0.3">
      <c r="A14214" t="s">
        <v>3052</v>
      </c>
      <c r="B14214" t="s">
        <v>695</v>
      </c>
    </row>
    <row r="14215" spans="1:2" x14ac:dyDescent="0.3">
      <c r="A14215" t="s">
        <v>189</v>
      </c>
      <c r="B14215" t="s">
        <v>184</v>
      </c>
    </row>
    <row r="14216" spans="1:2" x14ac:dyDescent="0.3">
      <c r="A14216" t="s">
        <v>189</v>
      </c>
      <c r="B14216" t="s">
        <v>695</v>
      </c>
    </row>
    <row r="14217" spans="1:2" x14ac:dyDescent="0.3">
      <c r="A14217" t="s">
        <v>2068</v>
      </c>
      <c r="B14217" t="s">
        <v>2341</v>
      </c>
    </row>
    <row r="14218" spans="1:2" x14ac:dyDescent="0.3">
      <c r="A14218" t="s">
        <v>2068</v>
      </c>
      <c r="B14218" t="s">
        <v>14034</v>
      </c>
    </row>
    <row r="14219" spans="1:2" x14ac:dyDescent="0.3">
      <c r="A14219" t="s">
        <v>2068</v>
      </c>
      <c r="B14219" t="s">
        <v>1193</v>
      </c>
    </row>
    <row r="14220" spans="1:2" x14ac:dyDescent="0.3">
      <c r="A14220" t="s">
        <v>383</v>
      </c>
      <c r="B14220" t="s">
        <v>695</v>
      </c>
    </row>
    <row r="14221" spans="1:2" x14ac:dyDescent="0.3">
      <c r="A14221" t="s">
        <v>383</v>
      </c>
      <c r="B14221" t="s">
        <v>1439</v>
      </c>
    </row>
    <row r="14222" spans="1:2" x14ac:dyDescent="0.3">
      <c r="A14222" t="s">
        <v>383</v>
      </c>
      <c r="B14222" t="s">
        <v>355</v>
      </c>
    </row>
    <row r="14223" spans="1:2" x14ac:dyDescent="0.3">
      <c r="A14223" t="s">
        <v>383</v>
      </c>
      <c r="B14223" t="s">
        <v>131</v>
      </c>
    </row>
    <row r="14224" spans="1:2" x14ac:dyDescent="0.3">
      <c r="A14224" t="s">
        <v>383</v>
      </c>
      <c r="B14224" t="s">
        <v>184</v>
      </c>
    </row>
    <row r="14225" spans="1:2" x14ac:dyDescent="0.3">
      <c r="A14225" t="s">
        <v>383</v>
      </c>
      <c r="B14225" t="s">
        <v>3689</v>
      </c>
    </row>
    <row r="14226" spans="1:2" x14ac:dyDescent="0.3">
      <c r="A14226" t="s">
        <v>383</v>
      </c>
      <c r="B14226" t="s">
        <v>486</v>
      </c>
    </row>
    <row r="14227" spans="1:2" x14ac:dyDescent="0.3">
      <c r="A14227" t="s">
        <v>383</v>
      </c>
      <c r="B14227" t="s">
        <v>5903</v>
      </c>
    </row>
    <row r="14228" spans="1:2" x14ac:dyDescent="0.3">
      <c r="A14228" t="s">
        <v>189</v>
      </c>
      <c r="B14228" t="s">
        <v>19</v>
      </c>
    </row>
    <row r="14229" spans="1:2" x14ac:dyDescent="0.3">
      <c r="A14229" t="s">
        <v>189</v>
      </c>
      <c r="B14229" t="s">
        <v>708</v>
      </c>
    </row>
    <row r="14230" spans="1:2" x14ac:dyDescent="0.3">
      <c r="A14230" t="s">
        <v>463</v>
      </c>
      <c r="B14230" t="s">
        <v>19</v>
      </c>
    </row>
    <row r="14231" spans="1:2" x14ac:dyDescent="0.3">
      <c r="A14231" t="s">
        <v>463</v>
      </c>
      <c r="B14231" t="s">
        <v>695</v>
      </c>
    </row>
    <row r="14232" spans="1:2" x14ac:dyDescent="0.3">
      <c r="A14232" t="s">
        <v>463</v>
      </c>
      <c r="B14232" t="s">
        <v>355</v>
      </c>
    </row>
    <row r="14233" spans="1:2" x14ac:dyDescent="0.3">
      <c r="A14233" t="s">
        <v>91</v>
      </c>
      <c r="B14233" t="s">
        <v>19</v>
      </c>
    </row>
    <row r="14234" spans="1:2" x14ac:dyDescent="0.3">
      <c r="A14234" t="s">
        <v>91</v>
      </c>
      <c r="B14234" t="s">
        <v>695</v>
      </c>
    </row>
    <row r="14235" spans="1:2" x14ac:dyDescent="0.3">
      <c r="A14235" t="s">
        <v>463</v>
      </c>
      <c r="B14235" t="s">
        <v>19</v>
      </c>
    </row>
    <row r="14236" spans="1:2" x14ac:dyDescent="0.3">
      <c r="A14236" t="s">
        <v>463</v>
      </c>
      <c r="B14236" t="s">
        <v>355</v>
      </c>
    </row>
    <row r="14237" spans="1:2" x14ac:dyDescent="0.3">
      <c r="A14237" t="s">
        <v>463</v>
      </c>
      <c r="B14237" t="s">
        <v>695</v>
      </c>
    </row>
    <row r="14238" spans="1:2" x14ac:dyDescent="0.3">
      <c r="A14238" t="s">
        <v>189</v>
      </c>
      <c r="B14238" t="s">
        <v>695</v>
      </c>
    </row>
    <row r="14239" spans="1:2" x14ac:dyDescent="0.3">
      <c r="A14239" t="s">
        <v>189</v>
      </c>
      <c r="B14239" t="s">
        <v>184</v>
      </c>
    </row>
    <row r="14240" spans="1:2" x14ac:dyDescent="0.3">
      <c r="A14240" t="s">
        <v>383</v>
      </c>
      <c r="B14240" t="s">
        <v>486</v>
      </c>
    </row>
    <row r="14241" spans="1:2" x14ac:dyDescent="0.3">
      <c r="A14241" t="s">
        <v>383</v>
      </c>
      <c r="B14241" t="s">
        <v>184</v>
      </c>
    </row>
    <row r="14242" spans="1:2" x14ac:dyDescent="0.3">
      <c r="A14242" t="s">
        <v>383</v>
      </c>
      <c r="B14242" t="s">
        <v>19</v>
      </c>
    </row>
    <row r="14243" spans="1:2" x14ac:dyDescent="0.3">
      <c r="A14243" t="s">
        <v>91</v>
      </c>
      <c r="B14243" t="s">
        <v>14622</v>
      </c>
    </row>
    <row r="14244" spans="1:2" x14ac:dyDescent="0.3">
      <c r="A14244" t="s">
        <v>115</v>
      </c>
      <c r="B14244" t="s">
        <v>695</v>
      </c>
    </row>
    <row r="14245" spans="1:2" x14ac:dyDescent="0.3">
      <c r="A14245" t="s">
        <v>115</v>
      </c>
      <c r="B14245" t="s">
        <v>184</v>
      </c>
    </row>
    <row r="14246" spans="1:2" x14ac:dyDescent="0.3">
      <c r="A14246" t="s">
        <v>115</v>
      </c>
      <c r="B14246" t="s">
        <v>2341</v>
      </c>
    </row>
    <row r="14247" spans="1:2" x14ac:dyDescent="0.3">
      <c r="A14247" t="s">
        <v>189</v>
      </c>
      <c r="B14247" t="s">
        <v>3431</v>
      </c>
    </row>
    <row r="14248" spans="1:2" x14ac:dyDescent="0.3">
      <c r="A14248" t="s">
        <v>68</v>
      </c>
      <c r="B14248" t="s">
        <v>131</v>
      </c>
    </row>
    <row r="14249" spans="1:2" x14ac:dyDescent="0.3">
      <c r="A14249" t="s">
        <v>68</v>
      </c>
      <c r="B14249" t="s">
        <v>355</v>
      </c>
    </row>
    <row r="14250" spans="1:2" x14ac:dyDescent="0.3">
      <c r="A14250" t="s">
        <v>68</v>
      </c>
      <c r="B14250" t="s">
        <v>5855</v>
      </c>
    </row>
    <row r="14251" spans="1:2" x14ac:dyDescent="0.3">
      <c r="A14251" t="s">
        <v>68</v>
      </c>
      <c r="B14251" t="s">
        <v>486</v>
      </c>
    </row>
    <row r="14252" spans="1:2" x14ac:dyDescent="0.3">
      <c r="A14252" t="s">
        <v>68</v>
      </c>
      <c r="B14252" t="s">
        <v>131</v>
      </c>
    </row>
    <row r="14253" spans="1:2" x14ac:dyDescent="0.3">
      <c r="A14253" t="s">
        <v>68</v>
      </c>
      <c r="B14253" t="s">
        <v>355</v>
      </c>
    </row>
    <row r="14254" spans="1:2" x14ac:dyDescent="0.3">
      <c r="A14254" t="s">
        <v>68</v>
      </c>
      <c r="B14254" t="s">
        <v>5855</v>
      </c>
    </row>
    <row r="14255" spans="1:2" x14ac:dyDescent="0.3">
      <c r="A14255" t="s">
        <v>68</v>
      </c>
      <c r="B14255" t="s">
        <v>486</v>
      </c>
    </row>
    <row r="14256" spans="1:2" x14ac:dyDescent="0.3">
      <c r="A14256" t="s">
        <v>189</v>
      </c>
      <c r="B14256" t="s">
        <v>639</v>
      </c>
    </row>
    <row r="14257" spans="1:2" x14ac:dyDescent="0.3">
      <c r="A14257" t="s">
        <v>189</v>
      </c>
      <c r="B14257" t="s">
        <v>837</v>
      </c>
    </row>
    <row r="14258" spans="1:2" x14ac:dyDescent="0.3">
      <c r="A14258" t="s">
        <v>189</v>
      </c>
      <c r="B14258" t="s">
        <v>19</v>
      </c>
    </row>
    <row r="14259" spans="1:2" x14ac:dyDescent="0.3">
      <c r="A14259" t="s">
        <v>189</v>
      </c>
      <c r="B14259" t="s">
        <v>5855</v>
      </c>
    </row>
    <row r="14260" spans="1:2" x14ac:dyDescent="0.3">
      <c r="A14260" t="s">
        <v>11</v>
      </c>
      <c r="B14260" t="s">
        <v>486</v>
      </c>
    </row>
    <row r="14261" spans="1:2" x14ac:dyDescent="0.3">
      <c r="A14261" t="s">
        <v>11</v>
      </c>
      <c r="B14261" t="s">
        <v>2341</v>
      </c>
    </row>
    <row r="14262" spans="1:2" x14ac:dyDescent="0.3">
      <c r="A14262" t="s">
        <v>91</v>
      </c>
      <c r="B14262" t="s">
        <v>14623</v>
      </c>
    </row>
    <row r="14263" spans="1:2" x14ac:dyDescent="0.3">
      <c r="A14263" t="s">
        <v>68</v>
      </c>
      <c r="B14263" t="s">
        <v>639</v>
      </c>
    </row>
    <row r="14264" spans="1:2" x14ac:dyDescent="0.3">
      <c r="A14264" t="s">
        <v>68</v>
      </c>
      <c r="B14264" t="s">
        <v>486</v>
      </c>
    </row>
    <row r="14265" spans="1:2" x14ac:dyDescent="0.3">
      <c r="A14265" t="s">
        <v>383</v>
      </c>
      <c r="B14265" t="s">
        <v>19</v>
      </c>
    </row>
    <row r="14266" spans="1:2" x14ac:dyDescent="0.3">
      <c r="A14266" t="s">
        <v>383</v>
      </c>
      <c r="B14266" t="s">
        <v>184</v>
      </c>
    </row>
    <row r="14267" spans="1:2" x14ac:dyDescent="0.3">
      <c r="A14267" t="s">
        <v>463</v>
      </c>
      <c r="B14267" t="s">
        <v>7641</v>
      </c>
    </row>
    <row r="14268" spans="1:2" x14ac:dyDescent="0.3">
      <c r="A14268" t="s">
        <v>463</v>
      </c>
      <c r="B14268" t="s">
        <v>19</v>
      </c>
    </row>
    <row r="14269" spans="1:2" x14ac:dyDescent="0.3">
      <c r="A14269" t="s">
        <v>463</v>
      </c>
      <c r="B14269" t="s">
        <v>14413</v>
      </c>
    </row>
    <row r="14270" spans="1:2" x14ac:dyDescent="0.3">
      <c r="A14270" t="s">
        <v>463</v>
      </c>
      <c r="B14270" t="s">
        <v>2417</v>
      </c>
    </row>
    <row r="14271" spans="1:2" x14ac:dyDescent="0.3">
      <c r="A14271" t="s">
        <v>463</v>
      </c>
      <c r="B14271" t="s">
        <v>131</v>
      </c>
    </row>
    <row r="14272" spans="1:2" x14ac:dyDescent="0.3">
      <c r="A14272" t="s">
        <v>463</v>
      </c>
      <c r="B14272" t="s">
        <v>7662</v>
      </c>
    </row>
    <row r="14273" spans="1:2" x14ac:dyDescent="0.3">
      <c r="A14273" t="s">
        <v>463</v>
      </c>
      <c r="B14273" t="s">
        <v>3138</v>
      </c>
    </row>
    <row r="14274" spans="1:2" x14ac:dyDescent="0.3">
      <c r="A14274" t="s">
        <v>2068</v>
      </c>
      <c r="B14274" t="s">
        <v>4207</v>
      </c>
    </row>
    <row r="14275" spans="1:2" x14ac:dyDescent="0.3">
      <c r="A14275" t="s">
        <v>115</v>
      </c>
      <c r="B14275" t="s">
        <v>486</v>
      </c>
    </row>
    <row r="14276" spans="1:2" x14ac:dyDescent="0.3">
      <c r="A14276" t="s">
        <v>115</v>
      </c>
      <c r="B14276" t="s">
        <v>2341</v>
      </c>
    </row>
    <row r="14277" spans="1:2" x14ac:dyDescent="0.3">
      <c r="A14277" t="s">
        <v>11</v>
      </c>
      <c r="B14277" t="s">
        <v>4207</v>
      </c>
    </row>
    <row r="14278" spans="1:2" x14ac:dyDescent="0.3">
      <c r="A14278" t="s">
        <v>68</v>
      </c>
      <c r="B14278" t="s">
        <v>695</v>
      </c>
    </row>
    <row r="14279" spans="1:2" x14ac:dyDescent="0.3">
      <c r="A14279" t="s">
        <v>11</v>
      </c>
      <c r="B14279" t="s">
        <v>4611</v>
      </c>
    </row>
    <row r="14280" spans="1:2" x14ac:dyDescent="0.3">
      <c r="A14280" t="s">
        <v>11</v>
      </c>
      <c r="B14280" t="s">
        <v>131</v>
      </c>
    </row>
    <row r="14281" spans="1:2" x14ac:dyDescent="0.3">
      <c r="A14281" t="s">
        <v>11</v>
      </c>
      <c r="B14281" t="s">
        <v>5855</v>
      </c>
    </row>
    <row r="14282" spans="1:2" x14ac:dyDescent="0.3">
      <c r="A14282" t="s">
        <v>11</v>
      </c>
      <c r="B14282" t="s">
        <v>4311</v>
      </c>
    </row>
    <row r="14283" spans="1:2" x14ac:dyDescent="0.3">
      <c r="A14283" t="s">
        <v>11</v>
      </c>
      <c r="B14283" t="s">
        <v>4611</v>
      </c>
    </row>
    <row r="14284" spans="1:2" x14ac:dyDescent="0.3">
      <c r="A14284" t="s">
        <v>11</v>
      </c>
      <c r="B14284" t="s">
        <v>131</v>
      </c>
    </row>
    <row r="14285" spans="1:2" x14ac:dyDescent="0.3">
      <c r="A14285" t="s">
        <v>11</v>
      </c>
      <c r="B14285" t="s">
        <v>5855</v>
      </c>
    </row>
    <row r="14286" spans="1:2" x14ac:dyDescent="0.3">
      <c r="A14286" t="s">
        <v>11</v>
      </c>
      <c r="B14286" t="s">
        <v>4311</v>
      </c>
    </row>
    <row r="14287" spans="1:2" x14ac:dyDescent="0.3">
      <c r="A14287" t="s">
        <v>11</v>
      </c>
      <c r="B14287" t="s">
        <v>4611</v>
      </c>
    </row>
    <row r="14288" spans="1:2" x14ac:dyDescent="0.3">
      <c r="A14288" t="s">
        <v>11</v>
      </c>
      <c r="B14288" t="s">
        <v>131</v>
      </c>
    </row>
    <row r="14289" spans="1:2" x14ac:dyDescent="0.3">
      <c r="A14289" t="s">
        <v>11</v>
      </c>
      <c r="B14289" t="s">
        <v>5855</v>
      </c>
    </row>
    <row r="14290" spans="1:2" x14ac:dyDescent="0.3">
      <c r="A14290" t="s">
        <v>11</v>
      </c>
      <c r="B14290" t="s">
        <v>4311</v>
      </c>
    </row>
    <row r="14291" spans="1:2" x14ac:dyDescent="0.3">
      <c r="A14291" t="s">
        <v>463</v>
      </c>
      <c r="B14291" t="s">
        <v>19</v>
      </c>
    </row>
    <row r="14292" spans="1:2" x14ac:dyDescent="0.3">
      <c r="A14292" t="s">
        <v>91</v>
      </c>
      <c r="B14292" t="s">
        <v>695</v>
      </c>
    </row>
    <row r="14293" spans="1:2" x14ac:dyDescent="0.3">
      <c r="A14293" t="s">
        <v>91</v>
      </c>
      <c r="B14293" t="s">
        <v>19</v>
      </c>
    </row>
    <row r="14294" spans="1:2" x14ac:dyDescent="0.3">
      <c r="A14294" t="s">
        <v>91</v>
      </c>
      <c r="B14294" t="s">
        <v>790</v>
      </c>
    </row>
    <row r="14295" spans="1:2" x14ac:dyDescent="0.3">
      <c r="A14295" t="s">
        <v>463</v>
      </c>
      <c r="B14295" t="s">
        <v>790</v>
      </c>
    </row>
    <row r="14296" spans="1:2" x14ac:dyDescent="0.3">
      <c r="A14296" t="s">
        <v>463</v>
      </c>
      <c r="B14296" t="s">
        <v>695</v>
      </c>
    </row>
    <row r="14297" spans="1:2" x14ac:dyDescent="0.3">
      <c r="A14297" t="s">
        <v>463</v>
      </c>
      <c r="B14297" t="s">
        <v>19</v>
      </c>
    </row>
    <row r="14298" spans="1:2" x14ac:dyDescent="0.3">
      <c r="A14298" t="s">
        <v>68</v>
      </c>
      <c r="B14298" t="s">
        <v>2417</v>
      </c>
    </row>
    <row r="14299" spans="1:2" x14ac:dyDescent="0.3">
      <c r="A14299" t="s">
        <v>68</v>
      </c>
      <c r="B14299" t="s">
        <v>19</v>
      </c>
    </row>
    <row r="14300" spans="1:2" x14ac:dyDescent="0.3">
      <c r="A14300" t="s">
        <v>68</v>
      </c>
      <c r="B14300" t="s">
        <v>695</v>
      </c>
    </row>
    <row r="14301" spans="1:2" x14ac:dyDescent="0.3">
      <c r="A14301" t="s">
        <v>383</v>
      </c>
      <c r="B14301" t="s">
        <v>131</v>
      </c>
    </row>
    <row r="14302" spans="1:2" x14ac:dyDescent="0.3">
      <c r="A14302" t="s">
        <v>91</v>
      </c>
      <c r="B14302" t="s">
        <v>695</v>
      </c>
    </row>
    <row r="14303" spans="1:2" x14ac:dyDescent="0.3">
      <c r="A14303" t="s">
        <v>463</v>
      </c>
      <c r="B14303" t="s">
        <v>2341</v>
      </c>
    </row>
    <row r="14304" spans="1:2" x14ac:dyDescent="0.3">
      <c r="A14304" t="s">
        <v>463</v>
      </c>
      <c r="B14304" t="s">
        <v>486</v>
      </c>
    </row>
    <row r="14305" spans="1:2" x14ac:dyDescent="0.3">
      <c r="A14305" t="s">
        <v>189</v>
      </c>
      <c r="B14305" t="s">
        <v>2417</v>
      </c>
    </row>
    <row r="14306" spans="1:2" x14ac:dyDescent="0.3">
      <c r="A14306" t="s">
        <v>189</v>
      </c>
      <c r="B14306" t="s">
        <v>790</v>
      </c>
    </row>
    <row r="14307" spans="1:2" x14ac:dyDescent="0.3">
      <c r="A14307" t="s">
        <v>383</v>
      </c>
      <c r="B14307" t="s">
        <v>131</v>
      </c>
    </row>
    <row r="14308" spans="1:2" x14ac:dyDescent="0.3">
      <c r="A14308" t="s">
        <v>383</v>
      </c>
      <c r="B14308" t="s">
        <v>355</v>
      </c>
    </row>
    <row r="14309" spans="1:2" x14ac:dyDescent="0.3">
      <c r="A14309" t="s">
        <v>383</v>
      </c>
      <c r="B14309" t="s">
        <v>4611</v>
      </c>
    </row>
    <row r="14310" spans="1:2" x14ac:dyDescent="0.3">
      <c r="A14310" t="s">
        <v>189</v>
      </c>
      <c r="B14310" t="s">
        <v>19</v>
      </c>
    </row>
    <row r="14311" spans="1:2" x14ac:dyDescent="0.3">
      <c r="A14311" t="s">
        <v>189</v>
      </c>
      <c r="B14311" t="s">
        <v>184</v>
      </c>
    </row>
    <row r="14312" spans="1:2" x14ac:dyDescent="0.3">
      <c r="A14312" t="s">
        <v>11</v>
      </c>
      <c r="B14312" t="s">
        <v>19</v>
      </c>
    </row>
    <row r="14313" spans="1:2" x14ac:dyDescent="0.3">
      <c r="A14313" t="s">
        <v>11</v>
      </c>
      <c r="B14313" t="s">
        <v>1256</v>
      </c>
    </row>
    <row r="14314" spans="1:2" x14ac:dyDescent="0.3">
      <c r="A14314" t="s">
        <v>11</v>
      </c>
      <c r="B14314" t="s">
        <v>11509</v>
      </c>
    </row>
    <row r="14315" spans="1:2" x14ac:dyDescent="0.3">
      <c r="A14315" t="s">
        <v>11</v>
      </c>
      <c r="B14315" t="s">
        <v>1193</v>
      </c>
    </row>
    <row r="14316" spans="1:2" x14ac:dyDescent="0.3">
      <c r="A14316" t="s">
        <v>91</v>
      </c>
      <c r="B14316" t="s">
        <v>3382</v>
      </c>
    </row>
    <row r="14317" spans="1:2" x14ac:dyDescent="0.3">
      <c r="A14317" t="s">
        <v>115</v>
      </c>
      <c r="B14317" t="s">
        <v>355</v>
      </c>
    </row>
    <row r="14318" spans="1:2" x14ac:dyDescent="0.3">
      <c r="A14318" t="s">
        <v>115</v>
      </c>
      <c r="B14318" t="s">
        <v>4311</v>
      </c>
    </row>
    <row r="14319" spans="1:2" x14ac:dyDescent="0.3">
      <c r="A14319" t="s">
        <v>115</v>
      </c>
      <c r="B14319" t="s">
        <v>695</v>
      </c>
    </row>
    <row r="14320" spans="1:2" x14ac:dyDescent="0.3">
      <c r="A14320" t="s">
        <v>115</v>
      </c>
      <c r="B14320" t="s">
        <v>1193</v>
      </c>
    </row>
    <row r="14321" spans="1:2" x14ac:dyDescent="0.3">
      <c r="A14321" t="s">
        <v>91</v>
      </c>
      <c r="B14321" t="s">
        <v>2341</v>
      </c>
    </row>
    <row r="14322" spans="1:2" x14ac:dyDescent="0.3">
      <c r="A14322" t="s">
        <v>91</v>
      </c>
      <c r="B14322" t="s">
        <v>486</v>
      </c>
    </row>
    <row r="14323" spans="1:2" x14ac:dyDescent="0.3">
      <c r="A14323" t="s">
        <v>91</v>
      </c>
      <c r="B14323" t="s">
        <v>837</v>
      </c>
    </row>
    <row r="14324" spans="1:2" x14ac:dyDescent="0.3">
      <c r="A14324" t="s">
        <v>91</v>
      </c>
      <c r="B14324" t="s">
        <v>7641</v>
      </c>
    </row>
    <row r="14325" spans="1:2" x14ac:dyDescent="0.3">
      <c r="A14325" t="s">
        <v>91</v>
      </c>
      <c r="B14325" t="s">
        <v>184</v>
      </c>
    </row>
    <row r="14326" spans="1:2" x14ac:dyDescent="0.3">
      <c r="A14326" t="s">
        <v>11</v>
      </c>
      <c r="B14326" t="s">
        <v>2373</v>
      </c>
    </row>
    <row r="14327" spans="1:2" x14ac:dyDescent="0.3">
      <c r="A14327" t="s">
        <v>11</v>
      </c>
      <c r="B14327" t="s">
        <v>19</v>
      </c>
    </row>
    <row r="14328" spans="1:2" x14ac:dyDescent="0.3">
      <c r="A14328" t="s">
        <v>91</v>
      </c>
      <c r="B14328" t="s">
        <v>837</v>
      </c>
    </row>
    <row r="14329" spans="1:2" x14ac:dyDescent="0.3">
      <c r="A14329" t="s">
        <v>91</v>
      </c>
      <c r="B14329" t="s">
        <v>7641</v>
      </c>
    </row>
    <row r="14330" spans="1:2" x14ac:dyDescent="0.3">
      <c r="A14330" t="s">
        <v>11</v>
      </c>
      <c r="B14330" t="s">
        <v>131</v>
      </c>
    </row>
    <row r="14331" spans="1:2" x14ac:dyDescent="0.3">
      <c r="A14331" t="s">
        <v>11</v>
      </c>
      <c r="B14331" t="s">
        <v>790</v>
      </c>
    </row>
    <row r="14332" spans="1:2" x14ac:dyDescent="0.3">
      <c r="A14332" t="s">
        <v>11</v>
      </c>
      <c r="B14332" t="s">
        <v>2373</v>
      </c>
    </row>
    <row r="14333" spans="1:2" x14ac:dyDescent="0.3">
      <c r="A14333" t="s">
        <v>11</v>
      </c>
      <c r="B14333" t="s">
        <v>2916</v>
      </c>
    </row>
    <row r="14334" spans="1:2" x14ac:dyDescent="0.3">
      <c r="A14334" t="s">
        <v>11</v>
      </c>
      <c r="B14334" t="s">
        <v>1193</v>
      </c>
    </row>
    <row r="14335" spans="1:2" x14ac:dyDescent="0.3">
      <c r="A14335" t="s">
        <v>11</v>
      </c>
      <c r="B14335" t="s">
        <v>617</v>
      </c>
    </row>
    <row r="14336" spans="1:2" x14ac:dyDescent="0.3">
      <c r="A14336" t="s">
        <v>2068</v>
      </c>
      <c r="B14336" t="s">
        <v>837</v>
      </c>
    </row>
    <row r="14337" spans="1:2" x14ac:dyDescent="0.3">
      <c r="A14337" t="s">
        <v>2068</v>
      </c>
      <c r="B14337" t="s">
        <v>639</v>
      </c>
    </row>
    <row r="14338" spans="1:2" x14ac:dyDescent="0.3">
      <c r="A14338" t="s">
        <v>2068</v>
      </c>
      <c r="B14338" t="s">
        <v>486</v>
      </c>
    </row>
    <row r="14339" spans="1:2" x14ac:dyDescent="0.3">
      <c r="A14339" t="s">
        <v>2068</v>
      </c>
      <c r="B14339" t="s">
        <v>1193</v>
      </c>
    </row>
    <row r="14340" spans="1:2" x14ac:dyDescent="0.3">
      <c r="A14340" t="s">
        <v>2068</v>
      </c>
      <c r="B14340" t="s">
        <v>2341</v>
      </c>
    </row>
    <row r="14341" spans="1:2" x14ac:dyDescent="0.3">
      <c r="A14341" t="s">
        <v>2068</v>
      </c>
      <c r="B14341" t="s">
        <v>695</v>
      </c>
    </row>
    <row r="14342" spans="1:2" x14ac:dyDescent="0.3">
      <c r="A14342" t="s">
        <v>11</v>
      </c>
      <c r="B14342" t="s">
        <v>355</v>
      </c>
    </row>
    <row r="14343" spans="1:2" x14ac:dyDescent="0.3">
      <c r="A14343" t="s">
        <v>11</v>
      </c>
      <c r="B14343" t="s">
        <v>10561</v>
      </c>
    </row>
    <row r="14344" spans="1:2" x14ac:dyDescent="0.3">
      <c r="A14344" t="s">
        <v>11</v>
      </c>
      <c r="B14344" t="s">
        <v>3689</v>
      </c>
    </row>
    <row r="14345" spans="1:2" x14ac:dyDescent="0.3">
      <c r="A14345" t="s">
        <v>68</v>
      </c>
      <c r="B14345" t="s">
        <v>6788</v>
      </c>
    </row>
    <row r="14346" spans="1:2" x14ac:dyDescent="0.3">
      <c r="A14346" t="s">
        <v>68</v>
      </c>
      <c r="B14346" t="s">
        <v>2341</v>
      </c>
    </row>
    <row r="14347" spans="1:2" x14ac:dyDescent="0.3">
      <c r="A14347" t="s">
        <v>68</v>
      </c>
      <c r="B14347" t="s">
        <v>184</v>
      </c>
    </row>
    <row r="14348" spans="1:2" x14ac:dyDescent="0.3">
      <c r="A14348" t="s">
        <v>11</v>
      </c>
      <c r="B14348" t="s">
        <v>184</v>
      </c>
    </row>
    <row r="14349" spans="1:2" x14ac:dyDescent="0.3">
      <c r="A14349" t="s">
        <v>68</v>
      </c>
      <c r="B14349" t="s">
        <v>5180</v>
      </c>
    </row>
    <row r="14350" spans="1:2" x14ac:dyDescent="0.3">
      <c r="A14350" t="s">
        <v>68</v>
      </c>
      <c r="B14350" t="s">
        <v>5180</v>
      </c>
    </row>
    <row r="14351" spans="1:2" x14ac:dyDescent="0.3">
      <c r="A14351" t="s">
        <v>189</v>
      </c>
      <c r="B14351" t="s">
        <v>740</v>
      </c>
    </row>
    <row r="14352" spans="1:2" x14ac:dyDescent="0.3">
      <c r="A14352" t="s">
        <v>115</v>
      </c>
      <c r="B14352" t="s">
        <v>131</v>
      </c>
    </row>
    <row r="14353" spans="1:2" x14ac:dyDescent="0.3">
      <c r="A14353" t="s">
        <v>115</v>
      </c>
      <c r="B14353" t="s">
        <v>184</v>
      </c>
    </row>
    <row r="14354" spans="1:2" x14ac:dyDescent="0.3">
      <c r="A14354" t="s">
        <v>68</v>
      </c>
      <c r="B14354" t="s">
        <v>355</v>
      </c>
    </row>
    <row r="14355" spans="1:2" x14ac:dyDescent="0.3">
      <c r="A14355" t="s">
        <v>68</v>
      </c>
      <c r="B14355" t="s">
        <v>14380</v>
      </c>
    </row>
    <row r="14356" spans="1:2" x14ac:dyDescent="0.3">
      <c r="A14356" t="s">
        <v>68</v>
      </c>
      <c r="B14356" t="s">
        <v>181</v>
      </c>
    </row>
    <row r="14357" spans="1:2" x14ac:dyDescent="0.3">
      <c r="A14357" t="s">
        <v>68</v>
      </c>
      <c r="B14357" t="s">
        <v>2417</v>
      </c>
    </row>
    <row r="14358" spans="1:2" x14ac:dyDescent="0.3">
      <c r="A14358" t="s">
        <v>2068</v>
      </c>
      <c r="B14358" t="s">
        <v>19</v>
      </c>
    </row>
    <row r="14359" spans="1:2" x14ac:dyDescent="0.3">
      <c r="A14359" t="s">
        <v>2068</v>
      </c>
      <c r="B14359" t="s">
        <v>695</v>
      </c>
    </row>
    <row r="14360" spans="1:2" x14ac:dyDescent="0.3">
      <c r="A14360" t="s">
        <v>2068</v>
      </c>
      <c r="B14360" t="s">
        <v>131</v>
      </c>
    </row>
    <row r="14361" spans="1:2" x14ac:dyDescent="0.3">
      <c r="A14361" t="s">
        <v>91</v>
      </c>
      <c r="B14361" t="s">
        <v>19</v>
      </c>
    </row>
    <row r="14362" spans="1:2" x14ac:dyDescent="0.3">
      <c r="A14362" t="s">
        <v>91</v>
      </c>
      <c r="B14362" t="s">
        <v>695</v>
      </c>
    </row>
    <row r="14363" spans="1:2" x14ac:dyDescent="0.3">
      <c r="A14363" t="s">
        <v>91</v>
      </c>
      <c r="B14363" t="s">
        <v>131</v>
      </c>
    </row>
    <row r="14364" spans="1:2" x14ac:dyDescent="0.3">
      <c r="A14364" t="s">
        <v>383</v>
      </c>
      <c r="B14364" t="s">
        <v>19</v>
      </c>
    </row>
    <row r="14365" spans="1:2" x14ac:dyDescent="0.3">
      <c r="A14365" t="s">
        <v>383</v>
      </c>
      <c r="B14365" t="s">
        <v>486</v>
      </c>
    </row>
    <row r="14366" spans="1:2" x14ac:dyDescent="0.3">
      <c r="A14366" t="s">
        <v>383</v>
      </c>
      <c r="B14366" t="s">
        <v>2341</v>
      </c>
    </row>
    <row r="14367" spans="1:2" x14ac:dyDescent="0.3">
      <c r="A14367" t="s">
        <v>463</v>
      </c>
      <c r="B14367" t="s">
        <v>3138</v>
      </c>
    </row>
    <row r="14368" spans="1:2" x14ac:dyDescent="0.3">
      <c r="A14368" t="s">
        <v>463</v>
      </c>
      <c r="B14368" t="s">
        <v>7662</v>
      </c>
    </row>
    <row r="14369" spans="1:2" x14ac:dyDescent="0.3">
      <c r="A14369" t="s">
        <v>463</v>
      </c>
      <c r="B14369" t="s">
        <v>1900</v>
      </c>
    </row>
    <row r="14370" spans="1:2" x14ac:dyDescent="0.3">
      <c r="A14370" t="s">
        <v>463</v>
      </c>
      <c r="B14370" t="s">
        <v>617</v>
      </c>
    </row>
    <row r="14371" spans="1:2" x14ac:dyDescent="0.3">
      <c r="A14371" t="s">
        <v>463</v>
      </c>
      <c r="B14371" t="s">
        <v>2341</v>
      </c>
    </row>
    <row r="14372" spans="1:2" x14ac:dyDescent="0.3">
      <c r="A14372" t="s">
        <v>463</v>
      </c>
      <c r="B14372" t="s">
        <v>1193</v>
      </c>
    </row>
    <row r="14373" spans="1:2" x14ac:dyDescent="0.3">
      <c r="A14373" t="s">
        <v>115</v>
      </c>
      <c r="B14373" t="s">
        <v>695</v>
      </c>
    </row>
    <row r="14374" spans="1:2" x14ac:dyDescent="0.3">
      <c r="A14374" t="s">
        <v>115</v>
      </c>
      <c r="B14374" t="s">
        <v>4311</v>
      </c>
    </row>
    <row r="14375" spans="1:2" x14ac:dyDescent="0.3">
      <c r="A14375" t="s">
        <v>189</v>
      </c>
      <c r="B14375" t="s">
        <v>695</v>
      </c>
    </row>
    <row r="14376" spans="1:2" x14ac:dyDescent="0.3">
      <c r="A14376" t="s">
        <v>189</v>
      </c>
      <c r="B14376" t="s">
        <v>19</v>
      </c>
    </row>
    <row r="14377" spans="1:2" x14ac:dyDescent="0.3">
      <c r="A14377" t="s">
        <v>189</v>
      </c>
      <c r="B14377" t="s">
        <v>3689</v>
      </c>
    </row>
    <row r="14378" spans="1:2" x14ac:dyDescent="0.3">
      <c r="A14378" t="s">
        <v>115</v>
      </c>
      <c r="B14378" t="s">
        <v>131</v>
      </c>
    </row>
    <row r="14379" spans="1:2" x14ac:dyDescent="0.3">
      <c r="A14379" t="s">
        <v>115</v>
      </c>
      <c r="B14379" t="s">
        <v>19</v>
      </c>
    </row>
    <row r="14380" spans="1:2" x14ac:dyDescent="0.3">
      <c r="A14380" t="s">
        <v>115</v>
      </c>
      <c r="B14380" t="s">
        <v>486</v>
      </c>
    </row>
    <row r="14381" spans="1:2" x14ac:dyDescent="0.3">
      <c r="A14381" t="s">
        <v>68</v>
      </c>
      <c r="B14381" t="s">
        <v>708</v>
      </c>
    </row>
    <row r="14382" spans="1:2" x14ac:dyDescent="0.3">
      <c r="A14382" t="s">
        <v>68</v>
      </c>
      <c r="B14382" t="s">
        <v>486</v>
      </c>
    </row>
    <row r="14383" spans="1:2" x14ac:dyDescent="0.3">
      <c r="A14383" t="s">
        <v>68</v>
      </c>
      <c r="B14383" t="s">
        <v>14372</v>
      </c>
    </row>
    <row r="14384" spans="1:2" x14ac:dyDescent="0.3">
      <c r="A14384" t="s">
        <v>91</v>
      </c>
      <c r="B14384" t="s">
        <v>837</v>
      </c>
    </row>
    <row r="14385" spans="1:2" x14ac:dyDescent="0.3">
      <c r="A14385" t="s">
        <v>11</v>
      </c>
      <c r="B14385" t="s">
        <v>534</v>
      </c>
    </row>
    <row r="14386" spans="1:2" x14ac:dyDescent="0.3">
      <c r="A14386" t="s">
        <v>11</v>
      </c>
      <c r="B14386" t="s">
        <v>131</v>
      </c>
    </row>
    <row r="14387" spans="1:2" x14ac:dyDescent="0.3">
      <c r="A14387" t="s">
        <v>11</v>
      </c>
      <c r="B14387" t="s">
        <v>1193</v>
      </c>
    </row>
    <row r="14388" spans="1:2" x14ac:dyDescent="0.3">
      <c r="A14388" t="s">
        <v>11</v>
      </c>
      <c r="B14388" t="s">
        <v>790</v>
      </c>
    </row>
    <row r="14389" spans="1:2" x14ac:dyDescent="0.3">
      <c r="A14389" t="s">
        <v>11</v>
      </c>
      <c r="B14389" t="s">
        <v>639</v>
      </c>
    </row>
    <row r="14390" spans="1:2" x14ac:dyDescent="0.3">
      <c r="A14390" t="s">
        <v>463</v>
      </c>
      <c r="B14390" t="s">
        <v>4437</v>
      </c>
    </row>
    <row r="14391" spans="1:2" x14ac:dyDescent="0.3">
      <c r="A14391" t="s">
        <v>68</v>
      </c>
      <c r="B14391" t="s">
        <v>695</v>
      </c>
    </row>
    <row r="14392" spans="1:2" x14ac:dyDescent="0.3">
      <c r="A14392" t="s">
        <v>68</v>
      </c>
      <c r="B14392" t="s">
        <v>355</v>
      </c>
    </row>
    <row r="14393" spans="1:2" x14ac:dyDescent="0.3">
      <c r="A14393" t="s">
        <v>68</v>
      </c>
      <c r="B14393" t="s">
        <v>131</v>
      </c>
    </row>
    <row r="14394" spans="1:2" x14ac:dyDescent="0.3">
      <c r="A14394" t="s">
        <v>68</v>
      </c>
      <c r="B14394" t="s">
        <v>19</v>
      </c>
    </row>
    <row r="14395" spans="1:2" x14ac:dyDescent="0.3">
      <c r="A14395" t="s">
        <v>68</v>
      </c>
      <c r="B14395" t="s">
        <v>14034</v>
      </c>
    </row>
    <row r="14396" spans="1:2" x14ac:dyDescent="0.3">
      <c r="A14396" t="s">
        <v>91</v>
      </c>
      <c r="B14396" t="s">
        <v>695</v>
      </c>
    </row>
    <row r="14397" spans="1:2" x14ac:dyDescent="0.3">
      <c r="A14397" t="s">
        <v>91</v>
      </c>
      <c r="B14397" t="s">
        <v>19</v>
      </c>
    </row>
    <row r="14398" spans="1:2" x14ac:dyDescent="0.3">
      <c r="A14398" t="s">
        <v>189</v>
      </c>
      <c r="B14398" t="s">
        <v>355</v>
      </c>
    </row>
    <row r="14399" spans="1:2" x14ac:dyDescent="0.3">
      <c r="A14399" t="s">
        <v>189</v>
      </c>
      <c r="B14399" t="s">
        <v>695</v>
      </c>
    </row>
    <row r="14400" spans="1:2" x14ac:dyDescent="0.3">
      <c r="A14400" t="s">
        <v>189</v>
      </c>
      <c r="B14400" t="s">
        <v>5855</v>
      </c>
    </row>
    <row r="14401" spans="1:2" x14ac:dyDescent="0.3">
      <c r="A14401" t="s">
        <v>189</v>
      </c>
      <c r="B14401" t="s">
        <v>2341</v>
      </c>
    </row>
    <row r="14402" spans="1:2" x14ac:dyDescent="0.3">
      <c r="A14402" t="s">
        <v>189</v>
      </c>
      <c r="B14402" t="s">
        <v>184</v>
      </c>
    </row>
    <row r="14403" spans="1:2" x14ac:dyDescent="0.3">
      <c r="A14403" t="s">
        <v>115</v>
      </c>
      <c r="B14403" t="s">
        <v>486</v>
      </c>
    </row>
    <row r="14404" spans="1:2" x14ac:dyDescent="0.3">
      <c r="A14404" t="s">
        <v>115</v>
      </c>
      <c r="B14404" t="s">
        <v>695</v>
      </c>
    </row>
    <row r="14405" spans="1:2" x14ac:dyDescent="0.3">
      <c r="A14405" t="s">
        <v>463</v>
      </c>
      <c r="B14405" t="s">
        <v>2393</v>
      </c>
    </row>
    <row r="14406" spans="1:2" x14ac:dyDescent="0.3">
      <c r="A14406" t="s">
        <v>463</v>
      </c>
      <c r="B14406" t="s">
        <v>2341</v>
      </c>
    </row>
    <row r="14407" spans="1:2" x14ac:dyDescent="0.3">
      <c r="A14407" t="s">
        <v>463</v>
      </c>
      <c r="B14407" t="s">
        <v>837</v>
      </c>
    </row>
    <row r="14408" spans="1:2" x14ac:dyDescent="0.3">
      <c r="A14408" t="s">
        <v>383</v>
      </c>
      <c r="B14408" t="s">
        <v>19</v>
      </c>
    </row>
    <row r="14409" spans="1:2" x14ac:dyDescent="0.3">
      <c r="A14409" t="s">
        <v>383</v>
      </c>
      <c r="B14409" t="s">
        <v>131</v>
      </c>
    </row>
    <row r="14410" spans="1:2" x14ac:dyDescent="0.3">
      <c r="A14410" t="s">
        <v>189</v>
      </c>
      <c r="B14410" t="s">
        <v>19</v>
      </c>
    </row>
    <row r="14411" spans="1:2" x14ac:dyDescent="0.3">
      <c r="A14411" t="s">
        <v>189</v>
      </c>
      <c r="B14411" t="s">
        <v>5855</v>
      </c>
    </row>
    <row r="14412" spans="1:2" x14ac:dyDescent="0.3">
      <c r="A14412" t="s">
        <v>189</v>
      </c>
      <c r="B14412" t="s">
        <v>3689</v>
      </c>
    </row>
    <row r="14413" spans="1:2" x14ac:dyDescent="0.3">
      <c r="A14413" t="s">
        <v>189</v>
      </c>
      <c r="B14413" t="s">
        <v>184</v>
      </c>
    </row>
    <row r="14414" spans="1:2" x14ac:dyDescent="0.3">
      <c r="A14414" t="s">
        <v>189</v>
      </c>
      <c r="B14414" t="s">
        <v>600</v>
      </c>
    </row>
    <row r="14415" spans="1:2" x14ac:dyDescent="0.3">
      <c r="A14415" t="s">
        <v>189</v>
      </c>
      <c r="B14415" t="s">
        <v>131</v>
      </c>
    </row>
    <row r="14416" spans="1:2" x14ac:dyDescent="0.3">
      <c r="A14416" t="s">
        <v>189</v>
      </c>
      <c r="B14416" t="s">
        <v>790</v>
      </c>
    </row>
    <row r="14417" spans="1:2" x14ac:dyDescent="0.3">
      <c r="A14417" t="s">
        <v>189</v>
      </c>
      <c r="B14417" t="s">
        <v>7641</v>
      </c>
    </row>
    <row r="14418" spans="1:2" x14ac:dyDescent="0.3">
      <c r="A14418" t="s">
        <v>189</v>
      </c>
      <c r="B14418" t="s">
        <v>131</v>
      </c>
    </row>
    <row r="14419" spans="1:2" x14ac:dyDescent="0.3">
      <c r="A14419" t="s">
        <v>189</v>
      </c>
      <c r="B14419" t="s">
        <v>695</v>
      </c>
    </row>
    <row r="14420" spans="1:2" x14ac:dyDescent="0.3">
      <c r="A14420" t="s">
        <v>189</v>
      </c>
      <c r="B14420" t="s">
        <v>1439</v>
      </c>
    </row>
    <row r="14421" spans="1:2" x14ac:dyDescent="0.3">
      <c r="A14421" t="s">
        <v>189</v>
      </c>
      <c r="B14421" t="s">
        <v>1193</v>
      </c>
    </row>
    <row r="14422" spans="1:2" x14ac:dyDescent="0.3">
      <c r="A14422" t="s">
        <v>68</v>
      </c>
      <c r="B14422" t="s">
        <v>695</v>
      </c>
    </row>
    <row r="14423" spans="1:2" x14ac:dyDescent="0.3">
      <c r="A14423" t="s">
        <v>68</v>
      </c>
      <c r="B14423" t="s">
        <v>4611</v>
      </c>
    </row>
    <row r="14424" spans="1:2" x14ac:dyDescent="0.3">
      <c r="A14424" t="s">
        <v>68</v>
      </c>
      <c r="B14424" t="s">
        <v>184</v>
      </c>
    </row>
    <row r="14425" spans="1:2" x14ac:dyDescent="0.3">
      <c r="A14425" t="s">
        <v>115</v>
      </c>
      <c r="B14425" t="s">
        <v>131</v>
      </c>
    </row>
    <row r="14426" spans="1:2" x14ac:dyDescent="0.3">
      <c r="A14426" t="s">
        <v>115</v>
      </c>
      <c r="B14426" t="s">
        <v>184</v>
      </c>
    </row>
    <row r="14427" spans="1:2" x14ac:dyDescent="0.3">
      <c r="A14427" t="s">
        <v>115</v>
      </c>
      <c r="B14427" t="s">
        <v>19</v>
      </c>
    </row>
    <row r="14428" spans="1:2" x14ac:dyDescent="0.3">
      <c r="A14428" t="s">
        <v>115</v>
      </c>
      <c r="B14428" t="s">
        <v>3689</v>
      </c>
    </row>
    <row r="14429" spans="1:2" x14ac:dyDescent="0.3">
      <c r="A14429" t="s">
        <v>11</v>
      </c>
      <c r="B14429" t="s">
        <v>131</v>
      </c>
    </row>
    <row r="14430" spans="1:2" x14ac:dyDescent="0.3">
      <c r="A14430" t="s">
        <v>11</v>
      </c>
      <c r="B14430" t="s">
        <v>19</v>
      </c>
    </row>
    <row r="14431" spans="1:2" x14ac:dyDescent="0.3">
      <c r="A14431" t="s">
        <v>11</v>
      </c>
      <c r="B14431" t="s">
        <v>2417</v>
      </c>
    </row>
    <row r="14432" spans="1:2" x14ac:dyDescent="0.3">
      <c r="A14432" t="s">
        <v>189</v>
      </c>
      <c r="B14432" t="s">
        <v>309</v>
      </c>
    </row>
    <row r="14433" spans="1:2" x14ac:dyDescent="0.3">
      <c r="A14433" t="s">
        <v>189</v>
      </c>
      <c r="B14433" t="s">
        <v>19</v>
      </c>
    </row>
    <row r="14434" spans="1:2" x14ac:dyDescent="0.3">
      <c r="A14434" t="s">
        <v>189</v>
      </c>
      <c r="B14434" t="s">
        <v>2373</v>
      </c>
    </row>
    <row r="14435" spans="1:2" x14ac:dyDescent="0.3">
      <c r="A14435" t="s">
        <v>189</v>
      </c>
      <c r="B14435" t="s">
        <v>5855</v>
      </c>
    </row>
    <row r="14436" spans="1:2" x14ac:dyDescent="0.3">
      <c r="A14436" t="s">
        <v>189</v>
      </c>
      <c r="B14436" t="s">
        <v>2916</v>
      </c>
    </row>
    <row r="14437" spans="1:2" x14ac:dyDescent="0.3">
      <c r="A14437" t="s">
        <v>189</v>
      </c>
      <c r="B14437" t="s">
        <v>13144</v>
      </c>
    </row>
    <row r="14438" spans="1:2" x14ac:dyDescent="0.3">
      <c r="A14438" t="s">
        <v>189</v>
      </c>
      <c r="B14438" t="s">
        <v>600</v>
      </c>
    </row>
    <row r="14439" spans="1:2" x14ac:dyDescent="0.3">
      <c r="A14439" t="s">
        <v>2068</v>
      </c>
      <c r="B14439" t="s">
        <v>695</v>
      </c>
    </row>
    <row r="14440" spans="1:2" x14ac:dyDescent="0.3">
      <c r="A14440" t="s">
        <v>189</v>
      </c>
      <c r="B14440" t="s">
        <v>486</v>
      </c>
    </row>
    <row r="14441" spans="1:2" x14ac:dyDescent="0.3">
      <c r="A14441" t="s">
        <v>189</v>
      </c>
      <c r="B14441" t="s">
        <v>695</v>
      </c>
    </row>
    <row r="14442" spans="1:2" x14ac:dyDescent="0.3">
      <c r="A14442" t="s">
        <v>463</v>
      </c>
      <c r="B14442" t="s">
        <v>617</v>
      </c>
    </row>
    <row r="14443" spans="1:2" x14ac:dyDescent="0.3">
      <c r="A14443" t="s">
        <v>463</v>
      </c>
      <c r="B14443" t="s">
        <v>2341</v>
      </c>
    </row>
    <row r="14444" spans="1:2" x14ac:dyDescent="0.3">
      <c r="A14444" t="s">
        <v>463</v>
      </c>
      <c r="B14444" t="s">
        <v>837</v>
      </c>
    </row>
    <row r="14445" spans="1:2" x14ac:dyDescent="0.3">
      <c r="A14445" t="s">
        <v>189</v>
      </c>
      <c r="B14445" t="s">
        <v>695</v>
      </c>
    </row>
    <row r="14446" spans="1:2" x14ac:dyDescent="0.3">
      <c r="A14446" t="s">
        <v>463</v>
      </c>
      <c r="B14446" t="s">
        <v>486</v>
      </c>
    </row>
    <row r="14447" spans="1:2" x14ac:dyDescent="0.3">
      <c r="A14447" t="s">
        <v>463</v>
      </c>
      <c r="B14447" t="s">
        <v>7641</v>
      </c>
    </row>
    <row r="14448" spans="1:2" x14ac:dyDescent="0.3">
      <c r="A14448" t="s">
        <v>463</v>
      </c>
      <c r="B14448" t="s">
        <v>184</v>
      </c>
    </row>
    <row r="14449" spans="1:2" x14ac:dyDescent="0.3">
      <c r="A14449" t="s">
        <v>463</v>
      </c>
      <c r="B14449" t="s">
        <v>2341</v>
      </c>
    </row>
    <row r="14450" spans="1:2" x14ac:dyDescent="0.3">
      <c r="A14450" t="s">
        <v>11</v>
      </c>
      <c r="B14450" t="s">
        <v>695</v>
      </c>
    </row>
    <row r="14451" spans="1:2" x14ac:dyDescent="0.3">
      <c r="A14451" t="s">
        <v>11</v>
      </c>
      <c r="B14451" t="s">
        <v>7662</v>
      </c>
    </row>
    <row r="14452" spans="1:2" x14ac:dyDescent="0.3">
      <c r="A14452" t="s">
        <v>189</v>
      </c>
      <c r="B14452" t="s">
        <v>695</v>
      </c>
    </row>
    <row r="14453" spans="1:2" x14ac:dyDescent="0.3">
      <c r="A14453" t="s">
        <v>189</v>
      </c>
      <c r="B14453" t="s">
        <v>1439</v>
      </c>
    </row>
    <row r="14454" spans="1:2" x14ac:dyDescent="0.3">
      <c r="A14454" t="s">
        <v>189</v>
      </c>
      <c r="B14454" t="s">
        <v>639</v>
      </c>
    </row>
    <row r="14455" spans="1:2" x14ac:dyDescent="0.3">
      <c r="A14455" t="s">
        <v>189</v>
      </c>
      <c r="B14455" t="s">
        <v>837</v>
      </c>
    </row>
    <row r="14456" spans="1:2" x14ac:dyDescent="0.3">
      <c r="A14456" t="s">
        <v>115</v>
      </c>
      <c r="B14456" t="s">
        <v>695</v>
      </c>
    </row>
    <row r="14457" spans="1:2" x14ac:dyDescent="0.3">
      <c r="A14457" t="s">
        <v>115</v>
      </c>
      <c r="B14457" t="s">
        <v>19</v>
      </c>
    </row>
    <row r="14458" spans="1:2" x14ac:dyDescent="0.3">
      <c r="A14458" t="s">
        <v>115</v>
      </c>
      <c r="B14458" t="s">
        <v>131</v>
      </c>
    </row>
    <row r="14459" spans="1:2" x14ac:dyDescent="0.3">
      <c r="A14459" t="s">
        <v>115</v>
      </c>
      <c r="B14459" t="s">
        <v>3689</v>
      </c>
    </row>
    <row r="14460" spans="1:2" x14ac:dyDescent="0.3">
      <c r="A14460" t="s">
        <v>68</v>
      </c>
      <c r="B14460" t="s">
        <v>2393</v>
      </c>
    </row>
    <row r="14461" spans="1:2" x14ac:dyDescent="0.3">
      <c r="A14461" t="s">
        <v>68</v>
      </c>
      <c r="B14461" t="s">
        <v>2341</v>
      </c>
    </row>
    <row r="14462" spans="1:2" x14ac:dyDescent="0.3">
      <c r="A14462" t="s">
        <v>189</v>
      </c>
      <c r="B14462" t="s">
        <v>19</v>
      </c>
    </row>
    <row r="14463" spans="1:2" x14ac:dyDescent="0.3">
      <c r="A14463" t="s">
        <v>189</v>
      </c>
      <c r="B14463" t="s">
        <v>2341</v>
      </c>
    </row>
    <row r="14464" spans="1:2" x14ac:dyDescent="0.3">
      <c r="A14464" t="s">
        <v>189</v>
      </c>
      <c r="B14464" t="s">
        <v>4207</v>
      </c>
    </row>
    <row r="14465" spans="1:2" x14ac:dyDescent="0.3">
      <c r="A14465" t="s">
        <v>189</v>
      </c>
      <c r="B14465" t="s">
        <v>639</v>
      </c>
    </row>
    <row r="14466" spans="1:2" x14ac:dyDescent="0.3">
      <c r="A14466" t="s">
        <v>189</v>
      </c>
      <c r="B14466" t="s">
        <v>837</v>
      </c>
    </row>
    <row r="14467" spans="1:2" x14ac:dyDescent="0.3">
      <c r="A14467" t="s">
        <v>68</v>
      </c>
      <c r="B14467" t="s">
        <v>837</v>
      </c>
    </row>
    <row r="14468" spans="1:2" x14ac:dyDescent="0.3">
      <c r="A14468" t="s">
        <v>189</v>
      </c>
      <c r="B14468" t="s">
        <v>19</v>
      </c>
    </row>
    <row r="14469" spans="1:2" x14ac:dyDescent="0.3">
      <c r="A14469" t="s">
        <v>189</v>
      </c>
      <c r="B14469" t="s">
        <v>5855</v>
      </c>
    </row>
    <row r="14470" spans="1:2" x14ac:dyDescent="0.3">
      <c r="A14470" t="s">
        <v>189</v>
      </c>
      <c r="B14470" t="s">
        <v>639</v>
      </c>
    </row>
    <row r="14471" spans="1:2" x14ac:dyDescent="0.3">
      <c r="A14471" t="s">
        <v>189</v>
      </c>
      <c r="B14471" t="s">
        <v>695</v>
      </c>
    </row>
    <row r="14472" spans="1:2" x14ac:dyDescent="0.3">
      <c r="A14472" t="s">
        <v>68</v>
      </c>
      <c r="B14472" t="s">
        <v>19</v>
      </c>
    </row>
    <row r="14473" spans="1:2" x14ac:dyDescent="0.3">
      <c r="A14473" t="s">
        <v>68</v>
      </c>
      <c r="B14473" t="s">
        <v>2417</v>
      </c>
    </row>
    <row r="14474" spans="1:2" x14ac:dyDescent="0.3">
      <c r="A14474" t="s">
        <v>68</v>
      </c>
      <c r="B14474" t="s">
        <v>131</v>
      </c>
    </row>
    <row r="14475" spans="1:2" x14ac:dyDescent="0.3">
      <c r="A14475" t="s">
        <v>68</v>
      </c>
      <c r="B14475" t="s">
        <v>184</v>
      </c>
    </row>
    <row r="14476" spans="1:2" x14ac:dyDescent="0.3">
      <c r="A14476" t="s">
        <v>115</v>
      </c>
      <c r="B14476" t="s">
        <v>1691</v>
      </c>
    </row>
    <row r="14477" spans="1:2" x14ac:dyDescent="0.3">
      <c r="A14477" t="s">
        <v>115</v>
      </c>
      <c r="B14477" t="s">
        <v>2341</v>
      </c>
    </row>
    <row r="14478" spans="1:2" x14ac:dyDescent="0.3">
      <c r="A14478" t="s">
        <v>115</v>
      </c>
      <c r="B14478" t="s">
        <v>639</v>
      </c>
    </row>
    <row r="14479" spans="1:2" x14ac:dyDescent="0.3">
      <c r="A14479" t="s">
        <v>11</v>
      </c>
      <c r="B14479" t="s">
        <v>837</v>
      </c>
    </row>
    <row r="14480" spans="1:2" x14ac:dyDescent="0.3">
      <c r="A14480" t="s">
        <v>11</v>
      </c>
      <c r="B14480" t="s">
        <v>790</v>
      </c>
    </row>
    <row r="14481" spans="1:2" x14ac:dyDescent="0.3">
      <c r="A14481" t="s">
        <v>11</v>
      </c>
      <c r="B14481" t="s">
        <v>2341</v>
      </c>
    </row>
    <row r="14482" spans="1:2" x14ac:dyDescent="0.3">
      <c r="A14482" t="s">
        <v>11</v>
      </c>
      <c r="B14482" t="s">
        <v>486</v>
      </c>
    </row>
    <row r="14483" spans="1:2" x14ac:dyDescent="0.3">
      <c r="A14483" t="s">
        <v>383</v>
      </c>
      <c r="B14483" t="s">
        <v>486</v>
      </c>
    </row>
    <row r="14484" spans="1:2" x14ac:dyDescent="0.3">
      <c r="A14484" t="s">
        <v>383</v>
      </c>
      <c r="B14484" t="s">
        <v>2341</v>
      </c>
    </row>
    <row r="14485" spans="1:2" x14ac:dyDescent="0.3">
      <c r="A14485" t="s">
        <v>68</v>
      </c>
      <c r="B14485" t="s">
        <v>19</v>
      </c>
    </row>
    <row r="14486" spans="1:2" x14ac:dyDescent="0.3">
      <c r="A14486" t="s">
        <v>68</v>
      </c>
      <c r="B14486" t="s">
        <v>486</v>
      </c>
    </row>
    <row r="14487" spans="1:2" x14ac:dyDescent="0.3">
      <c r="A14487" t="s">
        <v>463</v>
      </c>
      <c r="B14487" t="s">
        <v>19</v>
      </c>
    </row>
    <row r="14488" spans="1:2" x14ac:dyDescent="0.3">
      <c r="A14488" t="s">
        <v>91</v>
      </c>
      <c r="B14488" t="s">
        <v>790</v>
      </c>
    </row>
    <row r="14489" spans="1:2" x14ac:dyDescent="0.3">
      <c r="A14489" t="s">
        <v>91</v>
      </c>
      <c r="B14489" t="s">
        <v>617</v>
      </c>
    </row>
    <row r="14490" spans="1:2" x14ac:dyDescent="0.3">
      <c r="A14490" t="s">
        <v>91</v>
      </c>
      <c r="B14490" t="s">
        <v>1193</v>
      </c>
    </row>
    <row r="14491" spans="1:2" x14ac:dyDescent="0.3">
      <c r="A14491" t="s">
        <v>463</v>
      </c>
      <c r="B14491" t="s">
        <v>1691</v>
      </c>
    </row>
    <row r="14492" spans="1:2" x14ac:dyDescent="0.3">
      <c r="A14492" t="s">
        <v>463</v>
      </c>
      <c r="B14492" t="s">
        <v>184</v>
      </c>
    </row>
    <row r="14493" spans="1:2" x14ac:dyDescent="0.3">
      <c r="A14493" t="s">
        <v>463</v>
      </c>
      <c r="B14493" t="s">
        <v>2341</v>
      </c>
    </row>
    <row r="14494" spans="1:2" x14ac:dyDescent="0.3">
      <c r="A14494" t="s">
        <v>91</v>
      </c>
      <c r="B14494" t="s">
        <v>695</v>
      </c>
    </row>
    <row r="14495" spans="1:2" x14ac:dyDescent="0.3">
      <c r="A14495" t="s">
        <v>3052</v>
      </c>
      <c r="B14495" t="s">
        <v>4311</v>
      </c>
    </row>
    <row r="14496" spans="1:2" x14ac:dyDescent="0.3">
      <c r="A14496" t="s">
        <v>3052</v>
      </c>
      <c r="B14496" t="s">
        <v>131</v>
      </c>
    </row>
    <row r="14497" spans="1:2" x14ac:dyDescent="0.3">
      <c r="A14497" t="s">
        <v>189</v>
      </c>
      <c r="B14497" t="s">
        <v>617</v>
      </c>
    </row>
    <row r="14498" spans="1:2" x14ac:dyDescent="0.3">
      <c r="A14498" t="s">
        <v>189</v>
      </c>
      <c r="B14498" t="s">
        <v>1193</v>
      </c>
    </row>
    <row r="14499" spans="1:2" x14ac:dyDescent="0.3">
      <c r="A14499" t="s">
        <v>68</v>
      </c>
      <c r="B14499" t="s">
        <v>2393</v>
      </c>
    </row>
    <row r="14500" spans="1:2" x14ac:dyDescent="0.3">
      <c r="A14500" t="s">
        <v>383</v>
      </c>
      <c r="B14500" t="s">
        <v>131</v>
      </c>
    </row>
    <row r="14501" spans="1:2" x14ac:dyDescent="0.3">
      <c r="A14501" t="s">
        <v>383</v>
      </c>
      <c r="B14501" t="s">
        <v>486</v>
      </c>
    </row>
    <row r="14502" spans="1:2" x14ac:dyDescent="0.3">
      <c r="A14502" t="s">
        <v>115</v>
      </c>
      <c r="B14502" t="s">
        <v>14034</v>
      </c>
    </row>
    <row r="14503" spans="1:2" x14ac:dyDescent="0.3">
      <c r="A14503" t="s">
        <v>115</v>
      </c>
      <c r="B14503" t="s">
        <v>7932</v>
      </c>
    </row>
    <row r="14504" spans="1:2" x14ac:dyDescent="0.3">
      <c r="A14504" t="s">
        <v>115</v>
      </c>
      <c r="B14504" t="s">
        <v>2341</v>
      </c>
    </row>
    <row r="14505" spans="1:2" x14ac:dyDescent="0.3">
      <c r="A14505" t="s">
        <v>68</v>
      </c>
      <c r="B14505" t="s">
        <v>695</v>
      </c>
    </row>
    <row r="14506" spans="1:2" x14ac:dyDescent="0.3">
      <c r="A14506" t="s">
        <v>68</v>
      </c>
      <c r="B14506" t="s">
        <v>355</v>
      </c>
    </row>
    <row r="14507" spans="1:2" x14ac:dyDescent="0.3">
      <c r="A14507" t="s">
        <v>68</v>
      </c>
      <c r="B14507" t="s">
        <v>5855</v>
      </c>
    </row>
    <row r="14508" spans="1:2" x14ac:dyDescent="0.3">
      <c r="A14508" t="s">
        <v>2068</v>
      </c>
      <c r="B14508" t="s">
        <v>184</v>
      </c>
    </row>
    <row r="14509" spans="1:2" x14ac:dyDescent="0.3">
      <c r="A14509" t="s">
        <v>2068</v>
      </c>
      <c r="B14509" t="s">
        <v>837</v>
      </c>
    </row>
    <row r="14510" spans="1:2" x14ac:dyDescent="0.3">
      <c r="A14510" t="s">
        <v>2068</v>
      </c>
      <c r="B14510" t="s">
        <v>5180</v>
      </c>
    </row>
    <row r="14511" spans="1:2" x14ac:dyDescent="0.3">
      <c r="A14511" t="s">
        <v>2068</v>
      </c>
      <c r="B14511" t="s">
        <v>790</v>
      </c>
    </row>
    <row r="14512" spans="1:2" x14ac:dyDescent="0.3">
      <c r="A14512" t="s">
        <v>2068</v>
      </c>
      <c r="B14512" t="s">
        <v>2341</v>
      </c>
    </row>
    <row r="14513" spans="1:2" x14ac:dyDescent="0.3">
      <c r="A14513" t="s">
        <v>383</v>
      </c>
      <c r="B14513" t="s">
        <v>486</v>
      </c>
    </row>
    <row r="14514" spans="1:2" x14ac:dyDescent="0.3">
      <c r="A14514" t="s">
        <v>383</v>
      </c>
      <c r="B14514" t="s">
        <v>184</v>
      </c>
    </row>
    <row r="14515" spans="1:2" x14ac:dyDescent="0.3">
      <c r="A14515" t="s">
        <v>68</v>
      </c>
      <c r="B14515" t="s">
        <v>14624</v>
      </c>
    </row>
    <row r="14516" spans="1:2" x14ac:dyDescent="0.3">
      <c r="A14516" t="s">
        <v>463</v>
      </c>
      <c r="B14516" t="s">
        <v>695</v>
      </c>
    </row>
    <row r="14517" spans="1:2" x14ac:dyDescent="0.3">
      <c r="A14517" t="s">
        <v>68</v>
      </c>
      <c r="B14517" t="s">
        <v>2341</v>
      </c>
    </row>
    <row r="14518" spans="1:2" x14ac:dyDescent="0.3">
      <c r="A14518" t="s">
        <v>68</v>
      </c>
      <c r="B14518" t="s">
        <v>5180</v>
      </c>
    </row>
    <row r="14519" spans="1:2" x14ac:dyDescent="0.3">
      <c r="A14519" t="s">
        <v>68</v>
      </c>
      <c r="B14519" t="s">
        <v>1900</v>
      </c>
    </row>
    <row r="14520" spans="1:2" x14ac:dyDescent="0.3">
      <c r="A14520" t="s">
        <v>383</v>
      </c>
      <c r="B14520" t="s">
        <v>131</v>
      </c>
    </row>
    <row r="14521" spans="1:2" x14ac:dyDescent="0.3">
      <c r="A14521" t="s">
        <v>383</v>
      </c>
      <c r="B14521" t="s">
        <v>184</v>
      </c>
    </row>
    <row r="14522" spans="1:2" x14ac:dyDescent="0.3">
      <c r="A14522" t="s">
        <v>383</v>
      </c>
      <c r="B14522" t="s">
        <v>19</v>
      </c>
    </row>
    <row r="14523" spans="1:2" x14ac:dyDescent="0.3">
      <c r="A14523" t="s">
        <v>189</v>
      </c>
      <c r="B14523" t="s">
        <v>19</v>
      </c>
    </row>
    <row r="14524" spans="1:2" x14ac:dyDescent="0.3">
      <c r="A14524" t="s">
        <v>189</v>
      </c>
      <c r="B14524" t="s">
        <v>539</v>
      </c>
    </row>
    <row r="14525" spans="1:2" x14ac:dyDescent="0.3">
      <c r="A14525" t="s">
        <v>383</v>
      </c>
      <c r="B14525" t="s">
        <v>837</v>
      </c>
    </row>
    <row r="14526" spans="1:2" x14ac:dyDescent="0.3">
      <c r="A14526" t="s">
        <v>91</v>
      </c>
      <c r="B14526" t="s">
        <v>131</v>
      </c>
    </row>
    <row r="14527" spans="1:2" x14ac:dyDescent="0.3">
      <c r="A14527" t="s">
        <v>91</v>
      </c>
      <c r="B14527" t="s">
        <v>355</v>
      </c>
    </row>
    <row r="14528" spans="1:2" x14ac:dyDescent="0.3">
      <c r="A14528" t="s">
        <v>91</v>
      </c>
      <c r="B14528" t="s">
        <v>3689</v>
      </c>
    </row>
    <row r="14529" spans="1:2" x14ac:dyDescent="0.3">
      <c r="A14529" t="s">
        <v>91</v>
      </c>
      <c r="B14529" t="s">
        <v>19</v>
      </c>
    </row>
    <row r="14530" spans="1:2" x14ac:dyDescent="0.3">
      <c r="A14530" t="s">
        <v>189</v>
      </c>
      <c r="B14530" t="s">
        <v>790</v>
      </c>
    </row>
    <row r="14531" spans="1:2" x14ac:dyDescent="0.3">
      <c r="A14531" t="s">
        <v>189</v>
      </c>
      <c r="B14531" t="s">
        <v>695</v>
      </c>
    </row>
    <row r="14532" spans="1:2" x14ac:dyDescent="0.3">
      <c r="A14532" t="s">
        <v>189</v>
      </c>
      <c r="B14532" t="s">
        <v>1439</v>
      </c>
    </row>
    <row r="14533" spans="1:2" x14ac:dyDescent="0.3">
      <c r="A14533" t="s">
        <v>189</v>
      </c>
      <c r="B14533" t="s">
        <v>5855</v>
      </c>
    </row>
    <row r="14534" spans="1:2" x14ac:dyDescent="0.3">
      <c r="A14534" t="s">
        <v>189</v>
      </c>
      <c r="B14534" t="s">
        <v>14625</v>
      </c>
    </row>
    <row r="14535" spans="1:2" x14ac:dyDescent="0.3">
      <c r="A14535" t="s">
        <v>91</v>
      </c>
      <c r="B14535" t="s">
        <v>19</v>
      </c>
    </row>
    <row r="14536" spans="1:2" x14ac:dyDescent="0.3">
      <c r="A14536" t="s">
        <v>68</v>
      </c>
      <c r="B14536" t="s">
        <v>695</v>
      </c>
    </row>
    <row r="14537" spans="1:2" x14ac:dyDescent="0.3">
      <c r="A14537" t="s">
        <v>68</v>
      </c>
      <c r="B14537" t="s">
        <v>19</v>
      </c>
    </row>
    <row r="14538" spans="1:2" x14ac:dyDescent="0.3">
      <c r="A14538" t="s">
        <v>91</v>
      </c>
      <c r="B14538" t="s">
        <v>19</v>
      </c>
    </row>
    <row r="14539" spans="1:2" x14ac:dyDescent="0.3">
      <c r="A14539" t="s">
        <v>91</v>
      </c>
      <c r="B14539" t="s">
        <v>4611</v>
      </c>
    </row>
    <row r="14540" spans="1:2" x14ac:dyDescent="0.3">
      <c r="A14540" t="s">
        <v>91</v>
      </c>
      <c r="B14540" t="s">
        <v>1439</v>
      </c>
    </row>
    <row r="14541" spans="1:2" x14ac:dyDescent="0.3">
      <c r="A14541" t="s">
        <v>2068</v>
      </c>
      <c r="B14541" t="s">
        <v>837</v>
      </c>
    </row>
    <row r="14542" spans="1:2" x14ac:dyDescent="0.3">
      <c r="A14542" t="s">
        <v>383</v>
      </c>
      <c r="B14542" t="s">
        <v>600</v>
      </c>
    </row>
    <row r="14543" spans="1:2" x14ac:dyDescent="0.3">
      <c r="A14543" t="s">
        <v>383</v>
      </c>
      <c r="B14543" t="s">
        <v>19</v>
      </c>
    </row>
    <row r="14544" spans="1:2" x14ac:dyDescent="0.3">
      <c r="A14544" t="s">
        <v>91</v>
      </c>
      <c r="B14544" t="s">
        <v>19</v>
      </c>
    </row>
    <row r="14545" spans="1:2" x14ac:dyDescent="0.3">
      <c r="A14545" t="s">
        <v>189</v>
      </c>
      <c r="B14545" t="s">
        <v>19</v>
      </c>
    </row>
    <row r="14546" spans="1:2" x14ac:dyDescent="0.3">
      <c r="A14546" t="s">
        <v>189</v>
      </c>
      <c r="B14546" t="s">
        <v>184</v>
      </c>
    </row>
    <row r="14547" spans="1:2" x14ac:dyDescent="0.3">
      <c r="A14547" t="s">
        <v>189</v>
      </c>
      <c r="B14547" t="s">
        <v>695</v>
      </c>
    </row>
    <row r="14548" spans="1:2" x14ac:dyDescent="0.3">
      <c r="A14548" t="s">
        <v>11</v>
      </c>
      <c r="B14548" t="s">
        <v>2417</v>
      </c>
    </row>
    <row r="14549" spans="1:2" x14ac:dyDescent="0.3">
      <c r="A14549" t="s">
        <v>11</v>
      </c>
      <c r="B14549" t="s">
        <v>543</v>
      </c>
    </row>
    <row r="14550" spans="1:2" x14ac:dyDescent="0.3">
      <c r="A14550" t="s">
        <v>11</v>
      </c>
      <c r="B14550" t="s">
        <v>2341</v>
      </c>
    </row>
    <row r="14551" spans="1:2" x14ac:dyDescent="0.3">
      <c r="A14551" t="s">
        <v>11</v>
      </c>
      <c r="B14551" t="s">
        <v>1691</v>
      </c>
    </row>
    <row r="14552" spans="1:2" x14ac:dyDescent="0.3">
      <c r="A14552" t="s">
        <v>11</v>
      </c>
      <c r="B14552" t="s">
        <v>7932</v>
      </c>
    </row>
    <row r="14553" spans="1:2" x14ac:dyDescent="0.3">
      <c r="A14553" t="s">
        <v>11</v>
      </c>
      <c r="B14553" t="s">
        <v>1193</v>
      </c>
    </row>
    <row r="14554" spans="1:2" x14ac:dyDescent="0.3">
      <c r="A14554" t="s">
        <v>11</v>
      </c>
      <c r="B14554" t="s">
        <v>617</v>
      </c>
    </row>
    <row r="14555" spans="1:2" x14ac:dyDescent="0.3">
      <c r="A14555" t="s">
        <v>11</v>
      </c>
      <c r="B14555" t="s">
        <v>1193</v>
      </c>
    </row>
    <row r="14556" spans="1:2" x14ac:dyDescent="0.3">
      <c r="A14556" t="s">
        <v>189</v>
      </c>
      <c r="B14556" t="s">
        <v>695</v>
      </c>
    </row>
    <row r="14557" spans="1:2" x14ac:dyDescent="0.3">
      <c r="A14557" t="s">
        <v>383</v>
      </c>
      <c r="B14557" t="s">
        <v>1439</v>
      </c>
    </row>
    <row r="14558" spans="1:2" x14ac:dyDescent="0.3">
      <c r="A14558" t="s">
        <v>383</v>
      </c>
      <c r="B14558" t="s">
        <v>695</v>
      </c>
    </row>
    <row r="14559" spans="1:2" x14ac:dyDescent="0.3">
      <c r="A14559" t="s">
        <v>383</v>
      </c>
      <c r="B14559" t="s">
        <v>19</v>
      </c>
    </row>
    <row r="14560" spans="1:2" x14ac:dyDescent="0.3">
      <c r="A14560" t="s">
        <v>383</v>
      </c>
      <c r="B14560" t="s">
        <v>790</v>
      </c>
    </row>
    <row r="14561" spans="1:2" x14ac:dyDescent="0.3">
      <c r="A14561" t="s">
        <v>189</v>
      </c>
      <c r="B14561" t="s">
        <v>19</v>
      </c>
    </row>
    <row r="14562" spans="1:2" x14ac:dyDescent="0.3">
      <c r="A14562" t="s">
        <v>189</v>
      </c>
      <c r="B14562" t="s">
        <v>695</v>
      </c>
    </row>
    <row r="14563" spans="1:2" x14ac:dyDescent="0.3">
      <c r="A14563" t="s">
        <v>189</v>
      </c>
      <c r="B14563" t="s">
        <v>355</v>
      </c>
    </row>
    <row r="14564" spans="1:2" x14ac:dyDescent="0.3">
      <c r="A14564" t="s">
        <v>68</v>
      </c>
      <c r="B14564" t="s">
        <v>2393</v>
      </c>
    </row>
    <row r="14565" spans="1:2" x14ac:dyDescent="0.3">
      <c r="A14565" t="s">
        <v>463</v>
      </c>
      <c r="B14565" t="s">
        <v>355</v>
      </c>
    </row>
    <row r="14566" spans="1:2" x14ac:dyDescent="0.3">
      <c r="A14566" t="s">
        <v>463</v>
      </c>
      <c r="B14566" t="s">
        <v>695</v>
      </c>
    </row>
    <row r="14567" spans="1:2" x14ac:dyDescent="0.3">
      <c r="A14567" t="s">
        <v>463</v>
      </c>
      <c r="B14567" t="s">
        <v>19</v>
      </c>
    </row>
    <row r="14568" spans="1:2" x14ac:dyDescent="0.3">
      <c r="A14568" t="s">
        <v>11</v>
      </c>
      <c r="B14568" t="s">
        <v>184</v>
      </c>
    </row>
    <row r="14569" spans="1:2" x14ac:dyDescent="0.3">
      <c r="A14569" t="s">
        <v>11</v>
      </c>
      <c r="B14569" t="s">
        <v>2341</v>
      </c>
    </row>
    <row r="14570" spans="1:2" x14ac:dyDescent="0.3">
      <c r="A14570" t="s">
        <v>11</v>
      </c>
      <c r="B14570" t="s">
        <v>19</v>
      </c>
    </row>
    <row r="14571" spans="1:2" x14ac:dyDescent="0.3">
      <c r="A14571" t="s">
        <v>11</v>
      </c>
      <c r="B14571" t="s">
        <v>5262</v>
      </c>
    </row>
    <row r="14572" spans="1:2" x14ac:dyDescent="0.3">
      <c r="A14572" t="s">
        <v>11</v>
      </c>
      <c r="B14572" t="s">
        <v>639</v>
      </c>
    </row>
    <row r="14573" spans="1:2" x14ac:dyDescent="0.3">
      <c r="A14573" t="s">
        <v>11</v>
      </c>
      <c r="B14573" t="s">
        <v>131</v>
      </c>
    </row>
    <row r="14574" spans="1:2" x14ac:dyDescent="0.3">
      <c r="A14574" t="s">
        <v>11</v>
      </c>
      <c r="B14574" t="s">
        <v>14034</v>
      </c>
    </row>
    <row r="14575" spans="1:2" x14ac:dyDescent="0.3">
      <c r="A14575" t="s">
        <v>115</v>
      </c>
      <c r="B14575" t="s">
        <v>3689</v>
      </c>
    </row>
    <row r="14576" spans="1:2" x14ac:dyDescent="0.3">
      <c r="A14576" t="s">
        <v>115</v>
      </c>
      <c r="B14576" t="s">
        <v>131</v>
      </c>
    </row>
    <row r="14577" spans="1:2" x14ac:dyDescent="0.3">
      <c r="A14577" t="s">
        <v>115</v>
      </c>
      <c r="B14577" t="s">
        <v>1025</v>
      </c>
    </row>
    <row r="14578" spans="1:2" x14ac:dyDescent="0.3">
      <c r="A14578" t="s">
        <v>115</v>
      </c>
      <c r="B14578" t="s">
        <v>355</v>
      </c>
    </row>
    <row r="14579" spans="1:2" x14ac:dyDescent="0.3">
      <c r="A14579" t="s">
        <v>115</v>
      </c>
      <c r="B14579" t="s">
        <v>5903</v>
      </c>
    </row>
    <row r="14580" spans="1:2" x14ac:dyDescent="0.3">
      <c r="A14580" t="s">
        <v>115</v>
      </c>
      <c r="B14580" t="s">
        <v>1439</v>
      </c>
    </row>
    <row r="14581" spans="1:2" x14ac:dyDescent="0.3">
      <c r="A14581" t="s">
        <v>115</v>
      </c>
      <c r="B14581" t="s">
        <v>2341</v>
      </c>
    </row>
    <row r="14582" spans="1:2" x14ac:dyDescent="0.3">
      <c r="A14582" t="s">
        <v>189</v>
      </c>
      <c r="B14582" t="s">
        <v>19</v>
      </c>
    </row>
    <row r="14583" spans="1:2" x14ac:dyDescent="0.3">
      <c r="A14583" t="s">
        <v>189</v>
      </c>
      <c r="B14583" t="s">
        <v>5855</v>
      </c>
    </row>
    <row r="14584" spans="1:2" x14ac:dyDescent="0.3">
      <c r="A14584" t="s">
        <v>189</v>
      </c>
      <c r="B14584" t="s">
        <v>19</v>
      </c>
    </row>
    <row r="14585" spans="1:2" x14ac:dyDescent="0.3">
      <c r="A14585" t="s">
        <v>11</v>
      </c>
      <c r="B14585" t="s">
        <v>790</v>
      </c>
    </row>
    <row r="14586" spans="1:2" x14ac:dyDescent="0.3">
      <c r="A14586" t="s">
        <v>11</v>
      </c>
      <c r="B14586" t="s">
        <v>131</v>
      </c>
    </row>
    <row r="14587" spans="1:2" x14ac:dyDescent="0.3">
      <c r="A14587" t="s">
        <v>11</v>
      </c>
      <c r="B14587" t="s">
        <v>2373</v>
      </c>
    </row>
    <row r="14588" spans="1:2" x14ac:dyDescent="0.3">
      <c r="A14588" t="s">
        <v>11</v>
      </c>
      <c r="B14588" t="s">
        <v>1193</v>
      </c>
    </row>
    <row r="14589" spans="1:2" x14ac:dyDescent="0.3">
      <c r="A14589" t="s">
        <v>11</v>
      </c>
      <c r="B14589" t="s">
        <v>1691</v>
      </c>
    </row>
    <row r="14590" spans="1:2" x14ac:dyDescent="0.3">
      <c r="A14590" t="s">
        <v>11</v>
      </c>
      <c r="B14590" t="s">
        <v>1256</v>
      </c>
    </row>
    <row r="14591" spans="1:2" x14ac:dyDescent="0.3">
      <c r="A14591" t="s">
        <v>11</v>
      </c>
      <c r="B14591" t="s">
        <v>2341</v>
      </c>
    </row>
    <row r="14592" spans="1:2" x14ac:dyDescent="0.3">
      <c r="A14592" t="s">
        <v>11</v>
      </c>
      <c r="B14592" t="s">
        <v>355</v>
      </c>
    </row>
    <row r="14593" spans="1:2" x14ac:dyDescent="0.3">
      <c r="A14593" t="s">
        <v>11</v>
      </c>
      <c r="B14593" t="s">
        <v>19</v>
      </c>
    </row>
    <row r="14594" spans="1:2" x14ac:dyDescent="0.3">
      <c r="A14594" t="s">
        <v>11</v>
      </c>
      <c r="B14594" t="s">
        <v>5855</v>
      </c>
    </row>
    <row r="14595" spans="1:2" x14ac:dyDescent="0.3">
      <c r="A14595" t="s">
        <v>11</v>
      </c>
      <c r="B14595" t="s">
        <v>5262</v>
      </c>
    </row>
    <row r="14596" spans="1:2" x14ac:dyDescent="0.3">
      <c r="A14596" t="s">
        <v>11</v>
      </c>
      <c r="B14596" t="s">
        <v>14372</v>
      </c>
    </row>
    <row r="14597" spans="1:2" x14ac:dyDescent="0.3">
      <c r="A14597" t="s">
        <v>11</v>
      </c>
      <c r="B14597" t="s">
        <v>10561</v>
      </c>
    </row>
    <row r="14598" spans="1:2" x14ac:dyDescent="0.3">
      <c r="A14598" t="s">
        <v>11</v>
      </c>
      <c r="B14598" t="s">
        <v>695</v>
      </c>
    </row>
    <row r="14599" spans="1:2" x14ac:dyDescent="0.3">
      <c r="A14599" t="s">
        <v>11</v>
      </c>
      <c r="B14599" t="s">
        <v>639</v>
      </c>
    </row>
    <row r="14600" spans="1:2" x14ac:dyDescent="0.3">
      <c r="A14600" t="s">
        <v>11</v>
      </c>
      <c r="B14600" t="s">
        <v>5903</v>
      </c>
    </row>
    <row r="14601" spans="1:2" x14ac:dyDescent="0.3">
      <c r="A14601" t="s">
        <v>11</v>
      </c>
      <c r="B14601" t="s">
        <v>14366</v>
      </c>
    </row>
    <row r="14602" spans="1:2" x14ac:dyDescent="0.3">
      <c r="A14602" t="s">
        <v>11</v>
      </c>
      <c r="B14602" t="s">
        <v>14370</v>
      </c>
    </row>
    <row r="14603" spans="1:2" x14ac:dyDescent="0.3">
      <c r="A14603" t="s">
        <v>11</v>
      </c>
      <c r="B14603" t="s">
        <v>3382</v>
      </c>
    </row>
    <row r="14604" spans="1:2" x14ac:dyDescent="0.3">
      <c r="A14604" t="s">
        <v>11</v>
      </c>
      <c r="B14604" t="s">
        <v>3689</v>
      </c>
    </row>
    <row r="14605" spans="1:2" x14ac:dyDescent="0.3">
      <c r="A14605" t="s">
        <v>11</v>
      </c>
      <c r="B14605" t="s">
        <v>2916</v>
      </c>
    </row>
    <row r="14606" spans="1:2" x14ac:dyDescent="0.3">
      <c r="A14606" t="s">
        <v>11</v>
      </c>
      <c r="B14606" t="s">
        <v>7641</v>
      </c>
    </row>
    <row r="14607" spans="1:2" x14ac:dyDescent="0.3">
      <c r="A14607" t="s">
        <v>11</v>
      </c>
      <c r="B14607" t="s">
        <v>14408</v>
      </c>
    </row>
    <row r="14608" spans="1:2" x14ac:dyDescent="0.3">
      <c r="A14608" t="s">
        <v>383</v>
      </c>
      <c r="B14608" t="s">
        <v>19</v>
      </c>
    </row>
    <row r="14609" spans="1:2" x14ac:dyDescent="0.3">
      <c r="A14609" t="s">
        <v>68</v>
      </c>
      <c r="B14609" t="s">
        <v>11509</v>
      </c>
    </row>
    <row r="14610" spans="1:2" x14ac:dyDescent="0.3">
      <c r="A14610" t="s">
        <v>68</v>
      </c>
      <c r="B14610" t="s">
        <v>184</v>
      </c>
    </row>
    <row r="14611" spans="1:2" x14ac:dyDescent="0.3">
      <c r="A14611" t="s">
        <v>68</v>
      </c>
      <c r="B14611" t="s">
        <v>19</v>
      </c>
    </row>
    <row r="14612" spans="1:2" x14ac:dyDescent="0.3">
      <c r="A14612" t="s">
        <v>68</v>
      </c>
      <c r="B14612" t="s">
        <v>1256</v>
      </c>
    </row>
    <row r="14613" spans="1:2" x14ac:dyDescent="0.3">
      <c r="A14613" t="s">
        <v>68</v>
      </c>
      <c r="B14613" t="s">
        <v>486</v>
      </c>
    </row>
    <row r="14614" spans="1:2" x14ac:dyDescent="0.3">
      <c r="A14614" t="s">
        <v>68</v>
      </c>
      <c r="B14614" t="s">
        <v>790</v>
      </c>
    </row>
    <row r="14615" spans="1:2" x14ac:dyDescent="0.3">
      <c r="A14615" t="s">
        <v>68</v>
      </c>
      <c r="B14615" t="s">
        <v>1193</v>
      </c>
    </row>
    <row r="14616" spans="1:2" x14ac:dyDescent="0.3">
      <c r="A14616" t="s">
        <v>68</v>
      </c>
      <c r="B14616" t="s">
        <v>2341</v>
      </c>
    </row>
    <row r="14617" spans="1:2" x14ac:dyDescent="0.3">
      <c r="A14617" t="s">
        <v>383</v>
      </c>
      <c r="B14617" t="s">
        <v>11509</v>
      </c>
    </row>
    <row r="14618" spans="1:2" x14ac:dyDescent="0.3">
      <c r="A14618" t="s">
        <v>383</v>
      </c>
      <c r="B14618" t="s">
        <v>184</v>
      </c>
    </row>
    <row r="14619" spans="1:2" x14ac:dyDescent="0.3">
      <c r="A14619" t="s">
        <v>383</v>
      </c>
      <c r="B14619" t="s">
        <v>5180</v>
      </c>
    </row>
    <row r="14620" spans="1:2" x14ac:dyDescent="0.3">
      <c r="A14620" t="s">
        <v>383</v>
      </c>
      <c r="B14620" t="s">
        <v>1256</v>
      </c>
    </row>
    <row r="14621" spans="1:2" x14ac:dyDescent="0.3">
      <c r="A14621" t="s">
        <v>383</v>
      </c>
      <c r="B14621" t="s">
        <v>19</v>
      </c>
    </row>
    <row r="14622" spans="1:2" x14ac:dyDescent="0.3">
      <c r="A14622" t="s">
        <v>383</v>
      </c>
      <c r="B14622" t="s">
        <v>486</v>
      </c>
    </row>
    <row r="14623" spans="1:2" x14ac:dyDescent="0.3">
      <c r="A14623" t="s">
        <v>383</v>
      </c>
      <c r="B14623" t="s">
        <v>790</v>
      </c>
    </row>
    <row r="14624" spans="1:2" x14ac:dyDescent="0.3">
      <c r="A14624" t="s">
        <v>383</v>
      </c>
      <c r="B14624" t="s">
        <v>1193</v>
      </c>
    </row>
    <row r="14625" spans="1:2" x14ac:dyDescent="0.3">
      <c r="A14625" t="s">
        <v>383</v>
      </c>
      <c r="B14625" t="s">
        <v>2341</v>
      </c>
    </row>
    <row r="14626" spans="1:2" x14ac:dyDescent="0.3">
      <c r="A14626" t="s">
        <v>383</v>
      </c>
      <c r="B14626" t="s">
        <v>11509</v>
      </c>
    </row>
    <row r="14627" spans="1:2" x14ac:dyDescent="0.3">
      <c r="A14627" t="s">
        <v>383</v>
      </c>
      <c r="B14627" t="s">
        <v>184</v>
      </c>
    </row>
    <row r="14628" spans="1:2" x14ac:dyDescent="0.3">
      <c r="A14628" t="s">
        <v>383</v>
      </c>
      <c r="B14628" t="s">
        <v>19</v>
      </c>
    </row>
    <row r="14629" spans="1:2" x14ac:dyDescent="0.3">
      <c r="A14629" t="s">
        <v>383</v>
      </c>
      <c r="B14629" t="s">
        <v>1256</v>
      </c>
    </row>
    <row r="14630" spans="1:2" x14ac:dyDescent="0.3">
      <c r="A14630" t="s">
        <v>383</v>
      </c>
      <c r="B14630" t="s">
        <v>486</v>
      </c>
    </row>
    <row r="14631" spans="1:2" x14ac:dyDescent="0.3">
      <c r="A14631" t="s">
        <v>383</v>
      </c>
      <c r="B14631" t="s">
        <v>790</v>
      </c>
    </row>
    <row r="14632" spans="1:2" x14ac:dyDescent="0.3">
      <c r="A14632" t="s">
        <v>383</v>
      </c>
      <c r="B14632" t="s">
        <v>1193</v>
      </c>
    </row>
    <row r="14633" spans="1:2" x14ac:dyDescent="0.3">
      <c r="A14633" t="s">
        <v>383</v>
      </c>
      <c r="B14633" t="s">
        <v>2341</v>
      </c>
    </row>
    <row r="14634" spans="1:2" x14ac:dyDescent="0.3">
      <c r="A14634" t="s">
        <v>189</v>
      </c>
      <c r="B14634" t="s">
        <v>19</v>
      </c>
    </row>
    <row r="14635" spans="1:2" x14ac:dyDescent="0.3">
      <c r="A14635" t="s">
        <v>189</v>
      </c>
      <c r="B14635" t="s">
        <v>355</v>
      </c>
    </row>
    <row r="14636" spans="1:2" x14ac:dyDescent="0.3">
      <c r="A14636" t="s">
        <v>189</v>
      </c>
      <c r="B14636" t="s">
        <v>1439</v>
      </c>
    </row>
    <row r="14637" spans="1:2" x14ac:dyDescent="0.3">
      <c r="A14637" t="s">
        <v>189</v>
      </c>
      <c r="B14637" t="s">
        <v>695</v>
      </c>
    </row>
    <row r="14638" spans="1:2" x14ac:dyDescent="0.3">
      <c r="A14638" t="s">
        <v>11</v>
      </c>
      <c r="B14638" t="s">
        <v>39</v>
      </c>
    </row>
    <row r="14639" spans="1:2" x14ac:dyDescent="0.3">
      <c r="A14639" t="s">
        <v>11</v>
      </c>
      <c r="B14639" t="s">
        <v>695</v>
      </c>
    </row>
    <row r="14640" spans="1:2" x14ac:dyDescent="0.3">
      <c r="A14640" t="s">
        <v>11</v>
      </c>
      <c r="B14640" t="s">
        <v>19</v>
      </c>
    </row>
    <row r="14641" spans="1:2" x14ac:dyDescent="0.3">
      <c r="A14641" t="s">
        <v>189</v>
      </c>
      <c r="B14641" t="s">
        <v>1439</v>
      </c>
    </row>
    <row r="14642" spans="1:2" x14ac:dyDescent="0.3">
      <c r="A14642" t="s">
        <v>189</v>
      </c>
      <c r="B14642" t="s">
        <v>19</v>
      </c>
    </row>
    <row r="14643" spans="1:2" x14ac:dyDescent="0.3">
      <c r="A14643" t="s">
        <v>189</v>
      </c>
      <c r="B14643" t="s">
        <v>2341</v>
      </c>
    </row>
    <row r="14644" spans="1:2" x14ac:dyDescent="0.3">
      <c r="A14644" t="s">
        <v>383</v>
      </c>
      <c r="B14644" t="s">
        <v>131</v>
      </c>
    </row>
    <row r="14645" spans="1:2" x14ac:dyDescent="0.3">
      <c r="A14645" t="s">
        <v>383</v>
      </c>
      <c r="B14645" t="s">
        <v>19</v>
      </c>
    </row>
    <row r="14646" spans="1:2" x14ac:dyDescent="0.3">
      <c r="A14646" t="s">
        <v>383</v>
      </c>
      <c r="B14646" t="s">
        <v>3689</v>
      </c>
    </row>
    <row r="14647" spans="1:2" x14ac:dyDescent="0.3">
      <c r="A14647" t="s">
        <v>383</v>
      </c>
      <c r="B14647" t="s">
        <v>1193</v>
      </c>
    </row>
    <row r="14648" spans="1:2" x14ac:dyDescent="0.3">
      <c r="A14648" t="s">
        <v>383</v>
      </c>
      <c r="B14648" t="s">
        <v>1439</v>
      </c>
    </row>
    <row r="14649" spans="1:2" x14ac:dyDescent="0.3">
      <c r="A14649" t="s">
        <v>68</v>
      </c>
      <c r="B14649" t="s">
        <v>2393</v>
      </c>
    </row>
    <row r="14650" spans="1:2" x14ac:dyDescent="0.3">
      <c r="A14650" t="s">
        <v>68</v>
      </c>
      <c r="B14650" t="s">
        <v>2341</v>
      </c>
    </row>
    <row r="14651" spans="1:2" x14ac:dyDescent="0.3">
      <c r="A14651" t="s">
        <v>68</v>
      </c>
      <c r="B14651" t="s">
        <v>184</v>
      </c>
    </row>
    <row r="14652" spans="1:2" x14ac:dyDescent="0.3">
      <c r="A14652" t="s">
        <v>68</v>
      </c>
      <c r="B14652" t="s">
        <v>837</v>
      </c>
    </row>
    <row r="14653" spans="1:2" x14ac:dyDescent="0.3">
      <c r="A14653" t="s">
        <v>463</v>
      </c>
      <c r="B14653" t="s">
        <v>19</v>
      </c>
    </row>
    <row r="14654" spans="1:2" x14ac:dyDescent="0.3">
      <c r="A14654" t="s">
        <v>463</v>
      </c>
      <c r="B14654" t="s">
        <v>1256</v>
      </c>
    </row>
    <row r="14655" spans="1:2" x14ac:dyDescent="0.3">
      <c r="A14655" t="s">
        <v>463</v>
      </c>
      <c r="B14655" t="s">
        <v>708</v>
      </c>
    </row>
    <row r="14656" spans="1:2" x14ac:dyDescent="0.3">
      <c r="A14656" t="s">
        <v>11</v>
      </c>
      <c r="B14656" t="s">
        <v>19</v>
      </c>
    </row>
    <row r="14657" spans="1:2" x14ac:dyDescent="0.3">
      <c r="A14657" t="s">
        <v>383</v>
      </c>
      <c r="B14657" t="s">
        <v>695</v>
      </c>
    </row>
    <row r="14658" spans="1:2" x14ac:dyDescent="0.3">
      <c r="A14658" t="s">
        <v>383</v>
      </c>
      <c r="B14658" t="s">
        <v>19</v>
      </c>
    </row>
    <row r="14659" spans="1:2" x14ac:dyDescent="0.3">
      <c r="A14659" t="s">
        <v>115</v>
      </c>
      <c r="B14659" t="s">
        <v>2417</v>
      </c>
    </row>
    <row r="14660" spans="1:2" x14ac:dyDescent="0.3">
      <c r="A14660" t="s">
        <v>68</v>
      </c>
      <c r="B14660" t="s">
        <v>2393</v>
      </c>
    </row>
    <row r="14661" spans="1:2" x14ac:dyDescent="0.3">
      <c r="A14661" t="s">
        <v>189</v>
      </c>
      <c r="B14661" t="s">
        <v>7932</v>
      </c>
    </row>
    <row r="14662" spans="1:2" x14ac:dyDescent="0.3">
      <c r="A14662" t="s">
        <v>91</v>
      </c>
      <c r="B14662" t="s">
        <v>8730</v>
      </c>
    </row>
    <row r="14663" spans="1:2" x14ac:dyDescent="0.3">
      <c r="A14663" t="s">
        <v>463</v>
      </c>
      <c r="B14663" t="s">
        <v>790</v>
      </c>
    </row>
    <row r="14664" spans="1:2" x14ac:dyDescent="0.3">
      <c r="A14664" t="s">
        <v>68</v>
      </c>
      <c r="B14664" t="s">
        <v>639</v>
      </c>
    </row>
    <row r="14665" spans="1:2" x14ac:dyDescent="0.3">
      <c r="A14665" t="s">
        <v>68</v>
      </c>
      <c r="B14665" t="s">
        <v>2341</v>
      </c>
    </row>
    <row r="14666" spans="1:2" x14ac:dyDescent="0.3">
      <c r="A14666" t="s">
        <v>68</v>
      </c>
      <c r="B14666" t="s">
        <v>837</v>
      </c>
    </row>
    <row r="14667" spans="1:2" x14ac:dyDescent="0.3">
      <c r="A14667" t="s">
        <v>68</v>
      </c>
      <c r="B14667" t="s">
        <v>7641</v>
      </c>
    </row>
    <row r="14668" spans="1:2" x14ac:dyDescent="0.3">
      <c r="A14668" t="s">
        <v>68</v>
      </c>
      <c r="B14668" t="s">
        <v>1193</v>
      </c>
    </row>
    <row r="14669" spans="1:2" x14ac:dyDescent="0.3">
      <c r="A14669" t="s">
        <v>68</v>
      </c>
      <c r="B14669" t="s">
        <v>3382</v>
      </c>
    </row>
    <row r="14670" spans="1:2" x14ac:dyDescent="0.3">
      <c r="A14670" t="s">
        <v>115</v>
      </c>
      <c r="B14670" t="s">
        <v>184</v>
      </c>
    </row>
    <row r="14671" spans="1:2" x14ac:dyDescent="0.3">
      <c r="A14671" t="s">
        <v>91</v>
      </c>
      <c r="B14671" t="s">
        <v>695</v>
      </c>
    </row>
    <row r="14672" spans="1:2" x14ac:dyDescent="0.3">
      <c r="A14672" t="s">
        <v>91</v>
      </c>
      <c r="B14672" t="s">
        <v>19</v>
      </c>
    </row>
    <row r="14673" spans="1:2" x14ac:dyDescent="0.3">
      <c r="A14673" t="s">
        <v>91</v>
      </c>
      <c r="B14673" t="s">
        <v>355</v>
      </c>
    </row>
    <row r="14674" spans="1:2" x14ac:dyDescent="0.3">
      <c r="A14674" t="s">
        <v>91</v>
      </c>
      <c r="B14674" t="s">
        <v>184</v>
      </c>
    </row>
    <row r="14675" spans="1:2" x14ac:dyDescent="0.3">
      <c r="A14675" t="s">
        <v>91</v>
      </c>
      <c r="B14675" t="s">
        <v>1193</v>
      </c>
    </row>
    <row r="14676" spans="1:2" x14ac:dyDescent="0.3">
      <c r="A14676" t="s">
        <v>3052</v>
      </c>
      <c r="B14676" t="s">
        <v>4207</v>
      </c>
    </row>
    <row r="14677" spans="1:2" x14ac:dyDescent="0.3">
      <c r="A14677" t="s">
        <v>3052</v>
      </c>
      <c r="B14677" t="s">
        <v>1193</v>
      </c>
    </row>
    <row r="14678" spans="1:2" x14ac:dyDescent="0.3">
      <c r="A14678" t="s">
        <v>3052</v>
      </c>
      <c r="B14678" t="s">
        <v>2341</v>
      </c>
    </row>
    <row r="14679" spans="1:2" x14ac:dyDescent="0.3">
      <c r="A14679" t="s">
        <v>463</v>
      </c>
      <c r="B14679" t="s">
        <v>19</v>
      </c>
    </row>
    <row r="14680" spans="1:2" x14ac:dyDescent="0.3">
      <c r="A14680" t="s">
        <v>463</v>
      </c>
      <c r="B14680" t="s">
        <v>486</v>
      </c>
    </row>
    <row r="14681" spans="1:2" x14ac:dyDescent="0.3">
      <c r="A14681" t="s">
        <v>463</v>
      </c>
      <c r="B14681" t="s">
        <v>695</v>
      </c>
    </row>
    <row r="14682" spans="1:2" x14ac:dyDescent="0.3">
      <c r="A14682" t="s">
        <v>2068</v>
      </c>
      <c r="B14682" t="s">
        <v>837</v>
      </c>
    </row>
    <row r="14683" spans="1:2" x14ac:dyDescent="0.3">
      <c r="A14683" t="s">
        <v>68</v>
      </c>
      <c r="B14683" t="s">
        <v>2341</v>
      </c>
    </row>
    <row r="14684" spans="1:2" x14ac:dyDescent="0.3">
      <c r="A14684" t="s">
        <v>11</v>
      </c>
      <c r="B14684" t="s">
        <v>837</v>
      </c>
    </row>
    <row r="14685" spans="1:2" x14ac:dyDescent="0.3">
      <c r="A14685" t="s">
        <v>11</v>
      </c>
      <c r="B14685" t="s">
        <v>639</v>
      </c>
    </row>
    <row r="14686" spans="1:2" x14ac:dyDescent="0.3">
      <c r="A14686" t="s">
        <v>11</v>
      </c>
      <c r="B14686" t="s">
        <v>790</v>
      </c>
    </row>
    <row r="14687" spans="1:2" x14ac:dyDescent="0.3">
      <c r="A14687" t="s">
        <v>11</v>
      </c>
      <c r="B14687" t="s">
        <v>1691</v>
      </c>
    </row>
    <row r="14688" spans="1:2" x14ac:dyDescent="0.3">
      <c r="A14688" t="s">
        <v>11</v>
      </c>
      <c r="B14688" t="s">
        <v>1193</v>
      </c>
    </row>
    <row r="14689" spans="1:2" x14ac:dyDescent="0.3">
      <c r="A14689" t="s">
        <v>383</v>
      </c>
      <c r="B14689" t="s">
        <v>131</v>
      </c>
    </row>
    <row r="14690" spans="1:2" x14ac:dyDescent="0.3">
      <c r="A14690" t="s">
        <v>383</v>
      </c>
      <c r="B14690" t="s">
        <v>355</v>
      </c>
    </row>
    <row r="14691" spans="1:2" x14ac:dyDescent="0.3">
      <c r="A14691" t="s">
        <v>115</v>
      </c>
      <c r="B14691" t="s">
        <v>19</v>
      </c>
    </row>
    <row r="14692" spans="1:2" x14ac:dyDescent="0.3">
      <c r="A14692" t="s">
        <v>383</v>
      </c>
      <c r="B14692" t="s">
        <v>131</v>
      </c>
    </row>
    <row r="14693" spans="1:2" x14ac:dyDescent="0.3">
      <c r="A14693" t="s">
        <v>189</v>
      </c>
      <c r="B14693" t="s">
        <v>14626</v>
      </c>
    </row>
    <row r="14694" spans="1:2" x14ac:dyDescent="0.3">
      <c r="A14694" t="s">
        <v>3052</v>
      </c>
      <c r="B14694" t="s">
        <v>131</v>
      </c>
    </row>
    <row r="14695" spans="1:2" x14ac:dyDescent="0.3">
      <c r="A14695" t="s">
        <v>189</v>
      </c>
      <c r="B14695" t="s">
        <v>2341</v>
      </c>
    </row>
    <row r="14696" spans="1:2" x14ac:dyDescent="0.3">
      <c r="A14696" t="s">
        <v>189</v>
      </c>
      <c r="B14696" t="s">
        <v>1900</v>
      </c>
    </row>
    <row r="14697" spans="1:2" x14ac:dyDescent="0.3">
      <c r="A14697" t="s">
        <v>463</v>
      </c>
      <c r="B14697" t="s">
        <v>486</v>
      </c>
    </row>
    <row r="14698" spans="1:2" x14ac:dyDescent="0.3">
      <c r="A14698" t="s">
        <v>463</v>
      </c>
      <c r="B14698" t="s">
        <v>2341</v>
      </c>
    </row>
    <row r="14699" spans="1:2" x14ac:dyDescent="0.3">
      <c r="A14699" t="s">
        <v>383</v>
      </c>
      <c r="B14699" t="s">
        <v>19</v>
      </c>
    </row>
    <row r="14700" spans="1:2" x14ac:dyDescent="0.3">
      <c r="A14700" t="s">
        <v>189</v>
      </c>
      <c r="B14700" t="s">
        <v>131</v>
      </c>
    </row>
    <row r="14701" spans="1:2" x14ac:dyDescent="0.3">
      <c r="A14701" t="s">
        <v>189</v>
      </c>
      <c r="B14701" t="s">
        <v>19</v>
      </c>
    </row>
    <row r="14702" spans="1:2" x14ac:dyDescent="0.3">
      <c r="A14702" t="s">
        <v>189</v>
      </c>
      <c r="B14702" t="s">
        <v>355</v>
      </c>
    </row>
    <row r="14703" spans="1:2" x14ac:dyDescent="0.3">
      <c r="A14703" t="s">
        <v>189</v>
      </c>
      <c r="B14703" t="s">
        <v>695</v>
      </c>
    </row>
    <row r="14704" spans="1:2" x14ac:dyDescent="0.3">
      <c r="A14704" t="s">
        <v>189</v>
      </c>
      <c r="B14704" t="s">
        <v>5903</v>
      </c>
    </row>
    <row r="14705" spans="1:2" x14ac:dyDescent="0.3">
      <c r="A14705" t="s">
        <v>189</v>
      </c>
      <c r="B14705" t="s">
        <v>14627</v>
      </c>
    </row>
    <row r="14706" spans="1:2" x14ac:dyDescent="0.3">
      <c r="A14706" t="s">
        <v>383</v>
      </c>
      <c r="B14706" t="s">
        <v>131</v>
      </c>
    </row>
    <row r="14707" spans="1:2" x14ac:dyDescent="0.3">
      <c r="A14707" t="s">
        <v>383</v>
      </c>
      <c r="B14707" t="s">
        <v>131</v>
      </c>
    </row>
    <row r="14708" spans="1:2" x14ac:dyDescent="0.3">
      <c r="A14708" t="s">
        <v>383</v>
      </c>
      <c r="B14708" t="s">
        <v>19</v>
      </c>
    </row>
    <row r="14709" spans="1:2" x14ac:dyDescent="0.3">
      <c r="A14709" t="s">
        <v>383</v>
      </c>
      <c r="B14709" t="s">
        <v>695</v>
      </c>
    </row>
    <row r="14710" spans="1:2" x14ac:dyDescent="0.3">
      <c r="A14710" t="s">
        <v>383</v>
      </c>
      <c r="B14710" t="s">
        <v>19</v>
      </c>
    </row>
    <row r="14711" spans="1:2" x14ac:dyDescent="0.3">
      <c r="A14711" t="s">
        <v>383</v>
      </c>
      <c r="B14711" t="s">
        <v>695</v>
      </c>
    </row>
    <row r="14712" spans="1:2" x14ac:dyDescent="0.3">
      <c r="A14712" t="s">
        <v>383</v>
      </c>
      <c r="B14712" t="s">
        <v>486</v>
      </c>
    </row>
    <row r="14713" spans="1:2" x14ac:dyDescent="0.3">
      <c r="A14713" t="s">
        <v>115</v>
      </c>
      <c r="B14713" t="s">
        <v>19</v>
      </c>
    </row>
    <row r="14714" spans="1:2" x14ac:dyDescent="0.3">
      <c r="A14714" t="s">
        <v>115</v>
      </c>
      <c r="B14714" t="s">
        <v>695</v>
      </c>
    </row>
    <row r="14715" spans="1:2" x14ac:dyDescent="0.3">
      <c r="A14715" t="s">
        <v>463</v>
      </c>
      <c r="B14715" t="s">
        <v>19</v>
      </c>
    </row>
    <row r="14716" spans="1:2" x14ac:dyDescent="0.3">
      <c r="A14716" t="s">
        <v>463</v>
      </c>
      <c r="B14716" t="s">
        <v>695</v>
      </c>
    </row>
    <row r="14717" spans="1:2" x14ac:dyDescent="0.3">
      <c r="A14717" t="s">
        <v>463</v>
      </c>
      <c r="B14717" t="s">
        <v>355</v>
      </c>
    </row>
    <row r="14718" spans="1:2" x14ac:dyDescent="0.3">
      <c r="A14718" t="s">
        <v>2068</v>
      </c>
      <c r="B14718" t="s">
        <v>19</v>
      </c>
    </row>
    <row r="14719" spans="1:2" x14ac:dyDescent="0.3">
      <c r="A14719" t="s">
        <v>2068</v>
      </c>
      <c r="B14719" t="s">
        <v>790</v>
      </c>
    </row>
    <row r="14720" spans="1:2" x14ac:dyDescent="0.3">
      <c r="A14720" t="s">
        <v>2068</v>
      </c>
      <c r="B14720" t="s">
        <v>837</v>
      </c>
    </row>
    <row r="14721" spans="1:2" x14ac:dyDescent="0.3">
      <c r="A14721" t="s">
        <v>2068</v>
      </c>
      <c r="B14721" t="s">
        <v>695</v>
      </c>
    </row>
    <row r="14722" spans="1:2" x14ac:dyDescent="0.3">
      <c r="A14722" t="s">
        <v>68</v>
      </c>
      <c r="B14722" t="s">
        <v>131</v>
      </c>
    </row>
    <row r="14723" spans="1:2" x14ac:dyDescent="0.3">
      <c r="A14723" t="s">
        <v>68</v>
      </c>
      <c r="B14723" t="s">
        <v>486</v>
      </c>
    </row>
    <row r="14724" spans="1:2" x14ac:dyDescent="0.3">
      <c r="A14724" t="s">
        <v>463</v>
      </c>
      <c r="B14724" t="s">
        <v>3382</v>
      </c>
    </row>
    <row r="14725" spans="1:2" x14ac:dyDescent="0.3">
      <c r="A14725" t="s">
        <v>463</v>
      </c>
      <c r="B14725" t="s">
        <v>1193</v>
      </c>
    </row>
    <row r="14726" spans="1:2" x14ac:dyDescent="0.3">
      <c r="A14726" t="s">
        <v>463</v>
      </c>
      <c r="B14726" t="s">
        <v>2341</v>
      </c>
    </row>
    <row r="14727" spans="1:2" x14ac:dyDescent="0.3">
      <c r="A14727" t="s">
        <v>463</v>
      </c>
      <c r="B14727" t="s">
        <v>486</v>
      </c>
    </row>
    <row r="14728" spans="1:2" x14ac:dyDescent="0.3">
      <c r="A14728" t="s">
        <v>189</v>
      </c>
      <c r="B14728" t="s">
        <v>39</v>
      </c>
    </row>
    <row r="14729" spans="1:2" x14ac:dyDescent="0.3">
      <c r="A14729" t="s">
        <v>383</v>
      </c>
      <c r="B14729" t="s">
        <v>184</v>
      </c>
    </row>
    <row r="14730" spans="1:2" x14ac:dyDescent="0.3">
      <c r="A14730" t="s">
        <v>383</v>
      </c>
      <c r="B14730" t="s">
        <v>486</v>
      </c>
    </row>
    <row r="14731" spans="1:2" x14ac:dyDescent="0.3">
      <c r="A14731" t="s">
        <v>383</v>
      </c>
      <c r="B14731" t="s">
        <v>2341</v>
      </c>
    </row>
    <row r="14732" spans="1:2" x14ac:dyDescent="0.3">
      <c r="A14732" t="s">
        <v>68</v>
      </c>
      <c r="B14732" t="s">
        <v>184</v>
      </c>
    </row>
    <row r="14733" spans="1:2" x14ac:dyDescent="0.3">
      <c r="A14733" t="s">
        <v>115</v>
      </c>
      <c r="B14733" t="s">
        <v>639</v>
      </c>
    </row>
    <row r="14734" spans="1:2" x14ac:dyDescent="0.3">
      <c r="A14734" t="s">
        <v>115</v>
      </c>
      <c r="B14734" t="s">
        <v>837</v>
      </c>
    </row>
    <row r="14735" spans="1:2" x14ac:dyDescent="0.3">
      <c r="A14735" t="s">
        <v>115</v>
      </c>
      <c r="B14735" t="s">
        <v>7641</v>
      </c>
    </row>
    <row r="14736" spans="1:2" x14ac:dyDescent="0.3">
      <c r="A14736" t="s">
        <v>115</v>
      </c>
      <c r="B14736" t="s">
        <v>790</v>
      </c>
    </row>
    <row r="14737" spans="1:2" x14ac:dyDescent="0.3">
      <c r="A14737" t="s">
        <v>115</v>
      </c>
      <c r="B14737" t="s">
        <v>14034</v>
      </c>
    </row>
    <row r="14738" spans="1:2" x14ac:dyDescent="0.3">
      <c r="A14738" t="s">
        <v>115</v>
      </c>
      <c r="B14738" t="s">
        <v>1193</v>
      </c>
    </row>
    <row r="14739" spans="1:2" x14ac:dyDescent="0.3">
      <c r="A14739" t="s">
        <v>115</v>
      </c>
      <c r="B14739" t="s">
        <v>2341</v>
      </c>
    </row>
    <row r="14740" spans="1:2" x14ac:dyDescent="0.3">
      <c r="A14740" t="s">
        <v>115</v>
      </c>
      <c r="B14740" t="s">
        <v>5855</v>
      </c>
    </row>
    <row r="14741" spans="1:2" x14ac:dyDescent="0.3">
      <c r="A14741" t="s">
        <v>115</v>
      </c>
      <c r="B14741" t="s">
        <v>5180</v>
      </c>
    </row>
    <row r="14742" spans="1:2" x14ac:dyDescent="0.3">
      <c r="A14742" t="s">
        <v>68</v>
      </c>
      <c r="B14742" t="s">
        <v>184</v>
      </c>
    </row>
    <row r="14743" spans="1:2" x14ac:dyDescent="0.3">
      <c r="A14743" t="s">
        <v>68</v>
      </c>
      <c r="B14743" t="s">
        <v>486</v>
      </c>
    </row>
    <row r="14744" spans="1:2" x14ac:dyDescent="0.3">
      <c r="A14744" t="s">
        <v>91</v>
      </c>
      <c r="B14744" t="s">
        <v>5903</v>
      </c>
    </row>
    <row r="14745" spans="1:2" x14ac:dyDescent="0.3">
      <c r="A14745" t="s">
        <v>91</v>
      </c>
      <c r="B14745" t="s">
        <v>184</v>
      </c>
    </row>
    <row r="14746" spans="1:2" x14ac:dyDescent="0.3">
      <c r="A14746" t="s">
        <v>463</v>
      </c>
      <c r="B14746" t="s">
        <v>695</v>
      </c>
    </row>
    <row r="14747" spans="1:2" x14ac:dyDescent="0.3">
      <c r="A14747" t="s">
        <v>383</v>
      </c>
      <c r="B14747" t="s">
        <v>131</v>
      </c>
    </row>
    <row r="14748" spans="1:2" x14ac:dyDescent="0.3">
      <c r="A14748" t="s">
        <v>115</v>
      </c>
      <c r="B14748" t="s">
        <v>3138</v>
      </c>
    </row>
    <row r="14749" spans="1:2" x14ac:dyDescent="0.3">
      <c r="A14749" t="s">
        <v>115</v>
      </c>
      <c r="B14749" t="s">
        <v>695</v>
      </c>
    </row>
    <row r="14750" spans="1:2" x14ac:dyDescent="0.3">
      <c r="A14750" t="s">
        <v>115</v>
      </c>
      <c r="B14750" t="s">
        <v>486</v>
      </c>
    </row>
    <row r="14751" spans="1:2" x14ac:dyDescent="0.3">
      <c r="A14751" t="s">
        <v>115</v>
      </c>
      <c r="B14751" t="s">
        <v>1193</v>
      </c>
    </row>
    <row r="14752" spans="1:2" x14ac:dyDescent="0.3">
      <c r="A14752" t="s">
        <v>189</v>
      </c>
      <c r="B14752" t="s">
        <v>131</v>
      </c>
    </row>
    <row r="14753" spans="1:2" x14ac:dyDescent="0.3">
      <c r="A14753" t="s">
        <v>91</v>
      </c>
      <c r="B14753" t="s">
        <v>19</v>
      </c>
    </row>
    <row r="14754" spans="1:2" x14ac:dyDescent="0.3">
      <c r="A14754" t="s">
        <v>91</v>
      </c>
      <c r="B14754" t="s">
        <v>695</v>
      </c>
    </row>
    <row r="14755" spans="1:2" x14ac:dyDescent="0.3">
      <c r="A14755" t="s">
        <v>91</v>
      </c>
      <c r="B14755" t="s">
        <v>2417</v>
      </c>
    </row>
    <row r="14756" spans="1:2" x14ac:dyDescent="0.3">
      <c r="A14756" t="s">
        <v>91</v>
      </c>
      <c r="B14756" t="s">
        <v>486</v>
      </c>
    </row>
    <row r="14757" spans="1:2" x14ac:dyDescent="0.3">
      <c r="A14757" t="s">
        <v>91</v>
      </c>
      <c r="B14757" t="s">
        <v>2341</v>
      </c>
    </row>
    <row r="14758" spans="1:2" x14ac:dyDescent="0.3">
      <c r="A14758" t="s">
        <v>463</v>
      </c>
      <c r="B14758" t="s">
        <v>5177</v>
      </c>
    </row>
    <row r="14759" spans="1:2" x14ac:dyDescent="0.3">
      <c r="A14759" t="s">
        <v>463</v>
      </c>
      <c r="B14759" t="s">
        <v>695</v>
      </c>
    </row>
    <row r="14760" spans="1:2" x14ac:dyDescent="0.3">
      <c r="A14760" t="s">
        <v>463</v>
      </c>
      <c r="B14760" t="s">
        <v>5180</v>
      </c>
    </row>
    <row r="14761" spans="1:2" x14ac:dyDescent="0.3">
      <c r="A14761" t="s">
        <v>463</v>
      </c>
      <c r="B14761" t="s">
        <v>131</v>
      </c>
    </row>
    <row r="14762" spans="1:2" x14ac:dyDescent="0.3">
      <c r="A14762" t="s">
        <v>463</v>
      </c>
      <c r="B14762" t="s">
        <v>486</v>
      </c>
    </row>
    <row r="14763" spans="1:2" x14ac:dyDescent="0.3">
      <c r="A14763" t="s">
        <v>463</v>
      </c>
      <c r="B14763" t="s">
        <v>1025</v>
      </c>
    </row>
    <row r="14764" spans="1:2" x14ac:dyDescent="0.3">
      <c r="A14764" t="s">
        <v>463</v>
      </c>
      <c r="B14764" t="s">
        <v>3138</v>
      </c>
    </row>
    <row r="14765" spans="1:2" x14ac:dyDescent="0.3">
      <c r="A14765" t="s">
        <v>463</v>
      </c>
      <c r="B14765" t="s">
        <v>2417</v>
      </c>
    </row>
    <row r="14766" spans="1:2" x14ac:dyDescent="0.3">
      <c r="A14766" t="s">
        <v>463</v>
      </c>
      <c r="B14766" t="s">
        <v>5855</v>
      </c>
    </row>
    <row r="14767" spans="1:2" x14ac:dyDescent="0.3">
      <c r="A14767" t="s">
        <v>463</v>
      </c>
      <c r="B14767" t="s">
        <v>1193</v>
      </c>
    </row>
    <row r="14768" spans="1:2" x14ac:dyDescent="0.3">
      <c r="A14768" t="s">
        <v>463</v>
      </c>
      <c r="B14768" t="s">
        <v>2341</v>
      </c>
    </row>
    <row r="14769" spans="1:2" x14ac:dyDescent="0.3">
      <c r="A14769" t="s">
        <v>463</v>
      </c>
      <c r="B14769" t="s">
        <v>5903</v>
      </c>
    </row>
    <row r="14770" spans="1:2" x14ac:dyDescent="0.3">
      <c r="A14770" t="s">
        <v>463</v>
      </c>
      <c r="B14770" t="s">
        <v>355</v>
      </c>
    </row>
    <row r="14771" spans="1:2" x14ac:dyDescent="0.3">
      <c r="A14771" t="s">
        <v>463</v>
      </c>
      <c r="B14771" t="s">
        <v>10561</v>
      </c>
    </row>
    <row r="14772" spans="1:2" x14ac:dyDescent="0.3">
      <c r="A14772" t="s">
        <v>463</v>
      </c>
      <c r="B14772" t="s">
        <v>695</v>
      </c>
    </row>
    <row r="14773" spans="1:2" x14ac:dyDescent="0.3">
      <c r="A14773" t="s">
        <v>463</v>
      </c>
      <c r="B14773" t="s">
        <v>5903</v>
      </c>
    </row>
    <row r="14774" spans="1:2" x14ac:dyDescent="0.3">
      <c r="A14774" t="s">
        <v>463</v>
      </c>
      <c r="B14774" t="s">
        <v>131</v>
      </c>
    </row>
    <row r="14775" spans="1:2" x14ac:dyDescent="0.3">
      <c r="A14775" t="s">
        <v>463</v>
      </c>
      <c r="B14775" t="s">
        <v>2417</v>
      </c>
    </row>
    <row r="14776" spans="1:2" x14ac:dyDescent="0.3">
      <c r="A14776" t="s">
        <v>463</v>
      </c>
      <c r="B14776" t="s">
        <v>181</v>
      </c>
    </row>
    <row r="14777" spans="1:2" x14ac:dyDescent="0.3">
      <c r="A14777" t="s">
        <v>463</v>
      </c>
      <c r="B14777" t="s">
        <v>14369</v>
      </c>
    </row>
    <row r="14778" spans="1:2" x14ac:dyDescent="0.3">
      <c r="A14778" t="s">
        <v>463</v>
      </c>
      <c r="B14778" t="s">
        <v>5855</v>
      </c>
    </row>
    <row r="14779" spans="1:2" x14ac:dyDescent="0.3">
      <c r="A14779" t="s">
        <v>463</v>
      </c>
      <c r="B14779" t="s">
        <v>1193</v>
      </c>
    </row>
    <row r="14780" spans="1:2" x14ac:dyDescent="0.3">
      <c r="A14780" t="s">
        <v>463</v>
      </c>
      <c r="B14780" t="s">
        <v>2341</v>
      </c>
    </row>
    <row r="14781" spans="1:2" x14ac:dyDescent="0.3">
      <c r="A14781" t="s">
        <v>463</v>
      </c>
      <c r="B14781" t="s">
        <v>4611</v>
      </c>
    </row>
    <row r="14782" spans="1:2" x14ac:dyDescent="0.3">
      <c r="A14782" t="s">
        <v>463</v>
      </c>
      <c r="B14782" t="s">
        <v>843</v>
      </c>
    </row>
    <row r="14783" spans="1:2" x14ac:dyDescent="0.3">
      <c r="A14783" t="s">
        <v>463</v>
      </c>
      <c r="B14783" t="s">
        <v>3138</v>
      </c>
    </row>
    <row r="14784" spans="1:2" x14ac:dyDescent="0.3">
      <c r="A14784" t="s">
        <v>463</v>
      </c>
      <c r="B14784" t="s">
        <v>2393</v>
      </c>
    </row>
    <row r="14785" spans="1:2" x14ac:dyDescent="0.3">
      <c r="A14785" t="s">
        <v>463</v>
      </c>
      <c r="B14785" t="s">
        <v>14366</v>
      </c>
    </row>
    <row r="14786" spans="1:2" x14ac:dyDescent="0.3">
      <c r="A14786" t="s">
        <v>463</v>
      </c>
      <c r="B14786" t="s">
        <v>14373</v>
      </c>
    </row>
    <row r="14787" spans="1:2" x14ac:dyDescent="0.3">
      <c r="A14787" t="s">
        <v>463</v>
      </c>
      <c r="B14787" t="s">
        <v>1439</v>
      </c>
    </row>
    <row r="14788" spans="1:2" x14ac:dyDescent="0.3">
      <c r="A14788" t="s">
        <v>463</v>
      </c>
      <c r="B14788" t="s">
        <v>131</v>
      </c>
    </row>
    <row r="14789" spans="1:2" x14ac:dyDescent="0.3">
      <c r="A14789" t="s">
        <v>463</v>
      </c>
      <c r="B14789" t="s">
        <v>4611</v>
      </c>
    </row>
    <row r="14790" spans="1:2" x14ac:dyDescent="0.3">
      <c r="A14790" t="s">
        <v>463</v>
      </c>
      <c r="B14790" t="s">
        <v>5177</v>
      </c>
    </row>
    <row r="14791" spans="1:2" x14ac:dyDescent="0.3">
      <c r="A14791" t="s">
        <v>463</v>
      </c>
      <c r="B14791" t="s">
        <v>695</v>
      </c>
    </row>
    <row r="14792" spans="1:2" x14ac:dyDescent="0.3">
      <c r="A14792" t="s">
        <v>463</v>
      </c>
      <c r="B14792" t="s">
        <v>486</v>
      </c>
    </row>
    <row r="14793" spans="1:2" x14ac:dyDescent="0.3">
      <c r="A14793" t="s">
        <v>463</v>
      </c>
      <c r="B14793" t="s">
        <v>5855</v>
      </c>
    </row>
    <row r="14794" spans="1:2" x14ac:dyDescent="0.3">
      <c r="A14794" t="s">
        <v>463</v>
      </c>
      <c r="B14794" t="s">
        <v>1193</v>
      </c>
    </row>
    <row r="14795" spans="1:2" x14ac:dyDescent="0.3">
      <c r="A14795" t="s">
        <v>463</v>
      </c>
      <c r="B14795" t="s">
        <v>2341</v>
      </c>
    </row>
    <row r="14796" spans="1:2" x14ac:dyDescent="0.3">
      <c r="A14796" t="s">
        <v>463</v>
      </c>
      <c r="B14796" t="s">
        <v>2417</v>
      </c>
    </row>
    <row r="14797" spans="1:2" x14ac:dyDescent="0.3">
      <c r="A14797" t="s">
        <v>463</v>
      </c>
      <c r="B14797" t="s">
        <v>790</v>
      </c>
    </row>
    <row r="14798" spans="1:2" x14ac:dyDescent="0.3">
      <c r="A14798" t="s">
        <v>463</v>
      </c>
      <c r="B14798" t="s">
        <v>543</v>
      </c>
    </row>
    <row r="14799" spans="1:2" x14ac:dyDescent="0.3">
      <c r="A14799" t="s">
        <v>463</v>
      </c>
      <c r="B14799" t="s">
        <v>5180</v>
      </c>
    </row>
    <row r="14800" spans="1:2" x14ac:dyDescent="0.3">
      <c r="A14800" t="s">
        <v>463</v>
      </c>
      <c r="B14800" t="s">
        <v>19</v>
      </c>
    </row>
    <row r="14801" spans="1:2" x14ac:dyDescent="0.3">
      <c r="A14801" t="s">
        <v>463</v>
      </c>
      <c r="B14801" t="s">
        <v>3138</v>
      </c>
    </row>
    <row r="14802" spans="1:2" x14ac:dyDescent="0.3">
      <c r="A14802" t="s">
        <v>463</v>
      </c>
      <c r="B14802" t="s">
        <v>1256</v>
      </c>
    </row>
    <row r="14803" spans="1:2" x14ac:dyDescent="0.3">
      <c r="A14803" t="s">
        <v>463</v>
      </c>
      <c r="B14803" t="s">
        <v>131</v>
      </c>
    </row>
    <row r="14804" spans="1:2" x14ac:dyDescent="0.3">
      <c r="A14804" t="s">
        <v>463</v>
      </c>
      <c r="B14804" t="s">
        <v>790</v>
      </c>
    </row>
    <row r="14805" spans="1:2" x14ac:dyDescent="0.3">
      <c r="A14805" t="s">
        <v>463</v>
      </c>
      <c r="B14805" t="s">
        <v>5180</v>
      </c>
    </row>
    <row r="14806" spans="1:2" x14ac:dyDescent="0.3">
      <c r="A14806" t="s">
        <v>463</v>
      </c>
      <c r="B14806" t="s">
        <v>4611</v>
      </c>
    </row>
    <row r="14807" spans="1:2" x14ac:dyDescent="0.3">
      <c r="A14807" t="s">
        <v>463</v>
      </c>
      <c r="B14807" t="s">
        <v>5177</v>
      </c>
    </row>
    <row r="14808" spans="1:2" x14ac:dyDescent="0.3">
      <c r="A14808" t="s">
        <v>463</v>
      </c>
      <c r="B14808" t="s">
        <v>2916</v>
      </c>
    </row>
    <row r="14809" spans="1:2" x14ac:dyDescent="0.3">
      <c r="A14809" t="s">
        <v>463</v>
      </c>
      <c r="B14809" t="s">
        <v>1193</v>
      </c>
    </row>
    <row r="14810" spans="1:2" x14ac:dyDescent="0.3">
      <c r="A14810" t="s">
        <v>463</v>
      </c>
      <c r="B14810" t="s">
        <v>2341</v>
      </c>
    </row>
    <row r="14811" spans="1:2" x14ac:dyDescent="0.3">
      <c r="A14811" t="s">
        <v>463</v>
      </c>
      <c r="B14811" t="s">
        <v>2373</v>
      </c>
    </row>
    <row r="14812" spans="1:2" x14ac:dyDescent="0.3">
      <c r="A14812" t="s">
        <v>463</v>
      </c>
      <c r="B14812" t="s">
        <v>39</v>
      </c>
    </row>
    <row r="14813" spans="1:2" x14ac:dyDescent="0.3">
      <c r="A14813" t="s">
        <v>463</v>
      </c>
      <c r="B14813" t="s">
        <v>14375</v>
      </c>
    </row>
    <row r="14814" spans="1:2" x14ac:dyDescent="0.3">
      <c r="A14814" t="s">
        <v>463</v>
      </c>
      <c r="B14814" t="s">
        <v>14409</v>
      </c>
    </row>
    <row r="14815" spans="1:2" x14ac:dyDescent="0.3">
      <c r="A14815" t="s">
        <v>463</v>
      </c>
      <c r="B14815" t="s">
        <v>14366</v>
      </c>
    </row>
    <row r="14816" spans="1:2" x14ac:dyDescent="0.3">
      <c r="A14816" t="s">
        <v>463</v>
      </c>
      <c r="B14816" t="s">
        <v>19</v>
      </c>
    </row>
    <row r="14817" spans="1:2" x14ac:dyDescent="0.3">
      <c r="A14817" t="s">
        <v>463</v>
      </c>
      <c r="B14817" t="s">
        <v>3138</v>
      </c>
    </row>
    <row r="14818" spans="1:2" x14ac:dyDescent="0.3">
      <c r="A14818" t="s">
        <v>463</v>
      </c>
      <c r="B14818" t="s">
        <v>5903</v>
      </c>
    </row>
    <row r="14819" spans="1:2" x14ac:dyDescent="0.3">
      <c r="A14819" t="s">
        <v>463</v>
      </c>
      <c r="B14819" t="s">
        <v>5855</v>
      </c>
    </row>
    <row r="14820" spans="1:2" x14ac:dyDescent="0.3">
      <c r="A14820" t="s">
        <v>463</v>
      </c>
      <c r="B14820" t="s">
        <v>7874</v>
      </c>
    </row>
    <row r="14821" spans="1:2" x14ac:dyDescent="0.3">
      <c r="A14821" t="s">
        <v>463</v>
      </c>
      <c r="B14821" t="s">
        <v>14402</v>
      </c>
    </row>
    <row r="14822" spans="1:2" x14ac:dyDescent="0.3">
      <c r="A14822" t="s">
        <v>463</v>
      </c>
      <c r="B14822" t="s">
        <v>837</v>
      </c>
    </row>
    <row r="14823" spans="1:2" x14ac:dyDescent="0.3">
      <c r="A14823" t="s">
        <v>463</v>
      </c>
      <c r="B14823" t="s">
        <v>639</v>
      </c>
    </row>
    <row r="14824" spans="1:2" x14ac:dyDescent="0.3">
      <c r="A14824" t="s">
        <v>463</v>
      </c>
      <c r="B14824" t="s">
        <v>184</v>
      </c>
    </row>
    <row r="14825" spans="1:2" x14ac:dyDescent="0.3">
      <c r="A14825" t="s">
        <v>463</v>
      </c>
      <c r="B14825" t="s">
        <v>1193</v>
      </c>
    </row>
    <row r="14826" spans="1:2" x14ac:dyDescent="0.3">
      <c r="A14826" t="s">
        <v>463</v>
      </c>
      <c r="B14826" t="s">
        <v>790</v>
      </c>
    </row>
    <row r="14827" spans="1:2" x14ac:dyDescent="0.3">
      <c r="A14827" t="s">
        <v>463</v>
      </c>
      <c r="B14827" t="s">
        <v>14370</v>
      </c>
    </row>
    <row r="14828" spans="1:2" x14ac:dyDescent="0.3">
      <c r="A14828" t="s">
        <v>463</v>
      </c>
      <c r="B14828" t="s">
        <v>1691</v>
      </c>
    </row>
    <row r="14829" spans="1:2" x14ac:dyDescent="0.3">
      <c r="A14829" t="s">
        <v>463</v>
      </c>
      <c r="B14829" t="s">
        <v>3382</v>
      </c>
    </row>
    <row r="14830" spans="1:2" x14ac:dyDescent="0.3">
      <c r="A14830" t="s">
        <v>463</v>
      </c>
      <c r="B14830" t="s">
        <v>695</v>
      </c>
    </row>
    <row r="14831" spans="1:2" x14ac:dyDescent="0.3">
      <c r="A14831" t="s">
        <v>463</v>
      </c>
      <c r="B14831" t="s">
        <v>5855</v>
      </c>
    </row>
    <row r="14832" spans="1:2" x14ac:dyDescent="0.3">
      <c r="A14832" t="s">
        <v>463</v>
      </c>
      <c r="B14832" t="s">
        <v>2341</v>
      </c>
    </row>
    <row r="14833" spans="1:2" x14ac:dyDescent="0.3">
      <c r="A14833" t="s">
        <v>463</v>
      </c>
      <c r="B14833" t="s">
        <v>617</v>
      </c>
    </row>
    <row r="14834" spans="1:2" x14ac:dyDescent="0.3">
      <c r="A14834" t="s">
        <v>463</v>
      </c>
      <c r="B14834" t="s">
        <v>14378</v>
      </c>
    </row>
    <row r="14835" spans="1:2" x14ac:dyDescent="0.3">
      <c r="A14835" t="s">
        <v>463</v>
      </c>
      <c r="B14835" t="s">
        <v>3138</v>
      </c>
    </row>
    <row r="14836" spans="1:2" x14ac:dyDescent="0.3">
      <c r="A14836" t="s">
        <v>463</v>
      </c>
      <c r="B14836" t="s">
        <v>5262</v>
      </c>
    </row>
    <row r="14837" spans="1:2" x14ac:dyDescent="0.3">
      <c r="A14837" t="s">
        <v>463</v>
      </c>
      <c r="B14837" t="s">
        <v>600</v>
      </c>
    </row>
    <row r="14838" spans="1:2" x14ac:dyDescent="0.3">
      <c r="A14838" t="s">
        <v>463</v>
      </c>
      <c r="B14838" t="s">
        <v>486</v>
      </c>
    </row>
    <row r="14839" spans="1:2" x14ac:dyDescent="0.3">
      <c r="A14839" t="s">
        <v>11</v>
      </c>
      <c r="B14839" t="s">
        <v>695</v>
      </c>
    </row>
    <row r="14840" spans="1:2" x14ac:dyDescent="0.3">
      <c r="A14840" t="s">
        <v>11</v>
      </c>
      <c r="B14840" t="s">
        <v>7662</v>
      </c>
    </row>
    <row r="14841" spans="1:2" x14ac:dyDescent="0.3">
      <c r="A14841" t="s">
        <v>11</v>
      </c>
      <c r="B14841" t="s">
        <v>3138</v>
      </c>
    </row>
    <row r="14842" spans="1:2" x14ac:dyDescent="0.3">
      <c r="A14842" t="s">
        <v>383</v>
      </c>
      <c r="B14842" t="s">
        <v>131</v>
      </c>
    </row>
    <row r="14843" spans="1:2" x14ac:dyDescent="0.3">
      <c r="A14843" t="s">
        <v>68</v>
      </c>
      <c r="B14843" t="s">
        <v>2341</v>
      </c>
    </row>
    <row r="14844" spans="1:2" x14ac:dyDescent="0.3">
      <c r="A14844" t="s">
        <v>68</v>
      </c>
      <c r="B14844" t="s">
        <v>1193</v>
      </c>
    </row>
    <row r="14845" spans="1:2" x14ac:dyDescent="0.3">
      <c r="A14845" t="s">
        <v>68</v>
      </c>
      <c r="B14845" t="s">
        <v>5180</v>
      </c>
    </row>
    <row r="14846" spans="1:2" x14ac:dyDescent="0.3">
      <c r="A14846" t="s">
        <v>68</v>
      </c>
      <c r="B14846" t="s">
        <v>4207</v>
      </c>
    </row>
    <row r="14847" spans="1:2" x14ac:dyDescent="0.3">
      <c r="A14847" t="s">
        <v>68</v>
      </c>
      <c r="B14847" t="s">
        <v>486</v>
      </c>
    </row>
    <row r="14848" spans="1:2" x14ac:dyDescent="0.3">
      <c r="A14848" t="s">
        <v>115</v>
      </c>
      <c r="B14848" t="s">
        <v>184</v>
      </c>
    </row>
    <row r="14849" spans="1:2" x14ac:dyDescent="0.3">
      <c r="A14849" t="s">
        <v>115</v>
      </c>
      <c r="B14849" t="s">
        <v>11509</v>
      </c>
    </row>
    <row r="14850" spans="1:2" x14ac:dyDescent="0.3">
      <c r="A14850" t="s">
        <v>68</v>
      </c>
      <c r="B14850" t="s">
        <v>131</v>
      </c>
    </row>
    <row r="14851" spans="1:2" x14ac:dyDescent="0.3">
      <c r="A14851" t="s">
        <v>68</v>
      </c>
      <c r="B14851" t="s">
        <v>2452</v>
      </c>
    </row>
    <row r="14852" spans="1:2" x14ac:dyDescent="0.3">
      <c r="A14852" t="s">
        <v>463</v>
      </c>
      <c r="B14852" t="s">
        <v>2417</v>
      </c>
    </row>
    <row r="14853" spans="1:2" x14ac:dyDescent="0.3">
      <c r="A14853" t="s">
        <v>463</v>
      </c>
      <c r="B14853" t="s">
        <v>19</v>
      </c>
    </row>
    <row r="14854" spans="1:2" x14ac:dyDescent="0.3">
      <c r="A14854" t="s">
        <v>463</v>
      </c>
      <c r="B14854" t="s">
        <v>2341</v>
      </c>
    </row>
    <row r="14855" spans="1:2" x14ac:dyDescent="0.3">
      <c r="A14855" t="s">
        <v>11</v>
      </c>
      <c r="B14855" t="s">
        <v>2341</v>
      </c>
    </row>
    <row r="14856" spans="1:2" x14ac:dyDescent="0.3">
      <c r="A14856" t="s">
        <v>11</v>
      </c>
      <c r="B14856" t="s">
        <v>486</v>
      </c>
    </row>
    <row r="14857" spans="1:2" x14ac:dyDescent="0.3">
      <c r="A14857" t="s">
        <v>11</v>
      </c>
      <c r="B14857" t="s">
        <v>184</v>
      </c>
    </row>
    <row r="14858" spans="1:2" x14ac:dyDescent="0.3">
      <c r="A14858" t="s">
        <v>11</v>
      </c>
      <c r="B14858" t="s">
        <v>3382</v>
      </c>
    </row>
    <row r="14859" spans="1:2" x14ac:dyDescent="0.3">
      <c r="A14859" t="s">
        <v>11</v>
      </c>
      <c r="B14859" t="s">
        <v>14034</v>
      </c>
    </row>
    <row r="14860" spans="1:2" x14ac:dyDescent="0.3">
      <c r="A14860" t="s">
        <v>11</v>
      </c>
      <c r="B14860" t="s">
        <v>5855</v>
      </c>
    </row>
    <row r="14861" spans="1:2" x14ac:dyDescent="0.3">
      <c r="A14861" t="s">
        <v>11</v>
      </c>
      <c r="B14861" t="s">
        <v>486</v>
      </c>
    </row>
    <row r="14862" spans="1:2" x14ac:dyDescent="0.3">
      <c r="A14862" t="s">
        <v>11</v>
      </c>
      <c r="B14862" t="s">
        <v>5180</v>
      </c>
    </row>
    <row r="14863" spans="1:2" x14ac:dyDescent="0.3">
      <c r="A14863" t="s">
        <v>463</v>
      </c>
      <c r="B14863" t="s">
        <v>3382</v>
      </c>
    </row>
    <row r="14864" spans="1:2" x14ac:dyDescent="0.3">
      <c r="A14864" t="s">
        <v>463</v>
      </c>
      <c r="B14864" t="s">
        <v>14034</v>
      </c>
    </row>
    <row r="14865" spans="1:2" x14ac:dyDescent="0.3">
      <c r="A14865" t="s">
        <v>463</v>
      </c>
      <c r="B14865" t="s">
        <v>5855</v>
      </c>
    </row>
    <row r="14866" spans="1:2" x14ac:dyDescent="0.3">
      <c r="A14866" t="s">
        <v>463</v>
      </c>
      <c r="B14866" t="s">
        <v>486</v>
      </c>
    </row>
    <row r="14867" spans="1:2" x14ac:dyDescent="0.3">
      <c r="A14867" t="s">
        <v>463</v>
      </c>
      <c r="B14867" t="s">
        <v>5180</v>
      </c>
    </row>
    <row r="14868" spans="1:2" x14ac:dyDescent="0.3">
      <c r="A14868" t="s">
        <v>91</v>
      </c>
      <c r="B14868" t="s">
        <v>19</v>
      </c>
    </row>
    <row r="14869" spans="1:2" x14ac:dyDescent="0.3">
      <c r="A14869" t="s">
        <v>91</v>
      </c>
      <c r="B14869" t="s">
        <v>1256</v>
      </c>
    </row>
    <row r="14870" spans="1:2" x14ac:dyDescent="0.3">
      <c r="A14870" t="s">
        <v>463</v>
      </c>
      <c r="B14870" t="s">
        <v>5262</v>
      </c>
    </row>
    <row r="14871" spans="1:2" x14ac:dyDescent="0.3">
      <c r="A14871" t="s">
        <v>189</v>
      </c>
      <c r="B14871" t="s">
        <v>695</v>
      </c>
    </row>
    <row r="14872" spans="1:2" x14ac:dyDescent="0.3">
      <c r="A14872" t="s">
        <v>68</v>
      </c>
      <c r="B14872" t="s">
        <v>19</v>
      </c>
    </row>
    <row r="14873" spans="1:2" x14ac:dyDescent="0.3">
      <c r="A14873" t="s">
        <v>68</v>
      </c>
      <c r="B14873" t="s">
        <v>2417</v>
      </c>
    </row>
    <row r="14874" spans="1:2" x14ac:dyDescent="0.3">
      <c r="A14874" t="s">
        <v>68</v>
      </c>
      <c r="B14874" t="s">
        <v>355</v>
      </c>
    </row>
    <row r="14875" spans="1:2" x14ac:dyDescent="0.3">
      <c r="A14875" t="s">
        <v>68</v>
      </c>
      <c r="B14875" t="s">
        <v>1900</v>
      </c>
    </row>
    <row r="14876" spans="1:2" x14ac:dyDescent="0.3">
      <c r="A14876" t="s">
        <v>68</v>
      </c>
      <c r="B14876" t="s">
        <v>2341</v>
      </c>
    </row>
    <row r="14877" spans="1:2" x14ac:dyDescent="0.3">
      <c r="A14877" t="s">
        <v>68</v>
      </c>
      <c r="B14877" t="s">
        <v>4207</v>
      </c>
    </row>
    <row r="14878" spans="1:2" x14ac:dyDescent="0.3">
      <c r="A14878" t="s">
        <v>115</v>
      </c>
      <c r="B14878" t="s">
        <v>19</v>
      </c>
    </row>
    <row r="14879" spans="1:2" x14ac:dyDescent="0.3">
      <c r="A14879" t="s">
        <v>115</v>
      </c>
      <c r="B14879" t="s">
        <v>2417</v>
      </c>
    </row>
    <row r="14880" spans="1:2" x14ac:dyDescent="0.3">
      <c r="A14880" t="s">
        <v>115</v>
      </c>
      <c r="B14880" t="s">
        <v>695</v>
      </c>
    </row>
    <row r="14881" spans="1:2" x14ac:dyDescent="0.3">
      <c r="A14881" t="s">
        <v>115</v>
      </c>
      <c r="B14881" t="s">
        <v>2341</v>
      </c>
    </row>
    <row r="14882" spans="1:2" x14ac:dyDescent="0.3">
      <c r="A14882" t="s">
        <v>115</v>
      </c>
      <c r="B14882" t="s">
        <v>4207</v>
      </c>
    </row>
    <row r="14883" spans="1:2" x14ac:dyDescent="0.3">
      <c r="A14883" t="s">
        <v>91</v>
      </c>
      <c r="B14883" t="s">
        <v>19</v>
      </c>
    </row>
    <row r="14884" spans="1:2" x14ac:dyDescent="0.3">
      <c r="A14884" t="s">
        <v>91</v>
      </c>
      <c r="B14884" t="s">
        <v>790</v>
      </c>
    </row>
    <row r="14885" spans="1:2" x14ac:dyDescent="0.3">
      <c r="A14885" t="s">
        <v>91</v>
      </c>
      <c r="B14885" t="s">
        <v>2417</v>
      </c>
    </row>
    <row r="14886" spans="1:2" x14ac:dyDescent="0.3">
      <c r="A14886" t="s">
        <v>91</v>
      </c>
      <c r="B14886" t="s">
        <v>131</v>
      </c>
    </row>
    <row r="14887" spans="1:2" x14ac:dyDescent="0.3">
      <c r="A14887" t="s">
        <v>68</v>
      </c>
      <c r="B14887" t="s">
        <v>5180</v>
      </c>
    </row>
    <row r="14888" spans="1:2" x14ac:dyDescent="0.3">
      <c r="A14888" t="s">
        <v>68</v>
      </c>
      <c r="B14888" t="s">
        <v>486</v>
      </c>
    </row>
    <row r="14889" spans="1:2" x14ac:dyDescent="0.3">
      <c r="A14889" t="s">
        <v>189</v>
      </c>
      <c r="B14889" t="s">
        <v>14628</v>
      </c>
    </row>
    <row r="14890" spans="1:2" x14ac:dyDescent="0.3">
      <c r="A14890" t="s">
        <v>91</v>
      </c>
      <c r="B14890" t="s">
        <v>4207</v>
      </c>
    </row>
    <row r="14891" spans="1:2" x14ac:dyDescent="0.3">
      <c r="A14891" t="s">
        <v>91</v>
      </c>
      <c r="B14891" t="s">
        <v>1193</v>
      </c>
    </row>
    <row r="14892" spans="1:2" x14ac:dyDescent="0.3">
      <c r="A14892" t="s">
        <v>189</v>
      </c>
      <c r="B14892" t="s">
        <v>617</v>
      </c>
    </row>
    <row r="14893" spans="1:2" x14ac:dyDescent="0.3">
      <c r="A14893" t="s">
        <v>68</v>
      </c>
      <c r="B14893" t="s">
        <v>790</v>
      </c>
    </row>
    <row r="14894" spans="1:2" x14ac:dyDescent="0.3">
      <c r="A14894" t="s">
        <v>68</v>
      </c>
      <c r="B14894" t="s">
        <v>639</v>
      </c>
    </row>
    <row r="14895" spans="1:2" x14ac:dyDescent="0.3">
      <c r="A14895" t="s">
        <v>68</v>
      </c>
      <c r="B14895" t="s">
        <v>14629</v>
      </c>
    </row>
    <row r="14896" spans="1:2" x14ac:dyDescent="0.3">
      <c r="A14896" t="s">
        <v>383</v>
      </c>
      <c r="B14896" t="s">
        <v>617</v>
      </c>
    </row>
    <row r="14897" spans="1:2" x14ac:dyDescent="0.3">
      <c r="A14897" t="s">
        <v>463</v>
      </c>
      <c r="B14897" t="s">
        <v>19</v>
      </c>
    </row>
    <row r="14898" spans="1:2" x14ac:dyDescent="0.3">
      <c r="A14898" t="s">
        <v>463</v>
      </c>
      <c r="B14898" t="s">
        <v>695</v>
      </c>
    </row>
    <row r="14899" spans="1:2" x14ac:dyDescent="0.3">
      <c r="A14899" t="s">
        <v>463</v>
      </c>
      <c r="B14899" t="s">
        <v>5855</v>
      </c>
    </row>
    <row r="14900" spans="1:2" x14ac:dyDescent="0.3">
      <c r="A14900" t="s">
        <v>68</v>
      </c>
      <c r="B14900" t="s">
        <v>2393</v>
      </c>
    </row>
    <row r="14901" spans="1:2" x14ac:dyDescent="0.3">
      <c r="A14901" t="s">
        <v>68</v>
      </c>
      <c r="B14901" t="s">
        <v>486</v>
      </c>
    </row>
    <row r="14902" spans="1:2" x14ac:dyDescent="0.3">
      <c r="A14902" t="s">
        <v>463</v>
      </c>
      <c r="B14902" t="s">
        <v>1691</v>
      </c>
    </row>
    <row r="14903" spans="1:2" x14ac:dyDescent="0.3">
      <c r="A14903" t="s">
        <v>463</v>
      </c>
      <c r="B14903" t="s">
        <v>790</v>
      </c>
    </row>
    <row r="14904" spans="1:2" x14ac:dyDescent="0.3">
      <c r="A14904" t="s">
        <v>463</v>
      </c>
      <c r="B14904" t="s">
        <v>2341</v>
      </c>
    </row>
    <row r="14905" spans="1:2" x14ac:dyDescent="0.3">
      <c r="A14905" t="s">
        <v>463</v>
      </c>
      <c r="B14905" t="s">
        <v>1193</v>
      </c>
    </row>
    <row r="14906" spans="1:2" x14ac:dyDescent="0.3">
      <c r="A14906" t="s">
        <v>189</v>
      </c>
      <c r="B14906" t="s">
        <v>19</v>
      </c>
    </row>
    <row r="14907" spans="1:2" x14ac:dyDescent="0.3">
      <c r="A14907" t="s">
        <v>189</v>
      </c>
      <c r="B14907" t="s">
        <v>11509</v>
      </c>
    </row>
    <row r="14908" spans="1:2" x14ac:dyDescent="0.3">
      <c r="A14908" t="s">
        <v>11</v>
      </c>
      <c r="B14908" t="s">
        <v>617</v>
      </c>
    </row>
    <row r="14909" spans="1:2" x14ac:dyDescent="0.3">
      <c r="A14909" t="s">
        <v>11</v>
      </c>
      <c r="B14909" t="s">
        <v>1193</v>
      </c>
    </row>
    <row r="14910" spans="1:2" x14ac:dyDescent="0.3">
      <c r="A14910" t="s">
        <v>189</v>
      </c>
      <c r="B14910" t="s">
        <v>19</v>
      </c>
    </row>
    <row r="14911" spans="1:2" x14ac:dyDescent="0.3">
      <c r="A14911" t="s">
        <v>189</v>
      </c>
      <c r="B14911" t="s">
        <v>5855</v>
      </c>
    </row>
    <row r="14912" spans="1:2" x14ac:dyDescent="0.3">
      <c r="A14912" t="s">
        <v>189</v>
      </c>
      <c r="B14912" t="s">
        <v>1439</v>
      </c>
    </row>
    <row r="14913" spans="1:2" x14ac:dyDescent="0.3">
      <c r="A14913" t="s">
        <v>115</v>
      </c>
      <c r="B14913" t="s">
        <v>131</v>
      </c>
    </row>
    <row r="14914" spans="1:2" x14ac:dyDescent="0.3">
      <c r="A14914" t="s">
        <v>115</v>
      </c>
      <c r="B14914" t="s">
        <v>486</v>
      </c>
    </row>
    <row r="14915" spans="1:2" x14ac:dyDescent="0.3">
      <c r="A14915" t="s">
        <v>115</v>
      </c>
      <c r="B14915" t="s">
        <v>4611</v>
      </c>
    </row>
    <row r="14916" spans="1:2" x14ac:dyDescent="0.3">
      <c r="A14916" t="s">
        <v>68</v>
      </c>
      <c r="B14916" t="s">
        <v>14630</v>
      </c>
    </row>
    <row r="14917" spans="1:2" x14ac:dyDescent="0.3">
      <c r="A14917" t="s">
        <v>68</v>
      </c>
      <c r="B14917" t="s">
        <v>2165</v>
      </c>
    </row>
    <row r="14918" spans="1:2" x14ac:dyDescent="0.3">
      <c r="A14918" t="s">
        <v>3052</v>
      </c>
      <c r="B14918" t="s">
        <v>617</v>
      </c>
    </row>
    <row r="14919" spans="1:2" x14ac:dyDescent="0.3">
      <c r="A14919" t="s">
        <v>3052</v>
      </c>
      <c r="B14919" t="s">
        <v>617</v>
      </c>
    </row>
    <row r="14920" spans="1:2" x14ac:dyDescent="0.3">
      <c r="A14920" t="s">
        <v>3052</v>
      </c>
      <c r="B14920" t="s">
        <v>1193</v>
      </c>
    </row>
    <row r="14921" spans="1:2" x14ac:dyDescent="0.3">
      <c r="A14921" t="s">
        <v>11</v>
      </c>
      <c r="B14921" t="s">
        <v>131</v>
      </c>
    </row>
    <row r="14922" spans="1:2" x14ac:dyDescent="0.3">
      <c r="A14922" t="s">
        <v>11</v>
      </c>
      <c r="B14922" t="s">
        <v>355</v>
      </c>
    </row>
    <row r="14923" spans="1:2" x14ac:dyDescent="0.3">
      <c r="A14923" t="s">
        <v>11</v>
      </c>
      <c r="B14923" t="s">
        <v>19</v>
      </c>
    </row>
    <row r="14924" spans="1:2" x14ac:dyDescent="0.3">
      <c r="A14924" t="s">
        <v>11</v>
      </c>
      <c r="B14924" t="s">
        <v>3689</v>
      </c>
    </row>
    <row r="14925" spans="1:2" x14ac:dyDescent="0.3">
      <c r="A14925" t="s">
        <v>11</v>
      </c>
      <c r="B14925" t="s">
        <v>708</v>
      </c>
    </row>
    <row r="14926" spans="1:2" x14ac:dyDescent="0.3">
      <c r="A14926" t="s">
        <v>11</v>
      </c>
      <c r="B14926" t="s">
        <v>486</v>
      </c>
    </row>
    <row r="14927" spans="1:2" x14ac:dyDescent="0.3">
      <c r="A14927" t="s">
        <v>11</v>
      </c>
      <c r="B14927" t="s">
        <v>2341</v>
      </c>
    </row>
    <row r="14928" spans="1:2" x14ac:dyDescent="0.3">
      <c r="A14928" t="s">
        <v>11</v>
      </c>
      <c r="B14928" t="s">
        <v>4207</v>
      </c>
    </row>
    <row r="14929" spans="1:2" x14ac:dyDescent="0.3">
      <c r="A14929" t="s">
        <v>11</v>
      </c>
      <c r="B14929" t="s">
        <v>1193</v>
      </c>
    </row>
    <row r="14930" spans="1:2" x14ac:dyDescent="0.3">
      <c r="A14930" t="s">
        <v>11</v>
      </c>
      <c r="B14930" t="s">
        <v>790</v>
      </c>
    </row>
    <row r="14931" spans="1:2" x14ac:dyDescent="0.3">
      <c r="A14931" t="s">
        <v>11</v>
      </c>
      <c r="B14931" t="s">
        <v>639</v>
      </c>
    </row>
    <row r="14932" spans="1:2" x14ac:dyDescent="0.3">
      <c r="A14932" t="s">
        <v>11</v>
      </c>
      <c r="B14932" t="s">
        <v>184</v>
      </c>
    </row>
    <row r="14933" spans="1:2" x14ac:dyDescent="0.3">
      <c r="A14933" t="s">
        <v>383</v>
      </c>
      <c r="B14933" t="s">
        <v>19</v>
      </c>
    </row>
    <row r="14934" spans="1:2" x14ac:dyDescent="0.3">
      <c r="A14934" t="s">
        <v>383</v>
      </c>
      <c r="B14934" t="s">
        <v>131</v>
      </c>
    </row>
    <row r="14935" spans="1:2" x14ac:dyDescent="0.3">
      <c r="A14935" t="s">
        <v>68</v>
      </c>
      <c r="B14935" t="s">
        <v>3382</v>
      </c>
    </row>
    <row r="14936" spans="1:2" x14ac:dyDescent="0.3">
      <c r="A14936" t="s">
        <v>68</v>
      </c>
      <c r="B14936" t="s">
        <v>837</v>
      </c>
    </row>
    <row r="14937" spans="1:2" x14ac:dyDescent="0.3">
      <c r="A14937" t="s">
        <v>68</v>
      </c>
      <c r="B14937" t="s">
        <v>7641</v>
      </c>
    </row>
    <row r="14938" spans="1:2" x14ac:dyDescent="0.3">
      <c r="A14938" t="s">
        <v>68</v>
      </c>
      <c r="B14938" t="s">
        <v>184</v>
      </c>
    </row>
    <row r="14939" spans="1:2" x14ac:dyDescent="0.3">
      <c r="A14939" t="s">
        <v>68</v>
      </c>
      <c r="B14939" t="s">
        <v>2341</v>
      </c>
    </row>
    <row r="14940" spans="1:2" x14ac:dyDescent="0.3">
      <c r="A14940" t="s">
        <v>68</v>
      </c>
      <c r="B14940" t="s">
        <v>9244</v>
      </c>
    </row>
    <row r="14941" spans="1:2" x14ac:dyDescent="0.3">
      <c r="A14941" t="s">
        <v>463</v>
      </c>
      <c r="B14941" t="s">
        <v>617</v>
      </c>
    </row>
    <row r="14942" spans="1:2" x14ac:dyDescent="0.3">
      <c r="A14942" t="s">
        <v>463</v>
      </c>
      <c r="B14942" t="s">
        <v>1193</v>
      </c>
    </row>
    <row r="14943" spans="1:2" x14ac:dyDescent="0.3">
      <c r="A14943" t="s">
        <v>463</v>
      </c>
      <c r="B14943" t="s">
        <v>4207</v>
      </c>
    </row>
    <row r="14944" spans="1:2" x14ac:dyDescent="0.3">
      <c r="A14944" t="s">
        <v>463</v>
      </c>
      <c r="B14944" t="s">
        <v>1691</v>
      </c>
    </row>
    <row r="14945" spans="1:2" x14ac:dyDescent="0.3">
      <c r="A14945" t="s">
        <v>463</v>
      </c>
      <c r="B14945" t="s">
        <v>1193</v>
      </c>
    </row>
    <row r="14946" spans="1:2" x14ac:dyDescent="0.3">
      <c r="A14946" t="s">
        <v>11</v>
      </c>
      <c r="B14946" t="s">
        <v>837</v>
      </c>
    </row>
    <row r="14947" spans="1:2" x14ac:dyDescent="0.3">
      <c r="A14947" t="s">
        <v>11</v>
      </c>
      <c r="B14947" t="s">
        <v>14034</v>
      </c>
    </row>
    <row r="14948" spans="1:2" x14ac:dyDescent="0.3">
      <c r="A14948" t="s">
        <v>11</v>
      </c>
      <c r="B14948" t="s">
        <v>5855</v>
      </c>
    </row>
    <row r="14949" spans="1:2" x14ac:dyDescent="0.3">
      <c r="A14949" t="s">
        <v>11</v>
      </c>
      <c r="B14949" t="s">
        <v>639</v>
      </c>
    </row>
    <row r="14950" spans="1:2" x14ac:dyDescent="0.3">
      <c r="A14950" t="s">
        <v>11</v>
      </c>
      <c r="B14950" t="s">
        <v>3382</v>
      </c>
    </row>
    <row r="14951" spans="1:2" x14ac:dyDescent="0.3">
      <c r="A14951" t="s">
        <v>11</v>
      </c>
      <c r="B14951" t="s">
        <v>1193</v>
      </c>
    </row>
    <row r="14952" spans="1:2" x14ac:dyDescent="0.3">
      <c r="A14952" t="s">
        <v>11</v>
      </c>
      <c r="B14952" t="s">
        <v>2341</v>
      </c>
    </row>
    <row r="14953" spans="1:2" x14ac:dyDescent="0.3">
      <c r="A14953" t="s">
        <v>11</v>
      </c>
      <c r="B14953" t="s">
        <v>7641</v>
      </c>
    </row>
    <row r="14954" spans="1:2" x14ac:dyDescent="0.3">
      <c r="A14954" t="s">
        <v>11</v>
      </c>
      <c r="B14954" t="s">
        <v>4311</v>
      </c>
    </row>
    <row r="14955" spans="1:2" x14ac:dyDescent="0.3">
      <c r="A14955" t="s">
        <v>11</v>
      </c>
      <c r="B14955" t="s">
        <v>5855</v>
      </c>
    </row>
    <row r="14956" spans="1:2" x14ac:dyDescent="0.3">
      <c r="A14956" t="s">
        <v>11</v>
      </c>
      <c r="B14956" t="s">
        <v>2341</v>
      </c>
    </row>
    <row r="14957" spans="1:2" x14ac:dyDescent="0.3">
      <c r="A14957" t="s">
        <v>11</v>
      </c>
      <c r="B14957" t="s">
        <v>837</v>
      </c>
    </row>
    <row r="14958" spans="1:2" x14ac:dyDescent="0.3">
      <c r="A14958" t="s">
        <v>11</v>
      </c>
      <c r="B14958" t="s">
        <v>695</v>
      </c>
    </row>
    <row r="14959" spans="1:2" x14ac:dyDescent="0.3">
      <c r="A14959" t="s">
        <v>68</v>
      </c>
      <c r="B14959" t="s">
        <v>181</v>
      </c>
    </row>
    <row r="14960" spans="1:2" x14ac:dyDescent="0.3">
      <c r="A14960" t="s">
        <v>11</v>
      </c>
      <c r="B14960" t="s">
        <v>5180</v>
      </c>
    </row>
    <row r="14961" spans="1:2" x14ac:dyDescent="0.3">
      <c r="A14961" t="s">
        <v>11</v>
      </c>
      <c r="B14961" t="s">
        <v>695</v>
      </c>
    </row>
    <row r="14962" spans="1:2" x14ac:dyDescent="0.3">
      <c r="A14962" t="s">
        <v>11</v>
      </c>
      <c r="B14962" t="s">
        <v>617</v>
      </c>
    </row>
    <row r="14963" spans="1:2" x14ac:dyDescent="0.3">
      <c r="A14963" t="s">
        <v>11</v>
      </c>
      <c r="B14963" t="s">
        <v>486</v>
      </c>
    </row>
    <row r="14964" spans="1:2" x14ac:dyDescent="0.3">
      <c r="A14964" t="s">
        <v>11</v>
      </c>
      <c r="B14964" t="s">
        <v>131</v>
      </c>
    </row>
    <row r="14965" spans="1:2" x14ac:dyDescent="0.3">
      <c r="A14965" t="s">
        <v>11</v>
      </c>
      <c r="B14965" t="s">
        <v>14396</v>
      </c>
    </row>
    <row r="14966" spans="1:2" x14ac:dyDescent="0.3">
      <c r="A14966" t="s">
        <v>11</v>
      </c>
      <c r="B14966" t="s">
        <v>2341</v>
      </c>
    </row>
    <row r="14967" spans="1:2" x14ac:dyDescent="0.3">
      <c r="A14967" t="s">
        <v>11</v>
      </c>
      <c r="B14967" t="s">
        <v>1193</v>
      </c>
    </row>
    <row r="14968" spans="1:2" x14ac:dyDescent="0.3">
      <c r="A14968" t="s">
        <v>115</v>
      </c>
      <c r="B14968" t="s">
        <v>184</v>
      </c>
    </row>
    <row r="14969" spans="1:2" x14ac:dyDescent="0.3">
      <c r="A14969" t="s">
        <v>115</v>
      </c>
      <c r="B14969" t="s">
        <v>486</v>
      </c>
    </row>
    <row r="14970" spans="1:2" x14ac:dyDescent="0.3">
      <c r="A14970" t="s">
        <v>115</v>
      </c>
      <c r="B14970" t="s">
        <v>4207</v>
      </c>
    </row>
    <row r="14971" spans="1:2" x14ac:dyDescent="0.3">
      <c r="A14971" t="s">
        <v>115</v>
      </c>
      <c r="B14971" t="s">
        <v>1900</v>
      </c>
    </row>
    <row r="14972" spans="1:2" x14ac:dyDescent="0.3">
      <c r="A14972" t="s">
        <v>2068</v>
      </c>
      <c r="B14972" t="s">
        <v>184</v>
      </c>
    </row>
    <row r="14973" spans="1:2" x14ac:dyDescent="0.3">
      <c r="A14973" t="s">
        <v>2068</v>
      </c>
      <c r="B14973" t="s">
        <v>695</v>
      </c>
    </row>
    <row r="14974" spans="1:2" x14ac:dyDescent="0.3">
      <c r="A14974" t="s">
        <v>189</v>
      </c>
      <c r="B14974" t="s">
        <v>1256</v>
      </c>
    </row>
    <row r="14975" spans="1:2" x14ac:dyDescent="0.3">
      <c r="A14975" t="s">
        <v>189</v>
      </c>
      <c r="B14975" t="s">
        <v>14631</v>
      </c>
    </row>
    <row r="14976" spans="1:2" x14ac:dyDescent="0.3">
      <c r="A14976" t="s">
        <v>3052</v>
      </c>
      <c r="B14976" t="s">
        <v>695</v>
      </c>
    </row>
    <row r="14977" spans="1:2" x14ac:dyDescent="0.3">
      <c r="A14977" t="s">
        <v>189</v>
      </c>
      <c r="B14977" t="s">
        <v>617</v>
      </c>
    </row>
    <row r="14978" spans="1:2" x14ac:dyDescent="0.3">
      <c r="A14978" t="s">
        <v>189</v>
      </c>
      <c r="B14978" t="s">
        <v>486</v>
      </c>
    </row>
    <row r="14979" spans="1:2" x14ac:dyDescent="0.3">
      <c r="A14979" t="s">
        <v>189</v>
      </c>
      <c r="B14979" t="s">
        <v>695</v>
      </c>
    </row>
    <row r="14980" spans="1:2" x14ac:dyDescent="0.3">
      <c r="A14980" t="s">
        <v>115</v>
      </c>
      <c r="B14980" t="s">
        <v>639</v>
      </c>
    </row>
    <row r="14981" spans="1:2" x14ac:dyDescent="0.3">
      <c r="A14981" t="s">
        <v>115</v>
      </c>
      <c r="B14981" t="s">
        <v>695</v>
      </c>
    </row>
    <row r="14982" spans="1:2" x14ac:dyDescent="0.3">
      <c r="A14982" t="s">
        <v>115</v>
      </c>
      <c r="B14982" t="s">
        <v>2916</v>
      </c>
    </row>
    <row r="14983" spans="1:2" x14ac:dyDescent="0.3">
      <c r="A14983" t="s">
        <v>68</v>
      </c>
      <c r="B14983" t="s">
        <v>184</v>
      </c>
    </row>
    <row r="14984" spans="1:2" x14ac:dyDescent="0.3">
      <c r="A14984" t="s">
        <v>463</v>
      </c>
      <c r="B14984" t="s">
        <v>184</v>
      </c>
    </row>
    <row r="14985" spans="1:2" x14ac:dyDescent="0.3">
      <c r="A14985" t="s">
        <v>463</v>
      </c>
      <c r="B14985" t="s">
        <v>639</v>
      </c>
    </row>
    <row r="14986" spans="1:2" x14ac:dyDescent="0.3">
      <c r="A14986" t="s">
        <v>463</v>
      </c>
      <c r="B14986" t="s">
        <v>19</v>
      </c>
    </row>
    <row r="14987" spans="1:2" x14ac:dyDescent="0.3">
      <c r="A14987" t="s">
        <v>463</v>
      </c>
      <c r="B14987" t="s">
        <v>2341</v>
      </c>
    </row>
    <row r="14988" spans="1:2" x14ac:dyDescent="0.3">
      <c r="A14988" t="s">
        <v>11</v>
      </c>
      <c r="B14988" t="s">
        <v>2341</v>
      </c>
    </row>
    <row r="14989" spans="1:2" x14ac:dyDescent="0.3">
      <c r="A14989" t="s">
        <v>11</v>
      </c>
      <c r="B14989" t="s">
        <v>486</v>
      </c>
    </row>
    <row r="14990" spans="1:2" x14ac:dyDescent="0.3">
      <c r="A14990" t="s">
        <v>11</v>
      </c>
      <c r="B14990" t="s">
        <v>184</v>
      </c>
    </row>
    <row r="14991" spans="1:2" x14ac:dyDescent="0.3">
      <c r="A14991" t="s">
        <v>11</v>
      </c>
      <c r="B14991" t="s">
        <v>695</v>
      </c>
    </row>
    <row r="14992" spans="1:2" x14ac:dyDescent="0.3">
      <c r="A14992" t="s">
        <v>11</v>
      </c>
      <c r="B14992" t="s">
        <v>19</v>
      </c>
    </row>
    <row r="14993" spans="1:2" x14ac:dyDescent="0.3">
      <c r="A14993" t="s">
        <v>11</v>
      </c>
      <c r="B14993" t="s">
        <v>639</v>
      </c>
    </row>
    <row r="14994" spans="1:2" x14ac:dyDescent="0.3">
      <c r="A14994" t="s">
        <v>3052</v>
      </c>
      <c r="B14994" t="s">
        <v>4311</v>
      </c>
    </row>
    <row r="14995" spans="1:2" x14ac:dyDescent="0.3">
      <c r="A14995" t="s">
        <v>3052</v>
      </c>
      <c r="B14995" t="s">
        <v>486</v>
      </c>
    </row>
    <row r="14996" spans="1:2" x14ac:dyDescent="0.3">
      <c r="A14996" t="s">
        <v>3052</v>
      </c>
      <c r="B14996" t="s">
        <v>695</v>
      </c>
    </row>
    <row r="14997" spans="1:2" x14ac:dyDescent="0.3">
      <c r="A14997" t="s">
        <v>3052</v>
      </c>
      <c r="B14997" t="s">
        <v>5855</v>
      </c>
    </row>
    <row r="14998" spans="1:2" x14ac:dyDescent="0.3">
      <c r="A14998" t="s">
        <v>11</v>
      </c>
      <c r="B14998" t="s">
        <v>2373</v>
      </c>
    </row>
    <row r="14999" spans="1:2" x14ac:dyDescent="0.3">
      <c r="A14999" t="s">
        <v>11</v>
      </c>
      <c r="B14999" t="s">
        <v>2916</v>
      </c>
    </row>
    <row r="15000" spans="1:2" x14ac:dyDescent="0.3">
      <c r="A15000" t="s">
        <v>11</v>
      </c>
      <c r="B15000" t="s">
        <v>19</v>
      </c>
    </row>
    <row r="15001" spans="1:2" x14ac:dyDescent="0.3">
      <c r="A15001" t="s">
        <v>11</v>
      </c>
      <c r="B15001" t="s">
        <v>695</v>
      </c>
    </row>
    <row r="15002" spans="1:2" x14ac:dyDescent="0.3">
      <c r="A15002" t="s">
        <v>11</v>
      </c>
      <c r="B15002" t="s">
        <v>14381</v>
      </c>
    </row>
    <row r="15003" spans="1:2" x14ac:dyDescent="0.3">
      <c r="A15003" t="s">
        <v>11</v>
      </c>
      <c r="B15003" t="s">
        <v>19</v>
      </c>
    </row>
    <row r="15004" spans="1:2" x14ac:dyDescent="0.3">
      <c r="A15004" t="s">
        <v>11</v>
      </c>
      <c r="B15004" t="s">
        <v>1439</v>
      </c>
    </row>
    <row r="15005" spans="1:2" x14ac:dyDescent="0.3">
      <c r="A15005" t="s">
        <v>11</v>
      </c>
      <c r="B15005" t="s">
        <v>695</v>
      </c>
    </row>
    <row r="15006" spans="1:2" x14ac:dyDescent="0.3">
      <c r="A15006" t="s">
        <v>68</v>
      </c>
      <c r="B15006" t="s">
        <v>1193</v>
      </c>
    </row>
    <row r="15007" spans="1:2" x14ac:dyDescent="0.3">
      <c r="A15007" t="s">
        <v>68</v>
      </c>
      <c r="B15007" t="s">
        <v>486</v>
      </c>
    </row>
    <row r="15008" spans="1:2" x14ac:dyDescent="0.3">
      <c r="A15008" t="s">
        <v>68</v>
      </c>
      <c r="B15008" t="s">
        <v>2341</v>
      </c>
    </row>
    <row r="15009" spans="1:2" x14ac:dyDescent="0.3">
      <c r="A15009" t="s">
        <v>68</v>
      </c>
      <c r="B15009" t="s">
        <v>5180</v>
      </c>
    </row>
    <row r="15010" spans="1:2" x14ac:dyDescent="0.3">
      <c r="A15010" t="s">
        <v>115</v>
      </c>
      <c r="B15010" t="s">
        <v>1256</v>
      </c>
    </row>
    <row r="15011" spans="1:2" x14ac:dyDescent="0.3">
      <c r="A15011" t="s">
        <v>115</v>
      </c>
      <c r="B15011" t="s">
        <v>19</v>
      </c>
    </row>
    <row r="15012" spans="1:2" x14ac:dyDescent="0.3">
      <c r="A15012" t="s">
        <v>91</v>
      </c>
      <c r="B15012" t="s">
        <v>695</v>
      </c>
    </row>
    <row r="15013" spans="1:2" x14ac:dyDescent="0.3">
      <c r="A15013" t="s">
        <v>91</v>
      </c>
      <c r="B15013" t="s">
        <v>19</v>
      </c>
    </row>
    <row r="15014" spans="1:2" x14ac:dyDescent="0.3">
      <c r="A15014" t="s">
        <v>91</v>
      </c>
      <c r="B15014" t="s">
        <v>1439</v>
      </c>
    </row>
    <row r="15015" spans="1:2" x14ac:dyDescent="0.3">
      <c r="A15015" t="s">
        <v>91</v>
      </c>
      <c r="B15015" t="s">
        <v>2417</v>
      </c>
    </row>
    <row r="15016" spans="1:2" x14ac:dyDescent="0.3">
      <c r="A15016" t="s">
        <v>189</v>
      </c>
      <c r="B15016" t="s">
        <v>1256</v>
      </c>
    </row>
    <row r="15017" spans="1:2" x14ac:dyDescent="0.3">
      <c r="A15017" t="s">
        <v>189</v>
      </c>
      <c r="B15017" t="s">
        <v>19</v>
      </c>
    </row>
    <row r="15018" spans="1:2" x14ac:dyDescent="0.3">
      <c r="A15018" t="s">
        <v>189</v>
      </c>
      <c r="B15018" t="s">
        <v>184</v>
      </c>
    </row>
    <row r="15019" spans="1:2" x14ac:dyDescent="0.3">
      <c r="A15019" t="s">
        <v>189</v>
      </c>
      <c r="B15019" t="s">
        <v>5855</v>
      </c>
    </row>
    <row r="15020" spans="1:2" x14ac:dyDescent="0.3">
      <c r="A15020" t="s">
        <v>2068</v>
      </c>
      <c r="B15020" t="s">
        <v>19</v>
      </c>
    </row>
    <row r="15021" spans="1:2" x14ac:dyDescent="0.3">
      <c r="A15021" t="s">
        <v>2068</v>
      </c>
      <c r="B15021" t="s">
        <v>695</v>
      </c>
    </row>
    <row r="15022" spans="1:2" x14ac:dyDescent="0.3">
      <c r="A15022" t="s">
        <v>2068</v>
      </c>
      <c r="B15022" t="s">
        <v>184</v>
      </c>
    </row>
    <row r="15023" spans="1:2" x14ac:dyDescent="0.3">
      <c r="A15023" t="s">
        <v>2068</v>
      </c>
      <c r="B15023" t="s">
        <v>790</v>
      </c>
    </row>
    <row r="15024" spans="1:2" x14ac:dyDescent="0.3">
      <c r="A15024" t="s">
        <v>2068</v>
      </c>
      <c r="B15024" t="s">
        <v>2916</v>
      </c>
    </row>
    <row r="15025" spans="1:2" x14ac:dyDescent="0.3">
      <c r="A15025" t="s">
        <v>91</v>
      </c>
      <c r="B15025" t="s">
        <v>131</v>
      </c>
    </row>
    <row r="15026" spans="1:2" x14ac:dyDescent="0.3">
      <c r="A15026" t="s">
        <v>68</v>
      </c>
      <c r="B15026" t="s">
        <v>14632</v>
      </c>
    </row>
    <row r="15027" spans="1:2" x14ac:dyDescent="0.3">
      <c r="A15027" t="s">
        <v>2068</v>
      </c>
      <c r="B15027" t="s">
        <v>131</v>
      </c>
    </row>
    <row r="15028" spans="1:2" x14ac:dyDescent="0.3">
      <c r="A15028" t="s">
        <v>3052</v>
      </c>
      <c r="B15028" t="s">
        <v>4311</v>
      </c>
    </row>
    <row r="15029" spans="1:2" x14ac:dyDescent="0.3">
      <c r="A15029" t="s">
        <v>3052</v>
      </c>
      <c r="B15029" t="s">
        <v>695</v>
      </c>
    </row>
    <row r="15030" spans="1:2" x14ac:dyDescent="0.3">
      <c r="A15030" t="s">
        <v>189</v>
      </c>
      <c r="B15030" t="s">
        <v>837</v>
      </c>
    </row>
    <row r="15031" spans="1:2" x14ac:dyDescent="0.3">
      <c r="A15031" t="s">
        <v>189</v>
      </c>
      <c r="B15031" t="s">
        <v>1900</v>
      </c>
    </row>
    <row r="15032" spans="1:2" x14ac:dyDescent="0.3">
      <c r="A15032" t="s">
        <v>189</v>
      </c>
      <c r="B15032" t="s">
        <v>184</v>
      </c>
    </row>
    <row r="15033" spans="1:2" x14ac:dyDescent="0.3">
      <c r="A15033" t="s">
        <v>11</v>
      </c>
      <c r="B15033" t="s">
        <v>2341</v>
      </c>
    </row>
    <row r="15034" spans="1:2" x14ac:dyDescent="0.3">
      <c r="A15034" t="s">
        <v>463</v>
      </c>
      <c r="B15034" t="s">
        <v>184</v>
      </c>
    </row>
    <row r="15035" spans="1:2" x14ac:dyDescent="0.3">
      <c r="A15035" t="s">
        <v>463</v>
      </c>
      <c r="B15035" t="s">
        <v>837</v>
      </c>
    </row>
    <row r="15036" spans="1:2" x14ac:dyDescent="0.3">
      <c r="A15036" t="s">
        <v>2068</v>
      </c>
      <c r="B15036" t="s">
        <v>837</v>
      </c>
    </row>
    <row r="15037" spans="1:2" x14ac:dyDescent="0.3">
      <c r="A15037" t="s">
        <v>115</v>
      </c>
      <c r="B15037" t="s">
        <v>184</v>
      </c>
    </row>
    <row r="15038" spans="1:2" x14ac:dyDescent="0.3">
      <c r="A15038" t="s">
        <v>115</v>
      </c>
      <c r="B15038" t="s">
        <v>7662</v>
      </c>
    </row>
    <row r="15039" spans="1:2" x14ac:dyDescent="0.3">
      <c r="A15039" t="s">
        <v>115</v>
      </c>
      <c r="B15039" t="s">
        <v>486</v>
      </c>
    </row>
    <row r="15040" spans="1:2" x14ac:dyDescent="0.3">
      <c r="A15040" t="s">
        <v>463</v>
      </c>
      <c r="B15040" t="s">
        <v>355</v>
      </c>
    </row>
    <row r="15041" spans="1:2" x14ac:dyDescent="0.3">
      <c r="A15041" t="s">
        <v>463</v>
      </c>
      <c r="B15041" t="s">
        <v>695</v>
      </c>
    </row>
    <row r="15042" spans="1:2" x14ac:dyDescent="0.3">
      <c r="A15042" t="s">
        <v>383</v>
      </c>
      <c r="B15042" t="s">
        <v>695</v>
      </c>
    </row>
    <row r="15043" spans="1:2" x14ac:dyDescent="0.3">
      <c r="A15043" t="s">
        <v>383</v>
      </c>
      <c r="B15043" t="s">
        <v>3689</v>
      </c>
    </row>
    <row r="15044" spans="1:2" x14ac:dyDescent="0.3">
      <c r="A15044" t="s">
        <v>383</v>
      </c>
      <c r="B15044" t="s">
        <v>355</v>
      </c>
    </row>
    <row r="15045" spans="1:2" x14ac:dyDescent="0.3">
      <c r="A15045" t="s">
        <v>383</v>
      </c>
      <c r="B15045" t="s">
        <v>1439</v>
      </c>
    </row>
    <row r="15046" spans="1:2" x14ac:dyDescent="0.3">
      <c r="A15046" t="s">
        <v>383</v>
      </c>
      <c r="B15046" t="s">
        <v>5903</v>
      </c>
    </row>
    <row r="15047" spans="1:2" x14ac:dyDescent="0.3">
      <c r="A15047" t="s">
        <v>68</v>
      </c>
      <c r="B15047" t="s">
        <v>740</v>
      </c>
    </row>
    <row r="15048" spans="1:2" x14ac:dyDescent="0.3">
      <c r="A15048" t="s">
        <v>383</v>
      </c>
      <c r="B15048" t="s">
        <v>695</v>
      </c>
    </row>
    <row r="15049" spans="1:2" x14ac:dyDescent="0.3">
      <c r="A15049" t="s">
        <v>383</v>
      </c>
      <c r="B15049" t="s">
        <v>19</v>
      </c>
    </row>
    <row r="15050" spans="1:2" x14ac:dyDescent="0.3">
      <c r="A15050" t="s">
        <v>383</v>
      </c>
      <c r="B15050" t="s">
        <v>3689</v>
      </c>
    </row>
    <row r="15051" spans="1:2" x14ac:dyDescent="0.3">
      <c r="A15051" t="s">
        <v>383</v>
      </c>
      <c r="B15051" t="s">
        <v>708</v>
      </c>
    </row>
    <row r="15052" spans="1:2" x14ac:dyDescent="0.3">
      <c r="A15052" t="s">
        <v>91</v>
      </c>
      <c r="B15052" t="s">
        <v>14633</v>
      </c>
    </row>
    <row r="15053" spans="1:2" x14ac:dyDescent="0.3">
      <c r="A15053" t="s">
        <v>189</v>
      </c>
      <c r="B15053" t="s">
        <v>5180</v>
      </c>
    </row>
    <row r="15054" spans="1:2" x14ac:dyDescent="0.3">
      <c r="A15054" t="s">
        <v>189</v>
      </c>
      <c r="B15054" t="s">
        <v>3382</v>
      </c>
    </row>
    <row r="15055" spans="1:2" x14ac:dyDescent="0.3">
      <c r="A15055" t="s">
        <v>189</v>
      </c>
      <c r="B15055" t="s">
        <v>600</v>
      </c>
    </row>
    <row r="15056" spans="1:2" x14ac:dyDescent="0.3">
      <c r="A15056" t="s">
        <v>189</v>
      </c>
      <c r="B15056" t="s">
        <v>1193</v>
      </c>
    </row>
    <row r="15057" spans="1:2" x14ac:dyDescent="0.3">
      <c r="A15057" t="s">
        <v>91</v>
      </c>
      <c r="B15057" t="s">
        <v>14372</v>
      </c>
    </row>
    <row r="15058" spans="1:2" x14ac:dyDescent="0.3">
      <c r="A15058" t="s">
        <v>91</v>
      </c>
      <c r="B15058" t="s">
        <v>19</v>
      </c>
    </row>
    <row r="15059" spans="1:2" x14ac:dyDescent="0.3">
      <c r="A15059" t="s">
        <v>2068</v>
      </c>
      <c r="B15059" t="s">
        <v>2417</v>
      </c>
    </row>
    <row r="15060" spans="1:2" x14ac:dyDescent="0.3">
      <c r="A15060" t="s">
        <v>189</v>
      </c>
      <c r="B15060" t="s">
        <v>19</v>
      </c>
    </row>
    <row r="15061" spans="1:2" x14ac:dyDescent="0.3">
      <c r="A15061" t="s">
        <v>189</v>
      </c>
      <c r="B15061" t="s">
        <v>708</v>
      </c>
    </row>
    <row r="15062" spans="1:2" x14ac:dyDescent="0.3">
      <c r="A15062" t="s">
        <v>463</v>
      </c>
      <c r="B15062" t="s">
        <v>695</v>
      </c>
    </row>
    <row r="15063" spans="1:2" x14ac:dyDescent="0.3">
      <c r="A15063" t="s">
        <v>463</v>
      </c>
      <c r="B15063" t="s">
        <v>184</v>
      </c>
    </row>
    <row r="15064" spans="1:2" x14ac:dyDescent="0.3">
      <c r="A15064" t="s">
        <v>463</v>
      </c>
      <c r="B15064" t="s">
        <v>2393</v>
      </c>
    </row>
    <row r="15065" spans="1:2" x14ac:dyDescent="0.3">
      <c r="A15065" t="s">
        <v>189</v>
      </c>
      <c r="B15065" t="s">
        <v>4207</v>
      </c>
    </row>
    <row r="15066" spans="1:2" x14ac:dyDescent="0.3">
      <c r="A15066" t="s">
        <v>189</v>
      </c>
      <c r="B15066" t="s">
        <v>2341</v>
      </c>
    </row>
    <row r="15067" spans="1:2" x14ac:dyDescent="0.3">
      <c r="A15067" t="s">
        <v>189</v>
      </c>
      <c r="B15067" t="s">
        <v>1193</v>
      </c>
    </row>
    <row r="15068" spans="1:2" x14ac:dyDescent="0.3">
      <c r="A15068" t="s">
        <v>91</v>
      </c>
      <c r="B15068" t="s">
        <v>695</v>
      </c>
    </row>
    <row r="15069" spans="1:2" x14ac:dyDescent="0.3">
      <c r="A15069" t="s">
        <v>91</v>
      </c>
      <c r="B15069" t="s">
        <v>19</v>
      </c>
    </row>
    <row r="15070" spans="1:2" x14ac:dyDescent="0.3">
      <c r="A15070" t="s">
        <v>68</v>
      </c>
      <c r="B15070" t="s">
        <v>184</v>
      </c>
    </row>
    <row r="15071" spans="1:2" x14ac:dyDescent="0.3">
      <c r="A15071" t="s">
        <v>68</v>
      </c>
      <c r="B15071" t="s">
        <v>600</v>
      </c>
    </row>
    <row r="15072" spans="1:2" x14ac:dyDescent="0.3">
      <c r="A15072" t="s">
        <v>68</v>
      </c>
      <c r="B15072" t="s">
        <v>790</v>
      </c>
    </row>
    <row r="15073" spans="1:2" x14ac:dyDescent="0.3">
      <c r="A15073" t="s">
        <v>68</v>
      </c>
      <c r="B15073" t="s">
        <v>5180</v>
      </c>
    </row>
    <row r="15074" spans="1:2" x14ac:dyDescent="0.3">
      <c r="A15074" t="s">
        <v>68</v>
      </c>
      <c r="B15074" t="s">
        <v>790</v>
      </c>
    </row>
    <row r="15075" spans="1:2" x14ac:dyDescent="0.3">
      <c r="A15075" t="s">
        <v>68</v>
      </c>
      <c r="B15075" t="s">
        <v>837</v>
      </c>
    </row>
    <row r="15076" spans="1:2" x14ac:dyDescent="0.3">
      <c r="A15076" t="s">
        <v>68</v>
      </c>
      <c r="B15076" t="s">
        <v>2341</v>
      </c>
    </row>
    <row r="15077" spans="1:2" x14ac:dyDescent="0.3">
      <c r="A15077" t="s">
        <v>68</v>
      </c>
      <c r="B15077" t="s">
        <v>184</v>
      </c>
    </row>
    <row r="15078" spans="1:2" x14ac:dyDescent="0.3">
      <c r="A15078" t="s">
        <v>91</v>
      </c>
      <c r="B15078" t="s">
        <v>695</v>
      </c>
    </row>
    <row r="15079" spans="1:2" x14ac:dyDescent="0.3">
      <c r="A15079" t="s">
        <v>68</v>
      </c>
      <c r="B15079" t="s">
        <v>5262</v>
      </c>
    </row>
    <row r="15080" spans="1:2" x14ac:dyDescent="0.3">
      <c r="A15080" t="s">
        <v>68</v>
      </c>
      <c r="B15080" t="s">
        <v>486</v>
      </c>
    </row>
    <row r="15081" spans="1:2" x14ac:dyDescent="0.3">
      <c r="A15081" t="s">
        <v>68</v>
      </c>
      <c r="B15081" t="s">
        <v>184</v>
      </c>
    </row>
    <row r="15082" spans="1:2" x14ac:dyDescent="0.3">
      <c r="A15082" t="s">
        <v>383</v>
      </c>
      <c r="B15082" t="s">
        <v>131</v>
      </c>
    </row>
    <row r="15083" spans="1:2" x14ac:dyDescent="0.3">
      <c r="A15083" t="s">
        <v>383</v>
      </c>
      <c r="B15083" t="s">
        <v>184</v>
      </c>
    </row>
    <row r="15084" spans="1:2" x14ac:dyDescent="0.3">
      <c r="A15084" t="s">
        <v>383</v>
      </c>
      <c r="B15084" t="s">
        <v>486</v>
      </c>
    </row>
    <row r="15085" spans="1:2" x14ac:dyDescent="0.3">
      <c r="A15085" t="s">
        <v>68</v>
      </c>
      <c r="B15085" t="s">
        <v>486</v>
      </c>
    </row>
    <row r="15086" spans="1:2" x14ac:dyDescent="0.3">
      <c r="A15086" t="s">
        <v>68</v>
      </c>
      <c r="B15086" t="s">
        <v>2341</v>
      </c>
    </row>
    <row r="15087" spans="1:2" x14ac:dyDescent="0.3">
      <c r="A15087" t="s">
        <v>68</v>
      </c>
      <c r="B15087" t="s">
        <v>184</v>
      </c>
    </row>
    <row r="15088" spans="1:2" x14ac:dyDescent="0.3">
      <c r="A15088" t="s">
        <v>11</v>
      </c>
      <c r="B15088" t="s">
        <v>837</v>
      </c>
    </row>
    <row r="15089" spans="1:2" x14ac:dyDescent="0.3">
      <c r="A15089" t="s">
        <v>11</v>
      </c>
      <c r="B15089" t="s">
        <v>1691</v>
      </c>
    </row>
    <row r="15090" spans="1:2" x14ac:dyDescent="0.3">
      <c r="A15090" t="s">
        <v>11</v>
      </c>
      <c r="B15090" t="s">
        <v>695</v>
      </c>
    </row>
    <row r="15091" spans="1:2" x14ac:dyDescent="0.3">
      <c r="A15091" t="s">
        <v>11</v>
      </c>
      <c r="B15091" t="s">
        <v>2373</v>
      </c>
    </row>
    <row r="15092" spans="1:2" x14ac:dyDescent="0.3">
      <c r="A15092" t="s">
        <v>11</v>
      </c>
      <c r="B15092" t="s">
        <v>19</v>
      </c>
    </row>
    <row r="15093" spans="1:2" x14ac:dyDescent="0.3">
      <c r="A15093" t="s">
        <v>11</v>
      </c>
      <c r="B15093" t="s">
        <v>5903</v>
      </c>
    </row>
    <row r="15094" spans="1:2" x14ac:dyDescent="0.3">
      <c r="A15094" t="s">
        <v>463</v>
      </c>
      <c r="B15094" t="s">
        <v>184</v>
      </c>
    </row>
    <row r="15095" spans="1:2" x14ac:dyDescent="0.3">
      <c r="A15095" t="s">
        <v>463</v>
      </c>
      <c r="B15095" t="s">
        <v>486</v>
      </c>
    </row>
    <row r="15096" spans="1:2" x14ac:dyDescent="0.3">
      <c r="A15096" t="s">
        <v>463</v>
      </c>
      <c r="B15096" t="s">
        <v>7662</v>
      </c>
    </row>
    <row r="15097" spans="1:2" x14ac:dyDescent="0.3">
      <c r="A15097" t="s">
        <v>463</v>
      </c>
      <c r="B15097" t="s">
        <v>1900</v>
      </c>
    </row>
    <row r="15098" spans="1:2" x14ac:dyDescent="0.3">
      <c r="A15098" t="s">
        <v>463</v>
      </c>
      <c r="B15098" t="s">
        <v>2341</v>
      </c>
    </row>
    <row r="15099" spans="1:2" x14ac:dyDescent="0.3">
      <c r="A15099" t="s">
        <v>189</v>
      </c>
      <c r="B15099" t="s">
        <v>2951</v>
      </c>
    </row>
    <row r="15100" spans="1:2" x14ac:dyDescent="0.3">
      <c r="A15100" t="s">
        <v>189</v>
      </c>
      <c r="B15100" t="s">
        <v>7530</v>
      </c>
    </row>
    <row r="15101" spans="1:2" x14ac:dyDescent="0.3">
      <c r="A15101" t="s">
        <v>115</v>
      </c>
      <c r="B15101" t="s">
        <v>5180</v>
      </c>
    </row>
    <row r="15102" spans="1:2" x14ac:dyDescent="0.3">
      <c r="A15102" t="s">
        <v>115</v>
      </c>
      <c r="B15102" t="s">
        <v>14034</v>
      </c>
    </row>
    <row r="15103" spans="1:2" x14ac:dyDescent="0.3">
      <c r="A15103" t="s">
        <v>115</v>
      </c>
      <c r="B15103" t="s">
        <v>1900</v>
      </c>
    </row>
    <row r="15104" spans="1:2" x14ac:dyDescent="0.3">
      <c r="A15104" t="s">
        <v>115</v>
      </c>
      <c r="B15104" t="s">
        <v>790</v>
      </c>
    </row>
    <row r="15105" spans="1:2" x14ac:dyDescent="0.3">
      <c r="A15105" t="s">
        <v>115</v>
      </c>
      <c r="B15105" t="s">
        <v>695</v>
      </c>
    </row>
    <row r="15106" spans="1:2" x14ac:dyDescent="0.3">
      <c r="A15106" t="s">
        <v>3052</v>
      </c>
      <c r="B15106" t="s">
        <v>837</v>
      </c>
    </row>
    <row r="15107" spans="1:2" x14ac:dyDescent="0.3">
      <c r="A15107" t="s">
        <v>3052</v>
      </c>
      <c r="B15107" t="s">
        <v>7641</v>
      </c>
    </row>
    <row r="15108" spans="1:2" x14ac:dyDescent="0.3">
      <c r="A15108" t="s">
        <v>383</v>
      </c>
      <c r="B15108" t="s">
        <v>1691</v>
      </c>
    </row>
    <row r="15109" spans="1:2" x14ac:dyDescent="0.3">
      <c r="A15109" t="s">
        <v>383</v>
      </c>
      <c r="B15109" t="s">
        <v>184</v>
      </c>
    </row>
    <row r="15110" spans="1:2" x14ac:dyDescent="0.3">
      <c r="A15110" t="s">
        <v>3052</v>
      </c>
      <c r="B15110" t="s">
        <v>2373</v>
      </c>
    </row>
    <row r="15111" spans="1:2" x14ac:dyDescent="0.3">
      <c r="A15111" t="s">
        <v>189</v>
      </c>
      <c r="B15111" t="s">
        <v>19</v>
      </c>
    </row>
    <row r="15112" spans="1:2" x14ac:dyDescent="0.3">
      <c r="A15112" t="s">
        <v>189</v>
      </c>
      <c r="B15112" t="s">
        <v>131</v>
      </c>
    </row>
    <row r="15113" spans="1:2" x14ac:dyDescent="0.3">
      <c r="A15113" t="s">
        <v>189</v>
      </c>
      <c r="B15113" t="s">
        <v>19</v>
      </c>
    </row>
    <row r="15114" spans="1:2" x14ac:dyDescent="0.3">
      <c r="A15114" t="s">
        <v>189</v>
      </c>
      <c r="B15114" t="s">
        <v>2341</v>
      </c>
    </row>
    <row r="15115" spans="1:2" x14ac:dyDescent="0.3">
      <c r="A15115" t="s">
        <v>189</v>
      </c>
      <c r="B15115" t="s">
        <v>1193</v>
      </c>
    </row>
    <row r="15116" spans="1:2" x14ac:dyDescent="0.3">
      <c r="A15116" t="s">
        <v>189</v>
      </c>
      <c r="B15116" t="s">
        <v>2341</v>
      </c>
    </row>
    <row r="15117" spans="1:2" x14ac:dyDescent="0.3">
      <c r="A15117" t="s">
        <v>189</v>
      </c>
      <c r="B15117" t="s">
        <v>1193</v>
      </c>
    </row>
    <row r="15118" spans="1:2" x14ac:dyDescent="0.3">
      <c r="A15118" t="s">
        <v>189</v>
      </c>
      <c r="B15118" t="s">
        <v>837</v>
      </c>
    </row>
    <row r="15119" spans="1:2" x14ac:dyDescent="0.3">
      <c r="A15119" t="s">
        <v>189</v>
      </c>
      <c r="B15119" t="s">
        <v>7641</v>
      </c>
    </row>
    <row r="15120" spans="1:2" x14ac:dyDescent="0.3">
      <c r="A15120" t="s">
        <v>189</v>
      </c>
      <c r="B15120" t="s">
        <v>486</v>
      </c>
    </row>
    <row r="15121" spans="1:2" x14ac:dyDescent="0.3">
      <c r="A15121" t="s">
        <v>189</v>
      </c>
      <c r="B15121" t="s">
        <v>5903</v>
      </c>
    </row>
    <row r="15122" spans="1:2" x14ac:dyDescent="0.3">
      <c r="A15122" t="s">
        <v>189</v>
      </c>
      <c r="B15122" t="s">
        <v>131</v>
      </c>
    </row>
    <row r="15123" spans="1:2" x14ac:dyDescent="0.3">
      <c r="A15123" t="s">
        <v>189</v>
      </c>
      <c r="B15123" t="s">
        <v>355</v>
      </c>
    </row>
    <row r="15124" spans="1:2" x14ac:dyDescent="0.3">
      <c r="A15124" t="s">
        <v>189</v>
      </c>
      <c r="B15124" t="s">
        <v>184</v>
      </c>
    </row>
    <row r="15125" spans="1:2" x14ac:dyDescent="0.3">
      <c r="A15125" t="s">
        <v>189</v>
      </c>
      <c r="B15125" t="s">
        <v>2341</v>
      </c>
    </row>
    <row r="15126" spans="1:2" x14ac:dyDescent="0.3">
      <c r="A15126" t="s">
        <v>91</v>
      </c>
      <c r="B15126" t="s">
        <v>1256</v>
      </c>
    </row>
    <row r="15127" spans="1:2" x14ac:dyDescent="0.3">
      <c r="A15127" t="s">
        <v>91</v>
      </c>
      <c r="B15127" t="s">
        <v>539</v>
      </c>
    </row>
    <row r="15128" spans="1:2" x14ac:dyDescent="0.3">
      <c r="A15128" t="s">
        <v>91</v>
      </c>
      <c r="B15128" t="s">
        <v>19</v>
      </c>
    </row>
    <row r="15129" spans="1:2" x14ac:dyDescent="0.3">
      <c r="A15129" t="s">
        <v>189</v>
      </c>
      <c r="B15129" t="s">
        <v>39</v>
      </c>
    </row>
    <row r="15130" spans="1:2" x14ac:dyDescent="0.3">
      <c r="A15130" t="s">
        <v>189</v>
      </c>
      <c r="B15130" t="s">
        <v>695</v>
      </c>
    </row>
    <row r="15131" spans="1:2" x14ac:dyDescent="0.3">
      <c r="A15131" t="s">
        <v>68</v>
      </c>
      <c r="B15131" t="s">
        <v>695</v>
      </c>
    </row>
    <row r="15132" spans="1:2" x14ac:dyDescent="0.3">
      <c r="A15132" t="s">
        <v>68</v>
      </c>
      <c r="B15132" t="s">
        <v>131</v>
      </c>
    </row>
    <row r="15133" spans="1:2" x14ac:dyDescent="0.3">
      <c r="A15133" t="s">
        <v>68</v>
      </c>
      <c r="B15133" t="s">
        <v>19</v>
      </c>
    </row>
    <row r="15134" spans="1:2" x14ac:dyDescent="0.3">
      <c r="A15134" t="s">
        <v>68</v>
      </c>
      <c r="B15134" t="s">
        <v>1193</v>
      </c>
    </row>
    <row r="15135" spans="1:2" x14ac:dyDescent="0.3">
      <c r="A15135" t="s">
        <v>68</v>
      </c>
      <c r="B15135" t="s">
        <v>2341</v>
      </c>
    </row>
    <row r="15136" spans="1:2" x14ac:dyDescent="0.3">
      <c r="A15136" t="s">
        <v>115</v>
      </c>
      <c r="B15136" t="s">
        <v>184</v>
      </c>
    </row>
    <row r="15137" spans="1:2" x14ac:dyDescent="0.3">
      <c r="A15137" t="s">
        <v>115</v>
      </c>
      <c r="B15137" t="s">
        <v>708</v>
      </c>
    </row>
    <row r="15138" spans="1:2" x14ac:dyDescent="0.3">
      <c r="A15138" t="s">
        <v>3052</v>
      </c>
      <c r="B15138" t="s">
        <v>695</v>
      </c>
    </row>
    <row r="15139" spans="1:2" x14ac:dyDescent="0.3">
      <c r="A15139" t="s">
        <v>189</v>
      </c>
      <c r="B15139" t="s">
        <v>1193</v>
      </c>
    </row>
    <row r="15140" spans="1:2" x14ac:dyDescent="0.3">
      <c r="A15140" t="s">
        <v>189</v>
      </c>
      <c r="B15140" t="s">
        <v>617</v>
      </c>
    </row>
    <row r="15141" spans="1:2" x14ac:dyDescent="0.3">
      <c r="A15141" t="s">
        <v>189</v>
      </c>
      <c r="B15141" t="s">
        <v>486</v>
      </c>
    </row>
    <row r="15142" spans="1:2" x14ac:dyDescent="0.3">
      <c r="A15142" t="s">
        <v>383</v>
      </c>
      <c r="B15142" t="s">
        <v>790</v>
      </c>
    </row>
    <row r="15143" spans="1:2" x14ac:dyDescent="0.3">
      <c r="A15143" t="s">
        <v>383</v>
      </c>
      <c r="B15143" t="s">
        <v>1691</v>
      </c>
    </row>
    <row r="15144" spans="1:2" x14ac:dyDescent="0.3">
      <c r="A15144" t="s">
        <v>383</v>
      </c>
      <c r="B15144" t="s">
        <v>1193</v>
      </c>
    </row>
    <row r="15145" spans="1:2" x14ac:dyDescent="0.3">
      <c r="A15145" t="s">
        <v>383</v>
      </c>
      <c r="B15145" t="s">
        <v>184</v>
      </c>
    </row>
    <row r="15146" spans="1:2" x14ac:dyDescent="0.3">
      <c r="A15146" t="s">
        <v>383</v>
      </c>
      <c r="B15146" t="s">
        <v>3382</v>
      </c>
    </row>
    <row r="15147" spans="1:2" x14ac:dyDescent="0.3">
      <c r="A15147" t="s">
        <v>383</v>
      </c>
      <c r="B15147" t="s">
        <v>2341</v>
      </c>
    </row>
    <row r="15148" spans="1:2" x14ac:dyDescent="0.3">
      <c r="A15148" t="s">
        <v>383</v>
      </c>
      <c r="B15148" t="s">
        <v>4611</v>
      </c>
    </row>
    <row r="15149" spans="1:2" x14ac:dyDescent="0.3">
      <c r="A15149" t="s">
        <v>68</v>
      </c>
      <c r="B15149" t="s">
        <v>2393</v>
      </c>
    </row>
    <row r="15150" spans="1:2" x14ac:dyDescent="0.3">
      <c r="A15150" t="s">
        <v>2068</v>
      </c>
      <c r="B15150" t="s">
        <v>837</v>
      </c>
    </row>
    <row r="15151" spans="1:2" x14ac:dyDescent="0.3">
      <c r="A15151" t="s">
        <v>2068</v>
      </c>
      <c r="B15151" t="s">
        <v>184</v>
      </c>
    </row>
    <row r="15152" spans="1:2" x14ac:dyDescent="0.3">
      <c r="A15152" t="s">
        <v>2068</v>
      </c>
      <c r="B15152" t="s">
        <v>837</v>
      </c>
    </row>
    <row r="15153" spans="1:2" x14ac:dyDescent="0.3">
      <c r="A15153" t="s">
        <v>2068</v>
      </c>
      <c r="B15153" t="s">
        <v>7641</v>
      </c>
    </row>
    <row r="15154" spans="1:2" x14ac:dyDescent="0.3">
      <c r="A15154" t="s">
        <v>2068</v>
      </c>
      <c r="B15154" t="s">
        <v>1193</v>
      </c>
    </row>
    <row r="15155" spans="1:2" x14ac:dyDescent="0.3">
      <c r="A15155" t="s">
        <v>2068</v>
      </c>
      <c r="B15155" t="s">
        <v>639</v>
      </c>
    </row>
    <row r="15156" spans="1:2" x14ac:dyDescent="0.3">
      <c r="A15156" t="s">
        <v>3052</v>
      </c>
      <c r="B15156" t="s">
        <v>355</v>
      </c>
    </row>
    <row r="15157" spans="1:2" x14ac:dyDescent="0.3">
      <c r="A15157" t="s">
        <v>11</v>
      </c>
      <c r="B15157" t="s">
        <v>695</v>
      </c>
    </row>
    <row r="15158" spans="1:2" x14ac:dyDescent="0.3">
      <c r="A15158" t="s">
        <v>11</v>
      </c>
      <c r="B15158" t="s">
        <v>486</v>
      </c>
    </row>
    <row r="15159" spans="1:2" x14ac:dyDescent="0.3">
      <c r="A15159" t="s">
        <v>11</v>
      </c>
      <c r="B15159" t="s">
        <v>2341</v>
      </c>
    </row>
    <row r="15160" spans="1:2" x14ac:dyDescent="0.3">
      <c r="A15160" t="s">
        <v>68</v>
      </c>
      <c r="B15160" t="s">
        <v>2417</v>
      </c>
    </row>
    <row r="15161" spans="1:2" x14ac:dyDescent="0.3">
      <c r="A15161" t="s">
        <v>68</v>
      </c>
      <c r="B15161" t="s">
        <v>695</v>
      </c>
    </row>
    <row r="15162" spans="1:2" x14ac:dyDescent="0.3">
      <c r="A15162" t="s">
        <v>463</v>
      </c>
      <c r="B15162" t="s">
        <v>355</v>
      </c>
    </row>
    <row r="15163" spans="1:2" x14ac:dyDescent="0.3">
      <c r="A15163" t="s">
        <v>463</v>
      </c>
      <c r="B15163" t="s">
        <v>184</v>
      </c>
    </row>
    <row r="15164" spans="1:2" x14ac:dyDescent="0.3">
      <c r="A15164" t="s">
        <v>2068</v>
      </c>
      <c r="B15164" t="s">
        <v>4207</v>
      </c>
    </row>
    <row r="15165" spans="1:2" x14ac:dyDescent="0.3">
      <c r="A15165" t="s">
        <v>2068</v>
      </c>
      <c r="B15165" t="s">
        <v>1193</v>
      </c>
    </row>
    <row r="15166" spans="1:2" x14ac:dyDescent="0.3">
      <c r="A15166" t="s">
        <v>115</v>
      </c>
      <c r="B15166" t="s">
        <v>695</v>
      </c>
    </row>
    <row r="15167" spans="1:2" x14ac:dyDescent="0.3">
      <c r="A15167" t="s">
        <v>115</v>
      </c>
      <c r="B15167" t="s">
        <v>184</v>
      </c>
    </row>
    <row r="15168" spans="1:2" x14ac:dyDescent="0.3">
      <c r="A15168" t="s">
        <v>115</v>
      </c>
      <c r="B15168" t="s">
        <v>486</v>
      </c>
    </row>
    <row r="15169" spans="1:2" x14ac:dyDescent="0.3">
      <c r="A15169" t="s">
        <v>115</v>
      </c>
      <c r="B15169" t="s">
        <v>2341</v>
      </c>
    </row>
    <row r="15170" spans="1:2" x14ac:dyDescent="0.3">
      <c r="A15170" t="s">
        <v>2068</v>
      </c>
      <c r="B15170" t="s">
        <v>695</v>
      </c>
    </row>
    <row r="15171" spans="1:2" x14ac:dyDescent="0.3">
      <c r="A15171" t="s">
        <v>2068</v>
      </c>
      <c r="B15171" t="s">
        <v>19</v>
      </c>
    </row>
    <row r="15172" spans="1:2" x14ac:dyDescent="0.3">
      <c r="A15172" t="s">
        <v>2068</v>
      </c>
      <c r="B15172" t="s">
        <v>486</v>
      </c>
    </row>
    <row r="15173" spans="1:2" x14ac:dyDescent="0.3">
      <c r="A15173" t="s">
        <v>2068</v>
      </c>
      <c r="B15173" t="s">
        <v>2417</v>
      </c>
    </row>
    <row r="15174" spans="1:2" x14ac:dyDescent="0.3">
      <c r="A15174" t="s">
        <v>2068</v>
      </c>
      <c r="B15174" t="s">
        <v>184</v>
      </c>
    </row>
    <row r="15175" spans="1:2" x14ac:dyDescent="0.3">
      <c r="A15175" t="s">
        <v>68</v>
      </c>
      <c r="B15175" t="s">
        <v>9697</v>
      </c>
    </row>
    <row r="15176" spans="1:2" x14ac:dyDescent="0.3">
      <c r="A15176" t="s">
        <v>189</v>
      </c>
      <c r="B15176" t="s">
        <v>355</v>
      </c>
    </row>
    <row r="15177" spans="1:2" x14ac:dyDescent="0.3">
      <c r="A15177" t="s">
        <v>383</v>
      </c>
      <c r="B15177" t="s">
        <v>355</v>
      </c>
    </row>
    <row r="15178" spans="1:2" x14ac:dyDescent="0.3">
      <c r="A15178" t="s">
        <v>11</v>
      </c>
      <c r="B15178" t="s">
        <v>19</v>
      </c>
    </row>
    <row r="15179" spans="1:2" x14ac:dyDescent="0.3">
      <c r="A15179" t="s">
        <v>11</v>
      </c>
      <c r="B15179" t="s">
        <v>539</v>
      </c>
    </row>
    <row r="15180" spans="1:2" x14ac:dyDescent="0.3">
      <c r="A15180" t="s">
        <v>11</v>
      </c>
      <c r="B15180" t="s">
        <v>1256</v>
      </c>
    </row>
    <row r="15181" spans="1:2" x14ac:dyDescent="0.3">
      <c r="A15181" t="s">
        <v>3052</v>
      </c>
      <c r="B15181" t="s">
        <v>184</v>
      </c>
    </row>
    <row r="15182" spans="1:2" x14ac:dyDescent="0.3">
      <c r="A15182" t="s">
        <v>3052</v>
      </c>
      <c r="B15182" t="s">
        <v>695</v>
      </c>
    </row>
    <row r="15183" spans="1:2" x14ac:dyDescent="0.3">
      <c r="A15183" t="s">
        <v>2068</v>
      </c>
      <c r="B15183" t="s">
        <v>837</v>
      </c>
    </row>
    <row r="15184" spans="1:2" x14ac:dyDescent="0.3">
      <c r="A15184" t="s">
        <v>383</v>
      </c>
      <c r="B15184" t="s">
        <v>695</v>
      </c>
    </row>
    <row r="15185" spans="1:2" x14ac:dyDescent="0.3">
      <c r="A15185" t="s">
        <v>383</v>
      </c>
      <c r="B15185" t="s">
        <v>1193</v>
      </c>
    </row>
    <row r="15186" spans="1:2" x14ac:dyDescent="0.3">
      <c r="A15186" t="s">
        <v>383</v>
      </c>
      <c r="B15186" t="s">
        <v>486</v>
      </c>
    </row>
    <row r="15187" spans="1:2" x14ac:dyDescent="0.3">
      <c r="A15187" t="s">
        <v>189</v>
      </c>
      <c r="B15187" t="s">
        <v>131</v>
      </c>
    </row>
    <row r="15188" spans="1:2" x14ac:dyDescent="0.3">
      <c r="A15188" t="s">
        <v>189</v>
      </c>
      <c r="B15188" t="s">
        <v>19</v>
      </c>
    </row>
    <row r="15189" spans="1:2" x14ac:dyDescent="0.3">
      <c r="A15189" t="s">
        <v>189</v>
      </c>
      <c r="B15189" t="s">
        <v>1439</v>
      </c>
    </row>
    <row r="15190" spans="1:2" x14ac:dyDescent="0.3">
      <c r="A15190" t="s">
        <v>189</v>
      </c>
      <c r="B15190" t="s">
        <v>355</v>
      </c>
    </row>
    <row r="15191" spans="1:2" x14ac:dyDescent="0.3">
      <c r="A15191" t="s">
        <v>11</v>
      </c>
      <c r="B15191" t="s">
        <v>184</v>
      </c>
    </row>
    <row r="15192" spans="1:2" x14ac:dyDescent="0.3">
      <c r="A15192" t="s">
        <v>11</v>
      </c>
      <c r="B15192" t="s">
        <v>1193</v>
      </c>
    </row>
    <row r="15193" spans="1:2" x14ac:dyDescent="0.3">
      <c r="A15193" t="s">
        <v>11</v>
      </c>
      <c r="B15193" t="s">
        <v>5855</v>
      </c>
    </row>
    <row r="15194" spans="1:2" x14ac:dyDescent="0.3">
      <c r="A15194" t="s">
        <v>11</v>
      </c>
      <c r="B15194" t="s">
        <v>2341</v>
      </c>
    </row>
    <row r="15195" spans="1:2" x14ac:dyDescent="0.3">
      <c r="A15195" t="s">
        <v>463</v>
      </c>
      <c r="B15195" t="s">
        <v>2341</v>
      </c>
    </row>
    <row r="15196" spans="1:2" x14ac:dyDescent="0.3">
      <c r="A15196" t="s">
        <v>463</v>
      </c>
      <c r="B15196" t="s">
        <v>1193</v>
      </c>
    </row>
    <row r="15197" spans="1:2" x14ac:dyDescent="0.3">
      <c r="A15197" t="s">
        <v>115</v>
      </c>
      <c r="B15197" t="s">
        <v>695</v>
      </c>
    </row>
    <row r="15198" spans="1:2" x14ac:dyDescent="0.3">
      <c r="A15198" t="s">
        <v>115</v>
      </c>
      <c r="B15198" t="s">
        <v>695</v>
      </c>
    </row>
    <row r="15199" spans="1:2" x14ac:dyDescent="0.3">
      <c r="A15199" t="s">
        <v>115</v>
      </c>
      <c r="B15199" t="s">
        <v>19</v>
      </c>
    </row>
    <row r="15200" spans="1:2" x14ac:dyDescent="0.3">
      <c r="A15200" t="s">
        <v>189</v>
      </c>
      <c r="B15200" t="s">
        <v>19</v>
      </c>
    </row>
    <row r="15201" spans="1:2" x14ac:dyDescent="0.3">
      <c r="A15201" t="s">
        <v>189</v>
      </c>
      <c r="B15201" t="s">
        <v>539</v>
      </c>
    </row>
    <row r="15202" spans="1:2" x14ac:dyDescent="0.3">
      <c r="A15202" t="s">
        <v>2068</v>
      </c>
      <c r="B15202" t="s">
        <v>19</v>
      </c>
    </row>
    <row r="15203" spans="1:2" x14ac:dyDescent="0.3">
      <c r="A15203" t="s">
        <v>2068</v>
      </c>
      <c r="B15203" t="s">
        <v>1256</v>
      </c>
    </row>
    <row r="15204" spans="1:2" x14ac:dyDescent="0.3">
      <c r="A15204" t="s">
        <v>2068</v>
      </c>
      <c r="B15204" t="s">
        <v>2341</v>
      </c>
    </row>
    <row r="15205" spans="1:2" x14ac:dyDescent="0.3">
      <c r="A15205" t="s">
        <v>2068</v>
      </c>
      <c r="B15205" t="s">
        <v>19</v>
      </c>
    </row>
    <row r="15206" spans="1:2" x14ac:dyDescent="0.3">
      <c r="A15206" t="s">
        <v>2068</v>
      </c>
      <c r="B15206" t="s">
        <v>1256</v>
      </c>
    </row>
    <row r="15207" spans="1:2" x14ac:dyDescent="0.3">
      <c r="A15207" t="s">
        <v>2068</v>
      </c>
      <c r="B15207" t="s">
        <v>2341</v>
      </c>
    </row>
    <row r="15208" spans="1:2" x14ac:dyDescent="0.3">
      <c r="A15208" t="s">
        <v>189</v>
      </c>
      <c r="B15208" t="s">
        <v>14369</v>
      </c>
    </row>
    <row r="15209" spans="1:2" x14ac:dyDescent="0.3">
      <c r="A15209" t="s">
        <v>189</v>
      </c>
      <c r="B15209" t="s">
        <v>3689</v>
      </c>
    </row>
    <row r="15210" spans="1:2" x14ac:dyDescent="0.3">
      <c r="A15210" t="s">
        <v>463</v>
      </c>
      <c r="B15210" t="s">
        <v>184</v>
      </c>
    </row>
    <row r="15211" spans="1:2" x14ac:dyDescent="0.3">
      <c r="A15211" t="s">
        <v>463</v>
      </c>
      <c r="B15211" t="s">
        <v>1900</v>
      </c>
    </row>
    <row r="15212" spans="1:2" x14ac:dyDescent="0.3">
      <c r="A15212" t="s">
        <v>463</v>
      </c>
      <c r="B15212" t="s">
        <v>7662</v>
      </c>
    </row>
    <row r="15213" spans="1:2" x14ac:dyDescent="0.3">
      <c r="A15213" t="s">
        <v>463</v>
      </c>
      <c r="B15213" t="s">
        <v>1193</v>
      </c>
    </row>
    <row r="15214" spans="1:2" x14ac:dyDescent="0.3">
      <c r="A15214" t="s">
        <v>463</v>
      </c>
      <c r="B15214" t="s">
        <v>2341</v>
      </c>
    </row>
    <row r="15215" spans="1:2" x14ac:dyDescent="0.3">
      <c r="A15215" t="s">
        <v>11</v>
      </c>
      <c r="B15215" t="s">
        <v>695</v>
      </c>
    </row>
    <row r="15216" spans="1:2" x14ac:dyDescent="0.3">
      <c r="A15216" t="s">
        <v>11</v>
      </c>
      <c r="B15216" t="s">
        <v>355</v>
      </c>
    </row>
    <row r="15217" spans="1:2" x14ac:dyDescent="0.3">
      <c r="A15217" t="s">
        <v>91</v>
      </c>
      <c r="B15217" t="s">
        <v>184</v>
      </c>
    </row>
    <row r="15218" spans="1:2" x14ac:dyDescent="0.3">
      <c r="A15218" t="s">
        <v>115</v>
      </c>
      <c r="B15218" t="s">
        <v>355</v>
      </c>
    </row>
    <row r="15219" spans="1:2" x14ac:dyDescent="0.3">
      <c r="A15219" t="s">
        <v>115</v>
      </c>
      <c r="B15219" t="s">
        <v>131</v>
      </c>
    </row>
    <row r="15220" spans="1:2" x14ac:dyDescent="0.3">
      <c r="A15220" t="s">
        <v>68</v>
      </c>
      <c r="B15220" t="s">
        <v>1676</v>
      </c>
    </row>
    <row r="15221" spans="1:2" x14ac:dyDescent="0.3">
      <c r="A15221" t="s">
        <v>463</v>
      </c>
      <c r="B15221" t="s">
        <v>695</v>
      </c>
    </row>
    <row r="15222" spans="1:2" x14ac:dyDescent="0.3">
      <c r="A15222" t="s">
        <v>189</v>
      </c>
      <c r="B15222" t="s">
        <v>19</v>
      </c>
    </row>
    <row r="15223" spans="1:2" x14ac:dyDescent="0.3">
      <c r="A15223" t="s">
        <v>189</v>
      </c>
      <c r="B15223" t="s">
        <v>5855</v>
      </c>
    </row>
    <row r="15224" spans="1:2" x14ac:dyDescent="0.3">
      <c r="A15224" t="s">
        <v>11</v>
      </c>
      <c r="B15224" t="s">
        <v>14375</v>
      </c>
    </row>
    <row r="15225" spans="1:2" x14ac:dyDescent="0.3">
      <c r="A15225" t="s">
        <v>11</v>
      </c>
      <c r="B15225" t="s">
        <v>4207</v>
      </c>
    </row>
    <row r="15226" spans="1:2" x14ac:dyDescent="0.3">
      <c r="A15226" t="s">
        <v>11</v>
      </c>
      <c r="B15226" t="s">
        <v>486</v>
      </c>
    </row>
    <row r="15227" spans="1:2" x14ac:dyDescent="0.3">
      <c r="A15227" t="s">
        <v>189</v>
      </c>
      <c r="B15227" t="s">
        <v>14634</v>
      </c>
    </row>
    <row r="15228" spans="1:2" x14ac:dyDescent="0.3">
      <c r="A15228" t="s">
        <v>189</v>
      </c>
      <c r="B15228" t="s">
        <v>790</v>
      </c>
    </row>
    <row r="15229" spans="1:2" x14ac:dyDescent="0.3">
      <c r="A15229" t="s">
        <v>463</v>
      </c>
      <c r="B15229" t="s">
        <v>2341</v>
      </c>
    </row>
    <row r="15230" spans="1:2" x14ac:dyDescent="0.3">
      <c r="A15230" t="s">
        <v>463</v>
      </c>
      <c r="B15230" t="s">
        <v>790</v>
      </c>
    </row>
    <row r="15231" spans="1:2" x14ac:dyDescent="0.3">
      <c r="A15231" t="s">
        <v>463</v>
      </c>
      <c r="B15231" t="s">
        <v>639</v>
      </c>
    </row>
    <row r="15232" spans="1:2" x14ac:dyDescent="0.3">
      <c r="A15232" t="s">
        <v>189</v>
      </c>
      <c r="B15232" t="s">
        <v>19</v>
      </c>
    </row>
    <row r="15233" spans="1:2" x14ac:dyDescent="0.3">
      <c r="A15233" t="s">
        <v>189</v>
      </c>
      <c r="B15233" t="s">
        <v>695</v>
      </c>
    </row>
    <row r="15234" spans="1:2" x14ac:dyDescent="0.3">
      <c r="A15234" t="s">
        <v>189</v>
      </c>
      <c r="B15234" t="s">
        <v>1193</v>
      </c>
    </row>
    <row r="15235" spans="1:2" x14ac:dyDescent="0.3">
      <c r="A15235" t="s">
        <v>11</v>
      </c>
      <c r="B15235" t="s">
        <v>7662</v>
      </c>
    </row>
    <row r="15236" spans="1:2" x14ac:dyDescent="0.3">
      <c r="A15236" t="s">
        <v>11</v>
      </c>
      <c r="B15236" t="s">
        <v>486</v>
      </c>
    </row>
    <row r="15237" spans="1:2" x14ac:dyDescent="0.3">
      <c r="A15237" t="s">
        <v>189</v>
      </c>
      <c r="B15237" t="s">
        <v>695</v>
      </c>
    </row>
    <row r="15238" spans="1:2" x14ac:dyDescent="0.3">
      <c r="A15238" t="s">
        <v>189</v>
      </c>
      <c r="B15238" t="s">
        <v>1691</v>
      </c>
    </row>
    <row r="15239" spans="1:2" x14ac:dyDescent="0.3">
      <c r="A15239" t="s">
        <v>189</v>
      </c>
      <c r="B15239" t="s">
        <v>131</v>
      </c>
    </row>
    <row r="15240" spans="1:2" x14ac:dyDescent="0.3">
      <c r="A15240" t="s">
        <v>189</v>
      </c>
      <c r="B15240" t="s">
        <v>19</v>
      </c>
    </row>
    <row r="15241" spans="1:2" x14ac:dyDescent="0.3">
      <c r="A15241" t="s">
        <v>68</v>
      </c>
      <c r="B15241" t="s">
        <v>695</v>
      </c>
    </row>
    <row r="15242" spans="1:2" x14ac:dyDescent="0.3">
      <c r="A15242" t="s">
        <v>68</v>
      </c>
      <c r="B15242" t="s">
        <v>19</v>
      </c>
    </row>
    <row r="15243" spans="1:2" x14ac:dyDescent="0.3">
      <c r="A15243" t="s">
        <v>68</v>
      </c>
      <c r="B15243" t="s">
        <v>355</v>
      </c>
    </row>
    <row r="15244" spans="1:2" x14ac:dyDescent="0.3">
      <c r="A15244" t="s">
        <v>68</v>
      </c>
      <c r="B15244" t="s">
        <v>790</v>
      </c>
    </row>
    <row r="15245" spans="1:2" x14ac:dyDescent="0.3">
      <c r="A15245" t="s">
        <v>2068</v>
      </c>
      <c r="B15245" t="s">
        <v>695</v>
      </c>
    </row>
    <row r="15246" spans="1:2" x14ac:dyDescent="0.3">
      <c r="A15246" t="s">
        <v>2068</v>
      </c>
      <c r="B15246" t="s">
        <v>534</v>
      </c>
    </row>
    <row r="15247" spans="1:2" x14ac:dyDescent="0.3">
      <c r="A15247" t="s">
        <v>91</v>
      </c>
      <c r="B15247" t="s">
        <v>5903</v>
      </c>
    </row>
    <row r="15248" spans="1:2" x14ac:dyDescent="0.3">
      <c r="A15248" t="s">
        <v>91</v>
      </c>
      <c r="B15248" t="s">
        <v>600</v>
      </c>
    </row>
    <row r="15249" spans="1:2" x14ac:dyDescent="0.3">
      <c r="A15249" t="s">
        <v>91</v>
      </c>
      <c r="B15249" t="s">
        <v>184</v>
      </c>
    </row>
    <row r="15250" spans="1:2" x14ac:dyDescent="0.3">
      <c r="A15250" t="s">
        <v>91</v>
      </c>
      <c r="B15250" t="s">
        <v>837</v>
      </c>
    </row>
    <row r="15251" spans="1:2" x14ac:dyDescent="0.3">
      <c r="A15251" t="s">
        <v>463</v>
      </c>
      <c r="B15251" t="s">
        <v>695</v>
      </c>
    </row>
    <row r="15252" spans="1:2" x14ac:dyDescent="0.3">
      <c r="A15252" t="s">
        <v>463</v>
      </c>
      <c r="B15252" t="s">
        <v>639</v>
      </c>
    </row>
    <row r="15253" spans="1:2" x14ac:dyDescent="0.3">
      <c r="A15253" t="s">
        <v>11</v>
      </c>
      <c r="B15253" t="s">
        <v>4207</v>
      </c>
    </row>
    <row r="15254" spans="1:2" x14ac:dyDescent="0.3">
      <c r="A15254" t="s">
        <v>11</v>
      </c>
      <c r="B15254" t="s">
        <v>1193</v>
      </c>
    </row>
    <row r="15255" spans="1:2" x14ac:dyDescent="0.3">
      <c r="A15255" t="s">
        <v>383</v>
      </c>
      <c r="B15255" t="s">
        <v>695</v>
      </c>
    </row>
    <row r="15256" spans="1:2" x14ac:dyDescent="0.3">
      <c r="A15256" t="s">
        <v>383</v>
      </c>
      <c r="B15256" t="s">
        <v>3138</v>
      </c>
    </row>
    <row r="15257" spans="1:2" x14ac:dyDescent="0.3">
      <c r="A15257" t="s">
        <v>383</v>
      </c>
      <c r="B15257" t="s">
        <v>534</v>
      </c>
    </row>
    <row r="15258" spans="1:2" x14ac:dyDescent="0.3">
      <c r="A15258" t="s">
        <v>3052</v>
      </c>
      <c r="B15258" t="s">
        <v>19</v>
      </c>
    </row>
    <row r="15259" spans="1:2" x14ac:dyDescent="0.3">
      <c r="A15259" t="s">
        <v>3052</v>
      </c>
      <c r="B15259" t="s">
        <v>708</v>
      </c>
    </row>
    <row r="15260" spans="1:2" x14ac:dyDescent="0.3">
      <c r="A15260" t="s">
        <v>463</v>
      </c>
      <c r="B15260" t="s">
        <v>837</v>
      </c>
    </row>
    <row r="15261" spans="1:2" x14ac:dyDescent="0.3">
      <c r="A15261" t="s">
        <v>2068</v>
      </c>
      <c r="B15261" t="s">
        <v>837</v>
      </c>
    </row>
    <row r="15262" spans="1:2" x14ac:dyDescent="0.3">
      <c r="A15262" t="s">
        <v>2068</v>
      </c>
      <c r="B15262" t="s">
        <v>184</v>
      </c>
    </row>
    <row r="15263" spans="1:2" x14ac:dyDescent="0.3">
      <c r="A15263" t="s">
        <v>2068</v>
      </c>
      <c r="B15263" t="s">
        <v>486</v>
      </c>
    </row>
    <row r="15264" spans="1:2" x14ac:dyDescent="0.3">
      <c r="A15264" t="s">
        <v>2068</v>
      </c>
      <c r="B15264" t="s">
        <v>2341</v>
      </c>
    </row>
    <row r="15265" spans="1:2" x14ac:dyDescent="0.3">
      <c r="A15265" t="s">
        <v>68</v>
      </c>
      <c r="B15265" t="s">
        <v>184</v>
      </c>
    </row>
    <row r="15266" spans="1:2" x14ac:dyDescent="0.3">
      <c r="A15266" t="s">
        <v>68</v>
      </c>
      <c r="B15266" t="s">
        <v>14034</v>
      </c>
    </row>
    <row r="15267" spans="1:2" x14ac:dyDescent="0.3">
      <c r="A15267" t="s">
        <v>68</v>
      </c>
      <c r="B15267" t="s">
        <v>486</v>
      </c>
    </row>
    <row r="15268" spans="1:2" x14ac:dyDescent="0.3">
      <c r="A15268" t="s">
        <v>68</v>
      </c>
      <c r="B15268" t="s">
        <v>1193</v>
      </c>
    </row>
    <row r="15269" spans="1:2" x14ac:dyDescent="0.3">
      <c r="A15269" t="s">
        <v>11</v>
      </c>
      <c r="B15269" t="s">
        <v>131</v>
      </c>
    </row>
    <row r="15270" spans="1:2" x14ac:dyDescent="0.3">
      <c r="A15270" t="s">
        <v>115</v>
      </c>
      <c r="B15270" t="s">
        <v>837</v>
      </c>
    </row>
    <row r="15271" spans="1:2" x14ac:dyDescent="0.3">
      <c r="A15271" t="s">
        <v>115</v>
      </c>
      <c r="B15271" t="s">
        <v>639</v>
      </c>
    </row>
    <row r="15272" spans="1:2" x14ac:dyDescent="0.3">
      <c r="A15272" t="s">
        <v>115</v>
      </c>
      <c r="B15272" t="s">
        <v>3382</v>
      </c>
    </row>
    <row r="15273" spans="1:2" x14ac:dyDescent="0.3">
      <c r="A15273" t="s">
        <v>68</v>
      </c>
      <c r="B15273" t="s">
        <v>2417</v>
      </c>
    </row>
    <row r="15274" spans="1:2" x14ac:dyDescent="0.3">
      <c r="A15274" t="s">
        <v>68</v>
      </c>
      <c r="B15274" t="s">
        <v>355</v>
      </c>
    </row>
    <row r="15275" spans="1:2" x14ac:dyDescent="0.3">
      <c r="A15275" t="s">
        <v>91</v>
      </c>
      <c r="B15275" t="s">
        <v>617</v>
      </c>
    </row>
    <row r="15276" spans="1:2" x14ac:dyDescent="0.3">
      <c r="A15276" t="s">
        <v>463</v>
      </c>
      <c r="B15276" t="s">
        <v>184</v>
      </c>
    </row>
    <row r="15277" spans="1:2" x14ac:dyDescent="0.3">
      <c r="A15277" t="s">
        <v>463</v>
      </c>
      <c r="B15277" t="s">
        <v>2341</v>
      </c>
    </row>
    <row r="15278" spans="1:2" x14ac:dyDescent="0.3">
      <c r="A15278" t="s">
        <v>463</v>
      </c>
      <c r="B15278" t="s">
        <v>184</v>
      </c>
    </row>
    <row r="15279" spans="1:2" x14ac:dyDescent="0.3">
      <c r="A15279" t="s">
        <v>463</v>
      </c>
      <c r="B15279" t="s">
        <v>790</v>
      </c>
    </row>
    <row r="15280" spans="1:2" x14ac:dyDescent="0.3">
      <c r="A15280" t="s">
        <v>463</v>
      </c>
      <c r="B15280" t="s">
        <v>2341</v>
      </c>
    </row>
    <row r="15281" spans="1:2" x14ac:dyDescent="0.3">
      <c r="A15281" t="s">
        <v>463</v>
      </c>
      <c r="B15281" t="s">
        <v>4207</v>
      </c>
    </row>
    <row r="15282" spans="1:2" x14ac:dyDescent="0.3">
      <c r="A15282" t="s">
        <v>2068</v>
      </c>
      <c r="B15282" t="s">
        <v>695</v>
      </c>
    </row>
    <row r="15283" spans="1:2" x14ac:dyDescent="0.3">
      <c r="A15283" t="s">
        <v>2068</v>
      </c>
      <c r="B15283" t="s">
        <v>486</v>
      </c>
    </row>
    <row r="15284" spans="1:2" x14ac:dyDescent="0.3">
      <c r="A15284" t="s">
        <v>91</v>
      </c>
      <c r="B15284" t="s">
        <v>14635</v>
      </c>
    </row>
    <row r="15285" spans="1:2" x14ac:dyDescent="0.3">
      <c r="A15285" t="s">
        <v>91</v>
      </c>
      <c r="B15285" t="s">
        <v>278</v>
      </c>
    </row>
    <row r="15286" spans="1:2" x14ac:dyDescent="0.3">
      <c r="A15286" t="s">
        <v>91</v>
      </c>
      <c r="B15286" t="s">
        <v>278</v>
      </c>
    </row>
    <row r="15287" spans="1:2" x14ac:dyDescent="0.3">
      <c r="A15287" t="s">
        <v>115</v>
      </c>
      <c r="B15287" t="s">
        <v>1691</v>
      </c>
    </row>
    <row r="15288" spans="1:2" x14ac:dyDescent="0.3">
      <c r="A15288" t="s">
        <v>115</v>
      </c>
      <c r="B15288" t="s">
        <v>2341</v>
      </c>
    </row>
    <row r="15289" spans="1:2" x14ac:dyDescent="0.3">
      <c r="A15289" t="s">
        <v>115</v>
      </c>
      <c r="B15289" t="s">
        <v>7641</v>
      </c>
    </row>
    <row r="15290" spans="1:2" x14ac:dyDescent="0.3">
      <c r="A15290" t="s">
        <v>115</v>
      </c>
      <c r="B15290" t="s">
        <v>837</v>
      </c>
    </row>
    <row r="15291" spans="1:2" x14ac:dyDescent="0.3">
      <c r="A15291" t="s">
        <v>189</v>
      </c>
      <c r="B15291" t="s">
        <v>6260</v>
      </c>
    </row>
    <row r="15292" spans="1:2" x14ac:dyDescent="0.3">
      <c r="A15292" t="s">
        <v>115</v>
      </c>
      <c r="B15292" t="s">
        <v>2417</v>
      </c>
    </row>
    <row r="15293" spans="1:2" x14ac:dyDescent="0.3">
      <c r="A15293" t="s">
        <v>115</v>
      </c>
      <c r="B15293" t="s">
        <v>184</v>
      </c>
    </row>
    <row r="15294" spans="1:2" x14ac:dyDescent="0.3">
      <c r="A15294" t="s">
        <v>115</v>
      </c>
      <c r="B15294" t="s">
        <v>2341</v>
      </c>
    </row>
    <row r="15295" spans="1:2" x14ac:dyDescent="0.3">
      <c r="A15295" t="s">
        <v>115</v>
      </c>
      <c r="B15295" t="s">
        <v>184</v>
      </c>
    </row>
    <row r="15296" spans="1:2" x14ac:dyDescent="0.3">
      <c r="A15296" t="s">
        <v>115</v>
      </c>
      <c r="B15296" t="s">
        <v>486</v>
      </c>
    </row>
    <row r="15297" spans="1:2" x14ac:dyDescent="0.3">
      <c r="A15297" t="s">
        <v>115</v>
      </c>
      <c r="B15297" t="s">
        <v>2341</v>
      </c>
    </row>
    <row r="15298" spans="1:2" x14ac:dyDescent="0.3">
      <c r="A15298" t="s">
        <v>189</v>
      </c>
      <c r="B15298" t="s">
        <v>131</v>
      </c>
    </row>
    <row r="15299" spans="1:2" x14ac:dyDescent="0.3">
      <c r="A15299" t="s">
        <v>189</v>
      </c>
      <c r="B15299" t="s">
        <v>19</v>
      </c>
    </row>
    <row r="15300" spans="1:2" x14ac:dyDescent="0.3">
      <c r="A15300" t="s">
        <v>68</v>
      </c>
      <c r="B15300" t="s">
        <v>642</v>
      </c>
    </row>
    <row r="15301" spans="1:2" x14ac:dyDescent="0.3">
      <c r="A15301" t="s">
        <v>189</v>
      </c>
      <c r="B15301" t="s">
        <v>131</v>
      </c>
    </row>
    <row r="15302" spans="1:2" x14ac:dyDescent="0.3">
      <c r="A15302" t="s">
        <v>189</v>
      </c>
      <c r="B15302" t="s">
        <v>3689</v>
      </c>
    </row>
    <row r="15303" spans="1:2" x14ac:dyDescent="0.3">
      <c r="A15303" t="s">
        <v>189</v>
      </c>
      <c r="B15303" t="s">
        <v>19</v>
      </c>
    </row>
    <row r="15304" spans="1:2" x14ac:dyDescent="0.3">
      <c r="A15304" t="s">
        <v>189</v>
      </c>
      <c r="B15304" t="s">
        <v>355</v>
      </c>
    </row>
    <row r="15305" spans="1:2" x14ac:dyDescent="0.3">
      <c r="A15305" t="s">
        <v>68</v>
      </c>
      <c r="B15305" t="s">
        <v>2341</v>
      </c>
    </row>
    <row r="15306" spans="1:2" x14ac:dyDescent="0.3">
      <c r="A15306" t="s">
        <v>68</v>
      </c>
      <c r="B15306" t="s">
        <v>486</v>
      </c>
    </row>
    <row r="15307" spans="1:2" x14ac:dyDescent="0.3">
      <c r="A15307" t="s">
        <v>3052</v>
      </c>
      <c r="B15307" t="s">
        <v>7874</v>
      </c>
    </row>
    <row r="15308" spans="1:2" x14ac:dyDescent="0.3">
      <c r="A15308" t="s">
        <v>68</v>
      </c>
      <c r="B15308" t="s">
        <v>355</v>
      </c>
    </row>
    <row r="15309" spans="1:2" x14ac:dyDescent="0.3">
      <c r="A15309" t="s">
        <v>68</v>
      </c>
      <c r="B15309" t="s">
        <v>790</v>
      </c>
    </row>
    <row r="15310" spans="1:2" x14ac:dyDescent="0.3">
      <c r="A15310" t="s">
        <v>68</v>
      </c>
      <c r="B15310" t="s">
        <v>184</v>
      </c>
    </row>
    <row r="15311" spans="1:2" x14ac:dyDescent="0.3">
      <c r="A15311" t="s">
        <v>68</v>
      </c>
      <c r="B15311" t="s">
        <v>486</v>
      </c>
    </row>
    <row r="15312" spans="1:2" x14ac:dyDescent="0.3">
      <c r="A15312" t="s">
        <v>11</v>
      </c>
      <c r="B15312" t="s">
        <v>14375</v>
      </c>
    </row>
    <row r="15313" spans="1:2" x14ac:dyDescent="0.3">
      <c r="A15313" t="s">
        <v>11</v>
      </c>
      <c r="B15313" t="s">
        <v>708</v>
      </c>
    </row>
    <row r="15314" spans="1:2" x14ac:dyDescent="0.3">
      <c r="A15314" t="s">
        <v>11</v>
      </c>
      <c r="B15314" t="s">
        <v>19</v>
      </c>
    </row>
    <row r="15315" spans="1:2" x14ac:dyDescent="0.3">
      <c r="A15315" t="s">
        <v>11</v>
      </c>
      <c r="B15315" t="s">
        <v>1576</v>
      </c>
    </row>
    <row r="15316" spans="1:2" x14ac:dyDescent="0.3">
      <c r="A15316" t="s">
        <v>3052</v>
      </c>
      <c r="B15316" t="s">
        <v>131</v>
      </c>
    </row>
    <row r="15317" spans="1:2" x14ac:dyDescent="0.3">
      <c r="A15317" t="s">
        <v>463</v>
      </c>
      <c r="B15317" t="s">
        <v>1193</v>
      </c>
    </row>
    <row r="15318" spans="1:2" x14ac:dyDescent="0.3">
      <c r="A15318" t="s">
        <v>463</v>
      </c>
      <c r="B15318" t="s">
        <v>184</v>
      </c>
    </row>
    <row r="15319" spans="1:2" x14ac:dyDescent="0.3">
      <c r="A15319" t="s">
        <v>115</v>
      </c>
      <c r="B15319" t="s">
        <v>695</v>
      </c>
    </row>
    <row r="15320" spans="1:2" x14ac:dyDescent="0.3">
      <c r="A15320" t="s">
        <v>115</v>
      </c>
      <c r="B15320" t="s">
        <v>5903</v>
      </c>
    </row>
    <row r="15321" spans="1:2" x14ac:dyDescent="0.3">
      <c r="A15321" t="s">
        <v>189</v>
      </c>
      <c r="B15321" t="s">
        <v>2417</v>
      </c>
    </row>
    <row r="15322" spans="1:2" x14ac:dyDescent="0.3">
      <c r="A15322" t="s">
        <v>189</v>
      </c>
      <c r="B15322" t="s">
        <v>131</v>
      </c>
    </row>
    <row r="15323" spans="1:2" x14ac:dyDescent="0.3">
      <c r="A15323" t="s">
        <v>68</v>
      </c>
      <c r="B15323" t="s">
        <v>184</v>
      </c>
    </row>
    <row r="15324" spans="1:2" x14ac:dyDescent="0.3">
      <c r="A15324" t="s">
        <v>189</v>
      </c>
      <c r="B15324" t="s">
        <v>19</v>
      </c>
    </row>
    <row r="15325" spans="1:2" x14ac:dyDescent="0.3">
      <c r="A15325" t="s">
        <v>189</v>
      </c>
      <c r="B15325" t="s">
        <v>695</v>
      </c>
    </row>
    <row r="15326" spans="1:2" x14ac:dyDescent="0.3">
      <c r="A15326" t="s">
        <v>115</v>
      </c>
      <c r="B15326" t="s">
        <v>19</v>
      </c>
    </row>
    <row r="15327" spans="1:2" x14ac:dyDescent="0.3">
      <c r="A15327" t="s">
        <v>115</v>
      </c>
      <c r="B15327" t="s">
        <v>131</v>
      </c>
    </row>
    <row r="15328" spans="1:2" x14ac:dyDescent="0.3">
      <c r="A15328" t="s">
        <v>115</v>
      </c>
      <c r="B15328" t="s">
        <v>2341</v>
      </c>
    </row>
    <row r="15329" spans="1:2" x14ac:dyDescent="0.3">
      <c r="A15329" t="s">
        <v>115</v>
      </c>
      <c r="B15329" t="s">
        <v>19</v>
      </c>
    </row>
    <row r="15330" spans="1:2" x14ac:dyDescent="0.3">
      <c r="A15330" t="s">
        <v>115</v>
      </c>
      <c r="B15330" t="s">
        <v>131</v>
      </c>
    </row>
    <row r="15331" spans="1:2" x14ac:dyDescent="0.3">
      <c r="A15331" t="s">
        <v>115</v>
      </c>
      <c r="B15331" t="s">
        <v>1025</v>
      </c>
    </row>
    <row r="15332" spans="1:2" x14ac:dyDescent="0.3">
      <c r="A15332" t="s">
        <v>115</v>
      </c>
      <c r="B15332" t="s">
        <v>2341</v>
      </c>
    </row>
    <row r="15333" spans="1:2" x14ac:dyDescent="0.3">
      <c r="A15333" t="s">
        <v>91</v>
      </c>
      <c r="B15333" t="s">
        <v>695</v>
      </c>
    </row>
    <row r="15334" spans="1:2" x14ac:dyDescent="0.3">
      <c r="A15334" t="s">
        <v>383</v>
      </c>
      <c r="B15334" t="s">
        <v>5180</v>
      </c>
    </row>
    <row r="15335" spans="1:2" x14ac:dyDescent="0.3">
      <c r="A15335" t="s">
        <v>383</v>
      </c>
      <c r="B15335" t="s">
        <v>14396</v>
      </c>
    </row>
    <row r="15336" spans="1:2" x14ac:dyDescent="0.3">
      <c r="A15336" t="s">
        <v>383</v>
      </c>
      <c r="B15336" t="s">
        <v>1193</v>
      </c>
    </row>
    <row r="15337" spans="1:2" x14ac:dyDescent="0.3">
      <c r="A15337" t="s">
        <v>383</v>
      </c>
      <c r="B15337" t="s">
        <v>4207</v>
      </c>
    </row>
    <row r="15338" spans="1:2" x14ac:dyDescent="0.3">
      <c r="A15338" t="s">
        <v>383</v>
      </c>
      <c r="B15338" t="s">
        <v>486</v>
      </c>
    </row>
    <row r="15339" spans="1:2" x14ac:dyDescent="0.3">
      <c r="A15339" t="s">
        <v>383</v>
      </c>
      <c r="B15339" t="s">
        <v>2341</v>
      </c>
    </row>
    <row r="15340" spans="1:2" x14ac:dyDescent="0.3">
      <c r="A15340" t="s">
        <v>383</v>
      </c>
      <c r="B15340" t="s">
        <v>617</v>
      </c>
    </row>
    <row r="15341" spans="1:2" x14ac:dyDescent="0.3">
      <c r="A15341" t="s">
        <v>91</v>
      </c>
      <c r="B15341" t="s">
        <v>1193</v>
      </c>
    </row>
    <row r="15342" spans="1:2" x14ac:dyDescent="0.3">
      <c r="A15342" t="s">
        <v>91</v>
      </c>
      <c r="B15342" t="s">
        <v>617</v>
      </c>
    </row>
    <row r="15343" spans="1:2" x14ac:dyDescent="0.3">
      <c r="A15343" t="s">
        <v>115</v>
      </c>
      <c r="B15343" t="s">
        <v>837</v>
      </c>
    </row>
    <row r="15344" spans="1:2" x14ac:dyDescent="0.3">
      <c r="A15344" t="s">
        <v>115</v>
      </c>
      <c r="B15344" t="s">
        <v>7641</v>
      </c>
    </row>
    <row r="15345" spans="1:2" x14ac:dyDescent="0.3">
      <c r="A15345" t="s">
        <v>115</v>
      </c>
      <c r="B15345" t="s">
        <v>184</v>
      </c>
    </row>
    <row r="15346" spans="1:2" x14ac:dyDescent="0.3">
      <c r="A15346" t="s">
        <v>115</v>
      </c>
      <c r="B15346" t="s">
        <v>2341</v>
      </c>
    </row>
    <row r="15347" spans="1:2" x14ac:dyDescent="0.3">
      <c r="A15347" t="s">
        <v>463</v>
      </c>
      <c r="B15347" t="s">
        <v>600</v>
      </c>
    </row>
    <row r="15348" spans="1:2" x14ac:dyDescent="0.3">
      <c r="A15348" t="s">
        <v>91</v>
      </c>
      <c r="B15348" t="s">
        <v>131</v>
      </c>
    </row>
    <row r="15349" spans="1:2" x14ac:dyDescent="0.3">
      <c r="A15349" t="s">
        <v>189</v>
      </c>
      <c r="B15349" t="s">
        <v>695</v>
      </c>
    </row>
    <row r="15350" spans="1:2" x14ac:dyDescent="0.3">
      <c r="A15350" t="s">
        <v>11</v>
      </c>
      <c r="B15350" t="s">
        <v>617</v>
      </c>
    </row>
    <row r="15351" spans="1:2" x14ac:dyDescent="0.3">
      <c r="A15351" t="s">
        <v>2068</v>
      </c>
      <c r="B15351" t="s">
        <v>837</v>
      </c>
    </row>
    <row r="15352" spans="1:2" x14ac:dyDescent="0.3">
      <c r="A15352" t="s">
        <v>2068</v>
      </c>
      <c r="B15352" t="s">
        <v>7641</v>
      </c>
    </row>
    <row r="15353" spans="1:2" x14ac:dyDescent="0.3">
      <c r="A15353" t="s">
        <v>2068</v>
      </c>
      <c r="B15353" t="s">
        <v>486</v>
      </c>
    </row>
    <row r="15354" spans="1:2" x14ac:dyDescent="0.3">
      <c r="A15354" t="s">
        <v>11</v>
      </c>
      <c r="B15354" t="s">
        <v>695</v>
      </c>
    </row>
    <row r="15355" spans="1:2" x14ac:dyDescent="0.3">
      <c r="A15355" t="s">
        <v>11</v>
      </c>
      <c r="B15355" t="s">
        <v>19</v>
      </c>
    </row>
    <row r="15356" spans="1:2" x14ac:dyDescent="0.3">
      <c r="A15356" t="s">
        <v>11</v>
      </c>
      <c r="B15356" t="s">
        <v>184</v>
      </c>
    </row>
    <row r="15357" spans="1:2" x14ac:dyDescent="0.3">
      <c r="A15357" t="s">
        <v>11</v>
      </c>
      <c r="B15357" t="s">
        <v>1900</v>
      </c>
    </row>
    <row r="15358" spans="1:2" x14ac:dyDescent="0.3">
      <c r="A15358" t="s">
        <v>383</v>
      </c>
      <c r="B15358" t="s">
        <v>131</v>
      </c>
    </row>
    <row r="15359" spans="1:2" x14ac:dyDescent="0.3">
      <c r="A15359" t="s">
        <v>383</v>
      </c>
      <c r="B15359" t="s">
        <v>3689</v>
      </c>
    </row>
    <row r="15360" spans="1:2" x14ac:dyDescent="0.3">
      <c r="A15360" t="s">
        <v>383</v>
      </c>
      <c r="B15360" t="s">
        <v>355</v>
      </c>
    </row>
    <row r="15361" spans="1:2" x14ac:dyDescent="0.3">
      <c r="A15361" t="s">
        <v>383</v>
      </c>
      <c r="B15361" t="s">
        <v>1193</v>
      </c>
    </row>
    <row r="15362" spans="1:2" x14ac:dyDescent="0.3">
      <c r="A15362" t="s">
        <v>383</v>
      </c>
      <c r="B15362" t="s">
        <v>695</v>
      </c>
    </row>
    <row r="15363" spans="1:2" x14ac:dyDescent="0.3">
      <c r="A15363" t="s">
        <v>383</v>
      </c>
      <c r="B15363" t="s">
        <v>5903</v>
      </c>
    </row>
    <row r="15364" spans="1:2" x14ac:dyDescent="0.3">
      <c r="A15364" t="s">
        <v>115</v>
      </c>
      <c r="B15364" t="s">
        <v>5855</v>
      </c>
    </row>
    <row r="15365" spans="1:2" x14ac:dyDescent="0.3">
      <c r="A15365" t="s">
        <v>115</v>
      </c>
      <c r="B15365" t="s">
        <v>184</v>
      </c>
    </row>
    <row r="15366" spans="1:2" x14ac:dyDescent="0.3">
      <c r="A15366" t="s">
        <v>115</v>
      </c>
      <c r="B15366" t="s">
        <v>1256</v>
      </c>
    </row>
    <row r="15367" spans="1:2" x14ac:dyDescent="0.3">
      <c r="A15367" t="s">
        <v>115</v>
      </c>
      <c r="B15367" t="s">
        <v>486</v>
      </c>
    </row>
    <row r="15368" spans="1:2" x14ac:dyDescent="0.3">
      <c r="A15368" t="s">
        <v>115</v>
      </c>
      <c r="B15368" t="s">
        <v>19</v>
      </c>
    </row>
    <row r="15369" spans="1:2" x14ac:dyDescent="0.3">
      <c r="A15369" t="s">
        <v>115</v>
      </c>
      <c r="B15369" t="s">
        <v>1256</v>
      </c>
    </row>
    <row r="15370" spans="1:2" x14ac:dyDescent="0.3">
      <c r="A15370" t="s">
        <v>115</v>
      </c>
      <c r="B15370" t="s">
        <v>943</v>
      </c>
    </row>
    <row r="15371" spans="1:2" x14ac:dyDescent="0.3">
      <c r="A15371" t="s">
        <v>115</v>
      </c>
      <c r="B15371" t="s">
        <v>14388</v>
      </c>
    </row>
    <row r="15372" spans="1:2" x14ac:dyDescent="0.3">
      <c r="A15372" t="s">
        <v>115</v>
      </c>
      <c r="B15372" t="s">
        <v>14371</v>
      </c>
    </row>
    <row r="15373" spans="1:2" x14ac:dyDescent="0.3">
      <c r="A15373" t="s">
        <v>115</v>
      </c>
      <c r="B15373" t="s">
        <v>539</v>
      </c>
    </row>
    <row r="15374" spans="1:2" x14ac:dyDescent="0.3">
      <c r="A15374" t="s">
        <v>115</v>
      </c>
      <c r="B15374" t="s">
        <v>14390</v>
      </c>
    </row>
    <row r="15375" spans="1:2" x14ac:dyDescent="0.3">
      <c r="A15375" t="s">
        <v>68</v>
      </c>
      <c r="B15375" t="s">
        <v>19</v>
      </c>
    </row>
    <row r="15376" spans="1:2" x14ac:dyDescent="0.3">
      <c r="A15376" t="s">
        <v>68</v>
      </c>
      <c r="B15376" t="s">
        <v>131</v>
      </c>
    </row>
    <row r="15377" spans="1:2" x14ac:dyDescent="0.3">
      <c r="A15377" t="s">
        <v>68</v>
      </c>
      <c r="B15377" t="s">
        <v>1193</v>
      </c>
    </row>
    <row r="15378" spans="1:2" x14ac:dyDescent="0.3">
      <c r="A15378" t="s">
        <v>68</v>
      </c>
      <c r="B15378" t="s">
        <v>2341</v>
      </c>
    </row>
    <row r="15379" spans="1:2" x14ac:dyDescent="0.3">
      <c r="A15379" t="s">
        <v>68</v>
      </c>
      <c r="B15379" t="s">
        <v>12505</v>
      </c>
    </row>
    <row r="15380" spans="1:2" x14ac:dyDescent="0.3">
      <c r="A15380" t="s">
        <v>189</v>
      </c>
      <c r="B15380" t="s">
        <v>2341</v>
      </c>
    </row>
    <row r="15381" spans="1:2" x14ac:dyDescent="0.3">
      <c r="A15381" t="s">
        <v>189</v>
      </c>
      <c r="B15381" t="s">
        <v>184</v>
      </c>
    </row>
    <row r="15382" spans="1:2" x14ac:dyDescent="0.3">
      <c r="A15382" t="s">
        <v>189</v>
      </c>
      <c r="B15382" t="s">
        <v>1193</v>
      </c>
    </row>
    <row r="15383" spans="1:2" x14ac:dyDescent="0.3">
      <c r="A15383" t="s">
        <v>189</v>
      </c>
      <c r="B15383" t="s">
        <v>19</v>
      </c>
    </row>
    <row r="15384" spans="1:2" x14ac:dyDescent="0.3">
      <c r="A15384" t="s">
        <v>68</v>
      </c>
      <c r="B15384" t="s">
        <v>2393</v>
      </c>
    </row>
    <row r="15385" spans="1:2" x14ac:dyDescent="0.3">
      <c r="A15385" t="s">
        <v>68</v>
      </c>
      <c r="B15385" t="s">
        <v>790</v>
      </c>
    </row>
    <row r="15386" spans="1:2" x14ac:dyDescent="0.3">
      <c r="A15386" t="s">
        <v>68</v>
      </c>
      <c r="B15386" t="s">
        <v>486</v>
      </c>
    </row>
    <row r="15387" spans="1:2" x14ac:dyDescent="0.3">
      <c r="A15387" t="s">
        <v>11</v>
      </c>
      <c r="B15387" t="s">
        <v>19</v>
      </c>
    </row>
    <row r="15388" spans="1:2" x14ac:dyDescent="0.3">
      <c r="A15388" t="s">
        <v>11</v>
      </c>
      <c r="B15388" t="s">
        <v>695</v>
      </c>
    </row>
    <row r="15389" spans="1:2" x14ac:dyDescent="0.3">
      <c r="A15389" t="s">
        <v>11</v>
      </c>
      <c r="B15389" t="s">
        <v>355</v>
      </c>
    </row>
    <row r="15390" spans="1:2" x14ac:dyDescent="0.3">
      <c r="A15390" t="s">
        <v>11</v>
      </c>
      <c r="B15390" t="s">
        <v>708</v>
      </c>
    </row>
    <row r="15391" spans="1:2" x14ac:dyDescent="0.3">
      <c r="A15391" t="s">
        <v>463</v>
      </c>
      <c r="B15391" t="s">
        <v>184</v>
      </c>
    </row>
    <row r="15392" spans="1:2" x14ac:dyDescent="0.3">
      <c r="A15392" t="s">
        <v>463</v>
      </c>
      <c r="B15392" t="s">
        <v>7662</v>
      </c>
    </row>
    <row r="15393" spans="1:2" x14ac:dyDescent="0.3">
      <c r="A15393" t="s">
        <v>189</v>
      </c>
      <c r="B15393" t="s">
        <v>206</v>
      </c>
    </row>
    <row r="15394" spans="1:2" x14ac:dyDescent="0.3">
      <c r="A15394" t="s">
        <v>463</v>
      </c>
      <c r="B15394" t="s">
        <v>355</v>
      </c>
    </row>
    <row r="15395" spans="1:2" x14ac:dyDescent="0.3">
      <c r="A15395" t="s">
        <v>463</v>
      </c>
      <c r="B15395" t="s">
        <v>2417</v>
      </c>
    </row>
    <row r="15396" spans="1:2" x14ac:dyDescent="0.3">
      <c r="A15396" t="s">
        <v>68</v>
      </c>
      <c r="B15396" t="s">
        <v>837</v>
      </c>
    </row>
    <row r="15397" spans="1:2" x14ac:dyDescent="0.3">
      <c r="A15397" t="s">
        <v>68</v>
      </c>
      <c r="B15397" t="s">
        <v>2299</v>
      </c>
    </row>
    <row r="15398" spans="1:2" x14ac:dyDescent="0.3">
      <c r="A15398" t="s">
        <v>91</v>
      </c>
      <c r="B15398" t="s">
        <v>2341</v>
      </c>
    </row>
    <row r="15399" spans="1:2" x14ac:dyDescent="0.3">
      <c r="A15399" t="s">
        <v>68</v>
      </c>
      <c r="B15399" t="s">
        <v>355</v>
      </c>
    </row>
    <row r="15400" spans="1:2" x14ac:dyDescent="0.3">
      <c r="A15400" t="s">
        <v>68</v>
      </c>
      <c r="B15400" t="s">
        <v>19</v>
      </c>
    </row>
    <row r="15401" spans="1:2" x14ac:dyDescent="0.3">
      <c r="A15401" t="s">
        <v>68</v>
      </c>
      <c r="B15401" t="s">
        <v>3689</v>
      </c>
    </row>
    <row r="15402" spans="1:2" x14ac:dyDescent="0.3">
      <c r="A15402" t="s">
        <v>11</v>
      </c>
      <c r="B15402" t="s">
        <v>19</v>
      </c>
    </row>
    <row r="15403" spans="1:2" x14ac:dyDescent="0.3">
      <c r="A15403" t="s">
        <v>11</v>
      </c>
      <c r="B15403" t="s">
        <v>1256</v>
      </c>
    </row>
    <row r="15404" spans="1:2" x14ac:dyDescent="0.3">
      <c r="A15404" t="s">
        <v>11</v>
      </c>
      <c r="B15404" t="s">
        <v>539</v>
      </c>
    </row>
    <row r="15405" spans="1:2" x14ac:dyDescent="0.3">
      <c r="A15405" t="s">
        <v>11</v>
      </c>
      <c r="B15405" t="s">
        <v>355</v>
      </c>
    </row>
    <row r="15406" spans="1:2" x14ac:dyDescent="0.3">
      <c r="A15406" t="s">
        <v>11</v>
      </c>
      <c r="B15406" t="s">
        <v>181</v>
      </c>
    </row>
    <row r="15407" spans="1:2" x14ac:dyDescent="0.3">
      <c r="A15407" t="s">
        <v>189</v>
      </c>
      <c r="B15407" t="s">
        <v>19</v>
      </c>
    </row>
    <row r="15408" spans="1:2" x14ac:dyDescent="0.3">
      <c r="A15408" t="s">
        <v>189</v>
      </c>
      <c r="B15408" t="s">
        <v>4207</v>
      </c>
    </row>
    <row r="15409" spans="1:2" x14ac:dyDescent="0.3">
      <c r="A15409" t="s">
        <v>115</v>
      </c>
      <c r="B15409" t="s">
        <v>486</v>
      </c>
    </row>
    <row r="15410" spans="1:2" x14ac:dyDescent="0.3">
      <c r="A15410" t="s">
        <v>115</v>
      </c>
      <c r="B15410" t="s">
        <v>184</v>
      </c>
    </row>
    <row r="15411" spans="1:2" x14ac:dyDescent="0.3">
      <c r="A15411" t="s">
        <v>115</v>
      </c>
      <c r="B15411" t="s">
        <v>2341</v>
      </c>
    </row>
    <row r="15412" spans="1:2" x14ac:dyDescent="0.3">
      <c r="A15412" t="s">
        <v>189</v>
      </c>
      <c r="B15412" t="s">
        <v>2417</v>
      </c>
    </row>
    <row r="15413" spans="1:2" x14ac:dyDescent="0.3">
      <c r="A15413" t="s">
        <v>189</v>
      </c>
      <c r="B15413" t="s">
        <v>184</v>
      </c>
    </row>
    <row r="15414" spans="1:2" x14ac:dyDescent="0.3">
      <c r="A15414" t="s">
        <v>11</v>
      </c>
      <c r="B15414" t="s">
        <v>2341</v>
      </c>
    </row>
    <row r="15415" spans="1:2" x14ac:dyDescent="0.3">
      <c r="A15415" t="s">
        <v>11</v>
      </c>
      <c r="B15415" t="s">
        <v>790</v>
      </c>
    </row>
    <row r="15416" spans="1:2" x14ac:dyDescent="0.3">
      <c r="A15416" t="s">
        <v>11</v>
      </c>
      <c r="B15416" t="s">
        <v>639</v>
      </c>
    </row>
    <row r="15417" spans="1:2" x14ac:dyDescent="0.3">
      <c r="A15417" t="s">
        <v>189</v>
      </c>
      <c r="B15417" t="s">
        <v>695</v>
      </c>
    </row>
    <row r="15418" spans="1:2" x14ac:dyDescent="0.3">
      <c r="A15418" t="s">
        <v>189</v>
      </c>
      <c r="B15418" t="s">
        <v>19</v>
      </c>
    </row>
    <row r="15419" spans="1:2" x14ac:dyDescent="0.3">
      <c r="A15419" t="s">
        <v>91</v>
      </c>
      <c r="B15419" t="s">
        <v>695</v>
      </c>
    </row>
    <row r="15420" spans="1:2" x14ac:dyDescent="0.3">
      <c r="A15420" t="s">
        <v>91</v>
      </c>
      <c r="B15420" t="s">
        <v>3689</v>
      </c>
    </row>
    <row r="15421" spans="1:2" x14ac:dyDescent="0.3">
      <c r="A15421" t="s">
        <v>91</v>
      </c>
      <c r="B15421" t="s">
        <v>1439</v>
      </c>
    </row>
    <row r="15422" spans="1:2" x14ac:dyDescent="0.3">
      <c r="A15422" t="s">
        <v>91</v>
      </c>
      <c r="B15422" t="s">
        <v>19</v>
      </c>
    </row>
    <row r="15423" spans="1:2" x14ac:dyDescent="0.3">
      <c r="A15423" t="s">
        <v>91</v>
      </c>
      <c r="B15423" t="s">
        <v>19</v>
      </c>
    </row>
    <row r="15424" spans="1:2" x14ac:dyDescent="0.3">
      <c r="A15424" t="s">
        <v>91</v>
      </c>
      <c r="B15424" t="s">
        <v>695</v>
      </c>
    </row>
    <row r="15425" spans="1:2" x14ac:dyDescent="0.3">
      <c r="A15425" t="s">
        <v>91</v>
      </c>
      <c r="B15425" t="s">
        <v>1439</v>
      </c>
    </row>
    <row r="15426" spans="1:2" x14ac:dyDescent="0.3">
      <c r="A15426" t="s">
        <v>189</v>
      </c>
      <c r="B15426" t="s">
        <v>14636</v>
      </c>
    </row>
    <row r="15427" spans="1:2" x14ac:dyDescent="0.3">
      <c r="A15427" t="s">
        <v>11</v>
      </c>
      <c r="B15427" t="s">
        <v>2417</v>
      </c>
    </row>
    <row r="15428" spans="1:2" x14ac:dyDescent="0.3">
      <c r="A15428" t="s">
        <v>463</v>
      </c>
      <c r="B15428" t="s">
        <v>355</v>
      </c>
    </row>
    <row r="15429" spans="1:2" x14ac:dyDescent="0.3">
      <c r="A15429" t="s">
        <v>383</v>
      </c>
      <c r="B15429" t="s">
        <v>3138</v>
      </c>
    </row>
    <row r="15430" spans="1:2" x14ac:dyDescent="0.3">
      <c r="A15430" t="s">
        <v>383</v>
      </c>
      <c r="B15430" t="s">
        <v>486</v>
      </c>
    </row>
    <row r="15431" spans="1:2" x14ac:dyDescent="0.3">
      <c r="A15431" t="s">
        <v>3052</v>
      </c>
      <c r="B15431" t="s">
        <v>695</v>
      </c>
    </row>
    <row r="15432" spans="1:2" x14ac:dyDescent="0.3">
      <c r="A15432" t="s">
        <v>11</v>
      </c>
      <c r="B15432" t="s">
        <v>837</v>
      </c>
    </row>
    <row r="15433" spans="1:2" x14ac:dyDescent="0.3">
      <c r="A15433" t="s">
        <v>11</v>
      </c>
      <c r="B15433" t="s">
        <v>708</v>
      </c>
    </row>
    <row r="15434" spans="1:2" x14ac:dyDescent="0.3">
      <c r="A15434" t="s">
        <v>11</v>
      </c>
      <c r="B15434" t="s">
        <v>19</v>
      </c>
    </row>
    <row r="15435" spans="1:2" x14ac:dyDescent="0.3">
      <c r="A15435" t="s">
        <v>11</v>
      </c>
      <c r="B15435" t="s">
        <v>355</v>
      </c>
    </row>
    <row r="15436" spans="1:2" x14ac:dyDescent="0.3">
      <c r="A15436" t="s">
        <v>189</v>
      </c>
      <c r="B15436" t="s">
        <v>19</v>
      </c>
    </row>
    <row r="15437" spans="1:2" x14ac:dyDescent="0.3">
      <c r="A15437" t="s">
        <v>91</v>
      </c>
      <c r="B15437" t="s">
        <v>695</v>
      </c>
    </row>
    <row r="15438" spans="1:2" x14ac:dyDescent="0.3">
      <c r="A15438" t="s">
        <v>91</v>
      </c>
      <c r="B15438" t="s">
        <v>2341</v>
      </c>
    </row>
    <row r="15439" spans="1:2" x14ac:dyDescent="0.3">
      <c r="A15439" t="s">
        <v>91</v>
      </c>
      <c r="B15439" t="s">
        <v>486</v>
      </c>
    </row>
    <row r="15440" spans="1:2" x14ac:dyDescent="0.3">
      <c r="A15440" t="s">
        <v>91</v>
      </c>
      <c r="B15440" t="s">
        <v>1193</v>
      </c>
    </row>
    <row r="15441" spans="1:2" x14ac:dyDescent="0.3">
      <c r="A15441" t="s">
        <v>91</v>
      </c>
      <c r="B15441" t="s">
        <v>837</v>
      </c>
    </row>
    <row r="15442" spans="1:2" x14ac:dyDescent="0.3">
      <c r="A15442" t="s">
        <v>2068</v>
      </c>
      <c r="B15442" t="s">
        <v>790</v>
      </c>
    </row>
    <row r="15443" spans="1:2" x14ac:dyDescent="0.3">
      <c r="A15443" t="s">
        <v>2068</v>
      </c>
      <c r="B15443" t="s">
        <v>639</v>
      </c>
    </row>
    <row r="15444" spans="1:2" x14ac:dyDescent="0.3">
      <c r="A15444" t="s">
        <v>2068</v>
      </c>
      <c r="B15444" t="s">
        <v>19</v>
      </c>
    </row>
    <row r="15445" spans="1:2" x14ac:dyDescent="0.3">
      <c r="A15445" t="s">
        <v>2068</v>
      </c>
      <c r="B15445" t="s">
        <v>131</v>
      </c>
    </row>
    <row r="15446" spans="1:2" x14ac:dyDescent="0.3">
      <c r="A15446" t="s">
        <v>2068</v>
      </c>
      <c r="B15446" t="s">
        <v>2341</v>
      </c>
    </row>
    <row r="15447" spans="1:2" x14ac:dyDescent="0.3">
      <c r="A15447" t="s">
        <v>115</v>
      </c>
      <c r="B15447" t="s">
        <v>617</v>
      </c>
    </row>
    <row r="15448" spans="1:2" x14ac:dyDescent="0.3">
      <c r="A15448" t="s">
        <v>11</v>
      </c>
      <c r="B15448" t="s">
        <v>708</v>
      </c>
    </row>
    <row r="15449" spans="1:2" x14ac:dyDescent="0.3">
      <c r="A15449" t="s">
        <v>11</v>
      </c>
      <c r="B15449" t="s">
        <v>695</v>
      </c>
    </row>
    <row r="15450" spans="1:2" x14ac:dyDescent="0.3">
      <c r="A15450" t="s">
        <v>11</v>
      </c>
      <c r="B15450" t="s">
        <v>708</v>
      </c>
    </row>
    <row r="15451" spans="1:2" x14ac:dyDescent="0.3">
      <c r="A15451" t="s">
        <v>11</v>
      </c>
      <c r="B15451" t="s">
        <v>2916</v>
      </c>
    </row>
    <row r="15452" spans="1:2" x14ac:dyDescent="0.3">
      <c r="A15452" t="s">
        <v>189</v>
      </c>
      <c r="B15452" t="s">
        <v>19</v>
      </c>
    </row>
    <row r="15453" spans="1:2" x14ac:dyDescent="0.3">
      <c r="A15453" t="s">
        <v>189</v>
      </c>
      <c r="B15453" t="s">
        <v>539</v>
      </c>
    </row>
    <row r="15454" spans="1:2" x14ac:dyDescent="0.3">
      <c r="A15454" t="s">
        <v>115</v>
      </c>
      <c r="B15454" t="s">
        <v>1256</v>
      </c>
    </row>
    <row r="15455" spans="1:2" x14ac:dyDescent="0.3">
      <c r="A15455" t="s">
        <v>115</v>
      </c>
      <c r="B15455" t="s">
        <v>19</v>
      </c>
    </row>
    <row r="15456" spans="1:2" x14ac:dyDescent="0.3">
      <c r="A15456" t="s">
        <v>115</v>
      </c>
      <c r="B15456" t="s">
        <v>708</v>
      </c>
    </row>
    <row r="15457" spans="1:2" x14ac:dyDescent="0.3">
      <c r="A15457" t="s">
        <v>115</v>
      </c>
      <c r="B15457" t="s">
        <v>790</v>
      </c>
    </row>
    <row r="15458" spans="1:2" x14ac:dyDescent="0.3">
      <c r="A15458" t="s">
        <v>68</v>
      </c>
      <c r="B15458" t="s">
        <v>131</v>
      </c>
    </row>
    <row r="15459" spans="1:2" x14ac:dyDescent="0.3">
      <c r="A15459" t="s">
        <v>68</v>
      </c>
      <c r="B15459" t="s">
        <v>355</v>
      </c>
    </row>
    <row r="15460" spans="1:2" x14ac:dyDescent="0.3">
      <c r="A15460" t="s">
        <v>68</v>
      </c>
      <c r="B15460" t="s">
        <v>19</v>
      </c>
    </row>
    <row r="15461" spans="1:2" x14ac:dyDescent="0.3">
      <c r="A15461" t="s">
        <v>68</v>
      </c>
      <c r="B15461" t="s">
        <v>695</v>
      </c>
    </row>
    <row r="15462" spans="1:2" x14ac:dyDescent="0.3">
      <c r="A15462" t="s">
        <v>68</v>
      </c>
      <c r="B15462" t="s">
        <v>1439</v>
      </c>
    </row>
    <row r="15463" spans="1:2" x14ac:dyDescent="0.3">
      <c r="A15463" t="s">
        <v>463</v>
      </c>
      <c r="B15463" t="s">
        <v>695</v>
      </c>
    </row>
    <row r="15464" spans="1:2" x14ac:dyDescent="0.3">
      <c r="A15464" t="s">
        <v>189</v>
      </c>
      <c r="B15464" t="s">
        <v>790</v>
      </c>
    </row>
    <row r="15465" spans="1:2" x14ac:dyDescent="0.3">
      <c r="A15465" t="s">
        <v>189</v>
      </c>
      <c r="B15465" t="s">
        <v>19</v>
      </c>
    </row>
    <row r="15466" spans="1:2" x14ac:dyDescent="0.3">
      <c r="A15466" t="s">
        <v>189</v>
      </c>
      <c r="B15466" t="s">
        <v>639</v>
      </c>
    </row>
    <row r="15467" spans="1:2" x14ac:dyDescent="0.3">
      <c r="A15467" t="s">
        <v>91</v>
      </c>
      <c r="B15467" t="s">
        <v>19</v>
      </c>
    </row>
    <row r="15468" spans="1:2" x14ac:dyDescent="0.3">
      <c r="A15468" t="s">
        <v>91</v>
      </c>
      <c r="B15468" t="s">
        <v>355</v>
      </c>
    </row>
    <row r="15469" spans="1:2" x14ac:dyDescent="0.3">
      <c r="A15469" t="s">
        <v>189</v>
      </c>
      <c r="B15469" t="s">
        <v>639</v>
      </c>
    </row>
    <row r="15470" spans="1:2" x14ac:dyDescent="0.3">
      <c r="A15470" t="s">
        <v>189</v>
      </c>
      <c r="B15470" t="s">
        <v>790</v>
      </c>
    </row>
    <row r="15471" spans="1:2" x14ac:dyDescent="0.3">
      <c r="A15471" t="s">
        <v>189</v>
      </c>
      <c r="B15471" t="s">
        <v>1193</v>
      </c>
    </row>
    <row r="15472" spans="1:2" x14ac:dyDescent="0.3">
      <c r="A15472" t="s">
        <v>189</v>
      </c>
      <c r="B15472" t="s">
        <v>837</v>
      </c>
    </row>
    <row r="15473" spans="1:2" x14ac:dyDescent="0.3">
      <c r="A15473" t="s">
        <v>189</v>
      </c>
      <c r="B15473" t="s">
        <v>1691</v>
      </c>
    </row>
    <row r="15474" spans="1:2" x14ac:dyDescent="0.3">
      <c r="A15474" t="s">
        <v>189</v>
      </c>
      <c r="B15474" t="s">
        <v>3382</v>
      </c>
    </row>
    <row r="15475" spans="1:2" x14ac:dyDescent="0.3">
      <c r="A15475" t="s">
        <v>2068</v>
      </c>
      <c r="B15475" t="s">
        <v>19</v>
      </c>
    </row>
    <row r="15476" spans="1:2" x14ac:dyDescent="0.3">
      <c r="A15476" t="s">
        <v>2068</v>
      </c>
      <c r="B15476" t="s">
        <v>486</v>
      </c>
    </row>
    <row r="15477" spans="1:2" x14ac:dyDescent="0.3">
      <c r="A15477" t="s">
        <v>115</v>
      </c>
      <c r="B15477" t="s">
        <v>19</v>
      </c>
    </row>
    <row r="15478" spans="1:2" x14ac:dyDescent="0.3">
      <c r="A15478" t="s">
        <v>463</v>
      </c>
      <c r="B15478" t="s">
        <v>355</v>
      </c>
    </row>
    <row r="15479" spans="1:2" x14ac:dyDescent="0.3">
      <c r="A15479" t="s">
        <v>463</v>
      </c>
      <c r="B15479" t="s">
        <v>5855</v>
      </c>
    </row>
    <row r="15480" spans="1:2" x14ac:dyDescent="0.3">
      <c r="A15480" t="s">
        <v>463</v>
      </c>
      <c r="B15480" t="s">
        <v>19</v>
      </c>
    </row>
    <row r="15481" spans="1:2" x14ac:dyDescent="0.3">
      <c r="A15481" t="s">
        <v>2068</v>
      </c>
      <c r="B15481" t="s">
        <v>790</v>
      </c>
    </row>
    <row r="15482" spans="1:2" x14ac:dyDescent="0.3">
      <c r="A15482" t="s">
        <v>463</v>
      </c>
      <c r="B15482" t="s">
        <v>2341</v>
      </c>
    </row>
    <row r="15483" spans="1:2" x14ac:dyDescent="0.3">
      <c r="A15483" t="s">
        <v>463</v>
      </c>
      <c r="B15483" t="s">
        <v>486</v>
      </c>
    </row>
    <row r="15484" spans="1:2" x14ac:dyDescent="0.3">
      <c r="A15484" t="s">
        <v>11</v>
      </c>
      <c r="B15484" t="s">
        <v>131</v>
      </c>
    </row>
    <row r="15485" spans="1:2" x14ac:dyDescent="0.3">
      <c r="A15485" t="s">
        <v>11</v>
      </c>
      <c r="B15485" t="s">
        <v>19</v>
      </c>
    </row>
    <row r="15486" spans="1:2" x14ac:dyDescent="0.3">
      <c r="A15486" t="s">
        <v>11</v>
      </c>
      <c r="B15486" t="s">
        <v>184</v>
      </c>
    </row>
    <row r="15487" spans="1:2" x14ac:dyDescent="0.3">
      <c r="A15487" t="s">
        <v>11</v>
      </c>
      <c r="B15487" t="s">
        <v>1193</v>
      </c>
    </row>
    <row r="15488" spans="1:2" x14ac:dyDescent="0.3">
      <c r="A15488" t="s">
        <v>189</v>
      </c>
      <c r="B15488" t="s">
        <v>1193</v>
      </c>
    </row>
    <row r="15489" spans="1:2" x14ac:dyDescent="0.3">
      <c r="A15489" t="s">
        <v>189</v>
      </c>
      <c r="B15489" t="s">
        <v>617</v>
      </c>
    </row>
    <row r="15490" spans="1:2" x14ac:dyDescent="0.3">
      <c r="A15490" t="s">
        <v>189</v>
      </c>
      <c r="B15490" t="s">
        <v>639</v>
      </c>
    </row>
    <row r="15491" spans="1:2" x14ac:dyDescent="0.3">
      <c r="A15491" t="s">
        <v>189</v>
      </c>
      <c r="B15491" t="s">
        <v>837</v>
      </c>
    </row>
    <row r="15492" spans="1:2" x14ac:dyDescent="0.3">
      <c r="A15492" t="s">
        <v>189</v>
      </c>
      <c r="B15492" t="s">
        <v>7641</v>
      </c>
    </row>
    <row r="15493" spans="1:2" x14ac:dyDescent="0.3">
      <c r="A15493" t="s">
        <v>189</v>
      </c>
      <c r="B15493" t="s">
        <v>19</v>
      </c>
    </row>
    <row r="15494" spans="1:2" x14ac:dyDescent="0.3">
      <c r="A15494" t="s">
        <v>2068</v>
      </c>
      <c r="B15494" t="s">
        <v>837</v>
      </c>
    </row>
    <row r="15495" spans="1:2" x14ac:dyDescent="0.3">
      <c r="A15495" t="s">
        <v>2068</v>
      </c>
      <c r="B15495" t="s">
        <v>639</v>
      </c>
    </row>
    <row r="15496" spans="1:2" x14ac:dyDescent="0.3">
      <c r="A15496" t="s">
        <v>115</v>
      </c>
      <c r="B15496" t="s">
        <v>2393</v>
      </c>
    </row>
    <row r="15497" spans="1:2" x14ac:dyDescent="0.3">
      <c r="A15497" t="s">
        <v>115</v>
      </c>
      <c r="B15497" t="s">
        <v>184</v>
      </c>
    </row>
    <row r="15498" spans="1:2" x14ac:dyDescent="0.3">
      <c r="A15498" t="s">
        <v>115</v>
      </c>
      <c r="B15498" t="s">
        <v>2341</v>
      </c>
    </row>
    <row r="15499" spans="1:2" x14ac:dyDescent="0.3">
      <c r="A15499" t="s">
        <v>91</v>
      </c>
      <c r="B15499" t="s">
        <v>14637</v>
      </c>
    </row>
    <row r="15500" spans="1:2" x14ac:dyDescent="0.3">
      <c r="A15500" t="s">
        <v>189</v>
      </c>
      <c r="B15500" t="s">
        <v>131</v>
      </c>
    </row>
    <row r="15501" spans="1:2" x14ac:dyDescent="0.3">
      <c r="A15501" t="s">
        <v>189</v>
      </c>
      <c r="B15501" t="s">
        <v>19</v>
      </c>
    </row>
    <row r="15502" spans="1:2" x14ac:dyDescent="0.3">
      <c r="A15502" t="s">
        <v>189</v>
      </c>
      <c r="B15502" t="s">
        <v>486</v>
      </c>
    </row>
    <row r="15503" spans="1:2" x14ac:dyDescent="0.3">
      <c r="A15503" t="s">
        <v>11</v>
      </c>
      <c r="B15503" t="s">
        <v>131</v>
      </c>
    </row>
    <row r="15504" spans="1:2" x14ac:dyDescent="0.3">
      <c r="A15504" t="s">
        <v>11</v>
      </c>
      <c r="B15504" t="s">
        <v>695</v>
      </c>
    </row>
    <row r="15505" spans="1:2" x14ac:dyDescent="0.3">
      <c r="A15505" t="s">
        <v>11</v>
      </c>
      <c r="B15505" t="s">
        <v>355</v>
      </c>
    </row>
    <row r="15506" spans="1:2" x14ac:dyDescent="0.3">
      <c r="A15506" t="s">
        <v>11</v>
      </c>
      <c r="B15506" t="s">
        <v>4611</v>
      </c>
    </row>
    <row r="15507" spans="1:2" x14ac:dyDescent="0.3">
      <c r="A15507" t="s">
        <v>11</v>
      </c>
      <c r="B15507" t="s">
        <v>5903</v>
      </c>
    </row>
    <row r="15508" spans="1:2" x14ac:dyDescent="0.3">
      <c r="A15508" t="s">
        <v>11</v>
      </c>
      <c r="B15508" t="s">
        <v>3689</v>
      </c>
    </row>
    <row r="15509" spans="1:2" x14ac:dyDescent="0.3">
      <c r="A15509" t="s">
        <v>11</v>
      </c>
      <c r="B15509" t="s">
        <v>1193</v>
      </c>
    </row>
    <row r="15510" spans="1:2" x14ac:dyDescent="0.3">
      <c r="A15510" t="s">
        <v>11</v>
      </c>
      <c r="B15510" t="s">
        <v>355</v>
      </c>
    </row>
    <row r="15511" spans="1:2" x14ac:dyDescent="0.3">
      <c r="A15511" t="s">
        <v>11</v>
      </c>
      <c r="B15511" t="s">
        <v>181</v>
      </c>
    </row>
    <row r="15512" spans="1:2" x14ac:dyDescent="0.3">
      <c r="A15512" t="s">
        <v>11</v>
      </c>
      <c r="B15512" t="s">
        <v>543</v>
      </c>
    </row>
    <row r="15513" spans="1:2" x14ac:dyDescent="0.3">
      <c r="A15513" t="s">
        <v>11</v>
      </c>
      <c r="B15513" t="s">
        <v>2417</v>
      </c>
    </row>
    <row r="15514" spans="1:2" x14ac:dyDescent="0.3">
      <c r="A15514" t="s">
        <v>11</v>
      </c>
      <c r="B15514" t="s">
        <v>10561</v>
      </c>
    </row>
    <row r="15515" spans="1:2" x14ac:dyDescent="0.3">
      <c r="A15515" t="s">
        <v>11</v>
      </c>
      <c r="B15515" t="s">
        <v>5903</v>
      </c>
    </row>
    <row r="15516" spans="1:2" x14ac:dyDescent="0.3">
      <c r="A15516" t="s">
        <v>11</v>
      </c>
      <c r="B15516" t="s">
        <v>5855</v>
      </c>
    </row>
    <row r="15517" spans="1:2" x14ac:dyDescent="0.3">
      <c r="A15517" t="s">
        <v>2068</v>
      </c>
      <c r="B15517" t="s">
        <v>790</v>
      </c>
    </row>
    <row r="15518" spans="1:2" x14ac:dyDescent="0.3">
      <c r="A15518" t="s">
        <v>2068</v>
      </c>
      <c r="B15518" t="s">
        <v>486</v>
      </c>
    </row>
    <row r="15519" spans="1:2" x14ac:dyDescent="0.3">
      <c r="A15519" t="s">
        <v>463</v>
      </c>
      <c r="B15519" t="s">
        <v>2417</v>
      </c>
    </row>
    <row r="15520" spans="1:2" x14ac:dyDescent="0.3">
      <c r="A15520" t="s">
        <v>91</v>
      </c>
      <c r="B15520" t="s">
        <v>4207</v>
      </c>
    </row>
    <row r="15521" spans="1:2" x14ac:dyDescent="0.3">
      <c r="A15521" t="s">
        <v>115</v>
      </c>
      <c r="B15521" t="s">
        <v>4207</v>
      </c>
    </row>
    <row r="15522" spans="1:2" x14ac:dyDescent="0.3">
      <c r="A15522" t="s">
        <v>115</v>
      </c>
      <c r="B15522" t="s">
        <v>1193</v>
      </c>
    </row>
    <row r="15523" spans="1:2" x14ac:dyDescent="0.3">
      <c r="A15523" t="s">
        <v>2068</v>
      </c>
      <c r="B15523" t="s">
        <v>184</v>
      </c>
    </row>
    <row r="15524" spans="1:2" x14ac:dyDescent="0.3">
      <c r="A15524" t="s">
        <v>2068</v>
      </c>
      <c r="B15524" t="s">
        <v>790</v>
      </c>
    </row>
    <row r="15525" spans="1:2" x14ac:dyDescent="0.3">
      <c r="A15525" t="s">
        <v>115</v>
      </c>
      <c r="B15525" t="s">
        <v>355</v>
      </c>
    </row>
    <row r="15526" spans="1:2" x14ac:dyDescent="0.3">
      <c r="A15526" t="s">
        <v>115</v>
      </c>
      <c r="B15526" t="s">
        <v>131</v>
      </c>
    </row>
    <row r="15527" spans="1:2" x14ac:dyDescent="0.3">
      <c r="A15527" t="s">
        <v>115</v>
      </c>
      <c r="B15527" t="s">
        <v>19</v>
      </c>
    </row>
    <row r="15528" spans="1:2" x14ac:dyDescent="0.3">
      <c r="A15528" t="s">
        <v>115</v>
      </c>
      <c r="B15528" t="s">
        <v>2341</v>
      </c>
    </row>
    <row r="15529" spans="1:2" x14ac:dyDescent="0.3">
      <c r="A15529" t="s">
        <v>383</v>
      </c>
      <c r="B15529" t="s">
        <v>19</v>
      </c>
    </row>
    <row r="15530" spans="1:2" x14ac:dyDescent="0.3">
      <c r="A15530" t="s">
        <v>383</v>
      </c>
      <c r="B15530" t="s">
        <v>639</v>
      </c>
    </row>
    <row r="15531" spans="1:2" x14ac:dyDescent="0.3">
      <c r="A15531" t="s">
        <v>463</v>
      </c>
      <c r="B15531" t="s">
        <v>837</v>
      </c>
    </row>
    <row r="15532" spans="1:2" x14ac:dyDescent="0.3">
      <c r="A15532" t="s">
        <v>463</v>
      </c>
      <c r="B15532" t="s">
        <v>7641</v>
      </c>
    </row>
    <row r="15533" spans="1:2" x14ac:dyDescent="0.3">
      <c r="A15533" t="s">
        <v>463</v>
      </c>
      <c r="B15533" t="s">
        <v>695</v>
      </c>
    </row>
    <row r="15534" spans="1:2" x14ac:dyDescent="0.3">
      <c r="A15534" t="s">
        <v>91</v>
      </c>
      <c r="B15534" t="s">
        <v>3091</v>
      </c>
    </row>
    <row r="15535" spans="1:2" x14ac:dyDescent="0.3">
      <c r="A15535" t="s">
        <v>189</v>
      </c>
      <c r="B15535" t="s">
        <v>19</v>
      </c>
    </row>
    <row r="15536" spans="1:2" x14ac:dyDescent="0.3">
      <c r="A15536" t="s">
        <v>3052</v>
      </c>
      <c r="B15536" t="s">
        <v>184</v>
      </c>
    </row>
    <row r="15537" spans="1:2" x14ac:dyDescent="0.3">
      <c r="A15537" t="s">
        <v>3052</v>
      </c>
      <c r="B15537" t="s">
        <v>837</v>
      </c>
    </row>
    <row r="15538" spans="1:2" x14ac:dyDescent="0.3">
      <c r="A15538" t="s">
        <v>3052</v>
      </c>
      <c r="B15538" t="s">
        <v>7641</v>
      </c>
    </row>
    <row r="15539" spans="1:2" x14ac:dyDescent="0.3">
      <c r="A15539" t="s">
        <v>3052</v>
      </c>
      <c r="B15539" t="s">
        <v>486</v>
      </c>
    </row>
    <row r="15540" spans="1:2" x14ac:dyDescent="0.3">
      <c r="A15540" t="s">
        <v>91</v>
      </c>
      <c r="B15540" t="s">
        <v>131</v>
      </c>
    </row>
    <row r="15541" spans="1:2" x14ac:dyDescent="0.3">
      <c r="A15541" t="s">
        <v>91</v>
      </c>
      <c r="B15541" t="s">
        <v>19</v>
      </c>
    </row>
    <row r="15542" spans="1:2" x14ac:dyDescent="0.3">
      <c r="A15542" t="s">
        <v>91</v>
      </c>
      <c r="B15542" t="s">
        <v>1691</v>
      </c>
    </row>
    <row r="15543" spans="1:2" x14ac:dyDescent="0.3">
      <c r="A15543" t="s">
        <v>91</v>
      </c>
      <c r="B15543" t="s">
        <v>790</v>
      </c>
    </row>
    <row r="15544" spans="1:2" x14ac:dyDescent="0.3">
      <c r="A15544" t="s">
        <v>91</v>
      </c>
      <c r="B15544" t="s">
        <v>639</v>
      </c>
    </row>
    <row r="15545" spans="1:2" x14ac:dyDescent="0.3">
      <c r="A15545" t="s">
        <v>91</v>
      </c>
      <c r="B15545" t="s">
        <v>184</v>
      </c>
    </row>
    <row r="15546" spans="1:2" x14ac:dyDescent="0.3">
      <c r="A15546" t="s">
        <v>11</v>
      </c>
      <c r="B15546" t="s">
        <v>10561</v>
      </c>
    </row>
    <row r="15547" spans="1:2" x14ac:dyDescent="0.3">
      <c r="A15547" t="s">
        <v>11</v>
      </c>
      <c r="B15547" t="s">
        <v>181</v>
      </c>
    </row>
    <row r="15548" spans="1:2" x14ac:dyDescent="0.3">
      <c r="A15548" t="s">
        <v>11</v>
      </c>
      <c r="B15548" t="s">
        <v>790</v>
      </c>
    </row>
    <row r="15549" spans="1:2" x14ac:dyDescent="0.3">
      <c r="A15549" t="s">
        <v>189</v>
      </c>
      <c r="B15549" t="s">
        <v>19</v>
      </c>
    </row>
    <row r="15550" spans="1:2" x14ac:dyDescent="0.3">
      <c r="A15550" t="s">
        <v>189</v>
      </c>
      <c r="B15550" t="s">
        <v>1193</v>
      </c>
    </row>
    <row r="15551" spans="1:2" x14ac:dyDescent="0.3">
      <c r="A15551" t="s">
        <v>189</v>
      </c>
      <c r="B15551" t="s">
        <v>19</v>
      </c>
    </row>
    <row r="15552" spans="1:2" x14ac:dyDescent="0.3">
      <c r="A15552" t="s">
        <v>189</v>
      </c>
      <c r="B15552" t="s">
        <v>131</v>
      </c>
    </row>
    <row r="15553" spans="1:2" x14ac:dyDescent="0.3">
      <c r="A15553" t="s">
        <v>189</v>
      </c>
      <c r="B15553" t="s">
        <v>2341</v>
      </c>
    </row>
    <row r="15554" spans="1:2" x14ac:dyDescent="0.3">
      <c r="A15554" t="s">
        <v>463</v>
      </c>
      <c r="B15554" t="s">
        <v>131</v>
      </c>
    </row>
    <row r="15555" spans="1:2" x14ac:dyDescent="0.3">
      <c r="A15555" t="s">
        <v>463</v>
      </c>
      <c r="B15555" t="s">
        <v>1193</v>
      </c>
    </row>
    <row r="15556" spans="1:2" x14ac:dyDescent="0.3">
      <c r="A15556" t="s">
        <v>91</v>
      </c>
      <c r="B15556" t="s">
        <v>14638</v>
      </c>
    </row>
    <row r="15557" spans="1:2" x14ac:dyDescent="0.3">
      <c r="A15557" t="s">
        <v>91</v>
      </c>
      <c r="B15557" t="s">
        <v>695</v>
      </c>
    </row>
    <row r="15558" spans="1:2" x14ac:dyDescent="0.3">
      <c r="A15558" t="s">
        <v>91</v>
      </c>
      <c r="B15558" t="s">
        <v>4611</v>
      </c>
    </row>
    <row r="15559" spans="1:2" x14ac:dyDescent="0.3">
      <c r="A15559" t="s">
        <v>91</v>
      </c>
      <c r="B15559" t="s">
        <v>1439</v>
      </c>
    </row>
    <row r="15560" spans="1:2" x14ac:dyDescent="0.3">
      <c r="A15560" t="s">
        <v>189</v>
      </c>
      <c r="B15560" t="s">
        <v>639</v>
      </c>
    </row>
    <row r="15561" spans="1:2" x14ac:dyDescent="0.3">
      <c r="A15561" t="s">
        <v>189</v>
      </c>
      <c r="B15561" t="s">
        <v>837</v>
      </c>
    </row>
    <row r="15562" spans="1:2" x14ac:dyDescent="0.3">
      <c r="A15562" t="s">
        <v>189</v>
      </c>
      <c r="B15562" t="s">
        <v>7641</v>
      </c>
    </row>
    <row r="15563" spans="1:2" x14ac:dyDescent="0.3">
      <c r="A15563" t="s">
        <v>189</v>
      </c>
      <c r="B15563" t="s">
        <v>3382</v>
      </c>
    </row>
    <row r="15564" spans="1:2" x14ac:dyDescent="0.3">
      <c r="A15564" t="s">
        <v>189</v>
      </c>
      <c r="B15564" t="s">
        <v>1691</v>
      </c>
    </row>
    <row r="15565" spans="1:2" x14ac:dyDescent="0.3">
      <c r="A15565" t="s">
        <v>11</v>
      </c>
      <c r="B15565" t="s">
        <v>1193</v>
      </c>
    </row>
    <row r="15566" spans="1:2" x14ac:dyDescent="0.3">
      <c r="A15566" t="s">
        <v>11</v>
      </c>
      <c r="B15566" t="s">
        <v>617</v>
      </c>
    </row>
    <row r="15567" spans="1:2" x14ac:dyDescent="0.3">
      <c r="A15567" t="s">
        <v>11</v>
      </c>
      <c r="B15567" t="s">
        <v>2341</v>
      </c>
    </row>
    <row r="15568" spans="1:2" x14ac:dyDescent="0.3">
      <c r="A15568" t="s">
        <v>189</v>
      </c>
      <c r="B15568" t="s">
        <v>19</v>
      </c>
    </row>
    <row r="15569" spans="1:2" x14ac:dyDescent="0.3">
      <c r="A15569" t="s">
        <v>189</v>
      </c>
      <c r="B15569" t="s">
        <v>2341</v>
      </c>
    </row>
    <row r="15570" spans="1:2" x14ac:dyDescent="0.3">
      <c r="A15570" t="s">
        <v>189</v>
      </c>
      <c r="B15570" t="s">
        <v>486</v>
      </c>
    </row>
    <row r="15571" spans="1:2" x14ac:dyDescent="0.3">
      <c r="A15571" t="s">
        <v>91</v>
      </c>
      <c r="B15571" t="s">
        <v>2951</v>
      </c>
    </row>
    <row r="15572" spans="1:2" x14ac:dyDescent="0.3">
      <c r="A15572" t="s">
        <v>115</v>
      </c>
      <c r="B15572" t="s">
        <v>19</v>
      </c>
    </row>
    <row r="15573" spans="1:2" x14ac:dyDescent="0.3">
      <c r="A15573" t="s">
        <v>115</v>
      </c>
      <c r="B15573" t="s">
        <v>486</v>
      </c>
    </row>
    <row r="15574" spans="1:2" x14ac:dyDescent="0.3">
      <c r="A15574" t="s">
        <v>91</v>
      </c>
      <c r="B15574" t="s">
        <v>184</v>
      </c>
    </row>
    <row r="15575" spans="1:2" x14ac:dyDescent="0.3">
      <c r="A15575" t="s">
        <v>91</v>
      </c>
      <c r="B15575" t="s">
        <v>837</v>
      </c>
    </row>
    <row r="15576" spans="1:2" x14ac:dyDescent="0.3">
      <c r="A15576" t="s">
        <v>91</v>
      </c>
      <c r="B15576" t="s">
        <v>486</v>
      </c>
    </row>
    <row r="15577" spans="1:2" x14ac:dyDescent="0.3">
      <c r="A15577" t="s">
        <v>189</v>
      </c>
      <c r="B15577" t="s">
        <v>39</v>
      </c>
    </row>
    <row r="15578" spans="1:2" x14ac:dyDescent="0.3">
      <c r="A15578" t="s">
        <v>189</v>
      </c>
      <c r="B15578" t="s">
        <v>695</v>
      </c>
    </row>
    <row r="15579" spans="1:2" x14ac:dyDescent="0.3">
      <c r="A15579" t="s">
        <v>189</v>
      </c>
      <c r="B15579" t="s">
        <v>14639</v>
      </c>
    </row>
    <row r="15580" spans="1:2" x14ac:dyDescent="0.3">
      <c r="A15580" t="s">
        <v>463</v>
      </c>
      <c r="B15580" t="s">
        <v>695</v>
      </c>
    </row>
    <row r="15581" spans="1:2" x14ac:dyDescent="0.3">
      <c r="A15581" t="s">
        <v>68</v>
      </c>
      <c r="B15581" t="s">
        <v>19</v>
      </c>
    </row>
    <row r="15582" spans="1:2" x14ac:dyDescent="0.3">
      <c r="A15582" t="s">
        <v>115</v>
      </c>
      <c r="B15582" t="s">
        <v>790</v>
      </c>
    </row>
    <row r="15583" spans="1:2" x14ac:dyDescent="0.3">
      <c r="A15583" t="s">
        <v>115</v>
      </c>
      <c r="B15583" t="s">
        <v>695</v>
      </c>
    </row>
    <row r="15584" spans="1:2" x14ac:dyDescent="0.3">
      <c r="A15584" t="s">
        <v>91</v>
      </c>
      <c r="B15584" t="s">
        <v>695</v>
      </c>
    </row>
    <row r="15585" spans="1:2" x14ac:dyDescent="0.3">
      <c r="A15585" t="s">
        <v>91</v>
      </c>
      <c r="B15585" t="s">
        <v>3102</v>
      </c>
    </row>
    <row r="15586" spans="1:2" x14ac:dyDescent="0.3">
      <c r="A15586" t="s">
        <v>91</v>
      </c>
      <c r="B15586" t="s">
        <v>1128</v>
      </c>
    </row>
    <row r="15587" spans="1:2" x14ac:dyDescent="0.3">
      <c r="A15587" t="s">
        <v>11</v>
      </c>
      <c r="B15587" t="s">
        <v>355</v>
      </c>
    </row>
    <row r="15588" spans="1:2" x14ac:dyDescent="0.3">
      <c r="A15588" t="s">
        <v>11</v>
      </c>
      <c r="B15588" t="s">
        <v>184</v>
      </c>
    </row>
    <row r="15589" spans="1:2" x14ac:dyDescent="0.3">
      <c r="A15589" t="s">
        <v>11</v>
      </c>
      <c r="B15589" t="s">
        <v>4464</v>
      </c>
    </row>
    <row r="15590" spans="1:2" x14ac:dyDescent="0.3">
      <c r="A15590" t="s">
        <v>115</v>
      </c>
      <c r="B15590" t="s">
        <v>790</v>
      </c>
    </row>
    <row r="15591" spans="1:2" x14ac:dyDescent="0.3">
      <c r="A15591" t="s">
        <v>115</v>
      </c>
      <c r="B15591" t="s">
        <v>639</v>
      </c>
    </row>
    <row r="15592" spans="1:2" x14ac:dyDescent="0.3">
      <c r="A15592" t="s">
        <v>115</v>
      </c>
      <c r="B15592" t="s">
        <v>617</v>
      </c>
    </row>
    <row r="15593" spans="1:2" x14ac:dyDescent="0.3">
      <c r="A15593" t="s">
        <v>115</v>
      </c>
      <c r="B15593" t="s">
        <v>2373</v>
      </c>
    </row>
    <row r="15594" spans="1:2" x14ac:dyDescent="0.3">
      <c r="A15594" t="s">
        <v>115</v>
      </c>
      <c r="B15594" t="s">
        <v>2916</v>
      </c>
    </row>
    <row r="15595" spans="1:2" x14ac:dyDescent="0.3">
      <c r="A15595" t="s">
        <v>11</v>
      </c>
      <c r="B15595" t="s">
        <v>695</v>
      </c>
    </row>
    <row r="15596" spans="1:2" x14ac:dyDescent="0.3">
      <c r="A15596" t="s">
        <v>11</v>
      </c>
      <c r="B15596" t="s">
        <v>708</v>
      </c>
    </row>
    <row r="15597" spans="1:2" x14ac:dyDescent="0.3">
      <c r="A15597" t="s">
        <v>11</v>
      </c>
      <c r="B15597" t="s">
        <v>639</v>
      </c>
    </row>
    <row r="15598" spans="1:2" x14ac:dyDescent="0.3">
      <c r="A15598" t="s">
        <v>11</v>
      </c>
      <c r="B15598" t="s">
        <v>837</v>
      </c>
    </row>
    <row r="15599" spans="1:2" x14ac:dyDescent="0.3">
      <c r="A15599" t="s">
        <v>11</v>
      </c>
      <c r="B15599" t="s">
        <v>7641</v>
      </c>
    </row>
    <row r="15600" spans="1:2" x14ac:dyDescent="0.3">
      <c r="A15600" t="s">
        <v>11</v>
      </c>
      <c r="B15600" t="s">
        <v>695</v>
      </c>
    </row>
    <row r="15601" spans="1:2" x14ac:dyDescent="0.3">
      <c r="A15601" t="s">
        <v>68</v>
      </c>
      <c r="B15601" t="s">
        <v>695</v>
      </c>
    </row>
    <row r="15602" spans="1:2" x14ac:dyDescent="0.3">
      <c r="A15602" t="s">
        <v>463</v>
      </c>
      <c r="B15602" t="s">
        <v>184</v>
      </c>
    </row>
    <row r="15603" spans="1:2" x14ac:dyDescent="0.3">
      <c r="A15603" t="s">
        <v>463</v>
      </c>
      <c r="B15603" t="s">
        <v>534</v>
      </c>
    </row>
    <row r="15604" spans="1:2" x14ac:dyDescent="0.3">
      <c r="A15604" t="s">
        <v>115</v>
      </c>
      <c r="B15604" t="s">
        <v>3382</v>
      </c>
    </row>
    <row r="15605" spans="1:2" x14ac:dyDescent="0.3">
      <c r="A15605" t="s">
        <v>3052</v>
      </c>
      <c r="B15605" t="s">
        <v>184</v>
      </c>
    </row>
    <row r="15606" spans="1:2" x14ac:dyDescent="0.3">
      <c r="A15606" t="s">
        <v>383</v>
      </c>
      <c r="B15606" t="s">
        <v>695</v>
      </c>
    </row>
    <row r="15607" spans="1:2" x14ac:dyDescent="0.3">
      <c r="A15607" t="s">
        <v>383</v>
      </c>
      <c r="B15607" t="s">
        <v>486</v>
      </c>
    </row>
    <row r="15608" spans="1:2" x14ac:dyDescent="0.3">
      <c r="A15608" t="s">
        <v>115</v>
      </c>
      <c r="B15608" t="s">
        <v>184</v>
      </c>
    </row>
    <row r="15609" spans="1:2" x14ac:dyDescent="0.3">
      <c r="A15609" t="s">
        <v>68</v>
      </c>
      <c r="B15609" t="s">
        <v>2341</v>
      </c>
    </row>
    <row r="15610" spans="1:2" x14ac:dyDescent="0.3">
      <c r="A15610" t="s">
        <v>68</v>
      </c>
      <c r="B15610" t="s">
        <v>1900</v>
      </c>
    </row>
    <row r="15611" spans="1:2" x14ac:dyDescent="0.3">
      <c r="A15611" t="s">
        <v>68</v>
      </c>
      <c r="B15611" t="s">
        <v>14034</v>
      </c>
    </row>
    <row r="15612" spans="1:2" x14ac:dyDescent="0.3">
      <c r="A15612" t="s">
        <v>3052</v>
      </c>
      <c r="B15612" t="s">
        <v>1193</v>
      </c>
    </row>
    <row r="15613" spans="1:2" x14ac:dyDescent="0.3">
      <c r="A15613" t="s">
        <v>115</v>
      </c>
      <c r="B15613" t="s">
        <v>131</v>
      </c>
    </row>
    <row r="15614" spans="1:2" x14ac:dyDescent="0.3">
      <c r="A15614" t="s">
        <v>115</v>
      </c>
      <c r="B15614" t="s">
        <v>19</v>
      </c>
    </row>
    <row r="15615" spans="1:2" x14ac:dyDescent="0.3">
      <c r="A15615" t="s">
        <v>115</v>
      </c>
      <c r="B15615" t="s">
        <v>355</v>
      </c>
    </row>
    <row r="15616" spans="1:2" x14ac:dyDescent="0.3">
      <c r="A15616" t="s">
        <v>115</v>
      </c>
      <c r="B15616" t="s">
        <v>1193</v>
      </c>
    </row>
    <row r="15617" spans="1:2" x14ac:dyDescent="0.3">
      <c r="A15617" t="s">
        <v>115</v>
      </c>
      <c r="B15617" t="s">
        <v>4611</v>
      </c>
    </row>
    <row r="15618" spans="1:2" x14ac:dyDescent="0.3">
      <c r="A15618" t="s">
        <v>115</v>
      </c>
      <c r="B15618" t="s">
        <v>14375</v>
      </c>
    </row>
    <row r="15619" spans="1:2" x14ac:dyDescent="0.3">
      <c r="A15619" t="s">
        <v>115</v>
      </c>
      <c r="B15619" t="s">
        <v>708</v>
      </c>
    </row>
    <row r="15620" spans="1:2" x14ac:dyDescent="0.3">
      <c r="A15620" t="s">
        <v>115</v>
      </c>
      <c r="B15620" t="s">
        <v>3689</v>
      </c>
    </row>
    <row r="15621" spans="1:2" x14ac:dyDescent="0.3">
      <c r="A15621" t="s">
        <v>115</v>
      </c>
      <c r="B15621" t="s">
        <v>539</v>
      </c>
    </row>
    <row r="15622" spans="1:2" x14ac:dyDescent="0.3">
      <c r="A15622" t="s">
        <v>115</v>
      </c>
      <c r="B15622" t="s">
        <v>695</v>
      </c>
    </row>
    <row r="15623" spans="1:2" x14ac:dyDescent="0.3">
      <c r="A15623" t="s">
        <v>91</v>
      </c>
      <c r="B15623" t="s">
        <v>14640</v>
      </c>
    </row>
    <row r="15624" spans="1:2" x14ac:dyDescent="0.3">
      <c r="A15624" t="s">
        <v>91</v>
      </c>
      <c r="B15624" t="s">
        <v>2341</v>
      </c>
    </row>
    <row r="15625" spans="1:2" x14ac:dyDescent="0.3">
      <c r="A15625" t="s">
        <v>91</v>
      </c>
      <c r="B15625" t="s">
        <v>184</v>
      </c>
    </row>
    <row r="15626" spans="1:2" x14ac:dyDescent="0.3">
      <c r="A15626" t="s">
        <v>91</v>
      </c>
      <c r="B15626" t="s">
        <v>1900</v>
      </c>
    </row>
    <row r="15627" spans="1:2" x14ac:dyDescent="0.3">
      <c r="A15627" t="s">
        <v>91</v>
      </c>
      <c r="B15627" t="s">
        <v>837</v>
      </c>
    </row>
    <row r="15628" spans="1:2" x14ac:dyDescent="0.3">
      <c r="A15628" t="s">
        <v>463</v>
      </c>
      <c r="B15628" t="s">
        <v>695</v>
      </c>
    </row>
    <row r="15629" spans="1:2" x14ac:dyDescent="0.3">
      <c r="A15629" t="s">
        <v>463</v>
      </c>
      <c r="B15629" t="s">
        <v>19</v>
      </c>
    </row>
    <row r="15630" spans="1:2" x14ac:dyDescent="0.3">
      <c r="A15630" t="s">
        <v>463</v>
      </c>
      <c r="B15630" t="s">
        <v>5855</v>
      </c>
    </row>
    <row r="15631" spans="1:2" x14ac:dyDescent="0.3">
      <c r="A15631" t="s">
        <v>463</v>
      </c>
      <c r="B15631" t="s">
        <v>184</v>
      </c>
    </row>
    <row r="15632" spans="1:2" x14ac:dyDescent="0.3">
      <c r="A15632" t="s">
        <v>115</v>
      </c>
      <c r="B15632" t="s">
        <v>4207</v>
      </c>
    </row>
    <row r="15633" spans="1:2" x14ac:dyDescent="0.3">
      <c r="A15633" t="s">
        <v>115</v>
      </c>
      <c r="B15633" t="s">
        <v>4207</v>
      </c>
    </row>
    <row r="15634" spans="1:2" x14ac:dyDescent="0.3">
      <c r="A15634" t="s">
        <v>115</v>
      </c>
      <c r="B15634" t="s">
        <v>1193</v>
      </c>
    </row>
    <row r="15635" spans="1:2" x14ac:dyDescent="0.3">
      <c r="A15635" t="s">
        <v>115</v>
      </c>
      <c r="B15635" t="s">
        <v>617</v>
      </c>
    </row>
    <row r="15636" spans="1:2" x14ac:dyDescent="0.3">
      <c r="A15636" t="s">
        <v>11</v>
      </c>
      <c r="B15636" t="s">
        <v>2417</v>
      </c>
    </row>
    <row r="15637" spans="1:2" x14ac:dyDescent="0.3">
      <c r="A15637" t="s">
        <v>11</v>
      </c>
      <c r="B15637" t="s">
        <v>355</v>
      </c>
    </row>
    <row r="15638" spans="1:2" x14ac:dyDescent="0.3">
      <c r="A15638" t="s">
        <v>11</v>
      </c>
      <c r="B15638" t="s">
        <v>2341</v>
      </c>
    </row>
    <row r="15639" spans="1:2" x14ac:dyDescent="0.3">
      <c r="A15639" t="s">
        <v>189</v>
      </c>
      <c r="B15639" t="s">
        <v>184</v>
      </c>
    </row>
    <row r="15640" spans="1:2" x14ac:dyDescent="0.3">
      <c r="A15640" t="s">
        <v>189</v>
      </c>
      <c r="B15640" t="s">
        <v>1068</v>
      </c>
    </row>
    <row r="15641" spans="1:2" x14ac:dyDescent="0.3">
      <c r="A15641" t="s">
        <v>463</v>
      </c>
      <c r="B15641" t="s">
        <v>2417</v>
      </c>
    </row>
    <row r="15642" spans="1:2" x14ac:dyDescent="0.3">
      <c r="A15642" t="s">
        <v>463</v>
      </c>
      <c r="B15642" t="s">
        <v>355</v>
      </c>
    </row>
    <row r="15643" spans="1:2" x14ac:dyDescent="0.3">
      <c r="A15643" t="s">
        <v>463</v>
      </c>
      <c r="B15643" t="s">
        <v>5855</v>
      </c>
    </row>
    <row r="15644" spans="1:2" x14ac:dyDescent="0.3">
      <c r="A15644" t="s">
        <v>463</v>
      </c>
      <c r="B15644" t="s">
        <v>4311</v>
      </c>
    </row>
    <row r="15645" spans="1:2" x14ac:dyDescent="0.3">
      <c r="A15645" t="s">
        <v>463</v>
      </c>
      <c r="B15645" t="s">
        <v>1439</v>
      </c>
    </row>
    <row r="15646" spans="1:2" x14ac:dyDescent="0.3">
      <c r="A15646" t="s">
        <v>463</v>
      </c>
      <c r="B15646" t="s">
        <v>4207</v>
      </c>
    </row>
    <row r="15647" spans="1:2" x14ac:dyDescent="0.3">
      <c r="A15647" t="s">
        <v>463</v>
      </c>
      <c r="B15647" t="s">
        <v>1900</v>
      </c>
    </row>
    <row r="15648" spans="1:2" x14ac:dyDescent="0.3">
      <c r="A15648" t="s">
        <v>463</v>
      </c>
      <c r="B15648" t="s">
        <v>2341</v>
      </c>
    </row>
    <row r="15649" spans="1:2" x14ac:dyDescent="0.3">
      <c r="A15649" t="s">
        <v>115</v>
      </c>
      <c r="B15649" t="s">
        <v>4207</v>
      </c>
    </row>
    <row r="15650" spans="1:2" x14ac:dyDescent="0.3">
      <c r="A15650" t="s">
        <v>115</v>
      </c>
      <c r="B15650" t="s">
        <v>600</v>
      </c>
    </row>
    <row r="15651" spans="1:2" x14ac:dyDescent="0.3">
      <c r="A15651" t="s">
        <v>115</v>
      </c>
      <c r="B15651" t="s">
        <v>5903</v>
      </c>
    </row>
    <row r="15652" spans="1:2" x14ac:dyDescent="0.3">
      <c r="A15652" t="s">
        <v>115</v>
      </c>
      <c r="B15652" t="s">
        <v>184</v>
      </c>
    </row>
    <row r="15653" spans="1:2" x14ac:dyDescent="0.3">
      <c r="A15653" t="s">
        <v>115</v>
      </c>
      <c r="B15653" t="s">
        <v>2341</v>
      </c>
    </row>
    <row r="15654" spans="1:2" x14ac:dyDescent="0.3">
      <c r="A15654" t="s">
        <v>189</v>
      </c>
      <c r="B15654" t="s">
        <v>837</v>
      </c>
    </row>
    <row r="15655" spans="1:2" x14ac:dyDescent="0.3">
      <c r="A15655" t="s">
        <v>91</v>
      </c>
      <c r="B15655" t="s">
        <v>14641</v>
      </c>
    </row>
    <row r="15656" spans="1:2" x14ac:dyDescent="0.3">
      <c r="A15656" t="s">
        <v>68</v>
      </c>
      <c r="B15656" t="s">
        <v>2417</v>
      </c>
    </row>
    <row r="15657" spans="1:2" x14ac:dyDescent="0.3">
      <c r="A15657" t="s">
        <v>68</v>
      </c>
      <c r="B15657" t="s">
        <v>695</v>
      </c>
    </row>
    <row r="15658" spans="1:2" x14ac:dyDescent="0.3">
      <c r="A15658" t="s">
        <v>91</v>
      </c>
      <c r="B15658" t="s">
        <v>837</v>
      </c>
    </row>
    <row r="15659" spans="1:2" x14ac:dyDescent="0.3">
      <c r="A15659" t="s">
        <v>91</v>
      </c>
      <c r="B15659" t="s">
        <v>639</v>
      </c>
    </row>
    <row r="15660" spans="1:2" x14ac:dyDescent="0.3">
      <c r="A15660" t="s">
        <v>91</v>
      </c>
      <c r="B15660" t="s">
        <v>184</v>
      </c>
    </row>
    <row r="15661" spans="1:2" x14ac:dyDescent="0.3">
      <c r="A15661" t="s">
        <v>91</v>
      </c>
      <c r="B15661" t="s">
        <v>1193</v>
      </c>
    </row>
    <row r="15662" spans="1:2" x14ac:dyDescent="0.3">
      <c r="A15662" t="s">
        <v>91</v>
      </c>
      <c r="B15662" t="s">
        <v>790</v>
      </c>
    </row>
    <row r="15663" spans="1:2" x14ac:dyDescent="0.3">
      <c r="A15663" t="s">
        <v>91</v>
      </c>
      <c r="B15663" t="s">
        <v>14370</v>
      </c>
    </row>
    <row r="15664" spans="1:2" x14ac:dyDescent="0.3">
      <c r="A15664" t="s">
        <v>91</v>
      </c>
      <c r="B15664" t="s">
        <v>1691</v>
      </c>
    </row>
    <row r="15665" spans="1:2" x14ac:dyDescent="0.3">
      <c r="A15665" t="s">
        <v>91</v>
      </c>
      <c r="B15665" t="s">
        <v>3382</v>
      </c>
    </row>
    <row r="15666" spans="1:2" x14ac:dyDescent="0.3">
      <c r="A15666" t="s">
        <v>91</v>
      </c>
      <c r="B15666" t="s">
        <v>695</v>
      </c>
    </row>
    <row r="15667" spans="1:2" x14ac:dyDescent="0.3">
      <c r="A15667" t="s">
        <v>91</v>
      </c>
      <c r="B15667" t="s">
        <v>5855</v>
      </c>
    </row>
    <row r="15668" spans="1:2" x14ac:dyDescent="0.3">
      <c r="A15668" t="s">
        <v>91</v>
      </c>
      <c r="B15668" t="s">
        <v>2341</v>
      </c>
    </row>
    <row r="15669" spans="1:2" x14ac:dyDescent="0.3">
      <c r="A15669" t="s">
        <v>91</v>
      </c>
      <c r="B15669" t="s">
        <v>617</v>
      </c>
    </row>
    <row r="15670" spans="1:2" x14ac:dyDescent="0.3">
      <c r="A15670" t="s">
        <v>91</v>
      </c>
      <c r="B15670" t="s">
        <v>14378</v>
      </c>
    </row>
    <row r="15671" spans="1:2" x14ac:dyDescent="0.3">
      <c r="A15671" t="s">
        <v>91</v>
      </c>
      <c r="B15671" t="s">
        <v>3138</v>
      </c>
    </row>
    <row r="15672" spans="1:2" x14ac:dyDescent="0.3">
      <c r="A15672" t="s">
        <v>91</v>
      </c>
      <c r="B15672" t="s">
        <v>5262</v>
      </c>
    </row>
    <row r="15673" spans="1:2" x14ac:dyDescent="0.3">
      <c r="A15673" t="s">
        <v>91</v>
      </c>
      <c r="B15673" t="s">
        <v>600</v>
      </c>
    </row>
    <row r="15674" spans="1:2" x14ac:dyDescent="0.3">
      <c r="A15674" t="s">
        <v>91</v>
      </c>
      <c r="B15674" t="s">
        <v>486</v>
      </c>
    </row>
    <row r="15675" spans="1:2" x14ac:dyDescent="0.3">
      <c r="A15675" t="s">
        <v>189</v>
      </c>
      <c r="B15675" t="s">
        <v>14642</v>
      </c>
    </row>
    <row r="15676" spans="1:2" x14ac:dyDescent="0.3">
      <c r="A15676" t="s">
        <v>189</v>
      </c>
      <c r="B15676" t="s">
        <v>695</v>
      </c>
    </row>
    <row r="15677" spans="1:2" x14ac:dyDescent="0.3">
      <c r="A15677" t="s">
        <v>11</v>
      </c>
      <c r="B15677" t="s">
        <v>3138</v>
      </c>
    </row>
    <row r="15678" spans="1:2" x14ac:dyDescent="0.3">
      <c r="A15678" t="s">
        <v>11</v>
      </c>
      <c r="B15678" t="s">
        <v>486</v>
      </c>
    </row>
    <row r="15679" spans="1:2" x14ac:dyDescent="0.3">
      <c r="A15679" t="s">
        <v>11</v>
      </c>
      <c r="B15679" t="s">
        <v>695</v>
      </c>
    </row>
    <row r="15680" spans="1:2" x14ac:dyDescent="0.3">
      <c r="A15680" t="s">
        <v>68</v>
      </c>
      <c r="B15680" t="s">
        <v>617</v>
      </c>
    </row>
    <row r="15681" spans="1:2" x14ac:dyDescent="0.3">
      <c r="A15681" t="s">
        <v>68</v>
      </c>
      <c r="B15681" t="s">
        <v>1193</v>
      </c>
    </row>
    <row r="15682" spans="1:2" x14ac:dyDescent="0.3">
      <c r="A15682" t="s">
        <v>463</v>
      </c>
      <c r="B15682" t="s">
        <v>2417</v>
      </c>
    </row>
    <row r="15683" spans="1:2" x14ac:dyDescent="0.3">
      <c r="A15683" t="s">
        <v>463</v>
      </c>
      <c r="B15683" t="s">
        <v>19</v>
      </c>
    </row>
    <row r="15684" spans="1:2" x14ac:dyDescent="0.3">
      <c r="A15684" t="s">
        <v>463</v>
      </c>
      <c r="B15684" t="s">
        <v>184</v>
      </c>
    </row>
    <row r="15685" spans="1:2" x14ac:dyDescent="0.3">
      <c r="A15685" t="s">
        <v>463</v>
      </c>
      <c r="B15685" t="s">
        <v>1439</v>
      </c>
    </row>
    <row r="15686" spans="1:2" x14ac:dyDescent="0.3">
      <c r="A15686" t="s">
        <v>463</v>
      </c>
      <c r="B15686" t="s">
        <v>539</v>
      </c>
    </row>
    <row r="15687" spans="1:2" x14ac:dyDescent="0.3">
      <c r="A15687" t="s">
        <v>463</v>
      </c>
      <c r="B15687" t="s">
        <v>14387</v>
      </c>
    </row>
    <row r="15688" spans="1:2" x14ac:dyDescent="0.3">
      <c r="A15688" t="s">
        <v>463</v>
      </c>
      <c r="B15688" t="s">
        <v>4464</v>
      </c>
    </row>
    <row r="15689" spans="1:2" x14ac:dyDescent="0.3">
      <c r="A15689" t="s">
        <v>189</v>
      </c>
      <c r="B15689" t="s">
        <v>131</v>
      </c>
    </row>
    <row r="15690" spans="1:2" x14ac:dyDescent="0.3">
      <c r="A15690" t="s">
        <v>189</v>
      </c>
      <c r="B15690" t="s">
        <v>1439</v>
      </c>
    </row>
    <row r="15691" spans="1:2" x14ac:dyDescent="0.3">
      <c r="A15691" t="s">
        <v>189</v>
      </c>
      <c r="B15691" t="s">
        <v>355</v>
      </c>
    </row>
    <row r="15692" spans="1:2" x14ac:dyDescent="0.3">
      <c r="A15692" t="s">
        <v>189</v>
      </c>
      <c r="B15692" t="s">
        <v>19</v>
      </c>
    </row>
    <row r="15693" spans="1:2" x14ac:dyDescent="0.3">
      <c r="A15693" t="s">
        <v>189</v>
      </c>
      <c r="B15693" t="s">
        <v>1193</v>
      </c>
    </row>
    <row r="15694" spans="1:2" x14ac:dyDescent="0.3">
      <c r="A15694" t="s">
        <v>189</v>
      </c>
      <c r="B15694" t="s">
        <v>2341</v>
      </c>
    </row>
    <row r="15695" spans="1:2" x14ac:dyDescent="0.3">
      <c r="A15695" t="s">
        <v>383</v>
      </c>
      <c r="B15695" t="s">
        <v>639</v>
      </c>
    </row>
    <row r="15696" spans="1:2" x14ac:dyDescent="0.3">
      <c r="A15696" t="s">
        <v>383</v>
      </c>
      <c r="B15696" t="s">
        <v>19</v>
      </c>
    </row>
    <row r="15697" spans="1:2" x14ac:dyDescent="0.3">
      <c r="A15697" t="s">
        <v>383</v>
      </c>
      <c r="B15697" t="s">
        <v>1439</v>
      </c>
    </row>
    <row r="15698" spans="1:2" x14ac:dyDescent="0.3">
      <c r="A15698" t="s">
        <v>383</v>
      </c>
      <c r="B15698" t="s">
        <v>131</v>
      </c>
    </row>
    <row r="15699" spans="1:2" x14ac:dyDescent="0.3">
      <c r="A15699" t="s">
        <v>11</v>
      </c>
      <c r="B15699" t="s">
        <v>355</v>
      </c>
    </row>
    <row r="15700" spans="1:2" x14ac:dyDescent="0.3">
      <c r="A15700" t="s">
        <v>11</v>
      </c>
      <c r="B15700" t="s">
        <v>10561</v>
      </c>
    </row>
    <row r="15701" spans="1:2" x14ac:dyDescent="0.3">
      <c r="A15701" t="s">
        <v>11</v>
      </c>
      <c r="B15701" t="s">
        <v>181</v>
      </c>
    </row>
    <row r="15702" spans="1:2" x14ac:dyDescent="0.3">
      <c r="A15702" t="s">
        <v>11</v>
      </c>
      <c r="B15702" t="s">
        <v>131</v>
      </c>
    </row>
    <row r="15703" spans="1:2" x14ac:dyDescent="0.3">
      <c r="A15703" t="s">
        <v>11</v>
      </c>
      <c r="B15703" t="s">
        <v>2417</v>
      </c>
    </row>
    <row r="15704" spans="1:2" x14ac:dyDescent="0.3">
      <c r="A15704" t="s">
        <v>11</v>
      </c>
      <c r="B15704" t="s">
        <v>1439</v>
      </c>
    </row>
    <row r="15705" spans="1:2" x14ac:dyDescent="0.3">
      <c r="A15705" t="s">
        <v>11</v>
      </c>
      <c r="B15705" t="s">
        <v>19</v>
      </c>
    </row>
    <row r="15706" spans="1:2" x14ac:dyDescent="0.3">
      <c r="A15706" t="s">
        <v>11</v>
      </c>
      <c r="B15706" t="s">
        <v>708</v>
      </c>
    </row>
    <row r="15707" spans="1:2" x14ac:dyDescent="0.3">
      <c r="A15707" t="s">
        <v>68</v>
      </c>
      <c r="B15707" t="s">
        <v>131</v>
      </c>
    </row>
    <row r="15708" spans="1:2" x14ac:dyDescent="0.3">
      <c r="A15708" t="s">
        <v>68</v>
      </c>
      <c r="B15708" t="s">
        <v>19</v>
      </c>
    </row>
    <row r="15709" spans="1:2" x14ac:dyDescent="0.3">
      <c r="A15709" t="s">
        <v>68</v>
      </c>
      <c r="B15709" t="s">
        <v>355</v>
      </c>
    </row>
    <row r="15710" spans="1:2" x14ac:dyDescent="0.3">
      <c r="A15710" t="s">
        <v>68</v>
      </c>
      <c r="B15710" t="s">
        <v>1068</v>
      </c>
    </row>
    <row r="15711" spans="1:2" x14ac:dyDescent="0.3">
      <c r="A15711" t="s">
        <v>2068</v>
      </c>
      <c r="B15711" t="s">
        <v>355</v>
      </c>
    </row>
    <row r="15712" spans="1:2" x14ac:dyDescent="0.3">
      <c r="A15712" t="s">
        <v>2068</v>
      </c>
      <c r="B15712" t="s">
        <v>695</v>
      </c>
    </row>
    <row r="15713" spans="1:2" x14ac:dyDescent="0.3">
      <c r="A15713" t="s">
        <v>383</v>
      </c>
      <c r="B15713" t="s">
        <v>355</v>
      </c>
    </row>
    <row r="15714" spans="1:2" x14ac:dyDescent="0.3">
      <c r="A15714" t="s">
        <v>383</v>
      </c>
      <c r="B15714" t="s">
        <v>131</v>
      </c>
    </row>
    <row r="15715" spans="1:2" x14ac:dyDescent="0.3">
      <c r="A15715" t="s">
        <v>383</v>
      </c>
      <c r="B15715" t="s">
        <v>19</v>
      </c>
    </row>
    <row r="15716" spans="1:2" x14ac:dyDescent="0.3">
      <c r="A15716" t="s">
        <v>383</v>
      </c>
      <c r="B15716" t="s">
        <v>4311</v>
      </c>
    </row>
    <row r="15717" spans="1:2" x14ac:dyDescent="0.3">
      <c r="A15717" t="s">
        <v>68</v>
      </c>
      <c r="B15717" t="s">
        <v>1552</v>
      </c>
    </row>
    <row r="15718" spans="1:2" x14ac:dyDescent="0.3">
      <c r="A15718" t="s">
        <v>68</v>
      </c>
      <c r="B15718" t="s">
        <v>1691</v>
      </c>
    </row>
    <row r="15719" spans="1:2" x14ac:dyDescent="0.3">
      <c r="A15719" t="s">
        <v>68</v>
      </c>
      <c r="B15719" t="s">
        <v>790</v>
      </c>
    </row>
    <row r="15720" spans="1:2" x14ac:dyDescent="0.3">
      <c r="A15720" t="s">
        <v>68</v>
      </c>
      <c r="B15720" t="s">
        <v>2341</v>
      </c>
    </row>
    <row r="15721" spans="1:2" x14ac:dyDescent="0.3">
      <c r="A15721" t="s">
        <v>68</v>
      </c>
      <c r="B15721" t="s">
        <v>1193</v>
      </c>
    </row>
    <row r="15722" spans="1:2" x14ac:dyDescent="0.3">
      <c r="A15722" t="s">
        <v>68</v>
      </c>
      <c r="B15722" t="s">
        <v>184</v>
      </c>
    </row>
    <row r="15723" spans="1:2" x14ac:dyDescent="0.3">
      <c r="A15723" t="s">
        <v>68</v>
      </c>
      <c r="B15723" t="s">
        <v>617</v>
      </c>
    </row>
    <row r="15724" spans="1:2" x14ac:dyDescent="0.3">
      <c r="A15724" t="s">
        <v>68</v>
      </c>
      <c r="B15724" t="s">
        <v>4207</v>
      </c>
    </row>
    <row r="15725" spans="1:2" x14ac:dyDescent="0.3">
      <c r="A15725" t="s">
        <v>68</v>
      </c>
      <c r="B15725" t="s">
        <v>1193</v>
      </c>
    </row>
    <row r="15726" spans="1:2" x14ac:dyDescent="0.3">
      <c r="A15726" t="s">
        <v>68</v>
      </c>
      <c r="B15726" t="s">
        <v>2341</v>
      </c>
    </row>
    <row r="15727" spans="1:2" x14ac:dyDescent="0.3">
      <c r="A15727" t="s">
        <v>68</v>
      </c>
      <c r="B15727" t="s">
        <v>1691</v>
      </c>
    </row>
    <row r="15728" spans="1:2" x14ac:dyDescent="0.3">
      <c r="A15728" t="s">
        <v>68</v>
      </c>
      <c r="B15728" t="s">
        <v>184</v>
      </c>
    </row>
    <row r="15729" spans="1:2" x14ac:dyDescent="0.3">
      <c r="A15729" t="s">
        <v>68</v>
      </c>
      <c r="B15729" t="s">
        <v>2393</v>
      </c>
    </row>
    <row r="15730" spans="1:2" x14ac:dyDescent="0.3">
      <c r="A15730" t="s">
        <v>68</v>
      </c>
      <c r="B15730" t="s">
        <v>486</v>
      </c>
    </row>
    <row r="15731" spans="1:2" x14ac:dyDescent="0.3">
      <c r="A15731" t="s">
        <v>463</v>
      </c>
      <c r="B15731" t="s">
        <v>695</v>
      </c>
    </row>
    <row r="15732" spans="1:2" x14ac:dyDescent="0.3">
      <c r="A15732" t="s">
        <v>463</v>
      </c>
      <c r="B15732" t="s">
        <v>355</v>
      </c>
    </row>
    <row r="15733" spans="1:2" x14ac:dyDescent="0.3">
      <c r="A15733" t="s">
        <v>463</v>
      </c>
      <c r="B15733" t="s">
        <v>5855</v>
      </c>
    </row>
    <row r="15734" spans="1:2" x14ac:dyDescent="0.3">
      <c r="A15734" t="s">
        <v>91</v>
      </c>
      <c r="B15734" t="s">
        <v>19</v>
      </c>
    </row>
    <row r="15735" spans="1:2" x14ac:dyDescent="0.3">
      <c r="A15735" t="s">
        <v>115</v>
      </c>
      <c r="B15735" t="s">
        <v>695</v>
      </c>
    </row>
    <row r="15736" spans="1:2" x14ac:dyDescent="0.3">
      <c r="A15736" t="s">
        <v>115</v>
      </c>
      <c r="B15736" t="s">
        <v>19</v>
      </c>
    </row>
    <row r="15737" spans="1:2" x14ac:dyDescent="0.3">
      <c r="A15737" t="s">
        <v>463</v>
      </c>
      <c r="B15737" t="s">
        <v>695</v>
      </c>
    </row>
    <row r="15738" spans="1:2" x14ac:dyDescent="0.3">
      <c r="A15738" t="s">
        <v>463</v>
      </c>
      <c r="B15738" t="s">
        <v>19</v>
      </c>
    </row>
    <row r="15739" spans="1:2" x14ac:dyDescent="0.3">
      <c r="A15739" t="s">
        <v>68</v>
      </c>
      <c r="B15739" t="s">
        <v>7437</v>
      </c>
    </row>
    <row r="15740" spans="1:2" x14ac:dyDescent="0.3">
      <c r="A15740" t="s">
        <v>115</v>
      </c>
      <c r="B15740" t="s">
        <v>10561</v>
      </c>
    </row>
    <row r="15741" spans="1:2" x14ac:dyDescent="0.3">
      <c r="A15741" t="s">
        <v>115</v>
      </c>
      <c r="B15741" t="s">
        <v>2417</v>
      </c>
    </row>
    <row r="15742" spans="1:2" x14ac:dyDescent="0.3">
      <c r="A15742" t="s">
        <v>115</v>
      </c>
      <c r="B15742" t="s">
        <v>131</v>
      </c>
    </row>
    <row r="15743" spans="1:2" x14ac:dyDescent="0.3">
      <c r="A15743" t="s">
        <v>115</v>
      </c>
      <c r="B15743" t="s">
        <v>355</v>
      </c>
    </row>
    <row r="15744" spans="1:2" x14ac:dyDescent="0.3">
      <c r="A15744" t="s">
        <v>115</v>
      </c>
      <c r="B15744" t="s">
        <v>181</v>
      </c>
    </row>
    <row r="15745" spans="1:2" x14ac:dyDescent="0.3">
      <c r="A15745" t="s">
        <v>115</v>
      </c>
      <c r="B15745" t="s">
        <v>3689</v>
      </c>
    </row>
    <row r="15746" spans="1:2" x14ac:dyDescent="0.3">
      <c r="A15746" t="s">
        <v>189</v>
      </c>
      <c r="B15746" t="s">
        <v>695</v>
      </c>
    </row>
    <row r="15747" spans="1:2" x14ac:dyDescent="0.3">
      <c r="A15747" t="s">
        <v>189</v>
      </c>
      <c r="B15747" t="s">
        <v>19</v>
      </c>
    </row>
    <row r="15748" spans="1:2" x14ac:dyDescent="0.3">
      <c r="A15748" t="s">
        <v>189</v>
      </c>
      <c r="B15748" t="s">
        <v>5903</v>
      </c>
    </row>
    <row r="15749" spans="1:2" x14ac:dyDescent="0.3">
      <c r="A15749" t="s">
        <v>383</v>
      </c>
      <c r="B15749" t="s">
        <v>131</v>
      </c>
    </row>
    <row r="15750" spans="1:2" x14ac:dyDescent="0.3">
      <c r="A15750" t="s">
        <v>68</v>
      </c>
      <c r="B15750" t="s">
        <v>1593</v>
      </c>
    </row>
    <row r="15751" spans="1:2" x14ac:dyDescent="0.3">
      <c r="A15751" t="s">
        <v>383</v>
      </c>
      <c r="B15751" t="s">
        <v>19</v>
      </c>
    </row>
    <row r="15752" spans="1:2" x14ac:dyDescent="0.3">
      <c r="A15752" t="s">
        <v>383</v>
      </c>
      <c r="B15752" t="s">
        <v>184</v>
      </c>
    </row>
    <row r="15753" spans="1:2" x14ac:dyDescent="0.3">
      <c r="A15753" t="s">
        <v>91</v>
      </c>
      <c r="B15753" t="s">
        <v>184</v>
      </c>
    </row>
    <row r="15754" spans="1:2" x14ac:dyDescent="0.3">
      <c r="A15754" t="s">
        <v>68</v>
      </c>
      <c r="B15754" t="s">
        <v>837</v>
      </c>
    </row>
    <row r="15755" spans="1:2" x14ac:dyDescent="0.3">
      <c r="A15755" t="s">
        <v>68</v>
      </c>
      <c r="B15755" t="s">
        <v>5855</v>
      </c>
    </row>
    <row r="15756" spans="1:2" x14ac:dyDescent="0.3">
      <c r="A15756" t="s">
        <v>68</v>
      </c>
      <c r="B15756" t="s">
        <v>2341</v>
      </c>
    </row>
    <row r="15757" spans="1:2" x14ac:dyDescent="0.3">
      <c r="A15757" t="s">
        <v>68</v>
      </c>
      <c r="B15757" t="s">
        <v>837</v>
      </c>
    </row>
    <row r="15758" spans="1:2" x14ac:dyDescent="0.3">
      <c r="A15758" t="s">
        <v>68</v>
      </c>
      <c r="B15758" t="s">
        <v>837</v>
      </c>
    </row>
    <row r="15759" spans="1:2" x14ac:dyDescent="0.3">
      <c r="A15759" t="s">
        <v>68</v>
      </c>
      <c r="B15759" t="s">
        <v>2341</v>
      </c>
    </row>
    <row r="15760" spans="1:2" x14ac:dyDescent="0.3">
      <c r="A15760" t="s">
        <v>68</v>
      </c>
      <c r="B15760" t="s">
        <v>184</v>
      </c>
    </row>
    <row r="15761" spans="1:2" x14ac:dyDescent="0.3">
      <c r="A15761" t="s">
        <v>68</v>
      </c>
      <c r="B15761" t="s">
        <v>837</v>
      </c>
    </row>
    <row r="15762" spans="1:2" x14ac:dyDescent="0.3">
      <c r="A15762" t="s">
        <v>11</v>
      </c>
      <c r="B15762" t="s">
        <v>2417</v>
      </c>
    </row>
    <row r="15763" spans="1:2" x14ac:dyDescent="0.3">
      <c r="A15763" t="s">
        <v>11</v>
      </c>
      <c r="B15763" t="s">
        <v>131</v>
      </c>
    </row>
    <row r="15764" spans="1:2" x14ac:dyDescent="0.3">
      <c r="A15764" t="s">
        <v>11</v>
      </c>
      <c r="B15764" t="s">
        <v>1193</v>
      </c>
    </row>
    <row r="15765" spans="1:2" x14ac:dyDescent="0.3">
      <c r="A15765" t="s">
        <v>11</v>
      </c>
      <c r="B15765" t="s">
        <v>19</v>
      </c>
    </row>
    <row r="15766" spans="1:2" x14ac:dyDescent="0.3">
      <c r="A15766" t="s">
        <v>11</v>
      </c>
      <c r="B15766" t="s">
        <v>131</v>
      </c>
    </row>
    <row r="15767" spans="1:2" x14ac:dyDescent="0.3">
      <c r="A15767" t="s">
        <v>11</v>
      </c>
      <c r="B15767" t="s">
        <v>5177</v>
      </c>
    </row>
    <row r="15768" spans="1:2" x14ac:dyDescent="0.3">
      <c r="A15768" t="s">
        <v>11</v>
      </c>
      <c r="B15768" t="s">
        <v>695</v>
      </c>
    </row>
    <row r="15769" spans="1:2" x14ac:dyDescent="0.3">
      <c r="A15769" t="s">
        <v>11</v>
      </c>
      <c r="B15769" t="s">
        <v>2341</v>
      </c>
    </row>
    <row r="15770" spans="1:2" x14ac:dyDescent="0.3">
      <c r="A15770" t="s">
        <v>11</v>
      </c>
      <c r="B15770" t="s">
        <v>4311</v>
      </c>
    </row>
    <row r="15771" spans="1:2" x14ac:dyDescent="0.3">
      <c r="A15771" t="s">
        <v>11</v>
      </c>
      <c r="B15771" t="s">
        <v>5855</v>
      </c>
    </row>
    <row r="15772" spans="1:2" x14ac:dyDescent="0.3">
      <c r="A15772" t="s">
        <v>115</v>
      </c>
      <c r="B15772" t="s">
        <v>184</v>
      </c>
    </row>
    <row r="15773" spans="1:2" x14ac:dyDescent="0.3">
      <c r="A15773" t="s">
        <v>115</v>
      </c>
      <c r="B15773" t="s">
        <v>639</v>
      </c>
    </row>
    <row r="15774" spans="1:2" x14ac:dyDescent="0.3">
      <c r="A15774" t="s">
        <v>115</v>
      </c>
      <c r="B15774" t="s">
        <v>2341</v>
      </c>
    </row>
    <row r="15775" spans="1:2" x14ac:dyDescent="0.3">
      <c r="A15775" t="s">
        <v>115</v>
      </c>
      <c r="B15775" t="s">
        <v>1900</v>
      </c>
    </row>
    <row r="15776" spans="1:2" x14ac:dyDescent="0.3">
      <c r="A15776" t="s">
        <v>3052</v>
      </c>
      <c r="B15776" t="s">
        <v>131</v>
      </c>
    </row>
    <row r="15777" spans="1:2" x14ac:dyDescent="0.3">
      <c r="A15777" t="s">
        <v>3052</v>
      </c>
      <c r="B15777" t="s">
        <v>19</v>
      </c>
    </row>
    <row r="15778" spans="1:2" x14ac:dyDescent="0.3">
      <c r="A15778" t="s">
        <v>3052</v>
      </c>
      <c r="B15778" t="s">
        <v>7662</v>
      </c>
    </row>
    <row r="15779" spans="1:2" x14ac:dyDescent="0.3">
      <c r="A15779" t="s">
        <v>3052</v>
      </c>
      <c r="B15779" t="s">
        <v>3138</v>
      </c>
    </row>
    <row r="15780" spans="1:2" x14ac:dyDescent="0.3">
      <c r="A15780" t="s">
        <v>2068</v>
      </c>
      <c r="B15780" t="s">
        <v>184</v>
      </c>
    </row>
    <row r="15781" spans="1:2" x14ac:dyDescent="0.3">
      <c r="A15781" t="s">
        <v>2068</v>
      </c>
      <c r="B15781" t="s">
        <v>486</v>
      </c>
    </row>
    <row r="15782" spans="1:2" x14ac:dyDescent="0.3">
      <c r="A15782" t="s">
        <v>2068</v>
      </c>
      <c r="B15782" t="s">
        <v>1193</v>
      </c>
    </row>
    <row r="15783" spans="1:2" x14ac:dyDescent="0.3">
      <c r="A15783" t="s">
        <v>2068</v>
      </c>
      <c r="B15783" t="s">
        <v>2341</v>
      </c>
    </row>
    <row r="15784" spans="1:2" x14ac:dyDescent="0.3">
      <c r="A15784" t="s">
        <v>463</v>
      </c>
      <c r="B15784" t="s">
        <v>617</v>
      </c>
    </row>
    <row r="15785" spans="1:2" x14ac:dyDescent="0.3">
      <c r="A15785" t="s">
        <v>463</v>
      </c>
      <c r="B15785" t="s">
        <v>2341</v>
      </c>
    </row>
    <row r="15786" spans="1:2" x14ac:dyDescent="0.3">
      <c r="A15786" t="s">
        <v>115</v>
      </c>
      <c r="B15786" t="s">
        <v>355</v>
      </c>
    </row>
    <row r="15787" spans="1:2" x14ac:dyDescent="0.3">
      <c r="A15787" t="s">
        <v>115</v>
      </c>
      <c r="B15787" t="s">
        <v>131</v>
      </c>
    </row>
    <row r="15788" spans="1:2" x14ac:dyDescent="0.3">
      <c r="A15788" t="s">
        <v>115</v>
      </c>
      <c r="B15788" t="s">
        <v>2341</v>
      </c>
    </row>
    <row r="15789" spans="1:2" x14ac:dyDescent="0.3">
      <c r="A15789" t="s">
        <v>115</v>
      </c>
      <c r="B15789" t="s">
        <v>5855</v>
      </c>
    </row>
    <row r="15790" spans="1:2" x14ac:dyDescent="0.3">
      <c r="A15790" t="s">
        <v>115</v>
      </c>
      <c r="B15790" t="s">
        <v>1193</v>
      </c>
    </row>
    <row r="15791" spans="1:2" x14ac:dyDescent="0.3">
      <c r="A15791" t="s">
        <v>383</v>
      </c>
      <c r="B15791" t="s">
        <v>695</v>
      </c>
    </row>
    <row r="15792" spans="1:2" x14ac:dyDescent="0.3">
      <c r="A15792" t="s">
        <v>383</v>
      </c>
      <c r="B15792" t="s">
        <v>131</v>
      </c>
    </row>
    <row r="15793" spans="1:2" x14ac:dyDescent="0.3">
      <c r="A15793" t="s">
        <v>189</v>
      </c>
      <c r="B15793" t="s">
        <v>131</v>
      </c>
    </row>
    <row r="15794" spans="1:2" x14ac:dyDescent="0.3">
      <c r="A15794" t="s">
        <v>463</v>
      </c>
      <c r="B15794" t="s">
        <v>2417</v>
      </c>
    </row>
    <row r="15795" spans="1:2" x14ac:dyDescent="0.3">
      <c r="A15795" t="s">
        <v>463</v>
      </c>
      <c r="B15795" t="s">
        <v>695</v>
      </c>
    </row>
    <row r="15796" spans="1:2" x14ac:dyDescent="0.3">
      <c r="A15796" t="s">
        <v>91</v>
      </c>
      <c r="B15796" t="s">
        <v>695</v>
      </c>
    </row>
    <row r="15797" spans="1:2" x14ac:dyDescent="0.3">
      <c r="A15797" t="s">
        <v>91</v>
      </c>
      <c r="B15797" t="s">
        <v>19</v>
      </c>
    </row>
    <row r="15798" spans="1:2" x14ac:dyDescent="0.3">
      <c r="A15798" t="s">
        <v>91</v>
      </c>
      <c r="B15798" t="s">
        <v>5855</v>
      </c>
    </row>
    <row r="15799" spans="1:2" x14ac:dyDescent="0.3">
      <c r="A15799" t="s">
        <v>11</v>
      </c>
      <c r="B15799" t="s">
        <v>19</v>
      </c>
    </row>
    <row r="15800" spans="1:2" x14ac:dyDescent="0.3">
      <c r="A15800" t="s">
        <v>11</v>
      </c>
      <c r="B15800" t="s">
        <v>1256</v>
      </c>
    </row>
    <row r="15801" spans="1:2" x14ac:dyDescent="0.3">
      <c r="A15801" t="s">
        <v>11</v>
      </c>
      <c r="B15801" t="s">
        <v>539</v>
      </c>
    </row>
    <row r="15802" spans="1:2" x14ac:dyDescent="0.3">
      <c r="A15802" t="s">
        <v>91</v>
      </c>
      <c r="B15802" t="s">
        <v>13572</v>
      </c>
    </row>
    <row r="15803" spans="1:2" x14ac:dyDescent="0.3">
      <c r="A15803" t="s">
        <v>189</v>
      </c>
      <c r="B15803" t="s">
        <v>837</v>
      </c>
    </row>
    <row r="15804" spans="1:2" x14ac:dyDescent="0.3">
      <c r="A15804" t="s">
        <v>189</v>
      </c>
      <c r="B15804" t="s">
        <v>184</v>
      </c>
    </row>
    <row r="15805" spans="1:2" x14ac:dyDescent="0.3">
      <c r="A15805" t="s">
        <v>68</v>
      </c>
      <c r="B15805" t="s">
        <v>355</v>
      </c>
    </row>
    <row r="15806" spans="1:2" x14ac:dyDescent="0.3">
      <c r="A15806" t="s">
        <v>68</v>
      </c>
      <c r="B15806" t="s">
        <v>10561</v>
      </c>
    </row>
    <row r="15807" spans="1:2" x14ac:dyDescent="0.3">
      <c r="A15807" t="s">
        <v>68</v>
      </c>
      <c r="B15807" t="s">
        <v>3689</v>
      </c>
    </row>
    <row r="15808" spans="1:2" x14ac:dyDescent="0.3">
      <c r="A15808" t="s">
        <v>68</v>
      </c>
      <c r="B15808" t="s">
        <v>639</v>
      </c>
    </row>
    <row r="15809" spans="1:2" x14ac:dyDescent="0.3">
      <c r="A15809" t="s">
        <v>68</v>
      </c>
      <c r="B15809" t="s">
        <v>2341</v>
      </c>
    </row>
    <row r="15810" spans="1:2" x14ac:dyDescent="0.3">
      <c r="A15810" t="s">
        <v>68</v>
      </c>
      <c r="B15810" t="s">
        <v>837</v>
      </c>
    </row>
    <row r="15811" spans="1:2" x14ac:dyDescent="0.3">
      <c r="A15811" t="s">
        <v>68</v>
      </c>
      <c r="B15811" t="s">
        <v>486</v>
      </c>
    </row>
    <row r="15812" spans="1:2" x14ac:dyDescent="0.3">
      <c r="A15812" t="s">
        <v>68</v>
      </c>
      <c r="B15812" t="s">
        <v>837</v>
      </c>
    </row>
    <row r="15813" spans="1:2" x14ac:dyDescent="0.3">
      <c r="A15813" t="s">
        <v>68</v>
      </c>
      <c r="B15813" t="s">
        <v>184</v>
      </c>
    </row>
    <row r="15814" spans="1:2" x14ac:dyDescent="0.3">
      <c r="A15814" t="s">
        <v>68</v>
      </c>
      <c r="B15814" t="s">
        <v>19</v>
      </c>
    </row>
    <row r="15815" spans="1:2" x14ac:dyDescent="0.3">
      <c r="A15815" t="s">
        <v>91</v>
      </c>
      <c r="B15815" t="s">
        <v>14643</v>
      </c>
    </row>
    <row r="15816" spans="1:2" x14ac:dyDescent="0.3">
      <c r="A15816" t="s">
        <v>68</v>
      </c>
      <c r="B15816" t="s">
        <v>355</v>
      </c>
    </row>
    <row r="15817" spans="1:2" x14ac:dyDescent="0.3">
      <c r="A15817" t="s">
        <v>68</v>
      </c>
      <c r="B15817" t="s">
        <v>131</v>
      </c>
    </row>
    <row r="15818" spans="1:2" x14ac:dyDescent="0.3">
      <c r="A15818" t="s">
        <v>68</v>
      </c>
      <c r="B15818" t="s">
        <v>2341</v>
      </c>
    </row>
    <row r="15819" spans="1:2" x14ac:dyDescent="0.3">
      <c r="A15819" t="s">
        <v>68</v>
      </c>
      <c r="B15819" t="s">
        <v>1193</v>
      </c>
    </row>
    <row r="15820" spans="1:2" x14ac:dyDescent="0.3">
      <c r="A15820" t="s">
        <v>68</v>
      </c>
      <c r="B15820" t="s">
        <v>19</v>
      </c>
    </row>
    <row r="15821" spans="1:2" x14ac:dyDescent="0.3">
      <c r="A15821" t="s">
        <v>189</v>
      </c>
      <c r="B15821" t="s">
        <v>39</v>
      </c>
    </row>
    <row r="15822" spans="1:2" x14ac:dyDescent="0.3">
      <c r="A15822" t="s">
        <v>189</v>
      </c>
      <c r="B15822" t="s">
        <v>695</v>
      </c>
    </row>
    <row r="15823" spans="1:2" x14ac:dyDescent="0.3">
      <c r="A15823" t="s">
        <v>189</v>
      </c>
      <c r="B15823" t="s">
        <v>790</v>
      </c>
    </row>
    <row r="15824" spans="1:2" x14ac:dyDescent="0.3">
      <c r="A15824" t="s">
        <v>189</v>
      </c>
      <c r="B15824" t="s">
        <v>639</v>
      </c>
    </row>
    <row r="15825" spans="1:2" x14ac:dyDescent="0.3">
      <c r="A15825" t="s">
        <v>189</v>
      </c>
      <c r="B15825" t="s">
        <v>2916</v>
      </c>
    </row>
    <row r="15826" spans="1:2" x14ac:dyDescent="0.3">
      <c r="A15826" t="s">
        <v>189</v>
      </c>
      <c r="B15826" t="s">
        <v>1193</v>
      </c>
    </row>
    <row r="15827" spans="1:2" x14ac:dyDescent="0.3">
      <c r="A15827" t="s">
        <v>11</v>
      </c>
      <c r="B15827" t="s">
        <v>4207</v>
      </c>
    </row>
    <row r="15828" spans="1:2" x14ac:dyDescent="0.3">
      <c r="A15828" t="s">
        <v>11</v>
      </c>
      <c r="B15828" t="s">
        <v>2341</v>
      </c>
    </row>
    <row r="15829" spans="1:2" x14ac:dyDescent="0.3">
      <c r="A15829" t="s">
        <v>68</v>
      </c>
      <c r="B15829" t="s">
        <v>695</v>
      </c>
    </row>
    <row r="15830" spans="1:2" x14ac:dyDescent="0.3">
      <c r="A15830" t="s">
        <v>68</v>
      </c>
      <c r="B15830" t="s">
        <v>355</v>
      </c>
    </row>
    <row r="15831" spans="1:2" x14ac:dyDescent="0.3">
      <c r="A15831" t="s">
        <v>68</v>
      </c>
      <c r="B15831" t="s">
        <v>19</v>
      </c>
    </row>
    <row r="15832" spans="1:2" x14ac:dyDescent="0.3">
      <c r="A15832" t="s">
        <v>91</v>
      </c>
      <c r="B15832" t="s">
        <v>19</v>
      </c>
    </row>
    <row r="15833" spans="1:2" x14ac:dyDescent="0.3">
      <c r="A15833" t="s">
        <v>91</v>
      </c>
      <c r="B15833" t="s">
        <v>1439</v>
      </c>
    </row>
    <row r="15834" spans="1:2" x14ac:dyDescent="0.3">
      <c r="A15834" t="s">
        <v>91</v>
      </c>
      <c r="B15834" t="s">
        <v>14372</v>
      </c>
    </row>
    <row r="15835" spans="1:2" x14ac:dyDescent="0.3">
      <c r="A15835" t="s">
        <v>2068</v>
      </c>
      <c r="B15835" t="s">
        <v>695</v>
      </c>
    </row>
    <row r="15836" spans="1:2" x14ac:dyDescent="0.3">
      <c r="A15836" t="s">
        <v>2068</v>
      </c>
      <c r="B15836" t="s">
        <v>837</v>
      </c>
    </row>
    <row r="15837" spans="1:2" x14ac:dyDescent="0.3">
      <c r="A15837" t="s">
        <v>2068</v>
      </c>
      <c r="B15837" t="s">
        <v>184</v>
      </c>
    </row>
    <row r="15838" spans="1:2" x14ac:dyDescent="0.3">
      <c r="A15838" t="s">
        <v>383</v>
      </c>
      <c r="B15838" t="s">
        <v>695</v>
      </c>
    </row>
    <row r="15839" spans="1:2" x14ac:dyDescent="0.3">
      <c r="A15839" t="s">
        <v>383</v>
      </c>
      <c r="B15839" t="s">
        <v>1256</v>
      </c>
    </row>
    <row r="15840" spans="1:2" x14ac:dyDescent="0.3">
      <c r="A15840" t="s">
        <v>383</v>
      </c>
      <c r="B15840" t="s">
        <v>639</v>
      </c>
    </row>
    <row r="15841" spans="1:2" x14ac:dyDescent="0.3">
      <c r="A15841" t="s">
        <v>383</v>
      </c>
      <c r="B15841" t="s">
        <v>184</v>
      </c>
    </row>
    <row r="15842" spans="1:2" x14ac:dyDescent="0.3">
      <c r="A15842" t="s">
        <v>189</v>
      </c>
      <c r="B15842" t="s">
        <v>708</v>
      </c>
    </row>
    <row r="15843" spans="1:2" x14ac:dyDescent="0.3">
      <c r="A15843" t="s">
        <v>189</v>
      </c>
      <c r="B15843" t="s">
        <v>19</v>
      </c>
    </row>
    <row r="15844" spans="1:2" x14ac:dyDescent="0.3">
      <c r="A15844" t="s">
        <v>68</v>
      </c>
      <c r="B15844" t="s">
        <v>19</v>
      </c>
    </row>
    <row r="15845" spans="1:2" x14ac:dyDescent="0.3">
      <c r="A15845" t="s">
        <v>383</v>
      </c>
      <c r="B15845" t="s">
        <v>695</v>
      </c>
    </row>
    <row r="15846" spans="1:2" x14ac:dyDescent="0.3">
      <c r="A15846" t="s">
        <v>383</v>
      </c>
      <c r="B15846" t="s">
        <v>5855</v>
      </c>
    </row>
    <row r="15847" spans="1:2" x14ac:dyDescent="0.3">
      <c r="A15847" t="s">
        <v>383</v>
      </c>
      <c r="B15847" t="s">
        <v>4311</v>
      </c>
    </row>
    <row r="15848" spans="1:2" x14ac:dyDescent="0.3">
      <c r="A15848" t="s">
        <v>91</v>
      </c>
      <c r="B15848" t="s">
        <v>1193</v>
      </c>
    </row>
    <row r="15849" spans="1:2" x14ac:dyDescent="0.3">
      <c r="A15849" t="s">
        <v>91</v>
      </c>
      <c r="B15849" t="s">
        <v>617</v>
      </c>
    </row>
    <row r="15850" spans="1:2" x14ac:dyDescent="0.3">
      <c r="A15850" t="s">
        <v>189</v>
      </c>
      <c r="B15850" t="s">
        <v>617</v>
      </c>
    </row>
    <row r="15851" spans="1:2" x14ac:dyDescent="0.3">
      <c r="A15851" t="s">
        <v>189</v>
      </c>
      <c r="B15851" t="s">
        <v>1193</v>
      </c>
    </row>
    <row r="15852" spans="1:2" x14ac:dyDescent="0.3">
      <c r="A15852" t="s">
        <v>189</v>
      </c>
      <c r="B15852" t="s">
        <v>790</v>
      </c>
    </row>
    <row r="15853" spans="1:2" x14ac:dyDescent="0.3">
      <c r="A15853" t="s">
        <v>189</v>
      </c>
      <c r="B15853" t="s">
        <v>639</v>
      </c>
    </row>
    <row r="15854" spans="1:2" x14ac:dyDescent="0.3">
      <c r="A15854" t="s">
        <v>68</v>
      </c>
      <c r="B15854" t="s">
        <v>19</v>
      </c>
    </row>
    <row r="15855" spans="1:2" x14ac:dyDescent="0.3">
      <c r="A15855" t="s">
        <v>91</v>
      </c>
      <c r="B15855" t="s">
        <v>2341</v>
      </c>
    </row>
    <row r="15856" spans="1:2" x14ac:dyDescent="0.3">
      <c r="A15856" t="s">
        <v>91</v>
      </c>
      <c r="B15856" t="s">
        <v>486</v>
      </c>
    </row>
    <row r="15857" spans="1:2" x14ac:dyDescent="0.3">
      <c r="A15857" t="s">
        <v>91</v>
      </c>
      <c r="B15857" t="s">
        <v>1193</v>
      </c>
    </row>
    <row r="15858" spans="1:2" x14ac:dyDescent="0.3">
      <c r="A15858" t="s">
        <v>91</v>
      </c>
      <c r="B15858" t="s">
        <v>617</v>
      </c>
    </row>
    <row r="15859" spans="1:2" x14ac:dyDescent="0.3">
      <c r="A15859" t="s">
        <v>115</v>
      </c>
      <c r="B15859" t="s">
        <v>1193</v>
      </c>
    </row>
    <row r="15860" spans="1:2" x14ac:dyDescent="0.3">
      <c r="A15860" t="s">
        <v>68</v>
      </c>
      <c r="B15860" t="s">
        <v>837</v>
      </c>
    </row>
    <row r="15861" spans="1:2" x14ac:dyDescent="0.3">
      <c r="A15861" t="s">
        <v>68</v>
      </c>
      <c r="B15861" t="s">
        <v>184</v>
      </c>
    </row>
    <row r="15862" spans="1:2" x14ac:dyDescent="0.3">
      <c r="A15862" t="s">
        <v>115</v>
      </c>
      <c r="B15862" t="s">
        <v>184</v>
      </c>
    </row>
    <row r="15863" spans="1:2" x14ac:dyDescent="0.3">
      <c r="A15863" t="s">
        <v>115</v>
      </c>
      <c r="B15863" t="s">
        <v>486</v>
      </c>
    </row>
    <row r="15864" spans="1:2" x14ac:dyDescent="0.3">
      <c r="A15864" t="s">
        <v>115</v>
      </c>
      <c r="B15864" t="s">
        <v>4311</v>
      </c>
    </row>
    <row r="15865" spans="1:2" x14ac:dyDescent="0.3">
      <c r="A15865" t="s">
        <v>115</v>
      </c>
      <c r="B15865" t="s">
        <v>2341</v>
      </c>
    </row>
    <row r="15866" spans="1:2" x14ac:dyDescent="0.3">
      <c r="A15866" t="s">
        <v>189</v>
      </c>
      <c r="B15866" t="s">
        <v>695</v>
      </c>
    </row>
    <row r="15867" spans="1:2" x14ac:dyDescent="0.3">
      <c r="A15867" t="s">
        <v>91</v>
      </c>
      <c r="B15867" t="s">
        <v>5180</v>
      </c>
    </row>
    <row r="15868" spans="1:2" x14ac:dyDescent="0.3">
      <c r="A15868" t="s">
        <v>91</v>
      </c>
      <c r="B15868" t="s">
        <v>14396</v>
      </c>
    </row>
    <row r="15869" spans="1:2" x14ac:dyDescent="0.3">
      <c r="A15869" t="s">
        <v>91</v>
      </c>
      <c r="B15869" t="s">
        <v>2341</v>
      </c>
    </row>
    <row r="15870" spans="1:2" x14ac:dyDescent="0.3">
      <c r="A15870" t="s">
        <v>91</v>
      </c>
      <c r="B15870" t="s">
        <v>486</v>
      </c>
    </row>
    <row r="15871" spans="1:2" x14ac:dyDescent="0.3">
      <c r="A15871" t="s">
        <v>91</v>
      </c>
      <c r="B15871" t="s">
        <v>4207</v>
      </c>
    </row>
    <row r="15872" spans="1:2" x14ac:dyDescent="0.3">
      <c r="A15872" t="s">
        <v>3052</v>
      </c>
      <c r="B15872" t="s">
        <v>837</v>
      </c>
    </row>
    <row r="15873" spans="1:2" x14ac:dyDescent="0.3">
      <c r="A15873" t="s">
        <v>3052</v>
      </c>
      <c r="B15873" t="s">
        <v>639</v>
      </c>
    </row>
    <row r="15874" spans="1:2" x14ac:dyDescent="0.3">
      <c r="A15874" t="s">
        <v>3052</v>
      </c>
      <c r="B15874" t="s">
        <v>4311</v>
      </c>
    </row>
    <row r="15875" spans="1:2" x14ac:dyDescent="0.3">
      <c r="A15875" t="s">
        <v>3052</v>
      </c>
      <c r="B15875" t="s">
        <v>131</v>
      </c>
    </row>
    <row r="15876" spans="1:2" x14ac:dyDescent="0.3">
      <c r="A15876" t="s">
        <v>3052</v>
      </c>
      <c r="B15876" t="s">
        <v>355</v>
      </c>
    </row>
    <row r="15877" spans="1:2" x14ac:dyDescent="0.3">
      <c r="A15877" t="s">
        <v>3052</v>
      </c>
      <c r="B15877" t="s">
        <v>4611</v>
      </c>
    </row>
    <row r="15878" spans="1:2" x14ac:dyDescent="0.3">
      <c r="A15878" t="s">
        <v>91</v>
      </c>
      <c r="B15878" t="s">
        <v>5180</v>
      </c>
    </row>
    <row r="15879" spans="1:2" x14ac:dyDescent="0.3">
      <c r="A15879" t="s">
        <v>91</v>
      </c>
      <c r="B15879" t="s">
        <v>2341</v>
      </c>
    </row>
    <row r="15880" spans="1:2" x14ac:dyDescent="0.3">
      <c r="A15880" t="s">
        <v>91</v>
      </c>
      <c r="B15880" t="s">
        <v>184</v>
      </c>
    </row>
    <row r="15881" spans="1:2" x14ac:dyDescent="0.3">
      <c r="A15881" t="s">
        <v>3052</v>
      </c>
      <c r="B15881" t="s">
        <v>184</v>
      </c>
    </row>
    <row r="15882" spans="1:2" x14ac:dyDescent="0.3">
      <c r="A15882" t="s">
        <v>11</v>
      </c>
      <c r="B15882" t="s">
        <v>19</v>
      </c>
    </row>
    <row r="15883" spans="1:2" x14ac:dyDescent="0.3">
      <c r="A15883" t="s">
        <v>11</v>
      </c>
      <c r="B15883" t="s">
        <v>184</v>
      </c>
    </row>
    <row r="15884" spans="1:2" x14ac:dyDescent="0.3">
      <c r="A15884" t="s">
        <v>11</v>
      </c>
      <c r="B15884" t="s">
        <v>486</v>
      </c>
    </row>
    <row r="15885" spans="1:2" x14ac:dyDescent="0.3">
      <c r="A15885" t="s">
        <v>11</v>
      </c>
      <c r="B15885" t="s">
        <v>1193</v>
      </c>
    </row>
    <row r="15886" spans="1:2" x14ac:dyDescent="0.3">
      <c r="A15886" t="s">
        <v>11</v>
      </c>
      <c r="B15886" t="s">
        <v>2341</v>
      </c>
    </row>
    <row r="15887" spans="1:2" x14ac:dyDescent="0.3">
      <c r="A15887" t="s">
        <v>11</v>
      </c>
      <c r="B15887" t="s">
        <v>1256</v>
      </c>
    </row>
    <row r="15888" spans="1:2" x14ac:dyDescent="0.3">
      <c r="A15888" t="s">
        <v>11</v>
      </c>
      <c r="B15888" t="s">
        <v>11509</v>
      </c>
    </row>
    <row r="15889" spans="1:2" x14ac:dyDescent="0.3">
      <c r="A15889" t="s">
        <v>115</v>
      </c>
      <c r="B15889" t="s">
        <v>695</v>
      </c>
    </row>
    <row r="15890" spans="1:2" x14ac:dyDescent="0.3">
      <c r="A15890" t="s">
        <v>68</v>
      </c>
      <c r="B15890" t="s">
        <v>13957</v>
      </c>
    </row>
    <row r="15891" spans="1:2" x14ac:dyDescent="0.3">
      <c r="A15891" t="s">
        <v>2068</v>
      </c>
      <c r="B15891" t="s">
        <v>131</v>
      </c>
    </row>
    <row r="15892" spans="1:2" x14ac:dyDescent="0.3">
      <c r="A15892" t="s">
        <v>2068</v>
      </c>
      <c r="B15892" t="s">
        <v>355</v>
      </c>
    </row>
    <row r="15893" spans="1:2" x14ac:dyDescent="0.3">
      <c r="A15893" t="s">
        <v>2068</v>
      </c>
      <c r="B15893" t="s">
        <v>1439</v>
      </c>
    </row>
    <row r="15894" spans="1:2" x14ac:dyDescent="0.3">
      <c r="A15894" t="s">
        <v>2068</v>
      </c>
      <c r="B15894" t="s">
        <v>2341</v>
      </c>
    </row>
    <row r="15895" spans="1:2" x14ac:dyDescent="0.3">
      <c r="A15895" t="s">
        <v>2068</v>
      </c>
      <c r="B15895" t="s">
        <v>355</v>
      </c>
    </row>
    <row r="15896" spans="1:2" x14ac:dyDescent="0.3">
      <c r="A15896" t="s">
        <v>11</v>
      </c>
      <c r="B15896" t="s">
        <v>5177</v>
      </c>
    </row>
    <row r="15897" spans="1:2" x14ac:dyDescent="0.3">
      <c r="A15897" t="s">
        <v>11</v>
      </c>
      <c r="B15897" t="s">
        <v>131</v>
      </c>
    </row>
    <row r="15898" spans="1:2" x14ac:dyDescent="0.3">
      <c r="A15898" t="s">
        <v>11</v>
      </c>
      <c r="B15898" t="s">
        <v>2341</v>
      </c>
    </row>
    <row r="15899" spans="1:2" x14ac:dyDescent="0.3">
      <c r="A15899" t="s">
        <v>11</v>
      </c>
      <c r="B15899" t="s">
        <v>695</v>
      </c>
    </row>
    <row r="15900" spans="1:2" x14ac:dyDescent="0.3">
      <c r="A15900" t="s">
        <v>11</v>
      </c>
      <c r="B15900" t="s">
        <v>5855</v>
      </c>
    </row>
    <row r="15901" spans="1:2" x14ac:dyDescent="0.3">
      <c r="A15901" t="s">
        <v>11</v>
      </c>
      <c r="B15901" t="s">
        <v>19</v>
      </c>
    </row>
    <row r="15902" spans="1:2" x14ac:dyDescent="0.3">
      <c r="A15902" t="s">
        <v>11</v>
      </c>
      <c r="B15902" t="s">
        <v>4311</v>
      </c>
    </row>
    <row r="15903" spans="1:2" x14ac:dyDescent="0.3">
      <c r="A15903" t="s">
        <v>383</v>
      </c>
      <c r="B15903" t="s">
        <v>131</v>
      </c>
    </row>
    <row r="15904" spans="1:2" x14ac:dyDescent="0.3">
      <c r="A15904" t="s">
        <v>383</v>
      </c>
      <c r="B15904" t="s">
        <v>486</v>
      </c>
    </row>
    <row r="15905" spans="1:2" x14ac:dyDescent="0.3">
      <c r="A15905" t="s">
        <v>383</v>
      </c>
      <c r="B15905" t="s">
        <v>19</v>
      </c>
    </row>
    <row r="15906" spans="1:2" x14ac:dyDescent="0.3">
      <c r="A15906" t="s">
        <v>383</v>
      </c>
      <c r="B15906" t="s">
        <v>617</v>
      </c>
    </row>
    <row r="15907" spans="1:2" x14ac:dyDescent="0.3">
      <c r="A15907" t="s">
        <v>463</v>
      </c>
      <c r="B15907" t="s">
        <v>2393</v>
      </c>
    </row>
    <row r="15908" spans="1:2" x14ac:dyDescent="0.3">
      <c r="A15908" t="s">
        <v>115</v>
      </c>
      <c r="B15908" t="s">
        <v>5180</v>
      </c>
    </row>
    <row r="15909" spans="1:2" x14ac:dyDescent="0.3">
      <c r="A15909" t="s">
        <v>115</v>
      </c>
      <c r="B15909" t="s">
        <v>14396</v>
      </c>
    </row>
    <row r="15910" spans="1:2" x14ac:dyDescent="0.3">
      <c r="A15910" t="s">
        <v>115</v>
      </c>
      <c r="B15910" t="s">
        <v>1193</v>
      </c>
    </row>
    <row r="15911" spans="1:2" x14ac:dyDescent="0.3">
      <c r="A15911" t="s">
        <v>115</v>
      </c>
      <c r="B15911" t="s">
        <v>4207</v>
      </c>
    </row>
    <row r="15912" spans="1:2" x14ac:dyDescent="0.3">
      <c r="A15912" t="s">
        <v>115</v>
      </c>
      <c r="B15912" t="s">
        <v>486</v>
      </c>
    </row>
    <row r="15913" spans="1:2" x14ac:dyDescent="0.3">
      <c r="A15913" t="s">
        <v>115</v>
      </c>
      <c r="B15913" t="s">
        <v>2341</v>
      </c>
    </row>
    <row r="15914" spans="1:2" x14ac:dyDescent="0.3">
      <c r="A15914" t="s">
        <v>115</v>
      </c>
      <c r="B15914" t="s">
        <v>617</v>
      </c>
    </row>
    <row r="15915" spans="1:2" x14ac:dyDescent="0.3">
      <c r="A15915" t="s">
        <v>383</v>
      </c>
      <c r="B15915" t="s">
        <v>10561</v>
      </c>
    </row>
    <row r="15916" spans="1:2" x14ac:dyDescent="0.3">
      <c r="A15916" t="s">
        <v>383</v>
      </c>
      <c r="B15916" t="s">
        <v>2417</v>
      </c>
    </row>
    <row r="15917" spans="1:2" x14ac:dyDescent="0.3">
      <c r="A15917" t="s">
        <v>383</v>
      </c>
      <c r="B15917" t="s">
        <v>131</v>
      </c>
    </row>
    <row r="15918" spans="1:2" x14ac:dyDescent="0.3">
      <c r="A15918" t="s">
        <v>383</v>
      </c>
      <c r="B15918" t="s">
        <v>355</v>
      </c>
    </row>
    <row r="15919" spans="1:2" x14ac:dyDescent="0.3">
      <c r="A15919" t="s">
        <v>383</v>
      </c>
      <c r="B15919" t="s">
        <v>181</v>
      </c>
    </row>
    <row r="15920" spans="1:2" x14ac:dyDescent="0.3">
      <c r="A15920" t="s">
        <v>383</v>
      </c>
      <c r="B15920" t="s">
        <v>3689</v>
      </c>
    </row>
    <row r="15921" spans="1:2" x14ac:dyDescent="0.3">
      <c r="A15921" t="s">
        <v>11</v>
      </c>
      <c r="B15921" t="s">
        <v>2393</v>
      </c>
    </row>
    <row r="15922" spans="1:2" x14ac:dyDescent="0.3">
      <c r="A15922" t="s">
        <v>11</v>
      </c>
      <c r="B15922" t="s">
        <v>19</v>
      </c>
    </row>
    <row r="15923" spans="1:2" x14ac:dyDescent="0.3">
      <c r="A15923" t="s">
        <v>11</v>
      </c>
      <c r="B15923" t="s">
        <v>184</v>
      </c>
    </row>
    <row r="15924" spans="1:2" x14ac:dyDescent="0.3">
      <c r="A15924" t="s">
        <v>11</v>
      </c>
      <c r="B15924" t="s">
        <v>2341</v>
      </c>
    </row>
    <row r="15925" spans="1:2" x14ac:dyDescent="0.3">
      <c r="A15925" t="s">
        <v>11</v>
      </c>
      <c r="B15925" t="s">
        <v>3689</v>
      </c>
    </row>
    <row r="15926" spans="1:2" x14ac:dyDescent="0.3">
      <c r="A15926" t="s">
        <v>91</v>
      </c>
      <c r="B15926" t="s">
        <v>1691</v>
      </c>
    </row>
    <row r="15927" spans="1:2" x14ac:dyDescent="0.3">
      <c r="A15927" t="s">
        <v>91</v>
      </c>
      <c r="B15927" t="s">
        <v>486</v>
      </c>
    </row>
    <row r="15928" spans="1:2" x14ac:dyDescent="0.3">
      <c r="A15928" t="s">
        <v>383</v>
      </c>
      <c r="B15928" t="s">
        <v>10561</v>
      </c>
    </row>
    <row r="15929" spans="1:2" x14ac:dyDescent="0.3">
      <c r="A15929" t="s">
        <v>383</v>
      </c>
      <c r="B15929" t="s">
        <v>2417</v>
      </c>
    </row>
    <row r="15930" spans="1:2" x14ac:dyDescent="0.3">
      <c r="A15930" t="s">
        <v>383</v>
      </c>
      <c r="B15930" t="s">
        <v>131</v>
      </c>
    </row>
    <row r="15931" spans="1:2" x14ac:dyDescent="0.3">
      <c r="A15931" t="s">
        <v>383</v>
      </c>
      <c r="B15931" t="s">
        <v>355</v>
      </c>
    </row>
    <row r="15932" spans="1:2" x14ac:dyDescent="0.3">
      <c r="A15932" t="s">
        <v>383</v>
      </c>
      <c r="B15932" t="s">
        <v>181</v>
      </c>
    </row>
    <row r="15933" spans="1:2" x14ac:dyDescent="0.3">
      <c r="A15933" t="s">
        <v>383</v>
      </c>
      <c r="B15933" t="s">
        <v>3689</v>
      </c>
    </row>
    <row r="15934" spans="1:2" x14ac:dyDescent="0.3">
      <c r="A15934" t="s">
        <v>11</v>
      </c>
      <c r="B15934" t="s">
        <v>4311</v>
      </c>
    </row>
    <row r="15935" spans="1:2" x14ac:dyDescent="0.3">
      <c r="A15935" t="s">
        <v>11</v>
      </c>
      <c r="B15935" t="s">
        <v>5855</v>
      </c>
    </row>
    <row r="15936" spans="1:2" x14ac:dyDescent="0.3">
      <c r="A15936" t="s">
        <v>11</v>
      </c>
      <c r="B15936" t="s">
        <v>131</v>
      </c>
    </row>
    <row r="15937" spans="1:2" x14ac:dyDescent="0.3">
      <c r="A15937" t="s">
        <v>11</v>
      </c>
      <c r="B15937" t="s">
        <v>837</v>
      </c>
    </row>
    <row r="15938" spans="1:2" x14ac:dyDescent="0.3">
      <c r="A15938" t="s">
        <v>11</v>
      </c>
      <c r="B15938" t="s">
        <v>2341</v>
      </c>
    </row>
    <row r="15939" spans="1:2" x14ac:dyDescent="0.3">
      <c r="A15939" t="s">
        <v>11</v>
      </c>
      <c r="B15939" t="s">
        <v>181</v>
      </c>
    </row>
    <row r="15940" spans="1:2" x14ac:dyDescent="0.3">
      <c r="A15940" t="s">
        <v>11</v>
      </c>
      <c r="B15940" t="s">
        <v>355</v>
      </c>
    </row>
    <row r="15941" spans="1:2" x14ac:dyDescent="0.3">
      <c r="A15941" t="s">
        <v>11</v>
      </c>
      <c r="B15941" t="s">
        <v>2417</v>
      </c>
    </row>
    <row r="15942" spans="1:2" x14ac:dyDescent="0.3">
      <c r="A15942" t="s">
        <v>91</v>
      </c>
      <c r="B15942" t="s">
        <v>3706</v>
      </c>
    </row>
    <row r="15943" spans="1:2" x14ac:dyDescent="0.3">
      <c r="A15943" t="s">
        <v>11</v>
      </c>
      <c r="B15943" t="s">
        <v>355</v>
      </c>
    </row>
    <row r="15944" spans="1:2" x14ac:dyDescent="0.3">
      <c r="A15944" t="s">
        <v>11</v>
      </c>
      <c r="B15944" t="s">
        <v>181</v>
      </c>
    </row>
    <row r="15945" spans="1:2" x14ac:dyDescent="0.3">
      <c r="A15945" t="s">
        <v>11</v>
      </c>
      <c r="B15945" t="s">
        <v>1439</v>
      </c>
    </row>
    <row r="15946" spans="1:2" x14ac:dyDescent="0.3">
      <c r="A15946" t="s">
        <v>11</v>
      </c>
      <c r="B15946" t="s">
        <v>14372</v>
      </c>
    </row>
    <row r="15947" spans="1:2" x14ac:dyDescent="0.3">
      <c r="A15947" t="s">
        <v>91</v>
      </c>
      <c r="B15947" t="s">
        <v>19</v>
      </c>
    </row>
    <row r="15948" spans="1:2" x14ac:dyDescent="0.3">
      <c r="A15948" t="s">
        <v>91</v>
      </c>
      <c r="B15948" t="s">
        <v>184</v>
      </c>
    </row>
    <row r="15949" spans="1:2" x14ac:dyDescent="0.3">
      <c r="A15949" t="s">
        <v>383</v>
      </c>
      <c r="B15949" t="s">
        <v>131</v>
      </c>
    </row>
    <row r="15950" spans="1:2" x14ac:dyDescent="0.3">
      <c r="A15950" t="s">
        <v>383</v>
      </c>
      <c r="B15950" t="s">
        <v>4611</v>
      </c>
    </row>
    <row r="15951" spans="1:2" x14ac:dyDescent="0.3">
      <c r="A15951" t="s">
        <v>383</v>
      </c>
      <c r="B15951" t="s">
        <v>695</v>
      </c>
    </row>
    <row r="15952" spans="1:2" x14ac:dyDescent="0.3">
      <c r="A15952" t="s">
        <v>383</v>
      </c>
      <c r="B15952" t="s">
        <v>5177</v>
      </c>
    </row>
    <row r="15953" spans="1:2" x14ac:dyDescent="0.3">
      <c r="A15953" t="s">
        <v>383</v>
      </c>
      <c r="B15953" t="s">
        <v>5855</v>
      </c>
    </row>
    <row r="15954" spans="1:2" x14ac:dyDescent="0.3">
      <c r="A15954" t="s">
        <v>383</v>
      </c>
      <c r="B15954" t="s">
        <v>2341</v>
      </c>
    </row>
    <row r="15955" spans="1:2" x14ac:dyDescent="0.3">
      <c r="A15955" t="s">
        <v>91</v>
      </c>
      <c r="B15955" t="s">
        <v>9775</v>
      </c>
    </row>
    <row r="15956" spans="1:2" x14ac:dyDescent="0.3">
      <c r="A15956" t="s">
        <v>115</v>
      </c>
      <c r="B15956" t="s">
        <v>695</v>
      </c>
    </row>
    <row r="15957" spans="1:2" x14ac:dyDescent="0.3">
      <c r="A15957" t="s">
        <v>115</v>
      </c>
      <c r="B15957" t="s">
        <v>2916</v>
      </c>
    </row>
    <row r="15958" spans="1:2" x14ac:dyDescent="0.3">
      <c r="A15958" t="s">
        <v>463</v>
      </c>
      <c r="B15958" t="s">
        <v>695</v>
      </c>
    </row>
    <row r="15959" spans="1:2" x14ac:dyDescent="0.3">
      <c r="A15959" t="s">
        <v>463</v>
      </c>
      <c r="B15959" t="s">
        <v>486</v>
      </c>
    </row>
    <row r="15960" spans="1:2" x14ac:dyDescent="0.3">
      <c r="A15960" t="s">
        <v>463</v>
      </c>
      <c r="B15960" t="s">
        <v>184</v>
      </c>
    </row>
    <row r="15961" spans="1:2" x14ac:dyDescent="0.3">
      <c r="A15961" t="s">
        <v>463</v>
      </c>
      <c r="B15961" t="s">
        <v>5855</v>
      </c>
    </row>
    <row r="15962" spans="1:2" x14ac:dyDescent="0.3">
      <c r="A15962" t="s">
        <v>463</v>
      </c>
      <c r="B15962" t="s">
        <v>19</v>
      </c>
    </row>
    <row r="15963" spans="1:2" x14ac:dyDescent="0.3">
      <c r="A15963" t="s">
        <v>463</v>
      </c>
      <c r="B15963" t="s">
        <v>708</v>
      </c>
    </row>
    <row r="15964" spans="1:2" x14ac:dyDescent="0.3">
      <c r="A15964" t="s">
        <v>463</v>
      </c>
      <c r="B15964" t="s">
        <v>1576</v>
      </c>
    </row>
    <row r="15965" spans="1:2" x14ac:dyDescent="0.3">
      <c r="A15965" t="s">
        <v>463</v>
      </c>
      <c r="B15965" t="s">
        <v>1193</v>
      </c>
    </row>
    <row r="15966" spans="1:2" x14ac:dyDescent="0.3">
      <c r="A15966" t="s">
        <v>91</v>
      </c>
      <c r="B15966" t="s">
        <v>14644</v>
      </c>
    </row>
    <row r="15967" spans="1:2" x14ac:dyDescent="0.3">
      <c r="A15967" t="s">
        <v>463</v>
      </c>
      <c r="B15967" t="s">
        <v>7662</v>
      </c>
    </row>
    <row r="15968" spans="1:2" x14ac:dyDescent="0.3">
      <c r="A15968" t="s">
        <v>463</v>
      </c>
      <c r="B15968" t="s">
        <v>4207</v>
      </c>
    </row>
    <row r="15969" spans="1:2" x14ac:dyDescent="0.3">
      <c r="A15969" t="s">
        <v>463</v>
      </c>
      <c r="B15969" t="s">
        <v>486</v>
      </c>
    </row>
    <row r="15970" spans="1:2" x14ac:dyDescent="0.3">
      <c r="A15970" t="s">
        <v>463</v>
      </c>
      <c r="B15970" t="s">
        <v>2341</v>
      </c>
    </row>
    <row r="15971" spans="1:2" x14ac:dyDescent="0.3">
      <c r="A15971" t="s">
        <v>91</v>
      </c>
      <c r="B15971" t="s">
        <v>1691</v>
      </c>
    </row>
    <row r="15972" spans="1:2" x14ac:dyDescent="0.3">
      <c r="A15972" t="s">
        <v>91</v>
      </c>
      <c r="B15972" t="s">
        <v>486</v>
      </c>
    </row>
    <row r="15973" spans="1:2" x14ac:dyDescent="0.3">
      <c r="A15973" t="s">
        <v>68</v>
      </c>
      <c r="B15973" t="s">
        <v>2417</v>
      </c>
    </row>
    <row r="15974" spans="1:2" x14ac:dyDescent="0.3">
      <c r="A15974" t="s">
        <v>2068</v>
      </c>
      <c r="B15974" t="s">
        <v>131</v>
      </c>
    </row>
    <row r="15975" spans="1:2" x14ac:dyDescent="0.3">
      <c r="A15975" t="s">
        <v>91</v>
      </c>
      <c r="B15975" t="s">
        <v>14645</v>
      </c>
    </row>
    <row r="15976" spans="1:2" x14ac:dyDescent="0.3">
      <c r="A15976" t="s">
        <v>383</v>
      </c>
      <c r="B15976" t="s">
        <v>695</v>
      </c>
    </row>
    <row r="15977" spans="1:2" x14ac:dyDescent="0.3">
      <c r="A15977" t="s">
        <v>383</v>
      </c>
      <c r="B15977" t="s">
        <v>19</v>
      </c>
    </row>
    <row r="15978" spans="1:2" x14ac:dyDescent="0.3">
      <c r="A15978" t="s">
        <v>383</v>
      </c>
      <c r="B15978" t="s">
        <v>790</v>
      </c>
    </row>
    <row r="15979" spans="1:2" x14ac:dyDescent="0.3">
      <c r="A15979" t="s">
        <v>91</v>
      </c>
      <c r="B15979" t="s">
        <v>695</v>
      </c>
    </row>
    <row r="15980" spans="1:2" x14ac:dyDescent="0.3">
      <c r="A15980" t="s">
        <v>91</v>
      </c>
      <c r="B15980" t="s">
        <v>19</v>
      </c>
    </row>
    <row r="15981" spans="1:2" x14ac:dyDescent="0.3">
      <c r="A15981" t="s">
        <v>91</v>
      </c>
      <c r="B15981" t="s">
        <v>708</v>
      </c>
    </row>
    <row r="15982" spans="1:2" x14ac:dyDescent="0.3">
      <c r="A15982" t="s">
        <v>115</v>
      </c>
      <c r="B15982" t="s">
        <v>837</v>
      </c>
    </row>
    <row r="15983" spans="1:2" x14ac:dyDescent="0.3">
      <c r="A15983" t="s">
        <v>189</v>
      </c>
      <c r="B15983" t="s">
        <v>39</v>
      </c>
    </row>
    <row r="15984" spans="1:2" x14ac:dyDescent="0.3">
      <c r="A15984" t="s">
        <v>189</v>
      </c>
      <c r="B15984" t="s">
        <v>131</v>
      </c>
    </row>
    <row r="15985" spans="1:2" x14ac:dyDescent="0.3">
      <c r="A15985" t="s">
        <v>189</v>
      </c>
      <c r="B15985" t="s">
        <v>6260</v>
      </c>
    </row>
    <row r="15986" spans="1:2" x14ac:dyDescent="0.3">
      <c r="A15986" t="s">
        <v>115</v>
      </c>
      <c r="B15986" t="s">
        <v>5180</v>
      </c>
    </row>
    <row r="15987" spans="1:2" x14ac:dyDescent="0.3">
      <c r="A15987" t="s">
        <v>115</v>
      </c>
      <c r="B15987" t="s">
        <v>14396</v>
      </c>
    </row>
    <row r="15988" spans="1:2" x14ac:dyDescent="0.3">
      <c r="A15988" t="s">
        <v>115</v>
      </c>
      <c r="B15988" t="s">
        <v>2341</v>
      </c>
    </row>
    <row r="15989" spans="1:2" x14ac:dyDescent="0.3">
      <c r="A15989" t="s">
        <v>115</v>
      </c>
      <c r="B15989" t="s">
        <v>4207</v>
      </c>
    </row>
    <row r="15990" spans="1:2" x14ac:dyDescent="0.3">
      <c r="A15990" t="s">
        <v>115</v>
      </c>
      <c r="B15990" t="s">
        <v>1193</v>
      </c>
    </row>
    <row r="15991" spans="1:2" x14ac:dyDescent="0.3">
      <c r="A15991" t="s">
        <v>115</v>
      </c>
      <c r="B15991" t="s">
        <v>617</v>
      </c>
    </row>
    <row r="15992" spans="1:2" x14ac:dyDescent="0.3">
      <c r="A15992" t="s">
        <v>3052</v>
      </c>
      <c r="B15992" t="s">
        <v>19</v>
      </c>
    </row>
    <row r="15993" spans="1:2" x14ac:dyDescent="0.3">
      <c r="A15993" t="s">
        <v>3052</v>
      </c>
      <c r="B15993" t="s">
        <v>539</v>
      </c>
    </row>
    <row r="15994" spans="1:2" x14ac:dyDescent="0.3">
      <c r="A15994" t="s">
        <v>3052</v>
      </c>
      <c r="B15994" t="s">
        <v>1256</v>
      </c>
    </row>
    <row r="15995" spans="1:2" x14ac:dyDescent="0.3">
      <c r="A15995" t="s">
        <v>189</v>
      </c>
      <c r="B15995" t="s">
        <v>131</v>
      </c>
    </row>
    <row r="15996" spans="1:2" x14ac:dyDescent="0.3">
      <c r="A15996" t="s">
        <v>189</v>
      </c>
      <c r="B15996" t="s">
        <v>19</v>
      </c>
    </row>
    <row r="15997" spans="1:2" x14ac:dyDescent="0.3">
      <c r="A15997" t="s">
        <v>189</v>
      </c>
      <c r="B15997" t="s">
        <v>1439</v>
      </c>
    </row>
    <row r="15998" spans="1:2" x14ac:dyDescent="0.3">
      <c r="A15998" t="s">
        <v>91</v>
      </c>
      <c r="B15998" t="s">
        <v>4611</v>
      </c>
    </row>
    <row r="15999" spans="1:2" x14ac:dyDescent="0.3">
      <c r="A15999" t="s">
        <v>383</v>
      </c>
      <c r="B15999" t="s">
        <v>131</v>
      </c>
    </row>
    <row r="16000" spans="1:2" x14ac:dyDescent="0.3">
      <c r="A16000" t="s">
        <v>383</v>
      </c>
      <c r="B16000" t="s">
        <v>1439</v>
      </c>
    </row>
    <row r="16001" spans="1:2" x14ac:dyDescent="0.3">
      <c r="A16001" t="s">
        <v>383</v>
      </c>
      <c r="B16001" t="s">
        <v>4611</v>
      </c>
    </row>
    <row r="16002" spans="1:2" x14ac:dyDescent="0.3">
      <c r="A16002" t="s">
        <v>383</v>
      </c>
      <c r="B16002" t="s">
        <v>2341</v>
      </c>
    </row>
    <row r="16003" spans="1:2" x14ac:dyDescent="0.3">
      <c r="A16003" t="s">
        <v>383</v>
      </c>
      <c r="B16003" t="s">
        <v>1193</v>
      </c>
    </row>
    <row r="16004" spans="1:2" x14ac:dyDescent="0.3">
      <c r="A16004" t="s">
        <v>383</v>
      </c>
      <c r="B16004" t="s">
        <v>3689</v>
      </c>
    </row>
    <row r="16005" spans="1:2" x14ac:dyDescent="0.3">
      <c r="A16005" t="s">
        <v>115</v>
      </c>
      <c r="B16005" t="s">
        <v>639</v>
      </c>
    </row>
    <row r="16006" spans="1:2" x14ac:dyDescent="0.3">
      <c r="A16006" t="s">
        <v>115</v>
      </c>
      <c r="B16006" t="s">
        <v>837</v>
      </c>
    </row>
    <row r="16007" spans="1:2" x14ac:dyDescent="0.3">
      <c r="A16007" t="s">
        <v>115</v>
      </c>
      <c r="B16007" t="s">
        <v>617</v>
      </c>
    </row>
    <row r="16008" spans="1:2" x14ac:dyDescent="0.3">
      <c r="A16008" t="s">
        <v>91</v>
      </c>
      <c r="B16008" t="s">
        <v>14646</v>
      </c>
    </row>
    <row r="16009" spans="1:2" x14ac:dyDescent="0.3">
      <c r="A16009" t="s">
        <v>91</v>
      </c>
      <c r="B16009" t="s">
        <v>3341</v>
      </c>
    </row>
    <row r="16010" spans="1:2" x14ac:dyDescent="0.3">
      <c r="A16010" t="s">
        <v>115</v>
      </c>
      <c r="B16010" t="s">
        <v>19</v>
      </c>
    </row>
    <row r="16011" spans="1:2" x14ac:dyDescent="0.3">
      <c r="A16011" t="s">
        <v>115</v>
      </c>
      <c r="B16011" t="s">
        <v>486</v>
      </c>
    </row>
    <row r="16012" spans="1:2" x14ac:dyDescent="0.3">
      <c r="A16012" t="s">
        <v>115</v>
      </c>
      <c r="B16012" t="s">
        <v>790</v>
      </c>
    </row>
    <row r="16013" spans="1:2" x14ac:dyDescent="0.3">
      <c r="A16013" t="s">
        <v>115</v>
      </c>
      <c r="B16013" t="s">
        <v>486</v>
      </c>
    </row>
    <row r="16014" spans="1:2" x14ac:dyDescent="0.3">
      <c r="A16014" t="s">
        <v>115</v>
      </c>
      <c r="B16014" t="s">
        <v>7662</v>
      </c>
    </row>
    <row r="16015" spans="1:2" x14ac:dyDescent="0.3">
      <c r="A16015" t="s">
        <v>115</v>
      </c>
      <c r="B16015" t="s">
        <v>2417</v>
      </c>
    </row>
    <row r="16016" spans="1:2" x14ac:dyDescent="0.3">
      <c r="A16016" t="s">
        <v>115</v>
      </c>
      <c r="B16016" t="s">
        <v>184</v>
      </c>
    </row>
    <row r="16017" spans="1:2" x14ac:dyDescent="0.3">
      <c r="A16017" t="s">
        <v>115</v>
      </c>
      <c r="B16017" t="s">
        <v>131</v>
      </c>
    </row>
    <row r="16018" spans="1:2" x14ac:dyDescent="0.3">
      <c r="A16018" t="s">
        <v>115</v>
      </c>
      <c r="B16018" t="s">
        <v>2341</v>
      </c>
    </row>
    <row r="16019" spans="1:2" x14ac:dyDescent="0.3">
      <c r="A16019" t="s">
        <v>68</v>
      </c>
      <c r="B16019" t="s">
        <v>2417</v>
      </c>
    </row>
    <row r="16020" spans="1:2" x14ac:dyDescent="0.3">
      <c r="A16020" t="s">
        <v>68</v>
      </c>
      <c r="B16020" t="s">
        <v>355</v>
      </c>
    </row>
    <row r="16021" spans="1:2" x14ac:dyDescent="0.3">
      <c r="A16021" t="s">
        <v>68</v>
      </c>
      <c r="B16021" t="s">
        <v>131</v>
      </c>
    </row>
    <row r="16022" spans="1:2" x14ac:dyDescent="0.3">
      <c r="A16022" t="s">
        <v>68</v>
      </c>
      <c r="B16022" t="s">
        <v>695</v>
      </c>
    </row>
    <row r="16023" spans="1:2" x14ac:dyDescent="0.3">
      <c r="A16023" t="s">
        <v>189</v>
      </c>
      <c r="B16023" t="s">
        <v>19</v>
      </c>
    </row>
    <row r="16024" spans="1:2" x14ac:dyDescent="0.3">
      <c r="A16024" t="s">
        <v>189</v>
      </c>
      <c r="B16024" t="s">
        <v>695</v>
      </c>
    </row>
    <row r="16025" spans="1:2" x14ac:dyDescent="0.3">
      <c r="A16025" t="s">
        <v>91</v>
      </c>
      <c r="B16025" t="s">
        <v>695</v>
      </c>
    </row>
    <row r="16026" spans="1:2" x14ac:dyDescent="0.3">
      <c r="A16026" t="s">
        <v>91</v>
      </c>
      <c r="B16026" t="s">
        <v>19</v>
      </c>
    </row>
    <row r="16027" spans="1:2" x14ac:dyDescent="0.3">
      <c r="A16027" t="s">
        <v>91</v>
      </c>
      <c r="B16027" t="s">
        <v>639</v>
      </c>
    </row>
    <row r="16028" spans="1:2" x14ac:dyDescent="0.3">
      <c r="A16028" t="s">
        <v>91</v>
      </c>
      <c r="B16028" t="s">
        <v>2341</v>
      </c>
    </row>
    <row r="16029" spans="1:2" x14ac:dyDescent="0.3">
      <c r="A16029" t="s">
        <v>91</v>
      </c>
      <c r="B16029" t="s">
        <v>184</v>
      </c>
    </row>
    <row r="16030" spans="1:2" x14ac:dyDescent="0.3">
      <c r="A16030" t="s">
        <v>189</v>
      </c>
      <c r="B16030" t="s">
        <v>19</v>
      </c>
    </row>
    <row r="16031" spans="1:2" x14ac:dyDescent="0.3">
      <c r="A16031" t="s">
        <v>189</v>
      </c>
      <c r="B16031" t="s">
        <v>355</v>
      </c>
    </row>
    <row r="16032" spans="1:2" x14ac:dyDescent="0.3">
      <c r="A16032" t="s">
        <v>189</v>
      </c>
      <c r="B16032" t="s">
        <v>5855</v>
      </c>
    </row>
    <row r="16033" spans="1:2" x14ac:dyDescent="0.3">
      <c r="A16033" t="s">
        <v>189</v>
      </c>
      <c r="B16033" t="s">
        <v>695</v>
      </c>
    </row>
    <row r="16034" spans="1:2" x14ac:dyDescent="0.3">
      <c r="A16034" t="s">
        <v>189</v>
      </c>
      <c r="B16034" t="s">
        <v>19</v>
      </c>
    </row>
    <row r="16035" spans="1:2" x14ac:dyDescent="0.3">
      <c r="A16035" t="s">
        <v>189</v>
      </c>
      <c r="B16035" t="s">
        <v>355</v>
      </c>
    </row>
    <row r="16036" spans="1:2" x14ac:dyDescent="0.3">
      <c r="A16036" t="s">
        <v>189</v>
      </c>
      <c r="B16036" t="s">
        <v>5855</v>
      </c>
    </row>
    <row r="16037" spans="1:2" x14ac:dyDescent="0.3">
      <c r="A16037" t="s">
        <v>383</v>
      </c>
      <c r="B16037" t="s">
        <v>19</v>
      </c>
    </row>
    <row r="16038" spans="1:2" x14ac:dyDescent="0.3">
      <c r="A16038" t="s">
        <v>383</v>
      </c>
      <c r="B16038" t="s">
        <v>184</v>
      </c>
    </row>
    <row r="16039" spans="1:2" x14ac:dyDescent="0.3">
      <c r="A16039" t="s">
        <v>383</v>
      </c>
      <c r="B16039" t="s">
        <v>4311</v>
      </c>
    </row>
    <row r="16040" spans="1:2" x14ac:dyDescent="0.3">
      <c r="A16040" t="s">
        <v>115</v>
      </c>
      <c r="B16040" t="s">
        <v>355</v>
      </c>
    </row>
    <row r="16041" spans="1:2" x14ac:dyDescent="0.3">
      <c r="A16041" t="s">
        <v>463</v>
      </c>
      <c r="B16041" t="s">
        <v>695</v>
      </c>
    </row>
    <row r="16042" spans="1:2" x14ac:dyDescent="0.3">
      <c r="A16042" t="s">
        <v>463</v>
      </c>
      <c r="B16042" t="s">
        <v>708</v>
      </c>
    </row>
    <row r="16043" spans="1:2" x14ac:dyDescent="0.3">
      <c r="A16043" t="s">
        <v>115</v>
      </c>
      <c r="B16043" t="s">
        <v>131</v>
      </c>
    </row>
    <row r="16044" spans="1:2" x14ac:dyDescent="0.3">
      <c r="A16044" t="s">
        <v>115</v>
      </c>
      <c r="B16044" t="s">
        <v>695</v>
      </c>
    </row>
    <row r="16045" spans="1:2" x14ac:dyDescent="0.3">
      <c r="A16045" t="s">
        <v>91</v>
      </c>
      <c r="B16045" t="s">
        <v>695</v>
      </c>
    </row>
    <row r="16046" spans="1:2" x14ac:dyDescent="0.3">
      <c r="A16046" t="s">
        <v>91</v>
      </c>
      <c r="B16046" t="s">
        <v>19</v>
      </c>
    </row>
    <row r="16047" spans="1:2" x14ac:dyDescent="0.3">
      <c r="A16047" t="s">
        <v>91</v>
      </c>
      <c r="B16047" t="s">
        <v>1439</v>
      </c>
    </row>
    <row r="16048" spans="1:2" x14ac:dyDescent="0.3">
      <c r="A16048" t="s">
        <v>68</v>
      </c>
      <c r="B16048" t="s">
        <v>2417</v>
      </c>
    </row>
    <row r="16049" spans="1:2" x14ac:dyDescent="0.3">
      <c r="A16049" t="s">
        <v>68</v>
      </c>
      <c r="B16049" t="s">
        <v>131</v>
      </c>
    </row>
    <row r="16050" spans="1:2" x14ac:dyDescent="0.3">
      <c r="A16050" t="s">
        <v>68</v>
      </c>
      <c r="B16050" t="s">
        <v>355</v>
      </c>
    </row>
    <row r="16051" spans="1:2" x14ac:dyDescent="0.3">
      <c r="A16051" t="s">
        <v>11</v>
      </c>
      <c r="B16051" t="s">
        <v>837</v>
      </c>
    </row>
    <row r="16052" spans="1:2" x14ac:dyDescent="0.3">
      <c r="A16052" t="s">
        <v>3052</v>
      </c>
      <c r="B16052" t="s">
        <v>695</v>
      </c>
    </row>
    <row r="16053" spans="1:2" x14ac:dyDescent="0.3">
      <c r="A16053" t="s">
        <v>3052</v>
      </c>
      <c r="B16053" t="s">
        <v>486</v>
      </c>
    </row>
    <row r="16054" spans="1:2" x14ac:dyDescent="0.3">
      <c r="A16054" t="s">
        <v>91</v>
      </c>
      <c r="B16054" t="s">
        <v>7152</v>
      </c>
    </row>
    <row r="16055" spans="1:2" x14ac:dyDescent="0.3">
      <c r="A16055" t="s">
        <v>2068</v>
      </c>
      <c r="B16055" t="s">
        <v>695</v>
      </c>
    </row>
    <row r="16056" spans="1:2" x14ac:dyDescent="0.3">
      <c r="A16056" t="s">
        <v>2068</v>
      </c>
      <c r="B16056" t="s">
        <v>1193</v>
      </c>
    </row>
    <row r="16057" spans="1:2" x14ac:dyDescent="0.3">
      <c r="A16057" t="s">
        <v>115</v>
      </c>
      <c r="B16057" t="s">
        <v>4207</v>
      </c>
    </row>
    <row r="16058" spans="1:2" x14ac:dyDescent="0.3">
      <c r="A16058" t="s">
        <v>383</v>
      </c>
      <c r="B16058" t="s">
        <v>355</v>
      </c>
    </row>
    <row r="16059" spans="1:2" x14ac:dyDescent="0.3">
      <c r="A16059" t="s">
        <v>383</v>
      </c>
      <c r="B16059" t="s">
        <v>695</v>
      </c>
    </row>
    <row r="16060" spans="1:2" x14ac:dyDescent="0.3">
      <c r="A16060" t="s">
        <v>189</v>
      </c>
      <c r="B16060" t="s">
        <v>486</v>
      </c>
    </row>
    <row r="16061" spans="1:2" x14ac:dyDescent="0.3">
      <c r="A16061" t="s">
        <v>189</v>
      </c>
      <c r="B16061" t="s">
        <v>131</v>
      </c>
    </row>
    <row r="16062" spans="1:2" x14ac:dyDescent="0.3">
      <c r="A16062" t="s">
        <v>189</v>
      </c>
      <c r="B16062" t="s">
        <v>5903</v>
      </c>
    </row>
    <row r="16063" spans="1:2" x14ac:dyDescent="0.3">
      <c r="A16063" t="s">
        <v>189</v>
      </c>
      <c r="B16063" t="s">
        <v>1439</v>
      </c>
    </row>
    <row r="16064" spans="1:2" x14ac:dyDescent="0.3">
      <c r="A16064" t="s">
        <v>91</v>
      </c>
      <c r="B16064" t="s">
        <v>2417</v>
      </c>
    </row>
    <row r="16065" spans="1:2" x14ac:dyDescent="0.3">
      <c r="A16065" t="s">
        <v>91</v>
      </c>
      <c r="B16065" t="s">
        <v>2417</v>
      </c>
    </row>
    <row r="16066" spans="1:2" x14ac:dyDescent="0.3">
      <c r="A16066" t="s">
        <v>91</v>
      </c>
      <c r="B16066" t="s">
        <v>2417</v>
      </c>
    </row>
    <row r="16067" spans="1:2" x14ac:dyDescent="0.3">
      <c r="A16067" t="s">
        <v>11</v>
      </c>
      <c r="B16067" t="s">
        <v>837</v>
      </c>
    </row>
    <row r="16068" spans="1:2" x14ac:dyDescent="0.3">
      <c r="A16068" t="s">
        <v>11</v>
      </c>
      <c r="B16068" t="s">
        <v>639</v>
      </c>
    </row>
    <row r="16069" spans="1:2" x14ac:dyDescent="0.3">
      <c r="A16069" t="s">
        <v>91</v>
      </c>
      <c r="B16069" t="s">
        <v>1193</v>
      </c>
    </row>
    <row r="16070" spans="1:2" x14ac:dyDescent="0.3">
      <c r="A16070" t="s">
        <v>91</v>
      </c>
      <c r="B16070" t="s">
        <v>486</v>
      </c>
    </row>
    <row r="16071" spans="1:2" x14ac:dyDescent="0.3">
      <c r="A16071" t="s">
        <v>91</v>
      </c>
      <c r="B16071" t="s">
        <v>3138</v>
      </c>
    </row>
    <row r="16072" spans="1:2" x14ac:dyDescent="0.3">
      <c r="A16072" t="s">
        <v>189</v>
      </c>
      <c r="B16072" t="s">
        <v>19</v>
      </c>
    </row>
    <row r="16073" spans="1:2" x14ac:dyDescent="0.3">
      <c r="A16073" t="s">
        <v>189</v>
      </c>
      <c r="B16073" t="s">
        <v>131</v>
      </c>
    </row>
    <row r="16074" spans="1:2" x14ac:dyDescent="0.3">
      <c r="A16074" t="s">
        <v>189</v>
      </c>
      <c r="B16074" t="s">
        <v>695</v>
      </c>
    </row>
    <row r="16075" spans="1:2" x14ac:dyDescent="0.3">
      <c r="A16075" t="s">
        <v>189</v>
      </c>
      <c r="B16075" t="s">
        <v>1439</v>
      </c>
    </row>
    <row r="16076" spans="1:2" x14ac:dyDescent="0.3">
      <c r="A16076" t="s">
        <v>91</v>
      </c>
      <c r="B16076" t="s">
        <v>2417</v>
      </c>
    </row>
    <row r="16077" spans="1:2" x14ac:dyDescent="0.3">
      <c r="A16077" t="s">
        <v>189</v>
      </c>
      <c r="B16077" t="s">
        <v>19</v>
      </c>
    </row>
    <row r="16078" spans="1:2" x14ac:dyDescent="0.3">
      <c r="A16078" t="s">
        <v>189</v>
      </c>
      <c r="B16078" t="s">
        <v>695</v>
      </c>
    </row>
    <row r="16079" spans="1:2" x14ac:dyDescent="0.3">
      <c r="A16079" t="s">
        <v>189</v>
      </c>
      <c r="B16079" t="s">
        <v>790</v>
      </c>
    </row>
    <row r="16080" spans="1:2" x14ac:dyDescent="0.3">
      <c r="A16080" t="s">
        <v>189</v>
      </c>
      <c r="B16080" t="s">
        <v>2341</v>
      </c>
    </row>
    <row r="16081" spans="1:2" x14ac:dyDescent="0.3">
      <c r="A16081" t="s">
        <v>115</v>
      </c>
      <c r="B16081" t="s">
        <v>184</v>
      </c>
    </row>
    <row r="16082" spans="1:2" x14ac:dyDescent="0.3">
      <c r="A16082" t="s">
        <v>115</v>
      </c>
      <c r="B16082" t="s">
        <v>486</v>
      </c>
    </row>
    <row r="16083" spans="1:2" x14ac:dyDescent="0.3">
      <c r="A16083" t="s">
        <v>91</v>
      </c>
      <c r="B16083" t="s">
        <v>14647</v>
      </c>
    </row>
    <row r="16084" spans="1:2" x14ac:dyDescent="0.3">
      <c r="A16084" t="s">
        <v>91</v>
      </c>
      <c r="B16084" t="s">
        <v>1256</v>
      </c>
    </row>
    <row r="16085" spans="1:2" x14ac:dyDescent="0.3">
      <c r="A16085" t="s">
        <v>91</v>
      </c>
      <c r="B16085" t="s">
        <v>790</v>
      </c>
    </row>
    <row r="16086" spans="1:2" x14ac:dyDescent="0.3">
      <c r="A16086" t="s">
        <v>91</v>
      </c>
      <c r="B16086" t="s">
        <v>639</v>
      </c>
    </row>
    <row r="16087" spans="1:2" x14ac:dyDescent="0.3">
      <c r="A16087" t="s">
        <v>91</v>
      </c>
      <c r="B16087" t="s">
        <v>1193</v>
      </c>
    </row>
    <row r="16088" spans="1:2" x14ac:dyDescent="0.3">
      <c r="A16088" t="s">
        <v>189</v>
      </c>
      <c r="B16088" t="s">
        <v>13980</v>
      </c>
    </row>
    <row r="16089" spans="1:2" x14ac:dyDescent="0.3">
      <c r="A16089" t="s">
        <v>68</v>
      </c>
      <c r="B16089" t="s">
        <v>131</v>
      </c>
    </row>
    <row r="16090" spans="1:2" x14ac:dyDescent="0.3">
      <c r="A16090" t="s">
        <v>68</v>
      </c>
      <c r="B16090" t="s">
        <v>19</v>
      </c>
    </row>
    <row r="16091" spans="1:2" x14ac:dyDescent="0.3">
      <c r="A16091" t="s">
        <v>68</v>
      </c>
      <c r="B16091" t="s">
        <v>355</v>
      </c>
    </row>
    <row r="16092" spans="1:2" x14ac:dyDescent="0.3">
      <c r="A16092" t="s">
        <v>68</v>
      </c>
      <c r="B16092" t="s">
        <v>486</v>
      </c>
    </row>
    <row r="16093" spans="1:2" x14ac:dyDescent="0.3">
      <c r="A16093" t="s">
        <v>68</v>
      </c>
      <c r="B16093" t="s">
        <v>184</v>
      </c>
    </row>
    <row r="16094" spans="1:2" x14ac:dyDescent="0.3">
      <c r="A16094" t="s">
        <v>68</v>
      </c>
      <c r="B16094" t="s">
        <v>695</v>
      </c>
    </row>
    <row r="16095" spans="1:2" x14ac:dyDescent="0.3">
      <c r="A16095" t="s">
        <v>68</v>
      </c>
      <c r="B16095" t="s">
        <v>708</v>
      </c>
    </row>
    <row r="16096" spans="1:2" x14ac:dyDescent="0.3">
      <c r="A16096" t="s">
        <v>91</v>
      </c>
      <c r="B16096" t="s">
        <v>14648</v>
      </c>
    </row>
    <row r="16097" spans="1:2" x14ac:dyDescent="0.3">
      <c r="A16097" t="s">
        <v>11</v>
      </c>
      <c r="B16097" t="s">
        <v>617</v>
      </c>
    </row>
    <row r="16098" spans="1:2" x14ac:dyDescent="0.3">
      <c r="A16098" t="s">
        <v>11</v>
      </c>
      <c r="B16098" t="s">
        <v>2341</v>
      </c>
    </row>
    <row r="16099" spans="1:2" x14ac:dyDescent="0.3">
      <c r="A16099" t="s">
        <v>11</v>
      </c>
      <c r="B16099" t="s">
        <v>7662</v>
      </c>
    </row>
    <row r="16100" spans="1:2" x14ac:dyDescent="0.3">
      <c r="A16100" t="s">
        <v>11</v>
      </c>
      <c r="B16100" t="s">
        <v>1193</v>
      </c>
    </row>
    <row r="16101" spans="1:2" x14ac:dyDescent="0.3">
      <c r="A16101" t="s">
        <v>11</v>
      </c>
      <c r="B16101" t="s">
        <v>184</v>
      </c>
    </row>
    <row r="16102" spans="1:2" x14ac:dyDescent="0.3">
      <c r="A16102" t="s">
        <v>11</v>
      </c>
      <c r="B16102" t="s">
        <v>5177</v>
      </c>
    </row>
    <row r="16103" spans="1:2" x14ac:dyDescent="0.3">
      <c r="A16103" t="s">
        <v>11</v>
      </c>
      <c r="B16103" t="s">
        <v>639</v>
      </c>
    </row>
    <row r="16104" spans="1:2" x14ac:dyDescent="0.3">
      <c r="A16104" t="s">
        <v>11</v>
      </c>
      <c r="B16104" t="s">
        <v>1025</v>
      </c>
    </row>
    <row r="16105" spans="1:2" x14ac:dyDescent="0.3">
      <c r="A16105" t="s">
        <v>11</v>
      </c>
      <c r="B16105" t="s">
        <v>486</v>
      </c>
    </row>
    <row r="16106" spans="1:2" x14ac:dyDescent="0.3">
      <c r="A16106" t="s">
        <v>11</v>
      </c>
      <c r="B16106" t="s">
        <v>534</v>
      </c>
    </row>
    <row r="16107" spans="1:2" x14ac:dyDescent="0.3">
      <c r="A16107" t="s">
        <v>11</v>
      </c>
      <c r="B16107" t="s">
        <v>3138</v>
      </c>
    </row>
    <row r="16108" spans="1:2" x14ac:dyDescent="0.3">
      <c r="A16108" t="s">
        <v>68</v>
      </c>
      <c r="B16108" t="s">
        <v>639</v>
      </c>
    </row>
    <row r="16109" spans="1:2" x14ac:dyDescent="0.3">
      <c r="A16109" t="s">
        <v>68</v>
      </c>
      <c r="B16109" t="s">
        <v>837</v>
      </c>
    </row>
    <row r="16110" spans="1:2" x14ac:dyDescent="0.3">
      <c r="A16110" t="s">
        <v>68</v>
      </c>
      <c r="B16110" t="s">
        <v>184</v>
      </c>
    </row>
    <row r="16111" spans="1:2" x14ac:dyDescent="0.3">
      <c r="A16111" t="s">
        <v>68</v>
      </c>
      <c r="B16111" t="s">
        <v>2393</v>
      </c>
    </row>
    <row r="16112" spans="1:2" x14ac:dyDescent="0.3">
      <c r="A16112" t="s">
        <v>68</v>
      </c>
      <c r="B16112" t="s">
        <v>600</v>
      </c>
    </row>
    <row r="16113" spans="1:2" x14ac:dyDescent="0.3">
      <c r="A16113" t="s">
        <v>189</v>
      </c>
      <c r="B16113" t="s">
        <v>355</v>
      </c>
    </row>
    <row r="16114" spans="1:2" x14ac:dyDescent="0.3">
      <c r="A16114" t="s">
        <v>189</v>
      </c>
      <c r="B16114" t="s">
        <v>2341</v>
      </c>
    </row>
    <row r="16115" spans="1:2" x14ac:dyDescent="0.3">
      <c r="A16115" t="s">
        <v>189</v>
      </c>
      <c r="B16115" t="s">
        <v>5855</v>
      </c>
    </row>
    <row r="16116" spans="1:2" x14ac:dyDescent="0.3">
      <c r="A16116" t="s">
        <v>189</v>
      </c>
      <c r="B16116" t="s">
        <v>486</v>
      </c>
    </row>
    <row r="16117" spans="1:2" x14ac:dyDescent="0.3">
      <c r="A16117" t="s">
        <v>189</v>
      </c>
      <c r="B16117" t="s">
        <v>19</v>
      </c>
    </row>
    <row r="16118" spans="1:2" x14ac:dyDescent="0.3">
      <c r="A16118" t="s">
        <v>189</v>
      </c>
      <c r="B16118" t="s">
        <v>39</v>
      </c>
    </row>
    <row r="16119" spans="1:2" x14ac:dyDescent="0.3">
      <c r="A16119" t="s">
        <v>189</v>
      </c>
      <c r="B16119" t="s">
        <v>695</v>
      </c>
    </row>
    <row r="16120" spans="1:2" x14ac:dyDescent="0.3">
      <c r="A16120" t="s">
        <v>91</v>
      </c>
      <c r="B16120" t="s">
        <v>695</v>
      </c>
    </row>
    <row r="16121" spans="1:2" x14ac:dyDescent="0.3">
      <c r="A16121" t="s">
        <v>91</v>
      </c>
      <c r="B16121" t="s">
        <v>5903</v>
      </c>
    </row>
    <row r="16122" spans="1:2" x14ac:dyDescent="0.3">
      <c r="A16122" t="s">
        <v>91</v>
      </c>
      <c r="B16122" t="s">
        <v>355</v>
      </c>
    </row>
    <row r="16123" spans="1:2" x14ac:dyDescent="0.3">
      <c r="A16123" t="s">
        <v>189</v>
      </c>
      <c r="B16123" t="s">
        <v>2341</v>
      </c>
    </row>
    <row r="16124" spans="1:2" x14ac:dyDescent="0.3">
      <c r="A16124" t="s">
        <v>463</v>
      </c>
      <c r="B16124" t="s">
        <v>184</v>
      </c>
    </row>
    <row r="16125" spans="1:2" x14ac:dyDescent="0.3">
      <c r="A16125" t="s">
        <v>463</v>
      </c>
      <c r="B16125" t="s">
        <v>837</v>
      </c>
    </row>
    <row r="16126" spans="1:2" x14ac:dyDescent="0.3">
      <c r="A16126" t="s">
        <v>463</v>
      </c>
      <c r="B16126" t="s">
        <v>2341</v>
      </c>
    </row>
    <row r="16127" spans="1:2" x14ac:dyDescent="0.3">
      <c r="A16127" t="s">
        <v>68</v>
      </c>
      <c r="B16127" t="s">
        <v>14649</v>
      </c>
    </row>
    <row r="16128" spans="1:2" x14ac:dyDescent="0.3">
      <c r="A16128" t="s">
        <v>189</v>
      </c>
      <c r="B16128" t="s">
        <v>4207</v>
      </c>
    </row>
    <row r="16129" spans="1:2" x14ac:dyDescent="0.3">
      <c r="A16129" t="s">
        <v>91</v>
      </c>
      <c r="B16129" t="s">
        <v>19</v>
      </c>
    </row>
    <row r="16130" spans="1:2" x14ac:dyDescent="0.3">
      <c r="A16130" t="s">
        <v>115</v>
      </c>
      <c r="B16130" t="s">
        <v>131</v>
      </c>
    </row>
    <row r="16131" spans="1:2" x14ac:dyDescent="0.3">
      <c r="A16131" t="s">
        <v>115</v>
      </c>
      <c r="B16131" t="s">
        <v>4611</v>
      </c>
    </row>
    <row r="16132" spans="1:2" x14ac:dyDescent="0.3">
      <c r="A16132" t="s">
        <v>91</v>
      </c>
      <c r="B16132" t="s">
        <v>10221</v>
      </c>
    </row>
    <row r="16133" spans="1:2" x14ac:dyDescent="0.3">
      <c r="A16133" t="s">
        <v>2068</v>
      </c>
      <c r="B16133" t="s">
        <v>184</v>
      </c>
    </row>
    <row r="16134" spans="1:2" x14ac:dyDescent="0.3">
      <c r="A16134" t="s">
        <v>2068</v>
      </c>
      <c r="B16134" t="s">
        <v>837</v>
      </c>
    </row>
    <row r="16135" spans="1:2" x14ac:dyDescent="0.3">
      <c r="A16135" t="s">
        <v>2068</v>
      </c>
      <c r="B16135" t="s">
        <v>486</v>
      </c>
    </row>
    <row r="16136" spans="1:2" x14ac:dyDescent="0.3">
      <c r="A16136" t="s">
        <v>189</v>
      </c>
      <c r="B16136" t="s">
        <v>3689</v>
      </c>
    </row>
    <row r="16137" spans="1:2" x14ac:dyDescent="0.3">
      <c r="A16137" t="s">
        <v>383</v>
      </c>
      <c r="B16137" t="s">
        <v>19</v>
      </c>
    </row>
    <row r="16138" spans="1:2" x14ac:dyDescent="0.3">
      <c r="A16138" t="s">
        <v>383</v>
      </c>
      <c r="B16138" t="s">
        <v>1439</v>
      </c>
    </row>
    <row r="16139" spans="1:2" x14ac:dyDescent="0.3">
      <c r="A16139" t="s">
        <v>189</v>
      </c>
      <c r="B16139" t="s">
        <v>5079</v>
      </c>
    </row>
    <row r="16140" spans="1:2" x14ac:dyDescent="0.3">
      <c r="A16140" t="s">
        <v>68</v>
      </c>
      <c r="B16140" t="s">
        <v>7641</v>
      </c>
    </row>
    <row r="16141" spans="1:2" x14ac:dyDescent="0.3">
      <c r="A16141" t="s">
        <v>68</v>
      </c>
      <c r="B16141" t="s">
        <v>486</v>
      </c>
    </row>
    <row r="16142" spans="1:2" x14ac:dyDescent="0.3">
      <c r="A16142" t="s">
        <v>68</v>
      </c>
      <c r="B16142" t="s">
        <v>14034</v>
      </c>
    </row>
    <row r="16143" spans="1:2" x14ac:dyDescent="0.3">
      <c r="A16143" t="s">
        <v>68</v>
      </c>
      <c r="B16143" t="s">
        <v>1900</v>
      </c>
    </row>
    <row r="16144" spans="1:2" x14ac:dyDescent="0.3">
      <c r="A16144" t="s">
        <v>68</v>
      </c>
      <c r="B16144" t="s">
        <v>3138</v>
      </c>
    </row>
    <row r="16145" spans="1:2" x14ac:dyDescent="0.3">
      <c r="A16145" t="s">
        <v>68</v>
      </c>
      <c r="B16145" t="s">
        <v>617</v>
      </c>
    </row>
    <row r="16146" spans="1:2" x14ac:dyDescent="0.3">
      <c r="A16146" t="s">
        <v>68</v>
      </c>
      <c r="B16146" t="s">
        <v>2341</v>
      </c>
    </row>
    <row r="16147" spans="1:2" x14ac:dyDescent="0.3">
      <c r="A16147" t="s">
        <v>68</v>
      </c>
      <c r="B16147" t="s">
        <v>790</v>
      </c>
    </row>
    <row r="16148" spans="1:2" x14ac:dyDescent="0.3">
      <c r="A16148" t="s">
        <v>68</v>
      </c>
      <c r="B16148" t="s">
        <v>639</v>
      </c>
    </row>
    <row r="16149" spans="1:2" x14ac:dyDescent="0.3">
      <c r="A16149" t="s">
        <v>91</v>
      </c>
      <c r="B16149" t="s">
        <v>19</v>
      </c>
    </row>
    <row r="16150" spans="1:2" x14ac:dyDescent="0.3">
      <c r="A16150" t="s">
        <v>91</v>
      </c>
      <c r="B16150" t="s">
        <v>695</v>
      </c>
    </row>
    <row r="16151" spans="1:2" x14ac:dyDescent="0.3">
      <c r="A16151" t="s">
        <v>91</v>
      </c>
      <c r="B16151" t="s">
        <v>355</v>
      </c>
    </row>
    <row r="16152" spans="1:2" x14ac:dyDescent="0.3">
      <c r="A16152" t="s">
        <v>91</v>
      </c>
      <c r="B16152" t="s">
        <v>486</v>
      </c>
    </row>
    <row r="16153" spans="1:2" x14ac:dyDescent="0.3">
      <c r="A16153" t="s">
        <v>91</v>
      </c>
      <c r="B16153" t="s">
        <v>2341</v>
      </c>
    </row>
    <row r="16154" spans="1:2" x14ac:dyDescent="0.3">
      <c r="A16154" t="s">
        <v>189</v>
      </c>
      <c r="B16154" t="s">
        <v>184</v>
      </c>
    </row>
    <row r="16155" spans="1:2" x14ac:dyDescent="0.3">
      <c r="A16155" t="s">
        <v>189</v>
      </c>
      <c r="B16155" t="s">
        <v>5855</v>
      </c>
    </row>
    <row r="16156" spans="1:2" x14ac:dyDescent="0.3">
      <c r="A16156" t="s">
        <v>189</v>
      </c>
      <c r="B16156" t="s">
        <v>1900</v>
      </c>
    </row>
    <row r="16157" spans="1:2" x14ac:dyDescent="0.3">
      <c r="A16157" t="s">
        <v>115</v>
      </c>
      <c r="B16157" t="s">
        <v>708</v>
      </c>
    </row>
    <row r="16158" spans="1:2" x14ac:dyDescent="0.3">
      <c r="A16158" t="s">
        <v>189</v>
      </c>
      <c r="B16158" t="s">
        <v>355</v>
      </c>
    </row>
    <row r="16159" spans="1:2" x14ac:dyDescent="0.3">
      <c r="A16159" t="s">
        <v>189</v>
      </c>
      <c r="B16159" t="s">
        <v>5855</v>
      </c>
    </row>
    <row r="16160" spans="1:2" x14ac:dyDescent="0.3">
      <c r="A16160" t="s">
        <v>68</v>
      </c>
      <c r="B16160" t="s">
        <v>695</v>
      </c>
    </row>
    <row r="16161" spans="1:2" x14ac:dyDescent="0.3">
      <c r="A16161" t="s">
        <v>68</v>
      </c>
      <c r="B16161" t="s">
        <v>1193</v>
      </c>
    </row>
    <row r="16162" spans="1:2" x14ac:dyDescent="0.3">
      <c r="A16162" t="s">
        <v>383</v>
      </c>
      <c r="B16162" t="s">
        <v>131</v>
      </c>
    </row>
    <row r="16163" spans="1:2" x14ac:dyDescent="0.3">
      <c r="A16163" t="s">
        <v>383</v>
      </c>
      <c r="B16163" t="s">
        <v>4311</v>
      </c>
    </row>
    <row r="16164" spans="1:2" x14ac:dyDescent="0.3">
      <c r="A16164" t="s">
        <v>383</v>
      </c>
      <c r="B16164" t="s">
        <v>1439</v>
      </c>
    </row>
    <row r="16165" spans="1:2" x14ac:dyDescent="0.3">
      <c r="A16165" t="s">
        <v>383</v>
      </c>
      <c r="B16165" t="s">
        <v>1193</v>
      </c>
    </row>
    <row r="16166" spans="1:2" x14ac:dyDescent="0.3">
      <c r="A16166" t="s">
        <v>463</v>
      </c>
      <c r="B16166" t="s">
        <v>695</v>
      </c>
    </row>
    <row r="16167" spans="1:2" x14ac:dyDescent="0.3">
      <c r="A16167" t="s">
        <v>463</v>
      </c>
      <c r="B16167" t="s">
        <v>19</v>
      </c>
    </row>
    <row r="16168" spans="1:2" x14ac:dyDescent="0.3">
      <c r="A16168" t="s">
        <v>463</v>
      </c>
      <c r="B16168" t="s">
        <v>355</v>
      </c>
    </row>
    <row r="16169" spans="1:2" x14ac:dyDescent="0.3">
      <c r="A16169" t="s">
        <v>463</v>
      </c>
      <c r="B16169" t="s">
        <v>2341</v>
      </c>
    </row>
    <row r="16170" spans="1:2" x14ac:dyDescent="0.3">
      <c r="A16170" t="s">
        <v>189</v>
      </c>
      <c r="B16170" t="s">
        <v>14650</v>
      </c>
    </row>
    <row r="16171" spans="1:2" x14ac:dyDescent="0.3">
      <c r="A16171" t="s">
        <v>189</v>
      </c>
      <c r="B16171" t="s">
        <v>837</v>
      </c>
    </row>
    <row r="16172" spans="1:2" x14ac:dyDescent="0.3">
      <c r="A16172" t="s">
        <v>189</v>
      </c>
      <c r="B16172" t="s">
        <v>7641</v>
      </c>
    </row>
    <row r="16173" spans="1:2" x14ac:dyDescent="0.3">
      <c r="A16173" t="s">
        <v>189</v>
      </c>
      <c r="B16173" t="s">
        <v>19</v>
      </c>
    </row>
    <row r="16174" spans="1:2" x14ac:dyDescent="0.3">
      <c r="A16174" t="s">
        <v>189</v>
      </c>
      <c r="B16174" t="s">
        <v>486</v>
      </c>
    </row>
    <row r="16175" spans="1:2" x14ac:dyDescent="0.3">
      <c r="A16175" t="s">
        <v>189</v>
      </c>
      <c r="B16175" t="s">
        <v>1193</v>
      </c>
    </row>
    <row r="16176" spans="1:2" x14ac:dyDescent="0.3">
      <c r="A16176" t="s">
        <v>189</v>
      </c>
      <c r="B16176" t="s">
        <v>2341</v>
      </c>
    </row>
    <row r="16177" spans="1:2" x14ac:dyDescent="0.3">
      <c r="A16177" t="s">
        <v>68</v>
      </c>
      <c r="B16177" t="s">
        <v>14651</v>
      </c>
    </row>
    <row r="16178" spans="1:2" x14ac:dyDescent="0.3">
      <c r="A16178" t="s">
        <v>68</v>
      </c>
      <c r="B16178" t="s">
        <v>2417</v>
      </c>
    </row>
    <row r="16179" spans="1:2" x14ac:dyDescent="0.3">
      <c r="A16179" t="s">
        <v>68</v>
      </c>
      <c r="B16179" t="s">
        <v>2341</v>
      </c>
    </row>
    <row r="16180" spans="1:2" x14ac:dyDescent="0.3">
      <c r="A16180" t="s">
        <v>68</v>
      </c>
      <c r="B16180" t="s">
        <v>695</v>
      </c>
    </row>
    <row r="16181" spans="1:2" x14ac:dyDescent="0.3">
      <c r="A16181" t="s">
        <v>115</v>
      </c>
      <c r="B16181" t="s">
        <v>617</v>
      </c>
    </row>
    <row r="16182" spans="1:2" x14ac:dyDescent="0.3">
      <c r="A16182" t="s">
        <v>115</v>
      </c>
      <c r="B16182" t="s">
        <v>486</v>
      </c>
    </row>
    <row r="16183" spans="1:2" x14ac:dyDescent="0.3">
      <c r="A16183" t="s">
        <v>115</v>
      </c>
      <c r="B16183" t="s">
        <v>1193</v>
      </c>
    </row>
    <row r="16184" spans="1:2" x14ac:dyDescent="0.3">
      <c r="A16184" t="s">
        <v>115</v>
      </c>
      <c r="B16184" t="s">
        <v>2341</v>
      </c>
    </row>
    <row r="16185" spans="1:2" x14ac:dyDescent="0.3">
      <c r="A16185" t="s">
        <v>463</v>
      </c>
      <c r="B16185" t="s">
        <v>486</v>
      </c>
    </row>
    <row r="16186" spans="1:2" x14ac:dyDescent="0.3">
      <c r="A16186" t="s">
        <v>463</v>
      </c>
      <c r="B16186" t="s">
        <v>2341</v>
      </c>
    </row>
    <row r="16187" spans="1:2" x14ac:dyDescent="0.3">
      <c r="A16187" t="s">
        <v>463</v>
      </c>
      <c r="B16187" t="s">
        <v>2417</v>
      </c>
    </row>
    <row r="16188" spans="1:2" x14ac:dyDescent="0.3">
      <c r="A16188" t="s">
        <v>91</v>
      </c>
      <c r="B16188" t="s">
        <v>19</v>
      </c>
    </row>
    <row r="16189" spans="1:2" x14ac:dyDescent="0.3">
      <c r="A16189" t="s">
        <v>91</v>
      </c>
      <c r="B16189" t="s">
        <v>695</v>
      </c>
    </row>
    <row r="16190" spans="1:2" x14ac:dyDescent="0.3">
      <c r="A16190" t="s">
        <v>91</v>
      </c>
      <c r="B16190" t="s">
        <v>708</v>
      </c>
    </row>
    <row r="16191" spans="1:2" x14ac:dyDescent="0.3">
      <c r="A16191" t="s">
        <v>91</v>
      </c>
      <c r="B16191" t="s">
        <v>355</v>
      </c>
    </row>
    <row r="16192" spans="1:2" x14ac:dyDescent="0.3">
      <c r="A16192" t="s">
        <v>91</v>
      </c>
      <c r="B16192" t="s">
        <v>2341</v>
      </c>
    </row>
    <row r="16193" spans="1:2" x14ac:dyDescent="0.3">
      <c r="A16193" t="s">
        <v>91</v>
      </c>
      <c r="B16193" t="s">
        <v>1193</v>
      </c>
    </row>
    <row r="16194" spans="1:2" x14ac:dyDescent="0.3">
      <c r="A16194" t="s">
        <v>189</v>
      </c>
      <c r="B16194" t="s">
        <v>486</v>
      </c>
    </row>
    <row r="16195" spans="1:2" x14ac:dyDescent="0.3">
      <c r="A16195" t="s">
        <v>189</v>
      </c>
      <c r="B16195" t="s">
        <v>184</v>
      </c>
    </row>
    <row r="16196" spans="1:2" x14ac:dyDescent="0.3">
      <c r="A16196" t="s">
        <v>11</v>
      </c>
      <c r="B16196" t="s">
        <v>617</v>
      </c>
    </row>
    <row r="16197" spans="1:2" x14ac:dyDescent="0.3">
      <c r="A16197" t="s">
        <v>91</v>
      </c>
      <c r="B16197" t="s">
        <v>695</v>
      </c>
    </row>
    <row r="16198" spans="1:2" x14ac:dyDescent="0.3">
      <c r="A16198" t="s">
        <v>91</v>
      </c>
      <c r="B16198" t="s">
        <v>1439</v>
      </c>
    </row>
    <row r="16199" spans="1:2" x14ac:dyDescent="0.3">
      <c r="A16199" t="s">
        <v>91</v>
      </c>
      <c r="B16199" t="s">
        <v>3689</v>
      </c>
    </row>
    <row r="16200" spans="1:2" x14ac:dyDescent="0.3">
      <c r="A16200" t="s">
        <v>91</v>
      </c>
      <c r="B16200" t="s">
        <v>708</v>
      </c>
    </row>
    <row r="16201" spans="1:2" x14ac:dyDescent="0.3">
      <c r="A16201" t="s">
        <v>91</v>
      </c>
      <c r="B16201" t="s">
        <v>131</v>
      </c>
    </row>
    <row r="16202" spans="1:2" x14ac:dyDescent="0.3">
      <c r="A16202" t="s">
        <v>91</v>
      </c>
      <c r="B16202" t="s">
        <v>355</v>
      </c>
    </row>
    <row r="16203" spans="1:2" x14ac:dyDescent="0.3">
      <c r="A16203" t="s">
        <v>91</v>
      </c>
      <c r="B16203" t="s">
        <v>131</v>
      </c>
    </row>
    <row r="16204" spans="1:2" x14ac:dyDescent="0.3">
      <c r="A16204" t="s">
        <v>91</v>
      </c>
      <c r="B16204" t="s">
        <v>695</v>
      </c>
    </row>
    <row r="16205" spans="1:2" x14ac:dyDescent="0.3">
      <c r="A16205" t="s">
        <v>91</v>
      </c>
      <c r="B16205" t="s">
        <v>19</v>
      </c>
    </row>
    <row r="16206" spans="1:2" x14ac:dyDescent="0.3">
      <c r="A16206" t="s">
        <v>91</v>
      </c>
      <c r="B16206" t="s">
        <v>1439</v>
      </c>
    </row>
    <row r="16207" spans="1:2" x14ac:dyDescent="0.3">
      <c r="A16207" t="s">
        <v>91</v>
      </c>
      <c r="B16207" t="s">
        <v>131</v>
      </c>
    </row>
    <row r="16208" spans="1:2" x14ac:dyDescent="0.3">
      <c r="A16208" t="s">
        <v>91</v>
      </c>
      <c r="B16208" t="s">
        <v>695</v>
      </c>
    </row>
    <row r="16209" spans="1:2" x14ac:dyDescent="0.3">
      <c r="A16209" t="s">
        <v>91</v>
      </c>
      <c r="B16209" t="s">
        <v>19</v>
      </c>
    </row>
    <row r="16210" spans="1:2" x14ac:dyDescent="0.3">
      <c r="A16210" t="s">
        <v>91</v>
      </c>
      <c r="B16210" t="s">
        <v>1439</v>
      </c>
    </row>
    <row r="16211" spans="1:2" x14ac:dyDescent="0.3">
      <c r="A16211" t="s">
        <v>11</v>
      </c>
      <c r="B16211" t="s">
        <v>184</v>
      </c>
    </row>
    <row r="16212" spans="1:2" x14ac:dyDescent="0.3">
      <c r="A16212" t="s">
        <v>11</v>
      </c>
      <c r="B16212" t="s">
        <v>14034</v>
      </c>
    </row>
    <row r="16213" spans="1:2" x14ac:dyDescent="0.3">
      <c r="A16213" t="s">
        <v>11</v>
      </c>
      <c r="B16213" t="s">
        <v>1193</v>
      </c>
    </row>
    <row r="16214" spans="1:2" x14ac:dyDescent="0.3">
      <c r="A16214" t="s">
        <v>189</v>
      </c>
      <c r="B16214" t="s">
        <v>695</v>
      </c>
    </row>
    <row r="16215" spans="1:2" x14ac:dyDescent="0.3">
      <c r="A16215" t="s">
        <v>189</v>
      </c>
      <c r="B16215" t="s">
        <v>19</v>
      </c>
    </row>
    <row r="16216" spans="1:2" x14ac:dyDescent="0.3">
      <c r="A16216" t="s">
        <v>189</v>
      </c>
      <c r="B16216" t="s">
        <v>184</v>
      </c>
    </row>
    <row r="16217" spans="1:2" x14ac:dyDescent="0.3">
      <c r="A16217" t="s">
        <v>189</v>
      </c>
      <c r="B16217" t="s">
        <v>639</v>
      </c>
    </row>
    <row r="16218" spans="1:2" x14ac:dyDescent="0.3">
      <c r="A16218" t="s">
        <v>189</v>
      </c>
      <c r="B16218" t="s">
        <v>695</v>
      </c>
    </row>
    <row r="16219" spans="1:2" x14ac:dyDescent="0.3">
      <c r="A16219" t="s">
        <v>189</v>
      </c>
      <c r="B16219" t="s">
        <v>19</v>
      </c>
    </row>
    <row r="16220" spans="1:2" x14ac:dyDescent="0.3">
      <c r="A16220" t="s">
        <v>189</v>
      </c>
      <c r="B16220" t="s">
        <v>14034</v>
      </c>
    </row>
    <row r="16221" spans="1:2" x14ac:dyDescent="0.3">
      <c r="A16221" t="s">
        <v>91</v>
      </c>
      <c r="B16221" t="s">
        <v>14652</v>
      </c>
    </row>
    <row r="16222" spans="1:2" x14ac:dyDescent="0.3">
      <c r="A16222" t="s">
        <v>91</v>
      </c>
      <c r="B16222" t="s">
        <v>732</v>
      </c>
    </row>
    <row r="16223" spans="1:2" x14ac:dyDescent="0.3">
      <c r="A16223" t="s">
        <v>91</v>
      </c>
      <c r="B16223" t="s">
        <v>10160</v>
      </c>
    </row>
    <row r="16224" spans="1:2" x14ac:dyDescent="0.3">
      <c r="A16224" t="s">
        <v>91</v>
      </c>
      <c r="B16224" t="s">
        <v>758</v>
      </c>
    </row>
    <row r="16225" spans="1:2" x14ac:dyDescent="0.3">
      <c r="A16225" t="s">
        <v>91</v>
      </c>
      <c r="B16225" t="s">
        <v>14653</v>
      </c>
    </row>
    <row r="16226" spans="1:2" x14ac:dyDescent="0.3">
      <c r="A16226" t="s">
        <v>68</v>
      </c>
      <c r="B16226" t="s">
        <v>355</v>
      </c>
    </row>
    <row r="16227" spans="1:2" x14ac:dyDescent="0.3">
      <c r="A16227" t="s">
        <v>68</v>
      </c>
      <c r="B16227" t="s">
        <v>19</v>
      </c>
    </row>
    <row r="16228" spans="1:2" x14ac:dyDescent="0.3">
      <c r="A16228" t="s">
        <v>68</v>
      </c>
      <c r="B16228" t="s">
        <v>708</v>
      </c>
    </row>
    <row r="16229" spans="1:2" x14ac:dyDescent="0.3">
      <c r="A16229" t="s">
        <v>68</v>
      </c>
      <c r="B16229" t="s">
        <v>355</v>
      </c>
    </row>
    <row r="16230" spans="1:2" x14ac:dyDescent="0.3">
      <c r="A16230" t="s">
        <v>68</v>
      </c>
      <c r="B16230" t="s">
        <v>131</v>
      </c>
    </row>
    <row r="16231" spans="1:2" x14ac:dyDescent="0.3">
      <c r="A16231" t="s">
        <v>68</v>
      </c>
      <c r="B16231" t="s">
        <v>184</v>
      </c>
    </row>
    <row r="16232" spans="1:2" x14ac:dyDescent="0.3">
      <c r="A16232" t="s">
        <v>68</v>
      </c>
      <c r="B16232" t="s">
        <v>486</v>
      </c>
    </row>
    <row r="16233" spans="1:2" x14ac:dyDescent="0.3">
      <c r="A16233" t="s">
        <v>68</v>
      </c>
      <c r="B16233" t="s">
        <v>19</v>
      </c>
    </row>
    <row r="16234" spans="1:2" x14ac:dyDescent="0.3">
      <c r="A16234" t="s">
        <v>68</v>
      </c>
      <c r="B16234" t="s">
        <v>486</v>
      </c>
    </row>
    <row r="16235" spans="1:2" x14ac:dyDescent="0.3">
      <c r="A16235" t="s">
        <v>383</v>
      </c>
      <c r="B16235" t="s">
        <v>19</v>
      </c>
    </row>
    <row r="16236" spans="1:2" x14ac:dyDescent="0.3">
      <c r="A16236" t="s">
        <v>383</v>
      </c>
      <c r="B16236" t="s">
        <v>486</v>
      </c>
    </row>
    <row r="16237" spans="1:2" x14ac:dyDescent="0.3">
      <c r="A16237" t="s">
        <v>2068</v>
      </c>
      <c r="B16237" t="s">
        <v>617</v>
      </c>
    </row>
    <row r="16238" spans="1:2" x14ac:dyDescent="0.3">
      <c r="A16238" t="s">
        <v>115</v>
      </c>
      <c r="B16238" t="s">
        <v>837</v>
      </c>
    </row>
    <row r="16239" spans="1:2" x14ac:dyDescent="0.3">
      <c r="A16239" t="s">
        <v>68</v>
      </c>
      <c r="B16239" t="s">
        <v>14654</v>
      </c>
    </row>
    <row r="16240" spans="1:2" x14ac:dyDescent="0.3">
      <c r="A16240" t="s">
        <v>2068</v>
      </c>
      <c r="B16240" t="s">
        <v>486</v>
      </c>
    </row>
    <row r="16241" spans="1:2" x14ac:dyDescent="0.3">
      <c r="A16241" t="s">
        <v>2068</v>
      </c>
      <c r="B16241" t="s">
        <v>184</v>
      </c>
    </row>
    <row r="16242" spans="1:2" x14ac:dyDescent="0.3">
      <c r="A16242" t="s">
        <v>115</v>
      </c>
      <c r="B16242" t="s">
        <v>19</v>
      </c>
    </row>
    <row r="16243" spans="1:2" x14ac:dyDescent="0.3">
      <c r="A16243" t="s">
        <v>115</v>
      </c>
      <c r="B16243" t="s">
        <v>790</v>
      </c>
    </row>
    <row r="16244" spans="1:2" x14ac:dyDescent="0.3">
      <c r="A16244" t="s">
        <v>115</v>
      </c>
      <c r="B16244" t="s">
        <v>695</v>
      </c>
    </row>
    <row r="16245" spans="1:2" x14ac:dyDescent="0.3">
      <c r="A16245" t="s">
        <v>115</v>
      </c>
      <c r="B16245" t="s">
        <v>355</v>
      </c>
    </row>
    <row r="16246" spans="1:2" x14ac:dyDescent="0.3">
      <c r="A16246" t="s">
        <v>115</v>
      </c>
      <c r="B16246" t="s">
        <v>639</v>
      </c>
    </row>
    <row r="16247" spans="1:2" x14ac:dyDescent="0.3">
      <c r="A16247" t="s">
        <v>115</v>
      </c>
      <c r="B16247" t="s">
        <v>1193</v>
      </c>
    </row>
    <row r="16248" spans="1:2" x14ac:dyDescent="0.3">
      <c r="A16248" t="s">
        <v>463</v>
      </c>
      <c r="B16248" t="s">
        <v>19</v>
      </c>
    </row>
    <row r="16249" spans="1:2" x14ac:dyDescent="0.3">
      <c r="A16249" t="s">
        <v>463</v>
      </c>
      <c r="B16249" t="s">
        <v>695</v>
      </c>
    </row>
    <row r="16250" spans="1:2" x14ac:dyDescent="0.3">
      <c r="A16250" t="s">
        <v>463</v>
      </c>
      <c r="B16250" t="s">
        <v>600</v>
      </c>
    </row>
    <row r="16251" spans="1:2" x14ac:dyDescent="0.3">
      <c r="A16251" t="s">
        <v>463</v>
      </c>
      <c r="B16251" t="s">
        <v>486</v>
      </c>
    </row>
    <row r="16252" spans="1:2" x14ac:dyDescent="0.3">
      <c r="A16252" t="s">
        <v>463</v>
      </c>
      <c r="B16252" t="s">
        <v>2341</v>
      </c>
    </row>
    <row r="16253" spans="1:2" x14ac:dyDescent="0.3">
      <c r="A16253" t="s">
        <v>463</v>
      </c>
      <c r="B16253" t="s">
        <v>1193</v>
      </c>
    </row>
    <row r="16254" spans="1:2" x14ac:dyDescent="0.3">
      <c r="A16254" t="s">
        <v>463</v>
      </c>
      <c r="B16254" t="s">
        <v>695</v>
      </c>
    </row>
    <row r="16255" spans="1:2" x14ac:dyDescent="0.3">
      <c r="A16255" t="s">
        <v>463</v>
      </c>
      <c r="B16255" t="s">
        <v>19</v>
      </c>
    </row>
    <row r="16256" spans="1:2" x14ac:dyDescent="0.3">
      <c r="A16256" t="s">
        <v>463</v>
      </c>
      <c r="B16256" t="s">
        <v>2393</v>
      </c>
    </row>
    <row r="16257" spans="1:2" x14ac:dyDescent="0.3">
      <c r="A16257" t="s">
        <v>463</v>
      </c>
      <c r="B16257" t="s">
        <v>2341</v>
      </c>
    </row>
    <row r="16258" spans="1:2" x14ac:dyDescent="0.3">
      <c r="A16258" t="s">
        <v>68</v>
      </c>
      <c r="B16258" t="s">
        <v>2341</v>
      </c>
    </row>
    <row r="16259" spans="1:2" x14ac:dyDescent="0.3">
      <c r="A16259" t="s">
        <v>68</v>
      </c>
      <c r="B16259" t="s">
        <v>695</v>
      </c>
    </row>
    <row r="16260" spans="1:2" x14ac:dyDescent="0.3">
      <c r="A16260" t="s">
        <v>68</v>
      </c>
      <c r="B16260" t="s">
        <v>600</v>
      </c>
    </row>
    <row r="16261" spans="1:2" x14ac:dyDescent="0.3">
      <c r="A16261" t="s">
        <v>463</v>
      </c>
      <c r="B16261" t="s">
        <v>184</v>
      </c>
    </row>
    <row r="16262" spans="1:2" x14ac:dyDescent="0.3">
      <c r="A16262" t="s">
        <v>463</v>
      </c>
      <c r="B16262" t="s">
        <v>837</v>
      </c>
    </row>
    <row r="16263" spans="1:2" x14ac:dyDescent="0.3">
      <c r="A16263" t="s">
        <v>68</v>
      </c>
      <c r="B16263" t="s">
        <v>14655</v>
      </c>
    </row>
    <row r="16264" spans="1:2" x14ac:dyDescent="0.3">
      <c r="A16264" t="s">
        <v>189</v>
      </c>
      <c r="B16264" t="s">
        <v>184</v>
      </c>
    </row>
    <row r="16265" spans="1:2" x14ac:dyDescent="0.3">
      <c r="A16265" t="s">
        <v>189</v>
      </c>
      <c r="B16265" t="s">
        <v>5903</v>
      </c>
    </row>
    <row r="16266" spans="1:2" x14ac:dyDescent="0.3">
      <c r="A16266" t="s">
        <v>11</v>
      </c>
      <c r="B16266" t="s">
        <v>131</v>
      </c>
    </row>
    <row r="16267" spans="1:2" x14ac:dyDescent="0.3">
      <c r="A16267" t="s">
        <v>11</v>
      </c>
      <c r="B16267" t="s">
        <v>19</v>
      </c>
    </row>
    <row r="16268" spans="1:2" x14ac:dyDescent="0.3">
      <c r="A16268" t="s">
        <v>11</v>
      </c>
      <c r="B16268" t="s">
        <v>184</v>
      </c>
    </row>
    <row r="16269" spans="1:2" x14ac:dyDescent="0.3">
      <c r="A16269" t="s">
        <v>115</v>
      </c>
      <c r="B16269" t="s">
        <v>1256</v>
      </c>
    </row>
    <row r="16270" spans="1:2" x14ac:dyDescent="0.3">
      <c r="A16270" t="s">
        <v>115</v>
      </c>
      <c r="B16270" t="s">
        <v>19</v>
      </c>
    </row>
    <row r="16271" spans="1:2" x14ac:dyDescent="0.3">
      <c r="A16271" t="s">
        <v>115</v>
      </c>
      <c r="B16271" t="s">
        <v>943</v>
      </c>
    </row>
    <row r="16272" spans="1:2" x14ac:dyDescent="0.3">
      <c r="A16272" t="s">
        <v>383</v>
      </c>
      <c r="B16272" t="s">
        <v>19</v>
      </c>
    </row>
    <row r="16273" spans="1:2" x14ac:dyDescent="0.3">
      <c r="A16273" t="s">
        <v>383</v>
      </c>
      <c r="B16273" t="s">
        <v>539</v>
      </c>
    </row>
    <row r="16274" spans="1:2" x14ac:dyDescent="0.3">
      <c r="A16274" t="s">
        <v>383</v>
      </c>
      <c r="B16274" t="s">
        <v>1256</v>
      </c>
    </row>
    <row r="16275" spans="1:2" x14ac:dyDescent="0.3">
      <c r="A16275" t="s">
        <v>11</v>
      </c>
      <c r="B16275" t="s">
        <v>695</v>
      </c>
    </row>
    <row r="16276" spans="1:2" x14ac:dyDescent="0.3">
      <c r="A16276" t="s">
        <v>11</v>
      </c>
      <c r="B16276" t="s">
        <v>131</v>
      </c>
    </row>
    <row r="16277" spans="1:2" x14ac:dyDescent="0.3">
      <c r="A16277" t="s">
        <v>11</v>
      </c>
      <c r="B16277" t="s">
        <v>184</v>
      </c>
    </row>
    <row r="16278" spans="1:2" x14ac:dyDescent="0.3">
      <c r="A16278" t="s">
        <v>383</v>
      </c>
      <c r="B16278" t="s">
        <v>184</v>
      </c>
    </row>
    <row r="16279" spans="1:2" x14ac:dyDescent="0.3">
      <c r="A16279" t="s">
        <v>383</v>
      </c>
      <c r="B16279" t="s">
        <v>2341</v>
      </c>
    </row>
    <row r="16280" spans="1:2" x14ac:dyDescent="0.3">
      <c r="A16280" t="s">
        <v>189</v>
      </c>
      <c r="B16280" t="s">
        <v>2341</v>
      </c>
    </row>
    <row r="16281" spans="1:2" x14ac:dyDescent="0.3">
      <c r="A16281" t="s">
        <v>68</v>
      </c>
      <c r="B16281" t="s">
        <v>837</v>
      </c>
    </row>
    <row r="16282" spans="1:2" x14ac:dyDescent="0.3">
      <c r="A16282" t="s">
        <v>68</v>
      </c>
      <c r="B16282" t="s">
        <v>184</v>
      </c>
    </row>
    <row r="16283" spans="1:2" x14ac:dyDescent="0.3">
      <c r="A16283" t="s">
        <v>68</v>
      </c>
      <c r="B16283" t="s">
        <v>7641</v>
      </c>
    </row>
    <row r="16284" spans="1:2" x14ac:dyDescent="0.3">
      <c r="A16284" t="s">
        <v>68</v>
      </c>
      <c r="B16284" t="s">
        <v>486</v>
      </c>
    </row>
    <row r="16285" spans="1:2" x14ac:dyDescent="0.3">
      <c r="A16285" t="s">
        <v>68</v>
      </c>
      <c r="B16285" t="s">
        <v>639</v>
      </c>
    </row>
    <row r="16286" spans="1:2" x14ac:dyDescent="0.3">
      <c r="A16286" t="s">
        <v>68</v>
      </c>
      <c r="B16286" t="s">
        <v>1193</v>
      </c>
    </row>
    <row r="16287" spans="1:2" x14ac:dyDescent="0.3">
      <c r="A16287" t="s">
        <v>68</v>
      </c>
      <c r="B16287" t="s">
        <v>131</v>
      </c>
    </row>
    <row r="16288" spans="1:2" x14ac:dyDescent="0.3">
      <c r="A16288" t="s">
        <v>68</v>
      </c>
      <c r="B16288" t="s">
        <v>695</v>
      </c>
    </row>
    <row r="16289" spans="1:2" x14ac:dyDescent="0.3">
      <c r="A16289" t="s">
        <v>3052</v>
      </c>
      <c r="B16289" t="s">
        <v>19</v>
      </c>
    </row>
    <row r="16290" spans="1:2" x14ac:dyDescent="0.3">
      <c r="A16290" t="s">
        <v>3052</v>
      </c>
      <c r="B16290" t="s">
        <v>184</v>
      </c>
    </row>
    <row r="16291" spans="1:2" x14ac:dyDescent="0.3">
      <c r="A16291" t="s">
        <v>3052</v>
      </c>
      <c r="B16291" t="s">
        <v>837</v>
      </c>
    </row>
    <row r="16292" spans="1:2" x14ac:dyDescent="0.3">
      <c r="A16292" t="s">
        <v>3052</v>
      </c>
      <c r="B16292" t="s">
        <v>2341</v>
      </c>
    </row>
    <row r="16293" spans="1:2" x14ac:dyDescent="0.3">
      <c r="A16293" t="s">
        <v>3052</v>
      </c>
      <c r="B16293" t="s">
        <v>7641</v>
      </c>
    </row>
    <row r="16294" spans="1:2" x14ac:dyDescent="0.3">
      <c r="A16294" t="s">
        <v>463</v>
      </c>
      <c r="B16294" t="s">
        <v>2393</v>
      </c>
    </row>
    <row r="16295" spans="1:2" x14ac:dyDescent="0.3">
      <c r="A16295" t="s">
        <v>3052</v>
      </c>
      <c r="B16295" t="s">
        <v>790</v>
      </c>
    </row>
    <row r="16296" spans="1:2" x14ac:dyDescent="0.3">
      <c r="A16296" t="s">
        <v>115</v>
      </c>
      <c r="B16296" t="s">
        <v>4207</v>
      </c>
    </row>
    <row r="16297" spans="1:2" x14ac:dyDescent="0.3">
      <c r="A16297" t="s">
        <v>189</v>
      </c>
      <c r="B16297" t="s">
        <v>19</v>
      </c>
    </row>
    <row r="16298" spans="1:2" x14ac:dyDescent="0.3">
      <c r="A16298" t="s">
        <v>189</v>
      </c>
      <c r="B16298" t="s">
        <v>695</v>
      </c>
    </row>
    <row r="16299" spans="1:2" x14ac:dyDescent="0.3">
      <c r="A16299" t="s">
        <v>383</v>
      </c>
      <c r="B16299" t="s">
        <v>184</v>
      </c>
    </row>
    <row r="16300" spans="1:2" x14ac:dyDescent="0.3">
      <c r="A16300" t="s">
        <v>383</v>
      </c>
      <c r="B16300" t="s">
        <v>14034</v>
      </c>
    </row>
    <row r="16301" spans="1:2" x14ac:dyDescent="0.3">
      <c r="A16301" t="s">
        <v>383</v>
      </c>
      <c r="B16301" t="s">
        <v>2341</v>
      </c>
    </row>
    <row r="16302" spans="1:2" x14ac:dyDescent="0.3">
      <c r="A16302" t="s">
        <v>115</v>
      </c>
      <c r="B16302" t="s">
        <v>19</v>
      </c>
    </row>
    <row r="16303" spans="1:2" x14ac:dyDescent="0.3">
      <c r="A16303" t="s">
        <v>189</v>
      </c>
      <c r="B16303" t="s">
        <v>355</v>
      </c>
    </row>
    <row r="16304" spans="1:2" x14ac:dyDescent="0.3">
      <c r="A16304" t="s">
        <v>3052</v>
      </c>
      <c r="B16304" t="s">
        <v>19</v>
      </c>
    </row>
    <row r="16305" spans="1:2" x14ac:dyDescent="0.3">
      <c r="A16305" t="s">
        <v>3052</v>
      </c>
      <c r="B16305" t="s">
        <v>1193</v>
      </c>
    </row>
    <row r="16306" spans="1:2" x14ac:dyDescent="0.3">
      <c r="A16306" t="s">
        <v>11</v>
      </c>
      <c r="B16306" t="s">
        <v>19</v>
      </c>
    </row>
    <row r="16307" spans="1:2" x14ac:dyDescent="0.3">
      <c r="A16307" t="s">
        <v>68</v>
      </c>
      <c r="B16307" t="s">
        <v>695</v>
      </c>
    </row>
    <row r="16308" spans="1:2" x14ac:dyDescent="0.3">
      <c r="A16308" t="s">
        <v>189</v>
      </c>
      <c r="B16308" t="s">
        <v>4207</v>
      </c>
    </row>
    <row r="16309" spans="1:2" x14ac:dyDescent="0.3">
      <c r="A16309" t="s">
        <v>189</v>
      </c>
      <c r="B16309" t="s">
        <v>1193</v>
      </c>
    </row>
    <row r="16310" spans="1:2" x14ac:dyDescent="0.3">
      <c r="A16310" t="s">
        <v>189</v>
      </c>
      <c r="B16310" t="s">
        <v>14396</v>
      </c>
    </row>
    <row r="16311" spans="1:2" x14ac:dyDescent="0.3">
      <c r="A16311" t="s">
        <v>383</v>
      </c>
      <c r="B16311" t="s">
        <v>695</v>
      </c>
    </row>
    <row r="16312" spans="1:2" x14ac:dyDescent="0.3">
      <c r="A16312" t="s">
        <v>68</v>
      </c>
      <c r="B16312" t="s">
        <v>2341</v>
      </c>
    </row>
    <row r="16313" spans="1:2" x14ac:dyDescent="0.3">
      <c r="A16313" t="s">
        <v>68</v>
      </c>
      <c r="B16313" t="s">
        <v>1193</v>
      </c>
    </row>
    <row r="16314" spans="1:2" x14ac:dyDescent="0.3">
      <c r="A16314" t="s">
        <v>68</v>
      </c>
      <c r="B16314" t="s">
        <v>486</v>
      </c>
    </row>
    <row r="16315" spans="1:2" x14ac:dyDescent="0.3">
      <c r="A16315" t="s">
        <v>68</v>
      </c>
      <c r="B16315" t="s">
        <v>2341</v>
      </c>
    </row>
    <row r="16316" spans="1:2" x14ac:dyDescent="0.3">
      <c r="A16316" t="s">
        <v>189</v>
      </c>
      <c r="B16316" t="s">
        <v>19</v>
      </c>
    </row>
    <row r="16317" spans="1:2" x14ac:dyDescent="0.3">
      <c r="A16317" t="s">
        <v>189</v>
      </c>
      <c r="B16317" t="s">
        <v>7641</v>
      </c>
    </row>
    <row r="16318" spans="1:2" x14ac:dyDescent="0.3">
      <c r="A16318" t="s">
        <v>463</v>
      </c>
      <c r="B16318" t="s">
        <v>355</v>
      </c>
    </row>
    <row r="16319" spans="1:2" x14ac:dyDescent="0.3">
      <c r="A16319" t="s">
        <v>463</v>
      </c>
      <c r="B16319" t="s">
        <v>131</v>
      </c>
    </row>
    <row r="16320" spans="1:2" x14ac:dyDescent="0.3">
      <c r="A16320" t="s">
        <v>463</v>
      </c>
      <c r="B16320" t="s">
        <v>19</v>
      </c>
    </row>
    <row r="16321" spans="1:2" x14ac:dyDescent="0.3">
      <c r="A16321" t="s">
        <v>463</v>
      </c>
      <c r="B16321" t="s">
        <v>695</v>
      </c>
    </row>
    <row r="16322" spans="1:2" x14ac:dyDescent="0.3">
      <c r="A16322" t="s">
        <v>463</v>
      </c>
      <c r="B16322" t="s">
        <v>2393</v>
      </c>
    </row>
    <row r="16323" spans="1:2" x14ac:dyDescent="0.3">
      <c r="A16323" t="s">
        <v>68</v>
      </c>
      <c r="B16323" t="s">
        <v>14656</v>
      </c>
    </row>
    <row r="16324" spans="1:2" x14ac:dyDescent="0.3">
      <c r="A16324" t="s">
        <v>189</v>
      </c>
      <c r="B16324" t="s">
        <v>184</v>
      </c>
    </row>
    <row r="16325" spans="1:2" x14ac:dyDescent="0.3">
      <c r="A16325" t="s">
        <v>189</v>
      </c>
      <c r="B16325" t="s">
        <v>708</v>
      </c>
    </row>
    <row r="16326" spans="1:2" x14ac:dyDescent="0.3">
      <c r="A16326" t="s">
        <v>11</v>
      </c>
      <c r="B16326" t="s">
        <v>695</v>
      </c>
    </row>
    <row r="16327" spans="1:2" x14ac:dyDescent="0.3">
      <c r="A16327" t="s">
        <v>11</v>
      </c>
      <c r="B16327" t="s">
        <v>5855</v>
      </c>
    </row>
    <row r="16328" spans="1:2" x14ac:dyDescent="0.3">
      <c r="A16328" t="s">
        <v>68</v>
      </c>
      <c r="B16328" t="s">
        <v>2393</v>
      </c>
    </row>
    <row r="16329" spans="1:2" x14ac:dyDescent="0.3">
      <c r="A16329" t="s">
        <v>68</v>
      </c>
      <c r="B16329" t="s">
        <v>486</v>
      </c>
    </row>
    <row r="16330" spans="1:2" x14ac:dyDescent="0.3">
      <c r="A16330" t="s">
        <v>68</v>
      </c>
      <c r="B16330" t="s">
        <v>184</v>
      </c>
    </row>
    <row r="16331" spans="1:2" x14ac:dyDescent="0.3">
      <c r="A16331" t="s">
        <v>383</v>
      </c>
      <c r="B16331" t="s">
        <v>695</v>
      </c>
    </row>
    <row r="16332" spans="1:2" x14ac:dyDescent="0.3">
      <c r="A16332" t="s">
        <v>383</v>
      </c>
      <c r="B16332" t="s">
        <v>708</v>
      </c>
    </row>
    <row r="16333" spans="1:2" x14ac:dyDescent="0.3">
      <c r="A16333" t="s">
        <v>91</v>
      </c>
      <c r="B16333" t="s">
        <v>355</v>
      </c>
    </row>
    <row r="16334" spans="1:2" x14ac:dyDescent="0.3">
      <c r="A16334" t="s">
        <v>91</v>
      </c>
      <c r="B16334" t="s">
        <v>14648</v>
      </c>
    </row>
    <row r="16335" spans="1:2" x14ac:dyDescent="0.3">
      <c r="A16335" t="s">
        <v>383</v>
      </c>
      <c r="B16335" t="s">
        <v>534</v>
      </c>
    </row>
    <row r="16336" spans="1:2" x14ac:dyDescent="0.3">
      <c r="A16336" t="s">
        <v>383</v>
      </c>
      <c r="B16336" t="s">
        <v>184</v>
      </c>
    </row>
    <row r="16337" spans="1:2" x14ac:dyDescent="0.3">
      <c r="A16337" t="s">
        <v>189</v>
      </c>
      <c r="B16337" t="s">
        <v>19</v>
      </c>
    </row>
    <row r="16338" spans="1:2" x14ac:dyDescent="0.3">
      <c r="A16338" t="s">
        <v>189</v>
      </c>
      <c r="B16338" t="s">
        <v>1193</v>
      </c>
    </row>
    <row r="16339" spans="1:2" x14ac:dyDescent="0.3">
      <c r="A16339" t="s">
        <v>115</v>
      </c>
      <c r="B16339" t="s">
        <v>486</v>
      </c>
    </row>
    <row r="16340" spans="1:2" x14ac:dyDescent="0.3">
      <c r="A16340" t="s">
        <v>115</v>
      </c>
      <c r="B16340" t="s">
        <v>695</v>
      </c>
    </row>
    <row r="16341" spans="1:2" x14ac:dyDescent="0.3">
      <c r="A16341" t="s">
        <v>11</v>
      </c>
      <c r="B16341" t="s">
        <v>355</v>
      </c>
    </row>
    <row r="16342" spans="1:2" x14ac:dyDescent="0.3">
      <c r="A16342" t="s">
        <v>11</v>
      </c>
      <c r="B16342" t="s">
        <v>5903</v>
      </c>
    </row>
    <row r="16343" spans="1:2" x14ac:dyDescent="0.3">
      <c r="A16343" t="s">
        <v>11</v>
      </c>
      <c r="B16343" t="s">
        <v>5855</v>
      </c>
    </row>
    <row r="16344" spans="1:2" x14ac:dyDescent="0.3">
      <c r="A16344" t="s">
        <v>189</v>
      </c>
      <c r="B16344" t="s">
        <v>131</v>
      </c>
    </row>
    <row r="16345" spans="1:2" x14ac:dyDescent="0.3">
      <c r="A16345" t="s">
        <v>189</v>
      </c>
      <c r="B16345" t="s">
        <v>355</v>
      </c>
    </row>
    <row r="16346" spans="1:2" x14ac:dyDescent="0.3">
      <c r="A16346" t="s">
        <v>463</v>
      </c>
      <c r="B16346" t="s">
        <v>1900</v>
      </c>
    </row>
    <row r="16347" spans="1:2" x14ac:dyDescent="0.3">
      <c r="A16347" t="s">
        <v>91</v>
      </c>
      <c r="B16347" t="s">
        <v>19</v>
      </c>
    </row>
    <row r="16348" spans="1:2" x14ac:dyDescent="0.3">
      <c r="A16348" t="s">
        <v>11</v>
      </c>
      <c r="B16348" t="s">
        <v>355</v>
      </c>
    </row>
    <row r="16349" spans="1:2" x14ac:dyDescent="0.3">
      <c r="A16349" t="s">
        <v>11</v>
      </c>
      <c r="B16349" t="s">
        <v>5903</v>
      </c>
    </row>
    <row r="16350" spans="1:2" x14ac:dyDescent="0.3">
      <c r="A16350" t="s">
        <v>11</v>
      </c>
      <c r="B16350" t="s">
        <v>14366</v>
      </c>
    </row>
    <row r="16351" spans="1:2" x14ac:dyDescent="0.3">
      <c r="A16351" t="s">
        <v>11</v>
      </c>
      <c r="B16351" t="s">
        <v>10561</v>
      </c>
    </row>
    <row r="16352" spans="1:2" x14ac:dyDescent="0.3">
      <c r="A16352" t="s">
        <v>189</v>
      </c>
      <c r="B16352" t="s">
        <v>355</v>
      </c>
    </row>
    <row r="16353" spans="1:2" x14ac:dyDescent="0.3">
      <c r="A16353" t="s">
        <v>189</v>
      </c>
      <c r="B16353" t="s">
        <v>1193</v>
      </c>
    </row>
    <row r="16354" spans="1:2" x14ac:dyDescent="0.3">
      <c r="A16354" t="s">
        <v>189</v>
      </c>
      <c r="B16354" t="s">
        <v>355</v>
      </c>
    </row>
    <row r="16355" spans="1:2" x14ac:dyDescent="0.3">
      <c r="A16355" t="s">
        <v>189</v>
      </c>
      <c r="B16355" t="s">
        <v>3689</v>
      </c>
    </row>
    <row r="16356" spans="1:2" x14ac:dyDescent="0.3">
      <c r="A16356" t="s">
        <v>463</v>
      </c>
      <c r="B16356" t="s">
        <v>2417</v>
      </c>
    </row>
    <row r="16357" spans="1:2" x14ac:dyDescent="0.3">
      <c r="A16357" t="s">
        <v>68</v>
      </c>
      <c r="B16357" t="s">
        <v>7001</v>
      </c>
    </row>
    <row r="16358" spans="1:2" x14ac:dyDescent="0.3">
      <c r="A16358" t="s">
        <v>11</v>
      </c>
      <c r="B16358" t="s">
        <v>19</v>
      </c>
    </row>
    <row r="16359" spans="1:2" x14ac:dyDescent="0.3">
      <c r="A16359" t="s">
        <v>11</v>
      </c>
      <c r="B16359" t="s">
        <v>11509</v>
      </c>
    </row>
    <row r="16360" spans="1:2" x14ac:dyDescent="0.3">
      <c r="A16360" t="s">
        <v>189</v>
      </c>
      <c r="B16360" t="s">
        <v>695</v>
      </c>
    </row>
    <row r="16361" spans="1:2" x14ac:dyDescent="0.3">
      <c r="A16361" t="s">
        <v>189</v>
      </c>
      <c r="B16361" t="s">
        <v>708</v>
      </c>
    </row>
    <row r="16362" spans="1:2" x14ac:dyDescent="0.3">
      <c r="A16362" t="s">
        <v>189</v>
      </c>
      <c r="B16362" t="s">
        <v>2341</v>
      </c>
    </row>
    <row r="16363" spans="1:2" x14ac:dyDescent="0.3">
      <c r="A16363" t="s">
        <v>463</v>
      </c>
      <c r="B16363" t="s">
        <v>2373</v>
      </c>
    </row>
    <row r="16364" spans="1:2" x14ac:dyDescent="0.3">
      <c r="A16364" t="s">
        <v>463</v>
      </c>
      <c r="B16364" t="s">
        <v>539</v>
      </c>
    </row>
    <row r="16365" spans="1:2" x14ac:dyDescent="0.3">
      <c r="A16365" t="s">
        <v>463</v>
      </c>
      <c r="B16365" t="s">
        <v>19</v>
      </c>
    </row>
    <row r="16366" spans="1:2" x14ac:dyDescent="0.3">
      <c r="A16366" t="s">
        <v>68</v>
      </c>
      <c r="B16366" t="s">
        <v>695</v>
      </c>
    </row>
    <row r="16367" spans="1:2" x14ac:dyDescent="0.3">
      <c r="A16367" t="s">
        <v>68</v>
      </c>
      <c r="B16367" t="s">
        <v>355</v>
      </c>
    </row>
    <row r="16368" spans="1:2" x14ac:dyDescent="0.3">
      <c r="A16368" t="s">
        <v>68</v>
      </c>
      <c r="B16368" t="s">
        <v>5903</v>
      </c>
    </row>
    <row r="16369" spans="1:2" x14ac:dyDescent="0.3">
      <c r="A16369" t="s">
        <v>383</v>
      </c>
      <c r="B16369" t="s">
        <v>695</v>
      </c>
    </row>
    <row r="16370" spans="1:2" x14ac:dyDescent="0.3">
      <c r="A16370" t="s">
        <v>68</v>
      </c>
      <c r="B16370" t="s">
        <v>355</v>
      </c>
    </row>
    <row r="16371" spans="1:2" x14ac:dyDescent="0.3">
      <c r="A16371" t="s">
        <v>68</v>
      </c>
      <c r="B16371" t="s">
        <v>19</v>
      </c>
    </row>
    <row r="16372" spans="1:2" x14ac:dyDescent="0.3">
      <c r="A16372" t="s">
        <v>68</v>
      </c>
      <c r="B16372" t="s">
        <v>695</v>
      </c>
    </row>
    <row r="16373" spans="1:2" x14ac:dyDescent="0.3">
      <c r="A16373" t="s">
        <v>68</v>
      </c>
      <c r="B16373" t="s">
        <v>486</v>
      </c>
    </row>
    <row r="16374" spans="1:2" x14ac:dyDescent="0.3">
      <c r="A16374" t="s">
        <v>68</v>
      </c>
      <c r="B16374" t="s">
        <v>2393</v>
      </c>
    </row>
    <row r="16375" spans="1:2" x14ac:dyDescent="0.3">
      <c r="A16375" t="s">
        <v>68</v>
      </c>
      <c r="B16375" t="s">
        <v>5855</v>
      </c>
    </row>
    <row r="16376" spans="1:2" x14ac:dyDescent="0.3">
      <c r="A16376" t="s">
        <v>91</v>
      </c>
      <c r="B16376" t="s">
        <v>19</v>
      </c>
    </row>
    <row r="16377" spans="1:2" x14ac:dyDescent="0.3">
      <c r="A16377" t="s">
        <v>68</v>
      </c>
      <c r="B16377" t="s">
        <v>2393</v>
      </c>
    </row>
    <row r="16378" spans="1:2" x14ac:dyDescent="0.3">
      <c r="A16378" t="s">
        <v>68</v>
      </c>
      <c r="B16378" t="s">
        <v>5903</v>
      </c>
    </row>
    <row r="16379" spans="1:2" x14ac:dyDescent="0.3">
      <c r="A16379" t="s">
        <v>68</v>
      </c>
      <c r="B16379" t="s">
        <v>355</v>
      </c>
    </row>
    <row r="16380" spans="1:2" x14ac:dyDescent="0.3">
      <c r="A16380" t="s">
        <v>189</v>
      </c>
      <c r="B16380" t="s">
        <v>19</v>
      </c>
    </row>
    <row r="16381" spans="1:2" x14ac:dyDescent="0.3">
      <c r="A16381" t="s">
        <v>11</v>
      </c>
      <c r="B16381" t="s">
        <v>2417</v>
      </c>
    </row>
    <row r="16382" spans="1:2" x14ac:dyDescent="0.3">
      <c r="A16382" t="s">
        <v>11</v>
      </c>
      <c r="B16382" t="s">
        <v>131</v>
      </c>
    </row>
    <row r="16383" spans="1:2" x14ac:dyDescent="0.3">
      <c r="A16383" t="s">
        <v>11</v>
      </c>
      <c r="B16383" t="s">
        <v>2341</v>
      </c>
    </row>
    <row r="16384" spans="1:2" x14ac:dyDescent="0.3">
      <c r="A16384" t="s">
        <v>68</v>
      </c>
      <c r="B16384" t="s">
        <v>3138</v>
      </c>
    </row>
    <row r="16385" spans="1:2" x14ac:dyDescent="0.3">
      <c r="A16385" t="s">
        <v>463</v>
      </c>
      <c r="B16385" t="s">
        <v>19</v>
      </c>
    </row>
    <row r="16386" spans="1:2" x14ac:dyDescent="0.3">
      <c r="A16386" t="s">
        <v>463</v>
      </c>
      <c r="B16386" t="s">
        <v>2341</v>
      </c>
    </row>
    <row r="16387" spans="1:2" x14ac:dyDescent="0.3">
      <c r="A16387" t="s">
        <v>463</v>
      </c>
      <c r="B16387" t="s">
        <v>4207</v>
      </c>
    </row>
    <row r="16388" spans="1:2" x14ac:dyDescent="0.3">
      <c r="A16388" t="s">
        <v>463</v>
      </c>
      <c r="B16388" t="s">
        <v>639</v>
      </c>
    </row>
    <row r="16389" spans="1:2" x14ac:dyDescent="0.3">
      <c r="A16389" t="s">
        <v>463</v>
      </c>
      <c r="B16389" t="s">
        <v>1193</v>
      </c>
    </row>
    <row r="16390" spans="1:2" x14ac:dyDescent="0.3">
      <c r="A16390" t="s">
        <v>383</v>
      </c>
      <c r="B16390" t="s">
        <v>19</v>
      </c>
    </row>
    <row r="16391" spans="1:2" x14ac:dyDescent="0.3">
      <c r="A16391" t="s">
        <v>383</v>
      </c>
      <c r="B16391" t="s">
        <v>695</v>
      </c>
    </row>
    <row r="16392" spans="1:2" x14ac:dyDescent="0.3">
      <c r="A16392" t="s">
        <v>383</v>
      </c>
      <c r="B16392" t="s">
        <v>790</v>
      </c>
    </row>
    <row r="16393" spans="1:2" x14ac:dyDescent="0.3">
      <c r="A16393" t="s">
        <v>383</v>
      </c>
      <c r="B16393" t="s">
        <v>355</v>
      </c>
    </row>
    <row r="16394" spans="1:2" x14ac:dyDescent="0.3">
      <c r="A16394" t="s">
        <v>2068</v>
      </c>
      <c r="B16394" t="s">
        <v>837</v>
      </c>
    </row>
    <row r="16395" spans="1:2" x14ac:dyDescent="0.3">
      <c r="A16395" t="s">
        <v>91</v>
      </c>
      <c r="B16395" t="s">
        <v>355</v>
      </c>
    </row>
    <row r="16396" spans="1:2" x14ac:dyDescent="0.3">
      <c r="A16396" t="s">
        <v>91</v>
      </c>
      <c r="B16396" t="s">
        <v>19</v>
      </c>
    </row>
    <row r="16397" spans="1:2" x14ac:dyDescent="0.3">
      <c r="A16397" t="s">
        <v>91</v>
      </c>
      <c r="B16397" t="s">
        <v>695</v>
      </c>
    </row>
    <row r="16398" spans="1:2" x14ac:dyDescent="0.3">
      <c r="A16398" t="s">
        <v>189</v>
      </c>
      <c r="B16398" t="s">
        <v>19</v>
      </c>
    </row>
    <row r="16399" spans="1:2" x14ac:dyDescent="0.3">
      <c r="A16399" t="s">
        <v>2068</v>
      </c>
      <c r="B16399" t="s">
        <v>2341</v>
      </c>
    </row>
    <row r="16400" spans="1:2" x14ac:dyDescent="0.3">
      <c r="A16400" t="s">
        <v>2068</v>
      </c>
      <c r="B16400" t="s">
        <v>184</v>
      </c>
    </row>
    <row r="16401" spans="1:2" x14ac:dyDescent="0.3">
      <c r="A16401" t="s">
        <v>383</v>
      </c>
      <c r="B16401" t="s">
        <v>131</v>
      </c>
    </row>
    <row r="16402" spans="1:2" x14ac:dyDescent="0.3">
      <c r="A16402" t="s">
        <v>68</v>
      </c>
      <c r="B16402" t="s">
        <v>184</v>
      </c>
    </row>
    <row r="16403" spans="1:2" x14ac:dyDescent="0.3">
      <c r="A16403" t="s">
        <v>68</v>
      </c>
      <c r="B16403" t="s">
        <v>837</v>
      </c>
    </row>
    <row r="16404" spans="1:2" x14ac:dyDescent="0.3">
      <c r="A16404" t="s">
        <v>68</v>
      </c>
      <c r="B16404" t="s">
        <v>1691</v>
      </c>
    </row>
    <row r="16405" spans="1:2" x14ac:dyDescent="0.3">
      <c r="A16405" t="s">
        <v>189</v>
      </c>
      <c r="B16405" t="s">
        <v>837</v>
      </c>
    </row>
    <row r="16406" spans="1:2" x14ac:dyDescent="0.3">
      <c r="A16406" t="s">
        <v>189</v>
      </c>
      <c r="B16406" t="s">
        <v>184</v>
      </c>
    </row>
    <row r="16407" spans="1:2" x14ac:dyDescent="0.3">
      <c r="A16407" t="s">
        <v>189</v>
      </c>
      <c r="B16407" t="s">
        <v>131</v>
      </c>
    </row>
    <row r="16408" spans="1:2" x14ac:dyDescent="0.3">
      <c r="A16408" t="s">
        <v>3052</v>
      </c>
      <c r="B16408" t="s">
        <v>695</v>
      </c>
    </row>
    <row r="16409" spans="1:2" x14ac:dyDescent="0.3">
      <c r="A16409" t="s">
        <v>3052</v>
      </c>
      <c r="B16409" t="s">
        <v>2341</v>
      </c>
    </row>
    <row r="16410" spans="1:2" x14ac:dyDescent="0.3">
      <c r="A16410" t="s">
        <v>3052</v>
      </c>
      <c r="B16410" t="s">
        <v>14034</v>
      </c>
    </row>
    <row r="16411" spans="1:2" x14ac:dyDescent="0.3">
      <c r="A16411" t="s">
        <v>189</v>
      </c>
      <c r="B16411" t="s">
        <v>278</v>
      </c>
    </row>
    <row r="16412" spans="1:2" x14ac:dyDescent="0.3">
      <c r="A16412" t="s">
        <v>463</v>
      </c>
      <c r="B16412" t="s">
        <v>19</v>
      </c>
    </row>
    <row r="16413" spans="1:2" x14ac:dyDescent="0.3">
      <c r="A16413" t="s">
        <v>463</v>
      </c>
      <c r="B16413" t="s">
        <v>695</v>
      </c>
    </row>
    <row r="16414" spans="1:2" x14ac:dyDescent="0.3">
      <c r="A16414" t="s">
        <v>463</v>
      </c>
      <c r="B16414" t="s">
        <v>4207</v>
      </c>
    </row>
    <row r="16415" spans="1:2" x14ac:dyDescent="0.3">
      <c r="A16415" t="s">
        <v>463</v>
      </c>
      <c r="B16415" t="s">
        <v>2341</v>
      </c>
    </row>
    <row r="16416" spans="1:2" x14ac:dyDescent="0.3">
      <c r="A16416" t="s">
        <v>2068</v>
      </c>
      <c r="B16416" t="s">
        <v>355</v>
      </c>
    </row>
    <row r="16417" spans="1:2" x14ac:dyDescent="0.3">
      <c r="A16417" t="s">
        <v>115</v>
      </c>
      <c r="B16417" t="s">
        <v>2393</v>
      </c>
    </row>
    <row r="16418" spans="1:2" x14ac:dyDescent="0.3">
      <c r="A16418" t="s">
        <v>91</v>
      </c>
      <c r="B16418" t="s">
        <v>131</v>
      </c>
    </row>
    <row r="16419" spans="1:2" x14ac:dyDescent="0.3">
      <c r="A16419" t="s">
        <v>91</v>
      </c>
      <c r="B16419" t="s">
        <v>19</v>
      </c>
    </row>
    <row r="16420" spans="1:2" x14ac:dyDescent="0.3">
      <c r="A16420" t="s">
        <v>91</v>
      </c>
      <c r="B16420" t="s">
        <v>708</v>
      </c>
    </row>
    <row r="16421" spans="1:2" x14ac:dyDescent="0.3">
      <c r="A16421" t="s">
        <v>11</v>
      </c>
      <c r="B16421" t="s">
        <v>4207</v>
      </c>
    </row>
    <row r="16422" spans="1:2" x14ac:dyDescent="0.3">
      <c r="A16422" t="s">
        <v>463</v>
      </c>
      <c r="B16422" t="s">
        <v>2417</v>
      </c>
    </row>
    <row r="16423" spans="1:2" x14ac:dyDescent="0.3">
      <c r="A16423" t="s">
        <v>463</v>
      </c>
      <c r="B16423" t="s">
        <v>5903</v>
      </c>
    </row>
    <row r="16424" spans="1:2" x14ac:dyDescent="0.3">
      <c r="A16424" t="s">
        <v>463</v>
      </c>
      <c r="B16424" t="s">
        <v>5855</v>
      </c>
    </row>
    <row r="16425" spans="1:2" x14ac:dyDescent="0.3">
      <c r="A16425" t="s">
        <v>189</v>
      </c>
      <c r="B16425" t="s">
        <v>837</v>
      </c>
    </row>
    <row r="16426" spans="1:2" x14ac:dyDescent="0.3">
      <c r="A16426" t="s">
        <v>189</v>
      </c>
      <c r="B16426" t="s">
        <v>184</v>
      </c>
    </row>
    <row r="16427" spans="1:2" x14ac:dyDescent="0.3">
      <c r="A16427" t="s">
        <v>189</v>
      </c>
      <c r="B16427" t="s">
        <v>2341</v>
      </c>
    </row>
    <row r="16428" spans="1:2" x14ac:dyDescent="0.3">
      <c r="A16428" t="s">
        <v>115</v>
      </c>
      <c r="B16428" t="s">
        <v>131</v>
      </c>
    </row>
    <row r="16429" spans="1:2" x14ac:dyDescent="0.3">
      <c r="A16429" t="s">
        <v>115</v>
      </c>
      <c r="B16429" t="s">
        <v>4611</v>
      </c>
    </row>
    <row r="16430" spans="1:2" x14ac:dyDescent="0.3">
      <c r="A16430" t="s">
        <v>115</v>
      </c>
      <c r="B16430" t="s">
        <v>355</v>
      </c>
    </row>
    <row r="16431" spans="1:2" x14ac:dyDescent="0.3">
      <c r="A16431" t="s">
        <v>115</v>
      </c>
      <c r="B16431" t="s">
        <v>19</v>
      </c>
    </row>
    <row r="16432" spans="1:2" x14ac:dyDescent="0.3">
      <c r="A16432" t="s">
        <v>115</v>
      </c>
      <c r="B16432" t="s">
        <v>1193</v>
      </c>
    </row>
    <row r="16433" spans="1:2" x14ac:dyDescent="0.3">
      <c r="A16433" t="s">
        <v>68</v>
      </c>
      <c r="B16433" t="s">
        <v>790</v>
      </c>
    </row>
    <row r="16434" spans="1:2" x14ac:dyDescent="0.3">
      <c r="A16434" t="s">
        <v>68</v>
      </c>
      <c r="B16434" t="s">
        <v>486</v>
      </c>
    </row>
    <row r="16435" spans="1:2" x14ac:dyDescent="0.3">
      <c r="A16435" t="s">
        <v>383</v>
      </c>
      <c r="B16435" t="s">
        <v>695</v>
      </c>
    </row>
    <row r="16436" spans="1:2" x14ac:dyDescent="0.3">
      <c r="A16436" t="s">
        <v>383</v>
      </c>
      <c r="B16436" t="s">
        <v>1439</v>
      </c>
    </row>
    <row r="16437" spans="1:2" x14ac:dyDescent="0.3">
      <c r="A16437" t="s">
        <v>383</v>
      </c>
      <c r="B16437" t="s">
        <v>355</v>
      </c>
    </row>
    <row r="16438" spans="1:2" x14ac:dyDescent="0.3">
      <c r="A16438" t="s">
        <v>463</v>
      </c>
      <c r="B16438" t="s">
        <v>355</v>
      </c>
    </row>
    <row r="16439" spans="1:2" x14ac:dyDescent="0.3">
      <c r="A16439" t="s">
        <v>463</v>
      </c>
      <c r="B16439" t="s">
        <v>695</v>
      </c>
    </row>
    <row r="16440" spans="1:2" x14ac:dyDescent="0.3">
      <c r="A16440" t="s">
        <v>68</v>
      </c>
      <c r="B16440" t="s">
        <v>695</v>
      </c>
    </row>
    <row r="16441" spans="1:2" x14ac:dyDescent="0.3">
      <c r="A16441" t="s">
        <v>68</v>
      </c>
      <c r="B16441" t="s">
        <v>19</v>
      </c>
    </row>
    <row r="16442" spans="1:2" x14ac:dyDescent="0.3">
      <c r="A16442" t="s">
        <v>463</v>
      </c>
      <c r="B16442" t="s">
        <v>2341</v>
      </c>
    </row>
    <row r="16443" spans="1:2" x14ac:dyDescent="0.3">
      <c r="A16443" t="s">
        <v>463</v>
      </c>
      <c r="B16443" t="s">
        <v>486</v>
      </c>
    </row>
    <row r="16444" spans="1:2" x14ac:dyDescent="0.3">
      <c r="A16444" t="s">
        <v>463</v>
      </c>
      <c r="B16444" t="s">
        <v>1193</v>
      </c>
    </row>
    <row r="16445" spans="1:2" x14ac:dyDescent="0.3">
      <c r="A16445" t="s">
        <v>11</v>
      </c>
      <c r="B16445" t="s">
        <v>2417</v>
      </c>
    </row>
    <row r="16446" spans="1:2" x14ac:dyDescent="0.3">
      <c r="A16446" t="s">
        <v>91</v>
      </c>
      <c r="B16446" t="s">
        <v>695</v>
      </c>
    </row>
    <row r="16447" spans="1:2" x14ac:dyDescent="0.3">
      <c r="A16447" t="s">
        <v>91</v>
      </c>
      <c r="B16447" t="s">
        <v>708</v>
      </c>
    </row>
    <row r="16448" spans="1:2" x14ac:dyDescent="0.3">
      <c r="A16448" t="s">
        <v>115</v>
      </c>
      <c r="B16448" t="s">
        <v>19</v>
      </c>
    </row>
    <row r="16449" spans="1:2" x14ac:dyDescent="0.3">
      <c r="A16449" t="s">
        <v>11</v>
      </c>
      <c r="B16449" t="s">
        <v>355</v>
      </c>
    </row>
    <row r="16450" spans="1:2" x14ac:dyDescent="0.3">
      <c r="A16450" t="s">
        <v>11</v>
      </c>
      <c r="B16450" t="s">
        <v>2417</v>
      </c>
    </row>
    <row r="16451" spans="1:2" x14ac:dyDescent="0.3">
      <c r="A16451" t="s">
        <v>11</v>
      </c>
      <c r="B16451" t="s">
        <v>5903</v>
      </c>
    </row>
    <row r="16452" spans="1:2" x14ac:dyDescent="0.3">
      <c r="A16452" t="s">
        <v>11</v>
      </c>
      <c r="B16452" t="s">
        <v>5855</v>
      </c>
    </row>
    <row r="16453" spans="1:2" x14ac:dyDescent="0.3">
      <c r="A16453" t="s">
        <v>11</v>
      </c>
      <c r="B16453" t="s">
        <v>2341</v>
      </c>
    </row>
    <row r="16454" spans="1:2" x14ac:dyDescent="0.3">
      <c r="A16454" t="s">
        <v>11</v>
      </c>
      <c r="B16454" t="s">
        <v>1193</v>
      </c>
    </row>
    <row r="16455" spans="1:2" x14ac:dyDescent="0.3">
      <c r="A16455" t="s">
        <v>463</v>
      </c>
      <c r="B16455" t="s">
        <v>355</v>
      </c>
    </row>
    <row r="16456" spans="1:2" x14ac:dyDescent="0.3">
      <c r="A16456" t="s">
        <v>463</v>
      </c>
      <c r="B16456" t="s">
        <v>695</v>
      </c>
    </row>
    <row r="16457" spans="1:2" x14ac:dyDescent="0.3">
      <c r="A16457" t="s">
        <v>463</v>
      </c>
      <c r="B16457" t="s">
        <v>19</v>
      </c>
    </row>
    <row r="16458" spans="1:2" x14ac:dyDescent="0.3">
      <c r="A16458" t="s">
        <v>463</v>
      </c>
      <c r="B16458" t="s">
        <v>2341</v>
      </c>
    </row>
    <row r="16459" spans="1:2" x14ac:dyDescent="0.3">
      <c r="A16459" t="s">
        <v>91</v>
      </c>
      <c r="B16459" t="s">
        <v>131</v>
      </c>
    </row>
    <row r="16460" spans="1:2" x14ac:dyDescent="0.3">
      <c r="A16460" t="s">
        <v>91</v>
      </c>
      <c r="B16460" t="s">
        <v>1439</v>
      </c>
    </row>
    <row r="16461" spans="1:2" x14ac:dyDescent="0.3">
      <c r="A16461" t="s">
        <v>91</v>
      </c>
      <c r="B16461" t="s">
        <v>4611</v>
      </c>
    </row>
    <row r="16462" spans="1:2" x14ac:dyDescent="0.3">
      <c r="A16462" t="s">
        <v>91</v>
      </c>
      <c r="B16462" t="s">
        <v>2341</v>
      </c>
    </row>
    <row r="16463" spans="1:2" x14ac:dyDescent="0.3">
      <c r="A16463" t="s">
        <v>91</v>
      </c>
      <c r="B16463" t="s">
        <v>1193</v>
      </c>
    </row>
    <row r="16464" spans="1:2" x14ac:dyDescent="0.3">
      <c r="A16464" t="s">
        <v>91</v>
      </c>
      <c r="B16464" t="s">
        <v>3689</v>
      </c>
    </row>
    <row r="16465" spans="1:2" x14ac:dyDescent="0.3">
      <c r="A16465" t="s">
        <v>91</v>
      </c>
      <c r="B16465" t="s">
        <v>1068</v>
      </c>
    </row>
    <row r="16466" spans="1:2" x14ac:dyDescent="0.3">
      <c r="A16466" t="s">
        <v>68</v>
      </c>
      <c r="B16466" t="s">
        <v>5180</v>
      </c>
    </row>
    <row r="16467" spans="1:2" x14ac:dyDescent="0.3">
      <c r="A16467" t="s">
        <v>68</v>
      </c>
      <c r="B16467" t="s">
        <v>837</v>
      </c>
    </row>
    <row r="16468" spans="1:2" x14ac:dyDescent="0.3">
      <c r="A16468" t="s">
        <v>68</v>
      </c>
      <c r="B16468" t="s">
        <v>131</v>
      </c>
    </row>
    <row r="16469" spans="1:2" x14ac:dyDescent="0.3">
      <c r="A16469" t="s">
        <v>68</v>
      </c>
      <c r="B16469" t="s">
        <v>4311</v>
      </c>
    </row>
    <row r="16470" spans="1:2" x14ac:dyDescent="0.3">
      <c r="A16470" t="s">
        <v>68</v>
      </c>
      <c r="B16470" t="s">
        <v>355</v>
      </c>
    </row>
    <row r="16471" spans="1:2" x14ac:dyDescent="0.3">
      <c r="A16471" t="s">
        <v>68</v>
      </c>
      <c r="B16471" t="s">
        <v>639</v>
      </c>
    </row>
    <row r="16472" spans="1:2" x14ac:dyDescent="0.3">
      <c r="A16472" t="s">
        <v>68</v>
      </c>
      <c r="B16472" t="s">
        <v>617</v>
      </c>
    </row>
    <row r="16473" spans="1:2" x14ac:dyDescent="0.3">
      <c r="A16473" t="s">
        <v>68</v>
      </c>
      <c r="B16473" t="s">
        <v>7437</v>
      </c>
    </row>
    <row r="16474" spans="1:2" x14ac:dyDescent="0.3">
      <c r="A16474" t="s">
        <v>383</v>
      </c>
      <c r="B16474" t="s">
        <v>131</v>
      </c>
    </row>
    <row r="16475" spans="1:2" x14ac:dyDescent="0.3">
      <c r="A16475" t="s">
        <v>383</v>
      </c>
      <c r="B16475" t="s">
        <v>1439</v>
      </c>
    </row>
    <row r="16476" spans="1:2" x14ac:dyDescent="0.3">
      <c r="A16476" t="s">
        <v>383</v>
      </c>
      <c r="B16476" t="s">
        <v>355</v>
      </c>
    </row>
    <row r="16477" spans="1:2" x14ac:dyDescent="0.3">
      <c r="A16477" t="s">
        <v>3052</v>
      </c>
      <c r="B16477" t="s">
        <v>7250</v>
      </c>
    </row>
    <row r="16478" spans="1:2" x14ac:dyDescent="0.3">
      <c r="A16478" t="s">
        <v>115</v>
      </c>
      <c r="B16478" t="s">
        <v>617</v>
      </c>
    </row>
    <row r="16479" spans="1:2" x14ac:dyDescent="0.3">
      <c r="A16479" t="s">
        <v>115</v>
      </c>
      <c r="B16479" t="s">
        <v>1193</v>
      </c>
    </row>
    <row r="16480" spans="1:2" x14ac:dyDescent="0.3">
      <c r="A16480" t="s">
        <v>463</v>
      </c>
      <c r="B16480" t="s">
        <v>543</v>
      </c>
    </row>
    <row r="16481" spans="1:2" x14ac:dyDescent="0.3">
      <c r="A16481" t="s">
        <v>463</v>
      </c>
      <c r="B16481" t="s">
        <v>2417</v>
      </c>
    </row>
    <row r="16482" spans="1:2" x14ac:dyDescent="0.3">
      <c r="A16482" t="s">
        <v>463</v>
      </c>
      <c r="B16482" t="s">
        <v>695</v>
      </c>
    </row>
    <row r="16483" spans="1:2" x14ac:dyDescent="0.3">
      <c r="A16483" t="s">
        <v>463</v>
      </c>
      <c r="B16483" t="s">
        <v>131</v>
      </c>
    </row>
    <row r="16484" spans="1:2" x14ac:dyDescent="0.3">
      <c r="A16484" t="s">
        <v>463</v>
      </c>
      <c r="B16484" t="s">
        <v>355</v>
      </c>
    </row>
    <row r="16485" spans="1:2" x14ac:dyDescent="0.3">
      <c r="A16485" t="s">
        <v>68</v>
      </c>
      <c r="B16485" t="s">
        <v>14657</v>
      </c>
    </row>
    <row r="16486" spans="1:2" x14ac:dyDescent="0.3">
      <c r="A16486" t="s">
        <v>3052</v>
      </c>
      <c r="B16486" t="s">
        <v>131</v>
      </c>
    </row>
    <row r="16487" spans="1:2" x14ac:dyDescent="0.3">
      <c r="A16487" t="s">
        <v>3052</v>
      </c>
      <c r="B16487" t="s">
        <v>4611</v>
      </c>
    </row>
    <row r="16488" spans="1:2" x14ac:dyDescent="0.3">
      <c r="A16488" t="s">
        <v>11</v>
      </c>
      <c r="B16488" t="s">
        <v>19</v>
      </c>
    </row>
    <row r="16489" spans="1:2" x14ac:dyDescent="0.3">
      <c r="A16489" t="s">
        <v>11</v>
      </c>
      <c r="B16489" t="s">
        <v>708</v>
      </c>
    </row>
    <row r="16490" spans="1:2" x14ac:dyDescent="0.3">
      <c r="A16490" t="s">
        <v>11</v>
      </c>
      <c r="B16490" t="s">
        <v>790</v>
      </c>
    </row>
    <row r="16491" spans="1:2" x14ac:dyDescent="0.3">
      <c r="A16491" t="s">
        <v>91</v>
      </c>
      <c r="B16491" t="s">
        <v>19</v>
      </c>
    </row>
    <row r="16492" spans="1:2" x14ac:dyDescent="0.3">
      <c r="A16492" t="s">
        <v>383</v>
      </c>
      <c r="B16492" t="s">
        <v>19</v>
      </c>
    </row>
    <row r="16493" spans="1:2" x14ac:dyDescent="0.3">
      <c r="A16493" t="s">
        <v>383</v>
      </c>
      <c r="B16493" t="s">
        <v>131</v>
      </c>
    </row>
    <row r="16494" spans="1:2" x14ac:dyDescent="0.3">
      <c r="A16494" t="s">
        <v>383</v>
      </c>
      <c r="B16494" t="s">
        <v>1439</v>
      </c>
    </row>
    <row r="16495" spans="1:2" x14ac:dyDescent="0.3">
      <c r="A16495" t="s">
        <v>383</v>
      </c>
      <c r="B16495" t="s">
        <v>5855</v>
      </c>
    </row>
    <row r="16496" spans="1:2" x14ac:dyDescent="0.3">
      <c r="A16496" t="s">
        <v>383</v>
      </c>
      <c r="B16496" t="s">
        <v>355</v>
      </c>
    </row>
    <row r="16497" spans="1:2" x14ac:dyDescent="0.3">
      <c r="A16497" t="s">
        <v>383</v>
      </c>
      <c r="B16497" t="s">
        <v>2341</v>
      </c>
    </row>
    <row r="16498" spans="1:2" x14ac:dyDescent="0.3">
      <c r="A16498" t="s">
        <v>115</v>
      </c>
      <c r="B16498" t="s">
        <v>184</v>
      </c>
    </row>
    <row r="16499" spans="1:2" x14ac:dyDescent="0.3">
      <c r="A16499" t="s">
        <v>115</v>
      </c>
      <c r="B16499" t="s">
        <v>19</v>
      </c>
    </row>
    <row r="16500" spans="1:2" x14ac:dyDescent="0.3">
      <c r="A16500" t="s">
        <v>115</v>
      </c>
      <c r="B16500" t="s">
        <v>2341</v>
      </c>
    </row>
    <row r="16501" spans="1:2" x14ac:dyDescent="0.3">
      <c r="A16501" t="s">
        <v>189</v>
      </c>
      <c r="B16501" t="s">
        <v>10530</v>
      </c>
    </row>
    <row r="16502" spans="1:2" x14ac:dyDescent="0.3">
      <c r="A16502" t="s">
        <v>115</v>
      </c>
      <c r="B16502" t="s">
        <v>19</v>
      </c>
    </row>
    <row r="16503" spans="1:2" x14ac:dyDescent="0.3">
      <c r="A16503" t="s">
        <v>115</v>
      </c>
      <c r="B16503" t="s">
        <v>695</v>
      </c>
    </row>
    <row r="16504" spans="1:2" x14ac:dyDescent="0.3">
      <c r="A16504" t="s">
        <v>115</v>
      </c>
      <c r="B16504" t="s">
        <v>3689</v>
      </c>
    </row>
    <row r="16505" spans="1:2" x14ac:dyDescent="0.3">
      <c r="A16505" t="s">
        <v>115</v>
      </c>
      <c r="B16505" t="s">
        <v>1691</v>
      </c>
    </row>
    <row r="16506" spans="1:2" x14ac:dyDescent="0.3">
      <c r="A16506" t="s">
        <v>115</v>
      </c>
      <c r="B16506" t="s">
        <v>639</v>
      </c>
    </row>
    <row r="16507" spans="1:2" x14ac:dyDescent="0.3">
      <c r="A16507" t="s">
        <v>91</v>
      </c>
      <c r="B16507" t="s">
        <v>617</v>
      </c>
    </row>
    <row r="16508" spans="1:2" x14ac:dyDescent="0.3">
      <c r="A16508" t="s">
        <v>189</v>
      </c>
      <c r="B16508" t="s">
        <v>695</v>
      </c>
    </row>
    <row r="16509" spans="1:2" x14ac:dyDescent="0.3">
      <c r="A16509" t="s">
        <v>189</v>
      </c>
      <c r="B16509" t="s">
        <v>355</v>
      </c>
    </row>
    <row r="16510" spans="1:2" x14ac:dyDescent="0.3">
      <c r="A16510" t="s">
        <v>189</v>
      </c>
      <c r="B16510" t="s">
        <v>5903</v>
      </c>
    </row>
    <row r="16511" spans="1:2" x14ac:dyDescent="0.3">
      <c r="A16511" t="s">
        <v>463</v>
      </c>
      <c r="B16511" t="s">
        <v>19</v>
      </c>
    </row>
    <row r="16512" spans="1:2" x14ac:dyDescent="0.3">
      <c r="A16512" t="s">
        <v>189</v>
      </c>
      <c r="B16512" t="s">
        <v>19</v>
      </c>
    </row>
    <row r="16513" spans="1:2" x14ac:dyDescent="0.3">
      <c r="A16513" t="s">
        <v>189</v>
      </c>
      <c r="B16513" t="s">
        <v>5855</v>
      </c>
    </row>
    <row r="16514" spans="1:2" x14ac:dyDescent="0.3">
      <c r="A16514" t="s">
        <v>189</v>
      </c>
      <c r="B16514" t="s">
        <v>184</v>
      </c>
    </row>
    <row r="16515" spans="1:2" x14ac:dyDescent="0.3">
      <c r="A16515" t="s">
        <v>189</v>
      </c>
      <c r="B16515" t="s">
        <v>131</v>
      </c>
    </row>
    <row r="16516" spans="1:2" x14ac:dyDescent="0.3">
      <c r="A16516" t="s">
        <v>189</v>
      </c>
      <c r="B16516" t="s">
        <v>1439</v>
      </c>
    </row>
    <row r="16517" spans="1:2" x14ac:dyDescent="0.3">
      <c r="A16517" t="s">
        <v>189</v>
      </c>
      <c r="B16517" t="s">
        <v>355</v>
      </c>
    </row>
    <row r="16518" spans="1:2" x14ac:dyDescent="0.3">
      <c r="A16518" t="s">
        <v>115</v>
      </c>
      <c r="B16518" t="s">
        <v>19</v>
      </c>
    </row>
    <row r="16519" spans="1:2" x14ac:dyDescent="0.3">
      <c r="A16519" t="s">
        <v>115</v>
      </c>
      <c r="B16519" t="s">
        <v>19</v>
      </c>
    </row>
    <row r="16520" spans="1:2" x14ac:dyDescent="0.3">
      <c r="A16520" t="s">
        <v>115</v>
      </c>
      <c r="B16520" t="s">
        <v>184</v>
      </c>
    </row>
    <row r="16521" spans="1:2" x14ac:dyDescent="0.3">
      <c r="A16521" t="s">
        <v>115</v>
      </c>
      <c r="B16521" t="s">
        <v>639</v>
      </c>
    </row>
    <row r="16522" spans="1:2" x14ac:dyDescent="0.3">
      <c r="A16522" t="s">
        <v>115</v>
      </c>
      <c r="B16522" t="s">
        <v>4207</v>
      </c>
    </row>
    <row r="16523" spans="1:2" x14ac:dyDescent="0.3">
      <c r="A16523" t="s">
        <v>115</v>
      </c>
      <c r="B16523" t="s">
        <v>534</v>
      </c>
    </row>
    <row r="16524" spans="1:2" x14ac:dyDescent="0.3">
      <c r="A16524" t="s">
        <v>115</v>
      </c>
      <c r="B16524" t="s">
        <v>2341</v>
      </c>
    </row>
    <row r="16525" spans="1:2" x14ac:dyDescent="0.3">
      <c r="A16525" t="s">
        <v>11</v>
      </c>
      <c r="B16525" t="s">
        <v>184</v>
      </c>
    </row>
    <row r="16526" spans="1:2" x14ac:dyDescent="0.3">
      <c r="A16526" t="s">
        <v>11</v>
      </c>
      <c r="B16526" t="s">
        <v>539</v>
      </c>
    </row>
    <row r="16527" spans="1:2" x14ac:dyDescent="0.3">
      <c r="A16527" t="s">
        <v>189</v>
      </c>
      <c r="B16527" t="s">
        <v>355</v>
      </c>
    </row>
    <row r="16528" spans="1:2" x14ac:dyDescent="0.3">
      <c r="A16528" t="s">
        <v>189</v>
      </c>
      <c r="B16528" t="s">
        <v>5855</v>
      </c>
    </row>
    <row r="16529" spans="1:2" x14ac:dyDescent="0.3">
      <c r="A16529" t="s">
        <v>189</v>
      </c>
      <c r="B16529" t="s">
        <v>2341</v>
      </c>
    </row>
    <row r="16530" spans="1:2" x14ac:dyDescent="0.3">
      <c r="A16530" t="s">
        <v>189</v>
      </c>
      <c r="B16530" t="s">
        <v>19</v>
      </c>
    </row>
    <row r="16531" spans="1:2" x14ac:dyDescent="0.3">
      <c r="A16531" t="s">
        <v>2068</v>
      </c>
      <c r="B16531" t="s">
        <v>695</v>
      </c>
    </row>
    <row r="16532" spans="1:2" x14ac:dyDescent="0.3">
      <c r="A16532" t="s">
        <v>2068</v>
      </c>
      <c r="B16532" t="s">
        <v>19</v>
      </c>
    </row>
    <row r="16533" spans="1:2" x14ac:dyDescent="0.3">
      <c r="A16533" t="s">
        <v>463</v>
      </c>
      <c r="B16533" t="s">
        <v>2341</v>
      </c>
    </row>
    <row r="16534" spans="1:2" x14ac:dyDescent="0.3">
      <c r="A16534" t="s">
        <v>463</v>
      </c>
      <c r="B16534" t="s">
        <v>184</v>
      </c>
    </row>
    <row r="16535" spans="1:2" x14ac:dyDescent="0.3">
      <c r="A16535" t="s">
        <v>383</v>
      </c>
      <c r="B16535" t="s">
        <v>131</v>
      </c>
    </row>
    <row r="16536" spans="1:2" x14ac:dyDescent="0.3">
      <c r="A16536" t="s">
        <v>383</v>
      </c>
      <c r="B16536" t="s">
        <v>486</v>
      </c>
    </row>
    <row r="16537" spans="1:2" x14ac:dyDescent="0.3">
      <c r="A16537" t="s">
        <v>383</v>
      </c>
      <c r="B16537" t="s">
        <v>2341</v>
      </c>
    </row>
    <row r="16538" spans="1:2" x14ac:dyDescent="0.3">
      <c r="A16538" t="s">
        <v>3052</v>
      </c>
      <c r="B16538" t="s">
        <v>695</v>
      </c>
    </row>
    <row r="16539" spans="1:2" x14ac:dyDescent="0.3">
      <c r="A16539" t="s">
        <v>3052</v>
      </c>
      <c r="B16539" t="s">
        <v>184</v>
      </c>
    </row>
    <row r="16540" spans="1:2" x14ac:dyDescent="0.3">
      <c r="A16540" t="s">
        <v>463</v>
      </c>
      <c r="B16540" t="s">
        <v>184</v>
      </c>
    </row>
    <row r="16541" spans="1:2" x14ac:dyDescent="0.3">
      <c r="A16541" t="s">
        <v>463</v>
      </c>
      <c r="B16541" t="s">
        <v>19</v>
      </c>
    </row>
    <row r="16542" spans="1:2" x14ac:dyDescent="0.3">
      <c r="A16542" t="s">
        <v>463</v>
      </c>
      <c r="B16542" t="s">
        <v>2417</v>
      </c>
    </row>
    <row r="16543" spans="1:2" x14ac:dyDescent="0.3">
      <c r="A16543" t="s">
        <v>463</v>
      </c>
      <c r="B16543" t="s">
        <v>2341</v>
      </c>
    </row>
    <row r="16544" spans="1:2" x14ac:dyDescent="0.3">
      <c r="A16544" t="s">
        <v>189</v>
      </c>
      <c r="B16544" t="s">
        <v>695</v>
      </c>
    </row>
    <row r="16545" spans="1:2" x14ac:dyDescent="0.3">
      <c r="A16545" t="s">
        <v>68</v>
      </c>
      <c r="B16545" t="s">
        <v>617</v>
      </c>
    </row>
    <row r="16546" spans="1:2" x14ac:dyDescent="0.3">
      <c r="A16546" t="s">
        <v>68</v>
      </c>
      <c r="B16546" t="s">
        <v>1193</v>
      </c>
    </row>
    <row r="16547" spans="1:2" x14ac:dyDescent="0.3">
      <c r="A16547" t="s">
        <v>2068</v>
      </c>
      <c r="B16547" t="s">
        <v>617</v>
      </c>
    </row>
    <row r="16548" spans="1:2" x14ac:dyDescent="0.3">
      <c r="A16548" t="s">
        <v>91</v>
      </c>
      <c r="B16548" t="s">
        <v>695</v>
      </c>
    </row>
    <row r="16549" spans="1:2" x14ac:dyDescent="0.3">
      <c r="A16549" t="s">
        <v>91</v>
      </c>
      <c r="B16549" t="s">
        <v>1193</v>
      </c>
    </row>
    <row r="16550" spans="1:2" x14ac:dyDescent="0.3">
      <c r="A16550" t="s">
        <v>383</v>
      </c>
      <c r="B16550" t="s">
        <v>184</v>
      </c>
    </row>
    <row r="16551" spans="1:2" x14ac:dyDescent="0.3">
      <c r="A16551" t="s">
        <v>383</v>
      </c>
      <c r="B16551" t="s">
        <v>486</v>
      </c>
    </row>
    <row r="16552" spans="1:2" x14ac:dyDescent="0.3">
      <c r="A16552" t="s">
        <v>383</v>
      </c>
      <c r="B16552" t="s">
        <v>2341</v>
      </c>
    </row>
    <row r="16553" spans="1:2" x14ac:dyDescent="0.3">
      <c r="A16553" t="s">
        <v>383</v>
      </c>
      <c r="B16553" t="s">
        <v>1193</v>
      </c>
    </row>
    <row r="16554" spans="1:2" x14ac:dyDescent="0.3">
      <c r="A16554" t="s">
        <v>68</v>
      </c>
      <c r="B16554" t="s">
        <v>1193</v>
      </c>
    </row>
    <row r="16555" spans="1:2" x14ac:dyDescent="0.3">
      <c r="A16555" t="s">
        <v>68</v>
      </c>
      <c r="B16555" t="s">
        <v>3657</v>
      </c>
    </row>
    <row r="16556" spans="1:2" x14ac:dyDescent="0.3">
      <c r="A16556" t="s">
        <v>68</v>
      </c>
      <c r="B16556" t="s">
        <v>1128</v>
      </c>
    </row>
    <row r="16557" spans="1:2" x14ac:dyDescent="0.3">
      <c r="A16557" t="s">
        <v>68</v>
      </c>
      <c r="B16557" t="s">
        <v>2341</v>
      </c>
    </row>
    <row r="16558" spans="1:2" x14ac:dyDescent="0.3">
      <c r="A16558" t="s">
        <v>11</v>
      </c>
      <c r="B16558" t="s">
        <v>539</v>
      </c>
    </row>
    <row r="16559" spans="1:2" x14ac:dyDescent="0.3">
      <c r="A16559" t="s">
        <v>11</v>
      </c>
      <c r="B16559" t="s">
        <v>19</v>
      </c>
    </row>
    <row r="16560" spans="1:2" x14ac:dyDescent="0.3">
      <c r="A16560" t="s">
        <v>463</v>
      </c>
      <c r="B16560" t="s">
        <v>2393</v>
      </c>
    </row>
    <row r="16561" spans="1:2" x14ac:dyDescent="0.3">
      <c r="A16561" t="s">
        <v>463</v>
      </c>
      <c r="B16561" t="s">
        <v>790</v>
      </c>
    </row>
    <row r="16562" spans="1:2" x14ac:dyDescent="0.3">
      <c r="A16562" t="s">
        <v>463</v>
      </c>
      <c r="B16562" t="s">
        <v>639</v>
      </c>
    </row>
    <row r="16563" spans="1:2" x14ac:dyDescent="0.3">
      <c r="A16563" t="s">
        <v>463</v>
      </c>
      <c r="B16563" t="s">
        <v>14372</v>
      </c>
    </row>
    <row r="16564" spans="1:2" x14ac:dyDescent="0.3">
      <c r="A16564" t="s">
        <v>463</v>
      </c>
      <c r="B16564" t="s">
        <v>539</v>
      </c>
    </row>
    <row r="16565" spans="1:2" x14ac:dyDescent="0.3">
      <c r="A16565" t="s">
        <v>463</v>
      </c>
      <c r="B16565" t="s">
        <v>355</v>
      </c>
    </row>
    <row r="16566" spans="1:2" x14ac:dyDescent="0.3">
      <c r="A16566" t="s">
        <v>463</v>
      </c>
      <c r="B16566" t="s">
        <v>695</v>
      </c>
    </row>
    <row r="16567" spans="1:2" x14ac:dyDescent="0.3">
      <c r="A16567" t="s">
        <v>463</v>
      </c>
      <c r="B16567" t="s">
        <v>3689</v>
      </c>
    </row>
    <row r="16568" spans="1:2" x14ac:dyDescent="0.3">
      <c r="A16568" t="s">
        <v>463</v>
      </c>
      <c r="B16568" t="s">
        <v>19</v>
      </c>
    </row>
    <row r="16569" spans="1:2" x14ac:dyDescent="0.3">
      <c r="A16569" t="s">
        <v>463</v>
      </c>
      <c r="B16569" t="s">
        <v>2417</v>
      </c>
    </row>
    <row r="16570" spans="1:2" x14ac:dyDescent="0.3">
      <c r="A16570" t="s">
        <v>463</v>
      </c>
      <c r="B16570" t="s">
        <v>355</v>
      </c>
    </row>
    <row r="16571" spans="1:2" x14ac:dyDescent="0.3">
      <c r="A16571" t="s">
        <v>463</v>
      </c>
      <c r="B16571" t="s">
        <v>534</v>
      </c>
    </row>
    <row r="16572" spans="1:2" x14ac:dyDescent="0.3">
      <c r="A16572" t="s">
        <v>463</v>
      </c>
      <c r="B16572" t="s">
        <v>639</v>
      </c>
    </row>
    <row r="16573" spans="1:2" x14ac:dyDescent="0.3">
      <c r="A16573" t="s">
        <v>115</v>
      </c>
      <c r="B16573" t="s">
        <v>4207</v>
      </c>
    </row>
    <row r="16574" spans="1:2" x14ac:dyDescent="0.3">
      <c r="A16574" t="s">
        <v>463</v>
      </c>
      <c r="B16574" t="s">
        <v>184</v>
      </c>
    </row>
    <row r="16575" spans="1:2" x14ac:dyDescent="0.3">
      <c r="A16575" t="s">
        <v>463</v>
      </c>
      <c r="B16575" t="s">
        <v>790</v>
      </c>
    </row>
    <row r="16576" spans="1:2" x14ac:dyDescent="0.3">
      <c r="A16576" t="s">
        <v>463</v>
      </c>
      <c r="B16576" t="s">
        <v>1193</v>
      </c>
    </row>
    <row r="16577" spans="1:2" x14ac:dyDescent="0.3">
      <c r="A16577" t="s">
        <v>68</v>
      </c>
      <c r="B16577" t="s">
        <v>695</v>
      </c>
    </row>
    <row r="16578" spans="1:2" x14ac:dyDescent="0.3">
      <c r="A16578" t="s">
        <v>68</v>
      </c>
      <c r="B16578" t="s">
        <v>131</v>
      </c>
    </row>
    <row r="16579" spans="1:2" x14ac:dyDescent="0.3">
      <c r="A16579" t="s">
        <v>68</v>
      </c>
      <c r="B16579" t="s">
        <v>19</v>
      </c>
    </row>
    <row r="16580" spans="1:2" x14ac:dyDescent="0.3">
      <c r="A16580" t="s">
        <v>68</v>
      </c>
      <c r="B16580" t="s">
        <v>708</v>
      </c>
    </row>
    <row r="16581" spans="1:2" x14ac:dyDescent="0.3">
      <c r="A16581" t="s">
        <v>68</v>
      </c>
      <c r="B16581" t="s">
        <v>355</v>
      </c>
    </row>
    <row r="16582" spans="1:2" x14ac:dyDescent="0.3">
      <c r="A16582" t="s">
        <v>68</v>
      </c>
      <c r="B16582" t="s">
        <v>1439</v>
      </c>
    </row>
    <row r="16583" spans="1:2" x14ac:dyDescent="0.3">
      <c r="A16583" t="s">
        <v>68</v>
      </c>
      <c r="B16583" t="s">
        <v>4207</v>
      </c>
    </row>
    <row r="16584" spans="1:2" x14ac:dyDescent="0.3">
      <c r="A16584" t="s">
        <v>115</v>
      </c>
      <c r="B16584" t="s">
        <v>639</v>
      </c>
    </row>
    <row r="16585" spans="1:2" x14ac:dyDescent="0.3">
      <c r="A16585" t="s">
        <v>91</v>
      </c>
      <c r="B16585" t="s">
        <v>5180</v>
      </c>
    </row>
    <row r="16586" spans="1:2" x14ac:dyDescent="0.3">
      <c r="A16586" t="s">
        <v>91</v>
      </c>
      <c r="B16586" t="s">
        <v>14034</v>
      </c>
    </row>
    <row r="16587" spans="1:2" x14ac:dyDescent="0.3">
      <c r="A16587" t="s">
        <v>91</v>
      </c>
      <c r="B16587" t="s">
        <v>837</v>
      </c>
    </row>
    <row r="16588" spans="1:2" x14ac:dyDescent="0.3">
      <c r="A16588" t="s">
        <v>463</v>
      </c>
      <c r="B16588" t="s">
        <v>837</v>
      </c>
    </row>
    <row r="16589" spans="1:2" x14ac:dyDescent="0.3">
      <c r="A16589" t="s">
        <v>463</v>
      </c>
      <c r="B16589" t="s">
        <v>639</v>
      </c>
    </row>
    <row r="16590" spans="1:2" x14ac:dyDescent="0.3">
      <c r="A16590" t="s">
        <v>463</v>
      </c>
      <c r="B16590" t="s">
        <v>184</v>
      </c>
    </row>
    <row r="16591" spans="1:2" x14ac:dyDescent="0.3">
      <c r="A16591" t="s">
        <v>463</v>
      </c>
      <c r="B16591" t="s">
        <v>2341</v>
      </c>
    </row>
    <row r="16592" spans="1:2" x14ac:dyDescent="0.3">
      <c r="A16592" t="s">
        <v>11</v>
      </c>
      <c r="B16592" t="s">
        <v>1193</v>
      </c>
    </row>
    <row r="16593" spans="1:2" x14ac:dyDescent="0.3">
      <c r="A16593" t="s">
        <v>11</v>
      </c>
      <c r="B16593" t="s">
        <v>4207</v>
      </c>
    </row>
    <row r="16594" spans="1:2" x14ac:dyDescent="0.3">
      <c r="A16594" t="s">
        <v>11</v>
      </c>
      <c r="B16594" t="s">
        <v>5180</v>
      </c>
    </row>
    <row r="16595" spans="1:2" x14ac:dyDescent="0.3">
      <c r="A16595" t="s">
        <v>189</v>
      </c>
      <c r="B16595" t="s">
        <v>19</v>
      </c>
    </row>
    <row r="16596" spans="1:2" x14ac:dyDescent="0.3">
      <c r="A16596" t="s">
        <v>189</v>
      </c>
      <c r="B16596" t="s">
        <v>184</v>
      </c>
    </row>
    <row r="16597" spans="1:2" x14ac:dyDescent="0.3">
      <c r="A16597" t="s">
        <v>463</v>
      </c>
      <c r="B16597" t="s">
        <v>639</v>
      </c>
    </row>
    <row r="16598" spans="1:2" x14ac:dyDescent="0.3">
      <c r="A16598" t="s">
        <v>463</v>
      </c>
      <c r="B16598" t="s">
        <v>837</v>
      </c>
    </row>
    <row r="16599" spans="1:2" x14ac:dyDescent="0.3">
      <c r="A16599" t="s">
        <v>463</v>
      </c>
      <c r="B16599" t="s">
        <v>486</v>
      </c>
    </row>
    <row r="16600" spans="1:2" x14ac:dyDescent="0.3">
      <c r="A16600" t="s">
        <v>463</v>
      </c>
      <c r="B16600" t="s">
        <v>2341</v>
      </c>
    </row>
    <row r="16601" spans="1:2" x14ac:dyDescent="0.3">
      <c r="A16601" t="s">
        <v>68</v>
      </c>
      <c r="B16601" t="s">
        <v>790</v>
      </c>
    </row>
    <row r="16602" spans="1:2" x14ac:dyDescent="0.3">
      <c r="A16602" t="s">
        <v>68</v>
      </c>
      <c r="B16602" t="s">
        <v>14034</v>
      </c>
    </row>
    <row r="16603" spans="1:2" x14ac:dyDescent="0.3">
      <c r="A16603" t="s">
        <v>68</v>
      </c>
      <c r="B16603" t="s">
        <v>837</v>
      </c>
    </row>
    <row r="16604" spans="1:2" x14ac:dyDescent="0.3">
      <c r="A16604" t="s">
        <v>68</v>
      </c>
      <c r="B16604" t="s">
        <v>7641</v>
      </c>
    </row>
    <row r="16605" spans="1:2" x14ac:dyDescent="0.3">
      <c r="A16605" t="s">
        <v>68</v>
      </c>
      <c r="B16605" t="s">
        <v>7932</v>
      </c>
    </row>
    <row r="16606" spans="1:2" x14ac:dyDescent="0.3">
      <c r="A16606" t="s">
        <v>2068</v>
      </c>
      <c r="B16606" t="s">
        <v>1691</v>
      </c>
    </row>
    <row r="16607" spans="1:2" x14ac:dyDescent="0.3">
      <c r="A16607" t="s">
        <v>2068</v>
      </c>
      <c r="B16607" t="s">
        <v>790</v>
      </c>
    </row>
    <row r="16608" spans="1:2" x14ac:dyDescent="0.3">
      <c r="A16608" t="s">
        <v>2068</v>
      </c>
      <c r="B16608" t="s">
        <v>184</v>
      </c>
    </row>
    <row r="16609" spans="1:2" x14ac:dyDescent="0.3">
      <c r="A16609" t="s">
        <v>2068</v>
      </c>
      <c r="B16609" t="s">
        <v>5855</v>
      </c>
    </row>
    <row r="16610" spans="1:2" x14ac:dyDescent="0.3">
      <c r="A16610" t="s">
        <v>11</v>
      </c>
      <c r="B16610" t="s">
        <v>131</v>
      </c>
    </row>
    <row r="16611" spans="1:2" x14ac:dyDescent="0.3">
      <c r="A16611" t="s">
        <v>11</v>
      </c>
      <c r="B16611" t="s">
        <v>1439</v>
      </c>
    </row>
    <row r="16612" spans="1:2" x14ac:dyDescent="0.3">
      <c r="A16612" t="s">
        <v>11</v>
      </c>
      <c r="B16612" t="s">
        <v>4611</v>
      </c>
    </row>
    <row r="16613" spans="1:2" x14ac:dyDescent="0.3">
      <c r="A16613" t="s">
        <v>11</v>
      </c>
      <c r="B16613" t="s">
        <v>2341</v>
      </c>
    </row>
    <row r="16614" spans="1:2" x14ac:dyDescent="0.3">
      <c r="A16614" t="s">
        <v>11</v>
      </c>
      <c r="B16614" t="s">
        <v>1193</v>
      </c>
    </row>
    <row r="16615" spans="1:2" x14ac:dyDescent="0.3">
      <c r="A16615" t="s">
        <v>11</v>
      </c>
      <c r="B16615" t="s">
        <v>3689</v>
      </c>
    </row>
    <row r="16616" spans="1:2" x14ac:dyDescent="0.3">
      <c r="A16616" t="s">
        <v>2068</v>
      </c>
      <c r="B16616" t="s">
        <v>534</v>
      </c>
    </row>
    <row r="16617" spans="1:2" x14ac:dyDescent="0.3">
      <c r="A16617" t="s">
        <v>2068</v>
      </c>
      <c r="B16617" t="s">
        <v>184</v>
      </c>
    </row>
    <row r="16618" spans="1:2" x14ac:dyDescent="0.3">
      <c r="A16618" t="s">
        <v>2068</v>
      </c>
      <c r="B16618" t="s">
        <v>790</v>
      </c>
    </row>
    <row r="16619" spans="1:2" x14ac:dyDescent="0.3">
      <c r="A16619" t="s">
        <v>91</v>
      </c>
      <c r="B16619" t="s">
        <v>1193</v>
      </c>
    </row>
    <row r="16620" spans="1:2" x14ac:dyDescent="0.3">
      <c r="A16620" t="s">
        <v>3052</v>
      </c>
      <c r="B16620" t="s">
        <v>19</v>
      </c>
    </row>
    <row r="16621" spans="1:2" x14ac:dyDescent="0.3">
      <c r="A16621" t="s">
        <v>91</v>
      </c>
      <c r="B16621" t="s">
        <v>19</v>
      </c>
    </row>
    <row r="16622" spans="1:2" x14ac:dyDescent="0.3">
      <c r="A16622" t="s">
        <v>189</v>
      </c>
      <c r="B16622" t="s">
        <v>1256</v>
      </c>
    </row>
    <row r="16623" spans="1:2" x14ac:dyDescent="0.3">
      <c r="A16623" t="s">
        <v>189</v>
      </c>
      <c r="B16623" t="s">
        <v>2341</v>
      </c>
    </row>
    <row r="16624" spans="1:2" x14ac:dyDescent="0.3">
      <c r="A16624" t="s">
        <v>3052</v>
      </c>
      <c r="B16624" t="s">
        <v>695</v>
      </c>
    </row>
    <row r="16625" spans="1:2" x14ac:dyDescent="0.3">
      <c r="A16625" t="s">
        <v>3052</v>
      </c>
      <c r="B16625" t="s">
        <v>1193</v>
      </c>
    </row>
    <row r="16626" spans="1:2" x14ac:dyDescent="0.3">
      <c r="A16626" t="s">
        <v>463</v>
      </c>
      <c r="B16626" t="s">
        <v>355</v>
      </c>
    </row>
    <row r="16627" spans="1:2" x14ac:dyDescent="0.3">
      <c r="A16627" t="s">
        <v>463</v>
      </c>
      <c r="B16627" t="s">
        <v>486</v>
      </c>
    </row>
    <row r="16628" spans="1:2" x14ac:dyDescent="0.3">
      <c r="A16628" t="s">
        <v>463</v>
      </c>
      <c r="B16628" t="s">
        <v>2341</v>
      </c>
    </row>
    <row r="16629" spans="1:2" x14ac:dyDescent="0.3">
      <c r="A16629" t="s">
        <v>189</v>
      </c>
      <c r="B16629" t="s">
        <v>131</v>
      </c>
    </row>
    <row r="16630" spans="1:2" x14ac:dyDescent="0.3">
      <c r="A16630" t="s">
        <v>189</v>
      </c>
      <c r="B16630" t="s">
        <v>19</v>
      </c>
    </row>
    <row r="16631" spans="1:2" x14ac:dyDescent="0.3">
      <c r="A16631" t="s">
        <v>189</v>
      </c>
      <c r="B16631" t="s">
        <v>1439</v>
      </c>
    </row>
    <row r="16632" spans="1:2" x14ac:dyDescent="0.3">
      <c r="A16632" t="s">
        <v>189</v>
      </c>
      <c r="B16632" t="s">
        <v>695</v>
      </c>
    </row>
    <row r="16633" spans="1:2" x14ac:dyDescent="0.3">
      <c r="A16633" t="s">
        <v>11</v>
      </c>
      <c r="B16633" t="s">
        <v>617</v>
      </c>
    </row>
    <row r="16634" spans="1:2" x14ac:dyDescent="0.3">
      <c r="A16634" t="s">
        <v>11</v>
      </c>
      <c r="B16634" t="s">
        <v>1193</v>
      </c>
    </row>
    <row r="16635" spans="1:2" x14ac:dyDescent="0.3">
      <c r="A16635" t="s">
        <v>115</v>
      </c>
      <c r="B16635" t="s">
        <v>617</v>
      </c>
    </row>
    <row r="16636" spans="1:2" x14ac:dyDescent="0.3">
      <c r="A16636" t="s">
        <v>115</v>
      </c>
      <c r="B16636" t="s">
        <v>1193</v>
      </c>
    </row>
    <row r="16637" spans="1:2" x14ac:dyDescent="0.3">
      <c r="A16637" t="s">
        <v>68</v>
      </c>
      <c r="B16637" t="s">
        <v>1068</v>
      </c>
    </row>
    <row r="16638" spans="1:2" x14ac:dyDescent="0.3">
      <c r="A16638" t="s">
        <v>3052</v>
      </c>
      <c r="B16638" t="s">
        <v>184</v>
      </c>
    </row>
    <row r="16639" spans="1:2" x14ac:dyDescent="0.3">
      <c r="A16639" t="s">
        <v>3052</v>
      </c>
      <c r="B16639" t="s">
        <v>695</v>
      </c>
    </row>
    <row r="16640" spans="1:2" x14ac:dyDescent="0.3">
      <c r="A16640" t="s">
        <v>68</v>
      </c>
      <c r="B16640" t="s">
        <v>7530</v>
      </c>
    </row>
    <row r="16641" spans="1:2" x14ac:dyDescent="0.3">
      <c r="A16641" t="s">
        <v>115</v>
      </c>
      <c r="B16641" t="s">
        <v>617</v>
      </c>
    </row>
    <row r="16642" spans="1:2" x14ac:dyDescent="0.3">
      <c r="A16642" t="s">
        <v>463</v>
      </c>
      <c r="B16642" t="s">
        <v>131</v>
      </c>
    </row>
    <row r="16643" spans="1:2" x14ac:dyDescent="0.3">
      <c r="A16643" t="s">
        <v>68</v>
      </c>
      <c r="B16643" t="s">
        <v>695</v>
      </c>
    </row>
    <row r="16644" spans="1:2" x14ac:dyDescent="0.3">
      <c r="A16644" t="s">
        <v>68</v>
      </c>
      <c r="B16644" t="s">
        <v>534</v>
      </c>
    </row>
    <row r="16645" spans="1:2" x14ac:dyDescent="0.3">
      <c r="A16645" t="s">
        <v>2068</v>
      </c>
      <c r="B16645" t="s">
        <v>355</v>
      </c>
    </row>
    <row r="16646" spans="1:2" x14ac:dyDescent="0.3">
      <c r="A16646" t="s">
        <v>2068</v>
      </c>
      <c r="B16646" t="s">
        <v>5903</v>
      </c>
    </row>
    <row r="16647" spans="1:2" x14ac:dyDescent="0.3">
      <c r="A16647" t="s">
        <v>2068</v>
      </c>
      <c r="B16647" t="s">
        <v>131</v>
      </c>
    </row>
    <row r="16648" spans="1:2" x14ac:dyDescent="0.3">
      <c r="A16648" t="s">
        <v>11</v>
      </c>
      <c r="B16648" t="s">
        <v>131</v>
      </c>
    </row>
    <row r="16649" spans="1:2" x14ac:dyDescent="0.3">
      <c r="A16649" t="s">
        <v>11</v>
      </c>
      <c r="B16649" t="s">
        <v>2393</v>
      </c>
    </row>
    <row r="16650" spans="1:2" x14ac:dyDescent="0.3">
      <c r="A16650" t="s">
        <v>11</v>
      </c>
      <c r="B16650" t="s">
        <v>486</v>
      </c>
    </row>
    <row r="16651" spans="1:2" x14ac:dyDescent="0.3">
      <c r="A16651" t="s">
        <v>11</v>
      </c>
      <c r="B16651" t="s">
        <v>355</v>
      </c>
    </row>
    <row r="16652" spans="1:2" x14ac:dyDescent="0.3">
      <c r="A16652" t="s">
        <v>383</v>
      </c>
      <c r="B16652" t="s">
        <v>639</v>
      </c>
    </row>
    <row r="16653" spans="1:2" x14ac:dyDescent="0.3">
      <c r="A16653" t="s">
        <v>68</v>
      </c>
      <c r="B16653" t="s">
        <v>639</v>
      </c>
    </row>
    <row r="16654" spans="1:2" x14ac:dyDescent="0.3">
      <c r="A16654" t="s">
        <v>68</v>
      </c>
      <c r="B16654" t="s">
        <v>4207</v>
      </c>
    </row>
    <row r="16655" spans="1:2" x14ac:dyDescent="0.3">
      <c r="A16655" t="s">
        <v>68</v>
      </c>
      <c r="B16655" t="s">
        <v>2341</v>
      </c>
    </row>
    <row r="16656" spans="1:2" x14ac:dyDescent="0.3">
      <c r="A16656" t="s">
        <v>68</v>
      </c>
      <c r="B16656" t="s">
        <v>184</v>
      </c>
    </row>
    <row r="16657" spans="1:2" x14ac:dyDescent="0.3">
      <c r="A16657" t="s">
        <v>68</v>
      </c>
      <c r="B16657" t="s">
        <v>790</v>
      </c>
    </row>
    <row r="16658" spans="1:2" x14ac:dyDescent="0.3">
      <c r="A16658" t="s">
        <v>68</v>
      </c>
      <c r="B16658" t="s">
        <v>695</v>
      </c>
    </row>
    <row r="16659" spans="1:2" x14ac:dyDescent="0.3">
      <c r="A16659" t="s">
        <v>68</v>
      </c>
      <c r="B16659" t="s">
        <v>19</v>
      </c>
    </row>
    <row r="16660" spans="1:2" x14ac:dyDescent="0.3">
      <c r="A16660" t="s">
        <v>68</v>
      </c>
      <c r="B16660" t="s">
        <v>1439</v>
      </c>
    </row>
    <row r="16661" spans="1:2" x14ac:dyDescent="0.3">
      <c r="A16661" t="s">
        <v>68</v>
      </c>
      <c r="B16661" t="s">
        <v>708</v>
      </c>
    </row>
    <row r="16662" spans="1:2" x14ac:dyDescent="0.3">
      <c r="A16662" t="s">
        <v>383</v>
      </c>
      <c r="B16662" t="s">
        <v>4207</v>
      </c>
    </row>
    <row r="16663" spans="1:2" x14ac:dyDescent="0.3">
      <c r="A16663" t="s">
        <v>383</v>
      </c>
      <c r="B16663" t="s">
        <v>1193</v>
      </c>
    </row>
    <row r="16664" spans="1:2" x14ac:dyDescent="0.3">
      <c r="A16664" t="s">
        <v>383</v>
      </c>
      <c r="B16664" t="s">
        <v>2341</v>
      </c>
    </row>
    <row r="16665" spans="1:2" x14ac:dyDescent="0.3">
      <c r="A16665" t="s">
        <v>68</v>
      </c>
      <c r="B16665" t="s">
        <v>19</v>
      </c>
    </row>
    <row r="16666" spans="1:2" x14ac:dyDescent="0.3">
      <c r="A16666" t="s">
        <v>68</v>
      </c>
      <c r="B16666" t="s">
        <v>617</v>
      </c>
    </row>
    <row r="16667" spans="1:2" x14ac:dyDescent="0.3">
      <c r="A16667" t="s">
        <v>68</v>
      </c>
      <c r="B16667" t="s">
        <v>2341</v>
      </c>
    </row>
    <row r="16668" spans="1:2" x14ac:dyDescent="0.3">
      <c r="A16668" t="s">
        <v>68</v>
      </c>
      <c r="B16668" t="s">
        <v>695</v>
      </c>
    </row>
    <row r="16669" spans="1:2" x14ac:dyDescent="0.3">
      <c r="A16669" t="s">
        <v>68</v>
      </c>
      <c r="B16669" t="s">
        <v>2417</v>
      </c>
    </row>
    <row r="16670" spans="1:2" x14ac:dyDescent="0.3">
      <c r="A16670" t="s">
        <v>189</v>
      </c>
      <c r="B16670" t="s">
        <v>131</v>
      </c>
    </row>
    <row r="16671" spans="1:2" x14ac:dyDescent="0.3">
      <c r="A16671" t="s">
        <v>189</v>
      </c>
      <c r="B16671" t="s">
        <v>355</v>
      </c>
    </row>
    <row r="16672" spans="1:2" x14ac:dyDescent="0.3">
      <c r="A16672" t="s">
        <v>11</v>
      </c>
      <c r="B16672" t="s">
        <v>131</v>
      </c>
    </row>
    <row r="16673" spans="1:2" x14ac:dyDescent="0.3">
      <c r="A16673" t="s">
        <v>11</v>
      </c>
      <c r="B16673" t="s">
        <v>184</v>
      </c>
    </row>
    <row r="16674" spans="1:2" x14ac:dyDescent="0.3">
      <c r="A16674" t="s">
        <v>115</v>
      </c>
      <c r="B16674" t="s">
        <v>19</v>
      </c>
    </row>
    <row r="16675" spans="1:2" x14ac:dyDescent="0.3">
      <c r="A16675" t="s">
        <v>189</v>
      </c>
      <c r="B16675" t="s">
        <v>617</v>
      </c>
    </row>
    <row r="16676" spans="1:2" x14ac:dyDescent="0.3">
      <c r="A16676" t="s">
        <v>189</v>
      </c>
      <c r="B16676" t="s">
        <v>790</v>
      </c>
    </row>
    <row r="16677" spans="1:2" x14ac:dyDescent="0.3">
      <c r="A16677" t="s">
        <v>189</v>
      </c>
      <c r="B16677" t="s">
        <v>837</v>
      </c>
    </row>
    <row r="16678" spans="1:2" x14ac:dyDescent="0.3">
      <c r="A16678" t="s">
        <v>11</v>
      </c>
      <c r="B16678" t="s">
        <v>1900</v>
      </c>
    </row>
    <row r="16679" spans="1:2" x14ac:dyDescent="0.3">
      <c r="A16679" t="s">
        <v>11</v>
      </c>
      <c r="B16679" t="s">
        <v>2341</v>
      </c>
    </row>
    <row r="16680" spans="1:2" x14ac:dyDescent="0.3">
      <c r="A16680" t="s">
        <v>91</v>
      </c>
      <c r="B16680" t="s">
        <v>695</v>
      </c>
    </row>
    <row r="16681" spans="1:2" x14ac:dyDescent="0.3">
      <c r="A16681" t="s">
        <v>91</v>
      </c>
      <c r="B16681" t="s">
        <v>19</v>
      </c>
    </row>
    <row r="16682" spans="1:2" x14ac:dyDescent="0.3">
      <c r="A16682" t="s">
        <v>91</v>
      </c>
      <c r="B16682" t="s">
        <v>837</v>
      </c>
    </row>
    <row r="16683" spans="1:2" x14ac:dyDescent="0.3">
      <c r="A16683" t="s">
        <v>91</v>
      </c>
      <c r="B16683" t="s">
        <v>7641</v>
      </c>
    </row>
    <row r="16684" spans="1:2" x14ac:dyDescent="0.3">
      <c r="A16684" t="s">
        <v>91</v>
      </c>
      <c r="B16684" t="s">
        <v>19</v>
      </c>
    </row>
    <row r="16685" spans="1:2" x14ac:dyDescent="0.3">
      <c r="A16685" t="s">
        <v>91</v>
      </c>
      <c r="B16685" t="s">
        <v>695</v>
      </c>
    </row>
    <row r="16686" spans="1:2" x14ac:dyDescent="0.3">
      <c r="A16686" t="s">
        <v>189</v>
      </c>
      <c r="B16686" t="s">
        <v>19</v>
      </c>
    </row>
    <row r="16687" spans="1:2" x14ac:dyDescent="0.3">
      <c r="A16687" t="s">
        <v>383</v>
      </c>
      <c r="B16687" t="s">
        <v>5180</v>
      </c>
    </row>
    <row r="16688" spans="1:2" x14ac:dyDescent="0.3">
      <c r="A16688" t="s">
        <v>383</v>
      </c>
      <c r="B16688" t="s">
        <v>837</v>
      </c>
    </row>
    <row r="16689" spans="1:2" x14ac:dyDescent="0.3">
      <c r="A16689" t="s">
        <v>383</v>
      </c>
      <c r="B16689" t="s">
        <v>131</v>
      </c>
    </row>
    <row r="16690" spans="1:2" x14ac:dyDescent="0.3">
      <c r="A16690" t="s">
        <v>383</v>
      </c>
      <c r="B16690" t="s">
        <v>4311</v>
      </c>
    </row>
    <row r="16691" spans="1:2" x14ac:dyDescent="0.3">
      <c r="A16691" t="s">
        <v>383</v>
      </c>
      <c r="B16691" t="s">
        <v>355</v>
      </c>
    </row>
    <row r="16692" spans="1:2" x14ac:dyDescent="0.3">
      <c r="A16692" t="s">
        <v>91</v>
      </c>
      <c r="B16692" t="s">
        <v>8602</v>
      </c>
    </row>
    <row r="16693" spans="1:2" x14ac:dyDescent="0.3">
      <c r="A16693" t="s">
        <v>91</v>
      </c>
      <c r="B16693" t="s">
        <v>131</v>
      </c>
    </row>
    <row r="16694" spans="1:2" x14ac:dyDescent="0.3">
      <c r="A16694" t="s">
        <v>91</v>
      </c>
      <c r="B16694" t="s">
        <v>19</v>
      </c>
    </row>
    <row r="16695" spans="1:2" x14ac:dyDescent="0.3">
      <c r="A16695" t="s">
        <v>91</v>
      </c>
      <c r="B16695" t="s">
        <v>5903</v>
      </c>
    </row>
    <row r="16696" spans="1:2" x14ac:dyDescent="0.3">
      <c r="A16696" t="s">
        <v>68</v>
      </c>
      <c r="B16696" t="s">
        <v>534</v>
      </c>
    </row>
    <row r="16697" spans="1:2" x14ac:dyDescent="0.3">
      <c r="A16697" t="s">
        <v>68</v>
      </c>
      <c r="B16697" t="s">
        <v>7662</v>
      </c>
    </row>
    <row r="16698" spans="1:2" x14ac:dyDescent="0.3">
      <c r="A16698" t="s">
        <v>68</v>
      </c>
      <c r="B16698" t="s">
        <v>19</v>
      </c>
    </row>
    <row r="16699" spans="1:2" x14ac:dyDescent="0.3">
      <c r="A16699" t="s">
        <v>68</v>
      </c>
      <c r="B16699" t="s">
        <v>695</v>
      </c>
    </row>
    <row r="16700" spans="1:2" x14ac:dyDescent="0.3">
      <c r="A16700" t="s">
        <v>91</v>
      </c>
      <c r="B16700" t="s">
        <v>600</v>
      </c>
    </row>
    <row r="16701" spans="1:2" x14ac:dyDescent="0.3">
      <c r="A16701" t="s">
        <v>91</v>
      </c>
      <c r="B16701" t="s">
        <v>355</v>
      </c>
    </row>
    <row r="16702" spans="1:2" x14ac:dyDescent="0.3">
      <c r="A16702" t="s">
        <v>91</v>
      </c>
      <c r="B16702" t="s">
        <v>19</v>
      </c>
    </row>
    <row r="16703" spans="1:2" x14ac:dyDescent="0.3">
      <c r="A16703" t="s">
        <v>91</v>
      </c>
      <c r="B16703" t="s">
        <v>5903</v>
      </c>
    </row>
    <row r="16704" spans="1:2" x14ac:dyDescent="0.3">
      <c r="A16704" t="s">
        <v>115</v>
      </c>
      <c r="B16704" t="s">
        <v>19</v>
      </c>
    </row>
    <row r="16705" spans="1:2" x14ac:dyDescent="0.3">
      <c r="A16705" t="s">
        <v>115</v>
      </c>
      <c r="B16705" t="s">
        <v>2341</v>
      </c>
    </row>
    <row r="16706" spans="1:2" x14ac:dyDescent="0.3">
      <c r="A16706" t="s">
        <v>115</v>
      </c>
      <c r="B16706" t="s">
        <v>10561</v>
      </c>
    </row>
    <row r="16707" spans="1:2" x14ac:dyDescent="0.3">
      <c r="A16707" t="s">
        <v>115</v>
      </c>
      <c r="B16707" t="s">
        <v>355</v>
      </c>
    </row>
    <row r="16708" spans="1:2" x14ac:dyDescent="0.3">
      <c r="A16708" t="s">
        <v>91</v>
      </c>
      <c r="B16708" t="s">
        <v>19</v>
      </c>
    </row>
    <row r="16709" spans="1:2" x14ac:dyDescent="0.3">
      <c r="A16709" t="s">
        <v>91</v>
      </c>
      <c r="B16709" t="s">
        <v>695</v>
      </c>
    </row>
    <row r="16710" spans="1:2" x14ac:dyDescent="0.3">
      <c r="A16710" t="s">
        <v>11</v>
      </c>
      <c r="B16710" t="s">
        <v>19</v>
      </c>
    </row>
    <row r="16711" spans="1:2" x14ac:dyDescent="0.3">
      <c r="A16711" t="s">
        <v>11</v>
      </c>
      <c r="B16711" t="s">
        <v>2417</v>
      </c>
    </row>
    <row r="16712" spans="1:2" x14ac:dyDescent="0.3">
      <c r="A16712" t="s">
        <v>3052</v>
      </c>
      <c r="B16712" t="s">
        <v>184</v>
      </c>
    </row>
    <row r="16713" spans="1:2" x14ac:dyDescent="0.3">
      <c r="A16713" t="s">
        <v>68</v>
      </c>
      <c r="B16713" t="s">
        <v>2393</v>
      </c>
    </row>
    <row r="16714" spans="1:2" x14ac:dyDescent="0.3">
      <c r="A16714" t="s">
        <v>68</v>
      </c>
      <c r="B16714" t="s">
        <v>184</v>
      </c>
    </row>
    <row r="16715" spans="1:2" x14ac:dyDescent="0.3">
      <c r="A16715" t="s">
        <v>68</v>
      </c>
      <c r="B16715" t="s">
        <v>695</v>
      </c>
    </row>
    <row r="16716" spans="1:2" x14ac:dyDescent="0.3">
      <c r="A16716" t="s">
        <v>68</v>
      </c>
      <c r="B16716" t="s">
        <v>19</v>
      </c>
    </row>
    <row r="16717" spans="1:2" x14ac:dyDescent="0.3">
      <c r="A16717" t="s">
        <v>68</v>
      </c>
      <c r="B16717" t="s">
        <v>5903</v>
      </c>
    </row>
    <row r="16718" spans="1:2" x14ac:dyDescent="0.3">
      <c r="A16718" t="s">
        <v>68</v>
      </c>
      <c r="B16718" t="s">
        <v>1439</v>
      </c>
    </row>
    <row r="16719" spans="1:2" x14ac:dyDescent="0.3">
      <c r="A16719" t="s">
        <v>68</v>
      </c>
      <c r="B16719" t="s">
        <v>355</v>
      </c>
    </row>
    <row r="16720" spans="1:2" x14ac:dyDescent="0.3">
      <c r="A16720" t="s">
        <v>68</v>
      </c>
      <c r="B16720" t="s">
        <v>486</v>
      </c>
    </row>
    <row r="16721" spans="1:2" x14ac:dyDescent="0.3">
      <c r="A16721" t="s">
        <v>68</v>
      </c>
      <c r="B16721" t="s">
        <v>2341</v>
      </c>
    </row>
    <row r="16722" spans="1:2" x14ac:dyDescent="0.3">
      <c r="A16722" t="s">
        <v>68</v>
      </c>
      <c r="B16722" t="s">
        <v>1193</v>
      </c>
    </row>
    <row r="16723" spans="1:2" x14ac:dyDescent="0.3">
      <c r="A16723" t="s">
        <v>68</v>
      </c>
      <c r="B16723" t="s">
        <v>2393</v>
      </c>
    </row>
    <row r="16724" spans="1:2" x14ac:dyDescent="0.3">
      <c r="A16724" t="s">
        <v>463</v>
      </c>
      <c r="B16724" t="s">
        <v>184</v>
      </c>
    </row>
    <row r="16725" spans="1:2" x14ac:dyDescent="0.3">
      <c r="A16725" t="s">
        <v>3052</v>
      </c>
      <c r="B16725" t="s">
        <v>355</v>
      </c>
    </row>
    <row r="16726" spans="1:2" x14ac:dyDescent="0.3">
      <c r="A16726" t="s">
        <v>3052</v>
      </c>
      <c r="B16726" t="s">
        <v>3689</v>
      </c>
    </row>
    <row r="16727" spans="1:2" x14ac:dyDescent="0.3">
      <c r="A16727" t="s">
        <v>463</v>
      </c>
      <c r="B16727" t="s">
        <v>184</v>
      </c>
    </row>
    <row r="16728" spans="1:2" x14ac:dyDescent="0.3">
      <c r="A16728" t="s">
        <v>463</v>
      </c>
      <c r="B16728" t="s">
        <v>1193</v>
      </c>
    </row>
    <row r="16729" spans="1:2" x14ac:dyDescent="0.3">
      <c r="A16729" t="s">
        <v>463</v>
      </c>
      <c r="B16729" t="s">
        <v>2341</v>
      </c>
    </row>
    <row r="16730" spans="1:2" x14ac:dyDescent="0.3">
      <c r="A16730" t="s">
        <v>68</v>
      </c>
      <c r="B16730" t="s">
        <v>837</v>
      </c>
    </row>
    <row r="16731" spans="1:2" x14ac:dyDescent="0.3">
      <c r="A16731" t="s">
        <v>68</v>
      </c>
      <c r="B16731" t="s">
        <v>2341</v>
      </c>
    </row>
    <row r="16732" spans="1:2" x14ac:dyDescent="0.3">
      <c r="A16732" t="s">
        <v>115</v>
      </c>
      <c r="B16732" t="s">
        <v>19</v>
      </c>
    </row>
    <row r="16733" spans="1:2" x14ac:dyDescent="0.3">
      <c r="A16733" t="s">
        <v>115</v>
      </c>
      <c r="B16733" t="s">
        <v>486</v>
      </c>
    </row>
    <row r="16734" spans="1:2" x14ac:dyDescent="0.3">
      <c r="A16734" t="s">
        <v>91</v>
      </c>
      <c r="B16734" t="s">
        <v>830</v>
      </c>
    </row>
    <row r="16735" spans="1:2" x14ac:dyDescent="0.3">
      <c r="A16735" t="s">
        <v>3052</v>
      </c>
      <c r="B16735" t="s">
        <v>131</v>
      </c>
    </row>
    <row r="16736" spans="1:2" x14ac:dyDescent="0.3">
      <c r="A16736" t="s">
        <v>3052</v>
      </c>
      <c r="B16736" t="s">
        <v>4611</v>
      </c>
    </row>
    <row r="16737" spans="1:2" x14ac:dyDescent="0.3">
      <c r="A16737" t="s">
        <v>68</v>
      </c>
      <c r="B16737" t="s">
        <v>355</v>
      </c>
    </row>
    <row r="16738" spans="1:2" x14ac:dyDescent="0.3">
      <c r="A16738" t="s">
        <v>189</v>
      </c>
      <c r="B16738" t="s">
        <v>695</v>
      </c>
    </row>
    <row r="16739" spans="1:2" x14ac:dyDescent="0.3">
      <c r="A16739" t="s">
        <v>189</v>
      </c>
      <c r="B16739" t="s">
        <v>19</v>
      </c>
    </row>
    <row r="16740" spans="1:2" x14ac:dyDescent="0.3">
      <c r="A16740" t="s">
        <v>189</v>
      </c>
      <c r="B16740" t="s">
        <v>39</v>
      </c>
    </row>
    <row r="16741" spans="1:2" x14ac:dyDescent="0.3">
      <c r="A16741" t="s">
        <v>189</v>
      </c>
      <c r="B16741" t="s">
        <v>2916</v>
      </c>
    </row>
    <row r="16742" spans="1:2" x14ac:dyDescent="0.3">
      <c r="A16742" t="s">
        <v>189</v>
      </c>
      <c r="B16742" t="s">
        <v>708</v>
      </c>
    </row>
    <row r="16743" spans="1:2" x14ac:dyDescent="0.3">
      <c r="A16743" t="s">
        <v>3052</v>
      </c>
      <c r="B16743" t="s">
        <v>2341</v>
      </c>
    </row>
    <row r="16744" spans="1:2" x14ac:dyDescent="0.3">
      <c r="A16744" t="s">
        <v>3052</v>
      </c>
      <c r="B16744" t="s">
        <v>5855</v>
      </c>
    </row>
    <row r="16745" spans="1:2" x14ac:dyDescent="0.3">
      <c r="A16745" t="s">
        <v>11</v>
      </c>
      <c r="B16745" t="s">
        <v>1193</v>
      </c>
    </row>
    <row r="16746" spans="1:2" x14ac:dyDescent="0.3">
      <c r="A16746" t="s">
        <v>11</v>
      </c>
      <c r="B16746" t="s">
        <v>617</v>
      </c>
    </row>
    <row r="16747" spans="1:2" x14ac:dyDescent="0.3">
      <c r="A16747" t="s">
        <v>11</v>
      </c>
      <c r="B16747" t="s">
        <v>4207</v>
      </c>
    </row>
    <row r="16748" spans="1:2" x14ac:dyDescent="0.3">
      <c r="A16748" t="s">
        <v>11</v>
      </c>
      <c r="B16748" t="s">
        <v>1576</v>
      </c>
    </row>
    <row r="16749" spans="1:2" x14ac:dyDescent="0.3">
      <c r="A16749" t="s">
        <v>11</v>
      </c>
      <c r="B16749" t="s">
        <v>14374</v>
      </c>
    </row>
    <row r="16750" spans="1:2" x14ac:dyDescent="0.3">
      <c r="A16750" t="s">
        <v>11</v>
      </c>
      <c r="B16750" t="s">
        <v>695</v>
      </c>
    </row>
    <row r="16751" spans="1:2" x14ac:dyDescent="0.3">
      <c r="A16751" t="s">
        <v>68</v>
      </c>
      <c r="B16751" t="s">
        <v>1068</v>
      </c>
    </row>
    <row r="16752" spans="1:2" x14ac:dyDescent="0.3">
      <c r="A16752" t="s">
        <v>115</v>
      </c>
      <c r="B16752" t="s">
        <v>355</v>
      </c>
    </row>
    <row r="16753" spans="1:2" x14ac:dyDescent="0.3">
      <c r="A16753" t="s">
        <v>115</v>
      </c>
      <c r="B16753" t="s">
        <v>486</v>
      </c>
    </row>
    <row r="16754" spans="1:2" x14ac:dyDescent="0.3">
      <c r="A16754" t="s">
        <v>115</v>
      </c>
      <c r="B16754" t="s">
        <v>184</v>
      </c>
    </row>
    <row r="16755" spans="1:2" x14ac:dyDescent="0.3">
      <c r="A16755" t="s">
        <v>115</v>
      </c>
      <c r="B16755" t="s">
        <v>600</v>
      </c>
    </row>
    <row r="16756" spans="1:2" x14ac:dyDescent="0.3">
      <c r="A16756" t="s">
        <v>115</v>
      </c>
      <c r="B16756" t="s">
        <v>5855</v>
      </c>
    </row>
    <row r="16757" spans="1:2" x14ac:dyDescent="0.3">
      <c r="A16757" t="s">
        <v>11</v>
      </c>
      <c r="B16757" t="s">
        <v>19</v>
      </c>
    </row>
    <row r="16758" spans="1:2" x14ac:dyDescent="0.3">
      <c r="A16758" t="s">
        <v>11</v>
      </c>
      <c r="B16758" t="s">
        <v>1439</v>
      </c>
    </row>
    <row r="16759" spans="1:2" x14ac:dyDescent="0.3">
      <c r="A16759" t="s">
        <v>11</v>
      </c>
      <c r="B16759" t="s">
        <v>131</v>
      </c>
    </row>
    <row r="16760" spans="1:2" x14ac:dyDescent="0.3">
      <c r="A16760" t="s">
        <v>11</v>
      </c>
      <c r="B16760" t="s">
        <v>355</v>
      </c>
    </row>
    <row r="16761" spans="1:2" x14ac:dyDescent="0.3">
      <c r="A16761" t="s">
        <v>68</v>
      </c>
      <c r="B16761" t="s">
        <v>184</v>
      </c>
    </row>
    <row r="16762" spans="1:2" x14ac:dyDescent="0.3">
      <c r="A16762" t="s">
        <v>463</v>
      </c>
      <c r="B16762" t="s">
        <v>19</v>
      </c>
    </row>
    <row r="16763" spans="1:2" x14ac:dyDescent="0.3">
      <c r="A16763" t="s">
        <v>463</v>
      </c>
      <c r="B16763" t="s">
        <v>19</v>
      </c>
    </row>
    <row r="16764" spans="1:2" x14ac:dyDescent="0.3">
      <c r="A16764" t="s">
        <v>463</v>
      </c>
      <c r="B16764" t="s">
        <v>355</v>
      </c>
    </row>
    <row r="16765" spans="1:2" x14ac:dyDescent="0.3">
      <c r="A16765" t="s">
        <v>91</v>
      </c>
      <c r="B16765" t="s">
        <v>131</v>
      </c>
    </row>
    <row r="16766" spans="1:2" x14ac:dyDescent="0.3">
      <c r="A16766" t="s">
        <v>91</v>
      </c>
      <c r="B16766" t="s">
        <v>19</v>
      </c>
    </row>
    <row r="16767" spans="1:2" x14ac:dyDescent="0.3">
      <c r="A16767" t="s">
        <v>91</v>
      </c>
      <c r="B16767" t="s">
        <v>695</v>
      </c>
    </row>
    <row r="16768" spans="1:2" x14ac:dyDescent="0.3">
      <c r="A16768" t="s">
        <v>383</v>
      </c>
      <c r="B16768" t="s">
        <v>1193</v>
      </c>
    </row>
    <row r="16769" spans="1:2" x14ac:dyDescent="0.3">
      <c r="A16769" t="s">
        <v>383</v>
      </c>
      <c r="B16769" t="s">
        <v>617</v>
      </c>
    </row>
    <row r="16770" spans="1:2" x14ac:dyDescent="0.3">
      <c r="A16770" t="s">
        <v>383</v>
      </c>
      <c r="B16770" t="s">
        <v>2341</v>
      </c>
    </row>
    <row r="16771" spans="1:2" x14ac:dyDescent="0.3">
      <c r="A16771" t="s">
        <v>189</v>
      </c>
      <c r="B16771" t="s">
        <v>6962</v>
      </c>
    </row>
    <row r="16772" spans="1:2" x14ac:dyDescent="0.3">
      <c r="A16772" t="s">
        <v>189</v>
      </c>
      <c r="B16772" t="s">
        <v>14658</v>
      </c>
    </row>
    <row r="16773" spans="1:2" x14ac:dyDescent="0.3">
      <c r="A16773" t="s">
        <v>3052</v>
      </c>
      <c r="B16773" t="s">
        <v>3689</v>
      </c>
    </row>
    <row r="16774" spans="1:2" x14ac:dyDescent="0.3">
      <c r="A16774" t="s">
        <v>3052</v>
      </c>
      <c r="B16774" t="s">
        <v>19</v>
      </c>
    </row>
    <row r="16775" spans="1:2" x14ac:dyDescent="0.3">
      <c r="A16775" t="s">
        <v>3052</v>
      </c>
      <c r="B16775" t="s">
        <v>1439</v>
      </c>
    </row>
    <row r="16776" spans="1:2" x14ac:dyDescent="0.3">
      <c r="A16776" t="s">
        <v>3052</v>
      </c>
      <c r="B16776" t="s">
        <v>708</v>
      </c>
    </row>
    <row r="16777" spans="1:2" x14ac:dyDescent="0.3">
      <c r="A16777" t="s">
        <v>91</v>
      </c>
      <c r="B16777" t="s">
        <v>131</v>
      </c>
    </row>
    <row r="16778" spans="1:2" x14ac:dyDescent="0.3">
      <c r="A16778" t="s">
        <v>91</v>
      </c>
      <c r="B16778" t="s">
        <v>19</v>
      </c>
    </row>
    <row r="16779" spans="1:2" x14ac:dyDescent="0.3">
      <c r="A16779" t="s">
        <v>91</v>
      </c>
      <c r="B16779" t="s">
        <v>695</v>
      </c>
    </row>
    <row r="16780" spans="1:2" x14ac:dyDescent="0.3">
      <c r="A16780" t="s">
        <v>189</v>
      </c>
      <c r="B16780" t="s">
        <v>19</v>
      </c>
    </row>
    <row r="16781" spans="1:2" x14ac:dyDescent="0.3">
      <c r="A16781" t="s">
        <v>91</v>
      </c>
      <c r="B16781" t="s">
        <v>19</v>
      </c>
    </row>
    <row r="16782" spans="1:2" x14ac:dyDescent="0.3">
      <c r="A16782" t="s">
        <v>91</v>
      </c>
      <c r="B16782" t="s">
        <v>19</v>
      </c>
    </row>
    <row r="16783" spans="1:2" x14ac:dyDescent="0.3">
      <c r="A16783" t="s">
        <v>91</v>
      </c>
      <c r="B16783" t="s">
        <v>131</v>
      </c>
    </row>
    <row r="16784" spans="1:2" x14ac:dyDescent="0.3">
      <c r="A16784" t="s">
        <v>91</v>
      </c>
      <c r="B16784" t="s">
        <v>19</v>
      </c>
    </row>
    <row r="16785" spans="1:2" x14ac:dyDescent="0.3">
      <c r="A16785" t="s">
        <v>91</v>
      </c>
      <c r="B16785" t="s">
        <v>355</v>
      </c>
    </row>
    <row r="16786" spans="1:2" x14ac:dyDescent="0.3">
      <c r="A16786" t="s">
        <v>189</v>
      </c>
      <c r="B16786" t="s">
        <v>2205</v>
      </c>
    </row>
    <row r="16787" spans="1:2" x14ac:dyDescent="0.3">
      <c r="A16787" t="s">
        <v>3052</v>
      </c>
      <c r="B16787" t="s">
        <v>617</v>
      </c>
    </row>
    <row r="16788" spans="1:2" x14ac:dyDescent="0.3">
      <c r="A16788" t="s">
        <v>3052</v>
      </c>
      <c r="B16788" t="s">
        <v>184</v>
      </c>
    </row>
    <row r="16789" spans="1:2" x14ac:dyDescent="0.3">
      <c r="A16789" t="s">
        <v>3052</v>
      </c>
      <c r="B16789" t="s">
        <v>486</v>
      </c>
    </row>
    <row r="16790" spans="1:2" x14ac:dyDescent="0.3">
      <c r="A16790" t="s">
        <v>91</v>
      </c>
      <c r="B16790" t="s">
        <v>19</v>
      </c>
    </row>
    <row r="16791" spans="1:2" x14ac:dyDescent="0.3">
      <c r="A16791" t="s">
        <v>91</v>
      </c>
      <c r="B16791" t="s">
        <v>708</v>
      </c>
    </row>
    <row r="16792" spans="1:2" x14ac:dyDescent="0.3">
      <c r="A16792" t="s">
        <v>115</v>
      </c>
      <c r="B16792" t="s">
        <v>1025</v>
      </c>
    </row>
    <row r="16793" spans="1:2" x14ac:dyDescent="0.3">
      <c r="A16793" t="s">
        <v>115</v>
      </c>
      <c r="B16793" t="s">
        <v>4311</v>
      </c>
    </row>
    <row r="16794" spans="1:2" x14ac:dyDescent="0.3">
      <c r="A16794" t="s">
        <v>91</v>
      </c>
      <c r="B16794" t="s">
        <v>14659</v>
      </c>
    </row>
    <row r="16795" spans="1:2" x14ac:dyDescent="0.3">
      <c r="A16795" t="s">
        <v>463</v>
      </c>
      <c r="B16795" t="s">
        <v>131</v>
      </c>
    </row>
    <row r="16796" spans="1:2" x14ac:dyDescent="0.3">
      <c r="A16796" t="s">
        <v>463</v>
      </c>
      <c r="B16796" t="s">
        <v>19</v>
      </c>
    </row>
    <row r="16797" spans="1:2" x14ac:dyDescent="0.3">
      <c r="A16797" t="s">
        <v>463</v>
      </c>
      <c r="B16797" t="s">
        <v>355</v>
      </c>
    </row>
    <row r="16798" spans="1:2" x14ac:dyDescent="0.3">
      <c r="A16798" t="s">
        <v>463</v>
      </c>
      <c r="B16798" t="s">
        <v>1439</v>
      </c>
    </row>
    <row r="16799" spans="1:2" x14ac:dyDescent="0.3">
      <c r="A16799" t="s">
        <v>115</v>
      </c>
      <c r="B16799" t="s">
        <v>695</v>
      </c>
    </row>
    <row r="16800" spans="1:2" x14ac:dyDescent="0.3">
      <c r="A16800" t="s">
        <v>115</v>
      </c>
      <c r="B16800" t="s">
        <v>131</v>
      </c>
    </row>
    <row r="16801" spans="1:2" x14ac:dyDescent="0.3">
      <c r="A16801" t="s">
        <v>11</v>
      </c>
      <c r="B16801" t="s">
        <v>39</v>
      </c>
    </row>
    <row r="16802" spans="1:2" x14ac:dyDescent="0.3">
      <c r="A16802" t="s">
        <v>11</v>
      </c>
      <c r="B16802" t="s">
        <v>355</v>
      </c>
    </row>
    <row r="16803" spans="1:2" x14ac:dyDescent="0.3">
      <c r="A16803" t="s">
        <v>115</v>
      </c>
      <c r="B16803" t="s">
        <v>486</v>
      </c>
    </row>
    <row r="16804" spans="1:2" x14ac:dyDescent="0.3">
      <c r="A16804" t="s">
        <v>115</v>
      </c>
      <c r="B16804" t="s">
        <v>2417</v>
      </c>
    </row>
    <row r="16805" spans="1:2" x14ac:dyDescent="0.3">
      <c r="A16805" t="s">
        <v>115</v>
      </c>
      <c r="B16805" t="s">
        <v>2341</v>
      </c>
    </row>
    <row r="16806" spans="1:2" x14ac:dyDescent="0.3">
      <c r="A16806" t="s">
        <v>115</v>
      </c>
      <c r="B16806" t="s">
        <v>19</v>
      </c>
    </row>
    <row r="16807" spans="1:2" x14ac:dyDescent="0.3">
      <c r="A16807" t="s">
        <v>115</v>
      </c>
      <c r="B16807" t="s">
        <v>837</v>
      </c>
    </row>
    <row r="16808" spans="1:2" x14ac:dyDescent="0.3">
      <c r="A16808" t="s">
        <v>115</v>
      </c>
      <c r="B16808" t="s">
        <v>7641</v>
      </c>
    </row>
    <row r="16809" spans="1:2" x14ac:dyDescent="0.3">
      <c r="A16809" t="s">
        <v>68</v>
      </c>
      <c r="B16809" t="s">
        <v>19</v>
      </c>
    </row>
    <row r="16810" spans="1:2" x14ac:dyDescent="0.3">
      <c r="A16810" t="s">
        <v>68</v>
      </c>
      <c r="B16810" t="s">
        <v>617</v>
      </c>
    </row>
    <row r="16811" spans="1:2" x14ac:dyDescent="0.3">
      <c r="A16811" t="s">
        <v>68</v>
      </c>
      <c r="B16811" t="s">
        <v>184</v>
      </c>
    </row>
    <row r="16812" spans="1:2" x14ac:dyDescent="0.3">
      <c r="A16812" t="s">
        <v>115</v>
      </c>
      <c r="B16812" t="s">
        <v>184</v>
      </c>
    </row>
    <row r="16813" spans="1:2" x14ac:dyDescent="0.3">
      <c r="A16813" t="s">
        <v>91</v>
      </c>
      <c r="B16813" t="s">
        <v>101</v>
      </c>
    </row>
    <row r="16814" spans="1:2" x14ac:dyDescent="0.3">
      <c r="A16814" t="s">
        <v>91</v>
      </c>
      <c r="B16814" t="s">
        <v>19</v>
      </c>
    </row>
    <row r="16815" spans="1:2" x14ac:dyDescent="0.3">
      <c r="A16815" t="s">
        <v>383</v>
      </c>
      <c r="B16815" t="s">
        <v>4611</v>
      </c>
    </row>
    <row r="16816" spans="1:2" x14ac:dyDescent="0.3">
      <c r="A16816" t="s">
        <v>383</v>
      </c>
      <c r="B16816" t="s">
        <v>131</v>
      </c>
    </row>
    <row r="16817" spans="1:2" x14ac:dyDescent="0.3">
      <c r="A16817" t="s">
        <v>383</v>
      </c>
      <c r="B16817" t="s">
        <v>695</v>
      </c>
    </row>
    <row r="16818" spans="1:2" x14ac:dyDescent="0.3">
      <c r="A16818" t="s">
        <v>383</v>
      </c>
      <c r="B16818" t="s">
        <v>4611</v>
      </c>
    </row>
    <row r="16819" spans="1:2" x14ac:dyDescent="0.3">
      <c r="A16819" t="s">
        <v>383</v>
      </c>
      <c r="B16819" t="s">
        <v>131</v>
      </c>
    </row>
    <row r="16820" spans="1:2" x14ac:dyDescent="0.3">
      <c r="A16820" t="s">
        <v>383</v>
      </c>
      <c r="B16820" t="s">
        <v>695</v>
      </c>
    </row>
    <row r="16821" spans="1:2" x14ac:dyDescent="0.3">
      <c r="A16821" t="s">
        <v>383</v>
      </c>
      <c r="B16821" t="s">
        <v>486</v>
      </c>
    </row>
    <row r="16822" spans="1:2" x14ac:dyDescent="0.3">
      <c r="A16822" t="s">
        <v>383</v>
      </c>
      <c r="B16822" t="s">
        <v>184</v>
      </c>
    </row>
    <row r="16823" spans="1:2" x14ac:dyDescent="0.3">
      <c r="A16823" t="s">
        <v>383</v>
      </c>
      <c r="B16823" t="s">
        <v>4611</v>
      </c>
    </row>
    <row r="16824" spans="1:2" x14ac:dyDescent="0.3">
      <c r="A16824" t="s">
        <v>383</v>
      </c>
      <c r="B16824" t="s">
        <v>4611</v>
      </c>
    </row>
    <row r="16825" spans="1:2" x14ac:dyDescent="0.3">
      <c r="A16825" t="s">
        <v>383</v>
      </c>
      <c r="B16825" t="s">
        <v>131</v>
      </c>
    </row>
    <row r="16826" spans="1:2" x14ac:dyDescent="0.3">
      <c r="A16826" t="s">
        <v>383</v>
      </c>
      <c r="B16826" t="s">
        <v>695</v>
      </c>
    </row>
    <row r="16827" spans="1:2" x14ac:dyDescent="0.3">
      <c r="A16827" t="s">
        <v>383</v>
      </c>
      <c r="B16827" t="s">
        <v>4611</v>
      </c>
    </row>
    <row r="16828" spans="1:2" x14ac:dyDescent="0.3">
      <c r="A16828" t="s">
        <v>383</v>
      </c>
      <c r="B16828" t="s">
        <v>131</v>
      </c>
    </row>
    <row r="16829" spans="1:2" x14ac:dyDescent="0.3">
      <c r="A16829" t="s">
        <v>383</v>
      </c>
      <c r="B16829" t="s">
        <v>695</v>
      </c>
    </row>
    <row r="16830" spans="1:2" x14ac:dyDescent="0.3">
      <c r="A16830" t="s">
        <v>383</v>
      </c>
      <c r="B16830" t="s">
        <v>4311</v>
      </c>
    </row>
    <row r="16831" spans="1:2" x14ac:dyDescent="0.3">
      <c r="A16831" t="s">
        <v>383</v>
      </c>
      <c r="B16831" t="s">
        <v>4611</v>
      </c>
    </row>
    <row r="16832" spans="1:2" x14ac:dyDescent="0.3">
      <c r="A16832" t="s">
        <v>383</v>
      </c>
      <c r="B16832" t="s">
        <v>131</v>
      </c>
    </row>
    <row r="16833" spans="1:2" x14ac:dyDescent="0.3">
      <c r="A16833" t="s">
        <v>383</v>
      </c>
      <c r="B16833" t="s">
        <v>695</v>
      </c>
    </row>
    <row r="16834" spans="1:2" x14ac:dyDescent="0.3">
      <c r="A16834" t="s">
        <v>68</v>
      </c>
      <c r="B16834" t="s">
        <v>355</v>
      </c>
    </row>
    <row r="16835" spans="1:2" x14ac:dyDescent="0.3">
      <c r="A16835" t="s">
        <v>68</v>
      </c>
      <c r="B16835" t="s">
        <v>19</v>
      </c>
    </row>
    <row r="16836" spans="1:2" x14ac:dyDescent="0.3">
      <c r="A16836" t="s">
        <v>68</v>
      </c>
      <c r="B16836" t="s">
        <v>1439</v>
      </c>
    </row>
    <row r="16837" spans="1:2" x14ac:dyDescent="0.3">
      <c r="A16837" t="s">
        <v>68</v>
      </c>
      <c r="B16837" t="s">
        <v>4207</v>
      </c>
    </row>
    <row r="16838" spans="1:2" x14ac:dyDescent="0.3">
      <c r="A16838" t="s">
        <v>68</v>
      </c>
      <c r="B16838" t="s">
        <v>2341</v>
      </c>
    </row>
    <row r="16839" spans="1:2" x14ac:dyDescent="0.3">
      <c r="A16839" t="s">
        <v>383</v>
      </c>
      <c r="B16839" t="s">
        <v>19</v>
      </c>
    </row>
    <row r="16840" spans="1:2" x14ac:dyDescent="0.3">
      <c r="A16840" t="s">
        <v>383</v>
      </c>
      <c r="B16840" t="s">
        <v>1256</v>
      </c>
    </row>
    <row r="16841" spans="1:2" x14ac:dyDescent="0.3">
      <c r="A16841" t="s">
        <v>383</v>
      </c>
      <c r="B16841" t="s">
        <v>486</v>
      </c>
    </row>
    <row r="16842" spans="1:2" x14ac:dyDescent="0.3">
      <c r="A16842" t="s">
        <v>383</v>
      </c>
      <c r="B16842" t="s">
        <v>184</v>
      </c>
    </row>
    <row r="16843" spans="1:2" x14ac:dyDescent="0.3">
      <c r="A16843" t="s">
        <v>383</v>
      </c>
      <c r="B16843" t="s">
        <v>790</v>
      </c>
    </row>
    <row r="16844" spans="1:2" x14ac:dyDescent="0.3">
      <c r="A16844" t="s">
        <v>383</v>
      </c>
      <c r="B16844" t="s">
        <v>486</v>
      </c>
    </row>
    <row r="16845" spans="1:2" x14ac:dyDescent="0.3">
      <c r="A16845" t="s">
        <v>383</v>
      </c>
      <c r="B16845" t="s">
        <v>184</v>
      </c>
    </row>
    <row r="16846" spans="1:2" x14ac:dyDescent="0.3">
      <c r="A16846" t="s">
        <v>383</v>
      </c>
      <c r="B16846" t="s">
        <v>4311</v>
      </c>
    </row>
    <row r="16847" spans="1:2" x14ac:dyDescent="0.3">
      <c r="A16847" t="s">
        <v>383</v>
      </c>
      <c r="B16847" t="s">
        <v>4611</v>
      </c>
    </row>
    <row r="16848" spans="1:2" x14ac:dyDescent="0.3">
      <c r="A16848" t="s">
        <v>383</v>
      </c>
      <c r="B16848" t="s">
        <v>131</v>
      </c>
    </row>
    <row r="16849" spans="1:2" x14ac:dyDescent="0.3">
      <c r="A16849" t="s">
        <v>383</v>
      </c>
      <c r="B16849" t="s">
        <v>695</v>
      </c>
    </row>
    <row r="16850" spans="1:2" x14ac:dyDescent="0.3">
      <c r="A16850" t="s">
        <v>189</v>
      </c>
      <c r="B16850" t="s">
        <v>19</v>
      </c>
    </row>
    <row r="16851" spans="1:2" x14ac:dyDescent="0.3">
      <c r="A16851" t="s">
        <v>189</v>
      </c>
      <c r="B16851" t="s">
        <v>7641</v>
      </c>
    </row>
    <row r="16852" spans="1:2" x14ac:dyDescent="0.3">
      <c r="A16852" t="s">
        <v>189</v>
      </c>
      <c r="B16852" t="s">
        <v>1193</v>
      </c>
    </row>
    <row r="16853" spans="1:2" x14ac:dyDescent="0.3">
      <c r="A16853" t="s">
        <v>383</v>
      </c>
      <c r="B16853" t="s">
        <v>4611</v>
      </c>
    </row>
    <row r="16854" spans="1:2" x14ac:dyDescent="0.3">
      <c r="A16854" t="s">
        <v>383</v>
      </c>
      <c r="B16854" t="s">
        <v>131</v>
      </c>
    </row>
    <row r="16855" spans="1:2" x14ac:dyDescent="0.3">
      <c r="A16855" t="s">
        <v>383</v>
      </c>
      <c r="B16855" t="s">
        <v>695</v>
      </c>
    </row>
    <row r="16856" spans="1:2" x14ac:dyDescent="0.3">
      <c r="A16856" t="s">
        <v>463</v>
      </c>
      <c r="B16856" t="s">
        <v>2417</v>
      </c>
    </row>
    <row r="16857" spans="1:2" x14ac:dyDescent="0.3">
      <c r="A16857" t="s">
        <v>463</v>
      </c>
      <c r="B16857" t="s">
        <v>19</v>
      </c>
    </row>
    <row r="16858" spans="1:2" x14ac:dyDescent="0.3">
      <c r="A16858" t="s">
        <v>91</v>
      </c>
      <c r="B16858" t="s">
        <v>19</v>
      </c>
    </row>
    <row r="16859" spans="1:2" x14ac:dyDescent="0.3">
      <c r="A16859" t="s">
        <v>91</v>
      </c>
      <c r="B16859" t="s">
        <v>131</v>
      </c>
    </row>
    <row r="16860" spans="1:2" x14ac:dyDescent="0.3">
      <c r="A16860" t="s">
        <v>91</v>
      </c>
      <c r="B16860" t="s">
        <v>184</v>
      </c>
    </row>
    <row r="16861" spans="1:2" x14ac:dyDescent="0.3">
      <c r="A16861" t="s">
        <v>91</v>
      </c>
      <c r="B16861" t="s">
        <v>790</v>
      </c>
    </row>
    <row r="16862" spans="1:2" x14ac:dyDescent="0.3">
      <c r="A16862" t="s">
        <v>189</v>
      </c>
      <c r="B16862" t="s">
        <v>9057</v>
      </c>
    </row>
    <row r="16863" spans="1:2" x14ac:dyDescent="0.3">
      <c r="A16863" t="s">
        <v>463</v>
      </c>
      <c r="B16863" t="s">
        <v>695</v>
      </c>
    </row>
    <row r="16864" spans="1:2" x14ac:dyDescent="0.3">
      <c r="A16864" t="s">
        <v>68</v>
      </c>
      <c r="B16864" t="s">
        <v>19</v>
      </c>
    </row>
    <row r="16865" spans="1:2" x14ac:dyDescent="0.3">
      <c r="A16865" t="s">
        <v>68</v>
      </c>
      <c r="B16865" t="s">
        <v>695</v>
      </c>
    </row>
    <row r="16866" spans="1:2" x14ac:dyDescent="0.3">
      <c r="A16866" t="s">
        <v>115</v>
      </c>
      <c r="B16866" t="s">
        <v>837</v>
      </c>
    </row>
    <row r="16867" spans="1:2" x14ac:dyDescent="0.3">
      <c r="A16867" t="s">
        <v>115</v>
      </c>
      <c r="B16867" t="s">
        <v>184</v>
      </c>
    </row>
    <row r="16868" spans="1:2" x14ac:dyDescent="0.3">
      <c r="A16868" t="s">
        <v>115</v>
      </c>
      <c r="B16868" t="s">
        <v>1193</v>
      </c>
    </row>
    <row r="16869" spans="1:2" x14ac:dyDescent="0.3">
      <c r="A16869" t="s">
        <v>115</v>
      </c>
      <c r="B16869" t="s">
        <v>2341</v>
      </c>
    </row>
    <row r="16870" spans="1:2" x14ac:dyDescent="0.3">
      <c r="A16870" t="s">
        <v>115</v>
      </c>
      <c r="B16870" t="s">
        <v>184</v>
      </c>
    </row>
    <row r="16871" spans="1:2" x14ac:dyDescent="0.3">
      <c r="A16871" t="s">
        <v>115</v>
      </c>
      <c r="B16871" t="s">
        <v>1691</v>
      </c>
    </row>
    <row r="16872" spans="1:2" x14ac:dyDescent="0.3">
      <c r="A16872" t="s">
        <v>115</v>
      </c>
      <c r="B16872" t="s">
        <v>1193</v>
      </c>
    </row>
    <row r="16873" spans="1:2" x14ac:dyDescent="0.3">
      <c r="A16873" t="s">
        <v>68</v>
      </c>
      <c r="B16873" t="s">
        <v>486</v>
      </c>
    </row>
    <row r="16874" spans="1:2" x14ac:dyDescent="0.3">
      <c r="A16874" t="s">
        <v>68</v>
      </c>
      <c r="B16874" t="s">
        <v>740</v>
      </c>
    </row>
    <row r="16875" spans="1:2" x14ac:dyDescent="0.3">
      <c r="A16875" t="s">
        <v>91</v>
      </c>
      <c r="B16875" t="s">
        <v>184</v>
      </c>
    </row>
    <row r="16876" spans="1:2" x14ac:dyDescent="0.3">
      <c r="A16876" t="s">
        <v>91</v>
      </c>
      <c r="B16876" t="s">
        <v>837</v>
      </c>
    </row>
    <row r="16877" spans="1:2" x14ac:dyDescent="0.3">
      <c r="A16877" t="s">
        <v>91</v>
      </c>
      <c r="B16877" t="s">
        <v>486</v>
      </c>
    </row>
    <row r="16878" spans="1:2" x14ac:dyDescent="0.3">
      <c r="A16878" t="s">
        <v>115</v>
      </c>
      <c r="B16878" t="s">
        <v>19</v>
      </c>
    </row>
    <row r="16879" spans="1:2" x14ac:dyDescent="0.3">
      <c r="A16879" t="s">
        <v>115</v>
      </c>
      <c r="B16879" t="s">
        <v>534</v>
      </c>
    </row>
    <row r="16880" spans="1:2" x14ac:dyDescent="0.3">
      <c r="A16880" t="s">
        <v>11</v>
      </c>
      <c r="B16880" t="s">
        <v>4207</v>
      </c>
    </row>
    <row r="16881" spans="1:2" x14ac:dyDescent="0.3">
      <c r="A16881" t="s">
        <v>11</v>
      </c>
      <c r="B16881" t="s">
        <v>2341</v>
      </c>
    </row>
    <row r="16882" spans="1:2" x14ac:dyDescent="0.3">
      <c r="A16882" t="s">
        <v>115</v>
      </c>
      <c r="B16882" t="s">
        <v>131</v>
      </c>
    </row>
    <row r="16883" spans="1:2" x14ac:dyDescent="0.3">
      <c r="A16883" t="s">
        <v>115</v>
      </c>
      <c r="B16883" t="s">
        <v>355</v>
      </c>
    </row>
    <row r="16884" spans="1:2" x14ac:dyDescent="0.3">
      <c r="A16884" t="s">
        <v>115</v>
      </c>
      <c r="B16884" t="s">
        <v>4311</v>
      </c>
    </row>
    <row r="16885" spans="1:2" x14ac:dyDescent="0.3">
      <c r="A16885" t="s">
        <v>189</v>
      </c>
      <c r="B16885" t="s">
        <v>19</v>
      </c>
    </row>
    <row r="16886" spans="1:2" x14ac:dyDescent="0.3">
      <c r="A16886" t="s">
        <v>189</v>
      </c>
      <c r="B16886" t="s">
        <v>790</v>
      </c>
    </row>
    <row r="16887" spans="1:2" x14ac:dyDescent="0.3">
      <c r="A16887" t="s">
        <v>189</v>
      </c>
      <c r="B16887" t="s">
        <v>7641</v>
      </c>
    </row>
    <row r="16888" spans="1:2" x14ac:dyDescent="0.3">
      <c r="A16888" t="s">
        <v>189</v>
      </c>
      <c r="B16888" t="s">
        <v>486</v>
      </c>
    </row>
    <row r="16889" spans="1:2" x14ac:dyDescent="0.3">
      <c r="A16889" t="s">
        <v>68</v>
      </c>
      <c r="B16889" t="s">
        <v>837</v>
      </c>
    </row>
    <row r="16890" spans="1:2" x14ac:dyDescent="0.3">
      <c r="A16890" t="s">
        <v>68</v>
      </c>
      <c r="B16890" t="s">
        <v>14034</v>
      </c>
    </row>
    <row r="16891" spans="1:2" x14ac:dyDescent="0.3">
      <c r="A16891" t="s">
        <v>68</v>
      </c>
      <c r="B16891" t="s">
        <v>837</v>
      </c>
    </row>
    <row r="16892" spans="1:2" x14ac:dyDescent="0.3">
      <c r="A16892" t="s">
        <v>91</v>
      </c>
      <c r="B16892" t="s">
        <v>695</v>
      </c>
    </row>
    <row r="16893" spans="1:2" x14ac:dyDescent="0.3">
      <c r="A16893" t="s">
        <v>68</v>
      </c>
      <c r="B16893" t="s">
        <v>2341</v>
      </c>
    </row>
    <row r="16894" spans="1:2" x14ac:dyDescent="0.3">
      <c r="A16894" t="s">
        <v>91</v>
      </c>
      <c r="B16894" t="s">
        <v>1809</v>
      </c>
    </row>
    <row r="16895" spans="1:2" x14ac:dyDescent="0.3">
      <c r="A16895" t="s">
        <v>11</v>
      </c>
      <c r="B16895" t="s">
        <v>355</v>
      </c>
    </row>
    <row r="16896" spans="1:2" x14ac:dyDescent="0.3">
      <c r="A16896" t="s">
        <v>11</v>
      </c>
      <c r="B16896" t="s">
        <v>131</v>
      </c>
    </row>
    <row r="16897" spans="1:2" x14ac:dyDescent="0.3">
      <c r="A16897" t="s">
        <v>383</v>
      </c>
      <c r="B16897" t="s">
        <v>355</v>
      </c>
    </row>
    <row r="16898" spans="1:2" x14ac:dyDescent="0.3">
      <c r="A16898" t="s">
        <v>383</v>
      </c>
      <c r="B16898" t="s">
        <v>3689</v>
      </c>
    </row>
    <row r="16899" spans="1:2" x14ac:dyDescent="0.3">
      <c r="A16899" t="s">
        <v>383</v>
      </c>
      <c r="B16899" t="s">
        <v>5903</v>
      </c>
    </row>
    <row r="16900" spans="1:2" x14ac:dyDescent="0.3">
      <c r="A16900" t="s">
        <v>383</v>
      </c>
      <c r="B16900" t="s">
        <v>131</v>
      </c>
    </row>
    <row r="16901" spans="1:2" x14ac:dyDescent="0.3">
      <c r="A16901" t="s">
        <v>383</v>
      </c>
      <c r="B16901" t="s">
        <v>10561</v>
      </c>
    </row>
    <row r="16902" spans="1:2" x14ac:dyDescent="0.3">
      <c r="A16902" t="s">
        <v>383</v>
      </c>
      <c r="B16902" t="s">
        <v>14366</v>
      </c>
    </row>
    <row r="16903" spans="1:2" x14ac:dyDescent="0.3">
      <c r="A16903" t="s">
        <v>383</v>
      </c>
      <c r="B16903" t="s">
        <v>181</v>
      </c>
    </row>
    <row r="16904" spans="1:2" x14ac:dyDescent="0.3">
      <c r="A16904" t="s">
        <v>383</v>
      </c>
      <c r="B16904" t="s">
        <v>2417</v>
      </c>
    </row>
    <row r="16905" spans="1:2" x14ac:dyDescent="0.3">
      <c r="A16905" t="s">
        <v>115</v>
      </c>
      <c r="B16905" t="s">
        <v>617</v>
      </c>
    </row>
    <row r="16906" spans="1:2" x14ac:dyDescent="0.3">
      <c r="A16906" t="s">
        <v>115</v>
      </c>
      <c r="B16906" t="s">
        <v>1193</v>
      </c>
    </row>
    <row r="16907" spans="1:2" x14ac:dyDescent="0.3">
      <c r="A16907" t="s">
        <v>463</v>
      </c>
      <c r="B16907" t="s">
        <v>2417</v>
      </c>
    </row>
    <row r="16908" spans="1:2" x14ac:dyDescent="0.3">
      <c r="A16908" t="s">
        <v>189</v>
      </c>
      <c r="B16908" t="s">
        <v>184</v>
      </c>
    </row>
    <row r="16909" spans="1:2" x14ac:dyDescent="0.3">
      <c r="A16909" t="s">
        <v>189</v>
      </c>
      <c r="B16909" t="s">
        <v>837</v>
      </c>
    </row>
    <row r="16910" spans="1:2" x14ac:dyDescent="0.3">
      <c r="A16910" t="s">
        <v>115</v>
      </c>
      <c r="B16910" t="s">
        <v>184</v>
      </c>
    </row>
    <row r="16911" spans="1:2" x14ac:dyDescent="0.3">
      <c r="A16911" t="s">
        <v>115</v>
      </c>
      <c r="B16911" t="s">
        <v>790</v>
      </c>
    </row>
    <row r="16912" spans="1:2" x14ac:dyDescent="0.3">
      <c r="A16912" t="s">
        <v>115</v>
      </c>
      <c r="B16912" t="s">
        <v>639</v>
      </c>
    </row>
    <row r="16913" spans="1:2" x14ac:dyDescent="0.3">
      <c r="A16913" t="s">
        <v>115</v>
      </c>
      <c r="B16913" t="s">
        <v>2341</v>
      </c>
    </row>
    <row r="16914" spans="1:2" x14ac:dyDescent="0.3">
      <c r="A16914" t="s">
        <v>68</v>
      </c>
      <c r="B16914" t="s">
        <v>2341</v>
      </c>
    </row>
    <row r="16915" spans="1:2" x14ac:dyDescent="0.3">
      <c r="A16915" t="s">
        <v>68</v>
      </c>
      <c r="B16915" t="s">
        <v>486</v>
      </c>
    </row>
    <row r="16916" spans="1:2" x14ac:dyDescent="0.3">
      <c r="A16916" t="s">
        <v>91</v>
      </c>
      <c r="B16916" t="s">
        <v>5262</v>
      </c>
    </row>
    <row r="16917" spans="1:2" x14ac:dyDescent="0.3">
      <c r="A16917" t="s">
        <v>91</v>
      </c>
      <c r="B16917" t="s">
        <v>617</v>
      </c>
    </row>
    <row r="16918" spans="1:2" x14ac:dyDescent="0.3">
      <c r="A16918" t="s">
        <v>189</v>
      </c>
      <c r="B16918" t="s">
        <v>695</v>
      </c>
    </row>
    <row r="16919" spans="1:2" x14ac:dyDescent="0.3">
      <c r="A16919" t="s">
        <v>91</v>
      </c>
      <c r="B16919" t="s">
        <v>14660</v>
      </c>
    </row>
    <row r="16920" spans="1:2" x14ac:dyDescent="0.3">
      <c r="A16920" t="s">
        <v>115</v>
      </c>
      <c r="B16920" t="s">
        <v>184</v>
      </c>
    </row>
    <row r="16921" spans="1:2" x14ac:dyDescent="0.3">
      <c r="A16921" t="s">
        <v>115</v>
      </c>
      <c r="B16921" t="s">
        <v>639</v>
      </c>
    </row>
    <row r="16922" spans="1:2" x14ac:dyDescent="0.3">
      <c r="A16922" t="s">
        <v>115</v>
      </c>
      <c r="B16922" t="s">
        <v>790</v>
      </c>
    </row>
    <row r="16923" spans="1:2" x14ac:dyDescent="0.3">
      <c r="A16923" t="s">
        <v>115</v>
      </c>
      <c r="B16923" t="s">
        <v>2341</v>
      </c>
    </row>
    <row r="16924" spans="1:2" x14ac:dyDescent="0.3">
      <c r="A16924" t="s">
        <v>11</v>
      </c>
      <c r="B16924" t="s">
        <v>837</v>
      </c>
    </row>
    <row r="16925" spans="1:2" x14ac:dyDescent="0.3">
      <c r="A16925" t="s">
        <v>68</v>
      </c>
      <c r="B16925" t="s">
        <v>19</v>
      </c>
    </row>
    <row r="16926" spans="1:2" x14ac:dyDescent="0.3">
      <c r="A16926" t="s">
        <v>189</v>
      </c>
      <c r="B16926" t="s">
        <v>2714</v>
      </c>
    </row>
    <row r="16927" spans="1:2" x14ac:dyDescent="0.3">
      <c r="A16927" t="s">
        <v>189</v>
      </c>
      <c r="B16927" t="s">
        <v>19</v>
      </c>
    </row>
    <row r="16928" spans="1:2" x14ac:dyDescent="0.3">
      <c r="A16928" t="s">
        <v>189</v>
      </c>
      <c r="B16928" t="s">
        <v>617</v>
      </c>
    </row>
    <row r="16929" spans="1:2" x14ac:dyDescent="0.3">
      <c r="A16929" t="s">
        <v>189</v>
      </c>
      <c r="B16929" t="s">
        <v>5855</v>
      </c>
    </row>
    <row r="16930" spans="1:2" x14ac:dyDescent="0.3">
      <c r="A16930" t="s">
        <v>115</v>
      </c>
      <c r="B16930" t="s">
        <v>131</v>
      </c>
    </row>
    <row r="16931" spans="1:2" x14ac:dyDescent="0.3">
      <c r="A16931" t="s">
        <v>189</v>
      </c>
      <c r="B16931" t="s">
        <v>19</v>
      </c>
    </row>
    <row r="16932" spans="1:2" x14ac:dyDescent="0.3">
      <c r="A16932" t="s">
        <v>115</v>
      </c>
      <c r="B16932" t="s">
        <v>131</v>
      </c>
    </row>
    <row r="16933" spans="1:2" x14ac:dyDescent="0.3">
      <c r="A16933" t="s">
        <v>91</v>
      </c>
      <c r="B16933" t="s">
        <v>355</v>
      </c>
    </row>
    <row r="16934" spans="1:2" x14ac:dyDescent="0.3">
      <c r="A16934" t="s">
        <v>91</v>
      </c>
      <c r="B16934" t="s">
        <v>184</v>
      </c>
    </row>
    <row r="16935" spans="1:2" x14ac:dyDescent="0.3">
      <c r="A16935" t="s">
        <v>91</v>
      </c>
      <c r="B16935" t="s">
        <v>486</v>
      </c>
    </row>
    <row r="16936" spans="1:2" x14ac:dyDescent="0.3">
      <c r="A16936" t="s">
        <v>91</v>
      </c>
      <c r="B16936" t="s">
        <v>2341</v>
      </c>
    </row>
    <row r="16937" spans="1:2" x14ac:dyDescent="0.3">
      <c r="A16937" t="s">
        <v>91</v>
      </c>
      <c r="B16937" t="s">
        <v>184</v>
      </c>
    </row>
    <row r="16938" spans="1:2" x14ac:dyDescent="0.3">
      <c r="A16938" t="s">
        <v>91</v>
      </c>
      <c r="B16938" t="s">
        <v>2341</v>
      </c>
    </row>
    <row r="16939" spans="1:2" x14ac:dyDescent="0.3">
      <c r="A16939" t="s">
        <v>91</v>
      </c>
      <c r="B16939" t="s">
        <v>19</v>
      </c>
    </row>
    <row r="16940" spans="1:2" x14ac:dyDescent="0.3">
      <c r="A16940" t="s">
        <v>91</v>
      </c>
      <c r="B16940" t="s">
        <v>695</v>
      </c>
    </row>
    <row r="16941" spans="1:2" x14ac:dyDescent="0.3">
      <c r="A16941" t="s">
        <v>91</v>
      </c>
      <c r="B16941" t="s">
        <v>19</v>
      </c>
    </row>
    <row r="16942" spans="1:2" x14ac:dyDescent="0.3">
      <c r="A16942" t="s">
        <v>91</v>
      </c>
      <c r="B16942" t="s">
        <v>355</v>
      </c>
    </row>
    <row r="16943" spans="1:2" x14ac:dyDescent="0.3">
      <c r="A16943" t="s">
        <v>91</v>
      </c>
      <c r="B16943" t="s">
        <v>639</v>
      </c>
    </row>
    <row r="16944" spans="1:2" x14ac:dyDescent="0.3">
      <c r="A16944" t="s">
        <v>91</v>
      </c>
      <c r="B16944" t="s">
        <v>184</v>
      </c>
    </row>
    <row r="16945" spans="1:2" x14ac:dyDescent="0.3">
      <c r="A16945" t="s">
        <v>91</v>
      </c>
      <c r="B16945" t="s">
        <v>639</v>
      </c>
    </row>
    <row r="16946" spans="1:2" x14ac:dyDescent="0.3">
      <c r="A16946" t="s">
        <v>91</v>
      </c>
      <c r="B16946" t="s">
        <v>184</v>
      </c>
    </row>
    <row r="16947" spans="1:2" x14ac:dyDescent="0.3">
      <c r="A16947" t="s">
        <v>91</v>
      </c>
      <c r="B16947" t="s">
        <v>19</v>
      </c>
    </row>
    <row r="16948" spans="1:2" x14ac:dyDescent="0.3">
      <c r="A16948" t="s">
        <v>91</v>
      </c>
      <c r="B16948" t="s">
        <v>184</v>
      </c>
    </row>
    <row r="16949" spans="1:2" x14ac:dyDescent="0.3">
      <c r="A16949" t="s">
        <v>91</v>
      </c>
      <c r="B16949" t="s">
        <v>2341</v>
      </c>
    </row>
    <row r="16950" spans="1:2" x14ac:dyDescent="0.3">
      <c r="A16950" t="s">
        <v>91</v>
      </c>
      <c r="B16950" t="s">
        <v>19</v>
      </c>
    </row>
    <row r="16951" spans="1:2" x14ac:dyDescent="0.3">
      <c r="A16951" t="s">
        <v>115</v>
      </c>
      <c r="B16951" t="s">
        <v>131</v>
      </c>
    </row>
    <row r="16952" spans="1:2" x14ac:dyDescent="0.3">
      <c r="A16952" t="s">
        <v>189</v>
      </c>
      <c r="B16952" t="s">
        <v>14661</v>
      </c>
    </row>
    <row r="16953" spans="1:2" x14ac:dyDescent="0.3">
      <c r="A16953" t="s">
        <v>91</v>
      </c>
      <c r="B16953" t="s">
        <v>131</v>
      </c>
    </row>
    <row r="16954" spans="1:2" x14ac:dyDescent="0.3">
      <c r="A16954" t="s">
        <v>91</v>
      </c>
      <c r="B16954" t="s">
        <v>19</v>
      </c>
    </row>
    <row r="16955" spans="1:2" x14ac:dyDescent="0.3">
      <c r="A16955" t="s">
        <v>91</v>
      </c>
      <c r="B16955" t="s">
        <v>3689</v>
      </c>
    </row>
    <row r="16956" spans="1:2" x14ac:dyDescent="0.3">
      <c r="A16956" t="s">
        <v>91</v>
      </c>
      <c r="B16956" t="s">
        <v>355</v>
      </c>
    </row>
    <row r="16957" spans="1:2" x14ac:dyDescent="0.3">
      <c r="A16957" t="s">
        <v>189</v>
      </c>
      <c r="B16957" t="s">
        <v>19</v>
      </c>
    </row>
    <row r="16958" spans="1:2" x14ac:dyDescent="0.3">
      <c r="A16958" t="s">
        <v>189</v>
      </c>
      <c r="B16958" t="s">
        <v>131</v>
      </c>
    </row>
    <row r="16959" spans="1:2" x14ac:dyDescent="0.3">
      <c r="A16959" t="s">
        <v>91</v>
      </c>
      <c r="B16959" t="s">
        <v>19</v>
      </c>
    </row>
    <row r="16960" spans="1:2" x14ac:dyDescent="0.3">
      <c r="A16960" t="s">
        <v>91</v>
      </c>
      <c r="B16960" t="s">
        <v>486</v>
      </c>
    </row>
    <row r="16961" spans="1:2" x14ac:dyDescent="0.3">
      <c r="A16961" t="s">
        <v>189</v>
      </c>
      <c r="B16961" t="s">
        <v>2951</v>
      </c>
    </row>
    <row r="16962" spans="1:2" x14ac:dyDescent="0.3">
      <c r="A16962" t="s">
        <v>115</v>
      </c>
      <c r="B16962" t="s">
        <v>131</v>
      </c>
    </row>
    <row r="16963" spans="1:2" x14ac:dyDescent="0.3">
      <c r="A16963" t="s">
        <v>115</v>
      </c>
      <c r="B16963" t="s">
        <v>184</v>
      </c>
    </row>
    <row r="16964" spans="1:2" x14ac:dyDescent="0.3">
      <c r="A16964" t="s">
        <v>115</v>
      </c>
      <c r="B16964" t="s">
        <v>19</v>
      </c>
    </row>
    <row r="16965" spans="1:2" x14ac:dyDescent="0.3">
      <c r="A16965" t="s">
        <v>115</v>
      </c>
      <c r="B16965" t="s">
        <v>3689</v>
      </c>
    </row>
    <row r="16966" spans="1:2" x14ac:dyDescent="0.3">
      <c r="A16966" t="s">
        <v>115</v>
      </c>
      <c r="B16966" t="s">
        <v>131</v>
      </c>
    </row>
    <row r="16967" spans="1:2" x14ac:dyDescent="0.3">
      <c r="A16967" t="s">
        <v>115</v>
      </c>
      <c r="B16967" t="s">
        <v>184</v>
      </c>
    </row>
    <row r="16968" spans="1:2" x14ac:dyDescent="0.3">
      <c r="A16968" t="s">
        <v>115</v>
      </c>
      <c r="B16968" t="s">
        <v>19</v>
      </c>
    </row>
    <row r="16969" spans="1:2" x14ac:dyDescent="0.3">
      <c r="A16969" t="s">
        <v>115</v>
      </c>
      <c r="B16969" t="s">
        <v>3689</v>
      </c>
    </row>
    <row r="16970" spans="1:2" x14ac:dyDescent="0.3">
      <c r="A16970" t="s">
        <v>91</v>
      </c>
      <c r="B16970" t="s">
        <v>19</v>
      </c>
    </row>
    <row r="16971" spans="1:2" x14ac:dyDescent="0.3">
      <c r="A16971" t="s">
        <v>91</v>
      </c>
      <c r="B16971" t="s">
        <v>708</v>
      </c>
    </row>
    <row r="16972" spans="1:2" x14ac:dyDescent="0.3">
      <c r="A16972" t="s">
        <v>91</v>
      </c>
      <c r="B16972" t="s">
        <v>184</v>
      </c>
    </row>
    <row r="16973" spans="1:2" x14ac:dyDescent="0.3">
      <c r="A16973" t="s">
        <v>91</v>
      </c>
      <c r="B16973" t="s">
        <v>695</v>
      </c>
    </row>
    <row r="16974" spans="1:2" x14ac:dyDescent="0.3">
      <c r="A16974" t="s">
        <v>115</v>
      </c>
      <c r="B16974" t="s">
        <v>131</v>
      </c>
    </row>
    <row r="16975" spans="1:2" x14ac:dyDescent="0.3">
      <c r="A16975" t="s">
        <v>115</v>
      </c>
      <c r="B16975" t="s">
        <v>184</v>
      </c>
    </row>
    <row r="16976" spans="1:2" x14ac:dyDescent="0.3">
      <c r="A16976" t="s">
        <v>115</v>
      </c>
      <c r="B16976" t="s">
        <v>19</v>
      </c>
    </row>
    <row r="16977" spans="1:2" x14ac:dyDescent="0.3">
      <c r="A16977" t="s">
        <v>115</v>
      </c>
      <c r="B16977" t="s">
        <v>3689</v>
      </c>
    </row>
    <row r="16978" spans="1:2" x14ac:dyDescent="0.3">
      <c r="A16978" t="s">
        <v>115</v>
      </c>
      <c r="B16978" t="s">
        <v>131</v>
      </c>
    </row>
    <row r="16979" spans="1:2" x14ac:dyDescent="0.3">
      <c r="A16979" t="s">
        <v>115</v>
      </c>
      <c r="B16979" t="s">
        <v>19</v>
      </c>
    </row>
    <row r="16980" spans="1:2" x14ac:dyDescent="0.3">
      <c r="A16980" t="s">
        <v>115</v>
      </c>
      <c r="B16980" t="s">
        <v>3689</v>
      </c>
    </row>
    <row r="16981" spans="1:2" x14ac:dyDescent="0.3">
      <c r="A16981" t="s">
        <v>115</v>
      </c>
      <c r="B16981" t="s">
        <v>131</v>
      </c>
    </row>
    <row r="16982" spans="1:2" x14ac:dyDescent="0.3">
      <c r="A16982" t="s">
        <v>115</v>
      </c>
      <c r="B16982" t="s">
        <v>184</v>
      </c>
    </row>
    <row r="16983" spans="1:2" x14ac:dyDescent="0.3">
      <c r="A16983" t="s">
        <v>115</v>
      </c>
      <c r="B16983" t="s">
        <v>19</v>
      </c>
    </row>
    <row r="16984" spans="1:2" x14ac:dyDescent="0.3">
      <c r="A16984" t="s">
        <v>115</v>
      </c>
      <c r="B16984" t="s">
        <v>3689</v>
      </c>
    </row>
    <row r="16985" spans="1:2" x14ac:dyDescent="0.3">
      <c r="A16985" t="s">
        <v>115</v>
      </c>
      <c r="B16985" t="s">
        <v>131</v>
      </c>
    </row>
    <row r="16986" spans="1:2" x14ac:dyDescent="0.3">
      <c r="A16986" t="s">
        <v>115</v>
      </c>
      <c r="B16986" t="s">
        <v>19</v>
      </c>
    </row>
    <row r="16987" spans="1:2" x14ac:dyDescent="0.3">
      <c r="A16987" t="s">
        <v>115</v>
      </c>
      <c r="B16987" t="s">
        <v>184</v>
      </c>
    </row>
    <row r="16988" spans="1:2" x14ac:dyDescent="0.3">
      <c r="A16988" t="s">
        <v>115</v>
      </c>
      <c r="B16988" t="s">
        <v>3689</v>
      </c>
    </row>
    <row r="16989" spans="1:2" x14ac:dyDescent="0.3">
      <c r="A16989" t="s">
        <v>115</v>
      </c>
      <c r="B16989" t="s">
        <v>131</v>
      </c>
    </row>
    <row r="16990" spans="1:2" x14ac:dyDescent="0.3">
      <c r="A16990" t="s">
        <v>115</v>
      </c>
      <c r="B16990" t="s">
        <v>3689</v>
      </c>
    </row>
    <row r="16991" spans="1:2" x14ac:dyDescent="0.3">
      <c r="A16991" t="s">
        <v>115</v>
      </c>
      <c r="B16991" t="s">
        <v>184</v>
      </c>
    </row>
    <row r="16992" spans="1:2" x14ac:dyDescent="0.3">
      <c r="A16992" t="s">
        <v>115</v>
      </c>
      <c r="B16992" t="s">
        <v>19</v>
      </c>
    </row>
    <row r="16993" spans="1:2" x14ac:dyDescent="0.3">
      <c r="A16993" t="s">
        <v>115</v>
      </c>
      <c r="B16993" t="s">
        <v>131</v>
      </c>
    </row>
    <row r="16994" spans="1:2" x14ac:dyDescent="0.3">
      <c r="A16994" t="s">
        <v>115</v>
      </c>
      <c r="B16994" t="s">
        <v>184</v>
      </c>
    </row>
    <row r="16995" spans="1:2" x14ac:dyDescent="0.3">
      <c r="A16995" t="s">
        <v>115</v>
      </c>
      <c r="B16995" t="s">
        <v>19</v>
      </c>
    </row>
    <row r="16996" spans="1:2" x14ac:dyDescent="0.3">
      <c r="A16996" t="s">
        <v>115</v>
      </c>
      <c r="B16996" t="s">
        <v>3689</v>
      </c>
    </row>
    <row r="16997" spans="1:2" x14ac:dyDescent="0.3">
      <c r="A16997" t="s">
        <v>115</v>
      </c>
      <c r="B16997" t="s">
        <v>131</v>
      </c>
    </row>
    <row r="16998" spans="1:2" x14ac:dyDescent="0.3">
      <c r="A16998" t="s">
        <v>115</v>
      </c>
      <c r="B16998" t="s">
        <v>184</v>
      </c>
    </row>
    <row r="16999" spans="1:2" x14ac:dyDescent="0.3">
      <c r="A16999" t="s">
        <v>115</v>
      </c>
      <c r="B16999" t="s">
        <v>19</v>
      </c>
    </row>
    <row r="17000" spans="1:2" x14ac:dyDescent="0.3">
      <c r="A17000" t="s">
        <v>115</v>
      </c>
      <c r="B17000" t="s">
        <v>3689</v>
      </c>
    </row>
    <row r="17001" spans="1:2" x14ac:dyDescent="0.3">
      <c r="A17001" t="s">
        <v>115</v>
      </c>
      <c r="B17001" t="s">
        <v>131</v>
      </c>
    </row>
    <row r="17002" spans="1:2" x14ac:dyDescent="0.3">
      <c r="A17002" t="s">
        <v>115</v>
      </c>
      <c r="B17002" t="s">
        <v>19</v>
      </c>
    </row>
    <row r="17003" spans="1:2" x14ac:dyDescent="0.3">
      <c r="A17003" t="s">
        <v>115</v>
      </c>
      <c r="B17003" t="s">
        <v>184</v>
      </c>
    </row>
    <row r="17004" spans="1:2" x14ac:dyDescent="0.3">
      <c r="A17004" t="s">
        <v>115</v>
      </c>
      <c r="B17004" t="s">
        <v>3689</v>
      </c>
    </row>
    <row r="17005" spans="1:2" x14ac:dyDescent="0.3">
      <c r="A17005" t="s">
        <v>115</v>
      </c>
      <c r="B17005" t="s">
        <v>131</v>
      </c>
    </row>
    <row r="17006" spans="1:2" x14ac:dyDescent="0.3">
      <c r="A17006" t="s">
        <v>115</v>
      </c>
      <c r="B17006" t="s">
        <v>184</v>
      </c>
    </row>
    <row r="17007" spans="1:2" x14ac:dyDescent="0.3">
      <c r="A17007" t="s">
        <v>115</v>
      </c>
      <c r="B17007" t="s">
        <v>19</v>
      </c>
    </row>
    <row r="17008" spans="1:2" x14ac:dyDescent="0.3">
      <c r="A17008" t="s">
        <v>115</v>
      </c>
      <c r="B17008" t="s">
        <v>3689</v>
      </c>
    </row>
    <row r="17009" spans="1:2" x14ac:dyDescent="0.3">
      <c r="A17009" t="s">
        <v>115</v>
      </c>
      <c r="B17009" t="s">
        <v>131</v>
      </c>
    </row>
    <row r="17010" spans="1:2" x14ac:dyDescent="0.3">
      <c r="A17010" t="s">
        <v>115</v>
      </c>
      <c r="B17010" t="s">
        <v>184</v>
      </c>
    </row>
    <row r="17011" spans="1:2" x14ac:dyDescent="0.3">
      <c r="A17011" t="s">
        <v>115</v>
      </c>
      <c r="B17011" t="s">
        <v>19</v>
      </c>
    </row>
    <row r="17012" spans="1:2" x14ac:dyDescent="0.3">
      <c r="A17012" t="s">
        <v>115</v>
      </c>
      <c r="B17012" t="s">
        <v>3689</v>
      </c>
    </row>
    <row r="17013" spans="1:2" x14ac:dyDescent="0.3">
      <c r="A17013" t="s">
        <v>68</v>
      </c>
      <c r="B17013" t="s">
        <v>355</v>
      </c>
    </row>
    <row r="17014" spans="1:2" x14ac:dyDescent="0.3">
      <c r="A17014" t="s">
        <v>68</v>
      </c>
      <c r="B17014" t="s">
        <v>19</v>
      </c>
    </row>
    <row r="17015" spans="1:2" x14ac:dyDescent="0.3">
      <c r="A17015" t="s">
        <v>115</v>
      </c>
      <c r="B17015" t="s">
        <v>131</v>
      </c>
    </row>
    <row r="17016" spans="1:2" x14ac:dyDescent="0.3">
      <c r="A17016" t="s">
        <v>115</v>
      </c>
      <c r="B17016" t="s">
        <v>184</v>
      </c>
    </row>
    <row r="17017" spans="1:2" x14ac:dyDescent="0.3">
      <c r="A17017" t="s">
        <v>115</v>
      </c>
      <c r="B17017" t="s">
        <v>19</v>
      </c>
    </row>
    <row r="17018" spans="1:2" x14ac:dyDescent="0.3">
      <c r="A17018" t="s">
        <v>115</v>
      </c>
      <c r="B17018" t="s">
        <v>3689</v>
      </c>
    </row>
    <row r="17019" spans="1:2" x14ac:dyDescent="0.3">
      <c r="A17019" t="s">
        <v>189</v>
      </c>
      <c r="B17019" t="s">
        <v>708</v>
      </c>
    </row>
    <row r="17020" spans="1:2" x14ac:dyDescent="0.3">
      <c r="A17020" t="s">
        <v>189</v>
      </c>
      <c r="B17020" t="s">
        <v>19</v>
      </c>
    </row>
    <row r="17021" spans="1:2" x14ac:dyDescent="0.3">
      <c r="A17021" t="s">
        <v>463</v>
      </c>
      <c r="B17021" t="s">
        <v>2417</v>
      </c>
    </row>
    <row r="17022" spans="1:2" x14ac:dyDescent="0.3">
      <c r="A17022" t="s">
        <v>463</v>
      </c>
      <c r="B17022" t="s">
        <v>695</v>
      </c>
    </row>
    <row r="17023" spans="1:2" x14ac:dyDescent="0.3">
      <c r="A17023" t="s">
        <v>11</v>
      </c>
      <c r="B17023" t="s">
        <v>9244</v>
      </c>
    </row>
    <row r="17024" spans="1:2" x14ac:dyDescent="0.3">
      <c r="A17024" t="s">
        <v>91</v>
      </c>
      <c r="B17024" t="s">
        <v>131</v>
      </c>
    </row>
    <row r="17025" spans="1:2" x14ac:dyDescent="0.3">
      <c r="A17025" t="s">
        <v>91</v>
      </c>
      <c r="B17025" t="s">
        <v>708</v>
      </c>
    </row>
    <row r="17026" spans="1:2" x14ac:dyDescent="0.3">
      <c r="A17026" t="s">
        <v>91</v>
      </c>
      <c r="B17026" t="s">
        <v>355</v>
      </c>
    </row>
    <row r="17027" spans="1:2" x14ac:dyDescent="0.3">
      <c r="A17027" t="s">
        <v>91</v>
      </c>
      <c r="B17027" t="s">
        <v>1193</v>
      </c>
    </row>
    <row r="17028" spans="1:2" x14ac:dyDescent="0.3">
      <c r="A17028" t="s">
        <v>91</v>
      </c>
      <c r="B17028" t="s">
        <v>19</v>
      </c>
    </row>
    <row r="17029" spans="1:2" x14ac:dyDescent="0.3">
      <c r="A17029" t="s">
        <v>463</v>
      </c>
      <c r="B17029" t="s">
        <v>19</v>
      </c>
    </row>
    <row r="17030" spans="1:2" x14ac:dyDescent="0.3">
      <c r="A17030" t="s">
        <v>91</v>
      </c>
      <c r="B17030" t="s">
        <v>14648</v>
      </c>
    </row>
    <row r="17031" spans="1:2" x14ac:dyDescent="0.3">
      <c r="A17031" t="s">
        <v>91</v>
      </c>
      <c r="B17031" t="s">
        <v>14648</v>
      </c>
    </row>
    <row r="17032" spans="1:2" x14ac:dyDescent="0.3">
      <c r="A17032" t="s">
        <v>11</v>
      </c>
      <c r="B17032" t="s">
        <v>19</v>
      </c>
    </row>
    <row r="17033" spans="1:2" x14ac:dyDescent="0.3">
      <c r="A17033" t="s">
        <v>11</v>
      </c>
      <c r="B17033" t="s">
        <v>184</v>
      </c>
    </row>
    <row r="17034" spans="1:2" x14ac:dyDescent="0.3">
      <c r="A17034" t="s">
        <v>91</v>
      </c>
      <c r="B17034" t="s">
        <v>14662</v>
      </c>
    </row>
    <row r="17035" spans="1:2" x14ac:dyDescent="0.3">
      <c r="A17035" t="s">
        <v>68</v>
      </c>
      <c r="B17035" t="s">
        <v>2341</v>
      </c>
    </row>
    <row r="17036" spans="1:2" x14ac:dyDescent="0.3">
      <c r="A17036" t="s">
        <v>68</v>
      </c>
      <c r="B17036" t="s">
        <v>1900</v>
      </c>
    </row>
    <row r="17037" spans="1:2" x14ac:dyDescent="0.3">
      <c r="A17037" t="s">
        <v>68</v>
      </c>
      <c r="B17037" t="s">
        <v>695</v>
      </c>
    </row>
    <row r="17038" spans="1:2" x14ac:dyDescent="0.3">
      <c r="A17038" t="s">
        <v>189</v>
      </c>
      <c r="B17038" t="s">
        <v>355</v>
      </c>
    </row>
    <row r="17039" spans="1:2" x14ac:dyDescent="0.3">
      <c r="A17039" t="s">
        <v>189</v>
      </c>
      <c r="B17039" t="s">
        <v>695</v>
      </c>
    </row>
    <row r="17040" spans="1:2" x14ac:dyDescent="0.3">
      <c r="A17040" t="s">
        <v>189</v>
      </c>
      <c r="B17040" t="s">
        <v>3689</v>
      </c>
    </row>
    <row r="17041" spans="1:2" x14ac:dyDescent="0.3">
      <c r="A17041" t="s">
        <v>189</v>
      </c>
      <c r="B17041" t="s">
        <v>4611</v>
      </c>
    </row>
    <row r="17042" spans="1:2" x14ac:dyDescent="0.3">
      <c r="A17042" t="s">
        <v>189</v>
      </c>
      <c r="B17042" t="s">
        <v>486</v>
      </c>
    </row>
    <row r="17043" spans="1:2" x14ac:dyDescent="0.3">
      <c r="A17043" t="s">
        <v>91</v>
      </c>
      <c r="B17043" t="s">
        <v>14648</v>
      </c>
    </row>
    <row r="17044" spans="1:2" x14ac:dyDescent="0.3">
      <c r="A17044" t="s">
        <v>2068</v>
      </c>
      <c r="B17044" t="s">
        <v>19</v>
      </c>
    </row>
    <row r="17045" spans="1:2" x14ac:dyDescent="0.3">
      <c r="A17045" t="s">
        <v>2068</v>
      </c>
      <c r="B17045" t="s">
        <v>1256</v>
      </c>
    </row>
    <row r="17046" spans="1:2" x14ac:dyDescent="0.3">
      <c r="A17046" t="s">
        <v>2068</v>
      </c>
      <c r="B17046" t="s">
        <v>2341</v>
      </c>
    </row>
    <row r="17047" spans="1:2" x14ac:dyDescent="0.3">
      <c r="A17047" t="s">
        <v>91</v>
      </c>
      <c r="B17047" t="s">
        <v>740</v>
      </c>
    </row>
    <row r="17048" spans="1:2" x14ac:dyDescent="0.3">
      <c r="A17048" t="s">
        <v>91</v>
      </c>
      <c r="B17048" t="s">
        <v>14648</v>
      </c>
    </row>
    <row r="17049" spans="1:2" x14ac:dyDescent="0.3">
      <c r="A17049" t="s">
        <v>91</v>
      </c>
      <c r="B17049" t="s">
        <v>14648</v>
      </c>
    </row>
    <row r="17050" spans="1:2" x14ac:dyDescent="0.3">
      <c r="A17050" t="s">
        <v>2068</v>
      </c>
      <c r="B17050" t="s">
        <v>19</v>
      </c>
    </row>
    <row r="17051" spans="1:2" x14ac:dyDescent="0.3">
      <c r="A17051" t="s">
        <v>2068</v>
      </c>
      <c r="B17051" t="s">
        <v>1256</v>
      </c>
    </row>
    <row r="17052" spans="1:2" x14ac:dyDescent="0.3">
      <c r="A17052" t="s">
        <v>2068</v>
      </c>
      <c r="B17052" t="s">
        <v>2341</v>
      </c>
    </row>
    <row r="17053" spans="1:2" x14ac:dyDescent="0.3">
      <c r="A17053" t="s">
        <v>189</v>
      </c>
      <c r="B17053" t="s">
        <v>184</v>
      </c>
    </row>
    <row r="17054" spans="1:2" x14ac:dyDescent="0.3">
      <c r="A17054" t="s">
        <v>189</v>
      </c>
      <c r="B17054" t="s">
        <v>19</v>
      </c>
    </row>
    <row r="17055" spans="1:2" x14ac:dyDescent="0.3">
      <c r="A17055" t="s">
        <v>189</v>
      </c>
      <c r="B17055" t="s">
        <v>837</v>
      </c>
    </row>
    <row r="17056" spans="1:2" x14ac:dyDescent="0.3">
      <c r="A17056" t="s">
        <v>189</v>
      </c>
      <c r="B17056" t="s">
        <v>2341</v>
      </c>
    </row>
    <row r="17057" spans="1:2" x14ac:dyDescent="0.3">
      <c r="A17057" t="s">
        <v>115</v>
      </c>
      <c r="B17057" t="s">
        <v>131</v>
      </c>
    </row>
    <row r="17058" spans="1:2" x14ac:dyDescent="0.3">
      <c r="A17058" t="s">
        <v>115</v>
      </c>
      <c r="B17058" t="s">
        <v>2417</v>
      </c>
    </row>
    <row r="17059" spans="1:2" x14ac:dyDescent="0.3">
      <c r="A17059" t="s">
        <v>115</v>
      </c>
      <c r="B17059" t="s">
        <v>1193</v>
      </c>
    </row>
    <row r="17060" spans="1:2" x14ac:dyDescent="0.3">
      <c r="A17060" t="s">
        <v>115</v>
      </c>
      <c r="B17060" t="s">
        <v>534</v>
      </c>
    </row>
    <row r="17061" spans="1:2" x14ac:dyDescent="0.3">
      <c r="A17061" t="s">
        <v>115</v>
      </c>
      <c r="B17061" t="s">
        <v>2341</v>
      </c>
    </row>
    <row r="17062" spans="1:2" x14ac:dyDescent="0.3">
      <c r="A17062" t="s">
        <v>189</v>
      </c>
      <c r="B17062" t="s">
        <v>184</v>
      </c>
    </row>
    <row r="17063" spans="1:2" x14ac:dyDescent="0.3">
      <c r="A17063" t="s">
        <v>189</v>
      </c>
      <c r="B17063" t="s">
        <v>19</v>
      </c>
    </row>
    <row r="17064" spans="1:2" x14ac:dyDescent="0.3">
      <c r="A17064" t="s">
        <v>189</v>
      </c>
      <c r="B17064" t="s">
        <v>837</v>
      </c>
    </row>
    <row r="17065" spans="1:2" x14ac:dyDescent="0.3">
      <c r="A17065" t="s">
        <v>189</v>
      </c>
      <c r="B17065" t="s">
        <v>2341</v>
      </c>
    </row>
    <row r="17066" spans="1:2" x14ac:dyDescent="0.3">
      <c r="A17066" t="s">
        <v>91</v>
      </c>
      <c r="B17066" t="s">
        <v>355</v>
      </c>
    </row>
    <row r="17067" spans="1:2" x14ac:dyDescent="0.3">
      <c r="A17067" t="s">
        <v>68</v>
      </c>
      <c r="B17067" t="s">
        <v>19</v>
      </c>
    </row>
    <row r="17068" spans="1:2" x14ac:dyDescent="0.3">
      <c r="A17068" t="s">
        <v>68</v>
      </c>
      <c r="B17068" t="s">
        <v>184</v>
      </c>
    </row>
    <row r="17069" spans="1:2" x14ac:dyDescent="0.3">
      <c r="A17069" t="s">
        <v>115</v>
      </c>
      <c r="B17069" t="s">
        <v>131</v>
      </c>
    </row>
    <row r="17070" spans="1:2" x14ac:dyDescent="0.3">
      <c r="A17070" t="s">
        <v>115</v>
      </c>
      <c r="B17070" t="s">
        <v>534</v>
      </c>
    </row>
    <row r="17071" spans="1:2" x14ac:dyDescent="0.3">
      <c r="A17071" t="s">
        <v>115</v>
      </c>
      <c r="B17071" t="s">
        <v>355</v>
      </c>
    </row>
    <row r="17072" spans="1:2" x14ac:dyDescent="0.3">
      <c r="A17072" t="s">
        <v>91</v>
      </c>
      <c r="B17072" t="s">
        <v>131</v>
      </c>
    </row>
    <row r="17073" spans="1:2" x14ac:dyDescent="0.3">
      <c r="A17073" t="s">
        <v>91</v>
      </c>
      <c r="B17073" t="s">
        <v>3689</v>
      </c>
    </row>
    <row r="17074" spans="1:2" x14ac:dyDescent="0.3">
      <c r="A17074" t="s">
        <v>91</v>
      </c>
      <c r="B17074" t="s">
        <v>708</v>
      </c>
    </row>
    <row r="17075" spans="1:2" x14ac:dyDescent="0.3">
      <c r="A17075" t="s">
        <v>91</v>
      </c>
      <c r="B17075" t="s">
        <v>355</v>
      </c>
    </row>
    <row r="17076" spans="1:2" x14ac:dyDescent="0.3">
      <c r="A17076" t="s">
        <v>91</v>
      </c>
      <c r="B17076" t="s">
        <v>1193</v>
      </c>
    </row>
    <row r="17077" spans="1:2" x14ac:dyDescent="0.3">
      <c r="A17077" t="s">
        <v>91</v>
      </c>
      <c r="B17077" t="s">
        <v>5903</v>
      </c>
    </row>
    <row r="17078" spans="1:2" x14ac:dyDescent="0.3">
      <c r="A17078" t="s">
        <v>91</v>
      </c>
      <c r="B17078" t="s">
        <v>131</v>
      </c>
    </row>
    <row r="17079" spans="1:2" x14ac:dyDescent="0.3">
      <c r="A17079" t="s">
        <v>91</v>
      </c>
      <c r="B17079" t="s">
        <v>3689</v>
      </c>
    </row>
    <row r="17080" spans="1:2" x14ac:dyDescent="0.3">
      <c r="A17080" t="s">
        <v>91</v>
      </c>
      <c r="B17080" t="s">
        <v>708</v>
      </c>
    </row>
    <row r="17081" spans="1:2" x14ac:dyDescent="0.3">
      <c r="A17081" t="s">
        <v>91</v>
      </c>
      <c r="B17081" t="s">
        <v>355</v>
      </c>
    </row>
    <row r="17082" spans="1:2" x14ac:dyDescent="0.3">
      <c r="A17082" t="s">
        <v>91</v>
      </c>
      <c r="B17082" t="s">
        <v>1193</v>
      </c>
    </row>
    <row r="17083" spans="1:2" x14ac:dyDescent="0.3">
      <c r="A17083" t="s">
        <v>91</v>
      </c>
      <c r="B17083" t="s">
        <v>5903</v>
      </c>
    </row>
    <row r="17084" spans="1:2" x14ac:dyDescent="0.3">
      <c r="A17084" t="s">
        <v>463</v>
      </c>
      <c r="B17084" t="s">
        <v>355</v>
      </c>
    </row>
    <row r="17085" spans="1:2" x14ac:dyDescent="0.3">
      <c r="A17085" t="s">
        <v>463</v>
      </c>
      <c r="B17085" t="s">
        <v>131</v>
      </c>
    </row>
    <row r="17086" spans="1:2" x14ac:dyDescent="0.3">
      <c r="A17086" t="s">
        <v>463</v>
      </c>
      <c r="B17086" t="s">
        <v>5903</v>
      </c>
    </row>
    <row r="17087" spans="1:2" x14ac:dyDescent="0.3">
      <c r="A17087" t="s">
        <v>463</v>
      </c>
      <c r="B17087" t="s">
        <v>3689</v>
      </c>
    </row>
    <row r="17088" spans="1:2" x14ac:dyDescent="0.3">
      <c r="A17088" t="s">
        <v>463</v>
      </c>
      <c r="B17088" t="s">
        <v>14372</v>
      </c>
    </row>
    <row r="17089" spans="1:2" x14ac:dyDescent="0.3">
      <c r="A17089" t="s">
        <v>463</v>
      </c>
      <c r="B17089" t="s">
        <v>1193</v>
      </c>
    </row>
    <row r="17090" spans="1:2" x14ac:dyDescent="0.3">
      <c r="A17090" t="s">
        <v>463</v>
      </c>
      <c r="B17090" t="s">
        <v>3138</v>
      </c>
    </row>
    <row r="17091" spans="1:2" x14ac:dyDescent="0.3">
      <c r="A17091" t="s">
        <v>463</v>
      </c>
      <c r="B17091" t="s">
        <v>2341</v>
      </c>
    </row>
    <row r="17092" spans="1:2" x14ac:dyDescent="0.3">
      <c r="A17092" t="s">
        <v>463</v>
      </c>
      <c r="B17092" t="s">
        <v>5180</v>
      </c>
    </row>
    <row r="17093" spans="1:2" x14ac:dyDescent="0.3">
      <c r="A17093" t="s">
        <v>463</v>
      </c>
      <c r="B17093" t="s">
        <v>837</v>
      </c>
    </row>
    <row r="17094" spans="1:2" x14ac:dyDescent="0.3">
      <c r="A17094" t="s">
        <v>463</v>
      </c>
      <c r="B17094" t="s">
        <v>131</v>
      </c>
    </row>
    <row r="17095" spans="1:2" x14ac:dyDescent="0.3">
      <c r="A17095" t="s">
        <v>463</v>
      </c>
      <c r="B17095" t="s">
        <v>4311</v>
      </c>
    </row>
    <row r="17096" spans="1:2" x14ac:dyDescent="0.3">
      <c r="A17096" t="s">
        <v>463</v>
      </c>
      <c r="B17096" t="s">
        <v>355</v>
      </c>
    </row>
    <row r="17097" spans="1:2" x14ac:dyDescent="0.3">
      <c r="A17097" t="s">
        <v>463</v>
      </c>
      <c r="B17097" t="s">
        <v>695</v>
      </c>
    </row>
    <row r="17098" spans="1:2" x14ac:dyDescent="0.3">
      <c r="A17098" t="s">
        <v>463</v>
      </c>
      <c r="B17098" t="s">
        <v>5177</v>
      </c>
    </row>
    <row r="17099" spans="1:2" x14ac:dyDescent="0.3">
      <c r="A17099" t="s">
        <v>463</v>
      </c>
      <c r="B17099" t="s">
        <v>5180</v>
      </c>
    </row>
    <row r="17100" spans="1:2" x14ac:dyDescent="0.3">
      <c r="A17100" t="s">
        <v>463</v>
      </c>
      <c r="B17100" t="s">
        <v>486</v>
      </c>
    </row>
    <row r="17101" spans="1:2" x14ac:dyDescent="0.3">
      <c r="A17101" t="s">
        <v>463</v>
      </c>
      <c r="B17101" t="s">
        <v>2393</v>
      </c>
    </row>
    <row r="17102" spans="1:2" x14ac:dyDescent="0.3">
      <c r="A17102" t="s">
        <v>463</v>
      </c>
      <c r="B17102" t="s">
        <v>184</v>
      </c>
    </row>
    <row r="17103" spans="1:2" x14ac:dyDescent="0.3">
      <c r="A17103" t="s">
        <v>115</v>
      </c>
      <c r="B17103" t="s">
        <v>19</v>
      </c>
    </row>
    <row r="17104" spans="1:2" x14ac:dyDescent="0.3">
      <c r="A17104" t="s">
        <v>115</v>
      </c>
      <c r="B17104" t="s">
        <v>131</v>
      </c>
    </row>
    <row r="17105" spans="1:2" x14ac:dyDescent="0.3">
      <c r="A17105" t="s">
        <v>11</v>
      </c>
      <c r="B17105" t="s">
        <v>2417</v>
      </c>
    </row>
    <row r="17106" spans="1:2" x14ac:dyDescent="0.3">
      <c r="A17106" t="s">
        <v>11</v>
      </c>
      <c r="B17106" t="s">
        <v>355</v>
      </c>
    </row>
    <row r="17107" spans="1:2" x14ac:dyDescent="0.3">
      <c r="A17107" t="s">
        <v>11</v>
      </c>
      <c r="B17107" t="s">
        <v>1193</v>
      </c>
    </row>
    <row r="17108" spans="1:2" x14ac:dyDescent="0.3">
      <c r="A17108" t="s">
        <v>11</v>
      </c>
      <c r="B17108" t="s">
        <v>2341</v>
      </c>
    </row>
    <row r="17109" spans="1:2" x14ac:dyDescent="0.3">
      <c r="A17109" t="s">
        <v>91</v>
      </c>
      <c r="B17109" t="s">
        <v>19</v>
      </c>
    </row>
    <row r="17110" spans="1:2" x14ac:dyDescent="0.3">
      <c r="A17110" t="s">
        <v>91</v>
      </c>
      <c r="B17110" t="s">
        <v>131</v>
      </c>
    </row>
    <row r="17111" spans="1:2" x14ac:dyDescent="0.3">
      <c r="A17111" t="s">
        <v>383</v>
      </c>
      <c r="B17111" t="s">
        <v>131</v>
      </c>
    </row>
    <row r="17112" spans="1:2" x14ac:dyDescent="0.3">
      <c r="A17112" t="s">
        <v>383</v>
      </c>
      <c r="B17112" t="s">
        <v>4311</v>
      </c>
    </row>
    <row r="17113" spans="1:2" x14ac:dyDescent="0.3">
      <c r="A17113" t="s">
        <v>68</v>
      </c>
      <c r="B17113" t="s">
        <v>486</v>
      </c>
    </row>
    <row r="17114" spans="1:2" x14ac:dyDescent="0.3">
      <c r="A17114" t="s">
        <v>68</v>
      </c>
      <c r="B17114" t="s">
        <v>600</v>
      </c>
    </row>
    <row r="17115" spans="1:2" x14ac:dyDescent="0.3">
      <c r="A17115" t="s">
        <v>68</v>
      </c>
      <c r="B17115" t="s">
        <v>14663</v>
      </c>
    </row>
    <row r="17116" spans="1:2" x14ac:dyDescent="0.3">
      <c r="A17116" t="s">
        <v>189</v>
      </c>
      <c r="B17116" t="s">
        <v>355</v>
      </c>
    </row>
    <row r="17117" spans="1:2" x14ac:dyDescent="0.3">
      <c r="A17117" t="s">
        <v>189</v>
      </c>
      <c r="B17117" t="s">
        <v>131</v>
      </c>
    </row>
    <row r="17118" spans="1:2" x14ac:dyDescent="0.3">
      <c r="A17118" t="s">
        <v>189</v>
      </c>
      <c r="B17118" t="s">
        <v>5855</v>
      </c>
    </row>
    <row r="17119" spans="1:2" x14ac:dyDescent="0.3">
      <c r="A17119" t="s">
        <v>189</v>
      </c>
      <c r="B17119" t="s">
        <v>19</v>
      </c>
    </row>
    <row r="17120" spans="1:2" x14ac:dyDescent="0.3">
      <c r="A17120" t="s">
        <v>189</v>
      </c>
      <c r="B17120" t="s">
        <v>708</v>
      </c>
    </row>
    <row r="17121" spans="1:2" x14ac:dyDescent="0.3">
      <c r="A17121" t="s">
        <v>189</v>
      </c>
      <c r="B17121" t="s">
        <v>355</v>
      </c>
    </row>
    <row r="17122" spans="1:2" x14ac:dyDescent="0.3">
      <c r="A17122" t="s">
        <v>189</v>
      </c>
      <c r="B17122" t="s">
        <v>131</v>
      </c>
    </row>
    <row r="17123" spans="1:2" x14ac:dyDescent="0.3">
      <c r="A17123" t="s">
        <v>189</v>
      </c>
      <c r="B17123" t="s">
        <v>19</v>
      </c>
    </row>
    <row r="17124" spans="1:2" x14ac:dyDescent="0.3">
      <c r="A17124" t="s">
        <v>91</v>
      </c>
      <c r="B17124" t="s">
        <v>131</v>
      </c>
    </row>
    <row r="17125" spans="1:2" x14ac:dyDescent="0.3">
      <c r="A17125" t="s">
        <v>91</v>
      </c>
      <c r="B17125" t="s">
        <v>19</v>
      </c>
    </row>
    <row r="17126" spans="1:2" x14ac:dyDescent="0.3">
      <c r="A17126" t="s">
        <v>91</v>
      </c>
      <c r="B17126" t="s">
        <v>5855</v>
      </c>
    </row>
    <row r="17127" spans="1:2" x14ac:dyDescent="0.3">
      <c r="A17127" t="s">
        <v>91</v>
      </c>
      <c r="B17127" t="s">
        <v>1193</v>
      </c>
    </row>
    <row r="17128" spans="1:2" x14ac:dyDescent="0.3">
      <c r="A17128" t="s">
        <v>68</v>
      </c>
      <c r="B17128" t="s">
        <v>2341</v>
      </c>
    </row>
    <row r="17129" spans="1:2" x14ac:dyDescent="0.3">
      <c r="A17129" t="s">
        <v>115</v>
      </c>
      <c r="B17129" t="s">
        <v>19</v>
      </c>
    </row>
    <row r="17130" spans="1:2" x14ac:dyDescent="0.3">
      <c r="A17130" t="s">
        <v>2068</v>
      </c>
      <c r="B17130" t="s">
        <v>837</v>
      </c>
    </row>
    <row r="17131" spans="1:2" x14ac:dyDescent="0.3">
      <c r="A17131" t="s">
        <v>2068</v>
      </c>
      <c r="B17131" t="s">
        <v>19</v>
      </c>
    </row>
    <row r="17132" spans="1:2" x14ac:dyDescent="0.3">
      <c r="A17132" t="s">
        <v>2068</v>
      </c>
      <c r="B17132" t="s">
        <v>184</v>
      </c>
    </row>
    <row r="17133" spans="1:2" x14ac:dyDescent="0.3">
      <c r="A17133" t="s">
        <v>2068</v>
      </c>
      <c r="B17133" t="s">
        <v>2341</v>
      </c>
    </row>
    <row r="17134" spans="1:2" x14ac:dyDescent="0.3">
      <c r="A17134" t="s">
        <v>2068</v>
      </c>
      <c r="B17134" t="s">
        <v>4207</v>
      </c>
    </row>
    <row r="17135" spans="1:2" x14ac:dyDescent="0.3">
      <c r="A17135" t="s">
        <v>11</v>
      </c>
      <c r="B17135" t="s">
        <v>1193</v>
      </c>
    </row>
    <row r="17136" spans="1:2" x14ac:dyDescent="0.3">
      <c r="A17136" t="s">
        <v>11</v>
      </c>
      <c r="B17136" t="s">
        <v>7662</v>
      </c>
    </row>
    <row r="17137" spans="1:2" x14ac:dyDescent="0.3">
      <c r="A17137" t="s">
        <v>11</v>
      </c>
      <c r="B17137" t="s">
        <v>617</v>
      </c>
    </row>
    <row r="17138" spans="1:2" x14ac:dyDescent="0.3">
      <c r="A17138" t="s">
        <v>11</v>
      </c>
      <c r="B17138" t="s">
        <v>1193</v>
      </c>
    </row>
    <row r="17139" spans="1:2" x14ac:dyDescent="0.3">
      <c r="A17139" t="s">
        <v>11</v>
      </c>
      <c r="B17139" t="s">
        <v>486</v>
      </c>
    </row>
    <row r="17140" spans="1:2" x14ac:dyDescent="0.3">
      <c r="A17140" t="s">
        <v>91</v>
      </c>
      <c r="B17140" t="s">
        <v>14648</v>
      </c>
    </row>
    <row r="17141" spans="1:2" x14ac:dyDescent="0.3">
      <c r="A17141" t="s">
        <v>91</v>
      </c>
      <c r="B17141" t="s">
        <v>14648</v>
      </c>
    </row>
    <row r="17142" spans="1:2" x14ac:dyDescent="0.3">
      <c r="A17142" t="s">
        <v>91</v>
      </c>
      <c r="B17142" t="s">
        <v>534</v>
      </c>
    </row>
    <row r="17143" spans="1:2" x14ac:dyDescent="0.3">
      <c r="A17143" t="s">
        <v>91</v>
      </c>
      <c r="B17143" t="s">
        <v>695</v>
      </c>
    </row>
    <row r="17144" spans="1:2" x14ac:dyDescent="0.3">
      <c r="A17144" t="s">
        <v>189</v>
      </c>
      <c r="B17144" t="s">
        <v>184</v>
      </c>
    </row>
    <row r="17145" spans="1:2" x14ac:dyDescent="0.3">
      <c r="A17145" t="s">
        <v>189</v>
      </c>
      <c r="B17145" t="s">
        <v>13980</v>
      </c>
    </row>
    <row r="17146" spans="1:2" x14ac:dyDescent="0.3">
      <c r="A17146" t="s">
        <v>189</v>
      </c>
      <c r="B17146" t="s">
        <v>184</v>
      </c>
    </row>
    <row r="17147" spans="1:2" x14ac:dyDescent="0.3">
      <c r="A17147" t="s">
        <v>189</v>
      </c>
      <c r="B17147" t="s">
        <v>1193</v>
      </c>
    </row>
    <row r="17148" spans="1:2" x14ac:dyDescent="0.3">
      <c r="A17148" t="s">
        <v>189</v>
      </c>
      <c r="B17148" t="s">
        <v>837</v>
      </c>
    </row>
    <row r="17149" spans="1:2" x14ac:dyDescent="0.3">
      <c r="A17149" t="s">
        <v>189</v>
      </c>
      <c r="B17149" t="s">
        <v>19</v>
      </c>
    </row>
    <row r="17150" spans="1:2" x14ac:dyDescent="0.3">
      <c r="A17150" t="s">
        <v>189</v>
      </c>
      <c r="B17150" t="s">
        <v>2341</v>
      </c>
    </row>
    <row r="17151" spans="1:2" x14ac:dyDescent="0.3">
      <c r="A17151" t="s">
        <v>463</v>
      </c>
      <c r="B17151" t="s">
        <v>617</v>
      </c>
    </row>
    <row r="17152" spans="1:2" x14ac:dyDescent="0.3">
      <c r="A17152" t="s">
        <v>463</v>
      </c>
      <c r="B17152" t="s">
        <v>1193</v>
      </c>
    </row>
    <row r="17153" spans="1:2" x14ac:dyDescent="0.3">
      <c r="A17153" t="s">
        <v>463</v>
      </c>
      <c r="B17153" t="s">
        <v>19</v>
      </c>
    </row>
    <row r="17154" spans="1:2" x14ac:dyDescent="0.3">
      <c r="A17154" t="s">
        <v>463</v>
      </c>
      <c r="B17154" t="s">
        <v>2341</v>
      </c>
    </row>
    <row r="17155" spans="1:2" x14ac:dyDescent="0.3">
      <c r="A17155" t="s">
        <v>115</v>
      </c>
      <c r="B17155" t="s">
        <v>131</v>
      </c>
    </row>
    <row r="17156" spans="1:2" x14ac:dyDescent="0.3">
      <c r="A17156" t="s">
        <v>2068</v>
      </c>
      <c r="B17156" t="s">
        <v>19</v>
      </c>
    </row>
    <row r="17157" spans="1:2" x14ac:dyDescent="0.3">
      <c r="A17157" t="s">
        <v>115</v>
      </c>
      <c r="B17157" t="s">
        <v>19</v>
      </c>
    </row>
    <row r="17158" spans="1:2" x14ac:dyDescent="0.3">
      <c r="A17158" t="s">
        <v>115</v>
      </c>
      <c r="B17158" t="s">
        <v>1193</v>
      </c>
    </row>
    <row r="17159" spans="1:2" x14ac:dyDescent="0.3">
      <c r="A17159" t="s">
        <v>115</v>
      </c>
      <c r="B17159" t="s">
        <v>695</v>
      </c>
    </row>
    <row r="17160" spans="1:2" x14ac:dyDescent="0.3">
      <c r="A17160" t="s">
        <v>189</v>
      </c>
      <c r="B17160" t="s">
        <v>1691</v>
      </c>
    </row>
    <row r="17161" spans="1:2" x14ac:dyDescent="0.3">
      <c r="A17161" t="s">
        <v>189</v>
      </c>
      <c r="B17161" t="s">
        <v>14034</v>
      </c>
    </row>
    <row r="17162" spans="1:2" x14ac:dyDescent="0.3">
      <c r="A17162" t="s">
        <v>189</v>
      </c>
      <c r="B17162" t="s">
        <v>2341</v>
      </c>
    </row>
    <row r="17163" spans="1:2" x14ac:dyDescent="0.3">
      <c r="A17163" t="s">
        <v>115</v>
      </c>
      <c r="B17163" t="s">
        <v>837</v>
      </c>
    </row>
    <row r="17164" spans="1:2" x14ac:dyDescent="0.3">
      <c r="A17164" t="s">
        <v>115</v>
      </c>
      <c r="B17164" t="s">
        <v>19</v>
      </c>
    </row>
    <row r="17165" spans="1:2" x14ac:dyDescent="0.3">
      <c r="A17165" t="s">
        <v>463</v>
      </c>
      <c r="B17165" t="s">
        <v>695</v>
      </c>
    </row>
    <row r="17166" spans="1:2" x14ac:dyDescent="0.3">
      <c r="A17166" t="s">
        <v>115</v>
      </c>
      <c r="B17166" t="s">
        <v>131</v>
      </c>
    </row>
    <row r="17167" spans="1:2" x14ac:dyDescent="0.3">
      <c r="A17167" t="s">
        <v>115</v>
      </c>
      <c r="B17167" t="s">
        <v>19</v>
      </c>
    </row>
    <row r="17168" spans="1:2" x14ac:dyDescent="0.3">
      <c r="A17168" t="s">
        <v>115</v>
      </c>
      <c r="B17168" t="s">
        <v>355</v>
      </c>
    </row>
    <row r="17169" spans="1:2" x14ac:dyDescent="0.3">
      <c r="A17169" t="s">
        <v>115</v>
      </c>
      <c r="B17169" t="s">
        <v>2341</v>
      </c>
    </row>
    <row r="17170" spans="1:2" x14ac:dyDescent="0.3">
      <c r="A17170" t="s">
        <v>68</v>
      </c>
      <c r="B17170" t="s">
        <v>131</v>
      </c>
    </row>
    <row r="17171" spans="1:2" x14ac:dyDescent="0.3">
      <c r="A17171" t="s">
        <v>68</v>
      </c>
      <c r="B17171" t="s">
        <v>708</v>
      </c>
    </row>
    <row r="17172" spans="1:2" x14ac:dyDescent="0.3">
      <c r="A17172" t="s">
        <v>68</v>
      </c>
      <c r="B17172" t="s">
        <v>695</v>
      </c>
    </row>
    <row r="17173" spans="1:2" x14ac:dyDescent="0.3">
      <c r="A17173" t="s">
        <v>115</v>
      </c>
      <c r="B17173" t="s">
        <v>131</v>
      </c>
    </row>
    <row r="17174" spans="1:2" x14ac:dyDescent="0.3">
      <c r="A17174" t="s">
        <v>115</v>
      </c>
      <c r="B17174" t="s">
        <v>1439</v>
      </c>
    </row>
    <row r="17175" spans="1:2" x14ac:dyDescent="0.3">
      <c r="A17175" t="s">
        <v>115</v>
      </c>
      <c r="B17175" t="s">
        <v>184</v>
      </c>
    </row>
    <row r="17176" spans="1:2" x14ac:dyDescent="0.3">
      <c r="A17176" t="s">
        <v>3052</v>
      </c>
      <c r="B17176" t="s">
        <v>19</v>
      </c>
    </row>
    <row r="17177" spans="1:2" x14ac:dyDescent="0.3">
      <c r="A17177" t="s">
        <v>68</v>
      </c>
      <c r="B17177" t="s">
        <v>837</v>
      </c>
    </row>
    <row r="17178" spans="1:2" x14ac:dyDescent="0.3">
      <c r="A17178" t="s">
        <v>463</v>
      </c>
      <c r="B17178" t="s">
        <v>19</v>
      </c>
    </row>
    <row r="17179" spans="1:2" x14ac:dyDescent="0.3">
      <c r="A17179" t="s">
        <v>463</v>
      </c>
      <c r="B17179" t="s">
        <v>2393</v>
      </c>
    </row>
    <row r="17180" spans="1:2" x14ac:dyDescent="0.3">
      <c r="A17180" t="s">
        <v>115</v>
      </c>
      <c r="B17180" t="s">
        <v>639</v>
      </c>
    </row>
    <row r="17181" spans="1:2" x14ac:dyDescent="0.3">
      <c r="A17181" t="s">
        <v>115</v>
      </c>
      <c r="B17181" t="s">
        <v>2341</v>
      </c>
    </row>
    <row r="17182" spans="1:2" x14ac:dyDescent="0.3">
      <c r="A17182" t="s">
        <v>2068</v>
      </c>
      <c r="B17182" t="s">
        <v>2341</v>
      </c>
    </row>
    <row r="17183" spans="1:2" x14ac:dyDescent="0.3">
      <c r="A17183" t="s">
        <v>383</v>
      </c>
      <c r="B17183" t="s">
        <v>695</v>
      </c>
    </row>
    <row r="17184" spans="1:2" x14ac:dyDescent="0.3">
      <c r="A17184" t="s">
        <v>463</v>
      </c>
      <c r="B17184" t="s">
        <v>837</v>
      </c>
    </row>
    <row r="17185" spans="1:2" x14ac:dyDescent="0.3">
      <c r="A17185" t="s">
        <v>463</v>
      </c>
      <c r="B17185" t="s">
        <v>5855</v>
      </c>
    </row>
    <row r="17186" spans="1:2" x14ac:dyDescent="0.3">
      <c r="A17186" t="s">
        <v>11</v>
      </c>
      <c r="B17186" t="s">
        <v>131</v>
      </c>
    </row>
    <row r="17187" spans="1:2" x14ac:dyDescent="0.3">
      <c r="A17187" t="s">
        <v>11</v>
      </c>
      <c r="B17187" t="s">
        <v>19</v>
      </c>
    </row>
    <row r="17188" spans="1:2" x14ac:dyDescent="0.3">
      <c r="A17188" t="s">
        <v>11</v>
      </c>
      <c r="B17188" t="s">
        <v>486</v>
      </c>
    </row>
    <row r="17189" spans="1:2" x14ac:dyDescent="0.3">
      <c r="A17189" t="s">
        <v>11</v>
      </c>
      <c r="B17189" t="s">
        <v>2341</v>
      </c>
    </row>
    <row r="17190" spans="1:2" x14ac:dyDescent="0.3">
      <c r="A17190" t="s">
        <v>11</v>
      </c>
      <c r="B17190" t="s">
        <v>837</v>
      </c>
    </row>
    <row r="17191" spans="1:2" x14ac:dyDescent="0.3">
      <c r="A17191" t="s">
        <v>11</v>
      </c>
      <c r="B17191" t="s">
        <v>184</v>
      </c>
    </row>
    <row r="17192" spans="1:2" x14ac:dyDescent="0.3">
      <c r="A17192" t="s">
        <v>11</v>
      </c>
      <c r="B17192" t="s">
        <v>617</v>
      </c>
    </row>
    <row r="17193" spans="1:2" x14ac:dyDescent="0.3">
      <c r="A17193" t="s">
        <v>11</v>
      </c>
      <c r="B17193" t="s">
        <v>1193</v>
      </c>
    </row>
    <row r="17194" spans="1:2" x14ac:dyDescent="0.3">
      <c r="A17194" t="s">
        <v>11</v>
      </c>
      <c r="B17194" t="s">
        <v>355</v>
      </c>
    </row>
    <row r="17195" spans="1:2" x14ac:dyDescent="0.3">
      <c r="A17195" t="s">
        <v>383</v>
      </c>
      <c r="B17195" t="s">
        <v>131</v>
      </c>
    </row>
    <row r="17196" spans="1:2" x14ac:dyDescent="0.3">
      <c r="A17196" t="s">
        <v>383</v>
      </c>
      <c r="B17196" t="s">
        <v>1439</v>
      </c>
    </row>
    <row r="17197" spans="1:2" x14ac:dyDescent="0.3">
      <c r="A17197" t="s">
        <v>383</v>
      </c>
      <c r="B17197" t="s">
        <v>4311</v>
      </c>
    </row>
    <row r="17198" spans="1:2" x14ac:dyDescent="0.3">
      <c r="A17198" t="s">
        <v>383</v>
      </c>
      <c r="B17198" t="s">
        <v>2341</v>
      </c>
    </row>
    <row r="17199" spans="1:2" x14ac:dyDescent="0.3">
      <c r="A17199" t="s">
        <v>11</v>
      </c>
      <c r="B17199" t="s">
        <v>7662</v>
      </c>
    </row>
    <row r="17200" spans="1:2" x14ac:dyDescent="0.3">
      <c r="A17200" t="s">
        <v>11</v>
      </c>
      <c r="B17200" t="s">
        <v>534</v>
      </c>
    </row>
    <row r="17201" spans="1:2" x14ac:dyDescent="0.3">
      <c r="A17201" t="s">
        <v>11</v>
      </c>
      <c r="B17201" t="s">
        <v>486</v>
      </c>
    </row>
    <row r="17202" spans="1:2" x14ac:dyDescent="0.3">
      <c r="A17202" t="s">
        <v>11</v>
      </c>
      <c r="B17202" t="s">
        <v>695</v>
      </c>
    </row>
    <row r="17203" spans="1:2" x14ac:dyDescent="0.3">
      <c r="A17203" t="s">
        <v>383</v>
      </c>
      <c r="B17203" t="s">
        <v>837</v>
      </c>
    </row>
    <row r="17204" spans="1:2" x14ac:dyDescent="0.3">
      <c r="A17204" t="s">
        <v>383</v>
      </c>
      <c r="B17204" t="s">
        <v>184</v>
      </c>
    </row>
    <row r="17205" spans="1:2" x14ac:dyDescent="0.3">
      <c r="A17205" t="s">
        <v>68</v>
      </c>
      <c r="B17205" t="s">
        <v>2393</v>
      </c>
    </row>
    <row r="17206" spans="1:2" x14ac:dyDescent="0.3">
      <c r="A17206" t="s">
        <v>68</v>
      </c>
      <c r="B17206" t="s">
        <v>184</v>
      </c>
    </row>
    <row r="17207" spans="1:2" x14ac:dyDescent="0.3">
      <c r="A17207" t="s">
        <v>68</v>
      </c>
      <c r="B17207" t="s">
        <v>837</v>
      </c>
    </row>
    <row r="17208" spans="1:2" x14ac:dyDescent="0.3">
      <c r="A17208" t="s">
        <v>68</v>
      </c>
      <c r="B17208" t="s">
        <v>486</v>
      </c>
    </row>
    <row r="17209" spans="1:2" x14ac:dyDescent="0.3">
      <c r="A17209" t="s">
        <v>68</v>
      </c>
      <c r="B17209" t="s">
        <v>2341</v>
      </c>
    </row>
    <row r="17210" spans="1:2" x14ac:dyDescent="0.3">
      <c r="A17210" t="s">
        <v>3052</v>
      </c>
      <c r="B17210" t="s">
        <v>617</v>
      </c>
    </row>
    <row r="17211" spans="1:2" x14ac:dyDescent="0.3">
      <c r="A17211" t="s">
        <v>189</v>
      </c>
      <c r="B17211" t="s">
        <v>19</v>
      </c>
    </row>
    <row r="17212" spans="1:2" x14ac:dyDescent="0.3">
      <c r="A17212" t="s">
        <v>189</v>
      </c>
      <c r="B17212" t="s">
        <v>695</v>
      </c>
    </row>
    <row r="17213" spans="1:2" x14ac:dyDescent="0.3">
      <c r="A17213" t="s">
        <v>189</v>
      </c>
      <c r="B17213" t="s">
        <v>837</v>
      </c>
    </row>
    <row r="17214" spans="1:2" x14ac:dyDescent="0.3">
      <c r="A17214" t="s">
        <v>189</v>
      </c>
      <c r="B17214" t="s">
        <v>7641</v>
      </c>
    </row>
    <row r="17215" spans="1:2" x14ac:dyDescent="0.3">
      <c r="A17215" t="s">
        <v>189</v>
      </c>
      <c r="B17215" t="s">
        <v>355</v>
      </c>
    </row>
    <row r="17216" spans="1:2" x14ac:dyDescent="0.3">
      <c r="A17216" t="s">
        <v>189</v>
      </c>
      <c r="B17216" t="s">
        <v>1193</v>
      </c>
    </row>
    <row r="17217" spans="1:2" x14ac:dyDescent="0.3">
      <c r="A17217" t="s">
        <v>463</v>
      </c>
      <c r="B17217" t="s">
        <v>695</v>
      </c>
    </row>
    <row r="17218" spans="1:2" x14ac:dyDescent="0.3">
      <c r="A17218" t="s">
        <v>463</v>
      </c>
      <c r="B17218" t="s">
        <v>19</v>
      </c>
    </row>
    <row r="17219" spans="1:2" x14ac:dyDescent="0.3">
      <c r="A17219" t="s">
        <v>463</v>
      </c>
      <c r="B17219" t="s">
        <v>5855</v>
      </c>
    </row>
    <row r="17220" spans="1:2" x14ac:dyDescent="0.3">
      <c r="A17220" t="s">
        <v>189</v>
      </c>
      <c r="B17220" t="s">
        <v>19</v>
      </c>
    </row>
    <row r="17221" spans="1:2" x14ac:dyDescent="0.3">
      <c r="A17221" t="s">
        <v>189</v>
      </c>
      <c r="B17221" t="s">
        <v>708</v>
      </c>
    </row>
    <row r="17222" spans="1:2" x14ac:dyDescent="0.3">
      <c r="A17222" t="s">
        <v>189</v>
      </c>
      <c r="B17222" t="s">
        <v>14399</v>
      </c>
    </row>
    <row r="17223" spans="1:2" x14ac:dyDescent="0.3">
      <c r="A17223" t="s">
        <v>189</v>
      </c>
      <c r="B17223" t="s">
        <v>39</v>
      </c>
    </row>
    <row r="17224" spans="1:2" x14ac:dyDescent="0.3">
      <c r="A17224" t="s">
        <v>383</v>
      </c>
      <c r="B17224" t="s">
        <v>486</v>
      </c>
    </row>
    <row r="17225" spans="1:2" x14ac:dyDescent="0.3">
      <c r="A17225" t="s">
        <v>383</v>
      </c>
      <c r="B17225" t="s">
        <v>486</v>
      </c>
    </row>
    <row r="17226" spans="1:2" x14ac:dyDescent="0.3">
      <c r="A17226" t="s">
        <v>189</v>
      </c>
      <c r="B17226" t="s">
        <v>14664</v>
      </c>
    </row>
    <row r="17227" spans="1:2" x14ac:dyDescent="0.3">
      <c r="A17227" t="s">
        <v>115</v>
      </c>
      <c r="B17227" t="s">
        <v>184</v>
      </c>
    </row>
    <row r="17228" spans="1:2" x14ac:dyDescent="0.3">
      <c r="A17228" t="s">
        <v>115</v>
      </c>
      <c r="B17228" t="s">
        <v>486</v>
      </c>
    </row>
    <row r="17229" spans="1:2" x14ac:dyDescent="0.3">
      <c r="A17229" t="s">
        <v>115</v>
      </c>
      <c r="B17229" t="s">
        <v>617</v>
      </c>
    </row>
    <row r="17230" spans="1:2" x14ac:dyDescent="0.3">
      <c r="A17230" t="s">
        <v>2068</v>
      </c>
      <c r="B17230" t="s">
        <v>837</v>
      </c>
    </row>
    <row r="17231" spans="1:2" x14ac:dyDescent="0.3">
      <c r="A17231" t="s">
        <v>2068</v>
      </c>
      <c r="B17231" t="s">
        <v>639</v>
      </c>
    </row>
    <row r="17232" spans="1:2" x14ac:dyDescent="0.3">
      <c r="A17232" t="s">
        <v>2068</v>
      </c>
      <c r="B17232" t="s">
        <v>5855</v>
      </c>
    </row>
    <row r="17233" spans="1:2" x14ac:dyDescent="0.3">
      <c r="A17233" t="s">
        <v>91</v>
      </c>
      <c r="B17233" t="s">
        <v>617</v>
      </c>
    </row>
    <row r="17234" spans="1:2" x14ac:dyDescent="0.3">
      <c r="A17234" t="s">
        <v>68</v>
      </c>
      <c r="B17234" t="s">
        <v>695</v>
      </c>
    </row>
    <row r="17235" spans="1:2" x14ac:dyDescent="0.3">
      <c r="A17235" t="s">
        <v>11</v>
      </c>
      <c r="B17235" t="s">
        <v>355</v>
      </c>
    </row>
    <row r="17236" spans="1:2" x14ac:dyDescent="0.3">
      <c r="A17236" t="s">
        <v>68</v>
      </c>
      <c r="B17236" t="s">
        <v>184</v>
      </c>
    </row>
    <row r="17237" spans="1:2" x14ac:dyDescent="0.3">
      <c r="A17237" t="s">
        <v>68</v>
      </c>
      <c r="B17237" t="s">
        <v>790</v>
      </c>
    </row>
    <row r="17238" spans="1:2" x14ac:dyDescent="0.3">
      <c r="A17238" t="s">
        <v>68</v>
      </c>
      <c r="B17238" t="s">
        <v>837</v>
      </c>
    </row>
    <row r="17239" spans="1:2" x14ac:dyDescent="0.3">
      <c r="A17239" t="s">
        <v>68</v>
      </c>
      <c r="B17239" t="s">
        <v>486</v>
      </c>
    </row>
    <row r="17240" spans="1:2" x14ac:dyDescent="0.3">
      <c r="A17240" t="s">
        <v>189</v>
      </c>
      <c r="B17240" t="s">
        <v>355</v>
      </c>
    </row>
    <row r="17241" spans="1:2" x14ac:dyDescent="0.3">
      <c r="A17241" t="s">
        <v>189</v>
      </c>
      <c r="B17241" t="s">
        <v>695</v>
      </c>
    </row>
    <row r="17242" spans="1:2" x14ac:dyDescent="0.3">
      <c r="A17242" t="s">
        <v>463</v>
      </c>
      <c r="B17242" t="s">
        <v>355</v>
      </c>
    </row>
    <row r="17243" spans="1:2" x14ac:dyDescent="0.3">
      <c r="A17243" t="s">
        <v>189</v>
      </c>
      <c r="B17243" t="s">
        <v>19</v>
      </c>
    </row>
    <row r="17244" spans="1:2" x14ac:dyDescent="0.3">
      <c r="A17244" t="s">
        <v>189</v>
      </c>
      <c r="B17244" t="s">
        <v>184</v>
      </c>
    </row>
    <row r="17245" spans="1:2" x14ac:dyDescent="0.3">
      <c r="A17245" t="s">
        <v>115</v>
      </c>
      <c r="B17245" t="s">
        <v>534</v>
      </c>
    </row>
    <row r="17246" spans="1:2" x14ac:dyDescent="0.3">
      <c r="A17246" t="s">
        <v>115</v>
      </c>
      <c r="B17246" t="s">
        <v>2341</v>
      </c>
    </row>
    <row r="17247" spans="1:2" x14ac:dyDescent="0.3">
      <c r="A17247" t="s">
        <v>68</v>
      </c>
      <c r="B17247" t="s">
        <v>184</v>
      </c>
    </row>
    <row r="17248" spans="1:2" x14ac:dyDescent="0.3">
      <c r="A17248" t="s">
        <v>68</v>
      </c>
      <c r="B17248" t="s">
        <v>19</v>
      </c>
    </row>
    <row r="17249" spans="1:2" x14ac:dyDescent="0.3">
      <c r="A17249" t="s">
        <v>463</v>
      </c>
      <c r="B17249" t="s">
        <v>19</v>
      </c>
    </row>
    <row r="17250" spans="1:2" x14ac:dyDescent="0.3">
      <c r="A17250" t="s">
        <v>463</v>
      </c>
      <c r="B17250" t="s">
        <v>708</v>
      </c>
    </row>
    <row r="17251" spans="1:2" x14ac:dyDescent="0.3">
      <c r="A17251" t="s">
        <v>91</v>
      </c>
      <c r="B17251" t="s">
        <v>1193</v>
      </c>
    </row>
    <row r="17252" spans="1:2" x14ac:dyDescent="0.3">
      <c r="A17252" t="s">
        <v>91</v>
      </c>
      <c r="B17252" t="s">
        <v>2341</v>
      </c>
    </row>
    <row r="17253" spans="1:2" x14ac:dyDescent="0.3">
      <c r="A17253" t="s">
        <v>91</v>
      </c>
      <c r="B17253" t="s">
        <v>1193</v>
      </c>
    </row>
    <row r="17254" spans="1:2" x14ac:dyDescent="0.3">
      <c r="A17254" t="s">
        <v>91</v>
      </c>
      <c r="B17254" t="s">
        <v>2341</v>
      </c>
    </row>
    <row r="17255" spans="1:2" x14ac:dyDescent="0.3">
      <c r="A17255" t="s">
        <v>91</v>
      </c>
      <c r="B17255" t="s">
        <v>2072</v>
      </c>
    </row>
    <row r="17256" spans="1:2" x14ac:dyDescent="0.3">
      <c r="A17256" t="s">
        <v>115</v>
      </c>
      <c r="B17256" t="s">
        <v>19</v>
      </c>
    </row>
    <row r="17257" spans="1:2" x14ac:dyDescent="0.3">
      <c r="A17257" t="s">
        <v>91</v>
      </c>
      <c r="B17257" t="s">
        <v>2165</v>
      </c>
    </row>
    <row r="17258" spans="1:2" x14ac:dyDescent="0.3">
      <c r="A17258" t="s">
        <v>91</v>
      </c>
      <c r="B17258" t="s">
        <v>5038</v>
      </c>
    </row>
    <row r="17259" spans="1:2" x14ac:dyDescent="0.3">
      <c r="A17259" t="s">
        <v>91</v>
      </c>
      <c r="B17259" t="s">
        <v>2165</v>
      </c>
    </row>
    <row r="17260" spans="1:2" x14ac:dyDescent="0.3">
      <c r="A17260" t="s">
        <v>91</v>
      </c>
      <c r="B17260" t="s">
        <v>837</v>
      </c>
    </row>
    <row r="17261" spans="1:2" x14ac:dyDescent="0.3">
      <c r="A17261" t="s">
        <v>91</v>
      </c>
      <c r="B17261" t="s">
        <v>639</v>
      </c>
    </row>
    <row r="17262" spans="1:2" x14ac:dyDescent="0.3">
      <c r="A17262" t="s">
        <v>91</v>
      </c>
      <c r="B17262" t="s">
        <v>1193</v>
      </c>
    </row>
    <row r="17263" spans="1:2" x14ac:dyDescent="0.3">
      <c r="A17263" t="s">
        <v>91</v>
      </c>
      <c r="B17263" t="s">
        <v>2341</v>
      </c>
    </row>
    <row r="17264" spans="1:2" x14ac:dyDescent="0.3">
      <c r="A17264" t="s">
        <v>3052</v>
      </c>
      <c r="B17264" t="s">
        <v>639</v>
      </c>
    </row>
    <row r="17265" spans="1:2" x14ac:dyDescent="0.3">
      <c r="A17265" t="s">
        <v>3052</v>
      </c>
      <c r="B17265" t="s">
        <v>131</v>
      </c>
    </row>
    <row r="17266" spans="1:2" x14ac:dyDescent="0.3">
      <c r="A17266" t="s">
        <v>189</v>
      </c>
      <c r="B17266" t="s">
        <v>13144</v>
      </c>
    </row>
    <row r="17267" spans="1:2" x14ac:dyDescent="0.3">
      <c r="A17267" t="s">
        <v>189</v>
      </c>
      <c r="B17267" t="s">
        <v>184</v>
      </c>
    </row>
    <row r="17268" spans="1:2" x14ac:dyDescent="0.3">
      <c r="A17268" t="s">
        <v>189</v>
      </c>
      <c r="B17268" t="s">
        <v>600</v>
      </c>
    </row>
    <row r="17269" spans="1:2" x14ac:dyDescent="0.3">
      <c r="A17269" t="s">
        <v>115</v>
      </c>
      <c r="B17269" t="s">
        <v>14034</v>
      </c>
    </row>
    <row r="17270" spans="1:2" x14ac:dyDescent="0.3">
      <c r="A17270" t="s">
        <v>115</v>
      </c>
      <c r="B17270" t="s">
        <v>14397</v>
      </c>
    </row>
    <row r="17271" spans="1:2" x14ac:dyDescent="0.3">
      <c r="A17271" t="s">
        <v>3052</v>
      </c>
      <c r="B17271" t="s">
        <v>600</v>
      </c>
    </row>
    <row r="17272" spans="1:2" x14ac:dyDescent="0.3">
      <c r="A17272" t="s">
        <v>115</v>
      </c>
      <c r="B17272" t="s">
        <v>355</v>
      </c>
    </row>
    <row r="17273" spans="1:2" x14ac:dyDescent="0.3">
      <c r="A17273" t="s">
        <v>115</v>
      </c>
      <c r="B17273" t="s">
        <v>2341</v>
      </c>
    </row>
    <row r="17274" spans="1:2" x14ac:dyDescent="0.3">
      <c r="A17274" t="s">
        <v>115</v>
      </c>
      <c r="B17274" t="s">
        <v>4207</v>
      </c>
    </row>
    <row r="17275" spans="1:2" x14ac:dyDescent="0.3">
      <c r="A17275" t="s">
        <v>115</v>
      </c>
      <c r="B17275" t="s">
        <v>3138</v>
      </c>
    </row>
    <row r="17276" spans="1:2" x14ac:dyDescent="0.3">
      <c r="A17276" t="s">
        <v>189</v>
      </c>
      <c r="B17276" t="s">
        <v>184</v>
      </c>
    </row>
    <row r="17277" spans="1:2" x14ac:dyDescent="0.3">
      <c r="A17277" t="s">
        <v>189</v>
      </c>
      <c r="B17277" t="s">
        <v>2341</v>
      </c>
    </row>
    <row r="17278" spans="1:2" x14ac:dyDescent="0.3">
      <c r="A17278" t="s">
        <v>189</v>
      </c>
      <c r="B17278" t="s">
        <v>486</v>
      </c>
    </row>
    <row r="17279" spans="1:2" x14ac:dyDescent="0.3">
      <c r="A17279" t="s">
        <v>189</v>
      </c>
      <c r="B17279" t="s">
        <v>19</v>
      </c>
    </row>
    <row r="17280" spans="1:2" x14ac:dyDescent="0.3">
      <c r="A17280" t="s">
        <v>189</v>
      </c>
      <c r="B17280" t="s">
        <v>4207</v>
      </c>
    </row>
    <row r="17281" spans="1:2" x14ac:dyDescent="0.3">
      <c r="A17281" t="s">
        <v>189</v>
      </c>
      <c r="B17281" t="s">
        <v>5855</v>
      </c>
    </row>
    <row r="17282" spans="1:2" x14ac:dyDescent="0.3">
      <c r="A17282" t="s">
        <v>68</v>
      </c>
      <c r="B17282" t="s">
        <v>19</v>
      </c>
    </row>
    <row r="17283" spans="1:2" x14ac:dyDescent="0.3">
      <c r="A17283" t="s">
        <v>115</v>
      </c>
      <c r="B17283" t="s">
        <v>19</v>
      </c>
    </row>
    <row r="17284" spans="1:2" x14ac:dyDescent="0.3">
      <c r="A17284" t="s">
        <v>115</v>
      </c>
      <c r="B17284" t="s">
        <v>1900</v>
      </c>
    </row>
    <row r="17285" spans="1:2" x14ac:dyDescent="0.3">
      <c r="A17285" t="s">
        <v>2068</v>
      </c>
      <c r="B17285" t="s">
        <v>19</v>
      </c>
    </row>
    <row r="17286" spans="1:2" x14ac:dyDescent="0.3">
      <c r="A17286" t="s">
        <v>463</v>
      </c>
      <c r="B17286" t="s">
        <v>837</v>
      </c>
    </row>
    <row r="17287" spans="1:2" x14ac:dyDescent="0.3">
      <c r="A17287" t="s">
        <v>463</v>
      </c>
      <c r="B17287" t="s">
        <v>184</v>
      </c>
    </row>
    <row r="17288" spans="1:2" x14ac:dyDescent="0.3">
      <c r="A17288" t="s">
        <v>463</v>
      </c>
      <c r="B17288" t="s">
        <v>2341</v>
      </c>
    </row>
    <row r="17289" spans="1:2" x14ac:dyDescent="0.3">
      <c r="A17289" t="s">
        <v>3052</v>
      </c>
      <c r="B17289" t="s">
        <v>3826</v>
      </c>
    </row>
    <row r="17290" spans="1:2" x14ac:dyDescent="0.3">
      <c r="A17290" t="s">
        <v>3052</v>
      </c>
      <c r="B17290" t="s">
        <v>19</v>
      </c>
    </row>
    <row r="17291" spans="1:2" x14ac:dyDescent="0.3">
      <c r="A17291" t="s">
        <v>3052</v>
      </c>
      <c r="B17291" t="s">
        <v>131</v>
      </c>
    </row>
    <row r="17292" spans="1:2" x14ac:dyDescent="0.3">
      <c r="A17292" t="s">
        <v>115</v>
      </c>
      <c r="B17292" t="s">
        <v>5180</v>
      </c>
    </row>
    <row r="17293" spans="1:2" x14ac:dyDescent="0.3">
      <c r="A17293" t="s">
        <v>3052</v>
      </c>
      <c r="B17293" t="s">
        <v>695</v>
      </c>
    </row>
    <row r="17294" spans="1:2" x14ac:dyDescent="0.3">
      <c r="A17294" t="s">
        <v>115</v>
      </c>
      <c r="B17294" t="s">
        <v>617</v>
      </c>
    </row>
    <row r="17295" spans="1:2" x14ac:dyDescent="0.3">
      <c r="A17295" t="s">
        <v>91</v>
      </c>
      <c r="B17295" t="s">
        <v>1193</v>
      </c>
    </row>
    <row r="17296" spans="1:2" x14ac:dyDescent="0.3">
      <c r="A17296" t="s">
        <v>3052</v>
      </c>
      <c r="B17296" t="s">
        <v>7874</v>
      </c>
    </row>
    <row r="17297" spans="1:2" x14ac:dyDescent="0.3">
      <c r="A17297" t="s">
        <v>3052</v>
      </c>
      <c r="B17297" t="s">
        <v>3826</v>
      </c>
    </row>
    <row r="17298" spans="1:2" x14ac:dyDescent="0.3">
      <c r="A17298" t="s">
        <v>3052</v>
      </c>
      <c r="B17298" t="s">
        <v>695</v>
      </c>
    </row>
    <row r="17299" spans="1:2" x14ac:dyDescent="0.3">
      <c r="A17299" t="s">
        <v>3052</v>
      </c>
      <c r="B17299" t="s">
        <v>4611</v>
      </c>
    </row>
    <row r="17300" spans="1:2" x14ac:dyDescent="0.3">
      <c r="A17300" t="s">
        <v>3052</v>
      </c>
      <c r="B17300" t="s">
        <v>486</v>
      </c>
    </row>
    <row r="17301" spans="1:2" x14ac:dyDescent="0.3">
      <c r="A17301" t="s">
        <v>3052</v>
      </c>
      <c r="B17301" t="s">
        <v>2341</v>
      </c>
    </row>
    <row r="17302" spans="1:2" x14ac:dyDescent="0.3">
      <c r="A17302" t="s">
        <v>2068</v>
      </c>
      <c r="B17302" t="s">
        <v>19</v>
      </c>
    </row>
    <row r="17303" spans="1:2" x14ac:dyDescent="0.3">
      <c r="A17303" t="s">
        <v>2068</v>
      </c>
      <c r="B17303" t="s">
        <v>539</v>
      </c>
    </row>
    <row r="17304" spans="1:2" x14ac:dyDescent="0.3">
      <c r="A17304" t="s">
        <v>2068</v>
      </c>
      <c r="B17304" t="s">
        <v>1256</v>
      </c>
    </row>
    <row r="17305" spans="1:2" x14ac:dyDescent="0.3">
      <c r="A17305" t="s">
        <v>383</v>
      </c>
      <c r="B17305" t="s">
        <v>19</v>
      </c>
    </row>
    <row r="17306" spans="1:2" x14ac:dyDescent="0.3">
      <c r="A17306" t="s">
        <v>383</v>
      </c>
      <c r="B17306" t="s">
        <v>695</v>
      </c>
    </row>
    <row r="17307" spans="1:2" x14ac:dyDescent="0.3">
      <c r="A17307" t="s">
        <v>189</v>
      </c>
      <c r="B17307" t="s">
        <v>355</v>
      </c>
    </row>
    <row r="17308" spans="1:2" x14ac:dyDescent="0.3">
      <c r="A17308" t="s">
        <v>189</v>
      </c>
      <c r="B17308" t="s">
        <v>695</v>
      </c>
    </row>
    <row r="17309" spans="1:2" x14ac:dyDescent="0.3">
      <c r="A17309" t="s">
        <v>189</v>
      </c>
      <c r="B17309" t="s">
        <v>5855</v>
      </c>
    </row>
    <row r="17310" spans="1:2" x14ac:dyDescent="0.3">
      <c r="A17310" t="s">
        <v>68</v>
      </c>
      <c r="B17310" t="s">
        <v>1193</v>
      </c>
    </row>
    <row r="17311" spans="1:2" x14ac:dyDescent="0.3">
      <c r="A17311" t="s">
        <v>115</v>
      </c>
      <c r="B17311" t="s">
        <v>131</v>
      </c>
    </row>
    <row r="17312" spans="1:2" x14ac:dyDescent="0.3">
      <c r="A17312" t="s">
        <v>115</v>
      </c>
      <c r="B17312" t="s">
        <v>355</v>
      </c>
    </row>
    <row r="17313" spans="1:2" x14ac:dyDescent="0.3">
      <c r="A17313" t="s">
        <v>383</v>
      </c>
      <c r="B17313" t="s">
        <v>837</v>
      </c>
    </row>
    <row r="17314" spans="1:2" x14ac:dyDescent="0.3">
      <c r="A17314" t="s">
        <v>383</v>
      </c>
      <c r="B17314" t="s">
        <v>639</v>
      </c>
    </row>
    <row r="17315" spans="1:2" x14ac:dyDescent="0.3">
      <c r="A17315" t="s">
        <v>383</v>
      </c>
      <c r="B17315" t="s">
        <v>2341</v>
      </c>
    </row>
    <row r="17316" spans="1:2" x14ac:dyDescent="0.3">
      <c r="A17316" t="s">
        <v>68</v>
      </c>
      <c r="B17316" t="s">
        <v>10530</v>
      </c>
    </row>
    <row r="17317" spans="1:2" x14ac:dyDescent="0.3">
      <c r="A17317" t="s">
        <v>463</v>
      </c>
      <c r="B17317" t="s">
        <v>2393</v>
      </c>
    </row>
    <row r="17318" spans="1:2" x14ac:dyDescent="0.3">
      <c r="A17318" t="s">
        <v>463</v>
      </c>
      <c r="B17318" t="s">
        <v>1439</v>
      </c>
    </row>
    <row r="17319" spans="1:2" x14ac:dyDescent="0.3">
      <c r="A17319" t="s">
        <v>463</v>
      </c>
      <c r="B17319" t="s">
        <v>14372</v>
      </c>
    </row>
    <row r="17320" spans="1:2" x14ac:dyDescent="0.3">
      <c r="A17320" t="s">
        <v>115</v>
      </c>
      <c r="B17320" t="s">
        <v>2373</v>
      </c>
    </row>
    <row r="17321" spans="1:2" x14ac:dyDescent="0.3">
      <c r="A17321" t="s">
        <v>115</v>
      </c>
      <c r="B17321" t="s">
        <v>2341</v>
      </c>
    </row>
    <row r="17322" spans="1:2" x14ac:dyDescent="0.3">
      <c r="A17322" t="s">
        <v>115</v>
      </c>
      <c r="B17322" t="s">
        <v>19</v>
      </c>
    </row>
    <row r="17323" spans="1:2" x14ac:dyDescent="0.3">
      <c r="A17323" t="s">
        <v>115</v>
      </c>
      <c r="B17323" t="s">
        <v>2341</v>
      </c>
    </row>
    <row r="17324" spans="1:2" x14ac:dyDescent="0.3">
      <c r="A17324" t="s">
        <v>115</v>
      </c>
      <c r="B17324" t="s">
        <v>19</v>
      </c>
    </row>
    <row r="17325" spans="1:2" x14ac:dyDescent="0.3">
      <c r="A17325" t="s">
        <v>463</v>
      </c>
      <c r="B17325" t="s">
        <v>2417</v>
      </c>
    </row>
    <row r="17326" spans="1:2" x14ac:dyDescent="0.3">
      <c r="A17326" t="s">
        <v>463</v>
      </c>
      <c r="B17326" t="s">
        <v>695</v>
      </c>
    </row>
    <row r="17327" spans="1:2" x14ac:dyDescent="0.3">
      <c r="A17327" t="s">
        <v>463</v>
      </c>
      <c r="B17327" t="s">
        <v>1193</v>
      </c>
    </row>
    <row r="17328" spans="1:2" x14ac:dyDescent="0.3">
      <c r="A17328" t="s">
        <v>115</v>
      </c>
      <c r="B17328" t="s">
        <v>695</v>
      </c>
    </row>
    <row r="17329" spans="1:2" x14ac:dyDescent="0.3">
      <c r="A17329" t="s">
        <v>115</v>
      </c>
      <c r="B17329" t="s">
        <v>355</v>
      </c>
    </row>
    <row r="17330" spans="1:2" x14ac:dyDescent="0.3">
      <c r="A17330" t="s">
        <v>91</v>
      </c>
      <c r="B17330" t="s">
        <v>617</v>
      </c>
    </row>
    <row r="17331" spans="1:2" x14ac:dyDescent="0.3">
      <c r="A17331" t="s">
        <v>91</v>
      </c>
      <c r="B17331" t="s">
        <v>486</v>
      </c>
    </row>
    <row r="17332" spans="1:2" x14ac:dyDescent="0.3">
      <c r="A17332" t="s">
        <v>115</v>
      </c>
      <c r="B17332" t="s">
        <v>19</v>
      </c>
    </row>
    <row r="17333" spans="1:2" x14ac:dyDescent="0.3">
      <c r="A17333" t="s">
        <v>115</v>
      </c>
      <c r="B17333" t="s">
        <v>695</v>
      </c>
    </row>
    <row r="17334" spans="1:2" x14ac:dyDescent="0.3">
      <c r="A17334" t="s">
        <v>383</v>
      </c>
      <c r="B17334" t="s">
        <v>355</v>
      </c>
    </row>
    <row r="17335" spans="1:2" x14ac:dyDescent="0.3">
      <c r="A17335" t="s">
        <v>383</v>
      </c>
      <c r="B17335" t="s">
        <v>695</v>
      </c>
    </row>
    <row r="17336" spans="1:2" x14ac:dyDescent="0.3">
      <c r="A17336" t="s">
        <v>383</v>
      </c>
      <c r="B17336" t="s">
        <v>19</v>
      </c>
    </row>
    <row r="17337" spans="1:2" x14ac:dyDescent="0.3">
      <c r="A17337" t="s">
        <v>383</v>
      </c>
      <c r="B17337" t="s">
        <v>2341</v>
      </c>
    </row>
    <row r="17338" spans="1:2" x14ac:dyDescent="0.3">
      <c r="A17338" t="s">
        <v>383</v>
      </c>
      <c r="B17338" t="s">
        <v>131</v>
      </c>
    </row>
    <row r="17339" spans="1:2" x14ac:dyDescent="0.3">
      <c r="A17339" t="s">
        <v>115</v>
      </c>
      <c r="B17339" t="s">
        <v>19</v>
      </c>
    </row>
    <row r="17340" spans="1:2" x14ac:dyDescent="0.3">
      <c r="A17340" t="s">
        <v>115</v>
      </c>
      <c r="B17340" t="s">
        <v>2341</v>
      </c>
    </row>
    <row r="17341" spans="1:2" x14ac:dyDescent="0.3">
      <c r="A17341" t="s">
        <v>189</v>
      </c>
      <c r="B17341" t="s">
        <v>184</v>
      </c>
    </row>
    <row r="17342" spans="1:2" x14ac:dyDescent="0.3">
      <c r="A17342" t="s">
        <v>189</v>
      </c>
      <c r="B17342" t="s">
        <v>639</v>
      </c>
    </row>
    <row r="17343" spans="1:2" x14ac:dyDescent="0.3">
      <c r="A17343" t="s">
        <v>189</v>
      </c>
      <c r="B17343" t="s">
        <v>19</v>
      </c>
    </row>
    <row r="17344" spans="1:2" x14ac:dyDescent="0.3">
      <c r="A17344" t="s">
        <v>68</v>
      </c>
      <c r="B17344" t="s">
        <v>2417</v>
      </c>
    </row>
    <row r="17345" spans="1:2" x14ac:dyDescent="0.3">
      <c r="A17345" t="s">
        <v>2068</v>
      </c>
      <c r="B17345" t="s">
        <v>1439</v>
      </c>
    </row>
    <row r="17346" spans="1:2" x14ac:dyDescent="0.3">
      <c r="A17346" t="s">
        <v>68</v>
      </c>
      <c r="B17346" t="s">
        <v>695</v>
      </c>
    </row>
    <row r="17347" spans="1:2" x14ac:dyDescent="0.3">
      <c r="A17347" t="s">
        <v>11</v>
      </c>
      <c r="B17347" t="s">
        <v>2393</v>
      </c>
    </row>
    <row r="17348" spans="1:2" x14ac:dyDescent="0.3">
      <c r="A17348" t="s">
        <v>11</v>
      </c>
      <c r="B17348" t="s">
        <v>355</v>
      </c>
    </row>
    <row r="17349" spans="1:2" x14ac:dyDescent="0.3">
      <c r="A17349" t="s">
        <v>91</v>
      </c>
      <c r="B17349" t="s">
        <v>19</v>
      </c>
    </row>
    <row r="17350" spans="1:2" x14ac:dyDescent="0.3">
      <c r="A17350" t="s">
        <v>115</v>
      </c>
      <c r="B17350" t="s">
        <v>2417</v>
      </c>
    </row>
    <row r="17351" spans="1:2" x14ac:dyDescent="0.3">
      <c r="A17351" t="s">
        <v>115</v>
      </c>
      <c r="B17351" t="s">
        <v>184</v>
      </c>
    </row>
    <row r="17352" spans="1:2" x14ac:dyDescent="0.3">
      <c r="A17352" t="s">
        <v>189</v>
      </c>
      <c r="B17352" t="s">
        <v>14665</v>
      </c>
    </row>
    <row r="17353" spans="1:2" x14ac:dyDescent="0.3">
      <c r="A17353" t="s">
        <v>91</v>
      </c>
      <c r="B17353" t="s">
        <v>600</v>
      </c>
    </row>
    <row r="17354" spans="1:2" x14ac:dyDescent="0.3">
      <c r="A17354" t="s">
        <v>91</v>
      </c>
      <c r="B17354" t="s">
        <v>5903</v>
      </c>
    </row>
    <row r="17355" spans="1:2" x14ac:dyDescent="0.3">
      <c r="A17355" t="s">
        <v>91</v>
      </c>
      <c r="B17355" t="s">
        <v>14034</v>
      </c>
    </row>
    <row r="17356" spans="1:2" x14ac:dyDescent="0.3">
      <c r="A17356" t="s">
        <v>91</v>
      </c>
      <c r="B17356" t="s">
        <v>5180</v>
      </c>
    </row>
    <row r="17357" spans="1:2" x14ac:dyDescent="0.3">
      <c r="A17357" t="s">
        <v>115</v>
      </c>
      <c r="B17357" t="s">
        <v>131</v>
      </c>
    </row>
    <row r="17358" spans="1:2" x14ac:dyDescent="0.3">
      <c r="A17358" t="s">
        <v>115</v>
      </c>
      <c r="B17358" t="s">
        <v>355</v>
      </c>
    </row>
    <row r="17359" spans="1:2" x14ac:dyDescent="0.3">
      <c r="A17359" t="s">
        <v>115</v>
      </c>
      <c r="B17359" t="s">
        <v>1439</v>
      </c>
    </row>
    <row r="17360" spans="1:2" x14ac:dyDescent="0.3">
      <c r="A17360" t="s">
        <v>115</v>
      </c>
      <c r="B17360" t="s">
        <v>5903</v>
      </c>
    </row>
    <row r="17361" spans="1:2" x14ac:dyDescent="0.3">
      <c r="A17361" t="s">
        <v>68</v>
      </c>
      <c r="B17361" t="s">
        <v>695</v>
      </c>
    </row>
    <row r="17362" spans="1:2" x14ac:dyDescent="0.3">
      <c r="A17362" t="s">
        <v>68</v>
      </c>
      <c r="B17362" t="s">
        <v>5855</v>
      </c>
    </row>
    <row r="17363" spans="1:2" x14ac:dyDescent="0.3">
      <c r="A17363" t="s">
        <v>115</v>
      </c>
      <c r="B17363" t="s">
        <v>2341</v>
      </c>
    </row>
    <row r="17364" spans="1:2" x14ac:dyDescent="0.3">
      <c r="A17364" t="s">
        <v>2068</v>
      </c>
      <c r="B17364" t="s">
        <v>131</v>
      </c>
    </row>
    <row r="17365" spans="1:2" x14ac:dyDescent="0.3">
      <c r="A17365" t="s">
        <v>68</v>
      </c>
      <c r="B17365" t="s">
        <v>7115</v>
      </c>
    </row>
    <row r="17366" spans="1:2" x14ac:dyDescent="0.3">
      <c r="A17366" t="s">
        <v>2068</v>
      </c>
      <c r="B17366" t="s">
        <v>131</v>
      </c>
    </row>
    <row r="17367" spans="1:2" x14ac:dyDescent="0.3">
      <c r="A17367" t="s">
        <v>2068</v>
      </c>
      <c r="B17367" t="s">
        <v>695</v>
      </c>
    </row>
    <row r="17368" spans="1:2" x14ac:dyDescent="0.3">
      <c r="A17368" t="s">
        <v>91</v>
      </c>
      <c r="B17368" t="s">
        <v>1193</v>
      </c>
    </row>
    <row r="17369" spans="1:2" x14ac:dyDescent="0.3">
      <c r="A17369" t="s">
        <v>91</v>
      </c>
      <c r="B17369" t="s">
        <v>4207</v>
      </c>
    </row>
    <row r="17370" spans="1:2" x14ac:dyDescent="0.3">
      <c r="A17370" t="s">
        <v>115</v>
      </c>
      <c r="B17370" t="s">
        <v>2417</v>
      </c>
    </row>
    <row r="17371" spans="1:2" x14ac:dyDescent="0.3">
      <c r="A17371" t="s">
        <v>115</v>
      </c>
      <c r="B17371" t="s">
        <v>486</v>
      </c>
    </row>
    <row r="17372" spans="1:2" x14ac:dyDescent="0.3">
      <c r="A17372" t="s">
        <v>383</v>
      </c>
      <c r="B17372" t="s">
        <v>355</v>
      </c>
    </row>
    <row r="17373" spans="1:2" x14ac:dyDescent="0.3">
      <c r="A17373" t="s">
        <v>383</v>
      </c>
      <c r="B17373" t="s">
        <v>19</v>
      </c>
    </row>
    <row r="17374" spans="1:2" x14ac:dyDescent="0.3">
      <c r="A17374" t="s">
        <v>68</v>
      </c>
      <c r="B17374" t="s">
        <v>10561</v>
      </c>
    </row>
    <row r="17375" spans="1:2" x14ac:dyDescent="0.3">
      <c r="A17375" t="s">
        <v>115</v>
      </c>
      <c r="B17375" t="s">
        <v>837</v>
      </c>
    </row>
    <row r="17376" spans="1:2" x14ac:dyDescent="0.3">
      <c r="A17376" t="s">
        <v>115</v>
      </c>
      <c r="B17376" t="s">
        <v>184</v>
      </c>
    </row>
    <row r="17377" spans="1:2" x14ac:dyDescent="0.3">
      <c r="A17377" t="s">
        <v>115</v>
      </c>
      <c r="B17377" t="s">
        <v>2341</v>
      </c>
    </row>
    <row r="17378" spans="1:2" x14ac:dyDescent="0.3">
      <c r="A17378" t="s">
        <v>68</v>
      </c>
      <c r="B17378" t="s">
        <v>19</v>
      </c>
    </row>
    <row r="17379" spans="1:2" x14ac:dyDescent="0.3">
      <c r="A17379" t="s">
        <v>189</v>
      </c>
      <c r="B17379" t="s">
        <v>695</v>
      </c>
    </row>
    <row r="17380" spans="1:2" x14ac:dyDescent="0.3">
      <c r="A17380" t="s">
        <v>189</v>
      </c>
      <c r="B17380" t="s">
        <v>19</v>
      </c>
    </row>
    <row r="17381" spans="1:2" x14ac:dyDescent="0.3">
      <c r="A17381" t="s">
        <v>189</v>
      </c>
      <c r="B17381" t="s">
        <v>486</v>
      </c>
    </row>
    <row r="17382" spans="1:2" x14ac:dyDescent="0.3">
      <c r="A17382" t="s">
        <v>68</v>
      </c>
      <c r="B17382" t="s">
        <v>355</v>
      </c>
    </row>
    <row r="17383" spans="1:2" x14ac:dyDescent="0.3">
      <c r="A17383" t="s">
        <v>68</v>
      </c>
      <c r="B17383" t="s">
        <v>14666</v>
      </c>
    </row>
    <row r="17384" spans="1:2" x14ac:dyDescent="0.3">
      <c r="A17384" t="s">
        <v>68</v>
      </c>
      <c r="B17384" t="s">
        <v>19</v>
      </c>
    </row>
    <row r="17385" spans="1:2" x14ac:dyDescent="0.3">
      <c r="A17385" t="s">
        <v>68</v>
      </c>
      <c r="B17385" t="s">
        <v>695</v>
      </c>
    </row>
    <row r="17386" spans="1:2" x14ac:dyDescent="0.3">
      <c r="A17386" t="s">
        <v>11</v>
      </c>
      <c r="B17386" t="s">
        <v>184</v>
      </c>
    </row>
    <row r="17387" spans="1:2" x14ac:dyDescent="0.3">
      <c r="A17387" t="s">
        <v>11</v>
      </c>
      <c r="B17387" t="s">
        <v>2341</v>
      </c>
    </row>
    <row r="17388" spans="1:2" x14ac:dyDescent="0.3">
      <c r="A17388" t="s">
        <v>189</v>
      </c>
      <c r="B17388" t="s">
        <v>10239</v>
      </c>
    </row>
    <row r="17389" spans="1:2" x14ac:dyDescent="0.3">
      <c r="A17389" t="s">
        <v>68</v>
      </c>
      <c r="B17389" t="s">
        <v>3697</v>
      </c>
    </row>
    <row r="17390" spans="1:2" x14ac:dyDescent="0.3">
      <c r="A17390" t="s">
        <v>463</v>
      </c>
      <c r="B17390" t="s">
        <v>131</v>
      </c>
    </row>
    <row r="17391" spans="1:2" x14ac:dyDescent="0.3">
      <c r="A17391" t="s">
        <v>189</v>
      </c>
      <c r="B17391" t="s">
        <v>695</v>
      </c>
    </row>
    <row r="17392" spans="1:2" x14ac:dyDescent="0.3">
      <c r="A17392" t="s">
        <v>189</v>
      </c>
      <c r="B17392" t="s">
        <v>19</v>
      </c>
    </row>
    <row r="17393" spans="1:2" x14ac:dyDescent="0.3">
      <c r="A17393" t="s">
        <v>189</v>
      </c>
      <c r="B17393" t="s">
        <v>5855</v>
      </c>
    </row>
    <row r="17394" spans="1:2" x14ac:dyDescent="0.3">
      <c r="A17394" t="s">
        <v>115</v>
      </c>
      <c r="B17394" t="s">
        <v>131</v>
      </c>
    </row>
    <row r="17395" spans="1:2" x14ac:dyDescent="0.3">
      <c r="A17395" t="s">
        <v>115</v>
      </c>
      <c r="B17395" t="s">
        <v>19</v>
      </c>
    </row>
    <row r="17396" spans="1:2" x14ac:dyDescent="0.3">
      <c r="A17396" t="s">
        <v>115</v>
      </c>
      <c r="B17396" t="s">
        <v>1193</v>
      </c>
    </row>
    <row r="17397" spans="1:2" x14ac:dyDescent="0.3">
      <c r="A17397" t="s">
        <v>11</v>
      </c>
      <c r="B17397" t="s">
        <v>4207</v>
      </c>
    </row>
    <row r="17398" spans="1:2" x14ac:dyDescent="0.3">
      <c r="A17398" t="s">
        <v>11</v>
      </c>
      <c r="B17398" t="s">
        <v>2341</v>
      </c>
    </row>
    <row r="17399" spans="1:2" x14ac:dyDescent="0.3">
      <c r="A17399" t="s">
        <v>115</v>
      </c>
      <c r="B17399" t="s">
        <v>19</v>
      </c>
    </row>
    <row r="17400" spans="1:2" x14ac:dyDescent="0.3">
      <c r="A17400" t="s">
        <v>68</v>
      </c>
      <c r="B17400" t="s">
        <v>19</v>
      </c>
    </row>
    <row r="17401" spans="1:2" x14ac:dyDescent="0.3">
      <c r="A17401" t="s">
        <v>68</v>
      </c>
      <c r="B17401" t="s">
        <v>131</v>
      </c>
    </row>
    <row r="17402" spans="1:2" x14ac:dyDescent="0.3">
      <c r="A17402" t="s">
        <v>115</v>
      </c>
      <c r="B17402" t="s">
        <v>19</v>
      </c>
    </row>
    <row r="17403" spans="1:2" x14ac:dyDescent="0.3">
      <c r="A17403" t="s">
        <v>115</v>
      </c>
      <c r="B17403" t="s">
        <v>184</v>
      </c>
    </row>
    <row r="17404" spans="1:2" x14ac:dyDescent="0.3">
      <c r="A17404" t="s">
        <v>189</v>
      </c>
      <c r="B17404" t="s">
        <v>19</v>
      </c>
    </row>
    <row r="17405" spans="1:2" x14ac:dyDescent="0.3">
      <c r="A17405" t="s">
        <v>189</v>
      </c>
      <c r="B17405" t="s">
        <v>5855</v>
      </c>
    </row>
    <row r="17406" spans="1:2" x14ac:dyDescent="0.3">
      <c r="A17406" t="s">
        <v>91</v>
      </c>
      <c r="B17406" t="s">
        <v>695</v>
      </c>
    </row>
    <row r="17407" spans="1:2" x14ac:dyDescent="0.3">
      <c r="A17407" t="s">
        <v>91</v>
      </c>
      <c r="B17407" t="s">
        <v>2341</v>
      </c>
    </row>
    <row r="17408" spans="1:2" x14ac:dyDescent="0.3">
      <c r="A17408" t="s">
        <v>189</v>
      </c>
      <c r="B17408" t="s">
        <v>790</v>
      </c>
    </row>
    <row r="17409" spans="1:2" x14ac:dyDescent="0.3">
      <c r="A17409" t="s">
        <v>189</v>
      </c>
      <c r="B17409" t="s">
        <v>3382</v>
      </c>
    </row>
    <row r="17410" spans="1:2" x14ac:dyDescent="0.3">
      <c r="A17410" t="s">
        <v>189</v>
      </c>
      <c r="B17410" t="s">
        <v>19</v>
      </c>
    </row>
    <row r="17411" spans="1:2" x14ac:dyDescent="0.3">
      <c r="A17411" t="s">
        <v>189</v>
      </c>
      <c r="B17411" t="s">
        <v>695</v>
      </c>
    </row>
    <row r="17412" spans="1:2" x14ac:dyDescent="0.3">
      <c r="A17412" t="s">
        <v>189</v>
      </c>
      <c r="B17412" t="s">
        <v>355</v>
      </c>
    </row>
    <row r="17413" spans="1:2" x14ac:dyDescent="0.3">
      <c r="A17413" t="s">
        <v>189</v>
      </c>
      <c r="B17413" t="s">
        <v>19</v>
      </c>
    </row>
    <row r="17414" spans="1:2" x14ac:dyDescent="0.3">
      <c r="A17414" t="s">
        <v>115</v>
      </c>
      <c r="B17414" t="s">
        <v>695</v>
      </c>
    </row>
    <row r="17415" spans="1:2" x14ac:dyDescent="0.3">
      <c r="A17415" t="s">
        <v>115</v>
      </c>
      <c r="B17415" t="s">
        <v>4611</v>
      </c>
    </row>
    <row r="17416" spans="1:2" x14ac:dyDescent="0.3">
      <c r="A17416" t="s">
        <v>2068</v>
      </c>
      <c r="B17416" t="s">
        <v>2341</v>
      </c>
    </row>
    <row r="17417" spans="1:2" x14ac:dyDescent="0.3">
      <c r="A17417" t="s">
        <v>2068</v>
      </c>
      <c r="B17417" t="s">
        <v>486</v>
      </c>
    </row>
    <row r="17418" spans="1:2" x14ac:dyDescent="0.3">
      <c r="A17418" t="s">
        <v>3052</v>
      </c>
      <c r="B17418" t="s">
        <v>4611</v>
      </c>
    </row>
    <row r="17419" spans="1:2" x14ac:dyDescent="0.3">
      <c r="A17419" t="s">
        <v>3052</v>
      </c>
      <c r="B17419" t="s">
        <v>695</v>
      </c>
    </row>
    <row r="17420" spans="1:2" x14ac:dyDescent="0.3">
      <c r="A17420" t="s">
        <v>91</v>
      </c>
      <c r="B17420" t="s">
        <v>695</v>
      </c>
    </row>
    <row r="17421" spans="1:2" x14ac:dyDescent="0.3">
      <c r="A17421" t="s">
        <v>463</v>
      </c>
      <c r="B17421" t="s">
        <v>19</v>
      </c>
    </row>
    <row r="17422" spans="1:2" x14ac:dyDescent="0.3">
      <c r="A17422" t="s">
        <v>463</v>
      </c>
      <c r="B17422" t="s">
        <v>5855</v>
      </c>
    </row>
    <row r="17423" spans="1:2" x14ac:dyDescent="0.3">
      <c r="A17423" t="s">
        <v>463</v>
      </c>
      <c r="B17423" t="s">
        <v>2341</v>
      </c>
    </row>
    <row r="17424" spans="1:2" x14ac:dyDescent="0.3">
      <c r="A17424" t="s">
        <v>463</v>
      </c>
      <c r="B17424" t="s">
        <v>617</v>
      </c>
    </row>
    <row r="17425" spans="1:2" x14ac:dyDescent="0.3">
      <c r="A17425" t="s">
        <v>91</v>
      </c>
      <c r="B17425" t="s">
        <v>14667</v>
      </c>
    </row>
    <row r="17426" spans="1:2" x14ac:dyDescent="0.3">
      <c r="A17426" t="s">
        <v>115</v>
      </c>
      <c r="B17426" t="s">
        <v>534</v>
      </c>
    </row>
    <row r="17427" spans="1:2" x14ac:dyDescent="0.3">
      <c r="A17427" t="s">
        <v>115</v>
      </c>
      <c r="B17427" t="s">
        <v>695</v>
      </c>
    </row>
    <row r="17428" spans="1:2" x14ac:dyDescent="0.3">
      <c r="A17428" t="s">
        <v>115</v>
      </c>
      <c r="B17428" t="s">
        <v>2341</v>
      </c>
    </row>
    <row r="17429" spans="1:2" x14ac:dyDescent="0.3">
      <c r="A17429" t="s">
        <v>115</v>
      </c>
      <c r="B17429" t="s">
        <v>184</v>
      </c>
    </row>
    <row r="17430" spans="1:2" x14ac:dyDescent="0.3">
      <c r="A17430" t="s">
        <v>115</v>
      </c>
      <c r="B17430" t="s">
        <v>4207</v>
      </c>
    </row>
    <row r="17431" spans="1:2" x14ac:dyDescent="0.3">
      <c r="A17431" t="s">
        <v>115</v>
      </c>
      <c r="B17431" t="s">
        <v>837</v>
      </c>
    </row>
    <row r="17432" spans="1:2" x14ac:dyDescent="0.3">
      <c r="A17432" t="s">
        <v>11</v>
      </c>
      <c r="B17432" t="s">
        <v>1193</v>
      </c>
    </row>
    <row r="17433" spans="1:2" x14ac:dyDescent="0.3">
      <c r="A17433" t="s">
        <v>383</v>
      </c>
      <c r="B17433" t="s">
        <v>19</v>
      </c>
    </row>
    <row r="17434" spans="1:2" x14ac:dyDescent="0.3">
      <c r="A17434" t="s">
        <v>383</v>
      </c>
      <c r="B17434" t="s">
        <v>790</v>
      </c>
    </row>
    <row r="17435" spans="1:2" x14ac:dyDescent="0.3">
      <c r="A17435" t="s">
        <v>383</v>
      </c>
      <c r="B17435" t="s">
        <v>184</v>
      </c>
    </row>
    <row r="17436" spans="1:2" x14ac:dyDescent="0.3">
      <c r="A17436" t="s">
        <v>189</v>
      </c>
      <c r="B17436" t="s">
        <v>10239</v>
      </c>
    </row>
    <row r="17437" spans="1:2" x14ac:dyDescent="0.3">
      <c r="A17437" t="s">
        <v>115</v>
      </c>
      <c r="B17437" t="s">
        <v>695</v>
      </c>
    </row>
    <row r="17438" spans="1:2" x14ac:dyDescent="0.3">
      <c r="A17438" t="s">
        <v>115</v>
      </c>
      <c r="B17438" t="s">
        <v>19</v>
      </c>
    </row>
    <row r="17439" spans="1:2" x14ac:dyDescent="0.3">
      <c r="A17439" t="s">
        <v>115</v>
      </c>
      <c r="B17439" t="s">
        <v>1193</v>
      </c>
    </row>
    <row r="17440" spans="1:2" x14ac:dyDescent="0.3">
      <c r="A17440" t="s">
        <v>68</v>
      </c>
      <c r="B17440" t="s">
        <v>14668</v>
      </c>
    </row>
    <row r="17441" spans="1:2" x14ac:dyDescent="0.3">
      <c r="A17441" t="s">
        <v>68</v>
      </c>
      <c r="B17441" t="s">
        <v>695</v>
      </c>
    </row>
    <row r="17442" spans="1:2" x14ac:dyDescent="0.3">
      <c r="A17442" t="s">
        <v>68</v>
      </c>
      <c r="B17442" t="s">
        <v>19</v>
      </c>
    </row>
    <row r="17443" spans="1:2" x14ac:dyDescent="0.3">
      <c r="A17443" t="s">
        <v>68</v>
      </c>
      <c r="B17443" t="s">
        <v>2393</v>
      </c>
    </row>
    <row r="17444" spans="1:2" x14ac:dyDescent="0.3">
      <c r="A17444" t="s">
        <v>68</v>
      </c>
      <c r="B17444" t="s">
        <v>184</v>
      </c>
    </row>
    <row r="17445" spans="1:2" x14ac:dyDescent="0.3">
      <c r="A17445" t="s">
        <v>2068</v>
      </c>
      <c r="B17445" t="s">
        <v>131</v>
      </c>
    </row>
    <row r="17446" spans="1:2" x14ac:dyDescent="0.3">
      <c r="A17446" t="s">
        <v>2068</v>
      </c>
      <c r="B17446" t="s">
        <v>5855</v>
      </c>
    </row>
    <row r="17447" spans="1:2" x14ac:dyDescent="0.3">
      <c r="A17447" t="s">
        <v>2068</v>
      </c>
      <c r="B17447" t="s">
        <v>5903</v>
      </c>
    </row>
    <row r="17448" spans="1:2" x14ac:dyDescent="0.3">
      <c r="A17448" t="s">
        <v>2068</v>
      </c>
      <c r="B17448" t="s">
        <v>355</v>
      </c>
    </row>
    <row r="17449" spans="1:2" x14ac:dyDescent="0.3">
      <c r="A17449" t="s">
        <v>2068</v>
      </c>
      <c r="B17449" t="s">
        <v>4611</v>
      </c>
    </row>
    <row r="17450" spans="1:2" x14ac:dyDescent="0.3">
      <c r="A17450" t="s">
        <v>2068</v>
      </c>
      <c r="B17450" t="s">
        <v>4311</v>
      </c>
    </row>
    <row r="17451" spans="1:2" x14ac:dyDescent="0.3">
      <c r="A17451" t="s">
        <v>2068</v>
      </c>
      <c r="B17451" t="s">
        <v>695</v>
      </c>
    </row>
    <row r="17452" spans="1:2" x14ac:dyDescent="0.3">
      <c r="A17452" t="s">
        <v>2068</v>
      </c>
      <c r="B17452" t="s">
        <v>1439</v>
      </c>
    </row>
    <row r="17453" spans="1:2" x14ac:dyDescent="0.3">
      <c r="A17453" t="s">
        <v>189</v>
      </c>
      <c r="B17453" t="s">
        <v>184</v>
      </c>
    </row>
    <row r="17454" spans="1:2" x14ac:dyDescent="0.3">
      <c r="A17454" t="s">
        <v>11</v>
      </c>
      <c r="B17454" t="s">
        <v>486</v>
      </c>
    </row>
    <row r="17455" spans="1:2" x14ac:dyDescent="0.3">
      <c r="A17455" t="s">
        <v>11</v>
      </c>
      <c r="B17455" t="s">
        <v>184</v>
      </c>
    </row>
    <row r="17456" spans="1:2" x14ac:dyDescent="0.3">
      <c r="A17456" t="s">
        <v>115</v>
      </c>
      <c r="B17456" t="s">
        <v>19</v>
      </c>
    </row>
    <row r="17457" spans="1:2" x14ac:dyDescent="0.3">
      <c r="A17457" t="s">
        <v>2068</v>
      </c>
      <c r="B17457" t="s">
        <v>695</v>
      </c>
    </row>
    <row r="17458" spans="1:2" x14ac:dyDescent="0.3">
      <c r="A17458" t="s">
        <v>2068</v>
      </c>
      <c r="B17458" t="s">
        <v>2393</v>
      </c>
    </row>
    <row r="17459" spans="1:2" x14ac:dyDescent="0.3">
      <c r="A17459" t="s">
        <v>68</v>
      </c>
      <c r="B17459" t="s">
        <v>19</v>
      </c>
    </row>
    <row r="17460" spans="1:2" x14ac:dyDescent="0.3">
      <c r="A17460" t="s">
        <v>68</v>
      </c>
      <c r="B17460" t="s">
        <v>486</v>
      </c>
    </row>
    <row r="17461" spans="1:2" x14ac:dyDescent="0.3">
      <c r="A17461" t="s">
        <v>463</v>
      </c>
      <c r="B17461" t="s">
        <v>695</v>
      </c>
    </row>
    <row r="17462" spans="1:2" x14ac:dyDescent="0.3">
      <c r="A17462" t="s">
        <v>463</v>
      </c>
      <c r="B17462" t="s">
        <v>19</v>
      </c>
    </row>
    <row r="17463" spans="1:2" x14ac:dyDescent="0.3">
      <c r="A17463" t="s">
        <v>189</v>
      </c>
      <c r="B17463" t="s">
        <v>19</v>
      </c>
    </row>
    <row r="17464" spans="1:2" x14ac:dyDescent="0.3">
      <c r="A17464" t="s">
        <v>189</v>
      </c>
      <c r="B17464" t="s">
        <v>131</v>
      </c>
    </row>
    <row r="17465" spans="1:2" x14ac:dyDescent="0.3">
      <c r="A17465" t="s">
        <v>189</v>
      </c>
      <c r="B17465" t="s">
        <v>1439</v>
      </c>
    </row>
    <row r="17466" spans="1:2" x14ac:dyDescent="0.3">
      <c r="A17466" t="s">
        <v>383</v>
      </c>
      <c r="B17466" t="s">
        <v>355</v>
      </c>
    </row>
    <row r="17467" spans="1:2" x14ac:dyDescent="0.3">
      <c r="A17467" t="s">
        <v>383</v>
      </c>
      <c r="B17467" t="s">
        <v>19</v>
      </c>
    </row>
    <row r="17468" spans="1:2" x14ac:dyDescent="0.3">
      <c r="A17468" t="s">
        <v>383</v>
      </c>
      <c r="B17468" t="s">
        <v>2341</v>
      </c>
    </row>
    <row r="17469" spans="1:2" x14ac:dyDescent="0.3">
      <c r="A17469" t="s">
        <v>383</v>
      </c>
      <c r="B17469" t="s">
        <v>355</v>
      </c>
    </row>
    <row r="17470" spans="1:2" x14ac:dyDescent="0.3">
      <c r="A17470" t="s">
        <v>383</v>
      </c>
      <c r="B17470" t="s">
        <v>19</v>
      </c>
    </row>
    <row r="17471" spans="1:2" x14ac:dyDescent="0.3">
      <c r="A17471" t="s">
        <v>383</v>
      </c>
      <c r="B17471" t="s">
        <v>2341</v>
      </c>
    </row>
    <row r="17472" spans="1:2" x14ac:dyDescent="0.3">
      <c r="A17472" t="s">
        <v>383</v>
      </c>
      <c r="B17472" t="s">
        <v>355</v>
      </c>
    </row>
    <row r="17473" spans="1:2" x14ac:dyDescent="0.3">
      <c r="A17473" t="s">
        <v>383</v>
      </c>
      <c r="B17473" t="s">
        <v>19</v>
      </c>
    </row>
    <row r="17474" spans="1:2" x14ac:dyDescent="0.3">
      <c r="A17474" t="s">
        <v>383</v>
      </c>
      <c r="B17474" t="s">
        <v>2341</v>
      </c>
    </row>
    <row r="17475" spans="1:2" x14ac:dyDescent="0.3">
      <c r="A17475" t="s">
        <v>383</v>
      </c>
      <c r="B17475" t="s">
        <v>355</v>
      </c>
    </row>
    <row r="17476" spans="1:2" x14ac:dyDescent="0.3">
      <c r="A17476" t="s">
        <v>383</v>
      </c>
      <c r="B17476" t="s">
        <v>19</v>
      </c>
    </row>
    <row r="17477" spans="1:2" x14ac:dyDescent="0.3">
      <c r="A17477" t="s">
        <v>383</v>
      </c>
      <c r="B17477" t="s">
        <v>2341</v>
      </c>
    </row>
    <row r="17478" spans="1:2" x14ac:dyDescent="0.3">
      <c r="A17478" t="s">
        <v>383</v>
      </c>
      <c r="B17478" t="s">
        <v>355</v>
      </c>
    </row>
    <row r="17479" spans="1:2" x14ac:dyDescent="0.3">
      <c r="A17479" t="s">
        <v>383</v>
      </c>
      <c r="B17479" t="s">
        <v>19</v>
      </c>
    </row>
    <row r="17480" spans="1:2" x14ac:dyDescent="0.3">
      <c r="A17480" t="s">
        <v>383</v>
      </c>
      <c r="B17480" t="s">
        <v>2341</v>
      </c>
    </row>
    <row r="17481" spans="1:2" x14ac:dyDescent="0.3">
      <c r="A17481" t="s">
        <v>463</v>
      </c>
      <c r="B17481" t="s">
        <v>486</v>
      </c>
    </row>
    <row r="17482" spans="1:2" x14ac:dyDescent="0.3">
      <c r="A17482" t="s">
        <v>463</v>
      </c>
      <c r="B17482" t="s">
        <v>2341</v>
      </c>
    </row>
    <row r="17483" spans="1:2" x14ac:dyDescent="0.3">
      <c r="A17483" t="s">
        <v>189</v>
      </c>
      <c r="B17483" t="s">
        <v>1552</v>
      </c>
    </row>
    <row r="17484" spans="1:2" x14ac:dyDescent="0.3">
      <c r="A17484" t="s">
        <v>189</v>
      </c>
      <c r="B17484" t="s">
        <v>19</v>
      </c>
    </row>
    <row r="17485" spans="1:2" x14ac:dyDescent="0.3">
      <c r="A17485" t="s">
        <v>189</v>
      </c>
      <c r="B17485" t="s">
        <v>2341</v>
      </c>
    </row>
    <row r="17486" spans="1:2" x14ac:dyDescent="0.3">
      <c r="A17486" t="s">
        <v>189</v>
      </c>
      <c r="B17486" t="s">
        <v>837</v>
      </c>
    </row>
    <row r="17487" spans="1:2" x14ac:dyDescent="0.3">
      <c r="A17487" t="s">
        <v>189</v>
      </c>
      <c r="B17487" t="s">
        <v>184</v>
      </c>
    </row>
    <row r="17488" spans="1:2" x14ac:dyDescent="0.3">
      <c r="A17488" t="s">
        <v>189</v>
      </c>
      <c r="B17488" t="s">
        <v>19</v>
      </c>
    </row>
    <row r="17489" spans="1:2" x14ac:dyDescent="0.3">
      <c r="A17489" t="s">
        <v>189</v>
      </c>
      <c r="B17489" t="s">
        <v>7641</v>
      </c>
    </row>
    <row r="17490" spans="1:2" x14ac:dyDescent="0.3">
      <c r="A17490" t="s">
        <v>189</v>
      </c>
      <c r="B17490" t="s">
        <v>355</v>
      </c>
    </row>
    <row r="17491" spans="1:2" x14ac:dyDescent="0.3">
      <c r="A17491" t="s">
        <v>189</v>
      </c>
      <c r="B17491" t="s">
        <v>2341</v>
      </c>
    </row>
    <row r="17492" spans="1:2" x14ac:dyDescent="0.3">
      <c r="A17492" t="s">
        <v>91</v>
      </c>
      <c r="B17492" t="s">
        <v>1193</v>
      </c>
    </row>
    <row r="17493" spans="1:2" x14ac:dyDescent="0.3">
      <c r="A17493" t="s">
        <v>91</v>
      </c>
      <c r="B17493" t="s">
        <v>617</v>
      </c>
    </row>
    <row r="17494" spans="1:2" x14ac:dyDescent="0.3">
      <c r="A17494" t="s">
        <v>91</v>
      </c>
      <c r="B17494" t="s">
        <v>534</v>
      </c>
    </row>
    <row r="17495" spans="1:2" x14ac:dyDescent="0.3">
      <c r="A17495" t="s">
        <v>91</v>
      </c>
      <c r="B17495" t="s">
        <v>184</v>
      </c>
    </row>
    <row r="17496" spans="1:2" x14ac:dyDescent="0.3">
      <c r="A17496" t="s">
        <v>91</v>
      </c>
      <c r="B17496" t="s">
        <v>486</v>
      </c>
    </row>
    <row r="17497" spans="1:2" x14ac:dyDescent="0.3">
      <c r="A17497" t="s">
        <v>91</v>
      </c>
      <c r="B17497" t="s">
        <v>2341</v>
      </c>
    </row>
    <row r="17498" spans="1:2" x14ac:dyDescent="0.3">
      <c r="A17498" t="s">
        <v>115</v>
      </c>
      <c r="B17498" t="s">
        <v>534</v>
      </c>
    </row>
    <row r="17499" spans="1:2" x14ac:dyDescent="0.3">
      <c r="A17499" t="s">
        <v>115</v>
      </c>
      <c r="B17499" t="s">
        <v>837</v>
      </c>
    </row>
    <row r="17500" spans="1:2" x14ac:dyDescent="0.3">
      <c r="A17500" t="s">
        <v>11</v>
      </c>
      <c r="B17500" t="s">
        <v>2417</v>
      </c>
    </row>
    <row r="17501" spans="1:2" x14ac:dyDescent="0.3">
      <c r="A17501" t="s">
        <v>11</v>
      </c>
      <c r="B17501" t="s">
        <v>708</v>
      </c>
    </row>
    <row r="17502" spans="1:2" x14ac:dyDescent="0.3">
      <c r="A17502" t="s">
        <v>11</v>
      </c>
      <c r="B17502" t="s">
        <v>355</v>
      </c>
    </row>
    <row r="17503" spans="1:2" x14ac:dyDescent="0.3">
      <c r="A17503" t="s">
        <v>11</v>
      </c>
      <c r="B17503" t="s">
        <v>2341</v>
      </c>
    </row>
    <row r="17504" spans="1:2" x14ac:dyDescent="0.3">
      <c r="A17504" t="s">
        <v>115</v>
      </c>
      <c r="B17504" t="s">
        <v>695</v>
      </c>
    </row>
    <row r="17505" spans="1:2" x14ac:dyDescent="0.3">
      <c r="A17505" t="s">
        <v>115</v>
      </c>
      <c r="B17505" t="s">
        <v>355</v>
      </c>
    </row>
    <row r="17506" spans="1:2" x14ac:dyDescent="0.3">
      <c r="A17506" t="s">
        <v>68</v>
      </c>
      <c r="B17506" t="s">
        <v>837</v>
      </c>
    </row>
    <row r="17507" spans="1:2" x14ac:dyDescent="0.3">
      <c r="A17507" t="s">
        <v>68</v>
      </c>
      <c r="B17507" t="s">
        <v>184</v>
      </c>
    </row>
    <row r="17508" spans="1:2" x14ac:dyDescent="0.3">
      <c r="A17508" t="s">
        <v>68</v>
      </c>
      <c r="B17508" t="s">
        <v>2341</v>
      </c>
    </row>
    <row r="17509" spans="1:2" x14ac:dyDescent="0.3">
      <c r="A17509" t="s">
        <v>11</v>
      </c>
      <c r="B17509" t="s">
        <v>131</v>
      </c>
    </row>
    <row r="17510" spans="1:2" x14ac:dyDescent="0.3">
      <c r="A17510" t="s">
        <v>11</v>
      </c>
      <c r="B17510" t="s">
        <v>19</v>
      </c>
    </row>
    <row r="17511" spans="1:2" x14ac:dyDescent="0.3">
      <c r="A17511" t="s">
        <v>11</v>
      </c>
      <c r="B17511" t="s">
        <v>4311</v>
      </c>
    </row>
    <row r="17512" spans="1:2" x14ac:dyDescent="0.3">
      <c r="A17512" t="s">
        <v>463</v>
      </c>
      <c r="B17512" t="s">
        <v>19</v>
      </c>
    </row>
    <row r="17513" spans="1:2" x14ac:dyDescent="0.3">
      <c r="A17513" t="s">
        <v>463</v>
      </c>
      <c r="B17513" t="s">
        <v>14372</v>
      </c>
    </row>
    <row r="17514" spans="1:2" x14ac:dyDescent="0.3">
      <c r="A17514" t="s">
        <v>463</v>
      </c>
      <c r="B17514" t="s">
        <v>1439</v>
      </c>
    </row>
    <row r="17515" spans="1:2" x14ac:dyDescent="0.3">
      <c r="A17515" t="s">
        <v>68</v>
      </c>
      <c r="B17515" t="s">
        <v>131</v>
      </c>
    </row>
    <row r="17516" spans="1:2" x14ac:dyDescent="0.3">
      <c r="A17516" t="s">
        <v>11</v>
      </c>
      <c r="B17516" t="s">
        <v>184</v>
      </c>
    </row>
    <row r="17517" spans="1:2" x14ac:dyDescent="0.3">
      <c r="A17517" t="s">
        <v>11</v>
      </c>
      <c r="B17517" t="s">
        <v>355</v>
      </c>
    </row>
    <row r="17518" spans="1:2" x14ac:dyDescent="0.3">
      <c r="A17518" t="s">
        <v>11</v>
      </c>
      <c r="B17518" t="s">
        <v>131</v>
      </c>
    </row>
    <row r="17519" spans="1:2" x14ac:dyDescent="0.3">
      <c r="A17519" t="s">
        <v>11</v>
      </c>
      <c r="B17519" t="s">
        <v>19</v>
      </c>
    </row>
    <row r="17520" spans="1:2" x14ac:dyDescent="0.3">
      <c r="A17520" t="s">
        <v>11</v>
      </c>
      <c r="B17520" t="s">
        <v>708</v>
      </c>
    </row>
    <row r="17521" spans="1:2" x14ac:dyDescent="0.3">
      <c r="A17521" t="s">
        <v>115</v>
      </c>
      <c r="B17521" t="s">
        <v>486</v>
      </c>
    </row>
    <row r="17522" spans="1:2" x14ac:dyDescent="0.3">
      <c r="A17522" t="s">
        <v>115</v>
      </c>
      <c r="B17522" t="s">
        <v>837</v>
      </c>
    </row>
    <row r="17523" spans="1:2" x14ac:dyDescent="0.3">
      <c r="A17523" t="s">
        <v>115</v>
      </c>
      <c r="B17523" t="s">
        <v>2341</v>
      </c>
    </row>
    <row r="17524" spans="1:2" x14ac:dyDescent="0.3">
      <c r="A17524" t="s">
        <v>463</v>
      </c>
      <c r="B17524" t="s">
        <v>3138</v>
      </c>
    </row>
    <row r="17525" spans="1:2" x14ac:dyDescent="0.3">
      <c r="A17525" t="s">
        <v>463</v>
      </c>
      <c r="B17525" t="s">
        <v>2341</v>
      </c>
    </row>
    <row r="17526" spans="1:2" x14ac:dyDescent="0.3">
      <c r="A17526" t="s">
        <v>463</v>
      </c>
      <c r="B17526" t="s">
        <v>7662</v>
      </c>
    </row>
    <row r="17527" spans="1:2" x14ac:dyDescent="0.3">
      <c r="A17527" t="s">
        <v>463</v>
      </c>
      <c r="B17527" t="s">
        <v>19</v>
      </c>
    </row>
    <row r="17528" spans="1:2" x14ac:dyDescent="0.3">
      <c r="A17528" t="s">
        <v>463</v>
      </c>
      <c r="B17528" t="s">
        <v>695</v>
      </c>
    </row>
    <row r="17529" spans="1:2" x14ac:dyDescent="0.3">
      <c r="A17529" t="s">
        <v>189</v>
      </c>
      <c r="B17529" t="s">
        <v>355</v>
      </c>
    </row>
    <row r="17530" spans="1:2" x14ac:dyDescent="0.3">
      <c r="A17530" t="s">
        <v>189</v>
      </c>
      <c r="B17530" t="s">
        <v>2393</v>
      </c>
    </row>
    <row r="17531" spans="1:2" x14ac:dyDescent="0.3">
      <c r="A17531" t="s">
        <v>189</v>
      </c>
      <c r="B17531" t="s">
        <v>1193</v>
      </c>
    </row>
    <row r="17532" spans="1:2" x14ac:dyDescent="0.3">
      <c r="A17532" t="s">
        <v>91</v>
      </c>
      <c r="B17532" t="s">
        <v>19</v>
      </c>
    </row>
    <row r="17533" spans="1:2" x14ac:dyDescent="0.3">
      <c r="A17533" t="s">
        <v>115</v>
      </c>
      <c r="B17533" t="s">
        <v>19</v>
      </c>
    </row>
    <row r="17534" spans="1:2" x14ac:dyDescent="0.3">
      <c r="A17534" t="s">
        <v>115</v>
      </c>
      <c r="B17534" t="s">
        <v>19</v>
      </c>
    </row>
    <row r="17535" spans="1:2" x14ac:dyDescent="0.3">
      <c r="A17535" t="s">
        <v>115</v>
      </c>
      <c r="B17535" t="s">
        <v>131</v>
      </c>
    </row>
    <row r="17536" spans="1:2" x14ac:dyDescent="0.3">
      <c r="A17536" t="s">
        <v>189</v>
      </c>
      <c r="B17536" t="s">
        <v>184</v>
      </c>
    </row>
    <row r="17537" spans="1:2" x14ac:dyDescent="0.3">
      <c r="A17537" t="s">
        <v>189</v>
      </c>
      <c r="B17537" t="s">
        <v>486</v>
      </c>
    </row>
    <row r="17538" spans="1:2" x14ac:dyDescent="0.3">
      <c r="A17538" t="s">
        <v>189</v>
      </c>
      <c r="B17538" t="s">
        <v>2341</v>
      </c>
    </row>
    <row r="17539" spans="1:2" x14ac:dyDescent="0.3">
      <c r="A17539" t="s">
        <v>189</v>
      </c>
      <c r="B17539" t="s">
        <v>7641</v>
      </c>
    </row>
    <row r="17540" spans="1:2" x14ac:dyDescent="0.3">
      <c r="A17540" t="s">
        <v>91</v>
      </c>
      <c r="B17540" t="s">
        <v>14508</v>
      </c>
    </row>
    <row r="17541" spans="1:2" x14ac:dyDescent="0.3">
      <c r="A17541" t="s">
        <v>463</v>
      </c>
      <c r="B17541" t="s">
        <v>2341</v>
      </c>
    </row>
    <row r="17542" spans="1:2" x14ac:dyDescent="0.3">
      <c r="A17542" t="s">
        <v>463</v>
      </c>
      <c r="B17542" t="s">
        <v>486</v>
      </c>
    </row>
    <row r="17543" spans="1:2" x14ac:dyDescent="0.3">
      <c r="A17543" t="s">
        <v>463</v>
      </c>
      <c r="B17543" t="s">
        <v>695</v>
      </c>
    </row>
    <row r="17544" spans="1:2" x14ac:dyDescent="0.3">
      <c r="A17544" t="s">
        <v>463</v>
      </c>
      <c r="B17544" t="s">
        <v>184</v>
      </c>
    </row>
    <row r="17545" spans="1:2" x14ac:dyDescent="0.3">
      <c r="A17545" t="s">
        <v>91</v>
      </c>
      <c r="B17545" t="s">
        <v>14669</v>
      </c>
    </row>
    <row r="17546" spans="1:2" x14ac:dyDescent="0.3">
      <c r="A17546" t="s">
        <v>68</v>
      </c>
      <c r="B17546" t="s">
        <v>695</v>
      </c>
    </row>
    <row r="17547" spans="1:2" x14ac:dyDescent="0.3">
      <c r="A17547" t="s">
        <v>68</v>
      </c>
      <c r="B17547" t="s">
        <v>19</v>
      </c>
    </row>
    <row r="17548" spans="1:2" x14ac:dyDescent="0.3">
      <c r="A17548" t="s">
        <v>68</v>
      </c>
      <c r="B17548" t="s">
        <v>355</v>
      </c>
    </row>
    <row r="17549" spans="1:2" x14ac:dyDescent="0.3">
      <c r="A17549" t="s">
        <v>91</v>
      </c>
      <c r="B17549" t="s">
        <v>486</v>
      </c>
    </row>
    <row r="17550" spans="1:2" x14ac:dyDescent="0.3">
      <c r="A17550" t="s">
        <v>91</v>
      </c>
      <c r="B17550" t="s">
        <v>184</v>
      </c>
    </row>
    <row r="17551" spans="1:2" x14ac:dyDescent="0.3">
      <c r="A17551" t="s">
        <v>11</v>
      </c>
      <c r="B17551" t="s">
        <v>695</v>
      </c>
    </row>
    <row r="17552" spans="1:2" x14ac:dyDescent="0.3">
      <c r="A17552" t="s">
        <v>11</v>
      </c>
      <c r="B17552" t="s">
        <v>19</v>
      </c>
    </row>
    <row r="17553" spans="1:2" x14ac:dyDescent="0.3">
      <c r="A17553" t="s">
        <v>11</v>
      </c>
      <c r="B17553" t="s">
        <v>1193</v>
      </c>
    </row>
    <row r="17554" spans="1:2" x14ac:dyDescent="0.3">
      <c r="A17554" t="s">
        <v>11</v>
      </c>
      <c r="B17554" t="s">
        <v>5180</v>
      </c>
    </row>
    <row r="17555" spans="1:2" x14ac:dyDescent="0.3">
      <c r="A17555" t="s">
        <v>11</v>
      </c>
      <c r="B17555" t="s">
        <v>3382</v>
      </c>
    </row>
    <row r="17556" spans="1:2" x14ac:dyDescent="0.3">
      <c r="A17556" t="s">
        <v>91</v>
      </c>
      <c r="B17556" t="s">
        <v>7641</v>
      </c>
    </row>
    <row r="17557" spans="1:2" x14ac:dyDescent="0.3">
      <c r="A17557" t="s">
        <v>91</v>
      </c>
      <c r="B17557" t="s">
        <v>837</v>
      </c>
    </row>
    <row r="17558" spans="1:2" x14ac:dyDescent="0.3">
      <c r="A17558" t="s">
        <v>91</v>
      </c>
      <c r="B17558" t="s">
        <v>2341</v>
      </c>
    </row>
    <row r="17559" spans="1:2" x14ac:dyDescent="0.3">
      <c r="A17559" t="s">
        <v>383</v>
      </c>
      <c r="B17559" t="s">
        <v>19</v>
      </c>
    </row>
    <row r="17560" spans="1:2" x14ac:dyDescent="0.3">
      <c r="A17560" t="s">
        <v>383</v>
      </c>
      <c r="B17560" t="s">
        <v>131</v>
      </c>
    </row>
    <row r="17561" spans="1:2" x14ac:dyDescent="0.3">
      <c r="A17561" t="s">
        <v>383</v>
      </c>
      <c r="B17561" t="s">
        <v>7641</v>
      </c>
    </row>
    <row r="17562" spans="1:2" x14ac:dyDescent="0.3">
      <c r="A17562" t="s">
        <v>383</v>
      </c>
      <c r="B17562" t="s">
        <v>486</v>
      </c>
    </row>
    <row r="17563" spans="1:2" x14ac:dyDescent="0.3">
      <c r="A17563" t="s">
        <v>383</v>
      </c>
      <c r="B17563" t="s">
        <v>3689</v>
      </c>
    </row>
    <row r="17564" spans="1:2" x14ac:dyDescent="0.3">
      <c r="A17564" t="s">
        <v>91</v>
      </c>
      <c r="B17564" t="s">
        <v>9244</v>
      </c>
    </row>
    <row r="17565" spans="1:2" x14ac:dyDescent="0.3">
      <c r="A17565" t="s">
        <v>3052</v>
      </c>
      <c r="B17565" t="s">
        <v>355</v>
      </c>
    </row>
    <row r="17566" spans="1:2" x14ac:dyDescent="0.3">
      <c r="A17566" t="s">
        <v>3052</v>
      </c>
      <c r="B17566" t="s">
        <v>695</v>
      </c>
    </row>
    <row r="17567" spans="1:2" x14ac:dyDescent="0.3">
      <c r="A17567" t="s">
        <v>3052</v>
      </c>
      <c r="B17567" t="s">
        <v>19</v>
      </c>
    </row>
    <row r="17568" spans="1:2" x14ac:dyDescent="0.3">
      <c r="A17568" t="s">
        <v>3052</v>
      </c>
      <c r="B17568" t="s">
        <v>5855</v>
      </c>
    </row>
    <row r="17569" spans="1:2" x14ac:dyDescent="0.3">
      <c r="A17569" t="s">
        <v>3052</v>
      </c>
      <c r="B17569" t="s">
        <v>695</v>
      </c>
    </row>
    <row r="17570" spans="1:2" x14ac:dyDescent="0.3">
      <c r="A17570" t="s">
        <v>3052</v>
      </c>
      <c r="B17570" t="s">
        <v>184</v>
      </c>
    </row>
    <row r="17571" spans="1:2" x14ac:dyDescent="0.3">
      <c r="A17571" t="s">
        <v>3052</v>
      </c>
      <c r="B17571" t="s">
        <v>2341</v>
      </c>
    </row>
    <row r="17572" spans="1:2" x14ac:dyDescent="0.3">
      <c r="A17572" t="s">
        <v>91</v>
      </c>
      <c r="B17572" t="s">
        <v>19</v>
      </c>
    </row>
    <row r="17573" spans="1:2" x14ac:dyDescent="0.3">
      <c r="A17573" t="s">
        <v>91</v>
      </c>
      <c r="B17573" t="s">
        <v>131</v>
      </c>
    </row>
    <row r="17574" spans="1:2" x14ac:dyDescent="0.3">
      <c r="A17574" t="s">
        <v>91</v>
      </c>
      <c r="B17574" t="s">
        <v>184</v>
      </c>
    </row>
    <row r="17575" spans="1:2" x14ac:dyDescent="0.3">
      <c r="A17575" t="s">
        <v>91</v>
      </c>
      <c r="B17575" t="s">
        <v>355</v>
      </c>
    </row>
    <row r="17576" spans="1:2" x14ac:dyDescent="0.3">
      <c r="A17576" t="s">
        <v>463</v>
      </c>
      <c r="B17576" t="s">
        <v>19</v>
      </c>
    </row>
    <row r="17577" spans="1:2" x14ac:dyDescent="0.3">
      <c r="A17577" t="s">
        <v>463</v>
      </c>
      <c r="B17577" t="s">
        <v>2341</v>
      </c>
    </row>
    <row r="17578" spans="1:2" x14ac:dyDescent="0.3">
      <c r="A17578" t="s">
        <v>115</v>
      </c>
      <c r="B17578" t="s">
        <v>131</v>
      </c>
    </row>
    <row r="17579" spans="1:2" x14ac:dyDescent="0.3">
      <c r="A17579" t="s">
        <v>115</v>
      </c>
      <c r="B17579" t="s">
        <v>355</v>
      </c>
    </row>
    <row r="17580" spans="1:2" x14ac:dyDescent="0.3">
      <c r="A17580" t="s">
        <v>189</v>
      </c>
      <c r="B17580" t="s">
        <v>486</v>
      </c>
    </row>
    <row r="17581" spans="1:2" x14ac:dyDescent="0.3">
      <c r="A17581" t="s">
        <v>189</v>
      </c>
      <c r="B17581" t="s">
        <v>19</v>
      </c>
    </row>
    <row r="17582" spans="1:2" x14ac:dyDescent="0.3">
      <c r="A17582" t="s">
        <v>189</v>
      </c>
      <c r="B17582" t="s">
        <v>695</v>
      </c>
    </row>
    <row r="17583" spans="1:2" x14ac:dyDescent="0.3">
      <c r="A17583" t="s">
        <v>115</v>
      </c>
      <c r="B17583" t="s">
        <v>1025</v>
      </c>
    </row>
    <row r="17584" spans="1:2" x14ac:dyDescent="0.3">
      <c r="A17584" t="s">
        <v>115</v>
      </c>
      <c r="B17584" t="s">
        <v>708</v>
      </c>
    </row>
    <row r="17585" spans="1:2" x14ac:dyDescent="0.3">
      <c r="A17585" t="s">
        <v>2068</v>
      </c>
      <c r="B17585" t="s">
        <v>534</v>
      </c>
    </row>
    <row r="17586" spans="1:2" x14ac:dyDescent="0.3">
      <c r="A17586" t="s">
        <v>2068</v>
      </c>
      <c r="B17586" t="s">
        <v>695</v>
      </c>
    </row>
    <row r="17587" spans="1:2" x14ac:dyDescent="0.3">
      <c r="A17587" t="s">
        <v>3052</v>
      </c>
      <c r="B17587" t="s">
        <v>19</v>
      </c>
    </row>
    <row r="17588" spans="1:2" x14ac:dyDescent="0.3">
      <c r="A17588" t="s">
        <v>463</v>
      </c>
      <c r="B17588" t="s">
        <v>2341</v>
      </c>
    </row>
    <row r="17589" spans="1:2" x14ac:dyDescent="0.3">
      <c r="A17589" t="s">
        <v>463</v>
      </c>
      <c r="B17589" t="s">
        <v>1900</v>
      </c>
    </row>
    <row r="17590" spans="1:2" x14ac:dyDescent="0.3">
      <c r="A17590" t="s">
        <v>463</v>
      </c>
      <c r="B17590" t="s">
        <v>184</v>
      </c>
    </row>
    <row r="17591" spans="1:2" x14ac:dyDescent="0.3">
      <c r="A17591" t="s">
        <v>463</v>
      </c>
      <c r="B17591" t="s">
        <v>19</v>
      </c>
    </row>
    <row r="17592" spans="1:2" x14ac:dyDescent="0.3">
      <c r="A17592" t="s">
        <v>463</v>
      </c>
      <c r="B17592" t="s">
        <v>486</v>
      </c>
    </row>
    <row r="17593" spans="1:2" x14ac:dyDescent="0.3">
      <c r="A17593" t="s">
        <v>189</v>
      </c>
      <c r="B17593" t="s">
        <v>19</v>
      </c>
    </row>
    <row r="17594" spans="1:2" x14ac:dyDescent="0.3">
      <c r="A17594" t="s">
        <v>189</v>
      </c>
      <c r="B17594" t="s">
        <v>2393</v>
      </c>
    </row>
    <row r="17595" spans="1:2" x14ac:dyDescent="0.3">
      <c r="A17595" t="s">
        <v>189</v>
      </c>
      <c r="B17595" t="s">
        <v>3689</v>
      </c>
    </row>
    <row r="17596" spans="1:2" x14ac:dyDescent="0.3">
      <c r="A17596" t="s">
        <v>189</v>
      </c>
      <c r="B17596" t="s">
        <v>1193</v>
      </c>
    </row>
    <row r="17597" spans="1:2" x14ac:dyDescent="0.3">
      <c r="A17597" t="s">
        <v>189</v>
      </c>
      <c r="B17597" t="s">
        <v>4207</v>
      </c>
    </row>
    <row r="17598" spans="1:2" x14ac:dyDescent="0.3">
      <c r="A17598" t="s">
        <v>189</v>
      </c>
      <c r="B17598" t="s">
        <v>5180</v>
      </c>
    </row>
    <row r="17599" spans="1:2" x14ac:dyDescent="0.3">
      <c r="A17599" t="s">
        <v>68</v>
      </c>
      <c r="B17599" t="s">
        <v>19</v>
      </c>
    </row>
    <row r="17600" spans="1:2" x14ac:dyDescent="0.3">
      <c r="A17600" t="s">
        <v>68</v>
      </c>
      <c r="B17600" t="s">
        <v>2341</v>
      </c>
    </row>
    <row r="17601" spans="1:2" x14ac:dyDescent="0.3">
      <c r="A17601" t="s">
        <v>91</v>
      </c>
      <c r="B17601" t="s">
        <v>19</v>
      </c>
    </row>
    <row r="17602" spans="1:2" x14ac:dyDescent="0.3">
      <c r="A17602" t="s">
        <v>189</v>
      </c>
      <c r="B17602" t="s">
        <v>617</v>
      </c>
    </row>
    <row r="17603" spans="1:2" x14ac:dyDescent="0.3">
      <c r="A17603" t="s">
        <v>2068</v>
      </c>
      <c r="B17603" t="s">
        <v>131</v>
      </c>
    </row>
    <row r="17604" spans="1:2" x14ac:dyDescent="0.3">
      <c r="A17604" t="s">
        <v>2068</v>
      </c>
      <c r="B17604" t="s">
        <v>19</v>
      </c>
    </row>
    <row r="17605" spans="1:2" x14ac:dyDescent="0.3">
      <c r="A17605" t="s">
        <v>2068</v>
      </c>
      <c r="B17605" t="s">
        <v>837</v>
      </c>
    </row>
    <row r="17606" spans="1:2" x14ac:dyDescent="0.3">
      <c r="A17606" t="s">
        <v>2068</v>
      </c>
      <c r="B17606" t="s">
        <v>1193</v>
      </c>
    </row>
    <row r="17607" spans="1:2" x14ac:dyDescent="0.3">
      <c r="A17607" t="s">
        <v>189</v>
      </c>
      <c r="B17607" t="s">
        <v>695</v>
      </c>
    </row>
    <row r="17608" spans="1:2" x14ac:dyDescent="0.3">
      <c r="A17608" t="s">
        <v>189</v>
      </c>
      <c r="B17608" t="s">
        <v>131</v>
      </c>
    </row>
    <row r="17609" spans="1:2" x14ac:dyDescent="0.3">
      <c r="A17609" t="s">
        <v>2068</v>
      </c>
      <c r="B17609" t="s">
        <v>19</v>
      </c>
    </row>
    <row r="17610" spans="1:2" x14ac:dyDescent="0.3">
      <c r="A17610" t="s">
        <v>2068</v>
      </c>
      <c r="B17610" t="s">
        <v>184</v>
      </c>
    </row>
    <row r="17611" spans="1:2" x14ac:dyDescent="0.3">
      <c r="A17611" t="s">
        <v>2068</v>
      </c>
      <c r="B17611" t="s">
        <v>1439</v>
      </c>
    </row>
    <row r="17612" spans="1:2" x14ac:dyDescent="0.3">
      <c r="A17612" t="s">
        <v>3052</v>
      </c>
      <c r="B17612" t="s">
        <v>4207</v>
      </c>
    </row>
    <row r="17613" spans="1:2" x14ac:dyDescent="0.3">
      <c r="A17613" t="s">
        <v>3052</v>
      </c>
      <c r="B17613" t="s">
        <v>2341</v>
      </c>
    </row>
    <row r="17614" spans="1:2" x14ac:dyDescent="0.3">
      <c r="A17614" t="s">
        <v>3052</v>
      </c>
      <c r="B17614" t="s">
        <v>1900</v>
      </c>
    </row>
    <row r="17615" spans="1:2" x14ac:dyDescent="0.3">
      <c r="A17615" t="s">
        <v>3052</v>
      </c>
      <c r="B17615" t="s">
        <v>837</v>
      </c>
    </row>
    <row r="17616" spans="1:2" x14ac:dyDescent="0.3">
      <c r="A17616" t="s">
        <v>3052</v>
      </c>
      <c r="B17616" t="s">
        <v>1691</v>
      </c>
    </row>
    <row r="17617" spans="1:2" x14ac:dyDescent="0.3">
      <c r="A17617" t="s">
        <v>3052</v>
      </c>
      <c r="B17617" t="s">
        <v>486</v>
      </c>
    </row>
    <row r="17618" spans="1:2" x14ac:dyDescent="0.3">
      <c r="A17618" t="s">
        <v>68</v>
      </c>
      <c r="B17618" t="s">
        <v>131</v>
      </c>
    </row>
    <row r="17619" spans="1:2" x14ac:dyDescent="0.3">
      <c r="A17619" t="s">
        <v>11</v>
      </c>
      <c r="B17619" t="s">
        <v>2341</v>
      </c>
    </row>
    <row r="17620" spans="1:2" x14ac:dyDescent="0.3">
      <c r="A17620" t="s">
        <v>11</v>
      </c>
      <c r="B17620" t="s">
        <v>1900</v>
      </c>
    </row>
    <row r="17621" spans="1:2" x14ac:dyDescent="0.3">
      <c r="A17621" t="s">
        <v>11</v>
      </c>
      <c r="B17621" t="s">
        <v>486</v>
      </c>
    </row>
    <row r="17622" spans="1:2" x14ac:dyDescent="0.3">
      <c r="A17622" t="s">
        <v>11</v>
      </c>
      <c r="B17622" t="s">
        <v>184</v>
      </c>
    </row>
    <row r="17623" spans="1:2" x14ac:dyDescent="0.3">
      <c r="A17623" t="s">
        <v>383</v>
      </c>
      <c r="B17623" t="s">
        <v>19</v>
      </c>
    </row>
    <row r="17624" spans="1:2" x14ac:dyDescent="0.3">
      <c r="A17624" t="s">
        <v>189</v>
      </c>
      <c r="B17624" t="s">
        <v>695</v>
      </c>
    </row>
    <row r="17625" spans="1:2" x14ac:dyDescent="0.3">
      <c r="A17625" t="s">
        <v>189</v>
      </c>
      <c r="B17625" t="s">
        <v>131</v>
      </c>
    </row>
    <row r="17626" spans="1:2" x14ac:dyDescent="0.3">
      <c r="A17626" t="s">
        <v>189</v>
      </c>
      <c r="B17626" t="s">
        <v>355</v>
      </c>
    </row>
    <row r="17627" spans="1:2" x14ac:dyDescent="0.3">
      <c r="A17627" t="s">
        <v>189</v>
      </c>
      <c r="B17627" t="s">
        <v>708</v>
      </c>
    </row>
    <row r="17628" spans="1:2" x14ac:dyDescent="0.3">
      <c r="A17628" t="s">
        <v>11</v>
      </c>
      <c r="B17628" t="s">
        <v>695</v>
      </c>
    </row>
    <row r="17629" spans="1:2" x14ac:dyDescent="0.3">
      <c r="A17629" t="s">
        <v>2068</v>
      </c>
      <c r="B17629" t="s">
        <v>617</v>
      </c>
    </row>
    <row r="17630" spans="1:2" x14ac:dyDescent="0.3">
      <c r="A17630" t="s">
        <v>2068</v>
      </c>
      <c r="B17630" t="s">
        <v>1193</v>
      </c>
    </row>
    <row r="17631" spans="1:2" x14ac:dyDescent="0.3">
      <c r="A17631" t="s">
        <v>68</v>
      </c>
      <c r="B17631" t="s">
        <v>131</v>
      </c>
    </row>
    <row r="17632" spans="1:2" x14ac:dyDescent="0.3">
      <c r="A17632" t="s">
        <v>68</v>
      </c>
      <c r="B17632" t="s">
        <v>19</v>
      </c>
    </row>
    <row r="17633" spans="1:2" x14ac:dyDescent="0.3">
      <c r="A17633" t="s">
        <v>68</v>
      </c>
      <c r="B17633" t="s">
        <v>355</v>
      </c>
    </row>
    <row r="17634" spans="1:2" x14ac:dyDescent="0.3">
      <c r="A17634" t="s">
        <v>189</v>
      </c>
      <c r="B17634" t="s">
        <v>19</v>
      </c>
    </row>
    <row r="17635" spans="1:2" x14ac:dyDescent="0.3">
      <c r="A17635" t="s">
        <v>189</v>
      </c>
      <c r="B17635" t="s">
        <v>695</v>
      </c>
    </row>
    <row r="17636" spans="1:2" x14ac:dyDescent="0.3">
      <c r="A17636" t="s">
        <v>383</v>
      </c>
      <c r="B17636" t="s">
        <v>131</v>
      </c>
    </row>
    <row r="17637" spans="1:2" x14ac:dyDescent="0.3">
      <c r="A17637" t="s">
        <v>383</v>
      </c>
      <c r="B17637" t="s">
        <v>708</v>
      </c>
    </row>
    <row r="17638" spans="1:2" x14ac:dyDescent="0.3">
      <c r="A17638" t="s">
        <v>383</v>
      </c>
      <c r="B17638" t="s">
        <v>355</v>
      </c>
    </row>
    <row r="17639" spans="1:2" x14ac:dyDescent="0.3">
      <c r="A17639" t="s">
        <v>68</v>
      </c>
      <c r="B17639" t="s">
        <v>19</v>
      </c>
    </row>
    <row r="17640" spans="1:2" x14ac:dyDescent="0.3">
      <c r="A17640" t="s">
        <v>463</v>
      </c>
      <c r="B17640" t="s">
        <v>131</v>
      </c>
    </row>
    <row r="17641" spans="1:2" x14ac:dyDescent="0.3">
      <c r="A17641" t="s">
        <v>463</v>
      </c>
      <c r="B17641" t="s">
        <v>355</v>
      </c>
    </row>
    <row r="17642" spans="1:2" x14ac:dyDescent="0.3">
      <c r="A17642" t="s">
        <v>463</v>
      </c>
      <c r="B17642" t="s">
        <v>19</v>
      </c>
    </row>
    <row r="17643" spans="1:2" x14ac:dyDescent="0.3">
      <c r="A17643" t="s">
        <v>3052</v>
      </c>
      <c r="B17643" t="s">
        <v>486</v>
      </c>
    </row>
    <row r="17644" spans="1:2" x14ac:dyDescent="0.3">
      <c r="A17644" t="s">
        <v>3052</v>
      </c>
      <c r="B17644" t="s">
        <v>695</v>
      </c>
    </row>
    <row r="17645" spans="1:2" x14ac:dyDescent="0.3">
      <c r="A17645" t="s">
        <v>115</v>
      </c>
      <c r="B17645" t="s">
        <v>837</v>
      </c>
    </row>
    <row r="17646" spans="1:2" x14ac:dyDescent="0.3">
      <c r="A17646" t="s">
        <v>68</v>
      </c>
      <c r="B17646" t="s">
        <v>4207</v>
      </c>
    </row>
    <row r="17647" spans="1:2" x14ac:dyDescent="0.3">
      <c r="A17647" t="s">
        <v>68</v>
      </c>
      <c r="B17647" t="s">
        <v>1193</v>
      </c>
    </row>
    <row r="17648" spans="1:2" x14ac:dyDescent="0.3">
      <c r="A17648" t="s">
        <v>189</v>
      </c>
      <c r="B17648" t="s">
        <v>617</v>
      </c>
    </row>
    <row r="17649" spans="1:2" x14ac:dyDescent="0.3">
      <c r="A17649" t="s">
        <v>189</v>
      </c>
      <c r="B17649" t="s">
        <v>1193</v>
      </c>
    </row>
    <row r="17650" spans="1:2" x14ac:dyDescent="0.3">
      <c r="A17650" t="s">
        <v>91</v>
      </c>
      <c r="B17650" t="s">
        <v>1068</v>
      </c>
    </row>
    <row r="17651" spans="1:2" x14ac:dyDescent="0.3">
      <c r="A17651" t="s">
        <v>91</v>
      </c>
      <c r="B17651" t="s">
        <v>19</v>
      </c>
    </row>
    <row r="17652" spans="1:2" x14ac:dyDescent="0.3">
      <c r="A17652" t="s">
        <v>91</v>
      </c>
      <c r="B17652" t="s">
        <v>695</v>
      </c>
    </row>
    <row r="17653" spans="1:2" x14ac:dyDescent="0.3">
      <c r="A17653" t="s">
        <v>91</v>
      </c>
      <c r="B17653" t="s">
        <v>355</v>
      </c>
    </row>
    <row r="17654" spans="1:2" x14ac:dyDescent="0.3">
      <c r="A17654" t="s">
        <v>189</v>
      </c>
      <c r="B17654" t="s">
        <v>14670</v>
      </c>
    </row>
    <row r="17655" spans="1:2" x14ac:dyDescent="0.3">
      <c r="A17655" t="s">
        <v>115</v>
      </c>
      <c r="B17655" t="s">
        <v>131</v>
      </c>
    </row>
    <row r="17656" spans="1:2" x14ac:dyDescent="0.3">
      <c r="A17656" t="s">
        <v>115</v>
      </c>
      <c r="B17656" t="s">
        <v>14383</v>
      </c>
    </row>
    <row r="17657" spans="1:2" x14ac:dyDescent="0.3">
      <c r="A17657" t="s">
        <v>115</v>
      </c>
      <c r="B17657" t="s">
        <v>1193</v>
      </c>
    </row>
    <row r="17658" spans="1:2" x14ac:dyDescent="0.3">
      <c r="A17658" t="s">
        <v>115</v>
      </c>
      <c r="B17658" t="s">
        <v>19</v>
      </c>
    </row>
    <row r="17659" spans="1:2" x14ac:dyDescent="0.3">
      <c r="A17659" t="s">
        <v>189</v>
      </c>
      <c r="B17659" t="s">
        <v>695</v>
      </c>
    </row>
    <row r="17660" spans="1:2" x14ac:dyDescent="0.3">
      <c r="A17660" t="s">
        <v>189</v>
      </c>
      <c r="B17660" t="s">
        <v>19</v>
      </c>
    </row>
    <row r="17661" spans="1:2" x14ac:dyDescent="0.3">
      <c r="A17661" t="s">
        <v>189</v>
      </c>
      <c r="B17661" t="s">
        <v>19</v>
      </c>
    </row>
    <row r="17662" spans="1:2" x14ac:dyDescent="0.3">
      <c r="A17662" t="s">
        <v>189</v>
      </c>
      <c r="B17662" t="s">
        <v>5855</v>
      </c>
    </row>
    <row r="17663" spans="1:2" x14ac:dyDescent="0.3">
      <c r="A17663" t="s">
        <v>2068</v>
      </c>
      <c r="B17663" t="s">
        <v>486</v>
      </c>
    </row>
    <row r="17664" spans="1:2" x14ac:dyDescent="0.3">
      <c r="A17664" t="s">
        <v>3052</v>
      </c>
      <c r="B17664" t="s">
        <v>131</v>
      </c>
    </row>
    <row r="17665" spans="1:2" x14ac:dyDescent="0.3">
      <c r="A17665" t="s">
        <v>3052</v>
      </c>
      <c r="B17665" t="s">
        <v>19</v>
      </c>
    </row>
    <row r="17666" spans="1:2" x14ac:dyDescent="0.3">
      <c r="A17666" t="s">
        <v>3052</v>
      </c>
      <c r="B17666" t="s">
        <v>4311</v>
      </c>
    </row>
    <row r="17667" spans="1:2" x14ac:dyDescent="0.3">
      <c r="A17667" t="s">
        <v>189</v>
      </c>
      <c r="B17667" t="s">
        <v>355</v>
      </c>
    </row>
    <row r="17668" spans="1:2" x14ac:dyDescent="0.3">
      <c r="A17668" t="s">
        <v>383</v>
      </c>
      <c r="B17668" t="s">
        <v>1439</v>
      </c>
    </row>
    <row r="17669" spans="1:2" x14ac:dyDescent="0.3">
      <c r="A17669" t="s">
        <v>383</v>
      </c>
      <c r="B17669" t="s">
        <v>695</v>
      </c>
    </row>
    <row r="17670" spans="1:2" x14ac:dyDescent="0.3">
      <c r="A17670" t="s">
        <v>115</v>
      </c>
      <c r="B17670" t="s">
        <v>355</v>
      </c>
    </row>
    <row r="17671" spans="1:2" x14ac:dyDescent="0.3">
      <c r="A17671" t="s">
        <v>115</v>
      </c>
      <c r="B17671" t="s">
        <v>131</v>
      </c>
    </row>
    <row r="17672" spans="1:2" x14ac:dyDescent="0.3">
      <c r="A17672" t="s">
        <v>383</v>
      </c>
      <c r="B17672" t="s">
        <v>131</v>
      </c>
    </row>
    <row r="17673" spans="1:2" x14ac:dyDescent="0.3">
      <c r="A17673" t="s">
        <v>383</v>
      </c>
      <c r="B17673" t="s">
        <v>4311</v>
      </c>
    </row>
    <row r="17674" spans="1:2" x14ac:dyDescent="0.3">
      <c r="A17674" t="s">
        <v>383</v>
      </c>
      <c r="B17674" t="s">
        <v>5855</v>
      </c>
    </row>
    <row r="17675" spans="1:2" x14ac:dyDescent="0.3">
      <c r="A17675" t="s">
        <v>115</v>
      </c>
      <c r="B17675" t="s">
        <v>534</v>
      </c>
    </row>
    <row r="17676" spans="1:2" x14ac:dyDescent="0.3">
      <c r="A17676" t="s">
        <v>115</v>
      </c>
      <c r="B17676" t="s">
        <v>790</v>
      </c>
    </row>
    <row r="17677" spans="1:2" x14ac:dyDescent="0.3">
      <c r="A17677" t="s">
        <v>115</v>
      </c>
      <c r="B17677" t="s">
        <v>5855</v>
      </c>
    </row>
    <row r="17678" spans="1:2" x14ac:dyDescent="0.3">
      <c r="A17678" t="s">
        <v>91</v>
      </c>
      <c r="B17678" t="s">
        <v>695</v>
      </c>
    </row>
    <row r="17679" spans="1:2" x14ac:dyDescent="0.3">
      <c r="A17679" t="s">
        <v>11</v>
      </c>
      <c r="B17679" t="s">
        <v>3382</v>
      </c>
    </row>
    <row r="17680" spans="1:2" x14ac:dyDescent="0.3">
      <c r="A17680" t="s">
        <v>11</v>
      </c>
      <c r="B17680" t="s">
        <v>1193</v>
      </c>
    </row>
    <row r="17681" spans="1:2" x14ac:dyDescent="0.3">
      <c r="A17681" t="s">
        <v>11</v>
      </c>
      <c r="B17681" t="s">
        <v>2341</v>
      </c>
    </row>
    <row r="17682" spans="1:2" x14ac:dyDescent="0.3">
      <c r="A17682" t="s">
        <v>463</v>
      </c>
      <c r="B17682" t="s">
        <v>617</v>
      </c>
    </row>
    <row r="17683" spans="1:2" x14ac:dyDescent="0.3">
      <c r="A17683" t="s">
        <v>68</v>
      </c>
      <c r="B17683" t="s">
        <v>2802</v>
      </c>
    </row>
    <row r="17684" spans="1:2" x14ac:dyDescent="0.3">
      <c r="A17684" t="s">
        <v>463</v>
      </c>
      <c r="B17684" t="s">
        <v>486</v>
      </c>
    </row>
    <row r="17685" spans="1:2" x14ac:dyDescent="0.3">
      <c r="A17685" t="s">
        <v>463</v>
      </c>
      <c r="B17685" t="s">
        <v>7641</v>
      </c>
    </row>
    <row r="17686" spans="1:2" x14ac:dyDescent="0.3">
      <c r="A17686" t="s">
        <v>463</v>
      </c>
      <c r="B17686" t="s">
        <v>1193</v>
      </c>
    </row>
    <row r="17687" spans="1:2" x14ac:dyDescent="0.3">
      <c r="A17687" t="s">
        <v>91</v>
      </c>
      <c r="B17687" t="s">
        <v>600</v>
      </c>
    </row>
    <row r="17688" spans="1:2" x14ac:dyDescent="0.3">
      <c r="A17688" t="s">
        <v>463</v>
      </c>
      <c r="B17688" t="s">
        <v>837</v>
      </c>
    </row>
    <row r="17689" spans="1:2" x14ac:dyDescent="0.3">
      <c r="A17689" t="s">
        <v>463</v>
      </c>
      <c r="B17689" t="s">
        <v>1193</v>
      </c>
    </row>
    <row r="17690" spans="1:2" x14ac:dyDescent="0.3">
      <c r="A17690" t="s">
        <v>189</v>
      </c>
      <c r="B17690" t="s">
        <v>355</v>
      </c>
    </row>
    <row r="17691" spans="1:2" x14ac:dyDescent="0.3">
      <c r="A17691" t="s">
        <v>91</v>
      </c>
      <c r="B17691" t="s">
        <v>28</v>
      </c>
    </row>
    <row r="17692" spans="1:2" x14ac:dyDescent="0.3">
      <c r="A17692" t="s">
        <v>3052</v>
      </c>
      <c r="B17692" t="s">
        <v>2341</v>
      </c>
    </row>
    <row r="17693" spans="1:2" x14ac:dyDescent="0.3">
      <c r="A17693" t="s">
        <v>3052</v>
      </c>
      <c r="B17693" t="s">
        <v>486</v>
      </c>
    </row>
    <row r="17694" spans="1:2" x14ac:dyDescent="0.3">
      <c r="A17694" t="s">
        <v>3052</v>
      </c>
      <c r="B17694" t="s">
        <v>3138</v>
      </c>
    </row>
    <row r="17695" spans="1:2" x14ac:dyDescent="0.3">
      <c r="A17695" t="s">
        <v>189</v>
      </c>
      <c r="B17695" t="s">
        <v>19</v>
      </c>
    </row>
    <row r="17696" spans="1:2" x14ac:dyDescent="0.3">
      <c r="A17696" t="s">
        <v>68</v>
      </c>
      <c r="B17696" t="s">
        <v>4611</v>
      </c>
    </row>
    <row r="17697" spans="1:2" x14ac:dyDescent="0.3">
      <c r="A17697" t="s">
        <v>68</v>
      </c>
      <c r="B17697" t="s">
        <v>131</v>
      </c>
    </row>
    <row r="17698" spans="1:2" x14ac:dyDescent="0.3">
      <c r="A17698" t="s">
        <v>115</v>
      </c>
      <c r="B17698" t="s">
        <v>131</v>
      </c>
    </row>
    <row r="17699" spans="1:2" x14ac:dyDescent="0.3">
      <c r="A17699" t="s">
        <v>115</v>
      </c>
      <c r="B17699" t="s">
        <v>19</v>
      </c>
    </row>
    <row r="17700" spans="1:2" x14ac:dyDescent="0.3">
      <c r="A17700" t="s">
        <v>115</v>
      </c>
      <c r="B17700" t="s">
        <v>131</v>
      </c>
    </row>
    <row r="17701" spans="1:2" x14ac:dyDescent="0.3">
      <c r="A17701" t="s">
        <v>115</v>
      </c>
      <c r="B17701" t="s">
        <v>131</v>
      </c>
    </row>
    <row r="17702" spans="1:2" x14ac:dyDescent="0.3">
      <c r="A17702" t="s">
        <v>115</v>
      </c>
      <c r="B17702" t="s">
        <v>19</v>
      </c>
    </row>
    <row r="17703" spans="1:2" x14ac:dyDescent="0.3">
      <c r="A17703" t="s">
        <v>383</v>
      </c>
      <c r="B17703" t="s">
        <v>837</v>
      </c>
    </row>
    <row r="17704" spans="1:2" x14ac:dyDescent="0.3">
      <c r="A17704" t="s">
        <v>383</v>
      </c>
      <c r="B17704" t="s">
        <v>19</v>
      </c>
    </row>
    <row r="17705" spans="1:2" x14ac:dyDescent="0.3">
      <c r="A17705" t="s">
        <v>383</v>
      </c>
      <c r="B17705" t="s">
        <v>486</v>
      </c>
    </row>
    <row r="17706" spans="1:2" x14ac:dyDescent="0.3">
      <c r="A17706" t="s">
        <v>383</v>
      </c>
      <c r="B17706" t="s">
        <v>2341</v>
      </c>
    </row>
    <row r="17707" spans="1:2" x14ac:dyDescent="0.3">
      <c r="A17707" t="s">
        <v>383</v>
      </c>
      <c r="B17707" t="s">
        <v>1691</v>
      </c>
    </row>
    <row r="17708" spans="1:2" x14ac:dyDescent="0.3">
      <c r="A17708" t="s">
        <v>91</v>
      </c>
      <c r="B17708" t="s">
        <v>695</v>
      </c>
    </row>
    <row r="17709" spans="1:2" x14ac:dyDescent="0.3">
      <c r="A17709" t="s">
        <v>91</v>
      </c>
      <c r="B17709" t="s">
        <v>19</v>
      </c>
    </row>
    <row r="17710" spans="1:2" x14ac:dyDescent="0.3">
      <c r="A17710" t="s">
        <v>3052</v>
      </c>
      <c r="B17710" t="s">
        <v>837</v>
      </c>
    </row>
    <row r="17711" spans="1:2" x14ac:dyDescent="0.3">
      <c r="A17711" t="s">
        <v>3052</v>
      </c>
      <c r="B17711" t="s">
        <v>19</v>
      </c>
    </row>
    <row r="17712" spans="1:2" x14ac:dyDescent="0.3">
      <c r="A17712" t="s">
        <v>3052</v>
      </c>
      <c r="B17712" t="s">
        <v>486</v>
      </c>
    </row>
    <row r="17713" spans="1:2" x14ac:dyDescent="0.3">
      <c r="A17713" t="s">
        <v>3052</v>
      </c>
      <c r="B17713" t="s">
        <v>2341</v>
      </c>
    </row>
    <row r="17714" spans="1:2" x14ac:dyDescent="0.3">
      <c r="A17714" t="s">
        <v>189</v>
      </c>
      <c r="B17714" t="s">
        <v>19</v>
      </c>
    </row>
    <row r="17715" spans="1:2" x14ac:dyDescent="0.3">
      <c r="A17715" t="s">
        <v>189</v>
      </c>
      <c r="B17715" t="s">
        <v>486</v>
      </c>
    </row>
    <row r="17716" spans="1:2" x14ac:dyDescent="0.3">
      <c r="A17716" t="s">
        <v>115</v>
      </c>
      <c r="B17716" t="s">
        <v>4311</v>
      </c>
    </row>
    <row r="17717" spans="1:2" x14ac:dyDescent="0.3">
      <c r="A17717" t="s">
        <v>115</v>
      </c>
      <c r="B17717" t="s">
        <v>355</v>
      </c>
    </row>
    <row r="17718" spans="1:2" x14ac:dyDescent="0.3">
      <c r="A17718" t="s">
        <v>115</v>
      </c>
      <c r="B17718" t="s">
        <v>184</v>
      </c>
    </row>
    <row r="17719" spans="1:2" x14ac:dyDescent="0.3">
      <c r="A17719" t="s">
        <v>383</v>
      </c>
      <c r="B17719" t="s">
        <v>695</v>
      </c>
    </row>
    <row r="17720" spans="1:2" x14ac:dyDescent="0.3">
      <c r="A17720" t="s">
        <v>383</v>
      </c>
      <c r="B17720" t="s">
        <v>131</v>
      </c>
    </row>
    <row r="17721" spans="1:2" x14ac:dyDescent="0.3">
      <c r="A17721" t="s">
        <v>383</v>
      </c>
      <c r="B17721" t="s">
        <v>184</v>
      </c>
    </row>
    <row r="17722" spans="1:2" x14ac:dyDescent="0.3">
      <c r="A17722" t="s">
        <v>463</v>
      </c>
      <c r="B17722" t="s">
        <v>1691</v>
      </c>
    </row>
    <row r="17723" spans="1:2" x14ac:dyDescent="0.3">
      <c r="A17723" t="s">
        <v>463</v>
      </c>
      <c r="B17723" t="s">
        <v>486</v>
      </c>
    </row>
    <row r="17724" spans="1:2" x14ac:dyDescent="0.3">
      <c r="A17724" t="s">
        <v>3052</v>
      </c>
      <c r="B17724" t="s">
        <v>3826</v>
      </c>
    </row>
    <row r="17725" spans="1:2" x14ac:dyDescent="0.3">
      <c r="A17725" t="s">
        <v>3052</v>
      </c>
      <c r="B17725" t="s">
        <v>19</v>
      </c>
    </row>
    <row r="17726" spans="1:2" x14ac:dyDescent="0.3">
      <c r="A17726" t="s">
        <v>3052</v>
      </c>
      <c r="B17726" t="s">
        <v>131</v>
      </c>
    </row>
    <row r="17727" spans="1:2" x14ac:dyDescent="0.3">
      <c r="A17727" t="s">
        <v>68</v>
      </c>
      <c r="B17727" t="s">
        <v>19</v>
      </c>
    </row>
    <row r="17728" spans="1:2" x14ac:dyDescent="0.3">
      <c r="A17728" t="s">
        <v>68</v>
      </c>
      <c r="B17728" t="s">
        <v>3138</v>
      </c>
    </row>
    <row r="17729" spans="1:2" x14ac:dyDescent="0.3">
      <c r="A17729" t="s">
        <v>68</v>
      </c>
      <c r="B17729" t="s">
        <v>2341</v>
      </c>
    </row>
    <row r="17730" spans="1:2" x14ac:dyDescent="0.3">
      <c r="A17730" t="s">
        <v>383</v>
      </c>
      <c r="B17730" t="s">
        <v>695</v>
      </c>
    </row>
    <row r="17731" spans="1:2" x14ac:dyDescent="0.3">
      <c r="A17731" t="s">
        <v>383</v>
      </c>
      <c r="B17731" t="s">
        <v>5855</v>
      </c>
    </row>
    <row r="17732" spans="1:2" x14ac:dyDescent="0.3">
      <c r="A17732" t="s">
        <v>383</v>
      </c>
      <c r="B17732" t="s">
        <v>2341</v>
      </c>
    </row>
    <row r="17733" spans="1:2" x14ac:dyDescent="0.3">
      <c r="A17733" t="s">
        <v>189</v>
      </c>
      <c r="B17733" t="s">
        <v>2951</v>
      </c>
    </row>
    <row r="17734" spans="1:2" x14ac:dyDescent="0.3">
      <c r="A17734" t="s">
        <v>115</v>
      </c>
      <c r="B17734" t="s">
        <v>695</v>
      </c>
    </row>
    <row r="17735" spans="1:2" x14ac:dyDescent="0.3">
      <c r="A17735" t="s">
        <v>115</v>
      </c>
      <c r="B17735" t="s">
        <v>5855</v>
      </c>
    </row>
    <row r="17736" spans="1:2" x14ac:dyDescent="0.3">
      <c r="A17736" t="s">
        <v>189</v>
      </c>
      <c r="B17736" t="s">
        <v>19</v>
      </c>
    </row>
    <row r="17737" spans="1:2" x14ac:dyDescent="0.3">
      <c r="A17737" t="s">
        <v>189</v>
      </c>
      <c r="B17737" t="s">
        <v>131</v>
      </c>
    </row>
    <row r="17738" spans="1:2" x14ac:dyDescent="0.3">
      <c r="A17738" t="s">
        <v>189</v>
      </c>
      <c r="B17738" t="s">
        <v>708</v>
      </c>
    </row>
    <row r="17739" spans="1:2" x14ac:dyDescent="0.3">
      <c r="A17739" t="s">
        <v>189</v>
      </c>
      <c r="B17739" t="s">
        <v>355</v>
      </c>
    </row>
    <row r="17740" spans="1:2" x14ac:dyDescent="0.3">
      <c r="A17740" t="s">
        <v>115</v>
      </c>
      <c r="B17740" t="s">
        <v>19</v>
      </c>
    </row>
    <row r="17741" spans="1:2" x14ac:dyDescent="0.3">
      <c r="A17741" t="s">
        <v>463</v>
      </c>
      <c r="B17741" t="s">
        <v>131</v>
      </c>
    </row>
    <row r="17742" spans="1:2" x14ac:dyDescent="0.3">
      <c r="A17742" t="s">
        <v>463</v>
      </c>
      <c r="B17742" t="s">
        <v>600</v>
      </c>
    </row>
    <row r="17743" spans="1:2" x14ac:dyDescent="0.3">
      <c r="A17743" t="s">
        <v>463</v>
      </c>
      <c r="B17743" t="s">
        <v>2417</v>
      </c>
    </row>
    <row r="17744" spans="1:2" x14ac:dyDescent="0.3">
      <c r="A17744" t="s">
        <v>91</v>
      </c>
      <c r="B17744" t="s">
        <v>5698</v>
      </c>
    </row>
    <row r="17745" spans="1:2" x14ac:dyDescent="0.3">
      <c r="A17745" t="s">
        <v>2068</v>
      </c>
      <c r="B17745" t="s">
        <v>131</v>
      </c>
    </row>
    <row r="17746" spans="1:2" x14ac:dyDescent="0.3">
      <c r="A17746" t="s">
        <v>2068</v>
      </c>
      <c r="B17746" t="s">
        <v>3689</v>
      </c>
    </row>
    <row r="17747" spans="1:2" x14ac:dyDescent="0.3">
      <c r="A17747" t="s">
        <v>3052</v>
      </c>
      <c r="B17747" t="s">
        <v>131</v>
      </c>
    </row>
    <row r="17748" spans="1:2" x14ac:dyDescent="0.3">
      <c r="A17748" t="s">
        <v>3052</v>
      </c>
      <c r="B17748" t="s">
        <v>19</v>
      </c>
    </row>
    <row r="17749" spans="1:2" x14ac:dyDescent="0.3">
      <c r="A17749" t="s">
        <v>3052</v>
      </c>
      <c r="B17749" t="s">
        <v>355</v>
      </c>
    </row>
    <row r="17750" spans="1:2" x14ac:dyDescent="0.3">
      <c r="A17750" t="s">
        <v>3052</v>
      </c>
      <c r="B17750" t="s">
        <v>3826</v>
      </c>
    </row>
    <row r="17751" spans="1:2" x14ac:dyDescent="0.3">
      <c r="A17751" t="s">
        <v>2068</v>
      </c>
      <c r="B17751" t="s">
        <v>131</v>
      </c>
    </row>
    <row r="17752" spans="1:2" x14ac:dyDescent="0.3">
      <c r="A17752" t="s">
        <v>2068</v>
      </c>
      <c r="B17752" t="s">
        <v>19</v>
      </c>
    </row>
    <row r="17753" spans="1:2" x14ac:dyDescent="0.3">
      <c r="A17753" t="s">
        <v>2068</v>
      </c>
      <c r="B17753" t="s">
        <v>355</v>
      </c>
    </row>
    <row r="17754" spans="1:2" x14ac:dyDescent="0.3">
      <c r="A17754" t="s">
        <v>2068</v>
      </c>
      <c r="B17754" t="s">
        <v>1439</v>
      </c>
    </row>
    <row r="17755" spans="1:2" x14ac:dyDescent="0.3">
      <c r="A17755" t="s">
        <v>68</v>
      </c>
      <c r="B17755" t="s">
        <v>837</v>
      </c>
    </row>
    <row r="17756" spans="1:2" x14ac:dyDescent="0.3">
      <c r="A17756" t="s">
        <v>68</v>
      </c>
      <c r="B17756" t="s">
        <v>486</v>
      </c>
    </row>
    <row r="17757" spans="1:2" x14ac:dyDescent="0.3">
      <c r="A17757" t="s">
        <v>68</v>
      </c>
      <c r="B17757" t="s">
        <v>2341</v>
      </c>
    </row>
    <row r="17758" spans="1:2" x14ac:dyDescent="0.3">
      <c r="A17758" t="s">
        <v>68</v>
      </c>
      <c r="B17758" t="s">
        <v>617</v>
      </c>
    </row>
    <row r="17759" spans="1:2" x14ac:dyDescent="0.3">
      <c r="A17759" t="s">
        <v>2068</v>
      </c>
      <c r="B17759" t="s">
        <v>486</v>
      </c>
    </row>
    <row r="17760" spans="1:2" x14ac:dyDescent="0.3">
      <c r="A17760" t="s">
        <v>2068</v>
      </c>
      <c r="B17760" t="s">
        <v>184</v>
      </c>
    </row>
    <row r="17761" spans="1:2" x14ac:dyDescent="0.3">
      <c r="A17761" t="s">
        <v>2068</v>
      </c>
      <c r="B17761" t="s">
        <v>837</v>
      </c>
    </row>
    <row r="17762" spans="1:2" x14ac:dyDescent="0.3">
      <c r="A17762" t="s">
        <v>3052</v>
      </c>
      <c r="B17762" t="s">
        <v>7641</v>
      </c>
    </row>
    <row r="17763" spans="1:2" x14ac:dyDescent="0.3">
      <c r="A17763" t="s">
        <v>3052</v>
      </c>
      <c r="B17763" t="s">
        <v>639</v>
      </c>
    </row>
    <row r="17764" spans="1:2" x14ac:dyDescent="0.3">
      <c r="A17764" t="s">
        <v>463</v>
      </c>
      <c r="B17764" t="s">
        <v>1691</v>
      </c>
    </row>
    <row r="17765" spans="1:2" x14ac:dyDescent="0.3">
      <c r="A17765" t="s">
        <v>463</v>
      </c>
      <c r="B17765" t="s">
        <v>639</v>
      </c>
    </row>
    <row r="17766" spans="1:2" x14ac:dyDescent="0.3">
      <c r="A17766" t="s">
        <v>463</v>
      </c>
      <c r="B17766" t="s">
        <v>837</v>
      </c>
    </row>
    <row r="17767" spans="1:2" x14ac:dyDescent="0.3">
      <c r="A17767" t="s">
        <v>463</v>
      </c>
      <c r="B17767" t="s">
        <v>486</v>
      </c>
    </row>
    <row r="17768" spans="1:2" x14ac:dyDescent="0.3">
      <c r="A17768" t="s">
        <v>463</v>
      </c>
      <c r="B17768" t="s">
        <v>5180</v>
      </c>
    </row>
    <row r="17769" spans="1:2" x14ac:dyDescent="0.3">
      <c r="A17769" t="s">
        <v>463</v>
      </c>
      <c r="B17769" t="s">
        <v>1900</v>
      </c>
    </row>
    <row r="17770" spans="1:2" x14ac:dyDescent="0.3">
      <c r="A17770" t="s">
        <v>463</v>
      </c>
      <c r="B17770" t="s">
        <v>2341</v>
      </c>
    </row>
    <row r="17771" spans="1:2" x14ac:dyDescent="0.3">
      <c r="A17771" t="s">
        <v>2068</v>
      </c>
      <c r="B17771" t="s">
        <v>486</v>
      </c>
    </row>
    <row r="17772" spans="1:2" x14ac:dyDescent="0.3">
      <c r="A17772" t="s">
        <v>2068</v>
      </c>
      <c r="B17772" t="s">
        <v>837</v>
      </c>
    </row>
    <row r="17773" spans="1:2" x14ac:dyDescent="0.3">
      <c r="A17773" t="s">
        <v>2068</v>
      </c>
      <c r="B17773" t="s">
        <v>2341</v>
      </c>
    </row>
    <row r="17774" spans="1:2" x14ac:dyDescent="0.3">
      <c r="A17774" t="s">
        <v>189</v>
      </c>
      <c r="B17774" t="s">
        <v>14671</v>
      </c>
    </row>
    <row r="17775" spans="1:2" x14ac:dyDescent="0.3">
      <c r="A17775" t="s">
        <v>383</v>
      </c>
      <c r="B17775" t="s">
        <v>486</v>
      </c>
    </row>
    <row r="17776" spans="1:2" x14ac:dyDescent="0.3">
      <c r="A17776" t="s">
        <v>463</v>
      </c>
      <c r="B17776" t="s">
        <v>5180</v>
      </c>
    </row>
    <row r="17777" spans="1:2" x14ac:dyDescent="0.3">
      <c r="A17777" t="s">
        <v>463</v>
      </c>
      <c r="B17777" t="s">
        <v>4207</v>
      </c>
    </row>
    <row r="17778" spans="1:2" x14ac:dyDescent="0.3">
      <c r="A17778" t="s">
        <v>2068</v>
      </c>
      <c r="B17778" t="s">
        <v>2341</v>
      </c>
    </row>
    <row r="17779" spans="1:2" x14ac:dyDescent="0.3">
      <c r="A17779" t="s">
        <v>3052</v>
      </c>
      <c r="B17779" t="s">
        <v>837</v>
      </c>
    </row>
    <row r="17780" spans="1:2" x14ac:dyDescent="0.3">
      <c r="A17780" t="s">
        <v>3052</v>
      </c>
      <c r="B17780" t="s">
        <v>639</v>
      </c>
    </row>
    <row r="17781" spans="1:2" x14ac:dyDescent="0.3">
      <c r="A17781" t="s">
        <v>3052</v>
      </c>
      <c r="B17781" t="s">
        <v>486</v>
      </c>
    </row>
    <row r="17782" spans="1:2" x14ac:dyDescent="0.3">
      <c r="A17782" t="s">
        <v>3052</v>
      </c>
      <c r="B17782" t="s">
        <v>2341</v>
      </c>
    </row>
    <row r="17783" spans="1:2" x14ac:dyDescent="0.3">
      <c r="A17783" t="s">
        <v>91</v>
      </c>
      <c r="B17783" t="s">
        <v>19</v>
      </c>
    </row>
    <row r="17784" spans="1:2" x14ac:dyDescent="0.3">
      <c r="A17784" t="s">
        <v>3052</v>
      </c>
      <c r="B17784" t="s">
        <v>355</v>
      </c>
    </row>
    <row r="17785" spans="1:2" x14ac:dyDescent="0.3">
      <c r="A17785" t="s">
        <v>3052</v>
      </c>
      <c r="B17785" t="s">
        <v>3689</v>
      </c>
    </row>
    <row r="17786" spans="1:2" x14ac:dyDescent="0.3">
      <c r="A17786" t="s">
        <v>91</v>
      </c>
      <c r="B17786" t="s">
        <v>2951</v>
      </c>
    </row>
    <row r="17787" spans="1:2" x14ac:dyDescent="0.3">
      <c r="A17787" t="s">
        <v>91</v>
      </c>
      <c r="B17787" t="s">
        <v>695</v>
      </c>
    </row>
    <row r="17788" spans="1:2" x14ac:dyDescent="0.3">
      <c r="A17788" t="s">
        <v>91</v>
      </c>
      <c r="B17788" t="s">
        <v>355</v>
      </c>
    </row>
    <row r="17789" spans="1:2" x14ac:dyDescent="0.3">
      <c r="A17789" t="s">
        <v>91</v>
      </c>
      <c r="B17789" t="s">
        <v>2341</v>
      </c>
    </row>
    <row r="17790" spans="1:2" x14ac:dyDescent="0.3">
      <c r="A17790" t="s">
        <v>91</v>
      </c>
      <c r="B17790" t="s">
        <v>19</v>
      </c>
    </row>
    <row r="17791" spans="1:2" x14ac:dyDescent="0.3">
      <c r="A17791" t="s">
        <v>383</v>
      </c>
      <c r="B17791" t="s">
        <v>19</v>
      </c>
    </row>
    <row r="17792" spans="1:2" x14ac:dyDescent="0.3">
      <c r="A17792" t="s">
        <v>383</v>
      </c>
      <c r="B17792" t="s">
        <v>2341</v>
      </c>
    </row>
    <row r="17793" spans="1:2" x14ac:dyDescent="0.3">
      <c r="A17793" t="s">
        <v>3052</v>
      </c>
      <c r="B17793" t="s">
        <v>486</v>
      </c>
    </row>
    <row r="17794" spans="1:2" x14ac:dyDescent="0.3">
      <c r="A17794" t="s">
        <v>3052</v>
      </c>
      <c r="B17794" t="s">
        <v>695</v>
      </c>
    </row>
    <row r="17795" spans="1:2" x14ac:dyDescent="0.3">
      <c r="A17795" t="s">
        <v>3052</v>
      </c>
      <c r="B17795" t="s">
        <v>837</v>
      </c>
    </row>
    <row r="17796" spans="1:2" x14ac:dyDescent="0.3">
      <c r="A17796" t="s">
        <v>91</v>
      </c>
      <c r="B17796" t="s">
        <v>14672</v>
      </c>
    </row>
    <row r="17797" spans="1:2" x14ac:dyDescent="0.3">
      <c r="A17797" t="s">
        <v>91</v>
      </c>
      <c r="B17797" t="s">
        <v>131</v>
      </c>
    </row>
    <row r="17798" spans="1:2" x14ac:dyDescent="0.3">
      <c r="A17798" t="s">
        <v>91</v>
      </c>
      <c r="B17798" t="s">
        <v>1439</v>
      </c>
    </row>
    <row r="17799" spans="1:2" x14ac:dyDescent="0.3">
      <c r="A17799" t="s">
        <v>91</v>
      </c>
      <c r="B17799" t="s">
        <v>19</v>
      </c>
    </row>
    <row r="17800" spans="1:2" x14ac:dyDescent="0.3">
      <c r="A17800" t="s">
        <v>91</v>
      </c>
      <c r="B17800" t="s">
        <v>486</v>
      </c>
    </row>
    <row r="17801" spans="1:2" x14ac:dyDescent="0.3">
      <c r="A17801" t="s">
        <v>91</v>
      </c>
      <c r="B17801" t="s">
        <v>19</v>
      </c>
    </row>
    <row r="17802" spans="1:2" x14ac:dyDescent="0.3">
      <c r="A17802" t="s">
        <v>2068</v>
      </c>
      <c r="B17802" t="s">
        <v>14367</v>
      </c>
    </row>
    <row r="17803" spans="1:2" x14ac:dyDescent="0.3">
      <c r="A17803" t="s">
        <v>2068</v>
      </c>
      <c r="B17803" t="s">
        <v>1691</v>
      </c>
    </row>
    <row r="17804" spans="1:2" x14ac:dyDescent="0.3">
      <c r="A17804" t="s">
        <v>2068</v>
      </c>
      <c r="B17804" t="s">
        <v>19</v>
      </c>
    </row>
    <row r="17805" spans="1:2" x14ac:dyDescent="0.3">
      <c r="A17805" t="s">
        <v>2068</v>
      </c>
      <c r="B17805" t="s">
        <v>2341</v>
      </c>
    </row>
    <row r="17806" spans="1:2" x14ac:dyDescent="0.3">
      <c r="A17806" t="s">
        <v>383</v>
      </c>
      <c r="B17806" t="s">
        <v>131</v>
      </c>
    </row>
    <row r="17807" spans="1:2" x14ac:dyDescent="0.3">
      <c r="A17807" t="s">
        <v>383</v>
      </c>
      <c r="B17807" t="s">
        <v>39</v>
      </c>
    </row>
    <row r="17808" spans="1:2" x14ac:dyDescent="0.3">
      <c r="A17808" t="s">
        <v>68</v>
      </c>
      <c r="B17808" t="s">
        <v>600</v>
      </c>
    </row>
    <row r="17809" spans="1:2" x14ac:dyDescent="0.3">
      <c r="A17809" t="s">
        <v>68</v>
      </c>
      <c r="B17809" t="s">
        <v>19</v>
      </c>
    </row>
    <row r="17810" spans="1:2" x14ac:dyDescent="0.3">
      <c r="A17810" t="s">
        <v>91</v>
      </c>
      <c r="B17810" t="s">
        <v>617</v>
      </c>
    </row>
    <row r="17811" spans="1:2" x14ac:dyDescent="0.3">
      <c r="A17811" t="s">
        <v>91</v>
      </c>
      <c r="B17811" t="s">
        <v>2341</v>
      </c>
    </row>
    <row r="17812" spans="1:2" x14ac:dyDescent="0.3">
      <c r="A17812" t="s">
        <v>91</v>
      </c>
      <c r="B17812" t="s">
        <v>7662</v>
      </c>
    </row>
    <row r="17813" spans="1:2" x14ac:dyDescent="0.3">
      <c r="A17813" t="s">
        <v>91</v>
      </c>
      <c r="B17813" t="s">
        <v>1193</v>
      </c>
    </row>
    <row r="17814" spans="1:2" x14ac:dyDescent="0.3">
      <c r="A17814" t="s">
        <v>91</v>
      </c>
      <c r="B17814" t="s">
        <v>5177</v>
      </c>
    </row>
    <row r="17815" spans="1:2" x14ac:dyDescent="0.3">
      <c r="A17815" t="s">
        <v>91</v>
      </c>
      <c r="B17815" t="s">
        <v>639</v>
      </c>
    </row>
    <row r="17816" spans="1:2" x14ac:dyDescent="0.3">
      <c r="A17816" t="s">
        <v>91</v>
      </c>
      <c r="B17816" t="s">
        <v>1025</v>
      </c>
    </row>
    <row r="17817" spans="1:2" x14ac:dyDescent="0.3">
      <c r="A17817" t="s">
        <v>91</v>
      </c>
      <c r="B17817" t="s">
        <v>486</v>
      </c>
    </row>
    <row r="17818" spans="1:2" x14ac:dyDescent="0.3">
      <c r="A17818" t="s">
        <v>91</v>
      </c>
      <c r="B17818" t="s">
        <v>534</v>
      </c>
    </row>
    <row r="17819" spans="1:2" x14ac:dyDescent="0.3">
      <c r="A17819" t="s">
        <v>91</v>
      </c>
      <c r="B17819" t="s">
        <v>3138</v>
      </c>
    </row>
    <row r="17820" spans="1:2" x14ac:dyDescent="0.3">
      <c r="A17820" t="s">
        <v>189</v>
      </c>
      <c r="B17820" t="s">
        <v>11041</v>
      </c>
    </row>
    <row r="17821" spans="1:2" x14ac:dyDescent="0.3">
      <c r="A17821" t="s">
        <v>91</v>
      </c>
      <c r="B17821" t="s">
        <v>45</v>
      </c>
    </row>
    <row r="17822" spans="1:2" x14ac:dyDescent="0.3">
      <c r="A17822" t="s">
        <v>463</v>
      </c>
      <c r="B17822" t="s">
        <v>19</v>
      </c>
    </row>
    <row r="17823" spans="1:2" x14ac:dyDescent="0.3">
      <c r="A17823" t="s">
        <v>463</v>
      </c>
      <c r="B17823" t="s">
        <v>131</v>
      </c>
    </row>
    <row r="17824" spans="1:2" x14ac:dyDescent="0.3">
      <c r="A17824" t="s">
        <v>115</v>
      </c>
      <c r="B17824" t="s">
        <v>837</v>
      </c>
    </row>
    <row r="17825" spans="1:2" x14ac:dyDescent="0.3">
      <c r="A17825" t="s">
        <v>115</v>
      </c>
      <c r="B17825" t="s">
        <v>14367</v>
      </c>
    </row>
    <row r="17826" spans="1:2" x14ac:dyDescent="0.3">
      <c r="A17826" t="s">
        <v>115</v>
      </c>
      <c r="B17826" t="s">
        <v>1691</v>
      </c>
    </row>
    <row r="17827" spans="1:2" x14ac:dyDescent="0.3">
      <c r="A17827" t="s">
        <v>115</v>
      </c>
      <c r="B17827" t="s">
        <v>486</v>
      </c>
    </row>
    <row r="17828" spans="1:2" x14ac:dyDescent="0.3">
      <c r="A17828" t="s">
        <v>115</v>
      </c>
      <c r="B17828" t="s">
        <v>617</v>
      </c>
    </row>
    <row r="17829" spans="1:2" x14ac:dyDescent="0.3">
      <c r="A17829" t="s">
        <v>115</v>
      </c>
      <c r="B17829" t="s">
        <v>1193</v>
      </c>
    </row>
    <row r="17830" spans="1:2" x14ac:dyDescent="0.3">
      <c r="A17830" t="s">
        <v>383</v>
      </c>
      <c r="B17830" t="s">
        <v>4611</v>
      </c>
    </row>
    <row r="17831" spans="1:2" x14ac:dyDescent="0.3">
      <c r="A17831" t="s">
        <v>383</v>
      </c>
      <c r="B17831" t="s">
        <v>131</v>
      </c>
    </row>
    <row r="17832" spans="1:2" x14ac:dyDescent="0.3">
      <c r="A17832" t="s">
        <v>383</v>
      </c>
      <c r="B17832" t="s">
        <v>1439</v>
      </c>
    </row>
    <row r="17833" spans="1:2" x14ac:dyDescent="0.3">
      <c r="A17833" t="s">
        <v>383</v>
      </c>
      <c r="B17833" t="s">
        <v>19</v>
      </c>
    </row>
    <row r="17834" spans="1:2" x14ac:dyDescent="0.3">
      <c r="A17834" t="s">
        <v>383</v>
      </c>
      <c r="B17834" t="s">
        <v>131</v>
      </c>
    </row>
    <row r="17835" spans="1:2" x14ac:dyDescent="0.3">
      <c r="A17835" t="s">
        <v>383</v>
      </c>
      <c r="B17835" t="s">
        <v>5903</v>
      </c>
    </row>
    <row r="17836" spans="1:2" x14ac:dyDescent="0.3">
      <c r="A17836" t="s">
        <v>383</v>
      </c>
      <c r="B17836" t="s">
        <v>1193</v>
      </c>
    </row>
    <row r="17837" spans="1:2" x14ac:dyDescent="0.3">
      <c r="A17837" t="s">
        <v>91</v>
      </c>
      <c r="B17837" t="s">
        <v>131</v>
      </c>
    </row>
    <row r="17838" spans="1:2" x14ac:dyDescent="0.3">
      <c r="A17838" t="s">
        <v>91</v>
      </c>
      <c r="B17838" t="s">
        <v>2417</v>
      </c>
    </row>
    <row r="17839" spans="1:2" x14ac:dyDescent="0.3">
      <c r="A17839" t="s">
        <v>91</v>
      </c>
      <c r="B17839" t="s">
        <v>19</v>
      </c>
    </row>
    <row r="17840" spans="1:2" x14ac:dyDescent="0.3">
      <c r="A17840" t="s">
        <v>91</v>
      </c>
      <c r="B17840" t="s">
        <v>2341</v>
      </c>
    </row>
    <row r="17841" spans="1:2" x14ac:dyDescent="0.3">
      <c r="A17841" t="s">
        <v>115</v>
      </c>
      <c r="B17841" t="s">
        <v>486</v>
      </c>
    </row>
    <row r="17842" spans="1:2" x14ac:dyDescent="0.3">
      <c r="A17842" t="s">
        <v>115</v>
      </c>
      <c r="B17842" t="s">
        <v>2341</v>
      </c>
    </row>
    <row r="17843" spans="1:2" x14ac:dyDescent="0.3">
      <c r="A17843" t="s">
        <v>91</v>
      </c>
      <c r="B17843" t="s">
        <v>14673</v>
      </c>
    </row>
    <row r="17844" spans="1:2" x14ac:dyDescent="0.3">
      <c r="A17844" t="s">
        <v>91</v>
      </c>
      <c r="B17844" t="s">
        <v>639</v>
      </c>
    </row>
    <row r="17845" spans="1:2" x14ac:dyDescent="0.3">
      <c r="A17845" t="s">
        <v>91</v>
      </c>
      <c r="B17845" t="s">
        <v>19</v>
      </c>
    </row>
    <row r="17846" spans="1:2" x14ac:dyDescent="0.3">
      <c r="A17846" t="s">
        <v>91</v>
      </c>
      <c r="B17846" t="s">
        <v>486</v>
      </c>
    </row>
    <row r="17847" spans="1:2" x14ac:dyDescent="0.3">
      <c r="A17847" t="s">
        <v>189</v>
      </c>
      <c r="B17847" t="s">
        <v>14674</v>
      </c>
    </row>
    <row r="17848" spans="1:2" x14ac:dyDescent="0.3">
      <c r="A17848" t="s">
        <v>91</v>
      </c>
      <c r="B17848" t="s">
        <v>639</v>
      </c>
    </row>
    <row r="17849" spans="1:2" x14ac:dyDescent="0.3">
      <c r="A17849" t="s">
        <v>91</v>
      </c>
      <c r="B17849" t="s">
        <v>837</v>
      </c>
    </row>
    <row r="17850" spans="1:2" x14ac:dyDescent="0.3">
      <c r="A17850" t="s">
        <v>463</v>
      </c>
      <c r="B17850" t="s">
        <v>2393</v>
      </c>
    </row>
    <row r="17851" spans="1:2" x14ac:dyDescent="0.3">
      <c r="A17851" t="s">
        <v>463</v>
      </c>
      <c r="B17851" t="s">
        <v>131</v>
      </c>
    </row>
    <row r="17852" spans="1:2" x14ac:dyDescent="0.3">
      <c r="A17852" t="s">
        <v>383</v>
      </c>
      <c r="B17852" t="s">
        <v>19</v>
      </c>
    </row>
    <row r="17853" spans="1:2" x14ac:dyDescent="0.3">
      <c r="A17853" t="s">
        <v>383</v>
      </c>
      <c r="B17853" t="s">
        <v>1691</v>
      </c>
    </row>
    <row r="17854" spans="1:2" x14ac:dyDescent="0.3">
      <c r="A17854" t="s">
        <v>383</v>
      </c>
      <c r="B17854" t="s">
        <v>2341</v>
      </c>
    </row>
    <row r="17855" spans="1:2" x14ac:dyDescent="0.3">
      <c r="A17855" t="s">
        <v>189</v>
      </c>
      <c r="B17855" t="s">
        <v>695</v>
      </c>
    </row>
    <row r="17856" spans="1:2" x14ac:dyDescent="0.3">
      <c r="A17856" t="s">
        <v>189</v>
      </c>
      <c r="B17856" t="s">
        <v>486</v>
      </c>
    </row>
    <row r="17857" spans="1:2" x14ac:dyDescent="0.3">
      <c r="A17857" t="s">
        <v>11</v>
      </c>
      <c r="B17857" t="s">
        <v>19</v>
      </c>
    </row>
    <row r="17858" spans="1:2" x14ac:dyDescent="0.3">
      <c r="A17858" t="s">
        <v>11</v>
      </c>
      <c r="B17858" t="s">
        <v>131</v>
      </c>
    </row>
    <row r="17859" spans="1:2" x14ac:dyDescent="0.3">
      <c r="A17859" t="s">
        <v>11</v>
      </c>
      <c r="B17859" t="s">
        <v>2417</v>
      </c>
    </row>
    <row r="17860" spans="1:2" x14ac:dyDescent="0.3">
      <c r="A17860" t="s">
        <v>91</v>
      </c>
      <c r="B17860" t="s">
        <v>131</v>
      </c>
    </row>
    <row r="17861" spans="1:2" x14ac:dyDescent="0.3">
      <c r="A17861" t="s">
        <v>91</v>
      </c>
      <c r="B17861" t="s">
        <v>695</v>
      </c>
    </row>
    <row r="17862" spans="1:2" x14ac:dyDescent="0.3">
      <c r="A17862" t="s">
        <v>91</v>
      </c>
      <c r="B17862" t="s">
        <v>19</v>
      </c>
    </row>
    <row r="17863" spans="1:2" x14ac:dyDescent="0.3">
      <c r="A17863" t="s">
        <v>91</v>
      </c>
      <c r="B17863" t="s">
        <v>2341</v>
      </c>
    </row>
    <row r="17864" spans="1:2" x14ac:dyDescent="0.3">
      <c r="A17864" t="s">
        <v>91</v>
      </c>
      <c r="B17864" t="s">
        <v>1193</v>
      </c>
    </row>
    <row r="17865" spans="1:2" x14ac:dyDescent="0.3">
      <c r="A17865" t="s">
        <v>115</v>
      </c>
      <c r="B17865" t="s">
        <v>131</v>
      </c>
    </row>
    <row r="17866" spans="1:2" x14ac:dyDescent="0.3">
      <c r="A17866" t="s">
        <v>115</v>
      </c>
      <c r="B17866" t="s">
        <v>355</v>
      </c>
    </row>
    <row r="17867" spans="1:2" x14ac:dyDescent="0.3">
      <c r="A17867" t="s">
        <v>115</v>
      </c>
      <c r="B17867" t="s">
        <v>695</v>
      </c>
    </row>
    <row r="17868" spans="1:2" x14ac:dyDescent="0.3">
      <c r="A17868" t="s">
        <v>115</v>
      </c>
      <c r="B17868" t="s">
        <v>14034</v>
      </c>
    </row>
    <row r="17869" spans="1:2" x14ac:dyDescent="0.3">
      <c r="A17869" t="s">
        <v>2068</v>
      </c>
      <c r="B17869" t="s">
        <v>639</v>
      </c>
    </row>
    <row r="17870" spans="1:2" x14ac:dyDescent="0.3">
      <c r="A17870" t="s">
        <v>2068</v>
      </c>
      <c r="B17870" t="s">
        <v>131</v>
      </c>
    </row>
    <row r="17871" spans="1:2" x14ac:dyDescent="0.3">
      <c r="A17871" t="s">
        <v>2068</v>
      </c>
      <c r="B17871" t="s">
        <v>3382</v>
      </c>
    </row>
    <row r="17872" spans="1:2" x14ac:dyDescent="0.3">
      <c r="A17872" t="s">
        <v>2068</v>
      </c>
      <c r="B17872" t="s">
        <v>2341</v>
      </c>
    </row>
    <row r="17873" spans="1:2" x14ac:dyDescent="0.3">
      <c r="A17873" t="s">
        <v>115</v>
      </c>
      <c r="B17873" t="s">
        <v>355</v>
      </c>
    </row>
    <row r="17874" spans="1:2" x14ac:dyDescent="0.3">
      <c r="A17874" t="s">
        <v>115</v>
      </c>
      <c r="B17874" t="s">
        <v>695</v>
      </c>
    </row>
    <row r="17875" spans="1:2" x14ac:dyDescent="0.3">
      <c r="A17875" t="s">
        <v>115</v>
      </c>
      <c r="B17875" t="s">
        <v>708</v>
      </c>
    </row>
    <row r="17876" spans="1:2" x14ac:dyDescent="0.3">
      <c r="A17876" t="s">
        <v>115</v>
      </c>
      <c r="B17876" t="s">
        <v>837</v>
      </c>
    </row>
    <row r="17877" spans="1:2" x14ac:dyDescent="0.3">
      <c r="A17877" t="s">
        <v>115</v>
      </c>
      <c r="B17877" t="s">
        <v>1691</v>
      </c>
    </row>
    <row r="17878" spans="1:2" x14ac:dyDescent="0.3">
      <c r="A17878" t="s">
        <v>115</v>
      </c>
      <c r="B17878" t="s">
        <v>486</v>
      </c>
    </row>
    <row r="17879" spans="1:2" x14ac:dyDescent="0.3">
      <c r="A17879" t="s">
        <v>463</v>
      </c>
      <c r="B17879" t="s">
        <v>355</v>
      </c>
    </row>
    <row r="17880" spans="1:2" x14ac:dyDescent="0.3">
      <c r="A17880" t="s">
        <v>463</v>
      </c>
      <c r="B17880" t="s">
        <v>19</v>
      </c>
    </row>
    <row r="17881" spans="1:2" x14ac:dyDescent="0.3">
      <c r="A17881" t="s">
        <v>463</v>
      </c>
      <c r="B17881" t="s">
        <v>2417</v>
      </c>
    </row>
    <row r="17882" spans="1:2" x14ac:dyDescent="0.3">
      <c r="A17882" t="s">
        <v>115</v>
      </c>
      <c r="B17882" t="s">
        <v>131</v>
      </c>
    </row>
    <row r="17883" spans="1:2" x14ac:dyDescent="0.3">
      <c r="A17883" t="s">
        <v>115</v>
      </c>
      <c r="B17883" t="s">
        <v>19</v>
      </c>
    </row>
    <row r="17884" spans="1:2" x14ac:dyDescent="0.3">
      <c r="A17884" t="s">
        <v>115</v>
      </c>
      <c r="B17884" t="s">
        <v>708</v>
      </c>
    </row>
    <row r="17885" spans="1:2" x14ac:dyDescent="0.3">
      <c r="A17885" t="s">
        <v>115</v>
      </c>
      <c r="B17885" t="s">
        <v>2341</v>
      </c>
    </row>
    <row r="17886" spans="1:2" x14ac:dyDescent="0.3">
      <c r="A17886" t="s">
        <v>115</v>
      </c>
      <c r="B17886" t="s">
        <v>355</v>
      </c>
    </row>
    <row r="17887" spans="1:2" x14ac:dyDescent="0.3">
      <c r="A17887" t="s">
        <v>115</v>
      </c>
      <c r="B17887" t="s">
        <v>1025</v>
      </c>
    </row>
    <row r="17888" spans="1:2" x14ac:dyDescent="0.3">
      <c r="A17888" t="s">
        <v>91</v>
      </c>
      <c r="B17888" t="s">
        <v>1676</v>
      </c>
    </row>
    <row r="17889" spans="1:2" x14ac:dyDescent="0.3">
      <c r="A17889" t="s">
        <v>91</v>
      </c>
      <c r="B17889" t="s">
        <v>4207</v>
      </c>
    </row>
    <row r="17890" spans="1:2" x14ac:dyDescent="0.3">
      <c r="A17890" t="s">
        <v>91</v>
      </c>
      <c r="B17890" t="s">
        <v>1193</v>
      </c>
    </row>
    <row r="17891" spans="1:2" x14ac:dyDescent="0.3">
      <c r="A17891" t="s">
        <v>91</v>
      </c>
      <c r="B17891" t="s">
        <v>2341</v>
      </c>
    </row>
    <row r="17892" spans="1:2" x14ac:dyDescent="0.3">
      <c r="A17892" t="s">
        <v>68</v>
      </c>
      <c r="B17892" t="s">
        <v>2417</v>
      </c>
    </row>
    <row r="17893" spans="1:2" x14ac:dyDescent="0.3">
      <c r="A17893" t="s">
        <v>68</v>
      </c>
      <c r="B17893" t="s">
        <v>695</v>
      </c>
    </row>
    <row r="17894" spans="1:2" x14ac:dyDescent="0.3">
      <c r="A17894" t="s">
        <v>68</v>
      </c>
      <c r="B17894" t="s">
        <v>486</v>
      </c>
    </row>
    <row r="17895" spans="1:2" x14ac:dyDescent="0.3">
      <c r="A17895" t="s">
        <v>463</v>
      </c>
      <c r="B17895" t="s">
        <v>2417</v>
      </c>
    </row>
    <row r="17896" spans="1:2" x14ac:dyDescent="0.3">
      <c r="A17896" t="s">
        <v>463</v>
      </c>
      <c r="B17896" t="s">
        <v>19</v>
      </c>
    </row>
    <row r="17897" spans="1:2" x14ac:dyDescent="0.3">
      <c r="A17897" t="s">
        <v>463</v>
      </c>
      <c r="B17897" t="s">
        <v>2341</v>
      </c>
    </row>
    <row r="17898" spans="1:2" x14ac:dyDescent="0.3">
      <c r="A17898" t="s">
        <v>68</v>
      </c>
      <c r="B17898" t="s">
        <v>131</v>
      </c>
    </row>
    <row r="17899" spans="1:2" x14ac:dyDescent="0.3">
      <c r="A17899" t="s">
        <v>68</v>
      </c>
      <c r="B17899" t="s">
        <v>695</v>
      </c>
    </row>
    <row r="17900" spans="1:2" x14ac:dyDescent="0.3">
      <c r="A17900" t="s">
        <v>68</v>
      </c>
      <c r="B17900" t="s">
        <v>19</v>
      </c>
    </row>
    <row r="17901" spans="1:2" x14ac:dyDescent="0.3">
      <c r="A17901" t="s">
        <v>68</v>
      </c>
      <c r="B17901" t="s">
        <v>486</v>
      </c>
    </row>
    <row r="17902" spans="1:2" x14ac:dyDescent="0.3">
      <c r="A17902" t="s">
        <v>68</v>
      </c>
      <c r="B17902" t="s">
        <v>837</v>
      </c>
    </row>
    <row r="17903" spans="1:2" x14ac:dyDescent="0.3">
      <c r="A17903" t="s">
        <v>68</v>
      </c>
      <c r="B17903" t="s">
        <v>486</v>
      </c>
    </row>
    <row r="17904" spans="1:2" x14ac:dyDescent="0.3">
      <c r="A17904" t="s">
        <v>91</v>
      </c>
      <c r="B17904" t="s">
        <v>14675</v>
      </c>
    </row>
    <row r="17905" spans="1:2" x14ac:dyDescent="0.3">
      <c r="A17905" t="s">
        <v>91</v>
      </c>
      <c r="B17905" t="s">
        <v>19</v>
      </c>
    </row>
    <row r="17906" spans="1:2" x14ac:dyDescent="0.3">
      <c r="A17906" t="s">
        <v>91</v>
      </c>
      <c r="B17906" t="s">
        <v>695</v>
      </c>
    </row>
    <row r="17907" spans="1:2" x14ac:dyDescent="0.3">
      <c r="A17907" t="s">
        <v>2068</v>
      </c>
      <c r="B17907" t="s">
        <v>486</v>
      </c>
    </row>
    <row r="17908" spans="1:2" x14ac:dyDescent="0.3">
      <c r="A17908" t="s">
        <v>2068</v>
      </c>
      <c r="B17908" t="s">
        <v>695</v>
      </c>
    </row>
    <row r="17909" spans="1:2" x14ac:dyDescent="0.3">
      <c r="A17909" t="s">
        <v>2068</v>
      </c>
      <c r="B17909" t="s">
        <v>14367</v>
      </c>
    </row>
    <row r="17910" spans="1:2" x14ac:dyDescent="0.3">
      <c r="A17910" t="s">
        <v>2068</v>
      </c>
      <c r="B17910" t="s">
        <v>639</v>
      </c>
    </row>
    <row r="17911" spans="1:2" x14ac:dyDescent="0.3">
      <c r="A17911" t="s">
        <v>2068</v>
      </c>
      <c r="B17911" t="s">
        <v>2341</v>
      </c>
    </row>
    <row r="17912" spans="1:2" x14ac:dyDescent="0.3">
      <c r="A17912" t="s">
        <v>115</v>
      </c>
      <c r="B17912" t="s">
        <v>19</v>
      </c>
    </row>
    <row r="17913" spans="1:2" x14ac:dyDescent="0.3">
      <c r="A17913" t="s">
        <v>463</v>
      </c>
      <c r="B17913" t="s">
        <v>355</v>
      </c>
    </row>
    <row r="17914" spans="1:2" x14ac:dyDescent="0.3">
      <c r="A17914" t="s">
        <v>463</v>
      </c>
      <c r="B17914" t="s">
        <v>19</v>
      </c>
    </row>
    <row r="17915" spans="1:2" x14ac:dyDescent="0.3">
      <c r="A17915" t="s">
        <v>463</v>
      </c>
      <c r="B17915" t="s">
        <v>486</v>
      </c>
    </row>
    <row r="17916" spans="1:2" x14ac:dyDescent="0.3">
      <c r="A17916" t="s">
        <v>3052</v>
      </c>
      <c r="B17916" t="s">
        <v>695</v>
      </c>
    </row>
    <row r="17917" spans="1:2" x14ac:dyDescent="0.3">
      <c r="A17917" t="s">
        <v>3052</v>
      </c>
      <c r="B17917" t="s">
        <v>131</v>
      </c>
    </row>
    <row r="17918" spans="1:2" x14ac:dyDescent="0.3">
      <c r="A17918" t="s">
        <v>189</v>
      </c>
      <c r="B17918" t="s">
        <v>14676</v>
      </c>
    </row>
    <row r="17919" spans="1:2" x14ac:dyDescent="0.3">
      <c r="A17919" t="s">
        <v>189</v>
      </c>
      <c r="B17919" t="s">
        <v>1691</v>
      </c>
    </row>
    <row r="17920" spans="1:2" x14ac:dyDescent="0.3">
      <c r="A17920" t="s">
        <v>189</v>
      </c>
      <c r="B17920" t="s">
        <v>486</v>
      </c>
    </row>
    <row r="17921" spans="1:2" x14ac:dyDescent="0.3">
      <c r="A17921" t="s">
        <v>115</v>
      </c>
      <c r="B17921" t="s">
        <v>131</v>
      </c>
    </row>
    <row r="17922" spans="1:2" x14ac:dyDescent="0.3">
      <c r="A17922" t="s">
        <v>115</v>
      </c>
      <c r="B17922" t="s">
        <v>355</v>
      </c>
    </row>
    <row r="17923" spans="1:2" x14ac:dyDescent="0.3">
      <c r="A17923" t="s">
        <v>463</v>
      </c>
      <c r="B17923" t="s">
        <v>486</v>
      </c>
    </row>
    <row r="17924" spans="1:2" x14ac:dyDescent="0.3">
      <c r="A17924" t="s">
        <v>91</v>
      </c>
      <c r="B17924" t="s">
        <v>131</v>
      </c>
    </row>
    <row r="17925" spans="1:2" x14ac:dyDescent="0.3">
      <c r="A17925" t="s">
        <v>91</v>
      </c>
      <c r="B17925" t="s">
        <v>19</v>
      </c>
    </row>
    <row r="17926" spans="1:2" x14ac:dyDescent="0.3">
      <c r="A17926" t="s">
        <v>91</v>
      </c>
      <c r="B17926" t="s">
        <v>708</v>
      </c>
    </row>
    <row r="17927" spans="1:2" x14ac:dyDescent="0.3">
      <c r="A17927" t="s">
        <v>463</v>
      </c>
      <c r="B17927" t="s">
        <v>19</v>
      </c>
    </row>
    <row r="17928" spans="1:2" x14ac:dyDescent="0.3">
      <c r="A17928" t="s">
        <v>463</v>
      </c>
      <c r="B17928" t="s">
        <v>1691</v>
      </c>
    </row>
    <row r="17929" spans="1:2" x14ac:dyDescent="0.3">
      <c r="A17929" t="s">
        <v>463</v>
      </c>
      <c r="B17929" t="s">
        <v>837</v>
      </c>
    </row>
    <row r="17930" spans="1:2" x14ac:dyDescent="0.3">
      <c r="A17930" t="s">
        <v>463</v>
      </c>
      <c r="B17930" t="s">
        <v>486</v>
      </c>
    </row>
    <row r="17931" spans="1:2" x14ac:dyDescent="0.3">
      <c r="A17931" t="s">
        <v>189</v>
      </c>
      <c r="B17931" t="s">
        <v>5903</v>
      </c>
    </row>
    <row r="17932" spans="1:2" x14ac:dyDescent="0.3">
      <c r="A17932" t="s">
        <v>189</v>
      </c>
      <c r="B17932" t="s">
        <v>1691</v>
      </c>
    </row>
    <row r="17933" spans="1:2" x14ac:dyDescent="0.3">
      <c r="A17933" t="s">
        <v>189</v>
      </c>
      <c r="B17933" t="s">
        <v>600</v>
      </c>
    </row>
    <row r="17934" spans="1:2" x14ac:dyDescent="0.3">
      <c r="A17934" t="s">
        <v>189</v>
      </c>
      <c r="B17934" t="s">
        <v>5855</v>
      </c>
    </row>
    <row r="17935" spans="1:2" x14ac:dyDescent="0.3">
      <c r="A17935" t="s">
        <v>68</v>
      </c>
      <c r="B17935" t="s">
        <v>7457</v>
      </c>
    </row>
    <row r="17936" spans="1:2" x14ac:dyDescent="0.3">
      <c r="A17936" t="s">
        <v>91</v>
      </c>
      <c r="B17936" t="s">
        <v>19</v>
      </c>
    </row>
    <row r="17937" spans="1:2" x14ac:dyDescent="0.3">
      <c r="A17937" t="s">
        <v>91</v>
      </c>
      <c r="B17937" t="s">
        <v>3689</v>
      </c>
    </row>
    <row r="17938" spans="1:2" x14ac:dyDescent="0.3">
      <c r="A17938" t="s">
        <v>91</v>
      </c>
      <c r="B17938" t="s">
        <v>131</v>
      </c>
    </row>
    <row r="17939" spans="1:2" x14ac:dyDescent="0.3">
      <c r="A17939" t="s">
        <v>91</v>
      </c>
      <c r="B17939" t="s">
        <v>695</v>
      </c>
    </row>
    <row r="17940" spans="1:2" x14ac:dyDescent="0.3">
      <c r="A17940" t="s">
        <v>91</v>
      </c>
      <c r="B17940" t="s">
        <v>19</v>
      </c>
    </row>
    <row r="17941" spans="1:2" x14ac:dyDescent="0.3">
      <c r="A17941" t="s">
        <v>91</v>
      </c>
      <c r="B17941" t="s">
        <v>355</v>
      </c>
    </row>
    <row r="17942" spans="1:2" x14ac:dyDescent="0.3">
      <c r="A17942" t="s">
        <v>463</v>
      </c>
      <c r="B17942" t="s">
        <v>2373</v>
      </c>
    </row>
    <row r="17943" spans="1:2" x14ac:dyDescent="0.3">
      <c r="A17943" t="s">
        <v>463</v>
      </c>
      <c r="B17943" t="s">
        <v>14394</v>
      </c>
    </row>
    <row r="17944" spans="1:2" x14ac:dyDescent="0.3">
      <c r="A17944" t="s">
        <v>463</v>
      </c>
      <c r="B17944" t="s">
        <v>14371</v>
      </c>
    </row>
    <row r="17945" spans="1:2" x14ac:dyDescent="0.3">
      <c r="A17945" t="s">
        <v>463</v>
      </c>
      <c r="B17945" t="s">
        <v>943</v>
      </c>
    </row>
    <row r="17946" spans="1:2" x14ac:dyDescent="0.3">
      <c r="A17946" t="s">
        <v>463</v>
      </c>
      <c r="B17946" t="s">
        <v>1256</v>
      </c>
    </row>
    <row r="17947" spans="1:2" x14ac:dyDescent="0.3">
      <c r="A17947" t="s">
        <v>463</v>
      </c>
      <c r="B17947" t="s">
        <v>19</v>
      </c>
    </row>
    <row r="17948" spans="1:2" x14ac:dyDescent="0.3">
      <c r="A17948" t="s">
        <v>463</v>
      </c>
      <c r="B17948" t="s">
        <v>14400</v>
      </c>
    </row>
    <row r="17949" spans="1:2" x14ac:dyDescent="0.3">
      <c r="A17949" t="s">
        <v>115</v>
      </c>
      <c r="B17949" t="s">
        <v>131</v>
      </c>
    </row>
    <row r="17950" spans="1:2" x14ac:dyDescent="0.3">
      <c r="A17950" t="s">
        <v>115</v>
      </c>
      <c r="B17950" t="s">
        <v>355</v>
      </c>
    </row>
    <row r="17951" spans="1:2" x14ac:dyDescent="0.3">
      <c r="A17951" t="s">
        <v>115</v>
      </c>
      <c r="B17951" t="s">
        <v>4311</v>
      </c>
    </row>
    <row r="17952" spans="1:2" x14ac:dyDescent="0.3">
      <c r="A17952" t="s">
        <v>463</v>
      </c>
      <c r="B17952" t="s">
        <v>355</v>
      </c>
    </row>
    <row r="17953" spans="1:2" x14ac:dyDescent="0.3">
      <c r="A17953" t="s">
        <v>463</v>
      </c>
      <c r="B17953" t="s">
        <v>19</v>
      </c>
    </row>
    <row r="17954" spans="1:2" x14ac:dyDescent="0.3">
      <c r="A17954" t="s">
        <v>189</v>
      </c>
      <c r="B17954" t="s">
        <v>19</v>
      </c>
    </row>
    <row r="17955" spans="1:2" x14ac:dyDescent="0.3">
      <c r="A17955" t="s">
        <v>189</v>
      </c>
      <c r="B17955" t="s">
        <v>486</v>
      </c>
    </row>
    <row r="17956" spans="1:2" x14ac:dyDescent="0.3">
      <c r="A17956" t="s">
        <v>189</v>
      </c>
      <c r="B17956" t="s">
        <v>131</v>
      </c>
    </row>
    <row r="17957" spans="1:2" x14ac:dyDescent="0.3">
      <c r="A17957" t="s">
        <v>189</v>
      </c>
      <c r="B17957" t="s">
        <v>837</v>
      </c>
    </row>
    <row r="17958" spans="1:2" x14ac:dyDescent="0.3">
      <c r="A17958" t="s">
        <v>115</v>
      </c>
      <c r="B17958" t="s">
        <v>837</v>
      </c>
    </row>
    <row r="17959" spans="1:2" x14ac:dyDescent="0.3">
      <c r="A17959" t="s">
        <v>115</v>
      </c>
      <c r="B17959" t="s">
        <v>14367</v>
      </c>
    </row>
    <row r="17960" spans="1:2" x14ac:dyDescent="0.3">
      <c r="A17960" t="s">
        <v>115</v>
      </c>
      <c r="B17960" t="s">
        <v>486</v>
      </c>
    </row>
    <row r="17961" spans="1:2" x14ac:dyDescent="0.3">
      <c r="A17961" t="s">
        <v>115</v>
      </c>
      <c r="B17961" t="s">
        <v>2341</v>
      </c>
    </row>
    <row r="17962" spans="1:2" x14ac:dyDescent="0.3">
      <c r="A17962" t="s">
        <v>91</v>
      </c>
      <c r="B17962" t="s">
        <v>131</v>
      </c>
    </row>
    <row r="17963" spans="1:2" x14ac:dyDescent="0.3">
      <c r="A17963" t="s">
        <v>189</v>
      </c>
      <c r="B17963" t="s">
        <v>19</v>
      </c>
    </row>
    <row r="17964" spans="1:2" x14ac:dyDescent="0.3">
      <c r="A17964" t="s">
        <v>189</v>
      </c>
      <c r="B17964" t="s">
        <v>708</v>
      </c>
    </row>
    <row r="17965" spans="1:2" x14ac:dyDescent="0.3">
      <c r="A17965" t="s">
        <v>189</v>
      </c>
      <c r="B17965" t="s">
        <v>2341</v>
      </c>
    </row>
    <row r="17966" spans="1:2" x14ac:dyDescent="0.3">
      <c r="A17966" t="s">
        <v>115</v>
      </c>
      <c r="B17966" t="s">
        <v>4207</v>
      </c>
    </row>
    <row r="17967" spans="1:2" x14ac:dyDescent="0.3">
      <c r="A17967" t="s">
        <v>115</v>
      </c>
      <c r="B17967" t="s">
        <v>486</v>
      </c>
    </row>
    <row r="17968" spans="1:2" x14ac:dyDescent="0.3">
      <c r="A17968" t="s">
        <v>115</v>
      </c>
      <c r="B17968" t="s">
        <v>2341</v>
      </c>
    </row>
    <row r="17969" spans="1:2" x14ac:dyDescent="0.3">
      <c r="A17969" t="s">
        <v>3052</v>
      </c>
      <c r="B17969" t="s">
        <v>131</v>
      </c>
    </row>
    <row r="17970" spans="1:2" x14ac:dyDescent="0.3">
      <c r="A17970" t="s">
        <v>189</v>
      </c>
      <c r="B17970" t="s">
        <v>3706</v>
      </c>
    </row>
    <row r="17971" spans="1:2" x14ac:dyDescent="0.3">
      <c r="A17971" t="s">
        <v>91</v>
      </c>
      <c r="B17971" t="s">
        <v>6260</v>
      </c>
    </row>
    <row r="17972" spans="1:2" x14ac:dyDescent="0.3">
      <c r="A17972" t="s">
        <v>91</v>
      </c>
      <c r="B17972" t="s">
        <v>14677</v>
      </c>
    </row>
    <row r="17973" spans="1:2" x14ac:dyDescent="0.3">
      <c r="A17973" t="s">
        <v>91</v>
      </c>
      <c r="B17973" t="s">
        <v>14678</v>
      </c>
    </row>
    <row r="17974" spans="1:2" x14ac:dyDescent="0.3">
      <c r="A17974" t="s">
        <v>91</v>
      </c>
      <c r="B17974" t="s">
        <v>740</v>
      </c>
    </row>
    <row r="17975" spans="1:2" x14ac:dyDescent="0.3">
      <c r="A17975" t="s">
        <v>91</v>
      </c>
      <c r="B17975" t="s">
        <v>14679</v>
      </c>
    </row>
    <row r="17976" spans="1:2" x14ac:dyDescent="0.3">
      <c r="A17976" t="s">
        <v>91</v>
      </c>
      <c r="B17976" t="s">
        <v>11979</v>
      </c>
    </row>
    <row r="17977" spans="1:2" x14ac:dyDescent="0.3">
      <c r="A17977" t="s">
        <v>11</v>
      </c>
      <c r="B17977" t="s">
        <v>184</v>
      </c>
    </row>
    <row r="17978" spans="1:2" x14ac:dyDescent="0.3">
      <c r="A17978" t="s">
        <v>11</v>
      </c>
      <c r="B17978" t="s">
        <v>5180</v>
      </c>
    </row>
    <row r="17979" spans="1:2" x14ac:dyDescent="0.3">
      <c r="A17979" t="s">
        <v>11</v>
      </c>
      <c r="B17979" t="s">
        <v>131</v>
      </c>
    </row>
    <row r="17980" spans="1:2" x14ac:dyDescent="0.3">
      <c r="A17980" t="s">
        <v>11</v>
      </c>
      <c r="B17980" t="s">
        <v>2341</v>
      </c>
    </row>
    <row r="17981" spans="1:2" x14ac:dyDescent="0.3">
      <c r="A17981" t="s">
        <v>11</v>
      </c>
      <c r="B17981" t="s">
        <v>695</v>
      </c>
    </row>
    <row r="17982" spans="1:2" x14ac:dyDescent="0.3">
      <c r="A17982" t="s">
        <v>11</v>
      </c>
      <c r="B17982" t="s">
        <v>14370</v>
      </c>
    </row>
    <row r="17983" spans="1:2" x14ac:dyDescent="0.3">
      <c r="A17983" t="s">
        <v>11</v>
      </c>
      <c r="B17983" t="s">
        <v>639</v>
      </c>
    </row>
    <row r="17984" spans="1:2" x14ac:dyDescent="0.3">
      <c r="A17984" t="s">
        <v>11</v>
      </c>
      <c r="B17984" t="s">
        <v>14034</v>
      </c>
    </row>
    <row r="17985" spans="1:2" x14ac:dyDescent="0.3">
      <c r="A17985" t="s">
        <v>11</v>
      </c>
      <c r="B17985" t="s">
        <v>2417</v>
      </c>
    </row>
    <row r="17986" spans="1:2" x14ac:dyDescent="0.3">
      <c r="A17986" t="s">
        <v>11</v>
      </c>
      <c r="B17986" t="s">
        <v>2417</v>
      </c>
    </row>
    <row r="17987" spans="1:2" x14ac:dyDescent="0.3">
      <c r="A17987" t="s">
        <v>68</v>
      </c>
      <c r="B17987" t="s">
        <v>837</v>
      </c>
    </row>
    <row r="17988" spans="1:2" x14ac:dyDescent="0.3">
      <c r="A17988" t="s">
        <v>68</v>
      </c>
      <c r="B17988" t="s">
        <v>14034</v>
      </c>
    </row>
    <row r="17989" spans="1:2" x14ac:dyDescent="0.3">
      <c r="A17989" t="s">
        <v>68</v>
      </c>
      <c r="B17989" t="s">
        <v>5855</v>
      </c>
    </row>
    <row r="17990" spans="1:2" x14ac:dyDescent="0.3">
      <c r="A17990" t="s">
        <v>68</v>
      </c>
      <c r="B17990" t="s">
        <v>639</v>
      </c>
    </row>
    <row r="17991" spans="1:2" x14ac:dyDescent="0.3">
      <c r="A17991" t="s">
        <v>68</v>
      </c>
      <c r="B17991" t="s">
        <v>3382</v>
      </c>
    </row>
    <row r="17992" spans="1:2" x14ac:dyDescent="0.3">
      <c r="A17992" t="s">
        <v>68</v>
      </c>
      <c r="B17992" t="s">
        <v>1193</v>
      </c>
    </row>
    <row r="17993" spans="1:2" x14ac:dyDescent="0.3">
      <c r="A17993" t="s">
        <v>68</v>
      </c>
      <c r="B17993" t="s">
        <v>2341</v>
      </c>
    </row>
    <row r="17994" spans="1:2" x14ac:dyDescent="0.3">
      <c r="A17994" t="s">
        <v>11</v>
      </c>
      <c r="B17994" t="s">
        <v>131</v>
      </c>
    </row>
    <row r="17995" spans="1:2" x14ac:dyDescent="0.3">
      <c r="A17995" t="s">
        <v>11</v>
      </c>
      <c r="B17995" t="s">
        <v>639</v>
      </c>
    </row>
    <row r="17996" spans="1:2" x14ac:dyDescent="0.3">
      <c r="A17996" t="s">
        <v>68</v>
      </c>
      <c r="B17996" t="s">
        <v>131</v>
      </c>
    </row>
    <row r="17997" spans="1:2" x14ac:dyDescent="0.3">
      <c r="A17997" t="s">
        <v>68</v>
      </c>
      <c r="B17997" t="s">
        <v>19</v>
      </c>
    </row>
    <row r="17998" spans="1:2" x14ac:dyDescent="0.3">
      <c r="A17998" t="s">
        <v>68</v>
      </c>
      <c r="B17998" t="s">
        <v>2417</v>
      </c>
    </row>
    <row r="17999" spans="1:2" x14ac:dyDescent="0.3">
      <c r="A17999" t="s">
        <v>91</v>
      </c>
      <c r="B17999" t="s">
        <v>131</v>
      </c>
    </row>
    <row r="18000" spans="1:2" x14ac:dyDescent="0.3">
      <c r="A18000" t="s">
        <v>91</v>
      </c>
      <c r="B18000" t="s">
        <v>2417</v>
      </c>
    </row>
    <row r="18001" spans="1:2" x14ac:dyDescent="0.3">
      <c r="A18001" t="s">
        <v>91</v>
      </c>
      <c r="B18001" t="s">
        <v>19</v>
      </c>
    </row>
    <row r="18002" spans="1:2" x14ac:dyDescent="0.3">
      <c r="A18002" t="s">
        <v>68</v>
      </c>
      <c r="B18002" t="s">
        <v>4207</v>
      </c>
    </row>
    <row r="18003" spans="1:2" x14ac:dyDescent="0.3">
      <c r="A18003" t="s">
        <v>68</v>
      </c>
      <c r="B18003" t="s">
        <v>1193</v>
      </c>
    </row>
    <row r="18004" spans="1:2" x14ac:dyDescent="0.3">
      <c r="A18004" t="s">
        <v>68</v>
      </c>
      <c r="B18004" t="s">
        <v>2341</v>
      </c>
    </row>
    <row r="18005" spans="1:2" x14ac:dyDescent="0.3">
      <c r="A18005" t="s">
        <v>68</v>
      </c>
      <c r="B18005" t="s">
        <v>14415</v>
      </c>
    </row>
    <row r="18006" spans="1:2" x14ac:dyDescent="0.3">
      <c r="A18006" t="s">
        <v>11</v>
      </c>
      <c r="B18006" t="s">
        <v>1025</v>
      </c>
    </row>
    <row r="18007" spans="1:2" x14ac:dyDescent="0.3">
      <c r="A18007" t="s">
        <v>11</v>
      </c>
      <c r="B18007" t="s">
        <v>131</v>
      </c>
    </row>
    <row r="18008" spans="1:2" x14ac:dyDescent="0.3">
      <c r="A18008" t="s">
        <v>11</v>
      </c>
      <c r="B18008" t="s">
        <v>184</v>
      </c>
    </row>
    <row r="18009" spans="1:2" x14ac:dyDescent="0.3">
      <c r="A18009" t="s">
        <v>11</v>
      </c>
      <c r="B18009" t="s">
        <v>534</v>
      </c>
    </row>
    <row r="18010" spans="1:2" x14ac:dyDescent="0.3">
      <c r="A18010" t="s">
        <v>68</v>
      </c>
      <c r="B18010" t="s">
        <v>3138</v>
      </c>
    </row>
    <row r="18011" spans="1:2" x14ac:dyDescent="0.3">
      <c r="A18011" t="s">
        <v>68</v>
      </c>
      <c r="B18011" t="s">
        <v>534</v>
      </c>
    </row>
    <row r="18012" spans="1:2" x14ac:dyDescent="0.3">
      <c r="A18012" t="s">
        <v>68</v>
      </c>
      <c r="B18012" t="s">
        <v>486</v>
      </c>
    </row>
    <row r="18013" spans="1:2" x14ac:dyDescent="0.3">
      <c r="A18013" t="s">
        <v>68</v>
      </c>
      <c r="B18013" t="s">
        <v>7662</v>
      </c>
    </row>
    <row r="18014" spans="1:2" x14ac:dyDescent="0.3">
      <c r="A18014" t="s">
        <v>68</v>
      </c>
      <c r="B18014" t="s">
        <v>617</v>
      </c>
    </row>
    <row r="18015" spans="1:2" x14ac:dyDescent="0.3">
      <c r="A18015" t="s">
        <v>115</v>
      </c>
      <c r="B18015" t="s">
        <v>131</v>
      </c>
    </row>
    <row r="18016" spans="1:2" x14ac:dyDescent="0.3">
      <c r="A18016" t="s">
        <v>115</v>
      </c>
      <c r="B18016" t="s">
        <v>19</v>
      </c>
    </row>
    <row r="18017" spans="1:2" x14ac:dyDescent="0.3">
      <c r="A18017" t="s">
        <v>115</v>
      </c>
      <c r="B18017" t="s">
        <v>539</v>
      </c>
    </row>
    <row r="18018" spans="1:2" x14ac:dyDescent="0.3">
      <c r="A18018" t="s">
        <v>115</v>
      </c>
      <c r="B18018" t="s">
        <v>790</v>
      </c>
    </row>
    <row r="18019" spans="1:2" x14ac:dyDescent="0.3">
      <c r="A18019" t="s">
        <v>11</v>
      </c>
      <c r="B18019" t="s">
        <v>2417</v>
      </c>
    </row>
    <row r="18020" spans="1:2" x14ac:dyDescent="0.3">
      <c r="A18020" t="s">
        <v>11</v>
      </c>
      <c r="B18020" t="s">
        <v>19</v>
      </c>
    </row>
    <row r="18021" spans="1:2" x14ac:dyDescent="0.3">
      <c r="A18021" t="s">
        <v>11</v>
      </c>
      <c r="B18021" t="s">
        <v>7662</v>
      </c>
    </row>
    <row r="18022" spans="1:2" x14ac:dyDescent="0.3">
      <c r="A18022" t="s">
        <v>11</v>
      </c>
      <c r="B18022" t="s">
        <v>131</v>
      </c>
    </row>
    <row r="18023" spans="1:2" x14ac:dyDescent="0.3">
      <c r="A18023" t="s">
        <v>11</v>
      </c>
      <c r="B18023" t="s">
        <v>184</v>
      </c>
    </row>
    <row r="18024" spans="1:2" x14ac:dyDescent="0.3">
      <c r="A18024" t="s">
        <v>11</v>
      </c>
      <c r="B18024" t="s">
        <v>486</v>
      </c>
    </row>
    <row r="18025" spans="1:2" x14ac:dyDescent="0.3">
      <c r="A18025" t="s">
        <v>11</v>
      </c>
      <c r="B18025" t="s">
        <v>2417</v>
      </c>
    </row>
    <row r="18026" spans="1:2" x14ac:dyDescent="0.3">
      <c r="A18026" t="s">
        <v>68</v>
      </c>
      <c r="B18026" t="s">
        <v>3138</v>
      </c>
    </row>
    <row r="18027" spans="1:2" x14ac:dyDescent="0.3">
      <c r="A18027" t="s">
        <v>68</v>
      </c>
      <c r="B18027" t="s">
        <v>1193</v>
      </c>
    </row>
    <row r="18028" spans="1:2" x14ac:dyDescent="0.3">
      <c r="A18028" t="s">
        <v>68</v>
      </c>
      <c r="B18028" t="s">
        <v>7662</v>
      </c>
    </row>
    <row r="18029" spans="1:2" x14ac:dyDescent="0.3">
      <c r="A18029" t="s">
        <v>68</v>
      </c>
      <c r="B18029" t="s">
        <v>486</v>
      </c>
    </row>
    <row r="18030" spans="1:2" x14ac:dyDescent="0.3">
      <c r="A18030" t="s">
        <v>68</v>
      </c>
      <c r="B18030" t="s">
        <v>2341</v>
      </c>
    </row>
    <row r="18031" spans="1:2" x14ac:dyDescent="0.3">
      <c r="A18031" t="s">
        <v>11</v>
      </c>
      <c r="B18031" t="s">
        <v>7662</v>
      </c>
    </row>
    <row r="18032" spans="1:2" x14ac:dyDescent="0.3">
      <c r="A18032" t="s">
        <v>11</v>
      </c>
      <c r="B18032" t="s">
        <v>486</v>
      </c>
    </row>
    <row r="18033" spans="1:2" x14ac:dyDescent="0.3">
      <c r="A18033" t="s">
        <v>11</v>
      </c>
      <c r="B18033" t="s">
        <v>184</v>
      </c>
    </row>
    <row r="18034" spans="1:2" x14ac:dyDescent="0.3">
      <c r="A18034" t="s">
        <v>91</v>
      </c>
      <c r="B18034" t="s">
        <v>131</v>
      </c>
    </row>
    <row r="18035" spans="1:2" x14ac:dyDescent="0.3">
      <c r="A18035" t="s">
        <v>91</v>
      </c>
      <c r="B18035" t="s">
        <v>19</v>
      </c>
    </row>
    <row r="18036" spans="1:2" x14ac:dyDescent="0.3">
      <c r="A18036" t="s">
        <v>91</v>
      </c>
      <c r="B18036" t="s">
        <v>2417</v>
      </c>
    </row>
    <row r="18037" spans="1:2" x14ac:dyDescent="0.3">
      <c r="A18037" t="s">
        <v>91</v>
      </c>
      <c r="B18037" t="s">
        <v>184</v>
      </c>
    </row>
    <row r="18038" spans="1:2" x14ac:dyDescent="0.3">
      <c r="A18038" t="s">
        <v>11</v>
      </c>
      <c r="B18038" t="s">
        <v>3826</v>
      </c>
    </row>
    <row r="18039" spans="1:2" x14ac:dyDescent="0.3">
      <c r="A18039" t="s">
        <v>11</v>
      </c>
      <c r="B18039" t="s">
        <v>7874</v>
      </c>
    </row>
    <row r="18040" spans="1:2" x14ac:dyDescent="0.3">
      <c r="A18040" t="s">
        <v>11</v>
      </c>
      <c r="B18040" t="s">
        <v>184</v>
      </c>
    </row>
    <row r="18041" spans="1:2" x14ac:dyDescent="0.3">
      <c r="A18041" t="s">
        <v>11</v>
      </c>
      <c r="B18041" t="s">
        <v>639</v>
      </c>
    </row>
    <row r="18042" spans="1:2" x14ac:dyDescent="0.3">
      <c r="A18042" t="s">
        <v>11</v>
      </c>
      <c r="B18042" t="s">
        <v>790</v>
      </c>
    </row>
    <row r="18043" spans="1:2" x14ac:dyDescent="0.3">
      <c r="A18043" t="s">
        <v>11</v>
      </c>
      <c r="B18043" t="s">
        <v>5180</v>
      </c>
    </row>
    <row r="18044" spans="1:2" x14ac:dyDescent="0.3">
      <c r="A18044" t="s">
        <v>91</v>
      </c>
      <c r="B18044" t="s">
        <v>131</v>
      </c>
    </row>
    <row r="18045" spans="1:2" x14ac:dyDescent="0.3">
      <c r="A18045" t="s">
        <v>91</v>
      </c>
      <c r="B18045" t="s">
        <v>355</v>
      </c>
    </row>
    <row r="18046" spans="1:2" x14ac:dyDescent="0.3">
      <c r="A18046" t="s">
        <v>91</v>
      </c>
      <c r="B18046" t="s">
        <v>5855</v>
      </c>
    </row>
    <row r="18047" spans="1:2" x14ac:dyDescent="0.3">
      <c r="A18047" t="s">
        <v>189</v>
      </c>
      <c r="B18047" t="s">
        <v>77</v>
      </c>
    </row>
    <row r="18048" spans="1:2" x14ac:dyDescent="0.3">
      <c r="A18048" t="s">
        <v>189</v>
      </c>
      <c r="B18048" t="s">
        <v>131</v>
      </c>
    </row>
    <row r="18049" spans="1:2" x14ac:dyDescent="0.3">
      <c r="A18049" t="s">
        <v>189</v>
      </c>
      <c r="B18049" t="s">
        <v>131</v>
      </c>
    </row>
    <row r="18050" spans="1:2" x14ac:dyDescent="0.3">
      <c r="A18050" t="s">
        <v>189</v>
      </c>
      <c r="B18050" t="s">
        <v>19</v>
      </c>
    </row>
    <row r="18051" spans="1:2" x14ac:dyDescent="0.3">
      <c r="A18051" t="s">
        <v>189</v>
      </c>
      <c r="B18051" t="s">
        <v>2417</v>
      </c>
    </row>
    <row r="18052" spans="1:2" x14ac:dyDescent="0.3">
      <c r="A18052" t="s">
        <v>189</v>
      </c>
      <c r="B18052" t="s">
        <v>7662</v>
      </c>
    </row>
    <row r="18053" spans="1:2" x14ac:dyDescent="0.3">
      <c r="A18053" t="s">
        <v>189</v>
      </c>
      <c r="B18053" t="s">
        <v>4311</v>
      </c>
    </row>
    <row r="18054" spans="1:2" x14ac:dyDescent="0.3">
      <c r="A18054" t="s">
        <v>189</v>
      </c>
      <c r="B18054" t="s">
        <v>5855</v>
      </c>
    </row>
    <row r="18055" spans="1:2" x14ac:dyDescent="0.3">
      <c r="A18055" t="s">
        <v>189</v>
      </c>
      <c r="B18055" t="s">
        <v>534</v>
      </c>
    </row>
    <row r="18056" spans="1:2" x14ac:dyDescent="0.3">
      <c r="A18056" t="s">
        <v>189</v>
      </c>
      <c r="B18056" t="s">
        <v>184</v>
      </c>
    </row>
    <row r="18057" spans="1:2" x14ac:dyDescent="0.3">
      <c r="A18057" t="s">
        <v>189</v>
      </c>
      <c r="B18057" t="s">
        <v>486</v>
      </c>
    </row>
    <row r="18058" spans="1:2" x14ac:dyDescent="0.3">
      <c r="A18058" t="s">
        <v>189</v>
      </c>
      <c r="B18058" t="s">
        <v>837</v>
      </c>
    </row>
    <row r="18059" spans="1:2" x14ac:dyDescent="0.3">
      <c r="A18059" t="s">
        <v>189</v>
      </c>
      <c r="B18059" t="s">
        <v>7641</v>
      </c>
    </row>
    <row r="18060" spans="1:2" x14ac:dyDescent="0.3">
      <c r="A18060" t="s">
        <v>189</v>
      </c>
      <c r="B18060" t="s">
        <v>3382</v>
      </c>
    </row>
    <row r="18061" spans="1:2" x14ac:dyDescent="0.3">
      <c r="A18061" t="s">
        <v>189</v>
      </c>
      <c r="B18061" t="s">
        <v>695</v>
      </c>
    </row>
    <row r="18062" spans="1:2" x14ac:dyDescent="0.3">
      <c r="A18062" t="s">
        <v>189</v>
      </c>
      <c r="B18062" t="s">
        <v>639</v>
      </c>
    </row>
    <row r="18063" spans="1:2" x14ac:dyDescent="0.3">
      <c r="A18063" t="s">
        <v>189</v>
      </c>
      <c r="B18063" t="s">
        <v>790</v>
      </c>
    </row>
    <row r="18064" spans="1:2" x14ac:dyDescent="0.3">
      <c r="A18064" t="s">
        <v>189</v>
      </c>
      <c r="B18064" t="s">
        <v>355</v>
      </c>
    </row>
    <row r="18065" spans="1:2" x14ac:dyDescent="0.3">
      <c r="A18065" t="s">
        <v>189</v>
      </c>
      <c r="B18065" t="s">
        <v>5903</v>
      </c>
    </row>
    <row r="18066" spans="1:2" x14ac:dyDescent="0.3">
      <c r="A18066" t="s">
        <v>11</v>
      </c>
      <c r="B18066" t="s">
        <v>131</v>
      </c>
    </row>
    <row r="18067" spans="1:2" x14ac:dyDescent="0.3">
      <c r="A18067" t="s">
        <v>11</v>
      </c>
      <c r="B18067" t="s">
        <v>4611</v>
      </c>
    </row>
    <row r="18068" spans="1:2" x14ac:dyDescent="0.3">
      <c r="A18068" t="s">
        <v>11</v>
      </c>
      <c r="B18068" t="s">
        <v>4311</v>
      </c>
    </row>
    <row r="18069" spans="1:2" x14ac:dyDescent="0.3">
      <c r="A18069" t="s">
        <v>11</v>
      </c>
      <c r="B18069" t="s">
        <v>19</v>
      </c>
    </row>
    <row r="18070" spans="1:2" x14ac:dyDescent="0.3">
      <c r="A18070" t="s">
        <v>11</v>
      </c>
      <c r="B18070" t="s">
        <v>5855</v>
      </c>
    </row>
    <row r="18071" spans="1:2" x14ac:dyDescent="0.3">
      <c r="A18071" t="s">
        <v>11</v>
      </c>
      <c r="B18071" t="s">
        <v>486</v>
      </c>
    </row>
    <row r="18072" spans="1:2" x14ac:dyDescent="0.3">
      <c r="A18072" t="s">
        <v>189</v>
      </c>
      <c r="B18072" t="s">
        <v>88</v>
      </c>
    </row>
    <row r="18073" spans="1:2" x14ac:dyDescent="0.3">
      <c r="A18073" t="s">
        <v>91</v>
      </c>
      <c r="B18073" t="s">
        <v>184</v>
      </c>
    </row>
    <row r="18074" spans="1:2" x14ac:dyDescent="0.3">
      <c r="A18074" t="s">
        <v>68</v>
      </c>
      <c r="B18074" t="s">
        <v>7662</v>
      </c>
    </row>
    <row r="18075" spans="1:2" x14ac:dyDescent="0.3">
      <c r="A18075" t="s">
        <v>68</v>
      </c>
      <c r="B18075" t="s">
        <v>639</v>
      </c>
    </row>
    <row r="18076" spans="1:2" x14ac:dyDescent="0.3">
      <c r="A18076" t="s">
        <v>68</v>
      </c>
      <c r="B18076" t="s">
        <v>1900</v>
      </c>
    </row>
    <row r="18077" spans="1:2" x14ac:dyDescent="0.3">
      <c r="A18077" t="s">
        <v>11</v>
      </c>
      <c r="B18077" t="s">
        <v>486</v>
      </c>
    </row>
    <row r="18078" spans="1:2" x14ac:dyDescent="0.3">
      <c r="A18078" t="s">
        <v>11</v>
      </c>
      <c r="B18078" t="s">
        <v>184</v>
      </c>
    </row>
    <row r="18079" spans="1:2" x14ac:dyDescent="0.3">
      <c r="A18079" t="s">
        <v>11</v>
      </c>
      <c r="B18079" t="s">
        <v>7662</v>
      </c>
    </row>
    <row r="18080" spans="1:2" x14ac:dyDescent="0.3">
      <c r="A18080" t="s">
        <v>115</v>
      </c>
      <c r="B18080" t="s">
        <v>184</v>
      </c>
    </row>
    <row r="18081" spans="1:2" x14ac:dyDescent="0.3">
      <c r="A18081" t="s">
        <v>115</v>
      </c>
      <c r="B18081" t="s">
        <v>2341</v>
      </c>
    </row>
    <row r="18082" spans="1:2" x14ac:dyDescent="0.3">
      <c r="A18082" t="s">
        <v>68</v>
      </c>
      <c r="B18082" t="s">
        <v>2417</v>
      </c>
    </row>
    <row r="18083" spans="1:2" x14ac:dyDescent="0.3">
      <c r="A18083" t="s">
        <v>68</v>
      </c>
      <c r="B18083" t="s">
        <v>131</v>
      </c>
    </row>
    <row r="18084" spans="1:2" x14ac:dyDescent="0.3">
      <c r="A18084" t="s">
        <v>68</v>
      </c>
      <c r="B18084" t="s">
        <v>4284</v>
      </c>
    </row>
    <row r="18085" spans="1:2" x14ac:dyDescent="0.3">
      <c r="A18085" t="s">
        <v>115</v>
      </c>
      <c r="B18085" t="s">
        <v>131</v>
      </c>
    </row>
    <row r="18086" spans="1:2" x14ac:dyDescent="0.3">
      <c r="A18086" t="s">
        <v>115</v>
      </c>
      <c r="B18086" t="s">
        <v>19</v>
      </c>
    </row>
    <row r="18087" spans="1:2" x14ac:dyDescent="0.3">
      <c r="A18087" t="s">
        <v>11</v>
      </c>
      <c r="B18087" t="s">
        <v>2417</v>
      </c>
    </row>
    <row r="18088" spans="1:2" x14ac:dyDescent="0.3">
      <c r="A18088" t="s">
        <v>11</v>
      </c>
      <c r="B18088" t="s">
        <v>1193</v>
      </c>
    </row>
    <row r="18089" spans="1:2" x14ac:dyDescent="0.3">
      <c r="A18089" t="s">
        <v>11</v>
      </c>
      <c r="B18089" t="s">
        <v>3138</v>
      </c>
    </row>
    <row r="18090" spans="1:2" x14ac:dyDescent="0.3">
      <c r="A18090" t="s">
        <v>11</v>
      </c>
      <c r="B18090" t="s">
        <v>617</v>
      </c>
    </row>
    <row r="18091" spans="1:2" x14ac:dyDescent="0.3">
      <c r="A18091" t="s">
        <v>115</v>
      </c>
      <c r="B18091" t="s">
        <v>131</v>
      </c>
    </row>
    <row r="18092" spans="1:2" x14ac:dyDescent="0.3">
      <c r="A18092" t="s">
        <v>115</v>
      </c>
      <c r="B18092" t="s">
        <v>184</v>
      </c>
    </row>
    <row r="18093" spans="1:2" x14ac:dyDescent="0.3">
      <c r="A18093" t="s">
        <v>68</v>
      </c>
      <c r="B18093" t="s">
        <v>218</v>
      </c>
    </row>
    <row r="18094" spans="1:2" x14ac:dyDescent="0.3">
      <c r="A18094" t="s">
        <v>115</v>
      </c>
      <c r="B18094" t="s">
        <v>131</v>
      </c>
    </row>
    <row r="18095" spans="1:2" x14ac:dyDescent="0.3">
      <c r="A18095" t="s">
        <v>115</v>
      </c>
      <c r="B18095" t="s">
        <v>19</v>
      </c>
    </row>
    <row r="18096" spans="1:2" x14ac:dyDescent="0.3">
      <c r="A18096" t="s">
        <v>115</v>
      </c>
      <c r="B18096" t="s">
        <v>2417</v>
      </c>
    </row>
    <row r="18097" spans="1:2" x14ac:dyDescent="0.3">
      <c r="A18097" t="s">
        <v>115</v>
      </c>
      <c r="B18097" t="s">
        <v>184</v>
      </c>
    </row>
    <row r="18098" spans="1:2" x14ac:dyDescent="0.3">
      <c r="A18098" t="s">
        <v>189</v>
      </c>
      <c r="B18098" t="s">
        <v>534</v>
      </c>
    </row>
    <row r="18099" spans="1:2" x14ac:dyDescent="0.3">
      <c r="A18099" t="s">
        <v>189</v>
      </c>
      <c r="B18099" t="s">
        <v>131</v>
      </c>
    </row>
    <row r="18100" spans="1:2" x14ac:dyDescent="0.3">
      <c r="A18100" t="s">
        <v>189</v>
      </c>
      <c r="B18100" t="s">
        <v>2341</v>
      </c>
    </row>
    <row r="18101" spans="1:2" x14ac:dyDescent="0.3">
      <c r="A18101" t="s">
        <v>189</v>
      </c>
      <c r="B18101" t="s">
        <v>2417</v>
      </c>
    </row>
    <row r="18102" spans="1:2" x14ac:dyDescent="0.3">
      <c r="A18102" t="s">
        <v>189</v>
      </c>
      <c r="B18102" t="s">
        <v>184</v>
      </c>
    </row>
    <row r="18103" spans="1:2" x14ac:dyDescent="0.3">
      <c r="A18103" t="s">
        <v>189</v>
      </c>
      <c r="B18103" t="s">
        <v>639</v>
      </c>
    </row>
    <row r="18104" spans="1:2" x14ac:dyDescent="0.3">
      <c r="A18104" t="s">
        <v>189</v>
      </c>
      <c r="B18104" t="s">
        <v>19</v>
      </c>
    </row>
    <row r="18105" spans="1:2" x14ac:dyDescent="0.3">
      <c r="A18105" t="s">
        <v>189</v>
      </c>
      <c r="B18105" t="s">
        <v>131</v>
      </c>
    </row>
    <row r="18106" spans="1:2" x14ac:dyDescent="0.3">
      <c r="A18106" t="s">
        <v>189</v>
      </c>
      <c r="B18106" t="s">
        <v>355</v>
      </c>
    </row>
    <row r="18107" spans="1:2" x14ac:dyDescent="0.3">
      <c r="A18107" t="s">
        <v>189</v>
      </c>
      <c r="B18107" t="s">
        <v>5903</v>
      </c>
    </row>
    <row r="18108" spans="1:2" x14ac:dyDescent="0.3">
      <c r="A18108" t="s">
        <v>189</v>
      </c>
      <c r="B18108" t="s">
        <v>5180</v>
      </c>
    </row>
    <row r="18109" spans="1:2" x14ac:dyDescent="0.3">
      <c r="A18109" t="s">
        <v>189</v>
      </c>
      <c r="B18109" t="s">
        <v>2341</v>
      </c>
    </row>
    <row r="18110" spans="1:2" x14ac:dyDescent="0.3">
      <c r="A18110" t="s">
        <v>189</v>
      </c>
      <c r="B18110" t="s">
        <v>1193</v>
      </c>
    </row>
    <row r="18111" spans="1:2" x14ac:dyDescent="0.3">
      <c r="A18111" t="s">
        <v>68</v>
      </c>
      <c r="B18111" t="s">
        <v>14680</v>
      </c>
    </row>
    <row r="18112" spans="1:2" x14ac:dyDescent="0.3">
      <c r="A18112" t="s">
        <v>11</v>
      </c>
      <c r="B18112" t="s">
        <v>131</v>
      </c>
    </row>
    <row r="18113" spans="1:2" x14ac:dyDescent="0.3">
      <c r="A18113" t="s">
        <v>11</v>
      </c>
      <c r="B18113" t="s">
        <v>19</v>
      </c>
    </row>
    <row r="18114" spans="1:2" x14ac:dyDescent="0.3">
      <c r="A18114" t="s">
        <v>11</v>
      </c>
      <c r="B18114" t="s">
        <v>2417</v>
      </c>
    </row>
    <row r="18115" spans="1:2" x14ac:dyDescent="0.3">
      <c r="A18115" t="s">
        <v>11</v>
      </c>
      <c r="B18115" t="s">
        <v>3382</v>
      </c>
    </row>
    <row r="18116" spans="1:2" x14ac:dyDescent="0.3">
      <c r="A18116" t="s">
        <v>11</v>
      </c>
      <c r="B18116" t="s">
        <v>1900</v>
      </c>
    </row>
    <row r="18117" spans="1:2" x14ac:dyDescent="0.3">
      <c r="A18117" t="s">
        <v>11</v>
      </c>
      <c r="B18117" t="s">
        <v>184</v>
      </c>
    </row>
    <row r="18118" spans="1:2" x14ac:dyDescent="0.3">
      <c r="A18118" t="s">
        <v>189</v>
      </c>
      <c r="B18118" t="s">
        <v>2417</v>
      </c>
    </row>
    <row r="18119" spans="1:2" x14ac:dyDescent="0.3">
      <c r="A18119" t="s">
        <v>189</v>
      </c>
      <c r="B18119" t="s">
        <v>534</v>
      </c>
    </row>
    <row r="18120" spans="1:2" x14ac:dyDescent="0.3">
      <c r="A18120" t="s">
        <v>189</v>
      </c>
      <c r="B18120" t="s">
        <v>131</v>
      </c>
    </row>
    <row r="18121" spans="1:2" x14ac:dyDescent="0.3">
      <c r="A18121" t="s">
        <v>189</v>
      </c>
      <c r="B18121" t="s">
        <v>2417</v>
      </c>
    </row>
    <row r="18122" spans="1:2" x14ac:dyDescent="0.3">
      <c r="A18122" t="s">
        <v>11</v>
      </c>
      <c r="B18122" t="s">
        <v>534</v>
      </c>
    </row>
    <row r="18123" spans="1:2" x14ac:dyDescent="0.3">
      <c r="A18123" t="s">
        <v>115</v>
      </c>
      <c r="B18123" t="s">
        <v>7662</v>
      </c>
    </row>
    <row r="18124" spans="1:2" x14ac:dyDescent="0.3">
      <c r="A18124" t="s">
        <v>115</v>
      </c>
      <c r="B18124" t="s">
        <v>131</v>
      </c>
    </row>
    <row r="18125" spans="1:2" x14ac:dyDescent="0.3">
      <c r="A18125" t="s">
        <v>115</v>
      </c>
      <c r="B18125" t="s">
        <v>19</v>
      </c>
    </row>
    <row r="18126" spans="1:2" x14ac:dyDescent="0.3">
      <c r="A18126" t="s">
        <v>115</v>
      </c>
      <c r="B18126" t="s">
        <v>1025</v>
      </c>
    </row>
    <row r="18127" spans="1:2" x14ac:dyDescent="0.3">
      <c r="A18127" t="s">
        <v>115</v>
      </c>
      <c r="B18127" t="s">
        <v>184</v>
      </c>
    </row>
    <row r="18128" spans="1:2" x14ac:dyDescent="0.3">
      <c r="A18128" t="s">
        <v>189</v>
      </c>
      <c r="B18128" t="s">
        <v>2417</v>
      </c>
    </row>
    <row r="18129" spans="1:2" x14ac:dyDescent="0.3">
      <c r="A18129" t="s">
        <v>91</v>
      </c>
      <c r="B18129" t="s">
        <v>2417</v>
      </c>
    </row>
    <row r="18130" spans="1:2" x14ac:dyDescent="0.3">
      <c r="A18130" t="s">
        <v>91</v>
      </c>
      <c r="B18130" t="s">
        <v>19</v>
      </c>
    </row>
    <row r="18131" spans="1:2" x14ac:dyDescent="0.3">
      <c r="A18131" t="s">
        <v>91</v>
      </c>
      <c r="B18131" t="s">
        <v>2341</v>
      </c>
    </row>
    <row r="18132" spans="1:2" x14ac:dyDescent="0.3">
      <c r="A18132" t="s">
        <v>91</v>
      </c>
      <c r="B18132" t="s">
        <v>14393</v>
      </c>
    </row>
    <row r="18133" spans="1:2" x14ac:dyDescent="0.3">
      <c r="A18133" t="s">
        <v>91</v>
      </c>
      <c r="B18133" t="s">
        <v>790</v>
      </c>
    </row>
    <row r="18134" spans="1:2" x14ac:dyDescent="0.3">
      <c r="A18134" t="s">
        <v>91</v>
      </c>
      <c r="B18134" t="s">
        <v>1900</v>
      </c>
    </row>
    <row r="18135" spans="1:2" x14ac:dyDescent="0.3">
      <c r="A18135" t="s">
        <v>91</v>
      </c>
      <c r="B18135" t="s">
        <v>1193</v>
      </c>
    </row>
    <row r="18136" spans="1:2" x14ac:dyDescent="0.3">
      <c r="A18136" t="s">
        <v>91</v>
      </c>
      <c r="B18136" t="s">
        <v>131</v>
      </c>
    </row>
    <row r="18137" spans="1:2" x14ac:dyDescent="0.3">
      <c r="A18137" t="s">
        <v>91</v>
      </c>
      <c r="B18137" t="s">
        <v>19</v>
      </c>
    </row>
    <row r="18138" spans="1:2" x14ac:dyDescent="0.3">
      <c r="A18138" t="s">
        <v>91</v>
      </c>
      <c r="B18138" t="s">
        <v>837</v>
      </c>
    </row>
    <row r="18139" spans="1:2" x14ac:dyDescent="0.3">
      <c r="A18139" t="s">
        <v>91</v>
      </c>
      <c r="B18139" t="s">
        <v>1193</v>
      </c>
    </row>
    <row r="18140" spans="1:2" x14ac:dyDescent="0.3">
      <c r="A18140" t="s">
        <v>91</v>
      </c>
      <c r="B18140" t="s">
        <v>2341</v>
      </c>
    </row>
    <row r="18141" spans="1:2" x14ac:dyDescent="0.3">
      <c r="A18141" t="s">
        <v>91</v>
      </c>
      <c r="B18141" t="s">
        <v>184</v>
      </c>
    </row>
    <row r="18142" spans="1:2" x14ac:dyDescent="0.3">
      <c r="A18142" t="s">
        <v>91</v>
      </c>
      <c r="B18142" t="s">
        <v>3467</v>
      </c>
    </row>
    <row r="18143" spans="1:2" x14ac:dyDescent="0.3">
      <c r="A18143" t="s">
        <v>115</v>
      </c>
      <c r="B18143" t="s">
        <v>131</v>
      </c>
    </row>
    <row r="18144" spans="1:2" x14ac:dyDescent="0.3">
      <c r="A18144" t="s">
        <v>115</v>
      </c>
      <c r="B18144" t="s">
        <v>4611</v>
      </c>
    </row>
    <row r="18145" spans="1:2" x14ac:dyDescent="0.3">
      <c r="A18145" t="s">
        <v>115</v>
      </c>
      <c r="B18145" t="s">
        <v>19</v>
      </c>
    </row>
    <row r="18146" spans="1:2" x14ac:dyDescent="0.3">
      <c r="A18146" t="s">
        <v>115</v>
      </c>
      <c r="B18146" t="s">
        <v>4311</v>
      </c>
    </row>
    <row r="18147" spans="1:2" x14ac:dyDescent="0.3">
      <c r="A18147" t="s">
        <v>115</v>
      </c>
      <c r="B18147" t="s">
        <v>5855</v>
      </c>
    </row>
    <row r="18148" spans="1:2" x14ac:dyDescent="0.3">
      <c r="A18148" t="s">
        <v>115</v>
      </c>
      <c r="B18148" t="s">
        <v>2341</v>
      </c>
    </row>
    <row r="18149" spans="1:2" x14ac:dyDescent="0.3">
      <c r="A18149" t="s">
        <v>115</v>
      </c>
      <c r="B18149" t="s">
        <v>1193</v>
      </c>
    </row>
    <row r="18150" spans="1:2" x14ac:dyDescent="0.3">
      <c r="A18150" t="s">
        <v>91</v>
      </c>
      <c r="B18150" t="s">
        <v>131</v>
      </c>
    </row>
    <row r="18151" spans="1:2" x14ac:dyDescent="0.3">
      <c r="A18151" t="s">
        <v>91</v>
      </c>
      <c r="B18151" t="s">
        <v>19</v>
      </c>
    </row>
    <row r="18152" spans="1:2" x14ac:dyDescent="0.3">
      <c r="A18152" t="s">
        <v>91</v>
      </c>
      <c r="B18152" t="s">
        <v>2341</v>
      </c>
    </row>
    <row r="18153" spans="1:2" x14ac:dyDescent="0.3">
      <c r="A18153" t="s">
        <v>91</v>
      </c>
      <c r="B18153" t="s">
        <v>2417</v>
      </c>
    </row>
    <row r="18154" spans="1:2" x14ac:dyDescent="0.3">
      <c r="A18154" t="s">
        <v>91</v>
      </c>
      <c r="B18154" t="s">
        <v>184</v>
      </c>
    </row>
    <row r="18155" spans="1:2" x14ac:dyDescent="0.3">
      <c r="A18155" t="s">
        <v>91</v>
      </c>
      <c r="B18155" t="s">
        <v>7874</v>
      </c>
    </row>
    <row r="18156" spans="1:2" x14ac:dyDescent="0.3">
      <c r="A18156" t="s">
        <v>91</v>
      </c>
      <c r="B18156" t="s">
        <v>4311</v>
      </c>
    </row>
    <row r="18157" spans="1:2" x14ac:dyDescent="0.3">
      <c r="A18157" t="s">
        <v>91</v>
      </c>
      <c r="B18157" t="s">
        <v>695</v>
      </c>
    </row>
    <row r="18158" spans="1:2" x14ac:dyDescent="0.3">
      <c r="A18158" t="s">
        <v>91</v>
      </c>
      <c r="B18158" t="s">
        <v>131</v>
      </c>
    </row>
    <row r="18159" spans="1:2" x14ac:dyDescent="0.3">
      <c r="A18159" t="s">
        <v>91</v>
      </c>
      <c r="B18159" t="s">
        <v>19</v>
      </c>
    </row>
    <row r="18160" spans="1:2" x14ac:dyDescent="0.3">
      <c r="A18160" t="s">
        <v>91</v>
      </c>
      <c r="B18160" t="s">
        <v>790</v>
      </c>
    </row>
    <row r="18161" spans="1:2" x14ac:dyDescent="0.3">
      <c r="A18161" t="s">
        <v>463</v>
      </c>
      <c r="B18161" t="s">
        <v>1193</v>
      </c>
    </row>
    <row r="18162" spans="1:2" x14ac:dyDescent="0.3">
      <c r="A18162" t="s">
        <v>189</v>
      </c>
      <c r="B18162" t="s">
        <v>131</v>
      </c>
    </row>
    <row r="18163" spans="1:2" x14ac:dyDescent="0.3">
      <c r="A18163" t="s">
        <v>189</v>
      </c>
      <c r="B18163" t="s">
        <v>19</v>
      </c>
    </row>
    <row r="18164" spans="1:2" x14ac:dyDescent="0.3">
      <c r="A18164" t="s">
        <v>189</v>
      </c>
      <c r="B18164" t="s">
        <v>2417</v>
      </c>
    </row>
    <row r="18165" spans="1:2" x14ac:dyDescent="0.3">
      <c r="A18165" t="s">
        <v>189</v>
      </c>
      <c r="B18165" t="s">
        <v>790</v>
      </c>
    </row>
    <row r="18166" spans="1:2" x14ac:dyDescent="0.3">
      <c r="A18166" t="s">
        <v>91</v>
      </c>
      <c r="B18166" t="s">
        <v>1193</v>
      </c>
    </row>
    <row r="18167" spans="1:2" x14ac:dyDescent="0.3">
      <c r="A18167" t="s">
        <v>91</v>
      </c>
      <c r="B18167" t="s">
        <v>3138</v>
      </c>
    </row>
    <row r="18168" spans="1:2" x14ac:dyDescent="0.3">
      <c r="A18168" t="s">
        <v>91</v>
      </c>
      <c r="B18168" t="s">
        <v>617</v>
      </c>
    </row>
    <row r="18169" spans="1:2" x14ac:dyDescent="0.3">
      <c r="A18169" t="s">
        <v>68</v>
      </c>
      <c r="B18169" t="s">
        <v>4611</v>
      </c>
    </row>
    <row r="18170" spans="1:2" x14ac:dyDescent="0.3">
      <c r="A18170" t="s">
        <v>68</v>
      </c>
      <c r="B18170" t="s">
        <v>131</v>
      </c>
    </row>
    <row r="18171" spans="1:2" x14ac:dyDescent="0.3">
      <c r="A18171" t="s">
        <v>189</v>
      </c>
      <c r="B18171" t="s">
        <v>2417</v>
      </c>
    </row>
    <row r="18172" spans="1:2" x14ac:dyDescent="0.3">
      <c r="A18172" t="s">
        <v>189</v>
      </c>
      <c r="B18172" t="s">
        <v>184</v>
      </c>
    </row>
    <row r="18173" spans="1:2" x14ac:dyDescent="0.3">
      <c r="A18173" t="s">
        <v>115</v>
      </c>
      <c r="B18173" t="s">
        <v>639</v>
      </c>
    </row>
    <row r="18174" spans="1:2" x14ac:dyDescent="0.3">
      <c r="A18174" t="s">
        <v>115</v>
      </c>
      <c r="B18174" t="s">
        <v>3382</v>
      </c>
    </row>
    <row r="18175" spans="1:2" x14ac:dyDescent="0.3">
      <c r="A18175" t="s">
        <v>11</v>
      </c>
      <c r="B18175" t="s">
        <v>131</v>
      </c>
    </row>
    <row r="18176" spans="1:2" x14ac:dyDescent="0.3">
      <c r="A18176" t="s">
        <v>11</v>
      </c>
      <c r="B18176" t="s">
        <v>19</v>
      </c>
    </row>
    <row r="18177" spans="1:2" x14ac:dyDescent="0.3">
      <c r="A18177" t="s">
        <v>11</v>
      </c>
      <c r="B18177" t="s">
        <v>790</v>
      </c>
    </row>
    <row r="18178" spans="1:2" x14ac:dyDescent="0.3">
      <c r="A18178" t="s">
        <v>68</v>
      </c>
      <c r="B18178" t="s">
        <v>7662</v>
      </c>
    </row>
    <row r="18179" spans="1:2" x14ac:dyDescent="0.3">
      <c r="A18179" t="s">
        <v>68</v>
      </c>
      <c r="B18179" t="s">
        <v>19</v>
      </c>
    </row>
    <row r="18180" spans="1:2" x14ac:dyDescent="0.3">
      <c r="A18180" t="s">
        <v>68</v>
      </c>
      <c r="B18180" t="s">
        <v>1900</v>
      </c>
    </row>
    <row r="18181" spans="1:2" x14ac:dyDescent="0.3">
      <c r="A18181" t="s">
        <v>68</v>
      </c>
      <c r="B18181" t="s">
        <v>131</v>
      </c>
    </row>
    <row r="18182" spans="1:2" x14ac:dyDescent="0.3">
      <c r="A18182" t="s">
        <v>68</v>
      </c>
      <c r="B18182" t="s">
        <v>355</v>
      </c>
    </row>
    <row r="18183" spans="1:2" x14ac:dyDescent="0.3">
      <c r="A18183" t="s">
        <v>68</v>
      </c>
      <c r="B18183" t="s">
        <v>19</v>
      </c>
    </row>
    <row r="18184" spans="1:2" x14ac:dyDescent="0.3">
      <c r="A18184" t="s">
        <v>68</v>
      </c>
      <c r="B18184" t="s">
        <v>639</v>
      </c>
    </row>
    <row r="18185" spans="1:2" x14ac:dyDescent="0.3">
      <c r="A18185" t="s">
        <v>68</v>
      </c>
      <c r="B18185" t="s">
        <v>3382</v>
      </c>
    </row>
    <row r="18186" spans="1:2" x14ac:dyDescent="0.3">
      <c r="A18186" t="s">
        <v>68</v>
      </c>
      <c r="B18186" t="s">
        <v>1193</v>
      </c>
    </row>
    <row r="18187" spans="1:2" x14ac:dyDescent="0.3">
      <c r="A18187" t="s">
        <v>68</v>
      </c>
      <c r="B18187" t="s">
        <v>3138</v>
      </c>
    </row>
    <row r="18188" spans="1:2" x14ac:dyDescent="0.3">
      <c r="A18188" t="s">
        <v>68</v>
      </c>
      <c r="B18188" t="s">
        <v>1193</v>
      </c>
    </row>
    <row r="18189" spans="1:2" x14ac:dyDescent="0.3">
      <c r="A18189" t="s">
        <v>68</v>
      </c>
      <c r="B18189" t="s">
        <v>486</v>
      </c>
    </row>
    <row r="18190" spans="1:2" x14ac:dyDescent="0.3">
      <c r="A18190" t="s">
        <v>68</v>
      </c>
      <c r="B18190" t="s">
        <v>131</v>
      </c>
    </row>
    <row r="18191" spans="1:2" x14ac:dyDescent="0.3">
      <c r="A18191" t="s">
        <v>68</v>
      </c>
      <c r="B18191" t="s">
        <v>19</v>
      </c>
    </row>
    <row r="18192" spans="1:2" x14ac:dyDescent="0.3">
      <c r="A18192" t="s">
        <v>68</v>
      </c>
      <c r="B18192" t="s">
        <v>2417</v>
      </c>
    </row>
    <row r="18193" spans="1:2" x14ac:dyDescent="0.3">
      <c r="A18193" t="s">
        <v>115</v>
      </c>
      <c r="B18193" t="s">
        <v>790</v>
      </c>
    </row>
    <row r="18194" spans="1:2" x14ac:dyDescent="0.3">
      <c r="A18194" t="s">
        <v>68</v>
      </c>
      <c r="B18194" t="s">
        <v>131</v>
      </c>
    </row>
    <row r="18195" spans="1:2" x14ac:dyDescent="0.3">
      <c r="A18195" t="s">
        <v>68</v>
      </c>
      <c r="B18195" t="s">
        <v>19</v>
      </c>
    </row>
    <row r="18196" spans="1:2" x14ac:dyDescent="0.3">
      <c r="A18196" t="s">
        <v>463</v>
      </c>
      <c r="B18196" t="s">
        <v>534</v>
      </c>
    </row>
    <row r="18197" spans="1:2" x14ac:dyDescent="0.3">
      <c r="A18197" t="s">
        <v>463</v>
      </c>
      <c r="B18197" t="s">
        <v>1193</v>
      </c>
    </row>
    <row r="18198" spans="1:2" x14ac:dyDescent="0.3">
      <c r="A18198" t="s">
        <v>463</v>
      </c>
      <c r="B18198" t="s">
        <v>184</v>
      </c>
    </row>
    <row r="18199" spans="1:2" x14ac:dyDescent="0.3">
      <c r="A18199" t="s">
        <v>115</v>
      </c>
      <c r="B18199" t="s">
        <v>131</v>
      </c>
    </row>
    <row r="18200" spans="1:2" x14ac:dyDescent="0.3">
      <c r="A18200" t="s">
        <v>115</v>
      </c>
      <c r="B18200" t="s">
        <v>19</v>
      </c>
    </row>
    <row r="18201" spans="1:2" x14ac:dyDescent="0.3">
      <c r="A18201" t="s">
        <v>115</v>
      </c>
      <c r="B18201" t="s">
        <v>2417</v>
      </c>
    </row>
    <row r="18202" spans="1:2" x14ac:dyDescent="0.3">
      <c r="A18202" t="s">
        <v>115</v>
      </c>
      <c r="B18202" t="s">
        <v>184</v>
      </c>
    </row>
    <row r="18203" spans="1:2" x14ac:dyDescent="0.3">
      <c r="A18203" t="s">
        <v>115</v>
      </c>
      <c r="B18203" t="s">
        <v>2341</v>
      </c>
    </row>
    <row r="18204" spans="1:2" x14ac:dyDescent="0.3">
      <c r="A18204" t="s">
        <v>115</v>
      </c>
      <c r="B18204" t="s">
        <v>486</v>
      </c>
    </row>
    <row r="18205" spans="1:2" x14ac:dyDescent="0.3">
      <c r="A18205" t="s">
        <v>189</v>
      </c>
      <c r="B18205" t="s">
        <v>14681</v>
      </c>
    </row>
    <row r="18206" spans="1:2" x14ac:dyDescent="0.3">
      <c r="A18206" t="s">
        <v>189</v>
      </c>
      <c r="B18206" t="s">
        <v>4207</v>
      </c>
    </row>
    <row r="18207" spans="1:2" x14ac:dyDescent="0.3">
      <c r="A18207" t="s">
        <v>189</v>
      </c>
      <c r="B18207" t="s">
        <v>2341</v>
      </c>
    </row>
    <row r="18208" spans="1:2" x14ac:dyDescent="0.3">
      <c r="A18208" t="s">
        <v>68</v>
      </c>
      <c r="B18208" t="s">
        <v>639</v>
      </c>
    </row>
    <row r="18209" spans="1:2" x14ac:dyDescent="0.3">
      <c r="A18209" t="s">
        <v>68</v>
      </c>
      <c r="B18209" t="s">
        <v>1900</v>
      </c>
    </row>
    <row r="18210" spans="1:2" x14ac:dyDescent="0.3">
      <c r="A18210" t="s">
        <v>68</v>
      </c>
      <c r="B18210" t="s">
        <v>184</v>
      </c>
    </row>
    <row r="18211" spans="1:2" x14ac:dyDescent="0.3">
      <c r="A18211" t="s">
        <v>189</v>
      </c>
      <c r="B18211" t="s">
        <v>1409</v>
      </c>
    </row>
    <row r="18212" spans="1:2" x14ac:dyDescent="0.3">
      <c r="A18212" t="s">
        <v>189</v>
      </c>
      <c r="B18212" t="s">
        <v>131</v>
      </c>
    </row>
    <row r="18213" spans="1:2" x14ac:dyDescent="0.3">
      <c r="A18213" t="s">
        <v>189</v>
      </c>
      <c r="B18213" t="s">
        <v>19</v>
      </c>
    </row>
    <row r="18214" spans="1:2" x14ac:dyDescent="0.3">
      <c r="A18214" t="s">
        <v>189</v>
      </c>
      <c r="B18214" t="s">
        <v>2417</v>
      </c>
    </row>
    <row r="18215" spans="1:2" x14ac:dyDescent="0.3">
      <c r="A18215" t="s">
        <v>189</v>
      </c>
      <c r="B18215" t="s">
        <v>184</v>
      </c>
    </row>
    <row r="18216" spans="1:2" x14ac:dyDescent="0.3">
      <c r="A18216" t="s">
        <v>189</v>
      </c>
      <c r="B18216" t="s">
        <v>1439</v>
      </c>
    </row>
    <row r="18217" spans="1:2" x14ac:dyDescent="0.3">
      <c r="A18217" t="s">
        <v>189</v>
      </c>
      <c r="B18217" t="s">
        <v>534</v>
      </c>
    </row>
    <row r="18218" spans="1:2" x14ac:dyDescent="0.3">
      <c r="A18218" t="s">
        <v>189</v>
      </c>
      <c r="B18218" t="s">
        <v>131</v>
      </c>
    </row>
    <row r="18219" spans="1:2" x14ac:dyDescent="0.3">
      <c r="A18219" t="s">
        <v>189</v>
      </c>
      <c r="B18219" t="s">
        <v>19</v>
      </c>
    </row>
    <row r="18220" spans="1:2" x14ac:dyDescent="0.3">
      <c r="A18220" t="s">
        <v>189</v>
      </c>
      <c r="B18220" t="s">
        <v>2417</v>
      </c>
    </row>
    <row r="18221" spans="1:2" x14ac:dyDescent="0.3">
      <c r="A18221" t="s">
        <v>189</v>
      </c>
      <c r="B18221" t="s">
        <v>184</v>
      </c>
    </row>
    <row r="18222" spans="1:2" x14ac:dyDescent="0.3">
      <c r="A18222" t="s">
        <v>189</v>
      </c>
      <c r="B18222" t="s">
        <v>11310</v>
      </c>
    </row>
    <row r="18223" spans="1:2" x14ac:dyDescent="0.3">
      <c r="A18223" t="s">
        <v>189</v>
      </c>
      <c r="B18223" t="s">
        <v>14682</v>
      </c>
    </row>
    <row r="18224" spans="1:2" x14ac:dyDescent="0.3">
      <c r="A18224" t="s">
        <v>189</v>
      </c>
      <c r="B18224" t="s">
        <v>695</v>
      </c>
    </row>
    <row r="18225" spans="1:2" x14ac:dyDescent="0.3">
      <c r="A18225" t="s">
        <v>189</v>
      </c>
      <c r="B18225" t="s">
        <v>1409</v>
      </c>
    </row>
    <row r="18226" spans="1:2" x14ac:dyDescent="0.3">
      <c r="A18226" t="s">
        <v>463</v>
      </c>
      <c r="B18226" t="s">
        <v>1193</v>
      </c>
    </row>
    <row r="18227" spans="1:2" x14ac:dyDescent="0.3">
      <c r="A18227" t="s">
        <v>463</v>
      </c>
      <c r="B18227" t="s">
        <v>2341</v>
      </c>
    </row>
    <row r="18228" spans="1:2" x14ac:dyDescent="0.3">
      <c r="A18228" t="s">
        <v>463</v>
      </c>
      <c r="B18228" t="s">
        <v>7662</v>
      </c>
    </row>
    <row r="18229" spans="1:2" x14ac:dyDescent="0.3">
      <c r="A18229" t="s">
        <v>463</v>
      </c>
      <c r="B18229" t="s">
        <v>2417</v>
      </c>
    </row>
    <row r="18230" spans="1:2" x14ac:dyDescent="0.3">
      <c r="A18230" t="s">
        <v>463</v>
      </c>
      <c r="B18230" t="s">
        <v>2417</v>
      </c>
    </row>
    <row r="18231" spans="1:2" x14ac:dyDescent="0.3">
      <c r="A18231" t="s">
        <v>463</v>
      </c>
      <c r="B18231" t="s">
        <v>7662</v>
      </c>
    </row>
    <row r="18232" spans="1:2" x14ac:dyDescent="0.3">
      <c r="A18232" t="s">
        <v>463</v>
      </c>
      <c r="B18232" t="s">
        <v>534</v>
      </c>
    </row>
    <row r="18233" spans="1:2" x14ac:dyDescent="0.3">
      <c r="A18233" t="s">
        <v>463</v>
      </c>
      <c r="B18233" t="s">
        <v>2417</v>
      </c>
    </row>
    <row r="18234" spans="1:2" x14ac:dyDescent="0.3">
      <c r="A18234" t="s">
        <v>68</v>
      </c>
      <c r="B18234" t="s">
        <v>7662</v>
      </c>
    </row>
    <row r="18235" spans="1:2" x14ac:dyDescent="0.3">
      <c r="A18235" t="s">
        <v>68</v>
      </c>
      <c r="B18235" t="s">
        <v>639</v>
      </c>
    </row>
    <row r="18236" spans="1:2" x14ac:dyDescent="0.3">
      <c r="A18236" t="s">
        <v>463</v>
      </c>
      <c r="B18236" t="s">
        <v>3826</v>
      </c>
    </row>
    <row r="18237" spans="1:2" x14ac:dyDescent="0.3">
      <c r="A18237" t="s">
        <v>383</v>
      </c>
      <c r="B18237" t="s">
        <v>2417</v>
      </c>
    </row>
    <row r="18238" spans="1:2" x14ac:dyDescent="0.3">
      <c r="A18238" t="s">
        <v>383</v>
      </c>
      <c r="B18238" t="s">
        <v>131</v>
      </c>
    </row>
    <row r="18239" spans="1:2" x14ac:dyDescent="0.3">
      <c r="A18239" t="s">
        <v>383</v>
      </c>
      <c r="B18239" t="s">
        <v>19</v>
      </c>
    </row>
    <row r="18240" spans="1:2" x14ac:dyDescent="0.3">
      <c r="A18240" t="s">
        <v>189</v>
      </c>
      <c r="B18240" t="s">
        <v>710</v>
      </c>
    </row>
    <row r="18241" spans="1:2" x14ac:dyDescent="0.3">
      <c r="A18241" t="s">
        <v>463</v>
      </c>
      <c r="B18241" t="s">
        <v>3138</v>
      </c>
    </row>
    <row r="18242" spans="1:2" x14ac:dyDescent="0.3">
      <c r="A18242" t="s">
        <v>68</v>
      </c>
      <c r="B18242" t="s">
        <v>4611</v>
      </c>
    </row>
    <row r="18243" spans="1:2" x14ac:dyDescent="0.3">
      <c r="A18243" t="s">
        <v>68</v>
      </c>
      <c r="B18243" t="s">
        <v>131</v>
      </c>
    </row>
    <row r="18244" spans="1:2" x14ac:dyDescent="0.3">
      <c r="A18244" t="s">
        <v>68</v>
      </c>
      <c r="B18244" t="s">
        <v>19</v>
      </c>
    </row>
    <row r="18245" spans="1:2" x14ac:dyDescent="0.3">
      <c r="A18245" t="s">
        <v>68</v>
      </c>
      <c r="B18245" t="s">
        <v>3138</v>
      </c>
    </row>
    <row r="18246" spans="1:2" x14ac:dyDescent="0.3">
      <c r="A18246" t="s">
        <v>68</v>
      </c>
      <c r="B18246" t="s">
        <v>7662</v>
      </c>
    </row>
    <row r="18247" spans="1:2" x14ac:dyDescent="0.3">
      <c r="A18247" t="s">
        <v>68</v>
      </c>
      <c r="B18247" t="s">
        <v>1193</v>
      </c>
    </row>
    <row r="18248" spans="1:2" x14ac:dyDescent="0.3">
      <c r="A18248" t="s">
        <v>189</v>
      </c>
      <c r="B18248" t="s">
        <v>184</v>
      </c>
    </row>
    <row r="18249" spans="1:2" x14ac:dyDescent="0.3">
      <c r="A18249" t="s">
        <v>68</v>
      </c>
      <c r="B18249" t="s">
        <v>12899</v>
      </c>
    </row>
    <row r="18250" spans="1:2" x14ac:dyDescent="0.3">
      <c r="A18250" t="s">
        <v>383</v>
      </c>
      <c r="B18250" t="s">
        <v>2417</v>
      </c>
    </row>
    <row r="18251" spans="1:2" x14ac:dyDescent="0.3">
      <c r="A18251" t="s">
        <v>383</v>
      </c>
      <c r="B18251" t="s">
        <v>184</v>
      </c>
    </row>
    <row r="18252" spans="1:2" x14ac:dyDescent="0.3">
      <c r="A18252" t="s">
        <v>68</v>
      </c>
      <c r="B18252" t="s">
        <v>2417</v>
      </c>
    </row>
    <row r="18253" spans="1:2" x14ac:dyDescent="0.3">
      <c r="A18253" t="s">
        <v>383</v>
      </c>
      <c r="B18253" t="s">
        <v>7641</v>
      </c>
    </row>
    <row r="18254" spans="1:2" x14ac:dyDescent="0.3">
      <c r="A18254" t="s">
        <v>383</v>
      </c>
      <c r="B18254" t="s">
        <v>837</v>
      </c>
    </row>
    <row r="18255" spans="1:2" x14ac:dyDescent="0.3">
      <c r="A18255" t="s">
        <v>383</v>
      </c>
      <c r="B18255" t="s">
        <v>2341</v>
      </c>
    </row>
    <row r="18256" spans="1:2" x14ac:dyDescent="0.3">
      <c r="A18256" t="s">
        <v>383</v>
      </c>
      <c r="B18256" t="s">
        <v>486</v>
      </c>
    </row>
    <row r="18257" spans="1:2" x14ac:dyDescent="0.3">
      <c r="A18257" t="s">
        <v>383</v>
      </c>
      <c r="B18257" t="s">
        <v>19</v>
      </c>
    </row>
    <row r="18258" spans="1:2" x14ac:dyDescent="0.3">
      <c r="A18258" t="s">
        <v>68</v>
      </c>
      <c r="B18258" t="s">
        <v>2417</v>
      </c>
    </row>
    <row r="18259" spans="1:2" x14ac:dyDescent="0.3">
      <c r="A18259" t="s">
        <v>68</v>
      </c>
      <c r="B18259" t="s">
        <v>429</v>
      </c>
    </row>
    <row r="18260" spans="1:2" x14ac:dyDescent="0.3">
      <c r="A18260" t="s">
        <v>68</v>
      </c>
      <c r="B18260" t="s">
        <v>4207</v>
      </c>
    </row>
    <row r="18261" spans="1:2" x14ac:dyDescent="0.3">
      <c r="A18261" t="s">
        <v>68</v>
      </c>
      <c r="B18261" t="s">
        <v>1193</v>
      </c>
    </row>
    <row r="18262" spans="1:2" x14ac:dyDescent="0.3">
      <c r="A18262" t="s">
        <v>68</v>
      </c>
      <c r="B18262" t="s">
        <v>2341</v>
      </c>
    </row>
    <row r="18263" spans="1:2" x14ac:dyDescent="0.3">
      <c r="A18263" t="s">
        <v>115</v>
      </c>
      <c r="B18263" t="s">
        <v>131</v>
      </c>
    </row>
    <row r="18264" spans="1:2" x14ac:dyDescent="0.3">
      <c r="A18264" t="s">
        <v>115</v>
      </c>
      <c r="B18264" t="s">
        <v>19</v>
      </c>
    </row>
    <row r="18265" spans="1:2" x14ac:dyDescent="0.3">
      <c r="A18265" t="s">
        <v>115</v>
      </c>
      <c r="B18265" t="s">
        <v>2417</v>
      </c>
    </row>
    <row r="18266" spans="1:2" x14ac:dyDescent="0.3">
      <c r="A18266" t="s">
        <v>115</v>
      </c>
      <c r="B18266" t="s">
        <v>184</v>
      </c>
    </row>
    <row r="18267" spans="1:2" x14ac:dyDescent="0.3">
      <c r="A18267" t="s">
        <v>383</v>
      </c>
      <c r="B18267" t="s">
        <v>131</v>
      </c>
    </row>
    <row r="18268" spans="1:2" x14ac:dyDescent="0.3">
      <c r="A18268" t="s">
        <v>383</v>
      </c>
      <c r="B18268" t="s">
        <v>19</v>
      </c>
    </row>
    <row r="18269" spans="1:2" x14ac:dyDescent="0.3">
      <c r="A18269" t="s">
        <v>383</v>
      </c>
      <c r="B18269" t="s">
        <v>184</v>
      </c>
    </row>
    <row r="18270" spans="1:2" x14ac:dyDescent="0.3">
      <c r="A18270" t="s">
        <v>383</v>
      </c>
      <c r="B18270" t="s">
        <v>2417</v>
      </c>
    </row>
    <row r="18271" spans="1:2" x14ac:dyDescent="0.3">
      <c r="A18271" t="s">
        <v>383</v>
      </c>
      <c r="B18271" t="s">
        <v>639</v>
      </c>
    </row>
    <row r="18272" spans="1:2" x14ac:dyDescent="0.3">
      <c r="A18272" t="s">
        <v>383</v>
      </c>
      <c r="B18272" t="s">
        <v>1193</v>
      </c>
    </row>
    <row r="18273" spans="1:2" x14ac:dyDescent="0.3">
      <c r="A18273" t="s">
        <v>383</v>
      </c>
      <c r="B18273" t="s">
        <v>639</v>
      </c>
    </row>
    <row r="18274" spans="1:2" x14ac:dyDescent="0.3">
      <c r="A18274" t="s">
        <v>383</v>
      </c>
      <c r="B18274" t="s">
        <v>837</v>
      </c>
    </row>
    <row r="18275" spans="1:2" x14ac:dyDescent="0.3">
      <c r="A18275" t="s">
        <v>115</v>
      </c>
      <c r="B18275" t="s">
        <v>3689</v>
      </c>
    </row>
    <row r="18276" spans="1:2" x14ac:dyDescent="0.3">
      <c r="A18276" t="s">
        <v>115</v>
      </c>
      <c r="B18276" t="s">
        <v>131</v>
      </c>
    </row>
    <row r="18277" spans="1:2" x14ac:dyDescent="0.3">
      <c r="A18277" t="s">
        <v>115</v>
      </c>
      <c r="B18277" t="s">
        <v>19</v>
      </c>
    </row>
    <row r="18278" spans="1:2" x14ac:dyDescent="0.3">
      <c r="A18278" t="s">
        <v>11</v>
      </c>
      <c r="B18278" t="s">
        <v>7874</v>
      </c>
    </row>
    <row r="18279" spans="1:2" x14ac:dyDescent="0.3">
      <c r="A18279" t="s">
        <v>91</v>
      </c>
      <c r="B18279" t="s">
        <v>391</v>
      </c>
    </row>
    <row r="18280" spans="1:2" x14ac:dyDescent="0.3">
      <c r="A18280" t="s">
        <v>91</v>
      </c>
      <c r="B18280" t="s">
        <v>639</v>
      </c>
    </row>
    <row r="18281" spans="1:2" x14ac:dyDescent="0.3">
      <c r="A18281" t="s">
        <v>91</v>
      </c>
      <c r="B18281" t="s">
        <v>639</v>
      </c>
    </row>
    <row r="18282" spans="1:2" x14ac:dyDescent="0.3">
      <c r="A18282" t="s">
        <v>91</v>
      </c>
      <c r="B18282" t="s">
        <v>19</v>
      </c>
    </row>
    <row r="18283" spans="1:2" x14ac:dyDescent="0.3">
      <c r="A18283" t="s">
        <v>91</v>
      </c>
      <c r="B18283" t="s">
        <v>184</v>
      </c>
    </row>
    <row r="18284" spans="1:2" x14ac:dyDescent="0.3">
      <c r="A18284" t="s">
        <v>11</v>
      </c>
      <c r="B18284" t="s">
        <v>131</v>
      </c>
    </row>
    <row r="18285" spans="1:2" x14ac:dyDescent="0.3">
      <c r="A18285" t="s">
        <v>11</v>
      </c>
      <c r="B18285" t="s">
        <v>19</v>
      </c>
    </row>
    <row r="18286" spans="1:2" x14ac:dyDescent="0.3">
      <c r="A18286" t="s">
        <v>11</v>
      </c>
      <c r="B18286" t="s">
        <v>181</v>
      </c>
    </row>
    <row r="18287" spans="1:2" x14ac:dyDescent="0.3">
      <c r="A18287" t="s">
        <v>11</v>
      </c>
      <c r="B18287" t="s">
        <v>355</v>
      </c>
    </row>
    <row r="18288" spans="1:2" x14ac:dyDescent="0.3">
      <c r="A18288" t="s">
        <v>11</v>
      </c>
      <c r="B18288" t="s">
        <v>1193</v>
      </c>
    </row>
    <row r="18289" spans="1:2" x14ac:dyDescent="0.3">
      <c r="A18289" t="s">
        <v>11</v>
      </c>
      <c r="B18289" t="s">
        <v>4207</v>
      </c>
    </row>
    <row r="18290" spans="1:2" x14ac:dyDescent="0.3">
      <c r="A18290" t="s">
        <v>11</v>
      </c>
      <c r="B18290" t="s">
        <v>2417</v>
      </c>
    </row>
    <row r="18291" spans="1:2" x14ac:dyDescent="0.3">
      <c r="A18291" t="s">
        <v>11</v>
      </c>
      <c r="B18291" t="s">
        <v>2341</v>
      </c>
    </row>
    <row r="18292" spans="1:2" x14ac:dyDescent="0.3">
      <c r="A18292" t="s">
        <v>115</v>
      </c>
      <c r="B18292" t="s">
        <v>131</v>
      </c>
    </row>
    <row r="18293" spans="1:2" x14ac:dyDescent="0.3">
      <c r="A18293" t="s">
        <v>68</v>
      </c>
      <c r="B18293" t="s">
        <v>3138</v>
      </c>
    </row>
    <row r="18294" spans="1:2" x14ac:dyDescent="0.3">
      <c r="A18294" t="s">
        <v>68</v>
      </c>
      <c r="B18294" t="s">
        <v>1193</v>
      </c>
    </row>
    <row r="18295" spans="1:2" x14ac:dyDescent="0.3">
      <c r="A18295" t="s">
        <v>463</v>
      </c>
      <c r="B18295" t="s">
        <v>639</v>
      </c>
    </row>
    <row r="18296" spans="1:2" x14ac:dyDescent="0.3">
      <c r="A18296" t="s">
        <v>115</v>
      </c>
      <c r="B18296" t="s">
        <v>1025</v>
      </c>
    </row>
    <row r="18297" spans="1:2" x14ac:dyDescent="0.3">
      <c r="A18297" t="s">
        <v>91</v>
      </c>
      <c r="B18297" t="s">
        <v>2417</v>
      </c>
    </row>
    <row r="18298" spans="1:2" x14ac:dyDescent="0.3">
      <c r="A18298" t="s">
        <v>91</v>
      </c>
      <c r="B18298" t="s">
        <v>4611</v>
      </c>
    </row>
    <row r="18299" spans="1:2" x14ac:dyDescent="0.3">
      <c r="A18299" t="s">
        <v>91</v>
      </c>
      <c r="B18299" t="s">
        <v>486</v>
      </c>
    </row>
    <row r="18300" spans="1:2" x14ac:dyDescent="0.3">
      <c r="A18300" t="s">
        <v>91</v>
      </c>
      <c r="B18300" t="s">
        <v>4311</v>
      </c>
    </row>
    <row r="18301" spans="1:2" x14ac:dyDescent="0.3">
      <c r="A18301" t="s">
        <v>91</v>
      </c>
      <c r="B18301" t="s">
        <v>184</v>
      </c>
    </row>
    <row r="18302" spans="1:2" x14ac:dyDescent="0.3">
      <c r="A18302" t="s">
        <v>91</v>
      </c>
      <c r="B18302" t="s">
        <v>534</v>
      </c>
    </row>
    <row r="18303" spans="1:2" x14ac:dyDescent="0.3">
      <c r="A18303" t="s">
        <v>91</v>
      </c>
      <c r="B18303" t="s">
        <v>131</v>
      </c>
    </row>
    <row r="18304" spans="1:2" x14ac:dyDescent="0.3">
      <c r="A18304" t="s">
        <v>68</v>
      </c>
      <c r="B18304" t="s">
        <v>2417</v>
      </c>
    </row>
    <row r="18305" spans="1:2" x14ac:dyDescent="0.3">
      <c r="A18305" t="s">
        <v>189</v>
      </c>
      <c r="B18305" t="s">
        <v>3138</v>
      </c>
    </row>
    <row r="18306" spans="1:2" x14ac:dyDescent="0.3">
      <c r="A18306" t="s">
        <v>463</v>
      </c>
      <c r="B18306" t="s">
        <v>837</v>
      </c>
    </row>
    <row r="18307" spans="1:2" x14ac:dyDescent="0.3">
      <c r="A18307" t="s">
        <v>463</v>
      </c>
      <c r="B18307" t="s">
        <v>1193</v>
      </c>
    </row>
    <row r="18308" spans="1:2" x14ac:dyDescent="0.3">
      <c r="A18308" t="s">
        <v>463</v>
      </c>
      <c r="B18308" t="s">
        <v>131</v>
      </c>
    </row>
    <row r="18309" spans="1:2" x14ac:dyDescent="0.3">
      <c r="A18309" t="s">
        <v>68</v>
      </c>
      <c r="B18309" t="s">
        <v>131</v>
      </c>
    </row>
    <row r="18310" spans="1:2" x14ac:dyDescent="0.3">
      <c r="A18310" t="s">
        <v>68</v>
      </c>
      <c r="B18310" t="s">
        <v>19</v>
      </c>
    </row>
    <row r="18311" spans="1:2" x14ac:dyDescent="0.3">
      <c r="A18311" t="s">
        <v>68</v>
      </c>
      <c r="B18311" t="s">
        <v>2417</v>
      </c>
    </row>
    <row r="18312" spans="1:2" x14ac:dyDescent="0.3">
      <c r="A18312" t="s">
        <v>68</v>
      </c>
      <c r="B18312" t="s">
        <v>1439</v>
      </c>
    </row>
    <row r="18313" spans="1:2" x14ac:dyDescent="0.3">
      <c r="A18313" t="s">
        <v>115</v>
      </c>
      <c r="B18313" t="s">
        <v>1025</v>
      </c>
    </row>
    <row r="18314" spans="1:2" x14ac:dyDescent="0.3">
      <c r="A18314" t="s">
        <v>115</v>
      </c>
      <c r="B18314" t="s">
        <v>131</v>
      </c>
    </row>
    <row r="18315" spans="1:2" x14ac:dyDescent="0.3">
      <c r="A18315" t="s">
        <v>115</v>
      </c>
      <c r="B18315" t="s">
        <v>131</v>
      </c>
    </row>
    <row r="18316" spans="1:2" x14ac:dyDescent="0.3">
      <c r="A18316" t="s">
        <v>115</v>
      </c>
      <c r="B18316" t="s">
        <v>19</v>
      </c>
    </row>
    <row r="18317" spans="1:2" x14ac:dyDescent="0.3">
      <c r="A18317" t="s">
        <v>115</v>
      </c>
      <c r="B18317" t="s">
        <v>2417</v>
      </c>
    </row>
    <row r="18318" spans="1:2" x14ac:dyDescent="0.3">
      <c r="A18318" t="s">
        <v>115</v>
      </c>
      <c r="B18318" t="s">
        <v>184</v>
      </c>
    </row>
    <row r="18319" spans="1:2" x14ac:dyDescent="0.3">
      <c r="A18319" t="s">
        <v>463</v>
      </c>
      <c r="B18319" t="s">
        <v>4207</v>
      </c>
    </row>
    <row r="18320" spans="1:2" x14ac:dyDescent="0.3">
      <c r="A18320" t="s">
        <v>91</v>
      </c>
      <c r="B18320" t="s">
        <v>534</v>
      </c>
    </row>
    <row r="18321" spans="1:2" x14ac:dyDescent="0.3">
      <c r="A18321" t="s">
        <v>91</v>
      </c>
      <c r="B18321" t="s">
        <v>131</v>
      </c>
    </row>
    <row r="18322" spans="1:2" x14ac:dyDescent="0.3">
      <c r="A18322" t="s">
        <v>91</v>
      </c>
      <c r="B18322" t="s">
        <v>19</v>
      </c>
    </row>
    <row r="18323" spans="1:2" x14ac:dyDescent="0.3">
      <c r="A18323" t="s">
        <v>91</v>
      </c>
      <c r="B18323" t="s">
        <v>3826</v>
      </c>
    </row>
    <row r="18324" spans="1:2" x14ac:dyDescent="0.3">
      <c r="A18324" t="s">
        <v>91</v>
      </c>
      <c r="B18324" t="s">
        <v>2417</v>
      </c>
    </row>
    <row r="18325" spans="1:2" x14ac:dyDescent="0.3">
      <c r="A18325" t="s">
        <v>91</v>
      </c>
      <c r="B18325" t="s">
        <v>2341</v>
      </c>
    </row>
    <row r="18326" spans="1:2" x14ac:dyDescent="0.3">
      <c r="A18326" t="s">
        <v>189</v>
      </c>
      <c r="B18326" t="s">
        <v>486</v>
      </c>
    </row>
    <row r="18327" spans="1:2" x14ac:dyDescent="0.3">
      <c r="A18327" t="s">
        <v>189</v>
      </c>
      <c r="B18327" t="s">
        <v>695</v>
      </c>
    </row>
    <row r="18328" spans="1:2" x14ac:dyDescent="0.3">
      <c r="A18328" t="s">
        <v>189</v>
      </c>
      <c r="B18328" t="s">
        <v>19</v>
      </c>
    </row>
    <row r="18329" spans="1:2" x14ac:dyDescent="0.3">
      <c r="A18329" t="s">
        <v>189</v>
      </c>
      <c r="B18329" t="s">
        <v>2417</v>
      </c>
    </row>
    <row r="18330" spans="1:2" x14ac:dyDescent="0.3">
      <c r="A18330" t="s">
        <v>189</v>
      </c>
      <c r="B18330" t="s">
        <v>14390</v>
      </c>
    </row>
    <row r="18331" spans="1:2" x14ac:dyDescent="0.3">
      <c r="A18331" t="s">
        <v>11</v>
      </c>
      <c r="B18331" t="s">
        <v>131</v>
      </c>
    </row>
    <row r="18332" spans="1:2" x14ac:dyDescent="0.3">
      <c r="A18332" t="s">
        <v>11</v>
      </c>
      <c r="B18332" t="s">
        <v>19</v>
      </c>
    </row>
    <row r="18333" spans="1:2" x14ac:dyDescent="0.3">
      <c r="A18333" t="s">
        <v>11</v>
      </c>
      <c r="B18333" t="s">
        <v>184</v>
      </c>
    </row>
    <row r="18334" spans="1:2" x14ac:dyDescent="0.3">
      <c r="A18334" t="s">
        <v>463</v>
      </c>
      <c r="B18334" t="s">
        <v>2417</v>
      </c>
    </row>
    <row r="18335" spans="1:2" x14ac:dyDescent="0.3">
      <c r="A18335" t="s">
        <v>463</v>
      </c>
      <c r="B18335" t="s">
        <v>3138</v>
      </c>
    </row>
    <row r="18336" spans="1:2" x14ac:dyDescent="0.3">
      <c r="A18336" t="s">
        <v>11</v>
      </c>
      <c r="B18336" t="s">
        <v>2417</v>
      </c>
    </row>
    <row r="18337" spans="1:2" x14ac:dyDescent="0.3">
      <c r="A18337" t="s">
        <v>11</v>
      </c>
      <c r="B18337" t="s">
        <v>131</v>
      </c>
    </row>
    <row r="18338" spans="1:2" x14ac:dyDescent="0.3">
      <c r="A18338" t="s">
        <v>11</v>
      </c>
      <c r="B18338" t="s">
        <v>3138</v>
      </c>
    </row>
    <row r="18339" spans="1:2" x14ac:dyDescent="0.3">
      <c r="A18339" t="s">
        <v>11</v>
      </c>
      <c r="B18339" t="s">
        <v>19</v>
      </c>
    </row>
    <row r="18340" spans="1:2" x14ac:dyDescent="0.3">
      <c r="A18340" t="s">
        <v>115</v>
      </c>
      <c r="B18340" t="s">
        <v>1025</v>
      </c>
    </row>
    <row r="18341" spans="1:2" x14ac:dyDescent="0.3">
      <c r="A18341" t="s">
        <v>115</v>
      </c>
      <c r="B18341" t="s">
        <v>534</v>
      </c>
    </row>
    <row r="18342" spans="1:2" x14ac:dyDescent="0.3">
      <c r="A18342" t="s">
        <v>115</v>
      </c>
      <c r="B18342" t="s">
        <v>184</v>
      </c>
    </row>
    <row r="18343" spans="1:2" x14ac:dyDescent="0.3">
      <c r="A18343" t="s">
        <v>463</v>
      </c>
      <c r="B18343" t="s">
        <v>131</v>
      </c>
    </row>
    <row r="18344" spans="1:2" x14ac:dyDescent="0.3">
      <c r="A18344" t="s">
        <v>463</v>
      </c>
      <c r="B18344" t="s">
        <v>2417</v>
      </c>
    </row>
    <row r="18345" spans="1:2" x14ac:dyDescent="0.3">
      <c r="A18345" t="s">
        <v>91</v>
      </c>
      <c r="B18345" t="s">
        <v>131</v>
      </c>
    </row>
    <row r="18346" spans="1:2" x14ac:dyDescent="0.3">
      <c r="A18346" t="s">
        <v>91</v>
      </c>
      <c r="B18346" t="s">
        <v>19</v>
      </c>
    </row>
    <row r="18347" spans="1:2" x14ac:dyDescent="0.3">
      <c r="A18347" t="s">
        <v>91</v>
      </c>
      <c r="B18347" t="s">
        <v>3382</v>
      </c>
    </row>
    <row r="18348" spans="1:2" x14ac:dyDescent="0.3">
      <c r="A18348" t="s">
        <v>115</v>
      </c>
      <c r="B18348" t="s">
        <v>1900</v>
      </c>
    </row>
    <row r="18349" spans="1:2" x14ac:dyDescent="0.3">
      <c r="A18349" t="s">
        <v>115</v>
      </c>
      <c r="B18349" t="s">
        <v>2341</v>
      </c>
    </row>
    <row r="18350" spans="1:2" x14ac:dyDescent="0.3">
      <c r="A18350" t="s">
        <v>115</v>
      </c>
      <c r="B18350" t="s">
        <v>131</v>
      </c>
    </row>
    <row r="18351" spans="1:2" x14ac:dyDescent="0.3">
      <c r="A18351" t="s">
        <v>115</v>
      </c>
      <c r="B18351" t="s">
        <v>19</v>
      </c>
    </row>
    <row r="18352" spans="1:2" x14ac:dyDescent="0.3">
      <c r="A18352" t="s">
        <v>115</v>
      </c>
      <c r="B18352" t="s">
        <v>2417</v>
      </c>
    </row>
    <row r="18353" spans="1:2" x14ac:dyDescent="0.3">
      <c r="A18353" t="s">
        <v>115</v>
      </c>
      <c r="B18353" t="s">
        <v>184</v>
      </c>
    </row>
    <row r="18354" spans="1:2" x14ac:dyDescent="0.3">
      <c r="A18354" t="s">
        <v>189</v>
      </c>
      <c r="B18354" t="s">
        <v>236</v>
      </c>
    </row>
    <row r="18355" spans="1:2" x14ac:dyDescent="0.3">
      <c r="A18355" t="s">
        <v>115</v>
      </c>
      <c r="B18355" t="s">
        <v>1025</v>
      </c>
    </row>
    <row r="18356" spans="1:2" x14ac:dyDescent="0.3">
      <c r="A18356" t="s">
        <v>115</v>
      </c>
      <c r="B18356" t="s">
        <v>3826</v>
      </c>
    </row>
    <row r="18357" spans="1:2" x14ac:dyDescent="0.3">
      <c r="A18357" t="s">
        <v>115</v>
      </c>
      <c r="B18357" t="s">
        <v>7874</v>
      </c>
    </row>
    <row r="18358" spans="1:2" x14ac:dyDescent="0.3">
      <c r="A18358" t="s">
        <v>91</v>
      </c>
      <c r="B18358" t="s">
        <v>131</v>
      </c>
    </row>
    <row r="18359" spans="1:2" x14ac:dyDescent="0.3">
      <c r="A18359" t="s">
        <v>91</v>
      </c>
      <c r="B18359" t="s">
        <v>2417</v>
      </c>
    </row>
    <row r="18360" spans="1:2" x14ac:dyDescent="0.3">
      <c r="A18360" t="s">
        <v>115</v>
      </c>
      <c r="B18360" t="s">
        <v>2417</v>
      </c>
    </row>
    <row r="18361" spans="1:2" x14ac:dyDescent="0.3">
      <c r="A18361" t="s">
        <v>115</v>
      </c>
      <c r="B18361" t="s">
        <v>534</v>
      </c>
    </row>
    <row r="18362" spans="1:2" x14ac:dyDescent="0.3">
      <c r="A18362" t="s">
        <v>115</v>
      </c>
      <c r="B18362" t="s">
        <v>184</v>
      </c>
    </row>
    <row r="18363" spans="1:2" x14ac:dyDescent="0.3">
      <c r="A18363" t="s">
        <v>115</v>
      </c>
      <c r="B18363" t="s">
        <v>486</v>
      </c>
    </row>
    <row r="18364" spans="1:2" x14ac:dyDescent="0.3">
      <c r="A18364" t="s">
        <v>115</v>
      </c>
      <c r="B18364" t="s">
        <v>2341</v>
      </c>
    </row>
    <row r="18365" spans="1:2" x14ac:dyDescent="0.3">
      <c r="A18365" t="s">
        <v>115</v>
      </c>
      <c r="B18365" t="s">
        <v>5180</v>
      </c>
    </row>
    <row r="18366" spans="1:2" x14ac:dyDescent="0.3">
      <c r="A18366" t="s">
        <v>115</v>
      </c>
      <c r="B18366" t="s">
        <v>695</v>
      </c>
    </row>
    <row r="18367" spans="1:2" x14ac:dyDescent="0.3">
      <c r="A18367" t="s">
        <v>115</v>
      </c>
      <c r="B18367" t="s">
        <v>184</v>
      </c>
    </row>
    <row r="18368" spans="1:2" x14ac:dyDescent="0.3">
      <c r="A18368" t="s">
        <v>463</v>
      </c>
      <c r="B18368" t="s">
        <v>2417</v>
      </c>
    </row>
    <row r="18369" spans="1:2" x14ac:dyDescent="0.3">
      <c r="A18369" t="s">
        <v>463</v>
      </c>
      <c r="B18369" t="s">
        <v>2417</v>
      </c>
    </row>
    <row r="18370" spans="1:2" x14ac:dyDescent="0.3">
      <c r="A18370" t="s">
        <v>68</v>
      </c>
      <c r="B18370" t="s">
        <v>2417</v>
      </c>
    </row>
    <row r="18371" spans="1:2" x14ac:dyDescent="0.3">
      <c r="A18371" t="s">
        <v>463</v>
      </c>
      <c r="B18371" t="s">
        <v>131</v>
      </c>
    </row>
    <row r="18372" spans="1:2" x14ac:dyDescent="0.3">
      <c r="A18372" t="s">
        <v>463</v>
      </c>
      <c r="B18372" t="s">
        <v>19</v>
      </c>
    </row>
    <row r="18373" spans="1:2" x14ac:dyDescent="0.3">
      <c r="A18373" t="s">
        <v>463</v>
      </c>
      <c r="B18373" t="s">
        <v>2417</v>
      </c>
    </row>
    <row r="18374" spans="1:2" x14ac:dyDescent="0.3">
      <c r="A18374" t="s">
        <v>115</v>
      </c>
      <c r="B18374" t="s">
        <v>1025</v>
      </c>
    </row>
    <row r="18375" spans="1:2" x14ac:dyDescent="0.3">
      <c r="A18375" t="s">
        <v>115</v>
      </c>
      <c r="B18375" t="s">
        <v>4207</v>
      </c>
    </row>
    <row r="18376" spans="1:2" x14ac:dyDescent="0.3">
      <c r="A18376" t="s">
        <v>115</v>
      </c>
      <c r="B18376" t="s">
        <v>1193</v>
      </c>
    </row>
    <row r="18377" spans="1:2" x14ac:dyDescent="0.3">
      <c r="A18377" t="s">
        <v>115</v>
      </c>
      <c r="B18377" t="s">
        <v>4207</v>
      </c>
    </row>
    <row r="18378" spans="1:2" x14ac:dyDescent="0.3">
      <c r="A18378" t="s">
        <v>115</v>
      </c>
      <c r="B18378" t="s">
        <v>1193</v>
      </c>
    </row>
    <row r="18379" spans="1:2" x14ac:dyDescent="0.3">
      <c r="A18379" t="s">
        <v>383</v>
      </c>
      <c r="B18379" t="s">
        <v>2341</v>
      </c>
    </row>
    <row r="18380" spans="1:2" x14ac:dyDescent="0.3">
      <c r="A18380" t="s">
        <v>383</v>
      </c>
      <c r="B18380" t="s">
        <v>4207</v>
      </c>
    </row>
    <row r="18381" spans="1:2" x14ac:dyDescent="0.3">
      <c r="A18381" t="s">
        <v>383</v>
      </c>
      <c r="B18381" t="s">
        <v>1193</v>
      </c>
    </row>
    <row r="18382" spans="1:2" x14ac:dyDescent="0.3">
      <c r="A18382" t="s">
        <v>383</v>
      </c>
      <c r="B18382" t="s">
        <v>5180</v>
      </c>
    </row>
    <row r="18383" spans="1:2" x14ac:dyDescent="0.3">
      <c r="A18383" t="s">
        <v>115</v>
      </c>
      <c r="B18383" t="s">
        <v>131</v>
      </c>
    </row>
    <row r="18384" spans="1:2" x14ac:dyDescent="0.3">
      <c r="A18384" t="s">
        <v>115</v>
      </c>
      <c r="B18384" t="s">
        <v>19</v>
      </c>
    </row>
    <row r="18385" spans="1:2" x14ac:dyDescent="0.3">
      <c r="A18385" t="s">
        <v>115</v>
      </c>
      <c r="B18385" t="s">
        <v>1193</v>
      </c>
    </row>
    <row r="18386" spans="1:2" x14ac:dyDescent="0.3">
      <c r="A18386" t="s">
        <v>115</v>
      </c>
      <c r="B18386" t="s">
        <v>2341</v>
      </c>
    </row>
    <row r="18387" spans="1:2" x14ac:dyDescent="0.3">
      <c r="A18387" t="s">
        <v>115</v>
      </c>
      <c r="B18387" t="s">
        <v>131</v>
      </c>
    </row>
    <row r="18388" spans="1:2" x14ac:dyDescent="0.3">
      <c r="A18388" t="s">
        <v>115</v>
      </c>
      <c r="B18388" t="s">
        <v>19</v>
      </c>
    </row>
    <row r="18389" spans="1:2" x14ac:dyDescent="0.3">
      <c r="A18389" t="s">
        <v>115</v>
      </c>
      <c r="B18389" t="s">
        <v>2417</v>
      </c>
    </row>
    <row r="18390" spans="1:2" x14ac:dyDescent="0.3">
      <c r="A18390" t="s">
        <v>115</v>
      </c>
      <c r="B18390" t="s">
        <v>184</v>
      </c>
    </row>
    <row r="18391" spans="1:2" x14ac:dyDescent="0.3">
      <c r="A18391" t="s">
        <v>115</v>
      </c>
      <c r="B18391" t="s">
        <v>4207</v>
      </c>
    </row>
    <row r="18392" spans="1:2" x14ac:dyDescent="0.3">
      <c r="A18392" t="s">
        <v>115</v>
      </c>
      <c r="B18392" t="s">
        <v>1193</v>
      </c>
    </row>
    <row r="18393" spans="1:2" x14ac:dyDescent="0.3">
      <c r="A18393" t="s">
        <v>463</v>
      </c>
      <c r="B18393" t="s">
        <v>131</v>
      </c>
    </row>
    <row r="18394" spans="1:2" x14ac:dyDescent="0.3">
      <c r="A18394" t="s">
        <v>463</v>
      </c>
      <c r="B18394" t="s">
        <v>2417</v>
      </c>
    </row>
    <row r="18395" spans="1:2" x14ac:dyDescent="0.3">
      <c r="A18395" t="s">
        <v>11</v>
      </c>
      <c r="B18395" t="s">
        <v>3382</v>
      </c>
    </row>
    <row r="18396" spans="1:2" x14ac:dyDescent="0.3">
      <c r="A18396" t="s">
        <v>11</v>
      </c>
      <c r="B18396" t="s">
        <v>790</v>
      </c>
    </row>
    <row r="18397" spans="1:2" x14ac:dyDescent="0.3">
      <c r="A18397" t="s">
        <v>115</v>
      </c>
      <c r="B18397" t="s">
        <v>131</v>
      </c>
    </row>
    <row r="18398" spans="1:2" x14ac:dyDescent="0.3">
      <c r="A18398" t="s">
        <v>68</v>
      </c>
      <c r="B18398" t="s">
        <v>2417</v>
      </c>
    </row>
    <row r="18399" spans="1:2" x14ac:dyDescent="0.3">
      <c r="A18399" t="s">
        <v>463</v>
      </c>
      <c r="B18399" t="s">
        <v>7662</v>
      </c>
    </row>
    <row r="18400" spans="1:2" x14ac:dyDescent="0.3">
      <c r="A18400" t="s">
        <v>463</v>
      </c>
      <c r="B18400" t="s">
        <v>131</v>
      </c>
    </row>
    <row r="18401" spans="1:2" x14ac:dyDescent="0.3">
      <c r="A18401" t="s">
        <v>463</v>
      </c>
      <c r="B18401" t="s">
        <v>19</v>
      </c>
    </row>
    <row r="18402" spans="1:2" x14ac:dyDescent="0.3">
      <c r="A18402" t="s">
        <v>463</v>
      </c>
      <c r="B18402" t="s">
        <v>790</v>
      </c>
    </row>
    <row r="18403" spans="1:2" x14ac:dyDescent="0.3">
      <c r="A18403" t="s">
        <v>463</v>
      </c>
      <c r="B18403" t="s">
        <v>639</v>
      </c>
    </row>
    <row r="18404" spans="1:2" x14ac:dyDescent="0.3">
      <c r="A18404" t="s">
        <v>463</v>
      </c>
      <c r="B18404" t="s">
        <v>2341</v>
      </c>
    </row>
    <row r="18405" spans="1:2" x14ac:dyDescent="0.3">
      <c r="A18405" t="s">
        <v>463</v>
      </c>
      <c r="B18405" t="s">
        <v>1193</v>
      </c>
    </row>
    <row r="18406" spans="1:2" x14ac:dyDescent="0.3">
      <c r="A18406" t="s">
        <v>189</v>
      </c>
      <c r="B18406" t="s">
        <v>7096</v>
      </c>
    </row>
    <row r="18407" spans="1:2" x14ac:dyDescent="0.3">
      <c r="A18407" t="s">
        <v>11</v>
      </c>
      <c r="B18407" t="s">
        <v>131</v>
      </c>
    </row>
    <row r="18408" spans="1:2" x14ac:dyDescent="0.3">
      <c r="A18408" t="s">
        <v>11</v>
      </c>
      <c r="B18408" t="s">
        <v>2417</v>
      </c>
    </row>
    <row r="18409" spans="1:2" x14ac:dyDescent="0.3">
      <c r="A18409" t="s">
        <v>463</v>
      </c>
      <c r="B18409" t="s">
        <v>2417</v>
      </c>
    </row>
    <row r="18410" spans="1:2" x14ac:dyDescent="0.3">
      <c r="A18410" t="s">
        <v>463</v>
      </c>
      <c r="B18410" t="s">
        <v>181</v>
      </c>
    </row>
    <row r="18411" spans="1:2" x14ac:dyDescent="0.3">
      <c r="A18411" t="s">
        <v>463</v>
      </c>
      <c r="B18411" t="s">
        <v>2341</v>
      </c>
    </row>
    <row r="18412" spans="1:2" x14ac:dyDescent="0.3">
      <c r="A18412" t="s">
        <v>463</v>
      </c>
      <c r="B18412" t="s">
        <v>1193</v>
      </c>
    </row>
    <row r="18413" spans="1:2" x14ac:dyDescent="0.3">
      <c r="A18413" t="s">
        <v>189</v>
      </c>
      <c r="B18413" t="s">
        <v>12703</v>
      </c>
    </row>
    <row r="18414" spans="1:2" x14ac:dyDescent="0.3">
      <c r="A18414" t="s">
        <v>11</v>
      </c>
      <c r="B18414" t="s">
        <v>131</v>
      </c>
    </row>
    <row r="18415" spans="1:2" x14ac:dyDescent="0.3">
      <c r="A18415" t="s">
        <v>189</v>
      </c>
      <c r="B18415" t="s">
        <v>14683</v>
      </c>
    </row>
    <row r="18416" spans="1:2" x14ac:dyDescent="0.3">
      <c r="A18416" t="s">
        <v>68</v>
      </c>
      <c r="B18416" t="s">
        <v>2417</v>
      </c>
    </row>
    <row r="18417" spans="1:2" x14ac:dyDescent="0.3">
      <c r="A18417" t="s">
        <v>463</v>
      </c>
      <c r="B18417" t="s">
        <v>131</v>
      </c>
    </row>
    <row r="18418" spans="1:2" x14ac:dyDescent="0.3">
      <c r="A18418" t="s">
        <v>463</v>
      </c>
      <c r="B18418" t="s">
        <v>19</v>
      </c>
    </row>
    <row r="18419" spans="1:2" x14ac:dyDescent="0.3">
      <c r="A18419" t="s">
        <v>463</v>
      </c>
      <c r="B18419" t="s">
        <v>2417</v>
      </c>
    </row>
    <row r="18420" spans="1:2" x14ac:dyDescent="0.3">
      <c r="A18420" t="s">
        <v>463</v>
      </c>
      <c r="B18420" t="s">
        <v>355</v>
      </c>
    </row>
    <row r="18421" spans="1:2" x14ac:dyDescent="0.3">
      <c r="A18421" t="s">
        <v>463</v>
      </c>
      <c r="B18421" t="s">
        <v>1439</v>
      </c>
    </row>
    <row r="18422" spans="1:2" x14ac:dyDescent="0.3">
      <c r="A18422" t="s">
        <v>11</v>
      </c>
      <c r="B18422" t="s">
        <v>3138</v>
      </c>
    </row>
    <row r="18423" spans="1:2" x14ac:dyDescent="0.3">
      <c r="A18423" t="s">
        <v>11</v>
      </c>
      <c r="B18423" t="s">
        <v>7662</v>
      </c>
    </row>
    <row r="18424" spans="1:2" x14ac:dyDescent="0.3">
      <c r="A18424" t="s">
        <v>11</v>
      </c>
      <c r="B18424" t="s">
        <v>486</v>
      </c>
    </row>
    <row r="18425" spans="1:2" x14ac:dyDescent="0.3">
      <c r="A18425" t="s">
        <v>11</v>
      </c>
      <c r="B18425" t="s">
        <v>1193</v>
      </c>
    </row>
    <row r="18426" spans="1:2" x14ac:dyDescent="0.3">
      <c r="A18426" t="s">
        <v>11</v>
      </c>
      <c r="B18426" t="s">
        <v>131</v>
      </c>
    </row>
    <row r="18427" spans="1:2" x14ac:dyDescent="0.3">
      <c r="A18427" t="s">
        <v>115</v>
      </c>
      <c r="B18427" t="s">
        <v>131</v>
      </c>
    </row>
    <row r="18428" spans="1:2" x14ac:dyDescent="0.3">
      <c r="A18428" t="s">
        <v>115</v>
      </c>
      <c r="B18428" t="s">
        <v>2417</v>
      </c>
    </row>
    <row r="18429" spans="1:2" x14ac:dyDescent="0.3">
      <c r="A18429" t="s">
        <v>115</v>
      </c>
      <c r="B18429" t="s">
        <v>19</v>
      </c>
    </row>
    <row r="18430" spans="1:2" x14ac:dyDescent="0.3">
      <c r="A18430" t="s">
        <v>115</v>
      </c>
      <c r="B18430" t="s">
        <v>184</v>
      </c>
    </row>
    <row r="18431" spans="1:2" x14ac:dyDescent="0.3">
      <c r="A18431" t="s">
        <v>68</v>
      </c>
      <c r="B18431" t="s">
        <v>2417</v>
      </c>
    </row>
    <row r="18432" spans="1:2" x14ac:dyDescent="0.3">
      <c r="A18432" t="s">
        <v>189</v>
      </c>
      <c r="B18432" t="s">
        <v>2417</v>
      </c>
    </row>
    <row r="18433" spans="1:2" x14ac:dyDescent="0.3">
      <c r="A18433" t="s">
        <v>463</v>
      </c>
      <c r="B18433" t="s">
        <v>19</v>
      </c>
    </row>
    <row r="18434" spans="1:2" x14ac:dyDescent="0.3">
      <c r="A18434" t="s">
        <v>463</v>
      </c>
      <c r="B18434" t="s">
        <v>2417</v>
      </c>
    </row>
    <row r="18435" spans="1:2" x14ac:dyDescent="0.3">
      <c r="A18435" t="s">
        <v>463</v>
      </c>
      <c r="B18435" t="s">
        <v>790</v>
      </c>
    </row>
    <row r="18436" spans="1:2" x14ac:dyDescent="0.3">
      <c r="A18436" t="s">
        <v>463</v>
      </c>
      <c r="B18436" t="s">
        <v>1439</v>
      </c>
    </row>
    <row r="18437" spans="1:2" x14ac:dyDescent="0.3">
      <c r="A18437" t="s">
        <v>463</v>
      </c>
      <c r="B18437" t="s">
        <v>2417</v>
      </c>
    </row>
    <row r="18438" spans="1:2" x14ac:dyDescent="0.3">
      <c r="A18438" t="s">
        <v>463</v>
      </c>
      <c r="B18438" t="s">
        <v>131</v>
      </c>
    </row>
    <row r="18439" spans="1:2" x14ac:dyDescent="0.3">
      <c r="A18439" t="s">
        <v>463</v>
      </c>
      <c r="B18439" t="s">
        <v>3138</v>
      </c>
    </row>
    <row r="18440" spans="1:2" x14ac:dyDescent="0.3">
      <c r="A18440" t="s">
        <v>463</v>
      </c>
      <c r="B18440" t="s">
        <v>19</v>
      </c>
    </row>
    <row r="18441" spans="1:2" x14ac:dyDescent="0.3">
      <c r="A18441" t="s">
        <v>11</v>
      </c>
      <c r="B18441" t="s">
        <v>2417</v>
      </c>
    </row>
    <row r="18442" spans="1:2" x14ac:dyDescent="0.3">
      <c r="A18442" t="s">
        <v>11</v>
      </c>
      <c r="B18442" t="s">
        <v>131</v>
      </c>
    </row>
    <row r="18443" spans="1:2" x14ac:dyDescent="0.3">
      <c r="A18443" t="s">
        <v>11</v>
      </c>
      <c r="B18443" t="s">
        <v>19</v>
      </c>
    </row>
    <row r="18444" spans="1:2" x14ac:dyDescent="0.3">
      <c r="A18444" t="s">
        <v>11</v>
      </c>
      <c r="B18444" t="s">
        <v>1193</v>
      </c>
    </row>
    <row r="18445" spans="1:2" x14ac:dyDescent="0.3">
      <c r="A18445" t="s">
        <v>11</v>
      </c>
      <c r="B18445" t="s">
        <v>184</v>
      </c>
    </row>
    <row r="18446" spans="1:2" x14ac:dyDescent="0.3">
      <c r="A18446" t="s">
        <v>11</v>
      </c>
      <c r="B18446" t="s">
        <v>4311</v>
      </c>
    </row>
    <row r="18447" spans="1:2" x14ac:dyDescent="0.3">
      <c r="A18447" t="s">
        <v>463</v>
      </c>
      <c r="B18447" t="s">
        <v>131</v>
      </c>
    </row>
    <row r="18448" spans="1:2" x14ac:dyDescent="0.3">
      <c r="A18448" t="s">
        <v>463</v>
      </c>
      <c r="B18448" t="s">
        <v>2417</v>
      </c>
    </row>
    <row r="18449" spans="1:2" x14ac:dyDescent="0.3">
      <c r="A18449" t="s">
        <v>11</v>
      </c>
      <c r="B18449" t="s">
        <v>2417</v>
      </c>
    </row>
    <row r="18450" spans="1:2" x14ac:dyDescent="0.3">
      <c r="A18450" t="s">
        <v>11</v>
      </c>
      <c r="B18450" t="s">
        <v>184</v>
      </c>
    </row>
    <row r="18451" spans="1:2" x14ac:dyDescent="0.3">
      <c r="A18451" t="s">
        <v>463</v>
      </c>
      <c r="B18451" t="s">
        <v>7662</v>
      </c>
    </row>
    <row r="18452" spans="1:2" x14ac:dyDescent="0.3">
      <c r="A18452" t="s">
        <v>463</v>
      </c>
      <c r="B18452" t="s">
        <v>3138</v>
      </c>
    </row>
    <row r="18453" spans="1:2" x14ac:dyDescent="0.3">
      <c r="A18453" t="s">
        <v>463</v>
      </c>
      <c r="B18453" t="s">
        <v>3138</v>
      </c>
    </row>
    <row r="18454" spans="1:2" x14ac:dyDescent="0.3">
      <c r="A18454" t="s">
        <v>463</v>
      </c>
      <c r="B18454" t="s">
        <v>486</v>
      </c>
    </row>
    <row r="18455" spans="1:2" x14ac:dyDescent="0.3">
      <c r="A18455" t="s">
        <v>463</v>
      </c>
      <c r="B18455" t="s">
        <v>1193</v>
      </c>
    </row>
    <row r="18456" spans="1:2" x14ac:dyDescent="0.3">
      <c r="A18456" t="s">
        <v>463</v>
      </c>
      <c r="B18456" t="s">
        <v>2341</v>
      </c>
    </row>
    <row r="18457" spans="1:2" x14ac:dyDescent="0.3">
      <c r="A18457" t="s">
        <v>463</v>
      </c>
      <c r="B18457" t="s">
        <v>2417</v>
      </c>
    </row>
    <row r="18458" spans="1:2" x14ac:dyDescent="0.3">
      <c r="A18458" t="s">
        <v>463</v>
      </c>
      <c r="B18458" t="s">
        <v>3138</v>
      </c>
    </row>
    <row r="18459" spans="1:2" x14ac:dyDescent="0.3">
      <c r="A18459" t="s">
        <v>463</v>
      </c>
      <c r="B18459" t="s">
        <v>131</v>
      </c>
    </row>
    <row r="18460" spans="1:2" x14ac:dyDescent="0.3">
      <c r="A18460" t="s">
        <v>463</v>
      </c>
      <c r="B18460" t="s">
        <v>19</v>
      </c>
    </row>
    <row r="18461" spans="1:2" x14ac:dyDescent="0.3">
      <c r="A18461" t="s">
        <v>463</v>
      </c>
      <c r="B18461" t="s">
        <v>486</v>
      </c>
    </row>
    <row r="18462" spans="1:2" x14ac:dyDescent="0.3">
      <c r="A18462" t="s">
        <v>189</v>
      </c>
      <c r="B18462" t="s">
        <v>131</v>
      </c>
    </row>
    <row r="18463" spans="1:2" x14ac:dyDescent="0.3">
      <c r="A18463" t="s">
        <v>189</v>
      </c>
      <c r="B18463" t="s">
        <v>19</v>
      </c>
    </row>
    <row r="18464" spans="1:2" x14ac:dyDescent="0.3">
      <c r="A18464" t="s">
        <v>189</v>
      </c>
      <c r="B18464" t="s">
        <v>184</v>
      </c>
    </row>
    <row r="18465" spans="1:2" x14ac:dyDescent="0.3">
      <c r="A18465" t="s">
        <v>11</v>
      </c>
      <c r="B18465" t="s">
        <v>131</v>
      </c>
    </row>
    <row r="18466" spans="1:2" x14ac:dyDescent="0.3">
      <c r="A18466" t="s">
        <v>91</v>
      </c>
      <c r="B18466" t="s">
        <v>10196</v>
      </c>
    </row>
    <row r="18467" spans="1:2" x14ac:dyDescent="0.3">
      <c r="A18467" t="s">
        <v>115</v>
      </c>
      <c r="B18467" t="s">
        <v>131</v>
      </c>
    </row>
    <row r="18468" spans="1:2" x14ac:dyDescent="0.3">
      <c r="A18468" t="s">
        <v>115</v>
      </c>
      <c r="B18468" t="s">
        <v>19</v>
      </c>
    </row>
    <row r="18469" spans="1:2" x14ac:dyDescent="0.3">
      <c r="A18469" t="s">
        <v>115</v>
      </c>
      <c r="B18469" t="s">
        <v>2417</v>
      </c>
    </row>
    <row r="18470" spans="1:2" x14ac:dyDescent="0.3">
      <c r="A18470" t="s">
        <v>115</v>
      </c>
      <c r="B18470" t="s">
        <v>184</v>
      </c>
    </row>
    <row r="18471" spans="1:2" x14ac:dyDescent="0.3">
      <c r="A18471" t="s">
        <v>463</v>
      </c>
      <c r="B18471" t="s">
        <v>131</v>
      </c>
    </row>
    <row r="18472" spans="1:2" x14ac:dyDescent="0.3">
      <c r="A18472" t="s">
        <v>463</v>
      </c>
      <c r="B18472" t="s">
        <v>19</v>
      </c>
    </row>
    <row r="18473" spans="1:2" x14ac:dyDescent="0.3">
      <c r="A18473" t="s">
        <v>463</v>
      </c>
      <c r="B18473" t="s">
        <v>2417</v>
      </c>
    </row>
    <row r="18474" spans="1:2" x14ac:dyDescent="0.3">
      <c r="A18474" t="s">
        <v>463</v>
      </c>
      <c r="B18474" t="s">
        <v>695</v>
      </c>
    </row>
    <row r="18475" spans="1:2" x14ac:dyDescent="0.3">
      <c r="A18475" t="s">
        <v>463</v>
      </c>
      <c r="B18475" t="s">
        <v>1439</v>
      </c>
    </row>
    <row r="18476" spans="1:2" x14ac:dyDescent="0.3">
      <c r="A18476" t="s">
        <v>189</v>
      </c>
      <c r="B18476" t="s">
        <v>2341</v>
      </c>
    </row>
    <row r="18477" spans="1:2" x14ac:dyDescent="0.3">
      <c r="A18477" t="s">
        <v>68</v>
      </c>
      <c r="B18477" t="s">
        <v>131</v>
      </c>
    </row>
    <row r="18478" spans="1:2" x14ac:dyDescent="0.3">
      <c r="A18478" t="s">
        <v>383</v>
      </c>
      <c r="B18478" t="s">
        <v>534</v>
      </c>
    </row>
    <row r="18479" spans="1:2" x14ac:dyDescent="0.3">
      <c r="A18479" t="s">
        <v>383</v>
      </c>
      <c r="B18479" t="s">
        <v>19</v>
      </c>
    </row>
    <row r="18480" spans="1:2" x14ac:dyDescent="0.3">
      <c r="A18480" t="s">
        <v>383</v>
      </c>
      <c r="B18480" t="s">
        <v>131</v>
      </c>
    </row>
    <row r="18481" spans="1:2" x14ac:dyDescent="0.3">
      <c r="A18481" t="s">
        <v>91</v>
      </c>
      <c r="B18481" t="s">
        <v>12311</v>
      </c>
    </row>
    <row r="18482" spans="1:2" x14ac:dyDescent="0.3">
      <c r="A18482" t="s">
        <v>68</v>
      </c>
      <c r="B18482" t="s">
        <v>1193</v>
      </c>
    </row>
    <row r="18483" spans="1:2" x14ac:dyDescent="0.3">
      <c r="A18483" t="s">
        <v>189</v>
      </c>
      <c r="B18483" t="s">
        <v>1193</v>
      </c>
    </row>
    <row r="18484" spans="1:2" x14ac:dyDescent="0.3">
      <c r="A18484" t="s">
        <v>68</v>
      </c>
      <c r="B18484" t="s">
        <v>3138</v>
      </c>
    </row>
    <row r="18485" spans="1:2" x14ac:dyDescent="0.3">
      <c r="A18485" t="s">
        <v>11</v>
      </c>
      <c r="B18485" t="s">
        <v>4207</v>
      </c>
    </row>
    <row r="18486" spans="1:2" x14ac:dyDescent="0.3">
      <c r="A18486" t="s">
        <v>11</v>
      </c>
      <c r="B18486" t="s">
        <v>1193</v>
      </c>
    </row>
    <row r="18487" spans="1:2" x14ac:dyDescent="0.3">
      <c r="A18487" t="s">
        <v>463</v>
      </c>
      <c r="B18487" t="s">
        <v>131</v>
      </c>
    </row>
    <row r="18488" spans="1:2" x14ac:dyDescent="0.3">
      <c r="A18488" t="s">
        <v>463</v>
      </c>
      <c r="B18488" t="s">
        <v>639</v>
      </c>
    </row>
    <row r="18489" spans="1:2" x14ac:dyDescent="0.3">
      <c r="A18489" t="s">
        <v>463</v>
      </c>
      <c r="B18489" t="s">
        <v>3382</v>
      </c>
    </row>
    <row r="18490" spans="1:2" x14ac:dyDescent="0.3">
      <c r="A18490" t="s">
        <v>189</v>
      </c>
      <c r="B18490" t="s">
        <v>131</v>
      </c>
    </row>
    <row r="18491" spans="1:2" x14ac:dyDescent="0.3">
      <c r="A18491" t="s">
        <v>189</v>
      </c>
      <c r="B18491" t="s">
        <v>19</v>
      </c>
    </row>
    <row r="18492" spans="1:2" x14ac:dyDescent="0.3">
      <c r="A18492" t="s">
        <v>189</v>
      </c>
      <c r="B18492" t="s">
        <v>790</v>
      </c>
    </row>
    <row r="18493" spans="1:2" x14ac:dyDescent="0.3">
      <c r="A18493" t="s">
        <v>91</v>
      </c>
      <c r="B18493" t="s">
        <v>11688</v>
      </c>
    </row>
    <row r="18494" spans="1:2" x14ac:dyDescent="0.3">
      <c r="A18494" t="s">
        <v>115</v>
      </c>
      <c r="B18494" t="s">
        <v>2341</v>
      </c>
    </row>
    <row r="18495" spans="1:2" x14ac:dyDescent="0.3">
      <c r="A18495" t="s">
        <v>115</v>
      </c>
      <c r="B18495" t="s">
        <v>184</v>
      </c>
    </row>
    <row r="18496" spans="1:2" x14ac:dyDescent="0.3">
      <c r="A18496" t="s">
        <v>463</v>
      </c>
      <c r="B18496" t="s">
        <v>837</v>
      </c>
    </row>
    <row r="18497" spans="1:2" x14ac:dyDescent="0.3">
      <c r="A18497" t="s">
        <v>463</v>
      </c>
      <c r="B18497" t="s">
        <v>790</v>
      </c>
    </row>
    <row r="18498" spans="1:2" x14ac:dyDescent="0.3">
      <c r="A18498" t="s">
        <v>463</v>
      </c>
      <c r="B18498" t="s">
        <v>2341</v>
      </c>
    </row>
    <row r="18499" spans="1:2" x14ac:dyDescent="0.3">
      <c r="A18499" t="s">
        <v>463</v>
      </c>
      <c r="B18499" t="s">
        <v>639</v>
      </c>
    </row>
    <row r="18500" spans="1:2" x14ac:dyDescent="0.3">
      <c r="A18500" t="s">
        <v>189</v>
      </c>
      <c r="B18500" t="s">
        <v>1691</v>
      </c>
    </row>
    <row r="18501" spans="1:2" x14ac:dyDescent="0.3">
      <c r="A18501" t="s">
        <v>189</v>
      </c>
      <c r="B18501" t="s">
        <v>2341</v>
      </c>
    </row>
    <row r="18502" spans="1:2" x14ac:dyDescent="0.3">
      <c r="A18502" t="s">
        <v>189</v>
      </c>
      <c r="B18502" t="s">
        <v>790</v>
      </c>
    </row>
    <row r="18503" spans="1:2" x14ac:dyDescent="0.3">
      <c r="A18503" t="s">
        <v>189</v>
      </c>
      <c r="B18503" t="s">
        <v>1193</v>
      </c>
    </row>
    <row r="18504" spans="1:2" x14ac:dyDescent="0.3">
      <c r="A18504" t="s">
        <v>189</v>
      </c>
      <c r="B18504" t="s">
        <v>639</v>
      </c>
    </row>
    <row r="18505" spans="1:2" x14ac:dyDescent="0.3">
      <c r="A18505" t="s">
        <v>189</v>
      </c>
      <c r="B18505" t="s">
        <v>534</v>
      </c>
    </row>
    <row r="18506" spans="1:2" x14ac:dyDescent="0.3">
      <c r="A18506" t="s">
        <v>189</v>
      </c>
      <c r="B18506" t="s">
        <v>486</v>
      </c>
    </row>
    <row r="18507" spans="1:2" x14ac:dyDescent="0.3">
      <c r="A18507" t="s">
        <v>189</v>
      </c>
      <c r="B18507" t="s">
        <v>11509</v>
      </c>
    </row>
    <row r="18508" spans="1:2" x14ac:dyDescent="0.3">
      <c r="A18508" t="s">
        <v>115</v>
      </c>
      <c r="B18508" t="s">
        <v>2174</v>
      </c>
    </row>
    <row r="18509" spans="1:2" x14ac:dyDescent="0.3">
      <c r="A18509" t="s">
        <v>115</v>
      </c>
      <c r="B18509" t="s">
        <v>2341</v>
      </c>
    </row>
    <row r="18510" spans="1:2" x14ac:dyDescent="0.3">
      <c r="A18510" t="s">
        <v>115</v>
      </c>
      <c r="B18510" t="s">
        <v>1193</v>
      </c>
    </row>
    <row r="18511" spans="1:2" x14ac:dyDescent="0.3">
      <c r="A18511" t="s">
        <v>115</v>
      </c>
      <c r="B18511" t="s">
        <v>131</v>
      </c>
    </row>
    <row r="18512" spans="1:2" x14ac:dyDescent="0.3">
      <c r="A18512" t="s">
        <v>115</v>
      </c>
      <c r="B18512" t="s">
        <v>19</v>
      </c>
    </row>
    <row r="18513" spans="1:2" x14ac:dyDescent="0.3">
      <c r="A18513" t="s">
        <v>115</v>
      </c>
      <c r="B18513" t="s">
        <v>2417</v>
      </c>
    </row>
    <row r="18514" spans="1:2" x14ac:dyDescent="0.3">
      <c r="A18514" t="s">
        <v>115</v>
      </c>
      <c r="B18514" t="s">
        <v>3382</v>
      </c>
    </row>
    <row r="18515" spans="1:2" x14ac:dyDescent="0.3">
      <c r="A18515" t="s">
        <v>115</v>
      </c>
      <c r="B18515" t="s">
        <v>639</v>
      </c>
    </row>
    <row r="18516" spans="1:2" x14ac:dyDescent="0.3">
      <c r="A18516" t="s">
        <v>68</v>
      </c>
      <c r="B18516" t="s">
        <v>77</v>
      </c>
    </row>
    <row r="18517" spans="1:2" x14ac:dyDescent="0.3">
      <c r="A18517" t="s">
        <v>189</v>
      </c>
      <c r="B18517" t="s">
        <v>534</v>
      </c>
    </row>
    <row r="18518" spans="1:2" x14ac:dyDescent="0.3">
      <c r="A18518" t="s">
        <v>189</v>
      </c>
      <c r="B18518" t="s">
        <v>695</v>
      </c>
    </row>
    <row r="18519" spans="1:2" x14ac:dyDescent="0.3">
      <c r="A18519" t="s">
        <v>189</v>
      </c>
      <c r="B18519" t="s">
        <v>2341</v>
      </c>
    </row>
    <row r="18520" spans="1:2" x14ac:dyDescent="0.3">
      <c r="A18520" t="s">
        <v>189</v>
      </c>
      <c r="B18520" t="s">
        <v>7662</v>
      </c>
    </row>
    <row r="18521" spans="1:2" x14ac:dyDescent="0.3">
      <c r="A18521" t="s">
        <v>189</v>
      </c>
      <c r="B18521" t="s">
        <v>5855</v>
      </c>
    </row>
    <row r="18522" spans="1:2" x14ac:dyDescent="0.3">
      <c r="A18522" t="s">
        <v>189</v>
      </c>
      <c r="B18522" t="s">
        <v>7641</v>
      </c>
    </row>
    <row r="18523" spans="1:2" x14ac:dyDescent="0.3">
      <c r="A18523" t="s">
        <v>189</v>
      </c>
      <c r="B18523" t="s">
        <v>486</v>
      </c>
    </row>
    <row r="18524" spans="1:2" x14ac:dyDescent="0.3">
      <c r="A18524" t="s">
        <v>115</v>
      </c>
      <c r="B18524" t="s">
        <v>2341</v>
      </c>
    </row>
    <row r="18525" spans="1:2" x14ac:dyDescent="0.3">
      <c r="A18525" t="s">
        <v>115</v>
      </c>
      <c r="B18525" t="s">
        <v>1193</v>
      </c>
    </row>
    <row r="18526" spans="1:2" x14ac:dyDescent="0.3">
      <c r="A18526" t="s">
        <v>115</v>
      </c>
      <c r="B18526" t="s">
        <v>184</v>
      </c>
    </row>
    <row r="18527" spans="1:2" x14ac:dyDescent="0.3">
      <c r="A18527" t="s">
        <v>189</v>
      </c>
      <c r="B18527" t="s">
        <v>2417</v>
      </c>
    </row>
    <row r="18528" spans="1:2" x14ac:dyDescent="0.3">
      <c r="A18528" t="s">
        <v>189</v>
      </c>
      <c r="B18528" t="s">
        <v>639</v>
      </c>
    </row>
    <row r="18529" spans="1:2" x14ac:dyDescent="0.3">
      <c r="A18529" t="s">
        <v>189</v>
      </c>
      <c r="B18529" t="s">
        <v>1193</v>
      </c>
    </row>
    <row r="18530" spans="1:2" x14ac:dyDescent="0.3">
      <c r="A18530" t="s">
        <v>189</v>
      </c>
      <c r="B18530" t="s">
        <v>617</v>
      </c>
    </row>
    <row r="18531" spans="1:2" x14ac:dyDescent="0.3">
      <c r="A18531" t="s">
        <v>383</v>
      </c>
      <c r="B18531" t="s">
        <v>4207</v>
      </c>
    </row>
    <row r="18532" spans="1:2" x14ac:dyDescent="0.3">
      <c r="A18532" t="s">
        <v>383</v>
      </c>
      <c r="B18532" t="s">
        <v>1193</v>
      </c>
    </row>
    <row r="18533" spans="1:2" x14ac:dyDescent="0.3">
      <c r="A18533" t="s">
        <v>383</v>
      </c>
      <c r="B18533" t="s">
        <v>2341</v>
      </c>
    </row>
    <row r="18534" spans="1:2" x14ac:dyDescent="0.3">
      <c r="A18534" t="s">
        <v>383</v>
      </c>
      <c r="B18534" t="s">
        <v>617</v>
      </c>
    </row>
    <row r="18535" spans="1:2" x14ac:dyDescent="0.3">
      <c r="A18535" t="s">
        <v>91</v>
      </c>
      <c r="B18535" t="s">
        <v>2341</v>
      </c>
    </row>
    <row r="18536" spans="1:2" x14ac:dyDescent="0.3">
      <c r="A18536" t="s">
        <v>91</v>
      </c>
      <c r="B18536" t="s">
        <v>1900</v>
      </c>
    </row>
    <row r="18537" spans="1:2" x14ac:dyDescent="0.3">
      <c r="A18537" t="s">
        <v>91</v>
      </c>
      <c r="B18537" t="s">
        <v>184</v>
      </c>
    </row>
    <row r="18538" spans="1:2" x14ac:dyDescent="0.3">
      <c r="A18538" t="s">
        <v>115</v>
      </c>
      <c r="B18538" t="s">
        <v>184</v>
      </c>
    </row>
    <row r="18539" spans="1:2" x14ac:dyDescent="0.3">
      <c r="A18539" t="s">
        <v>91</v>
      </c>
      <c r="B18539" t="s">
        <v>2417</v>
      </c>
    </row>
    <row r="18540" spans="1:2" x14ac:dyDescent="0.3">
      <c r="A18540" t="s">
        <v>91</v>
      </c>
      <c r="B18540" t="s">
        <v>19</v>
      </c>
    </row>
    <row r="18541" spans="1:2" x14ac:dyDescent="0.3">
      <c r="A18541" t="s">
        <v>91</v>
      </c>
      <c r="B18541" t="s">
        <v>131</v>
      </c>
    </row>
    <row r="18542" spans="1:2" x14ac:dyDescent="0.3">
      <c r="A18542" t="s">
        <v>91</v>
      </c>
      <c r="B18542" t="s">
        <v>2341</v>
      </c>
    </row>
    <row r="18543" spans="1:2" x14ac:dyDescent="0.3">
      <c r="A18543" t="s">
        <v>115</v>
      </c>
      <c r="B18543" t="s">
        <v>184</v>
      </c>
    </row>
    <row r="18544" spans="1:2" x14ac:dyDescent="0.3">
      <c r="A18544" t="s">
        <v>11</v>
      </c>
      <c r="B18544" t="s">
        <v>131</v>
      </c>
    </row>
    <row r="18545" spans="1:2" x14ac:dyDescent="0.3">
      <c r="A18545" t="s">
        <v>11</v>
      </c>
      <c r="B18545" t="s">
        <v>2417</v>
      </c>
    </row>
    <row r="18546" spans="1:2" x14ac:dyDescent="0.3">
      <c r="A18546" t="s">
        <v>463</v>
      </c>
      <c r="B18546" t="s">
        <v>2417</v>
      </c>
    </row>
    <row r="18547" spans="1:2" x14ac:dyDescent="0.3">
      <c r="A18547" t="s">
        <v>115</v>
      </c>
      <c r="B18547" t="s">
        <v>131</v>
      </c>
    </row>
    <row r="18548" spans="1:2" x14ac:dyDescent="0.3">
      <c r="A18548" t="s">
        <v>115</v>
      </c>
      <c r="B18548" t="s">
        <v>19</v>
      </c>
    </row>
    <row r="18549" spans="1:2" x14ac:dyDescent="0.3">
      <c r="A18549" t="s">
        <v>115</v>
      </c>
      <c r="B18549" t="s">
        <v>2417</v>
      </c>
    </row>
    <row r="18550" spans="1:2" x14ac:dyDescent="0.3">
      <c r="A18550" t="s">
        <v>91</v>
      </c>
      <c r="B18550" t="s">
        <v>14684</v>
      </c>
    </row>
    <row r="18551" spans="1:2" x14ac:dyDescent="0.3">
      <c r="A18551" t="s">
        <v>115</v>
      </c>
      <c r="B18551" t="s">
        <v>131</v>
      </c>
    </row>
    <row r="18552" spans="1:2" x14ac:dyDescent="0.3">
      <c r="A18552" t="s">
        <v>115</v>
      </c>
      <c r="B18552" t="s">
        <v>2417</v>
      </c>
    </row>
    <row r="18553" spans="1:2" x14ac:dyDescent="0.3">
      <c r="A18553" t="s">
        <v>115</v>
      </c>
      <c r="B18553" t="s">
        <v>19</v>
      </c>
    </row>
    <row r="18554" spans="1:2" x14ac:dyDescent="0.3">
      <c r="A18554" t="s">
        <v>115</v>
      </c>
      <c r="B18554" t="s">
        <v>184</v>
      </c>
    </row>
    <row r="18555" spans="1:2" x14ac:dyDescent="0.3">
      <c r="A18555" t="s">
        <v>115</v>
      </c>
      <c r="B18555" t="s">
        <v>1900</v>
      </c>
    </row>
    <row r="18556" spans="1:2" x14ac:dyDescent="0.3">
      <c r="A18556" t="s">
        <v>115</v>
      </c>
      <c r="B18556" t="s">
        <v>355</v>
      </c>
    </row>
    <row r="18557" spans="1:2" x14ac:dyDescent="0.3">
      <c r="A18557" t="s">
        <v>115</v>
      </c>
      <c r="B18557" t="s">
        <v>4611</v>
      </c>
    </row>
    <row r="18558" spans="1:2" x14ac:dyDescent="0.3">
      <c r="A18558" t="s">
        <v>189</v>
      </c>
      <c r="B18558" t="s">
        <v>639</v>
      </c>
    </row>
    <row r="18559" spans="1:2" x14ac:dyDescent="0.3">
      <c r="A18559" t="s">
        <v>189</v>
      </c>
      <c r="B18559" t="s">
        <v>19</v>
      </c>
    </row>
    <row r="18560" spans="1:2" x14ac:dyDescent="0.3">
      <c r="A18560" t="s">
        <v>189</v>
      </c>
      <c r="B18560" t="s">
        <v>3382</v>
      </c>
    </row>
    <row r="18561" spans="1:2" x14ac:dyDescent="0.3">
      <c r="A18561" t="s">
        <v>189</v>
      </c>
      <c r="B18561" t="s">
        <v>14370</v>
      </c>
    </row>
    <row r="18562" spans="1:2" x14ac:dyDescent="0.3">
      <c r="A18562" t="s">
        <v>189</v>
      </c>
      <c r="B18562" t="s">
        <v>539</v>
      </c>
    </row>
    <row r="18563" spans="1:2" x14ac:dyDescent="0.3">
      <c r="A18563" t="s">
        <v>115</v>
      </c>
      <c r="B18563" t="s">
        <v>131</v>
      </c>
    </row>
    <row r="18564" spans="1:2" x14ac:dyDescent="0.3">
      <c r="A18564" t="s">
        <v>115</v>
      </c>
      <c r="B18564" t="s">
        <v>19</v>
      </c>
    </row>
    <row r="18565" spans="1:2" x14ac:dyDescent="0.3">
      <c r="A18565" t="s">
        <v>115</v>
      </c>
      <c r="B18565" t="s">
        <v>131</v>
      </c>
    </row>
    <row r="18566" spans="1:2" x14ac:dyDescent="0.3">
      <c r="A18566" t="s">
        <v>115</v>
      </c>
      <c r="B18566" t="s">
        <v>19</v>
      </c>
    </row>
    <row r="18567" spans="1:2" x14ac:dyDescent="0.3">
      <c r="A18567" t="s">
        <v>115</v>
      </c>
      <c r="B18567" t="s">
        <v>790</v>
      </c>
    </row>
    <row r="18568" spans="1:2" x14ac:dyDescent="0.3">
      <c r="A18568" t="s">
        <v>115</v>
      </c>
      <c r="B18568" t="s">
        <v>184</v>
      </c>
    </row>
    <row r="18569" spans="1:2" x14ac:dyDescent="0.3">
      <c r="A18569" t="s">
        <v>115</v>
      </c>
      <c r="B18569" t="s">
        <v>3689</v>
      </c>
    </row>
    <row r="18570" spans="1:2" x14ac:dyDescent="0.3">
      <c r="A18570" t="s">
        <v>115</v>
      </c>
      <c r="B18570" t="s">
        <v>131</v>
      </c>
    </row>
    <row r="18571" spans="1:2" x14ac:dyDescent="0.3">
      <c r="A18571" t="s">
        <v>115</v>
      </c>
      <c r="B18571" t="s">
        <v>19</v>
      </c>
    </row>
    <row r="18572" spans="1:2" x14ac:dyDescent="0.3">
      <c r="A18572" t="s">
        <v>115</v>
      </c>
      <c r="B18572" t="s">
        <v>184</v>
      </c>
    </row>
    <row r="18573" spans="1:2" x14ac:dyDescent="0.3">
      <c r="A18573" t="s">
        <v>115</v>
      </c>
      <c r="B18573" t="s">
        <v>639</v>
      </c>
    </row>
    <row r="18574" spans="1:2" x14ac:dyDescent="0.3">
      <c r="A18574" t="s">
        <v>115</v>
      </c>
      <c r="B18574" t="s">
        <v>790</v>
      </c>
    </row>
    <row r="18575" spans="1:2" x14ac:dyDescent="0.3">
      <c r="A18575" t="s">
        <v>115</v>
      </c>
      <c r="B18575" t="s">
        <v>131</v>
      </c>
    </row>
    <row r="18576" spans="1:2" x14ac:dyDescent="0.3">
      <c r="A18576" t="s">
        <v>115</v>
      </c>
      <c r="B18576" t="s">
        <v>19</v>
      </c>
    </row>
    <row r="18577" spans="1:2" x14ac:dyDescent="0.3">
      <c r="A18577" t="s">
        <v>115</v>
      </c>
      <c r="B18577" t="s">
        <v>184</v>
      </c>
    </row>
    <row r="18578" spans="1:2" x14ac:dyDescent="0.3">
      <c r="A18578" t="s">
        <v>115</v>
      </c>
      <c r="B18578" t="s">
        <v>1025</v>
      </c>
    </row>
    <row r="18579" spans="1:2" x14ac:dyDescent="0.3">
      <c r="A18579" t="s">
        <v>463</v>
      </c>
      <c r="B18579" t="s">
        <v>7662</v>
      </c>
    </row>
    <row r="18580" spans="1:2" x14ac:dyDescent="0.3">
      <c r="A18580" t="s">
        <v>463</v>
      </c>
      <c r="B18580" t="s">
        <v>131</v>
      </c>
    </row>
    <row r="18581" spans="1:2" x14ac:dyDescent="0.3">
      <c r="A18581" t="s">
        <v>463</v>
      </c>
      <c r="B18581" t="s">
        <v>617</v>
      </c>
    </row>
    <row r="18582" spans="1:2" x14ac:dyDescent="0.3">
      <c r="A18582" t="s">
        <v>463</v>
      </c>
      <c r="B18582" t="s">
        <v>184</v>
      </c>
    </row>
    <row r="18583" spans="1:2" x14ac:dyDescent="0.3">
      <c r="A18583" t="s">
        <v>463</v>
      </c>
      <c r="B18583" t="s">
        <v>639</v>
      </c>
    </row>
    <row r="18584" spans="1:2" x14ac:dyDescent="0.3">
      <c r="A18584" t="s">
        <v>463</v>
      </c>
      <c r="B18584" t="s">
        <v>131</v>
      </c>
    </row>
    <row r="18585" spans="1:2" x14ac:dyDescent="0.3">
      <c r="A18585" t="s">
        <v>463</v>
      </c>
      <c r="B18585" t="s">
        <v>19</v>
      </c>
    </row>
    <row r="18586" spans="1:2" x14ac:dyDescent="0.3">
      <c r="A18586" t="s">
        <v>463</v>
      </c>
      <c r="B18586" t="s">
        <v>695</v>
      </c>
    </row>
    <row r="18587" spans="1:2" x14ac:dyDescent="0.3">
      <c r="A18587" t="s">
        <v>463</v>
      </c>
      <c r="B18587" t="s">
        <v>4207</v>
      </c>
    </row>
    <row r="18588" spans="1:2" x14ac:dyDescent="0.3">
      <c r="A18588" t="s">
        <v>463</v>
      </c>
      <c r="B18588" t="s">
        <v>2417</v>
      </c>
    </row>
    <row r="18589" spans="1:2" x14ac:dyDescent="0.3">
      <c r="A18589" t="s">
        <v>463</v>
      </c>
      <c r="B18589" t="s">
        <v>1900</v>
      </c>
    </row>
    <row r="18590" spans="1:2" x14ac:dyDescent="0.3">
      <c r="A18590" t="s">
        <v>115</v>
      </c>
      <c r="B18590" t="s">
        <v>534</v>
      </c>
    </row>
    <row r="18591" spans="1:2" x14ac:dyDescent="0.3">
      <c r="A18591" t="s">
        <v>115</v>
      </c>
      <c r="B18591" t="s">
        <v>1193</v>
      </c>
    </row>
    <row r="18592" spans="1:2" x14ac:dyDescent="0.3">
      <c r="A18592" t="s">
        <v>115</v>
      </c>
      <c r="B18592" t="s">
        <v>1193</v>
      </c>
    </row>
    <row r="18593" spans="1:2" x14ac:dyDescent="0.3">
      <c r="A18593" t="s">
        <v>383</v>
      </c>
      <c r="B18593" t="s">
        <v>131</v>
      </c>
    </row>
    <row r="18594" spans="1:2" x14ac:dyDescent="0.3">
      <c r="A18594" t="s">
        <v>383</v>
      </c>
      <c r="B18594" t="s">
        <v>19</v>
      </c>
    </row>
    <row r="18595" spans="1:2" x14ac:dyDescent="0.3">
      <c r="A18595" t="s">
        <v>68</v>
      </c>
      <c r="B18595" t="s">
        <v>1395</v>
      </c>
    </row>
    <row r="18596" spans="1:2" x14ac:dyDescent="0.3">
      <c r="A18596" t="s">
        <v>68</v>
      </c>
      <c r="B18596" t="s">
        <v>3138</v>
      </c>
    </row>
    <row r="18597" spans="1:2" x14ac:dyDescent="0.3">
      <c r="A18597" t="s">
        <v>68</v>
      </c>
      <c r="B18597" t="s">
        <v>2417</v>
      </c>
    </row>
    <row r="18598" spans="1:2" x14ac:dyDescent="0.3">
      <c r="A18598" t="s">
        <v>11</v>
      </c>
      <c r="B18598" t="s">
        <v>2341</v>
      </c>
    </row>
    <row r="18599" spans="1:2" x14ac:dyDescent="0.3">
      <c r="A18599" t="s">
        <v>11</v>
      </c>
      <c r="B18599" t="s">
        <v>184</v>
      </c>
    </row>
    <row r="18600" spans="1:2" x14ac:dyDescent="0.3">
      <c r="A18600" t="s">
        <v>11</v>
      </c>
      <c r="B18600" t="s">
        <v>2417</v>
      </c>
    </row>
    <row r="18601" spans="1:2" x14ac:dyDescent="0.3">
      <c r="A18601" t="s">
        <v>11</v>
      </c>
      <c r="B18601" t="s">
        <v>617</v>
      </c>
    </row>
    <row r="18602" spans="1:2" x14ac:dyDescent="0.3">
      <c r="A18602" t="s">
        <v>11</v>
      </c>
      <c r="B18602" t="s">
        <v>5855</v>
      </c>
    </row>
    <row r="18603" spans="1:2" x14ac:dyDescent="0.3">
      <c r="A18603" t="s">
        <v>11</v>
      </c>
      <c r="B18603" t="s">
        <v>2174</v>
      </c>
    </row>
    <row r="18604" spans="1:2" x14ac:dyDescent="0.3">
      <c r="A18604" t="s">
        <v>11</v>
      </c>
      <c r="B18604" t="s">
        <v>486</v>
      </c>
    </row>
    <row r="18605" spans="1:2" x14ac:dyDescent="0.3">
      <c r="A18605" t="s">
        <v>91</v>
      </c>
      <c r="B18605" t="s">
        <v>14685</v>
      </c>
    </row>
    <row r="18606" spans="1:2" x14ac:dyDescent="0.3">
      <c r="A18606" t="s">
        <v>115</v>
      </c>
      <c r="B18606" t="s">
        <v>131</v>
      </c>
    </row>
    <row r="18607" spans="1:2" x14ac:dyDescent="0.3">
      <c r="A18607" t="s">
        <v>115</v>
      </c>
      <c r="B18607" t="s">
        <v>184</v>
      </c>
    </row>
    <row r="18608" spans="1:2" x14ac:dyDescent="0.3">
      <c r="A18608" t="s">
        <v>115</v>
      </c>
      <c r="B18608" t="s">
        <v>184</v>
      </c>
    </row>
    <row r="18609" spans="1:2" x14ac:dyDescent="0.3">
      <c r="A18609" t="s">
        <v>189</v>
      </c>
      <c r="B18609" t="s">
        <v>19</v>
      </c>
    </row>
    <row r="18610" spans="1:2" x14ac:dyDescent="0.3">
      <c r="A18610" t="s">
        <v>189</v>
      </c>
      <c r="B18610" t="s">
        <v>2417</v>
      </c>
    </row>
    <row r="18611" spans="1:2" x14ac:dyDescent="0.3">
      <c r="A18611" t="s">
        <v>189</v>
      </c>
      <c r="B18611" t="s">
        <v>790</v>
      </c>
    </row>
    <row r="18612" spans="1:2" x14ac:dyDescent="0.3">
      <c r="A18612" t="s">
        <v>189</v>
      </c>
      <c r="B18612" t="s">
        <v>695</v>
      </c>
    </row>
    <row r="18613" spans="1:2" x14ac:dyDescent="0.3">
      <c r="A18613" t="s">
        <v>91</v>
      </c>
      <c r="B18613" t="s">
        <v>1193</v>
      </c>
    </row>
    <row r="18614" spans="1:2" x14ac:dyDescent="0.3">
      <c r="A18614" t="s">
        <v>91</v>
      </c>
      <c r="B18614" t="s">
        <v>617</v>
      </c>
    </row>
    <row r="18615" spans="1:2" x14ac:dyDescent="0.3">
      <c r="A18615" t="s">
        <v>91</v>
      </c>
      <c r="B18615" t="s">
        <v>131</v>
      </c>
    </row>
    <row r="18616" spans="1:2" x14ac:dyDescent="0.3">
      <c r="A18616" t="s">
        <v>91</v>
      </c>
      <c r="B18616" t="s">
        <v>19</v>
      </c>
    </row>
    <row r="18617" spans="1:2" x14ac:dyDescent="0.3">
      <c r="A18617" t="s">
        <v>91</v>
      </c>
      <c r="B18617" t="s">
        <v>11137</v>
      </c>
    </row>
    <row r="18618" spans="1:2" x14ac:dyDescent="0.3">
      <c r="A18618" t="s">
        <v>383</v>
      </c>
      <c r="B18618" t="s">
        <v>534</v>
      </c>
    </row>
    <row r="18619" spans="1:2" x14ac:dyDescent="0.3">
      <c r="A18619" t="s">
        <v>383</v>
      </c>
      <c r="B18619" t="s">
        <v>184</v>
      </c>
    </row>
    <row r="18620" spans="1:2" x14ac:dyDescent="0.3">
      <c r="A18620" t="s">
        <v>383</v>
      </c>
      <c r="B18620" t="s">
        <v>1025</v>
      </c>
    </row>
    <row r="18621" spans="1:2" x14ac:dyDescent="0.3">
      <c r="A18621" t="s">
        <v>383</v>
      </c>
      <c r="B18621" t="s">
        <v>695</v>
      </c>
    </row>
    <row r="18622" spans="1:2" x14ac:dyDescent="0.3">
      <c r="A18622" t="s">
        <v>383</v>
      </c>
      <c r="B18622" t="s">
        <v>486</v>
      </c>
    </row>
    <row r="18623" spans="1:2" x14ac:dyDescent="0.3">
      <c r="A18623" t="s">
        <v>68</v>
      </c>
      <c r="B18623" t="s">
        <v>534</v>
      </c>
    </row>
    <row r="18624" spans="1:2" x14ac:dyDescent="0.3">
      <c r="A18624" t="s">
        <v>68</v>
      </c>
      <c r="B18624" t="s">
        <v>2417</v>
      </c>
    </row>
    <row r="18625" spans="1:2" x14ac:dyDescent="0.3">
      <c r="A18625" t="s">
        <v>11</v>
      </c>
      <c r="B18625" t="s">
        <v>3138</v>
      </c>
    </row>
    <row r="18626" spans="1:2" x14ac:dyDescent="0.3">
      <c r="A18626" t="s">
        <v>11</v>
      </c>
      <c r="B18626" t="s">
        <v>617</v>
      </c>
    </row>
    <row r="18627" spans="1:2" x14ac:dyDescent="0.3">
      <c r="A18627" t="s">
        <v>11</v>
      </c>
      <c r="B18627" t="s">
        <v>2341</v>
      </c>
    </row>
    <row r="18628" spans="1:2" x14ac:dyDescent="0.3">
      <c r="A18628" t="s">
        <v>91</v>
      </c>
      <c r="B18628" t="s">
        <v>2417</v>
      </c>
    </row>
    <row r="18629" spans="1:2" x14ac:dyDescent="0.3">
      <c r="A18629" t="s">
        <v>91</v>
      </c>
      <c r="B18629" t="s">
        <v>695</v>
      </c>
    </row>
    <row r="18630" spans="1:2" x14ac:dyDescent="0.3">
      <c r="A18630" t="s">
        <v>91</v>
      </c>
      <c r="B18630" t="s">
        <v>19</v>
      </c>
    </row>
    <row r="18631" spans="1:2" x14ac:dyDescent="0.3">
      <c r="A18631" t="s">
        <v>115</v>
      </c>
      <c r="B18631" t="s">
        <v>131</v>
      </c>
    </row>
    <row r="18632" spans="1:2" x14ac:dyDescent="0.3">
      <c r="A18632" t="s">
        <v>115</v>
      </c>
      <c r="B18632" t="s">
        <v>19</v>
      </c>
    </row>
    <row r="18633" spans="1:2" x14ac:dyDescent="0.3">
      <c r="A18633" t="s">
        <v>115</v>
      </c>
      <c r="B18633" t="s">
        <v>2417</v>
      </c>
    </row>
    <row r="18634" spans="1:2" x14ac:dyDescent="0.3">
      <c r="A18634" t="s">
        <v>115</v>
      </c>
      <c r="B18634" t="s">
        <v>184</v>
      </c>
    </row>
    <row r="18635" spans="1:2" x14ac:dyDescent="0.3">
      <c r="A18635" t="s">
        <v>115</v>
      </c>
      <c r="B18635" t="s">
        <v>131</v>
      </c>
    </row>
    <row r="18636" spans="1:2" x14ac:dyDescent="0.3">
      <c r="A18636" t="s">
        <v>115</v>
      </c>
      <c r="B18636" t="s">
        <v>19</v>
      </c>
    </row>
    <row r="18637" spans="1:2" x14ac:dyDescent="0.3">
      <c r="A18637" t="s">
        <v>115</v>
      </c>
      <c r="B18637" t="s">
        <v>2417</v>
      </c>
    </row>
    <row r="18638" spans="1:2" x14ac:dyDescent="0.3">
      <c r="A18638" t="s">
        <v>115</v>
      </c>
      <c r="B18638" t="s">
        <v>184</v>
      </c>
    </row>
    <row r="18639" spans="1:2" x14ac:dyDescent="0.3">
      <c r="A18639" t="s">
        <v>463</v>
      </c>
      <c r="B18639" t="s">
        <v>131</v>
      </c>
    </row>
    <row r="18640" spans="1:2" x14ac:dyDescent="0.3">
      <c r="A18640" t="s">
        <v>463</v>
      </c>
      <c r="B18640" t="s">
        <v>14395</v>
      </c>
    </row>
    <row r="18641" spans="1:2" x14ac:dyDescent="0.3">
      <c r="A18641" t="s">
        <v>463</v>
      </c>
      <c r="B18641" t="s">
        <v>7662</v>
      </c>
    </row>
    <row r="18642" spans="1:2" x14ac:dyDescent="0.3">
      <c r="A18642" t="s">
        <v>463</v>
      </c>
      <c r="B18642" t="s">
        <v>695</v>
      </c>
    </row>
    <row r="18643" spans="1:2" x14ac:dyDescent="0.3">
      <c r="A18643" t="s">
        <v>463</v>
      </c>
      <c r="B18643" t="s">
        <v>2417</v>
      </c>
    </row>
    <row r="18644" spans="1:2" x14ac:dyDescent="0.3">
      <c r="A18644" t="s">
        <v>463</v>
      </c>
      <c r="B18644" t="s">
        <v>1439</v>
      </c>
    </row>
    <row r="18645" spans="1:2" x14ac:dyDescent="0.3">
      <c r="A18645" t="s">
        <v>68</v>
      </c>
      <c r="B18645" t="s">
        <v>2417</v>
      </c>
    </row>
    <row r="18646" spans="1:2" x14ac:dyDescent="0.3">
      <c r="A18646" t="s">
        <v>463</v>
      </c>
      <c r="B18646" t="s">
        <v>19</v>
      </c>
    </row>
    <row r="18647" spans="1:2" x14ac:dyDescent="0.3">
      <c r="A18647" t="s">
        <v>463</v>
      </c>
      <c r="B18647" t="s">
        <v>539</v>
      </c>
    </row>
    <row r="18648" spans="1:2" x14ac:dyDescent="0.3">
      <c r="A18648" t="s">
        <v>189</v>
      </c>
      <c r="B18648" t="s">
        <v>131</v>
      </c>
    </row>
    <row r="18649" spans="1:2" x14ac:dyDescent="0.3">
      <c r="A18649" t="s">
        <v>189</v>
      </c>
      <c r="B18649" t="s">
        <v>19</v>
      </c>
    </row>
    <row r="18650" spans="1:2" x14ac:dyDescent="0.3">
      <c r="A18650" t="s">
        <v>189</v>
      </c>
      <c r="B18650" t="s">
        <v>1439</v>
      </c>
    </row>
    <row r="18651" spans="1:2" x14ac:dyDescent="0.3">
      <c r="A18651" t="s">
        <v>68</v>
      </c>
      <c r="B18651" t="s">
        <v>2417</v>
      </c>
    </row>
    <row r="18652" spans="1:2" x14ac:dyDescent="0.3">
      <c r="A18652" t="s">
        <v>463</v>
      </c>
      <c r="B18652" t="s">
        <v>2417</v>
      </c>
    </row>
    <row r="18653" spans="1:2" x14ac:dyDescent="0.3">
      <c r="A18653" t="s">
        <v>91</v>
      </c>
      <c r="B18653" t="s">
        <v>534</v>
      </c>
    </row>
    <row r="18654" spans="1:2" x14ac:dyDescent="0.3">
      <c r="A18654" t="s">
        <v>91</v>
      </c>
      <c r="B18654" t="s">
        <v>131</v>
      </c>
    </row>
    <row r="18655" spans="1:2" x14ac:dyDescent="0.3">
      <c r="A18655" t="s">
        <v>91</v>
      </c>
      <c r="B18655" t="s">
        <v>2417</v>
      </c>
    </row>
    <row r="18656" spans="1:2" x14ac:dyDescent="0.3">
      <c r="A18656" t="s">
        <v>91</v>
      </c>
      <c r="B18656" t="s">
        <v>131</v>
      </c>
    </row>
    <row r="18657" spans="1:2" x14ac:dyDescent="0.3">
      <c r="A18657" t="s">
        <v>91</v>
      </c>
      <c r="B18657" t="s">
        <v>19</v>
      </c>
    </row>
    <row r="18658" spans="1:2" x14ac:dyDescent="0.3">
      <c r="A18658" t="s">
        <v>91</v>
      </c>
      <c r="B18658" t="s">
        <v>2417</v>
      </c>
    </row>
    <row r="18659" spans="1:2" x14ac:dyDescent="0.3">
      <c r="A18659" t="s">
        <v>91</v>
      </c>
      <c r="B18659" t="s">
        <v>790</v>
      </c>
    </row>
    <row r="18660" spans="1:2" x14ac:dyDescent="0.3">
      <c r="A18660" t="s">
        <v>189</v>
      </c>
      <c r="B18660" t="s">
        <v>695</v>
      </c>
    </row>
    <row r="18661" spans="1:2" x14ac:dyDescent="0.3">
      <c r="A18661" t="s">
        <v>189</v>
      </c>
      <c r="B18661" t="s">
        <v>790</v>
      </c>
    </row>
    <row r="18662" spans="1:2" x14ac:dyDescent="0.3">
      <c r="A18662" t="s">
        <v>189</v>
      </c>
      <c r="B18662" t="s">
        <v>184</v>
      </c>
    </row>
    <row r="18663" spans="1:2" x14ac:dyDescent="0.3">
      <c r="A18663" t="s">
        <v>189</v>
      </c>
      <c r="B18663" t="s">
        <v>3382</v>
      </c>
    </row>
    <row r="18664" spans="1:2" x14ac:dyDescent="0.3">
      <c r="A18664" t="s">
        <v>189</v>
      </c>
      <c r="B18664" t="s">
        <v>131</v>
      </c>
    </row>
    <row r="18665" spans="1:2" x14ac:dyDescent="0.3">
      <c r="A18665" t="s">
        <v>189</v>
      </c>
      <c r="B18665" t="s">
        <v>695</v>
      </c>
    </row>
    <row r="18666" spans="1:2" x14ac:dyDescent="0.3">
      <c r="A18666" t="s">
        <v>463</v>
      </c>
      <c r="B18666" t="s">
        <v>2417</v>
      </c>
    </row>
    <row r="18667" spans="1:2" x14ac:dyDescent="0.3">
      <c r="A18667" t="s">
        <v>463</v>
      </c>
      <c r="B18667" t="s">
        <v>2341</v>
      </c>
    </row>
    <row r="18668" spans="1:2" x14ac:dyDescent="0.3">
      <c r="A18668" t="s">
        <v>463</v>
      </c>
      <c r="B18668" t="s">
        <v>131</v>
      </c>
    </row>
    <row r="18669" spans="1:2" x14ac:dyDescent="0.3">
      <c r="A18669" t="s">
        <v>463</v>
      </c>
      <c r="B18669" t="s">
        <v>486</v>
      </c>
    </row>
    <row r="18670" spans="1:2" x14ac:dyDescent="0.3">
      <c r="A18670" t="s">
        <v>463</v>
      </c>
      <c r="B18670" t="s">
        <v>184</v>
      </c>
    </row>
    <row r="18671" spans="1:2" x14ac:dyDescent="0.3">
      <c r="A18671" t="s">
        <v>463</v>
      </c>
      <c r="B18671" t="s">
        <v>19</v>
      </c>
    </row>
    <row r="18672" spans="1:2" x14ac:dyDescent="0.3">
      <c r="A18672" t="s">
        <v>115</v>
      </c>
      <c r="B18672" t="s">
        <v>486</v>
      </c>
    </row>
    <row r="18673" spans="1:2" x14ac:dyDescent="0.3">
      <c r="A18673" t="s">
        <v>115</v>
      </c>
      <c r="B18673" t="s">
        <v>837</v>
      </c>
    </row>
    <row r="18674" spans="1:2" x14ac:dyDescent="0.3">
      <c r="A18674" t="s">
        <v>115</v>
      </c>
      <c r="B18674" t="s">
        <v>2341</v>
      </c>
    </row>
    <row r="18675" spans="1:2" x14ac:dyDescent="0.3">
      <c r="A18675" t="s">
        <v>115</v>
      </c>
      <c r="B18675" t="s">
        <v>534</v>
      </c>
    </row>
    <row r="18676" spans="1:2" x14ac:dyDescent="0.3">
      <c r="A18676" t="s">
        <v>463</v>
      </c>
      <c r="B18676" t="s">
        <v>181</v>
      </c>
    </row>
    <row r="18677" spans="1:2" x14ac:dyDescent="0.3">
      <c r="A18677" t="s">
        <v>463</v>
      </c>
      <c r="B18677" t="s">
        <v>695</v>
      </c>
    </row>
    <row r="18678" spans="1:2" x14ac:dyDescent="0.3">
      <c r="A18678" t="s">
        <v>463</v>
      </c>
      <c r="B18678" t="s">
        <v>131</v>
      </c>
    </row>
    <row r="18679" spans="1:2" x14ac:dyDescent="0.3">
      <c r="A18679" t="s">
        <v>91</v>
      </c>
      <c r="B18679" t="s">
        <v>5180</v>
      </c>
    </row>
    <row r="18680" spans="1:2" x14ac:dyDescent="0.3">
      <c r="A18680" t="s">
        <v>91</v>
      </c>
      <c r="B18680" t="s">
        <v>184</v>
      </c>
    </row>
    <row r="18681" spans="1:2" x14ac:dyDescent="0.3">
      <c r="A18681" t="s">
        <v>91</v>
      </c>
      <c r="B18681" t="s">
        <v>486</v>
      </c>
    </row>
    <row r="18682" spans="1:2" x14ac:dyDescent="0.3">
      <c r="A18682" t="s">
        <v>91</v>
      </c>
      <c r="B18682" t="s">
        <v>14686</v>
      </c>
    </row>
    <row r="18683" spans="1:2" x14ac:dyDescent="0.3">
      <c r="A18683" t="s">
        <v>91</v>
      </c>
      <c r="B18683" t="s">
        <v>11688</v>
      </c>
    </row>
    <row r="18684" spans="1:2" x14ac:dyDescent="0.3">
      <c r="A18684" t="s">
        <v>11</v>
      </c>
      <c r="B18684" t="s">
        <v>131</v>
      </c>
    </row>
    <row r="18685" spans="1:2" x14ac:dyDescent="0.3">
      <c r="A18685" t="s">
        <v>11</v>
      </c>
      <c r="B18685" t="s">
        <v>19</v>
      </c>
    </row>
    <row r="18686" spans="1:2" x14ac:dyDescent="0.3">
      <c r="A18686" t="s">
        <v>11</v>
      </c>
      <c r="B18686" t="s">
        <v>1193</v>
      </c>
    </row>
    <row r="18687" spans="1:2" x14ac:dyDescent="0.3">
      <c r="A18687" t="s">
        <v>11</v>
      </c>
      <c r="B18687" t="s">
        <v>355</v>
      </c>
    </row>
    <row r="18688" spans="1:2" x14ac:dyDescent="0.3">
      <c r="A18688" t="s">
        <v>189</v>
      </c>
      <c r="B18688" t="s">
        <v>534</v>
      </c>
    </row>
    <row r="18689" spans="1:2" x14ac:dyDescent="0.3">
      <c r="A18689" t="s">
        <v>189</v>
      </c>
      <c r="B18689" t="s">
        <v>486</v>
      </c>
    </row>
    <row r="18690" spans="1:2" x14ac:dyDescent="0.3">
      <c r="A18690" t="s">
        <v>463</v>
      </c>
      <c r="B18690" t="s">
        <v>4207</v>
      </c>
    </row>
    <row r="18691" spans="1:2" x14ac:dyDescent="0.3">
      <c r="A18691" t="s">
        <v>463</v>
      </c>
      <c r="B18691" t="s">
        <v>1193</v>
      </c>
    </row>
    <row r="18692" spans="1:2" x14ac:dyDescent="0.3">
      <c r="A18692" t="s">
        <v>91</v>
      </c>
      <c r="B18692" t="s">
        <v>14687</v>
      </c>
    </row>
    <row r="18693" spans="1:2" x14ac:dyDescent="0.3">
      <c r="A18693" t="s">
        <v>91</v>
      </c>
      <c r="B18693" t="s">
        <v>3138</v>
      </c>
    </row>
    <row r="18694" spans="1:2" x14ac:dyDescent="0.3">
      <c r="A18694" t="s">
        <v>189</v>
      </c>
      <c r="B18694" t="s">
        <v>1193</v>
      </c>
    </row>
    <row r="18695" spans="1:2" x14ac:dyDescent="0.3">
      <c r="A18695" t="s">
        <v>189</v>
      </c>
      <c r="B18695" t="s">
        <v>14688</v>
      </c>
    </row>
    <row r="18696" spans="1:2" x14ac:dyDescent="0.3">
      <c r="A18696" t="s">
        <v>91</v>
      </c>
      <c r="B18696" t="s">
        <v>184</v>
      </c>
    </row>
    <row r="18697" spans="1:2" x14ac:dyDescent="0.3">
      <c r="A18697" t="s">
        <v>91</v>
      </c>
      <c r="B18697" t="s">
        <v>19</v>
      </c>
    </row>
    <row r="18698" spans="1:2" x14ac:dyDescent="0.3">
      <c r="A18698" t="s">
        <v>91</v>
      </c>
      <c r="B18698" t="s">
        <v>2341</v>
      </c>
    </row>
    <row r="18699" spans="1:2" x14ac:dyDescent="0.3">
      <c r="A18699" t="s">
        <v>91</v>
      </c>
      <c r="B18699" t="s">
        <v>1900</v>
      </c>
    </row>
    <row r="18700" spans="1:2" x14ac:dyDescent="0.3">
      <c r="A18700" t="s">
        <v>91</v>
      </c>
      <c r="B18700" t="s">
        <v>1025</v>
      </c>
    </row>
    <row r="18701" spans="1:2" x14ac:dyDescent="0.3">
      <c r="A18701" t="s">
        <v>463</v>
      </c>
      <c r="B18701" t="s">
        <v>4207</v>
      </c>
    </row>
    <row r="18702" spans="1:2" x14ac:dyDescent="0.3">
      <c r="A18702" t="s">
        <v>463</v>
      </c>
      <c r="B18702" t="s">
        <v>1193</v>
      </c>
    </row>
    <row r="18703" spans="1:2" x14ac:dyDescent="0.3">
      <c r="A18703" t="s">
        <v>463</v>
      </c>
      <c r="B18703" t="s">
        <v>7662</v>
      </c>
    </row>
    <row r="18704" spans="1:2" x14ac:dyDescent="0.3">
      <c r="A18704" t="s">
        <v>383</v>
      </c>
      <c r="B18704" t="s">
        <v>695</v>
      </c>
    </row>
    <row r="18705" spans="1:2" x14ac:dyDescent="0.3">
      <c r="A18705" t="s">
        <v>11</v>
      </c>
      <c r="B18705" t="s">
        <v>3138</v>
      </c>
    </row>
    <row r="18706" spans="1:2" x14ac:dyDescent="0.3">
      <c r="A18706" t="s">
        <v>11</v>
      </c>
      <c r="B18706" t="s">
        <v>184</v>
      </c>
    </row>
    <row r="18707" spans="1:2" x14ac:dyDescent="0.3">
      <c r="A18707" t="s">
        <v>11</v>
      </c>
      <c r="B18707" t="s">
        <v>131</v>
      </c>
    </row>
    <row r="18708" spans="1:2" x14ac:dyDescent="0.3">
      <c r="A18708" t="s">
        <v>11</v>
      </c>
      <c r="B18708" t="s">
        <v>639</v>
      </c>
    </row>
    <row r="18709" spans="1:2" x14ac:dyDescent="0.3">
      <c r="A18709" t="s">
        <v>11</v>
      </c>
      <c r="B18709" t="s">
        <v>2341</v>
      </c>
    </row>
    <row r="18710" spans="1:2" x14ac:dyDescent="0.3">
      <c r="A18710" t="s">
        <v>11</v>
      </c>
      <c r="B18710" t="s">
        <v>1193</v>
      </c>
    </row>
    <row r="18711" spans="1:2" x14ac:dyDescent="0.3">
      <c r="A18711" t="s">
        <v>91</v>
      </c>
      <c r="B18711" t="s">
        <v>1128</v>
      </c>
    </row>
    <row r="18712" spans="1:2" x14ac:dyDescent="0.3">
      <c r="A18712" t="s">
        <v>115</v>
      </c>
      <c r="B18712" t="s">
        <v>1025</v>
      </c>
    </row>
    <row r="18713" spans="1:2" x14ac:dyDescent="0.3">
      <c r="A18713" t="s">
        <v>115</v>
      </c>
      <c r="B18713" t="s">
        <v>184</v>
      </c>
    </row>
    <row r="18714" spans="1:2" x14ac:dyDescent="0.3">
      <c r="A18714" t="s">
        <v>115</v>
      </c>
      <c r="B18714" t="s">
        <v>131</v>
      </c>
    </row>
    <row r="18715" spans="1:2" x14ac:dyDescent="0.3">
      <c r="A18715" t="s">
        <v>115</v>
      </c>
      <c r="B18715" t="s">
        <v>19</v>
      </c>
    </row>
    <row r="18716" spans="1:2" x14ac:dyDescent="0.3">
      <c r="A18716" t="s">
        <v>115</v>
      </c>
      <c r="B18716" t="s">
        <v>7874</v>
      </c>
    </row>
    <row r="18717" spans="1:2" x14ac:dyDescent="0.3">
      <c r="A18717" t="s">
        <v>115</v>
      </c>
      <c r="B18717" t="s">
        <v>131</v>
      </c>
    </row>
    <row r="18718" spans="1:2" x14ac:dyDescent="0.3">
      <c r="A18718" t="s">
        <v>115</v>
      </c>
      <c r="B18718" t="s">
        <v>19</v>
      </c>
    </row>
    <row r="18719" spans="1:2" x14ac:dyDescent="0.3">
      <c r="A18719" t="s">
        <v>115</v>
      </c>
      <c r="B18719" t="s">
        <v>790</v>
      </c>
    </row>
    <row r="18720" spans="1:2" x14ac:dyDescent="0.3">
      <c r="A18720" t="s">
        <v>115</v>
      </c>
      <c r="B18720" t="s">
        <v>695</v>
      </c>
    </row>
    <row r="18721" spans="1:2" x14ac:dyDescent="0.3">
      <c r="A18721" t="s">
        <v>115</v>
      </c>
      <c r="B18721" t="s">
        <v>2341</v>
      </c>
    </row>
    <row r="18722" spans="1:2" x14ac:dyDescent="0.3">
      <c r="A18722" t="s">
        <v>189</v>
      </c>
      <c r="B18722" t="s">
        <v>2417</v>
      </c>
    </row>
    <row r="18723" spans="1:2" x14ac:dyDescent="0.3">
      <c r="A18723" t="s">
        <v>189</v>
      </c>
      <c r="B18723" t="s">
        <v>534</v>
      </c>
    </row>
    <row r="18724" spans="1:2" x14ac:dyDescent="0.3">
      <c r="A18724" t="s">
        <v>68</v>
      </c>
      <c r="B18724" t="s">
        <v>131</v>
      </c>
    </row>
    <row r="18725" spans="1:2" x14ac:dyDescent="0.3">
      <c r="A18725" t="s">
        <v>68</v>
      </c>
      <c r="B18725" t="s">
        <v>19</v>
      </c>
    </row>
    <row r="18726" spans="1:2" x14ac:dyDescent="0.3">
      <c r="A18726" t="s">
        <v>68</v>
      </c>
      <c r="B18726" t="s">
        <v>2417</v>
      </c>
    </row>
    <row r="18727" spans="1:2" x14ac:dyDescent="0.3">
      <c r="A18727" t="s">
        <v>463</v>
      </c>
      <c r="B18727" t="s">
        <v>3138</v>
      </c>
    </row>
    <row r="18728" spans="1:2" x14ac:dyDescent="0.3">
      <c r="A18728" t="s">
        <v>463</v>
      </c>
      <c r="B18728" t="s">
        <v>2417</v>
      </c>
    </row>
    <row r="18729" spans="1:2" x14ac:dyDescent="0.3">
      <c r="A18729" t="s">
        <v>463</v>
      </c>
      <c r="B18729" t="s">
        <v>131</v>
      </c>
    </row>
    <row r="18730" spans="1:2" x14ac:dyDescent="0.3">
      <c r="A18730" t="s">
        <v>463</v>
      </c>
      <c r="B18730" t="s">
        <v>19</v>
      </c>
    </row>
    <row r="18731" spans="1:2" x14ac:dyDescent="0.3">
      <c r="A18731" t="s">
        <v>463</v>
      </c>
      <c r="B18731" t="s">
        <v>486</v>
      </c>
    </row>
    <row r="18732" spans="1:2" x14ac:dyDescent="0.3">
      <c r="A18732" t="s">
        <v>91</v>
      </c>
      <c r="B18732" t="s">
        <v>4207</v>
      </c>
    </row>
    <row r="18733" spans="1:2" x14ac:dyDescent="0.3">
      <c r="A18733" t="s">
        <v>115</v>
      </c>
      <c r="B18733" t="s">
        <v>695</v>
      </c>
    </row>
    <row r="18734" spans="1:2" x14ac:dyDescent="0.3">
      <c r="A18734" t="s">
        <v>115</v>
      </c>
      <c r="B18734" t="s">
        <v>2417</v>
      </c>
    </row>
    <row r="18735" spans="1:2" x14ac:dyDescent="0.3">
      <c r="A18735" t="s">
        <v>68</v>
      </c>
      <c r="B18735" t="s">
        <v>3138</v>
      </c>
    </row>
    <row r="18736" spans="1:2" x14ac:dyDescent="0.3">
      <c r="A18736" t="s">
        <v>463</v>
      </c>
      <c r="B18736" t="s">
        <v>131</v>
      </c>
    </row>
    <row r="18737" spans="1:2" x14ac:dyDescent="0.3">
      <c r="A18737" t="s">
        <v>463</v>
      </c>
      <c r="B18737" t="s">
        <v>19</v>
      </c>
    </row>
    <row r="18738" spans="1:2" x14ac:dyDescent="0.3">
      <c r="A18738" t="s">
        <v>463</v>
      </c>
      <c r="B18738" t="s">
        <v>639</v>
      </c>
    </row>
    <row r="18739" spans="1:2" x14ac:dyDescent="0.3">
      <c r="A18739" t="s">
        <v>189</v>
      </c>
      <c r="B18739" t="s">
        <v>790</v>
      </c>
    </row>
    <row r="18740" spans="1:2" x14ac:dyDescent="0.3">
      <c r="A18740" t="s">
        <v>189</v>
      </c>
      <c r="B18740" t="s">
        <v>837</v>
      </c>
    </row>
    <row r="18741" spans="1:2" x14ac:dyDescent="0.3">
      <c r="A18741" t="s">
        <v>189</v>
      </c>
      <c r="B18741" t="s">
        <v>7641</v>
      </c>
    </row>
    <row r="18742" spans="1:2" x14ac:dyDescent="0.3">
      <c r="A18742" t="s">
        <v>189</v>
      </c>
      <c r="B18742" t="s">
        <v>1691</v>
      </c>
    </row>
    <row r="18743" spans="1:2" x14ac:dyDescent="0.3">
      <c r="A18743" t="s">
        <v>189</v>
      </c>
      <c r="B18743" t="s">
        <v>11509</v>
      </c>
    </row>
    <row r="18744" spans="1:2" x14ac:dyDescent="0.3">
      <c r="A18744" t="s">
        <v>189</v>
      </c>
      <c r="B18744" t="s">
        <v>184</v>
      </c>
    </row>
    <row r="18745" spans="1:2" x14ac:dyDescent="0.3">
      <c r="A18745" t="s">
        <v>189</v>
      </c>
      <c r="B18745" t="s">
        <v>2341</v>
      </c>
    </row>
    <row r="18746" spans="1:2" x14ac:dyDescent="0.3">
      <c r="A18746" t="s">
        <v>189</v>
      </c>
      <c r="B18746" t="s">
        <v>1193</v>
      </c>
    </row>
    <row r="18747" spans="1:2" x14ac:dyDescent="0.3">
      <c r="A18747" t="s">
        <v>189</v>
      </c>
      <c r="B18747" t="s">
        <v>5855</v>
      </c>
    </row>
    <row r="18748" spans="1:2" x14ac:dyDescent="0.3">
      <c r="A18748" t="s">
        <v>189</v>
      </c>
      <c r="B18748" t="s">
        <v>355</v>
      </c>
    </row>
    <row r="18749" spans="1:2" x14ac:dyDescent="0.3">
      <c r="A18749" t="s">
        <v>463</v>
      </c>
      <c r="B18749" t="s">
        <v>7662</v>
      </c>
    </row>
    <row r="18750" spans="1:2" x14ac:dyDescent="0.3">
      <c r="A18750" t="s">
        <v>463</v>
      </c>
      <c r="B18750" t="s">
        <v>1900</v>
      </c>
    </row>
    <row r="18751" spans="1:2" x14ac:dyDescent="0.3">
      <c r="A18751" t="s">
        <v>463</v>
      </c>
      <c r="B18751" t="s">
        <v>486</v>
      </c>
    </row>
    <row r="18752" spans="1:2" x14ac:dyDescent="0.3">
      <c r="A18752" t="s">
        <v>115</v>
      </c>
      <c r="B18752" t="s">
        <v>131</v>
      </c>
    </row>
    <row r="18753" spans="1:2" x14ac:dyDescent="0.3">
      <c r="A18753" t="s">
        <v>115</v>
      </c>
      <c r="B18753" t="s">
        <v>184</v>
      </c>
    </row>
    <row r="18754" spans="1:2" x14ac:dyDescent="0.3">
      <c r="A18754" t="s">
        <v>115</v>
      </c>
      <c r="B18754" t="s">
        <v>2417</v>
      </c>
    </row>
    <row r="18755" spans="1:2" x14ac:dyDescent="0.3">
      <c r="A18755" t="s">
        <v>383</v>
      </c>
      <c r="B18755" t="s">
        <v>19</v>
      </c>
    </row>
    <row r="18756" spans="1:2" x14ac:dyDescent="0.3">
      <c r="A18756" t="s">
        <v>383</v>
      </c>
      <c r="B18756" t="s">
        <v>184</v>
      </c>
    </row>
    <row r="18757" spans="1:2" x14ac:dyDescent="0.3">
      <c r="A18757" t="s">
        <v>68</v>
      </c>
      <c r="B18757" t="s">
        <v>2417</v>
      </c>
    </row>
    <row r="18758" spans="1:2" x14ac:dyDescent="0.3">
      <c r="A18758" t="s">
        <v>383</v>
      </c>
      <c r="B18758" t="s">
        <v>131</v>
      </c>
    </row>
    <row r="18759" spans="1:2" x14ac:dyDescent="0.3">
      <c r="A18759" t="s">
        <v>383</v>
      </c>
      <c r="B18759" t="s">
        <v>184</v>
      </c>
    </row>
    <row r="18760" spans="1:2" x14ac:dyDescent="0.3">
      <c r="A18760" t="s">
        <v>383</v>
      </c>
      <c r="B18760" t="s">
        <v>1439</v>
      </c>
    </row>
    <row r="18761" spans="1:2" x14ac:dyDescent="0.3">
      <c r="A18761" t="s">
        <v>383</v>
      </c>
      <c r="B18761" t="s">
        <v>5855</v>
      </c>
    </row>
    <row r="18762" spans="1:2" x14ac:dyDescent="0.3">
      <c r="A18762" t="s">
        <v>383</v>
      </c>
      <c r="B18762" t="s">
        <v>486</v>
      </c>
    </row>
    <row r="18763" spans="1:2" x14ac:dyDescent="0.3">
      <c r="A18763" t="s">
        <v>68</v>
      </c>
      <c r="B18763" t="s">
        <v>14689</v>
      </c>
    </row>
    <row r="18764" spans="1:2" x14ac:dyDescent="0.3">
      <c r="A18764" t="s">
        <v>11</v>
      </c>
      <c r="B18764" t="s">
        <v>4207</v>
      </c>
    </row>
    <row r="18765" spans="1:2" x14ac:dyDescent="0.3">
      <c r="A18765" t="s">
        <v>11</v>
      </c>
      <c r="B18765" t="s">
        <v>1193</v>
      </c>
    </row>
    <row r="18766" spans="1:2" x14ac:dyDescent="0.3">
      <c r="A18766" t="s">
        <v>383</v>
      </c>
      <c r="B18766" t="s">
        <v>639</v>
      </c>
    </row>
    <row r="18767" spans="1:2" x14ac:dyDescent="0.3">
      <c r="A18767" t="s">
        <v>115</v>
      </c>
      <c r="B18767" t="s">
        <v>1025</v>
      </c>
    </row>
    <row r="18768" spans="1:2" x14ac:dyDescent="0.3">
      <c r="A18768" t="s">
        <v>11</v>
      </c>
      <c r="B18768" t="s">
        <v>4207</v>
      </c>
    </row>
    <row r="18769" spans="1:2" x14ac:dyDescent="0.3">
      <c r="A18769" t="s">
        <v>189</v>
      </c>
      <c r="B18769" t="s">
        <v>617</v>
      </c>
    </row>
    <row r="18770" spans="1:2" x14ac:dyDescent="0.3">
      <c r="A18770" t="s">
        <v>91</v>
      </c>
      <c r="B18770" t="s">
        <v>184</v>
      </c>
    </row>
    <row r="18771" spans="1:2" x14ac:dyDescent="0.3">
      <c r="A18771" t="s">
        <v>91</v>
      </c>
      <c r="B18771" t="s">
        <v>1193</v>
      </c>
    </row>
    <row r="18772" spans="1:2" x14ac:dyDescent="0.3">
      <c r="A18772" t="s">
        <v>91</v>
      </c>
      <c r="B18772" t="s">
        <v>639</v>
      </c>
    </row>
    <row r="18773" spans="1:2" x14ac:dyDescent="0.3">
      <c r="A18773" t="s">
        <v>91</v>
      </c>
      <c r="B18773" t="s">
        <v>3382</v>
      </c>
    </row>
    <row r="18774" spans="1:2" x14ac:dyDescent="0.3">
      <c r="A18774" t="s">
        <v>11</v>
      </c>
      <c r="B18774" t="s">
        <v>486</v>
      </c>
    </row>
    <row r="18775" spans="1:2" x14ac:dyDescent="0.3">
      <c r="A18775" t="s">
        <v>11</v>
      </c>
      <c r="B18775" t="s">
        <v>5180</v>
      </c>
    </row>
    <row r="18776" spans="1:2" x14ac:dyDescent="0.3">
      <c r="A18776" t="s">
        <v>11</v>
      </c>
      <c r="B18776" t="s">
        <v>1900</v>
      </c>
    </row>
    <row r="18777" spans="1:2" x14ac:dyDescent="0.3">
      <c r="A18777" t="s">
        <v>11</v>
      </c>
      <c r="B18777" t="s">
        <v>2341</v>
      </c>
    </row>
    <row r="18778" spans="1:2" x14ac:dyDescent="0.3">
      <c r="A18778" t="s">
        <v>11</v>
      </c>
      <c r="B18778" t="s">
        <v>1193</v>
      </c>
    </row>
    <row r="18779" spans="1:2" x14ac:dyDescent="0.3">
      <c r="A18779" t="s">
        <v>463</v>
      </c>
      <c r="B18779" t="s">
        <v>7662</v>
      </c>
    </row>
    <row r="18780" spans="1:2" x14ac:dyDescent="0.3">
      <c r="A18780" t="s">
        <v>463</v>
      </c>
      <c r="B18780" t="s">
        <v>3138</v>
      </c>
    </row>
    <row r="18781" spans="1:2" x14ac:dyDescent="0.3">
      <c r="A18781" t="s">
        <v>11</v>
      </c>
      <c r="B18781" t="s">
        <v>2417</v>
      </c>
    </row>
    <row r="18782" spans="1:2" x14ac:dyDescent="0.3">
      <c r="A18782" t="s">
        <v>68</v>
      </c>
      <c r="B18782" t="s">
        <v>2417</v>
      </c>
    </row>
    <row r="18783" spans="1:2" x14ac:dyDescent="0.3">
      <c r="A18783" t="s">
        <v>91</v>
      </c>
      <c r="B18783" t="s">
        <v>131</v>
      </c>
    </row>
    <row r="18784" spans="1:2" x14ac:dyDescent="0.3">
      <c r="A18784" t="s">
        <v>91</v>
      </c>
      <c r="B18784" t="s">
        <v>2341</v>
      </c>
    </row>
    <row r="18785" spans="1:2" x14ac:dyDescent="0.3">
      <c r="A18785" t="s">
        <v>91</v>
      </c>
      <c r="B18785" t="s">
        <v>2417</v>
      </c>
    </row>
    <row r="18786" spans="1:2" x14ac:dyDescent="0.3">
      <c r="A18786" t="s">
        <v>91</v>
      </c>
      <c r="B18786" t="s">
        <v>184</v>
      </c>
    </row>
    <row r="18787" spans="1:2" x14ac:dyDescent="0.3">
      <c r="A18787" t="s">
        <v>91</v>
      </c>
      <c r="B18787" t="s">
        <v>19</v>
      </c>
    </row>
    <row r="18788" spans="1:2" x14ac:dyDescent="0.3">
      <c r="A18788" t="s">
        <v>91</v>
      </c>
      <c r="B18788" t="s">
        <v>1193</v>
      </c>
    </row>
    <row r="18789" spans="1:2" x14ac:dyDescent="0.3">
      <c r="A18789" t="s">
        <v>91</v>
      </c>
      <c r="B18789" t="s">
        <v>2417</v>
      </c>
    </row>
    <row r="18790" spans="1:2" x14ac:dyDescent="0.3">
      <c r="A18790" t="s">
        <v>115</v>
      </c>
      <c r="B18790" t="s">
        <v>184</v>
      </c>
    </row>
    <row r="18791" spans="1:2" x14ac:dyDescent="0.3">
      <c r="A18791" t="s">
        <v>189</v>
      </c>
      <c r="B18791" t="s">
        <v>11509</v>
      </c>
    </row>
    <row r="18792" spans="1:2" x14ac:dyDescent="0.3">
      <c r="A18792" t="s">
        <v>91</v>
      </c>
      <c r="B18792" t="s">
        <v>184</v>
      </c>
    </row>
    <row r="18793" spans="1:2" x14ac:dyDescent="0.3">
      <c r="A18793" t="s">
        <v>91</v>
      </c>
      <c r="B18793" t="s">
        <v>1900</v>
      </c>
    </row>
    <row r="18794" spans="1:2" x14ac:dyDescent="0.3">
      <c r="A18794" t="s">
        <v>115</v>
      </c>
      <c r="B18794" t="s">
        <v>131</v>
      </c>
    </row>
    <row r="18795" spans="1:2" x14ac:dyDescent="0.3">
      <c r="A18795" t="s">
        <v>189</v>
      </c>
      <c r="B18795" t="s">
        <v>2341</v>
      </c>
    </row>
    <row r="18796" spans="1:2" x14ac:dyDescent="0.3">
      <c r="A18796" t="s">
        <v>189</v>
      </c>
      <c r="B18796" t="s">
        <v>4207</v>
      </c>
    </row>
    <row r="18797" spans="1:2" x14ac:dyDescent="0.3">
      <c r="A18797" t="s">
        <v>189</v>
      </c>
      <c r="B18797" t="s">
        <v>1193</v>
      </c>
    </row>
    <row r="18798" spans="1:2" x14ac:dyDescent="0.3">
      <c r="A18798" t="s">
        <v>189</v>
      </c>
      <c r="B18798" t="s">
        <v>5180</v>
      </c>
    </row>
    <row r="18799" spans="1:2" x14ac:dyDescent="0.3">
      <c r="A18799" t="s">
        <v>115</v>
      </c>
      <c r="B18799" t="s">
        <v>4207</v>
      </c>
    </row>
    <row r="18800" spans="1:2" x14ac:dyDescent="0.3">
      <c r="A18800" t="s">
        <v>383</v>
      </c>
      <c r="B18800" t="s">
        <v>131</v>
      </c>
    </row>
    <row r="18801" spans="1:2" x14ac:dyDescent="0.3">
      <c r="A18801" t="s">
        <v>383</v>
      </c>
      <c r="B18801" t="s">
        <v>19</v>
      </c>
    </row>
    <row r="18802" spans="1:2" x14ac:dyDescent="0.3">
      <c r="A18802" t="s">
        <v>189</v>
      </c>
      <c r="B18802" t="s">
        <v>88</v>
      </c>
    </row>
    <row r="18803" spans="1:2" x14ac:dyDescent="0.3">
      <c r="A18803" t="s">
        <v>189</v>
      </c>
      <c r="B18803" t="s">
        <v>3138</v>
      </c>
    </row>
    <row r="18804" spans="1:2" x14ac:dyDescent="0.3">
      <c r="A18804" t="s">
        <v>189</v>
      </c>
      <c r="B18804" t="s">
        <v>486</v>
      </c>
    </row>
    <row r="18805" spans="1:2" x14ac:dyDescent="0.3">
      <c r="A18805" t="s">
        <v>68</v>
      </c>
      <c r="B18805" t="s">
        <v>3138</v>
      </c>
    </row>
    <row r="18806" spans="1:2" x14ac:dyDescent="0.3">
      <c r="A18806" t="s">
        <v>115</v>
      </c>
      <c r="B18806" t="s">
        <v>617</v>
      </c>
    </row>
    <row r="18807" spans="1:2" x14ac:dyDescent="0.3">
      <c r="A18807" t="s">
        <v>91</v>
      </c>
      <c r="B18807" t="s">
        <v>19</v>
      </c>
    </row>
    <row r="18808" spans="1:2" x14ac:dyDescent="0.3">
      <c r="A18808" t="s">
        <v>91</v>
      </c>
      <c r="B18808" t="s">
        <v>131</v>
      </c>
    </row>
    <row r="18809" spans="1:2" x14ac:dyDescent="0.3">
      <c r="A18809" t="s">
        <v>383</v>
      </c>
      <c r="B18809" t="s">
        <v>184</v>
      </c>
    </row>
    <row r="18810" spans="1:2" x14ac:dyDescent="0.3">
      <c r="A18810" t="s">
        <v>383</v>
      </c>
      <c r="B18810" t="s">
        <v>639</v>
      </c>
    </row>
    <row r="18811" spans="1:2" x14ac:dyDescent="0.3">
      <c r="A18811" t="s">
        <v>383</v>
      </c>
      <c r="B18811" t="s">
        <v>1691</v>
      </c>
    </row>
    <row r="18812" spans="1:2" x14ac:dyDescent="0.3">
      <c r="A18812" t="s">
        <v>383</v>
      </c>
      <c r="B18812" t="s">
        <v>2341</v>
      </c>
    </row>
    <row r="18813" spans="1:2" x14ac:dyDescent="0.3">
      <c r="A18813" t="s">
        <v>115</v>
      </c>
      <c r="B18813" t="s">
        <v>131</v>
      </c>
    </row>
    <row r="18814" spans="1:2" x14ac:dyDescent="0.3">
      <c r="A18814" t="s">
        <v>115</v>
      </c>
      <c r="B18814" t="s">
        <v>2417</v>
      </c>
    </row>
    <row r="18815" spans="1:2" x14ac:dyDescent="0.3">
      <c r="A18815" t="s">
        <v>115</v>
      </c>
      <c r="B18815" t="s">
        <v>19</v>
      </c>
    </row>
    <row r="18816" spans="1:2" x14ac:dyDescent="0.3">
      <c r="A18816" t="s">
        <v>115</v>
      </c>
      <c r="B18816" t="s">
        <v>184</v>
      </c>
    </row>
    <row r="18817" spans="1:2" x14ac:dyDescent="0.3">
      <c r="A18817" t="s">
        <v>115</v>
      </c>
      <c r="B18817" t="s">
        <v>486</v>
      </c>
    </row>
    <row r="18818" spans="1:2" x14ac:dyDescent="0.3">
      <c r="A18818" t="s">
        <v>115</v>
      </c>
      <c r="B18818" t="s">
        <v>2341</v>
      </c>
    </row>
    <row r="18819" spans="1:2" x14ac:dyDescent="0.3">
      <c r="A18819" t="s">
        <v>115</v>
      </c>
      <c r="B18819" t="s">
        <v>695</v>
      </c>
    </row>
    <row r="18820" spans="1:2" x14ac:dyDescent="0.3">
      <c r="A18820" t="s">
        <v>91</v>
      </c>
      <c r="B18820" t="s">
        <v>1193</v>
      </c>
    </row>
    <row r="18821" spans="1:2" x14ac:dyDescent="0.3">
      <c r="A18821" t="s">
        <v>91</v>
      </c>
      <c r="B18821" t="s">
        <v>4207</v>
      </c>
    </row>
    <row r="18822" spans="1:2" x14ac:dyDescent="0.3">
      <c r="A18822" t="s">
        <v>68</v>
      </c>
      <c r="B18822" t="s">
        <v>153</v>
      </c>
    </row>
    <row r="18823" spans="1:2" x14ac:dyDescent="0.3">
      <c r="A18823" t="s">
        <v>115</v>
      </c>
      <c r="B18823" t="s">
        <v>131</v>
      </c>
    </row>
    <row r="18824" spans="1:2" x14ac:dyDescent="0.3">
      <c r="A18824" t="s">
        <v>115</v>
      </c>
      <c r="B18824" t="s">
        <v>2417</v>
      </c>
    </row>
    <row r="18825" spans="1:2" x14ac:dyDescent="0.3">
      <c r="A18825" t="s">
        <v>115</v>
      </c>
      <c r="B18825" t="s">
        <v>19</v>
      </c>
    </row>
    <row r="18826" spans="1:2" x14ac:dyDescent="0.3">
      <c r="A18826" t="s">
        <v>115</v>
      </c>
      <c r="B18826" t="s">
        <v>5855</v>
      </c>
    </row>
    <row r="18827" spans="1:2" x14ac:dyDescent="0.3">
      <c r="A18827" t="s">
        <v>115</v>
      </c>
      <c r="B18827" t="s">
        <v>837</v>
      </c>
    </row>
    <row r="18828" spans="1:2" x14ac:dyDescent="0.3">
      <c r="A18828" t="s">
        <v>115</v>
      </c>
      <c r="B18828" t="s">
        <v>486</v>
      </c>
    </row>
    <row r="18829" spans="1:2" x14ac:dyDescent="0.3">
      <c r="A18829" t="s">
        <v>115</v>
      </c>
      <c r="B18829" t="s">
        <v>2341</v>
      </c>
    </row>
    <row r="18830" spans="1:2" x14ac:dyDescent="0.3">
      <c r="A18830" t="s">
        <v>115</v>
      </c>
      <c r="B18830" t="s">
        <v>1193</v>
      </c>
    </row>
    <row r="18831" spans="1:2" x14ac:dyDescent="0.3">
      <c r="A18831" t="s">
        <v>91</v>
      </c>
      <c r="B18831" t="s">
        <v>837</v>
      </c>
    </row>
    <row r="18832" spans="1:2" x14ac:dyDescent="0.3">
      <c r="A18832" t="s">
        <v>91</v>
      </c>
      <c r="B18832" t="s">
        <v>7641</v>
      </c>
    </row>
    <row r="18833" spans="1:2" x14ac:dyDescent="0.3">
      <c r="A18833" t="s">
        <v>91</v>
      </c>
      <c r="B18833" t="s">
        <v>639</v>
      </c>
    </row>
    <row r="18834" spans="1:2" x14ac:dyDescent="0.3">
      <c r="A18834" t="s">
        <v>115</v>
      </c>
      <c r="B18834" t="s">
        <v>131</v>
      </c>
    </row>
    <row r="18835" spans="1:2" x14ac:dyDescent="0.3">
      <c r="A18835" t="s">
        <v>115</v>
      </c>
      <c r="B18835" t="s">
        <v>19</v>
      </c>
    </row>
    <row r="18836" spans="1:2" x14ac:dyDescent="0.3">
      <c r="A18836" t="s">
        <v>383</v>
      </c>
      <c r="B18836" t="s">
        <v>131</v>
      </c>
    </row>
    <row r="18837" spans="1:2" x14ac:dyDescent="0.3">
      <c r="A18837" t="s">
        <v>91</v>
      </c>
      <c r="B18837" t="s">
        <v>1193</v>
      </c>
    </row>
    <row r="18838" spans="1:2" x14ac:dyDescent="0.3">
      <c r="A18838" t="s">
        <v>68</v>
      </c>
      <c r="B18838" t="s">
        <v>1193</v>
      </c>
    </row>
    <row r="18839" spans="1:2" x14ac:dyDescent="0.3">
      <c r="A18839" t="s">
        <v>68</v>
      </c>
      <c r="B18839" t="s">
        <v>3138</v>
      </c>
    </row>
    <row r="18840" spans="1:2" x14ac:dyDescent="0.3">
      <c r="A18840" t="s">
        <v>463</v>
      </c>
      <c r="B18840" t="s">
        <v>131</v>
      </c>
    </row>
    <row r="18841" spans="1:2" x14ac:dyDescent="0.3">
      <c r="A18841" t="s">
        <v>383</v>
      </c>
      <c r="B18841" t="s">
        <v>4207</v>
      </c>
    </row>
    <row r="18842" spans="1:2" x14ac:dyDescent="0.3">
      <c r="A18842" t="s">
        <v>383</v>
      </c>
      <c r="B18842" t="s">
        <v>1193</v>
      </c>
    </row>
    <row r="18843" spans="1:2" x14ac:dyDescent="0.3">
      <c r="A18843" t="s">
        <v>115</v>
      </c>
      <c r="B18843" t="s">
        <v>2341</v>
      </c>
    </row>
    <row r="18844" spans="1:2" x14ac:dyDescent="0.3">
      <c r="A18844" t="s">
        <v>115</v>
      </c>
      <c r="B18844" t="s">
        <v>4207</v>
      </c>
    </row>
    <row r="18845" spans="1:2" x14ac:dyDescent="0.3">
      <c r="A18845" t="s">
        <v>115</v>
      </c>
      <c r="B18845" t="s">
        <v>1193</v>
      </c>
    </row>
    <row r="18846" spans="1:2" x14ac:dyDescent="0.3">
      <c r="A18846" t="s">
        <v>91</v>
      </c>
      <c r="B18846" t="s">
        <v>1193</v>
      </c>
    </row>
    <row r="18847" spans="1:2" x14ac:dyDescent="0.3">
      <c r="A18847" t="s">
        <v>463</v>
      </c>
      <c r="B18847" t="s">
        <v>1193</v>
      </c>
    </row>
    <row r="18848" spans="1:2" x14ac:dyDescent="0.3">
      <c r="A18848" t="s">
        <v>115</v>
      </c>
      <c r="B18848" t="s">
        <v>131</v>
      </c>
    </row>
    <row r="18849" spans="1:2" x14ac:dyDescent="0.3">
      <c r="A18849" t="s">
        <v>115</v>
      </c>
      <c r="B18849" t="s">
        <v>2417</v>
      </c>
    </row>
    <row r="18850" spans="1:2" x14ac:dyDescent="0.3">
      <c r="A18850" t="s">
        <v>115</v>
      </c>
      <c r="B18850" t="s">
        <v>19</v>
      </c>
    </row>
    <row r="18851" spans="1:2" x14ac:dyDescent="0.3">
      <c r="A18851" t="s">
        <v>115</v>
      </c>
      <c r="B18851" t="s">
        <v>790</v>
      </c>
    </row>
    <row r="18852" spans="1:2" x14ac:dyDescent="0.3">
      <c r="A18852" t="s">
        <v>115</v>
      </c>
      <c r="B18852" t="s">
        <v>4611</v>
      </c>
    </row>
    <row r="18853" spans="1:2" x14ac:dyDescent="0.3">
      <c r="A18853" t="s">
        <v>115</v>
      </c>
      <c r="B18853" t="s">
        <v>2417</v>
      </c>
    </row>
    <row r="18854" spans="1:2" x14ac:dyDescent="0.3">
      <c r="A18854" t="s">
        <v>115</v>
      </c>
      <c r="B18854" t="s">
        <v>4311</v>
      </c>
    </row>
    <row r="18855" spans="1:2" x14ac:dyDescent="0.3">
      <c r="A18855" t="s">
        <v>115</v>
      </c>
      <c r="B18855" t="s">
        <v>19</v>
      </c>
    </row>
    <row r="18856" spans="1:2" x14ac:dyDescent="0.3">
      <c r="A18856" t="s">
        <v>115</v>
      </c>
      <c r="B18856" t="s">
        <v>131</v>
      </c>
    </row>
    <row r="18857" spans="1:2" x14ac:dyDescent="0.3">
      <c r="A18857" t="s">
        <v>115</v>
      </c>
      <c r="B18857" t="s">
        <v>184</v>
      </c>
    </row>
    <row r="18858" spans="1:2" x14ac:dyDescent="0.3">
      <c r="A18858" t="s">
        <v>91</v>
      </c>
      <c r="B18858" t="s">
        <v>1193</v>
      </c>
    </row>
    <row r="18859" spans="1:2" x14ac:dyDescent="0.3">
      <c r="A18859" t="s">
        <v>189</v>
      </c>
      <c r="B18859" t="s">
        <v>131</v>
      </c>
    </row>
    <row r="18860" spans="1:2" x14ac:dyDescent="0.3">
      <c r="A18860" t="s">
        <v>189</v>
      </c>
      <c r="B18860" t="s">
        <v>19</v>
      </c>
    </row>
    <row r="18861" spans="1:2" x14ac:dyDescent="0.3">
      <c r="A18861" t="s">
        <v>189</v>
      </c>
      <c r="B18861" t="s">
        <v>131</v>
      </c>
    </row>
    <row r="18862" spans="1:2" x14ac:dyDescent="0.3">
      <c r="A18862" t="s">
        <v>463</v>
      </c>
      <c r="B18862" t="s">
        <v>19</v>
      </c>
    </row>
    <row r="18863" spans="1:2" x14ac:dyDescent="0.3">
      <c r="A18863" t="s">
        <v>463</v>
      </c>
      <c r="B18863" t="s">
        <v>695</v>
      </c>
    </row>
    <row r="18864" spans="1:2" x14ac:dyDescent="0.3">
      <c r="A18864" t="s">
        <v>463</v>
      </c>
      <c r="B18864" t="s">
        <v>131</v>
      </c>
    </row>
    <row r="18865" spans="1:2" x14ac:dyDescent="0.3">
      <c r="A18865" t="s">
        <v>463</v>
      </c>
      <c r="B18865" t="s">
        <v>1439</v>
      </c>
    </row>
    <row r="18866" spans="1:2" x14ac:dyDescent="0.3">
      <c r="A18866" t="s">
        <v>463</v>
      </c>
      <c r="B18866" t="s">
        <v>2417</v>
      </c>
    </row>
    <row r="18867" spans="1:2" x14ac:dyDescent="0.3">
      <c r="A18867" t="s">
        <v>115</v>
      </c>
      <c r="B18867" t="s">
        <v>184</v>
      </c>
    </row>
    <row r="18868" spans="1:2" x14ac:dyDescent="0.3">
      <c r="A18868" t="s">
        <v>115</v>
      </c>
      <c r="B18868" t="s">
        <v>2341</v>
      </c>
    </row>
    <row r="18869" spans="1:2" x14ac:dyDescent="0.3">
      <c r="A18869" t="s">
        <v>115</v>
      </c>
      <c r="B18869" t="s">
        <v>1691</v>
      </c>
    </row>
    <row r="18870" spans="1:2" x14ac:dyDescent="0.3">
      <c r="A18870" t="s">
        <v>115</v>
      </c>
      <c r="B18870" t="s">
        <v>837</v>
      </c>
    </row>
    <row r="18871" spans="1:2" x14ac:dyDescent="0.3">
      <c r="A18871" t="s">
        <v>383</v>
      </c>
      <c r="B18871" t="s">
        <v>131</v>
      </c>
    </row>
    <row r="18872" spans="1:2" x14ac:dyDescent="0.3">
      <c r="A18872" t="s">
        <v>383</v>
      </c>
      <c r="B18872" t="s">
        <v>19</v>
      </c>
    </row>
    <row r="18873" spans="1:2" x14ac:dyDescent="0.3">
      <c r="A18873" t="s">
        <v>383</v>
      </c>
      <c r="B18873" t="s">
        <v>4311</v>
      </c>
    </row>
    <row r="18874" spans="1:2" x14ac:dyDescent="0.3">
      <c r="A18874" t="s">
        <v>383</v>
      </c>
      <c r="B18874" t="s">
        <v>5855</v>
      </c>
    </row>
    <row r="18875" spans="1:2" x14ac:dyDescent="0.3">
      <c r="A18875" t="s">
        <v>115</v>
      </c>
      <c r="B18875" t="s">
        <v>131</v>
      </c>
    </row>
    <row r="18876" spans="1:2" x14ac:dyDescent="0.3">
      <c r="A18876" t="s">
        <v>115</v>
      </c>
      <c r="B18876" t="s">
        <v>184</v>
      </c>
    </row>
    <row r="18877" spans="1:2" x14ac:dyDescent="0.3">
      <c r="A18877" t="s">
        <v>115</v>
      </c>
      <c r="B18877" t="s">
        <v>19</v>
      </c>
    </row>
    <row r="18878" spans="1:2" x14ac:dyDescent="0.3">
      <c r="A18878" t="s">
        <v>189</v>
      </c>
      <c r="B18878" t="s">
        <v>131</v>
      </c>
    </row>
    <row r="18879" spans="1:2" x14ac:dyDescent="0.3">
      <c r="A18879" t="s">
        <v>189</v>
      </c>
      <c r="B18879" t="s">
        <v>19</v>
      </c>
    </row>
    <row r="18880" spans="1:2" x14ac:dyDescent="0.3">
      <c r="A18880" t="s">
        <v>189</v>
      </c>
      <c r="B18880" t="s">
        <v>790</v>
      </c>
    </row>
    <row r="18881" spans="1:2" x14ac:dyDescent="0.3">
      <c r="A18881" t="s">
        <v>189</v>
      </c>
      <c r="B18881" t="s">
        <v>2417</v>
      </c>
    </row>
    <row r="18882" spans="1:2" x14ac:dyDescent="0.3">
      <c r="A18882" t="s">
        <v>189</v>
      </c>
      <c r="B18882" t="s">
        <v>184</v>
      </c>
    </row>
    <row r="18883" spans="1:2" x14ac:dyDescent="0.3">
      <c r="A18883" t="s">
        <v>189</v>
      </c>
      <c r="B18883" t="s">
        <v>2341</v>
      </c>
    </row>
    <row r="18884" spans="1:2" x14ac:dyDescent="0.3">
      <c r="A18884" t="s">
        <v>2068</v>
      </c>
      <c r="B18884" t="s">
        <v>486</v>
      </c>
    </row>
    <row r="18885" spans="1:2" x14ac:dyDescent="0.3">
      <c r="A18885" t="s">
        <v>2068</v>
      </c>
      <c r="B18885" t="s">
        <v>184</v>
      </c>
    </row>
    <row r="18886" spans="1:2" x14ac:dyDescent="0.3">
      <c r="A18886" t="s">
        <v>2068</v>
      </c>
      <c r="B18886" t="s">
        <v>2341</v>
      </c>
    </row>
    <row r="18887" spans="1:2" x14ac:dyDescent="0.3">
      <c r="A18887" t="s">
        <v>2068</v>
      </c>
      <c r="B18887" t="s">
        <v>1193</v>
      </c>
    </row>
    <row r="18888" spans="1:2" x14ac:dyDescent="0.3">
      <c r="A18888" t="s">
        <v>2068</v>
      </c>
      <c r="B18888" t="s">
        <v>2341</v>
      </c>
    </row>
    <row r="18889" spans="1:2" x14ac:dyDescent="0.3">
      <c r="A18889" t="s">
        <v>2068</v>
      </c>
      <c r="B18889" t="s">
        <v>695</v>
      </c>
    </row>
    <row r="18890" spans="1:2" x14ac:dyDescent="0.3">
      <c r="A18890" t="s">
        <v>2068</v>
      </c>
      <c r="B18890" t="s">
        <v>19</v>
      </c>
    </row>
    <row r="18891" spans="1:2" x14ac:dyDescent="0.3">
      <c r="A18891" t="s">
        <v>68</v>
      </c>
      <c r="B18891" t="s">
        <v>3493</v>
      </c>
    </row>
    <row r="18892" spans="1:2" x14ac:dyDescent="0.3">
      <c r="A18892" t="s">
        <v>2068</v>
      </c>
      <c r="B18892" t="s">
        <v>184</v>
      </c>
    </row>
    <row r="18893" spans="1:2" x14ac:dyDescent="0.3">
      <c r="A18893" t="s">
        <v>2068</v>
      </c>
      <c r="B18893" t="s">
        <v>2417</v>
      </c>
    </row>
    <row r="18894" spans="1:2" x14ac:dyDescent="0.3">
      <c r="A18894" t="s">
        <v>2068</v>
      </c>
      <c r="B18894" t="s">
        <v>837</v>
      </c>
    </row>
    <row r="18895" spans="1:2" x14ac:dyDescent="0.3">
      <c r="A18895" t="s">
        <v>2068</v>
      </c>
      <c r="B18895" t="s">
        <v>7641</v>
      </c>
    </row>
    <row r="18896" spans="1:2" x14ac:dyDescent="0.3">
      <c r="A18896" t="s">
        <v>2068</v>
      </c>
      <c r="B18896" t="s">
        <v>19</v>
      </c>
    </row>
    <row r="18897" spans="1:2" x14ac:dyDescent="0.3">
      <c r="A18897" t="s">
        <v>2068</v>
      </c>
      <c r="B18897" t="s">
        <v>2417</v>
      </c>
    </row>
    <row r="18898" spans="1:2" x14ac:dyDescent="0.3">
      <c r="A18898" t="s">
        <v>2068</v>
      </c>
      <c r="B18898" t="s">
        <v>19</v>
      </c>
    </row>
    <row r="18899" spans="1:2" x14ac:dyDescent="0.3">
      <c r="A18899" t="s">
        <v>68</v>
      </c>
      <c r="B18899" t="s">
        <v>19</v>
      </c>
    </row>
    <row r="18900" spans="1:2" x14ac:dyDescent="0.3">
      <c r="A18900" t="s">
        <v>91</v>
      </c>
      <c r="B18900" t="s">
        <v>2417</v>
      </c>
    </row>
    <row r="18901" spans="1:2" x14ac:dyDescent="0.3">
      <c r="A18901" t="s">
        <v>91</v>
      </c>
      <c r="B18901" t="s">
        <v>131</v>
      </c>
    </row>
    <row r="18902" spans="1:2" x14ac:dyDescent="0.3">
      <c r="A18902" t="s">
        <v>91</v>
      </c>
      <c r="B18902" t="s">
        <v>1025</v>
      </c>
    </row>
    <row r="18903" spans="1:2" x14ac:dyDescent="0.3">
      <c r="A18903" t="s">
        <v>91</v>
      </c>
      <c r="B18903" t="s">
        <v>19</v>
      </c>
    </row>
    <row r="18904" spans="1:2" x14ac:dyDescent="0.3">
      <c r="A18904" t="s">
        <v>2068</v>
      </c>
      <c r="B18904" t="s">
        <v>534</v>
      </c>
    </row>
    <row r="18905" spans="1:2" x14ac:dyDescent="0.3">
      <c r="A18905" t="s">
        <v>11</v>
      </c>
      <c r="B18905" t="s">
        <v>1193</v>
      </c>
    </row>
    <row r="18906" spans="1:2" x14ac:dyDescent="0.3">
      <c r="A18906" t="s">
        <v>11</v>
      </c>
      <c r="B18906" t="s">
        <v>639</v>
      </c>
    </row>
    <row r="18907" spans="1:2" x14ac:dyDescent="0.3">
      <c r="A18907" t="s">
        <v>11</v>
      </c>
      <c r="B18907" t="s">
        <v>14395</v>
      </c>
    </row>
    <row r="18908" spans="1:2" x14ac:dyDescent="0.3">
      <c r="A18908" t="s">
        <v>11</v>
      </c>
      <c r="B18908" t="s">
        <v>3382</v>
      </c>
    </row>
    <row r="18909" spans="1:2" x14ac:dyDescent="0.3">
      <c r="A18909" t="s">
        <v>189</v>
      </c>
      <c r="B18909" t="s">
        <v>495</v>
      </c>
    </row>
    <row r="18910" spans="1:2" x14ac:dyDescent="0.3">
      <c r="A18910" t="s">
        <v>2068</v>
      </c>
      <c r="B18910" t="s">
        <v>1193</v>
      </c>
    </row>
    <row r="18911" spans="1:2" x14ac:dyDescent="0.3">
      <c r="A18911" t="s">
        <v>2068</v>
      </c>
      <c r="B18911" t="s">
        <v>2341</v>
      </c>
    </row>
    <row r="18912" spans="1:2" x14ac:dyDescent="0.3">
      <c r="A18912" t="s">
        <v>2068</v>
      </c>
      <c r="B18912" t="s">
        <v>639</v>
      </c>
    </row>
    <row r="18913" spans="1:2" x14ac:dyDescent="0.3">
      <c r="A18913" t="s">
        <v>2068</v>
      </c>
      <c r="B18913" t="s">
        <v>7641</v>
      </c>
    </row>
    <row r="18914" spans="1:2" x14ac:dyDescent="0.3">
      <c r="A18914" t="s">
        <v>2068</v>
      </c>
      <c r="B18914" t="s">
        <v>2341</v>
      </c>
    </row>
    <row r="18915" spans="1:2" x14ac:dyDescent="0.3">
      <c r="A18915" t="s">
        <v>2068</v>
      </c>
      <c r="B18915" t="s">
        <v>486</v>
      </c>
    </row>
    <row r="18916" spans="1:2" x14ac:dyDescent="0.3">
      <c r="A18916" t="s">
        <v>2068</v>
      </c>
      <c r="B18916" t="s">
        <v>1193</v>
      </c>
    </row>
    <row r="18917" spans="1:2" x14ac:dyDescent="0.3">
      <c r="A18917" t="s">
        <v>2068</v>
      </c>
      <c r="B18917" t="s">
        <v>837</v>
      </c>
    </row>
    <row r="18918" spans="1:2" x14ac:dyDescent="0.3">
      <c r="A18918" t="s">
        <v>2068</v>
      </c>
      <c r="B18918" t="s">
        <v>3382</v>
      </c>
    </row>
    <row r="18919" spans="1:2" x14ac:dyDescent="0.3">
      <c r="A18919" t="s">
        <v>2068</v>
      </c>
      <c r="B18919" t="s">
        <v>1691</v>
      </c>
    </row>
    <row r="18920" spans="1:2" x14ac:dyDescent="0.3">
      <c r="A18920" t="s">
        <v>2068</v>
      </c>
      <c r="B18920" t="s">
        <v>5855</v>
      </c>
    </row>
    <row r="18921" spans="1:2" x14ac:dyDescent="0.3">
      <c r="A18921" t="s">
        <v>2068</v>
      </c>
      <c r="B18921" t="s">
        <v>4311</v>
      </c>
    </row>
    <row r="18922" spans="1:2" x14ac:dyDescent="0.3">
      <c r="A18922" t="s">
        <v>2068</v>
      </c>
      <c r="B18922" t="s">
        <v>695</v>
      </c>
    </row>
    <row r="18923" spans="1:2" x14ac:dyDescent="0.3">
      <c r="A18923" t="s">
        <v>2068</v>
      </c>
      <c r="B18923" t="s">
        <v>19</v>
      </c>
    </row>
    <row r="18924" spans="1:2" x14ac:dyDescent="0.3">
      <c r="A18924" t="s">
        <v>2068</v>
      </c>
      <c r="B18924" t="s">
        <v>131</v>
      </c>
    </row>
    <row r="18925" spans="1:2" x14ac:dyDescent="0.3">
      <c r="A18925" t="s">
        <v>2068</v>
      </c>
      <c r="B18925" t="s">
        <v>2341</v>
      </c>
    </row>
    <row r="18926" spans="1:2" x14ac:dyDescent="0.3">
      <c r="A18926" t="s">
        <v>2068</v>
      </c>
      <c r="B18926" t="s">
        <v>2417</v>
      </c>
    </row>
    <row r="18927" spans="1:2" x14ac:dyDescent="0.3">
      <c r="A18927" t="s">
        <v>2068</v>
      </c>
      <c r="B18927" t="s">
        <v>695</v>
      </c>
    </row>
    <row r="18928" spans="1:2" x14ac:dyDescent="0.3">
      <c r="A18928" t="s">
        <v>383</v>
      </c>
      <c r="B18928" t="s">
        <v>131</v>
      </c>
    </row>
    <row r="18929" spans="1:2" x14ac:dyDescent="0.3">
      <c r="A18929" t="s">
        <v>383</v>
      </c>
      <c r="B18929" t="s">
        <v>19</v>
      </c>
    </row>
    <row r="18930" spans="1:2" x14ac:dyDescent="0.3">
      <c r="A18930" t="s">
        <v>383</v>
      </c>
      <c r="B18930" t="s">
        <v>1439</v>
      </c>
    </row>
    <row r="18931" spans="1:2" x14ac:dyDescent="0.3">
      <c r="A18931" t="s">
        <v>383</v>
      </c>
      <c r="B18931" t="s">
        <v>2341</v>
      </c>
    </row>
    <row r="18932" spans="1:2" x14ac:dyDescent="0.3">
      <c r="A18932" t="s">
        <v>189</v>
      </c>
      <c r="B18932" t="s">
        <v>4207</v>
      </c>
    </row>
    <row r="18933" spans="1:2" x14ac:dyDescent="0.3">
      <c r="A18933" t="s">
        <v>2068</v>
      </c>
      <c r="B18933" t="s">
        <v>617</v>
      </c>
    </row>
    <row r="18934" spans="1:2" x14ac:dyDescent="0.3">
      <c r="A18934" t="s">
        <v>91</v>
      </c>
      <c r="B18934" t="s">
        <v>4207</v>
      </c>
    </row>
    <row r="18935" spans="1:2" x14ac:dyDescent="0.3">
      <c r="A18935" t="s">
        <v>115</v>
      </c>
      <c r="B18935" t="s">
        <v>1193</v>
      </c>
    </row>
    <row r="18936" spans="1:2" x14ac:dyDescent="0.3">
      <c r="A18936" t="s">
        <v>68</v>
      </c>
      <c r="B18936" t="s">
        <v>131</v>
      </c>
    </row>
    <row r="18937" spans="1:2" x14ac:dyDescent="0.3">
      <c r="A18937" t="s">
        <v>11</v>
      </c>
      <c r="B18937" t="s">
        <v>2341</v>
      </c>
    </row>
    <row r="18938" spans="1:2" x14ac:dyDescent="0.3">
      <c r="A18938" t="s">
        <v>11</v>
      </c>
      <c r="B18938" t="s">
        <v>19</v>
      </c>
    </row>
    <row r="18939" spans="1:2" x14ac:dyDescent="0.3">
      <c r="A18939" t="s">
        <v>11</v>
      </c>
      <c r="B18939" t="s">
        <v>184</v>
      </c>
    </row>
    <row r="18940" spans="1:2" x14ac:dyDescent="0.3">
      <c r="A18940" t="s">
        <v>11</v>
      </c>
      <c r="B18940" t="s">
        <v>14395</v>
      </c>
    </row>
    <row r="18941" spans="1:2" x14ac:dyDescent="0.3">
      <c r="A18941" t="s">
        <v>11</v>
      </c>
      <c r="B18941" t="s">
        <v>131</v>
      </c>
    </row>
    <row r="18942" spans="1:2" x14ac:dyDescent="0.3">
      <c r="A18942" t="s">
        <v>11</v>
      </c>
      <c r="B18942" t="s">
        <v>2417</v>
      </c>
    </row>
    <row r="18943" spans="1:2" x14ac:dyDescent="0.3">
      <c r="A18943" t="s">
        <v>2068</v>
      </c>
      <c r="B18943" t="s">
        <v>4611</v>
      </c>
    </row>
    <row r="18944" spans="1:2" x14ac:dyDescent="0.3">
      <c r="A18944" t="s">
        <v>2068</v>
      </c>
      <c r="B18944" t="s">
        <v>19</v>
      </c>
    </row>
    <row r="18945" spans="1:2" x14ac:dyDescent="0.3">
      <c r="A18945" t="s">
        <v>2068</v>
      </c>
      <c r="B18945" t="s">
        <v>2174</v>
      </c>
    </row>
    <row r="18946" spans="1:2" x14ac:dyDescent="0.3">
      <c r="A18946" t="s">
        <v>2068</v>
      </c>
      <c r="B18946" t="s">
        <v>639</v>
      </c>
    </row>
    <row r="18947" spans="1:2" x14ac:dyDescent="0.3">
      <c r="A18947" t="s">
        <v>2068</v>
      </c>
      <c r="B18947" t="s">
        <v>5855</v>
      </c>
    </row>
    <row r="18948" spans="1:2" x14ac:dyDescent="0.3">
      <c r="A18948" t="s">
        <v>2068</v>
      </c>
      <c r="B18948" t="s">
        <v>2341</v>
      </c>
    </row>
    <row r="18949" spans="1:2" x14ac:dyDescent="0.3">
      <c r="A18949" t="s">
        <v>2068</v>
      </c>
      <c r="B18949" t="s">
        <v>184</v>
      </c>
    </row>
    <row r="18950" spans="1:2" x14ac:dyDescent="0.3">
      <c r="A18950" t="s">
        <v>2068</v>
      </c>
      <c r="B18950" t="s">
        <v>2341</v>
      </c>
    </row>
    <row r="18951" spans="1:2" x14ac:dyDescent="0.3">
      <c r="A18951" t="s">
        <v>2068</v>
      </c>
      <c r="B18951" t="s">
        <v>184</v>
      </c>
    </row>
    <row r="18952" spans="1:2" x14ac:dyDescent="0.3">
      <c r="A18952" t="s">
        <v>2068</v>
      </c>
      <c r="B18952" t="s">
        <v>3138</v>
      </c>
    </row>
    <row r="18953" spans="1:2" x14ac:dyDescent="0.3">
      <c r="A18953" t="s">
        <v>2068</v>
      </c>
      <c r="B18953" t="s">
        <v>131</v>
      </c>
    </row>
    <row r="18954" spans="1:2" x14ac:dyDescent="0.3">
      <c r="A18954" t="s">
        <v>2068</v>
      </c>
      <c r="B18954" t="s">
        <v>7662</v>
      </c>
    </row>
    <row r="18955" spans="1:2" x14ac:dyDescent="0.3">
      <c r="A18955" t="s">
        <v>2068</v>
      </c>
      <c r="B18955" t="s">
        <v>486</v>
      </c>
    </row>
    <row r="18956" spans="1:2" x14ac:dyDescent="0.3">
      <c r="A18956" t="s">
        <v>2068</v>
      </c>
      <c r="B18956" t="s">
        <v>617</v>
      </c>
    </row>
    <row r="18957" spans="1:2" x14ac:dyDescent="0.3">
      <c r="A18957" t="s">
        <v>2068</v>
      </c>
      <c r="B18957" t="s">
        <v>1193</v>
      </c>
    </row>
    <row r="18958" spans="1:2" x14ac:dyDescent="0.3">
      <c r="A18958" t="s">
        <v>2068</v>
      </c>
      <c r="B18958" t="s">
        <v>2341</v>
      </c>
    </row>
    <row r="18959" spans="1:2" x14ac:dyDescent="0.3">
      <c r="A18959" t="s">
        <v>463</v>
      </c>
      <c r="B18959" t="s">
        <v>1193</v>
      </c>
    </row>
    <row r="18960" spans="1:2" x14ac:dyDescent="0.3">
      <c r="A18960" t="s">
        <v>463</v>
      </c>
      <c r="B18960" t="s">
        <v>534</v>
      </c>
    </row>
    <row r="18961" spans="1:2" x14ac:dyDescent="0.3">
      <c r="A18961" t="s">
        <v>463</v>
      </c>
      <c r="B18961" t="s">
        <v>7662</v>
      </c>
    </row>
    <row r="18962" spans="1:2" x14ac:dyDescent="0.3">
      <c r="A18962" t="s">
        <v>383</v>
      </c>
      <c r="B18962" t="s">
        <v>3138</v>
      </c>
    </row>
    <row r="18963" spans="1:2" x14ac:dyDescent="0.3">
      <c r="A18963" t="s">
        <v>383</v>
      </c>
      <c r="B18963" t="s">
        <v>19</v>
      </c>
    </row>
    <row r="18964" spans="1:2" x14ac:dyDescent="0.3">
      <c r="A18964" t="s">
        <v>383</v>
      </c>
      <c r="B18964" t="s">
        <v>1193</v>
      </c>
    </row>
    <row r="18965" spans="1:2" x14ac:dyDescent="0.3">
      <c r="A18965" t="s">
        <v>383</v>
      </c>
      <c r="B18965" t="s">
        <v>131</v>
      </c>
    </row>
    <row r="18966" spans="1:2" x14ac:dyDescent="0.3">
      <c r="A18966" t="s">
        <v>383</v>
      </c>
      <c r="B18966" t="s">
        <v>2417</v>
      </c>
    </row>
    <row r="18967" spans="1:2" x14ac:dyDescent="0.3">
      <c r="A18967" t="s">
        <v>383</v>
      </c>
      <c r="B18967" t="s">
        <v>639</v>
      </c>
    </row>
    <row r="18968" spans="1:2" x14ac:dyDescent="0.3">
      <c r="A18968" t="s">
        <v>383</v>
      </c>
      <c r="B18968" t="s">
        <v>534</v>
      </c>
    </row>
    <row r="18969" spans="1:2" x14ac:dyDescent="0.3">
      <c r="A18969" t="s">
        <v>383</v>
      </c>
      <c r="B18969" t="s">
        <v>2341</v>
      </c>
    </row>
    <row r="18970" spans="1:2" x14ac:dyDescent="0.3">
      <c r="A18970" t="s">
        <v>383</v>
      </c>
      <c r="B18970" t="s">
        <v>695</v>
      </c>
    </row>
    <row r="18971" spans="1:2" x14ac:dyDescent="0.3">
      <c r="A18971" t="s">
        <v>383</v>
      </c>
      <c r="B18971" t="s">
        <v>184</v>
      </c>
    </row>
    <row r="18972" spans="1:2" x14ac:dyDescent="0.3">
      <c r="A18972" t="s">
        <v>2068</v>
      </c>
      <c r="B18972" t="s">
        <v>2417</v>
      </c>
    </row>
    <row r="18973" spans="1:2" x14ac:dyDescent="0.3">
      <c r="A18973" t="s">
        <v>2068</v>
      </c>
      <c r="B18973" t="s">
        <v>2417</v>
      </c>
    </row>
    <row r="18974" spans="1:2" x14ac:dyDescent="0.3">
      <c r="A18974" t="s">
        <v>2068</v>
      </c>
      <c r="B18974" t="s">
        <v>184</v>
      </c>
    </row>
    <row r="18975" spans="1:2" x14ac:dyDescent="0.3">
      <c r="A18975" t="s">
        <v>2068</v>
      </c>
      <c r="B18975" t="s">
        <v>790</v>
      </c>
    </row>
    <row r="18976" spans="1:2" x14ac:dyDescent="0.3">
      <c r="A18976" t="s">
        <v>2068</v>
      </c>
      <c r="B18976" t="s">
        <v>3382</v>
      </c>
    </row>
    <row r="18977" spans="1:2" x14ac:dyDescent="0.3">
      <c r="A18977" t="s">
        <v>2068</v>
      </c>
      <c r="B18977" t="s">
        <v>639</v>
      </c>
    </row>
    <row r="18978" spans="1:2" x14ac:dyDescent="0.3">
      <c r="A18978" t="s">
        <v>2068</v>
      </c>
      <c r="B18978" t="s">
        <v>3138</v>
      </c>
    </row>
    <row r="18979" spans="1:2" x14ac:dyDescent="0.3">
      <c r="A18979" t="s">
        <v>2068</v>
      </c>
      <c r="B18979" t="s">
        <v>4207</v>
      </c>
    </row>
    <row r="18980" spans="1:2" x14ac:dyDescent="0.3">
      <c r="A18980" t="s">
        <v>2068</v>
      </c>
      <c r="B18980" t="s">
        <v>4611</v>
      </c>
    </row>
    <row r="18981" spans="1:2" x14ac:dyDescent="0.3">
      <c r="A18981" t="s">
        <v>2068</v>
      </c>
      <c r="B18981" t="s">
        <v>5855</v>
      </c>
    </row>
    <row r="18982" spans="1:2" x14ac:dyDescent="0.3">
      <c r="A18982" t="s">
        <v>2068</v>
      </c>
      <c r="B18982" t="s">
        <v>19</v>
      </c>
    </row>
    <row r="18983" spans="1:2" x14ac:dyDescent="0.3">
      <c r="A18983" t="s">
        <v>2068</v>
      </c>
      <c r="B18983" t="s">
        <v>184</v>
      </c>
    </row>
    <row r="18984" spans="1:2" x14ac:dyDescent="0.3">
      <c r="A18984" t="s">
        <v>2068</v>
      </c>
      <c r="B18984" t="s">
        <v>2417</v>
      </c>
    </row>
    <row r="18985" spans="1:2" x14ac:dyDescent="0.3">
      <c r="A18985" t="s">
        <v>2068</v>
      </c>
      <c r="B18985" t="s">
        <v>3382</v>
      </c>
    </row>
    <row r="18986" spans="1:2" x14ac:dyDescent="0.3">
      <c r="A18986" t="s">
        <v>2068</v>
      </c>
      <c r="B18986" t="s">
        <v>184</v>
      </c>
    </row>
    <row r="18987" spans="1:2" x14ac:dyDescent="0.3">
      <c r="A18987" t="s">
        <v>463</v>
      </c>
      <c r="B18987" t="s">
        <v>1193</v>
      </c>
    </row>
    <row r="18988" spans="1:2" x14ac:dyDescent="0.3">
      <c r="A18988" t="s">
        <v>463</v>
      </c>
      <c r="B18988" t="s">
        <v>2341</v>
      </c>
    </row>
    <row r="18989" spans="1:2" x14ac:dyDescent="0.3">
      <c r="A18989" t="s">
        <v>463</v>
      </c>
      <c r="B18989" t="s">
        <v>2373</v>
      </c>
    </row>
    <row r="18990" spans="1:2" x14ac:dyDescent="0.3">
      <c r="A18990" t="s">
        <v>463</v>
      </c>
      <c r="B18990" t="s">
        <v>486</v>
      </c>
    </row>
    <row r="18991" spans="1:2" x14ac:dyDescent="0.3">
      <c r="A18991" t="s">
        <v>189</v>
      </c>
      <c r="B18991" t="s">
        <v>14690</v>
      </c>
    </row>
    <row r="18992" spans="1:2" x14ac:dyDescent="0.3">
      <c r="A18992" t="s">
        <v>383</v>
      </c>
      <c r="B18992" t="s">
        <v>131</v>
      </c>
    </row>
    <row r="18993" spans="1:2" x14ac:dyDescent="0.3">
      <c r="A18993" t="s">
        <v>2068</v>
      </c>
      <c r="B18993" t="s">
        <v>3382</v>
      </c>
    </row>
    <row r="18994" spans="1:2" x14ac:dyDescent="0.3">
      <c r="A18994" t="s">
        <v>2068</v>
      </c>
      <c r="B18994" t="s">
        <v>19</v>
      </c>
    </row>
    <row r="18995" spans="1:2" x14ac:dyDescent="0.3">
      <c r="A18995" t="s">
        <v>2068</v>
      </c>
      <c r="B18995" t="s">
        <v>4611</v>
      </c>
    </row>
    <row r="18996" spans="1:2" x14ac:dyDescent="0.3">
      <c r="A18996" t="s">
        <v>2068</v>
      </c>
      <c r="B18996" t="s">
        <v>184</v>
      </c>
    </row>
    <row r="18997" spans="1:2" x14ac:dyDescent="0.3">
      <c r="A18997" t="s">
        <v>463</v>
      </c>
      <c r="B18997" t="s">
        <v>3138</v>
      </c>
    </row>
    <row r="18998" spans="1:2" x14ac:dyDescent="0.3">
      <c r="A18998" t="s">
        <v>463</v>
      </c>
      <c r="B18998" t="s">
        <v>486</v>
      </c>
    </row>
    <row r="18999" spans="1:2" x14ac:dyDescent="0.3">
      <c r="A18999" t="s">
        <v>463</v>
      </c>
      <c r="B18999" t="s">
        <v>1193</v>
      </c>
    </row>
    <row r="19000" spans="1:2" x14ac:dyDescent="0.3">
      <c r="A19000" t="s">
        <v>463</v>
      </c>
      <c r="B19000" t="s">
        <v>131</v>
      </c>
    </row>
    <row r="19001" spans="1:2" x14ac:dyDescent="0.3">
      <c r="A19001" t="s">
        <v>463</v>
      </c>
      <c r="B19001" t="s">
        <v>2417</v>
      </c>
    </row>
    <row r="19002" spans="1:2" x14ac:dyDescent="0.3">
      <c r="A19002" t="s">
        <v>68</v>
      </c>
      <c r="B19002" t="s">
        <v>131</v>
      </c>
    </row>
    <row r="19003" spans="1:2" x14ac:dyDescent="0.3">
      <c r="A19003" t="s">
        <v>68</v>
      </c>
      <c r="B19003" t="s">
        <v>19</v>
      </c>
    </row>
    <row r="19004" spans="1:2" x14ac:dyDescent="0.3">
      <c r="A19004" t="s">
        <v>68</v>
      </c>
      <c r="B19004" t="s">
        <v>1439</v>
      </c>
    </row>
    <row r="19005" spans="1:2" x14ac:dyDescent="0.3">
      <c r="A19005" t="s">
        <v>68</v>
      </c>
      <c r="B19005" t="s">
        <v>355</v>
      </c>
    </row>
    <row r="19006" spans="1:2" x14ac:dyDescent="0.3">
      <c r="A19006" t="s">
        <v>68</v>
      </c>
      <c r="B19006" t="s">
        <v>2341</v>
      </c>
    </row>
    <row r="19007" spans="1:2" x14ac:dyDescent="0.3">
      <c r="A19007" t="s">
        <v>68</v>
      </c>
      <c r="B19007" t="s">
        <v>695</v>
      </c>
    </row>
    <row r="19008" spans="1:2" x14ac:dyDescent="0.3">
      <c r="A19008" t="s">
        <v>463</v>
      </c>
      <c r="B19008" t="s">
        <v>534</v>
      </c>
    </row>
    <row r="19009" spans="1:2" x14ac:dyDescent="0.3">
      <c r="A19009" t="s">
        <v>463</v>
      </c>
      <c r="B19009" t="s">
        <v>2417</v>
      </c>
    </row>
    <row r="19010" spans="1:2" x14ac:dyDescent="0.3">
      <c r="A19010" t="s">
        <v>463</v>
      </c>
      <c r="B19010" t="s">
        <v>131</v>
      </c>
    </row>
    <row r="19011" spans="1:2" x14ac:dyDescent="0.3">
      <c r="A19011" t="s">
        <v>115</v>
      </c>
      <c r="B19011" t="s">
        <v>2417</v>
      </c>
    </row>
    <row r="19012" spans="1:2" x14ac:dyDescent="0.3">
      <c r="A19012" t="s">
        <v>115</v>
      </c>
      <c r="B19012" t="s">
        <v>131</v>
      </c>
    </row>
    <row r="19013" spans="1:2" x14ac:dyDescent="0.3">
      <c r="A19013" t="s">
        <v>115</v>
      </c>
      <c r="B19013" t="s">
        <v>19</v>
      </c>
    </row>
    <row r="19014" spans="1:2" x14ac:dyDescent="0.3">
      <c r="A19014" t="s">
        <v>11</v>
      </c>
      <c r="B19014" t="s">
        <v>19</v>
      </c>
    </row>
    <row r="19015" spans="1:2" x14ac:dyDescent="0.3">
      <c r="A19015" t="s">
        <v>11</v>
      </c>
      <c r="B19015" t="s">
        <v>184</v>
      </c>
    </row>
    <row r="19016" spans="1:2" x14ac:dyDescent="0.3">
      <c r="A19016" t="s">
        <v>11</v>
      </c>
      <c r="B19016" t="s">
        <v>131</v>
      </c>
    </row>
    <row r="19017" spans="1:2" x14ac:dyDescent="0.3">
      <c r="A19017" t="s">
        <v>11</v>
      </c>
      <c r="B19017" t="s">
        <v>2417</v>
      </c>
    </row>
    <row r="19018" spans="1:2" x14ac:dyDescent="0.3">
      <c r="A19018" t="s">
        <v>11</v>
      </c>
      <c r="B19018" t="s">
        <v>19</v>
      </c>
    </row>
    <row r="19019" spans="1:2" x14ac:dyDescent="0.3">
      <c r="A19019" t="s">
        <v>11</v>
      </c>
      <c r="B19019" t="s">
        <v>790</v>
      </c>
    </row>
    <row r="19020" spans="1:2" x14ac:dyDescent="0.3">
      <c r="A19020" t="s">
        <v>11</v>
      </c>
      <c r="B19020" t="s">
        <v>14395</v>
      </c>
    </row>
    <row r="19021" spans="1:2" x14ac:dyDescent="0.3">
      <c r="A19021" t="s">
        <v>11</v>
      </c>
      <c r="B19021" t="s">
        <v>131</v>
      </c>
    </row>
    <row r="19022" spans="1:2" x14ac:dyDescent="0.3">
      <c r="A19022" t="s">
        <v>11</v>
      </c>
      <c r="B19022" t="s">
        <v>2417</v>
      </c>
    </row>
    <row r="19023" spans="1:2" x14ac:dyDescent="0.3">
      <c r="A19023" t="s">
        <v>68</v>
      </c>
      <c r="B19023" t="s">
        <v>179</v>
      </c>
    </row>
    <row r="19024" spans="1:2" x14ac:dyDescent="0.3">
      <c r="A19024" t="s">
        <v>463</v>
      </c>
      <c r="B19024" t="s">
        <v>19</v>
      </c>
    </row>
    <row r="19025" spans="1:2" x14ac:dyDescent="0.3">
      <c r="A19025" t="s">
        <v>463</v>
      </c>
      <c r="B19025" t="s">
        <v>131</v>
      </c>
    </row>
    <row r="19026" spans="1:2" x14ac:dyDescent="0.3">
      <c r="A19026" t="s">
        <v>383</v>
      </c>
      <c r="B19026" t="s">
        <v>1193</v>
      </c>
    </row>
    <row r="19027" spans="1:2" x14ac:dyDescent="0.3">
      <c r="A19027" t="s">
        <v>383</v>
      </c>
      <c r="B19027" t="s">
        <v>790</v>
      </c>
    </row>
    <row r="19028" spans="1:2" x14ac:dyDescent="0.3">
      <c r="A19028" t="s">
        <v>383</v>
      </c>
      <c r="B19028" t="s">
        <v>4207</v>
      </c>
    </row>
    <row r="19029" spans="1:2" x14ac:dyDescent="0.3">
      <c r="A19029" t="s">
        <v>383</v>
      </c>
      <c r="B19029" t="s">
        <v>2341</v>
      </c>
    </row>
    <row r="19030" spans="1:2" x14ac:dyDescent="0.3">
      <c r="A19030" t="s">
        <v>11</v>
      </c>
      <c r="B19030" t="s">
        <v>2341</v>
      </c>
    </row>
    <row r="19031" spans="1:2" x14ac:dyDescent="0.3">
      <c r="A19031" t="s">
        <v>11</v>
      </c>
      <c r="B19031" t="s">
        <v>4207</v>
      </c>
    </row>
    <row r="19032" spans="1:2" x14ac:dyDescent="0.3">
      <c r="A19032" t="s">
        <v>11</v>
      </c>
      <c r="B19032" t="s">
        <v>1193</v>
      </c>
    </row>
    <row r="19033" spans="1:2" x14ac:dyDescent="0.3">
      <c r="A19033" t="s">
        <v>11</v>
      </c>
      <c r="B19033" t="s">
        <v>355</v>
      </c>
    </row>
    <row r="19034" spans="1:2" x14ac:dyDescent="0.3">
      <c r="A19034" t="s">
        <v>11</v>
      </c>
      <c r="B19034" t="s">
        <v>19</v>
      </c>
    </row>
    <row r="19035" spans="1:2" x14ac:dyDescent="0.3">
      <c r="A19035" t="s">
        <v>11</v>
      </c>
      <c r="B19035" t="s">
        <v>1193</v>
      </c>
    </row>
    <row r="19036" spans="1:2" x14ac:dyDescent="0.3">
      <c r="A19036" t="s">
        <v>11</v>
      </c>
      <c r="B19036" t="s">
        <v>184</v>
      </c>
    </row>
    <row r="19037" spans="1:2" x14ac:dyDescent="0.3">
      <c r="A19037" t="s">
        <v>11</v>
      </c>
      <c r="B19037" t="s">
        <v>14395</v>
      </c>
    </row>
    <row r="19038" spans="1:2" x14ac:dyDescent="0.3">
      <c r="A19038" t="s">
        <v>11</v>
      </c>
      <c r="B19038" t="s">
        <v>131</v>
      </c>
    </row>
    <row r="19039" spans="1:2" x14ac:dyDescent="0.3">
      <c r="A19039" t="s">
        <v>11</v>
      </c>
      <c r="B19039" t="s">
        <v>2417</v>
      </c>
    </row>
    <row r="19040" spans="1:2" x14ac:dyDescent="0.3">
      <c r="A19040" t="s">
        <v>115</v>
      </c>
      <c r="B19040" t="s">
        <v>617</v>
      </c>
    </row>
    <row r="19041" spans="1:2" x14ac:dyDescent="0.3">
      <c r="A19041" t="s">
        <v>115</v>
      </c>
      <c r="B19041" t="s">
        <v>1193</v>
      </c>
    </row>
    <row r="19042" spans="1:2" x14ac:dyDescent="0.3">
      <c r="A19042" t="s">
        <v>115</v>
      </c>
      <c r="B19042" t="s">
        <v>790</v>
      </c>
    </row>
    <row r="19043" spans="1:2" x14ac:dyDescent="0.3">
      <c r="A19043" t="s">
        <v>115</v>
      </c>
      <c r="B19043" t="s">
        <v>184</v>
      </c>
    </row>
    <row r="19044" spans="1:2" x14ac:dyDescent="0.3">
      <c r="A19044" t="s">
        <v>115</v>
      </c>
      <c r="B19044" t="s">
        <v>5855</v>
      </c>
    </row>
    <row r="19045" spans="1:2" x14ac:dyDescent="0.3">
      <c r="A19045" t="s">
        <v>115</v>
      </c>
      <c r="B19045" t="s">
        <v>639</v>
      </c>
    </row>
    <row r="19046" spans="1:2" x14ac:dyDescent="0.3">
      <c r="A19046" t="s">
        <v>115</v>
      </c>
      <c r="B19046" t="s">
        <v>355</v>
      </c>
    </row>
    <row r="19047" spans="1:2" x14ac:dyDescent="0.3">
      <c r="A19047" t="s">
        <v>115</v>
      </c>
      <c r="B19047" t="s">
        <v>2341</v>
      </c>
    </row>
    <row r="19048" spans="1:2" x14ac:dyDescent="0.3">
      <c r="A19048" t="s">
        <v>11</v>
      </c>
      <c r="B19048" t="s">
        <v>19</v>
      </c>
    </row>
    <row r="19049" spans="1:2" x14ac:dyDescent="0.3">
      <c r="A19049" t="s">
        <v>11</v>
      </c>
      <c r="B19049" t="s">
        <v>14395</v>
      </c>
    </row>
    <row r="19050" spans="1:2" x14ac:dyDescent="0.3">
      <c r="A19050" t="s">
        <v>11</v>
      </c>
      <c r="B19050" t="s">
        <v>131</v>
      </c>
    </row>
    <row r="19051" spans="1:2" x14ac:dyDescent="0.3">
      <c r="A19051" t="s">
        <v>11</v>
      </c>
      <c r="B19051" t="s">
        <v>19</v>
      </c>
    </row>
    <row r="19052" spans="1:2" x14ac:dyDescent="0.3">
      <c r="A19052" t="s">
        <v>11</v>
      </c>
      <c r="B19052" t="s">
        <v>131</v>
      </c>
    </row>
    <row r="19053" spans="1:2" x14ac:dyDescent="0.3">
      <c r="A19053" t="s">
        <v>11</v>
      </c>
      <c r="B19053" t="s">
        <v>2417</v>
      </c>
    </row>
    <row r="19054" spans="1:2" x14ac:dyDescent="0.3">
      <c r="A19054" t="s">
        <v>115</v>
      </c>
      <c r="B19054" t="s">
        <v>184</v>
      </c>
    </row>
    <row r="19055" spans="1:2" x14ac:dyDescent="0.3">
      <c r="A19055" t="s">
        <v>115</v>
      </c>
      <c r="B19055" t="s">
        <v>837</v>
      </c>
    </row>
    <row r="19056" spans="1:2" x14ac:dyDescent="0.3">
      <c r="A19056" t="s">
        <v>115</v>
      </c>
      <c r="B19056" t="s">
        <v>2341</v>
      </c>
    </row>
    <row r="19057" spans="1:2" x14ac:dyDescent="0.3">
      <c r="A19057" t="s">
        <v>115</v>
      </c>
      <c r="B19057" t="s">
        <v>1025</v>
      </c>
    </row>
    <row r="19058" spans="1:2" x14ac:dyDescent="0.3">
      <c r="A19058" t="s">
        <v>115</v>
      </c>
      <c r="B19058" t="s">
        <v>131</v>
      </c>
    </row>
    <row r="19059" spans="1:2" x14ac:dyDescent="0.3">
      <c r="A19059" t="s">
        <v>115</v>
      </c>
      <c r="B19059" t="s">
        <v>19</v>
      </c>
    </row>
    <row r="19060" spans="1:2" x14ac:dyDescent="0.3">
      <c r="A19060" t="s">
        <v>68</v>
      </c>
      <c r="B19060" t="s">
        <v>2417</v>
      </c>
    </row>
    <row r="19061" spans="1:2" x14ac:dyDescent="0.3">
      <c r="A19061" t="s">
        <v>68</v>
      </c>
      <c r="B19061" t="s">
        <v>131</v>
      </c>
    </row>
    <row r="19062" spans="1:2" x14ac:dyDescent="0.3">
      <c r="A19062" t="s">
        <v>68</v>
      </c>
      <c r="B19062" t="s">
        <v>19</v>
      </c>
    </row>
    <row r="19063" spans="1:2" x14ac:dyDescent="0.3">
      <c r="A19063" t="s">
        <v>68</v>
      </c>
      <c r="B19063" t="s">
        <v>4611</v>
      </c>
    </row>
    <row r="19064" spans="1:2" x14ac:dyDescent="0.3">
      <c r="A19064" t="s">
        <v>383</v>
      </c>
      <c r="B19064" t="s">
        <v>2417</v>
      </c>
    </row>
    <row r="19065" spans="1:2" x14ac:dyDescent="0.3">
      <c r="A19065" t="s">
        <v>383</v>
      </c>
      <c r="B19065" t="s">
        <v>131</v>
      </c>
    </row>
    <row r="19066" spans="1:2" x14ac:dyDescent="0.3">
      <c r="A19066" t="s">
        <v>383</v>
      </c>
      <c r="B19066" t="s">
        <v>19</v>
      </c>
    </row>
    <row r="19067" spans="1:2" x14ac:dyDescent="0.3">
      <c r="A19067" t="s">
        <v>115</v>
      </c>
      <c r="B19067" t="s">
        <v>3826</v>
      </c>
    </row>
    <row r="19068" spans="1:2" x14ac:dyDescent="0.3">
      <c r="A19068" t="s">
        <v>115</v>
      </c>
      <c r="B19068" t="s">
        <v>7874</v>
      </c>
    </row>
    <row r="19069" spans="1:2" x14ac:dyDescent="0.3">
      <c r="A19069" t="s">
        <v>115</v>
      </c>
      <c r="B19069" t="s">
        <v>5855</v>
      </c>
    </row>
    <row r="19070" spans="1:2" x14ac:dyDescent="0.3">
      <c r="A19070" t="s">
        <v>115</v>
      </c>
      <c r="B19070" t="s">
        <v>2341</v>
      </c>
    </row>
    <row r="19071" spans="1:2" x14ac:dyDescent="0.3">
      <c r="A19071" t="s">
        <v>68</v>
      </c>
      <c r="B19071" t="s">
        <v>131</v>
      </c>
    </row>
    <row r="19072" spans="1:2" x14ac:dyDescent="0.3">
      <c r="A19072" t="s">
        <v>68</v>
      </c>
      <c r="B19072" t="s">
        <v>19</v>
      </c>
    </row>
    <row r="19073" spans="1:2" x14ac:dyDescent="0.3">
      <c r="A19073" t="s">
        <v>68</v>
      </c>
      <c r="B19073" t="s">
        <v>639</v>
      </c>
    </row>
    <row r="19074" spans="1:2" x14ac:dyDescent="0.3">
      <c r="A19074" t="s">
        <v>11</v>
      </c>
      <c r="B19074" t="s">
        <v>2417</v>
      </c>
    </row>
    <row r="19075" spans="1:2" x14ac:dyDescent="0.3">
      <c r="A19075" t="s">
        <v>11</v>
      </c>
      <c r="B19075" t="s">
        <v>19</v>
      </c>
    </row>
    <row r="19076" spans="1:2" x14ac:dyDescent="0.3">
      <c r="A19076" t="s">
        <v>11</v>
      </c>
      <c r="B19076" t="s">
        <v>131</v>
      </c>
    </row>
    <row r="19077" spans="1:2" x14ac:dyDescent="0.3">
      <c r="A19077" t="s">
        <v>11</v>
      </c>
      <c r="B19077" t="s">
        <v>184</v>
      </c>
    </row>
    <row r="19078" spans="1:2" x14ac:dyDescent="0.3">
      <c r="A19078" t="s">
        <v>68</v>
      </c>
      <c r="B19078" t="s">
        <v>1025</v>
      </c>
    </row>
    <row r="19079" spans="1:2" x14ac:dyDescent="0.3">
      <c r="A19079" t="s">
        <v>91</v>
      </c>
      <c r="B19079" t="s">
        <v>1193</v>
      </c>
    </row>
    <row r="19080" spans="1:2" x14ac:dyDescent="0.3">
      <c r="A19080" t="s">
        <v>91</v>
      </c>
      <c r="B19080" t="s">
        <v>4207</v>
      </c>
    </row>
    <row r="19081" spans="1:2" x14ac:dyDescent="0.3">
      <c r="A19081" t="s">
        <v>2068</v>
      </c>
      <c r="B19081" t="s">
        <v>131</v>
      </c>
    </row>
    <row r="19082" spans="1:2" x14ac:dyDescent="0.3">
      <c r="A19082" t="s">
        <v>2068</v>
      </c>
      <c r="B19082" t="s">
        <v>184</v>
      </c>
    </row>
    <row r="19083" spans="1:2" x14ac:dyDescent="0.3">
      <c r="A19083" t="s">
        <v>2068</v>
      </c>
      <c r="B19083" t="s">
        <v>131</v>
      </c>
    </row>
    <row r="19084" spans="1:2" x14ac:dyDescent="0.3">
      <c r="A19084" t="s">
        <v>2068</v>
      </c>
      <c r="B19084" t="s">
        <v>837</v>
      </c>
    </row>
    <row r="19085" spans="1:2" x14ac:dyDescent="0.3">
      <c r="A19085" t="s">
        <v>2068</v>
      </c>
      <c r="B19085" t="s">
        <v>4207</v>
      </c>
    </row>
    <row r="19086" spans="1:2" x14ac:dyDescent="0.3">
      <c r="A19086" t="s">
        <v>2068</v>
      </c>
      <c r="B19086" t="s">
        <v>14415</v>
      </c>
    </row>
    <row r="19087" spans="1:2" x14ac:dyDescent="0.3">
      <c r="A19087" t="s">
        <v>2068</v>
      </c>
      <c r="B19087" t="s">
        <v>1193</v>
      </c>
    </row>
    <row r="19088" spans="1:2" x14ac:dyDescent="0.3">
      <c r="A19088" t="s">
        <v>68</v>
      </c>
      <c r="B19088" t="s">
        <v>14691</v>
      </c>
    </row>
    <row r="19089" spans="1:2" x14ac:dyDescent="0.3">
      <c r="A19089" t="s">
        <v>68</v>
      </c>
      <c r="B19089" t="s">
        <v>2417</v>
      </c>
    </row>
    <row r="19090" spans="1:2" x14ac:dyDescent="0.3">
      <c r="A19090" t="s">
        <v>68</v>
      </c>
      <c r="B19090" t="s">
        <v>181</v>
      </c>
    </row>
    <row r="19091" spans="1:2" x14ac:dyDescent="0.3">
      <c r="A19091" t="s">
        <v>68</v>
      </c>
      <c r="B19091" t="s">
        <v>2417</v>
      </c>
    </row>
    <row r="19092" spans="1:2" x14ac:dyDescent="0.3">
      <c r="A19092" t="s">
        <v>91</v>
      </c>
      <c r="B19092" t="s">
        <v>2417</v>
      </c>
    </row>
    <row r="19093" spans="1:2" x14ac:dyDescent="0.3">
      <c r="A19093" t="s">
        <v>11</v>
      </c>
      <c r="B19093" t="s">
        <v>2417</v>
      </c>
    </row>
    <row r="19094" spans="1:2" x14ac:dyDescent="0.3">
      <c r="A19094" t="s">
        <v>11</v>
      </c>
      <c r="B19094" t="s">
        <v>131</v>
      </c>
    </row>
    <row r="19095" spans="1:2" x14ac:dyDescent="0.3">
      <c r="A19095" t="s">
        <v>11</v>
      </c>
      <c r="B19095" t="s">
        <v>19</v>
      </c>
    </row>
    <row r="19096" spans="1:2" x14ac:dyDescent="0.3">
      <c r="A19096" t="s">
        <v>11</v>
      </c>
      <c r="B19096" t="s">
        <v>4311</v>
      </c>
    </row>
    <row r="19097" spans="1:2" x14ac:dyDescent="0.3">
      <c r="A19097" t="s">
        <v>11</v>
      </c>
      <c r="B19097" t="s">
        <v>184</v>
      </c>
    </row>
    <row r="19098" spans="1:2" x14ac:dyDescent="0.3">
      <c r="A19098" t="s">
        <v>11</v>
      </c>
      <c r="B19098" t="s">
        <v>1900</v>
      </c>
    </row>
    <row r="19099" spans="1:2" x14ac:dyDescent="0.3">
      <c r="A19099" t="s">
        <v>11</v>
      </c>
      <c r="B19099" t="s">
        <v>1193</v>
      </c>
    </row>
    <row r="19100" spans="1:2" x14ac:dyDescent="0.3">
      <c r="A19100" t="s">
        <v>463</v>
      </c>
      <c r="B19100" t="s">
        <v>2417</v>
      </c>
    </row>
    <row r="19101" spans="1:2" x14ac:dyDescent="0.3">
      <c r="A19101" t="s">
        <v>2068</v>
      </c>
      <c r="B19101" t="s">
        <v>4207</v>
      </c>
    </row>
    <row r="19102" spans="1:2" x14ac:dyDescent="0.3">
      <c r="A19102" t="s">
        <v>2068</v>
      </c>
      <c r="B19102" t="s">
        <v>1193</v>
      </c>
    </row>
    <row r="19103" spans="1:2" x14ac:dyDescent="0.3">
      <c r="A19103" t="s">
        <v>383</v>
      </c>
      <c r="B19103" t="s">
        <v>534</v>
      </c>
    </row>
    <row r="19104" spans="1:2" x14ac:dyDescent="0.3">
      <c r="A19104" t="s">
        <v>383</v>
      </c>
      <c r="B19104" t="s">
        <v>131</v>
      </c>
    </row>
    <row r="19105" spans="1:2" x14ac:dyDescent="0.3">
      <c r="A19105" t="s">
        <v>11</v>
      </c>
      <c r="B19105" t="s">
        <v>2341</v>
      </c>
    </row>
    <row r="19106" spans="1:2" x14ac:dyDescent="0.3">
      <c r="A19106" t="s">
        <v>11</v>
      </c>
      <c r="B19106" t="s">
        <v>790</v>
      </c>
    </row>
    <row r="19107" spans="1:2" x14ac:dyDescent="0.3">
      <c r="A19107" t="s">
        <v>11</v>
      </c>
      <c r="B19107" t="s">
        <v>1193</v>
      </c>
    </row>
    <row r="19108" spans="1:2" x14ac:dyDescent="0.3">
      <c r="A19108" t="s">
        <v>91</v>
      </c>
      <c r="B19108" t="s">
        <v>131</v>
      </c>
    </row>
    <row r="19109" spans="1:2" x14ac:dyDescent="0.3">
      <c r="A19109" t="s">
        <v>91</v>
      </c>
      <c r="B19109" t="s">
        <v>131</v>
      </c>
    </row>
    <row r="19110" spans="1:2" x14ac:dyDescent="0.3">
      <c r="A19110" t="s">
        <v>91</v>
      </c>
      <c r="B19110" t="s">
        <v>184</v>
      </c>
    </row>
    <row r="19111" spans="1:2" x14ac:dyDescent="0.3">
      <c r="A19111" t="s">
        <v>463</v>
      </c>
      <c r="B19111" t="s">
        <v>617</v>
      </c>
    </row>
    <row r="19112" spans="1:2" x14ac:dyDescent="0.3">
      <c r="A19112" t="s">
        <v>463</v>
      </c>
      <c r="B19112" t="s">
        <v>1193</v>
      </c>
    </row>
    <row r="19113" spans="1:2" x14ac:dyDescent="0.3">
      <c r="A19113" t="s">
        <v>463</v>
      </c>
      <c r="B19113" t="s">
        <v>4207</v>
      </c>
    </row>
    <row r="19114" spans="1:2" x14ac:dyDescent="0.3">
      <c r="A19114" t="s">
        <v>463</v>
      </c>
      <c r="B19114" t="s">
        <v>2341</v>
      </c>
    </row>
    <row r="19115" spans="1:2" x14ac:dyDescent="0.3">
      <c r="A19115" t="s">
        <v>189</v>
      </c>
      <c r="B19115" t="s">
        <v>1193</v>
      </c>
    </row>
    <row r="19116" spans="1:2" x14ac:dyDescent="0.3">
      <c r="A19116" t="s">
        <v>189</v>
      </c>
      <c r="B19116" t="s">
        <v>4207</v>
      </c>
    </row>
    <row r="19117" spans="1:2" x14ac:dyDescent="0.3">
      <c r="A19117" t="s">
        <v>11</v>
      </c>
      <c r="B19117" t="s">
        <v>131</v>
      </c>
    </row>
    <row r="19118" spans="1:2" x14ac:dyDescent="0.3">
      <c r="A19118" t="s">
        <v>11</v>
      </c>
      <c r="B19118" t="s">
        <v>14395</v>
      </c>
    </row>
    <row r="19119" spans="1:2" x14ac:dyDescent="0.3">
      <c r="A19119" t="s">
        <v>11</v>
      </c>
      <c r="B19119" t="s">
        <v>695</v>
      </c>
    </row>
    <row r="19120" spans="1:2" x14ac:dyDescent="0.3">
      <c r="A19120" t="s">
        <v>11</v>
      </c>
      <c r="B19120" t="s">
        <v>2341</v>
      </c>
    </row>
    <row r="19121" spans="1:2" x14ac:dyDescent="0.3">
      <c r="A19121" t="s">
        <v>11</v>
      </c>
      <c r="B19121" t="s">
        <v>1193</v>
      </c>
    </row>
    <row r="19122" spans="1:2" x14ac:dyDescent="0.3">
      <c r="A19122" t="s">
        <v>2068</v>
      </c>
      <c r="B19122" t="s">
        <v>184</v>
      </c>
    </row>
    <row r="19123" spans="1:2" x14ac:dyDescent="0.3">
      <c r="A19123" t="s">
        <v>2068</v>
      </c>
      <c r="B19123" t="s">
        <v>2341</v>
      </c>
    </row>
    <row r="19124" spans="1:2" x14ac:dyDescent="0.3">
      <c r="A19124" t="s">
        <v>189</v>
      </c>
      <c r="B19124" t="s">
        <v>1193</v>
      </c>
    </row>
    <row r="19125" spans="1:2" x14ac:dyDescent="0.3">
      <c r="A19125" t="s">
        <v>2068</v>
      </c>
      <c r="B19125" t="s">
        <v>486</v>
      </c>
    </row>
    <row r="19126" spans="1:2" x14ac:dyDescent="0.3">
      <c r="A19126" t="s">
        <v>2068</v>
      </c>
      <c r="B19126" t="s">
        <v>184</v>
      </c>
    </row>
    <row r="19127" spans="1:2" x14ac:dyDescent="0.3">
      <c r="A19127" t="s">
        <v>2068</v>
      </c>
      <c r="B19127" t="s">
        <v>2341</v>
      </c>
    </row>
    <row r="19128" spans="1:2" x14ac:dyDescent="0.3">
      <c r="A19128" t="s">
        <v>115</v>
      </c>
      <c r="B19128" t="s">
        <v>1025</v>
      </c>
    </row>
    <row r="19129" spans="1:2" x14ac:dyDescent="0.3">
      <c r="A19129" t="s">
        <v>115</v>
      </c>
      <c r="B19129" t="s">
        <v>131</v>
      </c>
    </row>
    <row r="19130" spans="1:2" x14ac:dyDescent="0.3">
      <c r="A19130" t="s">
        <v>2068</v>
      </c>
      <c r="B19130" t="s">
        <v>4611</v>
      </c>
    </row>
    <row r="19131" spans="1:2" x14ac:dyDescent="0.3">
      <c r="A19131" t="s">
        <v>2068</v>
      </c>
      <c r="B19131" t="s">
        <v>131</v>
      </c>
    </row>
    <row r="19132" spans="1:2" x14ac:dyDescent="0.3">
      <c r="A19132" t="s">
        <v>2068</v>
      </c>
      <c r="B19132" t="s">
        <v>19</v>
      </c>
    </row>
    <row r="19133" spans="1:2" x14ac:dyDescent="0.3">
      <c r="A19133" t="s">
        <v>2068</v>
      </c>
      <c r="B19133" t="s">
        <v>790</v>
      </c>
    </row>
    <row r="19134" spans="1:2" x14ac:dyDescent="0.3">
      <c r="A19134" t="s">
        <v>2068</v>
      </c>
      <c r="B19134" t="s">
        <v>4611</v>
      </c>
    </row>
    <row r="19135" spans="1:2" x14ac:dyDescent="0.3">
      <c r="A19135" t="s">
        <v>2068</v>
      </c>
      <c r="B19135" t="s">
        <v>695</v>
      </c>
    </row>
    <row r="19136" spans="1:2" x14ac:dyDescent="0.3">
      <c r="A19136" t="s">
        <v>2068</v>
      </c>
      <c r="B19136" t="s">
        <v>19</v>
      </c>
    </row>
    <row r="19137" spans="1:2" x14ac:dyDescent="0.3">
      <c r="A19137" t="s">
        <v>2068</v>
      </c>
      <c r="B19137" t="s">
        <v>184</v>
      </c>
    </row>
    <row r="19138" spans="1:2" x14ac:dyDescent="0.3">
      <c r="A19138" t="s">
        <v>2068</v>
      </c>
      <c r="B19138" t="s">
        <v>2341</v>
      </c>
    </row>
    <row r="19139" spans="1:2" x14ac:dyDescent="0.3">
      <c r="A19139" t="s">
        <v>2068</v>
      </c>
      <c r="B19139" t="s">
        <v>131</v>
      </c>
    </row>
    <row r="19140" spans="1:2" x14ac:dyDescent="0.3">
      <c r="A19140" t="s">
        <v>2068</v>
      </c>
      <c r="B19140" t="s">
        <v>19</v>
      </c>
    </row>
    <row r="19141" spans="1:2" x14ac:dyDescent="0.3">
      <c r="A19141" t="s">
        <v>383</v>
      </c>
      <c r="B19141" t="s">
        <v>131</v>
      </c>
    </row>
    <row r="19142" spans="1:2" x14ac:dyDescent="0.3">
      <c r="A19142" t="s">
        <v>189</v>
      </c>
      <c r="B19142" t="s">
        <v>695</v>
      </c>
    </row>
    <row r="19143" spans="1:2" x14ac:dyDescent="0.3">
      <c r="A19143" t="s">
        <v>189</v>
      </c>
      <c r="B19143" t="s">
        <v>19</v>
      </c>
    </row>
    <row r="19144" spans="1:2" x14ac:dyDescent="0.3">
      <c r="A19144" t="s">
        <v>189</v>
      </c>
      <c r="B19144" t="s">
        <v>486</v>
      </c>
    </row>
    <row r="19145" spans="1:2" x14ac:dyDescent="0.3">
      <c r="A19145" t="s">
        <v>189</v>
      </c>
      <c r="B19145" t="s">
        <v>4311</v>
      </c>
    </row>
    <row r="19146" spans="1:2" x14ac:dyDescent="0.3">
      <c r="A19146" t="s">
        <v>463</v>
      </c>
      <c r="B19146" t="s">
        <v>2341</v>
      </c>
    </row>
    <row r="19147" spans="1:2" x14ac:dyDescent="0.3">
      <c r="A19147" t="s">
        <v>463</v>
      </c>
      <c r="B19147" t="s">
        <v>4207</v>
      </c>
    </row>
    <row r="19148" spans="1:2" x14ac:dyDescent="0.3">
      <c r="A19148" t="s">
        <v>463</v>
      </c>
      <c r="B19148" t="s">
        <v>1193</v>
      </c>
    </row>
    <row r="19149" spans="1:2" x14ac:dyDescent="0.3">
      <c r="A19149" t="s">
        <v>463</v>
      </c>
      <c r="B19149" t="s">
        <v>184</v>
      </c>
    </row>
    <row r="19150" spans="1:2" x14ac:dyDescent="0.3">
      <c r="A19150" t="s">
        <v>463</v>
      </c>
      <c r="B19150" t="s">
        <v>1900</v>
      </c>
    </row>
    <row r="19151" spans="1:2" x14ac:dyDescent="0.3">
      <c r="A19151" t="s">
        <v>463</v>
      </c>
      <c r="B19151" t="s">
        <v>131</v>
      </c>
    </row>
    <row r="19152" spans="1:2" x14ac:dyDescent="0.3">
      <c r="A19152" t="s">
        <v>463</v>
      </c>
      <c r="B19152" t="s">
        <v>1691</v>
      </c>
    </row>
    <row r="19153" spans="1:2" x14ac:dyDescent="0.3">
      <c r="A19153" t="s">
        <v>463</v>
      </c>
      <c r="B19153" t="s">
        <v>486</v>
      </c>
    </row>
    <row r="19154" spans="1:2" x14ac:dyDescent="0.3">
      <c r="A19154" t="s">
        <v>463</v>
      </c>
      <c r="B19154" t="s">
        <v>617</v>
      </c>
    </row>
    <row r="19155" spans="1:2" x14ac:dyDescent="0.3">
      <c r="A19155" t="s">
        <v>11</v>
      </c>
      <c r="B19155" t="s">
        <v>4207</v>
      </c>
    </row>
    <row r="19156" spans="1:2" x14ac:dyDescent="0.3">
      <c r="A19156" t="s">
        <v>11</v>
      </c>
      <c r="B19156" t="s">
        <v>1193</v>
      </c>
    </row>
    <row r="19157" spans="1:2" x14ac:dyDescent="0.3">
      <c r="A19157" t="s">
        <v>11</v>
      </c>
      <c r="B19157" t="s">
        <v>2341</v>
      </c>
    </row>
    <row r="19158" spans="1:2" x14ac:dyDescent="0.3">
      <c r="A19158" t="s">
        <v>189</v>
      </c>
      <c r="B19158" t="s">
        <v>790</v>
      </c>
    </row>
    <row r="19159" spans="1:2" x14ac:dyDescent="0.3">
      <c r="A19159" t="s">
        <v>189</v>
      </c>
      <c r="B19159" t="s">
        <v>131</v>
      </c>
    </row>
    <row r="19160" spans="1:2" x14ac:dyDescent="0.3">
      <c r="A19160" t="s">
        <v>189</v>
      </c>
      <c r="B19160" t="s">
        <v>19</v>
      </c>
    </row>
    <row r="19161" spans="1:2" x14ac:dyDescent="0.3">
      <c r="A19161" t="s">
        <v>11</v>
      </c>
      <c r="B19161" t="s">
        <v>2341</v>
      </c>
    </row>
    <row r="19162" spans="1:2" x14ac:dyDescent="0.3">
      <c r="A19162" t="s">
        <v>11</v>
      </c>
      <c r="B19162" t="s">
        <v>1193</v>
      </c>
    </row>
    <row r="19163" spans="1:2" x14ac:dyDescent="0.3">
      <c r="A19163" t="s">
        <v>11</v>
      </c>
      <c r="B19163" t="s">
        <v>2417</v>
      </c>
    </row>
    <row r="19164" spans="1:2" x14ac:dyDescent="0.3">
      <c r="A19164" t="s">
        <v>11</v>
      </c>
      <c r="B19164" t="s">
        <v>19</v>
      </c>
    </row>
    <row r="19165" spans="1:2" x14ac:dyDescent="0.3">
      <c r="A19165" t="s">
        <v>11</v>
      </c>
      <c r="B19165" t="s">
        <v>1193</v>
      </c>
    </row>
    <row r="19166" spans="1:2" x14ac:dyDescent="0.3">
      <c r="A19166" t="s">
        <v>11</v>
      </c>
      <c r="B19166" t="s">
        <v>131</v>
      </c>
    </row>
    <row r="19167" spans="1:2" x14ac:dyDescent="0.3">
      <c r="A19167" t="s">
        <v>115</v>
      </c>
      <c r="B19167" t="s">
        <v>131</v>
      </c>
    </row>
    <row r="19168" spans="1:2" x14ac:dyDescent="0.3">
      <c r="A19168" t="s">
        <v>115</v>
      </c>
      <c r="B19168" t="s">
        <v>2417</v>
      </c>
    </row>
    <row r="19169" spans="1:2" x14ac:dyDescent="0.3">
      <c r="A19169" t="s">
        <v>115</v>
      </c>
      <c r="B19169" t="s">
        <v>19</v>
      </c>
    </row>
    <row r="19170" spans="1:2" x14ac:dyDescent="0.3">
      <c r="A19170" t="s">
        <v>463</v>
      </c>
      <c r="B19170" t="s">
        <v>1256</v>
      </c>
    </row>
    <row r="19171" spans="1:2" x14ac:dyDescent="0.3">
      <c r="A19171" t="s">
        <v>463</v>
      </c>
      <c r="B19171" t="s">
        <v>184</v>
      </c>
    </row>
    <row r="19172" spans="1:2" x14ac:dyDescent="0.3">
      <c r="A19172" t="s">
        <v>115</v>
      </c>
      <c r="B19172" t="s">
        <v>131</v>
      </c>
    </row>
    <row r="19173" spans="1:2" x14ac:dyDescent="0.3">
      <c r="A19173" t="s">
        <v>91</v>
      </c>
      <c r="B19173" t="s">
        <v>486</v>
      </c>
    </row>
    <row r="19174" spans="1:2" x14ac:dyDescent="0.3">
      <c r="A19174" t="s">
        <v>383</v>
      </c>
      <c r="B19174" t="s">
        <v>2417</v>
      </c>
    </row>
    <row r="19175" spans="1:2" x14ac:dyDescent="0.3">
      <c r="A19175" t="s">
        <v>383</v>
      </c>
      <c r="B19175" t="s">
        <v>19</v>
      </c>
    </row>
    <row r="19176" spans="1:2" x14ac:dyDescent="0.3">
      <c r="A19176" t="s">
        <v>383</v>
      </c>
      <c r="B19176" t="s">
        <v>2417</v>
      </c>
    </row>
    <row r="19177" spans="1:2" x14ac:dyDescent="0.3">
      <c r="A19177" t="s">
        <v>383</v>
      </c>
      <c r="B19177" t="s">
        <v>19</v>
      </c>
    </row>
    <row r="19178" spans="1:2" x14ac:dyDescent="0.3">
      <c r="A19178" t="s">
        <v>383</v>
      </c>
      <c r="B19178" t="s">
        <v>639</v>
      </c>
    </row>
    <row r="19179" spans="1:2" x14ac:dyDescent="0.3">
      <c r="A19179" t="s">
        <v>383</v>
      </c>
      <c r="B19179" t="s">
        <v>2341</v>
      </c>
    </row>
    <row r="19180" spans="1:2" x14ac:dyDescent="0.3">
      <c r="A19180" t="s">
        <v>383</v>
      </c>
      <c r="B19180" t="s">
        <v>486</v>
      </c>
    </row>
    <row r="19181" spans="1:2" x14ac:dyDescent="0.3">
      <c r="A19181" t="s">
        <v>68</v>
      </c>
      <c r="B19181" t="s">
        <v>131</v>
      </c>
    </row>
    <row r="19182" spans="1:2" x14ac:dyDescent="0.3">
      <c r="A19182" t="s">
        <v>68</v>
      </c>
      <c r="B19182" t="s">
        <v>2417</v>
      </c>
    </row>
    <row r="19183" spans="1:2" x14ac:dyDescent="0.3">
      <c r="A19183" t="s">
        <v>68</v>
      </c>
      <c r="B19183" t="s">
        <v>790</v>
      </c>
    </row>
    <row r="19184" spans="1:2" x14ac:dyDescent="0.3">
      <c r="A19184" t="s">
        <v>68</v>
      </c>
      <c r="B19184" t="s">
        <v>19</v>
      </c>
    </row>
    <row r="19185" spans="1:2" x14ac:dyDescent="0.3">
      <c r="A19185" t="s">
        <v>91</v>
      </c>
      <c r="B19185" t="s">
        <v>7804</v>
      </c>
    </row>
    <row r="19186" spans="1:2" x14ac:dyDescent="0.3">
      <c r="A19186" t="s">
        <v>91</v>
      </c>
      <c r="B19186" t="s">
        <v>4207</v>
      </c>
    </row>
    <row r="19187" spans="1:2" x14ac:dyDescent="0.3">
      <c r="A19187" t="s">
        <v>91</v>
      </c>
      <c r="B19187" t="s">
        <v>1193</v>
      </c>
    </row>
    <row r="19188" spans="1:2" x14ac:dyDescent="0.3">
      <c r="A19188" t="s">
        <v>463</v>
      </c>
      <c r="B19188" t="s">
        <v>639</v>
      </c>
    </row>
    <row r="19189" spans="1:2" x14ac:dyDescent="0.3">
      <c r="A19189" t="s">
        <v>463</v>
      </c>
      <c r="B19189" t="s">
        <v>184</v>
      </c>
    </row>
    <row r="19190" spans="1:2" x14ac:dyDescent="0.3">
      <c r="A19190" t="s">
        <v>115</v>
      </c>
      <c r="B19190" t="s">
        <v>184</v>
      </c>
    </row>
    <row r="19191" spans="1:2" x14ac:dyDescent="0.3">
      <c r="A19191" t="s">
        <v>115</v>
      </c>
      <c r="B19191" t="s">
        <v>131</v>
      </c>
    </row>
    <row r="19192" spans="1:2" x14ac:dyDescent="0.3">
      <c r="A19192" t="s">
        <v>115</v>
      </c>
      <c r="B19192" t="s">
        <v>19</v>
      </c>
    </row>
    <row r="19193" spans="1:2" x14ac:dyDescent="0.3">
      <c r="A19193" t="s">
        <v>91</v>
      </c>
      <c r="B19193" t="s">
        <v>2417</v>
      </c>
    </row>
    <row r="19194" spans="1:2" x14ac:dyDescent="0.3">
      <c r="A19194" t="s">
        <v>91</v>
      </c>
      <c r="B19194" t="s">
        <v>695</v>
      </c>
    </row>
    <row r="19195" spans="1:2" x14ac:dyDescent="0.3">
      <c r="A19195" t="s">
        <v>91</v>
      </c>
      <c r="B19195" t="s">
        <v>19</v>
      </c>
    </row>
    <row r="19196" spans="1:2" x14ac:dyDescent="0.3">
      <c r="A19196" t="s">
        <v>115</v>
      </c>
      <c r="B19196" t="s">
        <v>1900</v>
      </c>
    </row>
    <row r="19197" spans="1:2" x14ac:dyDescent="0.3">
      <c r="A19197" t="s">
        <v>91</v>
      </c>
      <c r="B19197" t="s">
        <v>486</v>
      </c>
    </row>
    <row r="19198" spans="1:2" x14ac:dyDescent="0.3">
      <c r="A19198" t="s">
        <v>91</v>
      </c>
      <c r="B19198" t="s">
        <v>3138</v>
      </c>
    </row>
    <row r="19199" spans="1:2" x14ac:dyDescent="0.3">
      <c r="A19199" t="s">
        <v>2068</v>
      </c>
      <c r="B19199" t="s">
        <v>837</v>
      </c>
    </row>
    <row r="19200" spans="1:2" x14ac:dyDescent="0.3">
      <c r="A19200" t="s">
        <v>2068</v>
      </c>
      <c r="B19200" t="s">
        <v>639</v>
      </c>
    </row>
    <row r="19201" spans="1:2" x14ac:dyDescent="0.3">
      <c r="A19201" t="s">
        <v>2068</v>
      </c>
      <c r="B19201" t="s">
        <v>695</v>
      </c>
    </row>
    <row r="19202" spans="1:2" x14ac:dyDescent="0.3">
      <c r="A19202" t="s">
        <v>2068</v>
      </c>
      <c r="B19202" t="s">
        <v>19</v>
      </c>
    </row>
    <row r="19203" spans="1:2" x14ac:dyDescent="0.3">
      <c r="A19203" t="s">
        <v>2068</v>
      </c>
      <c r="B19203" t="s">
        <v>790</v>
      </c>
    </row>
    <row r="19204" spans="1:2" x14ac:dyDescent="0.3">
      <c r="A19204" t="s">
        <v>2068</v>
      </c>
      <c r="B19204" t="s">
        <v>639</v>
      </c>
    </row>
    <row r="19205" spans="1:2" x14ac:dyDescent="0.3">
      <c r="A19205" t="s">
        <v>2068</v>
      </c>
      <c r="B19205" t="s">
        <v>3382</v>
      </c>
    </row>
    <row r="19206" spans="1:2" x14ac:dyDescent="0.3">
      <c r="A19206" t="s">
        <v>11</v>
      </c>
      <c r="B19206" t="s">
        <v>1193</v>
      </c>
    </row>
    <row r="19207" spans="1:2" x14ac:dyDescent="0.3">
      <c r="A19207" t="s">
        <v>2068</v>
      </c>
      <c r="B19207" t="s">
        <v>695</v>
      </c>
    </row>
    <row r="19208" spans="1:2" x14ac:dyDescent="0.3">
      <c r="A19208" t="s">
        <v>2068</v>
      </c>
      <c r="B19208" t="s">
        <v>19</v>
      </c>
    </row>
    <row r="19209" spans="1:2" x14ac:dyDescent="0.3">
      <c r="A19209" t="s">
        <v>2068</v>
      </c>
      <c r="B19209" t="s">
        <v>790</v>
      </c>
    </row>
    <row r="19210" spans="1:2" x14ac:dyDescent="0.3">
      <c r="A19210" t="s">
        <v>115</v>
      </c>
      <c r="B19210" t="s">
        <v>2417</v>
      </c>
    </row>
    <row r="19211" spans="1:2" x14ac:dyDescent="0.3">
      <c r="A19211" t="s">
        <v>189</v>
      </c>
      <c r="B19211" t="s">
        <v>11509</v>
      </c>
    </row>
    <row r="19212" spans="1:2" x14ac:dyDescent="0.3">
      <c r="A19212" t="s">
        <v>189</v>
      </c>
      <c r="B19212" t="s">
        <v>131</v>
      </c>
    </row>
    <row r="19213" spans="1:2" x14ac:dyDescent="0.3">
      <c r="A19213" t="s">
        <v>189</v>
      </c>
      <c r="B19213" t="s">
        <v>131</v>
      </c>
    </row>
    <row r="19214" spans="1:2" x14ac:dyDescent="0.3">
      <c r="A19214" t="s">
        <v>115</v>
      </c>
      <c r="B19214" t="s">
        <v>7874</v>
      </c>
    </row>
    <row r="19215" spans="1:2" x14ac:dyDescent="0.3">
      <c r="A19215" t="s">
        <v>115</v>
      </c>
      <c r="B19215" t="s">
        <v>695</v>
      </c>
    </row>
    <row r="19216" spans="1:2" x14ac:dyDescent="0.3">
      <c r="A19216" t="s">
        <v>115</v>
      </c>
      <c r="B19216" t="s">
        <v>19</v>
      </c>
    </row>
    <row r="19217" spans="1:2" x14ac:dyDescent="0.3">
      <c r="A19217" t="s">
        <v>91</v>
      </c>
      <c r="B19217" t="s">
        <v>695</v>
      </c>
    </row>
    <row r="19218" spans="1:2" x14ac:dyDescent="0.3">
      <c r="A19218" t="s">
        <v>91</v>
      </c>
      <c r="B19218" t="s">
        <v>19</v>
      </c>
    </row>
    <row r="19219" spans="1:2" x14ac:dyDescent="0.3">
      <c r="A19219" t="s">
        <v>91</v>
      </c>
      <c r="B19219" t="s">
        <v>2417</v>
      </c>
    </row>
    <row r="19220" spans="1:2" x14ac:dyDescent="0.3">
      <c r="A19220" t="s">
        <v>91</v>
      </c>
      <c r="B19220" t="s">
        <v>184</v>
      </c>
    </row>
    <row r="19221" spans="1:2" x14ac:dyDescent="0.3">
      <c r="A19221" t="s">
        <v>68</v>
      </c>
      <c r="B19221" t="s">
        <v>131</v>
      </c>
    </row>
    <row r="19222" spans="1:2" x14ac:dyDescent="0.3">
      <c r="A19222" t="s">
        <v>68</v>
      </c>
      <c r="B19222" t="s">
        <v>1439</v>
      </c>
    </row>
    <row r="19223" spans="1:2" x14ac:dyDescent="0.3">
      <c r="A19223" t="s">
        <v>68</v>
      </c>
      <c r="B19223" t="s">
        <v>4611</v>
      </c>
    </row>
    <row r="19224" spans="1:2" x14ac:dyDescent="0.3">
      <c r="A19224" t="s">
        <v>68</v>
      </c>
      <c r="B19224" t="s">
        <v>19</v>
      </c>
    </row>
    <row r="19225" spans="1:2" x14ac:dyDescent="0.3">
      <c r="A19225" t="s">
        <v>2068</v>
      </c>
      <c r="B19225" t="s">
        <v>695</v>
      </c>
    </row>
    <row r="19226" spans="1:2" x14ac:dyDescent="0.3">
      <c r="A19226" t="s">
        <v>383</v>
      </c>
      <c r="B19226" t="s">
        <v>639</v>
      </c>
    </row>
    <row r="19227" spans="1:2" x14ac:dyDescent="0.3">
      <c r="A19227" t="s">
        <v>383</v>
      </c>
      <c r="B19227" t="s">
        <v>2341</v>
      </c>
    </row>
    <row r="19228" spans="1:2" x14ac:dyDescent="0.3">
      <c r="A19228" t="s">
        <v>383</v>
      </c>
      <c r="B19228" t="s">
        <v>184</v>
      </c>
    </row>
    <row r="19229" spans="1:2" x14ac:dyDescent="0.3">
      <c r="A19229" t="s">
        <v>383</v>
      </c>
      <c r="B19229" t="s">
        <v>486</v>
      </c>
    </row>
    <row r="19230" spans="1:2" x14ac:dyDescent="0.3">
      <c r="A19230" t="s">
        <v>2068</v>
      </c>
      <c r="B19230" t="s">
        <v>184</v>
      </c>
    </row>
    <row r="19231" spans="1:2" x14ac:dyDescent="0.3">
      <c r="A19231" t="s">
        <v>2068</v>
      </c>
      <c r="B19231" t="s">
        <v>837</v>
      </c>
    </row>
    <row r="19232" spans="1:2" x14ac:dyDescent="0.3">
      <c r="A19232" t="s">
        <v>2068</v>
      </c>
      <c r="B19232" t="s">
        <v>2341</v>
      </c>
    </row>
    <row r="19233" spans="1:2" x14ac:dyDescent="0.3">
      <c r="A19233" t="s">
        <v>68</v>
      </c>
      <c r="B19233" t="s">
        <v>131</v>
      </c>
    </row>
    <row r="19234" spans="1:2" x14ac:dyDescent="0.3">
      <c r="A19234" t="s">
        <v>68</v>
      </c>
      <c r="B19234" t="s">
        <v>19</v>
      </c>
    </row>
    <row r="19235" spans="1:2" x14ac:dyDescent="0.3">
      <c r="A19235" t="s">
        <v>189</v>
      </c>
      <c r="B19235" t="s">
        <v>695</v>
      </c>
    </row>
    <row r="19236" spans="1:2" x14ac:dyDescent="0.3">
      <c r="A19236" t="s">
        <v>189</v>
      </c>
      <c r="B19236" t="s">
        <v>19</v>
      </c>
    </row>
    <row r="19237" spans="1:2" x14ac:dyDescent="0.3">
      <c r="A19237" t="s">
        <v>189</v>
      </c>
      <c r="B19237" t="s">
        <v>2916</v>
      </c>
    </row>
    <row r="19238" spans="1:2" x14ac:dyDescent="0.3">
      <c r="A19238" t="s">
        <v>189</v>
      </c>
      <c r="B19238" t="s">
        <v>639</v>
      </c>
    </row>
    <row r="19239" spans="1:2" x14ac:dyDescent="0.3">
      <c r="A19239" t="s">
        <v>463</v>
      </c>
      <c r="B19239" t="s">
        <v>790</v>
      </c>
    </row>
    <row r="19240" spans="1:2" x14ac:dyDescent="0.3">
      <c r="A19240" t="s">
        <v>463</v>
      </c>
      <c r="B19240" t="s">
        <v>131</v>
      </c>
    </row>
    <row r="19241" spans="1:2" x14ac:dyDescent="0.3">
      <c r="A19241" t="s">
        <v>2068</v>
      </c>
      <c r="B19241" t="s">
        <v>184</v>
      </c>
    </row>
    <row r="19242" spans="1:2" x14ac:dyDescent="0.3">
      <c r="A19242" t="s">
        <v>2068</v>
      </c>
      <c r="B19242" t="s">
        <v>639</v>
      </c>
    </row>
    <row r="19243" spans="1:2" x14ac:dyDescent="0.3">
      <c r="A19243" t="s">
        <v>2068</v>
      </c>
      <c r="B19243" t="s">
        <v>486</v>
      </c>
    </row>
    <row r="19244" spans="1:2" x14ac:dyDescent="0.3">
      <c r="A19244" t="s">
        <v>68</v>
      </c>
      <c r="B19244" t="s">
        <v>131</v>
      </c>
    </row>
    <row r="19245" spans="1:2" x14ac:dyDescent="0.3">
      <c r="A19245" t="s">
        <v>68</v>
      </c>
      <c r="B19245" t="s">
        <v>19</v>
      </c>
    </row>
    <row r="19246" spans="1:2" x14ac:dyDescent="0.3">
      <c r="A19246" t="s">
        <v>91</v>
      </c>
      <c r="B19246" t="s">
        <v>695</v>
      </c>
    </row>
    <row r="19247" spans="1:2" x14ac:dyDescent="0.3">
      <c r="A19247" t="s">
        <v>91</v>
      </c>
      <c r="B19247" t="s">
        <v>19</v>
      </c>
    </row>
    <row r="19248" spans="1:2" x14ac:dyDescent="0.3">
      <c r="A19248" t="s">
        <v>2068</v>
      </c>
      <c r="B19248" t="s">
        <v>184</v>
      </c>
    </row>
    <row r="19249" spans="1:2" x14ac:dyDescent="0.3">
      <c r="A19249" t="s">
        <v>2068</v>
      </c>
      <c r="B19249" t="s">
        <v>837</v>
      </c>
    </row>
    <row r="19250" spans="1:2" x14ac:dyDescent="0.3">
      <c r="A19250" t="s">
        <v>2068</v>
      </c>
      <c r="B19250" t="s">
        <v>2417</v>
      </c>
    </row>
    <row r="19251" spans="1:2" x14ac:dyDescent="0.3">
      <c r="A19251" t="s">
        <v>2068</v>
      </c>
      <c r="B19251" t="s">
        <v>184</v>
      </c>
    </row>
    <row r="19252" spans="1:2" x14ac:dyDescent="0.3">
      <c r="A19252" t="s">
        <v>2068</v>
      </c>
      <c r="B19252" t="s">
        <v>19</v>
      </c>
    </row>
    <row r="19253" spans="1:2" x14ac:dyDescent="0.3">
      <c r="A19253" t="s">
        <v>2068</v>
      </c>
      <c r="B19253" t="s">
        <v>131</v>
      </c>
    </row>
    <row r="19254" spans="1:2" x14ac:dyDescent="0.3">
      <c r="A19254" t="s">
        <v>2068</v>
      </c>
      <c r="B19254" t="s">
        <v>837</v>
      </c>
    </row>
    <row r="19255" spans="1:2" x14ac:dyDescent="0.3">
      <c r="A19255" t="s">
        <v>2068</v>
      </c>
      <c r="B19255" t="s">
        <v>7641</v>
      </c>
    </row>
    <row r="19256" spans="1:2" x14ac:dyDescent="0.3">
      <c r="A19256" t="s">
        <v>2068</v>
      </c>
      <c r="B19256" t="s">
        <v>486</v>
      </c>
    </row>
    <row r="19257" spans="1:2" x14ac:dyDescent="0.3">
      <c r="A19257" t="s">
        <v>2068</v>
      </c>
      <c r="B19257" t="s">
        <v>2341</v>
      </c>
    </row>
    <row r="19258" spans="1:2" x14ac:dyDescent="0.3">
      <c r="A19258" t="s">
        <v>2068</v>
      </c>
      <c r="B19258" t="s">
        <v>695</v>
      </c>
    </row>
    <row r="19259" spans="1:2" x14ac:dyDescent="0.3">
      <c r="A19259" t="s">
        <v>2068</v>
      </c>
      <c r="B19259" t="s">
        <v>19</v>
      </c>
    </row>
    <row r="19260" spans="1:2" x14ac:dyDescent="0.3">
      <c r="A19260" t="s">
        <v>2068</v>
      </c>
      <c r="B19260" t="s">
        <v>5855</v>
      </c>
    </row>
    <row r="19261" spans="1:2" x14ac:dyDescent="0.3">
      <c r="A19261" t="s">
        <v>2068</v>
      </c>
      <c r="B19261" t="s">
        <v>4311</v>
      </c>
    </row>
    <row r="19262" spans="1:2" x14ac:dyDescent="0.3">
      <c r="A19262" t="s">
        <v>2068</v>
      </c>
      <c r="B19262" t="s">
        <v>2341</v>
      </c>
    </row>
    <row r="19263" spans="1:2" x14ac:dyDescent="0.3">
      <c r="A19263" t="s">
        <v>2068</v>
      </c>
      <c r="B19263" t="s">
        <v>131</v>
      </c>
    </row>
    <row r="19264" spans="1:2" x14ac:dyDescent="0.3">
      <c r="A19264" t="s">
        <v>2068</v>
      </c>
      <c r="B19264" t="s">
        <v>4611</v>
      </c>
    </row>
    <row r="19265" spans="1:2" x14ac:dyDescent="0.3">
      <c r="A19265" t="s">
        <v>2068</v>
      </c>
      <c r="B19265" t="s">
        <v>131</v>
      </c>
    </row>
    <row r="19266" spans="1:2" x14ac:dyDescent="0.3">
      <c r="A19266" t="s">
        <v>2068</v>
      </c>
      <c r="B19266" t="s">
        <v>5855</v>
      </c>
    </row>
    <row r="19267" spans="1:2" x14ac:dyDescent="0.3">
      <c r="A19267" t="s">
        <v>2068</v>
      </c>
      <c r="B19267" t="s">
        <v>4611</v>
      </c>
    </row>
    <row r="19268" spans="1:2" x14ac:dyDescent="0.3">
      <c r="A19268" t="s">
        <v>2068</v>
      </c>
      <c r="B19268" t="s">
        <v>19</v>
      </c>
    </row>
    <row r="19269" spans="1:2" x14ac:dyDescent="0.3">
      <c r="A19269" t="s">
        <v>2068</v>
      </c>
      <c r="B19269" t="s">
        <v>4311</v>
      </c>
    </row>
    <row r="19270" spans="1:2" x14ac:dyDescent="0.3">
      <c r="A19270" t="s">
        <v>2068</v>
      </c>
      <c r="B19270" t="s">
        <v>2341</v>
      </c>
    </row>
    <row r="19271" spans="1:2" x14ac:dyDescent="0.3">
      <c r="A19271" t="s">
        <v>2068</v>
      </c>
      <c r="B19271" t="s">
        <v>184</v>
      </c>
    </row>
    <row r="19272" spans="1:2" x14ac:dyDescent="0.3">
      <c r="A19272" t="s">
        <v>383</v>
      </c>
      <c r="B19272" t="s">
        <v>131</v>
      </c>
    </row>
    <row r="19273" spans="1:2" x14ac:dyDescent="0.3">
      <c r="A19273" t="s">
        <v>463</v>
      </c>
      <c r="B19273" t="s">
        <v>184</v>
      </c>
    </row>
    <row r="19274" spans="1:2" x14ac:dyDescent="0.3">
      <c r="A19274" t="s">
        <v>463</v>
      </c>
      <c r="B19274" t="s">
        <v>2341</v>
      </c>
    </row>
    <row r="19275" spans="1:2" x14ac:dyDescent="0.3">
      <c r="A19275" t="s">
        <v>2068</v>
      </c>
      <c r="B19275" t="s">
        <v>3826</v>
      </c>
    </row>
    <row r="19276" spans="1:2" x14ac:dyDescent="0.3">
      <c r="A19276" t="s">
        <v>2068</v>
      </c>
      <c r="B19276" t="s">
        <v>131</v>
      </c>
    </row>
    <row r="19277" spans="1:2" x14ac:dyDescent="0.3">
      <c r="A19277" t="s">
        <v>2068</v>
      </c>
      <c r="B19277" t="s">
        <v>4311</v>
      </c>
    </row>
    <row r="19278" spans="1:2" x14ac:dyDescent="0.3">
      <c r="A19278" t="s">
        <v>463</v>
      </c>
      <c r="B19278" t="s">
        <v>1900</v>
      </c>
    </row>
    <row r="19279" spans="1:2" x14ac:dyDescent="0.3">
      <c r="A19279" t="s">
        <v>463</v>
      </c>
      <c r="B19279" t="s">
        <v>2341</v>
      </c>
    </row>
    <row r="19280" spans="1:2" x14ac:dyDescent="0.3">
      <c r="A19280" t="s">
        <v>115</v>
      </c>
      <c r="B19280" t="s">
        <v>184</v>
      </c>
    </row>
    <row r="19281" spans="1:2" x14ac:dyDescent="0.3">
      <c r="A19281" t="s">
        <v>115</v>
      </c>
      <c r="B19281" t="s">
        <v>131</v>
      </c>
    </row>
    <row r="19282" spans="1:2" x14ac:dyDescent="0.3">
      <c r="A19282" t="s">
        <v>115</v>
      </c>
      <c r="B19282" t="s">
        <v>4311</v>
      </c>
    </row>
    <row r="19283" spans="1:2" x14ac:dyDescent="0.3">
      <c r="A19283" t="s">
        <v>115</v>
      </c>
      <c r="B19283" t="s">
        <v>2341</v>
      </c>
    </row>
    <row r="19284" spans="1:2" x14ac:dyDescent="0.3">
      <c r="A19284" t="s">
        <v>115</v>
      </c>
      <c r="B19284" t="s">
        <v>1193</v>
      </c>
    </row>
    <row r="19285" spans="1:2" x14ac:dyDescent="0.3">
      <c r="A19285" t="s">
        <v>11</v>
      </c>
      <c r="B19285" t="s">
        <v>184</v>
      </c>
    </row>
    <row r="19286" spans="1:2" x14ac:dyDescent="0.3">
      <c r="A19286" t="s">
        <v>11</v>
      </c>
      <c r="B19286" t="s">
        <v>7662</v>
      </c>
    </row>
    <row r="19287" spans="1:2" x14ac:dyDescent="0.3">
      <c r="A19287" t="s">
        <v>11</v>
      </c>
      <c r="B19287" t="s">
        <v>486</v>
      </c>
    </row>
    <row r="19288" spans="1:2" x14ac:dyDescent="0.3">
      <c r="A19288" t="s">
        <v>11</v>
      </c>
      <c r="B19288" t="s">
        <v>837</v>
      </c>
    </row>
    <row r="19289" spans="1:2" x14ac:dyDescent="0.3">
      <c r="A19289" t="s">
        <v>11</v>
      </c>
      <c r="B19289" t="s">
        <v>131</v>
      </c>
    </row>
    <row r="19290" spans="1:2" x14ac:dyDescent="0.3">
      <c r="A19290" t="s">
        <v>11</v>
      </c>
      <c r="B19290" t="s">
        <v>695</v>
      </c>
    </row>
    <row r="19291" spans="1:2" x14ac:dyDescent="0.3">
      <c r="A19291" t="s">
        <v>11</v>
      </c>
      <c r="B19291" t="s">
        <v>1193</v>
      </c>
    </row>
    <row r="19292" spans="1:2" x14ac:dyDescent="0.3">
      <c r="A19292" t="s">
        <v>11</v>
      </c>
      <c r="B19292" t="s">
        <v>4207</v>
      </c>
    </row>
    <row r="19293" spans="1:2" x14ac:dyDescent="0.3">
      <c r="A19293" t="s">
        <v>91</v>
      </c>
      <c r="B19293" t="s">
        <v>486</v>
      </c>
    </row>
    <row r="19294" spans="1:2" x14ac:dyDescent="0.3">
      <c r="A19294" t="s">
        <v>463</v>
      </c>
      <c r="B19294" t="s">
        <v>131</v>
      </c>
    </row>
    <row r="19295" spans="1:2" x14ac:dyDescent="0.3">
      <c r="A19295" t="s">
        <v>463</v>
      </c>
      <c r="B19295" t="s">
        <v>1439</v>
      </c>
    </row>
    <row r="19296" spans="1:2" x14ac:dyDescent="0.3">
      <c r="A19296" t="s">
        <v>463</v>
      </c>
      <c r="B19296" t="s">
        <v>695</v>
      </c>
    </row>
    <row r="19297" spans="1:2" x14ac:dyDescent="0.3">
      <c r="A19297" t="s">
        <v>463</v>
      </c>
      <c r="B19297" t="s">
        <v>3382</v>
      </c>
    </row>
    <row r="19298" spans="1:2" x14ac:dyDescent="0.3">
      <c r="A19298" t="s">
        <v>463</v>
      </c>
      <c r="B19298" t="s">
        <v>534</v>
      </c>
    </row>
    <row r="19299" spans="1:2" x14ac:dyDescent="0.3">
      <c r="A19299" t="s">
        <v>2068</v>
      </c>
      <c r="B19299" t="s">
        <v>837</v>
      </c>
    </row>
    <row r="19300" spans="1:2" x14ac:dyDescent="0.3">
      <c r="A19300" t="s">
        <v>68</v>
      </c>
      <c r="B19300" t="s">
        <v>4207</v>
      </c>
    </row>
    <row r="19301" spans="1:2" x14ac:dyDescent="0.3">
      <c r="A19301" t="s">
        <v>91</v>
      </c>
      <c r="B19301" t="s">
        <v>2417</v>
      </c>
    </row>
    <row r="19302" spans="1:2" x14ac:dyDescent="0.3">
      <c r="A19302" t="s">
        <v>91</v>
      </c>
      <c r="B19302" t="s">
        <v>617</v>
      </c>
    </row>
    <row r="19303" spans="1:2" x14ac:dyDescent="0.3">
      <c r="A19303" t="s">
        <v>68</v>
      </c>
      <c r="B19303" t="s">
        <v>2417</v>
      </c>
    </row>
    <row r="19304" spans="1:2" x14ac:dyDescent="0.3">
      <c r="A19304" t="s">
        <v>68</v>
      </c>
      <c r="B19304" t="s">
        <v>181</v>
      </c>
    </row>
    <row r="19305" spans="1:2" x14ac:dyDescent="0.3">
      <c r="A19305" t="s">
        <v>91</v>
      </c>
      <c r="B19305" t="s">
        <v>639</v>
      </c>
    </row>
    <row r="19306" spans="1:2" x14ac:dyDescent="0.3">
      <c r="A19306" t="s">
        <v>91</v>
      </c>
      <c r="B19306" t="s">
        <v>184</v>
      </c>
    </row>
    <row r="19307" spans="1:2" x14ac:dyDescent="0.3">
      <c r="A19307" t="s">
        <v>91</v>
      </c>
      <c r="B19307" t="s">
        <v>19</v>
      </c>
    </row>
    <row r="19308" spans="1:2" x14ac:dyDescent="0.3">
      <c r="A19308" t="s">
        <v>91</v>
      </c>
      <c r="B19308" t="s">
        <v>1193</v>
      </c>
    </row>
    <row r="19309" spans="1:2" x14ac:dyDescent="0.3">
      <c r="A19309" t="s">
        <v>91</v>
      </c>
      <c r="B19309" t="s">
        <v>837</v>
      </c>
    </row>
    <row r="19310" spans="1:2" x14ac:dyDescent="0.3">
      <c r="A19310" t="s">
        <v>2068</v>
      </c>
      <c r="B19310" t="s">
        <v>837</v>
      </c>
    </row>
    <row r="19311" spans="1:2" x14ac:dyDescent="0.3">
      <c r="A19311" t="s">
        <v>2068</v>
      </c>
      <c r="B19311" t="s">
        <v>486</v>
      </c>
    </row>
    <row r="19312" spans="1:2" x14ac:dyDescent="0.3">
      <c r="A19312" t="s">
        <v>68</v>
      </c>
      <c r="B19312" t="s">
        <v>14692</v>
      </c>
    </row>
    <row r="19313" spans="1:2" x14ac:dyDescent="0.3">
      <c r="A19313" t="s">
        <v>91</v>
      </c>
      <c r="B19313" t="s">
        <v>3138</v>
      </c>
    </row>
    <row r="19314" spans="1:2" x14ac:dyDescent="0.3">
      <c r="A19314" t="s">
        <v>91</v>
      </c>
      <c r="B19314" t="s">
        <v>486</v>
      </c>
    </row>
    <row r="19315" spans="1:2" x14ac:dyDescent="0.3">
      <c r="A19315" t="s">
        <v>91</v>
      </c>
      <c r="B19315" t="s">
        <v>184</v>
      </c>
    </row>
    <row r="19316" spans="1:2" x14ac:dyDescent="0.3">
      <c r="A19316" t="s">
        <v>11</v>
      </c>
      <c r="B19316" t="s">
        <v>184</v>
      </c>
    </row>
    <row r="19317" spans="1:2" x14ac:dyDescent="0.3">
      <c r="A19317" t="s">
        <v>11</v>
      </c>
      <c r="B19317" t="s">
        <v>486</v>
      </c>
    </row>
    <row r="19318" spans="1:2" x14ac:dyDescent="0.3">
      <c r="A19318" t="s">
        <v>11</v>
      </c>
      <c r="B19318" t="s">
        <v>2341</v>
      </c>
    </row>
    <row r="19319" spans="1:2" x14ac:dyDescent="0.3">
      <c r="A19319" t="s">
        <v>383</v>
      </c>
      <c r="B19319" t="s">
        <v>131</v>
      </c>
    </row>
    <row r="19320" spans="1:2" x14ac:dyDescent="0.3">
      <c r="A19320" t="s">
        <v>189</v>
      </c>
      <c r="B19320" t="s">
        <v>1193</v>
      </c>
    </row>
    <row r="19321" spans="1:2" x14ac:dyDescent="0.3">
      <c r="A19321" t="s">
        <v>11</v>
      </c>
      <c r="B19321" t="s">
        <v>184</v>
      </c>
    </row>
    <row r="19322" spans="1:2" x14ac:dyDescent="0.3">
      <c r="A19322" t="s">
        <v>11</v>
      </c>
      <c r="B19322" t="s">
        <v>131</v>
      </c>
    </row>
    <row r="19323" spans="1:2" x14ac:dyDescent="0.3">
      <c r="A19323" t="s">
        <v>11</v>
      </c>
      <c r="B19323" t="s">
        <v>2417</v>
      </c>
    </row>
    <row r="19324" spans="1:2" x14ac:dyDescent="0.3">
      <c r="A19324" t="s">
        <v>115</v>
      </c>
      <c r="B19324" t="s">
        <v>2341</v>
      </c>
    </row>
    <row r="19325" spans="1:2" x14ac:dyDescent="0.3">
      <c r="A19325" t="s">
        <v>115</v>
      </c>
      <c r="B19325" t="s">
        <v>4207</v>
      </c>
    </row>
    <row r="19326" spans="1:2" x14ac:dyDescent="0.3">
      <c r="A19326" t="s">
        <v>115</v>
      </c>
      <c r="B19326" t="s">
        <v>1193</v>
      </c>
    </row>
    <row r="19327" spans="1:2" x14ac:dyDescent="0.3">
      <c r="A19327" t="s">
        <v>115</v>
      </c>
      <c r="B19327" t="s">
        <v>5180</v>
      </c>
    </row>
    <row r="19328" spans="1:2" x14ac:dyDescent="0.3">
      <c r="A19328" t="s">
        <v>189</v>
      </c>
      <c r="B19328" t="s">
        <v>14693</v>
      </c>
    </row>
    <row r="19329" spans="1:2" x14ac:dyDescent="0.3">
      <c r="A19329" t="s">
        <v>115</v>
      </c>
      <c r="B19329" t="s">
        <v>131</v>
      </c>
    </row>
    <row r="19330" spans="1:2" x14ac:dyDescent="0.3">
      <c r="A19330" t="s">
        <v>115</v>
      </c>
      <c r="B19330" t="s">
        <v>4611</v>
      </c>
    </row>
    <row r="19331" spans="1:2" x14ac:dyDescent="0.3">
      <c r="A19331" t="s">
        <v>11</v>
      </c>
      <c r="B19331" t="s">
        <v>2417</v>
      </c>
    </row>
    <row r="19332" spans="1:2" x14ac:dyDescent="0.3">
      <c r="A19332" t="s">
        <v>11</v>
      </c>
      <c r="B19332" t="s">
        <v>1193</v>
      </c>
    </row>
    <row r="19333" spans="1:2" x14ac:dyDescent="0.3">
      <c r="A19333" t="s">
        <v>11</v>
      </c>
      <c r="B19333" t="s">
        <v>184</v>
      </c>
    </row>
    <row r="19334" spans="1:2" x14ac:dyDescent="0.3">
      <c r="A19334" t="s">
        <v>91</v>
      </c>
      <c r="B19334" t="s">
        <v>131</v>
      </c>
    </row>
    <row r="19335" spans="1:2" x14ac:dyDescent="0.3">
      <c r="A19335" t="s">
        <v>91</v>
      </c>
      <c r="B19335" t="s">
        <v>184</v>
      </c>
    </row>
    <row r="19336" spans="1:2" x14ac:dyDescent="0.3">
      <c r="A19336" t="s">
        <v>2068</v>
      </c>
      <c r="B19336" t="s">
        <v>2174</v>
      </c>
    </row>
    <row r="19337" spans="1:2" x14ac:dyDescent="0.3">
      <c r="A19337" t="s">
        <v>2068</v>
      </c>
      <c r="B19337" t="s">
        <v>184</v>
      </c>
    </row>
    <row r="19338" spans="1:2" x14ac:dyDescent="0.3">
      <c r="A19338" t="s">
        <v>2068</v>
      </c>
      <c r="B19338" t="s">
        <v>2341</v>
      </c>
    </row>
    <row r="19339" spans="1:2" x14ac:dyDescent="0.3">
      <c r="A19339" t="s">
        <v>189</v>
      </c>
      <c r="B19339" t="s">
        <v>2417</v>
      </c>
    </row>
    <row r="19340" spans="1:2" x14ac:dyDescent="0.3">
      <c r="A19340" t="s">
        <v>189</v>
      </c>
      <c r="B19340" t="s">
        <v>131</v>
      </c>
    </row>
    <row r="19341" spans="1:2" x14ac:dyDescent="0.3">
      <c r="A19341" t="s">
        <v>189</v>
      </c>
      <c r="B19341" t="s">
        <v>2417</v>
      </c>
    </row>
    <row r="19342" spans="1:2" x14ac:dyDescent="0.3">
      <c r="A19342" t="s">
        <v>2068</v>
      </c>
      <c r="B19342" t="s">
        <v>3138</v>
      </c>
    </row>
    <row r="19343" spans="1:2" x14ac:dyDescent="0.3">
      <c r="A19343" t="s">
        <v>2068</v>
      </c>
      <c r="B19343" t="s">
        <v>4207</v>
      </c>
    </row>
    <row r="19344" spans="1:2" x14ac:dyDescent="0.3">
      <c r="A19344" t="s">
        <v>2068</v>
      </c>
      <c r="B19344" t="s">
        <v>695</v>
      </c>
    </row>
    <row r="19345" spans="1:2" x14ac:dyDescent="0.3">
      <c r="A19345" t="s">
        <v>2068</v>
      </c>
      <c r="B19345" t="s">
        <v>19</v>
      </c>
    </row>
    <row r="19346" spans="1:2" x14ac:dyDescent="0.3">
      <c r="A19346" t="s">
        <v>2068</v>
      </c>
      <c r="B19346" t="s">
        <v>790</v>
      </c>
    </row>
    <row r="19347" spans="1:2" x14ac:dyDescent="0.3">
      <c r="A19347" t="s">
        <v>68</v>
      </c>
      <c r="B19347" t="s">
        <v>4207</v>
      </c>
    </row>
    <row r="19348" spans="1:2" x14ac:dyDescent="0.3">
      <c r="A19348" t="s">
        <v>68</v>
      </c>
      <c r="B19348" t="s">
        <v>1193</v>
      </c>
    </row>
    <row r="19349" spans="1:2" x14ac:dyDescent="0.3">
      <c r="A19349" t="s">
        <v>68</v>
      </c>
      <c r="B19349" t="s">
        <v>218</v>
      </c>
    </row>
    <row r="19350" spans="1:2" x14ac:dyDescent="0.3">
      <c r="A19350" t="s">
        <v>11</v>
      </c>
      <c r="B19350" t="s">
        <v>1193</v>
      </c>
    </row>
    <row r="19351" spans="1:2" x14ac:dyDescent="0.3">
      <c r="A19351" t="s">
        <v>115</v>
      </c>
      <c r="B19351" t="s">
        <v>4207</v>
      </c>
    </row>
    <row r="19352" spans="1:2" x14ac:dyDescent="0.3">
      <c r="A19352" t="s">
        <v>115</v>
      </c>
      <c r="B19352" t="s">
        <v>14415</v>
      </c>
    </row>
    <row r="19353" spans="1:2" x14ac:dyDescent="0.3">
      <c r="A19353" t="s">
        <v>115</v>
      </c>
      <c r="B19353" t="s">
        <v>1193</v>
      </c>
    </row>
    <row r="19354" spans="1:2" x14ac:dyDescent="0.3">
      <c r="A19354" t="s">
        <v>68</v>
      </c>
      <c r="B19354" t="s">
        <v>131</v>
      </c>
    </row>
    <row r="19355" spans="1:2" x14ac:dyDescent="0.3">
      <c r="A19355" t="s">
        <v>68</v>
      </c>
      <c r="B19355" t="s">
        <v>1439</v>
      </c>
    </row>
    <row r="19356" spans="1:2" x14ac:dyDescent="0.3">
      <c r="A19356" t="s">
        <v>68</v>
      </c>
      <c r="B19356" t="s">
        <v>19</v>
      </c>
    </row>
    <row r="19357" spans="1:2" x14ac:dyDescent="0.3">
      <c r="A19357" t="s">
        <v>2068</v>
      </c>
      <c r="B19357" t="s">
        <v>486</v>
      </c>
    </row>
    <row r="19358" spans="1:2" x14ac:dyDescent="0.3">
      <c r="A19358" t="s">
        <v>463</v>
      </c>
      <c r="B19358" t="s">
        <v>4207</v>
      </c>
    </row>
    <row r="19359" spans="1:2" x14ac:dyDescent="0.3">
      <c r="A19359" t="s">
        <v>463</v>
      </c>
      <c r="B19359" t="s">
        <v>1193</v>
      </c>
    </row>
    <row r="19360" spans="1:2" x14ac:dyDescent="0.3">
      <c r="A19360" t="s">
        <v>91</v>
      </c>
      <c r="B19360" t="s">
        <v>486</v>
      </c>
    </row>
    <row r="19361" spans="1:2" x14ac:dyDescent="0.3">
      <c r="A19361" t="s">
        <v>68</v>
      </c>
      <c r="B19361" t="s">
        <v>131</v>
      </c>
    </row>
    <row r="19362" spans="1:2" x14ac:dyDescent="0.3">
      <c r="A19362" t="s">
        <v>68</v>
      </c>
      <c r="B19362" t="s">
        <v>19</v>
      </c>
    </row>
    <row r="19363" spans="1:2" x14ac:dyDescent="0.3">
      <c r="A19363" t="s">
        <v>2068</v>
      </c>
      <c r="B19363" t="s">
        <v>131</v>
      </c>
    </row>
    <row r="19364" spans="1:2" x14ac:dyDescent="0.3">
      <c r="A19364" t="s">
        <v>2068</v>
      </c>
      <c r="B19364" t="s">
        <v>3826</v>
      </c>
    </row>
    <row r="19365" spans="1:2" x14ac:dyDescent="0.3">
      <c r="A19365" t="s">
        <v>2068</v>
      </c>
      <c r="B19365" t="s">
        <v>695</v>
      </c>
    </row>
    <row r="19366" spans="1:2" x14ac:dyDescent="0.3">
      <c r="A19366" t="s">
        <v>2068</v>
      </c>
      <c r="B19366" t="s">
        <v>1193</v>
      </c>
    </row>
    <row r="19367" spans="1:2" x14ac:dyDescent="0.3">
      <c r="A19367" t="s">
        <v>463</v>
      </c>
      <c r="B19367" t="s">
        <v>2417</v>
      </c>
    </row>
    <row r="19368" spans="1:2" x14ac:dyDescent="0.3">
      <c r="A19368" t="s">
        <v>91</v>
      </c>
      <c r="B19368" t="s">
        <v>639</v>
      </c>
    </row>
    <row r="19369" spans="1:2" x14ac:dyDescent="0.3">
      <c r="A19369" t="s">
        <v>91</v>
      </c>
      <c r="B19369" t="s">
        <v>14395</v>
      </c>
    </row>
    <row r="19370" spans="1:2" x14ac:dyDescent="0.3">
      <c r="A19370" t="s">
        <v>91</v>
      </c>
      <c r="B19370" t="s">
        <v>184</v>
      </c>
    </row>
    <row r="19371" spans="1:2" x14ac:dyDescent="0.3">
      <c r="A19371" t="s">
        <v>463</v>
      </c>
      <c r="B19371" t="s">
        <v>534</v>
      </c>
    </row>
    <row r="19372" spans="1:2" x14ac:dyDescent="0.3">
      <c r="A19372" t="s">
        <v>463</v>
      </c>
      <c r="B19372" t="s">
        <v>3138</v>
      </c>
    </row>
    <row r="19373" spans="1:2" x14ac:dyDescent="0.3">
      <c r="A19373" t="s">
        <v>68</v>
      </c>
      <c r="B19373" t="s">
        <v>2341</v>
      </c>
    </row>
    <row r="19374" spans="1:2" x14ac:dyDescent="0.3">
      <c r="A19374" t="s">
        <v>68</v>
      </c>
      <c r="B19374" t="s">
        <v>4207</v>
      </c>
    </row>
    <row r="19375" spans="1:2" x14ac:dyDescent="0.3">
      <c r="A19375" t="s">
        <v>68</v>
      </c>
      <c r="B19375" t="s">
        <v>1193</v>
      </c>
    </row>
    <row r="19376" spans="1:2" x14ac:dyDescent="0.3">
      <c r="A19376" t="s">
        <v>68</v>
      </c>
      <c r="B19376" t="s">
        <v>5180</v>
      </c>
    </row>
    <row r="19377" spans="1:2" x14ac:dyDescent="0.3">
      <c r="A19377" t="s">
        <v>11</v>
      </c>
      <c r="B19377" t="s">
        <v>2417</v>
      </c>
    </row>
    <row r="19378" spans="1:2" x14ac:dyDescent="0.3">
      <c r="A19378" t="s">
        <v>11</v>
      </c>
      <c r="B19378" t="s">
        <v>131</v>
      </c>
    </row>
    <row r="19379" spans="1:2" x14ac:dyDescent="0.3">
      <c r="A19379" t="s">
        <v>11</v>
      </c>
      <c r="B19379" t="s">
        <v>184</v>
      </c>
    </row>
    <row r="19380" spans="1:2" x14ac:dyDescent="0.3">
      <c r="A19380" t="s">
        <v>11</v>
      </c>
      <c r="B19380" t="s">
        <v>2341</v>
      </c>
    </row>
    <row r="19381" spans="1:2" x14ac:dyDescent="0.3">
      <c r="A19381" t="s">
        <v>11</v>
      </c>
      <c r="B19381" t="s">
        <v>14395</v>
      </c>
    </row>
    <row r="19382" spans="1:2" x14ac:dyDescent="0.3">
      <c r="A19382" t="s">
        <v>2068</v>
      </c>
      <c r="B19382" t="s">
        <v>486</v>
      </c>
    </row>
    <row r="19383" spans="1:2" x14ac:dyDescent="0.3">
      <c r="A19383" t="s">
        <v>383</v>
      </c>
      <c r="B19383" t="s">
        <v>534</v>
      </c>
    </row>
    <row r="19384" spans="1:2" x14ac:dyDescent="0.3">
      <c r="A19384" t="s">
        <v>383</v>
      </c>
      <c r="B19384" t="s">
        <v>184</v>
      </c>
    </row>
    <row r="19385" spans="1:2" x14ac:dyDescent="0.3">
      <c r="A19385" t="s">
        <v>383</v>
      </c>
      <c r="B19385" t="s">
        <v>486</v>
      </c>
    </row>
    <row r="19386" spans="1:2" x14ac:dyDescent="0.3">
      <c r="A19386" t="s">
        <v>383</v>
      </c>
      <c r="B19386" t="s">
        <v>131</v>
      </c>
    </row>
    <row r="19387" spans="1:2" x14ac:dyDescent="0.3">
      <c r="A19387" t="s">
        <v>383</v>
      </c>
      <c r="B19387" t="s">
        <v>2341</v>
      </c>
    </row>
    <row r="19388" spans="1:2" x14ac:dyDescent="0.3">
      <c r="A19388" t="s">
        <v>2068</v>
      </c>
      <c r="B19388" t="s">
        <v>2417</v>
      </c>
    </row>
    <row r="19389" spans="1:2" x14ac:dyDescent="0.3">
      <c r="A19389" t="s">
        <v>2068</v>
      </c>
      <c r="B19389" t="s">
        <v>2341</v>
      </c>
    </row>
    <row r="19390" spans="1:2" x14ac:dyDescent="0.3">
      <c r="A19390" t="s">
        <v>91</v>
      </c>
      <c r="B19390" t="s">
        <v>184</v>
      </c>
    </row>
    <row r="19391" spans="1:2" x14ac:dyDescent="0.3">
      <c r="A19391" t="s">
        <v>91</v>
      </c>
      <c r="B19391" t="s">
        <v>790</v>
      </c>
    </row>
    <row r="19392" spans="1:2" x14ac:dyDescent="0.3">
      <c r="A19392" t="s">
        <v>91</v>
      </c>
      <c r="B19392" t="s">
        <v>131</v>
      </c>
    </row>
    <row r="19393" spans="1:2" x14ac:dyDescent="0.3">
      <c r="A19393" t="s">
        <v>91</v>
      </c>
      <c r="B19393" t="s">
        <v>19</v>
      </c>
    </row>
    <row r="19394" spans="1:2" x14ac:dyDescent="0.3">
      <c r="A19394" t="s">
        <v>2068</v>
      </c>
      <c r="B19394" t="s">
        <v>695</v>
      </c>
    </row>
    <row r="19395" spans="1:2" x14ac:dyDescent="0.3">
      <c r="A19395" t="s">
        <v>2068</v>
      </c>
      <c r="B19395" t="s">
        <v>19</v>
      </c>
    </row>
    <row r="19396" spans="1:2" x14ac:dyDescent="0.3">
      <c r="A19396" t="s">
        <v>2068</v>
      </c>
      <c r="B19396" t="s">
        <v>790</v>
      </c>
    </row>
    <row r="19397" spans="1:2" x14ac:dyDescent="0.3">
      <c r="A19397" t="s">
        <v>463</v>
      </c>
      <c r="B19397" t="s">
        <v>2417</v>
      </c>
    </row>
    <row r="19398" spans="1:2" x14ac:dyDescent="0.3">
      <c r="A19398" t="s">
        <v>463</v>
      </c>
      <c r="B19398" t="s">
        <v>19</v>
      </c>
    </row>
    <row r="19399" spans="1:2" x14ac:dyDescent="0.3">
      <c r="A19399" t="s">
        <v>463</v>
      </c>
      <c r="B19399" t="s">
        <v>131</v>
      </c>
    </row>
    <row r="19400" spans="1:2" x14ac:dyDescent="0.3">
      <c r="A19400" t="s">
        <v>115</v>
      </c>
      <c r="B19400" t="s">
        <v>184</v>
      </c>
    </row>
    <row r="19401" spans="1:2" x14ac:dyDescent="0.3">
      <c r="A19401" t="s">
        <v>115</v>
      </c>
      <c r="B19401" t="s">
        <v>1025</v>
      </c>
    </row>
    <row r="19402" spans="1:2" x14ac:dyDescent="0.3">
      <c r="A19402" t="s">
        <v>11</v>
      </c>
      <c r="B19402" t="s">
        <v>184</v>
      </c>
    </row>
    <row r="19403" spans="1:2" x14ac:dyDescent="0.3">
      <c r="A19403" t="s">
        <v>2068</v>
      </c>
      <c r="B19403" t="s">
        <v>2174</v>
      </c>
    </row>
    <row r="19404" spans="1:2" x14ac:dyDescent="0.3">
      <c r="A19404" t="s">
        <v>68</v>
      </c>
      <c r="B19404" t="s">
        <v>2417</v>
      </c>
    </row>
    <row r="19405" spans="1:2" x14ac:dyDescent="0.3">
      <c r="A19405" t="s">
        <v>115</v>
      </c>
      <c r="B19405" t="s">
        <v>19</v>
      </c>
    </row>
    <row r="19406" spans="1:2" x14ac:dyDescent="0.3">
      <c r="A19406" t="s">
        <v>68</v>
      </c>
      <c r="B19406" t="s">
        <v>2417</v>
      </c>
    </row>
    <row r="19407" spans="1:2" x14ac:dyDescent="0.3">
      <c r="A19407" t="s">
        <v>68</v>
      </c>
      <c r="B19407" t="s">
        <v>2417</v>
      </c>
    </row>
    <row r="19408" spans="1:2" x14ac:dyDescent="0.3">
      <c r="A19408" t="s">
        <v>189</v>
      </c>
      <c r="B19408" t="s">
        <v>131</v>
      </c>
    </row>
    <row r="19409" spans="1:2" x14ac:dyDescent="0.3">
      <c r="A19409" t="s">
        <v>189</v>
      </c>
      <c r="B19409" t="s">
        <v>2417</v>
      </c>
    </row>
    <row r="19410" spans="1:2" x14ac:dyDescent="0.3">
      <c r="A19410" t="s">
        <v>463</v>
      </c>
      <c r="B19410" t="s">
        <v>2417</v>
      </c>
    </row>
    <row r="19411" spans="1:2" x14ac:dyDescent="0.3">
      <c r="A19411" t="s">
        <v>463</v>
      </c>
      <c r="B19411" t="s">
        <v>131</v>
      </c>
    </row>
    <row r="19412" spans="1:2" x14ac:dyDescent="0.3">
      <c r="A19412" t="s">
        <v>463</v>
      </c>
      <c r="B19412" t="s">
        <v>19</v>
      </c>
    </row>
    <row r="19413" spans="1:2" x14ac:dyDescent="0.3">
      <c r="A19413" t="s">
        <v>463</v>
      </c>
      <c r="B19413" t="s">
        <v>1439</v>
      </c>
    </row>
    <row r="19414" spans="1:2" x14ac:dyDescent="0.3">
      <c r="A19414" t="s">
        <v>463</v>
      </c>
      <c r="B19414" t="s">
        <v>2417</v>
      </c>
    </row>
    <row r="19415" spans="1:2" x14ac:dyDescent="0.3">
      <c r="A19415" t="s">
        <v>463</v>
      </c>
      <c r="B19415" t="s">
        <v>131</v>
      </c>
    </row>
    <row r="19416" spans="1:2" x14ac:dyDescent="0.3">
      <c r="A19416" t="s">
        <v>463</v>
      </c>
      <c r="B19416" t="s">
        <v>1193</v>
      </c>
    </row>
    <row r="19417" spans="1:2" x14ac:dyDescent="0.3">
      <c r="A19417" t="s">
        <v>463</v>
      </c>
      <c r="B19417" t="s">
        <v>2341</v>
      </c>
    </row>
    <row r="19418" spans="1:2" x14ac:dyDescent="0.3">
      <c r="A19418" t="s">
        <v>463</v>
      </c>
      <c r="B19418" t="s">
        <v>4311</v>
      </c>
    </row>
    <row r="19419" spans="1:2" x14ac:dyDescent="0.3">
      <c r="A19419" t="s">
        <v>2068</v>
      </c>
      <c r="B19419" t="s">
        <v>695</v>
      </c>
    </row>
    <row r="19420" spans="1:2" x14ac:dyDescent="0.3">
      <c r="A19420" t="s">
        <v>2068</v>
      </c>
      <c r="B19420" t="s">
        <v>19</v>
      </c>
    </row>
    <row r="19421" spans="1:2" x14ac:dyDescent="0.3">
      <c r="A19421" t="s">
        <v>2068</v>
      </c>
      <c r="B19421" t="s">
        <v>790</v>
      </c>
    </row>
    <row r="19422" spans="1:2" x14ac:dyDescent="0.3">
      <c r="A19422" t="s">
        <v>115</v>
      </c>
      <c r="B19422" t="s">
        <v>131</v>
      </c>
    </row>
    <row r="19423" spans="1:2" x14ac:dyDescent="0.3">
      <c r="A19423" t="s">
        <v>115</v>
      </c>
      <c r="B19423" t="s">
        <v>790</v>
      </c>
    </row>
    <row r="19424" spans="1:2" x14ac:dyDescent="0.3">
      <c r="A19424" t="s">
        <v>115</v>
      </c>
      <c r="B19424" t="s">
        <v>639</v>
      </c>
    </row>
    <row r="19425" spans="1:2" x14ac:dyDescent="0.3">
      <c r="A19425" t="s">
        <v>115</v>
      </c>
      <c r="B19425" t="s">
        <v>3382</v>
      </c>
    </row>
    <row r="19426" spans="1:2" x14ac:dyDescent="0.3">
      <c r="A19426" t="s">
        <v>115</v>
      </c>
      <c r="B19426" t="s">
        <v>600</v>
      </c>
    </row>
    <row r="19427" spans="1:2" x14ac:dyDescent="0.3">
      <c r="A19427" t="s">
        <v>383</v>
      </c>
      <c r="B19427" t="s">
        <v>19</v>
      </c>
    </row>
    <row r="19428" spans="1:2" x14ac:dyDescent="0.3">
      <c r="A19428" t="s">
        <v>383</v>
      </c>
      <c r="B19428" t="s">
        <v>131</v>
      </c>
    </row>
    <row r="19429" spans="1:2" x14ac:dyDescent="0.3">
      <c r="A19429" t="s">
        <v>91</v>
      </c>
      <c r="B19429" t="s">
        <v>4207</v>
      </c>
    </row>
    <row r="19430" spans="1:2" x14ac:dyDescent="0.3">
      <c r="A19430" t="s">
        <v>91</v>
      </c>
      <c r="B19430" t="s">
        <v>1193</v>
      </c>
    </row>
    <row r="19431" spans="1:2" x14ac:dyDescent="0.3">
      <c r="A19431" t="s">
        <v>91</v>
      </c>
      <c r="B19431" t="s">
        <v>2341</v>
      </c>
    </row>
    <row r="19432" spans="1:2" x14ac:dyDescent="0.3">
      <c r="A19432" t="s">
        <v>91</v>
      </c>
      <c r="B19432" t="s">
        <v>639</v>
      </c>
    </row>
    <row r="19433" spans="1:2" x14ac:dyDescent="0.3">
      <c r="A19433" t="s">
        <v>383</v>
      </c>
      <c r="B19433" t="s">
        <v>131</v>
      </c>
    </row>
    <row r="19434" spans="1:2" x14ac:dyDescent="0.3">
      <c r="A19434" t="s">
        <v>91</v>
      </c>
      <c r="B19434" t="s">
        <v>1193</v>
      </c>
    </row>
    <row r="19435" spans="1:2" x14ac:dyDescent="0.3">
      <c r="A19435" t="s">
        <v>11</v>
      </c>
      <c r="B19435" t="s">
        <v>1193</v>
      </c>
    </row>
    <row r="19436" spans="1:2" x14ac:dyDescent="0.3">
      <c r="A19436" t="s">
        <v>11</v>
      </c>
      <c r="B19436" t="s">
        <v>2417</v>
      </c>
    </row>
    <row r="19437" spans="1:2" x14ac:dyDescent="0.3">
      <c r="A19437" t="s">
        <v>11</v>
      </c>
      <c r="B19437" t="s">
        <v>3138</v>
      </c>
    </row>
    <row r="19438" spans="1:2" x14ac:dyDescent="0.3">
      <c r="A19438" t="s">
        <v>2068</v>
      </c>
      <c r="B19438" t="s">
        <v>695</v>
      </c>
    </row>
    <row r="19439" spans="1:2" x14ac:dyDescent="0.3">
      <c r="A19439" t="s">
        <v>115</v>
      </c>
      <c r="B19439" t="s">
        <v>4611</v>
      </c>
    </row>
    <row r="19440" spans="1:2" x14ac:dyDescent="0.3">
      <c r="A19440" t="s">
        <v>68</v>
      </c>
      <c r="B19440" t="s">
        <v>2417</v>
      </c>
    </row>
    <row r="19441" spans="1:2" x14ac:dyDescent="0.3">
      <c r="A19441" t="s">
        <v>68</v>
      </c>
      <c r="B19441" t="s">
        <v>131</v>
      </c>
    </row>
    <row r="19442" spans="1:2" x14ac:dyDescent="0.3">
      <c r="A19442" t="s">
        <v>68</v>
      </c>
      <c r="B19442" t="s">
        <v>19</v>
      </c>
    </row>
    <row r="19443" spans="1:2" x14ac:dyDescent="0.3">
      <c r="A19443" t="s">
        <v>68</v>
      </c>
      <c r="B19443" t="s">
        <v>2417</v>
      </c>
    </row>
    <row r="19444" spans="1:2" x14ac:dyDescent="0.3">
      <c r="A19444" t="s">
        <v>2068</v>
      </c>
      <c r="B19444" t="s">
        <v>837</v>
      </c>
    </row>
    <row r="19445" spans="1:2" x14ac:dyDescent="0.3">
      <c r="A19445" t="s">
        <v>2068</v>
      </c>
      <c r="B19445" t="s">
        <v>790</v>
      </c>
    </row>
    <row r="19446" spans="1:2" x14ac:dyDescent="0.3">
      <c r="A19446" t="s">
        <v>2068</v>
      </c>
      <c r="B19446" t="s">
        <v>639</v>
      </c>
    </row>
    <row r="19447" spans="1:2" x14ac:dyDescent="0.3">
      <c r="A19447" t="s">
        <v>2068</v>
      </c>
      <c r="B19447" t="s">
        <v>4611</v>
      </c>
    </row>
    <row r="19448" spans="1:2" x14ac:dyDescent="0.3">
      <c r="A19448" t="s">
        <v>2068</v>
      </c>
      <c r="B19448" t="s">
        <v>639</v>
      </c>
    </row>
    <row r="19449" spans="1:2" x14ac:dyDescent="0.3">
      <c r="A19449" t="s">
        <v>2068</v>
      </c>
      <c r="B19449" t="s">
        <v>3382</v>
      </c>
    </row>
    <row r="19450" spans="1:2" x14ac:dyDescent="0.3">
      <c r="A19450" t="s">
        <v>2068</v>
      </c>
      <c r="B19450" t="s">
        <v>19</v>
      </c>
    </row>
    <row r="19451" spans="1:2" x14ac:dyDescent="0.3">
      <c r="A19451" t="s">
        <v>2068</v>
      </c>
      <c r="B19451" t="s">
        <v>695</v>
      </c>
    </row>
    <row r="19452" spans="1:2" x14ac:dyDescent="0.3">
      <c r="A19452" t="s">
        <v>2068</v>
      </c>
      <c r="B19452" t="s">
        <v>19</v>
      </c>
    </row>
    <row r="19453" spans="1:2" x14ac:dyDescent="0.3">
      <c r="A19453" t="s">
        <v>2068</v>
      </c>
      <c r="B19453" t="s">
        <v>131</v>
      </c>
    </row>
    <row r="19454" spans="1:2" x14ac:dyDescent="0.3">
      <c r="A19454" t="s">
        <v>189</v>
      </c>
      <c r="B19454" t="s">
        <v>4207</v>
      </c>
    </row>
    <row r="19455" spans="1:2" x14ac:dyDescent="0.3">
      <c r="A19455" t="s">
        <v>463</v>
      </c>
      <c r="B19455" t="s">
        <v>2341</v>
      </c>
    </row>
    <row r="19456" spans="1:2" x14ac:dyDescent="0.3">
      <c r="A19456" t="s">
        <v>463</v>
      </c>
      <c r="B19456" t="s">
        <v>1193</v>
      </c>
    </row>
    <row r="19457" spans="1:2" x14ac:dyDescent="0.3">
      <c r="A19457" t="s">
        <v>11</v>
      </c>
      <c r="B19457" t="s">
        <v>19</v>
      </c>
    </row>
    <row r="19458" spans="1:2" x14ac:dyDescent="0.3">
      <c r="A19458" t="s">
        <v>11</v>
      </c>
      <c r="B19458" t="s">
        <v>1576</v>
      </c>
    </row>
    <row r="19459" spans="1:2" x14ac:dyDescent="0.3">
      <c r="A19459" t="s">
        <v>11</v>
      </c>
      <c r="B19459" t="s">
        <v>1193</v>
      </c>
    </row>
    <row r="19460" spans="1:2" x14ac:dyDescent="0.3">
      <c r="A19460" t="s">
        <v>11</v>
      </c>
      <c r="B19460" t="s">
        <v>184</v>
      </c>
    </row>
    <row r="19461" spans="1:2" x14ac:dyDescent="0.3">
      <c r="A19461" t="s">
        <v>11</v>
      </c>
      <c r="B19461" t="s">
        <v>14395</v>
      </c>
    </row>
    <row r="19462" spans="1:2" x14ac:dyDescent="0.3">
      <c r="A19462" t="s">
        <v>11</v>
      </c>
      <c r="B19462" t="s">
        <v>131</v>
      </c>
    </row>
    <row r="19463" spans="1:2" x14ac:dyDescent="0.3">
      <c r="A19463" t="s">
        <v>11</v>
      </c>
      <c r="B19463" t="s">
        <v>2417</v>
      </c>
    </row>
    <row r="19464" spans="1:2" x14ac:dyDescent="0.3">
      <c r="A19464" t="s">
        <v>463</v>
      </c>
      <c r="B19464" t="s">
        <v>2417</v>
      </c>
    </row>
    <row r="19465" spans="1:2" x14ac:dyDescent="0.3">
      <c r="A19465" t="s">
        <v>463</v>
      </c>
      <c r="B19465" t="s">
        <v>131</v>
      </c>
    </row>
    <row r="19466" spans="1:2" x14ac:dyDescent="0.3">
      <c r="A19466" t="s">
        <v>463</v>
      </c>
      <c r="B19466" t="s">
        <v>19</v>
      </c>
    </row>
    <row r="19467" spans="1:2" x14ac:dyDescent="0.3">
      <c r="A19467" t="s">
        <v>68</v>
      </c>
      <c r="B19467" t="s">
        <v>2417</v>
      </c>
    </row>
    <row r="19468" spans="1:2" x14ac:dyDescent="0.3">
      <c r="A19468" t="s">
        <v>68</v>
      </c>
      <c r="B19468" t="s">
        <v>14694</v>
      </c>
    </row>
    <row r="19469" spans="1:2" x14ac:dyDescent="0.3">
      <c r="A19469" t="s">
        <v>2068</v>
      </c>
      <c r="B19469" t="s">
        <v>695</v>
      </c>
    </row>
    <row r="19470" spans="1:2" x14ac:dyDescent="0.3">
      <c r="A19470" t="s">
        <v>2068</v>
      </c>
      <c r="B19470" t="s">
        <v>19</v>
      </c>
    </row>
    <row r="19471" spans="1:2" x14ac:dyDescent="0.3">
      <c r="A19471" t="s">
        <v>189</v>
      </c>
      <c r="B19471" t="s">
        <v>6714</v>
      </c>
    </row>
    <row r="19472" spans="1:2" x14ac:dyDescent="0.3">
      <c r="A19472" t="s">
        <v>2068</v>
      </c>
      <c r="B19472" t="s">
        <v>695</v>
      </c>
    </row>
    <row r="19473" spans="1:2" x14ac:dyDescent="0.3">
      <c r="A19473" t="s">
        <v>2068</v>
      </c>
      <c r="B19473" t="s">
        <v>19</v>
      </c>
    </row>
    <row r="19474" spans="1:2" x14ac:dyDescent="0.3">
      <c r="A19474" t="s">
        <v>2068</v>
      </c>
      <c r="B19474" t="s">
        <v>790</v>
      </c>
    </row>
    <row r="19475" spans="1:2" x14ac:dyDescent="0.3">
      <c r="A19475" t="s">
        <v>91</v>
      </c>
      <c r="B19475" t="s">
        <v>3382</v>
      </c>
    </row>
    <row r="19476" spans="1:2" x14ac:dyDescent="0.3">
      <c r="A19476" t="s">
        <v>91</v>
      </c>
      <c r="B19476" t="s">
        <v>1691</v>
      </c>
    </row>
    <row r="19477" spans="1:2" x14ac:dyDescent="0.3">
      <c r="A19477" t="s">
        <v>91</v>
      </c>
      <c r="B19477" t="s">
        <v>486</v>
      </c>
    </row>
    <row r="19478" spans="1:2" x14ac:dyDescent="0.3">
      <c r="A19478" t="s">
        <v>91</v>
      </c>
      <c r="B19478" t="s">
        <v>1193</v>
      </c>
    </row>
    <row r="19479" spans="1:2" x14ac:dyDescent="0.3">
      <c r="A19479" t="s">
        <v>91</v>
      </c>
      <c r="B19479" t="s">
        <v>617</v>
      </c>
    </row>
    <row r="19480" spans="1:2" x14ac:dyDescent="0.3">
      <c r="A19480" t="s">
        <v>91</v>
      </c>
      <c r="B19480" t="s">
        <v>3138</v>
      </c>
    </row>
    <row r="19481" spans="1:2" x14ac:dyDescent="0.3">
      <c r="A19481" t="s">
        <v>2068</v>
      </c>
      <c r="B19481" t="s">
        <v>1193</v>
      </c>
    </row>
    <row r="19482" spans="1:2" x14ac:dyDescent="0.3">
      <c r="A19482" t="s">
        <v>2068</v>
      </c>
      <c r="B19482" t="s">
        <v>2341</v>
      </c>
    </row>
    <row r="19483" spans="1:2" x14ac:dyDescent="0.3">
      <c r="A19483" t="s">
        <v>11</v>
      </c>
      <c r="B19483" t="s">
        <v>1193</v>
      </c>
    </row>
    <row r="19484" spans="1:2" x14ac:dyDescent="0.3">
      <c r="A19484" t="s">
        <v>11</v>
      </c>
      <c r="B19484" t="s">
        <v>617</v>
      </c>
    </row>
    <row r="19485" spans="1:2" x14ac:dyDescent="0.3">
      <c r="A19485" t="s">
        <v>11</v>
      </c>
      <c r="B19485" t="s">
        <v>2341</v>
      </c>
    </row>
    <row r="19486" spans="1:2" x14ac:dyDescent="0.3">
      <c r="A19486" t="s">
        <v>463</v>
      </c>
      <c r="B19486" t="s">
        <v>2341</v>
      </c>
    </row>
    <row r="19487" spans="1:2" x14ac:dyDescent="0.3">
      <c r="A19487" t="s">
        <v>463</v>
      </c>
      <c r="B19487" t="s">
        <v>2341</v>
      </c>
    </row>
    <row r="19488" spans="1:2" x14ac:dyDescent="0.3">
      <c r="A19488" t="s">
        <v>463</v>
      </c>
      <c r="B19488" t="s">
        <v>131</v>
      </c>
    </row>
    <row r="19489" spans="1:2" x14ac:dyDescent="0.3">
      <c r="A19489" t="s">
        <v>463</v>
      </c>
      <c r="B19489" t="s">
        <v>2417</v>
      </c>
    </row>
    <row r="19490" spans="1:2" x14ac:dyDescent="0.3">
      <c r="A19490" t="s">
        <v>2068</v>
      </c>
      <c r="B19490" t="s">
        <v>695</v>
      </c>
    </row>
    <row r="19491" spans="1:2" x14ac:dyDescent="0.3">
      <c r="A19491" t="s">
        <v>2068</v>
      </c>
      <c r="B19491" t="s">
        <v>1900</v>
      </c>
    </row>
    <row r="19492" spans="1:2" x14ac:dyDescent="0.3">
      <c r="A19492" t="s">
        <v>2068</v>
      </c>
      <c r="B19492" t="s">
        <v>2341</v>
      </c>
    </row>
    <row r="19493" spans="1:2" x14ac:dyDescent="0.3">
      <c r="A19493" t="s">
        <v>2068</v>
      </c>
      <c r="B19493" t="s">
        <v>1193</v>
      </c>
    </row>
    <row r="19494" spans="1:2" x14ac:dyDescent="0.3">
      <c r="A19494" t="s">
        <v>2068</v>
      </c>
      <c r="B19494" t="s">
        <v>5180</v>
      </c>
    </row>
    <row r="19495" spans="1:2" x14ac:dyDescent="0.3">
      <c r="A19495" t="s">
        <v>2068</v>
      </c>
      <c r="B19495" t="s">
        <v>695</v>
      </c>
    </row>
    <row r="19496" spans="1:2" x14ac:dyDescent="0.3">
      <c r="A19496" t="s">
        <v>2068</v>
      </c>
      <c r="B19496" t="s">
        <v>19</v>
      </c>
    </row>
    <row r="19497" spans="1:2" x14ac:dyDescent="0.3">
      <c r="A19497" t="s">
        <v>2068</v>
      </c>
      <c r="B19497" t="s">
        <v>790</v>
      </c>
    </row>
    <row r="19498" spans="1:2" x14ac:dyDescent="0.3">
      <c r="A19498" t="s">
        <v>2068</v>
      </c>
      <c r="B19498" t="s">
        <v>539</v>
      </c>
    </row>
    <row r="19499" spans="1:2" x14ac:dyDescent="0.3">
      <c r="A19499" t="s">
        <v>2068</v>
      </c>
      <c r="B19499" t="s">
        <v>3382</v>
      </c>
    </row>
    <row r="19500" spans="1:2" x14ac:dyDescent="0.3">
      <c r="A19500" t="s">
        <v>2068</v>
      </c>
      <c r="B19500" t="s">
        <v>695</v>
      </c>
    </row>
    <row r="19501" spans="1:2" x14ac:dyDescent="0.3">
      <c r="A19501" t="s">
        <v>91</v>
      </c>
      <c r="B19501" t="s">
        <v>3091</v>
      </c>
    </row>
    <row r="19502" spans="1:2" x14ac:dyDescent="0.3">
      <c r="A19502" t="s">
        <v>463</v>
      </c>
      <c r="B19502" t="s">
        <v>2417</v>
      </c>
    </row>
    <row r="19503" spans="1:2" x14ac:dyDescent="0.3">
      <c r="A19503" t="s">
        <v>2068</v>
      </c>
      <c r="B19503" t="s">
        <v>131</v>
      </c>
    </row>
    <row r="19504" spans="1:2" x14ac:dyDescent="0.3">
      <c r="A19504" t="s">
        <v>2068</v>
      </c>
      <c r="B19504" t="s">
        <v>19</v>
      </c>
    </row>
    <row r="19505" spans="1:2" x14ac:dyDescent="0.3">
      <c r="A19505" t="s">
        <v>2068</v>
      </c>
      <c r="B19505" t="s">
        <v>2341</v>
      </c>
    </row>
    <row r="19506" spans="1:2" x14ac:dyDescent="0.3">
      <c r="A19506" t="s">
        <v>2068</v>
      </c>
      <c r="B19506" t="s">
        <v>355</v>
      </c>
    </row>
    <row r="19507" spans="1:2" x14ac:dyDescent="0.3">
      <c r="A19507" t="s">
        <v>2068</v>
      </c>
      <c r="B19507" t="s">
        <v>790</v>
      </c>
    </row>
    <row r="19508" spans="1:2" x14ac:dyDescent="0.3">
      <c r="A19508" t="s">
        <v>2068</v>
      </c>
      <c r="B19508" t="s">
        <v>1193</v>
      </c>
    </row>
    <row r="19509" spans="1:2" x14ac:dyDescent="0.3">
      <c r="A19509" t="s">
        <v>2068</v>
      </c>
      <c r="B19509" t="s">
        <v>184</v>
      </c>
    </row>
    <row r="19510" spans="1:2" x14ac:dyDescent="0.3">
      <c r="A19510" t="s">
        <v>2068</v>
      </c>
      <c r="B19510" t="s">
        <v>486</v>
      </c>
    </row>
    <row r="19511" spans="1:2" x14ac:dyDescent="0.3">
      <c r="A19511" t="s">
        <v>2068</v>
      </c>
      <c r="B19511" t="s">
        <v>639</v>
      </c>
    </row>
    <row r="19512" spans="1:2" x14ac:dyDescent="0.3">
      <c r="A19512" t="s">
        <v>2068</v>
      </c>
      <c r="B19512" t="s">
        <v>695</v>
      </c>
    </row>
    <row r="19513" spans="1:2" x14ac:dyDescent="0.3">
      <c r="A19513" t="s">
        <v>2068</v>
      </c>
      <c r="B19513" t="s">
        <v>4311</v>
      </c>
    </row>
    <row r="19514" spans="1:2" x14ac:dyDescent="0.3">
      <c r="A19514" t="s">
        <v>2068</v>
      </c>
      <c r="B19514" t="s">
        <v>695</v>
      </c>
    </row>
    <row r="19515" spans="1:2" x14ac:dyDescent="0.3">
      <c r="A19515" t="s">
        <v>2068</v>
      </c>
      <c r="B19515" t="s">
        <v>19</v>
      </c>
    </row>
    <row r="19516" spans="1:2" x14ac:dyDescent="0.3">
      <c r="A19516" t="s">
        <v>2068</v>
      </c>
      <c r="B19516" t="s">
        <v>790</v>
      </c>
    </row>
    <row r="19517" spans="1:2" x14ac:dyDescent="0.3">
      <c r="A19517" t="s">
        <v>2068</v>
      </c>
      <c r="B19517" t="s">
        <v>2417</v>
      </c>
    </row>
    <row r="19518" spans="1:2" x14ac:dyDescent="0.3">
      <c r="A19518" t="s">
        <v>2068</v>
      </c>
      <c r="B19518" t="s">
        <v>486</v>
      </c>
    </row>
    <row r="19519" spans="1:2" x14ac:dyDescent="0.3">
      <c r="A19519" t="s">
        <v>2068</v>
      </c>
      <c r="B19519" t="s">
        <v>2341</v>
      </c>
    </row>
    <row r="19520" spans="1:2" x14ac:dyDescent="0.3">
      <c r="A19520" t="s">
        <v>115</v>
      </c>
      <c r="B19520" t="s">
        <v>1025</v>
      </c>
    </row>
    <row r="19521" spans="1:2" x14ac:dyDescent="0.3">
      <c r="A19521" t="s">
        <v>2068</v>
      </c>
      <c r="B19521" t="s">
        <v>2417</v>
      </c>
    </row>
    <row r="19522" spans="1:2" x14ac:dyDescent="0.3">
      <c r="A19522" t="s">
        <v>2068</v>
      </c>
      <c r="B19522" t="s">
        <v>695</v>
      </c>
    </row>
    <row r="19523" spans="1:2" x14ac:dyDescent="0.3">
      <c r="A19523" t="s">
        <v>189</v>
      </c>
      <c r="B19523" t="s">
        <v>3467</v>
      </c>
    </row>
    <row r="19524" spans="1:2" x14ac:dyDescent="0.3">
      <c r="A19524" t="s">
        <v>2068</v>
      </c>
      <c r="B19524" t="s">
        <v>184</v>
      </c>
    </row>
    <row r="19525" spans="1:2" x14ac:dyDescent="0.3">
      <c r="A19525" t="s">
        <v>2068</v>
      </c>
      <c r="B19525" t="s">
        <v>184</v>
      </c>
    </row>
    <row r="19526" spans="1:2" x14ac:dyDescent="0.3">
      <c r="A19526" t="s">
        <v>2068</v>
      </c>
      <c r="B19526" t="s">
        <v>639</v>
      </c>
    </row>
    <row r="19527" spans="1:2" x14ac:dyDescent="0.3">
      <c r="A19527" t="s">
        <v>383</v>
      </c>
      <c r="B19527" t="s">
        <v>131</v>
      </c>
    </row>
    <row r="19528" spans="1:2" x14ac:dyDescent="0.3">
      <c r="A19528" t="s">
        <v>383</v>
      </c>
      <c r="B19528" t="s">
        <v>1439</v>
      </c>
    </row>
    <row r="19529" spans="1:2" x14ac:dyDescent="0.3">
      <c r="A19529" t="s">
        <v>383</v>
      </c>
      <c r="B19529" t="s">
        <v>695</v>
      </c>
    </row>
    <row r="19530" spans="1:2" x14ac:dyDescent="0.3">
      <c r="A19530" t="s">
        <v>383</v>
      </c>
      <c r="B19530" t="s">
        <v>4611</v>
      </c>
    </row>
    <row r="19531" spans="1:2" x14ac:dyDescent="0.3">
      <c r="A19531" t="s">
        <v>2068</v>
      </c>
      <c r="B19531" t="s">
        <v>695</v>
      </c>
    </row>
    <row r="19532" spans="1:2" x14ac:dyDescent="0.3">
      <c r="A19532" t="s">
        <v>2068</v>
      </c>
      <c r="B19532" t="s">
        <v>19</v>
      </c>
    </row>
    <row r="19533" spans="1:2" x14ac:dyDescent="0.3">
      <c r="A19533" t="s">
        <v>2068</v>
      </c>
      <c r="B19533" t="s">
        <v>131</v>
      </c>
    </row>
    <row r="19534" spans="1:2" x14ac:dyDescent="0.3">
      <c r="A19534" t="s">
        <v>68</v>
      </c>
      <c r="B19534" t="s">
        <v>2341</v>
      </c>
    </row>
    <row r="19535" spans="1:2" x14ac:dyDescent="0.3">
      <c r="A19535" t="s">
        <v>68</v>
      </c>
      <c r="B19535" t="s">
        <v>1193</v>
      </c>
    </row>
    <row r="19536" spans="1:2" x14ac:dyDescent="0.3">
      <c r="A19536" t="s">
        <v>115</v>
      </c>
      <c r="B19536" t="s">
        <v>184</v>
      </c>
    </row>
    <row r="19537" spans="1:2" x14ac:dyDescent="0.3">
      <c r="A19537" t="s">
        <v>68</v>
      </c>
      <c r="B19537" t="s">
        <v>3138</v>
      </c>
    </row>
    <row r="19538" spans="1:2" x14ac:dyDescent="0.3">
      <c r="A19538" t="s">
        <v>68</v>
      </c>
      <c r="B19538" t="s">
        <v>1193</v>
      </c>
    </row>
    <row r="19539" spans="1:2" x14ac:dyDescent="0.3">
      <c r="A19539" t="s">
        <v>68</v>
      </c>
      <c r="B19539" t="s">
        <v>3187</v>
      </c>
    </row>
    <row r="19540" spans="1:2" x14ac:dyDescent="0.3">
      <c r="A19540" t="s">
        <v>2068</v>
      </c>
      <c r="B19540" t="s">
        <v>19</v>
      </c>
    </row>
    <row r="19541" spans="1:2" x14ac:dyDescent="0.3">
      <c r="A19541" t="s">
        <v>2068</v>
      </c>
      <c r="B19541" t="s">
        <v>539</v>
      </c>
    </row>
    <row r="19542" spans="1:2" x14ac:dyDescent="0.3">
      <c r="A19542" t="s">
        <v>2068</v>
      </c>
      <c r="B19542" t="s">
        <v>2373</v>
      </c>
    </row>
    <row r="19543" spans="1:2" x14ac:dyDescent="0.3">
      <c r="A19543" t="s">
        <v>2068</v>
      </c>
      <c r="B19543" t="s">
        <v>1256</v>
      </c>
    </row>
    <row r="19544" spans="1:2" x14ac:dyDescent="0.3">
      <c r="A19544" t="s">
        <v>2068</v>
      </c>
      <c r="B19544" t="s">
        <v>2916</v>
      </c>
    </row>
    <row r="19545" spans="1:2" x14ac:dyDescent="0.3">
      <c r="A19545" t="s">
        <v>189</v>
      </c>
      <c r="B19545" t="s">
        <v>486</v>
      </c>
    </row>
    <row r="19546" spans="1:2" x14ac:dyDescent="0.3">
      <c r="A19546" t="s">
        <v>463</v>
      </c>
      <c r="B19546" t="s">
        <v>131</v>
      </c>
    </row>
    <row r="19547" spans="1:2" x14ac:dyDescent="0.3">
      <c r="A19547" t="s">
        <v>463</v>
      </c>
      <c r="B19547" t="s">
        <v>2417</v>
      </c>
    </row>
    <row r="19548" spans="1:2" x14ac:dyDescent="0.3">
      <c r="A19548" t="s">
        <v>463</v>
      </c>
      <c r="B19548" t="s">
        <v>19</v>
      </c>
    </row>
    <row r="19549" spans="1:2" x14ac:dyDescent="0.3">
      <c r="A19549" t="s">
        <v>2068</v>
      </c>
      <c r="B19549" t="s">
        <v>695</v>
      </c>
    </row>
    <row r="19550" spans="1:2" x14ac:dyDescent="0.3">
      <c r="A19550" t="s">
        <v>189</v>
      </c>
      <c r="B19550" t="s">
        <v>14695</v>
      </c>
    </row>
    <row r="19551" spans="1:2" x14ac:dyDescent="0.3">
      <c r="A19551" t="s">
        <v>68</v>
      </c>
      <c r="B19551" t="s">
        <v>2417</v>
      </c>
    </row>
    <row r="19552" spans="1:2" x14ac:dyDescent="0.3">
      <c r="A19552" t="s">
        <v>68</v>
      </c>
      <c r="B19552" t="s">
        <v>131</v>
      </c>
    </row>
    <row r="19553" spans="1:2" x14ac:dyDescent="0.3">
      <c r="A19553" t="s">
        <v>68</v>
      </c>
      <c r="B19553" t="s">
        <v>2417</v>
      </c>
    </row>
    <row r="19554" spans="1:2" x14ac:dyDescent="0.3">
      <c r="A19554" t="s">
        <v>68</v>
      </c>
      <c r="B19554" t="s">
        <v>639</v>
      </c>
    </row>
    <row r="19555" spans="1:2" x14ac:dyDescent="0.3">
      <c r="A19555" t="s">
        <v>68</v>
      </c>
      <c r="B19555" t="s">
        <v>19</v>
      </c>
    </row>
    <row r="19556" spans="1:2" x14ac:dyDescent="0.3">
      <c r="A19556" t="s">
        <v>68</v>
      </c>
      <c r="B19556" t="s">
        <v>7662</v>
      </c>
    </row>
    <row r="19557" spans="1:2" x14ac:dyDescent="0.3">
      <c r="A19557" t="s">
        <v>68</v>
      </c>
      <c r="B19557" t="s">
        <v>2341</v>
      </c>
    </row>
    <row r="19558" spans="1:2" x14ac:dyDescent="0.3">
      <c r="A19558" t="s">
        <v>68</v>
      </c>
      <c r="B19558" t="s">
        <v>1193</v>
      </c>
    </row>
    <row r="19559" spans="1:2" x14ac:dyDescent="0.3">
      <c r="A19559" t="s">
        <v>115</v>
      </c>
      <c r="B19559" t="s">
        <v>131</v>
      </c>
    </row>
    <row r="19560" spans="1:2" x14ac:dyDescent="0.3">
      <c r="A19560" t="s">
        <v>115</v>
      </c>
      <c r="B19560" t="s">
        <v>2417</v>
      </c>
    </row>
    <row r="19561" spans="1:2" x14ac:dyDescent="0.3">
      <c r="A19561" t="s">
        <v>115</v>
      </c>
      <c r="B19561" t="s">
        <v>19</v>
      </c>
    </row>
    <row r="19562" spans="1:2" x14ac:dyDescent="0.3">
      <c r="A19562" t="s">
        <v>115</v>
      </c>
      <c r="B19562" t="s">
        <v>184</v>
      </c>
    </row>
    <row r="19563" spans="1:2" x14ac:dyDescent="0.3">
      <c r="A19563" t="s">
        <v>115</v>
      </c>
      <c r="B19563" t="s">
        <v>131</v>
      </c>
    </row>
    <row r="19564" spans="1:2" x14ac:dyDescent="0.3">
      <c r="A19564" t="s">
        <v>115</v>
      </c>
      <c r="B19564" t="s">
        <v>19</v>
      </c>
    </row>
    <row r="19565" spans="1:2" x14ac:dyDescent="0.3">
      <c r="A19565" t="s">
        <v>115</v>
      </c>
      <c r="B19565" t="s">
        <v>184</v>
      </c>
    </row>
    <row r="19566" spans="1:2" x14ac:dyDescent="0.3">
      <c r="A19566" t="s">
        <v>91</v>
      </c>
      <c r="B19566" t="s">
        <v>2341</v>
      </c>
    </row>
    <row r="19567" spans="1:2" x14ac:dyDescent="0.3">
      <c r="A19567" t="s">
        <v>91</v>
      </c>
      <c r="B19567" t="s">
        <v>4207</v>
      </c>
    </row>
    <row r="19568" spans="1:2" x14ac:dyDescent="0.3">
      <c r="A19568" t="s">
        <v>91</v>
      </c>
      <c r="B19568" t="s">
        <v>1193</v>
      </c>
    </row>
    <row r="19569" spans="1:2" x14ac:dyDescent="0.3">
      <c r="A19569" t="s">
        <v>91</v>
      </c>
      <c r="B19569" t="s">
        <v>5180</v>
      </c>
    </row>
    <row r="19570" spans="1:2" x14ac:dyDescent="0.3">
      <c r="A19570" t="s">
        <v>463</v>
      </c>
      <c r="B19570" t="s">
        <v>1025</v>
      </c>
    </row>
    <row r="19571" spans="1:2" x14ac:dyDescent="0.3">
      <c r="A19571" t="s">
        <v>463</v>
      </c>
      <c r="B19571" t="s">
        <v>131</v>
      </c>
    </row>
    <row r="19572" spans="1:2" x14ac:dyDescent="0.3">
      <c r="A19572" t="s">
        <v>463</v>
      </c>
      <c r="B19572" t="s">
        <v>184</v>
      </c>
    </row>
    <row r="19573" spans="1:2" x14ac:dyDescent="0.3">
      <c r="A19573" t="s">
        <v>463</v>
      </c>
      <c r="B19573" t="s">
        <v>534</v>
      </c>
    </row>
    <row r="19574" spans="1:2" x14ac:dyDescent="0.3">
      <c r="A19574" t="s">
        <v>463</v>
      </c>
      <c r="B19574" t="s">
        <v>2417</v>
      </c>
    </row>
    <row r="19575" spans="1:2" x14ac:dyDescent="0.3">
      <c r="A19575" t="s">
        <v>463</v>
      </c>
      <c r="B19575" t="s">
        <v>131</v>
      </c>
    </row>
    <row r="19576" spans="1:2" x14ac:dyDescent="0.3">
      <c r="A19576" t="s">
        <v>463</v>
      </c>
      <c r="B19576" t="s">
        <v>3138</v>
      </c>
    </row>
    <row r="19577" spans="1:2" x14ac:dyDescent="0.3">
      <c r="A19577" t="s">
        <v>463</v>
      </c>
      <c r="B19577" t="s">
        <v>486</v>
      </c>
    </row>
    <row r="19578" spans="1:2" x14ac:dyDescent="0.3">
      <c r="A19578" t="s">
        <v>463</v>
      </c>
      <c r="B19578" t="s">
        <v>534</v>
      </c>
    </row>
    <row r="19579" spans="1:2" x14ac:dyDescent="0.3">
      <c r="A19579" t="s">
        <v>115</v>
      </c>
      <c r="B19579" t="s">
        <v>184</v>
      </c>
    </row>
    <row r="19580" spans="1:2" x14ac:dyDescent="0.3">
      <c r="A19580" t="s">
        <v>189</v>
      </c>
      <c r="B19580" t="s">
        <v>5180</v>
      </c>
    </row>
    <row r="19581" spans="1:2" x14ac:dyDescent="0.3">
      <c r="A19581" t="s">
        <v>189</v>
      </c>
      <c r="B19581" t="s">
        <v>4311</v>
      </c>
    </row>
    <row r="19582" spans="1:2" x14ac:dyDescent="0.3">
      <c r="A19582" t="s">
        <v>189</v>
      </c>
      <c r="B19582" t="s">
        <v>2341</v>
      </c>
    </row>
    <row r="19583" spans="1:2" x14ac:dyDescent="0.3">
      <c r="A19583" t="s">
        <v>189</v>
      </c>
      <c r="B19583" t="s">
        <v>837</v>
      </c>
    </row>
    <row r="19584" spans="1:2" x14ac:dyDescent="0.3">
      <c r="A19584" t="s">
        <v>189</v>
      </c>
      <c r="B19584" t="s">
        <v>19</v>
      </c>
    </row>
    <row r="19585" spans="1:2" x14ac:dyDescent="0.3">
      <c r="A19585" t="s">
        <v>463</v>
      </c>
      <c r="B19585" t="s">
        <v>837</v>
      </c>
    </row>
    <row r="19586" spans="1:2" x14ac:dyDescent="0.3">
      <c r="A19586" t="s">
        <v>463</v>
      </c>
      <c r="B19586" t="s">
        <v>534</v>
      </c>
    </row>
    <row r="19587" spans="1:2" x14ac:dyDescent="0.3">
      <c r="A19587" t="s">
        <v>91</v>
      </c>
      <c r="B19587" t="s">
        <v>486</v>
      </c>
    </row>
    <row r="19588" spans="1:2" x14ac:dyDescent="0.3">
      <c r="A19588" t="s">
        <v>383</v>
      </c>
      <c r="B19588" t="s">
        <v>2417</v>
      </c>
    </row>
    <row r="19589" spans="1:2" x14ac:dyDescent="0.3">
      <c r="A19589" t="s">
        <v>383</v>
      </c>
      <c r="B19589" t="s">
        <v>2417</v>
      </c>
    </row>
    <row r="19590" spans="1:2" x14ac:dyDescent="0.3">
      <c r="A19590" t="s">
        <v>2068</v>
      </c>
      <c r="B19590" t="s">
        <v>184</v>
      </c>
    </row>
    <row r="19591" spans="1:2" x14ac:dyDescent="0.3">
      <c r="A19591" t="s">
        <v>11</v>
      </c>
      <c r="B19591" t="s">
        <v>131</v>
      </c>
    </row>
    <row r="19592" spans="1:2" x14ac:dyDescent="0.3">
      <c r="A19592" t="s">
        <v>11</v>
      </c>
      <c r="B19592" t="s">
        <v>2417</v>
      </c>
    </row>
    <row r="19593" spans="1:2" x14ac:dyDescent="0.3">
      <c r="A19593" t="s">
        <v>11</v>
      </c>
      <c r="B19593" t="s">
        <v>19</v>
      </c>
    </row>
    <row r="19594" spans="1:2" x14ac:dyDescent="0.3">
      <c r="A19594" t="s">
        <v>463</v>
      </c>
      <c r="B19594" t="s">
        <v>7641</v>
      </c>
    </row>
    <row r="19595" spans="1:2" x14ac:dyDescent="0.3">
      <c r="A19595" t="s">
        <v>91</v>
      </c>
      <c r="B19595" t="s">
        <v>4207</v>
      </c>
    </row>
    <row r="19596" spans="1:2" x14ac:dyDescent="0.3">
      <c r="A19596" t="s">
        <v>91</v>
      </c>
      <c r="B19596" t="s">
        <v>1193</v>
      </c>
    </row>
    <row r="19597" spans="1:2" x14ac:dyDescent="0.3">
      <c r="A19597" t="s">
        <v>2068</v>
      </c>
      <c r="B19597" t="s">
        <v>184</v>
      </c>
    </row>
    <row r="19598" spans="1:2" x14ac:dyDescent="0.3">
      <c r="A19598" t="s">
        <v>2068</v>
      </c>
      <c r="B19598" t="s">
        <v>2341</v>
      </c>
    </row>
    <row r="19599" spans="1:2" x14ac:dyDescent="0.3">
      <c r="A19599" t="s">
        <v>68</v>
      </c>
      <c r="B19599" t="s">
        <v>2417</v>
      </c>
    </row>
    <row r="19600" spans="1:2" x14ac:dyDescent="0.3">
      <c r="A19600" t="s">
        <v>463</v>
      </c>
      <c r="B19600" t="s">
        <v>3138</v>
      </c>
    </row>
    <row r="19601" spans="1:2" x14ac:dyDescent="0.3">
      <c r="A19601" t="s">
        <v>463</v>
      </c>
      <c r="B19601" t="s">
        <v>486</v>
      </c>
    </row>
    <row r="19602" spans="1:2" x14ac:dyDescent="0.3">
      <c r="A19602" t="s">
        <v>11</v>
      </c>
      <c r="B19602" t="s">
        <v>2417</v>
      </c>
    </row>
    <row r="19603" spans="1:2" x14ac:dyDescent="0.3">
      <c r="A19603" t="s">
        <v>11</v>
      </c>
      <c r="B19603" t="s">
        <v>131</v>
      </c>
    </row>
    <row r="19604" spans="1:2" x14ac:dyDescent="0.3">
      <c r="A19604" t="s">
        <v>11</v>
      </c>
      <c r="B19604" t="s">
        <v>695</v>
      </c>
    </row>
    <row r="19605" spans="1:2" x14ac:dyDescent="0.3">
      <c r="A19605" t="s">
        <v>11</v>
      </c>
      <c r="B19605" t="s">
        <v>19</v>
      </c>
    </row>
    <row r="19606" spans="1:2" x14ac:dyDescent="0.3">
      <c r="A19606" t="s">
        <v>11</v>
      </c>
      <c r="B19606" t="s">
        <v>2341</v>
      </c>
    </row>
    <row r="19607" spans="1:2" x14ac:dyDescent="0.3">
      <c r="A19607" t="s">
        <v>11</v>
      </c>
      <c r="B19607" t="s">
        <v>1193</v>
      </c>
    </row>
    <row r="19608" spans="1:2" x14ac:dyDescent="0.3">
      <c r="A19608" t="s">
        <v>11</v>
      </c>
      <c r="B19608" t="s">
        <v>2417</v>
      </c>
    </row>
    <row r="19609" spans="1:2" x14ac:dyDescent="0.3">
      <c r="A19609" t="s">
        <v>11</v>
      </c>
      <c r="B19609" t="s">
        <v>131</v>
      </c>
    </row>
    <row r="19610" spans="1:2" x14ac:dyDescent="0.3">
      <c r="A19610" t="s">
        <v>11</v>
      </c>
      <c r="B19610" t="s">
        <v>695</v>
      </c>
    </row>
    <row r="19611" spans="1:2" x14ac:dyDescent="0.3">
      <c r="A19611" t="s">
        <v>11</v>
      </c>
      <c r="B19611" t="s">
        <v>19</v>
      </c>
    </row>
    <row r="19612" spans="1:2" x14ac:dyDescent="0.3">
      <c r="A19612" t="s">
        <v>11</v>
      </c>
      <c r="B19612" t="s">
        <v>2341</v>
      </c>
    </row>
    <row r="19613" spans="1:2" x14ac:dyDescent="0.3">
      <c r="A19613" t="s">
        <v>11</v>
      </c>
      <c r="B19613" t="s">
        <v>1193</v>
      </c>
    </row>
    <row r="19614" spans="1:2" x14ac:dyDescent="0.3">
      <c r="A19614" t="s">
        <v>11</v>
      </c>
      <c r="B19614" t="s">
        <v>19</v>
      </c>
    </row>
    <row r="19615" spans="1:2" x14ac:dyDescent="0.3">
      <c r="A19615" t="s">
        <v>11</v>
      </c>
      <c r="B19615" t="s">
        <v>2417</v>
      </c>
    </row>
    <row r="19616" spans="1:2" x14ac:dyDescent="0.3">
      <c r="A19616" t="s">
        <v>11</v>
      </c>
      <c r="B19616" t="s">
        <v>131</v>
      </c>
    </row>
    <row r="19617" spans="1:2" x14ac:dyDescent="0.3">
      <c r="A19617" t="s">
        <v>2068</v>
      </c>
      <c r="B19617" t="s">
        <v>1193</v>
      </c>
    </row>
    <row r="19618" spans="1:2" x14ac:dyDescent="0.3">
      <c r="A19618" t="s">
        <v>2068</v>
      </c>
      <c r="B19618" t="s">
        <v>2341</v>
      </c>
    </row>
    <row r="19619" spans="1:2" x14ac:dyDescent="0.3">
      <c r="A19619" t="s">
        <v>2068</v>
      </c>
      <c r="B19619" t="s">
        <v>617</v>
      </c>
    </row>
    <row r="19620" spans="1:2" x14ac:dyDescent="0.3">
      <c r="A19620" t="s">
        <v>2068</v>
      </c>
      <c r="B19620" t="s">
        <v>2174</v>
      </c>
    </row>
    <row r="19621" spans="1:2" x14ac:dyDescent="0.3">
      <c r="A19621" t="s">
        <v>2068</v>
      </c>
      <c r="B19621" t="s">
        <v>184</v>
      </c>
    </row>
    <row r="19622" spans="1:2" x14ac:dyDescent="0.3">
      <c r="A19622" t="s">
        <v>115</v>
      </c>
      <c r="B19622" t="s">
        <v>534</v>
      </c>
    </row>
    <row r="19623" spans="1:2" x14ac:dyDescent="0.3">
      <c r="A19623" t="s">
        <v>11</v>
      </c>
      <c r="B19623" t="s">
        <v>1193</v>
      </c>
    </row>
    <row r="19624" spans="1:2" x14ac:dyDescent="0.3">
      <c r="A19624" t="s">
        <v>11</v>
      </c>
      <c r="B19624" t="s">
        <v>2341</v>
      </c>
    </row>
    <row r="19625" spans="1:2" x14ac:dyDescent="0.3">
      <c r="A19625" t="s">
        <v>2068</v>
      </c>
      <c r="B19625" t="s">
        <v>695</v>
      </c>
    </row>
    <row r="19626" spans="1:2" x14ac:dyDescent="0.3">
      <c r="A19626" t="s">
        <v>2068</v>
      </c>
      <c r="B19626" t="s">
        <v>19</v>
      </c>
    </row>
    <row r="19627" spans="1:2" x14ac:dyDescent="0.3">
      <c r="A19627" t="s">
        <v>11</v>
      </c>
      <c r="B19627" t="s">
        <v>1193</v>
      </c>
    </row>
    <row r="19628" spans="1:2" x14ac:dyDescent="0.3">
      <c r="A19628" t="s">
        <v>2068</v>
      </c>
      <c r="B19628" t="s">
        <v>184</v>
      </c>
    </row>
    <row r="19629" spans="1:2" x14ac:dyDescent="0.3">
      <c r="A19629" t="s">
        <v>2068</v>
      </c>
      <c r="B19629" t="s">
        <v>534</v>
      </c>
    </row>
    <row r="19630" spans="1:2" x14ac:dyDescent="0.3">
      <c r="A19630" t="s">
        <v>2068</v>
      </c>
      <c r="B19630" t="s">
        <v>1193</v>
      </c>
    </row>
    <row r="19631" spans="1:2" x14ac:dyDescent="0.3">
      <c r="A19631" t="s">
        <v>2068</v>
      </c>
      <c r="B19631" t="s">
        <v>4207</v>
      </c>
    </row>
    <row r="19632" spans="1:2" x14ac:dyDescent="0.3">
      <c r="A19632" t="s">
        <v>2068</v>
      </c>
      <c r="B19632" t="s">
        <v>2341</v>
      </c>
    </row>
    <row r="19633" spans="1:2" x14ac:dyDescent="0.3">
      <c r="A19633" t="s">
        <v>2068</v>
      </c>
      <c r="B19633" t="s">
        <v>695</v>
      </c>
    </row>
    <row r="19634" spans="1:2" x14ac:dyDescent="0.3">
      <c r="A19634" t="s">
        <v>2068</v>
      </c>
      <c r="B19634" t="s">
        <v>1193</v>
      </c>
    </row>
    <row r="19635" spans="1:2" x14ac:dyDescent="0.3">
      <c r="A19635" t="s">
        <v>2068</v>
      </c>
      <c r="B19635" t="s">
        <v>2341</v>
      </c>
    </row>
    <row r="19636" spans="1:2" x14ac:dyDescent="0.3">
      <c r="A19636" t="s">
        <v>463</v>
      </c>
      <c r="B19636" t="s">
        <v>3138</v>
      </c>
    </row>
    <row r="19637" spans="1:2" x14ac:dyDescent="0.3">
      <c r="A19637" t="s">
        <v>463</v>
      </c>
      <c r="B19637" t="s">
        <v>486</v>
      </c>
    </row>
    <row r="19638" spans="1:2" x14ac:dyDescent="0.3">
      <c r="A19638" t="s">
        <v>11</v>
      </c>
      <c r="B19638" t="s">
        <v>184</v>
      </c>
    </row>
    <row r="19639" spans="1:2" x14ac:dyDescent="0.3">
      <c r="A19639" t="s">
        <v>11</v>
      </c>
      <c r="B19639" t="s">
        <v>2417</v>
      </c>
    </row>
    <row r="19640" spans="1:2" x14ac:dyDescent="0.3">
      <c r="A19640" t="s">
        <v>115</v>
      </c>
      <c r="B19640" t="s">
        <v>2417</v>
      </c>
    </row>
    <row r="19641" spans="1:2" x14ac:dyDescent="0.3">
      <c r="A19641" t="s">
        <v>115</v>
      </c>
      <c r="B19641" t="s">
        <v>184</v>
      </c>
    </row>
    <row r="19642" spans="1:2" x14ac:dyDescent="0.3">
      <c r="A19642" t="s">
        <v>2068</v>
      </c>
      <c r="B19642" t="s">
        <v>837</v>
      </c>
    </row>
    <row r="19643" spans="1:2" x14ac:dyDescent="0.3">
      <c r="A19643" t="s">
        <v>2068</v>
      </c>
      <c r="B19643" t="s">
        <v>131</v>
      </c>
    </row>
    <row r="19644" spans="1:2" x14ac:dyDescent="0.3">
      <c r="A19644" t="s">
        <v>91</v>
      </c>
      <c r="B19644" t="s">
        <v>695</v>
      </c>
    </row>
    <row r="19645" spans="1:2" x14ac:dyDescent="0.3">
      <c r="A19645" t="s">
        <v>91</v>
      </c>
      <c r="B19645" t="s">
        <v>1439</v>
      </c>
    </row>
    <row r="19646" spans="1:2" x14ac:dyDescent="0.3">
      <c r="A19646" t="s">
        <v>91</v>
      </c>
      <c r="B19646" t="s">
        <v>4611</v>
      </c>
    </row>
    <row r="19647" spans="1:2" x14ac:dyDescent="0.3">
      <c r="A19647" t="s">
        <v>91</v>
      </c>
      <c r="B19647" t="s">
        <v>355</v>
      </c>
    </row>
    <row r="19648" spans="1:2" x14ac:dyDescent="0.3">
      <c r="A19648" t="s">
        <v>91</v>
      </c>
      <c r="B19648" t="s">
        <v>131</v>
      </c>
    </row>
    <row r="19649" spans="1:2" x14ac:dyDescent="0.3">
      <c r="A19649" t="s">
        <v>91</v>
      </c>
      <c r="B19649" t="s">
        <v>790</v>
      </c>
    </row>
    <row r="19650" spans="1:2" x14ac:dyDescent="0.3">
      <c r="A19650" t="s">
        <v>91</v>
      </c>
      <c r="B19650" t="s">
        <v>695</v>
      </c>
    </row>
    <row r="19651" spans="1:2" x14ac:dyDescent="0.3">
      <c r="A19651" t="s">
        <v>91</v>
      </c>
      <c r="B19651" t="s">
        <v>19</v>
      </c>
    </row>
    <row r="19652" spans="1:2" x14ac:dyDescent="0.3">
      <c r="A19652" t="s">
        <v>91</v>
      </c>
      <c r="B19652" t="s">
        <v>790</v>
      </c>
    </row>
    <row r="19653" spans="1:2" x14ac:dyDescent="0.3">
      <c r="A19653" t="s">
        <v>189</v>
      </c>
      <c r="B19653" t="s">
        <v>14696</v>
      </c>
    </row>
    <row r="19654" spans="1:2" x14ac:dyDescent="0.3">
      <c r="A19654" t="s">
        <v>2068</v>
      </c>
      <c r="B19654" t="s">
        <v>184</v>
      </c>
    </row>
    <row r="19655" spans="1:2" x14ac:dyDescent="0.3">
      <c r="A19655" t="s">
        <v>2068</v>
      </c>
      <c r="B19655" t="s">
        <v>1193</v>
      </c>
    </row>
    <row r="19656" spans="1:2" x14ac:dyDescent="0.3">
      <c r="A19656" t="s">
        <v>2068</v>
      </c>
      <c r="B19656" t="s">
        <v>2341</v>
      </c>
    </row>
    <row r="19657" spans="1:2" x14ac:dyDescent="0.3">
      <c r="A19657" t="s">
        <v>463</v>
      </c>
      <c r="B19657" t="s">
        <v>486</v>
      </c>
    </row>
    <row r="19658" spans="1:2" x14ac:dyDescent="0.3">
      <c r="A19658" t="s">
        <v>463</v>
      </c>
      <c r="B19658" t="s">
        <v>1900</v>
      </c>
    </row>
    <row r="19659" spans="1:2" x14ac:dyDescent="0.3">
      <c r="A19659" t="s">
        <v>463</v>
      </c>
      <c r="B19659" t="s">
        <v>2417</v>
      </c>
    </row>
    <row r="19660" spans="1:2" x14ac:dyDescent="0.3">
      <c r="A19660" t="s">
        <v>463</v>
      </c>
      <c r="B19660" t="s">
        <v>131</v>
      </c>
    </row>
    <row r="19661" spans="1:2" x14ac:dyDescent="0.3">
      <c r="A19661" t="s">
        <v>463</v>
      </c>
      <c r="B19661" t="s">
        <v>2417</v>
      </c>
    </row>
    <row r="19662" spans="1:2" x14ac:dyDescent="0.3">
      <c r="A19662" t="s">
        <v>383</v>
      </c>
      <c r="B19662" t="s">
        <v>2417</v>
      </c>
    </row>
    <row r="19663" spans="1:2" x14ac:dyDescent="0.3">
      <c r="A19663" t="s">
        <v>383</v>
      </c>
      <c r="B19663" t="s">
        <v>486</v>
      </c>
    </row>
    <row r="19664" spans="1:2" x14ac:dyDescent="0.3">
      <c r="A19664" t="s">
        <v>383</v>
      </c>
      <c r="B19664" t="s">
        <v>184</v>
      </c>
    </row>
    <row r="19665" spans="1:2" x14ac:dyDescent="0.3">
      <c r="A19665" t="s">
        <v>383</v>
      </c>
      <c r="B19665" t="s">
        <v>695</v>
      </c>
    </row>
    <row r="19666" spans="1:2" x14ac:dyDescent="0.3">
      <c r="A19666" t="s">
        <v>463</v>
      </c>
      <c r="B19666" t="s">
        <v>131</v>
      </c>
    </row>
    <row r="19667" spans="1:2" x14ac:dyDescent="0.3">
      <c r="A19667" t="s">
        <v>463</v>
      </c>
      <c r="B19667" t="s">
        <v>639</v>
      </c>
    </row>
    <row r="19668" spans="1:2" x14ac:dyDescent="0.3">
      <c r="A19668" t="s">
        <v>463</v>
      </c>
      <c r="B19668" t="s">
        <v>790</v>
      </c>
    </row>
    <row r="19669" spans="1:2" x14ac:dyDescent="0.3">
      <c r="A19669" t="s">
        <v>91</v>
      </c>
      <c r="B19669" t="s">
        <v>7662</v>
      </c>
    </row>
    <row r="19670" spans="1:2" x14ac:dyDescent="0.3">
      <c r="A19670" t="s">
        <v>91</v>
      </c>
      <c r="B19670" t="s">
        <v>184</v>
      </c>
    </row>
    <row r="19671" spans="1:2" x14ac:dyDescent="0.3">
      <c r="A19671" t="s">
        <v>383</v>
      </c>
      <c r="B19671" t="s">
        <v>1193</v>
      </c>
    </row>
    <row r="19672" spans="1:2" x14ac:dyDescent="0.3">
      <c r="A19672" t="s">
        <v>189</v>
      </c>
      <c r="B19672" t="s">
        <v>2417</v>
      </c>
    </row>
    <row r="19673" spans="1:2" x14ac:dyDescent="0.3">
      <c r="A19673" t="s">
        <v>115</v>
      </c>
      <c r="B19673" t="s">
        <v>131</v>
      </c>
    </row>
    <row r="19674" spans="1:2" x14ac:dyDescent="0.3">
      <c r="A19674" t="s">
        <v>115</v>
      </c>
      <c r="B19674" t="s">
        <v>2417</v>
      </c>
    </row>
    <row r="19675" spans="1:2" x14ac:dyDescent="0.3">
      <c r="A19675" t="s">
        <v>463</v>
      </c>
      <c r="B19675" t="s">
        <v>2417</v>
      </c>
    </row>
    <row r="19676" spans="1:2" x14ac:dyDescent="0.3">
      <c r="A19676" t="s">
        <v>11</v>
      </c>
      <c r="B19676" t="s">
        <v>19</v>
      </c>
    </row>
    <row r="19677" spans="1:2" x14ac:dyDescent="0.3">
      <c r="A19677" t="s">
        <v>11</v>
      </c>
      <c r="B19677" t="s">
        <v>2417</v>
      </c>
    </row>
    <row r="19678" spans="1:2" x14ac:dyDescent="0.3">
      <c r="A19678" t="s">
        <v>11</v>
      </c>
      <c r="B19678" t="s">
        <v>131</v>
      </c>
    </row>
    <row r="19679" spans="1:2" x14ac:dyDescent="0.3">
      <c r="A19679" t="s">
        <v>11</v>
      </c>
      <c r="B19679" t="s">
        <v>1193</v>
      </c>
    </row>
    <row r="19680" spans="1:2" x14ac:dyDescent="0.3">
      <c r="A19680" t="s">
        <v>11</v>
      </c>
      <c r="B19680" t="s">
        <v>184</v>
      </c>
    </row>
    <row r="19681" spans="1:2" x14ac:dyDescent="0.3">
      <c r="A19681" t="s">
        <v>2068</v>
      </c>
      <c r="B19681" t="s">
        <v>695</v>
      </c>
    </row>
    <row r="19682" spans="1:2" x14ac:dyDescent="0.3">
      <c r="A19682" t="s">
        <v>2068</v>
      </c>
      <c r="B19682" t="s">
        <v>19</v>
      </c>
    </row>
    <row r="19683" spans="1:2" x14ac:dyDescent="0.3">
      <c r="A19683" t="s">
        <v>115</v>
      </c>
      <c r="B19683" t="s">
        <v>1025</v>
      </c>
    </row>
    <row r="19684" spans="1:2" x14ac:dyDescent="0.3">
      <c r="A19684" t="s">
        <v>115</v>
      </c>
      <c r="B19684" t="s">
        <v>131</v>
      </c>
    </row>
    <row r="19685" spans="1:2" x14ac:dyDescent="0.3">
      <c r="A19685" t="s">
        <v>115</v>
      </c>
      <c r="B19685" t="s">
        <v>19</v>
      </c>
    </row>
    <row r="19686" spans="1:2" x14ac:dyDescent="0.3">
      <c r="A19686" t="s">
        <v>115</v>
      </c>
      <c r="B19686" t="s">
        <v>790</v>
      </c>
    </row>
    <row r="19687" spans="1:2" x14ac:dyDescent="0.3">
      <c r="A19687" t="s">
        <v>115</v>
      </c>
      <c r="B19687" t="s">
        <v>3382</v>
      </c>
    </row>
    <row r="19688" spans="1:2" x14ac:dyDescent="0.3">
      <c r="A19688" t="s">
        <v>115</v>
      </c>
      <c r="B19688" t="s">
        <v>2417</v>
      </c>
    </row>
    <row r="19689" spans="1:2" x14ac:dyDescent="0.3">
      <c r="A19689" t="s">
        <v>68</v>
      </c>
      <c r="B19689" t="s">
        <v>9569</v>
      </c>
    </row>
    <row r="19690" spans="1:2" x14ac:dyDescent="0.3">
      <c r="A19690" t="s">
        <v>2068</v>
      </c>
      <c r="B19690" t="s">
        <v>2417</v>
      </c>
    </row>
    <row r="19691" spans="1:2" x14ac:dyDescent="0.3">
      <c r="A19691" t="s">
        <v>2068</v>
      </c>
      <c r="B19691" t="s">
        <v>131</v>
      </c>
    </row>
    <row r="19692" spans="1:2" x14ac:dyDescent="0.3">
      <c r="A19692" t="s">
        <v>2068</v>
      </c>
      <c r="B19692" t="s">
        <v>19</v>
      </c>
    </row>
    <row r="19693" spans="1:2" x14ac:dyDescent="0.3">
      <c r="A19693" t="s">
        <v>2068</v>
      </c>
      <c r="B19693" t="s">
        <v>184</v>
      </c>
    </row>
    <row r="19694" spans="1:2" x14ac:dyDescent="0.3">
      <c r="A19694" t="s">
        <v>2068</v>
      </c>
      <c r="B19694" t="s">
        <v>4611</v>
      </c>
    </row>
    <row r="19695" spans="1:2" x14ac:dyDescent="0.3">
      <c r="A19695" t="s">
        <v>2068</v>
      </c>
      <c r="B19695" t="s">
        <v>695</v>
      </c>
    </row>
    <row r="19696" spans="1:2" x14ac:dyDescent="0.3">
      <c r="A19696" t="s">
        <v>68</v>
      </c>
      <c r="B19696" t="s">
        <v>695</v>
      </c>
    </row>
    <row r="19697" spans="1:2" x14ac:dyDescent="0.3">
      <c r="A19697" t="s">
        <v>68</v>
      </c>
      <c r="B19697" t="s">
        <v>19</v>
      </c>
    </row>
    <row r="19698" spans="1:2" x14ac:dyDescent="0.3">
      <c r="A19698" t="s">
        <v>68</v>
      </c>
      <c r="B19698" t="s">
        <v>4611</v>
      </c>
    </row>
    <row r="19699" spans="1:2" x14ac:dyDescent="0.3">
      <c r="A19699" t="s">
        <v>68</v>
      </c>
      <c r="B19699" t="s">
        <v>14395</v>
      </c>
    </row>
    <row r="19700" spans="1:2" x14ac:dyDescent="0.3">
      <c r="A19700" t="s">
        <v>68</v>
      </c>
      <c r="B19700" t="s">
        <v>4207</v>
      </c>
    </row>
    <row r="19701" spans="1:2" x14ac:dyDescent="0.3">
      <c r="A19701" t="s">
        <v>68</v>
      </c>
      <c r="B19701" t="s">
        <v>1193</v>
      </c>
    </row>
    <row r="19702" spans="1:2" x14ac:dyDescent="0.3">
      <c r="A19702" t="s">
        <v>115</v>
      </c>
      <c r="B19702" t="s">
        <v>2417</v>
      </c>
    </row>
    <row r="19703" spans="1:2" x14ac:dyDescent="0.3">
      <c r="A19703" t="s">
        <v>115</v>
      </c>
      <c r="B19703" t="s">
        <v>4207</v>
      </c>
    </row>
    <row r="19704" spans="1:2" x14ac:dyDescent="0.3">
      <c r="A19704" t="s">
        <v>115</v>
      </c>
      <c r="B19704" t="s">
        <v>1193</v>
      </c>
    </row>
    <row r="19705" spans="1:2" x14ac:dyDescent="0.3">
      <c r="A19705" t="s">
        <v>115</v>
      </c>
      <c r="B19705" t="s">
        <v>1193</v>
      </c>
    </row>
    <row r="19706" spans="1:2" x14ac:dyDescent="0.3">
      <c r="A19706" t="s">
        <v>2068</v>
      </c>
      <c r="B19706" t="s">
        <v>2417</v>
      </c>
    </row>
    <row r="19707" spans="1:2" x14ac:dyDescent="0.3">
      <c r="A19707" t="s">
        <v>2068</v>
      </c>
      <c r="B19707" t="s">
        <v>184</v>
      </c>
    </row>
    <row r="19708" spans="1:2" x14ac:dyDescent="0.3">
      <c r="A19708" t="s">
        <v>2068</v>
      </c>
      <c r="B19708" t="s">
        <v>486</v>
      </c>
    </row>
    <row r="19709" spans="1:2" x14ac:dyDescent="0.3">
      <c r="A19709" t="s">
        <v>91</v>
      </c>
      <c r="B19709" t="s">
        <v>639</v>
      </c>
    </row>
    <row r="19710" spans="1:2" x14ac:dyDescent="0.3">
      <c r="A19710" t="s">
        <v>91</v>
      </c>
      <c r="B19710" t="s">
        <v>3382</v>
      </c>
    </row>
    <row r="19711" spans="1:2" x14ac:dyDescent="0.3">
      <c r="A19711" t="s">
        <v>91</v>
      </c>
      <c r="B19711" t="s">
        <v>695</v>
      </c>
    </row>
    <row r="19712" spans="1:2" x14ac:dyDescent="0.3">
      <c r="A19712" t="s">
        <v>11</v>
      </c>
      <c r="B19712" t="s">
        <v>131</v>
      </c>
    </row>
    <row r="19713" spans="1:2" x14ac:dyDescent="0.3">
      <c r="A19713" t="s">
        <v>11</v>
      </c>
      <c r="B19713" t="s">
        <v>4611</v>
      </c>
    </row>
    <row r="19714" spans="1:2" x14ac:dyDescent="0.3">
      <c r="A19714" t="s">
        <v>115</v>
      </c>
      <c r="B19714" t="s">
        <v>131</v>
      </c>
    </row>
    <row r="19715" spans="1:2" x14ac:dyDescent="0.3">
      <c r="A19715" t="s">
        <v>115</v>
      </c>
      <c r="B19715" t="s">
        <v>19</v>
      </c>
    </row>
    <row r="19716" spans="1:2" x14ac:dyDescent="0.3">
      <c r="A19716" t="s">
        <v>115</v>
      </c>
      <c r="B19716" t="s">
        <v>2341</v>
      </c>
    </row>
    <row r="19717" spans="1:2" x14ac:dyDescent="0.3">
      <c r="A19717" t="s">
        <v>2068</v>
      </c>
      <c r="B19717" t="s">
        <v>695</v>
      </c>
    </row>
    <row r="19718" spans="1:2" x14ac:dyDescent="0.3">
      <c r="A19718" t="s">
        <v>115</v>
      </c>
      <c r="B19718" t="s">
        <v>4207</v>
      </c>
    </row>
    <row r="19719" spans="1:2" x14ac:dyDescent="0.3">
      <c r="A19719" t="s">
        <v>115</v>
      </c>
      <c r="B19719" t="s">
        <v>1193</v>
      </c>
    </row>
    <row r="19720" spans="1:2" x14ac:dyDescent="0.3">
      <c r="A19720" t="s">
        <v>383</v>
      </c>
      <c r="B19720" t="s">
        <v>131</v>
      </c>
    </row>
    <row r="19721" spans="1:2" x14ac:dyDescent="0.3">
      <c r="A19721" t="s">
        <v>463</v>
      </c>
      <c r="B19721" t="s">
        <v>2341</v>
      </c>
    </row>
    <row r="19722" spans="1:2" x14ac:dyDescent="0.3">
      <c r="A19722" t="s">
        <v>463</v>
      </c>
      <c r="B19722" t="s">
        <v>1900</v>
      </c>
    </row>
    <row r="19723" spans="1:2" x14ac:dyDescent="0.3">
      <c r="A19723" t="s">
        <v>463</v>
      </c>
      <c r="B19723" t="s">
        <v>1193</v>
      </c>
    </row>
    <row r="19724" spans="1:2" x14ac:dyDescent="0.3">
      <c r="A19724" t="s">
        <v>2068</v>
      </c>
      <c r="B19724" t="s">
        <v>639</v>
      </c>
    </row>
    <row r="19725" spans="1:2" x14ac:dyDescent="0.3">
      <c r="A19725" t="s">
        <v>3052</v>
      </c>
      <c r="B19725" t="s">
        <v>1193</v>
      </c>
    </row>
    <row r="19726" spans="1:2" x14ac:dyDescent="0.3">
      <c r="A19726" t="s">
        <v>3052</v>
      </c>
      <c r="B19726" t="s">
        <v>617</v>
      </c>
    </row>
    <row r="19727" spans="1:2" x14ac:dyDescent="0.3">
      <c r="A19727" t="s">
        <v>3052</v>
      </c>
      <c r="B19727" t="s">
        <v>19</v>
      </c>
    </row>
    <row r="19728" spans="1:2" x14ac:dyDescent="0.3">
      <c r="A19728" t="s">
        <v>3052</v>
      </c>
      <c r="B19728" t="s">
        <v>539</v>
      </c>
    </row>
    <row r="19729" spans="1:2" x14ac:dyDescent="0.3">
      <c r="A19729" t="s">
        <v>3052</v>
      </c>
      <c r="B19729" t="s">
        <v>2373</v>
      </c>
    </row>
    <row r="19730" spans="1:2" x14ac:dyDescent="0.3">
      <c r="A19730" t="s">
        <v>3052</v>
      </c>
      <c r="B19730" t="s">
        <v>5855</v>
      </c>
    </row>
    <row r="19731" spans="1:2" x14ac:dyDescent="0.3">
      <c r="A19731" t="s">
        <v>3052</v>
      </c>
      <c r="B19731" t="s">
        <v>2174</v>
      </c>
    </row>
    <row r="19732" spans="1:2" x14ac:dyDescent="0.3">
      <c r="A19732" t="s">
        <v>3052</v>
      </c>
      <c r="B19732" t="s">
        <v>184</v>
      </c>
    </row>
    <row r="19733" spans="1:2" x14ac:dyDescent="0.3">
      <c r="A19733" t="s">
        <v>463</v>
      </c>
      <c r="B19733" t="s">
        <v>7641</v>
      </c>
    </row>
    <row r="19734" spans="1:2" x14ac:dyDescent="0.3">
      <c r="A19734" t="s">
        <v>463</v>
      </c>
      <c r="B19734" t="s">
        <v>184</v>
      </c>
    </row>
    <row r="19735" spans="1:2" x14ac:dyDescent="0.3">
      <c r="A19735" t="s">
        <v>463</v>
      </c>
      <c r="B19735" t="s">
        <v>639</v>
      </c>
    </row>
    <row r="19736" spans="1:2" x14ac:dyDescent="0.3">
      <c r="A19736" t="s">
        <v>2068</v>
      </c>
      <c r="B19736" t="s">
        <v>131</v>
      </c>
    </row>
    <row r="19737" spans="1:2" x14ac:dyDescent="0.3">
      <c r="A19737" t="s">
        <v>2068</v>
      </c>
      <c r="B19737" t="s">
        <v>19</v>
      </c>
    </row>
    <row r="19738" spans="1:2" x14ac:dyDescent="0.3">
      <c r="A19738" t="s">
        <v>2068</v>
      </c>
      <c r="B19738" t="s">
        <v>5855</v>
      </c>
    </row>
    <row r="19739" spans="1:2" x14ac:dyDescent="0.3">
      <c r="A19739" t="s">
        <v>2068</v>
      </c>
      <c r="B19739" t="s">
        <v>1193</v>
      </c>
    </row>
    <row r="19740" spans="1:2" x14ac:dyDescent="0.3">
      <c r="A19740" t="s">
        <v>2068</v>
      </c>
      <c r="B19740" t="s">
        <v>2341</v>
      </c>
    </row>
    <row r="19741" spans="1:2" x14ac:dyDescent="0.3">
      <c r="A19741" t="s">
        <v>2068</v>
      </c>
      <c r="B19741" t="s">
        <v>355</v>
      </c>
    </row>
    <row r="19742" spans="1:2" x14ac:dyDescent="0.3">
      <c r="A19742" t="s">
        <v>2068</v>
      </c>
      <c r="B19742" t="s">
        <v>14034</v>
      </c>
    </row>
    <row r="19743" spans="1:2" x14ac:dyDescent="0.3">
      <c r="A19743" t="s">
        <v>3052</v>
      </c>
      <c r="B19743" t="s">
        <v>1193</v>
      </c>
    </row>
    <row r="19744" spans="1:2" x14ac:dyDescent="0.3">
      <c r="A19744" t="s">
        <v>3052</v>
      </c>
      <c r="B19744" t="s">
        <v>2341</v>
      </c>
    </row>
    <row r="19745" spans="1:2" x14ac:dyDescent="0.3">
      <c r="A19745" t="s">
        <v>3052</v>
      </c>
      <c r="B19745" t="s">
        <v>131</v>
      </c>
    </row>
    <row r="19746" spans="1:2" x14ac:dyDescent="0.3">
      <c r="A19746" t="s">
        <v>3052</v>
      </c>
      <c r="B19746" t="s">
        <v>19</v>
      </c>
    </row>
    <row r="19747" spans="1:2" x14ac:dyDescent="0.3">
      <c r="A19747" t="s">
        <v>3052</v>
      </c>
      <c r="B19747" t="s">
        <v>790</v>
      </c>
    </row>
    <row r="19748" spans="1:2" x14ac:dyDescent="0.3">
      <c r="A19748" t="s">
        <v>3052</v>
      </c>
      <c r="B19748" t="s">
        <v>184</v>
      </c>
    </row>
    <row r="19749" spans="1:2" x14ac:dyDescent="0.3">
      <c r="A19749" t="s">
        <v>3052</v>
      </c>
      <c r="B19749" t="s">
        <v>7662</v>
      </c>
    </row>
    <row r="19750" spans="1:2" x14ac:dyDescent="0.3">
      <c r="A19750" t="s">
        <v>3052</v>
      </c>
      <c r="B19750" t="s">
        <v>2417</v>
      </c>
    </row>
    <row r="19751" spans="1:2" x14ac:dyDescent="0.3">
      <c r="A19751" t="s">
        <v>3052</v>
      </c>
      <c r="B19751" t="s">
        <v>131</v>
      </c>
    </row>
    <row r="19752" spans="1:2" x14ac:dyDescent="0.3">
      <c r="A19752" t="s">
        <v>3052</v>
      </c>
      <c r="B19752" t="s">
        <v>1193</v>
      </c>
    </row>
    <row r="19753" spans="1:2" x14ac:dyDescent="0.3">
      <c r="A19753" t="s">
        <v>3052</v>
      </c>
      <c r="B19753" t="s">
        <v>2341</v>
      </c>
    </row>
    <row r="19754" spans="1:2" x14ac:dyDescent="0.3">
      <c r="A19754" t="s">
        <v>189</v>
      </c>
      <c r="B19754" t="s">
        <v>2417</v>
      </c>
    </row>
    <row r="19755" spans="1:2" x14ac:dyDescent="0.3">
      <c r="A19755" t="s">
        <v>189</v>
      </c>
      <c r="B19755" t="s">
        <v>639</v>
      </c>
    </row>
    <row r="19756" spans="1:2" x14ac:dyDescent="0.3">
      <c r="A19756" t="s">
        <v>189</v>
      </c>
      <c r="B19756" t="s">
        <v>19</v>
      </c>
    </row>
    <row r="19757" spans="1:2" x14ac:dyDescent="0.3">
      <c r="A19757" t="s">
        <v>2068</v>
      </c>
      <c r="B19757" t="s">
        <v>695</v>
      </c>
    </row>
    <row r="19758" spans="1:2" x14ac:dyDescent="0.3">
      <c r="A19758" t="s">
        <v>2068</v>
      </c>
      <c r="B19758" t="s">
        <v>19</v>
      </c>
    </row>
    <row r="19759" spans="1:2" x14ac:dyDescent="0.3">
      <c r="A19759" t="s">
        <v>11</v>
      </c>
      <c r="B19759" t="s">
        <v>790</v>
      </c>
    </row>
    <row r="19760" spans="1:2" x14ac:dyDescent="0.3">
      <c r="A19760" t="s">
        <v>11</v>
      </c>
      <c r="B19760" t="s">
        <v>1193</v>
      </c>
    </row>
    <row r="19761" spans="1:2" x14ac:dyDescent="0.3">
      <c r="A19761" t="s">
        <v>11</v>
      </c>
      <c r="B19761" t="s">
        <v>2341</v>
      </c>
    </row>
    <row r="19762" spans="1:2" x14ac:dyDescent="0.3">
      <c r="A19762" t="s">
        <v>11</v>
      </c>
      <c r="B19762" t="s">
        <v>486</v>
      </c>
    </row>
    <row r="19763" spans="1:2" x14ac:dyDescent="0.3">
      <c r="A19763" t="s">
        <v>2068</v>
      </c>
      <c r="B19763" t="s">
        <v>837</v>
      </c>
    </row>
    <row r="19764" spans="1:2" x14ac:dyDescent="0.3">
      <c r="A19764" t="s">
        <v>2068</v>
      </c>
      <c r="B19764" t="s">
        <v>2341</v>
      </c>
    </row>
    <row r="19765" spans="1:2" x14ac:dyDescent="0.3">
      <c r="A19765" t="s">
        <v>2068</v>
      </c>
      <c r="B19765" t="s">
        <v>19</v>
      </c>
    </row>
    <row r="19766" spans="1:2" x14ac:dyDescent="0.3">
      <c r="A19766" t="s">
        <v>2068</v>
      </c>
      <c r="B19766" t="s">
        <v>486</v>
      </c>
    </row>
    <row r="19767" spans="1:2" x14ac:dyDescent="0.3">
      <c r="A19767" t="s">
        <v>2068</v>
      </c>
      <c r="B19767" t="s">
        <v>7641</v>
      </c>
    </row>
    <row r="19768" spans="1:2" x14ac:dyDescent="0.3">
      <c r="A19768" t="s">
        <v>2068</v>
      </c>
      <c r="B19768" t="s">
        <v>5855</v>
      </c>
    </row>
    <row r="19769" spans="1:2" x14ac:dyDescent="0.3">
      <c r="A19769" t="s">
        <v>2068</v>
      </c>
      <c r="B19769" t="s">
        <v>1193</v>
      </c>
    </row>
    <row r="19770" spans="1:2" x14ac:dyDescent="0.3">
      <c r="A19770" t="s">
        <v>2068</v>
      </c>
      <c r="B19770" t="s">
        <v>7662</v>
      </c>
    </row>
    <row r="19771" spans="1:2" x14ac:dyDescent="0.3">
      <c r="A19771" t="s">
        <v>2068</v>
      </c>
      <c r="B19771" t="s">
        <v>695</v>
      </c>
    </row>
    <row r="19772" spans="1:2" x14ac:dyDescent="0.3">
      <c r="A19772" t="s">
        <v>2068</v>
      </c>
      <c r="B19772" t="s">
        <v>184</v>
      </c>
    </row>
    <row r="19773" spans="1:2" x14ac:dyDescent="0.3">
      <c r="A19773" t="s">
        <v>2068</v>
      </c>
      <c r="B19773" t="s">
        <v>1900</v>
      </c>
    </row>
    <row r="19774" spans="1:2" x14ac:dyDescent="0.3">
      <c r="A19774" t="s">
        <v>2068</v>
      </c>
      <c r="B19774" t="s">
        <v>486</v>
      </c>
    </row>
    <row r="19775" spans="1:2" x14ac:dyDescent="0.3">
      <c r="A19775" t="s">
        <v>2068</v>
      </c>
      <c r="B19775" t="s">
        <v>184</v>
      </c>
    </row>
    <row r="19776" spans="1:2" x14ac:dyDescent="0.3">
      <c r="A19776" t="s">
        <v>3052</v>
      </c>
      <c r="B19776" t="s">
        <v>617</v>
      </c>
    </row>
    <row r="19777" spans="1:2" x14ac:dyDescent="0.3">
      <c r="A19777" t="s">
        <v>2068</v>
      </c>
      <c r="B19777" t="s">
        <v>837</v>
      </c>
    </row>
    <row r="19778" spans="1:2" x14ac:dyDescent="0.3">
      <c r="A19778" t="s">
        <v>3052</v>
      </c>
      <c r="B19778" t="s">
        <v>790</v>
      </c>
    </row>
    <row r="19779" spans="1:2" x14ac:dyDescent="0.3">
      <c r="A19779" t="s">
        <v>3052</v>
      </c>
      <c r="B19779" t="s">
        <v>639</v>
      </c>
    </row>
    <row r="19780" spans="1:2" x14ac:dyDescent="0.3">
      <c r="A19780" t="s">
        <v>3052</v>
      </c>
      <c r="B19780" t="s">
        <v>2341</v>
      </c>
    </row>
    <row r="19781" spans="1:2" x14ac:dyDescent="0.3">
      <c r="A19781" t="s">
        <v>68</v>
      </c>
      <c r="B19781" t="s">
        <v>131</v>
      </c>
    </row>
    <row r="19782" spans="1:2" x14ac:dyDescent="0.3">
      <c r="A19782" t="s">
        <v>68</v>
      </c>
      <c r="B19782" t="s">
        <v>2417</v>
      </c>
    </row>
    <row r="19783" spans="1:2" x14ac:dyDescent="0.3">
      <c r="A19783" t="s">
        <v>68</v>
      </c>
      <c r="B19783" t="s">
        <v>3138</v>
      </c>
    </row>
    <row r="19784" spans="1:2" x14ac:dyDescent="0.3">
      <c r="A19784" t="s">
        <v>2068</v>
      </c>
      <c r="B19784" t="s">
        <v>695</v>
      </c>
    </row>
    <row r="19785" spans="1:2" x14ac:dyDescent="0.3">
      <c r="A19785" t="s">
        <v>2068</v>
      </c>
      <c r="B19785" t="s">
        <v>19</v>
      </c>
    </row>
    <row r="19786" spans="1:2" x14ac:dyDescent="0.3">
      <c r="A19786" t="s">
        <v>2068</v>
      </c>
      <c r="B19786" t="s">
        <v>1193</v>
      </c>
    </row>
    <row r="19787" spans="1:2" x14ac:dyDescent="0.3">
      <c r="A19787" t="s">
        <v>2068</v>
      </c>
      <c r="B19787" t="s">
        <v>2341</v>
      </c>
    </row>
    <row r="19788" spans="1:2" x14ac:dyDescent="0.3">
      <c r="A19788" t="s">
        <v>2068</v>
      </c>
      <c r="B19788" t="s">
        <v>4207</v>
      </c>
    </row>
    <row r="19789" spans="1:2" x14ac:dyDescent="0.3">
      <c r="A19789" t="s">
        <v>3052</v>
      </c>
      <c r="B19789" t="s">
        <v>2341</v>
      </c>
    </row>
    <row r="19790" spans="1:2" x14ac:dyDescent="0.3">
      <c r="A19790" t="s">
        <v>3052</v>
      </c>
      <c r="B19790" t="s">
        <v>4611</v>
      </c>
    </row>
    <row r="19791" spans="1:2" x14ac:dyDescent="0.3">
      <c r="A19791" t="s">
        <v>3052</v>
      </c>
      <c r="B19791" t="s">
        <v>4311</v>
      </c>
    </row>
    <row r="19792" spans="1:2" x14ac:dyDescent="0.3">
      <c r="A19792" t="s">
        <v>3052</v>
      </c>
      <c r="B19792" t="s">
        <v>131</v>
      </c>
    </row>
    <row r="19793" spans="1:2" x14ac:dyDescent="0.3">
      <c r="A19793" t="s">
        <v>3052</v>
      </c>
      <c r="B19793" t="s">
        <v>1439</v>
      </c>
    </row>
    <row r="19794" spans="1:2" x14ac:dyDescent="0.3">
      <c r="A19794" t="s">
        <v>3052</v>
      </c>
      <c r="B19794" t="s">
        <v>486</v>
      </c>
    </row>
    <row r="19795" spans="1:2" x14ac:dyDescent="0.3">
      <c r="A19795" t="s">
        <v>3052</v>
      </c>
      <c r="B19795" t="s">
        <v>4611</v>
      </c>
    </row>
    <row r="19796" spans="1:2" x14ac:dyDescent="0.3">
      <c r="A19796" t="s">
        <v>3052</v>
      </c>
      <c r="B19796" t="s">
        <v>19</v>
      </c>
    </row>
    <row r="19797" spans="1:2" x14ac:dyDescent="0.3">
      <c r="A19797" t="s">
        <v>3052</v>
      </c>
      <c r="B19797" t="s">
        <v>639</v>
      </c>
    </row>
    <row r="19798" spans="1:2" x14ac:dyDescent="0.3">
      <c r="A19798" t="s">
        <v>3052</v>
      </c>
      <c r="B19798" t="s">
        <v>184</v>
      </c>
    </row>
    <row r="19799" spans="1:2" x14ac:dyDescent="0.3">
      <c r="A19799" t="s">
        <v>115</v>
      </c>
      <c r="B19799" t="s">
        <v>790</v>
      </c>
    </row>
    <row r="19800" spans="1:2" x14ac:dyDescent="0.3">
      <c r="A19800" t="s">
        <v>115</v>
      </c>
      <c r="B19800" t="s">
        <v>14370</v>
      </c>
    </row>
    <row r="19801" spans="1:2" x14ac:dyDescent="0.3">
      <c r="A19801" t="s">
        <v>115</v>
      </c>
      <c r="B19801" t="s">
        <v>639</v>
      </c>
    </row>
    <row r="19802" spans="1:2" x14ac:dyDescent="0.3">
      <c r="A19802" t="s">
        <v>115</v>
      </c>
      <c r="B19802" t="s">
        <v>1193</v>
      </c>
    </row>
    <row r="19803" spans="1:2" x14ac:dyDescent="0.3">
      <c r="A19803" t="s">
        <v>115</v>
      </c>
      <c r="B19803" t="s">
        <v>2341</v>
      </c>
    </row>
    <row r="19804" spans="1:2" x14ac:dyDescent="0.3">
      <c r="A19804" t="s">
        <v>3052</v>
      </c>
      <c r="B19804" t="s">
        <v>2174</v>
      </c>
    </row>
    <row r="19805" spans="1:2" x14ac:dyDescent="0.3">
      <c r="A19805" t="s">
        <v>3052</v>
      </c>
      <c r="B19805" t="s">
        <v>184</v>
      </c>
    </row>
    <row r="19806" spans="1:2" x14ac:dyDescent="0.3">
      <c r="A19806" t="s">
        <v>3052</v>
      </c>
      <c r="B19806" t="s">
        <v>2417</v>
      </c>
    </row>
    <row r="19807" spans="1:2" x14ac:dyDescent="0.3">
      <c r="A19807" t="s">
        <v>3052</v>
      </c>
      <c r="B19807" t="s">
        <v>600</v>
      </c>
    </row>
    <row r="19808" spans="1:2" x14ac:dyDescent="0.3">
      <c r="A19808" t="s">
        <v>3052</v>
      </c>
      <c r="B19808" t="s">
        <v>639</v>
      </c>
    </row>
    <row r="19809" spans="1:2" x14ac:dyDescent="0.3">
      <c r="A19809" t="s">
        <v>11</v>
      </c>
      <c r="B19809" t="s">
        <v>3138</v>
      </c>
    </row>
    <row r="19810" spans="1:2" x14ac:dyDescent="0.3">
      <c r="A19810" t="s">
        <v>68</v>
      </c>
      <c r="B19810" t="s">
        <v>3138</v>
      </c>
    </row>
    <row r="19811" spans="1:2" x14ac:dyDescent="0.3">
      <c r="A19811" t="s">
        <v>91</v>
      </c>
      <c r="B19811" t="s">
        <v>3138</v>
      </c>
    </row>
    <row r="19812" spans="1:2" x14ac:dyDescent="0.3">
      <c r="A19812" t="s">
        <v>3052</v>
      </c>
      <c r="B19812" t="s">
        <v>184</v>
      </c>
    </row>
    <row r="19813" spans="1:2" x14ac:dyDescent="0.3">
      <c r="A19813" t="s">
        <v>3052</v>
      </c>
      <c r="B19813" t="s">
        <v>19</v>
      </c>
    </row>
    <row r="19814" spans="1:2" x14ac:dyDescent="0.3">
      <c r="A19814" t="s">
        <v>3052</v>
      </c>
      <c r="B19814" t="s">
        <v>539</v>
      </c>
    </row>
    <row r="19815" spans="1:2" x14ac:dyDescent="0.3">
      <c r="A19815" t="s">
        <v>3052</v>
      </c>
      <c r="B19815" t="s">
        <v>2373</v>
      </c>
    </row>
    <row r="19816" spans="1:2" x14ac:dyDescent="0.3">
      <c r="A19816" t="s">
        <v>3052</v>
      </c>
      <c r="B19816" t="s">
        <v>1256</v>
      </c>
    </row>
    <row r="19817" spans="1:2" x14ac:dyDescent="0.3">
      <c r="A19817" t="s">
        <v>3052</v>
      </c>
      <c r="B19817" t="s">
        <v>2916</v>
      </c>
    </row>
    <row r="19818" spans="1:2" x14ac:dyDescent="0.3">
      <c r="A19818" t="s">
        <v>115</v>
      </c>
      <c r="B19818" t="s">
        <v>534</v>
      </c>
    </row>
    <row r="19819" spans="1:2" x14ac:dyDescent="0.3">
      <c r="A19819" t="s">
        <v>3052</v>
      </c>
      <c r="B19819" t="s">
        <v>790</v>
      </c>
    </row>
    <row r="19820" spans="1:2" x14ac:dyDescent="0.3">
      <c r="A19820" t="s">
        <v>3052</v>
      </c>
      <c r="B19820" t="s">
        <v>131</v>
      </c>
    </row>
    <row r="19821" spans="1:2" x14ac:dyDescent="0.3">
      <c r="A19821" t="s">
        <v>3052</v>
      </c>
      <c r="B19821" t="s">
        <v>19</v>
      </c>
    </row>
    <row r="19822" spans="1:2" x14ac:dyDescent="0.3">
      <c r="A19822" t="s">
        <v>3052</v>
      </c>
      <c r="B19822" t="s">
        <v>4611</v>
      </c>
    </row>
    <row r="19823" spans="1:2" x14ac:dyDescent="0.3">
      <c r="A19823" t="s">
        <v>3052</v>
      </c>
      <c r="B19823" t="s">
        <v>486</v>
      </c>
    </row>
    <row r="19824" spans="1:2" x14ac:dyDescent="0.3">
      <c r="A19824" t="s">
        <v>3052</v>
      </c>
      <c r="B19824" t="s">
        <v>19</v>
      </c>
    </row>
    <row r="19825" spans="1:2" x14ac:dyDescent="0.3">
      <c r="A19825" t="s">
        <v>3052</v>
      </c>
      <c r="B19825" t="s">
        <v>2341</v>
      </c>
    </row>
    <row r="19826" spans="1:2" x14ac:dyDescent="0.3">
      <c r="A19826" t="s">
        <v>3052</v>
      </c>
      <c r="B19826" t="s">
        <v>3826</v>
      </c>
    </row>
    <row r="19827" spans="1:2" x14ac:dyDescent="0.3">
      <c r="A19827" t="s">
        <v>3052</v>
      </c>
      <c r="B19827" t="s">
        <v>4311</v>
      </c>
    </row>
    <row r="19828" spans="1:2" x14ac:dyDescent="0.3">
      <c r="A19828" t="s">
        <v>3052</v>
      </c>
      <c r="B19828" t="s">
        <v>1193</v>
      </c>
    </row>
    <row r="19829" spans="1:2" x14ac:dyDescent="0.3">
      <c r="A19829" t="s">
        <v>3052</v>
      </c>
      <c r="B19829" t="s">
        <v>2341</v>
      </c>
    </row>
    <row r="19830" spans="1:2" x14ac:dyDescent="0.3">
      <c r="A19830" t="s">
        <v>463</v>
      </c>
      <c r="B19830" t="s">
        <v>2341</v>
      </c>
    </row>
    <row r="19831" spans="1:2" x14ac:dyDescent="0.3">
      <c r="A19831" t="s">
        <v>463</v>
      </c>
      <c r="B19831" t="s">
        <v>1193</v>
      </c>
    </row>
    <row r="19832" spans="1:2" x14ac:dyDescent="0.3">
      <c r="A19832" t="s">
        <v>463</v>
      </c>
      <c r="B19832" t="s">
        <v>695</v>
      </c>
    </row>
    <row r="19833" spans="1:2" x14ac:dyDescent="0.3">
      <c r="A19833" t="s">
        <v>463</v>
      </c>
      <c r="B19833" t="s">
        <v>2417</v>
      </c>
    </row>
    <row r="19834" spans="1:2" x14ac:dyDescent="0.3">
      <c r="A19834" t="s">
        <v>463</v>
      </c>
      <c r="B19834" t="s">
        <v>19</v>
      </c>
    </row>
    <row r="19835" spans="1:2" x14ac:dyDescent="0.3">
      <c r="A19835" t="s">
        <v>463</v>
      </c>
      <c r="B19835" t="s">
        <v>7662</v>
      </c>
    </row>
    <row r="19836" spans="1:2" x14ac:dyDescent="0.3">
      <c r="A19836" t="s">
        <v>463</v>
      </c>
      <c r="B19836" t="s">
        <v>131</v>
      </c>
    </row>
    <row r="19837" spans="1:2" x14ac:dyDescent="0.3">
      <c r="A19837" t="s">
        <v>463</v>
      </c>
      <c r="B19837" t="s">
        <v>2417</v>
      </c>
    </row>
    <row r="19838" spans="1:2" x14ac:dyDescent="0.3">
      <c r="A19838" t="s">
        <v>463</v>
      </c>
      <c r="B19838" t="s">
        <v>19</v>
      </c>
    </row>
    <row r="19839" spans="1:2" x14ac:dyDescent="0.3">
      <c r="A19839" t="s">
        <v>189</v>
      </c>
      <c r="B19839" t="s">
        <v>5855</v>
      </c>
    </row>
    <row r="19840" spans="1:2" x14ac:dyDescent="0.3">
      <c r="A19840" t="s">
        <v>189</v>
      </c>
      <c r="B19840" t="s">
        <v>4311</v>
      </c>
    </row>
    <row r="19841" spans="1:2" x14ac:dyDescent="0.3">
      <c r="A19841" t="s">
        <v>189</v>
      </c>
      <c r="B19841" t="s">
        <v>131</v>
      </c>
    </row>
    <row r="19842" spans="1:2" x14ac:dyDescent="0.3">
      <c r="A19842" t="s">
        <v>189</v>
      </c>
      <c r="B19842" t="s">
        <v>1193</v>
      </c>
    </row>
    <row r="19843" spans="1:2" x14ac:dyDescent="0.3">
      <c r="A19843" t="s">
        <v>189</v>
      </c>
      <c r="B19843" t="s">
        <v>2341</v>
      </c>
    </row>
    <row r="19844" spans="1:2" x14ac:dyDescent="0.3">
      <c r="A19844" t="s">
        <v>463</v>
      </c>
      <c r="B19844" t="s">
        <v>2417</v>
      </c>
    </row>
    <row r="19845" spans="1:2" x14ac:dyDescent="0.3">
      <c r="A19845" t="s">
        <v>383</v>
      </c>
      <c r="B19845" t="s">
        <v>131</v>
      </c>
    </row>
    <row r="19846" spans="1:2" x14ac:dyDescent="0.3">
      <c r="A19846" t="s">
        <v>383</v>
      </c>
      <c r="B19846" t="s">
        <v>3689</v>
      </c>
    </row>
    <row r="19847" spans="1:2" x14ac:dyDescent="0.3">
      <c r="A19847" t="s">
        <v>463</v>
      </c>
      <c r="B19847" t="s">
        <v>2417</v>
      </c>
    </row>
    <row r="19848" spans="1:2" x14ac:dyDescent="0.3">
      <c r="A19848" t="s">
        <v>463</v>
      </c>
      <c r="B19848" t="s">
        <v>131</v>
      </c>
    </row>
    <row r="19849" spans="1:2" x14ac:dyDescent="0.3">
      <c r="A19849" t="s">
        <v>463</v>
      </c>
      <c r="B19849" t="s">
        <v>19</v>
      </c>
    </row>
    <row r="19850" spans="1:2" x14ac:dyDescent="0.3">
      <c r="A19850" t="s">
        <v>2068</v>
      </c>
      <c r="B19850" t="s">
        <v>617</v>
      </c>
    </row>
    <row r="19851" spans="1:2" x14ac:dyDescent="0.3">
      <c r="A19851" t="s">
        <v>189</v>
      </c>
      <c r="B19851" t="s">
        <v>695</v>
      </c>
    </row>
    <row r="19852" spans="1:2" x14ac:dyDescent="0.3">
      <c r="A19852" t="s">
        <v>189</v>
      </c>
      <c r="B19852" t="s">
        <v>131</v>
      </c>
    </row>
    <row r="19853" spans="1:2" x14ac:dyDescent="0.3">
      <c r="A19853" t="s">
        <v>189</v>
      </c>
      <c r="B19853" t="s">
        <v>19</v>
      </c>
    </row>
    <row r="19854" spans="1:2" x14ac:dyDescent="0.3">
      <c r="A19854" t="s">
        <v>189</v>
      </c>
      <c r="B19854" t="s">
        <v>4311</v>
      </c>
    </row>
    <row r="19855" spans="1:2" x14ac:dyDescent="0.3">
      <c r="A19855" t="s">
        <v>68</v>
      </c>
      <c r="B19855" t="s">
        <v>2417</v>
      </c>
    </row>
    <row r="19856" spans="1:2" x14ac:dyDescent="0.3">
      <c r="A19856" t="s">
        <v>115</v>
      </c>
      <c r="B19856" t="s">
        <v>3138</v>
      </c>
    </row>
    <row r="19857" spans="1:2" x14ac:dyDescent="0.3">
      <c r="A19857" t="s">
        <v>115</v>
      </c>
      <c r="B19857" t="s">
        <v>1193</v>
      </c>
    </row>
    <row r="19858" spans="1:2" x14ac:dyDescent="0.3">
      <c r="A19858" t="s">
        <v>115</v>
      </c>
      <c r="B19858" t="s">
        <v>486</v>
      </c>
    </row>
    <row r="19859" spans="1:2" x14ac:dyDescent="0.3">
      <c r="A19859" t="s">
        <v>11</v>
      </c>
      <c r="B19859" t="s">
        <v>2341</v>
      </c>
    </row>
    <row r="19860" spans="1:2" x14ac:dyDescent="0.3">
      <c r="A19860" t="s">
        <v>463</v>
      </c>
      <c r="B19860" t="s">
        <v>2341</v>
      </c>
    </row>
    <row r="19861" spans="1:2" x14ac:dyDescent="0.3">
      <c r="A19861" t="s">
        <v>2068</v>
      </c>
      <c r="B19861" t="s">
        <v>695</v>
      </c>
    </row>
    <row r="19862" spans="1:2" x14ac:dyDescent="0.3">
      <c r="A19862" t="s">
        <v>2068</v>
      </c>
      <c r="B19862" t="s">
        <v>486</v>
      </c>
    </row>
    <row r="19863" spans="1:2" x14ac:dyDescent="0.3">
      <c r="A19863" t="s">
        <v>2068</v>
      </c>
      <c r="B19863" t="s">
        <v>2341</v>
      </c>
    </row>
    <row r="19864" spans="1:2" x14ac:dyDescent="0.3">
      <c r="A19864" t="s">
        <v>2068</v>
      </c>
      <c r="B19864" t="s">
        <v>19</v>
      </c>
    </row>
    <row r="19865" spans="1:2" x14ac:dyDescent="0.3">
      <c r="A19865" t="s">
        <v>2068</v>
      </c>
      <c r="B19865" t="s">
        <v>131</v>
      </c>
    </row>
    <row r="19866" spans="1:2" x14ac:dyDescent="0.3">
      <c r="A19866" t="s">
        <v>68</v>
      </c>
      <c r="B19866" t="s">
        <v>740</v>
      </c>
    </row>
    <row r="19867" spans="1:2" x14ac:dyDescent="0.3">
      <c r="A19867" t="s">
        <v>2068</v>
      </c>
      <c r="B19867" t="s">
        <v>695</v>
      </c>
    </row>
    <row r="19868" spans="1:2" x14ac:dyDescent="0.3">
      <c r="A19868" t="s">
        <v>2068</v>
      </c>
      <c r="B19868" t="s">
        <v>131</v>
      </c>
    </row>
    <row r="19869" spans="1:2" x14ac:dyDescent="0.3">
      <c r="A19869" t="s">
        <v>115</v>
      </c>
      <c r="B19869" t="s">
        <v>131</v>
      </c>
    </row>
    <row r="19870" spans="1:2" x14ac:dyDescent="0.3">
      <c r="A19870" t="s">
        <v>115</v>
      </c>
      <c r="B19870" t="s">
        <v>7874</v>
      </c>
    </row>
    <row r="19871" spans="1:2" x14ac:dyDescent="0.3">
      <c r="A19871" t="s">
        <v>115</v>
      </c>
      <c r="B19871" t="s">
        <v>3826</v>
      </c>
    </row>
    <row r="19872" spans="1:2" x14ac:dyDescent="0.3">
      <c r="A19872" t="s">
        <v>2068</v>
      </c>
      <c r="B19872" t="s">
        <v>131</v>
      </c>
    </row>
    <row r="19873" spans="1:2" x14ac:dyDescent="0.3">
      <c r="A19873" t="s">
        <v>2068</v>
      </c>
      <c r="B19873" t="s">
        <v>790</v>
      </c>
    </row>
    <row r="19874" spans="1:2" x14ac:dyDescent="0.3">
      <c r="A19874" t="s">
        <v>2068</v>
      </c>
      <c r="B19874" t="s">
        <v>1193</v>
      </c>
    </row>
    <row r="19875" spans="1:2" x14ac:dyDescent="0.3">
      <c r="A19875" t="s">
        <v>2068</v>
      </c>
      <c r="B19875" t="s">
        <v>617</v>
      </c>
    </row>
    <row r="19876" spans="1:2" x14ac:dyDescent="0.3">
      <c r="A19876" t="s">
        <v>2068</v>
      </c>
      <c r="B19876" t="s">
        <v>4207</v>
      </c>
    </row>
    <row r="19877" spans="1:2" x14ac:dyDescent="0.3">
      <c r="A19877" t="s">
        <v>2068</v>
      </c>
      <c r="B19877" t="s">
        <v>131</v>
      </c>
    </row>
    <row r="19878" spans="1:2" x14ac:dyDescent="0.3">
      <c r="A19878" t="s">
        <v>463</v>
      </c>
      <c r="B19878" t="s">
        <v>1193</v>
      </c>
    </row>
    <row r="19879" spans="1:2" x14ac:dyDescent="0.3">
      <c r="A19879" t="s">
        <v>463</v>
      </c>
      <c r="B19879" t="s">
        <v>2341</v>
      </c>
    </row>
    <row r="19880" spans="1:2" x14ac:dyDescent="0.3">
      <c r="A19880" t="s">
        <v>463</v>
      </c>
      <c r="B19880" t="s">
        <v>4207</v>
      </c>
    </row>
    <row r="19881" spans="1:2" x14ac:dyDescent="0.3">
      <c r="A19881" t="s">
        <v>463</v>
      </c>
      <c r="B19881" t="s">
        <v>617</v>
      </c>
    </row>
    <row r="19882" spans="1:2" x14ac:dyDescent="0.3">
      <c r="A19882" t="s">
        <v>91</v>
      </c>
      <c r="B19882" t="s">
        <v>2341</v>
      </c>
    </row>
    <row r="19883" spans="1:2" x14ac:dyDescent="0.3">
      <c r="A19883" t="s">
        <v>383</v>
      </c>
      <c r="B19883" t="s">
        <v>4207</v>
      </c>
    </row>
    <row r="19884" spans="1:2" x14ac:dyDescent="0.3">
      <c r="A19884" t="s">
        <v>91</v>
      </c>
      <c r="B19884" t="s">
        <v>11949</v>
      </c>
    </row>
    <row r="19885" spans="1:2" x14ac:dyDescent="0.3">
      <c r="A19885" t="s">
        <v>91</v>
      </c>
      <c r="B19885" t="s">
        <v>131</v>
      </c>
    </row>
    <row r="19886" spans="1:2" x14ac:dyDescent="0.3">
      <c r="A19886" t="s">
        <v>463</v>
      </c>
      <c r="B19886" t="s">
        <v>2417</v>
      </c>
    </row>
    <row r="19887" spans="1:2" x14ac:dyDescent="0.3">
      <c r="A19887" t="s">
        <v>11</v>
      </c>
      <c r="B19887" t="s">
        <v>19</v>
      </c>
    </row>
    <row r="19888" spans="1:2" x14ac:dyDescent="0.3">
      <c r="A19888" t="s">
        <v>11</v>
      </c>
      <c r="B19888" t="s">
        <v>2417</v>
      </c>
    </row>
    <row r="19889" spans="1:2" x14ac:dyDescent="0.3">
      <c r="A19889" t="s">
        <v>11</v>
      </c>
      <c r="B19889" t="s">
        <v>131</v>
      </c>
    </row>
    <row r="19890" spans="1:2" x14ac:dyDescent="0.3">
      <c r="A19890" t="s">
        <v>11</v>
      </c>
      <c r="B19890" t="s">
        <v>1193</v>
      </c>
    </row>
    <row r="19891" spans="1:2" x14ac:dyDescent="0.3">
      <c r="A19891" t="s">
        <v>11</v>
      </c>
      <c r="B19891" t="s">
        <v>184</v>
      </c>
    </row>
    <row r="19892" spans="1:2" x14ac:dyDescent="0.3">
      <c r="A19892" t="s">
        <v>11</v>
      </c>
      <c r="B19892" t="s">
        <v>4611</v>
      </c>
    </row>
    <row r="19893" spans="1:2" x14ac:dyDescent="0.3">
      <c r="A19893" t="s">
        <v>11</v>
      </c>
      <c r="B19893" t="s">
        <v>1193</v>
      </c>
    </row>
    <row r="19894" spans="1:2" x14ac:dyDescent="0.3">
      <c r="A19894" t="s">
        <v>3052</v>
      </c>
      <c r="B19894" t="s">
        <v>131</v>
      </c>
    </row>
    <row r="19895" spans="1:2" x14ac:dyDescent="0.3">
      <c r="A19895" t="s">
        <v>3052</v>
      </c>
      <c r="B19895" t="s">
        <v>3689</v>
      </c>
    </row>
    <row r="19896" spans="1:2" x14ac:dyDescent="0.3">
      <c r="A19896" t="s">
        <v>3052</v>
      </c>
      <c r="B19896" t="s">
        <v>4611</v>
      </c>
    </row>
    <row r="19897" spans="1:2" x14ac:dyDescent="0.3">
      <c r="A19897" t="s">
        <v>3052</v>
      </c>
      <c r="B19897" t="s">
        <v>19</v>
      </c>
    </row>
    <row r="19898" spans="1:2" x14ac:dyDescent="0.3">
      <c r="A19898" t="s">
        <v>3052</v>
      </c>
      <c r="B19898" t="s">
        <v>184</v>
      </c>
    </row>
    <row r="19899" spans="1:2" x14ac:dyDescent="0.3">
      <c r="A19899" t="s">
        <v>3052</v>
      </c>
      <c r="B19899" t="s">
        <v>486</v>
      </c>
    </row>
    <row r="19900" spans="1:2" x14ac:dyDescent="0.3">
      <c r="A19900" t="s">
        <v>11</v>
      </c>
      <c r="B19900" t="s">
        <v>19</v>
      </c>
    </row>
    <row r="19901" spans="1:2" x14ac:dyDescent="0.3">
      <c r="A19901" t="s">
        <v>11</v>
      </c>
      <c r="B19901" t="s">
        <v>2417</v>
      </c>
    </row>
    <row r="19902" spans="1:2" x14ac:dyDescent="0.3">
      <c r="A19902" t="s">
        <v>11</v>
      </c>
      <c r="B19902" t="s">
        <v>131</v>
      </c>
    </row>
    <row r="19903" spans="1:2" x14ac:dyDescent="0.3">
      <c r="A19903" t="s">
        <v>11</v>
      </c>
      <c r="B19903" t="s">
        <v>1193</v>
      </c>
    </row>
    <row r="19904" spans="1:2" x14ac:dyDescent="0.3">
      <c r="A19904" t="s">
        <v>11</v>
      </c>
      <c r="B19904" t="s">
        <v>184</v>
      </c>
    </row>
    <row r="19905" spans="1:2" x14ac:dyDescent="0.3">
      <c r="A19905" t="s">
        <v>3052</v>
      </c>
      <c r="B19905" t="s">
        <v>184</v>
      </c>
    </row>
    <row r="19906" spans="1:2" x14ac:dyDescent="0.3">
      <c r="A19906" t="s">
        <v>3052</v>
      </c>
      <c r="B19906" t="s">
        <v>534</v>
      </c>
    </row>
    <row r="19907" spans="1:2" x14ac:dyDescent="0.3">
      <c r="A19907" t="s">
        <v>3052</v>
      </c>
      <c r="B19907" t="s">
        <v>19</v>
      </c>
    </row>
    <row r="19908" spans="1:2" x14ac:dyDescent="0.3">
      <c r="A19908" t="s">
        <v>3052</v>
      </c>
      <c r="B19908" t="s">
        <v>2417</v>
      </c>
    </row>
    <row r="19909" spans="1:2" x14ac:dyDescent="0.3">
      <c r="A19909" t="s">
        <v>3052</v>
      </c>
      <c r="B19909" t="s">
        <v>837</v>
      </c>
    </row>
    <row r="19910" spans="1:2" x14ac:dyDescent="0.3">
      <c r="A19910" t="s">
        <v>3052</v>
      </c>
      <c r="B19910" t="s">
        <v>486</v>
      </c>
    </row>
    <row r="19911" spans="1:2" x14ac:dyDescent="0.3">
      <c r="A19911" t="s">
        <v>3052</v>
      </c>
      <c r="B19911" t="s">
        <v>1193</v>
      </c>
    </row>
    <row r="19912" spans="1:2" x14ac:dyDescent="0.3">
      <c r="A19912" t="s">
        <v>3052</v>
      </c>
      <c r="B19912" t="s">
        <v>2341</v>
      </c>
    </row>
    <row r="19913" spans="1:2" x14ac:dyDescent="0.3">
      <c r="A19913" t="s">
        <v>2068</v>
      </c>
      <c r="B19913" t="s">
        <v>131</v>
      </c>
    </row>
    <row r="19914" spans="1:2" x14ac:dyDescent="0.3">
      <c r="A19914" t="s">
        <v>2068</v>
      </c>
      <c r="B19914" t="s">
        <v>19</v>
      </c>
    </row>
    <row r="19915" spans="1:2" x14ac:dyDescent="0.3">
      <c r="A19915" t="s">
        <v>2068</v>
      </c>
      <c r="B19915" t="s">
        <v>3826</v>
      </c>
    </row>
    <row r="19916" spans="1:2" x14ac:dyDescent="0.3">
      <c r="A19916" t="s">
        <v>2068</v>
      </c>
      <c r="B19916" t="s">
        <v>4311</v>
      </c>
    </row>
    <row r="19917" spans="1:2" x14ac:dyDescent="0.3">
      <c r="A19917" t="s">
        <v>2068</v>
      </c>
      <c r="B19917" t="s">
        <v>355</v>
      </c>
    </row>
    <row r="19918" spans="1:2" x14ac:dyDescent="0.3">
      <c r="A19918" t="s">
        <v>2068</v>
      </c>
      <c r="B19918" t="s">
        <v>4611</v>
      </c>
    </row>
    <row r="19919" spans="1:2" x14ac:dyDescent="0.3">
      <c r="A19919" t="s">
        <v>2068</v>
      </c>
      <c r="B19919" t="s">
        <v>695</v>
      </c>
    </row>
    <row r="19920" spans="1:2" x14ac:dyDescent="0.3">
      <c r="A19920" t="s">
        <v>2068</v>
      </c>
      <c r="B19920" t="s">
        <v>2341</v>
      </c>
    </row>
    <row r="19921" spans="1:2" x14ac:dyDescent="0.3">
      <c r="A19921" t="s">
        <v>2068</v>
      </c>
      <c r="B19921" t="s">
        <v>14034</v>
      </c>
    </row>
    <row r="19922" spans="1:2" x14ac:dyDescent="0.3">
      <c r="A19922" t="s">
        <v>2068</v>
      </c>
      <c r="B19922" t="s">
        <v>5855</v>
      </c>
    </row>
    <row r="19923" spans="1:2" x14ac:dyDescent="0.3">
      <c r="A19923" t="s">
        <v>91</v>
      </c>
      <c r="B19923" t="s">
        <v>1025</v>
      </c>
    </row>
    <row r="19924" spans="1:2" x14ac:dyDescent="0.3">
      <c r="A19924" t="s">
        <v>3052</v>
      </c>
      <c r="B19924" t="s">
        <v>4207</v>
      </c>
    </row>
    <row r="19925" spans="1:2" x14ac:dyDescent="0.3">
      <c r="A19925" t="s">
        <v>3052</v>
      </c>
      <c r="B19925" t="s">
        <v>2341</v>
      </c>
    </row>
    <row r="19926" spans="1:2" x14ac:dyDescent="0.3">
      <c r="A19926" t="s">
        <v>3052</v>
      </c>
      <c r="B19926" t="s">
        <v>3826</v>
      </c>
    </row>
    <row r="19927" spans="1:2" x14ac:dyDescent="0.3">
      <c r="A19927" t="s">
        <v>115</v>
      </c>
      <c r="B19927" t="s">
        <v>2417</v>
      </c>
    </row>
    <row r="19928" spans="1:2" x14ac:dyDescent="0.3">
      <c r="A19928" t="s">
        <v>115</v>
      </c>
      <c r="B19928" t="s">
        <v>184</v>
      </c>
    </row>
    <row r="19929" spans="1:2" x14ac:dyDescent="0.3">
      <c r="A19929" t="s">
        <v>115</v>
      </c>
      <c r="B19929" t="s">
        <v>486</v>
      </c>
    </row>
    <row r="19930" spans="1:2" x14ac:dyDescent="0.3">
      <c r="A19930" t="s">
        <v>115</v>
      </c>
      <c r="B19930" t="s">
        <v>534</v>
      </c>
    </row>
    <row r="19931" spans="1:2" x14ac:dyDescent="0.3">
      <c r="A19931" t="s">
        <v>115</v>
      </c>
      <c r="B19931" t="s">
        <v>2341</v>
      </c>
    </row>
    <row r="19932" spans="1:2" x14ac:dyDescent="0.3">
      <c r="A19932" t="s">
        <v>2068</v>
      </c>
      <c r="B19932" t="s">
        <v>184</v>
      </c>
    </row>
    <row r="19933" spans="1:2" x14ac:dyDescent="0.3">
      <c r="A19933" t="s">
        <v>2068</v>
      </c>
      <c r="B19933" t="s">
        <v>2341</v>
      </c>
    </row>
    <row r="19934" spans="1:2" x14ac:dyDescent="0.3">
      <c r="A19934" t="s">
        <v>3052</v>
      </c>
      <c r="B19934" t="s">
        <v>4611</v>
      </c>
    </row>
    <row r="19935" spans="1:2" x14ac:dyDescent="0.3">
      <c r="A19935" t="s">
        <v>3052</v>
      </c>
      <c r="B19935" t="s">
        <v>4311</v>
      </c>
    </row>
    <row r="19936" spans="1:2" x14ac:dyDescent="0.3">
      <c r="A19936" t="s">
        <v>3052</v>
      </c>
      <c r="B19936" t="s">
        <v>5855</v>
      </c>
    </row>
    <row r="19937" spans="1:2" x14ac:dyDescent="0.3">
      <c r="A19937" t="s">
        <v>3052</v>
      </c>
      <c r="B19937" t="s">
        <v>131</v>
      </c>
    </row>
    <row r="19938" spans="1:2" x14ac:dyDescent="0.3">
      <c r="A19938" t="s">
        <v>3052</v>
      </c>
      <c r="B19938" t="s">
        <v>3689</v>
      </c>
    </row>
    <row r="19939" spans="1:2" x14ac:dyDescent="0.3">
      <c r="A19939" t="s">
        <v>3052</v>
      </c>
      <c r="B19939" t="s">
        <v>3826</v>
      </c>
    </row>
    <row r="19940" spans="1:2" x14ac:dyDescent="0.3">
      <c r="A19940" t="s">
        <v>3052</v>
      </c>
      <c r="B19940" t="s">
        <v>355</v>
      </c>
    </row>
    <row r="19941" spans="1:2" x14ac:dyDescent="0.3">
      <c r="A19941" t="s">
        <v>91</v>
      </c>
      <c r="B19941" t="s">
        <v>2165</v>
      </c>
    </row>
    <row r="19942" spans="1:2" x14ac:dyDescent="0.3">
      <c r="A19942" t="s">
        <v>3052</v>
      </c>
      <c r="B19942" t="s">
        <v>7932</v>
      </c>
    </row>
    <row r="19943" spans="1:2" x14ac:dyDescent="0.3">
      <c r="A19943" t="s">
        <v>3052</v>
      </c>
      <c r="B19943" t="s">
        <v>184</v>
      </c>
    </row>
    <row r="19944" spans="1:2" x14ac:dyDescent="0.3">
      <c r="A19944" t="s">
        <v>3052</v>
      </c>
      <c r="B19944" t="s">
        <v>131</v>
      </c>
    </row>
    <row r="19945" spans="1:2" x14ac:dyDescent="0.3">
      <c r="A19945" t="s">
        <v>3052</v>
      </c>
      <c r="B19945" t="s">
        <v>2417</v>
      </c>
    </row>
    <row r="19946" spans="1:2" x14ac:dyDescent="0.3">
      <c r="A19946" t="s">
        <v>3052</v>
      </c>
      <c r="B19946" t="s">
        <v>3826</v>
      </c>
    </row>
    <row r="19947" spans="1:2" x14ac:dyDescent="0.3">
      <c r="A19947" t="s">
        <v>3052</v>
      </c>
      <c r="B19947" t="s">
        <v>19</v>
      </c>
    </row>
    <row r="19948" spans="1:2" x14ac:dyDescent="0.3">
      <c r="A19948" t="s">
        <v>68</v>
      </c>
      <c r="B19948" t="s">
        <v>2417</v>
      </c>
    </row>
    <row r="19949" spans="1:2" x14ac:dyDescent="0.3">
      <c r="A19949" t="s">
        <v>115</v>
      </c>
      <c r="B19949" t="s">
        <v>1193</v>
      </c>
    </row>
    <row r="19950" spans="1:2" x14ac:dyDescent="0.3">
      <c r="A19950" t="s">
        <v>2068</v>
      </c>
      <c r="B19950" t="s">
        <v>695</v>
      </c>
    </row>
    <row r="19951" spans="1:2" x14ac:dyDescent="0.3">
      <c r="A19951" t="s">
        <v>3052</v>
      </c>
      <c r="B19951" t="s">
        <v>4611</v>
      </c>
    </row>
    <row r="19952" spans="1:2" x14ac:dyDescent="0.3">
      <c r="A19952" t="s">
        <v>3052</v>
      </c>
      <c r="B19952" t="s">
        <v>19</v>
      </c>
    </row>
    <row r="19953" spans="1:2" x14ac:dyDescent="0.3">
      <c r="A19953" t="s">
        <v>3052</v>
      </c>
      <c r="B19953" t="s">
        <v>131</v>
      </c>
    </row>
    <row r="19954" spans="1:2" x14ac:dyDescent="0.3">
      <c r="A19954" t="s">
        <v>3052</v>
      </c>
      <c r="B19954" t="s">
        <v>4311</v>
      </c>
    </row>
    <row r="19955" spans="1:2" x14ac:dyDescent="0.3">
      <c r="A19955" t="s">
        <v>3052</v>
      </c>
      <c r="B19955" t="s">
        <v>1439</v>
      </c>
    </row>
    <row r="19956" spans="1:2" x14ac:dyDescent="0.3">
      <c r="A19956" t="s">
        <v>3052</v>
      </c>
      <c r="B19956" t="s">
        <v>4311</v>
      </c>
    </row>
    <row r="19957" spans="1:2" x14ac:dyDescent="0.3">
      <c r="A19957" t="s">
        <v>3052</v>
      </c>
      <c r="B19957" t="s">
        <v>131</v>
      </c>
    </row>
    <row r="19958" spans="1:2" x14ac:dyDescent="0.3">
      <c r="A19958" t="s">
        <v>3052</v>
      </c>
      <c r="B19958" t="s">
        <v>7662</v>
      </c>
    </row>
    <row r="19959" spans="1:2" x14ac:dyDescent="0.3">
      <c r="A19959" t="s">
        <v>3052</v>
      </c>
      <c r="B19959" t="s">
        <v>184</v>
      </c>
    </row>
    <row r="19960" spans="1:2" x14ac:dyDescent="0.3">
      <c r="A19960" t="s">
        <v>3052</v>
      </c>
      <c r="B19960" t="s">
        <v>534</v>
      </c>
    </row>
    <row r="19961" spans="1:2" x14ac:dyDescent="0.3">
      <c r="A19961" t="s">
        <v>3052</v>
      </c>
      <c r="B19961" t="s">
        <v>131</v>
      </c>
    </row>
    <row r="19962" spans="1:2" x14ac:dyDescent="0.3">
      <c r="A19962" t="s">
        <v>3052</v>
      </c>
      <c r="B19962" t="s">
        <v>19</v>
      </c>
    </row>
    <row r="19963" spans="1:2" x14ac:dyDescent="0.3">
      <c r="A19963" t="s">
        <v>3052</v>
      </c>
      <c r="B19963" t="s">
        <v>486</v>
      </c>
    </row>
    <row r="19964" spans="1:2" x14ac:dyDescent="0.3">
      <c r="A19964" t="s">
        <v>3052</v>
      </c>
      <c r="B19964" t="s">
        <v>3826</v>
      </c>
    </row>
    <row r="19965" spans="1:2" x14ac:dyDescent="0.3">
      <c r="A19965" t="s">
        <v>3052</v>
      </c>
      <c r="B19965" t="s">
        <v>19</v>
      </c>
    </row>
    <row r="19966" spans="1:2" x14ac:dyDescent="0.3">
      <c r="A19966" t="s">
        <v>3052</v>
      </c>
      <c r="B19966" t="s">
        <v>4207</v>
      </c>
    </row>
    <row r="19967" spans="1:2" x14ac:dyDescent="0.3">
      <c r="A19967" t="s">
        <v>3052</v>
      </c>
      <c r="B19967" t="s">
        <v>2417</v>
      </c>
    </row>
    <row r="19968" spans="1:2" x14ac:dyDescent="0.3">
      <c r="A19968" t="s">
        <v>2068</v>
      </c>
      <c r="B19968" t="s">
        <v>2174</v>
      </c>
    </row>
    <row r="19969" spans="1:2" x14ac:dyDescent="0.3">
      <c r="A19969" t="s">
        <v>68</v>
      </c>
      <c r="B19969" t="s">
        <v>2341</v>
      </c>
    </row>
    <row r="19970" spans="1:2" x14ac:dyDescent="0.3">
      <c r="A19970" t="s">
        <v>68</v>
      </c>
      <c r="B19970" t="s">
        <v>1193</v>
      </c>
    </row>
    <row r="19971" spans="1:2" x14ac:dyDescent="0.3">
      <c r="A19971" t="s">
        <v>2068</v>
      </c>
      <c r="B19971" t="s">
        <v>131</v>
      </c>
    </row>
    <row r="19972" spans="1:2" x14ac:dyDescent="0.3">
      <c r="A19972" t="s">
        <v>2068</v>
      </c>
      <c r="B19972" t="s">
        <v>2417</v>
      </c>
    </row>
    <row r="19973" spans="1:2" x14ac:dyDescent="0.3">
      <c r="A19973" t="s">
        <v>2068</v>
      </c>
      <c r="B19973" t="s">
        <v>1193</v>
      </c>
    </row>
    <row r="19974" spans="1:2" x14ac:dyDescent="0.3">
      <c r="A19974" t="s">
        <v>2068</v>
      </c>
      <c r="B19974" t="s">
        <v>131</v>
      </c>
    </row>
    <row r="19975" spans="1:2" x14ac:dyDescent="0.3">
      <c r="A19975" t="s">
        <v>115</v>
      </c>
      <c r="B19975" t="s">
        <v>7250</v>
      </c>
    </row>
    <row r="19976" spans="1:2" x14ac:dyDescent="0.3">
      <c r="A19976" t="s">
        <v>115</v>
      </c>
      <c r="B19976" t="s">
        <v>1193</v>
      </c>
    </row>
    <row r="19977" spans="1:2" x14ac:dyDescent="0.3">
      <c r="A19977" t="s">
        <v>189</v>
      </c>
      <c r="B19977" t="s">
        <v>1193</v>
      </c>
    </row>
    <row r="19978" spans="1:2" x14ac:dyDescent="0.3">
      <c r="A19978" t="s">
        <v>3052</v>
      </c>
      <c r="B19978" t="s">
        <v>4611</v>
      </c>
    </row>
    <row r="19979" spans="1:2" x14ac:dyDescent="0.3">
      <c r="A19979" t="s">
        <v>3052</v>
      </c>
      <c r="B19979" t="s">
        <v>19</v>
      </c>
    </row>
    <row r="19980" spans="1:2" x14ac:dyDescent="0.3">
      <c r="A19980" t="s">
        <v>3052</v>
      </c>
      <c r="B19980" t="s">
        <v>131</v>
      </c>
    </row>
    <row r="19981" spans="1:2" x14ac:dyDescent="0.3">
      <c r="A19981" t="s">
        <v>3052</v>
      </c>
      <c r="B19981" t="s">
        <v>355</v>
      </c>
    </row>
    <row r="19982" spans="1:2" x14ac:dyDescent="0.3">
      <c r="A19982" t="s">
        <v>3052</v>
      </c>
      <c r="B19982" t="s">
        <v>4311</v>
      </c>
    </row>
    <row r="19983" spans="1:2" x14ac:dyDescent="0.3">
      <c r="A19983" t="s">
        <v>3052</v>
      </c>
      <c r="B19983" t="s">
        <v>5855</v>
      </c>
    </row>
    <row r="19984" spans="1:2" x14ac:dyDescent="0.3">
      <c r="A19984" t="s">
        <v>3052</v>
      </c>
      <c r="B19984" t="s">
        <v>3689</v>
      </c>
    </row>
    <row r="19985" spans="1:2" x14ac:dyDescent="0.3">
      <c r="A19985" t="s">
        <v>11</v>
      </c>
      <c r="B19985" t="s">
        <v>19</v>
      </c>
    </row>
    <row r="19986" spans="1:2" x14ac:dyDescent="0.3">
      <c r="A19986" t="s">
        <v>11</v>
      </c>
      <c r="B19986" t="s">
        <v>2417</v>
      </c>
    </row>
    <row r="19987" spans="1:2" x14ac:dyDescent="0.3">
      <c r="A19987" t="s">
        <v>11</v>
      </c>
      <c r="B19987" t="s">
        <v>131</v>
      </c>
    </row>
    <row r="19988" spans="1:2" x14ac:dyDescent="0.3">
      <c r="A19988" t="s">
        <v>2068</v>
      </c>
      <c r="B19988" t="s">
        <v>2341</v>
      </c>
    </row>
    <row r="19989" spans="1:2" x14ac:dyDescent="0.3">
      <c r="A19989" t="s">
        <v>2068</v>
      </c>
      <c r="B19989" t="s">
        <v>4207</v>
      </c>
    </row>
    <row r="19990" spans="1:2" x14ac:dyDescent="0.3">
      <c r="A19990" t="s">
        <v>2068</v>
      </c>
      <c r="B19990" t="s">
        <v>1193</v>
      </c>
    </row>
    <row r="19991" spans="1:2" x14ac:dyDescent="0.3">
      <c r="A19991" t="s">
        <v>2068</v>
      </c>
      <c r="B19991" t="s">
        <v>5180</v>
      </c>
    </row>
    <row r="19992" spans="1:2" x14ac:dyDescent="0.3">
      <c r="A19992" t="s">
        <v>2068</v>
      </c>
      <c r="B19992" t="s">
        <v>3138</v>
      </c>
    </row>
    <row r="19993" spans="1:2" x14ac:dyDescent="0.3">
      <c r="A19993" t="s">
        <v>2068</v>
      </c>
      <c r="B19993" t="s">
        <v>486</v>
      </c>
    </row>
    <row r="19994" spans="1:2" x14ac:dyDescent="0.3">
      <c r="A19994" t="s">
        <v>91</v>
      </c>
      <c r="B19994" t="s">
        <v>1193</v>
      </c>
    </row>
    <row r="19995" spans="1:2" x14ac:dyDescent="0.3">
      <c r="A19995" t="s">
        <v>91</v>
      </c>
      <c r="B19995" t="s">
        <v>2341</v>
      </c>
    </row>
    <row r="19996" spans="1:2" x14ac:dyDescent="0.3">
      <c r="A19996" t="s">
        <v>463</v>
      </c>
      <c r="B19996" t="s">
        <v>131</v>
      </c>
    </row>
    <row r="19997" spans="1:2" x14ac:dyDescent="0.3">
      <c r="A19997" t="s">
        <v>463</v>
      </c>
      <c r="B19997" t="s">
        <v>4611</v>
      </c>
    </row>
    <row r="19998" spans="1:2" x14ac:dyDescent="0.3">
      <c r="A19998" t="s">
        <v>463</v>
      </c>
      <c r="B19998" t="s">
        <v>695</v>
      </c>
    </row>
    <row r="19999" spans="1:2" x14ac:dyDescent="0.3">
      <c r="A19999" t="s">
        <v>463</v>
      </c>
      <c r="B19999" t="s">
        <v>4311</v>
      </c>
    </row>
    <row r="20000" spans="1:2" x14ac:dyDescent="0.3">
      <c r="A20000" t="s">
        <v>463</v>
      </c>
      <c r="B20000" t="s">
        <v>19</v>
      </c>
    </row>
    <row r="20001" spans="1:2" x14ac:dyDescent="0.3">
      <c r="A20001" t="s">
        <v>115</v>
      </c>
      <c r="B20001" t="s">
        <v>1025</v>
      </c>
    </row>
    <row r="20002" spans="1:2" x14ac:dyDescent="0.3">
      <c r="A20002" t="s">
        <v>115</v>
      </c>
      <c r="B20002" t="s">
        <v>4611</v>
      </c>
    </row>
    <row r="20003" spans="1:2" x14ac:dyDescent="0.3">
      <c r="A20003" t="s">
        <v>115</v>
      </c>
      <c r="B20003" t="s">
        <v>184</v>
      </c>
    </row>
    <row r="20004" spans="1:2" x14ac:dyDescent="0.3">
      <c r="A20004" t="s">
        <v>91</v>
      </c>
      <c r="B20004" t="s">
        <v>131</v>
      </c>
    </row>
    <row r="20005" spans="1:2" x14ac:dyDescent="0.3">
      <c r="A20005" t="s">
        <v>3052</v>
      </c>
      <c r="B20005" t="s">
        <v>639</v>
      </c>
    </row>
    <row r="20006" spans="1:2" x14ac:dyDescent="0.3">
      <c r="A20006" t="s">
        <v>3052</v>
      </c>
      <c r="B20006" t="s">
        <v>3382</v>
      </c>
    </row>
    <row r="20007" spans="1:2" x14ac:dyDescent="0.3">
      <c r="A20007" t="s">
        <v>3052</v>
      </c>
      <c r="B20007" t="s">
        <v>837</v>
      </c>
    </row>
    <row r="20008" spans="1:2" x14ac:dyDescent="0.3">
      <c r="A20008" t="s">
        <v>115</v>
      </c>
      <c r="B20008" t="s">
        <v>131</v>
      </c>
    </row>
    <row r="20009" spans="1:2" x14ac:dyDescent="0.3">
      <c r="A20009" t="s">
        <v>115</v>
      </c>
      <c r="B20009" t="s">
        <v>1256</v>
      </c>
    </row>
    <row r="20010" spans="1:2" x14ac:dyDescent="0.3">
      <c r="A20010" t="s">
        <v>115</v>
      </c>
      <c r="B20010" t="s">
        <v>790</v>
      </c>
    </row>
    <row r="20011" spans="1:2" x14ac:dyDescent="0.3">
      <c r="A20011" t="s">
        <v>383</v>
      </c>
      <c r="B20011" t="s">
        <v>2417</v>
      </c>
    </row>
    <row r="20012" spans="1:2" x14ac:dyDescent="0.3">
      <c r="A20012" t="s">
        <v>383</v>
      </c>
      <c r="B20012" t="s">
        <v>486</v>
      </c>
    </row>
    <row r="20013" spans="1:2" x14ac:dyDescent="0.3">
      <c r="A20013" t="s">
        <v>383</v>
      </c>
      <c r="B20013" t="s">
        <v>2341</v>
      </c>
    </row>
    <row r="20014" spans="1:2" x14ac:dyDescent="0.3">
      <c r="A20014" t="s">
        <v>68</v>
      </c>
      <c r="B20014" t="s">
        <v>2417</v>
      </c>
    </row>
    <row r="20015" spans="1:2" x14ac:dyDescent="0.3">
      <c r="A20015" t="s">
        <v>115</v>
      </c>
      <c r="B20015" t="s">
        <v>1193</v>
      </c>
    </row>
    <row r="20016" spans="1:2" x14ac:dyDescent="0.3">
      <c r="A20016" t="s">
        <v>115</v>
      </c>
      <c r="B20016" t="s">
        <v>184</v>
      </c>
    </row>
    <row r="20017" spans="1:2" x14ac:dyDescent="0.3">
      <c r="A20017" t="s">
        <v>68</v>
      </c>
      <c r="B20017" t="s">
        <v>184</v>
      </c>
    </row>
    <row r="20018" spans="1:2" x14ac:dyDescent="0.3">
      <c r="A20018" t="s">
        <v>115</v>
      </c>
      <c r="B20018" t="s">
        <v>4207</v>
      </c>
    </row>
    <row r="20019" spans="1:2" x14ac:dyDescent="0.3">
      <c r="A20019" t="s">
        <v>115</v>
      </c>
      <c r="B20019" t="s">
        <v>1193</v>
      </c>
    </row>
    <row r="20020" spans="1:2" x14ac:dyDescent="0.3">
      <c r="A20020" t="s">
        <v>3052</v>
      </c>
      <c r="B20020" t="s">
        <v>2341</v>
      </c>
    </row>
    <row r="20021" spans="1:2" x14ac:dyDescent="0.3">
      <c r="A20021" t="s">
        <v>3052</v>
      </c>
      <c r="B20021" t="s">
        <v>1193</v>
      </c>
    </row>
    <row r="20022" spans="1:2" x14ac:dyDescent="0.3">
      <c r="A20022" t="s">
        <v>115</v>
      </c>
      <c r="B20022" t="s">
        <v>1193</v>
      </c>
    </row>
    <row r="20023" spans="1:2" x14ac:dyDescent="0.3">
      <c r="A20023" t="s">
        <v>3052</v>
      </c>
      <c r="B20023" t="s">
        <v>184</v>
      </c>
    </row>
    <row r="20024" spans="1:2" x14ac:dyDescent="0.3">
      <c r="A20024" t="s">
        <v>3052</v>
      </c>
      <c r="B20024" t="s">
        <v>837</v>
      </c>
    </row>
    <row r="20025" spans="1:2" x14ac:dyDescent="0.3">
      <c r="A20025" t="s">
        <v>3052</v>
      </c>
      <c r="B20025" t="s">
        <v>184</v>
      </c>
    </row>
    <row r="20026" spans="1:2" x14ac:dyDescent="0.3">
      <c r="A20026" t="s">
        <v>3052</v>
      </c>
      <c r="B20026" t="s">
        <v>184</v>
      </c>
    </row>
    <row r="20027" spans="1:2" x14ac:dyDescent="0.3">
      <c r="A20027" t="s">
        <v>3052</v>
      </c>
      <c r="B20027" t="s">
        <v>837</v>
      </c>
    </row>
    <row r="20028" spans="1:2" x14ac:dyDescent="0.3">
      <c r="A20028" t="s">
        <v>3052</v>
      </c>
      <c r="B20028" t="s">
        <v>19</v>
      </c>
    </row>
    <row r="20029" spans="1:2" x14ac:dyDescent="0.3">
      <c r="A20029" t="s">
        <v>3052</v>
      </c>
      <c r="B20029" t="s">
        <v>2417</v>
      </c>
    </row>
    <row r="20030" spans="1:2" x14ac:dyDescent="0.3">
      <c r="A20030" t="s">
        <v>463</v>
      </c>
      <c r="B20030" t="s">
        <v>131</v>
      </c>
    </row>
    <row r="20031" spans="1:2" x14ac:dyDescent="0.3">
      <c r="A20031" t="s">
        <v>463</v>
      </c>
      <c r="B20031" t="s">
        <v>534</v>
      </c>
    </row>
    <row r="20032" spans="1:2" x14ac:dyDescent="0.3">
      <c r="A20032" t="s">
        <v>463</v>
      </c>
      <c r="B20032" t="s">
        <v>19</v>
      </c>
    </row>
    <row r="20033" spans="1:2" x14ac:dyDescent="0.3">
      <c r="A20033" t="s">
        <v>463</v>
      </c>
      <c r="B20033" t="s">
        <v>184</v>
      </c>
    </row>
    <row r="20034" spans="1:2" x14ac:dyDescent="0.3">
      <c r="A20034" t="s">
        <v>115</v>
      </c>
      <c r="B20034" t="s">
        <v>1193</v>
      </c>
    </row>
    <row r="20035" spans="1:2" x14ac:dyDescent="0.3">
      <c r="A20035" t="s">
        <v>115</v>
      </c>
      <c r="B20035" t="s">
        <v>534</v>
      </c>
    </row>
    <row r="20036" spans="1:2" x14ac:dyDescent="0.3">
      <c r="A20036" t="s">
        <v>115</v>
      </c>
      <c r="B20036" t="s">
        <v>2417</v>
      </c>
    </row>
    <row r="20037" spans="1:2" x14ac:dyDescent="0.3">
      <c r="A20037" t="s">
        <v>463</v>
      </c>
      <c r="B20037" t="s">
        <v>2417</v>
      </c>
    </row>
    <row r="20038" spans="1:2" x14ac:dyDescent="0.3">
      <c r="A20038" t="s">
        <v>463</v>
      </c>
      <c r="B20038" t="s">
        <v>131</v>
      </c>
    </row>
    <row r="20039" spans="1:2" x14ac:dyDescent="0.3">
      <c r="A20039" t="s">
        <v>463</v>
      </c>
      <c r="B20039" t="s">
        <v>19</v>
      </c>
    </row>
    <row r="20040" spans="1:2" x14ac:dyDescent="0.3">
      <c r="A20040" t="s">
        <v>2068</v>
      </c>
      <c r="B20040" t="s">
        <v>3826</v>
      </c>
    </row>
    <row r="20041" spans="1:2" x14ac:dyDescent="0.3">
      <c r="A20041" t="s">
        <v>2068</v>
      </c>
      <c r="B20041" t="s">
        <v>486</v>
      </c>
    </row>
    <row r="20042" spans="1:2" x14ac:dyDescent="0.3">
      <c r="A20042" t="s">
        <v>2068</v>
      </c>
      <c r="B20042" t="s">
        <v>184</v>
      </c>
    </row>
    <row r="20043" spans="1:2" x14ac:dyDescent="0.3">
      <c r="A20043" t="s">
        <v>2068</v>
      </c>
      <c r="B20043" t="s">
        <v>131</v>
      </c>
    </row>
    <row r="20044" spans="1:2" x14ac:dyDescent="0.3">
      <c r="A20044" t="s">
        <v>2068</v>
      </c>
      <c r="B20044" t="s">
        <v>184</v>
      </c>
    </row>
    <row r="20045" spans="1:2" x14ac:dyDescent="0.3">
      <c r="A20045" t="s">
        <v>2068</v>
      </c>
      <c r="B20045" t="s">
        <v>790</v>
      </c>
    </row>
    <row r="20046" spans="1:2" x14ac:dyDescent="0.3">
      <c r="A20046" t="s">
        <v>2068</v>
      </c>
      <c r="B20046" t="s">
        <v>7641</v>
      </c>
    </row>
    <row r="20047" spans="1:2" x14ac:dyDescent="0.3">
      <c r="A20047" t="s">
        <v>91</v>
      </c>
      <c r="B20047" t="s">
        <v>4311</v>
      </c>
    </row>
    <row r="20048" spans="1:2" x14ac:dyDescent="0.3">
      <c r="A20048" t="s">
        <v>91</v>
      </c>
      <c r="B20048" t="s">
        <v>695</v>
      </c>
    </row>
    <row r="20049" spans="1:2" x14ac:dyDescent="0.3">
      <c r="A20049" t="s">
        <v>91</v>
      </c>
      <c r="B20049" t="s">
        <v>5177</v>
      </c>
    </row>
    <row r="20050" spans="1:2" x14ac:dyDescent="0.3">
      <c r="A20050" t="s">
        <v>2068</v>
      </c>
      <c r="B20050" t="s">
        <v>2417</v>
      </c>
    </row>
    <row r="20051" spans="1:2" x14ac:dyDescent="0.3">
      <c r="A20051" t="s">
        <v>2068</v>
      </c>
      <c r="B20051" t="s">
        <v>695</v>
      </c>
    </row>
    <row r="20052" spans="1:2" x14ac:dyDescent="0.3">
      <c r="A20052" t="s">
        <v>2068</v>
      </c>
      <c r="B20052" t="s">
        <v>486</v>
      </c>
    </row>
    <row r="20053" spans="1:2" x14ac:dyDescent="0.3">
      <c r="A20053" t="s">
        <v>2068</v>
      </c>
      <c r="B20053" t="s">
        <v>5855</v>
      </c>
    </row>
    <row r="20054" spans="1:2" x14ac:dyDescent="0.3">
      <c r="A20054" t="s">
        <v>2068</v>
      </c>
      <c r="B20054" t="s">
        <v>4311</v>
      </c>
    </row>
    <row r="20055" spans="1:2" x14ac:dyDescent="0.3">
      <c r="A20055" t="s">
        <v>2068</v>
      </c>
      <c r="B20055" t="s">
        <v>1193</v>
      </c>
    </row>
    <row r="20056" spans="1:2" x14ac:dyDescent="0.3">
      <c r="A20056" t="s">
        <v>3052</v>
      </c>
      <c r="B20056" t="s">
        <v>184</v>
      </c>
    </row>
    <row r="20057" spans="1:2" x14ac:dyDescent="0.3">
      <c r="A20057" t="s">
        <v>3052</v>
      </c>
      <c r="B20057" t="s">
        <v>7641</v>
      </c>
    </row>
    <row r="20058" spans="1:2" x14ac:dyDescent="0.3">
      <c r="A20058" t="s">
        <v>3052</v>
      </c>
      <c r="B20058" t="s">
        <v>837</v>
      </c>
    </row>
    <row r="20059" spans="1:2" x14ac:dyDescent="0.3">
      <c r="A20059" t="s">
        <v>3052</v>
      </c>
      <c r="B20059" t="s">
        <v>695</v>
      </c>
    </row>
    <row r="20060" spans="1:2" x14ac:dyDescent="0.3">
      <c r="A20060" t="s">
        <v>3052</v>
      </c>
      <c r="B20060" t="s">
        <v>19</v>
      </c>
    </row>
    <row r="20061" spans="1:2" x14ac:dyDescent="0.3">
      <c r="A20061" t="s">
        <v>3052</v>
      </c>
      <c r="B20061" t="s">
        <v>4611</v>
      </c>
    </row>
    <row r="20062" spans="1:2" x14ac:dyDescent="0.3">
      <c r="A20062" t="s">
        <v>3052</v>
      </c>
      <c r="B20062" t="s">
        <v>4311</v>
      </c>
    </row>
    <row r="20063" spans="1:2" x14ac:dyDescent="0.3">
      <c r="A20063" t="s">
        <v>3052</v>
      </c>
      <c r="B20063" t="s">
        <v>131</v>
      </c>
    </row>
    <row r="20064" spans="1:2" x14ac:dyDescent="0.3">
      <c r="A20064" t="s">
        <v>3052</v>
      </c>
      <c r="B20064" t="s">
        <v>4611</v>
      </c>
    </row>
    <row r="20065" spans="1:2" x14ac:dyDescent="0.3">
      <c r="A20065" t="s">
        <v>3052</v>
      </c>
      <c r="B20065" t="s">
        <v>7874</v>
      </c>
    </row>
    <row r="20066" spans="1:2" x14ac:dyDescent="0.3">
      <c r="A20066" t="s">
        <v>3052</v>
      </c>
      <c r="B20066" t="s">
        <v>3826</v>
      </c>
    </row>
    <row r="20067" spans="1:2" x14ac:dyDescent="0.3">
      <c r="A20067" t="s">
        <v>3052</v>
      </c>
      <c r="B20067" t="s">
        <v>4311</v>
      </c>
    </row>
    <row r="20068" spans="1:2" x14ac:dyDescent="0.3">
      <c r="A20068" t="s">
        <v>3052</v>
      </c>
      <c r="B20068" t="s">
        <v>19</v>
      </c>
    </row>
    <row r="20069" spans="1:2" x14ac:dyDescent="0.3">
      <c r="A20069" t="s">
        <v>3052</v>
      </c>
      <c r="B20069" t="s">
        <v>5177</v>
      </c>
    </row>
    <row r="20070" spans="1:2" x14ac:dyDescent="0.3">
      <c r="A20070" t="s">
        <v>3052</v>
      </c>
      <c r="B20070" t="s">
        <v>1193</v>
      </c>
    </row>
    <row r="20071" spans="1:2" x14ac:dyDescent="0.3">
      <c r="A20071" t="s">
        <v>3052</v>
      </c>
      <c r="B20071" t="s">
        <v>3138</v>
      </c>
    </row>
    <row r="20072" spans="1:2" x14ac:dyDescent="0.3">
      <c r="A20072" t="s">
        <v>3052</v>
      </c>
      <c r="B20072" t="s">
        <v>486</v>
      </c>
    </row>
    <row r="20073" spans="1:2" x14ac:dyDescent="0.3">
      <c r="A20073" t="s">
        <v>3052</v>
      </c>
      <c r="B20073" t="s">
        <v>695</v>
      </c>
    </row>
    <row r="20074" spans="1:2" x14ac:dyDescent="0.3">
      <c r="A20074" t="s">
        <v>3052</v>
      </c>
      <c r="B20074" t="s">
        <v>2341</v>
      </c>
    </row>
    <row r="20075" spans="1:2" x14ac:dyDescent="0.3">
      <c r="A20075" t="s">
        <v>3052</v>
      </c>
      <c r="B20075" t="s">
        <v>131</v>
      </c>
    </row>
    <row r="20076" spans="1:2" x14ac:dyDescent="0.3">
      <c r="A20076" t="s">
        <v>3052</v>
      </c>
      <c r="B20076" t="s">
        <v>4611</v>
      </c>
    </row>
    <row r="20077" spans="1:2" x14ac:dyDescent="0.3">
      <c r="A20077" t="s">
        <v>3052</v>
      </c>
      <c r="B20077" t="s">
        <v>7874</v>
      </c>
    </row>
    <row r="20078" spans="1:2" x14ac:dyDescent="0.3">
      <c r="A20078" t="s">
        <v>3052</v>
      </c>
      <c r="B20078" t="s">
        <v>3826</v>
      </c>
    </row>
    <row r="20079" spans="1:2" x14ac:dyDescent="0.3">
      <c r="A20079" t="s">
        <v>3052</v>
      </c>
      <c r="B20079" t="s">
        <v>4311</v>
      </c>
    </row>
    <row r="20080" spans="1:2" x14ac:dyDescent="0.3">
      <c r="A20080" t="s">
        <v>3052</v>
      </c>
      <c r="B20080" t="s">
        <v>19</v>
      </c>
    </row>
    <row r="20081" spans="1:2" x14ac:dyDescent="0.3">
      <c r="A20081" t="s">
        <v>3052</v>
      </c>
      <c r="B20081" t="s">
        <v>5177</v>
      </c>
    </row>
    <row r="20082" spans="1:2" x14ac:dyDescent="0.3">
      <c r="A20082" t="s">
        <v>3052</v>
      </c>
      <c r="B20082" t="s">
        <v>1193</v>
      </c>
    </row>
    <row r="20083" spans="1:2" x14ac:dyDescent="0.3">
      <c r="A20083" t="s">
        <v>3052</v>
      </c>
      <c r="B20083" t="s">
        <v>3138</v>
      </c>
    </row>
    <row r="20084" spans="1:2" x14ac:dyDescent="0.3">
      <c r="A20084" t="s">
        <v>3052</v>
      </c>
      <c r="B20084" t="s">
        <v>486</v>
      </c>
    </row>
    <row r="20085" spans="1:2" x14ac:dyDescent="0.3">
      <c r="A20085" t="s">
        <v>3052</v>
      </c>
      <c r="B20085" t="s">
        <v>695</v>
      </c>
    </row>
    <row r="20086" spans="1:2" x14ac:dyDescent="0.3">
      <c r="A20086" t="s">
        <v>3052</v>
      </c>
      <c r="B20086" t="s">
        <v>2341</v>
      </c>
    </row>
    <row r="20087" spans="1:2" x14ac:dyDescent="0.3">
      <c r="A20087" t="s">
        <v>3052</v>
      </c>
      <c r="B20087" t="s">
        <v>131</v>
      </c>
    </row>
    <row r="20088" spans="1:2" x14ac:dyDescent="0.3">
      <c r="A20088" t="s">
        <v>3052</v>
      </c>
      <c r="B20088" t="s">
        <v>4611</v>
      </c>
    </row>
    <row r="20089" spans="1:2" x14ac:dyDescent="0.3">
      <c r="A20089" t="s">
        <v>3052</v>
      </c>
      <c r="B20089" t="s">
        <v>7874</v>
      </c>
    </row>
    <row r="20090" spans="1:2" x14ac:dyDescent="0.3">
      <c r="A20090" t="s">
        <v>3052</v>
      </c>
      <c r="B20090" t="s">
        <v>3826</v>
      </c>
    </row>
    <row r="20091" spans="1:2" x14ac:dyDescent="0.3">
      <c r="A20091" t="s">
        <v>3052</v>
      </c>
      <c r="B20091" t="s">
        <v>4311</v>
      </c>
    </row>
    <row r="20092" spans="1:2" x14ac:dyDescent="0.3">
      <c r="A20092" t="s">
        <v>3052</v>
      </c>
      <c r="B20092" t="s">
        <v>19</v>
      </c>
    </row>
    <row r="20093" spans="1:2" x14ac:dyDescent="0.3">
      <c r="A20093" t="s">
        <v>3052</v>
      </c>
      <c r="B20093" t="s">
        <v>5177</v>
      </c>
    </row>
    <row r="20094" spans="1:2" x14ac:dyDescent="0.3">
      <c r="A20094" t="s">
        <v>3052</v>
      </c>
      <c r="B20094" t="s">
        <v>1193</v>
      </c>
    </row>
    <row r="20095" spans="1:2" x14ac:dyDescent="0.3">
      <c r="A20095" t="s">
        <v>3052</v>
      </c>
      <c r="B20095" t="s">
        <v>3138</v>
      </c>
    </row>
    <row r="20096" spans="1:2" x14ac:dyDescent="0.3">
      <c r="A20096" t="s">
        <v>3052</v>
      </c>
      <c r="B20096" t="s">
        <v>486</v>
      </c>
    </row>
    <row r="20097" spans="1:2" x14ac:dyDescent="0.3">
      <c r="A20097" t="s">
        <v>3052</v>
      </c>
      <c r="B20097" t="s">
        <v>695</v>
      </c>
    </row>
    <row r="20098" spans="1:2" x14ac:dyDescent="0.3">
      <c r="A20098" t="s">
        <v>3052</v>
      </c>
      <c r="B20098" t="s">
        <v>2341</v>
      </c>
    </row>
    <row r="20099" spans="1:2" x14ac:dyDescent="0.3">
      <c r="A20099" t="s">
        <v>2068</v>
      </c>
      <c r="B20099" t="s">
        <v>184</v>
      </c>
    </row>
    <row r="20100" spans="1:2" x14ac:dyDescent="0.3">
      <c r="A20100" t="s">
        <v>2068</v>
      </c>
      <c r="B20100" t="s">
        <v>837</v>
      </c>
    </row>
    <row r="20101" spans="1:2" x14ac:dyDescent="0.3">
      <c r="A20101" t="s">
        <v>2068</v>
      </c>
      <c r="B20101" t="s">
        <v>5855</v>
      </c>
    </row>
    <row r="20102" spans="1:2" x14ac:dyDescent="0.3">
      <c r="A20102" t="s">
        <v>2068</v>
      </c>
      <c r="B20102" t="s">
        <v>695</v>
      </c>
    </row>
    <row r="20103" spans="1:2" x14ac:dyDescent="0.3">
      <c r="A20103" t="s">
        <v>2068</v>
      </c>
      <c r="B20103" t="s">
        <v>19</v>
      </c>
    </row>
    <row r="20104" spans="1:2" x14ac:dyDescent="0.3">
      <c r="A20104" t="s">
        <v>2068</v>
      </c>
      <c r="B20104" t="s">
        <v>695</v>
      </c>
    </row>
    <row r="20105" spans="1:2" x14ac:dyDescent="0.3">
      <c r="A20105" t="s">
        <v>2068</v>
      </c>
      <c r="B20105" t="s">
        <v>184</v>
      </c>
    </row>
    <row r="20106" spans="1:2" x14ac:dyDescent="0.3">
      <c r="A20106" t="s">
        <v>2068</v>
      </c>
      <c r="B20106" t="s">
        <v>486</v>
      </c>
    </row>
    <row r="20107" spans="1:2" x14ac:dyDescent="0.3">
      <c r="A20107" t="s">
        <v>3052</v>
      </c>
      <c r="B20107" t="s">
        <v>131</v>
      </c>
    </row>
    <row r="20108" spans="1:2" x14ac:dyDescent="0.3">
      <c r="A20108" t="s">
        <v>3052</v>
      </c>
      <c r="B20108" t="s">
        <v>19</v>
      </c>
    </row>
    <row r="20109" spans="1:2" x14ac:dyDescent="0.3">
      <c r="A20109" t="s">
        <v>68</v>
      </c>
      <c r="B20109" t="s">
        <v>2417</v>
      </c>
    </row>
    <row r="20110" spans="1:2" x14ac:dyDescent="0.3">
      <c r="A20110" t="s">
        <v>383</v>
      </c>
      <c r="B20110" t="s">
        <v>131</v>
      </c>
    </row>
    <row r="20111" spans="1:2" x14ac:dyDescent="0.3">
      <c r="A20111" t="s">
        <v>383</v>
      </c>
      <c r="B20111" t="s">
        <v>1193</v>
      </c>
    </row>
    <row r="20112" spans="1:2" x14ac:dyDescent="0.3">
      <c r="A20112" t="s">
        <v>115</v>
      </c>
      <c r="B20112" t="s">
        <v>131</v>
      </c>
    </row>
    <row r="20113" spans="1:2" x14ac:dyDescent="0.3">
      <c r="A20113" t="s">
        <v>115</v>
      </c>
      <c r="B20113" t="s">
        <v>790</v>
      </c>
    </row>
    <row r="20114" spans="1:2" x14ac:dyDescent="0.3">
      <c r="A20114" t="s">
        <v>115</v>
      </c>
      <c r="B20114" t="s">
        <v>5262</v>
      </c>
    </row>
    <row r="20115" spans="1:2" x14ac:dyDescent="0.3">
      <c r="A20115" t="s">
        <v>115</v>
      </c>
      <c r="B20115" t="s">
        <v>639</v>
      </c>
    </row>
    <row r="20116" spans="1:2" x14ac:dyDescent="0.3">
      <c r="A20116" t="s">
        <v>3052</v>
      </c>
      <c r="B20116" t="s">
        <v>184</v>
      </c>
    </row>
    <row r="20117" spans="1:2" x14ac:dyDescent="0.3">
      <c r="A20117" t="s">
        <v>68</v>
      </c>
      <c r="B20117" t="s">
        <v>131</v>
      </c>
    </row>
    <row r="20118" spans="1:2" x14ac:dyDescent="0.3">
      <c r="A20118" t="s">
        <v>68</v>
      </c>
      <c r="B20118" t="s">
        <v>1439</v>
      </c>
    </row>
    <row r="20119" spans="1:2" x14ac:dyDescent="0.3">
      <c r="A20119" t="s">
        <v>189</v>
      </c>
      <c r="B20119" t="s">
        <v>1193</v>
      </c>
    </row>
    <row r="20120" spans="1:2" x14ac:dyDescent="0.3">
      <c r="A20120" t="s">
        <v>189</v>
      </c>
      <c r="B20120" t="s">
        <v>617</v>
      </c>
    </row>
    <row r="20121" spans="1:2" x14ac:dyDescent="0.3">
      <c r="A20121" t="s">
        <v>3052</v>
      </c>
      <c r="B20121" t="s">
        <v>7662</v>
      </c>
    </row>
    <row r="20122" spans="1:2" x14ac:dyDescent="0.3">
      <c r="A20122" t="s">
        <v>3052</v>
      </c>
      <c r="B20122" t="s">
        <v>19</v>
      </c>
    </row>
    <row r="20123" spans="1:2" x14ac:dyDescent="0.3">
      <c r="A20123" t="s">
        <v>3052</v>
      </c>
      <c r="B20123" t="s">
        <v>4611</v>
      </c>
    </row>
    <row r="20124" spans="1:2" x14ac:dyDescent="0.3">
      <c r="A20124" t="s">
        <v>3052</v>
      </c>
      <c r="B20124" t="s">
        <v>131</v>
      </c>
    </row>
    <row r="20125" spans="1:2" x14ac:dyDescent="0.3">
      <c r="A20125" t="s">
        <v>3052</v>
      </c>
      <c r="B20125" t="s">
        <v>184</v>
      </c>
    </row>
    <row r="20126" spans="1:2" x14ac:dyDescent="0.3">
      <c r="A20126" t="s">
        <v>3052</v>
      </c>
      <c r="B20126" t="s">
        <v>534</v>
      </c>
    </row>
    <row r="20127" spans="1:2" x14ac:dyDescent="0.3">
      <c r="A20127" t="s">
        <v>3052</v>
      </c>
      <c r="B20127" t="s">
        <v>3382</v>
      </c>
    </row>
    <row r="20128" spans="1:2" x14ac:dyDescent="0.3">
      <c r="A20128" t="s">
        <v>3052</v>
      </c>
      <c r="B20128" t="s">
        <v>837</v>
      </c>
    </row>
    <row r="20129" spans="1:2" x14ac:dyDescent="0.3">
      <c r="A20129" t="s">
        <v>68</v>
      </c>
      <c r="B20129" t="s">
        <v>1900</v>
      </c>
    </row>
    <row r="20130" spans="1:2" x14ac:dyDescent="0.3">
      <c r="A20130" t="s">
        <v>68</v>
      </c>
      <c r="B20130" t="s">
        <v>7662</v>
      </c>
    </row>
    <row r="20131" spans="1:2" x14ac:dyDescent="0.3">
      <c r="A20131" t="s">
        <v>68</v>
      </c>
      <c r="B20131" t="s">
        <v>2341</v>
      </c>
    </row>
    <row r="20132" spans="1:2" x14ac:dyDescent="0.3">
      <c r="A20132" t="s">
        <v>68</v>
      </c>
      <c r="B20132" t="s">
        <v>1193</v>
      </c>
    </row>
    <row r="20133" spans="1:2" x14ac:dyDescent="0.3">
      <c r="A20133" t="s">
        <v>11</v>
      </c>
      <c r="B20133" t="s">
        <v>2373</v>
      </c>
    </row>
    <row r="20134" spans="1:2" x14ac:dyDescent="0.3">
      <c r="A20134" t="s">
        <v>11</v>
      </c>
      <c r="B20134" t="s">
        <v>4437</v>
      </c>
    </row>
    <row r="20135" spans="1:2" x14ac:dyDescent="0.3">
      <c r="A20135" t="s">
        <v>3052</v>
      </c>
      <c r="B20135" t="s">
        <v>1193</v>
      </c>
    </row>
    <row r="20136" spans="1:2" x14ac:dyDescent="0.3">
      <c r="A20136" t="s">
        <v>3052</v>
      </c>
      <c r="B20136" t="s">
        <v>4207</v>
      </c>
    </row>
    <row r="20137" spans="1:2" x14ac:dyDescent="0.3">
      <c r="A20137" t="s">
        <v>68</v>
      </c>
      <c r="B20137" t="s">
        <v>3138</v>
      </c>
    </row>
    <row r="20138" spans="1:2" x14ac:dyDescent="0.3">
      <c r="A20138" t="s">
        <v>68</v>
      </c>
      <c r="B20138" t="s">
        <v>2341</v>
      </c>
    </row>
    <row r="20139" spans="1:2" x14ac:dyDescent="0.3">
      <c r="A20139" t="s">
        <v>68</v>
      </c>
      <c r="B20139" t="s">
        <v>7662</v>
      </c>
    </row>
    <row r="20140" spans="1:2" x14ac:dyDescent="0.3">
      <c r="A20140" t="s">
        <v>68</v>
      </c>
      <c r="B20140" t="s">
        <v>1193</v>
      </c>
    </row>
    <row r="20141" spans="1:2" x14ac:dyDescent="0.3">
      <c r="A20141" t="s">
        <v>68</v>
      </c>
      <c r="B20141" t="s">
        <v>184</v>
      </c>
    </row>
    <row r="20142" spans="1:2" x14ac:dyDescent="0.3">
      <c r="A20142" t="s">
        <v>68</v>
      </c>
      <c r="B20142" t="s">
        <v>19</v>
      </c>
    </row>
    <row r="20143" spans="1:2" x14ac:dyDescent="0.3">
      <c r="A20143" t="s">
        <v>68</v>
      </c>
      <c r="B20143" t="s">
        <v>1439</v>
      </c>
    </row>
    <row r="20144" spans="1:2" x14ac:dyDescent="0.3">
      <c r="A20144" t="s">
        <v>68</v>
      </c>
      <c r="B20144" t="s">
        <v>131</v>
      </c>
    </row>
    <row r="20145" spans="1:2" x14ac:dyDescent="0.3">
      <c r="A20145" t="s">
        <v>3052</v>
      </c>
      <c r="B20145" t="s">
        <v>2341</v>
      </c>
    </row>
    <row r="20146" spans="1:2" x14ac:dyDescent="0.3">
      <c r="A20146" t="s">
        <v>3052</v>
      </c>
      <c r="B20146" t="s">
        <v>2341</v>
      </c>
    </row>
    <row r="20147" spans="1:2" x14ac:dyDescent="0.3">
      <c r="A20147" t="s">
        <v>2068</v>
      </c>
      <c r="B20147" t="s">
        <v>695</v>
      </c>
    </row>
    <row r="20148" spans="1:2" x14ac:dyDescent="0.3">
      <c r="A20148" t="s">
        <v>2068</v>
      </c>
      <c r="B20148" t="s">
        <v>19</v>
      </c>
    </row>
    <row r="20149" spans="1:2" x14ac:dyDescent="0.3">
      <c r="A20149" t="s">
        <v>2068</v>
      </c>
      <c r="B20149" t="s">
        <v>184</v>
      </c>
    </row>
    <row r="20150" spans="1:2" x14ac:dyDescent="0.3">
      <c r="A20150" t="s">
        <v>91</v>
      </c>
      <c r="B20150" t="s">
        <v>486</v>
      </c>
    </row>
    <row r="20151" spans="1:2" x14ac:dyDescent="0.3">
      <c r="A20151" t="s">
        <v>91</v>
      </c>
      <c r="B20151" t="s">
        <v>184</v>
      </c>
    </row>
    <row r="20152" spans="1:2" x14ac:dyDescent="0.3">
      <c r="A20152" t="s">
        <v>91</v>
      </c>
      <c r="B20152" t="s">
        <v>2341</v>
      </c>
    </row>
    <row r="20153" spans="1:2" x14ac:dyDescent="0.3">
      <c r="A20153" t="s">
        <v>463</v>
      </c>
      <c r="B20153" t="s">
        <v>131</v>
      </c>
    </row>
    <row r="20154" spans="1:2" x14ac:dyDescent="0.3">
      <c r="A20154" t="s">
        <v>463</v>
      </c>
      <c r="B20154" t="s">
        <v>695</v>
      </c>
    </row>
    <row r="20155" spans="1:2" x14ac:dyDescent="0.3">
      <c r="A20155" t="s">
        <v>463</v>
      </c>
      <c r="B20155" t="s">
        <v>790</v>
      </c>
    </row>
    <row r="20156" spans="1:2" x14ac:dyDescent="0.3">
      <c r="A20156" t="s">
        <v>3052</v>
      </c>
      <c r="B20156" t="s">
        <v>2341</v>
      </c>
    </row>
    <row r="20157" spans="1:2" x14ac:dyDescent="0.3">
      <c r="A20157" t="s">
        <v>3052</v>
      </c>
      <c r="B20157" t="s">
        <v>19</v>
      </c>
    </row>
    <row r="20158" spans="1:2" x14ac:dyDescent="0.3">
      <c r="A20158" t="s">
        <v>3052</v>
      </c>
      <c r="B20158" t="s">
        <v>4611</v>
      </c>
    </row>
    <row r="20159" spans="1:2" x14ac:dyDescent="0.3">
      <c r="A20159" t="s">
        <v>3052</v>
      </c>
      <c r="B20159" t="s">
        <v>131</v>
      </c>
    </row>
    <row r="20160" spans="1:2" x14ac:dyDescent="0.3">
      <c r="A20160" t="s">
        <v>3052</v>
      </c>
      <c r="B20160" t="s">
        <v>4611</v>
      </c>
    </row>
    <row r="20161" spans="1:2" x14ac:dyDescent="0.3">
      <c r="A20161" t="s">
        <v>3052</v>
      </c>
      <c r="B20161" t="s">
        <v>7874</v>
      </c>
    </row>
    <row r="20162" spans="1:2" x14ac:dyDescent="0.3">
      <c r="A20162" t="s">
        <v>3052</v>
      </c>
      <c r="B20162" t="s">
        <v>3826</v>
      </c>
    </row>
    <row r="20163" spans="1:2" x14ac:dyDescent="0.3">
      <c r="A20163" t="s">
        <v>3052</v>
      </c>
      <c r="B20163" t="s">
        <v>4311</v>
      </c>
    </row>
    <row r="20164" spans="1:2" x14ac:dyDescent="0.3">
      <c r="A20164" t="s">
        <v>3052</v>
      </c>
      <c r="B20164" t="s">
        <v>19</v>
      </c>
    </row>
    <row r="20165" spans="1:2" x14ac:dyDescent="0.3">
      <c r="A20165" t="s">
        <v>3052</v>
      </c>
      <c r="B20165" t="s">
        <v>5177</v>
      </c>
    </row>
    <row r="20166" spans="1:2" x14ac:dyDescent="0.3">
      <c r="A20166" t="s">
        <v>3052</v>
      </c>
      <c r="B20166" t="s">
        <v>1193</v>
      </c>
    </row>
    <row r="20167" spans="1:2" x14ac:dyDescent="0.3">
      <c r="A20167" t="s">
        <v>3052</v>
      </c>
      <c r="B20167" t="s">
        <v>3138</v>
      </c>
    </row>
    <row r="20168" spans="1:2" x14ac:dyDescent="0.3">
      <c r="A20168" t="s">
        <v>3052</v>
      </c>
      <c r="B20168" t="s">
        <v>486</v>
      </c>
    </row>
    <row r="20169" spans="1:2" x14ac:dyDescent="0.3">
      <c r="A20169" t="s">
        <v>3052</v>
      </c>
      <c r="B20169" t="s">
        <v>695</v>
      </c>
    </row>
    <row r="20170" spans="1:2" x14ac:dyDescent="0.3">
      <c r="A20170" t="s">
        <v>3052</v>
      </c>
      <c r="B20170" t="s">
        <v>2341</v>
      </c>
    </row>
    <row r="20171" spans="1:2" x14ac:dyDescent="0.3">
      <c r="A20171" t="s">
        <v>11</v>
      </c>
      <c r="B20171" t="s">
        <v>184</v>
      </c>
    </row>
    <row r="20172" spans="1:2" x14ac:dyDescent="0.3">
      <c r="A20172" t="s">
        <v>3052</v>
      </c>
      <c r="B20172" t="s">
        <v>2417</v>
      </c>
    </row>
    <row r="20173" spans="1:2" x14ac:dyDescent="0.3">
      <c r="A20173" t="s">
        <v>3052</v>
      </c>
      <c r="B20173" t="s">
        <v>19</v>
      </c>
    </row>
    <row r="20174" spans="1:2" x14ac:dyDescent="0.3">
      <c r="A20174" t="s">
        <v>3052</v>
      </c>
      <c r="B20174" t="s">
        <v>184</v>
      </c>
    </row>
    <row r="20175" spans="1:2" x14ac:dyDescent="0.3">
      <c r="A20175" t="s">
        <v>3052</v>
      </c>
      <c r="B20175" t="s">
        <v>2341</v>
      </c>
    </row>
    <row r="20176" spans="1:2" x14ac:dyDescent="0.3">
      <c r="A20176" t="s">
        <v>3052</v>
      </c>
      <c r="B20176" t="s">
        <v>5855</v>
      </c>
    </row>
    <row r="20177" spans="1:2" x14ac:dyDescent="0.3">
      <c r="A20177" t="s">
        <v>3052</v>
      </c>
      <c r="B20177" t="s">
        <v>4611</v>
      </c>
    </row>
    <row r="20178" spans="1:2" x14ac:dyDescent="0.3">
      <c r="A20178" t="s">
        <v>3052</v>
      </c>
      <c r="B20178" t="s">
        <v>4611</v>
      </c>
    </row>
    <row r="20179" spans="1:2" x14ac:dyDescent="0.3">
      <c r="A20179" t="s">
        <v>3052</v>
      </c>
      <c r="B20179" t="s">
        <v>695</v>
      </c>
    </row>
    <row r="20180" spans="1:2" x14ac:dyDescent="0.3">
      <c r="A20180" t="s">
        <v>189</v>
      </c>
      <c r="B20180" t="s">
        <v>3382</v>
      </c>
    </row>
    <row r="20181" spans="1:2" x14ac:dyDescent="0.3">
      <c r="A20181" t="s">
        <v>189</v>
      </c>
      <c r="B20181" t="s">
        <v>790</v>
      </c>
    </row>
    <row r="20182" spans="1:2" x14ac:dyDescent="0.3">
      <c r="A20182" t="s">
        <v>189</v>
      </c>
      <c r="B20182" t="s">
        <v>695</v>
      </c>
    </row>
    <row r="20183" spans="1:2" x14ac:dyDescent="0.3">
      <c r="A20183" t="s">
        <v>189</v>
      </c>
      <c r="B20183" t="s">
        <v>639</v>
      </c>
    </row>
    <row r="20184" spans="1:2" x14ac:dyDescent="0.3">
      <c r="A20184" t="s">
        <v>68</v>
      </c>
      <c r="B20184" t="s">
        <v>2417</v>
      </c>
    </row>
    <row r="20185" spans="1:2" x14ac:dyDescent="0.3">
      <c r="A20185" t="s">
        <v>383</v>
      </c>
      <c r="B20185" t="s">
        <v>131</v>
      </c>
    </row>
    <row r="20186" spans="1:2" x14ac:dyDescent="0.3">
      <c r="A20186" t="s">
        <v>68</v>
      </c>
      <c r="B20186" t="s">
        <v>2417</v>
      </c>
    </row>
    <row r="20187" spans="1:2" x14ac:dyDescent="0.3">
      <c r="A20187" t="s">
        <v>91</v>
      </c>
      <c r="B20187" t="s">
        <v>695</v>
      </c>
    </row>
    <row r="20188" spans="1:2" x14ac:dyDescent="0.3">
      <c r="A20188" t="s">
        <v>91</v>
      </c>
      <c r="B20188" t="s">
        <v>639</v>
      </c>
    </row>
    <row r="20189" spans="1:2" x14ac:dyDescent="0.3">
      <c r="A20189" t="s">
        <v>91</v>
      </c>
      <c r="B20189" t="s">
        <v>19</v>
      </c>
    </row>
    <row r="20190" spans="1:2" x14ac:dyDescent="0.3">
      <c r="A20190" t="s">
        <v>3052</v>
      </c>
      <c r="B20190" t="s">
        <v>184</v>
      </c>
    </row>
    <row r="20191" spans="1:2" x14ac:dyDescent="0.3">
      <c r="A20191" t="s">
        <v>3052</v>
      </c>
      <c r="B20191" t="s">
        <v>837</v>
      </c>
    </row>
    <row r="20192" spans="1:2" x14ac:dyDescent="0.3">
      <c r="A20192" t="s">
        <v>3052</v>
      </c>
      <c r="B20192" t="s">
        <v>7641</v>
      </c>
    </row>
    <row r="20193" spans="1:2" x14ac:dyDescent="0.3">
      <c r="A20193" t="s">
        <v>3052</v>
      </c>
      <c r="B20193" t="s">
        <v>639</v>
      </c>
    </row>
    <row r="20194" spans="1:2" x14ac:dyDescent="0.3">
      <c r="A20194" t="s">
        <v>3052</v>
      </c>
      <c r="B20194" t="s">
        <v>695</v>
      </c>
    </row>
    <row r="20195" spans="1:2" x14ac:dyDescent="0.3">
      <c r="A20195" t="s">
        <v>3052</v>
      </c>
      <c r="B20195" t="s">
        <v>1691</v>
      </c>
    </row>
    <row r="20196" spans="1:2" x14ac:dyDescent="0.3">
      <c r="A20196" t="s">
        <v>3052</v>
      </c>
      <c r="B20196" t="s">
        <v>19</v>
      </c>
    </row>
    <row r="20197" spans="1:2" x14ac:dyDescent="0.3">
      <c r="A20197" t="s">
        <v>3052</v>
      </c>
      <c r="B20197" t="s">
        <v>2417</v>
      </c>
    </row>
    <row r="20198" spans="1:2" x14ac:dyDescent="0.3">
      <c r="A20198" t="s">
        <v>3052</v>
      </c>
      <c r="B20198" t="s">
        <v>131</v>
      </c>
    </row>
    <row r="20199" spans="1:2" x14ac:dyDescent="0.3">
      <c r="A20199" t="s">
        <v>3052</v>
      </c>
      <c r="B20199" t="s">
        <v>1439</v>
      </c>
    </row>
    <row r="20200" spans="1:2" x14ac:dyDescent="0.3">
      <c r="A20200" t="s">
        <v>3052</v>
      </c>
      <c r="B20200" t="s">
        <v>4611</v>
      </c>
    </row>
    <row r="20201" spans="1:2" x14ac:dyDescent="0.3">
      <c r="A20201" t="s">
        <v>3052</v>
      </c>
      <c r="B20201" t="s">
        <v>1900</v>
      </c>
    </row>
    <row r="20202" spans="1:2" x14ac:dyDescent="0.3">
      <c r="A20202" t="s">
        <v>3052</v>
      </c>
      <c r="B20202" t="s">
        <v>2341</v>
      </c>
    </row>
    <row r="20203" spans="1:2" x14ac:dyDescent="0.3">
      <c r="A20203" t="s">
        <v>2068</v>
      </c>
      <c r="B20203" t="s">
        <v>695</v>
      </c>
    </row>
    <row r="20204" spans="1:2" x14ac:dyDescent="0.3">
      <c r="A20204" t="s">
        <v>68</v>
      </c>
      <c r="B20204" t="s">
        <v>4207</v>
      </c>
    </row>
    <row r="20205" spans="1:2" x14ac:dyDescent="0.3">
      <c r="A20205" t="s">
        <v>383</v>
      </c>
      <c r="B20205" t="s">
        <v>19</v>
      </c>
    </row>
    <row r="20206" spans="1:2" x14ac:dyDescent="0.3">
      <c r="A20206" t="s">
        <v>383</v>
      </c>
      <c r="B20206" t="s">
        <v>131</v>
      </c>
    </row>
    <row r="20207" spans="1:2" x14ac:dyDescent="0.3">
      <c r="A20207" t="s">
        <v>383</v>
      </c>
      <c r="B20207" t="s">
        <v>639</v>
      </c>
    </row>
    <row r="20208" spans="1:2" x14ac:dyDescent="0.3">
      <c r="A20208" t="s">
        <v>383</v>
      </c>
      <c r="B20208" t="s">
        <v>3382</v>
      </c>
    </row>
    <row r="20209" spans="1:2" x14ac:dyDescent="0.3">
      <c r="A20209" t="s">
        <v>115</v>
      </c>
      <c r="B20209" t="s">
        <v>19</v>
      </c>
    </row>
    <row r="20210" spans="1:2" x14ac:dyDescent="0.3">
      <c r="A20210" t="s">
        <v>115</v>
      </c>
      <c r="B20210" t="s">
        <v>131</v>
      </c>
    </row>
    <row r="20211" spans="1:2" x14ac:dyDescent="0.3">
      <c r="A20211" t="s">
        <v>115</v>
      </c>
      <c r="B20211" t="s">
        <v>790</v>
      </c>
    </row>
    <row r="20212" spans="1:2" x14ac:dyDescent="0.3">
      <c r="A20212" t="s">
        <v>115</v>
      </c>
      <c r="B20212" t="s">
        <v>1193</v>
      </c>
    </row>
    <row r="20213" spans="1:2" x14ac:dyDescent="0.3">
      <c r="A20213" t="s">
        <v>68</v>
      </c>
      <c r="B20213" t="s">
        <v>4207</v>
      </c>
    </row>
    <row r="20214" spans="1:2" x14ac:dyDescent="0.3">
      <c r="A20214" t="s">
        <v>68</v>
      </c>
      <c r="B20214" t="s">
        <v>2341</v>
      </c>
    </row>
    <row r="20215" spans="1:2" x14ac:dyDescent="0.3">
      <c r="A20215" t="s">
        <v>91</v>
      </c>
      <c r="B20215" t="s">
        <v>131</v>
      </c>
    </row>
    <row r="20216" spans="1:2" x14ac:dyDescent="0.3">
      <c r="A20216" t="s">
        <v>91</v>
      </c>
      <c r="B20216" t="s">
        <v>19</v>
      </c>
    </row>
    <row r="20217" spans="1:2" x14ac:dyDescent="0.3">
      <c r="A20217" t="s">
        <v>91</v>
      </c>
      <c r="B20217" t="s">
        <v>837</v>
      </c>
    </row>
    <row r="20218" spans="1:2" x14ac:dyDescent="0.3">
      <c r="A20218" t="s">
        <v>91</v>
      </c>
      <c r="B20218" t="s">
        <v>695</v>
      </c>
    </row>
    <row r="20219" spans="1:2" x14ac:dyDescent="0.3">
      <c r="A20219" t="s">
        <v>91</v>
      </c>
      <c r="B20219" t="s">
        <v>184</v>
      </c>
    </row>
    <row r="20220" spans="1:2" x14ac:dyDescent="0.3">
      <c r="A20220" t="s">
        <v>91</v>
      </c>
      <c r="B20220" t="s">
        <v>486</v>
      </c>
    </row>
    <row r="20221" spans="1:2" x14ac:dyDescent="0.3">
      <c r="A20221" t="s">
        <v>91</v>
      </c>
      <c r="B20221" t="s">
        <v>1193</v>
      </c>
    </row>
    <row r="20222" spans="1:2" x14ac:dyDescent="0.3">
      <c r="A20222" t="s">
        <v>91</v>
      </c>
      <c r="B20222" t="s">
        <v>2341</v>
      </c>
    </row>
    <row r="20223" spans="1:2" x14ac:dyDescent="0.3">
      <c r="A20223" t="s">
        <v>463</v>
      </c>
      <c r="B20223" t="s">
        <v>2417</v>
      </c>
    </row>
    <row r="20224" spans="1:2" x14ac:dyDescent="0.3">
      <c r="A20224" t="s">
        <v>463</v>
      </c>
      <c r="B20224" t="s">
        <v>131</v>
      </c>
    </row>
    <row r="20225" spans="1:2" x14ac:dyDescent="0.3">
      <c r="A20225" t="s">
        <v>2068</v>
      </c>
      <c r="B20225" t="s">
        <v>4207</v>
      </c>
    </row>
    <row r="20226" spans="1:2" x14ac:dyDescent="0.3">
      <c r="A20226" t="s">
        <v>2068</v>
      </c>
      <c r="B20226" t="s">
        <v>1193</v>
      </c>
    </row>
    <row r="20227" spans="1:2" x14ac:dyDescent="0.3">
      <c r="A20227" t="s">
        <v>2068</v>
      </c>
      <c r="B20227" t="s">
        <v>1900</v>
      </c>
    </row>
    <row r="20228" spans="1:2" x14ac:dyDescent="0.3">
      <c r="A20228" t="s">
        <v>2068</v>
      </c>
      <c r="B20228" t="s">
        <v>2341</v>
      </c>
    </row>
    <row r="20229" spans="1:2" x14ac:dyDescent="0.3">
      <c r="A20229" t="s">
        <v>3052</v>
      </c>
      <c r="B20229" t="s">
        <v>131</v>
      </c>
    </row>
    <row r="20230" spans="1:2" x14ac:dyDescent="0.3">
      <c r="A20230" t="s">
        <v>3052</v>
      </c>
      <c r="B20230" t="s">
        <v>184</v>
      </c>
    </row>
    <row r="20231" spans="1:2" x14ac:dyDescent="0.3">
      <c r="A20231" t="s">
        <v>91</v>
      </c>
      <c r="B20231" t="s">
        <v>1900</v>
      </c>
    </row>
    <row r="20232" spans="1:2" x14ac:dyDescent="0.3">
      <c r="A20232" t="s">
        <v>68</v>
      </c>
      <c r="B20232" t="s">
        <v>2417</v>
      </c>
    </row>
    <row r="20233" spans="1:2" x14ac:dyDescent="0.3">
      <c r="A20233" t="s">
        <v>91</v>
      </c>
      <c r="B20233" t="s">
        <v>790</v>
      </c>
    </row>
    <row r="20234" spans="1:2" x14ac:dyDescent="0.3">
      <c r="A20234" t="s">
        <v>3052</v>
      </c>
      <c r="B20234" t="s">
        <v>131</v>
      </c>
    </row>
    <row r="20235" spans="1:2" x14ac:dyDescent="0.3">
      <c r="A20235" t="s">
        <v>3052</v>
      </c>
      <c r="B20235" t="s">
        <v>19</v>
      </c>
    </row>
    <row r="20236" spans="1:2" x14ac:dyDescent="0.3">
      <c r="A20236" t="s">
        <v>3052</v>
      </c>
      <c r="B20236" t="s">
        <v>1193</v>
      </c>
    </row>
    <row r="20237" spans="1:2" x14ac:dyDescent="0.3">
      <c r="A20237" t="s">
        <v>68</v>
      </c>
      <c r="B20237" t="s">
        <v>2341</v>
      </c>
    </row>
    <row r="20238" spans="1:2" x14ac:dyDescent="0.3">
      <c r="A20238" t="s">
        <v>189</v>
      </c>
      <c r="B20238" t="s">
        <v>1193</v>
      </c>
    </row>
    <row r="20239" spans="1:2" x14ac:dyDescent="0.3">
      <c r="A20239" t="s">
        <v>3052</v>
      </c>
      <c r="B20239" t="s">
        <v>3382</v>
      </c>
    </row>
    <row r="20240" spans="1:2" x14ac:dyDescent="0.3">
      <c r="A20240" t="s">
        <v>3052</v>
      </c>
      <c r="B20240" t="s">
        <v>639</v>
      </c>
    </row>
    <row r="20241" spans="1:2" x14ac:dyDescent="0.3">
      <c r="A20241" t="s">
        <v>3052</v>
      </c>
      <c r="B20241" t="s">
        <v>4311</v>
      </c>
    </row>
    <row r="20242" spans="1:2" x14ac:dyDescent="0.3">
      <c r="A20242" t="s">
        <v>2068</v>
      </c>
      <c r="B20242" t="s">
        <v>3138</v>
      </c>
    </row>
    <row r="20243" spans="1:2" x14ac:dyDescent="0.3">
      <c r="A20243" t="s">
        <v>2068</v>
      </c>
      <c r="B20243" t="s">
        <v>486</v>
      </c>
    </row>
    <row r="20244" spans="1:2" x14ac:dyDescent="0.3">
      <c r="A20244" t="s">
        <v>383</v>
      </c>
      <c r="B20244" t="s">
        <v>1900</v>
      </c>
    </row>
    <row r="20245" spans="1:2" x14ac:dyDescent="0.3">
      <c r="A20245" t="s">
        <v>3052</v>
      </c>
      <c r="B20245" t="s">
        <v>3826</v>
      </c>
    </row>
    <row r="20246" spans="1:2" x14ac:dyDescent="0.3">
      <c r="A20246" t="s">
        <v>3052</v>
      </c>
      <c r="B20246" t="s">
        <v>4611</v>
      </c>
    </row>
    <row r="20247" spans="1:2" x14ac:dyDescent="0.3">
      <c r="A20247" t="s">
        <v>3052</v>
      </c>
      <c r="B20247" t="s">
        <v>4311</v>
      </c>
    </row>
    <row r="20248" spans="1:2" x14ac:dyDescent="0.3">
      <c r="A20248" t="s">
        <v>3052</v>
      </c>
      <c r="B20248" t="s">
        <v>5177</v>
      </c>
    </row>
    <row r="20249" spans="1:2" x14ac:dyDescent="0.3">
      <c r="A20249" t="s">
        <v>3052</v>
      </c>
      <c r="B20249" t="s">
        <v>1193</v>
      </c>
    </row>
    <row r="20250" spans="1:2" x14ac:dyDescent="0.3">
      <c r="A20250" t="s">
        <v>3052</v>
      </c>
      <c r="B20250" t="s">
        <v>3138</v>
      </c>
    </row>
    <row r="20251" spans="1:2" x14ac:dyDescent="0.3">
      <c r="A20251" t="s">
        <v>3052</v>
      </c>
      <c r="B20251" t="s">
        <v>486</v>
      </c>
    </row>
    <row r="20252" spans="1:2" x14ac:dyDescent="0.3">
      <c r="A20252" t="s">
        <v>2068</v>
      </c>
      <c r="B20252" t="s">
        <v>695</v>
      </c>
    </row>
    <row r="20253" spans="1:2" x14ac:dyDescent="0.3">
      <c r="A20253" t="s">
        <v>2068</v>
      </c>
      <c r="B20253" t="s">
        <v>695</v>
      </c>
    </row>
    <row r="20254" spans="1:2" x14ac:dyDescent="0.3">
      <c r="A20254" t="s">
        <v>2068</v>
      </c>
      <c r="B20254" t="s">
        <v>4311</v>
      </c>
    </row>
    <row r="20255" spans="1:2" x14ac:dyDescent="0.3">
      <c r="A20255" t="s">
        <v>2068</v>
      </c>
      <c r="B20255" t="s">
        <v>131</v>
      </c>
    </row>
    <row r="20256" spans="1:2" x14ac:dyDescent="0.3">
      <c r="A20256" t="s">
        <v>2068</v>
      </c>
      <c r="B20256" t="s">
        <v>4611</v>
      </c>
    </row>
    <row r="20257" spans="1:2" x14ac:dyDescent="0.3">
      <c r="A20257" t="s">
        <v>2068</v>
      </c>
      <c r="B20257" t="s">
        <v>19</v>
      </c>
    </row>
    <row r="20258" spans="1:2" x14ac:dyDescent="0.3">
      <c r="A20258" t="s">
        <v>2068</v>
      </c>
      <c r="B20258" t="s">
        <v>790</v>
      </c>
    </row>
    <row r="20259" spans="1:2" x14ac:dyDescent="0.3">
      <c r="A20259" t="s">
        <v>2068</v>
      </c>
      <c r="B20259" t="s">
        <v>486</v>
      </c>
    </row>
    <row r="20260" spans="1:2" x14ac:dyDescent="0.3">
      <c r="A20260" t="s">
        <v>2068</v>
      </c>
      <c r="B20260" t="s">
        <v>837</v>
      </c>
    </row>
    <row r="20261" spans="1:2" x14ac:dyDescent="0.3">
      <c r="A20261" t="s">
        <v>68</v>
      </c>
      <c r="B20261" t="s">
        <v>695</v>
      </c>
    </row>
    <row r="20262" spans="1:2" x14ac:dyDescent="0.3">
      <c r="A20262" t="s">
        <v>68</v>
      </c>
      <c r="B20262" t="s">
        <v>3138</v>
      </c>
    </row>
    <row r="20263" spans="1:2" x14ac:dyDescent="0.3">
      <c r="A20263" t="s">
        <v>68</v>
      </c>
      <c r="B20263" t="s">
        <v>486</v>
      </c>
    </row>
    <row r="20264" spans="1:2" x14ac:dyDescent="0.3">
      <c r="A20264" t="s">
        <v>3052</v>
      </c>
      <c r="B20264" t="s">
        <v>4611</v>
      </c>
    </row>
    <row r="20265" spans="1:2" x14ac:dyDescent="0.3">
      <c r="A20265" t="s">
        <v>3052</v>
      </c>
      <c r="B20265" t="s">
        <v>19</v>
      </c>
    </row>
    <row r="20266" spans="1:2" x14ac:dyDescent="0.3">
      <c r="A20266" t="s">
        <v>3052</v>
      </c>
      <c r="B20266" t="s">
        <v>2417</v>
      </c>
    </row>
    <row r="20267" spans="1:2" x14ac:dyDescent="0.3">
      <c r="A20267" t="s">
        <v>383</v>
      </c>
      <c r="B20267" t="s">
        <v>131</v>
      </c>
    </row>
    <row r="20268" spans="1:2" x14ac:dyDescent="0.3">
      <c r="A20268" t="s">
        <v>2068</v>
      </c>
      <c r="B20268" t="s">
        <v>695</v>
      </c>
    </row>
    <row r="20269" spans="1:2" x14ac:dyDescent="0.3">
      <c r="A20269" t="s">
        <v>2068</v>
      </c>
      <c r="B20269" t="s">
        <v>19</v>
      </c>
    </row>
    <row r="20270" spans="1:2" x14ac:dyDescent="0.3">
      <c r="A20270" t="s">
        <v>3052</v>
      </c>
      <c r="B20270" t="s">
        <v>695</v>
      </c>
    </row>
    <row r="20271" spans="1:2" x14ac:dyDescent="0.3">
      <c r="A20271" t="s">
        <v>3052</v>
      </c>
      <c r="B20271" t="s">
        <v>4311</v>
      </c>
    </row>
    <row r="20272" spans="1:2" x14ac:dyDescent="0.3">
      <c r="A20272" t="s">
        <v>3052</v>
      </c>
      <c r="B20272" t="s">
        <v>4611</v>
      </c>
    </row>
    <row r="20273" spans="1:2" x14ac:dyDescent="0.3">
      <c r="A20273" t="s">
        <v>11</v>
      </c>
      <c r="B20273" t="s">
        <v>2417</v>
      </c>
    </row>
    <row r="20274" spans="1:2" x14ac:dyDescent="0.3">
      <c r="A20274" t="s">
        <v>3052</v>
      </c>
      <c r="B20274" t="s">
        <v>695</v>
      </c>
    </row>
    <row r="20275" spans="1:2" x14ac:dyDescent="0.3">
      <c r="A20275" t="s">
        <v>3052</v>
      </c>
      <c r="B20275" t="s">
        <v>19</v>
      </c>
    </row>
    <row r="20276" spans="1:2" x14ac:dyDescent="0.3">
      <c r="A20276" t="s">
        <v>3052</v>
      </c>
      <c r="B20276" t="s">
        <v>790</v>
      </c>
    </row>
    <row r="20277" spans="1:2" x14ac:dyDescent="0.3">
      <c r="A20277" t="s">
        <v>3052</v>
      </c>
      <c r="B20277" t="s">
        <v>639</v>
      </c>
    </row>
    <row r="20278" spans="1:2" x14ac:dyDescent="0.3">
      <c r="A20278" t="s">
        <v>3052</v>
      </c>
      <c r="B20278" t="s">
        <v>3382</v>
      </c>
    </row>
    <row r="20279" spans="1:2" x14ac:dyDescent="0.3">
      <c r="A20279" t="s">
        <v>3052</v>
      </c>
      <c r="B20279" t="s">
        <v>184</v>
      </c>
    </row>
    <row r="20280" spans="1:2" x14ac:dyDescent="0.3">
      <c r="A20280" t="s">
        <v>3052</v>
      </c>
      <c r="B20280" t="s">
        <v>2341</v>
      </c>
    </row>
    <row r="20281" spans="1:2" x14ac:dyDescent="0.3">
      <c r="A20281" t="s">
        <v>3052</v>
      </c>
      <c r="B20281" t="s">
        <v>837</v>
      </c>
    </row>
    <row r="20282" spans="1:2" x14ac:dyDescent="0.3">
      <c r="A20282" t="s">
        <v>3052</v>
      </c>
      <c r="B20282" t="s">
        <v>184</v>
      </c>
    </row>
    <row r="20283" spans="1:2" x14ac:dyDescent="0.3">
      <c r="A20283" t="s">
        <v>3052</v>
      </c>
      <c r="B20283" t="s">
        <v>4611</v>
      </c>
    </row>
    <row r="20284" spans="1:2" x14ac:dyDescent="0.3">
      <c r="A20284" t="s">
        <v>11</v>
      </c>
      <c r="B20284" t="s">
        <v>4207</v>
      </c>
    </row>
    <row r="20285" spans="1:2" x14ac:dyDescent="0.3">
      <c r="A20285" t="s">
        <v>11</v>
      </c>
      <c r="B20285" t="s">
        <v>1193</v>
      </c>
    </row>
    <row r="20286" spans="1:2" x14ac:dyDescent="0.3">
      <c r="A20286" t="s">
        <v>3052</v>
      </c>
      <c r="B20286" t="s">
        <v>7662</v>
      </c>
    </row>
    <row r="20287" spans="1:2" x14ac:dyDescent="0.3">
      <c r="A20287" t="s">
        <v>3052</v>
      </c>
      <c r="B20287" t="s">
        <v>837</v>
      </c>
    </row>
    <row r="20288" spans="1:2" x14ac:dyDescent="0.3">
      <c r="A20288" t="s">
        <v>3052</v>
      </c>
      <c r="B20288" t="s">
        <v>184</v>
      </c>
    </row>
    <row r="20289" spans="1:2" x14ac:dyDescent="0.3">
      <c r="A20289" t="s">
        <v>3052</v>
      </c>
      <c r="B20289" t="s">
        <v>534</v>
      </c>
    </row>
    <row r="20290" spans="1:2" x14ac:dyDescent="0.3">
      <c r="A20290" t="s">
        <v>3052</v>
      </c>
      <c r="B20290" t="s">
        <v>3382</v>
      </c>
    </row>
    <row r="20291" spans="1:2" x14ac:dyDescent="0.3">
      <c r="A20291" t="s">
        <v>3052</v>
      </c>
      <c r="B20291" t="s">
        <v>639</v>
      </c>
    </row>
    <row r="20292" spans="1:2" x14ac:dyDescent="0.3">
      <c r="A20292" t="s">
        <v>3052</v>
      </c>
      <c r="B20292" t="s">
        <v>19</v>
      </c>
    </row>
    <row r="20293" spans="1:2" x14ac:dyDescent="0.3">
      <c r="A20293" t="s">
        <v>3052</v>
      </c>
      <c r="B20293" t="s">
        <v>486</v>
      </c>
    </row>
    <row r="20294" spans="1:2" x14ac:dyDescent="0.3">
      <c r="A20294" t="s">
        <v>3052</v>
      </c>
      <c r="B20294" t="s">
        <v>1193</v>
      </c>
    </row>
    <row r="20295" spans="1:2" x14ac:dyDescent="0.3">
      <c r="A20295" t="s">
        <v>2068</v>
      </c>
      <c r="B20295" t="s">
        <v>837</v>
      </c>
    </row>
    <row r="20296" spans="1:2" x14ac:dyDescent="0.3">
      <c r="A20296" t="s">
        <v>2068</v>
      </c>
      <c r="B20296" t="s">
        <v>7932</v>
      </c>
    </row>
    <row r="20297" spans="1:2" x14ac:dyDescent="0.3">
      <c r="A20297" t="s">
        <v>189</v>
      </c>
      <c r="B20297" t="s">
        <v>2417</v>
      </c>
    </row>
    <row r="20298" spans="1:2" x14ac:dyDescent="0.3">
      <c r="A20298" t="s">
        <v>189</v>
      </c>
      <c r="B20298" t="s">
        <v>131</v>
      </c>
    </row>
    <row r="20299" spans="1:2" x14ac:dyDescent="0.3">
      <c r="A20299" t="s">
        <v>189</v>
      </c>
      <c r="B20299" t="s">
        <v>19</v>
      </c>
    </row>
    <row r="20300" spans="1:2" x14ac:dyDescent="0.3">
      <c r="A20300" t="s">
        <v>189</v>
      </c>
      <c r="B20300" t="s">
        <v>4611</v>
      </c>
    </row>
    <row r="20301" spans="1:2" x14ac:dyDescent="0.3">
      <c r="A20301" t="s">
        <v>189</v>
      </c>
      <c r="B20301" t="s">
        <v>486</v>
      </c>
    </row>
    <row r="20302" spans="1:2" x14ac:dyDescent="0.3">
      <c r="A20302" t="s">
        <v>68</v>
      </c>
      <c r="B20302" t="s">
        <v>19</v>
      </c>
    </row>
    <row r="20303" spans="1:2" x14ac:dyDescent="0.3">
      <c r="A20303" t="s">
        <v>11</v>
      </c>
      <c r="B20303" t="s">
        <v>2417</v>
      </c>
    </row>
    <row r="20304" spans="1:2" x14ac:dyDescent="0.3">
      <c r="A20304" t="s">
        <v>11</v>
      </c>
      <c r="B20304" t="s">
        <v>131</v>
      </c>
    </row>
    <row r="20305" spans="1:2" x14ac:dyDescent="0.3">
      <c r="A20305" t="s">
        <v>11</v>
      </c>
      <c r="B20305" t="s">
        <v>19</v>
      </c>
    </row>
    <row r="20306" spans="1:2" x14ac:dyDescent="0.3">
      <c r="A20306" t="s">
        <v>11</v>
      </c>
      <c r="B20306" t="s">
        <v>486</v>
      </c>
    </row>
    <row r="20307" spans="1:2" x14ac:dyDescent="0.3">
      <c r="A20307" t="s">
        <v>189</v>
      </c>
      <c r="B20307" t="s">
        <v>486</v>
      </c>
    </row>
    <row r="20308" spans="1:2" x14ac:dyDescent="0.3">
      <c r="A20308" t="s">
        <v>3052</v>
      </c>
      <c r="B20308" t="s">
        <v>790</v>
      </c>
    </row>
    <row r="20309" spans="1:2" x14ac:dyDescent="0.3">
      <c r="A20309" t="s">
        <v>3052</v>
      </c>
      <c r="B20309" t="s">
        <v>639</v>
      </c>
    </row>
    <row r="20310" spans="1:2" x14ac:dyDescent="0.3">
      <c r="A20310" t="s">
        <v>3052</v>
      </c>
      <c r="B20310" t="s">
        <v>184</v>
      </c>
    </row>
    <row r="20311" spans="1:2" x14ac:dyDescent="0.3">
      <c r="A20311" t="s">
        <v>3052</v>
      </c>
      <c r="B20311" t="s">
        <v>19</v>
      </c>
    </row>
    <row r="20312" spans="1:2" x14ac:dyDescent="0.3">
      <c r="A20312" t="s">
        <v>3052</v>
      </c>
      <c r="B20312" t="s">
        <v>639</v>
      </c>
    </row>
    <row r="20313" spans="1:2" x14ac:dyDescent="0.3">
      <c r="A20313" t="s">
        <v>3052</v>
      </c>
      <c r="B20313" t="s">
        <v>2341</v>
      </c>
    </row>
    <row r="20314" spans="1:2" x14ac:dyDescent="0.3">
      <c r="A20314" t="s">
        <v>3052</v>
      </c>
      <c r="B20314" t="s">
        <v>1193</v>
      </c>
    </row>
    <row r="20315" spans="1:2" x14ac:dyDescent="0.3">
      <c r="A20315" t="s">
        <v>3052</v>
      </c>
      <c r="B20315" t="s">
        <v>19</v>
      </c>
    </row>
    <row r="20316" spans="1:2" x14ac:dyDescent="0.3">
      <c r="A20316" t="s">
        <v>3052</v>
      </c>
      <c r="B20316" t="s">
        <v>695</v>
      </c>
    </row>
    <row r="20317" spans="1:2" x14ac:dyDescent="0.3">
      <c r="A20317" t="s">
        <v>3052</v>
      </c>
      <c r="B20317" t="s">
        <v>695</v>
      </c>
    </row>
    <row r="20318" spans="1:2" x14ac:dyDescent="0.3">
      <c r="A20318" t="s">
        <v>3052</v>
      </c>
      <c r="B20318" t="s">
        <v>184</v>
      </c>
    </row>
    <row r="20319" spans="1:2" x14ac:dyDescent="0.3">
      <c r="A20319" t="s">
        <v>3052</v>
      </c>
      <c r="B20319" t="s">
        <v>4611</v>
      </c>
    </row>
    <row r="20320" spans="1:2" x14ac:dyDescent="0.3">
      <c r="A20320" t="s">
        <v>3052</v>
      </c>
      <c r="B20320" t="s">
        <v>7874</v>
      </c>
    </row>
    <row r="20321" spans="1:2" x14ac:dyDescent="0.3">
      <c r="A20321" t="s">
        <v>3052</v>
      </c>
      <c r="B20321" t="s">
        <v>3826</v>
      </c>
    </row>
    <row r="20322" spans="1:2" x14ac:dyDescent="0.3">
      <c r="A20322" t="s">
        <v>3052</v>
      </c>
      <c r="B20322" t="s">
        <v>4311</v>
      </c>
    </row>
    <row r="20323" spans="1:2" x14ac:dyDescent="0.3">
      <c r="A20323" t="s">
        <v>3052</v>
      </c>
      <c r="B20323" t="s">
        <v>19</v>
      </c>
    </row>
    <row r="20324" spans="1:2" x14ac:dyDescent="0.3">
      <c r="A20324" t="s">
        <v>3052</v>
      </c>
      <c r="B20324" t="s">
        <v>5177</v>
      </c>
    </row>
    <row r="20325" spans="1:2" x14ac:dyDescent="0.3">
      <c r="A20325" t="s">
        <v>3052</v>
      </c>
      <c r="B20325" t="s">
        <v>1193</v>
      </c>
    </row>
    <row r="20326" spans="1:2" x14ac:dyDescent="0.3">
      <c r="A20326" t="s">
        <v>3052</v>
      </c>
      <c r="B20326" t="s">
        <v>3138</v>
      </c>
    </row>
    <row r="20327" spans="1:2" x14ac:dyDescent="0.3">
      <c r="A20327" t="s">
        <v>3052</v>
      </c>
      <c r="B20327" t="s">
        <v>486</v>
      </c>
    </row>
    <row r="20328" spans="1:2" x14ac:dyDescent="0.3">
      <c r="A20328" t="s">
        <v>3052</v>
      </c>
      <c r="B20328" t="s">
        <v>695</v>
      </c>
    </row>
    <row r="20329" spans="1:2" x14ac:dyDescent="0.3">
      <c r="A20329" t="s">
        <v>3052</v>
      </c>
      <c r="B20329" t="s">
        <v>131</v>
      </c>
    </row>
    <row r="20330" spans="1:2" x14ac:dyDescent="0.3">
      <c r="A20330" t="s">
        <v>3052</v>
      </c>
      <c r="B20330" t="s">
        <v>2341</v>
      </c>
    </row>
    <row r="20331" spans="1:2" x14ac:dyDescent="0.3">
      <c r="A20331" t="s">
        <v>3052</v>
      </c>
      <c r="B20331" t="s">
        <v>4611</v>
      </c>
    </row>
    <row r="20332" spans="1:2" x14ac:dyDescent="0.3">
      <c r="A20332" t="s">
        <v>3052</v>
      </c>
      <c r="B20332" t="s">
        <v>19</v>
      </c>
    </row>
    <row r="20333" spans="1:2" x14ac:dyDescent="0.3">
      <c r="A20333" t="s">
        <v>3052</v>
      </c>
      <c r="B20333" t="s">
        <v>184</v>
      </c>
    </row>
    <row r="20334" spans="1:2" x14ac:dyDescent="0.3">
      <c r="A20334" t="s">
        <v>3052</v>
      </c>
      <c r="B20334" t="s">
        <v>7874</v>
      </c>
    </row>
    <row r="20335" spans="1:2" x14ac:dyDescent="0.3">
      <c r="A20335" t="s">
        <v>3052</v>
      </c>
      <c r="B20335" t="s">
        <v>3826</v>
      </c>
    </row>
    <row r="20336" spans="1:2" x14ac:dyDescent="0.3">
      <c r="A20336" t="s">
        <v>3052</v>
      </c>
      <c r="B20336" t="s">
        <v>1900</v>
      </c>
    </row>
    <row r="20337" spans="1:2" x14ac:dyDescent="0.3">
      <c r="A20337" t="s">
        <v>3052</v>
      </c>
      <c r="B20337" t="s">
        <v>5177</v>
      </c>
    </row>
    <row r="20338" spans="1:2" x14ac:dyDescent="0.3">
      <c r="A20338" t="s">
        <v>3052</v>
      </c>
      <c r="B20338" t="s">
        <v>3138</v>
      </c>
    </row>
    <row r="20339" spans="1:2" x14ac:dyDescent="0.3">
      <c r="A20339" t="s">
        <v>3052</v>
      </c>
      <c r="B20339" t="s">
        <v>486</v>
      </c>
    </row>
    <row r="20340" spans="1:2" x14ac:dyDescent="0.3">
      <c r="A20340" t="s">
        <v>3052</v>
      </c>
      <c r="B20340" t="s">
        <v>695</v>
      </c>
    </row>
    <row r="20341" spans="1:2" x14ac:dyDescent="0.3">
      <c r="A20341" t="s">
        <v>3052</v>
      </c>
      <c r="B20341" t="s">
        <v>131</v>
      </c>
    </row>
    <row r="20342" spans="1:2" x14ac:dyDescent="0.3">
      <c r="A20342" t="s">
        <v>3052</v>
      </c>
      <c r="B20342" t="s">
        <v>2341</v>
      </c>
    </row>
    <row r="20343" spans="1:2" x14ac:dyDescent="0.3">
      <c r="A20343" t="s">
        <v>3052</v>
      </c>
      <c r="B20343" t="s">
        <v>2417</v>
      </c>
    </row>
    <row r="20344" spans="1:2" x14ac:dyDescent="0.3">
      <c r="A20344" t="s">
        <v>3052</v>
      </c>
      <c r="B20344" t="s">
        <v>19</v>
      </c>
    </row>
    <row r="20345" spans="1:2" x14ac:dyDescent="0.3">
      <c r="A20345" t="s">
        <v>3052</v>
      </c>
      <c r="B20345" t="s">
        <v>2341</v>
      </c>
    </row>
    <row r="20346" spans="1:2" x14ac:dyDescent="0.3">
      <c r="A20346" t="s">
        <v>3052</v>
      </c>
      <c r="B20346" t="s">
        <v>1193</v>
      </c>
    </row>
    <row r="20347" spans="1:2" x14ac:dyDescent="0.3">
      <c r="A20347" t="s">
        <v>3052</v>
      </c>
      <c r="B20347" t="s">
        <v>2341</v>
      </c>
    </row>
    <row r="20348" spans="1:2" x14ac:dyDescent="0.3">
      <c r="A20348" t="s">
        <v>3052</v>
      </c>
      <c r="B20348" t="s">
        <v>4207</v>
      </c>
    </row>
    <row r="20349" spans="1:2" x14ac:dyDescent="0.3">
      <c r="A20349" t="s">
        <v>3052</v>
      </c>
      <c r="B20349" t="s">
        <v>4611</v>
      </c>
    </row>
    <row r="20350" spans="1:2" x14ac:dyDescent="0.3">
      <c r="A20350" t="s">
        <v>3052</v>
      </c>
      <c r="B20350" t="s">
        <v>19</v>
      </c>
    </row>
    <row r="20351" spans="1:2" x14ac:dyDescent="0.3">
      <c r="A20351" t="s">
        <v>115</v>
      </c>
      <c r="B20351" t="s">
        <v>2341</v>
      </c>
    </row>
    <row r="20352" spans="1:2" x14ac:dyDescent="0.3">
      <c r="A20352" t="s">
        <v>115</v>
      </c>
      <c r="B20352" t="s">
        <v>1193</v>
      </c>
    </row>
    <row r="20353" spans="1:2" x14ac:dyDescent="0.3">
      <c r="A20353" t="s">
        <v>115</v>
      </c>
      <c r="B20353" t="s">
        <v>3138</v>
      </c>
    </row>
    <row r="20354" spans="1:2" x14ac:dyDescent="0.3">
      <c r="A20354" t="s">
        <v>115</v>
      </c>
      <c r="B20354" t="s">
        <v>486</v>
      </c>
    </row>
    <row r="20355" spans="1:2" x14ac:dyDescent="0.3">
      <c r="A20355" t="s">
        <v>115</v>
      </c>
      <c r="B20355" t="s">
        <v>4207</v>
      </c>
    </row>
    <row r="20356" spans="1:2" x14ac:dyDescent="0.3">
      <c r="A20356" t="s">
        <v>91</v>
      </c>
      <c r="B20356" t="s">
        <v>1193</v>
      </c>
    </row>
    <row r="20357" spans="1:2" x14ac:dyDescent="0.3">
      <c r="A20357" t="s">
        <v>91</v>
      </c>
      <c r="B20357" t="s">
        <v>7662</v>
      </c>
    </row>
    <row r="20358" spans="1:2" x14ac:dyDescent="0.3">
      <c r="A20358" t="s">
        <v>3052</v>
      </c>
      <c r="B20358" t="s">
        <v>4207</v>
      </c>
    </row>
    <row r="20359" spans="1:2" x14ac:dyDescent="0.3">
      <c r="A20359" t="s">
        <v>3052</v>
      </c>
      <c r="B20359" t="s">
        <v>184</v>
      </c>
    </row>
    <row r="20360" spans="1:2" x14ac:dyDescent="0.3">
      <c r="A20360" t="s">
        <v>3052</v>
      </c>
      <c r="B20360" t="s">
        <v>2341</v>
      </c>
    </row>
    <row r="20361" spans="1:2" x14ac:dyDescent="0.3">
      <c r="A20361" t="s">
        <v>2068</v>
      </c>
      <c r="B20361" t="s">
        <v>1193</v>
      </c>
    </row>
    <row r="20362" spans="1:2" x14ac:dyDescent="0.3">
      <c r="A20362" t="s">
        <v>2068</v>
      </c>
      <c r="B20362" t="s">
        <v>2341</v>
      </c>
    </row>
    <row r="20363" spans="1:2" x14ac:dyDescent="0.3">
      <c r="A20363" t="s">
        <v>3052</v>
      </c>
      <c r="B20363" t="s">
        <v>1193</v>
      </c>
    </row>
    <row r="20364" spans="1:2" x14ac:dyDescent="0.3">
      <c r="A20364" t="s">
        <v>3052</v>
      </c>
      <c r="B20364" t="s">
        <v>4207</v>
      </c>
    </row>
    <row r="20365" spans="1:2" x14ac:dyDescent="0.3">
      <c r="A20365" t="s">
        <v>3052</v>
      </c>
      <c r="B20365" t="s">
        <v>2341</v>
      </c>
    </row>
    <row r="20366" spans="1:2" x14ac:dyDescent="0.3">
      <c r="A20366" t="s">
        <v>3052</v>
      </c>
      <c r="B20366" t="s">
        <v>1900</v>
      </c>
    </row>
    <row r="20367" spans="1:2" x14ac:dyDescent="0.3">
      <c r="A20367" t="s">
        <v>3052</v>
      </c>
      <c r="B20367" t="s">
        <v>184</v>
      </c>
    </row>
    <row r="20368" spans="1:2" x14ac:dyDescent="0.3">
      <c r="A20368" t="s">
        <v>115</v>
      </c>
      <c r="B20368" t="s">
        <v>1193</v>
      </c>
    </row>
    <row r="20369" spans="1:2" x14ac:dyDescent="0.3">
      <c r="A20369" t="s">
        <v>68</v>
      </c>
      <c r="B20369" t="s">
        <v>4727</v>
      </c>
    </row>
    <row r="20370" spans="1:2" x14ac:dyDescent="0.3">
      <c r="A20370" t="s">
        <v>463</v>
      </c>
      <c r="B20370" t="s">
        <v>1193</v>
      </c>
    </row>
    <row r="20371" spans="1:2" x14ac:dyDescent="0.3">
      <c r="A20371" t="s">
        <v>463</v>
      </c>
      <c r="B20371" t="s">
        <v>184</v>
      </c>
    </row>
    <row r="20372" spans="1:2" x14ac:dyDescent="0.3">
      <c r="A20372" t="s">
        <v>3052</v>
      </c>
      <c r="B20372" t="s">
        <v>837</v>
      </c>
    </row>
    <row r="20373" spans="1:2" x14ac:dyDescent="0.3">
      <c r="A20373" t="s">
        <v>3052</v>
      </c>
      <c r="B20373" t="s">
        <v>184</v>
      </c>
    </row>
    <row r="20374" spans="1:2" x14ac:dyDescent="0.3">
      <c r="A20374" t="s">
        <v>3052</v>
      </c>
      <c r="B20374" t="s">
        <v>2341</v>
      </c>
    </row>
    <row r="20375" spans="1:2" x14ac:dyDescent="0.3">
      <c r="A20375" t="s">
        <v>3052</v>
      </c>
      <c r="B20375" t="s">
        <v>639</v>
      </c>
    </row>
    <row r="20376" spans="1:2" x14ac:dyDescent="0.3">
      <c r="A20376" t="s">
        <v>2068</v>
      </c>
      <c r="B20376" t="s">
        <v>695</v>
      </c>
    </row>
    <row r="20377" spans="1:2" x14ac:dyDescent="0.3">
      <c r="A20377" t="s">
        <v>91</v>
      </c>
      <c r="B20377" t="s">
        <v>184</v>
      </c>
    </row>
    <row r="20378" spans="1:2" x14ac:dyDescent="0.3">
      <c r="A20378" t="s">
        <v>463</v>
      </c>
      <c r="B20378" t="s">
        <v>2174</v>
      </c>
    </row>
    <row r="20379" spans="1:2" x14ac:dyDescent="0.3">
      <c r="A20379" t="s">
        <v>463</v>
      </c>
      <c r="B20379" t="s">
        <v>2341</v>
      </c>
    </row>
    <row r="20380" spans="1:2" x14ac:dyDescent="0.3">
      <c r="A20380" t="s">
        <v>463</v>
      </c>
      <c r="B20380" t="s">
        <v>1193</v>
      </c>
    </row>
    <row r="20381" spans="1:2" x14ac:dyDescent="0.3">
      <c r="A20381" t="s">
        <v>463</v>
      </c>
      <c r="B20381" t="s">
        <v>184</v>
      </c>
    </row>
    <row r="20382" spans="1:2" x14ac:dyDescent="0.3">
      <c r="A20382" t="s">
        <v>463</v>
      </c>
      <c r="B20382" t="s">
        <v>1900</v>
      </c>
    </row>
    <row r="20383" spans="1:2" x14ac:dyDescent="0.3">
      <c r="A20383" t="s">
        <v>189</v>
      </c>
      <c r="B20383" t="s">
        <v>4207</v>
      </c>
    </row>
    <row r="20384" spans="1:2" x14ac:dyDescent="0.3">
      <c r="A20384" t="s">
        <v>2068</v>
      </c>
      <c r="B20384" t="s">
        <v>695</v>
      </c>
    </row>
    <row r="20385" spans="1:2" x14ac:dyDescent="0.3">
      <c r="A20385" t="s">
        <v>2068</v>
      </c>
      <c r="B20385" t="s">
        <v>131</v>
      </c>
    </row>
    <row r="20386" spans="1:2" x14ac:dyDescent="0.3">
      <c r="A20386" t="s">
        <v>2068</v>
      </c>
      <c r="B20386" t="s">
        <v>19</v>
      </c>
    </row>
    <row r="20387" spans="1:2" x14ac:dyDescent="0.3">
      <c r="A20387" t="s">
        <v>2068</v>
      </c>
      <c r="B20387" t="s">
        <v>4611</v>
      </c>
    </row>
    <row r="20388" spans="1:2" x14ac:dyDescent="0.3">
      <c r="A20388" t="s">
        <v>2068</v>
      </c>
      <c r="B20388" t="s">
        <v>837</v>
      </c>
    </row>
    <row r="20389" spans="1:2" x14ac:dyDescent="0.3">
      <c r="A20389" t="s">
        <v>463</v>
      </c>
      <c r="B20389" t="s">
        <v>184</v>
      </c>
    </row>
    <row r="20390" spans="1:2" x14ac:dyDescent="0.3">
      <c r="A20390" t="s">
        <v>463</v>
      </c>
      <c r="B20390" t="s">
        <v>7662</v>
      </c>
    </row>
    <row r="20391" spans="1:2" x14ac:dyDescent="0.3">
      <c r="A20391" t="s">
        <v>2068</v>
      </c>
      <c r="B20391" t="s">
        <v>695</v>
      </c>
    </row>
    <row r="20392" spans="1:2" x14ac:dyDescent="0.3">
      <c r="A20392" t="s">
        <v>68</v>
      </c>
      <c r="B20392" t="s">
        <v>131</v>
      </c>
    </row>
    <row r="20393" spans="1:2" x14ac:dyDescent="0.3">
      <c r="A20393" t="s">
        <v>68</v>
      </c>
      <c r="B20393" t="s">
        <v>2417</v>
      </c>
    </row>
    <row r="20394" spans="1:2" x14ac:dyDescent="0.3">
      <c r="A20394" t="s">
        <v>68</v>
      </c>
      <c r="B20394" t="s">
        <v>184</v>
      </c>
    </row>
    <row r="20395" spans="1:2" x14ac:dyDescent="0.3">
      <c r="A20395" t="s">
        <v>3052</v>
      </c>
      <c r="B20395" t="s">
        <v>1193</v>
      </c>
    </row>
    <row r="20396" spans="1:2" x14ac:dyDescent="0.3">
      <c r="A20396" t="s">
        <v>3052</v>
      </c>
      <c r="B20396" t="s">
        <v>2341</v>
      </c>
    </row>
    <row r="20397" spans="1:2" x14ac:dyDescent="0.3">
      <c r="A20397" t="s">
        <v>3052</v>
      </c>
      <c r="B20397" t="s">
        <v>184</v>
      </c>
    </row>
    <row r="20398" spans="1:2" x14ac:dyDescent="0.3">
      <c r="A20398" t="s">
        <v>463</v>
      </c>
      <c r="B20398" t="s">
        <v>5180</v>
      </c>
    </row>
    <row r="20399" spans="1:2" x14ac:dyDescent="0.3">
      <c r="A20399" t="s">
        <v>463</v>
      </c>
      <c r="B20399" t="s">
        <v>2417</v>
      </c>
    </row>
    <row r="20400" spans="1:2" x14ac:dyDescent="0.3">
      <c r="A20400" t="s">
        <v>3052</v>
      </c>
      <c r="B20400" t="s">
        <v>19</v>
      </c>
    </row>
    <row r="20401" spans="1:2" x14ac:dyDescent="0.3">
      <c r="A20401" t="s">
        <v>3052</v>
      </c>
      <c r="B20401" t="s">
        <v>4611</v>
      </c>
    </row>
    <row r="20402" spans="1:2" x14ac:dyDescent="0.3">
      <c r="A20402" t="s">
        <v>3052</v>
      </c>
      <c r="B20402" t="s">
        <v>1193</v>
      </c>
    </row>
    <row r="20403" spans="1:2" x14ac:dyDescent="0.3">
      <c r="A20403" t="s">
        <v>3052</v>
      </c>
      <c r="B20403" t="s">
        <v>2341</v>
      </c>
    </row>
    <row r="20404" spans="1:2" x14ac:dyDescent="0.3">
      <c r="A20404" t="s">
        <v>383</v>
      </c>
      <c r="B20404" t="s">
        <v>131</v>
      </c>
    </row>
    <row r="20405" spans="1:2" x14ac:dyDescent="0.3">
      <c r="A20405" t="s">
        <v>383</v>
      </c>
      <c r="B20405" t="s">
        <v>3689</v>
      </c>
    </row>
    <row r="20406" spans="1:2" x14ac:dyDescent="0.3">
      <c r="A20406" t="s">
        <v>383</v>
      </c>
      <c r="B20406" t="s">
        <v>4611</v>
      </c>
    </row>
    <row r="20407" spans="1:2" x14ac:dyDescent="0.3">
      <c r="A20407" t="s">
        <v>3052</v>
      </c>
      <c r="B20407" t="s">
        <v>3826</v>
      </c>
    </row>
    <row r="20408" spans="1:2" x14ac:dyDescent="0.3">
      <c r="A20408" t="s">
        <v>3052</v>
      </c>
      <c r="B20408" t="s">
        <v>4611</v>
      </c>
    </row>
    <row r="20409" spans="1:2" x14ac:dyDescent="0.3">
      <c r="A20409" t="s">
        <v>3052</v>
      </c>
      <c r="B20409" t="s">
        <v>695</v>
      </c>
    </row>
    <row r="20410" spans="1:2" x14ac:dyDescent="0.3">
      <c r="A20410" t="s">
        <v>11</v>
      </c>
      <c r="B20410" t="s">
        <v>2417</v>
      </c>
    </row>
    <row r="20411" spans="1:2" x14ac:dyDescent="0.3">
      <c r="A20411" t="s">
        <v>11</v>
      </c>
      <c r="B20411" t="s">
        <v>19</v>
      </c>
    </row>
    <row r="20412" spans="1:2" x14ac:dyDescent="0.3">
      <c r="A20412" t="s">
        <v>11</v>
      </c>
      <c r="B20412" t="s">
        <v>2417</v>
      </c>
    </row>
    <row r="20413" spans="1:2" x14ac:dyDescent="0.3">
      <c r="A20413" t="s">
        <v>11</v>
      </c>
      <c r="B20413" t="s">
        <v>131</v>
      </c>
    </row>
    <row r="20414" spans="1:2" x14ac:dyDescent="0.3">
      <c r="A20414" t="s">
        <v>11</v>
      </c>
      <c r="B20414" t="s">
        <v>1193</v>
      </c>
    </row>
    <row r="20415" spans="1:2" x14ac:dyDescent="0.3">
      <c r="A20415" t="s">
        <v>11</v>
      </c>
      <c r="B20415" t="s">
        <v>184</v>
      </c>
    </row>
    <row r="20416" spans="1:2" x14ac:dyDescent="0.3">
      <c r="A20416" t="s">
        <v>11</v>
      </c>
      <c r="B20416" t="s">
        <v>2341</v>
      </c>
    </row>
    <row r="20417" spans="1:2" x14ac:dyDescent="0.3">
      <c r="A20417" t="s">
        <v>11</v>
      </c>
      <c r="B20417" t="s">
        <v>3689</v>
      </c>
    </row>
    <row r="20418" spans="1:2" x14ac:dyDescent="0.3">
      <c r="A20418" t="s">
        <v>2068</v>
      </c>
      <c r="B20418" t="s">
        <v>837</v>
      </c>
    </row>
    <row r="20419" spans="1:2" x14ac:dyDescent="0.3">
      <c r="A20419" t="s">
        <v>2068</v>
      </c>
      <c r="B20419" t="s">
        <v>5855</v>
      </c>
    </row>
    <row r="20420" spans="1:2" x14ac:dyDescent="0.3">
      <c r="A20420" t="s">
        <v>91</v>
      </c>
      <c r="B20420" t="s">
        <v>3177</v>
      </c>
    </row>
    <row r="20421" spans="1:2" x14ac:dyDescent="0.3">
      <c r="A20421" t="s">
        <v>3052</v>
      </c>
      <c r="B20421" t="s">
        <v>837</v>
      </c>
    </row>
    <row r="20422" spans="1:2" x14ac:dyDescent="0.3">
      <c r="A20422" t="s">
        <v>3052</v>
      </c>
      <c r="B20422" t="s">
        <v>184</v>
      </c>
    </row>
    <row r="20423" spans="1:2" x14ac:dyDescent="0.3">
      <c r="A20423" t="s">
        <v>3052</v>
      </c>
      <c r="B20423" t="s">
        <v>184</v>
      </c>
    </row>
    <row r="20424" spans="1:2" x14ac:dyDescent="0.3">
      <c r="A20424" t="s">
        <v>3052</v>
      </c>
      <c r="B20424" t="s">
        <v>1691</v>
      </c>
    </row>
    <row r="20425" spans="1:2" x14ac:dyDescent="0.3">
      <c r="A20425" t="s">
        <v>3052</v>
      </c>
      <c r="B20425" t="s">
        <v>639</v>
      </c>
    </row>
    <row r="20426" spans="1:2" x14ac:dyDescent="0.3">
      <c r="A20426" t="s">
        <v>3052</v>
      </c>
      <c r="B20426" t="s">
        <v>695</v>
      </c>
    </row>
    <row r="20427" spans="1:2" x14ac:dyDescent="0.3">
      <c r="A20427" t="s">
        <v>3052</v>
      </c>
      <c r="B20427" t="s">
        <v>486</v>
      </c>
    </row>
    <row r="20428" spans="1:2" x14ac:dyDescent="0.3">
      <c r="A20428" t="s">
        <v>3052</v>
      </c>
      <c r="B20428" t="s">
        <v>7932</v>
      </c>
    </row>
    <row r="20429" spans="1:2" x14ac:dyDescent="0.3">
      <c r="A20429" t="s">
        <v>3052</v>
      </c>
      <c r="B20429" t="s">
        <v>2341</v>
      </c>
    </row>
    <row r="20430" spans="1:2" x14ac:dyDescent="0.3">
      <c r="A20430" t="s">
        <v>2068</v>
      </c>
      <c r="B20430" t="s">
        <v>131</v>
      </c>
    </row>
    <row r="20431" spans="1:2" x14ac:dyDescent="0.3">
      <c r="A20431" t="s">
        <v>2068</v>
      </c>
      <c r="B20431" t="s">
        <v>539</v>
      </c>
    </row>
    <row r="20432" spans="1:2" x14ac:dyDescent="0.3">
      <c r="A20432" t="s">
        <v>2068</v>
      </c>
      <c r="B20432" t="s">
        <v>639</v>
      </c>
    </row>
    <row r="20433" spans="1:2" x14ac:dyDescent="0.3">
      <c r="A20433" t="s">
        <v>2068</v>
      </c>
      <c r="B20433" t="s">
        <v>4464</v>
      </c>
    </row>
    <row r="20434" spans="1:2" x14ac:dyDescent="0.3">
      <c r="A20434" t="s">
        <v>2068</v>
      </c>
      <c r="B20434" t="s">
        <v>3382</v>
      </c>
    </row>
    <row r="20435" spans="1:2" x14ac:dyDescent="0.3">
      <c r="A20435" t="s">
        <v>3052</v>
      </c>
      <c r="B20435" t="s">
        <v>131</v>
      </c>
    </row>
    <row r="20436" spans="1:2" x14ac:dyDescent="0.3">
      <c r="A20436" t="s">
        <v>3052</v>
      </c>
      <c r="B20436" t="s">
        <v>4611</v>
      </c>
    </row>
    <row r="20437" spans="1:2" x14ac:dyDescent="0.3">
      <c r="A20437" t="s">
        <v>3052</v>
      </c>
      <c r="B20437" t="s">
        <v>19</v>
      </c>
    </row>
    <row r="20438" spans="1:2" x14ac:dyDescent="0.3">
      <c r="A20438" t="s">
        <v>115</v>
      </c>
      <c r="B20438" t="s">
        <v>131</v>
      </c>
    </row>
    <row r="20439" spans="1:2" x14ac:dyDescent="0.3">
      <c r="A20439" t="s">
        <v>115</v>
      </c>
      <c r="B20439" t="s">
        <v>184</v>
      </c>
    </row>
    <row r="20440" spans="1:2" x14ac:dyDescent="0.3">
      <c r="A20440" t="s">
        <v>115</v>
      </c>
      <c r="B20440" t="s">
        <v>639</v>
      </c>
    </row>
    <row r="20441" spans="1:2" x14ac:dyDescent="0.3">
      <c r="A20441" t="s">
        <v>115</v>
      </c>
      <c r="B20441" t="s">
        <v>2341</v>
      </c>
    </row>
    <row r="20442" spans="1:2" x14ac:dyDescent="0.3">
      <c r="A20442" t="s">
        <v>383</v>
      </c>
      <c r="B20442" t="s">
        <v>19</v>
      </c>
    </row>
    <row r="20443" spans="1:2" x14ac:dyDescent="0.3">
      <c r="A20443" t="s">
        <v>383</v>
      </c>
      <c r="B20443" t="s">
        <v>2417</v>
      </c>
    </row>
    <row r="20444" spans="1:2" x14ac:dyDescent="0.3">
      <c r="A20444" t="s">
        <v>3052</v>
      </c>
      <c r="B20444" t="s">
        <v>2417</v>
      </c>
    </row>
    <row r="20445" spans="1:2" x14ac:dyDescent="0.3">
      <c r="A20445" t="s">
        <v>3052</v>
      </c>
      <c r="B20445" t="s">
        <v>184</v>
      </c>
    </row>
    <row r="20446" spans="1:2" x14ac:dyDescent="0.3">
      <c r="A20446" t="s">
        <v>3052</v>
      </c>
      <c r="B20446" t="s">
        <v>837</v>
      </c>
    </row>
    <row r="20447" spans="1:2" x14ac:dyDescent="0.3">
      <c r="A20447" t="s">
        <v>3052</v>
      </c>
      <c r="B20447" t="s">
        <v>1691</v>
      </c>
    </row>
    <row r="20448" spans="1:2" x14ac:dyDescent="0.3">
      <c r="A20448" t="s">
        <v>3052</v>
      </c>
      <c r="B20448" t="s">
        <v>1900</v>
      </c>
    </row>
    <row r="20449" spans="1:2" x14ac:dyDescent="0.3">
      <c r="A20449" t="s">
        <v>3052</v>
      </c>
      <c r="B20449" t="s">
        <v>2341</v>
      </c>
    </row>
    <row r="20450" spans="1:2" x14ac:dyDescent="0.3">
      <c r="A20450" t="s">
        <v>115</v>
      </c>
      <c r="B20450" t="s">
        <v>184</v>
      </c>
    </row>
    <row r="20451" spans="1:2" x14ac:dyDescent="0.3">
      <c r="A20451" t="s">
        <v>3052</v>
      </c>
      <c r="B20451" t="s">
        <v>131</v>
      </c>
    </row>
    <row r="20452" spans="1:2" x14ac:dyDescent="0.3">
      <c r="A20452" t="s">
        <v>11</v>
      </c>
      <c r="B20452" t="s">
        <v>131</v>
      </c>
    </row>
    <row r="20453" spans="1:2" x14ac:dyDescent="0.3">
      <c r="A20453" t="s">
        <v>11</v>
      </c>
      <c r="B20453" t="s">
        <v>4611</v>
      </c>
    </row>
    <row r="20454" spans="1:2" x14ac:dyDescent="0.3">
      <c r="A20454" t="s">
        <v>11</v>
      </c>
      <c r="B20454" t="s">
        <v>534</v>
      </c>
    </row>
    <row r="20455" spans="1:2" x14ac:dyDescent="0.3">
      <c r="A20455" t="s">
        <v>11</v>
      </c>
      <c r="B20455" t="s">
        <v>2417</v>
      </c>
    </row>
    <row r="20456" spans="1:2" x14ac:dyDescent="0.3">
      <c r="A20456" t="s">
        <v>115</v>
      </c>
      <c r="B20456" t="s">
        <v>695</v>
      </c>
    </row>
    <row r="20457" spans="1:2" x14ac:dyDescent="0.3">
      <c r="A20457" t="s">
        <v>189</v>
      </c>
      <c r="B20457" t="s">
        <v>2417</v>
      </c>
    </row>
    <row r="20458" spans="1:2" x14ac:dyDescent="0.3">
      <c r="A20458" t="s">
        <v>3052</v>
      </c>
      <c r="B20458" t="s">
        <v>1193</v>
      </c>
    </row>
    <row r="20459" spans="1:2" x14ac:dyDescent="0.3">
      <c r="A20459" t="s">
        <v>3052</v>
      </c>
      <c r="B20459" t="s">
        <v>4207</v>
      </c>
    </row>
    <row r="20460" spans="1:2" x14ac:dyDescent="0.3">
      <c r="A20460" t="s">
        <v>2068</v>
      </c>
      <c r="B20460" t="s">
        <v>486</v>
      </c>
    </row>
    <row r="20461" spans="1:2" x14ac:dyDescent="0.3">
      <c r="A20461" t="s">
        <v>2068</v>
      </c>
      <c r="B20461" t="s">
        <v>184</v>
      </c>
    </row>
    <row r="20462" spans="1:2" x14ac:dyDescent="0.3">
      <c r="A20462" t="s">
        <v>3052</v>
      </c>
      <c r="B20462" t="s">
        <v>184</v>
      </c>
    </row>
    <row r="20463" spans="1:2" x14ac:dyDescent="0.3">
      <c r="A20463" t="s">
        <v>3052</v>
      </c>
      <c r="B20463" t="s">
        <v>19</v>
      </c>
    </row>
    <row r="20464" spans="1:2" x14ac:dyDescent="0.3">
      <c r="A20464" t="s">
        <v>3052</v>
      </c>
      <c r="B20464" t="s">
        <v>184</v>
      </c>
    </row>
    <row r="20465" spans="1:2" x14ac:dyDescent="0.3">
      <c r="A20465" t="s">
        <v>463</v>
      </c>
      <c r="B20465" t="s">
        <v>4207</v>
      </c>
    </row>
    <row r="20466" spans="1:2" x14ac:dyDescent="0.3">
      <c r="A20466" t="s">
        <v>115</v>
      </c>
      <c r="B20466" t="s">
        <v>1193</v>
      </c>
    </row>
    <row r="20467" spans="1:2" x14ac:dyDescent="0.3">
      <c r="A20467" t="s">
        <v>115</v>
      </c>
      <c r="B20467" t="s">
        <v>184</v>
      </c>
    </row>
    <row r="20468" spans="1:2" x14ac:dyDescent="0.3">
      <c r="A20468" t="s">
        <v>115</v>
      </c>
      <c r="B20468" t="s">
        <v>617</v>
      </c>
    </row>
    <row r="20469" spans="1:2" x14ac:dyDescent="0.3">
      <c r="A20469" t="s">
        <v>115</v>
      </c>
      <c r="B20469" t="s">
        <v>184</v>
      </c>
    </row>
    <row r="20470" spans="1:2" x14ac:dyDescent="0.3">
      <c r="A20470" t="s">
        <v>115</v>
      </c>
      <c r="B20470" t="s">
        <v>3138</v>
      </c>
    </row>
    <row r="20471" spans="1:2" x14ac:dyDescent="0.3">
      <c r="A20471" t="s">
        <v>115</v>
      </c>
      <c r="B20471" t="s">
        <v>486</v>
      </c>
    </row>
    <row r="20472" spans="1:2" x14ac:dyDescent="0.3">
      <c r="A20472" t="s">
        <v>115</v>
      </c>
      <c r="B20472" t="s">
        <v>184</v>
      </c>
    </row>
    <row r="20473" spans="1:2" x14ac:dyDescent="0.3">
      <c r="A20473" t="s">
        <v>115</v>
      </c>
      <c r="B20473" t="s">
        <v>2341</v>
      </c>
    </row>
    <row r="20474" spans="1:2" x14ac:dyDescent="0.3">
      <c r="A20474" t="s">
        <v>91</v>
      </c>
      <c r="B20474" t="s">
        <v>131</v>
      </c>
    </row>
    <row r="20475" spans="1:2" x14ac:dyDescent="0.3">
      <c r="A20475" t="s">
        <v>91</v>
      </c>
      <c r="B20475" t="s">
        <v>184</v>
      </c>
    </row>
    <row r="20476" spans="1:2" x14ac:dyDescent="0.3">
      <c r="A20476" t="s">
        <v>91</v>
      </c>
      <c r="B20476" t="s">
        <v>2417</v>
      </c>
    </row>
    <row r="20477" spans="1:2" x14ac:dyDescent="0.3">
      <c r="A20477" t="s">
        <v>91</v>
      </c>
      <c r="B20477" t="s">
        <v>3138</v>
      </c>
    </row>
    <row r="20478" spans="1:2" x14ac:dyDescent="0.3">
      <c r="A20478" t="s">
        <v>91</v>
      </c>
      <c r="B20478" t="s">
        <v>7662</v>
      </c>
    </row>
    <row r="20479" spans="1:2" x14ac:dyDescent="0.3">
      <c r="A20479" t="s">
        <v>463</v>
      </c>
      <c r="B20479" t="s">
        <v>3138</v>
      </c>
    </row>
    <row r="20480" spans="1:2" x14ac:dyDescent="0.3">
      <c r="A20480" t="s">
        <v>463</v>
      </c>
      <c r="B20480" t="s">
        <v>486</v>
      </c>
    </row>
    <row r="20481" spans="1:2" x14ac:dyDescent="0.3">
      <c r="A20481" t="s">
        <v>2068</v>
      </c>
      <c r="B20481" t="s">
        <v>131</v>
      </c>
    </row>
    <row r="20482" spans="1:2" x14ac:dyDescent="0.3">
      <c r="A20482" t="s">
        <v>2068</v>
      </c>
      <c r="B20482" t="s">
        <v>3826</v>
      </c>
    </row>
    <row r="20483" spans="1:2" x14ac:dyDescent="0.3">
      <c r="A20483" t="s">
        <v>2068</v>
      </c>
      <c r="B20483" t="s">
        <v>4611</v>
      </c>
    </row>
    <row r="20484" spans="1:2" x14ac:dyDescent="0.3">
      <c r="A20484" t="s">
        <v>2068</v>
      </c>
      <c r="B20484" t="s">
        <v>4311</v>
      </c>
    </row>
    <row r="20485" spans="1:2" x14ac:dyDescent="0.3">
      <c r="A20485" t="s">
        <v>2068</v>
      </c>
      <c r="B20485" t="s">
        <v>695</v>
      </c>
    </row>
    <row r="20486" spans="1:2" x14ac:dyDescent="0.3">
      <c r="A20486" t="s">
        <v>2068</v>
      </c>
      <c r="B20486" t="s">
        <v>2341</v>
      </c>
    </row>
    <row r="20487" spans="1:2" x14ac:dyDescent="0.3">
      <c r="A20487" t="s">
        <v>2068</v>
      </c>
      <c r="B20487" t="s">
        <v>3138</v>
      </c>
    </row>
    <row r="20488" spans="1:2" x14ac:dyDescent="0.3">
      <c r="A20488" t="s">
        <v>2068</v>
      </c>
      <c r="B20488" t="s">
        <v>14395</v>
      </c>
    </row>
    <row r="20489" spans="1:2" x14ac:dyDescent="0.3">
      <c r="A20489" t="s">
        <v>2068</v>
      </c>
      <c r="B20489" t="s">
        <v>14034</v>
      </c>
    </row>
    <row r="20490" spans="1:2" x14ac:dyDescent="0.3">
      <c r="A20490" t="s">
        <v>2068</v>
      </c>
      <c r="B20490" t="s">
        <v>5177</v>
      </c>
    </row>
    <row r="20491" spans="1:2" x14ac:dyDescent="0.3">
      <c r="A20491" t="s">
        <v>3052</v>
      </c>
      <c r="B20491" t="s">
        <v>184</v>
      </c>
    </row>
    <row r="20492" spans="1:2" x14ac:dyDescent="0.3">
      <c r="A20492" t="s">
        <v>383</v>
      </c>
      <c r="B20492" t="s">
        <v>131</v>
      </c>
    </row>
    <row r="20493" spans="1:2" x14ac:dyDescent="0.3">
      <c r="A20493" t="s">
        <v>2068</v>
      </c>
      <c r="B20493" t="s">
        <v>486</v>
      </c>
    </row>
    <row r="20494" spans="1:2" x14ac:dyDescent="0.3">
      <c r="A20494" t="s">
        <v>2068</v>
      </c>
      <c r="B20494" t="s">
        <v>184</v>
      </c>
    </row>
    <row r="20495" spans="1:2" x14ac:dyDescent="0.3">
      <c r="A20495" t="s">
        <v>91</v>
      </c>
      <c r="B20495" t="s">
        <v>3138</v>
      </c>
    </row>
    <row r="20496" spans="1:2" x14ac:dyDescent="0.3">
      <c r="A20496" t="s">
        <v>91</v>
      </c>
      <c r="B20496" t="s">
        <v>695</v>
      </c>
    </row>
    <row r="20497" spans="1:2" x14ac:dyDescent="0.3">
      <c r="A20497" t="s">
        <v>91</v>
      </c>
      <c r="B20497" t="s">
        <v>486</v>
      </c>
    </row>
    <row r="20498" spans="1:2" x14ac:dyDescent="0.3">
      <c r="A20498" t="s">
        <v>91</v>
      </c>
      <c r="B20498" t="s">
        <v>1193</v>
      </c>
    </row>
    <row r="20499" spans="1:2" x14ac:dyDescent="0.3">
      <c r="A20499" t="s">
        <v>3052</v>
      </c>
      <c r="B20499" t="s">
        <v>184</v>
      </c>
    </row>
    <row r="20500" spans="1:2" x14ac:dyDescent="0.3">
      <c r="A20500" t="s">
        <v>3052</v>
      </c>
      <c r="B20500" t="s">
        <v>7662</v>
      </c>
    </row>
    <row r="20501" spans="1:2" x14ac:dyDescent="0.3">
      <c r="A20501" t="s">
        <v>3052</v>
      </c>
      <c r="B20501" t="s">
        <v>2417</v>
      </c>
    </row>
    <row r="20502" spans="1:2" x14ac:dyDescent="0.3">
      <c r="A20502" t="s">
        <v>3052</v>
      </c>
      <c r="B20502" t="s">
        <v>131</v>
      </c>
    </row>
    <row r="20503" spans="1:2" x14ac:dyDescent="0.3">
      <c r="A20503" t="s">
        <v>3052</v>
      </c>
      <c r="B20503" t="s">
        <v>1193</v>
      </c>
    </row>
    <row r="20504" spans="1:2" x14ac:dyDescent="0.3">
      <c r="A20504" t="s">
        <v>3052</v>
      </c>
      <c r="B20504" t="s">
        <v>2341</v>
      </c>
    </row>
    <row r="20505" spans="1:2" x14ac:dyDescent="0.3">
      <c r="A20505" t="s">
        <v>189</v>
      </c>
      <c r="B20505" t="s">
        <v>1193</v>
      </c>
    </row>
    <row r="20506" spans="1:2" x14ac:dyDescent="0.3">
      <c r="A20506" t="s">
        <v>189</v>
      </c>
      <c r="B20506" t="s">
        <v>184</v>
      </c>
    </row>
    <row r="20507" spans="1:2" x14ac:dyDescent="0.3">
      <c r="A20507" t="s">
        <v>115</v>
      </c>
      <c r="B20507" t="s">
        <v>131</v>
      </c>
    </row>
    <row r="20508" spans="1:2" x14ac:dyDescent="0.3">
      <c r="A20508" t="s">
        <v>115</v>
      </c>
      <c r="B20508" t="s">
        <v>19</v>
      </c>
    </row>
    <row r="20509" spans="1:2" x14ac:dyDescent="0.3">
      <c r="A20509" t="s">
        <v>115</v>
      </c>
      <c r="B20509" t="s">
        <v>355</v>
      </c>
    </row>
    <row r="20510" spans="1:2" x14ac:dyDescent="0.3">
      <c r="A20510" t="s">
        <v>115</v>
      </c>
      <c r="B20510" t="s">
        <v>1193</v>
      </c>
    </row>
    <row r="20511" spans="1:2" x14ac:dyDescent="0.3">
      <c r="A20511" t="s">
        <v>68</v>
      </c>
      <c r="B20511" t="s">
        <v>2417</v>
      </c>
    </row>
    <row r="20512" spans="1:2" x14ac:dyDescent="0.3">
      <c r="A20512" t="s">
        <v>11</v>
      </c>
      <c r="B20512" t="s">
        <v>131</v>
      </c>
    </row>
    <row r="20513" spans="1:2" x14ac:dyDescent="0.3">
      <c r="A20513" t="s">
        <v>189</v>
      </c>
      <c r="B20513" t="s">
        <v>12845</v>
      </c>
    </row>
    <row r="20514" spans="1:2" x14ac:dyDescent="0.3">
      <c r="A20514" t="s">
        <v>68</v>
      </c>
      <c r="B20514" t="s">
        <v>2417</v>
      </c>
    </row>
    <row r="20515" spans="1:2" x14ac:dyDescent="0.3">
      <c r="A20515" t="s">
        <v>68</v>
      </c>
      <c r="B20515" t="s">
        <v>2417</v>
      </c>
    </row>
    <row r="20516" spans="1:2" x14ac:dyDescent="0.3">
      <c r="A20516" t="s">
        <v>115</v>
      </c>
      <c r="B20516" t="s">
        <v>19</v>
      </c>
    </row>
    <row r="20517" spans="1:2" x14ac:dyDescent="0.3">
      <c r="A20517" t="s">
        <v>115</v>
      </c>
      <c r="B20517" t="s">
        <v>790</v>
      </c>
    </row>
    <row r="20518" spans="1:2" x14ac:dyDescent="0.3">
      <c r="A20518" t="s">
        <v>115</v>
      </c>
      <c r="B20518" t="s">
        <v>695</v>
      </c>
    </row>
    <row r="20519" spans="1:2" x14ac:dyDescent="0.3">
      <c r="A20519" t="s">
        <v>115</v>
      </c>
      <c r="B20519" t="s">
        <v>131</v>
      </c>
    </row>
    <row r="20520" spans="1:2" x14ac:dyDescent="0.3">
      <c r="A20520" t="s">
        <v>383</v>
      </c>
      <c r="B20520" t="s">
        <v>131</v>
      </c>
    </row>
    <row r="20521" spans="1:2" x14ac:dyDescent="0.3">
      <c r="A20521" t="s">
        <v>383</v>
      </c>
      <c r="B20521" t="s">
        <v>19</v>
      </c>
    </row>
    <row r="20522" spans="1:2" x14ac:dyDescent="0.3">
      <c r="A20522" t="s">
        <v>383</v>
      </c>
      <c r="B20522" t="s">
        <v>1439</v>
      </c>
    </row>
    <row r="20523" spans="1:2" x14ac:dyDescent="0.3">
      <c r="A20523" t="s">
        <v>383</v>
      </c>
      <c r="B20523" t="s">
        <v>486</v>
      </c>
    </row>
    <row r="20524" spans="1:2" x14ac:dyDescent="0.3">
      <c r="A20524" t="s">
        <v>383</v>
      </c>
      <c r="B20524" t="s">
        <v>7641</v>
      </c>
    </row>
    <row r="20525" spans="1:2" x14ac:dyDescent="0.3">
      <c r="A20525" t="s">
        <v>3052</v>
      </c>
      <c r="B20525" t="s">
        <v>131</v>
      </c>
    </row>
    <row r="20526" spans="1:2" x14ac:dyDescent="0.3">
      <c r="A20526" t="s">
        <v>3052</v>
      </c>
      <c r="B20526" t="s">
        <v>19</v>
      </c>
    </row>
    <row r="20527" spans="1:2" x14ac:dyDescent="0.3">
      <c r="A20527" t="s">
        <v>3052</v>
      </c>
      <c r="B20527" t="s">
        <v>4611</v>
      </c>
    </row>
    <row r="20528" spans="1:2" x14ac:dyDescent="0.3">
      <c r="A20528" t="s">
        <v>3052</v>
      </c>
      <c r="B20528" t="s">
        <v>1193</v>
      </c>
    </row>
    <row r="20529" spans="1:2" x14ac:dyDescent="0.3">
      <c r="A20529" t="s">
        <v>3052</v>
      </c>
      <c r="B20529" t="s">
        <v>2341</v>
      </c>
    </row>
    <row r="20530" spans="1:2" x14ac:dyDescent="0.3">
      <c r="A20530" t="s">
        <v>383</v>
      </c>
      <c r="B20530" t="s">
        <v>131</v>
      </c>
    </row>
    <row r="20531" spans="1:2" x14ac:dyDescent="0.3">
      <c r="A20531" t="s">
        <v>11</v>
      </c>
      <c r="B20531" t="s">
        <v>131</v>
      </c>
    </row>
    <row r="20532" spans="1:2" x14ac:dyDescent="0.3">
      <c r="A20532" t="s">
        <v>11</v>
      </c>
      <c r="B20532" t="s">
        <v>184</v>
      </c>
    </row>
    <row r="20533" spans="1:2" x14ac:dyDescent="0.3">
      <c r="A20533" t="s">
        <v>11</v>
      </c>
      <c r="B20533" t="s">
        <v>4611</v>
      </c>
    </row>
    <row r="20534" spans="1:2" x14ac:dyDescent="0.3">
      <c r="A20534" t="s">
        <v>11</v>
      </c>
      <c r="B20534" t="s">
        <v>2341</v>
      </c>
    </row>
    <row r="20535" spans="1:2" x14ac:dyDescent="0.3">
      <c r="A20535" t="s">
        <v>11</v>
      </c>
      <c r="B20535" t="s">
        <v>1193</v>
      </c>
    </row>
    <row r="20536" spans="1:2" x14ac:dyDescent="0.3">
      <c r="A20536" t="s">
        <v>3052</v>
      </c>
      <c r="B20536" t="s">
        <v>184</v>
      </c>
    </row>
    <row r="20537" spans="1:2" x14ac:dyDescent="0.3">
      <c r="A20537" t="s">
        <v>3052</v>
      </c>
      <c r="B20537" t="s">
        <v>19</v>
      </c>
    </row>
    <row r="20538" spans="1:2" x14ac:dyDescent="0.3">
      <c r="A20538" t="s">
        <v>3052</v>
      </c>
      <c r="B20538" t="s">
        <v>131</v>
      </c>
    </row>
    <row r="20539" spans="1:2" x14ac:dyDescent="0.3">
      <c r="A20539" t="s">
        <v>2068</v>
      </c>
      <c r="B20539" t="s">
        <v>184</v>
      </c>
    </row>
    <row r="20540" spans="1:2" x14ac:dyDescent="0.3">
      <c r="A20540" t="s">
        <v>2068</v>
      </c>
      <c r="B20540" t="s">
        <v>131</v>
      </c>
    </row>
    <row r="20541" spans="1:2" x14ac:dyDescent="0.3">
      <c r="A20541" t="s">
        <v>3052</v>
      </c>
      <c r="B20541" t="s">
        <v>2341</v>
      </c>
    </row>
    <row r="20542" spans="1:2" x14ac:dyDescent="0.3">
      <c r="A20542" t="s">
        <v>383</v>
      </c>
      <c r="B20542" t="s">
        <v>534</v>
      </c>
    </row>
    <row r="20543" spans="1:2" x14ac:dyDescent="0.3">
      <c r="A20543" t="s">
        <v>383</v>
      </c>
      <c r="B20543" t="s">
        <v>1193</v>
      </c>
    </row>
    <row r="20544" spans="1:2" x14ac:dyDescent="0.3">
      <c r="A20544" t="s">
        <v>3052</v>
      </c>
      <c r="B20544" t="s">
        <v>184</v>
      </c>
    </row>
    <row r="20545" spans="1:2" x14ac:dyDescent="0.3">
      <c r="A20545" t="s">
        <v>3052</v>
      </c>
      <c r="B20545" t="s">
        <v>639</v>
      </c>
    </row>
    <row r="20546" spans="1:2" x14ac:dyDescent="0.3">
      <c r="A20546" t="s">
        <v>3052</v>
      </c>
      <c r="B20546" t="s">
        <v>4611</v>
      </c>
    </row>
    <row r="20547" spans="1:2" x14ac:dyDescent="0.3">
      <c r="A20547" t="s">
        <v>3052</v>
      </c>
      <c r="B20547" t="s">
        <v>7874</v>
      </c>
    </row>
    <row r="20548" spans="1:2" x14ac:dyDescent="0.3">
      <c r="A20548" t="s">
        <v>3052</v>
      </c>
      <c r="B20548" t="s">
        <v>3826</v>
      </c>
    </row>
    <row r="20549" spans="1:2" x14ac:dyDescent="0.3">
      <c r="A20549" t="s">
        <v>3052</v>
      </c>
      <c r="B20549" t="s">
        <v>4311</v>
      </c>
    </row>
    <row r="20550" spans="1:2" x14ac:dyDescent="0.3">
      <c r="A20550" t="s">
        <v>3052</v>
      </c>
      <c r="B20550" t="s">
        <v>19</v>
      </c>
    </row>
    <row r="20551" spans="1:2" x14ac:dyDescent="0.3">
      <c r="A20551" t="s">
        <v>3052</v>
      </c>
      <c r="B20551" t="s">
        <v>5177</v>
      </c>
    </row>
    <row r="20552" spans="1:2" x14ac:dyDescent="0.3">
      <c r="A20552" t="s">
        <v>3052</v>
      </c>
      <c r="B20552" t="s">
        <v>1193</v>
      </c>
    </row>
    <row r="20553" spans="1:2" x14ac:dyDescent="0.3">
      <c r="A20553" t="s">
        <v>3052</v>
      </c>
      <c r="B20553" t="s">
        <v>3138</v>
      </c>
    </row>
    <row r="20554" spans="1:2" x14ac:dyDescent="0.3">
      <c r="A20554" t="s">
        <v>3052</v>
      </c>
      <c r="B20554" t="s">
        <v>486</v>
      </c>
    </row>
    <row r="20555" spans="1:2" x14ac:dyDescent="0.3">
      <c r="A20555" t="s">
        <v>3052</v>
      </c>
      <c r="B20555" t="s">
        <v>695</v>
      </c>
    </row>
    <row r="20556" spans="1:2" x14ac:dyDescent="0.3">
      <c r="A20556" t="s">
        <v>3052</v>
      </c>
      <c r="B20556" t="s">
        <v>131</v>
      </c>
    </row>
    <row r="20557" spans="1:2" x14ac:dyDescent="0.3">
      <c r="A20557" t="s">
        <v>3052</v>
      </c>
      <c r="B20557" t="s">
        <v>2341</v>
      </c>
    </row>
    <row r="20558" spans="1:2" x14ac:dyDescent="0.3">
      <c r="A20558" t="s">
        <v>115</v>
      </c>
      <c r="B20558" t="s">
        <v>1025</v>
      </c>
    </row>
    <row r="20559" spans="1:2" x14ac:dyDescent="0.3">
      <c r="A20559" t="s">
        <v>115</v>
      </c>
      <c r="B20559" t="s">
        <v>131</v>
      </c>
    </row>
    <row r="20560" spans="1:2" x14ac:dyDescent="0.3">
      <c r="A20560" t="s">
        <v>115</v>
      </c>
      <c r="B20560" t="s">
        <v>19</v>
      </c>
    </row>
    <row r="20561" spans="1:2" x14ac:dyDescent="0.3">
      <c r="A20561" t="s">
        <v>3052</v>
      </c>
      <c r="B20561" t="s">
        <v>19</v>
      </c>
    </row>
    <row r="20562" spans="1:2" x14ac:dyDescent="0.3">
      <c r="A20562" t="s">
        <v>3052</v>
      </c>
      <c r="B20562" t="s">
        <v>5855</v>
      </c>
    </row>
    <row r="20563" spans="1:2" x14ac:dyDescent="0.3">
      <c r="A20563" t="s">
        <v>3052</v>
      </c>
      <c r="B20563" t="s">
        <v>14394</v>
      </c>
    </row>
    <row r="20564" spans="1:2" x14ac:dyDescent="0.3">
      <c r="A20564" t="s">
        <v>3052</v>
      </c>
      <c r="B20564" t="s">
        <v>1256</v>
      </c>
    </row>
    <row r="20565" spans="1:2" x14ac:dyDescent="0.3">
      <c r="A20565" t="s">
        <v>189</v>
      </c>
      <c r="B20565" t="s">
        <v>13671</v>
      </c>
    </row>
    <row r="20566" spans="1:2" x14ac:dyDescent="0.3">
      <c r="A20566" t="s">
        <v>2068</v>
      </c>
      <c r="B20566" t="s">
        <v>184</v>
      </c>
    </row>
    <row r="20567" spans="1:2" x14ac:dyDescent="0.3">
      <c r="A20567" t="s">
        <v>463</v>
      </c>
      <c r="B20567" t="s">
        <v>184</v>
      </c>
    </row>
    <row r="20568" spans="1:2" x14ac:dyDescent="0.3">
      <c r="A20568" t="s">
        <v>91</v>
      </c>
      <c r="B20568" t="s">
        <v>184</v>
      </c>
    </row>
    <row r="20569" spans="1:2" x14ac:dyDescent="0.3">
      <c r="A20569" t="s">
        <v>91</v>
      </c>
      <c r="B20569" t="s">
        <v>2417</v>
      </c>
    </row>
    <row r="20570" spans="1:2" x14ac:dyDescent="0.3">
      <c r="A20570" t="s">
        <v>91</v>
      </c>
      <c r="B20570" t="s">
        <v>695</v>
      </c>
    </row>
    <row r="20571" spans="1:2" x14ac:dyDescent="0.3">
      <c r="A20571" t="s">
        <v>91</v>
      </c>
      <c r="B20571" t="s">
        <v>617</v>
      </c>
    </row>
    <row r="20572" spans="1:2" x14ac:dyDescent="0.3">
      <c r="A20572" t="s">
        <v>91</v>
      </c>
      <c r="B20572" t="s">
        <v>1193</v>
      </c>
    </row>
    <row r="20573" spans="1:2" x14ac:dyDescent="0.3">
      <c r="A20573" t="s">
        <v>91</v>
      </c>
      <c r="B20573" t="s">
        <v>3138</v>
      </c>
    </row>
    <row r="20574" spans="1:2" x14ac:dyDescent="0.3">
      <c r="A20574" t="s">
        <v>3052</v>
      </c>
      <c r="B20574" t="s">
        <v>131</v>
      </c>
    </row>
    <row r="20575" spans="1:2" x14ac:dyDescent="0.3">
      <c r="A20575" t="s">
        <v>3052</v>
      </c>
      <c r="B20575" t="s">
        <v>486</v>
      </c>
    </row>
    <row r="20576" spans="1:2" x14ac:dyDescent="0.3">
      <c r="A20576" t="s">
        <v>3052</v>
      </c>
      <c r="B20576" t="s">
        <v>2341</v>
      </c>
    </row>
    <row r="20577" spans="1:2" x14ac:dyDescent="0.3">
      <c r="A20577" t="s">
        <v>3052</v>
      </c>
      <c r="B20577" t="s">
        <v>184</v>
      </c>
    </row>
    <row r="20578" spans="1:2" x14ac:dyDescent="0.3">
      <c r="A20578" t="s">
        <v>2068</v>
      </c>
      <c r="B20578" t="s">
        <v>131</v>
      </c>
    </row>
    <row r="20579" spans="1:2" x14ac:dyDescent="0.3">
      <c r="A20579" t="s">
        <v>11</v>
      </c>
      <c r="B20579" t="s">
        <v>19</v>
      </c>
    </row>
    <row r="20580" spans="1:2" x14ac:dyDescent="0.3">
      <c r="A20580" t="s">
        <v>11</v>
      </c>
      <c r="B20580" t="s">
        <v>790</v>
      </c>
    </row>
    <row r="20581" spans="1:2" x14ac:dyDescent="0.3">
      <c r="A20581" t="s">
        <v>11</v>
      </c>
      <c r="B20581" t="s">
        <v>2341</v>
      </c>
    </row>
    <row r="20582" spans="1:2" x14ac:dyDescent="0.3">
      <c r="A20582" t="s">
        <v>11</v>
      </c>
      <c r="B20582" t="s">
        <v>837</v>
      </c>
    </row>
    <row r="20583" spans="1:2" x14ac:dyDescent="0.3">
      <c r="A20583" t="s">
        <v>11</v>
      </c>
      <c r="B20583" t="s">
        <v>639</v>
      </c>
    </row>
    <row r="20584" spans="1:2" x14ac:dyDescent="0.3">
      <c r="A20584" t="s">
        <v>11</v>
      </c>
      <c r="B20584" t="s">
        <v>131</v>
      </c>
    </row>
    <row r="20585" spans="1:2" x14ac:dyDescent="0.3">
      <c r="A20585" t="s">
        <v>11</v>
      </c>
      <c r="B20585" t="s">
        <v>7641</v>
      </c>
    </row>
    <row r="20586" spans="1:2" x14ac:dyDescent="0.3">
      <c r="A20586" t="s">
        <v>11</v>
      </c>
      <c r="B20586" t="s">
        <v>1193</v>
      </c>
    </row>
    <row r="20587" spans="1:2" x14ac:dyDescent="0.3">
      <c r="A20587" t="s">
        <v>11</v>
      </c>
      <c r="B20587" t="s">
        <v>11509</v>
      </c>
    </row>
    <row r="20588" spans="1:2" x14ac:dyDescent="0.3">
      <c r="A20588" t="s">
        <v>11</v>
      </c>
      <c r="B20588" t="s">
        <v>5180</v>
      </c>
    </row>
    <row r="20589" spans="1:2" x14ac:dyDescent="0.3">
      <c r="A20589" t="s">
        <v>3052</v>
      </c>
      <c r="B20589" t="s">
        <v>184</v>
      </c>
    </row>
    <row r="20590" spans="1:2" x14ac:dyDescent="0.3">
      <c r="A20590" t="s">
        <v>2068</v>
      </c>
      <c r="B20590" t="s">
        <v>131</v>
      </c>
    </row>
    <row r="20591" spans="1:2" x14ac:dyDescent="0.3">
      <c r="A20591" t="s">
        <v>2068</v>
      </c>
      <c r="B20591" t="s">
        <v>184</v>
      </c>
    </row>
    <row r="20592" spans="1:2" x14ac:dyDescent="0.3">
      <c r="A20592" t="s">
        <v>11</v>
      </c>
      <c r="B20592" t="s">
        <v>19</v>
      </c>
    </row>
    <row r="20593" spans="1:2" x14ac:dyDescent="0.3">
      <c r="A20593" t="s">
        <v>11</v>
      </c>
      <c r="B20593" t="s">
        <v>790</v>
      </c>
    </row>
    <row r="20594" spans="1:2" x14ac:dyDescent="0.3">
      <c r="A20594" t="s">
        <v>11</v>
      </c>
      <c r="B20594" t="s">
        <v>1193</v>
      </c>
    </row>
    <row r="20595" spans="1:2" x14ac:dyDescent="0.3">
      <c r="A20595" t="s">
        <v>11</v>
      </c>
      <c r="B20595" t="s">
        <v>184</v>
      </c>
    </row>
    <row r="20596" spans="1:2" x14ac:dyDescent="0.3">
      <c r="A20596" t="s">
        <v>11</v>
      </c>
      <c r="B20596" t="s">
        <v>639</v>
      </c>
    </row>
    <row r="20597" spans="1:2" x14ac:dyDescent="0.3">
      <c r="A20597" t="s">
        <v>11</v>
      </c>
      <c r="B20597" t="s">
        <v>3382</v>
      </c>
    </row>
    <row r="20598" spans="1:2" x14ac:dyDescent="0.3">
      <c r="A20598" t="s">
        <v>11</v>
      </c>
      <c r="B20598" t="s">
        <v>2373</v>
      </c>
    </row>
    <row r="20599" spans="1:2" x14ac:dyDescent="0.3">
      <c r="A20599" t="s">
        <v>68</v>
      </c>
      <c r="B20599" t="s">
        <v>2417</v>
      </c>
    </row>
    <row r="20600" spans="1:2" x14ac:dyDescent="0.3">
      <c r="A20600" t="s">
        <v>68</v>
      </c>
      <c r="B20600" t="s">
        <v>131</v>
      </c>
    </row>
    <row r="20601" spans="1:2" x14ac:dyDescent="0.3">
      <c r="A20601" t="s">
        <v>11</v>
      </c>
      <c r="B20601" t="s">
        <v>131</v>
      </c>
    </row>
    <row r="20602" spans="1:2" x14ac:dyDescent="0.3">
      <c r="A20602" t="s">
        <v>11</v>
      </c>
      <c r="B20602" t="s">
        <v>7662</v>
      </c>
    </row>
    <row r="20603" spans="1:2" x14ac:dyDescent="0.3">
      <c r="A20603" t="s">
        <v>11</v>
      </c>
      <c r="B20603" t="s">
        <v>19</v>
      </c>
    </row>
    <row r="20604" spans="1:2" x14ac:dyDescent="0.3">
      <c r="A20604" t="s">
        <v>11</v>
      </c>
      <c r="B20604" t="s">
        <v>837</v>
      </c>
    </row>
    <row r="20605" spans="1:2" x14ac:dyDescent="0.3">
      <c r="A20605" t="s">
        <v>11</v>
      </c>
      <c r="B20605" t="s">
        <v>1193</v>
      </c>
    </row>
    <row r="20606" spans="1:2" x14ac:dyDescent="0.3">
      <c r="A20606" t="s">
        <v>2068</v>
      </c>
      <c r="B20606" t="s">
        <v>2341</v>
      </c>
    </row>
    <row r="20607" spans="1:2" x14ac:dyDescent="0.3">
      <c r="A20607" t="s">
        <v>2068</v>
      </c>
      <c r="B20607" t="s">
        <v>1193</v>
      </c>
    </row>
    <row r="20608" spans="1:2" x14ac:dyDescent="0.3">
      <c r="A20608" t="s">
        <v>115</v>
      </c>
      <c r="B20608" t="s">
        <v>131</v>
      </c>
    </row>
    <row r="20609" spans="1:2" x14ac:dyDescent="0.3">
      <c r="A20609" t="s">
        <v>2068</v>
      </c>
      <c r="B20609" t="s">
        <v>131</v>
      </c>
    </row>
    <row r="20610" spans="1:2" x14ac:dyDescent="0.3">
      <c r="A20610" t="s">
        <v>2068</v>
      </c>
      <c r="B20610" t="s">
        <v>695</v>
      </c>
    </row>
    <row r="20611" spans="1:2" x14ac:dyDescent="0.3">
      <c r="A20611" t="s">
        <v>68</v>
      </c>
      <c r="B20611" t="s">
        <v>4207</v>
      </c>
    </row>
    <row r="20612" spans="1:2" x14ac:dyDescent="0.3">
      <c r="A20612" t="s">
        <v>68</v>
      </c>
      <c r="B20612" t="s">
        <v>1193</v>
      </c>
    </row>
    <row r="20613" spans="1:2" x14ac:dyDescent="0.3">
      <c r="A20613" t="s">
        <v>3052</v>
      </c>
      <c r="B20613" t="s">
        <v>4611</v>
      </c>
    </row>
    <row r="20614" spans="1:2" x14ac:dyDescent="0.3">
      <c r="A20614" t="s">
        <v>3052</v>
      </c>
      <c r="B20614" t="s">
        <v>19</v>
      </c>
    </row>
    <row r="20615" spans="1:2" x14ac:dyDescent="0.3">
      <c r="A20615" t="s">
        <v>91</v>
      </c>
      <c r="B20615" t="s">
        <v>4311</v>
      </c>
    </row>
    <row r="20616" spans="1:2" x14ac:dyDescent="0.3">
      <c r="A20616" t="s">
        <v>91</v>
      </c>
      <c r="B20616" t="s">
        <v>695</v>
      </c>
    </row>
    <row r="20617" spans="1:2" x14ac:dyDescent="0.3">
      <c r="A20617" t="s">
        <v>91</v>
      </c>
      <c r="B20617" t="s">
        <v>4207</v>
      </c>
    </row>
    <row r="20618" spans="1:2" x14ac:dyDescent="0.3">
      <c r="A20618" t="s">
        <v>91</v>
      </c>
      <c r="B20618" t="s">
        <v>1193</v>
      </c>
    </row>
    <row r="20619" spans="1:2" x14ac:dyDescent="0.3">
      <c r="A20619" t="s">
        <v>91</v>
      </c>
      <c r="B20619" t="s">
        <v>617</v>
      </c>
    </row>
    <row r="20620" spans="1:2" x14ac:dyDescent="0.3">
      <c r="A20620" t="s">
        <v>2068</v>
      </c>
      <c r="B20620" t="s">
        <v>1193</v>
      </c>
    </row>
    <row r="20621" spans="1:2" x14ac:dyDescent="0.3">
      <c r="A20621" t="s">
        <v>2068</v>
      </c>
      <c r="B20621" t="s">
        <v>2341</v>
      </c>
    </row>
    <row r="20622" spans="1:2" x14ac:dyDescent="0.3">
      <c r="A20622" t="s">
        <v>2068</v>
      </c>
      <c r="B20622" t="s">
        <v>4207</v>
      </c>
    </row>
    <row r="20623" spans="1:2" x14ac:dyDescent="0.3">
      <c r="A20623" t="s">
        <v>2068</v>
      </c>
      <c r="B20623" t="s">
        <v>2341</v>
      </c>
    </row>
    <row r="20624" spans="1:2" x14ac:dyDescent="0.3">
      <c r="A20624" t="s">
        <v>68</v>
      </c>
      <c r="B20624" t="s">
        <v>4689</v>
      </c>
    </row>
    <row r="20625" spans="1:2" x14ac:dyDescent="0.3">
      <c r="A20625" t="s">
        <v>68</v>
      </c>
      <c r="B20625" t="s">
        <v>1128</v>
      </c>
    </row>
    <row r="20626" spans="1:2" x14ac:dyDescent="0.3">
      <c r="A20626" t="s">
        <v>68</v>
      </c>
      <c r="B20626" t="s">
        <v>131</v>
      </c>
    </row>
    <row r="20627" spans="1:2" x14ac:dyDescent="0.3">
      <c r="A20627" t="s">
        <v>68</v>
      </c>
      <c r="B20627" t="s">
        <v>2417</v>
      </c>
    </row>
    <row r="20628" spans="1:2" x14ac:dyDescent="0.3">
      <c r="A20628" t="s">
        <v>68</v>
      </c>
      <c r="B20628" t="s">
        <v>19</v>
      </c>
    </row>
    <row r="20629" spans="1:2" x14ac:dyDescent="0.3">
      <c r="A20629" t="s">
        <v>68</v>
      </c>
      <c r="B20629" t="s">
        <v>14697</v>
      </c>
    </row>
    <row r="20630" spans="1:2" x14ac:dyDescent="0.3">
      <c r="A20630" t="s">
        <v>189</v>
      </c>
      <c r="B20630" t="s">
        <v>2720</v>
      </c>
    </row>
    <row r="20631" spans="1:2" x14ac:dyDescent="0.3">
      <c r="A20631" t="s">
        <v>189</v>
      </c>
      <c r="B20631" t="s">
        <v>131</v>
      </c>
    </row>
    <row r="20632" spans="1:2" x14ac:dyDescent="0.3">
      <c r="A20632" t="s">
        <v>189</v>
      </c>
      <c r="B20632" t="s">
        <v>19</v>
      </c>
    </row>
    <row r="20633" spans="1:2" x14ac:dyDescent="0.3">
      <c r="A20633" t="s">
        <v>189</v>
      </c>
      <c r="B20633" t="s">
        <v>639</v>
      </c>
    </row>
    <row r="20634" spans="1:2" x14ac:dyDescent="0.3">
      <c r="A20634" t="s">
        <v>189</v>
      </c>
      <c r="B20634" t="s">
        <v>355</v>
      </c>
    </row>
    <row r="20635" spans="1:2" x14ac:dyDescent="0.3">
      <c r="A20635" t="s">
        <v>189</v>
      </c>
      <c r="B20635" t="s">
        <v>5180</v>
      </c>
    </row>
    <row r="20636" spans="1:2" x14ac:dyDescent="0.3">
      <c r="A20636" t="s">
        <v>189</v>
      </c>
      <c r="B20636" t="s">
        <v>5903</v>
      </c>
    </row>
    <row r="20637" spans="1:2" x14ac:dyDescent="0.3">
      <c r="A20637" t="s">
        <v>189</v>
      </c>
      <c r="B20637" t="s">
        <v>2341</v>
      </c>
    </row>
    <row r="20638" spans="1:2" x14ac:dyDescent="0.3">
      <c r="A20638" t="s">
        <v>189</v>
      </c>
      <c r="B20638" t="s">
        <v>1193</v>
      </c>
    </row>
    <row r="20639" spans="1:2" x14ac:dyDescent="0.3">
      <c r="A20639" t="s">
        <v>115</v>
      </c>
      <c r="B20639" t="s">
        <v>1193</v>
      </c>
    </row>
    <row r="20640" spans="1:2" x14ac:dyDescent="0.3">
      <c r="A20640" t="s">
        <v>115</v>
      </c>
      <c r="B20640" t="s">
        <v>184</v>
      </c>
    </row>
    <row r="20641" spans="1:2" x14ac:dyDescent="0.3">
      <c r="A20641" t="s">
        <v>115</v>
      </c>
      <c r="B20641" t="s">
        <v>2341</v>
      </c>
    </row>
    <row r="20642" spans="1:2" x14ac:dyDescent="0.3">
      <c r="A20642" t="s">
        <v>463</v>
      </c>
      <c r="B20642" t="s">
        <v>2341</v>
      </c>
    </row>
    <row r="20643" spans="1:2" x14ac:dyDescent="0.3">
      <c r="A20643" t="s">
        <v>463</v>
      </c>
      <c r="B20643" t="s">
        <v>1193</v>
      </c>
    </row>
    <row r="20644" spans="1:2" x14ac:dyDescent="0.3">
      <c r="A20644" t="s">
        <v>91</v>
      </c>
      <c r="B20644" t="s">
        <v>1193</v>
      </c>
    </row>
    <row r="20645" spans="1:2" x14ac:dyDescent="0.3">
      <c r="A20645" t="s">
        <v>68</v>
      </c>
      <c r="B20645" t="s">
        <v>4207</v>
      </c>
    </row>
    <row r="20646" spans="1:2" x14ac:dyDescent="0.3">
      <c r="A20646" t="s">
        <v>68</v>
      </c>
      <c r="B20646" t="s">
        <v>1193</v>
      </c>
    </row>
    <row r="20647" spans="1:2" x14ac:dyDescent="0.3">
      <c r="A20647" t="s">
        <v>463</v>
      </c>
      <c r="B20647" t="s">
        <v>131</v>
      </c>
    </row>
    <row r="20648" spans="1:2" x14ac:dyDescent="0.3">
      <c r="A20648" t="s">
        <v>463</v>
      </c>
      <c r="B20648" t="s">
        <v>2417</v>
      </c>
    </row>
    <row r="20649" spans="1:2" x14ac:dyDescent="0.3">
      <c r="A20649" t="s">
        <v>463</v>
      </c>
      <c r="B20649" t="s">
        <v>19</v>
      </c>
    </row>
    <row r="20650" spans="1:2" x14ac:dyDescent="0.3">
      <c r="A20650" t="s">
        <v>463</v>
      </c>
      <c r="B20650" t="s">
        <v>355</v>
      </c>
    </row>
    <row r="20651" spans="1:2" x14ac:dyDescent="0.3">
      <c r="A20651" t="s">
        <v>115</v>
      </c>
      <c r="B20651" t="s">
        <v>184</v>
      </c>
    </row>
    <row r="20652" spans="1:2" x14ac:dyDescent="0.3">
      <c r="A20652" t="s">
        <v>463</v>
      </c>
      <c r="B20652" t="s">
        <v>2417</v>
      </c>
    </row>
    <row r="20653" spans="1:2" x14ac:dyDescent="0.3">
      <c r="A20653" t="s">
        <v>463</v>
      </c>
      <c r="B20653" t="s">
        <v>131</v>
      </c>
    </row>
    <row r="20654" spans="1:2" x14ac:dyDescent="0.3">
      <c r="A20654" t="s">
        <v>463</v>
      </c>
      <c r="B20654" t="s">
        <v>19</v>
      </c>
    </row>
    <row r="20655" spans="1:2" x14ac:dyDescent="0.3">
      <c r="A20655" t="s">
        <v>463</v>
      </c>
      <c r="B20655" t="s">
        <v>1439</v>
      </c>
    </row>
    <row r="20656" spans="1:2" x14ac:dyDescent="0.3">
      <c r="A20656" t="s">
        <v>68</v>
      </c>
      <c r="B20656" t="s">
        <v>1691</v>
      </c>
    </row>
    <row r="20657" spans="1:2" x14ac:dyDescent="0.3">
      <c r="A20657" t="s">
        <v>68</v>
      </c>
      <c r="B20657" t="s">
        <v>131</v>
      </c>
    </row>
    <row r="20658" spans="1:2" x14ac:dyDescent="0.3">
      <c r="A20658" t="s">
        <v>68</v>
      </c>
      <c r="B20658" t="s">
        <v>19</v>
      </c>
    </row>
    <row r="20659" spans="1:2" x14ac:dyDescent="0.3">
      <c r="A20659" t="s">
        <v>68</v>
      </c>
      <c r="B20659" t="s">
        <v>3138</v>
      </c>
    </row>
    <row r="20660" spans="1:2" x14ac:dyDescent="0.3">
      <c r="A20660" t="s">
        <v>463</v>
      </c>
      <c r="B20660" t="s">
        <v>131</v>
      </c>
    </row>
    <row r="20661" spans="1:2" x14ac:dyDescent="0.3">
      <c r="A20661" t="s">
        <v>2068</v>
      </c>
      <c r="B20661" t="s">
        <v>184</v>
      </c>
    </row>
    <row r="20662" spans="1:2" x14ac:dyDescent="0.3">
      <c r="A20662" t="s">
        <v>3052</v>
      </c>
      <c r="B20662" t="s">
        <v>19</v>
      </c>
    </row>
    <row r="20663" spans="1:2" x14ac:dyDescent="0.3">
      <c r="A20663" t="s">
        <v>2068</v>
      </c>
      <c r="B20663" t="s">
        <v>2341</v>
      </c>
    </row>
    <row r="20664" spans="1:2" x14ac:dyDescent="0.3">
      <c r="A20664" t="s">
        <v>2068</v>
      </c>
      <c r="B20664" t="s">
        <v>1900</v>
      </c>
    </row>
    <row r="20665" spans="1:2" x14ac:dyDescent="0.3">
      <c r="A20665" t="s">
        <v>2068</v>
      </c>
      <c r="B20665" t="s">
        <v>2174</v>
      </c>
    </row>
    <row r="20666" spans="1:2" x14ac:dyDescent="0.3">
      <c r="A20666" t="s">
        <v>2068</v>
      </c>
      <c r="B20666" t="s">
        <v>184</v>
      </c>
    </row>
    <row r="20667" spans="1:2" x14ac:dyDescent="0.3">
      <c r="A20667" t="s">
        <v>3052</v>
      </c>
      <c r="B20667" t="s">
        <v>4311</v>
      </c>
    </row>
    <row r="20668" spans="1:2" x14ac:dyDescent="0.3">
      <c r="A20668" t="s">
        <v>3052</v>
      </c>
      <c r="B20668" t="s">
        <v>19</v>
      </c>
    </row>
    <row r="20669" spans="1:2" x14ac:dyDescent="0.3">
      <c r="A20669" t="s">
        <v>3052</v>
      </c>
      <c r="B20669" t="s">
        <v>131</v>
      </c>
    </row>
    <row r="20670" spans="1:2" x14ac:dyDescent="0.3">
      <c r="A20670" t="s">
        <v>3052</v>
      </c>
      <c r="B20670" t="s">
        <v>4611</v>
      </c>
    </row>
    <row r="20671" spans="1:2" x14ac:dyDescent="0.3">
      <c r="A20671" t="s">
        <v>3052</v>
      </c>
      <c r="B20671" t="s">
        <v>5855</v>
      </c>
    </row>
    <row r="20672" spans="1:2" x14ac:dyDescent="0.3">
      <c r="A20672" t="s">
        <v>189</v>
      </c>
      <c r="B20672" t="s">
        <v>3138</v>
      </c>
    </row>
    <row r="20673" spans="1:2" x14ac:dyDescent="0.3">
      <c r="A20673" t="s">
        <v>189</v>
      </c>
      <c r="B20673" t="s">
        <v>486</v>
      </c>
    </row>
    <row r="20674" spans="1:2" x14ac:dyDescent="0.3">
      <c r="A20674" t="s">
        <v>189</v>
      </c>
      <c r="B20674" t="s">
        <v>1193</v>
      </c>
    </row>
    <row r="20675" spans="1:2" x14ac:dyDescent="0.3">
      <c r="A20675" t="s">
        <v>189</v>
      </c>
      <c r="B20675" t="s">
        <v>4207</v>
      </c>
    </row>
    <row r="20676" spans="1:2" x14ac:dyDescent="0.3">
      <c r="A20676" t="s">
        <v>115</v>
      </c>
      <c r="B20676" t="s">
        <v>695</v>
      </c>
    </row>
    <row r="20677" spans="1:2" x14ac:dyDescent="0.3">
      <c r="A20677" t="s">
        <v>115</v>
      </c>
      <c r="B20677" t="s">
        <v>790</v>
      </c>
    </row>
    <row r="20678" spans="1:2" x14ac:dyDescent="0.3">
      <c r="A20678" t="s">
        <v>115</v>
      </c>
      <c r="B20678" t="s">
        <v>184</v>
      </c>
    </row>
    <row r="20679" spans="1:2" x14ac:dyDescent="0.3">
      <c r="A20679" t="s">
        <v>115</v>
      </c>
      <c r="B20679" t="s">
        <v>639</v>
      </c>
    </row>
    <row r="20680" spans="1:2" x14ac:dyDescent="0.3">
      <c r="A20680" t="s">
        <v>3052</v>
      </c>
      <c r="B20680" t="s">
        <v>4611</v>
      </c>
    </row>
    <row r="20681" spans="1:2" x14ac:dyDescent="0.3">
      <c r="A20681" t="s">
        <v>3052</v>
      </c>
      <c r="B20681" t="s">
        <v>19</v>
      </c>
    </row>
    <row r="20682" spans="1:2" x14ac:dyDescent="0.3">
      <c r="A20682" t="s">
        <v>463</v>
      </c>
      <c r="B20682" t="s">
        <v>131</v>
      </c>
    </row>
    <row r="20683" spans="1:2" x14ac:dyDescent="0.3">
      <c r="A20683" t="s">
        <v>463</v>
      </c>
      <c r="B20683" t="s">
        <v>19</v>
      </c>
    </row>
    <row r="20684" spans="1:2" x14ac:dyDescent="0.3">
      <c r="A20684" t="s">
        <v>68</v>
      </c>
      <c r="B20684" t="s">
        <v>2341</v>
      </c>
    </row>
    <row r="20685" spans="1:2" x14ac:dyDescent="0.3">
      <c r="A20685" t="s">
        <v>2068</v>
      </c>
      <c r="B20685" t="s">
        <v>2417</v>
      </c>
    </row>
    <row r="20686" spans="1:2" x14ac:dyDescent="0.3">
      <c r="A20686" t="s">
        <v>2068</v>
      </c>
      <c r="B20686" t="s">
        <v>19</v>
      </c>
    </row>
    <row r="20687" spans="1:2" x14ac:dyDescent="0.3">
      <c r="A20687" t="s">
        <v>2068</v>
      </c>
      <c r="B20687" t="s">
        <v>131</v>
      </c>
    </row>
    <row r="20688" spans="1:2" x14ac:dyDescent="0.3">
      <c r="A20688" t="s">
        <v>2068</v>
      </c>
      <c r="B20688" t="s">
        <v>19</v>
      </c>
    </row>
    <row r="20689" spans="1:2" x14ac:dyDescent="0.3">
      <c r="A20689" t="s">
        <v>2068</v>
      </c>
      <c r="B20689" t="s">
        <v>131</v>
      </c>
    </row>
    <row r="20690" spans="1:2" x14ac:dyDescent="0.3">
      <c r="A20690" t="s">
        <v>2068</v>
      </c>
      <c r="B20690" t="s">
        <v>790</v>
      </c>
    </row>
    <row r="20691" spans="1:2" x14ac:dyDescent="0.3">
      <c r="A20691" t="s">
        <v>3052</v>
      </c>
      <c r="B20691" t="s">
        <v>837</v>
      </c>
    </row>
    <row r="20692" spans="1:2" x14ac:dyDescent="0.3">
      <c r="A20692" t="s">
        <v>3052</v>
      </c>
      <c r="B20692" t="s">
        <v>639</v>
      </c>
    </row>
    <row r="20693" spans="1:2" x14ac:dyDescent="0.3">
      <c r="A20693" t="s">
        <v>3052</v>
      </c>
      <c r="B20693" t="s">
        <v>486</v>
      </c>
    </row>
    <row r="20694" spans="1:2" x14ac:dyDescent="0.3">
      <c r="A20694" t="s">
        <v>3052</v>
      </c>
      <c r="B20694" t="s">
        <v>1193</v>
      </c>
    </row>
    <row r="20695" spans="1:2" x14ac:dyDescent="0.3">
      <c r="A20695" t="s">
        <v>3052</v>
      </c>
      <c r="B20695" t="s">
        <v>2341</v>
      </c>
    </row>
    <row r="20696" spans="1:2" x14ac:dyDescent="0.3">
      <c r="A20696" t="s">
        <v>463</v>
      </c>
      <c r="B20696" t="s">
        <v>486</v>
      </c>
    </row>
    <row r="20697" spans="1:2" x14ac:dyDescent="0.3">
      <c r="A20697" t="s">
        <v>463</v>
      </c>
      <c r="B20697" t="s">
        <v>131</v>
      </c>
    </row>
    <row r="20698" spans="1:2" x14ac:dyDescent="0.3">
      <c r="A20698" t="s">
        <v>463</v>
      </c>
      <c r="B20698" t="s">
        <v>1193</v>
      </c>
    </row>
    <row r="20699" spans="1:2" x14ac:dyDescent="0.3">
      <c r="A20699" t="s">
        <v>463</v>
      </c>
      <c r="B20699" t="s">
        <v>617</v>
      </c>
    </row>
    <row r="20700" spans="1:2" x14ac:dyDescent="0.3">
      <c r="A20700" t="s">
        <v>463</v>
      </c>
      <c r="B20700" t="s">
        <v>1691</v>
      </c>
    </row>
    <row r="20701" spans="1:2" x14ac:dyDescent="0.3">
      <c r="A20701" t="s">
        <v>463</v>
      </c>
      <c r="B20701" t="s">
        <v>639</v>
      </c>
    </row>
    <row r="20702" spans="1:2" x14ac:dyDescent="0.3">
      <c r="A20702" t="s">
        <v>463</v>
      </c>
      <c r="B20702" t="s">
        <v>3138</v>
      </c>
    </row>
    <row r="20703" spans="1:2" x14ac:dyDescent="0.3">
      <c r="A20703" t="s">
        <v>11</v>
      </c>
      <c r="B20703" t="s">
        <v>2417</v>
      </c>
    </row>
    <row r="20704" spans="1:2" x14ac:dyDescent="0.3">
      <c r="A20704" t="s">
        <v>11</v>
      </c>
      <c r="B20704" t="s">
        <v>131</v>
      </c>
    </row>
    <row r="20705" spans="1:2" x14ac:dyDescent="0.3">
      <c r="A20705" t="s">
        <v>11</v>
      </c>
      <c r="B20705" t="s">
        <v>184</v>
      </c>
    </row>
    <row r="20706" spans="1:2" x14ac:dyDescent="0.3">
      <c r="A20706" t="s">
        <v>68</v>
      </c>
      <c r="B20706" t="s">
        <v>1900</v>
      </c>
    </row>
    <row r="20707" spans="1:2" x14ac:dyDescent="0.3">
      <c r="A20707" t="s">
        <v>68</v>
      </c>
      <c r="B20707" t="s">
        <v>4207</v>
      </c>
    </row>
    <row r="20708" spans="1:2" x14ac:dyDescent="0.3">
      <c r="A20708" t="s">
        <v>91</v>
      </c>
      <c r="B20708" t="s">
        <v>6698</v>
      </c>
    </row>
    <row r="20709" spans="1:2" x14ac:dyDescent="0.3">
      <c r="A20709" t="s">
        <v>2068</v>
      </c>
      <c r="B20709" t="s">
        <v>131</v>
      </c>
    </row>
    <row r="20710" spans="1:2" x14ac:dyDescent="0.3">
      <c r="A20710" t="s">
        <v>2068</v>
      </c>
      <c r="B20710" t="s">
        <v>639</v>
      </c>
    </row>
    <row r="20711" spans="1:2" x14ac:dyDescent="0.3">
      <c r="A20711" t="s">
        <v>2068</v>
      </c>
      <c r="B20711" t="s">
        <v>600</v>
      </c>
    </row>
    <row r="20712" spans="1:2" x14ac:dyDescent="0.3">
      <c r="A20712" t="s">
        <v>2068</v>
      </c>
      <c r="B20712" t="s">
        <v>1691</v>
      </c>
    </row>
    <row r="20713" spans="1:2" x14ac:dyDescent="0.3">
      <c r="A20713" t="s">
        <v>2068</v>
      </c>
      <c r="B20713" t="s">
        <v>3382</v>
      </c>
    </row>
    <row r="20714" spans="1:2" x14ac:dyDescent="0.3">
      <c r="A20714" t="s">
        <v>2068</v>
      </c>
      <c r="B20714" t="s">
        <v>184</v>
      </c>
    </row>
    <row r="20715" spans="1:2" x14ac:dyDescent="0.3">
      <c r="A20715" t="s">
        <v>2068</v>
      </c>
      <c r="B20715" t="s">
        <v>837</v>
      </c>
    </row>
    <row r="20716" spans="1:2" x14ac:dyDescent="0.3">
      <c r="A20716" t="s">
        <v>2068</v>
      </c>
      <c r="B20716" t="s">
        <v>19</v>
      </c>
    </row>
    <row r="20717" spans="1:2" x14ac:dyDescent="0.3">
      <c r="A20717" t="s">
        <v>2068</v>
      </c>
      <c r="B20717" t="s">
        <v>486</v>
      </c>
    </row>
    <row r="20718" spans="1:2" x14ac:dyDescent="0.3">
      <c r="A20718" t="s">
        <v>11</v>
      </c>
      <c r="B20718" t="s">
        <v>19</v>
      </c>
    </row>
    <row r="20719" spans="1:2" x14ac:dyDescent="0.3">
      <c r="A20719" t="s">
        <v>11</v>
      </c>
      <c r="B20719" t="s">
        <v>2417</v>
      </c>
    </row>
    <row r="20720" spans="1:2" x14ac:dyDescent="0.3">
      <c r="A20720" t="s">
        <v>11</v>
      </c>
      <c r="B20720" t="s">
        <v>184</v>
      </c>
    </row>
    <row r="20721" spans="1:2" x14ac:dyDescent="0.3">
      <c r="A20721" t="s">
        <v>3052</v>
      </c>
      <c r="B20721" t="s">
        <v>184</v>
      </c>
    </row>
    <row r="20722" spans="1:2" x14ac:dyDescent="0.3">
      <c r="A20722" t="s">
        <v>189</v>
      </c>
      <c r="B20722" t="s">
        <v>3187</v>
      </c>
    </row>
    <row r="20723" spans="1:2" x14ac:dyDescent="0.3">
      <c r="A20723" t="s">
        <v>3052</v>
      </c>
      <c r="B20723" t="s">
        <v>131</v>
      </c>
    </row>
    <row r="20724" spans="1:2" x14ac:dyDescent="0.3">
      <c r="A20724" t="s">
        <v>3052</v>
      </c>
      <c r="B20724" t="s">
        <v>4611</v>
      </c>
    </row>
    <row r="20725" spans="1:2" x14ac:dyDescent="0.3">
      <c r="A20725" t="s">
        <v>3052</v>
      </c>
      <c r="B20725" t="s">
        <v>19</v>
      </c>
    </row>
    <row r="20726" spans="1:2" x14ac:dyDescent="0.3">
      <c r="A20726" t="s">
        <v>2068</v>
      </c>
      <c r="B20726" t="s">
        <v>5855</v>
      </c>
    </row>
    <row r="20727" spans="1:2" x14ac:dyDescent="0.3">
      <c r="A20727" t="s">
        <v>2068</v>
      </c>
      <c r="B20727" t="s">
        <v>4311</v>
      </c>
    </row>
    <row r="20728" spans="1:2" x14ac:dyDescent="0.3">
      <c r="A20728" t="s">
        <v>2068</v>
      </c>
      <c r="B20728" t="s">
        <v>131</v>
      </c>
    </row>
    <row r="20729" spans="1:2" x14ac:dyDescent="0.3">
      <c r="A20729" t="s">
        <v>2068</v>
      </c>
      <c r="B20729" t="s">
        <v>3826</v>
      </c>
    </row>
    <row r="20730" spans="1:2" x14ac:dyDescent="0.3">
      <c r="A20730" t="s">
        <v>2068</v>
      </c>
      <c r="B20730" t="s">
        <v>4611</v>
      </c>
    </row>
    <row r="20731" spans="1:2" x14ac:dyDescent="0.3">
      <c r="A20731" t="s">
        <v>2068</v>
      </c>
      <c r="B20731" t="s">
        <v>837</v>
      </c>
    </row>
    <row r="20732" spans="1:2" x14ac:dyDescent="0.3">
      <c r="A20732" t="s">
        <v>2068</v>
      </c>
      <c r="B20732" t="s">
        <v>2341</v>
      </c>
    </row>
    <row r="20733" spans="1:2" x14ac:dyDescent="0.3">
      <c r="A20733" t="s">
        <v>3052</v>
      </c>
      <c r="B20733" t="s">
        <v>1193</v>
      </c>
    </row>
    <row r="20734" spans="1:2" x14ac:dyDescent="0.3">
      <c r="A20734" t="s">
        <v>115</v>
      </c>
      <c r="B20734" t="s">
        <v>695</v>
      </c>
    </row>
    <row r="20735" spans="1:2" x14ac:dyDescent="0.3">
      <c r="A20735" t="s">
        <v>68</v>
      </c>
      <c r="B20735" t="s">
        <v>3138</v>
      </c>
    </row>
    <row r="20736" spans="1:2" x14ac:dyDescent="0.3">
      <c r="A20736" t="s">
        <v>68</v>
      </c>
      <c r="B20736" t="s">
        <v>1193</v>
      </c>
    </row>
    <row r="20737" spans="1:2" x14ac:dyDescent="0.3">
      <c r="A20737" t="s">
        <v>11</v>
      </c>
      <c r="B20737" t="s">
        <v>131</v>
      </c>
    </row>
    <row r="20738" spans="1:2" x14ac:dyDescent="0.3">
      <c r="A20738" t="s">
        <v>383</v>
      </c>
      <c r="B20738" t="s">
        <v>131</v>
      </c>
    </row>
    <row r="20739" spans="1:2" x14ac:dyDescent="0.3">
      <c r="A20739" t="s">
        <v>383</v>
      </c>
      <c r="B20739" t="s">
        <v>184</v>
      </c>
    </row>
    <row r="20740" spans="1:2" x14ac:dyDescent="0.3">
      <c r="A20740" t="s">
        <v>383</v>
      </c>
      <c r="B20740" t="s">
        <v>19</v>
      </c>
    </row>
    <row r="20741" spans="1:2" x14ac:dyDescent="0.3">
      <c r="A20741" t="s">
        <v>2068</v>
      </c>
      <c r="B20741" t="s">
        <v>534</v>
      </c>
    </row>
    <row r="20742" spans="1:2" x14ac:dyDescent="0.3">
      <c r="A20742" t="s">
        <v>2068</v>
      </c>
      <c r="B20742" t="s">
        <v>1193</v>
      </c>
    </row>
    <row r="20743" spans="1:2" x14ac:dyDescent="0.3">
      <c r="A20743" t="s">
        <v>2068</v>
      </c>
      <c r="B20743" t="s">
        <v>4207</v>
      </c>
    </row>
    <row r="20744" spans="1:2" x14ac:dyDescent="0.3">
      <c r="A20744" t="s">
        <v>2068</v>
      </c>
      <c r="B20744" t="s">
        <v>2341</v>
      </c>
    </row>
    <row r="20745" spans="1:2" x14ac:dyDescent="0.3">
      <c r="A20745" t="s">
        <v>11</v>
      </c>
      <c r="B20745" t="s">
        <v>2417</v>
      </c>
    </row>
    <row r="20746" spans="1:2" x14ac:dyDescent="0.3">
      <c r="A20746" t="s">
        <v>11</v>
      </c>
      <c r="B20746" t="s">
        <v>695</v>
      </c>
    </row>
    <row r="20747" spans="1:2" x14ac:dyDescent="0.3">
      <c r="A20747" t="s">
        <v>11</v>
      </c>
      <c r="B20747" t="s">
        <v>2341</v>
      </c>
    </row>
    <row r="20748" spans="1:2" x14ac:dyDescent="0.3">
      <c r="A20748" t="s">
        <v>68</v>
      </c>
      <c r="B20748" t="s">
        <v>695</v>
      </c>
    </row>
    <row r="20749" spans="1:2" x14ac:dyDescent="0.3">
      <c r="A20749" t="s">
        <v>2068</v>
      </c>
      <c r="B20749" t="s">
        <v>131</v>
      </c>
    </row>
    <row r="20750" spans="1:2" x14ac:dyDescent="0.3">
      <c r="A20750" t="s">
        <v>2068</v>
      </c>
      <c r="B20750" t="s">
        <v>3826</v>
      </c>
    </row>
    <row r="20751" spans="1:2" x14ac:dyDescent="0.3">
      <c r="A20751" t="s">
        <v>2068</v>
      </c>
      <c r="B20751" t="s">
        <v>131</v>
      </c>
    </row>
    <row r="20752" spans="1:2" x14ac:dyDescent="0.3">
      <c r="A20752" t="s">
        <v>2068</v>
      </c>
      <c r="B20752" t="s">
        <v>19</v>
      </c>
    </row>
    <row r="20753" spans="1:2" x14ac:dyDescent="0.3">
      <c r="A20753" t="s">
        <v>2068</v>
      </c>
      <c r="B20753" t="s">
        <v>534</v>
      </c>
    </row>
    <row r="20754" spans="1:2" x14ac:dyDescent="0.3">
      <c r="A20754" t="s">
        <v>2068</v>
      </c>
      <c r="B20754" t="s">
        <v>486</v>
      </c>
    </row>
    <row r="20755" spans="1:2" x14ac:dyDescent="0.3">
      <c r="A20755" t="s">
        <v>3052</v>
      </c>
      <c r="B20755" t="s">
        <v>4611</v>
      </c>
    </row>
    <row r="20756" spans="1:2" x14ac:dyDescent="0.3">
      <c r="A20756" t="s">
        <v>3052</v>
      </c>
      <c r="B20756" t="s">
        <v>19</v>
      </c>
    </row>
    <row r="20757" spans="1:2" x14ac:dyDescent="0.3">
      <c r="A20757" t="s">
        <v>3052</v>
      </c>
      <c r="B20757" t="s">
        <v>2417</v>
      </c>
    </row>
    <row r="20758" spans="1:2" x14ac:dyDescent="0.3">
      <c r="A20758" t="s">
        <v>3052</v>
      </c>
      <c r="B20758" t="s">
        <v>184</v>
      </c>
    </row>
    <row r="20759" spans="1:2" x14ac:dyDescent="0.3">
      <c r="A20759" t="s">
        <v>2068</v>
      </c>
      <c r="B20759" t="s">
        <v>3382</v>
      </c>
    </row>
    <row r="20760" spans="1:2" x14ac:dyDescent="0.3">
      <c r="A20760" t="s">
        <v>2068</v>
      </c>
      <c r="B20760" t="s">
        <v>14370</v>
      </c>
    </row>
    <row r="20761" spans="1:2" x14ac:dyDescent="0.3">
      <c r="A20761" t="s">
        <v>2068</v>
      </c>
      <c r="B20761" t="s">
        <v>184</v>
      </c>
    </row>
    <row r="20762" spans="1:2" x14ac:dyDescent="0.3">
      <c r="A20762" t="s">
        <v>2068</v>
      </c>
      <c r="B20762" t="s">
        <v>19</v>
      </c>
    </row>
    <row r="20763" spans="1:2" x14ac:dyDescent="0.3">
      <c r="A20763" t="s">
        <v>2068</v>
      </c>
      <c r="B20763" t="s">
        <v>539</v>
      </c>
    </row>
    <row r="20764" spans="1:2" x14ac:dyDescent="0.3">
      <c r="A20764" t="s">
        <v>91</v>
      </c>
      <c r="B20764" t="s">
        <v>184</v>
      </c>
    </row>
    <row r="20765" spans="1:2" x14ac:dyDescent="0.3">
      <c r="A20765" t="s">
        <v>91</v>
      </c>
      <c r="B20765" t="s">
        <v>2341</v>
      </c>
    </row>
    <row r="20766" spans="1:2" x14ac:dyDescent="0.3">
      <c r="A20766" t="s">
        <v>2068</v>
      </c>
      <c r="B20766" t="s">
        <v>131</v>
      </c>
    </row>
    <row r="20767" spans="1:2" x14ac:dyDescent="0.3">
      <c r="A20767" t="s">
        <v>383</v>
      </c>
      <c r="B20767" t="s">
        <v>19</v>
      </c>
    </row>
    <row r="20768" spans="1:2" x14ac:dyDescent="0.3">
      <c r="A20768" t="s">
        <v>91</v>
      </c>
      <c r="B20768" t="s">
        <v>7662</v>
      </c>
    </row>
    <row r="20769" spans="1:2" x14ac:dyDescent="0.3">
      <c r="A20769" t="s">
        <v>115</v>
      </c>
      <c r="B20769" t="s">
        <v>695</v>
      </c>
    </row>
    <row r="20770" spans="1:2" x14ac:dyDescent="0.3">
      <c r="A20770" t="s">
        <v>68</v>
      </c>
      <c r="B20770" t="s">
        <v>14698</v>
      </c>
    </row>
    <row r="20771" spans="1:2" x14ac:dyDescent="0.3">
      <c r="A20771" t="s">
        <v>463</v>
      </c>
      <c r="B20771" t="s">
        <v>131</v>
      </c>
    </row>
    <row r="20772" spans="1:2" x14ac:dyDescent="0.3">
      <c r="A20772" t="s">
        <v>463</v>
      </c>
      <c r="B20772" t="s">
        <v>7662</v>
      </c>
    </row>
    <row r="20773" spans="1:2" x14ac:dyDescent="0.3">
      <c r="A20773" t="s">
        <v>463</v>
      </c>
      <c r="B20773" t="s">
        <v>534</v>
      </c>
    </row>
    <row r="20774" spans="1:2" x14ac:dyDescent="0.3">
      <c r="A20774" t="s">
        <v>68</v>
      </c>
      <c r="B20774" t="s">
        <v>2417</v>
      </c>
    </row>
    <row r="20775" spans="1:2" x14ac:dyDescent="0.3">
      <c r="A20775" t="s">
        <v>68</v>
      </c>
      <c r="B20775" t="s">
        <v>1900</v>
      </c>
    </row>
    <row r="20776" spans="1:2" x14ac:dyDescent="0.3">
      <c r="A20776" t="s">
        <v>68</v>
      </c>
      <c r="B20776" t="s">
        <v>4207</v>
      </c>
    </row>
    <row r="20777" spans="1:2" x14ac:dyDescent="0.3">
      <c r="A20777" t="s">
        <v>463</v>
      </c>
      <c r="B20777" t="s">
        <v>131</v>
      </c>
    </row>
    <row r="20778" spans="1:2" x14ac:dyDescent="0.3">
      <c r="A20778" t="s">
        <v>463</v>
      </c>
      <c r="B20778" t="s">
        <v>7662</v>
      </c>
    </row>
    <row r="20779" spans="1:2" x14ac:dyDescent="0.3">
      <c r="A20779" t="s">
        <v>463</v>
      </c>
      <c r="B20779" t="s">
        <v>837</v>
      </c>
    </row>
    <row r="20780" spans="1:2" x14ac:dyDescent="0.3">
      <c r="A20780" t="s">
        <v>463</v>
      </c>
      <c r="B20780" t="s">
        <v>2341</v>
      </c>
    </row>
    <row r="20781" spans="1:2" x14ac:dyDescent="0.3">
      <c r="A20781" t="s">
        <v>11</v>
      </c>
      <c r="B20781" t="s">
        <v>2417</v>
      </c>
    </row>
    <row r="20782" spans="1:2" x14ac:dyDescent="0.3">
      <c r="A20782" t="s">
        <v>11</v>
      </c>
      <c r="B20782" t="s">
        <v>486</v>
      </c>
    </row>
    <row r="20783" spans="1:2" x14ac:dyDescent="0.3">
      <c r="A20783" t="s">
        <v>463</v>
      </c>
      <c r="B20783" t="s">
        <v>2417</v>
      </c>
    </row>
    <row r="20784" spans="1:2" x14ac:dyDescent="0.3">
      <c r="A20784" t="s">
        <v>463</v>
      </c>
      <c r="B20784" t="s">
        <v>695</v>
      </c>
    </row>
    <row r="20785" spans="1:2" x14ac:dyDescent="0.3">
      <c r="A20785" t="s">
        <v>3052</v>
      </c>
      <c r="B20785" t="s">
        <v>184</v>
      </c>
    </row>
    <row r="20786" spans="1:2" x14ac:dyDescent="0.3">
      <c r="A20786" t="s">
        <v>463</v>
      </c>
      <c r="B20786" t="s">
        <v>131</v>
      </c>
    </row>
    <row r="20787" spans="1:2" x14ac:dyDescent="0.3">
      <c r="A20787" t="s">
        <v>463</v>
      </c>
      <c r="B20787" t="s">
        <v>19</v>
      </c>
    </row>
    <row r="20788" spans="1:2" x14ac:dyDescent="0.3">
      <c r="A20788" t="s">
        <v>463</v>
      </c>
      <c r="B20788" t="s">
        <v>355</v>
      </c>
    </row>
    <row r="20789" spans="1:2" x14ac:dyDescent="0.3">
      <c r="A20789" t="s">
        <v>463</v>
      </c>
      <c r="B20789" t="s">
        <v>7662</v>
      </c>
    </row>
    <row r="20790" spans="1:2" x14ac:dyDescent="0.3">
      <c r="A20790" t="s">
        <v>463</v>
      </c>
      <c r="B20790" t="s">
        <v>695</v>
      </c>
    </row>
    <row r="20791" spans="1:2" x14ac:dyDescent="0.3">
      <c r="A20791" t="s">
        <v>463</v>
      </c>
      <c r="B20791" t="s">
        <v>1439</v>
      </c>
    </row>
    <row r="20792" spans="1:2" x14ac:dyDescent="0.3">
      <c r="A20792" t="s">
        <v>189</v>
      </c>
      <c r="B20792" t="s">
        <v>1128</v>
      </c>
    </row>
    <row r="20793" spans="1:2" x14ac:dyDescent="0.3">
      <c r="A20793" t="s">
        <v>91</v>
      </c>
      <c r="B20793" t="s">
        <v>391</v>
      </c>
    </row>
    <row r="20794" spans="1:2" x14ac:dyDescent="0.3">
      <c r="A20794" t="s">
        <v>2068</v>
      </c>
      <c r="B20794" t="s">
        <v>131</v>
      </c>
    </row>
    <row r="20795" spans="1:2" x14ac:dyDescent="0.3">
      <c r="A20795" t="s">
        <v>2068</v>
      </c>
      <c r="B20795" t="s">
        <v>4611</v>
      </c>
    </row>
    <row r="20796" spans="1:2" x14ac:dyDescent="0.3">
      <c r="A20796" t="s">
        <v>2068</v>
      </c>
      <c r="B20796" t="s">
        <v>19</v>
      </c>
    </row>
    <row r="20797" spans="1:2" x14ac:dyDescent="0.3">
      <c r="A20797" t="s">
        <v>383</v>
      </c>
      <c r="B20797" t="s">
        <v>695</v>
      </c>
    </row>
    <row r="20798" spans="1:2" x14ac:dyDescent="0.3">
      <c r="A20798" t="s">
        <v>3052</v>
      </c>
      <c r="B20798" t="s">
        <v>131</v>
      </c>
    </row>
    <row r="20799" spans="1:2" x14ac:dyDescent="0.3">
      <c r="A20799" t="s">
        <v>68</v>
      </c>
      <c r="B20799" t="s">
        <v>2341</v>
      </c>
    </row>
    <row r="20800" spans="1:2" x14ac:dyDescent="0.3">
      <c r="A20800" t="s">
        <v>68</v>
      </c>
      <c r="B20800" t="s">
        <v>1900</v>
      </c>
    </row>
    <row r="20801" spans="1:2" x14ac:dyDescent="0.3">
      <c r="A20801" t="s">
        <v>189</v>
      </c>
      <c r="B20801" t="s">
        <v>184</v>
      </c>
    </row>
    <row r="20802" spans="1:2" x14ac:dyDescent="0.3">
      <c r="A20802" t="s">
        <v>383</v>
      </c>
      <c r="B20802" t="s">
        <v>4207</v>
      </c>
    </row>
    <row r="20803" spans="1:2" x14ac:dyDescent="0.3">
      <c r="A20803" t="s">
        <v>383</v>
      </c>
      <c r="B20803" t="s">
        <v>1193</v>
      </c>
    </row>
    <row r="20804" spans="1:2" x14ac:dyDescent="0.3">
      <c r="A20804" t="s">
        <v>383</v>
      </c>
      <c r="B20804" t="s">
        <v>2341</v>
      </c>
    </row>
    <row r="20805" spans="1:2" x14ac:dyDescent="0.3">
      <c r="A20805" t="s">
        <v>3052</v>
      </c>
      <c r="B20805" t="s">
        <v>4611</v>
      </c>
    </row>
    <row r="20806" spans="1:2" x14ac:dyDescent="0.3">
      <c r="A20806" t="s">
        <v>3052</v>
      </c>
      <c r="B20806" t="s">
        <v>19</v>
      </c>
    </row>
    <row r="20807" spans="1:2" x14ac:dyDescent="0.3">
      <c r="A20807" t="s">
        <v>3052</v>
      </c>
      <c r="B20807" t="s">
        <v>184</v>
      </c>
    </row>
    <row r="20808" spans="1:2" x14ac:dyDescent="0.3">
      <c r="A20808" t="s">
        <v>3052</v>
      </c>
      <c r="B20808" t="s">
        <v>3138</v>
      </c>
    </row>
    <row r="20809" spans="1:2" x14ac:dyDescent="0.3">
      <c r="A20809" t="s">
        <v>3052</v>
      </c>
      <c r="B20809" t="s">
        <v>131</v>
      </c>
    </row>
    <row r="20810" spans="1:2" x14ac:dyDescent="0.3">
      <c r="A20810" t="s">
        <v>3052</v>
      </c>
      <c r="B20810" t="s">
        <v>5855</v>
      </c>
    </row>
    <row r="20811" spans="1:2" x14ac:dyDescent="0.3">
      <c r="A20811" t="s">
        <v>383</v>
      </c>
      <c r="B20811" t="s">
        <v>131</v>
      </c>
    </row>
    <row r="20812" spans="1:2" x14ac:dyDescent="0.3">
      <c r="A20812" t="s">
        <v>383</v>
      </c>
      <c r="B20812" t="s">
        <v>19</v>
      </c>
    </row>
    <row r="20813" spans="1:2" x14ac:dyDescent="0.3">
      <c r="A20813" t="s">
        <v>383</v>
      </c>
      <c r="B20813" t="s">
        <v>790</v>
      </c>
    </row>
    <row r="20814" spans="1:2" x14ac:dyDescent="0.3">
      <c r="A20814" t="s">
        <v>2068</v>
      </c>
      <c r="B20814" t="s">
        <v>1193</v>
      </c>
    </row>
    <row r="20815" spans="1:2" x14ac:dyDescent="0.3">
      <c r="A20815" t="s">
        <v>2068</v>
      </c>
      <c r="B20815" t="s">
        <v>2341</v>
      </c>
    </row>
    <row r="20816" spans="1:2" x14ac:dyDescent="0.3">
      <c r="A20816" t="s">
        <v>2068</v>
      </c>
      <c r="B20816" t="s">
        <v>131</v>
      </c>
    </row>
    <row r="20817" spans="1:2" x14ac:dyDescent="0.3">
      <c r="A20817" t="s">
        <v>2068</v>
      </c>
      <c r="B20817" t="s">
        <v>3826</v>
      </c>
    </row>
    <row r="20818" spans="1:2" x14ac:dyDescent="0.3">
      <c r="A20818" t="s">
        <v>2068</v>
      </c>
      <c r="B20818" t="s">
        <v>4611</v>
      </c>
    </row>
    <row r="20819" spans="1:2" x14ac:dyDescent="0.3">
      <c r="A20819" t="s">
        <v>2068</v>
      </c>
      <c r="B20819" t="s">
        <v>4311</v>
      </c>
    </row>
    <row r="20820" spans="1:2" x14ac:dyDescent="0.3">
      <c r="A20820" t="s">
        <v>2068</v>
      </c>
      <c r="B20820" t="s">
        <v>695</v>
      </c>
    </row>
    <row r="20821" spans="1:2" x14ac:dyDescent="0.3">
      <c r="A20821" t="s">
        <v>463</v>
      </c>
      <c r="B20821" t="s">
        <v>4207</v>
      </c>
    </row>
    <row r="20822" spans="1:2" x14ac:dyDescent="0.3">
      <c r="A20822" t="s">
        <v>463</v>
      </c>
      <c r="B20822" t="s">
        <v>1193</v>
      </c>
    </row>
    <row r="20823" spans="1:2" x14ac:dyDescent="0.3">
      <c r="A20823" t="s">
        <v>2068</v>
      </c>
      <c r="B20823" t="s">
        <v>184</v>
      </c>
    </row>
    <row r="20824" spans="1:2" x14ac:dyDescent="0.3">
      <c r="A20824" t="s">
        <v>2068</v>
      </c>
      <c r="B20824" t="s">
        <v>19</v>
      </c>
    </row>
    <row r="20825" spans="1:2" x14ac:dyDescent="0.3">
      <c r="A20825" t="s">
        <v>2068</v>
      </c>
      <c r="B20825" t="s">
        <v>2417</v>
      </c>
    </row>
    <row r="20826" spans="1:2" x14ac:dyDescent="0.3">
      <c r="A20826" t="s">
        <v>3052</v>
      </c>
      <c r="B20826" t="s">
        <v>1193</v>
      </c>
    </row>
    <row r="20827" spans="1:2" x14ac:dyDescent="0.3">
      <c r="A20827" t="s">
        <v>383</v>
      </c>
      <c r="B20827" t="s">
        <v>2417</v>
      </c>
    </row>
    <row r="20828" spans="1:2" x14ac:dyDescent="0.3">
      <c r="A20828" t="s">
        <v>383</v>
      </c>
      <c r="B20828" t="s">
        <v>19</v>
      </c>
    </row>
    <row r="20829" spans="1:2" x14ac:dyDescent="0.3">
      <c r="A20829" t="s">
        <v>115</v>
      </c>
      <c r="B20829" t="s">
        <v>184</v>
      </c>
    </row>
    <row r="20830" spans="1:2" x14ac:dyDescent="0.3">
      <c r="A20830" t="s">
        <v>115</v>
      </c>
      <c r="B20830" t="s">
        <v>2341</v>
      </c>
    </row>
    <row r="20831" spans="1:2" x14ac:dyDescent="0.3">
      <c r="A20831" t="s">
        <v>463</v>
      </c>
      <c r="B20831" t="s">
        <v>2341</v>
      </c>
    </row>
    <row r="20832" spans="1:2" x14ac:dyDescent="0.3">
      <c r="A20832" t="s">
        <v>463</v>
      </c>
      <c r="B20832" t="s">
        <v>1900</v>
      </c>
    </row>
    <row r="20833" spans="1:2" x14ac:dyDescent="0.3">
      <c r="A20833" t="s">
        <v>463</v>
      </c>
      <c r="B20833" t="s">
        <v>131</v>
      </c>
    </row>
    <row r="20834" spans="1:2" x14ac:dyDescent="0.3">
      <c r="A20834" t="s">
        <v>463</v>
      </c>
      <c r="B20834" t="s">
        <v>639</v>
      </c>
    </row>
    <row r="20835" spans="1:2" x14ac:dyDescent="0.3">
      <c r="A20835" t="s">
        <v>463</v>
      </c>
      <c r="B20835" t="s">
        <v>3382</v>
      </c>
    </row>
    <row r="20836" spans="1:2" x14ac:dyDescent="0.3">
      <c r="A20836" t="s">
        <v>3052</v>
      </c>
      <c r="B20836" t="s">
        <v>2341</v>
      </c>
    </row>
    <row r="20837" spans="1:2" x14ac:dyDescent="0.3">
      <c r="A20837" t="s">
        <v>11</v>
      </c>
      <c r="B20837" t="s">
        <v>7662</v>
      </c>
    </row>
    <row r="20838" spans="1:2" x14ac:dyDescent="0.3">
      <c r="A20838" t="s">
        <v>11</v>
      </c>
      <c r="B20838" t="s">
        <v>131</v>
      </c>
    </row>
    <row r="20839" spans="1:2" x14ac:dyDescent="0.3">
      <c r="A20839" t="s">
        <v>11</v>
      </c>
      <c r="B20839" t="s">
        <v>486</v>
      </c>
    </row>
    <row r="20840" spans="1:2" x14ac:dyDescent="0.3">
      <c r="A20840" t="s">
        <v>11</v>
      </c>
      <c r="B20840" t="s">
        <v>7874</v>
      </c>
    </row>
    <row r="20841" spans="1:2" x14ac:dyDescent="0.3">
      <c r="A20841" t="s">
        <v>11</v>
      </c>
      <c r="B20841" t="s">
        <v>3138</v>
      </c>
    </row>
    <row r="20842" spans="1:2" x14ac:dyDescent="0.3">
      <c r="A20842" t="s">
        <v>11</v>
      </c>
      <c r="B20842" t="s">
        <v>1193</v>
      </c>
    </row>
    <row r="20843" spans="1:2" x14ac:dyDescent="0.3">
      <c r="A20843" t="s">
        <v>11</v>
      </c>
      <c r="B20843" t="s">
        <v>2341</v>
      </c>
    </row>
    <row r="20844" spans="1:2" x14ac:dyDescent="0.3">
      <c r="A20844" t="s">
        <v>2068</v>
      </c>
      <c r="B20844" t="s">
        <v>131</v>
      </c>
    </row>
    <row r="20845" spans="1:2" x14ac:dyDescent="0.3">
      <c r="A20845" t="s">
        <v>2068</v>
      </c>
      <c r="B20845" t="s">
        <v>4464</v>
      </c>
    </row>
    <row r="20846" spans="1:2" x14ac:dyDescent="0.3">
      <c r="A20846" t="s">
        <v>463</v>
      </c>
      <c r="B20846" t="s">
        <v>486</v>
      </c>
    </row>
    <row r="20847" spans="1:2" x14ac:dyDescent="0.3">
      <c r="A20847" t="s">
        <v>463</v>
      </c>
      <c r="B20847" t="s">
        <v>3138</v>
      </c>
    </row>
    <row r="20848" spans="1:2" x14ac:dyDescent="0.3">
      <c r="A20848" t="s">
        <v>463</v>
      </c>
      <c r="B20848" t="s">
        <v>1193</v>
      </c>
    </row>
    <row r="20849" spans="1:2" x14ac:dyDescent="0.3">
      <c r="A20849" t="s">
        <v>11</v>
      </c>
      <c r="B20849" t="s">
        <v>131</v>
      </c>
    </row>
    <row r="20850" spans="1:2" x14ac:dyDescent="0.3">
      <c r="A20850" t="s">
        <v>11</v>
      </c>
      <c r="B20850" t="s">
        <v>5855</v>
      </c>
    </row>
    <row r="20851" spans="1:2" x14ac:dyDescent="0.3">
      <c r="A20851" t="s">
        <v>11</v>
      </c>
      <c r="B20851" t="s">
        <v>486</v>
      </c>
    </row>
    <row r="20852" spans="1:2" x14ac:dyDescent="0.3">
      <c r="A20852" t="s">
        <v>11</v>
      </c>
      <c r="B20852" t="s">
        <v>19</v>
      </c>
    </row>
    <row r="20853" spans="1:2" x14ac:dyDescent="0.3">
      <c r="A20853" t="s">
        <v>11</v>
      </c>
      <c r="B20853" t="s">
        <v>3138</v>
      </c>
    </row>
    <row r="20854" spans="1:2" x14ac:dyDescent="0.3">
      <c r="A20854" t="s">
        <v>11</v>
      </c>
      <c r="B20854" t="s">
        <v>2341</v>
      </c>
    </row>
    <row r="20855" spans="1:2" x14ac:dyDescent="0.3">
      <c r="A20855" t="s">
        <v>3052</v>
      </c>
      <c r="B20855" t="s">
        <v>639</v>
      </c>
    </row>
    <row r="20856" spans="1:2" x14ac:dyDescent="0.3">
      <c r="A20856" t="s">
        <v>3052</v>
      </c>
      <c r="B20856" t="s">
        <v>837</v>
      </c>
    </row>
    <row r="20857" spans="1:2" x14ac:dyDescent="0.3">
      <c r="A20857" t="s">
        <v>2068</v>
      </c>
      <c r="B20857" t="s">
        <v>184</v>
      </c>
    </row>
    <row r="20858" spans="1:2" x14ac:dyDescent="0.3">
      <c r="A20858" t="s">
        <v>2068</v>
      </c>
      <c r="B20858" t="s">
        <v>486</v>
      </c>
    </row>
    <row r="20859" spans="1:2" x14ac:dyDescent="0.3">
      <c r="A20859" t="s">
        <v>2068</v>
      </c>
      <c r="B20859" t="s">
        <v>5855</v>
      </c>
    </row>
    <row r="20860" spans="1:2" x14ac:dyDescent="0.3">
      <c r="A20860" t="s">
        <v>2068</v>
      </c>
      <c r="B20860" t="s">
        <v>1691</v>
      </c>
    </row>
    <row r="20861" spans="1:2" x14ac:dyDescent="0.3">
      <c r="A20861" t="s">
        <v>2068</v>
      </c>
      <c r="B20861" t="s">
        <v>837</v>
      </c>
    </row>
    <row r="20862" spans="1:2" x14ac:dyDescent="0.3">
      <c r="A20862" t="s">
        <v>2068</v>
      </c>
      <c r="B20862" t="s">
        <v>2341</v>
      </c>
    </row>
    <row r="20863" spans="1:2" x14ac:dyDescent="0.3">
      <c r="A20863" t="s">
        <v>3052</v>
      </c>
      <c r="B20863" t="s">
        <v>184</v>
      </c>
    </row>
    <row r="20864" spans="1:2" x14ac:dyDescent="0.3">
      <c r="A20864" t="s">
        <v>3052</v>
      </c>
      <c r="B20864" t="s">
        <v>4207</v>
      </c>
    </row>
    <row r="20865" spans="1:2" x14ac:dyDescent="0.3">
      <c r="A20865" t="s">
        <v>3052</v>
      </c>
      <c r="B20865" t="s">
        <v>2341</v>
      </c>
    </row>
    <row r="20866" spans="1:2" x14ac:dyDescent="0.3">
      <c r="A20866" t="s">
        <v>463</v>
      </c>
      <c r="B20866" t="s">
        <v>2417</v>
      </c>
    </row>
    <row r="20867" spans="1:2" x14ac:dyDescent="0.3">
      <c r="A20867" t="s">
        <v>3052</v>
      </c>
      <c r="B20867" t="s">
        <v>19</v>
      </c>
    </row>
    <row r="20868" spans="1:2" x14ac:dyDescent="0.3">
      <c r="A20868" t="s">
        <v>115</v>
      </c>
      <c r="B20868" t="s">
        <v>131</v>
      </c>
    </row>
    <row r="20869" spans="1:2" x14ac:dyDescent="0.3">
      <c r="A20869" t="s">
        <v>115</v>
      </c>
      <c r="B20869" t="s">
        <v>2417</v>
      </c>
    </row>
    <row r="20870" spans="1:2" x14ac:dyDescent="0.3">
      <c r="A20870" t="s">
        <v>115</v>
      </c>
      <c r="B20870" t="s">
        <v>539</v>
      </c>
    </row>
    <row r="20871" spans="1:2" x14ac:dyDescent="0.3">
      <c r="A20871" t="s">
        <v>2068</v>
      </c>
      <c r="B20871" t="s">
        <v>790</v>
      </c>
    </row>
    <row r="20872" spans="1:2" x14ac:dyDescent="0.3">
      <c r="A20872" t="s">
        <v>91</v>
      </c>
      <c r="B20872" t="s">
        <v>1193</v>
      </c>
    </row>
    <row r="20873" spans="1:2" x14ac:dyDescent="0.3">
      <c r="A20873" t="s">
        <v>91</v>
      </c>
      <c r="B20873" t="s">
        <v>3138</v>
      </c>
    </row>
    <row r="20874" spans="1:2" x14ac:dyDescent="0.3">
      <c r="A20874" t="s">
        <v>91</v>
      </c>
      <c r="B20874" t="s">
        <v>617</v>
      </c>
    </row>
    <row r="20875" spans="1:2" x14ac:dyDescent="0.3">
      <c r="A20875" t="s">
        <v>463</v>
      </c>
      <c r="B20875" t="s">
        <v>2417</v>
      </c>
    </row>
    <row r="20876" spans="1:2" x14ac:dyDescent="0.3">
      <c r="A20876" t="s">
        <v>189</v>
      </c>
      <c r="B20876" t="s">
        <v>2341</v>
      </c>
    </row>
    <row r="20877" spans="1:2" x14ac:dyDescent="0.3">
      <c r="A20877" t="s">
        <v>189</v>
      </c>
      <c r="B20877" t="s">
        <v>7662</v>
      </c>
    </row>
    <row r="20878" spans="1:2" x14ac:dyDescent="0.3">
      <c r="A20878" t="s">
        <v>115</v>
      </c>
      <c r="B20878" t="s">
        <v>184</v>
      </c>
    </row>
    <row r="20879" spans="1:2" x14ac:dyDescent="0.3">
      <c r="A20879" t="s">
        <v>115</v>
      </c>
      <c r="B20879" t="s">
        <v>534</v>
      </c>
    </row>
    <row r="20880" spans="1:2" x14ac:dyDescent="0.3">
      <c r="A20880" t="s">
        <v>115</v>
      </c>
      <c r="B20880" t="s">
        <v>2341</v>
      </c>
    </row>
    <row r="20881" spans="1:2" x14ac:dyDescent="0.3">
      <c r="A20881" t="s">
        <v>3052</v>
      </c>
      <c r="B20881" t="s">
        <v>3826</v>
      </c>
    </row>
    <row r="20882" spans="1:2" x14ac:dyDescent="0.3">
      <c r="A20882" t="s">
        <v>189</v>
      </c>
      <c r="B20882" t="s">
        <v>19</v>
      </c>
    </row>
    <row r="20883" spans="1:2" x14ac:dyDescent="0.3">
      <c r="A20883" t="s">
        <v>189</v>
      </c>
      <c r="B20883" t="s">
        <v>639</v>
      </c>
    </row>
    <row r="20884" spans="1:2" x14ac:dyDescent="0.3">
      <c r="A20884" t="s">
        <v>189</v>
      </c>
      <c r="B20884" t="s">
        <v>790</v>
      </c>
    </row>
    <row r="20885" spans="1:2" x14ac:dyDescent="0.3">
      <c r="A20885" t="s">
        <v>189</v>
      </c>
      <c r="B20885" t="s">
        <v>2341</v>
      </c>
    </row>
    <row r="20886" spans="1:2" x14ac:dyDescent="0.3">
      <c r="A20886" t="s">
        <v>91</v>
      </c>
      <c r="B20886" t="s">
        <v>184</v>
      </c>
    </row>
    <row r="20887" spans="1:2" x14ac:dyDescent="0.3">
      <c r="A20887" t="s">
        <v>91</v>
      </c>
      <c r="B20887" t="s">
        <v>837</v>
      </c>
    </row>
    <row r="20888" spans="1:2" x14ac:dyDescent="0.3">
      <c r="A20888" t="s">
        <v>3052</v>
      </c>
      <c r="B20888" t="s">
        <v>184</v>
      </c>
    </row>
    <row r="20889" spans="1:2" x14ac:dyDescent="0.3">
      <c r="A20889" t="s">
        <v>115</v>
      </c>
      <c r="B20889" t="s">
        <v>1193</v>
      </c>
    </row>
    <row r="20890" spans="1:2" x14ac:dyDescent="0.3">
      <c r="A20890" t="s">
        <v>115</v>
      </c>
      <c r="B20890" t="s">
        <v>2341</v>
      </c>
    </row>
    <row r="20891" spans="1:2" x14ac:dyDescent="0.3">
      <c r="A20891" t="s">
        <v>115</v>
      </c>
      <c r="B20891" t="s">
        <v>1025</v>
      </c>
    </row>
    <row r="20892" spans="1:2" x14ac:dyDescent="0.3">
      <c r="A20892" t="s">
        <v>463</v>
      </c>
      <c r="B20892" t="s">
        <v>2417</v>
      </c>
    </row>
    <row r="20893" spans="1:2" x14ac:dyDescent="0.3">
      <c r="A20893" t="s">
        <v>11</v>
      </c>
      <c r="B20893" t="s">
        <v>131</v>
      </c>
    </row>
    <row r="20894" spans="1:2" x14ac:dyDescent="0.3">
      <c r="A20894" t="s">
        <v>11</v>
      </c>
      <c r="B20894" t="s">
        <v>19</v>
      </c>
    </row>
    <row r="20895" spans="1:2" x14ac:dyDescent="0.3">
      <c r="A20895" t="s">
        <v>11</v>
      </c>
      <c r="B20895" t="s">
        <v>11509</v>
      </c>
    </row>
    <row r="20896" spans="1:2" x14ac:dyDescent="0.3">
      <c r="A20896" t="s">
        <v>11</v>
      </c>
      <c r="B20896" t="s">
        <v>3382</v>
      </c>
    </row>
    <row r="20897" spans="1:2" x14ac:dyDescent="0.3">
      <c r="A20897" t="s">
        <v>11</v>
      </c>
      <c r="B20897" t="s">
        <v>7932</v>
      </c>
    </row>
    <row r="20898" spans="1:2" x14ac:dyDescent="0.3">
      <c r="A20898" t="s">
        <v>463</v>
      </c>
      <c r="B20898" t="s">
        <v>695</v>
      </c>
    </row>
    <row r="20899" spans="1:2" x14ac:dyDescent="0.3">
      <c r="A20899" t="s">
        <v>3052</v>
      </c>
      <c r="B20899" t="s">
        <v>1193</v>
      </c>
    </row>
    <row r="20900" spans="1:2" x14ac:dyDescent="0.3">
      <c r="A20900" t="s">
        <v>3052</v>
      </c>
      <c r="B20900" t="s">
        <v>184</v>
      </c>
    </row>
    <row r="20901" spans="1:2" x14ac:dyDescent="0.3">
      <c r="A20901" t="s">
        <v>2068</v>
      </c>
      <c r="B20901" t="s">
        <v>2417</v>
      </c>
    </row>
    <row r="20902" spans="1:2" x14ac:dyDescent="0.3">
      <c r="A20902" t="s">
        <v>91</v>
      </c>
      <c r="B20902" t="s">
        <v>1193</v>
      </c>
    </row>
    <row r="20903" spans="1:2" x14ac:dyDescent="0.3">
      <c r="A20903" t="s">
        <v>189</v>
      </c>
      <c r="B20903" t="s">
        <v>1193</v>
      </c>
    </row>
    <row r="20904" spans="1:2" x14ac:dyDescent="0.3">
      <c r="A20904" t="s">
        <v>189</v>
      </c>
      <c r="B20904" t="s">
        <v>617</v>
      </c>
    </row>
    <row r="20905" spans="1:2" x14ac:dyDescent="0.3">
      <c r="A20905" t="s">
        <v>189</v>
      </c>
      <c r="B20905" t="s">
        <v>184</v>
      </c>
    </row>
    <row r="20906" spans="1:2" x14ac:dyDescent="0.3">
      <c r="A20906" t="s">
        <v>3052</v>
      </c>
      <c r="B20906" t="s">
        <v>1193</v>
      </c>
    </row>
    <row r="20907" spans="1:2" x14ac:dyDescent="0.3">
      <c r="A20907" t="s">
        <v>3052</v>
      </c>
      <c r="B20907" t="s">
        <v>7250</v>
      </c>
    </row>
    <row r="20908" spans="1:2" x14ac:dyDescent="0.3">
      <c r="A20908" t="s">
        <v>115</v>
      </c>
      <c r="B20908" t="s">
        <v>131</v>
      </c>
    </row>
    <row r="20909" spans="1:2" x14ac:dyDescent="0.3">
      <c r="A20909" t="s">
        <v>115</v>
      </c>
      <c r="B20909" t="s">
        <v>2341</v>
      </c>
    </row>
    <row r="20910" spans="1:2" x14ac:dyDescent="0.3">
      <c r="A20910" t="s">
        <v>115</v>
      </c>
      <c r="B20910" t="s">
        <v>1193</v>
      </c>
    </row>
    <row r="20911" spans="1:2" x14ac:dyDescent="0.3">
      <c r="A20911" t="s">
        <v>2068</v>
      </c>
      <c r="B20911" t="s">
        <v>2417</v>
      </c>
    </row>
    <row r="20912" spans="1:2" x14ac:dyDescent="0.3">
      <c r="A20912" t="s">
        <v>2068</v>
      </c>
      <c r="B20912" t="s">
        <v>2341</v>
      </c>
    </row>
    <row r="20913" spans="1:2" x14ac:dyDescent="0.3">
      <c r="A20913" t="s">
        <v>115</v>
      </c>
      <c r="B20913" t="s">
        <v>2417</v>
      </c>
    </row>
    <row r="20914" spans="1:2" x14ac:dyDescent="0.3">
      <c r="A20914" t="s">
        <v>115</v>
      </c>
      <c r="B20914" t="s">
        <v>2341</v>
      </c>
    </row>
    <row r="20915" spans="1:2" x14ac:dyDescent="0.3">
      <c r="A20915" t="s">
        <v>115</v>
      </c>
      <c r="B20915" t="s">
        <v>131</v>
      </c>
    </row>
    <row r="20916" spans="1:2" x14ac:dyDescent="0.3">
      <c r="A20916" t="s">
        <v>115</v>
      </c>
      <c r="B20916" t="s">
        <v>1193</v>
      </c>
    </row>
    <row r="20917" spans="1:2" x14ac:dyDescent="0.3">
      <c r="A20917" t="s">
        <v>115</v>
      </c>
      <c r="B20917" t="s">
        <v>617</v>
      </c>
    </row>
    <row r="20918" spans="1:2" x14ac:dyDescent="0.3">
      <c r="A20918" t="s">
        <v>3052</v>
      </c>
      <c r="B20918" t="s">
        <v>2341</v>
      </c>
    </row>
    <row r="20919" spans="1:2" x14ac:dyDescent="0.3">
      <c r="A20919" t="s">
        <v>68</v>
      </c>
      <c r="B20919" t="s">
        <v>131</v>
      </c>
    </row>
    <row r="20920" spans="1:2" x14ac:dyDescent="0.3">
      <c r="A20920" t="s">
        <v>68</v>
      </c>
      <c r="B20920" t="s">
        <v>19</v>
      </c>
    </row>
    <row r="20921" spans="1:2" x14ac:dyDescent="0.3">
      <c r="A20921" t="s">
        <v>68</v>
      </c>
      <c r="B20921" t="s">
        <v>4207</v>
      </c>
    </row>
    <row r="20922" spans="1:2" x14ac:dyDescent="0.3">
      <c r="A20922" t="s">
        <v>68</v>
      </c>
      <c r="B20922" t="s">
        <v>478</v>
      </c>
    </row>
    <row r="20923" spans="1:2" x14ac:dyDescent="0.3">
      <c r="A20923" t="s">
        <v>115</v>
      </c>
      <c r="B20923" t="s">
        <v>184</v>
      </c>
    </row>
    <row r="20924" spans="1:2" x14ac:dyDescent="0.3">
      <c r="A20924" t="s">
        <v>3052</v>
      </c>
      <c r="B20924" t="s">
        <v>131</v>
      </c>
    </row>
    <row r="20925" spans="1:2" x14ac:dyDescent="0.3">
      <c r="A20925" t="s">
        <v>463</v>
      </c>
      <c r="B20925" t="s">
        <v>2341</v>
      </c>
    </row>
    <row r="20926" spans="1:2" x14ac:dyDescent="0.3">
      <c r="A20926" t="s">
        <v>463</v>
      </c>
      <c r="B20926" t="s">
        <v>486</v>
      </c>
    </row>
    <row r="20927" spans="1:2" x14ac:dyDescent="0.3">
      <c r="A20927" t="s">
        <v>189</v>
      </c>
      <c r="B20927" t="s">
        <v>695</v>
      </c>
    </row>
    <row r="20928" spans="1:2" x14ac:dyDescent="0.3">
      <c r="A20928" t="s">
        <v>189</v>
      </c>
      <c r="B20928" t="s">
        <v>4207</v>
      </c>
    </row>
    <row r="20929" spans="1:2" x14ac:dyDescent="0.3">
      <c r="A20929" t="s">
        <v>189</v>
      </c>
      <c r="B20929" t="s">
        <v>1193</v>
      </c>
    </row>
    <row r="20930" spans="1:2" x14ac:dyDescent="0.3">
      <c r="A20930" t="s">
        <v>189</v>
      </c>
      <c r="B20930" t="s">
        <v>2341</v>
      </c>
    </row>
    <row r="20931" spans="1:2" x14ac:dyDescent="0.3">
      <c r="A20931" t="s">
        <v>2068</v>
      </c>
      <c r="B20931" t="s">
        <v>131</v>
      </c>
    </row>
    <row r="20932" spans="1:2" x14ac:dyDescent="0.3">
      <c r="A20932" t="s">
        <v>2068</v>
      </c>
      <c r="B20932" t="s">
        <v>19</v>
      </c>
    </row>
    <row r="20933" spans="1:2" x14ac:dyDescent="0.3">
      <c r="A20933" t="s">
        <v>68</v>
      </c>
      <c r="B20933" t="s">
        <v>8958</v>
      </c>
    </row>
    <row r="20934" spans="1:2" x14ac:dyDescent="0.3">
      <c r="A20934" t="s">
        <v>11</v>
      </c>
      <c r="B20934" t="s">
        <v>19</v>
      </c>
    </row>
    <row r="20935" spans="1:2" x14ac:dyDescent="0.3">
      <c r="A20935" t="s">
        <v>11</v>
      </c>
      <c r="B20935" t="s">
        <v>2417</v>
      </c>
    </row>
    <row r="20936" spans="1:2" x14ac:dyDescent="0.3">
      <c r="A20936" t="s">
        <v>11</v>
      </c>
      <c r="B20936" t="s">
        <v>131</v>
      </c>
    </row>
    <row r="20937" spans="1:2" x14ac:dyDescent="0.3">
      <c r="A20937" t="s">
        <v>11</v>
      </c>
      <c r="B20937" t="s">
        <v>790</v>
      </c>
    </row>
    <row r="20938" spans="1:2" x14ac:dyDescent="0.3">
      <c r="A20938" t="s">
        <v>11</v>
      </c>
      <c r="B20938" t="s">
        <v>1193</v>
      </c>
    </row>
    <row r="20939" spans="1:2" x14ac:dyDescent="0.3">
      <c r="A20939" t="s">
        <v>11</v>
      </c>
      <c r="B20939" t="s">
        <v>639</v>
      </c>
    </row>
    <row r="20940" spans="1:2" x14ac:dyDescent="0.3">
      <c r="A20940" t="s">
        <v>2068</v>
      </c>
      <c r="B20940" t="s">
        <v>3826</v>
      </c>
    </row>
    <row r="20941" spans="1:2" x14ac:dyDescent="0.3">
      <c r="A20941" t="s">
        <v>2068</v>
      </c>
      <c r="B20941" t="s">
        <v>131</v>
      </c>
    </row>
    <row r="20942" spans="1:2" x14ac:dyDescent="0.3">
      <c r="A20942" t="s">
        <v>2068</v>
      </c>
      <c r="B20942" t="s">
        <v>3826</v>
      </c>
    </row>
    <row r="20943" spans="1:2" x14ac:dyDescent="0.3">
      <c r="A20943" t="s">
        <v>3052</v>
      </c>
      <c r="B20943" t="s">
        <v>837</v>
      </c>
    </row>
    <row r="20944" spans="1:2" x14ac:dyDescent="0.3">
      <c r="A20944" t="s">
        <v>3052</v>
      </c>
      <c r="B20944" t="s">
        <v>1193</v>
      </c>
    </row>
    <row r="20945" spans="1:2" x14ac:dyDescent="0.3">
      <c r="A20945" t="s">
        <v>3052</v>
      </c>
      <c r="B20945" t="s">
        <v>131</v>
      </c>
    </row>
    <row r="20946" spans="1:2" x14ac:dyDescent="0.3">
      <c r="A20946" t="s">
        <v>3052</v>
      </c>
      <c r="B20946" t="s">
        <v>4611</v>
      </c>
    </row>
    <row r="20947" spans="1:2" x14ac:dyDescent="0.3">
      <c r="A20947" t="s">
        <v>3052</v>
      </c>
      <c r="B20947" t="s">
        <v>695</v>
      </c>
    </row>
    <row r="20948" spans="1:2" x14ac:dyDescent="0.3">
      <c r="A20948" t="s">
        <v>3052</v>
      </c>
      <c r="B20948" t="s">
        <v>5855</v>
      </c>
    </row>
    <row r="20949" spans="1:2" x14ac:dyDescent="0.3">
      <c r="A20949" t="s">
        <v>3052</v>
      </c>
      <c r="B20949" t="s">
        <v>1193</v>
      </c>
    </row>
    <row r="20950" spans="1:2" x14ac:dyDescent="0.3">
      <c r="A20950" t="s">
        <v>11</v>
      </c>
      <c r="B20950" t="s">
        <v>2373</v>
      </c>
    </row>
    <row r="20951" spans="1:2" x14ac:dyDescent="0.3">
      <c r="A20951" t="s">
        <v>11</v>
      </c>
      <c r="B20951" t="s">
        <v>184</v>
      </c>
    </row>
    <row r="20952" spans="1:2" x14ac:dyDescent="0.3">
      <c r="A20952" t="s">
        <v>11</v>
      </c>
      <c r="B20952" t="s">
        <v>2174</v>
      </c>
    </row>
    <row r="20953" spans="1:2" x14ac:dyDescent="0.3">
      <c r="A20953" t="s">
        <v>68</v>
      </c>
      <c r="B20953" t="s">
        <v>131</v>
      </c>
    </row>
    <row r="20954" spans="1:2" x14ac:dyDescent="0.3">
      <c r="A20954" t="s">
        <v>68</v>
      </c>
      <c r="B20954" t="s">
        <v>14395</v>
      </c>
    </row>
    <row r="20955" spans="1:2" x14ac:dyDescent="0.3">
      <c r="A20955" t="s">
        <v>68</v>
      </c>
      <c r="B20955" t="s">
        <v>19</v>
      </c>
    </row>
    <row r="20956" spans="1:2" x14ac:dyDescent="0.3">
      <c r="A20956" t="s">
        <v>68</v>
      </c>
      <c r="B20956" t="s">
        <v>1439</v>
      </c>
    </row>
    <row r="20957" spans="1:2" x14ac:dyDescent="0.3">
      <c r="A20957" t="s">
        <v>463</v>
      </c>
      <c r="B20957" t="s">
        <v>486</v>
      </c>
    </row>
    <row r="20958" spans="1:2" x14ac:dyDescent="0.3">
      <c r="A20958" t="s">
        <v>463</v>
      </c>
      <c r="B20958" t="s">
        <v>534</v>
      </c>
    </row>
    <row r="20959" spans="1:2" x14ac:dyDescent="0.3">
      <c r="A20959" t="s">
        <v>463</v>
      </c>
      <c r="B20959" t="s">
        <v>7662</v>
      </c>
    </row>
    <row r="20960" spans="1:2" x14ac:dyDescent="0.3">
      <c r="A20960" t="s">
        <v>383</v>
      </c>
      <c r="B20960" t="s">
        <v>3138</v>
      </c>
    </row>
    <row r="20961" spans="1:2" x14ac:dyDescent="0.3">
      <c r="A20961" t="s">
        <v>383</v>
      </c>
      <c r="B20961" t="s">
        <v>1193</v>
      </c>
    </row>
    <row r="20962" spans="1:2" x14ac:dyDescent="0.3">
      <c r="A20962" t="s">
        <v>383</v>
      </c>
      <c r="B20962" t="s">
        <v>131</v>
      </c>
    </row>
    <row r="20963" spans="1:2" x14ac:dyDescent="0.3">
      <c r="A20963" t="s">
        <v>383</v>
      </c>
      <c r="B20963" t="s">
        <v>486</v>
      </c>
    </row>
    <row r="20964" spans="1:2" x14ac:dyDescent="0.3">
      <c r="A20964" t="s">
        <v>463</v>
      </c>
      <c r="B20964" t="s">
        <v>131</v>
      </c>
    </row>
    <row r="20965" spans="1:2" x14ac:dyDescent="0.3">
      <c r="A20965" t="s">
        <v>463</v>
      </c>
      <c r="B20965" t="s">
        <v>695</v>
      </c>
    </row>
    <row r="20966" spans="1:2" x14ac:dyDescent="0.3">
      <c r="A20966" t="s">
        <v>463</v>
      </c>
      <c r="B20966" t="s">
        <v>639</v>
      </c>
    </row>
    <row r="20967" spans="1:2" x14ac:dyDescent="0.3">
      <c r="A20967" t="s">
        <v>463</v>
      </c>
      <c r="B20967" t="s">
        <v>7641</v>
      </c>
    </row>
    <row r="20968" spans="1:2" x14ac:dyDescent="0.3">
      <c r="A20968" t="s">
        <v>463</v>
      </c>
      <c r="B20968" t="s">
        <v>790</v>
      </c>
    </row>
    <row r="20969" spans="1:2" x14ac:dyDescent="0.3">
      <c r="A20969" t="s">
        <v>3052</v>
      </c>
      <c r="B20969" t="s">
        <v>184</v>
      </c>
    </row>
    <row r="20970" spans="1:2" x14ac:dyDescent="0.3">
      <c r="A20970" t="s">
        <v>3052</v>
      </c>
      <c r="B20970" t="s">
        <v>2341</v>
      </c>
    </row>
    <row r="20971" spans="1:2" x14ac:dyDescent="0.3">
      <c r="A20971" t="s">
        <v>383</v>
      </c>
      <c r="B20971" t="s">
        <v>3138</v>
      </c>
    </row>
    <row r="20972" spans="1:2" x14ac:dyDescent="0.3">
      <c r="A20972" t="s">
        <v>383</v>
      </c>
      <c r="B20972" t="s">
        <v>486</v>
      </c>
    </row>
    <row r="20973" spans="1:2" x14ac:dyDescent="0.3">
      <c r="A20973" t="s">
        <v>463</v>
      </c>
      <c r="B20973" t="s">
        <v>695</v>
      </c>
    </row>
    <row r="20974" spans="1:2" x14ac:dyDescent="0.3">
      <c r="A20974" t="s">
        <v>463</v>
      </c>
      <c r="B20974" t="s">
        <v>184</v>
      </c>
    </row>
    <row r="20975" spans="1:2" x14ac:dyDescent="0.3">
      <c r="A20975" t="s">
        <v>3052</v>
      </c>
      <c r="B20975" t="s">
        <v>3138</v>
      </c>
    </row>
    <row r="20976" spans="1:2" x14ac:dyDescent="0.3">
      <c r="A20976" t="s">
        <v>3052</v>
      </c>
      <c r="B20976" t="s">
        <v>131</v>
      </c>
    </row>
    <row r="20977" spans="1:2" x14ac:dyDescent="0.3">
      <c r="A20977" t="s">
        <v>3052</v>
      </c>
      <c r="B20977" t="s">
        <v>19</v>
      </c>
    </row>
    <row r="20978" spans="1:2" x14ac:dyDescent="0.3">
      <c r="A20978" t="s">
        <v>3052</v>
      </c>
      <c r="B20978" t="s">
        <v>2417</v>
      </c>
    </row>
    <row r="20979" spans="1:2" x14ac:dyDescent="0.3">
      <c r="A20979" t="s">
        <v>2068</v>
      </c>
      <c r="B20979" t="s">
        <v>184</v>
      </c>
    </row>
    <row r="20980" spans="1:2" x14ac:dyDescent="0.3">
      <c r="A20980" t="s">
        <v>3052</v>
      </c>
      <c r="B20980" t="s">
        <v>4611</v>
      </c>
    </row>
    <row r="20981" spans="1:2" x14ac:dyDescent="0.3">
      <c r="A20981" t="s">
        <v>3052</v>
      </c>
      <c r="B20981" t="s">
        <v>7874</v>
      </c>
    </row>
    <row r="20982" spans="1:2" x14ac:dyDescent="0.3">
      <c r="A20982" t="s">
        <v>3052</v>
      </c>
      <c r="B20982" t="s">
        <v>3826</v>
      </c>
    </row>
    <row r="20983" spans="1:2" x14ac:dyDescent="0.3">
      <c r="A20983" t="s">
        <v>3052</v>
      </c>
      <c r="B20983" t="s">
        <v>4311</v>
      </c>
    </row>
    <row r="20984" spans="1:2" x14ac:dyDescent="0.3">
      <c r="A20984" t="s">
        <v>3052</v>
      </c>
      <c r="B20984" t="s">
        <v>19</v>
      </c>
    </row>
    <row r="20985" spans="1:2" x14ac:dyDescent="0.3">
      <c r="A20985" t="s">
        <v>3052</v>
      </c>
      <c r="B20985" t="s">
        <v>5177</v>
      </c>
    </row>
    <row r="20986" spans="1:2" x14ac:dyDescent="0.3">
      <c r="A20986" t="s">
        <v>3052</v>
      </c>
      <c r="B20986" t="s">
        <v>1193</v>
      </c>
    </row>
    <row r="20987" spans="1:2" x14ac:dyDescent="0.3">
      <c r="A20987" t="s">
        <v>3052</v>
      </c>
      <c r="B20987" t="s">
        <v>3138</v>
      </c>
    </row>
    <row r="20988" spans="1:2" x14ac:dyDescent="0.3">
      <c r="A20988" t="s">
        <v>3052</v>
      </c>
      <c r="B20988" t="s">
        <v>486</v>
      </c>
    </row>
    <row r="20989" spans="1:2" x14ac:dyDescent="0.3">
      <c r="A20989" t="s">
        <v>3052</v>
      </c>
      <c r="B20989" t="s">
        <v>695</v>
      </c>
    </row>
    <row r="20990" spans="1:2" x14ac:dyDescent="0.3">
      <c r="A20990" t="s">
        <v>3052</v>
      </c>
      <c r="B20990" t="s">
        <v>131</v>
      </c>
    </row>
    <row r="20991" spans="1:2" x14ac:dyDescent="0.3">
      <c r="A20991" t="s">
        <v>3052</v>
      </c>
      <c r="B20991" t="s">
        <v>2341</v>
      </c>
    </row>
    <row r="20992" spans="1:2" x14ac:dyDescent="0.3">
      <c r="A20992" t="s">
        <v>68</v>
      </c>
      <c r="B20992" t="s">
        <v>639</v>
      </c>
    </row>
    <row r="20993" spans="1:2" x14ac:dyDescent="0.3">
      <c r="A20993" t="s">
        <v>68</v>
      </c>
      <c r="B20993" t="s">
        <v>1691</v>
      </c>
    </row>
    <row r="20994" spans="1:2" x14ac:dyDescent="0.3">
      <c r="A20994" t="s">
        <v>68</v>
      </c>
      <c r="B20994" t="s">
        <v>7641</v>
      </c>
    </row>
    <row r="20995" spans="1:2" x14ac:dyDescent="0.3">
      <c r="A20995" t="s">
        <v>68</v>
      </c>
      <c r="B20995" t="s">
        <v>837</v>
      </c>
    </row>
    <row r="20996" spans="1:2" x14ac:dyDescent="0.3">
      <c r="A20996" t="s">
        <v>189</v>
      </c>
      <c r="B20996" t="s">
        <v>184</v>
      </c>
    </row>
    <row r="20997" spans="1:2" x14ac:dyDescent="0.3">
      <c r="A20997" t="s">
        <v>189</v>
      </c>
      <c r="B20997" t="s">
        <v>2341</v>
      </c>
    </row>
    <row r="20998" spans="1:2" x14ac:dyDescent="0.3">
      <c r="A20998" t="s">
        <v>189</v>
      </c>
      <c r="B20998" t="s">
        <v>639</v>
      </c>
    </row>
    <row r="20999" spans="1:2" x14ac:dyDescent="0.3">
      <c r="A20999" t="s">
        <v>189</v>
      </c>
      <c r="B20999" t="s">
        <v>837</v>
      </c>
    </row>
    <row r="21000" spans="1:2" x14ac:dyDescent="0.3">
      <c r="A21000" t="s">
        <v>189</v>
      </c>
      <c r="B21000" t="s">
        <v>1193</v>
      </c>
    </row>
    <row r="21001" spans="1:2" x14ac:dyDescent="0.3">
      <c r="A21001" t="s">
        <v>189</v>
      </c>
      <c r="B21001" t="s">
        <v>486</v>
      </c>
    </row>
    <row r="21002" spans="1:2" x14ac:dyDescent="0.3">
      <c r="A21002" t="s">
        <v>463</v>
      </c>
      <c r="B21002" t="s">
        <v>2341</v>
      </c>
    </row>
    <row r="21003" spans="1:2" x14ac:dyDescent="0.3">
      <c r="A21003" t="s">
        <v>463</v>
      </c>
      <c r="B21003" t="s">
        <v>4207</v>
      </c>
    </row>
    <row r="21004" spans="1:2" x14ac:dyDescent="0.3">
      <c r="A21004" t="s">
        <v>463</v>
      </c>
      <c r="B21004" t="s">
        <v>1193</v>
      </c>
    </row>
    <row r="21005" spans="1:2" x14ac:dyDescent="0.3">
      <c r="A21005" t="s">
        <v>11</v>
      </c>
      <c r="B21005" t="s">
        <v>695</v>
      </c>
    </row>
    <row r="21006" spans="1:2" x14ac:dyDescent="0.3">
      <c r="A21006" t="s">
        <v>11</v>
      </c>
      <c r="B21006" t="s">
        <v>3138</v>
      </c>
    </row>
    <row r="21007" spans="1:2" x14ac:dyDescent="0.3">
      <c r="A21007" t="s">
        <v>11</v>
      </c>
      <c r="B21007" t="s">
        <v>7662</v>
      </c>
    </row>
    <row r="21008" spans="1:2" x14ac:dyDescent="0.3">
      <c r="A21008" t="s">
        <v>68</v>
      </c>
      <c r="B21008" t="s">
        <v>2417</v>
      </c>
    </row>
    <row r="21009" spans="1:2" x14ac:dyDescent="0.3">
      <c r="A21009" t="s">
        <v>2068</v>
      </c>
      <c r="B21009" t="s">
        <v>19</v>
      </c>
    </row>
    <row r="21010" spans="1:2" x14ac:dyDescent="0.3">
      <c r="A21010" t="s">
        <v>2068</v>
      </c>
      <c r="B21010" t="s">
        <v>131</v>
      </c>
    </row>
    <row r="21011" spans="1:2" x14ac:dyDescent="0.3">
      <c r="A21011" t="s">
        <v>2068</v>
      </c>
      <c r="B21011" t="s">
        <v>2417</v>
      </c>
    </row>
    <row r="21012" spans="1:2" x14ac:dyDescent="0.3">
      <c r="A21012" t="s">
        <v>115</v>
      </c>
      <c r="B21012" t="s">
        <v>2417</v>
      </c>
    </row>
    <row r="21013" spans="1:2" x14ac:dyDescent="0.3">
      <c r="A21013" t="s">
        <v>2068</v>
      </c>
      <c r="B21013" t="s">
        <v>184</v>
      </c>
    </row>
    <row r="21014" spans="1:2" x14ac:dyDescent="0.3">
      <c r="A21014" t="s">
        <v>2068</v>
      </c>
      <c r="B21014" t="s">
        <v>2417</v>
      </c>
    </row>
    <row r="21015" spans="1:2" x14ac:dyDescent="0.3">
      <c r="A21015" t="s">
        <v>463</v>
      </c>
      <c r="B21015" t="s">
        <v>5177</v>
      </c>
    </row>
    <row r="21016" spans="1:2" x14ac:dyDescent="0.3">
      <c r="A21016" t="s">
        <v>2068</v>
      </c>
      <c r="B21016" t="s">
        <v>184</v>
      </c>
    </row>
    <row r="21017" spans="1:2" x14ac:dyDescent="0.3">
      <c r="A21017" t="s">
        <v>3052</v>
      </c>
      <c r="B21017" t="s">
        <v>131</v>
      </c>
    </row>
    <row r="21018" spans="1:2" x14ac:dyDescent="0.3">
      <c r="A21018" t="s">
        <v>3052</v>
      </c>
      <c r="B21018" t="s">
        <v>1193</v>
      </c>
    </row>
    <row r="21019" spans="1:2" x14ac:dyDescent="0.3">
      <c r="A21019" t="s">
        <v>3052</v>
      </c>
      <c r="B21019" t="s">
        <v>1193</v>
      </c>
    </row>
    <row r="21020" spans="1:2" x14ac:dyDescent="0.3">
      <c r="A21020" t="s">
        <v>3052</v>
      </c>
      <c r="B21020" t="s">
        <v>4207</v>
      </c>
    </row>
    <row r="21021" spans="1:2" x14ac:dyDescent="0.3">
      <c r="A21021" t="s">
        <v>68</v>
      </c>
      <c r="B21021" t="s">
        <v>2165</v>
      </c>
    </row>
    <row r="21022" spans="1:2" x14ac:dyDescent="0.3">
      <c r="A21022" t="s">
        <v>2068</v>
      </c>
      <c r="B21022" t="s">
        <v>1193</v>
      </c>
    </row>
    <row r="21023" spans="1:2" x14ac:dyDescent="0.3">
      <c r="A21023" t="s">
        <v>2068</v>
      </c>
      <c r="B21023" t="s">
        <v>617</v>
      </c>
    </row>
    <row r="21024" spans="1:2" x14ac:dyDescent="0.3">
      <c r="A21024" t="s">
        <v>91</v>
      </c>
      <c r="B21024" t="s">
        <v>11232</v>
      </c>
    </row>
    <row r="21025" spans="1:2" x14ac:dyDescent="0.3">
      <c r="A21025" t="s">
        <v>2068</v>
      </c>
      <c r="B21025" t="s">
        <v>1193</v>
      </c>
    </row>
    <row r="21026" spans="1:2" x14ac:dyDescent="0.3">
      <c r="A21026" t="s">
        <v>2068</v>
      </c>
      <c r="B21026" t="s">
        <v>2341</v>
      </c>
    </row>
    <row r="21027" spans="1:2" x14ac:dyDescent="0.3">
      <c r="A21027" t="s">
        <v>68</v>
      </c>
      <c r="B21027" t="s">
        <v>1900</v>
      </c>
    </row>
    <row r="21028" spans="1:2" x14ac:dyDescent="0.3">
      <c r="A21028" t="s">
        <v>68</v>
      </c>
      <c r="B21028" t="s">
        <v>4207</v>
      </c>
    </row>
    <row r="21029" spans="1:2" x14ac:dyDescent="0.3">
      <c r="A21029" t="s">
        <v>68</v>
      </c>
      <c r="B21029" t="s">
        <v>5180</v>
      </c>
    </row>
    <row r="21030" spans="1:2" x14ac:dyDescent="0.3">
      <c r="A21030" t="s">
        <v>2068</v>
      </c>
      <c r="B21030" t="s">
        <v>837</v>
      </c>
    </row>
    <row r="21031" spans="1:2" x14ac:dyDescent="0.3">
      <c r="A21031" t="s">
        <v>2068</v>
      </c>
      <c r="B21031" t="s">
        <v>184</v>
      </c>
    </row>
    <row r="21032" spans="1:2" x14ac:dyDescent="0.3">
      <c r="A21032" t="s">
        <v>2068</v>
      </c>
      <c r="B21032" t="s">
        <v>19</v>
      </c>
    </row>
    <row r="21033" spans="1:2" x14ac:dyDescent="0.3">
      <c r="A21033" t="s">
        <v>115</v>
      </c>
      <c r="B21033" t="s">
        <v>790</v>
      </c>
    </row>
    <row r="21034" spans="1:2" x14ac:dyDescent="0.3">
      <c r="A21034" t="s">
        <v>115</v>
      </c>
      <c r="B21034" t="s">
        <v>184</v>
      </c>
    </row>
    <row r="21035" spans="1:2" x14ac:dyDescent="0.3">
      <c r="A21035" t="s">
        <v>115</v>
      </c>
      <c r="B21035" t="s">
        <v>2174</v>
      </c>
    </row>
    <row r="21036" spans="1:2" x14ac:dyDescent="0.3">
      <c r="A21036" t="s">
        <v>115</v>
      </c>
      <c r="B21036" t="s">
        <v>617</v>
      </c>
    </row>
    <row r="21037" spans="1:2" x14ac:dyDescent="0.3">
      <c r="A21037" t="s">
        <v>68</v>
      </c>
      <c r="B21037" t="s">
        <v>10932</v>
      </c>
    </row>
    <row r="21038" spans="1:2" x14ac:dyDescent="0.3">
      <c r="A21038" t="s">
        <v>2068</v>
      </c>
      <c r="B21038" t="s">
        <v>131</v>
      </c>
    </row>
    <row r="21039" spans="1:2" x14ac:dyDescent="0.3">
      <c r="A21039" t="s">
        <v>2068</v>
      </c>
      <c r="B21039" t="s">
        <v>19</v>
      </c>
    </row>
    <row r="21040" spans="1:2" x14ac:dyDescent="0.3">
      <c r="A21040" t="s">
        <v>463</v>
      </c>
      <c r="B21040" t="s">
        <v>2417</v>
      </c>
    </row>
    <row r="21041" spans="1:2" x14ac:dyDescent="0.3">
      <c r="A21041" t="s">
        <v>463</v>
      </c>
      <c r="B21041" t="s">
        <v>617</v>
      </c>
    </row>
    <row r="21042" spans="1:2" x14ac:dyDescent="0.3">
      <c r="A21042" t="s">
        <v>463</v>
      </c>
      <c r="B21042" t="s">
        <v>1193</v>
      </c>
    </row>
    <row r="21043" spans="1:2" x14ac:dyDescent="0.3">
      <c r="A21043" t="s">
        <v>11</v>
      </c>
      <c r="B21043" t="s">
        <v>19</v>
      </c>
    </row>
    <row r="21044" spans="1:2" x14ac:dyDescent="0.3">
      <c r="A21044" t="s">
        <v>11</v>
      </c>
      <c r="B21044" t="s">
        <v>5855</v>
      </c>
    </row>
    <row r="21045" spans="1:2" x14ac:dyDescent="0.3">
      <c r="A21045" t="s">
        <v>11</v>
      </c>
      <c r="B21045" t="s">
        <v>639</v>
      </c>
    </row>
    <row r="21046" spans="1:2" x14ac:dyDescent="0.3">
      <c r="A21046" t="s">
        <v>11</v>
      </c>
      <c r="B21046" t="s">
        <v>7641</v>
      </c>
    </row>
    <row r="21047" spans="1:2" x14ac:dyDescent="0.3">
      <c r="A21047" t="s">
        <v>11</v>
      </c>
      <c r="B21047" t="s">
        <v>486</v>
      </c>
    </row>
    <row r="21048" spans="1:2" x14ac:dyDescent="0.3">
      <c r="A21048" t="s">
        <v>68</v>
      </c>
      <c r="B21048" t="s">
        <v>695</v>
      </c>
    </row>
    <row r="21049" spans="1:2" x14ac:dyDescent="0.3">
      <c r="A21049" t="s">
        <v>68</v>
      </c>
      <c r="B21049" t="s">
        <v>2417</v>
      </c>
    </row>
    <row r="21050" spans="1:2" x14ac:dyDescent="0.3">
      <c r="A21050" t="s">
        <v>68</v>
      </c>
      <c r="B21050" t="s">
        <v>181</v>
      </c>
    </row>
    <row r="21051" spans="1:2" x14ac:dyDescent="0.3">
      <c r="A21051" t="s">
        <v>68</v>
      </c>
      <c r="B21051" t="s">
        <v>131</v>
      </c>
    </row>
    <row r="21052" spans="1:2" x14ac:dyDescent="0.3">
      <c r="A21052" t="s">
        <v>3052</v>
      </c>
      <c r="B21052" t="s">
        <v>3826</v>
      </c>
    </row>
    <row r="21053" spans="1:2" x14ac:dyDescent="0.3">
      <c r="A21053" t="s">
        <v>3052</v>
      </c>
      <c r="B21053" t="s">
        <v>4611</v>
      </c>
    </row>
    <row r="21054" spans="1:2" x14ac:dyDescent="0.3">
      <c r="A21054" t="s">
        <v>3052</v>
      </c>
      <c r="B21054" t="s">
        <v>19</v>
      </c>
    </row>
    <row r="21055" spans="1:2" x14ac:dyDescent="0.3">
      <c r="A21055" t="s">
        <v>2068</v>
      </c>
      <c r="B21055" t="s">
        <v>486</v>
      </c>
    </row>
    <row r="21056" spans="1:2" x14ac:dyDescent="0.3">
      <c r="A21056" t="s">
        <v>11</v>
      </c>
      <c r="B21056" t="s">
        <v>131</v>
      </c>
    </row>
    <row r="21057" spans="1:2" x14ac:dyDescent="0.3">
      <c r="A21057" t="s">
        <v>3052</v>
      </c>
      <c r="B21057" t="s">
        <v>184</v>
      </c>
    </row>
    <row r="21058" spans="1:2" x14ac:dyDescent="0.3">
      <c r="A21058" t="s">
        <v>2068</v>
      </c>
      <c r="B21058" t="s">
        <v>131</v>
      </c>
    </row>
    <row r="21059" spans="1:2" x14ac:dyDescent="0.3">
      <c r="A21059" t="s">
        <v>2068</v>
      </c>
      <c r="B21059" t="s">
        <v>19</v>
      </c>
    </row>
    <row r="21060" spans="1:2" x14ac:dyDescent="0.3">
      <c r="A21060" t="s">
        <v>2068</v>
      </c>
      <c r="B21060" t="s">
        <v>486</v>
      </c>
    </row>
    <row r="21061" spans="1:2" x14ac:dyDescent="0.3">
      <c r="A21061" t="s">
        <v>2068</v>
      </c>
      <c r="B21061" t="s">
        <v>184</v>
      </c>
    </row>
    <row r="21062" spans="1:2" x14ac:dyDescent="0.3">
      <c r="A21062" t="s">
        <v>2068</v>
      </c>
      <c r="B21062" t="s">
        <v>837</v>
      </c>
    </row>
    <row r="21063" spans="1:2" x14ac:dyDescent="0.3">
      <c r="A21063" t="s">
        <v>2068</v>
      </c>
      <c r="B21063" t="s">
        <v>2341</v>
      </c>
    </row>
    <row r="21064" spans="1:2" x14ac:dyDescent="0.3">
      <c r="A21064" t="s">
        <v>2068</v>
      </c>
      <c r="B21064" t="s">
        <v>131</v>
      </c>
    </row>
    <row r="21065" spans="1:2" x14ac:dyDescent="0.3">
      <c r="A21065" t="s">
        <v>2068</v>
      </c>
      <c r="B21065" t="s">
        <v>19</v>
      </c>
    </row>
    <row r="21066" spans="1:2" x14ac:dyDescent="0.3">
      <c r="A21066" t="s">
        <v>2068</v>
      </c>
      <c r="B21066" t="s">
        <v>4611</v>
      </c>
    </row>
    <row r="21067" spans="1:2" x14ac:dyDescent="0.3">
      <c r="A21067" t="s">
        <v>68</v>
      </c>
      <c r="B21067" t="s">
        <v>131</v>
      </c>
    </row>
    <row r="21068" spans="1:2" x14ac:dyDescent="0.3">
      <c r="A21068" t="s">
        <v>2068</v>
      </c>
      <c r="B21068" t="s">
        <v>3826</v>
      </c>
    </row>
    <row r="21069" spans="1:2" x14ac:dyDescent="0.3">
      <c r="A21069" t="s">
        <v>2068</v>
      </c>
      <c r="B21069" t="s">
        <v>131</v>
      </c>
    </row>
    <row r="21070" spans="1:2" x14ac:dyDescent="0.3">
      <c r="A21070" t="s">
        <v>11</v>
      </c>
      <c r="B21070" t="s">
        <v>2417</v>
      </c>
    </row>
    <row r="21071" spans="1:2" x14ac:dyDescent="0.3">
      <c r="A21071" t="s">
        <v>463</v>
      </c>
      <c r="B21071" t="s">
        <v>1193</v>
      </c>
    </row>
    <row r="21072" spans="1:2" x14ac:dyDescent="0.3">
      <c r="A21072" t="s">
        <v>463</v>
      </c>
      <c r="B21072" t="s">
        <v>4207</v>
      </c>
    </row>
    <row r="21073" spans="1:2" x14ac:dyDescent="0.3">
      <c r="A21073" t="s">
        <v>2068</v>
      </c>
      <c r="B21073" t="s">
        <v>131</v>
      </c>
    </row>
    <row r="21074" spans="1:2" x14ac:dyDescent="0.3">
      <c r="A21074" t="s">
        <v>2068</v>
      </c>
      <c r="B21074" t="s">
        <v>3826</v>
      </c>
    </row>
    <row r="21075" spans="1:2" x14ac:dyDescent="0.3">
      <c r="A21075" t="s">
        <v>11</v>
      </c>
      <c r="B21075" t="s">
        <v>1900</v>
      </c>
    </row>
    <row r="21076" spans="1:2" x14ac:dyDescent="0.3">
      <c r="A21076" t="s">
        <v>11</v>
      </c>
      <c r="B21076" t="s">
        <v>1193</v>
      </c>
    </row>
    <row r="21077" spans="1:2" x14ac:dyDescent="0.3">
      <c r="A21077" t="s">
        <v>383</v>
      </c>
      <c r="B21077" t="s">
        <v>131</v>
      </c>
    </row>
    <row r="21078" spans="1:2" x14ac:dyDescent="0.3">
      <c r="A21078" t="s">
        <v>11</v>
      </c>
      <c r="B21078" t="s">
        <v>2417</v>
      </c>
    </row>
    <row r="21079" spans="1:2" x14ac:dyDescent="0.3">
      <c r="A21079" t="s">
        <v>68</v>
      </c>
      <c r="B21079" t="s">
        <v>3138</v>
      </c>
    </row>
    <row r="21080" spans="1:2" x14ac:dyDescent="0.3">
      <c r="A21080" t="s">
        <v>68</v>
      </c>
      <c r="B21080" t="s">
        <v>486</v>
      </c>
    </row>
    <row r="21081" spans="1:2" x14ac:dyDescent="0.3">
      <c r="A21081" t="s">
        <v>3052</v>
      </c>
      <c r="B21081" t="s">
        <v>131</v>
      </c>
    </row>
    <row r="21082" spans="1:2" x14ac:dyDescent="0.3">
      <c r="A21082" t="s">
        <v>3052</v>
      </c>
      <c r="B21082" t="s">
        <v>4207</v>
      </c>
    </row>
    <row r="21083" spans="1:2" x14ac:dyDescent="0.3">
      <c r="A21083" t="s">
        <v>3052</v>
      </c>
      <c r="B21083" t="s">
        <v>2341</v>
      </c>
    </row>
    <row r="21084" spans="1:2" x14ac:dyDescent="0.3">
      <c r="A21084" t="s">
        <v>68</v>
      </c>
      <c r="B21084" t="s">
        <v>2417</v>
      </c>
    </row>
    <row r="21085" spans="1:2" x14ac:dyDescent="0.3">
      <c r="A21085" t="s">
        <v>463</v>
      </c>
      <c r="B21085" t="s">
        <v>1193</v>
      </c>
    </row>
    <row r="21086" spans="1:2" x14ac:dyDescent="0.3">
      <c r="A21086" t="s">
        <v>463</v>
      </c>
      <c r="B21086" t="s">
        <v>2341</v>
      </c>
    </row>
    <row r="21087" spans="1:2" x14ac:dyDescent="0.3">
      <c r="A21087" t="s">
        <v>463</v>
      </c>
      <c r="B21087" t="s">
        <v>4207</v>
      </c>
    </row>
    <row r="21088" spans="1:2" x14ac:dyDescent="0.3">
      <c r="A21088" t="s">
        <v>463</v>
      </c>
      <c r="B21088" t="s">
        <v>617</v>
      </c>
    </row>
    <row r="21089" spans="1:2" x14ac:dyDescent="0.3">
      <c r="A21089" t="s">
        <v>3052</v>
      </c>
      <c r="B21089" t="s">
        <v>184</v>
      </c>
    </row>
    <row r="21090" spans="1:2" x14ac:dyDescent="0.3">
      <c r="A21090" t="s">
        <v>68</v>
      </c>
      <c r="B21090" t="s">
        <v>2417</v>
      </c>
    </row>
    <row r="21091" spans="1:2" x14ac:dyDescent="0.3">
      <c r="A21091" t="s">
        <v>11</v>
      </c>
      <c r="B21091" t="s">
        <v>131</v>
      </c>
    </row>
    <row r="21092" spans="1:2" x14ac:dyDescent="0.3">
      <c r="A21092" t="s">
        <v>11</v>
      </c>
      <c r="B21092" t="s">
        <v>19</v>
      </c>
    </row>
    <row r="21093" spans="1:2" x14ac:dyDescent="0.3">
      <c r="A21093" t="s">
        <v>91</v>
      </c>
      <c r="B21093" t="s">
        <v>14699</v>
      </c>
    </row>
    <row r="21094" spans="1:2" x14ac:dyDescent="0.3">
      <c r="A21094" t="s">
        <v>68</v>
      </c>
      <c r="B21094" t="s">
        <v>1193</v>
      </c>
    </row>
    <row r="21095" spans="1:2" x14ac:dyDescent="0.3">
      <c r="A21095" t="s">
        <v>68</v>
      </c>
      <c r="B21095" t="s">
        <v>2341</v>
      </c>
    </row>
    <row r="21096" spans="1:2" x14ac:dyDescent="0.3">
      <c r="A21096" t="s">
        <v>68</v>
      </c>
      <c r="B21096" t="s">
        <v>184</v>
      </c>
    </row>
    <row r="21097" spans="1:2" x14ac:dyDescent="0.3">
      <c r="A21097" t="s">
        <v>68</v>
      </c>
      <c r="B21097" t="s">
        <v>3138</v>
      </c>
    </row>
    <row r="21098" spans="1:2" x14ac:dyDescent="0.3">
      <c r="A21098" t="s">
        <v>68</v>
      </c>
      <c r="B21098" t="s">
        <v>184</v>
      </c>
    </row>
    <row r="21099" spans="1:2" x14ac:dyDescent="0.3">
      <c r="A21099" t="s">
        <v>3052</v>
      </c>
      <c r="B21099" t="s">
        <v>2417</v>
      </c>
    </row>
    <row r="21100" spans="1:2" x14ac:dyDescent="0.3">
      <c r="A21100" t="s">
        <v>3052</v>
      </c>
      <c r="B21100" t="s">
        <v>2417</v>
      </c>
    </row>
    <row r="21101" spans="1:2" x14ac:dyDescent="0.3">
      <c r="A21101" t="s">
        <v>189</v>
      </c>
      <c r="B21101" t="s">
        <v>2417</v>
      </c>
    </row>
    <row r="21102" spans="1:2" x14ac:dyDescent="0.3">
      <c r="A21102" t="s">
        <v>2068</v>
      </c>
      <c r="B21102" t="s">
        <v>534</v>
      </c>
    </row>
    <row r="21103" spans="1:2" x14ac:dyDescent="0.3">
      <c r="A21103" t="s">
        <v>383</v>
      </c>
      <c r="B21103" t="s">
        <v>19</v>
      </c>
    </row>
    <row r="21104" spans="1:2" x14ac:dyDescent="0.3">
      <c r="A21104" t="s">
        <v>383</v>
      </c>
      <c r="B21104" t="s">
        <v>184</v>
      </c>
    </row>
    <row r="21105" spans="1:2" x14ac:dyDescent="0.3">
      <c r="A21105" t="s">
        <v>3052</v>
      </c>
      <c r="B21105" t="s">
        <v>19</v>
      </c>
    </row>
    <row r="21106" spans="1:2" x14ac:dyDescent="0.3">
      <c r="A21106" t="s">
        <v>3052</v>
      </c>
      <c r="B21106" t="s">
        <v>184</v>
      </c>
    </row>
    <row r="21107" spans="1:2" x14ac:dyDescent="0.3">
      <c r="A21107" t="s">
        <v>11</v>
      </c>
      <c r="B21107" t="s">
        <v>695</v>
      </c>
    </row>
    <row r="21108" spans="1:2" x14ac:dyDescent="0.3">
      <c r="A21108" t="s">
        <v>68</v>
      </c>
      <c r="B21108" t="s">
        <v>4207</v>
      </c>
    </row>
    <row r="21109" spans="1:2" x14ac:dyDescent="0.3">
      <c r="A21109" t="s">
        <v>68</v>
      </c>
      <c r="B21109" t="s">
        <v>837</v>
      </c>
    </row>
    <row r="21110" spans="1:2" x14ac:dyDescent="0.3">
      <c r="A21110" t="s">
        <v>68</v>
      </c>
      <c r="B21110" t="s">
        <v>1193</v>
      </c>
    </row>
    <row r="21111" spans="1:2" x14ac:dyDescent="0.3">
      <c r="A21111" t="s">
        <v>2068</v>
      </c>
      <c r="B21111" t="s">
        <v>534</v>
      </c>
    </row>
    <row r="21112" spans="1:2" x14ac:dyDescent="0.3">
      <c r="A21112" t="s">
        <v>2068</v>
      </c>
      <c r="B21112" t="s">
        <v>184</v>
      </c>
    </row>
    <row r="21113" spans="1:2" x14ac:dyDescent="0.3">
      <c r="A21113" t="s">
        <v>2068</v>
      </c>
      <c r="B21113" t="s">
        <v>7662</v>
      </c>
    </row>
    <row r="21114" spans="1:2" x14ac:dyDescent="0.3">
      <c r="A21114" t="s">
        <v>2068</v>
      </c>
      <c r="B21114" t="s">
        <v>2341</v>
      </c>
    </row>
    <row r="21115" spans="1:2" x14ac:dyDescent="0.3">
      <c r="A21115" t="s">
        <v>383</v>
      </c>
      <c r="B21115" t="s">
        <v>2341</v>
      </c>
    </row>
    <row r="21116" spans="1:2" x14ac:dyDescent="0.3">
      <c r="A21116" t="s">
        <v>383</v>
      </c>
      <c r="B21116" t="s">
        <v>131</v>
      </c>
    </row>
    <row r="21117" spans="1:2" x14ac:dyDescent="0.3">
      <c r="A21117" t="s">
        <v>2068</v>
      </c>
      <c r="B21117" t="s">
        <v>184</v>
      </c>
    </row>
    <row r="21118" spans="1:2" x14ac:dyDescent="0.3">
      <c r="A21118" t="s">
        <v>3052</v>
      </c>
      <c r="B21118" t="s">
        <v>1193</v>
      </c>
    </row>
    <row r="21119" spans="1:2" x14ac:dyDescent="0.3">
      <c r="A21119" t="s">
        <v>3052</v>
      </c>
      <c r="B21119" t="s">
        <v>4207</v>
      </c>
    </row>
    <row r="21120" spans="1:2" x14ac:dyDescent="0.3">
      <c r="A21120" t="s">
        <v>3052</v>
      </c>
      <c r="B21120" t="s">
        <v>2341</v>
      </c>
    </row>
    <row r="21121" spans="1:2" x14ac:dyDescent="0.3">
      <c r="A21121" t="s">
        <v>91</v>
      </c>
      <c r="B21121" t="s">
        <v>695</v>
      </c>
    </row>
    <row r="21122" spans="1:2" x14ac:dyDescent="0.3">
      <c r="A21122" t="s">
        <v>383</v>
      </c>
      <c r="B21122" t="s">
        <v>131</v>
      </c>
    </row>
    <row r="21123" spans="1:2" x14ac:dyDescent="0.3">
      <c r="A21123" t="s">
        <v>3052</v>
      </c>
      <c r="B21123" t="s">
        <v>4311</v>
      </c>
    </row>
    <row r="21124" spans="1:2" x14ac:dyDescent="0.3">
      <c r="A21124" t="s">
        <v>3052</v>
      </c>
      <c r="B21124" t="s">
        <v>3826</v>
      </c>
    </row>
    <row r="21125" spans="1:2" x14ac:dyDescent="0.3">
      <c r="A21125" t="s">
        <v>3052</v>
      </c>
      <c r="B21125" t="s">
        <v>695</v>
      </c>
    </row>
    <row r="21126" spans="1:2" x14ac:dyDescent="0.3">
      <c r="A21126" t="s">
        <v>3052</v>
      </c>
      <c r="B21126" t="s">
        <v>4611</v>
      </c>
    </row>
    <row r="21127" spans="1:2" x14ac:dyDescent="0.3">
      <c r="A21127" t="s">
        <v>115</v>
      </c>
      <c r="B21127" t="s">
        <v>184</v>
      </c>
    </row>
    <row r="21128" spans="1:2" x14ac:dyDescent="0.3">
      <c r="A21128" t="s">
        <v>115</v>
      </c>
      <c r="B21128" t="s">
        <v>837</v>
      </c>
    </row>
    <row r="21129" spans="1:2" x14ac:dyDescent="0.3">
      <c r="A21129" t="s">
        <v>115</v>
      </c>
      <c r="B21129" t="s">
        <v>7641</v>
      </c>
    </row>
    <row r="21130" spans="1:2" x14ac:dyDescent="0.3">
      <c r="A21130" t="s">
        <v>115</v>
      </c>
      <c r="B21130" t="s">
        <v>1691</v>
      </c>
    </row>
    <row r="21131" spans="1:2" x14ac:dyDescent="0.3">
      <c r="A21131" t="s">
        <v>115</v>
      </c>
      <c r="B21131" t="s">
        <v>639</v>
      </c>
    </row>
    <row r="21132" spans="1:2" x14ac:dyDescent="0.3">
      <c r="A21132" t="s">
        <v>115</v>
      </c>
      <c r="B21132" t="s">
        <v>5180</v>
      </c>
    </row>
    <row r="21133" spans="1:2" x14ac:dyDescent="0.3">
      <c r="A21133" t="s">
        <v>115</v>
      </c>
      <c r="B21133" t="s">
        <v>184</v>
      </c>
    </row>
    <row r="21134" spans="1:2" x14ac:dyDescent="0.3">
      <c r="A21134" t="s">
        <v>115</v>
      </c>
      <c r="B21134" t="s">
        <v>355</v>
      </c>
    </row>
    <row r="21135" spans="1:2" x14ac:dyDescent="0.3">
      <c r="A21135" t="s">
        <v>115</v>
      </c>
      <c r="B21135" t="s">
        <v>790</v>
      </c>
    </row>
    <row r="21136" spans="1:2" x14ac:dyDescent="0.3">
      <c r="A21136" t="s">
        <v>115</v>
      </c>
      <c r="B21136" t="s">
        <v>14034</v>
      </c>
    </row>
    <row r="21137" spans="1:2" x14ac:dyDescent="0.3">
      <c r="A21137" t="s">
        <v>115</v>
      </c>
      <c r="B21137" t="s">
        <v>1193</v>
      </c>
    </row>
    <row r="21138" spans="1:2" x14ac:dyDescent="0.3">
      <c r="A21138" t="s">
        <v>115</v>
      </c>
      <c r="B21138" t="s">
        <v>617</v>
      </c>
    </row>
    <row r="21139" spans="1:2" x14ac:dyDescent="0.3">
      <c r="A21139" t="s">
        <v>3052</v>
      </c>
      <c r="B21139" t="s">
        <v>1193</v>
      </c>
    </row>
    <row r="21140" spans="1:2" x14ac:dyDescent="0.3">
      <c r="A21140" t="s">
        <v>91</v>
      </c>
      <c r="B21140" t="s">
        <v>4207</v>
      </c>
    </row>
    <row r="21141" spans="1:2" x14ac:dyDescent="0.3">
      <c r="A21141" t="s">
        <v>115</v>
      </c>
      <c r="B21141" t="s">
        <v>131</v>
      </c>
    </row>
    <row r="21142" spans="1:2" x14ac:dyDescent="0.3">
      <c r="A21142" t="s">
        <v>115</v>
      </c>
      <c r="B21142" t="s">
        <v>2341</v>
      </c>
    </row>
    <row r="21143" spans="1:2" x14ac:dyDescent="0.3">
      <c r="A21143" t="s">
        <v>189</v>
      </c>
      <c r="B21143" t="s">
        <v>3138</v>
      </c>
    </row>
    <row r="21144" spans="1:2" x14ac:dyDescent="0.3">
      <c r="A21144" t="s">
        <v>189</v>
      </c>
      <c r="B21144" t="s">
        <v>131</v>
      </c>
    </row>
    <row r="21145" spans="1:2" x14ac:dyDescent="0.3">
      <c r="A21145" t="s">
        <v>189</v>
      </c>
      <c r="B21145" t="s">
        <v>19</v>
      </c>
    </row>
    <row r="21146" spans="1:2" x14ac:dyDescent="0.3">
      <c r="A21146" t="s">
        <v>189</v>
      </c>
      <c r="B21146" t="s">
        <v>790</v>
      </c>
    </row>
    <row r="21147" spans="1:2" x14ac:dyDescent="0.3">
      <c r="A21147" t="s">
        <v>3052</v>
      </c>
      <c r="B21147" t="s">
        <v>184</v>
      </c>
    </row>
    <row r="21148" spans="1:2" x14ac:dyDescent="0.3">
      <c r="A21148" t="s">
        <v>3052</v>
      </c>
      <c r="B21148" t="s">
        <v>7874</v>
      </c>
    </row>
    <row r="21149" spans="1:2" x14ac:dyDescent="0.3">
      <c r="A21149" t="s">
        <v>2068</v>
      </c>
      <c r="B21149" t="s">
        <v>3138</v>
      </c>
    </row>
    <row r="21150" spans="1:2" x14ac:dyDescent="0.3">
      <c r="A21150" t="s">
        <v>2068</v>
      </c>
      <c r="B21150" t="s">
        <v>1193</v>
      </c>
    </row>
    <row r="21151" spans="1:2" x14ac:dyDescent="0.3">
      <c r="A21151" t="s">
        <v>3052</v>
      </c>
      <c r="B21151" t="s">
        <v>695</v>
      </c>
    </row>
    <row r="21152" spans="1:2" x14ac:dyDescent="0.3">
      <c r="A21152" t="s">
        <v>2068</v>
      </c>
      <c r="B21152" t="s">
        <v>131</v>
      </c>
    </row>
    <row r="21153" spans="1:2" x14ac:dyDescent="0.3">
      <c r="A21153" t="s">
        <v>115</v>
      </c>
      <c r="B21153" t="s">
        <v>4207</v>
      </c>
    </row>
    <row r="21154" spans="1:2" x14ac:dyDescent="0.3">
      <c r="A21154" t="s">
        <v>115</v>
      </c>
      <c r="B21154" t="s">
        <v>1193</v>
      </c>
    </row>
    <row r="21155" spans="1:2" x14ac:dyDescent="0.3">
      <c r="A21155" t="s">
        <v>115</v>
      </c>
      <c r="B21155" t="s">
        <v>2341</v>
      </c>
    </row>
    <row r="21156" spans="1:2" x14ac:dyDescent="0.3">
      <c r="A21156" t="s">
        <v>3052</v>
      </c>
      <c r="B21156" t="s">
        <v>19</v>
      </c>
    </row>
    <row r="21157" spans="1:2" x14ac:dyDescent="0.3">
      <c r="A21157" t="s">
        <v>3052</v>
      </c>
      <c r="B21157" t="s">
        <v>184</v>
      </c>
    </row>
    <row r="21158" spans="1:2" x14ac:dyDescent="0.3">
      <c r="A21158" t="s">
        <v>3052</v>
      </c>
      <c r="B21158" t="s">
        <v>4611</v>
      </c>
    </row>
    <row r="21159" spans="1:2" x14ac:dyDescent="0.3">
      <c r="A21159" t="s">
        <v>3052</v>
      </c>
      <c r="B21159" t="s">
        <v>184</v>
      </c>
    </row>
    <row r="21160" spans="1:2" x14ac:dyDescent="0.3">
      <c r="A21160" t="s">
        <v>3052</v>
      </c>
      <c r="B21160" t="s">
        <v>19</v>
      </c>
    </row>
    <row r="21161" spans="1:2" x14ac:dyDescent="0.3">
      <c r="A21161" t="s">
        <v>3052</v>
      </c>
      <c r="B21161" t="s">
        <v>837</v>
      </c>
    </row>
    <row r="21162" spans="1:2" x14ac:dyDescent="0.3">
      <c r="A21162" t="s">
        <v>3052</v>
      </c>
      <c r="B21162" t="s">
        <v>355</v>
      </c>
    </row>
    <row r="21163" spans="1:2" x14ac:dyDescent="0.3">
      <c r="A21163" t="s">
        <v>3052</v>
      </c>
      <c r="B21163" t="s">
        <v>790</v>
      </c>
    </row>
    <row r="21164" spans="1:2" x14ac:dyDescent="0.3">
      <c r="A21164" t="s">
        <v>3052</v>
      </c>
      <c r="B21164" t="s">
        <v>7641</v>
      </c>
    </row>
    <row r="21165" spans="1:2" x14ac:dyDescent="0.3">
      <c r="A21165" t="s">
        <v>3052</v>
      </c>
      <c r="B21165" t="s">
        <v>131</v>
      </c>
    </row>
    <row r="21166" spans="1:2" x14ac:dyDescent="0.3">
      <c r="A21166" t="s">
        <v>3052</v>
      </c>
      <c r="B21166" t="s">
        <v>2373</v>
      </c>
    </row>
    <row r="21167" spans="1:2" x14ac:dyDescent="0.3">
      <c r="A21167" t="s">
        <v>3052</v>
      </c>
      <c r="B21167" t="s">
        <v>534</v>
      </c>
    </row>
    <row r="21168" spans="1:2" x14ac:dyDescent="0.3">
      <c r="A21168" t="s">
        <v>3052</v>
      </c>
      <c r="B21168" t="s">
        <v>14034</v>
      </c>
    </row>
    <row r="21169" spans="1:2" x14ac:dyDescent="0.3">
      <c r="A21169" t="s">
        <v>3052</v>
      </c>
      <c r="B21169" t="s">
        <v>5855</v>
      </c>
    </row>
    <row r="21170" spans="1:2" x14ac:dyDescent="0.3">
      <c r="A21170" t="s">
        <v>3052</v>
      </c>
      <c r="B21170" t="s">
        <v>5180</v>
      </c>
    </row>
    <row r="21171" spans="1:2" x14ac:dyDescent="0.3">
      <c r="A21171" t="s">
        <v>3052</v>
      </c>
      <c r="B21171" t="s">
        <v>4311</v>
      </c>
    </row>
    <row r="21172" spans="1:2" x14ac:dyDescent="0.3">
      <c r="A21172" t="s">
        <v>3052</v>
      </c>
      <c r="B21172" t="s">
        <v>3382</v>
      </c>
    </row>
    <row r="21173" spans="1:2" x14ac:dyDescent="0.3">
      <c r="A21173" t="s">
        <v>3052</v>
      </c>
      <c r="B21173" t="s">
        <v>639</v>
      </c>
    </row>
    <row r="21174" spans="1:2" x14ac:dyDescent="0.3">
      <c r="A21174" t="s">
        <v>3052</v>
      </c>
      <c r="B21174" t="s">
        <v>3138</v>
      </c>
    </row>
    <row r="21175" spans="1:2" x14ac:dyDescent="0.3">
      <c r="A21175" t="s">
        <v>68</v>
      </c>
      <c r="B21175" t="s">
        <v>4207</v>
      </c>
    </row>
    <row r="21176" spans="1:2" x14ac:dyDescent="0.3">
      <c r="A21176" t="s">
        <v>189</v>
      </c>
      <c r="B21176" t="s">
        <v>495</v>
      </c>
    </row>
    <row r="21177" spans="1:2" x14ac:dyDescent="0.3">
      <c r="A21177" t="s">
        <v>383</v>
      </c>
      <c r="B21177" t="s">
        <v>131</v>
      </c>
    </row>
    <row r="21178" spans="1:2" x14ac:dyDescent="0.3">
      <c r="A21178" t="s">
        <v>383</v>
      </c>
      <c r="B21178" t="s">
        <v>184</v>
      </c>
    </row>
    <row r="21179" spans="1:2" x14ac:dyDescent="0.3">
      <c r="A21179" t="s">
        <v>383</v>
      </c>
      <c r="B21179" t="s">
        <v>2341</v>
      </c>
    </row>
    <row r="21180" spans="1:2" x14ac:dyDescent="0.3">
      <c r="A21180" t="s">
        <v>68</v>
      </c>
      <c r="B21180" t="s">
        <v>2417</v>
      </c>
    </row>
    <row r="21181" spans="1:2" x14ac:dyDescent="0.3">
      <c r="A21181" t="s">
        <v>68</v>
      </c>
      <c r="B21181" t="s">
        <v>6714</v>
      </c>
    </row>
    <row r="21182" spans="1:2" x14ac:dyDescent="0.3">
      <c r="A21182" t="s">
        <v>2068</v>
      </c>
      <c r="B21182" t="s">
        <v>617</v>
      </c>
    </row>
    <row r="21183" spans="1:2" x14ac:dyDescent="0.3">
      <c r="A21183" t="s">
        <v>2068</v>
      </c>
      <c r="B21183" t="s">
        <v>1193</v>
      </c>
    </row>
    <row r="21184" spans="1:2" x14ac:dyDescent="0.3">
      <c r="A21184" t="s">
        <v>91</v>
      </c>
      <c r="B21184" t="s">
        <v>695</v>
      </c>
    </row>
    <row r="21185" spans="1:2" x14ac:dyDescent="0.3">
      <c r="A21185" t="s">
        <v>3052</v>
      </c>
      <c r="B21185" t="s">
        <v>19</v>
      </c>
    </row>
    <row r="21186" spans="1:2" x14ac:dyDescent="0.3">
      <c r="A21186" t="s">
        <v>3052</v>
      </c>
      <c r="B21186" t="s">
        <v>539</v>
      </c>
    </row>
    <row r="21187" spans="1:2" x14ac:dyDescent="0.3">
      <c r="A21187" t="s">
        <v>3052</v>
      </c>
      <c r="B21187" t="s">
        <v>2373</v>
      </c>
    </row>
    <row r="21188" spans="1:2" x14ac:dyDescent="0.3">
      <c r="A21188" t="s">
        <v>3052</v>
      </c>
      <c r="B21188" t="s">
        <v>5855</v>
      </c>
    </row>
    <row r="21189" spans="1:2" x14ac:dyDescent="0.3">
      <c r="A21189" t="s">
        <v>463</v>
      </c>
      <c r="B21189" t="s">
        <v>184</v>
      </c>
    </row>
    <row r="21190" spans="1:2" x14ac:dyDescent="0.3">
      <c r="A21190" t="s">
        <v>463</v>
      </c>
      <c r="B21190" t="s">
        <v>486</v>
      </c>
    </row>
    <row r="21191" spans="1:2" x14ac:dyDescent="0.3">
      <c r="A21191" t="s">
        <v>463</v>
      </c>
      <c r="B21191" t="s">
        <v>131</v>
      </c>
    </row>
    <row r="21192" spans="1:2" x14ac:dyDescent="0.3">
      <c r="A21192" t="s">
        <v>463</v>
      </c>
      <c r="B21192" t="s">
        <v>2417</v>
      </c>
    </row>
    <row r="21193" spans="1:2" x14ac:dyDescent="0.3">
      <c r="A21193" t="s">
        <v>383</v>
      </c>
      <c r="B21193" t="s">
        <v>1193</v>
      </c>
    </row>
    <row r="21194" spans="1:2" x14ac:dyDescent="0.3">
      <c r="A21194" t="s">
        <v>383</v>
      </c>
      <c r="B21194" t="s">
        <v>131</v>
      </c>
    </row>
    <row r="21195" spans="1:2" x14ac:dyDescent="0.3">
      <c r="A21195" t="s">
        <v>91</v>
      </c>
      <c r="B21195" t="s">
        <v>4207</v>
      </c>
    </row>
    <row r="21196" spans="1:2" x14ac:dyDescent="0.3">
      <c r="A21196" t="s">
        <v>91</v>
      </c>
      <c r="B21196" t="s">
        <v>1193</v>
      </c>
    </row>
    <row r="21197" spans="1:2" x14ac:dyDescent="0.3">
      <c r="A21197" t="s">
        <v>91</v>
      </c>
      <c r="B21197" t="s">
        <v>2341</v>
      </c>
    </row>
    <row r="21198" spans="1:2" x14ac:dyDescent="0.3">
      <c r="A21198" t="s">
        <v>68</v>
      </c>
      <c r="B21198" t="s">
        <v>14700</v>
      </c>
    </row>
    <row r="21199" spans="1:2" x14ac:dyDescent="0.3">
      <c r="A21199" t="s">
        <v>463</v>
      </c>
      <c r="B21199" t="s">
        <v>486</v>
      </c>
    </row>
    <row r="21200" spans="1:2" x14ac:dyDescent="0.3">
      <c r="A21200" t="s">
        <v>463</v>
      </c>
      <c r="B21200" t="s">
        <v>695</v>
      </c>
    </row>
    <row r="21201" spans="1:2" x14ac:dyDescent="0.3">
      <c r="A21201" t="s">
        <v>463</v>
      </c>
      <c r="B21201" t="s">
        <v>19</v>
      </c>
    </row>
    <row r="21202" spans="1:2" x14ac:dyDescent="0.3">
      <c r="A21202" t="s">
        <v>91</v>
      </c>
      <c r="B21202" t="s">
        <v>790</v>
      </c>
    </row>
    <row r="21203" spans="1:2" x14ac:dyDescent="0.3">
      <c r="A21203" t="s">
        <v>91</v>
      </c>
      <c r="B21203" t="s">
        <v>3382</v>
      </c>
    </row>
    <row r="21204" spans="1:2" x14ac:dyDescent="0.3">
      <c r="A21204" t="s">
        <v>91</v>
      </c>
      <c r="B21204" t="s">
        <v>639</v>
      </c>
    </row>
    <row r="21205" spans="1:2" x14ac:dyDescent="0.3">
      <c r="A21205" t="s">
        <v>383</v>
      </c>
      <c r="B21205" t="s">
        <v>486</v>
      </c>
    </row>
    <row r="21206" spans="1:2" x14ac:dyDescent="0.3">
      <c r="A21206" t="s">
        <v>383</v>
      </c>
      <c r="B21206" t="s">
        <v>695</v>
      </c>
    </row>
    <row r="21207" spans="1:2" x14ac:dyDescent="0.3">
      <c r="A21207" t="s">
        <v>2068</v>
      </c>
      <c r="B21207" t="s">
        <v>184</v>
      </c>
    </row>
    <row r="21208" spans="1:2" x14ac:dyDescent="0.3">
      <c r="A21208" t="s">
        <v>2068</v>
      </c>
      <c r="B21208" t="s">
        <v>19</v>
      </c>
    </row>
    <row r="21209" spans="1:2" x14ac:dyDescent="0.3">
      <c r="A21209" t="s">
        <v>2068</v>
      </c>
      <c r="B21209" t="s">
        <v>4611</v>
      </c>
    </row>
    <row r="21210" spans="1:2" x14ac:dyDescent="0.3">
      <c r="A21210" t="s">
        <v>2068</v>
      </c>
      <c r="B21210" t="s">
        <v>2417</v>
      </c>
    </row>
    <row r="21211" spans="1:2" x14ac:dyDescent="0.3">
      <c r="A21211" t="s">
        <v>2068</v>
      </c>
      <c r="B21211" t="s">
        <v>486</v>
      </c>
    </row>
    <row r="21212" spans="1:2" x14ac:dyDescent="0.3">
      <c r="A21212" t="s">
        <v>3052</v>
      </c>
      <c r="B21212" t="s">
        <v>639</v>
      </c>
    </row>
    <row r="21213" spans="1:2" x14ac:dyDescent="0.3">
      <c r="A21213" t="s">
        <v>3052</v>
      </c>
      <c r="B21213" t="s">
        <v>184</v>
      </c>
    </row>
    <row r="21214" spans="1:2" x14ac:dyDescent="0.3">
      <c r="A21214" t="s">
        <v>3052</v>
      </c>
      <c r="B21214" t="s">
        <v>837</v>
      </c>
    </row>
    <row r="21215" spans="1:2" x14ac:dyDescent="0.3">
      <c r="A21215" t="s">
        <v>3052</v>
      </c>
      <c r="B21215" t="s">
        <v>4437</v>
      </c>
    </row>
    <row r="21216" spans="1:2" x14ac:dyDescent="0.3">
      <c r="A21216" t="s">
        <v>3052</v>
      </c>
      <c r="B21216" t="s">
        <v>3382</v>
      </c>
    </row>
    <row r="21217" spans="1:2" x14ac:dyDescent="0.3">
      <c r="A21217" t="s">
        <v>3052</v>
      </c>
      <c r="B21217" t="s">
        <v>4311</v>
      </c>
    </row>
    <row r="21218" spans="1:2" x14ac:dyDescent="0.3">
      <c r="A21218" t="s">
        <v>3052</v>
      </c>
      <c r="B21218" t="s">
        <v>5855</v>
      </c>
    </row>
    <row r="21219" spans="1:2" x14ac:dyDescent="0.3">
      <c r="A21219" t="s">
        <v>3052</v>
      </c>
      <c r="B21219" t="s">
        <v>19</v>
      </c>
    </row>
    <row r="21220" spans="1:2" x14ac:dyDescent="0.3">
      <c r="A21220" t="s">
        <v>3052</v>
      </c>
      <c r="B21220" t="s">
        <v>184</v>
      </c>
    </row>
    <row r="21221" spans="1:2" x14ac:dyDescent="0.3">
      <c r="A21221" t="s">
        <v>3052</v>
      </c>
      <c r="B21221" t="s">
        <v>534</v>
      </c>
    </row>
    <row r="21222" spans="1:2" x14ac:dyDescent="0.3">
      <c r="A21222" t="s">
        <v>3052</v>
      </c>
      <c r="B21222" t="s">
        <v>2373</v>
      </c>
    </row>
    <row r="21223" spans="1:2" x14ac:dyDescent="0.3">
      <c r="A21223" t="s">
        <v>3052</v>
      </c>
      <c r="B21223" t="s">
        <v>1256</v>
      </c>
    </row>
    <row r="21224" spans="1:2" x14ac:dyDescent="0.3">
      <c r="A21224" t="s">
        <v>91</v>
      </c>
      <c r="B21224" t="s">
        <v>695</v>
      </c>
    </row>
    <row r="21225" spans="1:2" x14ac:dyDescent="0.3">
      <c r="A21225" t="s">
        <v>91</v>
      </c>
      <c r="B21225" t="s">
        <v>4611</v>
      </c>
    </row>
    <row r="21226" spans="1:2" x14ac:dyDescent="0.3">
      <c r="A21226" t="s">
        <v>383</v>
      </c>
      <c r="B21226" t="s">
        <v>2417</v>
      </c>
    </row>
    <row r="21227" spans="1:2" x14ac:dyDescent="0.3">
      <c r="A21227" t="s">
        <v>383</v>
      </c>
      <c r="B21227" t="s">
        <v>19</v>
      </c>
    </row>
    <row r="21228" spans="1:2" x14ac:dyDescent="0.3">
      <c r="A21228" t="s">
        <v>189</v>
      </c>
      <c r="B21228" t="s">
        <v>695</v>
      </c>
    </row>
    <row r="21229" spans="1:2" x14ac:dyDescent="0.3">
      <c r="A21229" t="s">
        <v>189</v>
      </c>
      <c r="B21229" t="s">
        <v>19</v>
      </c>
    </row>
    <row r="21230" spans="1:2" x14ac:dyDescent="0.3">
      <c r="A21230" t="s">
        <v>189</v>
      </c>
      <c r="B21230" t="s">
        <v>790</v>
      </c>
    </row>
    <row r="21231" spans="1:2" x14ac:dyDescent="0.3">
      <c r="A21231" t="s">
        <v>189</v>
      </c>
      <c r="B21231" t="s">
        <v>639</v>
      </c>
    </row>
    <row r="21232" spans="1:2" x14ac:dyDescent="0.3">
      <c r="A21232" t="s">
        <v>189</v>
      </c>
      <c r="B21232" t="s">
        <v>1439</v>
      </c>
    </row>
    <row r="21233" spans="1:2" x14ac:dyDescent="0.3">
      <c r="A21233" t="s">
        <v>2068</v>
      </c>
      <c r="B21233" t="s">
        <v>131</v>
      </c>
    </row>
    <row r="21234" spans="1:2" x14ac:dyDescent="0.3">
      <c r="A21234" t="s">
        <v>2068</v>
      </c>
      <c r="B21234" t="s">
        <v>2174</v>
      </c>
    </row>
    <row r="21235" spans="1:2" x14ac:dyDescent="0.3">
      <c r="A21235" t="s">
        <v>2068</v>
      </c>
      <c r="B21235" t="s">
        <v>1193</v>
      </c>
    </row>
    <row r="21236" spans="1:2" x14ac:dyDescent="0.3">
      <c r="A21236" t="s">
        <v>2068</v>
      </c>
      <c r="B21236" t="s">
        <v>2341</v>
      </c>
    </row>
    <row r="21237" spans="1:2" x14ac:dyDescent="0.3">
      <c r="A21237" t="s">
        <v>2068</v>
      </c>
      <c r="B21237" t="s">
        <v>790</v>
      </c>
    </row>
    <row r="21238" spans="1:2" x14ac:dyDescent="0.3">
      <c r="A21238" t="s">
        <v>2068</v>
      </c>
      <c r="B21238" t="s">
        <v>837</v>
      </c>
    </row>
    <row r="21239" spans="1:2" x14ac:dyDescent="0.3">
      <c r="A21239" t="s">
        <v>2068</v>
      </c>
      <c r="B21239" t="s">
        <v>7932</v>
      </c>
    </row>
    <row r="21240" spans="1:2" x14ac:dyDescent="0.3">
      <c r="A21240" t="s">
        <v>2068</v>
      </c>
      <c r="B21240" t="s">
        <v>7641</v>
      </c>
    </row>
    <row r="21241" spans="1:2" x14ac:dyDescent="0.3">
      <c r="A21241" t="s">
        <v>2068</v>
      </c>
      <c r="B21241" t="s">
        <v>3382</v>
      </c>
    </row>
    <row r="21242" spans="1:2" x14ac:dyDescent="0.3">
      <c r="A21242" t="s">
        <v>2068</v>
      </c>
      <c r="B21242" t="s">
        <v>486</v>
      </c>
    </row>
    <row r="21243" spans="1:2" x14ac:dyDescent="0.3">
      <c r="A21243" t="s">
        <v>91</v>
      </c>
      <c r="B21243" t="s">
        <v>486</v>
      </c>
    </row>
    <row r="21244" spans="1:2" x14ac:dyDescent="0.3">
      <c r="A21244" t="s">
        <v>91</v>
      </c>
      <c r="B21244" t="s">
        <v>5180</v>
      </c>
    </row>
    <row r="21245" spans="1:2" x14ac:dyDescent="0.3">
      <c r="A21245" t="s">
        <v>91</v>
      </c>
      <c r="B21245" t="s">
        <v>1900</v>
      </c>
    </row>
    <row r="21246" spans="1:2" x14ac:dyDescent="0.3">
      <c r="A21246" t="s">
        <v>91</v>
      </c>
      <c r="B21246" t="s">
        <v>2341</v>
      </c>
    </row>
    <row r="21247" spans="1:2" x14ac:dyDescent="0.3">
      <c r="A21247" t="s">
        <v>91</v>
      </c>
      <c r="B21247" t="s">
        <v>1193</v>
      </c>
    </row>
    <row r="21248" spans="1:2" x14ac:dyDescent="0.3">
      <c r="A21248" t="s">
        <v>91</v>
      </c>
      <c r="B21248" t="s">
        <v>617</v>
      </c>
    </row>
    <row r="21249" spans="1:2" x14ac:dyDescent="0.3">
      <c r="A21249" t="s">
        <v>91</v>
      </c>
      <c r="B21249" t="s">
        <v>1193</v>
      </c>
    </row>
    <row r="21250" spans="1:2" x14ac:dyDescent="0.3">
      <c r="A21250" t="s">
        <v>2068</v>
      </c>
      <c r="B21250" t="s">
        <v>4611</v>
      </c>
    </row>
    <row r="21251" spans="1:2" x14ac:dyDescent="0.3">
      <c r="A21251" t="s">
        <v>2068</v>
      </c>
      <c r="B21251" t="s">
        <v>19</v>
      </c>
    </row>
    <row r="21252" spans="1:2" x14ac:dyDescent="0.3">
      <c r="A21252" t="s">
        <v>2068</v>
      </c>
      <c r="B21252" t="s">
        <v>2417</v>
      </c>
    </row>
    <row r="21253" spans="1:2" x14ac:dyDescent="0.3">
      <c r="A21253" t="s">
        <v>2068</v>
      </c>
      <c r="B21253" t="s">
        <v>184</v>
      </c>
    </row>
    <row r="21254" spans="1:2" x14ac:dyDescent="0.3">
      <c r="A21254" t="s">
        <v>68</v>
      </c>
      <c r="B21254" t="s">
        <v>13592</v>
      </c>
    </row>
    <row r="21255" spans="1:2" x14ac:dyDescent="0.3">
      <c r="A21255" t="s">
        <v>115</v>
      </c>
      <c r="B21255" t="s">
        <v>617</v>
      </c>
    </row>
    <row r="21256" spans="1:2" x14ac:dyDescent="0.3">
      <c r="A21256" t="s">
        <v>115</v>
      </c>
      <c r="B21256" t="s">
        <v>1193</v>
      </c>
    </row>
    <row r="21257" spans="1:2" x14ac:dyDescent="0.3">
      <c r="A21257" t="s">
        <v>91</v>
      </c>
      <c r="B21257" t="s">
        <v>1193</v>
      </c>
    </row>
    <row r="21258" spans="1:2" x14ac:dyDescent="0.3">
      <c r="A21258" t="s">
        <v>91</v>
      </c>
      <c r="B21258" t="s">
        <v>2341</v>
      </c>
    </row>
    <row r="21259" spans="1:2" x14ac:dyDescent="0.3">
      <c r="A21259" t="s">
        <v>3052</v>
      </c>
      <c r="B21259" t="s">
        <v>184</v>
      </c>
    </row>
    <row r="21260" spans="1:2" x14ac:dyDescent="0.3">
      <c r="A21260" t="s">
        <v>11</v>
      </c>
      <c r="B21260" t="s">
        <v>2393</v>
      </c>
    </row>
    <row r="21261" spans="1:2" x14ac:dyDescent="0.3">
      <c r="A21261" t="s">
        <v>11</v>
      </c>
      <c r="B21261" t="s">
        <v>14370</v>
      </c>
    </row>
    <row r="21262" spans="1:2" x14ac:dyDescent="0.3">
      <c r="A21262" t="s">
        <v>11</v>
      </c>
      <c r="B21262" t="s">
        <v>600</v>
      </c>
    </row>
    <row r="21263" spans="1:2" x14ac:dyDescent="0.3">
      <c r="A21263" t="s">
        <v>11</v>
      </c>
      <c r="B21263" t="s">
        <v>184</v>
      </c>
    </row>
    <row r="21264" spans="1:2" x14ac:dyDescent="0.3">
      <c r="A21264" t="s">
        <v>11</v>
      </c>
      <c r="B21264" t="s">
        <v>13144</v>
      </c>
    </row>
    <row r="21265" spans="1:2" x14ac:dyDescent="0.3">
      <c r="A21265" t="s">
        <v>115</v>
      </c>
      <c r="B21265" t="s">
        <v>184</v>
      </c>
    </row>
    <row r="21266" spans="1:2" x14ac:dyDescent="0.3">
      <c r="A21266" t="s">
        <v>2068</v>
      </c>
      <c r="B21266" t="s">
        <v>2417</v>
      </c>
    </row>
    <row r="21267" spans="1:2" x14ac:dyDescent="0.3">
      <c r="A21267" t="s">
        <v>115</v>
      </c>
      <c r="B21267" t="s">
        <v>2341</v>
      </c>
    </row>
    <row r="21268" spans="1:2" x14ac:dyDescent="0.3">
      <c r="A21268" t="s">
        <v>115</v>
      </c>
      <c r="B21268" t="s">
        <v>1193</v>
      </c>
    </row>
    <row r="21269" spans="1:2" x14ac:dyDescent="0.3">
      <c r="A21269" t="s">
        <v>115</v>
      </c>
      <c r="B21269" t="s">
        <v>184</v>
      </c>
    </row>
    <row r="21270" spans="1:2" x14ac:dyDescent="0.3">
      <c r="A21270" t="s">
        <v>91</v>
      </c>
      <c r="B21270" t="s">
        <v>2417</v>
      </c>
    </row>
    <row r="21271" spans="1:2" x14ac:dyDescent="0.3">
      <c r="A21271" t="s">
        <v>91</v>
      </c>
      <c r="B21271" t="s">
        <v>19</v>
      </c>
    </row>
    <row r="21272" spans="1:2" x14ac:dyDescent="0.3">
      <c r="A21272" t="s">
        <v>91</v>
      </c>
      <c r="B21272" t="s">
        <v>184</v>
      </c>
    </row>
    <row r="21273" spans="1:2" x14ac:dyDescent="0.3">
      <c r="A21273" t="s">
        <v>91</v>
      </c>
      <c r="B21273" t="s">
        <v>3138</v>
      </c>
    </row>
    <row r="21274" spans="1:2" x14ac:dyDescent="0.3">
      <c r="A21274" t="s">
        <v>91</v>
      </c>
      <c r="B21274" t="s">
        <v>184</v>
      </c>
    </row>
    <row r="21275" spans="1:2" x14ac:dyDescent="0.3">
      <c r="A21275" t="s">
        <v>91</v>
      </c>
      <c r="B21275" t="s">
        <v>486</v>
      </c>
    </row>
    <row r="21276" spans="1:2" x14ac:dyDescent="0.3">
      <c r="A21276" t="s">
        <v>3052</v>
      </c>
      <c r="B21276" t="s">
        <v>184</v>
      </c>
    </row>
    <row r="21277" spans="1:2" x14ac:dyDescent="0.3">
      <c r="A21277" t="s">
        <v>3052</v>
      </c>
      <c r="B21277" t="s">
        <v>486</v>
      </c>
    </row>
    <row r="21278" spans="1:2" x14ac:dyDescent="0.3">
      <c r="A21278" t="s">
        <v>11</v>
      </c>
      <c r="B21278" t="s">
        <v>131</v>
      </c>
    </row>
    <row r="21279" spans="1:2" x14ac:dyDescent="0.3">
      <c r="A21279" t="s">
        <v>11</v>
      </c>
      <c r="B21279" t="s">
        <v>19</v>
      </c>
    </row>
    <row r="21280" spans="1:2" x14ac:dyDescent="0.3">
      <c r="A21280" t="s">
        <v>11</v>
      </c>
      <c r="B21280" t="s">
        <v>1439</v>
      </c>
    </row>
    <row r="21281" spans="1:2" x14ac:dyDescent="0.3">
      <c r="A21281" t="s">
        <v>11</v>
      </c>
      <c r="B21281" t="s">
        <v>2341</v>
      </c>
    </row>
    <row r="21282" spans="1:2" x14ac:dyDescent="0.3">
      <c r="A21282" t="s">
        <v>11</v>
      </c>
      <c r="B21282" t="s">
        <v>1193</v>
      </c>
    </row>
    <row r="21283" spans="1:2" x14ac:dyDescent="0.3">
      <c r="A21283" t="s">
        <v>463</v>
      </c>
      <c r="B21283" t="s">
        <v>2417</v>
      </c>
    </row>
    <row r="21284" spans="1:2" x14ac:dyDescent="0.3">
      <c r="A21284" t="s">
        <v>463</v>
      </c>
      <c r="B21284" t="s">
        <v>131</v>
      </c>
    </row>
    <row r="21285" spans="1:2" x14ac:dyDescent="0.3">
      <c r="A21285" t="s">
        <v>463</v>
      </c>
      <c r="B21285" t="s">
        <v>19</v>
      </c>
    </row>
    <row r="21286" spans="1:2" x14ac:dyDescent="0.3">
      <c r="A21286" t="s">
        <v>68</v>
      </c>
      <c r="B21286" t="s">
        <v>2802</v>
      </c>
    </row>
    <row r="21287" spans="1:2" x14ac:dyDescent="0.3">
      <c r="A21287" t="s">
        <v>2068</v>
      </c>
      <c r="B21287" t="s">
        <v>3826</v>
      </c>
    </row>
    <row r="21288" spans="1:2" x14ac:dyDescent="0.3">
      <c r="A21288" t="s">
        <v>2068</v>
      </c>
      <c r="B21288" t="s">
        <v>184</v>
      </c>
    </row>
    <row r="21289" spans="1:2" x14ac:dyDescent="0.3">
      <c r="A21289" t="s">
        <v>3052</v>
      </c>
      <c r="B21289" t="s">
        <v>184</v>
      </c>
    </row>
    <row r="21290" spans="1:2" x14ac:dyDescent="0.3">
      <c r="A21290" t="s">
        <v>3052</v>
      </c>
      <c r="B21290" t="s">
        <v>19</v>
      </c>
    </row>
    <row r="21291" spans="1:2" x14ac:dyDescent="0.3">
      <c r="A21291" t="s">
        <v>2068</v>
      </c>
      <c r="B21291" t="s">
        <v>534</v>
      </c>
    </row>
    <row r="21292" spans="1:2" x14ac:dyDescent="0.3">
      <c r="A21292" t="s">
        <v>2068</v>
      </c>
      <c r="B21292" t="s">
        <v>2174</v>
      </c>
    </row>
    <row r="21293" spans="1:2" x14ac:dyDescent="0.3">
      <c r="A21293" t="s">
        <v>2068</v>
      </c>
      <c r="B21293" t="s">
        <v>486</v>
      </c>
    </row>
    <row r="21294" spans="1:2" x14ac:dyDescent="0.3">
      <c r="A21294" t="s">
        <v>115</v>
      </c>
      <c r="B21294" t="s">
        <v>4207</v>
      </c>
    </row>
    <row r="21295" spans="1:2" x14ac:dyDescent="0.3">
      <c r="A21295" t="s">
        <v>115</v>
      </c>
      <c r="B21295" t="s">
        <v>639</v>
      </c>
    </row>
    <row r="21296" spans="1:2" x14ac:dyDescent="0.3">
      <c r="A21296" t="s">
        <v>115</v>
      </c>
      <c r="B21296" t="s">
        <v>2417</v>
      </c>
    </row>
    <row r="21297" spans="1:2" x14ac:dyDescent="0.3">
      <c r="A21297" t="s">
        <v>189</v>
      </c>
      <c r="B21297" t="s">
        <v>486</v>
      </c>
    </row>
    <row r="21298" spans="1:2" x14ac:dyDescent="0.3">
      <c r="A21298" t="s">
        <v>189</v>
      </c>
      <c r="B21298" t="s">
        <v>2417</v>
      </c>
    </row>
    <row r="21299" spans="1:2" x14ac:dyDescent="0.3">
      <c r="A21299" t="s">
        <v>383</v>
      </c>
      <c r="B21299" t="s">
        <v>3138</v>
      </c>
    </row>
    <row r="21300" spans="1:2" x14ac:dyDescent="0.3">
      <c r="A21300" t="s">
        <v>383</v>
      </c>
      <c r="B21300" t="s">
        <v>131</v>
      </c>
    </row>
    <row r="21301" spans="1:2" x14ac:dyDescent="0.3">
      <c r="A21301" t="s">
        <v>463</v>
      </c>
      <c r="B21301" t="s">
        <v>1900</v>
      </c>
    </row>
    <row r="21302" spans="1:2" x14ac:dyDescent="0.3">
      <c r="A21302" t="s">
        <v>2068</v>
      </c>
      <c r="B21302" t="s">
        <v>486</v>
      </c>
    </row>
    <row r="21303" spans="1:2" x14ac:dyDescent="0.3">
      <c r="A21303" t="s">
        <v>2068</v>
      </c>
      <c r="B21303" t="s">
        <v>639</v>
      </c>
    </row>
    <row r="21304" spans="1:2" x14ac:dyDescent="0.3">
      <c r="A21304" t="s">
        <v>2068</v>
      </c>
      <c r="B21304" t="s">
        <v>2341</v>
      </c>
    </row>
    <row r="21305" spans="1:2" x14ac:dyDescent="0.3">
      <c r="A21305" t="s">
        <v>2068</v>
      </c>
      <c r="B21305" t="s">
        <v>184</v>
      </c>
    </row>
    <row r="21306" spans="1:2" x14ac:dyDescent="0.3">
      <c r="A21306" t="s">
        <v>2068</v>
      </c>
      <c r="B21306" t="s">
        <v>2417</v>
      </c>
    </row>
    <row r="21307" spans="1:2" x14ac:dyDescent="0.3">
      <c r="A21307" t="s">
        <v>2068</v>
      </c>
      <c r="B21307" t="s">
        <v>486</v>
      </c>
    </row>
    <row r="21308" spans="1:2" x14ac:dyDescent="0.3">
      <c r="A21308" t="s">
        <v>2068</v>
      </c>
      <c r="B21308" t="s">
        <v>7662</v>
      </c>
    </row>
    <row r="21309" spans="1:2" x14ac:dyDescent="0.3">
      <c r="A21309" t="s">
        <v>115</v>
      </c>
      <c r="B21309" t="s">
        <v>2341</v>
      </c>
    </row>
    <row r="21310" spans="1:2" x14ac:dyDescent="0.3">
      <c r="A21310" t="s">
        <v>115</v>
      </c>
      <c r="B21310" t="s">
        <v>184</v>
      </c>
    </row>
    <row r="21311" spans="1:2" x14ac:dyDescent="0.3">
      <c r="A21311" t="s">
        <v>115</v>
      </c>
      <c r="B21311" t="s">
        <v>837</v>
      </c>
    </row>
    <row r="21312" spans="1:2" x14ac:dyDescent="0.3">
      <c r="A21312" t="s">
        <v>189</v>
      </c>
      <c r="B21312" t="s">
        <v>695</v>
      </c>
    </row>
    <row r="21313" spans="1:2" x14ac:dyDescent="0.3">
      <c r="A21313" t="s">
        <v>189</v>
      </c>
      <c r="B21313" t="s">
        <v>4311</v>
      </c>
    </row>
    <row r="21314" spans="1:2" x14ac:dyDescent="0.3">
      <c r="A21314" t="s">
        <v>115</v>
      </c>
      <c r="B21314" t="s">
        <v>5855</v>
      </c>
    </row>
    <row r="21315" spans="1:2" x14ac:dyDescent="0.3">
      <c r="A21315" t="s">
        <v>11</v>
      </c>
      <c r="B21315" t="s">
        <v>4207</v>
      </c>
    </row>
    <row r="21316" spans="1:2" x14ac:dyDescent="0.3">
      <c r="A21316" t="s">
        <v>11</v>
      </c>
      <c r="B21316" t="s">
        <v>1193</v>
      </c>
    </row>
    <row r="21317" spans="1:2" x14ac:dyDescent="0.3">
      <c r="A21317" t="s">
        <v>3052</v>
      </c>
      <c r="B21317" t="s">
        <v>131</v>
      </c>
    </row>
    <row r="21318" spans="1:2" x14ac:dyDescent="0.3">
      <c r="A21318" t="s">
        <v>3052</v>
      </c>
      <c r="B21318" t="s">
        <v>4611</v>
      </c>
    </row>
    <row r="21319" spans="1:2" x14ac:dyDescent="0.3">
      <c r="A21319" t="s">
        <v>189</v>
      </c>
      <c r="B21319" t="s">
        <v>695</v>
      </c>
    </row>
    <row r="21320" spans="1:2" x14ac:dyDescent="0.3">
      <c r="A21320" t="s">
        <v>189</v>
      </c>
      <c r="B21320" t="s">
        <v>486</v>
      </c>
    </row>
    <row r="21321" spans="1:2" x14ac:dyDescent="0.3">
      <c r="A21321" t="s">
        <v>189</v>
      </c>
      <c r="B21321" t="s">
        <v>131</v>
      </c>
    </row>
    <row r="21322" spans="1:2" x14ac:dyDescent="0.3">
      <c r="A21322" t="s">
        <v>11</v>
      </c>
      <c r="B21322" t="s">
        <v>790</v>
      </c>
    </row>
    <row r="21323" spans="1:2" x14ac:dyDescent="0.3">
      <c r="A21323" t="s">
        <v>11</v>
      </c>
      <c r="B21323" t="s">
        <v>695</v>
      </c>
    </row>
    <row r="21324" spans="1:2" x14ac:dyDescent="0.3">
      <c r="A21324" t="s">
        <v>11</v>
      </c>
      <c r="B21324" t="s">
        <v>2341</v>
      </c>
    </row>
    <row r="21325" spans="1:2" x14ac:dyDescent="0.3">
      <c r="A21325" t="s">
        <v>11</v>
      </c>
      <c r="B21325" t="s">
        <v>1193</v>
      </c>
    </row>
    <row r="21326" spans="1:2" x14ac:dyDescent="0.3">
      <c r="A21326" t="s">
        <v>11</v>
      </c>
      <c r="B21326" t="s">
        <v>355</v>
      </c>
    </row>
    <row r="21327" spans="1:2" x14ac:dyDescent="0.3">
      <c r="A21327" t="s">
        <v>11</v>
      </c>
      <c r="B21327" t="s">
        <v>2417</v>
      </c>
    </row>
    <row r="21328" spans="1:2" x14ac:dyDescent="0.3">
      <c r="A21328" t="s">
        <v>11</v>
      </c>
      <c r="B21328" t="s">
        <v>19</v>
      </c>
    </row>
    <row r="21329" spans="1:2" x14ac:dyDescent="0.3">
      <c r="A21329" t="s">
        <v>2068</v>
      </c>
      <c r="B21329" t="s">
        <v>2417</v>
      </c>
    </row>
    <row r="21330" spans="1:2" x14ac:dyDescent="0.3">
      <c r="A21330" t="s">
        <v>2068</v>
      </c>
      <c r="B21330" t="s">
        <v>837</v>
      </c>
    </row>
    <row r="21331" spans="1:2" x14ac:dyDescent="0.3">
      <c r="A21331" t="s">
        <v>2068</v>
      </c>
      <c r="B21331" t="s">
        <v>1691</v>
      </c>
    </row>
    <row r="21332" spans="1:2" x14ac:dyDescent="0.3">
      <c r="A21332" t="s">
        <v>2068</v>
      </c>
      <c r="B21332" t="s">
        <v>184</v>
      </c>
    </row>
    <row r="21333" spans="1:2" x14ac:dyDescent="0.3">
      <c r="A21333" t="s">
        <v>2068</v>
      </c>
      <c r="B21333" t="s">
        <v>486</v>
      </c>
    </row>
    <row r="21334" spans="1:2" x14ac:dyDescent="0.3">
      <c r="A21334" t="s">
        <v>2068</v>
      </c>
      <c r="B21334" t="s">
        <v>2341</v>
      </c>
    </row>
    <row r="21335" spans="1:2" x14ac:dyDescent="0.3">
      <c r="A21335" t="s">
        <v>2068</v>
      </c>
      <c r="B21335" t="s">
        <v>5855</v>
      </c>
    </row>
    <row r="21336" spans="1:2" x14ac:dyDescent="0.3">
      <c r="A21336" t="s">
        <v>11</v>
      </c>
      <c r="B21336" t="s">
        <v>13144</v>
      </c>
    </row>
    <row r="21337" spans="1:2" x14ac:dyDescent="0.3">
      <c r="A21337" t="s">
        <v>11</v>
      </c>
      <c r="B21337" t="s">
        <v>1193</v>
      </c>
    </row>
    <row r="21338" spans="1:2" x14ac:dyDescent="0.3">
      <c r="A21338" t="s">
        <v>11</v>
      </c>
      <c r="B21338" t="s">
        <v>2341</v>
      </c>
    </row>
    <row r="21339" spans="1:2" x14ac:dyDescent="0.3">
      <c r="A21339" t="s">
        <v>2068</v>
      </c>
      <c r="B21339" t="s">
        <v>184</v>
      </c>
    </row>
    <row r="21340" spans="1:2" x14ac:dyDescent="0.3">
      <c r="A21340" t="s">
        <v>2068</v>
      </c>
      <c r="B21340" t="s">
        <v>486</v>
      </c>
    </row>
    <row r="21341" spans="1:2" x14ac:dyDescent="0.3">
      <c r="A21341" t="s">
        <v>2068</v>
      </c>
      <c r="B21341" t="s">
        <v>1193</v>
      </c>
    </row>
    <row r="21342" spans="1:2" x14ac:dyDescent="0.3">
      <c r="A21342" t="s">
        <v>3052</v>
      </c>
      <c r="B21342" t="s">
        <v>695</v>
      </c>
    </row>
    <row r="21343" spans="1:2" x14ac:dyDescent="0.3">
      <c r="A21343" t="s">
        <v>115</v>
      </c>
      <c r="B21343" t="s">
        <v>2417</v>
      </c>
    </row>
    <row r="21344" spans="1:2" x14ac:dyDescent="0.3">
      <c r="A21344" t="s">
        <v>115</v>
      </c>
      <c r="B21344" t="s">
        <v>131</v>
      </c>
    </row>
    <row r="21345" spans="1:2" x14ac:dyDescent="0.3">
      <c r="A21345" t="s">
        <v>91</v>
      </c>
      <c r="B21345" t="s">
        <v>5177</v>
      </c>
    </row>
    <row r="21346" spans="1:2" x14ac:dyDescent="0.3">
      <c r="A21346" t="s">
        <v>91</v>
      </c>
      <c r="B21346" t="s">
        <v>695</v>
      </c>
    </row>
    <row r="21347" spans="1:2" x14ac:dyDescent="0.3">
      <c r="A21347" t="s">
        <v>91</v>
      </c>
      <c r="B21347" t="s">
        <v>131</v>
      </c>
    </row>
    <row r="21348" spans="1:2" x14ac:dyDescent="0.3">
      <c r="A21348" t="s">
        <v>91</v>
      </c>
      <c r="B21348" t="s">
        <v>2341</v>
      </c>
    </row>
    <row r="21349" spans="1:2" x14ac:dyDescent="0.3">
      <c r="A21349" t="s">
        <v>91</v>
      </c>
      <c r="B21349" t="s">
        <v>184</v>
      </c>
    </row>
    <row r="21350" spans="1:2" x14ac:dyDescent="0.3">
      <c r="A21350" t="s">
        <v>91</v>
      </c>
      <c r="B21350" t="s">
        <v>2341</v>
      </c>
    </row>
    <row r="21351" spans="1:2" x14ac:dyDescent="0.3">
      <c r="A21351" t="s">
        <v>91</v>
      </c>
      <c r="B21351" t="s">
        <v>131</v>
      </c>
    </row>
    <row r="21352" spans="1:2" x14ac:dyDescent="0.3">
      <c r="A21352" t="s">
        <v>91</v>
      </c>
      <c r="B21352" t="s">
        <v>2417</v>
      </c>
    </row>
    <row r="21353" spans="1:2" x14ac:dyDescent="0.3">
      <c r="A21353" t="s">
        <v>91</v>
      </c>
      <c r="B21353" t="s">
        <v>355</v>
      </c>
    </row>
    <row r="21354" spans="1:2" x14ac:dyDescent="0.3">
      <c r="A21354" t="s">
        <v>91</v>
      </c>
      <c r="B21354" t="s">
        <v>19</v>
      </c>
    </row>
    <row r="21355" spans="1:2" x14ac:dyDescent="0.3">
      <c r="A21355" t="s">
        <v>91</v>
      </c>
      <c r="B21355" t="s">
        <v>1900</v>
      </c>
    </row>
    <row r="21356" spans="1:2" x14ac:dyDescent="0.3">
      <c r="A21356" t="s">
        <v>91</v>
      </c>
      <c r="B21356" t="s">
        <v>837</v>
      </c>
    </row>
    <row r="21357" spans="1:2" x14ac:dyDescent="0.3">
      <c r="A21357" t="s">
        <v>91</v>
      </c>
      <c r="B21357" t="s">
        <v>1193</v>
      </c>
    </row>
    <row r="21358" spans="1:2" x14ac:dyDescent="0.3">
      <c r="A21358" t="s">
        <v>91</v>
      </c>
      <c r="B21358" t="s">
        <v>3138</v>
      </c>
    </row>
    <row r="21359" spans="1:2" x14ac:dyDescent="0.3">
      <c r="A21359" t="s">
        <v>91</v>
      </c>
      <c r="B21359" t="s">
        <v>5177</v>
      </c>
    </row>
    <row r="21360" spans="1:2" x14ac:dyDescent="0.3">
      <c r="A21360" t="s">
        <v>91</v>
      </c>
      <c r="B21360" t="s">
        <v>695</v>
      </c>
    </row>
    <row r="21361" spans="1:2" x14ac:dyDescent="0.3">
      <c r="A21361" t="s">
        <v>91</v>
      </c>
      <c r="B21361" t="s">
        <v>131</v>
      </c>
    </row>
    <row r="21362" spans="1:2" x14ac:dyDescent="0.3">
      <c r="A21362" t="s">
        <v>115</v>
      </c>
      <c r="B21362" t="s">
        <v>1193</v>
      </c>
    </row>
    <row r="21363" spans="1:2" x14ac:dyDescent="0.3">
      <c r="A21363" t="s">
        <v>115</v>
      </c>
      <c r="B21363" t="s">
        <v>4207</v>
      </c>
    </row>
    <row r="21364" spans="1:2" x14ac:dyDescent="0.3">
      <c r="A21364" t="s">
        <v>189</v>
      </c>
      <c r="B21364" t="s">
        <v>14701</v>
      </c>
    </row>
    <row r="21365" spans="1:2" x14ac:dyDescent="0.3">
      <c r="A21365" t="s">
        <v>68</v>
      </c>
      <c r="B21365" t="s">
        <v>2341</v>
      </c>
    </row>
    <row r="21366" spans="1:2" x14ac:dyDescent="0.3">
      <c r="A21366" t="s">
        <v>68</v>
      </c>
      <c r="B21366" t="s">
        <v>184</v>
      </c>
    </row>
    <row r="21367" spans="1:2" x14ac:dyDescent="0.3">
      <c r="A21367" t="s">
        <v>68</v>
      </c>
      <c r="B21367" t="s">
        <v>639</v>
      </c>
    </row>
    <row r="21368" spans="1:2" x14ac:dyDescent="0.3">
      <c r="A21368" t="s">
        <v>68</v>
      </c>
      <c r="B21368" t="s">
        <v>486</v>
      </c>
    </row>
    <row r="21369" spans="1:2" x14ac:dyDescent="0.3">
      <c r="A21369" t="s">
        <v>91</v>
      </c>
      <c r="B21369" t="s">
        <v>617</v>
      </c>
    </row>
    <row r="21370" spans="1:2" x14ac:dyDescent="0.3">
      <c r="A21370" t="s">
        <v>3052</v>
      </c>
      <c r="B21370" t="s">
        <v>2341</v>
      </c>
    </row>
    <row r="21371" spans="1:2" x14ac:dyDescent="0.3">
      <c r="A21371" t="s">
        <v>3052</v>
      </c>
      <c r="B21371" t="s">
        <v>4207</v>
      </c>
    </row>
    <row r="21372" spans="1:2" x14ac:dyDescent="0.3">
      <c r="A21372" t="s">
        <v>383</v>
      </c>
      <c r="B21372" t="s">
        <v>617</v>
      </c>
    </row>
    <row r="21373" spans="1:2" x14ac:dyDescent="0.3">
      <c r="A21373" t="s">
        <v>2068</v>
      </c>
      <c r="B21373" t="s">
        <v>184</v>
      </c>
    </row>
    <row r="21374" spans="1:2" x14ac:dyDescent="0.3">
      <c r="A21374" t="s">
        <v>2068</v>
      </c>
      <c r="B21374" t="s">
        <v>639</v>
      </c>
    </row>
    <row r="21375" spans="1:2" x14ac:dyDescent="0.3">
      <c r="A21375" t="s">
        <v>2068</v>
      </c>
      <c r="B21375" t="s">
        <v>837</v>
      </c>
    </row>
    <row r="21376" spans="1:2" x14ac:dyDescent="0.3">
      <c r="A21376" t="s">
        <v>2068</v>
      </c>
      <c r="B21376" t="s">
        <v>14395</v>
      </c>
    </row>
    <row r="21377" spans="1:2" x14ac:dyDescent="0.3">
      <c r="A21377" t="s">
        <v>2068</v>
      </c>
      <c r="B21377" t="s">
        <v>486</v>
      </c>
    </row>
    <row r="21378" spans="1:2" x14ac:dyDescent="0.3">
      <c r="A21378" t="s">
        <v>11</v>
      </c>
      <c r="B21378" t="s">
        <v>7662</v>
      </c>
    </row>
    <row r="21379" spans="1:2" x14ac:dyDescent="0.3">
      <c r="A21379" t="s">
        <v>11</v>
      </c>
      <c r="B21379" t="s">
        <v>2341</v>
      </c>
    </row>
    <row r="21380" spans="1:2" x14ac:dyDescent="0.3">
      <c r="A21380" t="s">
        <v>11</v>
      </c>
      <c r="B21380" t="s">
        <v>2417</v>
      </c>
    </row>
    <row r="21381" spans="1:2" x14ac:dyDescent="0.3">
      <c r="A21381" t="s">
        <v>463</v>
      </c>
      <c r="B21381" t="s">
        <v>131</v>
      </c>
    </row>
    <row r="21382" spans="1:2" x14ac:dyDescent="0.3">
      <c r="A21382" t="s">
        <v>463</v>
      </c>
      <c r="B21382" t="s">
        <v>4611</v>
      </c>
    </row>
    <row r="21383" spans="1:2" x14ac:dyDescent="0.3">
      <c r="A21383" t="s">
        <v>463</v>
      </c>
      <c r="B21383" t="s">
        <v>14410</v>
      </c>
    </row>
    <row r="21384" spans="1:2" x14ac:dyDescent="0.3">
      <c r="A21384" t="s">
        <v>11</v>
      </c>
      <c r="B21384" t="s">
        <v>7662</v>
      </c>
    </row>
    <row r="21385" spans="1:2" x14ac:dyDescent="0.3">
      <c r="A21385" t="s">
        <v>11</v>
      </c>
      <c r="B21385" t="s">
        <v>1900</v>
      </c>
    </row>
    <row r="21386" spans="1:2" x14ac:dyDescent="0.3">
      <c r="A21386" t="s">
        <v>11</v>
      </c>
      <c r="B21386" t="s">
        <v>131</v>
      </c>
    </row>
    <row r="21387" spans="1:2" x14ac:dyDescent="0.3">
      <c r="A21387" t="s">
        <v>68</v>
      </c>
      <c r="B21387" t="s">
        <v>355</v>
      </c>
    </row>
    <row r="21388" spans="1:2" x14ac:dyDescent="0.3">
      <c r="A21388" t="s">
        <v>68</v>
      </c>
      <c r="B21388" t="s">
        <v>19</v>
      </c>
    </row>
    <row r="21389" spans="1:2" x14ac:dyDescent="0.3">
      <c r="A21389" t="s">
        <v>68</v>
      </c>
      <c r="B21389" t="s">
        <v>10561</v>
      </c>
    </row>
    <row r="21390" spans="1:2" x14ac:dyDescent="0.3">
      <c r="A21390" t="s">
        <v>68</v>
      </c>
      <c r="B21390" t="s">
        <v>131</v>
      </c>
    </row>
    <row r="21391" spans="1:2" x14ac:dyDescent="0.3">
      <c r="A21391" t="s">
        <v>68</v>
      </c>
      <c r="B21391" t="s">
        <v>695</v>
      </c>
    </row>
    <row r="21392" spans="1:2" x14ac:dyDescent="0.3">
      <c r="A21392" t="s">
        <v>11</v>
      </c>
      <c r="B21392" t="s">
        <v>2417</v>
      </c>
    </row>
    <row r="21393" spans="1:2" x14ac:dyDescent="0.3">
      <c r="A21393" t="s">
        <v>115</v>
      </c>
      <c r="B21393" t="s">
        <v>1025</v>
      </c>
    </row>
    <row r="21394" spans="1:2" x14ac:dyDescent="0.3">
      <c r="A21394" t="s">
        <v>115</v>
      </c>
      <c r="B21394" t="s">
        <v>4611</v>
      </c>
    </row>
    <row r="21395" spans="1:2" x14ac:dyDescent="0.3">
      <c r="A21395" t="s">
        <v>115</v>
      </c>
      <c r="B21395" t="s">
        <v>2341</v>
      </c>
    </row>
    <row r="21396" spans="1:2" x14ac:dyDescent="0.3">
      <c r="A21396" t="s">
        <v>115</v>
      </c>
      <c r="B21396" t="s">
        <v>5855</v>
      </c>
    </row>
    <row r="21397" spans="1:2" x14ac:dyDescent="0.3">
      <c r="A21397" t="s">
        <v>68</v>
      </c>
      <c r="B21397" t="s">
        <v>790</v>
      </c>
    </row>
    <row r="21398" spans="1:2" x14ac:dyDescent="0.3">
      <c r="A21398" t="s">
        <v>68</v>
      </c>
      <c r="B21398" t="s">
        <v>131</v>
      </c>
    </row>
    <row r="21399" spans="1:2" x14ac:dyDescent="0.3">
      <c r="A21399" t="s">
        <v>3052</v>
      </c>
      <c r="B21399" t="s">
        <v>4311</v>
      </c>
    </row>
    <row r="21400" spans="1:2" x14ac:dyDescent="0.3">
      <c r="A21400" t="s">
        <v>3052</v>
      </c>
      <c r="B21400" t="s">
        <v>4611</v>
      </c>
    </row>
    <row r="21401" spans="1:2" x14ac:dyDescent="0.3">
      <c r="A21401" t="s">
        <v>3052</v>
      </c>
      <c r="B21401" t="s">
        <v>3826</v>
      </c>
    </row>
    <row r="21402" spans="1:2" x14ac:dyDescent="0.3">
      <c r="A21402" t="s">
        <v>3052</v>
      </c>
      <c r="B21402" t="s">
        <v>5855</v>
      </c>
    </row>
    <row r="21403" spans="1:2" x14ac:dyDescent="0.3">
      <c r="A21403" t="s">
        <v>3052</v>
      </c>
      <c r="B21403" t="s">
        <v>19</v>
      </c>
    </row>
    <row r="21404" spans="1:2" x14ac:dyDescent="0.3">
      <c r="A21404" t="s">
        <v>3052</v>
      </c>
      <c r="B21404" t="s">
        <v>131</v>
      </c>
    </row>
    <row r="21405" spans="1:2" x14ac:dyDescent="0.3">
      <c r="A21405" t="s">
        <v>3052</v>
      </c>
      <c r="B21405" t="s">
        <v>3689</v>
      </c>
    </row>
    <row r="21406" spans="1:2" x14ac:dyDescent="0.3">
      <c r="A21406" t="s">
        <v>3052</v>
      </c>
      <c r="B21406" t="s">
        <v>355</v>
      </c>
    </row>
    <row r="21407" spans="1:2" x14ac:dyDescent="0.3">
      <c r="A21407" t="s">
        <v>11</v>
      </c>
      <c r="B21407" t="s">
        <v>2417</v>
      </c>
    </row>
    <row r="21408" spans="1:2" x14ac:dyDescent="0.3">
      <c r="A21408" t="s">
        <v>11</v>
      </c>
      <c r="B21408" t="s">
        <v>131</v>
      </c>
    </row>
    <row r="21409" spans="1:2" x14ac:dyDescent="0.3">
      <c r="A21409" t="s">
        <v>11</v>
      </c>
      <c r="B21409" t="s">
        <v>19</v>
      </c>
    </row>
    <row r="21410" spans="1:2" x14ac:dyDescent="0.3">
      <c r="A21410" t="s">
        <v>91</v>
      </c>
      <c r="B21410" t="s">
        <v>1193</v>
      </c>
    </row>
    <row r="21411" spans="1:2" x14ac:dyDescent="0.3">
      <c r="A21411" t="s">
        <v>91</v>
      </c>
      <c r="B21411" t="s">
        <v>617</v>
      </c>
    </row>
    <row r="21412" spans="1:2" x14ac:dyDescent="0.3">
      <c r="A21412" t="s">
        <v>91</v>
      </c>
      <c r="B21412" t="s">
        <v>184</v>
      </c>
    </row>
    <row r="21413" spans="1:2" x14ac:dyDescent="0.3">
      <c r="A21413" t="s">
        <v>91</v>
      </c>
      <c r="B21413" t="s">
        <v>1193</v>
      </c>
    </row>
    <row r="21414" spans="1:2" x14ac:dyDescent="0.3">
      <c r="A21414" t="s">
        <v>189</v>
      </c>
      <c r="B21414" t="s">
        <v>131</v>
      </c>
    </row>
    <row r="21415" spans="1:2" x14ac:dyDescent="0.3">
      <c r="A21415" t="s">
        <v>189</v>
      </c>
      <c r="B21415" t="s">
        <v>184</v>
      </c>
    </row>
    <row r="21416" spans="1:2" x14ac:dyDescent="0.3">
      <c r="A21416" t="s">
        <v>189</v>
      </c>
      <c r="B21416" t="s">
        <v>19</v>
      </c>
    </row>
    <row r="21417" spans="1:2" x14ac:dyDescent="0.3">
      <c r="A21417" t="s">
        <v>463</v>
      </c>
      <c r="B21417" t="s">
        <v>7662</v>
      </c>
    </row>
    <row r="21418" spans="1:2" x14ac:dyDescent="0.3">
      <c r="A21418" t="s">
        <v>2068</v>
      </c>
      <c r="B21418" t="s">
        <v>131</v>
      </c>
    </row>
    <row r="21419" spans="1:2" x14ac:dyDescent="0.3">
      <c r="A21419" t="s">
        <v>2068</v>
      </c>
      <c r="B21419" t="s">
        <v>19</v>
      </c>
    </row>
    <row r="21420" spans="1:2" x14ac:dyDescent="0.3">
      <c r="A21420" t="s">
        <v>2068</v>
      </c>
      <c r="B21420" t="s">
        <v>790</v>
      </c>
    </row>
    <row r="21421" spans="1:2" x14ac:dyDescent="0.3">
      <c r="A21421" t="s">
        <v>2068</v>
      </c>
      <c r="B21421" t="s">
        <v>184</v>
      </c>
    </row>
    <row r="21422" spans="1:2" x14ac:dyDescent="0.3">
      <c r="A21422" t="s">
        <v>2068</v>
      </c>
      <c r="B21422" t="s">
        <v>695</v>
      </c>
    </row>
    <row r="21423" spans="1:2" x14ac:dyDescent="0.3">
      <c r="A21423" t="s">
        <v>189</v>
      </c>
      <c r="B21423" t="s">
        <v>695</v>
      </c>
    </row>
    <row r="21424" spans="1:2" x14ac:dyDescent="0.3">
      <c r="A21424" t="s">
        <v>115</v>
      </c>
      <c r="B21424" t="s">
        <v>184</v>
      </c>
    </row>
    <row r="21425" spans="1:2" x14ac:dyDescent="0.3">
      <c r="A21425" t="s">
        <v>115</v>
      </c>
      <c r="B21425" t="s">
        <v>1193</v>
      </c>
    </row>
    <row r="21426" spans="1:2" x14ac:dyDescent="0.3">
      <c r="A21426" t="s">
        <v>115</v>
      </c>
      <c r="B21426" t="s">
        <v>4207</v>
      </c>
    </row>
    <row r="21427" spans="1:2" x14ac:dyDescent="0.3">
      <c r="A21427" t="s">
        <v>115</v>
      </c>
      <c r="B21427" t="s">
        <v>2341</v>
      </c>
    </row>
    <row r="21428" spans="1:2" x14ac:dyDescent="0.3">
      <c r="A21428" t="s">
        <v>11</v>
      </c>
      <c r="B21428" t="s">
        <v>1900</v>
      </c>
    </row>
    <row r="21429" spans="1:2" x14ac:dyDescent="0.3">
      <c r="A21429" t="s">
        <v>11</v>
      </c>
      <c r="B21429" t="s">
        <v>184</v>
      </c>
    </row>
    <row r="21430" spans="1:2" x14ac:dyDescent="0.3">
      <c r="A21430" t="s">
        <v>68</v>
      </c>
      <c r="B21430" t="s">
        <v>2341</v>
      </c>
    </row>
    <row r="21431" spans="1:2" x14ac:dyDescent="0.3">
      <c r="A21431" t="s">
        <v>68</v>
      </c>
      <c r="B21431" t="s">
        <v>7662</v>
      </c>
    </row>
    <row r="21432" spans="1:2" x14ac:dyDescent="0.3">
      <c r="A21432" t="s">
        <v>68</v>
      </c>
      <c r="B21432" t="s">
        <v>184</v>
      </c>
    </row>
    <row r="21433" spans="1:2" x14ac:dyDescent="0.3">
      <c r="A21433" t="s">
        <v>68</v>
      </c>
      <c r="B21433" t="s">
        <v>1900</v>
      </c>
    </row>
    <row r="21434" spans="1:2" x14ac:dyDescent="0.3">
      <c r="A21434" t="s">
        <v>68</v>
      </c>
      <c r="B21434" t="s">
        <v>131</v>
      </c>
    </row>
    <row r="21435" spans="1:2" x14ac:dyDescent="0.3">
      <c r="A21435" t="s">
        <v>3052</v>
      </c>
      <c r="B21435" t="s">
        <v>3138</v>
      </c>
    </row>
    <row r="21436" spans="1:2" x14ac:dyDescent="0.3">
      <c r="A21436" t="s">
        <v>91</v>
      </c>
      <c r="B21436" t="s">
        <v>131</v>
      </c>
    </row>
    <row r="21437" spans="1:2" x14ac:dyDescent="0.3">
      <c r="A21437" t="s">
        <v>2068</v>
      </c>
      <c r="B21437" t="s">
        <v>695</v>
      </c>
    </row>
    <row r="21438" spans="1:2" x14ac:dyDescent="0.3">
      <c r="A21438" t="s">
        <v>2068</v>
      </c>
      <c r="B21438" t="s">
        <v>184</v>
      </c>
    </row>
    <row r="21439" spans="1:2" x14ac:dyDescent="0.3">
      <c r="A21439" t="s">
        <v>91</v>
      </c>
      <c r="B21439" t="s">
        <v>1193</v>
      </c>
    </row>
    <row r="21440" spans="1:2" x14ac:dyDescent="0.3">
      <c r="A21440" t="s">
        <v>91</v>
      </c>
      <c r="B21440" t="s">
        <v>5180</v>
      </c>
    </row>
    <row r="21441" spans="1:2" x14ac:dyDescent="0.3">
      <c r="A21441" t="s">
        <v>91</v>
      </c>
      <c r="B21441" t="s">
        <v>4207</v>
      </c>
    </row>
    <row r="21442" spans="1:2" x14ac:dyDescent="0.3">
      <c r="A21442" t="s">
        <v>91</v>
      </c>
      <c r="B21442" t="s">
        <v>617</v>
      </c>
    </row>
    <row r="21443" spans="1:2" x14ac:dyDescent="0.3">
      <c r="A21443" t="s">
        <v>91</v>
      </c>
      <c r="B21443" t="s">
        <v>1193</v>
      </c>
    </row>
    <row r="21444" spans="1:2" x14ac:dyDescent="0.3">
      <c r="A21444" t="s">
        <v>383</v>
      </c>
      <c r="B21444" t="s">
        <v>617</v>
      </c>
    </row>
    <row r="21445" spans="1:2" x14ac:dyDescent="0.3">
      <c r="A21445" t="s">
        <v>68</v>
      </c>
      <c r="B21445" t="s">
        <v>131</v>
      </c>
    </row>
    <row r="21446" spans="1:2" x14ac:dyDescent="0.3">
      <c r="A21446" t="s">
        <v>2068</v>
      </c>
      <c r="B21446" t="s">
        <v>695</v>
      </c>
    </row>
    <row r="21447" spans="1:2" x14ac:dyDescent="0.3">
      <c r="A21447" t="s">
        <v>2068</v>
      </c>
      <c r="B21447" t="s">
        <v>2417</v>
      </c>
    </row>
    <row r="21448" spans="1:2" x14ac:dyDescent="0.3">
      <c r="A21448" t="s">
        <v>2068</v>
      </c>
      <c r="B21448" t="s">
        <v>837</v>
      </c>
    </row>
    <row r="21449" spans="1:2" x14ac:dyDescent="0.3">
      <c r="A21449" t="s">
        <v>2068</v>
      </c>
      <c r="B21449" t="s">
        <v>7641</v>
      </c>
    </row>
    <row r="21450" spans="1:2" x14ac:dyDescent="0.3">
      <c r="A21450" t="s">
        <v>2068</v>
      </c>
      <c r="B21450" t="s">
        <v>2341</v>
      </c>
    </row>
    <row r="21451" spans="1:2" x14ac:dyDescent="0.3">
      <c r="A21451" t="s">
        <v>2068</v>
      </c>
      <c r="B21451" t="s">
        <v>1193</v>
      </c>
    </row>
    <row r="21452" spans="1:2" x14ac:dyDescent="0.3">
      <c r="A21452" t="s">
        <v>2068</v>
      </c>
      <c r="B21452" t="s">
        <v>4207</v>
      </c>
    </row>
    <row r="21453" spans="1:2" x14ac:dyDescent="0.3">
      <c r="A21453" t="s">
        <v>11</v>
      </c>
      <c r="B21453" t="s">
        <v>695</v>
      </c>
    </row>
    <row r="21454" spans="1:2" x14ac:dyDescent="0.3">
      <c r="A21454" t="s">
        <v>11</v>
      </c>
      <c r="B21454" t="s">
        <v>2341</v>
      </c>
    </row>
    <row r="21455" spans="1:2" x14ac:dyDescent="0.3">
      <c r="A21455" t="s">
        <v>11</v>
      </c>
      <c r="B21455" t="s">
        <v>355</v>
      </c>
    </row>
    <row r="21456" spans="1:2" x14ac:dyDescent="0.3">
      <c r="A21456" t="s">
        <v>11</v>
      </c>
      <c r="B21456" t="s">
        <v>19</v>
      </c>
    </row>
    <row r="21457" spans="1:2" x14ac:dyDescent="0.3">
      <c r="A21457" t="s">
        <v>11</v>
      </c>
      <c r="B21457" t="s">
        <v>1193</v>
      </c>
    </row>
    <row r="21458" spans="1:2" x14ac:dyDescent="0.3">
      <c r="A21458" t="s">
        <v>11</v>
      </c>
      <c r="B21458" t="s">
        <v>4207</v>
      </c>
    </row>
    <row r="21459" spans="1:2" x14ac:dyDescent="0.3">
      <c r="A21459" t="s">
        <v>11</v>
      </c>
      <c r="B21459" t="s">
        <v>1900</v>
      </c>
    </row>
    <row r="21460" spans="1:2" x14ac:dyDescent="0.3">
      <c r="A21460" t="s">
        <v>11</v>
      </c>
      <c r="B21460" t="s">
        <v>1439</v>
      </c>
    </row>
    <row r="21461" spans="1:2" x14ac:dyDescent="0.3">
      <c r="A21461" t="s">
        <v>11</v>
      </c>
      <c r="B21461" t="s">
        <v>131</v>
      </c>
    </row>
    <row r="21462" spans="1:2" x14ac:dyDescent="0.3">
      <c r="A21462" t="s">
        <v>11</v>
      </c>
      <c r="B21462" t="s">
        <v>534</v>
      </c>
    </row>
    <row r="21463" spans="1:2" x14ac:dyDescent="0.3">
      <c r="A21463" t="s">
        <v>11</v>
      </c>
      <c r="B21463" t="s">
        <v>7662</v>
      </c>
    </row>
    <row r="21464" spans="1:2" x14ac:dyDescent="0.3">
      <c r="A21464" t="s">
        <v>11</v>
      </c>
      <c r="B21464" t="s">
        <v>2417</v>
      </c>
    </row>
    <row r="21465" spans="1:2" x14ac:dyDescent="0.3">
      <c r="A21465" t="s">
        <v>2068</v>
      </c>
      <c r="B21465" t="s">
        <v>837</v>
      </c>
    </row>
    <row r="21466" spans="1:2" x14ac:dyDescent="0.3">
      <c r="A21466" t="s">
        <v>2068</v>
      </c>
      <c r="B21466" t="s">
        <v>5855</v>
      </c>
    </row>
    <row r="21467" spans="1:2" x14ac:dyDescent="0.3">
      <c r="A21467" t="s">
        <v>68</v>
      </c>
      <c r="B21467" t="s">
        <v>7662</v>
      </c>
    </row>
    <row r="21468" spans="1:2" x14ac:dyDescent="0.3">
      <c r="A21468" t="s">
        <v>68</v>
      </c>
      <c r="B21468" t="s">
        <v>486</v>
      </c>
    </row>
    <row r="21469" spans="1:2" x14ac:dyDescent="0.3">
      <c r="A21469" t="s">
        <v>68</v>
      </c>
      <c r="B21469" t="s">
        <v>617</v>
      </c>
    </row>
    <row r="21470" spans="1:2" x14ac:dyDescent="0.3">
      <c r="A21470" t="s">
        <v>68</v>
      </c>
      <c r="B21470" t="s">
        <v>3138</v>
      </c>
    </row>
    <row r="21471" spans="1:2" x14ac:dyDescent="0.3">
      <c r="A21471" t="s">
        <v>11</v>
      </c>
      <c r="B21471" t="s">
        <v>2341</v>
      </c>
    </row>
    <row r="21472" spans="1:2" x14ac:dyDescent="0.3">
      <c r="A21472" t="s">
        <v>11</v>
      </c>
      <c r="B21472" t="s">
        <v>184</v>
      </c>
    </row>
    <row r="21473" spans="1:2" x14ac:dyDescent="0.3">
      <c r="A21473" t="s">
        <v>11</v>
      </c>
      <c r="B21473" t="s">
        <v>639</v>
      </c>
    </row>
    <row r="21474" spans="1:2" x14ac:dyDescent="0.3">
      <c r="A21474" t="s">
        <v>91</v>
      </c>
      <c r="B21474" t="s">
        <v>184</v>
      </c>
    </row>
    <row r="21475" spans="1:2" x14ac:dyDescent="0.3">
      <c r="A21475" t="s">
        <v>91</v>
      </c>
      <c r="B21475" t="s">
        <v>486</v>
      </c>
    </row>
    <row r="21476" spans="1:2" x14ac:dyDescent="0.3">
      <c r="A21476" t="s">
        <v>2068</v>
      </c>
      <c r="B21476" t="s">
        <v>19</v>
      </c>
    </row>
    <row r="21477" spans="1:2" x14ac:dyDescent="0.3">
      <c r="A21477" t="s">
        <v>2068</v>
      </c>
      <c r="B21477" t="s">
        <v>131</v>
      </c>
    </row>
    <row r="21478" spans="1:2" x14ac:dyDescent="0.3">
      <c r="A21478" t="s">
        <v>2068</v>
      </c>
      <c r="B21478" t="s">
        <v>4611</v>
      </c>
    </row>
    <row r="21479" spans="1:2" x14ac:dyDescent="0.3">
      <c r="A21479" t="s">
        <v>189</v>
      </c>
      <c r="B21479" t="s">
        <v>4207</v>
      </c>
    </row>
    <row r="21480" spans="1:2" x14ac:dyDescent="0.3">
      <c r="A21480" t="s">
        <v>383</v>
      </c>
      <c r="B21480" t="s">
        <v>19</v>
      </c>
    </row>
    <row r="21481" spans="1:2" x14ac:dyDescent="0.3">
      <c r="A21481" t="s">
        <v>3052</v>
      </c>
      <c r="B21481" t="s">
        <v>2417</v>
      </c>
    </row>
    <row r="21482" spans="1:2" x14ac:dyDescent="0.3">
      <c r="A21482" t="s">
        <v>3052</v>
      </c>
      <c r="B21482" t="s">
        <v>4611</v>
      </c>
    </row>
    <row r="21483" spans="1:2" x14ac:dyDescent="0.3">
      <c r="A21483" t="s">
        <v>3052</v>
      </c>
      <c r="B21483" t="s">
        <v>131</v>
      </c>
    </row>
    <row r="21484" spans="1:2" x14ac:dyDescent="0.3">
      <c r="A21484" t="s">
        <v>3052</v>
      </c>
      <c r="B21484" t="s">
        <v>4311</v>
      </c>
    </row>
    <row r="21485" spans="1:2" x14ac:dyDescent="0.3">
      <c r="A21485" t="s">
        <v>3052</v>
      </c>
      <c r="B21485" t="s">
        <v>5855</v>
      </c>
    </row>
    <row r="21486" spans="1:2" x14ac:dyDescent="0.3">
      <c r="A21486" t="s">
        <v>3052</v>
      </c>
      <c r="B21486" t="s">
        <v>2341</v>
      </c>
    </row>
    <row r="21487" spans="1:2" x14ac:dyDescent="0.3">
      <c r="A21487" t="s">
        <v>3052</v>
      </c>
      <c r="B21487" t="s">
        <v>1193</v>
      </c>
    </row>
    <row r="21488" spans="1:2" x14ac:dyDescent="0.3">
      <c r="A21488" t="s">
        <v>3052</v>
      </c>
      <c r="B21488" t="s">
        <v>4207</v>
      </c>
    </row>
    <row r="21489" spans="1:2" x14ac:dyDescent="0.3">
      <c r="A21489" t="s">
        <v>91</v>
      </c>
      <c r="B21489" t="s">
        <v>131</v>
      </c>
    </row>
    <row r="21490" spans="1:2" x14ac:dyDescent="0.3">
      <c r="A21490" t="s">
        <v>91</v>
      </c>
      <c r="B21490" t="s">
        <v>3689</v>
      </c>
    </row>
    <row r="21491" spans="1:2" x14ac:dyDescent="0.3">
      <c r="A21491" t="s">
        <v>91</v>
      </c>
      <c r="B21491" t="s">
        <v>534</v>
      </c>
    </row>
    <row r="21492" spans="1:2" x14ac:dyDescent="0.3">
      <c r="A21492" t="s">
        <v>91</v>
      </c>
      <c r="B21492" t="s">
        <v>355</v>
      </c>
    </row>
    <row r="21493" spans="1:2" x14ac:dyDescent="0.3">
      <c r="A21493" t="s">
        <v>91</v>
      </c>
      <c r="B21493" t="s">
        <v>5177</v>
      </c>
    </row>
    <row r="21494" spans="1:2" x14ac:dyDescent="0.3">
      <c r="A21494" t="s">
        <v>91</v>
      </c>
      <c r="B21494" t="s">
        <v>5903</v>
      </c>
    </row>
    <row r="21495" spans="1:2" x14ac:dyDescent="0.3">
      <c r="A21495" t="s">
        <v>91</v>
      </c>
      <c r="B21495" t="s">
        <v>4611</v>
      </c>
    </row>
    <row r="21496" spans="1:2" x14ac:dyDescent="0.3">
      <c r="A21496" t="s">
        <v>91</v>
      </c>
      <c r="B21496" t="s">
        <v>14410</v>
      </c>
    </row>
    <row r="21497" spans="1:2" x14ac:dyDescent="0.3">
      <c r="A21497" t="s">
        <v>463</v>
      </c>
      <c r="B21497" t="s">
        <v>3138</v>
      </c>
    </row>
    <row r="21498" spans="1:2" x14ac:dyDescent="0.3">
      <c r="A21498" t="s">
        <v>463</v>
      </c>
      <c r="B21498" t="s">
        <v>486</v>
      </c>
    </row>
    <row r="21499" spans="1:2" x14ac:dyDescent="0.3">
      <c r="A21499" t="s">
        <v>463</v>
      </c>
      <c r="B21499" t="s">
        <v>534</v>
      </c>
    </row>
    <row r="21500" spans="1:2" x14ac:dyDescent="0.3">
      <c r="A21500" t="s">
        <v>68</v>
      </c>
      <c r="B21500" t="s">
        <v>3138</v>
      </c>
    </row>
    <row r="21501" spans="1:2" x14ac:dyDescent="0.3">
      <c r="A21501" t="s">
        <v>115</v>
      </c>
      <c r="B21501" t="s">
        <v>2341</v>
      </c>
    </row>
    <row r="21502" spans="1:2" x14ac:dyDescent="0.3">
      <c r="A21502" t="s">
        <v>115</v>
      </c>
      <c r="B21502" t="s">
        <v>1193</v>
      </c>
    </row>
    <row r="21503" spans="1:2" x14ac:dyDescent="0.3">
      <c r="A21503" t="s">
        <v>115</v>
      </c>
      <c r="B21503" t="s">
        <v>7641</v>
      </c>
    </row>
    <row r="21504" spans="1:2" x14ac:dyDescent="0.3">
      <c r="A21504" t="s">
        <v>11</v>
      </c>
      <c r="B21504" t="s">
        <v>5180</v>
      </c>
    </row>
    <row r="21505" spans="1:2" x14ac:dyDescent="0.3">
      <c r="A21505" t="s">
        <v>11</v>
      </c>
      <c r="B21505" t="s">
        <v>14395</v>
      </c>
    </row>
    <row r="21506" spans="1:2" x14ac:dyDescent="0.3">
      <c r="A21506" t="s">
        <v>11</v>
      </c>
      <c r="B21506" t="s">
        <v>131</v>
      </c>
    </row>
    <row r="21507" spans="1:2" x14ac:dyDescent="0.3">
      <c r="A21507" t="s">
        <v>11</v>
      </c>
      <c r="B21507" t="s">
        <v>2417</v>
      </c>
    </row>
    <row r="21508" spans="1:2" x14ac:dyDescent="0.3">
      <c r="A21508" t="s">
        <v>68</v>
      </c>
      <c r="B21508" t="s">
        <v>695</v>
      </c>
    </row>
    <row r="21509" spans="1:2" x14ac:dyDescent="0.3">
      <c r="A21509" t="s">
        <v>3052</v>
      </c>
      <c r="B21509" t="s">
        <v>4311</v>
      </c>
    </row>
    <row r="21510" spans="1:2" x14ac:dyDescent="0.3">
      <c r="A21510" t="s">
        <v>3052</v>
      </c>
      <c r="B21510" t="s">
        <v>4611</v>
      </c>
    </row>
    <row r="21511" spans="1:2" x14ac:dyDescent="0.3">
      <c r="A21511" t="s">
        <v>3052</v>
      </c>
      <c r="B21511" t="s">
        <v>131</v>
      </c>
    </row>
    <row r="21512" spans="1:2" x14ac:dyDescent="0.3">
      <c r="A21512" t="s">
        <v>3052</v>
      </c>
      <c r="B21512" t="s">
        <v>355</v>
      </c>
    </row>
    <row r="21513" spans="1:2" x14ac:dyDescent="0.3">
      <c r="A21513" t="s">
        <v>115</v>
      </c>
      <c r="B21513" t="s">
        <v>3138</v>
      </c>
    </row>
    <row r="21514" spans="1:2" x14ac:dyDescent="0.3">
      <c r="A21514" t="s">
        <v>91</v>
      </c>
      <c r="B21514" t="s">
        <v>7250</v>
      </c>
    </row>
    <row r="21515" spans="1:2" x14ac:dyDescent="0.3">
      <c r="A21515" t="s">
        <v>383</v>
      </c>
      <c r="B21515" t="s">
        <v>19</v>
      </c>
    </row>
    <row r="21516" spans="1:2" x14ac:dyDescent="0.3">
      <c r="A21516" t="s">
        <v>383</v>
      </c>
      <c r="B21516" t="s">
        <v>7641</v>
      </c>
    </row>
    <row r="21517" spans="1:2" x14ac:dyDescent="0.3">
      <c r="A21517" t="s">
        <v>383</v>
      </c>
      <c r="B21517" t="s">
        <v>837</v>
      </c>
    </row>
    <row r="21518" spans="1:2" x14ac:dyDescent="0.3">
      <c r="A21518" t="s">
        <v>463</v>
      </c>
      <c r="B21518" t="s">
        <v>4207</v>
      </c>
    </row>
    <row r="21519" spans="1:2" x14ac:dyDescent="0.3">
      <c r="A21519" t="s">
        <v>3052</v>
      </c>
      <c r="B21519" t="s">
        <v>184</v>
      </c>
    </row>
    <row r="21520" spans="1:2" x14ac:dyDescent="0.3">
      <c r="A21520" t="s">
        <v>3052</v>
      </c>
      <c r="B21520" t="s">
        <v>131</v>
      </c>
    </row>
    <row r="21521" spans="1:2" x14ac:dyDescent="0.3">
      <c r="A21521" t="s">
        <v>3052</v>
      </c>
      <c r="B21521" t="s">
        <v>19</v>
      </c>
    </row>
    <row r="21522" spans="1:2" x14ac:dyDescent="0.3">
      <c r="A21522" t="s">
        <v>3052</v>
      </c>
      <c r="B21522" t="s">
        <v>2417</v>
      </c>
    </row>
    <row r="21523" spans="1:2" x14ac:dyDescent="0.3">
      <c r="A21523" t="s">
        <v>3052</v>
      </c>
      <c r="B21523" t="s">
        <v>486</v>
      </c>
    </row>
    <row r="21524" spans="1:2" x14ac:dyDescent="0.3">
      <c r="A21524" t="s">
        <v>3052</v>
      </c>
      <c r="B21524" t="s">
        <v>837</v>
      </c>
    </row>
    <row r="21525" spans="1:2" x14ac:dyDescent="0.3">
      <c r="A21525" t="s">
        <v>189</v>
      </c>
      <c r="B21525" t="s">
        <v>19</v>
      </c>
    </row>
    <row r="21526" spans="1:2" x14ac:dyDescent="0.3">
      <c r="A21526" t="s">
        <v>189</v>
      </c>
      <c r="B21526" t="s">
        <v>131</v>
      </c>
    </row>
    <row r="21527" spans="1:2" x14ac:dyDescent="0.3">
      <c r="A21527" t="s">
        <v>189</v>
      </c>
      <c r="B21527" t="s">
        <v>2417</v>
      </c>
    </row>
    <row r="21528" spans="1:2" x14ac:dyDescent="0.3">
      <c r="A21528" t="s">
        <v>2068</v>
      </c>
      <c r="B21528" t="s">
        <v>184</v>
      </c>
    </row>
    <row r="21529" spans="1:2" x14ac:dyDescent="0.3">
      <c r="A21529" t="s">
        <v>2068</v>
      </c>
      <c r="B21529" t="s">
        <v>837</v>
      </c>
    </row>
    <row r="21530" spans="1:2" x14ac:dyDescent="0.3">
      <c r="A21530" t="s">
        <v>68</v>
      </c>
      <c r="B21530" t="s">
        <v>4207</v>
      </c>
    </row>
    <row r="21531" spans="1:2" x14ac:dyDescent="0.3">
      <c r="A21531" t="s">
        <v>68</v>
      </c>
      <c r="B21531" t="s">
        <v>14702</v>
      </c>
    </row>
    <row r="21532" spans="1:2" x14ac:dyDescent="0.3">
      <c r="A21532" t="s">
        <v>91</v>
      </c>
      <c r="B21532" t="s">
        <v>2295</v>
      </c>
    </row>
    <row r="21533" spans="1:2" x14ac:dyDescent="0.3">
      <c r="A21533" t="s">
        <v>2068</v>
      </c>
      <c r="B21533" t="s">
        <v>1193</v>
      </c>
    </row>
    <row r="21534" spans="1:2" x14ac:dyDescent="0.3">
      <c r="A21534" t="s">
        <v>2068</v>
      </c>
      <c r="B21534" t="s">
        <v>184</v>
      </c>
    </row>
    <row r="21535" spans="1:2" x14ac:dyDescent="0.3">
      <c r="A21535" t="s">
        <v>463</v>
      </c>
      <c r="B21535" t="s">
        <v>2341</v>
      </c>
    </row>
    <row r="21536" spans="1:2" x14ac:dyDescent="0.3">
      <c r="A21536" t="s">
        <v>463</v>
      </c>
      <c r="B21536" t="s">
        <v>1900</v>
      </c>
    </row>
    <row r="21537" spans="1:2" x14ac:dyDescent="0.3">
      <c r="A21537" t="s">
        <v>463</v>
      </c>
      <c r="B21537" t="s">
        <v>184</v>
      </c>
    </row>
    <row r="21538" spans="1:2" x14ac:dyDescent="0.3">
      <c r="A21538" t="s">
        <v>463</v>
      </c>
      <c r="B21538" t="s">
        <v>486</v>
      </c>
    </row>
    <row r="21539" spans="1:2" x14ac:dyDescent="0.3">
      <c r="A21539" t="s">
        <v>463</v>
      </c>
      <c r="B21539" t="s">
        <v>1193</v>
      </c>
    </row>
    <row r="21540" spans="1:2" x14ac:dyDescent="0.3">
      <c r="A21540" t="s">
        <v>2068</v>
      </c>
      <c r="B21540" t="s">
        <v>4311</v>
      </c>
    </row>
    <row r="21541" spans="1:2" x14ac:dyDescent="0.3">
      <c r="A21541" t="s">
        <v>2068</v>
      </c>
      <c r="B21541" t="s">
        <v>4611</v>
      </c>
    </row>
    <row r="21542" spans="1:2" x14ac:dyDescent="0.3">
      <c r="A21542" t="s">
        <v>2068</v>
      </c>
      <c r="B21542" t="s">
        <v>3826</v>
      </c>
    </row>
    <row r="21543" spans="1:2" x14ac:dyDescent="0.3">
      <c r="A21543" t="s">
        <v>2068</v>
      </c>
      <c r="B21543" t="s">
        <v>131</v>
      </c>
    </row>
    <row r="21544" spans="1:2" x14ac:dyDescent="0.3">
      <c r="A21544" t="s">
        <v>2068</v>
      </c>
      <c r="B21544" t="s">
        <v>19</v>
      </c>
    </row>
    <row r="21545" spans="1:2" x14ac:dyDescent="0.3">
      <c r="A21545" t="s">
        <v>2068</v>
      </c>
      <c r="B21545" t="s">
        <v>5855</v>
      </c>
    </row>
    <row r="21546" spans="1:2" x14ac:dyDescent="0.3">
      <c r="A21546" t="s">
        <v>2068</v>
      </c>
      <c r="B21546" t="s">
        <v>1193</v>
      </c>
    </row>
    <row r="21547" spans="1:2" x14ac:dyDescent="0.3">
      <c r="A21547" t="s">
        <v>2068</v>
      </c>
      <c r="B21547" t="s">
        <v>19</v>
      </c>
    </row>
    <row r="21548" spans="1:2" x14ac:dyDescent="0.3">
      <c r="A21548" t="s">
        <v>383</v>
      </c>
      <c r="B21548" t="s">
        <v>617</v>
      </c>
    </row>
    <row r="21549" spans="1:2" x14ac:dyDescent="0.3">
      <c r="A21549" t="s">
        <v>383</v>
      </c>
      <c r="B21549" t="s">
        <v>19</v>
      </c>
    </row>
    <row r="21550" spans="1:2" x14ac:dyDescent="0.3">
      <c r="A21550" t="s">
        <v>383</v>
      </c>
      <c r="B21550" t="s">
        <v>486</v>
      </c>
    </row>
    <row r="21551" spans="1:2" x14ac:dyDescent="0.3">
      <c r="A21551" t="s">
        <v>383</v>
      </c>
      <c r="B21551" t="s">
        <v>1193</v>
      </c>
    </row>
    <row r="21552" spans="1:2" x14ac:dyDescent="0.3">
      <c r="A21552" t="s">
        <v>3052</v>
      </c>
      <c r="B21552" t="s">
        <v>2341</v>
      </c>
    </row>
    <row r="21553" spans="1:2" x14ac:dyDescent="0.3">
      <c r="A21553" t="s">
        <v>3052</v>
      </c>
      <c r="B21553" t="s">
        <v>184</v>
      </c>
    </row>
    <row r="21554" spans="1:2" x14ac:dyDescent="0.3">
      <c r="A21554" t="s">
        <v>2068</v>
      </c>
      <c r="B21554" t="s">
        <v>184</v>
      </c>
    </row>
    <row r="21555" spans="1:2" x14ac:dyDescent="0.3">
      <c r="A21555" t="s">
        <v>91</v>
      </c>
      <c r="B21555" t="s">
        <v>695</v>
      </c>
    </row>
    <row r="21556" spans="1:2" x14ac:dyDescent="0.3">
      <c r="A21556" t="s">
        <v>91</v>
      </c>
      <c r="B21556" t="s">
        <v>4311</v>
      </c>
    </row>
    <row r="21557" spans="1:2" x14ac:dyDescent="0.3">
      <c r="A21557" t="s">
        <v>189</v>
      </c>
      <c r="B21557" t="s">
        <v>14703</v>
      </c>
    </row>
    <row r="21558" spans="1:2" x14ac:dyDescent="0.3">
      <c r="A21558" t="s">
        <v>383</v>
      </c>
      <c r="B21558" t="s">
        <v>5180</v>
      </c>
    </row>
    <row r="21559" spans="1:2" x14ac:dyDescent="0.3">
      <c r="A21559" t="s">
        <v>383</v>
      </c>
      <c r="B21559" t="s">
        <v>14034</v>
      </c>
    </row>
    <row r="21560" spans="1:2" x14ac:dyDescent="0.3">
      <c r="A21560" t="s">
        <v>383</v>
      </c>
      <c r="B21560" t="s">
        <v>4207</v>
      </c>
    </row>
    <row r="21561" spans="1:2" x14ac:dyDescent="0.3">
      <c r="A21561" t="s">
        <v>383</v>
      </c>
      <c r="B21561" t="s">
        <v>2341</v>
      </c>
    </row>
    <row r="21562" spans="1:2" x14ac:dyDescent="0.3">
      <c r="A21562" t="s">
        <v>383</v>
      </c>
      <c r="B21562" t="s">
        <v>1900</v>
      </c>
    </row>
    <row r="21563" spans="1:2" x14ac:dyDescent="0.3">
      <c r="A21563" t="s">
        <v>383</v>
      </c>
      <c r="B21563" t="s">
        <v>14416</v>
      </c>
    </row>
    <row r="21564" spans="1:2" x14ac:dyDescent="0.3">
      <c r="A21564" t="s">
        <v>383</v>
      </c>
      <c r="B21564" t="s">
        <v>131</v>
      </c>
    </row>
    <row r="21565" spans="1:2" x14ac:dyDescent="0.3">
      <c r="A21565" t="s">
        <v>383</v>
      </c>
      <c r="B21565" t="s">
        <v>486</v>
      </c>
    </row>
    <row r="21566" spans="1:2" x14ac:dyDescent="0.3">
      <c r="A21566" t="s">
        <v>68</v>
      </c>
      <c r="B21566" t="s">
        <v>14704</v>
      </c>
    </row>
    <row r="21567" spans="1:2" x14ac:dyDescent="0.3">
      <c r="A21567" t="s">
        <v>68</v>
      </c>
      <c r="B21567" t="s">
        <v>617</v>
      </c>
    </row>
    <row r="21568" spans="1:2" x14ac:dyDescent="0.3">
      <c r="A21568" t="s">
        <v>68</v>
      </c>
      <c r="B21568" t="s">
        <v>887</v>
      </c>
    </row>
    <row r="21569" spans="1:2" x14ac:dyDescent="0.3">
      <c r="A21569" t="s">
        <v>115</v>
      </c>
      <c r="B21569" t="s">
        <v>1193</v>
      </c>
    </row>
    <row r="21570" spans="1:2" x14ac:dyDescent="0.3">
      <c r="A21570" t="s">
        <v>115</v>
      </c>
      <c r="B21570" t="s">
        <v>617</v>
      </c>
    </row>
    <row r="21571" spans="1:2" x14ac:dyDescent="0.3">
      <c r="A21571" t="s">
        <v>91</v>
      </c>
      <c r="B21571" t="s">
        <v>14705</v>
      </c>
    </row>
    <row r="21572" spans="1:2" x14ac:dyDescent="0.3">
      <c r="A21572" t="s">
        <v>383</v>
      </c>
      <c r="B21572" t="s">
        <v>184</v>
      </c>
    </row>
    <row r="21573" spans="1:2" x14ac:dyDescent="0.3">
      <c r="A21573" t="s">
        <v>11</v>
      </c>
      <c r="B21573" t="s">
        <v>19</v>
      </c>
    </row>
    <row r="21574" spans="1:2" x14ac:dyDescent="0.3">
      <c r="A21574" t="s">
        <v>11</v>
      </c>
      <c r="B21574" t="s">
        <v>131</v>
      </c>
    </row>
    <row r="21575" spans="1:2" x14ac:dyDescent="0.3">
      <c r="A21575" t="s">
        <v>2068</v>
      </c>
      <c r="B21575" t="s">
        <v>19</v>
      </c>
    </row>
    <row r="21576" spans="1:2" x14ac:dyDescent="0.3">
      <c r="A21576" t="s">
        <v>189</v>
      </c>
      <c r="B21576" t="s">
        <v>131</v>
      </c>
    </row>
    <row r="21577" spans="1:2" x14ac:dyDescent="0.3">
      <c r="A21577" t="s">
        <v>189</v>
      </c>
      <c r="B21577" t="s">
        <v>131</v>
      </c>
    </row>
    <row r="21578" spans="1:2" x14ac:dyDescent="0.3">
      <c r="A21578" t="s">
        <v>189</v>
      </c>
      <c r="B21578" t="s">
        <v>4311</v>
      </c>
    </row>
    <row r="21579" spans="1:2" x14ac:dyDescent="0.3">
      <c r="A21579" t="s">
        <v>2068</v>
      </c>
      <c r="B21579" t="s">
        <v>10561</v>
      </c>
    </row>
    <row r="21580" spans="1:2" x14ac:dyDescent="0.3">
      <c r="A21580" t="s">
        <v>2068</v>
      </c>
      <c r="B21580" t="s">
        <v>695</v>
      </c>
    </row>
    <row r="21581" spans="1:2" x14ac:dyDescent="0.3">
      <c r="A21581" t="s">
        <v>189</v>
      </c>
      <c r="B21581" t="s">
        <v>1193</v>
      </c>
    </row>
    <row r="21582" spans="1:2" x14ac:dyDescent="0.3">
      <c r="A21582" t="s">
        <v>189</v>
      </c>
      <c r="B21582" t="s">
        <v>3138</v>
      </c>
    </row>
    <row r="21583" spans="1:2" x14ac:dyDescent="0.3">
      <c r="A21583" t="s">
        <v>11</v>
      </c>
      <c r="B21583" t="s">
        <v>131</v>
      </c>
    </row>
    <row r="21584" spans="1:2" x14ac:dyDescent="0.3">
      <c r="A21584" t="s">
        <v>11</v>
      </c>
      <c r="B21584" t="s">
        <v>131</v>
      </c>
    </row>
    <row r="21585" spans="1:2" x14ac:dyDescent="0.3">
      <c r="A21585" t="s">
        <v>11</v>
      </c>
      <c r="B21585" t="s">
        <v>131</v>
      </c>
    </row>
    <row r="21586" spans="1:2" x14ac:dyDescent="0.3">
      <c r="A21586" t="s">
        <v>11</v>
      </c>
      <c r="B21586" t="s">
        <v>131</v>
      </c>
    </row>
    <row r="21587" spans="1:2" x14ac:dyDescent="0.3">
      <c r="A21587" t="s">
        <v>189</v>
      </c>
      <c r="B21587" t="s">
        <v>534</v>
      </c>
    </row>
    <row r="21588" spans="1:2" x14ac:dyDescent="0.3">
      <c r="A21588" t="s">
        <v>189</v>
      </c>
      <c r="B21588" t="s">
        <v>131</v>
      </c>
    </row>
    <row r="21589" spans="1:2" x14ac:dyDescent="0.3">
      <c r="A21589" t="s">
        <v>189</v>
      </c>
      <c r="B21589" t="s">
        <v>19</v>
      </c>
    </row>
    <row r="21590" spans="1:2" x14ac:dyDescent="0.3">
      <c r="A21590" t="s">
        <v>189</v>
      </c>
      <c r="B21590" t="s">
        <v>2417</v>
      </c>
    </row>
    <row r="21591" spans="1:2" x14ac:dyDescent="0.3">
      <c r="A21591" t="s">
        <v>189</v>
      </c>
      <c r="B21591" t="s">
        <v>184</v>
      </c>
    </row>
    <row r="21592" spans="1:2" x14ac:dyDescent="0.3">
      <c r="A21592" t="s">
        <v>463</v>
      </c>
      <c r="B21592" t="s">
        <v>2417</v>
      </c>
    </row>
    <row r="21593" spans="1:2" x14ac:dyDescent="0.3">
      <c r="A21593" t="s">
        <v>463</v>
      </c>
      <c r="B21593" t="s">
        <v>131</v>
      </c>
    </row>
    <row r="21594" spans="1:2" x14ac:dyDescent="0.3">
      <c r="A21594" t="s">
        <v>463</v>
      </c>
      <c r="B21594" t="s">
        <v>355</v>
      </c>
    </row>
    <row r="21595" spans="1:2" x14ac:dyDescent="0.3">
      <c r="A21595" t="s">
        <v>463</v>
      </c>
      <c r="B21595" t="s">
        <v>19</v>
      </c>
    </row>
    <row r="21596" spans="1:2" x14ac:dyDescent="0.3">
      <c r="A21596" t="s">
        <v>463</v>
      </c>
      <c r="B21596" t="s">
        <v>1439</v>
      </c>
    </row>
    <row r="21597" spans="1:2" x14ac:dyDescent="0.3">
      <c r="A21597" t="s">
        <v>463</v>
      </c>
      <c r="B21597" t="s">
        <v>486</v>
      </c>
    </row>
    <row r="21598" spans="1:2" x14ac:dyDescent="0.3">
      <c r="A21598" t="s">
        <v>463</v>
      </c>
      <c r="B21598" t="s">
        <v>2341</v>
      </c>
    </row>
    <row r="21599" spans="1:2" x14ac:dyDescent="0.3">
      <c r="A21599" t="s">
        <v>463</v>
      </c>
      <c r="B21599" t="s">
        <v>5855</v>
      </c>
    </row>
    <row r="21600" spans="1:2" x14ac:dyDescent="0.3">
      <c r="A21600" t="s">
        <v>11</v>
      </c>
      <c r="B21600" t="s">
        <v>184</v>
      </c>
    </row>
    <row r="21601" spans="1:2" x14ac:dyDescent="0.3">
      <c r="A21601" t="s">
        <v>383</v>
      </c>
      <c r="B21601" t="s">
        <v>131</v>
      </c>
    </row>
    <row r="21602" spans="1:2" x14ac:dyDescent="0.3">
      <c r="A21602" t="s">
        <v>3052</v>
      </c>
      <c r="B21602" t="s">
        <v>2417</v>
      </c>
    </row>
    <row r="21603" spans="1:2" x14ac:dyDescent="0.3">
      <c r="A21603" t="s">
        <v>11</v>
      </c>
      <c r="B21603" t="s">
        <v>184</v>
      </c>
    </row>
    <row r="21604" spans="1:2" x14ac:dyDescent="0.3">
      <c r="A21604" t="s">
        <v>2068</v>
      </c>
      <c r="B21604" t="s">
        <v>837</v>
      </c>
    </row>
    <row r="21605" spans="1:2" x14ac:dyDescent="0.3">
      <c r="A21605" t="s">
        <v>2068</v>
      </c>
      <c r="B21605" t="s">
        <v>639</v>
      </c>
    </row>
    <row r="21606" spans="1:2" x14ac:dyDescent="0.3">
      <c r="A21606" t="s">
        <v>2068</v>
      </c>
      <c r="B21606" t="s">
        <v>184</v>
      </c>
    </row>
    <row r="21607" spans="1:2" x14ac:dyDescent="0.3">
      <c r="A21607" t="s">
        <v>2068</v>
      </c>
      <c r="B21607" t="s">
        <v>131</v>
      </c>
    </row>
    <row r="21608" spans="1:2" x14ac:dyDescent="0.3">
      <c r="A21608" t="s">
        <v>2068</v>
      </c>
      <c r="B21608" t="s">
        <v>4611</v>
      </c>
    </row>
    <row r="21609" spans="1:2" x14ac:dyDescent="0.3">
      <c r="A21609" t="s">
        <v>2068</v>
      </c>
      <c r="B21609" t="s">
        <v>4311</v>
      </c>
    </row>
    <row r="21610" spans="1:2" x14ac:dyDescent="0.3">
      <c r="A21610" t="s">
        <v>2068</v>
      </c>
      <c r="B21610" t="s">
        <v>14034</v>
      </c>
    </row>
    <row r="21611" spans="1:2" x14ac:dyDescent="0.3">
      <c r="A21611" t="s">
        <v>2068</v>
      </c>
      <c r="B21611" t="s">
        <v>2341</v>
      </c>
    </row>
    <row r="21612" spans="1:2" x14ac:dyDescent="0.3">
      <c r="A21612" t="s">
        <v>2068</v>
      </c>
      <c r="B21612" t="s">
        <v>19</v>
      </c>
    </row>
    <row r="21613" spans="1:2" x14ac:dyDescent="0.3">
      <c r="A21613" t="s">
        <v>2068</v>
      </c>
      <c r="B21613" t="s">
        <v>5855</v>
      </c>
    </row>
    <row r="21614" spans="1:2" x14ac:dyDescent="0.3">
      <c r="A21614" t="s">
        <v>2068</v>
      </c>
      <c r="B21614" t="s">
        <v>1439</v>
      </c>
    </row>
    <row r="21615" spans="1:2" x14ac:dyDescent="0.3">
      <c r="A21615" t="s">
        <v>189</v>
      </c>
      <c r="B21615" t="s">
        <v>19</v>
      </c>
    </row>
    <row r="21616" spans="1:2" x14ac:dyDescent="0.3">
      <c r="A21616" t="s">
        <v>189</v>
      </c>
      <c r="B21616" t="s">
        <v>539</v>
      </c>
    </row>
    <row r="21617" spans="1:2" x14ac:dyDescent="0.3">
      <c r="A21617" t="s">
        <v>189</v>
      </c>
      <c r="B21617" t="s">
        <v>943</v>
      </c>
    </row>
    <row r="21618" spans="1:2" x14ac:dyDescent="0.3">
      <c r="A21618" t="s">
        <v>189</v>
      </c>
      <c r="B21618" t="s">
        <v>4437</v>
      </c>
    </row>
    <row r="21619" spans="1:2" x14ac:dyDescent="0.3">
      <c r="A21619" t="s">
        <v>189</v>
      </c>
      <c r="B21619" t="s">
        <v>131</v>
      </c>
    </row>
    <row r="21620" spans="1:2" x14ac:dyDescent="0.3">
      <c r="A21620" t="s">
        <v>383</v>
      </c>
      <c r="B21620" t="s">
        <v>617</v>
      </c>
    </row>
    <row r="21621" spans="1:2" x14ac:dyDescent="0.3">
      <c r="A21621" t="s">
        <v>383</v>
      </c>
      <c r="B21621" t="s">
        <v>1193</v>
      </c>
    </row>
    <row r="21622" spans="1:2" x14ac:dyDescent="0.3">
      <c r="A21622" t="s">
        <v>463</v>
      </c>
      <c r="B21622" t="s">
        <v>4207</v>
      </c>
    </row>
    <row r="21623" spans="1:2" x14ac:dyDescent="0.3">
      <c r="A21623" t="s">
        <v>463</v>
      </c>
      <c r="B21623" t="s">
        <v>1193</v>
      </c>
    </row>
    <row r="21624" spans="1:2" x14ac:dyDescent="0.3">
      <c r="A21624" t="s">
        <v>463</v>
      </c>
      <c r="B21624" t="s">
        <v>2341</v>
      </c>
    </row>
    <row r="21625" spans="1:2" x14ac:dyDescent="0.3">
      <c r="A21625" t="s">
        <v>68</v>
      </c>
      <c r="B21625" t="s">
        <v>14706</v>
      </c>
    </row>
    <row r="21626" spans="1:2" x14ac:dyDescent="0.3">
      <c r="A21626" t="s">
        <v>91</v>
      </c>
      <c r="B21626" t="s">
        <v>184</v>
      </c>
    </row>
    <row r="21627" spans="1:2" x14ac:dyDescent="0.3">
      <c r="A21627" t="s">
        <v>189</v>
      </c>
      <c r="B21627" t="s">
        <v>695</v>
      </c>
    </row>
    <row r="21628" spans="1:2" x14ac:dyDescent="0.3">
      <c r="A21628" t="s">
        <v>189</v>
      </c>
      <c r="B21628" t="s">
        <v>7874</v>
      </c>
    </row>
    <row r="21629" spans="1:2" x14ac:dyDescent="0.3">
      <c r="A21629" t="s">
        <v>189</v>
      </c>
      <c r="B21629" t="s">
        <v>4611</v>
      </c>
    </row>
    <row r="21630" spans="1:2" x14ac:dyDescent="0.3">
      <c r="A21630" t="s">
        <v>189</v>
      </c>
      <c r="B21630" t="s">
        <v>4311</v>
      </c>
    </row>
    <row r="21631" spans="1:2" x14ac:dyDescent="0.3">
      <c r="A21631" t="s">
        <v>189</v>
      </c>
      <c r="B21631" t="s">
        <v>1193</v>
      </c>
    </row>
    <row r="21632" spans="1:2" x14ac:dyDescent="0.3">
      <c r="A21632" t="s">
        <v>189</v>
      </c>
      <c r="B21632" t="s">
        <v>2341</v>
      </c>
    </row>
    <row r="21633" spans="1:2" x14ac:dyDescent="0.3">
      <c r="A21633" t="s">
        <v>463</v>
      </c>
      <c r="B21633" t="s">
        <v>4611</v>
      </c>
    </row>
    <row r="21634" spans="1:2" x14ac:dyDescent="0.3">
      <c r="A21634" t="s">
        <v>463</v>
      </c>
      <c r="B21634" t="s">
        <v>131</v>
      </c>
    </row>
    <row r="21635" spans="1:2" x14ac:dyDescent="0.3">
      <c r="A21635" t="s">
        <v>383</v>
      </c>
      <c r="B21635" t="s">
        <v>695</v>
      </c>
    </row>
    <row r="21636" spans="1:2" x14ac:dyDescent="0.3">
      <c r="A21636" t="s">
        <v>2068</v>
      </c>
      <c r="B21636" t="s">
        <v>639</v>
      </c>
    </row>
    <row r="21637" spans="1:2" x14ac:dyDescent="0.3">
      <c r="A21637" t="s">
        <v>2068</v>
      </c>
      <c r="B21637" t="s">
        <v>837</v>
      </c>
    </row>
    <row r="21638" spans="1:2" x14ac:dyDescent="0.3">
      <c r="A21638" t="s">
        <v>2068</v>
      </c>
      <c r="B21638" t="s">
        <v>7641</v>
      </c>
    </row>
    <row r="21639" spans="1:2" x14ac:dyDescent="0.3">
      <c r="A21639" t="s">
        <v>2068</v>
      </c>
      <c r="B21639" t="s">
        <v>184</v>
      </c>
    </row>
    <row r="21640" spans="1:2" x14ac:dyDescent="0.3">
      <c r="A21640" t="s">
        <v>2068</v>
      </c>
      <c r="B21640" t="s">
        <v>1193</v>
      </c>
    </row>
    <row r="21641" spans="1:2" x14ac:dyDescent="0.3">
      <c r="A21641" t="s">
        <v>2068</v>
      </c>
      <c r="B21641" t="s">
        <v>2341</v>
      </c>
    </row>
    <row r="21642" spans="1:2" x14ac:dyDescent="0.3">
      <c r="A21642" t="s">
        <v>2068</v>
      </c>
      <c r="B21642" t="s">
        <v>131</v>
      </c>
    </row>
    <row r="21643" spans="1:2" x14ac:dyDescent="0.3">
      <c r="A21643" t="s">
        <v>2068</v>
      </c>
      <c r="B21643" t="s">
        <v>5180</v>
      </c>
    </row>
    <row r="21644" spans="1:2" x14ac:dyDescent="0.3">
      <c r="A21644" t="s">
        <v>2068</v>
      </c>
      <c r="B21644" t="s">
        <v>14034</v>
      </c>
    </row>
    <row r="21645" spans="1:2" x14ac:dyDescent="0.3">
      <c r="A21645" t="s">
        <v>2068</v>
      </c>
      <c r="B21645" t="s">
        <v>19</v>
      </c>
    </row>
    <row r="21646" spans="1:2" x14ac:dyDescent="0.3">
      <c r="A21646" t="s">
        <v>2068</v>
      </c>
      <c r="B21646" t="s">
        <v>4311</v>
      </c>
    </row>
    <row r="21647" spans="1:2" x14ac:dyDescent="0.3">
      <c r="A21647" t="s">
        <v>2068</v>
      </c>
      <c r="B21647" t="s">
        <v>184</v>
      </c>
    </row>
    <row r="21648" spans="1:2" x14ac:dyDescent="0.3">
      <c r="A21648" t="s">
        <v>2068</v>
      </c>
      <c r="B21648" t="s">
        <v>534</v>
      </c>
    </row>
    <row r="21649" spans="1:2" x14ac:dyDescent="0.3">
      <c r="A21649" t="s">
        <v>2068</v>
      </c>
      <c r="B21649" t="s">
        <v>2341</v>
      </c>
    </row>
    <row r="21650" spans="1:2" x14ac:dyDescent="0.3">
      <c r="A21650" t="s">
        <v>2068</v>
      </c>
      <c r="B21650" t="s">
        <v>355</v>
      </c>
    </row>
    <row r="21651" spans="1:2" x14ac:dyDescent="0.3">
      <c r="A21651" t="s">
        <v>2068</v>
      </c>
      <c r="B21651" t="s">
        <v>790</v>
      </c>
    </row>
    <row r="21652" spans="1:2" x14ac:dyDescent="0.3">
      <c r="A21652" t="s">
        <v>2068</v>
      </c>
      <c r="B21652" t="s">
        <v>4611</v>
      </c>
    </row>
    <row r="21653" spans="1:2" x14ac:dyDescent="0.3">
      <c r="A21653" t="s">
        <v>2068</v>
      </c>
      <c r="B21653" t="s">
        <v>639</v>
      </c>
    </row>
    <row r="21654" spans="1:2" x14ac:dyDescent="0.3">
      <c r="A21654" t="s">
        <v>2068</v>
      </c>
      <c r="B21654" t="s">
        <v>3826</v>
      </c>
    </row>
    <row r="21655" spans="1:2" x14ac:dyDescent="0.3">
      <c r="A21655" t="s">
        <v>115</v>
      </c>
      <c r="B21655" t="s">
        <v>2341</v>
      </c>
    </row>
    <row r="21656" spans="1:2" x14ac:dyDescent="0.3">
      <c r="A21656" t="s">
        <v>115</v>
      </c>
      <c r="B21656" t="s">
        <v>19</v>
      </c>
    </row>
    <row r="21657" spans="1:2" x14ac:dyDescent="0.3">
      <c r="A21657" t="s">
        <v>115</v>
      </c>
      <c r="B21657" t="s">
        <v>695</v>
      </c>
    </row>
    <row r="21658" spans="1:2" x14ac:dyDescent="0.3">
      <c r="A21658" t="s">
        <v>115</v>
      </c>
      <c r="B21658" t="s">
        <v>639</v>
      </c>
    </row>
    <row r="21659" spans="1:2" x14ac:dyDescent="0.3">
      <c r="A21659" t="s">
        <v>115</v>
      </c>
      <c r="B21659" t="s">
        <v>837</v>
      </c>
    </row>
    <row r="21660" spans="1:2" x14ac:dyDescent="0.3">
      <c r="A21660" t="s">
        <v>115</v>
      </c>
      <c r="B21660" t="s">
        <v>5180</v>
      </c>
    </row>
    <row r="21661" spans="1:2" x14ac:dyDescent="0.3">
      <c r="A21661" t="s">
        <v>115</v>
      </c>
      <c r="B21661" t="s">
        <v>5177</v>
      </c>
    </row>
    <row r="21662" spans="1:2" x14ac:dyDescent="0.3">
      <c r="A21662" t="s">
        <v>115</v>
      </c>
      <c r="B21662" t="s">
        <v>1193</v>
      </c>
    </row>
    <row r="21663" spans="1:2" x14ac:dyDescent="0.3">
      <c r="A21663" t="s">
        <v>91</v>
      </c>
      <c r="B21663" t="s">
        <v>1256</v>
      </c>
    </row>
    <row r="21664" spans="1:2" x14ac:dyDescent="0.3">
      <c r="A21664" t="s">
        <v>91</v>
      </c>
      <c r="B21664" t="s">
        <v>2373</v>
      </c>
    </row>
    <row r="21665" spans="1:2" x14ac:dyDescent="0.3">
      <c r="A21665" t="s">
        <v>91</v>
      </c>
      <c r="B21665" t="s">
        <v>19</v>
      </c>
    </row>
    <row r="21666" spans="1:2" x14ac:dyDescent="0.3">
      <c r="A21666" t="s">
        <v>91</v>
      </c>
      <c r="B21666" t="s">
        <v>2341</v>
      </c>
    </row>
    <row r="21667" spans="1:2" x14ac:dyDescent="0.3">
      <c r="A21667" t="s">
        <v>91</v>
      </c>
      <c r="B21667" t="s">
        <v>1193</v>
      </c>
    </row>
    <row r="21668" spans="1:2" x14ac:dyDescent="0.3">
      <c r="A21668" t="s">
        <v>115</v>
      </c>
      <c r="B21668" t="s">
        <v>1025</v>
      </c>
    </row>
    <row r="21669" spans="1:2" x14ac:dyDescent="0.3">
      <c r="A21669" t="s">
        <v>11</v>
      </c>
      <c r="B21669" t="s">
        <v>639</v>
      </c>
    </row>
    <row r="21670" spans="1:2" x14ac:dyDescent="0.3">
      <c r="A21670" t="s">
        <v>11</v>
      </c>
      <c r="B21670" t="s">
        <v>3382</v>
      </c>
    </row>
    <row r="21671" spans="1:2" x14ac:dyDescent="0.3">
      <c r="A21671" t="s">
        <v>11</v>
      </c>
      <c r="B21671" t="s">
        <v>837</v>
      </c>
    </row>
    <row r="21672" spans="1:2" x14ac:dyDescent="0.3">
      <c r="A21672" t="s">
        <v>11</v>
      </c>
      <c r="B21672" t="s">
        <v>7641</v>
      </c>
    </row>
    <row r="21673" spans="1:2" x14ac:dyDescent="0.3">
      <c r="A21673" t="s">
        <v>463</v>
      </c>
      <c r="B21673" t="s">
        <v>695</v>
      </c>
    </row>
    <row r="21674" spans="1:2" x14ac:dyDescent="0.3">
      <c r="A21674" t="s">
        <v>115</v>
      </c>
      <c r="B21674" t="s">
        <v>1193</v>
      </c>
    </row>
    <row r="21675" spans="1:2" x14ac:dyDescent="0.3">
      <c r="A21675" t="s">
        <v>115</v>
      </c>
      <c r="B21675" t="s">
        <v>4207</v>
      </c>
    </row>
    <row r="21676" spans="1:2" x14ac:dyDescent="0.3">
      <c r="A21676" t="s">
        <v>115</v>
      </c>
      <c r="B21676" t="s">
        <v>695</v>
      </c>
    </row>
    <row r="21677" spans="1:2" x14ac:dyDescent="0.3">
      <c r="A21677" t="s">
        <v>115</v>
      </c>
      <c r="B21677" t="s">
        <v>486</v>
      </c>
    </row>
    <row r="21678" spans="1:2" x14ac:dyDescent="0.3">
      <c r="A21678" t="s">
        <v>68</v>
      </c>
      <c r="B21678" t="s">
        <v>391</v>
      </c>
    </row>
    <row r="21679" spans="1:2" x14ac:dyDescent="0.3">
      <c r="A21679" t="s">
        <v>11</v>
      </c>
      <c r="B21679" t="s">
        <v>486</v>
      </c>
    </row>
    <row r="21680" spans="1:2" x14ac:dyDescent="0.3">
      <c r="A21680" t="s">
        <v>11</v>
      </c>
      <c r="B21680" t="s">
        <v>3138</v>
      </c>
    </row>
    <row r="21681" spans="1:2" x14ac:dyDescent="0.3">
      <c r="A21681" t="s">
        <v>11</v>
      </c>
      <c r="B21681" t="s">
        <v>131</v>
      </c>
    </row>
    <row r="21682" spans="1:2" x14ac:dyDescent="0.3">
      <c r="A21682" t="s">
        <v>11</v>
      </c>
      <c r="B21682" t="s">
        <v>2417</v>
      </c>
    </row>
    <row r="21683" spans="1:2" x14ac:dyDescent="0.3">
      <c r="A21683" t="s">
        <v>91</v>
      </c>
      <c r="B21683" t="s">
        <v>1193</v>
      </c>
    </row>
    <row r="21684" spans="1:2" x14ac:dyDescent="0.3">
      <c r="A21684" t="s">
        <v>91</v>
      </c>
      <c r="B21684" t="s">
        <v>4207</v>
      </c>
    </row>
    <row r="21685" spans="1:2" x14ac:dyDescent="0.3">
      <c r="A21685" t="s">
        <v>91</v>
      </c>
      <c r="B21685" t="s">
        <v>1193</v>
      </c>
    </row>
    <row r="21686" spans="1:2" x14ac:dyDescent="0.3">
      <c r="A21686" t="s">
        <v>91</v>
      </c>
      <c r="B21686" t="s">
        <v>486</v>
      </c>
    </row>
    <row r="21687" spans="1:2" x14ac:dyDescent="0.3">
      <c r="A21687" t="s">
        <v>91</v>
      </c>
      <c r="B21687" t="s">
        <v>3138</v>
      </c>
    </row>
    <row r="21688" spans="1:2" x14ac:dyDescent="0.3">
      <c r="A21688" t="s">
        <v>189</v>
      </c>
      <c r="B21688" t="s">
        <v>617</v>
      </c>
    </row>
    <row r="21689" spans="1:2" x14ac:dyDescent="0.3">
      <c r="A21689" t="s">
        <v>68</v>
      </c>
      <c r="B21689" t="s">
        <v>1193</v>
      </c>
    </row>
    <row r="21690" spans="1:2" x14ac:dyDescent="0.3">
      <c r="A21690" t="s">
        <v>68</v>
      </c>
      <c r="B21690" t="s">
        <v>2341</v>
      </c>
    </row>
    <row r="21691" spans="1:2" x14ac:dyDescent="0.3">
      <c r="A21691" t="s">
        <v>2068</v>
      </c>
      <c r="B21691" t="s">
        <v>131</v>
      </c>
    </row>
    <row r="21692" spans="1:2" x14ac:dyDescent="0.3">
      <c r="A21692" t="s">
        <v>2068</v>
      </c>
      <c r="B21692" t="s">
        <v>4611</v>
      </c>
    </row>
    <row r="21693" spans="1:2" x14ac:dyDescent="0.3">
      <c r="A21693" t="s">
        <v>2068</v>
      </c>
      <c r="B21693" t="s">
        <v>4311</v>
      </c>
    </row>
    <row r="21694" spans="1:2" x14ac:dyDescent="0.3">
      <c r="A21694" t="s">
        <v>2068</v>
      </c>
      <c r="B21694" t="s">
        <v>5855</v>
      </c>
    </row>
    <row r="21695" spans="1:2" x14ac:dyDescent="0.3">
      <c r="A21695" t="s">
        <v>2068</v>
      </c>
      <c r="B21695" t="s">
        <v>3826</v>
      </c>
    </row>
    <row r="21696" spans="1:2" x14ac:dyDescent="0.3">
      <c r="A21696" t="s">
        <v>115</v>
      </c>
      <c r="B21696" t="s">
        <v>695</v>
      </c>
    </row>
    <row r="21697" spans="1:2" x14ac:dyDescent="0.3">
      <c r="A21697" t="s">
        <v>115</v>
      </c>
      <c r="B21697" t="s">
        <v>486</v>
      </c>
    </row>
    <row r="21698" spans="1:2" x14ac:dyDescent="0.3">
      <c r="A21698" t="s">
        <v>115</v>
      </c>
      <c r="B21698" t="s">
        <v>4611</v>
      </c>
    </row>
    <row r="21699" spans="1:2" x14ac:dyDescent="0.3">
      <c r="A21699" t="s">
        <v>115</v>
      </c>
      <c r="B21699" t="s">
        <v>534</v>
      </c>
    </row>
    <row r="21700" spans="1:2" x14ac:dyDescent="0.3">
      <c r="A21700" t="s">
        <v>115</v>
      </c>
      <c r="B21700" t="s">
        <v>1193</v>
      </c>
    </row>
    <row r="21701" spans="1:2" x14ac:dyDescent="0.3">
      <c r="A21701" t="s">
        <v>115</v>
      </c>
      <c r="B21701" t="s">
        <v>2341</v>
      </c>
    </row>
    <row r="21702" spans="1:2" x14ac:dyDescent="0.3">
      <c r="A21702" t="s">
        <v>189</v>
      </c>
      <c r="B21702" t="s">
        <v>19</v>
      </c>
    </row>
    <row r="21703" spans="1:2" x14ac:dyDescent="0.3">
      <c r="A21703" t="s">
        <v>189</v>
      </c>
      <c r="B21703" t="s">
        <v>184</v>
      </c>
    </row>
    <row r="21704" spans="1:2" x14ac:dyDescent="0.3">
      <c r="A21704" t="s">
        <v>115</v>
      </c>
      <c r="B21704" t="s">
        <v>7641</v>
      </c>
    </row>
    <row r="21705" spans="1:2" x14ac:dyDescent="0.3">
      <c r="A21705" t="s">
        <v>115</v>
      </c>
      <c r="B21705" t="s">
        <v>837</v>
      </c>
    </row>
    <row r="21706" spans="1:2" x14ac:dyDescent="0.3">
      <c r="A21706" t="s">
        <v>115</v>
      </c>
      <c r="B21706" t="s">
        <v>790</v>
      </c>
    </row>
    <row r="21707" spans="1:2" x14ac:dyDescent="0.3">
      <c r="A21707" t="s">
        <v>115</v>
      </c>
      <c r="B21707" t="s">
        <v>19</v>
      </c>
    </row>
    <row r="21708" spans="1:2" x14ac:dyDescent="0.3">
      <c r="A21708" t="s">
        <v>115</v>
      </c>
      <c r="B21708" t="s">
        <v>539</v>
      </c>
    </row>
    <row r="21709" spans="1:2" x14ac:dyDescent="0.3">
      <c r="A21709" t="s">
        <v>383</v>
      </c>
      <c r="B21709" t="s">
        <v>695</v>
      </c>
    </row>
    <row r="21710" spans="1:2" x14ac:dyDescent="0.3">
      <c r="A21710" t="s">
        <v>463</v>
      </c>
      <c r="B21710" t="s">
        <v>2417</v>
      </c>
    </row>
    <row r="21711" spans="1:2" x14ac:dyDescent="0.3">
      <c r="A21711" t="s">
        <v>463</v>
      </c>
      <c r="B21711" t="s">
        <v>131</v>
      </c>
    </row>
    <row r="21712" spans="1:2" x14ac:dyDescent="0.3">
      <c r="A21712" t="s">
        <v>189</v>
      </c>
      <c r="B21712" t="s">
        <v>695</v>
      </c>
    </row>
    <row r="21713" spans="1:2" x14ac:dyDescent="0.3">
      <c r="A21713" t="s">
        <v>68</v>
      </c>
      <c r="B21713" t="s">
        <v>695</v>
      </c>
    </row>
    <row r="21714" spans="1:2" x14ac:dyDescent="0.3">
      <c r="A21714" t="s">
        <v>68</v>
      </c>
      <c r="B21714" t="s">
        <v>14707</v>
      </c>
    </row>
    <row r="21715" spans="1:2" x14ac:dyDescent="0.3">
      <c r="A21715" t="s">
        <v>91</v>
      </c>
      <c r="B21715" t="s">
        <v>184</v>
      </c>
    </row>
    <row r="21716" spans="1:2" x14ac:dyDescent="0.3">
      <c r="A21716" t="s">
        <v>91</v>
      </c>
      <c r="B21716" t="s">
        <v>486</v>
      </c>
    </row>
    <row r="21717" spans="1:2" x14ac:dyDescent="0.3">
      <c r="A21717" t="s">
        <v>91</v>
      </c>
      <c r="B21717" t="s">
        <v>639</v>
      </c>
    </row>
    <row r="21718" spans="1:2" x14ac:dyDescent="0.3">
      <c r="A21718" t="s">
        <v>91</v>
      </c>
      <c r="B21718" t="s">
        <v>19</v>
      </c>
    </row>
    <row r="21719" spans="1:2" x14ac:dyDescent="0.3">
      <c r="A21719" t="s">
        <v>91</v>
      </c>
      <c r="B21719" t="s">
        <v>837</v>
      </c>
    </row>
    <row r="21720" spans="1:2" x14ac:dyDescent="0.3">
      <c r="A21720" t="s">
        <v>91</v>
      </c>
      <c r="B21720" t="s">
        <v>5855</v>
      </c>
    </row>
    <row r="21721" spans="1:2" x14ac:dyDescent="0.3">
      <c r="A21721" t="s">
        <v>463</v>
      </c>
      <c r="B21721" t="s">
        <v>4207</v>
      </c>
    </row>
    <row r="21722" spans="1:2" x14ac:dyDescent="0.3">
      <c r="A21722" t="s">
        <v>463</v>
      </c>
      <c r="B21722" t="s">
        <v>1900</v>
      </c>
    </row>
    <row r="21723" spans="1:2" x14ac:dyDescent="0.3">
      <c r="A21723" t="s">
        <v>463</v>
      </c>
      <c r="B21723" t="s">
        <v>131</v>
      </c>
    </row>
    <row r="21724" spans="1:2" x14ac:dyDescent="0.3">
      <c r="A21724" t="s">
        <v>463</v>
      </c>
      <c r="B21724" t="s">
        <v>14034</v>
      </c>
    </row>
    <row r="21725" spans="1:2" x14ac:dyDescent="0.3">
      <c r="A21725" t="s">
        <v>383</v>
      </c>
      <c r="B21725" t="s">
        <v>4207</v>
      </c>
    </row>
    <row r="21726" spans="1:2" x14ac:dyDescent="0.3">
      <c r="A21726" t="s">
        <v>383</v>
      </c>
      <c r="B21726" t="s">
        <v>1193</v>
      </c>
    </row>
    <row r="21727" spans="1:2" x14ac:dyDescent="0.3">
      <c r="A21727" t="s">
        <v>463</v>
      </c>
      <c r="B21727" t="s">
        <v>2417</v>
      </c>
    </row>
    <row r="21728" spans="1:2" x14ac:dyDescent="0.3">
      <c r="A21728" t="s">
        <v>383</v>
      </c>
      <c r="B21728" t="s">
        <v>19</v>
      </c>
    </row>
    <row r="21729" spans="1:2" x14ac:dyDescent="0.3">
      <c r="A21729" t="s">
        <v>383</v>
      </c>
      <c r="B21729" t="s">
        <v>131</v>
      </c>
    </row>
    <row r="21730" spans="1:2" x14ac:dyDescent="0.3">
      <c r="A21730" t="s">
        <v>115</v>
      </c>
      <c r="B21730" t="s">
        <v>131</v>
      </c>
    </row>
    <row r="21731" spans="1:2" x14ac:dyDescent="0.3">
      <c r="A21731" t="s">
        <v>115</v>
      </c>
      <c r="B21731" t="s">
        <v>2417</v>
      </c>
    </row>
    <row r="21732" spans="1:2" x14ac:dyDescent="0.3">
      <c r="A21732" t="s">
        <v>115</v>
      </c>
      <c r="B21732" t="s">
        <v>19</v>
      </c>
    </row>
    <row r="21733" spans="1:2" x14ac:dyDescent="0.3">
      <c r="A21733" t="s">
        <v>91</v>
      </c>
      <c r="B21733" t="s">
        <v>184</v>
      </c>
    </row>
    <row r="21734" spans="1:2" x14ac:dyDescent="0.3">
      <c r="A21734" t="s">
        <v>91</v>
      </c>
      <c r="B21734" t="s">
        <v>184</v>
      </c>
    </row>
    <row r="21735" spans="1:2" x14ac:dyDescent="0.3">
      <c r="A21735" t="s">
        <v>189</v>
      </c>
      <c r="B21735" t="s">
        <v>2417</v>
      </c>
    </row>
    <row r="21736" spans="1:2" x14ac:dyDescent="0.3">
      <c r="A21736" t="s">
        <v>3052</v>
      </c>
      <c r="B21736" t="s">
        <v>837</v>
      </c>
    </row>
    <row r="21737" spans="1:2" x14ac:dyDescent="0.3">
      <c r="A21737" t="s">
        <v>3052</v>
      </c>
      <c r="B21737" t="s">
        <v>639</v>
      </c>
    </row>
    <row r="21738" spans="1:2" x14ac:dyDescent="0.3">
      <c r="A21738" t="s">
        <v>3052</v>
      </c>
      <c r="B21738" t="s">
        <v>486</v>
      </c>
    </row>
    <row r="21739" spans="1:2" x14ac:dyDescent="0.3">
      <c r="A21739" t="s">
        <v>3052</v>
      </c>
      <c r="B21739" t="s">
        <v>1193</v>
      </c>
    </row>
    <row r="21740" spans="1:2" x14ac:dyDescent="0.3">
      <c r="A21740" t="s">
        <v>3052</v>
      </c>
      <c r="B21740" t="s">
        <v>2341</v>
      </c>
    </row>
    <row r="21741" spans="1:2" x14ac:dyDescent="0.3">
      <c r="A21741" t="s">
        <v>11</v>
      </c>
      <c r="B21741" t="s">
        <v>184</v>
      </c>
    </row>
    <row r="21742" spans="1:2" x14ac:dyDescent="0.3">
      <c r="A21742" t="s">
        <v>11</v>
      </c>
      <c r="B21742" t="s">
        <v>486</v>
      </c>
    </row>
    <row r="21743" spans="1:2" x14ac:dyDescent="0.3">
      <c r="A21743" t="s">
        <v>11</v>
      </c>
      <c r="B21743" t="s">
        <v>7662</v>
      </c>
    </row>
    <row r="21744" spans="1:2" x14ac:dyDescent="0.3">
      <c r="A21744" t="s">
        <v>11</v>
      </c>
      <c r="B21744" t="s">
        <v>534</v>
      </c>
    </row>
    <row r="21745" spans="1:2" x14ac:dyDescent="0.3">
      <c r="A21745" t="s">
        <v>11</v>
      </c>
      <c r="B21745" t="s">
        <v>2341</v>
      </c>
    </row>
    <row r="21746" spans="1:2" x14ac:dyDescent="0.3">
      <c r="A21746" t="s">
        <v>11</v>
      </c>
      <c r="B21746" t="s">
        <v>5855</v>
      </c>
    </row>
    <row r="21747" spans="1:2" x14ac:dyDescent="0.3">
      <c r="A21747" t="s">
        <v>11</v>
      </c>
      <c r="B21747" t="s">
        <v>131</v>
      </c>
    </row>
    <row r="21748" spans="1:2" x14ac:dyDescent="0.3">
      <c r="A21748" t="s">
        <v>11</v>
      </c>
      <c r="B21748" t="s">
        <v>695</v>
      </c>
    </row>
    <row r="21749" spans="1:2" x14ac:dyDescent="0.3">
      <c r="A21749" t="s">
        <v>11</v>
      </c>
      <c r="B21749" t="s">
        <v>1025</v>
      </c>
    </row>
    <row r="21750" spans="1:2" x14ac:dyDescent="0.3">
      <c r="A21750" t="s">
        <v>11</v>
      </c>
      <c r="B21750" t="s">
        <v>7874</v>
      </c>
    </row>
    <row r="21751" spans="1:2" x14ac:dyDescent="0.3">
      <c r="A21751" t="s">
        <v>11</v>
      </c>
      <c r="B21751" t="s">
        <v>695</v>
      </c>
    </row>
    <row r="21752" spans="1:2" x14ac:dyDescent="0.3">
      <c r="A21752" t="s">
        <v>11</v>
      </c>
      <c r="B21752" t="s">
        <v>5177</v>
      </c>
    </row>
    <row r="21753" spans="1:2" x14ac:dyDescent="0.3">
      <c r="A21753" t="s">
        <v>11</v>
      </c>
      <c r="B21753" t="s">
        <v>5180</v>
      </c>
    </row>
    <row r="21754" spans="1:2" x14ac:dyDescent="0.3">
      <c r="A21754" t="s">
        <v>11</v>
      </c>
      <c r="B21754" t="s">
        <v>486</v>
      </c>
    </row>
    <row r="21755" spans="1:2" x14ac:dyDescent="0.3">
      <c r="A21755" t="s">
        <v>91</v>
      </c>
      <c r="B21755" t="s">
        <v>617</v>
      </c>
    </row>
    <row r="21756" spans="1:2" x14ac:dyDescent="0.3">
      <c r="A21756" t="s">
        <v>3052</v>
      </c>
      <c r="B21756" t="s">
        <v>1193</v>
      </c>
    </row>
    <row r="21757" spans="1:2" x14ac:dyDescent="0.3">
      <c r="A21757" t="s">
        <v>3052</v>
      </c>
      <c r="B21757" t="s">
        <v>4207</v>
      </c>
    </row>
    <row r="21758" spans="1:2" x14ac:dyDescent="0.3">
      <c r="A21758" t="s">
        <v>115</v>
      </c>
      <c r="B21758" t="s">
        <v>2341</v>
      </c>
    </row>
    <row r="21759" spans="1:2" x14ac:dyDescent="0.3">
      <c r="A21759" t="s">
        <v>91</v>
      </c>
      <c r="B21759" t="s">
        <v>10390</v>
      </c>
    </row>
    <row r="21760" spans="1:2" x14ac:dyDescent="0.3">
      <c r="A21760" t="s">
        <v>383</v>
      </c>
      <c r="B21760" t="s">
        <v>695</v>
      </c>
    </row>
    <row r="21761" spans="1:2" x14ac:dyDescent="0.3">
      <c r="A21761" t="s">
        <v>383</v>
      </c>
      <c r="B21761" t="s">
        <v>5177</v>
      </c>
    </row>
    <row r="21762" spans="1:2" x14ac:dyDescent="0.3">
      <c r="A21762" t="s">
        <v>383</v>
      </c>
      <c r="B21762" t="s">
        <v>5180</v>
      </c>
    </row>
    <row r="21763" spans="1:2" x14ac:dyDescent="0.3">
      <c r="A21763" t="s">
        <v>383</v>
      </c>
      <c r="B21763" t="s">
        <v>486</v>
      </c>
    </row>
    <row r="21764" spans="1:2" x14ac:dyDescent="0.3">
      <c r="A21764" t="s">
        <v>91</v>
      </c>
      <c r="B21764" t="s">
        <v>131</v>
      </c>
    </row>
    <row r="21765" spans="1:2" x14ac:dyDescent="0.3">
      <c r="A21765" t="s">
        <v>91</v>
      </c>
      <c r="B21765" t="s">
        <v>5177</v>
      </c>
    </row>
    <row r="21766" spans="1:2" x14ac:dyDescent="0.3">
      <c r="A21766" t="s">
        <v>115</v>
      </c>
      <c r="B21766" t="s">
        <v>131</v>
      </c>
    </row>
    <row r="21767" spans="1:2" x14ac:dyDescent="0.3">
      <c r="A21767" t="s">
        <v>115</v>
      </c>
      <c r="B21767" t="s">
        <v>4611</v>
      </c>
    </row>
    <row r="21768" spans="1:2" x14ac:dyDescent="0.3">
      <c r="A21768" t="s">
        <v>115</v>
      </c>
      <c r="B21768" t="s">
        <v>1025</v>
      </c>
    </row>
    <row r="21769" spans="1:2" x14ac:dyDescent="0.3">
      <c r="A21769" t="s">
        <v>115</v>
      </c>
      <c r="B21769" t="s">
        <v>3826</v>
      </c>
    </row>
    <row r="21770" spans="1:2" x14ac:dyDescent="0.3">
      <c r="A21770" t="s">
        <v>463</v>
      </c>
      <c r="B21770" t="s">
        <v>695</v>
      </c>
    </row>
    <row r="21771" spans="1:2" x14ac:dyDescent="0.3">
      <c r="A21771" t="s">
        <v>68</v>
      </c>
      <c r="B21771" t="s">
        <v>14708</v>
      </c>
    </row>
    <row r="21772" spans="1:2" x14ac:dyDescent="0.3">
      <c r="A21772" t="s">
        <v>463</v>
      </c>
      <c r="B21772" t="s">
        <v>184</v>
      </c>
    </row>
    <row r="21773" spans="1:2" x14ac:dyDescent="0.3">
      <c r="A21773" t="s">
        <v>68</v>
      </c>
      <c r="B21773" t="s">
        <v>184</v>
      </c>
    </row>
    <row r="21774" spans="1:2" x14ac:dyDescent="0.3">
      <c r="A21774" t="s">
        <v>68</v>
      </c>
      <c r="B21774" t="s">
        <v>10561</v>
      </c>
    </row>
    <row r="21775" spans="1:2" x14ac:dyDescent="0.3">
      <c r="A21775" t="s">
        <v>68</v>
      </c>
      <c r="B21775" t="s">
        <v>1193</v>
      </c>
    </row>
    <row r="21776" spans="1:2" x14ac:dyDescent="0.3">
      <c r="A21776" t="s">
        <v>68</v>
      </c>
      <c r="B21776" t="s">
        <v>184</v>
      </c>
    </row>
    <row r="21777" spans="1:2" x14ac:dyDescent="0.3">
      <c r="A21777" t="s">
        <v>383</v>
      </c>
      <c r="B21777" t="s">
        <v>1193</v>
      </c>
    </row>
    <row r="21778" spans="1:2" x14ac:dyDescent="0.3">
      <c r="A21778" t="s">
        <v>383</v>
      </c>
      <c r="B21778" t="s">
        <v>4207</v>
      </c>
    </row>
    <row r="21779" spans="1:2" x14ac:dyDescent="0.3">
      <c r="A21779" t="s">
        <v>115</v>
      </c>
      <c r="B21779" t="s">
        <v>4207</v>
      </c>
    </row>
    <row r="21780" spans="1:2" x14ac:dyDescent="0.3">
      <c r="A21780" t="s">
        <v>115</v>
      </c>
      <c r="B21780" t="s">
        <v>1193</v>
      </c>
    </row>
    <row r="21781" spans="1:2" x14ac:dyDescent="0.3">
      <c r="A21781" t="s">
        <v>68</v>
      </c>
      <c r="B21781" t="s">
        <v>5180</v>
      </c>
    </row>
    <row r="21782" spans="1:2" x14ac:dyDescent="0.3">
      <c r="A21782" t="s">
        <v>115</v>
      </c>
      <c r="B21782" t="s">
        <v>1193</v>
      </c>
    </row>
    <row r="21783" spans="1:2" x14ac:dyDescent="0.3">
      <c r="A21783" t="s">
        <v>115</v>
      </c>
      <c r="B21783" t="s">
        <v>4207</v>
      </c>
    </row>
    <row r="21784" spans="1:2" x14ac:dyDescent="0.3">
      <c r="A21784" t="s">
        <v>91</v>
      </c>
      <c r="B21784" t="s">
        <v>184</v>
      </c>
    </row>
    <row r="21785" spans="1:2" x14ac:dyDescent="0.3">
      <c r="A21785" t="s">
        <v>68</v>
      </c>
      <c r="B21785" t="s">
        <v>1193</v>
      </c>
    </row>
    <row r="21786" spans="1:2" x14ac:dyDescent="0.3">
      <c r="A21786" t="s">
        <v>68</v>
      </c>
      <c r="B21786" t="s">
        <v>2341</v>
      </c>
    </row>
    <row r="21787" spans="1:2" x14ac:dyDescent="0.3">
      <c r="A21787" t="s">
        <v>463</v>
      </c>
      <c r="B21787" t="s">
        <v>4464</v>
      </c>
    </row>
    <row r="21788" spans="1:2" x14ac:dyDescent="0.3">
      <c r="A21788" t="s">
        <v>383</v>
      </c>
      <c r="B21788" t="s">
        <v>131</v>
      </c>
    </row>
    <row r="21789" spans="1:2" x14ac:dyDescent="0.3">
      <c r="A21789" t="s">
        <v>383</v>
      </c>
      <c r="B21789" t="s">
        <v>1193</v>
      </c>
    </row>
    <row r="21790" spans="1:2" x14ac:dyDescent="0.3">
      <c r="A21790" t="s">
        <v>383</v>
      </c>
      <c r="B21790" t="s">
        <v>355</v>
      </c>
    </row>
    <row r="21791" spans="1:2" x14ac:dyDescent="0.3">
      <c r="A21791" t="s">
        <v>91</v>
      </c>
      <c r="B21791" t="s">
        <v>131</v>
      </c>
    </row>
    <row r="21792" spans="1:2" x14ac:dyDescent="0.3">
      <c r="A21792" t="s">
        <v>91</v>
      </c>
      <c r="B21792" t="s">
        <v>1193</v>
      </c>
    </row>
    <row r="21793" spans="1:2" x14ac:dyDescent="0.3">
      <c r="A21793" t="s">
        <v>91</v>
      </c>
      <c r="B21793" t="s">
        <v>355</v>
      </c>
    </row>
    <row r="21794" spans="1:2" x14ac:dyDescent="0.3">
      <c r="A21794" t="s">
        <v>115</v>
      </c>
      <c r="B21794" t="s">
        <v>131</v>
      </c>
    </row>
    <row r="21795" spans="1:2" x14ac:dyDescent="0.3">
      <c r="A21795" t="s">
        <v>115</v>
      </c>
      <c r="B21795" t="s">
        <v>1193</v>
      </c>
    </row>
    <row r="21796" spans="1:2" x14ac:dyDescent="0.3">
      <c r="A21796" t="s">
        <v>115</v>
      </c>
      <c r="B21796" t="s">
        <v>355</v>
      </c>
    </row>
    <row r="21797" spans="1:2" x14ac:dyDescent="0.3">
      <c r="A21797" t="s">
        <v>2068</v>
      </c>
      <c r="B21797" t="s">
        <v>131</v>
      </c>
    </row>
    <row r="21798" spans="1:2" x14ac:dyDescent="0.3">
      <c r="A21798" t="s">
        <v>2068</v>
      </c>
      <c r="B21798" t="s">
        <v>1193</v>
      </c>
    </row>
    <row r="21799" spans="1:2" x14ac:dyDescent="0.3">
      <c r="A21799" t="s">
        <v>2068</v>
      </c>
      <c r="B21799" t="s">
        <v>355</v>
      </c>
    </row>
    <row r="21800" spans="1:2" x14ac:dyDescent="0.3">
      <c r="A21800" t="s">
        <v>463</v>
      </c>
      <c r="B21800" t="s">
        <v>131</v>
      </c>
    </row>
    <row r="21801" spans="1:2" x14ac:dyDescent="0.3">
      <c r="A21801" t="s">
        <v>463</v>
      </c>
      <c r="B21801" t="s">
        <v>1193</v>
      </c>
    </row>
    <row r="21802" spans="1:2" x14ac:dyDescent="0.3">
      <c r="A21802" t="s">
        <v>463</v>
      </c>
      <c r="B21802" t="s">
        <v>355</v>
      </c>
    </row>
    <row r="21803" spans="1:2" x14ac:dyDescent="0.3">
      <c r="A21803" t="s">
        <v>68</v>
      </c>
      <c r="B21803" t="s">
        <v>13382</v>
      </c>
    </row>
    <row r="21804" spans="1:2" x14ac:dyDescent="0.3">
      <c r="A21804" t="s">
        <v>2068</v>
      </c>
      <c r="B21804" t="s">
        <v>4207</v>
      </c>
    </row>
    <row r="21805" spans="1:2" x14ac:dyDescent="0.3">
      <c r="A21805" t="s">
        <v>2068</v>
      </c>
      <c r="B21805" t="s">
        <v>1193</v>
      </c>
    </row>
    <row r="21806" spans="1:2" x14ac:dyDescent="0.3">
      <c r="A21806" t="s">
        <v>68</v>
      </c>
      <c r="B21806" t="s">
        <v>158</v>
      </c>
    </row>
    <row r="21807" spans="1:2" x14ac:dyDescent="0.3">
      <c r="A21807" t="s">
        <v>91</v>
      </c>
      <c r="B21807" t="s">
        <v>7662</v>
      </c>
    </row>
    <row r="21808" spans="1:2" x14ac:dyDescent="0.3">
      <c r="A21808" t="s">
        <v>463</v>
      </c>
      <c r="B21808" t="s">
        <v>1193</v>
      </c>
    </row>
    <row r="21809" spans="1:2" x14ac:dyDescent="0.3">
      <c r="A21809" t="s">
        <v>463</v>
      </c>
      <c r="B21809" t="s">
        <v>4207</v>
      </c>
    </row>
    <row r="21810" spans="1:2" x14ac:dyDescent="0.3">
      <c r="A21810" t="s">
        <v>463</v>
      </c>
      <c r="B21810" t="s">
        <v>1900</v>
      </c>
    </row>
    <row r="21811" spans="1:2" x14ac:dyDescent="0.3">
      <c r="A21811" t="s">
        <v>383</v>
      </c>
      <c r="B21811" t="s">
        <v>131</v>
      </c>
    </row>
    <row r="21812" spans="1:2" x14ac:dyDescent="0.3">
      <c r="A21812" t="s">
        <v>2068</v>
      </c>
      <c r="B21812" t="s">
        <v>2341</v>
      </c>
    </row>
    <row r="21813" spans="1:2" x14ac:dyDescent="0.3">
      <c r="A21813" t="s">
        <v>463</v>
      </c>
      <c r="B21813" t="s">
        <v>639</v>
      </c>
    </row>
    <row r="21814" spans="1:2" x14ac:dyDescent="0.3">
      <c r="A21814" t="s">
        <v>463</v>
      </c>
      <c r="B21814" t="s">
        <v>184</v>
      </c>
    </row>
    <row r="21815" spans="1:2" x14ac:dyDescent="0.3">
      <c r="A21815" t="s">
        <v>463</v>
      </c>
      <c r="B21815" t="s">
        <v>2341</v>
      </c>
    </row>
    <row r="21816" spans="1:2" x14ac:dyDescent="0.3">
      <c r="A21816" t="s">
        <v>2068</v>
      </c>
      <c r="B21816" t="s">
        <v>131</v>
      </c>
    </row>
    <row r="21817" spans="1:2" x14ac:dyDescent="0.3">
      <c r="A21817" t="s">
        <v>2068</v>
      </c>
      <c r="B21817" t="s">
        <v>19</v>
      </c>
    </row>
    <row r="21818" spans="1:2" x14ac:dyDescent="0.3">
      <c r="A21818" t="s">
        <v>2068</v>
      </c>
      <c r="B21818" t="s">
        <v>3382</v>
      </c>
    </row>
    <row r="21819" spans="1:2" x14ac:dyDescent="0.3">
      <c r="A21819" t="s">
        <v>189</v>
      </c>
      <c r="B21819" t="s">
        <v>4207</v>
      </c>
    </row>
    <row r="21820" spans="1:2" x14ac:dyDescent="0.3">
      <c r="A21820" t="s">
        <v>11</v>
      </c>
      <c r="B21820" t="s">
        <v>131</v>
      </c>
    </row>
    <row r="21821" spans="1:2" x14ac:dyDescent="0.3">
      <c r="A21821" t="s">
        <v>2068</v>
      </c>
      <c r="B21821" t="s">
        <v>2341</v>
      </c>
    </row>
    <row r="21822" spans="1:2" x14ac:dyDescent="0.3">
      <c r="A21822" t="s">
        <v>2068</v>
      </c>
      <c r="B21822" t="s">
        <v>184</v>
      </c>
    </row>
    <row r="21823" spans="1:2" x14ac:dyDescent="0.3">
      <c r="A21823" t="s">
        <v>189</v>
      </c>
      <c r="B21823" t="s">
        <v>3138</v>
      </c>
    </row>
    <row r="21824" spans="1:2" x14ac:dyDescent="0.3">
      <c r="A21824" t="s">
        <v>189</v>
      </c>
      <c r="B21824" t="s">
        <v>1193</v>
      </c>
    </row>
    <row r="21825" spans="1:2" x14ac:dyDescent="0.3">
      <c r="A21825" t="s">
        <v>189</v>
      </c>
      <c r="B21825" t="s">
        <v>5855</v>
      </c>
    </row>
    <row r="21826" spans="1:2" x14ac:dyDescent="0.3">
      <c r="A21826" t="s">
        <v>189</v>
      </c>
      <c r="B21826" t="s">
        <v>486</v>
      </c>
    </row>
    <row r="21827" spans="1:2" x14ac:dyDescent="0.3">
      <c r="A21827" t="s">
        <v>115</v>
      </c>
      <c r="B21827" t="s">
        <v>695</v>
      </c>
    </row>
    <row r="21828" spans="1:2" x14ac:dyDescent="0.3">
      <c r="A21828" t="s">
        <v>115</v>
      </c>
      <c r="B21828" t="s">
        <v>486</v>
      </c>
    </row>
    <row r="21829" spans="1:2" x14ac:dyDescent="0.3">
      <c r="A21829" t="s">
        <v>115</v>
      </c>
      <c r="B21829" t="s">
        <v>2341</v>
      </c>
    </row>
    <row r="21830" spans="1:2" x14ac:dyDescent="0.3">
      <c r="A21830" t="s">
        <v>115</v>
      </c>
      <c r="B21830" t="s">
        <v>695</v>
      </c>
    </row>
    <row r="21831" spans="1:2" x14ac:dyDescent="0.3">
      <c r="A21831" t="s">
        <v>91</v>
      </c>
      <c r="B21831" t="s">
        <v>1193</v>
      </c>
    </row>
    <row r="21832" spans="1:2" x14ac:dyDescent="0.3">
      <c r="A21832" t="s">
        <v>91</v>
      </c>
      <c r="B21832" t="s">
        <v>2341</v>
      </c>
    </row>
    <row r="21833" spans="1:2" x14ac:dyDescent="0.3">
      <c r="A21833" t="s">
        <v>383</v>
      </c>
      <c r="B21833" t="s">
        <v>131</v>
      </c>
    </row>
    <row r="21834" spans="1:2" x14ac:dyDescent="0.3">
      <c r="A21834" t="s">
        <v>463</v>
      </c>
      <c r="B21834" t="s">
        <v>7662</v>
      </c>
    </row>
    <row r="21835" spans="1:2" x14ac:dyDescent="0.3">
      <c r="A21835" t="s">
        <v>463</v>
      </c>
      <c r="B21835" t="s">
        <v>2341</v>
      </c>
    </row>
    <row r="21836" spans="1:2" x14ac:dyDescent="0.3">
      <c r="A21836" t="s">
        <v>2068</v>
      </c>
      <c r="B21836" t="s">
        <v>184</v>
      </c>
    </row>
    <row r="21837" spans="1:2" x14ac:dyDescent="0.3">
      <c r="A21837" t="s">
        <v>2068</v>
      </c>
      <c r="B21837" t="s">
        <v>695</v>
      </c>
    </row>
    <row r="21838" spans="1:2" x14ac:dyDescent="0.3">
      <c r="A21838" t="s">
        <v>91</v>
      </c>
      <c r="B21838" t="s">
        <v>19</v>
      </c>
    </row>
    <row r="21839" spans="1:2" x14ac:dyDescent="0.3">
      <c r="A21839" t="s">
        <v>91</v>
      </c>
      <c r="B21839" t="s">
        <v>184</v>
      </c>
    </row>
    <row r="21840" spans="1:2" x14ac:dyDescent="0.3">
      <c r="A21840" t="s">
        <v>11</v>
      </c>
      <c r="B21840" t="s">
        <v>2417</v>
      </c>
    </row>
    <row r="21841" spans="1:2" x14ac:dyDescent="0.3">
      <c r="A21841" t="s">
        <v>3052</v>
      </c>
      <c r="B21841" t="s">
        <v>4207</v>
      </c>
    </row>
    <row r="21842" spans="1:2" x14ac:dyDescent="0.3">
      <c r="A21842" t="s">
        <v>3052</v>
      </c>
      <c r="B21842" t="s">
        <v>1193</v>
      </c>
    </row>
    <row r="21843" spans="1:2" x14ac:dyDescent="0.3">
      <c r="A21843" t="s">
        <v>2068</v>
      </c>
      <c r="B21843" t="s">
        <v>2341</v>
      </c>
    </row>
    <row r="21844" spans="1:2" x14ac:dyDescent="0.3">
      <c r="A21844" t="s">
        <v>2068</v>
      </c>
      <c r="B21844" t="s">
        <v>131</v>
      </c>
    </row>
    <row r="21845" spans="1:2" x14ac:dyDescent="0.3">
      <c r="A21845" t="s">
        <v>3052</v>
      </c>
      <c r="B21845" t="s">
        <v>131</v>
      </c>
    </row>
    <row r="21846" spans="1:2" x14ac:dyDescent="0.3">
      <c r="A21846" t="s">
        <v>2068</v>
      </c>
      <c r="B21846" t="s">
        <v>184</v>
      </c>
    </row>
    <row r="21847" spans="1:2" x14ac:dyDescent="0.3">
      <c r="A21847" t="s">
        <v>463</v>
      </c>
      <c r="B21847" t="s">
        <v>486</v>
      </c>
    </row>
    <row r="21848" spans="1:2" x14ac:dyDescent="0.3">
      <c r="A21848" t="s">
        <v>463</v>
      </c>
      <c r="B21848" t="s">
        <v>3138</v>
      </c>
    </row>
    <row r="21849" spans="1:2" x14ac:dyDescent="0.3">
      <c r="A21849" t="s">
        <v>11</v>
      </c>
      <c r="B21849" t="s">
        <v>617</v>
      </c>
    </row>
    <row r="21850" spans="1:2" x14ac:dyDescent="0.3">
      <c r="A21850" t="s">
        <v>11</v>
      </c>
      <c r="B21850" t="s">
        <v>3138</v>
      </c>
    </row>
    <row r="21851" spans="1:2" x14ac:dyDescent="0.3">
      <c r="A21851" t="s">
        <v>11</v>
      </c>
      <c r="B21851" t="s">
        <v>486</v>
      </c>
    </row>
    <row r="21852" spans="1:2" x14ac:dyDescent="0.3">
      <c r="A21852" t="s">
        <v>91</v>
      </c>
      <c r="B21852" t="s">
        <v>184</v>
      </c>
    </row>
    <row r="21853" spans="1:2" x14ac:dyDescent="0.3">
      <c r="A21853" t="s">
        <v>91</v>
      </c>
      <c r="B21853" t="s">
        <v>790</v>
      </c>
    </row>
    <row r="21854" spans="1:2" x14ac:dyDescent="0.3">
      <c r="A21854" t="s">
        <v>3052</v>
      </c>
      <c r="B21854" t="s">
        <v>4207</v>
      </c>
    </row>
    <row r="21855" spans="1:2" x14ac:dyDescent="0.3">
      <c r="A21855" t="s">
        <v>3052</v>
      </c>
      <c r="B21855" t="s">
        <v>2341</v>
      </c>
    </row>
    <row r="21856" spans="1:2" x14ac:dyDescent="0.3">
      <c r="A21856" t="s">
        <v>3052</v>
      </c>
      <c r="B21856" t="s">
        <v>1193</v>
      </c>
    </row>
    <row r="21857" spans="1:2" x14ac:dyDescent="0.3">
      <c r="A21857" t="s">
        <v>189</v>
      </c>
      <c r="B21857" t="s">
        <v>2417</v>
      </c>
    </row>
    <row r="21858" spans="1:2" x14ac:dyDescent="0.3">
      <c r="A21858" t="s">
        <v>91</v>
      </c>
      <c r="B21858" t="s">
        <v>9177</v>
      </c>
    </row>
    <row r="21859" spans="1:2" x14ac:dyDescent="0.3">
      <c r="A21859" t="s">
        <v>68</v>
      </c>
      <c r="B21859" t="s">
        <v>14709</v>
      </c>
    </row>
    <row r="21860" spans="1:2" x14ac:dyDescent="0.3">
      <c r="A21860" t="s">
        <v>463</v>
      </c>
      <c r="B21860" t="s">
        <v>2174</v>
      </c>
    </row>
    <row r="21861" spans="1:2" x14ac:dyDescent="0.3">
      <c r="A21861" t="s">
        <v>2068</v>
      </c>
      <c r="B21861" t="s">
        <v>184</v>
      </c>
    </row>
    <row r="21862" spans="1:2" x14ac:dyDescent="0.3">
      <c r="A21862" t="s">
        <v>2068</v>
      </c>
      <c r="B21862" t="s">
        <v>2341</v>
      </c>
    </row>
    <row r="21863" spans="1:2" x14ac:dyDescent="0.3">
      <c r="A21863" t="s">
        <v>115</v>
      </c>
      <c r="B21863" t="s">
        <v>184</v>
      </c>
    </row>
    <row r="21864" spans="1:2" x14ac:dyDescent="0.3">
      <c r="A21864" t="s">
        <v>463</v>
      </c>
      <c r="B21864" t="s">
        <v>695</v>
      </c>
    </row>
    <row r="21865" spans="1:2" x14ac:dyDescent="0.3">
      <c r="A21865" t="s">
        <v>68</v>
      </c>
      <c r="B21865" t="s">
        <v>4207</v>
      </c>
    </row>
    <row r="21866" spans="1:2" x14ac:dyDescent="0.3">
      <c r="A21866" t="s">
        <v>189</v>
      </c>
      <c r="B21866" t="s">
        <v>131</v>
      </c>
    </row>
    <row r="21867" spans="1:2" x14ac:dyDescent="0.3">
      <c r="A21867" t="s">
        <v>189</v>
      </c>
      <c r="B21867" t="s">
        <v>3689</v>
      </c>
    </row>
    <row r="21868" spans="1:2" x14ac:dyDescent="0.3">
      <c r="A21868" t="s">
        <v>189</v>
      </c>
      <c r="B21868" t="s">
        <v>2341</v>
      </c>
    </row>
    <row r="21869" spans="1:2" x14ac:dyDescent="0.3">
      <c r="A21869" t="s">
        <v>68</v>
      </c>
      <c r="B21869" t="s">
        <v>639</v>
      </c>
    </row>
    <row r="21870" spans="1:2" x14ac:dyDescent="0.3">
      <c r="A21870" t="s">
        <v>68</v>
      </c>
      <c r="B21870" t="s">
        <v>14389</v>
      </c>
    </row>
    <row r="21871" spans="1:2" x14ac:dyDescent="0.3">
      <c r="A21871" t="s">
        <v>68</v>
      </c>
      <c r="B21871" t="s">
        <v>14395</v>
      </c>
    </row>
    <row r="21872" spans="1:2" x14ac:dyDescent="0.3">
      <c r="A21872" t="s">
        <v>2068</v>
      </c>
      <c r="B21872" t="s">
        <v>837</v>
      </c>
    </row>
    <row r="21873" spans="1:2" x14ac:dyDescent="0.3">
      <c r="A21873" t="s">
        <v>2068</v>
      </c>
      <c r="B21873" t="s">
        <v>184</v>
      </c>
    </row>
    <row r="21874" spans="1:2" x14ac:dyDescent="0.3">
      <c r="A21874" t="s">
        <v>2068</v>
      </c>
      <c r="B21874" t="s">
        <v>790</v>
      </c>
    </row>
    <row r="21875" spans="1:2" x14ac:dyDescent="0.3">
      <c r="A21875" t="s">
        <v>463</v>
      </c>
      <c r="B21875" t="s">
        <v>639</v>
      </c>
    </row>
    <row r="21876" spans="1:2" x14ac:dyDescent="0.3">
      <c r="A21876" t="s">
        <v>463</v>
      </c>
      <c r="B21876" t="s">
        <v>19</v>
      </c>
    </row>
    <row r="21877" spans="1:2" x14ac:dyDescent="0.3">
      <c r="A21877" t="s">
        <v>463</v>
      </c>
      <c r="B21877" t="s">
        <v>695</v>
      </c>
    </row>
    <row r="21878" spans="1:2" x14ac:dyDescent="0.3">
      <c r="A21878" t="s">
        <v>463</v>
      </c>
      <c r="B21878" t="s">
        <v>131</v>
      </c>
    </row>
    <row r="21879" spans="1:2" x14ac:dyDescent="0.3">
      <c r="A21879" t="s">
        <v>463</v>
      </c>
      <c r="B21879" t="s">
        <v>695</v>
      </c>
    </row>
    <row r="21880" spans="1:2" x14ac:dyDescent="0.3">
      <c r="A21880" t="s">
        <v>463</v>
      </c>
      <c r="B21880" t="s">
        <v>695</v>
      </c>
    </row>
    <row r="21881" spans="1:2" x14ac:dyDescent="0.3">
      <c r="A21881" t="s">
        <v>463</v>
      </c>
      <c r="B21881" t="s">
        <v>19</v>
      </c>
    </row>
    <row r="21882" spans="1:2" x14ac:dyDescent="0.3">
      <c r="A21882" t="s">
        <v>463</v>
      </c>
      <c r="B21882" t="s">
        <v>3382</v>
      </c>
    </row>
    <row r="21883" spans="1:2" x14ac:dyDescent="0.3">
      <c r="A21883" t="s">
        <v>463</v>
      </c>
      <c r="B21883" t="s">
        <v>837</v>
      </c>
    </row>
    <row r="21884" spans="1:2" x14ac:dyDescent="0.3">
      <c r="A21884" t="s">
        <v>463</v>
      </c>
      <c r="B21884" t="s">
        <v>184</v>
      </c>
    </row>
    <row r="21885" spans="1:2" x14ac:dyDescent="0.3">
      <c r="A21885" t="s">
        <v>463</v>
      </c>
      <c r="B21885" t="s">
        <v>695</v>
      </c>
    </row>
    <row r="21886" spans="1:2" x14ac:dyDescent="0.3">
      <c r="A21886" t="s">
        <v>463</v>
      </c>
      <c r="B21886" t="s">
        <v>19</v>
      </c>
    </row>
    <row r="21887" spans="1:2" x14ac:dyDescent="0.3">
      <c r="A21887" t="s">
        <v>189</v>
      </c>
      <c r="B21887" t="s">
        <v>14710</v>
      </c>
    </row>
    <row r="21888" spans="1:2" x14ac:dyDescent="0.3">
      <c r="A21888" t="s">
        <v>2068</v>
      </c>
      <c r="B21888" t="s">
        <v>131</v>
      </c>
    </row>
    <row r="21889" spans="1:2" x14ac:dyDescent="0.3">
      <c r="A21889" t="s">
        <v>2068</v>
      </c>
      <c r="B21889" t="s">
        <v>4611</v>
      </c>
    </row>
    <row r="21890" spans="1:2" x14ac:dyDescent="0.3">
      <c r="A21890" t="s">
        <v>2068</v>
      </c>
      <c r="B21890" t="s">
        <v>486</v>
      </c>
    </row>
    <row r="21891" spans="1:2" x14ac:dyDescent="0.3">
      <c r="A21891" t="s">
        <v>189</v>
      </c>
      <c r="B21891" t="s">
        <v>695</v>
      </c>
    </row>
    <row r="21892" spans="1:2" x14ac:dyDescent="0.3">
      <c r="A21892" t="s">
        <v>91</v>
      </c>
      <c r="B21892" t="s">
        <v>4207</v>
      </c>
    </row>
    <row r="21893" spans="1:2" x14ac:dyDescent="0.3">
      <c r="A21893" t="s">
        <v>189</v>
      </c>
      <c r="B21893" t="s">
        <v>131</v>
      </c>
    </row>
    <row r="21894" spans="1:2" x14ac:dyDescent="0.3">
      <c r="A21894" t="s">
        <v>189</v>
      </c>
      <c r="B21894" t="s">
        <v>695</v>
      </c>
    </row>
    <row r="21895" spans="1:2" x14ac:dyDescent="0.3">
      <c r="A21895" t="s">
        <v>2068</v>
      </c>
      <c r="B21895" t="s">
        <v>617</v>
      </c>
    </row>
    <row r="21896" spans="1:2" x14ac:dyDescent="0.3">
      <c r="A21896" t="s">
        <v>11</v>
      </c>
      <c r="B21896" t="s">
        <v>2417</v>
      </c>
    </row>
    <row r="21897" spans="1:2" x14ac:dyDescent="0.3">
      <c r="A21897" t="s">
        <v>11</v>
      </c>
      <c r="B21897" t="s">
        <v>5180</v>
      </c>
    </row>
    <row r="21898" spans="1:2" x14ac:dyDescent="0.3">
      <c r="A21898" t="s">
        <v>115</v>
      </c>
      <c r="B21898" t="s">
        <v>19</v>
      </c>
    </row>
    <row r="21899" spans="1:2" x14ac:dyDescent="0.3">
      <c r="A21899" t="s">
        <v>115</v>
      </c>
      <c r="B21899" t="s">
        <v>2341</v>
      </c>
    </row>
    <row r="21900" spans="1:2" x14ac:dyDescent="0.3">
      <c r="A21900" t="s">
        <v>463</v>
      </c>
      <c r="B21900" t="s">
        <v>695</v>
      </c>
    </row>
    <row r="21901" spans="1:2" x14ac:dyDescent="0.3">
      <c r="A21901" t="s">
        <v>11</v>
      </c>
      <c r="B21901" t="s">
        <v>2417</v>
      </c>
    </row>
    <row r="21902" spans="1:2" x14ac:dyDescent="0.3">
      <c r="A21902" t="s">
        <v>68</v>
      </c>
      <c r="B21902" t="s">
        <v>131</v>
      </c>
    </row>
    <row r="21903" spans="1:2" x14ac:dyDescent="0.3">
      <c r="A21903" t="s">
        <v>11</v>
      </c>
      <c r="B21903" t="s">
        <v>2417</v>
      </c>
    </row>
    <row r="21904" spans="1:2" x14ac:dyDescent="0.3">
      <c r="A21904" t="s">
        <v>91</v>
      </c>
      <c r="B21904" t="s">
        <v>184</v>
      </c>
    </row>
    <row r="21905" spans="1:2" x14ac:dyDescent="0.3">
      <c r="A21905" t="s">
        <v>91</v>
      </c>
      <c r="B21905" t="s">
        <v>486</v>
      </c>
    </row>
    <row r="21906" spans="1:2" x14ac:dyDescent="0.3">
      <c r="A21906" t="s">
        <v>91</v>
      </c>
      <c r="B21906" t="s">
        <v>617</v>
      </c>
    </row>
    <row r="21907" spans="1:2" x14ac:dyDescent="0.3">
      <c r="A21907" t="s">
        <v>91</v>
      </c>
      <c r="B21907" t="s">
        <v>695</v>
      </c>
    </row>
    <row r="21908" spans="1:2" x14ac:dyDescent="0.3">
      <c r="A21908" t="s">
        <v>2068</v>
      </c>
      <c r="B21908" t="s">
        <v>2341</v>
      </c>
    </row>
    <row r="21909" spans="1:2" x14ac:dyDescent="0.3">
      <c r="A21909" t="s">
        <v>2068</v>
      </c>
      <c r="B21909" t="s">
        <v>486</v>
      </c>
    </row>
    <row r="21910" spans="1:2" x14ac:dyDescent="0.3">
      <c r="A21910" t="s">
        <v>2068</v>
      </c>
      <c r="B21910" t="s">
        <v>131</v>
      </c>
    </row>
    <row r="21911" spans="1:2" x14ac:dyDescent="0.3">
      <c r="A21911" t="s">
        <v>2068</v>
      </c>
      <c r="B21911" t="s">
        <v>19</v>
      </c>
    </row>
    <row r="21912" spans="1:2" x14ac:dyDescent="0.3">
      <c r="A21912" t="s">
        <v>2068</v>
      </c>
      <c r="B21912" t="s">
        <v>3826</v>
      </c>
    </row>
    <row r="21913" spans="1:2" x14ac:dyDescent="0.3">
      <c r="A21913" t="s">
        <v>2068</v>
      </c>
      <c r="B21913" t="s">
        <v>4311</v>
      </c>
    </row>
    <row r="21914" spans="1:2" x14ac:dyDescent="0.3">
      <c r="A21914" t="s">
        <v>2068</v>
      </c>
      <c r="B21914" t="s">
        <v>14416</v>
      </c>
    </row>
    <row r="21915" spans="1:2" x14ac:dyDescent="0.3">
      <c r="A21915" t="s">
        <v>2068</v>
      </c>
      <c r="B21915" t="s">
        <v>355</v>
      </c>
    </row>
    <row r="21916" spans="1:2" x14ac:dyDescent="0.3">
      <c r="A21916" t="s">
        <v>2068</v>
      </c>
      <c r="B21916" t="s">
        <v>695</v>
      </c>
    </row>
    <row r="21917" spans="1:2" x14ac:dyDescent="0.3">
      <c r="A21917" t="s">
        <v>2068</v>
      </c>
      <c r="B21917" t="s">
        <v>2341</v>
      </c>
    </row>
    <row r="21918" spans="1:2" x14ac:dyDescent="0.3">
      <c r="A21918" t="s">
        <v>2068</v>
      </c>
      <c r="B21918" t="s">
        <v>5180</v>
      </c>
    </row>
    <row r="21919" spans="1:2" x14ac:dyDescent="0.3">
      <c r="A21919" t="s">
        <v>2068</v>
      </c>
      <c r="B21919" t="s">
        <v>5855</v>
      </c>
    </row>
    <row r="21920" spans="1:2" x14ac:dyDescent="0.3">
      <c r="A21920" t="s">
        <v>115</v>
      </c>
      <c r="B21920" t="s">
        <v>695</v>
      </c>
    </row>
    <row r="21921" spans="1:2" x14ac:dyDescent="0.3">
      <c r="A21921" t="s">
        <v>115</v>
      </c>
      <c r="B21921" t="s">
        <v>3138</v>
      </c>
    </row>
    <row r="21922" spans="1:2" x14ac:dyDescent="0.3">
      <c r="A21922" t="s">
        <v>189</v>
      </c>
      <c r="B21922" t="s">
        <v>2417</v>
      </c>
    </row>
    <row r="21923" spans="1:2" x14ac:dyDescent="0.3">
      <c r="A21923" t="s">
        <v>463</v>
      </c>
      <c r="B21923" t="s">
        <v>3689</v>
      </c>
    </row>
    <row r="21924" spans="1:2" x14ac:dyDescent="0.3">
      <c r="A21924" t="s">
        <v>463</v>
      </c>
      <c r="B21924" t="s">
        <v>131</v>
      </c>
    </row>
    <row r="21925" spans="1:2" x14ac:dyDescent="0.3">
      <c r="A21925" t="s">
        <v>463</v>
      </c>
      <c r="B21925" t="s">
        <v>19</v>
      </c>
    </row>
    <row r="21926" spans="1:2" x14ac:dyDescent="0.3">
      <c r="A21926" t="s">
        <v>383</v>
      </c>
      <c r="B21926" t="s">
        <v>1900</v>
      </c>
    </row>
    <row r="21927" spans="1:2" x14ac:dyDescent="0.3">
      <c r="A21927" t="s">
        <v>91</v>
      </c>
      <c r="B21927" t="s">
        <v>10207</v>
      </c>
    </row>
    <row r="21928" spans="1:2" x14ac:dyDescent="0.3">
      <c r="A21928" t="s">
        <v>189</v>
      </c>
      <c r="B21928" t="s">
        <v>3091</v>
      </c>
    </row>
    <row r="21929" spans="1:2" x14ac:dyDescent="0.3">
      <c r="A21929" t="s">
        <v>11</v>
      </c>
      <c r="B21929" t="s">
        <v>2417</v>
      </c>
    </row>
    <row r="21930" spans="1:2" x14ac:dyDescent="0.3">
      <c r="A21930" t="s">
        <v>11</v>
      </c>
      <c r="B21930" t="s">
        <v>131</v>
      </c>
    </row>
    <row r="21931" spans="1:2" x14ac:dyDescent="0.3">
      <c r="A21931" t="s">
        <v>11</v>
      </c>
      <c r="B21931" t="s">
        <v>695</v>
      </c>
    </row>
    <row r="21932" spans="1:2" x14ac:dyDescent="0.3">
      <c r="A21932" t="s">
        <v>11</v>
      </c>
      <c r="B21932" t="s">
        <v>19</v>
      </c>
    </row>
    <row r="21933" spans="1:2" x14ac:dyDescent="0.3">
      <c r="A21933" t="s">
        <v>11</v>
      </c>
      <c r="B21933" t="s">
        <v>184</v>
      </c>
    </row>
    <row r="21934" spans="1:2" x14ac:dyDescent="0.3">
      <c r="A21934" t="s">
        <v>11</v>
      </c>
      <c r="B21934" t="s">
        <v>5855</v>
      </c>
    </row>
    <row r="21935" spans="1:2" x14ac:dyDescent="0.3">
      <c r="A21935" t="s">
        <v>11</v>
      </c>
      <c r="B21935" t="s">
        <v>7662</v>
      </c>
    </row>
    <row r="21936" spans="1:2" x14ac:dyDescent="0.3">
      <c r="A21936" t="s">
        <v>11</v>
      </c>
      <c r="B21936" t="s">
        <v>4207</v>
      </c>
    </row>
    <row r="21937" spans="1:2" x14ac:dyDescent="0.3">
      <c r="A21937" t="s">
        <v>11</v>
      </c>
      <c r="B21937" t="s">
        <v>1193</v>
      </c>
    </row>
    <row r="21938" spans="1:2" x14ac:dyDescent="0.3">
      <c r="A21938" t="s">
        <v>11</v>
      </c>
      <c r="B21938" t="s">
        <v>2341</v>
      </c>
    </row>
    <row r="21939" spans="1:2" x14ac:dyDescent="0.3">
      <c r="A21939" t="s">
        <v>463</v>
      </c>
      <c r="B21939" t="s">
        <v>131</v>
      </c>
    </row>
    <row r="21940" spans="1:2" x14ac:dyDescent="0.3">
      <c r="A21940" t="s">
        <v>463</v>
      </c>
      <c r="B21940" t="s">
        <v>19</v>
      </c>
    </row>
    <row r="21941" spans="1:2" x14ac:dyDescent="0.3">
      <c r="A21941" t="s">
        <v>463</v>
      </c>
      <c r="B21941" t="s">
        <v>695</v>
      </c>
    </row>
    <row r="21942" spans="1:2" x14ac:dyDescent="0.3">
      <c r="A21942" t="s">
        <v>463</v>
      </c>
      <c r="B21942" t="s">
        <v>14395</v>
      </c>
    </row>
    <row r="21943" spans="1:2" x14ac:dyDescent="0.3">
      <c r="A21943" t="s">
        <v>463</v>
      </c>
      <c r="B21943" t="s">
        <v>355</v>
      </c>
    </row>
    <row r="21944" spans="1:2" x14ac:dyDescent="0.3">
      <c r="A21944" t="s">
        <v>463</v>
      </c>
      <c r="B21944" t="s">
        <v>1193</v>
      </c>
    </row>
    <row r="21945" spans="1:2" x14ac:dyDescent="0.3">
      <c r="A21945" t="s">
        <v>463</v>
      </c>
      <c r="B21945" t="s">
        <v>2341</v>
      </c>
    </row>
    <row r="21946" spans="1:2" x14ac:dyDescent="0.3">
      <c r="A21946" t="s">
        <v>463</v>
      </c>
      <c r="B21946" t="s">
        <v>639</v>
      </c>
    </row>
    <row r="21947" spans="1:2" x14ac:dyDescent="0.3">
      <c r="A21947" t="s">
        <v>463</v>
      </c>
      <c r="B21947" t="s">
        <v>7641</v>
      </c>
    </row>
    <row r="21948" spans="1:2" x14ac:dyDescent="0.3">
      <c r="A21948" t="s">
        <v>463</v>
      </c>
      <c r="B21948" t="s">
        <v>790</v>
      </c>
    </row>
    <row r="21949" spans="1:2" x14ac:dyDescent="0.3">
      <c r="A21949" t="s">
        <v>463</v>
      </c>
      <c r="B21949" t="s">
        <v>539</v>
      </c>
    </row>
    <row r="21950" spans="1:2" x14ac:dyDescent="0.3">
      <c r="A21950" t="s">
        <v>463</v>
      </c>
      <c r="B21950" t="s">
        <v>14370</v>
      </c>
    </row>
    <row r="21951" spans="1:2" x14ac:dyDescent="0.3">
      <c r="A21951" t="s">
        <v>463</v>
      </c>
      <c r="B21951" t="s">
        <v>2373</v>
      </c>
    </row>
    <row r="21952" spans="1:2" x14ac:dyDescent="0.3">
      <c r="A21952" t="s">
        <v>115</v>
      </c>
      <c r="B21952" t="s">
        <v>617</v>
      </c>
    </row>
    <row r="21953" spans="1:2" x14ac:dyDescent="0.3">
      <c r="A21953" t="s">
        <v>115</v>
      </c>
      <c r="B21953" t="s">
        <v>1193</v>
      </c>
    </row>
    <row r="21954" spans="1:2" x14ac:dyDescent="0.3">
      <c r="A21954" t="s">
        <v>115</v>
      </c>
      <c r="B21954" t="s">
        <v>4207</v>
      </c>
    </row>
    <row r="21955" spans="1:2" x14ac:dyDescent="0.3">
      <c r="A21955" t="s">
        <v>91</v>
      </c>
      <c r="B21955" t="s">
        <v>7662</v>
      </c>
    </row>
    <row r="21956" spans="1:2" x14ac:dyDescent="0.3">
      <c r="A21956" t="s">
        <v>91</v>
      </c>
      <c r="B21956" t="s">
        <v>486</v>
      </c>
    </row>
    <row r="21957" spans="1:2" x14ac:dyDescent="0.3">
      <c r="A21957" t="s">
        <v>91</v>
      </c>
      <c r="B21957" t="s">
        <v>184</v>
      </c>
    </row>
    <row r="21958" spans="1:2" x14ac:dyDescent="0.3">
      <c r="A21958" t="s">
        <v>115</v>
      </c>
      <c r="B21958" t="s">
        <v>2341</v>
      </c>
    </row>
    <row r="21959" spans="1:2" x14ac:dyDescent="0.3">
      <c r="A21959" t="s">
        <v>115</v>
      </c>
      <c r="B21959" t="s">
        <v>1193</v>
      </c>
    </row>
    <row r="21960" spans="1:2" x14ac:dyDescent="0.3">
      <c r="A21960" t="s">
        <v>189</v>
      </c>
      <c r="B21960" t="s">
        <v>7250</v>
      </c>
    </row>
    <row r="21961" spans="1:2" x14ac:dyDescent="0.3">
      <c r="A21961" t="s">
        <v>189</v>
      </c>
      <c r="B21961" t="s">
        <v>14711</v>
      </c>
    </row>
    <row r="21962" spans="1:2" x14ac:dyDescent="0.3">
      <c r="A21962" t="s">
        <v>3052</v>
      </c>
      <c r="B21962" t="s">
        <v>4207</v>
      </c>
    </row>
    <row r="21963" spans="1:2" x14ac:dyDescent="0.3">
      <c r="A21963" t="s">
        <v>3052</v>
      </c>
      <c r="B21963" t="s">
        <v>1193</v>
      </c>
    </row>
    <row r="21964" spans="1:2" x14ac:dyDescent="0.3">
      <c r="A21964" t="s">
        <v>3052</v>
      </c>
      <c r="B21964" t="s">
        <v>2341</v>
      </c>
    </row>
    <row r="21965" spans="1:2" x14ac:dyDescent="0.3">
      <c r="A21965" t="s">
        <v>3052</v>
      </c>
      <c r="B21965" t="s">
        <v>486</v>
      </c>
    </row>
    <row r="21966" spans="1:2" x14ac:dyDescent="0.3">
      <c r="A21966" t="s">
        <v>2068</v>
      </c>
      <c r="B21966" t="s">
        <v>184</v>
      </c>
    </row>
    <row r="21967" spans="1:2" x14ac:dyDescent="0.3">
      <c r="A21967" t="s">
        <v>2068</v>
      </c>
      <c r="B21967" t="s">
        <v>695</v>
      </c>
    </row>
    <row r="21968" spans="1:2" x14ac:dyDescent="0.3">
      <c r="A21968" t="s">
        <v>189</v>
      </c>
      <c r="B21968" t="s">
        <v>2341</v>
      </c>
    </row>
    <row r="21969" spans="1:2" x14ac:dyDescent="0.3">
      <c r="A21969" t="s">
        <v>189</v>
      </c>
      <c r="B21969" t="s">
        <v>1193</v>
      </c>
    </row>
    <row r="21970" spans="1:2" x14ac:dyDescent="0.3">
      <c r="A21970" t="s">
        <v>11</v>
      </c>
      <c r="B21970" t="s">
        <v>2417</v>
      </c>
    </row>
    <row r="21971" spans="1:2" x14ac:dyDescent="0.3">
      <c r="A21971" t="s">
        <v>11</v>
      </c>
      <c r="B21971" t="s">
        <v>2417</v>
      </c>
    </row>
    <row r="21972" spans="1:2" x14ac:dyDescent="0.3">
      <c r="A21972" t="s">
        <v>11</v>
      </c>
      <c r="B21972" t="s">
        <v>131</v>
      </c>
    </row>
    <row r="21973" spans="1:2" x14ac:dyDescent="0.3">
      <c r="A21973" t="s">
        <v>11</v>
      </c>
      <c r="B21973" t="s">
        <v>19</v>
      </c>
    </row>
    <row r="21974" spans="1:2" x14ac:dyDescent="0.3">
      <c r="A21974" t="s">
        <v>68</v>
      </c>
      <c r="B21974" t="s">
        <v>2165</v>
      </c>
    </row>
    <row r="21975" spans="1:2" x14ac:dyDescent="0.3">
      <c r="A21975" t="s">
        <v>189</v>
      </c>
      <c r="B21975" t="s">
        <v>131</v>
      </c>
    </row>
    <row r="21976" spans="1:2" x14ac:dyDescent="0.3">
      <c r="A21976" t="s">
        <v>68</v>
      </c>
      <c r="B21976" t="s">
        <v>617</v>
      </c>
    </row>
    <row r="21977" spans="1:2" x14ac:dyDescent="0.3">
      <c r="A21977" t="s">
        <v>189</v>
      </c>
      <c r="B21977" t="s">
        <v>695</v>
      </c>
    </row>
    <row r="21978" spans="1:2" x14ac:dyDescent="0.3">
      <c r="A21978" t="s">
        <v>189</v>
      </c>
      <c r="B21978" t="s">
        <v>2417</v>
      </c>
    </row>
    <row r="21979" spans="1:2" x14ac:dyDescent="0.3">
      <c r="A21979" t="s">
        <v>189</v>
      </c>
      <c r="B21979" t="s">
        <v>131</v>
      </c>
    </row>
    <row r="21980" spans="1:2" x14ac:dyDescent="0.3">
      <c r="A21980" t="s">
        <v>2068</v>
      </c>
      <c r="B21980" t="s">
        <v>695</v>
      </c>
    </row>
    <row r="21981" spans="1:2" x14ac:dyDescent="0.3">
      <c r="A21981" t="s">
        <v>2068</v>
      </c>
      <c r="B21981" t="s">
        <v>184</v>
      </c>
    </row>
    <row r="21982" spans="1:2" x14ac:dyDescent="0.3">
      <c r="A21982" t="s">
        <v>2068</v>
      </c>
      <c r="B21982" t="s">
        <v>486</v>
      </c>
    </row>
    <row r="21983" spans="1:2" x14ac:dyDescent="0.3">
      <c r="A21983" t="s">
        <v>2068</v>
      </c>
      <c r="B21983" t="s">
        <v>639</v>
      </c>
    </row>
    <row r="21984" spans="1:2" x14ac:dyDescent="0.3">
      <c r="A21984" t="s">
        <v>2068</v>
      </c>
      <c r="B21984" t="s">
        <v>837</v>
      </c>
    </row>
    <row r="21985" spans="1:2" x14ac:dyDescent="0.3">
      <c r="A21985" t="s">
        <v>91</v>
      </c>
      <c r="B21985" t="s">
        <v>184</v>
      </c>
    </row>
    <row r="21986" spans="1:2" x14ac:dyDescent="0.3">
      <c r="A21986" t="s">
        <v>91</v>
      </c>
      <c r="B21986" t="s">
        <v>486</v>
      </c>
    </row>
    <row r="21987" spans="1:2" x14ac:dyDescent="0.3">
      <c r="A21987" t="s">
        <v>463</v>
      </c>
      <c r="B21987" t="s">
        <v>4207</v>
      </c>
    </row>
    <row r="21988" spans="1:2" x14ac:dyDescent="0.3">
      <c r="A21988" t="s">
        <v>189</v>
      </c>
      <c r="B21988" t="s">
        <v>19</v>
      </c>
    </row>
    <row r="21989" spans="1:2" x14ac:dyDescent="0.3">
      <c r="A21989" t="s">
        <v>189</v>
      </c>
      <c r="B21989" t="s">
        <v>1439</v>
      </c>
    </row>
    <row r="21990" spans="1:2" x14ac:dyDescent="0.3">
      <c r="A21990" t="s">
        <v>189</v>
      </c>
      <c r="B21990" t="s">
        <v>790</v>
      </c>
    </row>
    <row r="21991" spans="1:2" x14ac:dyDescent="0.3">
      <c r="A21991" t="s">
        <v>2068</v>
      </c>
      <c r="B21991" t="s">
        <v>695</v>
      </c>
    </row>
    <row r="21992" spans="1:2" x14ac:dyDescent="0.3">
      <c r="A21992" t="s">
        <v>463</v>
      </c>
      <c r="B21992" t="s">
        <v>19</v>
      </c>
    </row>
    <row r="21993" spans="1:2" x14ac:dyDescent="0.3">
      <c r="A21993" t="s">
        <v>463</v>
      </c>
      <c r="B21993" t="s">
        <v>486</v>
      </c>
    </row>
    <row r="21994" spans="1:2" x14ac:dyDescent="0.3">
      <c r="A21994" t="s">
        <v>91</v>
      </c>
      <c r="B21994" t="s">
        <v>131</v>
      </c>
    </row>
    <row r="21995" spans="1:2" x14ac:dyDescent="0.3">
      <c r="A21995" t="s">
        <v>91</v>
      </c>
      <c r="B21995" t="s">
        <v>2417</v>
      </c>
    </row>
    <row r="21996" spans="1:2" x14ac:dyDescent="0.3">
      <c r="A21996" t="s">
        <v>91</v>
      </c>
      <c r="B21996" t="s">
        <v>19</v>
      </c>
    </row>
    <row r="21997" spans="1:2" x14ac:dyDescent="0.3">
      <c r="A21997" t="s">
        <v>91</v>
      </c>
      <c r="B21997" t="s">
        <v>184</v>
      </c>
    </row>
    <row r="21998" spans="1:2" x14ac:dyDescent="0.3">
      <c r="A21998" t="s">
        <v>68</v>
      </c>
      <c r="B21998" t="s">
        <v>1193</v>
      </c>
    </row>
    <row r="21999" spans="1:2" x14ac:dyDescent="0.3">
      <c r="A21999" t="s">
        <v>68</v>
      </c>
      <c r="B21999" t="s">
        <v>4207</v>
      </c>
    </row>
    <row r="22000" spans="1:2" x14ac:dyDescent="0.3">
      <c r="A22000" t="s">
        <v>463</v>
      </c>
      <c r="B22000" t="s">
        <v>4207</v>
      </c>
    </row>
    <row r="22001" spans="1:2" x14ac:dyDescent="0.3">
      <c r="A22001" t="s">
        <v>463</v>
      </c>
      <c r="B22001" t="s">
        <v>14415</v>
      </c>
    </row>
    <row r="22002" spans="1:2" x14ac:dyDescent="0.3">
      <c r="A22002" t="s">
        <v>463</v>
      </c>
      <c r="B22002" t="s">
        <v>1193</v>
      </c>
    </row>
    <row r="22003" spans="1:2" x14ac:dyDescent="0.3">
      <c r="A22003" t="s">
        <v>11</v>
      </c>
      <c r="B22003" t="s">
        <v>2341</v>
      </c>
    </row>
    <row r="22004" spans="1:2" x14ac:dyDescent="0.3">
      <c r="A22004" t="s">
        <v>3052</v>
      </c>
      <c r="B22004" t="s">
        <v>4611</v>
      </c>
    </row>
    <row r="22005" spans="1:2" x14ac:dyDescent="0.3">
      <c r="A22005" t="s">
        <v>3052</v>
      </c>
      <c r="B22005" t="s">
        <v>19</v>
      </c>
    </row>
    <row r="22006" spans="1:2" x14ac:dyDescent="0.3">
      <c r="A22006" t="s">
        <v>3052</v>
      </c>
      <c r="B22006" t="s">
        <v>184</v>
      </c>
    </row>
    <row r="22007" spans="1:2" x14ac:dyDescent="0.3">
      <c r="A22007" t="s">
        <v>3052</v>
      </c>
      <c r="B22007" t="s">
        <v>7874</v>
      </c>
    </row>
    <row r="22008" spans="1:2" x14ac:dyDescent="0.3">
      <c r="A22008" t="s">
        <v>3052</v>
      </c>
      <c r="B22008" t="s">
        <v>3826</v>
      </c>
    </row>
    <row r="22009" spans="1:2" x14ac:dyDescent="0.3">
      <c r="A22009" t="s">
        <v>3052</v>
      </c>
      <c r="B22009" t="s">
        <v>1900</v>
      </c>
    </row>
    <row r="22010" spans="1:2" x14ac:dyDescent="0.3">
      <c r="A22010" t="s">
        <v>3052</v>
      </c>
      <c r="B22010" t="s">
        <v>5177</v>
      </c>
    </row>
    <row r="22011" spans="1:2" x14ac:dyDescent="0.3">
      <c r="A22011" t="s">
        <v>3052</v>
      </c>
      <c r="B22011" t="s">
        <v>3138</v>
      </c>
    </row>
    <row r="22012" spans="1:2" x14ac:dyDescent="0.3">
      <c r="A22012" t="s">
        <v>3052</v>
      </c>
      <c r="B22012" t="s">
        <v>486</v>
      </c>
    </row>
    <row r="22013" spans="1:2" x14ac:dyDescent="0.3">
      <c r="A22013" t="s">
        <v>3052</v>
      </c>
      <c r="B22013" t="s">
        <v>695</v>
      </c>
    </row>
    <row r="22014" spans="1:2" x14ac:dyDescent="0.3">
      <c r="A22014" t="s">
        <v>3052</v>
      </c>
      <c r="B22014" t="s">
        <v>131</v>
      </c>
    </row>
    <row r="22015" spans="1:2" x14ac:dyDescent="0.3">
      <c r="A22015" t="s">
        <v>3052</v>
      </c>
      <c r="B22015" t="s">
        <v>2341</v>
      </c>
    </row>
    <row r="22016" spans="1:2" x14ac:dyDescent="0.3">
      <c r="A22016" t="s">
        <v>383</v>
      </c>
      <c r="B22016" t="s">
        <v>4207</v>
      </c>
    </row>
    <row r="22017" spans="1:2" x14ac:dyDescent="0.3">
      <c r="A22017" t="s">
        <v>115</v>
      </c>
      <c r="B22017" t="s">
        <v>617</v>
      </c>
    </row>
    <row r="22018" spans="1:2" x14ac:dyDescent="0.3">
      <c r="A22018" t="s">
        <v>115</v>
      </c>
      <c r="B22018" t="s">
        <v>1193</v>
      </c>
    </row>
    <row r="22019" spans="1:2" x14ac:dyDescent="0.3">
      <c r="A22019" t="s">
        <v>189</v>
      </c>
      <c r="B22019" t="s">
        <v>4207</v>
      </c>
    </row>
    <row r="22020" spans="1:2" x14ac:dyDescent="0.3">
      <c r="A22020" t="s">
        <v>189</v>
      </c>
      <c r="B22020" t="s">
        <v>1193</v>
      </c>
    </row>
    <row r="22021" spans="1:2" x14ac:dyDescent="0.3">
      <c r="A22021" t="s">
        <v>189</v>
      </c>
      <c r="B22021" t="s">
        <v>2341</v>
      </c>
    </row>
    <row r="22022" spans="1:2" x14ac:dyDescent="0.3">
      <c r="A22022" t="s">
        <v>463</v>
      </c>
      <c r="B22022" t="s">
        <v>695</v>
      </c>
    </row>
    <row r="22023" spans="1:2" x14ac:dyDescent="0.3">
      <c r="A22023" t="s">
        <v>463</v>
      </c>
      <c r="B22023" t="s">
        <v>184</v>
      </c>
    </row>
    <row r="22024" spans="1:2" x14ac:dyDescent="0.3">
      <c r="A22024" t="s">
        <v>463</v>
      </c>
      <c r="B22024" t="s">
        <v>486</v>
      </c>
    </row>
    <row r="22025" spans="1:2" x14ac:dyDescent="0.3">
      <c r="A22025" t="s">
        <v>463</v>
      </c>
      <c r="B22025" t="s">
        <v>2341</v>
      </c>
    </row>
    <row r="22026" spans="1:2" x14ac:dyDescent="0.3">
      <c r="A22026" t="s">
        <v>189</v>
      </c>
      <c r="B22026" t="s">
        <v>6698</v>
      </c>
    </row>
    <row r="22027" spans="1:2" x14ac:dyDescent="0.3">
      <c r="A22027" t="s">
        <v>3052</v>
      </c>
      <c r="B22027" t="s">
        <v>4207</v>
      </c>
    </row>
    <row r="22028" spans="1:2" x14ac:dyDescent="0.3">
      <c r="A22028" t="s">
        <v>3052</v>
      </c>
      <c r="B22028" t="s">
        <v>1193</v>
      </c>
    </row>
    <row r="22029" spans="1:2" x14ac:dyDescent="0.3">
      <c r="A22029" t="s">
        <v>383</v>
      </c>
      <c r="B22029" t="s">
        <v>2417</v>
      </c>
    </row>
    <row r="22030" spans="1:2" x14ac:dyDescent="0.3">
      <c r="A22030" t="s">
        <v>383</v>
      </c>
      <c r="B22030" t="s">
        <v>19</v>
      </c>
    </row>
    <row r="22031" spans="1:2" x14ac:dyDescent="0.3">
      <c r="A22031" t="s">
        <v>3052</v>
      </c>
      <c r="B22031" t="s">
        <v>2417</v>
      </c>
    </row>
    <row r="22032" spans="1:2" x14ac:dyDescent="0.3">
      <c r="A22032" t="s">
        <v>11</v>
      </c>
      <c r="B22032" t="s">
        <v>2341</v>
      </c>
    </row>
    <row r="22033" spans="1:2" x14ac:dyDescent="0.3">
      <c r="A22033" t="s">
        <v>11</v>
      </c>
      <c r="B22033" t="s">
        <v>131</v>
      </c>
    </row>
    <row r="22034" spans="1:2" x14ac:dyDescent="0.3">
      <c r="A22034" t="s">
        <v>11</v>
      </c>
      <c r="B22034" t="s">
        <v>2417</v>
      </c>
    </row>
    <row r="22035" spans="1:2" x14ac:dyDescent="0.3">
      <c r="A22035" t="s">
        <v>2068</v>
      </c>
      <c r="B22035" t="s">
        <v>184</v>
      </c>
    </row>
    <row r="22036" spans="1:2" x14ac:dyDescent="0.3">
      <c r="A22036" t="s">
        <v>2068</v>
      </c>
      <c r="B22036" t="s">
        <v>486</v>
      </c>
    </row>
    <row r="22037" spans="1:2" x14ac:dyDescent="0.3">
      <c r="A22037" t="s">
        <v>2068</v>
      </c>
      <c r="B22037" t="s">
        <v>2341</v>
      </c>
    </row>
    <row r="22038" spans="1:2" x14ac:dyDescent="0.3">
      <c r="A22038" t="s">
        <v>68</v>
      </c>
      <c r="B22038" t="s">
        <v>486</v>
      </c>
    </row>
    <row r="22039" spans="1:2" x14ac:dyDescent="0.3">
      <c r="A22039" t="s">
        <v>2068</v>
      </c>
      <c r="B22039" t="s">
        <v>2417</v>
      </c>
    </row>
    <row r="22040" spans="1:2" x14ac:dyDescent="0.3">
      <c r="A22040" t="s">
        <v>2068</v>
      </c>
      <c r="B22040" t="s">
        <v>837</v>
      </c>
    </row>
    <row r="22041" spans="1:2" x14ac:dyDescent="0.3">
      <c r="A22041" t="s">
        <v>2068</v>
      </c>
      <c r="B22041" t="s">
        <v>7932</v>
      </c>
    </row>
    <row r="22042" spans="1:2" x14ac:dyDescent="0.3">
      <c r="A22042" t="s">
        <v>2068</v>
      </c>
      <c r="B22042" t="s">
        <v>695</v>
      </c>
    </row>
    <row r="22043" spans="1:2" x14ac:dyDescent="0.3">
      <c r="A22043" t="s">
        <v>2068</v>
      </c>
      <c r="B22043" t="s">
        <v>486</v>
      </c>
    </row>
    <row r="22044" spans="1:2" x14ac:dyDescent="0.3">
      <c r="A22044" t="s">
        <v>2068</v>
      </c>
      <c r="B22044" t="s">
        <v>5855</v>
      </c>
    </row>
    <row r="22045" spans="1:2" x14ac:dyDescent="0.3">
      <c r="A22045" t="s">
        <v>2068</v>
      </c>
      <c r="B22045" t="s">
        <v>184</v>
      </c>
    </row>
    <row r="22046" spans="1:2" x14ac:dyDescent="0.3">
      <c r="A22046" t="s">
        <v>189</v>
      </c>
      <c r="B22046" t="s">
        <v>695</v>
      </c>
    </row>
    <row r="22047" spans="1:2" x14ac:dyDescent="0.3">
      <c r="A22047" t="s">
        <v>189</v>
      </c>
      <c r="B22047" t="s">
        <v>7874</v>
      </c>
    </row>
    <row r="22048" spans="1:2" x14ac:dyDescent="0.3">
      <c r="A22048" t="s">
        <v>189</v>
      </c>
      <c r="B22048" t="s">
        <v>4611</v>
      </c>
    </row>
    <row r="22049" spans="1:2" x14ac:dyDescent="0.3">
      <c r="A22049" t="s">
        <v>189</v>
      </c>
      <c r="B22049" t="s">
        <v>4311</v>
      </c>
    </row>
    <row r="22050" spans="1:2" x14ac:dyDescent="0.3">
      <c r="A22050" t="s">
        <v>189</v>
      </c>
      <c r="B22050" t="s">
        <v>1193</v>
      </c>
    </row>
    <row r="22051" spans="1:2" x14ac:dyDescent="0.3">
      <c r="A22051" t="s">
        <v>189</v>
      </c>
      <c r="B22051" t="s">
        <v>2341</v>
      </c>
    </row>
    <row r="22052" spans="1:2" x14ac:dyDescent="0.3">
      <c r="A22052" t="s">
        <v>11</v>
      </c>
      <c r="B22052" t="s">
        <v>4207</v>
      </c>
    </row>
    <row r="22053" spans="1:2" x14ac:dyDescent="0.3">
      <c r="A22053" t="s">
        <v>91</v>
      </c>
      <c r="B22053" t="s">
        <v>14712</v>
      </c>
    </row>
    <row r="22054" spans="1:2" x14ac:dyDescent="0.3">
      <c r="A22054" t="s">
        <v>189</v>
      </c>
      <c r="B22054" t="s">
        <v>695</v>
      </c>
    </row>
    <row r="22055" spans="1:2" x14ac:dyDescent="0.3">
      <c r="A22055" t="s">
        <v>383</v>
      </c>
      <c r="B22055" t="s">
        <v>1193</v>
      </c>
    </row>
    <row r="22056" spans="1:2" x14ac:dyDescent="0.3">
      <c r="A22056" t="s">
        <v>383</v>
      </c>
      <c r="B22056" t="s">
        <v>617</v>
      </c>
    </row>
    <row r="22057" spans="1:2" x14ac:dyDescent="0.3">
      <c r="A22057" t="s">
        <v>11</v>
      </c>
      <c r="B22057" t="s">
        <v>4207</v>
      </c>
    </row>
    <row r="22058" spans="1:2" x14ac:dyDescent="0.3">
      <c r="A22058" t="s">
        <v>11</v>
      </c>
      <c r="B22058" t="s">
        <v>5180</v>
      </c>
    </row>
    <row r="22059" spans="1:2" x14ac:dyDescent="0.3">
      <c r="A22059" t="s">
        <v>11</v>
      </c>
      <c r="B22059" t="s">
        <v>1691</v>
      </c>
    </row>
    <row r="22060" spans="1:2" x14ac:dyDescent="0.3">
      <c r="A22060" t="s">
        <v>11</v>
      </c>
      <c r="B22060" t="s">
        <v>1193</v>
      </c>
    </row>
    <row r="22061" spans="1:2" x14ac:dyDescent="0.3">
      <c r="A22061" t="s">
        <v>11</v>
      </c>
      <c r="B22061" t="s">
        <v>2341</v>
      </c>
    </row>
    <row r="22062" spans="1:2" x14ac:dyDescent="0.3">
      <c r="A22062" t="s">
        <v>11</v>
      </c>
      <c r="B22062" t="s">
        <v>14396</v>
      </c>
    </row>
    <row r="22063" spans="1:2" x14ac:dyDescent="0.3">
      <c r="A22063" t="s">
        <v>91</v>
      </c>
      <c r="B22063" t="s">
        <v>2417</v>
      </c>
    </row>
    <row r="22064" spans="1:2" x14ac:dyDescent="0.3">
      <c r="A22064" t="s">
        <v>383</v>
      </c>
      <c r="B22064" t="s">
        <v>131</v>
      </c>
    </row>
    <row r="22065" spans="1:2" x14ac:dyDescent="0.3">
      <c r="A22065" t="s">
        <v>383</v>
      </c>
      <c r="B22065" t="s">
        <v>4311</v>
      </c>
    </row>
    <row r="22066" spans="1:2" x14ac:dyDescent="0.3">
      <c r="A22066" t="s">
        <v>383</v>
      </c>
      <c r="B22066" t="s">
        <v>5855</v>
      </c>
    </row>
    <row r="22067" spans="1:2" x14ac:dyDescent="0.3">
      <c r="A22067" t="s">
        <v>91</v>
      </c>
      <c r="B22067" t="s">
        <v>184</v>
      </c>
    </row>
    <row r="22068" spans="1:2" x14ac:dyDescent="0.3">
      <c r="A22068" t="s">
        <v>91</v>
      </c>
      <c r="B22068" t="s">
        <v>184</v>
      </c>
    </row>
    <row r="22069" spans="1:2" x14ac:dyDescent="0.3">
      <c r="A22069" t="s">
        <v>91</v>
      </c>
      <c r="B22069" t="s">
        <v>790</v>
      </c>
    </row>
    <row r="22070" spans="1:2" x14ac:dyDescent="0.3">
      <c r="A22070" t="s">
        <v>11</v>
      </c>
      <c r="B22070" t="s">
        <v>4207</v>
      </c>
    </row>
    <row r="22071" spans="1:2" x14ac:dyDescent="0.3">
      <c r="A22071" t="s">
        <v>11</v>
      </c>
      <c r="B22071" t="s">
        <v>1193</v>
      </c>
    </row>
    <row r="22072" spans="1:2" x14ac:dyDescent="0.3">
      <c r="A22072" t="s">
        <v>11</v>
      </c>
      <c r="B22072" t="s">
        <v>2341</v>
      </c>
    </row>
    <row r="22073" spans="1:2" x14ac:dyDescent="0.3">
      <c r="A22073" t="s">
        <v>3052</v>
      </c>
      <c r="B22073" t="s">
        <v>4611</v>
      </c>
    </row>
    <row r="22074" spans="1:2" x14ac:dyDescent="0.3">
      <c r="A22074" t="s">
        <v>3052</v>
      </c>
      <c r="B22074" t="s">
        <v>7874</v>
      </c>
    </row>
    <row r="22075" spans="1:2" x14ac:dyDescent="0.3">
      <c r="A22075" t="s">
        <v>3052</v>
      </c>
      <c r="B22075" t="s">
        <v>3826</v>
      </c>
    </row>
    <row r="22076" spans="1:2" x14ac:dyDescent="0.3">
      <c r="A22076" t="s">
        <v>3052</v>
      </c>
      <c r="B22076" t="s">
        <v>4311</v>
      </c>
    </row>
    <row r="22077" spans="1:2" x14ac:dyDescent="0.3">
      <c r="A22077" t="s">
        <v>3052</v>
      </c>
      <c r="B22077" t="s">
        <v>19</v>
      </c>
    </row>
    <row r="22078" spans="1:2" x14ac:dyDescent="0.3">
      <c r="A22078" t="s">
        <v>3052</v>
      </c>
      <c r="B22078" t="s">
        <v>5177</v>
      </c>
    </row>
    <row r="22079" spans="1:2" x14ac:dyDescent="0.3">
      <c r="A22079" t="s">
        <v>3052</v>
      </c>
      <c r="B22079" t="s">
        <v>1193</v>
      </c>
    </row>
    <row r="22080" spans="1:2" x14ac:dyDescent="0.3">
      <c r="A22080" t="s">
        <v>3052</v>
      </c>
      <c r="B22080" t="s">
        <v>3138</v>
      </c>
    </row>
    <row r="22081" spans="1:2" x14ac:dyDescent="0.3">
      <c r="A22081" t="s">
        <v>3052</v>
      </c>
      <c r="B22081" t="s">
        <v>486</v>
      </c>
    </row>
    <row r="22082" spans="1:2" x14ac:dyDescent="0.3">
      <c r="A22082" t="s">
        <v>3052</v>
      </c>
      <c r="B22082" t="s">
        <v>695</v>
      </c>
    </row>
    <row r="22083" spans="1:2" x14ac:dyDescent="0.3">
      <c r="A22083" t="s">
        <v>3052</v>
      </c>
      <c r="B22083" t="s">
        <v>131</v>
      </c>
    </row>
    <row r="22084" spans="1:2" x14ac:dyDescent="0.3">
      <c r="A22084" t="s">
        <v>3052</v>
      </c>
      <c r="B22084" t="s">
        <v>2341</v>
      </c>
    </row>
    <row r="22085" spans="1:2" x14ac:dyDescent="0.3">
      <c r="A22085" t="s">
        <v>91</v>
      </c>
      <c r="B22085" t="s">
        <v>3826</v>
      </c>
    </row>
    <row r="22086" spans="1:2" x14ac:dyDescent="0.3">
      <c r="A22086" t="s">
        <v>91</v>
      </c>
      <c r="B22086" t="s">
        <v>7874</v>
      </c>
    </row>
    <row r="22087" spans="1:2" x14ac:dyDescent="0.3">
      <c r="A22087" t="s">
        <v>91</v>
      </c>
      <c r="B22087" t="s">
        <v>14395</v>
      </c>
    </row>
    <row r="22088" spans="1:2" x14ac:dyDescent="0.3">
      <c r="A22088" t="s">
        <v>189</v>
      </c>
      <c r="B22088" t="s">
        <v>695</v>
      </c>
    </row>
    <row r="22089" spans="1:2" x14ac:dyDescent="0.3">
      <c r="A22089" t="s">
        <v>189</v>
      </c>
      <c r="B22089" t="s">
        <v>486</v>
      </c>
    </row>
    <row r="22090" spans="1:2" x14ac:dyDescent="0.3">
      <c r="A22090" t="s">
        <v>189</v>
      </c>
      <c r="B22090" t="s">
        <v>7662</v>
      </c>
    </row>
    <row r="22091" spans="1:2" x14ac:dyDescent="0.3">
      <c r="A22091" t="s">
        <v>189</v>
      </c>
      <c r="B22091" t="s">
        <v>184</v>
      </c>
    </row>
    <row r="22092" spans="1:2" x14ac:dyDescent="0.3">
      <c r="A22092" t="s">
        <v>189</v>
      </c>
      <c r="B22092" t="s">
        <v>2174</v>
      </c>
    </row>
    <row r="22093" spans="1:2" x14ac:dyDescent="0.3">
      <c r="A22093" t="s">
        <v>189</v>
      </c>
      <c r="B22093" t="s">
        <v>2341</v>
      </c>
    </row>
    <row r="22094" spans="1:2" x14ac:dyDescent="0.3">
      <c r="A22094" t="s">
        <v>189</v>
      </c>
      <c r="B22094" t="s">
        <v>7641</v>
      </c>
    </row>
    <row r="22095" spans="1:2" x14ac:dyDescent="0.3">
      <c r="A22095" t="s">
        <v>189</v>
      </c>
      <c r="B22095" t="s">
        <v>695</v>
      </c>
    </row>
    <row r="22096" spans="1:2" x14ac:dyDescent="0.3">
      <c r="A22096" t="s">
        <v>189</v>
      </c>
      <c r="B22096" t="s">
        <v>5180</v>
      </c>
    </row>
    <row r="22097" spans="1:2" x14ac:dyDescent="0.3">
      <c r="A22097" t="s">
        <v>463</v>
      </c>
      <c r="B22097" t="s">
        <v>1193</v>
      </c>
    </row>
    <row r="22098" spans="1:2" x14ac:dyDescent="0.3">
      <c r="A22098" t="s">
        <v>463</v>
      </c>
      <c r="B22098" t="s">
        <v>4207</v>
      </c>
    </row>
    <row r="22099" spans="1:2" x14ac:dyDescent="0.3">
      <c r="A22099" t="s">
        <v>11</v>
      </c>
      <c r="B22099" t="s">
        <v>2417</v>
      </c>
    </row>
    <row r="22100" spans="1:2" x14ac:dyDescent="0.3">
      <c r="A22100" t="s">
        <v>68</v>
      </c>
      <c r="B22100" t="s">
        <v>391</v>
      </c>
    </row>
    <row r="22101" spans="1:2" x14ac:dyDescent="0.3">
      <c r="A22101" t="s">
        <v>3052</v>
      </c>
      <c r="B22101" t="s">
        <v>837</v>
      </c>
    </row>
    <row r="22102" spans="1:2" x14ac:dyDescent="0.3">
      <c r="A22102" t="s">
        <v>3052</v>
      </c>
      <c r="B22102" t="s">
        <v>1691</v>
      </c>
    </row>
    <row r="22103" spans="1:2" x14ac:dyDescent="0.3">
      <c r="A22103" t="s">
        <v>3052</v>
      </c>
      <c r="B22103" t="s">
        <v>639</v>
      </c>
    </row>
    <row r="22104" spans="1:2" x14ac:dyDescent="0.3">
      <c r="A22104" t="s">
        <v>3052</v>
      </c>
      <c r="B22104" t="s">
        <v>184</v>
      </c>
    </row>
    <row r="22105" spans="1:2" x14ac:dyDescent="0.3">
      <c r="A22105" t="s">
        <v>3052</v>
      </c>
      <c r="B22105" t="s">
        <v>486</v>
      </c>
    </row>
    <row r="22106" spans="1:2" x14ac:dyDescent="0.3">
      <c r="A22106" t="s">
        <v>11</v>
      </c>
      <c r="B22106" t="s">
        <v>5177</v>
      </c>
    </row>
    <row r="22107" spans="1:2" x14ac:dyDescent="0.3">
      <c r="A22107" t="s">
        <v>11</v>
      </c>
      <c r="B22107" t="s">
        <v>131</v>
      </c>
    </row>
    <row r="22108" spans="1:2" x14ac:dyDescent="0.3">
      <c r="A22108" t="s">
        <v>11</v>
      </c>
      <c r="B22108" t="s">
        <v>355</v>
      </c>
    </row>
    <row r="22109" spans="1:2" x14ac:dyDescent="0.3">
      <c r="A22109" t="s">
        <v>11</v>
      </c>
      <c r="B22109" t="s">
        <v>4311</v>
      </c>
    </row>
    <row r="22110" spans="1:2" x14ac:dyDescent="0.3">
      <c r="A22110" t="s">
        <v>11</v>
      </c>
      <c r="B22110" t="s">
        <v>2341</v>
      </c>
    </row>
    <row r="22111" spans="1:2" x14ac:dyDescent="0.3">
      <c r="A22111" t="s">
        <v>11</v>
      </c>
      <c r="B22111" t="s">
        <v>19</v>
      </c>
    </row>
    <row r="22112" spans="1:2" x14ac:dyDescent="0.3">
      <c r="A22112" t="s">
        <v>11</v>
      </c>
      <c r="B22112" t="s">
        <v>5180</v>
      </c>
    </row>
    <row r="22113" spans="1:2" x14ac:dyDescent="0.3">
      <c r="A22113" t="s">
        <v>11</v>
      </c>
      <c r="B22113" t="s">
        <v>695</v>
      </c>
    </row>
    <row r="22114" spans="1:2" x14ac:dyDescent="0.3">
      <c r="A22114" t="s">
        <v>11</v>
      </c>
      <c r="B22114" t="s">
        <v>5855</v>
      </c>
    </row>
    <row r="22115" spans="1:2" x14ac:dyDescent="0.3">
      <c r="A22115" t="s">
        <v>2068</v>
      </c>
      <c r="B22115" t="s">
        <v>4207</v>
      </c>
    </row>
    <row r="22116" spans="1:2" x14ac:dyDescent="0.3">
      <c r="A22116" t="s">
        <v>2068</v>
      </c>
      <c r="B22116" t="s">
        <v>1193</v>
      </c>
    </row>
    <row r="22117" spans="1:2" x14ac:dyDescent="0.3">
      <c r="A22117" t="s">
        <v>91</v>
      </c>
      <c r="B22117" t="s">
        <v>184</v>
      </c>
    </row>
    <row r="22118" spans="1:2" x14ac:dyDescent="0.3">
      <c r="A22118" t="s">
        <v>2068</v>
      </c>
      <c r="B22118" t="s">
        <v>534</v>
      </c>
    </row>
    <row r="22119" spans="1:2" x14ac:dyDescent="0.3">
      <c r="A22119" t="s">
        <v>2068</v>
      </c>
      <c r="B22119" t="s">
        <v>184</v>
      </c>
    </row>
    <row r="22120" spans="1:2" x14ac:dyDescent="0.3">
      <c r="A22120" t="s">
        <v>11</v>
      </c>
      <c r="B22120" t="s">
        <v>695</v>
      </c>
    </row>
    <row r="22121" spans="1:2" x14ac:dyDescent="0.3">
      <c r="A22121" t="s">
        <v>68</v>
      </c>
      <c r="B22121" t="s">
        <v>2417</v>
      </c>
    </row>
    <row r="22122" spans="1:2" x14ac:dyDescent="0.3">
      <c r="A22122" t="s">
        <v>2068</v>
      </c>
      <c r="B22122" t="s">
        <v>1025</v>
      </c>
    </row>
    <row r="22123" spans="1:2" x14ac:dyDescent="0.3">
      <c r="A22123" t="s">
        <v>2068</v>
      </c>
      <c r="B22123" t="s">
        <v>2417</v>
      </c>
    </row>
    <row r="22124" spans="1:2" x14ac:dyDescent="0.3">
      <c r="A22124" t="s">
        <v>2068</v>
      </c>
      <c r="B22124" t="s">
        <v>184</v>
      </c>
    </row>
    <row r="22125" spans="1:2" x14ac:dyDescent="0.3">
      <c r="A22125" t="s">
        <v>189</v>
      </c>
      <c r="B22125" t="s">
        <v>7662</v>
      </c>
    </row>
    <row r="22126" spans="1:2" x14ac:dyDescent="0.3">
      <c r="A22126" t="s">
        <v>463</v>
      </c>
      <c r="B22126" t="s">
        <v>486</v>
      </c>
    </row>
    <row r="22127" spans="1:2" x14ac:dyDescent="0.3">
      <c r="A22127" t="s">
        <v>463</v>
      </c>
      <c r="B22127" t="s">
        <v>1900</v>
      </c>
    </row>
    <row r="22128" spans="1:2" x14ac:dyDescent="0.3">
      <c r="A22128" t="s">
        <v>463</v>
      </c>
      <c r="B22128" t="s">
        <v>695</v>
      </c>
    </row>
    <row r="22129" spans="1:2" x14ac:dyDescent="0.3">
      <c r="A22129" t="s">
        <v>463</v>
      </c>
      <c r="B22129" t="s">
        <v>19</v>
      </c>
    </row>
    <row r="22130" spans="1:2" x14ac:dyDescent="0.3">
      <c r="A22130" t="s">
        <v>463</v>
      </c>
      <c r="B22130" t="s">
        <v>2417</v>
      </c>
    </row>
    <row r="22131" spans="1:2" x14ac:dyDescent="0.3">
      <c r="A22131" t="s">
        <v>189</v>
      </c>
      <c r="B22131" t="s">
        <v>695</v>
      </c>
    </row>
    <row r="22132" spans="1:2" x14ac:dyDescent="0.3">
      <c r="A22132" t="s">
        <v>2068</v>
      </c>
      <c r="B22132" t="s">
        <v>837</v>
      </c>
    </row>
    <row r="22133" spans="1:2" x14ac:dyDescent="0.3">
      <c r="A22133" t="s">
        <v>2068</v>
      </c>
      <c r="B22133" t="s">
        <v>695</v>
      </c>
    </row>
    <row r="22134" spans="1:2" x14ac:dyDescent="0.3">
      <c r="A22134" t="s">
        <v>11</v>
      </c>
      <c r="B22134" t="s">
        <v>19</v>
      </c>
    </row>
    <row r="22135" spans="1:2" x14ac:dyDescent="0.3">
      <c r="A22135" t="s">
        <v>11</v>
      </c>
      <c r="B22135" t="s">
        <v>2916</v>
      </c>
    </row>
    <row r="22136" spans="1:2" x14ac:dyDescent="0.3">
      <c r="A22136" t="s">
        <v>3052</v>
      </c>
      <c r="B22136" t="s">
        <v>486</v>
      </c>
    </row>
    <row r="22137" spans="1:2" x14ac:dyDescent="0.3">
      <c r="A22137" t="s">
        <v>3052</v>
      </c>
      <c r="B22137" t="s">
        <v>19</v>
      </c>
    </row>
    <row r="22138" spans="1:2" x14ac:dyDescent="0.3">
      <c r="A22138" t="s">
        <v>3052</v>
      </c>
      <c r="B22138" t="s">
        <v>790</v>
      </c>
    </row>
    <row r="22139" spans="1:2" x14ac:dyDescent="0.3">
      <c r="A22139" t="s">
        <v>189</v>
      </c>
      <c r="B22139" t="s">
        <v>617</v>
      </c>
    </row>
    <row r="22140" spans="1:2" x14ac:dyDescent="0.3">
      <c r="A22140" t="s">
        <v>2068</v>
      </c>
      <c r="B22140" t="s">
        <v>184</v>
      </c>
    </row>
    <row r="22141" spans="1:2" x14ac:dyDescent="0.3">
      <c r="A22141" t="s">
        <v>2068</v>
      </c>
      <c r="B22141" t="s">
        <v>486</v>
      </c>
    </row>
    <row r="22142" spans="1:2" x14ac:dyDescent="0.3">
      <c r="A22142" t="s">
        <v>11</v>
      </c>
      <c r="B22142" t="s">
        <v>131</v>
      </c>
    </row>
    <row r="22143" spans="1:2" x14ac:dyDescent="0.3">
      <c r="A22143" t="s">
        <v>189</v>
      </c>
      <c r="B22143" t="s">
        <v>2341</v>
      </c>
    </row>
    <row r="22144" spans="1:2" x14ac:dyDescent="0.3">
      <c r="A22144" t="s">
        <v>189</v>
      </c>
      <c r="B22144" t="s">
        <v>4207</v>
      </c>
    </row>
    <row r="22145" spans="1:2" x14ac:dyDescent="0.3">
      <c r="A22145" t="s">
        <v>189</v>
      </c>
      <c r="B22145" t="s">
        <v>1193</v>
      </c>
    </row>
    <row r="22146" spans="1:2" x14ac:dyDescent="0.3">
      <c r="A22146" t="s">
        <v>68</v>
      </c>
      <c r="B22146" t="s">
        <v>4207</v>
      </c>
    </row>
    <row r="22147" spans="1:2" x14ac:dyDescent="0.3">
      <c r="A22147" t="s">
        <v>115</v>
      </c>
      <c r="B22147" t="s">
        <v>1193</v>
      </c>
    </row>
    <row r="22148" spans="1:2" x14ac:dyDescent="0.3">
      <c r="A22148" t="s">
        <v>68</v>
      </c>
      <c r="B22148" t="s">
        <v>486</v>
      </c>
    </row>
    <row r="22149" spans="1:2" x14ac:dyDescent="0.3">
      <c r="A22149" t="s">
        <v>68</v>
      </c>
      <c r="B22149" t="s">
        <v>695</v>
      </c>
    </row>
    <row r="22150" spans="1:2" x14ac:dyDescent="0.3">
      <c r="A22150" t="s">
        <v>68</v>
      </c>
      <c r="B22150" t="s">
        <v>2383</v>
      </c>
    </row>
    <row r="22151" spans="1:2" x14ac:dyDescent="0.3">
      <c r="A22151" t="s">
        <v>3052</v>
      </c>
      <c r="B22151" t="s">
        <v>4611</v>
      </c>
    </row>
    <row r="22152" spans="1:2" x14ac:dyDescent="0.3">
      <c r="A22152" t="s">
        <v>3052</v>
      </c>
      <c r="B22152" t="s">
        <v>131</v>
      </c>
    </row>
    <row r="22153" spans="1:2" x14ac:dyDescent="0.3">
      <c r="A22153" t="s">
        <v>3052</v>
      </c>
      <c r="B22153" t="s">
        <v>5855</v>
      </c>
    </row>
    <row r="22154" spans="1:2" x14ac:dyDescent="0.3">
      <c r="A22154" t="s">
        <v>3052</v>
      </c>
      <c r="B22154" t="s">
        <v>4311</v>
      </c>
    </row>
    <row r="22155" spans="1:2" x14ac:dyDescent="0.3">
      <c r="A22155" t="s">
        <v>68</v>
      </c>
      <c r="B22155" t="s">
        <v>7250</v>
      </c>
    </row>
    <row r="22156" spans="1:2" x14ac:dyDescent="0.3">
      <c r="A22156" t="s">
        <v>68</v>
      </c>
      <c r="B22156" t="s">
        <v>695</v>
      </c>
    </row>
    <row r="22157" spans="1:2" x14ac:dyDescent="0.3">
      <c r="A22157" t="s">
        <v>383</v>
      </c>
      <c r="B22157" t="s">
        <v>1193</v>
      </c>
    </row>
    <row r="22158" spans="1:2" x14ac:dyDescent="0.3">
      <c r="A22158" t="s">
        <v>383</v>
      </c>
      <c r="B22158" t="s">
        <v>486</v>
      </c>
    </row>
    <row r="22159" spans="1:2" x14ac:dyDescent="0.3">
      <c r="A22159" t="s">
        <v>383</v>
      </c>
      <c r="B22159" t="s">
        <v>790</v>
      </c>
    </row>
    <row r="22160" spans="1:2" x14ac:dyDescent="0.3">
      <c r="A22160" t="s">
        <v>383</v>
      </c>
      <c r="B22160" t="s">
        <v>1439</v>
      </c>
    </row>
    <row r="22161" spans="1:2" x14ac:dyDescent="0.3">
      <c r="A22161" t="s">
        <v>383</v>
      </c>
      <c r="B22161" t="s">
        <v>19</v>
      </c>
    </row>
    <row r="22162" spans="1:2" x14ac:dyDescent="0.3">
      <c r="A22162" t="s">
        <v>383</v>
      </c>
      <c r="B22162" t="s">
        <v>355</v>
      </c>
    </row>
    <row r="22163" spans="1:2" x14ac:dyDescent="0.3">
      <c r="A22163" t="s">
        <v>2068</v>
      </c>
      <c r="B22163" t="s">
        <v>131</v>
      </c>
    </row>
    <row r="22164" spans="1:2" x14ac:dyDescent="0.3">
      <c r="A22164" t="s">
        <v>189</v>
      </c>
      <c r="B22164" t="s">
        <v>2417</v>
      </c>
    </row>
    <row r="22165" spans="1:2" x14ac:dyDescent="0.3">
      <c r="A22165" t="s">
        <v>189</v>
      </c>
      <c r="B22165" t="s">
        <v>14395</v>
      </c>
    </row>
    <row r="22166" spans="1:2" x14ac:dyDescent="0.3">
      <c r="A22166" t="s">
        <v>189</v>
      </c>
      <c r="B22166" t="s">
        <v>1193</v>
      </c>
    </row>
    <row r="22167" spans="1:2" x14ac:dyDescent="0.3">
      <c r="A22167" t="s">
        <v>189</v>
      </c>
      <c r="B22167" t="s">
        <v>2341</v>
      </c>
    </row>
    <row r="22168" spans="1:2" x14ac:dyDescent="0.3">
      <c r="A22168" t="s">
        <v>91</v>
      </c>
      <c r="B22168" t="s">
        <v>1256</v>
      </c>
    </row>
    <row r="22169" spans="1:2" x14ac:dyDescent="0.3">
      <c r="A22169" t="s">
        <v>91</v>
      </c>
      <c r="B22169" t="s">
        <v>4437</v>
      </c>
    </row>
    <row r="22170" spans="1:2" x14ac:dyDescent="0.3">
      <c r="A22170" t="s">
        <v>189</v>
      </c>
      <c r="B22170" t="s">
        <v>695</v>
      </c>
    </row>
    <row r="22171" spans="1:2" x14ac:dyDescent="0.3">
      <c r="A22171" t="s">
        <v>3052</v>
      </c>
      <c r="B22171" t="s">
        <v>131</v>
      </c>
    </row>
    <row r="22172" spans="1:2" x14ac:dyDescent="0.3">
      <c r="A22172" t="s">
        <v>3052</v>
      </c>
      <c r="B22172" t="s">
        <v>1900</v>
      </c>
    </row>
    <row r="22173" spans="1:2" x14ac:dyDescent="0.3">
      <c r="A22173" t="s">
        <v>3052</v>
      </c>
      <c r="B22173" t="s">
        <v>5855</v>
      </c>
    </row>
    <row r="22174" spans="1:2" x14ac:dyDescent="0.3">
      <c r="A22174" t="s">
        <v>383</v>
      </c>
      <c r="B22174" t="s">
        <v>131</v>
      </c>
    </row>
    <row r="22175" spans="1:2" x14ac:dyDescent="0.3">
      <c r="A22175" t="s">
        <v>383</v>
      </c>
      <c r="B22175" t="s">
        <v>7662</v>
      </c>
    </row>
    <row r="22176" spans="1:2" x14ac:dyDescent="0.3">
      <c r="A22176" t="s">
        <v>383</v>
      </c>
      <c r="B22176" t="s">
        <v>4311</v>
      </c>
    </row>
    <row r="22177" spans="1:2" x14ac:dyDescent="0.3">
      <c r="A22177" t="s">
        <v>383</v>
      </c>
      <c r="B22177" t="s">
        <v>1439</v>
      </c>
    </row>
    <row r="22178" spans="1:2" x14ac:dyDescent="0.3">
      <c r="A22178" t="s">
        <v>383</v>
      </c>
      <c r="B22178" t="s">
        <v>695</v>
      </c>
    </row>
    <row r="22179" spans="1:2" x14ac:dyDescent="0.3">
      <c r="A22179" t="s">
        <v>383</v>
      </c>
      <c r="B22179" t="s">
        <v>1193</v>
      </c>
    </row>
    <row r="22180" spans="1:2" x14ac:dyDescent="0.3">
      <c r="A22180" t="s">
        <v>115</v>
      </c>
      <c r="B22180" t="s">
        <v>2341</v>
      </c>
    </row>
    <row r="22181" spans="1:2" x14ac:dyDescent="0.3">
      <c r="A22181" t="s">
        <v>11</v>
      </c>
      <c r="B22181" t="s">
        <v>837</v>
      </c>
    </row>
    <row r="22182" spans="1:2" x14ac:dyDescent="0.3">
      <c r="A22182" t="s">
        <v>11</v>
      </c>
      <c r="B22182" t="s">
        <v>131</v>
      </c>
    </row>
    <row r="22183" spans="1:2" x14ac:dyDescent="0.3">
      <c r="A22183" t="s">
        <v>11</v>
      </c>
      <c r="B22183" t="s">
        <v>1691</v>
      </c>
    </row>
    <row r="22184" spans="1:2" x14ac:dyDescent="0.3">
      <c r="A22184" t="s">
        <v>11</v>
      </c>
      <c r="B22184" t="s">
        <v>4311</v>
      </c>
    </row>
    <row r="22185" spans="1:2" x14ac:dyDescent="0.3">
      <c r="A22185" t="s">
        <v>11</v>
      </c>
      <c r="B22185" t="s">
        <v>2341</v>
      </c>
    </row>
    <row r="22186" spans="1:2" x14ac:dyDescent="0.3">
      <c r="A22186" t="s">
        <v>11</v>
      </c>
      <c r="B22186" t="s">
        <v>5855</v>
      </c>
    </row>
    <row r="22187" spans="1:2" x14ac:dyDescent="0.3">
      <c r="A22187" t="s">
        <v>11</v>
      </c>
      <c r="B22187" t="s">
        <v>4611</v>
      </c>
    </row>
    <row r="22188" spans="1:2" x14ac:dyDescent="0.3">
      <c r="A22188" t="s">
        <v>189</v>
      </c>
      <c r="B22188" t="s">
        <v>695</v>
      </c>
    </row>
    <row r="22189" spans="1:2" x14ac:dyDescent="0.3">
      <c r="A22189" t="s">
        <v>383</v>
      </c>
      <c r="B22189" t="s">
        <v>617</v>
      </c>
    </row>
    <row r="22190" spans="1:2" x14ac:dyDescent="0.3">
      <c r="A22190" t="s">
        <v>383</v>
      </c>
      <c r="B22190" t="s">
        <v>1193</v>
      </c>
    </row>
    <row r="22191" spans="1:2" x14ac:dyDescent="0.3">
      <c r="A22191" t="s">
        <v>383</v>
      </c>
      <c r="B22191" t="s">
        <v>2341</v>
      </c>
    </row>
    <row r="22192" spans="1:2" x14ac:dyDescent="0.3">
      <c r="A22192" t="s">
        <v>383</v>
      </c>
      <c r="B22192" t="s">
        <v>486</v>
      </c>
    </row>
    <row r="22193" spans="1:2" x14ac:dyDescent="0.3">
      <c r="A22193" t="s">
        <v>463</v>
      </c>
      <c r="B22193" t="s">
        <v>19</v>
      </c>
    </row>
    <row r="22194" spans="1:2" x14ac:dyDescent="0.3">
      <c r="A22194" t="s">
        <v>463</v>
      </c>
      <c r="B22194" t="s">
        <v>539</v>
      </c>
    </row>
    <row r="22195" spans="1:2" x14ac:dyDescent="0.3">
      <c r="A22195" t="s">
        <v>2068</v>
      </c>
      <c r="B22195" t="s">
        <v>837</v>
      </c>
    </row>
    <row r="22196" spans="1:2" x14ac:dyDescent="0.3">
      <c r="A22196" t="s">
        <v>2068</v>
      </c>
      <c r="B22196" t="s">
        <v>1691</v>
      </c>
    </row>
    <row r="22197" spans="1:2" x14ac:dyDescent="0.3">
      <c r="A22197" t="s">
        <v>2068</v>
      </c>
      <c r="B22197" t="s">
        <v>639</v>
      </c>
    </row>
    <row r="22198" spans="1:2" x14ac:dyDescent="0.3">
      <c r="A22198" t="s">
        <v>189</v>
      </c>
      <c r="B22198" t="s">
        <v>131</v>
      </c>
    </row>
    <row r="22199" spans="1:2" x14ac:dyDescent="0.3">
      <c r="A22199" t="s">
        <v>189</v>
      </c>
      <c r="B22199" t="s">
        <v>2341</v>
      </c>
    </row>
    <row r="22200" spans="1:2" x14ac:dyDescent="0.3">
      <c r="A22200" t="s">
        <v>68</v>
      </c>
      <c r="B22200" t="s">
        <v>617</v>
      </c>
    </row>
    <row r="22201" spans="1:2" x14ac:dyDescent="0.3">
      <c r="A22201" t="s">
        <v>68</v>
      </c>
      <c r="B22201" t="s">
        <v>2341</v>
      </c>
    </row>
    <row r="22202" spans="1:2" x14ac:dyDescent="0.3">
      <c r="A22202" t="s">
        <v>68</v>
      </c>
      <c r="B22202" t="s">
        <v>1193</v>
      </c>
    </row>
    <row r="22203" spans="1:2" x14ac:dyDescent="0.3">
      <c r="A22203" t="s">
        <v>463</v>
      </c>
      <c r="B22203" t="s">
        <v>2417</v>
      </c>
    </row>
    <row r="22204" spans="1:2" x14ac:dyDescent="0.3">
      <c r="A22204" t="s">
        <v>463</v>
      </c>
      <c r="B22204" t="s">
        <v>486</v>
      </c>
    </row>
    <row r="22205" spans="1:2" x14ac:dyDescent="0.3">
      <c r="A22205" t="s">
        <v>91</v>
      </c>
      <c r="B22205" t="s">
        <v>2165</v>
      </c>
    </row>
    <row r="22206" spans="1:2" x14ac:dyDescent="0.3">
      <c r="A22206" t="s">
        <v>2068</v>
      </c>
      <c r="B22206" t="s">
        <v>617</v>
      </c>
    </row>
    <row r="22207" spans="1:2" x14ac:dyDescent="0.3">
      <c r="A22207" t="s">
        <v>2068</v>
      </c>
      <c r="B22207" t="s">
        <v>1193</v>
      </c>
    </row>
    <row r="22208" spans="1:2" x14ac:dyDescent="0.3">
      <c r="A22208" t="s">
        <v>2068</v>
      </c>
      <c r="B22208" t="s">
        <v>5855</v>
      </c>
    </row>
    <row r="22209" spans="1:2" x14ac:dyDescent="0.3">
      <c r="A22209" t="s">
        <v>2068</v>
      </c>
      <c r="B22209" t="s">
        <v>695</v>
      </c>
    </row>
    <row r="22210" spans="1:2" x14ac:dyDescent="0.3">
      <c r="A22210" t="s">
        <v>2068</v>
      </c>
      <c r="B22210" t="s">
        <v>617</v>
      </c>
    </row>
    <row r="22211" spans="1:2" x14ac:dyDescent="0.3">
      <c r="A22211" t="s">
        <v>2068</v>
      </c>
      <c r="B22211" t="s">
        <v>1193</v>
      </c>
    </row>
    <row r="22212" spans="1:2" x14ac:dyDescent="0.3">
      <c r="A22212" t="s">
        <v>2068</v>
      </c>
      <c r="B22212" t="s">
        <v>5855</v>
      </c>
    </row>
    <row r="22213" spans="1:2" x14ac:dyDescent="0.3">
      <c r="A22213" t="s">
        <v>2068</v>
      </c>
      <c r="B22213" t="s">
        <v>695</v>
      </c>
    </row>
    <row r="22214" spans="1:2" x14ac:dyDescent="0.3">
      <c r="A22214" t="s">
        <v>2068</v>
      </c>
      <c r="B22214" t="s">
        <v>617</v>
      </c>
    </row>
    <row r="22215" spans="1:2" x14ac:dyDescent="0.3">
      <c r="A22215" t="s">
        <v>2068</v>
      </c>
      <c r="B22215" t="s">
        <v>1193</v>
      </c>
    </row>
    <row r="22216" spans="1:2" x14ac:dyDescent="0.3">
      <c r="A22216" t="s">
        <v>2068</v>
      </c>
      <c r="B22216" t="s">
        <v>5855</v>
      </c>
    </row>
    <row r="22217" spans="1:2" x14ac:dyDescent="0.3">
      <c r="A22217" t="s">
        <v>2068</v>
      </c>
      <c r="B22217" t="s">
        <v>695</v>
      </c>
    </row>
    <row r="22218" spans="1:2" x14ac:dyDescent="0.3">
      <c r="A22218" t="s">
        <v>2068</v>
      </c>
      <c r="B22218" t="s">
        <v>617</v>
      </c>
    </row>
    <row r="22219" spans="1:2" x14ac:dyDescent="0.3">
      <c r="A22219" t="s">
        <v>2068</v>
      </c>
      <c r="B22219" t="s">
        <v>1193</v>
      </c>
    </row>
    <row r="22220" spans="1:2" x14ac:dyDescent="0.3">
      <c r="A22220" t="s">
        <v>2068</v>
      </c>
      <c r="B22220" t="s">
        <v>5855</v>
      </c>
    </row>
    <row r="22221" spans="1:2" x14ac:dyDescent="0.3">
      <c r="A22221" t="s">
        <v>2068</v>
      </c>
      <c r="B22221" t="s">
        <v>695</v>
      </c>
    </row>
    <row r="22222" spans="1:2" x14ac:dyDescent="0.3">
      <c r="A22222" t="s">
        <v>189</v>
      </c>
      <c r="B22222" t="s">
        <v>2417</v>
      </c>
    </row>
    <row r="22223" spans="1:2" x14ac:dyDescent="0.3">
      <c r="A22223" t="s">
        <v>2068</v>
      </c>
      <c r="B22223" t="s">
        <v>1193</v>
      </c>
    </row>
    <row r="22224" spans="1:2" x14ac:dyDescent="0.3">
      <c r="A22224" t="s">
        <v>2068</v>
      </c>
      <c r="B22224" t="s">
        <v>617</v>
      </c>
    </row>
    <row r="22225" spans="1:2" x14ac:dyDescent="0.3">
      <c r="A22225" t="s">
        <v>2068</v>
      </c>
      <c r="B22225" t="s">
        <v>5855</v>
      </c>
    </row>
    <row r="22226" spans="1:2" x14ac:dyDescent="0.3">
      <c r="A22226" t="s">
        <v>2068</v>
      </c>
      <c r="B22226" t="s">
        <v>695</v>
      </c>
    </row>
    <row r="22227" spans="1:2" x14ac:dyDescent="0.3">
      <c r="A22227" t="s">
        <v>2068</v>
      </c>
      <c r="B22227" t="s">
        <v>617</v>
      </c>
    </row>
    <row r="22228" spans="1:2" x14ac:dyDescent="0.3">
      <c r="A22228" t="s">
        <v>2068</v>
      </c>
      <c r="B22228" t="s">
        <v>1193</v>
      </c>
    </row>
    <row r="22229" spans="1:2" x14ac:dyDescent="0.3">
      <c r="A22229" t="s">
        <v>2068</v>
      </c>
      <c r="B22229" t="s">
        <v>5855</v>
      </c>
    </row>
    <row r="22230" spans="1:2" x14ac:dyDescent="0.3">
      <c r="A22230" t="s">
        <v>2068</v>
      </c>
      <c r="B22230" t="s">
        <v>695</v>
      </c>
    </row>
    <row r="22231" spans="1:2" x14ac:dyDescent="0.3">
      <c r="A22231" t="s">
        <v>2068</v>
      </c>
      <c r="B22231" t="s">
        <v>617</v>
      </c>
    </row>
    <row r="22232" spans="1:2" x14ac:dyDescent="0.3">
      <c r="A22232" t="s">
        <v>2068</v>
      </c>
      <c r="B22232" t="s">
        <v>1193</v>
      </c>
    </row>
    <row r="22233" spans="1:2" x14ac:dyDescent="0.3">
      <c r="A22233" t="s">
        <v>2068</v>
      </c>
      <c r="B22233" t="s">
        <v>5855</v>
      </c>
    </row>
    <row r="22234" spans="1:2" x14ac:dyDescent="0.3">
      <c r="A22234" t="s">
        <v>2068</v>
      </c>
      <c r="B22234" t="s">
        <v>695</v>
      </c>
    </row>
    <row r="22235" spans="1:2" x14ac:dyDescent="0.3">
      <c r="A22235" t="s">
        <v>11</v>
      </c>
      <c r="B22235" t="s">
        <v>837</v>
      </c>
    </row>
    <row r="22236" spans="1:2" x14ac:dyDescent="0.3">
      <c r="A22236" t="s">
        <v>11</v>
      </c>
      <c r="B22236" t="s">
        <v>639</v>
      </c>
    </row>
    <row r="22237" spans="1:2" x14ac:dyDescent="0.3">
      <c r="A22237" t="s">
        <v>11</v>
      </c>
      <c r="B22237" t="s">
        <v>1193</v>
      </c>
    </row>
    <row r="22238" spans="1:2" x14ac:dyDescent="0.3">
      <c r="A22238" t="s">
        <v>11</v>
      </c>
      <c r="B22238" t="s">
        <v>2341</v>
      </c>
    </row>
    <row r="22239" spans="1:2" x14ac:dyDescent="0.3">
      <c r="A22239" t="s">
        <v>11</v>
      </c>
      <c r="B22239" t="s">
        <v>184</v>
      </c>
    </row>
    <row r="22240" spans="1:2" x14ac:dyDescent="0.3">
      <c r="A22240" t="s">
        <v>11</v>
      </c>
      <c r="B22240" t="s">
        <v>486</v>
      </c>
    </row>
    <row r="22241" spans="1:2" x14ac:dyDescent="0.3">
      <c r="A22241" t="s">
        <v>91</v>
      </c>
      <c r="B22241" t="s">
        <v>617</v>
      </c>
    </row>
    <row r="22242" spans="1:2" x14ac:dyDescent="0.3">
      <c r="A22242" t="s">
        <v>91</v>
      </c>
      <c r="B22242" t="s">
        <v>1193</v>
      </c>
    </row>
    <row r="22243" spans="1:2" x14ac:dyDescent="0.3">
      <c r="A22243" t="s">
        <v>91</v>
      </c>
      <c r="B22243" t="s">
        <v>5855</v>
      </c>
    </row>
    <row r="22244" spans="1:2" x14ac:dyDescent="0.3">
      <c r="A22244" t="s">
        <v>91</v>
      </c>
      <c r="B22244" t="s">
        <v>695</v>
      </c>
    </row>
    <row r="22245" spans="1:2" x14ac:dyDescent="0.3">
      <c r="A22245" t="s">
        <v>189</v>
      </c>
      <c r="B22245" t="s">
        <v>3138</v>
      </c>
    </row>
    <row r="22246" spans="1:2" x14ac:dyDescent="0.3">
      <c r="A22246" t="s">
        <v>463</v>
      </c>
      <c r="B22246" t="s">
        <v>617</v>
      </c>
    </row>
    <row r="22247" spans="1:2" x14ac:dyDescent="0.3">
      <c r="A22247" t="s">
        <v>463</v>
      </c>
      <c r="B22247" t="s">
        <v>695</v>
      </c>
    </row>
    <row r="22248" spans="1:2" x14ac:dyDescent="0.3">
      <c r="A22248" t="s">
        <v>463</v>
      </c>
      <c r="B22248" t="s">
        <v>486</v>
      </c>
    </row>
    <row r="22249" spans="1:2" x14ac:dyDescent="0.3">
      <c r="A22249" t="s">
        <v>189</v>
      </c>
      <c r="B22249" t="s">
        <v>14713</v>
      </c>
    </row>
    <row r="22250" spans="1:2" x14ac:dyDescent="0.3">
      <c r="A22250" t="s">
        <v>189</v>
      </c>
      <c r="B22250" t="s">
        <v>19</v>
      </c>
    </row>
    <row r="22251" spans="1:2" x14ac:dyDescent="0.3">
      <c r="A22251" t="s">
        <v>189</v>
      </c>
      <c r="B22251" t="s">
        <v>5855</v>
      </c>
    </row>
    <row r="22252" spans="1:2" x14ac:dyDescent="0.3">
      <c r="A22252" t="s">
        <v>189</v>
      </c>
      <c r="B22252" t="s">
        <v>790</v>
      </c>
    </row>
    <row r="22253" spans="1:2" x14ac:dyDescent="0.3">
      <c r="A22253" t="s">
        <v>189</v>
      </c>
      <c r="B22253" t="s">
        <v>184</v>
      </c>
    </row>
    <row r="22254" spans="1:2" x14ac:dyDescent="0.3">
      <c r="A22254" t="s">
        <v>189</v>
      </c>
      <c r="B22254" t="s">
        <v>486</v>
      </c>
    </row>
    <row r="22255" spans="1:2" x14ac:dyDescent="0.3">
      <c r="A22255" t="s">
        <v>189</v>
      </c>
      <c r="B22255" t="s">
        <v>7641</v>
      </c>
    </row>
    <row r="22256" spans="1:2" x14ac:dyDescent="0.3">
      <c r="A22256" t="s">
        <v>189</v>
      </c>
      <c r="B22256" t="s">
        <v>131</v>
      </c>
    </row>
    <row r="22257" spans="1:2" x14ac:dyDescent="0.3">
      <c r="A22257" t="s">
        <v>189</v>
      </c>
      <c r="B22257" t="s">
        <v>695</v>
      </c>
    </row>
    <row r="22258" spans="1:2" x14ac:dyDescent="0.3">
      <c r="A22258" t="s">
        <v>2068</v>
      </c>
      <c r="B22258" t="s">
        <v>131</v>
      </c>
    </row>
    <row r="22259" spans="1:2" x14ac:dyDescent="0.3">
      <c r="A22259" t="s">
        <v>2068</v>
      </c>
      <c r="B22259" t="s">
        <v>617</v>
      </c>
    </row>
    <row r="22260" spans="1:2" x14ac:dyDescent="0.3">
      <c r="A22260" t="s">
        <v>2068</v>
      </c>
      <c r="B22260" t="s">
        <v>1193</v>
      </c>
    </row>
    <row r="22261" spans="1:2" x14ac:dyDescent="0.3">
      <c r="A22261" t="s">
        <v>91</v>
      </c>
      <c r="B22261" t="s">
        <v>617</v>
      </c>
    </row>
    <row r="22262" spans="1:2" x14ac:dyDescent="0.3">
      <c r="A22262" t="s">
        <v>91</v>
      </c>
      <c r="B22262" t="s">
        <v>1193</v>
      </c>
    </row>
    <row r="22263" spans="1:2" x14ac:dyDescent="0.3">
      <c r="A22263" t="s">
        <v>91</v>
      </c>
      <c r="B22263" t="s">
        <v>5855</v>
      </c>
    </row>
    <row r="22264" spans="1:2" x14ac:dyDescent="0.3">
      <c r="A22264" t="s">
        <v>91</v>
      </c>
      <c r="B22264" t="s">
        <v>695</v>
      </c>
    </row>
    <row r="22265" spans="1:2" x14ac:dyDescent="0.3">
      <c r="A22265" t="s">
        <v>463</v>
      </c>
      <c r="B22265" t="s">
        <v>2341</v>
      </c>
    </row>
    <row r="22266" spans="1:2" x14ac:dyDescent="0.3">
      <c r="A22266" t="s">
        <v>463</v>
      </c>
      <c r="B22266" t="s">
        <v>486</v>
      </c>
    </row>
    <row r="22267" spans="1:2" x14ac:dyDescent="0.3">
      <c r="A22267" t="s">
        <v>463</v>
      </c>
      <c r="B22267" t="s">
        <v>790</v>
      </c>
    </row>
    <row r="22268" spans="1:2" x14ac:dyDescent="0.3">
      <c r="A22268" t="s">
        <v>463</v>
      </c>
      <c r="B22268" t="s">
        <v>2417</v>
      </c>
    </row>
    <row r="22269" spans="1:2" x14ac:dyDescent="0.3">
      <c r="A22269" t="s">
        <v>463</v>
      </c>
      <c r="B22269" t="s">
        <v>131</v>
      </c>
    </row>
    <row r="22270" spans="1:2" x14ac:dyDescent="0.3">
      <c r="A22270" t="s">
        <v>463</v>
      </c>
      <c r="B22270" t="s">
        <v>2916</v>
      </c>
    </row>
    <row r="22271" spans="1:2" x14ac:dyDescent="0.3">
      <c r="A22271" t="s">
        <v>463</v>
      </c>
      <c r="B22271" t="s">
        <v>486</v>
      </c>
    </row>
    <row r="22272" spans="1:2" x14ac:dyDescent="0.3">
      <c r="A22272" t="s">
        <v>3052</v>
      </c>
      <c r="B22272" t="s">
        <v>837</v>
      </c>
    </row>
    <row r="22273" spans="1:2" x14ac:dyDescent="0.3">
      <c r="A22273" t="s">
        <v>3052</v>
      </c>
      <c r="B22273" t="s">
        <v>639</v>
      </c>
    </row>
    <row r="22274" spans="1:2" x14ac:dyDescent="0.3">
      <c r="A22274" t="s">
        <v>3052</v>
      </c>
      <c r="B22274" t="s">
        <v>486</v>
      </c>
    </row>
    <row r="22275" spans="1:2" x14ac:dyDescent="0.3">
      <c r="A22275" t="s">
        <v>3052</v>
      </c>
      <c r="B22275" t="s">
        <v>1193</v>
      </c>
    </row>
    <row r="22276" spans="1:2" x14ac:dyDescent="0.3">
      <c r="A22276" t="s">
        <v>3052</v>
      </c>
      <c r="B22276" t="s">
        <v>2341</v>
      </c>
    </row>
    <row r="22277" spans="1:2" x14ac:dyDescent="0.3">
      <c r="A22277" t="s">
        <v>3052</v>
      </c>
      <c r="B22277" t="s">
        <v>837</v>
      </c>
    </row>
    <row r="22278" spans="1:2" x14ac:dyDescent="0.3">
      <c r="A22278" t="s">
        <v>3052</v>
      </c>
      <c r="B22278" t="s">
        <v>184</v>
      </c>
    </row>
    <row r="22279" spans="1:2" x14ac:dyDescent="0.3">
      <c r="A22279" t="s">
        <v>463</v>
      </c>
      <c r="B22279" t="s">
        <v>790</v>
      </c>
    </row>
    <row r="22280" spans="1:2" x14ac:dyDescent="0.3">
      <c r="A22280" t="s">
        <v>463</v>
      </c>
      <c r="B22280" t="s">
        <v>486</v>
      </c>
    </row>
    <row r="22281" spans="1:2" x14ac:dyDescent="0.3">
      <c r="A22281" t="s">
        <v>463</v>
      </c>
      <c r="B22281" t="s">
        <v>1691</v>
      </c>
    </row>
    <row r="22282" spans="1:2" x14ac:dyDescent="0.3">
      <c r="A22282" t="s">
        <v>463</v>
      </c>
      <c r="B22282" t="s">
        <v>2341</v>
      </c>
    </row>
    <row r="22283" spans="1:2" x14ac:dyDescent="0.3">
      <c r="A22283" t="s">
        <v>463</v>
      </c>
      <c r="B22283" t="s">
        <v>1193</v>
      </c>
    </row>
    <row r="22284" spans="1:2" x14ac:dyDescent="0.3">
      <c r="A22284" t="s">
        <v>2068</v>
      </c>
      <c r="B22284" t="s">
        <v>695</v>
      </c>
    </row>
    <row r="22285" spans="1:2" x14ac:dyDescent="0.3">
      <c r="A22285" t="s">
        <v>2068</v>
      </c>
      <c r="B22285" t="s">
        <v>131</v>
      </c>
    </row>
    <row r="22286" spans="1:2" x14ac:dyDescent="0.3">
      <c r="A22286" t="s">
        <v>2068</v>
      </c>
      <c r="B22286" t="s">
        <v>19</v>
      </c>
    </row>
    <row r="22287" spans="1:2" x14ac:dyDescent="0.3">
      <c r="A22287" t="s">
        <v>189</v>
      </c>
      <c r="B22287" t="s">
        <v>131</v>
      </c>
    </row>
    <row r="22288" spans="1:2" x14ac:dyDescent="0.3">
      <c r="A22288" t="s">
        <v>189</v>
      </c>
      <c r="B22288" t="s">
        <v>1439</v>
      </c>
    </row>
    <row r="22289" spans="1:2" x14ac:dyDescent="0.3">
      <c r="A22289" t="s">
        <v>189</v>
      </c>
      <c r="B22289" t="s">
        <v>184</v>
      </c>
    </row>
    <row r="22290" spans="1:2" x14ac:dyDescent="0.3">
      <c r="A22290" t="s">
        <v>189</v>
      </c>
      <c r="B22290" t="s">
        <v>5855</v>
      </c>
    </row>
    <row r="22291" spans="1:2" x14ac:dyDescent="0.3">
      <c r="A22291" t="s">
        <v>189</v>
      </c>
      <c r="B22291" t="s">
        <v>19</v>
      </c>
    </row>
    <row r="22292" spans="1:2" x14ac:dyDescent="0.3">
      <c r="A22292" t="s">
        <v>189</v>
      </c>
      <c r="B22292" t="s">
        <v>131</v>
      </c>
    </row>
    <row r="22293" spans="1:2" x14ac:dyDescent="0.3">
      <c r="A22293" t="s">
        <v>189</v>
      </c>
      <c r="B22293" t="s">
        <v>4611</v>
      </c>
    </row>
    <row r="22294" spans="1:2" x14ac:dyDescent="0.3">
      <c r="A22294" t="s">
        <v>463</v>
      </c>
      <c r="B22294" t="s">
        <v>2417</v>
      </c>
    </row>
    <row r="22295" spans="1:2" x14ac:dyDescent="0.3">
      <c r="A22295" t="s">
        <v>91</v>
      </c>
      <c r="B22295" t="s">
        <v>4207</v>
      </c>
    </row>
    <row r="22296" spans="1:2" x14ac:dyDescent="0.3">
      <c r="A22296" t="s">
        <v>91</v>
      </c>
      <c r="B22296" t="s">
        <v>1193</v>
      </c>
    </row>
    <row r="22297" spans="1:2" x14ac:dyDescent="0.3">
      <c r="A22297" t="s">
        <v>463</v>
      </c>
      <c r="B22297" t="s">
        <v>184</v>
      </c>
    </row>
    <row r="22298" spans="1:2" x14ac:dyDescent="0.3">
      <c r="A22298" t="s">
        <v>463</v>
      </c>
      <c r="B22298" t="s">
        <v>131</v>
      </c>
    </row>
    <row r="22299" spans="1:2" x14ac:dyDescent="0.3">
      <c r="A22299" t="s">
        <v>463</v>
      </c>
      <c r="B22299" t="s">
        <v>534</v>
      </c>
    </row>
    <row r="22300" spans="1:2" x14ac:dyDescent="0.3">
      <c r="A22300" t="s">
        <v>2068</v>
      </c>
      <c r="B22300" t="s">
        <v>695</v>
      </c>
    </row>
    <row r="22301" spans="1:2" x14ac:dyDescent="0.3">
      <c r="A22301" t="s">
        <v>2068</v>
      </c>
      <c r="B22301" t="s">
        <v>837</v>
      </c>
    </row>
    <row r="22302" spans="1:2" x14ac:dyDescent="0.3">
      <c r="A22302" t="s">
        <v>2068</v>
      </c>
      <c r="B22302" t="s">
        <v>2341</v>
      </c>
    </row>
    <row r="22303" spans="1:2" x14ac:dyDescent="0.3">
      <c r="A22303" t="s">
        <v>3052</v>
      </c>
      <c r="B22303" t="s">
        <v>19</v>
      </c>
    </row>
    <row r="22304" spans="1:2" x14ac:dyDescent="0.3">
      <c r="A22304" t="s">
        <v>3052</v>
      </c>
      <c r="B22304" t="s">
        <v>837</v>
      </c>
    </row>
    <row r="22305" spans="1:2" x14ac:dyDescent="0.3">
      <c r="A22305" t="s">
        <v>3052</v>
      </c>
      <c r="B22305" t="s">
        <v>790</v>
      </c>
    </row>
    <row r="22306" spans="1:2" x14ac:dyDescent="0.3">
      <c r="A22306" t="s">
        <v>3052</v>
      </c>
      <c r="B22306" t="s">
        <v>695</v>
      </c>
    </row>
    <row r="22307" spans="1:2" x14ac:dyDescent="0.3">
      <c r="A22307" t="s">
        <v>3052</v>
      </c>
      <c r="B22307" t="s">
        <v>534</v>
      </c>
    </row>
    <row r="22308" spans="1:2" x14ac:dyDescent="0.3">
      <c r="A22308" t="s">
        <v>3052</v>
      </c>
      <c r="B22308" t="s">
        <v>4311</v>
      </c>
    </row>
    <row r="22309" spans="1:2" x14ac:dyDescent="0.3">
      <c r="A22309" t="s">
        <v>2068</v>
      </c>
      <c r="B22309" t="s">
        <v>131</v>
      </c>
    </row>
    <row r="22310" spans="1:2" x14ac:dyDescent="0.3">
      <c r="A22310" t="s">
        <v>2068</v>
      </c>
      <c r="B22310" t="s">
        <v>7874</v>
      </c>
    </row>
    <row r="22311" spans="1:2" x14ac:dyDescent="0.3">
      <c r="A22311" t="s">
        <v>2068</v>
      </c>
      <c r="B22311" t="s">
        <v>7662</v>
      </c>
    </row>
    <row r="22312" spans="1:2" x14ac:dyDescent="0.3">
      <c r="A22312" t="s">
        <v>2068</v>
      </c>
      <c r="B22312" t="s">
        <v>184</v>
      </c>
    </row>
    <row r="22313" spans="1:2" x14ac:dyDescent="0.3">
      <c r="A22313" t="s">
        <v>383</v>
      </c>
      <c r="B22313" t="s">
        <v>790</v>
      </c>
    </row>
    <row r="22314" spans="1:2" x14ac:dyDescent="0.3">
      <c r="A22314" t="s">
        <v>383</v>
      </c>
      <c r="B22314" t="s">
        <v>2341</v>
      </c>
    </row>
    <row r="22315" spans="1:2" x14ac:dyDescent="0.3">
      <c r="A22315" t="s">
        <v>383</v>
      </c>
      <c r="B22315" t="s">
        <v>639</v>
      </c>
    </row>
    <row r="22316" spans="1:2" x14ac:dyDescent="0.3">
      <c r="A22316" t="s">
        <v>383</v>
      </c>
      <c r="B22316" t="s">
        <v>184</v>
      </c>
    </row>
    <row r="22317" spans="1:2" x14ac:dyDescent="0.3">
      <c r="A22317" t="s">
        <v>91</v>
      </c>
      <c r="B22317" t="s">
        <v>391</v>
      </c>
    </row>
    <row r="22318" spans="1:2" x14ac:dyDescent="0.3">
      <c r="A22318" t="s">
        <v>91</v>
      </c>
      <c r="B22318" t="s">
        <v>4207</v>
      </c>
    </row>
    <row r="22319" spans="1:2" x14ac:dyDescent="0.3">
      <c r="A22319" t="s">
        <v>91</v>
      </c>
      <c r="B22319" t="s">
        <v>1193</v>
      </c>
    </row>
    <row r="22320" spans="1:2" x14ac:dyDescent="0.3">
      <c r="A22320" t="s">
        <v>91</v>
      </c>
      <c r="B22320" t="s">
        <v>617</v>
      </c>
    </row>
    <row r="22321" spans="1:2" x14ac:dyDescent="0.3">
      <c r="A22321" t="s">
        <v>91</v>
      </c>
      <c r="B22321" t="s">
        <v>1193</v>
      </c>
    </row>
    <row r="22322" spans="1:2" x14ac:dyDescent="0.3">
      <c r="A22322" t="s">
        <v>91</v>
      </c>
      <c r="B22322" t="s">
        <v>695</v>
      </c>
    </row>
    <row r="22323" spans="1:2" x14ac:dyDescent="0.3">
      <c r="A22323" t="s">
        <v>91</v>
      </c>
      <c r="B22323" t="s">
        <v>5855</v>
      </c>
    </row>
    <row r="22324" spans="1:2" x14ac:dyDescent="0.3">
      <c r="A22324" t="s">
        <v>91</v>
      </c>
      <c r="B22324" t="s">
        <v>3138</v>
      </c>
    </row>
    <row r="22325" spans="1:2" x14ac:dyDescent="0.3">
      <c r="A22325" t="s">
        <v>91</v>
      </c>
      <c r="B22325" t="s">
        <v>617</v>
      </c>
    </row>
    <row r="22326" spans="1:2" x14ac:dyDescent="0.3">
      <c r="A22326" t="s">
        <v>91</v>
      </c>
      <c r="B22326" t="s">
        <v>695</v>
      </c>
    </row>
    <row r="22327" spans="1:2" x14ac:dyDescent="0.3">
      <c r="A22327" t="s">
        <v>91</v>
      </c>
      <c r="B22327" t="s">
        <v>1193</v>
      </c>
    </row>
    <row r="22328" spans="1:2" x14ac:dyDescent="0.3">
      <c r="A22328" t="s">
        <v>91</v>
      </c>
      <c r="B22328" t="s">
        <v>5855</v>
      </c>
    </row>
    <row r="22329" spans="1:2" x14ac:dyDescent="0.3">
      <c r="A22329" t="s">
        <v>91</v>
      </c>
      <c r="B22329" t="s">
        <v>3138</v>
      </c>
    </row>
    <row r="22330" spans="1:2" x14ac:dyDescent="0.3">
      <c r="A22330" t="s">
        <v>91</v>
      </c>
      <c r="B22330" t="s">
        <v>695</v>
      </c>
    </row>
    <row r="22331" spans="1:2" x14ac:dyDescent="0.3">
      <c r="A22331" t="s">
        <v>91</v>
      </c>
      <c r="B22331" t="s">
        <v>617</v>
      </c>
    </row>
    <row r="22332" spans="1:2" x14ac:dyDescent="0.3">
      <c r="A22332" t="s">
        <v>91</v>
      </c>
      <c r="B22332" t="s">
        <v>1193</v>
      </c>
    </row>
    <row r="22333" spans="1:2" x14ac:dyDescent="0.3">
      <c r="A22333" t="s">
        <v>91</v>
      </c>
      <c r="B22333" t="s">
        <v>5855</v>
      </c>
    </row>
    <row r="22334" spans="1:2" x14ac:dyDescent="0.3">
      <c r="A22334" t="s">
        <v>91</v>
      </c>
      <c r="B22334" t="s">
        <v>3138</v>
      </c>
    </row>
    <row r="22335" spans="1:2" x14ac:dyDescent="0.3">
      <c r="A22335" t="s">
        <v>91</v>
      </c>
      <c r="B22335" t="s">
        <v>695</v>
      </c>
    </row>
    <row r="22336" spans="1:2" x14ac:dyDescent="0.3">
      <c r="A22336" t="s">
        <v>91</v>
      </c>
      <c r="B22336" t="s">
        <v>617</v>
      </c>
    </row>
    <row r="22337" spans="1:2" x14ac:dyDescent="0.3">
      <c r="A22337" t="s">
        <v>91</v>
      </c>
      <c r="B22337" t="s">
        <v>1193</v>
      </c>
    </row>
    <row r="22338" spans="1:2" x14ac:dyDescent="0.3">
      <c r="A22338" t="s">
        <v>91</v>
      </c>
      <c r="B22338" t="s">
        <v>5855</v>
      </c>
    </row>
    <row r="22339" spans="1:2" x14ac:dyDescent="0.3">
      <c r="A22339" t="s">
        <v>91</v>
      </c>
      <c r="B22339" t="s">
        <v>3138</v>
      </c>
    </row>
    <row r="22340" spans="1:2" x14ac:dyDescent="0.3">
      <c r="A22340" t="s">
        <v>383</v>
      </c>
      <c r="B22340" t="s">
        <v>4207</v>
      </c>
    </row>
    <row r="22341" spans="1:2" x14ac:dyDescent="0.3">
      <c r="A22341" t="s">
        <v>383</v>
      </c>
      <c r="B22341" t="s">
        <v>1193</v>
      </c>
    </row>
    <row r="22342" spans="1:2" x14ac:dyDescent="0.3">
      <c r="A22342" t="s">
        <v>463</v>
      </c>
      <c r="B22342" t="s">
        <v>534</v>
      </c>
    </row>
    <row r="22343" spans="1:2" x14ac:dyDescent="0.3">
      <c r="A22343" t="s">
        <v>463</v>
      </c>
      <c r="B22343" t="s">
        <v>695</v>
      </c>
    </row>
    <row r="22344" spans="1:2" x14ac:dyDescent="0.3">
      <c r="A22344" t="s">
        <v>463</v>
      </c>
      <c r="B22344" t="s">
        <v>2341</v>
      </c>
    </row>
    <row r="22345" spans="1:2" x14ac:dyDescent="0.3">
      <c r="A22345" t="s">
        <v>68</v>
      </c>
      <c r="B22345" t="s">
        <v>4207</v>
      </c>
    </row>
    <row r="22346" spans="1:2" x14ac:dyDescent="0.3">
      <c r="A22346" t="s">
        <v>68</v>
      </c>
      <c r="B22346" t="s">
        <v>1193</v>
      </c>
    </row>
    <row r="22347" spans="1:2" x14ac:dyDescent="0.3">
      <c r="A22347" t="s">
        <v>68</v>
      </c>
      <c r="B22347" t="s">
        <v>391</v>
      </c>
    </row>
    <row r="22348" spans="1:2" x14ac:dyDescent="0.3">
      <c r="A22348" t="s">
        <v>91</v>
      </c>
      <c r="B22348" t="s">
        <v>617</v>
      </c>
    </row>
    <row r="22349" spans="1:2" x14ac:dyDescent="0.3">
      <c r="A22349" t="s">
        <v>91</v>
      </c>
      <c r="B22349" t="s">
        <v>1193</v>
      </c>
    </row>
    <row r="22350" spans="1:2" x14ac:dyDescent="0.3">
      <c r="A22350" t="s">
        <v>91</v>
      </c>
      <c r="B22350" t="s">
        <v>695</v>
      </c>
    </row>
    <row r="22351" spans="1:2" x14ac:dyDescent="0.3">
      <c r="A22351" t="s">
        <v>91</v>
      </c>
      <c r="B22351" t="s">
        <v>5855</v>
      </c>
    </row>
    <row r="22352" spans="1:2" x14ac:dyDescent="0.3">
      <c r="A22352" t="s">
        <v>91</v>
      </c>
      <c r="B22352" t="s">
        <v>3138</v>
      </c>
    </row>
    <row r="22353" spans="1:2" x14ac:dyDescent="0.3">
      <c r="A22353" t="s">
        <v>91</v>
      </c>
      <c r="B22353" t="s">
        <v>617</v>
      </c>
    </row>
    <row r="22354" spans="1:2" x14ac:dyDescent="0.3">
      <c r="A22354" t="s">
        <v>91</v>
      </c>
      <c r="B22354" t="s">
        <v>695</v>
      </c>
    </row>
    <row r="22355" spans="1:2" x14ac:dyDescent="0.3">
      <c r="A22355" t="s">
        <v>91</v>
      </c>
      <c r="B22355" t="s">
        <v>1193</v>
      </c>
    </row>
    <row r="22356" spans="1:2" x14ac:dyDescent="0.3">
      <c r="A22356" t="s">
        <v>91</v>
      </c>
      <c r="B22356" t="s">
        <v>5855</v>
      </c>
    </row>
    <row r="22357" spans="1:2" x14ac:dyDescent="0.3">
      <c r="A22357" t="s">
        <v>91</v>
      </c>
      <c r="B22357" t="s">
        <v>3138</v>
      </c>
    </row>
    <row r="22358" spans="1:2" x14ac:dyDescent="0.3">
      <c r="A22358" t="s">
        <v>383</v>
      </c>
      <c r="B22358" t="s">
        <v>695</v>
      </c>
    </row>
    <row r="22359" spans="1:2" x14ac:dyDescent="0.3">
      <c r="A22359" t="s">
        <v>68</v>
      </c>
      <c r="B22359" t="s">
        <v>1193</v>
      </c>
    </row>
    <row r="22360" spans="1:2" x14ac:dyDescent="0.3">
      <c r="A22360" t="s">
        <v>68</v>
      </c>
      <c r="B22360" t="s">
        <v>4207</v>
      </c>
    </row>
    <row r="22361" spans="1:2" x14ac:dyDescent="0.3">
      <c r="A22361" t="s">
        <v>383</v>
      </c>
      <c r="B22361" t="s">
        <v>534</v>
      </c>
    </row>
    <row r="22362" spans="1:2" x14ac:dyDescent="0.3">
      <c r="A22362" t="s">
        <v>383</v>
      </c>
      <c r="B22362" t="s">
        <v>19</v>
      </c>
    </row>
    <row r="22363" spans="1:2" x14ac:dyDescent="0.3">
      <c r="A22363" t="s">
        <v>383</v>
      </c>
      <c r="B22363" t="s">
        <v>837</v>
      </c>
    </row>
    <row r="22364" spans="1:2" x14ac:dyDescent="0.3">
      <c r="A22364" t="s">
        <v>383</v>
      </c>
      <c r="B22364" t="s">
        <v>2341</v>
      </c>
    </row>
    <row r="22365" spans="1:2" x14ac:dyDescent="0.3">
      <c r="A22365" t="s">
        <v>11</v>
      </c>
      <c r="B22365" t="s">
        <v>184</v>
      </c>
    </row>
    <row r="22366" spans="1:2" x14ac:dyDescent="0.3">
      <c r="A22366" t="s">
        <v>11</v>
      </c>
      <c r="B22366" t="s">
        <v>131</v>
      </c>
    </row>
    <row r="22367" spans="1:2" x14ac:dyDescent="0.3">
      <c r="A22367" t="s">
        <v>11</v>
      </c>
      <c r="B22367" t="s">
        <v>534</v>
      </c>
    </row>
    <row r="22368" spans="1:2" x14ac:dyDescent="0.3">
      <c r="A22368" t="s">
        <v>115</v>
      </c>
      <c r="B22368" t="s">
        <v>486</v>
      </c>
    </row>
    <row r="22369" spans="1:2" x14ac:dyDescent="0.3">
      <c r="A22369" t="s">
        <v>3052</v>
      </c>
      <c r="B22369" t="s">
        <v>131</v>
      </c>
    </row>
    <row r="22370" spans="1:2" x14ac:dyDescent="0.3">
      <c r="A22370" t="s">
        <v>3052</v>
      </c>
      <c r="B22370" t="s">
        <v>3826</v>
      </c>
    </row>
    <row r="22371" spans="1:2" x14ac:dyDescent="0.3">
      <c r="A22371" t="s">
        <v>3052</v>
      </c>
      <c r="B22371" t="s">
        <v>4611</v>
      </c>
    </row>
    <row r="22372" spans="1:2" x14ac:dyDescent="0.3">
      <c r="A22372" t="s">
        <v>3052</v>
      </c>
      <c r="B22372" t="s">
        <v>14395</v>
      </c>
    </row>
    <row r="22373" spans="1:2" x14ac:dyDescent="0.3">
      <c r="A22373" t="s">
        <v>3052</v>
      </c>
      <c r="B22373" t="s">
        <v>4207</v>
      </c>
    </row>
    <row r="22374" spans="1:2" x14ac:dyDescent="0.3">
      <c r="A22374" t="s">
        <v>3052</v>
      </c>
      <c r="B22374" t="s">
        <v>1193</v>
      </c>
    </row>
    <row r="22375" spans="1:2" x14ac:dyDescent="0.3">
      <c r="A22375" t="s">
        <v>189</v>
      </c>
      <c r="B22375" t="s">
        <v>2322</v>
      </c>
    </row>
    <row r="22376" spans="1:2" x14ac:dyDescent="0.3">
      <c r="A22376" t="s">
        <v>3052</v>
      </c>
      <c r="B22376" t="s">
        <v>7874</v>
      </c>
    </row>
    <row r="22377" spans="1:2" x14ac:dyDescent="0.3">
      <c r="A22377" t="s">
        <v>3052</v>
      </c>
      <c r="B22377" t="s">
        <v>695</v>
      </c>
    </row>
    <row r="22378" spans="1:2" x14ac:dyDescent="0.3">
      <c r="A22378" t="s">
        <v>68</v>
      </c>
      <c r="B22378" t="s">
        <v>2341</v>
      </c>
    </row>
    <row r="22379" spans="1:2" x14ac:dyDescent="0.3">
      <c r="A22379" t="s">
        <v>463</v>
      </c>
      <c r="B22379" t="s">
        <v>2417</v>
      </c>
    </row>
    <row r="22380" spans="1:2" x14ac:dyDescent="0.3">
      <c r="A22380" t="s">
        <v>463</v>
      </c>
      <c r="B22380" t="s">
        <v>19</v>
      </c>
    </row>
    <row r="22381" spans="1:2" x14ac:dyDescent="0.3">
      <c r="A22381" t="s">
        <v>463</v>
      </c>
      <c r="B22381" t="s">
        <v>131</v>
      </c>
    </row>
    <row r="22382" spans="1:2" x14ac:dyDescent="0.3">
      <c r="A22382" t="s">
        <v>2068</v>
      </c>
      <c r="B22382" t="s">
        <v>19</v>
      </c>
    </row>
    <row r="22383" spans="1:2" x14ac:dyDescent="0.3">
      <c r="A22383" t="s">
        <v>2068</v>
      </c>
      <c r="B22383" t="s">
        <v>184</v>
      </c>
    </row>
    <row r="22384" spans="1:2" x14ac:dyDescent="0.3">
      <c r="A22384" t="s">
        <v>2068</v>
      </c>
      <c r="B22384" t="s">
        <v>7641</v>
      </c>
    </row>
    <row r="22385" spans="1:2" x14ac:dyDescent="0.3">
      <c r="A22385" t="s">
        <v>383</v>
      </c>
      <c r="B22385" t="s">
        <v>617</v>
      </c>
    </row>
    <row r="22386" spans="1:2" x14ac:dyDescent="0.3">
      <c r="A22386" t="s">
        <v>383</v>
      </c>
      <c r="B22386" t="s">
        <v>1193</v>
      </c>
    </row>
    <row r="22387" spans="1:2" x14ac:dyDescent="0.3">
      <c r="A22387" t="s">
        <v>189</v>
      </c>
      <c r="B22387" t="s">
        <v>2417</v>
      </c>
    </row>
    <row r="22388" spans="1:2" x14ac:dyDescent="0.3">
      <c r="A22388" t="s">
        <v>189</v>
      </c>
      <c r="B22388" t="s">
        <v>3138</v>
      </c>
    </row>
    <row r="22389" spans="1:2" x14ac:dyDescent="0.3">
      <c r="A22389" t="s">
        <v>189</v>
      </c>
      <c r="B22389" t="s">
        <v>695</v>
      </c>
    </row>
    <row r="22390" spans="1:2" x14ac:dyDescent="0.3">
      <c r="A22390" t="s">
        <v>68</v>
      </c>
      <c r="B22390" t="s">
        <v>2341</v>
      </c>
    </row>
    <row r="22391" spans="1:2" x14ac:dyDescent="0.3">
      <c r="A22391" t="s">
        <v>68</v>
      </c>
      <c r="B22391" t="s">
        <v>4207</v>
      </c>
    </row>
    <row r="22392" spans="1:2" x14ac:dyDescent="0.3">
      <c r="A22392" t="s">
        <v>68</v>
      </c>
      <c r="B22392" t="s">
        <v>1193</v>
      </c>
    </row>
    <row r="22393" spans="1:2" x14ac:dyDescent="0.3">
      <c r="A22393" t="s">
        <v>115</v>
      </c>
      <c r="B22393" t="s">
        <v>695</v>
      </c>
    </row>
    <row r="22394" spans="1:2" x14ac:dyDescent="0.3">
      <c r="A22394" t="s">
        <v>115</v>
      </c>
      <c r="B22394" t="s">
        <v>355</v>
      </c>
    </row>
    <row r="22395" spans="1:2" x14ac:dyDescent="0.3">
      <c r="A22395" t="s">
        <v>115</v>
      </c>
      <c r="B22395" t="s">
        <v>184</v>
      </c>
    </row>
    <row r="22396" spans="1:2" x14ac:dyDescent="0.3">
      <c r="A22396" t="s">
        <v>115</v>
      </c>
      <c r="B22396" t="s">
        <v>486</v>
      </c>
    </row>
    <row r="22397" spans="1:2" x14ac:dyDescent="0.3">
      <c r="A22397" t="s">
        <v>115</v>
      </c>
      <c r="B22397" t="s">
        <v>2341</v>
      </c>
    </row>
    <row r="22398" spans="1:2" x14ac:dyDescent="0.3">
      <c r="A22398" t="s">
        <v>115</v>
      </c>
      <c r="B22398" t="s">
        <v>3138</v>
      </c>
    </row>
    <row r="22399" spans="1:2" x14ac:dyDescent="0.3">
      <c r="A22399" t="s">
        <v>68</v>
      </c>
      <c r="B22399" t="s">
        <v>534</v>
      </c>
    </row>
    <row r="22400" spans="1:2" x14ac:dyDescent="0.3">
      <c r="A22400" t="s">
        <v>68</v>
      </c>
      <c r="B22400" t="s">
        <v>695</v>
      </c>
    </row>
    <row r="22401" spans="1:2" x14ac:dyDescent="0.3">
      <c r="A22401" t="s">
        <v>68</v>
      </c>
      <c r="B22401" t="s">
        <v>486</v>
      </c>
    </row>
    <row r="22402" spans="1:2" x14ac:dyDescent="0.3">
      <c r="A22402" t="s">
        <v>463</v>
      </c>
      <c r="B22402" t="s">
        <v>131</v>
      </c>
    </row>
    <row r="22403" spans="1:2" x14ac:dyDescent="0.3">
      <c r="A22403" t="s">
        <v>463</v>
      </c>
      <c r="B22403" t="s">
        <v>184</v>
      </c>
    </row>
    <row r="22404" spans="1:2" x14ac:dyDescent="0.3">
      <c r="A22404" t="s">
        <v>463</v>
      </c>
      <c r="B22404" t="s">
        <v>7662</v>
      </c>
    </row>
    <row r="22405" spans="1:2" x14ac:dyDescent="0.3">
      <c r="A22405" t="s">
        <v>11</v>
      </c>
      <c r="B22405" t="s">
        <v>184</v>
      </c>
    </row>
    <row r="22406" spans="1:2" x14ac:dyDescent="0.3">
      <c r="A22406" t="s">
        <v>11</v>
      </c>
      <c r="B22406" t="s">
        <v>534</v>
      </c>
    </row>
    <row r="22407" spans="1:2" x14ac:dyDescent="0.3">
      <c r="A22407" t="s">
        <v>11</v>
      </c>
      <c r="B22407" t="s">
        <v>486</v>
      </c>
    </row>
    <row r="22408" spans="1:2" x14ac:dyDescent="0.3">
      <c r="A22408" t="s">
        <v>11</v>
      </c>
      <c r="B22408" t="s">
        <v>19</v>
      </c>
    </row>
    <row r="22409" spans="1:2" x14ac:dyDescent="0.3">
      <c r="A22409" t="s">
        <v>68</v>
      </c>
      <c r="B22409" t="s">
        <v>2951</v>
      </c>
    </row>
    <row r="22410" spans="1:2" x14ac:dyDescent="0.3">
      <c r="A22410" t="s">
        <v>189</v>
      </c>
      <c r="B22410" t="s">
        <v>3138</v>
      </c>
    </row>
    <row r="22411" spans="1:2" x14ac:dyDescent="0.3">
      <c r="A22411" t="s">
        <v>189</v>
      </c>
      <c r="B22411" t="s">
        <v>5855</v>
      </c>
    </row>
    <row r="22412" spans="1:2" x14ac:dyDescent="0.3">
      <c r="A22412" t="s">
        <v>189</v>
      </c>
      <c r="B22412" t="s">
        <v>1193</v>
      </c>
    </row>
    <row r="22413" spans="1:2" x14ac:dyDescent="0.3">
      <c r="A22413" t="s">
        <v>189</v>
      </c>
      <c r="B22413" t="s">
        <v>39</v>
      </c>
    </row>
    <row r="22414" spans="1:2" x14ac:dyDescent="0.3">
      <c r="A22414" t="s">
        <v>189</v>
      </c>
      <c r="B22414" t="s">
        <v>617</v>
      </c>
    </row>
    <row r="22415" spans="1:2" x14ac:dyDescent="0.3">
      <c r="A22415" t="s">
        <v>189</v>
      </c>
      <c r="B22415" t="s">
        <v>2341</v>
      </c>
    </row>
    <row r="22416" spans="1:2" x14ac:dyDescent="0.3">
      <c r="A22416" t="s">
        <v>383</v>
      </c>
      <c r="B22416" t="s">
        <v>1193</v>
      </c>
    </row>
    <row r="22417" spans="1:2" x14ac:dyDescent="0.3">
      <c r="A22417" t="s">
        <v>383</v>
      </c>
      <c r="B22417" t="s">
        <v>4207</v>
      </c>
    </row>
    <row r="22418" spans="1:2" x14ac:dyDescent="0.3">
      <c r="A22418" t="s">
        <v>383</v>
      </c>
      <c r="B22418" t="s">
        <v>5180</v>
      </c>
    </row>
    <row r="22419" spans="1:2" x14ac:dyDescent="0.3">
      <c r="A22419" t="s">
        <v>2068</v>
      </c>
      <c r="B22419" t="s">
        <v>534</v>
      </c>
    </row>
    <row r="22420" spans="1:2" x14ac:dyDescent="0.3">
      <c r="A22420" t="s">
        <v>2068</v>
      </c>
      <c r="B22420" t="s">
        <v>695</v>
      </c>
    </row>
    <row r="22421" spans="1:2" x14ac:dyDescent="0.3">
      <c r="A22421" t="s">
        <v>463</v>
      </c>
      <c r="B22421" t="s">
        <v>2417</v>
      </c>
    </row>
    <row r="22422" spans="1:2" x14ac:dyDescent="0.3">
      <c r="A22422" t="s">
        <v>463</v>
      </c>
      <c r="B22422" t="s">
        <v>131</v>
      </c>
    </row>
    <row r="22423" spans="1:2" x14ac:dyDescent="0.3">
      <c r="A22423" t="s">
        <v>463</v>
      </c>
      <c r="B22423" t="s">
        <v>2341</v>
      </c>
    </row>
    <row r="22424" spans="1:2" x14ac:dyDescent="0.3">
      <c r="A22424" t="s">
        <v>189</v>
      </c>
      <c r="B22424" t="s">
        <v>13689</v>
      </c>
    </row>
    <row r="22425" spans="1:2" x14ac:dyDescent="0.3">
      <c r="A22425" t="s">
        <v>383</v>
      </c>
      <c r="B22425" t="s">
        <v>617</v>
      </c>
    </row>
    <row r="22426" spans="1:2" x14ac:dyDescent="0.3">
      <c r="A22426" t="s">
        <v>11</v>
      </c>
      <c r="B22426" t="s">
        <v>1193</v>
      </c>
    </row>
    <row r="22427" spans="1:2" x14ac:dyDescent="0.3">
      <c r="A22427" t="s">
        <v>11</v>
      </c>
      <c r="B22427" t="s">
        <v>4207</v>
      </c>
    </row>
    <row r="22428" spans="1:2" x14ac:dyDescent="0.3">
      <c r="A22428" t="s">
        <v>11</v>
      </c>
      <c r="B22428" t="s">
        <v>617</v>
      </c>
    </row>
    <row r="22429" spans="1:2" x14ac:dyDescent="0.3">
      <c r="A22429" t="s">
        <v>68</v>
      </c>
      <c r="B22429" t="s">
        <v>1193</v>
      </c>
    </row>
    <row r="22430" spans="1:2" x14ac:dyDescent="0.3">
      <c r="A22430" t="s">
        <v>68</v>
      </c>
      <c r="B22430" t="s">
        <v>4207</v>
      </c>
    </row>
    <row r="22431" spans="1:2" x14ac:dyDescent="0.3">
      <c r="A22431" t="s">
        <v>68</v>
      </c>
      <c r="B22431" t="s">
        <v>617</v>
      </c>
    </row>
    <row r="22432" spans="1:2" x14ac:dyDescent="0.3">
      <c r="A22432" t="s">
        <v>383</v>
      </c>
      <c r="B22432" t="s">
        <v>1193</v>
      </c>
    </row>
    <row r="22433" spans="1:2" x14ac:dyDescent="0.3">
      <c r="A22433" t="s">
        <v>383</v>
      </c>
      <c r="B22433" t="s">
        <v>4207</v>
      </c>
    </row>
    <row r="22434" spans="1:2" x14ac:dyDescent="0.3">
      <c r="A22434" t="s">
        <v>189</v>
      </c>
      <c r="B22434" t="s">
        <v>1193</v>
      </c>
    </row>
    <row r="22435" spans="1:2" x14ac:dyDescent="0.3">
      <c r="A22435" t="s">
        <v>189</v>
      </c>
      <c r="B22435" t="s">
        <v>4207</v>
      </c>
    </row>
    <row r="22436" spans="1:2" x14ac:dyDescent="0.3">
      <c r="A22436" t="s">
        <v>189</v>
      </c>
      <c r="B22436" t="s">
        <v>617</v>
      </c>
    </row>
    <row r="22437" spans="1:2" x14ac:dyDescent="0.3">
      <c r="A22437" t="s">
        <v>91</v>
      </c>
      <c r="B22437" t="s">
        <v>617</v>
      </c>
    </row>
    <row r="22438" spans="1:2" x14ac:dyDescent="0.3">
      <c r="A22438" t="s">
        <v>91</v>
      </c>
      <c r="B22438" t="s">
        <v>1193</v>
      </c>
    </row>
    <row r="22439" spans="1:2" x14ac:dyDescent="0.3">
      <c r="A22439" t="s">
        <v>383</v>
      </c>
      <c r="B22439" t="s">
        <v>1193</v>
      </c>
    </row>
    <row r="22440" spans="1:2" x14ac:dyDescent="0.3">
      <c r="A22440" t="s">
        <v>383</v>
      </c>
      <c r="B22440" t="s">
        <v>4207</v>
      </c>
    </row>
    <row r="22441" spans="1:2" x14ac:dyDescent="0.3">
      <c r="A22441" t="s">
        <v>383</v>
      </c>
      <c r="B22441" t="s">
        <v>617</v>
      </c>
    </row>
    <row r="22442" spans="1:2" x14ac:dyDescent="0.3">
      <c r="A22442" t="s">
        <v>463</v>
      </c>
      <c r="B22442" t="s">
        <v>695</v>
      </c>
    </row>
    <row r="22443" spans="1:2" x14ac:dyDescent="0.3">
      <c r="A22443" t="s">
        <v>115</v>
      </c>
      <c r="B22443" t="s">
        <v>4207</v>
      </c>
    </row>
    <row r="22444" spans="1:2" x14ac:dyDescent="0.3">
      <c r="A22444" t="s">
        <v>115</v>
      </c>
      <c r="B22444" t="s">
        <v>1193</v>
      </c>
    </row>
    <row r="22445" spans="1:2" x14ac:dyDescent="0.3">
      <c r="A22445" t="s">
        <v>383</v>
      </c>
      <c r="B22445" t="s">
        <v>4207</v>
      </c>
    </row>
    <row r="22446" spans="1:2" x14ac:dyDescent="0.3">
      <c r="A22446" t="s">
        <v>383</v>
      </c>
      <c r="B22446" t="s">
        <v>1193</v>
      </c>
    </row>
    <row r="22447" spans="1:2" x14ac:dyDescent="0.3">
      <c r="A22447" t="s">
        <v>383</v>
      </c>
      <c r="B22447" t="s">
        <v>695</v>
      </c>
    </row>
    <row r="22448" spans="1:2" x14ac:dyDescent="0.3">
      <c r="A22448" t="s">
        <v>383</v>
      </c>
      <c r="B22448" t="s">
        <v>837</v>
      </c>
    </row>
    <row r="22449" spans="1:2" x14ac:dyDescent="0.3">
      <c r="A22449" t="s">
        <v>383</v>
      </c>
      <c r="B22449" t="s">
        <v>355</v>
      </c>
    </row>
    <row r="22450" spans="1:2" x14ac:dyDescent="0.3">
      <c r="A22450" t="s">
        <v>383</v>
      </c>
      <c r="B22450" t="s">
        <v>2341</v>
      </c>
    </row>
    <row r="22451" spans="1:2" x14ac:dyDescent="0.3">
      <c r="A22451" t="s">
        <v>189</v>
      </c>
      <c r="B22451" t="s">
        <v>2417</v>
      </c>
    </row>
    <row r="22452" spans="1:2" x14ac:dyDescent="0.3">
      <c r="A22452" t="s">
        <v>189</v>
      </c>
      <c r="B22452" t="s">
        <v>2341</v>
      </c>
    </row>
    <row r="22453" spans="1:2" x14ac:dyDescent="0.3">
      <c r="A22453" t="s">
        <v>463</v>
      </c>
      <c r="B22453" t="s">
        <v>7250</v>
      </c>
    </row>
    <row r="22454" spans="1:2" x14ac:dyDescent="0.3">
      <c r="A22454" t="s">
        <v>91</v>
      </c>
      <c r="B22454" t="s">
        <v>6980</v>
      </c>
    </row>
    <row r="22455" spans="1:2" x14ac:dyDescent="0.3">
      <c r="A22455" t="s">
        <v>2068</v>
      </c>
      <c r="B22455" t="s">
        <v>1900</v>
      </c>
    </row>
    <row r="22456" spans="1:2" x14ac:dyDescent="0.3">
      <c r="A22456" t="s">
        <v>2068</v>
      </c>
      <c r="B22456" t="s">
        <v>2341</v>
      </c>
    </row>
    <row r="22457" spans="1:2" x14ac:dyDescent="0.3">
      <c r="A22457" t="s">
        <v>2068</v>
      </c>
      <c r="B22457" t="s">
        <v>1193</v>
      </c>
    </row>
    <row r="22458" spans="1:2" x14ac:dyDescent="0.3">
      <c r="A22458" t="s">
        <v>91</v>
      </c>
      <c r="B22458" t="s">
        <v>4689</v>
      </c>
    </row>
    <row r="22459" spans="1:2" x14ac:dyDescent="0.3">
      <c r="A22459" t="s">
        <v>11</v>
      </c>
      <c r="B22459" t="s">
        <v>695</v>
      </c>
    </row>
    <row r="22460" spans="1:2" x14ac:dyDescent="0.3">
      <c r="A22460" t="s">
        <v>11</v>
      </c>
      <c r="B22460" t="s">
        <v>486</v>
      </c>
    </row>
    <row r="22461" spans="1:2" x14ac:dyDescent="0.3">
      <c r="A22461" t="s">
        <v>11</v>
      </c>
      <c r="B22461" t="s">
        <v>2341</v>
      </c>
    </row>
    <row r="22462" spans="1:2" x14ac:dyDescent="0.3">
      <c r="A22462" t="s">
        <v>91</v>
      </c>
      <c r="B22462" t="s">
        <v>486</v>
      </c>
    </row>
    <row r="22463" spans="1:2" x14ac:dyDescent="0.3">
      <c r="A22463" t="s">
        <v>91</v>
      </c>
      <c r="B22463" t="s">
        <v>184</v>
      </c>
    </row>
    <row r="22464" spans="1:2" x14ac:dyDescent="0.3">
      <c r="A22464" t="s">
        <v>91</v>
      </c>
      <c r="B22464" t="s">
        <v>695</v>
      </c>
    </row>
    <row r="22465" spans="1:2" x14ac:dyDescent="0.3">
      <c r="A22465" t="s">
        <v>91</v>
      </c>
      <c r="B22465" t="s">
        <v>19</v>
      </c>
    </row>
    <row r="22466" spans="1:2" x14ac:dyDescent="0.3">
      <c r="A22466" t="s">
        <v>91</v>
      </c>
      <c r="B22466" t="s">
        <v>14395</v>
      </c>
    </row>
    <row r="22467" spans="1:2" x14ac:dyDescent="0.3">
      <c r="A22467" t="s">
        <v>3052</v>
      </c>
      <c r="B22467" t="s">
        <v>184</v>
      </c>
    </row>
    <row r="22468" spans="1:2" x14ac:dyDescent="0.3">
      <c r="A22468" t="s">
        <v>3052</v>
      </c>
      <c r="B22468" t="s">
        <v>131</v>
      </c>
    </row>
    <row r="22469" spans="1:2" x14ac:dyDescent="0.3">
      <c r="A22469" t="s">
        <v>2068</v>
      </c>
      <c r="B22469" t="s">
        <v>534</v>
      </c>
    </row>
    <row r="22470" spans="1:2" x14ac:dyDescent="0.3">
      <c r="A22470" t="s">
        <v>2068</v>
      </c>
      <c r="B22470" t="s">
        <v>695</v>
      </c>
    </row>
    <row r="22471" spans="1:2" x14ac:dyDescent="0.3">
      <c r="A22471" t="s">
        <v>2068</v>
      </c>
      <c r="B22471" t="s">
        <v>184</v>
      </c>
    </row>
    <row r="22472" spans="1:2" x14ac:dyDescent="0.3">
      <c r="A22472" t="s">
        <v>11</v>
      </c>
      <c r="B22472" t="s">
        <v>184</v>
      </c>
    </row>
    <row r="22473" spans="1:2" x14ac:dyDescent="0.3">
      <c r="A22473" t="s">
        <v>11</v>
      </c>
      <c r="B22473" t="s">
        <v>486</v>
      </c>
    </row>
    <row r="22474" spans="1:2" x14ac:dyDescent="0.3">
      <c r="A22474" t="s">
        <v>11</v>
      </c>
      <c r="B22474" t="s">
        <v>2341</v>
      </c>
    </row>
    <row r="22475" spans="1:2" x14ac:dyDescent="0.3">
      <c r="A22475" t="s">
        <v>11</v>
      </c>
      <c r="B22475" t="s">
        <v>4207</v>
      </c>
    </row>
    <row r="22476" spans="1:2" x14ac:dyDescent="0.3">
      <c r="A22476" t="s">
        <v>2068</v>
      </c>
      <c r="B22476" t="s">
        <v>486</v>
      </c>
    </row>
    <row r="22477" spans="1:2" x14ac:dyDescent="0.3">
      <c r="A22477" t="s">
        <v>2068</v>
      </c>
      <c r="B22477" t="s">
        <v>2341</v>
      </c>
    </row>
    <row r="22478" spans="1:2" x14ac:dyDescent="0.3">
      <c r="A22478" t="s">
        <v>189</v>
      </c>
      <c r="B22478" t="s">
        <v>131</v>
      </c>
    </row>
    <row r="22479" spans="1:2" x14ac:dyDescent="0.3">
      <c r="A22479" t="s">
        <v>189</v>
      </c>
      <c r="B22479" t="s">
        <v>534</v>
      </c>
    </row>
    <row r="22480" spans="1:2" x14ac:dyDescent="0.3">
      <c r="A22480" t="s">
        <v>189</v>
      </c>
      <c r="B22480" t="s">
        <v>7662</v>
      </c>
    </row>
    <row r="22481" spans="1:2" x14ac:dyDescent="0.3">
      <c r="A22481" t="s">
        <v>189</v>
      </c>
      <c r="B22481" t="s">
        <v>2417</v>
      </c>
    </row>
    <row r="22482" spans="1:2" x14ac:dyDescent="0.3">
      <c r="A22482" t="s">
        <v>189</v>
      </c>
      <c r="B22482" t="s">
        <v>4311</v>
      </c>
    </row>
    <row r="22483" spans="1:2" x14ac:dyDescent="0.3">
      <c r="A22483" t="s">
        <v>189</v>
      </c>
      <c r="B22483" t="s">
        <v>1193</v>
      </c>
    </row>
    <row r="22484" spans="1:2" x14ac:dyDescent="0.3">
      <c r="A22484" t="s">
        <v>189</v>
      </c>
      <c r="B22484" t="s">
        <v>2341</v>
      </c>
    </row>
    <row r="22485" spans="1:2" x14ac:dyDescent="0.3">
      <c r="A22485" t="s">
        <v>189</v>
      </c>
      <c r="B22485" t="s">
        <v>486</v>
      </c>
    </row>
    <row r="22486" spans="1:2" x14ac:dyDescent="0.3">
      <c r="A22486" t="s">
        <v>189</v>
      </c>
      <c r="B22486" t="s">
        <v>4207</v>
      </c>
    </row>
    <row r="22487" spans="1:2" x14ac:dyDescent="0.3">
      <c r="A22487" t="s">
        <v>189</v>
      </c>
      <c r="B22487" t="s">
        <v>19</v>
      </c>
    </row>
    <row r="22488" spans="1:2" x14ac:dyDescent="0.3">
      <c r="A22488" t="s">
        <v>189</v>
      </c>
      <c r="B22488" t="s">
        <v>639</v>
      </c>
    </row>
    <row r="22489" spans="1:2" x14ac:dyDescent="0.3">
      <c r="A22489" t="s">
        <v>2068</v>
      </c>
      <c r="B22489" t="s">
        <v>534</v>
      </c>
    </row>
    <row r="22490" spans="1:2" x14ac:dyDescent="0.3">
      <c r="A22490" t="s">
        <v>2068</v>
      </c>
      <c r="B22490" t="s">
        <v>486</v>
      </c>
    </row>
    <row r="22491" spans="1:2" x14ac:dyDescent="0.3">
      <c r="A22491" t="s">
        <v>189</v>
      </c>
      <c r="B22491" t="s">
        <v>4207</v>
      </c>
    </row>
    <row r="22492" spans="1:2" x14ac:dyDescent="0.3">
      <c r="A22492" t="s">
        <v>189</v>
      </c>
      <c r="B22492" t="s">
        <v>1193</v>
      </c>
    </row>
    <row r="22493" spans="1:2" x14ac:dyDescent="0.3">
      <c r="A22493" t="s">
        <v>91</v>
      </c>
      <c r="B22493" t="s">
        <v>534</v>
      </c>
    </row>
    <row r="22494" spans="1:2" x14ac:dyDescent="0.3">
      <c r="A22494" t="s">
        <v>91</v>
      </c>
      <c r="B22494" t="s">
        <v>1025</v>
      </c>
    </row>
    <row r="22495" spans="1:2" x14ac:dyDescent="0.3">
      <c r="A22495" t="s">
        <v>3052</v>
      </c>
      <c r="B22495" t="s">
        <v>19</v>
      </c>
    </row>
    <row r="22496" spans="1:2" x14ac:dyDescent="0.3">
      <c r="A22496" t="s">
        <v>3052</v>
      </c>
      <c r="B22496" t="s">
        <v>184</v>
      </c>
    </row>
    <row r="22497" spans="1:2" x14ac:dyDescent="0.3">
      <c r="A22497" t="s">
        <v>3052</v>
      </c>
      <c r="B22497" t="s">
        <v>695</v>
      </c>
    </row>
    <row r="22498" spans="1:2" x14ac:dyDescent="0.3">
      <c r="A22498" t="s">
        <v>3052</v>
      </c>
      <c r="B22498" t="s">
        <v>19</v>
      </c>
    </row>
    <row r="22499" spans="1:2" x14ac:dyDescent="0.3">
      <c r="A22499" t="s">
        <v>3052</v>
      </c>
      <c r="B22499" t="s">
        <v>486</v>
      </c>
    </row>
    <row r="22500" spans="1:2" x14ac:dyDescent="0.3">
      <c r="A22500" t="s">
        <v>68</v>
      </c>
      <c r="B22500" t="s">
        <v>3091</v>
      </c>
    </row>
    <row r="22501" spans="1:2" x14ac:dyDescent="0.3">
      <c r="A22501" t="s">
        <v>189</v>
      </c>
      <c r="B22501" t="s">
        <v>1193</v>
      </c>
    </row>
    <row r="22502" spans="1:2" x14ac:dyDescent="0.3">
      <c r="A22502" t="s">
        <v>383</v>
      </c>
      <c r="B22502" t="s">
        <v>617</v>
      </c>
    </row>
    <row r="22503" spans="1:2" x14ac:dyDescent="0.3">
      <c r="A22503" t="s">
        <v>383</v>
      </c>
      <c r="B22503" t="s">
        <v>1193</v>
      </c>
    </row>
    <row r="22504" spans="1:2" x14ac:dyDescent="0.3">
      <c r="A22504" t="s">
        <v>2068</v>
      </c>
      <c r="B22504" t="s">
        <v>1193</v>
      </c>
    </row>
    <row r="22505" spans="1:2" x14ac:dyDescent="0.3">
      <c r="A22505" t="s">
        <v>2068</v>
      </c>
      <c r="B22505" t="s">
        <v>4207</v>
      </c>
    </row>
    <row r="22506" spans="1:2" x14ac:dyDescent="0.3">
      <c r="A22506" t="s">
        <v>189</v>
      </c>
      <c r="B22506" t="s">
        <v>19</v>
      </c>
    </row>
    <row r="22507" spans="1:2" x14ac:dyDescent="0.3">
      <c r="A22507" t="s">
        <v>189</v>
      </c>
      <c r="B22507" t="s">
        <v>184</v>
      </c>
    </row>
    <row r="22508" spans="1:2" x14ac:dyDescent="0.3">
      <c r="A22508" t="s">
        <v>189</v>
      </c>
      <c r="B22508" t="s">
        <v>13782</v>
      </c>
    </row>
    <row r="22509" spans="1:2" x14ac:dyDescent="0.3">
      <c r="A22509" t="s">
        <v>11</v>
      </c>
      <c r="B22509" t="s">
        <v>2341</v>
      </c>
    </row>
    <row r="22510" spans="1:2" x14ac:dyDescent="0.3">
      <c r="A22510" t="s">
        <v>11</v>
      </c>
      <c r="B22510" t="s">
        <v>1025</v>
      </c>
    </row>
    <row r="22511" spans="1:2" x14ac:dyDescent="0.3">
      <c r="A22511" t="s">
        <v>11</v>
      </c>
      <c r="B22511" t="s">
        <v>131</v>
      </c>
    </row>
    <row r="22512" spans="1:2" x14ac:dyDescent="0.3">
      <c r="A22512" t="s">
        <v>11</v>
      </c>
      <c r="B22512" t="s">
        <v>184</v>
      </c>
    </row>
    <row r="22513" spans="1:2" x14ac:dyDescent="0.3">
      <c r="A22513" t="s">
        <v>11</v>
      </c>
      <c r="B22513" t="s">
        <v>534</v>
      </c>
    </row>
    <row r="22514" spans="1:2" x14ac:dyDescent="0.3">
      <c r="A22514" t="s">
        <v>383</v>
      </c>
      <c r="B22514" t="s">
        <v>1193</v>
      </c>
    </row>
    <row r="22515" spans="1:2" x14ac:dyDescent="0.3">
      <c r="A22515" t="s">
        <v>383</v>
      </c>
      <c r="B22515" t="s">
        <v>695</v>
      </c>
    </row>
    <row r="22516" spans="1:2" x14ac:dyDescent="0.3">
      <c r="A22516" t="s">
        <v>2068</v>
      </c>
      <c r="B22516" t="s">
        <v>19</v>
      </c>
    </row>
    <row r="22517" spans="1:2" x14ac:dyDescent="0.3">
      <c r="A22517" t="s">
        <v>189</v>
      </c>
      <c r="B22517" t="s">
        <v>14714</v>
      </c>
    </row>
    <row r="22518" spans="1:2" x14ac:dyDescent="0.3">
      <c r="A22518" t="s">
        <v>2068</v>
      </c>
      <c r="B22518" t="s">
        <v>486</v>
      </c>
    </row>
    <row r="22519" spans="1:2" x14ac:dyDescent="0.3">
      <c r="A22519" t="s">
        <v>2068</v>
      </c>
      <c r="B22519" t="s">
        <v>184</v>
      </c>
    </row>
    <row r="22520" spans="1:2" x14ac:dyDescent="0.3">
      <c r="A22520" t="s">
        <v>68</v>
      </c>
      <c r="B22520" t="s">
        <v>2417</v>
      </c>
    </row>
    <row r="22521" spans="1:2" x14ac:dyDescent="0.3">
      <c r="A22521" t="s">
        <v>11</v>
      </c>
      <c r="B22521" t="s">
        <v>19</v>
      </c>
    </row>
    <row r="22522" spans="1:2" x14ac:dyDescent="0.3">
      <c r="A22522" t="s">
        <v>68</v>
      </c>
      <c r="B22522" t="s">
        <v>695</v>
      </c>
    </row>
    <row r="22523" spans="1:2" x14ac:dyDescent="0.3">
      <c r="A22523" t="s">
        <v>68</v>
      </c>
      <c r="B22523" t="s">
        <v>19</v>
      </c>
    </row>
    <row r="22524" spans="1:2" x14ac:dyDescent="0.3">
      <c r="A22524" t="s">
        <v>68</v>
      </c>
      <c r="B22524" t="s">
        <v>2417</v>
      </c>
    </row>
    <row r="22525" spans="1:2" x14ac:dyDescent="0.3">
      <c r="A22525" t="s">
        <v>115</v>
      </c>
      <c r="B22525" t="s">
        <v>1193</v>
      </c>
    </row>
    <row r="22526" spans="1:2" x14ac:dyDescent="0.3">
      <c r="A22526" t="s">
        <v>115</v>
      </c>
      <c r="B22526" t="s">
        <v>4207</v>
      </c>
    </row>
    <row r="22527" spans="1:2" x14ac:dyDescent="0.3">
      <c r="A22527" t="s">
        <v>115</v>
      </c>
      <c r="B22527" t="s">
        <v>617</v>
      </c>
    </row>
    <row r="22528" spans="1:2" x14ac:dyDescent="0.3">
      <c r="A22528" t="s">
        <v>68</v>
      </c>
      <c r="B22528" t="s">
        <v>2417</v>
      </c>
    </row>
    <row r="22529" spans="1:2" x14ac:dyDescent="0.3">
      <c r="A22529" t="s">
        <v>115</v>
      </c>
      <c r="B22529" t="s">
        <v>7662</v>
      </c>
    </row>
    <row r="22530" spans="1:2" x14ac:dyDescent="0.3">
      <c r="A22530" t="s">
        <v>115</v>
      </c>
      <c r="B22530" t="s">
        <v>486</v>
      </c>
    </row>
    <row r="22531" spans="1:2" x14ac:dyDescent="0.3">
      <c r="A22531" t="s">
        <v>115</v>
      </c>
      <c r="B22531" t="s">
        <v>2417</v>
      </c>
    </row>
    <row r="22532" spans="1:2" x14ac:dyDescent="0.3">
      <c r="A22532" t="s">
        <v>115</v>
      </c>
      <c r="B22532" t="s">
        <v>2341</v>
      </c>
    </row>
    <row r="22533" spans="1:2" x14ac:dyDescent="0.3">
      <c r="A22533" t="s">
        <v>91</v>
      </c>
      <c r="B22533" t="s">
        <v>1193</v>
      </c>
    </row>
    <row r="22534" spans="1:2" x14ac:dyDescent="0.3">
      <c r="A22534" t="s">
        <v>91</v>
      </c>
      <c r="B22534" t="s">
        <v>4207</v>
      </c>
    </row>
    <row r="22535" spans="1:2" x14ac:dyDescent="0.3">
      <c r="A22535" t="s">
        <v>91</v>
      </c>
      <c r="B22535" t="s">
        <v>617</v>
      </c>
    </row>
    <row r="22536" spans="1:2" x14ac:dyDescent="0.3">
      <c r="A22536" t="s">
        <v>189</v>
      </c>
      <c r="B22536" t="s">
        <v>1193</v>
      </c>
    </row>
    <row r="22537" spans="1:2" x14ac:dyDescent="0.3">
      <c r="A22537" t="s">
        <v>189</v>
      </c>
      <c r="B22537" t="s">
        <v>4207</v>
      </c>
    </row>
    <row r="22538" spans="1:2" x14ac:dyDescent="0.3">
      <c r="A22538" t="s">
        <v>68</v>
      </c>
      <c r="B22538" t="s">
        <v>695</v>
      </c>
    </row>
    <row r="22539" spans="1:2" x14ac:dyDescent="0.3">
      <c r="A22539" t="s">
        <v>68</v>
      </c>
      <c r="B22539" t="s">
        <v>19</v>
      </c>
    </row>
    <row r="22540" spans="1:2" x14ac:dyDescent="0.3">
      <c r="A22540" t="s">
        <v>115</v>
      </c>
      <c r="B22540" t="s">
        <v>4207</v>
      </c>
    </row>
    <row r="22541" spans="1:2" x14ac:dyDescent="0.3">
      <c r="A22541" t="s">
        <v>91</v>
      </c>
      <c r="B22541" t="s">
        <v>617</v>
      </c>
    </row>
    <row r="22542" spans="1:2" x14ac:dyDescent="0.3">
      <c r="A22542" t="s">
        <v>91</v>
      </c>
      <c r="B22542" t="s">
        <v>1193</v>
      </c>
    </row>
    <row r="22543" spans="1:2" x14ac:dyDescent="0.3">
      <c r="A22543" t="s">
        <v>115</v>
      </c>
      <c r="B22543" t="s">
        <v>695</v>
      </c>
    </row>
    <row r="22544" spans="1:2" x14ac:dyDescent="0.3">
      <c r="A22544" t="s">
        <v>115</v>
      </c>
      <c r="B22544" t="s">
        <v>2341</v>
      </c>
    </row>
    <row r="22545" spans="1:2" x14ac:dyDescent="0.3">
      <c r="A22545" t="s">
        <v>2068</v>
      </c>
      <c r="B22545" t="s">
        <v>695</v>
      </c>
    </row>
    <row r="22546" spans="1:2" x14ac:dyDescent="0.3">
      <c r="A22546" t="s">
        <v>2068</v>
      </c>
      <c r="B22546" t="s">
        <v>486</v>
      </c>
    </row>
    <row r="22547" spans="1:2" x14ac:dyDescent="0.3">
      <c r="A22547" t="s">
        <v>115</v>
      </c>
      <c r="B22547" t="s">
        <v>131</v>
      </c>
    </row>
    <row r="22548" spans="1:2" x14ac:dyDescent="0.3">
      <c r="A22548" t="s">
        <v>115</v>
      </c>
      <c r="B22548" t="s">
        <v>184</v>
      </c>
    </row>
    <row r="22549" spans="1:2" x14ac:dyDescent="0.3">
      <c r="A22549" t="s">
        <v>115</v>
      </c>
      <c r="B22549" t="s">
        <v>1025</v>
      </c>
    </row>
    <row r="22550" spans="1:2" x14ac:dyDescent="0.3">
      <c r="A22550" t="s">
        <v>463</v>
      </c>
      <c r="B22550" t="s">
        <v>695</v>
      </c>
    </row>
    <row r="22551" spans="1:2" x14ac:dyDescent="0.3">
      <c r="A22551" t="s">
        <v>11</v>
      </c>
      <c r="B22551" t="s">
        <v>695</v>
      </c>
    </row>
    <row r="22552" spans="1:2" x14ac:dyDescent="0.3">
      <c r="A22552" t="s">
        <v>11</v>
      </c>
      <c r="B22552" t="s">
        <v>695</v>
      </c>
    </row>
    <row r="22553" spans="1:2" x14ac:dyDescent="0.3">
      <c r="A22553" t="s">
        <v>115</v>
      </c>
      <c r="B22553" t="s">
        <v>4207</v>
      </c>
    </row>
    <row r="22554" spans="1:2" x14ac:dyDescent="0.3">
      <c r="A22554" t="s">
        <v>463</v>
      </c>
      <c r="B22554" t="s">
        <v>790</v>
      </c>
    </row>
    <row r="22555" spans="1:2" x14ac:dyDescent="0.3">
      <c r="A22555" t="s">
        <v>463</v>
      </c>
      <c r="B22555" t="s">
        <v>486</v>
      </c>
    </row>
    <row r="22556" spans="1:2" x14ac:dyDescent="0.3">
      <c r="A22556" t="s">
        <v>2068</v>
      </c>
      <c r="B22556" t="s">
        <v>486</v>
      </c>
    </row>
    <row r="22557" spans="1:2" x14ac:dyDescent="0.3">
      <c r="A22557" t="s">
        <v>2068</v>
      </c>
      <c r="B22557" t="s">
        <v>184</v>
      </c>
    </row>
    <row r="22558" spans="1:2" x14ac:dyDescent="0.3">
      <c r="A22558" t="s">
        <v>189</v>
      </c>
      <c r="B22558" t="s">
        <v>1193</v>
      </c>
    </row>
    <row r="22559" spans="1:2" x14ac:dyDescent="0.3">
      <c r="A22559" t="s">
        <v>189</v>
      </c>
      <c r="B22559" t="s">
        <v>617</v>
      </c>
    </row>
    <row r="22560" spans="1:2" x14ac:dyDescent="0.3">
      <c r="A22560" t="s">
        <v>91</v>
      </c>
      <c r="B22560" t="s">
        <v>3138</v>
      </c>
    </row>
    <row r="22561" spans="1:2" x14ac:dyDescent="0.3">
      <c r="A22561" t="s">
        <v>91</v>
      </c>
      <c r="B22561" t="s">
        <v>486</v>
      </c>
    </row>
    <row r="22562" spans="1:2" x14ac:dyDescent="0.3">
      <c r="A22562" t="s">
        <v>3052</v>
      </c>
      <c r="B22562" t="s">
        <v>184</v>
      </c>
    </row>
    <row r="22563" spans="1:2" x14ac:dyDescent="0.3">
      <c r="A22563" t="s">
        <v>463</v>
      </c>
      <c r="B22563" t="s">
        <v>695</v>
      </c>
    </row>
    <row r="22564" spans="1:2" x14ac:dyDescent="0.3">
      <c r="A22564" t="s">
        <v>68</v>
      </c>
      <c r="B22564" t="s">
        <v>3138</v>
      </c>
    </row>
    <row r="22565" spans="1:2" x14ac:dyDescent="0.3">
      <c r="A22565" t="s">
        <v>68</v>
      </c>
      <c r="B22565" t="s">
        <v>486</v>
      </c>
    </row>
    <row r="22566" spans="1:2" x14ac:dyDescent="0.3">
      <c r="A22566" t="s">
        <v>91</v>
      </c>
      <c r="B22566" t="s">
        <v>695</v>
      </c>
    </row>
    <row r="22567" spans="1:2" x14ac:dyDescent="0.3">
      <c r="A22567" t="s">
        <v>91</v>
      </c>
      <c r="B22567" t="s">
        <v>19</v>
      </c>
    </row>
    <row r="22568" spans="1:2" x14ac:dyDescent="0.3">
      <c r="A22568" t="s">
        <v>91</v>
      </c>
      <c r="B22568" t="s">
        <v>486</v>
      </c>
    </row>
    <row r="22569" spans="1:2" x14ac:dyDescent="0.3">
      <c r="A22569" t="s">
        <v>383</v>
      </c>
      <c r="B22569" t="s">
        <v>486</v>
      </c>
    </row>
    <row r="22570" spans="1:2" x14ac:dyDescent="0.3">
      <c r="A22570" t="s">
        <v>383</v>
      </c>
      <c r="B22570" t="s">
        <v>1193</v>
      </c>
    </row>
    <row r="22571" spans="1:2" x14ac:dyDescent="0.3">
      <c r="A22571" t="s">
        <v>2068</v>
      </c>
      <c r="B22571" t="s">
        <v>617</v>
      </c>
    </row>
    <row r="22572" spans="1:2" x14ac:dyDescent="0.3">
      <c r="A22572" t="s">
        <v>2068</v>
      </c>
      <c r="B22572" t="s">
        <v>1193</v>
      </c>
    </row>
    <row r="22573" spans="1:2" x14ac:dyDescent="0.3">
      <c r="A22573" t="s">
        <v>2068</v>
      </c>
      <c r="B22573" t="s">
        <v>184</v>
      </c>
    </row>
    <row r="22574" spans="1:2" x14ac:dyDescent="0.3">
      <c r="A22574" t="s">
        <v>2068</v>
      </c>
      <c r="B22574" t="s">
        <v>837</v>
      </c>
    </row>
    <row r="22575" spans="1:2" x14ac:dyDescent="0.3">
      <c r="A22575" t="s">
        <v>2068</v>
      </c>
      <c r="B22575" t="s">
        <v>7641</v>
      </c>
    </row>
    <row r="22576" spans="1:2" x14ac:dyDescent="0.3">
      <c r="A22576" t="s">
        <v>2068</v>
      </c>
      <c r="B22576" t="s">
        <v>2341</v>
      </c>
    </row>
    <row r="22577" spans="1:2" x14ac:dyDescent="0.3">
      <c r="A22577" t="s">
        <v>189</v>
      </c>
      <c r="B22577" t="s">
        <v>1068</v>
      </c>
    </row>
    <row r="22578" spans="1:2" x14ac:dyDescent="0.3">
      <c r="A22578" t="s">
        <v>3052</v>
      </c>
      <c r="B22578" t="s">
        <v>2341</v>
      </c>
    </row>
    <row r="22579" spans="1:2" x14ac:dyDescent="0.3">
      <c r="A22579" t="s">
        <v>189</v>
      </c>
      <c r="B22579" t="s">
        <v>7641</v>
      </c>
    </row>
    <row r="22580" spans="1:2" x14ac:dyDescent="0.3">
      <c r="A22580" t="s">
        <v>68</v>
      </c>
      <c r="B22580" t="s">
        <v>391</v>
      </c>
    </row>
    <row r="22581" spans="1:2" x14ac:dyDescent="0.3">
      <c r="A22581" t="s">
        <v>115</v>
      </c>
      <c r="B22581" t="s">
        <v>355</v>
      </c>
    </row>
    <row r="22582" spans="1:2" x14ac:dyDescent="0.3">
      <c r="A22582" t="s">
        <v>3052</v>
      </c>
      <c r="B22582" t="s">
        <v>7874</v>
      </c>
    </row>
    <row r="22583" spans="1:2" x14ac:dyDescent="0.3">
      <c r="A22583" t="s">
        <v>2068</v>
      </c>
      <c r="B22583" t="s">
        <v>486</v>
      </c>
    </row>
    <row r="22584" spans="1:2" x14ac:dyDescent="0.3">
      <c r="A22584" t="s">
        <v>68</v>
      </c>
      <c r="B22584" t="s">
        <v>5104</v>
      </c>
    </row>
    <row r="22585" spans="1:2" x14ac:dyDescent="0.3">
      <c r="A22585" t="s">
        <v>463</v>
      </c>
      <c r="B22585" t="s">
        <v>617</v>
      </c>
    </row>
    <row r="22586" spans="1:2" x14ac:dyDescent="0.3">
      <c r="A22586" t="s">
        <v>68</v>
      </c>
      <c r="B22586" t="s">
        <v>5164</v>
      </c>
    </row>
    <row r="22587" spans="1:2" x14ac:dyDescent="0.3">
      <c r="A22587" t="s">
        <v>115</v>
      </c>
      <c r="B22587" t="s">
        <v>1193</v>
      </c>
    </row>
    <row r="22588" spans="1:2" x14ac:dyDescent="0.3">
      <c r="A22588" t="s">
        <v>68</v>
      </c>
      <c r="B22588" t="s">
        <v>695</v>
      </c>
    </row>
    <row r="22589" spans="1:2" x14ac:dyDescent="0.3">
      <c r="A22589" t="s">
        <v>91</v>
      </c>
      <c r="B22589" t="s">
        <v>1900</v>
      </c>
    </row>
    <row r="22590" spans="1:2" x14ac:dyDescent="0.3">
      <c r="A22590" t="s">
        <v>91</v>
      </c>
      <c r="B22590" t="s">
        <v>2341</v>
      </c>
    </row>
    <row r="22591" spans="1:2" x14ac:dyDescent="0.3">
      <c r="A22591" t="s">
        <v>463</v>
      </c>
      <c r="B22591" t="s">
        <v>7662</v>
      </c>
    </row>
    <row r="22592" spans="1:2" x14ac:dyDescent="0.3">
      <c r="A22592" t="s">
        <v>463</v>
      </c>
      <c r="B22592" t="s">
        <v>486</v>
      </c>
    </row>
    <row r="22593" spans="1:2" x14ac:dyDescent="0.3">
      <c r="A22593" t="s">
        <v>463</v>
      </c>
      <c r="B22593" t="s">
        <v>184</v>
      </c>
    </row>
    <row r="22594" spans="1:2" x14ac:dyDescent="0.3">
      <c r="A22594" t="s">
        <v>463</v>
      </c>
      <c r="B22594" t="s">
        <v>2341</v>
      </c>
    </row>
    <row r="22595" spans="1:2" x14ac:dyDescent="0.3">
      <c r="A22595" t="s">
        <v>91</v>
      </c>
      <c r="B22595" t="s">
        <v>1193</v>
      </c>
    </row>
    <row r="22596" spans="1:2" x14ac:dyDescent="0.3">
      <c r="A22596" t="s">
        <v>91</v>
      </c>
      <c r="B22596" t="s">
        <v>617</v>
      </c>
    </row>
    <row r="22597" spans="1:2" x14ac:dyDescent="0.3">
      <c r="A22597" t="s">
        <v>115</v>
      </c>
      <c r="B22597" t="s">
        <v>184</v>
      </c>
    </row>
    <row r="22598" spans="1:2" x14ac:dyDescent="0.3">
      <c r="A22598" t="s">
        <v>115</v>
      </c>
      <c r="B22598" t="s">
        <v>486</v>
      </c>
    </row>
    <row r="22599" spans="1:2" x14ac:dyDescent="0.3">
      <c r="A22599" t="s">
        <v>383</v>
      </c>
      <c r="B22599" t="s">
        <v>131</v>
      </c>
    </row>
    <row r="22600" spans="1:2" x14ac:dyDescent="0.3">
      <c r="A22600" t="s">
        <v>189</v>
      </c>
      <c r="B22600" t="s">
        <v>486</v>
      </c>
    </row>
    <row r="22601" spans="1:2" x14ac:dyDescent="0.3">
      <c r="A22601" t="s">
        <v>189</v>
      </c>
      <c r="B22601" t="s">
        <v>2341</v>
      </c>
    </row>
    <row r="22602" spans="1:2" x14ac:dyDescent="0.3">
      <c r="A22602" t="s">
        <v>189</v>
      </c>
      <c r="B22602" t="s">
        <v>695</v>
      </c>
    </row>
    <row r="22603" spans="1:2" x14ac:dyDescent="0.3">
      <c r="A22603" t="s">
        <v>3052</v>
      </c>
      <c r="B22603" t="s">
        <v>2417</v>
      </c>
    </row>
    <row r="22604" spans="1:2" x14ac:dyDescent="0.3">
      <c r="A22604" t="s">
        <v>3052</v>
      </c>
      <c r="B22604" t="s">
        <v>19</v>
      </c>
    </row>
    <row r="22605" spans="1:2" x14ac:dyDescent="0.3">
      <c r="A22605" t="s">
        <v>3052</v>
      </c>
      <c r="B22605" t="s">
        <v>184</v>
      </c>
    </row>
    <row r="22606" spans="1:2" x14ac:dyDescent="0.3">
      <c r="A22606" t="s">
        <v>11</v>
      </c>
      <c r="B22606" t="s">
        <v>7662</v>
      </c>
    </row>
    <row r="22607" spans="1:2" x14ac:dyDescent="0.3">
      <c r="A22607" t="s">
        <v>11</v>
      </c>
      <c r="B22607" t="s">
        <v>486</v>
      </c>
    </row>
    <row r="22608" spans="1:2" x14ac:dyDescent="0.3">
      <c r="A22608" t="s">
        <v>383</v>
      </c>
      <c r="B22608" t="s">
        <v>695</v>
      </c>
    </row>
    <row r="22609" spans="1:2" x14ac:dyDescent="0.3">
      <c r="A22609" t="s">
        <v>383</v>
      </c>
      <c r="B22609" t="s">
        <v>19</v>
      </c>
    </row>
    <row r="22610" spans="1:2" x14ac:dyDescent="0.3">
      <c r="A22610" t="s">
        <v>383</v>
      </c>
      <c r="B22610" t="s">
        <v>7641</v>
      </c>
    </row>
    <row r="22611" spans="1:2" x14ac:dyDescent="0.3">
      <c r="A22611" t="s">
        <v>383</v>
      </c>
      <c r="B22611" t="s">
        <v>184</v>
      </c>
    </row>
    <row r="22612" spans="1:2" x14ac:dyDescent="0.3">
      <c r="A22612" t="s">
        <v>383</v>
      </c>
      <c r="B22612" t="s">
        <v>486</v>
      </c>
    </row>
    <row r="22613" spans="1:2" x14ac:dyDescent="0.3">
      <c r="A22613" t="s">
        <v>11</v>
      </c>
      <c r="B22613" t="s">
        <v>4207</v>
      </c>
    </row>
    <row r="22614" spans="1:2" x14ac:dyDescent="0.3">
      <c r="A22614" t="s">
        <v>68</v>
      </c>
      <c r="B22614" t="s">
        <v>2417</v>
      </c>
    </row>
    <row r="22615" spans="1:2" x14ac:dyDescent="0.3">
      <c r="A22615" t="s">
        <v>68</v>
      </c>
      <c r="B22615" t="s">
        <v>486</v>
      </c>
    </row>
    <row r="22616" spans="1:2" x14ac:dyDescent="0.3">
      <c r="A22616" t="s">
        <v>115</v>
      </c>
      <c r="B22616" t="s">
        <v>695</v>
      </c>
    </row>
    <row r="22617" spans="1:2" x14ac:dyDescent="0.3">
      <c r="A22617" t="s">
        <v>189</v>
      </c>
      <c r="B22617" t="s">
        <v>695</v>
      </c>
    </row>
    <row r="22618" spans="1:2" x14ac:dyDescent="0.3">
      <c r="A22618" t="s">
        <v>189</v>
      </c>
      <c r="B22618" t="s">
        <v>19</v>
      </c>
    </row>
    <row r="22619" spans="1:2" x14ac:dyDescent="0.3">
      <c r="A22619" t="s">
        <v>189</v>
      </c>
      <c r="B22619" t="s">
        <v>184</v>
      </c>
    </row>
    <row r="22620" spans="1:2" x14ac:dyDescent="0.3">
      <c r="A22620" t="s">
        <v>189</v>
      </c>
      <c r="B22620" t="s">
        <v>790</v>
      </c>
    </row>
    <row r="22621" spans="1:2" x14ac:dyDescent="0.3">
      <c r="A22621" t="s">
        <v>189</v>
      </c>
      <c r="B22621" t="s">
        <v>534</v>
      </c>
    </row>
    <row r="22622" spans="1:2" x14ac:dyDescent="0.3">
      <c r="A22622" t="s">
        <v>189</v>
      </c>
      <c r="B22622" t="s">
        <v>3138</v>
      </c>
    </row>
    <row r="22623" spans="1:2" x14ac:dyDescent="0.3">
      <c r="A22623" t="s">
        <v>11</v>
      </c>
      <c r="B22623" t="s">
        <v>1900</v>
      </c>
    </row>
    <row r="22624" spans="1:2" x14ac:dyDescent="0.3">
      <c r="A22624" t="s">
        <v>11</v>
      </c>
      <c r="B22624" t="s">
        <v>2341</v>
      </c>
    </row>
    <row r="22625" spans="1:2" x14ac:dyDescent="0.3">
      <c r="A22625" t="s">
        <v>68</v>
      </c>
      <c r="B22625" t="s">
        <v>131</v>
      </c>
    </row>
    <row r="22626" spans="1:2" x14ac:dyDescent="0.3">
      <c r="A22626" t="s">
        <v>68</v>
      </c>
      <c r="B22626" t="s">
        <v>695</v>
      </c>
    </row>
    <row r="22627" spans="1:2" x14ac:dyDescent="0.3">
      <c r="A22627" t="s">
        <v>68</v>
      </c>
      <c r="B22627" t="s">
        <v>5262</v>
      </c>
    </row>
    <row r="22628" spans="1:2" x14ac:dyDescent="0.3">
      <c r="A22628" t="s">
        <v>68</v>
      </c>
      <c r="B22628" t="s">
        <v>1691</v>
      </c>
    </row>
    <row r="22629" spans="1:2" x14ac:dyDescent="0.3">
      <c r="A22629" t="s">
        <v>68</v>
      </c>
      <c r="B22629" t="s">
        <v>19</v>
      </c>
    </row>
    <row r="22630" spans="1:2" x14ac:dyDescent="0.3">
      <c r="A22630" t="s">
        <v>2068</v>
      </c>
      <c r="B22630" t="s">
        <v>2417</v>
      </c>
    </row>
    <row r="22631" spans="1:2" x14ac:dyDescent="0.3">
      <c r="A22631" t="s">
        <v>2068</v>
      </c>
      <c r="B22631" t="s">
        <v>2341</v>
      </c>
    </row>
    <row r="22632" spans="1:2" x14ac:dyDescent="0.3">
      <c r="A22632" t="s">
        <v>11</v>
      </c>
      <c r="B22632" t="s">
        <v>837</v>
      </c>
    </row>
    <row r="22633" spans="1:2" x14ac:dyDescent="0.3">
      <c r="A22633" t="s">
        <v>463</v>
      </c>
      <c r="B22633" t="s">
        <v>2417</v>
      </c>
    </row>
    <row r="22634" spans="1:2" x14ac:dyDescent="0.3">
      <c r="A22634" t="s">
        <v>463</v>
      </c>
      <c r="B22634" t="s">
        <v>131</v>
      </c>
    </row>
    <row r="22635" spans="1:2" x14ac:dyDescent="0.3">
      <c r="A22635" t="s">
        <v>463</v>
      </c>
      <c r="B22635" t="s">
        <v>7662</v>
      </c>
    </row>
    <row r="22636" spans="1:2" x14ac:dyDescent="0.3">
      <c r="A22636" t="s">
        <v>463</v>
      </c>
      <c r="B22636" t="s">
        <v>19</v>
      </c>
    </row>
    <row r="22637" spans="1:2" x14ac:dyDescent="0.3">
      <c r="A22637" t="s">
        <v>463</v>
      </c>
      <c r="B22637" t="s">
        <v>1900</v>
      </c>
    </row>
    <row r="22638" spans="1:2" x14ac:dyDescent="0.3">
      <c r="A22638" t="s">
        <v>463</v>
      </c>
      <c r="B22638" t="s">
        <v>2341</v>
      </c>
    </row>
    <row r="22639" spans="1:2" x14ac:dyDescent="0.3">
      <c r="A22639" t="s">
        <v>2068</v>
      </c>
      <c r="B22639" t="s">
        <v>695</v>
      </c>
    </row>
    <row r="22640" spans="1:2" x14ac:dyDescent="0.3">
      <c r="A22640" t="s">
        <v>463</v>
      </c>
      <c r="B22640" t="s">
        <v>2341</v>
      </c>
    </row>
    <row r="22641" spans="1:2" x14ac:dyDescent="0.3">
      <c r="A22641" t="s">
        <v>3052</v>
      </c>
      <c r="B22641" t="s">
        <v>3826</v>
      </c>
    </row>
    <row r="22642" spans="1:2" x14ac:dyDescent="0.3">
      <c r="A22642" t="s">
        <v>3052</v>
      </c>
      <c r="B22642" t="s">
        <v>4311</v>
      </c>
    </row>
    <row r="22643" spans="1:2" x14ac:dyDescent="0.3">
      <c r="A22643" t="s">
        <v>3052</v>
      </c>
      <c r="B22643" t="s">
        <v>131</v>
      </c>
    </row>
    <row r="22644" spans="1:2" x14ac:dyDescent="0.3">
      <c r="A22644" t="s">
        <v>3052</v>
      </c>
      <c r="B22644" t="s">
        <v>7874</v>
      </c>
    </row>
    <row r="22645" spans="1:2" x14ac:dyDescent="0.3">
      <c r="A22645" t="s">
        <v>3052</v>
      </c>
      <c r="B22645" t="s">
        <v>1193</v>
      </c>
    </row>
    <row r="22646" spans="1:2" x14ac:dyDescent="0.3">
      <c r="A22646" t="s">
        <v>3052</v>
      </c>
      <c r="B22646" t="s">
        <v>4611</v>
      </c>
    </row>
    <row r="22647" spans="1:2" x14ac:dyDescent="0.3">
      <c r="A22647" t="s">
        <v>68</v>
      </c>
      <c r="B22647" t="s">
        <v>131</v>
      </c>
    </row>
    <row r="22648" spans="1:2" x14ac:dyDescent="0.3">
      <c r="A22648" t="s">
        <v>68</v>
      </c>
      <c r="B22648" t="s">
        <v>355</v>
      </c>
    </row>
    <row r="22649" spans="1:2" x14ac:dyDescent="0.3">
      <c r="A22649" t="s">
        <v>11</v>
      </c>
      <c r="B22649" t="s">
        <v>695</v>
      </c>
    </row>
    <row r="22650" spans="1:2" x14ac:dyDescent="0.3">
      <c r="A22650" t="s">
        <v>11</v>
      </c>
      <c r="B22650" t="s">
        <v>2341</v>
      </c>
    </row>
    <row r="22651" spans="1:2" x14ac:dyDescent="0.3">
      <c r="A22651" t="s">
        <v>11</v>
      </c>
      <c r="B22651" t="s">
        <v>4207</v>
      </c>
    </row>
    <row r="22652" spans="1:2" x14ac:dyDescent="0.3">
      <c r="A22652" t="s">
        <v>2068</v>
      </c>
      <c r="B22652" t="s">
        <v>2341</v>
      </c>
    </row>
    <row r="22653" spans="1:2" x14ac:dyDescent="0.3">
      <c r="A22653" t="s">
        <v>2068</v>
      </c>
      <c r="B22653" t="s">
        <v>1900</v>
      </c>
    </row>
    <row r="22654" spans="1:2" x14ac:dyDescent="0.3">
      <c r="A22654" t="s">
        <v>68</v>
      </c>
      <c r="B22654" t="s">
        <v>2417</v>
      </c>
    </row>
    <row r="22655" spans="1:2" x14ac:dyDescent="0.3">
      <c r="A22655" t="s">
        <v>189</v>
      </c>
      <c r="B22655" t="s">
        <v>4207</v>
      </c>
    </row>
    <row r="22656" spans="1:2" x14ac:dyDescent="0.3">
      <c r="A22656" t="s">
        <v>189</v>
      </c>
      <c r="B22656" t="s">
        <v>1193</v>
      </c>
    </row>
    <row r="22657" spans="1:2" x14ac:dyDescent="0.3">
      <c r="A22657" t="s">
        <v>189</v>
      </c>
      <c r="B22657" t="s">
        <v>4207</v>
      </c>
    </row>
    <row r="22658" spans="1:2" x14ac:dyDescent="0.3">
      <c r="A22658" t="s">
        <v>189</v>
      </c>
      <c r="B22658" t="s">
        <v>1193</v>
      </c>
    </row>
    <row r="22659" spans="1:2" x14ac:dyDescent="0.3">
      <c r="A22659" t="s">
        <v>115</v>
      </c>
      <c r="B22659" t="s">
        <v>131</v>
      </c>
    </row>
    <row r="22660" spans="1:2" x14ac:dyDescent="0.3">
      <c r="A22660" t="s">
        <v>11</v>
      </c>
      <c r="B22660" t="s">
        <v>2341</v>
      </c>
    </row>
    <row r="22661" spans="1:2" x14ac:dyDescent="0.3">
      <c r="A22661" t="s">
        <v>11</v>
      </c>
      <c r="B22661" t="s">
        <v>1193</v>
      </c>
    </row>
    <row r="22662" spans="1:2" x14ac:dyDescent="0.3">
      <c r="A22662" t="s">
        <v>11</v>
      </c>
      <c r="B22662" t="s">
        <v>184</v>
      </c>
    </row>
    <row r="22663" spans="1:2" x14ac:dyDescent="0.3">
      <c r="A22663" t="s">
        <v>11</v>
      </c>
      <c r="B22663" t="s">
        <v>4207</v>
      </c>
    </row>
    <row r="22664" spans="1:2" x14ac:dyDescent="0.3">
      <c r="A22664" t="s">
        <v>2068</v>
      </c>
      <c r="B22664" t="s">
        <v>695</v>
      </c>
    </row>
    <row r="22665" spans="1:2" x14ac:dyDescent="0.3">
      <c r="A22665" t="s">
        <v>2068</v>
      </c>
      <c r="B22665" t="s">
        <v>19</v>
      </c>
    </row>
    <row r="22666" spans="1:2" x14ac:dyDescent="0.3">
      <c r="A22666" t="s">
        <v>68</v>
      </c>
      <c r="B22666" t="s">
        <v>19</v>
      </c>
    </row>
    <row r="22667" spans="1:2" x14ac:dyDescent="0.3">
      <c r="A22667" t="s">
        <v>68</v>
      </c>
      <c r="B22667" t="s">
        <v>2341</v>
      </c>
    </row>
    <row r="22668" spans="1:2" x14ac:dyDescent="0.3">
      <c r="A22668" t="s">
        <v>189</v>
      </c>
      <c r="B22668" t="s">
        <v>695</v>
      </c>
    </row>
    <row r="22669" spans="1:2" x14ac:dyDescent="0.3">
      <c r="A22669" t="s">
        <v>3052</v>
      </c>
      <c r="B22669" t="s">
        <v>695</v>
      </c>
    </row>
    <row r="22670" spans="1:2" x14ac:dyDescent="0.3">
      <c r="A22670" t="s">
        <v>3052</v>
      </c>
      <c r="B22670" t="s">
        <v>19</v>
      </c>
    </row>
    <row r="22671" spans="1:2" x14ac:dyDescent="0.3">
      <c r="A22671" t="s">
        <v>3052</v>
      </c>
      <c r="B22671" t="s">
        <v>184</v>
      </c>
    </row>
    <row r="22672" spans="1:2" x14ac:dyDescent="0.3">
      <c r="A22672" t="s">
        <v>3052</v>
      </c>
      <c r="B22672" t="s">
        <v>539</v>
      </c>
    </row>
    <row r="22673" spans="1:2" x14ac:dyDescent="0.3">
      <c r="A22673" t="s">
        <v>3052</v>
      </c>
      <c r="B22673" t="s">
        <v>7662</v>
      </c>
    </row>
    <row r="22674" spans="1:2" x14ac:dyDescent="0.3">
      <c r="A22674" t="s">
        <v>11</v>
      </c>
      <c r="B22674" t="s">
        <v>131</v>
      </c>
    </row>
    <row r="22675" spans="1:2" x14ac:dyDescent="0.3">
      <c r="A22675" t="s">
        <v>11</v>
      </c>
      <c r="B22675" t="s">
        <v>1193</v>
      </c>
    </row>
    <row r="22676" spans="1:2" x14ac:dyDescent="0.3">
      <c r="A22676" t="s">
        <v>11</v>
      </c>
      <c r="B22676" t="s">
        <v>355</v>
      </c>
    </row>
    <row r="22677" spans="1:2" x14ac:dyDescent="0.3">
      <c r="A22677" t="s">
        <v>189</v>
      </c>
      <c r="B22677" t="s">
        <v>19</v>
      </c>
    </row>
    <row r="22678" spans="1:2" x14ac:dyDescent="0.3">
      <c r="A22678" t="s">
        <v>189</v>
      </c>
      <c r="B22678" t="s">
        <v>1193</v>
      </c>
    </row>
    <row r="22679" spans="1:2" x14ac:dyDescent="0.3">
      <c r="A22679" t="s">
        <v>189</v>
      </c>
      <c r="B22679" t="s">
        <v>790</v>
      </c>
    </row>
    <row r="22680" spans="1:2" x14ac:dyDescent="0.3">
      <c r="A22680" t="s">
        <v>189</v>
      </c>
      <c r="B22680" t="s">
        <v>11509</v>
      </c>
    </row>
    <row r="22681" spans="1:2" x14ac:dyDescent="0.3">
      <c r="A22681" t="s">
        <v>91</v>
      </c>
      <c r="B22681" t="s">
        <v>4207</v>
      </c>
    </row>
    <row r="22682" spans="1:2" x14ac:dyDescent="0.3">
      <c r="A22682" t="s">
        <v>91</v>
      </c>
      <c r="B22682" t="s">
        <v>1193</v>
      </c>
    </row>
    <row r="22683" spans="1:2" x14ac:dyDescent="0.3">
      <c r="A22683" t="s">
        <v>383</v>
      </c>
      <c r="B22683" t="s">
        <v>7250</v>
      </c>
    </row>
    <row r="22684" spans="1:2" x14ac:dyDescent="0.3">
      <c r="A22684" t="s">
        <v>383</v>
      </c>
      <c r="B22684" t="s">
        <v>2341</v>
      </c>
    </row>
    <row r="22685" spans="1:2" x14ac:dyDescent="0.3">
      <c r="A22685" t="s">
        <v>383</v>
      </c>
      <c r="B22685" t="s">
        <v>14413</v>
      </c>
    </row>
    <row r="22686" spans="1:2" x14ac:dyDescent="0.3">
      <c r="A22686" t="s">
        <v>68</v>
      </c>
      <c r="B22686" t="s">
        <v>19</v>
      </c>
    </row>
    <row r="22687" spans="1:2" x14ac:dyDescent="0.3">
      <c r="A22687" t="s">
        <v>91</v>
      </c>
      <c r="B22687" t="s">
        <v>695</v>
      </c>
    </row>
    <row r="22688" spans="1:2" x14ac:dyDescent="0.3">
      <c r="A22688" t="s">
        <v>91</v>
      </c>
      <c r="B22688" t="s">
        <v>790</v>
      </c>
    </row>
    <row r="22689" spans="1:2" x14ac:dyDescent="0.3">
      <c r="A22689" t="s">
        <v>91</v>
      </c>
      <c r="B22689" t="s">
        <v>7641</v>
      </c>
    </row>
    <row r="22690" spans="1:2" x14ac:dyDescent="0.3">
      <c r="A22690" t="s">
        <v>2068</v>
      </c>
      <c r="B22690" t="s">
        <v>4611</v>
      </c>
    </row>
    <row r="22691" spans="1:2" x14ac:dyDescent="0.3">
      <c r="A22691" t="s">
        <v>2068</v>
      </c>
      <c r="B22691" t="s">
        <v>19</v>
      </c>
    </row>
    <row r="22692" spans="1:2" x14ac:dyDescent="0.3">
      <c r="A22692" t="s">
        <v>2068</v>
      </c>
      <c r="B22692" t="s">
        <v>790</v>
      </c>
    </row>
    <row r="22693" spans="1:2" x14ac:dyDescent="0.3">
      <c r="A22693" t="s">
        <v>383</v>
      </c>
      <c r="B22693" t="s">
        <v>131</v>
      </c>
    </row>
    <row r="22694" spans="1:2" x14ac:dyDescent="0.3">
      <c r="A22694" t="s">
        <v>383</v>
      </c>
      <c r="B22694" t="s">
        <v>19</v>
      </c>
    </row>
    <row r="22695" spans="1:2" x14ac:dyDescent="0.3">
      <c r="A22695" t="s">
        <v>383</v>
      </c>
      <c r="B22695" t="s">
        <v>486</v>
      </c>
    </row>
    <row r="22696" spans="1:2" x14ac:dyDescent="0.3">
      <c r="A22696" t="s">
        <v>383</v>
      </c>
      <c r="B22696" t="s">
        <v>2341</v>
      </c>
    </row>
    <row r="22697" spans="1:2" x14ac:dyDescent="0.3">
      <c r="A22697" t="s">
        <v>383</v>
      </c>
      <c r="B22697" t="s">
        <v>4611</v>
      </c>
    </row>
    <row r="22698" spans="1:2" x14ac:dyDescent="0.3">
      <c r="A22698" t="s">
        <v>2068</v>
      </c>
      <c r="B22698" t="s">
        <v>617</v>
      </c>
    </row>
    <row r="22699" spans="1:2" x14ac:dyDescent="0.3">
      <c r="A22699" t="s">
        <v>2068</v>
      </c>
      <c r="B22699" t="s">
        <v>1193</v>
      </c>
    </row>
    <row r="22700" spans="1:2" x14ac:dyDescent="0.3">
      <c r="A22700" t="s">
        <v>383</v>
      </c>
      <c r="B22700" t="s">
        <v>617</v>
      </c>
    </row>
    <row r="22701" spans="1:2" x14ac:dyDescent="0.3">
      <c r="A22701" t="s">
        <v>383</v>
      </c>
      <c r="B22701" t="s">
        <v>2174</v>
      </c>
    </row>
    <row r="22702" spans="1:2" x14ac:dyDescent="0.3">
      <c r="A22702" t="s">
        <v>383</v>
      </c>
      <c r="B22702" t="s">
        <v>131</v>
      </c>
    </row>
    <row r="22703" spans="1:2" x14ac:dyDescent="0.3">
      <c r="A22703" t="s">
        <v>383</v>
      </c>
      <c r="B22703" t="s">
        <v>19</v>
      </c>
    </row>
    <row r="22704" spans="1:2" x14ac:dyDescent="0.3">
      <c r="A22704" t="s">
        <v>383</v>
      </c>
      <c r="B22704" t="s">
        <v>1439</v>
      </c>
    </row>
    <row r="22705" spans="1:2" x14ac:dyDescent="0.3">
      <c r="A22705" t="s">
        <v>11</v>
      </c>
      <c r="B22705" t="s">
        <v>19</v>
      </c>
    </row>
    <row r="22706" spans="1:2" x14ac:dyDescent="0.3">
      <c r="A22706" t="s">
        <v>11</v>
      </c>
      <c r="B22706" t="s">
        <v>695</v>
      </c>
    </row>
    <row r="22707" spans="1:2" x14ac:dyDescent="0.3">
      <c r="A22707" t="s">
        <v>11</v>
      </c>
      <c r="B22707" t="s">
        <v>14395</v>
      </c>
    </row>
    <row r="22708" spans="1:2" x14ac:dyDescent="0.3">
      <c r="A22708" t="s">
        <v>11</v>
      </c>
      <c r="B22708" t="s">
        <v>2341</v>
      </c>
    </row>
    <row r="22709" spans="1:2" x14ac:dyDescent="0.3">
      <c r="A22709" t="s">
        <v>11</v>
      </c>
      <c r="B22709" t="s">
        <v>19</v>
      </c>
    </row>
    <row r="22710" spans="1:2" x14ac:dyDescent="0.3">
      <c r="A22710" t="s">
        <v>11</v>
      </c>
      <c r="B22710" t="s">
        <v>7662</v>
      </c>
    </row>
    <row r="22711" spans="1:2" x14ac:dyDescent="0.3">
      <c r="A22711" t="s">
        <v>11</v>
      </c>
      <c r="B22711" t="s">
        <v>486</v>
      </c>
    </row>
    <row r="22712" spans="1:2" x14ac:dyDescent="0.3">
      <c r="A22712" t="s">
        <v>463</v>
      </c>
      <c r="B22712" t="s">
        <v>2417</v>
      </c>
    </row>
    <row r="22713" spans="1:2" x14ac:dyDescent="0.3">
      <c r="A22713" t="s">
        <v>463</v>
      </c>
      <c r="B22713" t="s">
        <v>19</v>
      </c>
    </row>
    <row r="22714" spans="1:2" x14ac:dyDescent="0.3">
      <c r="A22714" t="s">
        <v>115</v>
      </c>
      <c r="B22714" t="s">
        <v>131</v>
      </c>
    </row>
    <row r="22715" spans="1:2" x14ac:dyDescent="0.3">
      <c r="A22715" t="s">
        <v>115</v>
      </c>
      <c r="B22715" t="s">
        <v>2417</v>
      </c>
    </row>
    <row r="22716" spans="1:2" x14ac:dyDescent="0.3">
      <c r="A22716" t="s">
        <v>115</v>
      </c>
      <c r="B22716" t="s">
        <v>2341</v>
      </c>
    </row>
    <row r="22717" spans="1:2" x14ac:dyDescent="0.3">
      <c r="A22717" t="s">
        <v>115</v>
      </c>
      <c r="B22717" t="s">
        <v>4207</v>
      </c>
    </row>
    <row r="22718" spans="1:2" x14ac:dyDescent="0.3">
      <c r="A22718" t="s">
        <v>115</v>
      </c>
      <c r="B22718" t="s">
        <v>19</v>
      </c>
    </row>
    <row r="22719" spans="1:2" x14ac:dyDescent="0.3">
      <c r="A22719" t="s">
        <v>115</v>
      </c>
      <c r="B22719" t="s">
        <v>486</v>
      </c>
    </row>
    <row r="22720" spans="1:2" x14ac:dyDescent="0.3">
      <c r="A22720" t="s">
        <v>11</v>
      </c>
      <c r="B22720" t="s">
        <v>4207</v>
      </c>
    </row>
    <row r="22721" spans="1:2" x14ac:dyDescent="0.3">
      <c r="A22721" t="s">
        <v>11</v>
      </c>
      <c r="B22721" t="s">
        <v>1193</v>
      </c>
    </row>
    <row r="22722" spans="1:2" x14ac:dyDescent="0.3">
      <c r="A22722" t="s">
        <v>11</v>
      </c>
      <c r="B22722" t="s">
        <v>2341</v>
      </c>
    </row>
    <row r="22723" spans="1:2" x14ac:dyDescent="0.3">
      <c r="A22723" t="s">
        <v>463</v>
      </c>
      <c r="B22723" t="s">
        <v>695</v>
      </c>
    </row>
    <row r="22724" spans="1:2" x14ac:dyDescent="0.3">
      <c r="A22724" t="s">
        <v>463</v>
      </c>
      <c r="B22724" t="s">
        <v>534</v>
      </c>
    </row>
    <row r="22725" spans="1:2" x14ac:dyDescent="0.3">
      <c r="A22725" t="s">
        <v>463</v>
      </c>
      <c r="B22725" t="s">
        <v>5262</v>
      </c>
    </row>
    <row r="22726" spans="1:2" x14ac:dyDescent="0.3">
      <c r="A22726" t="s">
        <v>68</v>
      </c>
      <c r="B22726" t="s">
        <v>2417</v>
      </c>
    </row>
    <row r="22727" spans="1:2" x14ac:dyDescent="0.3">
      <c r="A22727" t="s">
        <v>91</v>
      </c>
      <c r="B22727" t="s">
        <v>617</v>
      </c>
    </row>
    <row r="22728" spans="1:2" x14ac:dyDescent="0.3">
      <c r="A22728" t="s">
        <v>91</v>
      </c>
      <c r="B22728" t="s">
        <v>1193</v>
      </c>
    </row>
    <row r="22729" spans="1:2" x14ac:dyDescent="0.3">
      <c r="A22729" t="s">
        <v>383</v>
      </c>
      <c r="B22729" t="s">
        <v>486</v>
      </c>
    </row>
    <row r="22730" spans="1:2" x14ac:dyDescent="0.3">
      <c r="A22730" t="s">
        <v>68</v>
      </c>
      <c r="B22730" t="s">
        <v>7250</v>
      </c>
    </row>
    <row r="22731" spans="1:2" x14ac:dyDescent="0.3">
      <c r="A22731" t="s">
        <v>68</v>
      </c>
      <c r="B22731" t="s">
        <v>2341</v>
      </c>
    </row>
    <row r="22732" spans="1:2" x14ac:dyDescent="0.3">
      <c r="A22732" t="s">
        <v>463</v>
      </c>
      <c r="B22732" t="s">
        <v>695</v>
      </c>
    </row>
    <row r="22733" spans="1:2" x14ac:dyDescent="0.3">
      <c r="A22733" t="s">
        <v>189</v>
      </c>
      <c r="B22733" t="s">
        <v>14715</v>
      </c>
    </row>
    <row r="22734" spans="1:2" x14ac:dyDescent="0.3">
      <c r="A22734" t="s">
        <v>463</v>
      </c>
      <c r="B22734" t="s">
        <v>4207</v>
      </c>
    </row>
    <row r="22735" spans="1:2" x14ac:dyDescent="0.3">
      <c r="A22735" t="s">
        <v>463</v>
      </c>
      <c r="B22735" t="s">
        <v>695</v>
      </c>
    </row>
    <row r="22736" spans="1:2" x14ac:dyDescent="0.3">
      <c r="A22736" t="s">
        <v>68</v>
      </c>
      <c r="B22736" t="s">
        <v>14716</v>
      </c>
    </row>
    <row r="22737" spans="1:2" x14ac:dyDescent="0.3">
      <c r="A22737" t="s">
        <v>2068</v>
      </c>
      <c r="B22737" t="s">
        <v>486</v>
      </c>
    </row>
    <row r="22738" spans="1:2" x14ac:dyDescent="0.3">
      <c r="A22738" t="s">
        <v>2068</v>
      </c>
      <c r="B22738" t="s">
        <v>639</v>
      </c>
    </row>
    <row r="22739" spans="1:2" x14ac:dyDescent="0.3">
      <c r="A22739" t="s">
        <v>2068</v>
      </c>
      <c r="B22739" t="s">
        <v>790</v>
      </c>
    </row>
    <row r="22740" spans="1:2" x14ac:dyDescent="0.3">
      <c r="A22740" t="s">
        <v>115</v>
      </c>
      <c r="B22740" t="s">
        <v>3138</v>
      </c>
    </row>
    <row r="22741" spans="1:2" x14ac:dyDescent="0.3">
      <c r="A22741" t="s">
        <v>3052</v>
      </c>
      <c r="B22741" t="s">
        <v>1193</v>
      </c>
    </row>
    <row r="22742" spans="1:2" x14ac:dyDescent="0.3">
      <c r="A22742" t="s">
        <v>3052</v>
      </c>
      <c r="B22742" t="s">
        <v>4207</v>
      </c>
    </row>
    <row r="22743" spans="1:2" x14ac:dyDescent="0.3">
      <c r="A22743" t="s">
        <v>3052</v>
      </c>
      <c r="B22743" t="s">
        <v>617</v>
      </c>
    </row>
    <row r="22744" spans="1:2" x14ac:dyDescent="0.3">
      <c r="A22744" t="s">
        <v>189</v>
      </c>
      <c r="B22744" t="s">
        <v>695</v>
      </c>
    </row>
    <row r="22745" spans="1:2" x14ac:dyDescent="0.3">
      <c r="A22745" t="s">
        <v>189</v>
      </c>
      <c r="B22745" t="s">
        <v>184</v>
      </c>
    </row>
    <row r="22746" spans="1:2" x14ac:dyDescent="0.3">
      <c r="A22746" t="s">
        <v>189</v>
      </c>
      <c r="B22746" t="s">
        <v>3382</v>
      </c>
    </row>
    <row r="22747" spans="1:2" x14ac:dyDescent="0.3">
      <c r="A22747" t="s">
        <v>189</v>
      </c>
      <c r="B22747" t="s">
        <v>790</v>
      </c>
    </row>
    <row r="22748" spans="1:2" x14ac:dyDescent="0.3">
      <c r="A22748" t="s">
        <v>189</v>
      </c>
      <c r="B22748" t="s">
        <v>2341</v>
      </c>
    </row>
    <row r="22749" spans="1:2" x14ac:dyDescent="0.3">
      <c r="A22749" t="s">
        <v>463</v>
      </c>
      <c r="B22749" t="s">
        <v>4207</v>
      </c>
    </row>
    <row r="22750" spans="1:2" x14ac:dyDescent="0.3">
      <c r="A22750" t="s">
        <v>463</v>
      </c>
      <c r="B22750" t="s">
        <v>1193</v>
      </c>
    </row>
    <row r="22751" spans="1:2" x14ac:dyDescent="0.3">
      <c r="A22751" t="s">
        <v>463</v>
      </c>
      <c r="B22751" t="s">
        <v>4207</v>
      </c>
    </row>
    <row r="22752" spans="1:2" x14ac:dyDescent="0.3">
      <c r="A22752" t="s">
        <v>463</v>
      </c>
      <c r="B22752" t="s">
        <v>1193</v>
      </c>
    </row>
    <row r="22753" spans="1:2" x14ac:dyDescent="0.3">
      <c r="A22753" t="s">
        <v>189</v>
      </c>
      <c r="B22753" t="s">
        <v>2383</v>
      </c>
    </row>
    <row r="22754" spans="1:2" x14ac:dyDescent="0.3">
      <c r="A22754" t="s">
        <v>2068</v>
      </c>
      <c r="B22754" t="s">
        <v>19</v>
      </c>
    </row>
    <row r="22755" spans="1:2" x14ac:dyDescent="0.3">
      <c r="A22755" t="s">
        <v>2068</v>
      </c>
      <c r="B22755" t="s">
        <v>2341</v>
      </c>
    </row>
    <row r="22756" spans="1:2" x14ac:dyDescent="0.3">
      <c r="A22756" t="s">
        <v>11</v>
      </c>
      <c r="B22756" t="s">
        <v>131</v>
      </c>
    </row>
    <row r="22757" spans="1:2" x14ac:dyDescent="0.3">
      <c r="A22757" t="s">
        <v>11</v>
      </c>
      <c r="B22757" t="s">
        <v>7874</v>
      </c>
    </row>
    <row r="22758" spans="1:2" x14ac:dyDescent="0.3">
      <c r="A22758" t="s">
        <v>463</v>
      </c>
      <c r="B22758" t="s">
        <v>837</v>
      </c>
    </row>
    <row r="22759" spans="1:2" x14ac:dyDescent="0.3">
      <c r="A22759" t="s">
        <v>463</v>
      </c>
      <c r="B22759" t="s">
        <v>2341</v>
      </c>
    </row>
    <row r="22760" spans="1:2" x14ac:dyDescent="0.3">
      <c r="A22760" t="s">
        <v>189</v>
      </c>
      <c r="B22760" t="s">
        <v>2341</v>
      </c>
    </row>
    <row r="22761" spans="1:2" x14ac:dyDescent="0.3">
      <c r="A22761" t="s">
        <v>189</v>
      </c>
      <c r="B22761" t="s">
        <v>837</v>
      </c>
    </row>
    <row r="22762" spans="1:2" x14ac:dyDescent="0.3">
      <c r="A22762" t="s">
        <v>189</v>
      </c>
      <c r="B22762" t="s">
        <v>7641</v>
      </c>
    </row>
    <row r="22763" spans="1:2" x14ac:dyDescent="0.3">
      <c r="A22763" t="s">
        <v>189</v>
      </c>
      <c r="B22763" t="s">
        <v>184</v>
      </c>
    </row>
    <row r="22764" spans="1:2" x14ac:dyDescent="0.3">
      <c r="A22764" t="s">
        <v>2068</v>
      </c>
      <c r="B22764" t="s">
        <v>639</v>
      </c>
    </row>
    <row r="22765" spans="1:2" x14ac:dyDescent="0.3">
      <c r="A22765" t="s">
        <v>2068</v>
      </c>
      <c r="B22765" t="s">
        <v>837</v>
      </c>
    </row>
    <row r="22766" spans="1:2" x14ac:dyDescent="0.3">
      <c r="A22766" t="s">
        <v>2068</v>
      </c>
      <c r="B22766" t="s">
        <v>7641</v>
      </c>
    </row>
    <row r="22767" spans="1:2" x14ac:dyDescent="0.3">
      <c r="A22767" t="s">
        <v>383</v>
      </c>
      <c r="B22767" t="s">
        <v>695</v>
      </c>
    </row>
    <row r="22768" spans="1:2" x14ac:dyDescent="0.3">
      <c r="A22768" t="s">
        <v>383</v>
      </c>
      <c r="B22768" t="s">
        <v>1439</v>
      </c>
    </row>
    <row r="22769" spans="1:2" x14ac:dyDescent="0.3">
      <c r="A22769" t="s">
        <v>383</v>
      </c>
      <c r="B22769" t="s">
        <v>131</v>
      </c>
    </row>
    <row r="22770" spans="1:2" x14ac:dyDescent="0.3">
      <c r="A22770" t="s">
        <v>11</v>
      </c>
      <c r="B22770" t="s">
        <v>184</v>
      </c>
    </row>
    <row r="22771" spans="1:2" x14ac:dyDescent="0.3">
      <c r="A22771" t="s">
        <v>11</v>
      </c>
      <c r="B22771" t="s">
        <v>534</v>
      </c>
    </row>
    <row r="22772" spans="1:2" x14ac:dyDescent="0.3">
      <c r="A22772" t="s">
        <v>11</v>
      </c>
      <c r="B22772" t="s">
        <v>486</v>
      </c>
    </row>
    <row r="22773" spans="1:2" x14ac:dyDescent="0.3">
      <c r="A22773" t="s">
        <v>11</v>
      </c>
      <c r="B22773" t="s">
        <v>7662</v>
      </c>
    </row>
    <row r="22774" spans="1:2" x14ac:dyDescent="0.3">
      <c r="A22774" t="s">
        <v>68</v>
      </c>
      <c r="B22774" t="s">
        <v>19</v>
      </c>
    </row>
    <row r="22775" spans="1:2" x14ac:dyDescent="0.3">
      <c r="A22775" t="s">
        <v>68</v>
      </c>
      <c r="B22775" t="s">
        <v>355</v>
      </c>
    </row>
    <row r="22776" spans="1:2" x14ac:dyDescent="0.3">
      <c r="A22776" t="s">
        <v>68</v>
      </c>
      <c r="B22776" t="s">
        <v>5855</v>
      </c>
    </row>
    <row r="22777" spans="1:2" x14ac:dyDescent="0.3">
      <c r="A22777" t="s">
        <v>115</v>
      </c>
      <c r="B22777" t="s">
        <v>617</v>
      </c>
    </row>
    <row r="22778" spans="1:2" x14ac:dyDescent="0.3">
      <c r="A22778" t="s">
        <v>91</v>
      </c>
      <c r="B22778" t="s">
        <v>486</v>
      </c>
    </row>
    <row r="22779" spans="1:2" x14ac:dyDescent="0.3">
      <c r="A22779" t="s">
        <v>91</v>
      </c>
      <c r="B22779" t="s">
        <v>639</v>
      </c>
    </row>
    <row r="22780" spans="1:2" x14ac:dyDescent="0.3">
      <c r="A22780" t="s">
        <v>91</v>
      </c>
      <c r="B22780" t="s">
        <v>837</v>
      </c>
    </row>
    <row r="22781" spans="1:2" x14ac:dyDescent="0.3">
      <c r="A22781" t="s">
        <v>2068</v>
      </c>
      <c r="B22781" t="s">
        <v>2341</v>
      </c>
    </row>
    <row r="22782" spans="1:2" x14ac:dyDescent="0.3">
      <c r="A22782" t="s">
        <v>2068</v>
      </c>
      <c r="B22782" t="s">
        <v>1193</v>
      </c>
    </row>
    <row r="22783" spans="1:2" x14ac:dyDescent="0.3">
      <c r="A22783" t="s">
        <v>2068</v>
      </c>
      <c r="B22783" t="s">
        <v>184</v>
      </c>
    </row>
    <row r="22784" spans="1:2" x14ac:dyDescent="0.3">
      <c r="A22784" t="s">
        <v>2068</v>
      </c>
      <c r="B22784" t="s">
        <v>695</v>
      </c>
    </row>
    <row r="22785" spans="1:2" x14ac:dyDescent="0.3">
      <c r="A22785" t="s">
        <v>3052</v>
      </c>
      <c r="B22785" t="s">
        <v>184</v>
      </c>
    </row>
    <row r="22786" spans="1:2" x14ac:dyDescent="0.3">
      <c r="A22786" t="s">
        <v>3052</v>
      </c>
      <c r="B22786" t="s">
        <v>639</v>
      </c>
    </row>
    <row r="22787" spans="1:2" x14ac:dyDescent="0.3">
      <c r="A22787" t="s">
        <v>3052</v>
      </c>
      <c r="B22787" t="s">
        <v>19</v>
      </c>
    </row>
    <row r="22788" spans="1:2" x14ac:dyDescent="0.3">
      <c r="A22788" t="s">
        <v>3052</v>
      </c>
      <c r="B22788" t="s">
        <v>2341</v>
      </c>
    </row>
    <row r="22789" spans="1:2" x14ac:dyDescent="0.3">
      <c r="A22789" t="s">
        <v>2068</v>
      </c>
      <c r="B22789" t="s">
        <v>184</v>
      </c>
    </row>
    <row r="22790" spans="1:2" x14ac:dyDescent="0.3">
      <c r="A22790" t="s">
        <v>115</v>
      </c>
      <c r="B22790" t="s">
        <v>184</v>
      </c>
    </row>
    <row r="22791" spans="1:2" x14ac:dyDescent="0.3">
      <c r="A22791" t="s">
        <v>115</v>
      </c>
      <c r="B22791" t="s">
        <v>695</v>
      </c>
    </row>
    <row r="22792" spans="1:2" x14ac:dyDescent="0.3">
      <c r="A22792" t="s">
        <v>115</v>
      </c>
      <c r="B22792" t="s">
        <v>2341</v>
      </c>
    </row>
    <row r="22793" spans="1:2" x14ac:dyDescent="0.3">
      <c r="A22793" t="s">
        <v>2068</v>
      </c>
      <c r="B22793" t="s">
        <v>639</v>
      </c>
    </row>
    <row r="22794" spans="1:2" x14ac:dyDescent="0.3">
      <c r="A22794" t="s">
        <v>91</v>
      </c>
      <c r="B22794" t="s">
        <v>7662</v>
      </c>
    </row>
    <row r="22795" spans="1:2" x14ac:dyDescent="0.3">
      <c r="A22795" t="s">
        <v>91</v>
      </c>
      <c r="B22795" t="s">
        <v>486</v>
      </c>
    </row>
    <row r="22796" spans="1:2" x14ac:dyDescent="0.3">
      <c r="A22796" t="s">
        <v>68</v>
      </c>
      <c r="B22796" t="s">
        <v>695</v>
      </c>
    </row>
    <row r="22797" spans="1:2" x14ac:dyDescent="0.3">
      <c r="A22797" t="s">
        <v>115</v>
      </c>
      <c r="B22797" t="s">
        <v>695</v>
      </c>
    </row>
    <row r="22798" spans="1:2" x14ac:dyDescent="0.3">
      <c r="A22798" t="s">
        <v>115</v>
      </c>
      <c r="B22798" t="s">
        <v>14034</v>
      </c>
    </row>
    <row r="22799" spans="1:2" x14ac:dyDescent="0.3">
      <c r="A22799" t="s">
        <v>2068</v>
      </c>
      <c r="B22799" t="s">
        <v>790</v>
      </c>
    </row>
    <row r="22800" spans="1:2" x14ac:dyDescent="0.3">
      <c r="A22800" t="s">
        <v>2068</v>
      </c>
      <c r="B22800" t="s">
        <v>639</v>
      </c>
    </row>
    <row r="22801" spans="1:2" x14ac:dyDescent="0.3">
      <c r="A22801" t="s">
        <v>2068</v>
      </c>
      <c r="B22801" t="s">
        <v>837</v>
      </c>
    </row>
    <row r="22802" spans="1:2" x14ac:dyDescent="0.3">
      <c r="A22802" t="s">
        <v>2068</v>
      </c>
      <c r="B22802" t="s">
        <v>486</v>
      </c>
    </row>
    <row r="22803" spans="1:2" x14ac:dyDescent="0.3">
      <c r="A22803" t="s">
        <v>2068</v>
      </c>
      <c r="B22803" t="s">
        <v>837</v>
      </c>
    </row>
    <row r="22804" spans="1:2" x14ac:dyDescent="0.3">
      <c r="A22804" t="s">
        <v>2068</v>
      </c>
      <c r="B22804" t="s">
        <v>639</v>
      </c>
    </row>
    <row r="22805" spans="1:2" x14ac:dyDescent="0.3">
      <c r="A22805" t="s">
        <v>2068</v>
      </c>
      <c r="B22805" t="s">
        <v>486</v>
      </c>
    </row>
    <row r="22806" spans="1:2" x14ac:dyDescent="0.3">
      <c r="A22806" t="s">
        <v>2068</v>
      </c>
      <c r="B22806" t="s">
        <v>1193</v>
      </c>
    </row>
    <row r="22807" spans="1:2" x14ac:dyDescent="0.3">
      <c r="A22807" t="s">
        <v>2068</v>
      </c>
      <c r="B22807" t="s">
        <v>2341</v>
      </c>
    </row>
    <row r="22808" spans="1:2" x14ac:dyDescent="0.3">
      <c r="A22808" t="s">
        <v>3052</v>
      </c>
      <c r="B22808" t="s">
        <v>639</v>
      </c>
    </row>
    <row r="22809" spans="1:2" x14ac:dyDescent="0.3">
      <c r="A22809" t="s">
        <v>3052</v>
      </c>
      <c r="B22809" t="s">
        <v>837</v>
      </c>
    </row>
    <row r="22810" spans="1:2" x14ac:dyDescent="0.3">
      <c r="A22810" t="s">
        <v>3052</v>
      </c>
      <c r="B22810" t="s">
        <v>486</v>
      </c>
    </row>
    <row r="22811" spans="1:2" x14ac:dyDescent="0.3">
      <c r="A22811" t="s">
        <v>91</v>
      </c>
      <c r="B22811" t="s">
        <v>639</v>
      </c>
    </row>
    <row r="22812" spans="1:2" x14ac:dyDescent="0.3">
      <c r="A22812" t="s">
        <v>91</v>
      </c>
      <c r="B22812" t="s">
        <v>837</v>
      </c>
    </row>
    <row r="22813" spans="1:2" x14ac:dyDescent="0.3">
      <c r="A22813" t="s">
        <v>91</v>
      </c>
      <c r="B22813" t="s">
        <v>486</v>
      </c>
    </row>
    <row r="22814" spans="1:2" x14ac:dyDescent="0.3">
      <c r="A22814" t="s">
        <v>2068</v>
      </c>
      <c r="B22814" t="s">
        <v>19</v>
      </c>
    </row>
    <row r="22815" spans="1:2" x14ac:dyDescent="0.3">
      <c r="A22815" t="s">
        <v>2068</v>
      </c>
      <c r="B22815" t="s">
        <v>19</v>
      </c>
    </row>
    <row r="22816" spans="1:2" x14ac:dyDescent="0.3">
      <c r="A22816" t="s">
        <v>2068</v>
      </c>
      <c r="B22816" t="s">
        <v>184</v>
      </c>
    </row>
    <row r="22817" spans="1:2" x14ac:dyDescent="0.3">
      <c r="A22817" t="s">
        <v>2068</v>
      </c>
      <c r="B22817" t="s">
        <v>2341</v>
      </c>
    </row>
    <row r="22818" spans="1:2" x14ac:dyDescent="0.3">
      <c r="A22818" t="s">
        <v>2068</v>
      </c>
      <c r="B22818" t="s">
        <v>5855</v>
      </c>
    </row>
    <row r="22819" spans="1:2" x14ac:dyDescent="0.3">
      <c r="A22819" t="s">
        <v>115</v>
      </c>
      <c r="B22819" t="s">
        <v>486</v>
      </c>
    </row>
    <row r="22820" spans="1:2" x14ac:dyDescent="0.3">
      <c r="A22820" t="s">
        <v>68</v>
      </c>
      <c r="B22820" t="s">
        <v>14717</v>
      </c>
    </row>
    <row r="22821" spans="1:2" x14ac:dyDescent="0.3">
      <c r="A22821" t="s">
        <v>68</v>
      </c>
      <c r="B22821" t="s">
        <v>2417</v>
      </c>
    </row>
    <row r="22822" spans="1:2" x14ac:dyDescent="0.3">
      <c r="A22822" t="s">
        <v>68</v>
      </c>
      <c r="B22822" t="s">
        <v>3138</v>
      </c>
    </row>
    <row r="22823" spans="1:2" x14ac:dyDescent="0.3">
      <c r="A22823" t="s">
        <v>3052</v>
      </c>
      <c r="B22823" t="s">
        <v>639</v>
      </c>
    </row>
    <row r="22824" spans="1:2" x14ac:dyDescent="0.3">
      <c r="A22824" t="s">
        <v>3052</v>
      </c>
      <c r="B22824" t="s">
        <v>184</v>
      </c>
    </row>
    <row r="22825" spans="1:2" x14ac:dyDescent="0.3">
      <c r="A22825" t="s">
        <v>68</v>
      </c>
      <c r="B22825" t="s">
        <v>1193</v>
      </c>
    </row>
    <row r="22826" spans="1:2" x14ac:dyDescent="0.3">
      <c r="A22826" t="s">
        <v>383</v>
      </c>
      <c r="B22826" t="s">
        <v>617</v>
      </c>
    </row>
    <row r="22827" spans="1:2" x14ac:dyDescent="0.3">
      <c r="A22827" t="s">
        <v>383</v>
      </c>
      <c r="B22827" t="s">
        <v>695</v>
      </c>
    </row>
    <row r="22828" spans="1:2" x14ac:dyDescent="0.3">
      <c r="A22828" t="s">
        <v>383</v>
      </c>
      <c r="B22828" t="s">
        <v>19</v>
      </c>
    </row>
    <row r="22829" spans="1:2" x14ac:dyDescent="0.3">
      <c r="A22829" t="s">
        <v>383</v>
      </c>
      <c r="B22829" t="s">
        <v>7641</v>
      </c>
    </row>
    <row r="22830" spans="1:2" x14ac:dyDescent="0.3">
      <c r="A22830" t="s">
        <v>383</v>
      </c>
      <c r="B22830" t="s">
        <v>486</v>
      </c>
    </row>
    <row r="22831" spans="1:2" x14ac:dyDescent="0.3">
      <c r="A22831" t="s">
        <v>463</v>
      </c>
      <c r="B22831" t="s">
        <v>1193</v>
      </c>
    </row>
    <row r="22832" spans="1:2" x14ac:dyDescent="0.3">
      <c r="A22832" t="s">
        <v>463</v>
      </c>
      <c r="B22832" t="s">
        <v>184</v>
      </c>
    </row>
    <row r="22833" spans="1:2" x14ac:dyDescent="0.3">
      <c r="A22833" t="s">
        <v>463</v>
      </c>
      <c r="B22833" t="s">
        <v>3138</v>
      </c>
    </row>
    <row r="22834" spans="1:2" x14ac:dyDescent="0.3">
      <c r="A22834" t="s">
        <v>463</v>
      </c>
      <c r="B22834" t="s">
        <v>2417</v>
      </c>
    </row>
    <row r="22835" spans="1:2" x14ac:dyDescent="0.3">
      <c r="A22835" t="s">
        <v>463</v>
      </c>
      <c r="B22835" t="s">
        <v>3138</v>
      </c>
    </row>
    <row r="22836" spans="1:2" x14ac:dyDescent="0.3">
      <c r="A22836" t="s">
        <v>11</v>
      </c>
      <c r="B22836" t="s">
        <v>19</v>
      </c>
    </row>
    <row r="22837" spans="1:2" x14ac:dyDescent="0.3">
      <c r="A22837" t="s">
        <v>11</v>
      </c>
      <c r="B22837" t="s">
        <v>184</v>
      </c>
    </row>
    <row r="22838" spans="1:2" x14ac:dyDescent="0.3">
      <c r="A22838" t="s">
        <v>11</v>
      </c>
      <c r="B22838" t="s">
        <v>695</v>
      </c>
    </row>
    <row r="22839" spans="1:2" x14ac:dyDescent="0.3">
      <c r="A22839" t="s">
        <v>11</v>
      </c>
      <c r="B22839" t="s">
        <v>7662</v>
      </c>
    </row>
    <row r="22840" spans="1:2" x14ac:dyDescent="0.3">
      <c r="A22840" t="s">
        <v>11</v>
      </c>
      <c r="B22840" t="s">
        <v>695</v>
      </c>
    </row>
    <row r="22841" spans="1:2" x14ac:dyDescent="0.3">
      <c r="A22841" t="s">
        <v>11</v>
      </c>
      <c r="B22841" t="s">
        <v>2341</v>
      </c>
    </row>
    <row r="22842" spans="1:2" x14ac:dyDescent="0.3">
      <c r="A22842" t="s">
        <v>11</v>
      </c>
      <c r="B22842" t="s">
        <v>1193</v>
      </c>
    </row>
    <row r="22843" spans="1:2" x14ac:dyDescent="0.3">
      <c r="A22843" t="s">
        <v>11</v>
      </c>
      <c r="B22843" t="s">
        <v>695</v>
      </c>
    </row>
    <row r="22844" spans="1:2" x14ac:dyDescent="0.3">
      <c r="A22844" t="s">
        <v>11</v>
      </c>
      <c r="B22844" t="s">
        <v>131</v>
      </c>
    </row>
    <row r="22845" spans="1:2" x14ac:dyDescent="0.3">
      <c r="A22845" t="s">
        <v>11</v>
      </c>
      <c r="B22845" t="s">
        <v>486</v>
      </c>
    </row>
    <row r="22846" spans="1:2" x14ac:dyDescent="0.3">
      <c r="A22846" t="s">
        <v>2068</v>
      </c>
      <c r="B22846" t="s">
        <v>3826</v>
      </c>
    </row>
    <row r="22847" spans="1:2" x14ac:dyDescent="0.3">
      <c r="A22847" t="s">
        <v>2068</v>
      </c>
      <c r="B22847" t="s">
        <v>184</v>
      </c>
    </row>
    <row r="22848" spans="1:2" x14ac:dyDescent="0.3">
      <c r="A22848" t="s">
        <v>189</v>
      </c>
      <c r="B22848" t="s">
        <v>617</v>
      </c>
    </row>
    <row r="22849" spans="1:2" x14ac:dyDescent="0.3">
      <c r="A22849" t="s">
        <v>115</v>
      </c>
      <c r="B22849" t="s">
        <v>695</v>
      </c>
    </row>
    <row r="22850" spans="1:2" x14ac:dyDescent="0.3">
      <c r="A22850" t="s">
        <v>11</v>
      </c>
      <c r="B22850" t="s">
        <v>19</v>
      </c>
    </row>
    <row r="22851" spans="1:2" x14ac:dyDescent="0.3">
      <c r="A22851" t="s">
        <v>11</v>
      </c>
      <c r="B22851" t="s">
        <v>1439</v>
      </c>
    </row>
    <row r="22852" spans="1:2" x14ac:dyDescent="0.3">
      <c r="A22852" t="s">
        <v>463</v>
      </c>
      <c r="B22852" t="s">
        <v>19</v>
      </c>
    </row>
    <row r="22853" spans="1:2" x14ac:dyDescent="0.3">
      <c r="A22853" t="s">
        <v>463</v>
      </c>
      <c r="B22853" t="s">
        <v>4311</v>
      </c>
    </row>
    <row r="22854" spans="1:2" x14ac:dyDescent="0.3">
      <c r="A22854" t="s">
        <v>91</v>
      </c>
      <c r="B22854" t="s">
        <v>2417</v>
      </c>
    </row>
    <row r="22855" spans="1:2" x14ac:dyDescent="0.3">
      <c r="A22855" t="s">
        <v>91</v>
      </c>
      <c r="B22855" t="s">
        <v>2341</v>
      </c>
    </row>
    <row r="22856" spans="1:2" x14ac:dyDescent="0.3">
      <c r="A22856" t="s">
        <v>2068</v>
      </c>
      <c r="B22856" t="s">
        <v>617</v>
      </c>
    </row>
    <row r="22857" spans="1:2" x14ac:dyDescent="0.3">
      <c r="A22857" t="s">
        <v>68</v>
      </c>
      <c r="B22857" t="s">
        <v>8572</v>
      </c>
    </row>
    <row r="22858" spans="1:2" x14ac:dyDescent="0.3">
      <c r="A22858" t="s">
        <v>2068</v>
      </c>
      <c r="B22858" t="s">
        <v>695</v>
      </c>
    </row>
    <row r="22859" spans="1:2" x14ac:dyDescent="0.3">
      <c r="A22859" t="s">
        <v>2068</v>
      </c>
      <c r="B22859" t="s">
        <v>4207</v>
      </c>
    </row>
    <row r="22860" spans="1:2" x14ac:dyDescent="0.3">
      <c r="A22860" t="s">
        <v>2068</v>
      </c>
      <c r="B22860" t="s">
        <v>2341</v>
      </c>
    </row>
    <row r="22861" spans="1:2" x14ac:dyDescent="0.3">
      <c r="A22861" t="s">
        <v>2068</v>
      </c>
      <c r="B22861" t="s">
        <v>131</v>
      </c>
    </row>
    <row r="22862" spans="1:2" x14ac:dyDescent="0.3">
      <c r="A22862" t="s">
        <v>2068</v>
      </c>
      <c r="B22862" t="s">
        <v>790</v>
      </c>
    </row>
    <row r="22863" spans="1:2" x14ac:dyDescent="0.3">
      <c r="A22863" t="s">
        <v>2068</v>
      </c>
      <c r="B22863" t="s">
        <v>2341</v>
      </c>
    </row>
    <row r="22864" spans="1:2" x14ac:dyDescent="0.3">
      <c r="A22864" t="s">
        <v>91</v>
      </c>
      <c r="B22864" t="s">
        <v>1395</v>
      </c>
    </row>
    <row r="22865" spans="1:2" x14ac:dyDescent="0.3">
      <c r="A22865" t="s">
        <v>463</v>
      </c>
      <c r="B22865" t="s">
        <v>4207</v>
      </c>
    </row>
    <row r="22866" spans="1:2" x14ac:dyDescent="0.3">
      <c r="A22866" t="s">
        <v>463</v>
      </c>
      <c r="B22866" t="s">
        <v>1193</v>
      </c>
    </row>
    <row r="22867" spans="1:2" x14ac:dyDescent="0.3">
      <c r="A22867" t="s">
        <v>2068</v>
      </c>
      <c r="B22867" t="s">
        <v>4207</v>
      </c>
    </row>
    <row r="22868" spans="1:2" x14ac:dyDescent="0.3">
      <c r="A22868" t="s">
        <v>2068</v>
      </c>
      <c r="B22868" t="s">
        <v>1193</v>
      </c>
    </row>
    <row r="22869" spans="1:2" x14ac:dyDescent="0.3">
      <c r="A22869" t="s">
        <v>383</v>
      </c>
      <c r="B22869" t="s">
        <v>695</v>
      </c>
    </row>
    <row r="22870" spans="1:2" x14ac:dyDescent="0.3">
      <c r="A22870" t="s">
        <v>383</v>
      </c>
      <c r="B22870" t="s">
        <v>131</v>
      </c>
    </row>
    <row r="22871" spans="1:2" x14ac:dyDescent="0.3">
      <c r="A22871" t="s">
        <v>383</v>
      </c>
      <c r="B22871" t="s">
        <v>184</v>
      </c>
    </row>
    <row r="22872" spans="1:2" x14ac:dyDescent="0.3">
      <c r="A22872" t="s">
        <v>68</v>
      </c>
      <c r="B22872" t="s">
        <v>3138</v>
      </c>
    </row>
    <row r="22873" spans="1:2" x14ac:dyDescent="0.3">
      <c r="A22873" t="s">
        <v>2068</v>
      </c>
      <c r="B22873" t="s">
        <v>695</v>
      </c>
    </row>
    <row r="22874" spans="1:2" x14ac:dyDescent="0.3">
      <c r="A22874" t="s">
        <v>2068</v>
      </c>
      <c r="B22874" t="s">
        <v>19</v>
      </c>
    </row>
    <row r="22875" spans="1:2" x14ac:dyDescent="0.3">
      <c r="A22875" t="s">
        <v>2068</v>
      </c>
      <c r="B22875" t="s">
        <v>184</v>
      </c>
    </row>
    <row r="22876" spans="1:2" x14ac:dyDescent="0.3">
      <c r="A22876" t="s">
        <v>2068</v>
      </c>
      <c r="B22876" t="s">
        <v>4611</v>
      </c>
    </row>
    <row r="22877" spans="1:2" x14ac:dyDescent="0.3">
      <c r="A22877" t="s">
        <v>2068</v>
      </c>
      <c r="B22877" t="s">
        <v>184</v>
      </c>
    </row>
    <row r="22878" spans="1:2" x14ac:dyDescent="0.3">
      <c r="A22878" t="s">
        <v>2068</v>
      </c>
      <c r="B22878" t="s">
        <v>486</v>
      </c>
    </row>
    <row r="22879" spans="1:2" x14ac:dyDescent="0.3">
      <c r="A22879" t="s">
        <v>2068</v>
      </c>
      <c r="B22879" t="s">
        <v>19</v>
      </c>
    </row>
    <row r="22880" spans="1:2" x14ac:dyDescent="0.3">
      <c r="A22880" t="s">
        <v>91</v>
      </c>
      <c r="B22880" t="s">
        <v>1193</v>
      </c>
    </row>
    <row r="22881" spans="1:2" x14ac:dyDescent="0.3">
      <c r="A22881" t="s">
        <v>91</v>
      </c>
      <c r="B22881" t="s">
        <v>617</v>
      </c>
    </row>
    <row r="22882" spans="1:2" x14ac:dyDescent="0.3">
      <c r="A22882" t="s">
        <v>3052</v>
      </c>
      <c r="B22882" t="s">
        <v>4611</v>
      </c>
    </row>
    <row r="22883" spans="1:2" x14ac:dyDescent="0.3">
      <c r="A22883" t="s">
        <v>3052</v>
      </c>
      <c r="B22883" t="s">
        <v>131</v>
      </c>
    </row>
    <row r="22884" spans="1:2" x14ac:dyDescent="0.3">
      <c r="A22884" t="s">
        <v>3052</v>
      </c>
      <c r="B22884" t="s">
        <v>4311</v>
      </c>
    </row>
    <row r="22885" spans="1:2" x14ac:dyDescent="0.3">
      <c r="A22885" t="s">
        <v>3052</v>
      </c>
      <c r="B22885" t="s">
        <v>1193</v>
      </c>
    </row>
    <row r="22886" spans="1:2" x14ac:dyDescent="0.3">
      <c r="A22886" t="s">
        <v>3052</v>
      </c>
      <c r="B22886" t="s">
        <v>2341</v>
      </c>
    </row>
    <row r="22887" spans="1:2" x14ac:dyDescent="0.3">
      <c r="A22887" t="s">
        <v>463</v>
      </c>
      <c r="B22887" t="s">
        <v>3138</v>
      </c>
    </row>
    <row r="22888" spans="1:2" x14ac:dyDescent="0.3">
      <c r="A22888" t="s">
        <v>3052</v>
      </c>
      <c r="B22888" t="s">
        <v>837</v>
      </c>
    </row>
    <row r="22889" spans="1:2" x14ac:dyDescent="0.3">
      <c r="A22889" t="s">
        <v>3052</v>
      </c>
      <c r="B22889" t="s">
        <v>639</v>
      </c>
    </row>
    <row r="22890" spans="1:2" x14ac:dyDescent="0.3">
      <c r="A22890" t="s">
        <v>3052</v>
      </c>
      <c r="B22890" t="s">
        <v>2341</v>
      </c>
    </row>
    <row r="22891" spans="1:2" x14ac:dyDescent="0.3">
      <c r="A22891" t="s">
        <v>3052</v>
      </c>
      <c r="B22891" t="s">
        <v>1900</v>
      </c>
    </row>
    <row r="22892" spans="1:2" x14ac:dyDescent="0.3">
      <c r="A22892" t="s">
        <v>68</v>
      </c>
      <c r="B22892" t="s">
        <v>4207</v>
      </c>
    </row>
    <row r="22893" spans="1:2" x14ac:dyDescent="0.3">
      <c r="A22893" t="s">
        <v>68</v>
      </c>
      <c r="B22893" t="s">
        <v>1193</v>
      </c>
    </row>
    <row r="22894" spans="1:2" x14ac:dyDescent="0.3">
      <c r="A22894" t="s">
        <v>189</v>
      </c>
      <c r="B22894" t="s">
        <v>837</v>
      </c>
    </row>
    <row r="22895" spans="1:2" x14ac:dyDescent="0.3">
      <c r="A22895" t="s">
        <v>189</v>
      </c>
      <c r="B22895" t="s">
        <v>7641</v>
      </c>
    </row>
    <row r="22896" spans="1:2" x14ac:dyDescent="0.3">
      <c r="A22896" t="s">
        <v>189</v>
      </c>
      <c r="B22896" t="s">
        <v>184</v>
      </c>
    </row>
    <row r="22897" spans="1:2" x14ac:dyDescent="0.3">
      <c r="A22897" t="s">
        <v>189</v>
      </c>
      <c r="B22897" t="s">
        <v>2341</v>
      </c>
    </row>
    <row r="22898" spans="1:2" x14ac:dyDescent="0.3">
      <c r="A22898" t="s">
        <v>383</v>
      </c>
      <c r="B22898" t="s">
        <v>131</v>
      </c>
    </row>
    <row r="22899" spans="1:2" x14ac:dyDescent="0.3">
      <c r="A22899" t="s">
        <v>383</v>
      </c>
      <c r="B22899" t="s">
        <v>7662</v>
      </c>
    </row>
    <row r="22900" spans="1:2" x14ac:dyDescent="0.3">
      <c r="A22900" t="s">
        <v>383</v>
      </c>
      <c r="B22900" t="s">
        <v>3138</v>
      </c>
    </row>
    <row r="22901" spans="1:2" x14ac:dyDescent="0.3">
      <c r="A22901" t="s">
        <v>2068</v>
      </c>
      <c r="B22901" t="s">
        <v>695</v>
      </c>
    </row>
    <row r="22902" spans="1:2" x14ac:dyDescent="0.3">
      <c r="A22902" t="s">
        <v>2068</v>
      </c>
      <c r="B22902" t="s">
        <v>19</v>
      </c>
    </row>
    <row r="22903" spans="1:2" x14ac:dyDescent="0.3">
      <c r="A22903" t="s">
        <v>189</v>
      </c>
      <c r="B22903" t="s">
        <v>695</v>
      </c>
    </row>
    <row r="22904" spans="1:2" x14ac:dyDescent="0.3">
      <c r="A22904" t="s">
        <v>115</v>
      </c>
      <c r="B22904" t="s">
        <v>695</v>
      </c>
    </row>
    <row r="22905" spans="1:2" x14ac:dyDescent="0.3">
      <c r="A22905" t="s">
        <v>115</v>
      </c>
      <c r="B22905" t="s">
        <v>2417</v>
      </c>
    </row>
    <row r="22906" spans="1:2" x14ac:dyDescent="0.3">
      <c r="A22906" t="s">
        <v>115</v>
      </c>
      <c r="B22906" t="s">
        <v>19</v>
      </c>
    </row>
    <row r="22907" spans="1:2" x14ac:dyDescent="0.3">
      <c r="A22907" t="s">
        <v>115</v>
      </c>
      <c r="B22907" t="s">
        <v>1900</v>
      </c>
    </row>
    <row r="22908" spans="1:2" x14ac:dyDescent="0.3">
      <c r="A22908" t="s">
        <v>115</v>
      </c>
      <c r="B22908" t="s">
        <v>2341</v>
      </c>
    </row>
    <row r="22909" spans="1:2" x14ac:dyDescent="0.3">
      <c r="A22909" t="s">
        <v>115</v>
      </c>
      <c r="B22909" t="s">
        <v>1439</v>
      </c>
    </row>
    <row r="22910" spans="1:2" x14ac:dyDescent="0.3">
      <c r="A22910" t="s">
        <v>115</v>
      </c>
      <c r="B22910" t="s">
        <v>1025</v>
      </c>
    </row>
    <row r="22911" spans="1:2" x14ac:dyDescent="0.3">
      <c r="A22911" t="s">
        <v>91</v>
      </c>
      <c r="B22911" t="s">
        <v>4689</v>
      </c>
    </row>
    <row r="22912" spans="1:2" x14ac:dyDescent="0.3">
      <c r="A22912" t="s">
        <v>2068</v>
      </c>
      <c r="B22912" t="s">
        <v>14417</v>
      </c>
    </row>
    <row r="22913" spans="1:2" x14ac:dyDescent="0.3">
      <c r="A22913" t="s">
        <v>2068</v>
      </c>
      <c r="B22913" t="s">
        <v>184</v>
      </c>
    </row>
    <row r="22914" spans="1:2" x14ac:dyDescent="0.3">
      <c r="A22914" t="s">
        <v>2068</v>
      </c>
      <c r="B22914" t="s">
        <v>695</v>
      </c>
    </row>
    <row r="22915" spans="1:2" x14ac:dyDescent="0.3">
      <c r="A22915" t="s">
        <v>189</v>
      </c>
      <c r="B22915" t="s">
        <v>8152</v>
      </c>
    </row>
    <row r="22916" spans="1:2" x14ac:dyDescent="0.3">
      <c r="A22916" t="s">
        <v>2068</v>
      </c>
      <c r="B22916" t="s">
        <v>837</v>
      </c>
    </row>
    <row r="22917" spans="1:2" x14ac:dyDescent="0.3">
      <c r="A22917" t="s">
        <v>2068</v>
      </c>
      <c r="B22917" t="s">
        <v>617</v>
      </c>
    </row>
    <row r="22918" spans="1:2" x14ac:dyDescent="0.3">
      <c r="A22918" t="s">
        <v>11</v>
      </c>
      <c r="B22918" t="s">
        <v>14034</v>
      </c>
    </row>
    <row r="22919" spans="1:2" x14ac:dyDescent="0.3">
      <c r="A22919" t="s">
        <v>11</v>
      </c>
      <c r="B22919" t="s">
        <v>5180</v>
      </c>
    </row>
    <row r="22920" spans="1:2" x14ac:dyDescent="0.3">
      <c r="A22920" t="s">
        <v>11</v>
      </c>
      <c r="B22920" t="s">
        <v>2341</v>
      </c>
    </row>
    <row r="22921" spans="1:2" x14ac:dyDescent="0.3">
      <c r="A22921" t="s">
        <v>11</v>
      </c>
      <c r="B22921" t="s">
        <v>7662</v>
      </c>
    </row>
    <row r="22922" spans="1:2" x14ac:dyDescent="0.3">
      <c r="A22922" t="s">
        <v>11</v>
      </c>
      <c r="B22922" t="s">
        <v>184</v>
      </c>
    </row>
    <row r="22923" spans="1:2" x14ac:dyDescent="0.3">
      <c r="A22923" t="s">
        <v>68</v>
      </c>
      <c r="B22923" t="s">
        <v>2341</v>
      </c>
    </row>
    <row r="22924" spans="1:2" x14ac:dyDescent="0.3">
      <c r="A22924" t="s">
        <v>68</v>
      </c>
      <c r="B22924" t="s">
        <v>184</v>
      </c>
    </row>
    <row r="22925" spans="1:2" x14ac:dyDescent="0.3">
      <c r="A22925" t="s">
        <v>115</v>
      </c>
      <c r="B22925" t="s">
        <v>695</v>
      </c>
    </row>
    <row r="22926" spans="1:2" x14ac:dyDescent="0.3">
      <c r="A22926" t="s">
        <v>115</v>
      </c>
      <c r="B22926" t="s">
        <v>184</v>
      </c>
    </row>
    <row r="22927" spans="1:2" x14ac:dyDescent="0.3">
      <c r="A22927" t="s">
        <v>11</v>
      </c>
      <c r="B22927" t="s">
        <v>4207</v>
      </c>
    </row>
    <row r="22928" spans="1:2" x14ac:dyDescent="0.3">
      <c r="A22928" t="s">
        <v>11</v>
      </c>
      <c r="B22928" t="s">
        <v>1193</v>
      </c>
    </row>
    <row r="22929" spans="1:2" x14ac:dyDescent="0.3">
      <c r="A22929" t="s">
        <v>463</v>
      </c>
      <c r="B22929" t="s">
        <v>7662</v>
      </c>
    </row>
    <row r="22930" spans="1:2" x14ac:dyDescent="0.3">
      <c r="A22930" t="s">
        <v>463</v>
      </c>
      <c r="B22930" t="s">
        <v>5855</v>
      </c>
    </row>
    <row r="22931" spans="1:2" x14ac:dyDescent="0.3">
      <c r="A22931" t="s">
        <v>463</v>
      </c>
      <c r="B22931" t="s">
        <v>131</v>
      </c>
    </row>
    <row r="22932" spans="1:2" x14ac:dyDescent="0.3">
      <c r="A22932" t="s">
        <v>91</v>
      </c>
      <c r="B22932" t="s">
        <v>184</v>
      </c>
    </row>
    <row r="22933" spans="1:2" x14ac:dyDescent="0.3">
      <c r="A22933" t="s">
        <v>91</v>
      </c>
      <c r="B22933" t="s">
        <v>486</v>
      </c>
    </row>
    <row r="22934" spans="1:2" x14ac:dyDescent="0.3">
      <c r="A22934" t="s">
        <v>91</v>
      </c>
      <c r="B22934" t="s">
        <v>7662</v>
      </c>
    </row>
    <row r="22935" spans="1:2" x14ac:dyDescent="0.3">
      <c r="A22935" t="s">
        <v>463</v>
      </c>
      <c r="B22935" t="s">
        <v>184</v>
      </c>
    </row>
    <row r="22936" spans="1:2" x14ac:dyDescent="0.3">
      <c r="A22936" t="s">
        <v>463</v>
      </c>
      <c r="B22936" t="s">
        <v>2341</v>
      </c>
    </row>
    <row r="22937" spans="1:2" x14ac:dyDescent="0.3">
      <c r="A22937" t="s">
        <v>3052</v>
      </c>
      <c r="B22937" t="s">
        <v>4611</v>
      </c>
    </row>
    <row r="22938" spans="1:2" x14ac:dyDescent="0.3">
      <c r="A22938" t="s">
        <v>3052</v>
      </c>
      <c r="B22938" t="s">
        <v>486</v>
      </c>
    </row>
    <row r="22939" spans="1:2" x14ac:dyDescent="0.3">
      <c r="A22939" t="s">
        <v>3052</v>
      </c>
      <c r="B22939" t="s">
        <v>19</v>
      </c>
    </row>
    <row r="22940" spans="1:2" x14ac:dyDescent="0.3">
      <c r="A22940" t="s">
        <v>68</v>
      </c>
      <c r="B22940" t="s">
        <v>2417</v>
      </c>
    </row>
    <row r="22941" spans="1:2" x14ac:dyDescent="0.3">
      <c r="A22941" t="s">
        <v>91</v>
      </c>
      <c r="B22941" t="s">
        <v>740</v>
      </c>
    </row>
    <row r="22942" spans="1:2" x14ac:dyDescent="0.3">
      <c r="A22942" t="s">
        <v>2068</v>
      </c>
      <c r="B22942" t="s">
        <v>184</v>
      </c>
    </row>
    <row r="22943" spans="1:2" x14ac:dyDescent="0.3">
      <c r="A22943" t="s">
        <v>2068</v>
      </c>
      <c r="B22943" t="s">
        <v>486</v>
      </c>
    </row>
    <row r="22944" spans="1:2" x14ac:dyDescent="0.3">
      <c r="A22944" t="s">
        <v>2068</v>
      </c>
      <c r="B22944" t="s">
        <v>3138</v>
      </c>
    </row>
    <row r="22945" spans="1:2" x14ac:dyDescent="0.3">
      <c r="A22945" t="s">
        <v>91</v>
      </c>
      <c r="B22945" t="s">
        <v>7662</v>
      </c>
    </row>
    <row r="22946" spans="1:2" x14ac:dyDescent="0.3">
      <c r="A22946" t="s">
        <v>91</v>
      </c>
      <c r="B22946" t="s">
        <v>2417</v>
      </c>
    </row>
    <row r="22947" spans="1:2" x14ac:dyDescent="0.3">
      <c r="A22947" t="s">
        <v>11</v>
      </c>
      <c r="B22947" t="s">
        <v>184</v>
      </c>
    </row>
    <row r="22948" spans="1:2" x14ac:dyDescent="0.3">
      <c r="A22948" t="s">
        <v>11</v>
      </c>
      <c r="B22948" t="s">
        <v>2341</v>
      </c>
    </row>
    <row r="22949" spans="1:2" x14ac:dyDescent="0.3">
      <c r="A22949" t="s">
        <v>2068</v>
      </c>
      <c r="B22949" t="s">
        <v>695</v>
      </c>
    </row>
    <row r="22950" spans="1:2" x14ac:dyDescent="0.3">
      <c r="A22950" t="s">
        <v>189</v>
      </c>
      <c r="B22950" t="s">
        <v>617</v>
      </c>
    </row>
    <row r="22951" spans="1:2" x14ac:dyDescent="0.3">
      <c r="A22951" t="s">
        <v>189</v>
      </c>
      <c r="B22951" t="s">
        <v>2341</v>
      </c>
    </row>
    <row r="22952" spans="1:2" x14ac:dyDescent="0.3">
      <c r="A22952" t="s">
        <v>11</v>
      </c>
      <c r="B22952" t="s">
        <v>486</v>
      </c>
    </row>
    <row r="22953" spans="1:2" x14ac:dyDescent="0.3">
      <c r="A22953" t="s">
        <v>3052</v>
      </c>
      <c r="B22953" t="s">
        <v>837</v>
      </c>
    </row>
    <row r="22954" spans="1:2" x14ac:dyDescent="0.3">
      <c r="A22954" t="s">
        <v>3052</v>
      </c>
      <c r="B22954" t="s">
        <v>7641</v>
      </c>
    </row>
    <row r="22955" spans="1:2" x14ac:dyDescent="0.3">
      <c r="A22955" t="s">
        <v>3052</v>
      </c>
      <c r="B22955" t="s">
        <v>2341</v>
      </c>
    </row>
    <row r="22956" spans="1:2" x14ac:dyDescent="0.3">
      <c r="A22956" t="s">
        <v>115</v>
      </c>
      <c r="B22956" t="s">
        <v>2417</v>
      </c>
    </row>
    <row r="22957" spans="1:2" x14ac:dyDescent="0.3">
      <c r="A22957" t="s">
        <v>115</v>
      </c>
      <c r="B22957" t="s">
        <v>184</v>
      </c>
    </row>
    <row r="22958" spans="1:2" x14ac:dyDescent="0.3">
      <c r="A22958" t="s">
        <v>115</v>
      </c>
      <c r="B22958" t="s">
        <v>7662</v>
      </c>
    </row>
    <row r="22959" spans="1:2" x14ac:dyDescent="0.3">
      <c r="A22959" t="s">
        <v>3052</v>
      </c>
      <c r="B22959" t="s">
        <v>1193</v>
      </c>
    </row>
    <row r="22960" spans="1:2" x14ac:dyDescent="0.3">
      <c r="A22960" t="s">
        <v>11</v>
      </c>
      <c r="B22960" t="s">
        <v>486</v>
      </c>
    </row>
    <row r="22961" spans="1:2" x14ac:dyDescent="0.3">
      <c r="A22961" t="s">
        <v>2068</v>
      </c>
      <c r="B22961" t="s">
        <v>695</v>
      </c>
    </row>
    <row r="22962" spans="1:2" x14ac:dyDescent="0.3">
      <c r="A22962" t="s">
        <v>2068</v>
      </c>
      <c r="B22962" t="s">
        <v>7641</v>
      </c>
    </row>
    <row r="22963" spans="1:2" x14ac:dyDescent="0.3">
      <c r="A22963" t="s">
        <v>2068</v>
      </c>
      <c r="B22963" t="s">
        <v>486</v>
      </c>
    </row>
    <row r="22964" spans="1:2" x14ac:dyDescent="0.3">
      <c r="A22964" t="s">
        <v>383</v>
      </c>
      <c r="B22964" t="s">
        <v>131</v>
      </c>
    </row>
    <row r="22965" spans="1:2" x14ac:dyDescent="0.3">
      <c r="A22965" t="s">
        <v>383</v>
      </c>
      <c r="B22965" t="s">
        <v>19</v>
      </c>
    </row>
    <row r="22966" spans="1:2" x14ac:dyDescent="0.3">
      <c r="A22966" t="s">
        <v>383</v>
      </c>
      <c r="B22966" t="s">
        <v>486</v>
      </c>
    </row>
    <row r="22967" spans="1:2" x14ac:dyDescent="0.3">
      <c r="A22967" t="s">
        <v>383</v>
      </c>
      <c r="B22967" t="s">
        <v>4311</v>
      </c>
    </row>
    <row r="22968" spans="1:2" x14ac:dyDescent="0.3">
      <c r="A22968" t="s">
        <v>2068</v>
      </c>
      <c r="B22968" t="s">
        <v>3138</v>
      </c>
    </row>
    <row r="22969" spans="1:2" x14ac:dyDescent="0.3">
      <c r="A22969" t="s">
        <v>2068</v>
      </c>
      <c r="B22969" t="s">
        <v>486</v>
      </c>
    </row>
    <row r="22970" spans="1:2" x14ac:dyDescent="0.3">
      <c r="A22970" t="s">
        <v>2068</v>
      </c>
      <c r="B22970" t="s">
        <v>617</v>
      </c>
    </row>
    <row r="22971" spans="1:2" x14ac:dyDescent="0.3">
      <c r="A22971" t="s">
        <v>11</v>
      </c>
      <c r="B22971" t="s">
        <v>3138</v>
      </c>
    </row>
    <row r="22972" spans="1:2" x14ac:dyDescent="0.3">
      <c r="A22972" t="s">
        <v>11</v>
      </c>
      <c r="B22972" t="s">
        <v>131</v>
      </c>
    </row>
    <row r="22973" spans="1:2" x14ac:dyDescent="0.3">
      <c r="A22973" t="s">
        <v>11</v>
      </c>
      <c r="B22973" t="s">
        <v>4311</v>
      </c>
    </row>
    <row r="22974" spans="1:2" x14ac:dyDescent="0.3">
      <c r="A22974" t="s">
        <v>11</v>
      </c>
      <c r="B22974" t="s">
        <v>131</v>
      </c>
    </row>
    <row r="22975" spans="1:2" x14ac:dyDescent="0.3">
      <c r="A22975" t="s">
        <v>68</v>
      </c>
      <c r="B22975" t="s">
        <v>486</v>
      </c>
    </row>
    <row r="22976" spans="1:2" x14ac:dyDescent="0.3">
      <c r="A22976" t="s">
        <v>68</v>
      </c>
      <c r="B22976" t="s">
        <v>184</v>
      </c>
    </row>
    <row r="22977" spans="1:2" x14ac:dyDescent="0.3">
      <c r="A22977" t="s">
        <v>383</v>
      </c>
      <c r="B22977" t="s">
        <v>695</v>
      </c>
    </row>
    <row r="22978" spans="1:2" x14ac:dyDescent="0.3">
      <c r="A22978" t="s">
        <v>3052</v>
      </c>
      <c r="B22978" t="s">
        <v>486</v>
      </c>
    </row>
    <row r="22979" spans="1:2" x14ac:dyDescent="0.3">
      <c r="A22979" t="s">
        <v>91</v>
      </c>
      <c r="B22979" t="s">
        <v>790</v>
      </c>
    </row>
    <row r="22980" spans="1:2" x14ac:dyDescent="0.3">
      <c r="A22980" t="s">
        <v>91</v>
      </c>
      <c r="B22980" t="s">
        <v>837</v>
      </c>
    </row>
    <row r="22981" spans="1:2" x14ac:dyDescent="0.3">
      <c r="A22981" t="s">
        <v>91</v>
      </c>
      <c r="B22981" t="s">
        <v>7641</v>
      </c>
    </row>
    <row r="22982" spans="1:2" x14ac:dyDescent="0.3">
      <c r="A22982" t="s">
        <v>68</v>
      </c>
      <c r="B22982" t="s">
        <v>14718</v>
      </c>
    </row>
    <row r="22983" spans="1:2" x14ac:dyDescent="0.3">
      <c r="A22983" t="s">
        <v>383</v>
      </c>
      <c r="B22983" t="s">
        <v>639</v>
      </c>
    </row>
    <row r="22984" spans="1:2" x14ac:dyDescent="0.3">
      <c r="A22984" t="s">
        <v>383</v>
      </c>
      <c r="B22984" t="s">
        <v>19</v>
      </c>
    </row>
    <row r="22985" spans="1:2" x14ac:dyDescent="0.3">
      <c r="A22985" t="s">
        <v>383</v>
      </c>
      <c r="B22985" t="s">
        <v>184</v>
      </c>
    </row>
    <row r="22986" spans="1:2" x14ac:dyDescent="0.3">
      <c r="A22986" t="s">
        <v>383</v>
      </c>
      <c r="B22986" t="s">
        <v>2341</v>
      </c>
    </row>
    <row r="22987" spans="1:2" x14ac:dyDescent="0.3">
      <c r="A22987" t="s">
        <v>463</v>
      </c>
      <c r="B22987" t="s">
        <v>7662</v>
      </c>
    </row>
    <row r="22988" spans="1:2" x14ac:dyDescent="0.3">
      <c r="A22988" t="s">
        <v>463</v>
      </c>
      <c r="B22988" t="s">
        <v>486</v>
      </c>
    </row>
    <row r="22989" spans="1:2" x14ac:dyDescent="0.3">
      <c r="A22989" t="s">
        <v>3052</v>
      </c>
      <c r="B22989" t="s">
        <v>4207</v>
      </c>
    </row>
    <row r="22990" spans="1:2" x14ac:dyDescent="0.3">
      <c r="A22990" t="s">
        <v>68</v>
      </c>
      <c r="B22990" t="s">
        <v>617</v>
      </c>
    </row>
    <row r="22991" spans="1:2" x14ac:dyDescent="0.3">
      <c r="A22991" t="s">
        <v>189</v>
      </c>
      <c r="B22991" t="s">
        <v>695</v>
      </c>
    </row>
    <row r="22992" spans="1:2" x14ac:dyDescent="0.3">
      <c r="A22992" t="s">
        <v>189</v>
      </c>
      <c r="B22992" t="s">
        <v>19</v>
      </c>
    </row>
    <row r="22993" spans="1:2" x14ac:dyDescent="0.3">
      <c r="A22993" t="s">
        <v>463</v>
      </c>
      <c r="B22993" t="s">
        <v>695</v>
      </c>
    </row>
    <row r="22994" spans="1:2" x14ac:dyDescent="0.3">
      <c r="A22994" t="s">
        <v>3052</v>
      </c>
      <c r="B22994" t="s">
        <v>486</v>
      </c>
    </row>
    <row r="22995" spans="1:2" x14ac:dyDescent="0.3">
      <c r="A22995" t="s">
        <v>189</v>
      </c>
      <c r="B22995" t="s">
        <v>7641</v>
      </c>
    </row>
    <row r="22996" spans="1:2" x14ac:dyDescent="0.3">
      <c r="A22996" t="s">
        <v>189</v>
      </c>
      <c r="B22996" t="s">
        <v>695</v>
      </c>
    </row>
    <row r="22997" spans="1:2" x14ac:dyDescent="0.3">
      <c r="A22997" t="s">
        <v>189</v>
      </c>
      <c r="B22997" t="s">
        <v>1193</v>
      </c>
    </row>
    <row r="22998" spans="1:2" x14ac:dyDescent="0.3">
      <c r="A22998" t="s">
        <v>189</v>
      </c>
      <c r="B22998" t="s">
        <v>2341</v>
      </c>
    </row>
    <row r="22999" spans="1:2" x14ac:dyDescent="0.3">
      <c r="A22999" t="s">
        <v>68</v>
      </c>
      <c r="B22999" t="s">
        <v>4207</v>
      </c>
    </row>
    <row r="23000" spans="1:2" x14ac:dyDescent="0.3">
      <c r="A23000" t="s">
        <v>68</v>
      </c>
      <c r="B23000" t="s">
        <v>2341</v>
      </c>
    </row>
    <row r="23001" spans="1:2" x14ac:dyDescent="0.3">
      <c r="A23001" t="s">
        <v>91</v>
      </c>
      <c r="B23001" t="s">
        <v>2341</v>
      </c>
    </row>
    <row r="23002" spans="1:2" x14ac:dyDescent="0.3">
      <c r="A23002" t="s">
        <v>91</v>
      </c>
      <c r="B23002" t="s">
        <v>1900</v>
      </c>
    </row>
    <row r="23003" spans="1:2" x14ac:dyDescent="0.3">
      <c r="A23003" t="s">
        <v>189</v>
      </c>
      <c r="B23003" t="s">
        <v>8055</v>
      </c>
    </row>
    <row r="23004" spans="1:2" x14ac:dyDescent="0.3">
      <c r="A23004" t="s">
        <v>189</v>
      </c>
      <c r="B23004" t="s">
        <v>2417</v>
      </c>
    </row>
    <row r="23005" spans="1:2" x14ac:dyDescent="0.3">
      <c r="A23005" t="s">
        <v>383</v>
      </c>
      <c r="B23005" t="s">
        <v>617</v>
      </c>
    </row>
    <row r="23006" spans="1:2" x14ac:dyDescent="0.3">
      <c r="A23006" t="s">
        <v>383</v>
      </c>
      <c r="B23006" t="s">
        <v>1439</v>
      </c>
    </row>
    <row r="23007" spans="1:2" x14ac:dyDescent="0.3">
      <c r="A23007" t="s">
        <v>383</v>
      </c>
      <c r="B23007" t="s">
        <v>184</v>
      </c>
    </row>
    <row r="23008" spans="1:2" x14ac:dyDescent="0.3">
      <c r="A23008" t="s">
        <v>383</v>
      </c>
      <c r="B23008" t="s">
        <v>19</v>
      </c>
    </row>
    <row r="23009" spans="1:2" x14ac:dyDescent="0.3">
      <c r="A23009" t="s">
        <v>383</v>
      </c>
      <c r="B23009" t="s">
        <v>790</v>
      </c>
    </row>
    <row r="23010" spans="1:2" x14ac:dyDescent="0.3">
      <c r="A23010" t="s">
        <v>2068</v>
      </c>
      <c r="B23010" t="s">
        <v>695</v>
      </c>
    </row>
    <row r="23011" spans="1:2" x14ac:dyDescent="0.3">
      <c r="A23011" t="s">
        <v>68</v>
      </c>
      <c r="B23011" t="s">
        <v>4207</v>
      </c>
    </row>
    <row r="23012" spans="1:2" x14ac:dyDescent="0.3">
      <c r="A23012" t="s">
        <v>68</v>
      </c>
      <c r="B23012" t="s">
        <v>1193</v>
      </c>
    </row>
    <row r="23013" spans="1:2" x14ac:dyDescent="0.3">
      <c r="A23013" t="s">
        <v>463</v>
      </c>
      <c r="B23013" t="s">
        <v>695</v>
      </c>
    </row>
    <row r="23014" spans="1:2" x14ac:dyDescent="0.3">
      <c r="A23014" t="s">
        <v>463</v>
      </c>
      <c r="B23014" t="s">
        <v>2341</v>
      </c>
    </row>
    <row r="23015" spans="1:2" x14ac:dyDescent="0.3">
      <c r="A23015" t="s">
        <v>463</v>
      </c>
      <c r="B23015" t="s">
        <v>486</v>
      </c>
    </row>
    <row r="23016" spans="1:2" x14ac:dyDescent="0.3">
      <c r="A23016" t="s">
        <v>463</v>
      </c>
      <c r="B23016" t="s">
        <v>184</v>
      </c>
    </row>
    <row r="23017" spans="1:2" x14ac:dyDescent="0.3">
      <c r="A23017" t="s">
        <v>68</v>
      </c>
      <c r="B23017" t="s">
        <v>13065</v>
      </c>
    </row>
    <row r="23018" spans="1:2" x14ac:dyDescent="0.3">
      <c r="A23018" t="s">
        <v>2068</v>
      </c>
      <c r="B23018" t="s">
        <v>486</v>
      </c>
    </row>
    <row r="23019" spans="1:2" x14ac:dyDescent="0.3">
      <c r="A23019" t="s">
        <v>68</v>
      </c>
      <c r="B23019" t="s">
        <v>1672</v>
      </c>
    </row>
    <row r="23020" spans="1:2" x14ac:dyDescent="0.3">
      <c r="A23020" t="s">
        <v>2068</v>
      </c>
      <c r="B23020" t="s">
        <v>11509</v>
      </c>
    </row>
    <row r="23021" spans="1:2" x14ac:dyDescent="0.3">
      <c r="A23021" t="s">
        <v>2068</v>
      </c>
      <c r="B23021" t="s">
        <v>19</v>
      </c>
    </row>
    <row r="23022" spans="1:2" x14ac:dyDescent="0.3">
      <c r="A23022" t="s">
        <v>2068</v>
      </c>
      <c r="B23022" t="s">
        <v>695</v>
      </c>
    </row>
    <row r="23023" spans="1:2" x14ac:dyDescent="0.3">
      <c r="A23023" t="s">
        <v>189</v>
      </c>
      <c r="B23023" t="s">
        <v>1439</v>
      </c>
    </row>
    <row r="23024" spans="1:2" x14ac:dyDescent="0.3">
      <c r="A23024" t="s">
        <v>189</v>
      </c>
      <c r="B23024" t="s">
        <v>19</v>
      </c>
    </row>
    <row r="23025" spans="1:2" x14ac:dyDescent="0.3">
      <c r="A23025" t="s">
        <v>189</v>
      </c>
      <c r="B23025" t="s">
        <v>2341</v>
      </c>
    </row>
    <row r="23026" spans="1:2" x14ac:dyDescent="0.3">
      <c r="A23026" t="s">
        <v>383</v>
      </c>
      <c r="B23026" t="s">
        <v>19</v>
      </c>
    </row>
    <row r="23027" spans="1:2" x14ac:dyDescent="0.3">
      <c r="A23027" t="s">
        <v>383</v>
      </c>
      <c r="B23027" t="s">
        <v>486</v>
      </c>
    </row>
    <row r="23028" spans="1:2" x14ac:dyDescent="0.3">
      <c r="A23028" t="s">
        <v>3052</v>
      </c>
      <c r="B23028" t="s">
        <v>2341</v>
      </c>
    </row>
    <row r="23029" spans="1:2" x14ac:dyDescent="0.3">
      <c r="A23029" t="s">
        <v>3052</v>
      </c>
      <c r="B23029" t="s">
        <v>639</v>
      </c>
    </row>
    <row r="23030" spans="1:2" x14ac:dyDescent="0.3">
      <c r="A23030" t="s">
        <v>3052</v>
      </c>
      <c r="B23030" t="s">
        <v>486</v>
      </c>
    </row>
    <row r="23031" spans="1:2" x14ac:dyDescent="0.3">
      <c r="A23031" t="s">
        <v>3052</v>
      </c>
      <c r="B23031" t="s">
        <v>184</v>
      </c>
    </row>
    <row r="23032" spans="1:2" x14ac:dyDescent="0.3">
      <c r="A23032" t="s">
        <v>68</v>
      </c>
      <c r="B23032" t="s">
        <v>14034</v>
      </c>
    </row>
    <row r="23033" spans="1:2" x14ac:dyDescent="0.3">
      <c r="A23033" t="s">
        <v>115</v>
      </c>
      <c r="B23033" t="s">
        <v>7250</v>
      </c>
    </row>
    <row r="23034" spans="1:2" x14ac:dyDescent="0.3">
      <c r="A23034" t="s">
        <v>68</v>
      </c>
      <c r="B23034" t="s">
        <v>8775</v>
      </c>
    </row>
    <row r="23035" spans="1:2" x14ac:dyDescent="0.3">
      <c r="A23035" t="s">
        <v>189</v>
      </c>
      <c r="B23035" t="s">
        <v>14719</v>
      </c>
    </row>
    <row r="23036" spans="1:2" x14ac:dyDescent="0.3">
      <c r="A23036" t="s">
        <v>91</v>
      </c>
      <c r="B23036" t="s">
        <v>184</v>
      </c>
    </row>
    <row r="23037" spans="1:2" x14ac:dyDescent="0.3">
      <c r="A23037" t="s">
        <v>91</v>
      </c>
      <c r="B23037" t="s">
        <v>790</v>
      </c>
    </row>
    <row r="23038" spans="1:2" x14ac:dyDescent="0.3">
      <c r="A23038" t="s">
        <v>383</v>
      </c>
      <c r="B23038" t="s">
        <v>695</v>
      </c>
    </row>
    <row r="23039" spans="1:2" x14ac:dyDescent="0.3">
      <c r="A23039" t="s">
        <v>2068</v>
      </c>
      <c r="B23039" t="s">
        <v>790</v>
      </c>
    </row>
    <row r="23040" spans="1:2" x14ac:dyDescent="0.3">
      <c r="A23040" t="s">
        <v>2068</v>
      </c>
      <c r="B23040" t="s">
        <v>2341</v>
      </c>
    </row>
    <row r="23041" spans="1:2" x14ac:dyDescent="0.3">
      <c r="A23041" t="s">
        <v>2068</v>
      </c>
      <c r="B23041" t="s">
        <v>1193</v>
      </c>
    </row>
    <row r="23042" spans="1:2" x14ac:dyDescent="0.3">
      <c r="A23042" t="s">
        <v>463</v>
      </c>
      <c r="B23042" t="s">
        <v>790</v>
      </c>
    </row>
    <row r="23043" spans="1:2" x14ac:dyDescent="0.3">
      <c r="A23043" t="s">
        <v>463</v>
      </c>
      <c r="B23043" t="s">
        <v>639</v>
      </c>
    </row>
    <row r="23044" spans="1:2" x14ac:dyDescent="0.3">
      <c r="A23044" t="s">
        <v>463</v>
      </c>
      <c r="B23044" t="s">
        <v>2341</v>
      </c>
    </row>
    <row r="23045" spans="1:2" x14ac:dyDescent="0.3">
      <c r="A23045" t="s">
        <v>2068</v>
      </c>
      <c r="B23045" t="s">
        <v>639</v>
      </c>
    </row>
    <row r="23046" spans="1:2" x14ac:dyDescent="0.3">
      <c r="A23046" t="s">
        <v>2068</v>
      </c>
      <c r="B23046" t="s">
        <v>790</v>
      </c>
    </row>
    <row r="23047" spans="1:2" x14ac:dyDescent="0.3">
      <c r="A23047" t="s">
        <v>2068</v>
      </c>
      <c r="B23047" t="s">
        <v>2341</v>
      </c>
    </row>
    <row r="23048" spans="1:2" x14ac:dyDescent="0.3">
      <c r="A23048" t="s">
        <v>189</v>
      </c>
      <c r="B23048" t="s">
        <v>2341</v>
      </c>
    </row>
    <row r="23049" spans="1:2" x14ac:dyDescent="0.3">
      <c r="A23049" t="s">
        <v>189</v>
      </c>
      <c r="B23049" t="s">
        <v>1900</v>
      </c>
    </row>
    <row r="23050" spans="1:2" x14ac:dyDescent="0.3">
      <c r="A23050" t="s">
        <v>189</v>
      </c>
      <c r="B23050" t="s">
        <v>184</v>
      </c>
    </row>
    <row r="23051" spans="1:2" x14ac:dyDescent="0.3">
      <c r="A23051" t="s">
        <v>189</v>
      </c>
      <c r="B23051" t="s">
        <v>131</v>
      </c>
    </row>
    <row r="23052" spans="1:2" x14ac:dyDescent="0.3">
      <c r="A23052" t="s">
        <v>463</v>
      </c>
      <c r="B23052" t="s">
        <v>355</v>
      </c>
    </row>
    <row r="23053" spans="1:2" x14ac:dyDescent="0.3">
      <c r="A23053" t="s">
        <v>115</v>
      </c>
      <c r="B23053" t="s">
        <v>2417</v>
      </c>
    </row>
    <row r="23054" spans="1:2" x14ac:dyDescent="0.3">
      <c r="A23054" t="s">
        <v>115</v>
      </c>
      <c r="B23054" t="s">
        <v>19</v>
      </c>
    </row>
    <row r="23055" spans="1:2" x14ac:dyDescent="0.3">
      <c r="A23055" t="s">
        <v>115</v>
      </c>
      <c r="B23055" t="s">
        <v>2341</v>
      </c>
    </row>
    <row r="23056" spans="1:2" x14ac:dyDescent="0.3">
      <c r="A23056" t="s">
        <v>115</v>
      </c>
      <c r="B23056" t="s">
        <v>695</v>
      </c>
    </row>
    <row r="23057" spans="1:2" x14ac:dyDescent="0.3">
      <c r="A23057" t="s">
        <v>3052</v>
      </c>
      <c r="B23057" t="s">
        <v>837</v>
      </c>
    </row>
    <row r="23058" spans="1:2" x14ac:dyDescent="0.3">
      <c r="A23058" t="s">
        <v>189</v>
      </c>
      <c r="B23058" t="s">
        <v>4207</v>
      </c>
    </row>
    <row r="23059" spans="1:2" x14ac:dyDescent="0.3">
      <c r="A23059" t="s">
        <v>189</v>
      </c>
      <c r="B23059" t="s">
        <v>1193</v>
      </c>
    </row>
    <row r="23060" spans="1:2" x14ac:dyDescent="0.3">
      <c r="A23060" t="s">
        <v>3052</v>
      </c>
      <c r="B23060" t="s">
        <v>19</v>
      </c>
    </row>
    <row r="23061" spans="1:2" x14ac:dyDescent="0.3">
      <c r="A23061" t="s">
        <v>3052</v>
      </c>
      <c r="B23061" t="s">
        <v>790</v>
      </c>
    </row>
    <row r="23062" spans="1:2" x14ac:dyDescent="0.3">
      <c r="A23062" t="s">
        <v>3052</v>
      </c>
      <c r="B23062" t="s">
        <v>184</v>
      </c>
    </row>
    <row r="23063" spans="1:2" x14ac:dyDescent="0.3">
      <c r="A23063" t="s">
        <v>3052</v>
      </c>
      <c r="B23063" t="s">
        <v>837</v>
      </c>
    </row>
    <row r="23064" spans="1:2" x14ac:dyDescent="0.3">
      <c r="A23064" t="s">
        <v>3052</v>
      </c>
      <c r="B23064" t="s">
        <v>3382</v>
      </c>
    </row>
    <row r="23065" spans="1:2" x14ac:dyDescent="0.3">
      <c r="A23065" t="s">
        <v>2068</v>
      </c>
      <c r="B23065" t="s">
        <v>184</v>
      </c>
    </row>
    <row r="23066" spans="1:2" x14ac:dyDescent="0.3">
      <c r="A23066" t="s">
        <v>2068</v>
      </c>
      <c r="B23066" t="s">
        <v>4311</v>
      </c>
    </row>
    <row r="23067" spans="1:2" x14ac:dyDescent="0.3">
      <c r="A23067" t="s">
        <v>189</v>
      </c>
      <c r="B23067" t="s">
        <v>2417</v>
      </c>
    </row>
    <row r="23068" spans="1:2" x14ac:dyDescent="0.3">
      <c r="A23068" t="s">
        <v>189</v>
      </c>
      <c r="B23068" t="s">
        <v>486</v>
      </c>
    </row>
    <row r="23069" spans="1:2" x14ac:dyDescent="0.3">
      <c r="A23069" t="s">
        <v>189</v>
      </c>
      <c r="B23069" t="s">
        <v>4207</v>
      </c>
    </row>
    <row r="23070" spans="1:2" x14ac:dyDescent="0.3">
      <c r="A23070" t="s">
        <v>189</v>
      </c>
      <c r="B23070" t="s">
        <v>1193</v>
      </c>
    </row>
    <row r="23071" spans="1:2" x14ac:dyDescent="0.3">
      <c r="A23071" t="s">
        <v>463</v>
      </c>
      <c r="B23071" t="s">
        <v>19</v>
      </c>
    </row>
    <row r="23072" spans="1:2" x14ac:dyDescent="0.3">
      <c r="A23072" t="s">
        <v>463</v>
      </c>
      <c r="B23072" t="s">
        <v>184</v>
      </c>
    </row>
    <row r="23073" spans="1:2" x14ac:dyDescent="0.3">
      <c r="A23073" t="s">
        <v>463</v>
      </c>
      <c r="B23073" t="s">
        <v>695</v>
      </c>
    </row>
    <row r="23074" spans="1:2" x14ac:dyDescent="0.3">
      <c r="A23074" t="s">
        <v>3052</v>
      </c>
      <c r="B23074" t="s">
        <v>3138</v>
      </c>
    </row>
    <row r="23075" spans="1:2" x14ac:dyDescent="0.3">
      <c r="A23075" t="s">
        <v>3052</v>
      </c>
      <c r="B23075" t="s">
        <v>617</v>
      </c>
    </row>
    <row r="23076" spans="1:2" x14ac:dyDescent="0.3">
      <c r="A23076" t="s">
        <v>3052</v>
      </c>
      <c r="B23076" t="s">
        <v>486</v>
      </c>
    </row>
    <row r="23077" spans="1:2" x14ac:dyDescent="0.3">
      <c r="A23077" t="s">
        <v>115</v>
      </c>
      <c r="B23077" t="s">
        <v>184</v>
      </c>
    </row>
    <row r="23078" spans="1:2" x14ac:dyDescent="0.3">
      <c r="A23078" t="s">
        <v>2068</v>
      </c>
      <c r="B23078" t="s">
        <v>19</v>
      </c>
    </row>
    <row r="23079" spans="1:2" x14ac:dyDescent="0.3">
      <c r="A23079" t="s">
        <v>2068</v>
      </c>
      <c r="B23079" t="s">
        <v>1256</v>
      </c>
    </row>
    <row r="23080" spans="1:2" x14ac:dyDescent="0.3">
      <c r="A23080" t="s">
        <v>2068</v>
      </c>
      <c r="B23080" t="s">
        <v>5855</v>
      </c>
    </row>
    <row r="23081" spans="1:2" x14ac:dyDescent="0.3">
      <c r="A23081" t="s">
        <v>2068</v>
      </c>
      <c r="B23081" t="s">
        <v>4311</v>
      </c>
    </row>
    <row r="23082" spans="1:2" x14ac:dyDescent="0.3">
      <c r="A23082" t="s">
        <v>2068</v>
      </c>
      <c r="B23082" t="s">
        <v>2341</v>
      </c>
    </row>
    <row r="23083" spans="1:2" x14ac:dyDescent="0.3">
      <c r="A23083" t="s">
        <v>2068</v>
      </c>
      <c r="B23083" t="s">
        <v>2373</v>
      </c>
    </row>
    <row r="23084" spans="1:2" x14ac:dyDescent="0.3">
      <c r="A23084" t="s">
        <v>2068</v>
      </c>
      <c r="B23084" t="s">
        <v>14395</v>
      </c>
    </row>
    <row r="23085" spans="1:2" x14ac:dyDescent="0.3">
      <c r="A23085" t="s">
        <v>2068</v>
      </c>
      <c r="B23085" t="s">
        <v>4311</v>
      </c>
    </row>
    <row r="23086" spans="1:2" x14ac:dyDescent="0.3">
      <c r="A23086" t="s">
        <v>2068</v>
      </c>
      <c r="B23086" t="s">
        <v>4611</v>
      </c>
    </row>
    <row r="23087" spans="1:2" x14ac:dyDescent="0.3">
      <c r="A23087" t="s">
        <v>2068</v>
      </c>
      <c r="B23087" t="s">
        <v>131</v>
      </c>
    </row>
    <row r="23088" spans="1:2" x14ac:dyDescent="0.3">
      <c r="A23088" t="s">
        <v>2068</v>
      </c>
      <c r="B23088" t="s">
        <v>355</v>
      </c>
    </row>
    <row r="23089" spans="1:2" x14ac:dyDescent="0.3">
      <c r="A23089" t="s">
        <v>2068</v>
      </c>
      <c r="B23089" t="s">
        <v>695</v>
      </c>
    </row>
    <row r="23090" spans="1:2" x14ac:dyDescent="0.3">
      <c r="A23090" t="s">
        <v>2068</v>
      </c>
      <c r="B23090" t="s">
        <v>3826</v>
      </c>
    </row>
    <row r="23091" spans="1:2" x14ac:dyDescent="0.3">
      <c r="A23091" t="s">
        <v>2068</v>
      </c>
      <c r="B23091" t="s">
        <v>19</v>
      </c>
    </row>
    <row r="23092" spans="1:2" x14ac:dyDescent="0.3">
      <c r="A23092" t="s">
        <v>2068</v>
      </c>
      <c r="B23092" t="s">
        <v>14418</v>
      </c>
    </row>
    <row r="23093" spans="1:2" x14ac:dyDescent="0.3">
      <c r="A23093" t="s">
        <v>2068</v>
      </c>
      <c r="B23093" t="s">
        <v>1439</v>
      </c>
    </row>
    <row r="23094" spans="1:2" x14ac:dyDescent="0.3">
      <c r="A23094" t="s">
        <v>2068</v>
      </c>
      <c r="B23094" t="s">
        <v>14405</v>
      </c>
    </row>
    <row r="23095" spans="1:2" x14ac:dyDescent="0.3">
      <c r="A23095" t="s">
        <v>2068</v>
      </c>
      <c r="B23095" t="s">
        <v>14436</v>
      </c>
    </row>
    <row r="23096" spans="1:2" x14ac:dyDescent="0.3">
      <c r="A23096" t="s">
        <v>2068</v>
      </c>
      <c r="B23096" t="s">
        <v>5855</v>
      </c>
    </row>
    <row r="23097" spans="1:2" x14ac:dyDescent="0.3">
      <c r="A23097" t="s">
        <v>2068</v>
      </c>
      <c r="B23097" t="s">
        <v>14034</v>
      </c>
    </row>
    <row r="23098" spans="1:2" x14ac:dyDescent="0.3">
      <c r="A23098" t="s">
        <v>2068</v>
      </c>
      <c r="B23098" t="s">
        <v>1193</v>
      </c>
    </row>
    <row r="23099" spans="1:2" x14ac:dyDescent="0.3">
      <c r="A23099" t="s">
        <v>2068</v>
      </c>
      <c r="B23099" t="s">
        <v>3138</v>
      </c>
    </row>
    <row r="23100" spans="1:2" x14ac:dyDescent="0.3">
      <c r="A23100" t="s">
        <v>2068</v>
      </c>
      <c r="B23100" t="s">
        <v>5180</v>
      </c>
    </row>
    <row r="23101" spans="1:2" x14ac:dyDescent="0.3">
      <c r="A23101" t="s">
        <v>2068</v>
      </c>
      <c r="B23101" t="s">
        <v>14395</v>
      </c>
    </row>
    <row r="23102" spans="1:2" x14ac:dyDescent="0.3">
      <c r="A23102" t="s">
        <v>2068</v>
      </c>
      <c r="B23102" t="s">
        <v>184</v>
      </c>
    </row>
    <row r="23103" spans="1:2" x14ac:dyDescent="0.3">
      <c r="A23103" t="s">
        <v>2068</v>
      </c>
      <c r="B23103" t="s">
        <v>695</v>
      </c>
    </row>
    <row r="23104" spans="1:2" x14ac:dyDescent="0.3">
      <c r="A23104" t="s">
        <v>2068</v>
      </c>
      <c r="B23104" t="s">
        <v>486</v>
      </c>
    </row>
    <row r="23105" spans="1:2" x14ac:dyDescent="0.3">
      <c r="A23105" t="s">
        <v>2068</v>
      </c>
      <c r="B23105" t="s">
        <v>184</v>
      </c>
    </row>
    <row r="23106" spans="1:2" x14ac:dyDescent="0.3">
      <c r="A23106" t="s">
        <v>2068</v>
      </c>
      <c r="B23106" t="s">
        <v>790</v>
      </c>
    </row>
    <row r="23107" spans="1:2" x14ac:dyDescent="0.3">
      <c r="A23107" t="s">
        <v>2068</v>
      </c>
      <c r="B23107" t="s">
        <v>2341</v>
      </c>
    </row>
    <row r="23108" spans="1:2" x14ac:dyDescent="0.3">
      <c r="A23108" t="s">
        <v>11</v>
      </c>
      <c r="B23108" t="s">
        <v>639</v>
      </c>
    </row>
    <row r="23109" spans="1:2" x14ac:dyDescent="0.3">
      <c r="A23109" t="s">
        <v>11</v>
      </c>
      <c r="B23109" t="s">
        <v>3382</v>
      </c>
    </row>
    <row r="23110" spans="1:2" x14ac:dyDescent="0.3">
      <c r="A23110" t="s">
        <v>11</v>
      </c>
      <c r="B23110" t="s">
        <v>2341</v>
      </c>
    </row>
    <row r="23111" spans="1:2" x14ac:dyDescent="0.3">
      <c r="A23111" t="s">
        <v>11</v>
      </c>
      <c r="B23111" t="s">
        <v>1193</v>
      </c>
    </row>
    <row r="23112" spans="1:2" x14ac:dyDescent="0.3">
      <c r="A23112" t="s">
        <v>91</v>
      </c>
      <c r="B23112" t="s">
        <v>2341</v>
      </c>
    </row>
    <row r="23113" spans="1:2" x14ac:dyDescent="0.3">
      <c r="A23113" t="s">
        <v>91</v>
      </c>
      <c r="B23113" t="s">
        <v>184</v>
      </c>
    </row>
    <row r="23114" spans="1:2" x14ac:dyDescent="0.3">
      <c r="A23114" t="s">
        <v>11</v>
      </c>
      <c r="B23114" t="s">
        <v>2417</v>
      </c>
    </row>
    <row r="23115" spans="1:2" x14ac:dyDescent="0.3">
      <c r="A23115" t="s">
        <v>11</v>
      </c>
      <c r="B23115" t="s">
        <v>2341</v>
      </c>
    </row>
    <row r="23116" spans="1:2" x14ac:dyDescent="0.3">
      <c r="A23116" t="s">
        <v>11</v>
      </c>
      <c r="B23116" t="s">
        <v>486</v>
      </c>
    </row>
    <row r="23117" spans="1:2" x14ac:dyDescent="0.3">
      <c r="A23117" t="s">
        <v>463</v>
      </c>
      <c r="B23117" t="s">
        <v>19</v>
      </c>
    </row>
    <row r="23118" spans="1:2" x14ac:dyDescent="0.3">
      <c r="A23118" t="s">
        <v>463</v>
      </c>
      <c r="B23118" t="s">
        <v>695</v>
      </c>
    </row>
    <row r="23119" spans="1:2" x14ac:dyDescent="0.3">
      <c r="A23119" t="s">
        <v>2068</v>
      </c>
      <c r="B23119" t="s">
        <v>695</v>
      </c>
    </row>
    <row r="23120" spans="1:2" x14ac:dyDescent="0.3">
      <c r="A23120" t="s">
        <v>2068</v>
      </c>
      <c r="B23120" t="s">
        <v>4311</v>
      </c>
    </row>
    <row r="23121" spans="1:2" x14ac:dyDescent="0.3">
      <c r="A23121" t="s">
        <v>2068</v>
      </c>
      <c r="B23121" t="s">
        <v>639</v>
      </c>
    </row>
    <row r="23122" spans="1:2" x14ac:dyDescent="0.3">
      <c r="A23122" t="s">
        <v>2068</v>
      </c>
      <c r="B23122" t="s">
        <v>2341</v>
      </c>
    </row>
    <row r="23123" spans="1:2" x14ac:dyDescent="0.3">
      <c r="A23123" t="s">
        <v>2068</v>
      </c>
      <c r="B23123" t="s">
        <v>790</v>
      </c>
    </row>
    <row r="23124" spans="1:2" x14ac:dyDescent="0.3">
      <c r="A23124" t="s">
        <v>3052</v>
      </c>
      <c r="B23124" t="s">
        <v>2341</v>
      </c>
    </row>
    <row r="23125" spans="1:2" x14ac:dyDescent="0.3">
      <c r="A23125" t="s">
        <v>3052</v>
      </c>
      <c r="B23125" t="s">
        <v>184</v>
      </c>
    </row>
    <row r="23126" spans="1:2" x14ac:dyDescent="0.3">
      <c r="A23126" t="s">
        <v>3052</v>
      </c>
      <c r="B23126" t="s">
        <v>1193</v>
      </c>
    </row>
    <row r="23127" spans="1:2" x14ac:dyDescent="0.3">
      <c r="A23127" t="s">
        <v>91</v>
      </c>
      <c r="B23127" t="s">
        <v>2417</v>
      </c>
    </row>
    <row r="23128" spans="1:2" x14ac:dyDescent="0.3">
      <c r="A23128" t="s">
        <v>2068</v>
      </c>
      <c r="B23128" t="s">
        <v>131</v>
      </c>
    </row>
    <row r="23129" spans="1:2" x14ac:dyDescent="0.3">
      <c r="A23129" t="s">
        <v>2068</v>
      </c>
      <c r="B23129" t="s">
        <v>355</v>
      </c>
    </row>
    <row r="23130" spans="1:2" x14ac:dyDescent="0.3">
      <c r="A23130" t="s">
        <v>2068</v>
      </c>
      <c r="B23130" t="s">
        <v>14034</v>
      </c>
    </row>
    <row r="23131" spans="1:2" x14ac:dyDescent="0.3">
      <c r="A23131" t="s">
        <v>68</v>
      </c>
      <c r="B23131" t="s">
        <v>2341</v>
      </c>
    </row>
    <row r="23132" spans="1:2" x14ac:dyDescent="0.3">
      <c r="A23132" t="s">
        <v>68</v>
      </c>
      <c r="B23132" t="s">
        <v>184</v>
      </c>
    </row>
    <row r="23133" spans="1:2" x14ac:dyDescent="0.3">
      <c r="A23133" t="s">
        <v>68</v>
      </c>
      <c r="B23133" t="s">
        <v>2341</v>
      </c>
    </row>
    <row r="23134" spans="1:2" x14ac:dyDescent="0.3">
      <c r="A23134" t="s">
        <v>2068</v>
      </c>
      <c r="B23134" t="s">
        <v>1193</v>
      </c>
    </row>
    <row r="23135" spans="1:2" x14ac:dyDescent="0.3">
      <c r="A23135" t="s">
        <v>2068</v>
      </c>
      <c r="B23135" t="s">
        <v>184</v>
      </c>
    </row>
    <row r="23136" spans="1:2" x14ac:dyDescent="0.3">
      <c r="A23136" t="s">
        <v>2068</v>
      </c>
      <c r="B23136" t="s">
        <v>695</v>
      </c>
    </row>
    <row r="23137" spans="1:2" x14ac:dyDescent="0.3">
      <c r="A23137" t="s">
        <v>2068</v>
      </c>
      <c r="B23137" t="s">
        <v>4311</v>
      </c>
    </row>
    <row r="23138" spans="1:2" x14ac:dyDescent="0.3">
      <c r="A23138" t="s">
        <v>189</v>
      </c>
      <c r="B23138" t="s">
        <v>6698</v>
      </c>
    </row>
    <row r="23139" spans="1:2" x14ac:dyDescent="0.3">
      <c r="A23139" t="s">
        <v>189</v>
      </c>
      <c r="B23139" t="s">
        <v>2341</v>
      </c>
    </row>
    <row r="23140" spans="1:2" x14ac:dyDescent="0.3">
      <c r="A23140" t="s">
        <v>91</v>
      </c>
      <c r="B23140" t="s">
        <v>617</v>
      </c>
    </row>
    <row r="23141" spans="1:2" x14ac:dyDescent="0.3">
      <c r="A23141" t="s">
        <v>91</v>
      </c>
      <c r="B23141" t="s">
        <v>1193</v>
      </c>
    </row>
    <row r="23142" spans="1:2" x14ac:dyDescent="0.3">
      <c r="A23142" t="s">
        <v>11</v>
      </c>
      <c r="B23142" t="s">
        <v>639</v>
      </c>
    </row>
    <row r="23143" spans="1:2" x14ac:dyDescent="0.3">
      <c r="A23143" t="s">
        <v>463</v>
      </c>
      <c r="B23143" t="s">
        <v>486</v>
      </c>
    </row>
    <row r="23144" spans="1:2" x14ac:dyDescent="0.3">
      <c r="A23144" t="s">
        <v>463</v>
      </c>
      <c r="B23144" t="s">
        <v>3138</v>
      </c>
    </row>
    <row r="23145" spans="1:2" x14ac:dyDescent="0.3">
      <c r="A23145" t="s">
        <v>463</v>
      </c>
      <c r="B23145" t="s">
        <v>2341</v>
      </c>
    </row>
    <row r="23146" spans="1:2" x14ac:dyDescent="0.3">
      <c r="A23146" t="s">
        <v>115</v>
      </c>
      <c r="B23146" t="s">
        <v>695</v>
      </c>
    </row>
    <row r="23147" spans="1:2" x14ac:dyDescent="0.3">
      <c r="A23147" t="s">
        <v>115</v>
      </c>
      <c r="B23147" t="s">
        <v>14369</v>
      </c>
    </row>
    <row r="23148" spans="1:2" x14ac:dyDescent="0.3">
      <c r="A23148" t="s">
        <v>115</v>
      </c>
      <c r="B23148" t="s">
        <v>184</v>
      </c>
    </row>
    <row r="23149" spans="1:2" x14ac:dyDescent="0.3">
      <c r="A23149" t="s">
        <v>115</v>
      </c>
      <c r="B23149" t="s">
        <v>4311</v>
      </c>
    </row>
    <row r="23150" spans="1:2" x14ac:dyDescent="0.3">
      <c r="A23150" t="s">
        <v>68</v>
      </c>
      <c r="B23150" t="s">
        <v>14544</v>
      </c>
    </row>
    <row r="23151" spans="1:2" x14ac:dyDescent="0.3">
      <c r="A23151" t="s">
        <v>115</v>
      </c>
      <c r="B23151" t="s">
        <v>184</v>
      </c>
    </row>
    <row r="23152" spans="1:2" x14ac:dyDescent="0.3">
      <c r="A23152" t="s">
        <v>115</v>
      </c>
      <c r="B23152" t="s">
        <v>837</v>
      </c>
    </row>
    <row r="23153" spans="1:2" x14ac:dyDescent="0.3">
      <c r="A23153" t="s">
        <v>115</v>
      </c>
      <c r="B23153" t="s">
        <v>7641</v>
      </c>
    </row>
    <row r="23154" spans="1:2" x14ac:dyDescent="0.3">
      <c r="A23154" t="s">
        <v>115</v>
      </c>
      <c r="B23154" t="s">
        <v>617</v>
      </c>
    </row>
    <row r="23155" spans="1:2" x14ac:dyDescent="0.3">
      <c r="A23155" t="s">
        <v>3052</v>
      </c>
      <c r="B23155" t="s">
        <v>1193</v>
      </c>
    </row>
    <row r="23156" spans="1:2" x14ac:dyDescent="0.3">
      <c r="A23156" t="s">
        <v>115</v>
      </c>
      <c r="B23156" t="s">
        <v>3138</v>
      </c>
    </row>
    <row r="23157" spans="1:2" x14ac:dyDescent="0.3">
      <c r="A23157" t="s">
        <v>115</v>
      </c>
      <c r="B23157" t="s">
        <v>7662</v>
      </c>
    </row>
    <row r="23158" spans="1:2" x14ac:dyDescent="0.3">
      <c r="A23158" t="s">
        <v>115</v>
      </c>
      <c r="B23158" t="s">
        <v>1900</v>
      </c>
    </row>
    <row r="23159" spans="1:2" x14ac:dyDescent="0.3">
      <c r="A23159" t="s">
        <v>2068</v>
      </c>
      <c r="B23159" t="s">
        <v>695</v>
      </c>
    </row>
    <row r="23160" spans="1:2" x14ac:dyDescent="0.3">
      <c r="A23160" t="s">
        <v>2068</v>
      </c>
      <c r="B23160" t="s">
        <v>4311</v>
      </c>
    </row>
    <row r="23161" spans="1:2" x14ac:dyDescent="0.3">
      <c r="A23161" t="s">
        <v>2068</v>
      </c>
      <c r="B23161" t="s">
        <v>4611</v>
      </c>
    </row>
    <row r="23162" spans="1:2" x14ac:dyDescent="0.3">
      <c r="A23162" t="s">
        <v>2068</v>
      </c>
      <c r="B23162" t="s">
        <v>131</v>
      </c>
    </row>
    <row r="23163" spans="1:2" x14ac:dyDescent="0.3">
      <c r="A23163" t="s">
        <v>2068</v>
      </c>
      <c r="B23163" t="s">
        <v>355</v>
      </c>
    </row>
    <row r="23164" spans="1:2" x14ac:dyDescent="0.3">
      <c r="A23164" t="s">
        <v>2068</v>
      </c>
      <c r="B23164" t="s">
        <v>3826</v>
      </c>
    </row>
    <row r="23165" spans="1:2" x14ac:dyDescent="0.3">
      <c r="A23165" t="s">
        <v>2068</v>
      </c>
      <c r="B23165" t="s">
        <v>19</v>
      </c>
    </row>
    <row r="23166" spans="1:2" x14ac:dyDescent="0.3">
      <c r="A23166" t="s">
        <v>2068</v>
      </c>
      <c r="B23166" t="s">
        <v>5855</v>
      </c>
    </row>
    <row r="23167" spans="1:2" x14ac:dyDescent="0.3">
      <c r="A23167" t="s">
        <v>2068</v>
      </c>
      <c r="B23167" t="s">
        <v>14034</v>
      </c>
    </row>
    <row r="23168" spans="1:2" x14ac:dyDescent="0.3">
      <c r="A23168" t="s">
        <v>2068</v>
      </c>
      <c r="B23168" t="s">
        <v>1193</v>
      </c>
    </row>
    <row r="23169" spans="1:2" x14ac:dyDescent="0.3">
      <c r="A23169" t="s">
        <v>2068</v>
      </c>
      <c r="B23169" t="s">
        <v>3138</v>
      </c>
    </row>
    <row r="23170" spans="1:2" x14ac:dyDescent="0.3">
      <c r="A23170" t="s">
        <v>2068</v>
      </c>
      <c r="B23170" t="s">
        <v>5180</v>
      </c>
    </row>
    <row r="23171" spans="1:2" x14ac:dyDescent="0.3">
      <c r="A23171" t="s">
        <v>2068</v>
      </c>
      <c r="B23171" t="s">
        <v>14395</v>
      </c>
    </row>
    <row r="23172" spans="1:2" x14ac:dyDescent="0.3">
      <c r="A23172" t="s">
        <v>2068</v>
      </c>
      <c r="B23172" t="s">
        <v>184</v>
      </c>
    </row>
    <row r="23173" spans="1:2" x14ac:dyDescent="0.3">
      <c r="A23173" t="s">
        <v>383</v>
      </c>
      <c r="B23173" t="s">
        <v>695</v>
      </c>
    </row>
    <row r="23174" spans="1:2" x14ac:dyDescent="0.3">
      <c r="A23174" t="s">
        <v>383</v>
      </c>
      <c r="B23174" t="s">
        <v>19</v>
      </c>
    </row>
    <row r="23175" spans="1:2" x14ac:dyDescent="0.3">
      <c r="A23175" t="s">
        <v>383</v>
      </c>
      <c r="B23175" t="s">
        <v>5855</v>
      </c>
    </row>
    <row r="23176" spans="1:2" x14ac:dyDescent="0.3">
      <c r="A23176" t="s">
        <v>11</v>
      </c>
      <c r="B23176" t="s">
        <v>184</v>
      </c>
    </row>
    <row r="23177" spans="1:2" x14ac:dyDescent="0.3">
      <c r="A23177" t="s">
        <v>11</v>
      </c>
      <c r="B23177" t="s">
        <v>7662</v>
      </c>
    </row>
    <row r="23178" spans="1:2" x14ac:dyDescent="0.3">
      <c r="A23178" t="s">
        <v>11</v>
      </c>
      <c r="B23178" t="s">
        <v>837</v>
      </c>
    </row>
    <row r="23179" spans="1:2" x14ac:dyDescent="0.3">
      <c r="A23179" t="s">
        <v>11</v>
      </c>
      <c r="B23179" t="s">
        <v>7662</v>
      </c>
    </row>
    <row r="23180" spans="1:2" x14ac:dyDescent="0.3">
      <c r="A23180" t="s">
        <v>11</v>
      </c>
      <c r="B23180" t="s">
        <v>486</v>
      </c>
    </row>
    <row r="23181" spans="1:2" x14ac:dyDescent="0.3">
      <c r="A23181" t="s">
        <v>189</v>
      </c>
      <c r="B23181" t="s">
        <v>14720</v>
      </c>
    </row>
    <row r="23182" spans="1:2" x14ac:dyDescent="0.3">
      <c r="A23182" t="s">
        <v>3052</v>
      </c>
      <c r="B23182" t="s">
        <v>639</v>
      </c>
    </row>
    <row r="23183" spans="1:2" x14ac:dyDescent="0.3">
      <c r="A23183" t="s">
        <v>3052</v>
      </c>
      <c r="B23183" t="s">
        <v>184</v>
      </c>
    </row>
    <row r="23184" spans="1:2" x14ac:dyDescent="0.3">
      <c r="A23184" t="s">
        <v>3052</v>
      </c>
      <c r="B23184" t="s">
        <v>2341</v>
      </c>
    </row>
    <row r="23185" spans="1:2" x14ac:dyDescent="0.3">
      <c r="A23185" t="s">
        <v>383</v>
      </c>
      <c r="B23185" t="s">
        <v>131</v>
      </c>
    </row>
    <row r="23186" spans="1:2" x14ac:dyDescent="0.3">
      <c r="A23186" t="s">
        <v>383</v>
      </c>
      <c r="B23186" t="s">
        <v>695</v>
      </c>
    </row>
    <row r="23187" spans="1:2" x14ac:dyDescent="0.3">
      <c r="A23187" t="s">
        <v>115</v>
      </c>
      <c r="B23187" t="s">
        <v>534</v>
      </c>
    </row>
    <row r="23188" spans="1:2" x14ac:dyDescent="0.3">
      <c r="A23188" t="s">
        <v>115</v>
      </c>
      <c r="B23188" t="s">
        <v>7662</v>
      </c>
    </row>
    <row r="23189" spans="1:2" x14ac:dyDescent="0.3">
      <c r="A23189" t="s">
        <v>3052</v>
      </c>
      <c r="B23189" t="s">
        <v>695</v>
      </c>
    </row>
    <row r="23190" spans="1:2" x14ac:dyDescent="0.3">
      <c r="A23190" t="s">
        <v>463</v>
      </c>
      <c r="B23190" t="s">
        <v>184</v>
      </c>
    </row>
    <row r="23191" spans="1:2" x14ac:dyDescent="0.3">
      <c r="A23191" t="s">
        <v>463</v>
      </c>
      <c r="B23191" t="s">
        <v>837</v>
      </c>
    </row>
    <row r="23192" spans="1:2" x14ac:dyDescent="0.3">
      <c r="A23192" t="s">
        <v>463</v>
      </c>
      <c r="B23192" t="s">
        <v>2341</v>
      </c>
    </row>
    <row r="23193" spans="1:2" x14ac:dyDescent="0.3">
      <c r="A23193" t="s">
        <v>3052</v>
      </c>
      <c r="B23193" t="s">
        <v>184</v>
      </c>
    </row>
    <row r="23194" spans="1:2" x14ac:dyDescent="0.3">
      <c r="A23194" t="s">
        <v>3052</v>
      </c>
      <c r="B23194" t="s">
        <v>837</v>
      </c>
    </row>
    <row r="23195" spans="1:2" x14ac:dyDescent="0.3">
      <c r="A23195" t="s">
        <v>11</v>
      </c>
      <c r="B23195" t="s">
        <v>617</v>
      </c>
    </row>
    <row r="23196" spans="1:2" x14ac:dyDescent="0.3">
      <c r="A23196" t="s">
        <v>68</v>
      </c>
      <c r="B23196" t="s">
        <v>2417</v>
      </c>
    </row>
    <row r="23197" spans="1:2" x14ac:dyDescent="0.3">
      <c r="A23197" t="s">
        <v>68</v>
      </c>
      <c r="B23197" t="s">
        <v>486</v>
      </c>
    </row>
    <row r="23198" spans="1:2" x14ac:dyDescent="0.3">
      <c r="A23198" t="s">
        <v>68</v>
      </c>
      <c r="B23198" t="s">
        <v>184</v>
      </c>
    </row>
    <row r="23199" spans="1:2" x14ac:dyDescent="0.3">
      <c r="A23199" t="s">
        <v>68</v>
      </c>
      <c r="B23199" t="s">
        <v>7662</v>
      </c>
    </row>
    <row r="23200" spans="1:2" x14ac:dyDescent="0.3">
      <c r="A23200" t="s">
        <v>91</v>
      </c>
      <c r="B23200" t="s">
        <v>1193</v>
      </c>
    </row>
    <row r="23201" spans="1:2" x14ac:dyDescent="0.3">
      <c r="A23201" t="s">
        <v>91</v>
      </c>
      <c r="B23201" t="s">
        <v>4207</v>
      </c>
    </row>
    <row r="23202" spans="1:2" x14ac:dyDescent="0.3">
      <c r="A23202" t="s">
        <v>2068</v>
      </c>
      <c r="B23202" t="s">
        <v>695</v>
      </c>
    </row>
    <row r="23203" spans="1:2" x14ac:dyDescent="0.3">
      <c r="A23203" t="s">
        <v>68</v>
      </c>
      <c r="B23203" t="s">
        <v>2341</v>
      </c>
    </row>
    <row r="23204" spans="1:2" x14ac:dyDescent="0.3">
      <c r="A23204" t="s">
        <v>68</v>
      </c>
      <c r="B23204" t="s">
        <v>486</v>
      </c>
    </row>
    <row r="23205" spans="1:2" x14ac:dyDescent="0.3">
      <c r="A23205" t="s">
        <v>189</v>
      </c>
      <c r="B23205" t="s">
        <v>19</v>
      </c>
    </row>
    <row r="23206" spans="1:2" x14ac:dyDescent="0.3">
      <c r="A23206" t="s">
        <v>2068</v>
      </c>
      <c r="B23206" t="s">
        <v>2341</v>
      </c>
    </row>
    <row r="23207" spans="1:2" x14ac:dyDescent="0.3">
      <c r="A23207" t="s">
        <v>2068</v>
      </c>
      <c r="B23207" t="s">
        <v>184</v>
      </c>
    </row>
    <row r="23208" spans="1:2" x14ac:dyDescent="0.3">
      <c r="A23208" t="s">
        <v>115</v>
      </c>
      <c r="B23208" t="s">
        <v>131</v>
      </c>
    </row>
    <row r="23209" spans="1:2" x14ac:dyDescent="0.3">
      <c r="A23209" t="s">
        <v>115</v>
      </c>
      <c r="B23209" t="s">
        <v>184</v>
      </c>
    </row>
    <row r="23210" spans="1:2" x14ac:dyDescent="0.3">
      <c r="A23210" t="s">
        <v>189</v>
      </c>
      <c r="B23210" t="s">
        <v>19</v>
      </c>
    </row>
    <row r="23211" spans="1:2" x14ac:dyDescent="0.3">
      <c r="A23211" t="s">
        <v>189</v>
      </c>
      <c r="B23211" t="s">
        <v>2341</v>
      </c>
    </row>
    <row r="23212" spans="1:2" x14ac:dyDescent="0.3">
      <c r="A23212" t="s">
        <v>189</v>
      </c>
      <c r="B23212" t="s">
        <v>1900</v>
      </c>
    </row>
    <row r="23213" spans="1:2" x14ac:dyDescent="0.3">
      <c r="A23213" t="s">
        <v>2068</v>
      </c>
      <c r="B23213" t="s">
        <v>184</v>
      </c>
    </row>
    <row r="23214" spans="1:2" x14ac:dyDescent="0.3">
      <c r="A23214" t="s">
        <v>2068</v>
      </c>
      <c r="B23214" t="s">
        <v>5855</v>
      </c>
    </row>
    <row r="23215" spans="1:2" x14ac:dyDescent="0.3">
      <c r="A23215" t="s">
        <v>2068</v>
      </c>
      <c r="B23215" t="s">
        <v>2341</v>
      </c>
    </row>
    <row r="23216" spans="1:2" x14ac:dyDescent="0.3">
      <c r="A23216" t="s">
        <v>2068</v>
      </c>
      <c r="B23216" t="s">
        <v>534</v>
      </c>
    </row>
    <row r="23217" spans="1:2" x14ac:dyDescent="0.3">
      <c r="A23217" t="s">
        <v>189</v>
      </c>
      <c r="B23217" t="s">
        <v>695</v>
      </c>
    </row>
    <row r="23218" spans="1:2" x14ac:dyDescent="0.3">
      <c r="A23218" t="s">
        <v>189</v>
      </c>
      <c r="B23218" t="s">
        <v>19</v>
      </c>
    </row>
    <row r="23219" spans="1:2" x14ac:dyDescent="0.3">
      <c r="A23219" t="s">
        <v>189</v>
      </c>
      <c r="B23219" t="s">
        <v>2916</v>
      </c>
    </row>
    <row r="23220" spans="1:2" x14ac:dyDescent="0.3">
      <c r="A23220" t="s">
        <v>189</v>
      </c>
      <c r="B23220" t="s">
        <v>2341</v>
      </c>
    </row>
    <row r="23221" spans="1:2" x14ac:dyDescent="0.3">
      <c r="A23221" t="s">
        <v>3052</v>
      </c>
      <c r="B23221" t="s">
        <v>1193</v>
      </c>
    </row>
    <row r="23222" spans="1:2" x14ac:dyDescent="0.3">
      <c r="A23222" t="s">
        <v>2068</v>
      </c>
      <c r="B23222" t="s">
        <v>1691</v>
      </c>
    </row>
    <row r="23223" spans="1:2" x14ac:dyDescent="0.3">
      <c r="A23223" t="s">
        <v>383</v>
      </c>
      <c r="B23223" t="s">
        <v>19</v>
      </c>
    </row>
    <row r="23224" spans="1:2" x14ac:dyDescent="0.3">
      <c r="A23224" t="s">
        <v>383</v>
      </c>
      <c r="B23224" t="s">
        <v>131</v>
      </c>
    </row>
    <row r="23225" spans="1:2" x14ac:dyDescent="0.3">
      <c r="A23225" t="s">
        <v>383</v>
      </c>
      <c r="B23225" t="s">
        <v>1439</v>
      </c>
    </row>
    <row r="23226" spans="1:2" x14ac:dyDescent="0.3">
      <c r="A23226" t="s">
        <v>2068</v>
      </c>
      <c r="B23226" t="s">
        <v>617</v>
      </c>
    </row>
    <row r="23227" spans="1:2" x14ac:dyDescent="0.3">
      <c r="A23227" t="s">
        <v>2068</v>
      </c>
      <c r="B23227" t="s">
        <v>1193</v>
      </c>
    </row>
    <row r="23228" spans="1:2" x14ac:dyDescent="0.3">
      <c r="A23228" t="s">
        <v>189</v>
      </c>
      <c r="B23228" t="s">
        <v>6714</v>
      </c>
    </row>
    <row r="23229" spans="1:2" x14ac:dyDescent="0.3">
      <c r="A23229" t="s">
        <v>115</v>
      </c>
      <c r="B23229" t="s">
        <v>617</v>
      </c>
    </row>
    <row r="23230" spans="1:2" x14ac:dyDescent="0.3">
      <c r="A23230" t="s">
        <v>463</v>
      </c>
      <c r="B23230" t="s">
        <v>2341</v>
      </c>
    </row>
    <row r="23231" spans="1:2" x14ac:dyDescent="0.3">
      <c r="A23231" t="s">
        <v>3052</v>
      </c>
      <c r="B23231" t="s">
        <v>837</v>
      </c>
    </row>
    <row r="23232" spans="1:2" x14ac:dyDescent="0.3">
      <c r="A23232" t="s">
        <v>3052</v>
      </c>
      <c r="B23232" t="s">
        <v>184</v>
      </c>
    </row>
    <row r="23233" spans="1:2" x14ac:dyDescent="0.3">
      <c r="A23233" t="s">
        <v>2068</v>
      </c>
      <c r="B23233" t="s">
        <v>695</v>
      </c>
    </row>
    <row r="23234" spans="1:2" x14ac:dyDescent="0.3">
      <c r="A23234" t="s">
        <v>2068</v>
      </c>
      <c r="B23234" t="s">
        <v>19</v>
      </c>
    </row>
    <row r="23235" spans="1:2" x14ac:dyDescent="0.3">
      <c r="A23235" t="s">
        <v>2068</v>
      </c>
      <c r="B23235" t="s">
        <v>2341</v>
      </c>
    </row>
    <row r="23236" spans="1:2" x14ac:dyDescent="0.3">
      <c r="A23236" t="s">
        <v>3052</v>
      </c>
      <c r="B23236" t="s">
        <v>695</v>
      </c>
    </row>
    <row r="23237" spans="1:2" x14ac:dyDescent="0.3">
      <c r="A23237" t="s">
        <v>3052</v>
      </c>
      <c r="B23237" t="s">
        <v>19</v>
      </c>
    </row>
    <row r="23238" spans="1:2" x14ac:dyDescent="0.3">
      <c r="A23238" t="s">
        <v>11</v>
      </c>
      <c r="B23238" t="s">
        <v>4207</v>
      </c>
    </row>
    <row r="23239" spans="1:2" x14ac:dyDescent="0.3">
      <c r="A23239" t="s">
        <v>11</v>
      </c>
      <c r="B23239" t="s">
        <v>1193</v>
      </c>
    </row>
    <row r="23240" spans="1:2" x14ac:dyDescent="0.3">
      <c r="A23240" t="s">
        <v>3052</v>
      </c>
      <c r="B23240" t="s">
        <v>837</v>
      </c>
    </row>
    <row r="23241" spans="1:2" x14ac:dyDescent="0.3">
      <c r="A23241" t="s">
        <v>68</v>
      </c>
      <c r="B23241" t="s">
        <v>3138</v>
      </c>
    </row>
    <row r="23242" spans="1:2" x14ac:dyDescent="0.3">
      <c r="A23242" t="s">
        <v>189</v>
      </c>
      <c r="B23242" t="s">
        <v>486</v>
      </c>
    </row>
    <row r="23243" spans="1:2" x14ac:dyDescent="0.3">
      <c r="A23243" t="s">
        <v>189</v>
      </c>
      <c r="B23243" t="s">
        <v>2341</v>
      </c>
    </row>
    <row r="23244" spans="1:2" x14ac:dyDescent="0.3">
      <c r="A23244" t="s">
        <v>463</v>
      </c>
      <c r="B23244" t="s">
        <v>131</v>
      </c>
    </row>
    <row r="23245" spans="1:2" x14ac:dyDescent="0.3">
      <c r="A23245" t="s">
        <v>3052</v>
      </c>
      <c r="B23245" t="s">
        <v>184</v>
      </c>
    </row>
    <row r="23246" spans="1:2" x14ac:dyDescent="0.3">
      <c r="A23246" t="s">
        <v>11</v>
      </c>
      <c r="B23246" t="s">
        <v>837</v>
      </c>
    </row>
    <row r="23247" spans="1:2" x14ac:dyDescent="0.3">
      <c r="A23247" t="s">
        <v>463</v>
      </c>
      <c r="B23247" t="s">
        <v>2341</v>
      </c>
    </row>
    <row r="23248" spans="1:2" x14ac:dyDescent="0.3">
      <c r="A23248" t="s">
        <v>463</v>
      </c>
      <c r="B23248" t="s">
        <v>486</v>
      </c>
    </row>
    <row r="23249" spans="1:2" x14ac:dyDescent="0.3">
      <c r="A23249" t="s">
        <v>463</v>
      </c>
      <c r="B23249" t="s">
        <v>617</v>
      </c>
    </row>
    <row r="23250" spans="1:2" x14ac:dyDescent="0.3">
      <c r="A23250" t="s">
        <v>68</v>
      </c>
      <c r="B23250" t="s">
        <v>2341</v>
      </c>
    </row>
    <row r="23251" spans="1:2" x14ac:dyDescent="0.3">
      <c r="A23251" t="s">
        <v>115</v>
      </c>
      <c r="B23251" t="s">
        <v>695</v>
      </c>
    </row>
    <row r="23252" spans="1:2" x14ac:dyDescent="0.3">
      <c r="A23252" t="s">
        <v>2068</v>
      </c>
      <c r="B23252" t="s">
        <v>131</v>
      </c>
    </row>
    <row r="23253" spans="1:2" x14ac:dyDescent="0.3">
      <c r="A23253" t="s">
        <v>2068</v>
      </c>
      <c r="B23253" t="s">
        <v>184</v>
      </c>
    </row>
    <row r="23254" spans="1:2" x14ac:dyDescent="0.3">
      <c r="A23254" t="s">
        <v>2068</v>
      </c>
      <c r="B23254" t="s">
        <v>1439</v>
      </c>
    </row>
    <row r="23255" spans="1:2" x14ac:dyDescent="0.3">
      <c r="A23255" t="s">
        <v>2068</v>
      </c>
      <c r="B23255" t="s">
        <v>19</v>
      </c>
    </row>
    <row r="23256" spans="1:2" x14ac:dyDescent="0.3">
      <c r="A23256" t="s">
        <v>2068</v>
      </c>
      <c r="B23256" t="s">
        <v>2341</v>
      </c>
    </row>
    <row r="23257" spans="1:2" x14ac:dyDescent="0.3">
      <c r="A23257" t="s">
        <v>2068</v>
      </c>
      <c r="B23257" t="s">
        <v>2341</v>
      </c>
    </row>
    <row r="23258" spans="1:2" x14ac:dyDescent="0.3">
      <c r="A23258" t="s">
        <v>2068</v>
      </c>
      <c r="B23258" t="s">
        <v>1193</v>
      </c>
    </row>
    <row r="23259" spans="1:2" x14ac:dyDescent="0.3">
      <c r="A23259" t="s">
        <v>115</v>
      </c>
      <c r="B23259" t="s">
        <v>184</v>
      </c>
    </row>
    <row r="23260" spans="1:2" x14ac:dyDescent="0.3">
      <c r="A23260" t="s">
        <v>115</v>
      </c>
      <c r="B23260" t="s">
        <v>486</v>
      </c>
    </row>
    <row r="23261" spans="1:2" x14ac:dyDescent="0.3">
      <c r="A23261" t="s">
        <v>3052</v>
      </c>
      <c r="B23261" t="s">
        <v>184</v>
      </c>
    </row>
    <row r="23262" spans="1:2" x14ac:dyDescent="0.3">
      <c r="A23262" t="s">
        <v>3052</v>
      </c>
      <c r="B23262" t="s">
        <v>19</v>
      </c>
    </row>
    <row r="23263" spans="1:2" x14ac:dyDescent="0.3">
      <c r="A23263" t="s">
        <v>3052</v>
      </c>
      <c r="B23263" t="s">
        <v>695</v>
      </c>
    </row>
    <row r="23264" spans="1:2" x14ac:dyDescent="0.3">
      <c r="A23264" t="s">
        <v>463</v>
      </c>
      <c r="B23264" t="s">
        <v>19</v>
      </c>
    </row>
    <row r="23265" spans="1:2" x14ac:dyDescent="0.3">
      <c r="A23265" t="s">
        <v>463</v>
      </c>
      <c r="B23265" t="s">
        <v>184</v>
      </c>
    </row>
    <row r="23266" spans="1:2" x14ac:dyDescent="0.3">
      <c r="A23266" t="s">
        <v>463</v>
      </c>
      <c r="B23266" t="s">
        <v>790</v>
      </c>
    </row>
    <row r="23267" spans="1:2" x14ac:dyDescent="0.3">
      <c r="A23267" t="s">
        <v>463</v>
      </c>
      <c r="B23267" t="s">
        <v>1439</v>
      </c>
    </row>
    <row r="23268" spans="1:2" x14ac:dyDescent="0.3">
      <c r="A23268" t="s">
        <v>463</v>
      </c>
      <c r="B23268" t="s">
        <v>639</v>
      </c>
    </row>
    <row r="23269" spans="1:2" x14ac:dyDescent="0.3">
      <c r="A23269" t="s">
        <v>463</v>
      </c>
      <c r="B23269" t="s">
        <v>695</v>
      </c>
    </row>
    <row r="23270" spans="1:2" x14ac:dyDescent="0.3">
      <c r="A23270" t="s">
        <v>463</v>
      </c>
      <c r="B23270" t="s">
        <v>2341</v>
      </c>
    </row>
    <row r="23271" spans="1:2" x14ac:dyDescent="0.3">
      <c r="A23271" t="s">
        <v>463</v>
      </c>
      <c r="B23271" t="s">
        <v>5855</v>
      </c>
    </row>
    <row r="23272" spans="1:2" x14ac:dyDescent="0.3">
      <c r="A23272" t="s">
        <v>383</v>
      </c>
      <c r="B23272" t="s">
        <v>695</v>
      </c>
    </row>
    <row r="23273" spans="1:2" x14ac:dyDescent="0.3">
      <c r="A23273" t="s">
        <v>383</v>
      </c>
      <c r="B23273" t="s">
        <v>184</v>
      </c>
    </row>
    <row r="23274" spans="1:2" x14ac:dyDescent="0.3">
      <c r="A23274" t="s">
        <v>383</v>
      </c>
      <c r="B23274" t="s">
        <v>617</v>
      </c>
    </row>
    <row r="23275" spans="1:2" x14ac:dyDescent="0.3">
      <c r="A23275" t="s">
        <v>383</v>
      </c>
      <c r="B23275" t="s">
        <v>837</v>
      </c>
    </row>
    <row r="23276" spans="1:2" x14ac:dyDescent="0.3">
      <c r="A23276" t="s">
        <v>2068</v>
      </c>
      <c r="B23276" t="s">
        <v>695</v>
      </c>
    </row>
    <row r="23277" spans="1:2" x14ac:dyDescent="0.3">
      <c r="A23277" t="s">
        <v>2068</v>
      </c>
      <c r="B23277" t="s">
        <v>1439</v>
      </c>
    </row>
    <row r="23278" spans="1:2" x14ac:dyDescent="0.3">
      <c r="A23278" t="s">
        <v>2068</v>
      </c>
      <c r="B23278" t="s">
        <v>2341</v>
      </c>
    </row>
    <row r="23279" spans="1:2" x14ac:dyDescent="0.3">
      <c r="A23279" t="s">
        <v>2068</v>
      </c>
      <c r="B23279" t="s">
        <v>131</v>
      </c>
    </row>
    <row r="23280" spans="1:2" x14ac:dyDescent="0.3">
      <c r="A23280" t="s">
        <v>2068</v>
      </c>
      <c r="B23280" t="s">
        <v>19</v>
      </c>
    </row>
    <row r="23281" spans="1:2" x14ac:dyDescent="0.3">
      <c r="A23281" t="s">
        <v>2068</v>
      </c>
      <c r="B23281" t="s">
        <v>5855</v>
      </c>
    </row>
    <row r="23282" spans="1:2" x14ac:dyDescent="0.3">
      <c r="A23282" t="s">
        <v>2068</v>
      </c>
      <c r="B23282" t="s">
        <v>14034</v>
      </c>
    </row>
    <row r="23283" spans="1:2" x14ac:dyDescent="0.3">
      <c r="A23283" t="s">
        <v>2068</v>
      </c>
      <c r="B23283" t="s">
        <v>184</v>
      </c>
    </row>
    <row r="23284" spans="1:2" x14ac:dyDescent="0.3">
      <c r="A23284" t="s">
        <v>463</v>
      </c>
      <c r="B23284" t="s">
        <v>2341</v>
      </c>
    </row>
    <row r="23285" spans="1:2" x14ac:dyDescent="0.3">
      <c r="A23285" t="s">
        <v>115</v>
      </c>
      <c r="B23285" t="s">
        <v>19</v>
      </c>
    </row>
    <row r="23286" spans="1:2" x14ac:dyDescent="0.3">
      <c r="A23286" t="s">
        <v>91</v>
      </c>
      <c r="B23286" t="s">
        <v>179</v>
      </c>
    </row>
    <row r="23287" spans="1:2" x14ac:dyDescent="0.3">
      <c r="A23287" t="s">
        <v>91</v>
      </c>
      <c r="B23287" t="s">
        <v>19</v>
      </c>
    </row>
    <row r="23288" spans="1:2" x14ac:dyDescent="0.3">
      <c r="A23288" t="s">
        <v>91</v>
      </c>
      <c r="B23288" t="s">
        <v>837</v>
      </c>
    </row>
    <row r="23289" spans="1:2" x14ac:dyDescent="0.3">
      <c r="A23289" t="s">
        <v>91</v>
      </c>
      <c r="B23289" t="s">
        <v>184</v>
      </c>
    </row>
    <row r="23290" spans="1:2" x14ac:dyDescent="0.3">
      <c r="A23290" t="s">
        <v>189</v>
      </c>
      <c r="B23290" t="s">
        <v>14698</v>
      </c>
    </row>
    <row r="23291" spans="1:2" x14ac:dyDescent="0.3">
      <c r="A23291" t="s">
        <v>463</v>
      </c>
      <c r="B23291" t="s">
        <v>2341</v>
      </c>
    </row>
    <row r="23292" spans="1:2" x14ac:dyDescent="0.3">
      <c r="A23292" t="s">
        <v>2068</v>
      </c>
      <c r="B23292" t="s">
        <v>486</v>
      </c>
    </row>
    <row r="23293" spans="1:2" x14ac:dyDescent="0.3">
      <c r="A23293" t="s">
        <v>2068</v>
      </c>
      <c r="B23293" t="s">
        <v>184</v>
      </c>
    </row>
    <row r="23294" spans="1:2" x14ac:dyDescent="0.3">
      <c r="A23294" t="s">
        <v>2068</v>
      </c>
      <c r="B23294" t="s">
        <v>617</v>
      </c>
    </row>
    <row r="23295" spans="1:2" x14ac:dyDescent="0.3">
      <c r="A23295" t="s">
        <v>2068</v>
      </c>
      <c r="B23295" t="s">
        <v>2341</v>
      </c>
    </row>
    <row r="23296" spans="1:2" x14ac:dyDescent="0.3">
      <c r="A23296" t="s">
        <v>68</v>
      </c>
      <c r="B23296" t="s">
        <v>2341</v>
      </c>
    </row>
    <row r="23297" spans="1:2" x14ac:dyDescent="0.3">
      <c r="A23297" t="s">
        <v>68</v>
      </c>
      <c r="B23297" t="s">
        <v>2341</v>
      </c>
    </row>
    <row r="23298" spans="1:2" x14ac:dyDescent="0.3">
      <c r="A23298" t="s">
        <v>3052</v>
      </c>
      <c r="B23298" t="s">
        <v>1900</v>
      </c>
    </row>
    <row r="23299" spans="1:2" x14ac:dyDescent="0.3">
      <c r="A23299" t="s">
        <v>189</v>
      </c>
      <c r="B23299" t="s">
        <v>14721</v>
      </c>
    </row>
    <row r="23300" spans="1:2" x14ac:dyDescent="0.3">
      <c r="A23300" t="s">
        <v>91</v>
      </c>
      <c r="B23300" t="s">
        <v>837</v>
      </c>
    </row>
    <row r="23301" spans="1:2" x14ac:dyDescent="0.3">
      <c r="A23301" t="s">
        <v>463</v>
      </c>
      <c r="B23301" t="s">
        <v>2417</v>
      </c>
    </row>
    <row r="23302" spans="1:2" x14ac:dyDescent="0.3">
      <c r="A23302" t="s">
        <v>2068</v>
      </c>
      <c r="B23302" t="s">
        <v>184</v>
      </c>
    </row>
    <row r="23303" spans="1:2" x14ac:dyDescent="0.3">
      <c r="A23303" t="s">
        <v>2068</v>
      </c>
      <c r="B23303" t="s">
        <v>3382</v>
      </c>
    </row>
    <row r="23304" spans="1:2" x14ac:dyDescent="0.3">
      <c r="A23304" t="s">
        <v>91</v>
      </c>
      <c r="B23304" t="s">
        <v>695</v>
      </c>
    </row>
    <row r="23305" spans="1:2" x14ac:dyDescent="0.3">
      <c r="A23305" t="s">
        <v>91</v>
      </c>
      <c r="B23305" t="s">
        <v>2417</v>
      </c>
    </row>
    <row r="23306" spans="1:2" x14ac:dyDescent="0.3">
      <c r="A23306" t="s">
        <v>91</v>
      </c>
      <c r="B23306" t="s">
        <v>355</v>
      </c>
    </row>
    <row r="23307" spans="1:2" x14ac:dyDescent="0.3">
      <c r="A23307" t="s">
        <v>91</v>
      </c>
      <c r="B23307" t="s">
        <v>19</v>
      </c>
    </row>
    <row r="23308" spans="1:2" x14ac:dyDescent="0.3">
      <c r="A23308" t="s">
        <v>91</v>
      </c>
      <c r="B23308" t="s">
        <v>5855</v>
      </c>
    </row>
    <row r="23309" spans="1:2" x14ac:dyDescent="0.3">
      <c r="A23309" t="s">
        <v>91</v>
      </c>
      <c r="B23309" t="s">
        <v>184</v>
      </c>
    </row>
    <row r="23310" spans="1:2" x14ac:dyDescent="0.3">
      <c r="A23310" t="s">
        <v>2068</v>
      </c>
      <c r="B23310" t="s">
        <v>3826</v>
      </c>
    </row>
    <row r="23311" spans="1:2" x14ac:dyDescent="0.3">
      <c r="A23311" t="s">
        <v>3052</v>
      </c>
      <c r="B23311" t="s">
        <v>184</v>
      </c>
    </row>
    <row r="23312" spans="1:2" x14ac:dyDescent="0.3">
      <c r="A23312" t="s">
        <v>3052</v>
      </c>
      <c r="B23312" t="s">
        <v>837</v>
      </c>
    </row>
    <row r="23313" spans="1:2" x14ac:dyDescent="0.3">
      <c r="A23313" t="s">
        <v>115</v>
      </c>
      <c r="B23313" t="s">
        <v>486</v>
      </c>
    </row>
    <row r="23314" spans="1:2" x14ac:dyDescent="0.3">
      <c r="A23314" t="s">
        <v>115</v>
      </c>
      <c r="B23314" t="s">
        <v>2417</v>
      </c>
    </row>
    <row r="23315" spans="1:2" x14ac:dyDescent="0.3">
      <c r="A23315" t="s">
        <v>115</v>
      </c>
      <c r="B23315" t="s">
        <v>19</v>
      </c>
    </row>
    <row r="23316" spans="1:2" x14ac:dyDescent="0.3">
      <c r="A23316" t="s">
        <v>3052</v>
      </c>
      <c r="B23316" t="s">
        <v>184</v>
      </c>
    </row>
    <row r="23317" spans="1:2" x14ac:dyDescent="0.3">
      <c r="A23317" t="s">
        <v>3052</v>
      </c>
      <c r="B23317" t="s">
        <v>837</v>
      </c>
    </row>
    <row r="23318" spans="1:2" x14ac:dyDescent="0.3">
      <c r="A23318" t="s">
        <v>3052</v>
      </c>
      <c r="B23318" t="s">
        <v>7641</v>
      </c>
    </row>
    <row r="23319" spans="1:2" x14ac:dyDescent="0.3">
      <c r="A23319" t="s">
        <v>68</v>
      </c>
      <c r="B23319" t="s">
        <v>19</v>
      </c>
    </row>
    <row r="23320" spans="1:2" x14ac:dyDescent="0.3">
      <c r="A23320" t="s">
        <v>68</v>
      </c>
      <c r="B23320" t="s">
        <v>131</v>
      </c>
    </row>
    <row r="23321" spans="1:2" x14ac:dyDescent="0.3">
      <c r="A23321" t="s">
        <v>68</v>
      </c>
      <c r="B23321" t="s">
        <v>355</v>
      </c>
    </row>
    <row r="23322" spans="1:2" x14ac:dyDescent="0.3">
      <c r="A23322" t="s">
        <v>68</v>
      </c>
      <c r="B23322" t="s">
        <v>2393</v>
      </c>
    </row>
    <row r="23323" spans="1:2" x14ac:dyDescent="0.3">
      <c r="A23323" t="s">
        <v>68</v>
      </c>
      <c r="B23323" t="s">
        <v>19</v>
      </c>
    </row>
    <row r="23324" spans="1:2" x14ac:dyDescent="0.3">
      <c r="A23324" t="s">
        <v>68</v>
      </c>
      <c r="B23324" t="s">
        <v>2341</v>
      </c>
    </row>
    <row r="23325" spans="1:2" x14ac:dyDescent="0.3">
      <c r="A23325" t="s">
        <v>3052</v>
      </c>
      <c r="B23325" t="s">
        <v>19</v>
      </c>
    </row>
    <row r="23326" spans="1:2" x14ac:dyDescent="0.3">
      <c r="A23326" t="s">
        <v>3052</v>
      </c>
      <c r="B23326" t="s">
        <v>5855</v>
      </c>
    </row>
    <row r="23327" spans="1:2" x14ac:dyDescent="0.3">
      <c r="A23327" t="s">
        <v>3052</v>
      </c>
      <c r="B23327" t="s">
        <v>486</v>
      </c>
    </row>
    <row r="23328" spans="1:2" x14ac:dyDescent="0.3">
      <c r="A23328" t="s">
        <v>3052</v>
      </c>
      <c r="B23328" t="s">
        <v>639</v>
      </c>
    </row>
    <row r="23329" spans="1:2" x14ac:dyDescent="0.3">
      <c r="A23329" t="s">
        <v>3052</v>
      </c>
      <c r="B23329" t="s">
        <v>790</v>
      </c>
    </row>
    <row r="23330" spans="1:2" x14ac:dyDescent="0.3">
      <c r="A23330" t="s">
        <v>3052</v>
      </c>
      <c r="B23330" t="s">
        <v>184</v>
      </c>
    </row>
    <row r="23331" spans="1:2" x14ac:dyDescent="0.3">
      <c r="A23331" t="s">
        <v>3052</v>
      </c>
      <c r="B23331" t="s">
        <v>2341</v>
      </c>
    </row>
    <row r="23332" spans="1:2" x14ac:dyDescent="0.3">
      <c r="A23332" t="s">
        <v>463</v>
      </c>
      <c r="B23332" t="s">
        <v>131</v>
      </c>
    </row>
    <row r="23333" spans="1:2" x14ac:dyDescent="0.3">
      <c r="A23333" t="s">
        <v>463</v>
      </c>
      <c r="B23333" t="s">
        <v>19</v>
      </c>
    </row>
    <row r="23334" spans="1:2" x14ac:dyDescent="0.3">
      <c r="A23334" t="s">
        <v>463</v>
      </c>
      <c r="B23334" t="s">
        <v>539</v>
      </c>
    </row>
    <row r="23335" spans="1:2" x14ac:dyDescent="0.3">
      <c r="A23335" t="s">
        <v>463</v>
      </c>
      <c r="B23335" t="s">
        <v>695</v>
      </c>
    </row>
    <row r="23336" spans="1:2" x14ac:dyDescent="0.3">
      <c r="A23336" t="s">
        <v>463</v>
      </c>
      <c r="B23336" t="s">
        <v>1193</v>
      </c>
    </row>
    <row r="23337" spans="1:2" x14ac:dyDescent="0.3">
      <c r="A23337" t="s">
        <v>463</v>
      </c>
      <c r="B23337" t="s">
        <v>2341</v>
      </c>
    </row>
    <row r="23338" spans="1:2" x14ac:dyDescent="0.3">
      <c r="A23338" t="s">
        <v>2068</v>
      </c>
      <c r="B23338" t="s">
        <v>19</v>
      </c>
    </row>
    <row r="23339" spans="1:2" x14ac:dyDescent="0.3">
      <c r="A23339" t="s">
        <v>2068</v>
      </c>
      <c r="B23339" t="s">
        <v>184</v>
      </c>
    </row>
    <row r="23340" spans="1:2" x14ac:dyDescent="0.3">
      <c r="A23340" t="s">
        <v>2068</v>
      </c>
      <c r="B23340" t="s">
        <v>4311</v>
      </c>
    </row>
    <row r="23341" spans="1:2" x14ac:dyDescent="0.3">
      <c r="A23341" t="s">
        <v>463</v>
      </c>
      <c r="B23341" t="s">
        <v>639</v>
      </c>
    </row>
    <row r="23342" spans="1:2" x14ac:dyDescent="0.3">
      <c r="A23342" t="s">
        <v>463</v>
      </c>
      <c r="B23342" t="s">
        <v>1193</v>
      </c>
    </row>
    <row r="23343" spans="1:2" x14ac:dyDescent="0.3">
      <c r="A23343" t="s">
        <v>463</v>
      </c>
      <c r="B23343" t="s">
        <v>2341</v>
      </c>
    </row>
    <row r="23344" spans="1:2" x14ac:dyDescent="0.3">
      <c r="A23344" t="s">
        <v>68</v>
      </c>
      <c r="B23344" t="s">
        <v>19</v>
      </c>
    </row>
    <row r="23345" spans="1:2" x14ac:dyDescent="0.3">
      <c r="A23345" t="s">
        <v>68</v>
      </c>
      <c r="B23345" t="s">
        <v>639</v>
      </c>
    </row>
    <row r="23346" spans="1:2" x14ac:dyDescent="0.3">
      <c r="A23346" t="s">
        <v>68</v>
      </c>
      <c r="B23346" t="s">
        <v>2341</v>
      </c>
    </row>
    <row r="23347" spans="1:2" x14ac:dyDescent="0.3">
      <c r="A23347" t="s">
        <v>2068</v>
      </c>
      <c r="B23347" t="s">
        <v>19</v>
      </c>
    </row>
    <row r="23348" spans="1:2" x14ac:dyDescent="0.3">
      <c r="A23348" t="s">
        <v>2068</v>
      </c>
      <c r="B23348" t="s">
        <v>184</v>
      </c>
    </row>
    <row r="23349" spans="1:2" x14ac:dyDescent="0.3">
      <c r="A23349" t="s">
        <v>2068</v>
      </c>
      <c r="B23349" t="s">
        <v>2341</v>
      </c>
    </row>
    <row r="23350" spans="1:2" x14ac:dyDescent="0.3">
      <c r="A23350" t="s">
        <v>2068</v>
      </c>
      <c r="B23350" t="s">
        <v>534</v>
      </c>
    </row>
    <row r="23351" spans="1:2" x14ac:dyDescent="0.3">
      <c r="A23351" t="s">
        <v>2068</v>
      </c>
      <c r="B23351" t="s">
        <v>184</v>
      </c>
    </row>
    <row r="23352" spans="1:2" x14ac:dyDescent="0.3">
      <c r="A23352" t="s">
        <v>2068</v>
      </c>
      <c r="B23352" t="s">
        <v>5855</v>
      </c>
    </row>
    <row r="23353" spans="1:2" x14ac:dyDescent="0.3">
      <c r="A23353" t="s">
        <v>2068</v>
      </c>
      <c r="B23353" t="s">
        <v>486</v>
      </c>
    </row>
    <row r="23354" spans="1:2" x14ac:dyDescent="0.3">
      <c r="A23354" t="s">
        <v>2068</v>
      </c>
      <c r="B23354" t="s">
        <v>2341</v>
      </c>
    </row>
    <row r="23355" spans="1:2" x14ac:dyDescent="0.3">
      <c r="A23355" t="s">
        <v>2068</v>
      </c>
      <c r="B23355" t="s">
        <v>1193</v>
      </c>
    </row>
    <row r="23356" spans="1:2" x14ac:dyDescent="0.3">
      <c r="A23356" t="s">
        <v>68</v>
      </c>
      <c r="B23356" t="s">
        <v>893</v>
      </c>
    </row>
    <row r="23357" spans="1:2" x14ac:dyDescent="0.3">
      <c r="A23357" t="s">
        <v>11</v>
      </c>
      <c r="B23357" t="s">
        <v>184</v>
      </c>
    </row>
    <row r="23358" spans="1:2" x14ac:dyDescent="0.3">
      <c r="A23358" t="s">
        <v>11</v>
      </c>
      <c r="B23358" t="s">
        <v>19</v>
      </c>
    </row>
    <row r="23359" spans="1:2" x14ac:dyDescent="0.3">
      <c r="A23359" t="s">
        <v>11</v>
      </c>
      <c r="B23359" t="s">
        <v>486</v>
      </c>
    </row>
    <row r="23360" spans="1:2" x14ac:dyDescent="0.3">
      <c r="A23360" t="s">
        <v>463</v>
      </c>
      <c r="B23360" t="s">
        <v>1193</v>
      </c>
    </row>
    <row r="23361" spans="1:2" x14ac:dyDescent="0.3">
      <c r="A23361" t="s">
        <v>189</v>
      </c>
      <c r="B23361" t="s">
        <v>2341</v>
      </c>
    </row>
    <row r="23362" spans="1:2" x14ac:dyDescent="0.3">
      <c r="A23362" t="s">
        <v>189</v>
      </c>
      <c r="B23362" t="s">
        <v>4207</v>
      </c>
    </row>
    <row r="23363" spans="1:2" x14ac:dyDescent="0.3">
      <c r="A23363" t="s">
        <v>189</v>
      </c>
      <c r="B23363" t="s">
        <v>7619</v>
      </c>
    </row>
    <row r="23364" spans="1:2" x14ac:dyDescent="0.3">
      <c r="A23364" t="s">
        <v>3052</v>
      </c>
      <c r="B23364" t="s">
        <v>19</v>
      </c>
    </row>
    <row r="23365" spans="1:2" x14ac:dyDescent="0.3">
      <c r="A23365" t="s">
        <v>3052</v>
      </c>
      <c r="B23365" t="s">
        <v>695</v>
      </c>
    </row>
    <row r="23366" spans="1:2" x14ac:dyDescent="0.3">
      <c r="A23366" t="s">
        <v>3052</v>
      </c>
      <c r="B23366" t="s">
        <v>4311</v>
      </c>
    </row>
    <row r="23367" spans="1:2" x14ac:dyDescent="0.3">
      <c r="A23367" t="s">
        <v>68</v>
      </c>
      <c r="B23367" t="s">
        <v>2417</v>
      </c>
    </row>
    <row r="23368" spans="1:2" x14ac:dyDescent="0.3">
      <c r="A23368" t="s">
        <v>2068</v>
      </c>
      <c r="B23368" t="s">
        <v>486</v>
      </c>
    </row>
    <row r="23369" spans="1:2" x14ac:dyDescent="0.3">
      <c r="A23369" t="s">
        <v>3052</v>
      </c>
      <c r="B23369" t="s">
        <v>184</v>
      </c>
    </row>
    <row r="23370" spans="1:2" x14ac:dyDescent="0.3">
      <c r="A23370" t="s">
        <v>3052</v>
      </c>
      <c r="B23370" t="s">
        <v>790</v>
      </c>
    </row>
    <row r="23371" spans="1:2" x14ac:dyDescent="0.3">
      <c r="A23371" t="s">
        <v>3052</v>
      </c>
      <c r="B23371" t="s">
        <v>639</v>
      </c>
    </row>
    <row r="23372" spans="1:2" x14ac:dyDescent="0.3">
      <c r="A23372" t="s">
        <v>3052</v>
      </c>
      <c r="B23372" t="s">
        <v>2341</v>
      </c>
    </row>
    <row r="23373" spans="1:2" x14ac:dyDescent="0.3">
      <c r="A23373" t="s">
        <v>68</v>
      </c>
      <c r="B23373" t="s">
        <v>14722</v>
      </c>
    </row>
    <row r="23374" spans="1:2" x14ac:dyDescent="0.3">
      <c r="A23374" t="s">
        <v>115</v>
      </c>
      <c r="B23374" t="s">
        <v>534</v>
      </c>
    </row>
    <row r="23375" spans="1:2" x14ac:dyDescent="0.3">
      <c r="A23375" t="s">
        <v>115</v>
      </c>
      <c r="B23375" t="s">
        <v>486</v>
      </c>
    </row>
    <row r="23376" spans="1:2" x14ac:dyDescent="0.3">
      <c r="A23376" t="s">
        <v>115</v>
      </c>
      <c r="B23376" t="s">
        <v>695</v>
      </c>
    </row>
    <row r="23377" spans="1:2" x14ac:dyDescent="0.3">
      <c r="A23377" t="s">
        <v>11</v>
      </c>
      <c r="B23377" t="s">
        <v>1900</v>
      </c>
    </row>
    <row r="23378" spans="1:2" x14ac:dyDescent="0.3">
      <c r="A23378" t="s">
        <v>11</v>
      </c>
      <c r="B23378" t="s">
        <v>2341</v>
      </c>
    </row>
    <row r="23379" spans="1:2" x14ac:dyDescent="0.3">
      <c r="A23379" t="s">
        <v>463</v>
      </c>
      <c r="B23379" t="s">
        <v>2341</v>
      </c>
    </row>
    <row r="23380" spans="1:2" x14ac:dyDescent="0.3">
      <c r="A23380" t="s">
        <v>463</v>
      </c>
      <c r="B23380" t="s">
        <v>486</v>
      </c>
    </row>
    <row r="23381" spans="1:2" x14ac:dyDescent="0.3">
      <c r="A23381" t="s">
        <v>91</v>
      </c>
      <c r="B23381" t="s">
        <v>4207</v>
      </c>
    </row>
    <row r="23382" spans="1:2" x14ac:dyDescent="0.3">
      <c r="A23382" t="s">
        <v>463</v>
      </c>
      <c r="B23382" t="s">
        <v>19</v>
      </c>
    </row>
    <row r="23383" spans="1:2" x14ac:dyDescent="0.3">
      <c r="A23383" t="s">
        <v>68</v>
      </c>
      <c r="B23383" t="s">
        <v>2417</v>
      </c>
    </row>
    <row r="23384" spans="1:2" x14ac:dyDescent="0.3">
      <c r="A23384" t="s">
        <v>189</v>
      </c>
      <c r="B23384" t="s">
        <v>617</v>
      </c>
    </row>
    <row r="23385" spans="1:2" x14ac:dyDescent="0.3">
      <c r="A23385" t="s">
        <v>463</v>
      </c>
      <c r="B23385" t="s">
        <v>5180</v>
      </c>
    </row>
    <row r="23386" spans="1:2" x14ac:dyDescent="0.3">
      <c r="A23386" t="s">
        <v>463</v>
      </c>
      <c r="B23386" t="s">
        <v>14034</v>
      </c>
    </row>
    <row r="23387" spans="1:2" x14ac:dyDescent="0.3">
      <c r="A23387" t="s">
        <v>463</v>
      </c>
      <c r="B23387" t="s">
        <v>1193</v>
      </c>
    </row>
    <row r="23388" spans="1:2" x14ac:dyDescent="0.3">
      <c r="A23388" t="s">
        <v>463</v>
      </c>
      <c r="B23388" t="s">
        <v>2341</v>
      </c>
    </row>
    <row r="23389" spans="1:2" x14ac:dyDescent="0.3">
      <c r="A23389" t="s">
        <v>91</v>
      </c>
      <c r="B23389" t="s">
        <v>14723</v>
      </c>
    </row>
    <row r="23390" spans="1:2" x14ac:dyDescent="0.3">
      <c r="A23390" t="s">
        <v>91</v>
      </c>
      <c r="B23390" t="s">
        <v>14724</v>
      </c>
    </row>
    <row r="23391" spans="1:2" x14ac:dyDescent="0.3">
      <c r="A23391" t="s">
        <v>3052</v>
      </c>
      <c r="B23391" t="s">
        <v>695</v>
      </c>
    </row>
    <row r="23392" spans="1:2" x14ac:dyDescent="0.3">
      <c r="A23392" t="s">
        <v>115</v>
      </c>
      <c r="B23392" t="s">
        <v>184</v>
      </c>
    </row>
    <row r="23393" spans="1:2" x14ac:dyDescent="0.3">
      <c r="A23393" t="s">
        <v>115</v>
      </c>
      <c r="B23393" t="s">
        <v>14034</v>
      </c>
    </row>
    <row r="23394" spans="1:2" x14ac:dyDescent="0.3">
      <c r="A23394" t="s">
        <v>115</v>
      </c>
      <c r="B23394" t="s">
        <v>2341</v>
      </c>
    </row>
    <row r="23395" spans="1:2" x14ac:dyDescent="0.3">
      <c r="A23395" t="s">
        <v>2068</v>
      </c>
      <c r="B23395" t="s">
        <v>19</v>
      </c>
    </row>
    <row r="23396" spans="1:2" x14ac:dyDescent="0.3">
      <c r="A23396" t="s">
        <v>2068</v>
      </c>
      <c r="B23396" t="s">
        <v>695</v>
      </c>
    </row>
    <row r="23397" spans="1:2" x14ac:dyDescent="0.3">
      <c r="A23397" t="s">
        <v>2068</v>
      </c>
      <c r="B23397" t="s">
        <v>131</v>
      </c>
    </row>
    <row r="23398" spans="1:2" x14ac:dyDescent="0.3">
      <c r="A23398" t="s">
        <v>2068</v>
      </c>
      <c r="B23398" t="s">
        <v>184</v>
      </c>
    </row>
    <row r="23399" spans="1:2" x14ac:dyDescent="0.3">
      <c r="A23399" t="s">
        <v>11</v>
      </c>
      <c r="B23399" t="s">
        <v>19</v>
      </c>
    </row>
    <row r="23400" spans="1:2" x14ac:dyDescent="0.3">
      <c r="A23400" t="s">
        <v>115</v>
      </c>
      <c r="B23400" t="s">
        <v>695</v>
      </c>
    </row>
    <row r="23401" spans="1:2" x14ac:dyDescent="0.3">
      <c r="A23401" t="s">
        <v>91</v>
      </c>
      <c r="B23401" t="s">
        <v>3826</v>
      </c>
    </row>
    <row r="23402" spans="1:2" x14ac:dyDescent="0.3">
      <c r="A23402" t="s">
        <v>68</v>
      </c>
      <c r="B23402" t="s">
        <v>7250</v>
      </c>
    </row>
    <row r="23403" spans="1:2" x14ac:dyDescent="0.3">
      <c r="A23403" t="s">
        <v>11</v>
      </c>
      <c r="B23403" t="s">
        <v>2341</v>
      </c>
    </row>
    <row r="23404" spans="1:2" x14ac:dyDescent="0.3">
      <c r="A23404" t="s">
        <v>11</v>
      </c>
      <c r="B23404" t="s">
        <v>4207</v>
      </c>
    </row>
    <row r="23405" spans="1:2" x14ac:dyDescent="0.3">
      <c r="A23405" t="s">
        <v>3052</v>
      </c>
      <c r="B23405" t="s">
        <v>837</v>
      </c>
    </row>
    <row r="23406" spans="1:2" x14ac:dyDescent="0.3">
      <c r="A23406" t="s">
        <v>3052</v>
      </c>
      <c r="B23406" t="s">
        <v>184</v>
      </c>
    </row>
    <row r="23407" spans="1:2" x14ac:dyDescent="0.3">
      <c r="A23407" t="s">
        <v>3052</v>
      </c>
      <c r="B23407" t="s">
        <v>7641</v>
      </c>
    </row>
    <row r="23408" spans="1:2" x14ac:dyDescent="0.3">
      <c r="A23408" t="s">
        <v>2068</v>
      </c>
      <c r="B23408" t="s">
        <v>695</v>
      </c>
    </row>
    <row r="23409" spans="1:2" x14ac:dyDescent="0.3">
      <c r="A23409" t="s">
        <v>2068</v>
      </c>
      <c r="B23409" t="s">
        <v>19</v>
      </c>
    </row>
    <row r="23410" spans="1:2" x14ac:dyDescent="0.3">
      <c r="A23410" t="s">
        <v>2068</v>
      </c>
      <c r="B23410" t="s">
        <v>4311</v>
      </c>
    </row>
    <row r="23411" spans="1:2" x14ac:dyDescent="0.3">
      <c r="A23411" t="s">
        <v>68</v>
      </c>
      <c r="B23411" t="s">
        <v>2417</v>
      </c>
    </row>
    <row r="23412" spans="1:2" x14ac:dyDescent="0.3">
      <c r="A23412" t="s">
        <v>3052</v>
      </c>
      <c r="B23412" t="s">
        <v>695</v>
      </c>
    </row>
    <row r="23413" spans="1:2" x14ac:dyDescent="0.3">
      <c r="A23413" t="s">
        <v>3052</v>
      </c>
      <c r="B23413" t="s">
        <v>486</v>
      </c>
    </row>
    <row r="23414" spans="1:2" x14ac:dyDescent="0.3">
      <c r="A23414" t="s">
        <v>463</v>
      </c>
      <c r="B23414" t="s">
        <v>2341</v>
      </c>
    </row>
    <row r="23415" spans="1:2" x14ac:dyDescent="0.3">
      <c r="A23415" t="s">
        <v>463</v>
      </c>
      <c r="B23415" t="s">
        <v>4207</v>
      </c>
    </row>
    <row r="23416" spans="1:2" x14ac:dyDescent="0.3">
      <c r="A23416" t="s">
        <v>463</v>
      </c>
      <c r="B23416" t="s">
        <v>3138</v>
      </c>
    </row>
    <row r="23417" spans="1:2" x14ac:dyDescent="0.3">
      <c r="A23417" t="s">
        <v>463</v>
      </c>
      <c r="B23417" t="s">
        <v>184</v>
      </c>
    </row>
    <row r="23418" spans="1:2" x14ac:dyDescent="0.3">
      <c r="A23418" t="s">
        <v>463</v>
      </c>
      <c r="B23418" t="s">
        <v>2417</v>
      </c>
    </row>
    <row r="23419" spans="1:2" x14ac:dyDescent="0.3">
      <c r="A23419" t="s">
        <v>11</v>
      </c>
      <c r="B23419" t="s">
        <v>695</v>
      </c>
    </row>
    <row r="23420" spans="1:2" x14ac:dyDescent="0.3">
      <c r="A23420" t="s">
        <v>11</v>
      </c>
      <c r="B23420" t="s">
        <v>19</v>
      </c>
    </row>
    <row r="23421" spans="1:2" x14ac:dyDescent="0.3">
      <c r="A23421" t="s">
        <v>11</v>
      </c>
      <c r="B23421" t="s">
        <v>3138</v>
      </c>
    </row>
    <row r="23422" spans="1:2" x14ac:dyDescent="0.3">
      <c r="A23422" t="s">
        <v>189</v>
      </c>
      <c r="B23422" t="s">
        <v>4207</v>
      </c>
    </row>
    <row r="23423" spans="1:2" x14ac:dyDescent="0.3">
      <c r="A23423" t="s">
        <v>2068</v>
      </c>
      <c r="B23423" t="s">
        <v>184</v>
      </c>
    </row>
    <row r="23424" spans="1:2" x14ac:dyDescent="0.3">
      <c r="A23424" t="s">
        <v>2068</v>
      </c>
      <c r="B23424" t="s">
        <v>837</v>
      </c>
    </row>
    <row r="23425" spans="1:2" x14ac:dyDescent="0.3">
      <c r="A23425" t="s">
        <v>189</v>
      </c>
      <c r="B23425" t="s">
        <v>2417</v>
      </c>
    </row>
    <row r="23426" spans="1:2" x14ac:dyDescent="0.3">
      <c r="A23426" t="s">
        <v>68</v>
      </c>
      <c r="B23426" t="s">
        <v>2417</v>
      </c>
    </row>
    <row r="23427" spans="1:2" x14ac:dyDescent="0.3">
      <c r="A23427" t="s">
        <v>68</v>
      </c>
      <c r="B23427" t="s">
        <v>4207</v>
      </c>
    </row>
    <row r="23428" spans="1:2" x14ac:dyDescent="0.3">
      <c r="A23428" t="s">
        <v>68</v>
      </c>
      <c r="B23428" t="s">
        <v>2341</v>
      </c>
    </row>
    <row r="23429" spans="1:2" x14ac:dyDescent="0.3">
      <c r="A23429" t="s">
        <v>68</v>
      </c>
      <c r="B23429" t="s">
        <v>184</v>
      </c>
    </row>
    <row r="23430" spans="1:2" x14ac:dyDescent="0.3">
      <c r="A23430" t="s">
        <v>383</v>
      </c>
      <c r="B23430" t="s">
        <v>7662</v>
      </c>
    </row>
    <row r="23431" spans="1:2" x14ac:dyDescent="0.3">
      <c r="A23431" t="s">
        <v>383</v>
      </c>
      <c r="B23431" t="s">
        <v>695</v>
      </c>
    </row>
    <row r="23432" spans="1:2" x14ac:dyDescent="0.3">
      <c r="A23432" t="s">
        <v>383</v>
      </c>
      <c r="B23432" t="s">
        <v>2341</v>
      </c>
    </row>
    <row r="23433" spans="1:2" x14ac:dyDescent="0.3">
      <c r="A23433" t="s">
        <v>189</v>
      </c>
      <c r="B23433" t="s">
        <v>4207</v>
      </c>
    </row>
    <row r="23434" spans="1:2" x14ac:dyDescent="0.3">
      <c r="A23434" t="s">
        <v>189</v>
      </c>
      <c r="B23434" t="s">
        <v>2341</v>
      </c>
    </row>
    <row r="23435" spans="1:2" x14ac:dyDescent="0.3">
      <c r="A23435" t="s">
        <v>3052</v>
      </c>
      <c r="B23435" t="s">
        <v>534</v>
      </c>
    </row>
    <row r="23436" spans="1:2" x14ac:dyDescent="0.3">
      <c r="A23436" t="s">
        <v>3052</v>
      </c>
      <c r="B23436" t="s">
        <v>19</v>
      </c>
    </row>
    <row r="23437" spans="1:2" x14ac:dyDescent="0.3">
      <c r="A23437" t="s">
        <v>3052</v>
      </c>
      <c r="B23437" t="s">
        <v>2417</v>
      </c>
    </row>
    <row r="23438" spans="1:2" x14ac:dyDescent="0.3">
      <c r="A23438" t="s">
        <v>91</v>
      </c>
      <c r="B23438" t="s">
        <v>534</v>
      </c>
    </row>
    <row r="23439" spans="1:2" x14ac:dyDescent="0.3">
      <c r="A23439" t="s">
        <v>3052</v>
      </c>
      <c r="B23439" t="s">
        <v>3826</v>
      </c>
    </row>
    <row r="23440" spans="1:2" x14ac:dyDescent="0.3">
      <c r="A23440" t="s">
        <v>3052</v>
      </c>
      <c r="B23440" t="s">
        <v>695</v>
      </c>
    </row>
    <row r="23441" spans="1:2" x14ac:dyDescent="0.3">
      <c r="A23441" t="s">
        <v>3052</v>
      </c>
      <c r="B23441" t="s">
        <v>184</v>
      </c>
    </row>
    <row r="23442" spans="1:2" x14ac:dyDescent="0.3">
      <c r="A23442" t="s">
        <v>3052</v>
      </c>
      <c r="B23442" t="s">
        <v>837</v>
      </c>
    </row>
    <row r="23443" spans="1:2" x14ac:dyDescent="0.3">
      <c r="A23443" t="s">
        <v>3052</v>
      </c>
      <c r="B23443" t="s">
        <v>2341</v>
      </c>
    </row>
    <row r="23444" spans="1:2" x14ac:dyDescent="0.3">
      <c r="A23444" t="s">
        <v>2068</v>
      </c>
      <c r="B23444" t="s">
        <v>184</v>
      </c>
    </row>
    <row r="23445" spans="1:2" x14ac:dyDescent="0.3">
      <c r="A23445" t="s">
        <v>2068</v>
      </c>
      <c r="B23445" t="s">
        <v>837</v>
      </c>
    </row>
    <row r="23446" spans="1:2" x14ac:dyDescent="0.3">
      <c r="A23446" t="s">
        <v>2068</v>
      </c>
      <c r="B23446" t="s">
        <v>486</v>
      </c>
    </row>
    <row r="23447" spans="1:2" x14ac:dyDescent="0.3">
      <c r="A23447" t="s">
        <v>2068</v>
      </c>
      <c r="B23447" t="s">
        <v>2341</v>
      </c>
    </row>
    <row r="23448" spans="1:2" x14ac:dyDescent="0.3">
      <c r="A23448" t="s">
        <v>11</v>
      </c>
      <c r="B23448" t="s">
        <v>2341</v>
      </c>
    </row>
    <row r="23449" spans="1:2" x14ac:dyDescent="0.3">
      <c r="A23449" t="s">
        <v>11</v>
      </c>
      <c r="B23449" t="s">
        <v>4207</v>
      </c>
    </row>
    <row r="23450" spans="1:2" x14ac:dyDescent="0.3">
      <c r="A23450" t="s">
        <v>11</v>
      </c>
      <c r="B23450" t="s">
        <v>131</v>
      </c>
    </row>
    <row r="23451" spans="1:2" x14ac:dyDescent="0.3">
      <c r="A23451" t="s">
        <v>11</v>
      </c>
      <c r="B23451" t="s">
        <v>486</v>
      </c>
    </row>
    <row r="23452" spans="1:2" x14ac:dyDescent="0.3">
      <c r="A23452" t="s">
        <v>2068</v>
      </c>
      <c r="B23452" t="s">
        <v>2417</v>
      </c>
    </row>
    <row r="23453" spans="1:2" x14ac:dyDescent="0.3">
      <c r="A23453" t="s">
        <v>2068</v>
      </c>
      <c r="B23453" t="s">
        <v>1193</v>
      </c>
    </row>
    <row r="23454" spans="1:2" x14ac:dyDescent="0.3">
      <c r="A23454" t="s">
        <v>2068</v>
      </c>
      <c r="B23454" t="s">
        <v>4207</v>
      </c>
    </row>
    <row r="23455" spans="1:2" x14ac:dyDescent="0.3">
      <c r="A23455" t="s">
        <v>2068</v>
      </c>
      <c r="B23455" t="s">
        <v>695</v>
      </c>
    </row>
    <row r="23456" spans="1:2" x14ac:dyDescent="0.3">
      <c r="A23456" t="s">
        <v>2068</v>
      </c>
      <c r="B23456" t="s">
        <v>4611</v>
      </c>
    </row>
    <row r="23457" spans="1:2" x14ac:dyDescent="0.3">
      <c r="A23457" t="s">
        <v>2068</v>
      </c>
      <c r="B23457" t="s">
        <v>184</v>
      </c>
    </row>
    <row r="23458" spans="1:2" x14ac:dyDescent="0.3">
      <c r="A23458" t="s">
        <v>91</v>
      </c>
      <c r="B23458" t="s">
        <v>617</v>
      </c>
    </row>
    <row r="23459" spans="1:2" x14ac:dyDescent="0.3">
      <c r="A23459" t="s">
        <v>189</v>
      </c>
      <c r="B23459" t="s">
        <v>3138</v>
      </c>
    </row>
    <row r="23460" spans="1:2" x14ac:dyDescent="0.3">
      <c r="A23460" t="s">
        <v>3052</v>
      </c>
      <c r="B23460" t="s">
        <v>184</v>
      </c>
    </row>
    <row r="23461" spans="1:2" x14ac:dyDescent="0.3">
      <c r="A23461" t="s">
        <v>3052</v>
      </c>
      <c r="B23461" t="s">
        <v>837</v>
      </c>
    </row>
    <row r="23462" spans="1:2" x14ac:dyDescent="0.3">
      <c r="A23462" t="s">
        <v>3052</v>
      </c>
      <c r="B23462" t="s">
        <v>184</v>
      </c>
    </row>
    <row r="23463" spans="1:2" x14ac:dyDescent="0.3">
      <c r="A23463" t="s">
        <v>463</v>
      </c>
      <c r="B23463" t="s">
        <v>486</v>
      </c>
    </row>
    <row r="23464" spans="1:2" x14ac:dyDescent="0.3">
      <c r="A23464" t="s">
        <v>68</v>
      </c>
      <c r="B23464" t="s">
        <v>2417</v>
      </c>
    </row>
    <row r="23465" spans="1:2" x14ac:dyDescent="0.3">
      <c r="A23465" t="s">
        <v>68</v>
      </c>
      <c r="B23465" t="s">
        <v>19</v>
      </c>
    </row>
    <row r="23466" spans="1:2" x14ac:dyDescent="0.3">
      <c r="A23466" t="s">
        <v>68</v>
      </c>
      <c r="B23466" t="s">
        <v>355</v>
      </c>
    </row>
    <row r="23467" spans="1:2" x14ac:dyDescent="0.3">
      <c r="A23467" t="s">
        <v>91</v>
      </c>
      <c r="B23467" t="s">
        <v>617</v>
      </c>
    </row>
    <row r="23468" spans="1:2" x14ac:dyDescent="0.3">
      <c r="A23468" t="s">
        <v>91</v>
      </c>
      <c r="B23468" t="s">
        <v>1193</v>
      </c>
    </row>
    <row r="23469" spans="1:2" x14ac:dyDescent="0.3">
      <c r="A23469" t="s">
        <v>115</v>
      </c>
      <c r="B23469" t="s">
        <v>486</v>
      </c>
    </row>
    <row r="23470" spans="1:2" x14ac:dyDescent="0.3">
      <c r="A23470" t="s">
        <v>463</v>
      </c>
      <c r="B23470" t="s">
        <v>695</v>
      </c>
    </row>
    <row r="23471" spans="1:2" x14ac:dyDescent="0.3">
      <c r="A23471" t="s">
        <v>463</v>
      </c>
      <c r="B23471" t="s">
        <v>19</v>
      </c>
    </row>
    <row r="23472" spans="1:2" x14ac:dyDescent="0.3">
      <c r="A23472" t="s">
        <v>463</v>
      </c>
      <c r="B23472" t="s">
        <v>486</v>
      </c>
    </row>
    <row r="23473" spans="1:2" x14ac:dyDescent="0.3">
      <c r="A23473" t="s">
        <v>463</v>
      </c>
      <c r="B23473" t="s">
        <v>695</v>
      </c>
    </row>
    <row r="23474" spans="1:2" x14ac:dyDescent="0.3">
      <c r="A23474" t="s">
        <v>383</v>
      </c>
      <c r="B23474" t="s">
        <v>184</v>
      </c>
    </row>
    <row r="23475" spans="1:2" x14ac:dyDescent="0.3">
      <c r="A23475" t="s">
        <v>383</v>
      </c>
      <c r="B23475" t="s">
        <v>19</v>
      </c>
    </row>
    <row r="23476" spans="1:2" x14ac:dyDescent="0.3">
      <c r="A23476" t="s">
        <v>68</v>
      </c>
      <c r="B23476" t="s">
        <v>2341</v>
      </c>
    </row>
    <row r="23477" spans="1:2" x14ac:dyDescent="0.3">
      <c r="A23477" t="s">
        <v>463</v>
      </c>
      <c r="B23477" t="s">
        <v>355</v>
      </c>
    </row>
    <row r="23478" spans="1:2" x14ac:dyDescent="0.3">
      <c r="A23478" t="s">
        <v>463</v>
      </c>
      <c r="B23478" t="s">
        <v>695</v>
      </c>
    </row>
    <row r="23479" spans="1:2" x14ac:dyDescent="0.3">
      <c r="A23479" t="s">
        <v>91</v>
      </c>
      <c r="B23479" t="s">
        <v>19</v>
      </c>
    </row>
    <row r="23480" spans="1:2" x14ac:dyDescent="0.3">
      <c r="A23480" t="s">
        <v>463</v>
      </c>
      <c r="B23480" t="s">
        <v>184</v>
      </c>
    </row>
    <row r="23481" spans="1:2" x14ac:dyDescent="0.3">
      <c r="A23481" t="s">
        <v>463</v>
      </c>
      <c r="B23481" t="s">
        <v>486</v>
      </c>
    </row>
    <row r="23482" spans="1:2" x14ac:dyDescent="0.3">
      <c r="A23482" t="s">
        <v>3052</v>
      </c>
      <c r="B23482" t="s">
        <v>2417</v>
      </c>
    </row>
    <row r="23483" spans="1:2" x14ac:dyDescent="0.3">
      <c r="A23483" t="s">
        <v>115</v>
      </c>
      <c r="B23483" t="s">
        <v>2417</v>
      </c>
    </row>
    <row r="23484" spans="1:2" x14ac:dyDescent="0.3">
      <c r="A23484" t="s">
        <v>115</v>
      </c>
      <c r="B23484" t="s">
        <v>1193</v>
      </c>
    </row>
    <row r="23485" spans="1:2" x14ac:dyDescent="0.3">
      <c r="A23485" t="s">
        <v>115</v>
      </c>
      <c r="B23485" t="s">
        <v>2341</v>
      </c>
    </row>
    <row r="23486" spans="1:2" x14ac:dyDescent="0.3">
      <c r="A23486" t="s">
        <v>11</v>
      </c>
      <c r="B23486" t="s">
        <v>2417</v>
      </c>
    </row>
    <row r="23487" spans="1:2" x14ac:dyDescent="0.3">
      <c r="A23487" t="s">
        <v>11</v>
      </c>
      <c r="B23487" t="s">
        <v>486</v>
      </c>
    </row>
    <row r="23488" spans="1:2" x14ac:dyDescent="0.3">
      <c r="A23488" t="s">
        <v>3052</v>
      </c>
      <c r="B23488" t="s">
        <v>790</v>
      </c>
    </row>
    <row r="23489" spans="1:2" x14ac:dyDescent="0.3">
      <c r="A23489" t="s">
        <v>3052</v>
      </c>
      <c r="B23489" t="s">
        <v>19</v>
      </c>
    </row>
    <row r="23490" spans="1:2" x14ac:dyDescent="0.3">
      <c r="A23490" t="s">
        <v>3052</v>
      </c>
      <c r="B23490" t="s">
        <v>695</v>
      </c>
    </row>
    <row r="23491" spans="1:2" x14ac:dyDescent="0.3">
      <c r="A23491" t="s">
        <v>3052</v>
      </c>
      <c r="B23491" t="s">
        <v>1193</v>
      </c>
    </row>
    <row r="23492" spans="1:2" x14ac:dyDescent="0.3">
      <c r="A23492" t="s">
        <v>11</v>
      </c>
      <c r="B23492" t="s">
        <v>695</v>
      </c>
    </row>
    <row r="23493" spans="1:2" x14ac:dyDescent="0.3">
      <c r="A23493" t="s">
        <v>11</v>
      </c>
      <c r="B23493" t="s">
        <v>131</v>
      </c>
    </row>
    <row r="23494" spans="1:2" x14ac:dyDescent="0.3">
      <c r="A23494" t="s">
        <v>11</v>
      </c>
      <c r="B23494" t="s">
        <v>2341</v>
      </c>
    </row>
    <row r="23495" spans="1:2" x14ac:dyDescent="0.3">
      <c r="A23495" t="s">
        <v>68</v>
      </c>
      <c r="B23495" t="s">
        <v>2341</v>
      </c>
    </row>
    <row r="23496" spans="1:2" x14ac:dyDescent="0.3">
      <c r="A23496" t="s">
        <v>68</v>
      </c>
      <c r="B23496" t="s">
        <v>184</v>
      </c>
    </row>
    <row r="23497" spans="1:2" x14ac:dyDescent="0.3">
      <c r="A23497" t="s">
        <v>68</v>
      </c>
      <c r="B23497" t="s">
        <v>486</v>
      </c>
    </row>
    <row r="23498" spans="1:2" x14ac:dyDescent="0.3">
      <c r="A23498" t="s">
        <v>68</v>
      </c>
      <c r="B23498" t="s">
        <v>837</v>
      </c>
    </row>
    <row r="23499" spans="1:2" x14ac:dyDescent="0.3">
      <c r="A23499" t="s">
        <v>68</v>
      </c>
      <c r="B23499" t="s">
        <v>19</v>
      </c>
    </row>
    <row r="23500" spans="1:2" x14ac:dyDescent="0.3">
      <c r="A23500" t="s">
        <v>91</v>
      </c>
      <c r="B23500" t="s">
        <v>184</v>
      </c>
    </row>
    <row r="23501" spans="1:2" x14ac:dyDescent="0.3">
      <c r="A23501" t="s">
        <v>91</v>
      </c>
      <c r="B23501" t="s">
        <v>534</v>
      </c>
    </row>
    <row r="23502" spans="1:2" x14ac:dyDescent="0.3">
      <c r="A23502" t="s">
        <v>91</v>
      </c>
      <c r="B23502" t="s">
        <v>2341</v>
      </c>
    </row>
    <row r="23503" spans="1:2" x14ac:dyDescent="0.3">
      <c r="A23503" t="s">
        <v>11</v>
      </c>
      <c r="B23503" t="s">
        <v>2417</v>
      </c>
    </row>
    <row r="23504" spans="1:2" x14ac:dyDescent="0.3">
      <c r="A23504" t="s">
        <v>11</v>
      </c>
      <c r="B23504" t="s">
        <v>695</v>
      </c>
    </row>
    <row r="23505" spans="1:2" x14ac:dyDescent="0.3">
      <c r="A23505" t="s">
        <v>11</v>
      </c>
      <c r="B23505" t="s">
        <v>19</v>
      </c>
    </row>
    <row r="23506" spans="1:2" x14ac:dyDescent="0.3">
      <c r="A23506" t="s">
        <v>11</v>
      </c>
      <c r="B23506" t="s">
        <v>2341</v>
      </c>
    </row>
    <row r="23507" spans="1:2" x14ac:dyDescent="0.3">
      <c r="A23507" t="s">
        <v>463</v>
      </c>
      <c r="B23507" t="s">
        <v>2417</v>
      </c>
    </row>
    <row r="23508" spans="1:2" x14ac:dyDescent="0.3">
      <c r="A23508" t="s">
        <v>463</v>
      </c>
      <c r="B23508" t="s">
        <v>19</v>
      </c>
    </row>
    <row r="23509" spans="1:2" x14ac:dyDescent="0.3">
      <c r="A23509" t="s">
        <v>68</v>
      </c>
      <c r="B23509" t="s">
        <v>6731</v>
      </c>
    </row>
    <row r="23510" spans="1:2" x14ac:dyDescent="0.3">
      <c r="A23510" t="s">
        <v>91</v>
      </c>
      <c r="B23510" t="s">
        <v>486</v>
      </c>
    </row>
    <row r="23511" spans="1:2" x14ac:dyDescent="0.3">
      <c r="A23511" t="s">
        <v>91</v>
      </c>
      <c r="B23511" t="s">
        <v>1900</v>
      </c>
    </row>
    <row r="23512" spans="1:2" x14ac:dyDescent="0.3">
      <c r="A23512" t="s">
        <v>68</v>
      </c>
      <c r="B23512" t="s">
        <v>2417</v>
      </c>
    </row>
    <row r="23513" spans="1:2" x14ac:dyDescent="0.3">
      <c r="A23513" t="s">
        <v>115</v>
      </c>
      <c r="B23513" t="s">
        <v>2417</v>
      </c>
    </row>
    <row r="23514" spans="1:2" x14ac:dyDescent="0.3">
      <c r="A23514" t="s">
        <v>91</v>
      </c>
      <c r="B23514" t="s">
        <v>14725</v>
      </c>
    </row>
    <row r="23515" spans="1:2" x14ac:dyDescent="0.3">
      <c r="A23515" t="s">
        <v>2068</v>
      </c>
      <c r="B23515" t="s">
        <v>131</v>
      </c>
    </row>
    <row r="23516" spans="1:2" x14ac:dyDescent="0.3">
      <c r="A23516" t="s">
        <v>2068</v>
      </c>
      <c r="B23516" t="s">
        <v>19</v>
      </c>
    </row>
    <row r="23517" spans="1:2" x14ac:dyDescent="0.3">
      <c r="A23517" t="s">
        <v>2068</v>
      </c>
      <c r="B23517" t="s">
        <v>2417</v>
      </c>
    </row>
    <row r="23518" spans="1:2" x14ac:dyDescent="0.3">
      <c r="A23518" t="s">
        <v>115</v>
      </c>
      <c r="B23518" t="s">
        <v>695</v>
      </c>
    </row>
    <row r="23519" spans="1:2" x14ac:dyDescent="0.3">
      <c r="A23519" t="s">
        <v>115</v>
      </c>
      <c r="B23519" t="s">
        <v>2341</v>
      </c>
    </row>
    <row r="23520" spans="1:2" x14ac:dyDescent="0.3">
      <c r="A23520" t="s">
        <v>2068</v>
      </c>
      <c r="B23520" t="s">
        <v>19</v>
      </c>
    </row>
    <row r="23521" spans="1:2" x14ac:dyDescent="0.3">
      <c r="A23521" t="s">
        <v>2068</v>
      </c>
      <c r="B23521" t="s">
        <v>4611</v>
      </c>
    </row>
    <row r="23522" spans="1:2" x14ac:dyDescent="0.3">
      <c r="A23522" t="s">
        <v>2068</v>
      </c>
      <c r="B23522" t="s">
        <v>695</v>
      </c>
    </row>
    <row r="23523" spans="1:2" x14ac:dyDescent="0.3">
      <c r="A23523" t="s">
        <v>2068</v>
      </c>
      <c r="B23523" t="s">
        <v>2341</v>
      </c>
    </row>
    <row r="23524" spans="1:2" x14ac:dyDescent="0.3">
      <c r="A23524" t="s">
        <v>3052</v>
      </c>
      <c r="B23524" t="s">
        <v>2417</v>
      </c>
    </row>
    <row r="23525" spans="1:2" x14ac:dyDescent="0.3">
      <c r="A23525" t="s">
        <v>3052</v>
      </c>
      <c r="B23525" t="s">
        <v>534</v>
      </c>
    </row>
    <row r="23526" spans="1:2" x14ac:dyDescent="0.3">
      <c r="A23526" t="s">
        <v>189</v>
      </c>
      <c r="B23526" t="s">
        <v>2341</v>
      </c>
    </row>
    <row r="23527" spans="1:2" x14ac:dyDescent="0.3">
      <c r="A23527" t="s">
        <v>2068</v>
      </c>
      <c r="B23527" t="s">
        <v>19</v>
      </c>
    </row>
    <row r="23528" spans="1:2" x14ac:dyDescent="0.3">
      <c r="A23528" t="s">
        <v>383</v>
      </c>
      <c r="B23528" t="s">
        <v>19</v>
      </c>
    </row>
    <row r="23529" spans="1:2" x14ac:dyDescent="0.3">
      <c r="A23529" t="s">
        <v>383</v>
      </c>
      <c r="B23529" t="s">
        <v>131</v>
      </c>
    </row>
    <row r="23530" spans="1:2" x14ac:dyDescent="0.3">
      <c r="A23530" t="s">
        <v>383</v>
      </c>
      <c r="B23530" t="s">
        <v>355</v>
      </c>
    </row>
    <row r="23531" spans="1:2" x14ac:dyDescent="0.3">
      <c r="A23531" t="s">
        <v>3052</v>
      </c>
      <c r="B23531" t="s">
        <v>2417</v>
      </c>
    </row>
    <row r="23532" spans="1:2" x14ac:dyDescent="0.3">
      <c r="A23532" t="s">
        <v>3052</v>
      </c>
      <c r="B23532" t="s">
        <v>486</v>
      </c>
    </row>
    <row r="23533" spans="1:2" x14ac:dyDescent="0.3">
      <c r="A23533" t="s">
        <v>2068</v>
      </c>
      <c r="B23533" t="s">
        <v>695</v>
      </c>
    </row>
    <row r="23534" spans="1:2" x14ac:dyDescent="0.3">
      <c r="A23534" t="s">
        <v>2068</v>
      </c>
      <c r="B23534" t="s">
        <v>19</v>
      </c>
    </row>
    <row r="23535" spans="1:2" x14ac:dyDescent="0.3">
      <c r="A23535" t="s">
        <v>2068</v>
      </c>
      <c r="B23535" t="s">
        <v>4207</v>
      </c>
    </row>
    <row r="23536" spans="1:2" x14ac:dyDescent="0.3">
      <c r="A23536" t="s">
        <v>2068</v>
      </c>
      <c r="B23536" t="s">
        <v>2341</v>
      </c>
    </row>
    <row r="23537" spans="1:2" x14ac:dyDescent="0.3">
      <c r="A23537" t="s">
        <v>463</v>
      </c>
      <c r="B23537" t="s">
        <v>486</v>
      </c>
    </row>
    <row r="23538" spans="1:2" x14ac:dyDescent="0.3">
      <c r="A23538" t="s">
        <v>463</v>
      </c>
      <c r="B23538" t="s">
        <v>7662</v>
      </c>
    </row>
    <row r="23539" spans="1:2" x14ac:dyDescent="0.3">
      <c r="A23539" t="s">
        <v>463</v>
      </c>
      <c r="B23539" t="s">
        <v>695</v>
      </c>
    </row>
    <row r="23540" spans="1:2" x14ac:dyDescent="0.3">
      <c r="A23540" t="s">
        <v>91</v>
      </c>
      <c r="B23540" t="s">
        <v>695</v>
      </c>
    </row>
    <row r="23541" spans="1:2" x14ac:dyDescent="0.3">
      <c r="A23541" t="s">
        <v>115</v>
      </c>
      <c r="B23541" t="s">
        <v>2341</v>
      </c>
    </row>
    <row r="23542" spans="1:2" x14ac:dyDescent="0.3">
      <c r="A23542" t="s">
        <v>115</v>
      </c>
      <c r="B23542" t="s">
        <v>837</v>
      </c>
    </row>
    <row r="23543" spans="1:2" x14ac:dyDescent="0.3">
      <c r="A23543" t="s">
        <v>3052</v>
      </c>
      <c r="B23543" t="s">
        <v>19</v>
      </c>
    </row>
    <row r="23544" spans="1:2" x14ac:dyDescent="0.3">
      <c r="A23544" t="s">
        <v>2068</v>
      </c>
      <c r="B23544" t="s">
        <v>695</v>
      </c>
    </row>
    <row r="23545" spans="1:2" x14ac:dyDescent="0.3">
      <c r="A23545" t="s">
        <v>2068</v>
      </c>
      <c r="B23545" t="s">
        <v>19</v>
      </c>
    </row>
    <row r="23546" spans="1:2" x14ac:dyDescent="0.3">
      <c r="A23546" t="s">
        <v>11</v>
      </c>
      <c r="B23546" t="s">
        <v>3138</v>
      </c>
    </row>
    <row r="23547" spans="1:2" x14ac:dyDescent="0.3">
      <c r="A23547" t="s">
        <v>11</v>
      </c>
      <c r="B23547" t="s">
        <v>2417</v>
      </c>
    </row>
    <row r="23548" spans="1:2" x14ac:dyDescent="0.3">
      <c r="A23548" t="s">
        <v>3052</v>
      </c>
      <c r="B23548" t="s">
        <v>184</v>
      </c>
    </row>
    <row r="23549" spans="1:2" x14ac:dyDescent="0.3">
      <c r="A23549" t="s">
        <v>3052</v>
      </c>
      <c r="B23549" t="s">
        <v>837</v>
      </c>
    </row>
    <row r="23550" spans="1:2" x14ac:dyDescent="0.3">
      <c r="A23550" t="s">
        <v>3052</v>
      </c>
      <c r="B23550" t="s">
        <v>486</v>
      </c>
    </row>
    <row r="23551" spans="1:2" x14ac:dyDescent="0.3">
      <c r="A23551" t="s">
        <v>383</v>
      </c>
      <c r="B23551" t="s">
        <v>695</v>
      </c>
    </row>
    <row r="23552" spans="1:2" x14ac:dyDescent="0.3">
      <c r="A23552" t="s">
        <v>383</v>
      </c>
      <c r="B23552" t="s">
        <v>3826</v>
      </c>
    </row>
    <row r="23553" spans="1:2" x14ac:dyDescent="0.3">
      <c r="A23553" t="s">
        <v>2068</v>
      </c>
      <c r="B23553" t="s">
        <v>131</v>
      </c>
    </row>
    <row r="23554" spans="1:2" x14ac:dyDescent="0.3">
      <c r="A23554" t="s">
        <v>3052</v>
      </c>
      <c r="B23554" t="s">
        <v>4611</v>
      </c>
    </row>
    <row r="23555" spans="1:2" x14ac:dyDescent="0.3">
      <c r="A23555" t="s">
        <v>3052</v>
      </c>
      <c r="B23555" t="s">
        <v>131</v>
      </c>
    </row>
    <row r="23556" spans="1:2" x14ac:dyDescent="0.3">
      <c r="A23556" t="s">
        <v>3052</v>
      </c>
      <c r="B23556" t="s">
        <v>2341</v>
      </c>
    </row>
    <row r="23557" spans="1:2" x14ac:dyDescent="0.3">
      <c r="A23557" t="s">
        <v>3052</v>
      </c>
      <c r="B23557" t="s">
        <v>14413</v>
      </c>
    </row>
    <row r="23558" spans="1:2" x14ac:dyDescent="0.3">
      <c r="A23558" t="s">
        <v>3052</v>
      </c>
      <c r="B23558" t="s">
        <v>1193</v>
      </c>
    </row>
    <row r="23559" spans="1:2" x14ac:dyDescent="0.3">
      <c r="A23559" t="s">
        <v>2068</v>
      </c>
      <c r="B23559" t="s">
        <v>2417</v>
      </c>
    </row>
    <row r="23560" spans="1:2" x14ac:dyDescent="0.3">
      <c r="A23560" t="s">
        <v>2068</v>
      </c>
      <c r="B23560" t="s">
        <v>534</v>
      </c>
    </row>
    <row r="23561" spans="1:2" x14ac:dyDescent="0.3">
      <c r="A23561" t="s">
        <v>189</v>
      </c>
      <c r="B23561" t="s">
        <v>2417</v>
      </c>
    </row>
    <row r="23562" spans="1:2" x14ac:dyDescent="0.3">
      <c r="A23562" t="s">
        <v>189</v>
      </c>
      <c r="B23562" t="s">
        <v>2341</v>
      </c>
    </row>
    <row r="23563" spans="1:2" x14ac:dyDescent="0.3">
      <c r="A23563" t="s">
        <v>189</v>
      </c>
      <c r="B23563" t="s">
        <v>534</v>
      </c>
    </row>
    <row r="23564" spans="1:2" x14ac:dyDescent="0.3">
      <c r="A23564" t="s">
        <v>189</v>
      </c>
      <c r="B23564" t="s">
        <v>1193</v>
      </c>
    </row>
    <row r="23565" spans="1:2" x14ac:dyDescent="0.3">
      <c r="A23565" t="s">
        <v>68</v>
      </c>
      <c r="B23565" t="s">
        <v>3138</v>
      </c>
    </row>
    <row r="23566" spans="1:2" x14ac:dyDescent="0.3">
      <c r="A23566" t="s">
        <v>68</v>
      </c>
      <c r="B23566" t="s">
        <v>486</v>
      </c>
    </row>
    <row r="23567" spans="1:2" x14ac:dyDescent="0.3">
      <c r="A23567" t="s">
        <v>2068</v>
      </c>
      <c r="B23567" t="s">
        <v>1691</v>
      </c>
    </row>
    <row r="23568" spans="1:2" x14ac:dyDescent="0.3">
      <c r="A23568" t="s">
        <v>2068</v>
      </c>
      <c r="B23568" t="s">
        <v>486</v>
      </c>
    </row>
    <row r="23569" spans="1:2" x14ac:dyDescent="0.3">
      <c r="A23569" t="s">
        <v>91</v>
      </c>
      <c r="B23569" t="s">
        <v>617</v>
      </c>
    </row>
    <row r="23570" spans="1:2" x14ac:dyDescent="0.3">
      <c r="A23570" t="s">
        <v>91</v>
      </c>
      <c r="B23570" t="s">
        <v>1193</v>
      </c>
    </row>
    <row r="23571" spans="1:2" x14ac:dyDescent="0.3">
      <c r="A23571" t="s">
        <v>2068</v>
      </c>
      <c r="B23571" t="s">
        <v>2417</v>
      </c>
    </row>
    <row r="23572" spans="1:2" x14ac:dyDescent="0.3">
      <c r="A23572" t="s">
        <v>2068</v>
      </c>
      <c r="B23572" t="s">
        <v>131</v>
      </c>
    </row>
    <row r="23573" spans="1:2" x14ac:dyDescent="0.3">
      <c r="A23573" t="s">
        <v>3052</v>
      </c>
      <c r="B23573" t="s">
        <v>19</v>
      </c>
    </row>
    <row r="23574" spans="1:2" x14ac:dyDescent="0.3">
      <c r="A23574" t="s">
        <v>68</v>
      </c>
      <c r="B23574" t="s">
        <v>2417</v>
      </c>
    </row>
    <row r="23575" spans="1:2" x14ac:dyDescent="0.3">
      <c r="A23575" t="s">
        <v>91</v>
      </c>
      <c r="B23575" t="s">
        <v>617</v>
      </c>
    </row>
    <row r="23576" spans="1:2" x14ac:dyDescent="0.3">
      <c r="A23576" t="s">
        <v>91</v>
      </c>
      <c r="B23576" t="s">
        <v>1193</v>
      </c>
    </row>
    <row r="23577" spans="1:2" x14ac:dyDescent="0.3">
      <c r="A23577" t="s">
        <v>383</v>
      </c>
      <c r="B23577" t="s">
        <v>4611</v>
      </c>
    </row>
    <row r="23578" spans="1:2" x14ac:dyDescent="0.3">
      <c r="A23578" t="s">
        <v>383</v>
      </c>
      <c r="B23578" t="s">
        <v>131</v>
      </c>
    </row>
    <row r="23579" spans="1:2" x14ac:dyDescent="0.3">
      <c r="A23579" t="s">
        <v>383</v>
      </c>
      <c r="B23579" t="s">
        <v>19</v>
      </c>
    </row>
    <row r="23580" spans="1:2" x14ac:dyDescent="0.3">
      <c r="A23580" t="s">
        <v>11</v>
      </c>
      <c r="B23580" t="s">
        <v>4207</v>
      </c>
    </row>
    <row r="23581" spans="1:2" x14ac:dyDescent="0.3">
      <c r="A23581" t="s">
        <v>11</v>
      </c>
      <c r="B23581" t="s">
        <v>2341</v>
      </c>
    </row>
    <row r="23582" spans="1:2" x14ac:dyDescent="0.3">
      <c r="A23582" t="s">
        <v>11</v>
      </c>
      <c r="B23582" t="s">
        <v>1193</v>
      </c>
    </row>
    <row r="23583" spans="1:2" x14ac:dyDescent="0.3">
      <c r="A23583" t="s">
        <v>115</v>
      </c>
      <c r="B23583" t="s">
        <v>1025</v>
      </c>
    </row>
    <row r="23584" spans="1:2" x14ac:dyDescent="0.3">
      <c r="A23584" t="s">
        <v>115</v>
      </c>
      <c r="B23584" t="s">
        <v>4611</v>
      </c>
    </row>
    <row r="23585" spans="1:2" x14ac:dyDescent="0.3">
      <c r="A23585" t="s">
        <v>115</v>
      </c>
      <c r="B23585" t="s">
        <v>19</v>
      </c>
    </row>
    <row r="23586" spans="1:2" x14ac:dyDescent="0.3">
      <c r="A23586" t="s">
        <v>115</v>
      </c>
      <c r="B23586" t="s">
        <v>2417</v>
      </c>
    </row>
    <row r="23587" spans="1:2" x14ac:dyDescent="0.3">
      <c r="A23587" t="s">
        <v>2068</v>
      </c>
      <c r="B23587" t="s">
        <v>837</v>
      </c>
    </row>
    <row r="23588" spans="1:2" x14ac:dyDescent="0.3">
      <c r="A23588" t="s">
        <v>2068</v>
      </c>
      <c r="B23588" t="s">
        <v>534</v>
      </c>
    </row>
    <row r="23589" spans="1:2" x14ac:dyDescent="0.3">
      <c r="A23589" t="s">
        <v>2068</v>
      </c>
      <c r="B23589" t="s">
        <v>790</v>
      </c>
    </row>
    <row r="23590" spans="1:2" x14ac:dyDescent="0.3">
      <c r="A23590" t="s">
        <v>2068</v>
      </c>
      <c r="B23590" t="s">
        <v>7641</v>
      </c>
    </row>
    <row r="23591" spans="1:2" x14ac:dyDescent="0.3">
      <c r="A23591" t="s">
        <v>2068</v>
      </c>
      <c r="B23591" t="s">
        <v>486</v>
      </c>
    </row>
    <row r="23592" spans="1:2" x14ac:dyDescent="0.3">
      <c r="A23592" t="s">
        <v>463</v>
      </c>
      <c r="B23592" t="s">
        <v>1900</v>
      </c>
    </row>
    <row r="23593" spans="1:2" x14ac:dyDescent="0.3">
      <c r="A23593" t="s">
        <v>463</v>
      </c>
      <c r="B23593" t="s">
        <v>2341</v>
      </c>
    </row>
    <row r="23594" spans="1:2" x14ac:dyDescent="0.3">
      <c r="A23594" t="s">
        <v>463</v>
      </c>
      <c r="B23594" t="s">
        <v>1691</v>
      </c>
    </row>
    <row r="23595" spans="1:2" x14ac:dyDescent="0.3">
      <c r="A23595" t="s">
        <v>463</v>
      </c>
      <c r="B23595" t="s">
        <v>19</v>
      </c>
    </row>
    <row r="23596" spans="1:2" x14ac:dyDescent="0.3">
      <c r="A23596" t="s">
        <v>463</v>
      </c>
      <c r="B23596" t="s">
        <v>639</v>
      </c>
    </row>
    <row r="23597" spans="1:2" x14ac:dyDescent="0.3">
      <c r="A23597" t="s">
        <v>463</v>
      </c>
      <c r="B23597" t="s">
        <v>486</v>
      </c>
    </row>
    <row r="23598" spans="1:2" x14ac:dyDescent="0.3">
      <c r="A23598" t="s">
        <v>463</v>
      </c>
      <c r="B23598" t="s">
        <v>1193</v>
      </c>
    </row>
    <row r="23599" spans="1:2" x14ac:dyDescent="0.3">
      <c r="A23599" t="s">
        <v>2068</v>
      </c>
      <c r="B23599" t="s">
        <v>131</v>
      </c>
    </row>
    <row r="23600" spans="1:2" x14ac:dyDescent="0.3">
      <c r="A23600" t="s">
        <v>11</v>
      </c>
      <c r="B23600" t="s">
        <v>7662</v>
      </c>
    </row>
    <row r="23601" spans="1:2" x14ac:dyDescent="0.3">
      <c r="A23601" t="s">
        <v>383</v>
      </c>
      <c r="B23601" t="s">
        <v>837</v>
      </c>
    </row>
    <row r="23602" spans="1:2" x14ac:dyDescent="0.3">
      <c r="A23602" t="s">
        <v>68</v>
      </c>
      <c r="B23602" t="s">
        <v>486</v>
      </c>
    </row>
    <row r="23603" spans="1:2" x14ac:dyDescent="0.3">
      <c r="A23603" t="s">
        <v>68</v>
      </c>
      <c r="B23603" t="s">
        <v>1691</v>
      </c>
    </row>
    <row r="23604" spans="1:2" x14ac:dyDescent="0.3">
      <c r="A23604" t="s">
        <v>68</v>
      </c>
      <c r="B23604" t="s">
        <v>837</v>
      </c>
    </row>
    <row r="23605" spans="1:2" x14ac:dyDescent="0.3">
      <c r="A23605" t="s">
        <v>68</v>
      </c>
      <c r="B23605" t="s">
        <v>7641</v>
      </c>
    </row>
    <row r="23606" spans="1:2" x14ac:dyDescent="0.3">
      <c r="A23606" t="s">
        <v>68</v>
      </c>
      <c r="B23606" t="s">
        <v>2341</v>
      </c>
    </row>
    <row r="23607" spans="1:2" x14ac:dyDescent="0.3">
      <c r="A23607" t="s">
        <v>91</v>
      </c>
      <c r="B23607" t="s">
        <v>2417</v>
      </c>
    </row>
    <row r="23608" spans="1:2" x14ac:dyDescent="0.3">
      <c r="A23608" t="s">
        <v>91</v>
      </c>
      <c r="B23608" t="s">
        <v>19</v>
      </c>
    </row>
    <row r="23609" spans="1:2" x14ac:dyDescent="0.3">
      <c r="A23609" t="s">
        <v>91</v>
      </c>
      <c r="B23609" t="s">
        <v>486</v>
      </c>
    </row>
    <row r="23610" spans="1:2" x14ac:dyDescent="0.3">
      <c r="A23610" t="s">
        <v>2068</v>
      </c>
      <c r="B23610" t="s">
        <v>1193</v>
      </c>
    </row>
    <row r="23611" spans="1:2" x14ac:dyDescent="0.3">
      <c r="A23611" t="s">
        <v>3052</v>
      </c>
      <c r="B23611" t="s">
        <v>131</v>
      </c>
    </row>
    <row r="23612" spans="1:2" x14ac:dyDescent="0.3">
      <c r="A23612" t="s">
        <v>3052</v>
      </c>
      <c r="B23612" t="s">
        <v>7662</v>
      </c>
    </row>
    <row r="23613" spans="1:2" x14ac:dyDescent="0.3">
      <c r="A23613" t="s">
        <v>3052</v>
      </c>
      <c r="B23613" t="s">
        <v>486</v>
      </c>
    </row>
    <row r="23614" spans="1:2" x14ac:dyDescent="0.3">
      <c r="A23614" t="s">
        <v>2068</v>
      </c>
      <c r="B23614" t="s">
        <v>837</v>
      </c>
    </row>
    <row r="23615" spans="1:2" x14ac:dyDescent="0.3">
      <c r="A23615" t="s">
        <v>383</v>
      </c>
      <c r="B23615" t="s">
        <v>2417</v>
      </c>
    </row>
    <row r="23616" spans="1:2" x14ac:dyDescent="0.3">
      <c r="A23616" t="s">
        <v>383</v>
      </c>
      <c r="B23616" t="s">
        <v>19</v>
      </c>
    </row>
    <row r="23617" spans="1:2" x14ac:dyDescent="0.3">
      <c r="A23617" t="s">
        <v>383</v>
      </c>
      <c r="B23617" t="s">
        <v>486</v>
      </c>
    </row>
    <row r="23618" spans="1:2" x14ac:dyDescent="0.3">
      <c r="A23618" t="s">
        <v>383</v>
      </c>
      <c r="B23618" t="s">
        <v>1439</v>
      </c>
    </row>
    <row r="23619" spans="1:2" x14ac:dyDescent="0.3">
      <c r="A23619" t="s">
        <v>383</v>
      </c>
      <c r="B23619" t="s">
        <v>131</v>
      </c>
    </row>
    <row r="23620" spans="1:2" x14ac:dyDescent="0.3">
      <c r="A23620" t="s">
        <v>383</v>
      </c>
      <c r="B23620" t="s">
        <v>695</v>
      </c>
    </row>
    <row r="23621" spans="1:2" x14ac:dyDescent="0.3">
      <c r="A23621" t="s">
        <v>383</v>
      </c>
      <c r="B23621" t="s">
        <v>486</v>
      </c>
    </row>
    <row r="23622" spans="1:2" x14ac:dyDescent="0.3">
      <c r="A23622" t="s">
        <v>2068</v>
      </c>
      <c r="B23622" t="s">
        <v>7662</v>
      </c>
    </row>
    <row r="23623" spans="1:2" x14ac:dyDescent="0.3">
      <c r="A23623" t="s">
        <v>2068</v>
      </c>
      <c r="B23623" t="s">
        <v>486</v>
      </c>
    </row>
    <row r="23624" spans="1:2" x14ac:dyDescent="0.3">
      <c r="A23624" t="s">
        <v>2068</v>
      </c>
      <c r="B23624" t="s">
        <v>19</v>
      </c>
    </row>
  </sheetData>
  <conditionalFormatting sqref="E6:WG7 E8:E17">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3728-D6F4-4B51-A4F7-2AA5DB2814C2}">
  <dimension ref="A1:J8681"/>
  <sheetViews>
    <sheetView workbookViewId="0">
      <selection activeCell="D16" sqref="A2:J8681"/>
    </sheetView>
  </sheetViews>
  <sheetFormatPr defaultRowHeight="14.4" x14ac:dyDescent="0.3"/>
  <cols>
    <col min="1" max="1" width="7" bestFit="1" customWidth="1"/>
    <col min="2" max="2" width="45.5546875" bestFit="1" customWidth="1"/>
    <col min="3" max="3" width="10.6640625" bestFit="1" customWidth="1"/>
    <col min="4" max="4" width="64.5546875" bestFit="1" customWidth="1"/>
    <col min="5" max="5" width="7" customWidth="1"/>
    <col min="6" max="6" width="12.21875" customWidth="1"/>
    <col min="7" max="7" width="13.21875" customWidth="1"/>
    <col min="8" max="8" width="174.33203125" bestFit="1" customWidth="1"/>
    <col min="9" max="9" width="79.21875" bestFit="1" customWidth="1"/>
    <col min="10" max="10" width="13.88671875" customWidth="1"/>
  </cols>
  <sheetData>
    <row r="1" spans="1:10" x14ac:dyDescent="0.3">
      <c r="A1" t="s">
        <v>0</v>
      </c>
      <c r="B1" t="s">
        <v>1</v>
      </c>
      <c r="C1" t="s">
        <v>2</v>
      </c>
      <c r="D1" t="s">
        <v>3</v>
      </c>
      <c r="E1" t="s">
        <v>4</v>
      </c>
      <c r="F1" t="s">
        <v>5</v>
      </c>
      <c r="G1" t="s">
        <v>6</v>
      </c>
      <c r="H1" t="s">
        <v>7</v>
      </c>
      <c r="I1" t="s">
        <v>8</v>
      </c>
      <c r="J1" t="s">
        <v>9</v>
      </c>
    </row>
    <row r="2" spans="1:10" x14ac:dyDescent="0.3">
      <c r="A2">
        <v>211</v>
      </c>
      <c r="B2" t="s">
        <v>10</v>
      </c>
      <c r="C2" t="s">
        <v>11</v>
      </c>
      <c r="D2" t="s">
        <v>12</v>
      </c>
      <c r="E2">
        <v>300</v>
      </c>
      <c r="F2">
        <v>4.4000000000000004</v>
      </c>
      <c r="G2">
        <v>100</v>
      </c>
      <c r="H2" t="s">
        <v>13</v>
      </c>
      <c r="I2" t="s">
        <v>14</v>
      </c>
      <c r="J2">
        <v>59</v>
      </c>
    </row>
    <row r="3" spans="1:10" x14ac:dyDescent="0.3">
      <c r="A3">
        <v>221</v>
      </c>
      <c r="B3" t="s">
        <v>10</v>
      </c>
      <c r="C3" t="s">
        <v>11</v>
      </c>
      <c r="D3" t="s">
        <v>15</v>
      </c>
      <c r="E3">
        <v>300</v>
      </c>
      <c r="F3">
        <v>4.0999999999999996</v>
      </c>
      <c r="G3">
        <v>100</v>
      </c>
      <c r="H3" t="s">
        <v>16</v>
      </c>
      <c r="I3" t="s">
        <v>14</v>
      </c>
      <c r="J3">
        <v>56</v>
      </c>
    </row>
    <row r="4" spans="1:10" x14ac:dyDescent="0.3">
      <c r="A4">
        <v>246</v>
      </c>
      <c r="B4" t="s">
        <v>17</v>
      </c>
      <c r="C4" t="s">
        <v>11</v>
      </c>
      <c r="D4" t="s">
        <v>18</v>
      </c>
      <c r="E4">
        <v>650</v>
      </c>
      <c r="F4">
        <v>4.4000000000000004</v>
      </c>
      <c r="G4">
        <v>100</v>
      </c>
      <c r="H4" t="s">
        <v>19</v>
      </c>
      <c r="I4" t="s">
        <v>20</v>
      </c>
      <c r="J4">
        <v>50</v>
      </c>
    </row>
    <row r="5" spans="1:10" x14ac:dyDescent="0.3">
      <c r="A5">
        <v>248</v>
      </c>
      <c r="B5" t="s">
        <v>21</v>
      </c>
      <c r="C5" t="s">
        <v>11</v>
      </c>
      <c r="D5" t="s">
        <v>22</v>
      </c>
      <c r="E5">
        <v>250</v>
      </c>
      <c r="F5">
        <v>3.9</v>
      </c>
      <c r="G5">
        <v>500</v>
      </c>
      <c r="H5" t="s">
        <v>23</v>
      </c>
      <c r="I5" t="s">
        <v>24</v>
      </c>
      <c r="J5">
        <v>57</v>
      </c>
    </row>
    <row r="6" spans="1:10" x14ac:dyDescent="0.3">
      <c r="A6">
        <v>249</v>
      </c>
      <c r="B6" t="s">
        <v>21</v>
      </c>
      <c r="C6" t="s">
        <v>11</v>
      </c>
      <c r="D6" t="s">
        <v>25</v>
      </c>
      <c r="E6">
        <v>350</v>
      </c>
      <c r="F6">
        <v>4</v>
      </c>
      <c r="G6">
        <v>50</v>
      </c>
      <c r="H6" t="s">
        <v>26</v>
      </c>
      <c r="I6" t="s">
        <v>24</v>
      </c>
      <c r="J6">
        <v>63</v>
      </c>
    </row>
    <row r="7" spans="1:10" x14ac:dyDescent="0.3">
      <c r="A7">
        <v>254</v>
      </c>
      <c r="B7" t="s">
        <v>21</v>
      </c>
      <c r="C7" t="s">
        <v>11</v>
      </c>
      <c r="D7" t="s">
        <v>27</v>
      </c>
      <c r="E7">
        <v>800</v>
      </c>
      <c r="F7">
        <v>4.5</v>
      </c>
      <c r="G7">
        <v>100</v>
      </c>
      <c r="H7" t="s">
        <v>28</v>
      </c>
      <c r="I7" t="s">
        <v>29</v>
      </c>
      <c r="J7">
        <v>56</v>
      </c>
    </row>
    <row r="8" spans="1:10" x14ac:dyDescent="0.3">
      <c r="A8">
        <v>258</v>
      </c>
      <c r="B8" t="s">
        <v>21</v>
      </c>
      <c r="C8" t="s">
        <v>11</v>
      </c>
      <c r="D8" t="s">
        <v>30</v>
      </c>
      <c r="E8">
        <v>1000</v>
      </c>
      <c r="F8">
        <v>4.5</v>
      </c>
      <c r="G8">
        <v>500</v>
      </c>
      <c r="H8" t="s">
        <v>31</v>
      </c>
      <c r="I8" t="s">
        <v>20</v>
      </c>
      <c r="J8">
        <v>53</v>
      </c>
    </row>
    <row r="9" spans="1:10" x14ac:dyDescent="0.3">
      <c r="A9">
        <v>263</v>
      </c>
      <c r="B9" t="s">
        <v>10</v>
      </c>
      <c r="C9" t="s">
        <v>11</v>
      </c>
      <c r="D9" t="s">
        <v>32</v>
      </c>
      <c r="E9">
        <v>150</v>
      </c>
      <c r="F9">
        <v>4.3</v>
      </c>
      <c r="G9">
        <v>100</v>
      </c>
      <c r="H9" t="s">
        <v>33</v>
      </c>
      <c r="I9" t="s">
        <v>34</v>
      </c>
      <c r="J9">
        <v>57</v>
      </c>
    </row>
    <row r="10" spans="1:10" x14ac:dyDescent="0.3">
      <c r="A10">
        <v>267</v>
      </c>
      <c r="B10" t="s">
        <v>35</v>
      </c>
      <c r="C10" t="s">
        <v>11</v>
      </c>
      <c r="D10" t="s">
        <v>36</v>
      </c>
      <c r="E10">
        <v>350</v>
      </c>
      <c r="F10">
        <v>4.0999999999999996</v>
      </c>
      <c r="G10">
        <v>100</v>
      </c>
      <c r="H10" t="s">
        <v>37</v>
      </c>
      <c r="I10" t="s">
        <v>20</v>
      </c>
      <c r="J10">
        <v>57</v>
      </c>
    </row>
    <row r="11" spans="1:10" x14ac:dyDescent="0.3">
      <c r="A11">
        <v>308</v>
      </c>
      <c r="B11" t="s">
        <v>10</v>
      </c>
      <c r="C11" t="s">
        <v>11</v>
      </c>
      <c r="D11" t="s">
        <v>38</v>
      </c>
      <c r="E11">
        <v>300</v>
      </c>
      <c r="F11">
        <v>4</v>
      </c>
      <c r="G11">
        <v>500</v>
      </c>
      <c r="H11" t="s">
        <v>39</v>
      </c>
      <c r="I11" t="s">
        <v>40</v>
      </c>
      <c r="J11">
        <v>57</v>
      </c>
    </row>
    <row r="12" spans="1:10" x14ac:dyDescent="0.3">
      <c r="A12">
        <v>435</v>
      </c>
      <c r="B12" t="s">
        <v>10</v>
      </c>
      <c r="C12" t="s">
        <v>11</v>
      </c>
      <c r="D12" t="s">
        <v>41</v>
      </c>
      <c r="E12">
        <v>400</v>
      </c>
      <c r="F12">
        <v>4.4000000000000004</v>
      </c>
      <c r="G12">
        <v>100</v>
      </c>
      <c r="H12" t="s">
        <v>42</v>
      </c>
      <c r="I12" t="s">
        <v>14</v>
      </c>
      <c r="J12">
        <v>56</v>
      </c>
    </row>
    <row r="13" spans="1:10" x14ac:dyDescent="0.3">
      <c r="A13">
        <v>446</v>
      </c>
      <c r="B13" t="s">
        <v>43</v>
      </c>
      <c r="C13" t="s">
        <v>11</v>
      </c>
      <c r="D13" t="s">
        <v>44</v>
      </c>
      <c r="E13">
        <v>250</v>
      </c>
      <c r="F13">
        <v>4.3</v>
      </c>
      <c r="G13">
        <v>500</v>
      </c>
      <c r="H13" t="s">
        <v>45</v>
      </c>
      <c r="I13" t="s">
        <v>43</v>
      </c>
      <c r="J13">
        <v>55</v>
      </c>
    </row>
    <row r="14" spans="1:10" x14ac:dyDescent="0.3">
      <c r="A14">
        <v>453</v>
      </c>
      <c r="B14" t="s">
        <v>46</v>
      </c>
      <c r="C14" t="s">
        <v>11</v>
      </c>
      <c r="D14" t="s">
        <v>47</v>
      </c>
      <c r="E14">
        <v>532</v>
      </c>
      <c r="F14">
        <v>4.2</v>
      </c>
      <c r="G14">
        <v>100</v>
      </c>
      <c r="H14" t="s">
        <v>48</v>
      </c>
      <c r="I14" t="s">
        <v>49</v>
      </c>
      <c r="J14">
        <v>54</v>
      </c>
    </row>
    <row r="15" spans="1:10" x14ac:dyDescent="0.3">
      <c r="A15">
        <v>464</v>
      </c>
      <c r="B15" t="s">
        <v>50</v>
      </c>
      <c r="C15" t="s">
        <v>11</v>
      </c>
      <c r="D15" t="s">
        <v>51</v>
      </c>
      <c r="E15">
        <v>500</v>
      </c>
      <c r="F15">
        <v>2.9</v>
      </c>
      <c r="G15">
        <v>80</v>
      </c>
      <c r="H15" t="s">
        <v>52</v>
      </c>
      <c r="I15" t="s">
        <v>53</v>
      </c>
      <c r="J15">
        <v>48</v>
      </c>
    </row>
    <row r="16" spans="1:10" x14ac:dyDescent="0.3">
      <c r="A16">
        <v>504</v>
      </c>
      <c r="B16" t="s">
        <v>54</v>
      </c>
      <c r="C16" t="s">
        <v>11</v>
      </c>
      <c r="D16" t="s">
        <v>55</v>
      </c>
      <c r="E16">
        <v>150</v>
      </c>
      <c r="F16">
        <v>4.3</v>
      </c>
      <c r="G16">
        <v>100</v>
      </c>
      <c r="H16" t="s">
        <v>56</v>
      </c>
      <c r="I16" t="s">
        <v>57</v>
      </c>
      <c r="J16">
        <v>59</v>
      </c>
    </row>
    <row r="17" spans="1:10" x14ac:dyDescent="0.3">
      <c r="A17">
        <v>604</v>
      </c>
      <c r="B17" t="s">
        <v>10</v>
      </c>
      <c r="C17" t="s">
        <v>11</v>
      </c>
      <c r="D17" t="s">
        <v>58</v>
      </c>
      <c r="E17">
        <v>290</v>
      </c>
      <c r="F17">
        <v>4.3</v>
      </c>
      <c r="G17">
        <v>100</v>
      </c>
      <c r="H17" t="s">
        <v>28</v>
      </c>
      <c r="I17" t="s">
        <v>40</v>
      </c>
      <c r="J17">
        <v>52</v>
      </c>
    </row>
    <row r="18" spans="1:10" x14ac:dyDescent="0.3">
      <c r="A18">
        <v>608</v>
      </c>
      <c r="B18" t="s">
        <v>35</v>
      </c>
      <c r="C18" t="s">
        <v>11</v>
      </c>
      <c r="D18" t="s">
        <v>59</v>
      </c>
      <c r="E18">
        <v>300</v>
      </c>
      <c r="F18">
        <v>4.0999999999999996</v>
      </c>
      <c r="G18">
        <v>100</v>
      </c>
      <c r="H18" t="s">
        <v>60</v>
      </c>
      <c r="I18" t="s">
        <v>57</v>
      </c>
      <c r="J18">
        <v>55</v>
      </c>
    </row>
    <row r="19" spans="1:10" x14ac:dyDescent="0.3">
      <c r="A19">
        <v>621</v>
      </c>
      <c r="B19" t="s">
        <v>21</v>
      </c>
      <c r="C19" t="s">
        <v>11</v>
      </c>
      <c r="D19" t="s">
        <v>61</v>
      </c>
      <c r="E19">
        <v>250</v>
      </c>
      <c r="F19">
        <v>4.4000000000000004</v>
      </c>
      <c r="G19">
        <v>100</v>
      </c>
      <c r="H19" t="s">
        <v>62</v>
      </c>
      <c r="I19" t="s">
        <v>35</v>
      </c>
      <c r="J19">
        <v>55</v>
      </c>
    </row>
    <row r="20" spans="1:10" x14ac:dyDescent="0.3">
      <c r="A20">
        <v>1050</v>
      </c>
      <c r="B20" t="s">
        <v>63</v>
      </c>
      <c r="C20" t="s">
        <v>11</v>
      </c>
      <c r="D20" t="s">
        <v>64</v>
      </c>
      <c r="E20">
        <v>800</v>
      </c>
      <c r="F20">
        <v>4.2</v>
      </c>
      <c r="G20">
        <v>1000</v>
      </c>
      <c r="H20" t="s">
        <v>65</v>
      </c>
      <c r="I20" t="s">
        <v>66</v>
      </c>
      <c r="J20">
        <v>48</v>
      </c>
    </row>
    <row r="21" spans="1:10" x14ac:dyDescent="0.3">
      <c r="A21">
        <v>1299</v>
      </c>
      <c r="B21" t="s">
        <v>67</v>
      </c>
      <c r="C21" t="s">
        <v>68</v>
      </c>
      <c r="D21" t="s">
        <v>69</v>
      </c>
      <c r="E21">
        <v>800</v>
      </c>
      <c r="F21">
        <v>2.9</v>
      </c>
      <c r="G21">
        <v>80</v>
      </c>
      <c r="H21" t="s">
        <v>70</v>
      </c>
      <c r="I21" t="s">
        <v>71</v>
      </c>
      <c r="J21">
        <v>90</v>
      </c>
    </row>
    <row r="22" spans="1:10" x14ac:dyDescent="0.3">
      <c r="A22">
        <v>1304</v>
      </c>
      <c r="B22" t="s">
        <v>21</v>
      </c>
      <c r="C22" t="s">
        <v>11</v>
      </c>
      <c r="D22" t="s">
        <v>72</v>
      </c>
      <c r="E22">
        <v>1200</v>
      </c>
      <c r="F22">
        <v>4.3</v>
      </c>
      <c r="G22">
        <v>100</v>
      </c>
      <c r="H22" t="s">
        <v>73</v>
      </c>
      <c r="I22" t="s">
        <v>74</v>
      </c>
      <c r="J22">
        <v>54</v>
      </c>
    </row>
    <row r="23" spans="1:10" x14ac:dyDescent="0.3">
      <c r="A23">
        <v>1457</v>
      </c>
      <c r="B23" t="s">
        <v>75</v>
      </c>
      <c r="C23" t="s">
        <v>11</v>
      </c>
      <c r="D23" t="s">
        <v>76</v>
      </c>
      <c r="E23">
        <v>250</v>
      </c>
      <c r="F23">
        <v>3.8</v>
      </c>
      <c r="G23">
        <v>100</v>
      </c>
      <c r="H23" t="s">
        <v>77</v>
      </c>
      <c r="I23" t="s">
        <v>78</v>
      </c>
      <c r="J23">
        <v>53</v>
      </c>
    </row>
    <row r="24" spans="1:10" x14ac:dyDescent="0.3">
      <c r="A24">
        <v>1547</v>
      </c>
      <c r="B24" t="s">
        <v>79</v>
      </c>
      <c r="C24" t="s">
        <v>68</v>
      </c>
      <c r="D24" t="s">
        <v>80</v>
      </c>
      <c r="E24">
        <v>400</v>
      </c>
      <c r="F24">
        <v>4.0999999999999996</v>
      </c>
      <c r="G24">
        <v>500</v>
      </c>
      <c r="H24" t="s">
        <v>81</v>
      </c>
      <c r="I24" t="s">
        <v>82</v>
      </c>
      <c r="J24">
        <v>49</v>
      </c>
    </row>
    <row r="25" spans="1:10" x14ac:dyDescent="0.3">
      <c r="A25">
        <v>1590</v>
      </c>
      <c r="B25" t="s">
        <v>83</v>
      </c>
      <c r="C25" t="s">
        <v>68</v>
      </c>
      <c r="D25" t="s">
        <v>84</v>
      </c>
      <c r="E25">
        <v>400</v>
      </c>
      <c r="F25">
        <v>4.0999999999999996</v>
      </c>
      <c r="G25">
        <v>5000</v>
      </c>
      <c r="H25" t="s">
        <v>85</v>
      </c>
      <c r="I25" t="s">
        <v>86</v>
      </c>
      <c r="J25">
        <v>56</v>
      </c>
    </row>
    <row r="26" spans="1:10" x14ac:dyDescent="0.3">
      <c r="A26">
        <v>1593</v>
      </c>
      <c r="B26" t="s">
        <v>83</v>
      </c>
      <c r="C26" t="s">
        <v>68</v>
      </c>
      <c r="D26" t="s">
        <v>87</v>
      </c>
      <c r="E26">
        <v>250</v>
      </c>
      <c r="F26">
        <v>4.0999999999999996</v>
      </c>
      <c r="G26">
        <v>100</v>
      </c>
      <c r="H26" t="s">
        <v>88</v>
      </c>
      <c r="I26" t="s">
        <v>89</v>
      </c>
      <c r="J26">
        <v>58</v>
      </c>
    </row>
    <row r="27" spans="1:10" x14ac:dyDescent="0.3">
      <c r="A27">
        <v>1609</v>
      </c>
      <c r="B27" t="s">
        <v>90</v>
      </c>
      <c r="C27" t="s">
        <v>91</v>
      </c>
      <c r="D27" t="s">
        <v>92</v>
      </c>
      <c r="E27">
        <v>600</v>
      </c>
      <c r="F27">
        <v>4.3</v>
      </c>
      <c r="G27">
        <v>100</v>
      </c>
      <c r="H27" t="s">
        <v>93</v>
      </c>
      <c r="I27" t="s">
        <v>94</v>
      </c>
      <c r="J27">
        <v>58</v>
      </c>
    </row>
    <row r="28" spans="1:10" x14ac:dyDescent="0.3">
      <c r="A28">
        <v>1617</v>
      </c>
      <c r="B28" t="s">
        <v>95</v>
      </c>
      <c r="C28" t="s">
        <v>91</v>
      </c>
      <c r="D28" t="s">
        <v>96</v>
      </c>
      <c r="E28">
        <v>300</v>
      </c>
      <c r="F28">
        <v>4.2</v>
      </c>
      <c r="G28">
        <v>100</v>
      </c>
      <c r="H28" t="s">
        <v>97</v>
      </c>
      <c r="I28" t="s">
        <v>98</v>
      </c>
      <c r="J28">
        <v>56</v>
      </c>
    </row>
    <row r="29" spans="1:10" x14ac:dyDescent="0.3">
      <c r="A29">
        <v>1844</v>
      </c>
      <c r="B29" t="s">
        <v>99</v>
      </c>
      <c r="C29" t="s">
        <v>68</v>
      </c>
      <c r="D29" t="s">
        <v>100</v>
      </c>
      <c r="E29">
        <v>850</v>
      </c>
      <c r="F29">
        <v>4.3</v>
      </c>
      <c r="G29">
        <v>500</v>
      </c>
      <c r="H29" t="s">
        <v>101</v>
      </c>
      <c r="I29" t="s">
        <v>102</v>
      </c>
      <c r="J29">
        <v>64</v>
      </c>
    </row>
    <row r="30" spans="1:10" x14ac:dyDescent="0.3">
      <c r="A30">
        <v>1848</v>
      </c>
      <c r="B30" t="s">
        <v>83</v>
      </c>
      <c r="C30" t="s">
        <v>68</v>
      </c>
      <c r="D30" t="s">
        <v>103</v>
      </c>
      <c r="E30">
        <v>1200</v>
      </c>
      <c r="F30">
        <v>4.2</v>
      </c>
      <c r="G30">
        <v>100</v>
      </c>
      <c r="H30" t="s">
        <v>104</v>
      </c>
      <c r="I30" t="s">
        <v>105</v>
      </c>
      <c r="J30">
        <v>69</v>
      </c>
    </row>
    <row r="31" spans="1:10" x14ac:dyDescent="0.3">
      <c r="A31">
        <v>1874</v>
      </c>
      <c r="B31" t="s">
        <v>21</v>
      </c>
      <c r="C31" t="s">
        <v>11</v>
      </c>
      <c r="D31" t="s">
        <v>106</v>
      </c>
      <c r="E31">
        <v>900</v>
      </c>
      <c r="F31">
        <v>4.2</v>
      </c>
      <c r="G31">
        <v>100</v>
      </c>
      <c r="H31" t="s">
        <v>107</v>
      </c>
      <c r="I31" t="s">
        <v>106</v>
      </c>
      <c r="J31">
        <v>59</v>
      </c>
    </row>
    <row r="32" spans="1:10" x14ac:dyDescent="0.3">
      <c r="A32">
        <v>1884</v>
      </c>
      <c r="B32" t="s">
        <v>95</v>
      </c>
      <c r="C32" t="s">
        <v>91</v>
      </c>
      <c r="D32" t="s">
        <v>108</v>
      </c>
      <c r="E32">
        <v>300</v>
      </c>
      <c r="F32">
        <v>4</v>
      </c>
      <c r="G32">
        <v>100</v>
      </c>
      <c r="H32" t="s">
        <v>109</v>
      </c>
      <c r="I32" t="s">
        <v>110</v>
      </c>
      <c r="J32">
        <v>48</v>
      </c>
    </row>
    <row r="33" spans="1:10" x14ac:dyDescent="0.3">
      <c r="A33">
        <v>2008</v>
      </c>
      <c r="B33" t="s">
        <v>21</v>
      </c>
      <c r="C33" t="s">
        <v>11</v>
      </c>
      <c r="D33" t="s">
        <v>111</v>
      </c>
      <c r="E33">
        <v>200</v>
      </c>
      <c r="F33">
        <v>4.3</v>
      </c>
      <c r="G33">
        <v>500</v>
      </c>
      <c r="H33" t="s">
        <v>112</v>
      </c>
      <c r="I33" t="s">
        <v>113</v>
      </c>
      <c r="J33">
        <v>57</v>
      </c>
    </row>
    <row r="34" spans="1:10" x14ac:dyDescent="0.3">
      <c r="A34">
        <v>2042</v>
      </c>
      <c r="B34" t="s">
        <v>114</v>
      </c>
      <c r="C34" t="s">
        <v>115</v>
      </c>
      <c r="D34" t="s">
        <v>116</v>
      </c>
      <c r="E34">
        <v>200</v>
      </c>
      <c r="F34">
        <v>4.2</v>
      </c>
      <c r="G34">
        <v>500</v>
      </c>
      <c r="H34" t="s">
        <v>117</v>
      </c>
      <c r="I34" t="s">
        <v>118</v>
      </c>
      <c r="J34">
        <v>60</v>
      </c>
    </row>
    <row r="35" spans="1:10" x14ac:dyDescent="0.3">
      <c r="A35">
        <v>2047</v>
      </c>
      <c r="B35" t="s">
        <v>114</v>
      </c>
      <c r="C35" t="s">
        <v>115</v>
      </c>
      <c r="D35" t="s">
        <v>119</v>
      </c>
      <c r="E35">
        <v>400</v>
      </c>
      <c r="F35">
        <v>4.2</v>
      </c>
      <c r="G35">
        <v>1000</v>
      </c>
      <c r="H35" t="s">
        <v>120</v>
      </c>
      <c r="I35" t="s">
        <v>121</v>
      </c>
      <c r="J35">
        <v>58</v>
      </c>
    </row>
    <row r="36" spans="1:10" x14ac:dyDescent="0.3">
      <c r="A36">
        <v>2102</v>
      </c>
      <c r="B36" t="s">
        <v>114</v>
      </c>
      <c r="C36" t="s">
        <v>115</v>
      </c>
      <c r="D36" t="s">
        <v>122</v>
      </c>
      <c r="E36">
        <v>400</v>
      </c>
      <c r="F36">
        <v>4.0999999999999996</v>
      </c>
      <c r="G36">
        <v>50</v>
      </c>
      <c r="H36" t="s">
        <v>123</v>
      </c>
      <c r="I36" t="s">
        <v>124</v>
      </c>
      <c r="J36">
        <v>71</v>
      </c>
    </row>
    <row r="37" spans="1:10" x14ac:dyDescent="0.3">
      <c r="A37">
        <v>2250</v>
      </c>
      <c r="B37" t="s">
        <v>125</v>
      </c>
      <c r="C37" t="s">
        <v>115</v>
      </c>
      <c r="D37" t="s">
        <v>126</v>
      </c>
      <c r="E37">
        <v>750</v>
      </c>
      <c r="F37">
        <v>4.0999999999999996</v>
      </c>
      <c r="G37">
        <v>50</v>
      </c>
      <c r="H37" t="s">
        <v>127</v>
      </c>
      <c r="I37" t="s">
        <v>128</v>
      </c>
      <c r="J37">
        <v>72</v>
      </c>
    </row>
    <row r="38" spans="1:10" x14ac:dyDescent="0.3">
      <c r="A38">
        <v>2312</v>
      </c>
      <c r="B38" t="s">
        <v>129</v>
      </c>
      <c r="C38" t="s">
        <v>91</v>
      </c>
      <c r="D38" t="s">
        <v>130</v>
      </c>
      <c r="E38">
        <v>500</v>
      </c>
      <c r="F38">
        <v>4.4000000000000004</v>
      </c>
      <c r="G38">
        <v>500</v>
      </c>
      <c r="H38" t="s">
        <v>131</v>
      </c>
      <c r="I38" t="s">
        <v>132</v>
      </c>
      <c r="J38">
        <v>65</v>
      </c>
    </row>
    <row r="39" spans="1:10" x14ac:dyDescent="0.3">
      <c r="A39">
        <v>2344</v>
      </c>
      <c r="B39" t="s">
        <v>133</v>
      </c>
      <c r="C39" t="s">
        <v>68</v>
      </c>
      <c r="D39" t="s">
        <v>134</v>
      </c>
      <c r="E39">
        <v>500</v>
      </c>
      <c r="F39">
        <v>4.0999999999999996</v>
      </c>
      <c r="G39">
        <v>100</v>
      </c>
      <c r="H39" t="s">
        <v>135</v>
      </c>
      <c r="I39" t="s">
        <v>136</v>
      </c>
      <c r="J39">
        <v>66</v>
      </c>
    </row>
    <row r="40" spans="1:10" x14ac:dyDescent="0.3">
      <c r="A40">
        <v>2348</v>
      </c>
      <c r="B40" t="s">
        <v>137</v>
      </c>
      <c r="C40" t="s">
        <v>68</v>
      </c>
      <c r="D40" t="s">
        <v>138</v>
      </c>
      <c r="E40">
        <v>800</v>
      </c>
      <c r="F40">
        <v>4.2</v>
      </c>
      <c r="G40">
        <v>1000</v>
      </c>
      <c r="H40" t="s">
        <v>139</v>
      </c>
      <c r="I40" t="s">
        <v>140</v>
      </c>
      <c r="J40">
        <v>68</v>
      </c>
    </row>
    <row r="41" spans="1:10" x14ac:dyDescent="0.3">
      <c r="A41">
        <v>2516</v>
      </c>
      <c r="B41" t="s">
        <v>114</v>
      </c>
      <c r="C41" t="s">
        <v>115</v>
      </c>
      <c r="D41" t="s">
        <v>141</v>
      </c>
      <c r="E41">
        <v>1100</v>
      </c>
      <c r="F41">
        <v>4.4000000000000004</v>
      </c>
      <c r="G41">
        <v>100</v>
      </c>
      <c r="H41" t="s">
        <v>142</v>
      </c>
      <c r="I41" t="s">
        <v>143</v>
      </c>
      <c r="J41">
        <v>67</v>
      </c>
    </row>
    <row r="42" spans="1:10" x14ac:dyDescent="0.3">
      <c r="A42">
        <v>2770</v>
      </c>
      <c r="B42" t="s">
        <v>137</v>
      </c>
      <c r="C42" t="s">
        <v>68</v>
      </c>
      <c r="D42" t="s">
        <v>144</v>
      </c>
      <c r="E42">
        <v>300</v>
      </c>
      <c r="F42">
        <v>4.2</v>
      </c>
      <c r="G42">
        <v>1000</v>
      </c>
      <c r="H42" t="s">
        <v>145</v>
      </c>
      <c r="I42" t="s">
        <v>140</v>
      </c>
      <c r="J42">
        <v>57</v>
      </c>
    </row>
    <row r="43" spans="1:10" x14ac:dyDescent="0.3">
      <c r="A43">
        <v>2776</v>
      </c>
      <c r="B43" t="s">
        <v>146</v>
      </c>
      <c r="C43" t="s">
        <v>68</v>
      </c>
      <c r="D43" t="s">
        <v>147</v>
      </c>
      <c r="E43">
        <v>600</v>
      </c>
      <c r="F43">
        <v>4.2</v>
      </c>
      <c r="G43">
        <v>500</v>
      </c>
      <c r="H43" t="s">
        <v>148</v>
      </c>
      <c r="I43" t="s">
        <v>149</v>
      </c>
      <c r="J43">
        <v>37</v>
      </c>
    </row>
    <row r="44" spans="1:10" x14ac:dyDescent="0.3">
      <c r="A44">
        <v>2777</v>
      </c>
      <c r="B44" t="s">
        <v>146</v>
      </c>
      <c r="C44" t="s">
        <v>68</v>
      </c>
      <c r="D44" t="s">
        <v>150</v>
      </c>
      <c r="E44">
        <v>500</v>
      </c>
      <c r="F44">
        <v>4</v>
      </c>
      <c r="G44">
        <v>1000</v>
      </c>
      <c r="H44" t="s">
        <v>19</v>
      </c>
      <c r="I44" t="s">
        <v>149</v>
      </c>
      <c r="J44">
        <v>39</v>
      </c>
    </row>
    <row r="45" spans="1:10" x14ac:dyDescent="0.3">
      <c r="A45">
        <v>2795</v>
      </c>
      <c r="B45" t="s">
        <v>151</v>
      </c>
      <c r="C45" t="s">
        <v>68</v>
      </c>
      <c r="D45" t="s">
        <v>152</v>
      </c>
      <c r="E45">
        <v>500</v>
      </c>
      <c r="F45">
        <v>4.3</v>
      </c>
      <c r="G45">
        <v>1000</v>
      </c>
      <c r="H45" t="s">
        <v>153</v>
      </c>
      <c r="I45" t="s">
        <v>154</v>
      </c>
      <c r="J45">
        <v>30</v>
      </c>
    </row>
    <row r="46" spans="1:10" x14ac:dyDescent="0.3">
      <c r="A46">
        <v>2796</v>
      </c>
      <c r="B46" t="s">
        <v>151</v>
      </c>
      <c r="C46" t="s">
        <v>68</v>
      </c>
      <c r="D46" t="s">
        <v>138</v>
      </c>
      <c r="E46">
        <v>800</v>
      </c>
      <c r="F46">
        <v>4.0999999999999996</v>
      </c>
      <c r="G46">
        <v>1000</v>
      </c>
      <c r="H46" t="s">
        <v>155</v>
      </c>
      <c r="I46" t="s">
        <v>154</v>
      </c>
      <c r="J46">
        <v>36</v>
      </c>
    </row>
    <row r="47" spans="1:10" x14ac:dyDescent="0.3">
      <c r="A47">
        <v>2811</v>
      </c>
      <c r="B47" t="s">
        <v>156</v>
      </c>
      <c r="C47" t="s">
        <v>11</v>
      </c>
      <c r="D47" t="s">
        <v>157</v>
      </c>
      <c r="E47">
        <v>250</v>
      </c>
      <c r="F47">
        <v>4.5999999999999996</v>
      </c>
      <c r="G47">
        <v>100</v>
      </c>
      <c r="H47" t="s">
        <v>158</v>
      </c>
      <c r="I47" t="s">
        <v>159</v>
      </c>
      <c r="J47">
        <v>34</v>
      </c>
    </row>
    <row r="48" spans="1:10" x14ac:dyDescent="0.3">
      <c r="A48">
        <v>2820</v>
      </c>
      <c r="B48" t="s">
        <v>160</v>
      </c>
      <c r="C48" t="s">
        <v>11</v>
      </c>
      <c r="D48" t="s">
        <v>161</v>
      </c>
      <c r="E48">
        <v>300</v>
      </c>
      <c r="F48">
        <v>4.3</v>
      </c>
      <c r="G48">
        <v>50</v>
      </c>
      <c r="H48" t="s">
        <v>162</v>
      </c>
      <c r="I48" t="s">
        <v>163</v>
      </c>
      <c r="J48">
        <v>39</v>
      </c>
    </row>
    <row r="49" spans="1:10" x14ac:dyDescent="0.3">
      <c r="A49">
        <v>2824</v>
      </c>
      <c r="B49" t="s">
        <v>164</v>
      </c>
      <c r="C49" t="s">
        <v>11</v>
      </c>
      <c r="D49" t="s">
        <v>165</v>
      </c>
      <c r="E49">
        <v>300</v>
      </c>
      <c r="F49">
        <v>4.2</v>
      </c>
      <c r="G49">
        <v>500</v>
      </c>
      <c r="H49" t="s">
        <v>166</v>
      </c>
      <c r="I49" t="s">
        <v>167</v>
      </c>
      <c r="J49">
        <v>33</v>
      </c>
    </row>
    <row r="50" spans="1:10" x14ac:dyDescent="0.3">
      <c r="A50">
        <v>2827</v>
      </c>
      <c r="B50" t="s">
        <v>164</v>
      </c>
      <c r="C50" t="s">
        <v>11</v>
      </c>
      <c r="D50" t="s">
        <v>168</v>
      </c>
      <c r="E50">
        <v>500</v>
      </c>
      <c r="F50">
        <v>4.3</v>
      </c>
      <c r="G50">
        <v>100</v>
      </c>
      <c r="H50" t="s">
        <v>19</v>
      </c>
      <c r="I50" t="s">
        <v>169</v>
      </c>
      <c r="J50">
        <v>44</v>
      </c>
    </row>
    <row r="51" spans="1:10" x14ac:dyDescent="0.3">
      <c r="A51">
        <v>2832</v>
      </c>
      <c r="B51" t="s">
        <v>156</v>
      </c>
      <c r="C51" t="s">
        <v>11</v>
      </c>
      <c r="D51" t="s">
        <v>170</v>
      </c>
      <c r="E51">
        <v>450</v>
      </c>
      <c r="F51">
        <v>4.0999999999999996</v>
      </c>
      <c r="G51">
        <v>100</v>
      </c>
      <c r="H51" t="s">
        <v>171</v>
      </c>
      <c r="I51" t="s">
        <v>172</v>
      </c>
      <c r="J51">
        <v>31</v>
      </c>
    </row>
    <row r="52" spans="1:10" x14ac:dyDescent="0.3">
      <c r="A52">
        <v>2839</v>
      </c>
      <c r="B52" t="s">
        <v>156</v>
      </c>
      <c r="C52" t="s">
        <v>11</v>
      </c>
      <c r="D52" t="s">
        <v>173</v>
      </c>
      <c r="E52">
        <v>300</v>
      </c>
      <c r="F52">
        <v>2.9</v>
      </c>
      <c r="G52">
        <v>80</v>
      </c>
      <c r="H52" t="s">
        <v>174</v>
      </c>
      <c r="I52" t="s">
        <v>175</v>
      </c>
      <c r="J52">
        <v>33</v>
      </c>
    </row>
    <row r="53" spans="1:10" x14ac:dyDescent="0.3">
      <c r="A53">
        <v>2840</v>
      </c>
      <c r="B53" t="s">
        <v>156</v>
      </c>
      <c r="C53" t="s">
        <v>11</v>
      </c>
      <c r="D53" t="s">
        <v>176</v>
      </c>
      <c r="E53">
        <v>1000</v>
      </c>
      <c r="F53">
        <v>4.4000000000000004</v>
      </c>
      <c r="G53">
        <v>100</v>
      </c>
      <c r="H53" t="s">
        <v>177</v>
      </c>
      <c r="I53" t="s">
        <v>175</v>
      </c>
      <c r="J53">
        <v>35</v>
      </c>
    </row>
    <row r="54" spans="1:10" x14ac:dyDescent="0.3">
      <c r="A54">
        <v>2843</v>
      </c>
      <c r="B54" t="s">
        <v>156</v>
      </c>
      <c r="C54" t="s">
        <v>11</v>
      </c>
      <c r="D54" t="s">
        <v>178</v>
      </c>
      <c r="E54">
        <v>300</v>
      </c>
      <c r="F54">
        <v>4.2</v>
      </c>
      <c r="G54">
        <v>100</v>
      </c>
      <c r="H54" t="s">
        <v>179</v>
      </c>
      <c r="I54" t="s">
        <v>175</v>
      </c>
      <c r="J54">
        <v>38</v>
      </c>
    </row>
    <row r="55" spans="1:10" x14ac:dyDescent="0.3">
      <c r="A55">
        <v>2914</v>
      </c>
      <c r="B55" t="s">
        <v>156</v>
      </c>
      <c r="C55" t="s">
        <v>11</v>
      </c>
      <c r="D55" t="s">
        <v>180</v>
      </c>
      <c r="E55">
        <v>550</v>
      </c>
      <c r="F55">
        <v>4.3</v>
      </c>
      <c r="G55">
        <v>100</v>
      </c>
      <c r="H55" t="s">
        <v>181</v>
      </c>
      <c r="I55" t="s">
        <v>175</v>
      </c>
      <c r="J55">
        <v>31</v>
      </c>
    </row>
    <row r="56" spans="1:10" x14ac:dyDescent="0.3">
      <c r="A56">
        <v>2915</v>
      </c>
      <c r="B56" t="s">
        <v>182</v>
      </c>
      <c r="C56" t="s">
        <v>11</v>
      </c>
      <c r="D56" t="s">
        <v>183</v>
      </c>
      <c r="E56">
        <v>450</v>
      </c>
      <c r="F56">
        <v>2.9</v>
      </c>
      <c r="G56">
        <v>80</v>
      </c>
      <c r="H56" t="s">
        <v>184</v>
      </c>
      <c r="I56" t="s">
        <v>185</v>
      </c>
      <c r="J56">
        <v>53</v>
      </c>
    </row>
    <row r="57" spans="1:10" x14ac:dyDescent="0.3">
      <c r="A57">
        <v>2964</v>
      </c>
      <c r="B57" t="s">
        <v>90</v>
      </c>
      <c r="C57" t="s">
        <v>91</v>
      </c>
      <c r="D57" t="s">
        <v>186</v>
      </c>
      <c r="E57">
        <v>500</v>
      </c>
      <c r="F57">
        <v>4.2</v>
      </c>
      <c r="G57">
        <v>20</v>
      </c>
      <c r="H57" t="s">
        <v>187</v>
      </c>
      <c r="I57" t="s">
        <v>90</v>
      </c>
      <c r="J57">
        <v>63</v>
      </c>
    </row>
    <row r="58" spans="1:10" x14ac:dyDescent="0.3">
      <c r="A58">
        <v>3007</v>
      </c>
      <c r="B58" t="s">
        <v>188</v>
      </c>
      <c r="C58" t="s">
        <v>189</v>
      </c>
      <c r="D58" t="s">
        <v>190</v>
      </c>
      <c r="E58">
        <v>500</v>
      </c>
      <c r="F58">
        <v>4.4000000000000004</v>
      </c>
      <c r="G58">
        <v>100</v>
      </c>
      <c r="H58" t="s">
        <v>191</v>
      </c>
      <c r="I58" t="s">
        <v>192</v>
      </c>
      <c r="J58">
        <v>71</v>
      </c>
    </row>
    <row r="59" spans="1:10" x14ac:dyDescent="0.3">
      <c r="A59">
        <v>3010</v>
      </c>
      <c r="B59" t="s">
        <v>193</v>
      </c>
      <c r="C59" t="s">
        <v>189</v>
      </c>
      <c r="D59" t="s">
        <v>194</v>
      </c>
      <c r="E59">
        <v>500</v>
      </c>
      <c r="F59">
        <v>4.3</v>
      </c>
      <c r="G59">
        <v>500</v>
      </c>
      <c r="H59" t="s">
        <v>195</v>
      </c>
      <c r="I59" t="s">
        <v>193</v>
      </c>
      <c r="J59">
        <v>59</v>
      </c>
    </row>
    <row r="60" spans="1:10" x14ac:dyDescent="0.3">
      <c r="A60">
        <v>3018</v>
      </c>
      <c r="B60" t="s">
        <v>196</v>
      </c>
      <c r="C60" t="s">
        <v>189</v>
      </c>
      <c r="D60" t="s">
        <v>197</v>
      </c>
      <c r="E60">
        <v>500</v>
      </c>
      <c r="F60">
        <v>4.3</v>
      </c>
      <c r="G60">
        <v>100</v>
      </c>
      <c r="H60" t="s">
        <v>39</v>
      </c>
      <c r="I60" t="s">
        <v>198</v>
      </c>
      <c r="J60">
        <v>72</v>
      </c>
    </row>
    <row r="61" spans="1:10" x14ac:dyDescent="0.3">
      <c r="A61">
        <v>3020</v>
      </c>
      <c r="B61" t="s">
        <v>193</v>
      </c>
      <c r="C61" t="s">
        <v>189</v>
      </c>
      <c r="D61" t="s">
        <v>199</v>
      </c>
      <c r="E61">
        <v>700</v>
      </c>
      <c r="F61">
        <v>4.3</v>
      </c>
      <c r="G61">
        <v>100</v>
      </c>
      <c r="H61" t="s">
        <v>200</v>
      </c>
      <c r="I61" t="s">
        <v>201</v>
      </c>
      <c r="J61">
        <v>76</v>
      </c>
    </row>
    <row r="62" spans="1:10" x14ac:dyDescent="0.3">
      <c r="A62">
        <v>3022</v>
      </c>
      <c r="B62" t="s">
        <v>196</v>
      </c>
      <c r="C62" t="s">
        <v>189</v>
      </c>
      <c r="D62" t="s">
        <v>202</v>
      </c>
      <c r="E62">
        <v>500</v>
      </c>
      <c r="F62">
        <v>4.3</v>
      </c>
      <c r="G62">
        <v>1000</v>
      </c>
      <c r="H62" t="s">
        <v>203</v>
      </c>
      <c r="I62" t="s">
        <v>204</v>
      </c>
      <c r="J62">
        <v>67</v>
      </c>
    </row>
    <row r="63" spans="1:10" x14ac:dyDescent="0.3">
      <c r="A63">
        <v>3025</v>
      </c>
      <c r="B63" t="s">
        <v>196</v>
      </c>
      <c r="C63" t="s">
        <v>189</v>
      </c>
      <c r="D63" t="s">
        <v>205</v>
      </c>
      <c r="E63">
        <v>500</v>
      </c>
      <c r="F63">
        <v>2.9</v>
      </c>
      <c r="G63">
        <v>80</v>
      </c>
      <c r="H63" t="s">
        <v>206</v>
      </c>
      <c r="I63" t="s">
        <v>207</v>
      </c>
      <c r="J63">
        <v>70</v>
      </c>
    </row>
    <row r="64" spans="1:10" x14ac:dyDescent="0.3">
      <c r="A64">
        <v>3031</v>
      </c>
      <c r="B64" t="s">
        <v>193</v>
      </c>
      <c r="C64" t="s">
        <v>189</v>
      </c>
      <c r="D64" t="s">
        <v>208</v>
      </c>
      <c r="E64">
        <v>300</v>
      </c>
      <c r="F64">
        <v>4.2</v>
      </c>
      <c r="G64">
        <v>1000</v>
      </c>
      <c r="H64" t="s">
        <v>209</v>
      </c>
      <c r="I64" t="s">
        <v>210</v>
      </c>
      <c r="J64">
        <v>54</v>
      </c>
    </row>
    <row r="65" spans="1:10" x14ac:dyDescent="0.3">
      <c r="A65">
        <v>3063</v>
      </c>
      <c r="B65" t="s">
        <v>21</v>
      </c>
      <c r="C65" t="s">
        <v>11</v>
      </c>
      <c r="D65" t="s">
        <v>211</v>
      </c>
      <c r="E65">
        <v>200</v>
      </c>
      <c r="F65">
        <v>4.2</v>
      </c>
      <c r="G65">
        <v>100</v>
      </c>
      <c r="H65" t="s">
        <v>212</v>
      </c>
      <c r="I65" t="s">
        <v>113</v>
      </c>
      <c r="J65">
        <v>58</v>
      </c>
    </row>
    <row r="66" spans="1:10" x14ac:dyDescent="0.3">
      <c r="A66">
        <v>3071</v>
      </c>
      <c r="B66" t="s">
        <v>188</v>
      </c>
      <c r="C66" t="s">
        <v>189</v>
      </c>
      <c r="D66" t="s">
        <v>213</v>
      </c>
      <c r="E66">
        <v>500</v>
      </c>
      <c r="F66">
        <v>4.3</v>
      </c>
      <c r="G66">
        <v>1000</v>
      </c>
      <c r="H66" t="s">
        <v>214</v>
      </c>
      <c r="I66" t="s">
        <v>215</v>
      </c>
      <c r="J66">
        <v>60</v>
      </c>
    </row>
    <row r="67" spans="1:10" x14ac:dyDescent="0.3">
      <c r="A67">
        <v>3074</v>
      </c>
      <c r="B67" t="s">
        <v>216</v>
      </c>
      <c r="C67" t="s">
        <v>189</v>
      </c>
      <c r="D67" t="s">
        <v>217</v>
      </c>
      <c r="E67">
        <v>1100</v>
      </c>
      <c r="F67">
        <v>4.4000000000000004</v>
      </c>
      <c r="G67">
        <v>100</v>
      </c>
      <c r="H67" t="s">
        <v>218</v>
      </c>
      <c r="I67" t="s">
        <v>219</v>
      </c>
      <c r="J67">
        <v>73</v>
      </c>
    </row>
    <row r="68" spans="1:10" x14ac:dyDescent="0.3">
      <c r="A68">
        <v>3207</v>
      </c>
      <c r="B68" t="s">
        <v>46</v>
      </c>
      <c r="C68" t="s">
        <v>11</v>
      </c>
      <c r="D68" t="s">
        <v>220</v>
      </c>
      <c r="E68">
        <v>300</v>
      </c>
      <c r="F68">
        <v>4.2</v>
      </c>
      <c r="G68">
        <v>100</v>
      </c>
      <c r="H68" t="s">
        <v>184</v>
      </c>
      <c r="I68" t="s">
        <v>221</v>
      </c>
      <c r="J68">
        <v>47</v>
      </c>
    </row>
    <row r="69" spans="1:10" x14ac:dyDescent="0.3">
      <c r="A69">
        <v>3265</v>
      </c>
      <c r="B69" t="s">
        <v>21</v>
      </c>
      <c r="C69" t="s">
        <v>11</v>
      </c>
      <c r="D69" t="s">
        <v>222</v>
      </c>
      <c r="E69">
        <v>200</v>
      </c>
      <c r="F69">
        <v>3.9</v>
      </c>
      <c r="G69">
        <v>50</v>
      </c>
      <c r="H69" t="s">
        <v>223</v>
      </c>
      <c r="I69" t="s">
        <v>224</v>
      </c>
      <c r="J69">
        <v>56</v>
      </c>
    </row>
    <row r="70" spans="1:10" x14ac:dyDescent="0.3">
      <c r="A70">
        <v>3279</v>
      </c>
      <c r="B70" t="s">
        <v>129</v>
      </c>
      <c r="C70" t="s">
        <v>91</v>
      </c>
      <c r="D70" t="s">
        <v>225</v>
      </c>
      <c r="E70">
        <v>1100</v>
      </c>
      <c r="F70">
        <v>4.2</v>
      </c>
      <c r="G70">
        <v>500</v>
      </c>
      <c r="H70" t="s">
        <v>226</v>
      </c>
      <c r="I70" t="s">
        <v>129</v>
      </c>
      <c r="J70">
        <v>53</v>
      </c>
    </row>
    <row r="71" spans="1:10" x14ac:dyDescent="0.3">
      <c r="A71">
        <v>3324</v>
      </c>
      <c r="B71" t="s">
        <v>99</v>
      </c>
      <c r="C71" t="s">
        <v>68</v>
      </c>
      <c r="D71" t="s">
        <v>227</v>
      </c>
      <c r="E71">
        <v>250</v>
      </c>
      <c r="F71">
        <v>4.0999999999999996</v>
      </c>
      <c r="G71">
        <v>1000</v>
      </c>
      <c r="H71" t="s">
        <v>228</v>
      </c>
      <c r="I71" t="s">
        <v>229</v>
      </c>
      <c r="J71">
        <v>56</v>
      </c>
    </row>
    <row r="72" spans="1:10" x14ac:dyDescent="0.3">
      <c r="A72">
        <v>3326</v>
      </c>
      <c r="B72" t="s">
        <v>230</v>
      </c>
      <c r="C72" t="s">
        <v>91</v>
      </c>
      <c r="D72" t="s">
        <v>231</v>
      </c>
      <c r="E72">
        <v>500</v>
      </c>
      <c r="F72">
        <v>4.3</v>
      </c>
      <c r="G72">
        <v>100</v>
      </c>
      <c r="H72" t="s">
        <v>77</v>
      </c>
      <c r="I72" t="s">
        <v>232</v>
      </c>
      <c r="J72">
        <v>42</v>
      </c>
    </row>
    <row r="73" spans="1:10" x14ac:dyDescent="0.3">
      <c r="A73">
        <v>3329</v>
      </c>
      <c r="B73" t="s">
        <v>91</v>
      </c>
      <c r="C73" t="s">
        <v>91</v>
      </c>
      <c r="D73" t="s">
        <v>233</v>
      </c>
      <c r="E73">
        <v>450</v>
      </c>
      <c r="F73">
        <v>4</v>
      </c>
      <c r="G73">
        <v>500</v>
      </c>
      <c r="H73" t="s">
        <v>234</v>
      </c>
      <c r="I73" t="s">
        <v>232</v>
      </c>
      <c r="J73">
        <v>44</v>
      </c>
    </row>
    <row r="74" spans="1:10" x14ac:dyDescent="0.3">
      <c r="A74">
        <v>3331</v>
      </c>
      <c r="B74" t="s">
        <v>91</v>
      </c>
      <c r="C74" t="s">
        <v>91</v>
      </c>
      <c r="D74" t="s">
        <v>235</v>
      </c>
      <c r="E74">
        <v>400</v>
      </c>
      <c r="F74">
        <v>3.9</v>
      </c>
      <c r="G74">
        <v>100</v>
      </c>
      <c r="H74" t="s">
        <v>236</v>
      </c>
      <c r="I74" t="s">
        <v>237</v>
      </c>
      <c r="J74">
        <v>48</v>
      </c>
    </row>
    <row r="75" spans="1:10" x14ac:dyDescent="0.3">
      <c r="A75">
        <v>3332</v>
      </c>
      <c r="B75" t="s">
        <v>238</v>
      </c>
      <c r="C75" t="s">
        <v>11</v>
      </c>
      <c r="D75" t="s">
        <v>239</v>
      </c>
      <c r="E75">
        <v>400</v>
      </c>
      <c r="F75">
        <v>4.0999999999999996</v>
      </c>
      <c r="G75">
        <v>1000</v>
      </c>
      <c r="H75" t="s">
        <v>240</v>
      </c>
      <c r="I75" t="s">
        <v>241</v>
      </c>
      <c r="J75">
        <v>56</v>
      </c>
    </row>
    <row r="76" spans="1:10" x14ac:dyDescent="0.3">
      <c r="A76">
        <v>3350</v>
      </c>
      <c r="B76" t="s">
        <v>46</v>
      </c>
      <c r="C76" t="s">
        <v>11</v>
      </c>
      <c r="D76" t="s">
        <v>242</v>
      </c>
      <c r="E76">
        <v>500</v>
      </c>
      <c r="F76">
        <v>2.9</v>
      </c>
      <c r="G76">
        <v>80</v>
      </c>
      <c r="H76" t="s">
        <v>243</v>
      </c>
      <c r="I76" t="s">
        <v>244</v>
      </c>
      <c r="J76">
        <v>50</v>
      </c>
    </row>
    <row r="77" spans="1:10" x14ac:dyDescent="0.3">
      <c r="A77">
        <v>3369</v>
      </c>
      <c r="B77" t="s">
        <v>156</v>
      </c>
      <c r="C77" t="s">
        <v>11</v>
      </c>
      <c r="D77" t="s">
        <v>245</v>
      </c>
      <c r="E77">
        <v>450</v>
      </c>
      <c r="F77">
        <v>4.5</v>
      </c>
      <c r="G77">
        <v>1000</v>
      </c>
      <c r="H77" t="s">
        <v>246</v>
      </c>
      <c r="I77" t="s">
        <v>247</v>
      </c>
      <c r="J77">
        <v>29</v>
      </c>
    </row>
    <row r="78" spans="1:10" x14ac:dyDescent="0.3">
      <c r="A78">
        <v>3439</v>
      </c>
      <c r="B78" t="s">
        <v>248</v>
      </c>
      <c r="C78" t="s">
        <v>189</v>
      </c>
      <c r="D78" t="s">
        <v>249</v>
      </c>
      <c r="E78">
        <v>400</v>
      </c>
      <c r="F78">
        <v>4.3</v>
      </c>
      <c r="G78">
        <v>1000</v>
      </c>
      <c r="H78" t="s">
        <v>250</v>
      </c>
      <c r="I78" t="s">
        <v>248</v>
      </c>
      <c r="J78">
        <v>69</v>
      </c>
    </row>
    <row r="79" spans="1:10" x14ac:dyDescent="0.3">
      <c r="A79">
        <v>3454</v>
      </c>
      <c r="B79" t="s">
        <v>10</v>
      </c>
      <c r="C79" t="s">
        <v>11</v>
      </c>
      <c r="D79" t="s">
        <v>251</v>
      </c>
      <c r="E79">
        <v>500</v>
      </c>
      <c r="F79">
        <v>4.2</v>
      </c>
      <c r="G79">
        <v>500</v>
      </c>
      <c r="H79" t="s">
        <v>252</v>
      </c>
      <c r="I79" t="s">
        <v>14</v>
      </c>
      <c r="J79">
        <v>55</v>
      </c>
    </row>
    <row r="80" spans="1:10" x14ac:dyDescent="0.3">
      <c r="A80">
        <v>3531</v>
      </c>
      <c r="B80" t="s">
        <v>253</v>
      </c>
      <c r="C80" t="s">
        <v>115</v>
      </c>
      <c r="D80" t="s">
        <v>254</v>
      </c>
      <c r="E80">
        <v>300</v>
      </c>
      <c r="F80">
        <v>4</v>
      </c>
      <c r="G80">
        <v>100</v>
      </c>
      <c r="H80" t="s">
        <v>255</v>
      </c>
      <c r="I80" t="s">
        <v>256</v>
      </c>
      <c r="J80">
        <v>46</v>
      </c>
    </row>
    <row r="81" spans="1:10" x14ac:dyDescent="0.3">
      <c r="A81">
        <v>3549</v>
      </c>
      <c r="B81" t="s">
        <v>83</v>
      </c>
      <c r="C81" t="s">
        <v>68</v>
      </c>
      <c r="D81" t="s">
        <v>257</v>
      </c>
      <c r="E81">
        <v>150</v>
      </c>
      <c r="F81">
        <v>4.2</v>
      </c>
      <c r="G81">
        <v>500</v>
      </c>
      <c r="H81" t="s">
        <v>258</v>
      </c>
      <c r="I81" t="s">
        <v>259</v>
      </c>
      <c r="J81">
        <v>65</v>
      </c>
    </row>
    <row r="82" spans="1:10" x14ac:dyDescent="0.3">
      <c r="A82">
        <v>3813</v>
      </c>
      <c r="B82" t="s">
        <v>196</v>
      </c>
      <c r="C82" t="s">
        <v>189</v>
      </c>
      <c r="D82" t="s">
        <v>260</v>
      </c>
      <c r="E82">
        <v>600</v>
      </c>
      <c r="F82">
        <v>4.4000000000000004</v>
      </c>
      <c r="G82">
        <v>100</v>
      </c>
      <c r="H82" t="s">
        <v>101</v>
      </c>
      <c r="I82" t="s">
        <v>201</v>
      </c>
      <c r="J82">
        <v>69</v>
      </c>
    </row>
    <row r="83" spans="1:10" x14ac:dyDescent="0.3">
      <c r="A83">
        <v>3830</v>
      </c>
      <c r="B83" t="s">
        <v>261</v>
      </c>
      <c r="C83" t="s">
        <v>115</v>
      </c>
      <c r="D83" t="s">
        <v>262</v>
      </c>
      <c r="E83">
        <v>1200</v>
      </c>
      <c r="F83">
        <v>4.2</v>
      </c>
      <c r="G83">
        <v>100</v>
      </c>
      <c r="H83" t="s">
        <v>263</v>
      </c>
      <c r="I83" t="s">
        <v>261</v>
      </c>
      <c r="J83">
        <v>53</v>
      </c>
    </row>
    <row r="84" spans="1:10" x14ac:dyDescent="0.3">
      <c r="A84">
        <v>3835</v>
      </c>
      <c r="B84" t="s">
        <v>264</v>
      </c>
      <c r="C84" t="s">
        <v>115</v>
      </c>
      <c r="D84" t="s">
        <v>265</v>
      </c>
      <c r="E84">
        <v>450</v>
      </c>
      <c r="F84">
        <v>2.9</v>
      </c>
      <c r="G84">
        <v>80</v>
      </c>
      <c r="H84" t="s">
        <v>266</v>
      </c>
      <c r="I84" t="s">
        <v>256</v>
      </c>
      <c r="J84">
        <v>39</v>
      </c>
    </row>
    <row r="85" spans="1:10" x14ac:dyDescent="0.3">
      <c r="A85">
        <v>3855</v>
      </c>
      <c r="B85" t="s">
        <v>261</v>
      </c>
      <c r="C85" t="s">
        <v>115</v>
      </c>
      <c r="D85" t="s">
        <v>267</v>
      </c>
      <c r="E85">
        <v>350</v>
      </c>
      <c r="F85">
        <v>4.0999999999999996</v>
      </c>
      <c r="G85">
        <v>1000</v>
      </c>
      <c r="H85" t="s">
        <v>268</v>
      </c>
      <c r="I85" t="s">
        <v>261</v>
      </c>
      <c r="J85">
        <v>55</v>
      </c>
    </row>
    <row r="86" spans="1:10" x14ac:dyDescent="0.3">
      <c r="A86">
        <v>3889</v>
      </c>
      <c r="B86" t="s">
        <v>63</v>
      </c>
      <c r="C86" t="s">
        <v>11</v>
      </c>
      <c r="D86" t="s">
        <v>269</v>
      </c>
      <c r="E86">
        <v>500</v>
      </c>
      <c r="F86">
        <v>3.7</v>
      </c>
      <c r="G86">
        <v>50</v>
      </c>
      <c r="H86" t="s">
        <v>270</v>
      </c>
      <c r="I86" t="s">
        <v>271</v>
      </c>
      <c r="J86">
        <v>51</v>
      </c>
    </row>
    <row r="87" spans="1:10" x14ac:dyDescent="0.3">
      <c r="A87">
        <v>3914</v>
      </c>
      <c r="B87" t="s">
        <v>272</v>
      </c>
      <c r="C87" t="s">
        <v>68</v>
      </c>
      <c r="D87" t="s">
        <v>273</v>
      </c>
      <c r="E87">
        <v>300</v>
      </c>
      <c r="F87">
        <v>3.9</v>
      </c>
      <c r="G87">
        <v>100</v>
      </c>
      <c r="H87" t="s">
        <v>274</v>
      </c>
      <c r="I87" t="s">
        <v>275</v>
      </c>
      <c r="J87">
        <v>68</v>
      </c>
    </row>
    <row r="88" spans="1:10" x14ac:dyDescent="0.3">
      <c r="A88">
        <v>4051</v>
      </c>
      <c r="B88" t="s">
        <v>276</v>
      </c>
      <c r="C88" t="s">
        <v>115</v>
      </c>
      <c r="D88" t="s">
        <v>277</v>
      </c>
      <c r="E88">
        <v>250</v>
      </c>
      <c r="F88">
        <v>4.2</v>
      </c>
      <c r="G88">
        <v>20</v>
      </c>
      <c r="H88" t="s">
        <v>278</v>
      </c>
      <c r="I88" t="s">
        <v>279</v>
      </c>
      <c r="J88">
        <v>57</v>
      </c>
    </row>
    <row r="89" spans="1:10" x14ac:dyDescent="0.3">
      <c r="A89">
        <v>4064</v>
      </c>
      <c r="B89" t="s">
        <v>261</v>
      </c>
      <c r="C89" t="s">
        <v>115</v>
      </c>
      <c r="D89" t="s">
        <v>280</v>
      </c>
      <c r="E89">
        <v>250</v>
      </c>
      <c r="F89">
        <v>3.9</v>
      </c>
      <c r="G89">
        <v>100</v>
      </c>
      <c r="H89" t="s">
        <v>281</v>
      </c>
      <c r="I89" t="s">
        <v>261</v>
      </c>
      <c r="J89">
        <v>51</v>
      </c>
    </row>
    <row r="90" spans="1:10" x14ac:dyDescent="0.3">
      <c r="A90">
        <v>4086</v>
      </c>
      <c r="B90" t="s">
        <v>276</v>
      </c>
      <c r="C90" t="s">
        <v>115</v>
      </c>
      <c r="D90" t="s">
        <v>282</v>
      </c>
      <c r="E90">
        <v>250</v>
      </c>
      <c r="F90">
        <v>4.3</v>
      </c>
      <c r="G90">
        <v>100</v>
      </c>
      <c r="H90" t="s">
        <v>283</v>
      </c>
      <c r="I90" t="s">
        <v>284</v>
      </c>
      <c r="J90">
        <v>46</v>
      </c>
    </row>
    <row r="91" spans="1:10" x14ac:dyDescent="0.3">
      <c r="A91">
        <v>4087</v>
      </c>
      <c r="B91" t="s">
        <v>285</v>
      </c>
      <c r="C91" t="s">
        <v>115</v>
      </c>
      <c r="D91" t="s">
        <v>286</v>
      </c>
      <c r="E91">
        <v>400</v>
      </c>
      <c r="F91">
        <v>4.2</v>
      </c>
      <c r="G91">
        <v>500</v>
      </c>
      <c r="H91" t="s">
        <v>120</v>
      </c>
      <c r="I91" t="s">
        <v>287</v>
      </c>
      <c r="J91">
        <v>35</v>
      </c>
    </row>
    <row r="92" spans="1:10" x14ac:dyDescent="0.3">
      <c r="A92">
        <v>4138</v>
      </c>
      <c r="B92" t="s">
        <v>288</v>
      </c>
      <c r="C92" t="s">
        <v>68</v>
      </c>
      <c r="D92" t="s">
        <v>289</v>
      </c>
      <c r="E92">
        <v>300</v>
      </c>
      <c r="F92">
        <v>4.0999999999999996</v>
      </c>
      <c r="G92">
        <v>10000</v>
      </c>
      <c r="H92" t="s">
        <v>290</v>
      </c>
      <c r="I92" t="s">
        <v>291</v>
      </c>
      <c r="J92">
        <v>24</v>
      </c>
    </row>
    <row r="93" spans="1:10" x14ac:dyDescent="0.3">
      <c r="A93">
        <v>4188</v>
      </c>
      <c r="B93" t="s">
        <v>292</v>
      </c>
      <c r="C93" t="s">
        <v>68</v>
      </c>
      <c r="D93" t="s">
        <v>293</v>
      </c>
      <c r="E93">
        <v>250</v>
      </c>
      <c r="F93">
        <v>3.7</v>
      </c>
      <c r="G93">
        <v>500</v>
      </c>
      <c r="H93" t="s">
        <v>294</v>
      </c>
      <c r="I93" t="s">
        <v>295</v>
      </c>
      <c r="J93">
        <v>39</v>
      </c>
    </row>
    <row r="94" spans="1:10" x14ac:dyDescent="0.3">
      <c r="A94">
        <v>4248</v>
      </c>
      <c r="B94" t="s">
        <v>296</v>
      </c>
      <c r="C94" t="s">
        <v>68</v>
      </c>
      <c r="D94" t="s">
        <v>297</v>
      </c>
      <c r="E94">
        <v>300</v>
      </c>
      <c r="F94">
        <v>3.9</v>
      </c>
      <c r="G94">
        <v>1000</v>
      </c>
      <c r="H94" t="s">
        <v>298</v>
      </c>
      <c r="I94" t="s">
        <v>299</v>
      </c>
      <c r="J94">
        <v>67</v>
      </c>
    </row>
    <row r="95" spans="1:10" x14ac:dyDescent="0.3">
      <c r="A95">
        <v>4252</v>
      </c>
      <c r="B95" t="s">
        <v>300</v>
      </c>
      <c r="C95" t="s">
        <v>68</v>
      </c>
      <c r="D95" t="s">
        <v>301</v>
      </c>
      <c r="E95">
        <v>300</v>
      </c>
      <c r="F95">
        <v>3.8</v>
      </c>
      <c r="G95">
        <v>1000</v>
      </c>
      <c r="H95" t="s">
        <v>298</v>
      </c>
      <c r="I95" t="s">
        <v>302</v>
      </c>
      <c r="J95">
        <v>70</v>
      </c>
    </row>
    <row r="96" spans="1:10" x14ac:dyDescent="0.3">
      <c r="A96">
        <v>4256</v>
      </c>
      <c r="B96" t="s">
        <v>303</v>
      </c>
      <c r="C96" t="s">
        <v>68</v>
      </c>
      <c r="D96" t="s">
        <v>304</v>
      </c>
      <c r="E96">
        <v>300</v>
      </c>
      <c r="F96">
        <v>3.8</v>
      </c>
      <c r="G96">
        <v>100</v>
      </c>
      <c r="H96" t="s">
        <v>13</v>
      </c>
      <c r="I96" t="s">
        <v>305</v>
      </c>
      <c r="J96">
        <v>52</v>
      </c>
    </row>
    <row r="97" spans="1:10" x14ac:dyDescent="0.3">
      <c r="A97">
        <v>4320</v>
      </c>
      <c r="B97" t="s">
        <v>306</v>
      </c>
      <c r="C97" t="s">
        <v>68</v>
      </c>
      <c r="D97" t="s">
        <v>307</v>
      </c>
      <c r="E97">
        <v>300</v>
      </c>
      <c r="F97">
        <v>3.9</v>
      </c>
      <c r="G97">
        <v>10000</v>
      </c>
      <c r="H97" t="s">
        <v>290</v>
      </c>
      <c r="I97" t="s">
        <v>306</v>
      </c>
      <c r="J97">
        <v>25</v>
      </c>
    </row>
    <row r="98" spans="1:10" x14ac:dyDescent="0.3">
      <c r="A98">
        <v>4338</v>
      </c>
      <c r="B98" t="s">
        <v>256</v>
      </c>
      <c r="C98" t="s">
        <v>115</v>
      </c>
      <c r="D98" t="s">
        <v>308</v>
      </c>
      <c r="E98">
        <v>300</v>
      </c>
      <c r="F98">
        <v>4.0999999999999996</v>
      </c>
      <c r="G98">
        <v>100</v>
      </c>
      <c r="H98" t="s">
        <v>309</v>
      </c>
      <c r="I98" t="s">
        <v>310</v>
      </c>
      <c r="J98">
        <v>46</v>
      </c>
    </row>
    <row r="99" spans="1:10" x14ac:dyDescent="0.3">
      <c r="A99">
        <v>4429</v>
      </c>
      <c r="B99" t="s">
        <v>311</v>
      </c>
      <c r="C99" t="s">
        <v>189</v>
      </c>
      <c r="D99" t="s">
        <v>312</v>
      </c>
      <c r="E99">
        <v>300</v>
      </c>
      <c r="F99">
        <v>2.9</v>
      </c>
      <c r="G99">
        <v>80</v>
      </c>
      <c r="H99" t="s">
        <v>313</v>
      </c>
      <c r="I99" t="s">
        <v>314</v>
      </c>
      <c r="J99">
        <v>60</v>
      </c>
    </row>
    <row r="100" spans="1:10" x14ac:dyDescent="0.3">
      <c r="A100">
        <v>4430</v>
      </c>
      <c r="B100" t="s">
        <v>315</v>
      </c>
      <c r="C100" t="s">
        <v>189</v>
      </c>
      <c r="D100" t="s">
        <v>316</v>
      </c>
      <c r="E100">
        <v>500</v>
      </c>
      <c r="F100">
        <v>4.4000000000000004</v>
      </c>
      <c r="G100">
        <v>1000</v>
      </c>
      <c r="H100" t="s">
        <v>203</v>
      </c>
      <c r="I100" t="s">
        <v>314</v>
      </c>
      <c r="J100">
        <v>52</v>
      </c>
    </row>
    <row r="101" spans="1:10" x14ac:dyDescent="0.3">
      <c r="A101">
        <v>4484</v>
      </c>
      <c r="B101" t="s">
        <v>311</v>
      </c>
      <c r="C101" t="s">
        <v>189</v>
      </c>
      <c r="D101" t="s">
        <v>317</v>
      </c>
      <c r="E101">
        <v>1500</v>
      </c>
      <c r="F101">
        <v>4.4000000000000004</v>
      </c>
      <c r="G101">
        <v>1000</v>
      </c>
      <c r="H101" t="s">
        <v>318</v>
      </c>
      <c r="I101" t="s">
        <v>314</v>
      </c>
      <c r="J101">
        <v>62</v>
      </c>
    </row>
    <row r="102" spans="1:10" x14ac:dyDescent="0.3">
      <c r="A102">
        <v>4558</v>
      </c>
      <c r="B102" t="s">
        <v>319</v>
      </c>
      <c r="C102" t="s">
        <v>189</v>
      </c>
      <c r="D102" t="s">
        <v>320</v>
      </c>
      <c r="E102">
        <v>400</v>
      </c>
      <c r="F102">
        <v>4.0999999999999996</v>
      </c>
      <c r="G102">
        <v>100</v>
      </c>
      <c r="H102" t="s">
        <v>234</v>
      </c>
      <c r="I102" t="s">
        <v>321</v>
      </c>
      <c r="J102">
        <v>70</v>
      </c>
    </row>
    <row r="103" spans="1:10" x14ac:dyDescent="0.3">
      <c r="A103">
        <v>4565</v>
      </c>
      <c r="B103" t="s">
        <v>319</v>
      </c>
      <c r="C103" t="s">
        <v>189</v>
      </c>
      <c r="D103" t="s">
        <v>322</v>
      </c>
      <c r="E103">
        <v>1600</v>
      </c>
      <c r="F103">
        <v>3.9</v>
      </c>
      <c r="G103">
        <v>50</v>
      </c>
      <c r="H103" t="s">
        <v>28</v>
      </c>
      <c r="I103" t="s">
        <v>321</v>
      </c>
      <c r="J103">
        <v>71</v>
      </c>
    </row>
    <row r="104" spans="1:10" x14ac:dyDescent="0.3">
      <c r="A104">
        <v>4587</v>
      </c>
      <c r="B104" t="s">
        <v>319</v>
      </c>
      <c r="C104" t="s">
        <v>189</v>
      </c>
      <c r="D104" t="s">
        <v>323</v>
      </c>
      <c r="E104">
        <v>200</v>
      </c>
      <c r="F104">
        <v>4.2</v>
      </c>
      <c r="G104">
        <v>100</v>
      </c>
      <c r="H104" t="s">
        <v>45</v>
      </c>
      <c r="I104" t="s">
        <v>324</v>
      </c>
      <c r="J104">
        <v>56</v>
      </c>
    </row>
    <row r="105" spans="1:10" x14ac:dyDescent="0.3">
      <c r="A105">
        <v>4599</v>
      </c>
      <c r="B105" t="s">
        <v>319</v>
      </c>
      <c r="C105" t="s">
        <v>189</v>
      </c>
      <c r="D105" t="s">
        <v>325</v>
      </c>
      <c r="E105">
        <v>500</v>
      </c>
      <c r="F105">
        <v>4.0999999999999996</v>
      </c>
      <c r="G105">
        <v>1000</v>
      </c>
      <c r="H105" t="s">
        <v>326</v>
      </c>
      <c r="I105" t="s">
        <v>321</v>
      </c>
      <c r="J105">
        <v>59</v>
      </c>
    </row>
    <row r="106" spans="1:10" x14ac:dyDescent="0.3">
      <c r="A106">
        <v>4600</v>
      </c>
      <c r="B106" t="s">
        <v>319</v>
      </c>
      <c r="C106" t="s">
        <v>189</v>
      </c>
      <c r="D106" t="s">
        <v>327</v>
      </c>
      <c r="E106">
        <v>600</v>
      </c>
      <c r="F106">
        <v>3.9</v>
      </c>
      <c r="G106">
        <v>50</v>
      </c>
      <c r="H106" t="s">
        <v>328</v>
      </c>
      <c r="I106" t="s">
        <v>321</v>
      </c>
      <c r="J106">
        <v>68</v>
      </c>
    </row>
    <row r="107" spans="1:10" x14ac:dyDescent="0.3">
      <c r="A107">
        <v>4614</v>
      </c>
      <c r="B107" t="s">
        <v>151</v>
      </c>
      <c r="C107" t="s">
        <v>68</v>
      </c>
      <c r="D107" t="s">
        <v>329</v>
      </c>
      <c r="E107">
        <v>350</v>
      </c>
      <c r="F107">
        <v>3.9</v>
      </c>
      <c r="G107">
        <v>1000</v>
      </c>
      <c r="H107" t="s">
        <v>330</v>
      </c>
      <c r="I107" t="s">
        <v>331</v>
      </c>
      <c r="J107">
        <v>34</v>
      </c>
    </row>
    <row r="108" spans="1:10" x14ac:dyDescent="0.3">
      <c r="A108">
        <v>4650</v>
      </c>
      <c r="B108" t="s">
        <v>332</v>
      </c>
      <c r="C108" t="s">
        <v>68</v>
      </c>
      <c r="D108" t="s">
        <v>333</v>
      </c>
      <c r="E108">
        <v>300</v>
      </c>
      <c r="F108">
        <v>3.9</v>
      </c>
      <c r="G108">
        <v>10000</v>
      </c>
      <c r="H108" t="s">
        <v>85</v>
      </c>
      <c r="I108" t="s">
        <v>331</v>
      </c>
      <c r="J108">
        <v>27</v>
      </c>
    </row>
    <row r="109" spans="1:10" x14ac:dyDescent="0.3">
      <c r="A109">
        <v>4739</v>
      </c>
      <c r="B109" t="s">
        <v>50</v>
      </c>
      <c r="C109" t="s">
        <v>11</v>
      </c>
      <c r="D109" t="s">
        <v>334</v>
      </c>
      <c r="E109">
        <v>1100</v>
      </c>
      <c r="F109">
        <v>4.2</v>
      </c>
      <c r="G109">
        <v>100</v>
      </c>
      <c r="H109" t="s">
        <v>335</v>
      </c>
      <c r="I109" t="s">
        <v>336</v>
      </c>
      <c r="J109">
        <v>52</v>
      </c>
    </row>
    <row r="110" spans="1:10" x14ac:dyDescent="0.3">
      <c r="A110">
        <v>4774</v>
      </c>
      <c r="B110" t="s">
        <v>337</v>
      </c>
      <c r="C110" t="s">
        <v>68</v>
      </c>
      <c r="D110" t="s">
        <v>338</v>
      </c>
      <c r="E110">
        <v>200</v>
      </c>
      <c r="F110">
        <v>3.2</v>
      </c>
      <c r="G110">
        <v>20</v>
      </c>
      <c r="H110" t="s">
        <v>339</v>
      </c>
      <c r="I110" t="s">
        <v>340</v>
      </c>
      <c r="J110">
        <v>48</v>
      </c>
    </row>
    <row r="111" spans="1:10" x14ac:dyDescent="0.3">
      <c r="A111">
        <v>4776</v>
      </c>
      <c r="B111" t="s">
        <v>341</v>
      </c>
      <c r="C111" t="s">
        <v>68</v>
      </c>
      <c r="D111" t="s">
        <v>342</v>
      </c>
      <c r="E111">
        <v>300</v>
      </c>
      <c r="F111">
        <v>4</v>
      </c>
      <c r="G111">
        <v>500</v>
      </c>
      <c r="H111" t="s">
        <v>187</v>
      </c>
      <c r="I111" t="s">
        <v>343</v>
      </c>
      <c r="J111">
        <v>45</v>
      </c>
    </row>
    <row r="112" spans="1:10" x14ac:dyDescent="0.3">
      <c r="A112">
        <v>4781</v>
      </c>
      <c r="B112" t="s">
        <v>151</v>
      </c>
      <c r="C112" t="s">
        <v>68</v>
      </c>
      <c r="D112" t="s">
        <v>344</v>
      </c>
      <c r="E112">
        <v>300</v>
      </c>
      <c r="F112">
        <v>4.2</v>
      </c>
      <c r="G112">
        <v>20</v>
      </c>
      <c r="H112" t="s">
        <v>19</v>
      </c>
      <c r="I112" t="s">
        <v>345</v>
      </c>
      <c r="J112">
        <v>34</v>
      </c>
    </row>
    <row r="113" spans="1:10" x14ac:dyDescent="0.3">
      <c r="A113">
        <v>4783</v>
      </c>
      <c r="B113" t="s">
        <v>337</v>
      </c>
      <c r="C113" t="s">
        <v>68</v>
      </c>
      <c r="D113" t="s">
        <v>346</v>
      </c>
      <c r="E113">
        <v>200</v>
      </c>
      <c r="F113">
        <v>2.2000000000000002</v>
      </c>
      <c r="G113">
        <v>20</v>
      </c>
      <c r="H113" t="s">
        <v>347</v>
      </c>
      <c r="I113" t="s">
        <v>340</v>
      </c>
      <c r="J113">
        <v>43</v>
      </c>
    </row>
    <row r="114" spans="1:10" x14ac:dyDescent="0.3">
      <c r="A114">
        <v>4810</v>
      </c>
      <c r="B114" t="s">
        <v>83</v>
      </c>
      <c r="C114" t="s">
        <v>68</v>
      </c>
      <c r="D114" t="s">
        <v>348</v>
      </c>
      <c r="E114">
        <v>300</v>
      </c>
      <c r="F114">
        <v>3.6</v>
      </c>
      <c r="G114">
        <v>100</v>
      </c>
      <c r="H114" t="s">
        <v>298</v>
      </c>
      <c r="I114" t="s">
        <v>349</v>
      </c>
      <c r="J114">
        <v>62</v>
      </c>
    </row>
    <row r="115" spans="1:10" x14ac:dyDescent="0.3">
      <c r="A115">
        <v>4841</v>
      </c>
      <c r="B115" t="s">
        <v>350</v>
      </c>
      <c r="C115" t="s">
        <v>115</v>
      </c>
      <c r="D115" t="s">
        <v>351</v>
      </c>
      <c r="E115">
        <v>500</v>
      </c>
      <c r="F115">
        <v>3.9</v>
      </c>
      <c r="G115">
        <v>100</v>
      </c>
      <c r="H115" t="s">
        <v>352</v>
      </c>
      <c r="I115" t="s">
        <v>353</v>
      </c>
      <c r="J115">
        <v>52</v>
      </c>
    </row>
    <row r="116" spans="1:10" x14ac:dyDescent="0.3">
      <c r="A116">
        <v>4853</v>
      </c>
      <c r="B116" t="s">
        <v>35</v>
      </c>
      <c r="C116" t="s">
        <v>11</v>
      </c>
      <c r="D116" t="s">
        <v>354</v>
      </c>
      <c r="E116">
        <v>200</v>
      </c>
      <c r="F116">
        <v>4.0999999999999996</v>
      </c>
      <c r="G116">
        <v>500</v>
      </c>
      <c r="H116" t="s">
        <v>355</v>
      </c>
      <c r="I116" t="s">
        <v>356</v>
      </c>
      <c r="J116">
        <v>49</v>
      </c>
    </row>
    <row r="117" spans="1:10" x14ac:dyDescent="0.3">
      <c r="A117">
        <v>4956</v>
      </c>
      <c r="B117" t="s">
        <v>90</v>
      </c>
      <c r="C117" t="s">
        <v>91</v>
      </c>
      <c r="D117" t="s">
        <v>357</v>
      </c>
      <c r="E117">
        <v>450</v>
      </c>
      <c r="F117">
        <v>4.0999999999999996</v>
      </c>
      <c r="G117">
        <v>20</v>
      </c>
      <c r="H117" t="s">
        <v>358</v>
      </c>
      <c r="I117" t="s">
        <v>359</v>
      </c>
      <c r="J117">
        <v>55</v>
      </c>
    </row>
    <row r="118" spans="1:10" x14ac:dyDescent="0.3">
      <c r="A118">
        <v>5107</v>
      </c>
      <c r="B118" t="s">
        <v>360</v>
      </c>
      <c r="C118" t="s">
        <v>115</v>
      </c>
      <c r="D118" t="s">
        <v>361</v>
      </c>
      <c r="E118">
        <v>1000</v>
      </c>
      <c r="F118">
        <v>4.2</v>
      </c>
      <c r="G118">
        <v>1000</v>
      </c>
      <c r="H118" t="s">
        <v>362</v>
      </c>
      <c r="I118" t="s">
        <v>363</v>
      </c>
      <c r="J118">
        <v>31</v>
      </c>
    </row>
    <row r="119" spans="1:10" x14ac:dyDescent="0.3">
      <c r="A119">
        <v>5119</v>
      </c>
      <c r="B119" t="s">
        <v>261</v>
      </c>
      <c r="C119" t="s">
        <v>115</v>
      </c>
      <c r="D119" t="s">
        <v>364</v>
      </c>
      <c r="E119">
        <v>800</v>
      </c>
      <c r="F119">
        <v>4.3</v>
      </c>
      <c r="G119">
        <v>100</v>
      </c>
      <c r="H119" t="s">
        <v>365</v>
      </c>
      <c r="I119" t="s">
        <v>366</v>
      </c>
      <c r="J119">
        <v>56</v>
      </c>
    </row>
    <row r="120" spans="1:10" x14ac:dyDescent="0.3">
      <c r="A120">
        <v>5120</v>
      </c>
      <c r="B120" t="s">
        <v>367</v>
      </c>
      <c r="C120" t="s">
        <v>115</v>
      </c>
      <c r="D120" t="s">
        <v>368</v>
      </c>
      <c r="E120">
        <v>1000</v>
      </c>
      <c r="F120">
        <v>4.2</v>
      </c>
      <c r="G120">
        <v>100</v>
      </c>
      <c r="H120" t="s">
        <v>369</v>
      </c>
      <c r="I120" t="s">
        <v>370</v>
      </c>
      <c r="J120">
        <v>64</v>
      </c>
    </row>
    <row r="121" spans="1:10" x14ac:dyDescent="0.3">
      <c r="A121">
        <v>5139</v>
      </c>
      <c r="B121" t="s">
        <v>253</v>
      </c>
      <c r="C121" t="s">
        <v>115</v>
      </c>
      <c r="D121" t="s">
        <v>371</v>
      </c>
      <c r="E121">
        <v>400</v>
      </c>
      <c r="F121">
        <v>4</v>
      </c>
      <c r="G121">
        <v>50</v>
      </c>
      <c r="H121" t="s">
        <v>309</v>
      </c>
      <c r="I121" t="s">
        <v>372</v>
      </c>
      <c r="J121">
        <v>35</v>
      </c>
    </row>
    <row r="122" spans="1:10" x14ac:dyDescent="0.3">
      <c r="A122">
        <v>5150</v>
      </c>
      <c r="B122" t="s">
        <v>373</v>
      </c>
      <c r="C122" t="s">
        <v>115</v>
      </c>
      <c r="D122" t="s">
        <v>374</v>
      </c>
      <c r="E122">
        <v>250</v>
      </c>
      <c r="F122">
        <v>4</v>
      </c>
      <c r="G122">
        <v>50</v>
      </c>
      <c r="H122" t="s">
        <v>184</v>
      </c>
      <c r="I122" t="s">
        <v>375</v>
      </c>
      <c r="J122">
        <v>73</v>
      </c>
    </row>
    <row r="123" spans="1:10" x14ac:dyDescent="0.3">
      <c r="A123">
        <v>5157</v>
      </c>
      <c r="B123" t="s">
        <v>253</v>
      </c>
      <c r="C123" t="s">
        <v>115</v>
      </c>
      <c r="D123" t="s">
        <v>376</v>
      </c>
      <c r="E123">
        <v>850</v>
      </c>
      <c r="F123">
        <v>4.4000000000000004</v>
      </c>
      <c r="G123">
        <v>100</v>
      </c>
      <c r="H123" t="s">
        <v>377</v>
      </c>
      <c r="I123" t="s">
        <v>378</v>
      </c>
      <c r="J123">
        <v>53</v>
      </c>
    </row>
    <row r="124" spans="1:10" x14ac:dyDescent="0.3">
      <c r="A124">
        <v>5172</v>
      </c>
      <c r="B124" t="s">
        <v>379</v>
      </c>
      <c r="C124" t="s">
        <v>91</v>
      </c>
      <c r="D124" t="s">
        <v>380</v>
      </c>
      <c r="E124">
        <v>800</v>
      </c>
      <c r="F124">
        <v>4.7</v>
      </c>
      <c r="G124">
        <v>500</v>
      </c>
      <c r="H124" t="s">
        <v>381</v>
      </c>
      <c r="I124" t="s">
        <v>379</v>
      </c>
      <c r="J124">
        <v>40</v>
      </c>
    </row>
    <row r="125" spans="1:10" x14ac:dyDescent="0.3">
      <c r="A125">
        <v>5208</v>
      </c>
      <c r="B125" t="s">
        <v>382</v>
      </c>
      <c r="C125" t="s">
        <v>383</v>
      </c>
      <c r="D125" t="s">
        <v>384</v>
      </c>
      <c r="E125">
        <v>400</v>
      </c>
      <c r="F125">
        <v>2.9</v>
      </c>
      <c r="G125">
        <v>80</v>
      </c>
      <c r="H125" t="s">
        <v>385</v>
      </c>
      <c r="I125" t="s">
        <v>386</v>
      </c>
      <c r="J125">
        <v>60</v>
      </c>
    </row>
    <row r="126" spans="1:10" x14ac:dyDescent="0.3">
      <c r="A126">
        <v>5221</v>
      </c>
      <c r="B126" t="s">
        <v>387</v>
      </c>
      <c r="C126" t="s">
        <v>11</v>
      </c>
      <c r="D126" t="s">
        <v>388</v>
      </c>
      <c r="E126">
        <v>326</v>
      </c>
      <c r="F126">
        <v>3.9</v>
      </c>
      <c r="G126">
        <v>100</v>
      </c>
      <c r="H126" t="s">
        <v>389</v>
      </c>
      <c r="I126" t="s">
        <v>387</v>
      </c>
      <c r="J126">
        <v>53</v>
      </c>
    </row>
    <row r="127" spans="1:10" x14ac:dyDescent="0.3">
      <c r="A127">
        <v>5247</v>
      </c>
      <c r="B127" t="s">
        <v>156</v>
      </c>
      <c r="C127" t="s">
        <v>11</v>
      </c>
      <c r="D127" t="s">
        <v>390</v>
      </c>
      <c r="E127">
        <v>250</v>
      </c>
      <c r="F127">
        <v>4.7</v>
      </c>
      <c r="G127">
        <v>1000</v>
      </c>
      <c r="H127" t="s">
        <v>391</v>
      </c>
      <c r="I127" t="s">
        <v>159</v>
      </c>
      <c r="J127">
        <v>31</v>
      </c>
    </row>
    <row r="128" spans="1:10" x14ac:dyDescent="0.3">
      <c r="A128">
        <v>5251</v>
      </c>
      <c r="B128" t="s">
        <v>216</v>
      </c>
      <c r="C128" t="s">
        <v>189</v>
      </c>
      <c r="D128" t="s">
        <v>392</v>
      </c>
      <c r="E128">
        <v>250</v>
      </c>
      <c r="F128">
        <v>4.3</v>
      </c>
      <c r="G128">
        <v>5000</v>
      </c>
      <c r="H128" t="s">
        <v>45</v>
      </c>
      <c r="I128" t="s">
        <v>393</v>
      </c>
      <c r="J128">
        <v>61</v>
      </c>
    </row>
    <row r="129" spans="1:10" x14ac:dyDescent="0.3">
      <c r="A129">
        <v>5255</v>
      </c>
      <c r="B129" t="s">
        <v>193</v>
      </c>
      <c r="C129" t="s">
        <v>189</v>
      </c>
      <c r="D129" t="s">
        <v>376</v>
      </c>
      <c r="E129">
        <v>850</v>
      </c>
      <c r="F129">
        <v>4.5</v>
      </c>
      <c r="G129">
        <v>100</v>
      </c>
      <c r="H129" t="s">
        <v>377</v>
      </c>
      <c r="I129" t="s">
        <v>193</v>
      </c>
      <c r="J129">
        <v>64</v>
      </c>
    </row>
    <row r="130" spans="1:10" x14ac:dyDescent="0.3">
      <c r="A130">
        <v>5285</v>
      </c>
      <c r="B130" t="s">
        <v>394</v>
      </c>
      <c r="C130" t="s">
        <v>68</v>
      </c>
      <c r="D130" t="s">
        <v>395</v>
      </c>
      <c r="E130">
        <v>200</v>
      </c>
      <c r="F130">
        <v>3.8</v>
      </c>
      <c r="G130">
        <v>500</v>
      </c>
      <c r="H130" t="s">
        <v>396</v>
      </c>
      <c r="I130" t="s">
        <v>397</v>
      </c>
      <c r="J130">
        <v>40</v>
      </c>
    </row>
    <row r="131" spans="1:10" x14ac:dyDescent="0.3">
      <c r="A131">
        <v>5297</v>
      </c>
      <c r="B131" t="s">
        <v>264</v>
      </c>
      <c r="C131" t="s">
        <v>115</v>
      </c>
      <c r="D131" t="s">
        <v>398</v>
      </c>
      <c r="E131">
        <v>1000</v>
      </c>
      <c r="F131">
        <v>4.5</v>
      </c>
      <c r="G131">
        <v>500</v>
      </c>
      <c r="H131" t="s">
        <v>399</v>
      </c>
      <c r="I131" t="s">
        <v>400</v>
      </c>
      <c r="J131">
        <v>40</v>
      </c>
    </row>
    <row r="132" spans="1:10" x14ac:dyDescent="0.3">
      <c r="A132">
        <v>5370</v>
      </c>
      <c r="B132" t="s">
        <v>264</v>
      </c>
      <c r="C132" t="s">
        <v>115</v>
      </c>
      <c r="D132" t="s">
        <v>401</v>
      </c>
      <c r="E132">
        <v>200</v>
      </c>
      <c r="F132">
        <v>4.4000000000000004</v>
      </c>
      <c r="G132">
        <v>100</v>
      </c>
      <c r="H132" t="s">
        <v>402</v>
      </c>
      <c r="I132" t="s">
        <v>253</v>
      </c>
      <c r="J132">
        <v>35</v>
      </c>
    </row>
    <row r="133" spans="1:10" x14ac:dyDescent="0.3">
      <c r="A133">
        <v>5408</v>
      </c>
      <c r="B133" t="s">
        <v>403</v>
      </c>
      <c r="C133" t="s">
        <v>115</v>
      </c>
      <c r="D133" t="s">
        <v>404</v>
      </c>
      <c r="E133">
        <v>600</v>
      </c>
      <c r="F133">
        <v>4.3</v>
      </c>
      <c r="G133">
        <v>1000</v>
      </c>
      <c r="H133" t="s">
        <v>405</v>
      </c>
      <c r="I133" t="s">
        <v>406</v>
      </c>
      <c r="J133">
        <v>33</v>
      </c>
    </row>
    <row r="134" spans="1:10" x14ac:dyDescent="0.3">
      <c r="A134">
        <v>5496</v>
      </c>
      <c r="B134" t="s">
        <v>403</v>
      </c>
      <c r="C134" t="s">
        <v>115</v>
      </c>
      <c r="D134" t="s">
        <v>407</v>
      </c>
      <c r="E134">
        <v>200</v>
      </c>
      <c r="F134">
        <v>4.4000000000000004</v>
      </c>
      <c r="G134">
        <v>1000</v>
      </c>
      <c r="H134" t="s">
        <v>408</v>
      </c>
      <c r="I134" t="s">
        <v>172</v>
      </c>
      <c r="J134">
        <v>33</v>
      </c>
    </row>
    <row r="135" spans="1:10" x14ac:dyDescent="0.3">
      <c r="A135">
        <v>5504</v>
      </c>
      <c r="B135" t="s">
        <v>409</v>
      </c>
      <c r="C135" t="s">
        <v>91</v>
      </c>
      <c r="D135" t="s">
        <v>410</v>
      </c>
      <c r="E135">
        <v>350</v>
      </c>
      <c r="F135">
        <v>3.9</v>
      </c>
      <c r="G135">
        <v>50</v>
      </c>
      <c r="H135" t="s">
        <v>19</v>
      </c>
      <c r="I135" t="s">
        <v>409</v>
      </c>
      <c r="J135">
        <v>57</v>
      </c>
    </row>
    <row r="136" spans="1:10" x14ac:dyDescent="0.3">
      <c r="A136">
        <v>5538</v>
      </c>
      <c r="B136" t="s">
        <v>303</v>
      </c>
      <c r="C136" t="s">
        <v>68</v>
      </c>
      <c r="D136" t="s">
        <v>411</v>
      </c>
      <c r="E136">
        <v>750</v>
      </c>
      <c r="F136">
        <v>3.9</v>
      </c>
      <c r="G136">
        <v>1000</v>
      </c>
      <c r="H136" t="s">
        <v>270</v>
      </c>
      <c r="I136" t="s">
        <v>412</v>
      </c>
      <c r="J136">
        <v>58</v>
      </c>
    </row>
    <row r="137" spans="1:10" x14ac:dyDescent="0.3">
      <c r="A137">
        <v>5549</v>
      </c>
      <c r="B137" t="s">
        <v>413</v>
      </c>
      <c r="C137" t="s">
        <v>11</v>
      </c>
      <c r="D137" t="s">
        <v>414</v>
      </c>
      <c r="E137">
        <v>150</v>
      </c>
      <c r="F137">
        <v>4.5</v>
      </c>
      <c r="G137">
        <v>100</v>
      </c>
      <c r="H137" t="s">
        <v>131</v>
      </c>
      <c r="I137" t="s">
        <v>415</v>
      </c>
      <c r="J137">
        <v>54</v>
      </c>
    </row>
    <row r="138" spans="1:10" x14ac:dyDescent="0.3">
      <c r="A138">
        <v>5573</v>
      </c>
      <c r="B138" t="s">
        <v>156</v>
      </c>
      <c r="C138" t="s">
        <v>11</v>
      </c>
      <c r="D138" t="s">
        <v>376</v>
      </c>
      <c r="E138">
        <v>850</v>
      </c>
      <c r="F138">
        <v>4.3</v>
      </c>
      <c r="G138">
        <v>100</v>
      </c>
      <c r="H138" t="s">
        <v>377</v>
      </c>
      <c r="I138" t="s">
        <v>175</v>
      </c>
      <c r="J138">
        <v>40</v>
      </c>
    </row>
    <row r="139" spans="1:10" x14ac:dyDescent="0.3">
      <c r="A139">
        <v>5582</v>
      </c>
      <c r="B139" t="s">
        <v>182</v>
      </c>
      <c r="C139" t="s">
        <v>11</v>
      </c>
      <c r="D139" t="s">
        <v>416</v>
      </c>
      <c r="E139">
        <v>600</v>
      </c>
      <c r="F139">
        <v>4.3</v>
      </c>
      <c r="G139">
        <v>100</v>
      </c>
      <c r="H139" t="s">
        <v>417</v>
      </c>
      <c r="I139" t="s">
        <v>418</v>
      </c>
      <c r="J139">
        <v>44</v>
      </c>
    </row>
    <row r="140" spans="1:10" x14ac:dyDescent="0.3">
      <c r="A140">
        <v>5596</v>
      </c>
      <c r="B140" t="s">
        <v>182</v>
      </c>
      <c r="C140" t="s">
        <v>11</v>
      </c>
      <c r="D140" t="s">
        <v>419</v>
      </c>
      <c r="E140">
        <v>600</v>
      </c>
      <c r="F140">
        <v>4.5</v>
      </c>
      <c r="G140">
        <v>50</v>
      </c>
      <c r="H140" t="s">
        <v>420</v>
      </c>
      <c r="I140" t="s">
        <v>418</v>
      </c>
      <c r="J140">
        <v>40</v>
      </c>
    </row>
    <row r="141" spans="1:10" x14ac:dyDescent="0.3">
      <c r="A141">
        <v>5624</v>
      </c>
      <c r="B141" t="s">
        <v>264</v>
      </c>
      <c r="C141" t="s">
        <v>115</v>
      </c>
      <c r="D141" t="s">
        <v>421</v>
      </c>
      <c r="E141">
        <v>350</v>
      </c>
      <c r="F141">
        <v>4.4000000000000004</v>
      </c>
      <c r="G141">
        <v>100</v>
      </c>
      <c r="H141" t="s">
        <v>422</v>
      </c>
      <c r="I141" t="s">
        <v>256</v>
      </c>
      <c r="J141">
        <v>35</v>
      </c>
    </row>
    <row r="142" spans="1:10" x14ac:dyDescent="0.3">
      <c r="A142">
        <v>5691</v>
      </c>
      <c r="B142" t="s">
        <v>379</v>
      </c>
      <c r="C142" t="s">
        <v>91</v>
      </c>
      <c r="D142" t="s">
        <v>423</v>
      </c>
      <c r="E142">
        <v>600</v>
      </c>
      <c r="F142">
        <v>4.4000000000000004</v>
      </c>
      <c r="G142">
        <v>100</v>
      </c>
      <c r="H142" t="s">
        <v>424</v>
      </c>
      <c r="I142" t="s">
        <v>379</v>
      </c>
      <c r="J142">
        <v>48</v>
      </c>
    </row>
    <row r="143" spans="1:10" x14ac:dyDescent="0.3">
      <c r="A143">
        <v>5743</v>
      </c>
      <c r="B143" t="s">
        <v>425</v>
      </c>
      <c r="C143" t="s">
        <v>115</v>
      </c>
      <c r="D143" t="s">
        <v>426</v>
      </c>
      <c r="E143">
        <v>200</v>
      </c>
      <c r="F143">
        <v>4</v>
      </c>
      <c r="G143">
        <v>500</v>
      </c>
      <c r="H143" t="s">
        <v>127</v>
      </c>
      <c r="I143" t="s">
        <v>427</v>
      </c>
      <c r="J143">
        <v>34</v>
      </c>
    </row>
    <row r="144" spans="1:10" x14ac:dyDescent="0.3">
      <c r="A144">
        <v>5802</v>
      </c>
      <c r="B144" t="s">
        <v>319</v>
      </c>
      <c r="C144" t="s">
        <v>189</v>
      </c>
      <c r="D144" t="s">
        <v>428</v>
      </c>
      <c r="E144">
        <v>800</v>
      </c>
      <c r="F144">
        <v>4.5</v>
      </c>
      <c r="G144">
        <v>20</v>
      </c>
      <c r="H144" t="s">
        <v>429</v>
      </c>
      <c r="I144" t="s">
        <v>324</v>
      </c>
      <c r="J144">
        <v>69</v>
      </c>
    </row>
    <row r="145" spans="1:10" x14ac:dyDescent="0.3">
      <c r="A145">
        <v>5862</v>
      </c>
      <c r="B145" t="s">
        <v>430</v>
      </c>
      <c r="C145" t="s">
        <v>68</v>
      </c>
      <c r="D145" t="s">
        <v>431</v>
      </c>
      <c r="E145">
        <v>500</v>
      </c>
      <c r="F145">
        <v>4.4000000000000004</v>
      </c>
      <c r="G145">
        <v>1000</v>
      </c>
      <c r="H145" t="s">
        <v>45</v>
      </c>
      <c r="I145" t="s">
        <v>432</v>
      </c>
      <c r="J145">
        <v>32</v>
      </c>
    </row>
    <row r="146" spans="1:10" x14ac:dyDescent="0.3">
      <c r="A146">
        <v>5878</v>
      </c>
      <c r="B146" t="s">
        <v>433</v>
      </c>
      <c r="C146" t="s">
        <v>115</v>
      </c>
      <c r="D146" t="s">
        <v>434</v>
      </c>
      <c r="E146">
        <v>300</v>
      </c>
      <c r="F146">
        <v>4.3</v>
      </c>
      <c r="G146">
        <v>100</v>
      </c>
      <c r="H146" t="s">
        <v>435</v>
      </c>
      <c r="I146" t="s">
        <v>436</v>
      </c>
      <c r="J146">
        <v>63</v>
      </c>
    </row>
    <row r="147" spans="1:10" x14ac:dyDescent="0.3">
      <c r="A147">
        <v>5882</v>
      </c>
      <c r="B147" t="s">
        <v>156</v>
      </c>
      <c r="C147" t="s">
        <v>11</v>
      </c>
      <c r="D147" t="s">
        <v>437</v>
      </c>
      <c r="E147">
        <v>800</v>
      </c>
      <c r="F147">
        <v>4.3</v>
      </c>
      <c r="G147">
        <v>100</v>
      </c>
      <c r="H147" t="s">
        <v>39</v>
      </c>
      <c r="I147" t="s">
        <v>175</v>
      </c>
      <c r="J147">
        <v>36</v>
      </c>
    </row>
    <row r="148" spans="1:10" x14ac:dyDescent="0.3">
      <c r="A148">
        <v>5893</v>
      </c>
      <c r="B148" t="s">
        <v>438</v>
      </c>
      <c r="C148" t="s">
        <v>11</v>
      </c>
      <c r="D148" t="s">
        <v>439</v>
      </c>
      <c r="E148">
        <v>300</v>
      </c>
      <c r="F148">
        <v>4.5</v>
      </c>
      <c r="G148">
        <v>100</v>
      </c>
      <c r="H148" t="s">
        <v>440</v>
      </c>
      <c r="I148" t="s">
        <v>441</v>
      </c>
      <c r="J148">
        <v>38</v>
      </c>
    </row>
    <row r="149" spans="1:10" x14ac:dyDescent="0.3">
      <c r="A149">
        <v>5908</v>
      </c>
      <c r="B149" t="s">
        <v>182</v>
      </c>
      <c r="C149" t="s">
        <v>11</v>
      </c>
      <c r="D149" t="s">
        <v>442</v>
      </c>
      <c r="E149">
        <v>1100</v>
      </c>
      <c r="F149">
        <v>4.4000000000000004</v>
      </c>
      <c r="G149">
        <v>100</v>
      </c>
      <c r="H149" t="s">
        <v>443</v>
      </c>
      <c r="I149" t="s">
        <v>418</v>
      </c>
      <c r="J149">
        <v>47</v>
      </c>
    </row>
    <row r="150" spans="1:10" x14ac:dyDescent="0.3">
      <c r="A150">
        <v>5916</v>
      </c>
      <c r="B150" t="s">
        <v>50</v>
      </c>
      <c r="C150" t="s">
        <v>11</v>
      </c>
      <c r="D150" t="s">
        <v>444</v>
      </c>
      <c r="E150">
        <v>500</v>
      </c>
      <c r="F150">
        <v>4.0999999999999996</v>
      </c>
      <c r="G150">
        <v>100</v>
      </c>
      <c r="H150" t="s">
        <v>445</v>
      </c>
      <c r="I150" t="s">
        <v>336</v>
      </c>
      <c r="J150">
        <v>48</v>
      </c>
    </row>
    <row r="151" spans="1:10" x14ac:dyDescent="0.3">
      <c r="A151">
        <v>5989</v>
      </c>
      <c r="B151" t="s">
        <v>446</v>
      </c>
      <c r="C151" t="s">
        <v>189</v>
      </c>
      <c r="D151" t="s">
        <v>447</v>
      </c>
      <c r="E151">
        <v>400</v>
      </c>
      <c r="F151">
        <v>4.4000000000000004</v>
      </c>
      <c r="G151">
        <v>50</v>
      </c>
      <c r="H151" t="s">
        <v>448</v>
      </c>
      <c r="I151" t="s">
        <v>449</v>
      </c>
      <c r="J151">
        <v>51</v>
      </c>
    </row>
    <row r="152" spans="1:10" x14ac:dyDescent="0.3">
      <c r="A152">
        <v>5994</v>
      </c>
      <c r="B152" t="s">
        <v>319</v>
      </c>
      <c r="C152" t="s">
        <v>189</v>
      </c>
      <c r="D152" t="s">
        <v>450</v>
      </c>
      <c r="E152">
        <v>500</v>
      </c>
      <c r="F152">
        <v>4</v>
      </c>
      <c r="G152">
        <v>100</v>
      </c>
      <c r="H152" t="s">
        <v>451</v>
      </c>
      <c r="I152" t="s">
        <v>452</v>
      </c>
      <c r="J152">
        <v>73</v>
      </c>
    </row>
    <row r="153" spans="1:10" x14ac:dyDescent="0.3">
      <c r="A153">
        <v>6075</v>
      </c>
      <c r="B153" t="s">
        <v>382</v>
      </c>
      <c r="C153" t="s">
        <v>383</v>
      </c>
      <c r="D153" t="s">
        <v>453</v>
      </c>
      <c r="E153">
        <v>500</v>
      </c>
      <c r="F153">
        <v>4</v>
      </c>
      <c r="G153">
        <v>1000</v>
      </c>
      <c r="H153" t="s">
        <v>454</v>
      </c>
      <c r="I153" t="s">
        <v>382</v>
      </c>
      <c r="J153">
        <v>50</v>
      </c>
    </row>
    <row r="154" spans="1:10" x14ac:dyDescent="0.3">
      <c r="A154">
        <v>6328</v>
      </c>
      <c r="B154" t="s">
        <v>91</v>
      </c>
      <c r="C154" t="s">
        <v>91</v>
      </c>
      <c r="D154" t="s">
        <v>455</v>
      </c>
      <c r="E154">
        <v>300</v>
      </c>
      <c r="F154">
        <v>3.9</v>
      </c>
      <c r="G154">
        <v>100</v>
      </c>
      <c r="H154" t="s">
        <v>187</v>
      </c>
      <c r="I154" t="s">
        <v>456</v>
      </c>
      <c r="J154">
        <v>38</v>
      </c>
    </row>
    <row r="155" spans="1:10" x14ac:dyDescent="0.3">
      <c r="A155">
        <v>6329</v>
      </c>
      <c r="B155" t="s">
        <v>457</v>
      </c>
      <c r="C155" t="s">
        <v>91</v>
      </c>
      <c r="D155" t="s">
        <v>458</v>
      </c>
      <c r="E155">
        <v>300</v>
      </c>
      <c r="F155">
        <v>3.7</v>
      </c>
      <c r="G155">
        <v>500</v>
      </c>
      <c r="H155" t="s">
        <v>187</v>
      </c>
      <c r="I155" t="s">
        <v>456</v>
      </c>
      <c r="J155">
        <v>40</v>
      </c>
    </row>
    <row r="156" spans="1:10" x14ac:dyDescent="0.3">
      <c r="A156">
        <v>6332</v>
      </c>
      <c r="B156" t="s">
        <v>459</v>
      </c>
      <c r="C156" t="s">
        <v>91</v>
      </c>
      <c r="D156" t="s">
        <v>460</v>
      </c>
      <c r="E156">
        <v>750</v>
      </c>
      <c r="F156">
        <v>4.0999999999999996</v>
      </c>
      <c r="G156">
        <v>500</v>
      </c>
      <c r="H156" t="s">
        <v>461</v>
      </c>
      <c r="I156" t="s">
        <v>457</v>
      </c>
      <c r="J156">
        <v>39</v>
      </c>
    </row>
    <row r="157" spans="1:10" x14ac:dyDescent="0.3">
      <c r="A157">
        <v>6345</v>
      </c>
      <c r="B157" t="s">
        <v>462</v>
      </c>
      <c r="C157" t="s">
        <v>463</v>
      </c>
      <c r="D157" t="s">
        <v>464</v>
      </c>
      <c r="E157">
        <v>650</v>
      </c>
      <c r="F157">
        <v>4.2</v>
      </c>
      <c r="G157">
        <v>100</v>
      </c>
      <c r="H157" t="s">
        <v>465</v>
      </c>
      <c r="I157" t="s">
        <v>466</v>
      </c>
      <c r="J157">
        <v>53</v>
      </c>
    </row>
    <row r="158" spans="1:10" x14ac:dyDescent="0.3">
      <c r="A158">
        <v>6358</v>
      </c>
      <c r="B158" t="s">
        <v>467</v>
      </c>
      <c r="C158" t="s">
        <v>463</v>
      </c>
      <c r="D158" t="s">
        <v>468</v>
      </c>
      <c r="E158">
        <v>500</v>
      </c>
      <c r="F158">
        <v>4.5</v>
      </c>
      <c r="G158">
        <v>100</v>
      </c>
      <c r="H158" t="s">
        <v>469</v>
      </c>
      <c r="I158" t="s">
        <v>470</v>
      </c>
      <c r="J158">
        <v>69</v>
      </c>
    </row>
    <row r="159" spans="1:10" x14ac:dyDescent="0.3">
      <c r="A159">
        <v>6493</v>
      </c>
      <c r="B159" t="s">
        <v>238</v>
      </c>
      <c r="C159" t="s">
        <v>11</v>
      </c>
      <c r="D159" t="s">
        <v>471</v>
      </c>
      <c r="E159">
        <v>400</v>
      </c>
      <c r="F159">
        <v>3.9</v>
      </c>
      <c r="G159">
        <v>20</v>
      </c>
      <c r="H159" t="s">
        <v>472</v>
      </c>
      <c r="I159" t="s">
        <v>241</v>
      </c>
      <c r="J159">
        <v>59</v>
      </c>
    </row>
    <row r="160" spans="1:10" x14ac:dyDescent="0.3">
      <c r="A160">
        <v>6518</v>
      </c>
      <c r="B160" t="s">
        <v>473</v>
      </c>
      <c r="C160" t="s">
        <v>11</v>
      </c>
      <c r="D160" t="s">
        <v>474</v>
      </c>
      <c r="E160">
        <v>200</v>
      </c>
      <c r="F160">
        <v>4.4000000000000004</v>
      </c>
      <c r="G160">
        <v>500</v>
      </c>
      <c r="H160" t="s">
        <v>184</v>
      </c>
      <c r="I160" t="s">
        <v>475</v>
      </c>
      <c r="J160">
        <v>35</v>
      </c>
    </row>
    <row r="161" spans="1:10" x14ac:dyDescent="0.3">
      <c r="A161">
        <v>6577</v>
      </c>
      <c r="B161" t="s">
        <v>99</v>
      </c>
      <c r="C161" t="s">
        <v>68</v>
      </c>
      <c r="D161" t="s">
        <v>476</v>
      </c>
      <c r="E161">
        <v>200</v>
      </c>
      <c r="F161">
        <v>4</v>
      </c>
      <c r="G161">
        <v>500</v>
      </c>
      <c r="H161" t="s">
        <v>195</v>
      </c>
      <c r="I161" t="s">
        <v>99</v>
      </c>
      <c r="J161">
        <v>55</v>
      </c>
    </row>
    <row r="162" spans="1:10" x14ac:dyDescent="0.3">
      <c r="A162">
        <v>6585</v>
      </c>
      <c r="B162" t="s">
        <v>151</v>
      </c>
      <c r="C162" t="s">
        <v>68</v>
      </c>
      <c r="D162" t="s">
        <v>477</v>
      </c>
      <c r="E162">
        <v>200</v>
      </c>
      <c r="F162">
        <v>3.8</v>
      </c>
      <c r="G162">
        <v>500</v>
      </c>
      <c r="H162" t="s">
        <v>478</v>
      </c>
      <c r="I162" t="s">
        <v>479</v>
      </c>
      <c r="J162">
        <v>34</v>
      </c>
    </row>
    <row r="163" spans="1:10" x14ac:dyDescent="0.3">
      <c r="A163">
        <v>6663</v>
      </c>
      <c r="B163" t="s">
        <v>457</v>
      </c>
      <c r="C163" t="s">
        <v>91</v>
      </c>
      <c r="D163" t="s">
        <v>480</v>
      </c>
      <c r="E163">
        <v>500</v>
      </c>
      <c r="F163">
        <v>4</v>
      </c>
      <c r="G163">
        <v>20</v>
      </c>
      <c r="H163" t="s">
        <v>461</v>
      </c>
      <c r="I163" t="s">
        <v>481</v>
      </c>
      <c r="J163">
        <v>36</v>
      </c>
    </row>
    <row r="164" spans="1:10" x14ac:dyDescent="0.3">
      <c r="A164">
        <v>6723</v>
      </c>
      <c r="B164" t="s">
        <v>264</v>
      </c>
      <c r="C164" t="s">
        <v>115</v>
      </c>
      <c r="D164" t="s">
        <v>482</v>
      </c>
      <c r="E164">
        <v>500</v>
      </c>
      <c r="F164">
        <v>4.3</v>
      </c>
      <c r="G164">
        <v>100</v>
      </c>
      <c r="H164" t="s">
        <v>483</v>
      </c>
      <c r="I164" t="s">
        <v>484</v>
      </c>
      <c r="J164">
        <v>39</v>
      </c>
    </row>
    <row r="165" spans="1:10" x14ac:dyDescent="0.3">
      <c r="A165">
        <v>6745</v>
      </c>
      <c r="B165" t="s">
        <v>288</v>
      </c>
      <c r="C165" t="s">
        <v>68</v>
      </c>
      <c r="D165" t="s">
        <v>485</v>
      </c>
      <c r="E165">
        <v>150</v>
      </c>
      <c r="F165">
        <v>4.3</v>
      </c>
      <c r="G165">
        <v>100</v>
      </c>
      <c r="H165" t="s">
        <v>486</v>
      </c>
      <c r="I165" t="s">
        <v>487</v>
      </c>
      <c r="J165">
        <v>29</v>
      </c>
    </row>
    <row r="166" spans="1:10" x14ac:dyDescent="0.3">
      <c r="A166">
        <v>6775</v>
      </c>
      <c r="B166" t="s">
        <v>216</v>
      </c>
      <c r="C166" t="s">
        <v>189</v>
      </c>
      <c r="D166" t="s">
        <v>488</v>
      </c>
      <c r="E166">
        <v>350</v>
      </c>
      <c r="F166">
        <v>4</v>
      </c>
      <c r="G166">
        <v>20</v>
      </c>
      <c r="H166" t="s">
        <v>489</v>
      </c>
      <c r="I166" t="s">
        <v>490</v>
      </c>
      <c r="J166">
        <v>70</v>
      </c>
    </row>
    <row r="167" spans="1:10" x14ac:dyDescent="0.3">
      <c r="A167">
        <v>6850</v>
      </c>
      <c r="B167" t="s">
        <v>387</v>
      </c>
      <c r="C167" t="s">
        <v>11</v>
      </c>
      <c r="D167" t="s">
        <v>491</v>
      </c>
      <c r="E167">
        <v>200</v>
      </c>
      <c r="F167">
        <v>4</v>
      </c>
      <c r="G167">
        <v>100</v>
      </c>
      <c r="H167" t="s">
        <v>236</v>
      </c>
      <c r="I167" t="s">
        <v>492</v>
      </c>
      <c r="J167">
        <v>57</v>
      </c>
    </row>
    <row r="168" spans="1:10" x14ac:dyDescent="0.3">
      <c r="A168">
        <v>6851</v>
      </c>
      <c r="B168" t="s">
        <v>493</v>
      </c>
      <c r="C168" t="s">
        <v>68</v>
      </c>
      <c r="D168" t="s">
        <v>494</v>
      </c>
      <c r="E168">
        <v>250</v>
      </c>
      <c r="F168">
        <v>4.3</v>
      </c>
      <c r="G168">
        <v>100</v>
      </c>
      <c r="H168" t="s">
        <v>495</v>
      </c>
      <c r="I168" t="s">
        <v>496</v>
      </c>
      <c r="J168">
        <v>27</v>
      </c>
    </row>
    <row r="169" spans="1:10" x14ac:dyDescent="0.3">
      <c r="A169">
        <v>6917</v>
      </c>
      <c r="B169" t="s">
        <v>95</v>
      </c>
      <c r="C169" t="s">
        <v>91</v>
      </c>
      <c r="D169" t="s">
        <v>497</v>
      </c>
      <c r="E169">
        <v>600</v>
      </c>
      <c r="F169">
        <v>3.7</v>
      </c>
      <c r="G169">
        <v>100</v>
      </c>
      <c r="H169" t="s">
        <v>498</v>
      </c>
      <c r="I169" t="s">
        <v>98</v>
      </c>
      <c r="J169">
        <v>56</v>
      </c>
    </row>
    <row r="170" spans="1:10" x14ac:dyDescent="0.3">
      <c r="A170">
        <v>6924</v>
      </c>
      <c r="B170" t="s">
        <v>164</v>
      </c>
      <c r="C170" t="s">
        <v>11</v>
      </c>
      <c r="D170" t="s">
        <v>499</v>
      </c>
      <c r="E170">
        <v>250</v>
      </c>
      <c r="F170">
        <v>4.0999999999999996</v>
      </c>
      <c r="G170">
        <v>1000</v>
      </c>
      <c r="H170" t="s">
        <v>500</v>
      </c>
      <c r="I170" t="s">
        <v>501</v>
      </c>
      <c r="J170">
        <v>38</v>
      </c>
    </row>
    <row r="171" spans="1:10" x14ac:dyDescent="0.3">
      <c r="A171">
        <v>7002</v>
      </c>
      <c r="B171" t="s">
        <v>151</v>
      </c>
      <c r="C171" t="s">
        <v>68</v>
      </c>
      <c r="D171" t="s">
        <v>502</v>
      </c>
      <c r="E171">
        <v>250</v>
      </c>
      <c r="F171">
        <v>3.9</v>
      </c>
      <c r="G171">
        <v>100</v>
      </c>
      <c r="H171" t="s">
        <v>503</v>
      </c>
      <c r="I171" t="s">
        <v>504</v>
      </c>
      <c r="J171">
        <v>33</v>
      </c>
    </row>
    <row r="172" spans="1:10" x14ac:dyDescent="0.3">
      <c r="A172">
        <v>7029</v>
      </c>
      <c r="B172" t="s">
        <v>505</v>
      </c>
      <c r="C172" t="s">
        <v>91</v>
      </c>
      <c r="D172" t="s">
        <v>506</v>
      </c>
      <c r="E172">
        <v>1000</v>
      </c>
      <c r="F172">
        <v>2.9</v>
      </c>
      <c r="G172">
        <v>80</v>
      </c>
      <c r="H172" t="s">
        <v>429</v>
      </c>
      <c r="I172" t="s">
        <v>505</v>
      </c>
      <c r="J172">
        <v>56</v>
      </c>
    </row>
    <row r="173" spans="1:10" x14ac:dyDescent="0.3">
      <c r="A173">
        <v>7199</v>
      </c>
      <c r="B173" t="s">
        <v>319</v>
      </c>
      <c r="C173" t="s">
        <v>189</v>
      </c>
      <c r="D173" t="s">
        <v>507</v>
      </c>
      <c r="E173">
        <v>700</v>
      </c>
      <c r="F173">
        <v>4.3</v>
      </c>
      <c r="G173">
        <v>50</v>
      </c>
      <c r="H173" t="s">
        <v>508</v>
      </c>
      <c r="I173" t="s">
        <v>321</v>
      </c>
      <c r="J173">
        <v>67</v>
      </c>
    </row>
    <row r="174" spans="1:10" x14ac:dyDescent="0.3">
      <c r="A174">
        <v>7204</v>
      </c>
      <c r="B174" t="s">
        <v>319</v>
      </c>
      <c r="C174" t="s">
        <v>189</v>
      </c>
      <c r="D174" t="s">
        <v>509</v>
      </c>
      <c r="E174">
        <v>850</v>
      </c>
      <c r="F174">
        <v>3.9</v>
      </c>
      <c r="G174">
        <v>50</v>
      </c>
      <c r="H174" t="s">
        <v>510</v>
      </c>
      <c r="I174" t="s">
        <v>511</v>
      </c>
      <c r="J174">
        <v>75</v>
      </c>
    </row>
    <row r="175" spans="1:10" x14ac:dyDescent="0.3">
      <c r="A175">
        <v>7341</v>
      </c>
      <c r="B175" t="s">
        <v>156</v>
      </c>
      <c r="C175" t="s">
        <v>11</v>
      </c>
      <c r="D175" t="s">
        <v>512</v>
      </c>
      <c r="E175">
        <v>1400</v>
      </c>
      <c r="F175">
        <v>4.4000000000000004</v>
      </c>
      <c r="G175">
        <v>100</v>
      </c>
      <c r="H175" t="s">
        <v>513</v>
      </c>
      <c r="I175" t="s">
        <v>514</v>
      </c>
      <c r="J175">
        <v>44</v>
      </c>
    </row>
    <row r="176" spans="1:10" x14ac:dyDescent="0.3">
      <c r="A176">
        <v>7412</v>
      </c>
      <c r="B176" t="s">
        <v>515</v>
      </c>
      <c r="C176" t="s">
        <v>68</v>
      </c>
      <c r="D176" t="s">
        <v>516</v>
      </c>
      <c r="E176">
        <v>400</v>
      </c>
      <c r="F176">
        <v>3.9</v>
      </c>
      <c r="G176">
        <v>100</v>
      </c>
      <c r="H176" t="s">
        <v>517</v>
      </c>
      <c r="I176" t="s">
        <v>518</v>
      </c>
      <c r="J176">
        <v>48</v>
      </c>
    </row>
    <row r="177" spans="1:10" x14ac:dyDescent="0.3">
      <c r="A177">
        <v>7415</v>
      </c>
      <c r="B177" t="s">
        <v>114</v>
      </c>
      <c r="C177" t="s">
        <v>115</v>
      </c>
      <c r="D177" t="s">
        <v>519</v>
      </c>
      <c r="E177">
        <v>300</v>
      </c>
      <c r="F177">
        <v>4</v>
      </c>
      <c r="G177">
        <v>100</v>
      </c>
      <c r="H177" t="s">
        <v>520</v>
      </c>
      <c r="I177" t="s">
        <v>521</v>
      </c>
      <c r="J177">
        <v>69</v>
      </c>
    </row>
    <row r="178" spans="1:10" x14ac:dyDescent="0.3">
      <c r="A178">
        <v>7626</v>
      </c>
      <c r="B178" t="s">
        <v>522</v>
      </c>
      <c r="C178" t="s">
        <v>383</v>
      </c>
      <c r="D178" t="s">
        <v>523</v>
      </c>
      <c r="E178">
        <v>300</v>
      </c>
      <c r="F178">
        <v>4</v>
      </c>
      <c r="G178">
        <v>1000</v>
      </c>
      <c r="H178" t="s">
        <v>131</v>
      </c>
      <c r="I178" t="s">
        <v>524</v>
      </c>
      <c r="J178">
        <v>63</v>
      </c>
    </row>
    <row r="179" spans="1:10" x14ac:dyDescent="0.3">
      <c r="A179">
        <v>7674</v>
      </c>
      <c r="B179" t="s">
        <v>525</v>
      </c>
      <c r="C179" t="s">
        <v>189</v>
      </c>
      <c r="D179" t="s">
        <v>526</v>
      </c>
      <c r="E179">
        <v>200</v>
      </c>
      <c r="F179">
        <v>4.7</v>
      </c>
      <c r="G179">
        <v>100</v>
      </c>
      <c r="H179" t="s">
        <v>527</v>
      </c>
      <c r="I179" t="s">
        <v>525</v>
      </c>
      <c r="J179">
        <v>34</v>
      </c>
    </row>
    <row r="180" spans="1:10" x14ac:dyDescent="0.3">
      <c r="A180">
        <v>7689</v>
      </c>
      <c r="B180" t="s">
        <v>528</v>
      </c>
      <c r="C180" t="s">
        <v>189</v>
      </c>
      <c r="D180" t="s">
        <v>529</v>
      </c>
      <c r="E180">
        <v>300</v>
      </c>
      <c r="F180">
        <v>3.7</v>
      </c>
      <c r="G180">
        <v>1000</v>
      </c>
      <c r="H180" t="s">
        <v>530</v>
      </c>
      <c r="I180" t="s">
        <v>531</v>
      </c>
      <c r="J180">
        <v>74</v>
      </c>
    </row>
    <row r="181" spans="1:10" x14ac:dyDescent="0.3">
      <c r="A181">
        <v>7776</v>
      </c>
      <c r="B181" t="s">
        <v>532</v>
      </c>
      <c r="C181" t="s">
        <v>463</v>
      </c>
      <c r="D181" t="s">
        <v>533</v>
      </c>
      <c r="E181">
        <v>250</v>
      </c>
      <c r="F181">
        <v>4.3</v>
      </c>
      <c r="G181">
        <v>1000</v>
      </c>
      <c r="H181" t="s">
        <v>534</v>
      </c>
      <c r="I181" t="s">
        <v>466</v>
      </c>
      <c r="J181">
        <v>52</v>
      </c>
    </row>
    <row r="182" spans="1:10" x14ac:dyDescent="0.3">
      <c r="A182">
        <v>7784</v>
      </c>
      <c r="B182" t="s">
        <v>129</v>
      </c>
      <c r="C182" t="s">
        <v>91</v>
      </c>
      <c r="D182" t="s">
        <v>535</v>
      </c>
      <c r="E182">
        <v>850</v>
      </c>
      <c r="F182">
        <v>4.3</v>
      </c>
      <c r="G182">
        <v>100</v>
      </c>
      <c r="H182" t="s">
        <v>536</v>
      </c>
      <c r="I182" t="s">
        <v>129</v>
      </c>
      <c r="J182">
        <v>55</v>
      </c>
    </row>
    <row r="183" spans="1:10" x14ac:dyDescent="0.3">
      <c r="A183">
        <v>7826</v>
      </c>
      <c r="B183" t="s">
        <v>537</v>
      </c>
      <c r="C183" t="s">
        <v>463</v>
      </c>
      <c r="D183" t="s">
        <v>538</v>
      </c>
      <c r="E183">
        <v>1500</v>
      </c>
      <c r="F183">
        <v>4.5999999999999996</v>
      </c>
      <c r="G183">
        <v>100</v>
      </c>
      <c r="H183" t="s">
        <v>539</v>
      </c>
      <c r="I183" t="s">
        <v>540</v>
      </c>
      <c r="J183">
        <v>68</v>
      </c>
    </row>
    <row r="184" spans="1:10" x14ac:dyDescent="0.3">
      <c r="A184">
        <v>7828</v>
      </c>
      <c r="B184" t="s">
        <v>541</v>
      </c>
      <c r="C184" t="s">
        <v>463</v>
      </c>
      <c r="D184" t="s">
        <v>542</v>
      </c>
      <c r="E184">
        <v>500</v>
      </c>
      <c r="F184">
        <v>3.6</v>
      </c>
      <c r="G184">
        <v>100</v>
      </c>
      <c r="H184" t="s">
        <v>543</v>
      </c>
      <c r="I184" t="s">
        <v>544</v>
      </c>
      <c r="J184">
        <v>57</v>
      </c>
    </row>
    <row r="185" spans="1:10" x14ac:dyDescent="0.3">
      <c r="A185">
        <v>7859</v>
      </c>
      <c r="B185" t="s">
        <v>545</v>
      </c>
      <c r="C185" t="s">
        <v>383</v>
      </c>
      <c r="D185" t="s">
        <v>546</v>
      </c>
      <c r="E185">
        <v>1500</v>
      </c>
      <c r="F185">
        <v>4.5</v>
      </c>
      <c r="G185">
        <v>50</v>
      </c>
      <c r="H185" t="s">
        <v>547</v>
      </c>
      <c r="I185" t="s">
        <v>386</v>
      </c>
      <c r="J185">
        <v>72</v>
      </c>
    </row>
    <row r="186" spans="1:10" x14ac:dyDescent="0.3">
      <c r="A186">
        <v>7898</v>
      </c>
      <c r="B186" t="s">
        <v>248</v>
      </c>
      <c r="C186" t="s">
        <v>189</v>
      </c>
      <c r="D186" t="s">
        <v>548</v>
      </c>
      <c r="E186">
        <v>350</v>
      </c>
      <c r="F186">
        <v>4.0999999999999996</v>
      </c>
      <c r="G186">
        <v>50</v>
      </c>
      <c r="H186" t="s">
        <v>549</v>
      </c>
      <c r="I186" t="s">
        <v>248</v>
      </c>
      <c r="J186">
        <v>71</v>
      </c>
    </row>
    <row r="187" spans="1:10" x14ac:dyDescent="0.3">
      <c r="A187">
        <v>7940</v>
      </c>
      <c r="B187" t="s">
        <v>90</v>
      </c>
      <c r="C187" t="s">
        <v>91</v>
      </c>
      <c r="D187" t="s">
        <v>550</v>
      </c>
      <c r="E187">
        <v>300</v>
      </c>
      <c r="F187">
        <v>2.9</v>
      </c>
      <c r="G187">
        <v>80</v>
      </c>
      <c r="H187" t="s">
        <v>551</v>
      </c>
      <c r="I187" t="s">
        <v>90</v>
      </c>
      <c r="J187">
        <v>57</v>
      </c>
    </row>
    <row r="188" spans="1:10" x14ac:dyDescent="0.3">
      <c r="A188">
        <v>8009</v>
      </c>
      <c r="B188" t="s">
        <v>552</v>
      </c>
      <c r="C188" t="s">
        <v>115</v>
      </c>
      <c r="D188" t="s">
        <v>553</v>
      </c>
      <c r="E188">
        <v>400</v>
      </c>
      <c r="F188">
        <v>4.5</v>
      </c>
      <c r="G188">
        <v>20</v>
      </c>
      <c r="H188" t="s">
        <v>554</v>
      </c>
      <c r="I188" t="s">
        <v>555</v>
      </c>
      <c r="J188">
        <v>68</v>
      </c>
    </row>
    <row r="189" spans="1:10" x14ac:dyDescent="0.3">
      <c r="A189">
        <v>8040</v>
      </c>
      <c r="B189" t="s">
        <v>556</v>
      </c>
      <c r="C189" t="s">
        <v>189</v>
      </c>
      <c r="D189" t="s">
        <v>557</v>
      </c>
      <c r="E189">
        <v>500</v>
      </c>
      <c r="F189">
        <v>2.9</v>
      </c>
      <c r="G189">
        <v>80</v>
      </c>
      <c r="H189" t="s">
        <v>558</v>
      </c>
      <c r="I189" t="s">
        <v>559</v>
      </c>
      <c r="J189">
        <v>84</v>
      </c>
    </row>
    <row r="190" spans="1:10" x14ac:dyDescent="0.3">
      <c r="A190">
        <v>8046</v>
      </c>
      <c r="B190" t="s">
        <v>196</v>
      </c>
      <c r="C190" t="s">
        <v>189</v>
      </c>
      <c r="D190" t="s">
        <v>560</v>
      </c>
      <c r="E190">
        <v>1200</v>
      </c>
      <c r="F190">
        <v>4.3</v>
      </c>
      <c r="G190">
        <v>100</v>
      </c>
      <c r="H190" t="s">
        <v>561</v>
      </c>
      <c r="I190" t="s">
        <v>562</v>
      </c>
      <c r="J190">
        <v>80</v>
      </c>
    </row>
    <row r="191" spans="1:10" x14ac:dyDescent="0.3">
      <c r="A191">
        <v>8093</v>
      </c>
      <c r="B191" t="s">
        <v>99</v>
      </c>
      <c r="C191" t="s">
        <v>68</v>
      </c>
      <c r="D191" t="s">
        <v>563</v>
      </c>
      <c r="E191">
        <v>250</v>
      </c>
      <c r="F191">
        <v>4.3</v>
      </c>
      <c r="G191">
        <v>1000</v>
      </c>
      <c r="H191" t="s">
        <v>564</v>
      </c>
      <c r="I191" t="s">
        <v>565</v>
      </c>
      <c r="J191">
        <v>53</v>
      </c>
    </row>
    <row r="192" spans="1:10" x14ac:dyDescent="0.3">
      <c r="A192">
        <v>8139</v>
      </c>
      <c r="B192" t="s">
        <v>566</v>
      </c>
      <c r="C192" t="s">
        <v>463</v>
      </c>
      <c r="D192" t="s">
        <v>567</v>
      </c>
      <c r="E192">
        <v>1100</v>
      </c>
      <c r="F192">
        <v>4.4000000000000004</v>
      </c>
      <c r="G192">
        <v>1000</v>
      </c>
      <c r="H192" t="s">
        <v>568</v>
      </c>
      <c r="I192" t="s">
        <v>537</v>
      </c>
      <c r="J192">
        <v>71</v>
      </c>
    </row>
    <row r="193" spans="1:10" x14ac:dyDescent="0.3">
      <c r="A193">
        <v>8175</v>
      </c>
      <c r="B193" t="s">
        <v>382</v>
      </c>
      <c r="C193" t="s">
        <v>383</v>
      </c>
      <c r="D193" t="s">
        <v>569</v>
      </c>
      <c r="E193">
        <v>500</v>
      </c>
      <c r="F193">
        <v>3.8</v>
      </c>
      <c r="G193">
        <v>500</v>
      </c>
      <c r="H193" t="s">
        <v>570</v>
      </c>
      <c r="I193" t="s">
        <v>386</v>
      </c>
      <c r="J193">
        <v>48</v>
      </c>
    </row>
    <row r="194" spans="1:10" x14ac:dyDescent="0.3">
      <c r="A194">
        <v>8205</v>
      </c>
      <c r="B194" t="s">
        <v>571</v>
      </c>
      <c r="C194" t="s">
        <v>68</v>
      </c>
      <c r="D194" t="s">
        <v>572</v>
      </c>
      <c r="E194">
        <v>600</v>
      </c>
      <c r="F194">
        <v>4.2</v>
      </c>
      <c r="G194">
        <v>20</v>
      </c>
      <c r="H194" t="s">
        <v>429</v>
      </c>
      <c r="I194" t="s">
        <v>573</v>
      </c>
      <c r="J194">
        <v>67</v>
      </c>
    </row>
    <row r="195" spans="1:10" x14ac:dyDescent="0.3">
      <c r="A195">
        <v>8213</v>
      </c>
      <c r="B195" t="s">
        <v>574</v>
      </c>
      <c r="C195" t="s">
        <v>68</v>
      </c>
      <c r="D195" t="s">
        <v>575</v>
      </c>
      <c r="E195">
        <v>150</v>
      </c>
      <c r="F195">
        <v>3.8</v>
      </c>
      <c r="G195">
        <v>20</v>
      </c>
      <c r="H195" t="s">
        <v>469</v>
      </c>
      <c r="I195" t="s">
        <v>576</v>
      </c>
      <c r="J195">
        <v>72</v>
      </c>
    </row>
    <row r="196" spans="1:10" x14ac:dyDescent="0.3">
      <c r="A196">
        <v>8241</v>
      </c>
      <c r="B196" t="s">
        <v>21</v>
      </c>
      <c r="C196" t="s">
        <v>11</v>
      </c>
      <c r="D196" t="s">
        <v>577</v>
      </c>
      <c r="E196">
        <v>450</v>
      </c>
      <c r="F196">
        <v>4.4000000000000004</v>
      </c>
      <c r="G196">
        <v>1000</v>
      </c>
      <c r="H196" t="s">
        <v>578</v>
      </c>
      <c r="I196" t="s">
        <v>579</v>
      </c>
      <c r="J196">
        <v>57</v>
      </c>
    </row>
    <row r="197" spans="1:10" x14ac:dyDescent="0.3">
      <c r="A197">
        <v>8272</v>
      </c>
      <c r="B197" t="s">
        <v>537</v>
      </c>
      <c r="C197" t="s">
        <v>463</v>
      </c>
      <c r="D197" t="s">
        <v>580</v>
      </c>
      <c r="E197">
        <v>500</v>
      </c>
      <c r="F197">
        <v>4.0999999999999996</v>
      </c>
      <c r="G197">
        <v>20</v>
      </c>
      <c r="H197" t="s">
        <v>581</v>
      </c>
      <c r="I197" t="s">
        <v>537</v>
      </c>
      <c r="J197">
        <v>69</v>
      </c>
    </row>
    <row r="198" spans="1:10" x14ac:dyDescent="0.3">
      <c r="A198">
        <v>8275</v>
      </c>
      <c r="B198" t="s">
        <v>537</v>
      </c>
      <c r="C198" t="s">
        <v>463</v>
      </c>
      <c r="D198" t="s">
        <v>582</v>
      </c>
      <c r="E198">
        <v>350</v>
      </c>
      <c r="F198">
        <v>4.2</v>
      </c>
      <c r="G198">
        <v>50</v>
      </c>
      <c r="H198" t="s">
        <v>19</v>
      </c>
      <c r="I198" t="s">
        <v>583</v>
      </c>
      <c r="J198">
        <v>65</v>
      </c>
    </row>
    <row r="199" spans="1:10" x14ac:dyDescent="0.3">
      <c r="A199">
        <v>8323</v>
      </c>
      <c r="B199" t="s">
        <v>386</v>
      </c>
      <c r="C199" t="s">
        <v>383</v>
      </c>
      <c r="D199" t="s">
        <v>584</v>
      </c>
      <c r="E199">
        <v>600</v>
      </c>
      <c r="F199">
        <v>3.9</v>
      </c>
      <c r="G199">
        <v>100</v>
      </c>
      <c r="H199" t="s">
        <v>585</v>
      </c>
      <c r="I199" t="s">
        <v>386</v>
      </c>
      <c r="J199">
        <v>68</v>
      </c>
    </row>
    <row r="200" spans="1:10" x14ac:dyDescent="0.3">
      <c r="A200">
        <v>8469</v>
      </c>
      <c r="B200" t="s">
        <v>586</v>
      </c>
      <c r="C200" t="s">
        <v>189</v>
      </c>
      <c r="D200" t="s">
        <v>587</v>
      </c>
      <c r="E200">
        <v>350</v>
      </c>
      <c r="F200">
        <v>4.3</v>
      </c>
      <c r="G200">
        <v>50</v>
      </c>
      <c r="H200" t="s">
        <v>45</v>
      </c>
      <c r="I200" t="s">
        <v>586</v>
      </c>
      <c r="J200">
        <v>68</v>
      </c>
    </row>
    <row r="201" spans="1:10" x14ac:dyDescent="0.3">
      <c r="A201">
        <v>8501</v>
      </c>
      <c r="B201" t="s">
        <v>537</v>
      </c>
      <c r="C201" t="s">
        <v>463</v>
      </c>
      <c r="D201" t="s">
        <v>588</v>
      </c>
      <c r="E201">
        <v>500</v>
      </c>
      <c r="F201">
        <v>4</v>
      </c>
      <c r="G201">
        <v>100</v>
      </c>
      <c r="H201" t="s">
        <v>589</v>
      </c>
      <c r="I201" t="s">
        <v>590</v>
      </c>
      <c r="J201">
        <v>62</v>
      </c>
    </row>
    <row r="202" spans="1:10" x14ac:dyDescent="0.3">
      <c r="A202">
        <v>8587</v>
      </c>
      <c r="B202" t="s">
        <v>591</v>
      </c>
      <c r="C202" t="s">
        <v>189</v>
      </c>
      <c r="D202" t="s">
        <v>592</v>
      </c>
      <c r="E202">
        <v>450</v>
      </c>
      <c r="F202">
        <v>4.3</v>
      </c>
      <c r="G202">
        <v>1000</v>
      </c>
      <c r="H202" t="s">
        <v>593</v>
      </c>
      <c r="I202" t="s">
        <v>594</v>
      </c>
      <c r="J202">
        <v>36</v>
      </c>
    </row>
    <row r="203" spans="1:10" x14ac:dyDescent="0.3">
      <c r="A203">
        <v>8687</v>
      </c>
      <c r="B203" t="s">
        <v>595</v>
      </c>
      <c r="C203" t="s">
        <v>189</v>
      </c>
      <c r="D203" t="s">
        <v>596</v>
      </c>
      <c r="E203">
        <v>350</v>
      </c>
      <c r="F203">
        <v>4.2</v>
      </c>
      <c r="G203">
        <v>20</v>
      </c>
      <c r="H203" t="s">
        <v>597</v>
      </c>
      <c r="I203" t="s">
        <v>598</v>
      </c>
      <c r="J203">
        <v>46</v>
      </c>
    </row>
    <row r="204" spans="1:10" x14ac:dyDescent="0.3">
      <c r="A204">
        <v>8688</v>
      </c>
      <c r="B204" t="s">
        <v>99</v>
      </c>
      <c r="C204" t="s">
        <v>68</v>
      </c>
      <c r="D204" t="s">
        <v>599</v>
      </c>
      <c r="E204">
        <v>200</v>
      </c>
      <c r="F204">
        <v>4.3</v>
      </c>
      <c r="G204">
        <v>100</v>
      </c>
      <c r="H204" t="s">
        <v>600</v>
      </c>
      <c r="I204" t="s">
        <v>601</v>
      </c>
      <c r="J204">
        <v>61</v>
      </c>
    </row>
    <row r="205" spans="1:10" x14ac:dyDescent="0.3">
      <c r="A205">
        <v>8698</v>
      </c>
      <c r="B205" t="s">
        <v>602</v>
      </c>
      <c r="C205" t="s">
        <v>189</v>
      </c>
      <c r="D205" t="s">
        <v>603</v>
      </c>
      <c r="E205">
        <v>400</v>
      </c>
      <c r="F205">
        <v>3.9</v>
      </c>
      <c r="G205">
        <v>1000</v>
      </c>
      <c r="H205" t="s">
        <v>45</v>
      </c>
      <c r="I205" t="s">
        <v>602</v>
      </c>
      <c r="J205">
        <v>42</v>
      </c>
    </row>
    <row r="206" spans="1:10" x14ac:dyDescent="0.3">
      <c r="A206">
        <v>8708</v>
      </c>
      <c r="B206" t="s">
        <v>72</v>
      </c>
      <c r="C206" t="s">
        <v>189</v>
      </c>
      <c r="D206" t="s">
        <v>604</v>
      </c>
      <c r="E206">
        <v>300</v>
      </c>
      <c r="F206">
        <v>4.0999999999999996</v>
      </c>
      <c r="G206">
        <v>100</v>
      </c>
      <c r="H206" t="s">
        <v>19</v>
      </c>
      <c r="I206" t="s">
        <v>605</v>
      </c>
      <c r="J206">
        <v>50</v>
      </c>
    </row>
    <row r="207" spans="1:10" x14ac:dyDescent="0.3">
      <c r="A207">
        <v>8751</v>
      </c>
      <c r="B207" t="s">
        <v>606</v>
      </c>
      <c r="C207" t="s">
        <v>189</v>
      </c>
      <c r="D207" t="s">
        <v>607</v>
      </c>
      <c r="E207">
        <v>500</v>
      </c>
      <c r="F207">
        <v>3.9</v>
      </c>
      <c r="G207">
        <v>100</v>
      </c>
      <c r="H207" t="s">
        <v>608</v>
      </c>
      <c r="I207" t="s">
        <v>609</v>
      </c>
      <c r="J207">
        <v>59</v>
      </c>
    </row>
    <row r="208" spans="1:10" x14ac:dyDescent="0.3">
      <c r="A208">
        <v>8766</v>
      </c>
      <c r="B208" t="s">
        <v>156</v>
      </c>
      <c r="C208" t="s">
        <v>11</v>
      </c>
      <c r="D208" t="s">
        <v>610</v>
      </c>
      <c r="E208">
        <v>450</v>
      </c>
      <c r="F208">
        <v>4.2</v>
      </c>
      <c r="G208">
        <v>500</v>
      </c>
      <c r="H208" t="s">
        <v>19</v>
      </c>
      <c r="I208" t="s">
        <v>611</v>
      </c>
      <c r="J208">
        <v>33</v>
      </c>
    </row>
    <row r="209" spans="1:10" x14ac:dyDescent="0.3">
      <c r="A209">
        <v>8856</v>
      </c>
      <c r="B209" t="s">
        <v>612</v>
      </c>
      <c r="C209" t="s">
        <v>463</v>
      </c>
      <c r="D209" t="s">
        <v>613</v>
      </c>
      <c r="E209">
        <v>500</v>
      </c>
      <c r="F209">
        <v>4.4000000000000004</v>
      </c>
      <c r="G209">
        <v>50</v>
      </c>
      <c r="H209" t="s">
        <v>614</v>
      </c>
      <c r="I209" t="s">
        <v>615</v>
      </c>
      <c r="J209">
        <v>55</v>
      </c>
    </row>
    <row r="210" spans="1:10" x14ac:dyDescent="0.3">
      <c r="A210">
        <v>8894</v>
      </c>
      <c r="B210" t="s">
        <v>541</v>
      </c>
      <c r="C210" t="s">
        <v>463</v>
      </c>
      <c r="D210" t="s">
        <v>616</v>
      </c>
      <c r="E210">
        <v>250</v>
      </c>
      <c r="F210">
        <v>4.7</v>
      </c>
      <c r="G210">
        <v>500</v>
      </c>
      <c r="H210" t="s">
        <v>617</v>
      </c>
      <c r="I210" t="s">
        <v>541</v>
      </c>
      <c r="J210">
        <v>63</v>
      </c>
    </row>
    <row r="211" spans="1:10" x14ac:dyDescent="0.3">
      <c r="A211">
        <v>8912</v>
      </c>
      <c r="B211" t="s">
        <v>618</v>
      </c>
      <c r="C211" t="s">
        <v>189</v>
      </c>
      <c r="D211" t="s">
        <v>421</v>
      </c>
      <c r="E211">
        <v>350</v>
      </c>
      <c r="F211">
        <v>4.3</v>
      </c>
      <c r="G211">
        <v>500</v>
      </c>
      <c r="H211" t="s">
        <v>619</v>
      </c>
      <c r="I211" t="s">
        <v>314</v>
      </c>
      <c r="J211">
        <v>49</v>
      </c>
    </row>
    <row r="212" spans="1:10" x14ac:dyDescent="0.3">
      <c r="A212">
        <v>8952</v>
      </c>
      <c r="B212" t="s">
        <v>537</v>
      </c>
      <c r="C212" t="s">
        <v>463</v>
      </c>
      <c r="D212" t="s">
        <v>620</v>
      </c>
      <c r="E212">
        <v>1400</v>
      </c>
      <c r="F212">
        <v>4.4000000000000004</v>
      </c>
      <c r="G212">
        <v>100</v>
      </c>
      <c r="H212" t="s">
        <v>621</v>
      </c>
      <c r="I212" t="s">
        <v>462</v>
      </c>
      <c r="J212">
        <v>71</v>
      </c>
    </row>
    <row r="213" spans="1:10" x14ac:dyDescent="0.3">
      <c r="A213">
        <v>9014</v>
      </c>
      <c r="B213" t="s">
        <v>622</v>
      </c>
      <c r="C213" t="s">
        <v>68</v>
      </c>
      <c r="D213" t="s">
        <v>623</v>
      </c>
      <c r="E213">
        <v>100</v>
      </c>
      <c r="F213">
        <v>3.9</v>
      </c>
      <c r="G213">
        <v>100</v>
      </c>
      <c r="H213" t="s">
        <v>624</v>
      </c>
      <c r="I213" t="s">
        <v>625</v>
      </c>
      <c r="J213">
        <v>70</v>
      </c>
    </row>
    <row r="214" spans="1:10" x14ac:dyDescent="0.3">
      <c r="A214">
        <v>9035</v>
      </c>
      <c r="B214" t="s">
        <v>626</v>
      </c>
      <c r="C214" t="s">
        <v>91</v>
      </c>
      <c r="D214" t="s">
        <v>627</v>
      </c>
      <c r="E214">
        <v>200</v>
      </c>
      <c r="F214">
        <v>4.0999999999999996</v>
      </c>
      <c r="G214">
        <v>100</v>
      </c>
      <c r="H214" t="s">
        <v>628</v>
      </c>
      <c r="I214" t="s">
        <v>90</v>
      </c>
      <c r="J214">
        <v>48</v>
      </c>
    </row>
    <row r="215" spans="1:10" x14ac:dyDescent="0.3">
      <c r="A215">
        <v>9052</v>
      </c>
      <c r="B215" t="s">
        <v>505</v>
      </c>
      <c r="C215" t="s">
        <v>91</v>
      </c>
      <c r="D215" t="s">
        <v>421</v>
      </c>
      <c r="E215">
        <v>350</v>
      </c>
      <c r="F215">
        <v>4.4000000000000004</v>
      </c>
      <c r="G215">
        <v>500</v>
      </c>
      <c r="H215" t="s">
        <v>629</v>
      </c>
      <c r="I215" t="s">
        <v>630</v>
      </c>
      <c r="J215">
        <v>29</v>
      </c>
    </row>
    <row r="216" spans="1:10" x14ac:dyDescent="0.3">
      <c r="A216">
        <v>9058</v>
      </c>
      <c r="B216" t="s">
        <v>612</v>
      </c>
      <c r="C216" t="s">
        <v>463</v>
      </c>
      <c r="D216" t="s">
        <v>631</v>
      </c>
      <c r="E216">
        <v>700</v>
      </c>
      <c r="F216">
        <v>4.3</v>
      </c>
      <c r="G216">
        <v>500</v>
      </c>
      <c r="H216" t="s">
        <v>632</v>
      </c>
      <c r="I216" t="s">
        <v>633</v>
      </c>
      <c r="J216">
        <v>54</v>
      </c>
    </row>
    <row r="217" spans="1:10" x14ac:dyDescent="0.3">
      <c r="A217">
        <v>9098</v>
      </c>
      <c r="B217" t="s">
        <v>634</v>
      </c>
      <c r="C217" t="s">
        <v>463</v>
      </c>
      <c r="D217" t="s">
        <v>635</v>
      </c>
      <c r="E217">
        <v>800</v>
      </c>
      <c r="F217">
        <v>3.9</v>
      </c>
      <c r="G217">
        <v>20</v>
      </c>
      <c r="H217" t="s">
        <v>636</v>
      </c>
      <c r="I217" t="s">
        <v>634</v>
      </c>
      <c r="J217">
        <v>64</v>
      </c>
    </row>
    <row r="218" spans="1:10" x14ac:dyDescent="0.3">
      <c r="A218">
        <v>9104</v>
      </c>
      <c r="B218" t="s">
        <v>182</v>
      </c>
      <c r="C218" t="s">
        <v>11</v>
      </c>
      <c r="D218" t="s">
        <v>637</v>
      </c>
      <c r="E218">
        <v>300</v>
      </c>
      <c r="F218">
        <v>4.3</v>
      </c>
      <c r="G218">
        <v>100</v>
      </c>
      <c r="H218" t="s">
        <v>184</v>
      </c>
      <c r="I218" t="s">
        <v>418</v>
      </c>
      <c r="J218">
        <v>38</v>
      </c>
    </row>
    <row r="219" spans="1:10" x14ac:dyDescent="0.3">
      <c r="A219">
        <v>9113</v>
      </c>
      <c r="B219" t="s">
        <v>612</v>
      </c>
      <c r="C219" t="s">
        <v>463</v>
      </c>
      <c r="D219" t="s">
        <v>638</v>
      </c>
      <c r="E219">
        <v>1200</v>
      </c>
      <c r="F219">
        <v>4.0999999999999996</v>
      </c>
      <c r="G219">
        <v>50</v>
      </c>
      <c r="H219" t="s">
        <v>639</v>
      </c>
      <c r="I219" t="s">
        <v>640</v>
      </c>
      <c r="J219">
        <v>60</v>
      </c>
    </row>
    <row r="220" spans="1:10" x14ac:dyDescent="0.3">
      <c r="A220">
        <v>9121</v>
      </c>
      <c r="B220" t="s">
        <v>612</v>
      </c>
      <c r="C220" t="s">
        <v>463</v>
      </c>
      <c r="D220" t="s">
        <v>106</v>
      </c>
      <c r="E220">
        <v>900</v>
      </c>
      <c r="F220">
        <v>4.3</v>
      </c>
      <c r="G220">
        <v>100</v>
      </c>
      <c r="H220" t="s">
        <v>107</v>
      </c>
      <c r="I220" t="s">
        <v>640</v>
      </c>
      <c r="J220">
        <v>55</v>
      </c>
    </row>
    <row r="221" spans="1:10" x14ac:dyDescent="0.3">
      <c r="A221">
        <v>9127</v>
      </c>
      <c r="B221" t="s">
        <v>634</v>
      </c>
      <c r="C221" t="s">
        <v>463</v>
      </c>
      <c r="D221" t="s">
        <v>641</v>
      </c>
      <c r="E221">
        <v>600</v>
      </c>
      <c r="F221">
        <v>4.0999999999999996</v>
      </c>
      <c r="G221">
        <v>20</v>
      </c>
      <c r="H221" t="s">
        <v>642</v>
      </c>
      <c r="I221" t="s">
        <v>640</v>
      </c>
      <c r="J221">
        <v>58</v>
      </c>
    </row>
    <row r="222" spans="1:10" x14ac:dyDescent="0.3">
      <c r="A222">
        <v>9215</v>
      </c>
      <c r="B222" t="s">
        <v>319</v>
      </c>
      <c r="C222" t="s">
        <v>189</v>
      </c>
      <c r="D222" t="s">
        <v>643</v>
      </c>
      <c r="E222">
        <v>100</v>
      </c>
      <c r="F222">
        <v>4</v>
      </c>
      <c r="G222">
        <v>100</v>
      </c>
      <c r="H222" t="s">
        <v>644</v>
      </c>
      <c r="I222" t="s">
        <v>645</v>
      </c>
      <c r="J222">
        <v>58</v>
      </c>
    </row>
    <row r="223" spans="1:10" x14ac:dyDescent="0.3">
      <c r="A223">
        <v>9235</v>
      </c>
      <c r="B223" t="s">
        <v>586</v>
      </c>
      <c r="C223" t="s">
        <v>189</v>
      </c>
      <c r="D223" t="s">
        <v>646</v>
      </c>
      <c r="E223">
        <v>250</v>
      </c>
      <c r="F223">
        <v>4.4000000000000004</v>
      </c>
      <c r="G223">
        <v>100</v>
      </c>
      <c r="H223" t="s">
        <v>647</v>
      </c>
      <c r="I223" t="s">
        <v>648</v>
      </c>
      <c r="J223">
        <v>68</v>
      </c>
    </row>
    <row r="224" spans="1:10" x14ac:dyDescent="0.3">
      <c r="A224">
        <v>9250</v>
      </c>
      <c r="B224" t="s">
        <v>532</v>
      </c>
      <c r="C224" t="s">
        <v>463</v>
      </c>
      <c r="D224" t="s">
        <v>649</v>
      </c>
      <c r="E224">
        <v>250</v>
      </c>
      <c r="F224">
        <v>4.4000000000000004</v>
      </c>
      <c r="G224">
        <v>100</v>
      </c>
      <c r="H224" t="s">
        <v>650</v>
      </c>
      <c r="I224" t="s">
        <v>532</v>
      </c>
      <c r="J224">
        <v>55</v>
      </c>
    </row>
    <row r="225" spans="1:10" x14ac:dyDescent="0.3">
      <c r="A225">
        <v>9292</v>
      </c>
      <c r="B225" t="s">
        <v>651</v>
      </c>
      <c r="C225" t="s">
        <v>68</v>
      </c>
      <c r="D225" t="s">
        <v>652</v>
      </c>
      <c r="E225">
        <v>300</v>
      </c>
      <c r="F225">
        <v>4</v>
      </c>
      <c r="G225">
        <v>500</v>
      </c>
      <c r="H225" t="s">
        <v>653</v>
      </c>
      <c r="I225" t="s">
        <v>654</v>
      </c>
      <c r="J225">
        <v>46</v>
      </c>
    </row>
    <row r="226" spans="1:10" x14ac:dyDescent="0.3">
      <c r="A226">
        <v>9304</v>
      </c>
      <c r="B226" t="s">
        <v>655</v>
      </c>
      <c r="C226" t="s">
        <v>68</v>
      </c>
      <c r="D226" t="s">
        <v>656</v>
      </c>
      <c r="E226">
        <v>450</v>
      </c>
      <c r="F226">
        <v>4</v>
      </c>
      <c r="G226">
        <v>500</v>
      </c>
      <c r="H226" t="s">
        <v>657</v>
      </c>
      <c r="I226" t="s">
        <v>394</v>
      </c>
      <c r="J226">
        <v>39</v>
      </c>
    </row>
    <row r="227" spans="1:10" x14ac:dyDescent="0.3">
      <c r="A227">
        <v>9317</v>
      </c>
      <c r="B227" t="s">
        <v>90</v>
      </c>
      <c r="C227" t="s">
        <v>91</v>
      </c>
      <c r="D227" t="s">
        <v>658</v>
      </c>
      <c r="E227">
        <v>550</v>
      </c>
      <c r="F227">
        <v>4</v>
      </c>
      <c r="G227">
        <v>500</v>
      </c>
      <c r="H227" t="s">
        <v>461</v>
      </c>
      <c r="I227" t="s">
        <v>90</v>
      </c>
      <c r="J227">
        <v>52</v>
      </c>
    </row>
    <row r="228" spans="1:10" x14ac:dyDescent="0.3">
      <c r="A228">
        <v>9344</v>
      </c>
      <c r="B228" t="s">
        <v>659</v>
      </c>
      <c r="C228" t="s">
        <v>463</v>
      </c>
      <c r="D228" t="s">
        <v>660</v>
      </c>
      <c r="E228">
        <v>200</v>
      </c>
      <c r="F228">
        <v>4.3</v>
      </c>
      <c r="G228">
        <v>100</v>
      </c>
      <c r="H228" t="s">
        <v>184</v>
      </c>
      <c r="I228" t="s">
        <v>661</v>
      </c>
      <c r="J228">
        <v>71</v>
      </c>
    </row>
    <row r="229" spans="1:10" x14ac:dyDescent="0.3">
      <c r="A229">
        <v>9368</v>
      </c>
      <c r="B229" t="s">
        <v>537</v>
      </c>
      <c r="C229" t="s">
        <v>463</v>
      </c>
      <c r="D229" t="s">
        <v>662</v>
      </c>
      <c r="E229">
        <v>500</v>
      </c>
      <c r="F229">
        <v>4.0999999999999996</v>
      </c>
      <c r="G229">
        <v>50</v>
      </c>
      <c r="H229" t="s">
        <v>589</v>
      </c>
      <c r="I229" t="s">
        <v>663</v>
      </c>
      <c r="J229">
        <v>69</v>
      </c>
    </row>
    <row r="230" spans="1:10" x14ac:dyDescent="0.3">
      <c r="A230">
        <v>9371</v>
      </c>
      <c r="B230" t="s">
        <v>373</v>
      </c>
      <c r="C230" t="s">
        <v>115</v>
      </c>
      <c r="D230" t="s">
        <v>664</v>
      </c>
      <c r="E230">
        <v>250</v>
      </c>
      <c r="F230">
        <v>4.0999999999999996</v>
      </c>
      <c r="G230">
        <v>1000</v>
      </c>
      <c r="H230" t="s">
        <v>665</v>
      </c>
      <c r="I230" t="s">
        <v>666</v>
      </c>
      <c r="J230">
        <v>70</v>
      </c>
    </row>
    <row r="231" spans="1:10" x14ac:dyDescent="0.3">
      <c r="A231">
        <v>9390</v>
      </c>
      <c r="B231" t="s">
        <v>667</v>
      </c>
      <c r="C231" t="s">
        <v>189</v>
      </c>
      <c r="D231" t="s">
        <v>668</v>
      </c>
      <c r="E231">
        <v>200</v>
      </c>
      <c r="F231">
        <v>4.2</v>
      </c>
      <c r="G231">
        <v>100</v>
      </c>
      <c r="H231" t="s">
        <v>669</v>
      </c>
      <c r="I231" t="s">
        <v>670</v>
      </c>
      <c r="J231">
        <v>88</v>
      </c>
    </row>
    <row r="232" spans="1:10" x14ac:dyDescent="0.3">
      <c r="A232">
        <v>9415</v>
      </c>
      <c r="B232" t="s">
        <v>156</v>
      </c>
      <c r="C232" t="s">
        <v>11</v>
      </c>
      <c r="D232" t="s">
        <v>671</v>
      </c>
      <c r="E232">
        <v>300</v>
      </c>
      <c r="F232">
        <v>4.3</v>
      </c>
      <c r="G232">
        <v>100</v>
      </c>
      <c r="H232" t="s">
        <v>672</v>
      </c>
      <c r="I232" t="s">
        <v>673</v>
      </c>
      <c r="J232">
        <v>49</v>
      </c>
    </row>
    <row r="233" spans="1:10" x14ac:dyDescent="0.3">
      <c r="A233">
        <v>9454</v>
      </c>
      <c r="B233" t="s">
        <v>276</v>
      </c>
      <c r="C233" t="s">
        <v>115</v>
      </c>
      <c r="D233" t="s">
        <v>674</v>
      </c>
      <c r="E233">
        <v>700</v>
      </c>
      <c r="F233">
        <v>4.4000000000000004</v>
      </c>
      <c r="G233">
        <v>50</v>
      </c>
      <c r="H233" t="s">
        <v>675</v>
      </c>
      <c r="I233" t="s">
        <v>676</v>
      </c>
      <c r="J233">
        <v>58</v>
      </c>
    </row>
    <row r="234" spans="1:10" x14ac:dyDescent="0.3">
      <c r="A234">
        <v>9476</v>
      </c>
      <c r="B234" t="s">
        <v>677</v>
      </c>
      <c r="C234" t="s">
        <v>115</v>
      </c>
      <c r="D234" t="s">
        <v>678</v>
      </c>
      <c r="E234">
        <v>300</v>
      </c>
      <c r="F234">
        <v>3.9</v>
      </c>
      <c r="G234">
        <v>20</v>
      </c>
      <c r="H234" t="s">
        <v>352</v>
      </c>
      <c r="I234" t="s">
        <v>666</v>
      </c>
      <c r="J234">
        <v>72</v>
      </c>
    </row>
    <row r="235" spans="1:10" x14ac:dyDescent="0.3">
      <c r="A235">
        <v>9502</v>
      </c>
      <c r="B235" t="s">
        <v>679</v>
      </c>
      <c r="C235" t="s">
        <v>463</v>
      </c>
      <c r="D235" t="s">
        <v>680</v>
      </c>
      <c r="E235">
        <v>1000</v>
      </c>
      <c r="F235">
        <v>4</v>
      </c>
      <c r="G235">
        <v>20</v>
      </c>
      <c r="H235" t="s">
        <v>681</v>
      </c>
      <c r="I235" t="s">
        <v>682</v>
      </c>
      <c r="J235">
        <v>77</v>
      </c>
    </row>
    <row r="236" spans="1:10" x14ac:dyDescent="0.3">
      <c r="A236">
        <v>9577</v>
      </c>
      <c r="B236" t="s">
        <v>683</v>
      </c>
      <c r="C236" t="s">
        <v>91</v>
      </c>
      <c r="D236" t="s">
        <v>684</v>
      </c>
      <c r="E236">
        <v>1300</v>
      </c>
      <c r="F236">
        <v>2.9</v>
      </c>
      <c r="G236">
        <v>80</v>
      </c>
      <c r="H236" t="s">
        <v>685</v>
      </c>
      <c r="I236" t="s">
        <v>90</v>
      </c>
      <c r="J236">
        <v>59</v>
      </c>
    </row>
    <row r="237" spans="1:10" x14ac:dyDescent="0.3">
      <c r="A237">
        <v>9739</v>
      </c>
      <c r="B237" t="s">
        <v>686</v>
      </c>
      <c r="C237" t="s">
        <v>383</v>
      </c>
      <c r="D237" t="s">
        <v>687</v>
      </c>
      <c r="E237">
        <v>250</v>
      </c>
      <c r="F237">
        <v>4</v>
      </c>
      <c r="G237">
        <v>100</v>
      </c>
      <c r="H237" t="s">
        <v>688</v>
      </c>
      <c r="I237" t="s">
        <v>689</v>
      </c>
      <c r="J237">
        <v>53</v>
      </c>
    </row>
    <row r="238" spans="1:10" x14ac:dyDescent="0.3">
      <c r="A238">
        <v>9755</v>
      </c>
      <c r="B238" t="s">
        <v>690</v>
      </c>
      <c r="C238" t="s">
        <v>383</v>
      </c>
      <c r="D238" t="s">
        <v>691</v>
      </c>
      <c r="E238">
        <v>250</v>
      </c>
      <c r="F238">
        <v>3.9</v>
      </c>
      <c r="G238">
        <v>50</v>
      </c>
      <c r="H238" t="s">
        <v>692</v>
      </c>
      <c r="I238" t="s">
        <v>693</v>
      </c>
      <c r="J238">
        <v>50</v>
      </c>
    </row>
    <row r="239" spans="1:10" x14ac:dyDescent="0.3">
      <c r="A239">
        <v>9757</v>
      </c>
      <c r="B239" t="s">
        <v>690</v>
      </c>
      <c r="C239" t="s">
        <v>383</v>
      </c>
      <c r="D239" t="s">
        <v>694</v>
      </c>
      <c r="E239">
        <v>250</v>
      </c>
      <c r="F239">
        <v>4.0999999999999996</v>
      </c>
      <c r="G239">
        <v>100</v>
      </c>
      <c r="H239" t="s">
        <v>695</v>
      </c>
      <c r="I239" t="s">
        <v>689</v>
      </c>
      <c r="J239">
        <v>27</v>
      </c>
    </row>
    <row r="240" spans="1:10" x14ac:dyDescent="0.3">
      <c r="A240">
        <v>9777</v>
      </c>
      <c r="B240" t="s">
        <v>696</v>
      </c>
      <c r="C240" t="s">
        <v>189</v>
      </c>
      <c r="D240" t="s">
        <v>697</v>
      </c>
      <c r="E240">
        <v>500</v>
      </c>
      <c r="F240">
        <v>4.4000000000000004</v>
      </c>
      <c r="G240">
        <v>100</v>
      </c>
      <c r="H240" t="s">
        <v>39</v>
      </c>
      <c r="I240" t="s">
        <v>696</v>
      </c>
      <c r="J240">
        <v>43</v>
      </c>
    </row>
    <row r="241" spans="1:10" x14ac:dyDescent="0.3">
      <c r="A241">
        <v>9781</v>
      </c>
      <c r="B241" t="s">
        <v>188</v>
      </c>
      <c r="C241" t="s">
        <v>189</v>
      </c>
      <c r="D241" t="s">
        <v>698</v>
      </c>
      <c r="E241">
        <v>1100</v>
      </c>
      <c r="F241">
        <v>4.2</v>
      </c>
      <c r="G241">
        <v>100</v>
      </c>
      <c r="H241" t="s">
        <v>699</v>
      </c>
      <c r="I241" t="s">
        <v>700</v>
      </c>
      <c r="J241">
        <v>65</v>
      </c>
    </row>
    <row r="242" spans="1:10" x14ac:dyDescent="0.3">
      <c r="A242">
        <v>9782</v>
      </c>
      <c r="B242" t="s">
        <v>319</v>
      </c>
      <c r="C242" t="s">
        <v>189</v>
      </c>
      <c r="D242" t="s">
        <v>701</v>
      </c>
      <c r="E242">
        <v>400</v>
      </c>
      <c r="F242">
        <v>4.0999999999999996</v>
      </c>
      <c r="G242">
        <v>100</v>
      </c>
      <c r="H242" t="s">
        <v>702</v>
      </c>
      <c r="I242" t="s">
        <v>703</v>
      </c>
      <c r="J242">
        <v>80</v>
      </c>
    </row>
    <row r="243" spans="1:10" x14ac:dyDescent="0.3">
      <c r="A243">
        <v>9786</v>
      </c>
      <c r="B243" t="s">
        <v>704</v>
      </c>
      <c r="C243" t="s">
        <v>189</v>
      </c>
      <c r="D243" t="s">
        <v>705</v>
      </c>
      <c r="E243">
        <v>450</v>
      </c>
      <c r="F243">
        <v>4.5</v>
      </c>
      <c r="G243">
        <v>500</v>
      </c>
      <c r="H243" t="s">
        <v>19</v>
      </c>
      <c r="I243" t="s">
        <v>706</v>
      </c>
      <c r="J243">
        <v>76</v>
      </c>
    </row>
    <row r="244" spans="1:10" x14ac:dyDescent="0.3">
      <c r="A244">
        <v>9850</v>
      </c>
      <c r="B244" t="s">
        <v>612</v>
      </c>
      <c r="C244" t="s">
        <v>463</v>
      </c>
      <c r="D244" t="s">
        <v>707</v>
      </c>
      <c r="E244">
        <v>1500</v>
      </c>
      <c r="F244">
        <v>4.4000000000000004</v>
      </c>
      <c r="G244">
        <v>100</v>
      </c>
      <c r="H244" t="s">
        <v>708</v>
      </c>
      <c r="I244" t="s">
        <v>640</v>
      </c>
      <c r="J244">
        <v>49</v>
      </c>
    </row>
    <row r="245" spans="1:10" x14ac:dyDescent="0.3">
      <c r="A245">
        <v>9862</v>
      </c>
      <c r="B245" t="s">
        <v>505</v>
      </c>
      <c r="C245" t="s">
        <v>91</v>
      </c>
      <c r="D245" t="s">
        <v>709</v>
      </c>
      <c r="E245">
        <v>300</v>
      </c>
      <c r="F245">
        <v>3.8</v>
      </c>
      <c r="G245">
        <v>500</v>
      </c>
      <c r="H245" t="s">
        <v>710</v>
      </c>
      <c r="I245" t="s">
        <v>711</v>
      </c>
      <c r="J245">
        <v>33</v>
      </c>
    </row>
    <row r="246" spans="1:10" x14ac:dyDescent="0.3">
      <c r="A246">
        <v>9883</v>
      </c>
      <c r="B246" t="s">
        <v>659</v>
      </c>
      <c r="C246" t="s">
        <v>463</v>
      </c>
      <c r="D246" t="s">
        <v>712</v>
      </c>
      <c r="E246">
        <v>400</v>
      </c>
      <c r="F246">
        <v>4.2</v>
      </c>
      <c r="G246">
        <v>1000</v>
      </c>
      <c r="H246" t="s">
        <v>713</v>
      </c>
      <c r="I246" t="s">
        <v>659</v>
      </c>
      <c r="J246">
        <v>77</v>
      </c>
    </row>
    <row r="247" spans="1:10" x14ac:dyDescent="0.3">
      <c r="A247">
        <v>9911</v>
      </c>
      <c r="B247" t="s">
        <v>156</v>
      </c>
      <c r="C247" t="s">
        <v>11</v>
      </c>
      <c r="D247" t="s">
        <v>714</v>
      </c>
      <c r="E247">
        <v>1000</v>
      </c>
      <c r="F247">
        <v>4.2</v>
      </c>
      <c r="G247">
        <v>100</v>
      </c>
      <c r="H247" t="s">
        <v>715</v>
      </c>
      <c r="I247" t="s">
        <v>716</v>
      </c>
      <c r="J247">
        <v>33</v>
      </c>
    </row>
    <row r="248" spans="1:10" x14ac:dyDescent="0.3">
      <c r="A248">
        <v>9923</v>
      </c>
      <c r="B248" t="s">
        <v>612</v>
      </c>
      <c r="C248" t="s">
        <v>463</v>
      </c>
      <c r="D248" t="s">
        <v>717</v>
      </c>
      <c r="E248">
        <v>900</v>
      </c>
      <c r="F248">
        <v>4.3</v>
      </c>
      <c r="G248">
        <v>100</v>
      </c>
      <c r="H248" t="s">
        <v>695</v>
      </c>
      <c r="I248" t="s">
        <v>640</v>
      </c>
      <c r="J248">
        <v>48</v>
      </c>
    </row>
    <row r="249" spans="1:10" x14ac:dyDescent="0.3">
      <c r="A249">
        <v>9932</v>
      </c>
      <c r="B249" t="s">
        <v>541</v>
      </c>
      <c r="C249" t="s">
        <v>463</v>
      </c>
      <c r="D249" t="s">
        <v>718</v>
      </c>
      <c r="E249">
        <v>900</v>
      </c>
      <c r="F249">
        <v>4.5</v>
      </c>
      <c r="G249">
        <v>100</v>
      </c>
      <c r="H249" t="s">
        <v>719</v>
      </c>
      <c r="I249" t="s">
        <v>720</v>
      </c>
      <c r="J249">
        <v>63</v>
      </c>
    </row>
    <row r="250" spans="1:10" x14ac:dyDescent="0.3">
      <c r="A250">
        <v>9979</v>
      </c>
      <c r="B250" t="s">
        <v>556</v>
      </c>
      <c r="C250" t="s">
        <v>189</v>
      </c>
      <c r="D250" t="s">
        <v>721</v>
      </c>
      <c r="E250">
        <v>400</v>
      </c>
      <c r="F250">
        <v>3.7</v>
      </c>
      <c r="G250">
        <v>100</v>
      </c>
      <c r="H250" t="s">
        <v>19</v>
      </c>
      <c r="I250" t="s">
        <v>556</v>
      </c>
      <c r="J250">
        <v>64</v>
      </c>
    </row>
    <row r="251" spans="1:10" x14ac:dyDescent="0.3">
      <c r="A251">
        <v>9984</v>
      </c>
      <c r="B251" t="s">
        <v>528</v>
      </c>
      <c r="C251" t="s">
        <v>189</v>
      </c>
      <c r="D251" t="s">
        <v>722</v>
      </c>
      <c r="E251">
        <v>300</v>
      </c>
      <c r="F251">
        <v>4.0999999999999996</v>
      </c>
      <c r="G251">
        <v>500</v>
      </c>
      <c r="H251" t="s">
        <v>723</v>
      </c>
      <c r="I251" t="s">
        <v>724</v>
      </c>
      <c r="J251">
        <v>74</v>
      </c>
    </row>
    <row r="252" spans="1:10" x14ac:dyDescent="0.3">
      <c r="A252">
        <v>10062</v>
      </c>
      <c r="B252" t="s">
        <v>725</v>
      </c>
      <c r="C252" t="s">
        <v>68</v>
      </c>
      <c r="D252" t="s">
        <v>726</v>
      </c>
      <c r="E252">
        <v>500</v>
      </c>
      <c r="F252">
        <v>4</v>
      </c>
      <c r="G252">
        <v>1000</v>
      </c>
      <c r="H252" t="s">
        <v>727</v>
      </c>
      <c r="I252" t="s">
        <v>725</v>
      </c>
      <c r="J252">
        <v>52</v>
      </c>
    </row>
    <row r="253" spans="1:10" x14ac:dyDescent="0.3">
      <c r="A253">
        <v>10085</v>
      </c>
      <c r="B253" t="s">
        <v>651</v>
      </c>
      <c r="C253" t="s">
        <v>68</v>
      </c>
      <c r="D253" t="s">
        <v>728</v>
      </c>
      <c r="E253">
        <v>250</v>
      </c>
      <c r="F253">
        <v>4.2</v>
      </c>
      <c r="G253">
        <v>500</v>
      </c>
      <c r="H253" t="s">
        <v>729</v>
      </c>
      <c r="I253" t="s">
        <v>730</v>
      </c>
      <c r="J253">
        <v>49</v>
      </c>
    </row>
    <row r="254" spans="1:10" x14ac:dyDescent="0.3">
      <c r="A254">
        <v>10094</v>
      </c>
      <c r="B254" t="s">
        <v>46</v>
      </c>
      <c r="C254" t="s">
        <v>11</v>
      </c>
      <c r="D254" t="s">
        <v>731</v>
      </c>
      <c r="E254">
        <v>400</v>
      </c>
      <c r="F254">
        <v>4.2</v>
      </c>
      <c r="G254">
        <v>500</v>
      </c>
      <c r="H254" t="s">
        <v>732</v>
      </c>
      <c r="I254" t="s">
        <v>733</v>
      </c>
      <c r="J254">
        <v>56</v>
      </c>
    </row>
    <row r="255" spans="1:10" x14ac:dyDescent="0.3">
      <c r="A255">
        <v>10113</v>
      </c>
      <c r="B255" t="s">
        <v>734</v>
      </c>
      <c r="C255" t="s">
        <v>463</v>
      </c>
      <c r="D255" t="s">
        <v>735</v>
      </c>
      <c r="E255">
        <v>500</v>
      </c>
      <c r="F255">
        <v>4.3</v>
      </c>
      <c r="G255">
        <v>50</v>
      </c>
      <c r="H255" t="s">
        <v>736</v>
      </c>
      <c r="I255" t="s">
        <v>737</v>
      </c>
      <c r="J255">
        <v>68</v>
      </c>
    </row>
    <row r="256" spans="1:10" x14ac:dyDescent="0.3">
      <c r="A256">
        <v>10178</v>
      </c>
      <c r="B256" t="s">
        <v>738</v>
      </c>
      <c r="C256" t="s">
        <v>463</v>
      </c>
      <c r="D256" t="s">
        <v>739</v>
      </c>
      <c r="E256">
        <v>300</v>
      </c>
      <c r="F256">
        <v>3.5</v>
      </c>
      <c r="G256">
        <v>20</v>
      </c>
      <c r="H256" t="s">
        <v>740</v>
      </c>
      <c r="I256" t="s">
        <v>741</v>
      </c>
      <c r="J256">
        <v>49</v>
      </c>
    </row>
    <row r="257" spans="1:10" x14ac:dyDescent="0.3">
      <c r="A257">
        <v>10186</v>
      </c>
      <c r="B257" t="s">
        <v>738</v>
      </c>
      <c r="C257" t="s">
        <v>463</v>
      </c>
      <c r="D257" t="s">
        <v>742</v>
      </c>
      <c r="E257">
        <v>350</v>
      </c>
      <c r="F257">
        <v>4.0999999999999996</v>
      </c>
      <c r="G257">
        <v>100</v>
      </c>
      <c r="H257" t="s">
        <v>743</v>
      </c>
      <c r="I257" t="s">
        <v>744</v>
      </c>
      <c r="J257">
        <v>46</v>
      </c>
    </row>
    <row r="258" spans="1:10" x14ac:dyDescent="0.3">
      <c r="A258">
        <v>10208</v>
      </c>
      <c r="B258" t="s">
        <v>745</v>
      </c>
      <c r="C258" t="s">
        <v>383</v>
      </c>
      <c r="D258" t="s">
        <v>746</v>
      </c>
      <c r="E258">
        <v>350</v>
      </c>
      <c r="F258">
        <v>4.3</v>
      </c>
      <c r="G258">
        <v>1000</v>
      </c>
      <c r="H258" t="s">
        <v>309</v>
      </c>
      <c r="I258" t="s">
        <v>747</v>
      </c>
      <c r="J258">
        <v>35</v>
      </c>
    </row>
    <row r="259" spans="1:10" x14ac:dyDescent="0.3">
      <c r="A259">
        <v>10212</v>
      </c>
      <c r="B259" t="s">
        <v>156</v>
      </c>
      <c r="C259" t="s">
        <v>11</v>
      </c>
      <c r="D259" t="s">
        <v>748</v>
      </c>
      <c r="E259">
        <v>400</v>
      </c>
      <c r="F259">
        <v>4.4000000000000004</v>
      </c>
      <c r="G259">
        <v>100</v>
      </c>
      <c r="H259" t="s">
        <v>749</v>
      </c>
      <c r="I259" t="s">
        <v>750</v>
      </c>
      <c r="J259">
        <v>35</v>
      </c>
    </row>
    <row r="260" spans="1:10" x14ac:dyDescent="0.3">
      <c r="A260">
        <v>10238</v>
      </c>
      <c r="B260" t="s">
        <v>156</v>
      </c>
      <c r="C260" t="s">
        <v>11</v>
      </c>
      <c r="D260" t="s">
        <v>423</v>
      </c>
      <c r="E260">
        <v>800</v>
      </c>
      <c r="F260">
        <v>4.5</v>
      </c>
      <c r="G260">
        <v>500</v>
      </c>
      <c r="H260" t="s">
        <v>424</v>
      </c>
      <c r="I260" t="s">
        <v>751</v>
      </c>
      <c r="J260">
        <v>39</v>
      </c>
    </row>
    <row r="261" spans="1:10" x14ac:dyDescent="0.3">
      <c r="A261">
        <v>10275</v>
      </c>
      <c r="B261" t="s">
        <v>734</v>
      </c>
      <c r="C261" t="s">
        <v>463</v>
      </c>
      <c r="D261" t="s">
        <v>752</v>
      </c>
      <c r="E261">
        <v>800</v>
      </c>
      <c r="F261">
        <v>4.4000000000000004</v>
      </c>
      <c r="G261">
        <v>500</v>
      </c>
      <c r="H261" t="s">
        <v>19</v>
      </c>
      <c r="I261" t="s">
        <v>753</v>
      </c>
      <c r="J261">
        <v>64</v>
      </c>
    </row>
    <row r="262" spans="1:10" x14ac:dyDescent="0.3">
      <c r="A262">
        <v>10285</v>
      </c>
      <c r="B262" t="s">
        <v>745</v>
      </c>
      <c r="C262" t="s">
        <v>383</v>
      </c>
      <c r="D262" t="s">
        <v>754</v>
      </c>
      <c r="E262">
        <v>300</v>
      </c>
      <c r="F262">
        <v>2.9</v>
      </c>
      <c r="G262">
        <v>80</v>
      </c>
      <c r="H262" t="s">
        <v>19</v>
      </c>
      <c r="I262" t="s">
        <v>755</v>
      </c>
      <c r="J262">
        <v>61</v>
      </c>
    </row>
    <row r="263" spans="1:10" x14ac:dyDescent="0.3">
      <c r="A263">
        <v>10298</v>
      </c>
      <c r="B263" t="s">
        <v>756</v>
      </c>
      <c r="C263" t="s">
        <v>383</v>
      </c>
      <c r="D263" t="s">
        <v>757</v>
      </c>
      <c r="E263">
        <v>200</v>
      </c>
      <c r="F263">
        <v>3.8</v>
      </c>
      <c r="G263">
        <v>100</v>
      </c>
      <c r="H263" t="s">
        <v>758</v>
      </c>
      <c r="I263" t="s">
        <v>759</v>
      </c>
      <c r="J263">
        <v>36</v>
      </c>
    </row>
    <row r="264" spans="1:10" x14ac:dyDescent="0.3">
      <c r="A264">
        <v>10312</v>
      </c>
      <c r="B264" t="s">
        <v>760</v>
      </c>
      <c r="C264" t="s">
        <v>383</v>
      </c>
      <c r="D264" t="s">
        <v>761</v>
      </c>
      <c r="E264">
        <v>400</v>
      </c>
      <c r="F264">
        <v>4.0999999999999996</v>
      </c>
      <c r="G264">
        <v>100</v>
      </c>
      <c r="H264" t="s">
        <v>762</v>
      </c>
      <c r="I264" t="s">
        <v>763</v>
      </c>
      <c r="J264">
        <v>36</v>
      </c>
    </row>
    <row r="265" spans="1:10" x14ac:dyDescent="0.3">
      <c r="A265">
        <v>10323</v>
      </c>
      <c r="B265" t="s">
        <v>764</v>
      </c>
      <c r="C265" t="s">
        <v>383</v>
      </c>
      <c r="D265" t="s">
        <v>421</v>
      </c>
      <c r="E265">
        <v>350</v>
      </c>
      <c r="F265">
        <v>4.0999999999999996</v>
      </c>
      <c r="G265">
        <v>500</v>
      </c>
      <c r="H265" t="s">
        <v>629</v>
      </c>
      <c r="I265" t="s">
        <v>765</v>
      </c>
      <c r="J265">
        <v>53</v>
      </c>
    </row>
    <row r="266" spans="1:10" x14ac:dyDescent="0.3">
      <c r="A266">
        <v>10327</v>
      </c>
      <c r="B266" t="s">
        <v>766</v>
      </c>
      <c r="C266" t="s">
        <v>383</v>
      </c>
      <c r="D266" t="s">
        <v>767</v>
      </c>
      <c r="E266">
        <v>250</v>
      </c>
      <c r="F266">
        <v>4</v>
      </c>
      <c r="G266">
        <v>100</v>
      </c>
      <c r="H266" t="s">
        <v>45</v>
      </c>
      <c r="I266" t="s">
        <v>768</v>
      </c>
      <c r="J266">
        <v>48</v>
      </c>
    </row>
    <row r="267" spans="1:10" x14ac:dyDescent="0.3">
      <c r="A267">
        <v>10336</v>
      </c>
      <c r="B267" t="s">
        <v>745</v>
      </c>
      <c r="C267" t="s">
        <v>383</v>
      </c>
      <c r="D267" t="s">
        <v>769</v>
      </c>
      <c r="E267">
        <v>300</v>
      </c>
      <c r="F267">
        <v>4.3</v>
      </c>
      <c r="G267">
        <v>20</v>
      </c>
      <c r="H267" t="s">
        <v>45</v>
      </c>
      <c r="I267" t="s">
        <v>770</v>
      </c>
      <c r="J267">
        <v>50</v>
      </c>
    </row>
    <row r="268" spans="1:10" x14ac:dyDescent="0.3">
      <c r="A268">
        <v>10362</v>
      </c>
      <c r="B268" t="s">
        <v>771</v>
      </c>
      <c r="C268" t="s">
        <v>189</v>
      </c>
      <c r="D268" t="s">
        <v>772</v>
      </c>
      <c r="E268">
        <v>500</v>
      </c>
      <c r="F268">
        <v>4.3</v>
      </c>
      <c r="G268">
        <v>1000</v>
      </c>
      <c r="H268" t="s">
        <v>203</v>
      </c>
      <c r="I268" t="s">
        <v>773</v>
      </c>
      <c r="J268">
        <v>50</v>
      </c>
    </row>
    <row r="269" spans="1:10" x14ac:dyDescent="0.3">
      <c r="A269">
        <v>10367</v>
      </c>
      <c r="B269" t="s">
        <v>771</v>
      </c>
      <c r="C269" t="s">
        <v>189</v>
      </c>
      <c r="D269" t="s">
        <v>709</v>
      </c>
      <c r="E269">
        <v>350</v>
      </c>
      <c r="F269">
        <v>4.0999999999999996</v>
      </c>
      <c r="G269">
        <v>1000</v>
      </c>
      <c r="H269" t="s">
        <v>774</v>
      </c>
      <c r="I269" t="s">
        <v>775</v>
      </c>
      <c r="J269">
        <v>49</v>
      </c>
    </row>
    <row r="270" spans="1:10" x14ac:dyDescent="0.3">
      <c r="A270">
        <v>10376</v>
      </c>
      <c r="B270" t="s">
        <v>776</v>
      </c>
      <c r="C270" t="s">
        <v>189</v>
      </c>
      <c r="D270" t="s">
        <v>777</v>
      </c>
      <c r="E270">
        <v>350</v>
      </c>
      <c r="F270">
        <v>4.3</v>
      </c>
      <c r="G270">
        <v>500</v>
      </c>
      <c r="H270" t="s">
        <v>778</v>
      </c>
      <c r="I270" t="s">
        <v>779</v>
      </c>
      <c r="J270">
        <v>84</v>
      </c>
    </row>
    <row r="271" spans="1:10" x14ac:dyDescent="0.3">
      <c r="A271">
        <v>10389</v>
      </c>
      <c r="B271" t="s">
        <v>764</v>
      </c>
      <c r="C271" t="s">
        <v>383</v>
      </c>
      <c r="D271" t="s">
        <v>780</v>
      </c>
      <c r="E271">
        <v>400</v>
      </c>
      <c r="F271">
        <v>4.2</v>
      </c>
      <c r="G271">
        <v>100</v>
      </c>
      <c r="H271" t="s">
        <v>695</v>
      </c>
      <c r="I271" t="s">
        <v>755</v>
      </c>
      <c r="J271">
        <v>57</v>
      </c>
    </row>
    <row r="272" spans="1:10" x14ac:dyDescent="0.3">
      <c r="A272">
        <v>10475</v>
      </c>
      <c r="B272" t="s">
        <v>781</v>
      </c>
      <c r="C272" t="s">
        <v>68</v>
      </c>
      <c r="D272" t="s">
        <v>782</v>
      </c>
      <c r="E272">
        <v>150</v>
      </c>
      <c r="F272">
        <v>2.9</v>
      </c>
      <c r="G272">
        <v>80</v>
      </c>
      <c r="H272" t="s">
        <v>391</v>
      </c>
      <c r="I272" t="s">
        <v>783</v>
      </c>
      <c r="J272">
        <v>42</v>
      </c>
    </row>
    <row r="273" spans="1:10" x14ac:dyDescent="0.3">
      <c r="A273">
        <v>10485</v>
      </c>
      <c r="B273" t="s">
        <v>784</v>
      </c>
      <c r="C273" t="s">
        <v>115</v>
      </c>
      <c r="D273" t="s">
        <v>785</v>
      </c>
      <c r="E273">
        <v>300</v>
      </c>
      <c r="F273">
        <v>3.8</v>
      </c>
      <c r="G273">
        <v>500</v>
      </c>
      <c r="H273" t="s">
        <v>461</v>
      </c>
      <c r="I273" t="s">
        <v>786</v>
      </c>
      <c r="J273">
        <v>62</v>
      </c>
    </row>
    <row r="274" spans="1:10" x14ac:dyDescent="0.3">
      <c r="A274">
        <v>10502</v>
      </c>
      <c r="B274" t="s">
        <v>784</v>
      </c>
      <c r="C274" t="s">
        <v>115</v>
      </c>
      <c r="D274" t="s">
        <v>787</v>
      </c>
      <c r="E274">
        <v>300</v>
      </c>
      <c r="F274">
        <v>4</v>
      </c>
      <c r="G274">
        <v>100</v>
      </c>
      <c r="H274" t="s">
        <v>184</v>
      </c>
      <c r="I274" t="s">
        <v>788</v>
      </c>
      <c r="J274">
        <v>65</v>
      </c>
    </row>
    <row r="275" spans="1:10" x14ac:dyDescent="0.3">
      <c r="A275">
        <v>10522</v>
      </c>
      <c r="B275" t="s">
        <v>311</v>
      </c>
      <c r="C275" t="s">
        <v>189</v>
      </c>
      <c r="D275" t="s">
        <v>789</v>
      </c>
      <c r="E275">
        <v>1000</v>
      </c>
      <c r="F275">
        <v>4.5</v>
      </c>
      <c r="G275">
        <v>100</v>
      </c>
      <c r="H275" t="s">
        <v>790</v>
      </c>
      <c r="I275" t="s">
        <v>314</v>
      </c>
      <c r="J275">
        <v>45</v>
      </c>
    </row>
    <row r="276" spans="1:10" x14ac:dyDescent="0.3">
      <c r="A276">
        <v>10525</v>
      </c>
      <c r="B276" t="s">
        <v>193</v>
      </c>
      <c r="C276" t="s">
        <v>189</v>
      </c>
      <c r="D276" t="s">
        <v>791</v>
      </c>
      <c r="E276">
        <v>1300</v>
      </c>
      <c r="F276">
        <v>4.0999999999999996</v>
      </c>
      <c r="G276">
        <v>100</v>
      </c>
      <c r="H276" t="s">
        <v>792</v>
      </c>
      <c r="I276" t="s">
        <v>559</v>
      </c>
      <c r="J276">
        <v>75</v>
      </c>
    </row>
    <row r="277" spans="1:10" x14ac:dyDescent="0.3">
      <c r="A277">
        <v>10537</v>
      </c>
      <c r="B277" t="s">
        <v>541</v>
      </c>
      <c r="C277" t="s">
        <v>463</v>
      </c>
      <c r="D277" t="s">
        <v>793</v>
      </c>
      <c r="E277">
        <v>600</v>
      </c>
      <c r="F277">
        <v>4.3</v>
      </c>
      <c r="G277">
        <v>100</v>
      </c>
      <c r="H277" t="s">
        <v>794</v>
      </c>
      <c r="I277" t="s">
        <v>795</v>
      </c>
      <c r="J277">
        <v>58</v>
      </c>
    </row>
    <row r="278" spans="1:10" x14ac:dyDescent="0.3">
      <c r="A278">
        <v>10549</v>
      </c>
      <c r="B278" t="s">
        <v>711</v>
      </c>
      <c r="C278" t="s">
        <v>91</v>
      </c>
      <c r="D278" t="s">
        <v>796</v>
      </c>
      <c r="E278">
        <v>150</v>
      </c>
      <c r="F278">
        <v>4.2</v>
      </c>
      <c r="G278">
        <v>100</v>
      </c>
      <c r="H278" t="s">
        <v>797</v>
      </c>
      <c r="I278" t="s">
        <v>711</v>
      </c>
      <c r="J278">
        <v>43</v>
      </c>
    </row>
    <row r="279" spans="1:10" x14ac:dyDescent="0.3">
      <c r="A279">
        <v>10575</v>
      </c>
      <c r="B279" t="s">
        <v>473</v>
      </c>
      <c r="C279" t="s">
        <v>11</v>
      </c>
      <c r="D279" t="s">
        <v>709</v>
      </c>
      <c r="E279">
        <v>600</v>
      </c>
      <c r="F279">
        <v>3.8</v>
      </c>
      <c r="G279">
        <v>100</v>
      </c>
      <c r="H279" t="s">
        <v>710</v>
      </c>
      <c r="I279" t="s">
        <v>798</v>
      </c>
      <c r="J279">
        <v>36</v>
      </c>
    </row>
    <row r="280" spans="1:10" x14ac:dyDescent="0.3">
      <c r="A280">
        <v>10601</v>
      </c>
      <c r="B280" t="s">
        <v>193</v>
      </c>
      <c r="C280" t="s">
        <v>189</v>
      </c>
      <c r="D280" t="s">
        <v>799</v>
      </c>
      <c r="E280">
        <v>1000</v>
      </c>
      <c r="F280">
        <v>4.5</v>
      </c>
      <c r="G280">
        <v>100</v>
      </c>
      <c r="H280" t="s">
        <v>39</v>
      </c>
      <c r="I280" t="s">
        <v>193</v>
      </c>
      <c r="J280">
        <v>71</v>
      </c>
    </row>
    <row r="281" spans="1:10" x14ac:dyDescent="0.3">
      <c r="A281">
        <v>10730</v>
      </c>
      <c r="B281" t="s">
        <v>83</v>
      </c>
      <c r="C281" t="s">
        <v>68</v>
      </c>
      <c r="D281" t="s">
        <v>800</v>
      </c>
      <c r="E281">
        <v>1200</v>
      </c>
      <c r="F281">
        <v>3.7</v>
      </c>
      <c r="G281">
        <v>20</v>
      </c>
      <c r="H281" t="s">
        <v>801</v>
      </c>
      <c r="I281" t="s">
        <v>802</v>
      </c>
      <c r="J281">
        <v>82</v>
      </c>
    </row>
    <row r="282" spans="1:10" x14ac:dyDescent="0.3">
      <c r="A282">
        <v>10731</v>
      </c>
      <c r="B282" t="s">
        <v>803</v>
      </c>
      <c r="C282" t="s">
        <v>189</v>
      </c>
      <c r="D282" t="s">
        <v>804</v>
      </c>
      <c r="E282">
        <v>700</v>
      </c>
      <c r="F282">
        <v>4.3</v>
      </c>
      <c r="G282">
        <v>1000</v>
      </c>
      <c r="H282" t="s">
        <v>805</v>
      </c>
      <c r="I282" t="s">
        <v>803</v>
      </c>
      <c r="J282">
        <v>51</v>
      </c>
    </row>
    <row r="283" spans="1:10" x14ac:dyDescent="0.3">
      <c r="A283">
        <v>10750</v>
      </c>
      <c r="B283" t="s">
        <v>394</v>
      </c>
      <c r="C283" t="s">
        <v>68</v>
      </c>
      <c r="D283" t="s">
        <v>806</v>
      </c>
      <c r="E283">
        <v>400</v>
      </c>
      <c r="F283">
        <v>4.3</v>
      </c>
      <c r="G283">
        <v>100</v>
      </c>
      <c r="H283" t="s">
        <v>45</v>
      </c>
      <c r="I283" t="s">
        <v>807</v>
      </c>
      <c r="J283">
        <v>44</v>
      </c>
    </row>
    <row r="284" spans="1:10" x14ac:dyDescent="0.3">
      <c r="A284">
        <v>10806</v>
      </c>
      <c r="B284" t="s">
        <v>90</v>
      </c>
      <c r="C284" t="s">
        <v>91</v>
      </c>
      <c r="D284" t="s">
        <v>808</v>
      </c>
      <c r="E284">
        <v>500</v>
      </c>
      <c r="F284">
        <v>4.3</v>
      </c>
      <c r="G284">
        <v>100</v>
      </c>
      <c r="H284" t="s">
        <v>551</v>
      </c>
      <c r="I284" t="s">
        <v>809</v>
      </c>
      <c r="J284">
        <v>50</v>
      </c>
    </row>
    <row r="285" spans="1:10" x14ac:dyDescent="0.3">
      <c r="A285">
        <v>10834</v>
      </c>
      <c r="B285" t="s">
        <v>679</v>
      </c>
      <c r="C285" t="s">
        <v>463</v>
      </c>
      <c r="D285" t="s">
        <v>810</v>
      </c>
      <c r="E285">
        <v>1500</v>
      </c>
      <c r="F285">
        <v>4.0999999999999996</v>
      </c>
      <c r="G285">
        <v>50</v>
      </c>
      <c r="H285" t="s">
        <v>811</v>
      </c>
      <c r="I285" t="s">
        <v>812</v>
      </c>
      <c r="J285">
        <v>63</v>
      </c>
    </row>
    <row r="286" spans="1:10" x14ac:dyDescent="0.3">
      <c r="A286">
        <v>10847</v>
      </c>
      <c r="B286" t="s">
        <v>813</v>
      </c>
      <c r="C286" t="s">
        <v>115</v>
      </c>
      <c r="D286" t="s">
        <v>814</v>
      </c>
      <c r="E286">
        <v>500</v>
      </c>
      <c r="F286">
        <v>4.2</v>
      </c>
      <c r="G286">
        <v>100</v>
      </c>
      <c r="H286" t="s">
        <v>815</v>
      </c>
      <c r="I286" t="s">
        <v>816</v>
      </c>
      <c r="J286">
        <v>52</v>
      </c>
    </row>
    <row r="287" spans="1:10" x14ac:dyDescent="0.3">
      <c r="A287">
        <v>10852</v>
      </c>
      <c r="B287" t="s">
        <v>817</v>
      </c>
      <c r="C287" t="s">
        <v>115</v>
      </c>
      <c r="D287" t="s">
        <v>818</v>
      </c>
      <c r="E287">
        <v>300</v>
      </c>
      <c r="F287">
        <v>3.9</v>
      </c>
      <c r="G287">
        <v>500</v>
      </c>
      <c r="H287" t="s">
        <v>819</v>
      </c>
      <c r="I287" t="s">
        <v>820</v>
      </c>
      <c r="J287">
        <v>76</v>
      </c>
    </row>
    <row r="288" spans="1:10" x14ac:dyDescent="0.3">
      <c r="A288">
        <v>10855</v>
      </c>
      <c r="B288" t="s">
        <v>193</v>
      </c>
      <c r="C288" t="s">
        <v>189</v>
      </c>
      <c r="D288" t="s">
        <v>821</v>
      </c>
      <c r="E288">
        <v>1000</v>
      </c>
      <c r="F288">
        <v>4</v>
      </c>
      <c r="G288">
        <v>50</v>
      </c>
      <c r="H288" t="s">
        <v>822</v>
      </c>
      <c r="I288" t="s">
        <v>198</v>
      </c>
      <c r="J288">
        <v>75</v>
      </c>
    </row>
    <row r="289" spans="1:10" x14ac:dyDescent="0.3">
      <c r="A289">
        <v>10951</v>
      </c>
      <c r="B289" t="s">
        <v>91</v>
      </c>
      <c r="C289" t="s">
        <v>91</v>
      </c>
      <c r="D289" t="s">
        <v>823</v>
      </c>
      <c r="E289">
        <v>700</v>
      </c>
      <c r="F289">
        <v>4.5</v>
      </c>
      <c r="G289">
        <v>100</v>
      </c>
      <c r="H289" t="s">
        <v>824</v>
      </c>
      <c r="I289" t="s">
        <v>825</v>
      </c>
      <c r="J289">
        <v>45</v>
      </c>
    </row>
    <row r="290" spans="1:10" x14ac:dyDescent="0.3">
      <c r="A290">
        <v>10972</v>
      </c>
      <c r="B290" t="s">
        <v>90</v>
      </c>
      <c r="C290" t="s">
        <v>91</v>
      </c>
      <c r="D290" t="s">
        <v>826</v>
      </c>
      <c r="E290">
        <v>400</v>
      </c>
      <c r="F290">
        <v>4.4000000000000004</v>
      </c>
      <c r="G290">
        <v>20</v>
      </c>
      <c r="H290" t="s">
        <v>827</v>
      </c>
      <c r="I290" t="s">
        <v>828</v>
      </c>
      <c r="J290">
        <v>59</v>
      </c>
    </row>
    <row r="291" spans="1:10" x14ac:dyDescent="0.3">
      <c r="A291">
        <v>11043</v>
      </c>
      <c r="B291" t="s">
        <v>537</v>
      </c>
      <c r="C291" t="s">
        <v>463</v>
      </c>
      <c r="D291" t="s">
        <v>829</v>
      </c>
      <c r="E291">
        <v>350</v>
      </c>
      <c r="F291">
        <v>4.5</v>
      </c>
      <c r="G291">
        <v>50</v>
      </c>
      <c r="H291" t="s">
        <v>830</v>
      </c>
      <c r="I291" t="s">
        <v>470</v>
      </c>
      <c r="J291">
        <v>69</v>
      </c>
    </row>
    <row r="292" spans="1:10" x14ac:dyDescent="0.3">
      <c r="A292">
        <v>11051</v>
      </c>
      <c r="B292" t="s">
        <v>661</v>
      </c>
      <c r="C292" t="s">
        <v>463</v>
      </c>
      <c r="D292" t="s">
        <v>831</v>
      </c>
      <c r="E292">
        <v>300</v>
      </c>
      <c r="F292">
        <v>3.8</v>
      </c>
      <c r="G292">
        <v>50</v>
      </c>
      <c r="H292" t="s">
        <v>270</v>
      </c>
      <c r="I292" t="s">
        <v>832</v>
      </c>
      <c r="J292">
        <v>73</v>
      </c>
    </row>
    <row r="293" spans="1:10" x14ac:dyDescent="0.3">
      <c r="A293">
        <v>11092</v>
      </c>
      <c r="B293" t="s">
        <v>83</v>
      </c>
      <c r="C293" t="s">
        <v>68</v>
      </c>
      <c r="D293" t="s">
        <v>833</v>
      </c>
      <c r="E293">
        <v>200</v>
      </c>
      <c r="F293">
        <v>4.0999999999999996</v>
      </c>
      <c r="G293">
        <v>1000</v>
      </c>
      <c r="H293" t="s">
        <v>834</v>
      </c>
      <c r="I293" t="s">
        <v>835</v>
      </c>
      <c r="J293">
        <v>56</v>
      </c>
    </row>
    <row r="294" spans="1:10" x14ac:dyDescent="0.3">
      <c r="A294">
        <v>11162</v>
      </c>
      <c r="B294" t="s">
        <v>292</v>
      </c>
      <c r="C294" t="s">
        <v>68</v>
      </c>
      <c r="D294" t="s">
        <v>836</v>
      </c>
      <c r="E294">
        <v>200</v>
      </c>
      <c r="F294">
        <v>3.9</v>
      </c>
      <c r="G294">
        <v>20</v>
      </c>
      <c r="H294" t="s">
        <v>837</v>
      </c>
      <c r="I294" t="s">
        <v>838</v>
      </c>
      <c r="J294">
        <v>50</v>
      </c>
    </row>
    <row r="295" spans="1:10" x14ac:dyDescent="0.3">
      <c r="A295">
        <v>11188</v>
      </c>
      <c r="B295" t="s">
        <v>839</v>
      </c>
      <c r="C295" t="s">
        <v>115</v>
      </c>
      <c r="D295" t="s">
        <v>840</v>
      </c>
      <c r="E295">
        <v>500</v>
      </c>
      <c r="F295">
        <v>4.3</v>
      </c>
      <c r="G295">
        <v>50</v>
      </c>
      <c r="H295" t="s">
        <v>702</v>
      </c>
      <c r="I295" t="s">
        <v>677</v>
      </c>
      <c r="J295">
        <v>56</v>
      </c>
    </row>
    <row r="296" spans="1:10" x14ac:dyDescent="0.3">
      <c r="A296">
        <v>11316</v>
      </c>
      <c r="B296" t="s">
        <v>734</v>
      </c>
      <c r="C296" t="s">
        <v>463</v>
      </c>
      <c r="D296" t="s">
        <v>376</v>
      </c>
      <c r="E296">
        <v>850</v>
      </c>
      <c r="F296">
        <v>4.3</v>
      </c>
      <c r="G296">
        <v>500</v>
      </c>
      <c r="H296" t="s">
        <v>377</v>
      </c>
      <c r="I296" t="s">
        <v>841</v>
      </c>
      <c r="J296">
        <v>72</v>
      </c>
    </row>
    <row r="297" spans="1:10" x14ac:dyDescent="0.3">
      <c r="A297">
        <v>11322</v>
      </c>
      <c r="B297" t="s">
        <v>661</v>
      </c>
      <c r="C297" t="s">
        <v>463</v>
      </c>
      <c r="D297" t="s">
        <v>842</v>
      </c>
      <c r="E297">
        <v>200</v>
      </c>
      <c r="F297">
        <v>4.0999999999999996</v>
      </c>
      <c r="G297">
        <v>500</v>
      </c>
      <c r="H297" t="s">
        <v>843</v>
      </c>
      <c r="I297" t="s">
        <v>844</v>
      </c>
      <c r="J297">
        <v>77</v>
      </c>
    </row>
    <row r="298" spans="1:10" x14ac:dyDescent="0.3">
      <c r="A298">
        <v>11510</v>
      </c>
      <c r="B298" t="s">
        <v>845</v>
      </c>
      <c r="C298" t="s">
        <v>91</v>
      </c>
      <c r="D298" t="s">
        <v>846</v>
      </c>
      <c r="E298">
        <v>400</v>
      </c>
      <c r="F298">
        <v>3.8</v>
      </c>
      <c r="G298">
        <v>20</v>
      </c>
      <c r="H298" t="s">
        <v>847</v>
      </c>
      <c r="I298" t="s">
        <v>848</v>
      </c>
      <c r="J298">
        <v>52</v>
      </c>
    </row>
    <row r="299" spans="1:10" x14ac:dyDescent="0.3">
      <c r="A299">
        <v>11553</v>
      </c>
      <c r="B299" t="s">
        <v>571</v>
      </c>
      <c r="C299" t="s">
        <v>68</v>
      </c>
      <c r="D299" t="s">
        <v>849</v>
      </c>
      <c r="E299">
        <v>500</v>
      </c>
      <c r="F299">
        <v>4.2</v>
      </c>
      <c r="G299">
        <v>500</v>
      </c>
      <c r="H299" t="s">
        <v>330</v>
      </c>
      <c r="I299" t="s">
        <v>850</v>
      </c>
      <c r="J299">
        <v>58</v>
      </c>
    </row>
    <row r="300" spans="1:10" x14ac:dyDescent="0.3">
      <c r="A300">
        <v>11615</v>
      </c>
      <c r="B300" t="s">
        <v>311</v>
      </c>
      <c r="C300" t="s">
        <v>189</v>
      </c>
      <c r="D300" t="s">
        <v>851</v>
      </c>
      <c r="E300">
        <v>300</v>
      </c>
      <c r="F300">
        <v>3.8</v>
      </c>
      <c r="G300">
        <v>500</v>
      </c>
      <c r="H300" t="s">
        <v>852</v>
      </c>
      <c r="I300" t="s">
        <v>853</v>
      </c>
      <c r="J300">
        <v>54</v>
      </c>
    </row>
    <row r="301" spans="1:10" x14ac:dyDescent="0.3">
      <c r="A301">
        <v>11723</v>
      </c>
      <c r="B301" t="s">
        <v>854</v>
      </c>
      <c r="C301" t="s">
        <v>463</v>
      </c>
      <c r="D301" t="s">
        <v>855</v>
      </c>
      <c r="E301">
        <v>1200</v>
      </c>
      <c r="F301">
        <v>2.9</v>
      </c>
      <c r="G301">
        <v>80</v>
      </c>
      <c r="H301" t="s">
        <v>856</v>
      </c>
      <c r="I301" t="s">
        <v>857</v>
      </c>
      <c r="J301">
        <v>50</v>
      </c>
    </row>
    <row r="302" spans="1:10" x14ac:dyDescent="0.3">
      <c r="A302">
        <v>11834</v>
      </c>
      <c r="B302" t="s">
        <v>386</v>
      </c>
      <c r="C302" t="s">
        <v>383</v>
      </c>
      <c r="D302" t="s">
        <v>858</v>
      </c>
      <c r="E302">
        <v>500</v>
      </c>
      <c r="F302">
        <v>2.9</v>
      </c>
      <c r="G302">
        <v>80</v>
      </c>
      <c r="H302" t="s">
        <v>859</v>
      </c>
      <c r="I302" t="s">
        <v>860</v>
      </c>
      <c r="J302">
        <v>69</v>
      </c>
    </row>
    <row r="303" spans="1:10" x14ac:dyDescent="0.3">
      <c r="A303">
        <v>11858</v>
      </c>
      <c r="B303" t="s">
        <v>193</v>
      </c>
      <c r="C303" t="s">
        <v>189</v>
      </c>
      <c r="D303" t="s">
        <v>861</v>
      </c>
      <c r="E303">
        <v>1100</v>
      </c>
      <c r="F303">
        <v>3.6</v>
      </c>
      <c r="G303">
        <v>20</v>
      </c>
      <c r="H303" t="s">
        <v>862</v>
      </c>
      <c r="I303" t="s">
        <v>863</v>
      </c>
      <c r="J303">
        <v>73</v>
      </c>
    </row>
    <row r="304" spans="1:10" x14ac:dyDescent="0.3">
      <c r="A304">
        <v>11929</v>
      </c>
      <c r="B304" t="s">
        <v>864</v>
      </c>
      <c r="C304" t="s">
        <v>91</v>
      </c>
      <c r="D304" t="s">
        <v>865</v>
      </c>
      <c r="E304">
        <v>300</v>
      </c>
      <c r="F304">
        <v>4.3</v>
      </c>
      <c r="G304">
        <v>100</v>
      </c>
      <c r="H304" t="s">
        <v>866</v>
      </c>
      <c r="I304" t="s">
        <v>867</v>
      </c>
      <c r="J304">
        <v>43</v>
      </c>
    </row>
    <row r="305" spans="1:10" x14ac:dyDescent="0.3">
      <c r="A305">
        <v>11941</v>
      </c>
      <c r="B305" t="s">
        <v>864</v>
      </c>
      <c r="C305" t="s">
        <v>91</v>
      </c>
      <c r="D305" t="s">
        <v>868</v>
      </c>
      <c r="E305">
        <v>1200</v>
      </c>
      <c r="F305">
        <v>4.2</v>
      </c>
      <c r="G305">
        <v>50</v>
      </c>
      <c r="H305" t="s">
        <v>101</v>
      </c>
      <c r="I305" t="s">
        <v>869</v>
      </c>
      <c r="J305">
        <v>48</v>
      </c>
    </row>
    <row r="306" spans="1:10" x14ac:dyDescent="0.3">
      <c r="A306">
        <v>11943</v>
      </c>
      <c r="B306" t="s">
        <v>864</v>
      </c>
      <c r="C306" t="s">
        <v>91</v>
      </c>
      <c r="D306" t="s">
        <v>870</v>
      </c>
      <c r="E306">
        <v>600</v>
      </c>
      <c r="F306">
        <v>4.0999999999999996</v>
      </c>
      <c r="G306">
        <v>1000</v>
      </c>
      <c r="H306" t="s">
        <v>871</v>
      </c>
      <c r="I306" t="s">
        <v>872</v>
      </c>
      <c r="J306">
        <v>50</v>
      </c>
    </row>
    <row r="307" spans="1:10" x14ac:dyDescent="0.3">
      <c r="A307">
        <v>12020</v>
      </c>
      <c r="B307" t="s">
        <v>873</v>
      </c>
      <c r="C307" t="s">
        <v>383</v>
      </c>
      <c r="D307" t="s">
        <v>874</v>
      </c>
      <c r="E307">
        <v>200</v>
      </c>
      <c r="F307">
        <v>3.7</v>
      </c>
      <c r="G307">
        <v>50</v>
      </c>
      <c r="H307" t="s">
        <v>639</v>
      </c>
      <c r="I307" t="s">
        <v>875</v>
      </c>
      <c r="J307">
        <v>56</v>
      </c>
    </row>
    <row r="308" spans="1:10" x14ac:dyDescent="0.3">
      <c r="A308">
        <v>12046</v>
      </c>
      <c r="B308" t="s">
        <v>151</v>
      </c>
      <c r="C308" t="s">
        <v>68</v>
      </c>
      <c r="D308" t="s">
        <v>421</v>
      </c>
      <c r="E308">
        <v>350</v>
      </c>
      <c r="F308">
        <v>4.3</v>
      </c>
      <c r="G308">
        <v>500</v>
      </c>
      <c r="H308" t="s">
        <v>629</v>
      </c>
      <c r="I308" t="s">
        <v>154</v>
      </c>
      <c r="J308">
        <v>33</v>
      </c>
    </row>
    <row r="309" spans="1:10" x14ac:dyDescent="0.3">
      <c r="A309">
        <v>12054</v>
      </c>
      <c r="B309" t="s">
        <v>876</v>
      </c>
      <c r="C309" t="s">
        <v>115</v>
      </c>
      <c r="D309" t="s">
        <v>877</v>
      </c>
      <c r="E309">
        <v>400</v>
      </c>
      <c r="F309">
        <v>4.3</v>
      </c>
      <c r="G309">
        <v>100</v>
      </c>
      <c r="H309" t="s">
        <v>878</v>
      </c>
      <c r="I309" t="s">
        <v>375</v>
      </c>
      <c r="J309">
        <v>67</v>
      </c>
    </row>
    <row r="310" spans="1:10" x14ac:dyDescent="0.3">
      <c r="A310">
        <v>12181</v>
      </c>
      <c r="B310" t="s">
        <v>879</v>
      </c>
      <c r="C310" t="s">
        <v>115</v>
      </c>
      <c r="D310" t="s">
        <v>880</v>
      </c>
      <c r="E310">
        <v>1000</v>
      </c>
      <c r="F310">
        <v>2.9</v>
      </c>
      <c r="G310">
        <v>80</v>
      </c>
      <c r="H310" t="s">
        <v>881</v>
      </c>
      <c r="I310" t="s">
        <v>882</v>
      </c>
      <c r="J310">
        <v>37</v>
      </c>
    </row>
    <row r="311" spans="1:10" x14ac:dyDescent="0.3">
      <c r="A311">
        <v>12401</v>
      </c>
      <c r="B311" t="s">
        <v>156</v>
      </c>
      <c r="C311" t="s">
        <v>11</v>
      </c>
      <c r="D311" t="s">
        <v>883</v>
      </c>
      <c r="E311">
        <v>1500</v>
      </c>
      <c r="F311">
        <v>4.0999999999999996</v>
      </c>
      <c r="G311">
        <v>50</v>
      </c>
      <c r="H311" t="s">
        <v>884</v>
      </c>
      <c r="I311" t="s">
        <v>885</v>
      </c>
      <c r="J311">
        <v>45</v>
      </c>
    </row>
    <row r="312" spans="1:10" x14ac:dyDescent="0.3">
      <c r="A312">
        <v>12434</v>
      </c>
      <c r="B312" t="s">
        <v>91</v>
      </c>
      <c r="C312" t="s">
        <v>91</v>
      </c>
      <c r="D312" t="s">
        <v>886</v>
      </c>
      <c r="E312">
        <v>100</v>
      </c>
      <c r="F312">
        <v>3.6</v>
      </c>
      <c r="G312">
        <v>500</v>
      </c>
      <c r="H312" t="s">
        <v>887</v>
      </c>
      <c r="I312" t="s">
        <v>456</v>
      </c>
      <c r="J312">
        <v>25</v>
      </c>
    </row>
    <row r="313" spans="1:10" x14ac:dyDescent="0.3">
      <c r="A313">
        <v>12457</v>
      </c>
      <c r="B313" t="s">
        <v>311</v>
      </c>
      <c r="C313" t="s">
        <v>189</v>
      </c>
      <c r="D313" t="s">
        <v>888</v>
      </c>
      <c r="E313">
        <v>1000</v>
      </c>
      <c r="F313">
        <v>4.5</v>
      </c>
      <c r="G313">
        <v>100</v>
      </c>
      <c r="H313" t="s">
        <v>45</v>
      </c>
      <c r="I313" t="s">
        <v>314</v>
      </c>
      <c r="J313">
        <v>67</v>
      </c>
    </row>
    <row r="314" spans="1:10" x14ac:dyDescent="0.3">
      <c r="A314">
        <v>12458</v>
      </c>
      <c r="B314" t="s">
        <v>311</v>
      </c>
      <c r="C314" t="s">
        <v>189</v>
      </c>
      <c r="D314" t="s">
        <v>889</v>
      </c>
      <c r="E314">
        <v>800</v>
      </c>
      <c r="F314">
        <v>4.5999999999999996</v>
      </c>
      <c r="G314">
        <v>100</v>
      </c>
      <c r="H314" t="s">
        <v>790</v>
      </c>
      <c r="I314" t="s">
        <v>314</v>
      </c>
      <c r="J314">
        <v>61</v>
      </c>
    </row>
    <row r="315" spans="1:10" x14ac:dyDescent="0.3">
      <c r="A315">
        <v>12468</v>
      </c>
      <c r="B315" t="s">
        <v>541</v>
      </c>
      <c r="C315" t="s">
        <v>463</v>
      </c>
      <c r="D315" t="s">
        <v>890</v>
      </c>
      <c r="E315">
        <v>700</v>
      </c>
      <c r="F315">
        <v>4.7</v>
      </c>
      <c r="G315">
        <v>50</v>
      </c>
      <c r="H315" t="s">
        <v>790</v>
      </c>
      <c r="I315" t="s">
        <v>795</v>
      </c>
      <c r="J315">
        <v>56</v>
      </c>
    </row>
    <row r="316" spans="1:10" x14ac:dyDescent="0.3">
      <c r="A316">
        <v>12614</v>
      </c>
      <c r="B316" t="s">
        <v>891</v>
      </c>
      <c r="C316" t="s">
        <v>463</v>
      </c>
      <c r="D316" t="s">
        <v>892</v>
      </c>
      <c r="E316">
        <v>350</v>
      </c>
      <c r="F316">
        <v>4.4000000000000004</v>
      </c>
      <c r="G316">
        <v>100</v>
      </c>
      <c r="H316" t="s">
        <v>893</v>
      </c>
      <c r="I316" t="s">
        <v>894</v>
      </c>
      <c r="J316">
        <v>43</v>
      </c>
    </row>
    <row r="317" spans="1:10" x14ac:dyDescent="0.3">
      <c r="A317">
        <v>12624</v>
      </c>
      <c r="B317" t="s">
        <v>612</v>
      </c>
      <c r="C317" t="s">
        <v>463</v>
      </c>
      <c r="D317" t="s">
        <v>895</v>
      </c>
      <c r="E317">
        <v>300</v>
      </c>
      <c r="F317">
        <v>4.7</v>
      </c>
      <c r="G317">
        <v>500</v>
      </c>
      <c r="H317" t="s">
        <v>391</v>
      </c>
      <c r="I317" t="s">
        <v>633</v>
      </c>
      <c r="J317">
        <v>36</v>
      </c>
    </row>
    <row r="318" spans="1:10" x14ac:dyDescent="0.3">
      <c r="A318">
        <v>12785</v>
      </c>
      <c r="B318" t="s">
        <v>896</v>
      </c>
      <c r="C318" t="s">
        <v>383</v>
      </c>
      <c r="D318" t="s">
        <v>897</v>
      </c>
      <c r="E318">
        <v>400</v>
      </c>
      <c r="F318">
        <v>3.8</v>
      </c>
      <c r="G318">
        <v>100</v>
      </c>
      <c r="H318" t="s">
        <v>28</v>
      </c>
      <c r="I318" t="s">
        <v>898</v>
      </c>
      <c r="J318">
        <v>40</v>
      </c>
    </row>
    <row r="319" spans="1:10" x14ac:dyDescent="0.3">
      <c r="A319">
        <v>12952</v>
      </c>
      <c r="B319" t="s">
        <v>193</v>
      </c>
      <c r="C319" t="s">
        <v>189</v>
      </c>
      <c r="D319" t="s">
        <v>899</v>
      </c>
      <c r="E319">
        <v>400</v>
      </c>
      <c r="F319">
        <v>4.0999999999999996</v>
      </c>
      <c r="G319">
        <v>500</v>
      </c>
      <c r="H319" t="s">
        <v>900</v>
      </c>
      <c r="I319" t="s">
        <v>803</v>
      </c>
      <c r="J319">
        <v>63</v>
      </c>
    </row>
    <row r="320" spans="1:10" x14ac:dyDescent="0.3">
      <c r="A320">
        <v>12953</v>
      </c>
      <c r="B320" t="s">
        <v>901</v>
      </c>
      <c r="C320" t="s">
        <v>189</v>
      </c>
      <c r="D320" t="s">
        <v>902</v>
      </c>
      <c r="E320">
        <v>500</v>
      </c>
      <c r="F320">
        <v>4.5</v>
      </c>
      <c r="G320">
        <v>50</v>
      </c>
      <c r="H320" t="s">
        <v>903</v>
      </c>
      <c r="I320" t="s">
        <v>904</v>
      </c>
      <c r="J320">
        <v>39</v>
      </c>
    </row>
    <row r="321" spans="1:10" x14ac:dyDescent="0.3">
      <c r="A321">
        <v>13008</v>
      </c>
      <c r="B321" t="s">
        <v>734</v>
      </c>
      <c r="C321" t="s">
        <v>463</v>
      </c>
      <c r="D321" t="s">
        <v>905</v>
      </c>
      <c r="E321">
        <v>850</v>
      </c>
      <c r="F321">
        <v>4.2</v>
      </c>
      <c r="G321">
        <v>100</v>
      </c>
      <c r="H321" t="s">
        <v>862</v>
      </c>
      <c r="I321" t="s">
        <v>906</v>
      </c>
      <c r="J321">
        <v>65</v>
      </c>
    </row>
    <row r="322" spans="1:10" x14ac:dyDescent="0.3">
      <c r="A322">
        <v>13079</v>
      </c>
      <c r="B322" t="s">
        <v>907</v>
      </c>
      <c r="C322" t="s">
        <v>383</v>
      </c>
      <c r="D322" t="s">
        <v>908</v>
      </c>
      <c r="E322">
        <v>400</v>
      </c>
      <c r="F322">
        <v>4.2</v>
      </c>
      <c r="G322">
        <v>50</v>
      </c>
      <c r="H322" t="s">
        <v>45</v>
      </c>
      <c r="I322" t="s">
        <v>909</v>
      </c>
      <c r="J322">
        <v>64</v>
      </c>
    </row>
    <row r="323" spans="1:10" x14ac:dyDescent="0.3">
      <c r="A323">
        <v>13103</v>
      </c>
      <c r="B323" t="s">
        <v>896</v>
      </c>
      <c r="C323" t="s">
        <v>383</v>
      </c>
      <c r="D323" t="s">
        <v>910</v>
      </c>
      <c r="E323">
        <v>600</v>
      </c>
      <c r="F323">
        <v>4.0999999999999996</v>
      </c>
      <c r="G323">
        <v>100</v>
      </c>
      <c r="H323" t="s">
        <v>911</v>
      </c>
      <c r="I323" t="s">
        <v>898</v>
      </c>
      <c r="J323">
        <v>39</v>
      </c>
    </row>
    <row r="324" spans="1:10" x14ac:dyDescent="0.3">
      <c r="A324">
        <v>13179</v>
      </c>
      <c r="B324" t="s">
        <v>303</v>
      </c>
      <c r="C324" t="s">
        <v>68</v>
      </c>
      <c r="D324" t="s">
        <v>726</v>
      </c>
      <c r="E324">
        <v>500</v>
      </c>
      <c r="F324">
        <v>4</v>
      </c>
      <c r="G324">
        <v>1000</v>
      </c>
      <c r="H324" t="s">
        <v>727</v>
      </c>
      <c r="I324" t="s">
        <v>295</v>
      </c>
      <c r="J324">
        <v>49</v>
      </c>
    </row>
    <row r="325" spans="1:10" x14ac:dyDescent="0.3">
      <c r="A325">
        <v>13219</v>
      </c>
      <c r="B325" t="s">
        <v>10</v>
      </c>
      <c r="C325" t="s">
        <v>11</v>
      </c>
      <c r="D325" t="s">
        <v>912</v>
      </c>
      <c r="E325">
        <v>800</v>
      </c>
      <c r="F325">
        <v>4.2</v>
      </c>
      <c r="G325">
        <v>100</v>
      </c>
      <c r="H325" t="s">
        <v>790</v>
      </c>
      <c r="I325" t="s">
        <v>14</v>
      </c>
      <c r="J325">
        <v>59</v>
      </c>
    </row>
    <row r="326" spans="1:10" x14ac:dyDescent="0.3">
      <c r="A326">
        <v>13320</v>
      </c>
      <c r="B326" t="s">
        <v>634</v>
      </c>
      <c r="C326" t="s">
        <v>463</v>
      </c>
      <c r="D326" t="s">
        <v>913</v>
      </c>
      <c r="E326">
        <v>450</v>
      </c>
      <c r="F326">
        <v>4.3</v>
      </c>
      <c r="G326">
        <v>500</v>
      </c>
      <c r="H326" t="s">
        <v>914</v>
      </c>
      <c r="I326" t="s">
        <v>915</v>
      </c>
      <c r="J326">
        <v>57</v>
      </c>
    </row>
    <row r="327" spans="1:10" x14ac:dyDescent="0.3">
      <c r="A327">
        <v>13434</v>
      </c>
      <c r="B327" t="s">
        <v>79</v>
      </c>
      <c r="C327" t="s">
        <v>68</v>
      </c>
      <c r="D327" t="s">
        <v>916</v>
      </c>
      <c r="E327">
        <v>300</v>
      </c>
      <c r="F327">
        <v>3.9</v>
      </c>
      <c r="G327">
        <v>5000</v>
      </c>
      <c r="H327" t="s">
        <v>330</v>
      </c>
      <c r="I327" t="s">
        <v>917</v>
      </c>
      <c r="J327">
        <v>46</v>
      </c>
    </row>
    <row r="328" spans="1:10" x14ac:dyDescent="0.3">
      <c r="A328">
        <v>13488</v>
      </c>
      <c r="B328" t="s">
        <v>537</v>
      </c>
      <c r="C328" t="s">
        <v>463</v>
      </c>
      <c r="D328" t="s">
        <v>918</v>
      </c>
      <c r="E328">
        <v>150</v>
      </c>
      <c r="F328">
        <v>4.0999999999999996</v>
      </c>
      <c r="G328">
        <v>100</v>
      </c>
      <c r="H328" t="s">
        <v>919</v>
      </c>
      <c r="I328" t="s">
        <v>920</v>
      </c>
      <c r="J328">
        <v>63</v>
      </c>
    </row>
    <row r="329" spans="1:10" x14ac:dyDescent="0.3">
      <c r="A329">
        <v>13500</v>
      </c>
      <c r="B329" t="s">
        <v>532</v>
      </c>
      <c r="C329" t="s">
        <v>463</v>
      </c>
      <c r="D329" t="s">
        <v>921</v>
      </c>
      <c r="E329">
        <v>350</v>
      </c>
      <c r="F329">
        <v>4</v>
      </c>
      <c r="G329">
        <v>500</v>
      </c>
      <c r="H329" t="s">
        <v>19</v>
      </c>
      <c r="I329" t="s">
        <v>532</v>
      </c>
      <c r="J329">
        <v>55</v>
      </c>
    </row>
    <row r="330" spans="1:10" x14ac:dyDescent="0.3">
      <c r="A330">
        <v>13506</v>
      </c>
      <c r="B330" t="s">
        <v>612</v>
      </c>
      <c r="C330" t="s">
        <v>463</v>
      </c>
      <c r="D330" t="s">
        <v>922</v>
      </c>
      <c r="E330">
        <v>500</v>
      </c>
      <c r="F330">
        <v>4.3</v>
      </c>
      <c r="G330">
        <v>100</v>
      </c>
      <c r="H330" t="s">
        <v>19</v>
      </c>
      <c r="I330" t="s">
        <v>923</v>
      </c>
      <c r="J330">
        <v>53</v>
      </c>
    </row>
    <row r="331" spans="1:10" x14ac:dyDescent="0.3">
      <c r="A331">
        <v>13552</v>
      </c>
      <c r="B331" t="s">
        <v>83</v>
      </c>
      <c r="C331" t="s">
        <v>68</v>
      </c>
      <c r="D331" t="s">
        <v>924</v>
      </c>
      <c r="E331">
        <v>500</v>
      </c>
      <c r="F331">
        <v>4.0999999999999996</v>
      </c>
      <c r="G331">
        <v>1000</v>
      </c>
      <c r="H331" t="s">
        <v>195</v>
      </c>
      <c r="I331" t="s">
        <v>601</v>
      </c>
      <c r="J331">
        <v>68</v>
      </c>
    </row>
    <row r="332" spans="1:10" x14ac:dyDescent="0.3">
      <c r="A332">
        <v>13571</v>
      </c>
      <c r="B332" t="s">
        <v>193</v>
      </c>
      <c r="C332" t="s">
        <v>189</v>
      </c>
      <c r="D332" t="s">
        <v>925</v>
      </c>
      <c r="E332">
        <v>800</v>
      </c>
      <c r="F332">
        <v>4.2</v>
      </c>
      <c r="G332">
        <v>500</v>
      </c>
      <c r="H332" t="s">
        <v>461</v>
      </c>
      <c r="I332" t="s">
        <v>926</v>
      </c>
      <c r="J332">
        <v>54</v>
      </c>
    </row>
    <row r="333" spans="1:10" x14ac:dyDescent="0.3">
      <c r="A333">
        <v>13578</v>
      </c>
      <c r="B333" t="s">
        <v>319</v>
      </c>
      <c r="C333" t="s">
        <v>189</v>
      </c>
      <c r="D333" t="s">
        <v>927</v>
      </c>
      <c r="E333">
        <v>1200</v>
      </c>
      <c r="F333">
        <v>2.9</v>
      </c>
      <c r="G333">
        <v>80</v>
      </c>
      <c r="H333" t="s">
        <v>928</v>
      </c>
      <c r="I333" t="s">
        <v>929</v>
      </c>
      <c r="J333">
        <v>67</v>
      </c>
    </row>
    <row r="334" spans="1:10" x14ac:dyDescent="0.3">
      <c r="A334">
        <v>13713</v>
      </c>
      <c r="B334" t="s">
        <v>612</v>
      </c>
      <c r="C334" t="s">
        <v>463</v>
      </c>
      <c r="D334" t="s">
        <v>930</v>
      </c>
      <c r="E334">
        <v>1200</v>
      </c>
      <c r="F334">
        <v>4.3</v>
      </c>
      <c r="G334">
        <v>500</v>
      </c>
      <c r="H334" t="s">
        <v>931</v>
      </c>
      <c r="I334" t="s">
        <v>633</v>
      </c>
      <c r="J334">
        <v>48</v>
      </c>
    </row>
    <row r="335" spans="1:10" x14ac:dyDescent="0.3">
      <c r="A335">
        <v>13806</v>
      </c>
      <c r="B335" t="s">
        <v>505</v>
      </c>
      <c r="C335" t="s">
        <v>91</v>
      </c>
      <c r="D335" t="s">
        <v>932</v>
      </c>
      <c r="E335">
        <v>800</v>
      </c>
      <c r="F335">
        <v>4.4000000000000004</v>
      </c>
      <c r="G335">
        <v>100</v>
      </c>
      <c r="H335" t="s">
        <v>933</v>
      </c>
      <c r="I335" t="s">
        <v>711</v>
      </c>
      <c r="J335">
        <v>41</v>
      </c>
    </row>
    <row r="336" spans="1:10" x14ac:dyDescent="0.3">
      <c r="A336">
        <v>13940</v>
      </c>
      <c r="B336" t="s">
        <v>151</v>
      </c>
      <c r="C336" t="s">
        <v>68</v>
      </c>
      <c r="D336" t="s">
        <v>934</v>
      </c>
      <c r="E336">
        <v>150</v>
      </c>
      <c r="F336">
        <v>3.7</v>
      </c>
      <c r="G336">
        <v>500</v>
      </c>
      <c r="H336" t="s">
        <v>837</v>
      </c>
      <c r="I336" t="s">
        <v>935</v>
      </c>
      <c r="J336">
        <v>32</v>
      </c>
    </row>
    <row r="337" spans="1:10" x14ac:dyDescent="0.3">
      <c r="A337">
        <v>14002</v>
      </c>
      <c r="B337" t="s">
        <v>936</v>
      </c>
      <c r="C337" t="s">
        <v>11</v>
      </c>
      <c r="D337" t="s">
        <v>937</v>
      </c>
      <c r="E337">
        <v>300</v>
      </c>
      <c r="F337">
        <v>4.3</v>
      </c>
      <c r="G337">
        <v>50</v>
      </c>
      <c r="H337" t="s">
        <v>355</v>
      </c>
      <c r="I337" t="s">
        <v>938</v>
      </c>
      <c r="J337">
        <v>46</v>
      </c>
    </row>
    <row r="338" spans="1:10" x14ac:dyDescent="0.3">
      <c r="A338">
        <v>14017</v>
      </c>
      <c r="B338" t="s">
        <v>612</v>
      </c>
      <c r="C338" t="s">
        <v>463</v>
      </c>
      <c r="D338" t="s">
        <v>939</v>
      </c>
      <c r="E338">
        <v>500</v>
      </c>
      <c r="F338">
        <v>4.2</v>
      </c>
      <c r="G338">
        <v>50</v>
      </c>
      <c r="H338" t="s">
        <v>391</v>
      </c>
      <c r="I338" t="s">
        <v>940</v>
      </c>
      <c r="J338">
        <v>47</v>
      </c>
    </row>
    <row r="339" spans="1:10" x14ac:dyDescent="0.3">
      <c r="A339">
        <v>14107</v>
      </c>
      <c r="B339" t="s">
        <v>537</v>
      </c>
      <c r="C339" t="s">
        <v>463</v>
      </c>
      <c r="D339" t="s">
        <v>941</v>
      </c>
      <c r="E339">
        <v>500</v>
      </c>
      <c r="F339">
        <v>2.9</v>
      </c>
      <c r="G339">
        <v>80</v>
      </c>
      <c r="H339" t="s">
        <v>790</v>
      </c>
      <c r="I339" t="s">
        <v>537</v>
      </c>
      <c r="J339">
        <v>69</v>
      </c>
    </row>
    <row r="340" spans="1:10" x14ac:dyDescent="0.3">
      <c r="A340">
        <v>14108</v>
      </c>
      <c r="B340" t="s">
        <v>537</v>
      </c>
      <c r="C340" t="s">
        <v>463</v>
      </c>
      <c r="D340" t="s">
        <v>942</v>
      </c>
      <c r="E340">
        <v>1500</v>
      </c>
      <c r="F340">
        <v>4.4000000000000004</v>
      </c>
      <c r="G340">
        <v>100</v>
      </c>
      <c r="H340" t="s">
        <v>943</v>
      </c>
      <c r="I340" t="s">
        <v>537</v>
      </c>
      <c r="J340">
        <v>64</v>
      </c>
    </row>
    <row r="341" spans="1:10" x14ac:dyDescent="0.3">
      <c r="A341">
        <v>14133</v>
      </c>
      <c r="B341" t="s">
        <v>944</v>
      </c>
      <c r="C341" t="s">
        <v>189</v>
      </c>
      <c r="D341" t="s">
        <v>945</v>
      </c>
      <c r="E341">
        <v>300</v>
      </c>
      <c r="F341">
        <v>4.2</v>
      </c>
      <c r="G341">
        <v>1000</v>
      </c>
      <c r="H341" t="s">
        <v>45</v>
      </c>
      <c r="I341" t="s">
        <v>946</v>
      </c>
      <c r="J341">
        <v>86</v>
      </c>
    </row>
    <row r="342" spans="1:10" x14ac:dyDescent="0.3">
      <c r="A342">
        <v>14160</v>
      </c>
      <c r="B342" t="s">
        <v>677</v>
      </c>
      <c r="C342" t="s">
        <v>115</v>
      </c>
      <c r="D342" t="s">
        <v>947</v>
      </c>
      <c r="E342">
        <v>400</v>
      </c>
      <c r="F342">
        <v>4.3</v>
      </c>
      <c r="G342">
        <v>100</v>
      </c>
      <c r="H342" t="s">
        <v>109</v>
      </c>
      <c r="I342" t="s">
        <v>948</v>
      </c>
      <c r="J342">
        <v>59</v>
      </c>
    </row>
    <row r="343" spans="1:10" x14ac:dyDescent="0.3">
      <c r="A343">
        <v>14333</v>
      </c>
      <c r="B343" t="s">
        <v>90</v>
      </c>
      <c r="C343" t="s">
        <v>91</v>
      </c>
      <c r="D343" t="s">
        <v>949</v>
      </c>
      <c r="E343">
        <v>300</v>
      </c>
      <c r="F343">
        <v>3.9</v>
      </c>
      <c r="G343">
        <v>50</v>
      </c>
      <c r="H343" t="s">
        <v>950</v>
      </c>
      <c r="I343" t="s">
        <v>951</v>
      </c>
      <c r="J343">
        <v>61</v>
      </c>
    </row>
    <row r="344" spans="1:10" x14ac:dyDescent="0.3">
      <c r="A344">
        <v>14725</v>
      </c>
      <c r="B344" t="s">
        <v>952</v>
      </c>
      <c r="C344" t="s">
        <v>463</v>
      </c>
      <c r="D344" t="s">
        <v>953</v>
      </c>
      <c r="E344">
        <v>200</v>
      </c>
      <c r="F344">
        <v>4.4000000000000004</v>
      </c>
      <c r="G344">
        <v>20</v>
      </c>
      <c r="H344" t="s">
        <v>636</v>
      </c>
      <c r="I344" t="s">
        <v>952</v>
      </c>
      <c r="J344">
        <v>57</v>
      </c>
    </row>
    <row r="345" spans="1:10" x14ac:dyDescent="0.3">
      <c r="A345">
        <v>14894</v>
      </c>
      <c r="B345" t="s">
        <v>954</v>
      </c>
      <c r="C345" t="s">
        <v>68</v>
      </c>
      <c r="D345" t="s">
        <v>955</v>
      </c>
      <c r="E345">
        <v>200</v>
      </c>
      <c r="F345">
        <v>4.2</v>
      </c>
      <c r="G345">
        <v>50</v>
      </c>
      <c r="H345" t="s">
        <v>956</v>
      </c>
      <c r="I345" t="s">
        <v>957</v>
      </c>
      <c r="J345">
        <v>63</v>
      </c>
    </row>
    <row r="346" spans="1:10" x14ac:dyDescent="0.3">
      <c r="A346">
        <v>14920</v>
      </c>
      <c r="B346" t="s">
        <v>541</v>
      </c>
      <c r="C346" t="s">
        <v>463</v>
      </c>
      <c r="D346" t="s">
        <v>958</v>
      </c>
      <c r="E346">
        <v>1000</v>
      </c>
      <c r="F346">
        <v>4.0999999999999996</v>
      </c>
      <c r="G346">
        <v>20</v>
      </c>
      <c r="H346" t="s">
        <v>959</v>
      </c>
      <c r="I346" t="s">
        <v>795</v>
      </c>
      <c r="J346">
        <v>60</v>
      </c>
    </row>
    <row r="347" spans="1:10" x14ac:dyDescent="0.3">
      <c r="A347">
        <v>14941</v>
      </c>
      <c r="B347" t="s">
        <v>960</v>
      </c>
      <c r="C347" t="s">
        <v>463</v>
      </c>
      <c r="D347" t="s">
        <v>961</v>
      </c>
      <c r="E347">
        <v>250</v>
      </c>
      <c r="F347">
        <v>4.2</v>
      </c>
      <c r="G347">
        <v>20</v>
      </c>
      <c r="H347" t="s">
        <v>184</v>
      </c>
      <c r="I347" t="s">
        <v>962</v>
      </c>
      <c r="J347">
        <v>66</v>
      </c>
    </row>
    <row r="348" spans="1:10" x14ac:dyDescent="0.3">
      <c r="A348">
        <v>15012</v>
      </c>
      <c r="B348" t="s">
        <v>528</v>
      </c>
      <c r="C348" t="s">
        <v>189</v>
      </c>
      <c r="D348" t="s">
        <v>963</v>
      </c>
      <c r="E348">
        <v>500</v>
      </c>
      <c r="F348">
        <v>4.3</v>
      </c>
      <c r="G348">
        <v>500</v>
      </c>
      <c r="H348" t="s">
        <v>964</v>
      </c>
      <c r="I348" t="s">
        <v>965</v>
      </c>
      <c r="J348">
        <v>75</v>
      </c>
    </row>
    <row r="349" spans="1:10" x14ac:dyDescent="0.3">
      <c r="A349">
        <v>15071</v>
      </c>
      <c r="B349" t="s">
        <v>876</v>
      </c>
      <c r="C349" t="s">
        <v>115</v>
      </c>
      <c r="D349" t="s">
        <v>966</v>
      </c>
      <c r="E349">
        <v>500</v>
      </c>
      <c r="F349">
        <v>3.9</v>
      </c>
      <c r="G349">
        <v>20</v>
      </c>
      <c r="H349" t="s">
        <v>967</v>
      </c>
      <c r="I349" t="s">
        <v>968</v>
      </c>
      <c r="J349">
        <v>78</v>
      </c>
    </row>
    <row r="350" spans="1:10" x14ac:dyDescent="0.3">
      <c r="A350">
        <v>15083</v>
      </c>
      <c r="B350" t="s">
        <v>969</v>
      </c>
      <c r="C350" t="s">
        <v>115</v>
      </c>
      <c r="D350" t="s">
        <v>970</v>
      </c>
      <c r="E350">
        <v>300</v>
      </c>
      <c r="F350">
        <v>4.5</v>
      </c>
      <c r="G350">
        <v>100</v>
      </c>
      <c r="H350" t="s">
        <v>971</v>
      </c>
      <c r="I350" t="s">
        <v>972</v>
      </c>
      <c r="J350">
        <v>73</v>
      </c>
    </row>
    <row r="351" spans="1:10" x14ac:dyDescent="0.3">
      <c r="A351">
        <v>15089</v>
      </c>
      <c r="B351" t="s">
        <v>973</v>
      </c>
      <c r="C351" t="s">
        <v>115</v>
      </c>
      <c r="D351" t="s">
        <v>974</v>
      </c>
      <c r="E351">
        <v>250</v>
      </c>
      <c r="F351">
        <v>4.3</v>
      </c>
      <c r="G351">
        <v>100</v>
      </c>
      <c r="H351" t="s">
        <v>975</v>
      </c>
      <c r="I351" t="s">
        <v>976</v>
      </c>
      <c r="J351">
        <v>73</v>
      </c>
    </row>
    <row r="352" spans="1:10" x14ac:dyDescent="0.3">
      <c r="A352">
        <v>15092</v>
      </c>
      <c r="B352" t="s">
        <v>973</v>
      </c>
      <c r="C352" t="s">
        <v>115</v>
      </c>
      <c r="D352" t="s">
        <v>977</v>
      </c>
      <c r="E352">
        <v>500</v>
      </c>
      <c r="F352">
        <v>2.9</v>
      </c>
      <c r="G352">
        <v>80</v>
      </c>
      <c r="H352" t="s">
        <v>352</v>
      </c>
      <c r="I352" t="s">
        <v>973</v>
      </c>
      <c r="J352">
        <v>65</v>
      </c>
    </row>
    <row r="353" spans="1:10" x14ac:dyDescent="0.3">
      <c r="A353">
        <v>15121</v>
      </c>
      <c r="B353" t="s">
        <v>276</v>
      </c>
      <c r="C353" t="s">
        <v>115</v>
      </c>
      <c r="D353" t="s">
        <v>978</v>
      </c>
      <c r="E353">
        <v>350</v>
      </c>
      <c r="F353">
        <v>4</v>
      </c>
      <c r="G353">
        <v>100</v>
      </c>
      <c r="H353" t="s">
        <v>19</v>
      </c>
      <c r="I353" t="s">
        <v>976</v>
      </c>
      <c r="J353">
        <v>59</v>
      </c>
    </row>
    <row r="354" spans="1:10" x14ac:dyDescent="0.3">
      <c r="A354">
        <v>15234</v>
      </c>
      <c r="B354" t="s">
        <v>382</v>
      </c>
      <c r="C354" t="s">
        <v>383</v>
      </c>
      <c r="D354" t="s">
        <v>979</v>
      </c>
      <c r="E354">
        <v>450</v>
      </c>
      <c r="F354">
        <v>4.3</v>
      </c>
      <c r="G354">
        <v>100</v>
      </c>
      <c r="H354" t="s">
        <v>732</v>
      </c>
      <c r="I354" t="s">
        <v>980</v>
      </c>
      <c r="J354">
        <v>50</v>
      </c>
    </row>
    <row r="355" spans="1:10" x14ac:dyDescent="0.3">
      <c r="A355">
        <v>15265</v>
      </c>
      <c r="B355" t="s">
        <v>525</v>
      </c>
      <c r="C355" t="s">
        <v>189</v>
      </c>
      <c r="D355" t="s">
        <v>981</v>
      </c>
      <c r="E355">
        <v>400</v>
      </c>
      <c r="F355">
        <v>4.2</v>
      </c>
      <c r="G355">
        <v>100</v>
      </c>
      <c r="H355" t="s">
        <v>982</v>
      </c>
      <c r="I355" t="s">
        <v>983</v>
      </c>
      <c r="J355">
        <v>49</v>
      </c>
    </row>
    <row r="356" spans="1:10" x14ac:dyDescent="0.3">
      <c r="A356">
        <v>15268</v>
      </c>
      <c r="B356" t="s">
        <v>188</v>
      </c>
      <c r="C356" t="s">
        <v>189</v>
      </c>
      <c r="D356" t="s">
        <v>984</v>
      </c>
      <c r="E356">
        <v>500</v>
      </c>
      <c r="F356">
        <v>4.3</v>
      </c>
      <c r="G356">
        <v>100</v>
      </c>
      <c r="H356" t="s">
        <v>985</v>
      </c>
      <c r="I356" t="s">
        <v>700</v>
      </c>
      <c r="J356">
        <v>57</v>
      </c>
    </row>
    <row r="357" spans="1:10" x14ac:dyDescent="0.3">
      <c r="A357">
        <v>15287</v>
      </c>
      <c r="B357" t="s">
        <v>90</v>
      </c>
      <c r="C357" t="s">
        <v>91</v>
      </c>
      <c r="D357" t="s">
        <v>986</v>
      </c>
      <c r="E357">
        <v>249</v>
      </c>
      <c r="F357">
        <v>3.9</v>
      </c>
      <c r="G357">
        <v>1000</v>
      </c>
      <c r="H357" t="s">
        <v>987</v>
      </c>
      <c r="I357" t="s">
        <v>988</v>
      </c>
      <c r="J357">
        <v>48</v>
      </c>
    </row>
    <row r="358" spans="1:10" x14ac:dyDescent="0.3">
      <c r="A358">
        <v>15367</v>
      </c>
      <c r="B358" t="s">
        <v>864</v>
      </c>
      <c r="C358" t="s">
        <v>91</v>
      </c>
      <c r="D358" t="s">
        <v>989</v>
      </c>
      <c r="E358">
        <v>800</v>
      </c>
      <c r="F358">
        <v>2.9</v>
      </c>
      <c r="G358">
        <v>80</v>
      </c>
      <c r="H358" t="s">
        <v>990</v>
      </c>
      <c r="I358" t="s">
        <v>864</v>
      </c>
      <c r="J358">
        <v>48</v>
      </c>
    </row>
    <row r="359" spans="1:10" x14ac:dyDescent="0.3">
      <c r="A359">
        <v>15372</v>
      </c>
      <c r="B359" t="s">
        <v>230</v>
      </c>
      <c r="C359" t="s">
        <v>91</v>
      </c>
      <c r="D359" t="s">
        <v>991</v>
      </c>
      <c r="E359">
        <v>400</v>
      </c>
      <c r="F359">
        <v>4.4000000000000004</v>
      </c>
      <c r="G359">
        <v>100</v>
      </c>
      <c r="H359" t="s">
        <v>77</v>
      </c>
      <c r="I359" t="s">
        <v>992</v>
      </c>
      <c r="J359">
        <v>47</v>
      </c>
    </row>
    <row r="360" spans="1:10" x14ac:dyDescent="0.3">
      <c r="A360">
        <v>15409</v>
      </c>
      <c r="B360" t="s">
        <v>993</v>
      </c>
      <c r="C360" t="s">
        <v>189</v>
      </c>
      <c r="D360" t="s">
        <v>994</v>
      </c>
      <c r="E360">
        <v>600</v>
      </c>
      <c r="F360">
        <v>4.0999999999999996</v>
      </c>
      <c r="G360">
        <v>100</v>
      </c>
      <c r="H360" t="s">
        <v>19</v>
      </c>
      <c r="I360" t="s">
        <v>995</v>
      </c>
      <c r="J360">
        <v>83</v>
      </c>
    </row>
    <row r="361" spans="1:10" x14ac:dyDescent="0.3">
      <c r="A361">
        <v>15420</v>
      </c>
      <c r="B361" t="s">
        <v>446</v>
      </c>
      <c r="C361" t="s">
        <v>189</v>
      </c>
      <c r="D361" t="s">
        <v>996</v>
      </c>
      <c r="E361">
        <v>300</v>
      </c>
      <c r="F361">
        <v>3</v>
      </c>
      <c r="G361">
        <v>20</v>
      </c>
      <c r="H361" t="s">
        <v>997</v>
      </c>
      <c r="I361" t="s">
        <v>998</v>
      </c>
      <c r="J361">
        <v>50</v>
      </c>
    </row>
    <row r="362" spans="1:10" x14ac:dyDescent="0.3">
      <c r="A362">
        <v>15553</v>
      </c>
      <c r="B362" t="s">
        <v>999</v>
      </c>
      <c r="C362" t="s">
        <v>463</v>
      </c>
      <c r="D362" t="s">
        <v>1000</v>
      </c>
      <c r="E362">
        <v>600</v>
      </c>
      <c r="F362">
        <v>4</v>
      </c>
      <c r="G362">
        <v>50</v>
      </c>
      <c r="H362" t="s">
        <v>1001</v>
      </c>
      <c r="I362" t="s">
        <v>1002</v>
      </c>
      <c r="J362">
        <v>34</v>
      </c>
    </row>
    <row r="363" spans="1:10" x14ac:dyDescent="0.3">
      <c r="A363">
        <v>15567</v>
      </c>
      <c r="B363" t="s">
        <v>1002</v>
      </c>
      <c r="C363" t="s">
        <v>463</v>
      </c>
      <c r="D363" t="s">
        <v>1003</v>
      </c>
      <c r="E363">
        <v>600</v>
      </c>
      <c r="F363">
        <v>4.2</v>
      </c>
      <c r="G363">
        <v>100</v>
      </c>
      <c r="H363" t="s">
        <v>1004</v>
      </c>
      <c r="I363" t="s">
        <v>1005</v>
      </c>
      <c r="J363">
        <v>38</v>
      </c>
    </row>
    <row r="364" spans="1:10" x14ac:dyDescent="0.3">
      <c r="A364">
        <v>15617</v>
      </c>
      <c r="B364" t="s">
        <v>1006</v>
      </c>
      <c r="C364" t="s">
        <v>115</v>
      </c>
      <c r="D364" t="s">
        <v>1007</v>
      </c>
      <c r="E364">
        <v>1100</v>
      </c>
      <c r="F364">
        <v>4.0999999999999996</v>
      </c>
      <c r="G364">
        <v>20</v>
      </c>
      <c r="H364" t="s">
        <v>1008</v>
      </c>
      <c r="I364" t="s">
        <v>1006</v>
      </c>
      <c r="J364">
        <v>64</v>
      </c>
    </row>
    <row r="365" spans="1:10" x14ac:dyDescent="0.3">
      <c r="A365">
        <v>15666</v>
      </c>
      <c r="B365" t="s">
        <v>745</v>
      </c>
      <c r="C365" t="s">
        <v>383</v>
      </c>
      <c r="D365" t="s">
        <v>1009</v>
      </c>
      <c r="E365">
        <v>500</v>
      </c>
      <c r="F365">
        <v>4.2</v>
      </c>
      <c r="G365">
        <v>500</v>
      </c>
      <c r="H365" t="s">
        <v>1010</v>
      </c>
      <c r="I365" t="s">
        <v>763</v>
      </c>
      <c r="J365">
        <v>38</v>
      </c>
    </row>
    <row r="366" spans="1:10" x14ac:dyDescent="0.3">
      <c r="A366">
        <v>15706</v>
      </c>
      <c r="B366" t="s">
        <v>311</v>
      </c>
      <c r="C366" t="s">
        <v>189</v>
      </c>
      <c r="D366" t="s">
        <v>1011</v>
      </c>
      <c r="E366">
        <v>900</v>
      </c>
      <c r="F366">
        <v>4.3</v>
      </c>
      <c r="G366">
        <v>20</v>
      </c>
      <c r="H366" t="s">
        <v>928</v>
      </c>
      <c r="I366" t="s">
        <v>1012</v>
      </c>
      <c r="J366">
        <v>61</v>
      </c>
    </row>
    <row r="367" spans="1:10" x14ac:dyDescent="0.3">
      <c r="A367">
        <v>15794</v>
      </c>
      <c r="B367" t="s">
        <v>230</v>
      </c>
      <c r="C367" t="s">
        <v>91</v>
      </c>
      <c r="D367" t="s">
        <v>1013</v>
      </c>
      <c r="E367">
        <v>600</v>
      </c>
      <c r="F367">
        <v>4</v>
      </c>
      <c r="G367">
        <v>20</v>
      </c>
      <c r="H367" t="s">
        <v>1014</v>
      </c>
      <c r="I367" t="s">
        <v>1015</v>
      </c>
      <c r="J367">
        <v>53</v>
      </c>
    </row>
    <row r="368" spans="1:10" x14ac:dyDescent="0.3">
      <c r="A368">
        <v>15837</v>
      </c>
      <c r="B368" t="s">
        <v>379</v>
      </c>
      <c r="C368" t="s">
        <v>91</v>
      </c>
      <c r="D368" t="s">
        <v>1016</v>
      </c>
      <c r="E368">
        <v>1000</v>
      </c>
      <c r="F368">
        <v>4.2</v>
      </c>
      <c r="G368">
        <v>100</v>
      </c>
      <c r="H368" t="s">
        <v>1017</v>
      </c>
      <c r="I368" t="s">
        <v>379</v>
      </c>
      <c r="J368">
        <v>43</v>
      </c>
    </row>
    <row r="369" spans="1:10" x14ac:dyDescent="0.3">
      <c r="A369">
        <v>15846</v>
      </c>
      <c r="B369" t="s">
        <v>745</v>
      </c>
      <c r="C369" t="s">
        <v>383</v>
      </c>
      <c r="D369" t="s">
        <v>1018</v>
      </c>
      <c r="E369">
        <v>200</v>
      </c>
      <c r="F369">
        <v>4.0999999999999996</v>
      </c>
      <c r="G369">
        <v>100</v>
      </c>
      <c r="H369" t="s">
        <v>1019</v>
      </c>
      <c r="I369" t="s">
        <v>763</v>
      </c>
      <c r="J369">
        <v>46</v>
      </c>
    </row>
    <row r="370" spans="1:10" x14ac:dyDescent="0.3">
      <c r="A370">
        <v>15923</v>
      </c>
      <c r="B370" t="s">
        <v>1020</v>
      </c>
      <c r="C370" t="s">
        <v>463</v>
      </c>
      <c r="D370" t="s">
        <v>1021</v>
      </c>
      <c r="E370">
        <v>450</v>
      </c>
      <c r="F370">
        <v>4.2</v>
      </c>
      <c r="G370">
        <v>20</v>
      </c>
      <c r="H370" t="s">
        <v>1022</v>
      </c>
      <c r="I370" t="s">
        <v>1020</v>
      </c>
      <c r="J370">
        <v>67</v>
      </c>
    </row>
    <row r="371" spans="1:10" x14ac:dyDescent="0.3">
      <c r="A371">
        <v>15955</v>
      </c>
      <c r="B371" t="s">
        <v>1023</v>
      </c>
      <c r="C371" t="s">
        <v>115</v>
      </c>
      <c r="D371" t="s">
        <v>1024</v>
      </c>
      <c r="E371">
        <v>500</v>
      </c>
      <c r="F371">
        <v>2.9</v>
      </c>
      <c r="G371">
        <v>80</v>
      </c>
      <c r="H371" t="s">
        <v>1025</v>
      </c>
      <c r="I371" t="s">
        <v>1026</v>
      </c>
      <c r="J371">
        <v>44</v>
      </c>
    </row>
    <row r="372" spans="1:10" x14ac:dyDescent="0.3">
      <c r="A372">
        <v>15963</v>
      </c>
      <c r="B372" t="s">
        <v>679</v>
      </c>
      <c r="C372" t="s">
        <v>463</v>
      </c>
      <c r="D372" t="s">
        <v>1027</v>
      </c>
      <c r="E372">
        <v>400</v>
      </c>
      <c r="F372">
        <v>4.4000000000000004</v>
      </c>
      <c r="G372">
        <v>500</v>
      </c>
      <c r="H372" t="s">
        <v>1028</v>
      </c>
      <c r="I372" t="s">
        <v>1029</v>
      </c>
      <c r="J372">
        <v>69</v>
      </c>
    </row>
    <row r="373" spans="1:10" x14ac:dyDescent="0.3">
      <c r="A373">
        <v>16022</v>
      </c>
      <c r="B373" t="s">
        <v>332</v>
      </c>
      <c r="C373" t="s">
        <v>68</v>
      </c>
      <c r="D373" t="s">
        <v>1030</v>
      </c>
      <c r="E373">
        <v>450</v>
      </c>
      <c r="F373">
        <v>3.8</v>
      </c>
      <c r="G373">
        <v>100</v>
      </c>
      <c r="H373" t="s">
        <v>1031</v>
      </c>
      <c r="I373" t="s">
        <v>1032</v>
      </c>
      <c r="J373">
        <v>34</v>
      </c>
    </row>
    <row r="374" spans="1:10" x14ac:dyDescent="0.3">
      <c r="A374">
        <v>16102</v>
      </c>
      <c r="B374" t="s">
        <v>618</v>
      </c>
      <c r="C374" t="s">
        <v>189</v>
      </c>
      <c r="D374" t="s">
        <v>1033</v>
      </c>
      <c r="E374">
        <v>500</v>
      </c>
      <c r="F374">
        <v>4.0999999999999996</v>
      </c>
      <c r="G374">
        <v>100</v>
      </c>
      <c r="H374" t="s">
        <v>39</v>
      </c>
      <c r="I374" t="s">
        <v>1034</v>
      </c>
      <c r="J374">
        <v>59</v>
      </c>
    </row>
    <row r="375" spans="1:10" x14ac:dyDescent="0.3">
      <c r="A375">
        <v>16107</v>
      </c>
      <c r="B375" t="s">
        <v>193</v>
      </c>
      <c r="C375" t="s">
        <v>189</v>
      </c>
      <c r="D375" t="s">
        <v>1033</v>
      </c>
      <c r="E375">
        <v>500</v>
      </c>
      <c r="F375">
        <v>4.3</v>
      </c>
      <c r="G375">
        <v>500</v>
      </c>
      <c r="H375" t="s">
        <v>39</v>
      </c>
      <c r="I375" t="s">
        <v>1035</v>
      </c>
      <c r="J375">
        <v>72</v>
      </c>
    </row>
    <row r="376" spans="1:10" x14ac:dyDescent="0.3">
      <c r="A376">
        <v>16118</v>
      </c>
      <c r="B376" t="s">
        <v>677</v>
      </c>
      <c r="C376" t="s">
        <v>115</v>
      </c>
      <c r="D376" t="s">
        <v>1036</v>
      </c>
      <c r="E376">
        <v>250</v>
      </c>
      <c r="F376">
        <v>4.0999999999999996</v>
      </c>
      <c r="G376">
        <v>1000</v>
      </c>
      <c r="H376" t="s">
        <v>1037</v>
      </c>
      <c r="I376" t="s">
        <v>677</v>
      </c>
      <c r="J376">
        <v>64</v>
      </c>
    </row>
    <row r="377" spans="1:10" x14ac:dyDescent="0.3">
      <c r="A377">
        <v>16119</v>
      </c>
      <c r="B377" t="s">
        <v>973</v>
      </c>
      <c r="C377" t="s">
        <v>115</v>
      </c>
      <c r="D377" t="s">
        <v>974</v>
      </c>
      <c r="E377">
        <v>250</v>
      </c>
      <c r="F377">
        <v>4.3</v>
      </c>
      <c r="G377">
        <v>100</v>
      </c>
      <c r="H377" t="s">
        <v>975</v>
      </c>
      <c r="I377" t="s">
        <v>1038</v>
      </c>
      <c r="J377">
        <v>73</v>
      </c>
    </row>
    <row r="378" spans="1:10" x14ac:dyDescent="0.3">
      <c r="A378">
        <v>16141</v>
      </c>
      <c r="B378" t="s">
        <v>679</v>
      </c>
      <c r="C378" t="s">
        <v>463</v>
      </c>
      <c r="D378" t="s">
        <v>1039</v>
      </c>
      <c r="E378">
        <v>250</v>
      </c>
      <c r="F378">
        <v>4</v>
      </c>
      <c r="G378">
        <v>1000</v>
      </c>
      <c r="H378" t="s">
        <v>503</v>
      </c>
      <c r="I378" t="s">
        <v>679</v>
      </c>
      <c r="J378">
        <v>66</v>
      </c>
    </row>
    <row r="379" spans="1:10" x14ac:dyDescent="0.3">
      <c r="A379">
        <v>16275</v>
      </c>
      <c r="B379" t="s">
        <v>1040</v>
      </c>
      <c r="C379" t="s">
        <v>115</v>
      </c>
      <c r="D379" t="s">
        <v>1041</v>
      </c>
      <c r="E379">
        <v>350</v>
      </c>
      <c r="F379">
        <v>3.8</v>
      </c>
      <c r="G379">
        <v>100</v>
      </c>
      <c r="H379" t="s">
        <v>1042</v>
      </c>
      <c r="I379" t="s">
        <v>521</v>
      </c>
      <c r="J379">
        <v>37</v>
      </c>
    </row>
    <row r="380" spans="1:10" x14ac:dyDescent="0.3">
      <c r="A380">
        <v>16281</v>
      </c>
      <c r="B380" t="s">
        <v>253</v>
      </c>
      <c r="C380" t="s">
        <v>115</v>
      </c>
      <c r="D380" t="s">
        <v>1043</v>
      </c>
      <c r="E380">
        <v>500</v>
      </c>
      <c r="F380">
        <v>4.4000000000000004</v>
      </c>
      <c r="G380">
        <v>20</v>
      </c>
      <c r="H380" t="s">
        <v>45</v>
      </c>
      <c r="I380" t="s">
        <v>1044</v>
      </c>
      <c r="J380">
        <v>37</v>
      </c>
    </row>
    <row r="381" spans="1:10" x14ac:dyDescent="0.3">
      <c r="A381">
        <v>16296</v>
      </c>
      <c r="B381" t="s">
        <v>532</v>
      </c>
      <c r="C381" t="s">
        <v>463</v>
      </c>
      <c r="D381" t="s">
        <v>1045</v>
      </c>
      <c r="E381">
        <v>1000</v>
      </c>
      <c r="F381">
        <v>4.0999999999999996</v>
      </c>
      <c r="G381">
        <v>20</v>
      </c>
      <c r="H381" t="s">
        <v>1046</v>
      </c>
      <c r="I381" t="s">
        <v>532</v>
      </c>
      <c r="J381">
        <v>60</v>
      </c>
    </row>
    <row r="382" spans="1:10" x14ac:dyDescent="0.3">
      <c r="A382">
        <v>16328</v>
      </c>
      <c r="B382" t="s">
        <v>1047</v>
      </c>
      <c r="C382" t="s">
        <v>189</v>
      </c>
      <c r="D382" t="s">
        <v>1048</v>
      </c>
      <c r="E382">
        <v>700</v>
      </c>
      <c r="F382">
        <v>4.2</v>
      </c>
      <c r="G382">
        <v>50</v>
      </c>
      <c r="H382" t="s">
        <v>1049</v>
      </c>
      <c r="I382" t="s">
        <v>1050</v>
      </c>
      <c r="J382">
        <v>57</v>
      </c>
    </row>
    <row r="383" spans="1:10" x14ac:dyDescent="0.3">
      <c r="A383">
        <v>16341</v>
      </c>
      <c r="B383" t="s">
        <v>1051</v>
      </c>
      <c r="C383" t="s">
        <v>189</v>
      </c>
      <c r="D383" t="s">
        <v>752</v>
      </c>
      <c r="E383">
        <v>600</v>
      </c>
      <c r="F383">
        <v>4.3</v>
      </c>
      <c r="G383">
        <v>1000</v>
      </c>
      <c r="H383" t="s">
        <v>1052</v>
      </c>
      <c r="I383" t="s">
        <v>1053</v>
      </c>
      <c r="J383">
        <v>63</v>
      </c>
    </row>
    <row r="384" spans="1:10" x14ac:dyDescent="0.3">
      <c r="A384">
        <v>16344</v>
      </c>
      <c r="B384" t="s">
        <v>1051</v>
      </c>
      <c r="C384" t="s">
        <v>189</v>
      </c>
      <c r="D384" t="s">
        <v>1054</v>
      </c>
      <c r="E384">
        <v>1200</v>
      </c>
      <c r="F384">
        <v>4.2</v>
      </c>
      <c r="G384">
        <v>1000</v>
      </c>
      <c r="H384" t="s">
        <v>1052</v>
      </c>
      <c r="I384" t="s">
        <v>1053</v>
      </c>
      <c r="J384">
        <v>62</v>
      </c>
    </row>
    <row r="385" spans="1:10" x14ac:dyDescent="0.3">
      <c r="A385">
        <v>16392</v>
      </c>
      <c r="B385" t="s">
        <v>164</v>
      </c>
      <c r="C385" t="s">
        <v>11</v>
      </c>
      <c r="D385" t="s">
        <v>1055</v>
      </c>
      <c r="E385">
        <v>400</v>
      </c>
      <c r="F385">
        <v>3.3</v>
      </c>
      <c r="G385">
        <v>100</v>
      </c>
      <c r="H385" t="s">
        <v>45</v>
      </c>
      <c r="I385" t="s">
        <v>167</v>
      </c>
      <c r="J385">
        <v>32</v>
      </c>
    </row>
    <row r="386" spans="1:10" x14ac:dyDescent="0.3">
      <c r="A386">
        <v>16394</v>
      </c>
      <c r="B386" t="s">
        <v>83</v>
      </c>
      <c r="C386" t="s">
        <v>68</v>
      </c>
      <c r="D386" t="s">
        <v>1007</v>
      </c>
      <c r="E386">
        <v>1000</v>
      </c>
      <c r="F386">
        <v>4.5</v>
      </c>
      <c r="G386">
        <v>500</v>
      </c>
      <c r="H386" t="s">
        <v>1056</v>
      </c>
      <c r="I386" t="s">
        <v>1057</v>
      </c>
      <c r="J386">
        <v>65</v>
      </c>
    </row>
    <row r="387" spans="1:10" x14ac:dyDescent="0.3">
      <c r="A387">
        <v>16448</v>
      </c>
      <c r="B387" t="s">
        <v>276</v>
      </c>
      <c r="C387" t="s">
        <v>115</v>
      </c>
      <c r="D387" t="s">
        <v>1058</v>
      </c>
      <c r="E387">
        <v>800</v>
      </c>
      <c r="F387">
        <v>4.5</v>
      </c>
      <c r="G387">
        <v>100</v>
      </c>
      <c r="H387" t="s">
        <v>45</v>
      </c>
      <c r="I387" t="s">
        <v>1059</v>
      </c>
      <c r="J387">
        <v>63</v>
      </c>
    </row>
    <row r="388" spans="1:10" x14ac:dyDescent="0.3">
      <c r="A388">
        <v>16472</v>
      </c>
      <c r="B388" t="s">
        <v>1060</v>
      </c>
      <c r="C388" t="s">
        <v>189</v>
      </c>
      <c r="D388" t="s">
        <v>1061</v>
      </c>
      <c r="E388">
        <v>400</v>
      </c>
      <c r="F388">
        <v>3.5</v>
      </c>
      <c r="G388">
        <v>20</v>
      </c>
      <c r="H388" t="s">
        <v>19</v>
      </c>
      <c r="I388" t="s">
        <v>1060</v>
      </c>
      <c r="J388">
        <v>65</v>
      </c>
    </row>
    <row r="389" spans="1:10" x14ac:dyDescent="0.3">
      <c r="A389">
        <v>16489</v>
      </c>
      <c r="B389" t="s">
        <v>1062</v>
      </c>
      <c r="C389" t="s">
        <v>189</v>
      </c>
      <c r="D389" t="s">
        <v>1063</v>
      </c>
      <c r="E389">
        <v>600</v>
      </c>
      <c r="F389">
        <v>4.3</v>
      </c>
      <c r="G389">
        <v>100</v>
      </c>
      <c r="H389" t="s">
        <v>469</v>
      </c>
      <c r="I389" t="s">
        <v>1064</v>
      </c>
      <c r="J389">
        <v>67</v>
      </c>
    </row>
    <row r="390" spans="1:10" x14ac:dyDescent="0.3">
      <c r="A390">
        <v>16493</v>
      </c>
      <c r="B390" t="s">
        <v>216</v>
      </c>
      <c r="C390" t="s">
        <v>189</v>
      </c>
      <c r="D390" t="s">
        <v>1065</v>
      </c>
      <c r="E390">
        <v>400</v>
      </c>
      <c r="F390">
        <v>3.9</v>
      </c>
      <c r="G390">
        <v>500</v>
      </c>
      <c r="H390" t="s">
        <v>19</v>
      </c>
      <c r="I390" t="s">
        <v>1066</v>
      </c>
      <c r="J390">
        <v>70</v>
      </c>
    </row>
    <row r="391" spans="1:10" x14ac:dyDescent="0.3">
      <c r="A391">
        <v>16498</v>
      </c>
      <c r="B391" t="s">
        <v>238</v>
      </c>
      <c r="C391" t="s">
        <v>11</v>
      </c>
      <c r="D391" t="s">
        <v>1067</v>
      </c>
      <c r="E391">
        <v>200</v>
      </c>
      <c r="F391">
        <v>3.8</v>
      </c>
      <c r="G391">
        <v>100</v>
      </c>
      <c r="H391" t="s">
        <v>1068</v>
      </c>
      <c r="I391" t="s">
        <v>1069</v>
      </c>
      <c r="J391">
        <v>52</v>
      </c>
    </row>
    <row r="392" spans="1:10" x14ac:dyDescent="0.3">
      <c r="A392">
        <v>16506</v>
      </c>
      <c r="B392" t="s">
        <v>537</v>
      </c>
      <c r="C392" t="s">
        <v>463</v>
      </c>
      <c r="D392" t="s">
        <v>1070</v>
      </c>
      <c r="E392">
        <v>1200</v>
      </c>
      <c r="F392">
        <v>4.4000000000000004</v>
      </c>
      <c r="G392">
        <v>50</v>
      </c>
      <c r="H392" t="s">
        <v>268</v>
      </c>
      <c r="I392" t="s">
        <v>1071</v>
      </c>
      <c r="J392">
        <v>72</v>
      </c>
    </row>
    <row r="393" spans="1:10" x14ac:dyDescent="0.3">
      <c r="A393">
        <v>16536</v>
      </c>
      <c r="B393" t="s">
        <v>261</v>
      </c>
      <c r="C393" t="s">
        <v>115</v>
      </c>
      <c r="D393" t="s">
        <v>1072</v>
      </c>
      <c r="E393">
        <v>1100</v>
      </c>
      <c r="F393">
        <v>3.9</v>
      </c>
      <c r="G393">
        <v>20</v>
      </c>
      <c r="H393" t="s">
        <v>1073</v>
      </c>
      <c r="I393" t="s">
        <v>1074</v>
      </c>
      <c r="J393">
        <v>62</v>
      </c>
    </row>
    <row r="394" spans="1:10" x14ac:dyDescent="0.3">
      <c r="A394">
        <v>16561</v>
      </c>
      <c r="B394" t="s">
        <v>1075</v>
      </c>
      <c r="C394" t="s">
        <v>463</v>
      </c>
      <c r="D394" t="s">
        <v>485</v>
      </c>
      <c r="E394">
        <v>100</v>
      </c>
      <c r="F394">
        <v>3.8</v>
      </c>
      <c r="G394">
        <v>100</v>
      </c>
      <c r="H394" t="s">
        <v>184</v>
      </c>
      <c r="I394" t="s">
        <v>1076</v>
      </c>
      <c r="J394">
        <v>34</v>
      </c>
    </row>
    <row r="395" spans="1:10" x14ac:dyDescent="0.3">
      <c r="A395">
        <v>16577</v>
      </c>
      <c r="B395" t="s">
        <v>571</v>
      </c>
      <c r="C395" t="s">
        <v>68</v>
      </c>
      <c r="D395" t="s">
        <v>1077</v>
      </c>
      <c r="E395">
        <v>250</v>
      </c>
      <c r="F395">
        <v>4.0999999999999996</v>
      </c>
      <c r="G395">
        <v>20</v>
      </c>
      <c r="H395" t="s">
        <v>1078</v>
      </c>
      <c r="I395" t="s">
        <v>1079</v>
      </c>
      <c r="J395">
        <v>63</v>
      </c>
    </row>
    <row r="396" spans="1:10" x14ac:dyDescent="0.3">
      <c r="A396">
        <v>16617</v>
      </c>
      <c r="B396" t="s">
        <v>1075</v>
      </c>
      <c r="C396" t="s">
        <v>463</v>
      </c>
      <c r="D396" t="s">
        <v>1080</v>
      </c>
      <c r="E396">
        <v>250</v>
      </c>
      <c r="F396">
        <v>4.5</v>
      </c>
      <c r="G396">
        <v>100</v>
      </c>
      <c r="H396" t="s">
        <v>1081</v>
      </c>
      <c r="I396" t="s">
        <v>1082</v>
      </c>
      <c r="J396">
        <v>31</v>
      </c>
    </row>
    <row r="397" spans="1:10" x14ac:dyDescent="0.3">
      <c r="A397">
        <v>16637</v>
      </c>
      <c r="B397" t="s">
        <v>379</v>
      </c>
      <c r="C397" t="s">
        <v>91</v>
      </c>
      <c r="D397" t="s">
        <v>1083</v>
      </c>
      <c r="E397">
        <v>500</v>
      </c>
      <c r="F397">
        <v>4.3</v>
      </c>
      <c r="G397">
        <v>100</v>
      </c>
      <c r="H397" t="s">
        <v>1084</v>
      </c>
      <c r="I397" t="s">
        <v>379</v>
      </c>
      <c r="J397">
        <v>46</v>
      </c>
    </row>
    <row r="398" spans="1:10" x14ac:dyDescent="0.3">
      <c r="A398">
        <v>16640</v>
      </c>
      <c r="B398" t="s">
        <v>505</v>
      </c>
      <c r="C398" t="s">
        <v>91</v>
      </c>
      <c r="D398" t="s">
        <v>1009</v>
      </c>
      <c r="E398">
        <v>500</v>
      </c>
      <c r="F398">
        <v>4.0999999999999996</v>
      </c>
      <c r="G398">
        <v>100</v>
      </c>
      <c r="H398" t="s">
        <v>1010</v>
      </c>
      <c r="I398" t="s">
        <v>1085</v>
      </c>
      <c r="J398">
        <v>34</v>
      </c>
    </row>
    <row r="399" spans="1:10" x14ac:dyDescent="0.3">
      <c r="A399">
        <v>16659</v>
      </c>
      <c r="B399" t="s">
        <v>193</v>
      </c>
      <c r="C399" t="s">
        <v>189</v>
      </c>
      <c r="D399" t="s">
        <v>1086</v>
      </c>
      <c r="E399">
        <v>900</v>
      </c>
      <c r="F399">
        <v>4.4000000000000004</v>
      </c>
      <c r="G399">
        <v>100</v>
      </c>
      <c r="H399" t="s">
        <v>1087</v>
      </c>
      <c r="I399" t="s">
        <v>1088</v>
      </c>
      <c r="J399">
        <v>76</v>
      </c>
    </row>
    <row r="400" spans="1:10" x14ac:dyDescent="0.3">
      <c r="A400">
        <v>16696</v>
      </c>
      <c r="B400" t="s">
        <v>196</v>
      </c>
      <c r="C400" t="s">
        <v>189</v>
      </c>
      <c r="D400" t="s">
        <v>1089</v>
      </c>
      <c r="E400">
        <v>450</v>
      </c>
      <c r="F400">
        <v>4.4000000000000004</v>
      </c>
      <c r="G400">
        <v>100</v>
      </c>
      <c r="H400" t="s">
        <v>19</v>
      </c>
      <c r="I400" t="s">
        <v>1090</v>
      </c>
      <c r="J400">
        <v>66</v>
      </c>
    </row>
    <row r="401" spans="1:10" x14ac:dyDescent="0.3">
      <c r="A401">
        <v>16770</v>
      </c>
      <c r="B401" t="s">
        <v>288</v>
      </c>
      <c r="C401" t="s">
        <v>68</v>
      </c>
      <c r="D401" t="s">
        <v>1091</v>
      </c>
      <c r="E401">
        <v>1700</v>
      </c>
      <c r="F401">
        <v>3.8</v>
      </c>
      <c r="G401">
        <v>50</v>
      </c>
      <c r="H401" t="s">
        <v>1092</v>
      </c>
      <c r="I401" t="s">
        <v>1093</v>
      </c>
      <c r="J401">
        <v>44</v>
      </c>
    </row>
    <row r="402" spans="1:10" x14ac:dyDescent="0.3">
      <c r="A402">
        <v>16866</v>
      </c>
      <c r="B402" t="s">
        <v>745</v>
      </c>
      <c r="C402" t="s">
        <v>383</v>
      </c>
      <c r="D402" t="s">
        <v>709</v>
      </c>
      <c r="E402">
        <v>350</v>
      </c>
      <c r="F402">
        <v>3.6</v>
      </c>
      <c r="G402">
        <v>100</v>
      </c>
      <c r="H402" t="s">
        <v>837</v>
      </c>
      <c r="I402" t="s">
        <v>1094</v>
      </c>
      <c r="J402">
        <v>37</v>
      </c>
    </row>
    <row r="403" spans="1:10" x14ac:dyDescent="0.3">
      <c r="A403">
        <v>16930</v>
      </c>
      <c r="B403" t="s">
        <v>193</v>
      </c>
      <c r="C403" t="s">
        <v>189</v>
      </c>
      <c r="D403" t="s">
        <v>1095</v>
      </c>
      <c r="E403">
        <v>400</v>
      </c>
      <c r="F403">
        <v>4.3</v>
      </c>
      <c r="G403">
        <v>1000</v>
      </c>
      <c r="H403" t="s">
        <v>131</v>
      </c>
      <c r="I403" t="s">
        <v>193</v>
      </c>
      <c r="J403">
        <v>62</v>
      </c>
    </row>
    <row r="404" spans="1:10" x14ac:dyDescent="0.3">
      <c r="A404">
        <v>16974</v>
      </c>
      <c r="B404" t="s">
        <v>1096</v>
      </c>
      <c r="C404" t="s">
        <v>463</v>
      </c>
      <c r="D404" t="s">
        <v>1097</v>
      </c>
      <c r="E404">
        <v>300</v>
      </c>
      <c r="F404">
        <v>3.6</v>
      </c>
      <c r="G404">
        <v>20</v>
      </c>
      <c r="H404" t="s">
        <v>1098</v>
      </c>
      <c r="I404" t="s">
        <v>1099</v>
      </c>
      <c r="J404">
        <v>78</v>
      </c>
    </row>
    <row r="405" spans="1:10" x14ac:dyDescent="0.3">
      <c r="A405">
        <v>17106</v>
      </c>
      <c r="B405" t="s">
        <v>188</v>
      </c>
      <c r="C405" t="s">
        <v>189</v>
      </c>
      <c r="D405" t="s">
        <v>1100</v>
      </c>
      <c r="E405">
        <v>1000</v>
      </c>
      <c r="F405">
        <v>4.2</v>
      </c>
      <c r="G405">
        <v>20</v>
      </c>
      <c r="H405" t="s">
        <v>967</v>
      </c>
      <c r="I405" t="s">
        <v>1101</v>
      </c>
      <c r="J405">
        <v>67</v>
      </c>
    </row>
    <row r="406" spans="1:10" x14ac:dyDescent="0.3">
      <c r="A406">
        <v>17118</v>
      </c>
      <c r="B406" t="s">
        <v>156</v>
      </c>
      <c r="C406" t="s">
        <v>11</v>
      </c>
      <c r="D406" t="s">
        <v>1102</v>
      </c>
      <c r="E406">
        <v>500</v>
      </c>
      <c r="F406">
        <v>4.2</v>
      </c>
      <c r="G406">
        <v>100</v>
      </c>
      <c r="H406" t="s">
        <v>1103</v>
      </c>
      <c r="I406" t="s">
        <v>1104</v>
      </c>
      <c r="J406">
        <v>38</v>
      </c>
    </row>
    <row r="407" spans="1:10" x14ac:dyDescent="0.3">
      <c r="A407">
        <v>17150</v>
      </c>
      <c r="B407" t="s">
        <v>1105</v>
      </c>
      <c r="C407" t="s">
        <v>463</v>
      </c>
      <c r="D407" t="s">
        <v>1106</v>
      </c>
      <c r="E407">
        <v>400</v>
      </c>
      <c r="F407">
        <v>3.9</v>
      </c>
      <c r="G407">
        <v>500</v>
      </c>
      <c r="H407" t="s">
        <v>19</v>
      </c>
      <c r="I407" t="s">
        <v>1107</v>
      </c>
      <c r="J407">
        <v>61</v>
      </c>
    </row>
    <row r="408" spans="1:10" x14ac:dyDescent="0.3">
      <c r="A408">
        <v>17155</v>
      </c>
      <c r="B408" t="s">
        <v>463</v>
      </c>
      <c r="C408" t="s">
        <v>463</v>
      </c>
      <c r="D408" t="s">
        <v>1108</v>
      </c>
      <c r="E408">
        <v>500</v>
      </c>
      <c r="F408">
        <v>3.8</v>
      </c>
      <c r="G408">
        <v>100</v>
      </c>
      <c r="H408" t="s">
        <v>19</v>
      </c>
      <c r="I408" t="s">
        <v>1002</v>
      </c>
      <c r="J408">
        <v>37</v>
      </c>
    </row>
    <row r="409" spans="1:10" x14ac:dyDescent="0.3">
      <c r="A409">
        <v>17167</v>
      </c>
      <c r="B409" t="s">
        <v>21</v>
      </c>
      <c r="C409" t="s">
        <v>11</v>
      </c>
      <c r="D409" t="s">
        <v>1109</v>
      </c>
      <c r="E409">
        <v>800</v>
      </c>
      <c r="F409">
        <v>4.0999999999999996</v>
      </c>
      <c r="G409">
        <v>1000</v>
      </c>
      <c r="H409" t="s">
        <v>131</v>
      </c>
      <c r="I409" t="s">
        <v>113</v>
      </c>
      <c r="J409">
        <v>54</v>
      </c>
    </row>
    <row r="410" spans="1:10" x14ac:dyDescent="0.3">
      <c r="A410">
        <v>17182</v>
      </c>
      <c r="B410" t="s">
        <v>296</v>
      </c>
      <c r="C410" t="s">
        <v>68</v>
      </c>
      <c r="D410" t="s">
        <v>1110</v>
      </c>
      <c r="E410">
        <v>500</v>
      </c>
      <c r="F410">
        <v>4.0999999999999996</v>
      </c>
      <c r="G410">
        <v>500</v>
      </c>
      <c r="H410" t="s">
        <v>503</v>
      </c>
      <c r="I410" t="s">
        <v>1111</v>
      </c>
      <c r="J410">
        <v>69</v>
      </c>
    </row>
    <row r="411" spans="1:10" x14ac:dyDescent="0.3">
      <c r="A411">
        <v>17183</v>
      </c>
      <c r="B411" t="s">
        <v>303</v>
      </c>
      <c r="C411" t="s">
        <v>68</v>
      </c>
      <c r="D411" t="s">
        <v>1112</v>
      </c>
      <c r="E411">
        <v>500</v>
      </c>
      <c r="F411">
        <v>4</v>
      </c>
      <c r="G411">
        <v>1000</v>
      </c>
      <c r="H411" t="s">
        <v>45</v>
      </c>
      <c r="I411" t="s">
        <v>1113</v>
      </c>
      <c r="J411">
        <v>51</v>
      </c>
    </row>
    <row r="412" spans="1:10" x14ac:dyDescent="0.3">
      <c r="A412">
        <v>17196</v>
      </c>
      <c r="B412" t="s">
        <v>1114</v>
      </c>
      <c r="C412" t="s">
        <v>91</v>
      </c>
      <c r="D412" t="s">
        <v>1115</v>
      </c>
      <c r="E412">
        <v>150</v>
      </c>
      <c r="F412">
        <v>3.9</v>
      </c>
      <c r="G412">
        <v>50</v>
      </c>
      <c r="H412" t="s">
        <v>830</v>
      </c>
      <c r="I412" t="s">
        <v>1116</v>
      </c>
      <c r="J412">
        <v>42</v>
      </c>
    </row>
    <row r="413" spans="1:10" x14ac:dyDescent="0.3">
      <c r="A413">
        <v>17304</v>
      </c>
      <c r="B413" t="s">
        <v>1117</v>
      </c>
      <c r="C413" t="s">
        <v>11</v>
      </c>
      <c r="D413" t="s">
        <v>1118</v>
      </c>
      <c r="E413">
        <v>400</v>
      </c>
      <c r="F413">
        <v>3.9</v>
      </c>
      <c r="G413">
        <v>1000</v>
      </c>
      <c r="H413" t="s">
        <v>1119</v>
      </c>
      <c r="I413" t="s">
        <v>1120</v>
      </c>
      <c r="J413">
        <v>53</v>
      </c>
    </row>
    <row r="414" spans="1:10" x14ac:dyDescent="0.3">
      <c r="A414">
        <v>17345</v>
      </c>
      <c r="B414" t="s">
        <v>1121</v>
      </c>
      <c r="C414" t="s">
        <v>68</v>
      </c>
      <c r="D414" t="s">
        <v>1122</v>
      </c>
      <c r="E414">
        <v>500</v>
      </c>
      <c r="F414">
        <v>3.9</v>
      </c>
      <c r="G414">
        <v>1000</v>
      </c>
      <c r="H414" t="s">
        <v>1123</v>
      </c>
      <c r="I414" t="s">
        <v>1124</v>
      </c>
      <c r="J414">
        <v>53</v>
      </c>
    </row>
    <row r="415" spans="1:10" x14ac:dyDescent="0.3">
      <c r="A415">
        <v>17346</v>
      </c>
      <c r="B415" t="s">
        <v>1121</v>
      </c>
      <c r="C415" t="s">
        <v>68</v>
      </c>
      <c r="D415" t="s">
        <v>1125</v>
      </c>
      <c r="E415">
        <v>500</v>
      </c>
      <c r="F415">
        <v>3.8</v>
      </c>
      <c r="G415">
        <v>1000</v>
      </c>
      <c r="H415" t="s">
        <v>1123</v>
      </c>
      <c r="I415" t="s">
        <v>1126</v>
      </c>
      <c r="J415">
        <v>54</v>
      </c>
    </row>
    <row r="416" spans="1:10" x14ac:dyDescent="0.3">
      <c r="A416">
        <v>17376</v>
      </c>
      <c r="B416" t="s">
        <v>156</v>
      </c>
      <c r="C416" t="s">
        <v>11</v>
      </c>
      <c r="D416" t="s">
        <v>1127</v>
      </c>
      <c r="E416">
        <v>500</v>
      </c>
      <c r="F416">
        <v>4.3</v>
      </c>
      <c r="G416">
        <v>100</v>
      </c>
      <c r="H416" t="s">
        <v>1128</v>
      </c>
      <c r="I416" t="s">
        <v>751</v>
      </c>
      <c r="J416">
        <v>34</v>
      </c>
    </row>
    <row r="417" spans="1:10" x14ac:dyDescent="0.3">
      <c r="A417">
        <v>17395</v>
      </c>
      <c r="B417" t="s">
        <v>1023</v>
      </c>
      <c r="C417" t="s">
        <v>115</v>
      </c>
      <c r="D417" t="s">
        <v>1129</v>
      </c>
      <c r="E417">
        <v>1000</v>
      </c>
      <c r="F417">
        <v>2.9</v>
      </c>
      <c r="G417">
        <v>80</v>
      </c>
      <c r="H417" t="s">
        <v>1130</v>
      </c>
      <c r="I417" t="s">
        <v>1131</v>
      </c>
      <c r="J417">
        <v>39</v>
      </c>
    </row>
    <row r="418" spans="1:10" x14ac:dyDescent="0.3">
      <c r="A418">
        <v>17407</v>
      </c>
      <c r="B418" t="s">
        <v>21</v>
      </c>
      <c r="C418" t="s">
        <v>11</v>
      </c>
      <c r="D418" t="s">
        <v>1132</v>
      </c>
      <c r="E418">
        <v>299</v>
      </c>
      <c r="F418">
        <v>4.3</v>
      </c>
      <c r="G418">
        <v>100</v>
      </c>
      <c r="H418" t="s">
        <v>790</v>
      </c>
      <c r="I418" t="s">
        <v>1133</v>
      </c>
      <c r="J418">
        <v>54</v>
      </c>
    </row>
    <row r="419" spans="1:10" x14ac:dyDescent="0.3">
      <c r="A419">
        <v>17456</v>
      </c>
      <c r="B419" t="s">
        <v>734</v>
      </c>
      <c r="C419" t="s">
        <v>463</v>
      </c>
      <c r="D419" t="s">
        <v>1134</v>
      </c>
      <c r="E419">
        <v>700</v>
      </c>
      <c r="F419">
        <v>4.4000000000000004</v>
      </c>
      <c r="G419">
        <v>100</v>
      </c>
      <c r="H419" t="s">
        <v>1135</v>
      </c>
      <c r="I419" t="s">
        <v>1107</v>
      </c>
      <c r="J419">
        <v>67</v>
      </c>
    </row>
    <row r="420" spans="1:10" x14ac:dyDescent="0.3">
      <c r="A420">
        <v>17466</v>
      </c>
      <c r="B420" t="s">
        <v>1136</v>
      </c>
      <c r="C420" t="s">
        <v>383</v>
      </c>
      <c r="D420" t="s">
        <v>1137</v>
      </c>
      <c r="E420">
        <v>450</v>
      </c>
      <c r="F420">
        <v>4.0999999999999996</v>
      </c>
      <c r="G420">
        <v>500</v>
      </c>
      <c r="H420" t="s">
        <v>1138</v>
      </c>
      <c r="I420" t="s">
        <v>1139</v>
      </c>
      <c r="J420">
        <v>69</v>
      </c>
    </row>
    <row r="421" spans="1:10" x14ac:dyDescent="0.3">
      <c r="A421">
        <v>17499</v>
      </c>
      <c r="B421" t="s">
        <v>505</v>
      </c>
      <c r="C421" t="s">
        <v>91</v>
      </c>
      <c r="D421" t="s">
        <v>1018</v>
      </c>
      <c r="E421">
        <v>200</v>
      </c>
      <c r="F421">
        <v>4.2</v>
      </c>
      <c r="G421">
        <v>100</v>
      </c>
      <c r="H421" t="s">
        <v>1019</v>
      </c>
      <c r="I421" t="s">
        <v>1085</v>
      </c>
      <c r="J421">
        <v>35</v>
      </c>
    </row>
    <row r="422" spans="1:10" x14ac:dyDescent="0.3">
      <c r="A422">
        <v>17595</v>
      </c>
      <c r="B422" t="s">
        <v>1051</v>
      </c>
      <c r="C422" t="s">
        <v>189</v>
      </c>
      <c r="D422" t="s">
        <v>1140</v>
      </c>
      <c r="E422">
        <v>350</v>
      </c>
      <c r="F422">
        <v>4.3</v>
      </c>
      <c r="G422">
        <v>100</v>
      </c>
      <c r="H422" t="s">
        <v>695</v>
      </c>
      <c r="I422" t="s">
        <v>1141</v>
      </c>
      <c r="J422">
        <v>63</v>
      </c>
    </row>
    <row r="423" spans="1:10" x14ac:dyDescent="0.3">
      <c r="A423">
        <v>17602</v>
      </c>
      <c r="B423" t="s">
        <v>618</v>
      </c>
      <c r="C423" t="s">
        <v>189</v>
      </c>
      <c r="D423" t="s">
        <v>1142</v>
      </c>
      <c r="E423">
        <v>1300</v>
      </c>
      <c r="F423">
        <v>4.2</v>
      </c>
      <c r="G423">
        <v>100</v>
      </c>
      <c r="H423" t="s">
        <v>1143</v>
      </c>
      <c r="I423" t="s">
        <v>1144</v>
      </c>
      <c r="J423">
        <v>62</v>
      </c>
    </row>
    <row r="424" spans="1:10" x14ac:dyDescent="0.3">
      <c r="A424">
        <v>17629</v>
      </c>
      <c r="B424" t="s">
        <v>413</v>
      </c>
      <c r="C424" t="s">
        <v>11</v>
      </c>
      <c r="D424" t="s">
        <v>1145</v>
      </c>
      <c r="E424">
        <v>400</v>
      </c>
      <c r="F424">
        <v>4.3</v>
      </c>
      <c r="G424">
        <v>1000</v>
      </c>
      <c r="H424" t="s">
        <v>19</v>
      </c>
      <c r="I424" t="s">
        <v>1146</v>
      </c>
      <c r="J424">
        <v>56</v>
      </c>
    </row>
    <row r="425" spans="1:10" x14ac:dyDescent="0.3">
      <c r="A425">
        <v>17632</v>
      </c>
      <c r="B425" t="s">
        <v>413</v>
      </c>
      <c r="C425" t="s">
        <v>11</v>
      </c>
      <c r="D425" t="s">
        <v>1147</v>
      </c>
      <c r="E425">
        <v>200</v>
      </c>
      <c r="F425">
        <v>4.2</v>
      </c>
      <c r="G425">
        <v>100</v>
      </c>
      <c r="H425" t="s">
        <v>1148</v>
      </c>
      <c r="I425" t="s">
        <v>1149</v>
      </c>
      <c r="J425">
        <v>57</v>
      </c>
    </row>
    <row r="426" spans="1:10" x14ac:dyDescent="0.3">
      <c r="A426">
        <v>17702</v>
      </c>
      <c r="B426" t="s">
        <v>505</v>
      </c>
      <c r="C426" t="s">
        <v>91</v>
      </c>
      <c r="D426" t="s">
        <v>1150</v>
      </c>
      <c r="E426">
        <v>250</v>
      </c>
      <c r="F426">
        <v>3.7</v>
      </c>
      <c r="G426">
        <v>100</v>
      </c>
      <c r="H426" t="s">
        <v>1151</v>
      </c>
      <c r="I426" t="s">
        <v>1152</v>
      </c>
      <c r="J426">
        <v>42</v>
      </c>
    </row>
    <row r="427" spans="1:10" x14ac:dyDescent="0.3">
      <c r="A427">
        <v>17895</v>
      </c>
      <c r="B427" t="s">
        <v>1153</v>
      </c>
      <c r="C427" t="s">
        <v>189</v>
      </c>
      <c r="D427" t="s">
        <v>1154</v>
      </c>
      <c r="E427">
        <v>500</v>
      </c>
      <c r="F427">
        <v>4.0999999999999996</v>
      </c>
      <c r="G427">
        <v>100</v>
      </c>
      <c r="H427" t="s">
        <v>732</v>
      </c>
      <c r="I427" t="s">
        <v>1155</v>
      </c>
      <c r="J427">
        <v>63</v>
      </c>
    </row>
    <row r="428" spans="1:10" x14ac:dyDescent="0.3">
      <c r="A428">
        <v>17901</v>
      </c>
      <c r="B428" t="s">
        <v>1156</v>
      </c>
      <c r="C428" t="s">
        <v>189</v>
      </c>
      <c r="D428" t="s">
        <v>1157</v>
      </c>
      <c r="E428">
        <v>800</v>
      </c>
      <c r="F428">
        <v>2.9</v>
      </c>
      <c r="G428">
        <v>80</v>
      </c>
      <c r="H428" t="s">
        <v>928</v>
      </c>
      <c r="I428" t="s">
        <v>1156</v>
      </c>
      <c r="J428">
        <v>64</v>
      </c>
    </row>
    <row r="429" spans="1:10" x14ac:dyDescent="0.3">
      <c r="A429">
        <v>17906</v>
      </c>
      <c r="B429" t="s">
        <v>1158</v>
      </c>
      <c r="C429" t="s">
        <v>463</v>
      </c>
      <c r="D429" t="s">
        <v>1159</v>
      </c>
      <c r="E429">
        <v>500</v>
      </c>
      <c r="F429">
        <v>4.3</v>
      </c>
      <c r="G429">
        <v>100</v>
      </c>
      <c r="H429" t="s">
        <v>19</v>
      </c>
      <c r="I429" t="s">
        <v>156</v>
      </c>
      <c r="J429">
        <v>77</v>
      </c>
    </row>
    <row r="430" spans="1:10" x14ac:dyDescent="0.3">
      <c r="A430">
        <v>17907</v>
      </c>
      <c r="B430" t="s">
        <v>1002</v>
      </c>
      <c r="C430" t="s">
        <v>463</v>
      </c>
      <c r="D430" t="s">
        <v>1160</v>
      </c>
      <c r="E430">
        <v>700</v>
      </c>
      <c r="F430">
        <v>4.5</v>
      </c>
      <c r="G430">
        <v>100</v>
      </c>
      <c r="H430" t="s">
        <v>1161</v>
      </c>
      <c r="I430" t="s">
        <v>1162</v>
      </c>
      <c r="J430">
        <v>35</v>
      </c>
    </row>
    <row r="431" spans="1:10" x14ac:dyDescent="0.3">
      <c r="A431">
        <v>18007</v>
      </c>
      <c r="B431" t="s">
        <v>781</v>
      </c>
      <c r="C431" t="s">
        <v>68</v>
      </c>
      <c r="D431" t="s">
        <v>949</v>
      </c>
      <c r="E431">
        <v>300</v>
      </c>
      <c r="F431">
        <v>4.5</v>
      </c>
      <c r="G431">
        <v>20</v>
      </c>
      <c r="H431" t="s">
        <v>1163</v>
      </c>
      <c r="I431" t="s">
        <v>1164</v>
      </c>
      <c r="J431">
        <v>36</v>
      </c>
    </row>
    <row r="432" spans="1:10" x14ac:dyDescent="0.3">
      <c r="A432">
        <v>18012</v>
      </c>
      <c r="B432" t="s">
        <v>430</v>
      </c>
      <c r="C432" t="s">
        <v>68</v>
      </c>
      <c r="D432" t="s">
        <v>949</v>
      </c>
      <c r="E432">
        <v>300</v>
      </c>
      <c r="F432">
        <v>4.0999999999999996</v>
      </c>
      <c r="G432">
        <v>100</v>
      </c>
      <c r="H432" t="s">
        <v>950</v>
      </c>
      <c r="I432" t="s">
        <v>1165</v>
      </c>
      <c r="J432">
        <v>40</v>
      </c>
    </row>
    <row r="433" spans="1:10" x14ac:dyDescent="0.3">
      <c r="A433">
        <v>18049</v>
      </c>
      <c r="B433" t="s">
        <v>383</v>
      </c>
      <c r="C433" t="s">
        <v>383</v>
      </c>
      <c r="D433" t="s">
        <v>1166</v>
      </c>
      <c r="E433">
        <v>300</v>
      </c>
      <c r="F433">
        <v>3.9</v>
      </c>
      <c r="G433">
        <v>100</v>
      </c>
      <c r="H433" t="s">
        <v>19</v>
      </c>
      <c r="I433" t="s">
        <v>1167</v>
      </c>
      <c r="J433">
        <v>46</v>
      </c>
    </row>
    <row r="434" spans="1:10" x14ac:dyDescent="0.3">
      <c r="A434">
        <v>18085</v>
      </c>
      <c r="B434" t="s">
        <v>1168</v>
      </c>
      <c r="C434" t="s">
        <v>115</v>
      </c>
      <c r="D434" t="s">
        <v>1169</v>
      </c>
      <c r="E434">
        <v>500</v>
      </c>
      <c r="F434">
        <v>4.3</v>
      </c>
      <c r="G434">
        <v>20</v>
      </c>
      <c r="H434" t="s">
        <v>1170</v>
      </c>
      <c r="I434" t="s">
        <v>1171</v>
      </c>
      <c r="J434">
        <v>73</v>
      </c>
    </row>
    <row r="435" spans="1:10" x14ac:dyDescent="0.3">
      <c r="A435">
        <v>18086</v>
      </c>
      <c r="B435" t="s">
        <v>677</v>
      </c>
      <c r="C435" t="s">
        <v>115</v>
      </c>
      <c r="D435" t="s">
        <v>1172</v>
      </c>
      <c r="E435">
        <v>800</v>
      </c>
      <c r="F435">
        <v>4</v>
      </c>
      <c r="G435">
        <v>50</v>
      </c>
      <c r="H435" t="s">
        <v>642</v>
      </c>
      <c r="I435" t="s">
        <v>1173</v>
      </c>
      <c r="J435">
        <v>78</v>
      </c>
    </row>
    <row r="436" spans="1:10" x14ac:dyDescent="0.3">
      <c r="A436">
        <v>18087</v>
      </c>
      <c r="B436" t="s">
        <v>276</v>
      </c>
      <c r="C436" t="s">
        <v>115</v>
      </c>
      <c r="D436" t="s">
        <v>1174</v>
      </c>
      <c r="E436">
        <v>400</v>
      </c>
      <c r="F436">
        <v>4.0999999999999996</v>
      </c>
      <c r="G436">
        <v>500</v>
      </c>
      <c r="H436" t="s">
        <v>19</v>
      </c>
      <c r="I436" t="s">
        <v>1175</v>
      </c>
      <c r="J436">
        <v>59</v>
      </c>
    </row>
    <row r="437" spans="1:10" x14ac:dyDescent="0.3">
      <c r="A437">
        <v>18090</v>
      </c>
      <c r="B437" t="s">
        <v>253</v>
      </c>
      <c r="C437" t="s">
        <v>115</v>
      </c>
      <c r="D437" t="s">
        <v>1176</v>
      </c>
      <c r="E437">
        <v>1000</v>
      </c>
      <c r="F437">
        <v>4</v>
      </c>
      <c r="G437">
        <v>50</v>
      </c>
      <c r="H437" t="s">
        <v>1177</v>
      </c>
      <c r="I437" t="s">
        <v>1178</v>
      </c>
      <c r="J437">
        <v>39</v>
      </c>
    </row>
    <row r="438" spans="1:10" x14ac:dyDescent="0.3">
      <c r="A438">
        <v>18107</v>
      </c>
      <c r="B438" t="s">
        <v>1179</v>
      </c>
      <c r="C438" t="s">
        <v>189</v>
      </c>
      <c r="D438" t="s">
        <v>1180</v>
      </c>
      <c r="E438">
        <v>900</v>
      </c>
      <c r="F438">
        <v>4.0999999999999996</v>
      </c>
      <c r="G438">
        <v>100</v>
      </c>
      <c r="H438" t="s">
        <v>39</v>
      </c>
      <c r="I438" t="s">
        <v>1181</v>
      </c>
      <c r="J438">
        <v>42</v>
      </c>
    </row>
    <row r="439" spans="1:10" x14ac:dyDescent="0.3">
      <c r="A439">
        <v>18114</v>
      </c>
      <c r="B439" t="s">
        <v>1182</v>
      </c>
      <c r="C439" t="s">
        <v>189</v>
      </c>
      <c r="D439" t="s">
        <v>1183</v>
      </c>
      <c r="E439">
        <v>500</v>
      </c>
      <c r="F439">
        <v>4.2</v>
      </c>
      <c r="G439">
        <v>500</v>
      </c>
      <c r="H439" t="s">
        <v>1184</v>
      </c>
      <c r="I439" t="s">
        <v>1182</v>
      </c>
      <c r="J439">
        <v>55</v>
      </c>
    </row>
    <row r="440" spans="1:10" x14ac:dyDescent="0.3">
      <c r="A440">
        <v>18182</v>
      </c>
      <c r="B440" t="s">
        <v>459</v>
      </c>
      <c r="C440" t="s">
        <v>91</v>
      </c>
      <c r="D440" t="s">
        <v>1185</v>
      </c>
      <c r="E440">
        <v>500</v>
      </c>
      <c r="F440">
        <v>2.9</v>
      </c>
      <c r="G440">
        <v>80</v>
      </c>
      <c r="H440" t="s">
        <v>551</v>
      </c>
      <c r="I440" t="s">
        <v>1186</v>
      </c>
      <c r="J440">
        <v>38</v>
      </c>
    </row>
    <row r="441" spans="1:10" x14ac:dyDescent="0.3">
      <c r="A441">
        <v>18333</v>
      </c>
      <c r="B441" t="s">
        <v>679</v>
      </c>
      <c r="C441" t="s">
        <v>463</v>
      </c>
      <c r="D441" t="s">
        <v>1187</v>
      </c>
      <c r="E441">
        <v>200</v>
      </c>
      <c r="F441">
        <v>4.0999999999999996</v>
      </c>
      <c r="G441">
        <v>20</v>
      </c>
      <c r="H441" t="s">
        <v>1188</v>
      </c>
      <c r="I441" t="s">
        <v>1189</v>
      </c>
      <c r="J441">
        <v>64</v>
      </c>
    </row>
    <row r="442" spans="1:10" x14ac:dyDescent="0.3">
      <c r="A442">
        <v>18359</v>
      </c>
      <c r="B442" t="s">
        <v>1190</v>
      </c>
      <c r="C442" t="s">
        <v>189</v>
      </c>
      <c r="D442" t="s">
        <v>1191</v>
      </c>
      <c r="E442">
        <v>300</v>
      </c>
      <c r="F442">
        <v>4.2</v>
      </c>
      <c r="G442">
        <v>1000</v>
      </c>
      <c r="H442" t="s">
        <v>1068</v>
      </c>
      <c r="I442" t="s">
        <v>1190</v>
      </c>
      <c r="J442">
        <v>49</v>
      </c>
    </row>
    <row r="443" spans="1:10" x14ac:dyDescent="0.3">
      <c r="A443">
        <v>18360</v>
      </c>
      <c r="B443" t="s">
        <v>446</v>
      </c>
      <c r="C443" t="s">
        <v>189</v>
      </c>
      <c r="D443" t="s">
        <v>1192</v>
      </c>
      <c r="E443">
        <v>300</v>
      </c>
      <c r="F443">
        <v>4.5999999999999996</v>
      </c>
      <c r="G443">
        <v>100</v>
      </c>
      <c r="H443" t="s">
        <v>1193</v>
      </c>
      <c r="I443" t="s">
        <v>1194</v>
      </c>
      <c r="J443">
        <v>48</v>
      </c>
    </row>
    <row r="444" spans="1:10" x14ac:dyDescent="0.3">
      <c r="A444">
        <v>18464</v>
      </c>
      <c r="B444" t="s">
        <v>21</v>
      </c>
      <c r="C444" t="s">
        <v>11</v>
      </c>
      <c r="D444" t="s">
        <v>1195</v>
      </c>
      <c r="E444">
        <v>200</v>
      </c>
      <c r="F444">
        <v>4.0999999999999996</v>
      </c>
      <c r="G444">
        <v>500</v>
      </c>
      <c r="H444" t="s">
        <v>1196</v>
      </c>
      <c r="I444" t="s">
        <v>1197</v>
      </c>
      <c r="J444">
        <v>53</v>
      </c>
    </row>
    <row r="445" spans="1:10" x14ac:dyDescent="0.3">
      <c r="A445">
        <v>18518</v>
      </c>
      <c r="B445" t="s">
        <v>1198</v>
      </c>
      <c r="C445" t="s">
        <v>189</v>
      </c>
      <c r="D445" t="s">
        <v>1199</v>
      </c>
      <c r="E445">
        <v>300</v>
      </c>
      <c r="F445">
        <v>4.3</v>
      </c>
      <c r="G445">
        <v>100</v>
      </c>
      <c r="H445" t="s">
        <v>1200</v>
      </c>
      <c r="I445" t="s">
        <v>1201</v>
      </c>
      <c r="J445">
        <v>38</v>
      </c>
    </row>
    <row r="446" spans="1:10" x14ac:dyDescent="0.3">
      <c r="A446">
        <v>18551</v>
      </c>
      <c r="B446" t="s">
        <v>467</v>
      </c>
      <c r="C446" t="s">
        <v>463</v>
      </c>
      <c r="D446" t="s">
        <v>1202</v>
      </c>
      <c r="E446">
        <v>1000</v>
      </c>
      <c r="F446">
        <v>4.5</v>
      </c>
      <c r="G446">
        <v>50</v>
      </c>
      <c r="H446" t="s">
        <v>1203</v>
      </c>
      <c r="I446" t="s">
        <v>1204</v>
      </c>
      <c r="J446">
        <v>66</v>
      </c>
    </row>
    <row r="447" spans="1:10" x14ac:dyDescent="0.3">
      <c r="A447">
        <v>18591</v>
      </c>
      <c r="B447" t="s">
        <v>944</v>
      </c>
      <c r="C447" t="s">
        <v>189</v>
      </c>
      <c r="D447" t="s">
        <v>1205</v>
      </c>
      <c r="E447">
        <v>1000</v>
      </c>
      <c r="F447">
        <v>3.5</v>
      </c>
      <c r="G447">
        <v>50</v>
      </c>
      <c r="H447" t="s">
        <v>1206</v>
      </c>
      <c r="I447" t="s">
        <v>1207</v>
      </c>
      <c r="J447">
        <v>83</v>
      </c>
    </row>
    <row r="448" spans="1:10" x14ac:dyDescent="0.3">
      <c r="A448">
        <v>18614</v>
      </c>
      <c r="B448" t="s">
        <v>1208</v>
      </c>
      <c r="C448" t="s">
        <v>115</v>
      </c>
      <c r="D448" t="s">
        <v>1209</v>
      </c>
      <c r="E448">
        <v>1000</v>
      </c>
      <c r="F448">
        <v>2.9</v>
      </c>
      <c r="G448">
        <v>80</v>
      </c>
      <c r="H448" t="s">
        <v>1210</v>
      </c>
      <c r="I448" t="s">
        <v>1211</v>
      </c>
      <c r="J448">
        <v>52</v>
      </c>
    </row>
    <row r="449" spans="1:10" x14ac:dyDescent="0.3">
      <c r="A449">
        <v>18620</v>
      </c>
      <c r="B449" t="s">
        <v>1212</v>
      </c>
      <c r="C449" t="s">
        <v>115</v>
      </c>
      <c r="D449" t="s">
        <v>1213</v>
      </c>
      <c r="E449">
        <v>550</v>
      </c>
      <c r="F449">
        <v>2.9</v>
      </c>
      <c r="G449">
        <v>80</v>
      </c>
      <c r="H449" t="s">
        <v>1214</v>
      </c>
      <c r="I449" t="s">
        <v>1215</v>
      </c>
      <c r="J449">
        <v>60</v>
      </c>
    </row>
    <row r="450" spans="1:10" x14ac:dyDescent="0.3">
      <c r="A450">
        <v>18693</v>
      </c>
      <c r="B450" t="s">
        <v>845</v>
      </c>
      <c r="C450" t="s">
        <v>91</v>
      </c>
      <c r="D450" t="s">
        <v>1216</v>
      </c>
      <c r="E450">
        <v>250</v>
      </c>
      <c r="F450">
        <v>4.4000000000000004</v>
      </c>
      <c r="G450">
        <v>500</v>
      </c>
      <c r="H450" t="s">
        <v>1217</v>
      </c>
      <c r="I450" t="s">
        <v>1218</v>
      </c>
      <c r="J450">
        <v>56</v>
      </c>
    </row>
    <row r="451" spans="1:10" x14ac:dyDescent="0.3">
      <c r="A451">
        <v>18808</v>
      </c>
      <c r="B451" t="s">
        <v>1219</v>
      </c>
      <c r="C451" t="s">
        <v>115</v>
      </c>
      <c r="D451" t="s">
        <v>1018</v>
      </c>
      <c r="E451">
        <v>200</v>
      </c>
      <c r="F451">
        <v>4.3</v>
      </c>
      <c r="G451">
        <v>100</v>
      </c>
      <c r="H451" t="s">
        <v>1019</v>
      </c>
      <c r="I451" t="s">
        <v>1219</v>
      </c>
      <c r="J451">
        <v>30</v>
      </c>
    </row>
    <row r="452" spans="1:10" x14ac:dyDescent="0.3">
      <c r="A452">
        <v>18828</v>
      </c>
      <c r="B452" t="s">
        <v>677</v>
      </c>
      <c r="C452" t="s">
        <v>115</v>
      </c>
      <c r="D452" t="s">
        <v>1220</v>
      </c>
      <c r="E452">
        <v>200</v>
      </c>
      <c r="F452">
        <v>4.3</v>
      </c>
      <c r="G452">
        <v>100</v>
      </c>
      <c r="H452" t="s">
        <v>1221</v>
      </c>
      <c r="I452" t="s">
        <v>1222</v>
      </c>
      <c r="J452">
        <v>70</v>
      </c>
    </row>
    <row r="453" spans="1:10" x14ac:dyDescent="0.3">
      <c r="A453">
        <v>18837</v>
      </c>
      <c r="B453" t="s">
        <v>679</v>
      </c>
      <c r="C453" t="s">
        <v>463</v>
      </c>
      <c r="D453" t="s">
        <v>1223</v>
      </c>
      <c r="E453">
        <v>800</v>
      </c>
      <c r="F453">
        <v>4.5</v>
      </c>
      <c r="G453">
        <v>100</v>
      </c>
      <c r="H453" t="s">
        <v>1128</v>
      </c>
      <c r="I453" t="s">
        <v>1224</v>
      </c>
      <c r="J453">
        <v>64</v>
      </c>
    </row>
    <row r="454" spans="1:10" x14ac:dyDescent="0.3">
      <c r="A454">
        <v>18846</v>
      </c>
      <c r="B454" t="s">
        <v>734</v>
      </c>
      <c r="C454" t="s">
        <v>463</v>
      </c>
      <c r="D454" t="s">
        <v>1225</v>
      </c>
      <c r="E454">
        <v>600</v>
      </c>
      <c r="F454">
        <v>4.2</v>
      </c>
      <c r="G454">
        <v>20</v>
      </c>
      <c r="H454" t="s">
        <v>1226</v>
      </c>
      <c r="I454" t="s">
        <v>1227</v>
      </c>
      <c r="J454">
        <v>63</v>
      </c>
    </row>
    <row r="455" spans="1:10" x14ac:dyDescent="0.3">
      <c r="A455">
        <v>18851</v>
      </c>
      <c r="B455" t="s">
        <v>1228</v>
      </c>
      <c r="C455" t="s">
        <v>189</v>
      </c>
      <c r="D455" t="s">
        <v>1229</v>
      </c>
      <c r="E455">
        <v>600</v>
      </c>
      <c r="F455">
        <v>2.9</v>
      </c>
      <c r="G455">
        <v>80</v>
      </c>
      <c r="H455" t="s">
        <v>1068</v>
      </c>
      <c r="I455" t="s">
        <v>1230</v>
      </c>
      <c r="J455">
        <v>45</v>
      </c>
    </row>
    <row r="456" spans="1:10" x14ac:dyDescent="0.3">
      <c r="A456">
        <v>18853</v>
      </c>
      <c r="B456" t="s">
        <v>528</v>
      </c>
      <c r="C456" t="s">
        <v>189</v>
      </c>
      <c r="D456" t="s">
        <v>1231</v>
      </c>
      <c r="E456">
        <v>400</v>
      </c>
      <c r="F456">
        <v>2.9</v>
      </c>
      <c r="G456">
        <v>80</v>
      </c>
      <c r="H456" t="s">
        <v>1232</v>
      </c>
      <c r="I456" t="s">
        <v>1233</v>
      </c>
      <c r="J456">
        <v>75</v>
      </c>
    </row>
    <row r="457" spans="1:10" x14ac:dyDescent="0.3">
      <c r="A457">
        <v>18856</v>
      </c>
      <c r="B457" t="s">
        <v>1234</v>
      </c>
      <c r="C457" t="s">
        <v>189</v>
      </c>
      <c r="D457" t="s">
        <v>1235</v>
      </c>
      <c r="E457">
        <v>1000</v>
      </c>
      <c r="F457">
        <v>4</v>
      </c>
      <c r="G457">
        <v>20</v>
      </c>
      <c r="H457" t="s">
        <v>45</v>
      </c>
      <c r="I457" t="s">
        <v>1236</v>
      </c>
      <c r="J457">
        <v>82</v>
      </c>
    </row>
    <row r="458" spans="1:10" x14ac:dyDescent="0.3">
      <c r="A458">
        <v>18857</v>
      </c>
      <c r="B458" t="s">
        <v>193</v>
      </c>
      <c r="C458" t="s">
        <v>189</v>
      </c>
      <c r="D458" t="s">
        <v>1237</v>
      </c>
      <c r="E458">
        <v>1000</v>
      </c>
      <c r="F458">
        <v>4.4000000000000004</v>
      </c>
      <c r="G458">
        <v>100</v>
      </c>
      <c r="H458" t="s">
        <v>19</v>
      </c>
      <c r="I458" t="s">
        <v>1238</v>
      </c>
      <c r="J458">
        <v>62</v>
      </c>
    </row>
    <row r="459" spans="1:10" x14ac:dyDescent="0.3">
      <c r="A459">
        <v>18861</v>
      </c>
      <c r="B459" t="s">
        <v>704</v>
      </c>
      <c r="C459" t="s">
        <v>189</v>
      </c>
      <c r="D459" t="s">
        <v>1239</v>
      </c>
      <c r="E459">
        <v>250</v>
      </c>
      <c r="F459">
        <v>4.2</v>
      </c>
      <c r="G459">
        <v>100</v>
      </c>
      <c r="H459" t="s">
        <v>1240</v>
      </c>
      <c r="I459" t="s">
        <v>1241</v>
      </c>
      <c r="J459">
        <v>77</v>
      </c>
    </row>
    <row r="460" spans="1:10" x14ac:dyDescent="0.3">
      <c r="A460">
        <v>18879</v>
      </c>
      <c r="B460" t="s">
        <v>1242</v>
      </c>
      <c r="C460" t="s">
        <v>383</v>
      </c>
      <c r="D460" t="s">
        <v>1243</v>
      </c>
      <c r="E460">
        <v>1100</v>
      </c>
      <c r="F460">
        <v>4</v>
      </c>
      <c r="G460">
        <v>100</v>
      </c>
      <c r="H460" t="s">
        <v>1244</v>
      </c>
      <c r="I460" t="s">
        <v>1245</v>
      </c>
      <c r="J460">
        <v>71</v>
      </c>
    </row>
    <row r="461" spans="1:10" x14ac:dyDescent="0.3">
      <c r="A461">
        <v>18945</v>
      </c>
      <c r="B461" t="s">
        <v>1186</v>
      </c>
      <c r="C461" t="s">
        <v>91</v>
      </c>
      <c r="D461" t="s">
        <v>1246</v>
      </c>
      <c r="E461">
        <v>700</v>
      </c>
      <c r="F461">
        <v>4.3</v>
      </c>
      <c r="G461">
        <v>100</v>
      </c>
      <c r="H461" t="s">
        <v>461</v>
      </c>
      <c r="I461" t="s">
        <v>456</v>
      </c>
      <c r="J461">
        <v>53</v>
      </c>
    </row>
    <row r="462" spans="1:10" x14ac:dyDescent="0.3">
      <c r="A462">
        <v>18981</v>
      </c>
      <c r="B462" t="s">
        <v>10</v>
      </c>
      <c r="C462" t="s">
        <v>11</v>
      </c>
      <c r="D462" t="s">
        <v>1247</v>
      </c>
      <c r="E462">
        <v>599</v>
      </c>
      <c r="F462">
        <v>4.3</v>
      </c>
      <c r="G462">
        <v>50</v>
      </c>
      <c r="H462" t="s">
        <v>270</v>
      </c>
      <c r="I462" t="s">
        <v>1248</v>
      </c>
      <c r="J462">
        <v>60</v>
      </c>
    </row>
    <row r="463" spans="1:10" x14ac:dyDescent="0.3">
      <c r="A463">
        <v>18987</v>
      </c>
      <c r="B463" t="s">
        <v>21</v>
      </c>
      <c r="C463" t="s">
        <v>11</v>
      </c>
      <c r="D463" t="s">
        <v>1249</v>
      </c>
      <c r="E463">
        <v>500</v>
      </c>
      <c r="F463">
        <v>4.0999999999999996</v>
      </c>
      <c r="G463">
        <v>500</v>
      </c>
      <c r="H463" t="s">
        <v>1250</v>
      </c>
      <c r="I463" t="s">
        <v>1251</v>
      </c>
      <c r="J463">
        <v>58</v>
      </c>
    </row>
    <row r="464" spans="1:10" x14ac:dyDescent="0.3">
      <c r="A464">
        <v>19000</v>
      </c>
      <c r="B464" t="s">
        <v>734</v>
      </c>
      <c r="C464" t="s">
        <v>463</v>
      </c>
      <c r="D464" t="s">
        <v>1252</v>
      </c>
      <c r="E464">
        <v>700</v>
      </c>
      <c r="F464">
        <v>4.4000000000000004</v>
      </c>
      <c r="G464">
        <v>500</v>
      </c>
      <c r="H464" t="s">
        <v>1253</v>
      </c>
      <c r="I464" t="s">
        <v>1254</v>
      </c>
      <c r="J464">
        <v>60</v>
      </c>
    </row>
    <row r="465" spans="1:10" x14ac:dyDescent="0.3">
      <c r="A465">
        <v>19009</v>
      </c>
      <c r="B465" t="s">
        <v>90</v>
      </c>
      <c r="C465" t="s">
        <v>91</v>
      </c>
      <c r="D465" t="s">
        <v>1255</v>
      </c>
      <c r="E465">
        <v>200</v>
      </c>
      <c r="F465">
        <v>4.0999999999999996</v>
      </c>
      <c r="G465">
        <v>100</v>
      </c>
      <c r="H465" t="s">
        <v>1256</v>
      </c>
      <c r="I465" t="s">
        <v>1257</v>
      </c>
      <c r="J465">
        <v>54</v>
      </c>
    </row>
    <row r="466" spans="1:10" x14ac:dyDescent="0.3">
      <c r="A466">
        <v>19172</v>
      </c>
      <c r="B466" t="s">
        <v>10</v>
      </c>
      <c r="C466" t="s">
        <v>11</v>
      </c>
      <c r="D466" t="s">
        <v>1258</v>
      </c>
      <c r="E466">
        <v>300</v>
      </c>
      <c r="F466">
        <v>2.9</v>
      </c>
      <c r="G466">
        <v>80</v>
      </c>
      <c r="H466" t="s">
        <v>19</v>
      </c>
      <c r="I466" t="s">
        <v>1259</v>
      </c>
      <c r="J466">
        <v>64</v>
      </c>
    </row>
    <row r="467" spans="1:10" x14ac:dyDescent="0.3">
      <c r="A467">
        <v>19187</v>
      </c>
      <c r="B467" t="s">
        <v>1260</v>
      </c>
      <c r="C467" t="s">
        <v>463</v>
      </c>
      <c r="D467" t="s">
        <v>1261</v>
      </c>
      <c r="E467">
        <v>350</v>
      </c>
      <c r="F467">
        <v>4.0999999999999996</v>
      </c>
      <c r="G467">
        <v>20</v>
      </c>
      <c r="H467" t="s">
        <v>1262</v>
      </c>
      <c r="I467" t="s">
        <v>1263</v>
      </c>
      <c r="J467">
        <v>73</v>
      </c>
    </row>
    <row r="468" spans="1:10" x14ac:dyDescent="0.3">
      <c r="A468">
        <v>19197</v>
      </c>
      <c r="B468" t="s">
        <v>193</v>
      </c>
      <c r="C468" t="s">
        <v>189</v>
      </c>
      <c r="D468" t="s">
        <v>1264</v>
      </c>
      <c r="E468">
        <v>1000</v>
      </c>
      <c r="F468">
        <v>4.0999999999999996</v>
      </c>
      <c r="G468">
        <v>50</v>
      </c>
      <c r="H468" t="s">
        <v>1068</v>
      </c>
      <c r="I468" t="s">
        <v>1265</v>
      </c>
      <c r="J468">
        <v>73</v>
      </c>
    </row>
    <row r="469" spans="1:10" x14ac:dyDescent="0.3">
      <c r="A469">
        <v>19200</v>
      </c>
      <c r="B469" t="s">
        <v>311</v>
      </c>
      <c r="C469" t="s">
        <v>189</v>
      </c>
      <c r="D469" t="s">
        <v>1266</v>
      </c>
      <c r="E469">
        <v>1400</v>
      </c>
      <c r="F469">
        <v>2.9</v>
      </c>
      <c r="G469">
        <v>80</v>
      </c>
      <c r="H469" t="s">
        <v>45</v>
      </c>
      <c r="I469" t="s">
        <v>1267</v>
      </c>
      <c r="J469">
        <v>74</v>
      </c>
    </row>
    <row r="470" spans="1:10" x14ac:dyDescent="0.3">
      <c r="A470">
        <v>19212</v>
      </c>
      <c r="B470" t="s">
        <v>383</v>
      </c>
      <c r="C470" t="s">
        <v>383</v>
      </c>
      <c r="D470" t="s">
        <v>1268</v>
      </c>
      <c r="E470">
        <v>200</v>
      </c>
      <c r="F470">
        <v>4.0999999999999996</v>
      </c>
      <c r="G470">
        <v>100</v>
      </c>
      <c r="H470" t="s">
        <v>1269</v>
      </c>
      <c r="I470" t="s">
        <v>907</v>
      </c>
      <c r="J470">
        <v>64</v>
      </c>
    </row>
    <row r="471" spans="1:10" x14ac:dyDescent="0.3">
      <c r="A471">
        <v>19221</v>
      </c>
      <c r="B471" t="s">
        <v>760</v>
      </c>
      <c r="C471" t="s">
        <v>383</v>
      </c>
      <c r="D471" t="s">
        <v>1270</v>
      </c>
      <c r="E471">
        <v>150</v>
      </c>
      <c r="F471">
        <v>2.9</v>
      </c>
      <c r="G471">
        <v>80</v>
      </c>
      <c r="H471" t="s">
        <v>1271</v>
      </c>
      <c r="I471" t="s">
        <v>1272</v>
      </c>
      <c r="J471">
        <v>49</v>
      </c>
    </row>
    <row r="472" spans="1:10" x14ac:dyDescent="0.3">
      <c r="A472">
        <v>19228</v>
      </c>
      <c r="B472" t="s">
        <v>382</v>
      </c>
      <c r="C472" t="s">
        <v>383</v>
      </c>
      <c r="D472" t="s">
        <v>1273</v>
      </c>
      <c r="E472">
        <v>300</v>
      </c>
      <c r="F472">
        <v>3.3</v>
      </c>
      <c r="G472">
        <v>100</v>
      </c>
      <c r="H472" t="s">
        <v>184</v>
      </c>
      <c r="I472" t="s">
        <v>382</v>
      </c>
      <c r="J472">
        <v>52</v>
      </c>
    </row>
    <row r="473" spans="1:10" x14ac:dyDescent="0.3">
      <c r="A473">
        <v>19344</v>
      </c>
      <c r="B473" t="s">
        <v>1274</v>
      </c>
      <c r="C473" t="s">
        <v>91</v>
      </c>
      <c r="D473" t="s">
        <v>1275</v>
      </c>
      <c r="E473">
        <v>400</v>
      </c>
      <c r="F473">
        <v>4.2</v>
      </c>
      <c r="G473">
        <v>500</v>
      </c>
      <c r="H473" t="s">
        <v>1276</v>
      </c>
      <c r="I473" t="s">
        <v>1274</v>
      </c>
      <c r="J473">
        <v>33</v>
      </c>
    </row>
    <row r="474" spans="1:10" x14ac:dyDescent="0.3">
      <c r="A474">
        <v>19450</v>
      </c>
      <c r="B474" t="s">
        <v>196</v>
      </c>
      <c r="C474" t="s">
        <v>189</v>
      </c>
      <c r="D474" t="s">
        <v>1277</v>
      </c>
      <c r="E474">
        <v>350</v>
      </c>
      <c r="F474">
        <v>4.5</v>
      </c>
      <c r="G474">
        <v>1000</v>
      </c>
      <c r="H474" t="s">
        <v>1278</v>
      </c>
      <c r="I474" t="s">
        <v>1279</v>
      </c>
      <c r="J474">
        <v>71</v>
      </c>
    </row>
    <row r="475" spans="1:10" x14ac:dyDescent="0.3">
      <c r="A475">
        <v>19515</v>
      </c>
      <c r="B475" t="s">
        <v>618</v>
      </c>
      <c r="C475" t="s">
        <v>189</v>
      </c>
      <c r="D475" t="s">
        <v>1280</v>
      </c>
      <c r="E475">
        <v>300</v>
      </c>
      <c r="F475">
        <v>3.9</v>
      </c>
      <c r="G475">
        <v>1000</v>
      </c>
      <c r="H475" t="s">
        <v>1281</v>
      </c>
      <c r="I475" t="s">
        <v>1282</v>
      </c>
      <c r="J475">
        <v>48</v>
      </c>
    </row>
    <row r="476" spans="1:10" x14ac:dyDescent="0.3">
      <c r="A476">
        <v>19518</v>
      </c>
      <c r="B476" t="s">
        <v>188</v>
      </c>
      <c r="C476" t="s">
        <v>189</v>
      </c>
      <c r="D476" t="s">
        <v>1283</v>
      </c>
      <c r="E476">
        <v>650</v>
      </c>
      <c r="F476">
        <v>4.2</v>
      </c>
      <c r="G476">
        <v>50</v>
      </c>
      <c r="H476" t="s">
        <v>1284</v>
      </c>
      <c r="I476" t="s">
        <v>1285</v>
      </c>
      <c r="J476">
        <v>66</v>
      </c>
    </row>
    <row r="477" spans="1:10" x14ac:dyDescent="0.3">
      <c r="A477">
        <v>19521</v>
      </c>
      <c r="B477" t="s">
        <v>618</v>
      </c>
      <c r="C477" t="s">
        <v>189</v>
      </c>
      <c r="D477" t="s">
        <v>1286</v>
      </c>
      <c r="E477">
        <v>150</v>
      </c>
      <c r="F477">
        <v>4</v>
      </c>
      <c r="G477">
        <v>50</v>
      </c>
      <c r="H477" t="s">
        <v>950</v>
      </c>
      <c r="I477" t="s">
        <v>1287</v>
      </c>
      <c r="J477">
        <v>42</v>
      </c>
    </row>
    <row r="478" spans="1:10" x14ac:dyDescent="0.3">
      <c r="A478">
        <v>19532</v>
      </c>
      <c r="B478" t="s">
        <v>114</v>
      </c>
      <c r="C478" t="s">
        <v>115</v>
      </c>
      <c r="D478" t="s">
        <v>1288</v>
      </c>
      <c r="E478">
        <v>1100</v>
      </c>
      <c r="F478">
        <v>4.3</v>
      </c>
      <c r="G478">
        <v>100</v>
      </c>
      <c r="H478" t="s">
        <v>187</v>
      </c>
      <c r="I478" t="s">
        <v>1289</v>
      </c>
      <c r="J478">
        <v>65</v>
      </c>
    </row>
    <row r="479" spans="1:10" x14ac:dyDescent="0.3">
      <c r="A479">
        <v>19580</v>
      </c>
      <c r="B479" t="s">
        <v>1290</v>
      </c>
      <c r="C479" t="s">
        <v>115</v>
      </c>
      <c r="D479" t="s">
        <v>1291</v>
      </c>
      <c r="E479">
        <v>300</v>
      </c>
      <c r="F479">
        <v>4</v>
      </c>
      <c r="G479">
        <v>500</v>
      </c>
      <c r="H479" t="s">
        <v>45</v>
      </c>
      <c r="I479" t="s">
        <v>1292</v>
      </c>
      <c r="J479">
        <v>63</v>
      </c>
    </row>
    <row r="480" spans="1:10" x14ac:dyDescent="0.3">
      <c r="A480">
        <v>19643</v>
      </c>
      <c r="B480" t="s">
        <v>95</v>
      </c>
      <c r="C480" t="s">
        <v>91</v>
      </c>
      <c r="D480" t="s">
        <v>1293</v>
      </c>
      <c r="E480">
        <v>250</v>
      </c>
      <c r="F480">
        <v>3.7</v>
      </c>
      <c r="G480">
        <v>50</v>
      </c>
      <c r="H480" t="s">
        <v>309</v>
      </c>
      <c r="I480" t="s">
        <v>1294</v>
      </c>
      <c r="J480">
        <v>50</v>
      </c>
    </row>
    <row r="481" spans="1:10" x14ac:dyDescent="0.3">
      <c r="A481">
        <v>19870</v>
      </c>
      <c r="B481" t="s">
        <v>864</v>
      </c>
      <c r="C481" t="s">
        <v>91</v>
      </c>
      <c r="D481" t="s">
        <v>1295</v>
      </c>
      <c r="E481">
        <v>250</v>
      </c>
      <c r="F481">
        <v>4.2</v>
      </c>
      <c r="G481">
        <v>50</v>
      </c>
      <c r="H481" t="s">
        <v>1296</v>
      </c>
      <c r="I481" t="s">
        <v>1297</v>
      </c>
      <c r="J481">
        <v>56</v>
      </c>
    </row>
    <row r="482" spans="1:10" x14ac:dyDescent="0.3">
      <c r="A482">
        <v>19871</v>
      </c>
      <c r="B482" t="s">
        <v>230</v>
      </c>
      <c r="C482" t="s">
        <v>91</v>
      </c>
      <c r="D482" t="s">
        <v>1298</v>
      </c>
      <c r="E482">
        <v>750</v>
      </c>
      <c r="F482">
        <v>4.5</v>
      </c>
      <c r="G482">
        <v>50</v>
      </c>
      <c r="H482" t="s">
        <v>1299</v>
      </c>
      <c r="I482" t="s">
        <v>1300</v>
      </c>
      <c r="J482">
        <v>50</v>
      </c>
    </row>
    <row r="483" spans="1:10" x14ac:dyDescent="0.3">
      <c r="A483">
        <v>19917</v>
      </c>
      <c r="B483" t="s">
        <v>734</v>
      </c>
      <c r="C483" t="s">
        <v>463</v>
      </c>
      <c r="D483" t="s">
        <v>1301</v>
      </c>
      <c r="E483">
        <v>1400</v>
      </c>
      <c r="F483">
        <v>4.5</v>
      </c>
      <c r="G483">
        <v>100</v>
      </c>
      <c r="H483" t="s">
        <v>1256</v>
      </c>
      <c r="I483" t="s">
        <v>1302</v>
      </c>
      <c r="J483">
        <v>66</v>
      </c>
    </row>
    <row r="484" spans="1:10" x14ac:dyDescent="0.3">
      <c r="A484">
        <v>19927</v>
      </c>
      <c r="B484" t="s">
        <v>462</v>
      </c>
      <c r="C484" t="s">
        <v>463</v>
      </c>
      <c r="D484" t="s">
        <v>1303</v>
      </c>
      <c r="E484">
        <v>1500</v>
      </c>
      <c r="F484">
        <v>4.3</v>
      </c>
      <c r="G484">
        <v>20</v>
      </c>
      <c r="H484" t="s">
        <v>1304</v>
      </c>
      <c r="I484" t="s">
        <v>1305</v>
      </c>
      <c r="J484">
        <v>64</v>
      </c>
    </row>
    <row r="485" spans="1:10" x14ac:dyDescent="0.3">
      <c r="A485">
        <v>19939</v>
      </c>
      <c r="B485" t="s">
        <v>319</v>
      </c>
      <c r="C485" t="s">
        <v>189</v>
      </c>
      <c r="D485" t="s">
        <v>680</v>
      </c>
      <c r="E485">
        <v>1000</v>
      </c>
      <c r="F485">
        <v>4</v>
      </c>
      <c r="G485">
        <v>20</v>
      </c>
      <c r="H485" t="s">
        <v>429</v>
      </c>
      <c r="I485" t="s">
        <v>1306</v>
      </c>
      <c r="J485">
        <v>78</v>
      </c>
    </row>
    <row r="486" spans="1:10" x14ac:dyDescent="0.3">
      <c r="A486">
        <v>19940</v>
      </c>
      <c r="B486" t="s">
        <v>319</v>
      </c>
      <c r="C486" t="s">
        <v>189</v>
      </c>
      <c r="D486" t="s">
        <v>1307</v>
      </c>
      <c r="E486">
        <v>550</v>
      </c>
      <c r="F486">
        <v>4.4000000000000004</v>
      </c>
      <c r="G486">
        <v>100</v>
      </c>
      <c r="H486" t="s">
        <v>790</v>
      </c>
      <c r="I486" t="s">
        <v>321</v>
      </c>
      <c r="J486">
        <v>60</v>
      </c>
    </row>
    <row r="487" spans="1:10" x14ac:dyDescent="0.3">
      <c r="A487">
        <v>19942</v>
      </c>
      <c r="B487" t="s">
        <v>1308</v>
      </c>
      <c r="C487" t="s">
        <v>189</v>
      </c>
      <c r="D487" t="s">
        <v>1183</v>
      </c>
      <c r="E487">
        <v>400</v>
      </c>
      <c r="F487">
        <v>4.2</v>
      </c>
      <c r="G487">
        <v>100</v>
      </c>
      <c r="H487" t="s">
        <v>1309</v>
      </c>
      <c r="I487" t="s">
        <v>1310</v>
      </c>
      <c r="J487">
        <v>72</v>
      </c>
    </row>
    <row r="488" spans="1:10" x14ac:dyDescent="0.3">
      <c r="A488">
        <v>19952</v>
      </c>
      <c r="B488" t="s">
        <v>91</v>
      </c>
      <c r="C488" t="s">
        <v>91</v>
      </c>
      <c r="D488" t="s">
        <v>1311</v>
      </c>
      <c r="E488">
        <v>400</v>
      </c>
      <c r="F488">
        <v>4.0999999999999996</v>
      </c>
      <c r="G488">
        <v>1000</v>
      </c>
      <c r="H488" t="s">
        <v>131</v>
      </c>
      <c r="I488" t="s">
        <v>1312</v>
      </c>
      <c r="J488">
        <v>46</v>
      </c>
    </row>
    <row r="489" spans="1:10" x14ac:dyDescent="0.3">
      <c r="A489">
        <v>19981</v>
      </c>
      <c r="B489" t="s">
        <v>1313</v>
      </c>
      <c r="C489" t="s">
        <v>383</v>
      </c>
      <c r="D489" t="s">
        <v>1314</v>
      </c>
      <c r="E489">
        <v>250</v>
      </c>
      <c r="F489">
        <v>4.3</v>
      </c>
      <c r="G489">
        <v>100</v>
      </c>
      <c r="H489" t="s">
        <v>1315</v>
      </c>
      <c r="I489" t="s">
        <v>524</v>
      </c>
      <c r="J489">
        <v>72</v>
      </c>
    </row>
    <row r="490" spans="1:10" x14ac:dyDescent="0.3">
      <c r="A490">
        <v>20058</v>
      </c>
      <c r="B490" t="s">
        <v>1023</v>
      </c>
      <c r="C490" t="s">
        <v>115</v>
      </c>
      <c r="D490" t="s">
        <v>1316</v>
      </c>
      <c r="E490">
        <v>600</v>
      </c>
      <c r="F490">
        <v>4.2</v>
      </c>
      <c r="G490">
        <v>500</v>
      </c>
      <c r="H490" t="s">
        <v>1317</v>
      </c>
      <c r="I490" t="s">
        <v>1131</v>
      </c>
      <c r="J490">
        <v>37</v>
      </c>
    </row>
    <row r="491" spans="1:10" x14ac:dyDescent="0.3">
      <c r="A491">
        <v>20154</v>
      </c>
      <c r="B491" t="s">
        <v>285</v>
      </c>
      <c r="C491" t="s">
        <v>115</v>
      </c>
      <c r="D491" t="s">
        <v>1318</v>
      </c>
      <c r="E491">
        <v>1200</v>
      </c>
      <c r="F491">
        <v>4.4000000000000004</v>
      </c>
      <c r="G491">
        <v>100</v>
      </c>
      <c r="H491" t="s">
        <v>1319</v>
      </c>
      <c r="I491" t="s">
        <v>1320</v>
      </c>
      <c r="J491">
        <v>48</v>
      </c>
    </row>
    <row r="492" spans="1:10" x14ac:dyDescent="0.3">
      <c r="A492">
        <v>20166</v>
      </c>
      <c r="B492" t="s">
        <v>612</v>
      </c>
      <c r="C492" t="s">
        <v>463</v>
      </c>
      <c r="D492" t="s">
        <v>1321</v>
      </c>
      <c r="E492">
        <v>350</v>
      </c>
      <c r="F492">
        <v>4.4000000000000004</v>
      </c>
      <c r="G492">
        <v>100</v>
      </c>
      <c r="H492" t="s">
        <v>28</v>
      </c>
      <c r="I492" t="s">
        <v>634</v>
      </c>
      <c r="J492">
        <v>45</v>
      </c>
    </row>
    <row r="493" spans="1:10" x14ac:dyDescent="0.3">
      <c r="A493">
        <v>20194</v>
      </c>
      <c r="B493" t="s">
        <v>350</v>
      </c>
      <c r="C493" t="s">
        <v>115</v>
      </c>
      <c r="D493" t="s">
        <v>1322</v>
      </c>
      <c r="E493">
        <v>300</v>
      </c>
      <c r="F493">
        <v>4.3</v>
      </c>
      <c r="G493">
        <v>100</v>
      </c>
      <c r="H493" t="s">
        <v>45</v>
      </c>
      <c r="I493" t="s">
        <v>1323</v>
      </c>
      <c r="J493">
        <v>61</v>
      </c>
    </row>
    <row r="494" spans="1:10" x14ac:dyDescent="0.3">
      <c r="A494">
        <v>20234</v>
      </c>
      <c r="B494" t="s">
        <v>1051</v>
      </c>
      <c r="C494" t="s">
        <v>189</v>
      </c>
      <c r="D494" t="s">
        <v>1324</v>
      </c>
      <c r="E494">
        <v>700</v>
      </c>
      <c r="F494">
        <v>3.8</v>
      </c>
      <c r="G494">
        <v>20</v>
      </c>
      <c r="H494" t="s">
        <v>1325</v>
      </c>
      <c r="I494" t="s">
        <v>1326</v>
      </c>
      <c r="J494">
        <v>77</v>
      </c>
    </row>
    <row r="495" spans="1:10" x14ac:dyDescent="0.3">
      <c r="A495">
        <v>20330</v>
      </c>
      <c r="B495" t="s">
        <v>350</v>
      </c>
      <c r="C495" t="s">
        <v>115</v>
      </c>
      <c r="D495" t="s">
        <v>1327</v>
      </c>
      <c r="E495">
        <v>400</v>
      </c>
      <c r="F495">
        <v>4.0999999999999996</v>
      </c>
      <c r="G495">
        <v>100</v>
      </c>
      <c r="H495" t="s">
        <v>1025</v>
      </c>
      <c r="I495" t="s">
        <v>350</v>
      </c>
      <c r="J495">
        <v>61</v>
      </c>
    </row>
    <row r="496" spans="1:10" x14ac:dyDescent="0.3">
      <c r="A496">
        <v>20435</v>
      </c>
      <c r="B496" t="s">
        <v>864</v>
      </c>
      <c r="C496" t="s">
        <v>91</v>
      </c>
      <c r="D496" t="s">
        <v>1328</v>
      </c>
      <c r="E496">
        <v>450</v>
      </c>
      <c r="F496">
        <v>4.3</v>
      </c>
      <c r="G496">
        <v>100</v>
      </c>
      <c r="H496" t="s">
        <v>1329</v>
      </c>
      <c r="I496" t="s">
        <v>1330</v>
      </c>
      <c r="J496">
        <v>45</v>
      </c>
    </row>
    <row r="497" spans="1:10" x14ac:dyDescent="0.3">
      <c r="A497">
        <v>20438</v>
      </c>
      <c r="B497" t="s">
        <v>864</v>
      </c>
      <c r="C497" t="s">
        <v>91</v>
      </c>
      <c r="D497" t="s">
        <v>1331</v>
      </c>
      <c r="E497">
        <v>400</v>
      </c>
      <c r="F497">
        <v>3.7</v>
      </c>
      <c r="G497">
        <v>20</v>
      </c>
      <c r="H497" t="s">
        <v>1332</v>
      </c>
      <c r="I497" t="s">
        <v>864</v>
      </c>
      <c r="J497">
        <v>47</v>
      </c>
    </row>
    <row r="498" spans="1:10" x14ac:dyDescent="0.3">
      <c r="A498">
        <v>20440</v>
      </c>
      <c r="B498" t="s">
        <v>864</v>
      </c>
      <c r="C498" t="s">
        <v>91</v>
      </c>
      <c r="D498" t="s">
        <v>1333</v>
      </c>
      <c r="E498">
        <v>500</v>
      </c>
      <c r="F498">
        <v>3.9</v>
      </c>
      <c r="G498">
        <v>100</v>
      </c>
      <c r="H498" t="s">
        <v>461</v>
      </c>
      <c r="I498" t="s">
        <v>864</v>
      </c>
      <c r="J498">
        <v>53</v>
      </c>
    </row>
    <row r="499" spans="1:10" x14ac:dyDescent="0.3">
      <c r="A499">
        <v>20486</v>
      </c>
      <c r="B499" t="s">
        <v>876</v>
      </c>
      <c r="C499" t="s">
        <v>115</v>
      </c>
      <c r="D499" t="s">
        <v>1334</v>
      </c>
      <c r="E499">
        <v>200</v>
      </c>
      <c r="F499">
        <v>4.3</v>
      </c>
      <c r="G499">
        <v>100</v>
      </c>
      <c r="H499" t="s">
        <v>184</v>
      </c>
      <c r="I499" t="s">
        <v>876</v>
      </c>
      <c r="J499">
        <v>64</v>
      </c>
    </row>
    <row r="500" spans="1:10" x14ac:dyDescent="0.3">
      <c r="A500">
        <v>20501</v>
      </c>
      <c r="B500" t="s">
        <v>864</v>
      </c>
      <c r="C500" t="s">
        <v>91</v>
      </c>
      <c r="D500" t="s">
        <v>1335</v>
      </c>
      <c r="E500">
        <v>250</v>
      </c>
      <c r="F500">
        <v>3.9</v>
      </c>
      <c r="G500">
        <v>1000</v>
      </c>
      <c r="H500" t="s">
        <v>127</v>
      </c>
      <c r="I500" t="s">
        <v>864</v>
      </c>
      <c r="J500">
        <v>51</v>
      </c>
    </row>
    <row r="501" spans="1:10" x14ac:dyDescent="0.3">
      <c r="A501">
        <v>20510</v>
      </c>
      <c r="B501" t="s">
        <v>1198</v>
      </c>
      <c r="C501" t="s">
        <v>189</v>
      </c>
      <c r="D501" t="s">
        <v>1336</v>
      </c>
      <c r="E501">
        <v>500</v>
      </c>
      <c r="F501">
        <v>4.4000000000000004</v>
      </c>
      <c r="G501">
        <v>50</v>
      </c>
      <c r="H501" t="s">
        <v>503</v>
      </c>
      <c r="I501" t="s">
        <v>1337</v>
      </c>
      <c r="J501">
        <v>44</v>
      </c>
    </row>
    <row r="502" spans="1:10" x14ac:dyDescent="0.3">
      <c r="A502">
        <v>20513</v>
      </c>
      <c r="B502" t="s">
        <v>1047</v>
      </c>
      <c r="C502" t="s">
        <v>189</v>
      </c>
      <c r="D502" t="s">
        <v>1338</v>
      </c>
      <c r="E502">
        <v>500</v>
      </c>
      <c r="F502">
        <v>4.5999999999999996</v>
      </c>
      <c r="G502">
        <v>100</v>
      </c>
      <c r="H502" t="s">
        <v>503</v>
      </c>
      <c r="I502" t="s">
        <v>1339</v>
      </c>
      <c r="J502">
        <v>44</v>
      </c>
    </row>
    <row r="503" spans="1:10" x14ac:dyDescent="0.3">
      <c r="A503">
        <v>20514</v>
      </c>
      <c r="B503" t="s">
        <v>1047</v>
      </c>
      <c r="C503" t="s">
        <v>189</v>
      </c>
      <c r="D503" t="s">
        <v>1340</v>
      </c>
      <c r="E503">
        <v>350</v>
      </c>
      <c r="F503">
        <v>4.4000000000000004</v>
      </c>
      <c r="G503">
        <v>500</v>
      </c>
      <c r="H503" t="s">
        <v>1341</v>
      </c>
      <c r="I503" t="s">
        <v>1342</v>
      </c>
      <c r="J503">
        <v>50</v>
      </c>
    </row>
    <row r="504" spans="1:10" x14ac:dyDescent="0.3">
      <c r="A504">
        <v>20526</v>
      </c>
      <c r="B504" t="s">
        <v>1343</v>
      </c>
      <c r="C504" t="s">
        <v>383</v>
      </c>
      <c r="D504" t="s">
        <v>1344</v>
      </c>
      <c r="E504">
        <v>700</v>
      </c>
      <c r="F504">
        <v>4.2</v>
      </c>
      <c r="G504">
        <v>50</v>
      </c>
      <c r="H504" t="s">
        <v>695</v>
      </c>
      <c r="I504" t="s">
        <v>1345</v>
      </c>
      <c r="J504">
        <v>33</v>
      </c>
    </row>
    <row r="505" spans="1:10" x14ac:dyDescent="0.3">
      <c r="A505">
        <v>20568</v>
      </c>
      <c r="B505" t="s">
        <v>839</v>
      </c>
      <c r="C505" t="s">
        <v>115</v>
      </c>
      <c r="D505" t="s">
        <v>1346</v>
      </c>
      <c r="E505">
        <v>200</v>
      </c>
      <c r="F505">
        <v>2.9</v>
      </c>
      <c r="G505">
        <v>80</v>
      </c>
      <c r="H505" t="s">
        <v>1347</v>
      </c>
      <c r="I505" t="s">
        <v>1348</v>
      </c>
      <c r="J505">
        <v>72</v>
      </c>
    </row>
    <row r="506" spans="1:10" x14ac:dyDescent="0.3">
      <c r="A506">
        <v>20570</v>
      </c>
      <c r="B506" t="s">
        <v>677</v>
      </c>
      <c r="C506" t="s">
        <v>115</v>
      </c>
      <c r="D506" t="s">
        <v>1349</v>
      </c>
      <c r="E506">
        <v>200</v>
      </c>
      <c r="F506">
        <v>4.4000000000000004</v>
      </c>
      <c r="G506">
        <v>100</v>
      </c>
      <c r="H506" t="s">
        <v>131</v>
      </c>
      <c r="I506" t="s">
        <v>677</v>
      </c>
      <c r="J506">
        <v>62</v>
      </c>
    </row>
    <row r="507" spans="1:10" x14ac:dyDescent="0.3">
      <c r="A507">
        <v>20637</v>
      </c>
      <c r="B507" t="s">
        <v>75</v>
      </c>
      <c r="C507" t="s">
        <v>11</v>
      </c>
      <c r="D507" t="s">
        <v>1350</v>
      </c>
      <c r="E507">
        <v>500</v>
      </c>
      <c r="F507">
        <v>4.0999999999999996</v>
      </c>
      <c r="G507">
        <v>500</v>
      </c>
      <c r="H507" t="s">
        <v>732</v>
      </c>
      <c r="I507" t="s">
        <v>1351</v>
      </c>
      <c r="J507">
        <v>57</v>
      </c>
    </row>
    <row r="508" spans="1:10" x14ac:dyDescent="0.3">
      <c r="A508">
        <v>20646</v>
      </c>
      <c r="B508" t="s">
        <v>1186</v>
      </c>
      <c r="C508" t="s">
        <v>91</v>
      </c>
      <c r="D508" t="s">
        <v>1352</v>
      </c>
      <c r="E508">
        <v>600</v>
      </c>
      <c r="F508">
        <v>4.3</v>
      </c>
      <c r="G508">
        <v>50</v>
      </c>
      <c r="H508" t="s">
        <v>1353</v>
      </c>
      <c r="I508" t="s">
        <v>456</v>
      </c>
      <c r="J508">
        <v>54</v>
      </c>
    </row>
    <row r="509" spans="1:10" x14ac:dyDescent="0.3">
      <c r="A509">
        <v>20653</v>
      </c>
      <c r="B509" t="s">
        <v>1354</v>
      </c>
      <c r="C509" t="s">
        <v>11</v>
      </c>
      <c r="D509" t="s">
        <v>1355</v>
      </c>
      <c r="E509">
        <v>500</v>
      </c>
      <c r="F509">
        <v>4.4000000000000004</v>
      </c>
      <c r="G509">
        <v>50</v>
      </c>
      <c r="H509" t="s">
        <v>1356</v>
      </c>
      <c r="I509" t="s">
        <v>1357</v>
      </c>
      <c r="J509">
        <v>52</v>
      </c>
    </row>
    <row r="510" spans="1:10" x14ac:dyDescent="0.3">
      <c r="A510">
        <v>20732</v>
      </c>
      <c r="B510" t="s">
        <v>193</v>
      </c>
      <c r="C510" t="s">
        <v>189</v>
      </c>
      <c r="D510" t="s">
        <v>1358</v>
      </c>
      <c r="E510">
        <v>650</v>
      </c>
      <c r="F510">
        <v>2.9</v>
      </c>
      <c r="G510">
        <v>80</v>
      </c>
      <c r="H510" t="s">
        <v>790</v>
      </c>
      <c r="I510" t="s">
        <v>1359</v>
      </c>
      <c r="J510">
        <v>78</v>
      </c>
    </row>
    <row r="511" spans="1:10" x14ac:dyDescent="0.3">
      <c r="A511">
        <v>20747</v>
      </c>
      <c r="B511" t="s">
        <v>679</v>
      </c>
      <c r="C511" t="s">
        <v>463</v>
      </c>
      <c r="D511" t="s">
        <v>1360</v>
      </c>
      <c r="E511">
        <v>250</v>
      </c>
      <c r="F511">
        <v>4.0999999999999996</v>
      </c>
      <c r="G511">
        <v>50</v>
      </c>
      <c r="H511" t="s">
        <v>1361</v>
      </c>
      <c r="I511" t="s">
        <v>1362</v>
      </c>
      <c r="J511">
        <v>68</v>
      </c>
    </row>
    <row r="512" spans="1:10" x14ac:dyDescent="0.3">
      <c r="A512">
        <v>20760</v>
      </c>
      <c r="B512" t="s">
        <v>745</v>
      </c>
      <c r="C512" t="s">
        <v>383</v>
      </c>
      <c r="D512" t="s">
        <v>1363</v>
      </c>
      <c r="E512">
        <v>300</v>
      </c>
      <c r="F512">
        <v>4.2</v>
      </c>
      <c r="G512">
        <v>50</v>
      </c>
      <c r="H512" t="s">
        <v>131</v>
      </c>
      <c r="I512" t="s">
        <v>745</v>
      </c>
      <c r="J512">
        <v>55</v>
      </c>
    </row>
    <row r="513" spans="1:10" x14ac:dyDescent="0.3">
      <c r="A513">
        <v>20812</v>
      </c>
      <c r="B513" t="s">
        <v>90</v>
      </c>
      <c r="C513" t="s">
        <v>91</v>
      </c>
      <c r="D513" t="s">
        <v>1364</v>
      </c>
      <c r="E513">
        <v>300</v>
      </c>
      <c r="F513">
        <v>4.0999999999999996</v>
      </c>
      <c r="G513">
        <v>100</v>
      </c>
      <c r="H513" t="s">
        <v>278</v>
      </c>
      <c r="I513" t="s">
        <v>1365</v>
      </c>
      <c r="J513">
        <v>56</v>
      </c>
    </row>
    <row r="514" spans="1:10" x14ac:dyDescent="0.3">
      <c r="A514">
        <v>20855</v>
      </c>
      <c r="B514" t="s">
        <v>35</v>
      </c>
      <c r="C514" t="s">
        <v>11</v>
      </c>
      <c r="D514" t="s">
        <v>1366</v>
      </c>
      <c r="E514">
        <v>600</v>
      </c>
      <c r="F514">
        <v>4.0999999999999996</v>
      </c>
      <c r="G514">
        <v>100</v>
      </c>
      <c r="H514" t="s">
        <v>1367</v>
      </c>
      <c r="I514" t="s">
        <v>20</v>
      </c>
      <c r="J514">
        <v>54</v>
      </c>
    </row>
    <row r="515" spans="1:10" x14ac:dyDescent="0.3">
      <c r="A515">
        <v>20929</v>
      </c>
      <c r="B515" t="s">
        <v>679</v>
      </c>
      <c r="C515" t="s">
        <v>463</v>
      </c>
      <c r="D515" t="s">
        <v>1368</v>
      </c>
      <c r="E515">
        <v>500</v>
      </c>
      <c r="F515">
        <v>4.5</v>
      </c>
      <c r="G515">
        <v>100</v>
      </c>
      <c r="H515" t="s">
        <v>1369</v>
      </c>
      <c r="I515" t="s">
        <v>1370</v>
      </c>
      <c r="J515">
        <v>67</v>
      </c>
    </row>
    <row r="516" spans="1:10" x14ac:dyDescent="0.3">
      <c r="A516">
        <v>20961</v>
      </c>
      <c r="B516" t="s">
        <v>373</v>
      </c>
      <c r="C516" t="s">
        <v>115</v>
      </c>
      <c r="D516" t="s">
        <v>1371</v>
      </c>
      <c r="E516">
        <v>350</v>
      </c>
      <c r="F516">
        <v>4.0999999999999996</v>
      </c>
      <c r="G516">
        <v>500</v>
      </c>
      <c r="H516" t="s">
        <v>1372</v>
      </c>
      <c r="I516" t="s">
        <v>677</v>
      </c>
      <c r="J516">
        <v>73</v>
      </c>
    </row>
    <row r="517" spans="1:10" x14ac:dyDescent="0.3">
      <c r="A517">
        <v>20970</v>
      </c>
      <c r="B517" t="s">
        <v>745</v>
      </c>
      <c r="C517" t="s">
        <v>383</v>
      </c>
      <c r="D517" t="s">
        <v>1373</v>
      </c>
      <c r="E517">
        <v>600</v>
      </c>
      <c r="F517">
        <v>3.6</v>
      </c>
      <c r="G517">
        <v>100</v>
      </c>
      <c r="H517" t="s">
        <v>1356</v>
      </c>
      <c r="I517" t="s">
        <v>763</v>
      </c>
      <c r="J517">
        <v>47</v>
      </c>
    </row>
    <row r="518" spans="1:10" x14ac:dyDescent="0.3">
      <c r="A518">
        <v>21001</v>
      </c>
      <c r="B518" t="s">
        <v>253</v>
      </c>
      <c r="C518" t="s">
        <v>115</v>
      </c>
      <c r="D518" t="s">
        <v>709</v>
      </c>
      <c r="E518">
        <v>350</v>
      </c>
      <c r="F518">
        <v>3.9</v>
      </c>
      <c r="G518">
        <v>100</v>
      </c>
      <c r="H518" t="s">
        <v>710</v>
      </c>
      <c r="I518" t="s">
        <v>1374</v>
      </c>
      <c r="J518">
        <v>36</v>
      </c>
    </row>
    <row r="519" spans="1:10" x14ac:dyDescent="0.3">
      <c r="A519">
        <v>21032</v>
      </c>
      <c r="B519" t="s">
        <v>659</v>
      </c>
      <c r="C519" t="s">
        <v>463</v>
      </c>
      <c r="D519" t="s">
        <v>1375</v>
      </c>
      <c r="E519">
        <v>150</v>
      </c>
      <c r="F519">
        <v>3.2</v>
      </c>
      <c r="G519">
        <v>50</v>
      </c>
      <c r="H519" t="s">
        <v>184</v>
      </c>
      <c r="I519" t="s">
        <v>1376</v>
      </c>
      <c r="J519">
        <v>70</v>
      </c>
    </row>
    <row r="520" spans="1:10" x14ac:dyDescent="0.3">
      <c r="A520">
        <v>21058</v>
      </c>
      <c r="B520" t="s">
        <v>319</v>
      </c>
      <c r="C520" t="s">
        <v>189</v>
      </c>
      <c r="D520" t="s">
        <v>1377</v>
      </c>
      <c r="E520">
        <v>1100</v>
      </c>
      <c r="F520">
        <v>4.2</v>
      </c>
      <c r="G520">
        <v>100</v>
      </c>
      <c r="H520" t="s">
        <v>822</v>
      </c>
      <c r="I520" t="s">
        <v>1378</v>
      </c>
      <c r="J520">
        <v>65</v>
      </c>
    </row>
    <row r="521" spans="1:10" x14ac:dyDescent="0.3">
      <c r="A521">
        <v>21077</v>
      </c>
      <c r="B521" t="s">
        <v>457</v>
      </c>
      <c r="C521" t="s">
        <v>91</v>
      </c>
      <c r="D521" t="s">
        <v>1185</v>
      </c>
      <c r="E521">
        <v>400</v>
      </c>
      <c r="F521">
        <v>2.9</v>
      </c>
      <c r="G521">
        <v>80</v>
      </c>
      <c r="H521" t="s">
        <v>1379</v>
      </c>
      <c r="I521" t="s">
        <v>1274</v>
      </c>
      <c r="J521">
        <v>38</v>
      </c>
    </row>
    <row r="522" spans="1:10" x14ac:dyDescent="0.3">
      <c r="A522">
        <v>21105</v>
      </c>
      <c r="B522" t="s">
        <v>1380</v>
      </c>
      <c r="C522" t="s">
        <v>383</v>
      </c>
      <c r="D522" t="s">
        <v>1381</v>
      </c>
      <c r="E522">
        <v>400</v>
      </c>
      <c r="F522">
        <v>4.2</v>
      </c>
      <c r="G522">
        <v>100</v>
      </c>
      <c r="H522" t="s">
        <v>28</v>
      </c>
      <c r="I522" t="s">
        <v>1382</v>
      </c>
      <c r="J522">
        <v>44</v>
      </c>
    </row>
    <row r="523" spans="1:10" x14ac:dyDescent="0.3">
      <c r="A523">
        <v>21180</v>
      </c>
      <c r="B523" t="s">
        <v>864</v>
      </c>
      <c r="C523" t="s">
        <v>91</v>
      </c>
      <c r="D523" t="s">
        <v>1383</v>
      </c>
      <c r="E523">
        <v>400</v>
      </c>
      <c r="F523">
        <v>4.2</v>
      </c>
      <c r="G523">
        <v>100</v>
      </c>
      <c r="H523" t="s">
        <v>1384</v>
      </c>
      <c r="I523" t="s">
        <v>864</v>
      </c>
      <c r="J523">
        <v>55</v>
      </c>
    </row>
    <row r="524" spans="1:10" x14ac:dyDescent="0.3">
      <c r="A524">
        <v>21227</v>
      </c>
      <c r="B524" t="s">
        <v>864</v>
      </c>
      <c r="C524" t="s">
        <v>91</v>
      </c>
      <c r="D524" t="s">
        <v>1385</v>
      </c>
      <c r="E524">
        <v>1100</v>
      </c>
      <c r="F524">
        <v>4.5</v>
      </c>
      <c r="G524">
        <v>100</v>
      </c>
      <c r="H524" t="s">
        <v>1386</v>
      </c>
      <c r="I524" t="s">
        <v>864</v>
      </c>
      <c r="J524">
        <v>48</v>
      </c>
    </row>
    <row r="525" spans="1:10" x14ac:dyDescent="0.3">
      <c r="A525">
        <v>21232</v>
      </c>
      <c r="B525" t="s">
        <v>1387</v>
      </c>
      <c r="C525" t="s">
        <v>463</v>
      </c>
      <c r="D525" t="s">
        <v>1388</v>
      </c>
      <c r="E525">
        <v>400</v>
      </c>
      <c r="F525">
        <v>4</v>
      </c>
      <c r="G525">
        <v>100</v>
      </c>
      <c r="H525" t="s">
        <v>1389</v>
      </c>
      <c r="I525" t="s">
        <v>1390</v>
      </c>
      <c r="J525">
        <v>58</v>
      </c>
    </row>
    <row r="526" spans="1:10" x14ac:dyDescent="0.3">
      <c r="A526">
        <v>21238</v>
      </c>
      <c r="B526" t="s">
        <v>612</v>
      </c>
      <c r="C526" t="s">
        <v>463</v>
      </c>
      <c r="D526" t="s">
        <v>1391</v>
      </c>
      <c r="E526">
        <v>900</v>
      </c>
      <c r="F526">
        <v>4.2</v>
      </c>
      <c r="G526">
        <v>100</v>
      </c>
      <c r="H526" t="s">
        <v>1392</v>
      </c>
      <c r="I526" t="s">
        <v>1393</v>
      </c>
      <c r="J526">
        <v>52</v>
      </c>
    </row>
    <row r="527" spans="1:10" x14ac:dyDescent="0.3">
      <c r="A527">
        <v>21257</v>
      </c>
      <c r="B527" t="s">
        <v>864</v>
      </c>
      <c r="C527" t="s">
        <v>91</v>
      </c>
      <c r="D527" t="s">
        <v>1394</v>
      </c>
      <c r="E527">
        <v>400</v>
      </c>
      <c r="F527">
        <v>4.4000000000000004</v>
      </c>
      <c r="G527">
        <v>100</v>
      </c>
      <c r="H527" t="s">
        <v>1395</v>
      </c>
      <c r="I527" t="s">
        <v>867</v>
      </c>
      <c r="J527">
        <v>52</v>
      </c>
    </row>
    <row r="528" spans="1:10" x14ac:dyDescent="0.3">
      <c r="A528">
        <v>21404</v>
      </c>
      <c r="B528" t="s">
        <v>21</v>
      </c>
      <c r="C528" t="s">
        <v>11</v>
      </c>
      <c r="D528" t="s">
        <v>1391</v>
      </c>
      <c r="E528">
        <v>900</v>
      </c>
      <c r="F528">
        <v>4.2</v>
      </c>
      <c r="G528">
        <v>100</v>
      </c>
      <c r="H528" t="s">
        <v>1392</v>
      </c>
      <c r="I528" t="s">
        <v>1396</v>
      </c>
      <c r="J528">
        <v>58</v>
      </c>
    </row>
    <row r="529" spans="1:10" x14ac:dyDescent="0.3">
      <c r="A529">
        <v>21435</v>
      </c>
      <c r="B529" t="s">
        <v>276</v>
      </c>
      <c r="C529" t="s">
        <v>115</v>
      </c>
      <c r="D529" t="s">
        <v>1397</v>
      </c>
      <c r="E529">
        <v>900</v>
      </c>
      <c r="F529">
        <v>2.9</v>
      </c>
      <c r="G529">
        <v>80</v>
      </c>
      <c r="H529" t="s">
        <v>1398</v>
      </c>
      <c r="I529" t="s">
        <v>1399</v>
      </c>
      <c r="J529">
        <v>59</v>
      </c>
    </row>
    <row r="530" spans="1:10" x14ac:dyDescent="0.3">
      <c r="A530">
        <v>21545</v>
      </c>
      <c r="B530" t="s">
        <v>261</v>
      </c>
      <c r="C530" t="s">
        <v>115</v>
      </c>
      <c r="D530" t="s">
        <v>1400</v>
      </c>
      <c r="E530">
        <v>1200</v>
      </c>
      <c r="F530">
        <v>4.3</v>
      </c>
      <c r="G530">
        <v>50</v>
      </c>
      <c r="H530" t="s">
        <v>1401</v>
      </c>
      <c r="I530" t="s">
        <v>261</v>
      </c>
      <c r="J530">
        <v>62</v>
      </c>
    </row>
    <row r="531" spans="1:10" x14ac:dyDescent="0.3">
      <c r="A531">
        <v>21552</v>
      </c>
      <c r="B531" t="s">
        <v>745</v>
      </c>
      <c r="C531" t="s">
        <v>383</v>
      </c>
      <c r="D531" t="s">
        <v>1402</v>
      </c>
      <c r="E531">
        <v>500</v>
      </c>
      <c r="F531">
        <v>2.9</v>
      </c>
      <c r="G531">
        <v>80</v>
      </c>
      <c r="H531" t="s">
        <v>45</v>
      </c>
      <c r="I531" t="s">
        <v>745</v>
      </c>
      <c r="J531">
        <v>45</v>
      </c>
    </row>
    <row r="532" spans="1:10" x14ac:dyDescent="0.3">
      <c r="A532">
        <v>21630</v>
      </c>
      <c r="B532" t="s">
        <v>292</v>
      </c>
      <c r="C532" t="s">
        <v>68</v>
      </c>
      <c r="D532" t="s">
        <v>1403</v>
      </c>
      <c r="E532">
        <v>200</v>
      </c>
      <c r="F532">
        <v>4.0999999999999996</v>
      </c>
      <c r="G532">
        <v>50</v>
      </c>
      <c r="H532" t="s">
        <v>600</v>
      </c>
      <c r="I532" t="s">
        <v>1404</v>
      </c>
      <c r="J532">
        <v>47</v>
      </c>
    </row>
    <row r="533" spans="1:10" x14ac:dyDescent="0.3">
      <c r="A533">
        <v>21633</v>
      </c>
      <c r="B533" t="s">
        <v>292</v>
      </c>
      <c r="C533" t="s">
        <v>68</v>
      </c>
      <c r="D533" t="s">
        <v>1405</v>
      </c>
      <c r="E533">
        <v>250</v>
      </c>
      <c r="F533">
        <v>4.0999999999999996</v>
      </c>
      <c r="G533">
        <v>500</v>
      </c>
      <c r="H533" t="s">
        <v>1406</v>
      </c>
      <c r="I533" t="s">
        <v>1407</v>
      </c>
      <c r="J533">
        <v>41</v>
      </c>
    </row>
    <row r="534" spans="1:10" x14ac:dyDescent="0.3">
      <c r="A534">
        <v>21739</v>
      </c>
      <c r="B534" t="s">
        <v>864</v>
      </c>
      <c r="C534" t="s">
        <v>91</v>
      </c>
      <c r="D534" t="s">
        <v>1408</v>
      </c>
      <c r="E534">
        <v>500</v>
      </c>
      <c r="F534">
        <v>4.3</v>
      </c>
      <c r="G534">
        <v>1000</v>
      </c>
      <c r="H534" t="s">
        <v>1409</v>
      </c>
      <c r="I534" t="s">
        <v>864</v>
      </c>
      <c r="J534">
        <v>45</v>
      </c>
    </row>
    <row r="535" spans="1:10" x14ac:dyDescent="0.3">
      <c r="A535">
        <v>21780</v>
      </c>
      <c r="B535" t="s">
        <v>1390</v>
      </c>
      <c r="C535" t="s">
        <v>463</v>
      </c>
      <c r="D535" t="s">
        <v>1410</v>
      </c>
      <c r="E535">
        <v>150</v>
      </c>
      <c r="F535">
        <v>2.9</v>
      </c>
      <c r="G535">
        <v>80</v>
      </c>
      <c r="H535" t="s">
        <v>617</v>
      </c>
      <c r="I535" t="s">
        <v>1390</v>
      </c>
      <c r="J535">
        <v>71</v>
      </c>
    </row>
    <row r="536" spans="1:10" x14ac:dyDescent="0.3">
      <c r="A536">
        <v>21785</v>
      </c>
      <c r="B536" t="s">
        <v>659</v>
      </c>
      <c r="C536" t="s">
        <v>463</v>
      </c>
      <c r="D536" t="s">
        <v>1411</v>
      </c>
      <c r="E536">
        <v>500</v>
      </c>
      <c r="F536">
        <v>3.9</v>
      </c>
      <c r="G536">
        <v>50</v>
      </c>
      <c r="H536" t="s">
        <v>465</v>
      </c>
      <c r="I536" t="s">
        <v>659</v>
      </c>
      <c r="J536">
        <v>80</v>
      </c>
    </row>
    <row r="537" spans="1:10" x14ac:dyDescent="0.3">
      <c r="A537">
        <v>21851</v>
      </c>
      <c r="B537" t="s">
        <v>1412</v>
      </c>
      <c r="C537" t="s">
        <v>383</v>
      </c>
      <c r="D537" t="s">
        <v>1413</v>
      </c>
      <c r="E537">
        <v>500</v>
      </c>
      <c r="F537">
        <v>3.6</v>
      </c>
      <c r="G537">
        <v>50</v>
      </c>
      <c r="H537" t="s">
        <v>1414</v>
      </c>
      <c r="I537" t="s">
        <v>1415</v>
      </c>
      <c r="J537">
        <v>71</v>
      </c>
    </row>
    <row r="538" spans="1:10" x14ac:dyDescent="0.3">
      <c r="A538">
        <v>21855</v>
      </c>
      <c r="B538" t="s">
        <v>1416</v>
      </c>
      <c r="C538" t="s">
        <v>383</v>
      </c>
      <c r="D538" t="s">
        <v>1417</v>
      </c>
      <c r="E538">
        <v>300</v>
      </c>
      <c r="F538">
        <v>4.0999999999999996</v>
      </c>
      <c r="G538">
        <v>500</v>
      </c>
      <c r="H538" t="s">
        <v>45</v>
      </c>
      <c r="I538" t="s">
        <v>1313</v>
      </c>
      <c r="J538">
        <v>73</v>
      </c>
    </row>
    <row r="539" spans="1:10" x14ac:dyDescent="0.3">
      <c r="A539">
        <v>21892</v>
      </c>
      <c r="B539" t="s">
        <v>285</v>
      </c>
      <c r="C539" t="s">
        <v>115</v>
      </c>
      <c r="D539" t="s">
        <v>1418</v>
      </c>
      <c r="E539">
        <v>800</v>
      </c>
      <c r="F539">
        <v>4.3</v>
      </c>
      <c r="G539">
        <v>100</v>
      </c>
      <c r="H539" t="s">
        <v>1419</v>
      </c>
      <c r="I539" t="s">
        <v>285</v>
      </c>
      <c r="J539">
        <v>40</v>
      </c>
    </row>
    <row r="540" spans="1:10" x14ac:dyDescent="0.3">
      <c r="A540">
        <v>21921</v>
      </c>
      <c r="B540" t="s">
        <v>525</v>
      </c>
      <c r="C540" t="s">
        <v>189</v>
      </c>
      <c r="D540" t="s">
        <v>1420</v>
      </c>
      <c r="E540">
        <v>500</v>
      </c>
      <c r="F540">
        <v>4.4000000000000004</v>
      </c>
      <c r="G540">
        <v>100</v>
      </c>
      <c r="H540" t="s">
        <v>503</v>
      </c>
      <c r="I540" t="s">
        <v>1421</v>
      </c>
      <c r="J540">
        <v>57</v>
      </c>
    </row>
    <row r="541" spans="1:10" x14ac:dyDescent="0.3">
      <c r="A541">
        <v>21966</v>
      </c>
      <c r="B541" t="s">
        <v>725</v>
      </c>
      <c r="C541" t="s">
        <v>68</v>
      </c>
      <c r="D541" t="s">
        <v>1422</v>
      </c>
      <c r="E541">
        <v>550</v>
      </c>
      <c r="F541">
        <v>4</v>
      </c>
      <c r="G541">
        <v>50</v>
      </c>
      <c r="H541" t="s">
        <v>1423</v>
      </c>
      <c r="I541" t="s">
        <v>1424</v>
      </c>
      <c r="J541">
        <v>58</v>
      </c>
    </row>
    <row r="542" spans="1:10" x14ac:dyDescent="0.3">
      <c r="A542">
        <v>22127</v>
      </c>
      <c r="B542" t="s">
        <v>690</v>
      </c>
      <c r="C542" t="s">
        <v>383</v>
      </c>
      <c r="D542" t="s">
        <v>1425</v>
      </c>
      <c r="E542">
        <v>400</v>
      </c>
      <c r="F542">
        <v>4.2</v>
      </c>
      <c r="G542">
        <v>500</v>
      </c>
      <c r="H542" t="s">
        <v>702</v>
      </c>
      <c r="I542" t="s">
        <v>686</v>
      </c>
      <c r="J542">
        <v>40</v>
      </c>
    </row>
    <row r="543" spans="1:10" x14ac:dyDescent="0.3">
      <c r="A543">
        <v>22234</v>
      </c>
      <c r="B543" t="s">
        <v>1020</v>
      </c>
      <c r="C543" t="s">
        <v>463</v>
      </c>
      <c r="D543" t="s">
        <v>1426</v>
      </c>
      <c r="E543">
        <v>300</v>
      </c>
      <c r="F543">
        <v>4.3</v>
      </c>
      <c r="G543">
        <v>500</v>
      </c>
      <c r="H543" t="s">
        <v>1427</v>
      </c>
      <c r="I543" t="s">
        <v>1390</v>
      </c>
      <c r="J543">
        <v>52</v>
      </c>
    </row>
    <row r="544" spans="1:10" x14ac:dyDescent="0.3">
      <c r="A544">
        <v>22380</v>
      </c>
      <c r="B544" t="s">
        <v>1428</v>
      </c>
      <c r="C544" t="s">
        <v>115</v>
      </c>
      <c r="D544" t="s">
        <v>1429</v>
      </c>
      <c r="E544">
        <v>200</v>
      </c>
      <c r="F544">
        <v>3.3</v>
      </c>
      <c r="G544">
        <v>100</v>
      </c>
      <c r="H544" t="s">
        <v>45</v>
      </c>
      <c r="I544" t="s">
        <v>1430</v>
      </c>
      <c r="J544">
        <v>45</v>
      </c>
    </row>
    <row r="545" spans="1:10" x14ac:dyDescent="0.3">
      <c r="A545">
        <v>22382</v>
      </c>
      <c r="B545" t="s">
        <v>1431</v>
      </c>
      <c r="C545" t="s">
        <v>115</v>
      </c>
      <c r="D545" t="s">
        <v>1432</v>
      </c>
      <c r="E545">
        <v>300</v>
      </c>
      <c r="F545">
        <v>4.4000000000000004</v>
      </c>
      <c r="G545">
        <v>100</v>
      </c>
      <c r="H545" t="s">
        <v>1433</v>
      </c>
      <c r="I545" t="s">
        <v>1434</v>
      </c>
      <c r="J545">
        <v>62</v>
      </c>
    </row>
    <row r="546" spans="1:10" x14ac:dyDescent="0.3">
      <c r="A546">
        <v>22399</v>
      </c>
      <c r="B546" t="s">
        <v>634</v>
      </c>
      <c r="C546" t="s">
        <v>463</v>
      </c>
      <c r="D546" t="s">
        <v>1435</v>
      </c>
      <c r="E546">
        <v>500</v>
      </c>
      <c r="F546">
        <v>4.5</v>
      </c>
      <c r="G546">
        <v>20</v>
      </c>
      <c r="H546" t="s">
        <v>1436</v>
      </c>
      <c r="I546" t="s">
        <v>1437</v>
      </c>
      <c r="J546">
        <v>46</v>
      </c>
    </row>
    <row r="547" spans="1:10" x14ac:dyDescent="0.3">
      <c r="A547">
        <v>22427</v>
      </c>
      <c r="B547" t="s">
        <v>216</v>
      </c>
      <c r="C547" t="s">
        <v>189</v>
      </c>
      <c r="D547" t="s">
        <v>1438</v>
      </c>
      <c r="E547">
        <v>250</v>
      </c>
      <c r="F547">
        <v>4.5</v>
      </c>
      <c r="G547">
        <v>500</v>
      </c>
      <c r="H547" t="s">
        <v>1439</v>
      </c>
      <c r="I547" t="s">
        <v>1440</v>
      </c>
      <c r="J547">
        <v>67</v>
      </c>
    </row>
    <row r="548" spans="1:10" x14ac:dyDescent="0.3">
      <c r="A548">
        <v>22483</v>
      </c>
      <c r="B548" t="s">
        <v>276</v>
      </c>
      <c r="C548" t="s">
        <v>115</v>
      </c>
      <c r="D548" t="s">
        <v>1441</v>
      </c>
      <c r="E548">
        <v>400</v>
      </c>
      <c r="F548">
        <v>4.0999999999999996</v>
      </c>
      <c r="G548">
        <v>100</v>
      </c>
      <c r="H548" t="s">
        <v>1025</v>
      </c>
      <c r="I548" t="s">
        <v>1442</v>
      </c>
      <c r="J548">
        <v>67</v>
      </c>
    </row>
    <row r="549" spans="1:10" x14ac:dyDescent="0.3">
      <c r="A549">
        <v>22490</v>
      </c>
      <c r="B549" t="s">
        <v>1343</v>
      </c>
      <c r="C549" t="s">
        <v>383</v>
      </c>
      <c r="D549" t="s">
        <v>1443</v>
      </c>
      <c r="E549">
        <v>600</v>
      </c>
      <c r="F549">
        <v>4.0999999999999996</v>
      </c>
      <c r="G549">
        <v>500</v>
      </c>
      <c r="H549" t="s">
        <v>1444</v>
      </c>
      <c r="I549" t="s">
        <v>745</v>
      </c>
      <c r="J549">
        <v>34</v>
      </c>
    </row>
    <row r="550" spans="1:10" x14ac:dyDescent="0.3">
      <c r="A550">
        <v>22512</v>
      </c>
      <c r="B550" t="s">
        <v>690</v>
      </c>
      <c r="C550" t="s">
        <v>383</v>
      </c>
      <c r="D550" t="s">
        <v>1445</v>
      </c>
      <c r="E550">
        <v>200</v>
      </c>
      <c r="F550">
        <v>4.2</v>
      </c>
      <c r="G550">
        <v>500</v>
      </c>
      <c r="H550" t="s">
        <v>1446</v>
      </c>
      <c r="I550" t="s">
        <v>1447</v>
      </c>
      <c r="J550">
        <v>52</v>
      </c>
    </row>
    <row r="551" spans="1:10" x14ac:dyDescent="0.3">
      <c r="A551">
        <v>22581</v>
      </c>
      <c r="B551" t="s">
        <v>1274</v>
      </c>
      <c r="C551" t="s">
        <v>91</v>
      </c>
      <c r="D551" t="s">
        <v>1448</v>
      </c>
      <c r="E551">
        <v>300</v>
      </c>
      <c r="F551">
        <v>3.8</v>
      </c>
      <c r="G551">
        <v>500</v>
      </c>
      <c r="H551" t="s">
        <v>1449</v>
      </c>
      <c r="I551" t="s">
        <v>1450</v>
      </c>
      <c r="J551">
        <v>35</v>
      </c>
    </row>
    <row r="552" spans="1:10" x14ac:dyDescent="0.3">
      <c r="A552">
        <v>22642</v>
      </c>
      <c r="B552" t="s">
        <v>21</v>
      </c>
      <c r="C552" t="s">
        <v>11</v>
      </c>
      <c r="D552" t="s">
        <v>1137</v>
      </c>
      <c r="E552">
        <v>450</v>
      </c>
      <c r="F552">
        <v>4.3</v>
      </c>
      <c r="G552">
        <v>500</v>
      </c>
      <c r="H552" t="s">
        <v>1138</v>
      </c>
      <c r="I552" t="s">
        <v>1451</v>
      </c>
      <c r="J552">
        <v>53</v>
      </c>
    </row>
    <row r="553" spans="1:10" x14ac:dyDescent="0.3">
      <c r="A553">
        <v>22660</v>
      </c>
      <c r="B553" t="s">
        <v>864</v>
      </c>
      <c r="C553" t="s">
        <v>91</v>
      </c>
      <c r="D553" t="s">
        <v>1452</v>
      </c>
      <c r="E553">
        <v>850</v>
      </c>
      <c r="F553">
        <v>4.2</v>
      </c>
      <c r="G553">
        <v>50</v>
      </c>
      <c r="H553" t="s">
        <v>1453</v>
      </c>
      <c r="I553" t="s">
        <v>864</v>
      </c>
      <c r="J553">
        <v>56</v>
      </c>
    </row>
    <row r="554" spans="1:10" x14ac:dyDescent="0.3">
      <c r="A554">
        <v>22743</v>
      </c>
      <c r="B554" t="s">
        <v>83</v>
      </c>
      <c r="C554" t="s">
        <v>68</v>
      </c>
      <c r="D554" t="s">
        <v>1314</v>
      </c>
      <c r="E554">
        <v>250</v>
      </c>
      <c r="F554">
        <v>4.3</v>
      </c>
      <c r="G554">
        <v>500</v>
      </c>
      <c r="H554" t="s">
        <v>1315</v>
      </c>
      <c r="I554" t="s">
        <v>1454</v>
      </c>
      <c r="J554">
        <v>52</v>
      </c>
    </row>
    <row r="555" spans="1:10" x14ac:dyDescent="0.3">
      <c r="A555">
        <v>22766</v>
      </c>
      <c r="B555" t="s">
        <v>1455</v>
      </c>
      <c r="C555" t="s">
        <v>115</v>
      </c>
      <c r="D555" t="s">
        <v>1456</v>
      </c>
      <c r="E555">
        <v>500</v>
      </c>
      <c r="F555">
        <v>2.9</v>
      </c>
      <c r="G555">
        <v>80</v>
      </c>
      <c r="H555" t="s">
        <v>1457</v>
      </c>
      <c r="I555" t="s">
        <v>114</v>
      </c>
      <c r="J555">
        <v>59</v>
      </c>
    </row>
    <row r="556" spans="1:10" x14ac:dyDescent="0.3">
      <c r="A556">
        <v>22772</v>
      </c>
      <c r="B556" t="s">
        <v>1096</v>
      </c>
      <c r="C556" t="s">
        <v>463</v>
      </c>
      <c r="D556" t="s">
        <v>1458</v>
      </c>
      <c r="E556">
        <v>150</v>
      </c>
      <c r="F556">
        <v>4.4000000000000004</v>
      </c>
      <c r="G556">
        <v>50</v>
      </c>
      <c r="H556" t="s">
        <v>1459</v>
      </c>
      <c r="I556" t="s">
        <v>1029</v>
      </c>
      <c r="J556">
        <v>69</v>
      </c>
    </row>
    <row r="557" spans="1:10" x14ac:dyDescent="0.3">
      <c r="A557">
        <v>22791</v>
      </c>
      <c r="B557" t="s">
        <v>319</v>
      </c>
      <c r="C557" t="s">
        <v>189</v>
      </c>
      <c r="D557" t="s">
        <v>1460</v>
      </c>
      <c r="E557">
        <v>200</v>
      </c>
      <c r="F557">
        <v>4.3</v>
      </c>
      <c r="G557">
        <v>100</v>
      </c>
      <c r="H557" t="s">
        <v>1461</v>
      </c>
      <c r="I557" t="s">
        <v>1462</v>
      </c>
      <c r="J557">
        <v>52</v>
      </c>
    </row>
    <row r="558" spans="1:10" x14ac:dyDescent="0.3">
      <c r="A558">
        <v>22799</v>
      </c>
      <c r="B558" t="s">
        <v>1463</v>
      </c>
      <c r="C558" t="s">
        <v>189</v>
      </c>
      <c r="D558" t="s">
        <v>1464</v>
      </c>
      <c r="E558">
        <v>300</v>
      </c>
      <c r="F558">
        <v>4</v>
      </c>
      <c r="G558">
        <v>5000</v>
      </c>
      <c r="H558" t="s">
        <v>1465</v>
      </c>
      <c r="I558" t="s">
        <v>1466</v>
      </c>
      <c r="J558">
        <v>60</v>
      </c>
    </row>
    <row r="559" spans="1:10" x14ac:dyDescent="0.3">
      <c r="A559">
        <v>22820</v>
      </c>
      <c r="B559" t="s">
        <v>1467</v>
      </c>
      <c r="C559" t="s">
        <v>189</v>
      </c>
      <c r="D559" t="s">
        <v>1468</v>
      </c>
      <c r="E559">
        <v>400</v>
      </c>
      <c r="F559">
        <v>4.0999999999999996</v>
      </c>
      <c r="G559">
        <v>500</v>
      </c>
      <c r="H559" t="s">
        <v>1469</v>
      </c>
      <c r="I559" t="s">
        <v>1470</v>
      </c>
      <c r="J559">
        <v>74</v>
      </c>
    </row>
    <row r="560" spans="1:10" x14ac:dyDescent="0.3">
      <c r="A560">
        <v>22823</v>
      </c>
      <c r="B560" t="s">
        <v>993</v>
      </c>
      <c r="C560" t="s">
        <v>189</v>
      </c>
      <c r="D560" t="s">
        <v>1471</v>
      </c>
      <c r="E560">
        <v>300</v>
      </c>
      <c r="F560">
        <v>4</v>
      </c>
      <c r="G560">
        <v>1000</v>
      </c>
      <c r="H560" t="s">
        <v>1472</v>
      </c>
      <c r="I560" t="s">
        <v>1473</v>
      </c>
      <c r="J560">
        <v>74</v>
      </c>
    </row>
    <row r="561" spans="1:10" x14ac:dyDescent="0.3">
      <c r="A561">
        <v>22834</v>
      </c>
      <c r="B561" t="s">
        <v>189</v>
      </c>
      <c r="C561" t="s">
        <v>189</v>
      </c>
      <c r="D561" t="s">
        <v>1474</v>
      </c>
      <c r="E561">
        <v>300</v>
      </c>
      <c r="F561">
        <v>4.3</v>
      </c>
      <c r="G561">
        <v>500</v>
      </c>
      <c r="H561" t="s">
        <v>1475</v>
      </c>
      <c r="I561" t="s">
        <v>1476</v>
      </c>
      <c r="J561">
        <v>81</v>
      </c>
    </row>
    <row r="562" spans="1:10" x14ac:dyDescent="0.3">
      <c r="A562">
        <v>22964</v>
      </c>
      <c r="B562" t="s">
        <v>83</v>
      </c>
      <c r="C562" t="s">
        <v>68</v>
      </c>
      <c r="D562" t="s">
        <v>1477</v>
      </c>
      <c r="E562">
        <v>1500</v>
      </c>
      <c r="F562">
        <v>4.4000000000000004</v>
      </c>
      <c r="G562">
        <v>100</v>
      </c>
      <c r="H562" t="s">
        <v>1478</v>
      </c>
      <c r="I562" t="s">
        <v>349</v>
      </c>
      <c r="J562">
        <v>75</v>
      </c>
    </row>
    <row r="563" spans="1:10" x14ac:dyDescent="0.3">
      <c r="A563">
        <v>22990</v>
      </c>
      <c r="B563" t="s">
        <v>1479</v>
      </c>
      <c r="C563" t="s">
        <v>68</v>
      </c>
      <c r="D563" t="s">
        <v>1480</v>
      </c>
      <c r="E563">
        <v>200</v>
      </c>
      <c r="F563">
        <v>4</v>
      </c>
      <c r="G563">
        <v>20</v>
      </c>
      <c r="H563" t="s">
        <v>1481</v>
      </c>
      <c r="I563" t="s">
        <v>1482</v>
      </c>
      <c r="J563">
        <v>51</v>
      </c>
    </row>
    <row r="564" spans="1:10" x14ac:dyDescent="0.3">
      <c r="A564">
        <v>23065</v>
      </c>
      <c r="B564" t="s">
        <v>63</v>
      </c>
      <c r="C564" t="s">
        <v>11</v>
      </c>
      <c r="D564" t="s">
        <v>1483</v>
      </c>
      <c r="E564">
        <v>1400</v>
      </c>
      <c r="F564">
        <v>2.9</v>
      </c>
      <c r="G564">
        <v>80</v>
      </c>
      <c r="H564" t="s">
        <v>1484</v>
      </c>
      <c r="I564" t="s">
        <v>1485</v>
      </c>
      <c r="J564">
        <v>52</v>
      </c>
    </row>
    <row r="565" spans="1:10" x14ac:dyDescent="0.3">
      <c r="A565">
        <v>23090</v>
      </c>
      <c r="B565" t="s">
        <v>606</v>
      </c>
      <c r="C565" t="s">
        <v>189</v>
      </c>
      <c r="D565" t="s">
        <v>1486</v>
      </c>
      <c r="E565">
        <v>1500</v>
      </c>
      <c r="F565">
        <v>4.2</v>
      </c>
      <c r="G565">
        <v>20</v>
      </c>
      <c r="H565" t="s">
        <v>1487</v>
      </c>
      <c r="I565" t="s">
        <v>1488</v>
      </c>
      <c r="J565">
        <v>61</v>
      </c>
    </row>
    <row r="566" spans="1:10" x14ac:dyDescent="0.3">
      <c r="A566">
        <v>23093</v>
      </c>
      <c r="B566" t="s">
        <v>156</v>
      </c>
      <c r="C566" t="s">
        <v>11</v>
      </c>
      <c r="D566" t="s">
        <v>1486</v>
      </c>
      <c r="E566">
        <v>600</v>
      </c>
      <c r="F566">
        <v>2.9</v>
      </c>
      <c r="G566">
        <v>80</v>
      </c>
      <c r="H566" t="s">
        <v>1487</v>
      </c>
      <c r="I566" t="s">
        <v>175</v>
      </c>
      <c r="J566">
        <v>34</v>
      </c>
    </row>
    <row r="567" spans="1:10" x14ac:dyDescent="0.3">
      <c r="A567">
        <v>23151</v>
      </c>
      <c r="B567" t="s">
        <v>285</v>
      </c>
      <c r="C567" t="s">
        <v>115</v>
      </c>
      <c r="D567" t="s">
        <v>1489</v>
      </c>
      <c r="E567">
        <v>400</v>
      </c>
      <c r="F567">
        <v>4</v>
      </c>
      <c r="G567">
        <v>500</v>
      </c>
      <c r="H567" t="s">
        <v>1490</v>
      </c>
      <c r="I567" t="s">
        <v>350</v>
      </c>
      <c r="J567">
        <v>40</v>
      </c>
    </row>
    <row r="568" spans="1:10" x14ac:dyDescent="0.3">
      <c r="A568">
        <v>23180</v>
      </c>
      <c r="B568" t="s">
        <v>114</v>
      </c>
      <c r="C568" t="s">
        <v>115</v>
      </c>
      <c r="D568" t="s">
        <v>1491</v>
      </c>
      <c r="E568">
        <v>1100</v>
      </c>
      <c r="F568">
        <v>4.3</v>
      </c>
      <c r="G568">
        <v>50</v>
      </c>
      <c r="H568" t="s">
        <v>1492</v>
      </c>
      <c r="I568" t="s">
        <v>1493</v>
      </c>
      <c r="J568">
        <v>77</v>
      </c>
    </row>
    <row r="569" spans="1:10" x14ac:dyDescent="0.3">
      <c r="A569">
        <v>23210</v>
      </c>
      <c r="B569" t="s">
        <v>952</v>
      </c>
      <c r="C569" t="s">
        <v>463</v>
      </c>
      <c r="D569" t="s">
        <v>1494</v>
      </c>
      <c r="E569">
        <v>500</v>
      </c>
      <c r="F569">
        <v>4.3</v>
      </c>
      <c r="G569">
        <v>20</v>
      </c>
      <c r="H569" t="s">
        <v>1495</v>
      </c>
      <c r="I569" t="s">
        <v>1162</v>
      </c>
      <c r="J569">
        <v>46</v>
      </c>
    </row>
    <row r="570" spans="1:10" x14ac:dyDescent="0.3">
      <c r="A570">
        <v>23226</v>
      </c>
      <c r="B570" t="s">
        <v>311</v>
      </c>
      <c r="C570" t="s">
        <v>189</v>
      </c>
      <c r="D570" t="s">
        <v>1496</v>
      </c>
      <c r="E570">
        <v>500</v>
      </c>
      <c r="F570">
        <v>4.3</v>
      </c>
      <c r="G570">
        <v>100</v>
      </c>
      <c r="H570" t="s">
        <v>45</v>
      </c>
      <c r="I570" t="s">
        <v>1497</v>
      </c>
      <c r="J570">
        <v>55</v>
      </c>
    </row>
    <row r="571" spans="1:10" x14ac:dyDescent="0.3">
      <c r="A571">
        <v>23325</v>
      </c>
      <c r="B571" t="s">
        <v>459</v>
      </c>
      <c r="C571" t="s">
        <v>91</v>
      </c>
      <c r="D571" t="s">
        <v>1498</v>
      </c>
      <c r="E571">
        <v>350</v>
      </c>
      <c r="F571">
        <v>2.9</v>
      </c>
      <c r="G571">
        <v>80</v>
      </c>
      <c r="H571" t="s">
        <v>1499</v>
      </c>
      <c r="I571" t="s">
        <v>1500</v>
      </c>
      <c r="J571">
        <v>50</v>
      </c>
    </row>
    <row r="572" spans="1:10" x14ac:dyDescent="0.3">
      <c r="A572">
        <v>23341</v>
      </c>
      <c r="B572" t="s">
        <v>864</v>
      </c>
      <c r="C572" t="s">
        <v>91</v>
      </c>
      <c r="D572" t="s">
        <v>1501</v>
      </c>
      <c r="E572">
        <v>1200</v>
      </c>
      <c r="F572">
        <v>4.3</v>
      </c>
      <c r="G572">
        <v>100</v>
      </c>
      <c r="H572" t="s">
        <v>1502</v>
      </c>
      <c r="I572" t="s">
        <v>1503</v>
      </c>
      <c r="J572">
        <v>52</v>
      </c>
    </row>
    <row r="573" spans="1:10" x14ac:dyDescent="0.3">
      <c r="A573">
        <v>23342</v>
      </c>
      <c r="B573" t="s">
        <v>864</v>
      </c>
      <c r="C573" t="s">
        <v>91</v>
      </c>
      <c r="D573" t="s">
        <v>1504</v>
      </c>
      <c r="E573">
        <v>1000</v>
      </c>
      <c r="F573">
        <v>4.3</v>
      </c>
      <c r="G573">
        <v>50</v>
      </c>
      <c r="H573" t="s">
        <v>1505</v>
      </c>
      <c r="I573" t="s">
        <v>1506</v>
      </c>
      <c r="J573">
        <v>55</v>
      </c>
    </row>
    <row r="574" spans="1:10" x14ac:dyDescent="0.3">
      <c r="A574">
        <v>23438</v>
      </c>
      <c r="B574" t="s">
        <v>1085</v>
      </c>
      <c r="C574" t="s">
        <v>91</v>
      </c>
      <c r="D574" t="s">
        <v>1507</v>
      </c>
      <c r="E574">
        <v>600</v>
      </c>
      <c r="F574">
        <v>4.3</v>
      </c>
      <c r="G574">
        <v>1000</v>
      </c>
      <c r="H574" t="s">
        <v>843</v>
      </c>
      <c r="I574" t="s">
        <v>1508</v>
      </c>
      <c r="J574">
        <v>38</v>
      </c>
    </row>
    <row r="575" spans="1:10" x14ac:dyDescent="0.3">
      <c r="A575">
        <v>23445</v>
      </c>
      <c r="B575" t="s">
        <v>409</v>
      </c>
      <c r="C575" t="s">
        <v>91</v>
      </c>
      <c r="D575" t="s">
        <v>1509</v>
      </c>
      <c r="E575">
        <v>400</v>
      </c>
      <c r="F575">
        <v>4.0999999999999996</v>
      </c>
      <c r="G575">
        <v>20</v>
      </c>
      <c r="H575" t="s">
        <v>827</v>
      </c>
      <c r="I575" t="s">
        <v>1510</v>
      </c>
      <c r="J575">
        <v>54</v>
      </c>
    </row>
    <row r="576" spans="1:10" x14ac:dyDescent="0.3">
      <c r="A576">
        <v>23490</v>
      </c>
      <c r="B576" t="s">
        <v>1198</v>
      </c>
      <c r="C576" t="s">
        <v>189</v>
      </c>
      <c r="D576" t="s">
        <v>1511</v>
      </c>
      <c r="E576">
        <v>100</v>
      </c>
      <c r="F576">
        <v>4.0999999999999996</v>
      </c>
      <c r="G576">
        <v>1000</v>
      </c>
      <c r="H576" t="s">
        <v>19</v>
      </c>
      <c r="I576" t="s">
        <v>1512</v>
      </c>
      <c r="J576">
        <v>43</v>
      </c>
    </row>
    <row r="577" spans="1:10" x14ac:dyDescent="0.3">
      <c r="A577">
        <v>23496</v>
      </c>
      <c r="B577" t="s">
        <v>1020</v>
      </c>
      <c r="C577" t="s">
        <v>463</v>
      </c>
      <c r="D577" t="s">
        <v>1513</v>
      </c>
      <c r="E577">
        <v>100</v>
      </c>
      <c r="F577">
        <v>4.2</v>
      </c>
      <c r="G577">
        <v>500</v>
      </c>
      <c r="H577" t="s">
        <v>1514</v>
      </c>
      <c r="I577" t="s">
        <v>1390</v>
      </c>
      <c r="J577">
        <v>65</v>
      </c>
    </row>
    <row r="578" spans="1:10" x14ac:dyDescent="0.3">
      <c r="A578">
        <v>23506</v>
      </c>
      <c r="B578" t="s">
        <v>1515</v>
      </c>
      <c r="C578" t="s">
        <v>115</v>
      </c>
      <c r="D578" t="s">
        <v>1516</v>
      </c>
      <c r="E578">
        <v>500</v>
      </c>
      <c r="F578">
        <v>2.9</v>
      </c>
      <c r="G578">
        <v>80</v>
      </c>
      <c r="H578" t="s">
        <v>45</v>
      </c>
      <c r="I578" t="s">
        <v>839</v>
      </c>
      <c r="J578">
        <v>53</v>
      </c>
    </row>
    <row r="579" spans="1:10" x14ac:dyDescent="0.3">
      <c r="A579">
        <v>23548</v>
      </c>
      <c r="B579" t="s">
        <v>864</v>
      </c>
      <c r="C579" t="s">
        <v>91</v>
      </c>
      <c r="D579" t="s">
        <v>1517</v>
      </c>
      <c r="E579">
        <v>500</v>
      </c>
      <c r="F579">
        <v>4.3</v>
      </c>
      <c r="G579">
        <v>100</v>
      </c>
      <c r="H579" t="s">
        <v>1518</v>
      </c>
      <c r="I579" t="s">
        <v>1519</v>
      </c>
      <c r="J579">
        <v>49</v>
      </c>
    </row>
    <row r="580" spans="1:10" x14ac:dyDescent="0.3">
      <c r="A580">
        <v>23607</v>
      </c>
      <c r="B580" t="s">
        <v>83</v>
      </c>
      <c r="C580" t="s">
        <v>68</v>
      </c>
      <c r="D580" t="s">
        <v>1520</v>
      </c>
      <c r="E580">
        <v>1500</v>
      </c>
      <c r="F580">
        <v>4.3</v>
      </c>
      <c r="G580">
        <v>100</v>
      </c>
      <c r="H580" t="s">
        <v>642</v>
      </c>
      <c r="I580" t="s">
        <v>1521</v>
      </c>
      <c r="J580">
        <v>76</v>
      </c>
    </row>
    <row r="581" spans="1:10" x14ac:dyDescent="0.3">
      <c r="A581">
        <v>23658</v>
      </c>
      <c r="B581" t="s">
        <v>505</v>
      </c>
      <c r="C581" t="s">
        <v>91</v>
      </c>
      <c r="D581" t="s">
        <v>1522</v>
      </c>
      <c r="E581">
        <v>600</v>
      </c>
      <c r="F581">
        <v>4</v>
      </c>
      <c r="G581">
        <v>20</v>
      </c>
      <c r="H581" t="s">
        <v>187</v>
      </c>
      <c r="I581" t="s">
        <v>1523</v>
      </c>
      <c r="J581">
        <v>47</v>
      </c>
    </row>
    <row r="582" spans="1:10" x14ac:dyDescent="0.3">
      <c r="A582">
        <v>23707</v>
      </c>
      <c r="B582" t="s">
        <v>151</v>
      </c>
      <c r="C582" t="s">
        <v>68</v>
      </c>
      <c r="D582" t="s">
        <v>1524</v>
      </c>
      <c r="E582">
        <v>400</v>
      </c>
      <c r="F582">
        <v>4.2</v>
      </c>
      <c r="G582">
        <v>1000</v>
      </c>
      <c r="H582" t="s">
        <v>309</v>
      </c>
      <c r="I582" t="s">
        <v>1525</v>
      </c>
      <c r="J582">
        <v>33</v>
      </c>
    </row>
    <row r="583" spans="1:10" x14ac:dyDescent="0.3">
      <c r="A583">
        <v>23719</v>
      </c>
      <c r="B583" t="s">
        <v>253</v>
      </c>
      <c r="C583" t="s">
        <v>115</v>
      </c>
      <c r="D583" t="s">
        <v>1524</v>
      </c>
      <c r="E583">
        <v>400</v>
      </c>
      <c r="F583">
        <v>4.3</v>
      </c>
      <c r="G583">
        <v>1000</v>
      </c>
      <c r="H583" t="s">
        <v>309</v>
      </c>
      <c r="I583" t="s">
        <v>372</v>
      </c>
      <c r="J583">
        <v>34</v>
      </c>
    </row>
    <row r="584" spans="1:10" x14ac:dyDescent="0.3">
      <c r="A584">
        <v>23777</v>
      </c>
      <c r="B584" t="s">
        <v>1526</v>
      </c>
      <c r="C584" t="s">
        <v>91</v>
      </c>
      <c r="D584" t="s">
        <v>1527</v>
      </c>
      <c r="E584">
        <v>400</v>
      </c>
      <c r="F584">
        <v>4.2</v>
      </c>
      <c r="G584">
        <v>500</v>
      </c>
      <c r="H584" t="s">
        <v>19</v>
      </c>
      <c r="I584" t="s">
        <v>91</v>
      </c>
      <c r="J584">
        <v>52</v>
      </c>
    </row>
    <row r="585" spans="1:10" x14ac:dyDescent="0.3">
      <c r="A585">
        <v>23781</v>
      </c>
      <c r="B585" t="s">
        <v>1085</v>
      </c>
      <c r="C585" t="s">
        <v>91</v>
      </c>
      <c r="D585" t="s">
        <v>1528</v>
      </c>
      <c r="E585">
        <v>400</v>
      </c>
      <c r="F585">
        <v>3.8</v>
      </c>
      <c r="G585">
        <v>100</v>
      </c>
      <c r="H585" t="s">
        <v>837</v>
      </c>
      <c r="I585" t="s">
        <v>1085</v>
      </c>
      <c r="J585">
        <v>35</v>
      </c>
    </row>
    <row r="586" spans="1:10" x14ac:dyDescent="0.3">
      <c r="A586">
        <v>23783</v>
      </c>
      <c r="B586" t="s">
        <v>90</v>
      </c>
      <c r="C586" t="s">
        <v>91</v>
      </c>
      <c r="D586" t="s">
        <v>1529</v>
      </c>
      <c r="E586">
        <v>550</v>
      </c>
      <c r="F586">
        <v>4.3</v>
      </c>
      <c r="G586">
        <v>100</v>
      </c>
      <c r="H586" t="s">
        <v>1530</v>
      </c>
      <c r="I586" t="s">
        <v>1531</v>
      </c>
      <c r="J586">
        <v>56</v>
      </c>
    </row>
    <row r="587" spans="1:10" x14ac:dyDescent="0.3">
      <c r="A587">
        <v>23847</v>
      </c>
      <c r="B587" t="s">
        <v>1532</v>
      </c>
      <c r="C587" t="s">
        <v>11</v>
      </c>
      <c r="D587" t="s">
        <v>1533</v>
      </c>
      <c r="E587">
        <v>400</v>
      </c>
      <c r="F587">
        <v>4.0999999999999996</v>
      </c>
      <c r="G587">
        <v>20</v>
      </c>
      <c r="H587" t="s">
        <v>837</v>
      </c>
      <c r="I587" t="s">
        <v>1534</v>
      </c>
      <c r="J587">
        <v>30</v>
      </c>
    </row>
    <row r="588" spans="1:10" x14ac:dyDescent="0.3">
      <c r="A588">
        <v>24004</v>
      </c>
      <c r="B588" t="s">
        <v>114</v>
      </c>
      <c r="C588" t="s">
        <v>115</v>
      </c>
      <c r="D588" t="s">
        <v>1535</v>
      </c>
      <c r="E588">
        <v>300</v>
      </c>
      <c r="F588">
        <v>4.7</v>
      </c>
      <c r="G588">
        <v>100</v>
      </c>
      <c r="H588" t="s">
        <v>1536</v>
      </c>
      <c r="I588" t="s">
        <v>1537</v>
      </c>
      <c r="J588">
        <v>61</v>
      </c>
    </row>
    <row r="589" spans="1:10" x14ac:dyDescent="0.3">
      <c r="A589">
        <v>24030</v>
      </c>
      <c r="B589" t="s">
        <v>319</v>
      </c>
      <c r="C589" t="s">
        <v>189</v>
      </c>
      <c r="D589" t="s">
        <v>1538</v>
      </c>
      <c r="E589">
        <v>1000</v>
      </c>
      <c r="F589">
        <v>4.2</v>
      </c>
      <c r="G589">
        <v>100</v>
      </c>
      <c r="H589" t="s">
        <v>1539</v>
      </c>
      <c r="I589" t="s">
        <v>1540</v>
      </c>
      <c r="J589">
        <v>68</v>
      </c>
    </row>
    <row r="590" spans="1:10" x14ac:dyDescent="0.3">
      <c r="A590">
        <v>24052</v>
      </c>
      <c r="B590" t="s">
        <v>193</v>
      </c>
      <c r="C590" t="s">
        <v>189</v>
      </c>
      <c r="D590" t="s">
        <v>1541</v>
      </c>
      <c r="E590">
        <v>600</v>
      </c>
      <c r="F590">
        <v>4.2</v>
      </c>
      <c r="G590">
        <v>100</v>
      </c>
      <c r="H590" t="s">
        <v>1542</v>
      </c>
      <c r="I590" t="s">
        <v>1543</v>
      </c>
      <c r="J590">
        <v>62</v>
      </c>
    </row>
    <row r="591" spans="1:10" x14ac:dyDescent="0.3">
      <c r="A591">
        <v>24058</v>
      </c>
      <c r="B591" t="s">
        <v>189</v>
      </c>
      <c r="C591" t="s">
        <v>189</v>
      </c>
      <c r="D591" t="s">
        <v>1544</v>
      </c>
      <c r="E591">
        <v>250</v>
      </c>
      <c r="F591">
        <v>2.9</v>
      </c>
      <c r="G591">
        <v>80</v>
      </c>
      <c r="H591" t="s">
        <v>1545</v>
      </c>
      <c r="I591" t="s">
        <v>1546</v>
      </c>
      <c r="J591">
        <v>54</v>
      </c>
    </row>
    <row r="592" spans="1:10" x14ac:dyDescent="0.3">
      <c r="A592">
        <v>24064</v>
      </c>
      <c r="B592" t="s">
        <v>319</v>
      </c>
      <c r="C592" t="s">
        <v>189</v>
      </c>
      <c r="D592" t="s">
        <v>1547</v>
      </c>
      <c r="E592">
        <v>500</v>
      </c>
      <c r="F592">
        <v>4.4000000000000004</v>
      </c>
      <c r="G592">
        <v>20</v>
      </c>
      <c r="H592" t="s">
        <v>1548</v>
      </c>
      <c r="I592" t="s">
        <v>1549</v>
      </c>
      <c r="J592">
        <v>76</v>
      </c>
    </row>
    <row r="593" spans="1:10" x14ac:dyDescent="0.3">
      <c r="A593">
        <v>24075</v>
      </c>
      <c r="B593" t="s">
        <v>1550</v>
      </c>
      <c r="C593" t="s">
        <v>115</v>
      </c>
      <c r="D593" t="s">
        <v>1551</v>
      </c>
      <c r="E593">
        <v>200</v>
      </c>
      <c r="F593">
        <v>4.3</v>
      </c>
      <c r="G593">
        <v>100</v>
      </c>
      <c r="H593" t="s">
        <v>1552</v>
      </c>
      <c r="I593" t="s">
        <v>1553</v>
      </c>
      <c r="J593">
        <v>66</v>
      </c>
    </row>
    <row r="594" spans="1:10" x14ac:dyDescent="0.3">
      <c r="A594">
        <v>24086</v>
      </c>
      <c r="B594" t="s">
        <v>1198</v>
      </c>
      <c r="C594" t="s">
        <v>189</v>
      </c>
      <c r="D594" t="s">
        <v>1554</v>
      </c>
      <c r="E594">
        <v>150</v>
      </c>
      <c r="F594">
        <v>4</v>
      </c>
      <c r="G594">
        <v>50</v>
      </c>
      <c r="H594" t="s">
        <v>1555</v>
      </c>
      <c r="I594" t="s">
        <v>1556</v>
      </c>
      <c r="J594">
        <v>38</v>
      </c>
    </row>
    <row r="595" spans="1:10" x14ac:dyDescent="0.3">
      <c r="A595">
        <v>24087</v>
      </c>
      <c r="B595" t="s">
        <v>319</v>
      </c>
      <c r="C595" t="s">
        <v>189</v>
      </c>
      <c r="D595" t="s">
        <v>1557</v>
      </c>
      <c r="E595">
        <v>300</v>
      </c>
      <c r="F595">
        <v>4.5999999999999996</v>
      </c>
      <c r="G595">
        <v>50</v>
      </c>
      <c r="H595" t="s">
        <v>790</v>
      </c>
      <c r="I595" t="s">
        <v>1558</v>
      </c>
      <c r="J595">
        <v>74</v>
      </c>
    </row>
    <row r="596" spans="1:10" x14ac:dyDescent="0.3">
      <c r="A596">
        <v>24162</v>
      </c>
      <c r="B596" t="s">
        <v>745</v>
      </c>
      <c r="C596" t="s">
        <v>383</v>
      </c>
      <c r="D596" t="s">
        <v>1533</v>
      </c>
      <c r="E596">
        <v>400</v>
      </c>
      <c r="F596">
        <v>4.3</v>
      </c>
      <c r="G596">
        <v>500</v>
      </c>
      <c r="H596" t="s">
        <v>837</v>
      </c>
      <c r="I596" t="s">
        <v>1559</v>
      </c>
      <c r="J596">
        <v>30</v>
      </c>
    </row>
    <row r="597" spans="1:10" x14ac:dyDescent="0.3">
      <c r="A597">
        <v>24274</v>
      </c>
      <c r="B597" t="s">
        <v>738</v>
      </c>
      <c r="C597" t="s">
        <v>463</v>
      </c>
      <c r="D597" t="s">
        <v>1560</v>
      </c>
      <c r="E597">
        <v>200</v>
      </c>
      <c r="F597">
        <v>4.4000000000000004</v>
      </c>
      <c r="G597">
        <v>100</v>
      </c>
      <c r="H597" t="s">
        <v>1561</v>
      </c>
      <c r="I597" t="s">
        <v>1562</v>
      </c>
      <c r="J597">
        <v>32</v>
      </c>
    </row>
    <row r="598" spans="1:10" x14ac:dyDescent="0.3">
      <c r="A598">
        <v>24461</v>
      </c>
      <c r="B598" t="s">
        <v>845</v>
      </c>
      <c r="C598" t="s">
        <v>91</v>
      </c>
      <c r="D598" t="s">
        <v>1563</v>
      </c>
      <c r="E598">
        <v>650</v>
      </c>
      <c r="F598">
        <v>4</v>
      </c>
      <c r="G598">
        <v>20</v>
      </c>
      <c r="H598" t="s">
        <v>1564</v>
      </c>
      <c r="I598" t="s">
        <v>1565</v>
      </c>
      <c r="J598">
        <v>54</v>
      </c>
    </row>
    <row r="599" spans="1:10" x14ac:dyDescent="0.3">
      <c r="A599">
        <v>24463</v>
      </c>
      <c r="B599" t="s">
        <v>457</v>
      </c>
      <c r="C599" t="s">
        <v>91</v>
      </c>
      <c r="D599" t="s">
        <v>1533</v>
      </c>
      <c r="E599">
        <v>400</v>
      </c>
      <c r="F599">
        <v>4</v>
      </c>
      <c r="G599">
        <v>100</v>
      </c>
      <c r="H599" t="s">
        <v>837</v>
      </c>
      <c r="I599" t="s">
        <v>1566</v>
      </c>
      <c r="J599">
        <v>30</v>
      </c>
    </row>
    <row r="600" spans="1:10" x14ac:dyDescent="0.3">
      <c r="A600">
        <v>24656</v>
      </c>
      <c r="B600" t="s">
        <v>634</v>
      </c>
      <c r="C600" t="s">
        <v>463</v>
      </c>
      <c r="D600" t="s">
        <v>1567</v>
      </c>
      <c r="E600">
        <v>300</v>
      </c>
      <c r="F600">
        <v>4</v>
      </c>
      <c r="G600">
        <v>1000</v>
      </c>
      <c r="H600" t="s">
        <v>1568</v>
      </c>
      <c r="I600" t="s">
        <v>1569</v>
      </c>
      <c r="J600">
        <v>58</v>
      </c>
    </row>
    <row r="601" spans="1:10" x14ac:dyDescent="0.3">
      <c r="A601">
        <v>24692</v>
      </c>
      <c r="B601" t="s">
        <v>1431</v>
      </c>
      <c r="C601" t="s">
        <v>115</v>
      </c>
      <c r="D601" t="s">
        <v>1570</v>
      </c>
      <c r="E601">
        <v>300</v>
      </c>
      <c r="F601">
        <v>4</v>
      </c>
      <c r="G601">
        <v>100</v>
      </c>
      <c r="H601" t="s">
        <v>1571</v>
      </c>
      <c r="I601" t="s">
        <v>677</v>
      </c>
      <c r="J601">
        <v>59</v>
      </c>
    </row>
    <row r="602" spans="1:10" x14ac:dyDescent="0.3">
      <c r="A602">
        <v>24726</v>
      </c>
      <c r="B602" t="s">
        <v>1572</v>
      </c>
      <c r="C602" t="s">
        <v>189</v>
      </c>
      <c r="D602" t="s">
        <v>1573</v>
      </c>
      <c r="E602">
        <v>200</v>
      </c>
      <c r="F602">
        <v>4</v>
      </c>
      <c r="G602">
        <v>20</v>
      </c>
      <c r="H602" t="s">
        <v>184</v>
      </c>
      <c r="I602" t="s">
        <v>1574</v>
      </c>
      <c r="J602">
        <v>61</v>
      </c>
    </row>
    <row r="603" spans="1:10" x14ac:dyDescent="0.3">
      <c r="A603">
        <v>24730</v>
      </c>
      <c r="B603" t="s">
        <v>216</v>
      </c>
      <c r="C603" t="s">
        <v>189</v>
      </c>
      <c r="D603" t="s">
        <v>1575</v>
      </c>
      <c r="E603">
        <v>750</v>
      </c>
      <c r="F603">
        <v>4.3</v>
      </c>
      <c r="G603">
        <v>50</v>
      </c>
      <c r="H603" t="s">
        <v>1576</v>
      </c>
      <c r="I603" t="s">
        <v>1577</v>
      </c>
      <c r="J603">
        <v>79</v>
      </c>
    </row>
    <row r="604" spans="1:10" x14ac:dyDescent="0.3">
      <c r="A604">
        <v>24744</v>
      </c>
      <c r="B604" t="s">
        <v>1578</v>
      </c>
      <c r="C604" t="s">
        <v>189</v>
      </c>
      <c r="D604" t="s">
        <v>1579</v>
      </c>
      <c r="E604">
        <v>250</v>
      </c>
      <c r="F604">
        <v>4.4000000000000004</v>
      </c>
      <c r="G604">
        <v>20</v>
      </c>
      <c r="H604" t="s">
        <v>1439</v>
      </c>
      <c r="I604" t="s">
        <v>1580</v>
      </c>
      <c r="J604">
        <v>67</v>
      </c>
    </row>
    <row r="605" spans="1:10" x14ac:dyDescent="0.3">
      <c r="A605">
        <v>24749</v>
      </c>
      <c r="B605" t="s">
        <v>311</v>
      </c>
      <c r="C605" t="s">
        <v>189</v>
      </c>
      <c r="D605" t="s">
        <v>1581</v>
      </c>
      <c r="E605">
        <v>1400</v>
      </c>
      <c r="F605">
        <v>4.4000000000000004</v>
      </c>
      <c r="G605">
        <v>100</v>
      </c>
      <c r="H605" t="s">
        <v>19</v>
      </c>
      <c r="I605" t="s">
        <v>1582</v>
      </c>
      <c r="J605">
        <v>56</v>
      </c>
    </row>
    <row r="606" spans="1:10" x14ac:dyDescent="0.3">
      <c r="A606">
        <v>24784</v>
      </c>
      <c r="B606" t="s">
        <v>864</v>
      </c>
      <c r="C606" t="s">
        <v>91</v>
      </c>
      <c r="D606" t="s">
        <v>1583</v>
      </c>
      <c r="E606">
        <v>350</v>
      </c>
      <c r="F606">
        <v>2.9</v>
      </c>
      <c r="G606">
        <v>80</v>
      </c>
      <c r="H606" t="s">
        <v>19</v>
      </c>
      <c r="I606" t="s">
        <v>1584</v>
      </c>
      <c r="J606">
        <v>52</v>
      </c>
    </row>
    <row r="607" spans="1:10" x14ac:dyDescent="0.3">
      <c r="A607">
        <v>24798</v>
      </c>
      <c r="B607" t="s">
        <v>1585</v>
      </c>
      <c r="C607" t="s">
        <v>383</v>
      </c>
      <c r="D607" t="s">
        <v>1586</v>
      </c>
      <c r="E607">
        <v>300</v>
      </c>
      <c r="F607">
        <v>3.7</v>
      </c>
      <c r="G607">
        <v>1000</v>
      </c>
      <c r="H607" t="s">
        <v>461</v>
      </c>
      <c r="I607" t="s">
        <v>1587</v>
      </c>
      <c r="J607">
        <v>46</v>
      </c>
    </row>
    <row r="608" spans="1:10" x14ac:dyDescent="0.3">
      <c r="A608">
        <v>24872</v>
      </c>
      <c r="B608" t="s">
        <v>129</v>
      </c>
      <c r="C608" t="s">
        <v>91</v>
      </c>
      <c r="D608" t="s">
        <v>1588</v>
      </c>
      <c r="E608">
        <v>900</v>
      </c>
      <c r="F608">
        <v>4.3</v>
      </c>
      <c r="G608">
        <v>100</v>
      </c>
      <c r="H608" t="s">
        <v>1589</v>
      </c>
      <c r="I608" t="s">
        <v>129</v>
      </c>
      <c r="J608">
        <v>58</v>
      </c>
    </row>
    <row r="609" spans="1:10" x14ac:dyDescent="0.3">
      <c r="A609">
        <v>24997</v>
      </c>
      <c r="B609" t="s">
        <v>95</v>
      </c>
      <c r="C609" t="s">
        <v>91</v>
      </c>
      <c r="D609" t="s">
        <v>1590</v>
      </c>
      <c r="E609">
        <v>500</v>
      </c>
      <c r="F609">
        <v>4.3</v>
      </c>
      <c r="G609">
        <v>1000</v>
      </c>
      <c r="H609" t="s">
        <v>1591</v>
      </c>
      <c r="I609" t="s">
        <v>98</v>
      </c>
      <c r="J609">
        <v>50</v>
      </c>
    </row>
    <row r="610" spans="1:10" x14ac:dyDescent="0.3">
      <c r="A610">
        <v>25133</v>
      </c>
      <c r="B610" t="s">
        <v>216</v>
      </c>
      <c r="C610" t="s">
        <v>189</v>
      </c>
      <c r="D610" t="s">
        <v>1592</v>
      </c>
      <c r="E610">
        <v>700</v>
      </c>
      <c r="F610">
        <v>4.0999999999999996</v>
      </c>
      <c r="G610">
        <v>50</v>
      </c>
      <c r="H610" t="s">
        <v>1593</v>
      </c>
      <c r="I610" t="s">
        <v>1594</v>
      </c>
      <c r="J610">
        <v>77</v>
      </c>
    </row>
    <row r="611" spans="1:10" x14ac:dyDescent="0.3">
      <c r="A611">
        <v>25140</v>
      </c>
      <c r="B611" t="s">
        <v>1595</v>
      </c>
      <c r="C611" t="s">
        <v>189</v>
      </c>
      <c r="D611" t="s">
        <v>1596</v>
      </c>
      <c r="E611">
        <v>200</v>
      </c>
      <c r="F611">
        <v>4.4000000000000004</v>
      </c>
      <c r="G611">
        <v>1000</v>
      </c>
      <c r="H611" t="s">
        <v>1555</v>
      </c>
      <c r="I611" t="s">
        <v>1597</v>
      </c>
      <c r="J611">
        <v>46</v>
      </c>
    </row>
    <row r="612" spans="1:10" x14ac:dyDescent="0.3">
      <c r="A612">
        <v>25158</v>
      </c>
      <c r="B612" t="s">
        <v>1598</v>
      </c>
      <c r="C612" t="s">
        <v>91</v>
      </c>
      <c r="D612" t="s">
        <v>1599</v>
      </c>
      <c r="E612">
        <v>220</v>
      </c>
      <c r="F612">
        <v>4.0999999999999996</v>
      </c>
      <c r="G612">
        <v>50</v>
      </c>
      <c r="H612" t="s">
        <v>1600</v>
      </c>
      <c r="I612" t="s">
        <v>1601</v>
      </c>
      <c r="J612">
        <v>52</v>
      </c>
    </row>
    <row r="613" spans="1:10" x14ac:dyDescent="0.3">
      <c r="A613">
        <v>25164</v>
      </c>
      <c r="B613" t="s">
        <v>95</v>
      </c>
      <c r="C613" t="s">
        <v>91</v>
      </c>
      <c r="D613" t="s">
        <v>1602</v>
      </c>
      <c r="E613">
        <v>450</v>
      </c>
      <c r="F613">
        <v>4.4000000000000004</v>
      </c>
      <c r="G613">
        <v>50</v>
      </c>
      <c r="H613" t="s">
        <v>1603</v>
      </c>
      <c r="I613" t="s">
        <v>1604</v>
      </c>
      <c r="J613">
        <v>47</v>
      </c>
    </row>
    <row r="614" spans="1:10" x14ac:dyDescent="0.3">
      <c r="A614">
        <v>25222</v>
      </c>
      <c r="B614" t="s">
        <v>10</v>
      </c>
      <c r="C614" t="s">
        <v>11</v>
      </c>
      <c r="D614" t="s">
        <v>1605</v>
      </c>
      <c r="E614">
        <v>1100</v>
      </c>
      <c r="F614">
        <v>4.5</v>
      </c>
      <c r="G614">
        <v>1000</v>
      </c>
      <c r="H614" t="s">
        <v>1606</v>
      </c>
      <c r="I614" t="s">
        <v>1607</v>
      </c>
      <c r="J614">
        <v>64</v>
      </c>
    </row>
    <row r="615" spans="1:10" x14ac:dyDescent="0.3">
      <c r="A615">
        <v>25232</v>
      </c>
      <c r="B615" t="s">
        <v>1608</v>
      </c>
      <c r="C615" t="s">
        <v>68</v>
      </c>
      <c r="D615" t="s">
        <v>1609</v>
      </c>
      <c r="E615">
        <v>300</v>
      </c>
      <c r="F615">
        <v>3.7</v>
      </c>
      <c r="G615">
        <v>20</v>
      </c>
      <c r="H615" t="s">
        <v>1610</v>
      </c>
      <c r="I615" t="s">
        <v>1611</v>
      </c>
      <c r="J615">
        <v>65</v>
      </c>
    </row>
    <row r="616" spans="1:10" x14ac:dyDescent="0.3">
      <c r="A616">
        <v>25251</v>
      </c>
      <c r="B616" t="s">
        <v>99</v>
      </c>
      <c r="C616" t="s">
        <v>68</v>
      </c>
      <c r="D616" t="s">
        <v>1612</v>
      </c>
      <c r="E616">
        <v>400</v>
      </c>
      <c r="F616">
        <v>4.0999999999999996</v>
      </c>
      <c r="G616">
        <v>5000</v>
      </c>
      <c r="H616" t="s">
        <v>1613</v>
      </c>
      <c r="I616" t="s">
        <v>1614</v>
      </c>
      <c r="J616">
        <v>53</v>
      </c>
    </row>
    <row r="617" spans="1:10" x14ac:dyDescent="0.3">
      <c r="A617">
        <v>25288</v>
      </c>
      <c r="B617" t="s">
        <v>10</v>
      </c>
      <c r="C617" t="s">
        <v>11</v>
      </c>
      <c r="D617" t="s">
        <v>1615</v>
      </c>
      <c r="E617">
        <v>450</v>
      </c>
      <c r="F617">
        <v>3.6</v>
      </c>
      <c r="G617">
        <v>20</v>
      </c>
      <c r="H617" t="s">
        <v>1616</v>
      </c>
      <c r="I617" t="s">
        <v>14</v>
      </c>
      <c r="J617">
        <v>65</v>
      </c>
    </row>
    <row r="618" spans="1:10" x14ac:dyDescent="0.3">
      <c r="A618">
        <v>25312</v>
      </c>
      <c r="B618" t="s">
        <v>463</v>
      </c>
      <c r="C618" t="s">
        <v>463</v>
      </c>
      <c r="D618" t="s">
        <v>1617</v>
      </c>
      <c r="E618">
        <v>400</v>
      </c>
      <c r="F618">
        <v>4.0999999999999996</v>
      </c>
      <c r="G618">
        <v>50</v>
      </c>
      <c r="H618" t="s">
        <v>1618</v>
      </c>
      <c r="I618" t="s">
        <v>1619</v>
      </c>
      <c r="J618">
        <v>68</v>
      </c>
    </row>
    <row r="619" spans="1:10" x14ac:dyDescent="0.3">
      <c r="A619">
        <v>25443</v>
      </c>
      <c r="B619" t="s">
        <v>46</v>
      </c>
      <c r="C619" t="s">
        <v>11</v>
      </c>
      <c r="D619" t="s">
        <v>1620</v>
      </c>
      <c r="E619">
        <v>400</v>
      </c>
      <c r="F619">
        <v>4.2</v>
      </c>
      <c r="G619">
        <v>100</v>
      </c>
      <c r="H619" t="s">
        <v>19</v>
      </c>
      <c r="I619" t="s">
        <v>1621</v>
      </c>
      <c r="J619">
        <v>45</v>
      </c>
    </row>
    <row r="620" spans="1:10" x14ac:dyDescent="0.3">
      <c r="A620">
        <v>25522</v>
      </c>
      <c r="B620" t="s">
        <v>1622</v>
      </c>
      <c r="C620" t="s">
        <v>115</v>
      </c>
      <c r="D620" t="s">
        <v>1623</v>
      </c>
      <c r="E620">
        <v>350</v>
      </c>
      <c r="F620">
        <v>4.0999999999999996</v>
      </c>
      <c r="G620">
        <v>500</v>
      </c>
      <c r="H620" t="s">
        <v>1624</v>
      </c>
      <c r="I620" t="s">
        <v>1168</v>
      </c>
      <c r="J620">
        <v>77</v>
      </c>
    </row>
    <row r="621" spans="1:10" x14ac:dyDescent="0.3">
      <c r="A621">
        <v>25525</v>
      </c>
      <c r="B621" t="s">
        <v>1550</v>
      </c>
      <c r="C621" t="s">
        <v>115</v>
      </c>
      <c r="D621" t="s">
        <v>1625</v>
      </c>
      <c r="E621">
        <v>200</v>
      </c>
      <c r="F621">
        <v>3.6</v>
      </c>
      <c r="G621">
        <v>50</v>
      </c>
      <c r="H621" t="s">
        <v>19</v>
      </c>
      <c r="I621" t="s">
        <v>1550</v>
      </c>
      <c r="J621">
        <v>70</v>
      </c>
    </row>
    <row r="622" spans="1:10" x14ac:dyDescent="0.3">
      <c r="A622">
        <v>25562</v>
      </c>
      <c r="B622" t="s">
        <v>1626</v>
      </c>
      <c r="C622" t="s">
        <v>91</v>
      </c>
      <c r="D622" t="s">
        <v>1627</v>
      </c>
      <c r="E622">
        <v>750</v>
      </c>
      <c r="F622">
        <v>4.3</v>
      </c>
      <c r="G622">
        <v>20</v>
      </c>
      <c r="H622" t="s">
        <v>1014</v>
      </c>
      <c r="I622" t="s">
        <v>1628</v>
      </c>
      <c r="J622">
        <v>58</v>
      </c>
    </row>
    <row r="623" spans="1:10" x14ac:dyDescent="0.3">
      <c r="A623">
        <v>25622</v>
      </c>
      <c r="B623" t="s">
        <v>618</v>
      </c>
      <c r="C623" t="s">
        <v>189</v>
      </c>
      <c r="D623" t="s">
        <v>1629</v>
      </c>
      <c r="E623">
        <v>350</v>
      </c>
      <c r="F623">
        <v>4.0999999999999996</v>
      </c>
      <c r="G623">
        <v>20</v>
      </c>
      <c r="H623" t="s">
        <v>1163</v>
      </c>
      <c r="I623" t="s">
        <v>1630</v>
      </c>
      <c r="J623">
        <v>45</v>
      </c>
    </row>
    <row r="624" spans="1:10" x14ac:dyDescent="0.3">
      <c r="A624">
        <v>25633</v>
      </c>
      <c r="B624" t="s">
        <v>864</v>
      </c>
      <c r="C624" t="s">
        <v>91</v>
      </c>
      <c r="D624" t="s">
        <v>1629</v>
      </c>
      <c r="E624">
        <v>350</v>
      </c>
      <c r="F624">
        <v>4.3</v>
      </c>
      <c r="G624">
        <v>50</v>
      </c>
      <c r="H624" t="s">
        <v>1631</v>
      </c>
      <c r="I624" t="s">
        <v>1632</v>
      </c>
      <c r="J624">
        <v>47</v>
      </c>
    </row>
    <row r="625" spans="1:10" x14ac:dyDescent="0.3">
      <c r="A625">
        <v>25643</v>
      </c>
      <c r="B625" t="s">
        <v>515</v>
      </c>
      <c r="C625" t="s">
        <v>68</v>
      </c>
      <c r="D625" t="s">
        <v>1629</v>
      </c>
      <c r="E625">
        <v>350</v>
      </c>
      <c r="F625">
        <v>2.9</v>
      </c>
      <c r="G625">
        <v>80</v>
      </c>
      <c r="H625" t="s">
        <v>1633</v>
      </c>
      <c r="I625" t="s">
        <v>1634</v>
      </c>
      <c r="J625">
        <v>58</v>
      </c>
    </row>
    <row r="626" spans="1:10" x14ac:dyDescent="0.3">
      <c r="A626">
        <v>25726</v>
      </c>
      <c r="B626" t="s">
        <v>891</v>
      </c>
      <c r="C626" t="s">
        <v>463</v>
      </c>
      <c r="D626" t="s">
        <v>1635</v>
      </c>
      <c r="E626">
        <v>300</v>
      </c>
      <c r="F626">
        <v>4.0999999999999996</v>
      </c>
      <c r="G626">
        <v>500</v>
      </c>
      <c r="H626" t="s">
        <v>1636</v>
      </c>
      <c r="I626" t="s">
        <v>634</v>
      </c>
      <c r="J626">
        <v>41</v>
      </c>
    </row>
    <row r="627" spans="1:10" x14ac:dyDescent="0.3">
      <c r="A627">
        <v>25799</v>
      </c>
      <c r="B627" t="s">
        <v>1637</v>
      </c>
      <c r="C627" t="s">
        <v>68</v>
      </c>
      <c r="D627" t="s">
        <v>1638</v>
      </c>
      <c r="E627">
        <v>400</v>
      </c>
      <c r="F627">
        <v>4.0999999999999996</v>
      </c>
      <c r="G627">
        <v>20</v>
      </c>
      <c r="H627" t="s">
        <v>1639</v>
      </c>
      <c r="I627" t="s">
        <v>1640</v>
      </c>
      <c r="J627">
        <v>67</v>
      </c>
    </row>
    <row r="628" spans="1:10" x14ac:dyDescent="0.3">
      <c r="A628">
        <v>25804</v>
      </c>
      <c r="B628" t="s">
        <v>864</v>
      </c>
      <c r="C628" t="s">
        <v>91</v>
      </c>
      <c r="D628" t="s">
        <v>1641</v>
      </c>
      <c r="E628">
        <v>500</v>
      </c>
      <c r="F628">
        <v>2.9</v>
      </c>
      <c r="G628">
        <v>80</v>
      </c>
      <c r="H628" t="s">
        <v>1642</v>
      </c>
      <c r="I628" t="s">
        <v>864</v>
      </c>
      <c r="J628">
        <v>57</v>
      </c>
    </row>
    <row r="629" spans="1:10" x14ac:dyDescent="0.3">
      <c r="A629">
        <v>25833</v>
      </c>
      <c r="B629" t="s">
        <v>1455</v>
      </c>
      <c r="C629" t="s">
        <v>115</v>
      </c>
      <c r="D629" t="s">
        <v>1643</v>
      </c>
      <c r="E629">
        <v>250</v>
      </c>
      <c r="F629">
        <v>4.2</v>
      </c>
      <c r="G629">
        <v>20</v>
      </c>
      <c r="H629" t="s">
        <v>708</v>
      </c>
      <c r="I629" t="s">
        <v>1644</v>
      </c>
      <c r="J629">
        <v>59</v>
      </c>
    </row>
    <row r="630" spans="1:10" x14ac:dyDescent="0.3">
      <c r="A630">
        <v>25844</v>
      </c>
      <c r="B630" t="s">
        <v>261</v>
      </c>
      <c r="C630" t="s">
        <v>115</v>
      </c>
      <c r="D630" t="s">
        <v>1645</v>
      </c>
      <c r="E630">
        <v>800</v>
      </c>
      <c r="F630">
        <v>4.5999999999999996</v>
      </c>
      <c r="G630">
        <v>100</v>
      </c>
      <c r="H630" t="s">
        <v>830</v>
      </c>
      <c r="I630" t="s">
        <v>261</v>
      </c>
      <c r="J630">
        <v>47</v>
      </c>
    </row>
    <row r="631" spans="1:10" x14ac:dyDescent="0.3">
      <c r="A631">
        <v>25850</v>
      </c>
      <c r="B631" t="s">
        <v>350</v>
      </c>
      <c r="C631" t="s">
        <v>115</v>
      </c>
      <c r="D631" t="s">
        <v>1646</v>
      </c>
      <c r="E631">
        <v>200</v>
      </c>
      <c r="F631">
        <v>3.8</v>
      </c>
      <c r="G631">
        <v>50</v>
      </c>
      <c r="H631" t="s">
        <v>19</v>
      </c>
      <c r="I631" t="s">
        <v>350</v>
      </c>
      <c r="J631">
        <v>56</v>
      </c>
    </row>
    <row r="632" spans="1:10" x14ac:dyDescent="0.3">
      <c r="A632">
        <v>25923</v>
      </c>
      <c r="B632" t="s">
        <v>433</v>
      </c>
      <c r="C632" t="s">
        <v>115</v>
      </c>
      <c r="D632" t="s">
        <v>1647</v>
      </c>
      <c r="E632">
        <v>600</v>
      </c>
      <c r="F632">
        <v>2.9</v>
      </c>
      <c r="G632">
        <v>80</v>
      </c>
      <c r="H632" t="s">
        <v>1648</v>
      </c>
      <c r="I632" t="s">
        <v>433</v>
      </c>
      <c r="J632">
        <v>63</v>
      </c>
    </row>
    <row r="633" spans="1:10" x14ac:dyDescent="0.3">
      <c r="A633">
        <v>26122</v>
      </c>
      <c r="B633" t="s">
        <v>1649</v>
      </c>
      <c r="C633" t="s">
        <v>115</v>
      </c>
      <c r="D633" t="s">
        <v>1650</v>
      </c>
      <c r="E633">
        <v>200</v>
      </c>
      <c r="F633">
        <v>4</v>
      </c>
      <c r="G633">
        <v>20</v>
      </c>
      <c r="H633" t="s">
        <v>45</v>
      </c>
      <c r="I633" t="s">
        <v>1651</v>
      </c>
      <c r="J633">
        <v>56</v>
      </c>
    </row>
    <row r="634" spans="1:10" x14ac:dyDescent="0.3">
      <c r="A634">
        <v>26235</v>
      </c>
      <c r="B634" t="s">
        <v>230</v>
      </c>
      <c r="C634" t="s">
        <v>91</v>
      </c>
      <c r="D634" t="s">
        <v>1652</v>
      </c>
      <c r="E634">
        <v>650</v>
      </c>
      <c r="F634">
        <v>4.3</v>
      </c>
      <c r="G634">
        <v>20</v>
      </c>
      <c r="H634" t="s">
        <v>1653</v>
      </c>
      <c r="I634" t="s">
        <v>237</v>
      </c>
      <c r="J634">
        <v>45</v>
      </c>
    </row>
    <row r="635" spans="1:10" x14ac:dyDescent="0.3">
      <c r="A635">
        <v>26301</v>
      </c>
      <c r="B635" t="s">
        <v>1654</v>
      </c>
      <c r="C635" t="s">
        <v>68</v>
      </c>
      <c r="D635" t="s">
        <v>1655</v>
      </c>
      <c r="E635">
        <v>400</v>
      </c>
      <c r="F635">
        <v>4.2</v>
      </c>
      <c r="G635">
        <v>50</v>
      </c>
      <c r="H635" t="s">
        <v>1656</v>
      </c>
      <c r="I635" t="s">
        <v>1657</v>
      </c>
      <c r="J635">
        <v>56</v>
      </c>
    </row>
    <row r="636" spans="1:10" x14ac:dyDescent="0.3">
      <c r="A636">
        <v>26418</v>
      </c>
      <c r="B636" t="s">
        <v>285</v>
      </c>
      <c r="C636" t="s">
        <v>115</v>
      </c>
      <c r="D636" t="s">
        <v>1658</v>
      </c>
      <c r="E636">
        <v>600</v>
      </c>
      <c r="F636">
        <v>4.4000000000000004</v>
      </c>
      <c r="G636">
        <v>50</v>
      </c>
      <c r="H636" t="s">
        <v>1659</v>
      </c>
      <c r="I636" t="s">
        <v>1660</v>
      </c>
      <c r="J636">
        <v>49</v>
      </c>
    </row>
    <row r="637" spans="1:10" x14ac:dyDescent="0.3">
      <c r="A637">
        <v>26467</v>
      </c>
      <c r="B637" t="s">
        <v>188</v>
      </c>
      <c r="C637" t="s">
        <v>189</v>
      </c>
      <c r="D637" t="s">
        <v>1661</v>
      </c>
      <c r="E637">
        <v>400</v>
      </c>
      <c r="F637">
        <v>4.7</v>
      </c>
      <c r="G637">
        <v>50</v>
      </c>
      <c r="H637" t="s">
        <v>1662</v>
      </c>
      <c r="I637" t="s">
        <v>1663</v>
      </c>
      <c r="J637">
        <v>67</v>
      </c>
    </row>
    <row r="638" spans="1:10" x14ac:dyDescent="0.3">
      <c r="A638">
        <v>26468</v>
      </c>
      <c r="B638" t="s">
        <v>1664</v>
      </c>
      <c r="C638" t="s">
        <v>189</v>
      </c>
      <c r="D638" t="s">
        <v>1665</v>
      </c>
      <c r="E638">
        <v>350</v>
      </c>
      <c r="F638">
        <v>4</v>
      </c>
      <c r="G638">
        <v>100</v>
      </c>
      <c r="H638" t="s">
        <v>1666</v>
      </c>
      <c r="I638" t="s">
        <v>1667</v>
      </c>
      <c r="J638">
        <v>53</v>
      </c>
    </row>
    <row r="639" spans="1:10" x14ac:dyDescent="0.3">
      <c r="A639">
        <v>26517</v>
      </c>
      <c r="B639" t="s">
        <v>1668</v>
      </c>
      <c r="C639" t="s">
        <v>189</v>
      </c>
      <c r="D639" t="s">
        <v>1669</v>
      </c>
      <c r="E639">
        <v>250</v>
      </c>
      <c r="F639">
        <v>2.9</v>
      </c>
      <c r="G639">
        <v>80</v>
      </c>
      <c r="H639" t="s">
        <v>1670</v>
      </c>
      <c r="I639" t="s">
        <v>704</v>
      </c>
      <c r="J639">
        <v>85</v>
      </c>
    </row>
    <row r="640" spans="1:10" x14ac:dyDescent="0.3">
      <c r="A640">
        <v>26618</v>
      </c>
      <c r="B640" t="s">
        <v>734</v>
      </c>
      <c r="C640" t="s">
        <v>463</v>
      </c>
      <c r="D640" t="s">
        <v>1671</v>
      </c>
      <c r="E640">
        <v>300</v>
      </c>
      <c r="F640">
        <v>4.0999999999999996</v>
      </c>
      <c r="G640">
        <v>100</v>
      </c>
      <c r="H640" t="s">
        <v>1672</v>
      </c>
      <c r="I640" t="s">
        <v>1107</v>
      </c>
      <c r="J640">
        <v>62</v>
      </c>
    </row>
    <row r="641" spans="1:10" x14ac:dyDescent="0.3">
      <c r="A641">
        <v>26619</v>
      </c>
      <c r="B641" t="s">
        <v>952</v>
      </c>
      <c r="C641" t="s">
        <v>463</v>
      </c>
      <c r="D641" t="s">
        <v>1673</v>
      </c>
      <c r="E641">
        <v>400</v>
      </c>
      <c r="F641">
        <v>3.9</v>
      </c>
      <c r="G641">
        <v>100</v>
      </c>
      <c r="H641" t="s">
        <v>1674</v>
      </c>
      <c r="I641" t="s">
        <v>1675</v>
      </c>
      <c r="J641">
        <v>44</v>
      </c>
    </row>
    <row r="642" spans="1:10" x14ac:dyDescent="0.3">
      <c r="A642">
        <v>26723</v>
      </c>
      <c r="B642" t="s">
        <v>745</v>
      </c>
      <c r="C642" t="s">
        <v>383</v>
      </c>
      <c r="D642" t="s">
        <v>1118</v>
      </c>
      <c r="E642">
        <v>400</v>
      </c>
      <c r="F642">
        <v>4.3</v>
      </c>
      <c r="G642">
        <v>100</v>
      </c>
      <c r="H642" t="s">
        <v>1676</v>
      </c>
      <c r="I642" t="s">
        <v>1677</v>
      </c>
      <c r="J642">
        <v>35</v>
      </c>
    </row>
    <row r="643" spans="1:10" x14ac:dyDescent="0.3">
      <c r="A643">
        <v>26814</v>
      </c>
      <c r="B643" t="s">
        <v>75</v>
      </c>
      <c r="C643" t="s">
        <v>11</v>
      </c>
      <c r="D643" t="s">
        <v>1678</v>
      </c>
      <c r="E643">
        <v>400</v>
      </c>
      <c r="F643">
        <v>3.9</v>
      </c>
      <c r="G643">
        <v>50</v>
      </c>
      <c r="H643" t="s">
        <v>1193</v>
      </c>
      <c r="I643" t="s">
        <v>1679</v>
      </c>
      <c r="J643">
        <v>45</v>
      </c>
    </row>
    <row r="644" spans="1:10" x14ac:dyDescent="0.3">
      <c r="A644">
        <v>26865</v>
      </c>
      <c r="B644" t="s">
        <v>1431</v>
      </c>
      <c r="C644" t="s">
        <v>115</v>
      </c>
      <c r="D644" t="s">
        <v>1680</v>
      </c>
      <c r="E644">
        <v>300</v>
      </c>
      <c r="F644">
        <v>2.9</v>
      </c>
      <c r="G644">
        <v>80</v>
      </c>
      <c r="H644" t="s">
        <v>45</v>
      </c>
      <c r="I644" t="s">
        <v>677</v>
      </c>
      <c r="J644">
        <v>65</v>
      </c>
    </row>
    <row r="645" spans="1:10" x14ac:dyDescent="0.3">
      <c r="A645">
        <v>26869</v>
      </c>
      <c r="B645" t="s">
        <v>367</v>
      </c>
      <c r="C645" t="s">
        <v>115</v>
      </c>
      <c r="D645" t="s">
        <v>1681</v>
      </c>
      <c r="E645">
        <v>600</v>
      </c>
      <c r="F645">
        <v>2.9</v>
      </c>
      <c r="G645">
        <v>80</v>
      </c>
      <c r="H645" t="s">
        <v>1682</v>
      </c>
      <c r="I645" t="s">
        <v>261</v>
      </c>
      <c r="J645">
        <v>61</v>
      </c>
    </row>
    <row r="646" spans="1:10" x14ac:dyDescent="0.3">
      <c r="A646">
        <v>26901</v>
      </c>
      <c r="B646" t="s">
        <v>360</v>
      </c>
      <c r="C646" t="s">
        <v>115</v>
      </c>
      <c r="D646" t="s">
        <v>1683</v>
      </c>
      <c r="E646">
        <v>350</v>
      </c>
      <c r="F646">
        <v>4.2</v>
      </c>
      <c r="G646">
        <v>20</v>
      </c>
      <c r="H646" t="s">
        <v>45</v>
      </c>
      <c r="I646" t="s">
        <v>403</v>
      </c>
      <c r="J646">
        <v>37</v>
      </c>
    </row>
    <row r="647" spans="1:10" x14ac:dyDescent="0.3">
      <c r="A647">
        <v>26919</v>
      </c>
      <c r="B647" t="s">
        <v>1550</v>
      </c>
      <c r="C647" t="s">
        <v>115</v>
      </c>
      <c r="D647" t="s">
        <v>1684</v>
      </c>
      <c r="E647">
        <v>500</v>
      </c>
      <c r="F647">
        <v>4</v>
      </c>
      <c r="G647">
        <v>100</v>
      </c>
      <c r="H647" t="s">
        <v>1685</v>
      </c>
      <c r="I647" t="s">
        <v>1550</v>
      </c>
      <c r="J647">
        <v>71</v>
      </c>
    </row>
    <row r="648" spans="1:10" x14ac:dyDescent="0.3">
      <c r="A648">
        <v>26925</v>
      </c>
      <c r="B648" t="s">
        <v>1686</v>
      </c>
      <c r="C648" t="s">
        <v>189</v>
      </c>
      <c r="D648" t="s">
        <v>1687</v>
      </c>
      <c r="E648">
        <v>250</v>
      </c>
      <c r="F648">
        <v>3.9</v>
      </c>
      <c r="G648">
        <v>100</v>
      </c>
      <c r="H648" t="s">
        <v>39</v>
      </c>
      <c r="I648" t="s">
        <v>1688</v>
      </c>
      <c r="J648">
        <v>77</v>
      </c>
    </row>
    <row r="649" spans="1:10" x14ac:dyDescent="0.3">
      <c r="A649">
        <v>27077</v>
      </c>
      <c r="B649" t="s">
        <v>1689</v>
      </c>
      <c r="C649" t="s">
        <v>68</v>
      </c>
      <c r="D649" t="s">
        <v>1690</v>
      </c>
      <c r="E649">
        <v>300</v>
      </c>
      <c r="F649">
        <v>4.2</v>
      </c>
      <c r="G649">
        <v>1000</v>
      </c>
      <c r="H649" t="s">
        <v>1691</v>
      </c>
      <c r="I649" t="s">
        <v>1692</v>
      </c>
      <c r="J649">
        <v>65</v>
      </c>
    </row>
    <row r="650" spans="1:10" x14ac:dyDescent="0.3">
      <c r="A650">
        <v>27081</v>
      </c>
      <c r="B650" t="s">
        <v>83</v>
      </c>
      <c r="C650" t="s">
        <v>68</v>
      </c>
      <c r="D650" t="s">
        <v>1693</v>
      </c>
      <c r="E650">
        <v>1000</v>
      </c>
      <c r="F650">
        <v>4.0999999999999996</v>
      </c>
      <c r="G650">
        <v>50</v>
      </c>
      <c r="H650" t="s">
        <v>1694</v>
      </c>
      <c r="I650" t="s">
        <v>835</v>
      </c>
      <c r="J650">
        <v>62</v>
      </c>
    </row>
    <row r="651" spans="1:10" x14ac:dyDescent="0.3">
      <c r="A651">
        <v>27259</v>
      </c>
      <c r="B651" t="s">
        <v>188</v>
      </c>
      <c r="C651" t="s">
        <v>189</v>
      </c>
      <c r="D651" t="s">
        <v>1695</v>
      </c>
      <c r="E651">
        <v>1200</v>
      </c>
      <c r="F651">
        <v>4.3</v>
      </c>
      <c r="G651">
        <v>100</v>
      </c>
      <c r="H651" t="s">
        <v>639</v>
      </c>
      <c r="I651" t="s">
        <v>1696</v>
      </c>
      <c r="J651">
        <v>61</v>
      </c>
    </row>
    <row r="652" spans="1:10" x14ac:dyDescent="0.3">
      <c r="A652">
        <v>27265</v>
      </c>
      <c r="B652" t="s">
        <v>1697</v>
      </c>
      <c r="C652" t="s">
        <v>189</v>
      </c>
      <c r="D652" t="s">
        <v>1698</v>
      </c>
      <c r="E652">
        <v>1000</v>
      </c>
      <c r="F652">
        <v>2.9</v>
      </c>
      <c r="G652">
        <v>80</v>
      </c>
      <c r="H652" t="s">
        <v>1699</v>
      </c>
      <c r="I652" t="s">
        <v>1700</v>
      </c>
      <c r="J652">
        <v>68</v>
      </c>
    </row>
    <row r="653" spans="1:10" x14ac:dyDescent="0.3">
      <c r="A653">
        <v>27274</v>
      </c>
      <c r="B653" t="s">
        <v>156</v>
      </c>
      <c r="C653" t="s">
        <v>115</v>
      </c>
      <c r="D653" t="s">
        <v>1701</v>
      </c>
      <c r="E653">
        <v>300</v>
      </c>
      <c r="F653">
        <v>4.5999999999999996</v>
      </c>
      <c r="G653">
        <v>100</v>
      </c>
      <c r="H653" t="s">
        <v>928</v>
      </c>
      <c r="I653" t="s">
        <v>1702</v>
      </c>
      <c r="J653">
        <v>49</v>
      </c>
    </row>
    <row r="654" spans="1:10" x14ac:dyDescent="0.3">
      <c r="A654">
        <v>27405</v>
      </c>
      <c r="B654" t="s">
        <v>90</v>
      </c>
      <c r="C654" t="s">
        <v>91</v>
      </c>
      <c r="D654" t="s">
        <v>1703</v>
      </c>
      <c r="E654">
        <v>500</v>
      </c>
      <c r="F654">
        <v>4.4000000000000004</v>
      </c>
      <c r="G654">
        <v>50</v>
      </c>
      <c r="H654" t="s">
        <v>695</v>
      </c>
      <c r="I654" t="s">
        <v>1704</v>
      </c>
      <c r="J654">
        <v>55</v>
      </c>
    </row>
    <row r="655" spans="1:10" x14ac:dyDescent="0.3">
      <c r="A655">
        <v>27552</v>
      </c>
      <c r="B655" t="s">
        <v>433</v>
      </c>
      <c r="C655" t="s">
        <v>115</v>
      </c>
      <c r="D655" t="s">
        <v>1705</v>
      </c>
      <c r="E655">
        <v>200</v>
      </c>
      <c r="F655">
        <v>4.3</v>
      </c>
      <c r="G655">
        <v>50</v>
      </c>
      <c r="H655" t="s">
        <v>617</v>
      </c>
      <c r="I655" t="s">
        <v>433</v>
      </c>
      <c r="J655">
        <v>52</v>
      </c>
    </row>
    <row r="656" spans="1:10" x14ac:dyDescent="0.3">
      <c r="A656">
        <v>27658</v>
      </c>
      <c r="B656" t="s">
        <v>1412</v>
      </c>
      <c r="C656" t="s">
        <v>383</v>
      </c>
      <c r="D656" t="s">
        <v>1706</v>
      </c>
      <c r="E656">
        <v>200</v>
      </c>
      <c r="F656">
        <v>3.5</v>
      </c>
      <c r="G656">
        <v>20</v>
      </c>
      <c r="H656" t="s">
        <v>1707</v>
      </c>
      <c r="I656" t="s">
        <v>1708</v>
      </c>
      <c r="J656">
        <v>73</v>
      </c>
    </row>
    <row r="657" spans="1:10" x14ac:dyDescent="0.3">
      <c r="A657">
        <v>27665</v>
      </c>
      <c r="B657" t="s">
        <v>332</v>
      </c>
      <c r="C657" t="s">
        <v>68</v>
      </c>
      <c r="D657" t="s">
        <v>1709</v>
      </c>
      <c r="E657">
        <v>200</v>
      </c>
      <c r="F657">
        <v>4.3</v>
      </c>
      <c r="G657">
        <v>1000</v>
      </c>
      <c r="H657" t="s">
        <v>1710</v>
      </c>
      <c r="I657" t="s">
        <v>1711</v>
      </c>
      <c r="J657">
        <v>30</v>
      </c>
    </row>
    <row r="658" spans="1:10" x14ac:dyDescent="0.3">
      <c r="A658">
        <v>27677</v>
      </c>
      <c r="B658" t="s">
        <v>156</v>
      </c>
      <c r="C658" t="s">
        <v>11</v>
      </c>
      <c r="D658" t="s">
        <v>1712</v>
      </c>
      <c r="E658">
        <v>400</v>
      </c>
      <c r="F658">
        <v>4.4000000000000004</v>
      </c>
      <c r="G658">
        <v>1000</v>
      </c>
      <c r="H658" t="s">
        <v>1713</v>
      </c>
      <c r="I658" t="s">
        <v>1714</v>
      </c>
      <c r="J658">
        <v>32</v>
      </c>
    </row>
    <row r="659" spans="1:10" x14ac:dyDescent="0.3">
      <c r="A659">
        <v>27690</v>
      </c>
      <c r="B659" t="s">
        <v>1715</v>
      </c>
      <c r="C659" t="s">
        <v>68</v>
      </c>
      <c r="D659" t="s">
        <v>1716</v>
      </c>
      <c r="E659">
        <v>350</v>
      </c>
      <c r="F659">
        <v>2.9</v>
      </c>
      <c r="G659">
        <v>80</v>
      </c>
      <c r="H659" t="s">
        <v>1717</v>
      </c>
      <c r="I659" t="s">
        <v>1718</v>
      </c>
      <c r="J659">
        <v>37</v>
      </c>
    </row>
    <row r="660" spans="1:10" x14ac:dyDescent="0.3">
      <c r="A660">
        <v>27739</v>
      </c>
      <c r="B660" t="s">
        <v>655</v>
      </c>
      <c r="C660" t="s">
        <v>68</v>
      </c>
      <c r="D660" t="s">
        <v>1719</v>
      </c>
      <c r="E660">
        <v>150</v>
      </c>
      <c r="F660">
        <v>4.5</v>
      </c>
      <c r="G660">
        <v>1000</v>
      </c>
      <c r="H660" t="s">
        <v>617</v>
      </c>
      <c r="I660" t="s">
        <v>394</v>
      </c>
      <c r="J660">
        <v>35</v>
      </c>
    </row>
    <row r="661" spans="1:10" x14ac:dyDescent="0.3">
      <c r="A661">
        <v>27926</v>
      </c>
      <c r="B661" t="s">
        <v>276</v>
      </c>
      <c r="C661" t="s">
        <v>115</v>
      </c>
      <c r="D661" t="s">
        <v>1720</v>
      </c>
      <c r="E661">
        <v>300</v>
      </c>
      <c r="F661">
        <v>4.5</v>
      </c>
      <c r="G661">
        <v>500</v>
      </c>
      <c r="H661" t="s">
        <v>184</v>
      </c>
      <c r="I661" t="s">
        <v>276</v>
      </c>
      <c r="J661">
        <v>45</v>
      </c>
    </row>
    <row r="662" spans="1:10" x14ac:dyDescent="0.3">
      <c r="A662">
        <v>27934</v>
      </c>
      <c r="B662" t="s">
        <v>114</v>
      </c>
      <c r="C662" t="s">
        <v>115</v>
      </c>
      <c r="D662" t="s">
        <v>1721</v>
      </c>
      <c r="E662">
        <v>200</v>
      </c>
      <c r="F662">
        <v>4.0999999999999996</v>
      </c>
      <c r="G662">
        <v>500</v>
      </c>
      <c r="H662" t="s">
        <v>1722</v>
      </c>
      <c r="I662" t="s">
        <v>1723</v>
      </c>
      <c r="J662">
        <v>60</v>
      </c>
    </row>
    <row r="663" spans="1:10" x14ac:dyDescent="0.3">
      <c r="A663">
        <v>27963</v>
      </c>
      <c r="B663" t="s">
        <v>188</v>
      </c>
      <c r="C663" t="s">
        <v>189</v>
      </c>
      <c r="D663" t="s">
        <v>1724</v>
      </c>
      <c r="E663">
        <v>300</v>
      </c>
      <c r="F663">
        <v>4.3</v>
      </c>
      <c r="G663">
        <v>500</v>
      </c>
      <c r="H663" t="s">
        <v>1128</v>
      </c>
      <c r="I663" t="s">
        <v>1725</v>
      </c>
      <c r="J663">
        <v>60</v>
      </c>
    </row>
    <row r="664" spans="1:10" x14ac:dyDescent="0.3">
      <c r="A664">
        <v>27974</v>
      </c>
      <c r="B664" t="s">
        <v>1726</v>
      </c>
      <c r="C664" t="s">
        <v>189</v>
      </c>
      <c r="D664" t="s">
        <v>1727</v>
      </c>
      <c r="E664">
        <v>120</v>
      </c>
      <c r="F664">
        <v>4.4000000000000004</v>
      </c>
      <c r="G664">
        <v>100</v>
      </c>
      <c r="H664" t="s">
        <v>184</v>
      </c>
      <c r="I664" t="s">
        <v>1728</v>
      </c>
      <c r="J664">
        <v>81</v>
      </c>
    </row>
    <row r="665" spans="1:10" x14ac:dyDescent="0.3">
      <c r="A665">
        <v>27991</v>
      </c>
      <c r="B665" t="s">
        <v>679</v>
      </c>
      <c r="C665" t="s">
        <v>463</v>
      </c>
      <c r="D665" t="s">
        <v>1729</v>
      </c>
      <c r="E665">
        <v>1400</v>
      </c>
      <c r="F665">
        <v>2.9</v>
      </c>
      <c r="G665">
        <v>80</v>
      </c>
      <c r="H665" t="s">
        <v>1730</v>
      </c>
      <c r="I665" t="s">
        <v>634</v>
      </c>
      <c r="J665">
        <v>84</v>
      </c>
    </row>
    <row r="666" spans="1:10" x14ac:dyDescent="0.3">
      <c r="A666">
        <v>28020</v>
      </c>
      <c r="B666" t="s">
        <v>90</v>
      </c>
      <c r="C666" t="s">
        <v>91</v>
      </c>
      <c r="D666" t="s">
        <v>1731</v>
      </c>
      <c r="E666">
        <v>450</v>
      </c>
      <c r="F666">
        <v>3.7</v>
      </c>
      <c r="G666">
        <v>50</v>
      </c>
      <c r="H666" t="s">
        <v>1732</v>
      </c>
      <c r="I666" t="s">
        <v>1531</v>
      </c>
      <c r="J666">
        <v>56</v>
      </c>
    </row>
    <row r="667" spans="1:10" x14ac:dyDescent="0.3">
      <c r="A667">
        <v>28037</v>
      </c>
      <c r="B667" t="s">
        <v>690</v>
      </c>
      <c r="C667" t="s">
        <v>383</v>
      </c>
      <c r="D667" t="s">
        <v>1733</v>
      </c>
      <c r="E667">
        <v>250</v>
      </c>
      <c r="F667">
        <v>3.5</v>
      </c>
      <c r="G667">
        <v>50</v>
      </c>
      <c r="H667" t="s">
        <v>1734</v>
      </c>
      <c r="I667" t="s">
        <v>686</v>
      </c>
      <c r="J667">
        <v>56</v>
      </c>
    </row>
    <row r="668" spans="1:10" x14ac:dyDescent="0.3">
      <c r="A668">
        <v>28067</v>
      </c>
      <c r="B668" t="s">
        <v>83</v>
      </c>
      <c r="C668" t="s">
        <v>68</v>
      </c>
      <c r="D668" t="s">
        <v>1735</v>
      </c>
      <c r="E668">
        <v>1000</v>
      </c>
      <c r="F668">
        <v>4.2</v>
      </c>
      <c r="G668">
        <v>50</v>
      </c>
      <c r="H668" t="s">
        <v>1325</v>
      </c>
      <c r="I668" t="s">
        <v>1736</v>
      </c>
      <c r="J668">
        <v>66</v>
      </c>
    </row>
    <row r="669" spans="1:10" x14ac:dyDescent="0.3">
      <c r="A669">
        <v>28135</v>
      </c>
      <c r="B669" t="s">
        <v>1737</v>
      </c>
      <c r="C669" t="s">
        <v>91</v>
      </c>
      <c r="D669" t="s">
        <v>1738</v>
      </c>
      <c r="E669">
        <v>350</v>
      </c>
      <c r="F669">
        <v>2.9</v>
      </c>
      <c r="G669">
        <v>80</v>
      </c>
      <c r="H669" t="s">
        <v>1739</v>
      </c>
      <c r="I669" t="s">
        <v>1598</v>
      </c>
      <c r="J669">
        <v>54</v>
      </c>
    </row>
    <row r="670" spans="1:10" x14ac:dyDescent="0.3">
      <c r="A670">
        <v>28305</v>
      </c>
      <c r="B670" t="s">
        <v>433</v>
      </c>
      <c r="C670" t="s">
        <v>115</v>
      </c>
      <c r="D670" t="s">
        <v>1740</v>
      </c>
      <c r="E670">
        <v>1100</v>
      </c>
      <c r="F670">
        <v>4</v>
      </c>
      <c r="G670">
        <v>20</v>
      </c>
      <c r="H670" t="s">
        <v>1741</v>
      </c>
      <c r="I670" t="s">
        <v>1742</v>
      </c>
      <c r="J670">
        <v>72</v>
      </c>
    </row>
    <row r="671" spans="1:10" x14ac:dyDescent="0.3">
      <c r="A671">
        <v>28316</v>
      </c>
      <c r="B671" t="s">
        <v>1743</v>
      </c>
      <c r="C671" t="s">
        <v>115</v>
      </c>
      <c r="D671" t="s">
        <v>1744</v>
      </c>
      <c r="E671">
        <v>600</v>
      </c>
      <c r="F671">
        <v>4.4000000000000004</v>
      </c>
      <c r="G671">
        <v>20</v>
      </c>
      <c r="H671" t="s">
        <v>429</v>
      </c>
      <c r="I671" t="s">
        <v>1743</v>
      </c>
      <c r="J671">
        <v>46</v>
      </c>
    </row>
    <row r="672" spans="1:10" x14ac:dyDescent="0.3">
      <c r="A672">
        <v>28358</v>
      </c>
      <c r="B672" t="s">
        <v>618</v>
      </c>
      <c r="C672" t="s">
        <v>189</v>
      </c>
      <c r="D672" t="s">
        <v>1745</v>
      </c>
      <c r="E672">
        <v>1200</v>
      </c>
      <c r="F672">
        <v>4.4000000000000004</v>
      </c>
      <c r="G672">
        <v>20</v>
      </c>
      <c r="H672" t="s">
        <v>19</v>
      </c>
      <c r="I672" t="s">
        <v>1746</v>
      </c>
      <c r="J672">
        <v>52</v>
      </c>
    </row>
    <row r="673" spans="1:10" x14ac:dyDescent="0.3">
      <c r="A673">
        <v>28365</v>
      </c>
      <c r="B673" t="s">
        <v>189</v>
      </c>
      <c r="C673" t="s">
        <v>189</v>
      </c>
      <c r="D673" t="s">
        <v>1747</v>
      </c>
      <c r="E673">
        <v>300</v>
      </c>
      <c r="F673">
        <v>4</v>
      </c>
      <c r="G673">
        <v>1000</v>
      </c>
      <c r="H673" t="s">
        <v>1748</v>
      </c>
      <c r="I673" t="s">
        <v>1749</v>
      </c>
      <c r="J673">
        <v>76</v>
      </c>
    </row>
    <row r="674" spans="1:10" x14ac:dyDescent="0.3">
      <c r="A674">
        <v>28370</v>
      </c>
      <c r="B674" t="s">
        <v>1750</v>
      </c>
      <c r="C674" t="s">
        <v>189</v>
      </c>
      <c r="D674" t="s">
        <v>1751</v>
      </c>
      <c r="E674">
        <v>400</v>
      </c>
      <c r="F674">
        <v>4.2</v>
      </c>
      <c r="G674">
        <v>50</v>
      </c>
      <c r="H674" t="s">
        <v>1752</v>
      </c>
      <c r="I674" t="s">
        <v>1753</v>
      </c>
      <c r="J674">
        <v>81</v>
      </c>
    </row>
    <row r="675" spans="1:10" x14ac:dyDescent="0.3">
      <c r="A675">
        <v>28376</v>
      </c>
      <c r="B675" t="s">
        <v>1002</v>
      </c>
      <c r="C675" t="s">
        <v>463</v>
      </c>
      <c r="D675" t="s">
        <v>1754</v>
      </c>
      <c r="E675">
        <v>300</v>
      </c>
      <c r="F675">
        <v>4</v>
      </c>
      <c r="G675">
        <v>100</v>
      </c>
      <c r="H675" t="s">
        <v>1755</v>
      </c>
      <c r="I675" t="s">
        <v>1756</v>
      </c>
      <c r="J675">
        <v>33</v>
      </c>
    </row>
    <row r="676" spans="1:10" x14ac:dyDescent="0.3">
      <c r="A676">
        <v>28378</v>
      </c>
      <c r="B676" t="s">
        <v>1757</v>
      </c>
      <c r="C676" t="s">
        <v>189</v>
      </c>
      <c r="D676" t="s">
        <v>1758</v>
      </c>
      <c r="E676">
        <v>300</v>
      </c>
      <c r="F676">
        <v>4</v>
      </c>
      <c r="G676">
        <v>500</v>
      </c>
      <c r="H676" t="s">
        <v>1759</v>
      </c>
      <c r="I676" t="s">
        <v>1760</v>
      </c>
      <c r="J676">
        <v>81</v>
      </c>
    </row>
    <row r="677" spans="1:10" x14ac:dyDescent="0.3">
      <c r="A677">
        <v>28405</v>
      </c>
      <c r="B677" t="s">
        <v>505</v>
      </c>
      <c r="C677" t="s">
        <v>91</v>
      </c>
      <c r="D677" t="s">
        <v>1761</v>
      </c>
      <c r="E677">
        <v>250</v>
      </c>
      <c r="F677">
        <v>4.0999999999999996</v>
      </c>
      <c r="G677">
        <v>1000</v>
      </c>
      <c r="H677" t="s">
        <v>1762</v>
      </c>
      <c r="I677" t="s">
        <v>1085</v>
      </c>
      <c r="J677">
        <v>32</v>
      </c>
    </row>
    <row r="678" spans="1:10" x14ac:dyDescent="0.3">
      <c r="A678">
        <v>28416</v>
      </c>
      <c r="B678" t="s">
        <v>90</v>
      </c>
      <c r="C678" t="s">
        <v>91</v>
      </c>
      <c r="D678" t="s">
        <v>1763</v>
      </c>
      <c r="E678">
        <v>200</v>
      </c>
      <c r="F678">
        <v>4.2</v>
      </c>
      <c r="G678">
        <v>100</v>
      </c>
      <c r="H678" t="s">
        <v>1764</v>
      </c>
      <c r="I678" t="s">
        <v>1765</v>
      </c>
      <c r="J678">
        <v>60</v>
      </c>
    </row>
    <row r="679" spans="1:10" x14ac:dyDescent="0.3">
      <c r="A679">
        <v>28541</v>
      </c>
      <c r="B679" t="s">
        <v>83</v>
      </c>
      <c r="C679" t="s">
        <v>68</v>
      </c>
      <c r="D679" t="s">
        <v>1766</v>
      </c>
      <c r="E679">
        <v>300</v>
      </c>
      <c r="F679">
        <v>4.3</v>
      </c>
      <c r="G679">
        <v>100</v>
      </c>
      <c r="H679" t="s">
        <v>1767</v>
      </c>
      <c r="I679" t="s">
        <v>83</v>
      </c>
      <c r="J679">
        <v>59</v>
      </c>
    </row>
    <row r="680" spans="1:10" x14ac:dyDescent="0.3">
      <c r="A680">
        <v>28567</v>
      </c>
      <c r="B680" t="s">
        <v>864</v>
      </c>
      <c r="C680" t="s">
        <v>91</v>
      </c>
      <c r="D680" t="s">
        <v>1768</v>
      </c>
      <c r="E680">
        <v>450</v>
      </c>
      <c r="F680">
        <v>2.9</v>
      </c>
      <c r="G680">
        <v>80</v>
      </c>
      <c r="H680" t="s">
        <v>1453</v>
      </c>
      <c r="I680" t="s">
        <v>1769</v>
      </c>
      <c r="J680">
        <v>65</v>
      </c>
    </row>
    <row r="681" spans="1:10" x14ac:dyDescent="0.3">
      <c r="A681">
        <v>28570</v>
      </c>
      <c r="B681" t="s">
        <v>10</v>
      </c>
      <c r="C681" t="s">
        <v>11</v>
      </c>
      <c r="D681" t="s">
        <v>1770</v>
      </c>
      <c r="E681">
        <v>193</v>
      </c>
      <c r="F681">
        <v>4.0999999999999996</v>
      </c>
      <c r="G681">
        <v>500</v>
      </c>
      <c r="H681" t="s">
        <v>1214</v>
      </c>
      <c r="I681" t="s">
        <v>1771</v>
      </c>
      <c r="J681">
        <v>54</v>
      </c>
    </row>
    <row r="682" spans="1:10" x14ac:dyDescent="0.3">
      <c r="A682">
        <v>28721</v>
      </c>
      <c r="B682" t="s">
        <v>505</v>
      </c>
      <c r="C682" t="s">
        <v>91</v>
      </c>
      <c r="D682" t="s">
        <v>1373</v>
      </c>
      <c r="E682">
        <v>600</v>
      </c>
      <c r="F682">
        <v>3.8</v>
      </c>
      <c r="G682">
        <v>100</v>
      </c>
      <c r="H682" t="s">
        <v>1356</v>
      </c>
      <c r="I682" t="s">
        <v>1085</v>
      </c>
      <c r="J682">
        <v>37</v>
      </c>
    </row>
    <row r="683" spans="1:10" x14ac:dyDescent="0.3">
      <c r="A683">
        <v>28768</v>
      </c>
      <c r="B683" t="s">
        <v>781</v>
      </c>
      <c r="C683" t="s">
        <v>68</v>
      </c>
      <c r="D683" t="s">
        <v>1533</v>
      </c>
      <c r="E683">
        <v>400</v>
      </c>
      <c r="F683">
        <v>4.4000000000000004</v>
      </c>
      <c r="G683">
        <v>100</v>
      </c>
      <c r="H683" t="s">
        <v>837</v>
      </c>
      <c r="I683" t="s">
        <v>1772</v>
      </c>
      <c r="J683">
        <v>30</v>
      </c>
    </row>
    <row r="684" spans="1:10" x14ac:dyDescent="0.3">
      <c r="A684">
        <v>28854</v>
      </c>
      <c r="B684" t="s">
        <v>261</v>
      </c>
      <c r="C684" t="s">
        <v>115</v>
      </c>
      <c r="D684" t="s">
        <v>1773</v>
      </c>
      <c r="E684">
        <v>200</v>
      </c>
      <c r="F684">
        <v>4.3</v>
      </c>
      <c r="G684">
        <v>100</v>
      </c>
      <c r="H684" t="s">
        <v>184</v>
      </c>
      <c r="I684" t="s">
        <v>433</v>
      </c>
      <c r="J684">
        <v>54</v>
      </c>
    </row>
    <row r="685" spans="1:10" x14ac:dyDescent="0.3">
      <c r="A685">
        <v>28876</v>
      </c>
      <c r="B685" t="s">
        <v>1179</v>
      </c>
      <c r="C685" t="s">
        <v>189</v>
      </c>
      <c r="D685" t="s">
        <v>1774</v>
      </c>
      <c r="E685">
        <v>400</v>
      </c>
      <c r="F685">
        <v>4.4000000000000004</v>
      </c>
      <c r="G685">
        <v>50</v>
      </c>
      <c r="H685" t="s">
        <v>732</v>
      </c>
      <c r="I685" t="s">
        <v>1775</v>
      </c>
      <c r="J685">
        <v>38</v>
      </c>
    </row>
    <row r="686" spans="1:10" x14ac:dyDescent="0.3">
      <c r="A686">
        <v>28897</v>
      </c>
      <c r="B686" t="s">
        <v>230</v>
      </c>
      <c r="C686" t="s">
        <v>91</v>
      </c>
      <c r="D686" t="s">
        <v>1776</v>
      </c>
      <c r="E686">
        <v>600</v>
      </c>
      <c r="F686">
        <v>3.7</v>
      </c>
      <c r="G686">
        <v>500</v>
      </c>
      <c r="H686" t="s">
        <v>1777</v>
      </c>
      <c r="I686" t="s">
        <v>1778</v>
      </c>
      <c r="J686">
        <v>46</v>
      </c>
    </row>
    <row r="687" spans="1:10" x14ac:dyDescent="0.3">
      <c r="A687">
        <v>28913</v>
      </c>
      <c r="B687" t="s">
        <v>459</v>
      </c>
      <c r="C687" t="s">
        <v>91</v>
      </c>
      <c r="D687" t="s">
        <v>1776</v>
      </c>
      <c r="E687">
        <v>600</v>
      </c>
      <c r="F687">
        <v>3.4</v>
      </c>
      <c r="G687">
        <v>50</v>
      </c>
      <c r="H687" t="s">
        <v>1779</v>
      </c>
      <c r="I687" t="s">
        <v>1780</v>
      </c>
      <c r="J687">
        <v>53</v>
      </c>
    </row>
    <row r="688" spans="1:10" x14ac:dyDescent="0.3">
      <c r="A688">
        <v>28949</v>
      </c>
      <c r="B688" t="s">
        <v>1274</v>
      </c>
      <c r="C688" t="s">
        <v>91</v>
      </c>
      <c r="D688" t="s">
        <v>1781</v>
      </c>
      <c r="E688">
        <v>200</v>
      </c>
      <c r="F688">
        <v>4.0999999999999996</v>
      </c>
      <c r="G688">
        <v>20</v>
      </c>
      <c r="H688" t="s">
        <v>1128</v>
      </c>
      <c r="I688" t="s">
        <v>457</v>
      </c>
      <c r="J688">
        <v>34</v>
      </c>
    </row>
    <row r="689" spans="1:10" x14ac:dyDescent="0.3">
      <c r="A689">
        <v>28961</v>
      </c>
      <c r="B689" t="s">
        <v>690</v>
      </c>
      <c r="C689" t="s">
        <v>383</v>
      </c>
      <c r="D689" t="s">
        <v>1782</v>
      </c>
      <c r="E689">
        <v>350</v>
      </c>
      <c r="F689">
        <v>4.3</v>
      </c>
      <c r="G689">
        <v>5000</v>
      </c>
      <c r="H689" t="s">
        <v>1783</v>
      </c>
      <c r="I689" t="s">
        <v>686</v>
      </c>
      <c r="J689">
        <v>46</v>
      </c>
    </row>
    <row r="690" spans="1:10" x14ac:dyDescent="0.3">
      <c r="A690">
        <v>29023</v>
      </c>
      <c r="B690" t="s">
        <v>1784</v>
      </c>
      <c r="C690" t="s">
        <v>463</v>
      </c>
      <c r="D690" t="s">
        <v>1785</v>
      </c>
      <c r="E690">
        <v>400</v>
      </c>
      <c r="F690">
        <v>3.8</v>
      </c>
      <c r="G690">
        <v>20</v>
      </c>
      <c r="H690" t="s">
        <v>1786</v>
      </c>
      <c r="I690" t="s">
        <v>1787</v>
      </c>
      <c r="J690">
        <v>67</v>
      </c>
    </row>
    <row r="691" spans="1:10" x14ac:dyDescent="0.3">
      <c r="A691">
        <v>29063</v>
      </c>
      <c r="B691" t="s">
        <v>156</v>
      </c>
      <c r="C691" t="s">
        <v>11</v>
      </c>
      <c r="D691" t="s">
        <v>1788</v>
      </c>
      <c r="E691">
        <v>1300</v>
      </c>
      <c r="F691">
        <v>4.4000000000000004</v>
      </c>
      <c r="G691">
        <v>100</v>
      </c>
      <c r="H691" t="s">
        <v>1789</v>
      </c>
      <c r="I691" t="s">
        <v>1532</v>
      </c>
      <c r="J691">
        <v>37</v>
      </c>
    </row>
    <row r="692" spans="1:10" x14ac:dyDescent="0.3">
      <c r="A692">
        <v>29064</v>
      </c>
      <c r="B692" t="s">
        <v>1029</v>
      </c>
      <c r="C692" t="s">
        <v>463</v>
      </c>
      <c r="D692" t="s">
        <v>1790</v>
      </c>
      <c r="E692">
        <v>850</v>
      </c>
      <c r="F692">
        <v>2.9</v>
      </c>
      <c r="G692">
        <v>80</v>
      </c>
      <c r="H692" t="s">
        <v>1791</v>
      </c>
      <c r="I692" t="s">
        <v>1189</v>
      </c>
      <c r="J692">
        <v>69</v>
      </c>
    </row>
    <row r="693" spans="1:10" x14ac:dyDescent="0.3">
      <c r="A693">
        <v>29065</v>
      </c>
      <c r="B693" t="s">
        <v>1096</v>
      </c>
      <c r="C693" t="s">
        <v>463</v>
      </c>
      <c r="D693" t="s">
        <v>1792</v>
      </c>
      <c r="E693">
        <v>300</v>
      </c>
      <c r="F693">
        <v>4.2</v>
      </c>
      <c r="G693">
        <v>50</v>
      </c>
      <c r="H693" t="s">
        <v>184</v>
      </c>
      <c r="I693" t="s">
        <v>1793</v>
      </c>
      <c r="J693">
        <v>75</v>
      </c>
    </row>
    <row r="694" spans="1:10" x14ac:dyDescent="0.3">
      <c r="A694">
        <v>29070</v>
      </c>
      <c r="B694" t="s">
        <v>1702</v>
      </c>
      <c r="C694" t="s">
        <v>11</v>
      </c>
      <c r="D694" t="s">
        <v>1794</v>
      </c>
      <c r="E694">
        <v>1000</v>
      </c>
      <c r="F694">
        <v>4.2</v>
      </c>
      <c r="G694">
        <v>100</v>
      </c>
      <c r="H694" t="s">
        <v>1795</v>
      </c>
      <c r="I694" t="s">
        <v>1532</v>
      </c>
      <c r="J694">
        <v>36</v>
      </c>
    </row>
    <row r="695" spans="1:10" x14ac:dyDescent="0.3">
      <c r="A695">
        <v>29071</v>
      </c>
      <c r="B695" t="s">
        <v>63</v>
      </c>
      <c r="C695" t="s">
        <v>11</v>
      </c>
      <c r="D695" t="s">
        <v>1796</v>
      </c>
      <c r="E695">
        <v>450</v>
      </c>
      <c r="F695">
        <v>4.3</v>
      </c>
      <c r="G695">
        <v>100</v>
      </c>
      <c r="H695" t="s">
        <v>1193</v>
      </c>
      <c r="I695" t="s">
        <v>63</v>
      </c>
      <c r="J695">
        <v>51</v>
      </c>
    </row>
    <row r="696" spans="1:10" x14ac:dyDescent="0.3">
      <c r="A696">
        <v>29163</v>
      </c>
      <c r="B696" t="s">
        <v>350</v>
      </c>
      <c r="C696" t="s">
        <v>115</v>
      </c>
      <c r="D696" t="s">
        <v>1797</v>
      </c>
      <c r="E696">
        <v>300</v>
      </c>
      <c r="F696">
        <v>2.9</v>
      </c>
      <c r="G696">
        <v>80</v>
      </c>
      <c r="H696" t="s">
        <v>1798</v>
      </c>
      <c r="I696" t="s">
        <v>350</v>
      </c>
      <c r="J696">
        <v>64</v>
      </c>
    </row>
    <row r="697" spans="1:10" x14ac:dyDescent="0.3">
      <c r="A697">
        <v>29425</v>
      </c>
      <c r="B697" t="s">
        <v>319</v>
      </c>
      <c r="C697" t="s">
        <v>189</v>
      </c>
      <c r="D697" t="s">
        <v>1799</v>
      </c>
      <c r="E697">
        <v>350</v>
      </c>
      <c r="F697">
        <v>4.4000000000000004</v>
      </c>
      <c r="G697">
        <v>1000</v>
      </c>
      <c r="H697" t="s">
        <v>1800</v>
      </c>
      <c r="I697" t="s">
        <v>1801</v>
      </c>
      <c r="J697">
        <v>57</v>
      </c>
    </row>
    <row r="698" spans="1:10" x14ac:dyDescent="0.3">
      <c r="A698">
        <v>29444</v>
      </c>
      <c r="B698" t="s">
        <v>90</v>
      </c>
      <c r="C698" t="s">
        <v>91</v>
      </c>
      <c r="D698" t="s">
        <v>1802</v>
      </c>
      <c r="E698">
        <v>800</v>
      </c>
      <c r="F698">
        <v>4.4000000000000004</v>
      </c>
      <c r="G698">
        <v>20</v>
      </c>
      <c r="H698" t="s">
        <v>1803</v>
      </c>
      <c r="I698" t="s">
        <v>1804</v>
      </c>
      <c r="J698">
        <v>66</v>
      </c>
    </row>
    <row r="699" spans="1:10" x14ac:dyDescent="0.3">
      <c r="A699">
        <v>29510</v>
      </c>
      <c r="B699" t="s">
        <v>552</v>
      </c>
      <c r="C699" t="s">
        <v>115</v>
      </c>
      <c r="D699" t="s">
        <v>1805</v>
      </c>
      <c r="E699">
        <v>500</v>
      </c>
      <c r="F699">
        <v>4.4000000000000004</v>
      </c>
      <c r="G699">
        <v>100</v>
      </c>
      <c r="H699" t="s">
        <v>1419</v>
      </c>
      <c r="I699" t="s">
        <v>1806</v>
      </c>
      <c r="J699">
        <v>69</v>
      </c>
    </row>
    <row r="700" spans="1:10" x14ac:dyDescent="0.3">
      <c r="A700">
        <v>29534</v>
      </c>
      <c r="B700" t="s">
        <v>1807</v>
      </c>
      <c r="C700" t="s">
        <v>11</v>
      </c>
      <c r="D700" t="s">
        <v>1808</v>
      </c>
      <c r="E700">
        <v>700</v>
      </c>
      <c r="F700">
        <v>4</v>
      </c>
      <c r="G700">
        <v>500</v>
      </c>
      <c r="H700" t="s">
        <v>1809</v>
      </c>
      <c r="I700" t="s">
        <v>1810</v>
      </c>
      <c r="J700">
        <v>49</v>
      </c>
    </row>
    <row r="701" spans="1:10" x14ac:dyDescent="0.3">
      <c r="A701">
        <v>29540</v>
      </c>
      <c r="B701" t="s">
        <v>505</v>
      </c>
      <c r="C701" t="s">
        <v>91</v>
      </c>
      <c r="D701" t="s">
        <v>1811</v>
      </c>
      <c r="E701">
        <v>400</v>
      </c>
      <c r="F701">
        <v>4</v>
      </c>
      <c r="G701">
        <v>500</v>
      </c>
      <c r="H701" t="s">
        <v>732</v>
      </c>
      <c r="I701" t="s">
        <v>505</v>
      </c>
      <c r="J701">
        <v>30</v>
      </c>
    </row>
    <row r="702" spans="1:10" x14ac:dyDescent="0.3">
      <c r="A702">
        <v>29639</v>
      </c>
      <c r="B702" t="s">
        <v>253</v>
      </c>
      <c r="C702" t="s">
        <v>115</v>
      </c>
      <c r="D702" t="s">
        <v>1812</v>
      </c>
      <c r="E702">
        <v>250</v>
      </c>
      <c r="F702">
        <v>4.2</v>
      </c>
      <c r="G702">
        <v>100</v>
      </c>
      <c r="H702" t="s">
        <v>1813</v>
      </c>
      <c r="I702" t="s">
        <v>1814</v>
      </c>
      <c r="J702">
        <v>32</v>
      </c>
    </row>
    <row r="703" spans="1:10" x14ac:dyDescent="0.3">
      <c r="A703">
        <v>29666</v>
      </c>
      <c r="B703" t="s">
        <v>230</v>
      </c>
      <c r="C703" t="s">
        <v>91</v>
      </c>
      <c r="D703" t="s">
        <v>1815</v>
      </c>
      <c r="E703">
        <v>450</v>
      </c>
      <c r="F703">
        <v>4.4000000000000004</v>
      </c>
      <c r="G703">
        <v>100</v>
      </c>
      <c r="H703" t="s">
        <v>1816</v>
      </c>
      <c r="I703" t="s">
        <v>230</v>
      </c>
      <c r="J703">
        <v>45</v>
      </c>
    </row>
    <row r="704" spans="1:10" x14ac:dyDescent="0.3">
      <c r="A704">
        <v>29709</v>
      </c>
      <c r="B704" t="s">
        <v>315</v>
      </c>
      <c r="C704" t="s">
        <v>189</v>
      </c>
      <c r="D704" t="s">
        <v>1817</v>
      </c>
      <c r="E704">
        <v>400</v>
      </c>
      <c r="F704">
        <v>4.4000000000000004</v>
      </c>
      <c r="G704">
        <v>100</v>
      </c>
      <c r="H704" t="s">
        <v>1818</v>
      </c>
      <c r="I704" t="s">
        <v>1819</v>
      </c>
      <c r="J704">
        <v>57</v>
      </c>
    </row>
    <row r="705" spans="1:10" x14ac:dyDescent="0.3">
      <c r="A705">
        <v>29711</v>
      </c>
      <c r="B705" t="s">
        <v>189</v>
      </c>
      <c r="C705" t="s">
        <v>189</v>
      </c>
      <c r="D705" t="s">
        <v>1820</v>
      </c>
      <c r="E705">
        <v>100</v>
      </c>
      <c r="F705">
        <v>4.2</v>
      </c>
      <c r="G705">
        <v>1000</v>
      </c>
      <c r="H705" t="s">
        <v>1809</v>
      </c>
      <c r="I705" t="s">
        <v>1821</v>
      </c>
      <c r="J705">
        <v>43</v>
      </c>
    </row>
    <row r="706" spans="1:10" x14ac:dyDescent="0.3">
      <c r="A706">
        <v>29781</v>
      </c>
      <c r="B706" t="s">
        <v>505</v>
      </c>
      <c r="C706" t="s">
        <v>91</v>
      </c>
      <c r="D706" t="s">
        <v>1822</v>
      </c>
      <c r="E706">
        <v>350</v>
      </c>
      <c r="F706">
        <v>4.3</v>
      </c>
      <c r="G706">
        <v>50</v>
      </c>
      <c r="H706" t="s">
        <v>109</v>
      </c>
      <c r="I706" t="s">
        <v>1085</v>
      </c>
      <c r="J706">
        <v>49</v>
      </c>
    </row>
    <row r="707" spans="1:10" x14ac:dyDescent="0.3">
      <c r="A707">
        <v>29784</v>
      </c>
      <c r="B707" t="s">
        <v>35</v>
      </c>
      <c r="C707" t="s">
        <v>11</v>
      </c>
      <c r="D707" t="s">
        <v>1823</v>
      </c>
      <c r="E707">
        <v>200</v>
      </c>
      <c r="F707">
        <v>4.3</v>
      </c>
      <c r="G707">
        <v>500</v>
      </c>
      <c r="H707" t="s">
        <v>1824</v>
      </c>
      <c r="I707" t="s">
        <v>21</v>
      </c>
      <c r="J707">
        <v>55</v>
      </c>
    </row>
    <row r="708" spans="1:10" x14ac:dyDescent="0.3">
      <c r="A708">
        <v>29822</v>
      </c>
      <c r="B708" t="s">
        <v>379</v>
      </c>
      <c r="C708" t="s">
        <v>91</v>
      </c>
      <c r="D708" t="s">
        <v>1825</v>
      </c>
      <c r="E708">
        <v>600</v>
      </c>
      <c r="F708">
        <v>4.3</v>
      </c>
      <c r="G708">
        <v>100</v>
      </c>
      <c r="H708" t="s">
        <v>1826</v>
      </c>
      <c r="I708" t="s">
        <v>379</v>
      </c>
      <c r="J708">
        <v>44</v>
      </c>
    </row>
    <row r="709" spans="1:10" x14ac:dyDescent="0.3">
      <c r="A709">
        <v>29851</v>
      </c>
      <c r="B709" t="s">
        <v>745</v>
      </c>
      <c r="C709" t="s">
        <v>383</v>
      </c>
      <c r="D709" t="s">
        <v>1827</v>
      </c>
      <c r="E709">
        <v>400</v>
      </c>
      <c r="F709">
        <v>4.0999999999999996</v>
      </c>
      <c r="G709">
        <v>50</v>
      </c>
      <c r="H709" t="s">
        <v>1828</v>
      </c>
      <c r="I709" t="s">
        <v>763</v>
      </c>
      <c r="J709">
        <v>46</v>
      </c>
    </row>
    <row r="710" spans="1:10" x14ac:dyDescent="0.3">
      <c r="A710">
        <v>30034</v>
      </c>
      <c r="B710" t="s">
        <v>50</v>
      </c>
      <c r="C710" t="s">
        <v>11</v>
      </c>
      <c r="D710" t="s">
        <v>1829</v>
      </c>
      <c r="E710">
        <v>499</v>
      </c>
      <c r="F710">
        <v>4.3</v>
      </c>
      <c r="G710">
        <v>1000</v>
      </c>
      <c r="H710" t="s">
        <v>355</v>
      </c>
      <c r="I710" t="s">
        <v>1830</v>
      </c>
      <c r="J710">
        <v>40</v>
      </c>
    </row>
    <row r="711" spans="1:10" x14ac:dyDescent="0.3">
      <c r="A711">
        <v>30083</v>
      </c>
      <c r="B711" t="s">
        <v>1831</v>
      </c>
      <c r="C711" t="s">
        <v>11</v>
      </c>
      <c r="D711" t="s">
        <v>1832</v>
      </c>
      <c r="E711">
        <v>250</v>
      </c>
      <c r="F711">
        <v>4.5</v>
      </c>
      <c r="G711">
        <v>1000</v>
      </c>
      <c r="H711" t="s">
        <v>1833</v>
      </c>
      <c r="I711" t="s">
        <v>182</v>
      </c>
      <c r="J711">
        <v>35</v>
      </c>
    </row>
    <row r="712" spans="1:10" x14ac:dyDescent="0.3">
      <c r="A712">
        <v>30163</v>
      </c>
      <c r="B712" t="s">
        <v>319</v>
      </c>
      <c r="C712" t="s">
        <v>189</v>
      </c>
      <c r="D712" t="s">
        <v>1834</v>
      </c>
      <c r="E712">
        <v>250</v>
      </c>
      <c r="F712">
        <v>4.0999999999999996</v>
      </c>
      <c r="G712">
        <v>500</v>
      </c>
      <c r="H712" t="s">
        <v>1835</v>
      </c>
      <c r="I712" t="s">
        <v>1836</v>
      </c>
      <c r="J712">
        <v>61</v>
      </c>
    </row>
    <row r="713" spans="1:10" x14ac:dyDescent="0.3">
      <c r="A713">
        <v>30218</v>
      </c>
      <c r="B713" t="s">
        <v>873</v>
      </c>
      <c r="C713" t="s">
        <v>383</v>
      </c>
      <c r="D713" t="s">
        <v>1837</v>
      </c>
      <c r="E713">
        <v>500</v>
      </c>
      <c r="F713">
        <v>3.8</v>
      </c>
      <c r="G713">
        <v>50</v>
      </c>
      <c r="H713" t="s">
        <v>45</v>
      </c>
      <c r="I713" t="s">
        <v>745</v>
      </c>
      <c r="J713">
        <v>46</v>
      </c>
    </row>
    <row r="714" spans="1:10" x14ac:dyDescent="0.3">
      <c r="A714">
        <v>30306</v>
      </c>
      <c r="B714" t="s">
        <v>114</v>
      </c>
      <c r="C714" t="s">
        <v>115</v>
      </c>
      <c r="D714" t="s">
        <v>1838</v>
      </c>
      <c r="E714">
        <v>350</v>
      </c>
      <c r="F714">
        <v>2.9</v>
      </c>
      <c r="G714">
        <v>80</v>
      </c>
      <c r="H714" t="s">
        <v>790</v>
      </c>
      <c r="I714" t="s">
        <v>1493</v>
      </c>
      <c r="J714">
        <v>74</v>
      </c>
    </row>
    <row r="715" spans="1:10" x14ac:dyDescent="0.3">
      <c r="A715">
        <v>30359</v>
      </c>
      <c r="B715" t="s">
        <v>90</v>
      </c>
      <c r="C715" t="s">
        <v>91</v>
      </c>
      <c r="D715" t="s">
        <v>1839</v>
      </c>
      <c r="E715">
        <v>500</v>
      </c>
      <c r="F715">
        <v>4.4000000000000004</v>
      </c>
      <c r="G715">
        <v>50</v>
      </c>
      <c r="H715" t="s">
        <v>1840</v>
      </c>
      <c r="I715" t="s">
        <v>94</v>
      </c>
      <c r="J715">
        <v>62</v>
      </c>
    </row>
    <row r="716" spans="1:10" x14ac:dyDescent="0.3">
      <c r="A716">
        <v>30529</v>
      </c>
      <c r="B716" t="s">
        <v>46</v>
      </c>
      <c r="C716" t="s">
        <v>11</v>
      </c>
      <c r="D716" t="s">
        <v>1841</v>
      </c>
      <c r="E716">
        <v>400</v>
      </c>
      <c r="F716">
        <v>4.2</v>
      </c>
      <c r="G716">
        <v>500</v>
      </c>
      <c r="H716" t="s">
        <v>1842</v>
      </c>
      <c r="I716" t="s">
        <v>46</v>
      </c>
      <c r="J716">
        <v>58</v>
      </c>
    </row>
    <row r="717" spans="1:10" x14ac:dyDescent="0.3">
      <c r="A717">
        <v>30615</v>
      </c>
      <c r="B717" t="s">
        <v>95</v>
      </c>
      <c r="C717" t="s">
        <v>91</v>
      </c>
      <c r="D717" t="s">
        <v>1843</v>
      </c>
      <c r="E717">
        <v>250</v>
      </c>
      <c r="F717">
        <v>2.9</v>
      </c>
      <c r="G717">
        <v>80</v>
      </c>
      <c r="H717" t="s">
        <v>1844</v>
      </c>
      <c r="I717" t="s">
        <v>95</v>
      </c>
      <c r="J717">
        <v>57</v>
      </c>
    </row>
    <row r="718" spans="1:10" x14ac:dyDescent="0.3">
      <c r="A718">
        <v>30677</v>
      </c>
      <c r="B718" t="s">
        <v>1845</v>
      </c>
      <c r="C718" t="s">
        <v>383</v>
      </c>
      <c r="D718" t="s">
        <v>1846</v>
      </c>
      <c r="E718">
        <v>300</v>
      </c>
      <c r="F718">
        <v>4</v>
      </c>
      <c r="G718">
        <v>1000</v>
      </c>
      <c r="H718" t="s">
        <v>1847</v>
      </c>
      <c r="I718" t="s">
        <v>1848</v>
      </c>
      <c r="J718">
        <v>37</v>
      </c>
    </row>
    <row r="719" spans="1:10" x14ac:dyDescent="0.3">
      <c r="A719">
        <v>30731</v>
      </c>
      <c r="B719" t="s">
        <v>1849</v>
      </c>
      <c r="C719" t="s">
        <v>11</v>
      </c>
      <c r="D719" t="s">
        <v>1850</v>
      </c>
      <c r="E719">
        <v>600</v>
      </c>
      <c r="F719">
        <v>3.7</v>
      </c>
      <c r="G719">
        <v>20</v>
      </c>
      <c r="H719" t="s">
        <v>1851</v>
      </c>
      <c r="I719" t="s">
        <v>387</v>
      </c>
      <c r="J719">
        <v>55</v>
      </c>
    </row>
    <row r="720" spans="1:10" x14ac:dyDescent="0.3">
      <c r="A720">
        <v>30732</v>
      </c>
      <c r="B720" t="s">
        <v>10</v>
      </c>
      <c r="C720" t="s">
        <v>11</v>
      </c>
      <c r="D720" t="s">
        <v>1852</v>
      </c>
      <c r="E720">
        <v>600</v>
      </c>
      <c r="F720">
        <v>4</v>
      </c>
      <c r="G720">
        <v>20</v>
      </c>
      <c r="H720" t="s">
        <v>1853</v>
      </c>
      <c r="I720" t="s">
        <v>1854</v>
      </c>
      <c r="J720">
        <v>70</v>
      </c>
    </row>
    <row r="721" spans="1:10" x14ac:dyDescent="0.3">
      <c r="A721">
        <v>30791</v>
      </c>
      <c r="B721" t="s">
        <v>1855</v>
      </c>
      <c r="C721" t="s">
        <v>463</v>
      </c>
      <c r="D721" t="s">
        <v>1856</v>
      </c>
      <c r="E721">
        <v>300</v>
      </c>
      <c r="F721">
        <v>4.2</v>
      </c>
      <c r="G721">
        <v>1000</v>
      </c>
      <c r="H721" t="s">
        <v>1857</v>
      </c>
      <c r="I721" t="s">
        <v>1858</v>
      </c>
      <c r="J721">
        <v>62</v>
      </c>
    </row>
    <row r="722" spans="1:10" x14ac:dyDescent="0.3">
      <c r="A722">
        <v>30826</v>
      </c>
      <c r="B722" t="s">
        <v>188</v>
      </c>
      <c r="C722" t="s">
        <v>189</v>
      </c>
      <c r="D722" t="s">
        <v>1859</v>
      </c>
      <c r="E722">
        <v>400</v>
      </c>
      <c r="F722">
        <v>4.3</v>
      </c>
      <c r="G722">
        <v>500</v>
      </c>
      <c r="H722" t="s">
        <v>1860</v>
      </c>
      <c r="I722" t="s">
        <v>1861</v>
      </c>
      <c r="J722">
        <v>61</v>
      </c>
    </row>
    <row r="723" spans="1:10" x14ac:dyDescent="0.3">
      <c r="A723">
        <v>30864</v>
      </c>
      <c r="B723" t="s">
        <v>1862</v>
      </c>
      <c r="C723" t="s">
        <v>383</v>
      </c>
      <c r="D723" t="s">
        <v>1863</v>
      </c>
      <c r="E723">
        <v>500</v>
      </c>
      <c r="F723">
        <v>4.3</v>
      </c>
      <c r="G723">
        <v>100</v>
      </c>
      <c r="H723" t="s">
        <v>1864</v>
      </c>
      <c r="I723" t="s">
        <v>1865</v>
      </c>
      <c r="J723">
        <v>65</v>
      </c>
    </row>
    <row r="724" spans="1:10" x14ac:dyDescent="0.3">
      <c r="A724">
        <v>30941</v>
      </c>
      <c r="B724" t="s">
        <v>337</v>
      </c>
      <c r="C724" t="s">
        <v>68</v>
      </c>
      <c r="D724" t="s">
        <v>1866</v>
      </c>
      <c r="E724">
        <v>300</v>
      </c>
      <c r="F724">
        <v>3.2</v>
      </c>
      <c r="G724">
        <v>20</v>
      </c>
      <c r="H724" t="s">
        <v>1867</v>
      </c>
      <c r="I724" t="s">
        <v>1868</v>
      </c>
      <c r="J724">
        <v>49</v>
      </c>
    </row>
    <row r="725" spans="1:10" x14ac:dyDescent="0.3">
      <c r="A725">
        <v>30947</v>
      </c>
      <c r="B725" t="s">
        <v>1622</v>
      </c>
      <c r="C725" t="s">
        <v>115</v>
      </c>
      <c r="D725" t="s">
        <v>1869</v>
      </c>
      <c r="E725">
        <v>300</v>
      </c>
      <c r="F725">
        <v>3.8</v>
      </c>
      <c r="G725">
        <v>20</v>
      </c>
      <c r="H725" t="s">
        <v>1870</v>
      </c>
      <c r="I725" t="s">
        <v>1208</v>
      </c>
      <c r="J725">
        <v>77</v>
      </c>
    </row>
    <row r="726" spans="1:10" x14ac:dyDescent="0.3">
      <c r="A726">
        <v>30962</v>
      </c>
      <c r="B726" t="s">
        <v>1871</v>
      </c>
      <c r="C726" t="s">
        <v>68</v>
      </c>
      <c r="D726" t="s">
        <v>1872</v>
      </c>
      <c r="E726">
        <v>250</v>
      </c>
      <c r="F726">
        <v>3.8</v>
      </c>
      <c r="G726">
        <v>100</v>
      </c>
      <c r="H726" t="s">
        <v>1873</v>
      </c>
      <c r="I726" t="s">
        <v>1874</v>
      </c>
      <c r="J726">
        <v>41</v>
      </c>
    </row>
    <row r="727" spans="1:10" x14ac:dyDescent="0.3">
      <c r="A727">
        <v>31017</v>
      </c>
      <c r="B727" t="s">
        <v>276</v>
      </c>
      <c r="C727" t="s">
        <v>115</v>
      </c>
      <c r="D727" t="s">
        <v>1875</v>
      </c>
      <c r="E727">
        <v>500</v>
      </c>
      <c r="F727">
        <v>4.2</v>
      </c>
      <c r="G727">
        <v>100</v>
      </c>
      <c r="H727" t="s">
        <v>1876</v>
      </c>
      <c r="I727" t="s">
        <v>276</v>
      </c>
      <c r="J727">
        <v>54</v>
      </c>
    </row>
    <row r="728" spans="1:10" x14ac:dyDescent="0.3">
      <c r="A728">
        <v>31084</v>
      </c>
      <c r="B728" t="s">
        <v>1877</v>
      </c>
      <c r="C728" t="s">
        <v>91</v>
      </c>
      <c r="D728" t="s">
        <v>1878</v>
      </c>
      <c r="E728">
        <v>1000</v>
      </c>
      <c r="F728">
        <v>3.5</v>
      </c>
      <c r="G728">
        <v>20</v>
      </c>
      <c r="H728" t="s">
        <v>1879</v>
      </c>
      <c r="I728" t="s">
        <v>1780</v>
      </c>
      <c r="J728">
        <v>53</v>
      </c>
    </row>
    <row r="729" spans="1:10" x14ac:dyDescent="0.3">
      <c r="A729">
        <v>31251</v>
      </c>
      <c r="B729" t="s">
        <v>864</v>
      </c>
      <c r="C729" t="s">
        <v>91</v>
      </c>
      <c r="D729" t="s">
        <v>1880</v>
      </c>
      <c r="E729">
        <v>600</v>
      </c>
      <c r="F729">
        <v>4.4000000000000004</v>
      </c>
      <c r="G729">
        <v>50</v>
      </c>
      <c r="H729" t="s">
        <v>1881</v>
      </c>
      <c r="I729" t="s">
        <v>864</v>
      </c>
      <c r="J729">
        <v>49</v>
      </c>
    </row>
    <row r="730" spans="1:10" x14ac:dyDescent="0.3">
      <c r="A730">
        <v>31265</v>
      </c>
      <c r="B730" t="s">
        <v>756</v>
      </c>
      <c r="C730" t="s">
        <v>383</v>
      </c>
      <c r="D730" t="s">
        <v>1882</v>
      </c>
      <c r="E730">
        <v>350</v>
      </c>
      <c r="F730">
        <v>4.0999999999999996</v>
      </c>
      <c r="G730">
        <v>500</v>
      </c>
      <c r="H730" t="s">
        <v>1883</v>
      </c>
      <c r="I730" t="s">
        <v>756</v>
      </c>
      <c r="J730">
        <v>33</v>
      </c>
    </row>
    <row r="731" spans="1:10" x14ac:dyDescent="0.3">
      <c r="A731">
        <v>31516</v>
      </c>
      <c r="B731" t="s">
        <v>1313</v>
      </c>
      <c r="C731" t="s">
        <v>383</v>
      </c>
      <c r="D731" t="s">
        <v>1884</v>
      </c>
      <c r="E731">
        <v>350</v>
      </c>
      <c r="F731">
        <v>3.8</v>
      </c>
      <c r="G731">
        <v>100</v>
      </c>
      <c r="H731" t="s">
        <v>1885</v>
      </c>
      <c r="I731" t="s">
        <v>1313</v>
      </c>
      <c r="J731">
        <v>73</v>
      </c>
    </row>
    <row r="732" spans="1:10" x14ac:dyDescent="0.3">
      <c r="A732">
        <v>31561</v>
      </c>
      <c r="B732" t="s">
        <v>319</v>
      </c>
      <c r="C732" t="s">
        <v>189</v>
      </c>
      <c r="D732" t="s">
        <v>1886</v>
      </c>
      <c r="E732">
        <v>500</v>
      </c>
      <c r="F732">
        <v>4.2</v>
      </c>
      <c r="G732">
        <v>500</v>
      </c>
      <c r="H732" t="s">
        <v>729</v>
      </c>
      <c r="I732" t="s">
        <v>1462</v>
      </c>
      <c r="J732">
        <v>50</v>
      </c>
    </row>
    <row r="733" spans="1:10" x14ac:dyDescent="0.3">
      <c r="A733">
        <v>31667</v>
      </c>
      <c r="B733" t="s">
        <v>433</v>
      </c>
      <c r="C733" t="s">
        <v>115</v>
      </c>
      <c r="D733" t="s">
        <v>1887</v>
      </c>
      <c r="E733">
        <v>500</v>
      </c>
      <c r="F733">
        <v>3.9</v>
      </c>
      <c r="G733">
        <v>100</v>
      </c>
      <c r="H733" t="s">
        <v>1888</v>
      </c>
      <c r="I733" t="s">
        <v>433</v>
      </c>
      <c r="J733">
        <v>60</v>
      </c>
    </row>
    <row r="734" spans="1:10" x14ac:dyDescent="0.3">
      <c r="A734">
        <v>31696</v>
      </c>
      <c r="B734" t="s">
        <v>438</v>
      </c>
      <c r="C734" t="s">
        <v>11</v>
      </c>
      <c r="D734" t="s">
        <v>1889</v>
      </c>
      <c r="E734">
        <v>300</v>
      </c>
      <c r="F734">
        <v>3.7</v>
      </c>
      <c r="G734">
        <v>20</v>
      </c>
      <c r="H734" t="s">
        <v>1890</v>
      </c>
      <c r="I734" t="s">
        <v>1891</v>
      </c>
      <c r="J734">
        <v>48</v>
      </c>
    </row>
    <row r="735" spans="1:10" x14ac:dyDescent="0.3">
      <c r="A735">
        <v>31698</v>
      </c>
      <c r="B735" t="s">
        <v>10</v>
      </c>
      <c r="C735" t="s">
        <v>11</v>
      </c>
      <c r="D735" t="s">
        <v>1892</v>
      </c>
      <c r="E735">
        <v>300</v>
      </c>
      <c r="F735">
        <v>4.0999999999999996</v>
      </c>
      <c r="G735">
        <v>20</v>
      </c>
      <c r="H735" t="s">
        <v>1893</v>
      </c>
      <c r="I735" t="s">
        <v>14</v>
      </c>
      <c r="J735">
        <v>59</v>
      </c>
    </row>
    <row r="736" spans="1:10" x14ac:dyDescent="0.3">
      <c r="A736">
        <v>31760</v>
      </c>
      <c r="B736" t="s">
        <v>864</v>
      </c>
      <c r="C736" t="s">
        <v>91</v>
      </c>
      <c r="D736" t="s">
        <v>1894</v>
      </c>
      <c r="E736">
        <v>300</v>
      </c>
      <c r="F736">
        <v>4.2</v>
      </c>
      <c r="G736">
        <v>500</v>
      </c>
      <c r="H736" t="s">
        <v>740</v>
      </c>
      <c r="I736" t="s">
        <v>1895</v>
      </c>
      <c r="J736">
        <v>48</v>
      </c>
    </row>
    <row r="737" spans="1:10" x14ac:dyDescent="0.3">
      <c r="A737">
        <v>31775</v>
      </c>
      <c r="B737" t="s">
        <v>1896</v>
      </c>
      <c r="C737" t="s">
        <v>91</v>
      </c>
      <c r="D737" t="s">
        <v>421</v>
      </c>
      <c r="E737">
        <v>350</v>
      </c>
      <c r="F737">
        <v>4.3</v>
      </c>
      <c r="G737">
        <v>100</v>
      </c>
      <c r="H737" t="s">
        <v>1897</v>
      </c>
      <c r="I737" t="s">
        <v>1898</v>
      </c>
      <c r="J737">
        <v>37</v>
      </c>
    </row>
    <row r="738" spans="1:10" x14ac:dyDescent="0.3">
      <c r="A738">
        <v>31949</v>
      </c>
      <c r="B738" t="s">
        <v>193</v>
      </c>
      <c r="C738" t="s">
        <v>189</v>
      </c>
      <c r="D738" t="s">
        <v>1899</v>
      </c>
      <c r="E738">
        <v>200</v>
      </c>
      <c r="F738">
        <v>4.0999999999999996</v>
      </c>
      <c r="G738">
        <v>20</v>
      </c>
      <c r="H738" t="s">
        <v>1900</v>
      </c>
      <c r="I738" t="s">
        <v>1901</v>
      </c>
      <c r="J738">
        <v>61</v>
      </c>
    </row>
    <row r="739" spans="1:10" x14ac:dyDescent="0.3">
      <c r="A739">
        <v>31959</v>
      </c>
      <c r="B739" t="s">
        <v>253</v>
      </c>
      <c r="C739" t="s">
        <v>115</v>
      </c>
      <c r="D739" t="s">
        <v>1902</v>
      </c>
      <c r="E739">
        <v>800</v>
      </c>
      <c r="F739">
        <v>2.9</v>
      </c>
      <c r="G739">
        <v>80</v>
      </c>
      <c r="H739" t="s">
        <v>1903</v>
      </c>
      <c r="I739" t="s">
        <v>256</v>
      </c>
      <c r="J739">
        <v>38</v>
      </c>
    </row>
    <row r="740" spans="1:10" x14ac:dyDescent="0.3">
      <c r="A740">
        <v>31965</v>
      </c>
      <c r="B740" t="s">
        <v>459</v>
      </c>
      <c r="C740" t="s">
        <v>91</v>
      </c>
      <c r="D740" t="s">
        <v>1904</v>
      </c>
      <c r="E740">
        <v>300</v>
      </c>
      <c r="F740">
        <v>2.9</v>
      </c>
      <c r="G740">
        <v>80</v>
      </c>
      <c r="H740" t="s">
        <v>1905</v>
      </c>
      <c r="I740" t="s">
        <v>988</v>
      </c>
      <c r="J740">
        <v>55</v>
      </c>
    </row>
    <row r="741" spans="1:10" x14ac:dyDescent="0.3">
      <c r="A741">
        <v>31970</v>
      </c>
      <c r="B741" t="s">
        <v>151</v>
      </c>
      <c r="C741" t="s">
        <v>68</v>
      </c>
      <c r="D741" t="s">
        <v>1906</v>
      </c>
      <c r="E741">
        <v>450</v>
      </c>
      <c r="F741">
        <v>3.9</v>
      </c>
      <c r="G741">
        <v>100</v>
      </c>
      <c r="H741" t="s">
        <v>1907</v>
      </c>
      <c r="I741" t="s">
        <v>1715</v>
      </c>
      <c r="J741">
        <v>32</v>
      </c>
    </row>
    <row r="742" spans="1:10" x14ac:dyDescent="0.3">
      <c r="A742">
        <v>31974</v>
      </c>
      <c r="B742" t="s">
        <v>50</v>
      </c>
      <c r="C742" t="s">
        <v>11</v>
      </c>
      <c r="D742" t="s">
        <v>1908</v>
      </c>
      <c r="E742">
        <v>700</v>
      </c>
      <c r="F742">
        <v>4.5</v>
      </c>
      <c r="G742">
        <v>20</v>
      </c>
      <c r="H742" t="s">
        <v>1909</v>
      </c>
      <c r="I742" t="s">
        <v>1910</v>
      </c>
      <c r="J742">
        <v>50</v>
      </c>
    </row>
    <row r="743" spans="1:10" x14ac:dyDescent="0.3">
      <c r="A743">
        <v>31990</v>
      </c>
      <c r="B743" t="s">
        <v>193</v>
      </c>
      <c r="C743" t="s">
        <v>189</v>
      </c>
      <c r="D743" t="s">
        <v>1911</v>
      </c>
      <c r="E743">
        <v>500</v>
      </c>
      <c r="F743">
        <v>4.3</v>
      </c>
      <c r="G743">
        <v>100</v>
      </c>
      <c r="H743" t="s">
        <v>1912</v>
      </c>
      <c r="I743" t="s">
        <v>1913</v>
      </c>
      <c r="J743">
        <v>69</v>
      </c>
    </row>
    <row r="744" spans="1:10" x14ac:dyDescent="0.3">
      <c r="A744">
        <v>31993</v>
      </c>
      <c r="B744" t="s">
        <v>1914</v>
      </c>
      <c r="C744" t="s">
        <v>189</v>
      </c>
      <c r="D744" t="s">
        <v>1915</v>
      </c>
      <c r="E744">
        <v>300</v>
      </c>
      <c r="F744">
        <v>4.2</v>
      </c>
      <c r="G744">
        <v>100</v>
      </c>
      <c r="H744" t="s">
        <v>732</v>
      </c>
      <c r="I744" t="s">
        <v>1914</v>
      </c>
      <c r="J744">
        <v>60</v>
      </c>
    </row>
    <row r="745" spans="1:10" x14ac:dyDescent="0.3">
      <c r="A745">
        <v>32003</v>
      </c>
      <c r="B745" t="s">
        <v>151</v>
      </c>
      <c r="C745" t="s">
        <v>68</v>
      </c>
      <c r="D745" t="s">
        <v>1916</v>
      </c>
      <c r="E745">
        <v>200</v>
      </c>
      <c r="F745">
        <v>4</v>
      </c>
      <c r="G745">
        <v>1000</v>
      </c>
      <c r="H745" t="s">
        <v>218</v>
      </c>
      <c r="I745" t="s">
        <v>1917</v>
      </c>
      <c r="J745">
        <v>28</v>
      </c>
    </row>
    <row r="746" spans="1:10" x14ac:dyDescent="0.3">
      <c r="A746">
        <v>32129</v>
      </c>
      <c r="B746" t="s">
        <v>151</v>
      </c>
      <c r="C746" t="s">
        <v>68</v>
      </c>
      <c r="D746" t="s">
        <v>746</v>
      </c>
      <c r="E746">
        <v>350</v>
      </c>
      <c r="F746">
        <v>4.2</v>
      </c>
      <c r="G746">
        <v>1000</v>
      </c>
      <c r="H746" t="s">
        <v>1918</v>
      </c>
      <c r="I746" t="s">
        <v>1919</v>
      </c>
      <c r="J746">
        <v>35</v>
      </c>
    </row>
    <row r="747" spans="1:10" x14ac:dyDescent="0.3">
      <c r="A747">
        <v>32258</v>
      </c>
      <c r="B747" t="s">
        <v>1595</v>
      </c>
      <c r="C747" t="s">
        <v>189</v>
      </c>
      <c r="D747" t="s">
        <v>1920</v>
      </c>
      <c r="E747">
        <v>600</v>
      </c>
      <c r="F747">
        <v>4.3</v>
      </c>
      <c r="G747">
        <v>500</v>
      </c>
      <c r="H747" t="s">
        <v>19</v>
      </c>
      <c r="I747" t="s">
        <v>1921</v>
      </c>
      <c r="J747">
        <v>57</v>
      </c>
    </row>
    <row r="748" spans="1:10" x14ac:dyDescent="0.3">
      <c r="A748">
        <v>32263</v>
      </c>
      <c r="B748" t="s">
        <v>1020</v>
      </c>
      <c r="C748" t="s">
        <v>463</v>
      </c>
      <c r="D748" t="s">
        <v>1922</v>
      </c>
      <c r="E748">
        <v>200</v>
      </c>
      <c r="F748">
        <v>4.3</v>
      </c>
      <c r="G748">
        <v>100</v>
      </c>
      <c r="H748" t="s">
        <v>184</v>
      </c>
      <c r="I748" t="s">
        <v>1020</v>
      </c>
      <c r="J748">
        <v>61</v>
      </c>
    </row>
    <row r="749" spans="1:10" x14ac:dyDescent="0.3">
      <c r="A749">
        <v>32399</v>
      </c>
      <c r="B749" t="s">
        <v>505</v>
      </c>
      <c r="C749" t="s">
        <v>91</v>
      </c>
      <c r="D749" t="s">
        <v>1524</v>
      </c>
      <c r="E749">
        <v>400</v>
      </c>
      <c r="F749">
        <v>4.3</v>
      </c>
      <c r="G749">
        <v>1000</v>
      </c>
      <c r="H749" t="s">
        <v>1691</v>
      </c>
      <c r="I749" t="s">
        <v>1923</v>
      </c>
      <c r="J749">
        <v>34</v>
      </c>
    </row>
    <row r="750" spans="1:10" x14ac:dyDescent="0.3">
      <c r="A750">
        <v>32432</v>
      </c>
      <c r="B750" t="s">
        <v>1274</v>
      </c>
      <c r="C750" t="s">
        <v>91</v>
      </c>
      <c r="D750" t="s">
        <v>1924</v>
      </c>
      <c r="E750">
        <v>300</v>
      </c>
      <c r="F750">
        <v>3.8</v>
      </c>
      <c r="G750">
        <v>100</v>
      </c>
      <c r="H750" t="s">
        <v>1276</v>
      </c>
      <c r="I750" t="s">
        <v>1925</v>
      </c>
      <c r="J750">
        <v>35</v>
      </c>
    </row>
    <row r="751" spans="1:10" x14ac:dyDescent="0.3">
      <c r="A751">
        <v>32499</v>
      </c>
      <c r="B751" t="s">
        <v>845</v>
      </c>
      <c r="C751" t="s">
        <v>91</v>
      </c>
      <c r="D751" t="s">
        <v>1926</v>
      </c>
      <c r="E751">
        <v>400</v>
      </c>
      <c r="F751">
        <v>4</v>
      </c>
      <c r="G751">
        <v>500</v>
      </c>
      <c r="H751" t="s">
        <v>1927</v>
      </c>
      <c r="I751" t="s">
        <v>1928</v>
      </c>
      <c r="J751">
        <v>52</v>
      </c>
    </row>
    <row r="752" spans="1:10" x14ac:dyDescent="0.3">
      <c r="A752">
        <v>32510</v>
      </c>
      <c r="B752" t="s">
        <v>156</v>
      </c>
      <c r="C752" t="s">
        <v>11</v>
      </c>
      <c r="D752" t="s">
        <v>1929</v>
      </c>
      <c r="E752">
        <v>1200</v>
      </c>
      <c r="F752">
        <v>4.3</v>
      </c>
      <c r="G752">
        <v>100</v>
      </c>
      <c r="H752" t="s">
        <v>1930</v>
      </c>
      <c r="I752" t="s">
        <v>1532</v>
      </c>
      <c r="J752">
        <v>39</v>
      </c>
    </row>
    <row r="753" spans="1:10" x14ac:dyDescent="0.3">
      <c r="A753">
        <v>32513</v>
      </c>
      <c r="B753" t="s">
        <v>1931</v>
      </c>
      <c r="C753" t="s">
        <v>11</v>
      </c>
      <c r="D753" t="s">
        <v>1932</v>
      </c>
      <c r="E753">
        <v>200</v>
      </c>
      <c r="F753">
        <v>4</v>
      </c>
      <c r="G753">
        <v>100</v>
      </c>
      <c r="H753" t="s">
        <v>1933</v>
      </c>
      <c r="I753" t="s">
        <v>1934</v>
      </c>
      <c r="J753">
        <v>49</v>
      </c>
    </row>
    <row r="754" spans="1:10" x14ac:dyDescent="0.3">
      <c r="A754">
        <v>32566</v>
      </c>
      <c r="B754" t="s">
        <v>515</v>
      </c>
      <c r="C754" t="s">
        <v>68</v>
      </c>
      <c r="D754" t="s">
        <v>1935</v>
      </c>
      <c r="E754">
        <v>250</v>
      </c>
      <c r="F754">
        <v>2.9</v>
      </c>
      <c r="G754">
        <v>80</v>
      </c>
      <c r="H754" t="s">
        <v>1936</v>
      </c>
      <c r="I754" t="s">
        <v>1937</v>
      </c>
      <c r="J754">
        <v>44</v>
      </c>
    </row>
    <row r="755" spans="1:10" x14ac:dyDescent="0.3">
      <c r="A755">
        <v>32576</v>
      </c>
      <c r="B755" t="s">
        <v>711</v>
      </c>
      <c r="C755" t="s">
        <v>91</v>
      </c>
      <c r="D755" t="s">
        <v>1938</v>
      </c>
      <c r="E755">
        <v>400</v>
      </c>
      <c r="F755">
        <v>4.2</v>
      </c>
      <c r="G755">
        <v>100</v>
      </c>
      <c r="H755" t="s">
        <v>1939</v>
      </c>
      <c r="I755" t="s">
        <v>1940</v>
      </c>
      <c r="J755">
        <v>39</v>
      </c>
    </row>
    <row r="756" spans="1:10" x14ac:dyDescent="0.3">
      <c r="A756">
        <v>32611</v>
      </c>
      <c r="B756" t="s">
        <v>901</v>
      </c>
      <c r="C756" t="s">
        <v>189</v>
      </c>
      <c r="D756" t="s">
        <v>1941</v>
      </c>
      <c r="E756">
        <v>200</v>
      </c>
      <c r="F756">
        <v>4.5</v>
      </c>
      <c r="G756">
        <v>20</v>
      </c>
      <c r="H756" t="s">
        <v>503</v>
      </c>
      <c r="I756" t="s">
        <v>1942</v>
      </c>
      <c r="J756">
        <v>36</v>
      </c>
    </row>
    <row r="757" spans="1:10" x14ac:dyDescent="0.3">
      <c r="A757">
        <v>32709</v>
      </c>
      <c r="B757" t="s">
        <v>1896</v>
      </c>
      <c r="C757" t="s">
        <v>91</v>
      </c>
      <c r="D757" t="s">
        <v>1943</v>
      </c>
      <c r="E757">
        <v>500</v>
      </c>
      <c r="F757">
        <v>3.9</v>
      </c>
      <c r="G757">
        <v>20</v>
      </c>
      <c r="H757" t="s">
        <v>1944</v>
      </c>
      <c r="I757" t="s">
        <v>1896</v>
      </c>
      <c r="J757">
        <v>47</v>
      </c>
    </row>
    <row r="758" spans="1:10" x14ac:dyDescent="0.3">
      <c r="A758">
        <v>32713</v>
      </c>
      <c r="B758" t="s">
        <v>337</v>
      </c>
      <c r="C758" t="s">
        <v>68</v>
      </c>
      <c r="D758" t="s">
        <v>1945</v>
      </c>
      <c r="E758">
        <v>200</v>
      </c>
      <c r="F758">
        <v>4</v>
      </c>
      <c r="G758">
        <v>100</v>
      </c>
      <c r="H758" t="s">
        <v>184</v>
      </c>
      <c r="I758" t="s">
        <v>1946</v>
      </c>
      <c r="J758">
        <v>35</v>
      </c>
    </row>
    <row r="759" spans="1:10" x14ac:dyDescent="0.3">
      <c r="A759">
        <v>32724</v>
      </c>
      <c r="B759" t="s">
        <v>261</v>
      </c>
      <c r="C759" t="s">
        <v>115</v>
      </c>
      <c r="D759" t="s">
        <v>1947</v>
      </c>
      <c r="E759">
        <v>300</v>
      </c>
      <c r="F759">
        <v>4</v>
      </c>
      <c r="G759">
        <v>100</v>
      </c>
      <c r="H759" t="s">
        <v>309</v>
      </c>
      <c r="I759" t="s">
        <v>261</v>
      </c>
      <c r="J759">
        <v>56</v>
      </c>
    </row>
    <row r="760" spans="1:10" x14ac:dyDescent="0.3">
      <c r="A760">
        <v>32725</v>
      </c>
      <c r="B760" t="s">
        <v>261</v>
      </c>
      <c r="C760" t="s">
        <v>115</v>
      </c>
      <c r="D760" t="s">
        <v>1948</v>
      </c>
      <c r="E760">
        <v>250</v>
      </c>
      <c r="F760">
        <v>4</v>
      </c>
      <c r="G760">
        <v>50</v>
      </c>
      <c r="H760" t="s">
        <v>19</v>
      </c>
      <c r="I760" t="s">
        <v>261</v>
      </c>
      <c r="J760">
        <v>64</v>
      </c>
    </row>
    <row r="761" spans="1:10" x14ac:dyDescent="0.3">
      <c r="A761">
        <v>32734</v>
      </c>
      <c r="B761" t="s">
        <v>1949</v>
      </c>
      <c r="C761" t="s">
        <v>68</v>
      </c>
      <c r="D761" t="s">
        <v>1950</v>
      </c>
      <c r="E761">
        <v>700</v>
      </c>
      <c r="F761">
        <v>4</v>
      </c>
      <c r="G761">
        <v>500</v>
      </c>
      <c r="H761" t="s">
        <v>1636</v>
      </c>
      <c r="I761" t="s">
        <v>1951</v>
      </c>
      <c r="J761">
        <v>60</v>
      </c>
    </row>
    <row r="762" spans="1:10" x14ac:dyDescent="0.3">
      <c r="A762">
        <v>32775</v>
      </c>
      <c r="B762" t="s">
        <v>864</v>
      </c>
      <c r="C762" t="s">
        <v>91</v>
      </c>
      <c r="D762" t="s">
        <v>1952</v>
      </c>
      <c r="E762">
        <v>600</v>
      </c>
      <c r="F762">
        <v>4</v>
      </c>
      <c r="G762">
        <v>500</v>
      </c>
      <c r="H762" t="s">
        <v>710</v>
      </c>
      <c r="I762" t="s">
        <v>864</v>
      </c>
      <c r="J762">
        <v>47</v>
      </c>
    </row>
    <row r="763" spans="1:10" x14ac:dyDescent="0.3">
      <c r="A763">
        <v>32840</v>
      </c>
      <c r="B763" t="s">
        <v>95</v>
      </c>
      <c r="C763" t="s">
        <v>91</v>
      </c>
      <c r="D763" t="s">
        <v>1953</v>
      </c>
      <c r="E763">
        <v>200</v>
      </c>
      <c r="F763">
        <v>4.2</v>
      </c>
      <c r="G763">
        <v>100</v>
      </c>
      <c r="H763" t="s">
        <v>184</v>
      </c>
      <c r="I763" t="s">
        <v>98</v>
      </c>
      <c r="J763">
        <v>46</v>
      </c>
    </row>
    <row r="764" spans="1:10" x14ac:dyDescent="0.3">
      <c r="A764">
        <v>32842</v>
      </c>
      <c r="B764" t="s">
        <v>864</v>
      </c>
      <c r="C764" t="s">
        <v>91</v>
      </c>
      <c r="D764" t="s">
        <v>1954</v>
      </c>
      <c r="E764">
        <v>400</v>
      </c>
      <c r="F764">
        <v>4.3</v>
      </c>
      <c r="G764">
        <v>50</v>
      </c>
      <c r="H764" t="s">
        <v>1955</v>
      </c>
      <c r="I764" t="s">
        <v>1956</v>
      </c>
      <c r="J764">
        <v>62</v>
      </c>
    </row>
    <row r="765" spans="1:10" x14ac:dyDescent="0.3">
      <c r="A765">
        <v>32858</v>
      </c>
      <c r="B765" t="s">
        <v>1845</v>
      </c>
      <c r="C765" t="s">
        <v>383</v>
      </c>
      <c r="D765" t="s">
        <v>1957</v>
      </c>
      <c r="E765">
        <v>250</v>
      </c>
      <c r="F765">
        <v>3.8</v>
      </c>
      <c r="G765">
        <v>500</v>
      </c>
      <c r="H765" t="s">
        <v>743</v>
      </c>
      <c r="I765" t="s">
        <v>1958</v>
      </c>
      <c r="J765">
        <v>37</v>
      </c>
    </row>
    <row r="766" spans="1:10" x14ac:dyDescent="0.3">
      <c r="A766">
        <v>32902</v>
      </c>
      <c r="B766" t="s">
        <v>114</v>
      </c>
      <c r="C766" t="s">
        <v>115</v>
      </c>
      <c r="D766" t="s">
        <v>1959</v>
      </c>
      <c r="E766">
        <v>450</v>
      </c>
      <c r="F766">
        <v>2.9</v>
      </c>
      <c r="G766">
        <v>80</v>
      </c>
      <c r="H766" t="s">
        <v>131</v>
      </c>
      <c r="I766" t="s">
        <v>114</v>
      </c>
      <c r="J766">
        <v>69</v>
      </c>
    </row>
    <row r="767" spans="1:10" x14ac:dyDescent="0.3">
      <c r="A767">
        <v>32907</v>
      </c>
      <c r="B767" t="s">
        <v>83</v>
      </c>
      <c r="C767" t="s">
        <v>68</v>
      </c>
      <c r="D767" t="s">
        <v>1960</v>
      </c>
      <c r="E767">
        <v>500</v>
      </c>
      <c r="F767">
        <v>4.2</v>
      </c>
      <c r="G767">
        <v>100</v>
      </c>
      <c r="H767" t="s">
        <v>1961</v>
      </c>
      <c r="I767" t="s">
        <v>1962</v>
      </c>
      <c r="J767">
        <v>67</v>
      </c>
    </row>
    <row r="768" spans="1:10" x14ac:dyDescent="0.3">
      <c r="A768">
        <v>32911</v>
      </c>
      <c r="B768" t="s">
        <v>21</v>
      </c>
      <c r="C768" t="s">
        <v>11</v>
      </c>
      <c r="D768" t="s">
        <v>1963</v>
      </c>
      <c r="E768">
        <v>300</v>
      </c>
      <c r="F768">
        <v>4.2</v>
      </c>
      <c r="G768">
        <v>100</v>
      </c>
      <c r="H768" t="s">
        <v>1964</v>
      </c>
      <c r="I768" t="s">
        <v>21</v>
      </c>
      <c r="J768">
        <v>54</v>
      </c>
    </row>
    <row r="769" spans="1:10" x14ac:dyDescent="0.3">
      <c r="A769">
        <v>32960</v>
      </c>
      <c r="B769" t="s">
        <v>1595</v>
      </c>
      <c r="C769" t="s">
        <v>189</v>
      </c>
      <c r="D769" t="s">
        <v>1965</v>
      </c>
      <c r="E769">
        <v>250</v>
      </c>
      <c r="F769">
        <v>4.3</v>
      </c>
      <c r="G769">
        <v>100</v>
      </c>
      <c r="H769" t="s">
        <v>1966</v>
      </c>
      <c r="I769" t="s">
        <v>1967</v>
      </c>
      <c r="J769">
        <v>43</v>
      </c>
    </row>
    <row r="770" spans="1:10" x14ac:dyDescent="0.3">
      <c r="A770">
        <v>33026</v>
      </c>
      <c r="B770" t="s">
        <v>261</v>
      </c>
      <c r="C770" t="s">
        <v>115</v>
      </c>
      <c r="D770" t="s">
        <v>1968</v>
      </c>
      <c r="E770">
        <v>250</v>
      </c>
      <c r="F770">
        <v>4.5999999999999996</v>
      </c>
      <c r="G770">
        <v>50</v>
      </c>
      <c r="H770" t="s">
        <v>1969</v>
      </c>
      <c r="I770" t="s">
        <v>261</v>
      </c>
      <c r="J770">
        <v>49</v>
      </c>
    </row>
    <row r="771" spans="1:10" x14ac:dyDescent="0.3">
      <c r="A771">
        <v>33038</v>
      </c>
      <c r="B771" t="s">
        <v>125</v>
      </c>
      <c r="C771" t="s">
        <v>115</v>
      </c>
      <c r="D771" t="s">
        <v>1970</v>
      </c>
      <c r="E771">
        <v>1000</v>
      </c>
      <c r="F771">
        <v>4.0999999999999996</v>
      </c>
      <c r="G771">
        <v>100</v>
      </c>
      <c r="H771" t="s">
        <v>1971</v>
      </c>
      <c r="I771" t="s">
        <v>125</v>
      </c>
      <c r="J771">
        <v>71</v>
      </c>
    </row>
    <row r="772" spans="1:10" x14ac:dyDescent="0.3">
      <c r="A772">
        <v>33093</v>
      </c>
      <c r="B772" t="s">
        <v>1972</v>
      </c>
      <c r="C772" t="s">
        <v>189</v>
      </c>
      <c r="D772" t="s">
        <v>1973</v>
      </c>
      <c r="E772">
        <v>300</v>
      </c>
      <c r="F772">
        <v>3.9</v>
      </c>
      <c r="G772">
        <v>100</v>
      </c>
      <c r="H772" t="s">
        <v>1974</v>
      </c>
      <c r="I772" t="s">
        <v>1975</v>
      </c>
      <c r="J772">
        <v>66</v>
      </c>
    </row>
    <row r="773" spans="1:10" x14ac:dyDescent="0.3">
      <c r="A773">
        <v>33121</v>
      </c>
      <c r="B773" t="s">
        <v>612</v>
      </c>
      <c r="C773" t="s">
        <v>463</v>
      </c>
      <c r="D773" t="s">
        <v>1976</v>
      </c>
      <c r="E773">
        <v>1000</v>
      </c>
      <c r="F773">
        <v>4.5999999999999996</v>
      </c>
      <c r="G773">
        <v>50</v>
      </c>
      <c r="H773" t="s">
        <v>862</v>
      </c>
      <c r="I773" t="s">
        <v>891</v>
      </c>
      <c r="J773">
        <v>53</v>
      </c>
    </row>
    <row r="774" spans="1:10" x14ac:dyDescent="0.3">
      <c r="A774">
        <v>33127</v>
      </c>
      <c r="B774" t="s">
        <v>1977</v>
      </c>
      <c r="C774" t="s">
        <v>68</v>
      </c>
      <c r="D774" t="s">
        <v>1978</v>
      </c>
      <c r="E774">
        <v>300</v>
      </c>
      <c r="F774">
        <v>3.4</v>
      </c>
      <c r="G774">
        <v>1000</v>
      </c>
      <c r="H774" t="s">
        <v>1979</v>
      </c>
      <c r="I774" t="s">
        <v>1977</v>
      </c>
      <c r="J774">
        <v>41</v>
      </c>
    </row>
    <row r="775" spans="1:10" x14ac:dyDescent="0.3">
      <c r="A775">
        <v>33207</v>
      </c>
      <c r="B775" t="s">
        <v>1980</v>
      </c>
      <c r="C775" t="s">
        <v>463</v>
      </c>
      <c r="D775" t="s">
        <v>1981</v>
      </c>
      <c r="E775">
        <v>500</v>
      </c>
      <c r="F775">
        <v>2.9</v>
      </c>
      <c r="G775">
        <v>80</v>
      </c>
      <c r="H775" t="s">
        <v>1982</v>
      </c>
      <c r="I775" t="s">
        <v>1983</v>
      </c>
      <c r="J775">
        <v>50</v>
      </c>
    </row>
    <row r="776" spans="1:10" x14ac:dyDescent="0.3">
      <c r="A776">
        <v>33209</v>
      </c>
      <c r="B776" t="s">
        <v>1984</v>
      </c>
      <c r="C776" t="s">
        <v>189</v>
      </c>
      <c r="D776" t="s">
        <v>1985</v>
      </c>
      <c r="E776">
        <v>1000</v>
      </c>
      <c r="F776">
        <v>4.2</v>
      </c>
      <c r="G776">
        <v>100</v>
      </c>
      <c r="H776" t="s">
        <v>1986</v>
      </c>
      <c r="I776" t="s">
        <v>1987</v>
      </c>
      <c r="J776">
        <v>93</v>
      </c>
    </row>
    <row r="777" spans="1:10" x14ac:dyDescent="0.3">
      <c r="A777">
        <v>33212</v>
      </c>
      <c r="B777" t="s">
        <v>864</v>
      </c>
      <c r="C777" t="s">
        <v>91</v>
      </c>
      <c r="D777" t="s">
        <v>1988</v>
      </c>
      <c r="E777">
        <v>300</v>
      </c>
      <c r="F777">
        <v>4.4000000000000004</v>
      </c>
      <c r="G777">
        <v>100</v>
      </c>
      <c r="H777" t="s">
        <v>1989</v>
      </c>
      <c r="I777" t="s">
        <v>864</v>
      </c>
      <c r="J777">
        <v>45</v>
      </c>
    </row>
    <row r="778" spans="1:10" x14ac:dyDescent="0.3">
      <c r="A778">
        <v>33237</v>
      </c>
      <c r="B778" t="s">
        <v>725</v>
      </c>
      <c r="C778" t="s">
        <v>68</v>
      </c>
      <c r="D778" t="s">
        <v>1990</v>
      </c>
      <c r="E778">
        <v>150</v>
      </c>
      <c r="F778">
        <v>4.4000000000000004</v>
      </c>
      <c r="G778">
        <v>100</v>
      </c>
      <c r="H778" t="s">
        <v>184</v>
      </c>
      <c r="I778" t="s">
        <v>1424</v>
      </c>
      <c r="J778">
        <v>59</v>
      </c>
    </row>
    <row r="779" spans="1:10" x14ac:dyDescent="0.3">
      <c r="A779">
        <v>33253</v>
      </c>
      <c r="B779" t="s">
        <v>156</v>
      </c>
      <c r="C779" t="s">
        <v>11</v>
      </c>
      <c r="D779" t="s">
        <v>1991</v>
      </c>
      <c r="E779">
        <v>350</v>
      </c>
      <c r="F779">
        <v>4.7</v>
      </c>
      <c r="G779">
        <v>100</v>
      </c>
      <c r="H779" t="s">
        <v>381</v>
      </c>
      <c r="I779" t="s">
        <v>1992</v>
      </c>
      <c r="J779">
        <v>37</v>
      </c>
    </row>
    <row r="780" spans="1:10" x14ac:dyDescent="0.3">
      <c r="A780">
        <v>33290</v>
      </c>
      <c r="B780" t="s">
        <v>634</v>
      </c>
      <c r="C780" t="s">
        <v>463</v>
      </c>
      <c r="D780" t="s">
        <v>1993</v>
      </c>
      <c r="E780">
        <v>350</v>
      </c>
      <c r="F780">
        <v>4.5</v>
      </c>
      <c r="G780">
        <v>50</v>
      </c>
      <c r="H780" t="s">
        <v>1193</v>
      </c>
      <c r="I780" t="s">
        <v>634</v>
      </c>
      <c r="J780">
        <v>55</v>
      </c>
    </row>
    <row r="781" spans="1:10" x14ac:dyDescent="0.3">
      <c r="A781">
        <v>33434</v>
      </c>
      <c r="B781" t="s">
        <v>634</v>
      </c>
      <c r="C781" t="s">
        <v>463</v>
      </c>
      <c r="D781" t="s">
        <v>1994</v>
      </c>
      <c r="E781">
        <v>300</v>
      </c>
      <c r="F781">
        <v>4</v>
      </c>
      <c r="G781">
        <v>100</v>
      </c>
      <c r="H781" t="s">
        <v>1995</v>
      </c>
      <c r="I781" t="s">
        <v>1996</v>
      </c>
      <c r="J781">
        <v>54</v>
      </c>
    </row>
    <row r="782" spans="1:10" x14ac:dyDescent="0.3">
      <c r="A782">
        <v>33456</v>
      </c>
      <c r="B782" t="s">
        <v>1750</v>
      </c>
      <c r="C782" t="s">
        <v>189</v>
      </c>
      <c r="D782" t="s">
        <v>1997</v>
      </c>
      <c r="E782">
        <v>600</v>
      </c>
      <c r="F782">
        <v>4.4000000000000004</v>
      </c>
      <c r="G782">
        <v>1000</v>
      </c>
      <c r="H782" t="s">
        <v>1998</v>
      </c>
      <c r="I782" t="s">
        <v>1999</v>
      </c>
      <c r="J782">
        <v>79</v>
      </c>
    </row>
    <row r="783" spans="1:10" x14ac:dyDescent="0.3">
      <c r="A783">
        <v>33457</v>
      </c>
      <c r="B783" t="s">
        <v>1075</v>
      </c>
      <c r="C783" t="s">
        <v>463</v>
      </c>
      <c r="D783" t="s">
        <v>2000</v>
      </c>
      <c r="E783">
        <v>600</v>
      </c>
      <c r="F783">
        <v>3.8</v>
      </c>
      <c r="G783">
        <v>1000</v>
      </c>
      <c r="H783" t="s">
        <v>2001</v>
      </c>
      <c r="I783" t="s">
        <v>2002</v>
      </c>
      <c r="J783">
        <v>34</v>
      </c>
    </row>
    <row r="784" spans="1:10" x14ac:dyDescent="0.3">
      <c r="A784">
        <v>33514</v>
      </c>
      <c r="B784" t="s">
        <v>993</v>
      </c>
      <c r="C784" t="s">
        <v>189</v>
      </c>
      <c r="D784" t="s">
        <v>2003</v>
      </c>
      <c r="E784">
        <v>250</v>
      </c>
      <c r="F784">
        <v>3.7</v>
      </c>
      <c r="G784">
        <v>20</v>
      </c>
      <c r="H784" t="s">
        <v>19</v>
      </c>
      <c r="I784" t="s">
        <v>2004</v>
      </c>
      <c r="J784">
        <v>86</v>
      </c>
    </row>
    <row r="785" spans="1:10" x14ac:dyDescent="0.3">
      <c r="A785">
        <v>33520</v>
      </c>
      <c r="B785" t="s">
        <v>319</v>
      </c>
      <c r="C785" t="s">
        <v>189</v>
      </c>
      <c r="D785" t="s">
        <v>2005</v>
      </c>
      <c r="E785">
        <v>800</v>
      </c>
      <c r="F785">
        <v>2.9</v>
      </c>
      <c r="G785">
        <v>80</v>
      </c>
      <c r="H785" t="s">
        <v>928</v>
      </c>
      <c r="I785" t="s">
        <v>2006</v>
      </c>
      <c r="J785">
        <v>69</v>
      </c>
    </row>
    <row r="786" spans="1:10" x14ac:dyDescent="0.3">
      <c r="A786">
        <v>33525</v>
      </c>
      <c r="B786" t="s">
        <v>2007</v>
      </c>
      <c r="C786" t="s">
        <v>115</v>
      </c>
      <c r="D786" t="s">
        <v>2008</v>
      </c>
      <c r="E786">
        <v>300</v>
      </c>
      <c r="F786">
        <v>2.9</v>
      </c>
      <c r="G786">
        <v>80</v>
      </c>
      <c r="H786" t="s">
        <v>1025</v>
      </c>
      <c r="I786" t="s">
        <v>285</v>
      </c>
      <c r="J786">
        <v>48</v>
      </c>
    </row>
    <row r="787" spans="1:10" x14ac:dyDescent="0.3">
      <c r="A787">
        <v>33671</v>
      </c>
      <c r="B787" t="s">
        <v>216</v>
      </c>
      <c r="C787" t="s">
        <v>189</v>
      </c>
      <c r="D787" t="s">
        <v>2009</v>
      </c>
      <c r="E787">
        <v>250</v>
      </c>
      <c r="F787">
        <v>4.2</v>
      </c>
      <c r="G787">
        <v>50</v>
      </c>
      <c r="H787" t="s">
        <v>2010</v>
      </c>
      <c r="I787" t="s">
        <v>2011</v>
      </c>
      <c r="J787">
        <v>70</v>
      </c>
    </row>
    <row r="788" spans="1:10" x14ac:dyDescent="0.3">
      <c r="A788">
        <v>33753</v>
      </c>
      <c r="B788" t="s">
        <v>459</v>
      </c>
      <c r="C788" t="s">
        <v>91</v>
      </c>
      <c r="D788" t="s">
        <v>2012</v>
      </c>
      <c r="E788">
        <v>800</v>
      </c>
      <c r="F788">
        <v>3.9</v>
      </c>
      <c r="G788">
        <v>20</v>
      </c>
      <c r="H788" t="s">
        <v>131</v>
      </c>
      <c r="I788" t="s">
        <v>1780</v>
      </c>
      <c r="J788">
        <v>53</v>
      </c>
    </row>
    <row r="789" spans="1:10" x14ac:dyDescent="0.3">
      <c r="A789">
        <v>33807</v>
      </c>
      <c r="B789" t="s">
        <v>264</v>
      </c>
      <c r="C789" t="s">
        <v>115</v>
      </c>
      <c r="D789" t="s">
        <v>2013</v>
      </c>
      <c r="E789">
        <v>400</v>
      </c>
      <c r="F789">
        <v>4.5999999999999996</v>
      </c>
      <c r="G789">
        <v>100</v>
      </c>
      <c r="H789" t="s">
        <v>1748</v>
      </c>
      <c r="I789" t="s">
        <v>1702</v>
      </c>
      <c r="J789">
        <v>36</v>
      </c>
    </row>
    <row r="790" spans="1:10" x14ac:dyDescent="0.3">
      <c r="A790">
        <v>33849</v>
      </c>
      <c r="B790" t="s">
        <v>125</v>
      </c>
      <c r="C790" t="s">
        <v>115</v>
      </c>
      <c r="D790" t="s">
        <v>2014</v>
      </c>
      <c r="E790">
        <v>400</v>
      </c>
      <c r="F790">
        <v>4.4000000000000004</v>
      </c>
      <c r="G790">
        <v>100</v>
      </c>
      <c r="H790" t="s">
        <v>2015</v>
      </c>
      <c r="I790" t="s">
        <v>125</v>
      </c>
      <c r="J790">
        <v>73</v>
      </c>
    </row>
    <row r="791" spans="1:10" x14ac:dyDescent="0.3">
      <c r="A791">
        <v>33875</v>
      </c>
      <c r="B791" t="s">
        <v>786</v>
      </c>
      <c r="C791" t="s">
        <v>115</v>
      </c>
      <c r="D791" t="s">
        <v>2016</v>
      </c>
      <c r="E791">
        <v>400</v>
      </c>
      <c r="F791">
        <v>2.9</v>
      </c>
      <c r="G791">
        <v>80</v>
      </c>
      <c r="H791" t="s">
        <v>534</v>
      </c>
      <c r="I791" t="s">
        <v>2017</v>
      </c>
      <c r="J791">
        <v>75</v>
      </c>
    </row>
    <row r="792" spans="1:10" x14ac:dyDescent="0.3">
      <c r="A792">
        <v>33913</v>
      </c>
      <c r="B792" t="s">
        <v>459</v>
      </c>
      <c r="C792" t="s">
        <v>91</v>
      </c>
      <c r="D792" t="s">
        <v>2018</v>
      </c>
      <c r="E792">
        <v>400</v>
      </c>
      <c r="F792">
        <v>2.9</v>
      </c>
      <c r="G792">
        <v>80</v>
      </c>
      <c r="H792" t="s">
        <v>184</v>
      </c>
      <c r="I792" t="s">
        <v>1780</v>
      </c>
      <c r="J792">
        <v>47</v>
      </c>
    </row>
    <row r="793" spans="1:10" x14ac:dyDescent="0.3">
      <c r="A793">
        <v>33930</v>
      </c>
      <c r="B793" t="s">
        <v>505</v>
      </c>
      <c r="C793" t="s">
        <v>91</v>
      </c>
      <c r="D793" t="s">
        <v>1827</v>
      </c>
      <c r="E793">
        <v>400</v>
      </c>
      <c r="F793">
        <v>2.9</v>
      </c>
      <c r="G793">
        <v>80</v>
      </c>
      <c r="H793" t="s">
        <v>1828</v>
      </c>
      <c r="I793" t="s">
        <v>2019</v>
      </c>
      <c r="J793">
        <v>41</v>
      </c>
    </row>
    <row r="794" spans="1:10" x14ac:dyDescent="0.3">
      <c r="A794">
        <v>33938</v>
      </c>
      <c r="B794" t="s">
        <v>1219</v>
      </c>
      <c r="C794" t="s">
        <v>115</v>
      </c>
      <c r="D794" t="s">
        <v>1827</v>
      </c>
      <c r="E794">
        <v>400</v>
      </c>
      <c r="F794">
        <v>4.4000000000000004</v>
      </c>
      <c r="G794">
        <v>20</v>
      </c>
      <c r="H794" t="s">
        <v>1828</v>
      </c>
      <c r="I794" t="s">
        <v>2020</v>
      </c>
      <c r="J794">
        <v>38</v>
      </c>
    </row>
    <row r="795" spans="1:10" x14ac:dyDescent="0.3">
      <c r="A795">
        <v>34020</v>
      </c>
      <c r="B795" t="s">
        <v>864</v>
      </c>
      <c r="C795" t="s">
        <v>91</v>
      </c>
      <c r="D795" t="s">
        <v>2021</v>
      </c>
      <c r="E795">
        <v>400</v>
      </c>
      <c r="F795">
        <v>3.9</v>
      </c>
      <c r="G795">
        <v>500</v>
      </c>
      <c r="H795" t="s">
        <v>2022</v>
      </c>
      <c r="I795" t="s">
        <v>864</v>
      </c>
      <c r="J795">
        <v>44</v>
      </c>
    </row>
    <row r="796" spans="1:10" x14ac:dyDescent="0.3">
      <c r="A796">
        <v>34028</v>
      </c>
      <c r="B796" t="s">
        <v>2023</v>
      </c>
      <c r="C796" t="s">
        <v>68</v>
      </c>
      <c r="D796" t="s">
        <v>2024</v>
      </c>
      <c r="E796">
        <v>200</v>
      </c>
      <c r="F796">
        <v>4.4000000000000004</v>
      </c>
      <c r="G796">
        <v>1000</v>
      </c>
      <c r="H796" t="s">
        <v>2025</v>
      </c>
      <c r="I796" t="s">
        <v>2026</v>
      </c>
      <c r="J796">
        <v>61</v>
      </c>
    </row>
    <row r="797" spans="1:10" x14ac:dyDescent="0.3">
      <c r="A797">
        <v>34058</v>
      </c>
      <c r="B797" t="s">
        <v>677</v>
      </c>
      <c r="C797" t="s">
        <v>115</v>
      </c>
      <c r="D797" t="s">
        <v>2027</v>
      </c>
      <c r="E797">
        <v>300</v>
      </c>
      <c r="F797">
        <v>3.7</v>
      </c>
      <c r="G797">
        <v>100</v>
      </c>
      <c r="H797" t="s">
        <v>2028</v>
      </c>
      <c r="I797" t="s">
        <v>375</v>
      </c>
      <c r="J797">
        <v>63</v>
      </c>
    </row>
    <row r="798" spans="1:10" x14ac:dyDescent="0.3">
      <c r="A798">
        <v>34072</v>
      </c>
      <c r="B798" t="s">
        <v>766</v>
      </c>
      <c r="C798" t="s">
        <v>383</v>
      </c>
      <c r="D798" t="s">
        <v>2029</v>
      </c>
      <c r="E798">
        <v>400</v>
      </c>
      <c r="F798">
        <v>3.7</v>
      </c>
      <c r="G798">
        <v>500</v>
      </c>
      <c r="H798" t="s">
        <v>2030</v>
      </c>
      <c r="I798" t="s">
        <v>2031</v>
      </c>
      <c r="J798">
        <v>46</v>
      </c>
    </row>
    <row r="799" spans="1:10" x14ac:dyDescent="0.3">
      <c r="A799">
        <v>34147</v>
      </c>
      <c r="B799" t="s">
        <v>306</v>
      </c>
      <c r="C799" t="s">
        <v>68</v>
      </c>
      <c r="D799" t="s">
        <v>2032</v>
      </c>
      <c r="E799">
        <v>200</v>
      </c>
      <c r="F799">
        <v>4</v>
      </c>
      <c r="G799">
        <v>100</v>
      </c>
      <c r="H799" t="s">
        <v>617</v>
      </c>
      <c r="I799" t="s">
        <v>2033</v>
      </c>
      <c r="J799">
        <v>30</v>
      </c>
    </row>
    <row r="800" spans="1:10" x14ac:dyDescent="0.3">
      <c r="A800">
        <v>34166</v>
      </c>
      <c r="B800" t="s">
        <v>634</v>
      </c>
      <c r="C800" t="s">
        <v>463</v>
      </c>
      <c r="D800" t="s">
        <v>2034</v>
      </c>
      <c r="E800">
        <v>350</v>
      </c>
      <c r="F800">
        <v>4.2</v>
      </c>
      <c r="G800">
        <v>100</v>
      </c>
      <c r="H800" t="s">
        <v>2035</v>
      </c>
      <c r="I800" t="s">
        <v>2036</v>
      </c>
      <c r="J800">
        <v>49</v>
      </c>
    </row>
    <row r="801" spans="1:10" x14ac:dyDescent="0.3">
      <c r="A801">
        <v>34269</v>
      </c>
      <c r="B801" t="s">
        <v>1702</v>
      </c>
      <c r="C801" t="s">
        <v>11</v>
      </c>
      <c r="D801" t="s">
        <v>2037</v>
      </c>
      <c r="E801">
        <v>300</v>
      </c>
      <c r="F801">
        <v>4.2</v>
      </c>
      <c r="G801">
        <v>1000</v>
      </c>
      <c r="H801" t="s">
        <v>2038</v>
      </c>
      <c r="I801" t="s">
        <v>1532</v>
      </c>
      <c r="J801">
        <v>35</v>
      </c>
    </row>
    <row r="802" spans="1:10" x14ac:dyDescent="0.3">
      <c r="A802">
        <v>34312</v>
      </c>
      <c r="B802" t="s">
        <v>679</v>
      </c>
      <c r="C802" t="s">
        <v>463</v>
      </c>
      <c r="D802" t="s">
        <v>2039</v>
      </c>
      <c r="E802">
        <v>1900</v>
      </c>
      <c r="F802">
        <v>4.3</v>
      </c>
      <c r="G802">
        <v>50</v>
      </c>
      <c r="H802" t="s">
        <v>19</v>
      </c>
      <c r="I802" t="s">
        <v>679</v>
      </c>
      <c r="J802">
        <v>72</v>
      </c>
    </row>
    <row r="803" spans="1:10" x14ac:dyDescent="0.3">
      <c r="A803">
        <v>34313</v>
      </c>
      <c r="B803" t="s">
        <v>679</v>
      </c>
      <c r="C803" t="s">
        <v>463</v>
      </c>
      <c r="D803" t="s">
        <v>2040</v>
      </c>
      <c r="E803">
        <v>1000</v>
      </c>
      <c r="F803">
        <v>2.9</v>
      </c>
      <c r="G803">
        <v>80</v>
      </c>
      <c r="H803" t="s">
        <v>2041</v>
      </c>
      <c r="I803" t="s">
        <v>679</v>
      </c>
      <c r="J803">
        <v>71</v>
      </c>
    </row>
    <row r="804" spans="1:10" x14ac:dyDescent="0.3">
      <c r="A804">
        <v>34463</v>
      </c>
      <c r="B804" t="s">
        <v>756</v>
      </c>
      <c r="C804" t="s">
        <v>383</v>
      </c>
      <c r="D804" t="s">
        <v>2042</v>
      </c>
      <c r="E804">
        <v>400</v>
      </c>
      <c r="F804">
        <v>4.0999999999999996</v>
      </c>
      <c r="G804">
        <v>100</v>
      </c>
      <c r="H804" t="s">
        <v>1128</v>
      </c>
      <c r="I804" t="s">
        <v>759</v>
      </c>
      <c r="J804">
        <v>36</v>
      </c>
    </row>
    <row r="805" spans="1:10" x14ac:dyDescent="0.3">
      <c r="A805">
        <v>34634</v>
      </c>
      <c r="B805" t="s">
        <v>1689</v>
      </c>
      <c r="C805" t="s">
        <v>68</v>
      </c>
      <c r="D805" t="s">
        <v>2043</v>
      </c>
      <c r="E805">
        <v>350</v>
      </c>
      <c r="F805">
        <v>4</v>
      </c>
      <c r="G805">
        <v>10000</v>
      </c>
      <c r="H805" t="s">
        <v>2044</v>
      </c>
      <c r="I805" t="s">
        <v>2045</v>
      </c>
      <c r="J805">
        <v>63</v>
      </c>
    </row>
    <row r="806" spans="1:10" x14ac:dyDescent="0.3">
      <c r="A806">
        <v>34715</v>
      </c>
      <c r="B806" t="s">
        <v>264</v>
      </c>
      <c r="C806" t="s">
        <v>115</v>
      </c>
      <c r="D806" t="s">
        <v>2046</v>
      </c>
      <c r="E806">
        <v>250</v>
      </c>
      <c r="F806">
        <v>3.9</v>
      </c>
      <c r="G806">
        <v>100</v>
      </c>
      <c r="H806" t="s">
        <v>1606</v>
      </c>
      <c r="I806" t="s">
        <v>1702</v>
      </c>
      <c r="J806">
        <v>34</v>
      </c>
    </row>
    <row r="807" spans="1:10" x14ac:dyDescent="0.3">
      <c r="A807">
        <v>34803</v>
      </c>
      <c r="B807" t="s">
        <v>1274</v>
      </c>
      <c r="C807" t="s">
        <v>91</v>
      </c>
      <c r="D807" t="s">
        <v>2047</v>
      </c>
      <c r="E807">
        <v>300</v>
      </c>
      <c r="F807">
        <v>4.3</v>
      </c>
      <c r="G807">
        <v>100</v>
      </c>
      <c r="H807" t="s">
        <v>2048</v>
      </c>
      <c r="I807" t="s">
        <v>864</v>
      </c>
      <c r="J807">
        <v>40</v>
      </c>
    </row>
    <row r="808" spans="1:10" x14ac:dyDescent="0.3">
      <c r="A808">
        <v>35008</v>
      </c>
      <c r="B808" t="s">
        <v>430</v>
      </c>
      <c r="C808" t="s">
        <v>68</v>
      </c>
      <c r="D808" t="s">
        <v>2049</v>
      </c>
      <c r="E808">
        <v>350</v>
      </c>
      <c r="F808">
        <v>4.2</v>
      </c>
      <c r="G808">
        <v>500</v>
      </c>
      <c r="H808" t="s">
        <v>19</v>
      </c>
      <c r="I808" t="s">
        <v>2050</v>
      </c>
      <c r="J808">
        <v>39</v>
      </c>
    </row>
    <row r="809" spans="1:10" x14ac:dyDescent="0.3">
      <c r="A809">
        <v>35242</v>
      </c>
      <c r="B809" t="s">
        <v>1845</v>
      </c>
      <c r="C809" t="s">
        <v>383</v>
      </c>
      <c r="D809" t="s">
        <v>2051</v>
      </c>
      <c r="E809">
        <v>400</v>
      </c>
      <c r="F809">
        <v>3.8</v>
      </c>
      <c r="G809">
        <v>100</v>
      </c>
      <c r="H809" t="s">
        <v>45</v>
      </c>
      <c r="I809" t="s">
        <v>2052</v>
      </c>
      <c r="J809">
        <v>37</v>
      </c>
    </row>
    <row r="810" spans="1:10" x14ac:dyDescent="0.3">
      <c r="A810">
        <v>35307</v>
      </c>
      <c r="B810" t="s">
        <v>10</v>
      </c>
      <c r="C810" t="s">
        <v>11</v>
      </c>
      <c r="D810" t="s">
        <v>2053</v>
      </c>
      <c r="E810">
        <v>150</v>
      </c>
      <c r="F810">
        <v>2.9</v>
      </c>
      <c r="G810">
        <v>80</v>
      </c>
      <c r="H810" t="s">
        <v>2054</v>
      </c>
      <c r="I810" t="s">
        <v>10</v>
      </c>
      <c r="J810">
        <v>59</v>
      </c>
    </row>
    <row r="811" spans="1:10" x14ac:dyDescent="0.3">
      <c r="A811">
        <v>35324</v>
      </c>
      <c r="B811" t="s">
        <v>319</v>
      </c>
      <c r="C811" t="s">
        <v>189</v>
      </c>
      <c r="D811" t="s">
        <v>2055</v>
      </c>
      <c r="E811">
        <v>250</v>
      </c>
      <c r="F811">
        <v>3.9</v>
      </c>
      <c r="G811">
        <v>20</v>
      </c>
      <c r="H811" t="s">
        <v>2056</v>
      </c>
      <c r="I811" t="s">
        <v>2057</v>
      </c>
      <c r="J811">
        <v>73</v>
      </c>
    </row>
    <row r="812" spans="1:10" x14ac:dyDescent="0.3">
      <c r="A812">
        <v>35330</v>
      </c>
      <c r="B812" t="s">
        <v>2058</v>
      </c>
      <c r="C812" t="s">
        <v>189</v>
      </c>
      <c r="D812" t="s">
        <v>2059</v>
      </c>
      <c r="E812">
        <v>200</v>
      </c>
      <c r="F812">
        <v>4.3</v>
      </c>
      <c r="G812">
        <v>500</v>
      </c>
      <c r="H812" t="s">
        <v>2060</v>
      </c>
      <c r="I812" t="s">
        <v>2061</v>
      </c>
      <c r="J812">
        <v>88</v>
      </c>
    </row>
    <row r="813" spans="1:10" x14ac:dyDescent="0.3">
      <c r="A813">
        <v>35433</v>
      </c>
      <c r="B813" t="s">
        <v>679</v>
      </c>
      <c r="C813" t="s">
        <v>463</v>
      </c>
      <c r="D813" t="s">
        <v>2062</v>
      </c>
      <c r="E813">
        <v>100</v>
      </c>
      <c r="F813">
        <v>4.0999999999999996</v>
      </c>
      <c r="G813">
        <v>50</v>
      </c>
      <c r="H813" t="s">
        <v>19</v>
      </c>
      <c r="I813" t="s">
        <v>1029</v>
      </c>
      <c r="J813">
        <v>60</v>
      </c>
    </row>
    <row r="814" spans="1:10" x14ac:dyDescent="0.3">
      <c r="A814">
        <v>35521</v>
      </c>
      <c r="B814" t="s">
        <v>505</v>
      </c>
      <c r="C814" t="s">
        <v>91</v>
      </c>
      <c r="D814" t="s">
        <v>2063</v>
      </c>
      <c r="E814">
        <v>450</v>
      </c>
      <c r="F814">
        <v>3.9</v>
      </c>
      <c r="G814">
        <v>20</v>
      </c>
      <c r="H814" t="s">
        <v>2064</v>
      </c>
      <c r="I814" t="s">
        <v>1085</v>
      </c>
      <c r="J814">
        <v>41</v>
      </c>
    </row>
    <row r="815" spans="1:10" x14ac:dyDescent="0.3">
      <c r="A815">
        <v>35669</v>
      </c>
      <c r="B815" t="s">
        <v>459</v>
      </c>
      <c r="C815" t="s">
        <v>91</v>
      </c>
      <c r="D815" t="s">
        <v>2065</v>
      </c>
      <c r="E815">
        <v>400</v>
      </c>
      <c r="F815">
        <v>2.9</v>
      </c>
      <c r="G815">
        <v>80</v>
      </c>
      <c r="H815" t="s">
        <v>2066</v>
      </c>
      <c r="I815" t="s">
        <v>1780</v>
      </c>
      <c r="J815">
        <v>39</v>
      </c>
    </row>
    <row r="816" spans="1:10" x14ac:dyDescent="0.3">
      <c r="A816">
        <v>35755</v>
      </c>
      <c r="B816" t="s">
        <v>2067</v>
      </c>
      <c r="C816" t="s">
        <v>2068</v>
      </c>
      <c r="D816" t="s">
        <v>2069</v>
      </c>
      <c r="E816">
        <v>200</v>
      </c>
      <c r="F816">
        <v>4.3</v>
      </c>
      <c r="G816">
        <v>100</v>
      </c>
      <c r="H816" t="s">
        <v>2070</v>
      </c>
      <c r="I816" t="s">
        <v>2067</v>
      </c>
      <c r="J816">
        <v>48</v>
      </c>
    </row>
    <row r="817" spans="1:10" x14ac:dyDescent="0.3">
      <c r="A817">
        <v>35791</v>
      </c>
      <c r="B817" t="s">
        <v>2067</v>
      </c>
      <c r="C817" t="s">
        <v>2068</v>
      </c>
      <c r="D817" t="s">
        <v>2071</v>
      </c>
      <c r="E817">
        <v>400</v>
      </c>
      <c r="F817">
        <v>4.5</v>
      </c>
      <c r="G817">
        <v>20</v>
      </c>
      <c r="H817" t="s">
        <v>695</v>
      </c>
      <c r="I817" t="s">
        <v>2067</v>
      </c>
      <c r="J817">
        <v>35</v>
      </c>
    </row>
    <row r="818" spans="1:10" x14ac:dyDescent="0.3">
      <c r="A818">
        <v>35835</v>
      </c>
      <c r="B818" t="s">
        <v>745</v>
      </c>
      <c r="C818" t="s">
        <v>383</v>
      </c>
      <c r="D818" t="s">
        <v>2063</v>
      </c>
      <c r="E818">
        <v>450</v>
      </c>
      <c r="F818">
        <v>4.3</v>
      </c>
      <c r="G818">
        <v>100</v>
      </c>
      <c r="H818" t="s">
        <v>2064</v>
      </c>
      <c r="I818" t="s">
        <v>763</v>
      </c>
      <c r="J818">
        <v>37</v>
      </c>
    </row>
    <row r="819" spans="1:10" x14ac:dyDescent="0.3">
      <c r="A819">
        <v>35873</v>
      </c>
      <c r="B819" t="s">
        <v>1219</v>
      </c>
      <c r="C819" t="s">
        <v>115</v>
      </c>
      <c r="D819" t="s">
        <v>2063</v>
      </c>
      <c r="E819">
        <v>450</v>
      </c>
      <c r="F819">
        <v>4.5</v>
      </c>
      <c r="G819">
        <v>20</v>
      </c>
      <c r="H819" t="s">
        <v>2072</v>
      </c>
      <c r="I819" t="s">
        <v>1219</v>
      </c>
      <c r="J819">
        <v>29</v>
      </c>
    </row>
    <row r="820" spans="1:10" x14ac:dyDescent="0.3">
      <c r="A820">
        <v>35954</v>
      </c>
      <c r="B820" t="s">
        <v>319</v>
      </c>
      <c r="C820" t="s">
        <v>189</v>
      </c>
      <c r="D820" t="s">
        <v>2073</v>
      </c>
      <c r="E820">
        <v>300</v>
      </c>
      <c r="F820">
        <v>4.2</v>
      </c>
      <c r="G820">
        <v>100</v>
      </c>
      <c r="H820" t="s">
        <v>2074</v>
      </c>
      <c r="I820" t="s">
        <v>2075</v>
      </c>
      <c r="J820">
        <v>83</v>
      </c>
    </row>
    <row r="821" spans="1:10" x14ac:dyDescent="0.3">
      <c r="A821">
        <v>35971</v>
      </c>
      <c r="B821" t="s">
        <v>2076</v>
      </c>
      <c r="C821" t="s">
        <v>2068</v>
      </c>
      <c r="D821" t="s">
        <v>2077</v>
      </c>
      <c r="E821">
        <v>800</v>
      </c>
      <c r="F821">
        <v>4</v>
      </c>
      <c r="G821">
        <v>100</v>
      </c>
      <c r="H821" t="s">
        <v>928</v>
      </c>
      <c r="I821" t="s">
        <v>2078</v>
      </c>
      <c r="J821">
        <v>31</v>
      </c>
    </row>
    <row r="822" spans="1:10" x14ac:dyDescent="0.3">
      <c r="A822">
        <v>35981</v>
      </c>
      <c r="B822" t="s">
        <v>2079</v>
      </c>
      <c r="C822" t="s">
        <v>2068</v>
      </c>
      <c r="D822" t="s">
        <v>2080</v>
      </c>
      <c r="E822">
        <v>300</v>
      </c>
      <c r="F822">
        <v>4.3</v>
      </c>
      <c r="G822">
        <v>100</v>
      </c>
      <c r="H822" t="s">
        <v>2081</v>
      </c>
      <c r="I822" t="s">
        <v>2082</v>
      </c>
      <c r="J822">
        <v>47</v>
      </c>
    </row>
    <row r="823" spans="1:10" x14ac:dyDescent="0.3">
      <c r="A823">
        <v>36092</v>
      </c>
      <c r="B823" t="s">
        <v>1412</v>
      </c>
      <c r="C823" t="s">
        <v>383</v>
      </c>
      <c r="D823" t="s">
        <v>2083</v>
      </c>
      <c r="E823">
        <v>300</v>
      </c>
      <c r="F823">
        <v>3.7</v>
      </c>
      <c r="G823">
        <v>50</v>
      </c>
      <c r="H823" t="s">
        <v>2084</v>
      </c>
      <c r="I823" t="s">
        <v>2085</v>
      </c>
      <c r="J823">
        <v>65</v>
      </c>
    </row>
    <row r="824" spans="1:10" x14ac:dyDescent="0.3">
      <c r="A824">
        <v>36159</v>
      </c>
      <c r="B824" t="s">
        <v>711</v>
      </c>
      <c r="C824" t="s">
        <v>91</v>
      </c>
      <c r="D824" t="s">
        <v>2086</v>
      </c>
      <c r="E824">
        <v>200</v>
      </c>
      <c r="F824">
        <v>2.9</v>
      </c>
      <c r="G824">
        <v>80</v>
      </c>
      <c r="H824" t="s">
        <v>184</v>
      </c>
      <c r="I824" t="s">
        <v>2087</v>
      </c>
      <c r="J824">
        <v>47</v>
      </c>
    </row>
    <row r="825" spans="1:10" x14ac:dyDescent="0.3">
      <c r="A825">
        <v>36174</v>
      </c>
      <c r="B825" t="s">
        <v>2079</v>
      </c>
      <c r="C825" t="s">
        <v>2068</v>
      </c>
      <c r="D825" t="s">
        <v>2088</v>
      </c>
      <c r="E825">
        <v>550</v>
      </c>
      <c r="F825">
        <v>4.3</v>
      </c>
      <c r="G825">
        <v>100</v>
      </c>
      <c r="H825" t="s">
        <v>2089</v>
      </c>
      <c r="I825" t="s">
        <v>2067</v>
      </c>
      <c r="J825">
        <v>44</v>
      </c>
    </row>
    <row r="826" spans="1:10" x14ac:dyDescent="0.3">
      <c r="A826">
        <v>36186</v>
      </c>
      <c r="B826" t="s">
        <v>2067</v>
      </c>
      <c r="C826" t="s">
        <v>2068</v>
      </c>
      <c r="D826" t="s">
        <v>2090</v>
      </c>
      <c r="E826">
        <v>400</v>
      </c>
      <c r="F826">
        <v>4.4000000000000004</v>
      </c>
      <c r="G826">
        <v>100</v>
      </c>
      <c r="H826" t="s">
        <v>2091</v>
      </c>
      <c r="I826" t="s">
        <v>2067</v>
      </c>
      <c r="J826">
        <v>40</v>
      </c>
    </row>
    <row r="827" spans="1:10" x14ac:dyDescent="0.3">
      <c r="A827">
        <v>36191</v>
      </c>
      <c r="B827" t="s">
        <v>2092</v>
      </c>
      <c r="C827" t="s">
        <v>2068</v>
      </c>
      <c r="D827" t="s">
        <v>2093</v>
      </c>
      <c r="E827">
        <v>300</v>
      </c>
      <c r="F827">
        <v>4</v>
      </c>
      <c r="G827">
        <v>1000</v>
      </c>
      <c r="H827" t="s">
        <v>2094</v>
      </c>
      <c r="I827" t="s">
        <v>2092</v>
      </c>
      <c r="J827">
        <v>44</v>
      </c>
    </row>
    <row r="828" spans="1:10" x14ac:dyDescent="0.3">
      <c r="A828">
        <v>36195</v>
      </c>
      <c r="B828" t="s">
        <v>276</v>
      </c>
      <c r="C828" t="s">
        <v>115</v>
      </c>
      <c r="D828" t="s">
        <v>2095</v>
      </c>
      <c r="E828">
        <v>1100</v>
      </c>
      <c r="F828">
        <v>4.5999999999999996</v>
      </c>
      <c r="G828">
        <v>500</v>
      </c>
      <c r="H828" t="s">
        <v>2096</v>
      </c>
      <c r="I828" t="s">
        <v>276</v>
      </c>
      <c r="J828">
        <v>57</v>
      </c>
    </row>
    <row r="829" spans="1:10" x14ac:dyDescent="0.3">
      <c r="A829">
        <v>36333</v>
      </c>
      <c r="B829" t="s">
        <v>2092</v>
      </c>
      <c r="C829" t="s">
        <v>2068</v>
      </c>
      <c r="D829" t="s">
        <v>2097</v>
      </c>
      <c r="E829">
        <v>600</v>
      </c>
      <c r="F829">
        <v>4.5</v>
      </c>
      <c r="G829">
        <v>100</v>
      </c>
      <c r="H829" t="s">
        <v>2098</v>
      </c>
      <c r="I829" t="s">
        <v>2092</v>
      </c>
      <c r="J829">
        <v>50</v>
      </c>
    </row>
    <row r="830" spans="1:10" x14ac:dyDescent="0.3">
      <c r="A830">
        <v>36461</v>
      </c>
      <c r="B830" t="s">
        <v>864</v>
      </c>
      <c r="C830" t="s">
        <v>91</v>
      </c>
      <c r="D830" t="s">
        <v>499</v>
      </c>
      <c r="E830">
        <v>250</v>
      </c>
      <c r="F830">
        <v>4.0999999999999996</v>
      </c>
      <c r="G830">
        <v>1000</v>
      </c>
      <c r="H830" t="s">
        <v>2099</v>
      </c>
      <c r="I830" t="s">
        <v>2100</v>
      </c>
      <c r="J830">
        <v>48</v>
      </c>
    </row>
    <row r="831" spans="1:10" x14ac:dyDescent="0.3">
      <c r="A831">
        <v>36493</v>
      </c>
      <c r="B831" t="s">
        <v>10</v>
      </c>
      <c r="C831" t="s">
        <v>11</v>
      </c>
      <c r="D831" t="s">
        <v>2101</v>
      </c>
      <c r="E831">
        <v>178</v>
      </c>
      <c r="F831">
        <v>4.4000000000000004</v>
      </c>
      <c r="G831">
        <v>100</v>
      </c>
      <c r="H831" t="s">
        <v>534</v>
      </c>
      <c r="I831" t="s">
        <v>10</v>
      </c>
      <c r="J831">
        <v>57</v>
      </c>
    </row>
    <row r="832" spans="1:10" x14ac:dyDescent="0.3">
      <c r="A832">
        <v>36520</v>
      </c>
      <c r="B832" t="s">
        <v>745</v>
      </c>
      <c r="C832" t="s">
        <v>383</v>
      </c>
      <c r="D832" t="s">
        <v>2102</v>
      </c>
      <c r="E832">
        <v>150</v>
      </c>
      <c r="F832">
        <v>3.8</v>
      </c>
      <c r="G832">
        <v>50</v>
      </c>
      <c r="H832" t="s">
        <v>19</v>
      </c>
      <c r="I832" t="s">
        <v>2103</v>
      </c>
      <c r="J832">
        <v>45</v>
      </c>
    </row>
    <row r="833" spans="1:10" x14ac:dyDescent="0.3">
      <c r="A833">
        <v>36553</v>
      </c>
      <c r="B833" t="s">
        <v>704</v>
      </c>
      <c r="C833" t="s">
        <v>189</v>
      </c>
      <c r="D833" t="s">
        <v>2104</v>
      </c>
      <c r="E833">
        <v>500</v>
      </c>
      <c r="F833">
        <v>3.9</v>
      </c>
      <c r="G833">
        <v>20</v>
      </c>
      <c r="H833" t="s">
        <v>28</v>
      </c>
      <c r="I833" t="s">
        <v>2105</v>
      </c>
      <c r="J833">
        <v>78</v>
      </c>
    </row>
    <row r="834" spans="1:10" x14ac:dyDescent="0.3">
      <c r="A834">
        <v>36556</v>
      </c>
      <c r="B834" t="s">
        <v>319</v>
      </c>
      <c r="C834" t="s">
        <v>189</v>
      </c>
      <c r="D834" t="s">
        <v>2106</v>
      </c>
      <c r="E834">
        <v>1100</v>
      </c>
      <c r="F834">
        <v>4.3</v>
      </c>
      <c r="G834">
        <v>100</v>
      </c>
      <c r="H834" t="s">
        <v>2107</v>
      </c>
      <c r="I834" t="s">
        <v>2108</v>
      </c>
      <c r="J834">
        <v>68</v>
      </c>
    </row>
    <row r="835" spans="1:10" x14ac:dyDescent="0.3">
      <c r="A835">
        <v>36589</v>
      </c>
      <c r="B835" t="s">
        <v>341</v>
      </c>
      <c r="C835" t="s">
        <v>68</v>
      </c>
      <c r="D835" t="s">
        <v>2109</v>
      </c>
      <c r="E835">
        <v>300</v>
      </c>
      <c r="F835">
        <v>4.0999999999999996</v>
      </c>
      <c r="G835">
        <v>500</v>
      </c>
      <c r="H835" t="s">
        <v>2110</v>
      </c>
      <c r="I835" t="s">
        <v>2111</v>
      </c>
      <c r="J835">
        <v>38</v>
      </c>
    </row>
    <row r="836" spans="1:10" x14ac:dyDescent="0.3">
      <c r="A836">
        <v>36654</v>
      </c>
      <c r="B836" t="s">
        <v>2112</v>
      </c>
      <c r="C836" t="s">
        <v>2068</v>
      </c>
      <c r="D836" t="s">
        <v>2113</v>
      </c>
      <c r="E836">
        <v>350</v>
      </c>
      <c r="F836">
        <v>4</v>
      </c>
      <c r="G836">
        <v>100</v>
      </c>
      <c r="H836" t="s">
        <v>2114</v>
      </c>
      <c r="I836" t="s">
        <v>2115</v>
      </c>
      <c r="J836">
        <v>48</v>
      </c>
    </row>
    <row r="837" spans="1:10" x14ac:dyDescent="0.3">
      <c r="A837">
        <v>36670</v>
      </c>
      <c r="B837" t="s">
        <v>2067</v>
      </c>
      <c r="C837" t="s">
        <v>2068</v>
      </c>
      <c r="D837" t="s">
        <v>2116</v>
      </c>
      <c r="E837">
        <v>200</v>
      </c>
      <c r="F837">
        <v>3.8</v>
      </c>
      <c r="G837">
        <v>100</v>
      </c>
      <c r="H837" t="s">
        <v>2117</v>
      </c>
      <c r="I837" t="s">
        <v>2067</v>
      </c>
      <c r="J837">
        <v>33</v>
      </c>
    </row>
    <row r="838" spans="1:10" x14ac:dyDescent="0.3">
      <c r="A838">
        <v>36862</v>
      </c>
      <c r="B838" t="s">
        <v>10</v>
      </c>
      <c r="C838" t="s">
        <v>11</v>
      </c>
      <c r="D838" t="s">
        <v>2118</v>
      </c>
      <c r="E838">
        <v>500</v>
      </c>
      <c r="F838">
        <v>4</v>
      </c>
      <c r="G838">
        <v>500</v>
      </c>
      <c r="H838" t="s">
        <v>2119</v>
      </c>
      <c r="I838" t="s">
        <v>2120</v>
      </c>
      <c r="J838">
        <v>57</v>
      </c>
    </row>
    <row r="839" spans="1:10" x14ac:dyDescent="0.3">
      <c r="A839">
        <v>36969</v>
      </c>
      <c r="B839" t="s">
        <v>2076</v>
      </c>
      <c r="C839" t="s">
        <v>2068</v>
      </c>
      <c r="D839" t="s">
        <v>1533</v>
      </c>
      <c r="E839">
        <v>400</v>
      </c>
      <c r="F839">
        <v>4.4000000000000004</v>
      </c>
      <c r="G839">
        <v>100</v>
      </c>
      <c r="H839" t="s">
        <v>837</v>
      </c>
      <c r="I839" t="s">
        <v>2121</v>
      </c>
      <c r="J839">
        <v>30</v>
      </c>
    </row>
    <row r="840" spans="1:10" x14ac:dyDescent="0.3">
      <c r="A840">
        <v>36995</v>
      </c>
      <c r="B840" t="s">
        <v>2122</v>
      </c>
      <c r="C840" t="s">
        <v>189</v>
      </c>
      <c r="D840" t="s">
        <v>2123</v>
      </c>
      <c r="E840">
        <v>250</v>
      </c>
      <c r="F840">
        <v>4.4000000000000004</v>
      </c>
      <c r="G840">
        <v>100</v>
      </c>
      <c r="H840" t="s">
        <v>461</v>
      </c>
      <c r="I840" t="s">
        <v>2124</v>
      </c>
      <c r="J840">
        <v>39</v>
      </c>
    </row>
    <row r="841" spans="1:10" x14ac:dyDescent="0.3">
      <c r="A841">
        <v>37027</v>
      </c>
      <c r="B841" t="s">
        <v>2125</v>
      </c>
      <c r="C841" t="s">
        <v>11</v>
      </c>
      <c r="D841" t="s">
        <v>2126</v>
      </c>
      <c r="E841">
        <v>350</v>
      </c>
      <c r="F841">
        <v>4.3</v>
      </c>
      <c r="G841">
        <v>500</v>
      </c>
      <c r="H841" t="s">
        <v>1078</v>
      </c>
      <c r="I841" t="s">
        <v>2127</v>
      </c>
      <c r="J841">
        <v>48</v>
      </c>
    </row>
    <row r="842" spans="1:10" x14ac:dyDescent="0.3">
      <c r="A842">
        <v>37039</v>
      </c>
      <c r="B842" t="s">
        <v>659</v>
      </c>
      <c r="C842" t="s">
        <v>463</v>
      </c>
      <c r="D842" t="s">
        <v>2128</v>
      </c>
      <c r="E842">
        <v>1500</v>
      </c>
      <c r="F842">
        <v>4.0999999999999996</v>
      </c>
      <c r="G842">
        <v>100</v>
      </c>
      <c r="H842" t="s">
        <v>2129</v>
      </c>
      <c r="I842" t="s">
        <v>2130</v>
      </c>
      <c r="J842">
        <v>84</v>
      </c>
    </row>
    <row r="843" spans="1:10" x14ac:dyDescent="0.3">
      <c r="A843">
        <v>37067</v>
      </c>
      <c r="B843" t="s">
        <v>738</v>
      </c>
      <c r="C843" t="s">
        <v>463</v>
      </c>
      <c r="D843" t="s">
        <v>421</v>
      </c>
      <c r="E843">
        <v>350</v>
      </c>
      <c r="F843">
        <v>4.4000000000000004</v>
      </c>
      <c r="G843">
        <v>1000</v>
      </c>
      <c r="H843" t="s">
        <v>629</v>
      </c>
      <c r="I843" t="s">
        <v>738</v>
      </c>
      <c r="J843">
        <v>48</v>
      </c>
    </row>
    <row r="844" spans="1:10" x14ac:dyDescent="0.3">
      <c r="A844">
        <v>37086</v>
      </c>
      <c r="B844" t="s">
        <v>2131</v>
      </c>
      <c r="C844" t="s">
        <v>383</v>
      </c>
      <c r="D844" t="s">
        <v>2132</v>
      </c>
      <c r="E844">
        <v>400</v>
      </c>
      <c r="F844">
        <v>3.5</v>
      </c>
      <c r="G844">
        <v>100</v>
      </c>
      <c r="H844" t="s">
        <v>639</v>
      </c>
      <c r="I844" t="s">
        <v>2133</v>
      </c>
      <c r="J844">
        <v>29</v>
      </c>
    </row>
    <row r="845" spans="1:10" x14ac:dyDescent="0.3">
      <c r="A845">
        <v>37116</v>
      </c>
      <c r="B845" t="s">
        <v>2076</v>
      </c>
      <c r="C845" t="s">
        <v>2068</v>
      </c>
      <c r="D845" t="s">
        <v>2134</v>
      </c>
      <c r="E845">
        <v>450</v>
      </c>
      <c r="F845">
        <v>2.8</v>
      </c>
      <c r="G845">
        <v>20</v>
      </c>
      <c r="H845" t="s">
        <v>2135</v>
      </c>
      <c r="I845" t="s">
        <v>2067</v>
      </c>
      <c r="J845">
        <v>34</v>
      </c>
    </row>
    <row r="846" spans="1:10" x14ac:dyDescent="0.3">
      <c r="A846">
        <v>37121</v>
      </c>
      <c r="B846" t="s">
        <v>2136</v>
      </c>
      <c r="C846" t="s">
        <v>2068</v>
      </c>
      <c r="D846" t="s">
        <v>376</v>
      </c>
      <c r="E846">
        <v>900</v>
      </c>
      <c r="F846">
        <v>4.3</v>
      </c>
      <c r="G846">
        <v>50</v>
      </c>
      <c r="H846" t="s">
        <v>377</v>
      </c>
      <c r="I846" t="s">
        <v>2137</v>
      </c>
      <c r="J846">
        <v>46</v>
      </c>
    </row>
    <row r="847" spans="1:10" x14ac:dyDescent="0.3">
      <c r="A847">
        <v>37122</v>
      </c>
      <c r="B847" t="s">
        <v>2067</v>
      </c>
      <c r="C847" t="s">
        <v>2068</v>
      </c>
      <c r="D847" t="s">
        <v>2138</v>
      </c>
      <c r="E847">
        <v>700</v>
      </c>
      <c r="F847">
        <v>2.9</v>
      </c>
      <c r="G847">
        <v>80</v>
      </c>
      <c r="H847" t="s">
        <v>2139</v>
      </c>
      <c r="I847" t="s">
        <v>2140</v>
      </c>
      <c r="J847">
        <v>40</v>
      </c>
    </row>
    <row r="848" spans="1:10" x14ac:dyDescent="0.3">
      <c r="A848">
        <v>37136</v>
      </c>
      <c r="B848" t="s">
        <v>522</v>
      </c>
      <c r="C848" t="s">
        <v>383</v>
      </c>
      <c r="D848" t="s">
        <v>2141</v>
      </c>
      <c r="E848">
        <v>500</v>
      </c>
      <c r="F848">
        <v>2.9</v>
      </c>
      <c r="G848">
        <v>80</v>
      </c>
      <c r="H848" t="s">
        <v>2142</v>
      </c>
      <c r="I848" t="s">
        <v>1313</v>
      </c>
      <c r="J848">
        <v>72</v>
      </c>
    </row>
    <row r="849" spans="1:10" x14ac:dyDescent="0.3">
      <c r="A849">
        <v>37217</v>
      </c>
      <c r="B849" t="s">
        <v>193</v>
      </c>
      <c r="C849" t="s">
        <v>189</v>
      </c>
      <c r="D849" t="s">
        <v>2143</v>
      </c>
      <c r="E849">
        <v>400</v>
      </c>
      <c r="F849">
        <v>3.8</v>
      </c>
      <c r="G849">
        <v>100</v>
      </c>
      <c r="H849" t="s">
        <v>2144</v>
      </c>
      <c r="I849" t="s">
        <v>2145</v>
      </c>
      <c r="J849">
        <v>60</v>
      </c>
    </row>
    <row r="850" spans="1:10" x14ac:dyDescent="0.3">
      <c r="A850">
        <v>37272</v>
      </c>
      <c r="B850" t="s">
        <v>2136</v>
      </c>
      <c r="C850" t="s">
        <v>2068</v>
      </c>
      <c r="D850" t="s">
        <v>2146</v>
      </c>
      <c r="E850">
        <v>400</v>
      </c>
      <c r="F850">
        <v>4.3</v>
      </c>
      <c r="G850">
        <v>500</v>
      </c>
      <c r="H850" t="s">
        <v>184</v>
      </c>
      <c r="I850" t="s">
        <v>2147</v>
      </c>
      <c r="J850">
        <v>47</v>
      </c>
    </row>
    <row r="851" spans="1:10" x14ac:dyDescent="0.3">
      <c r="A851">
        <v>37298</v>
      </c>
      <c r="B851" t="s">
        <v>2148</v>
      </c>
      <c r="C851" t="s">
        <v>2068</v>
      </c>
      <c r="D851" t="s">
        <v>2149</v>
      </c>
      <c r="E851">
        <v>600</v>
      </c>
      <c r="F851">
        <v>2.9</v>
      </c>
      <c r="G851">
        <v>80</v>
      </c>
      <c r="H851" t="s">
        <v>2150</v>
      </c>
      <c r="I851" t="s">
        <v>2078</v>
      </c>
      <c r="J851">
        <v>50</v>
      </c>
    </row>
    <row r="852" spans="1:10" x14ac:dyDescent="0.3">
      <c r="A852">
        <v>37352</v>
      </c>
      <c r="B852" t="s">
        <v>2151</v>
      </c>
      <c r="C852" t="s">
        <v>189</v>
      </c>
      <c r="D852" t="s">
        <v>2152</v>
      </c>
      <c r="E852">
        <v>500</v>
      </c>
      <c r="F852">
        <v>4.3</v>
      </c>
      <c r="G852">
        <v>100</v>
      </c>
      <c r="H852" t="s">
        <v>2153</v>
      </c>
      <c r="I852" t="s">
        <v>2154</v>
      </c>
      <c r="J852">
        <v>49</v>
      </c>
    </row>
    <row r="853" spans="1:10" x14ac:dyDescent="0.3">
      <c r="A853">
        <v>37358</v>
      </c>
      <c r="B853" t="s">
        <v>854</v>
      </c>
      <c r="C853" t="s">
        <v>11</v>
      </c>
      <c r="D853" t="s">
        <v>2155</v>
      </c>
      <c r="E853">
        <v>300</v>
      </c>
      <c r="F853">
        <v>2.9</v>
      </c>
      <c r="G853">
        <v>80</v>
      </c>
      <c r="H853" t="s">
        <v>708</v>
      </c>
      <c r="I853" t="s">
        <v>387</v>
      </c>
      <c r="J853">
        <v>47</v>
      </c>
    </row>
    <row r="854" spans="1:10" x14ac:dyDescent="0.3">
      <c r="A854">
        <v>37474</v>
      </c>
      <c r="B854" t="s">
        <v>2079</v>
      </c>
      <c r="C854" t="s">
        <v>2068</v>
      </c>
      <c r="D854" t="s">
        <v>2156</v>
      </c>
      <c r="E854">
        <v>250</v>
      </c>
      <c r="F854">
        <v>4.0999999999999996</v>
      </c>
      <c r="G854">
        <v>100</v>
      </c>
      <c r="H854" t="s">
        <v>19</v>
      </c>
      <c r="I854" t="s">
        <v>2157</v>
      </c>
      <c r="J854">
        <v>37</v>
      </c>
    </row>
    <row r="855" spans="1:10" x14ac:dyDescent="0.3">
      <c r="A855">
        <v>37488</v>
      </c>
      <c r="B855" t="s">
        <v>2067</v>
      </c>
      <c r="C855" t="s">
        <v>2068</v>
      </c>
      <c r="D855" t="s">
        <v>265</v>
      </c>
      <c r="E855">
        <v>400</v>
      </c>
      <c r="F855">
        <v>3.8</v>
      </c>
      <c r="G855">
        <v>20</v>
      </c>
      <c r="H855" t="s">
        <v>2158</v>
      </c>
      <c r="I855" t="s">
        <v>2067</v>
      </c>
      <c r="J855">
        <v>34</v>
      </c>
    </row>
    <row r="856" spans="1:10" x14ac:dyDescent="0.3">
      <c r="A856">
        <v>37618</v>
      </c>
      <c r="B856" t="s">
        <v>776</v>
      </c>
      <c r="C856" t="s">
        <v>189</v>
      </c>
      <c r="D856" t="s">
        <v>2159</v>
      </c>
      <c r="E856">
        <v>550</v>
      </c>
      <c r="F856">
        <v>4.5</v>
      </c>
      <c r="G856">
        <v>100</v>
      </c>
      <c r="H856" t="s">
        <v>184</v>
      </c>
      <c r="I856" t="s">
        <v>776</v>
      </c>
      <c r="J856">
        <v>81</v>
      </c>
    </row>
    <row r="857" spans="1:10" x14ac:dyDescent="0.3">
      <c r="A857">
        <v>37684</v>
      </c>
      <c r="B857" t="s">
        <v>2076</v>
      </c>
      <c r="C857" t="s">
        <v>2068</v>
      </c>
      <c r="D857" t="s">
        <v>1009</v>
      </c>
      <c r="E857">
        <v>500</v>
      </c>
      <c r="F857">
        <v>4.2</v>
      </c>
      <c r="G857">
        <v>100</v>
      </c>
      <c r="H857" t="s">
        <v>1010</v>
      </c>
      <c r="I857" t="s">
        <v>2160</v>
      </c>
      <c r="J857">
        <v>33</v>
      </c>
    </row>
    <row r="858" spans="1:10" x14ac:dyDescent="0.3">
      <c r="A858">
        <v>37689</v>
      </c>
      <c r="B858" t="s">
        <v>2076</v>
      </c>
      <c r="C858" t="s">
        <v>2068</v>
      </c>
      <c r="D858" t="s">
        <v>1524</v>
      </c>
      <c r="E858">
        <v>400</v>
      </c>
      <c r="F858">
        <v>4.3</v>
      </c>
      <c r="G858">
        <v>500</v>
      </c>
      <c r="H858" t="s">
        <v>309</v>
      </c>
      <c r="I858" t="s">
        <v>2161</v>
      </c>
      <c r="J858">
        <v>29</v>
      </c>
    </row>
    <row r="859" spans="1:10" x14ac:dyDescent="0.3">
      <c r="A859">
        <v>37709</v>
      </c>
      <c r="B859" t="s">
        <v>382</v>
      </c>
      <c r="C859" t="s">
        <v>383</v>
      </c>
      <c r="D859" t="s">
        <v>2162</v>
      </c>
      <c r="E859">
        <v>250</v>
      </c>
      <c r="F859">
        <v>4.0999999999999996</v>
      </c>
      <c r="G859">
        <v>20</v>
      </c>
      <c r="H859" t="s">
        <v>2163</v>
      </c>
      <c r="I859" t="s">
        <v>386</v>
      </c>
      <c r="J859">
        <v>58</v>
      </c>
    </row>
    <row r="860" spans="1:10" x14ac:dyDescent="0.3">
      <c r="A860">
        <v>37726</v>
      </c>
      <c r="B860" t="s">
        <v>382</v>
      </c>
      <c r="C860" t="s">
        <v>383</v>
      </c>
      <c r="D860" t="s">
        <v>2164</v>
      </c>
      <c r="E860">
        <v>200</v>
      </c>
      <c r="F860">
        <v>4</v>
      </c>
      <c r="G860">
        <v>100</v>
      </c>
      <c r="H860" t="s">
        <v>2165</v>
      </c>
      <c r="I860" t="s">
        <v>2166</v>
      </c>
      <c r="J860">
        <v>49</v>
      </c>
    </row>
    <row r="861" spans="1:10" x14ac:dyDescent="0.3">
      <c r="A861">
        <v>37733</v>
      </c>
      <c r="B861" t="s">
        <v>2092</v>
      </c>
      <c r="C861" t="s">
        <v>2068</v>
      </c>
      <c r="D861" t="s">
        <v>2063</v>
      </c>
      <c r="E861">
        <v>450</v>
      </c>
      <c r="F861">
        <v>4.2</v>
      </c>
      <c r="G861">
        <v>100</v>
      </c>
      <c r="H861" t="s">
        <v>2064</v>
      </c>
      <c r="I861" t="s">
        <v>2167</v>
      </c>
      <c r="J861">
        <v>44</v>
      </c>
    </row>
    <row r="862" spans="1:10" x14ac:dyDescent="0.3">
      <c r="A862">
        <v>37739</v>
      </c>
      <c r="B862" t="s">
        <v>677</v>
      </c>
      <c r="C862" t="s">
        <v>115</v>
      </c>
      <c r="D862" t="s">
        <v>2168</v>
      </c>
      <c r="E862">
        <v>500</v>
      </c>
      <c r="F862">
        <v>4</v>
      </c>
      <c r="G862">
        <v>100</v>
      </c>
      <c r="H862" t="s">
        <v>2169</v>
      </c>
      <c r="I862" t="s">
        <v>375</v>
      </c>
      <c r="J862">
        <v>66</v>
      </c>
    </row>
    <row r="863" spans="1:10" x14ac:dyDescent="0.3">
      <c r="A863">
        <v>37746</v>
      </c>
      <c r="B863" t="s">
        <v>2170</v>
      </c>
      <c r="C863" t="s">
        <v>11</v>
      </c>
      <c r="D863" t="s">
        <v>2171</v>
      </c>
      <c r="E863">
        <v>1300</v>
      </c>
      <c r="F863">
        <v>4.4000000000000004</v>
      </c>
      <c r="G863">
        <v>100</v>
      </c>
      <c r="H863" t="s">
        <v>2172</v>
      </c>
      <c r="I863" t="s">
        <v>10</v>
      </c>
      <c r="J863">
        <v>56</v>
      </c>
    </row>
    <row r="864" spans="1:10" x14ac:dyDescent="0.3">
      <c r="A864">
        <v>37747</v>
      </c>
      <c r="B864" t="s">
        <v>276</v>
      </c>
      <c r="C864" t="s">
        <v>115</v>
      </c>
      <c r="D864" t="s">
        <v>2173</v>
      </c>
      <c r="E864">
        <v>300</v>
      </c>
      <c r="F864">
        <v>3.8</v>
      </c>
      <c r="G864">
        <v>20</v>
      </c>
      <c r="H864" t="s">
        <v>2174</v>
      </c>
      <c r="I864" t="s">
        <v>276</v>
      </c>
      <c r="J864">
        <v>59</v>
      </c>
    </row>
    <row r="865" spans="1:10" x14ac:dyDescent="0.3">
      <c r="A865">
        <v>37817</v>
      </c>
      <c r="B865" t="s">
        <v>2079</v>
      </c>
      <c r="C865" t="s">
        <v>2068</v>
      </c>
      <c r="D865" t="s">
        <v>2175</v>
      </c>
      <c r="E865">
        <v>350</v>
      </c>
      <c r="F865">
        <v>3.9</v>
      </c>
      <c r="G865">
        <v>500</v>
      </c>
      <c r="H865" t="s">
        <v>1128</v>
      </c>
      <c r="I865" t="s">
        <v>2140</v>
      </c>
      <c r="J865">
        <v>30</v>
      </c>
    </row>
    <row r="866" spans="1:10" x14ac:dyDescent="0.3">
      <c r="A866">
        <v>37853</v>
      </c>
      <c r="B866" t="s">
        <v>129</v>
      </c>
      <c r="C866" t="s">
        <v>91</v>
      </c>
      <c r="D866" t="s">
        <v>2176</v>
      </c>
      <c r="E866">
        <v>1000</v>
      </c>
      <c r="F866">
        <v>4</v>
      </c>
      <c r="G866">
        <v>50</v>
      </c>
      <c r="H866" t="s">
        <v>2177</v>
      </c>
      <c r="I866" t="s">
        <v>129</v>
      </c>
      <c r="J866">
        <v>60</v>
      </c>
    </row>
    <row r="867" spans="1:10" x14ac:dyDescent="0.3">
      <c r="A867">
        <v>37933</v>
      </c>
      <c r="B867" t="s">
        <v>2092</v>
      </c>
      <c r="C867" t="s">
        <v>2068</v>
      </c>
      <c r="D867" t="s">
        <v>2178</v>
      </c>
      <c r="E867">
        <v>200</v>
      </c>
      <c r="F867">
        <v>4.2</v>
      </c>
      <c r="G867">
        <v>500</v>
      </c>
      <c r="H867" t="s">
        <v>1019</v>
      </c>
      <c r="I867" t="s">
        <v>2167</v>
      </c>
      <c r="J867">
        <v>44</v>
      </c>
    </row>
    <row r="868" spans="1:10" x14ac:dyDescent="0.3">
      <c r="A868">
        <v>37972</v>
      </c>
      <c r="B868" t="s">
        <v>1071</v>
      </c>
      <c r="C868" t="s">
        <v>463</v>
      </c>
      <c r="D868" t="s">
        <v>1524</v>
      </c>
      <c r="E868">
        <v>400</v>
      </c>
      <c r="F868">
        <v>4.3</v>
      </c>
      <c r="G868">
        <v>1000</v>
      </c>
      <c r="H868" t="s">
        <v>309</v>
      </c>
      <c r="I868" t="s">
        <v>2179</v>
      </c>
      <c r="J868">
        <v>38</v>
      </c>
    </row>
    <row r="869" spans="1:10" x14ac:dyDescent="0.3">
      <c r="A869">
        <v>37998</v>
      </c>
      <c r="B869" t="s">
        <v>1051</v>
      </c>
      <c r="C869" t="s">
        <v>189</v>
      </c>
      <c r="D869" t="s">
        <v>2180</v>
      </c>
      <c r="E869">
        <v>200</v>
      </c>
      <c r="F869">
        <v>3.9</v>
      </c>
      <c r="G869">
        <v>100</v>
      </c>
      <c r="H869" t="s">
        <v>2181</v>
      </c>
      <c r="I869" t="s">
        <v>1141</v>
      </c>
      <c r="J869">
        <v>63</v>
      </c>
    </row>
    <row r="870" spans="1:10" x14ac:dyDescent="0.3">
      <c r="A870">
        <v>38127</v>
      </c>
      <c r="B870" t="s">
        <v>552</v>
      </c>
      <c r="C870" t="s">
        <v>115</v>
      </c>
      <c r="D870" t="s">
        <v>2182</v>
      </c>
      <c r="E870">
        <v>1200</v>
      </c>
      <c r="F870">
        <v>4.4000000000000004</v>
      </c>
      <c r="G870">
        <v>500</v>
      </c>
      <c r="H870" t="s">
        <v>2183</v>
      </c>
      <c r="I870" t="s">
        <v>125</v>
      </c>
      <c r="J870">
        <v>63</v>
      </c>
    </row>
    <row r="871" spans="1:10" x14ac:dyDescent="0.3">
      <c r="A871">
        <v>38154</v>
      </c>
      <c r="B871" t="s">
        <v>537</v>
      </c>
      <c r="C871" t="s">
        <v>463</v>
      </c>
      <c r="D871" t="s">
        <v>2184</v>
      </c>
      <c r="E871">
        <v>950</v>
      </c>
      <c r="F871">
        <v>4.5999999999999996</v>
      </c>
      <c r="G871">
        <v>500</v>
      </c>
      <c r="H871" t="s">
        <v>2185</v>
      </c>
      <c r="I871" t="s">
        <v>2186</v>
      </c>
      <c r="J871">
        <v>66</v>
      </c>
    </row>
    <row r="872" spans="1:10" x14ac:dyDescent="0.3">
      <c r="A872">
        <v>38158</v>
      </c>
      <c r="B872" t="s">
        <v>1855</v>
      </c>
      <c r="C872" t="s">
        <v>463</v>
      </c>
      <c r="D872" t="s">
        <v>2187</v>
      </c>
      <c r="E872">
        <v>400</v>
      </c>
      <c r="F872">
        <v>4.0999999999999996</v>
      </c>
      <c r="G872">
        <v>100</v>
      </c>
      <c r="H872" t="s">
        <v>2188</v>
      </c>
      <c r="I872" t="s">
        <v>1855</v>
      </c>
      <c r="J872">
        <v>64</v>
      </c>
    </row>
    <row r="873" spans="1:10" x14ac:dyDescent="0.3">
      <c r="A873">
        <v>38177</v>
      </c>
      <c r="B873" t="s">
        <v>216</v>
      </c>
      <c r="C873" t="s">
        <v>189</v>
      </c>
      <c r="D873" t="s">
        <v>2189</v>
      </c>
      <c r="E873">
        <v>300</v>
      </c>
      <c r="F873">
        <v>2.9</v>
      </c>
      <c r="G873">
        <v>80</v>
      </c>
      <c r="H873" t="s">
        <v>39</v>
      </c>
      <c r="I873" t="s">
        <v>2190</v>
      </c>
      <c r="J873">
        <v>76</v>
      </c>
    </row>
    <row r="874" spans="1:10" x14ac:dyDescent="0.3">
      <c r="A874">
        <v>38178</v>
      </c>
      <c r="B874" t="s">
        <v>1972</v>
      </c>
      <c r="C874" t="s">
        <v>189</v>
      </c>
      <c r="D874" t="s">
        <v>2191</v>
      </c>
      <c r="E874">
        <v>250</v>
      </c>
      <c r="F874">
        <v>4.4000000000000004</v>
      </c>
      <c r="G874">
        <v>20</v>
      </c>
      <c r="H874" t="s">
        <v>639</v>
      </c>
      <c r="I874" t="s">
        <v>1975</v>
      </c>
      <c r="J874">
        <v>77</v>
      </c>
    </row>
    <row r="875" spans="1:10" x14ac:dyDescent="0.3">
      <c r="A875">
        <v>38179</v>
      </c>
      <c r="B875" t="s">
        <v>311</v>
      </c>
      <c r="C875" t="s">
        <v>189</v>
      </c>
      <c r="D875" t="s">
        <v>2192</v>
      </c>
      <c r="E875">
        <v>300</v>
      </c>
      <c r="F875">
        <v>4.0999999999999996</v>
      </c>
      <c r="G875">
        <v>1000</v>
      </c>
      <c r="H875" t="s">
        <v>2193</v>
      </c>
      <c r="I875" t="s">
        <v>2194</v>
      </c>
      <c r="J875">
        <v>54</v>
      </c>
    </row>
    <row r="876" spans="1:10" x14ac:dyDescent="0.3">
      <c r="A876">
        <v>38187</v>
      </c>
      <c r="B876" t="s">
        <v>960</v>
      </c>
      <c r="C876" t="s">
        <v>463</v>
      </c>
      <c r="D876" t="s">
        <v>2195</v>
      </c>
      <c r="E876">
        <v>250</v>
      </c>
      <c r="F876">
        <v>4.0999999999999996</v>
      </c>
      <c r="G876">
        <v>50</v>
      </c>
      <c r="H876" t="s">
        <v>2196</v>
      </c>
      <c r="I876" t="s">
        <v>2197</v>
      </c>
      <c r="J876">
        <v>54</v>
      </c>
    </row>
    <row r="877" spans="1:10" x14ac:dyDescent="0.3">
      <c r="A877">
        <v>38294</v>
      </c>
      <c r="B877" t="s">
        <v>276</v>
      </c>
      <c r="C877" t="s">
        <v>115</v>
      </c>
      <c r="D877" t="s">
        <v>2198</v>
      </c>
      <c r="E877">
        <v>300</v>
      </c>
      <c r="F877">
        <v>4.0999999999999996</v>
      </c>
      <c r="G877">
        <v>50</v>
      </c>
      <c r="H877" t="s">
        <v>617</v>
      </c>
      <c r="I877" t="s">
        <v>276</v>
      </c>
      <c r="J877">
        <v>58</v>
      </c>
    </row>
    <row r="878" spans="1:10" x14ac:dyDescent="0.3">
      <c r="A878">
        <v>38462</v>
      </c>
      <c r="B878" t="s">
        <v>2199</v>
      </c>
      <c r="C878" t="s">
        <v>189</v>
      </c>
      <c r="D878" t="s">
        <v>2200</v>
      </c>
      <c r="E878">
        <v>200</v>
      </c>
      <c r="F878">
        <v>3.7</v>
      </c>
      <c r="G878">
        <v>20</v>
      </c>
      <c r="H878" t="s">
        <v>2201</v>
      </c>
      <c r="I878" t="s">
        <v>2202</v>
      </c>
      <c r="J878">
        <v>87</v>
      </c>
    </row>
    <row r="879" spans="1:10" x14ac:dyDescent="0.3">
      <c r="A879">
        <v>38467</v>
      </c>
      <c r="B879" t="s">
        <v>2203</v>
      </c>
      <c r="C879" t="s">
        <v>463</v>
      </c>
      <c r="D879" t="s">
        <v>2204</v>
      </c>
      <c r="E879">
        <v>500</v>
      </c>
      <c r="F879">
        <v>3.9</v>
      </c>
      <c r="G879">
        <v>100</v>
      </c>
      <c r="H879" t="s">
        <v>2205</v>
      </c>
      <c r="I879" t="s">
        <v>2206</v>
      </c>
      <c r="J879">
        <v>53</v>
      </c>
    </row>
    <row r="880" spans="1:10" x14ac:dyDescent="0.3">
      <c r="A880">
        <v>38502</v>
      </c>
      <c r="B880" t="s">
        <v>1702</v>
      </c>
      <c r="C880" t="s">
        <v>115</v>
      </c>
      <c r="D880" t="s">
        <v>1878</v>
      </c>
      <c r="E880">
        <v>500</v>
      </c>
      <c r="F880">
        <v>2.9</v>
      </c>
      <c r="G880">
        <v>80</v>
      </c>
      <c r="H880" t="s">
        <v>2207</v>
      </c>
      <c r="I880" t="s">
        <v>1702</v>
      </c>
      <c r="J880">
        <v>47</v>
      </c>
    </row>
    <row r="881" spans="1:10" x14ac:dyDescent="0.3">
      <c r="A881">
        <v>38590</v>
      </c>
      <c r="B881" t="s">
        <v>2208</v>
      </c>
      <c r="C881" t="s">
        <v>463</v>
      </c>
      <c r="D881" t="s">
        <v>2209</v>
      </c>
      <c r="E881">
        <v>250</v>
      </c>
      <c r="F881">
        <v>4.0999999999999996</v>
      </c>
      <c r="G881">
        <v>20</v>
      </c>
      <c r="H881" t="s">
        <v>2210</v>
      </c>
      <c r="I881" t="s">
        <v>2211</v>
      </c>
      <c r="J881">
        <v>64</v>
      </c>
    </row>
    <row r="882" spans="1:10" x14ac:dyDescent="0.3">
      <c r="A882">
        <v>38633</v>
      </c>
      <c r="B882" t="s">
        <v>2212</v>
      </c>
      <c r="C882" t="s">
        <v>11</v>
      </c>
      <c r="D882" t="s">
        <v>2213</v>
      </c>
      <c r="E882">
        <v>1000</v>
      </c>
      <c r="F882">
        <v>4</v>
      </c>
      <c r="G882">
        <v>20</v>
      </c>
      <c r="H882" t="s">
        <v>2214</v>
      </c>
      <c r="I882" t="s">
        <v>2215</v>
      </c>
      <c r="J882">
        <v>50</v>
      </c>
    </row>
    <row r="883" spans="1:10" x14ac:dyDescent="0.3">
      <c r="A883">
        <v>38665</v>
      </c>
      <c r="B883" t="s">
        <v>1428</v>
      </c>
      <c r="C883" t="s">
        <v>115</v>
      </c>
      <c r="D883" t="s">
        <v>2216</v>
      </c>
      <c r="E883">
        <v>150</v>
      </c>
      <c r="F883">
        <v>2.9</v>
      </c>
      <c r="G883">
        <v>80</v>
      </c>
      <c r="H883" t="s">
        <v>617</v>
      </c>
      <c r="I883" t="s">
        <v>1702</v>
      </c>
      <c r="J883">
        <v>48</v>
      </c>
    </row>
    <row r="884" spans="1:10" x14ac:dyDescent="0.3">
      <c r="A884">
        <v>38678</v>
      </c>
      <c r="B884" t="s">
        <v>83</v>
      </c>
      <c r="C884" t="s">
        <v>68</v>
      </c>
      <c r="D884" t="s">
        <v>2217</v>
      </c>
      <c r="E884">
        <v>150</v>
      </c>
      <c r="F884">
        <v>4</v>
      </c>
      <c r="G884">
        <v>1000</v>
      </c>
      <c r="H884" t="s">
        <v>695</v>
      </c>
      <c r="I884" t="s">
        <v>2218</v>
      </c>
      <c r="J884">
        <v>66</v>
      </c>
    </row>
    <row r="885" spans="1:10" x14ac:dyDescent="0.3">
      <c r="A885">
        <v>38691</v>
      </c>
      <c r="B885" t="s">
        <v>1654</v>
      </c>
      <c r="C885" t="s">
        <v>68</v>
      </c>
      <c r="D885" t="s">
        <v>2219</v>
      </c>
      <c r="E885">
        <v>300</v>
      </c>
      <c r="F885">
        <v>3.8</v>
      </c>
      <c r="G885">
        <v>500</v>
      </c>
      <c r="H885" t="s">
        <v>2220</v>
      </c>
      <c r="I885" t="s">
        <v>2221</v>
      </c>
      <c r="J885">
        <v>57</v>
      </c>
    </row>
    <row r="886" spans="1:10" x14ac:dyDescent="0.3">
      <c r="A886">
        <v>38692</v>
      </c>
      <c r="B886" t="s">
        <v>2222</v>
      </c>
      <c r="C886" t="s">
        <v>463</v>
      </c>
      <c r="D886" t="s">
        <v>937</v>
      </c>
      <c r="E886">
        <v>350</v>
      </c>
      <c r="F886">
        <v>2.9</v>
      </c>
      <c r="G886">
        <v>80</v>
      </c>
      <c r="H886" t="s">
        <v>184</v>
      </c>
      <c r="I886" t="s">
        <v>2223</v>
      </c>
      <c r="J886">
        <v>46</v>
      </c>
    </row>
    <row r="887" spans="1:10" x14ac:dyDescent="0.3">
      <c r="A887">
        <v>38773</v>
      </c>
      <c r="B887" t="s">
        <v>2076</v>
      </c>
      <c r="C887" t="s">
        <v>2068</v>
      </c>
      <c r="D887" t="s">
        <v>949</v>
      </c>
      <c r="E887">
        <v>300</v>
      </c>
      <c r="F887">
        <v>4.4000000000000004</v>
      </c>
      <c r="G887">
        <v>100</v>
      </c>
      <c r="H887" t="s">
        <v>1163</v>
      </c>
      <c r="I887" t="s">
        <v>2224</v>
      </c>
      <c r="J887">
        <v>32</v>
      </c>
    </row>
    <row r="888" spans="1:10" x14ac:dyDescent="0.3">
      <c r="A888">
        <v>38986</v>
      </c>
      <c r="B888" t="s">
        <v>319</v>
      </c>
      <c r="C888" t="s">
        <v>189</v>
      </c>
      <c r="D888" t="s">
        <v>2225</v>
      </c>
      <c r="E888">
        <v>1200</v>
      </c>
      <c r="F888">
        <v>4.2</v>
      </c>
      <c r="G888">
        <v>100</v>
      </c>
      <c r="H888" t="s">
        <v>2226</v>
      </c>
      <c r="I888" t="s">
        <v>2227</v>
      </c>
      <c r="J888">
        <v>62</v>
      </c>
    </row>
    <row r="889" spans="1:10" x14ac:dyDescent="0.3">
      <c r="A889">
        <v>39012</v>
      </c>
      <c r="B889" t="s">
        <v>864</v>
      </c>
      <c r="C889" t="s">
        <v>91</v>
      </c>
      <c r="D889" t="s">
        <v>2228</v>
      </c>
      <c r="E889">
        <v>500</v>
      </c>
      <c r="F889">
        <v>2.9</v>
      </c>
      <c r="G889">
        <v>80</v>
      </c>
      <c r="H889" t="s">
        <v>1068</v>
      </c>
      <c r="I889" t="s">
        <v>864</v>
      </c>
      <c r="J889">
        <v>50</v>
      </c>
    </row>
    <row r="890" spans="1:10" x14ac:dyDescent="0.3">
      <c r="A890">
        <v>39026</v>
      </c>
      <c r="B890" t="s">
        <v>409</v>
      </c>
      <c r="C890" t="s">
        <v>91</v>
      </c>
      <c r="D890" t="s">
        <v>2229</v>
      </c>
      <c r="E890">
        <v>600</v>
      </c>
      <c r="F890">
        <v>3.9</v>
      </c>
      <c r="G890">
        <v>100</v>
      </c>
      <c r="H890" t="s">
        <v>2230</v>
      </c>
      <c r="I890" t="s">
        <v>2231</v>
      </c>
      <c r="J890">
        <v>54</v>
      </c>
    </row>
    <row r="891" spans="1:10" x14ac:dyDescent="0.3">
      <c r="A891">
        <v>39043</v>
      </c>
      <c r="B891" t="s">
        <v>261</v>
      </c>
      <c r="C891" t="s">
        <v>115</v>
      </c>
      <c r="D891" t="s">
        <v>2232</v>
      </c>
      <c r="E891">
        <v>800</v>
      </c>
      <c r="F891">
        <v>4.4000000000000004</v>
      </c>
      <c r="G891">
        <v>20</v>
      </c>
      <c r="H891" t="s">
        <v>581</v>
      </c>
      <c r="I891" t="s">
        <v>433</v>
      </c>
      <c r="J891">
        <v>59</v>
      </c>
    </row>
    <row r="892" spans="1:10" x14ac:dyDescent="0.3">
      <c r="A892">
        <v>39063</v>
      </c>
      <c r="B892" t="s">
        <v>2233</v>
      </c>
      <c r="C892" t="s">
        <v>11</v>
      </c>
      <c r="D892" t="s">
        <v>2234</v>
      </c>
      <c r="E892">
        <v>400</v>
      </c>
      <c r="F892">
        <v>4.3</v>
      </c>
      <c r="G892">
        <v>100</v>
      </c>
      <c r="H892" t="s">
        <v>181</v>
      </c>
      <c r="I892" t="s">
        <v>2235</v>
      </c>
      <c r="J892">
        <v>35</v>
      </c>
    </row>
    <row r="893" spans="1:10" x14ac:dyDescent="0.3">
      <c r="A893">
        <v>39070</v>
      </c>
      <c r="B893" t="s">
        <v>90</v>
      </c>
      <c r="C893" t="s">
        <v>91</v>
      </c>
      <c r="D893" t="s">
        <v>2236</v>
      </c>
      <c r="E893">
        <v>550</v>
      </c>
      <c r="F893">
        <v>2.9</v>
      </c>
      <c r="G893">
        <v>80</v>
      </c>
      <c r="H893" t="s">
        <v>19</v>
      </c>
      <c r="I893" t="s">
        <v>94</v>
      </c>
      <c r="J893">
        <v>57</v>
      </c>
    </row>
    <row r="894" spans="1:10" x14ac:dyDescent="0.3">
      <c r="A894">
        <v>39164</v>
      </c>
      <c r="B894" t="s">
        <v>319</v>
      </c>
      <c r="C894" t="s">
        <v>189</v>
      </c>
      <c r="D894" t="s">
        <v>2237</v>
      </c>
      <c r="E894">
        <v>600</v>
      </c>
      <c r="F894">
        <v>4.4000000000000004</v>
      </c>
      <c r="G894">
        <v>20</v>
      </c>
      <c r="H894" t="s">
        <v>732</v>
      </c>
      <c r="I894" t="s">
        <v>2238</v>
      </c>
      <c r="J894">
        <v>65</v>
      </c>
    </row>
    <row r="895" spans="1:10" x14ac:dyDescent="0.3">
      <c r="A895">
        <v>39170</v>
      </c>
      <c r="B895" t="s">
        <v>10</v>
      </c>
      <c r="C895" t="s">
        <v>11</v>
      </c>
      <c r="D895" t="s">
        <v>2239</v>
      </c>
      <c r="E895">
        <v>700</v>
      </c>
      <c r="F895">
        <v>4.3</v>
      </c>
      <c r="G895">
        <v>100</v>
      </c>
      <c r="H895" t="s">
        <v>2240</v>
      </c>
      <c r="I895" t="s">
        <v>40</v>
      </c>
      <c r="J895">
        <v>59</v>
      </c>
    </row>
    <row r="896" spans="1:10" x14ac:dyDescent="0.3">
      <c r="A896">
        <v>39187</v>
      </c>
      <c r="B896" t="s">
        <v>505</v>
      </c>
      <c r="C896" t="s">
        <v>91</v>
      </c>
      <c r="D896" t="s">
        <v>2241</v>
      </c>
      <c r="E896">
        <v>400</v>
      </c>
      <c r="F896">
        <v>4.0999999999999996</v>
      </c>
      <c r="G896">
        <v>100</v>
      </c>
      <c r="H896" t="s">
        <v>2242</v>
      </c>
      <c r="I896" t="s">
        <v>505</v>
      </c>
      <c r="J896">
        <v>40</v>
      </c>
    </row>
    <row r="897" spans="1:10" x14ac:dyDescent="0.3">
      <c r="A897">
        <v>39272</v>
      </c>
      <c r="B897" t="s">
        <v>2076</v>
      </c>
      <c r="C897" t="s">
        <v>2068</v>
      </c>
      <c r="D897" t="s">
        <v>1373</v>
      </c>
      <c r="E897">
        <v>600</v>
      </c>
      <c r="F897">
        <v>4</v>
      </c>
      <c r="G897">
        <v>100</v>
      </c>
      <c r="H897" t="s">
        <v>1356</v>
      </c>
      <c r="I897" t="s">
        <v>2243</v>
      </c>
      <c r="J897">
        <v>36</v>
      </c>
    </row>
    <row r="898" spans="1:10" x14ac:dyDescent="0.3">
      <c r="A898">
        <v>39276</v>
      </c>
      <c r="B898" t="s">
        <v>2076</v>
      </c>
      <c r="C898" t="s">
        <v>2068</v>
      </c>
      <c r="D898" t="s">
        <v>1827</v>
      </c>
      <c r="E898">
        <v>400</v>
      </c>
      <c r="F898">
        <v>4.2</v>
      </c>
      <c r="G898">
        <v>20</v>
      </c>
      <c r="H898" t="s">
        <v>1828</v>
      </c>
      <c r="I898" t="s">
        <v>2243</v>
      </c>
      <c r="J898">
        <v>38</v>
      </c>
    </row>
    <row r="899" spans="1:10" x14ac:dyDescent="0.3">
      <c r="A899">
        <v>39302</v>
      </c>
      <c r="B899" t="s">
        <v>2244</v>
      </c>
      <c r="C899" t="s">
        <v>68</v>
      </c>
      <c r="D899" t="s">
        <v>2245</v>
      </c>
      <c r="E899">
        <v>400</v>
      </c>
      <c r="F899">
        <v>3.9</v>
      </c>
      <c r="G899">
        <v>100</v>
      </c>
      <c r="H899" t="s">
        <v>2246</v>
      </c>
      <c r="I899" t="s">
        <v>2247</v>
      </c>
      <c r="J899">
        <v>34</v>
      </c>
    </row>
    <row r="900" spans="1:10" x14ac:dyDescent="0.3">
      <c r="A900">
        <v>39323</v>
      </c>
      <c r="B900" t="s">
        <v>2248</v>
      </c>
      <c r="C900" t="s">
        <v>68</v>
      </c>
      <c r="D900" t="s">
        <v>2249</v>
      </c>
      <c r="E900">
        <v>300</v>
      </c>
      <c r="F900">
        <v>3.4</v>
      </c>
      <c r="G900">
        <v>20</v>
      </c>
      <c r="H900" t="s">
        <v>2250</v>
      </c>
      <c r="I900" t="s">
        <v>2251</v>
      </c>
      <c r="J900">
        <v>39</v>
      </c>
    </row>
    <row r="901" spans="1:10" x14ac:dyDescent="0.3">
      <c r="A901">
        <v>39325</v>
      </c>
      <c r="B901" t="s">
        <v>2248</v>
      </c>
      <c r="C901" t="s">
        <v>68</v>
      </c>
      <c r="D901" t="s">
        <v>2252</v>
      </c>
      <c r="E901">
        <v>300</v>
      </c>
      <c r="F901">
        <v>3.9</v>
      </c>
      <c r="G901">
        <v>100</v>
      </c>
      <c r="H901" t="s">
        <v>2253</v>
      </c>
      <c r="I901" t="s">
        <v>2254</v>
      </c>
      <c r="J901">
        <v>36</v>
      </c>
    </row>
    <row r="902" spans="1:10" x14ac:dyDescent="0.3">
      <c r="A902">
        <v>39447</v>
      </c>
      <c r="B902" t="s">
        <v>1002</v>
      </c>
      <c r="C902" t="s">
        <v>463</v>
      </c>
      <c r="D902" t="s">
        <v>2255</v>
      </c>
      <c r="E902">
        <v>150</v>
      </c>
      <c r="F902">
        <v>2.9</v>
      </c>
      <c r="G902">
        <v>80</v>
      </c>
      <c r="H902" t="s">
        <v>740</v>
      </c>
      <c r="I902" t="s">
        <v>1005</v>
      </c>
      <c r="J902">
        <v>47</v>
      </c>
    </row>
    <row r="903" spans="1:10" x14ac:dyDescent="0.3">
      <c r="A903">
        <v>39522</v>
      </c>
      <c r="B903" t="s">
        <v>90</v>
      </c>
      <c r="C903" t="s">
        <v>91</v>
      </c>
      <c r="D903" t="s">
        <v>2256</v>
      </c>
      <c r="E903">
        <v>300</v>
      </c>
      <c r="F903">
        <v>4</v>
      </c>
      <c r="G903">
        <v>100</v>
      </c>
      <c r="H903" t="s">
        <v>1068</v>
      </c>
      <c r="I903" t="s">
        <v>94</v>
      </c>
      <c r="J903">
        <v>47</v>
      </c>
    </row>
    <row r="904" spans="1:10" x14ac:dyDescent="0.3">
      <c r="A904">
        <v>39547</v>
      </c>
      <c r="B904" t="s">
        <v>1697</v>
      </c>
      <c r="C904" t="s">
        <v>189</v>
      </c>
      <c r="D904" t="s">
        <v>2257</v>
      </c>
      <c r="E904">
        <v>800</v>
      </c>
      <c r="F904">
        <v>2.9</v>
      </c>
      <c r="G904">
        <v>80</v>
      </c>
      <c r="H904" t="s">
        <v>2041</v>
      </c>
      <c r="I904" t="s">
        <v>2258</v>
      </c>
      <c r="J904">
        <v>60</v>
      </c>
    </row>
    <row r="905" spans="1:10" x14ac:dyDescent="0.3">
      <c r="A905">
        <v>39549</v>
      </c>
      <c r="B905" t="s">
        <v>311</v>
      </c>
      <c r="C905" t="s">
        <v>189</v>
      </c>
      <c r="D905" t="s">
        <v>2259</v>
      </c>
      <c r="E905">
        <v>700</v>
      </c>
      <c r="F905">
        <v>3.8</v>
      </c>
      <c r="G905">
        <v>50</v>
      </c>
      <c r="H905" t="s">
        <v>19</v>
      </c>
      <c r="I905" t="s">
        <v>2258</v>
      </c>
      <c r="J905">
        <v>61</v>
      </c>
    </row>
    <row r="906" spans="1:10" x14ac:dyDescent="0.3">
      <c r="A906">
        <v>39550</v>
      </c>
      <c r="B906" t="s">
        <v>618</v>
      </c>
      <c r="C906" t="s">
        <v>189</v>
      </c>
      <c r="D906" t="s">
        <v>2260</v>
      </c>
      <c r="E906">
        <v>800</v>
      </c>
      <c r="F906">
        <v>4.4000000000000004</v>
      </c>
      <c r="G906">
        <v>20</v>
      </c>
      <c r="H906" t="s">
        <v>2261</v>
      </c>
      <c r="I906" t="s">
        <v>1012</v>
      </c>
      <c r="J906">
        <v>62</v>
      </c>
    </row>
    <row r="907" spans="1:10" x14ac:dyDescent="0.3">
      <c r="A907">
        <v>39578</v>
      </c>
      <c r="B907" t="s">
        <v>303</v>
      </c>
      <c r="C907" t="s">
        <v>68</v>
      </c>
      <c r="D907" t="s">
        <v>2262</v>
      </c>
      <c r="E907">
        <v>350</v>
      </c>
      <c r="F907">
        <v>3.8</v>
      </c>
      <c r="G907">
        <v>100</v>
      </c>
      <c r="H907" t="s">
        <v>2263</v>
      </c>
      <c r="I907" t="s">
        <v>2264</v>
      </c>
      <c r="J907">
        <v>52</v>
      </c>
    </row>
    <row r="908" spans="1:10" x14ac:dyDescent="0.3">
      <c r="A908">
        <v>39579</v>
      </c>
      <c r="B908" t="s">
        <v>83</v>
      </c>
      <c r="C908" t="s">
        <v>68</v>
      </c>
      <c r="D908" t="s">
        <v>2265</v>
      </c>
      <c r="E908">
        <v>1000</v>
      </c>
      <c r="F908">
        <v>3.9</v>
      </c>
      <c r="G908">
        <v>50</v>
      </c>
      <c r="H908" t="s">
        <v>2266</v>
      </c>
      <c r="I908" t="s">
        <v>835</v>
      </c>
      <c r="J908">
        <v>66</v>
      </c>
    </row>
    <row r="909" spans="1:10" x14ac:dyDescent="0.3">
      <c r="A909">
        <v>39583</v>
      </c>
      <c r="B909" t="s">
        <v>1855</v>
      </c>
      <c r="C909" t="s">
        <v>463</v>
      </c>
      <c r="D909" t="s">
        <v>2267</v>
      </c>
      <c r="E909">
        <v>300</v>
      </c>
      <c r="F909">
        <v>4</v>
      </c>
      <c r="G909">
        <v>500</v>
      </c>
      <c r="H909" t="s">
        <v>2268</v>
      </c>
      <c r="I909" t="s">
        <v>1855</v>
      </c>
      <c r="J909">
        <v>64</v>
      </c>
    </row>
    <row r="910" spans="1:10" x14ac:dyDescent="0.3">
      <c r="A910">
        <v>39620</v>
      </c>
      <c r="B910" t="s">
        <v>2092</v>
      </c>
      <c r="C910" t="s">
        <v>2068</v>
      </c>
      <c r="D910" t="s">
        <v>2269</v>
      </c>
      <c r="E910">
        <v>600</v>
      </c>
      <c r="F910">
        <v>4</v>
      </c>
      <c r="G910">
        <v>50</v>
      </c>
      <c r="H910" t="s">
        <v>837</v>
      </c>
      <c r="I910" t="s">
        <v>2092</v>
      </c>
      <c r="J910">
        <v>50</v>
      </c>
    </row>
    <row r="911" spans="1:10" x14ac:dyDescent="0.3">
      <c r="A911">
        <v>39721</v>
      </c>
      <c r="B911" t="s">
        <v>193</v>
      </c>
      <c r="C911" t="s">
        <v>189</v>
      </c>
      <c r="D911" t="s">
        <v>2270</v>
      </c>
      <c r="E911">
        <v>200</v>
      </c>
      <c r="F911">
        <v>4.5</v>
      </c>
      <c r="G911">
        <v>100</v>
      </c>
      <c r="H911" t="s">
        <v>184</v>
      </c>
      <c r="I911" t="s">
        <v>2271</v>
      </c>
      <c r="J911">
        <v>62</v>
      </c>
    </row>
    <row r="912" spans="1:10" x14ac:dyDescent="0.3">
      <c r="A912">
        <v>39755</v>
      </c>
      <c r="B912" t="s">
        <v>373</v>
      </c>
      <c r="C912" t="s">
        <v>115</v>
      </c>
      <c r="D912" t="s">
        <v>2272</v>
      </c>
      <c r="E912">
        <v>400</v>
      </c>
      <c r="F912">
        <v>4.4000000000000004</v>
      </c>
      <c r="G912">
        <v>100</v>
      </c>
      <c r="H912" t="s">
        <v>2273</v>
      </c>
      <c r="I912" t="s">
        <v>375</v>
      </c>
      <c r="J912">
        <v>71</v>
      </c>
    </row>
    <row r="913" spans="1:10" x14ac:dyDescent="0.3">
      <c r="A913">
        <v>39920</v>
      </c>
      <c r="B913" t="s">
        <v>1972</v>
      </c>
      <c r="C913" t="s">
        <v>189</v>
      </c>
      <c r="D913" t="s">
        <v>2274</v>
      </c>
      <c r="E913">
        <v>350</v>
      </c>
      <c r="F913">
        <v>4.0999999999999996</v>
      </c>
      <c r="G913">
        <v>1000</v>
      </c>
      <c r="H913" t="s">
        <v>2275</v>
      </c>
      <c r="I913" t="s">
        <v>2276</v>
      </c>
      <c r="J913">
        <v>61</v>
      </c>
    </row>
    <row r="914" spans="1:10" x14ac:dyDescent="0.3">
      <c r="A914">
        <v>40154</v>
      </c>
      <c r="B914" t="s">
        <v>969</v>
      </c>
      <c r="C914" t="s">
        <v>115</v>
      </c>
      <c r="D914" t="s">
        <v>2277</v>
      </c>
      <c r="E914">
        <v>500</v>
      </c>
      <c r="F914">
        <v>4.5</v>
      </c>
      <c r="G914">
        <v>100</v>
      </c>
      <c r="H914" t="s">
        <v>2278</v>
      </c>
      <c r="I914" t="s">
        <v>2279</v>
      </c>
      <c r="J914">
        <v>73</v>
      </c>
    </row>
    <row r="915" spans="1:10" x14ac:dyDescent="0.3">
      <c r="A915">
        <v>40184</v>
      </c>
      <c r="B915" t="s">
        <v>2280</v>
      </c>
      <c r="C915" t="s">
        <v>2068</v>
      </c>
      <c r="D915" t="s">
        <v>2281</v>
      </c>
      <c r="E915">
        <v>1200</v>
      </c>
      <c r="F915">
        <v>4.4000000000000004</v>
      </c>
      <c r="G915">
        <v>50</v>
      </c>
      <c r="H915" t="s">
        <v>928</v>
      </c>
      <c r="I915" t="s">
        <v>2280</v>
      </c>
      <c r="J915">
        <v>47</v>
      </c>
    </row>
    <row r="916" spans="1:10" x14ac:dyDescent="0.3">
      <c r="A916">
        <v>40239</v>
      </c>
      <c r="B916" t="s">
        <v>95</v>
      </c>
      <c r="C916" t="s">
        <v>91</v>
      </c>
      <c r="D916" t="s">
        <v>2282</v>
      </c>
      <c r="E916">
        <v>300</v>
      </c>
      <c r="F916">
        <v>3.9</v>
      </c>
      <c r="G916">
        <v>20</v>
      </c>
      <c r="H916" t="s">
        <v>2283</v>
      </c>
      <c r="I916" t="s">
        <v>95</v>
      </c>
      <c r="J916">
        <v>51</v>
      </c>
    </row>
    <row r="917" spans="1:10" x14ac:dyDescent="0.3">
      <c r="A917">
        <v>40288</v>
      </c>
      <c r="B917" t="s">
        <v>952</v>
      </c>
      <c r="C917" t="s">
        <v>463</v>
      </c>
      <c r="D917" t="s">
        <v>649</v>
      </c>
      <c r="E917">
        <v>300</v>
      </c>
      <c r="F917">
        <v>4.3</v>
      </c>
      <c r="G917">
        <v>100</v>
      </c>
      <c r="H917" t="s">
        <v>2284</v>
      </c>
      <c r="I917" t="s">
        <v>2285</v>
      </c>
      <c r="J917">
        <v>45</v>
      </c>
    </row>
    <row r="918" spans="1:10" x14ac:dyDescent="0.3">
      <c r="A918">
        <v>40297</v>
      </c>
      <c r="B918" t="s">
        <v>606</v>
      </c>
      <c r="C918" t="s">
        <v>189</v>
      </c>
      <c r="D918" t="s">
        <v>2286</v>
      </c>
      <c r="E918">
        <v>250</v>
      </c>
      <c r="F918">
        <v>2.9</v>
      </c>
      <c r="G918">
        <v>80</v>
      </c>
      <c r="H918" t="s">
        <v>2287</v>
      </c>
      <c r="I918" t="s">
        <v>2288</v>
      </c>
      <c r="J918">
        <v>60</v>
      </c>
    </row>
    <row r="919" spans="1:10" x14ac:dyDescent="0.3">
      <c r="A919">
        <v>40466</v>
      </c>
      <c r="B919" t="s">
        <v>2023</v>
      </c>
      <c r="C919" t="s">
        <v>68</v>
      </c>
      <c r="D919" t="s">
        <v>2289</v>
      </c>
      <c r="E919">
        <v>200</v>
      </c>
      <c r="F919">
        <v>3.8</v>
      </c>
      <c r="G919">
        <v>1000</v>
      </c>
      <c r="H919" t="s">
        <v>2290</v>
      </c>
      <c r="I919" t="s">
        <v>2291</v>
      </c>
      <c r="J919">
        <v>66</v>
      </c>
    </row>
    <row r="920" spans="1:10" x14ac:dyDescent="0.3">
      <c r="A920">
        <v>40469</v>
      </c>
      <c r="B920" t="s">
        <v>46</v>
      </c>
      <c r="C920" t="s">
        <v>11</v>
      </c>
      <c r="D920" t="s">
        <v>2292</v>
      </c>
      <c r="E920">
        <v>500</v>
      </c>
      <c r="F920">
        <v>4.0999999999999996</v>
      </c>
      <c r="G920">
        <v>500</v>
      </c>
      <c r="H920" t="s">
        <v>2293</v>
      </c>
      <c r="I920" t="s">
        <v>49</v>
      </c>
      <c r="J920">
        <v>46</v>
      </c>
    </row>
    <row r="921" spans="1:10" x14ac:dyDescent="0.3">
      <c r="A921">
        <v>40473</v>
      </c>
      <c r="B921" t="s">
        <v>1855</v>
      </c>
      <c r="C921" t="s">
        <v>463</v>
      </c>
      <c r="D921" t="s">
        <v>2294</v>
      </c>
      <c r="E921">
        <v>250</v>
      </c>
      <c r="F921">
        <v>3.9</v>
      </c>
      <c r="G921">
        <v>50</v>
      </c>
      <c r="H921" t="s">
        <v>2295</v>
      </c>
      <c r="I921" t="s">
        <v>2296</v>
      </c>
      <c r="J921">
        <v>60</v>
      </c>
    </row>
    <row r="922" spans="1:10" x14ac:dyDescent="0.3">
      <c r="A922">
        <v>40605</v>
      </c>
      <c r="B922" t="s">
        <v>285</v>
      </c>
      <c r="C922" t="s">
        <v>115</v>
      </c>
      <c r="D922" t="s">
        <v>2297</v>
      </c>
      <c r="E922">
        <v>250</v>
      </c>
      <c r="F922">
        <v>4.0999999999999996</v>
      </c>
      <c r="G922">
        <v>20</v>
      </c>
      <c r="H922" t="s">
        <v>45</v>
      </c>
      <c r="I922" t="s">
        <v>276</v>
      </c>
      <c r="J922">
        <v>45</v>
      </c>
    </row>
    <row r="923" spans="1:10" x14ac:dyDescent="0.3">
      <c r="A923">
        <v>40613</v>
      </c>
      <c r="B923" t="s">
        <v>876</v>
      </c>
      <c r="C923" t="s">
        <v>115</v>
      </c>
      <c r="D923" t="s">
        <v>2298</v>
      </c>
      <c r="E923">
        <v>500</v>
      </c>
      <c r="F923">
        <v>2.9</v>
      </c>
      <c r="G923">
        <v>80</v>
      </c>
      <c r="H923" t="s">
        <v>2299</v>
      </c>
      <c r="I923" t="s">
        <v>677</v>
      </c>
      <c r="J923">
        <v>81</v>
      </c>
    </row>
    <row r="924" spans="1:10" x14ac:dyDescent="0.3">
      <c r="A924">
        <v>40619</v>
      </c>
      <c r="B924" t="s">
        <v>276</v>
      </c>
      <c r="C924" t="s">
        <v>115</v>
      </c>
      <c r="D924" t="s">
        <v>2300</v>
      </c>
      <c r="E924">
        <v>350</v>
      </c>
      <c r="F924">
        <v>4.0999999999999996</v>
      </c>
      <c r="G924">
        <v>1000</v>
      </c>
      <c r="H924" t="s">
        <v>2301</v>
      </c>
      <c r="I924" t="s">
        <v>276</v>
      </c>
      <c r="J924">
        <v>58</v>
      </c>
    </row>
    <row r="925" spans="1:10" x14ac:dyDescent="0.3">
      <c r="A925">
        <v>40707</v>
      </c>
      <c r="B925" t="s">
        <v>2302</v>
      </c>
      <c r="C925" t="s">
        <v>189</v>
      </c>
      <c r="D925" t="s">
        <v>2303</v>
      </c>
      <c r="E925">
        <v>300</v>
      </c>
      <c r="F925">
        <v>4.5</v>
      </c>
      <c r="G925">
        <v>500</v>
      </c>
      <c r="H925" t="s">
        <v>19</v>
      </c>
      <c r="I925" t="s">
        <v>2304</v>
      </c>
      <c r="J925">
        <v>44</v>
      </c>
    </row>
    <row r="926" spans="1:10" x14ac:dyDescent="0.3">
      <c r="A926">
        <v>40740</v>
      </c>
      <c r="B926" t="s">
        <v>1515</v>
      </c>
      <c r="C926" t="s">
        <v>115</v>
      </c>
      <c r="D926" t="s">
        <v>2305</v>
      </c>
      <c r="E926">
        <v>400</v>
      </c>
      <c r="F926">
        <v>4.0999999999999996</v>
      </c>
      <c r="G926">
        <v>100</v>
      </c>
      <c r="H926" t="s">
        <v>2306</v>
      </c>
      <c r="I926" t="s">
        <v>839</v>
      </c>
      <c r="J926">
        <v>49</v>
      </c>
    </row>
    <row r="927" spans="1:10" x14ac:dyDescent="0.3">
      <c r="A927">
        <v>40803</v>
      </c>
      <c r="B927" t="s">
        <v>457</v>
      </c>
      <c r="C927" t="s">
        <v>91</v>
      </c>
      <c r="D927" t="s">
        <v>2307</v>
      </c>
      <c r="E927">
        <v>800</v>
      </c>
      <c r="F927">
        <v>4</v>
      </c>
      <c r="G927">
        <v>100</v>
      </c>
      <c r="H927" t="s">
        <v>1068</v>
      </c>
      <c r="I927" t="s">
        <v>1274</v>
      </c>
      <c r="J927">
        <v>34</v>
      </c>
    </row>
    <row r="928" spans="1:10" x14ac:dyDescent="0.3">
      <c r="A928">
        <v>40819</v>
      </c>
      <c r="B928" t="s">
        <v>386</v>
      </c>
      <c r="C928" t="s">
        <v>383</v>
      </c>
      <c r="D928" t="s">
        <v>2308</v>
      </c>
      <c r="E928">
        <v>200</v>
      </c>
      <c r="F928">
        <v>3.9</v>
      </c>
      <c r="G928">
        <v>100</v>
      </c>
      <c r="H928" t="s">
        <v>19</v>
      </c>
      <c r="I928" t="s">
        <v>386</v>
      </c>
      <c r="J928">
        <v>64</v>
      </c>
    </row>
    <row r="929" spans="1:10" x14ac:dyDescent="0.3">
      <c r="A929">
        <v>40831</v>
      </c>
      <c r="B929" t="s">
        <v>2067</v>
      </c>
      <c r="C929" t="s">
        <v>2068</v>
      </c>
      <c r="D929" t="s">
        <v>421</v>
      </c>
      <c r="E929">
        <v>350</v>
      </c>
      <c r="F929">
        <v>4</v>
      </c>
      <c r="G929">
        <v>100</v>
      </c>
      <c r="H929" t="s">
        <v>422</v>
      </c>
      <c r="I929" t="s">
        <v>2309</v>
      </c>
      <c r="J929">
        <v>29</v>
      </c>
    </row>
    <row r="930" spans="1:10" x14ac:dyDescent="0.3">
      <c r="A930">
        <v>40908</v>
      </c>
      <c r="B930" t="s">
        <v>541</v>
      </c>
      <c r="C930" t="s">
        <v>463</v>
      </c>
      <c r="D930" t="s">
        <v>2310</v>
      </c>
      <c r="E930">
        <v>250</v>
      </c>
      <c r="F930">
        <v>4.0999999999999996</v>
      </c>
      <c r="G930">
        <v>20</v>
      </c>
      <c r="H930" t="s">
        <v>2311</v>
      </c>
      <c r="I930" t="s">
        <v>2312</v>
      </c>
      <c r="J930">
        <v>58</v>
      </c>
    </row>
    <row r="931" spans="1:10" x14ac:dyDescent="0.3">
      <c r="A931">
        <v>40928</v>
      </c>
      <c r="B931" t="s">
        <v>459</v>
      </c>
      <c r="C931" t="s">
        <v>91</v>
      </c>
      <c r="D931" t="s">
        <v>2313</v>
      </c>
      <c r="E931">
        <v>300</v>
      </c>
      <c r="F931">
        <v>2.9</v>
      </c>
      <c r="G931">
        <v>80</v>
      </c>
      <c r="H931" t="s">
        <v>184</v>
      </c>
      <c r="I931" t="s">
        <v>1274</v>
      </c>
      <c r="J931">
        <v>42</v>
      </c>
    </row>
    <row r="932" spans="1:10" x14ac:dyDescent="0.3">
      <c r="A932">
        <v>40942</v>
      </c>
      <c r="B932" t="s">
        <v>216</v>
      </c>
      <c r="C932" t="s">
        <v>189</v>
      </c>
      <c r="D932" t="s">
        <v>2314</v>
      </c>
      <c r="E932">
        <v>450</v>
      </c>
      <c r="F932">
        <v>4.2</v>
      </c>
      <c r="G932">
        <v>20</v>
      </c>
      <c r="H932" t="s">
        <v>39</v>
      </c>
      <c r="I932" t="s">
        <v>2315</v>
      </c>
      <c r="J932">
        <v>71</v>
      </c>
    </row>
    <row r="933" spans="1:10" x14ac:dyDescent="0.3">
      <c r="A933">
        <v>40957</v>
      </c>
      <c r="B933" t="s">
        <v>618</v>
      </c>
      <c r="C933" t="s">
        <v>189</v>
      </c>
      <c r="D933" t="s">
        <v>2316</v>
      </c>
      <c r="E933">
        <v>200</v>
      </c>
      <c r="F933">
        <v>4.2</v>
      </c>
      <c r="G933">
        <v>100</v>
      </c>
      <c r="H933" t="s">
        <v>252</v>
      </c>
      <c r="I933" t="s">
        <v>2317</v>
      </c>
      <c r="J933">
        <v>53</v>
      </c>
    </row>
    <row r="934" spans="1:10" x14ac:dyDescent="0.3">
      <c r="A934">
        <v>41079</v>
      </c>
      <c r="B934" t="s">
        <v>230</v>
      </c>
      <c r="C934" t="s">
        <v>91</v>
      </c>
      <c r="D934" t="s">
        <v>2318</v>
      </c>
      <c r="E934">
        <v>500</v>
      </c>
      <c r="F934">
        <v>3.8</v>
      </c>
      <c r="G934">
        <v>20</v>
      </c>
      <c r="H934" t="s">
        <v>1068</v>
      </c>
      <c r="I934" t="s">
        <v>230</v>
      </c>
      <c r="J934">
        <v>59</v>
      </c>
    </row>
    <row r="935" spans="1:10" x14ac:dyDescent="0.3">
      <c r="A935">
        <v>41100</v>
      </c>
      <c r="B935" t="s">
        <v>156</v>
      </c>
      <c r="C935" t="s">
        <v>11</v>
      </c>
      <c r="D935" t="s">
        <v>2319</v>
      </c>
      <c r="E935">
        <v>600</v>
      </c>
      <c r="F935">
        <v>4.4000000000000004</v>
      </c>
      <c r="G935">
        <v>1000</v>
      </c>
      <c r="H935" t="s">
        <v>2320</v>
      </c>
      <c r="I935" t="s">
        <v>159</v>
      </c>
      <c r="J935">
        <v>32</v>
      </c>
    </row>
    <row r="936" spans="1:10" x14ac:dyDescent="0.3">
      <c r="A936">
        <v>41172</v>
      </c>
      <c r="B936" t="s">
        <v>379</v>
      </c>
      <c r="C936" t="s">
        <v>91</v>
      </c>
      <c r="D936" t="s">
        <v>2321</v>
      </c>
      <c r="E936">
        <v>800</v>
      </c>
      <c r="F936">
        <v>4.5</v>
      </c>
      <c r="G936">
        <v>100</v>
      </c>
      <c r="H936" t="s">
        <v>2322</v>
      </c>
      <c r="I936" t="s">
        <v>379</v>
      </c>
      <c r="J936">
        <v>35</v>
      </c>
    </row>
    <row r="937" spans="1:10" x14ac:dyDescent="0.3">
      <c r="A937">
        <v>41247</v>
      </c>
      <c r="B937" t="s">
        <v>864</v>
      </c>
      <c r="C937" t="s">
        <v>91</v>
      </c>
      <c r="D937" t="s">
        <v>2323</v>
      </c>
      <c r="E937">
        <v>200</v>
      </c>
      <c r="F937">
        <v>4.2</v>
      </c>
      <c r="G937">
        <v>100</v>
      </c>
      <c r="H937" t="s">
        <v>2324</v>
      </c>
      <c r="I937" t="s">
        <v>864</v>
      </c>
      <c r="J937">
        <v>42</v>
      </c>
    </row>
    <row r="938" spans="1:10" x14ac:dyDescent="0.3">
      <c r="A938">
        <v>41264</v>
      </c>
      <c r="B938" t="s">
        <v>188</v>
      </c>
      <c r="C938" t="s">
        <v>189</v>
      </c>
      <c r="D938" t="s">
        <v>2325</v>
      </c>
      <c r="E938">
        <v>400</v>
      </c>
      <c r="F938">
        <v>4</v>
      </c>
      <c r="G938">
        <v>20</v>
      </c>
      <c r="H938" t="s">
        <v>45</v>
      </c>
      <c r="I938" t="s">
        <v>2326</v>
      </c>
      <c r="J938">
        <v>68</v>
      </c>
    </row>
    <row r="939" spans="1:10" x14ac:dyDescent="0.3">
      <c r="A939">
        <v>41306</v>
      </c>
      <c r="B939" t="s">
        <v>864</v>
      </c>
      <c r="C939" t="s">
        <v>91</v>
      </c>
      <c r="D939" t="s">
        <v>2327</v>
      </c>
      <c r="E939">
        <v>300</v>
      </c>
      <c r="F939">
        <v>4</v>
      </c>
      <c r="G939">
        <v>100</v>
      </c>
      <c r="H939" t="s">
        <v>2328</v>
      </c>
      <c r="I939" t="s">
        <v>864</v>
      </c>
      <c r="J939">
        <v>50</v>
      </c>
    </row>
    <row r="940" spans="1:10" x14ac:dyDescent="0.3">
      <c r="A940">
        <v>41397</v>
      </c>
      <c r="B940" t="s">
        <v>2329</v>
      </c>
      <c r="C940" t="s">
        <v>463</v>
      </c>
      <c r="D940" t="s">
        <v>2330</v>
      </c>
      <c r="E940">
        <v>350</v>
      </c>
      <c r="F940">
        <v>4</v>
      </c>
      <c r="G940">
        <v>100</v>
      </c>
      <c r="H940" t="s">
        <v>2331</v>
      </c>
      <c r="I940" t="s">
        <v>2332</v>
      </c>
      <c r="J940">
        <v>68</v>
      </c>
    </row>
    <row r="941" spans="1:10" x14ac:dyDescent="0.3">
      <c r="A941">
        <v>41471</v>
      </c>
      <c r="B941" t="s">
        <v>459</v>
      </c>
      <c r="C941" t="s">
        <v>91</v>
      </c>
      <c r="D941" t="s">
        <v>1199</v>
      </c>
      <c r="E941">
        <v>300</v>
      </c>
      <c r="F941">
        <v>4</v>
      </c>
      <c r="G941">
        <v>100</v>
      </c>
      <c r="H941" t="s">
        <v>1200</v>
      </c>
      <c r="I941" t="s">
        <v>2333</v>
      </c>
      <c r="J941">
        <v>49</v>
      </c>
    </row>
    <row r="942" spans="1:10" x14ac:dyDescent="0.3">
      <c r="A942">
        <v>41635</v>
      </c>
      <c r="B942" t="s">
        <v>505</v>
      </c>
      <c r="C942" t="s">
        <v>91</v>
      </c>
      <c r="D942" t="s">
        <v>2334</v>
      </c>
      <c r="E942">
        <v>250</v>
      </c>
      <c r="F942">
        <v>4.2</v>
      </c>
      <c r="G942">
        <v>100</v>
      </c>
      <c r="H942" t="s">
        <v>2335</v>
      </c>
      <c r="I942" t="s">
        <v>2336</v>
      </c>
      <c r="J942">
        <v>47</v>
      </c>
    </row>
    <row r="943" spans="1:10" x14ac:dyDescent="0.3">
      <c r="A943">
        <v>41700</v>
      </c>
      <c r="B943" t="s">
        <v>196</v>
      </c>
      <c r="C943" t="s">
        <v>189</v>
      </c>
      <c r="D943" t="s">
        <v>2337</v>
      </c>
      <c r="E943">
        <v>250</v>
      </c>
      <c r="F943">
        <v>4</v>
      </c>
      <c r="G943">
        <v>100</v>
      </c>
      <c r="H943" t="s">
        <v>2338</v>
      </c>
      <c r="I943" t="s">
        <v>2339</v>
      </c>
      <c r="J943">
        <v>71</v>
      </c>
    </row>
    <row r="944" spans="1:10" x14ac:dyDescent="0.3">
      <c r="A944">
        <v>41741</v>
      </c>
      <c r="B944" t="s">
        <v>999</v>
      </c>
      <c r="C944" t="s">
        <v>463</v>
      </c>
      <c r="D944" t="s">
        <v>2340</v>
      </c>
      <c r="E944">
        <v>100</v>
      </c>
      <c r="F944">
        <v>3.9</v>
      </c>
      <c r="G944">
        <v>20</v>
      </c>
      <c r="H944" t="s">
        <v>2341</v>
      </c>
      <c r="I944" t="s">
        <v>2342</v>
      </c>
      <c r="J944">
        <v>30</v>
      </c>
    </row>
    <row r="945" spans="1:10" x14ac:dyDescent="0.3">
      <c r="A945">
        <v>41776</v>
      </c>
      <c r="B945" t="s">
        <v>50</v>
      </c>
      <c r="C945" t="s">
        <v>11</v>
      </c>
      <c r="D945" t="s">
        <v>2343</v>
      </c>
      <c r="E945">
        <v>600</v>
      </c>
      <c r="F945">
        <v>4.2</v>
      </c>
      <c r="G945">
        <v>100</v>
      </c>
      <c r="H945" t="s">
        <v>2196</v>
      </c>
      <c r="I945" t="s">
        <v>1532</v>
      </c>
      <c r="J945">
        <v>44</v>
      </c>
    </row>
    <row r="946" spans="1:10" x14ac:dyDescent="0.3">
      <c r="A946">
        <v>41818</v>
      </c>
      <c r="B946" t="s">
        <v>1040</v>
      </c>
      <c r="C946" t="s">
        <v>115</v>
      </c>
      <c r="D946" t="s">
        <v>2344</v>
      </c>
      <c r="E946">
        <v>400</v>
      </c>
      <c r="F946">
        <v>3.7</v>
      </c>
      <c r="G946">
        <v>100</v>
      </c>
      <c r="H946" t="s">
        <v>45</v>
      </c>
      <c r="I946" t="s">
        <v>261</v>
      </c>
      <c r="J946">
        <v>53</v>
      </c>
    </row>
    <row r="947" spans="1:10" x14ac:dyDescent="0.3">
      <c r="A947">
        <v>41848</v>
      </c>
      <c r="B947" t="s">
        <v>10</v>
      </c>
      <c r="C947" t="s">
        <v>11</v>
      </c>
      <c r="D947" t="s">
        <v>2345</v>
      </c>
      <c r="E947">
        <v>250</v>
      </c>
      <c r="F947">
        <v>4.2</v>
      </c>
      <c r="G947">
        <v>20</v>
      </c>
      <c r="H947" t="s">
        <v>884</v>
      </c>
      <c r="I947" t="s">
        <v>10</v>
      </c>
      <c r="J947">
        <v>56</v>
      </c>
    </row>
    <row r="948" spans="1:10" x14ac:dyDescent="0.3">
      <c r="A948">
        <v>41981</v>
      </c>
      <c r="B948" t="s">
        <v>403</v>
      </c>
      <c r="C948" t="s">
        <v>115</v>
      </c>
      <c r="D948" t="s">
        <v>2346</v>
      </c>
      <c r="E948">
        <v>200</v>
      </c>
      <c r="F948">
        <v>2.9</v>
      </c>
      <c r="G948">
        <v>80</v>
      </c>
      <c r="H948" t="s">
        <v>184</v>
      </c>
      <c r="I948" t="s">
        <v>403</v>
      </c>
      <c r="J948">
        <v>36</v>
      </c>
    </row>
    <row r="949" spans="1:10" x14ac:dyDescent="0.3">
      <c r="A949">
        <v>42031</v>
      </c>
      <c r="B949" t="s">
        <v>189</v>
      </c>
      <c r="C949" t="s">
        <v>189</v>
      </c>
      <c r="D949" t="s">
        <v>2347</v>
      </c>
      <c r="E949">
        <v>200</v>
      </c>
      <c r="F949">
        <v>3.5</v>
      </c>
      <c r="G949">
        <v>100</v>
      </c>
      <c r="H949" t="s">
        <v>2348</v>
      </c>
      <c r="I949" t="s">
        <v>2349</v>
      </c>
      <c r="J949">
        <v>71</v>
      </c>
    </row>
    <row r="950" spans="1:10" x14ac:dyDescent="0.3">
      <c r="A950">
        <v>42032</v>
      </c>
      <c r="B950" t="s">
        <v>319</v>
      </c>
      <c r="C950" t="s">
        <v>189</v>
      </c>
      <c r="D950" t="s">
        <v>2350</v>
      </c>
      <c r="E950">
        <v>200</v>
      </c>
      <c r="F950">
        <v>3.7</v>
      </c>
      <c r="G950">
        <v>100</v>
      </c>
      <c r="H950" t="s">
        <v>600</v>
      </c>
      <c r="I950" t="s">
        <v>2349</v>
      </c>
      <c r="J950">
        <v>75</v>
      </c>
    </row>
    <row r="951" spans="1:10" x14ac:dyDescent="0.3">
      <c r="A951">
        <v>42048</v>
      </c>
      <c r="B951" t="s">
        <v>379</v>
      </c>
      <c r="C951" t="s">
        <v>91</v>
      </c>
      <c r="D951" t="s">
        <v>2351</v>
      </c>
      <c r="E951">
        <v>400</v>
      </c>
      <c r="F951">
        <v>4.5</v>
      </c>
      <c r="G951">
        <v>100</v>
      </c>
      <c r="H951" t="s">
        <v>2352</v>
      </c>
      <c r="I951" t="s">
        <v>379</v>
      </c>
      <c r="J951">
        <v>50</v>
      </c>
    </row>
    <row r="952" spans="1:10" x14ac:dyDescent="0.3">
      <c r="A952">
        <v>42116</v>
      </c>
      <c r="B952" t="s">
        <v>2353</v>
      </c>
      <c r="C952" t="s">
        <v>2068</v>
      </c>
      <c r="D952" t="s">
        <v>2354</v>
      </c>
      <c r="E952">
        <v>300</v>
      </c>
      <c r="F952">
        <v>4.4000000000000004</v>
      </c>
      <c r="G952">
        <v>100</v>
      </c>
      <c r="H952" t="s">
        <v>2355</v>
      </c>
      <c r="I952" t="s">
        <v>2353</v>
      </c>
      <c r="J952">
        <v>30</v>
      </c>
    </row>
    <row r="953" spans="1:10" x14ac:dyDescent="0.3">
      <c r="A953">
        <v>42222</v>
      </c>
      <c r="B953" t="s">
        <v>2356</v>
      </c>
      <c r="C953" t="s">
        <v>2068</v>
      </c>
      <c r="D953" t="s">
        <v>2357</v>
      </c>
      <c r="E953">
        <v>400</v>
      </c>
      <c r="F953">
        <v>4.0999999999999996</v>
      </c>
      <c r="G953">
        <v>100</v>
      </c>
      <c r="H953" t="s">
        <v>2358</v>
      </c>
      <c r="I953" t="s">
        <v>2359</v>
      </c>
      <c r="J953">
        <v>44</v>
      </c>
    </row>
    <row r="954" spans="1:10" x14ac:dyDescent="0.3">
      <c r="A954">
        <v>42265</v>
      </c>
      <c r="B954" t="s">
        <v>1274</v>
      </c>
      <c r="C954" t="s">
        <v>91</v>
      </c>
      <c r="D954" t="s">
        <v>2360</v>
      </c>
      <c r="E954">
        <v>400</v>
      </c>
      <c r="F954">
        <v>4</v>
      </c>
      <c r="G954">
        <v>50</v>
      </c>
      <c r="H954" t="s">
        <v>2361</v>
      </c>
      <c r="I954" t="s">
        <v>1274</v>
      </c>
      <c r="J954">
        <v>39</v>
      </c>
    </row>
    <row r="955" spans="1:10" x14ac:dyDescent="0.3">
      <c r="A955">
        <v>42282</v>
      </c>
      <c r="B955" t="s">
        <v>864</v>
      </c>
      <c r="C955" t="s">
        <v>91</v>
      </c>
      <c r="D955" t="s">
        <v>2362</v>
      </c>
      <c r="E955">
        <v>200</v>
      </c>
      <c r="F955">
        <v>4.4000000000000004</v>
      </c>
      <c r="G955">
        <v>500</v>
      </c>
      <c r="H955" t="s">
        <v>2363</v>
      </c>
      <c r="I955" t="s">
        <v>864</v>
      </c>
      <c r="J955">
        <v>35</v>
      </c>
    </row>
    <row r="956" spans="1:10" x14ac:dyDescent="0.3">
      <c r="A956">
        <v>42330</v>
      </c>
      <c r="B956" t="s">
        <v>532</v>
      </c>
      <c r="C956" t="s">
        <v>463</v>
      </c>
      <c r="D956" t="s">
        <v>2364</v>
      </c>
      <c r="E956">
        <v>400</v>
      </c>
      <c r="F956">
        <v>4.0999999999999996</v>
      </c>
      <c r="G956">
        <v>100</v>
      </c>
      <c r="H956" t="s">
        <v>2365</v>
      </c>
      <c r="I956" t="s">
        <v>891</v>
      </c>
      <c r="J956">
        <v>49</v>
      </c>
    </row>
    <row r="957" spans="1:10" x14ac:dyDescent="0.3">
      <c r="A957">
        <v>42337</v>
      </c>
      <c r="B957" t="s">
        <v>1784</v>
      </c>
      <c r="C957" t="s">
        <v>463</v>
      </c>
      <c r="D957" t="s">
        <v>2366</v>
      </c>
      <c r="E957">
        <v>1000</v>
      </c>
      <c r="F957">
        <v>4.3</v>
      </c>
      <c r="G957">
        <v>50</v>
      </c>
      <c r="H957" t="s">
        <v>862</v>
      </c>
      <c r="I957" t="s">
        <v>2367</v>
      </c>
      <c r="J957">
        <v>77</v>
      </c>
    </row>
    <row r="958" spans="1:10" x14ac:dyDescent="0.3">
      <c r="A958">
        <v>42380</v>
      </c>
      <c r="B958" t="s">
        <v>745</v>
      </c>
      <c r="C958" t="s">
        <v>383</v>
      </c>
      <c r="D958" t="s">
        <v>2368</v>
      </c>
      <c r="E958">
        <v>400</v>
      </c>
      <c r="F958">
        <v>2.9</v>
      </c>
      <c r="G958">
        <v>80</v>
      </c>
      <c r="H958" t="s">
        <v>2369</v>
      </c>
      <c r="I958" t="s">
        <v>2370</v>
      </c>
      <c r="J958">
        <v>44</v>
      </c>
    </row>
    <row r="959" spans="1:10" x14ac:dyDescent="0.3">
      <c r="A959">
        <v>42422</v>
      </c>
      <c r="B959" t="s">
        <v>1274</v>
      </c>
      <c r="C959" t="s">
        <v>91</v>
      </c>
      <c r="D959" t="s">
        <v>2371</v>
      </c>
      <c r="E959">
        <v>600</v>
      </c>
      <c r="F959">
        <v>3.3</v>
      </c>
      <c r="G959">
        <v>100</v>
      </c>
      <c r="H959" t="s">
        <v>1068</v>
      </c>
      <c r="I959" t="s">
        <v>1274</v>
      </c>
      <c r="J959">
        <v>37</v>
      </c>
    </row>
    <row r="960" spans="1:10" x14ac:dyDescent="0.3">
      <c r="A960">
        <v>42423</v>
      </c>
      <c r="B960" t="s">
        <v>90</v>
      </c>
      <c r="C960" t="s">
        <v>91</v>
      </c>
      <c r="D960" t="s">
        <v>2372</v>
      </c>
      <c r="E960">
        <v>600</v>
      </c>
      <c r="F960">
        <v>4.5</v>
      </c>
      <c r="G960">
        <v>20</v>
      </c>
      <c r="H960" t="s">
        <v>2373</v>
      </c>
      <c r="I960" t="s">
        <v>828</v>
      </c>
      <c r="J960">
        <v>64</v>
      </c>
    </row>
    <row r="961" spans="1:10" x14ac:dyDescent="0.3">
      <c r="A961">
        <v>42439</v>
      </c>
      <c r="B961" t="s">
        <v>90</v>
      </c>
      <c r="C961" t="s">
        <v>91</v>
      </c>
      <c r="D961" t="s">
        <v>2374</v>
      </c>
      <c r="E961">
        <v>400</v>
      </c>
      <c r="F961">
        <v>4.2</v>
      </c>
      <c r="G961">
        <v>50</v>
      </c>
      <c r="H961" t="s">
        <v>2375</v>
      </c>
      <c r="I961" t="s">
        <v>94</v>
      </c>
      <c r="J961">
        <v>51</v>
      </c>
    </row>
    <row r="962" spans="1:10" x14ac:dyDescent="0.3">
      <c r="A962">
        <v>42581</v>
      </c>
      <c r="B962" t="s">
        <v>253</v>
      </c>
      <c r="C962" t="s">
        <v>115</v>
      </c>
      <c r="D962" t="s">
        <v>746</v>
      </c>
      <c r="E962">
        <v>350</v>
      </c>
      <c r="F962">
        <v>4.2</v>
      </c>
      <c r="G962">
        <v>1000</v>
      </c>
      <c r="H962" t="s">
        <v>309</v>
      </c>
      <c r="I962" t="s">
        <v>2376</v>
      </c>
      <c r="J962">
        <v>54</v>
      </c>
    </row>
    <row r="963" spans="1:10" x14ac:dyDescent="0.3">
      <c r="A963">
        <v>42603</v>
      </c>
      <c r="B963" t="s">
        <v>845</v>
      </c>
      <c r="C963" t="s">
        <v>91</v>
      </c>
      <c r="D963" t="s">
        <v>2377</v>
      </c>
      <c r="E963">
        <v>750</v>
      </c>
      <c r="F963">
        <v>4.4000000000000004</v>
      </c>
      <c r="G963">
        <v>50</v>
      </c>
      <c r="H963" t="s">
        <v>2378</v>
      </c>
      <c r="I963" t="s">
        <v>2379</v>
      </c>
      <c r="J963">
        <v>58</v>
      </c>
    </row>
    <row r="964" spans="1:10" x14ac:dyDescent="0.3">
      <c r="A964">
        <v>42784</v>
      </c>
      <c r="B964" t="s">
        <v>350</v>
      </c>
      <c r="C964" t="s">
        <v>115</v>
      </c>
      <c r="D964" t="s">
        <v>2380</v>
      </c>
      <c r="E964">
        <v>400</v>
      </c>
      <c r="F964">
        <v>3.9</v>
      </c>
      <c r="G964">
        <v>100</v>
      </c>
      <c r="H964" t="s">
        <v>45</v>
      </c>
      <c r="I964" t="s">
        <v>276</v>
      </c>
      <c r="J964">
        <v>56</v>
      </c>
    </row>
    <row r="965" spans="1:10" x14ac:dyDescent="0.3">
      <c r="A965">
        <v>42832</v>
      </c>
      <c r="B965" t="s">
        <v>1020</v>
      </c>
      <c r="C965" t="s">
        <v>463</v>
      </c>
      <c r="D965" t="s">
        <v>2381</v>
      </c>
      <c r="E965">
        <v>350</v>
      </c>
      <c r="F965">
        <v>3.6</v>
      </c>
      <c r="G965">
        <v>100</v>
      </c>
      <c r="H965" t="s">
        <v>778</v>
      </c>
      <c r="I965" t="s">
        <v>661</v>
      </c>
      <c r="J965">
        <v>79</v>
      </c>
    </row>
    <row r="966" spans="1:10" x14ac:dyDescent="0.3">
      <c r="A966">
        <v>42885</v>
      </c>
      <c r="B966" t="s">
        <v>505</v>
      </c>
      <c r="C966" t="s">
        <v>91</v>
      </c>
      <c r="D966" t="s">
        <v>2382</v>
      </c>
      <c r="E966">
        <v>200</v>
      </c>
      <c r="F966">
        <v>4.2</v>
      </c>
      <c r="G966">
        <v>100</v>
      </c>
      <c r="H966" t="s">
        <v>2383</v>
      </c>
      <c r="I966" t="s">
        <v>2384</v>
      </c>
      <c r="J966">
        <v>36</v>
      </c>
    </row>
    <row r="967" spans="1:10" x14ac:dyDescent="0.3">
      <c r="A967">
        <v>43128</v>
      </c>
      <c r="B967" t="s">
        <v>677</v>
      </c>
      <c r="C967" t="s">
        <v>115</v>
      </c>
      <c r="D967" t="s">
        <v>2385</v>
      </c>
      <c r="E967">
        <v>200</v>
      </c>
      <c r="F967">
        <v>2.9</v>
      </c>
      <c r="G967">
        <v>80</v>
      </c>
      <c r="H967" t="s">
        <v>184</v>
      </c>
      <c r="I967" t="s">
        <v>677</v>
      </c>
      <c r="J967">
        <v>69</v>
      </c>
    </row>
    <row r="968" spans="1:10" x14ac:dyDescent="0.3">
      <c r="A968">
        <v>43131</v>
      </c>
      <c r="B968" t="s">
        <v>125</v>
      </c>
      <c r="C968" t="s">
        <v>115</v>
      </c>
      <c r="D968" t="s">
        <v>2386</v>
      </c>
      <c r="E968">
        <v>450</v>
      </c>
      <c r="F968">
        <v>4.4000000000000004</v>
      </c>
      <c r="G968">
        <v>20</v>
      </c>
      <c r="H968" t="s">
        <v>45</v>
      </c>
      <c r="I968" t="s">
        <v>2387</v>
      </c>
      <c r="J968">
        <v>50</v>
      </c>
    </row>
    <row r="969" spans="1:10" x14ac:dyDescent="0.3">
      <c r="A969">
        <v>43142</v>
      </c>
      <c r="B969" t="s">
        <v>2136</v>
      </c>
      <c r="C969" t="s">
        <v>2068</v>
      </c>
      <c r="D969" t="s">
        <v>2388</v>
      </c>
      <c r="E969">
        <v>300</v>
      </c>
      <c r="F969">
        <v>2.9</v>
      </c>
      <c r="G969">
        <v>80</v>
      </c>
      <c r="H969" t="s">
        <v>131</v>
      </c>
      <c r="I969" t="s">
        <v>2389</v>
      </c>
      <c r="J969">
        <v>47</v>
      </c>
    </row>
    <row r="970" spans="1:10" x14ac:dyDescent="0.3">
      <c r="A970">
        <v>43183</v>
      </c>
      <c r="B970" t="s">
        <v>764</v>
      </c>
      <c r="C970" t="s">
        <v>383</v>
      </c>
      <c r="D970" t="s">
        <v>2390</v>
      </c>
      <c r="E970">
        <v>450</v>
      </c>
      <c r="F970">
        <v>4.2</v>
      </c>
      <c r="G970">
        <v>500</v>
      </c>
      <c r="H970" t="s">
        <v>2391</v>
      </c>
      <c r="I970" t="s">
        <v>755</v>
      </c>
      <c r="J970">
        <v>51</v>
      </c>
    </row>
    <row r="971" spans="1:10" x14ac:dyDescent="0.3">
      <c r="A971">
        <v>43185</v>
      </c>
      <c r="B971" t="s">
        <v>1002</v>
      </c>
      <c r="C971" t="s">
        <v>463</v>
      </c>
      <c r="D971" t="s">
        <v>2392</v>
      </c>
      <c r="E971">
        <v>400</v>
      </c>
      <c r="F971">
        <v>4</v>
      </c>
      <c r="G971">
        <v>1000</v>
      </c>
      <c r="H971" t="s">
        <v>2393</v>
      </c>
      <c r="I971" t="s">
        <v>1002</v>
      </c>
      <c r="J971">
        <v>44</v>
      </c>
    </row>
    <row r="972" spans="1:10" x14ac:dyDescent="0.3">
      <c r="A972">
        <v>43189</v>
      </c>
      <c r="B972" t="s">
        <v>1387</v>
      </c>
      <c r="C972" t="s">
        <v>463</v>
      </c>
      <c r="D972" t="s">
        <v>2394</v>
      </c>
      <c r="E972">
        <v>300</v>
      </c>
      <c r="F972">
        <v>2.9</v>
      </c>
      <c r="G972">
        <v>80</v>
      </c>
      <c r="H972" t="s">
        <v>740</v>
      </c>
      <c r="I972" t="s">
        <v>1390</v>
      </c>
      <c r="J972">
        <v>70</v>
      </c>
    </row>
    <row r="973" spans="1:10" x14ac:dyDescent="0.3">
      <c r="A973">
        <v>43206</v>
      </c>
      <c r="B973" t="s">
        <v>156</v>
      </c>
      <c r="C973" t="s">
        <v>11</v>
      </c>
      <c r="D973" t="s">
        <v>2395</v>
      </c>
      <c r="E973">
        <v>1000</v>
      </c>
      <c r="F973">
        <v>2.9</v>
      </c>
      <c r="G973">
        <v>80</v>
      </c>
      <c r="H973" t="s">
        <v>2396</v>
      </c>
      <c r="I973" t="s">
        <v>2397</v>
      </c>
      <c r="J973">
        <v>47</v>
      </c>
    </row>
    <row r="974" spans="1:10" x14ac:dyDescent="0.3">
      <c r="A974">
        <v>43634</v>
      </c>
      <c r="B974" t="s">
        <v>1649</v>
      </c>
      <c r="C974" t="s">
        <v>115</v>
      </c>
      <c r="D974" t="s">
        <v>2398</v>
      </c>
      <c r="E974">
        <v>500</v>
      </c>
      <c r="F974">
        <v>4.8</v>
      </c>
      <c r="G974">
        <v>20</v>
      </c>
      <c r="H974" t="s">
        <v>642</v>
      </c>
      <c r="I974" t="s">
        <v>114</v>
      </c>
      <c r="J974">
        <v>57</v>
      </c>
    </row>
    <row r="975" spans="1:10" x14ac:dyDescent="0.3">
      <c r="A975">
        <v>43652</v>
      </c>
      <c r="B975" t="s">
        <v>303</v>
      </c>
      <c r="C975" t="s">
        <v>68</v>
      </c>
      <c r="D975" t="s">
        <v>2399</v>
      </c>
      <c r="E975">
        <v>300</v>
      </c>
      <c r="F975">
        <v>3.4</v>
      </c>
      <c r="G975">
        <v>50</v>
      </c>
      <c r="H975" t="s">
        <v>2400</v>
      </c>
      <c r="I975" t="s">
        <v>2401</v>
      </c>
      <c r="J975">
        <v>67</v>
      </c>
    </row>
    <row r="976" spans="1:10" x14ac:dyDescent="0.3">
      <c r="A976">
        <v>43727</v>
      </c>
      <c r="B976" t="s">
        <v>2402</v>
      </c>
      <c r="C976" t="s">
        <v>383</v>
      </c>
      <c r="D976" t="s">
        <v>2403</v>
      </c>
      <c r="E976">
        <v>200</v>
      </c>
      <c r="F976">
        <v>4.0999999999999996</v>
      </c>
      <c r="G976">
        <v>100</v>
      </c>
      <c r="H976" t="s">
        <v>486</v>
      </c>
      <c r="I976" t="s">
        <v>2404</v>
      </c>
      <c r="J976">
        <v>45</v>
      </c>
    </row>
    <row r="977" spans="1:10" x14ac:dyDescent="0.3">
      <c r="A977">
        <v>43794</v>
      </c>
      <c r="B977" t="s">
        <v>2405</v>
      </c>
      <c r="C977" t="s">
        <v>68</v>
      </c>
      <c r="D977" t="s">
        <v>2406</v>
      </c>
      <c r="E977">
        <v>300</v>
      </c>
      <c r="F977">
        <v>3.9</v>
      </c>
      <c r="G977">
        <v>1000</v>
      </c>
      <c r="H977" t="s">
        <v>298</v>
      </c>
      <c r="I977" t="s">
        <v>2405</v>
      </c>
      <c r="J977">
        <v>65</v>
      </c>
    </row>
    <row r="978" spans="1:10" x14ac:dyDescent="0.3">
      <c r="A978">
        <v>43836</v>
      </c>
      <c r="B978" t="s">
        <v>156</v>
      </c>
      <c r="C978" t="s">
        <v>11</v>
      </c>
      <c r="D978" t="s">
        <v>1524</v>
      </c>
      <c r="E978">
        <v>400</v>
      </c>
      <c r="F978">
        <v>4.2</v>
      </c>
      <c r="G978">
        <v>500</v>
      </c>
      <c r="H978" t="s">
        <v>309</v>
      </c>
      <c r="I978" t="s">
        <v>2407</v>
      </c>
      <c r="J978">
        <v>28</v>
      </c>
    </row>
    <row r="979" spans="1:10" x14ac:dyDescent="0.3">
      <c r="A979">
        <v>43863</v>
      </c>
      <c r="B979" t="s">
        <v>2408</v>
      </c>
      <c r="C979" t="s">
        <v>189</v>
      </c>
      <c r="D979" t="s">
        <v>2409</v>
      </c>
      <c r="E979">
        <v>250</v>
      </c>
      <c r="F979">
        <v>4</v>
      </c>
      <c r="G979">
        <v>100</v>
      </c>
      <c r="H979" t="s">
        <v>1068</v>
      </c>
      <c r="I979" t="s">
        <v>2410</v>
      </c>
      <c r="J979">
        <v>84</v>
      </c>
    </row>
    <row r="980" spans="1:10" x14ac:dyDescent="0.3">
      <c r="A980">
        <v>43889</v>
      </c>
      <c r="B980" t="s">
        <v>459</v>
      </c>
      <c r="C980" t="s">
        <v>91</v>
      </c>
      <c r="D980" t="s">
        <v>2411</v>
      </c>
      <c r="E980">
        <v>300</v>
      </c>
      <c r="F980">
        <v>4.4000000000000004</v>
      </c>
      <c r="G980">
        <v>100</v>
      </c>
      <c r="H980" t="s">
        <v>2263</v>
      </c>
      <c r="I980" t="s">
        <v>1274</v>
      </c>
      <c r="J980">
        <v>40</v>
      </c>
    </row>
    <row r="981" spans="1:10" x14ac:dyDescent="0.3">
      <c r="A981">
        <v>43958</v>
      </c>
      <c r="B981" t="s">
        <v>2412</v>
      </c>
      <c r="C981" t="s">
        <v>68</v>
      </c>
      <c r="D981" t="s">
        <v>2413</v>
      </c>
      <c r="E981">
        <v>500</v>
      </c>
      <c r="F981">
        <v>4.0999999999999996</v>
      </c>
      <c r="G981">
        <v>1000</v>
      </c>
      <c r="H981" t="s">
        <v>2414</v>
      </c>
      <c r="I981" t="s">
        <v>2415</v>
      </c>
      <c r="J981">
        <v>27</v>
      </c>
    </row>
    <row r="982" spans="1:10" x14ac:dyDescent="0.3">
      <c r="A982">
        <v>44000</v>
      </c>
      <c r="B982" t="s">
        <v>891</v>
      </c>
      <c r="C982" t="s">
        <v>463</v>
      </c>
      <c r="D982" t="s">
        <v>2416</v>
      </c>
      <c r="E982">
        <v>300</v>
      </c>
      <c r="F982">
        <v>4.2</v>
      </c>
      <c r="G982">
        <v>1000</v>
      </c>
      <c r="H982" t="s">
        <v>2417</v>
      </c>
      <c r="I982" t="s">
        <v>541</v>
      </c>
      <c r="J982">
        <v>49</v>
      </c>
    </row>
    <row r="983" spans="1:10" x14ac:dyDescent="0.3">
      <c r="A983">
        <v>44058</v>
      </c>
      <c r="B983" t="s">
        <v>2418</v>
      </c>
      <c r="C983" t="s">
        <v>383</v>
      </c>
      <c r="D983" t="s">
        <v>2419</v>
      </c>
      <c r="E983">
        <v>250</v>
      </c>
      <c r="F983">
        <v>3.8</v>
      </c>
      <c r="G983">
        <v>1000</v>
      </c>
      <c r="H983" t="s">
        <v>1068</v>
      </c>
      <c r="I983" t="s">
        <v>2418</v>
      </c>
      <c r="J983">
        <v>21</v>
      </c>
    </row>
    <row r="984" spans="1:10" x14ac:dyDescent="0.3">
      <c r="A984">
        <v>44141</v>
      </c>
      <c r="B984" t="s">
        <v>463</v>
      </c>
      <c r="C984" t="s">
        <v>463</v>
      </c>
      <c r="D984" t="s">
        <v>2420</v>
      </c>
      <c r="E984">
        <v>350</v>
      </c>
      <c r="F984">
        <v>4</v>
      </c>
      <c r="G984">
        <v>1000</v>
      </c>
      <c r="H984" t="s">
        <v>2421</v>
      </c>
      <c r="I984" t="s">
        <v>2422</v>
      </c>
      <c r="J984">
        <v>51</v>
      </c>
    </row>
    <row r="985" spans="1:10" x14ac:dyDescent="0.3">
      <c r="A985">
        <v>44184</v>
      </c>
      <c r="B985" t="s">
        <v>253</v>
      </c>
      <c r="C985" t="s">
        <v>115</v>
      </c>
      <c r="D985" t="s">
        <v>2423</v>
      </c>
      <c r="E985">
        <v>450</v>
      </c>
      <c r="F985">
        <v>2.9</v>
      </c>
      <c r="G985">
        <v>80</v>
      </c>
      <c r="H985" t="s">
        <v>45</v>
      </c>
      <c r="I985" t="s">
        <v>1702</v>
      </c>
      <c r="J985">
        <v>38</v>
      </c>
    </row>
    <row r="986" spans="1:10" x14ac:dyDescent="0.3">
      <c r="A986">
        <v>44206</v>
      </c>
      <c r="B986" t="s">
        <v>505</v>
      </c>
      <c r="C986" t="s">
        <v>91</v>
      </c>
      <c r="D986" t="s">
        <v>2424</v>
      </c>
      <c r="E986">
        <v>250</v>
      </c>
      <c r="F986">
        <v>3.9</v>
      </c>
      <c r="G986">
        <v>20</v>
      </c>
      <c r="H986" t="s">
        <v>184</v>
      </c>
      <c r="I986" t="s">
        <v>1152</v>
      </c>
      <c r="J986">
        <v>43</v>
      </c>
    </row>
    <row r="987" spans="1:10" x14ac:dyDescent="0.3">
      <c r="A987">
        <v>44238</v>
      </c>
      <c r="B987" t="s">
        <v>156</v>
      </c>
      <c r="C987" t="s">
        <v>11</v>
      </c>
      <c r="D987" t="s">
        <v>2425</v>
      </c>
      <c r="E987">
        <v>450</v>
      </c>
      <c r="F987">
        <v>4.2</v>
      </c>
      <c r="G987">
        <v>100</v>
      </c>
      <c r="H987" t="s">
        <v>19</v>
      </c>
      <c r="I987" t="s">
        <v>751</v>
      </c>
      <c r="J987">
        <v>36</v>
      </c>
    </row>
    <row r="988" spans="1:10" x14ac:dyDescent="0.3">
      <c r="A988">
        <v>44246</v>
      </c>
      <c r="B988" t="s">
        <v>1105</v>
      </c>
      <c r="C988" t="s">
        <v>463</v>
      </c>
      <c r="D988" t="s">
        <v>2426</v>
      </c>
      <c r="E988">
        <v>250</v>
      </c>
      <c r="F988">
        <v>4.4000000000000004</v>
      </c>
      <c r="G988">
        <v>100</v>
      </c>
      <c r="H988" t="s">
        <v>695</v>
      </c>
      <c r="I988" t="s">
        <v>2427</v>
      </c>
      <c r="J988">
        <v>56</v>
      </c>
    </row>
    <row r="989" spans="1:10" x14ac:dyDescent="0.3">
      <c r="A989">
        <v>44255</v>
      </c>
      <c r="B989" t="s">
        <v>1726</v>
      </c>
      <c r="C989" t="s">
        <v>189</v>
      </c>
      <c r="D989" t="s">
        <v>2428</v>
      </c>
      <c r="E989">
        <v>200</v>
      </c>
      <c r="F989">
        <v>4</v>
      </c>
      <c r="G989">
        <v>1000</v>
      </c>
      <c r="H989" t="s">
        <v>1068</v>
      </c>
      <c r="I989" t="s">
        <v>2429</v>
      </c>
      <c r="J989">
        <v>77</v>
      </c>
    </row>
    <row r="990" spans="1:10" x14ac:dyDescent="0.3">
      <c r="A990">
        <v>44257</v>
      </c>
      <c r="B990" t="s">
        <v>1726</v>
      </c>
      <c r="C990" t="s">
        <v>189</v>
      </c>
      <c r="D990" t="s">
        <v>2430</v>
      </c>
      <c r="E990">
        <v>150</v>
      </c>
      <c r="F990">
        <v>4.2</v>
      </c>
      <c r="G990">
        <v>1000</v>
      </c>
      <c r="H990" t="s">
        <v>2431</v>
      </c>
      <c r="I990" t="s">
        <v>2432</v>
      </c>
      <c r="J990">
        <v>81</v>
      </c>
    </row>
    <row r="991" spans="1:10" x14ac:dyDescent="0.3">
      <c r="A991">
        <v>44261</v>
      </c>
      <c r="B991" t="s">
        <v>734</v>
      </c>
      <c r="C991" t="s">
        <v>463</v>
      </c>
      <c r="D991" t="s">
        <v>2433</v>
      </c>
      <c r="E991">
        <v>1000</v>
      </c>
      <c r="F991">
        <v>4.3</v>
      </c>
      <c r="G991">
        <v>100</v>
      </c>
      <c r="H991" t="s">
        <v>2434</v>
      </c>
      <c r="I991" t="s">
        <v>2435</v>
      </c>
      <c r="J991">
        <v>80</v>
      </c>
    </row>
    <row r="992" spans="1:10" x14ac:dyDescent="0.3">
      <c r="A992">
        <v>44282</v>
      </c>
      <c r="B992" t="s">
        <v>1428</v>
      </c>
      <c r="C992" t="s">
        <v>115</v>
      </c>
      <c r="D992" t="s">
        <v>2436</v>
      </c>
      <c r="E992">
        <v>400</v>
      </c>
      <c r="F992">
        <v>2.9</v>
      </c>
      <c r="G992">
        <v>80</v>
      </c>
      <c r="H992" t="s">
        <v>1325</v>
      </c>
      <c r="I992" t="s">
        <v>253</v>
      </c>
      <c r="J992">
        <v>50</v>
      </c>
    </row>
    <row r="993" spans="1:10" x14ac:dyDescent="0.3">
      <c r="A993">
        <v>44579</v>
      </c>
      <c r="B993" t="s">
        <v>2437</v>
      </c>
      <c r="C993" t="s">
        <v>189</v>
      </c>
      <c r="D993" t="s">
        <v>2438</v>
      </c>
      <c r="E993">
        <v>300</v>
      </c>
      <c r="F993">
        <v>4.2</v>
      </c>
      <c r="G993">
        <v>500</v>
      </c>
      <c r="H993" t="s">
        <v>2439</v>
      </c>
      <c r="I993" t="s">
        <v>2440</v>
      </c>
      <c r="J993">
        <v>67</v>
      </c>
    </row>
    <row r="994" spans="1:10" x14ac:dyDescent="0.3">
      <c r="A994">
        <v>44640</v>
      </c>
      <c r="B994" t="s">
        <v>462</v>
      </c>
      <c r="C994" t="s">
        <v>463</v>
      </c>
      <c r="D994" t="s">
        <v>769</v>
      </c>
      <c r="E994">
        <v>100</v>
      </c>
      <c r="F994">
        <v>2.9</v>
      </c>
      <c r="G994">
        <v>80</v>
      </c>
      <c r="H994" t="s">
        <v>2441</v>
      </c>
      <c r="I994" t="s">
        <v>1029</v>
      </c>
      <c r="J994">
        <v>58</v>
      </c>
    </row>
    <row r="995" spans="1:10" x14ac:dyDescent="0.3">
      <c r="A995">
        <v>45037</v>
      </c>
      <c r="B995" t="s">
        <v>2140</v>
      </c>
      <c r="C995" t="s">
        <v>2068</v>
      </c>
      <c r="D995" t="s">
        <v>2232</v>
      </c>
      <c r="E995">
        <v>700</v>
      </c>
      <c r="F995">
        <v>4.2</v>
      </c>
      <c r="G995">
        <v>100</v>
      </c>
      <c r="H995" t="s">
        <v>2442</v>
      </c>
      <c r="I995" t="s">
        <v>2161</v>
      </c>
      <c r="J995">
        <v>38</v>
      </c>
    </row>
    <row r="996" spans="1:10" x14ac:dyDescent="0.3">
      <c r="A996">
        <v>45103</v>
      </c>
      <c r="B996" t="s">
        <v>618</v>
      </c>
      <c r="C996" t="s">
        <v>189</v>
      </c>
      <c r="D996" t="s">
        <v>1118</v>
      </c>
      <c r="E996">
        <v>450</v>
      </c>
      <c r="F996">
        <v>4.4000000000000004</v>
      </c>
      <c r="G996">
        <v>500</v>
      </c>
      <c r="H996" t="s">
        <v>1676</v>
      </c>
      <c r="I996" t="s">
        <v>1630</v>
      </c>
      <c r="J996">
        <v>48</v>
      </c>
    </row>
    <row r="997" spans="1:10" x14ac:dyDescent="0.3">
      <c r="A997">
        <v>45703</v>
      </c>
      <c r="B997" t="s">
        <v>382</v>
      </c>
      <c r="C997" t="s">
        <v>383</v>
      </c>
      <c r="D997" t="s">
        <v>2443</v>
      </c>
      <c r="E997">
        <v>150</v>
      </c>
      <c r="F997">
        <v>4.3</v>
      </c>
      <c r="G997">
        <v>20</v>
      </c>
      <c r="H997" t="s">
        <v>184</v>
      </c>
      <c r="I997" t="s">
        <v>382</v>
      </c>
      <c r="J997">
        <v>57</v>
      </c>
    </row>
    <row r="998" spans="1:10" x14ac:dyDescent="0.3">
      <c r="A998">
        <v>45757</v>
      </c>
      <c r="B998" t="s">
        <v>10</v>
      </c>
      <c r="C998" t="s">
        <v>11</v>
      </c>
      <c r="D998" t="s">
        <v>2444</v>
      </c>
      <c r="E998">
        <v>250</v>
      </c>
      <c r="F998">
        <v>4</v>
      </c>
      <c r="G998">
        <v>500</v>
      </c>
      <c r="H998" t="s">
        <v>2445</v>
      </c>
      <c r="I998" t="s">
        <v>34</v>
      </c>
      <c r="J998">
        <v>59</v>
      </c>
    </row>
    <row r="999" spans="1:10" x14ac:dyDescent="0.3">
      <c r="A999">
        <v>45761</v>
      </c>
      <c r="B999" t="s">
        <v>63</v>
      </c>
      <c r="C999" t="s">
        <v>11</v>
      </c>
      <c r="D999" t="s">
        <v>2446</v>
      </c>
      <c r="E999">
        <v>300</v>
      </c>
      <c r="F999">
        <v>3.8</v>
      </c>
      <c r="G999">
        <v>100</v>
      </c>
      <c r="H999" t="s">
        <v>2447</v>
      </c>
      <c r="I999" t="s">
        <v>2448</v>
      </c>
      <c r="J999">
        <v>47</v>
      </c>
    </row>
    <row r="1000" spans="1:10" x14ac:dyDescent="0.3">
      <c r="A1000">
        <v>45830</v>
      </c>
      <c r="B1000" t="s">
        <v>253</v>
      </c>
      <c r="C1000" t="s">
        <v>115</v>
      </c>
      <c r="D1000" t="s">
        <v>2449</v>
      </c>
      <c r="E1000">
        <v>300</v>
      </c>
      <c r="F1000">
        <v>4</v>
      </c>
      <c r="G1000">
        <v>100</v>
      </c>
      <c r="H1000" t="s">
        <v>2450</v>
      </c>
      <c r="I1000" t="s">
        <v>253</v>
      </c>
      <c r="J1000">
        <v>38</v>
      </c>
    </row>
    <row r="1001" spans="1:10" x14ac:dyDescent="0.3">
      <c r="A1001">
        <v>45838</v>
      </c>
      <c r="B1001" t="s">
        <v>379</v>
      </c>
      <c r="C1001" t="s">
        <v>91</v>
      </c>
      <c r="D1001" t="s">
        <v>2451</v>
      </c>
      <c r="E1001">
        <v>1100</v>
      </c>
      <c r="F1001">
        <v>4.5999999999999996</v>
      </c>
      <c r="G1001">
        <v>100</v>
      </c>
      <c r="H1001" t="s">
        <v>2452</v>
      </c>
      <c r="I1001" t="s">
        <v>379</v>
      </c>
      <c r="J1001">
        <v>60</v>
      </c>
    </row>
    <row r="1002" spans="1:10" x14ac:dyDescent="0.3">
      <c r="A1002">
        <v>45843</v>
      </c>
      <c r="B1002" t="s">
        <v>864</v>
      </c>
      <c r="C1002" t="s">
        <v>91</v>
      </c>
      <c r="D1002" t="s">
        <v>2453</v>
      </c>
      <c r="E1002">
        <v>500</v>
      </c>
      <c r="F1002">
        <v>3.6</v>
      </c>
      <c r="G1002">
        <v>20</v>
      </c>
      <c r="H1002" t="s">
        <v>2174</v>
      </c>
      <c r="I1002" t="s">
        <v>2454</v>
      </c>
      <c r="J1002">
        <v>52</v>
      </c>
    </row>
    <row r="1003" spans="1:10" x14ac:dyDescent="0.3">
      <c r="A1003">
        <v>45846</v>
      </c>
      <c r="B1003" t="s">
        <v>2455</v>
      </c>
      <c r="C1003" t="s">
        <v>91</v>
      </c>
      <c r="D1003" t="s">
        <v>2456</v>
      </c>
      <c r="E1003">
        <v>650</v>
      </c>
      <c r="F1003">
        <v>4.3</v>
      </c>
      <c r="G1003">
        <v>50</v>
      </c>
      <c r="H1003" t="s">
        <v>1068</v>
      </c>
      <c r="I1003" t="s">
        <v>2457</v>
      </c>
      <c r="J1003">
        <v>47</v>
      </c>
    </row>
    <row r="1004" spans="1:10" x14ac:dyDescent="0.3">
      <c r="A1004">
        <v>45951</v>
      </c>
      <c r="B1004" t="s">
        <v>2302</v>
      </c>
      <c r="C1004" t="s">
        <v>189</v>
      </c>
      <c r="D1004" t="s">
        <v>2458</v>
      </c>
      <c r="E1004">
        <v>150</v>
      </c>
      <c r="F1004">
        <v>4.5999999999999996</v>
      </c>
      <c r="G1004">
        <v>100</v>
      </c>
      <c r="H1004" t="s">
        <v>2459</v>
      </c>
      <c r="I1004" t="s">
        <v>2460</v>
      </c>
      <c r="J1004">
        <v>35</v>
      </c>
    </row>
    <row r="1005" spans="1:10" x14ac:dyDescent="0.3">
      <c r="A1005">
        <v>46092</v>
      </c>
      <c r="B1005" t="s">
        <v>679</v>
      </c>
      <c r="C1005" t="s">
        <v>463</v>
      </c>
      <c r="D1005" t="s">
        <v>2461</v>
      </c>
      <c r="E1005">
        <v>200</v>
      </c>
      <c r="F1005">
        <v>4.0999999999999996</v>
      </c>
      <c r="G1005">
        <v>100</v>
      </c>
      <c r="H1005" t="s">
        <v>184</v>
      </c>
      <c r="I1005" t="s">
        <v>1029</v>
      </c>
      <c r="J1005">
        <v>72</v>
      </c>
    </row>
    <row r="1006" spans="1:10" x14ac:dyDescent="0.3">
      <c r="A1006">
        <v>46126</v>
      </c>
      <c r="B1006" t="s">
        <v>193</v>
      </c>
      <c r="C1006" t="s">
        <v>189</v>
      </c>
      <c r="D1006" t="s">
        <v>2462</v>
      </c>
      <c r="E1006">
        <v>200</v>
      </c>
      <c r="F1006">
        <v>2.9</v>
      </c>
      <c r="G1006">
        <v>80</v>
      </c>
      <c r="H1006" t="s">
        <v>2463</v>
      </c>
      <c r="I1006" t="s">
        <v>2464</v>
      </c>
      <c r="J1006">
        <v>80</v>
      </c>
    </row>
    <row r="1007" spans="1:10" x14ac:dyDescent="0.3">
      <c r="A1007">
        <v>46127</v>
      </c>
      <c r="B1007" t="s">
        <v>216</v>
      </c>
      <c r="C1007" t="s">
        <v>189</v>
      </c>
      <c r="D1007" t="s">
        <v>2465</v>
      </c>
      <c r="E1007">
        <v>500</v>
      </c>
      <c r="F1007">
        <v>3.9</v>
      </c>
      <c r="G1007">
        <v>100</v>
      </c>
      <c r="H1007" t="s">
        <v>2466</v>
      </c>
      <c r="I1007" t="s">
        <v>2467</v>
      </c>
      <c r="J1007">
        <v>75</v>
      </c>
    </row>
    <row r="1008" spans="1:10" x14ac:dyDescent="0.3">
      <c r="A1008">
        <v>46137</v>
      </c>
      <c r="B1008" t="s">
        <v>1855</v>
      </c>
      <c r="C1008" t="s">
        <v>463</v>
      </c>
      <c r="D1008" t="s">
        <v>2468</v>
      </c>
      <c r="E1008">
        <v>300</v>
      </c>
      <c r="F1008">
        <v>4.0999999999999996</v>
      </c>
      <c r="G1008">
        <v>100</v>
      </c>
      <c r="H1008" t="s">
        <v>2469</v>
      </c>
      <c r="I1008" t="s">
        <v>2470</v>
      </c>
      <c r="J1008">
        <v>59</v>
      </c>
    </row>
    <row r="1009" spans="1:10" x14ac:dyDescent="0.3">
      <c r="A1009">
        <v>46166</v>
      </c>
      <c r="B1009" t="s">
        <v>2471</v>
      </c>
      <c r="C1009" t="s">
        <v>115</v>
      </c>
      <c r="D1009" t="s">
        <v>2472</v>
      </c>
      <c r="E1009">
        <v>600</v>
      </c>
      <c r="F1009">
        <v>4.2</v>
      </c>
      <c r="G1009">
        <v>100</v>
      </c>
      <c r="H1009" t="s">
        <v>45</v>
      </c>
      <c r="I1009" t="s">
        <v>2017</v>
      </c>
      <c r="J1009">
        <v>72</v>
      </c>
    </row>
    <row r="1010" spans="1:10" x14ac:dyDescent="0.3">
      <c r="A1010">
        <v>46248</v>
      </c>
      <c r="B1010" t="s">
        <v>1855</v>
      </c>
      <c r="C1010" t="s">
        <v>463</v>
      </c>
      <c r="D1010" t="s">
        <v>2473</v>
      </c>
      <c r="E1010">
        <v>250</v>
      </c>
      <c r="F1010">
        <v>4.2</v>
      </c>
      <c r="G1010">
        <v>100</v>
      </c>
      <c r="H1010" t="s">
        <v>2474</v>
      </c>
      <c r="I1010" t="s">
        <v>2475</v>
      </c>
      <c r="J1010">
        <v>52</v>
      </c>
    </row>
    <row r="1011" spans="1:10" x14ac:dyDescent="0.3">
      <c r="A1011">
        <v>46284</v>
      </c>
      <c r="B1011" t="s">
        <v>2476</v>
      </c>
      <c r="C1011" t="s">
        <v>2068</v>
      </c>
      <c r="D1011" t="s">
        <v>2477</v>
      </c>
      <c r="E1011">
        <v>250</v>
      </c>
      <c r="F1011">
        <v>3.8</v>
      </c>
      <c r="G1011">
        <v>100</v>
      </c>
      <c r="H1011" t="s">
        <v>252</v>
      </c>
      <c r="I1011" t="s">
        <v>2478</v>
      </c>
      <c r="J1011">
        <v>39</v>
      </c>
    </row>
    <row r="1012" spans="1:10" x14ac:dyDescent="0.3">
      <c r="A1012">
        <v>46377</v>
      </c>
      <c r="B1012" t="s">
        <v>2068</v>
      </c>
      <c r="C1012" t="s">
        <v>2068</v>
      </c>
      <c r="D1012" t="s">
        <v>2479</v>
      </c>
      <c r="E1012">
        <v>350</v>
      </c>
      <c r="F1012">
        <v>4.0999999999999996</v>
      </c>
      <c r="G1012">
        <v>100</v>
      </c>
      <c r="H1012" t="s">
        <v>928</v>
      </c>
      <c r="I1012" t="s">
        <v>2480</v>
      </c>
      <c r="J1012">
        <v>44</v>
      </c>
    </row>
    <row r="1013" spans="1:10" x14ac:dyDescent="0.3">
      <c r="A1013">
        <v>46460</v>
      </c>
      <c r="B1013" t="s">
        <v>2222</v>
      </c>
      <c r="C1013" t="s">
        <v>463</v>
      </c>
      <c r="D1013" t="s">
        <v>2481</v>
      </c>
      <c r="E1013">
        <v>300</v>
      </c>
      <c r="F1013">
        <v>4.0999999999999996</v>
      </c>
      <c r="G1013">
        <v>100</v>
      </c>
      <c r="H1013" t="s">
        <v>2482</v>
      </c>
      <c r="I1013" t="s">
        <v>891</v>
      </c>
      <c r="J1013">
        <v>34</v>
      </c>
    </row>
    <row r="1014" spans="1:10" x14ac:dyDescent="0.3">
      <c r="A1014">
        <v>46593</v>
      </c>
      <c r="B1014" t="s">
        <v>276</v>
      </c>
      <c r="C1014" t="s">
        <v>115</v>
      </c>
      <c r="D1014" t="s">
        <v>2483</v>
      </c>
      <c r="E1014">
        <v>200</v>
      </c>
      <c r="F1014">
        <v>2.9</v>
      </c>
      <c r="G1014">
        <v>80</v>
      </c>
      <c r="H1014" t="s">
        <v>2484</v>
      </c>
      <c r="I1014" t="s">
        <v>276</v>
      </c>
      <c r="J1014">
        <v>75</v>
      </c>
    </row>
    <row r="1015" spans="1:10" x14ac:dyDescent="0.3">
      <c r="A1015">
        <v>46650</v>
      </c>
      <c r="B1015" t="s">
        <v>1849</v>
      </c>
      <c r="C1015" t="s">
        <v>11</v>
      </c>
      <c r="D1015" t="s">
        <v>2485</v>
      </c>
      <c r="E1015">
        <v>500</v>
      </c>
      <c r="F1015">
        <v>4.4000000000000004</v>
      </c>
      <c r="G1015">
        <v>500</v>
      </c>
      <c r="H1015" t="s">
        <v>2486</v>
      </c>
      <c r="I1015" t="s">
        <v>2487</v>
      </c>
      <c r="J1015">
        <v>36</v>
      </c>
    </row>
    <row r="1016" spans="1:10" x14ac:dyDescent="0.3">
      <c r="A1016">
        <v>46772</v>
      </c>
      <c r="B1016" t="s">
        <v>446</v>
      </c>
      <c r="C1016" t="s">
        <v>189</v>
      </c>
      <c r="D1016" t="s">
        <v>2488</v>
      </c>
      <c r="E1016">
        <v>1000</v>
      </c>
      <c r="F1016">
        <v>4.2</v>
      </c>
      <c r="G1016">
        <v>50</v>
      </c>
      <c r="H1016" t="s">
        <v>2489</v>
      </c>
      <c r="I1016" t="s">
        <v>2490</v>
      </c>
      <c r="J1016">
        <v>58</v>
      </c>
    </row>
    <row r="1017" spans="1:10" x14ac:dyDescent="0.3">
      <c r="A1017">
        <v>46773</v>
      </c>
      <c r="B1017" t="s">
        <v>462</v>
      </c>
      <c r="C1017" t="s">
        <v>463</v>
      </c>
      <c r="D1017" t="s">
        <v>2491</v>
      </c>
      <c r="E1017">
        <v>750</v>
      </c>
      <c r="F1017">
        <v>4.5</v>
      </c>
      <c r="G1017">
        <v>100</v>
      </c>
      <c r="H1017" t="s">
        <v>843</v>
      </c>
      <c r="I1017" t="s">
        <v>2492</v>
      </c>
      <c r="J1017">
        <v>58</v>
      </c>
    </row>
    <row r="1018" spans="1:10" x14ac:dyDescent="0.3">
      <c r="A1018">
        <v>46864</v>
      </c>
      <c r="B1018" t="s">
        <v>745</v>
      </c>
      <c r="C1018" t="s">
        <v>383</v>
      </c>
      <c r="D1018" t="s">
        <v>2493</v>
      </c>
      <c r="E1018">
        <v>250</v>
      </c>
      <c r="F1018">
        <v>4.5999999999999996</v>
      </c>
      <c r="G1018">
        <v>20</v>
      </c>
      <c r="H1018" t="s">
        <v>184</v>
      </c>
      <c r="I1018" t="s">
        <v>745</v>
      </c>
      <c r="J1018">
        <v>44</v>
      </c>
    </row>
    <row r="1019" spans="1:10" x14ac:dyDescent="0.3">
      <c r="A1019">
        <v>46872</v>
      </c>
      <c r="B1019" t="s">
        <v>2248</v>
      </c>
      <c r="C1019" t="s">
        <v>68</v>
      </c>
      <c r="D1019" t="s">
        <v>516</v>
      </c>
      <c r="E1019">
        <v>400</v>
      </c>
      <c r="F1019">
        <v>3.8</v>
      </c>
      <c r="G1019">
        <v>100</v>
      </c>
      <c r="H1019" t="s">
        <v>330</v>
      </c>
      <c r="I1019" t="s">
        <v>2494</v>
      </c>
      <c r="J1019">
        <v>36</v>
      </c>
    </row>
    <row r="1020" spans="1:10" x14ac:dyDescent="0.3">
      <c r="A1020">
        <v>46880</v>
      </c>
      <c r="B1020" t="s">
        <v>711</v>
      </c>
      <c r="C1020" t="s">
        <v>91</v>
      </c>
      <c r="D1020" t="s">
        <v>2495</v>
      </c>
      <c r="E1020">
        <v>150</v>
      </c>
      <c r="F1020">
        <v>4.2</v>
      </c>
      <c r="G1020">
        <v>500</v>
      </c>
      <c r="H1020" t="s">
        <v>2496</v>
      </c>
      <c r="I1020" t="s">
        <v>1925</v>
      </c>
      <c r="J1020">
        <v>35</v>
      </c>
    </row>
    <row r="1021" spans="1:10" x14ac:dyDescent="0.3">
      <c r="A1021">
        <v>46909</v>
      </c>
      <c r="B1021" t="s">
        <v>634</v>
      </c>
      <c r="C1021" t="s">
        <v>463</v>
      </c>
      <c r="D1021" t="s">
        <v>2497</v>
      </c>
      <c r="E1021">
        <v>450</v>
      </c>
      <c r="F1021">
        <v>4.3</v>
      </c>
      <c r="G1021">
        <v>1000</v>
      </c>
      <c r="H1021" t="s">
        <v>2498</v>
      </c>
      <c r="I1021" t="s">
        <v>2499</v>
      </c>
      <c r="J1021">
        <v>49</v>
      </c>
    </row>
    <row r="1022" spans="1:10" x14ac:dyDescent="0.3">
      <c r="A1022">
        <v>47004</v>
      </c>
      <c r="B1022" t="s">
        <v>1075</v>
      </c>
      <c r="C1022" t="s">
        <v>463</v>
      </c>
      <c r="D1022" t="s">
        <v>2500</v>
      </c>
      <c r="E1022">
        <v>400</v>
      </c>
      <c r="F1022">
        <v>4.3</v>
      </c>
      <c r="G1022">
        <v>100</v>
      </c>
      <c r="H1022" t="s">
        <v>2501</v>
      </c>
      <c r="I1022" t="s">
        <v>2502</v>
      </c>
      <c r="J1022">
        <v>32</v>
      </c>
    </row>
    <row r="1023" spans="1:10" x14ac:dyDescent="0.3">
      <c r="A1023">
        <v>47009</v>
      </c>
      <c r="B1023" t="s">
        <v>1689</v>
      </c>
      <c r="C1023" t="s">
        <v>68</v>
      </c>
      <c r="D1023" t="s">
        <v>2503</v>
      </c>
      <c r="E1023">
        <v>850</v>
      </c>
      <c r="F1023">
        <v>4.3</v>
      </c>
      <c r="G1023">
        <v>100</v>
      </c>
      <c r="H1023" t="s">
        <v>2504</v>
      </c>
      <c r="I1023" t="s">
        <v>2505</v>
      </c>
      <c r="J1023">
        <v>57</v>
      </c>
    </row>
    <row r="1024" spans="1:10" x14ac:dyDescent="0.3">
      <c r="A1024">
        <v>47022</v>
      </c>
      <c r="B1024" t="s">
        <v>95</v>
      </c>
      <c r="C1024" t="s">
        <v>91</v>
      </c>
      <c r="D1024" t="s">
        <v>2506</v>
      </c>
      <c r="E1024">
        <v>300</v>
      </c>
      <c r="F1024">
        <v>3.7</v>
      </c>
      <c r="G1024">
        <v>20</v>
      </c>
      <c r="H1024" t="s">
        <v>2507</v>
      </c>
      <c r="I1024" t="s">
        <v>2508</v>
      </c>
      <c r="J1024">
        <v>53</v>
      </c>
    </row>
    <row r="1025" spans="1:10" x14ac:dyDescent="0.3">
      <c r="A1025">
        <v>47025</v>
      </c>
      <c r="B1025" t="s">
        <v>285</v>
      </c>
      <c r="C1025" t="s">
        <v>115</v>
      </c>
      <c r="D1025" t="s">
        <v>2509</v>
      </c>
      <c r="E1025">
        <v>200</v>
      </c>
      <c r="F1025">
        <v>2.9</v>
      </c>
      <c r="G1025">
        <v>80</v>
      </c>
      <c r="H1025" t="s">
        <v>184</v>
      </c>
      <c r="I1025" t="s">
        <v>285</v>
      </c>
      <c r="J1025">
        <v>49</v>
      </c>
    </row>
    <row r="1026" spans="1:10" x14ac:dyDescent="0.3">
      <c r="A1026">
        <v>47070</v>
      </c>
      <c r="B1026" t="s">
        <v>586</v>
      </c>
      <c r="C1026" t="s">
        <v>189</v>
      </c>
      <c r="D1026" t="s">
        <v>2510</v>
      </c>
      <c r="E1026">
        <v>250</v>
      </c>
      <c r="F1026">
        <v>3.7</v>
      </c>
      <c r="G1026">
        <v>20</v>
      </c>
      <c r="H1026" t="s">
        <v>2511</v>
      </c>
      <c r="I1026" t="s">
        <v>2512</v>
      </c>
      <c r="J1026">
        <v>78</v>
      </c>
    </row>
    <row r="1027" spans="1:10" x14ac:dyDescent="0.3">
      <c r="A1027">
        <v>47137</v>
      </c>
      <c r="B1027" t="s">
        <v>382</v>
      </c>
      <c r="C1027" t="s">
        <v>383</v>
      </c>
      <c r="D1027" t="s">
        <v>2513</v>
      </c>
      <c r="E1027">
        <v>400</v>
      </c>
      <c r="F1027">
        <v>3.4</v>
      </c>
      <c r="G1027">
        <v>50</v>
      </c>
      <c r="H1027" t="s">
        <v>2514</v>
      </c>
      <c r="I1027" t="s">
        <v>382</v>
      </c>
      <c r="J1027">
        <v>65</v>
      </c>
    </row>
    <row r="1028" spans="1:10" x14ac:dyDescent="0.3">
      <c r="A1028">
        <v>47295</v>
      </c>
      <c r="B1028" t="s">
        <v>261</v>
      </c>
      <c r="C1028" t="s">
        <v>115</v>
      </c>
      <c r="D1028" t="s">
        <v>2515</v>
      </c>
      <c r="E1028">
        <v>200</v>
      </c>
      <c r="F1028">
        <v>2.9</v>
      </c>
      <c r="G1028">
        <v>80</v>
      </c>
      <c r="H1028" t="s">
        <v>19</v>
      </c>
      <c r="I1028" t="s">
        <v>2516</v>
      </c>
      <c r="J1028">
        <v>53</v>
      </c>
    </row>
    <row r="1029" spans="1:10" x14ac:dyDescent="0.3">
      <c r="A1029">
        <v>47314</v>
      </c>
      <c r="B1029" t="s">
        <v>403</v>
      </c>
      <c r="C1029" t="s">
        <v>115</v>
      </c>
      <c r="D1029" t="s">
        <v>2517</v>
      </c>
      <c r="E1029">
        <v>400</v>
      </c>
      <c r="F1029">
        <v>4.0999999999999996</v>
      </c>
      <c r="G1029">
        <v>20</v>
      </c>
      <c r="H1029" t="s">
        <v>19</v>
      </c>
      <c r="I1029" t="s">
        <v>403</v>
      </c>
      <c r="J1029">
        <v>38</v>
      </c>
    </row>
    <row r="1030" spans="1:10" x14ac:dyDescent="0.3">
      <c r="A1030">
        <v>47421</v>
      </c>
      <c r="B1030" t="s">
        <v>2518</v>
      </c>
      <c r="C1030" t="s">
        <v>2068</v>
      </c>
      <c r="D1030" t="s">
        <v>2519</v>
      </c>
      <c r="E1030">
        <v>150</v>
      </c>
      <c r="F1030">
        <v>4.2</v>
      </c>
      <c r="G1030">
        <v>20</v>
      </c>
      <c r="H1030" t="s">
        <v>1193</v>
      </c>
      <c r="I1030" t="s">
        <v>2092</v>
      </c>
      <c r="J1030">
        <v>45</v>
      </c>
    </row>
    <row r="1031" spans="1:10" x14ac:dyDescent="0.3">
      <c r="A1031">
        <v>47446</v>
      </c>
      <c r="B1031" t="s">
        <v>387</v>
      </c>
      <c r="C1031" t="s">
        <v>11</v>
      </c>
      <c r="D1031" t="s">
        <v>2520</v>
      </c>
      <c r="E1031">
        <v>330</v>
      </c>
      <c r="F1031">
        <v>3.9</v>
      </c>
      <c r="G1031">
        <v>100</v>
      </c>
      <c r="H1031" t="s">
        <v>2521</v>
      </c>
      <c r="I1031" t="s">
        <v>2522</v>
      </c>
      <c r="J1031">
        <v>52</v>
      </c>
    </row>
    <row r="1032" spans="1:10" x14ac:dyDescent="0.3">
      <c r="A1032">
        <v>47458</v>
      </c>
      <c r="B1032" t="s">
        <v>532</v>
      </c>
      <c r="C1032" t="s">
        <v>463</v>
      </c>
      <c r="D1032" t="s">
        <v>2523</v>
      </c>
      <c r="E1032">
        <v>450</v>
      </c>
      <c r="F1032">
        <v>4.3</v>
      </c>
      <c r="G1032">
        <v>500</v>
      </c>
      <c r="H1032" t="s">
        <v>2524</v>
      </c>
      <c r="I1032" t="s">
        <v>891</v>
      </c>
      <c r="J1032">
        <v>42</v>
      </c>
    </row>
    <row r="1033" spans="1:10" x14ac:dyDescent="0.3">
      <c r="A1033">
        <v>47583</v>
      </c>
      <c r="B1033" t="s">
        <v>864</v>
      </c>
      <c r="C1033" t="s">
        <v>91</v>
      </c>
      <c r="D1033" t="s">
        <v>2525</v>
      </c>
      <c r="E1033">
        <v>500</v>
      </c>
      <c r="F1033">
        <v>2.9</v>
      </c>
      <c r="G1033">
        <v>50</v>
      </c>
      <c r="H1033" t="s">
        <v>2526</v>
      </c>
      <c r="I1033" t="s">
        <v>864</v>
      </c>
      <c r="J1033">
        <v>54</v>
      </c>
    </row>
    <row r="1034" spans="1:10" x14ac:dyDescent="0.3">
      <c r="A1034">
        <v>47587</v>
      </c>
      <c r="B1034" t="s">
        <v>2280</v>
      </c>
      <c r="C1034" t="s">
        <v>2068</v>
      </c>
      <c r="D1034" t="s">
        <v>2527</v>
      </c>
      <c r="E1034">
        <v>850</v>
      </c>
      <c r="F1034">
        <v>4.0999999999999996</v>
      </c>
      <c r="G1034">
        <v>100</v>
      </c>
      <c r="H1034" t="s">
        <v>928</v>
      </c>
      <c r="I1034" t="s">
        <v>2280</v>
      </c>
      <c r="J1034">
        <v>47</v>
      </c>
    </row>
    <row r="1035" spans="1:10" x14ac:dyDescent="0.3">
      <c r="A1035">
        <v>47589</v>
      </c>
      <c r="B1035" t="s">
        <v>2067</v>
      </c>
      <c r="C1035" t="s">
        <v>2068</v>
      </c>
      <c r="D1035" t="s">
        <v>709</v>
      </c>
      <c r="E1035">
        <v>350</v>
      </c>
      <c r="F1035">
        <v>4</v>
      </c>
      <c r="G1035">
        <v>100</v>
      </c>
      <c r="H1035" t="s">
        <v>2324</v>
      </c>
      <c r="I1035" t="s">
        <v>2067</v>
      </c>
      <c r="J1035">
        <v>35</v>
      </c>
    </row>
    <row r="1036" spans="1:10" x14ac:dyDescent="0.3">
      <c r="A1036">
        <v>47602</v>
      </c>
      <c r="B1036" t="s">
        <v>2280</v>
      </c>
      <c r="C1036" t="s">
        <v>2068</v>
      </c>
      <c r="D1036" t="s">
        <v>2528</v>
      </c>
      <c r="E1036">
        <v>1100</v>
      </c>
      <c r="F1036">
        <v>4.3</v>
      </c>
      <c r="G1036">
        <v>50</v>
      </c>
      <c r="H1036" t="s">
        <v>2529</v>
      </c>
      <c r="I1036" t="s">
        <v>2280</v>
      </c>
      <c r="J1036">
        <v>47</v>
      </c>
    </row>
    <row r="1037" spans="1:10" x14ac:dyDescent="0.3">
      <c r="A1037">
        <v>47693</v>
      </c>
      <c r="B1037" t="s">
        <v>446</v>
      </c>
      <c r="C1037" t="s">
        <v>189</v>
      </c>
      <c r="D1037" t="s">
        <v>2530</v>
      </c>
      <c r="E1037">
        <v>700</v>
      </c>
      <c r="F1037">
        <v>4.5</v>
      </c>
      <c r="G1037">
        <v>50</v>
      </c>
      <c r="H1037" t="s">
        <v>2531</v>
      </c>
      <c r="I1037" t="s">
        <v>2532</v>
      </c>
      <c r="J1037">
        <v>55</v>
      </c>
    </row>
    <row r="1038" spans="1:10" x14ac:dyDescent="0.3">
      <c r="A1038">
        <v>47696</v>
      </c>
      <c r="B1038" t="s">
        <v>525</v>
      </c>
      <c r="C1038" t="s">
        <v>189</v>
      </c>
      <c r="D1038" t="s">
        <v>2533</v>
      </c>
      <c r="E1038">
        <v>400</v>
      </c>
      <c r="F1038">
        <v>4.2</v>
      </c>
      <c r="G1038">
        <v>50</v>
      </c>
      <c r="H1038" t="s">
        <v>2534</v>
      </c>
      <c r="I1038" t="s">
        <v>2535</v>
      </c>
      <c r="J1038">
        <v>61</v>
      </c>
    </row>
    <row r="1039" spans="1:10" x14ac:dyDescent="0.3">
      <c r="A1039">
        <v>47697</v>
      </c>
      <c r="B1039" t="s">
        <v>319</v>
      </c>
      <c r="C1039" t="s">
        <v>189</v>
      </c>
      <c r="D1039" t="s">
        <v>2536</v>
      </c>
      <c r="E1039">
        <v>1200</v>
      </c>
      <c r="F1039">
        <v>2.9</v>
      </c>
      <c r="G1039">
        <v>80</v>
      </c>
      <c r="H1039" t="s">
        <v>2537</v>
      </c>
      <c r="I1039" t="s">
        <v>2538</v>
      </c>
      <c r="J1039">
        <v>76</v>
      </c>
    </row>
    <row r="1040" spans="1:10" x14ac:dyDescent="0.3">
      <c r="A1040">
        <v>47771</v>
      </c>
      <c r="B1040" t="s">
        <v>677</v>
      </c>
      <c r="C1040" t="s">
        <v>115</v>
      </c>
      <c r="D1040" t="s">
        <v>2539</v>
      </c>
      <c r="E1040">
        <v>200</v>
      </c>
      <c r="F1040">
        <v>2.9</v>
      </c>
      <c r="G1040">
        <v>80</v>
      </c>
      <c r="H1040" t="s">
        <v>184</v>
      </c>
      <c r="I1040" t="s">
        <v>876</v>
      </c>
      <c r="J1040">
        <v>71</v>
      </c>
    </row>
    <row r="1041" spans="1:10" x14ac:dyDescent="0.3">
      <c r="A1041">
        <v>47788</v>
      </c>
      <c r="B1041" t="s">
        <v>2076</v>
      </c>
      <c r="C1041" t="s">
        <v>2068</v>
      </c>
      <c r="D1041" t="s">
        <v>2540</v>
      </c>
      <c r="E1041">
        <v>450</v>
      </c>
      <c r="F1041">
        <v>4.4000000000000004</v>
      </c>
      <c r="G1041">
        <v>100</v>
      </c>
      <c r="H1041" t="s">
        <v>1068</v>
      </c>
      <c r="I1041" t="s">
        <v>2076</v>
      </c>
      <c r="J1041">
        <v>27</v>
      </c>
    </row>
    <row r="1042" spans="1:10" x14ac:dyDescent="0.3">
      <c r="A1042">
        <v>47833</v>
      </c>
      <c r="B1042" t="s">
        <v>457</v>
      </c>
      <c r="C1042" t="s">
        <v>91</v>
      </c>
      <c r="D1042" t="s">
        <v>2541</v>
      </c>
      <c r="E1042">
        <v>1100</v>
      </c>
      <c r="F1042">
        <v>4</v>
      </c>
      <c r="G1042">
        <v>500</v>
      </c>
      <c r="H1042" t="s">
        <v>127</v>
      </c>
      <c r="I1042" t="s">
        <v>2542</v>
      </c>
      <c r="J1042">
        <v>36</v>
      </c>
    </row>
    <row r="1043" spans="1:10" x14ac:dyDescent="0.3">
      <c r="A1043">
        <v>47964</v>
      </c>
      <c r="B1043" t="s">
        <v>2543</v>
      </c>
      <c r="C1043" t="s">
        <v>189</v>
      </c>
      <c r="D1043" t="s">
        <v>2544</v>
      </c>
      <c r="E1043">
        <v>200</v>
      </c>
      <c r="F1043">
        <v>3.9</v>
      </c>
      <c r="G1043">
        <v>50</v>
      </c>
      <c r="H1043" t="s">
        <v>2181</v>
      </c>
      <c r="I1043" t="s">
        <v>2545</v>
      </c>
      <c r="J1043">
        <v>58</v>
      </c>
    </row>
    <row r="1044" spans="1:10" x14ac:dyDescent="0.3">
      <c r="A1044">
        <v>48030</v>
      </c>
      <c r="B1044" t="s">
        <v>1274</v>
      </c>
      <c r="C1044" t="s">
        <v>91</v>
      </c>
      <c r="D1044" t="s">
        <v>2546</v>
      </c>
      <c r="E1044">
        <v>650</v>
      </c>
      <c r="F1044">
        <v>4.2</v>
      </c>
      <c r="G1044">
        <v>500</v>
      </c>
      <c r="H1044" t="s">
        <v>2547</v>
      </c>
      <c r="I1044" t="s">
        <v>1274</v>
      </c>
      <c r="J1044">
        <v>31</v>
      </c>
    </row>
    <row r="1045" spans="1:10" x14ac:dyDescent="0.3">
      <c r="A1045">
        <v>48051</v>
      </c>
      <c r="B1045" t="s">
        <v>1006</v>
      </c>
      <c r="C1045" t="s">
        <v>115</v>
      </c>
      <c r="D1045" t="s">
        <v>2548</v>
      </c>
      <c r="E1045">
        <v>300</v>
      </c>
      <c r="F1045">
        <v>2.9</v>
      </c>
      <c r="G1045">
        <v>80</v>
      </c>
      <c r="H1045" t="s">
        <v>1078</v>
      </c>
      <c r="I1045" t="s">
        <v>2549</v>
      </c>
      <c r="J1045">
        <v>63</v>
      </c>
    </row>
    <row r="1046" spans="1:10" x14ac:dyDescent="0.3">
      <c r="A1046">
        <v>48076</v>
      </c>
      <c r="B1046" t="s">
        <v>10</v>
      </c>
      <c r="C1046" t="s">
        <v>11</v>
      </c>
      <c r="D1046" t="s">
        <v>2550</v>
      </c>
      <c r="E1046">
        <v>600</v>
      </c>
      <c r="F1046">
        <v>4.4000000000000004</v>
      </c>
      <c r="G1046">
        <v>50</v>
      </c>
      <c r="H1046" t="s">
        <v>2551</v>
      </c>
      <c r="I1046" t="s">
        <v>2552</v>
      </c>
      <c r="J1046">
        <v>56</v>
      </c>
    </row>
    <row r="1047" spans="1:10" x14ac:dyDescent="0.3">
      <c r="A1047">
        <v>48127</v>
      </c>
      <c r="B1047" t="s">
        <v>90</v>
      </c>
      <c r="C1047" t="s">
        <v>91</v>
      </c>
      <c r="D1047" t="s">
        <v>2553</v>
      </c>
      <c r="E1047">
        <v>350</v>
      </c>
      <c r="F1047">
        <v>4</v>
      </c>
      <c r="G1047">
        <v>50</v>
      </c>
      <c r="H1047" t="s">
        <v>2554</v>
      </c>
      <c r="I1047" t="s">
        <v>98</v>
      </c>
      <c r="J1047">
        <v>59</v>
      </c>
    </row>
    <row r="1048" spans="1:10" x14ac:dyDescent="0.3">
      <c r="A1048">
        <v>48128</v>
      </c>
      <c r="B1048" t="s">
        <v>95</v>
      </c>
      <c r="C1048" t="s">
        <v>91</v>
      </c>
      <c r="D1048" t="s">
        <v>2555</v>
      </c>
      <c r="E1048">
        <v>300</v>
      </c>
      <c r="F1048">
        <v>4.3</v>
      </c>
      <c r="G1048">
        <v>20</v>
      </c>
      <c r="H1048" t="s">
        <v>2556</v>
      </c>
      <c r="I1048" t="s">
        <v>2557</v>
      </c>
      <c r="J1048">
        <v>51</v>
      </c>
    </row>
    <row r="1049" spans="1:10" x14ac:dyDescent="0.3">
      <c r="A1049">
        <v>48146</v>
      </c>
      <c r="B1049" t="s">
        <v>90</v>
      </c>
      <c r="C1049" t="s">
        <v>91</v>
      </c>
      <c r="D1049" t="s">
        <v>2558</v>
      </c>
      <c r="E1049">
        <v>500</v>
      </c>
      <c r="F1049">
        <v>4</v>
      </c>
      <c r="G1049">
        <v>100</v>
      </c>
      <c r="H1049" t="s">
        <v>2559</v>
      </c>
      <c r="I1049" t="s">
        <v>94</v>
      </c>
      <c r="J1049">
        <v>50</v>
      </c>
    </row>
    <row r="1050" spans="1:10" x14ac:dyDescent="0.3">
      <c r="A1050">
        <v>48339</v>
      </c>
      <c r="B1050" t="s">
        <v>2212</v>
      </c>
      <c r="C1050" t="s">
        <v>11</v>
      </c>
      <c r="D1050" t="s">
        <v>2560</v>
      </c>
      <c r="E1050">
        <v>750</v>
      </c>
      <c r="F1050">
        <v>4.9000000000000004</v>
      </c>
      <c r="G1050">
        <v>20</v>
      </c>
      <c r="H1050" t="s">
        <v>2561</v>
      </c>
      <c r="I1050" t="s">
        <v>2562</v>
      </c>
      <c r="J1050">
        <v>48</v>
      </c>
    </row>
    <row r="1051" spans="1:10" x14ac:dyDescent="0.3">
      <c r="A1051">
        <v>48390</v>
      </c>
      <c r="B1051" t="s">
        <v>2092</v>
      </c>
      <c r="C1051" t="s">
        <v>2068</v>
      </c>
      <c r="D1051" t="s">
        <v>2563</v>
      </c>
      <c r="E1051">
        <v>250</v>
      </c>
      <c r="F1051">
        <v>4.0999999999999996</v>
      </c>
      <c r="G1051">
        <v>1000</v>
      </c>
      <c r="H1051" t="s">
        <v>695</v>
      </c>
      <c r="I1051" t="s">
        <v>2280</v>
      </c>
      <c r="J1051">
        <v>37</v>
      </c>
    </row>
    <row r="1052" spans="1:10" x14ac:dyDescent="0.3">
      <c r="A1052">
        <v>48410</v>
      </c>
      <c r="B1052" t="s">
        <v>35</v>
      </c>
      <c r="C1052" t="s">
        <v>11</v>
      </c>
      <c r="D1052" t="s">
        <v>2564</v>
      </c>
      <c r="E1052">
        <v>400</v>
      </c>
      <c r="F1052">
        <v>4.3</v>
      </c>
      <c r="G1052">
        <v>100</v>
      </c>
      <c r="H1052" t="s">
        <v>1193</v>
      </c>
      <c r="I1052" t="s">
        <v>2565</v>
      </c>
      <c r="J1052">
        <v>66</v>
      </c>
    </row>
    <row r="1053" spans="1:10" x14ac:dyDescent="0.3">
      <c r="A1053">
        <v>48446</v>
      </c>
      <c r="B1053" t="s">
        <v>188</v>
      </c>
      <c r="C1053" t="s">
        <v>189</v>
      </c>
      <c r="D1053" t="s">
        <v>2566</v>
      </c>
      <c r="E1053">
        <v>600</v>
      </c>
      <c r="F1053">
        <v>4.3</v>
      </c>
      <c r="G1053">
        <v>20</v>
      </c>
      <c r="H1053" t="s">
        <v>2299</v>
      </c>
      <c r="I1053" t="s">
        <v>2567</v>
      </c>
      <c r="J1053">
        <v>75</v>
      </c>
    </row>
    <row r="1054" spans="1:10" x14ac:dyDescent="0.3">
      <c r="A1054">
        <v>48556</v>
      </c>
      <c r="B1054" t="s">
        <v>1702</v>
      </c>
      <c r="C1054" t="s">
        <v>11</v>
      </c>
      <c r="D1054" t="s">
        <v>2568</v>
      </c>
      <c r="E1054">
        <v>400</v>
      </c>
      <c r="F1054">
        <v>4.2</v>
      </c>
      <c r="G1054">
        <v>100</v>
      </c>
      <c r="H1054" t="s">
        <v>2569</v>
      </c>
      <c r="I1054" t="s">
        <v>253</v>
      </c>
      <c r="J1054">
        <v>33</v>
      </c>
    </row>
    <row r="1055" spans="1:10" x14ac:dyDescent="0.3">
      <c r="A1055">
        <v>48630</v>
      </c>
      <c r="B1055" t="s">
        <v>462</v>
      </c>
      <c r="C1055" t="s">
        <v>463</v>
      </c>
      <c r="D1055" t="s">
        <v>2570</v>
      </c>
      <c r="E1055">
        <v>200</v>
      </c>
      <c r="F1055">
        <v>3.5</v>
      </c>
      <c r="G1055">
        <v>20</v>
      </c>
      <c r="H1055" t="s">
        <v>2571</v>
      </c>
      <c r="I1055" t="s">
        <v>462</v>
      </c>
      <c r="J1055">
        <v>64</v>
      </c>
    </row>
    <row r="1056" spans="1:10" x14ac:dyDescent="0.3">
      <c r="A1056">
        <v>48742</v>
      </c>
      <c r="B1056" t="s">
        <v>864</v>
      </c>
      <c r="C1056" t="s">
        <v>91</v>
      </c>
      <c r="D1056" t="s">
        <v>2572</v>
      </c>
      <c r="E1056">
        <v>1</v>
      </c>
      <c r="F1056">
        <v>4.0999999999999996</v>
      </c>
      <c r="G1056">
        <v>100</v>
      </c>
      <c r="H1056" t="s">
        <v>2573</v>
      </c>
      <c r="I1056" t="s">
        <v>1313</v>
      </c>
      <c r="J1056">
        <v>60</v>
      </c>
    </row>
    <row r="1057" spans="1:10" x14ac:dyDescent="0.3">
      <c r="A1057">
        <v>48756</v>
      </c>
      <c r="B1057" t="s">
        <v>864</v>
      </c>
      <c r="C1057" t="s">
        <v>91</v>
      </c>
      <c r="D1057" t="s">
        <v>2574</v>
      </c>
      <c r="E1057">
        <v>500</v>
      </c>
      <c r="F1057">
        <v>2.9</v>
      </c>
      <c r="G1057">
        <v>80</v>
      </c>
      <c r="H1057" t="s">
        <v>1068</v>
      </c>
      <c r="I1057" t="s">
        <v>2575</v>
      </c>
      <c r="J1057">
        <v>47</v>
      </c>
    </row>
    <row r="1058" spans="1:10" x14ac:dyDescent="0.3">
      <c r="A1058">
        <v>48780</v>
      </c>
      <c r="B1058" t="s">
        <v>319</v>
      </c>
      <c r="C1058" t="s">
        <v>189</v>
      </c>
      <c r="D1058" t="s">
        <v>2576</v>
      </c>
      <c r="E1058">
        <v>300</v>
      </c>
      <c r="F1058">
        <v>4.7</v>
      </c>
      <c r="G1058">
        <v>20</v>
      </c>
      <c r="H1058" t="s">
        <v>2577</v>
      </c>
      <c r="I1058" t="s">
        <v>2578</v>
      </c>
      <c r="J1058">
        <v>89</v>
      </c>
    </row>
    <row r="1059" spans="1:10" x14ac:dyDescent="0.3">
      <c r="A1059">
        <v>48948</v>
      </c>
      <c r="B1059" t="s">
        <v>296</v>
      </c>
      <c r="C1059" t="s">
        <v>68</v>
      </c>
      <c r="D1059" t="s">
        <v>265</v>
      </c>
      <c r="E1059">
        <v>500</v>
      </c>
      <c r="F1059">
        <v>3.7</v>
      </c>
      <c r="G1059">
        <v>50</v>
      </c>
      <c r="H1059" t="s">
        <v>1193</v>
      </c>
      <c r="I1059" t="s">
        <v>2579</v>
      </c>
      <c r="J1059">
        <v>76</v>
      </c>
    </row>
    <row r="1060" spans="1:10" x14ac:dyDescent="0.3">
      <c r="A1060">
        <v>49007</v>
      </c>
      <c r="B1060" t="s">
        <v>2580</v>
      </c>
      <c r="C1060" t="s">
        <v>383</v>
      </c>
      <c r="D1060" t="s">
        <v>2581</v>
      </c>
      <c r="E1060">
        <v>200</v>
      </c>
      <c r="F1060">
        <v>2.9</v>
      </c>
      <c r="G1060">
        <v>80</v>
      </c>
      <c r="H1060" t="s">
        <v>617</v>
      </c>
      <c r="I1060" t="s">
        <v>2582</v>
      </c>
      <c r="J1060">
        <v>58</v>
      </c>
    </row>
    <row r="1061" spans="1:10" x14ac:dyDescent="0.3">
      <c r="A1061">
        <v>49025</v>
      </c>
      <c r="B1061" t="s">
        <v>379</v>
      </c>
      <c r="C1061" t="s">
        <v>91</v>
      </c>
      <c r="D1061" t="s">
        <v>2583</v>
      </c>
      <c r="E1061">
        <v>1000</v>
      </c>
      <c r="F1061">
        <v>4.7</v>
      </c>
      <c r="G1061">
        <v>50</v>
      </c>
      <c r="H1061" t="s">
        <v>131</v>
      </c>
      <c r="I1061" t="s">
        <v>379</v>
      </c>
      <c r="J1061">
        <v>47</v>
      </c>
    </row>
    <row r="1062" spans="1:10" x14ac:dyDescent="0.3">
      <c r="A1062">
        <v>49032</v>
      </c>
      <c r="B1062" t="s">
        <v>1274</v>
      </c>
      <c r="C1062" t="s">
        <v>91</v>
      </c>
      <c r="D1062" t="s">
        <v>2584</v>
      </c>
      <c r="E1062">
        <v>250</v>
      </c>
      <c r="F1062">
        <v>4</v>
      </c>
      <c r="G1062">
        <v>50</v>
      </c>
      <c r="H1062" t="s">
        <v>2585</v>
      </c>
      <c r="I1062" t="s">
        <v>1274</v>
      </c>
      <c r="J1062">
        <v>34</v>
      </c>
    </row>
    <row r="1063" spans="1:10" x14ac:dyDescent="0.3">
      <c r="A1063">
        <v>49078</v>
      </c>
      <c r="B1063" t="s">
        <v>46</v>
      </c>
      <c r="C1063" t="s">
        <v>11</v>
      </c>
      <c r="D1063" t="s">
        <v>2586</v>
      </c>
      <c r="E1063">
        <v>800</v>
      </c>
      <c r="F1063">
        <v>4.5</v>
      </c>
      <c r="G1063">
        <v>100</v>
      </c>
      <c r="H1063" t="s">
        <v>2587</v>
      </c>
      <c r="I1063" t="s">
        <v>2127</v>
      </c>
      <c r="J1063">
        <v>54</v>
      </c>
    </row>
    <row r="1064" spans="1:10" x14ac:dyDescent="0.3">
      <c r="A1064">
        <v>49122</v>
      </c>
      <c r="B1064" t="s">
        <v>188</v>
      </c>
      <c r="C1064" t="s">
        <v>189</v>
      </c>
      <c r="D1064" t="s">
        <v>2588</v>
      </c>
      <c r="E1064">
        <v>250</v>
      </c>
      <c r="F1064">
        <v>4.2</v>
      </c>
      <c r="G1064">
        <v>1000</v>
      </c>
      <c r="H1064" t="s">
        <v>2589</v>
      </c>
      <c r="I1064" t="s">
        <v>2590</v>
      </c>
      <c r="J1064">
        <v>67</v>
      </c>
    </row>
    <row r="1065" spans="1:10" x14ac:dyDescent="0.3">
      <c r="A1065">
        <v>49133</v>
      </c>
      <c r="B1065" t="s">
        <v>999</v>
      </c>
      <c r="C1065" t="s">
        <v>463</v>
      </c>
      <c r="D1065" t="s">
        <v>2591</v>
      </c>
      <c r="E1065">
        <v>300</v>
      </c>
      <c r="F1065">
        <v>3.8</v>
      </c>
      <c r="G1065">
        <v>20</v>
      </c>
      <c r="H1065" t="s">
        <v>2592</v>
      </c>
      <c r="I1065" t="s">
        <v>2342</v>
      </c>
      <c r="J1065">
        <v>32</v>
      </c>
    </row>
    <row r="1066" spans="1:10" x14ac:dyDescent="0.3">
      <c r="A1066">
        <v>49163</v>
      </c>
      <c r="B1066" t="s">
        <v>2222</v>
      </c>
      <c r="C1066" t="s">
        <v>463</v>
      </c>
      <c r="D1066" t="s">
        <v>2593</v>
      </c>
      <c r="E1066">
        <v>300</v>
      </c>
      <c r="F1066">
        <v>4.0999999999999996</v>
      </c>
      <c r="G1066">
        <v>500</v>
      </c>
      <c r="H1066" t="s">
        <v>330</v>
      </c>
      <c r="I1066" t="s">
        <v>2594</v>
      </c>
      <c r="J1066">
        <v>36</v>
      </c>
    </row>
    <row r="1067" spans="1:10" x14ac:dyDescent="0.3">
      <c r="A1067">
        <v>49320</v>
      </c>
      <c r="B1067" t="s">
        <v>129</v>
      </c>
      <c r="C1067" t="s">
        <v>91</v>
      </c>
      <c r="D1067" t="s">
        <v>2595</v>
      </c>
      <c r="E1067">
        <v>300</v>
      </c>
      <c r="F1067">
        <v>2.9</v>
      </c>
      <c r="G1067">
        <v>80</v>
      </c>
      <c r="H1067" t="s">
        <v>2596</v>
      </c>
      <c r="I1067" t="s">
        <v>2597</v>
      </c>
      <c r="J1067">
        <v>67</v>
      </c>
    </row>
    <row r="1068" spans="1:10" x14ac:dyDescent="0.3">
      <c r="A1068">
        <v>49332</v>
      </c>
      <c r="B1068" t="s">
        <v>2092</v>
      </c>
      <c r="C1068" t="s">
        <v>2068</v>
      </c>
      <c r="D1068" t="s">
        <v>2598</v>
      </c>
      <c r="E1068">
        <v>450</v>
      </c>
      <c r="F1068">
        <v>4.5999999999999996</v>
      </c>
      <c r="G1068">
        <v>20</v>
      </c>
      <c r="H1068" t="s">
        <v>2599</v>
      </c>
      <c r="I1068" t="s">
        <v>2092</v>
      </c>
      <c r="J1068">
        <v>48</v>
      </c>
    </row>
    <row r="1069" spans="1:10" x14ac:dyDescent="0.3">
      <c r="A1069">
        <v>49355</v>
      </c>
      <c r="B1069" t="s">
        <v>1051</v>
      </c>
      <c r="C1069" t="s">
        <v>189</v>
      </c>
      <c r="D1069" t="s">
        <v>2600</v>
      </c>
      <c r="E1069">
        <v>250</v>
      </c>
      <c r="F1069">
        <v>2.9</v>
      </c>
      <c r="G1069">
        <v>80</v>
      </c>
      <c r="H1069" t="s">
        <v>1068</v>
      </c>
      <c r="I1069" t="s">
        <v>2601</v>
      </c>
      <c r="J1069">
        <v>63</v>
      </c>
    </row>
    <row r="1070" spans="1:10" x14ac:dyDescent="0.3">
      <c r="A1070">
        <v>49578</v>
      </c>
      <c r="B1070" t="s">
        <v>1105</v>
      </c>
      <c r="C1070" t="s">
        <v>463</v>
      </c>
      <c r="D1070" t="s">
        <v>2602</v>
      </c>
      <c r="E1070">
        <v>200</v>
      </c>
      <c r="F1070">
        <v>3.8</v>
      </c>
      <c r="G1070">
        <v>20</v>
      </c>
      <c r="H1070" t="s">
        <v>2603</v>
      </c>
      <c r="I1070" t="s">
        <v>2435</v>
      </c>
      <c r="J1070">
        <v>62</v>
      </c>
    </row>
    <row r="1071" spans="1:10" x14ac:dyDescent="0.3">
      <c r="A1071">
        <v>49592</v>
      </c>
      <c r="B1071" t="s">
        <v>677</v>
      </c>
      <c r="C1071" t="s">
        <v>115</v>
      </c>
      <c r="D1071" t="s">
        <v>2604</v>
      </c>
      <c r="E1071">
        <v>300</v>
      </c>
      <c r="F1071">
        <v>2.9</v>
      </c>
      <c r="G1071">
        <v>80</v>
      </c>
      <c r="H1071" t="s">
        <v>270</v>
      </c>
      <c r="I1071" t="s">
        <v>2605</v>
      </c>
      <c r="J1071">
        <v>78</v>
      </c>
    </row>
    <row r="1072" spans="1:10" x14ac:dyDescent="0.3">
      <c r="A1072">
        <v>49593</v>
      </c>
      <c r="B1072" t="s">
        <v>677</v>
      </c>
      <c r="C1072" t="s">
        <v>115</v>
      </c>
      <c r="D1072" t="s">
        <v>2606</v>
      </c>
      <c r="E1072">
        <v>300</v>
      </c>
      <c r="F1072">
        <v>3.2</v>
      </c>
      <c r="G1072">
        <v>20</v>
      </c>
      <c r="H1072" t="s">
        <v>270</v>
      </c>
      <c r="I1072" t="s">
        <v>2605</v>
      </c>
      <c r="J1072">
        <v>70</v>
      </c>
    </row>
    <row r="1073" spans="1:10" x14ac:dyDescent="0.3">
      <c r="A1073">
        <v>49600</v>
      </c>
      <c r="B1073" t="s">
        <v>864</v>
      </c>
      <c r="C1073" t="s">
        <v>91</v>
      </c>
      <c r="D1073" t="s">
        <v>2607</v>
      </c>
      <c r="E1073">
        <v>200</v>
      </c>
      <c r="F1073">
        <v>2.9</v>
      </c>
      <c r="G1073">
        <v>80</v>
      </c>
      <c r="H1073" t="s">
        <v>486</v>
      </c>
      <c r="I1073" t="s">
        <v>864</v>
      </c>
      <c r="J1073">
        <v>52</v>
      </c>
    </row>
    <row r="1074" spans="1:10" x14ac:dyDescent="0.3">
      <c r="A1074">
        <v>49628</v>
      </c>
      <c r="B1074" t="s">
        <v>1242</v>
      </c>
      <c r="C1074" t="s">
        <v>383</v>
      </c>
      <c r="D1074" t="s">
        <v>2608</v>
      </c>
      <c r="E1074">
        <v>1000</v>
      </c>
      <c r="F1074">
        <v>4.3</v>
      </c>
      <c r="G1074">
        <v>100</v>
      </c>
      <c r="H1074" t="s">
        <v>2609</v>
      </c>
      <c r="I1074" t="s">
        <v>1242</v>
      </c>
      <c r="J1074">
        <v>65</v>
      </c>
    </row>
    <row r="1075" spans="1:10" x14ac:dyDescent="0.3">
      <c r="A1075">
        <v>49739</v>
      </c>
      <c r="B1075" t="s">
        <v>83</v>
      </c>
      <c r="C1075" t="s">
        <v>68</v>
      </c>
      <c r="D1075" t="s">
        <v>2610</v>
      </c>
      <c r="E1075">
        <v>400</v>
      </c>
      <c r="F1075">
        <v>3.9</v>
      </c>
      <c r="G1075">
        <v>20</v>
      </c>
      <c r="H1075" t="s">
        <v>2611</v>
      </c>
      <c r="I1075" t="s">
        <v>2612</v>
      </c>
      <c r="J1075">
        <v>55</v>
      </c>
    </row>
    <row r="1076" spans="1:10" x14ac:dyDescent="0.3">
      <c r="A1076">
        <v>49811</v>
      </c>
      <c r="B1076" t="s">
        <v>891</v>
      </c>
      <c r="C1076" t="s">
        <v>463</v>
      </c>
      <c r="D1076" t="s">
        <v>2613</v>
      </c>
      <c r="E1076">
        <v>150</v>
      </c>
      <c r="F1076">
        <v>4.4000000000000004</v>
      </c>
      <c r="G1076">
        <v>100</v>
      </c>
      <c r="H1076" t="s">
        <v>617</v>
      </c>
      <c r="I1076" t="s">
        <v>2222</v>
      </c>
      <c r="J1076">
        <v>39</v>
      </c>
    </row>
    <row r="1077" spans="1:10" x14ac:dyDescent="0.3">
      <c r="A1077">
        <v>49931</v>
      </c>
      <c r="B1077" t="s">
        <v>1855</v>
      </c>
      <c r="C1077" t="s">
        <v>463</v>
      </c>
      <c r="D1077" t="s">
        <v>2614</v>
      </c>
      <c r="E1077">
        <v>250</v>
      </c>
      <c r="F1077">
        <v>3.8</v>
      </c>
      <c r="G1077">
        <v>50</v>
      </c>
      <c r="H1077" t="s">
        <v>2615</v>
      </c>
      <c r="I1077" t="s">
        <v>1855</v>
      </c>
      <c r="J1077">
        <v>62</v>
      </c>
    </row>
    <row r="1078" spans="1:10" x14ac:dyDescent="0.3">
      <c r="A1078">
        <v>49939</v>
      </c>
      <c r="B1078" t="s">
        <v>960</v>
      </c>
      <c r="C1078" t="s">
        <v>463</v>
      </c>
      <c r="D1078" t="s">
        <v>2616</v>
      </c>
      <c r="E1078">
        <v>400</v>
      </c>
      <c r="F1078">
        <v>3.8</v>
      </c>
      <c r="G1078">
        <v>1000</v>
      </c>
      <c r="H1078" t="s">
        <v>2615</v>
      </c>
      <c r="I1078" t="s">
        <v>1390</v>
      </c>
      <c r="J1078">
        <v>54</v>
      </c>
    </row>
    <row r="1079" spans="1:10" x14ac:dyDescent="0.3">
      <c r="A1079">
        <v>50057</v>
      </c>
      <c r="B1079" t="s">
        <v>2617</v>
      </c>
      <c r="C1079" t="s">
        <v>68</v>
      </c>
      <c r="D1079" t="s">
        <v>2618</v>
      </c>
      <c r="E1079">
        <v>250</v>
      </c>
      <c r="F1079">
        <v>3.6</v>
      </c>
      <c r="G1079">
        <v>100</v>
      </c>
      <c r="H1079" t="s">
        <v>2619</v>
      </c>
      <c r="I1079" t="s">
        <v>2620</v>
      </c>
      <c r="J1079">
        <v>50</v>
      </c>
    </row>
    <row r="1080" spans="1:10" x14ac:dyDescent="0.3">
      <c r="A1080">
        <v>50060</v>
      </c>
      <c r="B1080" t="s">
        <v>2621</v>
      </c>
      <c r="C1080" t="s">
        <v>115</v>
      </c>
      <c r="D1080" t="s">
        <v>2622</v>
      </c>
      <c r="E1080">
        <v>200</v>
      </c>
      <c r="F1080">
        <v>4.5</v>
      </c>
      <c r="G1080">
        <v>100</v>
      </c>
      <c r="H1080" t="s">
        <v>2623</v>
      </c>
      <c r="I1080" t="s">
        <v>2621</v>
      </c>
      <c r="J1080">
        <v>64</v>
      </c>
    </row>
    <row r="1081" spans="1:10" x14ac:dyDescent="0.3">
      <c r="A1081">
        <v>50064</v>
      </c>
      <c r="B1081" t="s">
        <v>372</v>
      </c>
      <c r="C1081" t="s">
        <v>115</v>
      </c>
      <c r="D1081" t="s">
        <v>2624</v>
      </c>
      <c r="E1081">
        <v>200</v>
      </c>
      <c r="F1081">
        <v>3.7</v>
      </c>
      <c r="G1081">
        <v>100</v>
      </c>
      <c r="H1081" t="s">
        <v>2625</v>
      </c>
      <c r="I1081" t="s">
        <v>2626</v>
      </c>
      <c r="J1081">
        <v>35</v>
      </c>
    </row>
    <row r="1082" spans="1:10" x14ac:dyDescent="0.3">
      <c r="A1082">
        <v>50091</v>
      </c>
      <c r="B1082" t="s">
        <v>2627</v>
      </c>
      <c r="C1082" t="s">
        <v>68</v>
      </c>
      <c r="D1082" t="s">
        <v>293</v>
      </c>
      <c r="E1082">
        <v>250</v>
      </c>
      <c r="F1082">
        <v>3.7</v>
      </c>
      <c r="G1082">
        <v>500</v>
      </c>
      <c r="H1082" t="s">
        <v>2628</v>
      </c>
      <c r="I1082" t="s">
        <v>2629</v>
      </c>
      <c r="J1082">
        <v>39</v>
      </c>
    </row>
    <row r="1083" spans="1:10" x14ac:dyDescent="0.3">
      <c r="A1083">
        <v>50111</v>
      </c>
      <c r="B1083" t="s">
        <v>379</v>
      </c>
      <c r="C1083" t="s">
        <v>91</v>
      </c>
      <c r="D1083" t="s">
        <v>2630</v>
      </c>
      <c r="E1083">
        <v>600</v>
      </c>
      <c r="F1083">
        <v>4</v>
      </c>
      <c r="G1083">
        <v>100</v>
      </c>
      <c r="H1083" t="s">
        <v>2631</v>
      </c>
      <c r="I1083" t="s">
        <v>379</v>
      </c>
      <c r="J1083">
        <v>43</v>
      </c>
    </row>
    <row r="1084" spans="1:10" x14ac:dyDescent="0.3">
      <c r="A1084">
        <v>50119</v>
      </c>
      <c r="B1084" t="s">
        <v>379</v>
      </c>
      <c r="C1084" t="s">
        <v>91</v>
      </c>
      <c r="D1084" t="s">
        <v>2632</v>
      </c>
      <c r="E1084">
        <v>800</v>
      </c>
      <c r="F1084">
        <v>4.4000000000000004</v>
      </c>
      <c r="G1084">
        <v>100</v>
      </c>
      <c r="H1084" t="s">
        <v>2633</v>
      </c>
      <c r="I1084" t="s">
        <v>379</v>
      </c>
      <c r="J1084">
        <v>53</v>
      </c>
    </row>
    <row r="1085" spans="1:10" x14ac:dyDescent="0.3">
      <c r="A1085">
        <v>50138</v>
      </c>
      <c r="B1085" t="s">
        <v>612</v>
      </c>
      <c r="C1085" t="s">
        <v>463</v>
      </c>
      <c r="D1085" t="s">
        <v>2634</v>
      </c>
      <c r="E1085">
        <v>300</v>
      </c>
      <c r="F1085">
        <v>4.5999999999999996</v>
      </c>
      <c r="G1085">
        <v>100</v>
      </c>
      <c r="H1085" t="s">
        <v>740</v>
      </c>
      <c r="I1085" t="s">
        <v>2635</v>
      </c>
      <c r="J1085">
        <v>37</v>
      </c>
    </row>
    <row r="1086" spans="1:10" x14ac:dyDescent="0.3">
      <c r="A1086">
        <v>50148</v>
      </c>
      <c r="B1086" t="s">
        <v>2079</v>
      </c>
      <c r="C1086" t="s">
        <v>2068</v>
      </c>
      <c r="D1086" t="s">
        <v>2636</v>
      </c>
      <c r="E1086">
        <v>500</v>
      </c>
      <c r="F1086">
        <v>4.3</v>
      </c>
      <c r="G1086">
        <v>100</v>
      </c>
      <c r="H1086" t="s">
        <v>2637</v>
      </c>
      <c r="I1086" t="s">
        <v>2067</v>
      </c>
      <c r="J1086">
        <v>44</v>
      </c>
    </row>
    <row r="1087" spans="1:10" x14ac:dyDescent="0.3">
      <c r="A1087">
        <v>50158</v>
      </c>
      <c r="B1087" t="s">
        <v>2638</v>
      </c>
      <c r="C1087" t="s">
        <v>2068</v>
      </c>
      <c r="D1087" t="s">
        <v>2639</v>
      </c>
      <c r="E1087">
        <v>350</v>
      </c>
      <c r="F1087">
        <v>4.2</v>
      </c>
      <c r="G1087">
        <v>100</v>
      </c>
      <c r="H1087" t="s">
        <v>45</v>
      </c>
      <c r="I1087" t="s">
        <v>2640</v>
      </c>
      <c r="J1087">
        <v>47</v>
      </c>
    </row>
    <row r="1088" spans="1:10" x14ac:dyDescent="0.3">
      <c r="A1088">
        <v>50216</v>
      </c>
      <c r="B1088" t="s">
        <v>634</v>
      </c>
      <c r="C1088" t="s">
        <v>463</v>
      </c>
      <c r="D1088" t="s">
        <v>2009</v>
      </c>
      <c r="E1088">
        <v>400</v>
      </c>
      <c r="F1088">
        <v>4.2</v>
      </c>
      <c r="G1088">
        <v>100</v>
      </c>
      <c r="H1088" t="s">
        <v>2010</v>
      </c>
      <c r="I1088" t="s">
        <v>2641</v>
      </c>
      <c r="J1088">
        <v>56</v>
      </c>
    </row>
    <row r="1089" spans="1:10" x14ac:dyDescent="0.3">
      <c r="A1089">
        <v>50266</v>
      </c>
      <c r="B1089" t="s">
        <v>292</v>
      </c>
      <c r="C1089" t="s">
        <v>68</v>
      </c>
      <c r="D1089" t="s">
        <v>2642</v>
      </c>
      <c r="E1089">
        <v>200</v>
      </c>
      <c r="F1089">
        <v>3.6</v>
      </c>
      <c r="G1089">
        <v>500</v>
      </c>
      <c r="H1089" t="s">
        <v>2643</v>
      </c>
      <c r="I1089" t="s">
        <v>2644</v>
      </c>
      <c r="J1089">
        <v>41</v>
      </c>
    </row>
    <row r="1090" spans="1:10" x14ac:dyDescent="0.3">
      <c r="A1090">
        <v>50319</v>
      </c>
      <c r="B1090" t="s">
        <v>2068</v>
      </c>
      <c r="C1090" t="s">
        <v>2068</v>
      </c>
      <c r="D1090" t="s">
        <v>2645</v>
      </c>
      <c r="E1090">
        <v>450</v>
      </c>
      <c r="F1090">
        <v>4.5999999999999996</v>
      </c>
      <c r="G1090">
        <v>20</v>
      </c>
      <c r="H1090" t="s">
        <v>2646</v>
      </c>
      <c r="I1090" t="s">
        <v>2647</v>
      </c>
      <c r="J1090">
        <v>47</v>
      </c>
    </row>
    <row r="1091" spans="1:10" x14ac:dyDescent="0.3">
      <c r="A1091">
        <v>50356</v>
      </c>
      <c r="B1091" t="s">
        <v>2067</v>
      </c>
      <c r="C1091" t="s">
        <v>2068</v>
      </c>
      <c r="D1091" t="s">
        <v>2648</v>
      </c>
      <c r="E1091">
        <v>700</v>
      </c>
      <c r="F1091">
        <v>4.2</v>
      </c>
      <c r="G1091">
        <v>50</v>
      </c>
      <c r="H1091" t="s">
        <v>2649</v>
      </c>
      <c r="I1091" t="s">
        <v>2650</v>
      </c>
      <c r="J1091">
        <v>38</v>
      </c>
    </row>
    <row r="1092" spans="1:10" x14ac:dyDescent="0.3">
      <c r="A1092">
        <v>50363</v>
      </c>
      <c r="B1092" t="s">
        <v>2076</v>
      </c>
      <c r="C1092" t="s">
        <v>2068</v>
      </c>
      <c r="D1092" t="s">
        <v>2651</v>
      </c>
      <c r="E1092">
        <v>1200</v>
      </c>
      <c r="F1092">
        <v>4.4000000000000004</v>
      </c>
      <c r="G1092">
        <v>50</v>
      </c>
      <c r="H1092" t="s">
        <v>928</v>
      </c>
      <c r="I1092" t="s">
        <v>2650</v>
      </c>
      <c r="J1092">
        <v>49</v>
      </c>
    </row>
    <row r="1093" spans="1:10" x14ac:dyDescent="0.3">
      <c r="A1093">
        <v>50461</v>
      </c>
      <c r="B1093" t="s">
        <v>2652</v>
      </c>
      <c r="C1093" t="s">
        <v>189</v>
      </c>
      <c r="D1093" t="s">
        <v>2653</v>
      </c>
      <c r="E1093">
        <v>350</v>
      </c>
      <c r="F1093">
        <v>4.2</v>
      </c>
      <c r="G1093">
        <v>1000</v>
      </c>
      <c r="H1093" t="s">
        <v>2654</v>
      </c>
      <c r="I1093" t="s">
        <v>2655</v>
      </c>
      <c r="J1093">
        <v>63</v>
      </c>
    </row>
    <row r="1094" spans="1:10" x14ac:dyDescent="0.3">
      <c r="A1094">
        <v>50620</v>
      </c>
      <c r="B1094" t="s">
        <v>667</v>
      </c>
      <c r="C1094" t="s">
        <v>189</v>
      </c>
      <c r="D1094" t="s">
        <v>2656</v>
      </c>
      <c r="E1094">
        <v>350</v>
      </c>
      <c r="F1094">
        <v>4</v>
      </c>
      <c r="G1094">
        <v>50</v>
      </c>
      <c r="H1094" t="s">
        <v>1356</v>
      </c>
      <c r="I1094" t="s">
        <v>2657</v>
      </c>
      <c r="J1094">
        <v>86</v>
      </c>
    </row>
    <row r="1095" spans="1:10" x14ac:dyDescent="0.3">
      <c r="A1095">
        <v>50773</v>
      </c>
      <c r="B1095" t="s">
        <v>1158</v>
      </c>
      <c r="C1095" t="s">
        <v>463</v>
      </c>
      <c r="D1095" t="s">
        <v>2658</v>
      </c>
      <c r="E1095">
        <v>150</v>
      </c>
      <c r="F1095">
        <v>4.3</v>
      </c>
      <c r="G1095">
        <v>50</v>
      </c>
      <c r="H1095" t="s">
        <v>2659</v>
      </c>
      <c r="I1095" t="s">
        <v>1029</v>
      </c>
      <c r="J1095">
        <v>77</v>
      </c>
    </row>
    <row r="1096" spans="1:10" x14ac:dyDescent="0.3">
      <c r="A1096">
        <v>50934</v>
      </c>
      <c r="B1096" t="s">
        <v>2067</v>
      </c>
      <c r="C1096" t="s">
        <v>2068</v>
      </c>
      <c r="D1096" t="s">
        <v>2660</v>
      </c>
      <c r="E1096">
        <v>450</v>
      </c>
      <c r="F1096">
        <v>4.4000000000000004</v>
      </c>
      <c r="G1096">
        <v>100</v>
      </c>
      <c r="H1096" t="s">
        <v>2341</v>
      </c>
      <c r="I1096" t="s">
        <v>2650</v>
      </c>
      <c r="J1096">
        <v>33</v>
      </c>
    </row>
    <row r="1097" spans="1:10" x14ac:dyDescent="0.3">
      <c r="A1097">
        <v>50973</v>
      </c>
      <c r="B1097" t="s">
        <v>738</v>
      </c>
      <c r="C1097" t="s">
        <v>463</v>
      </c>
      <c r="D1097" t="s">
        <v>2661</v>
      </c>
      <c r="E1097">
        <v>400</v>
      </c>
      <c r="F1097">
        <v>4.4000000000000004</v>
      </c>
      <c r="G1097">
        <v>100</v>
      </c>
      <c r="H1097" t="s">
        <v>330</v>
      </c>
      <c r="I1097" t="s">
        <v>2662</v>
      </c>
      <c r="J1097">
        <v>45</v>
      </c>
    </row>
    <row r="1098" spans="1:10" x14ac:dyDescent="0.3">
      <c r="A1098">
        <v>51119</v>
      </c>
      <c r="B1098" t="s">
        <v>2638</v>
      </c>
      <c r="C1098" t="s">
        <v>2068</v>
      </c>
      <c r="D1098" t="s">
        <v>2663</v>
      </c>
      <c r="E1098">
        <v>450</v>
      </c>
      <c r="F1098">
        <v>4.2</v>
      </c>
      <c r="G1098">
        <v>50</v>
      </c>
      <c r="H1098" t="s">
        <v>928</v>
      </c>
      <c r="I1098" t="s">
        <v>2664</v>
      </c>
      <c r="J1098">
        <v>54</v>
      </c>
    </row>
    <row r="1099" spans="1:10" x14ac:dyDescent="0.3">
      <c r="A1099">
        <v>51158</v>
      </c>
      <c r="B1099" t="s">
        <v>734</v>
      </c>
      <c r="C1099" t="s">
        <v>463</v>
      </c>
      <c r="D1099" t="s">
        <v>2665</v>
      </c>
      <c r="E1099">
        <v>500</v>
      </c>
      <c r="F1099">
        <v>3.9</v>
      </c>
      <c r="G1099">
        <v>100</v>
      </c>
      <c r="H1099" t="s">
        <v>45</v>
      </c>
      <c r="I1099" t="s">
        <v>2435</v>
      </c>
      <c r="J1099">
        <v>69</v>
      </c>
    </row>
    <row r="1100" spans="1:10" x14ac:dyDescent="0.3">
      <c r="A1100">
        <v>51230</v>
      </c>
      <c r="B1100" t="s">
        <v>2222</v>
      </c>
      <c r="C1100" t="s">
        <v>463</v>
      </c>
      <c r="D1100" t="s">
        <v>2666</v>
      </c>
      <c r="E1100">
        <v>400</v>
      </c>
      <c r="F1100">
        <v>2.9</v>
      </c>
      <c r="G1100">
        <v>80</v>
      </c>
      <c r="H1100" t="s">
        <v>2667</v>
      </c>
      <c r="I1100" t="s">
        <v>891</v>
      </c>
      <c r="J1100">
        <v>34</v>
      </c>
    </row>
    <row r="1101" spans="1:10" x14ac:dyDescent="0.3">
      <c r="A1101">
        <v>51263</v>
      </c>
      <c r="B1101" t="s">
        <v>2668</v>
      </c>
      <c r="C1101" t="s">
        <v>2068</v>
      </c>
      <c r="D1101" t="s">
        <v>2669</v>
      </c>
      <c r="E1101">
        <v>450</v>
      </c>
      <c r="F1101">
        <v>4.2</v>
      </c>
      <c r="G1101">
        <v>50</v>
      </c>
      <c r="H1101" t="s">
        <v>2670</v>
      </c>
      <c r="I1101" t="s">
        <v>2671</v>
      </c>
      <c r="J1101">
        <v>44</v>
      </c>
    </row>
    <row r="1102" spans="1:10" x14ac:dyDescent="0.3">
      <c r="A1102">
        <v>51317</v>
      </c>
      <c r="B1102" t="s">
        <v>463</v>
      </c>
      <c r="C1102" t="s">
        <v>463</v>
      </c>
      <c r="D1102" t="s">
        <v>2672</v>
      </c>
      <c r="E1102">
        <v>250</v>
      </c>
      <c r="F1102">
        <v>3.9</v>
      </c>
      <c r="G1102">
        <v>1000</v>
      </c>
      <c r="H1102" t="s">
        <v>1262</v>
      </c>
      <c r="I1102" t="s">
        <v>1855</v>
      </c>
      <c r="J1102">
        <v>53</v>
      </c>
    </row>
    <row r="1103" spans="1:10" x14ac:dyDescent="0.3">
      <c r="A1103">
        <v>51329</v>
      </c>
      <c r="B1103" t="s">
        <v>193</v>
      </c>
      <c r="C1103" t="s">
        <v>189</v>
      </c>
      <c r="D1103" t="s">
        <v>2673</v>
      </c>
      <c r="E1103">
        <v>500</v>
      </c>
      <c r="F1103">
        <v>4.5999999999999996</v>
      </c>
      <c r="G1103">
        <v>100</v>
      </c>
      <c r="H1103" t="s">
        <v>19</v>
      </c>
      <c r="I1103" t="s">
        <v>193</v>
      </c>
      <c r="J1103">
        <v>69</v>
      </c>
    </row>
    <row r="1104" spans="1:10" x14ac:dyDescent="0.3">
      <c r="A1104">
        <v>51492</v>
      </c>
      <c r="B1104" t="s">
        <v>1075</v>
      </c>
      <c r="C1104" t="s">
        <v>463</v>
      </c>
      <c r="D1104" t="s">
        <v>2674</v>
      </c>
      <c r="E1104">
        <v>650</v>
      </c>
      <c r="F1104">
        <v>2.9</v>
      </c>
      <c r="G1104">
        <v>80</v>
      </c>
      <c r="H1104" t="s">
        <v>45</v>
      </c>
      <c r="I1104" t="s">
        <v>1002</v>
      </c>
      <c r="J1104">
        <v>39</v>
      </c>
    </row>
    <row r="1105" spans="1:10" x14ac:dyDescent="0.3">
      <c r="A1105">
        <v>51495</v>
      </c>
      <c r="B1105" t="s">
        <v>2675</v>
      </c>
      <c r="C1105" t="s">
        <v>189</v>
      </c>
      <c r="D1105" t="s">
        <v>2676</v>
      </c>
      <c r="E1105">
        <v>200</v>
      </c>
      <c r="F1105">
        <v>4.4000000000000004</v>
      </c>
      <c r="G1105">
        <v>20</v>
      </c>
      <c r="H1105" t="s">
        <v>2677</v>
      </c>
      <c r="I1105" t="s">
        <v>2678</v>
      </c>
      <c r="J1105">
        <v>94</v>
      </c>
    </row>
    <row r="1106" spans="1:10" x14ac:dyDescent="0.3">
      <c r="A1106">
        <v>51543</v>
      </c>
      <c r="B1106" t="s">
        <v>2679</v>
      </c>
      <c r="C1106" t="s">
        <v>11</v>
      </c>
      <c r="D1106" t="s">
        <v>2680</v>
      </c>
      <c r="E1106">
        <v>350</v>
      </c>
      <c r="F1106">
        <v>4.2</v>
      </c>
      <c r="G1106">
        <v>100</v>
      </c>
      <c r="H1106" t="s">
        <v>732</v>
      </c>
      <c r="I1106" t="s">
        <v>10</v>
      </c>
      <c r="J1106">
        <v>56</v>
      </c>
    </row>
    <row r="1107" spans="1:10" x14ac:dyDescent="0.3">
      <c r="A1107">
        <v>51561</v>
      </c>
      <c r="B1107" t="s">
        <v>864</v>
      </c>
      <c r="C1107" t="s">
        <v>91</v>
      </c>
      <c r="D1107" t="s">
        <v>2681</v>
      </c>
      <c r="E1107">
        <v>600</v>
      </c>
      <c r="F1107">
        <v>4.3</v>
      </c>
      <c r="G1107">
        <v>100</v>
      </c>
      <c r="H1107" t="s">
        <v>2682</v>
      </c>
      <c r="I1107" t="s">
        <v>864</v>
      </c>
      <c r="J1107">
        <v>45</v>
      </c>
    </row>
    <row r="1108" spans="1:10" x14ac:dyDescent="0.3">
      <c r="A1108">
        <v>51621</v>
      </c>
      <c r="B1108" t="s">
        <v>634</v>
      </c>
      <c r="C1108" t="s">
        <v>463</v>
      </c>
      <c r="D1108" t="s">
        <v>2683</v>
      </c>
      <c r="E1108">
        <v>750</v>
      </c>
      <c r="F1108">
        <v>3.9</v>
      </c>
      <c r="G1108">
        <v>20</v>
      </c>
      <c r="H1108" t="s">
        <v>2684</v>
      </c>
      <c r="I1108" t="s">
        <v>634</v>
      </c>
      <c r="J1108">
        <v>54</v>
      </c>
    </row>
    <row r="1109" spans="1:10" x14ac:dyDescent="0.3">
      <c r="A1109">
        <v>51832</v>
      </c>
      <c r="B1109" t="s">
        <v>2685</v>
      </c>
      <c r="C1109" t="s">
        <v>463</v>
      </c>
      <c r="D1109" t="s">
        <v>2686</v>
      </c>
      <c r="E1109">
        <v>500</v>
      </c>
      <c r="F1109">
        <v>4.0999999999999996</v>
      </c>
      <c r="G1109">
        <v>1000</v>
      </c>
      <c r="H1109" t="s">
        <v>2687</v>
      </c>
      <c r="I1109" t="s">
        <v>2685</v>
      </c>
      <c r="J1109">
        <v>67</v>
      </c>
    </row>
    <row r="1110" spans="1:10" x14ac:dyDescent="0.3">
      <c r="A1110">
        <v>51833</v>
      </c>
      <c r="B1110" t="s">
        <v>2329</v>
      </c>
      <c r="C1110" t="s">
        <v>463</v>
      </c>
      <c r="D1110" t="s">
        <v>2688</v>
      </c>
      <c r="E1110">
        <v>250</v>
      </c>
      <c r="F1110">
        <v>4.3</v>
      </c>
      <c r="G1110">
        <v>50</v>
      </c>
      <c r="H1110" t="s">
        <v>2689</v>
      </c>
      <c r="I1110" t="s">
        <v>2685</v>
      </c>
      <c r="J1110">
        <v>61</v>
      </c>
    </row>
    <row r="1111" spans="1:10" x14ac:dyDescent="0.3">
      <c r="A1111">
        <v>51863</v>
      </c>
      <c r="B1111" t="s">
        <v>1980</v>
      </c>
      <c r="C1111" t="s">
        <v>463</v>
      </c>
      <c r="D1111" t="s">
        <v>2690</v>
      </c>
      <c r="E1111">
        <v>500</v>
      </c>
      <c r="F1111">
        <v>3.8</v>
      </c>
      <c r="G1111">
        <v>20</v>
      </c>
      <c r="H1111" t="s">
        <v>2691</v>
      </c>
      <c r="I1111" t="s">
        <v>2692</v>
      </c>
      <c r="J1111">
        <v>39</v>
      </c>
    </row>
    <row r="1112" spans="1:10" x14ac:dyDescent="0.3">
      <c r="A1112">
        <v>51932</v>
      </c>
      <c r="B1112" t="s">
        <v>745</v>
      </c>
      <c r="C1112" t="s">
        <v>383</v>
      </c>
      <c r="D1112" t="s">
        <v>2693</v>
      </c>
      <c r="E1112">
        <v>500</v>
      </c>
      <c r="F1112">
        <v>2.9</v>
      </c>
      <c r="G1112">
        <v>80</v>
      </c>
      <c r="H1112" t="s">
        <v>131</v>
      </c>
      <c r="I1112" t="s">
        <v>2694</v>
      </c>
      <c r="J1112">
        <v>35</v>
      </c>
    </row>
    <row r="1113" spans="1:10" x14ac:dyDescent="0.3">
      <c r="A1113">
        <v>52024</v>
      </c>
      <c r="B1113" t="s">
        <v>1980</v>
      </c>
      <c r="C1113" t="s">
        <v>463</v>
      </c>
      <c r="D1113" t="s">
        <v>2695</v>
      </c>
      <c r="E1113">
        <v>300</v>
      </c>
      <c r="F1113">
        <v>3.7</v>
      </c>
      <c r="G1113">
        <v>100</v>
      </c>
      <c r="H1113" t="s">
        <v>2696</v>
      </c>
      <c r="I1113" t="s">
        <v>1980</v>
      </c>
      <c r="J1113">
        <v>46</v>
      </c>
    </row>
    <row r="1114" spans="1:10" x14ac:dyDescent="0.3">
      <c r="A1114">
        <v>52045</v>
      </c>
      <c r="B1114" t="s">
        <v>734</v>
      </c>
      <c r="C1114" t="s">
        <v>463</v>
      </c>
      <c r="D1114" t="s">
        <v>2697</v>
      </c>
      <c r="E1114">
        <v>300</v>
      </c>
      <c r="F1114">
        <v>4.3</v>
      </c>
      <c r="G1114">
        <v>100</v>
      </c>
      <c r="H1114" t="s">
        <v>2698</v>
      </c>
      <c r="I1114" t="s">
        <v>2435</v>
      </c>
      <c r="J1114">
        <v>65</v>
      </c>
    </row>
    <row r="1115" spans="1:10" x14ac:dyDescent="0.3">
      <c r="A1115">
        <v>52054</v>
      </c>
      <c r="B1115" t="s">
        <v>2699</v>
      </c>
      <c r="C1115" t="s">
        <v>115</v>
      </c>
      <c r="D1115" t="s">
        <v>2700</v>
      </c>
      <c r="E1115">
        <v>300</v>
      </c>
      <c r="F1115">
        <v>4.3</v>
      </c>
      <c r="G1115">
        <v>500</v>
      </c>
      <c r="H1115" t="s">
        <v>2701</v>
      </c>
      <c r="I1115" t="s">
        <v>2702</v>
      </c>
      <c r="J1115">
        <v>66</v>
      </c>
    </row>
    <row r="1116" spans="1:10" x14ac:dyDescent="0.3">
      <c r="A1116">
        <v>52151</v>
      </c>
      <c r="B1116" t="s">
        <v>2329</v>
      </c>
      <c r="C1116" t="s">
        <v>463</v>
      </c>
      <c r="D1116" t="s">
        <v>2703</v>
      </c>
      <c r="E1116">
        <v>350</v>
      </c>
      <c r="F1116">
        <v>4</v>
      </c>
      <c r="G1116">
        <v>100</v>
      </c>
      <c r="H1116" t="s">
        <v>2704</v>
      </c>
      <c r="I1116" t="s">
        <v>2685</v>
      </c>
      <c r="J1116">
        <v>49</v>
      </c>
    </row>
    <row r="1117" spans="1:10" x14ac:dyDescent="0.3">
      <c r="A1117">
        <v>52204</v>
      </c>
      <c r="B1117" t="s">
        <v>1949</v>
      </c>
      <c r="C1117" t="s">
        <v>68</v>
      </c>
      <c r="D1117" t="s">
        <v>2705</v>
      </c>
      <c r="E1117">
        <v>400</v>
      </c>
      <c r="F1117">
        <v>4</v>
      </c>
      <c r="G1117">
        <v>50</v>
      </c>
      <c r="H1117" t="s">
        <v>45</v>
      </c>
      <c r="I1117" t="s">
        <v>2706</v>
      </c>
      <c r="J1117">
        <v>63</v>
      </c>
    </row>
    <row r="1118" spans="1:10" x14ac:dyDescent="0.3">
      <c r="A1118">
        <v>52207</v>
      </c>
      <c r="B1118" t="s">
        <v>659</v>
      </c>
      <c r="C1118" t="s">
        <v>463</v>
      </c>
      <c r="D1118" t="s">
        <v>2707</v>
      </c>
      <c r="E1118">
        <v>400</v>
      </c>
      <c r="F1118">
        <v>4</v>
      </c>
      <c r="G1118">
        <v>100</v>
      </c>
      <c r="H1118" t="s">
        <v>2708</v>
      </c>
      <c r="I1118" t="s">
        <v>659</v>
      </c>
      <c r="J1118">
        <v>73</v>
      </c>
    </row>
    <row r="1119" spans="1:10" x14ac:dyDescent="0.3">
      <c r="A1119">
        <v>52250</v>
      </c>
      <c r="B1119" t="s">
        <v>285</v>
      </c>
      <c r="C1119" t="s">
        <v>115</v>
      </c>
      <c r="D1119" t="s">
        <v>2709</v>
      </c>
      <c r="E1119">
        <v>300</v>
      </c>
      <c r="F1119">
        <v>2.9</v>
      </c>
      <c r="G1119">
        <v>80</v>
      </c>
      <c r="H1119" t="s">
        <v>2710</v>
      </c>
      <c r="I1119" t="s">
        <v>2711</v>
      </c>
      <c r="J1119">
        <v>52</v>
      </c>
    </row>
    <row r="1120" spans="1:10" x14ac:dyDescent="0.3">
      <c r="A1120">
        <v>52338</v>
      </c>
      <c r="B1120" t="s">
        <v>382</v>
      </c>
      <c r="C1120" t="s">
        <v>383</v>
      </c>
      <c r="D1120" t="s">
        <v>2712</v>
      </c>
      <c r="E1120">
        <v>400</v>
      </c>
      <c r="F1120">
        <v>2.9</v>
      </c>
      <c r="G1120">
        <v>80</v>
      </c>
      <c r="H1120" t="s">
        <v>710</v>
      </c>
      <c r="I1120" t="s">
        <v>382</v>
      </c>
      <c r="J1120">
        <v>61</v>
      </c>
    </row>
    <row r="1121" spans="1:10" x14ac:dyDescent="0.3">
      <c r="A1121">
        <v>52344</v>
      </c>
      <c r="B1121" t="s">
        <v>319</v>
      </c>
      <c r="C1121" t="s">
        <v>189</v>
      </c>
      <c r="D1121" t="s">
        <v>2713</v>
      </c>
      <c r="E1121">
        <v>300</v>
      </c>
      <c r="F1121">
        <v>2.9</v>
      </c>
      <c r="G1121">
        <v>80</v>
      </c>
      <c r="H1121" t="s">
        <v>2714</v>
      </c>
      <c r="I1121" t="s">
        <v>2715</v>
      </c>
      <c r="J1121">
        <v>80</v>
      </c>
    </row>
    <row r="1122" spans="1:10" x14ac:dyDescent="0.3">
      <c r="A1122">
        <v>52364</v>
      </c>
      <c r="B1122" t="s">
        <v>433</v>
      </c>
      <c r="C1122" t="s">
        <v>115</v>
      </c>
      <c r="D1122" t="s">
        <v>2716</v>
      </c>
      <c r="E1122">
        <v>500</v>
      </c>
      <c r="F1122">
        <v>2.9</v>
      </c>
      <c r="G1122">
        <v>80</v>
      </c>
      <c r="H1122" t="s">
        <v>1128</v>
      </c>
      <c r="I1122" t="s">
        <v>261</v>
      </c>
      <c r="J1122">
        <v>57</v>
      </c>
    </row>
    <row r="1123" spans="1:10" x14ac:dyDescent="0.3">
      <c r="A1123">
        <v>52368</v>
      </c>
      <c r="B1123" t="s">
        <v>969</v>
      </c>
      <c r="C1123" t="s">
        <v>115</v>
      </c>
      <c r="D1123" t="s">
        <v>2717</v>
      </c>
      <c r="E1123">
        <v>500</v>
      </c>
      <c r="F1123">
        <v>4.5</v>
      </c>
      <c r="G1123">
        <v>100</v>
      </c>
      <c r="H1123" t="s">
        <v>2718</v>
      </c>
      <c r="I1123" t="s">
        <v>969</v>
      </c>
      <c r="J1123">
        <v>72</v>
      </c>
    </row>
    <row r="1124" spans="1:10" x14ac:dyDescent="0.3">
      <c r="A1124">
        <v>52419</v>
      </c>
      <c r="B1124" t="s">
        <v>151</v>
      </c>
      <c r="C1124" t="s">
        <v>68</v>
      </c>
      <c r="D1124" t="s">
        <v>2719</v>
      </c>
      <c r="E1124">
        <v>150</v>
      </c>
      <c r="F1124">
        <v>4.0999999999999996</v>
      </c>
      <c r="G1124">
        <v>50</v>
      </c>
      <c r="H1124" t="s">
        <v>2720</v>
      </c>
      <c r="I1124" t="s">
        <v>2721</v>
      </c>
      <c r="J1124">
        <v>31</v>
      </c>
    </row>
    <row r="1125" spans="1:10" x14ac:dyDescent="0.3">
      <c r="A1125">
        <v>52460</v>
      </c>
      <c r="B1125" t="s">
        <v>319</v>
      </c>
      <c r="C1125" t="s">
        <v>189</v>
      </c>
      <c r="D1125" t="s">
        <v>2722</v>
      </c>
      <c r="E1125">
        <v>400</v>
      </c>
      <c r="F1125">
        <v>4.3</v>
      </c>
      <c r="G1125">
        <v>20</v>
      </c>
      <c r="H1125" t="s">
        <v>1068</v>
      </c>
      <c r="I1125" t="s">
        <v>2723</v>
      </c>
      <c r="J1125">
        <v>66</v>
      </c>
    </row>
    <row r="1126" spans="1:10" x14ac:dyDescent="0.3">
      <c r="A1126">
        <v>52463</v>
      </c>
      <c r="B1126" t="s">
        <v>1702</v>
      </c>
      <c r="C1126" t="s">
        <v>11</v>
      </c>
      <c r="D1126" t="s">
        <v>2724</v>
      </c>
      <c r="E1126">
        <v>500</v>
      </c>
      <c r="F1126">
        <v>4.2</v>
      </c>
      <c r="G1126">
        <v>100</v>
      </c>
      <c r="H1126" t="s">
        <v>2725</v>
      </c>
      <c r="I1126" t="s">
        <v>160</v>
      </c>
      <c r="J1126">
        <v>51</v>
      </c>
    </row>
    <row r="1127" spans="1:10" x14ac:dyDescent="0.3">
      <c r="A1127">
        <v>52533</v>
      </c>
      <c r="B1127" t="s">
        <v>350</v>
      </c>
      <c r="C1127" t="s">
        <v>115</v>
      </c>
      <c r="D1127" t="s">
        <v>2726</v>
      </c>
      <c r="E1127">
        <v>500</v>
      </c>
      <c r="F1127">
        <v>3.9</v>
      </c>
      <c r="G1127">
        <v>100</v>
      </c>
      <c r="H1127" t="s">
        <v>708</v>
      </c>
      <c r="I1127" t="s">
        <v>276</v>
      </c>
      <c r="J1127">
        <v>58</v>
      </c>
    </row>
    <row r="1128" spans="1:10" x14ac:dyDescent="0.3">
      <c r="A1128">
        <v>52548</v>
      </c>
      <c r="B1128" t="s">
        <v>1980</v>
      </c>
      <c r="C1128" t="s">
        <v>463</v>
      </c>
      <c r="D1128" t="s">
        <v>2727</v>
      </c>
      <c r="E1128">
        <v>400</v>
      </c>
      <c r="F1128">
        <v>3.9</v>
      </c>
      <c r="G1128">
        <v>100</v>
      </c>
      <c r="H1128" t="s">
        <v>2728</v>
      </c>
      <c r="I1128" t="s">
        <v>2729</v>
      </c>
      <c r="J1128">
        <v>50</v>
      </c>
    </row>
    <row r="1129" spans="1:10" x14ac:dyDescent="0.3">
      <c r="A1129">
        <v>52566</v>
      </c>
      <c r="B1129" t="s">
        <v>745</v>
      </c>
      <c r="C1129" t="s">
        <v>383</v>
      </c>
      <c r="D1129" t="s">
        <v>2730</v>
      </c>
      <c r="E1129">
        <v>800</v>
      </c>
      <c r="F1129">
        <v>2.9</v>
      </c>
      <c r="G1129">
        <v>80</v>
      </c>
      <c r="H1129" t="s">
        <v>429</v>
      </c>
      <c r="I1129" t="s">
        <v>2731</v>
      </c>
      <c r="J1129">
        <v>37</v>
      </c>
    </row>
    <row r="1130" spans="1:10" x14ac:dyDescent="0.3">
      <c r="A1130">
        <v>52604</v>
      </c>
      <c r="B1130" t="s">
        <v>463</v>
      </c>
      <c r="C1130" t="s">
        <v>463</v>
      </c>
      <c r="D1130" t="s">
        <v>2732</v>
      </c>
      <c r="E1130">
        <v>450</v>
      </c>
      <c r="F1130">
        <v>4.0999999999999996</v>
      </c>
      <c r="G1130">
        <v>100</v>
      </c>
      <c r="H1130" t="s">
        <v>710</v>
      </c>
      <c r="I1130" t="s">
        <v>2685</v>
      </c>
      <c r="J1130">
        <v>48</v>
      </c>
    </row>
    <row r="1131" spans="1:10" x14ac:dyDescent="0.3">
      <c r="A1131">
        <v>52686</v>
      </c>
      <c r="B1131" t="s">
        <v>156</v>
      </c>
      <c r="C1131" t="s">
        <v>11</v>
      </c>
      <c r="D1131" t="s">
        <v>1808</v>
      </c>
      <c r="E1131">
        <v>800</v>
      </c>
      <c r="F1131">
        <v>4.3</v>
      </c>
      <c r="G1131">
        <v>100</v>
      </c>
      <c r="H1131" t="s">
        <v>19</v>
      </c>
      <c r="I1131" t="s">
        <v>2733</v>
      </c>
      <c r="J1131">
        <v>38</v>
      </c>
    </row>
    <row r="1132" spans="1:10" x14ac:dyDescent="0.3">
      <c r="A1132">
        <v>52712</v>
      </c>
      <c r="B1132" t="s">
        <v>2353</v>
      </c>
      <c r="C1132" t="s">
        <v>2068</v>
      </c>
      <c r="D1132" t="s">
        <v>2734</v>
      </c>
      <c r="E1132">
        <v>650</v>
      </c>
      <c r="F1132">
        <v>2.9</v>
      </c>
      <c r="G1132">
        <v>80</v>
      </c>
      <c r="H1132" t="s">
        <v>45</v>
      </c>
      <c r="I1132" t="s">
        <v>2067</v>
      </c>
      <c r="J1132">
        <v>36</v>
      </c>
    </row>
    <row r="1133" spans="1:10" x14ac:dyDescent="0.3">
      <c r="A1133">
        <v>52725</v>
      </c>
      <c r="B1133" t="s">
        <v>891</v>
      </c>
      <c r="C1133" t="s">
        <v>463</v>
      </c>
      <c r="D1133" t="s">
        <v>2735</v>
      </c>
      <c r="E1133">
        <v>200</v>
      </c>
      <c r="F1133">
        <v>4.4000000000000004</v>
      </c>
      <c r="G1133">
        <v>100</v>
      </c>
      <c r="H1133" t="s">
        <v>2417</v>
      </c>
      <c r="I1133" t="s">
        <v>891</v>
      </c>
      <c r="J1133">
        <v>46</v>
      </c>
    </row>
    <row r="1134" spans="1:10" x14ac:dyDescent="0.3">
      <c r="A1134">
        <v>52767</v>
      </c>
      <c r="B1134" t="s">
        <v>459</v>
      </c>
      <c r="C1134" t="s">
        <v>91</v>
      </c>
      <c r="D1134" t="s">
        <v>1118</v>
      </c>
      <c r="E1134">
        <v>400</v>
      </c>
      <c r="F1134">
        <v>4.3</v>
      </c>
      <c r="G1134">
        <v>1000</v>
      </c>
      <c r="H1134" t="s">
        <v>1119</v>
      </c>
      <c r="I1134" t="s">
        <v>2457</v>
      </c>
      <c r="J1134">
        <v>41</v>
      </c>
    </row>
    <row r="1135" spans="1:10" x14ac:dyDescent="0.3">
      <c r="A1135">
        <v>53007</v>
      </c>
      <c r="B1135" t="s">
        <v>1654</v>
      </c>
      <c r="C1135" t="s">
        <v>68</v>
      </c>
      <c r="D1135" t="s">
        <v>2736</v>
      </c>
      <c r="E1135">
        <v>200</v>
      </c>
      <c r="F1135">
        <v>3.9</v>
      </c>
      <c r="G1135">
        <v>1000</v>
      </c>
      <c r="H1135" t="s">
        <v>2737</v>
      </c>
      <c r="I1135" t="s">
        <v>2738</v>
      </c>
      <c r="J1135">
        <v>52</v>
      </c>
    </row>
    <row r="1136" spans="1:10" x14ac:dyDescent="0.3">
      <c r="A1136">
        <v>53009</v>
      </c>
      <c r="B1136" t="s">
        <v>2739</v>
      </c>
      <c r="C1136" t="s">
        <v>68</v>
      </c>
      <c r="D1136" t="s">
        <v>2740</v>
      </c>
      <c r="E1136">
        <v>200</v>
      </c>
      <c r="F1136">
        <v>4</v>
      </c>
      <c r="G1136">
        <v>1000</v>
      </c>
      <c r="H1136" t="s">
        <v>2741</v>
      </c>
      <c r="I1136" t="s">
        <v>2738</v>
      </c>
      <c r="J1136">
        <v>51</v>
      </c>
    </row>
    <row r="1137" spans="1:10" x14ac:dyDescent="0.3">
      <c r="A1137">
        <v>53211</v>
      </c>
      <c r="B1137" t="s">
        <v>276</v>
      </c>
      <c r="C1137" t="s">
        <v>115</v>
      </c>
      <c r="D1137" t="s">
        <v>2742</v>
      </c>
      <c r="E1137">
        <v>300</v>
      </c>
      <c r="F1137">
        <v>4.3</v>
      </c>
      <c r="G1137">
        <v>100</v>
      </c>
      <c r="H1137" t="s">
        <v>2743</v>
      </c>
      <c r="I1137" t="s">
        <v>276</v>
      </c>
      <c r="J1137">
        <v>45</v>
      </c>
    </row>
    <row r="1138" spans="1:10" x14ac:dyDescent="0.3">
      <c r="A1138">
        <v>53261</v>
      </c>
      <c r="B1138" t="s">
        <v>1689</v>
      </c>
      <c r="C1138" t="s">
        <v>68</v>
      </c>
      <c r="D1138" t="s">
        <v>2744</v>
      </c>
      <c r="E1138">
        <v>800</v>
      </c>
      <c r="F1138">
        <v>4.0999999999999996</v>
      </c>
      <c r="G1138">
        <v>500</v>
      </c>
      <c r="H1138" t="s">
        <v>2745</v>
      </c>
      <c r="I1138" t="s">
        <v>2746</v>
      </c>
      <c r="J1138">
        <v>65</v>
      </c>
    </row>
    <row r="1139" spans="1:10" x14ac:dyDescent="0.3">
      <c r="A1139">
        <v>53503</v>
      </c>
      <c r="B1139" t="s">
        <v>156</v>
      </c>
      <c r="C1139" t="s">
        <v>11</v>
      </c>
      <c r="D1139" t="s">
        <v>2747</v>
      </c>
      <c r="E1139">
        <v>1000</v>
      </c>
      <c r="F1139">
        <v>4.5</v>
      </c>
      <c r="G1139">
        <v>100</v>
      </c>
      <c r="H1139" t="s">
        <v>2748</v>
      </c>
      <c r="I1139" t="s">
        <v>175</v>
      </c>
      <c r="J1139">
        <v>35</v>
      </c>
    </row>
    <row r="1140" spans="1:10" x14ac:dyDescent="0.3">
      <c r="A1140">
        <v>53659</v>
      </c>
      <c r="B1140" t="s">
        <v>319</v>
      </c>
      <c r="C1140" t="s">
        <v>189</v>
      </c>
      <c r="D1140" t="s">
        <v>2749</v>
      </c>
      <c r="E1140">
        <v>1200</v>
      </c>
      <c r="F1140">
        <v>2.9</v>
      </c>
      <c r="G1140">
        <v>80</v>
      </c>
      <c r="H1140" t="s">
        <v>2750</v>
      </c>
      <c r="I1140" t="s">
        <v>2751</v>
      </c>
      <c r="J1140">
        <v>80</v>
      </c>
    </row>
    <row r="1141" spans="1:10" x14ac:dyDescent="0.3">
      <c r="A1141">
        <v>53710</v>
      </c>
      <c r="B1141" t="s">
        <v>463</v>
      </c>
      <c r="C1141" t="s">
        <v>463</v>
      </c>
      <c r="D1141" t="s">
        <v>2752</v>
      </c>
      <c r="E1141">
        <v>250</v>
      </c>
      <c r="F1141">
        <v>4</v>
      </c>
      <c r="G1141">
        <v>100</v>
      </c>
      <c r="H1141" t="s">
        <v>639</v>
      </c>
      <c r="I1141" t="s">
        <v>1029</v>
      </c>
      <c r="J1141">
        <v>75</v>
      </c>
    </row>
    <row r="1142" spans="1:10" x14ac:dyDescent="0.3">
      <c r="A1142">
        <v>53815</v>
      </c>
      <c r="B1142" t="s">
        <v>1020</v>
      </c>
      <c r="C1142" t="s">
        <v>463</v>
      </c>
      <c r="D1142" t="s">
        <v>2753</v>
      </c>
      <c r="E1142">
        <v>250</v>
      </c>
      <c r="F1142">
        <v>3.8</v>
      </c>
      <c r="G1142">
        <v>20</v>
      </c>
      <c r="H1142" t="s">
        <v>2754</v>
      </c>
      <c r="I1142" t="s">
        <v>1020</v>
      </c>
      <c r="J1142">
        <v>65</v>
      </c>
    </row>
    <row r="1143" spans="1:10" x14ac:dyDescent="0.3">
      <c r="A1143">
        <v>53884</v>
      </c>
      <c r="B1143" t="s">
        <v>738</v>
      </c>
      <c r="C1143" t="s">
        <v>463</v>
      </c>
      <c r="D1143" t="s">
        <v>2755</v>
      </c>
      <c r="E1143">
        <v>150</v>
      </c>
      <c r="F1143">
        <v>4.0999999999999996</v>
      </c>
      <c r="G1143">
        <v>50</v>
      </c>
      <c r="H1143" t="s">
        <v>2756</v>
      </c>
      <c r="I1143" t="s">
        <v>738</v>
      </c>
      <c r="J1143">
        <v>45</v>
      </c>
    </row>
    <row r="1144" spans="1:10" x14ac:dyDescent="0.3">
      <c r="A1144">
        <v>53934</v>
      </c>
      <c r="B1144" t="s">
        <v>1075</v>
      </c>
      <c r="C1144" t="s">
        <v>463</v>
      </c>
      <c r="D1144" t="s">
        <v>2757</v>
      </c>
      <c r="E1144">
        <v>800</v>
      </c>
      <c r="F1144">
        <v>4.7</v>
      </c>
      <c r="G1144">
        <v>50</v>
      </c>
      <c r="H1144" t="s">
        <v>391</v>
      </c>
      <c r="I1144" t="s">
        <v>2758</v>
      </c>
      <c r="J1144">
        <v>35</v>
      </c>
    </row>
    <row r="1145" spans="1:10" x14ac:dyDescent="0.3">
      <c r="A1145">
        <v>53985</v>
      </c>
      <c r="B1145" t="s">
        <v>2356</v>
      </c>
      <c r="C1145" t="s">
        <v>2068</v>
      </c>
      <c r="D1145" t="s">
        <v>2759</v>
      </c>
      <c r="E1145">
        <v>350</v>
      </c>
      <c r="F1145">
        <v>3.9</v>
      </c>
      <c r="G1145">
        <v>50</v>
      </c>
      <c r="H1145" t="s">
        <v>1068</v>
      </c>
      <c r="I1145" t="s">
        <v>2760</v>
      </c>
      <c r="J1145">
        <v>45</v>
      </c>
    </row>
    <row r="1146" spans="1:10" x14ac:dyDescent="0.3">
      <c r="A1146">
        <v>54309</v>
      </c>
      <c r="B1146" t="s">
        <v>2067</v>
      </c>
      <c r="C1146" t="s">
        <v>2068</v>
      </c>
      <c r="D1146" t="s">
        <v>2761</v>
      </c>
      <c r="E1146">
        <v>700</v>
      </c>
      <c r="F1146">
        <v>4</v>
      </c>
      <c r="G1146">
        <v>50</v>
      </c>
      <c r="H1146" t="s">
        <v>2762</v>
      </c>
      <c r="I1146" t="s">
        <v>2067</v>
      </c>
      <c r="J1146">
        <v>40</v>
      </c>
    </row>
    <row r="1147" spans="1:10" x14ac:dyDescent="0.3">
      <c r="A1147">
        <v>54314</v>
      </c>
      <c r="B1147" t="s">
        <v>446</v>
      </c>
      <c r="C1147" t="s">
        <v>189</v>
      </c>
      <c r="D1147" t="s">
        <v>2763</v>
      </c>
      <c r="E1147">
        <v>1200</v>
      </c>
      <c r="F1147">
        <v>4.5</v>
      </c>
      <c r="G1147">
        <v>50</v>
      </c>
      <c r="H1147" t="s">
        <v>1203</v>
      </c>
      <c r="I1147" t="s">
        <v>2764</v>
      </c>
      <c r="J1147">
        <v>59</v>
      </c>
    </row>
    <row r="1148" spans="1:10" x14ac:dyDescent="0.3">
      <c r="A1148">
        <v>54326</v>
      </c>
      <c r="B1148" t="s">
        <v>2058</v>
      </c>
      <c r="C1148" t="s">
        <v>189</v>
      </c>
      <c r="D1148" t="s">
        <v>2765</v>
      </c>
      <c r="E1148">
        <v>250</v>
      </c>
      <c r="F1148">
        <v>3.3</v>
      </c>
      <c r="G1148">
        <v>100</v>
      </c>
      <c r="H1148" t="s">
        <v>790</v>
      </c>
      <c r="I1148" t="s">
        <v>2766</v>
      </c>
      <c r="J1148">
        <v>75</v>
      </c>
    </row>
    <row r="1149" spans="1:10" x14ac:dyDescent="0.3">
      <c r="A1149">
        <v>54378</v>
      </c>
      <c r="B1149" t="s">
        <v>1023</v>
      </c>
      <c r="C1149" t="s">
        <v>115</v>
      </c>
      <c r="D1149" t="s">
        <v>2767</v>
      </c>
      <c r="E1149">
        <v>200</v>
      </c>
      <c r="F1149">
        <v>4.0999999999999996</v>
      </c>
      <c r="G1149">
        <v>20</v>
      </c>
      <c r="H1149" t="s">
        <v>1170</v>
      </c>
      <c r="I1149" t="s">
        <v>1023</v>
      </c>
      <c r="J1149">
        <v>35</v>
      </c>
    </row>
    <row r="1150" spans="1:10" x14ac:dyDescent="0.3">
      <c r="A1150">
        <v>54424</v>
      </c>
      <c r="B1150" t="s">
        <v>864</v>
      </c>
      <c r="C1150" t="s">
        <v>91</v>
      </c>
      <c r="D1150" t="s">
        <v>2768</v>
      </c>
      <c r="E1150">
        <v>400</v>
      </c>
      <c r="F1150">
        <v>4.4000000000000004</v>
      </c>
      <c r="G1150">
        <v>500</v>
      </c>
      <c r="H1150" t="s">
        <v>2769</v>
      </c>
      <c r="I1150" t="s">
        <v>2770</v>
      </c>
      <c r="J1150">
        <v>43</v>
      </c>
    </row>
    <row r="1151" spans="1:10" x14ac:dyDescent="0.3">
      <c r="A1151">
        <v>54488</v>
      </c>
      <c r="B1151" t="s">
        <v>90</v>
      </c>
      <c r="C1151" t="s">
        <v>91</v>
      </c>
      <c r="D1151" t="s">
        <v>2771</v>
      </c>
      <c r="E1151">
        <v>350</v>
      </c>
      <c r="F1151">
        <v>4.4000000000000004</v>
      </c>
      <c r="G1151">
        <v>100</v>
      </c>
      <c r="H1151" t="s">
        <v>1691</v>
      </c>
      <c r="I1151" t="s">
        <v>2457</v>
      </c>
      <c r="J1151">
        <v>52</v>
      </c>
    </row>
    <row r="1152" spans="1:10" x14ac:dyDescent="0.3">
      <c r="A1152">
        <v>54585</v>
      </c>
      <c r="B1152" t="s">
        <v>618</v>
      </c>
      <c r="C1152" t="s">
        <v>189</v>
      </c>
      <c r="D1152" t="s">
        <v>2772</v>
      </c>
      <c r="E1152">
        <v>200</v>
      </c>
      <c r="F1152">
        <v>2.9</v>
      </c>
      <c r="G1152">
        <v>80</v>
      </c>
      <c r="H1152" t="s">
        <v>2431</v>
      </c>
      <c r="I1152" t="s">
        <v>2773</v>
      </c>
      <c r="J1152">
        <v>50</v>
      </c>
    </row>
    <row r="1153" spans="1:10" x14ac:dyDescent="0.3">
      <c r="A1153">
        <v>54605</v>
      </c>
      <c r="B1153" t="s">
        <v>332</v>
      </c>
      <c r="C1153" t="s">
        <v>68</v>
      </c>
      <c r="D1153" t="s">
        <v>2774</v>
      </c>
      <c r="E1153">
        <v>400</v>
      </c>
      <c r="F1153">
        <v>4</v>
      </c>
      <c r="G1153">
        <v>100</v>
      </c>
      <c r="H1153" t="s">
        <v>2615</v>
      </c>
      <c r="I1153" t="s">
        <v>2775</v>
      </c>
      <c r="J1153">
        <v>38</v>
      </c>
    </row>
    <row r="1154" spans="1:10" x14ac:dyDescent="0.3">
      <c r="A1154">
        <v>54668</v>
      </c>
      <c r="B1154" t="s">
        <v>1980</v>
      </c>
      <c r="C1154" t="s">
        <v>463</v>
      </c>
      <c r="D1154" t="s">
        <v>2776</v>
      </c>
      <c r="E1154">
        <v>100</v>
      </c>
      <c r="F1154">
        <v>4</v>
      </c>
      <c r="G1154">
        <v>100</v>
      </c>
      <c r="H1154" t="s">
        <v>2777</v>
      </c>
      <c r="I1154" t="s">
        <v>2778</v>
      </c>
      <c r="J1154">
        <v>38</v>
      </c>
    </row>
    <row r="1155" spans="1:10" x14ac:dyDescent="0.3">
      <c r="A1155">
        <v>54698</v>
      </c>
      <c r="B1155" t="s">
        <v>238</v>
      </c>
      <c r="C1155" t="s">
        <v>11</v>
      </c>
      <c r="D1155" t="s">
        <v>2779</v>
      </c>
      <c r="E1155">
        <v>250</v>
      </c>
      <c r="F1155">
        <v>3.8</v>
      </c>
      <c r="G1155">
        <v>500</v>
      </c>
      <c r="H1155" t="s">
        <v>2780</v>
      </c>
      <c r="I1155" t="s">
        <v>238</v>
      </c>
      <c r="J1155">
        <v>57</v>
      </c>
    </row>
    <row r="1156" spans="1:10" x14ac:dyDescent="0.3">
      <c r="A1156">
        <v>54728</v>
      </c>
      <c r="B1156" t="s">
        <v>1737</v>
      </c>
      <c r="C1156" t="s">
        <v>91</v>
      </c>
      <c r="D1156" t="s">
        <v>2781</v>
      </c>
      <c r="E1156">
        <v>450</v>
      </c>
      <c r="F1156">
        <v>3.9</v>
      </c>
      <c r="G1156">
        <v>20</v>
      </c>
      <c r="H1156" t="s">
        <v>1691</v>
      </c>
      <c r="I1156" t="s">
        <v>2379</v>
      </c>
      <c r="J1156">
        <v>55</v>
      </c>
    </row>
    <row r="1157" spans="1:10" x14ac:dyDescent="0.3">
      <c r="A1157">
        <v>54735</v>
      </c>
      <c r="B1157" t="s">
        <v>738</v>
      </c>
      <c r="C1157" t="s">
        <v>463</v>
      </c>
      <c r="D1157" t="s">
        <v>2782</v>
      </c>
      <c r="E1157">
        <v>300</v>
      </c>
      <c r="F1157">
        <v>3.6</v>
      </c>
      <c r="G1157">
        <v>50</v>
      </c>
      <c r="H1157" t="s">
        <v>1078</v>
      </c>
      <c r="I1157" t="s">
        <v>2783</v>
      </c>
      <c r="J1157">
        <v>40</v>
      </c>
    </row>
    <row r="1158" spans="1:10" x14ac:dyDescent="0.3">
      <c r="A1158">
        <v>54801</v>
      </c>
      <c r="B1158" t="s">
        <v>1784</v>
      </c>
      <c r="C1158" t="s">
        <v>463</v>
      </c>
      <c r="D1158" t="s">
        <v>2784</v>
      </c>
      <c r="E1158">
        <v>1100</v>
      </c>
      <c r="F1158">
        <v>4.5</v>
      </c>
      <c r="G1158">
        <v>50</v>
      </c>
      <c r="H1158" t="s">
        <v>2041</v>
      </c>
      <c r="I1158" t="s">
        <v>537</v>
      </c>
      <c r="J1158">
        <v>79</v>
      </c>
    </row>
    <row r="1159" spans="1:10" x14ac:dyDescent="0.3">
      <c r="A1159">
        <v>54824</v>
      </c>
      <c r="B1159" t="s">
        <v>188</v>
      </c>
      <c r="C1159" t="s">
        <v>189</v>
      </c>
      <c r="D1159" t="s">
        <v>2785</v>
      </c>
      <c r="E1159">
        <v>400</v>
      </c>
      <c r="F1159">
        <v>4.5999999999999996</v>
      </c>
      <c r="G1159">
        <v>100</v>
      </c>
      <c r="H1159" t="s">
        <v>184</v>
      </c>
      <c r="I1159" t="s">
        <v>2786</v>
      </c>
      <c r="J1159">
        <v>47</v>
      </c>
    </row>
    <row r="1160" spans="1:10" x14ac:dyDescent="0.3">
      <c r="A1160">
        <v>54889</v>
      </c>
      <c r="B1160" t="s">
        <v>2017</v>
      </c>
      <c r="C1160" t="s">
        <v>115</v>
      </c>
      <c r="D1160" t="s">
        <v>2787</v>
      </c>
      <c r="E1160">
        <v>250</v>
      </c>
      <c r="F1160">
        <v>3.5</v>
      </c>
      <c r="G1160">
        <v>50</v>
      </c>
      <c r="H1160" t="s">
        <v>2788</v>
      </c>
      <c r="I1160" t="s">
        <v>2789</v>
      </c>
      <c r="J1160">
        <v>59</v>
      </c>
    </row>
    <row r="1161" spans="1:10" x14ac:dyDescent="0.3">
      <c r="A1161">
        <v>54917</v>
      </c>
      <c r="B1161" t="s">
        <v>379</v>
      </c>
      <c r="C1161" t="s">
        <v>91</v>
      </c>
      <c r="D1161" t="s">
        <v>2790</v>
      </c>
      <c r="E1161">
        <v>800</v>
      </c>
      <c r="F1161">
        <v>4.4000000000000004</v>
      </c>
      <c r="G1161">
        <v>20</v>
      </c>
      <c r="H1161" t="s">
        <v>2791</v>
      </c>
      <c r="I1161" t="s">
        <v>2379</v>
      </c>
      <c r="J1161">
        <v>65</v>
      </c>
    </row>
    <row r="1162" spans="1:10" x14ac:dyDescent="0.3">
      <c r="A1162">
        <v>54972</v>
      </c>
      <c r="B1162" t="s">
        <v>1980</v>
      </c>
      <c r="C1162" t="s">
        <v>463</v>
      </c>
      <c r="D1162" t="s">
        <v>2792</v>
      </c>
      <c r="E1162">
        <v>250</v>
      </c>
      <c r="F1162">
        <v>2.9</v>
      </c>
      <c r="G1162">
        <v>80</v>
      </c>
      <c r="H1162" t="s">
        <v>355</v>
      </c>
      <c r="I1162" t="s">
        <v>2793</v>
      </c>
      <c r="J1162">
        <v>50</v>
      </c>
    </row>
    <row r="1163" spans="1:10" x14ac:dyDescent="0.3">
      <c r="A1163">
        <v>54973</v>
      </c>
      <c r="B1163" t="s">
        <v>891</v>
      </c>
      <c r="C1163" t="s">
        <v>463</v>
      </c>
      <c r="D1163" t="s">
        <v>2794</v>
      </c>
      <c r="E1163">
        <v>250</v>
      </c>
      <c r="F1163">
        <v>4.4000000000000004</v>
      </c>
      <c r="G1163">
        <v>500</v>
      </c>
      <c r="H1163" t="s">
        <v>2795</v>
      </c>
      <c r="I1163" t="s">
        <v>2794</v>
      </c>
      <c r="J1163">
        <v>44</v>
      </c>
    </row>
    <row r="1164" spans="1:10" x14ac:dyDescent="0.3">
      <c r="A1164">
        <v>55080</v>
      </c>
      <c r="B1164" t="s">
        <v>2140</v>
      </c>
      <c r="C1164" t="s">
        <v>2068</v>
      </c>
      <c r="D1164" t="s">
        <v>2796</v>
      </c>
      <c r="E1164">
        <v>350</v>
      </c>
      <c r="F1164">
        <v>4.4000000000000004</v>
      </c>
      <c r="G1164">
        <v>20</v>
      </c>
      <c r="H1164" t="s">
        <v>2797</v>
      </c>
      <c r="I1164" t="s">
        <v>2140</v>
      </c>
      <c r="J1164">
        <v>36</v>
      </c>
    </row>
    <row r="1165" spans="1:10" x14ac:dyDescent="0.3">
      <c r="A1165">
        <v>55192</v>
      </c>
      <c r="B1165" t="s">
        <v>618</v>
      </c>
      <c r="C1165" t="s">
        <v>189</v>
      </c>
      <c r="D1165" t="s">
        <v>2798</v>
      </c>
      <c r="E1165">
        <v>1100</v>
      </c>
      <c r="F1165">
        <v>4.3</v>
      </c>
      <c r="G1165">
        <v>500</v>
      </c>
      <c r="H1165" t="s">
        <v>2799</v>
      </c>
      <c r="I1165" t="s">
        <v>2800</v>
      </c>
      <c r="J1165">
        <v>54</v>
      </c>
    </row>
    <row r="1166" spans="1:10" x14ac:dyDescent="0.3">
      <c r="A1166">
        <v>55195</v>
      </c>
      <c r="B1166" t="s">
        <v>1637</v>
      </c>
      <c r="C1166" t="s">
        <v>68</v>
      </c>
      <c r="D1166" t="s">
        <v>2801</v>
      </c>
      <c r="E1166">
        <v>150</v>
      </c>
      <c r="F1166">
        <v>4.0999999999999996</v>
      </c>
      <c r="G1166">
        <v>1000</v>
      </c>
      <c r="H1166" t="s">
        <v>2802</v>
      </c>
      <c r="I1166" t="s">
        <v>2803</v>
      </c>
      <c r="J1166">
        <v>57</v>
      </c>
    </row>
    <row r="1167" spans="1:10" x14ac:dyDescent="0.3">
      <c r="A1167">
        <v>55334</v>
      </c>
      <c r="B1167" t="s">
        <v>462</v>
      </c>
      <c r="C1167" t="s">
        <v>463</v>
      </c>
      <c r="D1167" t="s">
        <v>2804</v>
      </c>
      <c r="E1167">
        <v>1000</v>
      </c>
      <c r="F1167">
        <v>4.3</v>
      </c>
      <c r="G1167">
        <v>50</v>
      </c>
      <c r="H1167" t="s">
        <v>2805</v>
      </c>
      <c r="I1167" t="s">
        <v>537</v>
      </c>
      <c r="J1167">
        <v>59</v>
      </c>
    </row>
    <row r="1168" spans="1:10" x14ac:dyDescent="0.3">
      <c r="A1168">
        <v>55369</v>
      </c>
      <c r="B1168" t="s">
        <v>261</v>
      </c>
      <c r="C1168" t="s">
        <v>115</v>
      </c>
      <c r="D1168" t="s">
        <v>2806</v>
      </c>
      <c r="E1168">
        <v>800</v>
      </c>
      <c r="F1168">
        <v>4.3</v>
      </c>
      <c r="G1168">
        <v>50</v>
      </c>
      <c r="H1168" t="s">
        <v>2807</v>
      </c>
      <c r="I1168" t="s">
        <v>261</v>
      </c>
      <c r="J1168">
        <v>63</v>
      </c>
    </row>
    <row r="1169" spans="1:10" x14ac:dyDescent="0.3">
      <c r="A1169">
        <v>55531</v>
      </c>
      <c r="B1169" t="s">
        <v>63</v>
      </c>
      <c r="C1169" t="s">
        <v>11</v>
      </c>
      <c r="D1169" t="s">
        <v>2808</v>
      </c>
      <c r="E1169">
        <v>500</v>
      </c>
      <c r="F1169">
        <v>4.2</v>
      </c>
      <c r="G1169">
        <v>100</v>
      </c>
      <c r="H1169" t="s">
        <v>2809</v>
      </c>
      <c r="I1169" t="s">
        <v>66</v>
      </c>
      <c r="J1169">
        <v>47</v>
      </c>
    </row>
    <row r="1170" spans="1:10" x14ac:dyDescent="0.3">
      <c r="A1170">
        <v>55625</v>
      </c>
      <c r="B1170" t="s">
        <v>248</v>
      </c>
      <c r="C1170" t="s">
        <v>189</v>
      </c>
      <c r="D1170" t="s">
        <v>2810</v>
      </c>
      <c r="E1170">
        <v>350</v>
      </c>
      <c r="F1170">
        <v>4.3</v>
      </c>
      <c r="G1170">
        <v>50</v>
      </c>
      <c r="H1170" t="s">
        <v>2811</v>
      </c>
      <c r="I1170" t="s">
        <v>2812</v>
      </c>
      <c r="J1170">
        <v>69</v>
      </c>
    </row>
    <row r="1171" spans="1:10" x14ac:dyDescent="0.3">
      <c r="A1171">
        <v>55702</v>
      </c>
      <c r="B1171" t="s">
        <v>2813</v>
      </c>
      <c r="C1171" t="s">
        <v>68</v>
      </c>
      <c r="D1171" t="s">
        <v>2814</v>
      </c>
      <c r="E1171">
        <v>150</v>
      </c>
      <c r="F1171">
        <v>4.2</v>
      </c>
      <c r="G1171">
        <v>50</v>
      </c>
      <c r="H1171" t="s">
        <v>2393</v>
      </c>
      <c r="I1171" t="s">
        <v>2815</v>
      </c>
      <c r="J1171">
        <v>35</v>
      </c>
    </row>
    <row r="1172" spans="1:10" x14ac:dyDescent="0.3">
      <c r="A1172">
        <v>55746</v>
      </c>
      <c r="B1172" t="s">
        <v>1075</v>
      </c>
      <c r="C1172" t="s">
        <v>463</v>
      </c>
      <c r="D1172" t="s">
        <v>2816</v>
      </c>
      <c r="E1172">
        <v>250</v>
      </c>
      <c r="F1172">
        <v>2.9</v>
      </c>
      <c r="G1172">
        <v>80</v>
      </c>
      <c r="H1172" t="s">
        <v>740</v>
      </c>
      <c r="I1172" t="s">
        <v>1076</v>
      </c>
      <c r="J1172">
        <v>49</v>
      </c>
    </row>
    <row r="1173" spans="1:10" x14ac:dyDescent="0.3">
      <c r="A1173">
        <v>55795</v>
      </c>
      <c r="B1173" t="s">
        <v>1313</v>
      </c>
      <c r="C1173" t="s">
        <v>383</v>
      </c>
      <c r="D1173" t="s">
        <v>1086</v>
      </c>
      <c r="E1173">
        <v>900</v>
      </c>
      <c r="F1173">
        <v>4.2</v>
      </c>
      <c r="G1173">
        <v>100</v>
      </c>
      <c r="H1173" t="s">
        <v>1087</v>
      </c>
      <c r="I1173" t="s">
        <v>2817</v>
      </c>
      <c r="J1173">
        <v>76</v>
      </c>
    </row>
    <row r="1174" spans="1:10" x14ac:dyDescent="0.3">
      <c r="A1174">
        <v>55875</v>
      </c>
      <c r="B1174" t="s">
        <v>394</v>
      </c>
      <c r="C1174" t="s">
        <v>68</v>
      </c>
      <c r="D1174" t="s">
        <v>2818</v>
      </c>
      <c r="E1174">
        <v>300</v>
      </c>
      <c r="F1174">
        <v>3.9</v>
      </c>
      <c r="G1174">
        <v>50</v>
      </c>
      <c r="H1174" t="s">
        <v>195</v>
      </c>
      <c r="I1174" t="s">
        <v>1479</v>
      </c>
      <c r="J1174">
        <v>31</v>
      </c>
    </row>
    <row r="1175" spans="1:10" x14ac:dyDescent="0.3">
      <c r="A1175">
        <v>56066</v>
      </c>
      <c r="B1175" t="s">
        <v>864</v>
      </c>
      <c r="C1175" t="s">
        <v>91</v>
      </c>
      <c r="D1175" t="s">
        <v>2819</v>
      </c>
      <c r="E1175">
        <v>450</v>
      </c>
      <c r="F1175">
        <v>4</v>
      </c>
      <c r="G1175">
        <v>20</v>
      </c>
      <c r="H1175" t="s">
        <v>695</v>
      </c>
      <c r="I1175" t="s">
        <v>864</v>
      </c>
      <c r="J1175">
        <v>47</v>
      </c>
    </row>
    <row r="1176" spans="1:10" x14ac:dyDescent="0.3">
      <c r="A1176">
        <v>56118</v>
      </c>
      <c r="B1176" t="s">
        <v>285</v>
      </c>
      <c r="C1176" t="s">
        <v>115</v>
      </c>
      <c r="D1176" t="s">
        <v>2820</v>
      </c>
      <c r="E1176">
        <v>300</v>
      </c>
      <c r="F1176">
        <v>4.4000000000000004</v>
      </c>
      <c r="G1176">
        <v>20</v>
      </c>
      <c r="H1176" t="s">
        <v>2821</v>
      </c>
      <c r="I1176" t="s">
        <v>2822</v>
      </c>
      <c r="J1176">
        <v>50</v>
      </c>
    </row>
    <row r="1177" spans="1:10" x14ac:dyDescent="0.3">
      <c r="A1177">
        <v>56130</v>
      </c>
      <c r="B1177" t="s">
        <v>1105</v>
      </c>
      <c r="C1177" t="s">
        <v>463</v>
      </c>
      <c r="D1177" t="s">
        <v>2823</v>
      </c>
      <c r="E1177">
        <v>250</v>
      </c>
      <c r="F1177">
        <v>4.5</v>
      </c>
      <c r="G1177">
        <v>1000</v>
      </c>
      <c r="H1177" t="s">
        <v>2802</v>
      </c>
      <c r="I1177" t="s">
        <v>734</v>
      </c>
      <c r="J1177">
        <v>53</v>
      </c>
    </row>
    <row r="1178" spans="1:10" x14ac:dyDescent="0.3">
      <c r="A1178">
        <v>56233</v>
      </c>
      <c r="B1178" t="s">
        <v>10</v>
      </c>
      <c r="C1178" t="s">
        <v>11</v>
      </c>
      <c r="D1178" t="s">
        <v>2824</v>
      </c>
      <c r="E1178">
        <v>178</v>
      </c>
      <c r="F1178">
        <v>4.5999999999999996</v>
      </c>
      <c r="G1178">
        <v>100</v>
      </c>
      <c r="H1178" t="s">
        <v>19</v>
      </c>
      <c r="I1178" t="s">
        <v>10</v>
      </c>
      <c r="J1178">
        <v>53</v>
      </c>
    </row>
    <row r="1179" spans="1:10" x14ac:dyDescent="0.3">
      <c r="A1179">
        <v>56268</v>
      </c>
      <c r="B1179" t="s">
        <v>99</v>
      </c>
      <c r="C1179" t="s">
        <v>68</v>
      </c>
      <c r="D1179" t="s">
        <v>2825</v>
      </c>
      <c r="E1179">
        <v>200</v>
      </c>
      <c r="F1179">
        <v>4.5</v>
      </c>
      <c r="G1179">
        <v>100</v>
      </c>
      <c r="H1179" t="s">
        <v>2826</v>
      </c>
      <c r="I1179" t="s">
        <v>2827</v>
      </c>
      <c r="J1179">
        <v>66</v>
      </c>
    </row>
    <row r="1180" spans="1:10" x14ac:dyDescent="0.3">
      <c r="A1180">
        <v>56491</v>
      </c>
      <c r="B1180" t="s">
        <v>90</v>
      </c>
      <c r="C1180" t="s">
        <v>91</v>
      </c>
      <c r="D1180" t="s">
        <v>2828</v>
      </c>
      <c r="E1180">
        <v>500</v>
      </c>
      <c r="F1180">
        <v>3.8</v>
      </c>
      <c r="G1180">
        <v>50</v>
      </c>
      <c r="H1180" t="s">
        <v>695</v>
      </c>
      <c r="I1180" t="s">
        <v>828</v>
      </c>
      <c r="J1180">
        <v>66</v>
      </c>
    </row>
    <row r="1181" spans="1:10" x14ac:dyDescent="0.3">
      <c r="A1181">
        <v>56497</v>
      </c>
      <c r="B1181" t="s">
        <v>21</v>
      </c>
      <c r="C1181" t="s">
        <v>11</v>
      </c>
      <c r="D1181" t="s">
        <v>2829</v>
      </c>
      <c r="E1181">
        <v>800</v>
      </c>
      <c r="F1181">
        <v>4.3</v>
      </c>
      <c r="G1181">
        <v>100</v>
      </c>
      <c r="H1181" t="s">
        <v>708</v>
      </c>
      <c r="I1181" t="s">
        <v>21</v>
      </c>
      <c r="J1181">
        <v>54</v>
      </c>
    </row>
    <row r="1182" spans="1:10" x14ac:dyDescent="0.3">
      <c r="A1182">
        <v>56553</v>
      </c>
      <c r="B1182" t="s">
        <v>216</v>
      </c>
      <c r="C1182" t="s">
        <v>189</v>
      </c>
      <c r="D1182" t="s">
        <v>2830</v>
      </c>
      <c r="E1182">
        <v>300</v>
      </c>
      <c r="F1182">
        <v>4.2</v>
      </c>
      <c r="G1182">
        <v>20</v>
      </c>
      <c r="H1182" t="s">
        <v>1068</v>
      </c>
      <c r="I1182" t="s">
        <v>2831</v>
      </c>
      <c r="J1182">
        <v>75</v>
      </c>
    </row>
    <row r="1183" spans="1:10" x14ac:dyDescent="0.3">
      <c r="A1183">
        <v>56627</v>
      </c>
      <c r="B1183" t="s">
        <v>1075</v>
      </c>
      <c r="C1183" t="s">
        <v>463</v>
      </c>
      <c r="D1183" t="s">
        <v>2832</v>
      </c>
      <c r="E1183">
        <v>200</v>
      </c>
      <c r="F1183">
        <v>4.3</v>
      </c>
      <c r="G1183">
        <v>100</v>
      </c>
      <c r="H1183" t="s">
        <v>2833</v>
      </c>
      <c r="I1183" t="s">
        <v>2834</v>
      </c>
      <c r="J1183">
        <v>36</v>
      </c>
    </row>
    <row r="1184" spans="1:10" x14ac:dyDescent="0.3">
      <c r="A1184">
        <v>56722</v>
      </c>
      <c r="B1184" t="s">
        <v>319</v>
      </c>
      <c r="C1184" t="s">
        <v>189</v>
      </c>
      <c r="D1184" t="s">
        <v>2835</v>
      </c>
      <c r="E1184">
        <v>1200</v>
      </c>
      <c r="F1184">
        <v>4.2</v>
      </c>
      <c r="G1184">
        <v>50</v>
      </c>
      <c r="H1184" t="s">
        <v>2836</v>
      </c>
      <c r="I1184" t="s">
        <v>2837</v>
      </c>
      <c r="J1184">
        <v>79</v>
      </c>
    </row>
    <row r="1185" spans="1:10" x14ac:dyDescent="0.3">
      <c r="A1185">
        <v>56756</v>
      </c>
      <c r="B1185" t="s">
        <v>114</v>
      </c>
      <c r="C1185" t="s">
        <v>115</v>
      </c>
      <c r="D1185" t="s">
        <v>2838</v>
      </c>
      <c r="E1185">
        <v>400</v>
      </c>
      <c r="F1185">
        <v>2.9</v>
      </c>
      <c r="G1185">
        <v>80</v>
      </c>
      <c r="H1185" t="s">
        <v>2839</v>
      </c>
      <c r="I1185" t="s">
        <v>114</v>
      </c>
      <c r="J1185">
        <v>67</v>
      </c>
    </row>
    <row r="1186" spans="1:10" x14ac:dyDescent="0.3">
      <c r="A1186">
        <v>56972</v>
      </c>
      <c r="B1186" t="s">
        <v>1595</v>
      </c>
      <c r="C1186" t="s">
        <v>189</v>
      </c>
      <c r="D1186" t="s">
        <v>2840</v>
      </c>
      <c r="E1186">
        <v>200</v>
      </c>
      <c r="F1186">
        <v>4</v>
      </c>
      <c r="G1186">
        <v>50</v>
      </c>
      <c r="H1186" t="s">
        <v>355</v>
      </c>
      <c r="I1186" t="s">
        <v>2841</v>
      </c>
      <c r="J1186">
        <v>41</v>
      </c>
    </row>
    <row r="1187" spans="1:10" x14ac:dyDescent="0.3">
      <c r="A1187">
        <v>57004</v>
      </c>
      <c r="B1187" t="s">
        <v>734</v>
      </c>
      <c r="C1187" t="s">
        <v>463</v>
      </c>
      <c r="D1187" t="s">
        <v>2842</v>
      </c>
      <c r="E1187">
        <v>249</v>
      </c>
      <c r="F1187">
        <v>2.9</v>
      </c>
      <c r="G1187">
        <v>80</v>
      </c>
      <c r="H1187" t="s">
        <v>2843</v>
      </c>
      <c r="I1187" t="s">
        <v>2435</v>
      </c>
      <c r="J1187">
        <v>67</v>
      </c>
    </row>
    <row r="1188" spans="1:10" x14ac:dyDescent="0.3">
      <c r="A1188">
        <v>57048</v>
      </c>
      <c r="B1188" t="s">
        <v>634</v>
      </c>
      <c r="C1188" t="s">
        <v>463</v>
      </c>
      <c r="D1188" t="s">
        <v>2844</v>
      </c>
      <c r="E1188">
        <v>350</v>
      </c>
      <c r="F1188">
        <v>4.3</v>
      </c>
      <c r="G1188">
        <v>500</v>
      </c>
      <c r="H1188" t="s">
        <v>2139</v>
      </c>
      <c r="I1188" t="s">
        <v>634</v>
      </c>
      <c r="J1188">
        <v>58</v>
      </c>
    </row>
    <row r="1189" spans="1:10" x14ac:dyDescent="0.3">
      <c r="A1189">
        <v>57113</v>
      </c>
      <c r="B1189" t="s">
        <v>2845</v>
      </c>
      <c r="C1189" t="s">
        <v>463</v>
      </c>
      <c r="D1189" t="s">
        <v>2846</v>
      </c>
      <c r="E1189">
        <v>350</v>
      </c>
      <c r="F1189">
        <v>4</v>
      </c>
      <c r="G1189">
        <v>100</v>
      </c>
      <c r="H1189" t="s">
        <v>2704</v>
      </c>
      <c r="I1189" t="s">
        <v>2329</v>
      </c>
      <c r="J1189">
        <v>56</v>
      </c>
    </row>
    <row r="1190" spans="1:10" x14ac:dyDescent="0.3">
      <c r="A1190">
        <v>57224</v>
      </c>
      <c r="B1190" t="s">
        <v>864</v>
      </c>
      <c r="C1190" t="s">
        <v>91</v>
      </c>
      <c r="D1190" t="s">
        <v>2847</v>
      </c>
      <c r="E1190">
        <v>900</v>
      </c>
      <c r="F1190">
        <v>4.2</v>
      </c>
      <c r="G1190">
        <v>100</v>
      </c>
      <c r="H1190" t="s">
        <v>2848</v>
      </c>
      <c r="I1190" t="s">
        <v>864</v>
      </c>
      <c r="J1190">
        <v>47</v>
      </c>
    </row>
    <row r="1191" spans="1:10" x14ac:dyDescent="0.3">
      <c r="A1191">
        <v>57231</v>
      </c>
      <c r="B1191" t="s">
        <v>379</v>
      </c>
      <c r="C1191" t="s">
        <v>91</v>
      </c>
      <c r="D1191" t="s">
        <v>2849</v>
      </c>
      <c r="E1191">
        <v>800</v>
      </c>
      <c r="F1191">
        <v>4.8</v>
      </c>
      <c r="G1191">
        <v>100</v>
      </c>
      <c r="H1191" t="s">
        <v>2850</v>
      </c>
      <c r="I1191" t="s">
        <v>379</v>
      </c>
      <c r="J1191">
        <v>41</v>
      </c>
    </row>
    <row r="1192" spans="1:10" x14ac:dyDescent="0.3">
      <c r="A1192">
        <v>57426</v>
      </c>
      <c r="B1192" t="s">
        <v>188</v>
      </c>
      <c r="C1192" t="s">
        <v>189</v>
      </c>
      <c r="D1192" t="s">
        <v>2851</v>
      </c>
      <c r="E1192">
        <v>450</v>
      </c>
      <c r="F1192">
        <v>4</v>
      </c>
      <c r="G1192">
        <v>100</v>
      </c>
      <c r="H1192" t="s">
        <v>2852</v>
      </c>
      <c r="I1192" t="s">
        <v>2853</v>
      </c>
      <c r="J1192">
        <v>76</v>
      </c>
    </row>
    <row r="1193" spans="1:10" x14ac:dyDescent="0.3">
      <c r="A1193">
        <v>57428</v>
      </c>
      <c r="B1193" t="s">
        <v>1849</v>
      </c>
      <c r="C1193" t="s">
        <v>11</v>
      </c>
      <c r="D1193" t="s">
        <v>2854</v>
      </c>
      <c r="E1193">
        <v>300</v>
      </c>
      <c r="F1193">
        <v>2.9</v>
      </c>
      <c r="G1193">
        <v>80</v>
      </c>
      <c r="H1193" t="s">
        <v>2165</v>
      </c>
      <c r="I1193" t="s">
        <v>2855</v>
      </c>
      <c r="J1193">
        <v>53</v>
      </c>
    </row>
    <row r="1194" spans="1:10" x14ac:dyDescent="0.3">
      <c r="A1194">
        <v>57566</v>
      </c>
      <c r="B1194" t="s">
        <v>248</v>
      </c>
      <c r="C1194" t="s">
        <v>189</v>
      </c>
      <c r="D1194" t="s">
        <v>2856</v>
      </c>
      <c r="E1194">
        <v>400</v>
      </c>
      <c r="F1194">
        <v>4.2</v>
      </c>
      <c r="G1194">
        <v>20</v>
      </c>
      <c r="H1194" t="s">
        <v>1193</v>
      </c>
      <c r="I1194" t="s">
        <v>2857</v>
      </c>
      <c r="J1194">
        <v>74</v>
      </c>
    </row>
    <row r="1195" spans="1:10" x14ac:dyDescent="0.3">
      <c r="A1195">
        <v>57673</v>
      </c>
      <c r="B1195" t="s">
        <v>1075</v>
      </c>
      <c r="C1195" t="s">
        <v>463</v>
      </c>
      <c r="D1195" t="s">
        <v>2858</v>
      </c>
      <c r="E1195">
        <v>300</v>
      </c>
      <c r="F1195">
        <v>4.0999999999999996</v>
      </c>
      <c r="G1195">
        <v>20</v>
      </c>
      <c r="H1195" t="s">
        <v>2417</v>
      </c>
      <c r="I1195" t="s">
        <v>738</v>
      </c>
      <c r="J1195">
        <v>51</v>
      </c>
    </row>
    <row r="1196" spans="1:10" x14ac:dyDescent="0.3">
      <c r="A1196">
        <v>57856</v>
      </c>
      <c r="B1196" t="s">
        <v>734</v>
      </c>
      <c r="C1196" t="s">
        <v>463</v>
      </c>
      <c r="D1196" t="s">
        <v>2859</v>
      </c>
      <c r="E1196">
        <v>500</v>
      </c>
      <c r="F1196">
        <v>4.2</v>
      </c>
      <c r="G1196">
        <v>20</v>
      </c>
      <c r="H1196" t="s">
        <v>710</v>
      </c>
      <c r="I1196" t="s">
        <v>734</v>
      </c>
      <c r="J1196">
        <v>67</v>
      </c>
    </row>
    <row r="1197" spans="1:10" x14ac:dyDescent="0.3">
      <c r="A1197">
        <v>57868</v>
      </c>
      <c r="B1197" t="s">
        <v>541</v>
      </c>
      <c r="C1197" t="s">
        <v>463</v>
      </c>
      <c r="D1197" t="s">
        <v>2860</v>
      </c>
      <c r="E1197">
        <v>200</v>
      </c>
      <c r="F1197">
        <v>4.0999999999999996</v>
      </c>
      <c r="G1197">
        <v>100</v>
      </c>
      <c r="H1197" t="s">
        <v>2417</v>
      </c>
      <c r="I1197" t="s">
        <v>541</v>
      </c>
      <c r="J1197">
        <v>55</v>
      </c>
    </row>
    <row r="1198" spans="1:10" x14ac:dyDescent="0.3">
      <c r="A1198">
        <v>57903</v>
      </c>
      <c r="B1198" t="s">
        <v>2861</v>
      </c>
      <c r="C1198" t="s">
        <v>68</v>
      </c>
      <c r="D1198" t="s">
        <v>2862</v>
      </c>
      <c r="E1198">
        <v>500</v>
      </c>
      <c r="F1198">
        <v>3.8</v>
      </c>
      <c r="G1198">
        <v>5000</v>
      </c>
      <c r="H1198" t="s">
        <v>2863</v>
      </c>
      <c r="I1198" t="s">
        <v>2864</v>
      </c>
      <c r="J1198">
        <v>33</v>
      </c>
    </row>
    <row r="1199" spans="1:10" x14ac:dyDescent="0.3">
      <c r="A1199">
        <v>58049</v>
      </c>
      <c r="B1199" t="s">
        <v>463</v>
      </c>
      <c r="C1199" t="s">
        <v>463</v>
      </c>
      <c r="D1199" t="s">
        <v>2865</v>
      </c>
      <c r="E1199">
        <v>300</v>
      </c>
      <c r="F1199">
        <v>4.3</v>
      </c>
      <c r="G1199">
        <v>1000</v>
      </c>
      <c r="H1199" t="s">
        <v>2802</v>
      </c>
      <c r="I1199" t="s">
        <v>2866</v>
      </c>
      <c r="J1199">
        <v>55</v>
      </c>
    </row>
    <row r="1200" spans="1:10" x14ac:dyDescent="0.3">
      <c r="A1200">
        <v>58070</v>
      </c>
      <c r="B1200" t="s">
        <v>67</v>
      </c>
      <c r="C1200" t="s">
        <v>68</v>
      </c>
      <c r="D1200" t="s">
        <v>2867</v>
      </c>
      <c r="E1200">
        <v>400</v>
      </c>
      <c r="F1200">
        <v>4.0999999999999996</v>
      </c>
      <c r="G1200">
        <v>50</v>
      </c>
      <c r="H1200" t="s">
        <v>2868</v>
      </c>
      <c r="I1200" t="s">
        <v>2869</v>
      </c>
      <c r="J1200">
        <v>77</v>
      </c>
    </row>
    <row r="1201" spans="1:10" x14ac:dyDescent="0.3">
      <c r="A1201">
        <v>58088</v>
      </c>
      <c r="B1201" t="s">
        <v>2076</v>
      </c>
      <c r="C1201" t="s">
        <v>2068</v>
      </c>
      <c r="D1201" t="s">
        <v>2870</v>
      </c>
      <c r="E1201">
        <v>600</v>
      </c>
      <c r="F1201">
        <v>2.9</v>
      </c>
      <c r="G1201">
        <v>80</v>
      </c>
      <c r="H1201" t="s">
        <v>45</v>
      </c>
      <c r="I1201" t="s">
        <v>2871</v>
      </c>
      <c r="J1201">
        <v>49</v>
      </c>
    </row>
    <row r="1202" spans="1:10" x14ac:dyDescent="0.3">
      <c r="A1202">
        <v>58090</v>
      </c>
      <c r="B1202" t="s">
        <v>525</v>
      </c>
      <c r="C1202" t="s">
        <v>189</v>
      </c>
      <c r="D1202" t="s">
        <v>2872</v>
      </c>
      <c r="E1202">
        <v>200</v>
      </c>
      <c r="F1202">
        <v>4.4000000000000004</v>
      </c>
      <c r="G1202">
        <v>100</v>
      </c>
      <c r="H1202" t="s">
        <v>2873</v>
      </c>
      <c r="I1202" t="s">
        <v>2874</v>
      </c>
      <c r="J1202">
        <v>39</v>
      </c>
    </row>
    <row r="1203" spans="1:10" x14ac:dyDescent="0.3">
      <c r="A1203">
        <v>58119</v>
      </c>
      <c r="B1203" t="s">
        <v>114</v>
      </c>
      <c r="C1203" t="s">
        <v>115</v>
      </c>
      <c r="D1203" t="s">
        <v>2875</v>
      </c>
      <c r="E1203">
        <v>800</v>
      </c>
      <c r="F1203">
        <v>4.2</v>
      </c>
      <c r="G1203">
        <v>50</v>
      </c>
      <c r="H1203" t="s">
        <v>2876</v>
      </c>
      <c r="I1203" t="s">
        <v>114</v>
      </c>
      <c r="J1203">
        <v>76</v>
      </c>
    </row>
    <row r="1204" spans="1:10" x14ac:dyDescent="0.3">
      <c r="A1204">
        <v>58120</v>
      </c>
      <c r="B1204" t="s">
        <v>552</v>
      </c>
      <c r="C1204" t="s">
        <v>115</v>
      </c>
      <c r="D1204" t="s">
        <v>2877</v>
      </c>
      <c r="E1204">
        <v>300</v>
      </c>
      <c r="F1204">
        <v>3.8</v>
      </c>
      <c r="G1204">
        <v>20</v>
      </c>
      <c r="H1204" t="s">
        <v>2878</v>
      </c>
      <c r="I1204" t="s">
        <v>552</v>
      </c>
      <c r="J1204">
        <v>75</v>
      </c>
    </row>
    <row r="1205" spans="1:10" x14ac:dyDescent="0.3">
      <c r="A1205">
        <v>58195</v>
      </c>
      <c r="B1205" t="s">
        <v>156</v>
      </c>
      <c r="C1205" t="s">
        <v>11</v>
      </c>
      <c r="D1205" t="s">
        <v>2879</v>
      </c>
      <c r="E1205">
        <v>450</v>
      </c>
      <c r="F1205">
        <v>4.5</v>
      </c>
      <c r="G1205">
        <v>20</v>
      </c>
      <c r="H1205" t="s">
        <v>1193</v>
      </c>
      <c r="I1205" t="s">
        <v>2880</v>
      </c>
      <c r="J1205">
        <v>33</v>
      </c>
    </row>
    <row r="1206" spans="1:10" x14ac:dyDescent="0.3">
      <c r="A1206">
        <v>58197</v>
      </c>
      <c r="B1206" t="s">
        <v>50</v>
      </c>
      <c r="C1206" t="s">
        <v>11</v>
      </c>
      <c r="D1206" t="s">
        <v>2881</v>
      </c>
      <c r="E1206">
        <v>200</v>
      </c>
      <c r="F1206">
        <v>4.3</v>
      </c>
      <c r="G1206">
        <v>1000</v>
      </c>
      <c r="H1206" t="s">
        <v>2417</v>
      </c>
      <c r="I1206" t="s">
        <v>2212</v>
      </c>
      <c r="J1206">
        <v>48</v>
      </c>
    </row>
    <row r="1207" spans="1:10" x14ac:dyDescent="0.3">
      <c r="A1207">
        <v>58289</v>
      </c>
      <c r="B1207" t="s">
        <v>99</v>
      </c>
      <c r="C1207" t="s">
        <v>68</v>
      </c>
      <c r="D1207" t="s">
        <v>2882</v>
      </c>
      <c r="E1207">
        <v>200</v>
      </c>
      <c r="F1207">
        <v>3.8</v>
      </c>
      <c r="G1207">
        <v>100</v>
      </c>
      <c r="H1207" t="s">
        <v>2883</v>
      </c>
      <c r="I1207" t="s">
        <v>2884</v>
      </c>
      <c r="J1207">
        <v>64</v>
      </c>
    </row>
    <row r="1208" spans="1:10" x14ac:dyDescent="0.3">
      <c r="A1208">
        <v>58568</v>
      </c>
      <c r="B1208" t="s">
        <v>156</v>
      </c>
      <c r="C1208" t="s">
        <v>11</v>
      </c>
      <c r="D1208" t="s">
        <v>2885</v>
      </c>
      <c r="E1208">
        <v>50</v>
      </c>
      <c r="F1208">
        <v>2.9</v>
      </c>
      <c r="G1208">
        <v>80</v>
      </c>
      <c r="H1208" t="s">
        <v>1193</v>
      </c>
      <c r="I1208" t="s">
        <v>750</v>
      </c>
      <c r="J1208">
        <v>36</v>
      </c>
    </row>
    <row r="1209" spans="1:10" x14ac:dyDescent="0.3">
      <c r="A1209">
        <v>58607</v>
      </c>
      <c r="B1209" t="s">
        <v>1186</v>
      </c>
      <c r="C1209" t="s">
        <v>91</v>
      </c>
      <c r="D1209" t="s">
        <v>2886</v>
      </c>
      <c r="E1209">
        <v>600</v>
      </c>
      <c r="F1209">
        <v>4</v>
      </c>
      <c r="G1209">
        <v>100</v>
      </c>
      <c r="H1209" t="s">
        <v>2887</v>
      </c>
      <c r="I1209" t="s">
        <v>1186</v>
      </c>
      <c r="J1209">
        <v>46</v>
      </c>
    </row>
    <row r="1210" spans="1:10" x14ac:dyDescent="0.3">
      <c r="A1210">
        <v>58632</v>
      </c>
      <c r="B1210" t="s">
        <v>1020</v>
      </c>
      <c r="C1210" t="s">
        <v>463</v>
      </c>
      <c r="D1210" t="s">
        <v>2888</v>
      </c>
      <c r="E1210">
        <v>250</v>
      </c>
      <c r="F1210">
        <v>4.2</v>
      </c>
      <c r="G1210">
        <v>100</v>
      </c>
      <c r="H1210" t="s">
        <v>1031</v>
      </c>
      <c r="I1210" t="s">
        <v>2889</v>
      </c>
      <c r="J1210">
        <v>53</v>
      </c>
    </row>
    <row r="1211" spans="1:10" x14ac:dyDescent="0.3">
      <c r="A1211">
        <v>58818</v>
      </c>
      <c r="B1211" t="s">
        <v>2890</v>
      </c>
      <c r="C1211" t="s">
        <v>2068</v>
      </c>
      <c r="D1211" t="s">
        <v>2891</v>
      </c>
      <c r="E1211">
        <v>200</v>
      </c>
      <c r="F1211">
        <v>4.0999999999999996</v>
      </c>
      <c r="G1211">
        <v>100</v>
      </c>
      <c r="H1211" t="s">
        <v>2892</v>
      </c>
      <c r="I1211" t="s">
        <v>2893</v>
      </c>
      <c r="J1211">
        <v>79</v>
      </c>
    </row>
    <row r="1212" spans="1:10" x14ac:dyDescent="0.3">
      <c r="A1212">
        <v>58858</v>
      </c>
      <c r="B1212" t="s">
        <v>2208</v>
      </c>
      <c r="C1212" t="s">
        <v>463</v>
      </c>
      <c r="D1212" t="s">
        <v>2894</v>
      </c>
      <c r="E1212">
        <v>200</v>
      </c>
      <c r="F1212">
        <v>4.0999999999999996</v>
      </c>
      <c r="G1212">
        <v>100</v>
      </c>
      <c r="H1212" t="s">
        <v>2895</v>
      </c>
      <c r="I1212" t="s">
        <v>2896</v>
      </c>
      <c r="J1212">
        <v>62</v>
      </c>
    </row>
    <row r="1213" spans="1:10" x14ac:dyDescent="0.3">
      <c r="A1213">
        <v>58955</v>
      </c>
      <c r="B1213" t="s">
        <v>230</v>
      </c>
      <c r="C1213" t="s">
        <v>91</v>
      </c>
      <c r="D1213" t="s">
        <v>2897</v>
      </c>
      <c r="E1213">
        <v>300</v>
      </c>
      <c r="F1213">
        <v>3.4</v>
      </c>
      <c r="G1213">
        <v>100</v>
      </c>
      <c r="H1213" t="s">
        <v>1068</v>
      </c>
      <c r="I1213" t="s">
        <v>230</v>
      </c>
      <c r="J1213">
        <v>46</v>
      </c>
    </row>
    <row r="1214" spans="1:10" x14ac:dyDescent="0.3">
      <c r="A1214">
        <v>58990</v>
      </c>
      <c r="B1214" t="s">
        <v>864</v>
      </c>
      <c r="C1214" t="s">
        <v>91</v>
      </c>
      <c r="D1214" t="s">
        <v>2898</v>
      </c>
      <c r="E1214">
        <v>800</v>
      </c>
      <c r="F1214">
        <v>4.3</v>
      </c>
      <c r="G1214">
        <v>50</v>
      </c>
      <c r="H1214" t="s">
        <v>2899</v>
      </c>
      <c r="I1214" t="s">
        <v>864</v>
      </c>
      <c r="J1214">
        <v>49</v>
      </c>
    </row>
    <row r="1215" spans="1:10" x14ac:dyDescent="0.3">
      <c r="A1215">
        <v>59008</v>
      </c>
      <c r="B1215" t="s">
        <v>253</v>
      </c>
      <c r="C1215" t="s">
        <v>115</v>
      </c>
      <c r="D1215" t="s">
        <v>2900</v>
      </c>
      <c r="E1215">
        <v>350</v>
      </c>
      <c r="F1215">
        <v>4.3</v>
      </c>
      <c r="G1215">
        <v>20</v>
      </c>
      <c r="H1215" t="s">
        <v>2901</v>
      </c>
      <c r="I1215" t="s">
        <v>2902</v>
      </c>
      <c r="J1215">
        <v>44</v>
      </c>
    </row>
    <row r="1216" spans="1:10" x14ac:dyDescent="0.3">
      <c r="A1216">
        <v>59141</v>
      </c>
      <c r="B1216" t="s">
        <v>156</v>
      </c>
      <c r="C1216" t="s">
        <v>11</v>
      </c>
      <c r="D1216" t="s">
        <v>1199</v>
      </c>
      <c r="E1216">
        <v>250</v>
      </c>
      <c r="F1216">
        <v>4.3</v>
      </c>
      <c r="G1216">
        <v>20</v>
      </c>
      <c r="H1216" t="s">
        <v>2903</v>
      </c>
      <c r="I1216" t="s">
        <v>2904</v>
      </c>
      <c r="J1216">
        <v>38</v>
      </c>
    </row>
    <row r="1217" spans="1:10" x14ac:dyDescent="0.3">
      <c r="A1217">
        <v>59439</v>
      </c>
      <c r="B1217" t="s">
        <v>2353</v>
      </c>
      <c r="C1217" t="s">
        <v>2068</v>
      </c>
      <c r="D1217" t="s">
        <v>2905</v>
      </c>
      <c r="E1217">
        <v>300</v>
      </c>
      <c r="F1217">
        <v>4.4000000000000004</v>
      </c>
      <c r="G1217">
        <v>20</v>
      </c>
      <c r="H1217" t="s">
        <v>391</v>
      </c>
      <c r="I1217" t="s">
        <v>2906</v>
      </c>
      <c r="J1217">
        <v>24</v>
      </c>
    </row>
    <row r="1218" spans="1:10" x14ac:dyDescent="0.3">
      <c r="A1218">
        <v>59550</v>
      </c>
      <c r="B1218" t="s">
        <v>532</v>
      </c>
      <c r="C1218" t="s">
        <v>463</v>
      </c>
      <c r="D1218" t="s">
        <v>2907</v>
      </c>
      <c r="E1218">
        <v>200</v>
      </c>
      <c r="F1218">
        <v>4.7</v>
      </c>
      <c r="G1218">
        <v>100</v>
      </c>
      <c r="H1218" t="s">
        <v>2908</v>
      </c>
      <c r="I1218" t="s">
        <v>532</v>
      </c>
      <c r="J1218">
        <v>44</v>
      </c>
    </row>
    <row r="1219" spans="1:10" x14ac:dyDescent="0.3">
      <c r="A1219">
        <v>59555</v>
      </c>
      <c r="B1219" t="s">
        <v>679</v>
      </c>
      <c r="C1219" t="s">
        <v>463</v>
      </c>
      <c r="D1219" t="s">
        <v>2907</v>
      </c>
      <c r="E1219">
        <v>400</v>
      </c>
      <c r="F1219">
        <v>4.7</v>
      </c>
      <c r="G1219">
        <v>500</v>
      </c>
      <c r="H1219" t="s">
        <v>2908</v>
      </c>
      <c r="I1219" t="s">
        <v>1029</v>
      </c>
      <c r="J1219">
        <v>58</v>
      </c>
    </row>
    <row r="1220" spans="1:10" x14ac:dyDescent="0.3">
      <c r="A1220">
        <v>59662</v>
      </c>
      <c r="B1220" t="s">
        <v>2909</v>
      </c>
      <c r="C1220" t="s">
        <v>2068</v>
      </c>
      <c r="D1220" t="s">
        <v>2910</v>
      </c>
      <c r="E1220">
        <v>600</v>
      </c>
      <c r="F1220">
        <v>2.9</v>
      </c>
      <c r="G1220">
        <v>80</v>
      </c>
      <c r="H1220" t="s">
        <v>2041</v>
      </c>
      <c r="I1220" t="s">
        <v>2911</v>
      </c>
      <c r="J1220">
        <v>48</v>
      </c>
    </row>
    <row r="1221" spans="1:10" x14ac:dyDescent="0.3">
      <c r="A1221">
        <v>59771</v>
      </c>
      <c r="B1221" t="s">
        <v>90</v>
      </c>
      <c r="C1221" t="s">
        <v>91</v>
      </c>
      <c r="D1221" t="s">
        <v>2912</v>
      </c>
      <c r="E1221">
        <v>350</v>
      </c>
      <c r="F1221">
        <v>2.9</v>
      </c>
      <c r="G1221">
        <v>80</v>
      </c>
      <c r="H1221" t="s">
        <v>2913</v>
      </c>
      <c r="I1221" t="s">
        <v>828</v>
      </c>
      <c r="J1221">
        <v>54</v>
      </c>
    </row>
    <row r="1222" spans="1:10" x14ac:dyDescent="0.3">
      <c r="A1222">
        <v>59810</v>
      </c>
      <c r="B1222" t="s">
        <v>2914</v>
      </c>
      <c r="C1222" t="s">
        <v>189</v>
      </c>
      <c r="D1222" t="s">
        <v>2915</v>
      </c>
      <c r="E1222">
        <v>900</v>
      </c>
      <c r="F1222">
        <v>4.0999999999999996</v>
      </c>
      <c r="G1222">
        <v>20</v>
      </c>
      <c r="H1222" t="s">
        <v>2916</v>
      </c>
      <c r="I1222" t="s">
        <v>2917</v>
      </c>
      <c r="J1222">
        <v>80</v>
      </c>
    </row>
    <row r="1223" spans="1:10" x14ac:dyDescent="0.3">
      <c r="A1223">
        <v>59815</v>
      </c>
      <c r="B1223" t="s">
        <v>319</v>
      </c>
      <c r="C1223" t="s">
        <v>189</v>
      </c>
      <c r="D1223" t="s">
        <v>2918</v>
      </c>
      <c r="E1223">
        <v>300</v>
      </c>
      <c r="F1223">
        <v>2.9</v>
      </c>
      <c r="G1223">
        <v>80</v>
      </c>
      <c r="H1223" t="s">
        <v>2919</v>
      </c>
      <c r="I1223" t="s">
        <v>2920</v>
      </c>
      <c r="J1223">
        <v>75</v>
      </c>
    </row>
    <row r="1224" spans="1:10" x14ac:dyDescent="0.3">
      <c r="A1224">
        <v>59864</v>
      </c>
      <c r="B1224" t="s">
        <v>612</v>
      </c>
      <c r="C1224" t="s">
        <v>463</v>
      </c>
      <c r="D1224" t="s">
        <v>2921</v>
      </c>
      <c r="E1224">
        <v>400</v>
      </c>
      <c r="F1224">
        <v>3.9</v>
      </c>
      <c r="G1224">
        <v>500</v>
      </c>
      <c r="H1224" t="s">
        <v>2922</v>
      </c>
      <c r="I1224" t="s">
        <v>891</v>
      </c>
      <c r="J1224">
        <v>45</v>
      </c>
    </row>
    <row r="1225" spans="1:10" x14ac:dyDescent="0.3">
      <c r="A1225">
        <v>59971</v>
      </c>
      <c r="B1225" t="s">
        <v>734</v>
      </c>
      <c r="C1225" t="s">
        <v>463</v>
      </c>
      <c r="D1225" t="s">
        <v>2923</v>
      </c>
      <c r="E1225">
        <v>400</v>
      </c>
      <c r="F1225">
        <v>4.3</v>
      </c>
      <c r="G1225">
        <v>100</v>
      </c>
      <c r="H1225" t="s">
        <v>2924</v>
      </c>
      <c r="I1225" t="s">
        <v>734</v>
      </c>
      <c r="J1225">
        <v>70</v>
      </c>
    </row>
    <row r="1226" spans="1:10" x14ac:dyDescent="0.3">
      <c r="A1226">
        <v>60071</v>
      </c>
      <c r="B1226" t="s">
        <v>2244</v>
      </c>
      <c r="C1226" t="s">
        <v>68</v>
      </c>
      <c r="D1226" t="s">
        <v>2925</v>
      </c>
      <c r="E1226">
        <v>400</v>
      </c>
      <c r="F1226">
        <v>4.2</v>
      </c>
      <c r="G1226">
        <v>100</v>
      </c>
      <c r="H1226" t="s">
        <v>2926</v>
      </c>
      <c r="I1226" t="s">
        <v>2927</v>
      </c>
      <c r="J1226">
        <v>38</v>
      </c>
    </row>
    <row r="1227" spans="1:10" x14ac:dyDescent="0.3">
      <c r="A1227">
        <v>60074</v>
      </c>
      <c r="B1227" t="s">
        <v>505</v>
      </c>
      <c r="C1227" t="s">
        <v>91</v>
      </c>
      <c r="D1227" t="s">
        <v>2928</v>
      </c>
      <c r="E1227">
        <v>300</v>
      </c>
      <c r="F1227">
        <v>4.2</v>
      </c>
      <c r="G1227">
        <v>20</v>
      </c>
      <c r="H1227" t="s">
        <v>19</v>
      </c>
      <c r="I1227" t="s">
        <v>505</v>
      </c>
      <c r="J1227">
        <v>36</v>
      </c>
    </row>
    <row r="1228" spans="1:10" x14ac:dyDescent="0.3">
      <c r="A1228">
        <v>60104</v>
      </c>
      <c r="B1228" t="s">
        <v>1085</v>
      </c>
      <c r="C1228" t="s">
        <v>91</v>
      </c>
      <c r="D1228" t="s">
        <v>2929</v>
      </c>
      <c r="E1228">
        <v>150</v>
      </c>
      <c r="F1228">
        <v>4.3</v>
      </c>
      <c r="G1228">
        <v>20</v>
      </c>
      <c r="H1228" t="s">
        <v>695</v>
      </c>
      <c r="I1228" t="s">
        <v>505</v>
      </c>
      <c r="J1228">
        <v>34</v>
      </c>
    </row>
    <row r="1229" spans="1:10" x14ac:dyDescent="0.3">
      <c r="A1229">
        <v>60152</v>
      </c>
      <c r="B1229" t="s">
        <v>760</v>
      </c>
      <c r="C1229" t="s">
        <v>383</v>
      </c>
      <c r="D1229" t="s">
        <v>2930</v>
      </c>
      <c r="E1229">
        <v>150</v>
      </c>
      <c r="F1229">
        <v>3.6</v>
      </c>
      <c r="G1229">
        <v>20</v>
      </c>
      <c r="H1229" t="s">
        <v>2931</v>
      </c>
      <c r="I1229" t="s">
        <v>686</v>
      </c>
      <c r="J1229">
        <v>50</v>
      </c>
    </row>
    <row r="1230" spans="1:10" x14ac:dyDescent="0.3">
      <c r="A1230">
        <v>60214</v>
      </c>
      <c r="B1230" t="s">
        <v>2861</v>
      </c>
      <c r="C1230" t="s">
        <v>68</v>
      </c>
      <c r="D1230" t="s">
        <v>2932</v>
      </c>
      <c r="E1230">
        <v>300</v>
      </c>
      <c r="F1230">
        <v>3.2</v>
      </c>
      <c r="G1230">
        <v>100</v>
      </c>
      <c r="H1230" t="s">
        <v>270</v>
      </c>
      <c r="I1230" t="s">
        <v>2933</v>
      </c>
      <c r="J1230">
        <v>35</v>
      </c>
    </row>
    <row r="1231" spans="1:10" x14ac:dyDescent="0.3">
      <c r="A1231">
        <v>60303</v>
      </c>
      <c r="B1231" t="s">
        <v>315</v>
      </c>
      <c r="C1231" t="s">
        <v>189</v>
      </c>
      <c r="D1231" t="s">
        <v>2934</v>
      </c>
      <c r="E1231">
        <v>350</v>
      </c>
      <c r="F1231">
        <v>4.0999999999999996</v>
      </c>
      <c r="G1231">
        <v>100</v>
      </c>
      <c r="H1231" t="s">
        <v>2299</v>
      </c>
      <c r="I1231" t="s">
        <v>314</v>
      </c>
      <c r="J1231">
        <v>63</v>
      </c>
    </row>
    <row r="1232" spans="1:10" x14ac:dyDescent="0.3">
      <c r="A1232">
        <v>60323</v>
      </c>
      <c r="B1232" t="s">
        <v>2092</v>
      </c>
      <c r="C1232" t="s">
        <v>2068</v>
      </c>
      <c r="D1232" t="s">
        <v>2935</v>
      </c>
      <c r="E1232">
        <v>550</v>
      </c>
      <c r="F1232">
        <v>4.2</v>
      </c>
      <c r="G1232">
        <v>100</v>
      </c>
      <c r="H1232" t="s">
        <v>2936</v>
      </c>
      <c r="I1232" t="s">
        <v>2092</v>
      </c>
      <c r="J1232">
        <v>47</v>
      </c>
    </row>
    <row r="1233" spans="1:10" x14ac:dyDescent="0.3">
      <c r="A1233">
        <v>60347</v>
      </c>
      <c r="B1233" t="s">
        <v>541</v>
      </c>
      <c r="C1233" t="s">
        <v>463</v>
      </c>
      <c r="D1233" t="s">
        <v>2937</v>
      </c>
      <c r="E1233">
        <v>300</v>
      </c>
      <c r="F1233">
        <v>2.9</v>
      </c>
      <c r="G1233">
        <v>80</v>
      </c>
      <c r="H1233" t="s">
        <v>2938</v>
      </c>
      <c r="I1233" t="s">
        <v>541</v>
      </c>
      <c r="J1233">
        <v>55</v>
      </c>
    </row>
    <row r="1234" spans="1:10" x14ac:dyDescent="0.3">
      <c r="A1234">
        <v>60357</v>
      </c>
      <c r="B1234" t="s">
        <v>2939</v>
      </c>
      <c r="C1234" t="s">
        <v>383</v>
      </c>
      <c r="D1234" t="s">
        <v>2940</v>
      </c>
      <c r="E1234">
        <v>300</v>
      </c>
      <c r="F1234">
        <v>4.2</v>
      </c>
      <c r="G1234">
        <v>500</v>
      </c>
      <c r="H1234" t="s">
        <v>2447</v>
      </c>
      <c r="I1234" t="s">
        <v>2941</v>
      </c>
      <c r="J1234">
        <v>70</v>
      </c>
    </row>
    <row r="1235" spans="1:10" x14ac:dyDescent="0.3">
      <c r="A1235">
        <v>60471</v>
      </c>
      <c r="B1235" t="s">
        <v>2942</v>
      </c>
      <c r="C1235" t="s">
        <v>383</v>
      </c>
      <c r="D1235" t="s">
        <v>2382</v>
      </c>
      <c r="E1235">
        <v>200</v>
      </c>
      <c r="F1235">
        <v>3.6</v>
      </c>
      <c r="G1235">
        <v>20</v>
      </c>
      <c r="H1235" t="s">
        <v>2341</v>
      </c>
      <c r="I1235" t="s">
        <v>2943</v>
      </c>
      <c r="J1235">
        <v>75</v>
      </c>
    </row>
    <row r="1236" spans="1:10" x14ac:dyDescent="0.3">
      <c r="A1236">
        <v>60555</v>
      </c>
      <c r="B1236" t="s">
        <v>193</v>
      </c>
      <c r="C1236" t="s">
        <v>189</v>
      </c>
      <c r="D1236" t="s">
        <v>2944</v>
      </c>
      <c r="E1236">
        <v>800</v>
      </c>
      <c r="F1236">
        <v>2.9</v>
      </c>
      <c r="G1236">
        <v>80</v>
      </c>
      <c r="H1236" t="s">
        <v>862</v>
      </c>
      <c r="I1236" t="s">
        <v>2945</v>
      </c>
      <c r="J1236">
        <v>70</v>
      </c>
    </row>
    <row r="1237" spans="1:10" x14ac:dyDescent="0.3">
      <c r="A1237">
        <v>60731</v>
      </c>
      <c r="B1237" t="s">
        <v>90</v>
      </c>
      <c r="C1237" t="s">
        <v>91</v>
      </c>
      <c r="D1237" t="s">
        <v>2946</v>
      </c>
      <c r="E1237">
        <v>550</v>
      </c>
      <c r="F1237">
        <v>3.9</v>
      </c>
      <c r="G1237">
        <v>20</v>
      </c>
      <c r="H1237" t="s">
        <v>2056</v>
      </c>
      <c r="I1237" t="s">
        <v>828</v>
      </c>
      <c r="J1237">
        <v>56</v>
      </c>
    </row>
    <row r="1238" spans="1:10" x14ac:dyDescent="0.3">
      <c r="A1238">
        <v>60794</v>
      </c>
      <c r="B1238" t="s">
        <v>276</v>
      </c>
      <c r="C1238" t="s">
        <v>115</v>
      </c>
      <c r="D1238" t="s">
        <v>2947</v>
      </c>
      <c r="E1238">
        <v>300</v>
      </c>
      <c r="F1238">
        <v>4.3</v>
      </c>
      <c r="G1238">
        <v>1000</v>
      </c>
      <c r="H1238" t="s">
        <v>1870</v>
      </c>
      <c r="I1238" t="s">
        <v>276</v>
      </c>
      <c r="J1238">
        <v>50</v>
      </c>
    </row>
    <row r="1239" spans="1:10" x14ac:dyDescent="0.3">
      <c r="A1239">
        <v>61000</v>
      </c>
      <c r="B1239" t="s">
        <v>462</v>
      </c>
      <c r="C1239" t="s">
        <v>463</v>
      </c>
      <c r="D1239" t="s">
        <v>2948</v>
      </c>
      <c r="E1239">
        <v>200</v>
      </c>
      <c r="F1239">
        <v>3.9</v>
      </c>
      <c r="G1239">
        <v>100</v>
      </c>
      <c r="H1239" t="s">
        <v>2949</v>
      </c>
      <c r="I1239" t="s">
        <v>537</v>
      </c>
      <c r="J1239">
        <v>60</v>
      </c>
    </row>
    <row r="1240" spans="1:10" x14ac:dyDescent="0.3">
      <c r="A1240">
        <v>61005</v>
      </c>
      <c r="B1240" t="s">
        <v>2058</v>
      </c>
      <c r="C1240" t="s">
        <v>189</v>
      </c>
      <c r="D1240" t="s">
        <v>2950</v>
      </c>
      <c r="E1240">
        <v>300</v>
      </c>
      <c r="F1240">
        <v>4.0999999999999996</v>
      </c>
      <c r="G1240">
        <v>50</v>
      </c>
      <c r="H1240" t="s">
        <v>2951</v>
      </c>
      <c r="I1240" t="s">
        <v>2952</v>
      </c>
      <c r="J1240">
        <v>97</v>
      </c>
    </row>
    <row r="1241" spans="1:10" x14ac:dyDescent="0.3">
      <c r="A1241">
        <v>61028</v>
      </c>
      <c r="B1241" t="s">
        <v>1136</v>
      </c>
      <c r="C1241" t="s">
        <v>383</v>
      </c>
      <c r="D1241" t="s">
        <v>2953</v>
      </c>
      <c r="E1241">
        <v>250</v>
      </c>
      <c r="F1241">
        <v>3.8</v>
      </c>
      <c r="G1241">
        <v>50</v>
      </c>
      <c r="H1241" t="s">
        <v>2954</v>
      </c>
      <c r="I1241" t="s">
        <v>2955</v>
      </c>
      <c r="J1241">
        <v>71</v>
      </c>
    </row>
    <row r="1242" spans="1:10" x14ac:dyDescent="0.3">
      <c r="A1242">
        <v>61115</v>
      </c>
      <c r="B1242" t="s">
        <v>379</v>
      </c>
      <c r="C1242" t="s">
        <v>91</v>
      </c>
      <c r="D1242" t="s">
        <v>2956</v>
      </c>
      <c r="E1242">
        <v>800</v>
      </c>
      <c r="F1242">
        <v>4.2</v>
      </c>
      <c r="G1242">
        <v>50</v>
      </c>
      <c r="H1242" t="s">
        <v>2957</v>
      </c>
      <c r="I1242" t="s">
        <v>379</v>
      </c>
      <c r="J1242">
        <v>42</v>
      </c>
    </row>
    <row r="1243" spans="1:10" x14ac:dyDescent="0.3">
      <c r="A1243">
        <v>61128</v>
      </c>
      <c r="B1243" t="s">
        <v>1274</v>
      </c>
      <c r="C1243" t="s">
        <v>91</v>
      </c>
      <c r="D1243" t="s">
        <v>2958</v>
      </c>
      <c r="E1243">
        <v>700</v>
      </c>
      <c r="F1243">
        <v>4.4000000000000004</v>
      </c>
      <c r="G1243">
        <v>100</v>
      </c>
      <c r="H1243" t="s">
        <v>2959</v>
      </c>
      <c r="I1243" t="s">
        <v>864</v>
      </c>
      <c r="J1243">
        <v>43</v>
      </c>
    </row>
    <row r="1244" spans="1:10" x14ac:dyDescent="0.3">
      <c r="A1244">
        <v>61196</v>
      </c>
      <c r="B1244" t="s">
        <v>839</v>
      </c>
      <c r="C1244" t="s">
        <v>115</v>
      </c>
      <c r="D1244" t="s">
        <v>2960</v>
      </c>
      <c r="E1244">
        <v>250</v>
      </c>
      <c r="F1244">
        <v>2.9</v>
      </c>
      <c r="G1244">
        <v>80</v>
      </c>
      <c r="H1244" t="s">
        <v>2961</v>
      </c>
      <c r="I1244" t="s">
        <v>2962</v>
      </c>
      <c r="J1244">
        <v>52</v>
      </c>
    </row>
    <row r="1245" spans="1:10" x14ac:dyDescent="0.3">
      <c r="A1245">
        <v>61238</v>
      </c>
      <c r="B1245" t="s">
        <v>382</v>
      </c>
      <c r="C1245" t="s">
        <v>383</v>
      </c>
      <c r="D1245" t="s">
        <v>2963</v>
      </c>
      <c r="E1245">
        <v>300</v>
      </c>
      <c r="F1245">
        <v>3.9</v>
      </c>
      <c r="G1245">
        <v>100</v>
      </c>
      <c r="H1245" t="s">
        <v>2964</v>
      </c>
      <c r="I1245" t="s">
        <v>382</v>
      </c>
      <c r="J1245">
        <v>46</v>
      </c>
    </row>
    <row r="1246" spans="1:10" x14ac:dyDescent="0.3">
      <c r="A1246">
        <v>61290</v>
      </c>
      <c r="B1246" t="s">
        <v>1136</v>
      </c>
      <c r="C1246" t="s">
        <v>383</v>
      </c>
      <c r="D1246" t="s">
        <v>2965</v>
      </c>
      <c r="E1246">
        <v>250</v>
      </c>
      <c r="F1246">
        <v>2.9</v>
      </c>
      <c r="G1246">
        <v>80</v>
      </c>
      <c r="H1246" t="s">
        <v>2966</v>
      </c>
      <c r="I1246" t="s">
        <v>382</v>
      </c>
      <c r="J1246">
        <v>78</v>
      </c>
    </row>
    <row r="1247" spans="1:10" x14ac:dyDescent="0.3">
      <c r="A1247">
        <v>61315</v>
      </c>
      <c r="B1247" t="s">
        <v>83</v>
      </c>
      <c r="C1247" t="s">
        <v>68</v>
      </c>
      <c r="D1247" t="s">
        <v>2495</v>
      </c>
      <c r="E1247">
        <v>150</v>
      </c>
      <c r="F1247">
        <v>4.2</v>
      </c>
      <c r="G1247">
        <v>500</v>
      </c>
      <c r="H1247" t="s">
        <v>2496</v>
      </c>
      <c r="I1247" t="s">
        <v>2967</v>
      </c>
      <c r="J1247">
        <v>57</v>
      </c>
    </row>
    <row r="1248" spans="1:10" x14ac:dyDescent="0.3">
      <c r="A1248">
        <v>61561</v>
      </c>
      <c r="B1248" t="s">
        <v>1158</v>
      </c>
      <c r="C1248" t="s">
        <v>463</v>
      </c>
      <c r="D1248" t="s">
        <v>2968</v>
      </c>
      <c r="E1248">
        <v>200</v>
      </c>
      <c r="F1248">
        <v>3.7</v>
      </c>
      <c r="G1248">
        <v>50</v>
      </c>
      <c r="H1248" t="s">
        <v>1193</v>
      </c>
      <c r="I1248" t="s">
        <v>156</v>
      </c>
      <c r="J1248">
        <v>71</v>
      </c>
    </row>
    <row r="1249" spans="1:10" x14ac:dyDescent="0.3">
      <c r="A1249">
        <v>61597</v>
      </c>
      <c r="B1249" t="s">
        <v>1849</v>
      </c>
      <c r="C1249" t="s">
        <v>11</v>
      </c>
      <c r="D1249" t="s">
        <v>2969</v>
      </c>
      <c r="E1249">
        <v>500</v>
      </c>
      <c r="F1249">
        <v>4.3</v>
      </c>
      <c r="G1249">
        <v>100</v>
      </c>
      <c r="H1249" t="s">
        <v>2970</v>
      </c>
      <c r="I1249" t="s">
        <v>2233</v>
      </c>
      <c r="J1249">
        <v>54</v>
      </c>
    </row>
    <row r="1250" spans="1:10" x14ac:dyDescent="0.3">
      <c r="A1250">
        <v>61607</v>
      </c>
      <c r="B1250" t="s">
        <v>193</v>
      </c>
      <c r="C1250" t="s">
        <v>189</v>
      </c>
      <c r="D1250" t="s">
        <v>2971</v>
      </c>
      <c r="E1250">
        <v>300</v>
      </c>
      <c r="F1250">
        <v>4</v>
      </c>
      <c r="G1250">
        <v>100</v>
      </c>
      <c r="H1250" t="s">
        <v>2972</v>
      </c>
      <c r="I1250" t="s">
        <v>2973</v>
      </c>
      <c r="J1250">
        <v>65</v>
      </c>
    </row>
    <row r="1251" spans="1:10" x14ac:dyDescent="0.3">
      <c r="A1251">
        <v>61790</v>
      </c>
      <c r="B1251" t="s">
        <v>10</v>
      </c>
      <c r="C1251" t="s">
        <v>11</v>
      </c>
      <c r="D1251" t="s">
        <v>2974</v>
      </c>
      <c r="E1251">
        <v>350</v>
      </c>
      <c r="F1251">
        <v>4</v>
      </c>
      <c r="G1251">
        <v>500</v>
      </c>
      <c r="H1251" t="s">
        <v>2975</v>
      </c>
      <c r="I1251" t="s">
        <v>10</v>
      </c>
      <c r="J1251">
        <v>55</v>
      </c>
    </row>
    <row r="1252" spans="1:10" x14ac:dyDescent="0.3">
      <c r="A1252">
        <v>61834</v>
      </c>
      <c r="B1252" t="s">
        <v>2067</v>
      </c>
      <c r="C1252" t="s">
        <v>2068</v>
      </c>
      <c r="D1252" t="s">
        <v>2976</v>
      </c>
      <c r="E1252">
        <v>450</v>
      </c>
      <c r="F1252">
        <v>4.4000000000000004</v>
      </c>
      <c r="G1252">
        <v>20</v>
      </c>
      <c r="H1252" t="s">
        <v>2977</v>
      </c>
      <c r="I1252" t="s">
        <v>2067</v>
      </c>
      <c r="J1252">
        <v>40</v>
      </c>
    </row>
    <row r="1253" spans="1:10" x14ac:dyDescent="0.3">
      <c r="A1253">
        <v>61910</v>
      </c>
      <c r="B1253" t="s">
        <v>999</v>
      </c>
      <c r="C1253" t="s">
        <v>463</v>
      </c>
      <c r="D1253" t="s">
        <v>2978</v>
      </c>
      <c r="E1253">
        <v>300</v>
      </c>
      <c r="F1253">
        <v>4</v>
      </c>
      <c r="G1253">
        <v>20</v>
      </c>
      <c r="H1253" t="s">
        <v>2299</v>
      </c>
      <c r="I1253" t="s">
        <v>2502</v>
      </c>
      <c r="J1253">
        <v>37</v>
      </c>
    </row>
    <row r="1254" spans="1:10" x14ac:dyDescent="0.3">
      <c r="A1254">
        <v>61931</v>
      </c>
      <c r="B1254" t="s">
        <v>394</v>
      </c>
      <c r="C1254" t="s">
        <v>68</v>
      </c>
      <c r="D1254" t="s">
        <v>2979</v>
      </c>
      <c r="E1254">
        <v>300</v>
      </c>
      <c r="F1254">
        <v>4.0999999999999996</v>
      </c>
      <c r="G1254">
        <v>50</v>
      </c>
      <c r="H1254" t="s">
        <v>2383</v>
      </c>
      <c r="I1254" t="s">
        <v>1479</v>
      </c>
      <c r="J1254">
        <v>30</v>
      </c>
    </row>
    <row r="1255" spans="1:10" x14ac:dyDescent="0.3">
      <c r="A1255">
        <v>62231</v>
      </c>
      <c r="B1255" t="s">
        <v>253</v>
      </c>
      <c r="C1255" t="s">
        <v>115</v>
      </c>
      <c r="D1255" t="s">
        <v>2980</v>
      </c>
      <c r="E1255">
        <v>300</v>
      </c>
      <c r="F1255">
        <v>4.3</v>
      </c>
      <c r="G1255">
        <v>20</v>
      </c>
      <c r="H1255" t="s">
        <v>131</v>
      </c>
      <c r="I1255" t="s">
        <v>1702</v>
      </c>
      <c r="J1255">
        <v>33</v>
      </c>
    </row>
    <row r="1256" spans="1:10" x14ac:dyDescent="0.3">
      <c r="A1256">
        <v>62267</v>
      </c>
      <c r="B1256" t="s">
        <v>276</v>
      </c>
      <c r="C1256" t="s">
        <v>115</v>
      </c>
      <c r="D1256" t="s">
        <v>2981</v>
      </c>
      <c r="E1256">
        <v>200</v>
      </c>
      <c r="F1256">
        <v>3.9</v>
      </c>
      <c r="G1256">
        <v>50</v>
      </c>
      <c r="H1256" t="s">
        <v>355</v>
      </c>
      <c r="I1256" t="s">
        <v>2982</v>
      </c>
      <c r="J1256">
        <v>76</v>
      </c>
    </row>
    <row r="1257" spans="1:10" x14ac:dyDescent="0.3">
      <c r="A1257">
        <v>62408</v>
      </c>
      <c r="B1257" t="s">
        <v>276</v>
      </c>
      <c r="C1257" t="s">
        <v>115</v>
      </c>
      <c r="D1257" t="s">
        <v>2983</v>
      </c>
      <c r="E1257">
        <v>200</v>
      </c>
      <c r="F1257">
        <v>4.2</v>
      </c>
      <c r="G1257">
        <v>500</v>
      </c>
      <c r="H1257" t="s">
        <v>184</v>
      </c>
      <c r="I1257" t="s">
        <v>350</v>
      </c>
      <c r="J1257">
        <v>51</v>
      </c>
    </row>
    <row r="1258" spans="1:10" x14ac:dyDescent="0.3">
      <c r="A1258">
        <v>62456</v>
      </c>
      <c r="B1258" t="s">
        <v>341</v>
      </c>
      <c r="C1258" t="s">
        <v>68</v>
      </c>
      <c r="D1258" t="s">
        <v>2984</v>
      </c>
      <c r="E1258">
        <v>300</v>
      </c>
      <c r="F1258">
        <v>4</v>
      </c>
      <c r="G1258">
        <v>100</v>
      </c>
      <c r="H1258" t="s">
        <v>617</v>
      </c>
      <c r="I1258" t="s">
        <v>2985</v>
      </c>
      <c r="J1258">
        <v>44</v>
      </c>
    </row>
    <row r="1259" spans="1:10" x14ac:dyDescent="0.3">
      <c r="A1259">
        <v>62482</v>
      </c>
      <c r="B1259" t="s">
        <v>2067</v>
      </c>
      <c r="C1259" t="s">
        <v>2068</v>
      </c>
      <c r="D1259" t="s">
        <v>2986</v>
      </c>
      <c r="E1259">
        <v>250</v>
      </c>
      <c r="F1259">
        <v>4.0999999999999996</v>
      </c>
      <c r="G1259">
        <v>20</v>
      </c>
      <c r="H1259" t="s">
        <v>695</v>
      </c>
      <c r="I1259" t="s">
        <v>2987</v>
      </c>
      <c r="J1259">
        <v>35</v>
      </c>
    </row>
    <row r="1260" spans="1:10" x14ac:dyDescent="0.3">
      <c r="A1260">
        <v>62509</v>
      </c>
      <c r="B1260" t="s">
        <v>83</v>
      </c>
      <c r="C1260" t="s">
        <v>68</v>
      </c>
      <c r="D1260" t="s">
        <v>2988</v>
      </c>
      <c r="E1260">
        <v>600</v>
      </c>
      <c r="F1260">
        <v>4.0999999999999996</v>
      </c>
      <c r="G1260">
        <v>100</v>
      </c>
      <c r="H1260" t="s">
        <v>448</v>
      </c>
      <c r="I1260" t="s">
        <v>2989</v>
      </c>
      <c r="J1260">
        <v>52</v>
      </c>
    </row>
    <row r="1261" spans="1:10" x14ac:dyDescent="0.3">
      <c r="A1261">
        <v>62557</v>
      </c>
      <c r="B1261" t="s">
        <v>253</v>
      </c>
      <c r="C1261" t="s">
        <v>115</v>
      </c>
      <c r="D1261" t="s">
        <v>1100</v>
      </c>
      <c r="E1261">
        <v>1000</v>
      </c>
      <c r="F1261">
        <v>2.9</v>
      </c>
      <c r="G1261">
        <v>80</v>
      </c>
      <c r="H1261" t="s">
        <v>967</v>
      </c>
      <c r="I1261" t="s">
        <v>2990</v>
      </c>
      <c r="J1261">
        <v>59</v>
      </c>
    </row>
    <row r="1262" spans="1:10" x14ac:dyDescent="0.3">
      <c r="A1262">
        <v>62679</v>
      </c>
      <c r="B1262" t="s">
        <v>734</v>
      </c>
      <c r="C1262" t="s">
        <v>463</v>
      </c>
      <c r="D1262" t="s">
        <v>2991</v>
      </c>
      <c r="E1262">
        <v>500</v>
      </c>
      <c r="F1262">
        <v>4.3</v>
      </c>
      <c r="G1262">
        <v>1000</v>
      </c>
      <c r="H1262" t="s">
        <v>355</v>
      </c>
      <c r="I1262" t="s">
        <v>2992</v>
      </c>
      <c r="J1262">
        <v>58</v>
      </c>
    </row>
    <row r="1263" spans="1:10" x14ac:dyDescent="0.3">
      <c r="A1263">
        <v>62695</v>
      </c>
      <c r="B1263" t="s">
        <v>1186</v>
      </c>
      <c r="C1263" t="s">
        <v>91</v>
      </c>
      <c r="D1263" t="s">
        <v>2993</v>
      </c>
      <c r="E1263">
        <v>1000</v>
      </c>
      <c r="F1263">
        <v>4.3</v>
      </c>
      <c r="G1263">
        <v>20</v>
      </c>
      <c r="H1263" t="s">
        <v>2994</v>
      </c>
      <c r="I1263" t="s">
        <v>1186</v>
      </c>
      <c r="J1263">
        <v>40</v>
      </c>
    </row>
    <row r="1264" spans="1:10" x14ac:dyDescent="0.3">
      <c r="A1264">
        <v>62758</v>
      </c>
      <c r="B1264" t="s">
        <v>63</v>
      </c>
      <c r="C1264" t="s">
        <v>11</v>
      </c>
      <c r="D1264" t="s">
        <v>2995</v>
      </c>
      <c r="E1264">
        <v>300</v>
      </c>
      <c r="F1264">
        <v>4.0999999999999996</v>
      </c>
      <c r="G1264">
        <v>100</v>
      </c>
      <c r="H1264" t="s">
        <v>2996</v>
      </c>
      <c r="I1264" t="s">
        <v>63</v>
      </c>
      <c r="J1264">
        <v>55</v>
      </c>
    </row>
    <row r="1265" spans="1:10" x14ac:dyDescent="0.3">
      <c r="A1265">
        <v>62836</v>
      </c>
      <c r="B1265" t="s">
        <v>2997</v>
      </c>
      <c r="C1265" t="s">
        <v>91</v>
      </c>
      <c r="D1265" t="s">
        <v>2998</v>
      </c>
      <c r="E1265">
        <v>250</v>
      </c>
      <c r="F1265">
        <v>3.2</v>
      </c>
      <c r="G1265">
        <v>20</v>
      </c>
      <c r="H1265" t="s">
        <v>2999</v>
      </c>
      <c r="I1265" t="s">
        <v>2454</v>
      </c>
      <c r="J1265">
        <v>57</v>
      </c>
    </row>
    <row r="1266" spans="1:10" x14ac:dyDescent="0.3">
      <c r="A1266">
        <v>62876</v>
      </c>
      <c r="B1266" t="s">
        <v>745</v>
      </c>
      <c r="C1266" t="s">
        <v>383</v>
      </c>
      <c r="D1266" t="s">
        <v>3000</v>
      </c>
      <c r="E1266">
        <v>200</v>
      </c>
      <c r="F1266">
        <v>4.0999999999999996</v>
      </c>
      <c r="G1266">
        <v>100</v>
      </c>
      <c r="H1266" t="s">
        <v>3001</v>
      </c>
      <c r="I1266" t="s">
        <v>763</v>
      </c>
      <c r="J1266">
        <v>40</v>
      </c>
    </row>
    <row r="1267" spans="1:10" x14ac:dyDescent="0.3">
      <c r="A1267">
        <v>62894</v>
      </c>
      <c r="B1267" t="s">
        <v>505</v>
      </c>
      <c r="C1267" t="s">
        <v>91</v>
      </c>
      <c r="D1267" t="s">
        <v>3002</v>
      </c>
      <c r="E1267">
        <v>200</v>
      </c>
      <c r="F1267">
        <v>4.2</v>
      </c>
      <c r="G1267">
        <v>100</v>
      </c>
      <c r="H1267" t="s">
        <v>3001</v>
      </c>
      <c r="I1267" t="s">
        <v>1085</v>
      </c>
      <c r="J1267">
        <v>37</v>
      </c>
    </row>
    <row r="1268" spans="1:10" x14ac:dyDescent="0.3">
      <c r="A1268">
        <v>62934</v>
      </c>
      <c r="B1268" t="s">
        <v>3003</v>
      </c>
      <c r="C1268" t="s">
        <v>115</v>
      </c>
      <c r="D1268" t="s">
        <v>3000</v>
      </c>
      <c r="E1268">
        <v>200</v>
      </c>
      <c r="F1268">
        <v>4.0999999999999996</v>
      </c>
      <c r="G1268">
        <v>100</v>
      </c>
      <c r="H1268" t="s">
        <v>3001</v>
      </c>
      <c r="I1268" t="s">
        <v>1219</v>
      </c>
      <c r="J1268">
        <v>31</v>
      </c>
    </row>
    <row r="1269" spans="1:10" x14ac:dyDescent="0.3">
      <c r="A1269">
        <v>62979</v>
      </c>
      <c r="B1269" t="s">
        <v>2076</v>
      </c>
      <c r="C1269" t="s">
        <v>2068</v>
      </c>
      <c r="D1269" t="s">
        <v>3000</v>
      </c>
      <c r="E1269">
        <v>200</v>
      </c>
      <c r="F1269">
        <v>4</v>
      </c>
      <c r="G1269">
        <v>100</v>
      </c>
      <c r="H1269" t="s">
        <v>3001</v>
      </c>
      <c r="I1269" t="s">
        <v>2160</v>
      </c>
      <c r="J1269">
        <v>35</v>
      </c>
    </row>
    <row r="1270" spans="1:10" x14ac:dyDescent="0.3">
      <c r="A1270">
        <v>63042</v>
      </c>
      <c r="B1270" t="s">
        <v>379</v>
      </c>
      <c r="C1270" t="s">
        <v>91</v>
      </c>
      <c r="D1270" t="s">
        <v>3004</v>
      </c>
      <c r="E1270">
        <v>900</v>
      </c>
      <c r="F1270">
        <v>2.9</v>
      </c>
      <c r="G1270">
        <v>80</v>
      </c>
      <c r="H1270" t="s">
        <v>3005</v>
      </c>
      <c r="I1270" t="s">
        <v>379</v>
      </c>
      <c r="J1270">
        <v>51</v>
      </c>
    </row>
    <row r="1271" spans="1:10" x14ac:dyDescent="0.3">
      <c r="A1271">
        <v>63048</v>
      </c>
      <c r="B1271" t="s">
        <v>46</v>
      </c>
      <c r="C1271" t="s">
        <v>11</v>
      </c>
      <c r="D1271" t="s">
        <v>3006</v>
      </c>
      <c r="E1271">
        <v>400</v>
      </c>
      <c r="F1271">
        <v>4.0999999999999996</v>
      </c>
      <c r="G1271">
        <v>1000</v>
      </c>
      <c r="H1271" t="s">
        <v>3007</v>
      </c>
      <c r="I1271" t="s">
        <v>3008</v>
      </c>
      <c r="J1271">
        <v>48</v>
      </c>
    </row>
    <row r="1272" spans="1:10" x14ac:dyDescent="0.3">
      <c r="A1272">
        <v>63049</v>
      </c>
      <c r="B1272" t="s">
        <v>261</v>
      </c>
      <c r="C1272" t="s">
        <v>115</v>
      </c>
      <c r="D1272" t="s">
        <v>3009</v>
      </c>
      <c r="E1272">
        <v>1000</v>
      </c>
      <c r="F1272">
        <v>2.9</v>
      </c>
      <c r="G1272">
        <v>80</v>
      </c>
      <c r="H1272" t="s">
        <v>131</v>
      </c>
      <c r="I1272" t="s">
        <v>433</v>
      </c>
      <c r="J1272">
        <v>58</v>
      </c>
    </row>
    <row r="1273" spans="1:10" x14ac:dyDescent="0.3">
      <c r="A1273">
        <v>63156</v>
      </c>
      <c r="B1273" t="s">
        <v>3010</v>
      </c>
      <c r="C1273" t="s">
        <v>463</v>
      </c>
      <c r="D1273" t="s">
        <v>3011</v>
      </c>
      <c r="E1273">
        <v>400</v>
      </c>
      <c r="F1273">
        <v>4.2</v>
      </c>
      <c r="G1273">
        <v>100</v>
      </c>
      <c r="H1273" t="s">
        <v>184</v>
      </c>
      <c r="I1273" t="s">
        <v>1855</v>
      </c>
      <c r="J1273">
        <v>48</v>
      </c>
    </row>
    <row r="1274" spans="1:10" x14ac:dyDescent="0.3">
      <c r="A1274">
        <v>63617</v>
      </c>
      <c r="B1274" t="s">
        <v>3012</v>
      </c>
      <c r="C1274" t="s">
        <v>189</v>
      </c>
      <c r="D1274" t="s">
        <v>3013</v>
      </c>
      <c r="E1274">
        <v>300</v>
      </c>
      <c r="F1274">
        <v>4.4000000000000004</v>
      </c>
      <c r="G1274">
        <v>50</v>
      </c>
      <c r="H1274" t="s">
        <v>1068</v>
      </c>
      <c r="I1274" t="s">
        <v>3014</v>
      </c>
      <c r="J1274">
        <v>73</v>
      </c>
    </row>
    <row r="1275" spans="1:10" x14ac:dyDescent="0.3">
      <c r="A1275">
        <v>63673</v>
      </c>
      <c r="B1275" t="s">
        <v>261</v>
      </c>
      <c r="C1275" t="s">
        <v>115</v>
      </c>
      <c r="D1275" t="s">
        <v>3015</v>
      </c>
      <c r="E1275">
        <v>400</v>
      </c>
      <c r="F1275">
        <v>4.2</v>
      </c>
      <c r="G1275">
        <v>20</v>
      </c>
      <c r="H1275" t="s">
        <v>3016</v>
      </c>
      <c r="I1275" t="s">
        <v>3017</v>
      </c>
      <c r="J1275">
        <v>66</v>
      </c>
    </row>
    <row r="1276" spans="1:10" x14ac:dyDescent="0.3">
      <c r="A1276">
        <v>63705</v>
      </c>
      <c r="B1276" t="s">
        <v>661</v>
      </c>
      <c r="C1276" t="s">
        <v>463</v>
      </c>
      <c r="D1276" t="s">
        <v>3018</v>
      </c>
      <c r="E1276">
        <v>500</v>
      </c>
      <c r="F1276">
        <v>4.3</v>
      </c>
      <c r="G1276">
        <v>100</v>
      </c>
      <c r="H1276" t="s">
        <v>3019</v>
      </c>
      <c r="I1276" t="s">
        <v>661</v>
      </c>
      <c r="J1276">
        <v>66</v>
      </c>
    </row>
    <row r="1277" spans="1:10" x14ac:dyDescent="0.3">
      <c r="A1277">
        <v>63891</v>
      </c>
      <c r="B1277" t="s">
        <v>341</v>
      </c>
      <c r="C1277" t="s">
        <v>68</v>
      </c>
      <c r="D1277" t="s">
        <v>3020</v>
      </c>
      <c r="E1277">
        <v>250</v>
      </c>
      <c r="F1277">
        <v>2.6</v>
      </c>
      <c r="G1277">
        <v>20</v>
      </c>
      <c r="H1277" t="s">
        <v>3021</v>
      </c>
      <c r="I1277" t="s">
        <v>3022</v>
      </c>
      <c r="J1277">
        <v>46</v>
      </c>
    </row>
    <row r="1278" spans="1:10" x14ac:dyDescent="0.3">
      <c r="A1278">
        <v>63957</v>
      </c>
      <c r="B1278" t="s">
        <v>10</v>
      </c>
      <c r="C1278" t="s">
        <v>11</v>
      </c>
      <c r="D1278" t="s">
        <v>3023</v>
      </c>
      <c r="E1278">
        <v>250</v>
      </c>
      <c r="F1278">
        <v>4.0999999999999996</v>
      </c>
      <c r="G1278">
        <v>1000</v>
      </c>
      <c r="H1278" t="s">
        <v>3024</v>
      </c>
      <c r="I1278" t="s">
        <v>3025</v>
      </c>
      <c r="J1278">
        <v>54</v>
      </c>
    </row>
    <row r="1279" spans="1:10" x14ac:dyDescent="0.3">
      <c r="A1279">
        <v>63960</v>
      </c>
      <c r="B1279" t="s">
        <v>1114</v>
      </c>
      <c r="C1279" t="s">
        <v>91</v>
      </c>
      <c r="D1279" t="s">
        <v>3026</v>
      </c>
      <c r="E1279">
        <v>400</v>
      </c>
      <c r="F1279">
        <v>4.2</v>
      </c>
      <c r="G1279">
        <v>100</v>
      </c>
      <c r="H1279" t="s">
        <v>1068</v>
      </c>
      <c r="I1279" t="s">
        <v>1274</v>
      </c>
      <c r="J1279">
        <v>46</v>
      </c>
    </row>
    <row r="1280" spans="1:10" x14ac:dyDescent="0.3">
      <c r="A1280">
        <v>64234</v>
      </c>
      <c r="B1280" t="s">
        <v>864</v>
      </c>
      <c r="C1280" t="s">
        <v>91</v>
      </c>
      <c r="D1280" t="s">
        <v>3027</v>
      </c>
      <c r="E1280">
        <v>200</v>
      </c>
      <c r="F1280">
        <v>3.9</v>
      </c>
      <c r="G1280">
        <v>50</v>
      </c>
      <c r="H1280" t="s">
        <v>1356</v>
      </c>
      <c r="I1280" t="s">
        <v>3028</v>
      </c>
      <c r="J1280">
        <v>46</v>
      </c>
    </row>
    <row r="1281" spans="1:10" x14ac:dyDescent="0.3">
      <c r="A1281">
        <v>64592</v>
      </c>
      <c r="B1281" t="s">
        <v>1274</v>
      </c>
      <c r="C1281" t="s">
        <v>91</v>
      </c>
      <c r="D1281" t="s">
        <v>3029</v>
      </c>
      <c r="E1281">
        <v>450</v>
      </c>
      <c r="F1281">
        <v>4.3</v>
      </c>
      <c r="G1281">
        <v>100</v>
      </c>
      <c r="H1281" t="s">
        <v>45</v>
      </c>
      <c r="I1281" t="s">
        <v>1274</v>
      </c>
      <c r="J1281">
        <v>39</v>
      </c>
    </row>
    <row r="1282" spans="1:10" x14ac:dyDescent="0.3">
      <c r="A1282">
        <v>64595</v>
      </c>
      <c r="B1282" t="s">
        <v>306</v>
      </c>
      <c r="C1282" t="s">
        <v>68</v>
      </c>
      <c r="D1282" t="s">
        <v>3030</v>
      </c>
      <c r="E1282">
        <v>300</v>
      </c>
      <c r="F1282">
        <v>3.7</v>
      </c>
      <c r="G1282">
        <v>500</v>
      </c>
      <c r="H1282" t="s">
        <v>2417</v>
      </c>
      <c r="I1282" t="s">
        <v>3031</v>
      </c>
      <c r="J1282">
        <v>33</v>
      </c>
    </row>
    <row r="1283" spans="1:10" x14ac:dyDescent="0.3">
      <c r="A1283">
        <v>64640</v>
      </c>
      <c r="B1283" t="s">
        <v>2068</v>
      </c>
      <c r="C1283" t="s">
        <v>2068</v>
      </c>
      <c r="D1283" t="s">
        <v>3032</v>
      </c>
      <c r="E1283">
        <v>200</v>
      </c>
      <c r="F1283">
        <v>3.6</v>
      </c>
      <c r="G1283">
        <v>20</v>
      </c>
      <c r="H1283" t="s">
        <v>1068</v>
      </c>
      <c r="I1283" t="s">
        <v>3033</v>
      </c>
      <c r="J1283">
        <v>39</v>
      </c>
    </row>
    <row r="1284" spans="1:10" x14ac:dyDescent="0.3">
      <c r="A1284">
        <v>64758</v>
      </c>
      <c r="B1284" t="s">
        <v>3034</v>
      </c>
      <c r="C1284" t="s">
        <v>2068</v>
      </c>
      <c r="D1284" t="s">
        <v>3035</v>
      </c>
      <c r="E1284">
        <v>650</v>
      </c>
      <c r="F1284">
        <v>4</v>
      </c>
      <c r="G1284">
        <v>500</v>
      </c>
      <c r="H1284" t="s">
        <v>1068</v>
      </c>
      <c r="I1284" t="s">
        <v>3036</v>
      </c>
      <c r="J1284">
        <v>40</v>
      </c>
    </row>
    <row r="1285" spans="1:10" x14ac:dyDescent="0.3">
      <c r="A1285">
        <v>64772</v>
      </c>
      <c r="B1285" t="s">
        <v>3037</v>
      </c>
      <c r="C1285" t="s">
        <v>2068</v>
      </c>
      <c r="D1285" t="s">
        <v>3038</v>
      </c>
      <c r="E1285">
        <v>700</v>
      </c>
      <c r="F1285">
        <v>3.8</v>
      </c>
      <c r="G1285">
        <v>100</v>
      </c>
      <c r="H1285" t="s">
        <v>1068</v>
      </c>
      <c r="I1285" t="s">
        <v>3039</v>
      </c>
      <c r="J1285">
        <v>46</v>
      </c>
    </row>
    <row r="1286" spans="1:10" x14ac:dyDescent="0.3">
      <c r="A1286">
        <v>64776</v>
      </c>
      <c r="B1286" t="s">
        <v>3040</v>
      </c>
      <c r="C1286" t="s">
        <v>2068</v>
      </c>
      <c r="D1286" t="s">
        <v>3041</v>
      </c>
      <c r="E1286">
        <v>300</v>
      </c>
      <c r="F1286">
        <v>2.9</v>
      </c>
      <c r="G1286">
        <v>80</v>
      </c>
      <c r="H1286" t="s">
        <v>486</v>
      </c>
      <c r="I1286" t="s">
        <v>3042</v>
      </c>
      <c r="J1286">
        <v>44</v>
      </c>
    </row>
    <row r="1287" spans="1:10" x14ac:dyDescent="0.3">
      <c r="A1287">
        <v>64883</v>
      </c>
      <c r="B1287" t="s">
        <v>505</v>
      </c>
      <c r="C1287" t="s">
        <v>91</v>
      </c>
      <c r="D1287" t="s">
        <v>3043</v>
      </c>
      <c r="E1287">
        <v>550</v>
      </c>
      <c r="F1287">
        <v>4.2</v>
      </c>
      <c r="G1287">
        <v>50</v>
      </c>
      <c r="H1287" t="s">
        <v>827</v>
      </c>
      <c r="I1287" t="s">
        <v>505</v>
      </c>
      <c r="J1287">
        <v>41</v>
      </c>
    </row>
    <row r="1288" spans="1:10" x14ac:dyDescent="0.3">
      <c r="A1288">
        <v>64956</v>
      </c>
      <c r="B1288" t="s">
        <v>403</v>
      </c>
      <c r="C1288" t="s">
        <v>115</v>
      </c>
      <c r="D1288" t="s">
        <v>1588</v>
      </c>
      <c r="E1288">
        <v>900</v>
      </c>
      <c r="F1288">
        <v>4.2</v>
      </c>
      <c r="G1288">
        <v>100</v>
      </c>
      <c r="H1288" t="s">
        <v>3044</v>
      </c>
      <c r="I1288" t="s">
        <v>3045</v>
      </c>
      <c r="J1288">
        <v>34</v>
      </c>
    </row>
    <row r="1289" spans="1:10" x14ac:dyDescent="0.3">
      <c r="A1289">
        <v>64972</v>
      </c>
      <c r="B1289" t="s">
        <v>83</v>
      </c>
      <c r="C1289" t="s">
        <v>68</v>
      </c>
      <c r="D1289" t="s">
        <v>3046</v>
      </c>
      <c r="E1289">
        <v>1500</v>
      </c>
      <c r="F1289">
        <v>2.9</v>
      </c>
      <c r="G1289">
        <v>80</v>
      </c>
      <c r="H1289" t="s">
        <v>510</v>
      </c>
      <c r="I1289" t="s">
        <v>3047</v>
      </c>
      <c r="J1289">
        <v>66</v>
      </c>
    </row>
    <row r="1290" spans="1:10" x14ac:dyDescent="0.3">
      <c r="A1290">
        <v>64979</v>
      </c>
      <c r="B1290" t="s">
        <v>3048</v>
      </c>
      <c r="C1290" t="s">
        <v>115</v>
      </c>
      <c r="D1290" t="s">
        <v>3049</v>
      </c>
      <c r="E1290">
        <v>250</v>
      </c>
      <c r="F1290">
        <v>3.9</v>
      </c>
      <c r="G1290">
        <v>500</v>
      </c>
      <c r="H1290" t="s">
        <v>3050</v>
      </c>
      <c r="I1290" t="s">
        <v>403</v>
      </c>
      <c r="J1290">
        <v>31</v>
      </c>
    </row>
    <row r="1291" spans="1:10" x14ac:dyDescent="0.3">
      <c r="A1291">
        <v>65004</v>
      </c>
      <c r="B1291" t="s">
        <v>3051</v>
      </c>
      <c r="C1291" t="s">
        <v>3052</v>
      </c>
      <c r="D1291" t="s">
        <v>3053</v>
      </c>
      <c r="E1291">
        <v>350</v>
      </c>
      <c r="F1291">
        <v>4.0999999999999996</v>
      </c>
      <c r="G1291">
        <v>100</v>
      </c>
      <c r="H1291" t="s">
        <v>3054</v>
      </c>
      <c r="I1291" t="s">
        <v>3055</v>
      </c>
      <c r="J1291">
        <v>34</v>
      </c>
    </row>
    <row r="1292" spans="1:10" x14ac:dyDescent="0.3">
      <c r="A1292">
        <v>65006</v>
      </c>
      <c r="B1292" t="s">
        <v>285</v>
      </c>
      <c r="C1292" t="s">
        <v>115</v>
      </c>
      <c r="D1292" t="s">
        <v>3056</v>
      </c>
      <c r="E1292">
        <v>250</v>
      </c>
      <c r="F1292">
        <v>4.2</v>
      </c>
      <c r="G1292">
        <v>100</v>
      </c>
      <c r="H1292" t="s">
        <v>381</v>
      </c>
      <c r="I1292" t="s">
        <v>285</v>
      </c>
      <c r="J1292">
        <v>47</v>
      </c>
    </row>
    <row r="1293" spans="1:10" x14ac:dyDescent="0.3">
      <c r="A1293">
        <v>65028</v>
      </c>
      <c r="B1293" t="s">
        <v>3057</v>
      </c>
      <c r="C1293" t="s">
        <v>3052</v>
      </c>
      <c r="D1293" t="s">
        <v>421</v>
      </c>
      <c r="E1293">
        <v>350</v>
      </c>
      <c r="F1293">
        <v>4.2</v>
      </c>
      <c r="G1293">
        <v>100</v>
      </c>
      <c r="H1293" t="s">
        <v>422</v>
      </c>
      <c r="I1293" t="s">
        <v>3058</v>
      </c>
      <c r="J1293">
        <v>30</v>
      </c>
    </row>
    <row r="1294" spans="1:10" x14ac:dyDescent="0.3">
      <c r="A1294">
        <v>65033</v>
      </c>
      <c r="B1294" t="s">
        <v>3059</v>
      </c>
      <c r="C1294" t="s">
        <v>189</v>
      </c>
      <c r="D1294" t="s">
        <v>3060</v>
      </c>
      <c r="E1294">
        <v>300</v>
      </c>
      <c r="F1294">
        <v>4.0999999999999996</v>
      </c>
      <c r="G1294">
        <v>500</v>
      </c>
      <c r="H1294" t="s">
        <v>695</v>
      </c>
      <c r="I1294" t="s">
        <v>2276</v>
      </c>
      <c r="J1294">
        <v>62</v>
      </c>
    </row>
    <row r="1295" spans="1:10" x14ac:dyDescent="0.3">
      <c r="A1295">
        <v>65039</v>
      </c>
      <c r="B1295" t="s">
        <v>3036</v>
      </c>
      <c r="C1295" t="s">
        <v>2068</v>
      </c>
      <c r="D1295" t="s">
        <v>3061</v>
      </c>
      <c r="E1295">
        <v>750</v>
      </c>
      <c r="F1295">
        <v>4.0999999999999996</v>
      </c>
      <c r="G1295">
        <v>100</v>
      </c>
      <c r="H1295" t="s">
        <v>3062</v>
      </c>
      <c r="I1295" t="s">
        <v>3036</v>
      </c>
      <c r="J1295">
        <v>38</v>
      </c>
    </row>
    <row r="1296" spans="1:10" x14ac:dyDescent="0.3">
      <c r="A1296">
        <v>65046</v>
      </c>
      <c r="B1296" t="s">
        <v>3037</v>
      </c>
      <c r="C1296" t="s">
        <v>2068</v>
      </c>
      <c r="D1296" t="s">
        <v>3063</v>
      </c>
      <c r="E1296">
        <v>700</v>
      </c>
      <c r="F1296">
        <v>4.5</v>
      </c>
      <c r="G1296">
        <v>100</v>
      </c>
      <c r="H1296" t="s">
        <v>131</v>
      </c>
      <c r="I1296" t="s">
        <v>3037</v>
      </c>
      <c r="J1296">
        <v>33</v>
      </c>
    </row>
    <row r="1297" spans="1:10" x14ac:dyDescent="0.3">
      <c r="A1297">
        <v>65075</v>
      </c>
      <c r="B1297" t="s">
        <v>10</v>
      </c>
      <c r="C1297" t="s">
        <v>11</v>
      </c>
      <c r="D1297" t="s">
        <v>3064</v>
      </c>
      <c r="E1297">
        <v>200</v>
      </c>
      <c r="F1297">
        <v>4.3</v>
      </c>
      <c r="G1297">
        <v>1000</v>
      </c>
      <c r="H1297" t="s">
        <v>3065</v>
      </c>
      <c r="I1297" t="s">
        <v>3066</v>
      </c>
      <c r="J1297">
        <v>52</v>
      </c>
    </row>
    <row r="1298" spans="1:10" x14ac:dyDescent="0.3">
      <c r="A1298">
        <v>65178</v>
      </c>
      <c r="B1298" t="s">
        <v>216</v>
      </c>
      <c r="C1298" t="s">
        <v>189</v>
      </c>
      <c r="D1298" t="s">
        <v>3067</v>
      </c>
      <c r="E1298">
        <v>300</v>
      </c>
      <c r="F1298">
        <v>4</v>
      </c>
      <c r="G1298">
        <v>500</v>
      </c>
      <c r="H1298" t="s">
        <v>3068</v>
      </c>
      <c r="I1298" t="s">
        <v>3069</v>
      </c>
      <c r="J1298">
        <v>66</v>
      </c>
    </row>
    <row r="1299" spans="1:10" x14ac:dyDescent="0.3">
      <c r="A1299">
        <v>65181</v>
      </c>
      <c r="B1299" t="s">
        <v>1198</v>
      </c>
      <c r="C1299" t="s">
        <v>189</v>
      </c>
      <c r="D1299" t="s">
        <v>3070</v>
      </c>
      <c r="E1299">
        <v>250</v>
      </c>
      <c r="F1299">
        <v>4</v>
      </c>
      <c r="G1299">
        <v>20</v>
      </c>
      <c r="H1299" t="s">
        <v>2181</v>
      </c>
      <c r="I1299" t="s">
        <v>3071</v>
      </c>
      <c r="J1299">
        <v>53</v>
      </c>
    </row>
    <row r="1300" spans="1:10" x14ac:dyDescent="0.3">
      <c r="A1300">
        <v>65183</v>
      </c>
      <c r="B1300" t="s">
        <v>446</v>
      </c>
      <c r="C1300" t="s">
        <v>189</v>
      </c>
      <c r="D1300" t="s">
        <v>3072</v>
      </c>
      <c r="E1300">
        <v>1000</v>
      </c>
      <c r="F1300">
        <v>3.9</v>
      </c>
      <c r="G1300">
        <v>20</v>
      </c>
      <c r="H1300" t="s">
        <v>928</v>
      </c>
      <c r="I1300" t="s">
        <v>3073</v>
      </c>
      <c r="J1300">
        <v>63</v>
      </c>
    </row>
    <row r="1301" spans="1:10" x14ac:dyDescent="0.3">
      <c r="A1301">
        <v>65184</v>
      </c>
      <c r="B1301" t="s">
        <v>319</v>
      </c>
      <c r="C1301" t="s">
        <v>189</v>
      </c>
      <c r="D1301" t="s">
        <v>3074</v>
      </c>
      <c r="E1301">
        <v>800</v>
      </c>
      <c r="F1301">
        <v>4.0999999999999996</v>
      </c>
      <c r="G1301">
        <v>100</v>
      </c>
      <c r="H1301" t="s">
        <v>3075</v>
      </c>
      <c r="I1301" t="s">
        <v>319</v>
      </c>
      <c r="J1301">
        <v>66</v>
      </c>
    </row>
    <row r="1302" spans="1:10" x14ac:dyDescent="0.3">
      <c r="A1302">
        <v>65188</v>
      </c>
      <c r="B1302" t="s">
        <v>618</v>
      </c>
      <c r="C1302" t="s">
        <v>189</v>
      </c>
      <c r="D1302" t="s">
        <v>3076</v>
      </c>
      <c r="E1302">
        <v>400</v>
      </c>
      <c r="F1302">
        <v>4.3</v>
      </c>
      <c r="G1302">
        <v>50</v>
      </c>
      <c r="H1302" t="s">
        <v>503</v>
      </c>
      <c r="I1302" t="s">
        <v>3077</v>
      </c>
      <c r="J1302">
        <v>43</v>
      </c>
    </row>
    <row r="1303" spans="1:10" x14ac:dyDescent="0.3">
      <c r="A1303">
        <v>65189</v>
      </c>
      <c r="B1303" t="s">
        <v>156</v>
      </c>
      <c r="C1303" t="s">
        <v>11</v>
      </c>
      <c r="D1303" t="s">
        <v>3078</v>
      </c>
      <c r="E1303">
        <v>300</v>
      </c>
      <c r="F1303">
        <v>4</v>
      </c>
      <c r="G1303">
        <v>20</v>
      </c>
      <c r="H1303" t="s">
        <v>3079</v>
      </c>
      <c r="I1303" t="s">
        <v>156</v>
      </c>
      <c r="J1303">
        <v>36</v>
      </c>
    </row>
    <row r="1304" spans="1:10" x14ac:dyDescent="0.3">
      <c r="A1304">
        <v>65221</v>
      </c>
      <c r="B1304" t="s">
        <v>129</v>
      </c>
      <c r="C1304" t="s">
        <v>91</v>
      </c>
      <c r="D1304" t="s">
        <v>3080</v>
      </c>
      <c r="E1304">
        <v>900</v>
      </c>
      <c r="F1304">
        <v>4.5</v>
      </c>
      <c r="G1304">
        <v>100</v>
      </c>
      <c r="H1304" t="s">
        <v>3081</v>
      </c>
      <c r="I1304" t="s">
        <v>129</v>
      </c>
      <c r="J1304">
        <v>61</v>
      </c>
    </row>
    <row r="1305" spans="1:10" x14ac:dyDescent="0.3">
      <c r="A1305">
        <v>65319</v>
      </c>
      <c r="B1305" t="s">
        <v>3082</v>
      </c>
      <c r="C1305" t="s">
        <v>383</v>
      </c>
      <c r="D1305" t="s">
        <v>3083</v>
      </c>
      <c r="E1305">
        <v>150</v>
      </c>
      <c r="F1305">
        <v>4</v>
      </c>
      <c r="G1305">
        <v>100</v>
      </c>
      <c r="H1305" t="s">
        <v>131</v>
      </c>
      <c r="I1305" t="s">
        <v>3084</v>
      </c>
      <c r="J1305">
        <v>74</v>
      </c>
    </row>
    <row r="1306" spans="1:10" x14ac:dyDescent="0.3">
      <c r="A1306">
        <v>65404</v>
      </c>
      <c r="B1306" t="s">
        <v>3057</v>
      </c>
      <c r="C1306" t="s">
        <v>3052</v>
      </c>
      <c r="D1306" t="s">
        <v>3085</v>
      </c>
      <c r="E1306">
        <v>200</v>
      </c>
      <c r="F1306">
        <v>4</v>
      </c>
      <c r="G1306">
        <v>100</v>
      </c>
      <c r="H1306" t="s">
        <v>3086</v>
      </c>
      <c r="I1306" t="s">
        <v>3087</v>
      </c>
      <c r="J1306">
        <v>34</v>
      </c>
    </row>
    <row r="1307" spans="1:10" x14ac:dyDescent="0.3">
      <c r="A1307">
        <v>65483</v>
      </c>
      <c r="B1307" t="s">
        <v>1715</v>
      </c>
      <c r="C1307" t="s">
        <v>68</v>
      </c>
      <c r="D1307" t="s">
        <v>3088</v>
      </c>
      <c r="E1307">
        <v>250</v>
      </c>
      <c r="F1307">
        <v>4.4000000000000004</v>
      </c>
      <c r="G1307">
        <v>1000</v>
      </c>
      <c r="H1307" t="s">
        <v>3089</v>
      </c>
      <c r="I1307" t="s">
        <v>1715</v>
      </c>
      <c r="J1307">
        <v>27</v>
      </c>
    </row>
    <row r="1308" spans="1:10" x14ac:dyDescent="0.3">
      <c r="A1308">
        <v>65530</v>
      </c>
      <c r="B1308" t="s">
        <v>1849</v>
      </c>
      <c r="C1308" t="s">
        <v>11</v>
      </c>
      <c r="D1308" t="s">
        <v>3090</v>
      </c>
      <c r="E1308">
        <v>200</v>
      </c>
      <c r="F1308">
        <v>2.9</v>
      </c>
      <c r="G1308">
        <v>80</v>
      </c>
      <c r="H1308" t="s">
        <v>3091</v>
      </c>
      <c r="I1308" t="s">
        <v>3092</v>
      </c>
      <c r="J1308">
        <v>51</v>
      </c>
    </row>
    <row r="1309" spans="1:10" x14ac:dyDescent="0.3">
      <c r="A1309">
        <v>65569</v>
      </c>
      <c r="B1309" t="s">
        <v>3042</v>
      </c>
      <c r="C1309" t="s">
        <v>2068</v>
      </c>
      <c r="D1309" t="s">
        <v>3093</v>
      </c>
      <c r="E1309">
        <v>160</v>
      </c>
      <c r="F1309">
        <v>3.8</v>
      </c>
      <c r="G1309">
        <v>100</v>
      </c>
      <c r="H1309" t="s">
        <v>355</v>
      </c>
      <c r="I1309" t="s">
        <v>3042</v>
      </c>
      <c r="J1309">
        <v>39</v>
      </c>
    </row>
    <row r="1310" spans="1:10" x14ac:dyDescent="0.3">
      <c r="A1310">
        <v>65758</v>
      </c>
      <c r="B1310" t="s">
        <v>3034</v>
      </c>
      <c r="C1310" t="s">
        <v>2068</v>
      </c>
      <c r="D1310" t="s">
        <v>3094</v>
      </c>
      <c r="E1310">
        <v>600</v>
      </c>
      <c r="F1310">
        <v>2.9</v>
      </c>
      <c r="G1310">
        <v>80</v>
      </c>
      <c r="H1310" t="s">
        <v>928</v>
      </c>
      <c r="I1310" t="s">
        <v>3033</v>
      </c>
      <c r="J1310">
        <v>48</v>
      </c>
    </row>
    <row r="1311" spans="1:10" x14ac:dyDescent="0.3">
      <c r="A1311">
        <v>65879</v>
      </c>
      <c r="B1311" t="s">
        <v>459</v>
      </c>
      <c r="C1311" t="s">
        <v>91</v>
      </c>
      <c r="D1311" t="s">
        <v>3095</v>
      </c>
      <c r="E1311">
        <v>400</v>
      </c>
      <c r="F1311">
        <v>4.0999999999999996</v>
      </c>
      <c r="G1311">
        <v>100</v>
      </c>
      <c r="H1311" t="s">
        <v>3096</v>
      </c>
      <c r="I1311" t="s">
        <v>2457</v>
      </c>
      <c r="J1311">
        <v>45</v>
      </c>
    </row>
    <row r="1312" spans="1:10" x14ac:dyDescent="0.3">
      <c r="A1312">
        <v>65912</v>
      </c>
      <c r="B1312" t="s">
        <v>3097</v>
      </c>
      <c r="C1312" t="s">
        <v>3052</v>
      </c>
      <c r="D1312" t="s">
        <v>3098</v>
      </c>
      <c r="E1312">
        <v>200</v>
      </c>
      <c r="F1312">
        <v>4.2</v>
      </c>
      <c r="G1312">
        <v>100</v>
      </c>
      <c r="H1312" t="s">
        <v>3099</v>
      </c>
      <c r="I1312" t="s">
        <v>3100</v>
      </c>
      <c r="J1312">
        <v>55</v>
      </c>
    </row>
    <row r="1313" spans="1:10" x14ac:dyDescent="0.3">
      <c r="A1313">
        <v>65921</v>
      </c>
      <c r="B1313" t="s">
        <v>67</v>
      </c>
      <c r="C1313" t="s">
        <v>68</v>
      </c>
      <c r="D1313" t="s">
        <v>3101</v>
      </c>
      <c r="E1313">
        <v>400</v>
      </c>
      <c r="F1313">
        <v>4.2</v>
      </c>
      <c r="G1313">
        <v>100</v>
      </c>
      <c r="H1313" t="s">
        <v>3102</v>
      </c>
      <c r="I1313" t="s">
        <v>3103</v>
      </c>
      <c r="J1313">
        <v>77</v>
      </c>
    </row>
    <row r="1314" spans="1:10" x14ac:dyDescent="0.3">
      <c r="A1314">
        <v>65960</v>
      </c>
      <c r="B1314" t="s">
        <v>591</v>
      </c>
      <c r="C1314" t="s">
        <v>189</v>
      </c>
      <c r="D1314" t="s">
        <v>3104</v>
      </c>
      <c r="E1314">
        <v>250</v>
      </c>
      <c r="F1314">
        <v>2.9</v>
      </c>
      <c r="G1314">
        <v>80</v>
      </c>
      <c r="H1314" t="s">
        <v>131</v>
      </c>
      <c r="I1314" t="s">
        <v>3105</v>
      </c>
      <c r="J1314">
        <v>41</v>
      </c>
    </row>
    <row r="1315" spans="1:10" x14ac:dyDescent="0.3">
      <c r="A1315">
        <v>66018</v>
      </c>
      <c r="B1315" t="s">
        <v>1006</v>
      </c>
      <c r="C1315" t="s">
        <v>115</v>
      </c>
      <c r="D1315" t="s">
        <v>3106</v>
      </c>
      <c r="E1315">
        <v>700</v>
      </c>
      <c r="F1315">
        <v>2.9</v>
      </c>
      <c r="G1315">
        <v>80</v>
      </c>
      <c r="H1315" t="s">
        <v>3107</v>
      </c>
      <c r="I1315" t="s">
        <v>3108</v>
      </c>
      <c r="J1315">
        <v>68</v>
      </c>
    </row>
    <row r="1316" spans="1:10" x14ac:dyDescent="0.3">
      <c r="A1316">
        <v>66119</v>
      </c>
      <c r="B1316" t="s">
        <v>90</v>
      </c>
      <c r="C1316" t="s">
        <v>91</v>
      </c>
      <c r="D1316" t="s">
        <v>499</v>
      </c>
      <c r="E1316">
        <v>250</v>
      </c>
      <c r="F1316">
        <v>4.0999999999999996</v>
      </c>
      <c r="G1316">
        <v>500</v>
      </c>
      <c r="H1316" t="s">
        <v>500</v>
      </c>
      <c r="I1316" t="s">
        <v>3109</v>
      </c>
      <c r="J1316">
        <v>52</v>
      </c>
    </row>
    <row r="1317" spans="1:10" x14ac:dyDescent="0.3">
      <c r="A1317">
        <v>66166</v>
      </c>
      <c r="B1317" t="s">
        <v>3097</v>
      </c>
      <c r="C1317" t="s">
        <v>3052</v>
      </c>
      <c r="D1317" t="s">
        <v>3110</v>
      </c>
      <c r="E1317">
        <v>300</v>
      </c>
      <c r="F1317">
        <v>4.0999999999999996</v>
      </c>
      <c r="G1317">
        <v>100</v>
      </c>
      <c r="H1317" t="s">
        <v>1068</v>
      </c>
      <c r="I1317" t="s">
        <v>3111</v>
      </c>
      <c r="J1317">
        <v>63</v>
      </c>
    </row>
    <row r="1318" spans="1:10" x14ac:dyDescent="0.3">
      <c r="A1318">
        <v>66229</v>
      </c>
      <c r="B1318" t="s">
        <v>193</v>
      </c>
      <c r="C1318" t="s">
        <v>189</v>
      </c>
      <c r="D1318" t="s">
        <v>3112</v>
      </c>
      <c r="E1318">
        <v>300</v>
      </c>
      <c r="F1318">
        <v>4.5</v>
      </c>
      <c r="G1318">
        <v>100</v>
      </c>
      <c r="H1318" t="s">
        <v>3113</v>
      </c>
      <c r="I1318" t="s">
        <v>3114</v>
      </c>
      <c r="J1318">
        <v>60</v>
      </c>
    </row>
    <row r="1319" spans="1:10" x14ac:dyDescent="0.3">
      <c r="A1319">
        <v>66378</v>
      </c>
      <c r="B1319" t="s">
        <v>864</v>
      </c>
      <c r="C1319" t="s">
        <v>91</v>
      </c>
      <c r="D1319" t="s">
        <v>3115</v>
      </c>
      <c r="E1319">
        <v>700</v>
      </c>
      <c r="F1319">
        <v>4.4000000000000004</v>
      </c>
      <c r="G1319">
        <v>100</v>
      </c>
      <c r="H1319" t="s">
        <v>3116</v>
      </c>
      <c r="I1319" t="s">
        <v>864</v>
      </c>
      <c r="J1319">
        <v>47</v>
      </c>
    </row>
    <row r="1320" spans="1:10" x14ac:dyDescent="0.3">
      <c r="A1320">
        <v>66424</v>
      </c>
      <c r="B1320" t="s">
        <v>1354</v>
      </c>
      <c r="C1320" t="s">
        <v>11</v>
      </c>
      <c r="D1320" t="s">
        <v>3117</v>
      </c>
      <c r="E1320">
        <v>100</v>
      </c>
      <c r="F1320">
        <v>4.7</v>
      </c>
      <c r="G1320">
        <v>100</v>
      </c>
      <c r="H1320" t="s">
        <v>3118</v>
      </c>
      <c r="I1320" t="s">
        <v>3119</v>
      </c>
      <c r="J1320">
        <v>37</v>
      </c>
    </row>
    <row r="1321" spans="1:10" x14ac:dyDescent="0.3">
      <c r="A1321">
        <v>66474</v>
      </c>
      <c r="B1321" t="s">
        <v>438</v>
      </c>
      <c r="C1321" t="s">
        <v>11</v>
      </c>
      <c r="D1321" t="s">
        <v>3120</v>
      </c>
      <c r="E1321">
        <v>300</v>
      </c>
      <c r="F1321">
        <v>4.3</v>
      </c>
      <c r="G1321">
        <v>100</v>
      </c>
      <c r="H1321" t="s">
        <v>3121</v>
      </c>
      <c r="I1321" t="s">
        <v>441</v>
      </c>
      <c r="J1321">
        <v>47</v>
      </c>
    </row>
    <row r="1322" spans="1:10" x14ac:dyDescent="0.3">
      <c r="A1322">
        <v>66490</v>
      </c>
      <c r="B1322" t="s">
        <v>379</v>
      </c>
      <c r="C1322" t="s">
        <v>91</v>
      </c>
      <c r="D1322" t="s">
        <v>3122</v>
      </c>
      <c r="E1322">
        <v>900</v>
      </c>
      <c r="F1322">
        <v>4.3</v>
      </c>
      <c r="G1322">
        <v>100</v>
      </c>
      <c r="H1322" t="s">
        <v>3123</v>
      </c>
      <c r="I1322" t="s">
        <v>379</v>
      </c>
      <c r="J1322">
        <v>48</v>
      </c>
    </row>
    <row r="1323" spans="1:10" x14ac:dyDescent="0.3">
      <c r="A1323">
        <v>66509</v>
      </c>
      <c r="B1323" t="s">
        <v>505</v>
      </c>
      <c r="C1323" t="s">
        <v>91</v>
      </c>
      <c r="D1323" t="s">
        <v>3124</v>
      </c>
      <c r="E1323">
        <v>500</v>
      </c>
      <c r="F1323">
        <v>4.4000000000000004</v>
      </c>
      <c r="G1323">
        <v>100</v>
      </c>
      <c r="H1323" t="s">
        <v>1068</v>
      </c>
      <c r="I1323" t="s">
        <v>505</v>
      </c>
      <c r="J1323">
        <v>39</v>
      </c>
    </row>
    <row r="1324" spans="1:10" x14ac:dyDescent="0.3">
      <c r="A1324">
        <v>66602</v>
      </c>
      <c r="B1324" t="s">
        <v>1354</v>
      </c>
      <c r="C1324" t="s">
        <v>11</v>
      </c>
      <c r="D1324" t="s">
        <v>3125</v>
      </c>
      <c r="E1324">
        <v>300</v>
      </c>
      <c r="F1324">
        <v>4.0999999999999996</v>
      </c>
      <c r="G1324">
        <v>20</v>
      </c>
      <c r="H1324" t="s">
        <v>3126</v>
      </c>
      <c r="I1324" t="s">
        <v>1354</v>
      </c>
      <c r="J1324">
        <v>53</v>
      </c>
    </row>
    <row r="1325" spans="1:10" x14ac:dyDescent="0.3">
      <c r="A1325">
        <v>66666</v>
      </c>
      <c r="B1325" t="s">
        <v>394</v>
      </c>
      <c r="C1325" t="s">
        <v>68</v>
      </c>
      <c r="D1325" t="s">
        <v>3127</v>
      </c>
      <c r="E1325">
        <v>200</v>
      </c>
      <c r="F1325">
        <v>4.3</v>
      </c>
      <c r="G1325">
        <v>100</v>
      </c>
      <c r="H1325" t="s">
        <v>1433</v>
      </c>
      <c r="I1325" t="s">
        <v>397</v>
      </c>
      <c r="J1325">
        <v>48</v>
      </c>
    </row>
    <row r="1326" spans="1:10" x14ac:dyDescent="0.3">
      <c r="A1326">
        <v>66936</v>
      </c>
      <c r="B1326" t="s">
        <v>83</v>
      </c>
      <c r="C1326" t="s">
        <v>68</v>
      </c>
      <c r="D1326" t="s">
        <v>3128</v>
      </c>
      <c r="E1326">
        <v>450</v>
      </c>
      <c r="F1326">
        <v>3.9</v>
      </c>
      <c r="G1326">
        <v>50</v>
      </c>
      <c r="H1326" t="s">
        <v>3129</v>
      </c>
      <c r="I1326" t="s">
        <v>3130</v>
      </c>
      <c r="J1326">
        <v>61</v>
      </c>
    </row>
    <row r="1327" spans="1:10" x14ac:dyDescent="0.3">
      <c r="A1327">
        <v>67108</v>
      </c>
      <c r="B1327" t="s">
        <v>845</v>
      </c>
      <c r="C1327" t="s">
        <v>91</v>
      </c>
      <c r="D1327" t="s">
        <v>3131</v>
      </c>
      <c r="E1327">
        <v>700</v>
      </c>
      <c r="F1327">
        <v>4.4000000000000004</v>
      </c>
      <c r="G1327">
        <v>100</v>
      </c>
      <c r="H1327" t="s">
        <v>3132</v>
      </c>
      <c r="I1327" t="s">
        <v>2379</v>
      </c>
      <c r="J1327">
        <v>57</v>
      </c>
    </row>
    <row r="1328" spans="1:10" x14ac:dyDescent="0.3">
      <c r="A1328">
        <v>67148</v>
      </c>
      <c r="B1328" t="s">
        <v>379</v>
      </c>
      <c r="C1328" t="s">
        <v>91</v>
      </c>
      <c r="D1328" t="s">
        <v>3133</v>
      </c>
      <c r="E1328">
        <v>1800</v>
      </c>
      <c r="F1328">
        <v>2.9</v>
      </c>
      <c r="G1328">
        <v>80</v>
      </c>
      <c r="H1328" t="s">
        <v>3134</v>
      </c>
      <c r="I1328" t="s">
        <v>3135</v>
      </c>
      <c r="J1328">
        <v>61</v>
      </c>
    </row>
    <row r="1329" spans="1:10" x14ac:dyDescent="0.3">
      <c r="A1329">
        <v>67283</v>
      </c>
      <c r="B1329" t="s">
        <v>661</v>
      </c>
      <c r="C1329" t="s">
        <v>463</v>
      </c>
      <c r="D1329" t="s">
        <v>3136</v>
      </c>
      <c r="E1329">
        <v>300</v>
      </c>
      <c r="F1329">
        <v>3.8</v>
      </c>
      <c r="G1329">
        <v>20</v>
      </c>
      <c r="H1329" t="s">
        <v>355</v>
      </c>
      <c r="I1329" t="s">
        <v>661</v>
      </c>
      <c r="J1329">
        <v>80</v>
      </c>
    </row>
    <row r="1330" spans="1:10" x14ac:dyDescent="0.3">
      <c r="A1330">
        <v>67296</v>
      </c>
      <c r="B1330" t="s">
        <v>1689</v>
      </c>
      <c r="C1330" t="s">
        <v>68</v>
      </c>
      <c r="D1330" t="s">
        <v>3137</v>
      </c>
      <c r="E1330">
        <v>300</v>
      </c>
      <c r="F1330">
        <v>4.0999999999999996</v>
      </c>
      <c r="G1330">
        <v>100</v>
      </c>
      <c r="H1330" t="s">
        <v>3138</v>
      </c>
      <c r="I1330" t="s">
        <v>3139</v>
      </c>
      <c r="J1330">
        <v>67</v>
      </c>
    </row>
    <row r="1331" spans="1:10" x14ac:dyDescent="0.3">
      <c r="A1331">
        <v>67411</v>
      </c>
      <c r="B1331" t="s">
        <v>677</v>
      </c>
      <c r="C1331" t="s">
        <v>115</v>
      </c>
      <c r="D1331" t="s">
        <v>3140</v>
      </c>
      <c r="E1331">
        <v>100</v>
      </c>
      <c r="F1331">
        <v>4.4000000000000004</v>
      </c>
      <c r="G1331">
        <v>100</v>
      </c>
      <c r="H1331" t="s">
        <v>3141</v>
      </c>
      <c r="I1331" t="s">
        <v>677</v>
      </c>
      <c r="J1331">
        <v>65</v>
      </c>
    </row>
    <row r="1332" spans="1:10" x14ac:dyDescent="0.3">
      <c r="A1332">
        <v>67575</v>
      </c>
      <c r="B1332" t="s">
        <v>612</v>
      </c>
      <c r="C1332" t="s">
        <v>463</v>
      </c>
      <c r="D1332" t="s">
        <v>3142</v>
      </c>
      <c r="E1332">
        <v>400</v>
      </c>
      <c r="F1332">
        <v>4.3</v>
      </c>
      <c r="G1332">
        <v>1000</v>
      </c>
      <c r="H1332" t="s">
        <v>1907</v>
      </c>
      <c r="I1332" t="s">
        <v>1002</v>
      </c>
      <c r="J1332">
        <v>47</v>
      </c>
    </row>
    <row r="1333" spans="1:10" x14ac:dyDescent="0.3">
      <c r="A1333">
        <v>67618</v>
      </c>
      <c r="B1333" t="s">
        <v>276</v>
      </c>
      <c r="C1333" t="s">
        <v>115</v>
      </c>
      <c r="D1333" t="s">
        <v>3143</v>
      </c>
      <c r="E1333">
        <v>300</v>
      </c>
      <c r="F1333">
        <v>4.7</v>
      </c>
      <c r="G1333">
        <v>20</v>
      </c>
      <c r="H1333" t="s">
        <v>184</v>
      </c>
      <c r="I1333" t="s">
        <v>276</v>
      </c>
      <c r="J1333">
        <v>64</v>
      </c>
    </row>
    <row r="1334" spans="1:10" x14ac:dyDescent="0.3">
      <c r="A1334">
        <v>67652</v>
      </c>
      <c r="B1334" t="s">
        <v>216</v>
      </c>
      <c r="C1334" t="s">
        <v>189</v>
      </c>
      <c r="D1334" t="s">
        <v>3144</v>
      </c>
      <c r="E1334">
        <v>500</v>
      </c>
      <c r="F1334">
        <v>4.3</v>
      </c>
      <c r="G1334">
        <v>100</v>
      </c>
      <c r="H1334" t="s">
        <v>3145</v>
      </c>
      <c r="I1334" t="s">
        <v>559</v>
      </c>
      <c r="J1334">
        <v>74</v>
      </c>
    </row>
    <row r="1335" spans="1:10" x14ac:dyDescent="0.3">
      <c r="A1335">
        <v>67659</v>
      </c>
      <c r="B1335" t="s">
        <v>285</v>
      </c>
      <c r="C1335" t="s">
        <v>115</v>
      </c>
      <c r="D1335" t="s">
        <v>3146</v>
      </c>
      <c r="E1335">
        <v>400</v>
      </c>
      <c r="F1335">
        <v>2.9</v>
      </c>
      <c r="G1335">
        <v>80</v>
      </c>
      <c r="H1335" t="s">
        <v>3147</v>
      </c>
      <c r="I1335" t="s">
        <v>285</v>
      </c>
      <c r="J1335">
        <v>52</v>
      </c>
    </row>
    <row r="1336" spans="1:10" x14ac:dyDescent="0.3">
      <c r="A1336">
        <v>67716</v>
      </c>
      <c r="B1336" t="s">
        <v>248</v>
      </c>
      <c r="C1336" t="s">
        <v>189</v>
      </c>
      <c r="D1336" t="s">
        <v>3148</v>
      </c>
      <c r="E1336">
        <v>700</v>
      </c>
      <c r="F1336">
        <v>3.9</v>
      </c>
      <c r="G1336">
        <v>20</v>
      </c>
      <c r="H1336" t="s">
        <v>3149</v>
      </c>
      <c r="I1336" t="s">
        <v>559</v>
      </c>
      <c r="J1336">
        <v>77</v>
      </c>
    </row>
    <row r="1337" spans="1:10" x14ac:dyDescent="0.3">
      <c r="A1337">
        <v>67717</v>
      </c>
      <c r="B1337" t="s">
        <v>446</v>
      </c>
      <c r="C1337" t="s">
        <v>189</v>
      </c>
      <c r="D1337" t="s">
        <v>3150</v>
      </c>
      <c r="E1337">
        <v>350</v>
      </c>
      <c r="F1337">
        <v>4.5999999999999996</v>
      </c>
      <c r="G1337">
        <v>500</v>
      </c>
      <c r="H1337" t="s">
        <v>3151</v>
      </c>
      <c r="I1337" t="s">
        <v>3152</v>
      </c>
      <c r="J1337">
        <v>45</v>
      </c>
    </row>
    <row r="1338" spans="1:10" x14ac:dyDescent="0.3">
      <c r="A1338">
        <v>67787</v>
      </c>
      <c r="B1338" t="s">
        <v>379</v>
      </c>
      <c r="C1338" t="s">
        <v>91</v>
      </c>
      <c r="D1338" t="s">
        <v>3153</v>
      </c>
      <c r="E1338">
        <v>1800</v>
      </c>
      <c r="F1338">
        <v>4.4000000000000004</v>
      </c>
      <c r="G1338">
        <v>100</v>
      </c>
      <c r="H1338" t="s">
        <v>3154</v>
      </c>
      <c r="I1338" t="s">
        <v>379</v>
      </c>
      <c r="J1338">
        <v>50</v>
      </c>
    </row>
    <row r="1339" spans="1:10" x14ac:dyDescent="0.3">
      <c r="A1339">
        <v>67903</v>
      </c>
      <c r="B1339" t="s">
        <v>1626</v>
      </c>
      <c r="C1339" t="s">
        <v>91</v>
      </c>
      <c r="D1339" t="s">
        <v>3155</v>
      </c>
      <c r="E1339">
        <v>500</v>
      </c>
      <c r="F1339">
        <v>4</v>
      </c>
      <c r="G1339">
        <v>50</v>
      </c>
      <c r="H1339" t="s">
        <v>3156</v>
      </c>
      <c r="I1339" t="s">
        <v>3157</v>
      </c>
      <c r="J1339">
        <v>63</v>
      </c>
    </row>
    <row r="1340" spans="1:10" x14ac:dyDescent="0.3">
      <c r="A1340">
        <v>68020</v>
      </c>
      <c r="B1340" t="s">
        <v>2638</v>
      </c>
      <c r="C1340" t="s">
        <v>2068</v>
      </c>
      <c r="D1340" t="s">
        <v>3158</v>
      </c>
      <c r="E1340">
        <v>300</v>
      </c>
      <c r="F1340">
        <v>3.3</v>
      </c>
      <c r="G1340">
        <v>50</v>
      </c>
      <c r="H1340" t="s">
        <v>184</v>
      </c>
      <c r="I1340" t="s">
        <v>2664</v>
      </c>
      <c r="J1340">
        <v>49</v>
      </c>
    </row>
    <row r="1341" spans="1:10" x14ac:dyDescent="0.3">
      <c r="A1341">
        <v>68055</v>
      </c>
      <c r="B1341" t="s">
        <v>1626</v>
      </c>
      <c r="C1341" t="s">
        <v>91</v>
      </c>
      <c r="D1341" t="s">
        <v>3159</v>
      </c>
      <c r="E1341">
        <v>500</v>
      </c>
      <c r="F1341">
        <v>4.3</v>
      </c>
      <c r="G1341">
        <v>500</v>
      </c>
      <c r="H1341" t="s">
        <v>3160</v>
      </c>
      <c r="I1341" t="s">
        <v>3161</v>
      </c>
      <c r="J1341">
        <v>53</v>
      </c>
    </row>
    <row r="1342" spans="1:10" x14ac:dyDescent="0.3">
      <c r="A1342">
        <v>68100</v>
      </c>
      <c r="B1342" t="s">
        <v>756</v>
      </c>
      <c r="C1342" t="s">
        <v>383</v>
      </c>
      <c r="D1342" t="s">
        <v>3162</v>
      </c>
      <c r="E1342">
        <v>600</v>
      </c>
      <c r="F1342">
        <v>4.0999999999999996</v>
      </c>
      <c r="G1342">
        <v>1000</v>
      </c>
      <c r="H1342" t="s">
        <v>3163</v>
      </c>
      <c r="I1342" t="s">
        <v>745</v>
      </c>
      <c r="J1342">
        <v>36</v>
      </c>
    </row>
    <row r="1343" spans="1:10" x14ac:dyDescent="0.3">
      <c r="A1343">
        <v>68276</v>
      </c>
      <c r="B1343" t="s">
        <v>1431</v>
      </c>
      <c r="C1343" t="s">
        <v>115</v>
      </c>
      <c r="D1343" t="s">
        <v>3164</v>
      </c>
      <c r="E1343">
        <v>600</v>
      </c>
      <c r="F1343">
        <v>4.4000000000000004</v>
      </c>
      <c r="G1343">
        <v>100</v>
      </c>
      <c r="H1343" t="s">
        <v>3165</v>
      </c>
      <c r="I1343" t="s">
        <v>3166</v>
      </c>
      <c r="J1343">
        <v>61</v>
      </c>
    </row>
    <row r="1344" spans="1:10" x14ac:dyDescent="0.3">
      <c r="A1344">
        <v>68512</v>
      </c>
      <c r="B1344" t="s">
        <v>2212</v>
      </c>
      <c r="C1344" t="s">
        <v>11</v>
      </c>
      <c r="D1344" t="s">
        <v>3167</v>
      </c>
      <c r="E1344">
        <v>1000</v>
      </c>
      <c r="F1344">
        <v>4</v>
      </c>
      <c r="G1344">
        <v>20</v>
      </c>
      <c r="H1344" t="s">
        <v>3168</v>
      </c>
      <c r="I1344" t="s">
        <v>3169</v>
      </c>
      <c r="J1344">
        <v>50</v>
      </c>
    </row>
    <row r="1345" spans="1:10" x14ac:dyDescent="0.3">
      <c r="A1345">
        <v>68544</v>
      </c>
      <c r="B1345" t="s">
        <v>3170</v>
      </c>
      <c r="C1345" t="s">
        <v>91</v>
      </c>
      <c r="D1345" t="s">
        <v>3171</v>
      </c>
      <c r="E1345">
        <v>300</v>
      </c>
      <c r="F1345">
        <v>4.5</v>
      </c>
      <c r="G1345">
        <v>20</v>
      </c>
      <c r="H1345" t="s">
        <v>2056</v>
      </c>
      <c r="I1345" t="s">
        <v>1114</v>
      </c>
      <c r="J1345">
        <v>55</v>
      </c>
    </row>
    <row r="1346" spans="1:10" x14ac:dyDescent="0.3">
      <c r="A1346">
        <v>69274</v>
      </c>
      <c r="B1346" t="s">
        <v>156</v>
      </c>
      <c r="C1346" t="s">
        <v>11</v>
      </c>
      <c r="D1346" t="s">
        <v>2495</v>
      </c>
      <c r="E1346">
        <v>150</v>
      </c>
      <c r="F1346">
        <v>4.5</v>
      </c>
      <c r="G1346">
        <v>500</v>
      </c>
      <c r="H1346" t="s">
        <v>2496</v>
      </c>
      <c r="I1346" t="s">
        <v>3172</v>
      </c>
      <c r="J1346">
        <v>36</v>
      </c>
    </row>
    <row r="1347" spans="1:10" x14ac:dyDescent="0.3">
      <c r="A1347">
        <v>69354</v>
      </c>
      <c r="B1347" t="s">
        <v>156</v>
      </c>
      <c r="C1347" t="s">
        <v>11</v>
      </c>
      <c r="D1347" t="s">
        <v>3173</v>
      </c>
      <c r="E1347">
        <v>250</v>
      </c>
      <c r="F1347">
        <v>4.2</v>
      </c>
      <c r="G1347">
        <v>1000</v>
      </c>
      <c r="H1347" t="s">
        <v>3174</v>
      </c>
      <c r="I1347" t="s">
        <v>3175</v>
      </c>
      <c r="J1347">
        <v>32</v>
      </c>
    </row>
    <row r="1348" spans="1:10" x14ac:dyDescent="0.3">
      <c r="A1348">
        <v>69489</v>
      </c>
      <c r="B1348" t="s">
        <v>661</v>
      </c>
      <c r="C1348" t="s">
        <v>463</v>
      </c>
      <c r="D1348" t="s">
        <v>3176</v>
      </c>
      <c r="E1348">
        <v>150</v>
      </c>
      <c r="F1348">
        <v>2.9</v>
      </c>
      <c r="G1348">
        <v>80</v>
      </c>
      <c r="H1348" t="s">
        <v>3177</v>
      </c>
      <c r="I1348" t="s">
        <v>661</v>
      </c>
      <c r="J1348">
        <v>83</v>
      </c>
    </row>
    <row r="1349" spans="1:10" x14ac:dyDescent="0.3">
      <c r="A1349">
        <v>69531</v>
      </c>
      <c r="B1349" t="s">
        <v>2435</v>
      </c>
      <c r="C1349" t="s">
        <v>463</v>
      </c>
      <c r="D1349" t="s">
        <v>3178</v>
      </c>
      <c r="E1349">
        <v>250</v>
      </c>
      <c r="F1349">
        <v>3.7</v>
      </c>
      <c r="G1349">
        <v>20</v>
      </c>
      <c r="H1349" t="s">
        <v>928</v>
      </c>
      <c r="I1349" t="s">
        <v>1227</v>
      </c>
      <c r="J1349">
        <v>70</v>
      </c>
    </row>
    <row r="1350" spans="1:10" x14ac:dyDescent="0.3">
      <c r="A1350">
        <v>69876</v>
      </c>
      <c r="B1350" t="s">
        <v>156</v>
      </c>
      <c r="C1350" t="s">
        <v>11</v>
      </c>
      <c r="D1350" t="s">
        <v>421</v>
      </c>
      <c r="E1350">
        <v>350</v>
      </c>
      <c r="F1350">
        <v>4.4000000000000004</v>
      </c>
      <c r="G1350">
        <v>100</v>
      </c>
      <c r="H1350" t="s">
        <v>629</v>
      </c>
      <c r="I1350" t="s">
        <v>2880</v>
      </c>
      <c r="J1350">
        <v>38</v>
      </c>
    </row>
    <row r="1351" spans="1:10" x14ac:dyDescent="0.3">
      <c r="A1351">
        <v>69959</v>
      </c>
      <c r="B1351" t="s">
        <v>3179</v>
      </c>
      <c r="C1351" t="s">
        <v>3052</v>
      </c>
      <c r="D1351" t="s">
        <v>1496</v>
      </c>
      <c r="E1351">
        <v>300</v>
      </c>
      <c r="F1351">
        <v>3.9</v>
      </c>
      <c r="G1351">
        <v>20</v>
      </c>
      <c r="H1351" t="s">
        <v>45</v>
      </c>
      <c r="I1351" t="s">
        <v>3180</v>
      </c>
      <c r="J1351">
        <v>43</v>
      </c>
    </row>
    <row r="1352" spans="1:10" x14ac:dyDescent="0.3">
      <c r="A1352">
        <v>69991</v>
      </c>
      <c r="B1352" t="s">
        <v>3181</v>
      </c>
      <c r="C1352" t="s">
        <v>3052</v>
      </c>
      <c r="D1352" t="s">
        <v>3182</v>
      </c>
      <c r="E1352">
        <v>200</v>
      </c>
      <c r="F1352">
        <v>3.8</v>
      </c>
      <c r="G1352">
        <v>20</v>
      </c>
      <c r="H1352" t="s">
        <v>3183</v>
      </c>
      <c r="I1352" t="s">
        <v>3184</v>
      </c>
      <c r="J1352">
        <v>63</v>
      </c>
    </row>
    <row r="1353" spans="1:10" x14ac:dyDescent="0.3">
      <c r="A1353">
        <v>69992</v>
      </c>
      <c r="B1353" t="s">
        <v>3097</v>
      </c>
      <c r="C1353" t="s">
        <v>3052</v>
      </c>
      <c r="D1353" t="s">
        <v>3185</v>
      </c>
      <c r="E1353">
        <v>300</v>
      </c>
      <c r="F1353">
        <v>3.8</v>
      </c>
      <c r="G1353">
        <v>100</v>
      </c>
      <c r="H1353" t="s">
        <v>3183</v>
      </c>
      <c r="I1353" t="s">
        <v>3100</v>
      </c>
      <c r="J1353">
        <v>60</v>
      </c>
    </row>
    <row r="1354" spans="1:10" x14ac:dyDescent="0.3">
      <c r="A1354">
        <v>70016</v>
      </c>
      <c r="B1354" t="s">
        <v>341</v>
      </c>
      <c r="C1354" t="s">
        <v>68</v>
      </c>
      <c r="D1354" t="s">
        <v>3186</v>
      </c>
      <c r="E1354">
        <v>450</v>
      </c>
      <c r="F1354">
        <v>4.5</v>
      </c>
      <c r="G1354">
        <v>100</v>
      </c>
      <c r="H1354" t="s">
        <v>3187</v>
      </c>
      <c r="I1354" t="s">
        <v>3188</v>
      </c>
      <c r="J1354">
        <v>40</v>
      </c>
    </row>
    <row r="1355" spans="1:10" x14ac:dyDescent="0.3">
      <c r="A1355">
        <v>70054</v>
      </c>
      <c r="B1355" t="s">
        <v>3189</v>
      </c>
      <c r="C1355" t="s">
        <v>68</v>
      </c>
      <c r="D1355" t="s">
        <v>3190</v>
      </c>
      <c r="E1355">
        <v>300</v>
      </c>
      <c r="F1355">
        <v>3.7</v>
      </c>
      <c r="G1355">
        <v>1000</v>
      </c>
      <c r="H1355" t="s">
        <v>3191</v>
      </c>
      <c r="I1355" t="s">
        <v>3192</v>
      </c>
      <c r="J1355">
        <v>74</v>
      </c>
    </row>
    <row r="1356" spans="1:10" x14ac:dyDescent="0.3">
      <c r="A1356">
        <v>70344</v>
      </c>
      <c r="B1356" t="s">
        <v>3193</v>
      </c>
      <c r="C1356" t="s">
        <v>463</v>
      </c>
      <c r="D1356" t="s">
        <v>3194</v>
      </c>
      <c r="E1356">
        <v>300</v>
      </c>
      <c r="F1356">
        <v>4.3</v>
      </c>
      <c r="G1356">
        <v>100</v>
      </c>
      <c r="H1356" t="s">
        <v>153</v>
      </c>
      <c r="I1356" t="s">
        <v>734</v>
      </c>
      <c r="J1356">
        <v>51</v>
      </c>
    </row>
    <row r="1357" spans="1:10" x14ac:dyDescent="0.3">
      <c r="A1357">
        <v>70400</v>
      </c>
      <c r="B1357" t="s">
        <v>760</v>
      </c>
      <c r="C1357" t="s">
        <v>383</v>
      </c>
      <c r="D1357" t="s">
        <v>3195</v>
      </c>
      <c r="E1357">
        <v>200</v>
      </c>
      <c r="F1357">
        <v>4.0999999999999996</v>
      </c>
      <c r="G1357">
        <v>100</v>
      </c>
      <c r="H1357" t="s">
        <v>3196</v>
      </c>
      <c r="I1357" t="s">
        <v>745</v>
      </c>
      <c r="J1357">
        <v>39</v>
      </c>
    </row>
    <row r="1358" spans="1:10" x14ac:dyDescent="0.3">
      <c r="A1358">
        <v>70522</v>
      </c>
      <c r="B1358" t="s">
        <v>3197</v>
      </c>
      <c r="C1358" t="s">
        <v>3052</v>
      </c>
      <c r="D1358" t="s">
        <v>3198</v>
      </c>
      <c r="E1358">
        <v>330</v>
      </c>
      <c r="F1358">
        <v>4</v>
      </c>
      <c r="G1358">
        <v>100</v>
      </c>
      <c r="H1358" t="s">
        <v>3199</v>
      </c>
      <c r="I1358" t="s">
        <v>3200</v>
      </c>
      <c r="J1358">
        <v>45</v>
      </c>
    </row>
    <row r="1359" spans="1:10" x14ac:dyDescent="0.3">
      <c r="A1359">
        <v>70570</v>
      </c>
      <c r="B1359" t="s">
        <v>129</v>
      </c>
      <c r="C1359" t="s">
        <v>91</v>
      </c>
      <c r="D1359" t="s">
        <v>3201</v>
      </c>
      <c r="E1359">
        <v>700</v>
      </c>
      <c r="F1359">
        <v>4.0999999999999996</v>
      </c>
      <c r="G1359">
        <v>100</v>
      </c>
      <c r="H1359" t="s">
        <v>1068</v>
      </c>
      <c r="I1359" t="s">
        <v>94</v>
      </c>
      <c r="J1359">
        <v>57</v>
      </c>
    </row>
    <row r="1360" spans="1:10" x14ac:dyDescent="0.3">
      <c r="A1360">
        <v>70574</v>
      </c>
      <c r="B1360" t="s">
        <v>3202</v>
      </c>
      <c r="C1360" t="s">
        <v>91</v>
      </c>
      <c r="D1360" t="s">
        <v>3203</v>
      </c>
      <c r="E1360">
        <v>600</v>
      </c>
      <c r="F1360">
        <v>4.3</v>
      </c>
      <c r="G1360">
        <v>50</v>
      </c>
      <c r="H1360" t="s">
        <v>695</v>
      </c>
      <c r="I1360" t="s">
        <v>230</v>
      </c>
      <c r="J1360">
        <v>45</v>
      </c>
    </row>
    <row r="1361" spans="1:10" x14ac:dyDescent="0.3">
      <c r="A1361">
        <v>70577</v>
      </c>
      <c r="B1361" t="s">
        <v>515</v>
      </c>
      <c r="C1361" t="s">
        <v>68</v>
      </c>
      <c r="D1361" t="s">
        <v>3204</v>
      </c>
      <c r="E1361">
        <v>200</v>
      </c>
      <c r="F1361">
        <v>4.3</v>
      </c>
      <c r="G1361">
        <v>20</v>
      </c>
      <c r="H1361" t="s">
        <v>2970</v>
      </c>
      <c r="I1361" t="s">
        <v>3205</v>
      </c>
      <c r="J1361">
        <v>54</v>
      </c>
    </row>
    <row r="1362" spans="1:10" x14ac:dyDescent="0.3">
      <c r="A1362">
        <v>70681</v>
      </c>
      <c r="B1362" t="s">
        <v>586</v>
      </c>
      <c r="C1362" t="s">
        <v>189</v>
      </c>
      <c r="D1362" t="s">
        <v>3206</v>
      </c>
      <c r="E1362">
        <v>300</v>
      </c>
      <c r="F1362">
        <v>3.3</v>
      </c>
      <c r="G1362">
        <v>50</v>
      </c>
      <c r="H1362" t="s">
        <v>1068</v>
      </c>
      <c r="I1362" t="s">
        <v>3207</v>
      </c>
      <c r="J1362">
        <v>64</v>
      </c>
    </row>
    <row r="1363" spans="1:10" x14ac:dyDescent="0.3">
      <c r="A1363">
        <v>70691</v>
      </c>
      <c r="B1363" t="s">
        <v>2199</v>
      </c>
      <c r="C1363" t="s">
        <v>189</v>
      </c>
      <c r="D1363" t="s">
        <v>3208</v>
      </c>
      <c r="E1363">
        <v>500</v>
      </c>
      <c r="F1363">
        <v>4.5</v>
      </c>
      <c r="G1363">
        <v>500</v>
      </c>
      <c r="H1363" t="s">
        <v>3209</v>
      </c>
      <c r="I1363" t="s">
        <v>3210</v>
      </c>
      <c r="J1363">
        <v>85</v>
      </c>
    </row>
    <row r="1364" spans="1:10" x14ac:dyDescent="0.3">
      <c r="A1364">
        <v>70761</v>
      </c>
      <c r="B1364" t="s">
        <v>3197</v>
      </c>
      <c r="C1364" t="s">
        <v>3052</v>
      </c>
      <c r="D1364" t="s">
        <v>3211</v>
      </c>
      <c r="E1364">
        <v>300</v>
      </c>
      <c r="F1364">
        <v>4.2</v>
      </c>
      <c r="G1364">
        <v>50</v>
      </c>
      <c r="H1364" t="s">
        <v>131</v>
      </c>
      <c r="I1364" t="s">
        <v>3212</v>
      </c>
      <c r="J1364">
        <v>39</v>
      </c>
    </row>
    <row r="1365" spans="1:10" x14ac:dyDescent="0.3">
      <c r="A1365">
        <v>70846</v>
      </c>
      <c r="B1365" t="s">
        <v>114</v>
      </c>
      <c r="C1365" t="s">
        <v>115</v>
      </c>
      <c r="D1365" t="s">
        <v>3213</v>
      </c>
      <c r="E1365">
        <v>500</v>
      </c>
      <c r="F1365">
        <v>2.9</v>
      </c>
      <c r="G1365">
        <v>80</v>
      </c>
      <c r="H1365" t="s">
        <v>639</v>
      </c>
      <c r="I1365" t="s">
        <v>114</v>
      </c>
      <c r="J1365">
        <v>85</v>
      </c>
    </row>
    <row r="1366" spans="1:10" x14ac:dyDescent="0.3">
      <c r="A1366">
        <v>70894</v>
      </c>
      <c r="B1366" t="s">
        <v>292</v>
      </c>
      <c r="C1366" t="s">
        <v>68</v>
      </c>
      <c r="D1366" t="s">
        <v>3214</v>
      </c>
      <c r="E1366">
        <v>200</v>
      </c>
      <c r="F1366">
        <v>4.2</v>
      </c>
      <c r="G1366">
        <v>100</v>
      </c>
      <c r="H1366" t="s">
        <v>278</v>
      </c>
      <c r="I1366" t="s">
        <v>3215</v>
      </c>
      <c r="J1366">
        <v>39</v>
      </c>
    </row>
    <row r="1367" spans="1:10" x14ac:dyDescent="0.3">
      <c r="A1367">
        <v>70942</v>
      </c>
      <c r="B1367" t="s">
        <v>292</v>
      </c>
      <c r="C1367" t="s">
        <v>68</v>
      </c>
      <c r="D1367" t="s">
        <v>3216</v>
      </c>
      <c r="E1367">
        <v>250</v>
      </c>
      <c r="F1367">
        <v>4</v>
      </c>
      <c r="G1367">
        <v>500</v>
      </c>
      <c r="H1367" t="s">
        <v>278</v>
      </c>
      <c r="I1367" t="s">
        <v>2620</v>
      </c>
      <c r="J1367">
        <v>38</v>
      </c>
    </row>
    <row r="1368" spans="1:10" x14ac:dyDescent="0.3">
      <c r="A1368">
        <v>71071</v>
      </c>
      <c r="B1368" t="s">
        <v>1845</v>
      </c>
      <c r="C1368" t="s">
        <v>383</v>
      </c>
      <c r="D1368" t="s">
        <v>3217</v>
      </c>
      <c r="E1368">
        <v>250</v>
      </c>
      <c r="F1368">
        <v>4</v>
      </c>
      <c r="G1368">
        <v>500</v>
      </c>
      <c r="H1368" t="s">
        <v>184</v>
      </c>
      <c r="I1368" t="s">
        <v>1845</v>
      </c>
      <c r="J1368">
        <v>34</v>
      </c>
    </row>
    <row r="1369" spans="1:10" x14ac:dyDescent="0.3">
      <c r="A1369">
        <v>71152</v>
      </c>
      <c r="B1369" t="s">
        <v>690</v>
      </c>
      <c r="C1369" t="s">
        <v>383</v>
      </c>
      <c r="D1369" t="s">
        <v>3218</v>
      </c>
      <c r="E1369">
        <v>400</v>
      </c>
      <c r="F1369">
        <v>4.3</v>
      </c>
      <c r="G1369">
        <v>50</v>
      </c>
      <c r="H1369" t="s">
        <v>131</v>
      </c>
      <c r="I1369" t="s">
        <v>3219</v>
      </c>
      <c r="J1369">
        <v>47</v>
      </c>
    </row>
    <row r="1370" spans="1:10" x14ac:dyDescent="0.3">
      <c r="A1370">
        <v>71260</v>
      </c>
      <c r="B1370" t="s">
        <v>3220</v>
      </c>
      <c r="C1370" t="s">
        <v>189</v>
      </c>
      <c r="D1370" t="s">
        <v>3221</v>
      </c>
      <c r="E1370">
        <v>250</v>
      </c>
      <c r="F1370">
        <v>3.5</v>
      </c>
      <c r="G1370">
        <v>1000</v>
      </c>
      <c r="H1370" t="s">
        <v>2205</v>
      </c>
      <c r="I1370" t="s">
        <v>3222</v>
      </c>
      <c r="J1370">
        <v>35</v>
      </c>
    </row>
    <row r="1371" spans="1:10" x14ac:dyDescent="0.3">
      <c r="A1371">
        <v>71267</v>
      </c>
      <c r="B1371" t="s">
        <v>189</v>
      </c>
      <c r="C1371" t="s">
        <v>189</v>
      </c>
      <c r="D1371" t="s">
        <v>3223</v>
      </c>
      <c r="E1371">
        <v>250</v>
      </c>
      <c r="F1371">
        <v>4.2</v>
      </c>
      <c r="G1371">
        <v>500</v>
      </c>
      <c r="H1371" t="s">
        <v>19</v>
      </c>
      <c r="I1371" t="s">
        <v>196</v>
      </c>
      <c r="J1371">
        <v>38</v>
      </c>
    </row>
    <row r="1372" spans="1:10" x14ac:dyDescent="0.3">
      <c r="A1372">
        <v>71328</v>
      </c>
      <c r="B1372" t="s">
        <v>3179</v>
      </c>
      <c r="C1372" t="s">
        <v>3052</v>
      </c>
      <c r="D1372" t="s">
        <v>3224</v>
      </c>
      <c r="E1372">
        <v>250</v>
      </c>
      <c r="F1372">
        <v>2.9</v>
      </c>
      <c r="G1372">
        <v>80</v>
      </c>
      <c r="H1372" t="s">
        <v>3225</v>
      </c>
      <c r="I1372" t="s">
        <v>3226</v>
      </c>
      <c r="J1372">
        <v>44</v>
      </c>
    </row>
    <row r="1373" spans="1:10" x14ac:dyDescent="0.3">
      <c r="A1373">
        <v>71359</v>
      </c>
      <c r="B1373" t="s">
        <v>3227</v>
      </c>
      <c r="C1373" t="s">
        <v>3052</v>
      </c>
      <c r="D1373" t="s">
        <v>3228</v>
      </c>
      <c r="E1373">
        <v>600</v>
      </c>
      <c r="F1373">
        <v>4.3</v>
      </c>
      <c r="G1373">
        <v>20</v>
      </c>
      <c r="H1373" t="s">
        <v>3229</v>
      </c>
      <c r="I1373" t="s">
        <v>3230</v>
      </c>
      <c r="J1373">
        <v>53</v>
      </c>
    </row>
    <row r="1374" spans="1:10" x14ac:dyDescent="0.3">
      <c r="A1374">
        <v>71361</v>
      </c>
      <c r="B1374" t="s">
        <v>1075</v>
      </c>
      <c r="C1374" t="s">
        <v>463</v>
      </c>
      <c r="D1374" t="s">
        <v>3231</v>
      </c>
      <c r="E1374">
        <v>300</v>
      </c>
      <c r="F1374">
        <v>4.0999999999999996</v>
      </c>
      <c r="G1374">
        <v>500</v>
      </c>
      <c r="H1374" t="s">
        <v>3232</v>
      </c>
      <c r="I1374" t="s">
        <v>2502</v>
      </c>
      <c r="J1374">
        <v>31</v>
      </c>
    </row>
    <row r="1375" spans="1:10" x14ac:dyDescent="0.3">
      <c r="A1375">
        <v>71392</v>
      </c>
      <c r="B1375" t="s">
        <v>690</v>
      </c>
      <c r="C1375" t="s">
        <v>383</v>
      </c>
      <c r="D1375" t="s">
        <v>3233</v>
      </c>
      <c r="E1375">
        <v>300</v>
      </c>
      <c r="F1375">
        <v>4.2</v>
      </c>
      <c r="G1375">
        <v>100</v>
      </c>
      <c r="H1375" t="s">
        <v>2358</v>
      </c>
      <c r="I1375" t="s">
        <v>686</v>
      </c>
      <c r="J1375">
        <v>53</v>
      </c>
    </row>
    <row r="1376" spans="1:10" x14ac:dyDescent="0.3">
      <c r="A1376">
        <v>71591</v>
      </c>
      <c r="B1376" t="s">
        <v>83</v>
      </c>
      <c r="C1376" t="s">
        <v>68</v>
      </c>
      <c r="D1376" t="s">
        <v>3234</v>
      </c>
      <c r="E1376">
        <v>250</v>
      </c>
      <c r="F1376">
        <v>4</v>
      </c>
      <c r="G1376">
        <v>100</v>
      </c>
      <c r="H1376" t="s">
        <v>3235</v>
      </c>
      <c r="I1376" t="s">
        <v>3236</v>
      </c>
      <c r="J1376">
        <v>75</v>
      </c>
    </row>
    <row r="1377" spans="1:10" x14ac:dyDescent="0.3">
      <c r="A1377">
        <v>71596</v>
      </c>
      <c r="B1377" t="s">
        <v>272</v>
      </c>
      <c r="C1377" t="s">
        <v>68</v>
      </c>
      <c r="D1377" t="s">
        <v>3237</v>
      </c>
      <c r="E1377">
        <v>300</v>
      </c>
      <c r="F1377">
        <v>4.5</v>
      </c>
      <c r="G1377">
        <v>50</v>
      </c>
      <c r="H1377" t="s">
        <v>3238</v>
      </c>
      <c r="I1377" t="s">
        <v>3239</v>
      </c>
      <c r="J1377">
        <v>68</v>
      </c>
    </row>
    <row r="1378" spans="1:10" x14ac:dyDescent="0.3">
      <c r="A1378">
        <v>71645</v>
      </c>
      <c r="B1378" t="s">
        <v>1654</v>
      </c>
      <c r="C1378" t="s">
        <v>68</v>
      </c>
      <c r="D1378" t="s">
        <v>3240</v>
      </c>
      <c r="E1378">
        <v>300</v>
      </c>
      <c r="F1378">
        <v>4.3</v>
      </c>
      <c r="G1378">
        <v>500</v>
      </c>
      <c r="H1378" t="s">
        <v>3241</v>
      </c>
      <c r="I1378" t="s">
        <v>3242</v>
      </c>
      <c r="J1378">
        <v>43</v>
      </c>
    </row>
    <row r="1379" spans="1:10" x14ac:dyDescent="0.3">
      <c r="A1379">
        <v>72003</v>
      </c>
      <c r="B1379" t="s">
        <v>459</v>
      </c>
      <c r="C1379" t="s">
        <v>91</v>
      </c>
      <c r="D1379" t="s">
        <v>3243</v>
      </c>
      <c r="E1379">
        <v>2000</v>
      </c>
      <c r="F1379">
        <v>2.9</v>
      </c>
      <c r="G1379">
        <v>80</v>
      </c>
      <c r="H1379" t="s">
        <v>3244</v>
      </c>
      <c r="I1379" t="s">
        <v>1274</v>
      </c>
      <c r="J1379">
        <v>48</v>
      </c>
    </row>
    <row r="1380" spans="1:10" x14ac:dyDescent="0.3">
      <c r="A1380">
        <v>72156</v>
      </c>
      <c r="B1380" t="s">
        <v>839</v>
      </c>
      <c r="C1380" t="s">
        <v>115</v>
      </c>
      <c r="D1380" t="s">
        <v>3245</v>
      </c>
      <c r="E1380">
        <v>500</v>
      </c>
      <c r="F1380">
        <v>4.3</v>
      </c>
      <c r="G1380">
        <v>100</v>
      </c>
      <c r="H1380" t="s">
        <v>2144</v>
      </c>
      <c r="I1380" t="s">
        <v>1434</v>
      </c>
      <c r="J1380">
        <v>70</v>
      </c>
    </row>
    <row r="1381" spans="1:10" x14ac:dyDescent="0.3">
      <c r="A1381">
        <v>72165</v>
      </c>
      <c r="B1381" t="s">
        <v>276</v>
      </c>
      <c r="C1381" t="s">
        <v>115</v>
      </c>
      <c r="D1381" t="s">
        <v>3246</v>
      </c>
      <c r="E1381">
        <v>500</v>
      </c>
      <c r="F1381">
        <v>2.9</v>
      </c>
      <c r="G1381">
        <v>80</v>
      </c>
      <c r="H1381" t="s">
        <v>45</v>
      </c>
      <c r="I1381" t="s">
        <v>276</v>
      </c>
      <c r="J1381">
        <v>58</v>
      </c>
    </row>
    <row r="1382" spans="1:10" x14ac:dyDescent="0.3">
      <c r="A1382">
        <v>72236</v>
      </c>
      <c r="B1382" t="s">
        <v>462</v>
      </c>
      <c r="C1382" t="s">
        <v>463</v>
      </c>
      <c r="D1382" t="s">
        <v>3247</v>
      </c>
      <c r="E1382">
        <v>700</v>
      </c>
      <c r="F1382">
        <v>4.3</v>
      </c>
      <c r="G1382">
        <v>50</v>
      </c>
      <c r="H1382" t="s">
        <v>3248</v>
      </c>
      <c r="I1382" t="s">
        <v>537</v>
      </c>
      <c r="J1382">
        <v>63</v>
      </c>
    </row>
    <row r="1383" spans="1:10" x14ac:dyDescent="0.3">
      <c r="A1383">
        <v>72264</v>
      </c>
      <c r="B1383" t="s">
        <v>864</v>
      </c>
      <c r="C1383" t="s">
        <v>91</v>
      </c>
      <c r="D1383" t="s">
        <v>3249</v>
      </c>
      <c r="E1383">
        <v>700</v>
      </c>
      <c r="F1383">
        <v>4.3</v>
      </c>
      <c r="G1383">
        <v>1000</v>
      </c>
      <c r="H1383" t="s">
        <v>1068</v>
      </c>
      <c r="I1383" t="s">
        <v>864</v>
      </c>
      <c r="J1383">
        <v>54</v>
      </c>
    </row>
    <row r="1384" spans="1:10" x14ac:dyDescent="0.3">
      <c r="A1384">
        <v>72566</v>
      </c>
      <c r="B1384" t="s">
        <v>3250</v>
      </c>
      <c r="C1384" t="s">
        <v>68</v>
      </c>
      <c r="D1384" t="s">
        <v>3251</v>
      </c>
      <c r="E1384">
        <v>200</v>
      </c>
      <c r="F1384">
        <v>4.0999999999999996</v>
      </c>
      <c r="G1384">
        <v>20</v>
      </c>
      <c r="H1384" t="s">
        <v>617</v>
      </c>
      <c r="I1384" t="s">
        <v>3252</v>
      </c>
      <c r="J1384">
        <v>67</v>
      </c>
    </row>
    <row r="1385" spans="1:10" x14ac:dyDescent="0.3">
      <c r="A1385">
        <v>72605</v>
      </c>
      <c r="B1385" t="s">
        <v>3057</v>
      </c>
      <c r="C1385" t="s">
        <v>3052</v>
      </c>
      <c r="D1385" t="s">
        <v>709</v>
      </c>
      <c r="E1385">
        <v>350</v>
      </c>
      <c r="F1385">
        <v>3.7</v>
      </c>
      <c r="G1385">
        <v>100</v>
      </c>
      <c r="H1385" t="s">
        <v>710</v>
      </c>
      <c r="I1385" t="s">
        <v>3058</v>
      </c>
      <c r="J1385">
        <v>40</v>
      </c>
    </row>
    <row r="1386" spans="1:10" x14ac:dyDescent="0.3">
      <c r="A1386">
        <v>72625</v>
      </c>
      <c r="B1386" t="s">
        <v>1784</v>
      </c>
      <c r="C1386" t="s">
        <v>463</v>
      </c>
      <c r="D1386" t="s">
        <v>3253</v>
      </c>
      <c r="E1386">
        <v>500</v>
      </c>
      <c r="F1386">
        <v>4.5</v>
      </c>
      <c r="G1386">
        <v>500</v>
      </c>
      <c r="H1386" t="s">
        <v>3254</v>
      </c>
      <c r="I1386" t="s">
        <v>3255</v>
      </c>
      <c r="J1386">
        <v>68</v>
      </c>
    </row>
    <row r="1387" spans="1:10" x14ac:dyDescent="0.3">
      <c r="A1387">
        <v>72637</v>
      </c>
      <c r="B1387" t="s">
        <v>2092</v>
      </c>
      <c r="C1387" t="s">
        <v>2068</v>
      </c>
      <c r="D1387" t="s">
        <v>2009</v>
      </c>
      <c r="E1387">
        <v>250</v>
      </c>
      <c r="F1387">
        <v>4.3</v>
      </c>
      <c r="G1387">
        <v>20</v>
      </c>
      <c r="H1387" t="s">
        <v>2010</v>
      </c>
      <c r="I1387" t="s">
        <v>3256</v>
      </c>
      <c r="J1387">
        <v>39</v>
      </c>
    </row>
    <row r="1388" spans="1:10" x14ac:dyDescent="0.3">
      <c r="A1388">
        <v>72650</v>
      </c>
      <c r="B1388" t="s">
        <v>2092</v>
      </c>
      <c r="C1388" t="s">
        <v>2068</v>
      </c>
      <c r="D1388" t="s">
        <v>3257</v>
      </c>
      <c r="E1388">
        <v>900</v>
      </c>
      <c r="F1388">
        <v>4.3</v>
      </c>
      <c r="G1388">
        <v>100</v>
      </c>
      <c r="H1388" t="s">
        <v>3258</v>
      </c>
      <c r="I1388" t="s">
        <v>2092</v>
      </c>
      <c r="J1388">
        <v>49</v>
      </c>
    </row>
    <row r="1389" spans="1:10" x14ac:dyDescent="0.3">
      <c r="A1389">
        <v>72893</v>
      </c>
      <c r="B1389" t="s">
        <v>276</v>
      </c>
      <c r="C1389" t="s">
        <v>115</v>
      </c>
      <c r="D1389" t="s">
        <v>3259</v>
      </c>
      <c r="E1389">
        <v>400</v>
      </c>
      <c r="F1389">
        <v>4.5</v>
      </c>
      <c r="G1389">
        <v>100</v>
      </c>
      <c r="H1389" t="s">
        <v>740</v>
      </c>
      <c r="I1389" t="s">
        <v>276</v>
      </c>
      <c r="J1389">
        <v>51</v>
      </c>
    </row>
    <row r="1390" spans="1:10" x14ac:dyDescent="0.3">
      <c r="A1390">
        <v>72959</v>
      </c>
      <c r="B1390" t="s">
        <v>3037</v>
      </c>
      <c r="C1390" t="s">
        <v>2068</v>
      </c>
      <c r="D1390" t="s">
        <v>3260</v>
      </c>
      <c r="E1390">
        <v>1500</v>
      </c>
      <c r="F1390">
        <v>2.9</v>
      </c>
      <c r="G1390">
        <v>80</v>
      </c>
      <c r="H1390" t="s">
        <v>3261</v>
      </c>
      <c r="I1390" t="s">
        <v>3037</v>
      </c>
      <c r="J1390">
        <v>39</v>
      </c>
    </row>
    <row r="1391" spans="1:10" x14ac:dyDescent="0.3">
      <c r="A1391">
        <v>73475</v>
      </c>
      <c r="B1391" t="s">
        <v>2332</v>
      </c>
      <c r="C1391" t="s">
        <v>463</v>
      </c>
      <c r="D1391" t="s">
        <v>3262</v>
      </c>
      <c r="E1391">
        <v>200</v>
      </c>
      <c r="F1391">
        <v>3.5</v>
      </c>
      <c r="G1391">
        <v>20</v>
      </c>
      <c r="H1391" t="s">
        <v>486</v>
      </c>
      <c r="I1391" t="s">
        <v>3263</v>
      </c>
      <c r="J1391">
        <v>45</v>
      </c>
    </row>
    <row r="1392" spans="1:10" x14ac:dyDescent="0.3">
      <c r="A1392">
        <v>73574</v>
      </c>
      <c r="B1392" t="s">
        <v>1002</v>
      </c>
      <c r="C1392" t="s">
        <v>463</v>
      </c>
      <c r="D1392" t="s">
        <v>3264</v>
      </c>
      <c r="E1392">
        <v>200</v>
      </c>
      <c r="F1392">
        <v>4.5999999999999996</v>
      </c>
      <c r="G1392">
        <v>20</v>
      </c>
      <c r="H1392" t="s">
        <v>1193</v>
      </c>
      <c r="I1392" t="s">
        <v>1002</v>
      </c>
      <c r="J1392">
        <v>37</v>
      </c>
    </row>
    <row r="1393" spans="1:10" x14ac:dyDescent="0.3">
      <c r="A1393">
        <v>73603</v>
      </c>
      <c r="B1393" t="s">
        <v>864</v>
      </c>
      <c r="C1393" t="s">
        <v>91</v>
      </c>
      <c r="D1393" t="s">
        <v>3265</v>
      </c>
      <c r="E1393">
        <v>600</v>
      </c>
      <c r="F1393">
        <v>4.2</v>
      </c>
      <c r="G1393">
        <v>100</v>
      </c>
      <c r="H1393" t="s">
        <v>3266</v>
      </c>
      <c r="I1393" t="s">
        <v>864</v>
      </c>
      <c r="J1393">
        <v>51</v>
      </c>
    </row>
    <row r="1394" spans="1:10" x14ac:dyDescent="0.3">
      <c r="A1394">
        <v>73619</v>
      </c>
      <c r="B1394" t="s">
        <v>3267</v>
      </c>
      <c r="C1394" t="s">
        <v>115</v>
      </c>
      <c r="D1394" t="s">
        <v>3268</v>
      </c>
      <c r="E1394">
        <v>550</v>
      </c>
      <c r="F1394">
        <v>4.0999999999999996</v>
      </c>
      <c r="G1394">
        <v>100</v>
      </c>
      <c r="H1394" t="s">
        <v>45</v>
      </c>
      <c r="I1394" t="s">
        <v>3269</v>
      </c>
      <c r="J1394">
        <v>59</v>
      </c>
    </row>
    <row r="1395" spans="1:10" x14ac:dyDescent="0.3">
      <c r="A1395">
        <v>73662</v>
      </c>
      <c r="B1395" t="s">
        <v>1105</v>
      </c>
      <c r="C1395" t="s">
        <v>463</v>
      </c>
      <c r="D1395" t="s">
        <v>3270</v>
      </c>
      <c r="E1395">
        <v>0</v>
      </c>
      <c r="F1395">
        <v>2.9</v>
      </c>
      <c r="G1395">
        <v>80</v>
      </c>
      <c r="H1395" t="s">
        <v>3271</v>
      </c>
      <c r="I1395" t="s">
        <v>3272</v>
      </c>
      <c r="J1395">
        <v>64</v>
      </c>
    </row>
    <row r="1396" spans="1:10" x14ac:dyDescent="0.3">
      <c r="A1396">
        <v>73665</v>
      </c>
      <c r="B1396" t="s">
        <v>1858</v>
      </c>
      <c r="C1396" t="s">
        <v>463</v>
      </c>
      <c r="D1396" t="s">
        <v>3273</v>
      </c>
      <c r="E1396">
        <v>300</v>
      </c>
      <c r="F1396">
        <v>3.8</v>
      </c>
      <c r="G1396">
        <v>500</v>
      </c>
      <c r="H1396" t="s">
        <v>3274</v>
      </c>
      <c r="I1396" t="s">
        <v>1855</v>
      </c>
      <c r="J1396">
        <v>63</v>
      </c>
    </row>
    <row r="1397" spans="1:10" x14ac:dyDescent="0.3">
      <c r="A1397">
        <v>73682</v>
      </c>
      <c r="B1397" t="s">
        <v>756</v>
      </c>
      <c r="C1397" t="s">
        <v>383</v>
      </c>
      <c r="D1397" t="s">
        <v>3275</v>
      </c>
      <c r="E1397">
        <v>400</v>
      </c>
      <c r="F1397">
        <v>4.0999999999999996</v>
      </c>
      <c r="G1397">
        <v>500</v>
      </c>
      <c r="H1397" t="s">
        <v>3276</v>
      </c>
      <c r="I1397" t="s">
        <v>745</v>
      </c>
      <c r="J1397">
        <v>38</v>
      </c>
    </row>
    <row r="1398" spans="1:10" x14ac:dyDescent="0.3">
      <c r="A1398">
        <v>73720</v>
      </c>
      <c r="B1398" t="s">
        <v>738</v>
      </c>
      <c r="C1398" t="s">
        <v>463</v>
      </c>
      <c r="D1398" t="s">
        <v>3277</v>
      </c>
      <c r="E1398">
        <v>500</v>
      </c>
      <c r="F1398">
        <v>4.3</v>
      </c>
      <c r="G1398">
        <v>1000</v>
      </c>
      <c r="H1398" t="s">
        <v>3278</v>
      </c>
      <c r="I1398" t="s">
        <v>738</v>
      </c>
      <c r="J1398">
        <v>39</v>
      </c>
    </row>
    <row r="1399" spans="1:10" x14ac:dyDescent="0.3">
      <c r="A1399">
        <v>73924</v>
      </c>
      <c r="B1399" t="s">
        <v>10</v>
      </c>
      <c r="C1399" t="s">
        <v>11</v>
      </c>
      <c r="D1399" t="s">
        <v>3279</v>
      </c>
      <c r="E1399">
        <v>256</v>
      </c>
      <c r="F1399">
        <v>3.7</v>
      </c>
      <c r="G1399">
        <v>20</v>
      </c>
      <c r="H1399" t="s">
        <v>3280</v>
      </c>
      <c r="I1399" t="s">
        <v>10</v>
      </c>
      <c r="J1399">
        <v>59</v>
      </c>
    </row>
    <row r="1400" spans="1:10" x14ac:dyDescent="0.3">
      <c r="A1400">
        <v>73980</v>
      </c>
      <c r="B1400" t="s">
        <v>373</v>
      </c>
      <c r="C1400" t="s">
        <v>115</v>
      </c>
      <c r="D1400" t="s">
        <v>3281</v>
      </c>
      <c r="E1400">
        <v>200</v>
      </c>
      <c r="F1400">
        <v>4</v>
      </c>
      <c r="G1400">
        <v>100</v>
      </c>
      <c r="H1400" t="s">
        <v>3282</v>
      </c>
      <c r="I1400" t="s">
        <v>876</v>
      </c>
      <c r="J1400">
        <v>72</v>
      </c>
    </row>
    <row r="1401" spans="1:10" x14ac:dyDescent="0.3">
      <c r="A1401">
        <v>74130</v>
      </c>
      <c r="B1401" t="s">
        <v>276</v>
      </c>
      <c r="C1401" t="s">
        <v>115</v>
      </c>
      <c r="D1401" t="s">
        <v>3283</v>
      </c>
      <c r="E1401">
        <v>300</v>
      </c>
      <c r="F1401">
        <v>3.2</v>
      </c>
      <c r="G1401">
        <v>20</v>
      </c>
      <c r="H1401" t="s">
        <v>19</v>
      </c>
      <c r="I1401" t="s">
        <v>3284</v>
      </c>
      <c r="J1401">
        <v>62</v>
      </c>
    </row>
    <row r="1402" spans="1:10" x14ac:dyDescent="0.3">
      <c r="A1402">
        <v>74137</v>
      </c>
      <c r="B1402" t="s">
        <v>3285</v>
      </c>
      <c r="C1402" t="s">
        <v>68</v>
      </c>
      <c r="D1402" t="s">
        <v>3286</v>
      </c>
      <c r="E1402">
        <v>200</v>
      </c>
      <c r="F1402">
        <v>4.3</v>
      </c>
      <c r="G1402">
        <v>1000</v>
      </c>
      <c r="H1402" t="s">
        <v>3287</v>
      </c>
      <c r="I1402" t="s">
        <v>3288</v>
      </c>
      <c r="J1402">
        <v>66</v>
      </c>
    </row>
    <row r="1403" spans="1:10" x14ac:dyDescent="0.3">
      <c r="A1403">
        <v>74340</v>
      </c>
      <c r="B1403" t="s">
        <v>151</v>
      </c>
      <c r="C1403" t="s">
        <v>68</v>
      </c>
      <c r="D1403" t="s">
        <v>3289</v>
      </c>
      <c r="E1403">
        <v>200</v>
      </c>
      <c r="F1403">
        <v>4.0999999999999996</v>
      </c>
      <c r="G1403">
        <v>100</v>
      </c>
      <c r="H1403" t="s">
        <v>3290</v>
      </c>
      <c r="I1403" t="s">
        <v>3291</v>
      </c>
      <c r="J1403">
        <v>41</v>
      </c>
    </row>
    <row r="1404" spans="1:10" x14ac:dyDescent="0.3">
      <c r="A1404">
        <v>74361</v>
      </c>
      <c r="B1404" t="s">
        <v>760</v>
      </c>
      <c r="C1404" t="s">
        <v>383</v>
      </c>
      <c r="D1404" t="s">
        <v>3292</v>
      </c>
      <c r="E1404">
        <v>400</v>
      </c>
      <c r="F1404">
        <v>4.0999999999999996</v>
      </c>
      <c r="G1404">
        <v>100</v>
      </c>
      <c r="H1404" t="s">
        <v>3293</v>
      </c>
      <c r="I1404" t="s">
        <v>745</v>
      </c>
      <c r="J1404">
        <v>44</v>
      </c>
    </row>
    <row r="1405" spans="1:10" x14ac:dyDescent="0.3">
      <c r="A1405">
        <v>74365</v>
      </c>
      <c r="B1405" t="s">
        <v>193</v>
      </c>
      <c r="C1405" t="s">
        <v>189</v>
      </c>
      <c r="D1405" t="s">
        <v>3294</v>
      </c>
      <c r="E1405">
        <v>900</v>
      </c>
      <c r="F1405">
        <v>4.3</v>
      </c>
      <c r="G1405">
        <v>20</v>
      </c>
      <c r="H1405" t="s">
        <v>3295</v>
      </c>
      <c r="I1405" t="s">
        <v>556</v>
      </c>
      <c r="J1405">
        <v>78</v>
      </c>
    </row>
    <row r="1406" spans="1:10" x14ac:dyDescent="0.3">
      <c r="A1406">
        <v>74549</v>
      </c>
      <c r="B1406" t="s">
        <v>864</v>
      </c>
      <c r="C1406" t="s">
        <v>91</v>
      </c>
      <c r="D1406" t="s">
        <v>3296</v>
      </c>
      <c r="E1406">
        <v>300</v>
      </c>
      <c r="F1406">
        <v>4</v>
      </c>
      <c r="G1406">
        <v>1000</v>
      </c>
      <c r="H1406" t="s">
        <v>3297</v>
      </c>
      <c r="I1406" t="s">
        <v>3298</v>
      </c>
      <c r="J1406">
        <v>37</v>
      </c>
    </row>
    <row r="1407" spans="1:10" x14ac:dyDescent="0.3">
      <c r="A1407">
        <v>74628</v>
      </c>
      <c r="B1407" t="s">
        <v>3299</v>
      </c>
      <c r="C1407" t="s">
        <v>11</v>
      </c>
      <c r="D1407" t="s">
        <v>3300</v>
      </c>
      <c r="E1407">
        <v>400</v>
      </c>
      <c r="F1407">
        <v>4.4000000000000004</v>
      </c>
      <c r="G1407">
        <v>50</v>
      </c>
      <c r="H1407" t="s">
        <v>3301</v>
      </c>
      <c r="I1407" t="s">
        <v>3302</v>
      </c>
      <c r="J1407">
        <v>62</v>
      </c>
    </row>
    <row r="1408" spans="1:10" x14ac:dyDescent="0.3">
      <c r="A1408">
        <v>74644</v>
      </c>
      <c r="B1408" t="s">
        <v>3181</v>
      </c>
      <c r="C1408" t="s">
        <v>3052</v>
      </c>
      <c r="D1408" t="s">
        <v>746</v>
      </c>
      <c r="E1408">
        <v>350</v>
      </c>
      <c r="F1408">
        <v>4.2</v>
      </c>
      <c r="G1408">
        <v>1000</v>
      </c>
      <c r="H1408" t="s">
        <v>309</v>
      </c>
      <c r="I1408" t="s">
        <v>3303</v>
      </c>
      <c r="J1408">
        <v>52</v>
      </c>
    </row>
    <row r="1409" spans="1:10" x14ac:dyDescent="0.3">
      <c r="A1409">
        <v>74646</v>
      </c>
      <c r="B1409" t="s">
        <v>3304</v>
      </c>
      <c r="C1409" t="s">
        <v>68</v>
      </c>
      <c r="D1409" t="s">
        <v>3305</v>
      </c>
      <c r="E1409">
        <v>300</v>
      </c>
      <c r="F1409">
        <v>3.5</v>
      </c>
      <c r="G1409">
        <v>1000</v>
      </c>
      <c r="H1409" t="s">
        <v>3306</v>
      </c>
      <c r="I1409" t="s">
        <v>3304</v>
      </c>
      <c r="J1409">
        <v>35</v>
      </c>
    </row>
    <row r="1410" spans="1:10" x14ac:dyDescent="0.3">
      <c r="A1410">
        <v>74668</v>
      </c>
      <c r="B1410" t="s">
        <v>446</v>
      </c>
      <c r="C1410" t="s">
        <v>189</v>
      </c>
      <c r="D1410" t="s">
        <v>3307</v>
      </c>
      <c r="E1410">
        <v>750</v>
      </c>
      <c r="F1410">
        <v>4.3</v>
      </c>
      <c r="G1410">
        <v>100</v>
      </c>
      <c r="H1410" t="s">
        <v>1068</v>
      </c>
      <c r="I1410" t="s">
        <v>3308</v>
      </c>
      <c r="J1410">
        <v>55</v>
      </c>
    </row>
    <row r="1411" spans="1:10" x14ac:dyDescent="0.3">
      <c r="A1411">
        <v>74870</v>
      </c>
      <c r="B1411" t="s">
        <v>2329</v>
      </c>
      <c r="C1411" t="s">
        <v>463</v>
      </c>
      <c r="D1411" t="s">
        <v>3309</v>
      </c>
      <c r="E1411">
        <v>350</v>
      </c>
      <c r="F1411">
        <v>4.2</v>
      </c>
      <c r="G1411">
        <v>100</v>
      </c>
      <c r="H1411" t="s">
        <v>2324</v>
      </c>
      <c r="I1411" t="s">
        <v>2685</v>
      </c>
      <c r="J1411">
        <v>59</v>
      </c>
    </row>
    <row r="1412" spans="1:10" x14ac:dyDescent="0.3">
      <c r="A1412">
        <v>74979</v>
      </c>
      <c r="B1412" t="s">
        <v>146</v>
      </c>
      <c r="C1412" t="s">
        <v>68</v>
      </c>
      <c r="D1412" t="s">
        <v>2988</v>
      </c>
      <c r="E1412">
        <v>600</v>
      </c>
      <c r="F1412">
        <v>4.3</v>
      </c>
      <c r="G1412">
        <v>100</v>
      </c>
      <c r="H1412" t="s">
        <v>1128</v>
      </c>
      <c r="I1412" t="s">
        <v>149</v>
      </c>
      <c r="J1412">
        <v>31</v>
      </c>
    </row>
    <row r="1413" spans="1:10" x14ac:dyDescent="0.3">
      <c r="A1413">
        <v>76208</v>
      </c>
      <c r="B1413" t="s">
        <v>3310</v>
      </c>
      <c r="C1413" t="s">
        <v>383</v>
      </c>
      <c r="D1413" t="s">
        <v>3311</v>
      </c>
      <c r="E1413">
        <v>150</v>
      </c>
      <c r="F1413">
        <v>2.9</v>
      </c>
      <c r="G1413">
        <v>80</v>
      </c>
      <c r="H1413" t="s">
        <v>3312</v>
      </c>
      <c r="I1413" t="s">
        <v>3313</v>
      </c>
      <c r="J1413">
        <v>49</v>
      </c>
    </row>
    <row r="1414" spans="1:10" x14ac:dyDescent="0.3">
      <c r="A1414">
        <v>76475</v>
      </c>
      <c r="B1414" t="s">
        <v>3227</v>
      </c>
      <c r="C1414" t="s">
        <v>3052</v>
      </c>
      <c r="D1414" t="s">
        <v>3314</v>
      </c>
      <c r="E1414">
        <v>300</v>
      </c>
      <c r="F1414">
        <v>4.3</v>
      </c>
      <c r="G1414">
        <v>1000</v>
      </c>
      <c r="H1414" t="s">
        <v>19</v>
      </c>
      <c r="I1414" t="s">
        <v>3315</v>
      </c>
      <c r="J1414">
        <v>38</v>
      </c>
    </row>
    <row r="1415" spans="1:10" x14ac:dyDescent="0.3">
      <c r="A1415">
        <v>76601</v>
      </c>
      <c r="B1415" t="s">
        <v>83</v>
      </c>
      <c r="C1415" t="s">
        <v>68</v>
      </c>
      <c r="D1415" t="s">
        <v>3316</v>
      </c>
      <c r="E1415">
        <v>500</v>
      </c>
      <c r="F1415">
        <v>4</v>
      </c>
      <c r="G1415">
        <v>500</v>
      </c>
      <c r="H1415" t="s">
        <v>3317</v>
      </c>
      <c r="I1415" t="s">
        <v>349</v>
      </c>
      <c r="J1415">
        <v>61</v>
      </c>
    </row>
    <row r="1416" spans="1:10" x14ac:dyDescent="0.3">
      <c r="A1416">
        <v>76649</v>
      </c>
      <c r="B1416" t="s">
        <v>114</v>
      </c>
      <c r="C1416" t="s">
        <v>115</v>
      </c>
      <c r="D1416" t="s">
        <v>3318</v>
      </c>
      <c r="E1416">
        <v>600</v>
      </c>
      <c r="F1416">
        <v>4.3</v>
      </c>
      <c r="G1416">
        <v>20</v>
      </c>
      <c r="H1416" t="s">
        <v>131</v>
      </c>
      <c r="I1416" t="s">
        <v>114</v>
      </c>
      <c r="J1416">
        <v>74</v>
      </c>
    </row>
    <row r="1417" spans="1:10" x14ac:dyDescent="0.3">
      <c r="A1417">
        <v>76702</v>
      </c>
      <c r="B1417" t="s">
        <v>1002</v>
      </c>
      <c r="C1417" t="s">
        <v>463</v>
      </c>
      <c r="D1417" t="s">
        <v>3319</v>
      </c>
      <c r="E1417">
        <v>400</v>
      </c>
      <c r="F1417">
        <v>4</v>
      </c>
      <c r="G1417">
        <v>500</v>
      </c>
      <c r="H1417" t="s">
        <v>19</v>
      </c>
      <c r="I1417" t="s">
        <v>1002</v>
      </c>
      <c r="J1417">
        <v>38</v>
      </c>
    </row>
    <row r="1418" spans="1:10" x14ac:dyDescent="0.3">
      <c r="A1418">
        <v>76775</v>
      </c>
      <c r="B1418" t="s">
        <v>864</v>
      </c>
      <c r="C1418" t="s">
        <v>91</v>
      </c>
      <c r="D1418" t="s">
        <v>3320</v>
      </c>
      <c r="E1418">
        <v>450</v>
      </c>
      <c r="F1418">
        <v>2.9</v>
      </c>
      <c r="G1418">
        <v>80</v>
      </c>
      <c r="H1418" t="s">
        <v>1068</v>
      </c>
      <c r="I1418" t="s">
        <v>864</v>
      </c>
      <c r="J1418">
        <v>50</v>
      </c>
    </row>
    <row r="1419" spans="1:10" x14ac:dyDescent="0.3">
      <c r="A1419">
        <v>76997</v>
      </c>
      <c r="B1419" t="s">
        <v>2997</v>
      </c>
      <c r="C1419" t="s">
        <v>91</v>
      </c>
      <c r="D1419" t="s">
        <v>3321</v>
      </c>
      <c r="E1419">
        <v>500</v>
      </c>
      <c r="F1419">
        <v>4.3</v>
      </c>
      <c r="G1419">
        <v>50</v>
      </c>
      <c r="H1419" t="s">
        <v>695</v>
      </c>
      <c r="I1419" t="s">
        <v>864</v>
      </c>
      <c r="J1419">
        <v>57</v>
      </c>
    </row>
    <row r="1420" spans="1:10" x14ac:dyDescent="0.3">
      <c r="A1420">
        <v>77106</v>
      </c>
      <c r="B1420" t="s">
        <v>3322</v>
      </c>
      <c r="C1420" t="s">
        <v>2068</v>
      </c>
      <c r="D1420" t="s">
        <v>3323</v>
      </c>
      <c r="E1420">
        <v>250</v>
      </c>
      <c r="F1420">
        <v>4</v>
      </c>
      <c r="G1420">
        <v>100</v>
      </c>
      <c r="H1420" t="s">
        <v>695</v>
      </c>
      <c r="I1420" t="s">
        <v>3324</v>
      </c>
      <c r="J1420">
        <v>37</v>
      </c>
    </row>
    <row r="1421" spans="1:10" x14ac:dyDescent="0.3">
      <c r="A1421">
        <v>77182</v>
      </c>
      <c r="B1421" t="s">
        <v>1702</v>
      </c>
      <c r="C1421" t="s">
        <v>115</v>
      </c>
      <c r="D1421" t="s">
        <v>3325</v>
      </c>
      <c r="E1421">
        <v>250</v>
      </c>
      <c r="F1421">
        <v>4.2</v>
      </c>
      <c r="G1421">
        <v>100</v>
      </c>
      <c r="H1421" t="s">
        <v>3326</v>
      </c>
      <c r="I1421" t="s">
        <v>3327</v>
      </c>
      <c r="J1421">
        <v>45</v>
      </c>
    </row>
    <row r="1422" spans="1:10" x14ac:dyDescent="0.3">
      <c r="A1422">
        <v>77217</v>
      </c>
      <c r="B1422" t="s">
        <v>1085</v>
      </c>
      <c r="C1422" t="s">
        <v>91</v>
      </c>
      <c r="D1422" t="s">
        <v>3328</v>
      </c>
      <c r="E1422">
        <v>400</v>
      </c>
      <c r="F1422">
        <v>4.3</v>
      </c>
      <c r="G1422">
        <v>100</v>
      </c>
      <c r="H1422" t="s">
        <v>3329</v>
      </c>
      <c r="I1422" t="s">
        <v>505</v>
      </c>
      <c r="J1422">
        <v>38</v>
      </c>
    </row>
    <row r="1423" spans="1:10" x14ac:dyDescent="0.3">
      <c r="A1423">
        <v>77340</v>
      </c>
      <c r="B1423" t="s">
        <v>944</v>
      </c>
      <c r="C1423" t="s">
        <v>189</v>
      </c>
      <c r="D1423" t="s">
        <v>3330</v>
      </c>
      <c r="E1423">
        <v>300</v>
      </c>
      <c r="F1423">
        <v>4.2</v>
      </c>
      <c r="G1423">
        <v>50</v>
      </c>
      <c r="H1423" t="s">
        <v>19</v>
      </c>
      <c r="I1423" t="s">
        <v>1234</v>
      </c>
      <c r="J1423">
        <v>83</v>
      </c>
    </row>
    <row r="1424" spans="1:10" x14ac:dyDescent="0.3">
      <c r="A1424">
        <v>77371</v>
      </c>
      <c r="B1424" t="s">
        <v>95</v>
      </c>
      <c r="C1424" t="s">
        <v>91</v>
      </c>
      <c r="D1424" t="s">
        <v>3331</v>
      </c>
      <c r="E1424">
        <v>650</v>
      </c>
      <c r="F1424">
        <v>4.0999999999999996</v>
      </c>
      <c r="G1424">
        <v>50</v>
      </c>
      <c r="H1424" t="s">
        <v>3332</v>
      </c>
      <c r="I1424" t="s">
        <v>95</v>
      </c>
      <c r="J1424">
        <v>47</v>
      </c>
    </row>
    <row r="1425" spans="1:10" x14ac:dyDescent="0.3">
      <c r="A1425">
        <v>77646</v>
      </c>
      <c r="B1425" t="s">
        <v>156</v>
      </c>
      <c r="C1425" t="s">
        <v>383</v>
      </c>
      <c r="D1425" t="s">
        <v>3333</v>
      </c>
      <c r="E1425">
        <v>300</v>
      </c>
      <c r="F1425">
        <v>3.6</v>
      </c>
      <c r="G1425">
        <v>20</v>
      </c>
      <c r="H1425" t="s">
        <v>3334</v>
      </c>
      <c r="I1425" t="s">
        <v>1313</v>
      </c>
      <c r="J1425">
        <v>70</v>
      </c>
    </row>
    <row r="1426" spans="1:10" x14ac:dyDescent="0.3">
      <c r="A1426">
        <v>77719</v>
      </c>
      <c r="B1426" t="s">
        <v>586</v>
      </c>
      <c r="C1426" t="s">
        <v>189</v>
      </c>
      <c r="D1426" t="s">
        <v>3335</v>
      </c>
      <c r="E1426">
        <v>350</v>
      </c>
      <c r="F1426">
        <v>4.3</v>
      </c>
      <c r="G1426">
        <v>1000</v>
      </c>
      <c r="H1426" t="s">
        <v>3336</v>
      </c>
      <c r="I1426" t="s">
        <v>3337</v>
      </c>
      <c r="J1426">
        <v>69</v>
      </c>
    </row>
    <row r="1427" spans="1:10" x14ac:dyDescent="0.3">
      <c r="A1427">
        <v>77726</v>
      </c>
      <c r="B1427" t="s">
        <v>188</v>
      </c>
      <c r="C1427" t="s">
        <v>189</v>
      </c>
      <c r="D1427" t="s">
        <v>3338</v>
      </c>
      <c r="E1427">
        <v>300</v>
      </c>
      <c r="F1427">
        <v>4.5999999999999996</v>
      </c>
      <c r="G1427">
        <v>100</v>
      </c>
      <c r="H1427" t="s">
        <v>740</v>
      </c>
      <c r="I1427" t="s">
        <v>3339</v>
      </c>
      <c r="J1427">
        <v>54</v>
      </c>
    </row>
    <row r="1428" spans="1:10" x14ac:dyDescent="0.3">
      <c r="A1428">
        <v>77736</v>
      </c>
      <c r="B1428" t="s">
        <v>261</v>
      </c>
      <c r="C1428" t="s">
        <v>115</v>
      </c>
      <c r="D1428" t="s">
        <v>3340</v>
      </c>
      <c r="E1428">
        <v>400</v>
      </c>
      <c r="F1428">
        <v>3.9</v>
      </c>
      <c r="G1428">
        <v>100</v>
      </c>
      <c r="H1428" t="s">
        <v>3341</v>
      </c>
      <c r="I1428" t="s">
        <v>261</v>
      </c>
      <c r="J1428">
        <v>48</v>
      </c>
    </row>
    <row r="1429" spans="1:10" x14ac:dyDescent="0.3">
      <c r="A1429">
        <v>77740</v>
      </c>
      <c r="B1429" t="s">
        <v>253</v>
      </c>
      <c r="C1429" t="s">
        <v>115</v>
      </c>
      <c r="D1429" t="s">
        <v>3342</v>
      </c>
      <c r="E1429">
        <v>350</v>
      </c>
      <c r="F1429">
        <v>3.5</v>
      </c>
      <c r="G1429">
        <v>20</v>
      </c>
      <c r="H1429" t="s">
        <v>790</v>
      </c>
      <c r="I1429" t="s">
        <v>1702</v>
      </c>
      <c r="J1429">
        <v>38</v>
      </c>
    </row>
    <row r="1430" spans="1:10" x14ac:dyDescent="0.3">
      <c r="A1430">
        <v>77875</v>
      </c>
      <c r="B1430" t="s">
        <v>3343</v>
      </c>
      <c r="C1430" t="s">
        <v>68</v>
      </c>
      <c r="D1430" t="s">
        <v>3344</v>
      </c>
      <c r="E1430">
        <v>200</v>
      </c>
      <c r="F1430">
        <v>4.2</v>
      </c>
      <c r="G1430">
        <v>500</v>
      </c>
      <c r="H1430" t="s">
        <v>45</v>
      </c>
      <c r="I1430" t="s">
        <v>3345</v>
      </c>
      <c r="J1430">
        <v>45</v>
      </c>
    </row>
    <row r="1431" spans="1:10" x14ac:dyDescent="0.3">
      <c r="A1431">
        <v>77876</v>
      </c>
      <c r="B1431" t="s">
        <v>3346</v>
      </c>
      <c r="C1431" t="s">
        <v>68</v>
      </c>
      <c r="D1431" t="s">
        <v>3347</v>
      </c>
      <c r="E1431">
        <v>250</v>
      </c>
      <c r="F1431">
        <v>3</v>
      </c>
      <c r="G1431">
        <v>20</v>
      </c>
      <c r="H1431" t="s">
        <v>3348</v>
      </c>
      <c r="I1431" t="s">
        <v>3349</v>
      </c>
      <c r="J1431">
        <v>54</v>
      </c>
    </row>
    <row r="1432" spans="1:10" x14ac:dyDescent="0.3">
      <c r="A1432">
        <v>78036</v>
      </c>
      <c r="B1432" t="s">
        <v>505</v>
      </c>
      <c r="C1432" t="s">
        <v>91</v>
      </c>
      <c r="D1432" t="s">
        <v>746</v>
      </c>
      <c r="E1432">
        <v>350</v>
      </c>
      <c r="F1432">
        <v>4.2</v>
      </c>
      <c r="G1432">
        <v>1000</v>
      </c>
      <c r="H1432" t="s">
        <v>1691</v>
      </c>
      <c r="I1432" t="s">
        <v>630</v>
      </c>
      <c r="J1432">
        <v>33</v>
      </c>
    </row>
    <row r="1433" spans="1:10" x14ac:dyDescent="0.3">
      <c r="A1433">
        <v>78085</v>
      </c>
      <c r="B1433" t="s">
        <v>505</v>
      </c>
      <c r="C1433" t="s">
        <v>91</v>
      </c>
      <c r="D1433" t="s">
        <v>3350</v>
      </c>
      <c r="E1433">
        <v>500</v>
      </c>
      <c r="F1433">
        <v>4.4000000000000004</v>
      </c>
      <c r="G1433">
        <v>20</v>
      </c>
      <c r="H1433" t="s">
        <v>3351</v>
      </c>
      <c r="I1433" t="s">
        <v>505</v>
      </c>
      <c r="J1433">
        <v>50</v>
      </c>
    </row>
    <row r="1434" spans="1:10" x14ac:dyDescent="0.3">
      <c r="A1434">
        <v>78172</v>
      </c>
      <c r="B1434" t="s">
        <v>3352</v>
      </c>
      <c r="C1434" t="s">
        <v>68</v>
      </c>
      <c r="D1434" t="s">
        <v>3353</v>
      </c>
      <c r="E1434">
        <v>200</v>
      </c>
      <c r="F1434">
        <v>4.0999999999999996</v>
      </c>
      <c r="G1434">
        <v>100</v>
      </c>
      <c r="H1434" t="s">
        <v>3354</v>
      </c>
      <c r="I1434" t="s">
        <v>3355</v>
      </c>
      <c r="J1434">
        <v>39</v>
      </c>
    </row>
    <row r="1435" spans="1:10" x14ac:dyDescent="0.3">
      <c r="A1435">
        <v>78244</v>
      </c>
      <c r="B1435" t="s">
        <v>3267</v>
      </c>
      <c r="C1435" t="s">
        <v>115</v>
      </c>
      <c r="D1435" t="s">
        <v>3356</v>
      </c>
      <c r="E1435">
        <v>500</v>
      </c>
      <c r="F1435">
        <v>4.3</v>
      </c>
      <c r="G1435">
        <v>100</v>
      </c>
      <c r="H1435" t="s">
        <v>3357</v>
      </c>
      <c r="I1435" t="s">
        <v>3358</v>
      </c>
      <c r="J1435">
        <v>64</v>
      </c>
    </row>
    <row r="1436" spans="1:10" x14ac:dyDescent="0.3">
      <c r="A1436">
        <v>78335</v>
      </c>
      <c r="B1436" t="s">
        <v>3057</v>
      </c>
      <c r="C1436" t="s">
        <v>3052</v>
      </c>
      <c r="D1436" t="s">
        <v>3359</v>
      </c>
      <c r="E1436">
        <v>150</v>
      </c>
      <c r="F1436">
        <v>2.9</v>
      </c>
      <c r="G1436">
        <v>80</v>
      </c>
      <c r="H1436" t="s">
        <v>3091</v>
      </c>
      <c r="I1436" t="s">
        <v>3360</v>
      </c>
      <c r="J1436">
        <v>33</v>
      </c>
    </row>
    <row r="1437" spans="1:10" x14ac:dyDescent="0.3">
      <c r="A1437">
        <v>78434</v>
      </c>
      <c r="B1437" t="s">
        <v>285</v>
      </c>
      <c r="C1437" t="s">
        <v>115</v>
      </c>
      <c r="D1437" t="s">
        <v>3361</v>
      </c>
      <c r="E1437">
        <v>400</v>
      </c>
      <c r="F1437">
        <v>4.3</v>
      </c>
      <c r="G1437">
        <v>100</v>
      </c>
      <c r="H1437" t="s">
        <v>3362</v>
      </c>
      <c r="I1437" t="s">
        <v>285</v>
      </c>
      <c r="J1437">
        <v>49</v>
      </c>
    </row>
    <row r="1438" spans="1:10" x14ac:dyDescent="0.3">
      <c r="A1438">
        <v>78478</v>
      </c>
      <c r="B1438" t="s">
        <v>79</v>
      </c>
      <c r="C1438" t="s">
        <v>68</v>
      </c>
      <c r="D1438" t="s">
        <v>3363</v>
      </c>
      <c r="E1438">
        <v>1000</v>
      </c>
      <c r="F1438">
        <v>4.4000000000000004</v>
      </c>
      <c r="G1438">
        <v>100</v>
      </c>
      <c r="H1438" t="s">
        <v>3364</v>
      </c>
      <c r="I1438" t="s">
        <v>3365</v>
      </c>
      <c r="J1438">
        <v>49</v>
      </c>
    </row>
    <row r="1439" spans="1:10" x14ac:dyDescent="0.3">
      <c r="A1439">
        <v>78684</v>
      </c>
      <c r="B1439" t="s">
        <v>1896</v>
      </c>
      <c r="C1439" t="s">
        <v>91</v>
      </c>
      <c r="D1439" t="s">
        <v>3366</v>
      </c>
      <c r="E1439">
        <v>850</v>
      </c>
      <c r="F1439">
        <v>4.2</v>
      </c>
      <c r="G1439">
        <v>50</v>
      </c>
      <c r="H1439" t="s">
        <v>19</v>
      </c>
      <c r="I1439" t="s">
        <v>3367</v>
      </c>
      <c r="J1439">
        <v>50</v>
      </c>
    </row>
    <row r="1440" spans="1:10" x14ac:dyDescent="0.3">
      <c r="A1440">
        <v>79000</v>
      </c>
      <c r="B1440" t="s">
        <v>3368</v>
      </c>
      <c r="C1440" t="s">
        <v>2068</v>
      </c>
      <c r="D1440" t="s">
        <v>3369</v>
      </c>
      <c r="E1440">
        <v>350</v>
      </c>
      <c r="F1440">
        <v>3.8</v>
      </c>
      <c r="G1440">
        <v>50</v>
      </c>
      <c r="H1440" t="s">
        <v>2393</v>
      </c>
      <c r="I1440" t="s">
        <v>3037</v>
      </c>
      <c r="J1440">
        <v>35</v>
      </c>
    </row>
    <row r="1441" spans="1:10" x14ac:dyDescent="0.3">
      <c r="A1441">
        <v>79184</v>
      </c>
      <c r="B1441" t="s">
        <v>969</v>
      </c>
      <c r="C1441" t="s">
        <v>115</v>
      </c>
      <c r="D1441" t="s">
        <v>3370</v>
      </c>
      <c r="E1441">
        <v>150</v>
      </c>
      <c r="F1441">
        <v>4.2</v>
      </c>
      <c r="G1441">
        <v>20</v>
      </c>
      <c r="H1441" t="s">
        <v>19</v>
      </c>
      <c r="I1441" t="s">
        <v>3371</v>
      </c>
      <c r="J1441">
        <v>68</v>
      </c>
    </row>
    <row r="1442" spans="1:10" x14ac:dyDescent="0.3">
      <c r="A1442">
        <v>79234</v>
      </c>
      <c r="B1442" t="s">
        <v>156</v>
      </c>
      <c r="C1442" t="s">
        <v>11</v>
      </c>
      <c r="D1442" t="s">
        <v>3372</v>
      </c>
      <c r="E1442">
        <v>500</v>
      </c>
      <c r="F1442">
        <v>4.3</v>
      </c>
      <c r="G1442">
        <v>100</v>
      </c>
      <c r="H1442" t="s">
        <v>2802</v>
      </c>
      <c r="I1442" t="s">
        <v>751</v>
      </c>
      <c r="J1442">
        <v>32</v>
      </c>
    </row>
    <row r="1443" spans="1:10" x14ac:dyDescent="0.3">
      <c r="A1443">
        <v>79595</v>
      </c>
      <c r="B1443" t="s">
        <v>537</v>
      </c>
      <c r="C1443" t="s">
        <v>463</v>
      </c>
      <c r="D1443" t="s">
        <v>3373</v>
      </c>
      <c r="E1443">
        <v>800</v>
      </c>
      <c r="F1443">
        <v>3.5</v>
      </c>
      <c r="G1443">
        <v>20</v>
      </c>
      <c r="H1443" t="s">
        <v>3374</v>
      </c>
      <c r="I1443" t="s">
        <v>537</v>
      </c>
      <c r="J1443">
        <v>69</v>
      </c>
    </row>
    <row r="1444" spans="1:10" x14ac:dyDescent="0.3">
      <c r="A1444">
        <v>79693</v>
      </c>
      <c r="B1444" t="s">
        <v>95</v>
      </c>
      <c r="C1444" t="s">
        <v>91</v>
      </c>
      <c r="D1444" t="s">
        <v>3375</v>
      </c>
      <c r="E1444">
        <v>300</v>
      </c>
      <c r="F1444">
        <v>2.9</v>
      </c>
      <c r="G1444">
        <v>80</v>
      </c>
      <c r="H1444" t="s">
        <v>2056</v>
      </c>
      <c r="I1444" t="s">
        <v>98</v>
      </c>
      <c r="J1444">
        <v>53</v>
      </c>
    </row>
    <row r="1445" spans="1:10" x14ac:dyDescent="0.3">
      <c r="A1445">
        <v>79850</v>
      </c>
      <c r="B1445" t="s">
        <v>864</v>
      </c>
      <c r="C1445" t="s">
        <v>91</v>
      </c>
      <c r="D1445" t="s">
        <v>3376</v>
      </c>
      <c r="E1445">
        <v>300</v>
      </c>
      <c r="F1445">
        <v>4.0999999999999996</v>
      </c>
      <c r="G1445">
        <v>100</v>
      </c>
      <c r="H1445" t="s">
        <v>3377</v>
      </c>
      <c r="I1445" t="s">
        <v>864</v>
      </c>
      <c r="J1445">
        <v>42</v>
      </c>
    </row>
    <row r="1446" spans="1:10" x14ac:dyDescent="0.3">
      <c r="A1446">
        <v>79855</v>
      </c>
      <c r="B1446" t="s">
        <v>618</v>
      </c>
      <c r="C1446" t="s">
        <v>189</v>
      </c>
      <c r="D1446" t="s">
        <v>3378</v>
      </c>
      <c r="E1446">
        <v>100</v>
      </c>
      <c r="F1446">
        <v>4.0999999999999996</v>
      </c>
      <c r="G1446">
        <v>100</v>
      </c>
      <c r="H1446" t="s">
        <v>3379</v>
      </c>
      <c r="I1446" t="s">
        <v>3380</v>
      </c>
      <c r="J1446">
        <v>43</v>
      </c>
    </row>
    <row r="1447" spans="1:10" x14ac:dyDescent="0.3">
      <c r="A1447">
        <v>80118</v>
      </c>
      <c r="B1447" t="s">
        <v>1532</v>
      </c>
      <c r="C1447" t="s">
        <v>11</v>
      </c>
      <c r="D1447" t="s">
        <v>3381</v>
      </c>
      <c r="E1447">
        <v>300</v>
      </c>
      <c r="F1447">
        <v>4.2</v>
      </c>
      <c r="G1447">
        <v>100</v>
      </c>
      <c r="H1447" t="s">
        <v>3382</v>
      </c>
      <c r="I1447" t="s">
        <v>3383</v>
      </c>
      <c r="J1447">
        <v>63</v>
      </c>
    </row>
    <row r="1448" spans="1:10" x14ac:dyDescent="0.3">
      <c r="A1448">
        <v>80142</v>
      </c>
      <c r="B1448" t="s">
        <v>459</v>
      </c>
      <c r="C1448" t="s">
        <v>91</v>
      </c>
      <c r="D1448" t="s">
        <v>3384</v>
      </c>
      <c r="E1448">
        <v>1100</v>
      </c>
      <c r="F1448">
        <v>2.9</v>
      </c>
      <c r="G1448">
        <v>80</v>
      </c>
      <c r="H1448" t="s">
        <v>3385</v>
      </c>
      <c r="I1448" t="s">
        <v>457</v>
      </c>
      <c r="J1448">
        <v>47</v>
      </c>
    </row>
    <row r="1449" spans="1:10" x14ac:dyDescent="0.3">
      <c r="A1449">
        <v>80349</v>
      </c>
      <c r="B1449" t="s">
        <v>2353</v>
      </c>
      <c r="C1449" t="s">
        <v>2068</v>
      </c>
      <c r="D1449" t="s">
        <v>3386</v>
      </c>
      <c r="E1449">
        <v>200</v>
      </c>
      <c r="F1449">
        <v>4.4000000000000004</v>
      </c>
      <c r="G1449">
        <v>20</v>
      </c>
      <c r="H1449" t="s">
        <v>695</v>
      </c>
      <c r="I1449" t="s">
        <v>3387</v>
      </c>
      <c r="J1449">
        <v>30</v>
      </c>
    </row>
    <row r="1450" spans="1:10" x14ac:dyDescent="0.3">
      <c r="A1450">
        <v>80398</v>
      </c>
      <c r="B1450" t="s">
        <v>734</v>
      </c>
      <c r="C1450" t="s">
        <v>463</v>
      </c>
      <c r="D1450" t="s">
        <v>3388</v>
      </c>
      <c r="E1450">
        <v>800</v>
      </c>
      <c r="F1450">
        <v>4.2</v>
      </c>
      <c r="G1450">
        <v>20</v>
      </c>
      <c r="H1450" t="s">
        <v>3389</v>
      </c>
      <c r="I1450" t="s">
        <v>1107</v>
      </c>
      <c r="J1450">
        <v>73</v>
      </c>
    </row>
    <row r="1451" spans="1:10" x14ac:dyDescent="0.3">
      <c r="A1451">
        <v>80488</v>
      </c>
      <c r="B1451" t="s">
        <v>3390</v>
      </c>
      <c r="C1451" t="s">
        <v>68</v>
      </c>
      <c r="D1451" t="s">
        <v>3064</v>
      </c>
      <c r="E1451">
        <v>200</v>
      </c>
      <c r="F1451">
        <v>4.0999999999999996</v>
      </c>
      <c r="G1451">
        <v>1000</v>
      </c>
      <c r="H1451" t="s">
        <v>3391</v>
      </c>
      <c r="I1451" t="s">
        <v>3390</v>
      </c>
      <c r="J1451">
        <v>39</v>
      </c>
    </row>
    <row r="1452" spans="1:10" x14ac:dyDescent="0.3">
      <c r="A1452">
        <v>80504</v>
      </c>
      <c r="B1452" t="s">
        <v>515</v>
      </c>
      <c r="C1452" t="s">
        <v>68</v>
      </c>
      <c r="D1452" t="s">
        <v>3392</v>
      </c>
      <c r="E1452">
        <v>200</v>
      </c>
      <c r="F1452">
        <v>4.0999999999999996</v>
      </c>
      <c r="G1452">
        <v>500</v>
      </c>
      <c r="H1452" t="s">
        <v>3393</v>
      </c>
      <c r="I1452" t="s">
        <v>3394</v>
      </c>
      <c r="J1452">
        <v>49</v>
      </c>
    </row>
    <row r="1453" spans="1:10" x14ac:dyDescent="0.3">
      <c r="A1453">
        <v>80517</v>
      </c>
      <c r="B1453" t="s">
        <v>46</v>
      </c>
      <c r="C1453" t="s">
        <v>11</v>
      </c>
      <c r="D1453" t="s">
        <v>3395</v>
      </c>
      <c r="E1453">
        <v>800</v>
      </c>
      <c r="F1453">
        <v>4.4000000000000004</v>
      </c>
      <c r="G1453">
        <v>1000</v>
      </c>
      <c r="H1453" t="s">
        <v>3396</v>
      </c>
      <c r="I1453" t="s">
        <v>2127</v>
      </c>
      <c r="J1453">
        <v>48</v>
      </c>
    </row>
    <row r="1454" spans="1:10" x14ac:dyDescent="0.3">
      <c r="A1454">
        <v>80593</v>
      </c>
      <c r="B1454" t="s">
        <v>433</v>
      </c>
      <c r="C1454" t="s">
        <v>115</v>
      </c>
      <c r="D1454" t="s">
        <v>3397</v>
      </c>
      <c r="E1454">
        <v>800</v>
      </c>
      <c r="F1454">
        <v>4</v>
      </c>
      <c r="G1454">
        <v>100</v>
      </c>
      <c r="H1454" t="s">
        <v>1912</v>
      </c>
      <c r="I1454" t="s">
        <v>433</v>
      </c>
      <c r="J1454">
        <v>58</v>
      </c>
    </row>
    <row r="1455" spans="1:10" x14ac:dyDescent="0.3">
      <c r="A1455">
        <v>80840</v>
      </c>
      <c r="B1455" t="s">
        <v>90</v>
      </c>
      <c r="C1455" t="s">
        <v>91</v>
      </c>
      <c r="D1455" t="s">
        <v>3398</v>
      </c>
      <c r="E1455">
        <v>400</v>
      </c>
      <c r="F1455">
        <v>4.2</v>
      </c>
      <c r="G1455">
        <v>20</v>
      </c>
      <c r="H1455" t="s">
        <v>3399</v>
      </c>
      <c r="I1455" t="s">
        <v>828</v>
      </c>
      <c r="J1455">
        <v>57</v>
      </c>
    </row>
    <row r="1456" spans="1:10" x14ac:dyDescent="0.3">
      <c r="A1456">
        <v>81049</v>
      </c>
      <c r="B1456" t="s">
        <v>83</v>
      </c>
      <c r="C1456" t="s">
        <v>68</v>
      </c>
      <c r="D1456" t="s">
        <v>3400</v>
      </c>
      <c r="E1456">
        <v>150</v>
      </c>
      <c r="F1456">
        <v>3.8</v>
      </c>
      <c r="G1456">
        <v>50</v>
      </c>
      <c r="H1456" t="s">
        <v>3401</v>
      </c>
      <c r="I1456" t="s">
        <v>3402</v>
      </c>
      <c r="J1456">
        <v>53</v>
      </c>
    </row>
    <row r="1457" spans="1:10" x14ac:dyDescent="0.3">
      <c r="A1457">
        <v>81114</v>
      </c>
      <c r="B1457" t="s">
        <v>1075</v>
      </c>
      <c r="C1457" t="s">
        <v>463</v>
      </c>
      <c r="D1457" t="s">
        <v>3403</v>
      </c>
      <c r="E1457">
        <v>500</v>
      </c>
      <c r="F1457">
        <v>4.0999999999999996</v>
      </c>
      <c r="G1457">
        <v>500</v>
      </c>
      <c r="H1457" t="s">
        <v>2417</v>
      </c>
      <c r="I1457" t="s">
        <v>3404</v>
      </c>
      <c r="J1457">
        <v>36</v>
      </c>
    </row>
    <row r="1458" spans="1:10" x14ac:dyDescent="0.3">
      <c r="A1458">
        <v>81270</v>
      </c>
      <c r="B1458" t="s">
        <v>1085</v>
      </c>
      <c r="C1458" t="s">
        <v>91</v>
      </c>
      <c r="D1458" t="s">
        <v>3405</v>
      </c>
      <c r="E1458">
        <v>200</v>
      </c>
      <c r="F1458">
        <v>4.0999999999999996</v>
      </c>
      <c r="G1458">
        <v>100</v>
      </c>
      <c r="H1458" t="s">
        <v>3406</v>
      </c>
      <c r="I1458" t="s">
        <v>3407</v>
      </c>
      <c r="J1458">
        <v>33</v>
      </c>
    </row>
    <row r="1459" spans="1:10" x14ac:dyDescent="0.3">
      <c r="A1459">
        <v>81392</v>
      </c>
      <c r="B1459" t="s">
        <v>1689</v>
      </c>
      <c r="C1459" t="s">
        <v>68</v>
      </c>
      <c r="D1459" t="s">
        <v>3408</v>
      </c>
      <c r="E1459">
        <v>250</v>
      </c>
      <c r="F1459">
        <v>4.5</v>
      </c>
      <c r="G1459">
        <v>100</v>
      </c>
      <c r="H1459" t="s">
        <v>837</v>
      </c>
      <c r="I1459" t="s">
        <v>2045</v>
      </c>
      <c r="J1459">
        <v>68</v>
      </c>
    </row>
    <row r="1460" spans="1:10" x14ac:dyDescent="0.3">
      <c r="A1460">
        <v>81489</v>
      </c>
      <c r="B1460" t="s">
        <v>3197</v>
      </c>
      <c r="C1460" t="s">
        <v>3052</v>
      </c>
      <c r="D1460" t="s">
        <v>3409</v>
      </c>
      <c r="E1460">
        <v>300</v>
      </c>
      <c r="F1460">
        <v>4.0999999999999996</v>
      </c>
      <c r="G1460">
        <v>50</v>
      </c>
      <c r="H1460" t="s">
        <v>3410</v>
      </c>
      <c r="I1460" t="s">
        <v>3411</v>
      </c>
      <c r="J1460">
        <v>35</v>
      </c>
    </row>
    <row r="1461" spans="1:10" x14ac:dyDescent="0.3">
      <c r="A1461">
        <v>81574</v>
      </c>
      <c r="B1461" t="s">
        <v>3412</v>
      </c>
      <c r="C1461" t="s">
        <v>3052</v>
      </c>
      <c r="D1461" t="s">
        <v>3413</v>
      </c>
      <c r="E1461">
        <v>400</v>
      </c>
      <c r="F1461">
        <v>3.6</v>
      </c>
      <c r="G1461">
        <v>50</v>
      </c>
      <c r="H1461" t="s">
        <v>3414</v>
      </c>
      <c r="I1461" t="s">
        <v>3415</v>
      </c>
      <c r="J1461">
        <v>36</v>
      </c>
    </row>
    <row r="1462" spans="1:10" x14ac:dyDescent="0.3">
      <c r="A1462">
        <v>81616</v>
      </c>
      <c r="B1462" t="s">
        <v>319</v>
      </c>
      <c r="C1462" t="s">
        <v>189</v>
      </c>
      <c r="D1462" t="s">
        <v>3416</v>
      </c>
      <c r="E1462">
        <v>300</v>
      </c>
      <c r="F1462">
        <v>3.8</v>
      </c>
      <c r="G1462">
        <v>20</v>
      </c>
      <c r="H1462" t="s">
        <v>3417</v>
      </c>
      <c r="I1462" t="s">
        <v>3418</v>
      </c>
      <c r="J1462">
        <v>59</v>
      </c>
    </row>
    <row r="1463" spans="1:10" x14ac:dyDescent="0.3">
      <c r="A1463">
        <v>81650</v>
      </c>
      <c r="B1463" t="s">
        <v>2329</v>
      </c>
      <c r="C1463" t="s">
        <v>463</v>
      </c>
      <c r="D1463" t="s">
        <v>3419</v>
      </c>
      <c r="E1463">
        <v>300</v>
      </c>
      <c r="F1463">
        <v>3.9</v>
      </c>
      <c r="G1463">
        <v>100</v>
      </c>
      <c r="H1463" t="s">
        <v>503</v>
      </c>
      <c r="I1463" t="s">
        <v>2685</v>
      </c>
      <c r="J1463">
        <v>63</v>
      </c>
    </row>
    <row r="1464" spans="1:10" x14ac:dyDescent="0.3">
      <c r="A1464">
        <v>81725</v>
      </c>
      <c r="B1464" t="s">
        <v>3412</v>
      </c>
      <c r="C1464" t="s">
        <v>3052</v>
      </c>
      <c r="D1464" t="s">
        <v>2969</v>
      </c>
      <c r="E1464">
        <v>400</v>
      </c>
      <c r="F1464">
        <v>3.4</v>
      </c>
      <c r="G1464">
        <v>50</v>
      </c>
      <c r="H1464" t="s">
        <v>3420</v>
      </c>
      <c r="I1464" t="s">
        <v>3421</v>
      </c>
      <c r="J1464">
        <v>38</v>
      </c>
    </row>
    <row r="1465" spans="1:10" x14ac:dyDescent="0.3">
      <c r="A1465">
        <v>81776</v>
      </c>
      <c r="B1465" t="s">
        <v>745</v>
      </c>
      <c r="C1465" t="s">
        <v>383</v>
      </c>
      <c r="D1465" t="s">
        <v>3422</v>
      </c>
      <c r="E1465">
        <v>200</v>
      </c>
      <c r="F1465">
        <v>3.5</v>
      </c>
      <c r="G1465">
        <v>50</v>
      </c>
      <c r="H1465" t="s">
        <v>131</v>
      </c>
      <c r="I1465" t="s">
        <v>3423</v>
      </c>
      <c r="J1465">
        <v>55</v>
      </c>
    </row>
    <row r="1466" spans="1:10" x14ac:dyDescent="0.3">
      <c r="A1466">
        <v>81814</v>
      </c>
      <c r="B1466" t="s">
        <v>2076</v>
      </c>
      <c r="C1466" t="s">
        <v>2068</v>
      </c>
      <c r="D1466" t="s">
        <v>746</v>
      </c>
      <c r="E1466">
        <v>350</v>
      </c>
      <c r="F1466">
        <v>4.2</v>
      </c>
      <c r="G1466">
        <v>1000</v>
      </c>
      <c r="H1466" t="s">
        <v>309</v>
      </c>
      <c r="I1466" t="s">
        <v>3424</v>
      </c>
      <c r="J1466">
        <v>33</v>
      </c>
    </row>
    <row r="1467" spans="1:10" x14ac:dyDescent="0.3">
      <c r="A1467">
        <v>81944</v>
      </c>
      <c r="B1467" t="s">
        <v>10</v>
      </c>
      <c r="C1467" t="s">
        <v>11</v>
      </c>
      <c r="D1467" t="s">
        <v>3425</v>
      </c>
      <c r="E1467">
        <v>1200</v>
      </c>
      <c r="F1467">
        <v>4.5999999999999996</v>
      </c>
      <c r="G1467">
        <v>100</v>
      </c>
      <c r="H1467" t="s">
        <v>3426</v>
      </c>
      <c r="I1467" t="s">
        <v>10</v>
      </c>
      <c r="J1467">
        <v>61</v>
      </c>
    </row>
    <row r="1468" spans="1:10" x14ac:dyDescent="0.3">
      <c r="A1468">
        <v>81984</v>
      </c>
      <c r="B1468" t="s">
        <v>10</v>
      </c>
      <c r="C1468" t="s">
        <v>11</v>
      </c>
      <c r="D1468" t="s">
        <v>3427</v>
      </c>
      <c r="E1468">
        <v>197</v>
      </c>
      <c r="F1468">
        <v>4.2</v>
      </c>
      <c r="G1468">
        <v>100</v>
      </c>
      <c r="H1468" t="s">
        <v>3428</v>
      </c>
      <c r="I1468" t="s">
        <v>3429</v>
      </c>
      <c r="J1468">
        <v>60</v>
      </c>
    </row>
    <row r="1469" spans="1:10" x14ac:dyDescent="0.3">
      <c r="A1469">
        <v>81992</v>
      </c>
      <c r="B1469" t="s">
        <v>1274</v>
      </c>
      <c r="C1469" t="s">
        <v>91</v>
      </c>
      <c r="D1469" t="s">
        <v>3430</v>
      </c>
      <c r="E1469">
        <v>350</v>
      </c>
      <c r="F1469">
        <v>2.9</v>
      </c>
      <c r="G1469">
        <v>80</v>
      </c>
      <c r="H1469" t="s">
        <v>3431</v>
      </c>
      <c r="I1469" t="s">
        <v>864</v>
      </c>
      <c r="J1469">
        <v>47</v>
      </c>
    </row>
    <row r="1470" spans="1:10" x14ac:dyDescent="0.3">
      <c r="A1470">
        <v>82022</v>
      </c>
      <c r="B1470" t="s">
        <v>745</v>
      </c>
      <c r="C1470" t="s">
        <v>383</v>
      </c>
      <c r="D1470" t="s">
        <v>3432</v>
      </c>
      <c r="E1470">
        <v>350</v>
      </c>
      <c r="F1470">
        <v>3.8</v>
      </c>
      <c r="G1470">
        <v>20</v>
      </c>
      <c r="H1470" t="s">
        <v>3433</v>
      </c>
      <c r="I1470" t="s">
        <v>745</v>
      </c>
      <c r="J1470">
        <v>57</v>
      </c>
    </row>
    <row r="1471" spans="1:10" x14ac:dyDescent="0.3">
      <c r="A1471">
        <v>82089</v>
      </c>
      <c r="B1471" t="s">
        <v>3034</v>
      </c>
      <c r="C1471" t="s">
        <v>2068</v>
      </c>
      <c r="D1471" t="s">
        <v>3434</v>
      </c>
      <c r="E1471">
        <v>300</v>
      </c>
      <c r="F1471">
        <v>4.2</v>
      </c>
      <c r="G1471">
        <v>100</v>
      </c>
      <c r="H1471" t="s">
        <v>695</v>
      </c>
      <c r="I1471" t="s">
        <v>3037</v>
      </c>
      <c r="J1471">
        <v>39</v>
      </c>
    </row>
    <row r="1472" spans="1:10" x14ac:dyDescent="0.3">
      <c r="A1472">
        <v>82160</v>
      </c>
      <c r="B1472" t="s">
        <v>3435</v>
      </c>
      <c r="C1472" t="s">
        <v>11</v>
      </c>
      <c r="D1472" t="s">
        <v>3436</v>
      </c>
      <c r="E1472">
        <v>200</v>
      </c>
      <c r="F1472">
        <v>4.0999999999999996</v>
      </c>
      <c r="G1472">
        <v>100</v>
      </c>
      <c r="H1472" t="s">
        <v>2908</v>
      </c>
      <c r="I1472" t="s">
        <v>3435</v>
      </c>
      <c r="J1472">
        <v>59</v>
      </c>
    </row>
    <row r="1473" spans="1:10" x14ac:dyDescent="0.3">
      <c r="A1473">
        <v>82375</v>
      </c>
      <c r="B1473" t="s">
        <v>1622</v>
      </c>
      <c r="C1473" t="s">
        <v>115</v>
      </c>
      <c r="D1473" t="s">
        <v>3437</v>
      </c>
      <c r="E1473">
        <v>500</v>
      </c>
      <c r="F1473">
        <v>3.9</v>
      </c>
      <c r="G1473">
        <v>50</v>
      </c>
      <c r="H1473" t="s">
        <v>708</v>
      </c>
      <c r="I1473" t="s">
        <v>1168</v>
      </c>
      <c r="J1473">
        <v>81</v>
      </c>
    </row>
    <row r="1474" spans="1:10" x14ac:dyDescent="0.3">
      <c r="A1474">
        <v>82407</v>
      </c>
      <c r="B1474" t="s">
        <v>1689</v>
      </c>
      <c r="C1474" t="s">
        <v>68</v>
      </c>
      <c r="D1474" t="s">
        <v>3438</v>
      </c>
      <c r="E1474">
        <v>300</v>
      </c>
      <c r="F1474">
        <v>4.2</v>
      </c>
      <c r="G1474">
        <v>1000</v>
      </c>
      <c r="H1474" t="s">
        <v>3439</v>
      </c>
      <c r="I1474" t="s">
        <v>3440</v>
      </c>
      <c r="J1474">
        <v>61</v>
      </c>
    </row>
    <row r="1475" spans="1:10" x14ac:dyDescent="0.3">
      <c r="A1475">
        <v>82499</v>
      </c>
      <c r="B1475" t="s">
        <v>35</v>
      </c>
      <c r="C1475" t="s">
        <v>11</v>
      </c>
      <c r="D1475" t="s">
        <v>3441</v>
      </c>
      <c r="E1475">
        <v>300</v>
      </c>
      <c r="F1475">
        <v>3.9</v>
      </c>
      <c r="G1475">
        <v>100</v>
      </c>
      <c r="H1475" t="s">
        <v>3442</v>
      </c>
      <c r="I1475" t="s">
        <v>3443</v>
      </c>
      <c r="J1475">
        <v>48</v>
      </c>
    </row>
    <row r="1476" spans="1:10" x14ac:dyDescent="0.3">
      <c r="A1476">
        <v>82509</v>
      </c>
      <c r="B1476" t="s">
        <v>1186</v>
      </c>
      <c r="C1476" t="s">
        <v>91</v>
      </c>
      <c r="D1476" t="s">
        <v>3444</v>
      </c>
      <c r="E1476">
        <v>400</v>
      </c>
      <c r="F1476">
        <v>4.2</v>
      </c>
      <c r="G1476">
        <v>20</v>
      </c>
      <c r="H1476" t="s">
        <v>3445</v>
      </c>
      <c r="I1476" t="s">
        <v>1186</v>
      </c>
      <c r="J1476">
        <v>56</v>
      </c>
    </row>
    <row r="1477" spans="1:10" x14ac:dyDescent="0.3">
      <c r="A1477">
        <v>82634</v>
      </c>
      <c r="B1477" t="s">
        <v>864</v>
      </c>
      <c r="C1477" t="s">
        <v>91</v>
      </c>
      <c r="D1477" t="s">
        <v>3446</v>
      </c>
      <c r="E1477">
        <v>350</v>
      </c>
      <c r="F1477">
        <v>3.8</v>
      </c>
      <c r="G1477">
        <v>100</v>
      </c>
      <c r="H1477" t="s">
        <v>131</v>
      </c>
      <c r="I1477" t="s">
        <v>864</v>
      </c>
      <c r="J1477">
        <v>51</v>
      </c>
    </row>
    <row r="1478" spans="1:10" x14ac:dyDescent="0.3">
      <c r="A1478">
        <v>82818</v>
      </c>
      <c r="B1478" t="s">
        <v>493</v>
      </c>
      <c r="C1478" t="s">
        <v>68</v>
      </c>
      <c r="D1478" t="s">
        <v>3447</v>
      </c>
      <c r="E1478">
        <v>120</v>
      </c>
      <c r="F1478">
        <v>3.9</v>
      </c>
      <c r="G1478">
        <v>100</v>
      </c>
      <c r="H1478" t="s">
        <v>3448</v>
      </c>
      <c r="I1478" t="s">
        <v>3449</v>
      </c>
      <c r="J1478">
        <v>29</v>
      </c>
    </row>
    <row r="1479" spans="1:10" x14ac:dyDescent="0.3">
      <c r="A1479">
        <v>82844</v>
      </c>
      <c r="B1479" t="s">
        <v>1654</v>
      </c>
      <c r="C1479" t="s">
        <v>68</v>
      </c>
      <c r="D1479" t="s">
        <v>3450</v>
      </c>
      <c r="E1479">
        <v>200</v>
      </c>
      <c r="F1479">
        <v>4.2</v>
      </c>
      <c r="G1479">
        <v>20</v>
      </c>
      <c r="H1479" t="s">
        <v>2393</v>
      </c>
      <c r="I1479" t="s">
        <v>3451</v>
      </c>
      <c r="J1479">
        <v>49</v>
      </c>
    </row>
    <row r="1480" spans="1:10" x14ac:dyDescent="0.3">
      <c r="A1480">
        <v>82875</v>
      </c>
      <c r="B1480" t="s">
        <v>3452</v>
      </c>
      <c r="C1480" t="s">
        <v>68</v>
      </c>
      <c r="D1480" t="s">
        <v>3453</v>
      </c>
      <c r="E1480">
        <v>250</v>
      </c>
      <c r="F1480">
        <v>3.7</v>
      </c>
      <c r="G1480">
        <v>100</v>
      </c>
      <c r="H1480" t="s">
        <v>3454</v>
      </c>
      <c r="I1480" t="s">
        <v>3455</v>
      </c>
      <c r="J1480">
        <v>47</v>
      </c>
    </row>
    <row r="1481" spans="1:10" x14ac:dyDescent="0.3">
      <c r="A1481">
        <v>82956</v>
      </c>
      <c r="B1481" t="s">
        <v>3456</v>
      </c>
      <c r="C1481" t="s">
        <v>463</v>
      </c>
      <c r="D1481" t="s">
        <v>3457</v>
      </c>
      <c r="E1481">
        <v>300</v>
      </c>
      <c r="F1481">
        <v>4.2</v>
      </c>
      <c r="G1481">
        <v>20</v>
      </c>
      <c r="H1481" t="s">
        <v>3458</v>
      </c>
      <c r="I1481" t="s">
        <v>1855</v>
      </c>
      <c r="J1481">
        <v>49</v>
      </c>
    </row>
    <row r="1482" spans="1:10" x14ac:dyDescent="0.3">
      <c r="A1482">
        <v>83041</v>
      </c>
      <c r="B1482" t="s">
        <v>276</v>
      </c>
      <c r="C1482" t="s">
        <v>115</v>
      </c>
      <c r="D1482" t="s">
        <v>3459</v>
      </c>
      <c r="E1482">
        <v>150</v>
      </c>
      <c r="F1482">
        <v>4.5999999999999996</v>
      </c>
      <c r="G1482">
        <v>100</v>
      </c>
      <c r="H1482" t="s">
        <v>2341</v>
      </c>
      <c r="I1482" t="s">
        <v>276</v>
      </c>
      <c r="J1482">
        <v>58</v>
      </c>
    </row>
    <row r="1483" spans="1:10" x14ac:dyDescent="0.3">
      <c r="A1483">
        <v>83078</v>
      </c>
      <c r="B1483" t="s">
        <v>1697</v>
      </c>
      <c r="C1483" t="s">
        <v>189</v>
      </c>
      <c r="D1483" t="s">
        <v>3460</v>
      </c>
      <c r="E1483">
        <v>400</v>
      </c>
      <c r="F1483">
        <v>2.9</v>
      </c>
      <c r="G1483">
        <v>80</v>
      </c>
      <c r="H1483" t="s">
        <v>3461</v>
      </c>
      <c r="I1483" t="s">
        <v>3462</v>
      </c>
      <c r="J1483">
        <v>46</v>
      </c>
    </row>
    <row r="1484" spans="1:10" x14ac:dyDescent="0.3">
      <c r="A1484">
        <v>83081</v>
      </c>
      <c r="B1484" t="s">
        <v>216</v>
      </c>
      <c r="C1484" t="s">
        <v>189</v>
      </c>
      <c r="D1484" t="s">
        <v>3463</v>
      </c>
      <c r="E1484">
        <v>400</v>
      </c>
      <c r="F1484">
        <v>4.5</v>
      </c>
      <c r="G1484">
        <v>100</v>
      </c>
      <c r="H1484" t="s">
        <v>3464</v>
      </c>
      <c r="I1484" t="s">
        <v>3465</v>
      </c>
      <c r="J1484">
        <v>77</v>
      </c>
    </row>
    <row r="1485" spans="1:10" x14ac:dyDescent="0.3">
      <c r="A1485">
        <v>83230</v>
      </c>
      <c r="B1485" t="s">
        <v>2244</v>
      </c>
      <c r="C1485" t="s">
        <v>68</v>
      </c>
      <c r="D1485" t="s">
        <v>3466</v>
      </c>
      <c r="E1485">
        <v>250</v>
      </c>
      <c r="F1485">
        <v>4.0999999999999996</v>
      </c>
      <c r="G1485">
        <v>20</v>
      </c>
      <c r="H1485" t="s">
        <v>3467</v>
      </c>
      <c r="I1485" t="s">
        <v>3468</v>
      </c>
      <c r="J1485">
        <v>27</v>
      </c>
    </row>
    <row r="1486" spans="1:10" x14ac:dyDescent="0.3">
      <c r="A1486">
        <v>83293</v>
      </c>
      <c r="B1486" t="s">
        <v>3469</v>
      </c>
      <c r="C1486" t="s">
        <v>3052</v>
      </c>
      <c r="D1486" t="s">
        <v>3470</v>
      </c>
      <c r="E1486">
        <v>400</v>
      </c>
      <c r="F1486">
        <v>4.3</v>
      </c>
      <c r="G1486">
        <v>100</v>
      </c>
      <c r="H1486" t="s">
        <v>3471</v>
      </c>
      <c r="I1486" t="s">
        <v>3472</v>
      </c>
      <c r="J1486">
        <v>61</v>
      </c>
    </row>
    <row r="1487" spans="1:10" x14ac:dyDescent="0.3">
      <c r="A1487">
        <v>83296</v>
      </c>
      <c r="B1487" t="s">
        <v>3003</v>
      </c>
      <c r="C1487" t="s">
        <v>115</v>
      </c>
      <c r="D1487" t="s">
        <v>3473</v>
      </c>
      <c r="E1487">
        <v>200</v>
      </c>
      <c r="F1487">
        <v>4.0999999999999996</v>
      </c>
      <c r="G1487">
        <v>1000</v>
      </c>
      <c r="H1487" t="s">
        <v>3474</v>
      </c>
      <c r="I1487" t="s">
        <v>264</v>
      </c>
      <c r="J1487">
        <v>36</v>
      </c>
    </row>
    <row r="1488" spans="1:10" x14ac:dyDescent="0.3">
      <c r="A1488">
        <v>83488</v>
      </c>
      <c r="B1488" t="s">
        <v>3475</v>
      </c>
      <c r="C1488" t="s">
        <v>189</v>
      </c>
      <c r="D1488" t="s">
        <v>3476</v>
      </c>
      <c r="E1488">
        <v>200</v>
      </c>
      <c r="F1488">
        <v>4.4000000000000004</v>
      </c>
      <c r="G1488">
        <v>1000</v>
      </c>
      <c r="H1488" t="s">
        <v>1193</v>
      </c>
      <c r="I1488" t="s">
        <v>1726</v>
      </c>
      <c r="J1488">
        <v>80</v>
      </c>
    </row>
    <row r="1489" spans="1:10" x14ac:dyDescent="0.3">
      <c r="A1489">
        <v>83516</v>
      </c>
      <c r="B1489" t="s">
        <v>188</v>
      </c>
      <c r="C1489" t="s">
        <v>189</v>
      </c>
      <c r="D1489" t="s">
        <v>3477</v>
      </c>
      <c r="E1489">
        <v>700</v>
      </c>
      <c r="F1489">
        <v>4.3</v>
      </c>
      <c r="G1489">
        <v>50</v>
      </c>
      <c r="H1489" t="s">
        <v>3478</v>
      </c>
      <c r="I1489" t="s">
        <v>3479</v>
      </c>
      <c r="J1489">
        <v>66</v>
      </c>
    </row>
    <row r="1490" spans="1:10" x14ac:dyDescent="0.3">
      <c r="A1490">
        <v>83528</v>
      </c>
      <c r="B1490" t="s">
        <v>745</v>
      </c>
      <c r="C1490" t="s">
        <v>383</v>
      </c>
      <c r="D1490" t="s">
        <v>3480</v>
      </c>
      <c r="E1490">
        <v>300</v>
      </c>
      <c r="F1490">
        <v>4</v>
      </c>
      <c r="G1490">
        <v>100</v>
      </c>
      <c r="H1490" t="s">
        <v>3481</v>
      </c>
      <c r="I1490" t="s">
        <v>745</v>
      </c>
      <c r="J1490">
        <v>33</v>
      </c>
    </row>
    <row r="1491" spans="1:10" x14ac:dyDescent="0.3">
      <c r="A1491">
        <v>83822</v>
      </c>
      <c r="B1491" t="s">
        <v>3482</v>
      </c>
      <c r="C1491" t="s">
        <v>3052</v>
      </c>
      <c r="D1491" t="s">
        <v>3483</v>
      </c>
      <c r="E1491">
        <v>250</v>
      </c>
      <c r="F1491">
        <v>4.4000000000000004</v>
      </c>
      <c r="G1491">
        <v>100</v>
      </c>
      <c r="H1491" t="s">
        <v>3484</v>
      </c>
      <c r="I1491" t="s">
        <v>3485</v>
      </c>
      <c r="J1491">
        <v>58</v>
      </c>
    </row>
    <row r="1492" spans="1:10" x14ac:dyDescent="0.3">
      <c r="A1492">
        <v>83833</v>
      </c>
      <c r="B1492" t="s">
        <v>319</v>
      </c>
      <c r="C1492" t="s">
        <v>189</v>
      </c>
      <c r="D1492" t="s">
        <v>2473</v>
      </c>
      <c r="E1492">
        <v>200</v>
      </c>
      <c r="F1492">
        <v>2.8</v>
      </c>
      <c r="G1492">
        <v>20</v>
      </c>
      <c r="H1492" t="s">
        <v>184</v>
      </c>
      <c r="I1492" t="s">
        <v>2473</v>
      </c>
      <c r="J1492">
        <v>77</v>
      </c>
    </row>
    <row r="1493" spans="1:10" x14ac:dyDescent="0.3">
      <c r="A1493">
        <v>83837</v>
      </c>
      <c r="B1493" t="s">
        <v>319</v>
      </c>
      <c r="C1493" t="s">
        <v>189</v>
      </c>
      <c r="D1493" t="s">
        <v>3486</v>
      </c>
      <c r="E1493">
        <v>200</v>
      </c>
      <c r="F1493">
        <v>3.6</v>
      </c>
      <c r="G1493">
        <v>100</v>
      </c>
      <c r="H1493" t="s">
        <v>600</v>
      </c>
      <c r="I1493" t="s">
        <v>3487</v>
      </c>
      <c r="J1493">
        <v>75</v>
      </c>
    </row>
    <row r="1494" spans="1:10" x14ac:dyDescent="0.3">
      <c r="A1494">
        <v>83839</v>
      </c>
      <c r="B1494" t="s">
        <v>193</v>
      </c>
      <c r="C1494" t="s">
        <v>189</v>
      </c>
      <c r="D1494" t="s">
        <v>3488</v>
      </c>
      <c r="E1494">
        <v>500</v>
      </c>
      <c r="F1494">
        <v>4.5</v>
      </c>
      <c r="G1494">
        <v>100</v>
      </c>
      <c r="H1494" t="s">
        <v>3489</v>
      </c>
      <c r="I1494" t="s">
        <v>3490</v>
      </c>
      <c r="J1494">
        <v>52</v>
      </c>
    </row>
    <row r="1495" spans="1:10" x14ac:dyDescent="0.3">
      <c r="A1495">
        <v>84139</v>
      </c>
      <c r="B1495" t="s">
        <v>679</v>
      </c>
      <c r="C1495" t="s">
        <v>463</v>
      </c>
      <c r="D1495" t="s">
        <v>3491</v>
      </c>
      <c r="E1495">
        <v>150</v>
      </c>
      <c r="F1495">
        <v>4.0999999999999996</v>
      </c>
      <c r="G1495">
        <v>100</v>
      </c>
      <c r="H1495" t="s">
        <v>2341</v>
      </c>
      <c r="I1495" t="s">
        <v>1029</v>
      </c>
      <c r="J1495">
        <v>70</v>
      </c>
    </row>
    <row r="1496" spans="1:10" x14ac:dyDescent="0.3">
      <c r="A1496">
        <v>84140</v>
      </c>
      <c r="B1496" t="s">
        <v>2208</v>
      </c>
      <c r="C1496" t="s">
        <v>463</v>
      </c>
      <c r="D1496" t="s">
        <v>3492</v>
      </c>
      <c r="E1496">
        <v>300</v>
      </c>
      <c r="F1496">
        <v>4.2</v>
      </c>
      <c r="G1496">
        <v>100</v>
      </c>
      <c r="H1496" t="s">
        <v>3493</v>
      </c>
      <c r="I1496" t="s">
        <v>1855</v>
      </c>
      <c r="J1496">
        <v>57</v>
      </c>
    </row>
    <row r="1497" spans="1:10" x14ac:dyDescent="0.3">
      <c r="A1497">
        <v>84174</v>
      </c>
      <c r="B1497" t="s">
        <v>409</v>
      </c>
      <c r="C1497" t="s">
        <v>91</v>
      </c>
      <c r="D1497" t="s">
        <v>3494</v>
      </c>
      <c r="E1497">
        <v>500</v>
      </c>
      <c r="F1497">
        <v>2.9</v>
      </c>
      <c r="G1497">
        <v>80</v>
      </c>
      <c r="H1497" t="s">
        <v>131</v>
      </c>
      <c r="I1497" t="s">
        <v>3495</v>
      </c>
      <c r="J1497">
        <v>66</v>
      </c>
    </row>
    <row r="1498" spans="1:10" x14ac:dyDescent="0.3">
      <c r="A1498">
        <v>84222</v>
      </c>
      <c r="B1498" t="s">
        <v>618</v>
      </c>
      <c r="C1498" t="s">
        <v>189</v>
      </c>
      <c r="D1498" t="s">
        <v>3496</v>
      </c>
      <c r="E1498">
        <v>250</v>
      </c>
      <c r="F1498">
        <v>4.0999999999999996</v>
      </c>
      <c r="G1498">
        <v>50</v>
      </c>
      <c r="H1498" t="s">
        <v>2205</v>
      </c>
      <c r="I1498" t="s">
        <v>3497</v>
      </c>
      <c r="J1498">
        <v>42</v>
      </c>
    </row>
    <row r="1499" spans="1:10" x14ac:dyDescent="0.3">
      <c r="A1499">
        <v>84264</v>
      </c>
      <c r="B1499" t="s">
        <v>95</v>
      </c>
      <c r="C1499" t="s">
        <v>91</v>
      </c>
      <c r="D1499" t="s">
        <v>3498</v>
      </c>
      <c r="E1499">
        <v>250</v>
      </c>
      <c r="F1499">
        <v>2.9</v>
      </c>
      <c r="G1499">
        <v>80</v>
      </c>
      <c r="H1499" t="s">
        <v>3499</v>
      </c>
      <c r="I1499" t="s">
        <v>95</v>
      </c>
      <c r="J1499">
        <v>50</v>
      </c>
    </row>
    <row r="1500" spans="1:10" x14ac:dyDescent="0.3">
      <c r="A1500">
        <v>84340</v>
      </c>
      <c r="B1500" t="s">
        <v>586</v>
      </c>
      <c r="C1500" t="s">
        <v>189</v>
      </c>
      <c r="D1500" t="s">
        <v>3500</v>
      </c>
      <c r="E1500">
        <v>300</v>
      </c>
      <c r="F1500">
        <v>3.8</v>
      </c>
      <c r="G1500">
        <v>500</v>
      </c>
      <c r="H1500" t="s">
        <v>3501</v>
      </c>
      <c r="I1500" t="s">
        <v>3502</v>
      </c>
      <c r="J1500">
        <v>74</v>
      </c>
    </row>
    <row r="1501" spans="1:10" x14ac:dyDescent="0.3">
      <c r="A1501">
        <v>84417</v>
      </c>
      <c r="B1501" t="s">
        <v>350</v>
      </c>
      <c r="C1501" t="s">
        <v>115</v>
      </c>
      <c r="D1501" t="s">
        <v>3503</v>
      </c>
      <c r="E1501">
        <v>500</v>
      </c>
      <c r="F1501">
        <v>2.9</v>
      </c>
      <c r="G1501">
        <v>80</v>
      </c>
      <c r="H1501" t="s">
        <v>177</v>
      </c>
      <c r="I1501" t="s">
        <v>1208</v>
      </c>
      <c r="J1501">
        <v>61</v>
      </c>
    </row>
    <row r="1502" spans="1:10" x14ac:dyDescent="0.3">
      <c r="A1502">
        <v>84836</v>
      </c>
      <c r="B1502" t="s">
        <v>303</v>
      </c>
      <c r="C1502" t="s">
        <v>68</v>
      </c>
      <c r="D1502" t="s">
        <v>3504</v>
      </c>
      <c r="E1502">
        <v>400</v>
      </c>
      <c r="F1502">
        <v>4.3</v>
      </c>
      <c r="G1502">
        <v>500</v>
      </c>
      <c r="H1502" t="s">
        <v>3505</v>
      </c>
      <c r="I1502" t="s">
        <v>303</v>
      </c>
      <c r="J1502">
        <v>47</v>
      </c>
    </row>
    <row r="1503" spans="1:10" x14ac:dyDescent="0.3">
      <c r="A1503">
        <v>84962</v>
      </c>
      <c r="B1503" t="s">
        <v>319</v>
      </c>
      <c r="C1503" t="s">
        <v>189</v>
      </c>
      <c r="D1503" t="s">
        <v>3506</v>
      </c>
      <c r="E1503">
        <v>500</v>
      </c>
      <c r="F1503">
        <v>2.9</v>
      </c>
      <c r="G1503">
        <v>80</v>
      </c>
      <c r="H1503" t="s">
        <v>1068</v>
      </c>
      <c r="I1503" t="s">
        <v>3507</v>
      </c>
      <c r="J1503">
        <v>68</v>
      </c>
    </row>
    <row r="1504" spans="1:10" x14ac:dyDescent="0.3">
      <c r="A1504">
        <v>85218</v>
      </c>
      <c r="B1504" t="s">
        <v>382</v>
      </c>
      <c r="C1504" t="s">
        <v>383</v>
      </c>
      <c r="D1504" t="s">
        <v>3508</v>
      </c>
      <c r="E1504">
        <v>200</v>
      </c>
      <c r="F1504">
        <v>3.8</v>
      </c>
      <c r="G1504">
        <v>100</v>
      </c>
      <c r="H1504" t="s">
        <v>3509</v>
      </c>
      <c r="I1504" t="s">
        <v>382</v>
      </c>
      <c r="J1504">
        <v>50</v>
      </c>
    </row>
    <row r="1505" spans="1:10" x14ac:dyDescent="0.3">
      <c r="A1505">
        <v>85253</v>
      </c>
      <c r="B1505" t="s">
        <v>90</v>
      </c>
      <c r="C1505" t="s">
        <v>91</v>
      </c>
      <c r="D1505" t="s">
        <v>3510</v>
      </c>
      <c r="E1505">
        <v>300</v>
      </c>
      <c r="F1505">
        <v>4.0999999999999996</v>
      </c>
      <c r="G1505">
        <v>20</v>
      </c>
      <c r="H1505" t="s">
        <v>1193</v>
      </c>
      <c r="I1505" t="s">
        <v>90</v>
      </c>
      <c r="J1505">
        <v>56</v>
      </c>
    </row>
    <row r="1506" spans="1:10" x14ac:dyDescent="0.3">
      <c r="A1506">
        <v>85642</v>
      </c>
      <c r="B1506" t="s">
        <v>2652</v>
      </c>
      <c r="C1506" t="s">
        <v>189</v>
      </c>
      <c r="D1506" t="s">
        <v>3511</v>
      </c>
      <c r="E1506">
        <v>200</v>
      </c>
      <c r="F1506">
        <v>4.0999999999999996</v>
      </c>
      <c r="G1506">
        <v>50</v>
      </c>
      <c r="H1506" t="s">
        <v>3417</v>
      </c>
      <c r="I1506" t="s">
        <v>3512</v>
      </c>
      <c r="J1506">
        <v>70</v>
      </c>
    </row>
    <row r="1507" spans="1:10" x14ac:dyDescent="0.3">
      <c r="A1507">
        <v>85719</v>
      </c>
      <c r="B1507" t="s">
        <v>3057</v>
      </c>
      <c r="C1507" t="s">
        <v>3052</v>
      </c>
      <c r="D1507" t="s">
        <v>3513</v>
      </c>
      <c r="E1507">
        <v>450</v>
      </c>
      <c r="F1507">
        <v>4.4000000000000004</v>
      </c>
      <c r="G1507">
        <v>100</v>
      </c>
      <c r="H1507" t="s">
        <v>3514</v>
      </c>
      <c r="I1507" t="s">
        <v>3515</v>
      </c>
      <c r="J1507">
        <v>34</v>
      </c>
    </row>
    <row r="1508" spans="1:10" x14ac:dyDescent="0.3">
      <c r="A1508">
        <v>85848</v>
      </c>
      <c r="B1508" t="s">
        <v>216</v>
      </c>
      <c r="C1508" t="s">
        <v>189</v>
      </c>
      <c r="D1508" t="s">
        <v>3516</v>
      </c>
      <c r="E1508">
        <v>200</v>
      </c>
      <c r="F1508">
        <v>3.3</v>
      </c>
      <c r="G1508">
        <v>50</v>
      </c>
      <c r="H1508" t="s">
        <v>3517</v>
      </c>
      <c r="I1508" t="s">
        <v>3518</v>
      </c>
      <c r="J1508">
        <v>76</v>
      </c>
    </row>
    <row r="1509" spans="1:10" x14ac:dyDescent="0.3">
      <c r="A1509">
        <v>85971</v>
      </c>
      <c r="B1509" t="s">
        <v>83</v>
      </c>
      <c r="C1509" t="s">
        <v>68</v>
      </c>
      <c r="D1509" t="s">
        <v>3519</v>
      </c>
      <c r="E1509">
        <v>350</v>
      </c>
      <c r="F1509">
        <v>4.3</v>
      </c>
      <c r="G1509">
        <v>100</v>
      </c>
      <c r="H1509" t="s">
        <v>3520</v>
      </c>
      <c r="I1509" t="s">
        <v>3521</v>
      </c>
      <c r="J1509">
        <v>63</v>
      </c>
    </row>
    <row r="1510" spans="1:10" x14ac:dyDescent="0.3">
      <c r="A1510">
        <v>86078</v>
      </c>
      <c r="B1510" t="s">
        <v>1550</v>
      </c>
      <c r="C1510" t="s">
        <v>115</v>
      </c>
      <c r="D1510" t="s">
        <v>3522</v>
      </c>
      <c r="E1510">
        <v>350</v>
      </c>
      <c r="F1510">
        <v>3.8</v>
      </c>
      <c r="G1510">
        <v>50</v>
      </c>
      <c r="H1510" t="s">
        <v>3523</v>
      </c>
      <c r="I1510" t="s">
        <v>3524</v>
      </c>
      <c r="J1510">
        <v>65</v>
      </c>
    </row>
    <row r="1511" spans="1:10" x14ac:dyDescent="0.3">
      <c r="A1511">
        <v>86084</v>
      </c>
      <c r="B1511" t="s">
        <v>677</v>
      </c>
      <c r="C1511" t="s">
        <v>115</v>
      </c>
      <c r="D1511" t="s">
        <v>3525</v>
      </c>
      <c r="E1511">
        <v>250</v>
      </c>
      <c r="F1511">
        <v>4.3</v>
      </c>
      <c r="G1511">
        <v>50</v>
      </c>
      <c r="H1511" t="s">
        <v>1835</v>
      </c>
      <c r="I1511" t="s">
        <v>3526</v>
      </c>
      <c r="J1511">
        <v>72</v>
      </c>
    </row>
    <row r="1512" spans="1:10" x14ac:dyDescent="0.3">
      <c r="A1512">
        <v>86087</v>
      </c>
      <c r="B1512" t="s">
        <v>3527</v>
      </c>
      <c r="C1512" t="s">
        <v>2068</v>
      </c>
      <c r="D1512" t="s">
        <v>3528</v>
      </c>
      <c r="E1512">
        <v>250</v>
      </c>
      <c r="F1512">
        <v>2.9</v>
      </c>
      <c r="G1512">
        <v>80</v>
      </c>
      <c r="H1512" t="s">
        <v>3529</v>
      </c>
      <c r="I1512" t="s">
        <v>2671</v>
      </c>
      <c r="J1512">
        <v>47</v>
      </c>
    </row>
    <row r="1513" spans="1:10" x14ac:dyDescent="0.3">
      <c r="A1513">
        <v>86175</v>
      </c>
      <c r="B1513" t="s">
        <v>3530</v>
      </c>
      <c r="C1513" t="s">
        <v>189</v>
      </c>
      <c r="D1513" t="s">
        <v>3531</v>
      </c>
      <c r="E1513">
        <v>300</v>
      </c>
      <c r="F1513">
        <v>4.0999999999999996</v>
      </c>
      <c r="G1513">
        <v>50</v>
      </c>
      <c r="H1513" t="s">
        <v>278</v>
      </c>
      <c r="I1513" t="s">
        <v>3532</v>
      </c>
      <c r="J1513">
        <v>90</v>
      </c>
    </row>
    <row r="1514" spans="1:10" x14ac:dyDescent="0.3">
      <c r="A1514">
        <v>86248</v>
      </c>
      <c r="B1514" t="s">
        <v>1896</v>
      </c>
      <c r="C1514" t="s">
        <v>91</v>
      </c>
      <c r="D1514" t="s">
        <v>3533</v>
      </c>
      <c r="E1514">
        <v>300</v>
      </c>
      <c r="F1514">
        <v>4.3</v>
      </c>
      <c r="G1514">
        <v>50</v>
      </c>
      <c r="H1514" t="s">
        <v>3534</v>
      </c>
      <c r="I1514" t="s">
        <v>1896</v>
      </c>
      <c r="J1514">
        <v>46</v>
      </c>
    </row>
    <row r="1515" spans="1:10" x14ac:dyDescent="0.3">
      <c r="A1515">
        <v>86477</v>
      </c>
      <c r="B1515" t="s">
        <v>2668</v>
      </c>
      <c r="C1515" t="s">
        <v>2068</v>
      </c>
      <c r="D1515" t="s">
        <v>3535</v>
      </c>
      <c r="E1515">
        <v>850</v>
      </c>
      <c r="F1515">
        <v>4.4000000000000004</v>
      </c>
      <c r="G1515">
        <v>100</v>
      </c>
      <c r="H1515" t="s">
        <v>1068</v>
      </c>
      <c r="I1515" t="s">
        <v>2067</v>
      </c>
      <c r="J1515">
        <v>44</v>
      </c>
    </row>
    <row r="1516" spans="1:10" x14ac:dyDescent="0.3">
      <c r="A1516">
        <v>86724</v>
      </c>
      <c r="B1516" t="s">
        <v>612</v>
      </c>
      <c r="C1516" t="s">
        <v>463</v>
      </c>
      <c r="D1516" t="s">
        <v>3425</v>
      </c>
      <c r="E1516">
        <v>1200</v>
      </c>
      <c r="F1516">
        <v>4.5</v>
      </c>
      <c r="G1516">
        <v>500</v>
      </c>
      <c r="H1516" t="s">
        <v>3536</v>
      </c>
      <c r="I1516" t="s">
        <v>634</v>
      </c>
      <c r="J1516">
        <v>50</v>
      </c>
    </row>
    <row r="1517" spans="1:10" x14ac:dyDescent="0.3">
      <c r="A1517">
        <v>86834</v>
      </c>
      <c r="B1517" t="s">
        <v>776</v>
      </c>
      <c r="C1517" t="s">
        <v>189</v>
      </c>
      <c r="D1517" t="s">
        <v>3537</v>
      </c>
      <c r="E1517">
        <v>350</v>
      </c>
      <c r="F1517">
        <v>4.2</v>
      </c>
      <c r="G1517">
        <v>500</v>
      </c>
      <c r="H1517" t="s">
        <v>3538</v>
      </c>
      <c r="I1517" t="s">
        <v>3539</v>
      </c>
      <c r="J1517">
        <v>83</v>
      </c>
    </row>
    <row r="1518" spans="1:10" x14ac:dyDescent="0.3">
      <c r="A1518">
        <v>87071</v>
      </c>
      <c r="B1518" t="s">
        <v>230</v>
      </c>
      <c r="C1518" t="s">
        <v>91</v>
      </c>
      <c r="D1518" t="s">
        <v>3540</v>
      </c>
      <c r="E1518">
        <v>400</v>
      </c>
      <c r="F1518">
        <v>2.9</v>
      </c>
      <c r="G1518">
        <v>80</v>
      </c>
      <c r="H1518" t="s">
        <v>131</v>
      </c>
      <c r="I1518" t="s">
        <v>3541</v>
      </c>
      <c r="J1518">
        <v>57</v>
      </c>
    </row>
    <row r="1519" spans="1:10" x14ac:dyDescent="0.3">
      <c r="A1519">
        <v>87077</v>
      </c>
      <c r="B1519" t="s">
        <v>90</v>
      </c>
      <c r="C1519" t="s">
        <v>91</v>
      </c>
      <c r="D1519" t="s">
        <v>3542</v>
      </c>
      <c r="E1519">
        <v>300</v>
      </c>
      <c r="F1519">
        <v>3.7</v>
      </c>
      <c r="G1519">
        <v>20</v>
      </c>
      <c r="H1519" t="s">
        <v>1918</v>
      </c>
      <c r="I1519" t="s">
        <v>3543</v>
      </c>
      <c r="J1519">
        <v>56</v>
      </c>
    </row>
    <row r="1520" spans="1:10" x14ac:dyDescent="0.3">
      <c r="A1520">
        <v>87100</v>
      </c>
      <c r="B1520" t="s">
        <v>21</v>
      </c>
      <c r="C1520" t="s">
        <v>11</v>
      </c>
      <c r="D1520" t="s">
        <v>3544</v>
      </c>
      <c r="E1520">
        <v>400</v>
      </c>
      <c r="F1520">
        <v>2.9</v>
      </c>
      <c r="G1520">
        <v>80</v>
      </c>
      <c r="H1520" t="s">
        <v>3545</v>
      </c>
      <c r="I1520" t="s">
        <v>3546</v>
      </c>
      <c r="J1520">
        <v>53</v>
      </c>
    </row>
    <row r="1521" spans="1:10" x14ac:dyDescent="0.3">
      <c r="A1521">
        <v>87112</v>
      </c>
      <c r="B1521" t="s">
        <v>786</v>
      </c>
      <c r="C1521" t="s">
        <v>115</v>
      </c>
      <c r="D1521" t="s">
        <v>3547</v>
      </c>
      <c r="E1521">
        <v>400</v>
      </c>
      <c r="F1521">
        <v>3.9</v>
      </c>
      <c r="G1521">
        <v>100</v>
      </c>
      <c r="H1521" t="s">
        <v>3548</v>
      </c>
      <c r="I1521" t="s">
        <v>2017</v>
      </c>
      <c r="J1521">
        <v>71</v>
      </c>
    </row>
    <row r="1522" spans="1:10" x14ac:dyDescent="0.3">
      <c r="A1522">
        <v>87296</v>
      </c>
      <c r="B1522" t="s">
        <v>3549</v>
      </c>
      <c r="C1522" t="s">
        <v>3052</v>
      </c>
      <c r="D1522" t="s">
        <v>3550</v>
      </c>
      <c r="E1522">
        <v>300</v>
      </c>
      <c r="F1522">
        <v>2.9</v>
      </c>
      <c r="G1522">
        <v>80</v>
      </c>
      <c r="H1522" t="s">
        <v>3551</v>
      </c>
      <c r="I1522" t="s">
        <v>3552</v>
      </c>
      <c r="J1522">
        <v>66</v>
      </c>
    </row>
    <row r="1523" spans="1:10" x14ac:dyDescent="0.3">
      <c r="A1523">
        <v>87551</v>
      </c>
      <c r="B1523" t="s">
        <v>2685</v>
      </c>
      <c r="C1523" t="s">
        <v>463</v>
      </c>
      <c r="D1523" t="s">
        <v>3553</v>
      </c>
      <c r="E1523">
        <v>300</v>
      </c>
      <c r="F1523">
        <v>3.8</v>
      </c>
      <c r="G1523">
        <v>50</v>
      </c>
      <c r="H1523" t="s">
        <v>3554</v>
      </c>
      <c r="I1523" t="s">
        <v>2685</v>
      </c>
      <c r="J1523">
        <v>54</v>
      </c>
    </row>
    <row r="1524" spans="1:10" x14ac:dyDescent="0.3">
      <c r="A1524">
        <v>87903</v>
      </c>
      <c r="B1524" t="s">
        <v>3322</v>
      </c>
      <c r="C1524" t="s">
        <v>2068</v>
      </c>
      <c r="D1524" t="s">
        <v>3555</v>
      </c>
      <c r="E1524">
        <v>350</v>
      </c>
      <c r="F1524">
        <v>4</v>
      </c>
      <c r="G1524">
        <v>100</v>
      </c>
      <c r="H1524" t="s">
        <v>3556</v>
      </c>
      <c r="I1524" t="s">
        <v>3557</v>
      </c>
      <c r="J1524">
        <v>46</v>
      </c>
    </row>
    <row r="1525" spans="1:10" x14ac:dyDescent="0.3">
      <c r="A1525">
        <v>87975</v>
      </c>
      <c r="B1525" t="s">
        <v>193</v>
      </c>
      <c r="C1525" t="s">
        <v>189</v>
      </c>
      <c r="D1525" t="s">
        <v>3558</v>
      </c>
      <c r="E1525">
        <v>800</v>
      </c>
      <c r="F1525">
        <v>4.2</v>
      </c>
      <c r="G1525">
        <v>50</v>
      </c>
      <c r="H1525" t="s">
        <v>3559</v>
      </c>
      <c r="I1525" t="s">
        <v>559</v>
      </c>
      <c r="J1525">
        <v>77</v>
      </c>
    </row>
    <row r="1526" spans="1:10" x14ac:dyDescent="0.3">
      <c r="A1526">
        <v>88022</v>
      </c>
      <c r="B1526" t="s">
        <v>95</v>
      </c>
      <c r="C1526" t="s">
        <v>91</v>
      </c>
      <c r="D1526" t="s">
        <v>3560</v>
      </c>
      <c r="E1526">
        <v>500</v>
      </c>
      <c r="F1526">
        <v>2.9</v>
      </c>
      <c r="G1526">
        <v>80</v>
      </c>
      <c r="H1526" t="s">
        <v>3561</v>
      </c>
      <c r="I1526" t="s">
        <v>3562</v>
      </c>
      <c r="J1526">
        <v>55</v>
      </c>
    </row>
    <row r="1527" spans="1:10" x14ac:dyDescent="0.3">
      <c r="A1527">
        <v>88070</v>
      </c>
      <c r="B1527" t="s">
        <v>3452</v>
      </c>
      <c r="C1527" t="s">
        <v>68</v>
      </c>
      <c r="D1527" t="s">
        <v>2774</v>
      </c>
      <c r="E1527">
        <v>400</v>
      </c>
      <c r="F1527">
        <v>3.8</v>
      </c>
      <c r="G1527">
        <v>100</v>
      </c>
      <c r="H1527" t="s">
        <v>3563</v>
      </c>
      <c r="I1527" t="s">
        <v>3564</v>
      </c>
      <c r="J1527">
        <v>48</v>
      </c>
    </row>
    <row r="1528" spans="1:10" x14ac:dyDescent="0.3">
      <c r="A1528">
        <v>88325</v>
      </c>
      <c r="B1528" t="s">
        <v>3565</v>
      </c>
      <c r="C1528" t="s">
        <v>115</v>
      </c>
      <c r="D1528" t="s">
        <v>3566</v>
      </c>
      <c r="E1528">
        <v>300</v>
      </c>
      <c r="F1528">
        <v>4.4000000000000004</v>
      </c>
      <c r="G1528">
        <v>50</v>
      </c>
      <c r="H1528" t="s">
        <v>2299</v>
      </c>
      <c r="I1528" t="s">
        <v>3567</v>
      </c>
      <c r="J1528">
        <v>57</v>
      </c>
    </row>
    <row r="1529" spans="1:10" x14ac:dyDescent="0.3">
      <c r="A1529">
        <v>88440</v>
      </c>
      <c r="B1529" t="s">
        <v>3568</v>
      </c>
      <c r="C1529" t="s">
        <v>68</v>
      </c>
      <c r="D1529" t="s">
        <v>3569</v>
      </c>
      <c r="E1529">
        <v>400</v>
      </c>
      <c r="F1529">
        <v>4.0999999999999996</v>
      </c>
      <c r="G1529">
        <v>5000</v>
      </c>
      <c r="H1529" t="s">
        <v>3570</v>
      </c>
      <c r="I1529" t="s">
        <v>3571</v>
      </c>
      <c r="J1529">
        <v>37</v>
      </c>
    </row>
    <row r="1530" spans="1:10" x14ac:dyDescent="0.3">
      <c r="A1530">
        <v>88503</v>
      </c>
      <c r="B1530" t="s">
        <v>433</v>
      </c>
      <c r="C1530" t="s">
        <v>115</v>
      </c>
      <c r="D1530" t="s">
        <v>3572</v>
      </c>
      <c r="E1530">
        <v>300</v>
      </c>
      <c r="F1530">
        <v>4.5999999999999996</v>
      </c>
      <c r="G1530">
        <v>100</v>
      </c>
      <c r="H1530" t="s">
        <v>790</v>
      </c>
      <c r="I1530" t="s">
        <v>2279</v>
      </c>
      <c r="J1530">
        <v>63</v>
      </c>
    </row>
    <row r="1531" spans="1:10" x14ac:dyDescent="0.3">
      <c r="A1531">
        <v>88532</v>
      </c>
      <c r="B1531" t="s">
        <v>3573</v>
      </c>
      <c r="C1531" t="s">
        <v>68</v>
      </c>
      <c r="D1531" t="s">
        <v>3574</v>
      </c>
      <c r="E1531">
        <v>150</v>
      </c>
      <c r="F1531">
        <v>3.6</v>
      </c>
      <c r="G1531">
        <v>100</v>
      </c>
      <c r="H1531" t="s">
        <v>184</v>
      </c>
      <c r="I1531" t="s">
        <v>3575</v>
      </c>
      <c r="J1531">
        <v>57</v>
      </c>
    </row>
    <row r="1532" spans="1:10" x14ac:dyDescent="0.3">
      <c r="A1532">
        <v>88650</v>
      </c>
      <c r="B1532" t="s">
        <v>1807</v>
      </c>
      <c r="C1532" t="s">
        <v>11</v>
      </c>
      <c r="D1532" t="s">
        <v>3576</v>
      </c>
      <c r="E1532">
        <v>300</v>
      </c>
      <c r="F1532">
        <v>3.9</v>
      </c>
      <c r="G1532">
        <v>100</v>
      </c>
      <c r="H1532" t="s">
        <v>3577</v>
      </c>
      <c r="I1532" t="s">
        <v>1807</v>
      </c>
      <c r="J1532">
        <v>63</v>
      </c>
    </row>
    <row r="1533" spans="1:10" x14ac:dyDescent="0.3">
      <c r="A1533">
        <v>88711</v>
      </c>
      <c r="B1533" t="s">
        <v>2329</v>
      </c>
      <c r="C1533" t="s">
        <v>463</v>
      </c>
      <c r="D1533" t="s">
        <v>3578</v>
      </c>
      <c r="E1533">
        <v>400</v>
      </c>
      <c r="F1533">
        <v>4.2</v>
      </c>
      <c r="G1533">
        <v>500</v>
      </c>
      <c r="H1533" t="s">
        <v>2615</v>
      </c>
      <c r="I1533" t="s">
        <v>2685</v>
      </c>
      <c r="J1533">
        <v>56</v>
      </c>
    </row>
    <row r="1534" spans="1:10" x14ac:dyDescent="0.3">
      <c r="A1534">
        <v>88745</v>
      </c>
      <c r="B1534" t="s">
        <v>253</v>
      </c>
      <c r="C1534" t="s">
        <v>115</v>
      </c>
      <c r="D1534" t="s">
        <v>3579</v>
      </c>
      <c r="E1534">
        <v>600</v>
      </c>
      <c r="F1534">
        <v>3.9</v>
      </c>
      <c r="G1534">
        <v>100</v>
      </c>
      <c r="H1534" t="s">
        <v>1103</v>
      </c>
      <c r="I1534" t="s">
        <v>256</v>
      </c>
      <c r="J1534">
        <v>40</v>
      </c>
    </row>
    <row r="1535" spans="1:10" x14ac:dyDescent="0.3">
      <c r="A1535">
        <v>88858</v>
      </c>
      <c r="B1535" t="s">
        <v>382</v>
      </c>
      <c r="C1535" t="s">
        <v>383</v>
      </c>
      <c r="D1535" t="s">
        <v>3580</v>
      </c>
      <c r="E1535">
        <v>500</v>
      </c>
      <c r="F1535">
        <v>2.9</v>
      </c>
      <c r="G1535">
        <v>80</v>
      </c>
      <c r="H1535" t="s">
        <v>3581</v>
      </c>
      <c r="I1535" t="s">
        <v>2231</v>
      </c>
      <c r="J1535">
        <v>57</v>
      </c>
    </row>
    <row r="1536" spans="1:10" x14ac:dyDescent="0.3">
      <c r="A1536">
        <v>88966</v>
      </c>
      <c r="B1536" t="s">
        <v>1654</v>
      </c>
      <c r="C1536" t="s">
        <v>68</v>
      </c>
      <c r="D1536" t="s">
        <v>3582</v>
      </c>
      <c r="E1536">
        <v>150</v>
      </c>
      <c r="F1536">
        <v>4</v>
      </c>
      <c r="G1536">
        <v>500</v>
      </c>
      <c r="H1536" t="s">
        <v>3493</v>
      </c>
      <c r="I1536" t="s">
        <v>3583</v>
      </c>
      <c r="J1536">
        <v>52</v>
      </c>
    </row>
    <row r="1537" spans="1:10" x14ac:dyDescent="0.3">
      <c r="A1537">
        <v>89254</v>
      </c>
      <c r="B1537" t="s">
        <v>3584</v>
      </c>
      <c r="C1537" t="s">
        <v>68</v>
      </c>
      <c r="D1537" t="s">
        <v>3585</v>
      </c>
      <c r="E1537">
        <v>250</v>
      </c>
      <c r="F1537">
        <v>3.8</v>
      </c>
      <c r="G1537">
        <v>1000</v>
      </c>
      <c r="H1537" t="s">
        <v>3586</v>
      </c>
      <c r="I1537" t="s">
        <v>3587</v>
      </c>
      <c r="J1537">
        <v>41</v>
      </c>
    </row>
    <row r="1538" spans="1:10" x14ac:dyDescent="0.3">
      <c r="A1538">
        <v>89378</v>
      </c>
      <c r="B1538" t="s">
        <v>459</v>
      </c>
      <c r="C1538" t="s">
        <v>91</v>
      </c>
      <c r="D1538" t="s">
        <v>3588</v>
      </c>
      <c r="E1538">
        <v>300</v>
      </c>
      <c r="F1538">
        <v>2.8</v>
      </c>
      <c r="G1538">
        <v>20</v>
      </c>
      <c r="H1538" t="s">
        <v>184</v>
      </c>
      <c r="I1538" t="s">
        <v>94</v>
      </c>
      <c r="J1538">
        <v>41</v>
      </c>
    </row>
    <row r="1539" spans="1:10" x14ac:dyDescent="0.3">
      <c r="A1539">
        <v>89571</v>
      </c>
      <c r="B1539" t="s">
        <v>745</v>
      </c>
      <c r="C1539" t="s">
        <v>383</v>
      </c>
      <c r="D1539" t="s">
        <v>3441</v>
      </c>
      <c r="E1539">
        <v>300</v>
      </c>
      <c r="F1539">
        <v>3.9</v>
      </c>
      <c r="G1539">
        <v>500</v>
      </c>
      <c r="H1539" t="s">
        <v>3442</v>
      </c>
      <c r="I1539" t="s">
        <v>3589</v>
      </c>
      <c r="J1539">
        <v>38</v>
      </c>
    </row>
    <row r="1540" spans="1:10" x14ac:dyDescent="0.3">
      <c r="A1540">
        <v>89648</v>
      </c>
      <c r="B1540" t="s">
        <v>193</v>
      </c>
      <c r="C1540" t="s">
        <v>189</v>
      </c>
      <c r="D1540" t="s">
        <v>3590</v>
      </c>
      <c r="E1540">
        <v>200</v>
      </c>
      <c r="F1540">
        <v>4.0999999999999996</v>
      </c>
      <c r="G1540">
        <v>500</v>
      </c>
      <c r="H1540" t="s">
        <v>3591</v>
      </c>
      <c r="I1540" t="s">
        <v>311</v>
      </c>
      <c r="J1540">
        <v>59</v>
      </c>
    </row>
    <row r="1541" spans="1:10" x14ac:dyDescent="0.3">
      <c r="A1541">
        <v>89691</v>
      </c>
      <c r="B1541" t="s">
        <v>734</v>
      </c>
      <c r="C1541" t="s">
        <v>463</v>
      </c>
      <c r="D1541" t="s">
        <v>3592</v>
      </c>
      <c r="E1541">
        <v>450</v>
      </c>
      <c r="F1541">
        <v>3.9</v>
      </c>
      <c r="G1541">
        <v>50</v>
      </c>
      <c r="H1541" t="s">
        <v>2139</v>
      </c>
      <c r="I1541" t="s">
        <v>734</v>
      </c>
      <c r="J1541">
        <v>60</v>
      </c>
    </row>
    <row r="1542" spans="1:10" x14ac:dyDescent="0.3">
      <c r="A1542">
        <v>90306</v>
      </c>
      <c r="B1542" t="s">
        <v>3593</v>
      </c>
      <c r="C1542" t="s">
        <v>3052</v>
      </c>
      <c r="D1542" t="s">
        <v>949</v>
      </c>
      <c r="E1542">
        <v>300</v>
      </c>
      <c r="F1542">
        <v>4.5999999999999996</v>
      </c>
      <c r="G1542">
        <v>50</v>
      </c>
      <c r="H1542" t="s">
        <v>1163</v>
      </c>
      <c r="I1542" t="s">
        <v>3594</v>
      </c>
      <c r="J1542">
        <v>39</v>
      </c>
    </row>
    <row r="1543" spans="1:10" x14ac:dyDescent="0.3">
      <c r="A1543">
        <v>90317</v>
      </c>
      <c r="B1543" t="s">
        <v>677</v>
      </c>
      <c r="C1543" t="s">
        <v>115</v>
      </c>
      <c r="D1543" t="s">
        <v>3595</v>
      </c>
      <c r="E1543">
        <v>450</v>
      </c>
      <c r="F1543">
        <v>2.9</v>
      </c>
      <c r="G1543">
        <v>80</v>
      </c>
      <c r="H1543" t="s">
        <v>19</v>
      </c>
      <c r="I1543" t="s">
        <v>3596</v>
      </c>
      <c r="J1543">
        <v>70</v>
      </c>
    </row>
    <row r="1544" spans="1:10" x14ac:dyDescent="0.3">
      <c r="A1544">
        <v>90466</v>
      </c>
      <c r="B1544" t="s">
        <v>90</v>
      </c>
      <c r="C1544" t="s">
        <v>91</v>
      </c>
      <c r="D1544" t="s">
        <v>3597</v>
      </c>
      <c r="E1544">
        <v>500</v>
      </c>
      <c r="F1544">
        <v>4</v>
      </c>
      <c r="G1544">
        <v>100</v>
      </c>
      <c r="H1544" t="s">
        <v>3598</v>
      </c>
      <c r="I1544" t="s">
        <v>94</v>
      </c>
      <c r="J1544">
        <v>56</v>
      </c>
    </row>
    <row r="1545" spans="1:10" x14ac:dyDescent="0.3">
      <c r="A1545">
        <v>90561</v>
      </c>
      <c r="B1545" t="s">
        <v>2861</v>
      </c>
      <c r="C1545" t="s">
        <v>68</v>
      </c>
      <c r="D1545" t="s">
        <v>3599</v>
      </c>
      <c r="E1545">
        <v>150</v>
      </c>
      <c r="F1545">
        <v>3.7</v>
      </c>
      <c r="G1545">
        <v>100</v>
      </c>
      <c r="H1545" t="s">
        <v>2341</v>
      </c>
      <c r="I1545" t="s">
        <v>3600</v>
      </c>
      <c r="J1545">
        <v>33</v>
      </c>
    </row>
    <row r="1546" spans="1:10" x14ac:dyDescent="0.3">
      <c r="A1546">
        <v>90694</v>
      </c>
      <c r="B1546" t="s">
        <v>734</v>
      </c>
      <c r="C1546" t="s">
        <v>463</v>
      </c>
      <c r="D1546" t="s">
        <v>3601</v>
      </c>
      <c r="E1546">
        <v>350</v>
      </c>
      <c r="F1546">
        <v>3.8</v>
      </c>
      <c r="G1546">
        <v>20</v>
      </c>
      <c r="H1546" t="s">
        <v>617</v>
      </c>
      <c r="I1546" t="s">
        <v>734</v>
      </c>
      <c r="J1546">
        <v>76</v>
      </c>
    </row>
    <row r="1547" spans="1:10" x14ac:dyDescent="0.3">
      <c r="A1547">
        <v>90712</v>
      </c>
      <c r="B1547" t="s">
        <v>612</v>
      </c>
      <c r="C1547" t="s">
        <v>463</v>
      </c>
      <c r="D1547" t="s">
        <v>3441</v>
      </c>
      <c r="E1547">
        <v>300</v>
      </c>
      <c r="F1547">
        <v>3.9</v>
      </c>
      <c r="G1547">
        <v>100</v>
      </c>
      <c r="H1547" t="s">
        <v>3442</v>
      </c>
      <c r="I1547" t="s">
        <v>3602</v>
      </c>
      <c r="J1547">
        <v>50</v>
      </c>
    </row>
    <row r="1548" spans="1:10" x14ac:dyDescent="0.3">
      <c r="A1548">
        <v>90842</v>
      </c>
      <c r="B1548" t="s">
        <v>216</v>
      </c>
      <c r="C1548" t="s">
        <v>189</v>
      </c>
      <c r="D1548" t="s">
        <v>3603</v>
      </c>
      <c r="E1548">
        <v>400</v>
      </c>
      <c r="F1548">
        <v>3.9</v>
      </c>
      <c r="G1548">
        <v>50</v>
      </c>
      <c r="H1548" t="s">
        <v>2299</v>
      </c>
      <c r="I1548" t="s">
        <v>3604</v>
      </c>
      <c r="J1548">
        <v>74</v>
      </c>
    </row>
    <row r="1549" spans="1:10" x14ac:dyDescent="0.3">
      <c r="A1549">
        <v>90900</v>
      </c>
      <c r="B1549" t="s">
        <v>90</v>
      </c>
      <c r="C1549" t="s">
        <v>91</v>
      </c>
      <c r="D1549" t="s">
        <v>3605</v>
      </c>
      <c r="E1549">
        <v>450</v>
      </c>
      <c r="F1549">
        <v>4.5</v>
      </c>
      <c r="G1549">
        <v>50</v>
      </c>
      <c r="H1549" t="s">
        <v>3606</v>
      </c>
      <c r="I1549" t="s">
        <v>94</v>
      </c>
      <c r="J1549">
        <v>54</v>
      </c>
    </row>
    <row r="1550" spans="1:10" x14ac:dyDescent="0.3">
      <c r="A1550">
        <v>90911</v>
      </c>
      <c r="B1550" t="s">
        <v>463</v>
      </c>
      <c r="C1550" t="s">
        <v>463</v>
      </c>
      <c r="D1550" t="s">
        <v>3607</v>
      </c>
      <c r="E1550">
        <v>300</v>
      </c>
      <c r="F1550">
        <v>4.2</v>
      </c>
      <c r="G1550">
        <v>100</v>
      </c>
      <c r="H1550" t="s">
        <v>1944</v>
      </c>
      <c r="I1550" t="s">
        <v>3608</v>
      </c>
      <c r="J1550">
        <v>76</v>
      </c>
    </row>
    <row r="1551" spans="1:10" x14ac:dyDescent="0.3">
      <c r="A1551">
        <v>91215</v>
      </c>
      <c r="B1551" t="s">
        <v>193</v>
      </c>
      <c r="C1551" t="s">
        <v>189</v>
      </c>
      <c r="D1551" t="s">
        <v>3609</v>
      </c>
      <c r="E1551">
        <v>300</v>
      </c>
      <c r="F1551">
        <v>4</v>
      </c>
      <c r="G1551">
        <v>100</v>
      </c>
      <c r="H1551" t="s">
        <v>3610</v>
      </c>
      <c r="I1551" t="s">
        <v>3611</v>
      </c>
      <c r="J1551">
        <v>68</v>
      </c>
    </row>
    <row r="1552" spans="1:10" x14ac:dyDescent="0.3">
      <c r="A1552">
        <v>91216</v>
      </c>
      <c r="B1552" t="s">
        <v>193</v>
      </c>
      <c r="C1552" t="s">
        <v>189</v>
      </c>
      <c r="D1552" t="s">
        <v>3612</v>
      </c>
      <c r="E1552">
        <v>200</v>
      </c>
      <c r="F1552">
        <v>3.8</v>
      </c>
      <c r="G1552">
        <v>50</v>
      </c>
      <c r="H1552" t="s">
        <v>3613</v>
      </c>
      <c r="I1552" t="s">
        <v>3611</v>
      </c>
      <c r="J1552">
        <v>68</v>
      </c>
    </row>
    <row r="1553" spans="1:10" x14ac:dyDescent="0.3">
      <c r="A1553">
        <v>91289</v>
      </c>
      <c r="B1553" t="s">
        <v>319</v>
      </c>
      <c r="C1553" t="s">
        <v>189</v>
      </c>
      <c r="D1553" t="s">
        <v>3614</v>
      </c>
      <c r="E1553">
        <v>250</v>
      </c>
      <c r="F1553">
        <v>4.0999999999999996</v>
      </c>
      <c r="G1553">
        <v>100</v>
      </c>
      <c r="H1553" t="s">
        <v>3615</v>
      </c>
      <c r="I1553" t="s">
        <v>3616</v>
      </c>
      <c r="J1553">
        <v>59</v>
      </c>
    </row>
    <row r="1554" spans="1:10" x14ac:dyDescent="0.3">
      <c r="A1554">
        <v>91305</v>
      </c>
      <c r="B1554" t="s">
        <v>216</v>
      </c>
      <c r="C1554" t="s">
        <v>189</v>
      </c>
      <c r="D1554" t="s">
        <v>3617</v>
      </c>
      <c r="E1554">
        <v>1000</v>
      </c>
      <c r="F1554">
        <v>3.9</v>
      </c>
      <c r="G1554">
        <v>100</v>
      </c>
      <c r="H1554" t="s">
        <v>3618</v>
      </c>
      <c r="I1554" t="s">
        <v>3619</v>
      </c>
      <c r="J1554">
        <v>74</v>
      </c>
    </row>
    <row r="1555" spans="1:10" x14ac:dyDescent="0.3">
      <c r="A1555">
        <v>91323</v>
      </c>
      <c r="B1555" t="s">
        <v>3530</v>
      </c>
      <c r="C1555" t="s">
        <v>189</v>
      </c>
      <c r="D1555" t="s">
        <v>3620</v>
      </c>
      <c r="E1555">
        <v>300</v>
      </c>
      <c r="F1555">
        <v>4.4000000000000004</v>
      </c>
      <c r="G1555">
        <v>50</v>
      </c>
      <c r="H1555" t="s">
        <v>503</v>
      </c>
      <c r="I1555" t="s">
        <v>528</v>
      </c>
      <c r="J1555">
        <v>90</v>
      </c>
    </row>
    <row r="1556" spans="1:10" x14ac:dyDescent="0.3">
      <c r="A1556">
        <v>91408</v>
      </c>
      <c r="B1556" t="s">
        <v>1689</v>
      </c>
      <c r="C1556" t="s">
        <v>68</v>
      </c>
      <c r="D1556" t="s">
        <v>3621</v>
      </c>
      <c r="E1556">
        <v>150</v>
      </c>
      <c r="F1556">
        <v>4</v>
      </c>
      <c r="G1556">
        <v>500</v>
      </c>
      <c r="H1556" t="s">
        <v>2393</v>
      </c>
      <c r="I1556" t="s">
        <v>3622</v>
      </c>
      <c r="J1556">
        <v>55</v>
      </c>
    </row>
    <row r="1557" spans="1:10" x14ac:dyDescent="0.3">
      <c r="A1557">
        <v>91458</v>
      </c>
      <c r="B1557" t="s">
        <v>276</v>
      </c>
      <c r="C1557" t="s">
        <v>115</v>
      </c>
      <c r="D1557" t="s">
        <v>3623</v>
      </c>
      <c r="E1557">
        <v>300</v>
      </c>
      <c r="F1557">
        <v>2.9</v>
      </c>
      <c r="G1557">
        <v>80</v>
      </c>
      <c r="H1557" t="s">
        <v>3624</v>
      </c>
      <c r="I1557" t="s">
        <v>1399</v>
      </c>
      <c r="J1557">
        <v>60</v>
      </c>
    </row>
    <row r="1558" spans="1:10" x14ac:dyDescent="0.3">
      <c r="A1558">
        <v>91629</v>
      </c>
      <c r="B1558" t="s">
        <v>46</v>
      </c>
      <c r="C1558" t="s">
        <v>11</v>
      </c>
      <c r="D1558" t="s">
        <v>3625</v>
      </c>
      <c r="E1558">
        <v>600</v>
      </c>
      <c r="F1558">
        <v>4.2</v>
      </c>
      <c r="G1558">
        <v>100</v>
      </c>
      <c r="H1558" t="s">
        <v>3626</v>
      </c>
      <c r="I1558" t="s">
        <v>49</v>
      </c>
      <c r="J1558">
        <v>55</v>
      </c>
    </row>
    <row r="1559" spans="1:10" x14ac:dyDescent="0.3">
      <c r="A1559">
        <v>91699</v>
      </c>
      <c r="B1559" t="s">
        <v>574</v>
      </c>
      <c r="C1559" t="s">
        <v>68</v>
      </c>
      <c r="D1559" t="s">
        <v>3627</v>
      </c>
      <c r="E1559">
        <v>300</v>
      </c>
      <c r="F1559">
        <v>3.8</v>
      </c>
      <c r="G1559">
        <v>1000</v>
      </c>
      <c r="H1559" t="s">
        <v>3628</v>
      </c>
      <c r="I1559" t="s">
        <v>3629</v>
      </c>
      <c r="J1559">
        <v>62</v>
      </c>
    </row>
    <row r="1560" spans="1:10" x14ac:dyDescent="0.3">
      <c r="A1560">
        <v>91758</v>
      </c>
      <c r="B1560" t="s">
        <v>3630</v>
      </c>
      <c r="C1560" t="s">
        <v>189</v>
      </c>
      <c r="D1560" t="s">
        <v>3631</v>
      </c>
      <c r="E1560">
        <v>200</v>
      </c>
      <c r="F1560">
        <v>4.0999999999999996</v>
      </c>
      <c r="G1560">
        <v>100</v>
      </c>
      <c r="H1560" t="s">
        <v>3632</v>
      </c>
      <c r="I1560" t="s">
        <v>3633</v>
      </c>
      <c r="J1560">
        <v>87</v>
      </c>
    </row>
    <row r="1561" spans="1:10" x14ac:dyDescent="0.3">
      <c r="A1561">
        <v>91781</v>
      </c>
      <c r="B1561" t="s">
        <v>1105</v>
      </c>
      <c r="C1561" t="s">
        <v>463</v>
      </c>
      <c r="D1561" t="s">
        <v>3634</v>
      </c>
      <c r="E1561">
        <v>200</v>
      </c>
      <c r="F1561">
        <v>3.4</v>
      </c>
      <c r="G1561">
        <v>20</v>
      </c>
      <c r="H1561" t="s">
        <v>862</v>
      </c>
      <c r="I1561" t="s">
        <v>1105</v>
      </c>
      <c r="J1561">
        <v>62</v>
      </c>
    </row>
    <row r="1562" spans="1:10" x14ac:dyDescent="0.3">
      <c r="A1562">
        <v>91817</v>
      </c>
      <c r="B1562" t="s">
        <v>686</v>
      </c>
      <c r="C1562" t="s">
        <v>383</v>
      </c>
      <c r="D1562" t="s">
        <v>3635</v>
      </c>
      <c r="E1562">
        <v>250</v>
      </c>
      <c r="F1562">
        <v>4.4000000000000004</v>
      </c>
      <c r="G1562">
        <v>100</v>
      </c>
      <c r="H1562" t="s">
        <v>3636</v>
      </c>
      <c r="I1562" t="s">
        <v>686</v>
      </c>
      <c r="J1562">
        <v>46</v>
      </c>
    </row>
    <row r="1563" spans="1:10" x14ac:dyDescent="0.3">
      <c r="A1563">
        <v>91969</v>
      </c>
      <c r="B1563" t="s">
        <v>264</v>
      </c>
      <c r="C1563" t="s">
        <v>115</v>
      </c>
      <c r="D1563" t="s">
        <v>3637</v>
      </c>
      <c r="E1563">
        <v>300</v>
      </c>
      <c r="F1563">
        <v>4.5</v>
      </c>
      <c r="G1563">
        <v>50</v>
      </c>
      <c r="H1563" t="s">
        <v>184</v>
      </c>
      <c r="I1563" t="s">
        <v>1702</v>
      </c>
      <c r="J1563">
        <v>36</v>
      </c>
    </row>
    <row r="1564" spans="1:10" x14ac:dyDescent="0.3">
      <c r="A1564">
        <v>92151</v>
      </c>
      <c r="B1564" t="s">
        <v>1023</v>
      </c>
      <c r="C1564" t="s">
        <v>115</v>
      </c>
      <c r="D1564" t="s">
        <v>3638</v>
      </c>
      <c r="E1564">
        <v>100</v>
      </c>
      <c r="F1564">
        <v>4.2</v>
      </c>
      <c r="G1564">
        <v>20</v>
      </c>
      <c r="H1564" t="s">
        <v>184</v>
      </c>
      <c r="I1564" t="s">
        <v>3639</v>
      </c>
      <c r="J1564">
        <v>47</v>
      </c>
    </row>
    <row r="1565" spans="1:10" x14ac:dyDescent="0.3">
      <c r="A1565">
        <v>92270</v>
      </c>
      <c r="B1565" t="s">
        <v>655</v>
      </c>
      <c r="C1565" t="s">
        <v>68</v>
      </c>
      <c r="D1565" t="s">
        <v>3640</v>
      </c>
      <c r="E1565">
        <v>200</v>
      </c>
      <c r="F1565">
        <v>4.3</v>
      </c>
      <c r="G1565">
        <v>20</v>
      </c>
      <c r="H1565" t="s">
        <v>184</v>
      </c>
      <c r="I1565" t="s">
        <v>3641</v>
      </c>
      <c r="J1565">
        <v>47</v>
      </c>
    </row>
    <row r="1566" spans="1:10" x14ac:dyDescent="0.3">
      <c r="A1566">
        <v>92282</v>
      </c>
      <c r="B1566" t="s">
        <v>3642</v>
      </c>
      <c r="C1566" t="s">
        <v>68</v>
      </c>
      <c r="D1566" t="s">
        <v>3643</v>
      </c>
      <c r="E1566">
        <v>200</v>
      </c>
      <c r="F1566">
        <v>4.2</v>
      </c>
      <c r="G1566">
        <v>20</v>
      </c>
      <c r="H1566" t="s">
        <v>3644</v>
      </c>
      <c r="I1566" t="s">
        <v>3645</v>
      </c>
      <c r="J1566">
        <v>54</v>
      </c>
    </row>
    <row r="1567" spans="1:10" x14ac:dyDescent="0.3">
      <c r="A1567">
        <v>92384</v>
      </c>
      <c r="B1567" t="s">
        <v>21</v>
      </c>
      <c r="C1567" t="s">
        <v>11</v>
      </c>
      <c r="D1567" t="s">
        <v>3646</v>
      </c>
      <c r="E1567">
        <v>600</v>
      </c>
      <c r="F1567">
        <v>4.3</v>
      </c>
      <c r="G1567">
        <v>1000</v>
      </c>
      <c r="H1567" t="s">
        <v>3647</v>
      </c>
      <c r="I1567" t="s">
        <v>3648</v>
      </c>
      <c r="J1567">
        <v>48</v>
      </c>
    </row>
    <row r="1568" spans="1:10" x14ac:dyDescent="0.3">
      <c r="A1568">
        <v>92403</v>
      </c>
      <c r="B1568" t="s">
        <v>738</v>
      </c>
      <c r="C1568" t="s">
        <v>463</v>
      </c>
      <c r="D1568" t="s">
        <v>3649</v>
      </c>
      <c r="E1568">
        <v>150</v>
      </c>
      <c r="F1568">
        <v>4.5999999999999996</v>
      </c>
      <c r="G1568">
        <v>500</v>
      </c>
      <c r="H1568" t="s">
        <v>3650</v>
      </c>
      <c r="I1568" t="s">
        <v>3651</v>
      </c>
      <c r="J1568">
        <v>54</v>
      </c>
    </row>
    <row r="1569" spans="1:10" x14ac:dyDescent="0.3">
      <c r="A1569">
        <v>92796</v>
      </c>
      <c r="B1569" t="s">
        <v>1855</v>
      </c>
      <c r="C1569" t="s">
        <v>463</v>
      </c>
      <c r="D1569" t="s">
        <v>3652</v>
      </c>
      <c r="E1569">
        <v>250</v>
      </c>
      <c r="F1569">
        <v>4</v>
      </c>
      <c r="G1569">
        <v>100</v>
      </c>
      <c r="H1569" t="s">
        <v>3653</v>
      </c>
      <c r="I1569" t="s">
        <v>1858</v>
      </c>
      <c r="J1569">
        <v>60</v>
      </c>
    </row>
    <row r="1570" spans="1:10" x14ac:dyDescent="0.3">
      <c r="A1570">
        <v>92830</v>
      </c>
      <c r="B1570" t="s">
        <v>3452</v>
      </c>
      <c r="C1570" t="s">
        <v>68</v>
      </c>
      <c r="D1570" t="s">
        <v>3654</v>
      </c>
      <c r="E1570">
        <v>200</v>
      </c>
      <c r="F1570">
        <v>3.7</v>
      </c>
      <c r="G1570">
        <v>20</v>
      </c>
      <c r="H1570" t="s">
        <v>2174</v>
      </c>
      <c r="I1570" t="s">
        <v>3655</v>
      </c>
      <c r="J1570">
        <v>53</v>
      </c>
    </row>
    <row r="1571" spans="1:10" x14ac:dyDescent="0.3">
      <c r="A1571">
        <v>93035</v>
      </c>
      <c r="B1571" t="s">
        <v>3656</v>
      </c>
      <c r="C1571" t="s">
        <v>68</v>
      </c>
      <c r="D1571" t="s">
        <v>3643</v>
      </c>
      <c r="E1571">
        <v>200</v>
      </c>
      <c r="F1571">
        <v>3.5</v>
      </c>
      <c r="G1571">
        <v>20</v>
      </c>
      <c r="H1571" t="s">
        <v>3657</v>
      </c>
      <c r="I1571" t="s">
        <v>3658</v>
      </c>
      <c r="J1571">
        <v>51</v>
      </c>
    </row>
    <row r="1572" spans="1:10" x14ac:dyDescent="0.3">
      <c r="A1572">
        <v>93152</v>
      </c>
      <c r="B1572" t="s">
        <v>3227</v>
      </c>
      <c r="C1572" t="s">
        <v>3052</v>
      </c>
      <c r="D1572" t="s">
        <v>3659</v>
      </c>
      <c r="E1572">
        <v>300</v>
      </c>
      <c r="F1572">
        <v>4.3</v>
      </c>
      <c r="G1572">
        <v>100</v>
      </c>
      <c r="H1572" t="s">
        <v>355</v>
      </c>
      <c r="I1572" t="s">
        <v>3660</v>
      </c>
      <c r="J1572">
        <v>38</v>
      </c>
    </row>
    <row r="1573" spans="1:10" x14ac:dyDescent="0.3">
      <c r="A1573">
        <v>93430</v>
      </c>
      <c r="B1573" t="s">
        <v>3227</v>
      </c>
      <c r="C1573" t="s">
        <v>3052</v>
      </c>
      <c r="D1573" t="s">
        <v>3661</v>
      </c>
      <c r="E1573">
        <v>500</v>
      </c>
      <c r="F1573">
        <v>4.2</v>
      </c>
      <c r="G1573">
        <v>100</v>
      </c>
      <c r="H1573" t="s">
        <v>3662</v>
      </c>
      <c r="I1573" t="s">
        <v>3663</v>
      </c>
      <c r="J1573">
        <v>48</v>
      </c>
    </row>
    <row r="1574" spans="1:10" x14ac:dyDescent="0.3">
      <c r="A1574">
        <v>93439</v>
      </c>
      <c r="B1574" t="s">
        <v>90</v>
      </c>
      <c r="C1574" t="s">
        <v>91</v>
      </c>
      <c r="D1574" t="s">
        <v>3664</v>
      </c>
      <c r="E1574">
        <v>200</v>
      </c>
      <c r="F1574">
        <v>2.9</v>
      </c>
      <c r="G1574">
        <v>80</v>
      </c>
      <c r="H1574" t="s">
        <v>3665</v>
      </c>
      <c r="I1574" t="s">
        <v>90</v>
      </c>
      <c r="J1574">
        <v>60</v>
      </c>
    </row>
    <row r="1575" spans="1:10" x14ac:dyDescent="0.3">
      <c r="A1575">
        <v>93695</v>
      </c>
      <c r="B1575" t="s">
        <v>3097</v>
      </c>
      <c r="C1575" t="s">
        <v>3052</v>
      </c>
      <c r="D1575" t="s">
        <v>3666</v>
      </c>
      <c r="E1575">
        <v>300</v>
      </c>
      <c r="F1575">
        <v>2.9</v>
      </c>
      <c r="G1575">
        <v>80</v>
      </c>
      <c r="H1575" t="s">
        <v>184</v>
      </c>
      <c r="I1575" t="s">
        <v>3667</v>
      </c>
      <c r="J1575">
        <v>63</v>
      </c>
    </row>
    <row r="1576" spans="1:10" x14ac:dyDescent="0.3">
      <c r="A1576">
        <v>93802</v>
      </c>
      <c r="B1576" t="s">
        <v>156</v>
      </c>
      <c r="C1576" t="s">
        <v>11</v>
      </c>
      <c r="D1576" t="s">
        <v>3668</v>
      </c>
      <c r="E1576">
        <v>1200</v>
      </c>
      <c r="F1576">
        <v>4</v>
      </c>
      <c r="G1576">
        <v>100</v>
      </c>
      <c r="H1576" t="s">
        <v>3669</v>
      </c>
      <c r="I1576" t="s">
        <v>175</v>
      </c>
      <c r="J1576">
        <v>36</v>
      </c>
    </row>
    <row r="1577" spans="1:10" x14ac:dyDescent="0.3">
      <c r="A1577">
        <v>94075</v>
      </c>
      <c r="B1577" t="s">
        <v>1387</v>
      </c>
      <c r="C1577" t="s">
        <v>463</v>
      </c>
      <c r="D1577" t="s">
        <v>3670</v>
      </c>
      <c r="E1577">
        <v>250</v>
      </c>
      <c r="F1577">
        <v>4.0999999999999996</v>
      </c>
      <c r="G1577">
        <v>50</v>
      </c>
      <c r="H1577" t="s">
        <v>2417</v>
      </c>
      <c r="I1577" t="s">
        <v>1390</v>
      </c>
      <c r="J1577">
        <v>61</v>
      </c>
    </row>
    <row r="1578" spans="1:10" x14ac:dyDescent="0.3">
      <c r="A1578">
        <v>94091</v>
      </c>
      <c r="B1578" t="s">
        <v>3671</v>
      </c>
      <c r="C1578" t="s">
        <v>68</v>
      </c>
      <c r="D1578" t="s">
        <v>3672</v>
      </c>
      <c r="E1578">
        <v>150</v>
      </c>
      <c r="F1578">
        <v>4.3</v>
      </c>
      <c r="G1578">
        <v>500</v>
      </c>
      <c r="H1578" t="s">
        <v>3493</v>
      </c>
      <c r="I1578" t="s">
        <v>3673</v>
      </c>
      <c r="J1578">
        <v>28</v>
      </c>
    </row>
    <row r="1579" spans="1:10" x14ac:dyDescent="0.3">
      <c r="A1579">
        <v>94363</v>
      </c>
      <c r="B1579" t="s">
        <v>2092</v>
      </c>
      <c r="C1579" t="s">
        <v>2068</v>
      </c>
      <c r="D1579" t="s">
        <v>3674</v>
      </c>
      <c r="E1579">
        <v>200</v>
      </c>
      <c r="F1579">
        <v>3.9</v>
      </c>
      <c r="G1579">
        <v>100</v>
      </c>
      <c r="H1579" t="s">
        <v>3675</v>
      </c>
      <c r="I1579" t="s">
        <v>3676</v>
      </c>
      <c r="J1579">
        <v>48</v>
      </c>
    </row>
    <row r="1580" spans="1:10" x14ac:dyDescent="0.3">
      <c r="A1580">
        <v>94366</v>
      </c>
      <c r="B1580" t="s">
        <v>3677</v>
      </c>
      <c r="C1580" t="s">
        <v>11</v>
      </c>
      <c r="D1580" t="s">
        <v>3678</v>
      </c>
      <c r="E1580">
        <v>350</v>
      </c>
      <c r="F1580">
        <v>2.9</v>
      </c>
      <c r="G1580">
        <v>80</v>
      </c>
      <c r="H1580" t="s">
        <v>3679</v>
      </c>
      <c r="I1580" t="s">
        <v>14</v>
      </c>
      <c r="J1580">
        <v>61</v>
      </c>
    </row>
    <row r="1581" spans="1:10" x14ac:dyDescent="0.3">
      <c r="A1581">
        <v>94417</v>
      </c>
      <c r="B1581" t="s">
        <v>3680</v>
      </c>
      <c r="C1581" t="s">
        <v>383</v>
      </c>
      <c r="D1581" t="s">
        <v>3681</v>
      </c>
      <c r="E1581">
        <v>200</v>
      </c>
      <c r="F1581">
        <v>2.7</v>
      </c>
      <c r="G1581">
        <v>20</v>
      </c>
      <c r="H1581" t="s">
        <v>3682</v>
      </c>
      <c r="I1581" t="s">
        <v>860</v>
      </c>
      <c r="J1581">
        <v>76</v>
      </c>
    </row>
    <row r="1582" spans="1:10" x14ac:dyDescent="0.3">
      <c r="A1582">
        <v>94438</v>
      </c>
      <c r="B1582" t="s">
        <v>193</v>
      </c>
      <c r="C1582" t="s">
        <v>189</v>
      </c>
      <c r="D1582" t="s">
        <v>3683</v>
      </c>
      <c r="E1582">
        <v>200</v>
      </c>
      <c r="F1582">
        <v>4.0999999999999996</v>
      </c>
      <c r="G1582">
        <v>1000</v>
      </c>
      <c r="H1582" t="s">
        <v>355</v>
      </c>
      <c r="I1582" t="s">
        <v>3684</v>
      </c>
      <c r="J1582">
        <v>58</v>
      </c>
    </row>
    <row r="1583" spans="1:10" x14ac:dyDescent="0.3">
      <c r="A1583">
        <v>94441</v>
      </c>
      <c r="B1583" t="s">
        <v>2675</v>
      </c>
      <c r="C1583" t="s">
        <v>189</v>
      </c>
      <c r="D1583" t="s">
        <v>3685</v>
      </c>
      <c r="E1583">
        <v>200</v>
      </c>
      <c r="F1583">
        <v>3.8</v>
      </c>
      <c r="G1583">
        <v>500</v>
      </c>
      <c r="H1583" t="s">
        <v>3686</v>
      </c>
      <c r="I1583" t="s">
        <v>3687</v>
      </c>
      <c r="J1583">
        <v>69</v>
      </c>
    </row>
    <row r="1584" spans="1:10" x14ac:dyDescent="0.3">
      <c r="A1584">
        <v>94782</v>
      </c>
      <c r="B1584" t="s">
        <v>1198</v>
      </c>
      <c r="C1584" t="s">
        <v>189</v>
      </c>
      <c r="D1584" t="s">
        <v>3688</v>
      </c>
      <c r="E1584">
        <v>200</v>
      </c>
      <c r="F1584">
        <v>3.7</v>
      </c>
      <c r="G1584">
        <v>100</v>
      </c>
      <c r="H1584" t="s">
        <v>3689</v>
      </c>
      <c r="I1584" t="s">
        <v>602</v>
      </c>
      <c r="J1584">
        <v>41</v>
      </c>
    </row>
    <row r="1585" spans="1:10" x14ac:dyDescent="0.3">
      <c r="A1585">
        <v>94832</v>
      </c>
      <c r="B1585" t="s">
        <v>230</v>
      </c>
      <c r="C1585" t="s">
        <v>91</v>
      </c>
      <c r="D1585" t="s">
        <v>3690</v>
      </c>
      <c r="E1585">
        <v>250</v>
      </c>
      <c r="F1585">
        <v>4.0999999999999996</v>
      </c>
      <c r="G1585">
        <v>100</v>
      </c>
      <c r="H1585" t="s">
        <v>3691</v>
      </c>
      <c r="I1585" t="s">
        <v>230</v>
      </c>
      <c r="J1585">
        <v>51</v>
      </c>
    </row>
    <row r="1586" spans="1:10" x14ac:dyDescent="0.3">
      <c r="A1586">
        <v>94908</v>
      </c>
      <c r="B1586" t="s">
        <v>1186</v>
      </c>
      <c r="C1586" t="s">
        <v>91</v>
      </c>
      <c r="D1586" t="s">
        <v>2734</v>
      </c>
      <c r="E1586">
        <v>400</v>
      </c>
      <c r="F1586">
        <v>3.8</v>
      </c>
      <c r="G1586">
        <v>50</v>
      </c>
      <c r="H1586" t="s">
        <v>3692</v>
      </c>
      <c r="I1586" t="s">
        <v>3693</v>
      </c>
      <c r="J1586">
        <v>54</v>
      </c>
    </row>
    <row r="1587" spans="1:10" x14ac:dyDescent="0.3">
      <c r="A1587">
        <v>95206</v>
      </c>
      <c r="B1587" t="s">
        <v>1020</v>
      </c>
      <c r="C1587" t="s">
        <v>463</v>
      </c>
      <c r="D1587" t="s">
        <v>3694</v>
      </c>
      <c r="E1587">
        <v>300</v>
      </c>
      <c r="F1587">
        <v>2.9</v>
      </c>
      <c r="G1587">
        <v>80</v>
      </c>
      <c r="H1587" t="s">
        <v>1068</v>
      </c>
      <c r="I1587" t="s">
        <v>3695</v>
      </c>
      <c r="J1587">
        <v>92</v>
      </c>
    </row>
    <row r="1588" spans="1:10" x14ac:dyDescent="0.3">
      <c r="A1588">
        <v>95278</v>
      </c>
      <c r="B1588" t="s">
        <v>2652</v>
      </c>
      <c r="C1588" t="s">
        <v>189</v>
      </c>
      <c r="D1588" t="s">
        <v>3696</v>
      </c>
      <c r="E1588">
        <v>200</v>
      </c>
      <c r="F1588">
        <v>4.3</v>
      </c>
      <c r="G1588">
        <v>20</v>
      </c>
      <c r="H1588" t="s">
        <v>3697</v>
      </c>
      <c r="I1588" t="s">
        <v>3698</v>
      </c>
      <c r="J1588">
        <v>73</v>
      </c>
    </row>
    <row r="1589" spans="1:10" x14ac:dyDescent="0.3">
      <c r="A1589">
        <v>95365</v>
      </c>
      <c r="B1589" t="s">
        <v>261</v>
      </c>
      <c r="C1589" t="s">
        <v>115</v>
      </c>
      <c r="D1589" t="s">
        <v>3699</v>
      </c>
      <c r="E1589">
        <v>900</v>
      </c>
      <c r="F1589">
        <v>4.5999999999999996</v>
      </c>
      <c r="G1589">
        <v>100</v>
      </c>
      <c r="H1589" t="s">
        <v>3700</v>
      </c>
      <c r="I1589" t="s">
        <v>3701</v>
      </c>
      <c r="J1589">
        <v>58</v>
      </c>
    </row>
    <row r="1590" spans="1:10" x14ac:dyDescent="0.3">
      <c r="A1590">
        <v>95862</v>
      </c>
      <c r="B1590" t="s">
        <v>2671</v>
      </c>
      <c r="C1590" t="s">
        <v>2068</v>
      </c>
      <c r="D1590" t="s">
        <v>3702</v>
      </c>
      <c r="E1590">
        <v>500</v>
      </c>
      <c r="F1590">
        <v>2.9</v>
      </c>
      <c r="G1590">
        <v>80</v>
      </c>
      <c r="H1590" t="s">
        <v>3703</v>
      </c>
      <c r="I1590" t="s">
        <v>3704</v>
      </c>
      <c r="J1590">
        <v>47</v>
      </c>
    </row>
    <row r="1591" spans="1:10" x14ac:dyDescent="0.3">
      <c r="A1591">
        <v>96020</v>
      </c>
      <c r="B1591" t="s">
        <v>341</v>
      </c>
      <c r="C1591" t="s">
        <v>68</v>
      </c>
      <c r="D1591" t="s">
        <v>3705</v>
      </c>
      <c r="E1591">
        <v>200</v>
      </c>
      <c r="F1591">
        <v>4</v>
      </c>
      <c r="G1591">
        <v>1000</v>
      </c>
      <c r="H1591" t="s">
        <v>3706</v>
      </c>
      <c r="I1591" t="s">
        <v>332</v>
      </c>
      <c r="J1591">
        <v>35</v>
      </c>
    </row>
    <row r="1592" spans="1:10" x14ac:dyDescent="0.3">
      <c r="A1592">
        <v>96386</v>
      </c>
      <c r="B1592" t="s">
        <v>3707</v>
      </c>
      <c r="C1592" t="s">
        <v>3052</v>
      </c>
      <c r="D1592" t="s">
        <v>3708</v>
      </c>
      <c r="E1592">
        <v>200</v>
      </c>
      <c r="F1592">
        <v>4.3</v>
      </c>
      <c r="G1592">
        <v>100</v>
      </c>
      <c r="H1592" t="s">
        <v>3709</v>
      </c>
      <c r="I1592" t="s">
        <v>3707</v>
      </c>
      <c r="J1592">
        <v>38</v>
      </c>
    </row>
    <row r="1593" spans="1:10" x14ac:dyDescent="0.3">
      <c r="A1593">
        <v>96618</v>
      </c>
      <c r="B1593" t="s">
        <v>459</v>
      </c>
      <c r="C1593" t="s">
        <v>91</v>
      </c>
      <c r="D1593" t="s">
        <v>3710</v>
      </c>
      <c r="E1593">
        <v>600</v>
      </c>
      <c r="F1593">
        <v>4.3</v>
      </c>
      <c r="G1593">
        <v>100</v>
      </c>
      <c r="H1593" t="s">
        <v>1068</v>
      </c>
      <c r="I1593" t="s">
        <v>2457</v>
      </c>
      <c r="J1593">
        <v>45</v>
      </c>
    </row>
    <row r="1594" spans="1:10" x14ac:dyDescent="0.3">
      <c r="A1594">
        <v>96619</v>
      </c>
      <c r="B1594" t="s">
        <v>459</v>
      </c>
      <c r="C1594" t="s">
        <v>91</v>
      </c>
      <c r="D1594" t="s">
        <v>3711</v>
      </c>
      <c r="E1594">
        <v>700</v>
      </c>
      <c r="F1594">
        <v>4.4000000000000004</v>
      </c>
      <c r="G1594">
        <v>500</v>
      </c>
      <c r="H1594" t="s">
        <v>3712</v>
      </c>
      <c r="I1594" t="s">
        <v>2457</v>
      </c>
      <c r="J1594">
        <v>39</v>
      </c>
    </row>
    <row r="1595" spans="1:10" x14ac:dyDescent="0.3">
      <c r="A1595">
        <v>96989</v>
      </c>
      <c r="B1595" t="s">
        <v>677</v>
      </c>
      <c r="C1595" t="s">
        <v>115</v>
      </c>
      <c r="D1595" t="s">
        <v>3713</v>
      </c>
      <c r="E1595">
        <v>400</v>
      </c>
      <c r="F1595">
        <v>3.5</v>
      </c>
      <c r="G1595">
        <v>20</v>
      </c>
      <c r="H1595" t="s">
        <v>3714</v>
      </c>
      <c r="I1595" t="s">
        <v>677</v>
      </c>
      <c r="J1595">
        <v>70</v>
      </c>
    </row>
    <row r="1596" spans="1:10" x14ac:dyDescent="0.3">
      <c r="A1596">
        <v>96990</v>
      </c>
      <c r="B1596" t="s">
        <v>677</v>
      </c>
      <c r="C1596" t="s">
        <v>115</v>
      </c>
      <c r="D1596" t="s">
        <v>3715</v>
      </c>
      <c r="E1596">
        <v>400</v>
      </c>
      <c r="F1596">
        <v>3.3</v>
      </c>
      <c r="G1596">
        <v>20</v>
      </c>
      <c r="H1596" t="s">
        <v>2299</v>
      </c>
      <c r="I1596" t="s">
        <v>677</v>
      </c>
      <c r="J1596">
        <v>80</v>
      </c>
    </row>
    <row r="1597" spans="1:10" x14ac:dyDescent="0.3">
      <c r="A1597">
        <v>97000</v>
      </c>
      <c r="B1597" t="s">
        <v>125</v>
      </c>
      <c r="C1597" t="s">
        <v>115</v>
      </c>
      <c r="D1597" t="s">
        <v>3716</v>
      </c>
      <c r="E1597">
        <v>500</v>
      </c>
      <c r="F1597">
        <v>4.5</v>
      </c>
      <c r="G1597">
        <v>100</v>
      </c>
      <c r="H1597" t="s">
        <v>131</v>
      </c>
      <c r="I1597" t="s">
        <v>125</v>
      </c>
      <c r="J1597">
        <v>67</v>
      </c>
    </row>
    <row r="1598" spans="1:10" x14ac:dyDescent="0.3">
      <c r="A1598">
        <v>97132</v>
      </c>
      <c r="B1598" t="s">
        <v>784</v>
      </c>
      <c r="C1598" t="s">
        <v>115</v>
      </c>
      <c r="D1598" t="s">
        <v>3717</v>
      </c>
      <c r="E1598">
        <v>400</v>
      </c>
      <c r="F1598">
        <v>3.8</v>
      </c>
      <c r="G1598">
        <v>20</v>
      </c>
      <c r="H1598" t="s">
        <v>3718</v>
      </c>
      <c r="I1598" t="s">
        <v>2017</v>
      </c>
      <c r="J1598">
        <v>64</v>
      </c>
    </row>
    <row r="1599" spans="1:10" x14ac:dyDescent="0.3">
      <c r="A1599">
        <v>97413</v>
      </c>
      <c r="B1599" t="s">
        <v>1972</v>
      </c>
      <c r="C1599" t="s">
        <v>189</v>
      </c>
      <c r="D1599" t="s">
        <v>3719</v>
      </c>
      <c r="E1599">
        <v>300</v>
      </c>
      <c r="F1599">
        <v>3.8</v>
      </c>
      <c r="G1599">
        <v>100</v>
      </c>
      <c r="H1599" t="s">
        <v>39</v>
      </c>
      <c r="I1599" t="s">
        <v>3720</v>
      </c>
      <c r="J1599">
        <v>66</v>
      </c>
    </row>
    <row r="1600" spans="1:10" x14ac:dyDescent="0.3">
      <c r="A1600">
        <v>97418</v>
      </c>
      <c r="B1600" t="s">
        <v>462</v>
      </c>
      <c r="C1600" t="s">
        <v>463</v>
      </c>
      <c r="D1600" t="s">
        <v>3721</v>
      </c>
      <c r="E1600">
        <v>1100</v>
      </c>
      <c r="F1600">
        <v>4.5</v>
      </c>
      <c r="G1600">
        <v>100</v>
      </c>
      <c r="H1600" t="s">
        <v>3722</v>
      </c>
      <c r="I1600" t="s">
        <v>3723</v>
      </c>
      <c r="J1600">
        <v>64</v>
      </c>
    </row>
    <row r="1601" spans="1:10" x14ac:dyDescent="0.3">
      <c r="A1601">
        <v>97485</v>
      </c>
      <c r="B1601" t="s">
        <v>430</v>
      </c>
      <c r="C1601" t="s">
        <v>68</v>
      </c>
      <c r="D1601" t="s">
        <v>3724</v>
      </c>
      <c r="E1601">
        <v>250</v>
      </c>
      <c r="F1601">
        <v>4.3</v>
      </c>
      <c r="G1601">
        <v>100</v>
      </c>
      <c r="H1601" t="s">
        <v>2341</v>
      </c>
      <c r="I1601" t="s">
        <v>493</v>
      </c>
      <c r="J1601">
        <v>27</v>
      </c>
    </row>
    <row r="1602" spans="1:10" x14ac:dyDescent="0.3">
      <c r="A1602">
        <v>97522</v>
      </c>
      <c r="B1602" t="s">
        <v>606</v>
      </c>
      <c r="C1602" t="s">
        <v>189</v>
      </c>
      <c r="D1602" t="s">
        <v>3725</v>
      </c>
      <c r="E1602">
        <v>900</v>
      </c>
      <c r="F1602">
        <v>4.5</v>
      </c>
      <c r="G1602">
        <v>20</v>
      </c>
      <c r="H1602" t="s">
        <v>675</v>
      </c>
      <c r="I1602" t="s">
        <v>3726</v>
      </c>
      <c r="J1602">
        <v>67</v>
      </c>
    </row>
    <row r="1603" spans="1:10" x14ac:dyDescent="0.3">
      <c r="A1603">
        <v>97859</v>
      </c>
      <c r="B1603" t="s">
        <v>2302</v>
      </c>
      <c r="C1603" t="s">
        <v>189</v>
      </c>
      <c r="D1603" t="s">
        <v>3727</v>
      </c>
      <c r="E1603">
        <v>200</v>
      </c>
      <c r="F1603">
        <v>3.6</v>
      </c>
      <c r="G1603">
        <v>20</v>
      </c>
      <c r="H1603" t="s">
        <v>695</v>
      </c>
      <c r="I1603" t="s">
        <v>3728</v>
      </c>
      <c r="J1603">
        <v>51</v>
      </c>
    </row>
    <row r="1604" spans="1:10" x14ac:dyDescent="0.3">
      <c r="A1604">
        <v>97890</v>
      </c>
      <c r="B1604" t="s">
        <v>90</v>
      </c>
      <c r="C1604" t="s">
        <v>91</v>
      </c>
      <c r="D1604" t="s">
        <v>3729</v>
      </c>
      <c r="E1604">
        <v>500</v>
      </c>
      <c r="F1604">
        <v>2.9</v>
      </c>
      <c r="G1604">
        <v>80</v>
      </c>
      <c r="H1604" t="s">
        <v>3730</v>
      </c>
      <c r="I1604" t="s">
        <v>94</v>
      </c>
      <c r="J1604">
        <v>58</v>
      </c>
    </row>
    <row r="1605" spans="1:10" x14ac:dyDescent="0.3">
      <c r="A1605">
        <v>98255</v>
      </c>
      <c r="B1605" t="s">
        <v>90</v>
      </c>
      <c r="C1605" t="s">
        <v>91</v>
      </c>
      <c r="D1605" t="s">
        <v>3731</v>
      </c>
      <c r="E1605">
        <v>700</v>
      </c>
      <c r="F1605">
        <v>4.2</v>
      </c>
      <c r="G1605">
        <v>100</v>
      </c>
      <c r="H1605" t="s">
        <v>3732</v>
      </c>
      <c r="I1605" t="s">
        <v>683</v>
      </c>
      <c r="J1605">
        <v>57</v>
      </c>
    </row>
    <row r="1606" spans="1:10" x14ac:dyDescent="0.3">
      <c r="A1606">
        <v>98257</v>
      </c>
      <c r="B1606" t="s">
        <v>864</v>
      </c>
      <c r="C1606" t="s">
        <v>91</v>
      </c>
      <c r="D1606" t="s">
        <v>3733</v>
      </c>
      <c r="E1606">
        <v>1000</v>
      </c>
      <c r="F1606">
        <v>4.0999999999999996</v>
      </c>
      <c r="G1606">
        <v>20</v>
      </c>
      <c r="H1606" t="s">
        <v>3734</v>
      </c>
      <c r="I1606" t="s">
        <v>864</v>
      </c>
      <c r="J1606">
        <v>59</v>
      </c>
    </row>
    <row r="1607" spans="1:10" x14ac:dyDescent="0.3">
      <c r="A1607">
        <v>98288</v>
      </c>
      <c r="B1607" t="s">
        <v>3735</v>
      </c>
      <c r="C1607" t="s">
        <v>115</v>
      </c>
      <c r="D1607" t="s">
        <v>3736</v>
      </c>
      <c r="E1607">
        <v>400</v>
      </c>
      <c r="F1607">
        <v>4.4000000000000004</v>
      </c>
      <c r="G1607">
        <v>20</v>
      </c>
      <c r="H1607" t="s">
        <v>3737</v>
      </c>
      <c r="I1607" t="s">
        <v>3639</v>
      </c>
      <c r="J1607">
        <v>53</v>
      </c>
    </row>
    <row r="1608" spans="1:10" x14ac:dyDescent="0.3">
      <c r="A1608">
        <v>98351</v>
      </c>
      <c r="B1608" t="s">
        <v>459</v>
      </c>
      <c r="C1608" t="s">
        <v>91</v>
      </c>
      <c r="D1608" t="s">
        <v>3738</v>
      </c>
      <c r="E1608">
        <v>300</v>
      </c>
      <c r="F1608">
        <v>2.9</v>
      </c>
      <c r="G1608">
        <v>80</v>
      </c>
      <c r="H1608" t="s">
        <v>3739</v>
      </c>
      <c r="I1608" t="s">
        <v>1274</v>
      </c>
      <c r="J1608">
        <v>43</v>
      </c>
    </row>
    <row r="1609" spans="1:10" x14ac:dyDescent="0.3">
      <c r="A1609">
        <v>98817</v>
      </c>
      <c r="B1609" t="s">
        <v>1105</v>
      </c>
      <c r="C1609" t="s">
        <v>463</v>
      </c>
      <c r="D1609" t="s">
        <v>3740</v>
      </c>
      <c r="E1609">
        <v>300</v>
      </c>
      <c r="F1609">
        <v>3.9</v>
      </c>
      <c r="G1609">
        <v>100</v>
      </c>
      <c r="H1609" t="s">
        <v>3741</v>
      </c>
      <c r="I1609" t="s">
        <v>1107</v>
      </c>
      <c r="J1609">
        <v>64</v>
      </c>
    </row>
    <row r="1610" spans="1:10" x14ac:dyDescent="0.3">
      <c r="A1610">
        <v>98822</v>
      </c>
      <c r="B1610" t="s">
        <v>350</v>
      </c>
      <c r="C1610" t="s">
        <v>115</v>
      </c>
      <c r="D1610" t="s">
        <v>3742</v>
      </c>
      <c r="E1610">
        <v>300</v>
      </c>
      <c r="F1610">
        <v>2.9</v>
      </c>
      <c r="G1610">
        <v>80</v>
      </c>
      <c r="H1610" t="s">
        <v>975</v>
      </c>
      <c r="I1610" t="s">
        <v>276</v>
      </c>
      <c r="J1610">
        <v>59</v>
      </c>
    </row>
    <row r="1611" spans="1:10" x14ac:dyDescent="0.3">
      <c r="A1611">
        <v>98927</v>
      </c>
      <c r="B1611" t="s">
        <v>1274</v>
      </c>
      <c r="C1611" t="s">
        <v>91</v>
      </c>
      <c r="D1611" t="s">
        <v>3743</v>
      </c>
      <c r="E1611">
        <v>400</v>
      </c>
      <c r="F1611">
        <v>4.3</v>
      </c>
      <c r="G1611">
        <v>100</v>
      </c>
      <c r="H1611" t="s">
        <v>3744</v>
      </c>
      <c r="I1611" t="s">
        <v>1274</v>
      </c>
      <c r="J1611">
        <v>33</v>
      </c>
    </row>
    <row r="1612" spans="1:10" x14ac:dyDescent="0.3">
      <c r="A1612">
        <v>99085</v>
      </c>
      <c r="B1612" t="s">
        <v>3193</v>
      </c>
      <c r="C1612" t="s">
        <v>463</v>
      </c>
      <c r="D1612" t="s">
        <v>3745</v>
      </c>
      <c r="E1612">
        <v>350</v>
      </c>
      <c r="F1612">
        <v>4.2</v>
      </c>
      <c r="G1612">
        <v>100</v>
      </c>
      <c r="H1612" t="s">
        <v>695</v>
      </c>
      <c r="I1612" t="s">
        <v>1855</v>
      </c>
      <c r="J1612">
        <v>52</v>
      </c>
    </row>
    <row r="1613" spans="1:10" x14ac:dyDescent="0.3">
      <c r="A1613">
        <v>99297</v>
      </c>
      <c r="B1613" t="s">
        <v>2353</v>
      </c>
      <c r="C1613" t="s">
        <v>2068</v>
      </c>
      <c r="D1613" t="s">
        <v>3746</v>
      </c>
      <c r="E1613">
        <v>500</v>
      </c>
      <c r="F1613">
        <v>4.2</v>
      </c>
      <c r="G1613">
        <v>100</v>
      </c>
      <c r="H1613" t="s">
        <v>695</v>
      </c>
      <c r="I1613" t="s">
        <v>2076</v>
      </c>
      <c r="J1613">
        <v>28</v>
      </c>
    </row>
    <row r="1614" spans="1:10" x14ac:dyDescent="0.3">
      <c r="A1614">
        <v>99304</v>
      </c>
      <c r="B1614" t="s">
        <v>606</v>
      </c>
      <c r="C1614" t="s">
        <v>189</v>
      </c>
      <c r="D1614" t="s">
        <v>3747</v>
      </c>
      <c r="E1614">
        <v>900</v>
      </c>
      <c r="F1614">
        <v>4.3</v>
      </c>
      <c r="G1614">
        <v>20</v>
      </c>
      <c r="H1614" t="s">
        <v>131</v>
      </c>
      <c r="I1614" t="s">
        <v>3726</v>
      </c>
      <c r="J1614">
        <v>58</v>
      </c>
    </row>
    <row r="1615" spans="1:10" x14ac:dyDescent="0.3">
      <c r="A1615">
        <v>99341</v>
      </c>
      <c r="B1615" t="s">
        <v>532</v>
      </c>
      <c r="C1615" t="s">
        <v>463</v>
      </c>
      <c r="D1615" t="s">
        <v>3748</v>
      </c>
      <c r="E1615">
        <v>200</v>
      </c>
      <c r="F1615">
        <v>4.7</v>
      </c>
      <c r="G1615">
        <v>100</v>
      </c>
      <c r="H1615" t="s">
        <v>1939</v>
      </c>
      <c r="I1615" t="s">
        <v>2223</v>
      </c>
      <c r="J1615">
        <v>49</v>
      </c>
    </row>
    <row r="1616" spans="1:10" x14ac:dyDescent="0.3">
      <c r="A1616">
        <v>99494</v>
      </c>
      <c r="B1616" t="s">
        <v>677</v>
      </c>
      <c r="C1616" t="s">
        <v>115</v>
      </c>
      <c r="D1616" t="s">
        <v>3749</v>
      </c>
      <c r="E1616">
        <v>700</v>
      </c>
      <c r="F1616">
        <v>4</v>
      </c>
      <c r="G1616">
        <v>50</v>
      </c>
      <c r="H1616" t="s">
        <v>184</v>
      </c>
      <c r="I1616" t="s">
        <v>817</v>
      </c>
      <c r="J1616">
        <v>78</v>
      </c>
    </row>
    <row r="1617" spans="1:10" x14ac:dyDescent="0.3">
      <c r="A1617">
        <v>99901</v>
      </c>
      <c r="B1617" t="s">
        <v>677</v>
      </c>
      <c r="C1617" t="s">
        <v>115</v>
      </c>
      <c r="D1617" t="s">
        <v>3750</v>
      </c>
      <c r="E1617">
        <v>200</v>
      </c>
      <c r="F1617">
        <v>4.0999999999999996</v>
      </c>
      <c r="G1617">
        <v>20</v>
      </c>
      <c r="H1617" t="s">
        <v>278</v>
      </c>
      <c r="I1617" t="s">
        <v>677</v>
      </c>
      <c r="J1617">
        <v>70</v>
      </c>
    </row>
    <row r="1618" spans="1:10" x14ac:dyDescent="0.3">
      <c r="A1618">
        <v>100185</v>
      </c>
      <c r="B1618" t="s">
        <v>3549</v>
      </c>
      <c r="C1618" t="s">
        <v>3052</v>
      </c>
      <c r="D1618" t="s">
        <v>3751</v>
      </c>
      <c r="E1618">
        <v>140</v>
      </c>
      <c r="F1618">
        <v>2.9</v>
      </c>
      <c r="G1618">
        <v>80</v>
      </c>
      <c r="H1618" t="s">
        <v>3752</v>
      </c>
      <c r="I1618" t="s">
        <v>3753</v>
      </c>
      <c r="J1618">
        <v>64</v>
      </c>
    </row>
    <row r="1619" spans="1:10" x14ac:dyDescent="0.3">
      <c r="A1619">
        <v>100325</v>
      </c>
      <c r="B1619" t="s">
        <v>677</v>
      </c>
      <c r="C1619" t="s">
        <v>115</v>
      </c>
      <c r="D1619" t="s">
        <v>3754</v>
      </c>
      <c r="E1619">
        <v>200</v>
      </c>
      <c r="F1619">
        <v>4.3</v>
      </c>
      <c r="G1619">
        <v>500</v>
      </c>
      <c r="H1619" t="s">
        <v>3755</v>
      </c>
      <c r="I1619" t="s">
        <v>677</v>
      </c>
      <c r="J1619">
        <v>66</v>
      </c>
    </row>
    <row r="1620" spans="1:10" x14ac:dyDescent="0.3">
      <c r="A1620">
        <v>100398</v>
      </c>
      <c r="B1620" t="s">
        <v>2652</v>
      </c>
      <c r="C1620" t="s">
        <v>189</v>
      </c>
      <c r="D1620" t="s">
        <v>3756</v>
      </c>
      <c r="E1620">
        <v>150</v>
      </c>
      <c r="F1620">
        <v>3.6</v>
      </c>
      <c r="G1620">
        <v>20</v>
      </c>
      <c r="H1620" t="s">
        <v>3757</v>
      </c>
      <c r="I1620" t="s">
        <v>3207</v>
      </c>
      <c r="J1620">
        <v>67</v>
      </c>
    </row>
    <row r="1621" spans="1:10" x14ac:dyDescent="0.3">
      <c r="A1621">
        <v>100721</v>
      </c>
      <c r="B1621" t="s">
        <v>3758</v>
      </c>
      <c r="C1621" t="s">
        <v>3052</v>
      </c>
      <c r="D1621" t="s">
        <v>1524</v>
      </c>
      <c r="E1621">
        <v>400</v>
      </c>
      <c r="F1621">
        <v>4.3</v>
      </c>
      <c r="G1621">
        <v>500</v>
      </c>
      <c r="H1621" t="s">
        <v>309</v>
      </c>
      <c r="I1621" t="s">
        <v>3759</v>
      </c>
      <c r="J1621">
        <v>33</v>
      </c>
    </row>
    <row r="1622" spans="1:10" x14ac:dyDescent="0.3">
      <c r="A1622">
        <v>100748</v>
      </c>
      <c r="B1622" t="s">
        <v>90</v>
      </c>
      <c r="C1622" t="s">
        <v>91</v>
      </c>
      <c r="D1622" t="s">
        <v>3760</v>
      </c>
      <c r="E1622">
        <v>450</v>
      </c>
      <c r="F1622">
        <v>4.0999999999999996</v>
      </c>
      <c r="G1622">
        <v>100</v>
      </c>
      <c r="H1622" t="s">
        <v>843</v>
      </c>
      <c r="I1622" t="s">
        <v>683</v>
      </c>
      <c r="J1622">
        <v>54</v>
      </c>
    </row>
    <row r="1623" spans="1:10" x14ac:dyDescent="0.3">
      <c r="A1623">
        <v>100749</v>
      </c>
      <c r="B1623" t="s">
        <v>864</v>
      </c>
      <c r="C1623" t="s">
        <v>91</v>
      </c>
      <c r="D1623" t="s">
        <v>3761</v>
      </c>
      <c r="E1623">
        <v>300</v>
      </c>
      <c r="F1623">
        <v>4</v>
      </c>
      <c r="G1623">
        <v>1000</v>
      </c>
      <c r="H1623" t="s">
        <v>131</v>
      </c>
      <c r="I1623" t="s">
        <v>864</v>
      </c>
      <c r="J1623">
        <v>39</v>
      </c>
    </row>
    <row r="1624" spans="1:10" x14ac:dyDescent="0.3">
      <c r="A1624">
        <v>100853</v>
      </c>
      <c r="B1624" t="s">
        <v>776</v>
      </c>
      <c r="C1624" t="s">
        <v>189</v>
      </c>
      <c r="D1624" t="s">
        <v>3762</v>
      </c>
      <c r="E1624">
        <v>600</v>
      </c>
      <c r="F1624">
        <v>2.9</v>
      </c>
      <c r="G1624">
        <v>80</v>
      </c>
      <c r="H1624" t="s">
        <v>3763</v>
      </c>
      <c r="I1624" t="s">
        <v>3764</v>
      </c>
      <c r="J1624">
        <v>95</v>
      </c>
    </row>
    <row r="1625" spans="1:10" x14ac:dyDescent="0.3">
      <c r="A1625">
        <v>100942</v>
      </c>
      <c r="B1625" t="s">
        <v>725</v>
      </c>
      <c r="C1625" t="s">
        <v>68</v>
      </c>
      <c r="D1625" t="s">
        <v>3765</v>
      </c>
      <c r="E1625">
        <v>350</v>
      </c>
      <c r="F1625">
        <v>3.9</v>
      </c>
      <c r="G1625">
        <v>1000</v>
      </c>
      <c r="H1625" t="s">
        <v>3766</v>
      </c>
      <c r="I1625" t="s">
        <v>3767</v>
      </c>
      <c r="J1625">
        <v>51</v>
      </c>
    </row>
    <row r="1626" spans="1:10" x14ac:dyDescent="0.3">
      <c r="A1626">
        <v>100958</v>
      </c>
      <c r="B1626" t="s">
        <v>462</v>
      </c>
      <c r="C1626" t="s">
        <v>463</v>
      </c>
      <c r="D1626" t="s">
        <v>3768</v>
      </c>
      <c r="E1626">
        <v>400</v>
      </c>
      <c r="F1626">
        <v>3.7</v>
      </c>
      <c r="G1626">
        <v>20</v>
      </c>
      <c r="H1626" t="s">
        <v>3769</v>
      </c>
      <c r="I1626" t="s">
        <v>462</v>
      </c>
      <c r="J1626">
        <v>70</v>
      </c>
    </row>
    <row r="1627" spans="1:10" x14ac:dyDescent="0.3">
      <c r="A1627">
        <v>101421</v>
      </c>
      <c r="B1627" t="s">
        <v>901</v>
      </c>
      <c r="C1627" t="s">
        <v>189</v>
      </c>
      <c r="D1627" t="s">
        <v>3770</v>
      </c>
      <c r="E1627">
        <v>200</v>
      </c>
      <c r="F1627">
        <v>4</v>
      </c>
      <c r="G1627">
        <v>5000</v>
      </c>
      <c r="H1627" t="s">
        <v>1593</v>
      </c>
      <c r="I1627" t="s">
        <v>172</v>
      </c>
      <c r="J1627">
        <v>31</v>
      </c>
    </row>
    <row r="1628" spans="1:10" x14ac:dyDescent="0.3">
      <c r="A1628">
        <v>101438</v>
      </c>
      <c r="B1628" t="s">
        <v>193</v>
      </c>
      <c r="C1628" t="s">
        <v>189</v>
      </c>
      <c r="D1628" t="s">
        <v>3771</v>
      </c>
      <c r="E1628">
        <v>400</v>
      </c>
      <c r="F1628">
        <v>4.4000000000000004</v>
      </c>
      <c r="G1628">
        <v>20</v>
      </c>
      <c r="H1628" t="s">
        <v>3706</v>
      </c>
      <c r="I1628" t="s">
        <v>196</v>
      </c>
      <c r="J1628">
        <v>72</v>
      </c>
    </row>
    <row r="1629" spans="1:10" x14ac:dyDescent="0.3">
      <c r="A1629">
        <v>101496</v>
      </c>
      <c r="B1629" t="s">
        <v>690</v>
      </c>
      <c r="C1629" t="s">
        <v>383</v>
      </c>
      <c r="D1629" t="s">
        <v>3772</v>
      </c>
      <c r="E1629">
        <v>600</v>
      </c>
      <c r="F1629">
        <v>4.2</v>
      </c>
      <c r="G1629">
        <v>100</v>
      </c>
      <c r="H1629" t="s">
        <v>3773</v>
      </c>
      <c r="I1629" t="s">
        <v>686</v>
      </c>
      <c r="J1629">
        <v>60</v>
      </c>
    </row>
    <row r="1630" spans="1:10" x14ac:dyDescent="0.3">
      <c r="A1630">
        <v>101568</v>
      </c>
      <c r="B1630" t="s">
        <v>2045</v>
      </c>
      <c r="C1630" t="s">
        <v>68</v>
      </c>
      <c r="D1630" t="s">
        <v>3774</v>
      </c>
      <c r="E1630">
        <v>200</v>
      </c>
      <c r="F1630">
        <v>4.0999999999999996</v>
      </c>
      <c r="G1630">
        <v>20</v>
      </c>
      <c r="H1630" t="s">
        <v>639</v>
      </c>
      <c r="I1630" t="s">
        <v>3775</v>
      </c>
      <c r="J1630">
        <v>35</v>
      </c>
    </row>
    <row r="1631" spans="1:10" x14ac:dyDescent="0.3">
      <c r="A1631">
        <v>101631</v>
      </c>
      <c r="B1631" t="s">
        <v>1002</v>
      </c>
      <c r="C1631" t="s">
        <v>463</v>
      </c>
      <c r="D1631" t="s">
        <v>3776</v>
      </c>
      <c r="E1631">
        <v>300</v>
      </c>
      <c r="F1631">
        <v>3.9</v>
      </c>
      <c r="G1631">
        <v>500</v>
      </c>
      <c r="H1631" t="s">
        <v>184</v>
      </c>
      <c r="I1631" t="s">
        <v>3777</v>
      </c>
      <c r="J1631">
        <v>34</v>
      </c>
    </row>
    <row r="1632" spans="1:10" x14ac:dyDescent="0.3">
      <c r="A1632">
        <v>101652</v>
      </c>
      <c r="B1632" t="s">
        <v>1105</v>
      </c>
      <c r="C1632" t="s">
        <v>463</v>
      </c>
      <c r="D1632" t="s">
        <v>3778</v>
      </c>
      <c r="E1632">
        <v>500</v>
      </c>
      <c r="F1632">
        <v>4.0999999999999996</v>
      </c>
      <c r="G1632">
        <v>100</v>
      </c>
      <c r="H1632" t="s">
        <v>3779</v>
      </c>
      <c r="I1632" t="s">
        <v>3780</v>
      </c>
      <c r="J1632">
        <v>57</v>
      </c>
    </row>
    <row r="1633" spans="1:10" x14ac:dyDescent="0.3">
      <c r="A1633">
        <v>101751</v>
      </c>
      <c r="B1633" t="s">
        <v>10</v>
      </c>
      <c r="C1633" t="s">
        <v>11</v>
      </c>
      <c r="D1633" t="s">
        <v>3781</v>
      </c>
      <c r="E1633">
        <v>400</v>
      </c>
      <c r="F1633">
        <v>3.9</v>
      </c>
      <c r="G1633">
        <v>500</v>
      </c>
      <c r="H1633" t="s">
        <v>3782</v>
      </c>
      <c r="I1633" t="s">
        <v>10</v>
      </c>
      <c r="J1633">
        <v>57</v>
      </c>
    </row>
    <row r="1634" spans="1:10" x14ac:dyDescent="0.3">
      <c r="A1634">
        <v>101968</v>
      </c>
      <c r="B1634" t="s">
        <v>10</v>
      </c>
      <c r="C1634" t="s">
        <v>11</v>
      </c>
      <c r="D1634" t="s">
        <v>3783</v>
      </c>
      <c r="E1634">
        <v>600</v>
      </c>
      <c r="F1634">
        <v>4.3</v>
      </c>
      <c r="G1634">
        <v>50</v>
      </c>
      <c r="H1634" t="s">
        <v>3784</v>
      </c>
      <c r="I1634" t="s">
        <v>3785</v>
      </c>
      <c r="J1634">
        <v>61</v>
      </c>
    </row>
    <row r="1635" spans="1:10" x14ac:dyDescent="0.3">
      <c r="A1635">
        <v>102148</v>
      </c>
      <c r="B1635" t="s">
        <v>10</v>
      </c>
      <c r="C1635" t="s">
        <v>11</v>
      </c>
      <c r="D1635" t="s">
        <v>3786</v>
      </c>
      <c r="E1635">
        <v>700</v>
      </c>
      <c r="F1635">
        <v>4.4000000000000004</v>
      </c>
      <c r="G1635">
        <v>20</v>
      </c>
      <c r="H1635" t="s">
        <v>3787</v>
      </c>
      <c r="I1635" t="s">
        <v>3788</v>
      </c>
      <c r="J1635">
        <v>61</v>
      </c>
    </row>
    <row r="1636" spans="1:10" x14ac:dyDescent="0.3">
      <c r="A1636">
        <v>102263</v>
      </c>
      <c r="B1636" t="s">
        <v>679</v>
      </c>
      <c r="C1636" t="s">
        <v>463</v>
      </c>
      <c r="D1636" t="s">
        <v>3789</v>
      </c>
      <c r="E1636">
        <v>180</v>
      </c>
      <c r="F1636">
        <v>4.0999999999999996</v>
      </c>
      <c r="G1636">
        <v>50</v>
      </c>
      <c r="H1636" t="s">
        <v>2393</v>
      </c>
      <c r="I1636" t="s">
        <v>3790</v>
      </c>
      <c r="J1636">
        <v>62</v>
      </c>
    </row>
    <row r="1637" spans="1:10" x14ac:dyDescent="0.3">
      <c r="A1637">
        <v>102633</v>
      </c>
      <c r="B1637" t="s">
        <v>993</v>
      </c>
      <c r="C1637" t="s">
        <v>189</v>
      </c>
      <c r="D1637" t="s">
        <v>3791</v>
      </c>
      <c r="E1637">
        <v>300</v>
      </c>
      <c r="F1637">
        <v>4</v>
      </c>
      <c r="G1637">
        <v>20</v>
      </c>
      <c r="H1637" t="s">
        <v>252</v>
      </c>
      <c r="I1637" t="s">
        <v>3792</v>
      </c>
      <c r="J1637">
        <v>82</v>
      </c>
    </row>
    <row r="1638" spans="1:10" x14ac:dyDescent="0.3">
      <c r="A1638">
        <v>103112</v>
      </c>
      <c r="B1638" t="s">
        <v>95</v>
      </c>
      <c r="C1638" t="s">
        <v>91</v>
      </c>
      <c r="D1638" t="s">
        <v>3793</v>
      </c>
      <c r="E1638">
        <v>200</v>
      </c>
      <c r="F1638">
        <v>4</v>
      </c>
      <c r="G1638">
        <v>100</v>
      </c>
      <c r="H1638" t="s">
        <v>3794</v>
      </c>
      <c r="I1638" t="s">
        <v>3795</v>
      </c>
      <c r="J1638">
        <v>47</v>
      </c>
    </row>
    <row r="1639" spans="1:10" x14ac:dyDescent="0.3">
      <c r="A1639">
        <v>103420</v>
      </c>
      <c r="B1639" t="s">
        <v>2668</v>
      </c>
      <c r="C1639" t="s">
        <v>2068</v>
      </c>
      <c r="D1639" t="s">
        <v>3796</v>
      </c>
      <c r="E1639">
        <v>350</v>
      </c>
      <c r="F1639">
        <v>4.0999999999999996</v>
      </c>
      <c r="G1639">
        <v>20</v>
      </c>
      <c r="H1639" t="s">
        <v>3797</v>
      </c>
      <c r="I1639" t="s">
        <v>2389</v>
      </c>
      <c r="J1639">
        <v>47</v>
      </c>
    </row>
    <row r="1640" spans="1:10" x14ac:dyDescent="0.3">
      <c r="A1640">
        <v>103504</v>
      </c>
      <c r="B1640" t="s">
        <v>3798</v>
      </c>
      <c r="C1640" t="s">
        <v>3052</v>
      </c>
      <c r="D1640" t="s">
        <v>3799</v>
      </c>
      <c r="E1640">
        <v>500</v>
      </c>
      <c r="F1640">
        <v>3.9</v>
      </c>
      <c r="G1640">
        <v>20</v>
      </c>
      <c r="H1640" t="s">
        <v>3800</v>
      </c>
      <c r="I1640" t="s">
        <v>3798</v>
      </c>
      <c r="J1640">
        <v>40</v>
      </c>
    </row>
    <row r="1641" spans="1:10" x14ac:dyDescent="0.3">
      <c r="A1641">
        <v>104017</v>
      </c>
      <c r="B1641" t="s">
        <v>457</v>
      </c>
      <c r="C1641" t="s">
        <v>91</v>
      </c>
      <c r="D1641" t="s">
        <v>3801</v>
      </c>
      <c r="E1641">
        <v>250</v>
      </c>
      <c r="F1641">
        <v>3.7</v>
      </c>
      <c r="G1641">
        <v>100</v>
      </c>
      <c r="H1641" t="s">
        <v>3802</v>
      </c>
      <c r="I1641" t="s">
        <v>1274</v>
      </c>
      <c r="J1641">
        <v>39</v>
      </c>
    </row>
    <row r="1642" spans="1:10" x14ac:dyDescent="0.3">
      <c r="A1642">
        <v>104293</v>
      </c>
      <c r="B1642" t="s">
        <v>586</v>
      </c>
      <c r="C1642" t="s">
        <v>189</v>
      </c>
      <c r="D1642" t="s">
        <v>3803</v>
      </c>
      <c r="E1642">
        <v>350</v>
      </c>
      <c r="F1642">
        <v>4.3</v>
      </c>
      <c r="G1642">
        <v>500</v>
      </c>
      <c r="H1642" t="s">
        <v>3431</v>
      </c>
      <c r="I1642" t="s">
        <v>3337</v>
      </c>
      <c r="J1642">
        <v>76</v>
      </c>
    </row>
    <row r="1643" spans="1:10" x14ac:dyDescent="0.3">
      <c r="A1643">
        <v>104321</v>
      </c>
      <c r="B1643" t="s">
        <v>1412</v>
      </c>
      <c r="C1643" t="s">
        <v>383</v>
      </c>
      <c r="D1643" t="s">
        <v>3804</v>
      </c>
      <c r="E1643">
        <v>800</v>
      </c>
      <c r="F1643">
        <v>2.9</v>
      </c>
      <c r="G1643">
        <v>80</v>
      </c>
      <c r="H1643" t="s">
        <v>2599</v>
      </c>
      <c r="I1643" t="s">
        <v>1415</v>
      </c>
      <c r="J1643">
        <v>78</v>
      </c>
    </row>
    <row r="1644" spans="1:10" x14ac:dyDescent="0.3">
      <c r="A1644">
        <v>104409</v>
      </c>
      <c r="B1644" t="s">
        <v>864</v>
      </c>
      <c r="C1644" t="s">
        <v>91</v>
      </c>
      <c r="D1644" t="s">
        <v>3805</v>
      </c>
      <c r="E1644">
        <v>600</v>
      </c>
      <c r="F1644">
        <v>2.9</v>
      </c>
      <c r="G1644">
        <v>80</v>
      </c>
      <c r="H1644" t="s">
        <v>695</v>
      </c>
      <c r="I1644" t="s">
        <v>864</v>
      </c>
      <c r="J1644">
        <v>50</v>
      </c>
    </row>
    <row r="1645" spans="1:10" x14ac:dyDescent="0.3">
      <c r="A1645">
        <v>104527</v>
      </c>
      <c r="B1645" t="s">
        <v>3806</v>
      </c>
      <c r="C1645" t="s">
        <v>68</v>
      </c>
      <c r="D1645" t="s">
        <v>3807</v>
      </c>
      <c r="E1645">
        <v>250</v>
      </c>
      <c r="F1645">
        <v>4.4000000000000004</v>
      </c>
      <c r="G1645">
        <v>100</v>
      </c>
      <c r="H1645" t="s">
        <v>3697</v>
      </c>
      <c r="I1645" t="s">
        <v>3452</v>
      </c>
      <c r="J1645">
        <v>46</v>
      </c>
    </row>
    <row r="1646" spans="1:10" x14ac:dyDescent="0.3">
      <c r="A1646">
        <v>104544</v>
      </c>
      <c r="B1646" t="s">
        <v>781</v>
      </c>
      <c r="C1646" t="s">
        <v>68</v>
      </c>
      <c r="D1646" t="s">
        <v>3808</v>
      </c>
      <c r="E1646">
        <v>300</v>
      </c>
      <c r="F1646">
        <v>4</v>
      </c>
      <c r="G1646">
        <v>1000</v>
      </c>
      <c r="H1646" t="s">
        <v>19</v>
      </c>
      <c r="I1646" t="s">
        <v>345</v>
      </c>
      <c r="J1646">
        <v>26</v>
      </c>
    </row>
    <row r="1647" spans="1:10" x14ac:dyDescent="0.3">
      <c r="A1647">
        <v>104836</v>
      </c>
      <c r="B1647" t="s">
        <v>1896</v>
      </c>
      <c r="C1647" t="s">
        <v>91</v>
      </c>
      <c r="D1647" t="s">
        <v>3809</v>
      </c>
      <c r="E1647">
        <v>450</v>
      </c>
      <c r="F1647">
        <v>2.9</v>
      </c>
      <c r="G1647">
        <v>80</v>
      </c>
      <c r="H1647" t="s">
        <v>2299</v>
      </c>
      <c r="I1647" t="s">
        <v>3810</v>
      </c>
      <c r="J1647">
        <v>50</v>
      </c>
    </row>
    <row r="1648" spans="1:10" x14ac:dyDescent="0.3">
      <c r="A1648">
        <v>105252</v>
      </c>
      <c r="B1648" t="s">
        <v>3003</v>
      </c>
      <c r="C1648" t="s">
        <v>115</v>
      </c>
      <c r="D1648" t="s">
        <v>3441</v>
      </c>
      <c r="E1648">
        <v>300</v>
      </c>
      <c r="F1648">
        <v>4</v>
      </c>
      <c r="G1648">
        <v>100</v>
      </c>
      <c r="H1648" t="s">
        <v>3442</v>
      </c>
      <c r="I1648" t="s">
        <v>3811</v>
      </c>
      <c r="J1648">
        <v>39</v>
      </c>
    </row>
    <row r="1649" spans="1:10" x14ac:dyDescent="0.3">
      <c r="A1649">
        <v>105268</v>
      </c>
      <c r="B1649" t="s">
        <v>2112</v>
      </c>
      <c r="C1649" t="s">
        <v>2068</v>
      </c>
      <c r="D1649" t="s">
        <v>3441</v>
      </c>
      <c r="E1649">
        <v>300</v>
      </c>
      <c r="F1649">
        <v>3.7</v>
      </c>
      <c r="G1649">
        <v>500</v>
      </c>
      <c r="H1649" t="s">
        <v>3442</v>
      </c>
      <c r="I1649" t="s">
        <v>3812</v>
      </c>
      <c r="J1649">
        <v>36</v>
      </c>
    </row>
    <row r="1650" spans="1:10" x14ac:dyDescent="0.3">
      <c r="A1650">
        <v>105483</v>
      </c>
      <c r="B1650" t="s">
        <v>394</v>
      </c>
      <c r="C1650" t="s">
        <v>68</v>
      </c>
      <c r="D1650" t="s">
        <v>3813</v>
      </c>
      <c r="E1650">
        <v>300</v>
      </c>
      <c r="F1650">
        <v>4.2</v>
      </c>
      <c r="G1650">
        <v>20</v>
      </c>
      <c r="H1650" t="s">
        <v>2417</v>
      </c>
      <c r="I1650" t="s">
        <v>3814</v>
      </c>
      <c r="J1650">
        <v>31</v>
      </c>
    </row>
    <row r="1651" spans="1:10" x14ac:dyDescent="0.3">
      <c r="A1651">
        <v>105485</v>
      </c>
      <c r="B1651" t="s">
        <v>2739</v>
      </c>
      <c r="C1651" t="s">
        <v>68</v>
      </c>
      <c r="D1651" t="s">
        <v>3815</v>
      </c>
      <c r="E1651">
        <v>150</v>
      </c>
      <c r="F1651">
        <v>4.3</v>
      </c>
      <c r="G1651">
        <v>100</v>
      </c>
      <c r="H1651" t="s">
        <v>3816</v>
      </c>
      <c r="I1651" t="s">
        <v>2739</v>
      </c>
      <c r="J1651">
        <v>49</v>
      </c>
    </row>
    <row r="1652" spans="1:10" x14ac:dyDescent="0.3">
      <c r="A1652">
        <v>105657</v>
      </c>
      <c r="B1652" t="s">
        <v>864</v>
      </c>
      <c r="C1652" t="s">
        <v>91</v>
      </c>
      <c r="D1652" t="s">
        <v>3817</v>
      </c>
      <c r="E1652">
        <v>400</v>
      </c>
      <c r="F1652">
        <v>4.2</v>
      </c>
      <c r="G1652">
        <v>1000</v>
      </c>
      <c r="H1652" t="s">
        <v>695</v>
      </c>
      <c r="I1652" t="s">
        <v>864</v>
      </c>
      <c r="J1652">
        <v>52</v>
      </c>
    </row>
    <row r="1653" spans="1:10" x14ac:dyDescent="0.3">
      <c r="A1653">
        <v>105822</v>
      </c>
      <c r="B1653" t="s">
        <v>677</v>
      </c>
      <c r="C1653" t="s">
        <v>115</v>
      </c>
      <c r="D1653" t="s">
        <v>3818</v>
      </c>
      <c r="E1653">
        <v>500</v>
      </c>
      <c r="F1653">
        <v>4.0999999999999996</v>
      </c>
      <c r="G1653">
        <v>50</v>
      </c>
      <c r="H1653" t="s">
        <v>3819</v>
      </c>
      <c r="I1653" t="s">
        <v>3820</v>
      </c>
      <c r="J1653">
        <v>68</v>
      </c>
    </row>
    <row r="1654" spans="1:10" x14ac:dyDescent="0.3">
      <c r="A1654">
        <v>105853</v>
      </c>
      <c r="B1654" t="s">
        <v>3412</v>
      </c>
      <c r="C1654" t="s">
        <v>3052</v>
      </c>
      <c r="D1654" t="s">
        <v>3821</v>
      </c>
      <c r="E1654">
        <v>400</v>
      </c>
      <c r="F1654">
        <v>4.0999999999999996</v>
      </c>
      <c r="G1654">
        <v>20</v>
      </c>
      <c r="H1654" t="s">
        <v>2295</v>
      </c>
      <c r="I1654" t="s">
        <v>3822</v>
      </c>
      <c r="J1654">
        <v>44</v>
      </c>
    </row>
    <row r="1655" spans="1:10" x14ac:dyDescent="0.3">
      <c r="A1655">
        <v>105909</v>
      </c>
      <c r="B1655" t="s">
        <v>1274</v>
      </c>
      <c r="C1655" t="s">
        <v>91</v>
      </c>
      <c r="D1655" t="s">
        <v>3823</v>
      </c>
      <c r="E1655">
        <v>500</v>
      </c>
      <c r="F1655">
        <v>2.9</v>
      </c>
      <c r="G1655">
        <v>80</v>
      </c>
      <c r="H1655" t="s">
        <v>19</v>
      </c>
      <c r="I1655" t="s">
        <v>1274</v>
      </c>
      <c r="J1655">
        <v>42</v>
      </c>
    </row>
    <row r="1656" spans="1:10" x14ac:dyDescent="0.3">
      <c r="A1656">
        <v>105990</v>
      </c>
      <c r="B1656" t="s">
        <v>3824</v>
      </c>
      <c r="C1656" t="s">
        <v>3052</v>
      </c>
      <c r="D1656" t="s">
        <v>3825</v>
      </c>
      <c r="E1656">
        <v>350</v>
      </c>
      <c r="F1656">
        <v>4.2</v>
      </c>
      <c r="G1656">
        <v>100</v>
      </c>
      <c r="H1656" t="s">
        <v>3826</v>
      </c>
      <c r="I1656" t="s">
        <v>3827</v>
      </c>
      <c r="J1656">
        <v>75</v>
      </c>
    </row>
    <row r="1657" spans="1:10" x14ac:dyDescent="0.3">
      <c r="A1657">
        <v>106058</v>
      </c>
      <c r="B1657" t="s">
        <v>403</v>
      </c>
      <c r="C1657" t="s">
        <v>115</v>
      </c>
      <c r="D1657" t="s">
        <v>3828</v>
      </c>
      <c r="E1657">
        <v>500</v>
      </c>
      <c r="F1657">
        <v>4.2</v>
      </c>
      <c r="G1657">
        <v>100</v>
      </c>
      <c r="H1657" t="s">
        <v>3829</v>
      </c>
      <c r="I1657" t="s">
        <v>3830</v>
      </c>
      <c r="J1657">
        <v>45</v>
      </c>
    </row>
    <row r="1658" spans="1:10" x14ac:dyDescent="0.3">
      <c r="A1658">
        <v>106200</v>
      </c>
      <c r="B1658" t="s">
        <v>3227</v>
      </c>
      <c r="C1658" t="s">
        <v>3052</v>
      </c>
      <c r="D1658" t="s">
        <v>3831</v>
      </c>
      <c r="E1658">
        <v>500</v>
      </c>
      <c r="F1658">
        <v>4.2</v>
      </c>
      <c r="G1658">
        <v>100</v>
      </c>
      <c r="H1658" t="s">
        <v>45</v>
      </c>
      <c r="I1658" t="s">
        <v>3663</v>
      </c>
      <c r="J1658">
        <v>39</v>
      </c>
    </row>
    <row r="1659" spans="1:10" x14ac:dyDescent="0.3">
      <c r="A1659">
        <v>106202</v>
      </c>
      <c r="B1659" t="s">
        <v>3227</v>
      </c>
      <c r="C1659" t="s">
        <v>3052</v>
      </c>
      <c r="D1659" t="s">
        <v>3832</v>
      </c>
      <c r="E1659">
        <v>400</v>
      </c>
      <c r="F1659">
        <v>4.0999999999999996</v>
      </c>
      <c r="G1659">
        <v>50</v>
      </c>
      <c r="H1659" t="s">
        <v>45</v>
      </c>
      <c r="I1659" t="s">
        <v>3663</v>
      </c>
      <c r="J1659">
        <v>50</v>
      </c>
    </row>
    <row r="1660" spans="1:10" x14ac:dyDescent="0.3">
      <c r="A1660">
        <v>106419</v>
      </c>
      <c r="B1660" t="s">
        <v>3192</v>
      </c>
      <c r="C1660" t="s">
        <v>68</v>
      </c>
      <c r="D1660" t="s">
        <v>3833</v>
      </c>
      <c r="E1660">
        <v>220</v>
      </c>
      <c r="F1660">
        <v>3.7</v>
      </c>
      <c r="G1660">
        <v>50</v>
      </c>
      <c r="H1660" t="s">
        <v>3834</v>
      </c>
      <c r="I1660" t="s">
        <v>3192</v>
      </c>
      <c r="J1660">
        <v>69</v>
      </c>
    </row>
    <row r="1661" spans="1:10" x14ac:dyDescent="0.3">
      <c r="A1661">
        <v>106587</v>
      </c>
      <c r="B1661" t="s">
        <v>2068</v>
      </c>
      <c r="C1661" t="s">
        <v>2068</v>
      </c>
      <c r="D1661" t="s">
        <v>3835</v>
      </c>
      <c r="E1661">
        <v>600</v>
      </c>
      <c r="F1661">
        <v>2.9</v>
      </c>
      <c r="G1661">
        <v>80</v>
      </c>
      <c r="H1661" t="s">
        <v>2299</v>
      </c>
      <c r="I1661" t="s">
        <v>3033</v>
      </c>
      <c r="J1661">
        <v>44</v>
      </c>
    </row>
    <row r="1662" spans="1:10" x14ac:dyDescent="0.3">
      <c r="A1662">
        <v>106615</v>
      </c>
      <c r="B1662" t="s">
        <v>1622</v>
      </c>
      <c r="C1662" t="s">
        <v>115</v>
      </c>
      <c r="D1662" t="s">
        <v>3836</v>
      </c>
      <c r="E1662">
        <v>200</v>
      </c>
      <c r="F1662">
        <v>2.9</v>
      </c>
      <c r="G1662">
        <v>80</v>
      </c>
      <c r="H1662" t="s">
        <v>3837</v>
      </c>
      <c r="I1662" t="s">
        <v>1208</v>
      </c>
      <c r="J1662">
        <v>80</v>
      </c>
    </row>
    <row r="1663" spans="1:10" x14ac:dyDescent="0.3">
      <c r="A1663">
        <v>106722</v>
      </c>
      <c r="B1663" t="s">
        <v>1697</v>
      </c>
      <c r="C1663" t="s">
        <v>189</v>
      </c>
      <c r="D1663" t="s">
        <v>3838</v>
      </c>
      <c r="E1663">
        <v>200</v>
      </c>
      <c r="F1663">
        <v>3.3</v>
      </c>
      <c r="G1663">
        <v>20</v>
      </c>
      <c r="H1663" t="s">
        <v>3839</v>
      </c>
      <c r="I1663" t="s">
        <v>3840</v>
      </c>
      <c r="J1663">
        <v>56</v>
      </c>
    </row>
    <row r="1664" spans="1:10" x14ac:dyDescent="0.3">
      <c r="A1664">
        <v>106763</v>
      </c>
      <c r="B1664" t="s">
        <v>457</v>
      </c>
      <c r="C1664" t="s">
        <v>91</v>
      </c>
      <c r="D1664" t="s">
        <v>3841</v>
      </c>
      <c r="E1664">
        <v>400</v>
      </c>
      <c r="F1664">
        <v>3.6</v>
      </c>
      <c r="G1664">
        <v>500</v>
      </c>
      <c r="H1664" t="s">
        <v>1068</v>
      </c>
      <c r="I1664" t="s">
        <v>1274</v>
      </c>
      <c r="J1664">
        <v>33</v>
      </c>
    </row>
    <row r="1665" spans="1:10" x14ac:dyDescent="0.3">
      <c r="A1665">
        <v>106768</v>
      </c>
      <c r="B1665" t="s">
        <v>457</v>
      </c>
      <c r="C1665" t="s">
        <v>91</v>
      </c>
      <c r="D1665" t="s">
        <v>3842</v>
      </c>
      <c r="E1665">
        <v>450</v>
      </c>
      <c r="F1665">
        <v>2.9</v>
      </c>
      <c r="G1665">
        <v>80</v>
      </c>
      <c r="H1665" t="s">
        <v>45</v>
      </c>
      <c r="I1665" t="s">
        <v>1274</v>
      </c>
      <c r="J1665">
        <v>42</v>
      </c>
    </row>
    <row r="1666" spans="1:10" x14ac:dyDescent="0.3">
      <c r="A1666">
        <v>106927</v>
      </c>
      <c r="B1666" t="s">
        <v>2679</v>
      </c>
      <c r="C1666" t="s">
        <v>11</v>
      </c>
      <c r="D1666" t="s">
        <v>3843</v>
      </c>
      <c r="E1666">
        <v>250</v>
      </c>
      <c r="F1666">
        <v>2.9</v>
      </c>
      <c r="G1666">
        <v>80</v>
      </c>
      <c r="H1666" t="s">
        <v>3844</v>
      </c>
      <c r="I1666" t="s">
        <v>3788</v>
      </c>
      <c r="J1666">
        <v>59</v>
      </c>
    </row>
    <row r="1667" spans="1:10" x14ac:dyDescent="0.3">
      <c r="A1667">
        <v>107032</v>
      </c>
      <c r="B1667" t="s">
        <v>677</v>
      </c>
      <c r="C1667" t="s">
        <v>115</v>
      </c>
      <c r="D1667" t="s">
        <v>3845</v>
      </c>
      <c r="E1667">
        <v>300</v>
      </c>
      <c r="F1667">
        <v>4.3</v>
      </c>
      <c r="G1667">
        <v>20</v>
      </c>
      <c r="H1667" t="s">
        <v>3846</v>
      </c>
      <c r="I1667" t="s">
        <v>3847</v>
      </c>
      <c r="J1667">
        <v>60</v>
      </c>
    </row>
    <row r="1668" spans="1:10" x14ac:dyDescent="0.3">
      <c r="A1668">
        <v>107194</v>
      </c>
      <c r="B1668" t="s">
        <v>63</v>
      </c>
      <c r="C1668" t="s">
        <v>11</v>
      </c>
      <c r="D1668" t="s">
        <v>3848</v>
      </c>
      <c r="E1668">
        <v>400</v>
      </c>
      <c r="F1668">
        <v>2.9</v>
      </c>
      <c r="G1668">
        <v>80</v>
      </c>
      <c r="H1668" t="s">
        <v>617</v>
      </c>
      <c r="I1668" t="s">
        <v>3849</v>
      </c>
      <c r="J1668">
        <v>56</v>
      </c>
    </row>
    <row r="1669" spans="1:10" x14ac:dyDescent="0.3">
      <c r="A1669">
        <v>107648</v>
      </c>
      <c r="B1669" t="s">
        <v>430</v>
      </c>
      <c r="C1669" t="s">
        <v>68</v>
      </c>
      <c r="D1669" t="s">
        <v>3850</v>
      </c>
      <c r="E1669">
        <v>450</v>
      </c>
      <c r="F1669">
        <v>4.3</v>
      </c>
      <c r="G1669">
        <v>500</v>
      </c>
      <c r="H1669" t="s">
        <v>1128</v>
      </c>
      <c r="I1669" t="s">
        <v>1165</v>
      </c>
      <c r="J1669">
        <v>36</v>
      </c>
    </row>
    <row r="1670" spans="1:10" x14ac:dyDescent="0.3">
      <c r="A1670">
        <v>107763</v>
      </c>
      <c r="B1670" t="s">
        <v>764</v>
      </c>
      <c r="C1670" t="s">
        <v>383</v>
      </c>
      <c r="D1670" t="s">
        <v>3851</v>
      </c>
      <c r="E1670">
        <v>300</v>
      </c>
      <c r="F1670">
        <v>4.3</v>
      </c>
      <c r="G1670">
        <v>20</v>
      </c>
      <c r="H1670" t="s">
        <v>675</v>
      </c>
      <c r="I1670" t="s">
        <v>3852</v>
      </c>
      <c r="J1670">
        <v>61</v>
      </c>
    </row>
    <row r="1671" spans="1:10" x14ac:dyDescent="0.3">
      <c r="A1671">
        <v>107820</v>
      </c>
      <c r="B1671" t="s">
        <v>3853</v>
      </c>
      <c r="C1671" t="s">
        <v>383</v>
      </c>
      <c r="D1671" t="s">
        <v>3854</v>
      </c>
      <c r="E1671">
        <v>200</v>
      </c>
      <c r="F1671">
        <v>2.9</v>
      </c>
      <c r="G1671">
        <v>80</v>
      </c>
      <c r="H1671" t="s">
        <v>3855</v>
      </c>
      <c r="I1671" t="s">
        <v>3856</v>
      </c>
      <c r="J1671">
        <v>45</v>
      </c>
    </row>
    <row r="1672" spans="1:10" x14ac:dyDescent="0.3">
      <c r="A1672">
        <v>107823</v>
      </c>
      <c r="B1672" t="s">
        <v>3853</v>
      </c>
      <c r="C1672" t="s">
        <v>383</v>
      </c>
      <c r="D1672" t="s">
        <v>3857</v>
      </c>
      <c r="E1672">
        <v>200</v>
      </c>
      <c r="F1672">
        <v>2.9</v>
      </c>
      <c r="G1672">
        <v>80</v>
      </c>
      <c r="H1672" t="s">
        <v>3858</v>
      </c>
      <c r="I1672" t="s">
        <v>3859</v>
      </c>
      <c r="J1672">
        <v>49</v>
      </c>
    </row>
    <row r="1673" spans="1:10" x14ac:dyDescent="0.3">
      <c r="A1673">
        <v>108561</v>
      </c>
      <c r="B1673" t="s">
        <v>95</v>
      </c>
      <c r="C1673" t="s">
        <v>91</v>
      </c>
      <c r="D1673" t="s">
        <v>3860</v>
      </c>
      <c r="E1673">
        <v>500</v>
      </c>
      <c r="F1673">
        <v>3.9</v>
      </c>
      <c r="G1673">
        <v>100</v>
      </c>
      <c r="H1673" t="s">
        <v>3861</v>
      </c>
      <c r="I1673" t="s">
        <v>95</v>
      </c>
      <c r="J1673">
        <v>59</v>
      </c>
    </row>
    <row r="1674" spans="1:10" x14ac:dyDescent="0.3">
      <c r="A1674">
        <v>108565</v>
      </c>
      <c r="B1674" t="s">
        <v>845</v>
      </c>
      <c r="C1674" t="s">
        <v>91</v>
      </c>
      <c r="D1674" t="s">
        <v>3862</v>
      </c>
      <c r="E1674">
        <v>500</v>
      </c>
      <c r="F1674">
        <v>4.2</v>
      </c>
      <c r="G1674">
        <v>50</v>
      </c>
      <c r="H1674" t="s">
        <v>3863</v>
      </c>
      <c r="I1674" t="s">
        <v>1737</v>
      </c>
      <c r="J1674">
        <v>54</v>
      </c>
    </row>
    <row r="1675" spans="1:10" x14ac:dyDescent="0.3">
      <c r="A1675">
        <v>108808</v>
      </c>
      <c r="B1675" t="s">
        <v>1279</v>
      </c>
      <c r="C1675" t="s">
        <v>189</v>
      </c>
      <c r="D1675" t="s">
        <v>3864</v>
      </c>
      <c r="E1675">
        <v>500</v>
      </c>
      <c r="F1675">
        <v>2.9</v>
      </c>
      <c r="G1675">
        <v>80</v>
      </c>
      <c r="H1675" t="s">
        <v>608</v>
      </c>
      <c r="I1675" t="s">
        <v>3865</v>
      </c>
      <c r="J1675">
        <v>74</v>
      </c>
    </row>
    <row r="1676" spans="1:10" x14ac:dyDescent="0.3">
      <c r="A1676">
        <v>109060</v>
      </c>
      <c r="B1676" t="s">
        <v>586</v>
      </c>
      <c r="C1676" t="s">
        <v>189</v>
      </c>
      <c r="D1676" t="s">
        <v>3866</v>
      </c>
      <c r="E1676">
        <v>250</v>
      </c>
      <c r="F1676">
        <v>4.2</v>
      </c>
      <c r="G1676">
        <v>500</v>
      </c>
      <c r="H1676" t="s">
        <v>3867</v>
      </c>
      <c r="I1676" t="s">
        <v>3868</v>
      </c>
      <c r="J1676">
        <v>72</v>
      </c>
    </row>
    <row r="1677" spans="1:10" x14ac:dyDescent="0.3">
      <c r="A1677">
        <v>109119</v>
      </c>
      <c r="B1677" t="s">
        <v>319</v>
      </c>
      <c r="C1677" t="s">
        <v>189</v>
      </c>
      <c r="D1677" t="s">
        <v>3869</v>
      </c>
      <c r="E1677">
        <v>250</v>
      </c>
      <c r="F1677">
        <v>2.9</v>
      </c>
      <c r="G1677">
        <v>80</v>
      </c>
      <c r="H1677" t="s">
        <v>2951</v>
      </c>
      <c r="I1677" t="s">
        <v>3870</v>
      </c>
      <c r="J1677">
        <v>64</v>
      </c>
    </row>
    <row r="1678" spans="1:10" x14ac:dyDescent="0.3">
      <c r="A1678">
        <v>109168</v>
      </c>
      <c r="B1678" t="s">
        <v>2617</v>
      </c>
      <c r="C1678" t="s">
        <v>68</v>
      </c>
      <c r="D1678" t="s">
        <v>3871</v>
      </c>
      <c r="E1678">
        <v>250</v>
      </c>
      <c r="F1678">
        <v>4.3</v>
      </c>
      <c r="G1678">
        <v>1000</v>
      </c>
      <c r="H1678" t="s">
        <v>3872</v>
      </c>
      <c r="I1678" t="s">
        <v>2617</v>
      </c>
      <c r="J1678">
        <v>49</v>
      </c>
    </row>
    <row r="1679" spans="1:10" x14ac:dyDescent="0.3">
      <c r="A1679">
        <v>109763</v>
      </c>
      <c r="B1679" t="s">
        <v>3179</v>
      </c>
      <c r="C1679" t="s">
        <v>3052</v>
      </c>
      <c r="D1679" t="s">
        <v>3873</v>
      </c>
      <c r="E1679">
        <v>300</v>
      </c>
      <c r="F1679">
        <v>2.9</v>
      </c>
      <c r="G1679">
        <v>80</v>
      </c>
      <c r="H1679" t="s">
        <v>1068</v>
      </c>
      <c r="I1679" t="s">
        <v>3874</v>
      </c>
      <c r="J1679">
        <v>44</v>
      </c>
    </row>
    <row r="1680" spans="1:10" x14ac:dyDescent="0.3">
      <c r="A1680">
        <v>109787</v>
      </c>
      <c r="B1680" t="s">
        <v>156</v>
      </c>
      <c r="C1680" t="s">
        <v>11</v>
      </c>
      <c r="D1680" t="s">
        <v>3875</v>
      </c>
      <c r="E1680">
        <v>1250</v>
      </c>
      <c r="F1680">
        <v>4.7</v>
      </c>
      <c r="G1680">
        <v>50</v>
      </c>
      <c r="H1680" t="s">
        <v>3876</v>
      </c>
      <c r="I1680" t="s">
        <v>3877</v>
      </c>
      <c r="J1680">
        <v>46</v>
      </c>
    </row>
    <row r="1681" spans="1:10" x14ac:dyDescent="0.3">
      <c r="A1681">
        <v>109791</v>
      </c>
      <c r="B1681" t="s">
        <v>745</v>
      </c>
      <c r="C1681" t="s">
        <v>383</v>
      </c>
      <c r="D1681" t="s">
        <v>3878</v>
      </c>
      <c r="E1681">
        <v>400</v>
      </c>
      <c r="F1681">
        <v>4.2</v>
      </c>
      <c r="G1681">
        <v>100</v>
      </c>
      <c r="H1681" t="s">
        <v>1439</v>
      </c>
      <c r="I1681" t="s">
        <v>3879</v>
      </c>
      <c r="J1681">
        <v>52</v>
      </c>
    </row>
    <row r="1682" spans="1:10" x14ac:dyDescent="0.3">
      <c r="A1682">
        <v>110135</v>
      </c>
      <c r="B1682" t="s">
        <v>3880</v>
      </c>
      <c r="C1682" t="s">
        <v>115</v>
      </c>
      <c r="D1682" t="s">
        <v>3881</v>
      </c>
      <c r="E1682">
        <v>250</v>
      </c>
      <c r="F1682">
        <v>2.9</v>
      </c>
      <c r="G1682">
        <v>80</v>
      </c>
      <c r="H1682" t="s">
        <v>1552</v>
      </c>
      <c r="I1682" t="s">
        <v>876</v>
      </c>
      <c r="J1682">
        <v>66</v>
      </c>
    </row>
    <row r="1683" spans="1:10" x14ac:dyDescent="0.3">
      <c r="A1683">
        <v>110314</v>
      </c>
      <c r="B1683" t="s">
        <v>90</v>
      </c>
      <c r="C1683" t="s">
        <v>91</v>
      </c>
      <c r="D1683" t="s">
        <v>3882</v>
      </c>
      <c r="E1683">
        <v>400</v>
      </c>
      <c r="F1683">
        <v>2.9</v>
      </c>
      <c r="G1683">
        <v>80</v>
      </c>
      <c r="H1683" t="s">
        <v>3883</v>
      </c>
      <c r="I1683" t="s">
        <v>90</v>
      </c>
      <c r="J1683">
        <v>62</v>
      </c>
    </row>
    <row r="1684" spans="1:10" x14ac:dyDescent="0.3">
      <c r="A1684">
        <v>110376</v>
      </c>
      <c r="B1684" t="s">
        <v>725</v>
      </c>
      <c r="C1684" t="s">
        <v>68</v>
      </c>
      <c r="D1684" t="s">
        <v>3884</v>
      </c>
      <c r="E1684">
        <v>1100</v>
      </c>
      <c r="F1684">
        <v>2.9</v>
      </c>
      <c r="G1684">
        <v>80</v>
      </c>
      <c r="H1684" t="s">
        <v>3885</v>
      </c>
      <c r="I1684" t="s">
        <v>3886</v>
      </c>
      <c r="J1684">
        <v>60</v>
      </c>
    </row>
    <row r="1685" spans="1:10" x14ac:dyDescent="0.3">
      <c r="A1685">
        <v>110743</v>
      </c>
      <c r="B1685" t="s">
        <v>151</v>
      </c>
      <c r="C1685" t="s">
        <v>68</v>
      </c>
      <c r="D1685" t="s">
        <v>3887</v>
      </c>
      <c r="E1685">
        <v>300</v>
      </c>
      <c r="F1685">
        <v>3.3</v>
      </c>
      <c r="G1685">
        <v>100</v>
      </c>
      <c r="H1685" t="s">
        <v>3888</v>
      </c>
      <c r="I1685" t="s">
        <v>430</v>
      </c>
      <c r="J1685">
        <v>37</v>
      </c>
    </row>
    <row r="1686" spans="1:10" x14ac:dyDescent="0.3">
      <c r="A1686">
        <v>110791</v>
      </c>
      <c r="B1686" t="s">
        <v>99</v>
      </c>
      <c r="C1686" t="s">
        <v>68</v>
      </c>
      <c r="D1686" t="s">
        <v>3889</v>
      </c>
      <c r="E1686">
        <v>1200</v>
      </c>
      <c r="F1686">
        <v>3.7</v>
      </c>
      <c r="G1686">
        <v>20</v>
      </c>
      <c r="H1686" t="s">
        <v>3890</v>
      </c>
      <c r="I1686" t="s">
        <v>3891</v>
      </c>
      <c r="J1686">
        <v>57</v>
      </c>
    </row>
    <row r="1687" spans="1:10" x14ac:dyDescent="0.3">
      <c r="A1687">
        <v>110797</v>
      </c>
      <c r="B1687" t="s">
        <v>525</v>
      </c>
      <c r="C1687" t="s">
        <v>189</v>
      </c>
      <c r="D1687" t="s">
        <v>3892</v>
      </c>
      <c r="E1687">
        <v>250</v>
      </c>
      <c r="F1687">
        <v>4.5</v>
      </c>
      <c r="G1687">
        <v>100</v>
      </c>
      <c r="H1687" t="s">
        <v>3893</v>
      </c>
      <c r="I1687" t="s">
        <v>3894</v>
      </c>
      <c r="J1687">
        <v>51</v>
      </c>
    </row>
    <row r="1688" spans="1:10" x14ac:dyDescent="0.3">
      <c r="A1688">
        <v>110855</v>
      </c>
      <c r="B1688" t="s">
        <v>864</v>
      </c>
      <c r="C1688" t="s">
        <v>91</v>
      </c>
      <c r="D1688" t="s">
        <v>3895</v>
      </c>
      <c r="E1688">
        <v>400</v>
      </c>
      <c r="F1688">
        <v>2.9</v>
      </c>
      <c r="G1688">
        <v>80</v>
      </c>
      <c r="H1688" t="s">
        <v>184</v>
      </c>
      <c r="I1688" t="s">
        <v>864</v>
      </c>
      <c r="J1688">
        <v>53</v>
      </c>
    </row>
    <row r="1689" spans="1:10" x14ac:dyDescent="0.3">
      <c r="A1689">
        <v>110996</v>
      </c>
      <c r="B1689" t="s">
        <v>54</v>
      </c>
      <c r="C1689" t="s">
        <v>11</v>
      </c>
      <c r="D1689" t="s">
        <v>3896</v>
      </c>
      <c r="E1689">
        <v>200</v>
      </c>
      <c r="F1689">
        <v>4.4000000000000004</v>
      </c>
      <c r="G1689">
        <v>1000</v>
      </c>
      <c r="H1689" t="s">
        <v>3897</v>
      </c>
      <c r="I1689" t="s">
        <v>3898</v>
      </c>
      <c r="J1689">
        <v>53</v>
      </c>
    </row>
    <row r="1690" spans="1:10" x14ac:dyDescent="0.3">
      <c r="A1690">
        <v>111164</v>
      </c>
      <c r="B1690" t="s">
        <v>1260</v>
      </c>
      <c r="C1690" t="s">
        <v>463</v>
      </c>
      <c r="D1690" t="s">
        <v>3899</v>
      </c>
      <c r="E1690">
        <v>200</v>
      </c>
      <c r="F1690">
        <v>4.2</v>
      </c>
      <c r="G1690">
        <v>50</v>
      </c>
      <c r="H1690" t="s">
        <v>617</v>
      </c>
      <c r="I1690" t="s">
        <v>3900</v>
      </c>
      <c r="J1690">
        <v>68</v>
      </c>
    </row>
    <row r="1691" spans="1:10" x14ac:dyDescent="0.3">
      <c r="A1691">
        <v>111250</v>
      </c>
      <c r="B1691" t="s">
        <v>21</v>
      </c>
      <c r="C1691" t="s">
        <v>11</v>
      </c>
      <c r="D1691" t="s">
        <v>3901</v>
      </c>
      <c r="E1691">
        <v>600</v>
      </c>
      <c r="F1691">
        <v>2.9</v>
      </c>
      <c r="G1691">
        <v>80</v>
      </c>
      <c r="H1691" t="s">
        <v>3902</v>
      </c>
      <c r="I1691" t="s">
        <v>3903</v>
      </c>
      <c r="J1691">
        <v>62</v>
      </c>
    </row>
    <row r="1692" spans="1:10" x14ac:dyDescent="0.3">
      <c r="A1692">
        <v>111360</v>
      </c>
      <c r="B1692" t="s">
        <v>1855</v>
      </c>
      <c r="C1692" t="s">
        <v>463</v>
      </c>
      <c r="D1692" t="s">
        <v>3904</v>
      </c>
      <c r="E1692">
        <v>200</v>
      </c>
      <c r="F1692">
        <v>4.0999999999999996</v>
      </c>
      <c r="G1692">
        <v>500</v>
      </c>
      <c r="H1692" t="s">
        <v>2720</v>
      </c>
      <c r="I1692" t="s">
        <v>3905</v>
      </c>
      <c r="J1692">
        <v>48</v>
      </c>
    </row>
    <row r="1693" spans="1:10" x14ac:dyDescent="0.3">
      <c r="A1693">
        <v>111518</v>
      </c>
      <c r="B1693" t="s">
        <v>457</v>
      </c>
      <c r="C1693" t="s">
        <v>91</v>
      </c>
      <c r="D1693" t="s">
        <v>3906</v>
      </c>
      <c r="E1693">
        <v>300</v>
      </c>
      <c r="F1693">
        <v>4.0999999999999996</v>
      </c>
      <c r="G1693">
        <v>100</v>
      </c>
      <c r="H1693" t="s">
        <v>1395</v>
      </c>
      <c r="I1693" t="s">
        <v>1274</v>
      </c>
      <c r="J1693">
        <v>35</v>
      </c>
    </row>
    <row r="1694" spans="1:10" x14ac:dyDescent="0.3">
      <c r="A1694">
        <v>111536</v>
      </c>
      <c r="B1694" t="s">
        <v>459</v>
      </c>
      <c r="C1694" t="s">
        <v>91</v>
      </c>
      <c r="D1694" t="s">
        <v>3907</v>
      </c>
      <c r="E1694">
        <v>400</v>
      </c>
      <c r="F1694">
        <v>2.9</v>
      </c>
      <c r="G1694">
        <v>80</v>
      </c>
      <c r="H1694" t="s">
        <v>19</v>
      </c>
      <c r="I1694" t="s">
        <v>1274</v>
      </c>
      <c r="J1694">
        <v>44</v>
      </c>
    </row>
    <row r="1695" spans="1:10" x14ac:dyDescent="0.3">
      <c r="A1695">
        <v>111795</v>
      </c>
      <c r="B1695" t="s">
        <v>907</v>
      </c>
      <c r="C1695" t="s">
        <v>383</v>
      </c>
      <c r="D1695" t="s">
        <v>1822</v>
      </c>
      <c r="E1695">
        <v>350</v>
      </c>
      <c r="F1695">
        <v>4.2</v>
      </c>
      <c r="G1695">
        <v>50</v>
      </c>
      <c r="H1695" t="s">
        <v>109</v>
      </c>
      <c r="I1695" t="s">
        <v>907</v>
      </c>
      <c r="J1695">
        <v>72</v>
      </c>
    </row>
    <row r="1696" spans="1:10" x14ac:dyDescent="0.3">
      <c r="A1696">
        <v>112286</v>
      </c>
      <c r="B1696" t="s">
        <v>2679</v>
      </c>
      <c r="C1696" t="s">
        <v>11</v>
      </c>
      <c r="D1696" t="s">
        <v>3908</v>
      </c>
      <c r="E1696">
        <v>400</v>
      </c>
      <c r="F1696">
        <v>4</v>
      </c>
      <c r="G1696">
        <v>20</v>
      </c>
      <c r="H1696" t="s">
        <v>3909</v>
      </c>
      <c r="I1696" t="s">
        <v>2679</v>
      </c>
      <c r="J1696">
        <v>58</v>
      </c>
    </row>
    <row r="1697" spans="1:10" x14ac:dyDescent="0.3">
      <c r="A1697">
        <v>112315</v>
      </c>
      <c r="B1697" t="s">
        <v>21</v>
      </c>
      <c r="C1697" t="s">
        <v>11</v>
      </c>
      <c r="D1697" t="s">
        <v>3910</v>
      </c>
      <c r="E1697">
        <v>650</v>
      </c>
      <c r="F1697">
        <v>4.4000000000000004</v>
      </c>
      <c r="G1697">
        <v>100</v>
      </c>
      <c r="H1697" t="s">
        <v>2278</v>
      </c>
      <c r="I1697" t="s">
        <v>3911</v>
      </c>
      <c r="J1697">
        <v>55</v>
      </c>
    </row>
    <row r="1698" spans="1:10" x14ac:dyDescent="0.3">
      <c r="A1698">
        <v>113377</v>
      </c>
      <c r="B1698" t="s">
        <v>341</v>
      </c>
      <c r="C1698" t="s">
        <v>68</v>
      </c>
      <c r="D1698" t="s">
        <v>3912</v>
      </c>
      <c r="E1698">
        <v>300</v>
      </c>
      <c r="F1698">
        <v>4.0999999999999996</v>
      </c>
      <c r="G1698">
        <v>100</v>
      </c>
      <c r="H1698" t="s">
        <v>355</v>
      </c>
      <c r="I1698" t="s">
        <v>3913</v>
      </c>
      <c r="J1698">
        <v>43</v>
      </c>
    </row>
    <row r="1699" spans="1:10" x14ac:dyDescent="0.3">
      <c r="A1699">
        <v>113643</v>
      </c>
      <c r="B1699" t="s">
        <v>677</v>
      </c>
      <c r="C1699" t="s">
        <v>115</v>
      </c>
      <c r="D1699" t="s">
        <v>3914</v>
      </c>
      <c r="E1699">
        <v>400</v>
      </c>
      <c r="F1699">
        <v>2.9</v>
      </c>
      <c r="G1699">
        <v>80</v>
      </c>
      <c r="H1699" t="s">
        <v>2393</v>
      </c>
      <c r="I1699" t="s">
        <v>677</v>
      </c>
      <c r="J1699">
        <v>74</v>
      </c>
    </row>
    <row r="1700" spans="1:10" x14ac:dyDescent="0.3">
      <c r="A1700">
        <v>113649</v>
      </c>
      <c r="B1700" t="s">
        <v>193</v>
      </c>
      <c r="C1700" t="s">
        <v>189</v>
      </c>
      <c r="D1700" t="s">
        <v>3915</v>
      </c>
      <c r="E1700">
        <v>200</v>
      </c>
      <c r="F1700">
        <v>3.8</v>
      </c>
      <c r="G1700">
        <v>50</v>
      </c>
      <c r="H1700" t="s">
        <v>695</v>
      </c>
      <c r="I1700" t="s">
        <v>3916</v>
      </c>
      <c r="J1700">
        <v>63</v>
      </c>
    </row>
    <row r="1701" spans="1:10" x14ac:dyDescent="0.3">
      <c r="A1701">
        <v>113657</v>
      </c>
      <c r="B1701" t="s">
        <v>10</v>
      </c>
      <c r="C1701" t="s">
        <v>11</v>
      </c>
      <c r="D1701" t="s">
        <v>3917</v>
      </c>
      <c r="E1701">
        <v>200</v>
      </c>
      <c r="F1701">
        <v>3.7</v>
      </c>
      <c r="G1701">
        <v>50</v>
      </c>
      <c r="H1701" t="s">
        <v>2417</v>
      </c>
      <c r="I1701" t="s">
        <v>14</v>
      </c>
      <c r="J1701">
        <v>52</v>
      </c>
    </row>
    <row r="1702" spans="1:10" x14ac:dyDescent="0.3">
      <c r="A1702">
        <v>114143</v>
      </c>
      <c r="B1702" t="s">
        <v>216</v>
      </c>
      <c r="C1702" t="s">
        <v>189</v>
      </c>
      <c r="D1702" t="s">
        <v>3918</v>
      </c>
      <c r="E1702">
        <v>250</v>
      </c>
      <c r="F1702">
        <v>4.5999999999999996</v>
      </c>
      <c r="G1702">
        <v>50</v>
      </c>
      <c r="H1702" t="s">
        <v>3326</v>
      </c>
      <c r="I1702" t="s">
        <v>3919</v>
      </c>
      <c r="J1702">
        <v>72</v>
      </c>
    </row>
    <row r="1703" spans="1:10" x14ac:dyDescent="0.3">
      <c r="A1703">
        <v>114176</v>
      </c>
      <c r="B1703" t="s">
        <v>459</v>
      </c>
      <c r="C1703" t="s">
        <v>91</v>
      </c>
      <c r="D1703" t="s">
        <v>3920</v>
      </c>
      <c r="E1703">
        <v>500</v>
      </c>
      <c r="F1703">
        <v>2.8</v>
      </c>
      <c r="G1703">
        <v>20</v>
      </c>
      <c r="H1703" t="s">
        <v>184</v>
      </c>
      <c r="I1703" t="s">
        <v>94</v>
      </c>
      <c r="J1703">
        <v>46</v>
      </c>
    </row>
    <row r="1704" spans="1:10" x14ac:dyDescent="0.3">
      <c r="A1704">
        <v>114370</v>
      </c>
      <c r="B1704" t="s">
        <v>745</v>
      </c>
      <c r="C1704" t="s">
        <v>383</v>
      </c>
      <c r="D1704" t="s">
        <v>1629</v>
      </c>
      <c r="E1704">
        <v>350</v>
      </c>
      <c r="F1704">
        <v>3.5</v>
      </c>
      <c r="G1704">
        <v>20</v>
      </c>
      <c r="H1704" t="s">
        <v>1163</v>
      </c>
      <c r="I1704" t="s">
        <v>3921</v>
      </c>
      <c r="J1704">
        <v>44</v>
      </c>
    </row>
    <row r="1705" spans="1:10" x14ac:dyDescent="0.3">
      <c r="A1705">
        <v>114463</v>
      </c>
      <c r="B1705" t="s">
        <v>3197</v>
      </c>
      <c r="C1705" t="s">
        <v>3052</v>
      </c>
      <c r="D1705" t="s">
        <v>3922</v>
      </c>
      <c r="E1705">
        <v>250</v>
      </c>
      <c r="F1705">
        <v>2.9</v>
      </c>
      <c r="G1705">
        <v>80</v>
      </c>
      <c r="H1705" t="s">
        <v>3923</v>
      </c>
      <c r="I1705" t="s">
        <v>3197</v>
      </c>
      <c r="J1705">
        <v>44</v>
      </c>
    </row>
    <row r="1706" spans="1:10" x14ac:dyDescent="0.3">
      <c r="A1706">
        <v>114615</v>
      </c>
      <c r="B1706" t="s">
        <v>409</v>
      </c>
      <c r="C1706" t="s">
        <v>91</v>
      </c>
      <c r="D1706" t="s">
        <v>3924</v>
      </c>
      <c r="E1706">
        <v>200</v>
      </c>
      <c r="F1706">
        <v>3.9</v>
      </c>
      <c r="G1706">
        <v>50</v>
      </c>
      <c r="H1706" t="s">
        <v>695</v>
      </c>
      <c r="I1706" t="s">
        <v>3202</v>
      </c>
      <c r="J1706">
        <v>58</v>
      </c>
    </row>
    <row r="1707" spans="1:10" x14ac:dyDescent="0.3">
      <c r="A1707">
        <v>114637</v>
      </c>
      <c r="B1707" t="s">
        <v>193</v>
      </c>
      <c r="C1707" t="s">
        <v>189</v>
      </c>
      <c r="D1707" t="s">
        <v>3925</v>
      </c>
      <c r="E1707">
        <v>150</v>
      </c>
      <c r="F1707">
        <v>4.2</v>
      </c>
      <c r="G1707">
        <v>100</v>
      </c>
      <c r="H1707" t="s">
        <v>3926</v>
      </c>
      <c r="I1707" t="s">
        <v>3927</v>
      </c>
      <c r="J1707">
        <v>51</v>
      </c>
    </row>
    <row r="1708" spans="1:10" x14ac:dyDescent="0.3">
      <c r="A1708">
        <v>114733</v>
      </c>
      <c r="B1708" t="s">
        <v>3197</v>
      </c>
      <c r="C1708" t="s">
        <v>3052</v>
      </c>
      <c r="D1708" t="s">
        <v>3928</v>
      </c>
      <c r="E1708">
        <v>300</v>
      </c>
      <c r="F1708">
        <v>3.7</v>
      </c>
      <c r="G1708">
        <v>50</v>
      </c>
      <c r="H1708" t="s">
        <v>2299</v>
      </c>
      <c r="I1708" t="s">
        <v>3929</v>
      </c>
      <c r="J1708">
        <v>45</v>
      </c>
    </row>
    <row r="1709" spans="1:10" x14ac:dyDescent="0.3">
      <c r="A1709">
        <v>115089</v>
      </c>
      <c r="B1709" t="s">
        <v>319</v>
      </c>
      <c r="C1709" t="s">
        <v>189</v>
      </c>
      <c r="D1709" t="s">
        <v>3930</v>
      </c>
      <c r="E1709">
        <v>150</v>
      </c>
      <c r="F1709">
        <v>3.9</v>
      </c>
      <c r="G1709">
        <v>100</v>
      </c>
      <c r="H1709" t="s">
        <v>355</v>
      </c>
      <c r="I1709" t="s">
        <v>3931</v>
      </c>
      <c r="J1709">
        <v>52</v>
      </c>
    </row>
    <row r="1710" spans="1:10" x14ac:dyDescent="0.3">
      <c r="A1710">
        <v>115093</v>
      </c>
      <c r="B1710" t="s">
        <v>528</v>
      </c>
      <c r="C1710" t="s">
        <v>189</v>
      </c>
      <c r="D1710" t="s">
        <v>3932</v>
      </c>
      <c r="E1710">
        <v>1000</v>
      </c>
      <c r="F1710">
        <v>4.3</v>
      </c>
      <c r="G1710">
        <v>1000</v>
      </c>
      <c r="H1710" t="s">
        <v>3933</v>
      </c>
      <c r="I1710" t="s">
        <v>3934</v>
      </c>
      <c r="J1710">
        <v>71</v>
      </c>
    </row>
    <row r="1711" spans="1:10" x14ac:dyDescent="0.3">
      <c r="A1711">
        <v>115274</v>
      </c>
      <c r="B1711" t="s">
        <v>3469</v>
      </c>
      <c r="C1711" t="s">
        <v>3052</v>
      </c>
      <c r="D1711" t="s">
        <v>3935</v>
      </c>
      <c r="E1711">
        <v>200</v>
      </c>
      <c r="F1711">
        <v>2.9</v>
      </c>
      <c r="G1711">
        <v>80</v>
      </c>
      <c r="H1711" t="s">
        <v>1552</v>
      </c>
      <c r="I1711" t="s">
        <v>3469</v>
      </c>
      <c r="J1711">
        <v>58</v>
      </c>
    </row>
    <row r="1712" spans="1:10" x14ac:dyDescent="0.3">
      <c r="A1712">
        <v>115437</v>
      </c>
      <c r="B1712" t="s">
        <v>3936</v>
      </c>
      <c r="C1712" t="s">
        <v>11</v>
      </c>
      <c r="D1712" t="s">
        <v>3937</v>
      </c>
      <c r="E1712">
        <v>250</v>
      </c>
      <c r="F1712">
        <v>4.0999999999999996</v>
      </c>
      <c r="G1712">
        <v>100</v>
      </c>
      <c r="H1712" t="s">
        <v>355</v>
      </c>
      <c r="I1712" t="s">
        <v>238</v>
      </c>
      <c r="J1712">
        <v>47</v>
      </c>
    </row>
    <row r="1713" spans="1:10" x14ac:dyDescent="0.3">
      <c r="A1713">
        <v>115486</v>
      </c>
      <c r="B1713" t="s">
        <v>1153</v>
      </c>
      <c r="C1713" t="s">
        <v>189</v>
      </c>
      <c r="D1713" t="s">
        <v>3938</v>
      </c>
      <c r="E1713">
        <v>300</v>
      </c>
      <c r="F1713">
        <v>4.3</v>
      </c>
      <c r="G1713">
        <v>100</v>
      </c>
      <c r="H1713" t="s">
        <v>3939</v>
      </c>
      <c r="I1713" t="s">
        <v>3940</v>
      </c>
      <c r="J1713">
        <v>71</v>
      </c>
    </row>
    <row r="1714" spans="1:10" x14ac:dyDescent="0.3">
      <c r="A1714">
        <v>115490</v>
      </c>
      <c r="B1714" t="s">
        <v>319</v>
      </c>
      <c r="C1714" t="s">
        <v>189</v>
      </c>
      <c r="D1714" t="s">
        <v>3941</v>
      </c>
      <c r="E1714">
        <v>300</v>
      </c>
      <c r="F1714">
        <v>4.3</v>
      </c>
      <c r="G1714">
        <v>100</v>
      </c>
      <c r="H1714" t="s">
        <v>3942</v>
      </c>
      <c r="I1714" t="s">
        <v>3943</v>
      </c>
      <c r="J1714">
        <v>74</v>
      </c>
    </row>
    <row r="1715" spans="1:10" x14ac:dyDescent="0.3">
      <c r="A1715">
        <v>115662</v>
      </c>
      <c r="B1715" t="s">
        <v>1654</v>
      </c>
      <c r="C1715" t="s">
        <v>68</v>
      </c>
      <c r="D1715" t="s">
        <v>3944</v>
      </c>
      <c r="E1715">
        <v>200</v>
      </c>
      <c r="F1715">
        <v>4.2</v>
      </c>
      <c r="G1715">
        <v>50</v>
      </c>
      <c r="H1715" t="s">
        <v>330</v>
      </c>
      <c r="I1715" t="s">
        <v>3945</v>
      </c>
      <c r="J1715">
        <v>47</v>
      </c>
    </row>
    <row r="1716" spans="1:10" x14ac:dyDescent="0.3">
      <c r="A1716">
        <v>115705</v>
      </c>
      <c r="B1716" t="s">
        <v>1595</v>
      </c>
      <c r="C1716" t="s">
        <v>189</v>
      </c>
      <c r="D1716" t="s">
        <v>3946</v>
      </c>
      <c r="E1716">
        <v>300</v>
      </c>
      <c r="F1716">
        <v>4</v>
      </c>
      <c r="G1716">
        <v>50</v>
      </c>
      <c r="H1716" t="s">
        <v>3947</v>
      </c>
      <c r="I1716" t="s">
        <v>3948</v>
      </c>
      <c r="J1716">
        <v>51</v>
      </c>
    </row>
    <row r="1717" spans="1:10" x14ac:dyDescent="0.3">
      <c r="A1717">
        <v>115730</v>
      </c>
      <c r="B1717" t="s">
        <v>21</v>
      </c>
      <c r="C1717" t="s">
        <v>11</v>
      </c>
      <c r="D1717" t="s">
        <v>3949</v>
      </c>
      <c r="E1717">
        <v>250</v>
      </c>
      <c r="F1717">
        <v>3.7</v>
      </c>
      <c r="G1717">
        <v>50</v>
      </c>
      <c r="H1717" t="s">
        <v>355</v>
      </c>
      <c r="I1717" t="s">
        <v>21</v>
      </c>
      <c r="J1717">
        <v>59</v>
      </c>
    </row>
    <row r="1718" spans="1:10" x14ac:dyDescent="0.3">
      <c r="A1718">
        <v>116899</v>
      </c>
      <c r="B1718" t="s">
        <v>505</v>
      </c>
      <c r="C1718" t="s">
        <v>91</v>
      </c>
      <c r="D1718" t="s">
        <v>3950</v>
      </c>
      <c r="E1718">
        <v>350</v>
      </c>
      <c r="F1718">
        <v>3.8</v>
      </c>
      <c r="G1718">
        <v>20</v>
      </c>
      <c r="H1718" t="s">
        <v>3692</v>
      </c>
      <c r="I1718" t="s">
        <v>3951</v>
      </c>
      <c r="J1718">
        <v>45</v>
      </c>
    </row>
    <row r="1719" spans="1:10" x14ac:dyDescent="0.3">
      <c r="A1719">
        <v>116985</v>
      </c>
      <c r="B1719" t="s">
        <v>2455</v>
      </c>
      <c r="C1719" t="s">
        <v>91</v>
      </c>
      <c r="D1719" t="s">
        <v>3952</v>
      </c>
      <c r="E1719">
        <v>500</v>
      </c>
      <c r="F1719">
        <v>2.9</v>
      </c>
      <c r="G1719">
        <v>80</v>
      </c>
      <c r="H1719" t="s">
        <v>1068</v>
      </c>
      <c r="I1719" t="s">
        <v>3953</v>
      </c>
      <c r="J1719">
        <v>47</v>
      </c>
    </row>
    <row r="1720" spans="1:10" x14ac:dyDescent="0.3">
      <c r="A1720">
        <v>117031</v>
      </c>
      <c r="B1720" t="s">
        <v>3954</v>
      </c>
      <c r="C1720" t="s">
        <v>3052</v>
      </c>
      <c r="D1720" t="s">
        <v>3955</v>
      </c>
      <c r="E1720">
        <v>200</v>
      </c>
      <c r="F1720">
        <v>3.8</v>
      </c>
      <c r="G1720">
        <v>100</v>
      </c>
      <c r="H1720" t="s">
        <v>184</v>
      </c>
      <c r="I1720" t="s">
        <v>3956</v>
      </c>
      <c r="J1720">
        <v>50</v>
      </c>
    </row>
    <row r="1721" spans="1:10" x14ac:dyDescent="0.3">
      <c r="A1721">
        <v>117211</v>
      </c>
      <c r="B1721" t="s">
        <v>3227</v>
      </c>
      <c r="C1721" t="s">
        <v>3052</v>
      </c>
      <c r="D1721" t="s">
        <v>3957</v>
      </c>
      <c r="E1721">
        <v>300</v>
      </c>
      <c r="F1721">
        <v>4.2</v>
      </c>
      <c r="G1721">
        <v>50</v>
      </c>
      <c r="H1721" t="s">
        <v>3958</v>
      </c>
      <c r="I1721" t="s">
        <v>3959</v>
      </c>
      <c r="J1721">
        <v>49</v>
      </c>
    </row>
    <row r="1722" spans="1:10" x14ac:dyDescent="0.3">
      <c r="A1722">
        <v>117221</v>
      </c>
      <c r="B1722" t="s">
        <v>253</v>
      </c>
      <c r="C1722" t="s">
        <v>115</v>
      </c>
      <c r="D1722" t="s">
        <v>3960</v>
      </c>
      <c r="E1722">
        <v>1200</v>
      </c>
      <c r="F1722">
        <v>2.9</v>
      </c>
      <c r="G1722">
        <v>80</v>
      </c>
      <c r="H1722" t="s">
        <v>675</v>
      </c>
      <c r="I1722" t="s">
        <v>1702</v>
      </c>
      <c r="J1722">
        <v>39</v>
      </c>
    </row>
    <row r="1723" spans="1:10" x14ac:dyDescent="0.3">
      <c r="A1723">
        <v>117303</v>
      </c>
      <c r="B1723" t="s">
        <v>679</v>
      </c>
      <c r="C1723" t="s">
        <v>463</v>
      </c>
      <c r="D1723" t="s">
        <v>3961</v>
      </c>
      <c r="E1723">
        <v>250</v>
      </c>
      <c r="F1723">
        <v>4.0999999999999996</v>
      </c>
      <c r="G1723">
        <v>1000</v>
      </c>
      <c r="H1723" t="s">
        <v>153</v>
      </c>
      <c r="I1723" t="s">
        <v>3962</v>
      </c>
      <c r="J1723">
        <v>61</v>
      </c>
    </row>
    <row r="1724" spans="1:10" x14ac:dyDescent="0.3">
      <c r="A1724">
        <v>117454</v>
      </c>
      <c r="B1724" t="s">
        <v>1274</v>
      </c>
      <c r="C1724" t="s">
        <v>91</v>
      </c>
      <c r="D1724" t="s">
        <v>3963</v>
      </c>
      <c r="E1724">
        <v>500</v>
      </c>
      <c r="F1724">
        <v>4.3</v>
      </c>
      <c r="G1724">
        <v>50</v>
      </c>
      <c r="H1724" t="s">
        <v>695</v>
      </c>
      <c r="I1724" t="s">
        <v>1274</v>
      </c>
      <c r="J1724">
        <v>41</v>
      </c>
    </row>
    <row r="1725" spans="1:10" x14ac:dyDescent="0.3">
      <c r="A1725">
        <v>117757</v>
      </c>
      <c r="B1725" t="s">
        <v>264</v>
      </c>
      <c r="C1725" t="s">
        <v>115</v>
      </c>
      <c r="D1725" t="s">
        <v>3964</v>
      </c>
      <c r="E1725">
        <v>150</v>
      </c>
      <c r="F1725">
        <v>2.9</v>
      </c>
      <c r="G1725">
        <v>80</v>
      </c>
      <c r="H1725" t="s">
        <v>184</v>
      </c>
      <c r="I1725" t="s">
        <v>253</v>
      </c>
      <c r="J1725">
        <v>33</v>
      </c>
    </row>
    <row r="1726" spans="1:10" x14ac:dyDescent="0.3">
      <c r="A1726">
        <v>117871</v>
      </c>
      <c r="B1726" t="s">
        <v>156</v>
      </c>
      <c r="C1726" t="s">
        <v>11</v>
      </c>
      <c r="D1726" t="s">
        <v>3965</v>
      </c>
      <c r="E1726">
        <v>450</v>
      </c>
      <c r="F1726">
        <v>4.4000000000000004</v>
      </c>
      <c r="G1726">
        <v>500</v>
      </c>
      <c r="H1726" t="s">
        <v>19</v>
      </c>
      <c r="I1726" t="s">
        <v>3966</v>
      </c>
      <c r="J1726">
        <v>33</v>
      </c>
    </row>
    <row r="1727" spans="1:10" x14ac:dyDescent="0.3">
      <c r="A1727">
        <v>118074</v>
      </c>
      <c r="B1727" t="s">
        <v>151</v>
      </c>
      <c r="C1727" t="s">
        <v>68</v>
      </c>
      <c r="D1727" t="s">
        <v>3967</v>
      </c>
      <c r="E1727">
        <v>300</v>
      </c>
      <c r="F1727">
        <v>3.8</v>
      </c>
      <c r="G1727">
        <v>20</v>
      </c>
      <c r="H1727" t="s">
        <v>3968</v>
      </c>
      <c r="I1727" t="s">
        <v>3969</v>
      </c>
      <c r="J1727">
        <v>33</v>
      </c>
    </row>
    <row r="1728" spans="1:10" x14ac:dyDescent="0.3">
      <c r="A1728">
        <v>118195</v>
      </c>
      <c r="B1728" t="s">
        <v>2997</v>
      </c>
      <c r="C1728" t="s">
        <v>91</v>
      </c>
      <c r="D1728" t="s">
        <v>3970</v>
      </c>
      <c r="E1728">
        <v>400</v>
      </c>
      <c r="F1728">
        <v>3.9</v>
      </c>
      <c r="G1728">
        <v>100</v>
      </c>
      <c r="H1728" t="s">
        <v>19</v>
      </c>
      <c r="I1728" t="s">
        <v>864</v>
      </c>
      <c r="J1728">
        <v>57</v>
      </c>
    </row>
    <row r="1729" spans="1:10" x14ac:dyDescent="0.3">
      <c r="A1729">
        <v>118380</v>
      </c>
      <c r="B1729" t="s">
        <v>193</v>
      </c>
      <c r="C1729" t="s">
        <v>189</v>
      </c>
      <c r="D1729" t="s">
        <v>3971</v>
      </c>
      <c r="E1729">
        <v>250</v>
      </c>
      <c r="F1729">
        <v>2.9</v>
      </c>
      <c r="G1729">
        <v>80</v>
      </c>
      <c r="H1729" t="s">
        <v>3972</v>
      </c>
      <c r="I1729" t="s">
        <v>1153</v>
      </c>
      <c r="J1729">
        <v>68</v>
      </c>
    </row>
    <row r="1730" spans="1:10" x14ac:dyDescent="0.3">
      <c r="A1730">
        <v>118454</v>
      </c>
      <c r="B1730" t="s">
        <v>3973</v>
      </c>
      <c r="C1730" t="s">
        <v>11</v>
      </c>
      <c r="D1730" t="s">
        <v>3974</v>
      </c>
      <c r="E1730">
        <v>180</v>
      </c>
      <c r="F1730">
        <v>3.9</v>
      </c>
      <c r="G1730">
        <v>20</v>
      </c>
      <c r="H1730" t="s">
        <v>355</v>
      </c>
      <c r="I1730" t="s">
        <v>1354</v>
      </c>
      <c r="J1730">
        <v>58</v>
      </c>
    </row>
    <row r="1731" spans="1:10" x14ac:dyDescent="0.3">
      <c r="A1731">
        <v>118571</v>
      </c>
      <c r="B1731" t="s">
        <v>618</v>
      </c>
      <c r="C1731" t="s">
        <v>189</v>
      </c>
      <c r="D1731" t="s">
        <v>3975</v>
      </c>
      <c r="E1731">
        <v>200</v>
      </c>
      <c r="F1731">
        <v>2.9</v>
      </c>
      <c r="G1731">
        <v>80</v>
      </c>
      <c r="H1731" t="s">
        <v>3689</v>
      </c>
      <c r="I1731" t="s">
        <v>3976</v>
      </c>
      <c r="J1731">
        <v>49</v>
      </c>
    </row>
    <row r="1732" spans="1:10" x14ac:dyDescent="0.3">
      <c r="A1732">
        <v>118807</v>
      </c>
      <c r="B1732" t="s">
        <v>156</v>
      </c>
      <c r="C1732" t="s">
        <v>11</v>
      </c>
      <c r="D1732" t="s">
        <v>684</v>
      </c>
      <c r="E1732">
        <v>800</v>
      </c>
      <c r="F1732">
        <v>2.9</v>
      </c>
      <c r="G1732">
        <v>80</v>
      </c>
      <c r="H1732" t="s">
        <v>3977</v>
      </c>
      <c r="I1732" t="s">
        <v>247</v>
      </c>
      <c r="J1732">
        <v>39</v>
      </c>
    </row>
    <row r="1733" spans="1:10" x14ac:dyDescent="0.3">
      <c r="A1733">
        <v>118885</v>
      </c>
      <c r="B1733" t="s">
        <v>3227</v>
      </c>
      <c r="C1733" t="s">
        <v>3052</v>
      </c>
      <c r="D1733" t="s">
        <v>3978</v>
      </c>
      <c r="E1733">
        <v>200</v>
      </c>
      <c r="F1733">
        <v>4.3</v>
      </c>
      <c r="G1733">
        <v>50</v>
      </c>
      <c r="H1733" t="s">
        <v>184</v>
      </c>
      <c r="I1733" t="s">
        <v>3979</v>
      </c>
      <c r="J1733">
        <v>49</v>
      </c>
    </row>
    <row r="1734" spans="1:10" x14ac:dyDescent="0.3">
      <c r="A1734">
        <v>118925</v>
      </c>
      <c r="B1734" t="s">
        <v>3980</v>
      </c>
      <c r="C1734" t="s">
        <v>115</v>
      </c>
      <c r="D1734" t="s">
        <v>3981</v>
      </c>
      <c r="E1734">
        <v>400</v>
      </c>
      <c r="F1734">
        <v>4.0999999999999996</v>
      </c>
      <c r="G1734">
        <v>100</v>
      </c>
      <c r="H1734" t="s">
        <v>3982</v>
      </c>
      <c r="I1734" t="s">
        <v>3639</v>
      </c>
      <c r="J1734">
        <v>32</v>
      </c>
    </row>
    <row r="1735" spans="1:10" x14ac:dyDescent="0.3">
      <c r="A1735">
        <v>118994</v>
      </c>
      <c r="B1735" t="s">
        <v>1051</v>
      </c>
      <c r="C1735" t="s">
        <v>189</v>
      </c>
      <c r="D1735" t="s">
        <v>3983</v>
      </c>
      <c r="E1735">
        <v>900</v>
      </c>
      <c r="F1735">
        <v>3.8</v>
      </c>
      <c r="G1735">
        <v>20</v>
      </c>
      <c r="H1735" t="s">
        <v>975</v>
      </c>
      <c r="I1735" t="s">
        <v>3984</v>
      </c>
      <c r="J1735">
        <v>61</v>
      </c>
    </row>
    <row r="1736" spans="1:10" x14ac:dyDescent="0.3">
      <c r="A1736">
        <v>119056</v>
      </c>
      <c r="B1736" t="s">
        <v>3985</v>
      </c>
      <c r="C1736" t="s">
        <v>463</v>
      </c>
      <c r="D1736" t="s">
        <v>3986</v>
      </c>
      <c r="E1736">
        <v>300</v>
      </c>
      <c r="F1736">
        <v>3.6</v>
      </c>
      <c r="G1736">
        <v>20</v>
      </c>
      <c r="H1736" t="s">
        <v>3987</v>
      </c>
      <c r="I1736" t="s">
        <v>3988</v>
      </c>
      <c r="J1736">
        <v>75</v>
      </c>
    </row>
    <row r="1737" spans="1:10" x14ac:dyDescent="0.3">
      <c r="A1737">
        <v>119181</v>
      </c>
      <c r="B1737" t="s">
        <v>552</v>
      </c>
      <c r="C1737" t="s">
        <v>115</v>
      </c>
      <c r="D1737" t="s">
        <v>3989</v>
      </c>
      <c r="E1737">
        <v>500</v>
      </c>
      <c r="F1737">
        <v>2.9</v>
      </c>
      <c r="G1737">
        <v>80</v>
      </c>
      <c r="H1737" t="s">
        <v>45</v>
      </c>
      <c r="I1737" t="s">
        <v>125</v>
      </c>
      <c r="J1737">
        <v>79</v>
      </c>
    </row>
    <row r="1738" spans="1:10" x14ac:dyDescent="0.3">
      <c r="A1738">
        <v>119701</v>
      </c>
      <c r="B1738" t="s">
        <v>3197</v>
      </c>
      <c r="C1738" t="s">
        <v>3052</v>
      </c>
      <c r="D1738" t="s">
        <v>3990</v>
      </c>
      <c r="E1738">
        <v>350</v>
      </c>
      <c r="F1738">
        <v>3.7</v>
      </c>
      <c r="G1738">
        <v>1000</v>
      </c>
      <c r="H1738" t="s">
        <v>3991</v>
      </c>
      <c r="I1738" t="s">
        <v>3212</v>
      </c>
      <c r="J1738">
        <v>35</v>
      </c>
    </row>
    <row r="1739" spans="1:10" x14ac:dyDescent="0.3">
      <c r="A1739">
        <v>119895</v>
      </c>
      <c r="B1739" t="s">
        <v>95</v>
      </c>
      <c r="C1739" t="s">
        <v>91</v>
      </c>
      <c r="D1739" t="s">
        <v>3992</v>
      </c>
      <c r="E1739">
        <v>800</v>
      </c>
      <c r="F1739">
        <v>4</v>
      </c>
      <c r="G1739">
        <v>100</v>
      </c>
      <c r="H1739" t="s">
        <v>3993</v>
      </c>
      <c r="I1739" t="s">
        <v>90</v>
      </c>
      <c r="J1739">
        <v>56</v>
      </c>
    </row>
    <row r="1740" spans="1:10" x14ac:dyDescent="0.3">
      <c r="A1740">
        <v>119937</v>
      </c>
      <c r="B1740" t="s">
        <v>457</v>
      </c>
      <c r="C1740" t="s">
        <v>91</v>
      </c>
      <c r="D1740" t="s">
        <v>3994</v>
      </c>
      <c r="E1740">
        <v>400</v>
      </c>
      <c r="F1740">
        <v>4</v>
      </c>
      <c r="G1740">
        <v>50</v>
      </c>
      <c r="H1740" t="s">
        <v>3091</v>
      </c>
      <c r="I1740" t="s">
        <v>1274</v>
      </c>
      <c r="J1740">
        <v>31</v>
      </c>
    </row>
    <row r="1741" spans="1:10" x14ac:dyDescent="0.3">
      <c r="A1741">
        <v>120088</v>
      </c>
      <c r="B1741" t="s">
        <v>248</v>
      </c>
      <c r="C1741" t="s">
        <v>189</v>
      </c>
      <c r="D1741" t="s">
        <v>3995</v>
      </c>
      <c r="E1741">
        <v>300</v>
      </c>
      <c r="F1741">
        <v>3.8</v>
      </c>
      <c r="G1741">
        <v>100</v>
      </c>
      <c r="H1741" t="s">
        <v>2589</v>
      </c>
      <c r="I1741" t="s">
        <v>3996</v>
      </c>
      <c r="J1741">
        <v>75</v>
      </c>
    </row>
    <row r="1742" spans="1:10" x14ac:dyDescent="0.3">
      <c r="A1742">
        <v>120121</v>
      </c>
      <c r="B1742" t="s">
        <v>817</v>
      </c>
      <c r="C1742" t="s">
        <v>115</v>
      </c>
      <c r="D1742" t="s">
        <v>3997</v>
      </c>
      <c r="E1742">
        <v>250</v>
      </c>
      <c r="F1742">
        <v>3.9</v>
      </c>
      <c r="G1742">
        <v>20</v>
      </c>
      <c r="H1742" t="s">
        <v>975</v>
      </c>
      <c r="I1742" t="s">
        <v>3998</v>
      </c>
      <c r="J1742">
        <v>78</v>
      </c>
    </row>
    <row r="1743" spans="1:10" x14ac:dyDescent="0.3">
      <c r="A1743">
        <v>120638</v>
      </c>
      <c r="B1743" t="s">
        <v>3227</v>
      </c>
      <c r="C1743" t="s">
        <v>3052</v>
      </c>
      <c r="D1743" t="s">
        <v>3999</v>
      </c>
      <c r="E1743">
        <v>400</v>
      </c>
      <c r="F1743">
        <v>4.8</v>
      </c>
      <c r="G1743">
        <v>50</v>
      </c>
      <c r="H1743" t="s">
        <v>184</v>
      </c>
      <c r="I1743" t="s">
        <v>3959</v>
      </c>
      <c r="J1743">
        <v>52</v>
      </c>
    </row>
    <row r="1744" spans="1:10" x14ac:dyDescent="0.3">
      <c r="A1744">
        <v>120807</v>
      </c>
      <c r="B1744" t="s">
        <v>276</v>
      </c>
      <c r="C1744" t="s">
        <v>115</v>
      </c>
      <c r="D1744" t="s">
        <v>4000</v>
      </c>
      <c r="E1744">
        <v>300</v>
      </c>
      <c r="F1744">
        <v>4.4000000000000004</v>
      </c>
      <c r="G1744">
        <v>100</v>
      </c>
      <c r="H1744" t="s">
        <v>4001</v>
      </c>
      <c r="I1744" t="s">
        <v>276</v>
      </c>
      <c r="J1744">
        <v>54</v>
      </c>
    </row>
    <row r="1745" spans="1:10" x14ac:dyDescent="0.3">
      <c r="A1745">
        <v>121149</v>
      </c>
      <c r="B1745" t="s">
        <v>1689</v>
      </c>
      <c r="C1745" t="s">
        <v>68</v>
      </c>
      <c r="D1745" t="s">
        <v>4002</v>
      </c>
      <c r="E1745">
        <v>400</v>
      </c>
      <c r="F1745">
        <v>4</v>
      </c>
      <c r="G1745">
        <v>100</v>
      </c>
      <c r="H1745" t="s">
        <v>4003</v>
      </c>
      <c r="I1745" t="s">
        <v>2045</v>
      </c>
      <c r="J1745">
        <v>61</v>
      </c>
    </row>
    <row r="1746" spans="1:10" x14ac:dyDescent="0.3">
      <c r="A1746">
        <v>121182</v>
      </c>
      <c r="B1746" t="s">
        <v>193</v>
      </c>
      <c r="C1746" t="s">
        <v>189</v>
      </c>
      <c r="D1746" t="s">
        <v>4004</v>
      </c>
      <c r="E1746">
        <v>350</v>
      </c>
      <c r="F1746">
        <v>4.4000000000000004</v>
      </c>
      <c r="G1746">
        <v>1000</v>
      </c>
      <c r="H1746" t="s">
        <v>4005</v>
      </c>
      <c r="I1746" t="s">
        <v>4006</v>
      </c>
      <c r="J1746">
        <v>75</v>
      </c>
    </row>
    <row r="1747" spans="1:10" x14ac:dyDescent="0.3">
      <c r="A1747">
        <v>121264</v>
      </c>
      <c r="B1747" t="s">
        <v>4007</v>
      </c>
      <c r="C1747" t="s">
        <v>463</v>
      </c>
      <c r="D1747" t="s">
        <v>4008</v>
      </c>
      <c r="E1747">
        <v>200</v>
      </c>
      <c r="F1747">
        <v>4.2</v>
      </c>
      <c r="G1747">
        <v>100</v>
      </c>
      <c r="H1747" t="s">
        <v>1870</v>
      </c>
      <c r="I1747" t="s">
        <v>659</v>
      </c>
      <c r="J1747">
        <v>82</v>
      </c>
    </row>
    <row r="1748" spans="1:10" x14ac:dyDescent="0.3">
      <c r="A1748">
        <v>121307</v>
      </c>
      <c r="B1748" t="s">
        <v>68</v>
      </c>
      <c r="C1748" t="s">
        <v>68</v>
      </c>
      <c r="D1748" t="s">
        <v>4009</v>
      </c>
      <c r="E1748">
        <v>200</v>
      </c>
      <c r="F1748">
        <v>3.8</v>
      </c>
      <c r="G1748">
        <v>100</v>
      </c>
      <c r="H1748" t="s">
        <v>131</v>
      </c>
      <c r="I1748" t="s">
        <v>4010</v>
      </c>
      <c r="J1748">
        <v>40</v>
      </c>
    </row>
    <row r="1749" spans="1:10" x14ac:dyDescent="0.3">
      <c r="A1749">
        <v>121512</v>
      </c>
      <c r="B1749" t="s">
        <v>1757</v>
      </c>
      <c r="C1749" t="s">
        <v>189</v>
      </c>
      <c r="D1749" t="s">
        <v>4011</v>
      </c>
      <c r="E1749">
        <v>300</v>
      </c>
      <c r="F1749">
        <v>3.9</v>
      </c>
      <c r="G1749">
        <v>100</v>
      </c>
      <c r="H1749" t="s">
        <v>4012</v>
      </c>
      <c r="I1749" t="s">
        <v>3530</v>
      </c>
      <c r="J1749">
        <v>81</v>
      </c>
    </row>
    <row r="1750" spans="1:10" x14ac:dyDescent="0.3">
      <c r="A1750">
        <v>121689</v>
      </c>
      <c r="B1750" t="s">
        <v>505</v>
      </c>
      <c r="C1750" t="s">
        <v>91</v>
      </c>
      <c r="D1750" t="s">
        <v>4013</v>
      </c>
      <c r="E1750">
        <v>450</v>
      </c>
      <c r="F1750">
        <v>4.2</v>
      </c>
      <c r="G1750">
        <v>50</v>
      </c>
      <c r="H1750" t="s">
        <v>695</v>
      </c>
      <c r="I1750" t="s">
        <v>3951</v>
      </c>
      <c r="J1750">
        <v>40</v>
      </c>
    </row>
    <row r="1751" spans="1:10" x14ac:dyDescent="0.3">
      <c r="A1751">
        <v>121807</v>
      </c>
      <c r="B1751" t="s">
        <v>960</v>
      </c>
      <c r="C1751" t="s">
        <v>463</v>
      </c>
      <c r="D1751" t="s">
        <v>4014</v>
      </c>
      <c r="E1751">
        <v>300</v>
      </c>
      <c r="F1751">
        <v>4.7</v>
      </c>
      <c r="G1751">
        <v>500</v>
      </c>
      <c r="H1751" t="s">
        <v>4015</v>
      </c>
      <c r="I1751" t="s">
        <v>4016</v>
      </c>
      <c r="J1751">
        <v>51</v>
      </c>
    </row>
    <row r="1752" spans="1:10" x14ac:dyDescent="0.3">
      <c r="A1752">
        <v>121933</v>
      </c>
      <c r="B1752" t="s">
        <v>4017</v>
      </c>
      <c r="C1752" t="s">
        <v>115</v>
      </c>
      <c r="D1752" t="s">
        <v>4018</v>
      </c>
      <c r="E1752">
        <v>300</v>
      </c>
      <c r="F1752">
        <v>2.9</v>
      </c>
      <c r="G1752">
        <v>80</v>
      </c>
      <c r="H1752" t="s">
        <v>778</v>
      </c>
      <c r="I1752" t="s">
        <v>4017</v>
      </c>
      <c r="J1752">
        <v>75</v>
      </c>
    </row>
    <row r="1753" spans="1:10" x14ac:dyDescent="0.3">
      <c r="A1753">
        <v>121992</v>
      </c>
      <c r="B1753" t="s">
        <v>2518</v>
      </c>
      <c r="C1753" t="s">
        <v>2068</v>
      </c>
      <c r="D1753" t="s">
        <v>4019</v>
      </c>
      <c r="E1753">
        <v>200</v>
      </c>
      <c r="F1753">
        <v>4.4000000000000004</v>
      </c>
      <c r="G1753">
        <v>20</v>
      </c>
      <c r="H1753" t="s">
        <v>184</v>
      </c>
      <c r="I1753" t="s">
        <v>2092</v>
      </c>
      <c r="J1753">
        <v>48</v>
      </c>
    </row>
    <row r="1754" spans="1:10" x14ac:dyDescent="0.3">
      <c r="A1754">
        <v>122249</v>
      </c>
      <c r="B1754" t="s">
        <v>677</v>
      </c>
      <c r="C1754" t="s">
        <v>115</v>
      </c>
      <c r="D1754" t="s">
        <v>4020</v>
      </c>
      <c r="E1754">
        <v>300</v>
      </c>
      <c r="F1754">
        <v>2.9</v>
      </c>
      <c r="G1754">
        <v>80</v>
      </c>
      <c r="H1754" t="s">
        <v>19</v>
      </c>
      <c r="I1754" t="s">
        <v>4021</v>
      </c>
      <c r="J1754">
        <v>82</v>
      </c>
    </row>
    <row r="1755" spans="1:10" x14ac:dyDescent="0.3">
      <c r="A1755">
        <v>122423</v>
      </c>
      <c r="B1755" t="s">
        <v>21</v>
      </c>
      <c r="C1755" t="s">
        <v>11</v>
      </c>
      <c r="D1755" t="s">
        <v>4022</v>
      </c>
      <c r="E1755">
        <v>200</v>
      </c>
      <c r="F1755">
        <v>4.3</v>
      </c>
      <c r="G1755">
        <v>100</v>
      </c>
      <c r="H1755" t="s">
        <v>2417</v>
      </c>
      <c r="I1755" t="s">
        <v>21</v>
      </c>
      <c r="J1755">
        <v>50</v>
      </c>
    </row>
    <row r="1756" spans="1:10" x14ac:dyDescent="0.3">
      <c r="A1756">
        <v>122437</v>
      </c>
      <c r="B1756" t="s">
        <v>462</v>
      </c>
      <c r="C1756" t="s">
        <v>463</v>
      </c>
      <c r="D1756" t="s">
        <v>4023</v>
      </c>
      <c r="E1756">
        <v>500</v>
      </c>
      <c r="F1756">
        <v>4.5999999999999996</v>
      </c>
      <c r="G1756">
        <v>20</v>
      </c>
      <c r="H1756" t="s">
        <v>2107</v>
      </c>
      <c r="I1756" t="s">
        <v>4024</v>
      </c>
      <c r="J1756">
        <v>62</v>
      </c>
    </row>
    <row r="1757" spans="1:10" x14ac:dyDescent="0.3">
      <c r="A1757">
        <v>122477</v>
      </c>
      <c r="B1757" t="s">
        <v>2244</v>
      </c>
      <c r="C1757" t="s">
        <v>68</v>
      </c>
      <c r="D1757" t="s">
        <v>4025</v>
      </c>
      <c r="E1757">
        <v>300</v>
      </c>
      <c r="F1757">
        <v>3.7</v>
      </c>
      <c r="G1757">
        <v>20</v>
      </c>
      <c r="H1757" t="s">
        <v>2393</v>
      </c>
      <c r="I1757" t="s">
        <v>4026</v>
      </c>
      <c r="J1757">
        <v>37</v>
      </c>
    </row>
    <row r="1758" spans="1:10" x14ac:dyDescent="0.3">
      <c r="A1758">
        <v>122713</v>
      </c>
      <c r="B1758" t="s">
        <v>505</v>
      </c>
      <c r="C1758" t="s">
        <v>91</v>
      </c>
      <c r="D1758" t="s">
        <v>4027</v>
      </c>
      <c r="E1758">
        <v>400</v>
      </c>
      <c r="F1758">
        <v>2.9</v>
      </c>
      <c r="G1758">
        <v>80</v>
      </c>
      <c r="H1758" t="s">
        <v>19</v>
      </c>
      <c r="I1758" t="s">
        <v>3951</v>
      </c>
      <c r="J1758">
        <v>40</v>
      </c>
    </row>
    <row r="1759" spans="1:10" x14ac:dyDescent="0.3">
      <c r="A1759">
        <v>122746</v>
      </c>
      <c r="B1759" t="s">
        <v>993</v>
      </c>
      <c r="C1759" t="s">
        <v>189</v>
      </c>
      <c r="D1759" t="s">
        <v>4028</v>
      </c>
      <c r="E1759">
        <v>300</v>
      </c>
      <c r="F1759">
        <v>4.2</v>
      </c>
      <c r="G1759">
        <v>100</v>
      </c>
      <c r="H1759" t="s">
        <v>4029</v>
      </c>
      <c r="I1759" t="s">
        <v>4030</v>
      </c>
      <c r="J1759">
        <v>72</v>
      </c>
    </row>
    <row r="1760" spans="1:10" x14ac:dyDescent="0.3">
      <c r="A1760">
        <v>122773</v>
      </c>
      <c r="B1760" t="s">
        <v>4031</v>
      </c>
      <c r="C1760" t="s">
        <v>3052</v>
      </c>
      <c r="D1760" t="s">
        <v>4032</v>
      </c>
      <c r="E1760">
        <v>200</v>
      </c>
      <c r="F1760">
        <v>2.9</v>
      </c>
      <c r="G1760">
        <v>80</v>
      </c>
      <c r="H1760" t="s">
        <v>184</v>
      </c>
      <c r="I1760" t="s">
        <v>4031</v>
      </c>
      <c r="J1760">
        <v>66</v>
      </c>
    </row>
    <row r="1761" spans="1:10" x14ac:dyDescent="0.3">
      <c r="A1761">
        <v>122863</v>
      </c>
      <c r="B1761" t="s">
        <v>1002</v>
      </c>
      <c r="C1761" t="s">
        <v>463</v>
      </c>
      <c r="D1761" t="s">
        <v>4033</v>
      </c>
      <c r="E1761">
        <v>250</v>
      </c>
      <c r="F1761">
        <v>4.4000000000000004</v>
      </c>
      <c r="G1761">
        <v>500</v>
      </c>
      <c r="H1761" t="s">
        <v>4034</v>
      </c>
      <c r="I1761" t="s">
        <v>4035</v>
      </c>
      <c r="J1761">
        <v>33</v>
      </c>
    </row>
    <row r="1762" spans="1:10" x14ac:dyDescent="0.3">
      <c r="A1762">
        <v>122909</v>
      </c>
      <c r="B1762" t="s">
        <v>4036</v>
      </c>
      <c r="C1762" t="s">
        <v>189</v>
      </c>
      <c r="D1762" t="s">
        <v>4037</v>
      </c>
      <c r="E1762">
        <v>200</v>
      </c>
      <c r="F1762">
        <v>4</v>
      </c>
      <c r="G1762">
        <v>100</v>
      </c>
      <c r="H1762" t="s">
        <v>45</v>
      </c>
      <c r="I1762" t="s">
        <v>4038</v>
      </c>
      <c r="J1762">
        <v>68</v>
      </c>
    </row>
    <row r="1763" spans="1:10" x14ac:dyDescent="0.3">
      <c r="A1763">
        <v>123348</v>
      </c>
      <c r="B1763" t="s">
        <v>156</v>
      </c>
      <c r="C1763" t="s">
        <v>11</v>
      </c>
      <c r="D1763" t="s">
        <v>4039</v>
      </c>
      <c r="E1763">
        <v>450</v>
      </c>
      <c r="F1763">
        <v>2.9</v>
      </c>
      <c r="G1763">
        <v>80</v>
      </c>
      <c r="H1763" t="s">
        <v>2174</v>
      </c>
      <c r="I1763" t="s">
        <v>1532</v>
      </c>
      <c r="J1763">
        <v>40</v>
      </c>
    </row>
    <row r="1764" spans="1:10" x14ac:dyDescent="0.3">
      <c r="A1764">
        <v>123390</v>
      </c>
      <c r="B1764" t="s">
        <v>756</v>
      </c>
      <c r="C1764" t="s">
        <v>383</v>
      </c>
      <c r="D1764" t="s">
        <v>4040</v>
      </c>
      <c r="E1764">
        <v>200</v>
      </c>
      <c r="F1764">
        <v>2.9</v>
      </c>
      <c r="G1764">
        <v>80</v>
      </c>
      <c r="H1764" t="s">
        <v>2754</v>
      </c>
      <c r="I1764" t="s">
        <v>745</v>
      </c>
      <c r="J1764">
        <v>38</v>
      </c>
    </row>
    <row r="1765" spans="1:10" x14ac:dyDescent="0.3">
      <c r="A1765">
        <v>123459</v>
      </c>
      <c r="B1765" t="s">
        <v>4041</v>
      </c>
      <c r="C1765" t="s">
        <v>189</v>
      </c>
      <c r="D1765" t="s">
        <v>4042</v>
      </c>
      <c r="E1765">
        <v>200</v>
      </c>
      <c r="F1765">
        <v>4.4000000000000004</v>
      </c>
      <c r="G1765">
        <v>500</v>
      </c>
      <c r="H1765" t="s">
        <v>2025</v>
      </c>
      <c r="I1765" t="s">
        <v>602</v>
      </c>
      <c r="J1765">
        <v>36</v>
      </c>
    </row>
    <row r="1766" spans="1:10" x14ac:dyDescent="0.3">
      <c r="A1766">
        <v>123889</v>
      </c>
      <c r="B1766" t="s">
        <v>156</v>
      </c>
      <c r="C1766" t="s">
        <v>11</v>
      </c>
      <c r="D1766" t="s">
        <v>4043</v>
      </c>
      <c r="E1766">
        <v>450</v>
      </c>
      <c r="F1766">
        <v>4.9000000000000004</v>
      </c>
      <c r="G1766">
        <v>20</v>
      </c>
      <c r="H1766" t="s">
        <v>3657</v>
      </c>
      <c r="I1766" t="s">
        <v>159</v>
      </c>
      <c r="J1766">
        <v>36</v>
      </c>
    </row>
    <row r="1767" spans="1:10" x14ac:dyDescent="0.3">
      <c r="A1767">
        <v>123985</v>
      </c>
      <c r="B1767" t="s">
        <v>3936</v>
      </c>
      <c r="C1767" t="s">
        <v>11</v>
      </c>
      <c r="D1767" t="s">
        <v>4044</v>
      </c>
      <c r="E1767">
        <v>500</v>
      </c>
      <c r="F1767">
        <v>4.2</v>
      </c>
      <c r="G1767">
        <v>500</v>
      </c>
      <c r="H1767" t="s">
        <v>4045</v>
      </c>
      <c r="I1767" t="s">
        <v>387</v>
      </c>
      <c r="J1767">
        <v>46</v>
      </c>
    </row>
    <row r="1768" spans="1:10" x14ac:dyDescent="0.3">
      <c r="A1768">
        <v>124105</v>
      </c>
      <c r="B1768" t="s">
        <v>1550</v>
      </c>
      <c r="C1768" t="s">
        <v>115</v>
      </c>
      <c r="D1768" t="s">
        <v>4046</v>
      </c>
      <c r="E1768">
        <v>300</v>
      </c>
      <c r="F1768">
        <v>3.5</v>
      </c>
      <c r="G1768">
        <v>50</v>
      </c>
      <c r="H1768" t="s">
        <v>184</v>
      </c>
      <c r="I1768" t="s">
        <v>1553</v>
      </c>
      <c r="J1768">
        <v>79</v>
      </c>
    </row>
    <row r="1769" spans="1:10" x14ac:dyDescent="0.3">
      <c r="A1769">
        <v>124165</v>
      </c>
      <c r="B1769" t="s">
        <v>83</v>
      </c>
      <c r="C1769" t="s">
        <v>68</v>
      </c>
      <c r="D1769" t="s">
        <v>1938</v>
      </c>
      <c r="E1769">
        <v>400</v>
      </c>
      <c r="F1769">
        <v>4.2</v>
      </c>
      <c r="G1769">
        <v>500</v>
      </c>
      <c r="H1769" t="s">
        <v>4047</v>
      </c>
      <c r="I1769" t="s">
        <v>4048</v>
      </c>
      <c r="J1769">
        <v>58</v>
      </c>
    </row>
    <row r="1770" spans="1:10" x14ac:dyDescent="0.3">
      <c r="A1770">
        <v>124178</v>
      </c>
      <c r="B1770" t="s">
        <v>156</v>
      </c>
      <c r="C1770" t="s">
        <v>11</v>
      </c>
      <c r="D1770" t="s">
        <v>1938</v>
      </c>
      <c r="E1770">
        <v>400</v>
      </c>
      <c r="F1770">
        <v>4.2</v>
      </c>
      <c r="G1770">
        <v>100</v>
      </c>
      <c r="H1770" t="s">
        <v>2341</v>
      </c>
      <c r="I1770" t="s">
        <v>751</v>
      </c>
      <c r="J1770">
        <v>44</v>
      </c>
    </row>
    <row r="1771" spans="1:10" x14ac:dyDescent="0.3">
      <c r="A1771">
        <v>125148</v>
      </c>
      <c r="B1771" t="s">
        <v>4049</v>
      </c>
      <c r="C1771" t="s">
        <v>3052</v>
      </c>
      <c r="D1771" t="s">
        <v>4050</v>
      </c>
      <c r="E1771">
        <v>400</v>
      </c>
      <c r="F1771">
        <v>3.6</v>
      </c>
      <c r="G1771">
        <v>50</v>
      </c>
      <c r="H1771" t="s">
        <v>2295</v>
      </c>
      <c r="I1771" t="s">
        <v>4051</v>
      </c>
      <c r="J1771">
        <v>58</v>
      </c>
    </row>
    <row r="1772" spans="1:10" x14ac:dyDescent="0.3">
      <c r="A1772">
        <v>125150</v>
      </c>
      <c r="B1772" t="s">
        <v>3197</v>
      </c>
      <c r="C1772" t="s">
        <v>3052</v>
      </c>
      <c r="D1772" t="s">
        <v>4052</v>
      </c>
      <c r="E1772">
        <v>250</v>
      </c>
      <c r="F1772">
        <v>2.9</v>
      </c>
      <c r="G1772">
        <v>80</v>
      </c>
      <c r="H1772" t="s">
        <v>695</v>
      </c>
      <c r="I1772" t="s">
        <v>3212</v>
      </c>
      <c r="J1772">
        <v>45</v>
      </c>
    </row>
    <row r="1773" spans="1:10" x14ac:dyDescent="0.3">
      <c r="A1773">
        <v>125298</v>
      </c>
      <c r="B1773" t="s">
        <v>1002</v>
      </c>
      <c r="C1773" t="s">
        <v>463</v>
      </c>
      <c r="D1773" t="s">
        <v>4053</v>
      </c>
      <c r="E1773">
        <v>400</v>
      </c>
      <c r="F1773">
        <v>4.4000000000000004</v>
      </c>
      <c r="G1773">
        <v>500</v>
      </c>
      <c r="H1773" t="s">
        <v>1203</v>
      </c>
      <c r="I1773" t="s">
        <v>1005</v>
      </c>
      <c r="J1773">
        <v>45</v>
      </c>
    </row>
    <row r="1774" spans="1:10" x14ac:dyDescent="0.3">
      <c r="A1774">
        <v>125535</v>
      </c>
      <c r="B1774" t="s">
        <v>3954</v>
      </c>
      <c r="C1774" t="s">
        <v>3052</v>
      </c>
      <c r="D1774" t="s">
        <v>4054</v>
      </c>
      <c r="E1774">
        <v>400</v>
      </c>
      <c r="F1774">
        <v>4.0999999999999996</v>
      </c>
      <c r="G1774">
        <v>500</v>
      </c>
      <c r="H1774" t="s">
        <v>184</v>
      </c>
      <c r="I1774" t="s">
        <v>3707</v>
      </c>
      <c r="J1774">
        <v>38</v>
      </c>
    </row>
    <row r="1775" spans="1:10" x14ac:dyDescent="0.3">
      <c r="A1775">
        <v>125546</v>
      </c>
      <c r="B1775" t="s">
        <v>350</v>
      </c>
      <c r="C1775" t="s">
        <v>115</v>
      </c>
      <c r="D1775" t="s">
        <v>4055</v>
      </c>
      <c r="E1775">
        <v>200</v>
      </c>
      <c r="F1775">
        <v>2.9</v>
      </c>
      <c r="G1775">
        <v>80</v>
      </c>
      <c r="H1775" t="s">
        <v>695</v>
      </c>
      <c r="I1775" t="s">
        <v>353</v>
      </c>
      <c r="J1775">
        <v>63</v>
      </c>
    </row>
    <row r="1776" spans="1:10" x14ac:dyDescent="0.3">
      <c r="A1776">
        <v>126042</v>
      </c>
      <c r="B1776" t="s">
        <v>2092</v>
      </c>
      <c r="C1776" t="s">
        <v>2068</v>
      </c>
      <c r="D1776" t="s">
        <v>4056</v>
      </c>
      <c r="E1776">
        <v>450</v>
      </c>
      <c r="F1776">
        <v>2.9</v>
      </c>
      <c r="G1776">
        <v>80</v>
      </c>
      <c r="H1776" t="s">
        <v>4057</v>
      </c>
      <c r="I1776" t="s">
        <v>2092</v>
      </c>
      <c r="J1776">
        <v>47</v>
      </c>
    </row>
    <row r="1777" spans="1:10" x14ac:dyDescent="0.3">
      <c r="A1777">
        <v>126405</v>
      </c>
      <c r="B1777" t="s">
        <v>261</v>
      </c>
      <c r="C1777" t="s">
        <v>115</v>
      </c>
      <c r="D1777" t="s">
        <v>4058</v>
      </c>
      <c r="E1777">
        <v>550</v>
      </c>
      <c r="F1777">
        <v>4.4000000000000004</v>
      </c>
      <c r="G1777">
        <v>100</v>
      </c>
      <c r="H1777" t="s">
        <v>4059</v>
      </c>
      <c r="I1777" t="s">
        <v>4060</v>
      </c>
      <c r="J1777">
        <v>56</v>
      </c>
    </row>
    <row r="1778" spans="1:10" x14ac:dyDescent="0.3">
      <c r="A1778">
        <v>126445</v>
      </c>
      <c r="B1778" t="s">
        <v>4061</v>
      </c>
      <c r="C1778" t="s">
        <v>3052</v>
      </c>
      <c r="D1778" t="s">
        <v>4062</v>
      </c>
      <c r="E1778">
        <v>250</v>
      </c>
      <c r="F1778">
        <v>4.0999999999999996</v>
      </c>
      <c r="G1778">
        <v>100</v>
      </c>
      <c r="H1778" t="s">
        <v>4063</v>
      </c>
      <c r="I1778" t="s">
        <v>4061</v>
      </c>
      <c r="J1778">
        <v>58</v>
      </c>
    </row>
    <row r="1779" spans="1:10" x14ac:dyDescent="0.3">
      <c r="A1779">
        <v>126480</v>
      </c>
      <c r="B1779" t="s">
        <v>90</v>
      </c>
      <c r="C1779" t="s">
        <v>91</v>
      </c>
      <c r="D1779" t="s">
        <v>4064</v>
      </c>
      <c r="E1779">
        <v>300</v>
      </c>
      <c r="F1779">
        <v>3.8</v>
      </c>
      <c r="G1779">
        <v>50</v>
      </c>
      <c r="H1779" t="s">
        <v>4065</v>
      </c>
      <c r="I1779" t="s">
        <v>90</v>
      </c>
      <c r="J1779">
        <v>54</v>
      </c>
    </row>
    <row r="1780" spans="1:10" x14ac:dyDescent="0.3">
      <c r="A1780">
        <v>126671</v>
      </c>
      <c r="B1780" t="s">
        <v>4051</v>
      </c>
      <c r="C1780" t="s">
        <v>3052</v>
      </c>
      <c r="D1780" t="s">
        <v>4066</v>
      </c>
      <c r="E1780">
        <v>350</v>
      </c>
      <c r="F1780">
        <v>4</v>
      </c>
      <c r="G1780">
        <v>500</v>
      </c>
      <c r="H1780" t="s">
        <v>593</v>
      </c>
      <c r="I1780" t="s">
        <v>4067</v>
      </c>
      <c r="J1780">
        <v>59</v>
      </c>
    </row>
    <row r="1781" spans="1:10" x14ac:dyDescent="0.3">
      <c r="A1781">
        <v>126943</v>
      </c>
      <c r="B1781" t="s">
        <v>745</v>
      </c>
      <c r="C1781" t="s">
        <v>383</v>
      </c>
      <c r="D1781" t="s">
        <v>4068</v>
      </c>
      <c r="E1781">
        <v>400</v>
      </c>
      <c r="F1781">
        <v>2.9</v>
      </c>
      <c r="G1781">
        <v>80</v>
      </c>
      <c r="H1781" t="s">
        <v>4069</v>
      </c>
      <c r="I1781" t="s">
        <v>4070</v>
      </c>
      <c r="J1781">
        <v>59</v>
      </c>
    </row>
    <row r="1782" spans="1:10" x14ac:dyDescent="0.3">
      <c r="A1782">
        <v>127056</v>
      </c>
      <c r="B1782" t="s">
        <v>2652</v>
      </c>
      <c r="C1782" t="s">
        <v>189</v>
      </c>
      <c r="D1782" t="s">
        <v>4071</v>
      </c>
      <c r="E1782">
        <v>300</v>
      </c>
      <c r="F1782">
        <v>4.3</v>
      </c>
      <c r="G1782">
        <v>500</v>
      </c>
      <c r="H1782" t="s">
        <v>3689</v>
      </c>
      <c r="I1782" t="s">
        <v>3512</v>
      </c>
      <c r="J1782">
        <v>57</v>
      </c>
    </row>
    <row r="1783" spans="1:10" x14ac:dyDescent="0.3">
      <c r="A1783">
        <v>127143</v>
      </c>
      <c r="B1783" t="s">
        <v>261</v>
      </c>
      <c r="C1783" t="s">
        <v>115</v>
      </c>
      <c r="D1783" t="s">
        <v>4072</v>
      </c>
      <c r="E1783">
        <v>550</v>
      </c>
      <c r="F1783">
        <v>4.5999999999999996</v>
      </c>
      <c r="G1783">
        <v>20</v>
      </c>
      <c r="H1783" t="s">
        <v>1356</v>
      </c>
      <c r="I1783" t="s">
        <v>261</v>
      </c>
      <c r="J1783">
        <v>65</v>
      </c>
    </row>
    <row r="1784" spans="1:10" x14ac:dyDescent="0.3">
      <c r="A1784">
        <v>127199</v>
      </c>
      <c r="B1784" t="s">
        <v>891</v>
      </c>
      <c r="C1784" t="s">
        <v>463</v>
      </c>
      <c r="D1784" t="s">
        <v>4073</v>
      </c>
      <c r="E1784">
        <v>200</v>
      </c>
      <c r="F1784">
        <v>4.4000000000000004</v>
      </c>
      <c r="G1784">
        <v>100</v>
      </c>
      <c r="H1784" t="s">
        <v>2393</v>
      </c>
      <c r="I1784" t="s">
        <v>891</v>
      </c>
      <c r="J1784">
        <v>47</v>
      </c>
    </row>
    <row r="1785" spans="1:10" x14ac:dyDescent="0.3">
      <c r="A1785">
        <v>127237</v>
      </c>
      <c r="B1785" t="s">
        <v>90</v>
      </c>
      <c r="C1785" t="s">
        <v>91</v>
      </c>
      <c r="D1785" t="s">
        <v>4074</v>
      </c>
      <c r="E1785">
        <v>500</v>
      </c>
      <c r="F1785">
        <v>4</v>
      </c>
      <c r="G1785">
        <v>20</v>
      </c>
      <c r="H1785" t="s">
        <v>827</v>
      </c>
      <c r="I1785" t="s">
        <v>683</v>
      </c>
      <c r="J1785">
        <v>59</v>
      </c>
    </row>
    <row r="1786" spans="1:10" x14ac:dyDescent="0.3">
      <c r="A1786">
        <v>127508</v>
      </c>
      <c r="B1786" t="s">
        <v>2476</v>
      </c>
      <c r="C1786" t="s">
        <v>2068</v>
      </c>
      <c r="D1786" t="s">
        <v>4075</v>
      </c>
      <c r="E1786">
        <v>450</v>
      </c>
      <c r="F1786">
        <v>4.2</v>
      </c>
      <c r="G1786">
        <v>100</v>
      </c>
      <c r="H1786" t="s">
        <v>131</v>
      </c>
      <c r="I1786" t="s">
        <v>2478</v>
      </c>
      <c r="J1786">
        <v>38</v>
      </c>
    </row>
    <row r="1787" spans="1:10" x14ac:dyDescent="0.3">
      <c r="A1787">
        <v>127596</v>
      </c>
      <c r="B1787" t="s">
        <v>3415</v>
      </c>
      <c r="C1787" t="s">
        <v>3052</v>
      </c>
      <c r="D1787" t="s">
        <v>4076</v>
      </c>
      <c r="E1787">
        <v>300</v>
      </c>
      <c r="F1787">
        <v>4.0999999999999996</v>
      </c>
      <c r="G1787">
        <v>500</v>
      </c>
      <c r="H1787" t="s">
        <v>4077</v>
      </c>
      <c r="I1787" t="s">
        <v>3415</v>
      </c>
      <c r="J1787">
        <v>39</v>
      </c>
    </row>
    <row r="1788" spans="1:10" x14ac:dyDescent="0.3">
      <c r="A1788">
        <v>127657</v>
      </c>
      <c r="B1788" t="s">
        <v>876</v>
      </c>
      <c r="C1788" t="s">
        <v>115</v>
      </c>
      <c r="D1788" t="s">
        <v>4078</v>
      </c>
      <c r="E1788">
        <v>200</v>
      </c>
      <c r="F1788">
        <v>4.2</v>
      </c>
      <c r="G1788">
        <v>100</v>
      </c>
      <c r="H1788" t="s">
        <v>4079</v>
      </c>
      <c r="I1788" t="s">
        <v>876</v>
      </c>
      <c r="J1788">
        <v>59</v>
      </c>
    </row>
    <row r="1789" spans="1:10" x14ac:dyDescent="0.3">
      <c r="A1789">
        <v>127798</v>
      </c>
      <c r="B1789" t="s">
        <v>193</v>
      </c>
      <c r="C1789" t="s">
        <v>189</v>
      </c>
      <c r="D1789" t="s">
        <v>4080</v>
      </c>
      <c r="E1789">
        <v>250</v>
      </c>
      <c r="F1789">
        <v>2.9</v>
      </c>
      <c r="G1789">
        <v>80</v>
      </c>
      <c r="H1789" t="s">
        <v>695</v>
      </c>
      <c r="I1789" t="s">
        <v>1697</v>
      </c>
      <c r="J1789">
        <v>67</v>
      </c>
    </row>
    <row r="1790" spans="1:10" x14ac:dyDescent="0.3">
      <c r="A1790">
        <v>128084</v>
      </c>
      <c r="B1790" t="s">
        <v>83</v>
      </c>
      <c r="C1790" t="s">
        <v>68</v>
      </c>
      <c r="D1790" t="s">
        <v>3441</v>
      </c>
      <c r="E1790">
        <v>300</v>
      </c>
      <c r="F1790">
        <v>3.7</v>
      </c>
      <c r="G1790">
        <v>500</v>
      </c>
      <c r="H1790" t="s">
        <v>270</v>
      </c>
      <c r="I1790" t="s">
        <v>83</v>
      </c>
      <c r="J1790">
        <v>57</v>
      </c>
    </row>
    <row r="1791" spans="1:10" x14ac:dyDescent="0.3">
      <c r="A1791">
        <v>128170</v>
      </c>
      <c r="B1791" t="s">
        <v>1649</v>
      </c>
      <c r="C1791" t="s">
        <v>115</v>
      </c>
      <c r="D1791" t="s">
        <v>4081</v>
      </c>
      <c r="E1791">
        <v>200</v>
      </c>
      <c r="F1791">
        <v>4.2</v>
      </c>
      <c r="G1791">
        <v>100</v>
      </c>
      <c r="H1791" t="s">
        <v>1068</v>
      </c>
      <c r="I1791" t="s">
        <v>1649</v>
      </c>
      <c r="J1791">
        <v>55</v>
      </c>
    </row>
    <row r="1792" spans="1:10" x14ac:dyDescent="0.3">
      <c r="A1792">
        <v>128468</v>
      </c>
      <c r="B1792" t="s">
        <v>446</v>
      </c>
      <c r="C1792" t="s">
        <v>189</v>
      </c>
      <c r="D1792" t="s">
        <v>4082</v>
      </c>
      <c r="E1792">
        <v>150</v>
      </c>
      <c r="F1792">
        <v>4.7</v>
      </c>
      <c r="G1792">
        <v>100</v>
      </c>
      <c r="H1792" t="s">
        <v>1193</v>
      </c>
      <c r="I1792" t="s">
        <v>4083</v>
      </c>
      <c r="J1792">
        <v>48</v>
      </c>
    </row>
    <row r="1793" spans="1:10" x14ac:dyDescent="0.3">
      <c r="A1793">
        <v>128589</v>
      </c>
      <c r="B1793" t="s">
        <v>760</v>
      </c>
      <c r="C1793" t="s">
        <v>383</v>
      </c>
      <c r="D1793" t="s">
        <v>4084</v>
      </c>
      <c r="E1793">
        <v>150</v>
      </c>
      <c r="F1793">
        <v>2.9</v>
      </c>
      <c r="G1793">
        <v>80</v>
      </c>
      <c r="H1793" t="s">
        <v>4085</v>
      </c>
      <c r="I1793" t="s">
        <v>4086</v>
      </c>
      <c r="J1793">
        <v>51</v>
      </c>
    </row>
    <row r="1794" spans="1:10" x14ac:dyDescent="0.3">
      <c r="A1794">
        <v>128775</v>
      </c>
      <c r="B1794" t="s">
        <v>459</v>
      </c>
      <c r="C1794" t="s">
        <v>91</v>
      </c>
      <c r="D1794" t="s">
        <v>4087</v>
      </c>
      <c r="E1794">
        <v>250</v>
      </c>
      <c r="F1794">
        <v>3.3</v>
      </c>
      <c r="G1794">
        <v>100</v>
      </c>
      <c r="H1794" t="s">
        <v>4088</v>
      </c>
      <c r="I1794" t="s">
        <v>2457</v>
      </c>
      <c r="J1794">
        <v>49</v>
      </c>
    </row>
    <row r="1795" spans="1:10" x14ac:dyDescent="0.3">
      <c r="A1795">
        <v>128802</v>
      </c>
      <c r="B1795" t="s">
        <v>4089</v>
      </c>
      <c r="C1795" t="s">
        <v>2068</v>
      </c>
      <c r="D1795" t="s">
        <v>4090</v>
      </c>
      <c r="E1795">
        <v>200</v>
      </c>
      <c r="F1795">
        <v>3.6</v>
      </c>
      <c r="G1795">
        <v>100</v>
      </c>
      <c r="H1795" t="s">
        <v>1798</v>
      </c>
      <c r="I1795" t="s">
        <v>4091</v>
      </c>
      <c r="J1795">
        <v>47</v>
      </c>
    </row>
    <row r="1796" spans="1:10" x14ac:dyDescent="0.3">
      <c r="A1796">
        <v>128889</v>
      </c>
      <c r="B1796" t="s">
        <v>459</v>
      </c>
      <c r="C1796" t="s">
        <v>91</v>
      </c>
      <c r="D1796" t="s">
        <v>4092</v>
      </c>
      <c r="E1796">
        <v>350</v>
      </c>
      <c r="F1796">
        <v>3.4</v>
      </c>
      <c r="G1796">
        <v>20</v>
      </c>
      <c r="H1796" t="s">
        <v>4093</v>
      </c>
      <c r="I1796" t="s">
        <v>683</v>
      </c>
      <c r="J1796">
        <v>49</v>
      </c>
    </row>
    <row r="1797" spans="1:10" x14ac:dyDescent="0.3">
      <c r="A1797">
        <v>128953</v>
      </c>
      <c r="B1797" t="s">
        <v>2329</v>
      </c>
      <c r="C1797" t="s">
        <v>463</v>
      </c>
      <c r="D1797" t="s">
        <v>4094</v>
      </c>
      <c r="E1797">
        <v>200</v>
      </c>
      <c r="F1797">
        <v>2.9</v>
      </c>
      <c r="G1797">
        <v>80</v>
      </c>
      <c r="H1797" t="s">
        <v>4095</v>
      </c>
      <c r="I1797" t="s">
        <v>2685</v>
      </c>
      <c r="J1797">
        <v>53</v>
      </c>
    </row>
    <row r="1798" spans="1:10" x14ac:dyDescent="0.3">
      <c r="A1798">
        <v>129409</v>
      </c>
      <c r="B1798" t="s">
        <v>459</v>
      </c>
      <c r="C1798" t="s">
        <v>91</v>
      </c>
      <c r="D1798" t="s">
        <v>4096</v>
      </c>
      <c r="E1798">
        <v>200</v>
      </c>
      <c r="F1798">
        <v>3</v>
      </c>
      <c r="G1798">
        <v>100</v>
      </c>
      <c r="H1798" t="s">
        <v>2615</v>
      </c>
      <c r="I1798" t="s">
        <v>683</v>
      </c>
      <c r="J1798">
        <v>48</v>
      </c>
    </row>
    <row r="1799" spans="1:10" x14ac:dyDescent="0.3">
      <c r="A1799">
        <v>129538</v>
      </c>
      <c r="B1799" t="s">
        <v>35</v>
      </c>
      <c r="C1799" t="s">
        <v>11</v>
      </c>
      <c r="D1799" t="s">
        <v>4097</v>
      </c>
      <c r="E1799">
        <v>300</v>
      </c>
      <c r="F1799">
        <v>4.2</v>
      </c>
      <c r="G1799">
        <v>1000</v>
      </c>
      <c r="H1799" t="s">
        <v>4098</v>
      </c>
      <c r="I1799" t="s">
        <v>3648</v>
      </c>
      <c r="J1799">
        <v>55</v>
      </c>
    </row>
    <row r="1800" spans="1:10" x14ac:dyDescent="0.3">
      <c r="A1800">
        <v>129561</v>
      </c>
      <c r="B1800" t="s">
        <v>83</v>
      </c>
      <c r="C1800" t="s">
        <v>68</v>
      </c>
      <c r="D1800" t="s">
        <v>4099</v>
      </c>
      <c r="E1800">
        <v>200</v>
      </c>
      <c r="F1800">
        <v>4.0999999999999996</v>
      </c>
      <c r="G1800">
        <v>20</v>
      </c>
      <c r="H1800" t="s">
        <v>4100</v>
      </c>
      <c r="I1800" t="s">
        <v>83</v>
      </c>
      <c r="J1800">
        <v>66</v>
      </c>
    </row>
    <row r="1801" spans="1:10" x14ac:dyDescent="0.3">
      <c r="A1801">
        <v>129725</v>
      </c>
      <c r="B1801" t="s">
        <v>1075</v>
      </c>
      <c r="C1801" t="s">
        <v>463</v>
      </c>
      <c r="D1801" t="s">
        <v>4101</v>
      </c>
      <c r="E1801">
        <v>450</v>
      </c>
      <c r="F1801">
        <v>4.3</v>
      </c>
      <c r="G1801">
        <v>1000</v>
      </c>
      <c r="H1801" t="s">
        <v>4102</v>
      </c>
      <c r="I1801" t="s">
        <v>4103</v>
      </c>
      <c r="J1801">
        <v>37</v>
      </c>
    </row>
    <row r="1802" spans="1:10" x14ac:dyDescent="0.3">
      <c r="A1802">
        <v>129922</v>
      </c>
      <c r="B1802" t="s">
        <v>1390</v>
      </c>
      <c r="C1802" t="s">
        <v>463</v>
      </c>
      <c r="D1802" t="s">
        <v>4104</v>
      </c>
      <c r="E1802">
        <v>300</v>
      </c>
      <c r="F1802">
        <v>4.0999999999999996</v>
      </c>
      <c r="G1802">
        <v>20</v>
      </c>
      <c r="H1802" t="s">
        <v>4105</v>
      </c>
      <c r="I1802" t="s">
        <v>1390</v>
      </c>
      <c r="J1802">
        <v>72</v>
      </c>
    </row>
    <row r="1803" spans="1:10" x14ac:dyDescent="0.3">
      <c r="A1803">
        <v>130055</v>
      </c>
      <c r="B1803" t="s">
        <v>261</v>
      </c>
      <c r="C1803" t="s">
        <v>115</v>
      </c>
      <c r="D1803" t="s">
        <v>4106</v>
      </c>
      <c r="E1803">
        <v>300</v>
      </c>
      <c r="F1803">
        <v>4.5</v>
      </c>
      <c r="G1803">
        <v>50</v>
      </c>
      <c r="H1803" t="s">
        <v>1128</v>
      </c>
      <c r="I1803" t="s">
        <v>261</v>
      </c>
      <c r="J1803">
        <v>46</v>
      </c>
    </row>
    <row r="1804" spans="1:10" x14ac:dyDescent="0.3">
      <c r="A1804">
        <v>130423</v>
      </c>
      <c r="B1804" t="s">
        <v>854</v>
      </c>
      <c r="C1804" t="s">
        <v>463</v>
      </c>
      <c r="D1804" t="s">
        <v>4107</v>
      </c>
      <c r="E1804">
        <v>400</v>
      </c>
      <c r="F1804">
        <v>4.3</v>
      </c>
      <c r="G1804">
        <v>50</v>
      </c>
      <c r="H1804" t="s">
        <v>4108</v>
      </c>
      <c r="I1804" t="s">
        <v>4109</v>
      </c>
      <c r="J1804">
        <v>51</v>
      </c>
    </row>
    <row r="1805" spans="1:10" x14ac:dyDescent="0.3">
      <c r="A1805">
        <v>130502</v>
      </c>
      <c r="B1805" t="s">
        <v>634</v>
      </c>
      <c r="C1805" t="s">
        <v>463</v>
      </c>
      <c r="D1805" t="s">
        <v>4110</v>
      </c>
      <c r="E1805">
        <v>1200</v>
      </c>
      <c r="F1805">
        <v>4.0999999999999996</v>
      </c>
      <c r="G1805">
        <v>100</v>
      </c>
      <c r="H1805" t="s">
        <v>4111</v>
      </c>
      <c r="I1805" t="s">
        <v>634</v>
      </c>
      <c r="J1805">
        <v>51</v>
      </c>
    </row>
    <row r="1806" spans="1:10" x14ac:dyDescent="0.3">
      <c r="A1806">
        <v>130507</v>
      </c>
      <c r="B1806" t="s">
        <v>1855</v>
      </c>
      <c r="C1806" t="s">
        <v>463</v>
      </c>
      <c r="D1806" t="s">
        <v>4112</v>
      </c>
      <c r="E1806">
        <v>200</v>
      </c>
      <c r="F1806">
        <v>3.7</v>
      </c>
      <c r="G1806">
        <v>100</v>
      </c>
      <c r="H1806" t="s">
        <v>2341</v>
      </c>
      <c r="I1806" t="s">
        <v>4113</v>
      </c>
      <c r="J1806">
        <v>60</v>
      </c>
    </row>
    <row r="1807" spans="1:10" x14ac:dyDescent="0.3">
      <c r="A1807">
        <v>130631</v>
      </c>
      <c r="B1807" t="s">
        <v>4114</v>
      </c>
      <c r="C1807" t="s">
        <v>68</v>
      </c>
      <c r="D1807" t="s">
        <v>4115</v>
      </c>
      <c r="E1807">
        <v>250</v>
      </c>
      <c r="F1807">
        <v>3.6</v>
      </c>
      <c r="G1807">
        <v>100</v>
      </c>
      <c r="H1807" t="s">
        <v>4116</v>
      </c>
      <c r="I1807" t="s">
        <v>3352</v>
      </c>
      <c r="J1807">
        <v>67</v>
      </c>
    </row>
    <row r="1808" spans="1:10" x14ac:dyDescent="0.3">
      <c r="A1808">
        <v>131042</v>
      </c>
      <c r="B1808" t="s">
        <v>261</v>
      </c>
      <c r="C1808" t="s">
        <v>115</v>
      </c>
      <c r="D1808" t="s">
        <v>2847</v>
      </c>
      <c r="E1808">
        <v>900</v>
      </c>
      <c r="F1808">
        <v>3.7</v>
      </c>
      <c r="G1808">
        <v>20</v>
      </c>
      <c r="H1808" t="s">
        <v>2848</v>
      </c>
      <c r="I1808" t="s">
        <v>261</v>
      </c>
      <c r="J1808">
        <v>58</v>
      </c>
    </row>
    <row r="1809" spans="1:10" x14ac:dyDescent="0.3">
      <c r="A1809">
        <v>131057</v>
      </c>
      <c r="B1809" t="s">
        <v>90</v>
      </c>
      <c r="C1809" t="s">
        <v>91</v>
      </c>
      <c r="D1809" t="s">
        <v>4117</v>
      </c>
      <c r="E1809">
        <v>400</v>
      </c>
      <c r="F1809">
        <v>3.6</v>
      </c>
      <c r="G1809">
        <v>100</v>
      </c>
      <c r="H1809" t="s">
        <v>4118</v>
      </c>
      <c r="I1809" t="s">
        <v>683</v>
      </c>
      <c r="J1809">
        <v>50</v>
      </c>
    </row>
    <row r="1810" spans="1:10" x14ac:dyDescent="0.3">
      <c r="A1810">
        <v>131059</v>
      </c>
      <c r="B1810" t="s">
        <v>129</v>
      </c>
      <c r="C1810" t="s">
        <v>91</v>
      </c>
      <c r="D1810" t="s">
        <v>4119</v>
      </c>
      <c r="E1810">
        <v>1000</v>
      </c>
      <c r="F1810">
        <v>4</v>
      </c>
      <c r="G1810">
        <v>50</v>
      </c>
      <c r="H1810" t="s">
        <v>4120</v>
      </c>
      <c r="I1810" t="s">
        <v>129</v>
      </c>
      <c r="J1810">
        <v>53</v>
      </c>
    </row>
    <row r="1811" spans="1:10" x14ac:dyDescent="0.3">
      <c r="A1811">
        <v>131167</v>
      </c>
      <c r="B1811" t="s">
        <v>734</v>
      </c>
      <c r="C1811" t="s">
        <v>463</v>
      </c>
      <c r="D1811" t="s">
        <v>4121</v>
      </c>
      <c r="E1811">
        <v>300</v>
      </c>
      <c r="F1811">
        <v>4.4000000000000004</v>
      </c>
      <c r="G1811">
        <v>100</v>
      </c>
      <c r="H1811" t="s">
        <v>790</v>
      </c>
      <c r="I1811" t="s">
        <v>1107</v>
      </c>
      <c r="J1811">
        <v>71</v>
      </c>
    </row>
    <row r="1812" spans="1:10" x14ac:dyDescent="0.3">
      <c r="A1812">
        <v>131176</v>
      </c>
      <c r="B1812" t="s">
        <v>734</v>
      </c>
      <c r="C1812" t="s">
        <v>463</v>
      </c>
      <c r="D1812" t="s">
        <v>4122</v>
      </c>
      <c r="E1812">
        <v>250</v>
      </c>
      <c r="F1812">
        <v>4.3</v>
      </c>
      <c r="G1812">
        <v>50</v>
      </c>
      <c r="H1812" t="s">
        <v>4123</v>
      </c>
      <c r="I1812" t="s">
        <v>1107</v>
      </c>
      <c r="J1812">
        <v>67</v>
      </c>
    </row>
    <row r="1813" spans="1:10" x14ac:dyDescent="0.3">
      <c r="A1813">
        <v>131247</v>
      </c>
      <c r="B1813" t="s">
        <v>3227</v>
      </c>
      <c r="C1813" t="s">
        <v>3052</v>
      </c>
      <c r="D1813" t="s">
        <v>4124</v>
      </c>
      <c r="E1813">
        <v>200</v>
      </c>
      <c r="F1813">
        <v>3.7</v>
      </c>
      <c r="G1813">
        <v>100</v>
      </c>
      <c r="H1813" t="s">
        <v>131</v>
      </c>
      <c r="I1813" t="s">
        <v>4125</v>
      </c>
      <c r="J1813">
        <v>46</v>
      </c>
    </row>
    <row r="1814" spans="1:10" x14ac:dyDescent="0.3">
      <c r="A1814">
        <v>131321</v>
      </c>
      <c r="B1814" t="s">
        <v>2222</v>
      </c>
      <c r="C1814" t="s">
        <v>463</v>
      </c>
      <c r="D1814" t="s">
        <v>4126</v>
      </c>
      <c r="E1814">
        <v>300</v>
      </c>
      <c r="F1814">
        <v>2.9</v>
      </c>
      <c r="G1814">
        <v>80</v>
      </c>
      <c r="H1814" t="s">
        <v>4127</v>
      </c>
      <c r="I1814" t="s">
        <v>2222</v>
      </c>
      <c r="J1814">
        <v>49</v>
      </c>
    </row>
    <row r="1815" spans="1:10" x14ac:dyDescent="0.3">
      <c r="A1815">
        <v>131394</v>
      </c>
      <c r="B1815" t="s">
        <v>612</v>
      </c>
      <c r="C1815" t="s">
        <v>463</v>
      </c>
      <c r="D1815" t="s">
        <v>4128</v>
      </c>
      <c r="E1815">
        <v>600</v>
      </c>
      <c r="F1815">
        <v>4.0999999999999996</v>
      </c>
      <c r="G1815">
        <v>20</v>
      </c>
      <c r="H1815" t="s">
        <v>4129</v>
      </c>
      <c r="I1815" t="s">
        <v>634</v>
      </c>
      <c r="J1815">
        <v>51</v>
      </c>
    </row>
    <row r="1816" spans="1:10" x14ac:dyDescent="0.3">
      <c r="A1816">
        <v>131453</v>
      </c>
      <c r="B1816" t="s">
        <v>1702</v>
      </c>
      <c r="C1816" t="s">
        <v>11</v>
      </c>
      <c r="D1816" t="s">
        <v>4130</v>
      </c>
      <c r="E1816">
        <v>300</v>
      </c>
      <c r="F1816">
        <v>2.9</v>
      </c>
      <c r="G1816">
        <v>80</v>
      </c>
      <c r="H1816" t="s">
        <v>2469</v>
      </c>
      <c r="I1816" t="s">
        <v>1702</v>
      </c>
      <c r="J1816">
        <v>48</v>
      </c>
    </row>
    <row r="1817" spans="1:10" x14ac:dyDescent="0.3">
      <c r="A1817">
        <v>131637</v>
      </c>
      <c r="B1817" t="s">
        <v>839</v>
      </c>
      <c r="C1817" t="s">
        <v>115</v>
      </c>
      <c r="D1817" t="s">
        <v>4131</v>
      </c>
      <c r="E1817">
        <v>200</v>
      </c>
      <c r="F1817">
        <v>2.9</v>
      </c>
      <c r="G1817">
        <v>80</v>
      </c>
      <c r="H1817" t="s">
        <v>1552</v>
      </c>
      <c r="I1817" t="s">
        <v>2789</v>
      </c>
      <c r="J1817">
        <v>51</v>
      </c>
    </row>
    <row r="1818" spans="1:10" x14ac:dyDescent="0.3">
      <c r="A1818">
        <v>131758</v>
      </c>
      <c r="B1818" t="s">
        <v>661</v>
      </c>
      <c r="C1818" t="s">
        <v>463</v>
      </c>
      <c r="D1818" t="s">
        <v>4132</v>
      </c>
      <c r="E1818">
        <v>150</v>
      </c>
      <c r="F1818">
        <v>4</v>
      </c>
      <c r="G1818">
        <v>100</v>
      </c>
      <c r="H1818" t="s">
        <v>4133</v>
      </c>
      <c r="I1818" t="s">
        <v>4134</v>
      </c>
      <c r="J1818">
        <v>74</v>
      </c>
    </row>
    <row r="1819" spans="1:10" x14ac:dyDescent="0.3">
      <c r="A1819">
        <v>131862</v>
      </c>
      <c r="B1819" t="s">
        <v>216</v>
      </c>
      <c r="C1819" t="s">
        <v>189</v>
      </c>
      <c r="D1819" t="s">
        <v>4135</v>
      </c>
      <c r="E1819">
        <v>1100</v>
      </c>
      <c r="F1819">
        <v>2.9</v>
      </c>
      <c r="G1819">
        <v>80</v>
      </c>
      <c r="H1819" t="s">
        <v>4136</v>
      </c>
      <c r="I1819" t="s">
        <v>4137</v>
      </c>
      <c r="J1819">
        <v>79</v>
      </c>
    </row>
    <row r="1820" spans="1:10" x14ac:dyDescent="0.3">
      <c r="A1820">
        <v>131864</v>
      </c>
      <c r="B1820" t="s">
        <v>10</v>
      </c>
      <c r="C1820" t="s">
        <v>11</v>
      </c>
      <c r="D1820" t="s">
        <v>4138</v>
      </c>
      <c r="E1820">
        <v>250</v>
      </c>
      <c r="F1820">
        <v>4.2</v>
      </c>
      <c r="G1820">
        <v>500</v>
      </c>
      <c r="H1820" t="s">
        <v>4139</v>
      </c>
      <c r="I1820" t="s">
        <v>4140</v>
      </c>
      <c r="J1820">
        <v>52</v>
      </c>
    </row>
    <row r="1821" spans="1:10" x14ac:dyDescent="0.3">
      <c r="A1821">
        <v>131870</v>
      </c>
      <c r="B1821" t="s">
        <v>1977</v>
      </c>
      <c r="C1821" t="s">
        <v>68</v>
      </c>
      <c r="D1821" t="s">
        <v>4141</v>
      </c>
      <c r="E1821">
        <v>250</v>
      </c>
      <c r="F1821">
        <v>4.0999999999999996</v>
      </c>
      <c r="G1821">
        <v>10000</v>
      </c>
      <c r="H1821" t="s">
        <v>330</v>
      </c>
      <c r="I1821" t="s">
        <v>4142</v>
      </c>
      <c r="J1821">
        <v>41</v>
      </c>
    </row>
    <row r="1822" spans="1:10" x14ac:dyDescent="0.3">
      <c r="A1822">
        <v>131933</v>
      </c>
      <c r="B1822" t="s">
        <v>1572</v>
      </c>
      <c r="C1822" t="s">
        <v>189</v>
      </c>
      <c r="D1822" t="s">
        <v>4143</v>
      </c>
      <c r="E1822">
        <v>200</v>
      </c>
      <c r="F1822">
        <v>4.4000000000000004</v>
      </c>
      <c r="G1822">
        <v>100</v>
      </c>
      <c r="H1822" t="s">
        <v>4144</v>
      </c>
      <c r="I1822" t="s">
        <v>606</v>
      </c>
      <c r="J1822">
        <v>61</v>
      </c>
    </row>
    <row r="1823" spans="1:10" x14ac:dyDescent="0.3">
      <c r="A1823">
        <v>132077</v>
      </c>
      <c r="B1823" t="s">
        <v>571</v>
      </c>
      <c r="C1823" t="s">
        <v>68</v>
      </c>
      <c r="D1823" t="s">
        <v>4145</v>
      </c>
      <c r="E1823">
        <v>200</v>
      </c>
      <c r="F1823">
        <v>4.0999999999999996</v>
      </c>
      <c r="G1823">
        <v>20</v>
      </c>
      <c r="H1823" t="s">
        <v>158</v>
      </c>
      <c r="I1823" t="s">
        <v>574</v>
      </c>
      <c r="J1823">
        <v>52</v>
      </c>
    </row>
    <row r="1824" spans="1:10" x14ac:dyDescent="0.3">
      <c r="A1824">
        <v>132574</v>
      </c>
      <c r="B1824" t="s">
        <v>1085</v>
      </c>
      <c r="C1824" t="s">
        <v>91</v>
      </c>
      <c r="D1824" t="s">
        <v>4146</v>
      </c>
      <c r="E1824">
        <v>200</v>
      </c>
      <c r="F1824">
        <v>4.2</v>
      </c>
      <c r="G1824">
        <v>20</v>
      </c>
      <c r="H1824" t="s">
        <v>4147</v>
      </c>
      <c r="I1824" t="s">
        <v>3951</v>
      </c>
      <c r="J1824">
        <v>38</v>
      </c>
    </row>
    <row r="1825" spans="1:10" x14ac:dyDescent="0.3">
      <c r="A1825">
        <v>132818</v>
      </c>
      <c r="B1825" t="s">
        <v>1002</v>
      </c>
      <c r="C1825" t="s">
        <v>463</v>
      </c>
      <c r="D1825" t="s">
        <v>4148</v>
      </c>
      <c r="E1825">
        <v>200</v>
      </c>
      <c r="F1825">
        <v>4</v>
      </c>
      <c r="G1825">
        <v>100</v>
      </c>
      <c r="H1825" t="s">
        <v>4149</v>
      </c>
      <c r="I1825" t="s">
        <v>1002</v>
      </c>
      <c r="J1825">
        <v>34</v>
      </c>
    </row>
    <row r="1826" spans="1:10" x14ac:dyDescent="0.3">
      <c r="A1826">
        <v>132820</v>
      </c>
      <c r="B1826" t="s">
        <v>839</v>
      </c>
      <c r="C1826" t="s">
        <v>115</v>
      </c>
      <c r="D1826" t="s">
        <v>4150</v>
      </c>
      <c r="E1826">
        <v>200</v>
      </c>
      <c r="F1826">
        <v>3.5</v>
      </c>
      <c r="G1826">
        <v>50</v>
      </c>
      <c r="H1826" t="s">
        <v>4151</v>
      </c>
      <c r="I1826" t="s">
        <v>261</v>
      </c>
      <c r="J1826">
        <v>47</v>
      </c>
    </row>
    <row r="1827" spans="1:10" x14ac:dyDescent="0.3">
      <c r="A1827">
        <v>133012</v>
      </c>
      <c r="B1827" t="s">
        <v>292</v>
      </c>
      <c r="C1827" t="s">
        <v>68</v>
      </c>
      <c r="D1827" t="s">
        <v>4152</v>
      </c>
      <c r="E1827">
        <v>200</v>
      </c>
      <c r="F1827">
        <v>4.3</v>
      </c>
      <c r="G1827">
        <v>500</v>
      </c>
      <c r="H1827" t="s">
        <v>2417</v>
      </c>
      <c r="I1827" t="s">
        <v>3390</v>
      </c>
      <c r="J1827">
        <v>38</v>
      </c>
    </row>
    <row r="1828" spans="1:10" x14ac:dyDescent="0.3">
      <c r="A1828">
        <v>133233</v>
      </c>
      <c r="B1828" t="s">
        <v>285</v>
      </c>
      <c r="C1828" t="s">
        <v>115</v>
      </c>
      <c r="D1828" t="s">
        <v>4153</v>
      </c>
      <c r="E1828">
        <v>250</v>
      </c>
      <c r="F1828">
        <v>3.2</v>
      </c>
      <c r="G1828">
        <v>100</v>
      </c>
      <c r="H1828" t="s">
        <v>19</v>
      </c>
      <c r="I1828" t="s">
        <v>4154</v>
      </c>
      <c r="J1828">
        <v>47</v>
      </c>
    </row>
    <row r="1829" spans="1:10" x14ac:dyDescent="0.3">
      <c r="A1829">
        <v>133301</v>
      </c>
      <c r="B1829" t="s">
        <v>253</v>
      </c>
      <c r="C1829" t="s">
        <v>115</v>
      </c>
      <c r="D1829" t="s">
        <v>4155</v>
      </c>
      <c r="E1829">
        <v>550</v>
      </c>
      <c r="F1829">
        <v>4</v>
      </c>
      <c r="G1829">
        <v>100</v>
      </c>
      <c r="H1829" t="s">
        <v>1025</v>
      </c>
      <c r="I1829" t="s">
        <v>1702</v>
      </c>
      <c r="J1829">
        <v>38</v>
      </c>
    </row>
    <row r="1830" spans="1:10" x14ac:dyDescent="0.3">
      <c r="A1830">
        <v>133408</v>
      </c>
      <c r="B1830" t="s">
        <v>3202</v>
      </c>
      <c r="C1830" t="s">
        <v>91</v>
      </c>
      <c r="D1830" t="s">
        <v>4156</v>
      </c>
      <c r="E1830">
        <v>300</v>
      </c>
      <c r="F1830">
        <v>4.3</v>
      </c>
      <c r="G1830">
        <v>20</v>
      </c>
      <c r="H1830" t="s">
        <v>695</v>
      </c>
      <c r="I1830" t="s">
        <v>3202</v>
      </c>
      <c r="J1830">
        <v>48</v>
      </c>
    </row>
    <row r="1831" spans="1:10" x14ac:dyDescent="0.3">
      <c r="A1831">
        <v>133409</v>
      </c>
      <c r="B1831" t="s">
        <v>4157</v>
      </c>
      <c r="C1831" t="s">
        <v>91</v>
      </c>
      <c r="D1831" t="s">
        <v>4158</v>
      </c>
      <c r="E1831">
        <v>350</v>
      </c>
      <c r="F1831">
        <v>2.9</v>
      </c>
      <c r="G1831">
        <v>80</v>
      </c>
      <c r="H1831" t="s">
        <v>4159</v>
      </c>
      <c r="I1831" t="s">
        <v>3202</v>
      </c>
      <c r="J1831">
        <v>51</v>
      </c>
    </row>
    <row r="1832" spans="1:10" x14ac:dyDescent="0.3">
      <c r="A1832">
        <v>133417</v>
      </c>
      <c r="B1832" t="s">
        <v>4160</v>
      </c>
      <c r="C1832" t="s">
        <v>91</v>
      </c>
      <c r="D1832" t="s">
        <v>4161</v>
      </c>
      <c r="E1832">
        <v>300</v>
      </c>
      <c r="F1832">
        <v>4.2</v>
      </c>
      <c r="G1832">
        <v>100</v>
      </c>
      <c r="H1832" t="s">
        <v>4162</v>
      </c>
      <c r="I1832" t="s">
        <v>4163</v>
      </c>
      <c r="J1832">
        <v>59</v>
      </c>
    </row>
    <row r="1833" spans="1:10" x14ac:dyDescent="0.3">
      <c r="A1833">
        <v>133492</v>
      </c>
      <c r="B1833" t="s">
        <v>2675</v>
      </c>
      <c r="C1833" t="s">
        <v>189</v>
      </c>
      <c r="D1833" t="s">
        <v>4164</v>
      </c>
      <c r="E1833">
        <v>300</v>
      </c>
      <c r="F1833">
        <v>3.9</v>
      </c>
      <c r="G1833">
        <v>500</v>
      </c>
      <c r="H1833" t="s">
        <v>4165</v>
      </c>
      <c r="I1833" t="s">
        <v>4166</v>
      </c>
      <c r="J1833">
        <v>64</v>
      </c>
    </row>
    <row r="1834" spans="1:10" x14ac:dyDescent="0.3">
      <c r="A1834">
        <v>133550</v>
      </c>
      <c r="B1834" t="s">
        <v>3003</v>
      </c>
      <c r="C1834" t="s">
        <v>115</v>
      </c>
      <c r="D1834" t="s">
        <v>4167</v>
      </c>
      <c r="E1834">
        <v>350</v>
      </c>
      <c r="F1834">
        <v>2.9</v>
      </c>
      <c r="G1834">
        <v>80</v>
      </c>
      <c r="H1834" t="s">
        <v>695</v>
      </c>
      <c r="I1834" t="s">
        <v>3639</v>
      </c>
      <c r="J1834">
        <v>35</v>
      </c>
    </row>
    <row r="1835" spans="1:10" x14ac:dyDescent="0.3">
      <c r="A1835">
        <v>133777</v>
      </c>
      <c r="B1835" t="s">
        <v>463</v>
      </c>
      <c r="C1835" t="s">
        <v>463</v>
      </c>
      <c r="D1835" t="s">
        <v>4168</v>
      </c>
      <c r="E1835">
        <v>300</v>
      </c>
      <c r="F1835">
        <v>3.8</v>
      </c>
      <c r="G1835">
        <v>500</v>
      </c>
      <c r="H1835" t="s">
        <v>2417</v>
      </c>
      <c r="I1835" t="s">
        <v>2778</v>
      </c>
      <c r="J1835">
        <v>36</v>
      </c>
    </row>
    <row r="1836" spans="1:10" x14ac:dyDescent="0.3">
      <c r="A1836">
        <v>133781</v>
      </c>
      <c r="B1836" t="s">
        <v>1980</v>
      </c>
      <c r="C1836" t="s">
        <v>463</v>
      </c>
      <c r="D1836" t="s">
        <v>4169</v>
      </c>
      <c r="E1836">
        <v>300</v>
      </c>
      <c r="F1836">
        <v>2.9</v>
      </c>
      <c r="G1836">
        <v>80</v>
      </c>
      <c r="H1836" t="s">
        <v>4170</v>
      </c>
      <c r="I1836" t="s">
        <v>4171</v>
      </c>
      <c r="J1836">
        <v>64</v>
      </c>
    </row>
    <row r="1837" spans="1:10" x14ac:dyDescent="0.3">
      <c r="A1837">
        <v>133886</v>
      </c>
      <c r="B1837" t="s">
        <v>1228</v>
      </c>
      <c r="C1837" t="s">
        <v>189</v>
      </c>
      <c r="D1837" t="s">
        <v>4172</v>
      </c>
      <c r="E1837">
        <v>200</v>
      </c>
      <c r="F1837">
        <v>3.8</v>
      </c>
      <c r="G1837">
        <v>20</v>
      </c>
      <c r="H1837" t="s">
        <v>355</v>
      </c>
      <c r="I1837" t="s">
        <v>4173</v>
      </c>
      <c r="J1837">
        <v>36</v>
      </c>
    </row>
    <row r="1838" spans="1:10" x14ac:dyDescent="0.3">
      <c r="A1838">
        <v>133893</v>
      </c>
      <c r="B1838" t="s">
        <v>156</v>
      </c>
      <c r="C1838" t="s">
        <v>463</v>
      </c>
      <c r="D1838" t="s">
        <v>4174</v>
      </c>
      <c r="E1838">
        <v>350</v>
      </c>
      <c r="F1838">
        <v>4</v>
      </c>
      <c r="G1838">
        <v>50</v>
      </c>
      <c r="H1838" t="s">
        <v>4175</v>
      </c>
      <c r="I1838" t="s">
        <v>156</v>
      </c>
      <c r="J1838">
        <v>88</v>
      </c>
    </row>
    <row r="1839" spans="1:10" x14ac:dyDescent="0.3">
      <c r="A1839">
        <v>134395</v>
      </c>
      <c r="B1839" t="s">
        <v>50</v>
      </c>
      <c r="C1839" t="s">
        <v>11</v>
      </c>
      <c r="D1839" t="s">
        <v>4176</v>
      </c>
      <c r="E1839">
        <v>200</v>
      </c>
      <c r="F1839">
        <v>2.9</v>
      </c>
      <c r="G1839">
        <v>80</v>
      </c>
      <c r="H1839" t="s">
        <v>131</v>
      </c>
      <c r="I1839" t="s">
        <v>4177</v>
      </c>
      <c r="J1839">
        <v>45</v>
      </c>
    </row>
    <row r="1840" spans="1:10" x14ac:dyDescent="0.3">
      <c r="A1840">
        <v>134404</v>
      </c>
      <c r="B1840" t="s">
        <v>891</v>
      </c>
      <c r="C1840" t="s">
        <v>463</v>
      </c>
      <c r="D1840" t="s">
        <v>4178</v>
      </c>
      <c r="E1840">
        <v>300</v>
      </c>
      <c r="F1840">
        <v>4.0999999999999996</v>
      </c>
      <c r="G1840">
        <v>50</v>
      </c>
      <c r="H1840" t="s">
        <v>4179</v>
      </c>
      <c r="I1840" t="s">
        <v>4180</v>
      </c>
      <c r="J1840">
        <v>49</v>
      </c>
    </row>
    <row r="1841" spans="1:10" x14ac:dyDescent="0.3">
      <c r="A1841">
        <v>134552</v>
      </c>
      <c r="B1841" t="s">
        <v>3057</v>
      </c>
      <c r="C1841" t="s">
        <v>3052</v>
      </c>
      <c r="D1841" t="s">
        <v>4181</v>
      </c>
      <c r="E1841">
        <v>300</v>
      </c>
      <c r="F1841">
        <v>4.4000000000000004</v>
      </c>
      <c r="G1841">
        <v>100</v>
      </c>
      <c r="H1841" t="s">
        <v>184</v>
      </c>
      <c r="I1841" t="s">
        <v>4182</v>
      </c>
      <c r="J1841">
        <v>56</v>
      </c>
    </row>
    <row r="1842" spans="1:10" x14ac:dyDescent="0.3">
      <c r="A1842">
        <v>134559</v>
      </c>
      <c r="B1842" t="s">
        <v>3097</v>
      </c>
      <c r="C1842" t="s">
        <v>3052</v>
      </c>
      <c r="D1842" t="s">
        <v>4183</v>
      </c>
      <c r="E1842">
        <v>300</v>
      </c>
      <c r="F1842">
        <v>4.4000000000000004</v>
      </c>
      <c r="G1842">
        <v>50</v>
      </c>
      <c r="H1842" t="s">
        <v>486</v>
      </c>
      <c r="I1842" t="s">
        <v>4184</v>
      </c>
      <c r="J1842">
        <v>56</v>
      </c>
    </row>
    <row r="1843" spans="1:10" x14ac:dyDescent="0.3">
      <c r="A1843">
        <v>135333</v>
      </c>
      <c r="B1843" t="s">
        <v>4185</v>
      </c>
      <c r="C1843" t="s">
        <v>189</v>
      </c>
      <c r="D1843" t="s">
        <v>4186</v>
      </c>
      <c r="E1843">
        <v>200</v>
      </c>
      <c r="F1843">
        <v>3.7</v>
      </c>
      <c r="G1843">
        <v>500</v>
      </c>
      <c r="H1843" t="s">
        <v>4187</v>
      </c>
      <c r="I1843" t="s">
        <v>4185</v>
      </c>
      <c r="J1843">
        <v>77</v>
      </c>
    </row>
    <row r="1844" spans="1:10" x14ac:dyDescent="0.3">
      <c r="A1844">
        <v>135489</v>
      </c>
      <c r="B1844" t="s">
        <v>634</v>
      </c>
      <c r="C1844" t="s">
        <v>463</v>
      </c>
      <c r="D1844" t="s">
        <v>4188</v>
      </c>
      <c r="E1844">
        <v>400</v>
      </c>
      <c r="F1844">
        <v>4.5999999999999996</v>
      </c>
      <c r="G1844">
        <v>20</v>
      </c>
      <c r="H1844" t="s">
        <v>4189</v>
      </c>
      <c r="I1844" t="s">
        <v>4190</v>
      </c>
      <c r="J1844">
        <v>58</v>
      </c>
    </row>
    <row r="1845" spans="1:10" x14ac:dyDescent="0.3">
      <c r="A1845">
        <v>135887</v>
      </c>
      <c r="B1845" t="s">
        <v>1550</v>
      </c>
      <c r="C1845" t="s">
        <v>115</v>
      </c>
      <c r="D1845" t="s">
        <v>4191</v>
      </c>
      <c r="E1845">
        <v>500</v>
      </c>
      <c r="F1845">
        <v>4</v>
      </c>
      <c r="G1845">
        <v>100</v>
      </c>
      <c r="H1845" t="s">
        <v>4192</v>
      </c>
      <c r="I1845" t="s">
        <v>4193</v>
      </c>
      <c r="J1845">
        <v>69</v>
      </c>
    </row>
    <row r="1846" spans="1:10" x14ac:dyDescent="0.3">
      <c r="A1846">
        <v>135902</v>
      </c>
      <c r="B1846" t="s">
        <v>618</v>
      </c>
      <c r="C1846" t="s">
        <v>189</v>
      </c>
      <c r="D1846" t="s">
        <v>4194</v>
      </c>
      <c r="E1846">
        <v>600</v>
      </c>
      <c r="F1846">
        <v>2.9</v>
      </c>
      <c r="G1846">
        <v>80</v>
      </c>
      <c r="H1846" t="s">
        <v>4195</v>
      </c>
      <c r="I1846" t="s">
        <v>4196</v>
      </c>
      <c r="J1846">
        <v>59</v>
      </c>
    </row>
    <row r="1847" spans="1:10" x14ac:dyDescent="0.3">
      <c r="A1847">
        <v>135975</v>
      </c>
      <c r="B1847" t="s">
        <v>1845</v>
      </c>
      <c r="C1847" t="s">
        <v>383</v>
      </c>
      <c r="D1847" t="s">
        <v>4197</v>
      </c>
      <c r="E1847">
        <v>200</v>
      </c>
      <c r="F1847">
        <v>4</v>
      </c>
      <c r="G1847">
        <v>100</v>
      </c>
      <c r="H1847" t="s">
        <v>4198</v>
      </c>
      <c r="I1847" t="s">
        <v>759</v>
      </c>
      <c r="J1847">
        <v>30</v>
      </c>
    </row>
    <row r="1848" spans="1:10" x14ac:dyDescent="0.3">
      <c r="A1848">
        <v>136111</v>
      </c>
      <c r="B1848" t="s">
        <v>21</v>
      </c>
      <c r="C1848" t="s">
        <v>11</v>
      </c>
      <c r="D1848" t="s">
        <v>4199</v>
      </c>
      <c r="E1848">
        <v>300</v>
      </c>
      <c r="F1848">
        <v>4.3</v>
      </c>
      <c r="G1848">
        <v>100</v>
      </c>
      <c r="H1848" t="s">
        <v>4200</v>
      </c>
      <c r="I1848" t="s">
        <v>21</v>
      </c>
      <c r="J1848">
        <v>55</v>
      </c>
    </row>
    <row r="1849" spans="1:10" x14ac:dyDescent="0.3">
      <c r="A1849">
        <v>136394</v>
      </c>
      <c r="B1849" t="s">
        <v>2675</v>
      </c>
      <c r="C1849" t="s">
        <v>189</v>
      </c>
      <c r="D1849" t="s">
        <v>4201</v>
      </c>
      <c r="E1849">
        <v>500</v>
      </c>
      <c r="F1849">
        <v>4.2</v>
      </c>
      <c r="G1849">
        <v>50</v>
      </c>
      <c r="H1849" t="s">
        <v>4202</v>
      </c>
      <c r="I1849" t="s">
        <v>4166</v>
      </c>
      <c r="J1849">
        <v>66</v>
      </c>
    </row>
    <row r="1850" spans="1:10" x14ac:dyDescent="0.3">
      <c r="A1850">
        <v>136461</v>
      </c>
      <c r="B1850" t="s">
        <v>4203</v>
      </c>
      <c r="C1850" t="s">
        <v>68</v>
      </c>
      <c r="D1850" t="s">
        <v>1709</v>
      </c>
      <c r="E1850">
        <v>200</v>
      </c>
      <c r="F1850">
        <v>4.0999999999999996</v>
      </c>
      <c r="G1850">
        <v>1000</v>
      </c>
      <c r="H1850" t="s">
        <v>4204</v>
      </c>
      <c r="I1850" t="s">
        <v>4205</v>
      </c>
      <c r="J1850">
        <v>37</v>
      </c>
    </row>
    <row r="1851" spans="1:10" x14ac:dyDescent="0.3">
      <c r="A1851">
        <v>136524</v>
      </c>
      <c r="B1851" t="s">
        <v>2244</v>
      </c>
      <c r="C1851" t="s">
        <v>68</v>
      </c>
      <c r="D1851" t="s">
        <v>4206</v>
      </c>
      <c r="E1851">
        <v>100</v>
      </c>
      <c r="F1851">
        <v>3.5</v>
      </c>
      <c r="G1851">
        <v>20</v>
      </c>
      <c r="H1851" t="s">
        <v>4207</v>
      </c>
      <c r="I1851" t="s">
        <v>3390</v>
      </c>
      <c r="J1851">
        <v>37</v>
      </c>
    </row>
    <row r="1852" spans="1:10" x14ac:dyDescent="0.3">
      <c r="A1852">
        <v>136701</v>
      </c>
      <c r="B1852" t="s">
        <v>745</v>
      </c>
      <c r="C1852" t="s">
        <v>383</v>
      </c>
      <c r="D1852" t="s">
        <v>4208</v>
      </c>
      <c r="E1852">
        <v>250</v>
      </c>
      <c r="F1852">
        <v>2.9</v>
      </c>
      <c r="G1852">
        <v>80</v>
      </c>
      <c r="H1852" t="s">
        <v>19</v>
      </c>
      <c r="I1852" t="s">
        <v>4209</v>
      </c>
      <c r="J1852">
        <v>45</v>
      </c>
    </row>
    <row r="1853" spans="1:10" x14ac:dyDescent="0.3">
      <c r="A1853">
        <v>136793</v>
      </c>
      <c r="B1853" t="s">
        <v>690</v>
      </c>
      <c r="C1853" t="s">
        <v>383</v>
      </c>
      <c r="D1853" t="s">
        <v>4210</v>
      </c>
      <c r="E1853">
        <v>300</v>
      </c>
      <c r="F1853">
        <v>2.9</v>
      </c>
      <c r="G1853">
        <v>80</v>
      </c>
      <c r="H1853" t="s">
        <v>3581</v>
      </c>
      <c r="I1853" t="s">
        <v>689</v>
      </c>
      <c r="J1853">
        <v>58</v>
      </c>
    </row>
    <row r="1854" spans="1:10" x14ac:dyDescent="0.3">
      <c r="A1854">
        <v>136796</v>
      </c>
      <c r="B1854" t="s">
        <v>690</v>
      </c>
      <c r="C1854" t="s">
        <v>383</v>
      </c>
      <c r="D1854" t="s">
        <v>4211</v>
      </c>
      <c r="E1854">
        <v>400</v>
      </c>
      <c r="F1854">
        <v>2.9</v>
      </c>
      <c r="G1854">
        <v>80</v>
      </c>
      <c r="H1854" t="s">
        <v>252</v>
      </c>
      <c r="I1854" t="s">
        <v>689</v>
      </c>
      <c r="J1854">
        <v>59</v>
      </c>
    </row>
    <row r="1855" spans="1:10" x14ac:dyDescent="0.3">
      <c r="A1855">
        <v>136798</v>
      </c>
      <c r="B1855" t="s">
        <v>690</v>
      </c>
      <c r="C1855" t="s">
        <v>383</v>
      </c>
      <c r="D1855" t="s">
        <v>4212</v>
      </c>
      <c r="E1855">
        <v>200</v>
      </c>
      <c r="F1855">
        <v>2.9</v>
      </c>
      <c r="G1855">
        <v>80</v>
      </c>
      <c r="H1855" t="s">
        <v>4213</v>
      </c>
      <c r="I1855" t="s">
        <v>745</v>
      </c>
      <c r="J1855">
        <v>63</v>
      </c>
    </row>
    <row r="1856" spans="1:10" x14ac:dyDescent="0.3">
      <c r="A1856">
        <v>136902</v>
      </c>
      <c r="B1856" t="s">
        <v>83</v>
      </c>
      <c r="C1856" t="s">
        <v>68</v>
      </c>
      <c r="D1856" t="s">
        <v>4214</v>
      </c>
      <c r="E1856">
        <v>200</v>
      </c>
      <c r="F1856">
        <v>4.0999999999999996</v>
      </c>
      <c r="G1856">
        <v>100</v>
      </c>
      <c r="H1856" t="s">
        <v>4215</v>
      </c>
      <c r="I1856" t="s">
        <v>83</v>
      </c>
      <c r="J1856">
        <v>67</v>
      </c>
    </row>
    <row r="1857" spans="1:10" x14ac:dyDescent="0.3">
      <c r="A1857">
        <v>137284</v>
      </c>
      <c r="B1857" t="s">
        <v>4216</v>
      </c>
      <c r="C1857" t="s">
        <v>68</v>
      </c>
      <c r="D1857" t="s">
        <v>4217</v>
      </c>
      <c r="E1857">
        <v>400</v>
      </c>
      <c r="F1857">
        <v>4</v>
      </c>
      <c r="G1857">
        <v>1000</v>
      </c>
      <c r="H1857" t="s">
        <v>4218</v>
      </c>
      <c r="I1857" t="s">
        <v>3352</v>
      </c>
      <c r="J1857">
        <v>47</v>
      </c>
    </row>
    <row r="1858" spans="1:10" x14ac:dyDescent="0.3">
      <c r="A1858">
        <v>137675</v>
      </c>
      <c r="B1858" t="s">
        <v>261</v>
      </c>
      <c r="C1858" t="s">
        <v>115</v>
      </c>
      <c r="D1858" t="s">
        <v>4219</v>
      </c>
      <c r="E1858">
        <v>500</v>
      </c>
      <c r="F1858">
        <v>4.5999999999999996</v>
      </c>
      <c r="G1858">
        <v>100</v>
      </c>
      <c r="H1858" t="s">
        <v>4220</v>
      </c>
      <c r="I1858" t="s">
        <v>261</v>
      </c>
      <c r="J1858">
        <v>45</v>
      </c>
    </row>
    <row r="1859" spans="1:10" x14ac:dyDescent="0.3">
      <c r="A1859">
        <v>138618</v>
      </c>
      <c r="B1859" t="s">
        <v>90</v>
      </c>
      <c r="C1859" t="s">
        <v>91</v>
      </c>
      <c r="D1859" t="s">
        <v>4221</v>
      </c>
      <c r="E1859">
        <v>400</v>
      </c>
      <c r="F1859">
        <v>4</v>
      </c>
      <c r="G1859">
        <v>20</v>
      </c>
      <c r="H1859" t="s">
        <v>4222</v>
      </c>
      <c r="I1859" t="s">
        <v>90</v>
      </c>
      <c r="J1859">
        <v>53</v>
      </c>
    </row>
    <row r="1860" spans="1:10" x14ac:dyDescent="0.3">
      <c r="A1860">
        <v>138770</v>
      </c>
      <c r="B1860" t="s">
        <v>3197</v>
      </c>
      <c r="C1860" t="s">
        <v>3052</v>
      </c>
      <c r="D1860" t="s">
        <v>4223</v>
      </c>
      <c r="E1860">
        <v>200</v>
      </c>
      <c r="F1860">
        <v>4</v>
      </c>
      <c r="G1860">
        <v>100</v>
      </c>
      <c r="H1860" t="s">
        <v>4224</v>
      </c>
      <c r="I1860" t="s">
        <v>3212</v>
      </c>
      <c r="J1860">
        <v>40</v>
      </c>
    </row>
    <row r="1861" spans="1:10" x14ac:dyDescent="0.3">
      <c r="A1861">
        <v>138863</v>
      </c>
      <c r="B1861" t="s">
        <v>3197</v>
      </c>
      <c r="C1861" t="s">
        <v>3052</v>
      </c>
      <c r="D1861" t="s">
        <v>4225</v>
      </c>
      <c r="E1861">
        <v>200</v>
      </c>
      <c r="F1861">
        <v>4.0999999999999996</v>
      </c>
      <c r="G1861">
        <v>1000</v>
      </c>
      <c r="H1861" t="s">
        <v>131</v>
      </c>
      <c r="I1861" t="s">
        <v>3212</v>
      </c>
      <c r="J1861">
        <v>35</v>
      </c>
    </row>
    <row r="1862" spans="1:10" x14ac:dyDescent="0.3">
      <c r="A1862">
        <v>138866</v>
      </c>
      <c r="B1862" t="s">
        <v>3197</v>
      </c>
      <c r="C1862" t="s">
        <v>3052</v>
      </c>
      <c r="D1862" t="s">
        <v>4226</v>
      </c>
      <c r="E1862">
        <v>200</v>
      </c>
      <c r="F1862">
        <v>2.9</v>
      </c>
      <c r="G1862">
        <v>80</v>
      </c>
      <c r="H1862" t="s">
        <v>695</v>
      </c>
      <c r="I1862" t="s">
        <v>3421</v>
      </c>
      <c r="J1862">
        <v>38</v>
      </c>
    </row>
    <row r="1863" spans="1:10" x14ac:dyDescent="0.3">
      <c r="A1863">
        <v>139114</v>
      </c>
      <c r="B1863" t="s">
        <v>1702</v>
      </c>
      <c r="C1863" t="s">
        <v>11</v>
      </c>
      <c r="D1863" t="s">
        <v>4227</v>
      </c>
      <c r="E1863">
        <v>250</v>
      </c>
      <c r="F1863">
        <v>3.8</v>
      </c>
      <c r="G1863">
        <v>100</v>
      </c>
      <c r="H1863" t="s">
        <v>4228</v>
      </c>
      <c r="I1863" t="s">
        <v>1702</v>
      </c>
      <c r="J1863">
        <v>38</v>
      </c>
    </row>
    <row r="1864" spans="1:10" x14ac:dyDescent="0.3">
      <c r="A1864">
        <v>139168</v>
      </c>
      <c r="B1864" t="s">
        <v>659</v>
      </c>
      <c r="C1864" t="s">
        <v>463</v>
      </c>
      <c r="D1864" t="s">
        <v>4229</v>
      </c>
      <c r="E1864">
        <v>150</v>
      </c>
      <c r="F1864">
        <v>2.9</v>
      </c>
      <c r="G1864">
        <v>80</v>
      </c>
      <c r="H1864" t="s">
        <v>2417</v>
      </c>
      <c r="I1864" t="s">
        <v>659</v>
      </c>
      <c r="J1864">
        <v>76</v>
      </c>
    </row>
    <row r="1865" spans="1:10" x14ac:dyDescent="0.3">
      <c r="A1865">
        <v>140101</v>
      </c>
      <c r="B1865" t="s">
        <v>459</v>
      </c>
      <c r="C1865" t="s">
        <v>91</v>
      </c>
      <c r="D1865" t="s">
        <v>4230</v>
      </c>
      <c r="E1865">
        <v>800</v>
      </c>
      <c r="F1865">
        <v>3.9</v>
      </c>
      <c r="G1865">
        <v>100</v>
      </c>
      <c r="H1865" t="s">
        <v>4231</v>
      </c>
      <c r="I1865" t="s">
        <v>1274</v>
      </c>
      <c r="J1865">
        <v>54</v>
      </c>
    </row>
    <row r="1866" spans="1:10" x14ac:dyDescent="0.3">
      <c r="A1866">
        <v>140151</v>
      </c>
      <c r="B1866" t="s">
        <v>3227</v>
      </c>
      <c r="C1866" t="s">
        <v>3052</v>
      </c>
      <c r="D1866" t="s">
        <v>4232</v>
      </c>
      <c r="E1866">
        <v>250</v>
      </c>
      <c r="F1866">
        <v>2.9</v>
      </c>
      <c r="G1866">
        <v>80</v>
      </c>
      <c r="H1866" t="s">
        <v>19</v>
      </c>
      <c r="I1866" t="s">
        <v>4233</v>
      </c>
      <c r="J1866">
        <v>48</v>
      </c>
    </row>
    <row r="1867" spans="1:10" x14ac:dyDescent="0.3">
      <c r="A1867">
        <v>140309</v>
      </c>
      <c r="B1867" t="s">
        <v>4234</v>
      </c>
      <c r="C1867" t="s">
        <v>2068</v>
      </c>
      <c r="D1867" t="s">
        <v>4235</v>
      </c>
      <c r="E1867">
        <v>250</v>
      </c>
      <c r="F1867">
        <v>3.8</v>
      </c>
      <c r="G1867">
        <v>1000</v>
      </c>
      <c r="H1867" t="s">
        <v>4236</v>
      </c>
      <c r="I1867" t="s">
        <v>4237</v>
      </c>
      <c r="J1867">
        <v>53</v>
      </c>
    </row>
    <row r="1868" spans="1:10" x14ac:dyDescent="0.3">
      <c r="A1868">
        <v>140381</v>
      </c>
      <c r="B1868" t="s">
        <v>4238</v>
      </c>
      <c r="C1868" t="s">
        <v>3052</v>
      </c>
      <c r="D1868" t="s">
        <v>4239</v>
      </c>
      <c r="E1868">
        <v>300</v>
      </c>
      <c r="F1868">
        <v>4.0999999999999996</v>
      </c>
      <c r="G1868">
        <v>100</v>
      </c>
      <c r="H1868" t="s">
        <v>2091</v>
      </c>
      <c r="I1868" t="s">
        <v>4240</v>
      </c>
      <c r="J1868">
        <v>34</v>
      </c>
    </row>
    <row r="1869" spans="1:10" x14ac:dyDescent="0.3">
      <c r="A1869">
        <v>140409</v>
      </c>
      <c r="B1869" t="s">
        <v>3097</v>
      </c>
      <c r="C1869" t="s">
        <v>3052</v>
      </c>
      <c r="D1869" t="s">
        <v>4241</v>
      </c>
      <c r="E1869">
        <v>300</v>
      </c>
      <c r="F1869">
        <v>3.8</v>
      </c>
      <c r="G1869">
        <v>20</v>
      </c>
      <c r="H1869" t="s">
        <v>4242</v>
      </c>
      <c r="I1869" t="s">
        <v>4243</v>
      </c>
      <c r="J1869">
        <v>59</v>
      </c>
    </row>
    <row r="1870" spans="1:10" x14ac:dyDescent="0.3">
      <c r="A1870">
        <v>140454</v>
      </c>
      <c r="B1870" t="s">
        <v>459</v>
      </c>
      <c r="C1870" t="s">
        <v>91</v>
      </c>
      <c r="D1870" t="s">
        <v>4244</v>
      </c>
      <c r="E1870">
        <v>400</v>
      </c>
      <c r="F1870">
        <v>2.7</v>
      </c>
      <c r="G1870">
        <v>50</v>
      </c>
      <c r="H1870" t="s">
        <v>184</v>
      </c>
      <c r="I1870" t="s">
        <v>683</v>
      </c>
      <c r="J1870">
        <v>40</v>
      </c>
    </row>
    <row r="1871" spans="1:10" x14ac:dyDescent="0.3">
      <c r="A1871">
        <v>140465</v>
      </c>
      <c r="B1871" t="s">
        <v>4245</v>
      </c>
      <c r="C1871" t="s">
        <v>463</v>
      </c>
      <c r="D1871" t="s">
        <v>4246</v>
      </c>
      <c r="E1871">
        <v>600</v>
      </c>
      <c r="F1871">
        <v>4.5</v>
      </c>
      <c r="G1871">
        <v>50</v>
      </c>
      <c r="H1871" t="s">
        <v>4247</v>
      </c>
      <c r="I1871" t="s">
        <v>4248</v>
      </c>
      <c r="J1871">
        <v>54</v>
      </c>
    </row>
    <row r="1872" spans="1:10" x14ac:dyDescent="0.3">
      <c r="A1872">
        <v>140498</v>
      </c>
      <c r="B1872" t="s">
        <v>771</v>
      </c>
      <c r="C1872" t="s">
        <v>189</v>
      </c>
      <c r="D1872" t="s">
        <v>4249</v>
      </c>
      <c r="E1872">
        <v>200</v>
      </c>
      <c r="F1872">
        <v>2.9</v>
      </c>
      <c r="G1872">
        <v>80</v>
      </c>
      <c r="H1872" t="s">
        <v>3235</v>
      </c>
      <c r="I1872" t="s">
        <v>4250</v>
      </c>
      <c r="J1872">
        <v>53</v>
      </c>
    </row>
    <row r="1873" spans="1:10" x14ac:dyDescent="0.3">
      <c r="A1873">
        <v>140524</v>
      </c>
      <c r="B1873" t="s">
        <v>1784</v>
      </c>
      <c r="C1873" t="s">
        <v>463</v>
      </c>
      <c r="D1873" t="s">
        <v>4251</v>
      </c>
      <c r="E1873">
        <v>1200</v>
      </c>
      <c r="F1873">
        <v>4.2</v>
      </c>
      <c r="G1873">
        <v>20</v>
      </c>
      <c r="H1873" t="s">
        <v>695</v>
      </c>
      <c r="I1873" t="s">
        <v>2367</v>
      </c>
      <c r="J1873">
        <v>83</v>
      </c>
    </row>
    <row r="1874" spans="1:10" x14ac:dyDescent="0.3">
      <c r="A1874">
        <v>141274</v>
      </c>
      <c r="B1874" t="s">
        <v>745</v>
      </c>
      <c r="C1874" t="s">
        <v>383</v>
      </c>
      <c r="D1874" t="s">
        <v>4252</v>
      </c>
      <c r="E1874">
        <v>200</v>
      </c>
      <c r="F1874">
        <v>2.9</v>
      </c>
      <c r="G1874">
        <v>80</v>
      </c>
      <c r="H1874" t="s">
        <v>131</v>
      </c>
      <c r="I1874" t="s">
        <v>745</v>
      </c>
      <c r="J1874">
        <v>38</v>
      </c>
    </row>
    <row r="1875" spans="1:10" x14ac:dyDescent="0.3">
      <c r="A1875">
        <v>141364</v>
      </c>
      <c r="B1875" t="s">
        <v>612</v>
      </c>
      <c r="C1875" t="s">
        <v>463</v>
      </c>
      <c r="D1875" t="s">
        <v>1938</v>
      </c>
      <c r="E1875">
        <v>400</v>
      </c>
      <c r="F1875">
        <v>4.4000000000000004</v>
      </c>
      <c r="G1875">
        <v>100</v>
      </c>
      <c r="H1875" t="s">
        <v>1939</v>
      </c>
      <c r="I1875" t="s">
        <v>4253</v>
      </c>
      <c r="J1875">
        <v>38</v>
      </c>
    </row>
    <row r="1876" spans="1:10" x14ac:dyDescent="0.3">
      <c r="A1876">
        <v>141433</v>
      </c>
      <c r="B1876" t="s">
        <v>4016</v>
      </c>
      <c r="C1876" t="s">
        <v>463</v>
      </c>
      <c r="D1876" t="s">
        <v>4254</v>
      </c>
      <c r="E1876">
        <v>400</v>
      </c>
      <c r="F1876">
        <v>4.4000000000000004</v>
      </c>
      <c r="G1876">
        <v>500</v>
      </c>
      <c r="H1876" t="s">
        <v>4255</v>
      </c>
      <c r="I1876" t="s">
        <v>4016</v>
      </c>
      <c r="J1876">
        <v>59</v>
      </c>
    </row>
    <row r="1877" spans="1:10" x14ac:dyDescent="0.3">
      <c r="A1877">
        <v>141648</v>
      </c>
      <c r="B1877" t="s">
        <v>745</v>
      </c>
      <c r="C1877" t="s">
        <v>383</v>
      </c>
      <c r="D1877" t="s">
        <v>4256</v>
      </c>
      <c r="E1877">
        <v>200</v>
      </c>
      <c r="F1877">
        <v>2.9</v>
      </c>
      <c r="G1877">
        <v>80</v>
      </c>
      <c r="H1877" t="s">
        <v>19</v>
      </c>
      <c r="I1877" t="s">
        <v>759</v>
      </c>
      <c r="J1877">
        <v>47</v>
      </c>
    </row>
    <row r="1878" spans="1:10" x14ac:dyDescent="0.3">
      <c r="A1878">
        <v>141698</v>
      </c>
      <c r="B1878" t="s">
        <v>3193</v>
      </c>
      <c r="C1878" t="s">
        <v>463</v>
      </c>
      <c r="D1878" t="s">
        <v>4257</v>
      </c>
      <c r="E1878">
        <v>150</v>
      </c>
      <c r="F1878">
        <v>3.6</v>
      </c>
      <c r="G1878">
        <v>100</v>
      </c>
      <c r="H1878" t="s">
        <v>4258</v>
      </c>
      <c r="I1878" t="s">
        <v>4259</v>
      </c>
      <c r="J1878">
        <v>50</v>
      </c>
    </row>
    <row r="1879" spans="1:10" x14ac:dyDescent="0.3">
      <c r="A1879">
        <v>141938</v>
      </c>
      <c r="B1879" t="s">
        <v>745</v>
      </c>
      <c r="C1879" t="s">
        <v>383</v>
      </c>
      <c r="D1879" t="s">
        <v>4260</v>
      </c>
      <c r="E1879">
        <v>300</v>
      </c>
      <c r="F1879">
        <v>3.4</v>
      </c>
      <c r="G1879">
        <v>50</v>
      </c>
      <c r="H1879" t="s">
        <v>19</v>
      </c>
      <c r="I1879" t="s">
        <v>745</v>
      </c>
      <c r="J1879">
        <v>44</v>
      </c>
    </row>
    <row r="1880" spans="1:10" x14ac:dyDescent="0.3">
      <c r="A1880">
        <v>142037</v>
      </c>
      <c r="B1880" t="s">
        <v>745</v>
      </c>
      <c r="C1880" t="s">
        <v>383</v>
      </c>
      <c r="D1880" t="s">
        <v>4261</v>
      </c>
      <c r="E1880">
        <v>150</v>
      </c>
      <c r="F1880">
        <v>4.8</v>
      </c>
      <c r="G1880">
        <v>20</v>
      </c>
      <c r="H1880" t="s">
        <v>4262</v>
      </c>
      <c r="I1880" t="s">
        <v>4263</v>
      </c>
      <c r="J1880">
        <v>44</v>
      </c>
    </row>
    <row r="1881" spans="1:10" x14ac:dyDescent="0.3">
      <c r="A1881">
        <v>142149</v>
      </c>
      <c r="B1881" t="s">
        <v>1006</v>
      </c>
      <c r="C1881" t="s">
        <v>115</v>
      </c>
      <c r="D1881" t="s">
        <v>4264</v>
      </c>
      <c r="E1881">
        <v>300</v>
      </c>
      <c r="F1881">
        <v>4.4000000000000004</v>
      </c>
      <c r="G1881">
        <v>20</v>
      </c>
      <c r="H1881" t="s">
        <v>131</v>
      </c>
      <c r="I1881" t="s">
        <v>2017</v>
      </c>
      <c r="J1881">
        <v>63</v>
      </c>
    </row>
    <row r="1882" spans="1:10" x14ac:dyDescent="0.3">
      <c r="A1882">
        <v>142565</v>
      </c>
      <c r="B1882" t="s">
        <v>1020</v>
      </c>
      <c r="C1882" t="s">
        <v>463</v>
      </c>
      <c r="D1882" t="s">
        <v>4265</v>
      </c>
      <c r="E1882">
        <v>100</v>
      </c>
      <c r="F1882">
        <v>4.4000000000000004</v>
      </c>
      <c r="G1882">
        <v>50</v>
      </c>
      <c r="H1882" t="s">
        <v>1900</v>
      </c>
      <c r="I1882" t="s">
        <v>1020</v>
      </c>
      <c r="J1882">
        <v>60</v>
      </c>
    </row>
    <row r="1883" spans="1:10" x14ac:dyDescent="0.3">
      <c r="A1883">
        <v>142642</v>
      </c>
      <c r="B1883" t="s">
        <v>3880</v>
      </c>
      <c r="C1883" t="s">
        <v>115</v>
      </c>
      <c r="D1883" t="s">
        <v>4266</v>
      </c>
      <c r="E1883">
        <v>350</v>
      </c>
      <c r="F1883">
        <v>4.0999999999999996</v>
      </c>
      <c r="G1883">
        <v>20</v>
      </c>
      <c r="H1883" t="s">
        <v>45</v>
      </c>
      <c r="I1883" t="s">
        <v>4267</v>
      </c>
      <c r="J1883">
        <v>65</v>
      </c>
    </row>
    <row r="1884" spans="1:10" x14ac:dyDescent="0.3">
      <c r="A1884">
        <v>142670</v>
      </c>
      <c r="B1884" t="s">
        <v>68</v>
      </c>
      <c r="C1884" t="s">
        <v>68</v>
      </c>
      <c r="D1884" t="s">
        <v>2043</v>
      </c>
      <c r="E1884">
        <v>350</v>
      </c>
      <c r="F1884">
        <v>4.0999999999999996</v>
      </c>
      <c r="G1884">
        <v>5000</v>
      </c>
      <c r="H1884" t="s">
        <v>4268</v>
      </c>
      <c r="I1884" t="s">
        <v>4269</v>
      </c>
      <c r="J1884">
        <v>47</v>
      </c>
    </row>
    <row r="1885" spans="1:10" x14ac:dyDescent="0.3">
      <c r="A1885">
        <v>142703</v>
      </c>
      <c r="B1885" t="s">
        <v>319</v>
      </c>
      <c r="C1885" t="s">
        <v>189</v>
      </c>
      <c r="D1885" t="s">
        <v>4270</v>
      </c>
      <c r="E1885">
        <v>350</v>
      </c>
      <c r="F1885">
        <v>3.9</v>
      </c>
      <c r="G1885">
        <v>50</v>
      </c>
      <c r="H1885" t="s">
        <v>4271</v>
      </c>
      <c r="I1885" t="s">
        <v>4272</v>
      </c>
      <c r="J1885">
        <v>81</v>
      </c>
    </row>
    <row r="1886" spans="1:10" x14ac:dyDescent="0.3">
      <c r="A1886">
        <v>142880</v>
      </c>
      <c r="B1886" t="s">
        <v>4273</v>
      </c>
      <c r="C1886" t="s">
        <v>383</v>
      </c>
      <c r="D1886" t="s">
        <v>4274</v>
      </c>
      <c r="E1886">
        <v>300</v>
      </c>
      <c r="F1886">
        <v>2.9</v>
      </c>
      <c r="G1886">
        <v>80</v>
      </c>
      <c r="H1886" t="s">
        <v>4275</v>
      </c>
      <c r="I1886" t="s">
        <v>4276</v>
      </c>
      <c r="J1886">
        <v>74</v>
      </c>
    </row>
    <row r="1887" spans="1:10" x14ac:dyDescent="0.3">
      <c r="A1887">
        <v>142955</v>
      </c>
      <c r="B1887" t="s">
        <v>704</v>
      </c>
      <c r="C1887" t="s">
        <v>189</v>
      </c>
      <c r="D1887" t="s">
        <v>4277</v>
      </c>
      <c r="E1887">
        <v>300</v>
      </c>
      <c r="F1887">
        <v>4.5</v>
      </c>
      <c r="G1887">
        <v>20</v>
      </c>
      <c r="H1887" t="s">
        <v>2873</v>
      </c>
      <c r="I1887" t="s">
        <v>586</v>
      </c>
      <c r="J1887">
        <v>84</v>
      </c>
    </row>
    <row r="1888" spans="1:10" x14ac:dyDescent="0.3">
      <c r="A1888">
        <v>143064</v>
      </c>
      <c r="B1888" t="s">
        <v>1105</v>
      </c>
      <c r="C1888" t="s">
        <v>463</v>
      </c>
      <c r="D1888" t="s">
        <v>4278</v>
      </c>
      <c r="E1888">
        <v>500</v>
      </c>
      <c r="F1888">
        <v>4.3</v>
      </c>
      <c r="G1888">
        <v>100</v>
      </c>
      <c r="H1888" t="s">
        <v>4279</v>
      </c>
      <c r="I1888" t="s">
        <v>1107</v>
      </c>
      <c r="J1888">
        <v>64</v>
      </c>
    </row>
    <row r="1889" spans="1:10" x14ac:dyDescent="0.3">
      <c r="A1889">
        <v>143361</v>
      </c>
      <c r="B1889" t="s">
        <v>1550</v>
      </c>
      <c r="C1889" t="s">
        <v>115</v>
      </c>
      <c r="D1889" t="s">
        <v>4280</v>
      </c>
      <c r="E1889">
        <v>200</v>
      </c>
      <c r="F1889">
        <v>2.9</v>
      </c>
      <c r="G1889">
        <v>80</v>
      </c>
      <c r="H1889" t="s">
        <v>1809</v>
      </c>
      <c r="I1889" t="s">
        <v>1550</v>
      </c>
      <c r="J1889">
        <v>67</v>
      </c>
    </row>
    <row r="1890" spans="1:10" x14ac:dyDescent="0.3">
      <c r="A1890">
        <v>143664</v>
      </c>
      <c r="B1890" t="s">
        <v>83</v>
      </c>
      <c r="C1890" t="s">
        <v>68</v>
      </c>
      <c r="D1890" t="s">
        <v>4281</v>
      </c>
      <c r="E1890">
        <v>1500</v>
      </c>
      <c r="F1890">
        <v>3.8</v>
      </c>
      <c r="G1890">
        <v>20</v>
      </c>
      <c r="H1890" t="s">
        <v>708</v>
      </c>
      <c r="I1890" t="s">
        <v>83</v>
      </c>
      <c r="J1890">
        <v>74</v>
      </c>
    </row>
    <row r="1891" spans="1:10" x14ac:dyDescent="0.3">
      <c r="A1891">
        <v>143934</v>
      </c>
      <c r="B1891" t="s">
        <v>4282</v>
      </c>
      <c r="C1891" t="s">
        <v>11</v>
      </c>
      <c r="D1891" t="s">
        <v>4283</v>
      </c>
      <c r="E1891">
        <v>400</v>
      </c>
      <c r="F1891">
        <v>4</v>
      </c>
      <c r="G1891">
        <v>50</v>
      </c>
      <c r="H1891" t="s">
        <v>4284</v>
      </c>
      <c r="I1891" t="s">
        <v>4285</v>
      </c>
      <c r="J1891">
        <v>38</v>
      </c>
    </row>
    <row r="1892" spans="1:10" x14ac:dyDescent="0.3">
      <c r="A1892">
        <v>144132</v>
      </c>
      <c r="B1892" t="s">
        <v>3042</v>
      </c>
      <c r="C1892" t="s">
        <v>2068</v>
      </c>
      <c r="D1892" t="s">
        <v>4286</v>
      </c>
      <c r="E1892">
        <v>500</v>
      </c>
      <c r="F1892">
        <v>3.4</v>
      </c>
      <c r="G1892">
        <v>20</v>
      </c>
      <c r="H1892" t="s">
        <v>3334</v>
      </c>
      <c r="I1892" t="s">
        <v>4287</v>
      </c>
      <c r="J1892">
        <v>45</v>
      </c>
    </row>
    <row r="1893" spans="1:10" x14ac:dyDescent="0.3">
      <c r="A1893">
        <v>144659</v>
      </c>
      <c r="B1893" t="s">
        <v>360</v>
      </c>
      <c r="C1893" t="s">
        <v>115</v>
      </c>
      <c r="D1893" t="s">
        <v>4288</v>
      </c>
      <c r="E1893">
        <v>550</v>
      </c>
      <c r="F1893">
        <v>4.5999999999999996</v>
      </c>
      <c r="G1893">
        <v>20</v>
      </c>
      <c r="H1893" t="s">
        <v>1870</v>
      </c>
      <c r="I1893" t="s">
        <v>403</v>
      </c>
      <c r="J1893">
        <v>31</v>
      </c>
    </row>
    <row r="1894" spans="1:10" x14ac:dyDescent="0.3">
      <c r="A1894">
        <v>144692</v>
      </c>
      <c r="B1894" t="s">
        <v>1105</v>
      </c>
      <c r="C1894" t="s">
        <v>463</v>
      </c>
      <c r="D1894" t="s">
        <v>4289</v>
      </c>
      <c r="E1894">
        <v>200</v>
      </c>
      <c r="F1894">
        <v>4.2</v>
      </c>
      <c r="G1894">
        <v>100</v>
      </c>
      <c r="H1894" t="s">
        <v>4290</v>
      </c>
      <c r="I1894" t="s">
        <v>2435</v>
      </c>
      <c r="J1894">
        <v>66</v>
      </c>
    </row>
    <row r="1895" spans="1:10" x14ac:dyDescent="0.3">
      <c r="A1895">
        <v>144698</v>
      </c>
      <c r="B1895" t="s">
        <v>1390</v>
      </c>
      <c r="C1895" t="s">
        <v>463</v>
      </c>
      <c r="D1895" t="s">
        <v>4291</v>
      </c>
      <c r="E1895">
        <v>250</v>
      </c>
      <c r="F1895">
        <v>4.0999999999999996</v>
      </c>
      <c r="G1895">
        <v>500</v>
      </c>
      <c r="H1895" t="s">
        <v>4292</v>
      </c>
      <c r="I1895" t="s">
        <v>1390</v>
      </c>
      <c r="J1895">
        <v>62</v>
      </c>
    </row>
    <row r="1896" spans="1:10" x14ac:dyDescent="0.3">
      <c r="A1896">
        <v>144828</v>
      </c>
      <c r="B1896" t="s">
        <v>612</v>
      </c>
      <c r="C1896" t="s">
        <v>463</v>
      </c>
      <c r="D1896" t="s">
        <v>3381</v>
      </c>
      <c r="E1896">
        <v>300</v>
      </c>
      <c r="F1896">
        <v>4.3</v>
      </c>
      <c r="G1896">
        <v>500</v>
      </c>
      <c r="H1896" t="s">
        <v>3382</v>
      </c>
      <c r="I1896" t="s">
        <v>4248</v>
      </c>
      <c r="J1896">
        <v>53</v>
      </c>
    </row>
    <row r="1897" spans="1:10" x14ac:dyDescent="0.3">
      <c r="A1897">
        <v>145240</v>
      </c>
      <c r="B1897" t="s">
        <v>4293</v>
      </c>
      <c r="C1897" t="s">
        <v>68</v>
      </c>
      <c r="D1897" t="s">
        <v>4294</v>
      </c>
      <c r="E1897">
        <v>200</v>
      </c>
      <c r="F1897">
        <v>4.2</v>
      </c>
      <c r="G1897">
        <v>100</v>
      </c>
      <c r="H1897" t="s">
        <v>2299</v>
      </c>
      <c r="I1897" t="s">
        <v>3352</v>
      </c>
      <c r="J1897">
        <v>38</v>
      </c>
    </row>
    <row r="1898" spans="1:10" x14ac:dyDescent="0.3">
      <c r="A1898">
        <v>145688</v>
      </c>
      <c r="B1898" t="s">
        <v>4016</v>
      </c>
      <c r="C1898" t="s">
        <v>463</v>
      </c>
      <c r="D1898" t="s">
        <v>4295</v>
      </c>
      <c r="E1898">
        <v>300</v>
      </c>
      <c r="F1898">
        <v>4</v>
      </c>
      <c r="G1898">
        <v>50</v>
      </c>
      <c r="H1898" t="s">
        <v>4292</v>
      </c>
      <c r="I1898" t="s">
        <v>4016</v>
      </c>
      <c r="J1898">
        <v>58</v>
      </c>
    </row>
    <row r="1899" spans="1:10" x14ac:dyDescent="0.3">
      <c r="A1899">
        <v>146037</v>
      </c>
      <c r="B1899" t="s">
        <v>864</v>
      </c>
      <c r="C1899" t="s">
        <v>91</v>
      </c>
      <c r="D1899" t="s">
        <v>4296</v>
      </c>
      <c r="E1899">
        <v>400</v>
      </c>
      <c r="F1899">
        <v>2.9</v>
      </c>
      <c r="G1899">
        <v>80</v>
      </c>
      <c r="H1899" t="s">
        <v>4297</v>
      </c>
      <c r="I1899" t="s">
        <v>864</v>
      </c>
      <c r="J1899">
        <v>45</v>
      </c>
    </row>
    <row r="1900" spans="1:10" x14ac:dyDescent="0.3">
      <c r="A1900">
        <v>146059</v>
      </c>
      <c r="B1900" t="s">
        <v>2332</v>
      </c>
      <c r="C1900" t="s">
        <v>463</v>
      </c>
      <c r="D1900" t="s">
        <v>4298</v>
      </c>
      <c r="E1900">
        <v>250</v>
      </c>
      <c r="F1900">
        <v>3.9</v>
      </c>
      <c r="G1900">
        <v>20</v>
      </c>
      <c r="H1900" t="s">
        <v>19</v>
      </c>
      <c r="I1900" t="s">
        <v>4299</v>
      </c>
      <c r="J1900">
        <v>30</v>
      </c>
    </row>
    <row r="1901" spans="1:10" x14ac:dyDescent="0.3">
      <c r="A1901">
        <v>146069</v>
      </c>
      <c r="B1901" t="s">
        <v>373</v>
      </c>
      <c r="C1901" t="s">
        <v>115</v>
      </c>
      <c r="D1901" t="s">
        <v>4300</v>
      </c>
      <c r="E1901">
        <v>600</v>
      </c>
      <c r="F1901">
        <v>3.6</v>
      </c>
      <c r="G1901">
        <v>50</v>
      </c>
      <c r="H1901" t="s">
        <v>3968</v>
      </c>
      <c r="I1901" t="s">
        <v>677</v>
      </c>
      <c r="J1901">
        <v>72</v>
      </c>
    </row>
    <row r="1902" spans="1:10" x14ac:dyDescent="0.3">
      <c r="A1902">
        <v>146304</v>
      </c>
      <c r="B1902" t="s">
        <v>4301</v>
      </c>
      <c r="C1902" t="s">
        <v>11</v>
      </c>
      <c r="D1902" t="s">
        <v>4302</v>
      </c>
      <c r="E1902">
        <v>499</v>
      </c>
      <c r="F1902">
        <v>4.3</v>
      </c>
      <c r="G1902">
        <v>100</v>
      </c>
      <c r="H1902" t="s">
        <v>695</v>
      </c>
      <c r="I1902" t="s">
        <v>1532</v>
      </c>
      <c r="J1902">
        <v>35</v>
      </c>
    </row>
    <row r="1903" spans="1:10" x14ac:dyDescent="0.3">
      <c r="A1903">
        <v>146526</v>
      </c>
      <c r="B1903" t="s">
        <v>4303</v>
      </c>
      <c r="C1903" t="s">
        <v>383</v>
      </c>
      <c r="D1903" t="s">
        <v>4304</v>
      </c>
      <c r="E1903">
        <v>400</v>
      </c>
      <c r="F1903">
        <v>3.8</v>
      </c>
      <c r="G1903">
        <v>500</v>
      </c>
      <c r="H1903" t="s">
        <v>4305</v>
      </c>
      <c r="I1903" t="s">
        <v>756</v>
      </c>
      <c r="J1903">
        <v>28</v>
      </c>
    </row>
    <row r="1904" spans="1:10" x14ac:dyDescent="0.3">
      <c r="A1904">
        <v>146609</v>
      </c>
      <c r="B1904" t="s">
        <v>4306</v>
      </c>
      <c r="C1904" t="s">
        <v>189</v>
      </c>
      <c r="D1904" t="s">
        <v>4307</v>
      </c>
      <c r="E1904">
        <v>150</v>
      </c>
      <c r="F1904">
        <v>4.0999999999999996</v>
      </c>
      <c r="G1904">
        <v>20</v>
      </c>
      <c r="H1904" t="s">
        <v>1193</v>
      </c>
      <c r="I1904" t="s">
        <v>4308</v>
      </c>
      <c r="J1904">
        <v>40</v>
      </c>
    </row>
    <row r="1905" spans="1:10" x14ac:dyDescent="0.3">
      <c r="A1905">
        <v>146866</v>
      </c>
      <c r="B1905" t="s">
        <v>1595</v>
      </c>
      <c r="C1905" t="s">
        <v>189</v>
      </c>
      <c r="D1905" t="s">
        <v>4309</v>
      </c>
      <c r="E1905">
        <v>150</v>
      </c>
      <c r="F1905">
        <v>4.3</v>
      </c>
      <c r="G1905">
        <v>100</v>
      </c>
      <c r="H1905" t="s">
        <v>3326</v>
      </c>
      <c r="I1905" t="s">
        <v>1595</v>
      </c>
      <c r="J1905">
        <v>41</v>
      </c>
    </row>
    <row r="1906" spans="1:10" x14ac:dyDescent="0.3">
      <c r="A1906">
        <v>146954</v>
      </c>
      <c r="B1906" t="s">
        <v>993</v>
      </c>
      <c r="C1906" t="s">
        <v>189</v>
      </c>
      <c r="D1906" t="s">
        <v>4310</v>
      </c>
      <c r="E1906">
        <v>200</v>
      </c>
      <c r="F1906">
        <v>4.2</v>
      </c>
      <c r="G1906">
        <v>100</v>
      </c>
      <c r="H1906" t="s">
        <v>4311</v>
      </c>
      <c r="I1906" t="s">
        <v>1757</v>
      </c>
      <c r="J1906">
        <v>84</v>
      </c>
    </row>
    <row r="1907" spans="1:10" x14ac:dyDescent="0.3">
      <c r="A1907">
        <v>147082</v>
      </c>
      <c r="B1907" t="s">
        <v>462</v>
      </c>
      <c r="C1907" t="s">
        <v>463</v>
      </c>
      <c r="D1907" t="s">
        <v>4312</v>
      </c>
      <c r="E1907">
        <v>300</v>
      </c>
      <c r="F1907">
        <v>4.5</v>
      </c>
      <c r="G1907">
        <v>500</v>
      </c>
      <c r="H1907" t="s">
        <v>4313</v>
      </c>
      <c r="I1907" t="s">
        <v>462</v>
      </c>
      <c r="J1907">
        <v>60</v>
      </c>
    </row>
    <row r="1908" spans="1:10" x14ac:dyDescent="0.3">
      <c r="A1908">
        <v>147225</v>
      </c>
      <c r="B1908" t="s">
        <v>3227</v>
      </c>
      <c r="C1908" t="s">
        <v>3052</v>
      </c>
      <c r="D1908" t="s">
        <v>4314</v>
      </c>
      <c r="E1908">
        <v>300</v>
      </c>
      <c r="F1908">
        <v>4</v>
      </c>
      <c r="G1908">
        <v>100</v>
      </c>
      <c r="H1908" t="s">
        <v>4315</v>
      </c>
      <c r="I1908" t="s">
        <v>4316</v>
      </c>
      <c r="J1908">
        <v>47</v>
      </c>
    </row>
    <row r="1909" spans="1:10" x14ac:dyDescent="0.3">
      <c r="A1909">
        <v>147485</v>
      </c>
      <c r="B1909" t="s">
        <v>1075</v>
      </c>
      <c r="C1909" t="s">
        <v>463</v>
      </c>
      <c r="D1909" t="s">
        <v>4317</v>
      </c>
      <c r="E1909">
        <v>250</v>
      </c>
      <c r="F1909">
        <v>2.9</v>
      </c>
      <c r="G1909">
        <v>80</v>
      </c>
      <c r="H1909" t="s">
        <v>2341</v>
      </c>
      <c r="I1909" t="s">
        <v>4318</v>
      </c>
      <c r="J1909">
        <v>56</v>
      </c>
    </row>
    <row r="1910" spans="1:10" x14ac:dyDescent="0.3">
      <c r="A1910">
        <v>147545</v>
      </c>
      <c r="B1910" t="s">
        <v>839</v>
      </c>
      <c r="C1910" t="s">
        <v>115</v>
      </c>
      <c r="D1910" t="s">
        <v>4319</v>
      </c>
      <c r="E1910">
        <v>1000</v>
      </c>
      <c r="F1910">
        <v>4.5</v>
      </c>
      <c r="G1910">
        <v>100</v>
      </c>
      <c r="H1910" t="s">
        <v>4320</v>
      </c>
      <c r="I1910" t="s">
        <v>839</v>
      </c>
      <c r="J1910">
        <v>49</v>
      </c>
    </row>
    <row r="1911" spans="1:10" x14ac:dyDescent="0.3">
      <c r="A1911">
        <v>147639</v>
      </c>
      <c r="B1911" t="s">
        <v>2076</v>
      </c>
      <c r="C1911" t="s">
        <v>2068</v>
      </c>
      <c r="D1911" t="s">
        <v>4321</v>
      </c>
      <c r="E1911">
        <v>300</v>
      </c>
      <c r="F1911">
        <v>3.9</v>
      </c>
      <c r="G1911">
        <v>20</v>
      </c>
      <c r="H1911" t="s">
        <v>2144</v>
      </c>
      <c r="I1911" t="s">
        <v>2906</v>
      </c>
      <c r="J1911">
        <v>32</v>
      </c>
    </row>
    <row r="1912" spans="1:10" x14ac:dyDescent="0.3">
      <c r="A1912">
        <v>147722</v>
      </c>
      <c r="B1912" t="s">
        <v>4322</v>
      </c>
      <c r="C1912" t="s">
        <v>115</v>
      </c>
      <c r="D1912" t="s">
        <v>4323</v>
      </c>
      <c r="E1912">
        <v>250</v>
      </c>
      <c r="F1912">
        <v>2.9</v>
      </c>
      <c r="G1912">
        <v>80</v>
      </c>
      <c r="H1912" t="s">
        <v>195</v>
      </c>
      <c r="I1912" t="s">
        <v>4324</v>
      </c>
      <c r="J1912">
        <v>72</v>
      </c>
    </row>
    <row r="1913" spans="1:10" x14ac:dyDescent="0.3">
      <c r="A1913">
        <v>147986</v>
      </c>
      <c r="B1913" t="s">
        <v>760</v>
      </c>
      <c r="C1913" t="s">
        <v>383</v>
      </c>
      <c r="D1913" t="s">
        <v>4325</v>
      </c>
      <c r="E1913">
        <v>150</v>
      </c>
      <c r="F1913">
        <v>2.9</v>
      </c>
      <c r="G1913">
        <v>80</v>
      </c>
      <c r="H1913" t="s">
        <v>4326</v>
      </c>
      <c r="I1913" t="s">
        <v>689</v>
      </c>
      <c r="J1913">
        <v>47</v>
      </c>
    </row>
    <row r="1914" spans="1:10" x14ac:dyDescent="0.3">
      <c r="A1914">
        <v>148131</v>
      </c>
      <c r="B1914" t="s">
        <v>4327</v>
      </c>
      <c r="C1914" t="s">
        <v>3052</v>
      </c>
      <c r="D1914" t="s">
        <v>4328</v>
      </c>
      <c r="E1914">
        <v>200</v>
      </c>
      <c r="F1914">
        <v>3.9</v>
      </c>
      <c r="G1914">
        <v>100</v>
      </c>
      <c r="H1914" t="s">
        <v>184</v>
      </c>
      <c r="I1914" t="s">
        <v>4329</v>
      </c>
      <c r="J1914">
        <v>48</v>
      </c>
    </row>
    <row r="1915" spans="1:10" x14ac:dyDescent="0.3">
      <c r="A1915">
        <v>148175</v>
      </c>
      <c r="B1915" t="s">
        <v>264</v>
      </c>
      <c r="C1915" t="s">
        <v>115</v>
      </c>
      <c r="D1915" t="s">
        <v>4330</v>
      </c>
      <c r="E1915">
        <v>550</v>
      </c>
      <c r="F1915">
        <v>2.9</v>
      </c>
      <c r="G1915">
        <v>80</v>
      </c>
      <c r="H1915" t="s">
        <v>4331</v>
      </c>
      <c r="I1915" t="s">
        <v>1702</v>
      </c>
      <c r="J1915">
        <v>47</v>
      </c>
    </row>
    <row r="1916" spans="1:10" x14ac:dyDescent="0.3">
      <c r="A1916">
        <v>148279</v>
      </c>
      <c r="B1916" t="s">
        <v>1980</v>
      </c>
      <c r="C1916" t="s">
        <v>463</v>
      </c>
      <c r="D1916" t="s">
        <v>4332</v>
      </c>
      <c r="E1916">
        <v>150</v>
      </c>
      <c r="F1916">
        <v>3.8</v>
      </c>
      <c r="G1916">
        <v>20</v>
      </c>
      <c r="H1916" t="s">
        <v>4207</v>
      </c>
      <c r="I1916" t="s">
        <v>4333</v>
      </c>
      <c r="J1916">
        <v>50</v>
      </c>
    </row>
    <row r="1917" spans="1:10" x14ac:dyDescent="0.3">
      <c r="A1917">
        <v>148455</v>
      </c>
      <c r="B1917" t="s">
        <v>776</v>
      </c>
      <c r="C1917" t="s">
        <v>189</v>
      </c>
      <c r="D1917" t="s">
        <v>4334</v>
      </c>
      <c r="E1917">
        <v>300</v>
      </c>
      <c r="F1917">
        <v>4.4000000000000004</v>
      </c>
      <c r="G1917">
        <v>20</v>
      </c>
      <c r="H1917" t="s">
        <v>19</v>
      </c>
      <c r="I1917" t="s">
        <v>4335</v>
      </c>
      <c r="J1917">
        <v>87</v>
      </c>
    </row>
    <row r="1918" spans="1:10" x14ac:dyDescent="0.3">
      <c r="A1918">
        <v>148916</v>
      </c>
      <c r="B1918" t="s">
        <v>319</v>
      </c>
      <c r="C1918" t="s">
        <v>189</v>
      </c>
      <c r="D1918" t="s">
        <v>4336</v>
      </c>
      <c r="E1918">
        <v>1200</v>
      </c>
      <c r="F1918">
        <v>4.3</v>
      </c>
      <c r="G1918">
        <v>100</v>
      </c>
      <c r="H1918" t="s">
        <v>4337</v>
      </c>
      <c r="I1918" t="s">
        <v>4338</v>
      </c>
      <c r="J1918">
        <v>63</v>
      </c>
    </row>
    <row r="1919" spans="1:10" x14ac:dyDescent="0.3">
      <c r="A1919">
        <v>149749</v>
      </c>
      <c r="B1919" t="s">
        <v>528</v>
      </c>
      <c r="C1919" t="s">
        <v>189</v>
      </c>
      <c r="D1919" t="s">
        <v>4339</v>
      </c>
      <c r="E1919">
        <v>300</v>
      </c>
      <c r="F1919">
        <v>3.9</v>
      </c>
      <c r="G1919">
        <v>20</v>
      </c>
      <c r="H1919" t="s">
        <v>45</v>
      </c>
      <c r="I1919" t="s">
        <v>528</v>
      </c>
      <c r="J1919">
        <v>73</v>
      </c>
    </row>
    <row r="1920" spans="1:10" x14ac:dyDescent="0.3">
      <c r="A1920">
        <v>150132</v>
      </c>
      <c r="B1920" t="s">
        <v>193</v>
      </c>
      <c r="C1920" t="s">
        <v>189</v>
      </c>
      <c r="D1920" t="s">
        <v>2178</v>
      </c>
      <c r="E1920">
        <v>200</v>
      </c>
      <c r="F1920">
        <v>4.3</v>
      </c>
      <c r="G1920">
        <v>100</v>
      </c>
      <c r="H1920" t="s">
        <v>4340</v>
      </c>
      <c r="I1920" t="s">
        <v>4341</v>
      </c>
      <c r="J1920">
        <v>61</v>
      </c>
    </row>
    <row r="1921" spans="1:10" x14ac:dyDescent="0.3">
      <c r="A1921">
        <v>150384</v>
      </c>
      <c r="B1921" t="s">
        <v>90</v>
      </c>
      <c r="C1921" t="s">
        <v>91</v>
      </c>
      <c r="D1921" t="s">
        <v>4342</v>
      </c>
      <c r="E1921">
        <v>200</v>
      </c>
      <c r="F1921">
        <v>4.2</v>
      </c>
      <c r="G1921">
        <v>100</v>
      </c>
      <c r="H1921" t="s">
        <v>184</v>
      </c>
      <c r="I1921" t="s">
        <v>90</v>
      </c>
      <c r="J1921">
        <v>52</v>
      </c>
    </row>
    <row r="1922" spans="1:10" x14ac:dyDescent="0.3">
      <c r="A1922">
        <v>150456</v>
      </c>
      <c r="B1922" t="s">
        <v>4343</v>
      </c>
      <c r="C1922" t="s">
        <v>68</v>
      </c>
      <c r="D1922" t="s">
        <v>4344</v>
      </c>
      <c r="E1922">
        <v>350</v>
      </c>
      <c r="F1922">
        <v>4</v>
      </c>
      <c r="G1922">
        <v>100</v>
      </c>
      <c r="H1922" t="s">
        <v>330</v>
      </c>
      <c r="I1922" t="s">
        <v>3390</v>
      </c>
      <c r="J1922">
        <v>50</v>
      </c>
    </row>
    <row r="1923" spans="1:10" x14ac:dyDescent="0.3">
      <c r="A1923">
        <v>150470</v>
      </c>
      <c r="B1923" t="s">
        <v>876</v>
      </c>
      <c r="C1923" t="s">
        <v>115</v>
      </c>
      <c r="D1923" t="s">
        <v>4345</v>
      </c>
      <c r="E1923">
        <v>300</v>
      </c>
      <c r="F1923">
        <v>3.9</v>
      </c>
      <c r="G1923">
        <v>20</v>
      </c>
      <c r="H1923" t="s">
        <v>131</v>
      </c>
      <c r="I1923" t="s">
        <v>876</v>
      </c>
      <c r="J1923">
        <v>71</v>
      </c>
    </row>
    <row r="1924" spans="1:10" x14ac:dyDescent="0.3">
      <c r="A1924">
        <v>150582</v>
      </c>
      <c r="B1924" t="s">
        <v>4346</v>
      </c>
      <c r="C1924" t="s">
        <v>2068</v>
      </c>
      <c r="D1924" t="s">
        <v>4347</v>
      </c>
      <c r="E1924">
        <v>200</v>
      </c>
      <c r="F1924">
        <v>2.9</v>
      </c>
      <c r="G1924">
        <v>80</v>
      </c>
      <c r="H1924" t="s">
        <v>617</v>
      </c>
      <c r="I1924" t="s">
        <v>4348</v>
      </c>
      <c r="J1924">
        <v>80</v>
      </c>
    </row>
    <row r="1925" spans="1:10" x14ac:dyDescent="0.3">
      <c r="A1925">
        <v>150802</v>
      </c>
      <c r="B1925" t="s">
        <v>2402</v>
      </c>
      <c r="C1925" t="s">
        <v>383</v>
      </c>
      <c r="D1925" t="s">
        <v>4349</v>
      </c>
      <c r="E1925">
        <v>200</v>
      </c>
      <c r="F1925">
        <v>3.9</v>
      </c>
      <c r="G1925">
        <v>100</v>
      </c>
      <c r="H1925" t="s">
        <v>19</v>
      </c>
      <c r="I1925" t="s">
        <v>745</v>
      </c>
      <c r="J1925">
        <v>52</v>
      </c>
    </row>
    <row r="1926" spans="1:10" x14ac:dyDescent="0.3">
      <c r="A1926">
        <v>151036</v>
      </c>
      <c r="B1926" t="s">
        <v>10</v>
      </c>
      <c r="C1926" t="s">
        <v>11</v>
      </c>
      <c r="D1926" t="s">
        <v>4350</v>
      </c>
      <c r="E1926">
        <v>300</v>
      </c>
      <c r="F1926">
        <v>3.9</v>
      </c>
      <c r="G1926">
        <v>500</v>
      </c>
      <c r="H1926" t="s">
        <v>4351</v>
      </c>
      <c r="I1926" t="s">
        <v>4352</v>
      </c>
      <c r="J1926">
        <v>54</v>
      </c>
    </row>
    <row r="1927" spans="1:10" x14ac:dyDescent="0.3">
      <c r="A1927">
        <v>151079</v>
      </c>
      <c r="B1927" t="s">
        <v>3549</v>
      </c>
      <c r="C1927" t="s">
        <v>3052</v>
      </c>
      <c r="D1927" t="s">
        <v>4353</v>
      </c>
      <c r="E1927">
        <v>900</v>
      </c>
      <c r="F1927">
        <v>4.0999999999999996</v>
      </c>
      <c r="G1927">
        <v>20</v>
      </c>
      <c r="H1927" t="s">
        <v>4354</v>
      </c>
      <c r="I1927" t="s">
        <v>4355</v>
      </c>
      <c r="J1927">
        <v>62</v>
      </c>
    </row>
    <row r="1928" spans="1:10" x14ac:dyDescent="0.3">
      <c r="A1928">
        <v>151172</v>
      </c>
      <c r="B1928" t="s">
        <v>95</v>
      </c>
      <c r="C1928" t="s">
        <v>91</v>
      </c>
      <c r="D1928" t="s">
        <v>4356</v>
      </c>
      <c r="E1928">
        <v>300</v>
      </c>
      <c r="F1928">
        <v>2.9</v>
      </c>
      <c r="G1928">
        <v>80</v>
      </c>
      <c r="H1928" t="s">
        <v>4357</v>
      </c>
      <c r="I1928" t="s">
        <v>2457</v>
      </c>
      <c r="J1928">
        <v>48</v>
      </c>
    </row>
    <row r="1929" spans="1:10" x14ac:dyDescent="0.3">
      <c r="A1929">
        <v>151192</v>
      </c>
      <c r="B1929" t="s">
        <v>690</v>
      </c>
      <c r="C1929" t="s">
        <v>383</v>
      </c>
      <c r="D1929" t="s">
        <v>4358</v>
      </c>
      <c r="E1929">
        <v>20</v>
      </c>
      <c r="F1929">
        <v>2.9</v>
      </c>
      <c r="G1929">
        <v>80</v>
      </c>
      <c r="H1929" t="s">
        <v>131</v>
      </c>
      <c r="I1929" t="s">
        <v>686</v>
      </c>
      <c r="J1929">
        <v>54</v>
      </c>
    </row>
    <row r="1930" spans="1:10" x14ac:dyDescent="0.3">
      <c r="A1930">
        <v>151578</v>
      </c>
      <c r="B1930" t="s">
        <v>114</v>
      </c>
      <c r="C1930" t="s">
        <v>115</v>
      </c>
      <c r="D1930" t="s">
        <v>4359</v>
      </c>
      <c r="E1930">
        <v>1000</v>
      </c>
      <c r="F1930">
        <v>4.5</v>
      </c>
      <c r="G1930">
        <v>100</v>
      </c>
      <c r="H1930" t="s">
        <v>4360</v>
      </c>
      <c r="I1930" t="s">
        <v>114</v>
      </c>
      <c r="J1930">
        <v>66</v>
      </c>
    </row>
    <row r="1931" spans="1:10" x14ac:dyDescent="0.3">
      <c r="A1931">
        <v>151703</v>
      </c>
      <c r="B1931" t="s">
        <v>459</v>
      </c>
      <c r="C1931" t="s">
        <v>91</v>
      </c>
      <c r="D1931" t="s">
        <v>4361</v>
      </c>
      <c r="E1931">
        <v>300</v>
      </c>
      <c r="F1931">
        <v>3.1</v>
      </c>
      <c r="G1931">
        <v>50</v>
      </c>
      <c r="H1931" t="s">
        <v>45</v>
      </c>
      <c r="I1931" t="s">
        <v>683</v>
      </c>
      <c r="J1931">
        <v>47</v>
      </c>
    </row>
    <row r="1932" spans="1:10" x14ac:dyDescent="0.3">
      <c r="A1932">
        <v>151712</v>
      </c>
      <c r="B1932" t="s">
        <v>459</v>
      </c>
      <c r="C1932" t="s">
        <v>91</v>
      </c>
      <c r="D1932" t="s">
        <v>4362</v>
      </c>
      <c r="E1932">
        <v>350</v>
      </c>
      <c r="F1932">
        <v>3</v>
      </c>
      <c r="G1932">
        <v>50</v>
      </c>
      <c r="H1932" t="s">
        <v>270</v>
      </c>
      <c r="I1932" t="s">
        <v>2457</v>
      </c>
      <c r="J1932">
        <v>55</v>
      </c>
    </row>
    <row r="1933" spans="1:10" x14ac:dyDescent="0.3">
      <c r="A1933">
        <v>152271</v>
      </c>
      <c r="B1933" t="s">
        <v>151</v>
      </c>
      <c r="C1933" t="s">
        <v>68</v>
      </c>
      <c r="D1933" t="s">
        <v>4363</v>
      </c>
      <c r="E1933">
        <v>300</v>
      </c>
      <c r="F1933">
        <v>3</v>
      </c>
      <c r="G1933">
        <v>100</v>
      </c>
      <c r="H1933" t="s">
        <v>4364</v>
      </c>
      <c r="I1933" t="s">
        <v>4142</v>
      </c>
      <c r="J1933">
        <v>41</v>
      </c>
    </row>
    <row r="1934" spans="1:10" x14ac:dyDescent="0.3">
      <c r="A1934">
        <v>152458</v>
      </c>
      <c r="B1934" t="s">
        <v>907</v>
      </c>
      <c r="C1934" t="s">
        <v>383</v>
      </c>
      <c r="D1934" t="s">
        <v>4365</v>
      </c>
      <c r="E1934">
        <v>600</v>
      </c>
      <c r="F1934">
        <v>2.9</v>
      </c>
      <c r="G1934">
        <v>80</v>
      </c>
      <c r="H1934" t="s">
        <v>1276</v>
      </c>
      <c r="I1934" t="s">
        <v>907</v>
      </c>
      <c r="J1934">
        <v>70</v>
      </c>
    </row>
    <row r="1935" spans="1:10" x14ac:dyDescent="0.3">
      <c r="A1935">
        <v>152984</v>
      </c>
      <c r="B1935" t="s">
        <v>276</v>
      </c>
      <c r="C1935" t="s">
        <v>115</v>
      </c>
      <c r="D1935" t="s">
        <v>3761</v>
      </c>
      <c r="E1935">
        <v>200</v>
      </c>
      <c r="F1935">
        <v>4.0999999999999996</v>
      </c>
      <c r="G1935">
        <v>1000</v>
      </c>
      <c r="H1935" t="s">
        <v>4366</v>
      </c>
      <c r="I1935" t="s">
        <v>4367</v>
      </c>
      <c r="J1935">
        <v>65</v>
      </c>
    </row>
    <row r="1936" spans="1:10" x14ac:dyDescent="0.3">
      <c r="A1936">
        <v>153036</v>
      </c>
      <c r="B1936" t="s">
        <v>3051</v>
      </c>
      <c r="C1936" t="s">
        <v>3052</v>
      </c>
      <c r="D1936" t="s">
        <v>4368</v>
      </c>
      <c r="E1936">
        <v>300</v>
      </c>
      <c r="F1936">
        <v>2.9</v>
      </c>
      <c r="G1936">
        <v>80</v>
      </c>
      <c r="H1936" t="s">
        <v>184</v>
      </c>
      <c r="I1936" t="s">
        <v>4369</v>
      </c>
      <c r="J1936">
        <v>33</v>
      </c>
    </row>
    <row r="1937" spans="1:10" x14ac:dyDescent="0.3">
      <c r="A1937">
        <v>153039</v>
      </c>
      <c r="B1937" t="s">
        <v>3052</v>
      </c>
      <c r="C1937" t="s">
        <v>3052</v>
      </c>
      <c r="D1937" t="s">
        <v>4370</v>
      </c>
      <c r="E1937">
        <v>300</v>
      </c>
      <c r="F1937">
        <v>3.8</v>
      </c>
      <c r="G1937">
        <v>100</v>
      </c>
      <c r="H1937" t="s">
        <v>184</v>
      </c>
      <c r="I1937" t="s">
        <v>3415</v>
      </c>
      <c r="J1937">
        <v>34</v>
      </c>
    </row>
    <row r="1938" spans="1:10" x14ac:dyDescent="0.3">
      <c r="A1938">
        <v>153046</v>
      </c>
      <c r="B1938" t="s">
        <v>151</v>
      </c>
      <c r="C1938" t="s">
        <v>68</v>
      </c>
      <c r="D1938" t="s">
        <v>4219</v>
      </c>
      <c r="E1938">
        <v>500</v>
      </c>
      <c r="F1938">
        <v>4.2</v>
      </c>
      <c r="G1938">
        <v>100</v>
      </c>
      <c r="H1938" t="s">
        <v>4371</v>
      </c>
      <c r="I1938" t="s">
        <v>1715</v>
      </c>
      <c r="J1938">
        <v>28</v>
      </c>
    </row>
    <row r="1939" spans="1:10" x14ac:dyDescent="0.3">
      <c r="A1939">
        <v>153074</v>
      </c>
      <c r="B1939" t="s">
        <v>387</v>
      </c>
      <c r="C1939" t="s">
        <v>11</v>
      </c>
      <c r="D1939" t="s">
        <v>4372</v>
      </c>
      <c r="E1939">
        <v>260</v>
      </c>
      <c r="F1939">
        <v>3.5</v>
      </c>
      <c r="G1939">
        <v>50</v>
      </c>
      <c r="H1939" t="s">
        <v>2592</v>
      </c>
      <c r="I1939" t="s">
        <v>4373</v>
      </c>
      <c r="J1939">
        <v>62</v>
      </c>
    </row>
    <row r="1940" spans="1:10" x14ac:dyDescent="0.3">
      <c r="A1940">
        <v>153244</v>
      </c>
      <c r="B1940" t="s">
        <v>864</v>
      </c>
      <c r="C1940" t="s">
        <v>91</v>
      </c>
      <c r="D1940" t="s">
        <v>4374</v>
      </c>
      <c r="E1940">
        <v>300</v>
      </c>
      <c r="F1940">
        <v>2.9</v>
      </c>
      <c r="G1940">
        <v>80</v>
      </c>
      <c r="H1940" t="s">
        <v>695</v>
      </c>
      <c r="I1940" t="s">
        <v>864</v>
      </c>
      <c r="J1940">
        <v>62</v>
      </c>
    </row>
    <row r="1941" spans="1:10" x14ac:dyDescent="0.3">
      <c r="A1941">
        <v>153330</v>
      </c>
      <c r="B1941" t="s">
        <v>677</v>
      </c>
      <c r="C1941" t="s">
        <v>115</v>
      </c>
      <c r="D1941" t="s">
        <v>4375</v>
      </c>
      <c r="E1941">
        <v>400</v>
      </c>
      <c r="F1941">
        <v>3.1</v>
      </c>
      <c r="G1941">
        <v>20</v>
      </c>
      <c r="H1941" t="s">
        <v>2710</v>
      </c>
      <c r="I1941" t="s">
        <v>4376</v>
      </c>
      <c r="J1941">
        <v>73</v>
      </c>
    </row>
    <row r="1942" spans="1:10" x14ac:dyDescent="0.3">
      <c r="A1942">
        <v>153348</v>
      </c>
      <c r="B1942" t="s">
        <v>91</v>
      </c>
      <c r="C1942" t="s">
        <v>91</v>
      </c>
      <c r="D1942" t="s">
        <v>4377</v>
      </c>
      <c r="E1942">
        <v>550</v>
      </c>
      <c r="F1942">
        <v>4.4000000000000004</v>
      </c>
      <c r="G1942">
        <v>500</v>
      </c>
      <c r="H1942" t="s">
        <v>131</v>
      </c>
      <c r="I1942" t="s">
        <v>1274</v>
      </c>
      <c r="J1942">
        <v>34</v>
      </c>
    </row>
    <row r="1943" spans="1:10" x14ac:dyDescent="0.3">
      <c r="A1943">
        <v>154343</v>
      </c>
      <c r="B1943" t="s">
        <v>1354</v>
      </c>
      <c r="C1943" t="s">
        <v>11</v>
      </c>
      <c r="D1943" t="s">
        <v>4378</v>
      </c>
      <c r="E1943">
        <v>99</v>
      </c>
      <c r="F1943">
        <v>4.3</v>
      </c>
      <c r="G1943">
        <v>100</v>
      </c>
      <c r="H1943" t="s">
        <v>2452</v>
      </c>
      <c r="I1943" t="s">
        <v>63</v>
      </c>
      <c r="J1943">
        <v>50</v>
      </c>
    </row>
    <row r="1944" spans="1:10" x14ac:dyDescent="0.3">
      <c r="A1944">
        <v>154484</v>
      </c>
      <c r="B1944" t="s">
        <v>462</v>
      </c>
      <c r="C1944" t="s">
        <v>463</v>
      </c>
      <c r="D1944" t="s">
        <v>4379</v>
      </c>
      <c r="E1944">
        <v>300</v>
      </c>
      <c r="F1944">
        <v>4.0999999999999996</v>
      </c>
      <c r="G1944">
        <v>100</v>
      </c>
      <c r="H1944" t="s">
        <v>4380</v>
      </c>
      <c r="I1944" t="s">
        <v>4381</v>
      </c>
      <c r="J1944">
        <v>58</v>
      </c>
    </row>
    <row r="1945" spans="1:10" x14ac:dyDescent="0.3">
      <c r="A1945">
        <v>154694</v>
      </c>
      <c r="B1945" t="s">
        <v>253</v>
      </c>
      <c r="C1945" t="s">
        <v>115</v>
      </c>
      <c r="D1945" t="s">
        <v>4382</v>
      </c>
      <c r="E1945">
        <v>500</v>
      </c>
      <c r="F1945">
        <v>4.5</v>
      </c>
      <c r="G1945">
        <v>20</v>
      </c>
      <c r="H1945" t="s">
        <v>131</v>
      </c>
      <c r="I1945" t="s">
        <v>4383</v>
      </c>
      <c r="J1945">
        <v>38</v>
      </c>
    </row>
    <row r="1946" spans="1:10" x14ac:dyDescent="0.3">
      <c r="A1946">
        <v>154826</v>
      </c>
      <c r="B1946" t="s">
        <v>3227</v>
      </c>
      <c r="C1946" t="s">
        <v>3052</v>
      </c>
      <c r="D1946" t="s">
        <v>4384</v>
      </c>
      <c r="E1946">
        <v>200</v>
      </c>
      <c r="F1946">
        <v>2.9</v>
      </c>
      <c r="G1946">
        <v>80</v>
      </c>
      <c r="H1946" t="s">
        <v>184</v>
      </c>
      <c r="I1946" t="s">
        <v>4385</v>
      </c>
      <c r="J1946">
        <v>69</v>
      </c>
    </row>
    <row r="1947" spans="1:10" x14ac:dyDescent="0.3">
      <c r="A1947">
        <v>155090</v>
      </c>
      <c r="B1947" t="s">
        <v>4386</v>
      </c>
      <c r="C1947" t="s">
        <v>383</v>
      </c>
      <c r="D1947" t="s">
        <v>4387</v>
      </c>
      <c r="E1947">
        <v>150</v>
      </c>
      <c r="F1947">
        <v>3.7</v>
      </c>
      <c r="G1947">
        <v>100</v>
      </c>
      <c r="H1947" t="s">
        <v>4388</v>
      </c>
      <c r="I1947" t="s">
        <v>4389</v>
      </c>
      <c r="J1947">
        <v>28</v>
      </c>
    </row>
    <row r="1948" spans="1:10" x14ac:dyDescent="0.3">
      <c r="A1948">
        <v>155434</v>
      </c>
      <c r="B1948" t="s">
        <v>1219</v>
      </c>
      <c r="C1948" t="s">
        <v>115</v>
      </c>
      <c r="D1948" t="s">
        <v>4390</v>
      </c>
      <c r="E1948">
        <v>400</v>
      </c>
      <c r="F1948">
        <v>4.4000000000000004</v>
      </c>
      <c r="G1948">
        <v>50</v>
      </c>
      <c r="H1948" t="s">
        <v>4391</v>
      </c>
      <c r="I1948" t="s">
        <v>4392</v>
      </c>
      <c r="J1948">
        <v>33</v>
      </c>
    </row>
    <row r="1949" spans="1:10" x14ac:dyDescent="0.3">
      <c r="A1949">
        <v>155638</v>
      </c>
      <c r="B1949" t="s">
        <v>845</v>
      </c>
      <c r="C1949" t="s">
        <v>91</v>
      </c>
      <c r="D1949" t="s">
        <v>4393</v>
      </c>
      <c r="E1949">
        <v>200</v>
      </c>
      <c r="F1949">
        <v>2.9</v>
      </c>
      <c r="G1949">
        <v>80</v>
      </c>
      <c r="H1949" t="s">
        <v>184</v>
      </c>
      <c r="I1949" t="s">
        <v>4394</v>
      </c>
      <c r="J1949">
        <v>58</v>
      </c>
    </row>
    <row r="1950" spans="1:10" x14ac:dyDescent="0.3">
      <c r="A1950">
        <v>155642</v>
      </c>
      <c r="B1950" t="s">
        <v>845</v>
      </c>
      <c r="C1950" t="s">
        <v>91</v>
      </c>
      <c r="D1950" t="s">
        <v>4395</v>
      </c>
      <c r="E1950">
        <v>250</v>
      </c>
      <c r="F1950">
        <v>3.6</v>
      </c>
      <c r="G1950">
        <v>20</v>
      </c>
      <c r="H1950" t="s">
        <v>4396</v>
      </c>
      <c r="I1950" t="s">
        <v>4394</v>
      </c>
      <c r="J1950">
        <v>62</v>
      </c>
    </row>
    <row r="1951" spans="1:10" x14ac:dyDescent="0.3">
      <c r="A1951">
        <v>155656</v>
      </c>
      <c r="B1951" t="s">
        <v>845</v>
      </c>
      <c r="C1951" t="s">
        <v>91</v>
      </c>
      <c r="D1951" t="s">
        <v>4397</v>
      </c>
      <c r="E1951">
        <v>350</v>
      </c>
      <c r="F1951">
        <v>3.9</v>
      </c>
      <c r="G1951">
        <v>20</v>
      </c>
      <c r="H1951" t="s">
        <v>4396</v>
      </c>
      <c r="I1951" t="s">
        <v>4394</v>
      </c>
      <c r="J1951">
        <v>59</v>
      </c>
    </row>
    <row r="1952" spans="1:10" x14ac:dyDescent="0.3">
      <c r="A1952">
        <v>156117</v>
      </c>
      <c r="B1952" t="s">
        <v>1412</v>
      </c>
      <c r="C1952" t="s">
        <v>383</v>
      </c>
      <c r="D1952" t="s">
        <v>4398</v>
      </c>
      <c r="E1952">
        <v>300</v>
      </c>
      <c r="F1952">
        <v>2.9</v>
      </c>
      <c r="G1952">
        <v>80</v>
      </c>
      <c r="H1952" t="s">
        <v>762</v>
      </c>
      <c r="I1952" t="s">
        <v>1412</v>
      </c>
      <c r="J1952">
        <v>75</v>
      </c>
    </row>
    <row r="1953" spans="1:10" x14ac:dyDescent="0.3">
      <c r="A1953">
        <v>156134</v>
      </c>
      <c r="B1953" t="s">
        <v>505</v>
      </c>
      <c r="C1953" t="s">
        <v>91</v>
      </c>
      <c r="D1953" t="s">
        <v>4390</v>
      </c>
      <c r="E1953">
        <v>400</v>
      </c>
      <c r="F1953">
        <v>4.2</v>
      </c>
      <c r="G1953">
        <v>50</v>
      </c>
      <c r="H1953" t="s">
        <v>4391</v>
      </c>
      <c r="I1953" t="s">
        <v>4399</v>
      </c>
      <c r="J1953">
        <v>37</v>
      </c>
    </row>
    <row r="1954" spans="1:10" x14ac:dyDescent="0.3">
      <c r="A1954">
        <v>156457</v>
      </c>
      <c r="B1954" t="s">
        <v>2076</v>
      </c>
      <c r="C1954" t="s">
        <v>2068</v>
      </c>
      <c r="D1954" t="s">
        <v>4390</v>
      </c>
      <c r="E1954">
        <v>400</v>
      </c>
      <c r="F1954">
        <v>4.0999999999999996</v>
      </c>
      <c r="G1954">
        <v>100</v>
      </c>
      <c r="H1954" t="s">
        <v>4391</v>
      </c>
      <c r="I1954" t="s">
        <v>2650</v>
      </c>
      <c r="J1954">
        <v>30</v>
      </c>
    </row>
    <row r="1955" spans="1:10" x14ac:dyDescent="0.3">
      <c r="A1955">
        <v>156690</v>
      </c>
      <c r="B1955" t="s">
        <v>618</v>
      </c>
      <c r="C1955" t="s">
        <v>189</v>
      </c>
      <c r="D1955" t="s">
        <v>4400</v>
      </c>
      <c r="E1955">
        <v>200</v>
      </c>
      <c r="F1955">
        <v>3.2</v>
      </c>
      <c r="G1955">
        <v>100</v>
      </c>
      <c r="H1955" t="s">
        <v>2205</v>
      </c>
      <c r="I1955" t="s">
        <v>72</v>
      </c>
      <c r="J1955">
        <v>42</v>
      </c>
    </row>
    <row r="1956" spans="1:10" x14ac:dyDescent="0.3">
      <c r="A1956">
        <v>156822</v>
      </c>
      <c r="B1956" t="s">
        <v>382</v>
      </c>
      <c r="C1956" t="s">
        <v>383</v>
      </c>
      <c r="D1956" t="s">
        <v>4401</v>
      </c>
      <c r="E1956">
        <v>300</v>
      </c>
      <c r="F1956">
        <v>4.0999999999999996</v>
      </c>
      <c r="G1956">
        <v>500</v>
      </c>
      <c r="H1956" t="s">
        <v>45</v>
      </c>
      <c r="I1956" t="s">
        <v>386</v>
      </c>
      <c r="J1956">
        <v>49</v>
      </c>
    </row>
    <row r="1957" spans="1:10" x14ac:dyDescent="0.3">
      <c r="A1957">
        <v>157267</v>
      </c>
      <c r="B1957" t="s">
        <v>1845</v>
      </c>
      <c r="C1957" t="s">
        <v>383</v>
      </c>
      <c r="D1957" t="s">
        <v>4402</v>
      </c>
      <c r="E1957">
        <v>200</v>
      </c>
      <c r="F1957">
        <v>3.7</v>
      </c>
      <c r="G1957">
        <v>50</v>
      </c>
      <c r="H1957" t="s">
        <v>4403</v>
      </c>
      <c r="I1957" t="s">
        <v>4404</v>
      </c>
      <c r="J1957">
        <v>53</v>
      </c>
    </row>
    <row r="1958" spans="1:10" x14ac:dyDescent="0.3">
      <c r="A1958">
        <v>157772</v>
      </c>
      <c r="B1958" t="s">
        <v>745</v>
      </c>
      <c r="C1958" t="s">
        <v>383</v>
      </c>
      <c r="D1958" t="s">
        <v>4390</v>
      </c>
      <c r="E1958">
        <v>400</v>
      </c>
      <c r="F1958">
        <v>4.2</v>
      </c>
      <c r="G1958">
        <v>50</v>
      </c>
      <c r="H1958" t="s">
        <v>4391</v>
      </c>
      <c r="I1958" t="s">
        <v>763</v>
      </c>
      <c r="J1958">
        <v>40</v>
      </c>
    </row>
    <row r="1959" spans="1:10" x14ac:dyDescent="0.3">
      <c r="A1959">
        <v>157809</v>
      </c>
      <c r="B1959" t="s">
        <v>2671</v>
      </c>
      <c r="C1959" t="s">
        <v>2068</v>
      </c>
      <c r="D1959" t="s">
        <v>4405</v>
      </c>
      <c r="E1959">
        <v>500</v>
      </c>
      <c r="F1959">
        <v>4.3</v>
      </c>
      <c r="G1959">
        <v>100</v>
      </c>
      <c r="H1959" t="s">
        <v>3514</v>
      </c>
      <c r="I1959" t="s">
        <v>2671</v>
      </c>
      <c r="J1959">
        <v>49</v>
      </c>
    </row>
    <row r="1960" spans="1:10" x14ac:dyDescent="0.3">
      <c r="A1960">
        <v>157841</v>
      </c>
      <c r="B1960" t="s">
        <v>525</v>
      </c>
      <c r="C1960" t="s">
        <v>189</v>
      </c>
      <c r="D1960" t="s">
        <v>4406</v>
      </c>
      <c r="E1960">
        <v>350</v>
      </c>
      <c r="F1960">
        <v>4.2</v>
      </c>
      <c r="G1960">
        <v>100</v>
      </c>
      <c r="H1960" t="s">
        <v>4407</v>
      </c>
      <c r="I1960" t="s">
        <v>4408</v>
      </c>
      <c r="J1960">
        <v>64</v>
      </c>
    </row>
    <row r="1961" spans="1:10" x14ac:dyDescent="0.3">
      <c r="A1961">
        <v>157995</v>
      </c>
      <c r="B1961" t="s">
        <v>734</v>
      </c>
      <c r="C1961" t="s">
        <v>463</v>
      </c>
      <c r="D1961" t="s">
        <v>4409</v>
      </c>
      <c r="E1961">
        <v>600</v>
      </c>
      <c r="F1961">
        <v>4.2</v>
      </c>
      <c r="G1961">
        <v>500</v>
      </c>
      <c r="H1961" t="s">
        <v>4410</v>
      </c>
      <c r="I1961" t="s">
        <v>475</v>
      </c>
      <c r="J1961">
        <v>62</v>
      </c>
    </row>
    <row r="1962" spans="1:10" x14ac:dyDescent="0.3">
      <c r="A1962">
        <v>158172</v>
      </c>
      <c r="B1962" t="s">
        <v>379</v>
      </c>
      <c r="C1962" t="s">
        <v>91</v>
      </c>
      <c r="D1962" t="s">
        <v>4411</v>
      </c>
      <c r="E1962">
        <v>300</v>
      </c>
      <c r="F1962">
        <v>4.5</v>
      </c>
      <c r="G1962">
        <v>50</v>
      </c>
      <c r="H1962" t="s">
        <v>4412</v>
      </c>
      <c r="I1962" t="s">
        <v>3951</v>
      </c>
      <c r="J1962">
        <v>43</v>
      </c>
    </row>
    <row r="1963" spans="1:10" x14ac:dyDescent="0.3">
      <c r="A1963">
        <v>158481</v>
      </c>
      <c r="B1963" t="s">
        <v>4185</v>
      </c>
      <c r="C1963" t="s">
        <v>189</v>
      </c>
      <c r="D1963" t="s">
        <v>4413</v>
      </c>
      <c r="E1963">
        <v>200</v>
      </c>
      <c r="F1963">
        <v>4.0999999999999996</v>
      </c>
      <c r="G1963">
        <v>500</v>
      </c>
      <c r="H1963" t="s">
        <v>4414</v>
      </c>
      <c r="I1963" t="s">
        <v>4415</v>
      </c>
      <c r="J1963">
        <v>71</v>
      </c>
    </row>
    <row r="1964" spans="1:10" x14ac:dyDescent="0.3">
      <c r="A1964">
        <v>158630</v>
      </c>
      <c r="B1964" t="s">
        <v>4416</v>
      </c>
      <c r="C1964" t="s">
        <v>2068</v>
      </c>
      <c r="D1964" t="s">
        <v>4417</v>
      </c>
      <c r="E1964">
        <v>300</v>
      </c>
      <c r="F1964">
        <v>3.9</v>
      </c>
      <c r="G1964">
        <v>50</v>
      </c>
      <c r="H1964" t="s">
        <v>131</v>
      </c>
      <c r="I1964" t="s">
        <v>4416</v>
      </c>
      <c r="J1964">
        <v>54</v>
      </c>
    </row>
    <row r="1965" spans="1:10" x14ac:dyDescent="0.3">
      <c r="A1965">
        <v>158993</v>
      </c>
      <c r="B1965" t="s">
        <v>3097</v>
      </c>
      <c r="C1965" t="s">
        <v>3052</v>
      </c>
      <c r="D1965" t="s">
        <v>4418</v>
      </c>
      <c r="E1965">
        <v>300</v>
      </c>
      <c r="F1965">
        <v>4</v>
      </c>
      <c r="G1965">
        <v>20</v>
      </c>
      <c r="H1965" t="s">
        <v>4419</v>
      </c>
      <c r="I1965" t="s">
        <v>4420</v>
      </c>
      <c r="J1965">
        <v>68</v>
      </c>
    </row>
    <row r="1966" spans="1:10" x14ac:dyDescent="0.3">
      <c r="A1966">
        <v>159235</v>
      </c>
      <c r="B1966" t="s">
        <v>854</v>
      </c>
      <c r="C1966" t="s">
        <v>11</v>
      </c>
      <c r="D1966" t="s">
        <v>4421</v>
      </c>
      <c r="E1966">
        <v>500</v>
      </c>
      <c r="F1966">
        <v>4.4000000000000004</v>
      </c>
      <c r="G1966">
        <v>50</v>
      </c>
      <c r="H1966" t="s">
        <v>4422</v>
      </c>
      <c r="I1966" t="s">
        <v>2233</v>
      </c>
      <c r="J1966">
        <v>44</v>
      </c>
    </row>
    <row r="1967" spans="1:10" x14ac:dyDescent="0.3">
      <c r="A1967">
        <v>159255</v>
      </c>
      <c r="B1967" t="s">
        <v>2813</v>
      </c>
      <c r="C1967" t="s">
        <v>68</v>
      </c>
      <c r="D1967" t="s">
        <v>4423</v>
      </c>
      <c r="E1967">
        <v>200</v>
      </c>
      <c r="F1967">
        <v>3.5</v>
      </c>
      <c r="G1967">
        <v>1000</v>
      </c>
      <c r="H1967" t="s">
        <v>4424</v>
      </c>
      <c r="I1967" t="s">
        <v>1482</v>
      </c>
      <c r="J1967">
        <v>39</v>
      </c>
    </row>
    <row r="1968" spans="1:10" x14ac:dyDescent="0.3">
      <c r="A1968">
        <v>159357</v>
      </c>
      <c r="B1968" t="s">
        <v>864</v>
      </c>
      <c r="C1968" t="s">
        <v>91</v>
      </c>
      <c r="D1968" t="s">
        <v>4425</v>
      </c>
      <c r="E1968">
        <v>300</v>
      </c>
      <c r="F1968">
        <v>4.4000000000000004</v>
      </c>
      <c r="G1968">
        <v>50</v>
      </c>
      <c r="H1968" t="s">
        <v>2144</v>
      </c>
      <c r="I1968" t="s">
        <v>864</v>
      </c>
      <c r="J1968">
        <v>53</v>
      </c>
    </row>
    <row r="1969" spans="1:10" x14ac:dyDescent="0.3">
      <c r="A1969">
        <v>159686</v>
      </c>
      <c r="B1969" t="s">
        <v>677</v>
      </c>
      <c r="C1969" t="s">
        <v>115</v>
      </c>
      <c r="D1969" t="s">
        <v>4426</v>
      </c>
      <c r="E1969">
        <v>300</v>
      </c>
      <c r="F1969">
        <v>3.3</v>
      </c>
      <c r="G1969">
        <v>20</v>
      </c>
      <c r="H1969" t="s">
        <v>131</v>
      </c>
      <c r="I1969" t="s">
        <v>677</v>
      </c>
      <c r="J1969">
        <v>73</v>
      </c>
    </row>
    <row r="1970" spans="1:10" x14ac:dyDescent="0.3">
      <c r="A1970">
        <v>159913</v>
      </c>
      <c r="B1970" t="s">
        <v>738</v>
      </c>
      <c r="C1970" t="s">
        <v>463</v>
      </c>
      <c r="D1970" t="s">
        <v>4427</v>
      </c>
      <c r="E1970">
        <v>150</v>
      </c>
      <c r="F1970">
        <v>4.5</v>
      </c>
      <c r="G1970">
        <v>100</v>
      </c>
      <c r="H1970" t="s">
        <v>1633</v>
      </c>
      <c r="I1970" t="s">
        <v>738</v>
      </c>
      <c r="J1970">
        <v>38</v>
      </c>
    </row>
    <row r="1971" spans="1:10" x14ac:dyDescent="0.3">
      <c r="A1971">
        <v>160082</v>
      </c>
      <c r="B1971" t="s">
        <v>3193</v>
      </c>
      <c r="C1971" t="s">
        <v>463</v>
      </c>
      <c r="D1971" t="s">
        <v>4428</v>
      </c>
      <c r="E1971">
        <v>250</v>
      </c>
      <c r="F1971">
        <v>4.2</v>
      </c>
      <c r="G1971">
        <v>100</v>
      </c>
      <c r="H1971" t="s">
        <v>4429</v>
      </c>
      <c r="I1971" t="s">
        <v>4430</v>
      </c>
      <c r="J1971">
        <v>50</v>
      </c>
    </row>
    <row r="1972" spans="1:10" x14ac:dyDescent="0.3">
      <c r="A1972">
        <v>160090</v>
      </c>
      <c r="B1972" t="s">
        <v>1002</v>
      </c>
      <c r="C1972" t="s">
        <v>463</v>
      </c>
      <c r="D1972" t="s">
        <v>4431</v>
      </c>
      <c r="E1972">
        <v>200</v>
      </c>
      <c r="F1972">
        <v>3.8</v>
      </c>
      <c r="G1972">
        <v>20</v>
      </c>
      <c r="H1972" t="s">
        <v>4432</v>
      </c>
      <c r="I1972" t="s">
        <v>4433</v>
      </c>
      <c r="J1972">
        <v>37</v>
      </c>
    </row>
    <row r="1973" spans="1:10" x14ac:dyDescent="0.3">
      <c r="A1973">
        <v>160267</v>
      </c>
      <c r="B1973" t="s">
        <v>864</v>
      </c>
      <c r="C1973" t="s">
        <v>91</v>
      </c>
      <c r="D1973" t="s">
        <v>4434</v>
      </c>
      <c r="E1973">
        <v>300</v>
      </c>
      <c r="F1973">
        <v>2.9</v>
      </c>
      <c r="G1973">
        <v>80</v>
      </c>
      <c r="H1973" t="s">
        <v>4435</v>
      </c>
      <c r="I1973" t="s">
        <v>864</v>
      </c>
      <c r="J1973">
        <v>60</v>
      </c>
    </row>
    <row r="1974" spans="1:10" x14ac:dyDescent="0.3">
      <c r="A1974">
        <v>160297</v>
      </c>
      <c r="B1974" t="s">
        <v>3010</v>
      </c>
      <c r="C1974" t="s">
        <v>463</v>
      </c>
      <c r="D1974" t="s">
        <v>4436</v>
      </c>
      <c r="E1974">
        <v>150</v>
      </c>
      <c r="F1974">
        <v>4.3</v>
      </c>
      <c r="G1974">
        <v>50</v>
      </c>
      <c r="H1974" t="s">
        <v>4437</v>
      </c>
      <c r="I1974" t="s">
        <v>4438</v>
      </c>
      <c r="J1974">
        <v>53</v>
      </c>
    </row>
    <row r="1975" spans="1:10" x14ac:dyDescent="0.3">
      <c r="A1975">
        <v>160393</v>
      </c>
      <c r="B1975" t="s">
        <v>4439</v>
      </c>
      <c r="C1975" t="s">
        <v>115</v>
      </c>
      <c r="D1975" t="s">
        <v>4440</v>
      </c>
      <c r="E1975">
        <v>300</v>
      </c>
      <c r="F1975">
        <v>2.9</v>
      </c>
      <c r="G1975">
        <v>80</v>
      </c>
      <c r="H1975" t="s">
        <v>4305</v>
      </c>
      <c r="I1975" t="s">
        <v>677</v>
      </c>
      <c r="J1975">
        <v>62</v>
      </c>
    </row>
    <row r="1976" spans="1:10" x14ac:dyDescent="0.3">
      <c r="A1976">
        <v>160590</v>
      </c>
      <c r="B1976" t="s">
        <v>3639</v>
      </c>
      <c r="C1976" t="s">
        <v>115</v>
      </c>
      <c r="D1976" t="s">
        <v>4441</v>
      </c>
      <c r="E1976">
        <v>450</v>
      </c>
      <c r="F1976">
        <v>2.9</v>
      </c>
      <c r="G1976">
        <v>80</v>
      </c>
      <c r="H1976" t="s">
        <v>1170</v>
      </c>
      <c r="I1976" t="s">
        <v>1023</v>
      </c>
      <c r="J1976">
        <v>37</v>
      </c>
    </row>
    <row r="1977" spans="1:10" x14ac:dyDescent="0.3">
      <c r="A1977">
        <v>160718</v>
      </c>
      <c r="B1977" t="s">
        <v>2621</v>
      </c>
      <c r="C1977" t="s">
        <v>115</v>
      </c>
      <c r="D1977" t="s">
        <v>4442</v>
      </c>
      <c r="E1977">
        <v>200</v>
      </c>
      <c r="F1977">
        <v>2.9</v>
      </c>
      <c r="G1977">
        <v>80</v>
      </c>
      <c r="H1977" t="s">
        <v>278</v>
      </c>
      <c r="I1977" t="s">
        <v>2621</v>
      </c>
      <c r="J1977">
        <v>68</v>
      </c>
    </row>
    <row r="1978" spans="1:10" x14ac:dyDescent="0.3">
      <c r="A1978">
        <v>160865</v>
      </c>
      <c r="B1978" t="s">
        <v>4443</v>
      </c>
      <c r="C1978" t="s">
        <v>2068</v>
      </c>
      <c r="D1978" t="s">
        <v>4444</v>
      </c>
      <c r="E1978">
        <v>200</v>
      </c>
      <c r="F1978">
        <v>4.4000000000000004</v>
      </c>
      <c r="G1978">
        <v>20</v>
      </c>
      <c r="H1978" t="s">
        <v>4445</v>
      </c>
      <c r="I1978" t="s">
        <v>4446</v>
      </c>
      <c r="J1978">
        <v>39</v>
      </c>
    </row>
    <row r="1979" spans="1:10" x14ac:dyDescent="0.3">
      <c r="A1979">
        <v>160937</v>
      </c>
      <c r="B1979" t="s">
        <v>586</v>
      </c>
      <c r="C1979" t="s">
        <v>189</v>
      </c>
      <c r="D1979" t="s">
        <v>4447</v>
      </c>
      <c r="E1979">
        <v>200</v>
      </c>
      <c r="F1979">
        <v>4.2</v>
      </c>
      <c r="G1979">
        <v>20</v>
      </c>
      <c r="H1979" t="s">
        <v>3689</v>
      </c>
      <c r="I1979" t="s">
        <v>2440</v>
      </c>
      <c r="J1979">
        <v>64</v>
      </c>
    </row>
    <row r="1980" spans="1:10" x14ac:dyDescent="0.3">
      <c r="A1980">
        <v>161230</v>
      </c>
      <c r="B1980" t="s">
        <v>382</v>
      </c>
      <c r="C1980" t="s">
        <v>383</v>
      </c>
      <c r="D1980" t="s">
        <v>4448</v>
      </c>
      <c r="E1980">
        <v>300</v>
      </c>
      <c r="F1980">
        <v>2.9</v>
      </c>
      <c r="G1980">
        <v>80</v>
      </c>
      <c r="H1980" t="s">
        <v>184</v>
      </c>
      <c r="I1980" t="s">
        <v>382</v>
      </c>
      <c r="J1980">
        <v>52</v>
      </c>
    </row>
    <row r="1981" spans="1:10" x14ac:dyDescent="0.3">
      <c r="A1981">
        <v>161627</v>
      </c>
      <c r="B1981" t="s">
        <v>3059</v>
      </c>
      <c r="C1981" t="s">
        <v>189</v>
      </c>
      <c r="D1981" t="s">
        <v>4449</v>
      </c>
      <c r="E1981">
        <v>300</v>
      </c>
      <c r="F1981">
        <v>3.8</v>
      </c>
      <c r="G1981">
        <v>20</v>
      </c>
      <c r="H1981" t="s">
        <v>3689</v>
      </c>
      <c r="I1981" t="s">
        <v>4450</v>
      </c>
      <c r="J1981">
        <v>64</v>
      </c>
    </row>
    <row r="1982" spans="1:10" x14ac:dyDescent="0.3">
      <c r="A1982">
        <v>161676</v>
      </c>
      <c r="B1982" t="s">
        <v>457</v>
      </c>
      <c r="C1982" t="s">
        <v>91</v>
      </c>
      <c r="D1982" t="s">
        <v>4451</v>
      </c>
      <c r="E1982">
        <v>300</v>
      </c>
      <c r="F1982">
        <v>3.6</v>
      </c>
      <c r="G1982">
        <v>100</v>
      </c>
      <c r="H1982" t="s">
        <v>2417</v>
      </c>
      <c r="I1982" t="s">
        <v>4452</v>
      </c>
      <c r="J1982">
        <v>36</v>
      </c>
    </row>
    <row r="1983" spans="1:10" x14ac:dyDescent="0.3">
      <c r="A1983">
        <v>161707</v>
      </c>
      <c r="B1983" t="s">
        <v>1274</v>
      </c>
      <c r="C1983" t="s">
        <v>91</v>
      </c>
      <c r="D1983" t="s">
        <v>4453</v>
      </c>
      <c r="E1983">
        <v>400</v>
      </c>
      <c r="F1983">
        <v>2.9</v>
      </c>
      <c r="G1983">
        <v>80</v>
      </c>
      <c r="H1983" t="s">
        <v>2174</v>
      </c>
      <c r="I1983" t="s">
        <v>1274</v>
      </c>
      <c r="J1983">
        <v>41</v>
      </c>
    </row>
    <row r="1984" spans="1:10" x14ac:dyDescent="0.3">
      <c r="A1984">
        <v>161933</v>
      </c>
      <c r="B1984" t="s">
        <v>193</v>
      </c>
      <c r="C1984" t="s">
        <v>189</v>
      </c>
      <c r="D1984" t="s">
        <v>4454</v>
      </c>
      <c r="E1984">
        <v>800</v>
      </c>
      <c r="F1984">
        <v>4.3</v>
      </c>
      <c r="G1984">
        <v>50</v>
      </c>
      <c r="H1984" t="s">
        <v>1256</v>
      </c>
      <c r="I1984" t="s">
        <v>2917</v>
      </c>
      <c r="J1984">
        <v>80</v>
      </c>
    </row>
    <row r="1985" spans="1:10" x14ac:dyDescent="0.3">
      <c r="A1985">
        <v>162000</v>
      </c>
      <c r="B1985" t="s">
        <v>1896</v>
      </c>
      <c r="C1985" t="s">
        <v>91</v>
      </c>
      <c r="D1985" t="s">
        <v>4455</v>
      </c>
      <c r="E1985">
        <v>400</v>
      </c>
      <c r="F1985">
        <v>2.9</v>
      </c>
      <c r="G1985">
        <v>80</v>
      </c>
      <c r="H1985" t="s">
        <v>4456</v>
      </c>
      <c r="I1985" t="s">
        <v>3951</v>
      </c>
      <c r="J1985">
        <v>49</v>
      </c>
    </row>
    <row r="1986" spans="1:10" x14ac:dyDescent="0.3">
      <c r="A1986">
        <v>162040</v>
      </c>
      <c r="B1986" t="s">
        <v>457</v>
      </c>
      <c r="C1986" t="s">
        <v>91</v>
      </c>
      <c r="D1986" t="s">
        <v>4457</v>
      </c>
      <c r="E1986">
        <v>400</v>
      </c>
      <c r="F1986">
        <v>3.9</v>
      </c>
      <c r="G1986">
        <v>50</v>
      </c>
      <c r="H1986" t="s">
        <v>1068</v>
      </c>
      <c r="I1986" t="s">
        <v>1274</v>
      </c>
      <c r="J1986">
        <v>33</v>
      </c>
    </row>
    <row r="1987" spans="1:10" x14ac:dyDescent="0.3">
      <c r="A1987">
        <v>162181</v>
      </c>
      <c r="B1987" t="s">
        <v>677</v>
      </c>
      <c r="C1987" t="s">
        <v>115</v>
      </c>
      <c r="D1987" t="s">
        <v>4458</v>
      </c>
      <c r="E1987">
        <v>300</v>
      </c>
      <c r="F1987">
        <v>3</v>
      </c>
      <c r="G1987">
        <v>20</v>
      </c>
      <c r="H1987" t="s">
        <v>45</v>
      </c>
      <c r="I1987" t="s">
        <v>677</v>
      </c>
      <c r="J1987">
        <v>81</v>
      </c>
    </row>
    <row r="1988" spans="1:10" x14ac:dyDescent="0.3">
      <c r="A1988">
        <v>162320</v>
      </c>
      <c r="B1988" t="s">
        <v>839</v>
      </c>
      <c r="C1988" t="s">
        <v>115</v>
      </c>
      <c r="D1988" t="s">
        <v>4459</v>
      </c>
      <c r="E1988">
        <v>250</v>
      </c>
      <c r="F1988">
        <v>4.2</v>
      </c>
      <c r="G1988">
        <v>50</v>
      </c>
      <c r="H1988" t="s">
        <v>4460</v>
      </c>
      <c r="I1988" t="s">
        <v>839</v>
      </c>
      <c r="J1988">
        <v>65</v>
      </c>
    </row>
    <row r="1989" spans="1:10" x14ac:dyDescent="0.3">
      <c r="A1989">
        <v>162326</v>
      </c>
      <c r="B1989" t="s">
        <v>261</v>
      </c>
      <c r="C1989" t="s">
        <v>115</v>
      </c>
      <c r="D1989" t="s">
        <v>4461</v>
      </c>
      <c r="E1989">
        <v>450</v>
      </c>
      <c r="F1989">
        <v>3.8</v>
      </c>
      <c r="G1989">
        <v>20</v>
      </c>
      <c r="H1989" t="s">
        <v>184</v>
      </c>
      <c r="I1989" t="s">
        <v>4462</v>
      </c>
      <c r="J1989">
        <v>64</v>
      </c>
    </row>
    <row r="1990" spans="1:10" x14ac:dyDescent="0.3">
      <c r="A1990">
        <v>162327</v>
      </c>
      <c r="B1990" t="s">
        <v>261</v>
      </c>
      <c r="C1990" t="s">
        <v>115</v>
      </c>
      <c r="D1990" t="s">
        <v>4463</v>
      </c>
      <c r="E1990">
        <v>300</v>
      </c>
      <c r="F1990">
        <v>2.9</v>
      </c>
      <c r="G1990">
        <v>80</v>
      </c>
      <c r="H1990" t="s">
        <v>4464</v>
      </c>
      <c r="I1990" t="s">
        <v>261</v>
      </c>
      <c r="J1990">
        <v>70</v>
      </c>
    </row>
    <row r="1991" spans="1:10" x14ac:dyDescent="0.3">
      <c r="A1991">
        <v>162494</v>
      </c>
      <c r="B1991" t="s">
        <v>1467</v>
      </c>
      <c r="C1991" t="s">
        <v>189</v>
      </c>
      <c r="D1991" t="s">
        <v>4465</v>
      </c>
      <c r="E1991">
        <v>200</v>
      </c>
      <c r="F1991">
        <v>3.9</v>
      </c>
      <c r="G1991">
        <v>100</v>
      </c>
      <c r="H1991" t="s">
        <v>4466</v>
      </c>
      <c r="I1991" t="s">
        <v>4467</v>
      </c>
      <c r="J1991">
        <v>78</v>
      </c>
    </row>
    <row r="1992" spans="1:10" x14ac:dyDescent="0.3">
      <c r="A1992">
        <v>162879</v>
      </c>
      <c r="B1992" t="s">
        <v>3880</v>
      </c>
      <c r="C1992" t="s">
        <v>115</v>
      </c>
      <c r="D1992" t="s">
        <v>4468</v>
      </c>
      <c r="E1992">
        <v>200</v>
      </c>
      <c r="F1992">
        <v>4.4000000000000004</v>
      </c>
      <c r="G1992">
        <v>100</v>
      </c>
      <c r="H1992" t="s">
        <v>617</v>
      </c>
      <c r="I1992" t="s">
        <v>4469</v>
      </c>
      <c r="J1992">
        <v>53</v>
      </c>
    </row>
    <row r="1993" spans="1:10" x14ac:dyDescent="0.3">
      <c r="A1993">
        <v>163208</v>
      </c>
      <c r="B1993" t="s">
        <v>677</v>
      </c>
      <c r="C1993" t="s">
        <v>115</v>
      </c>
      <c r="D1993" t="s">
        <v>4470</v>
      </c>
      <c r="E1993">
        <v>250</v>
      </c>
      <c r="F1993">
        <v>4.3</v>
      </c>
      <c r="G1993">
        <v>50</v>
      </c>
      <c r="H1993" t="s">
        <v>355</v>
      </c>
      <c r="I1993" t="s">
        <v>4471</v>
      </c>
      <c r="J1993">
        <v>69</v>
      </c>
    </row>
    <row r="1994" spans="1:10" x14ac:dyDescent="0.3">
      <c r="A1994">
        <v>163212</v>
      </c>
      <c r="B1994" t="s">
        <v>745</v>
      </c>
      <c r="C1994" t="s">
        <v>383</v>
      </c>
      <c r="D1994" t="s">
        <v>4472</v>
      </c>
      <c r="E1994">
        <v>250</v>
      </c>
      <c r="F1994">
        <v>3.6</v>
      </c>
      <c r="G1994">
        <v>20</v>
      </c>
      <c r="H1994" t="s">
        <v>4473</v>
      </c>
      <c r="I1994" t="s">
        <v>745</v>
      </c>
      <c r="J1994">
        <v>47</v>
      </c>
    </row>
    <row r="1995" spans="1:10" x14ac:dyDescent="0.3">
      <c r="A1995">
        <v>163375</v>
      </c>
      <c r="B1995" t="s">
        <v>114</v>
      </c>
      <c r="C1995" t="s">
        <v>115</v>
      </c>
      <c r="D1995" t="s">
        <v>4474</v>
      </c>
      <c r="E1995">
        <v>400</v>
      </c>
      <c r="F1995">
        <v>4.3</v>
      </c>
      <c r="G1995">
        <v>20</v>
      </c>
      <c r="H1995" t="s">
        <v>1256</v>
      </c>
      <c r="I1995" t="s">
        <v>124</v>
      </c>
      <c r="J1995">
        <v>73</v>
      </c>
    </row>
    <row r="1996" spans="1:10" x14ac:dyDescent="0.3">
      <c r="A1996">
        <v>163382</v>
      </c>
      <c r="B1996" t="s">
        <v>4475</v>
      </c>
      <c r="C1996" t="s">
        <v>68</v>
      </c>
      <c r="D1996" t="s">
        <v>4476</v>
      </c>
      <c r="E1996">
        <v>100</v>
      </c>
      <c r="F1996">
        <v>3.7</v>
      </c>
      <c r="G1996">
        <v>50</v>
      </c>
      <c r="H1996" t="s">
        <v>4477</v>
      </c>
      <c r="I1996" t="s">
        <v>4478</v>
      </c>
      <c r="J1996">
        <v>58</v>
      </c>
    </row>
    <row r="1997" spans="1:10" x14ac:dyDescent="0.3">
      <c r="A1997">
        <v>163739</v>
      </c>
      <c r="B1997" t="s">
        <v>661</v>
      </c>
      <c r="C1997" t="s">
        <v>463</v>
      </c>
      <c r="D1997" t="s">
        <v>4479</v>
      </c>
      <c r="E1997">
        <v>300</v>
      </c>
      <c r="F1997">
        <v>4.5999999999999996</v>
      </c>
      <c r="G1997">
        <v>100</v>
      </c>
      <c r="H1997" t="s">
        <v>4480</v>
      </c>
      <c r="I1997" t="s">
        <v>661</v>
      </c>
      <c r="J1997">
        <v>63</v>
      </c>
    </row>
    <row r="1998" spans="1:10" x14ac:dyDescent="0.3">
      <c r="A1998">
        <v>163740</v>
      </c>
      <c r="B1998" t="s">
        <v>10</v>
      </c>
      <c r="C1998" t="s">
        <v>11</v>
      </c>
      <c r="D1998" t="s">
        <v>4481</v>
      </c>
      <c r="E1998">
        <v>250</v>
      </c>
      <c r="F1998">
        <v>4.2</v>
      </c>
      <c r="G1998">
        <v>100</v>
      </c>
      <c r="H1998" t="s">
        <v>19</v>
      </c>
      <c r="I1998" t="s">
        <v>10</v>
      </c>
      <c r="J1998">
        <v>52</v>
      </c>
    </row>
    <row r="1999" spans="1:10" x14ac:dyDescent="0.3">
      <c r="A1999">
        <v>163869</v>
      </c>
      <c r="B1999" t="s">
        <v>95</v>
      </c>
      <c r="C1999" t="s">
        <v>91</v>
      </c>
      <c r="D1999" t="s">
        <v>4482</v>
      </c>
      <c r="E1999">
        <v>400</v>
      </c>
      <c r="F1999">
        <v>3.9</v>
      </c>
      <c r="G1999">
        <v>100</v>
      </c>
      <c r="H1999" t="s">
        <v>1119</v>
      </c>
      <c r="I1999" t="s">
        <v>4483</v>
      </c>
      <c r="J1999">
        <v>51</v>
      </c>
    </row>
    <row r="2000" spans="1:10" x14ac:dyDescent="0.3">
      <c r="A2000">
        <v>163881</v>
      </c>
      <c r="B2000" t="s">
        <v>1274</v>
      </c>
      <c r="C2000" t="s">
        <v>91</v>
      </c>
      <c r="D2000" t="s">
        <v>4484</v>
      </c>
      <c r="E2000">
        <v>200</v>
      </c>
      <c r="F2000">
        <v>3.1</v>
      </c>
      <c r="G2000">
        <v>100</v>
      </c>
      <c r="H2000" t="s">
        <v>4485</v>
      </c>
      <c r="I2000" t="s">
        <v>1274</v>
      </c>
      <c r="J2000">
        <v>44</v>
      </c>
    </row>
    <row r="2001" spans="1:10" x14ac:dyDescent="0.3">
      <c r="A2001">
        <v>163888</v>
      </c>
      <c r="B2001" t="s">
        <v>350</v>
      </c>
      <c r="C2001" t="s">
        <v>115</v>
      </c>
      <c r="D2001" t="s">
        <v>4486</v>
      </c>
      <c r="E2001">
        <v>400</v>
      </c>
      <c r="F2001">
        <v>3.6</v>
      </c>
      <c r="G2001">
        <v>20</v>
      </c>
      <c r="H2001" t="s">
        <v>2299</v>
      </c>
      <c r="I2001" t="s">
        <v>350</v>
      </c>
      <c r="J2001">
        <v>64</v>
      </c>
    </row>
    <row r="2002" spans="1:10" x14ac:dyDescent="0.3">
      <c r="A2002">
        <v>164182</v>
      </c>
      <c r="B2002" t="s">
        <v>1977</v>
      </c>
      <c r="C2002" t="s">
        <v>68</v>
      </c>
      <c r="D2002" t="s">
        <v>4487</v>
      </c>
      <c r="E2002">
        <v>350</v>
      </c>
      <c r="F2002">
        <v>3.9</v>
      </c>
      <c r="G2002">
        <v>100</v>
      </c>
      <c r="H2002" t="s">
        <v>355</v>
      </c>
      <c r="I2002" t="s">
        <v>331</v>
      </c>
      <c r="J2002">
        <v>33</v>
      </c>
    </row>
    <row r="2003" spans="1:10" x14ac:dyDescent="0.3">
      <c r="A2003">
        <v>164203</v>
      </c>
      <c r="B2003" t="s">
        <v>3197</v>
      </c>
      <c r="C2003" t="s">
        <v>3052</v>
      </c>
      <c r="D2003" t="s">
        <v>4488</v>
      </c>
      <c r="E2003">
        <v>200</v>
      </c>
      <c r="F2003">
        <v>4.5</v>
      </c>
      <c r="G2003">
        <v>50</v>
      </c>
      <c r="H2003" t="s">
        <v>4489</v>
      </c>
      <c r="I2003" t="s">
        <v>4490</v>
      </c>
      <c r="J2003">
        <v>39</v>
      </c>
    </row>
    <row r="2004" spans="1:10" x14ac:dyDescent="0.3">
      <c r="A2004">
        <v>164250</v>
      </c>
      <c r="B2004" t="s">
        <v>4491</v>
      </c>
      <c r="C2004" t="s">
        <v>189</v>
      </c>
      <c r="D2004" t="s">
        <v>4492</v>
      </c>
      <c r="E2004">
        <v>250</v>
      </c>
      <c r="F2004">
        <v>2.9</v>
      </c>
      <c r="G2004">
        <v>80</v>
      </c>
      <c r="H2004" t="s">
        <v>184</v>
      </c>
      <c r="I2004" t="s">
        <v>4493</v>
      </c>
      <c r="J2004">
        <v>61</v>
      </c>
    </row>
    <row r="2005" spans="1:10" x14ac:dyDescent="0.3">
      <c r="A2005">
        <v>164289</v>
      </c>
      <c r="B2005" t="s">
        <v>1702</v>
      </c>
      <c r="C2005" t="s">
        <v>68</v>
      </c>
      <c r="D2005" t="s">
        <v>934</v>
      </c>
      <c r="E2005">
        <v>150</v>
      </c>
      <c r="F2005">
        <v>4</v>
      </c>
      <c r="G2005">
        <v>500</v>
      </c>
      <c r="H2005" t="s">
        <v>837</v>
      </c>
      <c r="I2005" t="s">
        <v>4494</v>
      </c>
      <c r="J2005">
        <v>63</v>
      </c>
    </row>
    <row r="2006" spans="1:10" x14ac:dyDescent="0.3">
      <c r="A2006">
        <v>164383</v>
      </c>
      <c r="B2006" t="s">
        <v>1972</v>
      </c>
      <c r="C2006" t="s">
        <v>189</v>
      </c>
      <c r="D2006" t="s">
        <v>4495</v>
      </c>
      <c r="E2006">
        <v>200</v>
      </c>
      <c r="F2006">
        <v>4</v>
      </c>
      <c r="G2006">
        <v>100</v>
      </c>
      <c r="H2006" t="s">
        <v>355</v>
      </c>
      <c r="I2006" t="s">
        <v>4496</v>
      </c>
      <c r="J2006">
        <v>63</v>
      </c>
    </row>
    <row r="2007" spans="1:10" x14ac:dyDescent="0.3">
      <c r="A2007">
        <v>164440</v>
      </c>
      <c r="B2007" t="s">
        <v>216</v>
      </c>
      <c r="C2007" t="s">
        <v>189</v>
      </c>
      <c r="D2007" t="s">
        <v>4497</v>
      </c>
      <c r="E2007">
        <v>300</v>
      </c>
      <c r="F2007">
        <v>4.0999999999999996</v>
      </c>
      <c r="G2007">
        <v>20</v>
      </c>
      <c r="H2007" t="s">
        <v>4498</v>
      </c>
      <c r="I2007" t="s">
        <v>556</v>
      </c>
      <c r="J2007">
        <v>73</v>
      </c>
    </row>
    <row r="2008" spans="1:10" x14ac:dyDescent="0.3">
      <c r="A2008">
        <v>164446</v>
      </c>
      <c r="B2008" t="s">
        <v>2675</v>
      </c>
      <c r="C2008" t="s">
        <v>189</v>
      </c>
      <c r="D2008" t="s">
        <v>4499</v>
      </c>
      <c r="E2008">
        <v>300</v>
      </c>
      <c r="F2008">
        <v>4.3</v>
      </c>
      <c r="G2008">
        <v>1000</v>
      </c>
      <c r="H2008" t="s">
        <v>4500</v>
      </c>
      <c r="I2008" t="s">
        <v>2058</v>
      </c>
      <c r="J2008">
        <v>71</v>
      </c>
    </row>
    <row r="2009" spans="1:10" x14ac:dyDescent="0.3">
      <c r="A2009">
        <v>164455</v>
      </c>
      <c r="B2009" t="s">
        <v>944</v>
      </c>
      <c r="C2009" t="s">
        <v>189</v>
      </c>
      <c r="D2009" t="s">
        <v>4501</v>
      </c>
      <c r="E2009">
        <v>300</v>
      </c>
      <c r="F2009">
        <v>3.5</v>
      </c>
      <c r="G2009">
        <v>20</v>
      </c>
      <c r="H2009" t="s">
        <v>1325</v>
      </c>
      <c r="I2009" t="s">
        <v>1234</v>
      </c>
      <c r="J2009">
        <v>81</v>
      </c>
    </row>
    <row r="2010" spans="1:10" x14ac:dyDescent="0.3">
      <c r="A2010">
        <v>164668</v>
      </c>
      <c r="B2010" t="s">
        <v>537</v>
      </c>
      <c r="C2010" t="s">
        <v>463</v>
      </c>
      <c r="D2010" t="s">
        <v>4502</v>
      </c>
      <c r="E2010">
        <v>200</v>
      </c>
      <c r="F2010">
        <v>2.9</v>
      </c>
      <c r="G2010">
        <v>80</v>
      </c>
      <c r="H2010" t="s">
        <v>184</v>
      </c>
      <c r="I2010" t="s">
        <v>537</v>
      </c>
      <c r="J2010">
        <v>71</v>
      </c>
    </row>
    <row r="2011" spans="1:10" x14ac:dyDescent="0.3">
      <c r="A2011">
        <v>164766</v>
      </c>
      <c r="B2011" t="s">
        <v>379</v>
      </c>
      <c r="C2011" t="s">
        <v>91</v>
      </c>
      <c r="D2011" t="s">
        <v>4503</v>
      </c>
      <c r="E2011">
        <v>900</v>
      </c>
      <c r="F2011">
        <v>4.4000000000000004</v>
      </c>
      <c r="G2011">
        <v>50</v>
      </c>
      <c r="H2011" t="s">
        <v>1356</v>
      </c>
      <c r="I2011" t="s">
        <v>379</v>
      </c>
      <c r="J2011">
        <v>47</v>
      </c>
    </row>
    <row r="2012" spans="1:10" x14ac:dyDescent="0.3">
      <c r="A2012">
        <v>164784</v>
      </c>
      <c r="B2012" t="s">
        <v>864</v>
      </c>
      <c r="C2012" t="s">
        <v>91</v>
      </c>
      <c r="D2012" t="s">
        <v>4504</v>
      </c>
      <c r="E2012">
        <v>400</v>
      </c>
      <c r="F2012">
        <v>2.9</v>
      </c>
      <c r="G2012">
        <v>80</v>
      </c>
      <c r="H2012" t="s">
        <v>101</v>
      </c>
      <c r="I2012" t="s">
        <v>864</v>
      </c>
      <c r="J2012">
        <v>57</v>
      </c>
    </row>
    <row r="2013" spans="1:10" x14ac:dyDescent="0.3">
      <c r="A2013">
        <v>164984</v>
      </c>
      <c r="B2013" t="s">
        <v>677</v>
      </c>
      <c r="C2013" t="s">
        <v>115</v>
      </c>
      <c r="D2013" t="s">
        <v>4505</v>
      </c>
      <c r="E2013">
        <v>250</v>
      </c>
      <c r="F2013">
        <v>4</v>
      </c>
      <c r="G2013">
        <v>100</v>
      </c>
      <c r="H2013" t="s">
        <v>4506</v>
      </c>
      <c r="I2013" t="s">
        <v>677</v>
      </c>
      <c r="J2013">
        <v>66</v>
      </c>
    </row>
    <row r="2014" spans="1:10" x14ac:dyDescent="0.3">
      <c r="A2014">
        <v>164991</v>
      </c>
      <c r="B2014" t="s">
        <v>574</v>
      </c>
      <c r="C2014" t="s">
        <v>68</v>
      </c>
      <c r="D2014" t="s">
        <v>4507</v>
      </c>
      <c r="E2014">
        <v>200</v>
      </c>
      <c r="F2014">
        <v>2.7</v>
      </c>
      <c r="G2014">
        <v>20</v>
      </c>
      <c r="H2014" t="s">
        <v>184</v>
      </c>
      <c r="I2014" t="s">
        <v>4508</v>
      </c>
      <c r="J2014">
        <v>71</v>
      </c>
    </row>
    <row r="2015" spans="1:10" x14ac:dyDescent="0.3">
      <c r="A2015">
        <v>165130</v>
      </c>
      <c r="B2015" t="s">
        <v>677</v>
      </c>
      <c r="C2015" t="s">
        <v>115</v>
      </c>
      <c r="D2015" t="s">
        <v>4509</v>
      </c>
      <c r="E2015">
        <v>200</v>
      </c>
      <c r="F2015">
        <v>4</v>
      </c>
      <c r="G2015">
        <v>20</v>
      </c>
      <c r="H2015" t="s">
        <v>184</v>
      </c>
      <c r="I2015" t="s">
        <v>839</v>
      </c>
      <c r="J2015">
        <v>76</v>
      </c>
    </row>
    <row r="2016" spans="1:10" x14ac:dyDescent="0.3">
      <c r="A2016">
        <v>165276</v>
      </c>
      <c r="B2016" t="s">
        <v>586</v>
      </c>
      <c r="C2016" t="s">
        <v>189</v>
      </c>
      <c r="D2016" t="s">
        <v>4510</v>
      </c>
      <c r="E2016">
        <v>250</v>
      </c>
      <c r="F2016">
        <v>4.0999999999999996</v>
      </c>
      <c r="G2016">
        <v>20</v>
      </c>
      <c r="H2016" t="s">
        <v>355</v>
      </c>
      <c r="I2016" t="s">
        <v>3207</v>
      </c>
      <c r="J2016">
        <v>64</v>
      </c>
    </row>
    <row r="2017" spans="1:10" x14ac:dyDescent="0.3">
      <c r="A2017">
        <v>165286</v>
      </c>
      <c r="B2017" t="s">
        <v>2675</v>
      </c>
      <c r="C2017" t="s">
        <v>189</v>
      </c>
      <c r="D2017" t="s">
        <v>4511</v>
      </c>
      <c r="E2017">
        <v>500</v>
      </c>
      <c r="F2017">
        <v>4.0999999999999996</v>
      </c>
      <c r="G2017">
        <v>100</v>
      </c>
      <c r="H2017" t="s">
        <v>4512</v>
      </c>
      <c r="I2017" t="s">
        <v>4166</v>
      </c>
      <c r="J2017">
        <v>64</v>
      </c>
    </row>
    <row r="2018" spans="1:10" x14ac:dyDescent="0.3">
      <c r="A2018">
        <v>165375</v>
      </c>
      <c r="B2018" t="s">
        <v>1972</v>
      </c>
      <c r="C2018" t="s">
        <v>189</v>
      </c>
      <c r="D2018" t="s">
        <v>4513</v>
      </c>
      <c r="E2018">
        <v>200</v>
      </c>
      <c r="F2018">
        <v>4.5</v>
      </c>
      <c r="G2018">
        <v>20</v>
      </c>
      <c r="H2018" t="s">
        <v>1068</v>
      </c>
      <c r="I2018" t="s">
        <v>4513</v>
      </c>
      <c r="J2018">
        <v>69</v>
      </c>
    </row>
    <row r="2019" spans="1:10" x14ac:dyDescent="0.3">
      <c r="A2019">
        <v>165658</v>
      </c>
      <c r="B2019" t="s">
        <v>661</v>
      </c>
      <c r="C2019" t="s">
        <v>463</v>
      </c>
      <c r="D2019" t="s">
        <v>4514</v>
      </c>
      <c r="E2019">
        <v>200</v>
      </c>
      <c r="F2019">
        <v>3.8</v>
      </c>
      <c r="G2019">
        <v>20</v>
      </c>
      <c r="H2019" t="s">
        <v>1969</v>
      </c>
      <c r="I2019" t="s">
        <v>4515</v>
      </c>
      <c r="J2019">
        <v>75</v>
      </c>
    </row>
    <row r="2020" spans="1:10" x14ac:dyDescent="0.3">
      <c r="A2020">
        <v>165917</v>
      </c>
      <c r="B2020" t="s">
        <v>473</v>
      </c>
      <c r="C2020" t="s">
        <v>11</v>
      </c>
      <c r="D2020" t="s">
        <v>4516</v>
      </c>
      <c r="E2020">
        <v>200</v>
      </c>
      <c r="F2020">
        <v>4.7</v>
      </c>
      <c r="G2020">
        <v>20</v>
      </c>
      <c r="H2020" t="s">
        <v>45</v>
      </c>
      <c r="I2020" t="s">
        <v>4517</v>
      </c>
      <c r="J2020">
        <v>39</v>
      </c>
    </row>
    <row r="2021" spans="1:10" x14ac:dyDescent="0.3">
      <c r="A2021">
        <v>166189</v>
      </c>
      <c r="B2021" t="s">
        <v>3179</v>
      </c>
      <c r="C2021" t="s">
        <v>3052</v>
      </c>
      <c r="D2021" t="s">
        <v>4518</v>
      </c>
      <c r="E2021">
        <v>400</v>
      </c>
      <c r="F2021">
        <v>2.9</v>
      </c>
      <c r="G2021">
        <v>80</v>
      </c>
      <c r="H2021" t="s">
        <v>131</v>
      </c>
      <c r="I2021" t="s">
        <v>4519</v>
      </c>
      <c r="J2021">
        <v>48</v>
      </c>
    </row>
    <row r="2022" spans="1:10" x14ac:dyDescent="0.3">
      <c r="A2022">
        <v>166390</v>
      </c>
      <c r="B2022" t="s">
        <v>253</v>
      </c>
      <c r="C2022" t="s">
        <v>115</v>
      </c>
      <c r="D2022" t="s">
        <v>4520</v>
      </c>
      <c r="E2022">
        <v>350</v>
      </c>
      <c r="F2022">
        <v>4.0999999999999996</v>
      </c>
      <c r="G2022">
        <v>20</v>
      </c>
      <c r="H2022" t="s">
        <v>184</v>
      </c>
      <c r="I2022" t="s">
        <v>125</v>
      </c>
      <c r="J2022">
        <v>52</v>
      </c>
    </row>
    <row r="2023" spans="1:10" x14ac:dyDescent="0.3">
      <c r="A2023">
        <v>166728</v>
      </c>
      <c r="B2023" t="s">
        <v>1479</v>
      </c>
      <c r="C2023" t="s">
        <v>68</v>
      </c>
      <c r="D2023" t="s">
        <v>4521</v>
      </c>
      <c r="E2023">
        <v>300</v>
      </c>
      <c r="F2023">
        <v>4.2</v>
      </c>
      <c r="G2023">
        <v>100</v>
      </c>
      <c r="H2023" t="s">
        <v>3138</v>
      </c>
      <c r="I2023" t="s">
        <v>4522</v>
      </c>
      <c r="J2023">
        <v>26</v>
      </c>
    </row>
    <row r="2024" spans="1:10" x14ac:dyDescent="0.3">
      <c r="A2024">
        <v>166775</v>
      </c>
      <c r="B2024" t="s">
        <v>1595</v>
      </c>
      <c r="C2024" t="s">
        <v>189</v>
      </c>
      <c r="D2024" t="s">
        <v>4523</v>
      </c>
      <c r="E2024">
        <v>250</v>
      </c>
      <c r="F2024">
        <v>2.9</v>
      </c>
      <c r="G2024">
        <v>80</v>
      </c>
      <c r="H2024" t="s">
        <v>4524</v>
      </c>
      <c r="I2024" t="s">
        <v>4525</v>
      </c>
      <c r="J2024">
        <v>59</v>
      </c>
    </row>
    <row r="2025" spans="1:10" x14ac:dyDescent="0.3">
      <c r="A2025">
        <v>167068</v>
      </c>
      <c r="B2025" t="s">
        <v>285</v>
      </c>
      <c r="C2025" t="s">
        <v>115</v>
      </c>
      <c r="D2025" t="s">
        <v>4526</v>
      </c>
      <c r="E2025">
        <v>200</v>
      </c>
      <c r="F2025">
        <v>3.9</v>
      </c>
      <c r="G2025">
        <v>1000</v>
      </c>
      <c r="H2025" t="s">
        <v>19</v>
      </c>
      <c r="I2025" t="s">
        <v>4154</v>
      </c>
      <c r="J2025">
        <v>34</v>
      </c>
    </row>
    <row r="2026" spans="1:10" x14ac:dyDescent="0.3">
      <c r="A2026">
        <v>167252</v>
      </c>
      <c r="B2026" t="s">
        <v>4041</v>
      </c>
      <c r="C2026" t="s">
        <v>189</v>
      </c>
      <c r="D2026" t="s">
        <v>4527</v>
      </c>
      <c r="E2026">
        <v>250</v>
      </c>
      <c r="F2026">
        <v>2.9</v>
      </c>
      <c r="G2026">
        <v>80</v>
      </c>
      <c r="H2026" t="s">
        <v>2951</v>
      </c>
      <c r="I2026" t="s">
        <v>4528</v>
      </c>
      <c r="J2026">
        <v>50</v>
      </c>
    </row>
    <row r="2027" spans="1:10" x14ac:dyDescent="0.3">
      <c r="A2027">
        <v>167437</v>
      </c>
      <c r="B2027" t="s">
        <v>156</v>
      </c>
      <c r="C2027" t="s">
        <v>11</v>
      </c>
      <c r="D2027" t="s">
        <v>4529</v>
      </c>
      <c r="E2027">
        <v>250</v>
      </c>
      <c r="F2027">
        <v>2.9</v>
      </c>
      <c r="G2027">
        <v>80</v>
      </c>
      <c r="H2027" t="s">
        <v>1193</v>
      </c>
      <c r="I2027" t="s">
        <v>1532</v>
      </c>
      <c r="J2027">
        <v>36</v>
      </c>
    </row>
    <row r="2028" spans="1:10" x14ac:dyDescent="0.3">
      <c r="A2028">
        <v>167489</v>
      </c>
      <c r="B2028" t="s">
        <v>248</v>
      </c>
      <c r="C2028" t="s">
        <v>189</v>
      </c>
      <c r="D2028" t="s">
        <v>4530</v>
      </c>
      <c r="E2028">
        <v>150</v>
      </c>
      <c r="F2028">
        <v>3.5</v>
      </c>
      <c r="G2028">
        <v>50</v>
      </c>
      <c r="H2028" t="s">
        <v>184</v>
      </c>
      <c r="I2028" t="s">
        <v>993</v>
      </c>
      <c r="J2028">
        <v>77</v>
      </c>
    </row>
    <row r="2029" spans="1:10" x14ac:dyDescent="0.3">
      <c r="A2029">
        <v>167503</v>
      </c>
      <c r="B2029" t="s">
        <v>1550</v>
      </c>
      <c r="C2029" t="s">
        <v>115</v>
      </c>
      <c r="D2029" t="s">
        <v>4531</v>
      </c>
      <c r="E2029">
        <v>200</v>
      </c>
      <c r="F2029">
        <v>3.9</v>
      </c>
      <c r="G2029">
        <v>100</v>
      </c>
      <c r="H2029" t="s">
        <v>4532</v>
      </c>
      <c r="I2029" t="s">
        <v>4533</v>
      </c>
      <c r="J2029">
        <v>61</v>
      </c>
    </row>
    <row r="2030" spans="1:10" x14ac:dyDescent="0.3">
      <c r="A2030">
        <v>167544</v>
      </c>
      <c r="B2030" t="s">
        <v>216</v>
      </c>
      <c r="C2030" t="s">
        <v>189</v>
      </c>
      <c r="D2030" t="s">
        <v>4534</v>
      </c>
      <c r="E2030">
        <v>500</v>
      </c>
      <c r="F2030">
        <v>2.9</v>
      </c>
      <c r="G2030">
        <v>80</v>
      </c>
      <c r="H2030" t="s">
        <v>4535</v>
      </c>
      <c r="I2030" t="s">
        <v>559</v>
      </c>
      <c r="J2030">
        <v>82</v>
      </c>
    </row>
    <row r="2031" spans="1:10" x14ac:dyDescent="0.3">
      <c r="A2031">
        <v>167556</v>
      </c>
      <c r="B2031" t="s">
        <v>2222</v>
      </c>
      <c r="C2031" t="s">
        <v>463</v>
      </c>
      <c r="D2031" t="s">
        <v>4536</v>
      </c>
      <c r="E2031">
        <v>450</v>
      </c>
      <c r="F2031">
        <v>4</v>
      </c>
      <c r="G2031">
        <v>100</v>
      </c>
      <c r="H2031" t="s">
        <v>4537</v>
      </c>
      <c r="I2031" t="s">
        <v>2222</v>
      </c>
      <c r="J2031">
        <v>40</v>
      </c>
    </row>
    <row r="2032" spans="1:10" x14ac:dyDescent="0.3">
      <c r="A2032">
        <v>167614</v>
      </c>
      <c r="B2032" t="s">
        <v>612</v>
      </c>
      <c r="C2032" t="s">
        <v>463</v>
      </c>
      <c r="D2032" t="s">
        <v>4538</v>
      </c>
      <c r="E2032">
        <v>300</v>
      </c>
      <c r="F2032">
        <v>4.4000000000000004</v>
      </c>
      <c r="G2032">
        <v>500</v>
      </c>
      <c r="H2032" t="s">
        <v>218</v>
      </c>
      <c r="I2032" t="s">
        <v>4539</v>
      </c>
      <c r="J2032">
        <v>44</v>
      </c>
    </row>
    <row r="2033" spans="1:10" x14ac:dyDescent="0.3">
      <c r="A2033">
        <v>167670</v>
      </c>
      <c r="B2033" t="s">
        <v>156</v>
      </c>
      <c r="C2033" t="s">
        <v>11</v>
      </c>
      <c r="D2033" t="s">
        <v>4540</v>
      </c>
      <c r="E2033">
        <v>200</v>
      </c>
      <c r="F2033">
        <v>2.9</v>
      </c>
      <c r="G2033">
        <v>80</v>
      </c>
      <c r="H2033" t="s">
        <v>4541</v>
      </c>
      <c r="I2033" t="s">
        <v>4542</v>
      </c>
      <c r="J2033">
        <v>44</v>
      </c>
    </row>
    <row r="2034" spans="1:10" x14ac:dyDescent="0.3">
      <c r="A2034">
        <v>167945</v>
      </c>
      <c r="B2034" t="s">
        <v>1274</v>
      </c>
      <c r="C2034" t="s">
        <v>91</v>
      </c>
      <c r="D2034" t="s">
        <v>4543</v>
      </c>
      <c r="E2034">
        <v>300</v>
      </c>
      <c r="F2034">
        <v>2.9</v>
      </c>
      <c r="G2034">
        <v>80</v>
      </c>
      <c r="H2034" t="s">
        <v>1068</v>
      </c>
      <c r="I2034" t="s">
        <v>4544</v>
      </c>
      <c r="J2034">
        <v>40</v>
      </c>
    </row>
    <row r="2035" spans="1:10" x14ac:dyDescent="0.3">
      <c r="A2035">
        <v>167970</v>
      </c>
      <c r="B2035" t="s">
        <v>2329</v>
      </c>
      <c r="C2035" t="s">
        <v>463</v>
      </c>
      <c r="D2035" t="s">
        <v>4545</v>
      </c>
      <c r="E2035">
        <v>250</v>
      </c>
      <c r="F2035">
        <v>4.3</v>
      </c>
      <c r="G2035">
        <v>100</v>
      </c>
      <c r="H2035" t="s">
        <v>1593</v>
      </c>
      <c r="I2035" t="s">
        <v>4546</v>
      </c>
      <c r="J2035">
        <v>53</v>
      </c>
    </row>
    <row r="2036" spans="1:10" x14ac:dyDescent="0.3">
      <c r="A2036">
        <v>168043</v>
      </c>
      <c r="B2036" t="s">
        <v>756</v>
      </c>
      <c r="C2036" t="s">
        <v>383</v>
      </c>
      <c r="D2036" t="s">
        <v>4547</v>
      </c>
      <c r="E2036">
        <v>250</v>
      </c>
      <c r="F2036">
        <v>4</v>
      </c>
      <c r="G2036">
        <v>500</v>
      </c>
      <c r="H2036" t="s">
        <v>4548</v>
      </c>
      <c r="I2036" t="s">
        <v>4549</v>
      </c>
      <c r="J2036">
        <v>33</v>
      </c>
    </row>
    <row r="2037" spans="1:10" x14ac:dyDescent="0.3">
      <c r="A2037">
        <v>168348</v>
      </c>
      <c r="B2037" t="s">
        <v>4550</v>
      </c>
      <c r="C2037" t="s">
        <v>189</v>
      </c>
      <c r="D2037" t="s">
        <v>4551</v>
      </c>
      <c r="E2037">
        <v>150</v>
      </c>
      <c r="F2037">
        <v>3.1</v>
      </c>
      <c r="G2037">
        <v>20</v>
      </c>
      <c r="H2037" t="s">
        <v>2649</v>
      </c>
      <c r="I2037" t="s">
        <v>4552</v>
      </c>
      <c r="J2037">
        <v>42</v>
      </c>
    </row>
    <row r="2038" spans="1:10" x14ac:dyDescent="0.3">
      <c r="A2038">
        <v>168353</v>
      </c>
      <c r="B2038" t="s">
        <v>4553</v>
      </c>
      <c r="C2038" t="s">
        <v>11</v>
      </c>
      <c r="D2038" t="s">
        <v>4554</v>
      </c>
      <c r="E2038">
        <v>250</v>
      </c>
      <c r="F2038">
        <v>2.9</v>
      </c>
      <c r="G2038">
        <v>80</v>
      </c>
      <c r="H2038" t="s">
        <v>4207</v>
      </c>
      <c r="I2038" t="s">
        <v>387</v>
      </c>
      <c r="J2038">
        <v>50</v>
      </c>
    </row>
    <row r="2039" spans="1:10" x14ac:dyDescent="0.3">
      <c r="A2039">
        <v>168361</v>
      </c>
      <c r="B2039" t="s">
        <v>2058</v>
      </c>
      <c r="C2039" t="s">
        <v>189</v>
      </c>
      <c r="D2039" t="s">
        <v>4555</v>
      </c>
      <c r="E2039">
        <v>200</v>
      </c>
      <c r="F2039">
        <v>4.3</v>
      </c>
      <c r="G2039">
        <v>20</v>
      </c>
      <c r="H2039" t="s">
        <v>4556</v>
      </c>
      <c r="I2039" t="s">
        <v>2058</v>
      </c>
      <c r="J2039">
        <v>73</v>
      </c>
    </row>
    <row r="2040" spans="1:10" x14ac:dyDescent="0.3">
      <c r="A2040">
        <v>168509</v>
      </c>
      <c r="B2040" t="s">
        <v>4557</v>
      </c>
      <c r="C2040" t="s">
        <v>383</v>
      </c>
      <c r="D2040" t="s">
        <v>4558</v>
      </c>
      <c r="E2040">
        <v>250</v>
      </c>
      <c r="F2040">
        <v>2.9</v>
      </c>
      <c r="G2040">
        <v>80</v>
      </c>
      <c r="H2040" t="s">
        <v>1068</v>
      </c>
      <c r="I2040" t="s">
        <v>4549</v>
      </c>
      <c r="J2040">
        <v>45</v>
      </c>
    </row>
    <row r="2041" spans="1:10" x14ac:dyDescent="0.3">
      <c r="A2041">
        <v>168602</v>
      </c>
      <c r="B2041" t="s">
        <v>537</v>
      </c>
      <c r="C2041" t="s">
        <v>463</v>
      </c>
      <c r="D2041" t="s">
        <v>4559</v>
      </c>
      <c r="E2041">
        <v>350</v>
      </c>
      <c r="F2041">
        <v>3.1</v>
      </c>
      <c r="G2041">
        <v>20</v>
      </c>
      <c r="H2041" t="s">
        <v>4560</v>
      </c>
      <c r="I2041" t="s">
        <v>590</v>
      </c>
      <c r="J2041">
        <v>64</v>
      </c>
    </row>
    <row r="2042" spans="1:10" x14ac:dyDescent="0.3">
      <c r="A2042">
        <v>168668</v>
      </c>
      <c r="B2042" t="s">
        <v>537</v>
      </c>
      <c r="C2042" t="s">
        <v>463</v>
      </c>
      <c r="D2042" t="s">
        <v>4561</v>
      </c>
      <c r="E2042">
        <v>300</v>
      </c>
      <c r="F2042">
        <v>4.0999999999999996</v>
      </c>
      <c r="G2042">
        <v>500</v>
      </c>
      <c r="H2042" t="s">
        <v>131</v>
      </c>
      <c r="I2042" t="s">
        <v>590</v>
      </c>
      <c r="J2042">
        <v>66</v>
      </c>
    </row>
    <row r="2043" spans="1:10" x14ac:dyDescent="0.3">
      <c r="A2043">
        <v>168713</v>
      </c>
      <c r="B2043" t="s">
        <v>1105</v>
      </c>
      <c r="C2043" t="s">
        <v>463</v>
      </c>
      <c r="D2043" t="s">
        <v>4562</v>
      </c>
      <c r="E2043">
        <v>300</v>
      </c>
      <c r="F2043">
        <v>4.0999999999999996</v>
      </c>
      <c r="G2043">
        <v>500</v>
      </c>
      <c r="H2043" t="s">
        <v>4563</v>
      </c>
      <c r="I2043" t="s">
        <v>4564</v>
      </c>
      <c r="J2043">
        <v>58</v>
      </c>
    </row>
    <row r="2044" spans="1:10" x14ac:dyDescent="0.3">
      <c r="A2044">
        <v>169086</v>
      </c>
      <c r="B2044" t="s">
        <v>3193</v>
      </c>
      <c r="C2044" t="s">
        <v>463</v>
      </c>
      <c r="D2044" t="s">
        <v>4565</v>
      </c>
      <c r="E2044">
        <v>100</v>
      </c>
      <c r="F2044">
        <v>2.9</v>
      </c>
      <c r="G2044">
        <v>80</v>
      </c>
      <c r="H2044" t="s">
        <v>184</v>
      </c>
      <c r="I2044" t="s">
        <v>4566</v>
      </c>
      <c r="J2044">
        <v>58</v>
      </c>
    </row>
    <row r="2045" spans="1:10" x14ac:dyDescent="0.3">
      <c r="A2045">
        <v>169450</v>
      </c>
      <c r="B2045" t="s">
        <v>864</v>
      </c>
      <c r="C2045" t="s">
        <v>91</v>
      </c>
      <c r="D2045" t="s">
        <v>4567</v>
      </c>
      <c r="E2045">
        <v>200</v>
      </c>
      <c r="F2045">
        <v>2.9</v>
      </c>
      <c r="G2045">
        <v>80</v>
      </c>
      <c r="H2045" t="s">
        <v>2383</v>
      </c>
      <c r="I2045" t="s">
        <v>4568</v>
      </c>
      <c r="J2045">
        <v>63</v>
      </c>
    </row>
    <row r="2046" spans="1:10" x14ac:dyDescent="0.3">
      <c r="A2046">
        <v>169611</v>
      </c>
      <c r="B2046" t="s">
        <v>151</v>
      </c>
      <c r="C2046" t="s">
        <v>68</v>
      </c>
      <c r="D2046" t="s">
        <v>4569</v>
      </c>
      <c r="E2046">
        <v>200</v>
      </c>
      <c r="F2046">
        <v>3.5</v>
      </c>
      <c r="G2046">
        <v>20</v>
      </c>
      <c r="H2046" t="s">
        <v>2417</v>
      </c>
      <c r="I2046" t="s">
        <v>1525</v>
      </c>
      <c r="J2046">
        <v>35</v>
      </c>
    </row>
    <row r="2047" spans="1:10" x14ac:dyDescent="0.3">
      <c r="A2047">
        <v>169803</v>
      </c>
      <c r="B2047" t="s">
        <v>2435</v>
      </c>
      <c r="C2047" t="s">
        <v>463</v>
      </c>
      <c r="D2047" t="s">
        <v>4570</v>
      </c>
      <c r="E2047">
        <v>250</v>
      </c>
      <c r="F2047">
        <v>2.9</v>
      </c>
      <c r="G2047">
        <v>80</v>
      </c>
      <c r="H2047" t="s">
        <v>4207</v>
      </c>
      <c r="I2047" t="s">
        <v>3193</v>
      </c>
      <c r="J2047">
        <v>52</v>
      </c>
    </row>
    <row r="2048" spans="1:10" x14ac:dyDescent="0.3">
      <c r="A2048">
        <v>170132</v>
      </c>
      <c r="B2048" t="s">
        <v>745</v>
      </c>
      <c r="C2048" t="s">
        <v>383</v>
      </c>
      <c r="D2048" t="s">
        <v>4571</v>
      </c>
      <c r="E2048">
        <v>250</v>
      </c>
      <c r="F2048">
        <v>2.9</v>
      </c>
      <c r="G2048">
        <v>80</v>
      </c>
      <c r="H2048" t="s">
        <v>19</v>
      </c>
      <c r="I2048" t="s">
        <v>756</v>
      </c>
      <c r="J2048">
        <v>40</v>
      </c>
    </row>
    <row r="2049" spans="1:10" x14ac:dyDescent="0.3">
      <c r="A2049">
        <v>170463</v>
      </c>
      <c r="B2049" t="s">
        <v>690</v>
      </c>
      <c r="C2049" t="s">
        <v>383</v>
      </c>
      <c r="D2049" t="s">
        <v>4572</v>
      </c>
      <c r="E2049">
        <v>300</v>
      </c>
      <c r="F2049">
        <v>4.4000000000000004</v>
      </c>
      <c r="G2049">
        <v>100</v>
      </c>
      <c r="H2049" t="s">
        <v>4573</v>
      </c>
      <c r="I2049" t="s">
        <v>4574</v>
      </c>
      <c r="J2049">
        <v>46</v>
      </c>
    </row>
    <row r="2050" spans="1:10" x14ac:dyDescent="0.3">
      <c r="A2050">
        <v>170528</v>
      </c>
      <c r="B2050" t="s">
        <v>4575</v>
      </c>
      <c r="C2050" t="s">
        <v>11</v>
      </c>
      <c r="D2050" t="s">
        <v>4576</v>
      </c>
      <c r="E2050">
        <v>100</v>
      </c>
      <c r="F2050">
        <v>4.5</v>
      </c>
      <c r="G2050">
        <v>100</v>
      </c>
      <c r="H2050" t="s">
        <v>4577</v>
      </c>
      <c r="I2050" t="s">
        <v>4578</v>
      </c>
      <c r="J2050">
        <v>51</v>
      </c>
    </row>
    <row r="2051" spans="1:10" x14ac:dyDescent="0.3">
      <c r="A2051">
        <v>170538</v>
      </c>
      <c r="B2051" t="s">
        <v>21</v>
      </c>
      <c r="C2051" t="s">
        <v>11</v>
      </c>
      <c r="D2051" t="s">
        <v>4579</v>
      </c>
      <c r="E2051">
        <v>200</v>
      </c>
      <c r="F2051">
        <v>4</v>
      </c>
      <c r="G2051">
        <v>20</v>
      </c>
      <c r="H2051" t="s">
        <v>4580</v>
      </c>
      <c r="I2051" t="s">
        <v>1197</v>
      </c>
      <c r="J2051">
        <v>53</v>
      </c>
    </row>
    <row r="2052" spans="1:10" x14ac:dyDescent="0.3">
      <c r="A2052">
        <v>170539</v>
      </c>
      <c r="B2052" t="s">
        <v>21</v>
      </c>
      <c r="C2052" t="s">
        <v>11</v>
      </c>
      <c r="D2052" t="s">
        <v>4581</v>
      </c>
      <c r="E2052">
        <v>200</v>
      </c>
      <c r="F2052">
        <v>3.8</v>
      </c>
      <c r="G2052">
        <v>20</v>
      </c>
      <c r="H2052" t="s">
        <v>4582</v>
      </c>
      <c r="I2052" t="s">
        <v>4583</v>
      </c>
      <c r="J2052">
        <v>49</v>
      </c>
    </row>
    <row r="2053" spans="1:10" x14ac:dyDescent="0.3">
      <c r="A2053">
        <v>170592</v>
      </c>
      <c r="B2053" t="s">
        <v>745</v>
      </c>
      <c r="C2053" t="s">
        <v>383</v>
      </c>
      <c r="D2053" t="s">
        <v>4584</v>
      </c>
      <c r="E2053">
        <v>300</v>
      </c>
      <c r="F2053">
        <v>2.9</v>
      </c>
      <c r="G2053">
        <v>80</v>
      </c>
      <c r="H2053" t="s">
        <v>131</v>
      </c>
      <c r="I2053" t="s">
        <v>4585</v>
      </c>
      <c r="J2053">
        <v>56</v>
      </c>
    </row>
    <row r="2054" spans="1:10" x14ac:dyDescent="0.3">
      <c r="A2054">
        <v>170708</v>
      </c>
      <c r="B2054" t="s">
        <v>4586</v>
      </c>
      <c r="C2054" t="s">
        <v>3052</v>
      </c>
      <c r="D2054" t="s">
        <v>4587</v>
      </c>
      <c r="E2054">
        <v>100</v>
      </c>
      <c r="F2054">
        <v>2.9</v>
      </c>
      <c r="G2054">
        <v>80</v>
      </c>
      <c r="H2054" t="s">
        <v>184</v>
      </c>
      <c r="I2054" t="s">
        <v>4588</v>
      </c>
      <c r="J2054">
        <v>48</v>
      </c>
    </row>
    <row r="2055" spans="1:10" x14ac:dyDescent="0.3">
      <c r="A2055">
        <v>170891</v>
      </c>
      <c r="B2055" t="s">
        <v>4589</v>
      </c>
      <c r="C2055" t="s">
        <v>383</v>
      </c>
      <c r="D2055" t="s">
        <v>4590</v>
      </c>
      <c r="E2055">
        <v>600</v>
      </c>
      <c r="F2055">
        <v>2.9</v>
      </c>
      <c r="G2055">
        <v>80</v>
      </c>
      <c r="H2055" t="s">
        <v>617</v>
      </c>
      <c r="I2055" t="s">
        <v>4591</v>
      </c>
      <c r="J2055">
        <v>57</v>
      </c>
    </row>
    <row r="2056" spans="1:10" x14ac:dyDescent="0.3">
      <c r="A2056">
        <v>171093</v>
      </c>
      <c r="B2056" t="s">
        <v>459</v>
      </c>
      <c r="C2056" t="s">
        <v>91</v>
      </c>
      <c r="D2056" t="s">
        <v>4592</v>
      </c>
      <c r="E2056">
        <v>400</v>
      </c>
      <c r="F2056">
        <v>4</v>
      </c>
      <c r="G2056">
        <v>20</v>
      </c>
      <c r="H2056" t="s">
        <v>4593</v>
      </c>
      <c r="I2056" t="s">
        <v>4594</v>
      </c>
      <c r="J2056">
        <v>52</v>
      </c>
    </row>
    <row r="2057" spans="1:10" x14ac:dyDescent="0.3">
      <c r="A2057">
        <v>171102</v>
      </c>
      <c r="B2057" t="s">
        <v>4595</v>
      </c>
      <c r="C2057" t="s">
        <v>68</v>
      </c>
      <c r="D2057" t="s">
        <v>1118</v>
      </c>
      <c r="E2057">
        <v>400</v>
      </c>
      <c r="F2057">
        <v>4</v>
      </c>
      <c r="G2057">
        <v>1000</v>
      </c>
      <c r="H2057" t="s">
        <v>1119</v>
      </c>
      <c r="I2057" t="s">
        <v>4595</v>
      </c>
      <c r="J2057">
        <v>35</v>
      </c>
    </row>
    <row r="2058" spans="1:10" x14ac:dyDescent="0.3">
      <c r="A2058">
        <v>171298</v>
      </c>
      <c r="B2058" t="s">
        <v>1855</v>
      </c>
      <c r="C2058" t="s">
        <v>463</v>
      </c>
      <c r="D2058" t="s">
        <v>4596</v>
      </c>
      <c r="E2058">
        <v>400</v>
      </c>
      <c r="F2058">
        <v>3.6</v>
      </c>
      <c r="G2058">
        <v>500</v>
      </c>
      <c r="H2058" t="s">
        <v>355</v>
      </c>
      <c r="I2058" t="s">
        <v>4597</v>
      </c>
      <c r="J2058">
        <v>58</v>
      </c>
    </row>
    <row r="2059" spans="1:10" x14ac:dyDescent="0.3">
      <c r="A2059">
        <v>171682</v>
      </c>
      <c r="B2059" t="s">
        <v>645</v>
      </c>
      <c r="C2059" t="s">
        <v>189</v>
      </c>
      <c r="D2059" t="s">
        <v>4598</v>
      </c>
      <c r="E2059">
        <v>350</v>
      </c>
      <c r="F2059">
        <v>4</v>
      </c>
      <c r="G2059">
        <v>50</v>
      </c>
      <c r="H2059" t="s">
        <v>1998</v>
      </c>
      <c r="I2059" t="s">
        <v>645</v>
      </c>
      <c r="J2059">
        <v>61</v>
      </c>
    </row>
    <row r="2060" spans="1:10" x14ac:dyDescent="0.3">
      <c r="A2060">
        <v>171799</v>
      </c>
      <c r="B2060" t="s">
        <v>745</v>
      </c>
      <c r="C2060" t="s">
        <v>383</v>
      </c>
      <c r="D2060" t="s">
        <v>3221</v>
      </c>
      <c r="E2060">
        <v>200</v>
      </c>
      <c r="F2060">
        <v>2.9</v>
      </c>
      <c r="G2060">
        <v>80</v>
      </c>
      <c r="H2060" t="s">
        <v>695</v>
      </c>
      <c r="I2060" t="s">
        <v>4549</v>
      </c>
      <c r="J2060">
        <v>46</v>
      </c>
    </row>
    <row r="2061" spans="1:10" x14ac:dyDescent="0.3">
      <c r="A2061">
        <v>172334</v>
      </c>
      <c r="B2061" t="s">
        <v>993</v>
      </c>
      <c r="C2061" t="s">
        <v>189</v>
      </c>
      <c r="D2061" t="s">
        <v>4599</v>
      </c>
      <c r="E2061">
        <v>200</v>
      </c>
      <c r="F2061">
        <v>3.6</v>
      </c>
      <c r="G2061">
        <v>50</v>
      </c>
      <c r="H2061" t="s">
        <v>695</v>
      </c>
      <c r="I2061" t="s">
        <v>3792</v>
      </c>
      <c r="J2061">
        <v>73</v>
      </c>
    </row>
    <row r="2062" spans="1:10" x14ac:dyDescent="0.3">
      <c r="A2062">
        <v>172448</v>
      </c>
      <c r="B2062" t="s">
        <v>4600</v>
      </c>
      <c r="C2062" t="s">
        <v>11</v>
      </c>
      <c r="D2062" t="s">
        <v>4601</v>
      </c>
      <c r="E2062">
        <v>150</v>
      </c>
      <c r="F2062">
        <v>4.3</v>
      </c>
      <c r="G2062">
        <v>50</v>
      </c>
      <c r="H2062" t="s">
        <v>2393</v>
      </c>
      <c r="I2062" t="s">
        <v>4602</v>
      </c>
      <c r="J2062">
        <v>48</v>
      </c>
    </row>
    <row r="2063" spans="1:10" x14ac:dyDescent="0.3">
      <c r="A2063">
        <v>172464</v>
      </c>
      <c r="B2063" t="s">
        <v>612</v>
      </c>
      <c r="C2063" t="s">
        <v>463</v>
      </c>
      <c r="D2063" t="s">
        <v>4603</v>
      </c>
      <c r="E2063">
        <v>1200</v>
      </c>
      <c r="F2063">
        <v>3.8</v>
      </c>
      <c r="G2063">
        <v>20</v>
      </c>
      <c r="H2063" t="s">
        <v>4604</v>
      </c>
      <c r="I2063" t="s">
        <v>462</v>
      </c>
      <c r="J2063">
        <v>80</v>
      </c>
    </row>
    <row r="2064" spans="1:10" x14ac:dyDescent="0.3">
      <c r="A2064">
        <v>172471</v>
      </c>
      <c r="B2064" t="s">
        <v>63</v>
      </c>
      <c r="C2064" t="s">
        <v>11</v>
      </c>
      <c r="D2064" t="s">
        <v>4605</v>
      </c>
      <c r="E2064">
        <v>350</v>
      </c>
      <c r="F2064">
        <v>2.9</v>
      </c>
      <c r="G2064">
        <v>80</v>
      </c>
      <c r="H2064" t="s">
        <v>4606</v>
      </c>
      <c r="I2064" t="s">
        <v>4607</v>
      </c>
      <c r="J2064">
        <v>49</v>
      </c>
    </row>
    <row r="2065" spans="1:10" x14ac:dyDescent="0.3">
      <c r="A2065">
        <v>172606</v>
      </c>
      <c r="B2065" t="s">
        <v>960</v>
      </c>
      <c r="C2065" t="s">
        <v>463</v>
      </c>
      <c r="D2065" t="s">
        <v>4608</v>
      </c>
      <c r="E2065">
        <v>300</v>
      </c>
      <c r="F2065">
        <v>4.3</v>
      </c>
      <c r="G2065">
        <v>100</v>
      </c>
      <c r="H2065" t="s">
        <v>2417</v>
      </c>
      <c r="I2065" t="s">
        <v>4609</v>
      </c>
      <c r="J2065">
        <v>49</v>
      </c>
    </row>
    <row r="2066" spans="1:10" x14ac:dyDescent="0.3">
      <c r="A2066">
        <v>172624</v>
      </c>
      <c r="B2066" t="s">
        <v>2638</v>
      </c>
      <c r="C2066" t="s">
        <v>2068</v>
      </c>
      <c r="D2066" t="s">
        <v>4610</v>
      </c>
      <c r="E2066">
        <v>200</v>
      </c>
      <c r="F2066">
        <v>2.9</v>
      </c>
      <c r="G2066">
        <v>80</v>
      </c>
      <c r="H2066" t="s">
        <v>4611</v>
      </c>
      <c r="I2066" t="s">
        <v>4612</v>
      </c>
      <c r="J2066">
        <v>47</v>
      </c>
    </row>
    <row r="2067" spans="1:10" x14ac:dyDescent="0.3">
      <c r="A2067">
        <v>172891</v>
      </c>
      <c r="B2067" t="s">
        <v>3227</v>
      </c>
      <c r="C2067" t="s">
        <v>3052</v>
      </c>
      <c r="D2067" t="s">
        <v>4613</v>
      </c>
      <c r="E2067">
        <v>250</v>
      </c>
      <c r="F2067">
        <v>4.3</v>
      </c>
      <c r="G2067">
        <v>20</v>
      </c>
      <c r="H2067" t="s">
        <v>3091</v>
      </c>
      <c r="I2067" t="s">
        <v>4614</v>
      </c>
      <c r="J2067">
        <v>39</v>
      </c>
    </row>
    <row r="2068" spans="1:10" x14ac:dyDescent="0.3">
      <c r="A2068">
        <v>173209</v>
      </c>
      <c r="B2068" t="s">
        <v>379</v>
      </c>
      <c r="C2068" t="s">
        <v>91</v>
      </c>
      <c r="D2068" t="s">
        <v>4615</v>
      </c>
      <c r="E2068">
        <v>1400</v>
      </c>
      <c r="F2068">
        <v>4.2</v>
      </c>
      <c r="G2068">
        <v>50</v>
      </c>
      <c r="H2068" t="s">
        <v>4616</v>
      </c>
      <c r="I2068" t="s">
        <v>4617</v>
      </c>
      <c r="J2068">
        <v>63</v>
      </c>
    </row>
    <row r="2069" spans="1:10" x14ac:dyDescent="0.3">
      <c r="A2069">
        <v>173248</v>
      </c>
      <c r="B2069" t="s">
        <v>1158</v>
      </c>
      <c r="C2069" t="s">
        <v>463</v>
      </c>
      <c r="D2069" t="s">
        <v>4618</v>
      </c>
      <c r="E2069">
        <v>200</v>
      </c>
      <c r="F2069">
        <v>4.4000000000000004</v>
      </c>
      <c r="G2069">
        <v>1000</v>
      </c>
      <c r="H2069" t="s">
        <v>2417</v>
      </c>
      <c r="I2069" t="s">
        <v>1158</v>
      </c>
      <c r="J2069">
        <v>69</v>
      </c>
    </row>
    <row r="2070" spans="1:10" x14ac:dyDescent="0.3">
      <c r="A2070">
        <v>173256</v>
      </c>
      <c r="B2070" t="s">
        <v>864</v>
      </c>
      <c r="C2070" t="s">
        <v>91</v>
      </c>
      <c r="D2070" t="s">
        <v>4619</v>
      </c>
      <c r="E2070">
        <v>250</v>
      </c>
      <c r="F2070">
        <v>4.2</v>
      </c>
      <c r="G2070">
        <v>100</v>
      </c>
      <c r="H2070" t="s">
        <v>4620</v>
      </c>
      <c r="I2070" t="s">
        <v>872</v>
      </c>
      <c r="J2070">
        <v>54</v>
      </c>
    </row>
    <row r="2071" spans="1:10" x14ac:dyDescent="0.3">
      <c r="A2071">
        <v>173261</v>
      </c>
      <c r="B2071" t="s">
        <v>188</v>
      </c>
      <c r="C2071" t="s">
        <v>189</v>
      </c>
      <c r="D2071" t="s">
        <v>4621</v>
      </c>
      <c r="E2071">
        <v>200</v>
      </c>
      <c r="F2071">
        <v>4.2</v>
      </c>
      <c r="G2071">
        <v>100</v>
      </c>
      <c r="H2071" t="s">
        <v>4622</v>
      </c>
      <c r="I2071" t="s">
        <v>4623</v>
      </c>
      <c r="J2071">
        <v>73</v>
      </c>
    </row>
    <row r="2072" spans="1:10" x14ac:dyDescent="0.3">
      <c r="A2072">
        <v>173654</v>
      </c>
      <c r="B2072" t="s">
        <v>403</v>
      </c>
      <c r="C2072" t="s">
        <v>115</v>
      </c>
      <c r="D2072" t="s">
        <v>4624</v>
      </c>
      <c r="E2072">
        <v>200</v>
      </c>
      <c r="F2072">
        <v>4.2</v>
      </c>
      <c r="G2072">
        <v>50</v>
      </c>
      <c r="H2072" t="s">
        <v>2417</v>
      </c>
      <c r="I2072" t="s">
        <v>4625</v>
      </c>
      <c r="J2072">
        <v>36</v>
      </c>
    </row>
    <row r="2073" spans="1:10" x14ac:dyDescent="0.3">
      <c r="A2073">
        <v>173830</v>
      </c>
      <c r="B2073" t="s">
        <v>612</v>
      </c>
      <c r="C2073" t="s">
        <v>463</v>
      </c>
      <c r="D2073" t="s">
        <v>4626</v>
      </c>
      <c r="E2073">
        <v>400</v>
      </c>
      <c r="F2073">
        <v>2.9</v>
      </c>
      <c r="G2073">
        <v>80</v>
      </c>
      <c r="H2073" t="s">
        <v>1552</v>
      </c>
      <c r="I2073" t="s">
        <v>4627</v>
      </c>
      <c r="J2073">
        <v>49</v>
      </c>
    </row>
    <row r="2074" spans="1:10" x14ac:dyDescent="0.3">
      <c r="A2074">
        <v>173999</v>
      </c>
      <c r="B2074" t="s">
        <v>2861</v>
      </c>
      <c r="C2074" t="s">
        <v>68</v>
      </c>
      <c r="D2074" t="s">
        <v>3381</v>
      </c>
      <c r="E2074">
        <v>300</v>
      </c>
      <c r="F2074">
        <v>3.8</v>
      </c>
      <c r="G2074">
        <v>500</v>
      </c>
      <c r="H2074" t="s">
        <v>3382</v>
      </c>
      <c r="I2074" t="s">
        <v>4628</v>
      </c>
      <c r="J2074">
        <v>37</v>
      </c>
    </row>
    <row r="2075" spans="1:10" x14ac:dyDescent="0.3">
      <c r="A2075">
        <v>174042</v>
      </c>
      <c r="B2075" t="s">
        <v>332</v>
      </c>
      <c r="C2075" t="s">
        <v>68</v>
      </c>
      <c r="D2075" t="s">
        <v>4629</v>
      </c>
      <c r="E2075">
        <v>100</v>
      </c>
      <c r="F2075">
        <v>4</v>
      </c>
      <c r="G2075">
        <v>100</v>
      </c>
      <c r="H2075" t="s">
        <v>495</v>
      </c>
      <c r="I2075" t="s">
        <v>4630</v>
      </c>
      <c r="J2075">
        <v>38</v>
      </c>
    </row>
    <row r="2076" spans="1:10" x14ac:dyDescent="0.3">
      <c r="A2076">
        <v>174554</v>
      </c>
      <c r="B2076" t="s">
        <v>373</v>
      </c>
      <c r="C2076" t="s">
        <v>115</v>
      </c>
      <c r="D2076" t="s">
        <v>4631</v>
      </c>
      <c r="E2076">
        <v>200</v>
      </c>
      <c r="F2076">
        <v>2.9</v>
      </c>
      <c r="G2076">
        <v>80</v>
      </c>
      <c r="H2076" t="s">
        <v>184</v>
      </c>
      <c r="I2076" t="s">
        <v>677</v>
      </c>
      <c r="J2076">
        <v>89</v>
      </c>
    </row>
    <row r="2077" spans="1:10" x14ac:dyDescent="0.3">
      <c r="A2077">
        <v>175225</v>
      </c>
      <c r="B2077" t="s">
        <v>4273</v>
      </c>
      <c r="C2077" t="s">
        <v>383</v>
      </c>
      <c r="D2077" t="s">
        <v>4632</v>
      </c>
      <c r="E2077">
        <v>200</v>
      </c>
      <c r="F2077">
        <v>4.2</v>
      </c>
      <c r="G2077">
        <v>20</v>
      </c>
      <c r="H2077" t="s">
        <v>4633</v>
      </c>
      <c r="I2077" t="s">
        <v>4273</v>
      </c>
      <c r="J2077">
        <v>71</v>
      </c>
    </row>
    <row r="2078" spans="1:10" x14ac:dyDescent="0.3">
      <c r="A2078">
        <v>175239</v>
      </c>
      <c r="B2078" t="s">
        <v>2675</v>
      </c>
      <c r="C2078" t="s">
        <v>189</v>
      </c>
      <c r="D2078" t="s">
        <v>4634</v>
      </c>
      <c r="E2078">
        <v>200</v>
      </c>
      <c r="F2078">
        <v>4</v>
      </c>
      <c r="G2078">
        <v>20</v>
      </c>
      <c r="H2078" t="s">
        <v>1593</v>
      </c>
      <c r="I2078" t="s">
        <v>4635</v>
      </c>
      <c r="J2078">
        <v>67</v>
      </c>
    </row>
    <row r="2079" spans="1:10" x14ac:dyDescent="0.3">
      <c r="A2079">
        <v>175267</v>
      </c>
      <c r="B2079" t="s">
        <v>973</v>
      </c>
      <c r="C2079" t="s">
        <v>3052</v>
      </c>
      <c r="D2079" t="s">
        <v>4636</v>
      </c>
      <c r="E2079">
        <v>200</v>
      </c>
      <c r="F2079">
        <v>4</v>
      </c>
      <c r="G2079">
        <v>100</v>
      </c>
      <c r="H2079" t="s">
        <v>184</v>
      </c>
      <c r="I2079" t="s">
        <v>4637</v>
      </c>
      <c r="J2079">
        <v>53</v>
      </c>
    </row>
    <row r="2080" spans="1:10" x14ac:dyDescent="0.3">
      <c r="A2080">
        <v>175292</v>
      </c>
      <c r="B2080" t="s">
        <v>3707</v>
      </c>
      <c r="C2080" t="s">
        <v>3052</v>
      </c>
      <c r="D2080" t="s">
        <v>4638</v>
      </c>
      <c r="E2080">
        <v>100</v>
      </c>
      <c r="F2080">
        <v>4.0999999999999996</v>
      </c>
      <c r="G2080">
        <v>500</v>
      </c>
      <c r="H2080" t="s">
        <v>3326</v>
      </c>
      <c r="I2080" t="s">
        <v>3707</v>
      </c>
      <c r="J2080">
        <v>38</v>
      </c>
    </row>
    <row r="2081" spans="1:10" x14ac:dyDescent="0.3">
      <c r="A2081">
        <v>175293</v>
      </c>
      <c r="B2081" t="s">
        <v>3057</v>
      </c>
      <c r="C2081" t="s">
        <v>3052</v>
      </c>
      <c r="D2081" t="s">
        <v>4639</v>
      </c>
      <c r="E2081">
        <v>100</v>
      </c>
      <c r="F2081">
        <v>2.9</v>
      </c>
      <c r="G2081">
        <v>80</v>
      </c>
      <c r="H2081" t="s">
        <v>2324</v>
      </c>
      <c r="I2081" t="s">
        <v>4640</v>
      </c>
      <c r="J2081">
        <v>46</v>
      </c>
    </row>
    <row r="2082" spans="1:10" x14ac:dyDescent="0.3">
      <c r="A2082">
        <v>175317</v>
      </c>
      <c r="B2082" t="s">
        <v>3052</v>
      </c>
      <c r="C2082" t="s">
        <v>3052</v>
      </c>
      <c r="D2082" t="s">
        <v>4641</v>
      </c>
      <c r="E2082">
        <v>200</v>
      </c>
      <c r="F2082">
        <v>2.9</v>
      </c>
      <c r="G2082">
        <v>80</v>
      </c>
      <c r="H2082" t="s">
        <v>131</v>
      </c>
      <c r="I2082" t="s">
        <v>3037</v>
      </c>
      <c r="J2082">
        <v>44</v>
      </c>
    </row>
    <row r="2083" spans="1:10" x14ac:dyDescent="0.3">
      <c r="A2083">
        <v>175347</v>
      </c>
      <c r="B2083" t="s">
        <v>1002</v>
      </c>
      <c r="C2083" t="s">
        <v>463</v>
      </c>
      <c r="D2083" t="s">
        <v>4642</v>
      </c>
      <c r="E2083">
        <v>200</v>
      </c>
      <c r="F2083">
        <v>4</v>
      </c>
      <c r="G2083">
        <v>50</v>
      </c>
      <c r="H2083" t="s">
        <v>503</v>
      </c>
      <c r="I2083" t="s">
        <v>1002</v>
      </c>
      <c r="J2083">
        <v>39</v>
      </c>
    </row>
    <row r="2084" spans="1:10" x14ac:dyDescent="0.3">
      <c r="A2084">
        <v>175481</v>
      </c>
      <c r="B2084" t="s">
        <v>2455</v>
      </c>
      <c r="C2084" t="s">
        <v>91</v>
      </c>
      <c r="D2084" t="s">
        <v>4643</v>
      </c>
      <c r="E2084">
        <v>250</v>
      </c>
      <c r="F2084">
        <v>2.9</v>
      </c>
      <c r="G2084">
        <v>80</v>
      </c>
      <c r="H2084" t="s">
        <v>695</v>
      </c>
      <c r="I2084" t="s">
        <v>4644</v>
      </c>
      <c r="J2084">
        <v>54</v>
      </c>
    </row>
    <row r="2085" spans="1:10" x14ac:dyDescent="0.3">
      <c r="A2085">
        <v>175711</v>
      </c>
      <c r="B2085" t="s">
        <v>35</v>
      </c>
      <c r="C2085" t="s">
        <v>11</v>
      </c>
      <c r="D2085" t="s">
        <v>4645</v>
      </c>
      <c r="E2085">
        <v>250</v>
      </c>
      <c r="F2085">
        <v>3.7</v>
      </c>
      <c r="G2085">
        <v>100</v>
      </c>
      <c r="H2085" t="s">
        <v>4646</v>
      </c>
      <c r="I2085" t="s">
        <v>4647</v>
      </c>
      <c r="J2085">
        <v>57</v>
      </c>
    </row>
    <row r="2086" spans="1:10" x14ac:dyDescent="0.3">
      <c r="A2086">
        <v>175761</v>
      </c>
      <c r="B2086" t="s">
        <v>661</v>
      </c>
      <c r="C2086" t="s">
        <v>463</v>
      </c>
      <c r="D2086" t="s">
        <v>4648</v>
      </c>
      <c r="E2086">
        <v>300</v>
      </c>
      <c r="F2086">
        <v>4.3</v>
      </c>
      <c r="G2086">
        <v>1000</v>
      </c>
      <c r="H2086" t="s">
        <v>3493</v>
      </c>
      <c r="I2086" t="s">
        <v>2197</v>
      </c>
      <c r="J2086">
        <v>71</v>
      </c>
    </row>
    <row r="2087" spans="1:10" x14ac:dyDescent="0.3">
      <c r="A2087">
        <v>175907</v>
      </c>
      <c r="B2087" t="s">
        <v>10</v>
      </c>
      <c r="C2087" t="s">
        <v>11</v>
      </c>
      <c r="D2087" t="s">
        <v>4649</v>
      </c>
      <c r="E2087">
        <v>350</v>
      </c>
      <c r="F2087">
        <v>2.9</v>
      </c>
      <c r="G2087">
        <v>80</v>
      </c>
      <c r="H2087" t="s">
        <v>4650</v>
      </c>
      <c r="I2087" t="s">
        <v>10</v>
      </c>
      <c r="J2087">
        <v>56</v>
      </c>
    </row>
    <row r="2088" spans="1:10" x14ac:dyDescent="0.3">
      <c r="A2088">
        <v>175914</v>
      </c>
      <c r="B2088" t="s">
        <v>83</v>
      </c>
      <c r="C2088" t="s">
        <v>68</v>
      </c>
      <c r="D2088" t="s">
        <v>4651</v>
      </c>
      <c r="E2088">
        <v>300</v>
      </c>
      <c r="F2088">
        <v>4</v>
      </c>
      <c r="G2088">
        <v>1000</v>
      </c>
      <c r="H2088" t="s">
        <v>837</v>
      </c>
      <c r="I2088" t="s">
        <v>4652</v>
      </c>
      <c r="J2088">
        <v>56</v>
      </c>
    </row>
    <row r="2089" spans="1:10" x14ac:dyDescent="0.3">
      <c r="A2089">
        <v>176071</v>
      </c>
      <c r="B2089" t="s">
        <v>387</v>
      </c>
      <c r="C2089" t="s">
        <v>11</v>
      </c>
      <c r="D2089" t="s">
        <v>4653</v>
      </c>
      <c r="E2089">
        <v>150</v>
      </c>
      <c r="F2089">
        <v>4.4000000000000004</v>
      </c>
      <c r="G2089">
        <v>500</v>
      </c>
      <c r="H2089" t="s">
        <v>4654</v>
      </c>
      <c r="I2089" t="s">
        <v>4655</v>
      </c>
      <c r="J2089">
        <v>48</v>
      </c>
    </row>
    <row r="2090" spans="1:10" x14ac:dyDescent="0.3">
      <c r="A2090">
        <v>176222</v>
      </c>
      <c r="B2090" t="s">
        <v>3179</v>
      </c>
      <c r="C2090" t="s">
        <v>3052</v>
      </c>
      <c r="D2090" t="s">
        <v>4656</v>
      </c>
      <c r="E2090">
        <v>200</v>
      </c>
      <c r="F2090">
        <v>3.9</v>
      </c>
      <c r="G2090">
        <v>20</v>
      </c>
      <c r="H2090" t="s">
        <v>1193</v>
      </c>
      <c r="I2090" t="s">
        <v>4657</v>
      </c>
      <c r="J2090">
        <v>55</v>
      </c>
    </row>
    <row r="2091" spans="1:10" x14ac:dyDescent="0.3">
      <c r="A2091">
        <v>176412</v>
      </c>
      <c r="B2091" t="s">
        <v>876</v>
      </c>
      <c r="C2091" t="s">
        <v>115</v>
      </c>
      <c r="D2091" t="s">
        <v>4658</v>
      </c>
      <c r="E2091">
        <v>300</v>
      </c>
      <c r="F2091">
        <v>4.5999999999999996</v>
      </c>
      <c r="G2091">
        <v>100</v>
      </c>
      <c r="H2091" t="s">
        <v>1193</v>
      </c>
      <c r="I2091" t="s">
        <v>4659</v>
      </c>
      <c r="J2091">
        <v>71</v>
      </c>
    </row>
    <row r="2092" spans="1:10" x14ac:dyDescent="0.3">
      <c r="A2092">
        <v>176422</v>
      </c>
      <c r="B2092" t="s">
        <v>1023</v>
      </c>
      <c r="C2092" t="s">
        <v>115</v>
      </c>
      <c r="D2092" t="s">
        <v>4660</v>
      </c>
      <c r="E2092">
        <v>150</v>
      </c>
      <c r="F2092">
        <v>2.9</v>
      </c>
      <c r="G2092">
        <v>80</v>
      </c>
      <c r="H2092" t="s">
        <v>695</v>
      </c>
      <c r="I2092" t="s">
        <v>1023</v>
      </c>
      <c r="J2092">
        <v>35</v>
      </c>
    </row>
    <row r="2093" spans="1:10" x14ac:dyDescent="0.3">
      <c r="A2093">
        <v>176436</v>
      </c>
      <c r="B2093" t="s">
        <v>129</v>
      </c>
      <c r="C2093" t="s">
        <v>91</v>
      </c>
      <c r="D2093" t="s">
        <v>4661</v>
      </c>
      <c r="E2093">
        <v>350</v>
      </c>
      <c r="F2093">
        <v>4.2</v>
      </c>
      <c r="G2093">
        <v>100</v>
      </c>
      <c r="H2093" t="s">
        <v>4662</v>
      </c>
      <c r="I2093" t="s">
        <v>129</v>
      </c>
      <c r="J2093">
        <v>54</v>
      </c>
    </row>
    <row r="2094" spans="1:10" x14ac:dyDescent="0.3">
      <c r="A2094">
        <v>176437</v>
      </c>
      <c r="B2094" t="s">
        <v>129</v>
      </c>
      <c r="C2094" t="s">
        <v>91</v>
      </c>
      <c r="D2094" t="s">
        <v>437</v>
      </c>
      <c r="E2094">
        <v>800</v>
      </c>
      <c r="F2094">
        <v>4.4000000000000004</v>
      </c>
      <c r="G2094">
        <v>100</v>
      </c>
      <c r="H2094" t="s">
        <v>39</v>
      </c>
      <c r="I2094" t="s">
        <v>129</v>
      </c>
      <c r="J2094">
        <v>58</v>
      </c>
    </row>
    <row r="2095" spans="1:10" x14ac:dyDescent="0.3">
      <c r="A2095">
        <v>176453</v>
      </c>
      <c r="B2095" t="s">
        <v>4663</v>
      </c>
      <c r="C2095" t="s">
        <v>3052</v>
      </c>
      <c r="D2095" t="s">
        <v>4664</v>
      </c>
      <c r="E2095">
        <v>200</v>
      </c>
      <c r="F2095">
        <v>2.9</v>
      </c>
      <c r="G2095">
        <v>80</v>
      </c>
      <c r="H2095" t="s">
        <v>131</v>
      </c>
      <c r="I2095" t="s">
        <v>4665</v>
      </c>
      <c r="J2095">
        <v>65</v>
      </c>
    </row>
    <row r="2096" spans="1:10" x14ac:dyDescent="0.3">
      <c r="A2096">
        <v>176725</v>
      </c>
      <c r="B2096" t="s">
        <v>2222</v>
      </c>
      <c r="C2096" t="s">
        <v>463</v>
      </c>
      <c r="D2096" t="s">
        <v>4666</v>
      </c>
      <c r="E2096">
        <v>400</v>
      </c>
      <c r="F2096">
        <v>3.9</v>
      </c>
      <c r="G2096">
        <v>100</v>
      </c>
      <c r="H2096" t="s">
        <v>4667</v>
      </c>
      <c r="I2096" t="s">
        <v>1002</v>
      </c>
      <c r="J2096">
        <v>33</v>
      </c>
    </row>
    <row r="2097" spans="1:10" x14ac:dyDescent="0.3">
      <c r="A2097">
        <v>176970</v>
      </c>
      <c r="B2097" t="s">
        <v>618</v>
      </c>
      <c r="C2097" t="s">
        <v>189</v>
      </c>
      <c r="D2097" t="s">
        <v>4668</v>
      </c>
      <c r="E2097">
        <v>150</v>
      </c>
      <c r="F2097">
        <v>4.2</v>
      </c>
      <c r="G2097">
        <v>1000</v>
      </c>
      <c r="H2097" t="s">
        <v>4669</v>
      </c>
      <c r="I2097" t="s">
        <v>4670</v>
      </c>
      <c r="J2097">
        <v>43</v>
      </c>
    </row>
    <row r="2098" spans="1:10" x14ac:dyDescent="0.3">
      <c r="A2098">
        <v>177000</v>
      </c>
      <c r="B2098" t="s">
        <v>276</v>
      </c>
      <c r="C2098" t="s">
        <v>115</v>
      </c>
      <c r="D2098" t="s">
        <v>4671</v>
      </c>
      <c r="E2098">
        <v>200</v>
      </c>
      <c r="F2098">
        <v>2.9</v>
      </c>
      <c r="G2098">
        <v>80</v>
      </c>
      <c r="H2098" t="s">
        <v>695</v>
      </c>
      <c r="I2098" t="s">
        <v>276</v>
      </c>
      <c r="J2098">
        <v>66</v>
      </c>
    </row>
    <row r="2099" spans="1:10" x14ac:dyDescent="0.3">
      <c r="A2099">
        <v>177003</v>
      </c>
      <c r="B2099" t="s">
        <v>505</v>
      </c>
      <c r="C2099" t="s">
        <v>91</v>
      </c>
      <c r="D2099" t="s">
        <v>4672</v>
      </c>
      <c r="E2099">
        <v>400</v>
      </c>
      <c r="F2099">
        <v>3.6</v>
      </c>
      <c r="G2099">
        <v>20</v>
      </c>
      <c r="H2099" t="s">
        <v>1944</v>
      </c>
      <c r="I2099" t="s">
        <v>4673</v>
      </c>
      <c r="J2099">
        <v>36</v>
      </c>
    </row>
    <row r="2100" spans="1:10" x14ac:dyDescent="0.3">
      <c r="A2100">
        <v>177016</v>
      </c>
      <c r="B2100" t="s">
        <v>854</v>
      </c>
      <c r="C2100" t="s">
        <v>11</v>
      </c>
      <c r="D2100" t="s">
        <v>4674</v>
      </c>
      <c r="E2100">
        <v>150</v>
      </c>
      <c r="F2100">
        <v>4.4000000000000004</v>
      </c>
      <c r="G2100">
        <v>100</v>
      </c>
      <c r="H2100" t="s">
        <v>2802</v>
      </c>
      <c r="I2100" t="s">
        <v>4675</v>
      </c>
      <c r="J2100">
        <v>44</v>
      </c>
    </row>
    <row r="2101" spans="1:10" x14ac:dyDescent="0.3">
      <c r="A2101">
        <v>177042</v>
      </c>
      <c r="B2101" t="s">
        <v>745</v>
      </c>
      <c r="C2101" t="s">
        <v>383</v>
      </c>
      <c r="D2101" t="s">
        <v>4676</v>
      </c>
      <c r="E2101">
        <v>200</v>
      </c>
      <c r="F2101">
        <v>2.9</v>
      </c>
      <c r="G2101">
        <v>80</v>
      </c>
      <c r="H2101" t="s">
        <v>4677</v>
      </c>
      <c r="I2101" t="s">
        <v>4549</v>
      </c>
      <c r="J2101">
        <v>40</v>
      </c>
    </row>
    <row r="2102" spans="1:10" x14ac:dyDescent="0.3">
      <c r="A2102">
        <v>177155</v>
      </c>
      <c r="B2102" t="s">
        <v>505</v>
      </c>
      <c r="C2102" t="s">
        <v>91</v>
      </c>
      <c r="D2102" t="s">
        <v>4678</v>
      </c>
      <c r="E2102">
        <v>200</v>
      </c>
      <c r="F2102">
        <v>4.5</v>
      </c>
      <c r="G2102">
        <v>20</v>
      </c>
      <c r="H2102" t="s">
        <v>184</v>
      </c>
      <c r="I2102" t="s">
        <v>3951</v>
      </c>
      <c r="J2102">
        <v>40</v>
      </c>
    </row>
    <row r="2103" spans="1:10" x14ac:dyDescent="0.3">
      <c r="A2103">
        <v>177231</v>
      </c>
      <c r="B2103" t="s">
        <v>3057</v>
      </c>
      <c r="C2103" t="s">
        <v>3052</v>
      </c>
      <c r="D2103" t="s">
        <v>4679</v>
      </c>
      <c r="E2103">
        <v>200</v>
      </c>
      <c r="F2103">
        <v>2.9</v>
      </c>
      <c r="G2103">
        <v>80</v>
      </c>
      <c r="H2103" t="s">
        <v>4680</v>
      </c>
      <c r="I2103" t="s">
        <v>4640</v>
      </c>
      <c r="J2103">
        <v>46</v>
      </c>
    </row>
    <row r="2104" spans="1:10" x14ac:dyDescent="0.3">
      <c r="A2104">
        <v>177336</v>
      </c>
      <c r="B2104" t="s">
        <v>4681</v>
      </c>
      <c r="C2104" t="s">
        <v>463</v>
      </c>
      <c r="D2104" t="s">
        <v>4682</v>
      </c>
      <c r="E2104">
        <v>200</v>
      </c>
      <c r="F2104">
        <v>2.9</v>
      </c>
      <c r="G2104">
        <v>80</v>
      </c>
      <c r="H2104" t="s">
        <v>184</v>
      </c>
      <c r="I2104" t="s">
        <v>4546</v>
      </c>
      <c r="J2104">
        <v>81</v>
      </c>
    </row>
    <row r="2105" spans="1:10" x14ac:dyDescent="0.3">
      <c r="A2105">
        <v>177339</v>
      </c>
      <c r="B2105" t="s">
        <v>1158</v>
      </c>
      <c r="C2105" t="s">
        <v>463</v>
      </c>
      <c r="D2105" t="s">
        <v>4683</v>
      </c>
      <c r="E2105">
        <v>150</v>
      </c>
      <c r="F2105">
        <v>4.3</v>
      </c>
      <c r="G2105">
        <v>1000</v>
      </c>
      <c r="H2105" t="s">
        <v>4684</v>
      </c>
      <c r="I2105" t="s">
        <v>1029</v>
      </c>
      <c r="J2105">
        <v>75</v>
      </c>
    </row>
    <row r="2106" spans="1:10" x14ac:dyDescent="0.3">
      <c r="A2106">
        <v>177553</v>
      </c>
      <c r="B2106" t="s">
        <v>1637</v>
      </c>
      <c r="C2106" t="s">
        <v>68</v>
      </c>
      <c r="D2106" t="s">
        <v>4685</v>
      </c>
      <c r="E2106">
        <v>150</v>
      </c>
      <c r="F2106">
        <v>3.8</v>
      </c>
      <c r="G2106">
        <v>100</v>
      </c>
      <c r="H2106" t="s">
        <v>278</v>
      </c>
      <c r="I2106" t="s">
        <v>4686</v>
      </c>
      <c r="J2106">
        <v>63</v>
      </c>
    </row>
    <row r="2107" spans="1:10" x14ac:dyDescent="0.3">
      <c r="A2107">
        <v>177661</v>
      </c>
      <c r="B2107" t="s">
        <v>3097</v>
      </c>
      <c r="C2107" t="s">
        <v>3052</v>
      </c>
      <c r="D2107" t="s">
        <v>4687</v>
      </c>
      <c r="E2107">
        <v>400</v>
      </c>
      <c r="F2107">
        <v>4.2</v>
      </c>
      <c r="G2107">
        <v>20</v>
      </c>
      <c r="H2107" t="s">
        <v>2041</v>
      </c>
      <c r="I2107" t="s">
        <v>3469</v>
      </c>
      <c r="J2107">
        <v>57</v>
      </c>
    </row>
    <row r="2108" spans="1:10" x14ac:dyDescent="0.3">
      <c r="A2108">
        <v>177865</v>
      </c>
      <c r="B2108" t="s">
        <v>2222</v>
      </c>
      <c r="C2108" t="s">
        <v>463</v>
      </c>
      <c r="D2108" t="s">
        <v>4688</v>
      </c>
      <c r="E2108">
        <v>200</v>
      </c>
      <c r="F2108">
        <v>2.9</v>
      </c>
      <c r="G2108">
        <v>80</v>
      </c>
      <c r="H2108" t="s">
        <v>4689</v>
      </c>
      <c r="I2108" t="s">
        <v>4690</v>
      </c>
      <c r="J2108">
        <v>47</v>
      </c>
    </row>
    <row r="2109" spans="1:10" x14ac:dyDescent="0.3">
      <c r="A2109">
        <v>177927</v>
      </c>
      <c r="B2109" t="s">
        <v>4691</v>
      </c>
      <c r="C2109" t="s">
        <v>3052</v>
      </c>
      <c r="D2109" t="s">
        <v>4692</v>
      </c>
      <c r="E2109">
        <v>250</v>
      </c>
      <c r="F2109">
        <v>3.4</v>
      </c>
      <c r="G2109">
        <v>500</v>
      </c>
      <c r="H2109" t="s">
        <v>4693</v>
      </c>
      <c r="I2109" t="s">
        <v>4694</v>
      </c>
      <c r="J2109">
        <v>40</v>
      </c>
    </row>
    <row r="2110" spans="1:10" x14ac:dyDescent="0.3">
      <c r="A2110">
        <v>178816</v>
      </c>
      <c r="B2110" t="s">
        <v>3527</v>
      </c>
      <c r="C2110" t="s">
        <v>2068</v>
      </c>
      <c r="D2110" t="s">
        <v>4695</v>
      </c>
      <c r="E2110">
        <v>200</v>
      </c>
      <c r="F2110">
        <v>4.5999999999999996</v>
      </c>
      <c r="G2110">
        <v>100</v>
      </c>
      <c r="H2110" t="s">
        <v>3816</v>
      </c>
      <c r="I2110" t="s">
        <v>4696</v>
      </c>
      <c r="J2110">
        <v>51</v>
      </c>
    </row>
    <row r="2111" spans="1:10" x14ac:dyDescent="0.3">
      <c r="A2111">
        <v>178886</v>
      </c>
      <c r="B2111" t="s">
        <v>303</v>
      </c>
      <c r="C2111" t="s">
        <v>68</v>
      </c>
      <c r="D2111" t="s">
        <v>4697</v>
      </c>
      <c r="E2111">
        <v>350</v>
      </c>
      <c r="F2111">
        <v>4.2</v>
      </c>
      <c r="G2111">
        <v>100</v>
      </c>
      <c r="H2111" t="s">
        <v>4698</v>
      </c>
      <c r="I2111" t="s">
        <v>303</v>
      </c>
      <c r="J2111">
        <v>54</v>
      </c>
    </row>
    <row r="2112" spans="1:10" x14ac:dyDescent="0.3">
      <c r="A2112">
        <v>179095</v>
      </c>
      <c r="B2112" t="s">
        <v>2244</v>
      </c>
      <c r="C2112" t="s">
        <v>68</v>
      </c>
      <c r="D2112" t="s">
        <v>4699</v>
      </c>
      <c r="E2112">
        <v>300</v>
      </c>
      <c r="F2112">
        <v>4.0999999999999996</v>
      </c>
      <c r="G2112">
        <v>1000</v>
      </c>
      <c r="H2112" t="s">
        <v>2417</v>
      </c>
      <c r="I2112" t="s">
        <v>4700</v>
      </c>
      <c r="J2112">
        <v>29</v>
      </c>
    </row>
    <row r="2113" spans="1:10" x14ac:dyDescent="0.3">
      <c r="A2113">
        <v>179337</v>
      </c>
      <c r="B2113" t="s">
        <v>3343</v>
      </c>
      <c r="C2113" t="s">
        <v>68</v>
      </c>
      <c r="D2113" t="s">
        <v>4701</v>
      </c>
      <c r="E2113">
        <v>150</v>
      </c>
      <c r="F2113">
        <v>3.6</v>
      </c>
      <c r="G2113">
        <v>100</v>
      </c>
      <c r="H2113" t="s">
        <v>278</v>
      </c>
      <c r="I2113" t="s">
        <v>3352</v>
      </c>
      <c r="J2113">
        <v>45</v>
      </c>
    </row>
    <row r="2114" spans="1:10" x14ac:dyDescent="0.3">
      <c r="A2114">
        <v>179446</v>
      </c>
      <c r="B2114" t="s">
        <v>618</v>
      </c>
      <c r="C2114" t="s">
        <v>189</v>
      </c>
      <c r="D2114" t="s">
        <v>4278</v>
      </c>
      <c r="E2114">
        <v>400</v>
      </c>
      <c r="F2114">
        <v>3.9</v>
      </c>
      <c r="G2114">
        <v>100</v>
      </c>
      <c r="H2114" t="s">
        <v>2181</v>
      </c>
      <c r="I2114" t="s">
        <v>4702</v>
      </c>
      <c r="J2114">
        <v>52</v>
      </c>
    </row>
    <row r="2115" spans="1:10" x14ac:dyDescent="0.3">
      <c r="A2115">
        <v>179449</v>
      </c>
      <c r="B2115" t="s">
        <v>2890</v>
      </c>
      <c r="C2115" t="s">
        <v>2068</v>
      </c>
      <c r="D2115" t="s">
        <v>4703</v>
      </c>
      <c r="E2115">
        <v>200</v>
      </c>
      <c r="F2115">
        <v>4</v>
      </c>
      <c r="G2115">
        <v>20</v>
      </c>
      <c r="H2115" t="s">
        <v>184</v>
      </c>
      <c r="I2115" t="s">
        <v>2890</v>
      </c>
      <c r="J2115">
        <v>73</v>
      </c>
    </row>
    <row r="2116" spans="1:10" x14ac:dyDescent="0.3">
      <c r="A2116">
        <v>179457</v>
      </c>
      <c r="B2116" t="s">
        <v>1114</v>
      </c>
      <c r="C2116" t="s">
        <v>91</v>
      </c>
      <c r="D2116" t="s">
        <v>4704</v>
      </c>
      <c r="E2116">
        <v>300</v>
      </c>
      <c r="F2116">
        <v>4.7</v>
      </c>
      <c r="G2116">
        <v>100</v>
      </c>
      <c r="H2116" t="s">
        <v>184</v>
      </c>
      <c r="I2116" t="s">
        <v>1114</v>
      </c>
      <c r="J2116">
        <v>41</v>
      </c>
    </row>
    <row r="2117" spans="1:10" x14ac:dyDescent="0.3">
      <c r="A2117">
        <v>179474</v>
      </c>
      <c r="B2117" t="s">
        <v>164</v>
      </c>
      <c r="C2117" t="s">
        <v>11</v>
      </c>
      <c r="D2117" t="s">
        <v>4705</v>
      </c>
      <c r="E2117">
        <v>350</v>
      </c>
      <c r="F2117">
        <v>2.9</v>
      </c>
      <c r="G2117">
        <v>80</v>
      </c>
      <c r="H2117" t="s">
        <v>1356</v>
      </c>
      <c r="I2117" t="s">
        <v>501</v>
      </c>
      <c r="J2117">
        <v>40</v>
      </c>
    </row>
    <row r="2118" spans="1:10" x14ac:dyDescent="0.3">
      <c r="A2118">
        <v>179515</v>
      </c>
      <c r="B2118" t="s">
        <v>457</v>
      </c>
      <c r="C2118" t="s">
        <v>91</v>
      </c>
      <c r="D2118" t="s">
        <v>4706</v>
      </c>
      <c r="E2118">
        <v>250</v>
      </c>
      <c r="F2118">
        <v>2.9</v>
      </c>
      <c r="G2118">
        <v>80</v>
      </c>
      <c r="H2118" t="s">
        <v>4707</v>
      </c>
      <c r="I2118" t="s">
        <v>1274</v>
      </c>
      <c r="J2118">
        <v>42</v>
      </c>
    </row>
    <row r="2119" spans="1:10" x14ac:dyDescent="0.3">
      <c r="A2119">
        <v>179653</v>
      </c>
      <c r="B2119" t="s">
        <v>1274</v>
      </c>
      <c r="C2119" t="s">
        <v>91</v>
      </c>
      <c r="D2119" t="s">
        <v>4708</v>
      </c>
      <c r="E2119">
        <v>300</v>
      </c>
      <c r="F2119">
        <v>4.5</v>
      </c>
      <c r="G2119">
        <v>20</v>
      </c>
      <c r="H2119" t="s">
        <v>3689</v>
      </c>
      <c r="I2119" t="s">
        <v>4709</v>
      </c>
      <c r="J2119">
        <v>38</v>
      </c>
    </row>
    <row r="2120" spans="1:10" x14ac:dyDescent="0.3">
      <c r="A2120">
        <v>179656</v>
      </c>
      <c r="B2120" t="s">
        <v>1515</v>
      </c>
      <c r="C2120" t="s">
        <v>115</v>
      </c>
      <c r="D2120" t="s">
        <v>4710</v>
      </c>
      <c r="E2120">
        <v>300</v>
      </c>
      <c r="F2120">
        <v>4.5999999999999996</v>
      </c>
      <c r="G2120">
        <v>50</v>
      </c>
      <c r="H2120" t="s">
        <v>4711</v>
      </c>
      <c r="I2120" t="s">
        <v>839</v>
      </c>
      <c r="J2120">
        <v>52</v>
      </c>
    </row>
    <row r="2121" spans="1:10" x14ac:dyDescent="0.3">
      <c r="A2121">
        <v>179665</v>
      </c>
      <c r="B2121" t="s">
        <v>341</v>
      </c>
      <c r="C2121" t="s">
        <v>68</v>
      </c>
      <c r="D2121" t="s">
        <v>4712</v>
      </c>
      <c r="E2121">
        <v>200</v>
      </c>
      <c r="F2121">
        <v>2.9</v>
      </c>
      <c r="G2121">
        <v>80</v>
      </c>
      <c r="H2121" t="s">
        <v>278</v>
      </c>
      <c r="I2121" t="s">
        <v>4713</v>
      </c>
      <c r="J2121">
        <v>51</v>
      </c>
    </row>
    <row r="2122" spans="1:10" x14ac:dyDescent="0.3">
      <c r="A2122">
        <v>179693</v>
      </c>
      <c r="B2122" t="s">
        <v>745</v>
      </c>
      <c r="C2122" t="s">
        <v>383</v>
      </c>
      <c r="D2122" t="s">
        <v>4714</v>
      </c>
      <c r="E2122">
        <v>300</v>
      </c>
      <c r="F2122">
        <v>3</v>
      </c>
      <c r="G2122">
        <v>20</v>
      </c>
      <c r="H2122" t="s">
        <v>1068</v>
      </c>
      <c r="I2122" t="s">
        <v>4715</v>
      </c>
      <c r="J2122">
        <v>38</v>
      </c>
    </row>
    <row r="2123" spans="1:10" x14ac:dyDescent="0.3">
      <c r="A2123">
        <v>179816</v>
      </c>
      <c r="B2123" t="s">
        <v>745</v>
      </c>
      <c r="C2123" t="s">
        <v>383</v>
      </c>
      <c r="D2123" t="s">
        <v>4716</v>
      </c>
      <c r="E2123">
        <v>300</v>
      </c>
      <c r="F2123">
        <v>2.9</v>
      </c>
      <c r="G2123">
        <v>80</v>
      </c>
      <c r="H2123" t="s">
        <v>3334</v>
      </c>
      <c r="I2123" t="s">
        <v>4717</v>
      </c>
      <c r="J2123">
        <v>45</v>
      </c>
    </row>
    <row r="2124" spans="1:10" x14ac:dyDescent="0.3">
      <c r="A2124">
        <v>180161</v>
      </c>
      <c r="B2124" t="s">
        <v>745</v>
      </c>
      <c r="C2124" t="s">
        <v>383</v>
      </c>
      <c r="D2124" t="s">
        <v>4718</v>
      </c>
      <c r="E2124">
        <v>300</v>
      </c>
      <c r="F2124">
        <v>2.9</v>
      </c>
      <c r="G2124">
        <v>80</v>
      </c>
      <c r="H2124" t="s">
        <v>4719</v>
      </c>
      <c r="I2124" t="s">
        <v>4717</v>
      </c>
      <c r="J2124">
        <v>40</v>
      </c>
    </row>
    <row r="2125" spans="1:10" x14ac:dyDescent="0.3">
      <c r="A2125">
        <v>180171</v>
      </c>
      <c r="B2125" t="s">
        <v>745</v>
      </c>
      <c r="C2125" t="s">
        <v>383</v>
      </c>
      <c r="D2125" t="s">
        <v>4720</v>
      </c>
      <c r="E2125">
        <v>200</v>
      </c>
      <c r="F2125">
        <v>2.9</v>
      </c>
      <c r="G2125">
        <v>80</v>
      </c>
      <c r="H2125" t="s">
        <v>1078</v>
      </c>
      <c r="I2125" t="s">
        <v>756</v>
      </c>
      <c r="J2125">
        <v>45</v>
      </c>
    </row>
    <row r="2126" spans="1:10" x14ac:dyDescent="0.3">
      <c r="A2126">
        <v>180345</v>
      </c>
      <c r="B2126" t="s">
        <v>4091</v>
      </c>
      <c r="C2126" t="s">
        <v>2068</v>
      </c>
      <c r="D2126" t="s">
        <v>4721</v>
      </c>
      <c r="E2126">
        <v>220</v>
      </c>
      <c r="F2126">
        <v>4.2</v>
      </c>
      <c r="G2126">
        <v>50</v>
      </c>
      <c r="H2126" t="s">
        <v>4722</v>
      </c>
      <c r="I2126" t="s">
        <v>4091</v>
      </c>
      <c r="J2126">
        <v>69</v>
      </c>
    </row>
    <row r="2127" spans="1:10" x14ac:dyDescent="0.3">
      <c r="A2127">
        <v>180360</v>
      </c>
      <c r="B2127" t="s">
        <v>2067</v>
      </c>
      <c r="C2127" t="s">
        <v>2068</v>
      </c>
      <c r="D2127" t="s">
        <v>4723</v>
      </c>
      <c r="E2127">
        <v>250</v>
      </c>
      <c r="F2127">
        <v>4.2</v>
      </c>
      <c r="G2127">
        <v>100</v>
      </c>
      <c r="H2127" t="s">
        <v>4724</v>
      </c>
      <c r="I2127" t="s">
        <v>2067</v>
      </c>
      <c r="J2127">
        <v>36</v>
      </c>
    </row>
    <row r="2128" spans="1:10" x14ac:dyDescent="0.3">
      <c r="A2128">
        <v>180491</v>
      </c>
      <c r="B2128" t="s">
        <v>864</v>
      </c>
      <c r="C2128" t="s">
        <v>91</v>
      </c>
      <c r="D2128" t="s">
        <v>4725</v>
      </c>
      <c r="E2128">
        <v>250</v>
      </c>
      <c r="F2128">
        <v>4.2</v>
      </c>
      <c r="G2128">
        <v>50</v>
      </c>
      <c r="H2128" t="s">
        <v>702</v>
      </c>
      <c r="I2128" t="s">
        <v>864</v>
      </c>
      <c r="J2128">
        <v>46</v>
      </c>
    </row>
    <row r="2129" spans="1:10" x14ac:dyDescent="0.3">
      <c r="A2129">
        <v>180533</v>
      </c>
      <c r="B2129" t="s">
        <v>1980</v>
      </c>
      <c r="C2129" t="s">
        <v>463</v>
      </c>
      <c r="D2129" t="s">
        <v>4726</v>
      </c>
      <c r="E2129">
        <v>300</v>
      </c>
      <c r="F2129">
        <v>4.0999999999999996</v>
      </c>
      <c r="G2129">
        <v>100</v>
      </c>
      <c r="H2129" t="s">
        <v>4727</v>
      </c>
      <c r="I2129" t="s">
        <v>2685</v>
      </c>
      <c r="J2129">
        <v>44</v>
      </c>
    </row>
    <row r="2130" spans="1:10" x14ac:dyDescent="0.3">
      <c r="A2130">
        <v>180579</v>
      </c>
      <c r="B2130" t="s">
        <v>3193</v>
      </c>
      <c r="C2130" t="s">
        <v>463</v>
      </c>
      <c r="D2130" t="s">
        <v>4728</v>
      </c>
      <c r="E2130">
        <v>30</v>
      </c>
      <c r="F2130">
        <v>4.2</v>
      </c>
      <c r="G2130">
        <v>20</v>
      </c>
      <c r="H2130" t="s">
        <v>1900</v>
      </c>
      <c r="I2130" t="s">
        <v>4729</v>
      </c>
      <c r="J2130">
        <v>57</v>
      </c>
    </row>
    <row r="2131" spans="1:10" x14ac:dyDescent="0.3">
      <c r="A2131">
        <v>180580</v>
      </c>
      <c r="B2131" t="s">
        <v>969</v>
      </c>
      <c r="C2131" t="s">
        <v>115</v>
      </c>
      <c r="D2131" t="s">
        <v>4730</v>
      </c>
      <c r="E2131">
        <v>300</v>
      </c>
      <c r="F2131">
        <v>2.9</v>
      </c>
      <c r="G2131">
        <v>80</v>
      </c>
      <c r="H2131" t="s">
        <v>184</v>
      </c>
      <c r="I2131" t="s">
        <v>2279</v>
      </c>
      <c r="J2131">
        <v>79</v>
      </c>
    </row>
    <row r="2132" spans="1:10" x14ac:dyDescent="0.3">
      <c r="A2132">
        <v>180645</v>
      </c>
      <c r="B2132" t="s">
        <v>3452</v>
      </c>
      <c r="C2132" t="s">
        <v>68</v>
      </c>
      <c r="D2132" t="s">
        <v>4731</v>
      </c>
      <c r="E2132">
        <v>250</v>
      </c>
      <c r="F2132">
        <v>2.9</v>
      </c>
      <c r="G2132">
        <v>80</v>
      </c>
      <c r="H2132" t="s">
        <v>3703</v>
      </c>
      <c r="I2132" t="s">
        <v>3452</v>
      </c>
      <c r="J2132">
        <v>53</v>
      </c>
    </row>
    <row r="2133" spans="1:10" x14ac:dyDescent="0.3">
      <c r="A2133">
        <v>180753</v>
      </c>
      <c r="B2133" t="s">
        <v>433</v>
      </c>
      <c r="C2133" t="s">
        <v>115</v>
      </c>
      <c r="D2133" t="s">
        <v>4732</v>
      </c>
      <c r="E2133">
        <v>600</v>
      </c>
      <c r="F2133">
        <v>3.9</v>
      </c>
      <c r="G2133">
        <v>20</v>
      </c>
      <c r="H2133" t="s">
        <v>790</v>
      </c>
      <c r="I2133" t="s">
        <v>433</v>
      </c>
      <c r="J2133">
        <v>60</v>
      </c>
    </row>
    <row r="2134" spans="1:10" x14ac:dyDescent="0.3">
      <c r="A2134">
        <v>180758</v>
      </c>
      <c r="B2134" t="s">
        <v>4733</v>
      </c>
      <c r="C2134" t="s">
        <v>3052</v>
      </c>
      <c r="D2134" t="s">
        <v>4734</v>
      </c>
      <c r="E2134">
        <v>120</v>
      </c>
      <c r="F2134">
        <v>4.0999999999999996</v>
      </c>
      <c r="G2134">
        <v>100</v>
      </c>
      <c r="H2134" t="s">
        <v>4735</v>
      </c>
      <c r="I2134" t="s">
        <v>4736</v>
      </c>
      <c r="J2134">
        <v>51</v>
      </c>
    </row>
    <row r="2135" spans="1:10" x14ac:dyDescent="0.3">
      <c r="A2135">
        <v>180847</v>
      </c>
      <c r="B2135" t="s">
        <v>387</v>
      </c>
      <c r="C2135" t="s">
        <v>11</v>
      </c>
      <c r="D2135" t="s">
        <v>4737</v>
      </c>
      <c r="E2135">
        <v>100</v>
      </c>
      <c r="F2135">
        <v>4.4000000000000004</v>
      </c>
      <c r="G2135">
        <v>100</v>
      </c>
      <c r="H2135" t="s">
        <v>131</v>
      </c>
      <c r="I2135" t="s">
        <v>4738</v>
      </c>
      <c r="J2135">
        <v>39</v>
      </c>
    </row>
    <row r="2136" spans="1:10" x14ac:dyDescent="0.3">
      <c r="A2136">
        <v>180958</v>
      </c>
      <c r="B2136" t="s">
        <v>1702</v>
      </c>
      <c r="C2136" t="s">
        <v>11</v>
      </c>
      <c r="D2136" t="s">
        <v>4739</v>
      </c>
      <c r="E2136">
        <v>250</v>
      </c>
      <c r="F2136">
        <v>3.9</v>
      </c>
      <c r="G2136">
        <v>100</v>
      </c>
      <c r="H2136" t="s">
        <v>4740</v>
      </c>
      <c r="I2136" t="s">
        <v>1532</v>
      </c>
      <c r="J2136">
        <v>36</v>
      </c>
    </row>
    <row r="2137" spans="1:10" x14ac:dyDescent="0.3">
      <c r="A2137">
        <v>181010</v>
      </c>
      <c r="B2137" t="s">
        <v>960</v>
      </c>
      <c r="C2137" t="s">
        <v>463</v>
      </c>
      <c r="D2137" t="s">
        <v>4741</v>
      </c>
      <c r="E2137">
        <v>150</v>
      </c>
      <c r="F2137">
        <v>3.8</v>
      </c>
      <c r="G2137">
        <v>100</v>
      </c>
      <c r="H2137" t="s">
        <v>4742</v>
      </c>
      <c r="I2137" t="s">
        <v>1390</v>
      </c>
      <c r="J2137">
        <v>54</v>
      </c>
    </row>
    <row r="2138" spans="1:10" x14ac:dyDescent="0.3">
      <c r="A2138">
        <v>181088</v>
      </c>
      <c r="B2138" t="s">
        <v>3105</v>
      </c>
      <c r="C2138" t="s">
        <v>189</v>
      </c>
      <c r="D2138" t="s">
        <v>4743</v>
      </c>
      <c r="E2138">
        <v>300</v>
      </c>
      <c r="F2138">
        <v>2.9</v>
      </c>
      <c r="G2138">
        <v>80</v>
      </c>
      <c r="H2138" t="s">
        <v>695</v>
      </c>
      <c r="I2138" t="s">
        <v>4744</v>
      </c>
      <c r="J2138">
        <v>44</v>
      </c>
    </row>
    <row r="2139" spans="1:10" x14ac:dyDescent="0.3">
      <c r="A2139">
        <v>181091</v>
      </c>
      <c r="B2139" t="s">
        <v>1153</v>
      </c>
      <c r="C2139" t="s">
        <v>189</v>
      </c>
      <c r="D2139" t="s">
        <v>4745</v>
      </c>
      <c r="E2139">
        <v>400</v>
      </c>
      <c r="F2139">
        <v>4.0999999999999996</v>
      </c>
      <c r="G2139">
        <v>500</v>
      </c>
      <c r="H2139" t="s">
        <v>4746</v>
      </c>
      <c r="I2139" t="s">
        <v>3207</v>
      </c>
      <c r="J2139">
        <v>67</v>
      </c>
    </row>
    <row r="2140" spans="1:10" x14ac:dyDescent="0.3">
      <c r="A2140">
        <v>181093</v>
      </c>
      <c r="B2140" t="s">
        <v>3630</v>
      </c>
      <c r="C2140" t="s">
        <v>189</v>
      </c>
      <c r="D2140" t="s">
        <v>4747</v>
      </c>
      <c r="E2140">
        <v>200</v>
      </c>
      <c r="F2140">
        <v>3.8</v>
      </c>
      <c r="G2140">
        <v>100</v>
      </c>
      <c r="H2140" t="s">
        <v>131</v>
      </c>
      <c r="I2140" t="s">
        <v>4748</v>
      </c>
      <c r="J2140">
        <v>91</v>
      </c>
    </row>
    <row r="2141" spans="1:10" x14ac:dyDescent="0.3">
      <c r="A2141">
        <v>181115</v>
      </c>
      <c r="B2141" t="s">
        <v>341</v>
      </c>
      <c r="C2141" t="s">
        <v>68</v>
      </c>
      <c r="D2141" t="s">
        <v>4749</v>
      </c>
      <c r="E2141">
        <v>300</v>
      </c>
      <c r="F2141">
        <v>4.2</v>
      </c>
      <c r="G2141">
        <v>100</v>
      </c>
      <c r="H2141" t="s">
        <v>4750</v>
      </c>
      <c r="I2141" t="s">
        <v>4751</v>
      </c>
      <c r="J2141">
        <v>60</v>
      </c>
    </row>
    <row r="2142" spans="1:10" x14ac:dyDescent="0.3">
      <c r="A2142">
        <v>181120</v>
      </c>
      <c r="B2142" t="s">
        <v>515</v>
      </c>
      <c r="C2142" t="s">
        <v>68</v>
      </c>
      <c r="D2142" t="s">
        <v>4752</v>
      </c>
      <c r="E2142">
        <v>100</v>
      </c>
      <c r="F2142">
        <v>2.9</v>
      </c>
      <c r="G2142">
        <v>80</v>
      </c>
      <c r="H2142" t="s">
        <v>4753</v>
      </c>
      <c r="I2142" t="s">
        <v>973</v>
      </c>
      <c r="J2142">
        <v>56</v>
      </c>
    </row>
    <row r="2143" spans="1:10" x14ac:dyDescent="0.3">
      <c r="A2143">
        <v>181240</v>
      </c>
      <c r="B2143" t="s">
        <v>1006</v>
      </c>
      <c r="C2143" t="s">
        <v>115</v>
      </c>
      <c r="D2143" t="s">
        <v>4754</v>
      </c>
      <c r="E2143">
        <v>150</v>
      </c>
      <c r="F2143">
        <v>2.9</v>
      </c>
      <c r="G2143">
        <v>80</v>
      </c>
      <c r="H2143" t="s">
        <v>2341</v>
      </c>
      <c r="I2143" t="s">
        <v>4755</v>
      </c>
      <c r="J2143">
        <v>55</v>
      </c>
    </row>
    <row r="2144" spans="1:10" x14ac:dyDescent="0.3">
      <c r="A2144">
        <v>181392</v>
      </c>
      <c r="B2144" t="s">
        <v>387</v>
      </c>
      <c r="C2144" t="s">
        <v>11</v>
      </c>
      <c r="D2144" t="s">
        <v>4756</v>
      </c>
      <c r="E2144">
        <v>150</v>
      </c>
      <c r="F2144">
        <v>4.3</v>
      </c>
      <c r="G2144">
        <v>50</v>
      </c>
      <c r="H2144" t="s">
        <v>695</v>
      </c>
      <c r="I2144" t="s">
        <v>387</v>
      </c>
      <c r="J2144">
        <v>61</v>
      </c>
    </row>
    <row r="2145" spans="1:10" x14ac:dyDescent="0.3">
      <c r="A2145">
        <v>181435</v>
      </c>
      <c r="B2145" t="s">
        <v>319</v>
      </c>
      <c r="C2145" t="s">
        <v>189</v>
      </c>
      <c r="D2145" t="s">
        <v>4757</v>
      </c>
      <c r="E2145">
        <v>200</v>
      </c>
      <c r="F2145">
        <v>2.9</v>
      </c>
      <c r="G2145">
        <v>80</v>
      </c>
      <c r="H2145" t="s">
        <v>1870</v>
      </c>
      <c r="I2145" t="s">
        <v>645</v>
      </c>
      <c r="J2145">
        <v>63</v>
      </c>
    </row>
    <row r="2146" spans="1:10" x14ac:dyDescent="0.3">
      <c r="A2146">
        <v>181708</v>
      </c>
      <c r="B2146" t="s">
        <v>1689</v>
      </c>
      <c r="C2146" t="s">
        <v>68</v>
      </c>
      <c r="D2146" t="s">
        <v>4758</v>
      </c>
      <c r="E2146">
        <v>100</v>
      </c>
      <c r="F2146">
        <v>4.0999999999999996</v>
      </c>
      <c r="G2146">
        <v>500</v>
      </c>
      <c r="H2146" t="s">
        <v>2417</v>
      </c>
      <c r="I2146" t="s">
        <v>4759</v>
      </c>
      <c r="J2146">
        <v>73</v>
      </c>
    </row>
    <row r="2147" spans="1:10" x14ac:dyDescent="0.3">
      <c r="A2147">
        <v>181807</v>
      </c>
      <c r="B2147" t="s">
        <v>94</v>
      </c>
      <c r="C2147" t="s">
        <v>91</v>
      </c>
      <c r="D2147" t="s">
        <v>4760</v>
      </c>
      <c r="E2147">
        <v>400</v>
      </c>
      <c r="F2147">
        <v>4.2</v>
      </c>
      <c r="G2147">
        <v>50</v>
      </c>
      <c r="H2147" t="s">
        <v>4761</v>
      </c>
      <c r="I2147" t="s">
        <v>90</v>
      </c>
      <c r="J2147">
        <v>57</v>
      </c>
    </row>
    <row r="2148" spans="1:10" x14ac:dyDescent="0.3">
      <c r="A2148">
        <v>181941</v>
      </c>
      <c r="B2148" t="s">
        <v>288</v>
      </c>
      <c r="C2148" t="s">
        <v>68</v>
      </c>
      <c r="D2148" t="s">
        <v>4762</v>
      </c>
      <c r="E2148">
        <v>300</v>
      </c>
      <c r="F2148">
        <v>4.2</v>
      </c>
      <c r="G2148">
        <v>20</v>
      </c>
      <c r="H2148" t="s">
        <v>153</v>
      </c>
      <c r="I2148" t="s">
        <v>4763</v>
      </c>
      <c r="J2148">
        <v>32</v>
      </c>
    </row>
    <row r="2149" spans="1:10" x14ac:dyDescent="0.3">
      <c r="A2149">
        <v>181947</v>
      </c>
      <c r="B2149" t="s">
        <v>303</v>
      </c>
      <c r="C2149" t="s">
        <v>68</v>
      </c>
      <c r="D2149" t="s">
        <v>4764</v>
      </c>
      <c r="E2149">
        <v>150</v>
      </c>
      <c r="F2149">
        <v>4</v>
      </c>
      <c r="G2149">
        <v>20</v>
      </c>
      <c r="H2149" t="s">
        <v>19</v>
      </c>
      <c r="I2149" t="s">
        <v>4765</v>
      </c>
      <c r="J2149">
        <v>58</v>
      </c>
    </row>
    <row r="2150" spans="1:10" x14ac:dyDescent="0.3">
      <c r="A2150">
        <v>181984</v>
      </c>
      <c r="B2150" t="s">
        <v>745</v>
      </c>
      <c r="C2150" t="s">
        <v>383</v>
      </c>
      <c r="D2150" t="s">
        <v>4766</v>
      </c>
      <c r="E2150">
        <v>300</v>
      </c>
      <c r="F2150">
        <v>3.3</v>
      </c>
      <c r="G2150">
        <v>20</v>
      </c>
      <c r="H2150" t="s">
        <v>695</v>
      </c>
      <c r="I2150" t="s">
        <v>4767</v>
      </c>
      <c r="J2150">
        <v>36</v>
      </c>
    </row>
    <row r="2151" spans="1:10" x14ac:dyDescent="0.3">
      <c r="A2151">
        <v>182139</v>
      </c>
      <c r="B2151" t="s">
        <v>3530</v>
      </c>
      <c r="C2151" t="s">
        <v>189</v>
      </c>
      <c r="D2151" t="s">
        <v>4768</v>
      </c>
      <c r="E2151">
        <v>200</v>
      </c>
      <c r="F2151">
        <v>2.9</v>
      </c>
      <c r="G2151">
        <v>80</v>
      </c>
      <c r="H2151" t="s">
        <v>184</v>
      </c>
      <c r="I2151" t="s">
        <v>645</v>
      </c>
      <c r="J2151">
        <v>95</v>
      </c>
    </row>
    <row r="2152" spans="1:10" x14ac:dyDescent="0.3">
      <c r="A2152">
        <v>182585</v>
      </c>
      <c r="B2152" t="s">
        <v>537</v>
      </c>
      <c r="C2152" t="s">
        <v>463</v>
      </c>
      <c r="D2152" t="s">
        <v>4769</v>
      </c>
      <c r="E2152">
        <v>300</v>
      </c>
      <c r="F2152">
        <v>4.7</v>
      </c>
      <c r="G2152">
        <v>100</v>
      </c>
      <c r="H2152" t="s">
        <v>391</v>
      </c>
      <c r="I2152" t="s">
        <v>537</v>
      </c>
      <c r="J2152">
        <v>55</v>
      </c>
    </row>
    <row r="2153" spans="1:10" x14ac:dyDescent="0.3">
      <c r="A2153">
        <v>182610</v>
      </c>
      <c r="B2153" t="s">
        <v>612</v>
      </c>
      <c r="C2153" t="s">
        <v>463</v>
      </c>
      <c r="D2153" t="s">
        <v>4770</v>
      </c>
      <c r="E2153">
        <v>1300</v>
      </c>
      <c r="F2153">
        <v>4.5999999999999996</v>
      </c>
      <c r="G2153">
        <v>100</v>
      </c>
      <c r="H2153" t="s">
        <v>4771</v>
      </c>
      <c r="I2153" t="s">
        <v>634</v>
      </c>
      <c r="J2153">
        <v>47</v>
      </c>
    </row>
    <row r="2154" spans="1:10" x14ac:dyDescent="0.3">
      <c r="A2154">
        <v>182804</v>
      </c>
      <c r="B2154" t="s">
        <v>1626</v>
      </c>
      <c r="C2154" t="s">
        <v>91</v>
      </c>
      <c r="D2154" t="s">
        <v>4772</v>
      </c>
      <c r="E2154">
        <v>250</v>
      </c>
      <c r="F2154">
        <v>4.7</v>
      </c>
      <c r="G2154">
        <v>20</v>
      </c>
      <c r="H2154" t="s">
        <v>4207</v>
      </c>
      <c r="I2154" t="s">
        <v>4773</v>
      </c>
      <c r="J2154">
        <v>60</v>
      </c>
    </row>
    <row r="2155" spans="1:10" x14ac:dyDescent="0.3">
      <c r="A2155">
        <v>182824</v>
      </c>
      <c r="B2155" t="s">
        <v>83</v>
      </c>
      <c r="C2155" t="s">
        <v>68</v>
      </c>
      <c r="D2155" t="s">
        <v>4774</v>
      </c>
      <c r="E2155">
        <v>500</v>
      </c>
      <c r="F2155">
        <v>4.4000000000000004</v>
      </c>
      <c r="G2155">
        <v>500</v>
      </c>
      <c r="H2155" t="s">
        <v>4775</v>
      </c>
      <c r="I2155" t="s">
        <v>4776</v>
      </c>
      <c r="J2155">
        <v>59</v>
      </c>
    </row>
    <row r="2156" spans="1:10" x14ac:dyDescent="0.3">
      <c r="A2156">
        <v>182933</v>
      </c>
      <c r="B2156" t="s">
        <v>403</v>
      </c>
      <c r="C2156" t="s">
        <v>115</v>
      </c>
      <c r="D2156" t="s">
        <v>4777</v>
      </c>
      <c r="E2156">
        <v>300</v>
      </c>
      <c r="F2156">
        <v>2.9</v>
      </c>
      <c r="G2156">
        <v>80</v>
      </c>
      <c r="H2156" t="s">
        <v>1128</v>
      </c>
      <c r="I2156" t="s">
        <v>403</v>
      </c>
      <c r="J2156">
        <v>36</v>
      </c>
    </row>
    <row r="2157" spans="1:10" x14ac:dyDescent="0.3">
      <c r="A2157">
        <v>183253</v>
      </c>
      <c r="B2157" t="s">
        <v>1075</v>
      </c>
      <c r="C2157" t="s">
        <v>463</v>
      </c>
      <c r="D2157" t="s">
        <v>4778</v>
      </c>
      <c r="E2157">
        <v>300</v>
      </c>
      <c r="F2157">
        <v>3.9</v>
      </c>
      <c r="G2157">
        <v>20</v>
      </c>
      <c r="H2157" t="s">
        <v>695</v>
      </c>
      <c r="I2157" t="s">
        <v>4779</v>
      </c>
      <c r="J2157">
        <v>36</v>
      </c>
    </row>
    <row r="2158" spans="1:10" x14ac:dyDescent="0.3">
      <c r="A2158">
        <v>183585</v>
      </c>
      <c r="B2158" t="s">
        <v>90</v>
      </c>
      <c r="C2158" t="s">
        <v>91</v>
      </c>
      <c r="D2158" t="s">
        <v>4780</v>
      </c>
      <c r="E2158">
        <v>300</v>
      </c>
      <c r="F2158">
        <v>4</v>
      </c>
      <c r="G2158">
        <v>100</v>
      </c>
      <c r="H2158" t="s">
        <v>4781</v>
      </c>
      <c r="I2158" t="s">
        <v>683</v>
      </c>
      <c r="J2158">
        <v>53</v>
      </c>
    </row>
    <row r="2159" spans="1:10" x14ac:dyDescent="0.3">
      <c r="A2159">
        <v>184158</v>
      </c>
      <c r="B2159" t="s">
        <v>10</v>
      </c>
      <c r="C2159" t="s">
        <v>11</v>
      </c>
      <c r="D2159" t="s">
        <v>4782</v>
      </c>
      <c r="E2159">
        <v>250</v>
      </c>
      <c r="F2159">
        <v>4.5</v>
      </c>
      <c r="G2159">
        <v>100</v>
      </c>
      <c r="H2159" t="s">
        <v>4783</v>
      </c>
      <c r="I2159" t="s">
        <v>4784</v>
      </c>
      <c r="J2159">
        <v>49</v>
      </c>
    </row>
    <row r="2160" spans="1:10" x14ac:dyDescent="0.3">
      <c r="A2160">
        <v>184256</v>
      </c>
      <c r="B2160" t="s">
        <v>4785</v>
      </c>
      <c r="C2160" t="s">
        <v>68</v>
      </c>
      <c r="D2160" t="s">
        <v>4786</v>
      </c>
      <c r="E2160">
        <v>100</v>
      </c>
      <c r="F2160">
        <v>4.5</v>
      </c>
      <c r="G2160">
        <v>500</v>
      </c>
      <c r="H2160" t="s">
        <v>2417</v>
      </c>
      <c r="I2160" t="s">
        <v>83</v>
      </c>
      <c r="J2160">
        <v>73</v>
      </c>
    </row>
    <row r="2161" spans="1:10" x14ac:dyDescent="0.3">
      <c r="A2161">
        <v>184695</v>
      </c>
      <c r="B2161" t="s">
        <v>1274</v>
      </c>
      <c r="C2161" t="s">
        <v>91</v>
      </c>
      <c r="D2161" t="s">
        <v>4787</v>
      </c>
      <c r="E2161">
        <v>650</v>
      </c>
      <c r="F2161">
        <v>4.0999999999999996</v>
      </c>
      <c r="G2161">
        <v>20</v>
      </c>
      <c r="H2161" t="s">
        <v>2144</v>
      </c>
      <c r="I2161" t="s">
        <v>1274</v>
      </c>
      <c r="J2161">
        <v>32</v>
      </c>
    </row>
    <row r="2162" spans="1:10" x14ac:dyDescent="0.3">
      <c r="A2162">
        <v>184748</v>
      </c>
      <c r="B2162" t="s">
        <v>315</v>
      </c>
      <c r="C2162" t="s">
        <v>189</v>
      </c>
      <c r="D2162" t="s">
        <v>4788</v>
      </c>
      <c r="E2162">
        <v>300</v>
      </c>
      <c r="F2162">
        <v>3.9</v>
      </c>
      <c r="G2162">
        <v>100</v>
      </c>
      <c r="H2162" t="s">
        <v>1068</v>
      </c>
      <c r="I2162" t="s">
        <v>72</v>
      </c>
      <c r="J2162">
        <v>51</v>
      </c>
    </row>
    <row r="2163" spans="1:10" x14ac:dyDescent="0.3">
      <c r="A2163">
        <v>184792</v>
      </c>
      <c r="B2163" t="s">
        <v>4789</v>
      </c>
      <c r="C2163" t="s">
        <v>11</v>
      </c>
      <c r="D2163" t="s">
        <v>4790</v>
      </c>
      <c r="E2163">
        <v>400</v>
      </c>
      <c r="F2163">
        <v>3.7</v>
      </c>
      <c r="G2163">
        <v>20</v>
      </c>
      <c r="H2163" t="s">
        <v>4791</v>
      </c>
      <c r="I2163" t="s">
        <v>4285</v>
      </c>
      <c r="J2163">
        <v>52</v>
      </c>
    </row>
    <row r="2164" spans="1:10" x14ac:dyDescent="0.3">
      <c r="A2164">
        <v>185511</v>
      </c>
      <c r="B2164" t="s">
        <v>90</v>
      </c>
      <c r="C2164" t="s">
        <v>91</v>
      </c>
      <c r="D2164" t="s">
        <v>4792</v>
      </c>
      <c r="E2164">
        <v>350</v>
      </c>
      <c r="F2164">
        <v>3.9</v>
      </c>
      <c r="G2164">
        <v>100</v>
      </c>
      <c r="H2164" t="s">
        <v>4793</v>
      </c>
      <c r="I2164" t="s">
        <v>683</v>
      </c>
      <c r="J2164">
        <v>50</v>
      </c>
    </row>
    <row r="2165" spans="1:10" x14ac:dyDescent="0.3">
      <c r="A2165">
        <v>186029</v>
      </c>
      <c r="B2165" t="s">
        <v>90</v>
      </c>
      <c r="C2165" t="s">
        <v>91</v>
      </c>
      <c r="D2165" t="s">
        <v>4794</v>
      </c>
      <c r="E2165">
        <v>400</v>
      </c>
      <c r="F2165">
        <v>2.9</v>
      </c>
      <c r="G2165">
        <v>80</v>
      </c>
      <c r="H2165" t="s">
        <v>4795</v>
      </c>
      <c r="I2165" t="s">
        <v>90</v>
      </c>
      <c r="J2165">
        <v>55</v>
      </c>
    </row>
    <row r="2166" spans="1:10" x14ac:dyDescent="0.3">
      <c r="A2166">
        <v>186123</v>
      </c>
      <c r="B2166" t="s">
        <v>505</v>
      </c>
      <c r="C2166" t="s">
        <v>91</v>
      </c>
      <c r="D2166" t="s">
        <v>4796</v>
      </c>
      <c r="E2166">
        <v>250</v>
      </c>
      <c r="F2166">
        <v>3.5</v>
      </c>
      <c r="G2166">
        <v>20</v>
      </c>
      <c r="H2166" t="s">
        <v>4797</v>
      </c>
      <c r="I2166" t="s">
        <v>1085</v>
      </c>
      <c r="J2166">
        <v>38</v>
      </c>
    </row>
    <row r="2167" spans="1:10" x14ac:dyDescent="0.3">
      <c r="A2167">
        <v>186141</v>
      </c>
      <c r="B2167" t="s">
        <v>3197</v>
      </c>
      <c r="C2167" t="s">
        <v>3052</v>
      </c>
      <c r="D2167" t="s">
        <v>4798</v>
      </c>
      <c r="E2167">
        <v>400</v>
      </c>
      <c r="F2167">
        <v>4.3</v>
      </c>
      <c r="G2167">
        <v>100</v>
      </c>
      <c r="H2167" t="s">
        <v>184</v>
      </c>
      <c r="I2167" t="s">
        <v>3929</v>
      </c>
      <c r="J2167">
        <v>35</v>
      </c>
    </row>
    <row r="2168" spans="1:10" x14ac:dyDescent="0.3">
      <c r="A2168">
        <v>186171</v>
      </c>
      <c r="B2168" t="s">
        <v>3057</v>
      </c>
      <c r="C2168" t="s">
        <v>3052</v>
      </c>
      <c r="D2168" t="s">
        <v>4799</v>
      </c>
      <c r="E2168">
        <v>300</v>
      </c>
      <c r="F2168">
        <v>2.9</v>
      </c>
      <c r="G2168">
        <v>80</v>
      </c>
      <c r="H2168" t="s">
        <v>355</v>
      </c>
      <c r="I2168" t="s">
        <v>3197</v>
      </c>
      <c r="J2168">
        <v>38</v>
      </c>
    </row>
    <row r="2169" spans="1:10" x14ac:dyDescent="0.3">
      <c r="A2169">
        <v>186196</v>
      </c>
      <c r="B2169" t="s">
        <v>745</v>
      </c>
      <c r="C2169" t="s">
        <v>383</v>
      </c>
      <c r="D2169" t="s">
        <v>4796</v>
      </c>
      <c r="E2169">
        <v>250</v>
      </c>
      <c r="F2169">
        <v>4.2</v>
      </c>
      <c r="G2169">
        <v>50</v>
      </c>
      <c r="H2169" t="s">
        <v>4797</v>
      </c>
      <c r="I2169" t="s">
        <v>763</v>
      </c>
      <c r="J2169">
        <v>39</v>
      </c>
    </row>
    <row r="2170" spans="1:10" x14ac:dyDescent="0.3">
      <c r="A2170">
        <v>186294</v>
      </c>
      <c r="B2170" t="s">
        <v>253</v>
      </c>
      <c r="C2170" t="s">
        <v>115</v>
      </c>
      <c r="D2170" t="s">
        <v>4800</v>
      </c>
      <c r="E2170">
        <v>300</v>
      </c>
      <c r="F2170">
        <v>2.9</v>
      </c>
      <c r="G2170">
        <v>80</v>
      </c>
      <c r="H2170" t="s">
        <v>19</v>
      </c>
      <c r="I2170" t="s">
        <v>1702</v>
      </c>
      <c r="J2170">
        <v>37</v>
      </c>
    </row>
    <row r="2171" spans="1:10" x14ac:dyDescent="0.3">
      <c r="A2171">
        <v>186873</v>
      </c>
      <c r="B2171" t="s">
        <v>760</v>
      </c>
      <c r="C2171" t="s">
        <v>383</v>
      </c>
      <c r="D2171" t="s">
        <v>4801</v>
      </c>
      <c r="E2171">
        <v>300</v>
      </c>
      <c r="F2171">
        <v>4.0999999999999996</v>
      </c>
      <c r="G2171">
        <v>100</v>
      </c>
      <c r="H2171" t="s">
        <v>695</v>
      </c>
      <c r="I2171" t="s">
        <v>4802</v>
      </c>
      <c r="J2171">
        <v>36</v>
      </c>
    </row>
    <row r="2172" spans="1:10" x14ac:dyDescent="0.3">
      <c r="A2172">
        <v>186879</v>
      </c>
      <c r="B2172" t="s">
        <v>745</v>
      </c>
      <c r="C2172" t="s">
        <v>383</v>
      </c>
      <c r="D2172" t="s">
        <v>4803</v>
      </c>
      <c r="E2172">
        <v>300</v>
      </c>
      <c r="F2172">
        <v>2.9</v>
      </c>
      <c r="G2172">
        <v>80</v>
      </c>
      <c r="H2172" t="s">
        <v>4804</v>
      </c>
      <c r="I2172" t="s">
        <v>745</v>
      </c>
      <c r="J2172">
        <v>62</v>
      </c>
    </row>
    <row r="2173" spans="1:10" x14ac:dyDescent="0.3">
      <c r="A2173">
        <v>187384</v>
      </c>
      <c r="B2173" t="s">
        <v>1702</v>
      </c>
      <c r="C2173" t="s">
        <v>11</v>
      </c>
      <c r="D2173" t="s">
        <v>2849</v>
      </c>
      <c r="E2173">
        <v>800</v>
      </c>
      <c r="F2173">
        <v>4.7</v>
      </c>
      <c r="G2173">
        <v>50</v>
      </c>
      <c r="H2173" t="s">
        <v>2850</v>
      </c>
      <c r="I2173" t="s">
        <v>1532</v>
      </c>
      <c r="J2173">
        <v>38</v>
      </c>
    </row>
    <row r="2174" spans="1:10" x14ac:dyDescent="0.3">
      <c r="A2174">
        <v>187550</v>
      </c>
      <c r="B2174" t="s">
        <v>661</v>
      </c>
      <c r="C2174" t="s">
        <v>463</v>
      </c>
      <c r="D2174" t="s">
        <v>4805</v>
      </c>
      <c r="E2174">
        <v>250</v>
      </c>
      <c r="F2174">
        <v>3.9</v>
      </c>
      <c r="G2174">
        <v>100</v>
      </c>
      <c r="H2174" t="s">
        <v>2951</v>
      </c>
      <c r="I2174" t="s">
        <v>661</v>
      </c>
      <c r="J2174">
        <v>71</v>
      </c>
    </row>
    <row r="2175" spans="1:10" x14ac:dyDescent="0.3">
      <c r="A2175">
        <v>187580</v>
      </c>
      <c r="B2175" t="s">
        <v>4594</v>
      </c>
      <c r="C2175" t="s">
        <v>91</v>
      </c>
      <c r="D2175" t="s">
        <v>4806</v>
      </c>
      <c r="E2175">
        <v>200</v>
      </c>
      <c r="F2175">
        <v>2.9</v>
      </c>
      <c r="G2175">
        <v>80</v>
      </c>
      <c r="H2175" t="s">
        <v>4807</v>
      </c>
      <c r="I2175" t="s">
        <v>4808</v>
      </c>
      <c r="J2175">
        <v>43</v>
      </c>
    </row>
    <row r="2176" spans="1:10" x14ac:dyDescent="0.3">
      <c r="A2176">
        <v>187976</v>
      </c>
      <c r="B2176" t="s">
        <v>125</v>
      </c>
      <c r="C2176" t="s">
        <v>115</v>
      </c>
      <c r="D2176" t="s">
        <v>4782</v>
      </c>
      <c r="E2176">
        <v>250</v>
      </c>
      <c r="F2176">
        <v>4.5</v>
      </c>
      <c r="G2176">
        <v>100</v>
      </c>
      <c r="H2176" t="s">
        <v>4783</v>
      </c>
      <c r="I2176" t="s">
        <v>125</v>
      </c>
      <c r="J2176">
        <v>60</v>
      </c>
    </row>
    <row r="2177" spans="1:10" x14ac:dyDescent="0.3">
      <c r="A2177">
        <v>188019</v>
      </c>
      <c r="B2177" t="s">
        <v>4809</v>
      </c>
      <c r="C2177" t="s">
        <v>383</v>
      </c>
      <c r="D2177" t="s">
        <v>4810</v>
      </c>
      <c r="E2177">
        <v>300</v>
      </c>
      <c r="F2177">
        <v>2.9</v>
      </c>
      <c r="G2177">
        <v>80</v>
      </c>
      <c r="H2177" t="s">
        <v>3689</v>
      </c>
      <c r="I2177" t="s">
        <v>4809</v>
      </c>
      <c r="J2177">
        <v>53</v>
      </c>
    </row>
    <row r="2178" spans="1:10" x14ac:dyDescent="0.3">
      <c r="A2178">
        <v>188517</v>
      </c>
      <c r="B2178" t="s">
        <v>528</v>
      </c>
      <c r="C2178" t="s">
        <v>189</v>
      </c>
      <c r="D2178" t="s">
        <v>4811</v>
      </c>
      <c r="E2178">
        <v>300</v>
      </c>
      <c r="F2178">
        <v>3.9</v>
      </c>
      <c r="G2178">
        <v>1000</v>
      </c>
      <c r="H2178" t="s">
        <v>4812</v>
      </c>
      <c r="I2178" t="s">
        <v>531</v>
      </c>
      <c r="J2178">
        <v>84</v>
      </c>
    </row>
    <row r="2179" spans="1:10" x14ac:dyDescent="0.3">
      <c r="A2179">
        <v>188568</v>
      </c>
      <c r="B2179" t="s">
        <v>1467</v>
      </c>
      <c r="C2179" t="s">
        <v>189</v>
      </c>
      <c r="D2179" t="s">
        <v>4813</v>
      </c>
      <c r="E2179">
        <v>200</v>
      </c>
      <c r="F2179">
        <v>3.4</v>
      </c>
      <c r="G2179">
        <v>20</v>
      </c>
      <c r="H2179" t="s">
        <v>4814</v>
      </c>
      <c r="I2179" t="s">
        <v>2058</v>
      </c>
      <c r="J2179">
        <v>83</v>
      </c>
    </row>
    <row r="2180" spans="1:10" x14ac:dyDescent="0.3">
      <c r="A2180">
        <v>189681</v>
      </c>
      <c r="B2180" t="s">
        <v>505</v>
      </c>
      <c r="C2180" t="s">
        <v>91</v>
      </c>
      <c r="D2180" t="s">
        <v>4815</v>
      </c>
      <c r="E2180">
        <v>400</v>
      </c>
      <c r="F2180">
        <v>4.2</v>
      </c>
      <c r="G2180">
        <v>20</v>
      </c>
      <c r="H2180" t="s">
        <v>19</v>
      </c>
      <c r="I2180" t="s">
        <v>3951</v>
      </c>
      <c r="J2180">
        <v>42</v>
      </c>
    </row>
    <row r="2181" spans="1:10" x14ac:dyDescent="0.3">
      <c r="A2181">
        <v>189689</v>
      </c>
      <c r="B2181" t="s">
        <v>4816</v>
      </c>
      <c r="C2181" t="s">
        <v>189</v>
      </c>
      <c r="D2181" t="s">
        <v>4817</v>
      </c>
      <c r="E2181">
        <v>150</v>
      </c>
      <c r="F2181">
        <v>3.4</v>
      </c>
      <c r="G2181">
        <v>100</v>
      </c>
      <c r="H2181" t="s">
        <v>4818</v>
      </c>
      <c r="I2181" t="s">
        <v>4819</v>
      </c>
      <c r="J2181">
        <v>93</v>
      </c>
    </row>
    <row r="2182" spans="1:10" x14ac:dyDescent="0.3">
      <c r="A2182">
        <v>189826</v>
      </c>
      <c r="B2182" t="s">
        <v>4820</v>
      </c>
      <c r="C2182" t="s">
        <v>68</v>
      </c>
      <c r="D2182" t="s">
        <v>4821</v>
      </c>
      <c r="E2182">
        <v>200</v>
      </c>
      <c r="F2182">
        <v>3.2</v>
      </c>
      <c r="G2182">
        <v>20</v>
      </c>
      <c r="H2182" t="s">
        <v>2615</v>
      </c>
      <c r="I2182" t="s">
        <v>3352</v>
      </c>
      <c r="J2182">
        <v>52</v>
      </c>
    </row>
    <row r="2183" spans="1:10" x14ac:dyDescent="0.3">
      <c r="A2183">
        <v>190360</v>
      </c>
      <c r="B2183" t="s">
        <v>196</v>
      </c>
      <c r="C2183" t="s">
        <v>189</v>
      </c>
      <c r="D2183" t="s">
        <v>4822</v>
      </c>
      <c r="E2183">
        <v>450</v>
      </c>
      <c r="F2183">
        <v>2.9</v>
      </c>
      <c r="G2183">
        <v>80</v>
      </c>
      <c r="H2183" t="s">
        <v>2299</v>
      </c>
      <c r="I2183" t="s">
        <v>556</v>
      </c>
      <c r="J2183">
        <v>75</v>
      </c>
    </row>
    <row r="2184" spans="1:10" x14ac:dyDescent="0.3">
      <c r="A2184">
        <v>190656</v>
      </c>
      <c r="B2184" t="s">
        <v>2675</v>
      </c>
      <c r="C2184" t="s">
        <v>189</v>
      </c>
      <c r="D2184" t="s">
        <v>4823</v>
      </c>
      <c r="E2184">
        <v>250</v>
      </c>
      <c r="F2184">
        <v>3.7</v>
      </c>
      <c r="G2184">
        <v>50</v>
      </c>
      <c r="H2184" t="s">
        <v>695</v>
      </c>
      <c r="I2184" t="s">
        <v>4166</v>
      </c>
      <c r="J2184">
        <v>65</v>
      </c>
    </row>
    <row r="2185" spans="1:10" x14ac:dyDescent="0.3">
      <c r="A2185">
        <v>190694</v>
      </c>
      <c r="B2185" t="s">
        <v>21</v>
      </c>
      <c r="C2185" t="s">
        <v>11</v>
      </c>
      <c r="D2185" t="s">
        <v>4824</v>
      </c>
      <c r="E2185">
        <v>400</v>
      </c>
      <c r="F2185">
        <v>4.2</v>
      </c>
      <c r="G2185">
        <v>100</v>
      </c>
      <c r="H2185" t="s">
        <v>4825</v>
      </c>
      <c r="I2185" t="s">
        <v>21</v>
      </c>
      <c r="J2185">
        <v>54</v>
      </c>
    </row>
    <row r="2186" spans="1:10" x14ac:dyDescent="0.3">
      <c r="A2186">
        <v>190721</v>
      </c>
      <c r="B2186" t="s">
        <v>1697</v>
      </c>
      <c r="C2186" t="s">
        <v>189</v>
      </c>
      <c r="D2186" t="s">
        <v>4826</v>
      </c>
      <c r="E2186">
        <v>250</v>
      </c>
      <c r="F2186">
        <v>3.3</v>
      </c>
      <c r="G2186">
        <v>20</v>
      </c>
      <c r="H2186" t="s">
        <v>4827</v>
      </c>
      <c r="I2186" t="s">
        <v>3840</v>
      </c>
      <c r="J2186">
        <v>62</v>
      </c>
    </row>
    <row r="2187" spans="1:10" x14ac:dyDescent="0.3">
      <c r="A2187">
        <v>190827</v>
      </c>
      <c r="B2187" t="s">
        <v>193</v>
      </c>
      <c r="C2187" t="s">
        <v>189</v>
      </c>
      <c r="D2187" t="s">
        <v>4828</v>
      </c>
      <c r="E2187">
        <v>200</v>
      </c>
      <c r="F2187">
        <v>3.4</v>
      </c>
      <c r="G2187">
        <v>20</v>
      </c>
      <c r="H2187" t="s">
        <v>695</v>
      </c>
      <c r="I2187" t="s">
        <v>1697</v>
      </c>
      <c r="J2187">
        <v>62</v>
      </c>
    </row>
    <row r="2188" spans="1:10" x14ac:dyDescent="0.3">
      <c r="A2188">
        <v>190848</v>
      </c>
      <c r="B2188" t="s">
        <v>3189</v>
      </c>
      <c r="C2188" t="s">
        <v>68</v>
      </c>
      <c r="D2188" t="s">
        <v>4829</v>
      </c>
      <c r="E2188">
        <v>300</v>
      </c>
      <c r="F2188">
        <v>2.9</v>
      </c>
      <c r="G2188">
        <v>80</v>
      </c>
      <c r="H2188" t="s">
        <v>1193</v>
      </c>
      <c r="I2188" t="s">
        <v>4830</v>
      </c>
      <c r="J2188">
        <v>75</v>
      </c>
    </row>
    <row r="2189" spans="1:10" x14ac:dyDescent="0.3">
      <c r="A2189">
        <v>191132</v>
      </c>
      <c r="B2189" t="s">
        <v>3951</v>
      </c>
      <c r="C2189" t="s">
        <v>91</v>
      </c>
      <c r="D2189" t="s">
        <v>4831</v>
      </c>
      <c r="E2189">
        <v>300</v>
      </c>
      <c r="F2189">
        <v>2.9</v>
      </c>
      <c r="G2189">
        <v>80</v>
      </c>
      <c r="H2189" t="s">
        <v>19</v>
      </c>
      <c r="I2189" t="s">
        <v>3951</v>
      </c>
      <c r="J2189">
        <v>41</v>
      </c>
    </row>
    <row r="2190" spans="1:10" x14ac:dyDescent="0.3">
      <c r="A2190">
        <v>191390</v>
      </c>
      <c r="B2190" t="s">
        <v>10</v>
      </c>
      <c r="C2190" t="s">
        <v>11</v>
      </c>
      <c r="D2190" t="s">
        <v>4832</v>
      </c>
      <c r="E2190">
        <v>200</v>
      </c>
      <c r="F2190">
        <v>2.9</v>
      </c>
      <c r="G2190">
        <v>80</v>
      </c>
      <c r="H2190" t="s">
        <v>695</v>
      </c>
      <c r="I2190" t="s">
        <v>4833</v>
      </c>
      <c r="J2190">
        <v>66</v>
      </c>
    </row>
    <row r="2191" spans="1:10" x14ac:dyDescent="0.3">
      <c r="A2191">
        <v>191430</v>
      </c>
      <c r="B2191" t="s">
        <v>505</v>
      </c>
      <c r="C2191" t="s">
        <v>91</v>
      </c>
      <c r="D2191" t="s">
        <v>4834</v>
      </c>
      <c r="E2191">
        <v>300</v>
      </c>
      <c r="F2191">
        <v>2.9</v>
      </c>
      <c r="G2191">
        <v>80</v>
      </c>
      <c r="H2191" t="s">
        <v>2951</v>
      </c>
      <c r="I2191" t="s">
        <v>3951</v>
      </c>
      <c r="J2191">
        <v>36</v>
      </c>
    </row>
    <row r="2192" spans="1:10" x14ac:dyDescent="0.3">
      <c r="A2192">
        <v>191431</v>
      </c>
      <c r="B2192" t="s">
        <v>505</v>
      </c>
      <c r="C2192" t="s">
        <v>91</v>
      </c>
      <c r="D2192" t="s">
        <v>4835</v>
      </c>
      <c r="E2192">
        <v>300</v>
      </c>
      <c r="F2192">
        <v>2.9</v>
      </c>
      <c r="G2192">
        <v>100</v>
      </c>
      <c r="H2192" t="s">
        <v>4836</v>
      </c>
      <c r="I2192" t="s">
        <v>3951</v>
      </c>
      <c r="J2192">
        <v>37</v>
      </c>
    </row>
    <row r="2193" spans="1:10" x14ac:dyDescent="0.3">
      <c r="A2193">
        <v>191489</v>
      </c>
      <c r="B2193" t="s">
        <v>505</v>
      </c>
      <c r="C2193" t="s">
        <v>91</v>
      </c>
      <c r="D2193" t="s">
        <v>4837</v>
      </c>
      <c r="E2193">
        <v>200</v>
      </c>
      <c r="F2193">
        <v>2.9</v>
      </c>
      <c r="G2193">
        <v>80</v>
      </c>
      <c r="H2193" t="s">
        <v>2951</v>
      </c>
      <c r="I2193" t="s">
        <v>3951</v>
      </c>
      <c r="J2193">
        <v>38</v>
      </c>
    </row>
    <row r="2194" spans="1:10" x14ac:dyDescent="0.3">
      <c r="A2194">
        <v>191495</v>
      </c>
      <c r="B2194" t="s">
        <v>505</v>
      </c>
      <c r="C2194" t="s">
        <v>91</v>
      </c>
      <c r="D2194" t="s">
        <v>4838</v>
      </c>
      <c r="E2194">
        <v>400</v>
      </c>
      <c r="F2194">
        <v>2.9</v>
      </c>
      <c r="G2194">
        <v>80</v>
      </c>
      <c r="H2194" t="s">
        <v>2951</v>
      </c>
      <c r="I2194" t="s">
        <v>3951</v>
      </c>
      <c r="J2194">
        <v>37</v>
      </c>
    </row>
    <row r="2195" spans="1:10" x14ac:dyDescent="0.3">
      <c r="A2195">
        <v>191577</v>
      </c>
      <c r="B2195" t="s">
        <v>459</v>
      </c>
      <c r="C2195" t="s">
        <v>91</v>
      </c>
      <c r="D2195" t="s">
        <v>4839</v>
      </c>
      <c r="E2195">
        <v>250</v>
      </c>
      <c r="F2195">
        <v>2.9</v>
      </c>
      <c r="G2195">
        <v>80</v>
      </c>
      <c r="H2195" t="s">
        <v>2056</v>
      </c>
      <c r="I2195" t="s">
        <v>1274</v>
      </c>
      <c r="J2195">
        <v>35</v>
      </c>
    </row>
    <row r="2196" spans="1:10" x14ac:dyDescent="0.3">
      <c r="A2196">
        <v>191596</v>
      </c>
      <c r="B2196" t="s">
        <v>3951</v>
      </c>
      <c r="C2196" t="s">
        <v>91</v>
      </c>
      <c r="D2196" t="s">
        <v>4840</v>
      </c>
      <c r="E2196">
        <v>300</v>
      </c>
      <c r="F2196">
        <v>2.9</v>
      </c>
      <c r="G2196">
        <v>80</v>
      </c>
      <c r="H2196" t="s">
        <v>4836</v>
      </c>
      <c r="I2196" t="s">
        <v>3951</v>
      </c>
      <c r="J2196">
        <v>39</v>
      </c>
    </row>
    <row r="2197" spans="1:10" x14ac:dyDescent="0.3">
      <c r="A2197">
        <v>191633</v>
      </c>
      <c r="B2197" t="s">
        <v>3057</v>
      </c>
      <c r="C2197" t="s">
        <v>3052</v>
      </c>
      <c r="D2197" t="s">
        <v>4841</v>
      </c>
      <c r="E2197">
        <v>220</v>
      </c>
      <c r="F2197">
        <v>3.5</v>
      </c>
      <c r="G2197">
        <v>20</v>
      </c>
      <c r="H2197" t="s">
        <v>4842</v>
      </c>
      <c r="I2197" t="s">
        <v>3421</v>
      </c>
      <c r="J2197">
        <v>32</v>
      </c>
    </row>
    <row r="2198" spans="1:10" x14ac:dyDescent="0.3">
      <c r="A2198">
        <v>191647</v>
      </c>
      <c r="B2198" t="s">
        <v>505</v>
      </c>
      <c r="C2198" t="s">
        <v>91</v>
      </c>
      <c r="D2198" t="s">
        <v>4843</v>
      </c>
      <c r="E2198">
        <v>350</v>
      </c>
      <c r="F2198">
        <v>2.9</v>
      </c>
      <c r="G2198">
        <v>80</v>
      </c>
      <c r="H2198" t="s">
        <v>1068</v>
      </c>
      <c r="I2198" t="s">
        <v>3951</v>
      </c>
      <c r="J2198">
        <v>35</v>
      </c>
    </row>
    <row r="2199" spans="1:10" x14ac:dyDescent="0.3">
      <c r="A2199">
        <v>191678</v>
      </c>
      <c r="B2199" t="s">
        <v>1553</v>
      </c>
      <c r="C2199" t="s">
        <v>115</v>
      </c>
      <c r="D2199" t="s">
        <v>4844</v>
      </c>
      <c r="E2199">
        <v>400</v>
      </c>
      <c r="F2199">
        <v>2.9</v>
      </c>
      <c r="G2199">
        <v>80</v>
      </c>
      <c r="H2199" t="s">
        <v>131</v>
      </c>
      <c r="I2199" t="s">
        <v>839</v>
      </c>
      <c r="J2199">
        <v>83</v>
      </c>
    </row>
    <row r="2200" spans="1:10" x14ac:dyDescent="0.3">
      <c r="A2200">
        <v>191798</v>
      </c>
      <c r="B2200" t="s">
        <v>537</v>
      </c>
      <c r="C2200" t="s">
        <v>463</v>
      </c>
      <c r="D2200" t="s">
        <v>4845</v>
      </c>
      <c r="E2200">
        <v>400</v>
      </c>
      <c r="F2200">
        <v>4.4000000000000004</v>
      </c>
      <c r="G2200">
        <v>50</v>
      </c>
      <c r="H2200" t="s">
        <v>4846</v>
      </c>
      <c r="I2200" t="s">
        <v>537</v>
      </c>
      <c r="J2200">
        <v>72</v>
      </c>
    </row>
    <row r="2201" spans="1:10" x14ac:dyDescent="0.3">
      <c r="A2201">
        <v>191822</v>
      </c>
      <c r="B2201" t="s">
        <v>156</v>
      </c>
      <c r="C2201" t="s">
        <v>11</v>
      </c>
      <c r="D2201" t="s">
        <v>4847</v>
      </c>
      <c r="E2201">
        <v>400</v>
      </c>
      <c r="F2201">
        <v>4.4000000000000004</v>
      </c>
      <c r="G2201">
        <v>100</v>
      </c>
      <c r="H2201" t="s">
        <v>4848</v>
      </c>
      <c r="I2201" t="s">
        <v>1532</v>
      </c>
      <c r="J2201">
        <v>33</v>
      </c>
    </row>
    <row r="2202" spans="1:10" x14ac:dyDescent="0.3">
      <c r="A2202">
        <v>191826</v>
      </c>
      <c r="B2202" t="s">
        <v>4849</v>
      </c>
      <c r="C2202" t="s">
        <v>2068</v>
      </c>
      <c r="D2202" t="s">
        <v>4850</v>
      </c>
      <c r="E2202">
        <v>300</v>
      </c>
      <c r="F2202">
        <v>3.8</v>
      </c>
      <c r="G2202">
        <v>50</v>
      </c>
      <c r="H2202" t="s">
        <v>4851</v>
      </c>
      <c r="I2202" t="s">
        <v>2478</v>
      </c>
      <c r="J2202">
        <v>39</v>
      </c>
    </row>
    <row r="2203" spans="1:10" x14ac:dyDescent="0.3">
      <c r="A2203">
        <v>191857</v>
      </c>
      <c r="B2203" t="s">
        <v>864</v>
      </c>
      <c r="C2203" t="s">
        <v>91</v>
      </c>
      <c r="D2203" t="s">
        <v>4852</v>
      </c>
      <c r="E2203">
        <v>500</v>
      </c>
      <c r="F2203">
        <v>2.9</v>
      </c>
      <c r="G2203">
        <v>80</v>
      </c>
      <c r="H2203" t="s">
        <v>4853</v>
      </c>
      <c r="I2203" t="s">
        <v>864</v>
      </c>
      <c r="J2203">
        <v>53</v>
      </c>
    </row>
    <row r="2204" spans="1:10" x14ac:dyDescent="0.3">
      <c r="A2204">
        <v>191901</v>
      </c>
      <c r="B2204" t="s">
        <v>3951</v>
      </c>
      <c r="C2204" t="s">
        <v>91</v>
      </c>
      <c r="D2204" t="s">
        <v>4854</v>
      </c>
      <c r="E2204">
        <v>300</v>
      </c>
      <c r="F2204">
        <v>2.9</v>
      </c>
      <c r="G2204">
        <v>80</v>
      </c>
      <c r="H2204" t="s">
        <v>4836</v>
      </c>
      <c r="I2204" t="s">
        <v>3951</v>
      </c>
      <c r="J2204">
        <v>37</v>
      </c>
    </row>
    <row r="2205" spans="1:10" x14ac:dyDescent="0.3">
      <c r="A2205">
        <v>191903</v>
      </c>
      <c r="B2205" t="s">
        <v>3193</v>
      </c>
      <c r="C2205" t="s">
        <v>463</v>
      </c>
      <c r="D2205" t="s">
        <v>4855</v>
      </c>
      <c r="E2205">
        <v>250</v>
      </c>
      <c r="F2205">
        <v>4.0999999999999996</v>
      </c>
      <c r="G2205">
        <v>100</v>
      </c>
      <c r="H2205" t="s">
        <v>2951</v>
      </c>
      <c r="I2205" t="s">
        <v>4856</v>
      </c>
      <c r="J2205">
        <v>51</v>
      </c>
    </row>
    <row r="2206" spans="1:10" x14ac:dyDescent="0.3">
      <c r="A2206">
        <v>191906</v>
      </c>
      <c r="B2206" t="s">
        <v>1023</v>
      </c>
      <c r="C2206" t="s">
        <v>115</v>
      </c>
      <c r="D2206" t="s">
        <v>2382</v>
      </c>
      <c r="E2206">
        <v>200</v>
      </c>
      <c r="F2206">
        <v>4.3</v>
      </c>
      <c r="G2206">
        <v>100</v>
      </c>
      <c r="H2206" t="s">
        <v>184</v>
      </c>
      <c r="I2206" t="s">
        <v>3639</v>
      </c>
      <c r="J2206">
        <v>34</v>
      </c>
    </row>
    <row r="2207" spans="1:10" x14ac:dyDescent="0.3">
      <c r="A2207">
        <v>191912</v>
      </c>
      <c r="B2207" t="s">
        <v>95</v>
      </c>
      <c r="C2207" t="s">
        <v>91</v>
      </c>
      <c r="D2207" t="s">
        <v>4857</v>
      </c>
      <c r="E2207">
        <v>200</v>
      </c>
      <c r="F2207">
        <v>2.9</v>
      </c>
      <c r="G2207">
        <v>80</v>
      </c>
      <c r="H2207" t="s">
        <v>600</v>
      </c>
      <c r="I2207" t="s">
        <v>95</v>
      </c>
      <c r="J2207">
        <v>50</v>
      </c>
    </row>
    <row r="2208" spans="1:10" x14ac:dyDescent="0.3">
      <c r="A2208">
        <v>191932</v>
      </c>
      <c r="B2208" t="s">
        <v>4439</v>
      </c>
      <c r="C2208" t="s">
        <v>115</v>
      </c>
      <c r="D2208" t="s">
        <v>4858</v>
      </c>
      <c r="E2208">
        <v>150</v>
      </c>
      <c r="F2208">
        <v>3.9</v>
      </c>
      <c r="G2208">
        <v>50</v>
      </c>
      <c r="H2208" t="s">
        <v>4859</v>
      </c>
      <c r="I2208" t="s">
        <v>4860</v>
      </c>
      <c r="J2208">
        <v>57</v>
      </c>
    </row>
    <row r="2209" spans="1:10" x14ac:dyDescent="0.3">
      <c r="A2209">
        <v>191985</v>
      </c>
      <c r="B2209" t="s">
        <v>1689</v>
      </c>
      <c r="C2209" t="s">
        <v>68</v>
      </c>
      <c r="D2209" t="s">
        <v>4861</v>
      </c>
      <c r="E2209">
        <v>500</v>
      </c>
      <c r="F2209">
        <v>4.0999999999999996</v>
      </c>
      <c r="G2209">
        <v>1000</v>
      </c>
      <c r="H2209" t="s">
        <v>195</v>
      </c>
      <c r="I2209" t="s">
        <v>2045</v>
      </c>
      <c r="J2209">
        <v>59</v>
      </c>
    </row>
    <row r="2210" spans="1:10" x14ac:dyDescent="0.3">
      <c r="A2210">
        <v>192026</v>
      </c>
      <c r="B2210" t="s">
        <v>303</v>
      </c>
      <c r="C2210" t="s">
        <v>68</v>
      </c>
      <c r="D2210" t="s">
        <v>4862</v>
      </c>
      <c r="E2210">
        <v>500</v>
      </c>
      <c r="F2210">
        <v>2.9</v>
      </c>
      <c r="G2210">
        <v>80</v>
      </c>
      <c r="H2210" t="s">
        <v>740</v>
      </c>
      <c r="I2210" t="s">
        <v>4863</v>
      </c>
      <c r="J2210">
        <v>56</v>
      </c>
    </row>
    <row r="2211" spans="1:10" x14ac:dyDescent="0.3">
      <c r="A2211">
        <v>192029</v>
      </c>
      <c r="B2211" t="s">
        <v>10</v>
      </c>
      <c r="C2211" t="s">
        <v>11</v>
      </c>
      <c r="D2211" t="s">
        <v>4864</v>
      </c>
      <c r="E2211">
        <v>250</v>
      </c>
      <c r="F2211">
        <v>4.0999999999999996</v>
      </c>
      <c r="G2211">
        <v>500</v>
      </c>
      <c r="H2211" t="s">
        <v>4865</v>
      </c>
      <c r="I2211" t="s">
        <v>10</v>
      </c>
      <c r="J2211">
        <v>51</v>
      </c>
    </row>
    <row r="2212" spans="1:10" x14ac:dyDescent="0.3">
      <c r="A2212">
        <v>192034</v>
      </c>
      <c r="B2212" t="s">
        <v>864</v>
      </c>
      <c r="C2212" t="s">
        <v>91</v>
      </c>
      <c r="D2212" t="s">
        <v>4866</v>
      </c>
      <c r="E2212">
        <v>300</v>
      </c>
      <c r="F2212">
        <v>3.8</v>
      </c>
      <c r="G2212">
        <v>20</v>
      </c>
      <c r="H2212" t="s">
        <v>4867</v>
      </c>
      <c r="I2212" t="s">
        <v>872</v>
      </c>
      <c r="J2212">
        <v>51</v>
      </c>
    </row>
    <row r="2213" spans="1:10" x14ac:dyDescent="0.3">
      <c r="A2213">
        <v>192141</v>
      </c>
      <c r="B2213" t="s">
        <v>864</v>
      </c>
      <c r="C2213" t="s">
        <v>91</v>
      </c>
      <c r="D2213" t="s">
        <v>4868</v>
      </c>
      <c r="E2213">
        <v>400</v>
      </c>
      <c r="F2213">
        <v>2.9</v>
      </c>
      <c r="G2213">
        <v>80</v>
      </c>
      <c r="H2213" t="s">
        <v>4869</v>
      </c>
      <c r="I2213" t="s">
        <v>864</v>
      </c>
      <c r="J2213">
        <v>51</v>
      </c>
    </row>
    <row r="2214" spans="1:10" x14ac:dyDescent="0.3">
      <c r="A2214">
        <v>192291</v>
      </c>
      <c r="B2214" t="s">
        <v>17</v>
      </c>
      <c r="C2214" t="s">
        <v>11</v>
      </c>
      <c r="D2214" t="s">
        <v>4870</v>
      </c>
      <c r="E2214">
        <v>250</v>
      </c>
      <c r="F2214">
        <v>2.9</v>
      </c>
      <c r="G2214">
        <v>80</v>
      </c>
      <c r="H2214" t="s">
        <v>1395</v>
      </c>
      <c r="I2214" t="s">
        <v>4871</v>
      </c>
      <c r="J2214">
        <v>52</v>
      </c>
    </row>
    <row r="2215" spans="1:10" x14ac:dyDescent="0.3">
      <c r="A2215">
        <v>192305</v>
      </c>
      <c r="B2215" t="s">
        <v>253</v>
      </c>
      <c r="C2215" t="s">
        <v>115</v>
      </c>
      <c r="D2215" t="s">
        <v>4870</v>
      </c>
      <c r="E2215">
        <v>250</v>
      </c>
      <c r="F2215">
        <v>2.9</v>
      </c>
      <c r="G2215">
        <v>80</v>
      </c>
      <c r="H2215" t="s">
        <v>1395</v>
      </c>
      <c r="I2215" t="s">
        <v>372</v>
      </c>
      <c r="J2215">
        <v>38</v>
      </c>
    </row>
    <row r="2216" spans="1:10" x14ac:dyDescent="0.3">
      <c r="A2216">
        <v>192367</v>
      </c>
      <c r="B2216" t="s">
        <v>505</v>
      </c>
      <c r="C2216" t="s">
        <v>91</v>
      </c>
      <c r="D2216" t="s">
        <v>4870</v>
      </c>
      <c r="E2216">
        <v>250</v>
      </c>
      <c r="F2216">
        <v>2.9</v>
      </c>
      <c r="G2216">
        <v>80</v>
      </c>
      <c r="H2216" t="s">
        <v>1395</v>
      </c>
      <c r="I2216" t="s">
        <v>1923</v>
      </c>
      <c r="J2216">
        <v>36</v>
      </c>
    </row>
    <row r="2217" spans="1:10" x14ac:dyDescent="0.3">
      <c r="A2217">
        <v>192381</v>
      </c>
      <c r="B2217" t="s">
        <v>2076</v>
      </c>
      <c r="C2217" t="s">
        <v>2068</v>
      </c>
      <c r="D2217" t="s">
        <v>4870</v>
      </c>
      <c r="E2217">
        <v>250</v>
      </c>
      <c r="F2217">
        <v>2.9</v>
      </c>
      <c r="G2217">
        <v>80</v>
      </c>
      <c r="H2217" t="s">
        <v>1395</v>
      </c>
      <c r="I2217" t="s">
        <v>2161</v>
      </c>
      <c r="J2217">
        <v>40</v>
      </c>
    </row>
    <row r="2218" spans="1:10" x14ac:dyDescent="0.3">
      <c r="A2218">
        <v>192575</v>
      </c>
      <c r="B2218" t="s">
        <v>3951</v>
      </c>
      <c r="C2218" t="s">
        <v>91</v>
      </c>
      <c r="D2218" t="s">
        <v>4872</v>
      </c>
      <c r="E2218">
        <v>200</v>
      </c>
      <c r="F2218">
        <v>2.9</v>
      </c>
      <c r="G2218">
        <v>80</v>
      </c>
      <c r="H2218" t="s">
        <v>4873</v>
      </c>
      <c r="I2218" t="s">
        <v>3951</v>
      </c>
      <c r="J2218">
        <v>37</v>
      </c>
    </row>
    <row r="2219" spans="1:10" x14ac:dyDescent="0.3">
      <c r="A2219">
        <v>192600</v>
      </c>
      <c r="B2219" t="s">
        <v>993</v>
      </c>
      <c r="C2219" t="s">
        <v>189</v>
      </c>
      <c r="D2219" t="s">
        <v>4874</v>
      </c>
      <c r="E2219">
        <v>250</v>
      </c>
      <c r="F2219">
        <v>4.2</v>
      </c>
      <c r="G2219">
        <v>500</v>
      </c>
      <c r="H2219" t="s">
        <v>4875</v>
      </c>
      <c r="I2219" t="s">
        <v>4876</v>
      </c>
      <c r="J2219">
        <v>74</v>
      </c>
    </row>
    <row r="2220" spans="1:10" x14ac:dyDescent="0.3">
      <c r="A2220">
        <v>192846</v>
      </c>
      <c r="B2220" t="s">
        <v>1186</v>
      </c>
      <c r="C2220" t="s">
        <v>91</v>
      </c>
      <c r="D2220" t="s">
        <v>4877</v>
      </c>
      <c r="E2220">
        <v>500</v>
      </c>
      <c r="F2220">
        <v>4.2</v>
      </c>
      <c r="G2220">
        <v>20</v>
      </c>
      <c r="H2220" t="s">
        <v>4878</v>
      </c>
      <c r="I2220" t="s">
        <v>4163</v>
      </c>
      <c r="J2220">
        <v>49</v>
      </c>
    </row>
    <row r="2221" spans="1:10" x14ac:dyDescent="0.3">
      <c r="A2221">
        <v>193192</v>
      </c>
      <c r="B2221" t="s">
        <v>83</v>
      </c>
      <c r="C2221" t="s">
        <v>68</v>
      </c>
      <c r="D2221" t="s">
        <v>4879</v>
      </c>
      <c r="E2221">
        <v>300</v>
      </c>
      <c r="F2221">
        <v>3.8</v>
      </c>
      <c r="G2221">
        <v>20</v>
      </c>
      <c r="H2221" t="s">
        <v>19</v>
      </c>
      <c r="I2221" t="s">
        <v>83</v>
      </c>
      <c r="J2221">
        <v>63</v>
      </c>
    </row>
    <row r="2222" spans="1:10" x14ac:dyDescent="0.3">
      <c r="A2222">
        <v>193313</v>
      </c>
      <c r="B2222" t="s">
        <v>238</v>
      </c>
      <c r="C2222" t="s">
        <v>11</v>
      </c>
      <c r="D2222" t="s">
        <v>4880</v>
      </c>
      <c r="E2222">
        <v>200</v>
      </c>
      <c r="F2222">
        <v>2.9</v>
      </c>
      <c r="G2222">
        <v>80</v>
      </c>
      <c r="H2222" t="s">
        <v>2393</v>
      </c>
      <c r="I2222" t="s">
        <v>238</v>
      </c>
      <c r="J2222">
        <v>56</v>
      </c>
    </row>
    <row r="2223" spans="1:10" x14ac:dyDescent="0.3">
      <c r="A2223">
        <v>193326</v>
      </c>
      <c r="B2223" t="s">
        <v>193</v>
      </c>
      <c r="C2223" t="s">
        <v>189</v>
      </c>
      <c r="D2223" t="s">
        <v>4881</v>
      </c>
      <c r="E2223">
        <v>150</v>
      </c>
      <c r="F2223">
        <v>4.5999999999999996</v>
      </c>
      <c r="G2223">
        <v>500</v>
      </c>
      <c r="H2223" t="s">
        <v>4882</v>
      </c>
      <c r="I2223" t="s">
        <v>556</v>
      </c>
      <c r="J2223">
        <v>50</v>
      </c>
    </row>
    <row r="2224" spans="1:10" x14ac:dyDescent="0.3">
      <c r="A2224">
        <v>193363</v>
      </c>
      <c r="B2224" t="s">
        <v>864</v>
      </c>
      <c r="C2224" t="s">
        <v>91</v>
      </c>
      <c r="D2224" t="s">
        <v>4883</v>
      </c>
      <c r="E2224">
        <v>200</v>
      </c>
      <c r="F2224">
        <v>2.9</v>
      </c>
      <c r="G2224">
        <v>80</v>
      </c>
      <c r="H2224" t="s">
        <v>778</v>
      </c>
      <c r="I2224" t="s">
        <v>4884</v>
      </c>
      <c r="J2224">
        <v>62</v>
      </c>
    </row>
    <row r="2225" spans="1:10" x14ac:dyDescent="0.3">
      <c r="A2225">
        <v>193541</v>
      </c>
      <c r="B2225" t="s">
        <v>4233</v>
      </c>
      <c r="C2225" t="s">
        <v>3052</v>
      </c>
      <c r="D2225" t="s">
        <v>1009</v>
      </c>
      <c r="E2225">
        <v>500</v>
      </c>
      <c r="F2225">
        <v>4.4000000000000004</v>
      </c>
      <c r="G2225">
        <v>100</v>
      </c>
      <c r="H2225" t="s">
        <v>1010</v>
      </c>
      <c r="I2225" t="s">
        <v>4885</v>
      </c>
      <c r="J2225">
        <v>51</v>
      </c>
    </row>
    <row r="2226" spans="1:10" x14ac:dyDescent="0.3">
      <c r="A2226">
        <v>193563</v>
      </c>
      <c r="B2226" t="s">
        <v>21</v>
      </c>
      <c r="C2226" t="s">
        <v>11</v>
      </c>
      <c r="D2226" t="s">
        <v>4886</v>
      </c>
      <c r="E2226">
        <v>200</v>
      </c>
      <c r="F2226">
        <v>2.9</v>
      </c>
      <c r="G2226">
        <v>80</v>
      </c>
      <c r="H2226" t="s">
        <v>4887</v>
      </c>
      <c r="I2226" t="s">
        <v>4888</v>
      </c>
      <c r="J2226">
        <v>58</v>
      </c>
    </row>
    <row r="2227" spans="1:10" x14ac:dyDescent="0.3">
      <c r="A2227">
        <v>193571</v>
      </c>
      <c r="B2227" t="s">
        <v>1715</v>
      </c>
      <c r="C2227" t="s">
        <v>68</v>
      </c>
      <c r="D2227" t="s">
        <v>4889</v>
      </c>
      <c r="E2227">
        <v>300</v>
      </c>
      <c r="F2227">
        <v>4.0999999999999996</v>
      </c>
      <c r="G2227">
        <v>1000</v>
      </c>
      <c r="H2227" t="s">
        <v>4890</v>
      </c>
      <c r="I2227" t="s">
        <v>1715</v>
      </c>
      <c r="J2227">
        <v>31</v>
      </c>
    </row>
    <row r="2228" spans="1:10" x14ac:dyDescent="0.3">
      <c r="A2228">
        <v>194090</v>
      </c>
      <c r="B2228" t="s">
        <v>238</v>
      </c>
      <c r="C2228" t="s">
        <v>11</v>
      </c>
      <c r="D2228" t="s">
        <v>4891</v>
      </c>
      <c r="E2228">
        <v>400</v>
      </c>
      <c r="F2228">
        <v>4</v>
      </c>
      <c r="G2228">
        <v>100</v>
      </c>
      <c r="H2228" t="s">
        <v>4892</v>
      </c>
      <c r="I2228" t="s">
        <v>238</v>
      </c>
      <c r="J2228">
        <v>58</v>
      </c>
    </row>
    <row r="2229" spans="1:10" x14ac:dyDescent="0.3">
      <c r="A2229">
        <v>194552</v>
      </c>
      <c r="B2229" t="s">
        <v>3758</v>
      </c>
      <c r="C2229" t="s">
        <v>3052</v>
      </c>
      <c r="D2229" t="s">
        <v>4870</v>
      </c>
      <c r="E2229">
        <v>250</v>
      </c>
      <c r="F2229">
        <v>2.9</v>
      </c>
      <c r="G2229">
        <v>80</v>
      </c>
      <c r="H2229" t="s">
        <v>1395</v>
      </c>
      <c r="I2229" t="s">
        <v>3759</v>
      </c>
      <c r="J2229">
        <v>34</v>
      </c>
    </row>
    <row r="2230" spans="1:10" x14ac:dyDescent="0.3">
      <c r="A2230">
        <v>194562</v>
      </c>
      <c r="B2230" t="s">
        <v>288</v>
      </c>
      <c r="C2230" t="s">
        <v>68</v>
      </c>
      <c r="D2230" t="s">
        <v>4870</v>
      </c>
      <c r="E2230">
        <v>250</v>
      </c>
      <c r="F2230">
        <v>2.9</v>
      </c>
      <c r="G2230">
        <v>80</v>
      </c>
      <c r="H2230" t="s">
        <v>1395</v>
      </c>
      <c r="I2230" t="s">
        <v>4893</v>
      </c>
      <c r="J2230">
        <v>35</v>
      </c>
    </row>
    <row r="2231" spans="1:10" x14ac:dyDescent="0.3">
      <c r="A2231">
        <v>194761</v>
      </c>
      <c r="B2231" t="s">
        <v>505</v>
      </c>
      <c r="C2231" t="s">
        <v>91</v>
      </c>
      <c r="D2231" t="s">
        <v>4894</v>
      </c>
      <c r="E2231">
        <v>250</v>
      </c>
      <c r="F2231">
        <v>2.9</v>
      </c>
      <c r="G2231">
        <v>80</v>
      </c>
      <c r="H2231" t="s">
        <v>4836</v>
      </c>
      <c r="I2231" t="s">
        <v>3951</v>
      </c>
      <c r="J2231">
        <v>33</v>
      </c>
    </row>
    <row r="2232" spans="1:10" x14ac:dyDescent="0.3">
      <c r="A2232">
        <v>194877</v>
      </c>
      <c r="B2232" t="s">
        <v>1006</v>
      </c>
      <c r="C2232" t="s">
        <v>115</v>
      </c>
      <c r="D2232" t="s">
        <v>4895</v>
      </c>
      <c r="E2232">
        <v>300</v>
      </c>
      <c r="F2232">
        <v>3.9</v>
      </c>
      <c r="G2232">
        <v>50</v>
      </c>
      <c r="H2232" t="s">
        <v>4896</v>
      </c>
      <c r="I2232" t="s">
        <v>2279</v>
      </c>
      <c r="J2232">
        <v>55</v>
      </c>
    </row>
    <row r="2233" spans="1:10" x14ac:dyDescent="0.3">
      <c r="A2233">
        <v>195015</v>
      </c>
      <c r="B2233" t="s">
        <v>164</v>
      </c>
      <c r="C2233" t="s">
        <v>11</v>
      </c>
      <c r="D2233" t="s">
        <v>4897</v>
      </c>
      <c r="E2233">
        <v>150</v>
      </c>
      <c r="F2233">
        <v>4.5999999999999996</v>
      </c>
      <c r="G2233">
        <v>100</v>
      </c>
      <c r="H2233" t="s">
        <v>4898</v>
      </c>
      <c r="I2233" t="s">
        <v>4285</v>
      </c>
      <c r="J2233">
        <v>47</v>
      </c>
    </row>
    <row r="2234" spans="1:10" x14ac:dyDescent="0.3">
      <c r="A2234">
        <v>195349</v>
      </c>
      <c r="B2234" t="s">
        <v>505</v>
      </c>
      <c r="C2234" t="s">
        <v>91</v>
      </c>
      <c r="D2234" t="s">
        <v>4899</v>
      </c>
      <c r="E2234">
        <v>200</v>
      </c>
      <c r="F2234">
        <v>4.0999999999999996</v>
      </c>
      <c r="G2234">
        <v>50</v>
      </c>
      <c r="H2234" t="s">
        <v>1395</v>
      </c>
      <c r="I2234" t="s">
        <v>4900</v>
      </c>
      <c r="J2234">
        <v>36</v>
      </c>
    </row>
    <row r="2235" spans="1:10" x14ac:dyDescent="0.3">
      <c r="A2235">
        <v>195407</v>
      </c>
      <c r="B2235" t="s">
        <v>238</v>
      </c>
      <c r="C2235" t="s">
        <v>11</v>
      </c>
      <c r="D2235" t="s">
        <v>516</v>
      </c>
      <c r="E2235">
        <v>400</v>
      </c>
      <c r="F2235">
        <v>3.9</v>
      </c>
      <c r="G2235">
        <v>100</v>
      </c>
      <c r="H2235" t="s">
        <v>4901</v>
      </c>
      <c r="I2235" t="s">
        <v>238</v>
      </c>
      <c r="J2235">
        <v>59</v>
      </c>
    </row>
    <row r="2236" spans="1:10" x14ac:dyDescent="0.3">
      <c r="A2236">
        <v>195504</v>
      </c>
      <c r="B2236" t="s">
        <v>433</v>
      </c>
      <c r="C2236" t="s">
        <v>115</v>
      </c>
      <c r="D2236" t="s">
        <v>4902</v>
      </c>
      <c r="E2236">
        <v>1000</v>
      </c>
      <c r="F2236">
        <v>2.9</v>
      </c>
      <c r="G2236">
        <v>80</v>
      </c>
      <c r="H2236" t="s">
        <v>4903</v>
      </c>
      <c r="I2236" t="s">
        <v>433</v>
      </c>
      <c r="J2236">
        <v>63</v>
      </c>
    </row>
    <row r="2237" spans="1:10" x14ac:dyDescent="0.3">
      <c r="A2237">
        <v>195513</v>
      </c>
      <c r="B2237" t="s">
        <v>90</v>
      </c>
      <c r="C2237" t="s">
        <v>91</v>
      </c>
      <c r="D2237" t="s">
        <v>4904</v>
      </c>
      <c r="E2237">
        <v>250</v>
      </c>
      <c r="F2237">
        <v>3.8</v>
      </c>
      <c r="G2237">
        <v>50</v>
      </c>
      <c r="H2237" t="s">
        <v>4905</v>
      </c>
      <c r="I2237" t="s">
        <v>683</v>
      </c>
      <c r="J2237">
        <v>52</v>
      </c>
    </row>
    <row r="2238" spans="1:10" x14ac:dyDescent="0.3">
      <c r="A2238">
        <v>196391</v>
      </c>
      <c r="B2238" t="s">
        <v>21</v>
      </c>
      <c r="C2238" t="s">
        <v>11</v>
      </c>
      <c r="D2238" t="s">
        <v>1822</v>
      </c>
      <c r="E2238">
        <v>350</v>
      </c>
      <c r="F2238">
        <v>2.9</v>
      </c>
      <c r="G2238">
        <v>80</v>
      </c>
      <c r="H2238" t="s">
        <v>109</v>
      </c>
      <c r="I2238" t="s">
        <v>4906</v>
      </c>
      <c r="J2238">
        <v>55</v>
      </c>
    </row>
    <row r="2239" spans="1:10" x14ac:dyDescent="0.3">
      <c r="A2239">
        <v>196512</v>
      </c>
      <c r="B2239" t="s">
        <v>319</v>
      </c>
      <c r="C2239" t="s">
        <v>189</v>
      </c>
      <c r="D2239" t="s">
        <v>4907</v>
      </c>
      <c r="E2239">
        <v>300</v>
      </c>
      <c r="F2239">
        <v>4.3</v>
      </c>
      <c r="G2239">
        <v>100</v>
      </c>
      <c r="H2239" t="s">
        <v>2174</v>
      </c>
      <c r="I2239" t="s">
        <v>645</v>
      </c>
      <c r="J2239">
        <v>52</v>
      </c>
    </row>
    <row r="2240" spans="1:10" x14ac:dyDescent="0.3">
      <c r="A2240">
        <v>196518</v>
      </c>
      <c r="B2240" t="s">
        <v>618</v>
      </c>
      <c r="C2240" t="s">
        <v>189</v>
      </c>
      <c r="D2240" t="s">
        <v>4908</v>
      </c>
      <c r="E2240">
        <v>150</v>
      </c>
      <c r="F2240">
        <v>3.1</v>
      </c>
      <c r="G2240">
        <v>20</v>
      </c>
      <c r="H2240" t="s">
        <v>2383</v>
      </c>
      <c r="I2240" t="s">
        <v>72</v>
      </c>
      <c r="J2240">
        <v>50</v>
      </c>
    </row>
    <row r="2241" spans="1:10" x14ac:dyDescent="0.3">
      <c r="A2241">
        <v>197025</v>
      </c>
      <c r="B2241" t="s">
        <v>1114</v>
      </c>
      <c r="C2241" t="s">
        <v>91</v>
      </c>
      <c r="D2241" t="s">
        <v>4909</v>
      </c>
      <c r="E2241">
        <v>250</v>
      </c>
      <c r="F2241">
        <v>4.0999999999999996</v>
      </c>
      <c r="G2241">
        <v>100</v>
      </c>
      <c r="H2241" t="s">
        <v>887</v>
      </c>
      <c r="I2241" t="s">
        <v>4163</v>
      </c>
      <c r="J2241">
        <v>45</v>
      </c>
    </row>
    <row r="2242" spans="1:10" x14ac:dyDescent="0.3">
      <c r="A2242">
        <v>197123</v>
      </c>
      <c r="B2242" t="s">
        <v>1532</v>
      </c>
      <c r="C2242" t="s">
        <v>11</v>
      </c>
      <c r="D2242" t="s">
        <v>4910</v>
      </c>
      <c r="E2242">
        <v>400</v>
      </c>
      <c r="F2242">
        <v>2.9</v>
      </c>
      <c r="G2242">
        <v>80</v>
      </c>
      <c r="H2242" t="s">
        <v>2417</v>
      </c>
      <c r="I2242" t="s">
        <v>1532</v>
      </c>
      <c r="J2242">
        <v>47</v>
      </c>
    </row>
    <row r="2243" spans="1:10" x14ac:dyDescent="0.3">
      <c r="A2243">
        <v>197194</v>
      </c>
      <c r="B2243" t="s">
        <v>528</v>
      </c>
      <c r="C2243" t="s">
        <v>189</v>
      </c>
      <c r="D2243" t="s">
        <v>4911</v>
      </c>
      <c r="E2243">
        <v>200</v>
      </c>
      <c r="F2243">
        <v>4</v>
      </c>
      <c r="G2243">
        <v>100</v>
      </c>
      <c r="H2243" t="s">
        <v>2181</v>
      </c>
      <c r="I2243" t="s">
        <v>528</v>
      </c>
      <c r="J2243">
        <v>71</v>
      </c>
    </row>
    <row r="2244" spans="1:10" x14ac:dyDescent="0.3">
      <c r="A2244">
        <v>197496</v>
      </c>
      <c r="B2244" t="s">
        <v>493</v>
      </c>
      <c r="C2244" t="s">
        <v>68</v>
      </c>
      <c r="D2244" t="s">
        <v>4912</v>
      </c>
      <c r="E2244">
        <v>450</v>
      </c>
      <c r="F2244">
        <v>2.9</v>
      </c>
      <c r="G2244">
        <v>80</v>
      </c>
      <c r="H2244" t="s">
        <v>4913</v>
      </c>
      <c r="I2244" t="s">
        <v>4763</v>
      </c>
      <c r="J2244">
        <v>57</v>
      </c>
    </row>
    <row r="2245" spans="1:10" x14ac:dyDescent="0.3">
      <c r="A2245">
        <v>197513</v>
      </c>
      <c r="B2245" t="s">
        <v>1626</v>
      </c>
      <c r="C2245" t="s">
        <v>91</v>
      </c>
      <c r="D2245" t="s">
        <v>4914</v>
      </c>
      <c r="E2245">
        <v>800</v>
      </c>
      <c r="F2245">
        <v>4.5999999999999996</v>
      </c>
      <c r="G2245">
        <v>100</v>
      </c>
      <c r="H2245" t="s">
        <v>4915</v>
      </c>
      <c r="I2245" t="s">
        <v>4916</v>
      </c>
      <c r="J2245">
        <v>57</v>
      </c>
    </row>
    <row r="2246" spans="1:10" x14ac:dyDescent="0.3">
      <c r="A2246">
        <v>197699</v>
      </c>
      <c r="B2246" t="s">
        <v>4007</v>
      </c>
      <c r="C2246" t="s">
        <v>463</v>
      </c>
      <c r="D2246" t="s">
        <v>4917</v>
      </c>
      <c r="E2246">
        <v>300</v>
      </c>
      <c r="F2246">
        <v>4.2</v>
      </c>
      <c r="G2246">
        <v>100</v>
      </c>
      <c r="H2246" t="s">
        <v>4918</v>
      </c>
      <c r="I2246" t="s">
        <v>659</v>
      </c>
      <c r="J2246">
        <v>77</v>
      </c>
    </row>
    <row r="2247" spans="1:10" x14ac:dyDescent="0.3">
      <c r="A2247">
        <v>197935</v>
      </c>
      <c r="B2247" t="s">
        <v>164</v>
      </c>
      <c r="C2247" t="s">
        <v>11</v>
      </c>
      <c r="D2247" t="s">
        <v>4919</v>
      </c>
      <c r="E2247">
        <v>350</v>
      </c>
      <c r="F2247">
        <v>3.8</v>
      </c>
      <c r="G2247">
        <v>100</v>
      </c>
      <c r="H2247" t="s">
        <v>4920</v>
      </c>
      <c r="I2247" t="s">
        <v>501</v>
      </c>
      <c r="J2247">
        <v>39</v>
      </c>
    </row>
    <row r="2248" spans="1:10" x14ac:dyDescent="0.3">
      <c r="A2248">
        <v>197971</v>
      </c>
      <c r="B2248" t="s">
        <v>1715</v>
      </c>
      <c r="C2248" t="s">
        <v>68</v>
      </c>
      <c r="D2248" t="s">
        <v>4921</v>
      </c>
      <c r="E2248">
        <v>200</v>
      </c>
      <c r="F2248">
        <v>2.9</v>
      </c>
      <c r="G2248">
        <v>80</v>
      </c>
      <c r="H2248" t="s">
        <v>19</v>
      </c>
      <c r="I2248" t="s">
        <v>1715</v>
      </c>
      <c r="J2248">
        <v>37</v>
      </c>
    </row>
    <row r="2249" spans="1:10" x14ac:dyDescent="0.3">
      <c r="A2249">
        <v>198334</v>
      </c>
      <c r="B2249" t="s">
        <v>1855</v>
      </c>
      <c r="C2249" t="s">
        <v>463</v>
      </c>
      <c r="D2249" t="s">
        <v>4922</v>
      </c>
      <c r="E2249">
        <v>400</v>
      </c>
      <c r="F2249">
        <v>4.0999999999999996</v>
      </c>
      <c r="G2249">
        <v>500</v>
      </c>
      <c r="H2249" t="s">
        <v>4923</v>
      </c>
      <c r="I2249" t="s">
        <v>1855</v>
      </c>
      <c r="J2249">
        <v>64</v>
      </c>
    </row>
    <row r="2250" spans="1:10" x14ac:dyDescent="0.3">
      <c r="A2250">
        <v>198342</v>
      </c>
      <c r="B2250" t="s">
        <v>4924</v>
      </c>
      <c r="C2250" t="s">
        <v>463</v>
      </c>
      <c r="D2250" t="s">
        <v>4925</v>
      </c>
      <c r="E2250">
        <v>400</v>
      </c>
      <c r="F2250">
        <v>4</v>
      </c>
      <c r="G2250">
        <v>50</v>
      </c>
      <c r="H2250" t="s">
        <v>4926</v>
      </c>
      <c r="I2250" t="s">
        <v>1855</v>
      </c>
      <c r="J2250">
        <v>71</v>
      </c>
    </row>
    <row r="2251" spans="1:10" x14ac:dyDescent="0.3">
      <c r="A2251">
        <v>198344</v>
      </c>
      <c r="B2251" t="s">
        <v>2076</v>
      </c>
      <c r="C2251" t="s">
        <v>2068</v>
      </c>
      <c r="D2251" t="s">
        <v>4796</v>
      </c>
      <c r="E2251">
        <v>200</v>
      </c>
      <c r="F2251">
        <v>3.9</v>
      </c>
      <c r="G2251">
        <v>50</v>
      </c>
      <c r="H2251" t="s">
        <v>4797</v>
      </c>
      <c r="I2251" t="s">
        <v>2160</v>
      </c>
      <c r="J2251">
        <v>32</v>
      </c>
    </row>
    <row r="2252" spans="1:10" x14ac:dyDescent="0.3">
      <c r="A2252">
        <v>198476</v>
      </c>
      <c r="B2252" t="s">
        <v>90</v>
      </c>
      <c r="C2252" t="s">
        <v>91</v>
      </c>
      <c r="D2252" t="s">
        <v>4927</v>
      </c>
      <c r="E2252">
        <v>300</v>
      </c>
      <c r="F2252">
        <v>4</v>
      </c>
      <c r="G2252">
        <v>20</v>
      </c>
      <c r="H2252" t="s">
        <v>4928</v>
      </c>
      <c r="I2252" t="s">
        <v>90</v>
      </c>
      <c r="J2252">
        <v>56</v>
      </c>
    </row>
    <row r="2253" spans="1:10" x14ac:dyDescent="0.3">
      <c r="A2253">
        <v>198575</v>
      </c>
      <c r="B2253" t="s">
        <v>4157</v>
      </c>
      <c r="C2253" t="s">
        <v>91</v>
      </c>
      <c r="D2253" t="s">
        <v>4929</v>
      </c>
      <c r="E2253">
        <v>500</v>
      </c>
      <c r="F2253">
        <v>3.3</v>
      </c>
      <c r="G2253">
        <v>20</v>
      </c>
      <c r="H2253" t="s">
        <v>4159</v>
      </c>
      <c r="I2253" t="s">
        <v>3202</v>
      </c>
      <c r="J2253">
        <v>49</v>
      </c>
    </row>
    <row r="2254" spans="1:10" x14ac:dyDescent="0.3">
      <c r="A2254">
        <v>198881</v>
      </c>
      <c r="B2254" t="s">
        <v>944</v>
      </c>
      <c r="C2254" t="s">
        <v>189</v>
      </c>
      <c r="D2254" t="s">
        <v>4930</v>
      </c>
      <c r="E2254">
        <v>200</v>
      </c>
      <c r="F2254">
        <v>2.9</v>
      </c>
      <c r="G2254">
        <v>80</v>
      </c>
      <c r="H2254" t="s">
        <v>4931</v>
      </c>
      <c r="I2254" t="s">
        <v>1726</v>
      </c>
      <c r="J2254">
        <v>91</v>
      </c>
    </row>
    <row r="2255" spans="1:10" x14ac:dyDescent="0.3">
      <c r="A2255">
        <v>199142</v>
      </c>
      <c r="B2255" t="s">
        <v>618</v>
      </c>
      <c r="C2255" t="s">
        <v>189</v>
      </c>
      <c r="D2255" t="s">
        <v>4932</v>
      </c>
      <c r="E2255">
        <v>300</v>
      </c>
      <c r="F2255">
        <v>4</v>
      </c>
      <c r="G2255">
        <v>500</v>
      </c>
      <c r="H2255" t="s">
        <v>19</v>
      </c>
      <c r="I2255" t="s">
        <v>72</v>
      </c>
      <c r="J2255">
        <v>45</v>
      </c>
    </row>
    <row r="2256" spans="1:10" x14ac:dyDescent="0.3">
      <c r="A2256">
        <v>199253</v>
      </c>
      <c r="B2256" t="s">
        <v>1274</v>
      </c>
      <c r="C2256" t="s">
        <v>91</v>
      </c>
      <c r="D2256" t="s">
        <v>4933</v>
      </c>
      <c r="E2256">
        <v>1500</v>
      </c>
      <c r="F2256">
        <v>2.9</v>
      </c>
      <c r="G2256">
        <v>80</v>
      </c>
      <c r="H2256" t="s">
        <v>4934</v>
      </c>
      <c r="I2256" t="s">
        <v>1274</v>
      </c>
      <c r="J2256">
        <v>47</v>
      </c>
    </row>
    <row r="2257" spans="1:10" x14ac:dyDescent="0.3">
      <c r="A2257">
        <v>199317</v>
      </c>
      <c r="B2257" t="s">
        <v>1715</v>
      </c>
      <c r="C2257" t="s">
        <v>68</v>
      </c>
      <c r="D2257" t="s">
        <v>4935</v>
      </c>
      <c r="E2257">
        <v>200</v>
      </c>
      <c r="F2257">
        <v>4.3</v>
      </c>
      <c r="G2257">
        <v>100</v>
      </c>
      <c r="H2257" t="s">
        <v>4936</v>
      </c>
      <c r="I2257" t="s">
        <v>1715</v>
      </c>
      <c r="J2257">
        <v>33</v>
      </c>
    </row>
    <row r="2258" spans="1:10" x14ac:dyDescent="0.3">
      <c r="A2258">
        <v>199381</v>
      </c>
      <c r="B2258" t="s">
        <v>1649</v>
      </c>
      <c r="C2258" t="s">
        <v>115</v>
      </c>
      <c r="D2258" t="s">
        <v>4937</v>
      </c>
      <c r="E2258">
        <v>150</v>
      </c>
      <c r="F2258">
        <v>2.9</v>
      </c>
      <c r="G2258">
        <v>80</v>
      </c>
      <c r="H2258" t="s">
        <v>19</v>
      </c>
      <c r="I2258" t="s">
        <v>4938</v>
      </c>
      <c r="J2258">
        <v>63</v>
      </c>
    </row>
    <row r="2259" spans="1:10" x14ac:dyDescent="0.3">
      <c r="A2259">
        <v>199773</v>
      </c>
      <c r="B2259" t="s">
        <v>734</v>
      </c>
      <c r="C2259" t="s">
        <v>463</v>
      </c>
      <c r="D2259" t="s">
        <v>4939</v>
      </c>
      <c r="E2259">
        <v>700</v>
      </c>
      <c r="F2259">
        <v>4.3</v>
      </c>
      <c r="G2259">
        <v>100</v>
      </c>
      <c r="H2259" t="s">
        <v>2417</v>
      </c>
      <c r="I2259" t="s">
        <v>2435</v>
      </c>
      <c r="J2259">
        <v>60</v>
      </c>
    </row>
    <row r="2260" spans="1:10" x14ac:dyDescent="0.3">
      <c r="A2260">
        <v>200193</v>
      </c>
      <c r="B2260" t="s">
        <v>253</v>
      </c>
      <c r="C2260" t="s">
        <v>115</v>
      </c>
      <c r="D2260" t="s">
        <v>4940</v>
      </c>
      <c r="E2260">
        <v>300</v>
      </c>
      <c r="F2260">
        <v>4.0999999999999996</v>
      </c>
      <c r="G2260">
        <v>500</v>
      </c>
      <c r="H2260" t="s">
        <v>4941</v>
      </c>
      <c r="I2260" t="s">
        <v>4942</v>
      </c>
      <c r="J2260">
        <v>48</v>
      </c>
    </row>
    <row r="2261" spans="1:10" x14ac:dyDescent="0.3">
      <c r="A2261">
        <v>200240</v>
      </c>
      <c r="B2261" t="s">
        <v>2356</v>
      </c>
      <c r="C2261" t="s">
        <v>2068</v>
      </c>
      <c r="D2261" t="s">
        <v>4943</v>
      </c>
      <c r="E2261">
        <v>350</v>
      </c>
      <c r="F2261">
        <v>4.0999999999999996</v>
      </c>
      <c r="G2261">
        <v>50</v>
      </c>
      <c r="H2261" t="s">
        <v>4944</v>
      </c>
      <c r="I2261" t="s">
        <v>2647</v>
      </c>
      <c r="J2261">
        <v>47</v>
      </c>
    </row>
    <row r="2262" spans="1:10" x14ac:dyDescent="0.3">
      <c r="A2262">
        <v>200531</v>
      </c>
      <c r="B2262" t="s">
        <v>1697</v>
      </c>
      <c r="C2262" t="s">
        <v>189</v>
      </c>
      <c r="D2262" t="s">
        <v>4945</v>
      </c>
      <c r="E2262">
        <v>400</v>
      </c>
      <c r="F2262">
        <v>3.9</v>
      </c>
      <c r="G2262">
        <v>50</v>
      </c>
      <c r="H2262" t="s">
        <v>4946</v>
      </c>
      <c r="I2262" t="s">
        <v>1697</v>
      </c>
      <c r="J2262">
        <v>65</v>
      </c>
    </row>
    <row r="2263" spans="1:10" x14ac:dyDescent="0.3">
      <c r="A2263">
        <v>200716</v>
      </c>
      <c r="B2263" t="s">
        <v>845</v>
      </c>
      <c r="C2263" t="s">
        <v>91</v>
      </c>
      <c r="D2263" t="s">
        <v>4947</v>
      </c>
      <c r="E2263">
        <v>200</v>
      </c>
      <c r="F2263">
        <v>2.9</v>
      </c>
      <c r="G2263">
        <v>80</v>
      </c>
      <c r="H2263" t="s">
        <v>4948</v>
      </c>
      <c r="I2263" t="s">
        <v>4394</v>
      </c>
      <c r="J2263">
        <v>56</v>
      </c>
    </row>
    <row r="2264" spans="1:10" x14ac:dyDescent="0.3">
      <c r="A2264">
        <v>200773</v>
      </c>
      <c r="B2264" t="s">
        <v>311</v>
      </c>
      <c r="C2264" t="s">
        <v>189</v>
      </c>
      <c r="D2264" t="s">
        <v>4949</v>
      </c>
      <c r="E2264">
        <v>1000</v>
      </c>
      <c r="F2264">
        <v>4.4000000000000004</v>
      </c>
      <c r="G2264">
        <v>100</v>
      </c>
      <c r="H2264" t="s">
        <v>4950</v>
      </c>
      <c r="I2264" t="s">
        <v>4951</v>
      </c>
      <c r="J2264">
        <v>58</v>
      </c>
    </row>
    <row r="2265" spans="1:10" x14ac:dyDescent="0.3">
      <c r="A2265">
        <v>200790</v>
      </c>
      <c r="B2265" t="s">
        <v>462</v>
      </c>
      <c r="C2265" t="s">
        <v>463</v>
      </c>
      <c r="D2265" t="s">
        <v>4949</v>
      </c>
      <c r="E2265">
        <v>1000</v>
      </c>
      <c r="F2265">
        <v>4.3</v>
      </c>
      <c r="G2265">
        <v>100</v>
      </c>
      <c r="H2265" t="s">
        <v>4952</v>
      </c>
      <c r="I2265" t="s">
        <v>4953</v>
      </c>
      <c r="J2265">
        <v>57</v>
      </c>
    </row>
    <row r="2266" spans="1:10" x14ac:dyDescent="0.3">
      <c r="A2266">
        <v>200833</v>
      </c>
      <c r="B2266" t="s">
        <v>734</v>
      </c>
      <c r="C2266" t="s">
        <v>463</v>
      </c>
      <c r="D2266" t="s">
        <v>4954</v>
      </c>
      <c r="E2266">
        <v>200</v>
      </c>
      <c r="F2266">
        <v>4.7</v>
      </c>
      <c r="G2266">
        <v>500</v>
      </c>
      <c r="H2266" t="s">
        <v>19</v>
      </c>
      <c r="I2266" t="s">
        <v>2435</v>
      </c>
      <c r="J2266">
        <v>52</v>
      </c>
    </row>
    <row r="2267" spans="1:10" x14ac:dyDescent="0.3">
      <c r="A2267">
        <v>200993</v>
      </c>
      <c r="B2267" t="s">
        <v>114</v>
      </c>
      <c r="C2267" t="s">
        <v>115</v>
      </c>
      <c r="D2267" t="s">
        <v>4949</v>
      </c>
      <c r="E2267">
        <v>1000</v>
      </c>
      <c r="F2267">
        <v>4.4000000000000004</v>
      </c>
      <c r="G2267">
        <v>100</v>
      </c>
      <c r="H2267" t="s">
        <v>4955</v>
      </c>
      <c r="I2267" t="s">
        <v>114</v>
      </c>
      <c r="J2267">
        <v>70</v>
      </c>
    </row>
    <row r="2268" spans="1:10" x14ac:dyDescent="0.3">
      <c r="A2268">
        <v>201122</v>
      </c>
      <c r="B2268" t="s">
        <v>90</v>
      </c>
      <c r="C2268" t="s">
        <v>91</v>
      </c>
      <c r="D2268" t="s">
        <v>4956</v>
      </c>
      <c r="E2268">
        <v>300</v>
      </c>
      <c r="F2268">
        <v>4.0999999999999996</v>
      </c>
      <c r="G2268">
        <v>20</v>
      </c>
      <c r="H2268" t="s">
        <v>4957</v>
      </c>
      <c r="I2268" t="s">
        <v>4958</v>
      </c>
      <c r="J2268">
        <v>51</v>
      </c>
    </row>
    <row r="2269" spans="1:10" x14ac:dyDescent="0.3">
      <c r="A2269">
        <v>201134</v>
      </c>
      <c r="B2269" t="s">
        <v>1085</v>
      </c>
      <c r="C2269" t="s">
        <v>91</v>
      </c>
      <c r="D2269" t="s">
        <v>4959</v>
      </c>
      <c r="E2269">
        <v>200</v>
      </c>
      <c r="F2269">
        <v>3.6</v>
      </c>
      <c r="G2269">
        <v>20</v>
      </c>
      <c r="H2269" t="s">
        <v>4151</v>
      </c>
      <c r="I2269" t="s">
        <v>3951</v>
      </c>
      <c r="J2269">
        <v>38</v>
      </c>
    </row>
    <row r="2270" spans="1:10" x14ac:dyDescent="0.3">
      <c r="A2270">
        <v>201164</v>
      </c>
      <c r="B2270" t="s">
        <v>532</v>
      </c>
      <c r="C2270" t="s">
        <v>463</v>
      </c>
      <c r="D2270" t="s">
        <v>4889</v>
      </c>
      <c r="E2270">
        <v>300</v>
      </c>
      <c r="F2270">
        <v>4.2</v>
      </c>
      <c r="G2270">
        <v>5000</v>
      </c>
      <c r="H2270" t="s">
        <v>4960</v>
      </c>
      <c r="I2270" t="s">
        <v>891</v>
      </c>
      <c r="J2270">
        <v>55</v>
      </c>
    </row>
    <row r="2271" spans="1:10" x14ac:dyDescent="0.3">
      <c r="A2271">
        <v>201165</v>
      </c>
      <c r="B2271" t="s">
        <v>532</v>
      </c>
      <c r="C2271" t="s">
        <v>463</v>
      </c>
      <c r="D2271" t="s">
        <v>3064</v>
      </c>
      <c r="E2271">
        <v>200</v>
      </c>
      <c r="F2271">
        <v>4.3</v>
      </c>
      <c r="G2271">
        <v>1000</v>
      </c>
      <c r="H2271" t="s">
        <v>3065</v>
      </c>
      <c r="I2271" t="s">
        <v>891</v>
      </c>
      <c r="J2271">
        <v>52</v>
      </c>
    </row>
    <row r="2272" spans="1:10" x14ac:dyDescent="0.3">
      <c r="A2272">
        <v>201280</v>
      </c>
      <c r="B2272" t="s">
        <v>2170</v>
      </c>
      <c r="C2272" t="s">
        <v>11</v>
      </c>
      <c r="D2272" t="s">
        <v>4961</v>
      </c>
      <c r="E2272">
        <v>400</v>
      </c>
      <c r="F2272">
        <v>2.9</v>
      </c>
      <c r="G2272">
        <v>80</v>
      </c>
      <c r="H2272" t="s">
        <v>4962</v>
      </c>
      <c r="I2272" t="s">
        <v>10</v>
      </c>
      <c r="J2272">
        <v>63</v>
      </c>
    </row>
    <row r="2273" spans="1:10" x14ac:dyDescent="0.3">
      <c r="A2273">
        <v>201300</v>
      </c>
      <c r="B2273" t="s">
        <v>690</v>
      </c>
      <c r="C2273" t="s">
        <v>383</v>
      </c>
      <c r="D2273" t="s">
        <v>4782</v>
      </c>
      <c r="E2273">
        <v>250</v>
      </c>
      <c r="F2273">
        <v>4.3</v>
      </c>
      <c r="G2273">
        <v>100</v>
      </c>
      <c r="H2273" t="s">
        <v>4783</v>
      </c>
      <c r="I2273" t="s">
        <v>745</v>
      </c>
      <c r="J2273">
        <v>33</v>
      </c>
    </row>
    <row r="2274" spans="1:10" x14ac:dyDescent="0.3">
      <c r="A2274">
        <v>201309</v>
      </c>
      <c r="B2274" t="s">
        <v>4963</v>
      </c>
      <c r="C2274" t="s">
        <v>91</v>
      </c>
      <c r="D2274" t="s">
        <v>4782</v>
      </c>
      <c r="E2274">
        <v>250</v>
      </c>
      <c r="F2274">
        <v>4.3</v>
      </c>
      <c r="G2274">
        <v>100</v>
      </c>
      <c r="H2274" t="s">
        <v>4783</v>
      </c>
      <c r="I2274" t="s">
        <v>4963</v>
      </c>
      <c r="J2274">
        <v>49</v>
      </c>
    </row>
    <row r="2275" spans="1:10" x14ac:dyDescent="0.3">
      <c r="A2275">
        <v>201389</v>
      </c>
      <c r="B2275" t="s">
        <v>129</v>
      </c>
      <c r="C2275" t="s">
        <v>91</v>
      </c>
      <c r="D2275" t="s">
        <v>4964</v>
      </c>
      <c r="E2275">
        <v>550</v>
      </c>
      <c r="F2275">
        <v>4.3</v>
      </c>
      <c r="G2275">
        <v>20</v>
      </c>
      <c r="H2275" t="s">
        <v>2994</v>
      </c>
      <c r="I2275" t="s">
        <v>129</v>
      </c>
      <c r="J2275">
        <v>60</v>
      </c>
    </row>
    <row r="2276" spans="1:10" x14ac:dyDescent="0.3">
      <c r="A2276">
        <v>201590</v>
      </c>
      <c r="B2276" t="s">
        <v>35</v>
      </c>
      <c r="C2276" t="s">
        <v>11</v>
      </c>
      <c r="D2276" t="s">
        <v>4965</v>
      </c>
      <c r="E2276">
        <v>250</v>
      </c>
      <c r="F2276">
        <v>3.8</v>
      </c>
      <c r="G2276">
        <v>20</v>
      </c>
      <c r="H2276" t="s">
        <v>4966</v>
      </c>
      <c r="I2276" t="s">
        <v>21</v>
      </c>
      <c r="J2276">
        <v>60</v>
      </c>
    </row>
    <row r="2277" spans="1:10" x14ac:dyDescent="0.3">
      <c r="A2277">
        <v>201726</v>
      </c>
      <c r="B2277" t="s">
        <v>2329</v>
      </c>
      <c r="C2277" t="s">
        <v>463</v>
      </c>
      <c r="D2277" t="s">
        <v>4967</v>
      </c>
      <c r="E2277">
        <v>300</v>
      </c>
      <c r="F2277">
        <v>4.3</v>
      </c>
      <c r="G2277">
        <v>20</v>
      </c>
      <c r="H2277" t="s">
        <v>4968</v>
      </c>
      <c r="I2277" t="s">
        <v>891</v>
      </c>
      <c r="J2277">
        <v>59</v>
      </c>
    </row>
    <row r="2278" spans="1:10" x14ac:dyDescent="0.3">
      <c r="A2278">
        <v>201959</v>
      </c>
      <c r="B2278" t="s">
        <v>83</v>
      </c>
      <c r="C2278" t="s">
        <v>68</v>
      </c>
      <c r="D2278" t="s">
        <v>4969</v>
      </c>
      <c r="E2278">
        <v>400</v>
      </c>
      <c r="F2278">
        <v>3</v>
      </c>
      <c r="G2278">
        <v>20</v>
      </c>
      <c r="H2278" t="s">
        <v>1028</v>
      </c>
      <c r="I2278" t="s">
        <v>83</v>
      </c>
      <c r="J2278">
        <v>68</v>
      </c>
    </row>
    <row r="2279" spans="1:10" x14ac:dyDescent="0.3">
      <c r="A2279">
        <v>202047</v>
      </c>
      <c r="B2279" t="s">
        <v>2170</v>
      </c>
      <c r="C2279" t="s">
        <v>11</v>
      </c>
      <c r="D2279" t="s">
        <v>4970</v>
      </c>
      <c r="E2279">
        <v>250</v>
      </c>
      <c r="F2279">
        <v>4.3</v>
      </c>
      <c r="G2279">
        <v>20</v>
      </c>
      <c r="H2279" t="s">
        <v>4971</v>
      </c>
      <c r="I2279" t="s">
        <v>10</v>
      </c>
      <c r="J2279">
        <v>55</v>
      </c>
    </row>
    <row r="2280" spans="1:10" x14ac:dyDescent="0.3">
      <c r="A2280">
        <v>202182</v>
      </c>
      <c r="B2280" t="s">
        <v>193</v>
      </c>
      <c r="C2280" t="s">
        <v>189</v>
      </c>
      <c r="D2280" t="s">
        <v>4972</v>
      </c>
      <c r="E2280">
        <v>300</v>
      </c>
      <c r="F2280">
        <v>4.2</v>
      </c>
      <c r="G2280">
        <v>100</v>
      </c>
      <c r="H2280" t="s">
        <v>4973</v>
      </c>
      <c r="I2280" t="s">
        <v>1697</v>
      </c>
      <c r="J2280">
        <v>56</v>
      </c>
    </row>
    <row r="2281" spans="1:10" x14ac:dyDescent="0.3">
      <c r="A2281">
        <v>202631</v>
      </c>
      <c r="B2281" t="s">
        <v>1689</v>
      </c>
      <c r="C2281" t="s">
        <v>68</v>
      </c>
      <c r="D2281" t="s">
        <v>4974</v>
      </c>
      <c r="E2281">
        <v>150</v>
      </c>
      <c r="F2281">
        <v>3.9</v>
      </c>
      <c r="G2281">
        <v>50</v>
      </c>
      <c r="H2281" t="s">
        <v>617</v>
      </c>
      <c r="I2281" t="s">
        <v>2045</v>
      </c>
      <c r="J2281">
        <v>68</v>
      </c>
    </row>
    <row r="2282" spans="1:10" x14ac:dyDescent="0.3">
      <c r="A2282">
        <v>202723</v>
      </c>
      <c r="B2282" t="s">
        <v>876</v>
      </c>
      <c r="C2282" t="s">
        <v>115</v>
      </c>
      <c r="D2282" t="s">
        <v>4975</v>
      </c>
      <c r="E2282">
        <v>100</v>
      </c>
      <c r="F2282">
        <v>4</v>
      </c>
      <c r="G2282">
        <v>20</v>
      </c>
      <c r="H2282" t="s">
        <v>617</v>
      </c>
      <c r="I2282" t="s">
        <v>876</v>
      </c>
      <c r="J2282">
        <v>64</v>
      </c>
    </row>
    <row r="2283" spans="1:10" x14ac:dyDescent="0.3">
      <c r="A2283">
        <v>202889</v>
      </c>
      <c r="B2283" t="s">
        <v>618</v>
      </c>
      <c r="C2283" t="s">
        <v>189</v>
      </c>
      <c r="D2283" t="s">
        <v>4976</v>
      </c>
      <c r="E2283">
        <v>1200</v>
      </c>
      <c r="F2283">
        <v>4.5</v>
      </c>
      <c r="G2283">
        <v>500</v>
      </c>
      <c r="H2283" t="s">
        <v>3102</v>
      </c>
      <c r="I2283" t="s">
        <v>1697</v>
      </c>
      <c r="J2283">
        <v>56</v>
      </c>
    </row>
    <row r="2284" spans="1:10" x14ac:dyDescent="0.3">
      <c r="A2284">
        <v>203481</v>
      </c>
      <c r="B2284" t="s">
        <v>90</v>
      </c>
      <c r="C2284" t="s">
        <v>91</v>
      </c>
      <c r="D2284" t="s">
        <v>4977</v>
      </c>
      <c r="E2284">
        <v>400</v>
      </c>
      <c r="F2284">
        <v>4</v>
      </c>
      <c r="G2284">
        <v>100</v>
      </c>
      <c r="H2284" t="s">
        <v>1691</v>
      </c>
      <c r="I2284" t="s">
        <v>4958</v>
      </c>
      <c r="J2284">
        <v>58</v>
      </c>
    </row>
    <row r="2285" spans="1:10" x14ac:dyDescent="0.3">
      <c r="A2285">
        <v>203485</v>
      </c>
      <c r="B2285" t="s">
        <v>528</v>
      </c>
      <c r="C2285" t="s">
        <v>189</v>
      </c>
      <c r="D2285" t="s">
        <v>4978</v>
      </c>
      <c r="E2285">
        <v>200</v>
      </c>
      <c r="F2285">
        <v>4.0999999999999996</v>
      </c>
      <c r="G2285">
        <v>100</v>
      </c>
      <c r="H2285" t="s">
        <v>4979</v>
      </c>
      <c r="I2285" t="s">
        <v>528</v>
      </c>
      <c r="J2285">
        <v>67</v>
      </c>
    </row>
    <row r="2286" spans="1:10" x14ac:dyDescent="0.3">
      <c r="A2286">
        <v>203641</v>
      </c>
      <c r="B2286" t="s">
        <v>90</v>
      </c>
      <c r="C2286" t="s">
        <v>91</v>
      </c>
      <c r="D2286" t="s">
        <v>4980</v>
      </c>
      <c r="E2286">
        <v>400</v>
      </c>
      <c r="F2286">
        <v>3.8</v>
      </c>
      <c r="G2286">
        <v>500</v>
      </c>
      <c r="H2286" t="s">
        <v>4981</v>
      </c>
      <c r="I2286" t="s">
        <v>4958</v>
      </c>
      <c r="J2286">
        <v>51</v>
      </c>
    </row>
    <row r="2287" spans="1:10" x14ac:dyDescent="0.3">
      <c r="A2287">
        <v>203703</v>
      </c>
      <c r="B2287" t="s">
        <v>1896</v>
      </c>
      <c r="C2287" t="s">
        <v>91</v>
      </c>
      <c r="D2287" t="s">
        <v>4982</v>
      </c>
      <c r="E2287">
        <v>300</v>
      </c>
      <c r="F2287">
        <v>4</v>
      </c>
      <c r="G2287">
        <v>50</v>
      </c>
      <c r="H2287" t="s">
        <v>4983</v>
      </c>
      <c r="I2287" t="s">
        <v>3951</v>
      </c>
      <c r="J2287">
        <v>42</v>
      </c>
    </row>
    <row r="2288" spans="1:10" x14ac:dyDescent="0.3">
      <c r="A2288">
        <v>203736</v>
      </c>
      <c r="B2288" t="s">
        <v>1896</v>
      </c>
      <c r="C2288" t="s">
        <v>91</v>
      </c>
      <c r="D2288" t="s">
        <v>4984</v>
      </c>
      <c r="E2288">
        <v>250</v>
      </c>
      <c r="F2288">
        <v>3.8</v>
      </c>
      <c r="G2288">
        <v>20</v>
      </c>
      <c r="H2288" t="s">
        <v>4985</v>
      </c>
      <c r="I2288" t="s">
        <v>3951</v>
      </c>
      <c r="J2288">
        <v>48</v>
      </c>
    </row>
    <row r="2289" spans="1:10" x14ac:dyDescent="0.3">
      <c r="A2289">
        <v>203746</v>
      </c>
      <c r="B2289" t="s">
        <v>1896</v>
      </c>
      <c r="C2289" t="s">
        <v>91</v>
      </c>
      <c r="D2289" t="s">
        <v>4986</v>
      </c>
      <c r="E2289">
        <v>500</v>
      </c>
      <c r="F2289">
        <v>4</v>
      </c>
      <c r="G2289">
        <v>100</v>
      </c>
      <c r="H2289" t="s">
        <v>4987</v>
      </c>
      <c r="I2289" t="s">
        <v>3951</v>
      </c>
      <c r="J2289">
        <v>44</v>
      </c>
    </row>
    <row r="2290" spans="1:10" x14ac:dyDescent="0.3">
      <c r="A2290">
        <v>203758</v>
      </c>
      <c r="B2290" t="s">
        <v>1896</v>
      </c>
      <c r="C2290" t="s">
        <v>91</v>
      </c>
      <c r="D2290" t="s">
        <v>4988</v>
      </c>
      <c r="E2290">
        <v>500</v>
      </c>
      <c r="F2290">
        <v>4.2</v>
      </c>
      <c r="G2290">
        <v>500</v>
      </c>
      <c r="H2290" t="s">
        <v>4989</v>
      </c>
      <c r="I2290" t="s">
        <v>3951</v>
      </c>
      <c r="J2290">
        <v>44</v>
      </c>
    </row>
    <row r="2291" spans="1:10" x14ac:dyDescent="0.3">
      <c r="A2291">
        <v>203947</v>
      </c>
      <c r="B2291" t="s">
        <v>319</v>
      </c>
      <c r="C2291" t="s">
        <v>189</v>
      </c>
      <c r="D2291" t="s">
        <v>4990</v>
      </c>
      <c r="E2291">
        <v>400</v>
      </c>
      <c r="F2291">
        <v>2.9</v>
      </c>
      <c r="G2291">
        <v>80</v>
      </c>
      <c r="H2291" t="s">
        <v>4991</v>
      </c>
      <c r="I2291" t="s">
        <v>4992</v>
      </c>
      <c r="J2291">
        <v>59</v>
      </c>
    </row>
    <row r="2292" spans="1:10" x14ac:dyDescent="0.3">
      <c r="A2292">
        <v>204007</v>
      </c>
      <c r="B2292" t="s">
        <v>90</v>
      </c>
      <c r="C2292" t="s">
        <v>91</v>
      </c>
      <c r="D2292" t="s">
        <v>4993</v>
      </c>
      <c r="E2292">
        <v>150</v>
      </c>
      <c r="F2292">
        <v>3.1</v>
      </c>
      <c r="G2292">
        <v>20</v>
      </c>
      <c r="H2292" t="s">
        <v>19</v>
      </c>
      <c r="I2292" t="s">
        <v>90</v>
      </c>
      <c r="J2292">
        <v>55</v>
      </c>
    </row>
    <row r="2293" spans="1:10" x14ac:dyDescent="0.3">
      <c r="A2293">
        <v>204010</v>
      </c>
      <c r="B2293" t="s">
        <v>409</v>
      </c>
      <c r="C2293" t="s">
        <v>91</v>
      </c>
      <c r="D2293" t="s">
        <v>4994</v>
      </c>
      <c r="E2293">
        <v>300</v>
      </c>
      <c r="F2293">
        <v>3.9</v>
      </c>
      <c r="G2293">
        <v>100</v>
      </c>
      <c r="H2293" t="s">
        <v>3692</v>
      </c>
      <c r="I2293" t="s">
        <v>3202</v>
      </c>
      <c r="J2293">
        <v>54</v>
      </c>
    </row>
    <row r="2294" spans="1:10" x14ac:dyDescent="0.3">
      <c r="A2294">
        <v>204319</v>
      </c>
      <c r="B2294" t="s">
        <v>17</v>
      </c>
      <c r="C2294" t="s">
        <v>11</v>
      </c>
      <c r="D2294" t="s">
        <v>4995</v>
      </c>
      <c r="E2294">
        <v>240</v>
      </c>
      <c r="F2294">
        <v>4.5999999999999996</v>
      </c>
      <c r="G2294">
        <v>50</v>
      </c>
      <c r="H2294" t="s">
        <v>843</v>
      </c>
      <c r="I2294" t="s">
        <v>4996</v>
      </c>
      <c r="J2294">
        <v>52</v>
      </c>
    </row>
    <row r="2295" spans="1:10" x14ac:dyDescent="0.3">
      <c r="A2295">
        <v>204330</v>
      </c>
      <c r="B2295" t="s">
        <v>285</v>
      </c>
      <c r="C2295" t="s">
        <v>115</v>
      </c>
      <c r="D2295" t="s">
        <v>4997</v>
      </c>
      <c r="E2295">
        <v>400</v>
      </c>
      <c r="F2295">
        <v>4.3</v>
      </c>
      <c r="G2295">
        <v>50</v>
      </c>
      <c r="H2295" t="s">
        <v>4998</v>
      </c>
      <c r="I2295" t="s">
        <v>276</v>
      </c>
      <c r="J2295">
        <v>52</v>
      </c>
    </row>
    <row r="2296" spans="1:10" x14ac:dyDescent="0.3">
      <c r="A2296">
        <v>204535</v>
      </c>
      <c r="B2296" t="s">
        <v>586</v>
      </c>
      <c r="C2296" t="s">
        <v>189</v>
      </c>
      <c r="D2296" t="s">
        <v>4999</v>
      </c>
      <c r="E2296">
        <v>200</v>
      </c>
      <c r="F2296">
        <v>3.9</v>
      </c>
      <c r="G2296">
        <v>100</v>
      </c>
      <c r="H2296" t="s">
        <v>2951</v>
      </c>
      <c r="I2296" t="s">
        <v>2440</v>
      </c>
      <c r="J2296">
        <v>66</v>
      </c>
    </row>
    <row r="2297" spans="1:10" x14ac:dyDescent="0.3">
      <c r="A2297">
        <v>204576</v>
      </c>
      <c r="B2297" t="s">
        <v>612</v>
      </c>
      <c r="C2297" t="s">
        <v>463</v>
      </c>
      <c r="D2297" t="s">
        <v>4764</v>
      </c>
      <c r="E2297">
        <v>200</v>
      </c>
      <c r="F2297">
        <v>3.8</v>
      </c>
      <c r="G2297">
        <v>20</v>
      </c>
      <c r="H2297" t="s">
        <v>4896</v>
      </c>
      <c r="I2297" t="s">
        <v>634</v>
      </c>
      <c r="J2297">
        <v>49</v>
      </c>
    </row>
    <row r="2298" spans="1:10" x14ac:dyDescent="0.3">
      <c r="A2298">
        <v>205007</v>
      </c>
      <c r="B2298" t="s">
        <v>253</v>
      </c>
      <c r="C2298" t="s">
        <v>115</v>
      </c>
      <c r="D2298" t="s">
        <v>5000</v>
      </c>
      <c r="E2298">
        <v>300</v>
      </c>
      <c r="F2298">
        <v>4.3</v>
      </c>
      <c r="G2298">
        <v>100</v>
      </c>
      <c r="H2298" t="s">
        <v>5001</v>
      </c>
      <c r="I2298" t="s">
        <v>1702</v>
      </c>
      <c r="J2298">
        <v>35</v>
      </c>
    </row>
    <row r="2299" spans="1:10" x14ac:dyDescent="0.3">
      <c r="A2299">
        <v>205183</v>
      </c>
      <c r="B2299" t="s">
        <v>1274</v>
      </c>
      <c r="C2299" t="s">
        <v>91</v>
      </c>
      <c r="D2299" t="s">
        <v>5002</v>
      </c>
      <c r="E2299">
        <v>300</v>
      </c>
      <c r="F2299">
        <v>2.9</v>
      </c>
      <c r="G2299">
        <v>80</v>
      </c>
      <c r="H2299" t="s">
        <v>5003</v>
      </c>
      <c r="I2299" t="s">
        <v>1274</v>
      </c>
      <c r="J2299">
        <v>42</v>
      </c>
    </row>
    <row r="2300" spans="1:10" x14ac:dyDescent="0.3">
      <c r="A2300">
        <v>205226</v>
      </c>
      <c r="B2300" t="s">
        <v>5004</v>
      </c>
      <c r="C2300" t="s">
        <v>2068</v>
      </c>
      <c r="D2300" t="s">
        <v>5005</v>
      </c>
      <c r="E2300">
        <v>300</v>
      </c>
      <c r="F2300">
        <v>4.3</v>
      </c>
      <c r="G2300">
        <v>100</v>
      </c>
      <c r="H2300" t="s">
        <v>2295</v>
      </c>
      <c r="I2300" t="s">
        <v>2389</v>
      </c>
      <c r="J2300">
        <v>44</v>
      </c>
    </row>
    <row r="2301" spans="1:10" x14ac:dyDescent="0.3">
      <c r="A2301">
        <v>205228</v>
      </c>
      <c r="B2301" t="s">
        <v>319</v>
      </c>
      <c r="C2301" t="s">
        <v>189</v>
      </c>
      <c r="D2301" t="s">
        <v>5006</v>
      </c>
      <c r="E2301">
        <v>350</v>
      </c>
      <c r="F2301">
        <v>4</v>
      </c>
      <c r="G2301">
        <v>100</v>
      </c>
      <c r="H2301" t="s">
        <v>2526</v>
      </c>
      <c r="I2301" t="s">
        <v>645</v>
      </c>
      <c r="J2301">
        <v>61</v>
      </c>
    </row>
    <row r="2302" spans="1:10" x14ac:dyDescent="0.3">
      <c r="A2302">
        <v>205306</v>
      </c>
      <c r="B2302" t="s">
        <v>1274</v>
      </c>
      <c r="C2302" t="s">
        <v>91</v>
      </c>
      <c r="D2302" t="s">
        <v>5007</v>
      </c>
      <c r="E2302">
        <v>200</v>
      </c>
      <c r="F2302">
        <v>4</v>
      </c>
      <c r="G2302">
        <v>100</v>
      </c>
      <c r="H2302" t="s">
        <v>5008</v>
      </c>
      <c r="I2302" t="s">
        <v>1313</v>
      </c>
      <c r="J2302">
        <v>35</v>
      </c>
    </row>
    <row r="2303" spans="1:10" x14ac:dyDescent="0.3">
      <c r="A2303">
        <v>205417</v>
      </c>
      <c r="B2303" t="s">
        <v>3954</v>
      </c>
      <c r="C2303" t="s">
        <v>3052</v>
      </c>
      <c r="D2303" t="s">
        <v>5009</v>
      </c>
      <c r="E2303">
        <v>300</v>
      </c>
      <c r="F2303">
        <v>4.3</v>
      </c>
      <c r="G2303">
        <v>500</v>
      </c>
      <c r="H2303" t="s">
        <v>5010</v>
      </c>
      <c r="I2303" t="s">
        <v>5011</v>
      </c>
      <c r="J2303">
        <v>37</v>
      </c>
    </row>
    <row r="2304" spans="1:10" x14ac:dyDescent="0.3">
      <c r="A2304">
        <v>205475</v>
      </c>
      <c r="B2304" t="s">
        <v>35</v>
      </c>
      <c r="C2304" t="s">
        <v>11</v>
      </c>
      <c r="D2304" t="s">
        <v>5012</v>
      </c>
      <c r="E2304">
        <v>300</v>
      </c>
      <c r="F2304">
        <v>4.2</v>
      </c>
      <c r="G2304">
        <v>20</v>
      </c>
      <c r="H2304" t="s">
        <v>5013</v>
      </c>
      <c r="I2304" t="s">
        <v>21</v>
      </c>
      <c r="J2304">
        <v>57</v>
      </c>
    </row>
    <row r="2305" spans="1:10" x14ac:dyDescent="0.3">
      <c r="A2305">
        <v>205562</v>
      </c>
      <c r="B2305" t="s">
        <v>2675</v>
      </c>
      <c r="C2305" t="s">
        <v>189</v>
      </c>
      <c r="D2305" t="s">
        <v>5014</v>
      </c>
      <c r="E2305">
        <v>250</v>
      </c>
      <c r="F2305">
        <v>3.9</v>
      </c>
      <c r="G2305">
        <v>100</v>
      </c>
      <c r="H2305" t="s">
        <v>695</v>
      </c>
      <c r="I2305" t="s">
        <v>4166</v>
      </c>
      <c r="J2305">
        <v>66</v>
      </c>
    </row>
    <row r="2306" spans="1:10" x14ac:dyDescent="0.3">
      <c r="A2306">
        <v>205609</v>
      </c>
      <c r="B2306" t="s">
        <v>4816</v>
      </c>
      <c r="C2306" t="s">
        <v>189</v>
      </c>
      <c r="D2306" t="s">
        <v>5015</v>
      </c>
      <c r="E2306">
        <v>200</v>
      </c>
      <c r="F2306">
        <v>4.0999999999999996</v>
      </c>
      <c r="G2306">
        <v>100</v>
      </c>
      <c r="H2306" t="s">
        <v>5016</v>
      </c>
      <c r="I2306" t="s">
        <v>5017</v>
      </c>
      <c r="J2306">
        <v>91</v>
      </c>
    </row>
    <row r="2307" spans="1:10" x14ac:dyDescent="0.3">
      <c r="A2307">
        <v>206503</v>
      </c>
      <c r="B2307" t="s">
        <v>745</v>
      </c>
      <c r="C2307" t="s">
        <v>383</v>
      </c>
      <c r="D2307" t="s">
        <v>5018</v>
      </c>
      <c r="E2307">
        <v>250</v>
      </c>
      <c r="F2307">
        <v>2.9</v>
      </c>
      <c r="G2307">
        <v>80</v>
      </c>
      <c r="H2307" t="s">
        <v>2951</v>
      </c>
      <c r="I2307" t="s">
        <v>745</v>
      </c>
      <c r="J2307">
        <v>38</v>
      </c>
    </row>
    <row r="2308" spans="1:10" x14ac:dyDescent="0.3">
      <c r="A2308">
        <v>206586</v>
      </c>
      <c r="B2308" t="s">
        <v>4924</v>
      </c>
      <c r="C2308" t="s">
        <v>463</v>
      </c>
      <c r="D2308" t="s">
        <v>5019</v>
      </c>
      <c r="E2308">
        <v>250</v>
      </c>
      <c r="F2308">
        <v>2.7</v>
      </c>
      <c r="G2308">
        <v>20</v>
      </c>
      <c r="H2308" t="s">
        <v>695</v>
      </c>
      <c r="I2308" t="s">
        <v>5020</v>
      </c>
      <c r="J2308">
        <v>75</v>
      </c>
    </row>
    <row r="2309" spans="1:10" x14ac:dyDescent="0.3">
      <c r="A2309">
        <v>207097</v>
      </c>
      <c r="B2309" t="s">
        <v>5021</v>
      </c>
      <c r="C2309" t="s">
        <v>189</v>
      </c>
      <c r="D2309" t="s">
        <v>5022</v>
      </c>
      <c r="E2309">
        <v>300</v>
      </c>
      <c r="F2309">
        <v>4.0999999999999996</v>
      </c>
      <c r="G2309">
        <v>50</v>
      </c>
      <c r="H2309" t="s">
        <v>5023</v>
      </c>
      <c r="I2309" t="s">
        <v>5021</v>
      </c>
      <c r="J2309">
        <v>88</v>
      </c>
    </row>
    <row r="2310" spans="1:10" x14ac:dyDescent="0.3">
      <c r="A2310">
        <v>207574</v>
      </c>
      <c r="B2310" t="s">
        <v>90</v>
      </c>
      <c r="C2310" t="s">
        <v>91</v>
      </c>
      <c r="D2310" t="s">
        <v>5024</v>
      </c>
      <c r="E2310">
        <v>250</v>
      </c>
      <c r="F2310">
        <v>3.8</v>
      </c>
      <c r="G2310">
        <v>100</v>
      </c>
      <c r="H2310" t="s">
        <v>5025</v>
      </c>
      <c r="I2310" t="s">
        <v>5026</v>
      </c>
      <c r="J2310">
        <v>50</v>
      </c>
    </row>
    <row r="2311" spans="1:10" x14ac:dyDescent="0.3">
      <c r="A2311">
        <v>207669</v>
      </c>
      <c r="B2311" t="s">
        <v>129</v>
      </c>
      <c r="C2311" t="s">
        <v>91</v>
      </c>
      <c r="D2311" t="s">
        <v>5027</v>
      </c>
      <c r="E2311">
        <v>1300</v>
      </c>
      <c r="F2311">
        <v>4.4000000000000004</v>
      </c>
      <c r="G2311">
        <v>100</v>
      </c>
      <c r="H2311" t="s">
        <v>5028</v>
      </c>
      <c r="I2311" t="s">
        <v>129</v>
      </c>
      <c r="J2311">
        <v>57</v>
      </c>
    </row>
    <row r="2312" spans="1:10" x14ac:dyDescent="0.3">
      <c r="A2312">
        <v>207679</v>
      </c>
      <c r="B2312" t="s">
        <v>771</v>
      </c>
      <c r="C2312" t="s">
        <v>189</v>
      </c>
      <c r="D2312" t="s">
        <v>5029</v>
      </c>
      <c r="E2312">
        <v>250</v>
      </c>
      <c r="F2312">
        <v>3.8</v>
      </c>
      <c r="G2312">
        <v>50</v>
      </c>
      <c r="H2312" t="s">
        <v>278</v>
      </c>
      <c r="I2312" t="s">
        <v>4306</v>
      </c>
      <c r="J2312">
        <v>68</v>
      </c>
    </row>
    <row r="2313" spans="1:10" x14ac:dyDescent="0.3">
      <c r="A2313">
        <v>208031</v>
      </c>
      <c r="B2313" t="s">
        <v>3057</v>
      </c>
      <c r="C2313" t="s">
        <v>3052</v>
      </c>
      <c r="D2313" t="s">
        <v>5030</v>
      </c>
      <c r="E2313">
        <v>300</v>
      </c>
      <c r="F2313">
        <v>2.9</v>
      </c>
      <c r="G2313">
        <v>80</v>
      </c>
      <c r="H2313" t="s">
        <v>3714</v>
      </c>
      <c r="I2313" t="s">
        <v>5031</v>
      </c>
      <c r="J2313">
        <v>51</v>
      </c>
    </row>
    <row r="2314" spans="1:10" x14ac:dyDescent="0.3">
      <c r="A2314">
        <v>208175</v>
      </c>
      <c r="B2314" t="s">
        <v>21</v>
      </c>
      <c r="C2314" t="s">
        <v>11</v>
      </c>
      <c r="D2314" t="s">
        <v>5032</v>
      </c>
      <c r="E2314">
        <v>200</v>
      </c>
      <c r="F2314">
        <v>4.7</v>
      </c>
      <c r="G2314">
        <v>500</v>
      </c>
      <c r="H2314" t="s">
        <v>391</v>
      </c>
      <c r="I2314" t="s">
        <v>21</v>
      </c>
      <c r="J2314">
        <v>51</v>
      </c>
    </row>
    <row r="2315" spans="1:10" x14ac:dyDescent="0.3">
      <c r="A2315">
        <v>208249</v>
      </c>
      <c r="B2315" t="s">
        <v>515</v>
      </c>
      <c r="C2315" t="s">
        <v>68</v>
      </c>
      <c r="D2315" t="s">
        <v>5033</v>
      </c>
      <c r="E2315">
        <v>200</v>
      </c>
      <c r="F2315">
        <v>3.1</v>
      </c>
      <c r="G2315">
        <v>20</v>
      </c>
      <c r="H2315" t="s">
        <v>355</v>
      </c>
      <c r="I2315" t="s">
        <v>5034</v>
      </c>
      <c r="J2315">
        <v>55</v>
      </c>
    </row>
    <row r="2316" spans="1:10" x14ac:dyDescent="0.3">
      <c r="A2316">
        <v>208556</v>
      </c>
      <c r="B2316" t="s">
        <v>1428</v>
      </c>
      <c r="C2316" t="s">
        <v>115</v>
      </c>
      <c r="D2316" t="s">
        <v>5035</v>
      </c>
      <c r="E2316">
        <v>300</v>
      </c>
      <c r="F2316">
        <v>2.9</v>
      </c>
      <c r="G2316">
        <v>80</v>
      </c>
      <c r="H2316" t="s">
        <v>486</v>
      </c>
      <c r="I2316" t="s">
        <v>5036</v>
      </c>
      <c r="J2316">
        <v>47</v>
      </c>
    </row>
    <row r="2317" spans="1:10" x14ac:dyDescent="0.3">
      <c r="A2317">
        <v>208720</v>
      </c>
      <c r="B2317" t="s">
        <v>1274</v>
      </c>
      <c r="C2317" t="s">
        <v>91</v>
      </c>
      <c r="D2317" t="s">
        <v>5037</v>
      </c>
      <c r="E2317">
        <v>300</v>
      </c>
      <c r="F2317">
        <v>3.5</v>
      </c>
      <c r="G2317">
        <v>20</v>
      </c>
      <c r="H2317" t="s">
        <v>5038</v>
      </c>
      <c r="I2317" t="s">
        <v>864</v>
      </c>
      <c r="J2317">
        <v>44</v>
      </c>
    </row>
    <row r="2318" spans="1:10" x14ac:dyDescent="0.3">
      <c r="A2318">
        <v>208734</v>
      </c>
      <c r="B2318" t="s">
        <v>1550</v>
      </c>
      <c r="C2318" t="s">
        <v>115</v>
      </c>
      <c r="D2318" t="s">
        <v>5039</v>
      </c>
      <c r="E2318">
        <v>200</v>
      </c>
      <c r="F2318">
        <v>3.2</v>
      </c>
      <c r="G2318">
        <v>20</v>
      </c>
      <c r="H2318" t="s">
        <v>695</v>
      </c>
      <c r="I2318" t="s">
        <v>1550</v>
      </c>
      <c r="J2318">
        <v>74</v>
      </c>
    </row>
    <row r="2319" spans="1:10" x14ac:dyDescent="0.3">
      <c r="A2319">
        <v>208829</v>
      </c>
      <c r="B2319" t="s">
        <v>2685</v>
      </c>
      <c r="C2319" t="s">
        <v>463</v>
      </c>
      <c r="D2319" t="s">
        <v>5040</v>
      </c>
      <c r="E2319">
        <v>200</v>
      </c>
      <c r="F2319">
        <v>2.9</v>
      </c>
      <c r="G2319">
        <v>80</v>
      </c>
      <c r="H2319" t="s">
        <v>4207</v>
      </c>
      <c r="I2319" t="s">
        <v>5041</v>
      </c>
      <c r="J2319">
        <v>58</v>
      </c>
    </row>
    <row r="2320" spans="1:10" x14ac:dyDescent="0.3">
      <c r="A2320">
        <v>208859</v>
      </c>
      <c r="B2320" t="s">
        <v>1274</v>
      </c>
      <c r="C2320" t="s">
        <v>91</v>
      </c>
      <c r="D2320" t="s">
        <v>5042</v>
      </c>
      <c r="E2320">
        <v>250</v>
      </c>
      <c r="F2320">
        <v>4.0999999999999996</v>
      </c>
      <c r="G2320">
        <v>20</v>
      </c>
      <c r="H2320" t="s">
        <v>184</v>
      </c>
      <c r="I2320" t="s">
        <v>1274</v>
      </c>
      <c r="J2320">
        <v>36</v>
      </c>
    </row>
    <row r="2321" spans="1:10" x14ac:dyDescent="0.3">
      <c r="A2321">
        <v>208982</v>
      </c>
      <c r="B2321" t="s">
        <v>2638</v>
      </c>
      <c r="C2321" t="s">
        <v>2068</v>
      </c>
      <c r="D2321" t="s">
        <v>5043</v>
      </c>
      <c r="E2321">
        <v>200</v>
      </c>
      <c r="F2321">
        <v>4.3</v>
      </c>
      <c r="G2321">
        <v>20</v>
      </c>
      <c r="H2321" t="s">
        <v>4305</v>
      </c>
      <c r="I2321" t="s">
        <v>2478</v>
      </c>
      <c r="J2321">
        <v>47</v>
      </c>
    </row>
    <row r="2322" spans="1:10" x14ac:dyDescent="0.3">
      <c r="A2322">
        <v>209225</v>
      </c>
      <c r="B2322" t="s">
        <v>864</v>
      </c>
      <c r="C2322" t="s">
        <v>91</v>
      </c>
      <c r="D2322" t="s">
        <v>4554</v>
      </c>
      <c r="E2322">
        <v>200</v>
      </c>
      <c r="F2322">
        <v>2.9</v>
      </c>
      <c r="G2322">
        <v>80</v>
      </c>
      <c r="H2322" t="s">
        <v>4207</v>
      </c>
      <c r="I2322" t="s">
        <v>864</v>
      </c>
      <c r="J2322">
        <v>45</v>
      </c>
    </row>
    <row r="2323" spans="1:10" x14ac:dyDescent="0.3">
      <c r="A2323">
        <v>209502</v>
      </c>
      <c r="B2323" t="s">
        <v>1274</v>
      </c>
      <c r="C2323" t="s">
        <v>91</v>
      </c>
      <c r="D2323" t="s">
        <v>5044</v>
      </c>
      <c r="E2323">
        <v>300</v>
      </c>
      <c r="F2323">
        <v>4.2</v>
      </c>
      <c r="G2323">
        <v>100</v>
      </c>
      <c r="H2323" t="s">
        <v>5045</v>
      </c>
      <c r="I2323" t="s">
        <v>864</v>
      </c>
      <c r="J2323">
        <v>39</v>
      </c>
    </row>
    <row r="2324" spans="1:10" x14ac:dyDescent="0.3">
      <c r="A2324">
        <v>209917</v>
      </c>
      <c r="B2324" t="s">
        <v>182</v>
      </c>
      <c r="C2324" t="s">
        <v>11</v>
      </c>
      <c r="D2324" t="s">
        <v>5046</v>
      </c>
      <c r="E2324">
        <v>200</v>
      </c>
      <c r="F2324">
        <v>4.2</v>
      </c>
      <c r="G2324">
        <v>100</v>
      </c>
      <c r="H2324" t="s">
        <v>5047</v>
      </c>
      <c r="I2324" t="s">
        <v>5048</v>
      </c>
      <c r="J2324">
        <v>46</v>
      </c>
    </row>
    <row r="2325" spans="1:10" x14ac:dyDescent="0.3">
      <c r="A2325">
        <v>210127</v>
      </c>
      <c r="B2325" t="s">
        <v>156</v>
      </c>
      <c r="C2325" t="s">
        <v>11</v>
      </c>
      <c r="D2325" t="s">
        <v>5049</v>
      </c>
      <c r="E2325">
        <v>400</v>
      </c>
      <c r="F2325">
        <v>2.9</v>
      </c>
      <c r="G2325">
        <v>80</v>
      </c>
      <c r="H2325" t="s">
        <v>3581</v>
      </c>
      <c r="I2325" t="s">
        <v>5050</v>
      </c>
      <c r="J2325">
        <v>48</v>
      </c>
    </row>
    <row r="2326" spans="1:10" x14ac:dyDescent="0.3">
      <c r="A2326">
        <v>210403</v>
      </c>
      <c r="B2326" t="s">
        <v>1479</v>
      </c>
      <c r="C2326" t="s">
        <v>68</v>
      </c>
      <c r="D2326" t="s">
        <v>5051</v>
      </c>
      <c r="E2326">
        <v>150</v>
      </c>
      <c r="F2326">
        <v>4</v>
      </c>
      <c r="G2326">
        <v>1000</v>
      </c>
      <c r="H2326" t="s">
        <v>5052</v>
      </c>
      <c r="I2326" t="s">
        <v>1479</v>
      </c>
      <c r="J2326">
        <v>30</v>
      </c>
    </row>
    <row r="2327" spans="1:10" x14ac:dyDescent="0.3">
      <c r="A2327">
        <v>210638</v>
      </c>
      <c r="B2327" t="s">
        <v>5053</v>
      </c>
      <c r="C2327" t="s">
        <v>115</v>
      </c>
      <c r="D2327" t="s">
        <v>5054</v>
      </c>
      <c r="E2327">
        <v>250</v>
      </c>
      <c r="F2327">
        <v>2.9</v>
      </c>
      <c r="G2327">
        <v>80</v>
      </c>
      <c r="H2327" t="s">
        <v>695</v>
      </c>
      <c r="I2327" t="s">
        <v>4322</v>
      </c>
      <c r="J2327">
        <v>74</v>
      </c>
    </row>
    <row r="2328" spans="1:10" x14ac:dyDescent="0.3">
      <c r="A2328">
        <v>210945</v>
      </c>
      <c r="B2328" t="s">
        <v>1702</v>
      </c>
      <c r="C2328" t="s">
        <v>11</v>
      </c>
      <c r="D2328" t="s">
        <v>5055</v>
      </c>
      <c r="E2328">
        <v>300</v>
      </c>
      <c r="F2328">
        <v>3.8</v>
      </c>
      <c r="G2328">
        <v>100</v>
      </c>
      <c r="H2328" t="s">
        <v>5056</v>
      </c>
      <c r="I2328" t="s">
        <v>1532</v>
      </c>
      <c r="J2328">
        <v>38</v>
      </c>
    </row>
    <row r="2329" spans="1:10" x14ac:dyDescent="0.3">
      <c r="A2329">
        <v>211008</v>
      </c>
      <c r="B2329" t="s">
        <v>230</v>
      </c>
      <c r="C2329" t="s">
        <v>91</v>
      </c>
      <c r="D2329" t="s">
        <v>5057</v>
      </c>
      <c r="E2329">
        <v>600</v>
      </c>
      <c r="F2329">
        <v>4.4000000000000004</v>
      </c>
      <c r="G2329">
        <v>100</v>
      </c>
      <c r="H2329" t="s">
        <v>5058</v>
      </c>
      <c r="I2329" t="s">
        <v>3202</v>
      </c>
      <c r="J2329">
        <v>47</v>
      </c>
    </row>
    <row r="2330" spans="1:10" x14ac:dyDescent="0.3">
      <c r="A2330">
        <v>211172</v>
      </c>
      <c r="B2330" t="s">
        <v>574</v>
      </c>
      <c r="C2330" t="s">
        <v>68</v>
      </c>
      <c r="D2330" t="s">
        <v>5059</v>
      </c>
      <c r="E2330">
        <v>150</v>
      </c>
      <c r="F2330">
        <v>3.5</v>
      </c>
      <c r="G2330">
        <v>20</v>
      </c>
      <c r="H2330" t="s">
        <v>5060</v>
      </c>
      <c r="I2330" t="s">
        <v>5061</v>
      </c>
      <c r="J2330">
        <v>73</v>
      </c>
    </row>
    <row r="2331" spans="1:10" x14ac:dyDescent="0.3">
      <c r="A2331">
        <v>211185</v>
      </c>
      <c r="B2331" t="s">
        <v>5062</v>
      </c>
      <c r="C2331" t="s">
        <v>463</v>
      </c>
      <c r="D2331" t="s">
        <v>5063</v>
      </c>
      <c r="E2331">
        <v>350</v>
      </c>
      <c r="F2331">
        <v>4.3</v>
      </c>
      <c r="G2331">
        <v>20</v>
      </c>
      <c r="H2331" t="s">
        <v>617</v>
      </c>
      <c r="I2331" t="s">
        <v>1076</v>
      </c>
      <c r="J2331">
        <v>37</v>
      </c>
    </row>
    <row r="2332" spans="1:10" x14ac:dyDescent="0.3">
      <c r="A2332">
        <v>211444</v>
      </c>
      <c r="B2332" t="s">
        <v>505</v>
      </c>
      <c r="C2332" t="s">
        <v>91</v>
      </c>
      <c r="D2332" t="s">
        <v>5064</v>
      </c>
      <c r="E2332">
        <v>300</v>
      </c>
      <c r="F2332">
        <v>2.9</v>
      </c>
      <c r="G2332">
        <v>80</v>
      </c>
      <c r="H2332" t="s">
        <v>278</v>
      </c>
      <c r="I2332" t="s">
        <v>3951</v>
      </c>
      <c r="J2332">
        <v>35</v>
      </c>
    </row>
    <row r="2333" spans="1:10" x14ac:dyDescent="0.3">
      <c r="A2333">
        <v>211814</v>
      </c>
      <c r="B2333" t="s">
        <v>1029</v>
      </c>
      <c r="C2333" t="s">
        <v>463</v>
      </c>
      <c r="D2333" t="s">
        <v>5065</v>
      </c>
      <c r="E2333">
        <v>350</v>
      </c>
      <c r="F2333">
        <v>2.9</v>
      </c>
      <c r="G2333">
        <v>80</v>
      </c>
      <c r="H2333" t="s">
        <v>5066</v>
      </c>
      <c r="I2333" t="s">
        <v>1029</v>
      </c>
      <c r="J2333">
        <v>65</v>
      </c>
    </row>
    <row r="2334" spans="1:10" x14ac:dyDescent="0.3">
      <c r="A2334">
        <v>212246</v>
      </c>
      <c r="B2334" t="s">
        <v>2478</v>
      </c>
      <c r="C2334" t="s">
        <v>2068</v>
      </c>
      <c r="D2334" t="s">
        <v>5067</v>
      </c>
      <c r="E2334">
        <v>150</v>
      </c>
      <c r="F2334">
        <v>4.0999999999999996</v>
      </c>
      <c r="G2334">
        <v>20</v>
      </c>
      <c r="H2334" t="s">
        <v>5068</v>
      </c>
      <c r="I2334" t="s">
        <v>2478</v>
      </c>
      <c r="J2334">
        <v>37</v>
      </c>
    </row>
    <row r="2335" spans="1:10" x14ac:dyDescent="0.3">
      <c r="A2335">
        <v>212592</v>
      </c>
      <c r="B2335" t="s">
        <v>1096</v>
      </c>
      <c r="C2335" t="s">
        <v>463</v>
      </c>
      <c r="D2335" t="s">
        <v>5069</v>
      </c>
      <c r="E2335">
        <v>200</v>
      </c>
      <c r="F2335">
        <v>3.5</v>
      </c>
      <c r="G2335">
        <v>50</v>
      </c>
      <c r="H2335" t="s">
        <v>2754</v>
      </c>
      <c r="I2335" t="s">
        <v>1029</v>
      </c>
      <c r="J2335">
        <v>71</v>
      </c>
    </row>
    <row r="2336" spans="1:10" x14ac:dyDescent="0.3">
      <c r="A2336">
        <v>212615</v>
      </c>
      <c r="B2336" t="s">
        <v>17</v>
      </c>
      <c r="C2336" t="s">
        <v>11</v>
      </c>
      <c r="D2336" t="s">
        <v>5070</v>
      </c>
      <c r="E2336">
        <v>300</v>
      </c>
      <c r="F2336">
        <v>2.9</v>
      </c>
      <c r="G2336">
        <v>80</v>
      </c>
      <c r="H2336" t="s">
        <v>5071</v>
      </c>
      <c r="I2336" t="s">
        <v>5072</v>
      </c>
      <c r="J2336">
        <v>47</v>
      </c>
    </row>
    <row r="2337" spans="1:10" x14ac:dyDescent="0.3">
      <c r="A2337">
        <v>212837</v>
      </c>
      <c r="B2337" t="s">
        <v>537</v>
      </c>
      <c r="C2337" t="s">
        <v>463</v>
      </c>
      <c r="D2337" t="s">
        <v>5073</v>
      </c>
      <c r="E2337">
        <v>1000</v>
      </c>
      <c r="F2337">
        <v>4.5999999999999996</v>
      </c>
      <c r="G2337">
        <v>20</v>
      </c>
      <c r="H2337" t="s">
        <v>943</v>
      </c>
      <c r="I2337" t="s">
        <v>537</v>
      </c>
      <c r="J2337">
        <v>75</v>
      </c>
    </row>
    <row r="2338" spans="1:10" x14ac:dyDescent="0.3">
      <c r="A2338">
        <v>212930</v>
      </c>
      <c r="B2338" t="s">
        <v>3951</v>
      </c>
      <c r="C2338" t="s">
        <v>91</v>
      </c>
      <c r="D2338" t="s">
        <v>5074</v>
      </c>
      <c r="E2338">
        <v>150</v>
      </c>
      <c r="F2338">
        <v>2.9</v>
      </c>
      <c r="G2338">
        <v>80</v>
      </c>
      <c r="H2338" t="s">
        <v>2951</v>
      </c>
      <c r="I2338" t="s">
        <v>5075</v>
      </c>
      <c r="J2338">
        <v>40</v>
      </c>
    </row>
    <row r="2339" spans="1:10" x14ac:dyDescent="0.3">
      <c r="A2339">
        <v>213314</v>
      </c>
      <c r="B2339" t="s">
        <v>864</v>
      </c>
      <c r="C2339" t="s">
        <v>91</v>
      </c>
      <c r="D2339" t="s">
        <v>5076</v>
      </c>
      <c r="E2339">
        <v>500</v>
      </c>
      <c r="F2339">
        <v>3.9</v>
      </c>
      <c r="G2339">
        <v>20</v>
      </c>
      <c r="H2339" t="s">
        <v>5077</v>
      </c>
      <c r="I2339" t="s">
        <v>864</v>
      </c>
      <c r="J2339">
        <v>46</v>
      </c>
    </row>
    <row r="2340" spans="1:10" x14ac:dyDescent="0.3">
      <c r="A2340">
        <v>213643</v>
      </c>
      <c r="B2340" t="s">
        <v>285</v>
      </c>
      <c r="C2340" t="s">
        <v>115</v>
      </c>
      <c r="D2340" t="s">
        <v>5078</v>
      </c>
      <c r="E2340">
        <v>200</v>
      </c>
      <c r="F2340">
        <v>4.4000000000000004</v>
      </c>
      <c r="G2340">
        <v>100</v>
      </c>
      <c r="H2340" t="s">
        <v>5079</v>
      </c>
      <c r="I2340" t="s">
        <v>276</v>
      </c>
      <c r="J2340">
        <v>47</v>
      </c>
    </row>
    <row r="2341" spans="1:10" x14ac:dyDescent="0.3">
      <c r="A2341">
        <v>213645</v>
      </c>
      <c r="B2341" t="s">
        <v>285</v>
      </c>
      <c r="C2341" t="s">
        <v>115</v>
      </c>
      <c r="D2341" t="s">
        <v>5080</v>
      </c>
      <c r="E2341">
        <v>150</v>
      </c>
      <c r="F2341">
        <v>4.0999999999999996</v>
      </c>
      <c r="G2341">
        <v>100</v>
      </c>
      <c r="H2341" t="s">
        <v>5081</v>
      </c>
      <c r="I2341" t="s">
        <v>276</v>
      </c>
      <c r="J2341">
        <v>51</v>
      </c>
    </row>
    <row r="2342" spans="1:10" x14ac:dyDescent="0.3">
      <c r="A2342">
        <v>213654</v>
      </c>
      <c r="B2342" t="s">
        <v>285</v>
      </c>
      <c r="C2342" t="s">
        <v>115</v>
      </c>
      <c r="D2342" t="s">
        <v>5082</v>
      </c>
      <c r="E2342">
        <v>200</v>
      </c>
      <c r="F2342">
        <v>4.3</v>
      </c>
      <c r="G2342">
        <v>100</v>
      </c>
      <c r="H2342" t="s">
        <v>5083</v>
      </c>
      <c r="I2342" t="s">
        <v>276</v>
      </c>
      <c r="J2342">
        <v>51</v>
      </c>
    </row>
    <row r="2343" spans="1:10" x14ac:dyDescent="0.3">
      <c r="A2343">
        <v>213655</v>
      </c>
      <c r="B2343" t="s">
        <v>285</v>
      </c>
      <c r="C2343" t="s">
        <v>115</v>
      </c>
      <c r="D2343" t="s">
        <v>5084</v>
      </c>
      <c r="E2343">
        <v>200</v>
      </c>
      <c r="F2343">
        <v>4.2</v>
      </c>
      <c r="G2343">
        <v>50</v>
      </c>
      <c r="H2343" t="s">
        <v>5085</v>
      </c>
      <c r="I2343" t="s">
        <v>276</v>
      </c>
      <c r="J2343">
        <v>53</v>
      </c>
    </row>
    <row r="2344" spans="1:10" x14ac:dyDescent="0.3">
      <c r="A2344">
        <v>213934</v>
      </c>
      <c r="B2344" t="s">
        <v>285</v>
      </c>
      <c r="C2344" t="s">
        <v>115</v>
      </c>
      <c r="D2344" t="s">
        <v>5086</v>
      </c>
      <c r="E2344">
        <v>200</v>
      </c>
      <c r="F2344">
        <v>3.9</v>
      </c>
      <c r="G2344">
        <v>500</v>
      </c>
      <c r="H2344" t="s">
        <v>19</v>
      </c>
      <c r="I2344" t="s">
        <v>276</v>
      </c>
      <c r="J2344">
        <v>34</v>
      </c>
    </row>
    <row r="2345" spans="1:10" x14ac:dyDescent="0.3">
      <c r="A2345">
        <v>213935</v>
      </c>
      <c r="B2345" t="s">
        <v>5087</v>
      </c>
      <c r="C2345" t="s">
        <v>68</v>
      </c>
      <c r="D2345" t="s">
        <v>5088</v>
      </c>
      <c r="E2345">
        <v>200</v>
      </c>
      <c r="F2345">
        <v>3.7</v>
      </c>
      <c r="G2345">
        <v>100</v>
      </c>
      <c r="H2345" t="s">
        <v>695</v>
      </c>
      <c r="I2345" t="s">
        <v>5089</v>
      </c>
      <c r="J2345">
        <v>68</v>
      </c>
    </row>
    <row r="2346" spans="1:10" x14ac:dyDescent="0.3">
      <c r="A2346">
        <v>214074</v>
      </c>
      <c r="B2346" t="s">
        <v>5090</v>
      </c>
      <c r="C2346" t="s">
        <v>3052</v>
      </c>
      <c r="D2346" t="s">
        <v>5091</v>
      </c>
      <c r="E2346">
        <v>200</v>
      </c>
      <c r="F2346">
        <v>2.9</v>
      </c>
      <c r="G2346">
        <v>80</v>
      </c>
      <c r="H2346" t="s">
        <v>131</v>
      </c>
      <c r="I2346" t="s">
        <v>5092</v>
      </c>
      <c r="J2346">
        <v>44</v>
      </c>
    </row>
    <row r="2347" spans="1:10" x14ac:dyDescent="0.3">
      <c r="A2347">
        <v>214175</v>
      </c>
      <c r="B2347" t="s">
        <v>46</v>
      </c>
      <c r="C2347" t="s">
        <v>11</v>
      </c>
      <c r="D2347" t="s">
        <v>5093</v>
      </c>
      <c r="E2347">
        <v>350</v>
      </c>
      <c r="F2347">
        <v>3.9</v>
      </c>
      <c r="G2347">
        <v>50</v>
      </c>
      <c r="H2347" t="s">
        <v>4920</v>
      </c>
      <c r="I2347" t="s">
        <v>221</v>
      </c>
      <c r="J2347">
        <v>47</v>
      </c>
    </row>
    <row r="2348" spans="1:10" x14ac:dyDescent="0.3">
      <c r="A2348">
        <v>214318</v>
      </c>
      <c r="B2348" t="s">
        <v>2861</v>
      </c>
      <c r="C2348" t="s">
        <v>68</v>
      </c>
      <c r="D2348" t="s">
        <v>4961</v>
      </c>
      <c r="E2348">
        <v>400</v>
      </c>
      <c r="F2348">
        <v>3.5</v>
      </c>
      <c r="G2348">
        <v>20</v>
      </c>
      <c r="H2348" t="s">
        <v>4962</v>
      </c>
      <c r="I2348" t="s">
        <v>3390</v>
      </c>
      <c r="J2348">
        <v>47</v>
      </c>
    </row>
    <row r="2349" spans="1:10" x14ac:dyDescent="0.3">
      <c r="A2349">
        <v>214521</v>
      </c>
      <c r="B2349" t="s">
        <v>3412</v>
      </c>
      <c r="C2349" t="s">
        <v>3052</v>
      </c>
      <c r="D2349" t="s">
        <v>5094</v>
      </c>
      <c r="E2349">
        <v>200</v>
      </c>
      <c r="F2349">
        <v>3.4</v>
      </c>
      <c r="G2349">
        <v>20</v>
      </c>
      <c r="H2349" t="s">
        <v>19</v>
      </c>
      <c r="I2349" t="s">
        <v>3798</v>
      </c>
      <c r="J2349">
        <v>40</v>
      </c>
    </row>
    <row r="2350" spans="1:10" x14ac:dyDescent="0.3">
      <c r="A2350">
        <v>214809</v>
      </c>
      <c r="B2350" t="s">
        <v>5095</v>
      </c>
      <c r="C2350" t="s">
        <v>68</v>
      </c>
      <c r="D2350" t="s">
        <v>5096</v>
      </c>
      <c r="E2350">
        <v>450</v>
      </c>
      <c r="F2350">
        <v>3.9</v>
      </c>
      <c r="G2350">
        <v>1000</v>
      </c>
      <c r="H2350" t="s">
        <v>2863</v>
      </c>
      <c r="I2350" t="s">
        <v>4953</v>
      </c>
      <c r="J2350">
        <v>23</v>
      </c>
    </row>
    <row r="2351" spans="1:10" x14ac:dyDescent="0.3">
      <c r="A2351">
        <v>214833</v>
      </c>
      <c r="B2351" t="s">
        <v>552</v>
      </c>
      <c r="C2351" t="s">
        <v>115</v>
      </c>
      <c r="D2351" t="s">
        <v>5097</v>
      </c>
      <c r="E2351">
        <v>350</v>
      </c>
      <c r="F2351">
        <v>3.9</v>
      </c>
      <c r="G2351">
        <v>20</v>
      </c>
      <c r="H2351" t="s">
        <v>5098</v>
      </c>
      <c r="I2351" t="s">
        <v>555</v>
      </c>
      <c r="J2351">
        <v>75</v>
      </c>
    </row>
    <row r="2352" spans="1:10" x14ac:dyDescent="0.3">
      <c r="A2352">
        <v>214964</v>
      </c>
      <c r="B2352" t="s">
        <v>5099</v>
      </c>
      <c r="C2352" t="s">
        <v>68</v>
      </c>
      <c r="D2352" t="s">
        <v>5100</v>
      </c>
      <c r="E2352">
        <v>200</v>
      </c>
      <c r="F2352">
        <v>4.5</v>
      </c>
      <c r="G2352">
        <v>100</v>
      </c>
      <c r="H2352" t="s">
        <v>2417</v>
      </c>
      <c r="I2352" t="s">
        <v>1482</v>
      </c>
      <c r="J2352">
        <v>33</v>
      </c>
    </row>
    <row r="2353" spans="1:10" x14ac:dyDescent="0.3">
      <c r="A2353">
        <v>214967</v>
      </c>
      <c r="B2353" t="s">
        <v>2079</v>
      </c>
      <c r="C2353" t="s">
        <v>2068</v>
      </c>
      <c r="D2353" t="s">
        <v>5101</v>
      </c>
      <c r="E2353">
        <v>300</v>
      </c>
      <c r="F2353">
        <v>2.9</v>
      </c>
      <c r="G2353">
        <v>80</v>
      </c>
      <c r="H2353" t="s">
        <v>1193</v>
      </c>
      <c r="I2353" t="s">
        <v>2067</v>
      </c>
      <c r="J2353">
        <v>44</v>
      </c>
    </row>
    <row r="2354" spans="1:10" x14ac:dyDescent="0.3">
      <c r="A2354">
        <v>215427</v>
      </c>
      <c r="B2354" t="s">
        <v>1274</v>
      </c>
      <c r="C2354" t="s">
        <v>91</v>
      </c>
      <c r="D2354" t="s">
        <v>5102</v>
      </c>
      <c r="E2354">
        <v>1900</v>
      </c>
      <c r="F2354">
        <v>2.9</v>
      </c>
      <c r="G2354">
        <v>80</v>
      </c>
      <c r="H2354" t="s">
        <v>28</v>
      </c>
      <c r="I2354" t="s">
        <v>1274</v>
      </c>
      <c r="J2354">
        <v>42</v>
      </c>
    </row>
    <row r="2355" spans="1:10" x14ac:dyDescent="0.3">
      <c r="A2355">
        <v>215442</v>
      </c>
      <c r="B2355" t="s">
        <v>21</v>
      </c>
      <c r="C2355" t="s">
        <v>11</v>
      </c>
      <c r="D2355" t="s">
        <v>5103</v>
      </c>
      <c r="E2355">
        <v>350</v>
      </c>
      <c r="F2355">
        <v>2.9</v>
      </c>
      <c r="G2355">
        <v>80</v>
      </c>
      <c r="H2355" t="s">
        <v>5104</v>
      </c>
      <c r="I2355" t="s">
        <v>21</v>
      </c>
      <c r="J2355">
        <v>64</v>
      </c>
    </row>
    <row r="2356" spans="1:10" x14ac:dyDescent="0.3">
      <c r="A2356">
        <v>215922</v>
      </c>
      <c r="B2356" t="s">
        <v>552</v>
      </c>
      <c r="C2356" t="s">
        <v>115</v>
      </c>
      <c r="D2356" t="s">
        <v>5105</v>
      </c>
      <c r="E2356">
        <v>700</v>
      </c>
      <c r="F2356">
        <v>2.9</v>
      </c>
      <c r="G2356">
        <v>80</v>
      </c>
      <c r="H2356" t="s">
        <v>19</v>
      </c>
      <c r="I2356" t="s">
        <v>125</v>
      </c>
      <c r="J2356">
        <v>75</v>
      </c>
    </row>
    <row r="2357" spans="1:10" x14ac:dyDescent="0.3">
      <c r="A2357">
        <v>216077</v>
      </c>
      <c r="B2357" t="s">
        <v>677</v>
      </c>
      <c r="C2357" t="s">
        <v>115</v>
      </c>
      <c r="D2357" t="s">
        <v>5106</v>
      </c>
      <c r="E2357">
        <v>250</v>
      </c>
      <c r="F2357">
        <v>3.2</v>
      </c>
      <c r="G2357">
        <v>20</v>
      </c>
      <c r="H2357" t="s">
        <v>2324</v>
      </c>
      <c r="I2357" t="s">
        <v>5107</v>
      </c>
      <c r="J2357">
        <v>71</v>
      </c>
    </row>
    <row r="2358" spans="1:10" x14ac:dyDescent="0.3">
      <c r="A2358">
        <v>216730</v>
      </c>
      <c r="B2358" t="s">
        <v>515</v>
      </c>
      <c r="C2358" t="s">
        <v>68</v>
      </c>
      <c r="D2358" t="s">
        <v>5108</v>
      </c>
      <c r="E2358">
        <v>250</v>
      </c>
      <c r="F2358">
        <v>3.7</v>
      </c>
      <c r="G2358">
        <v>20</v>
      </c>
      <c r="H2358" t="s">
        <v>2592</v>
      </c>
      <c r="I2358" t="s">
        <v>83</v>
      </c>
      <c r="J2358">
        <v>45</v>
      </c>
    </row>
    <row r="2359" spans="1:10" x14ac:dyDescent="0.3">
      <c r="A2359">
        <v>216980</v>
      </c>
      <c r="B2359" t="s">
        <v>659</v>
      </c>
      <c r="C2359" t="s">
        <v>463</v>
      </c>
      <c r="D2359" t="s">
        <v>4418</v>
      </c>
      <c r="E2359">
        <v>50</v>
      </c>
      <c r="F2359">
        <v>3.5</v>
      </c>
      <c r="G2359">
        <v>20</v>
      </c>
      <c r="H2359" t="s">
        <v>5109</v>
      </c>
      <c r="I2359" t="s">
        <v>659</v>
      </c>
      <c r="J2359">
        <v>85</v>
      </c>
    </row>
    <row r="2360" spans="1:10" x14ac:dyDescent="0.3">
      <c r="A2360">
        <v>217047</v>
      </c>
      <c r="B2360" t="s">
        <v>459</v>
      </c>
      <c r="C2360" t="s">
        <v>91</v>
      </c>
      <c r="D2360" t="s">
        <v>5110</v>
      </c>
      <c r="E2360">
        <v>200</v>
      </c>
      <c r="F2360">
        <v>4.2</v>
      </c>
      <c r="G2360">
        <v>50</v>
      </c>
      <c r="H2360" t="s">
        <v>131</v>
      </c>
      <c r="I2360" t="s">
        <v>683</v>
      </c>
      <c r="J2360">
        <v>41</v>
      </c>
    </row>
    <row r="2361" spans="1:10" x14ac:dyDescent="0.3">
      <c r="A2361">
        <v>217502</v>
      </c>
      <c r="B2361" t="s">
        <v>276</v>
      </c>
      <c r="C2361" t="s">
        <v>115</v>
      </c>
      <c r="D2361" t="s">
        <v>5111</v>
      </c>
      <c r="E2361">
        <v>250</v>
      </c>
      <c r="F2361">
        <v>3.5</v>
      </c>
      <c r="G2361">
        <v>20</v>
      </c>
      <c r="H2361" t="s">
        <v>1025</v>
      </c>
      <c r="I2361" t="s">
        <v>287</v>
      </c>
      <c r="J2361">
        <v>61</v>
      </c>
    </row>
    <row r="2362" spans="1:10" x14ac:dyDescent="0.3">
      <c r="A2362">
        <v>217781</v>
      </c>
      <c r="B2362" t="s">
        <v>537</v>
      </c>
      <c r="C2362" t="s">
        <v>463</v>
      </c>
      <c r="D2362" t="s">
        <v>5112</v>
      </c>
      <c r="E2362">
        <v>300</v>
      </c>
      <c r="F2362">
        <v>4.9000000000000004</v>
      </c>
      <c r="G2362">
        <v>20</v>
      </c>
      <c r="H2362" t="s">
        <v>5113</v>
      </c>
      <c r="I2362" t="s">
        <v>537</v>
      </c>
      <c r="J2362">
        <v>70</v>
      </c>
    </row>
    <row r="2363" spans="1:10" x14ac:dyDescent="0.3">
      <c r="A2363">
        <v>217836</v>
      </c>
      <c r="B2363" t="s">
        <v>5114</v>
      </c>
      <c r="C2363" t="s">
        <v>91</v>
      </c>
      <c r="D2363" t="s">
        <v>3480</v>
      </c>
      <c r="E2363">
        <v>300</v>
      </c>
      <c r="F2363">
        <v>4.2</v>
      </c>
      <c r="G2363">
        <v>100</v>
      </c>
      <c r="H2363" t="s">
        <v>5115</v>
      </c>
      <c r="I2363" t="s">
        <v>3951</v>
      </c>
      <c r="J2363">
        <v>41</v>
      </c>
    </row>
    <row r="2364" spans="1:10" x14ac:dyDescent="0.3">
      <c r="A2364">
        <v>217899</v>
      </c>
      <c r="B2364" t="s">
        <v>3469</v>
      </c>
      <c r="C2364" t="s">
        <v>3052</v>
      </c>
      <c r="D2364" t="s">
        <v>5116</v>
      </c>
      <c r="E2364">
        <v>500</v>
      </c>
      <c r="F2364">
        <v>2.9</v>
      </c>
      <c r="G2364">
        <v>80</v>
      </c>
      <c r="H2364" t="s">
        <v>184</v>
      </c>
      <c r="I2364" t="s">
        <v>5117</v>
      </c>
      <c r="J2364">
        <v>64</v>
      </c>
    </row>
    <row r="2365" spans="1:10" x14ac:dyDescent="0.3">
      <c r="A2365">
        <v>218029</v>
      </c>
      <c r="B2365" t="s">
        <v>3707</v>
      </c>
      <c r="C2365" t="s">
        <v>3052</v>
      </c>
      <c r="D2365" t="s">
        <v>5118</v>
      </c>
      <c r="E2365">
        <v>300</v>
      </c>
      <c r="F2365">
        <v>3.7</v>
      </c>
      <c r="G2365">
        <v>50</v>
      </c>
      <c r="H2365" t="s">
        <v>3581</v>
      </c>
      <c r="I2365" t="s">
        <v>5011</v>
      </c>
      <c r="J2365">
        <v>44</v>
      </c>
    </row>
    <row r="2366" spans="1:10" x14ac:dyDescent="0.3">
      <c r="A2366">
        <v>218137</v>
      </c>
      <c r="B2366" t="s">
        <v>2652</v>
      </c>
      <c r="C2366" t="s">
        <v>189</v>
      </c>
      <c r="D2366" t="s">
        <v>5119</v>
      </c>
      <c r="E2366">
        <v>200</v>
      </c>
      <c r="F2366">
        <v>3.8</v>
      </c>
      <c r="G2366">
        <v>20</v>
      </c>
      <c r="H2366" t="s">
        <v>5120</v>
      </c>
      <c r="I2366" t="s">
        <v>2440</v>
      </c>
      <c r="J2366">
        <v>77</v>
      </c>
    </row>
    <row r="2367" spans="1:10" x14ac:dyDescent="0.3">
      <c r="A2367">
        <v>218142</v>
      </c>
      <c r="B2367" t="s">
        <v>90</v>
      </c>
      <c r="C2367" t="s">
        <v>91</v>
      </c>
      <c r="D2367" t="s">
        <v>5121</v>
      </c>
      <c r="E2367">
        <v>350</v>
      </c>
      <c r="F2367">
        <v>3.8</v>
      </c>
      <c r="G2367">
        <v>20</v>
      </c>
      <c r="H2367" t="s">
        <v>2417</v>
      </c>
      <c r="I2367" t="s">
        <v>4958</v>
      </c>
      <c r="J2367">
        <v>52</v>
      </c>
    </row>
    <row r="2368" spans="1:10" x14ac:dyDescent="0.3">
      <c r="A2368">
        <v>218183</v>
      </c>
      <c r="B2368" t="s">
        <v>3469</v>
      </c>
      <c r="C2368" t="s">
        <v>3052</v>
      </c>
      <c r="D2368" t="s">
        <v>5122</v>
      </c>
      <c r="E2368">
        <v>200</v>
      </c>
      <c r="F2368">
        <v>4.5</v>
      </c>
      <c r="G2368">
        <v>20</v>
      </c>
      <c r="H2368" t="s">
        <v>5123</v>
      </c>
      <c r="I2368" t="s">
        <v>3469</v>
      </c>
      <c r="J2368">
        <v>63</v>
      </c>
    </row>
    <row r="2369" spans="1:10" x14ac:dyDescent="0.3">
      <c r="A2369">
        <v>218353</v>
      </c>
      <c r="B2369" t="s">
        <v>350</v>
      </c>
      <c r="C2369" t="s">
        <v>115</v>
      </c>
      <c r="D2369" t="s">
        <v>5124</v>
      </c>
      <c r="E2369">
        <v>300</v>
      </c>
      <c r="F2369">
        <v>2.9</v>
      </c>
      <c r="G2369">
        <v>80</v>
      </c>
      <c r="H2369" t="s">
        <v>2299</v>
      </c>
      <c r="I2369" t="s">
        <v>5125</v>
      </c>
      <c r="J2369">
        <v>64</v>
      </c>
    </row>
    <row r="2370" spans="1:10" x14ac:dyDescent="0.3">
      <c r="A2370">
        <v>218372</v>
      </c>
      <c r="B2370" t="s">
        <v>2652</v>
      </c>
      <c r="C2370" t="s">
        <v>189</v>
      </c>
      <c r="D2370" t="s">
        <v>5126</v>
      </c>
      <c r="E2370">
        <v>200</v>
      </c>
      <c r="F2370">
        <v>2.9</v>
      </c>
      <c r="G2370">
        <v>80</v>
      </c>
      <c r="H2370" t="s">
        <v>355</v>
      </c>
      <c r="I2370" t="s">
        <v>1051</v>
      </c>
      <c r="J2370">
        <v>71</v>
      </c>
    </row>
    <row r="2371" spans="1:10" x14ac:dyDescent="0.3">
      <c r="A2371">
        <v>218475</v>
      </c>
      <c r="B2371" t="s">
        <v>2127</v>
      </c>
      <c r="C2371" t="s">
        <v>11</v>
      </c>
      <c r="D2371" t="s">
        <v>5127</v>
      </c>
      <c r="E2371">
        <v>250</v>
      </c>
      <c r="F2371">
        <v>2.9</v>
      </c>
      <c r="G2371">
        <v>80</v>
      </c>
      <c r="H2371" t="s">
        <v>330</v>
      </c>
      <c r="I2371" t="s">
        <v>5128</v>
      </c>
      <c r="J2371">
        <v>64</v>
      </c>
    </row>
    <row r="2372" spans="1:10" x14ac:dyDescent="0.3">
      <c r="A2372">
        <v>218634</v>
      </c>
      <c r="B2372" t="s">
        <v>3193</v>
      </c>
      <c r="C2372" t="s">
        <v>463</v>
      </c>
      <c r="D2372" t="s">
        <v>5129</v>
      </c>
      <c r="E2372">
        <v>200</v>
      </c>
      <c r="F2372">
        <v>4.2</v>
      </c>
      <c r="G2372">
        <v>20</v>
      </c>
      <c r="H2372" t="s">
        <v>695</v>
      </c>
      <c r="I2372" t="s">
        <v>738</v>
      </c>
      <c r="J2372">
        <v>57</v>
      </c>
    </row>
    <row r="2373" spans="1:10" x14ac:dyDescent="0.3">
      <c r="A2373">
        <v>218650</v>
      </c>
      <c r="B2373" t="s">
        <v>462</v>
      </c>
      <c r="C2373" t="s">
        <v>463</v>
      </c>
      <c r="D2373" t="s">
        <v>5130</v>
      </c>
      <c r="E2373">
        <v>350</v>
      </c>
      <c r="F2373">
        <v>4.2</v>
      </c>
      <c r="G2373">
        <v>500</v>
      </c>
      <c r="H2373" t="s">
        <v>5131</v>
      </c>
      <c r="I2373" t="s">
        <v>537</v>
      </c>
      <c r="J2373">
        <v>64</v>
      </c>
    </row>
    <row r="2374" spans="1:10" x14ac:dyDescent="0.3">
      <c r="A2374">
        <v>218894</v>
      </c>
      <c r="B2374" t="s">
        <v>3998</v>
      </c>
      <c r="C2374" t="s">
        <v>115</v>
      </c>
      <c r="D2374" t="s">
        <v>5132</v>
      </c>
      <c r="E2374">
        <v>200</v>
      </c>
      <c r="F2374">
        <v>3.6</v>
      </c>
      <c r="G2374">
        <v>50</v>
      </c>
      <c r="H2374" t="s">
        <v>5133</v>
      </c>
      <c r="I2374" t="s">
        <v>817</v>
      </c>
      <c r="J2374">
        <v>38</v>
      </c>
    </row>
    <row r="2375" spans="1:10" x14ac:dyDescent="0.3">
      <c r="A2375">
        <v>219201</v>
      </c>
      <c r="B2375" t="s">
        <v>21</v>
      </c>
      <c r="C2375" t="s">
        <v>11</v>
      </c>
      <c r="D2375" t="s">
        <v>5134</v>
      </c>
      <c r="E2375">
        <v>800</v>
      </c>
      <c r="F2375">
        <v>4.3</v>
      </c>
      <c r="G2375">
        <v>500</v>
      </c>
      <c r="H2375" t="s">
        <v>19</v>
      </c>
      <c r="I2375" t="s">
        <v>21</v>
      </c>
      <c r="J2375">
        <v>51</v>
      </c>
    </row>
    <row r="2376" spans="1:10" x14ac:dyDescent="0.3">
      <c r="A2376">
        <v>219476</v>
      </c>
      <c r="B2376" t="s">
        <v>1412</v>
      </c>
      <c r="C2376" t="s">
        <v>383</v>
      </c>
      <c r="D2376" t="s">
        <v>5135</v>
      </c>
      <c r="E2376">
        <v>100</v>
      </c>
      <c r="F2376">
        <v>2.9</v>
      </c>
      <c r="G2376">
        <v>80</v>
      </c>
      <c r="H2376" t="s">
        <v>617</v>
      </c>
      <c r="I2376" t="s">
        <v>5136</v>
      </c>
      <c r="J2376">
        <v>73</v>
      </c>
    </row>
    <row r="2377" spans="1:10" x14ac:dyDescent="0.3">
      <c r="A2377">
        <v>219586</v>
      </c>
      <c r="B2377" t="s">
        <v>4691</v>
      </c>
      <c r="C2377" t="s">
        <v>3052</v>
      </c>
      <c r="D2377" t="s">
        <v>5137</v>
      </c>
      <c r="E2377">
        <v>150</v>
      </c>
      <c r="F2377">
        <v>2.9</v>
      </c>
      <c r="G2377">
        <v>80</v>
      </c>
      <c r="H2377" t="s">
        <v>2295</v>
      </c>
      <c r="I2377" t="s">
        <v>4691</v>
      </c>
      <c r="J2377">
        <v>46</v>
      </c>
    </row>
    <row r="2378" spans="1:10" x14ac:dyDescent="0.3">
      <c r="A2378">
        <v>219711</v>
      </c>
      <c r="B2378" t="s">
        <v>21</v>
      </c>
      <c r="C2378" t="s">
        <v>11</v>
      </c>
      <c r="D2378" t="s">
        <v>5138</v>
      </c>
      <c r="E2378">
        <v>250</v>
      </c>
      <c r="F2378">
        <v>4.3</v>
      </c>
      <c r="G2378">
        <v>100</v>
      </c>
      <c r="H2378" t="s">
        <v>5139</v>
      </c>
      <c r="I2378" t="s">
        <v>21</v>
      </c>
      <c r="J2378">
        <v>52</v>
      </c>
    </row>
    <row r="2379" spans="1:10" x14ac:dyDescent="0.3">
      <c r="A2379">
        <v>219718</v>
      </c>
      <c r="B2379" t="s">
        <v>690</v>
      </c>
      <c r="C2379" t="s">
        <v>383</v>
      </c>
      <c r="D2379" t="s">
        <v>5140</v>
      </c>
      <c r="E2379">
        <v>250</v>
      </c>
      <c r="F2379">
        <v>3.9</v>
      </c>
      <c r="G2379">
        <v>100</v>
      </c>
      <c r="H2379" t="s">
        <v>5139</v>
      </c>
      <c r="I2379" t="s">
        <v>745</v>
      </c>
      <c r="J2379">
        <v>35</v>
      </c>
    </row>
    <row r="2380" spans="1:10" x14ac:dyDescent="0.3">
      <c r="A2380">
        <v>219818</v>
      </c>
      <c r="B2380" t="s">
        <v>864</v>
      </c>
      <c r="C2380" t="s">
        <v>91</v>
      </c>
      <c r="D2380" t="s">
        <v>5141</v>
      </c>
      <c r="E2380">
        <v>400</v>
      </c>
      <c r="F2380">
        <v>3.8</v>
      </c>
      <c r="G2380">
        <v>100</v>
      </c>
      <c r="H2380" t="s">
        <v>5142</v>
      </c>
      <c r="I2380" t="s">
        <v>5143</v>
      </c>
      <c r="J2380">
        <v>52</v>
      </c>
    </row>
    <row r="2381" spans="1:10" x14ac:dyDescent="0.3">
      <c r="A2381">
        <v>219974</v>
      </c>
      <c r="B2381" t="s">
        <v>3227</v>
      </c>
      <c r="C2381" t="s">
        <v>3052</v>
      </c>
      <c r="D2381" t="s">
        <v>5144</v>
      </c>
      <c r="E2381">
        <v>300</v>
      </c>
      <c r="F2381">
        <v>4.0999999999999996</v>
      </c>
      <c r="G2381">
        <v>1000</v>
      </c>
      <c r="H2381" t="s">
        <v>5145</v>
      </c>
      <c r="I2381" t="s">
        <v>5146</v>
      </c>
      <c r="J2381">
        <v>52</v>
      </c>
    </row>
    <row r="2382" spans="1:10" x14ac:dyDescent="0.3">
      <c r="A2382">
        <v>220046</v>
      </c>
      <c r="B2382" t="s">
        <v>541</v>
      </c>
      <c r="C2382" t="s">
        <v>463</v>
      </c>
      <c r="D2382" t="s">
        <v>4817</v>
      </c>
      <c r="E2382">
        <v>200</v>
      </c>
      <c r="F2382">
        <v>4.2</v>
      </c>
      <c r="G2382">
        <v>20</v>
      </c>
      <c r="H2382" t="s">
        <v>5147</v>
      </c>
      <c r="I2382" t="s">
        <v>541</v>
      </c>
      <c r="J2382">
        <v>56</v>
      </c>
    </row>
    <row r="2383" spans="1:10" x14ac:dyDescent="0.3">
      <c r="A2383">
        <v>220133</v>
      </c>
      <c r="B2383" t="s">
        <v>114</v>
      </c>
      <c r="C2383" t="s">
        <v>115</v>
      </c>
      <c r="D2383" t="s">
        <v>5148</v>
      </c>
      <c r="E2383">
        <v>200</v>
      </c>
      <c r="F2383">
        <v>4</v>
      </c>
      <c r="G2383">
        <v>50</v>
      </c>
      <c r="H2383" t="s">
        <v>19</v>
      </c>
      <c r="I2383" t="s">
        <v>114</v>
      </c>
      <c r="J2383">
        <v>64</v>
      </c>
    </row>
    <row r="2384" spans="1:10" x14ac:dyDescent="0.3">
      <c r="A2384">
        <v>220642</v>
      </c>
      <c r="B2384" t="s">
        <v>21</v>
      </c>
      <c r="C2384" t="s">
        <v>11</v>
      </c>
      <c r="D2384" t="s">
        <v>4935</v>
      </c>
      <c r="E2384">
        <v>200</v>
      </c>
      <c r="F2384">
        <v>4.2</v>
      </c>
      <c r="G2384">
        <v>500</v>
      </c>
      <c r="H2384" t="s">
        <v>5149</v>
      </c>
      <c r="I2384" t="s">
        <v>5150</v>
      </c>
      <c r="J2384">
        <v>52</v>
      </c>
    </row>
    <row r="2385" spans="1:10" x14ac:dyDescent="0.3">
      <c r="A2385">
        <v>220772</v>
      </c>
      <c r="B2385" t="s">
        <v>156</v>
      </c>
      <c r="C2385" t="s">
        <v>11</v>
      </c>
      <c r="D2385" t="s">
        <v>5151</v>
      </c>
      <c r="E2385">
        <v>800</v>
      </c>
      <c r="F2385">
        <v>4.3</v>
      </c>
      <c r="G2385">
        <v>100</v>
      </c>
      <c r="H2385" t="s">
        <v>1128</v>
      </c>
      <c r="I2385" t="s">
        <v>1532</v>
      </c>
      <c r="J2385">
        <v>29</v>
      </c>
    </row>
    <row r="2386" spans="1:10" x14ac:dyDescent="0.3">
      <c r="A2386">
        <v>221076</v>
      </c>
      <c r="B2386" t="s">
        <v>382</v>
      </c>
      <c r="C2386" t="s">
        <v>383</v>
      </c>
      <c r="D2386" t="s">
        <v>5152</v>
      </c>
      <c r="E2386">
        <v>300</v>
      </c>
      <c r="F2386">
        <v>2.9</v>
      </c>
      <c r="G2386">
        <v>80</v>
      </c>
      <c r="H2386" t="s">
        <v>695</v>
      </c>
      <c r="I2386" t="s">
        <v>5153</v>
      </c>
      <c r="J2386">
        <v>57</v>
      </c>
    </row>
    <row r="2387" spans="1:10" x14ac:dyDescent="0.3">
      <c r="A2387">
        <v>221262</v>
      </c>
      <c r="B2387" t="s">
        <v>5154</v>
      </c>
      <c r="C2387" t="s">
        <v>383</v>
      </c>
      <c r="D2387" t="s">
        <v>5155</v>
      </c>
      <c r="E2387">
        <v>400</v>
      </c>
      <c r="F2387">
        <v>3.9</v>
      </c>
      <c r="G2387">
        <v>100</v>
      </c>
      <c r="H2387" t="s">
        <v>1203</v>
      </c>
      <c r="I2387" t="s">
        <v>5156</v>
      </c>
      <c r="J2387">
        <v>37</v>
      </c>
    </row>
    <row r="2388" spans="1:10" x14ac:dyDescent="0.3">
      <c r="A2388">
        <v>221321</v>
      </c>
      <c r="B2388" t="s">
        <v>734</v>
      </c>
      <c r="C2388" t="s">
        <v>463</v>
      </c>
      <c r="D2388" t="s">
        <v>5157</v>
      </c>
      <c r="E2388">
        <v>200</v>
      </c>
      <c r="F2388">
        <v>4.0999999999999996</v>
      </c>
      <c r="G2388">
        <v>500</v>
      </c>
      <c r="H2388" t="s">
        <v>5158</v>
      </c>
      <c r="I2388" t="s">
        <v>2435</v>
      </c>
      <c r="J2388">
        <v>76</v>
      </c>
    </row>
    <row r="2389" spans="1:10" x14ac:dyDescent="0.3">
      <c r="A2389">
        <v>221697</v>
      </c>
      <c r="B2389" t="s">
        <v>591</v>
      </c>
      <c r="C2389" t="s">
        <v>189</v>
      </c>
      <c r="D2389" t="s">
        <v>5159</v>
      </c>
      <c r="E2389">
        <v>250</v>
      </c>
      <c r="F2389">
        <v>2.9</v>
      </c>
      <c r="G2389">
        <v>80</v>
      </c>
      <c r="H2389" t="s">
        <v>19</v>
      </c>
      <c r="I2389" t="s">
        <v>5160</v>
      </c>
      <c r="J2389">
        <v>50</v>
      </c>
    </row>
    <row r="2390" spans="1:10" x14ac:dyDescent="0.3">
      <c r="A2390">
        <v>221798</v>
      </c>
      <c r="B2390" t="s">
        <v>1105</v>
      </c>
      <c r="C2390" t="s">
        <v>463</v>
      </c>
      <c r="D2390" t="s">
        <v>5161</v>
      </c>
      <c r="E2390">
        <v>300</v>
      </c>
      <c r="F2390">
        <v>4.0999999999999996</v>
      </c>
      <c r="G2390">
        <v>20</v>
      </c>
      <c r="H2390" t="s">
        <v>2107</v>
      </c>
      <c r="I2390" t="s">
        <v>2435</v>
      </c>
      <c r="J2390">
        <v>70</v>
      </c>
    </row>
    <row r="2391" spans="1:10" x14ac:dyDescent="0.3">
      <c r="A2391">
        <v>221870</v>
      </c>
      <c r="B2391" t="s">
        <v>5062</v>
      </c>
      <c r="C2391" t="s">
        <v>463</v>
      </c>
      <c r="D2391" t="s">
        <v>5162</v>
      </c>
      <c r="E2391">
        <v>300</v>
      </c>
      <c r="F2391">
        <v>2.9</v>
      </c>
      <c r="G2391">
        <v>80</v>
      </c>
      <c r="H2391" t="s">
        <v>2324</v>
      </c>
      <c r="I2391" t="s">
        <v>1076</v>
      </c>
      <c r="J2391">
        <v>37</v>
      </c>
    </row>
    <row r="2392" spans="1:10" x14ac:dyDescent="0.3">
      <c r="A2392">
        <v>222096</v>
      </c>
      <c r="B2392" t="s">
        <v>745</v>
      </c>
      <c r="C2392" t="s">
        <v>383</v>
      </c>
      <c r="D2392" t="s">
        <v>5163</v>
      </c>
      <c r="E2392">
        <v>250</v>
      </c>
      <c r="F2392">
        <v>3.9</v>
      </c>
      <c r="G2392">
        <v>20</v>
      </c>
      <c r="H2392" t="s">
        <v>5164</v>
      </c>
      <c r="I2392" t="s">
        <v>745</v>
      </c>
      <c r="J2392">
        <v>34</v>
      </c>
    </row>
    <row r="2393" spans="1:10" x14ac:dyDescent="0.3">
      <c r="A2393">
        <v>222404</v>
      </c>
      <c r="B2393" t="s">
        <v>90</v>
      </c>
      <c r="C2393" t="s">
        <v>91</v>
      </c>
      <c r="D2393" t="s">
        <v>5165</v>
      </c>
      <c r="E2393">
        <v>200</v>
      </c>
      <c r="F2393">
        <v>3.8</v>
      </c>
      <c r="G2393">
        <v>20</v>
      </c>
      <c r="H2393" t="s">
        <v>355</v>
      </c>
      <c r="I2393" t="s">
        <v>90</v>
      </c>
      <c r="J2393">
        <v>50</v>
      </c>
    </row>
    <row r="2394" spans="1:10" x14ac:dyDescent="0.3">
      <c r="A2394">
        <v>222499</v>
      </c>
      <c r="B2394" t="s">
        <v>46</v>
      </c>
      <c r="C2394" t="s">
        <v>11</v>
      </c>
      <c r="D2394" t="s">
        <v>5166</v>
      </c>
      <c r="E2394">
        <v>50</v>
      </c>
      <c r="F2394">
        <v>4.4000000000000004</v>
      </c>
      <c r="G2394">
        <v>50</v>
      </c>
      <c r="H2394" t="s">
        <v>5167</v>
      </c>
      <c r="I2394" t="s">
        <v>221</v>
      </c>
      <c r="J2394">
        <v>39</v>
      </c>
    </row>
    <row r="2395" spans="1:10" x14ac:dyDescent="0.3">
      <c r="A2395">
        <v>222720</v>
      </c>
      <c r="B2395" t="s">
        <v>1096</v>
      </c>
      <c r="C2395" t="s">
        <v>463</v>
      </c>
      <c r="D2395" t="s">
        <v>1822</v>
      </c>
      <c r="E2395">
        <v>350</v>
      </c>
      <c r="F2395">
        <v>4.0999999999999996</v>
      </c>
      <c r="G2395">
        <v>20</v>
      </c>
      <c r="H2395" t="s">
        <v>109</v>
      </c>
      <c r="I2395" t="s">
        <v>1096</v>
      </c>
      <c r="J2395">
        <v>94</v>
      </c>
    </row>
    <row r="2396" spans="1:10" x14ac:dyDescent="0.3">
      <c r="A2396">
        <v>222893</v>
      </c>
      <c r="B2396" t="s">
        <v>776</v>
      </c>
      <c r="C2396" t="s">
        <v>189</v>
      </c>
      <c r="D2396" t="s">
        <v>5168</v>
      </c>
      <c r="E2396">
        <v>500</v>
      </c>
      <c r="F2396">
        <v>4.4000000000000004</v>
      </c>
      <c r="G2396">
        <v>20</v>
      </c>
      <c r="H2396" t="s">
        <v>5169</v>
      </c>
      <c r="I2396" t="s">
        <v>1726</v>
      </c>
      <c r="J2396">
        <v>84</v>
      </c>
    </row>
    <row r="2397" spans="1:10" x14ac:dyDescent="0.3">
      <c r="A2397">
        <v>223311</v>
      </c>
      <c r="B2397" t="s">
        <v>90</v>
      </c>
      <c r="C2397" t="s">
        <v>91</v>
      </c>
      <c r="D2397" t="s">
        <v>5170</v>
      </c>
      <c r="E2397">
        <v>250</v>
      </c>
      <c r="F2397">
        <v>4.5999999999999996</v>
      </c>
      <c r="G2397">
        <v>50</v>
      </c>
      <c r="H2397" t="s">
        <v>184</v>
      </c>
      <c r="I2397" t="s">
        <v>5171</v>
      </c>
      <c r="J2397">
        <v>61</v>
      </c>
    </row>
    <row r="2398" spans="1:10" x14ac:dyDescent="0.3">
      <c r="A2398">
        <v>223314</v>
      </c>
      <c r="B2398" t="s">
        <v>993</v>
      </c>
      <c r="C2398" t="s">
        <v>189</v>
      </c>
      <c r="D2398" t="s">
        <v>5172</v>
      </c>
      <c r="E2398">
        <v>200</v>
      </c>
      <c r="F2398">
        <v>4.3</v>
      </c>
      <c r="G2398">
        <v>20</v>
      </c>
      <c r="H2398" t="s">
        <v>5173</v>
      </c>
      <c r="I2398" t="s">
        <v>5174</v>
      </c>
      <c r="J2398">
        <v>88</v>
      </c>
    </row>
    <row r="2399" spans="1:10" x14ac:dyDescent="0.3">
      <c r="A2399">
        <v>223507</v>
      </c>
      <c r="B2399" t="s">
        <v>1702</v>
      </c>
      <c r="C2399" t="s">
        <v>115</v>
      </c>
      <c r="D2399" t="s">
        <v>5175</v>
      </c>
      <c r="E2399">
        <v>150</v>
      </c>
      <c r="F2399">
        <v>2.9</v>
      </c>
      <c r="G2399">
        <v>80</v>
      </c>
      <c r="H2399" t="s">
        <v>790</v>
      </c>
      <c r="I2399" t="s">
        <v>1702</v>
      </c>
      <c r="J2399">
        <v>45</v>
      </c>
    </row>
    <row r="2400" spans="1:10" x14ac:dyDescent="0.3">
      <c r="A2400">
        <v>223632</v>
      </c>
      <c r="B2400" t="s">
        <v>677</v>
      </c>
      <c r="C2400" t="s">
        <v>115</v>
      </c>
      <c r="D2400" t="s">
        <v>5176</v>
      </c>
      <c r="E2400">
        <v>150</v>
      </c>
      <c r="F2400">
        <v>4</v>
      </c>
      <c r="G2400">
        <v>100</v>
      </c>
      <c r="H2400" t="s">
        <v>5177</v>
      </c>
      <c r="I2400" t="s">
        <v>276</v>
      </c>
      <c r="J2400">
        <v>69</v>
      </c>
    </row>
    <row r="2401" spans="1:10" x14ac:dyDescent="0.3">
      <c r="A2401">
        <v>223936</v>
      </c>
      <c r="B2401" t="s">
        <v>2222</v>
      </c>
      <c r="C2401" t="s">
        <v>463</v>
      </c>
      <c r="D2401" t="s">
        <v>5178</v>
      </c>
      <c r="E2401">
        <v>400</v>
      </c>
      <c r="F2401">
        <v>4.0999999999999996</v>
      </c>
      <c r="G2401">
        <v>20</v>
      </c>
      <c r="H2401" t="s">
        <v>1361</v>
      </c>
      <c r="I2401" t="s">
        <v>891</v>
      </c>
      <c r="J2401">
        <v>49</v>
      </c>
    </row>
    <row r="2402" spans="1:10" x14ac:dyDescent="0.3">
      <c r="A2402">
        <v>223939</v>
      </c>
      <c r="B2402" t="s">
        <v>1715</v>
      </c>
      <c r="C2402" t="s">
        <v>68</v>
      </c>
      <c r="D2402" t="s">
        <v>5179</v>
      </c>
      <c r="E2402">
        <v>100</v>
      </c>
      <c r="F2402">
        <v>3.9</v>
      </c>
      <c r="G2402">
        <v>20</v>
      </c>
      <c r="H2402" t="s">
        <v>5180</v>
      </c>
      <c r="I2402" t="s">
        <v>306</v>
      </c>
      <c r="J2402">
        <v>33</v>
      </c>
    </row>
    <row r="2403" spans="1:10" x14ac:dyDescent="0.3">
      <c r="A2403">
        <v>223990</v>
      </c>
      <c r="B2403" t="s">
        <v>1715</v>
      </c>
      <c r="C2403" t="s">
        <v>68</v>
      </c>
      <c r="D2403" t="s">
        <v>5181</v>
      </c>
      <c r="E2403">
        <v>150</v>
      </c>
      <c r="F2403">
        <v>4.2</v>
      </c>
      <c r="G2403">
        <v>100</v>
      </c>
      <c r="H2403" t="s">
        <v>5182</v>
      </c>
      <c r="I2403" t="s">
        <v>306</v>
      </c>
      <c r="J2403">
        <v>33</v>
      </c>
    </row>
    <row r="2404" spans="1:10" x14ac:dyDescent="0.3">
      <c r="A2404">
        <v>223991</v>
      </c>
      <c r="B2404" t="s">
        <v>1715</v>
      </c>
      <c r="C2404" t="s">
        <v>68</v>
      </c>
      <c r="D2404" t="s">
        <v>5183</v>
      </c>
      <c r="E2404">
        <v>200</v>
      </c>
      <c r="F2404">
        <v>3.8</v>
      </c>
      <c r="G2404">
        <v>50</v>
      </c>
      <c r="H2404" t="s">
        <v>5184</v>
      </c>
      <c r="I2404" t="s">
        <v>306</v>
      </c>
      <c r="J2404">
        <v>35</v>
      </c>
    </row>
    <row r="2405" spans="1:10" x14ac:dyDescent="0.3">
      <c r="A2405">
        <v>224001</v>
      </c>
      <c r="B2405" t="s">
        <v>1715</v>
      </c>
      <c r="C2405" t="s">
        <v>68</v>
      </c>
      <c r="D2405" t="s">
        <v>5185</v>
      </c>
      <c r="E2405">
        <v>200</v>
      </c>
      <c r="F2405">
        <v>4.2</v>
      </c>
      <c r="G2405">
        <v>50</v>
      </c>
      <c r="H2405" t="s">
        <v>5186</v>
      </c>
      <c r="I2405" t="s">
        <v>306</v>
      </c>
      <c r="J2405">
        <v>34</v>
      </c>
    </row>
    <row r="2406" spans="1:10" x14ac:dyDescent="0.3">
      <c r="A2406">
        <v>224120</v>
      </c>
      <c r="B2406" t="s">
        <v>54</v>
      </c>
      <c r="C2406" t="s">
        <v>11</v>
      </c>
      <c r="D2406" t="s">
        <v>5187</v>
      </c>
      <c r="E2406">
        <v>150</v>
      </c>
      <c r="F2406">
        <v>4.5</v>
      </c>
      <c r="G2406">
        <v>100</v>
      </c>
      <c r="H2406" t="s">
        <v>5188</v>
      </c>
      <c r="I2406" t="s">
        <v>21</v>
      </c>
      <c r="J2406">
        <v>54</v>
      </c>
    </row>
    <row r="2407" spans="1:10" x14ac:dyDescent="0.3">
      <c r="A2407">
        <v>224125</v>
      </c>
      <c r="B2407" t="s">
        <v>90</v>
      </c>
      <c r="C2407" t="s">
        <v>91</v>
      </c>
      <c r="D2407" t="s">
        <v>5189</v>
      </c>
      <c r="E2407">
        <v>450</v>
      </c>
      <c r="F2407">
        <v>3.9</v>
      </c>
      <c r="G2407">
        <v>20</v>
      </c>
      <c r="H2407" t="s">
        <v>5190</v>
      </c>
      <c r="I2407" t="s">
        <v>683</v>
      </c>
      <c r="J2407">
        <v>53</v>
      </c>
    </row>
    <row r="2408" spans="1:10" x14ac:dyDescent="0.3">
      <c r="A2408">
        <v>224130</v>
      </c>
      <c r="B2408" t="s">
        <v>83</v>
      </c>
      <c r="C2408" t="s">
        <v>68</v>
      </c>
      <c r="D2408" t="s">
        <v>5187</v>
      </c>
      <c r="E2408">
        <v>150</v>
      </c>
      <c r="F2408">
        <v>4.3</v>
      </c>
      <c r="G2408">
        <v>500</v>
      </c>
      <c r="H2408" t="s">
        <v>5191</v>
      </c>
      <c r="I2408" t="s">
        <v>5192</v>
      </c>
      <c r="J2408">
        <v>61</v>
      </c>
    </row>
    <row r="2409" spans="1:10" x14ac:dyDescent="0.3">
      <c r="A2409">
        <v>224349</v>
      </c>
      <c r="B2409" t="s">
        <v>350</v>
      </c>
      <c r="C2409" t="s">
        <v>115</v>
      </c>
      <c r="D2409" t="s">
        <v>5193</v>
      </c>
      <c r="E2409">
        <v>200</v>
      </c>
      <c r="F2409">
        <v>3.8</v>
      </c>
      <c r="G2409">
        <v>20</v>
      </c>
      <c r="H2409" t="s">
        <v>5194</v>
      </c>
      <c r="I2409" t="s">
        <v>350</v>
      </c>
      <c r="J2409">
        <v>57</v>
      </c>
    </row>
    <row r="2410" spans="1:10" x14ac:dyDescent="0.3">
      <c r="A2410">
        <v>224354</v>
      </c>
      <c r="B2410" t="s">
        <v>188</v>
      </c>
      <c r="C2410" t="s">
        <v>189</v>
      </c>
      <c r="D2410" t="s">
        <v>5195</v>
      </c>
      <c r="E2410">
        <v>400</v>
      </c>
      <c r="F2410">
        <v>3.9</v>
      </c>
      <c r="G2410">
        <v>500</v>
      </c>
      <c r="H2410" t="s">
        <v>131</v>
      </c>
      <c r="I2410" t="s">
        <v>1697</v>
      </c>
      <c r="J2410">
        <v>66</v>
      </c>
    </row>
    <row r="2411" spans="1:10" x14ac:dyDescent="0.3">
      <c r="A2411">
        <v>224426</v>
      </c>
      <c r="B2411" t="s">
        <v>1075</v>
      </c>
      <c r="C2411" t="s">
        <v>463</v>
      </c>
      <c r="D2411" t="s">
        <v>1018</v>
      </c>
      <c r="E2411">
        <v>200</v>
      </c>
      <c r="F2411">
        <v>4.2</v>
      </c>
      <c r="G2411">
        <v>100</v>
      </c>
      <c r="H2411" t="s">
        <v>1019</v>
      </c>
      <c r="I2411" t="s">
        <v>1075</v>
      </c>
      <c r="J2411">
        <v>46</v>
      </c>
    </row>
    <row r="2412" spans="1:10" x14ac:dyDescent="0.3">
      <c r="A2412">
        <v>224427</v>
      </c>
      <c r="B2412" t="s">
        <v>1075</v>
      </c>
      <c r="C2412" t="s">
        <v>463</v>
      </c>
      <c r="D2412" t="s">
        <v>1009</v>
      </c>
      <c r="E2412">
        <v>500</v>
      </c>
      <c r="F2412">
        <v>4.2</v>
      </c>
      <c r="G2412">
        <v>100</v>
      </c>
      <c r="H2412" t="s">
        <v>1010</v>
      </c>
      <c r="I2412" t="s">
        <v>1075</v>
      </c>
      <c r="J2412">
        <v>48</v>
      </c>
    </row>
    <row r="2413" spans="1:10" x14ac:dyDescent="0.3">
      <c r="A2413">
        <v>224428</v>
      </c>
      <c r="B2413" t="s">
        <v>1075</v>
      </c>
      <c r="C2413" t="s">
        <v>463</v>
      </c>
      <c r="D2413" t="s">
        <v>1373</v>
      </c>
      <c r="E2413">
        <v>600</v>
      </c>
      <c r="F2413">
        <v>4.0999999999999996</v>
      </c>
      <c r="G2413">
        <v>100</v>
      </c>
      <c r="H2413" t="s">
        <v>837</v>
      </c>
      <c r="I2413" t="s">
        <v>1075</v>
      </c>
      <c r="J2413">
        <v>51</v>
      </c>
    </row>
    <row r="2414" spans="1:10" x14ac:dyDescent="0.3">
      <c r="A2414">
        <v>224429</v>
      </c>
      <c r="B2414" t="s">
        <v>1075</v>
      </c>
      <c r="C2414" t="s">
        <v>463</v>
      </c>
      <c r="D2414" t="s">
        <v>1827</v>
      </c>
      <c r="E2414">
        <v>400</v>
      </c>
      <c r="F2414">
        <v>4.3</v>
      </c>
      <c r="G2414">
        <v>50</v>
      </c>
      <c r="H2414" t="s">
        <v>1828</v>
      </c>
      <c r="I2414" t="s">
        <v>1075</v>
      </c>
      <c r="J2414">
        <v>51</v>
      </c>
    </row>
    <row r="2415" spans="1:10" x14ac:dyDescent="0.3">
      <c r="A2415">
        <v>224430</v>
      </c>
      <c r="B2415" t="s">
        <v>1075</v>
      </c>
      <c r="C2415" t="s">
        <v>463</v>
      </c>
      <c r="D2415" t="s">
        <v>2063</v>
      </c>
      <c r="E2415">
        <v>450</v>
      </c>
      <c r="F2415">
        <v>4.2</v>
      </c>
      <c r="G2415">
        <v>50</v>
      </c>
      <c r="H2415" t="s">
        <v>2064</v>
      </c>
      <c r="I2415" t="s">
        <v>1075</v>
      </c>
      <c r="J2415">
        <v>47</v>
      </c>
    </row>
    <row r="2416" spans="1:10" x14ac:dyDescent="0.3">
      <c r="A2416">
        <v>224431</v>
      </c>
      <c r="B2416" t="s">
        <v>1075</v>
      </c>
      <c r="C2416" t="s">
        <v>463</v>
      </c>
      <c r="D2416" t="s">
        <v>4390</v>
      </c>
      <c r="E2416">
        <v>400</v>
      </c>
      <c r="F2416">
        <v>4.2</v>
      </c>
      <c r="G2416">
        <v>50</v>
      </c>
      <c r="H2416" t="s">
        <v>4391</v>
      </c>
      <c r="I2416" t="s">
        <v>1075</v>
      </c>
      <c r="J2416">
        <v>46</v>
      </c>
    </row>
    <row r="2417" spans="1:10" x14ac:dyDescent="0.3">
      <c r="A2417">
        <v>224432</v>
      </c>
      <c r="B2417" t="s">
        <v>1075</v>
      </c>
      <c r="C2417" t="s">
        <v>463</v>
      </c>
      <c r="D2417" t="s">
        <v>4796</v>
      </c>
      <c r="E2417">
        <v>250</v>
      </c>
      <c r="F2417">
        <v>4.0999999999999996</v>
      </c>
      <c r="G2417">
        <v>50</v>
      </c>
      <c r="H2417" t="s">
        <v>4797</v>
      </c>
      <c r="I2417" t="s">
        <v>1075</v>
      </c>
      <c r="J2417">
        <v>50</v>
      </c>
    </row>
    <row r="2418" spans="1:10" x14ac:dyDescent="0.3">
      <c r="A2418">
        <v>224476</v>
      </c>
      <c r="B2418" t="s">
        <v>1622</v>
      </c>
      <c r="C2418" t="s">
        <v>115</v>
      </c>
      <c r="D2418" t="s">
        <v>4426</v>
      </c>
      <c r="E2418">
        <v>300</v>
      </c>
      <c r="F2418">
        <v>2.9</v>
      </c>
      <c r="G2418">
        <v>80</v>
      </c>
      <c r="H2418" t="s">
        <v>2299</v>
      </c>
      <c r="I2418" t="s">
        <v>1168</v>
      </c>
      <c r="J2418">
        <v>83</v>
      </c>
    </row>
    <row r="2419" spans="1:10" x14ac:dyDescent="0.3">
      <c r="A2419">
        <v>224482</v>
      </c>
      <c r="B2419" t="s">
        <v>1622</v>
      </c>
      <c r="C2419" t="s">
        <v>115</v>
      </c>
      <c r="D2419" t="s">
        <v>5196</v>
      </c>
      <c r="E2419">
        <v>300</v>
      </c>
      <c r="F2419">
        <v>4</v>
      </c>
      <c r="G2419">
        <v>20</v>
      </c>
      <c r="H2419" t="s">
        <v>2299</v>
      </c>
      <c r="I2419" t="s">
        <v>1168</v>
      </c>
      <c r="J2419">
        <v>78</v>
      </c>
    </row>
    <row r="2420" spans="1:10" x14ac:dyDescent="0.3">
      <c r="A2420">
        <v>224601</v>
      </c>
      <c r="B2420" t="s">
        <v>1002</v>
      </c>
      <c r="C2420" t="s">
        <v>463</v>
      </c>
      <c r="D2420" t="s">
        <v>5197</v>
      </c>
      <c r="E2420">
        <v>250</v>
      </c>
      <c r="F2420">
        <v>3.7</v>
      </c>
      <c r="G2420">
        <v>50</v>
      </c>
      <c r="H2420" t="s">
        <v>5198</v>
      </c>
      <c r="I2420" t="s">
        <v>1002</v>
      </c>
      <c r="J2420">
        <v>37</v>
      </c>
    </row>
    <row r="2421" spans="1:10" x14ac:dyDescent="0.3">
      <c r="A2421">
        <v>225047</v>
      </c>
      <c r="B2421" t="s">
        <v>17</v>
      </c>
      <c r="C2421" t="s">
        <v>11</v>
      </c>
      <c r="D2421" t="s">
        <v>5199</v>
      </c>
      <c r="E2421">
        <v>200</v>
      </c>
      <c r="F2421">
        <v>4.2</v>
      </c>
      <c r="G2421">
        <v>100</v>
      </c>
      <c r="H2421" t="s">
        <v>5200</v>
      </c>
      <c r="I2421" t="s">
        <v>21</v>
      </c>
      <c r="J2421">
        <v>45</v>
      </c>
    </row>
    <row r="2422" spans="1:10" x14ac:dyDescent="0.3">
      <c r="A2422">
        <v>225317</v>
      </c>
      <c r="B2422" t="s">
        <v>745</v>
      </c>
      <c r="C2422" t="s">
        <v>383</v>
      </c>
      <c r="D2422" t="s">
        <v>4651</v>
      </c>
      <c r="E2422">
        <v>500</v>
      </c>
      <c r="F2422">
        <v>3.9</v>
      </c>
      <c r="G2422">
        <v>1000</v>
      </c>
      <c r="H2422" t="s">
        <v>837</v>
      </c>
      <c r="I2422" t="s">
        <v>2052</v>
      </c>
      <c r="J2422">
        <v>45</v>
      </c>
    </row>
    <row r="2423" spans="1:10" x14ac:dyDescent="0.3">
      <c r="A2423">
        <v>225325</v>
      </c>
      <c r="B2423" t="s">
        <v>3412</v>
      </c>
      <c r="C2423" t="s">
        <v>3052</v>
      </c>
      <c r="D2423" t="s">
        <v>5201</v>
      </c>
      <c r="E2423">
        <v>200</v>
      </c>
      <c r="F2423">
        <v>4</v>
      </c>
      <c r="G2423">
        <v>100</v>
      </c>
      <c r="H2423" t="s">
        <v>3689</v>
      </c>
      <c r="I2423" t="s">
        <v>3415</v>
      </c>
      <c r="J2423">
        <v>34</v>
      </c>
    </row>
    <row r="2424" spans="1:10" x14ac:dyDescent="0.3">
      <c r="A2424">
        <v>225469</v>
      </c>
      <c r="B2424" t="s">
        <v>552</v>
      </c>
      <c r="C2424" t="s">
        <v>115</v>
      </c>
      <c r="D2424" t="s">
        <v>5202</v>
      </c>
      <c r="E2424">
        <v>200</v>
      </c>
      <c r="F2424">
        <v>2.9</v>
      </c>
      <c r="G2424">
        <v>80</v>
      </c>
      <c r="H2424" t="s">
        <v>5203</v>
      </c>
      <c r="I2424" t="s">
        <v>125</v>
      </c>
      <c r="J2424">
        <v>81</v>
      </c>
    </row>
    <row r="2425" spans="1:10" x14ac:dyDescent="0.3">
      <c r="A2425">
        <v>225573</v>
      </c>
      <c r="B2425" t="s">
        <v>1075</v>
      </c>
      <c r="C2425" t="s">
        <v>463</v>
      </c>
      <c r="D2425" t="s">
        <v>5204</v>
      </c>
      <c r="E2425">
        <v>200</v>
      </c>
      <c r="F2425">
        <v>2.9</v>
      </c>
      <c r="G2425">
        <v>80</v>
      </c>
      <c r="H2425" t="s">
        <v>2072</v>
      </c>
      <c r="I2425" t="s">
        <v>1076</v>
      </c>
      <c r="J2425">
        <v>44</v>
      </c>
    </row>
    <row r="2426" spans="1:10" x14ac:dyDescent="0.3">
      <c r="A2426">
        <v>225614</v>
      </c>
      <c r="B2426" t="s">
        <v>5205</v>
      </c>
      <c r="C2426" t="s">
        <v>2068</v>
      </c>
      <c r="D2426" t="s">
        <v>5206</v>
      </c>
      <c r="E2426">
        <v>250</v>
      </c>
      <c r="F2426">
        <v>3.5</v>
      </c>
      <c r="G2426">
        <v>100</v>
      </c>
      <c r="H2426" t="s">
        <v>355</v>
      </c>
      <c r="I2426" t="s">
        <v>5207</v>
      </c>
      <c r="J2426">
        <v>48</v>
      </c>
    </row>
    <row r="2427" spans="1:10" x14ac:dyDescent="0.3">
      <c r="A2427">
        <v>225737</v>
      </c>
      <c r="B2427" t="s">
        <v>276</v>
      </c>
      <c r="C2427" t="s">
        <v>115</v>
      </c>
      <c r="D2427" t="s">
        <v>5208</v>
      </c>
      <c r="E2427">
        <v>450</v>
      </c>
      <c r="F2427">
        <v>2.9</v>
      </c>
      <c r="G2427">
        <v>80</v>
      </c>
      <c r="H2427" t="s">
        <v>1128</v>
      </c>
      <c r="I2427" t="s">
        <v>5209</v>
      </c>
      <c r="J2427">
        <v>62</v>
      </c>
    </row>
    <row r="2428" spans="1:10" x14ac:dyDescent="0.3">
      <c r="A2428">
        <v>225911</v>
      </c>
      <c r="B2428" t="s">
        <v>1075</v>
      </c>
      <c r="C2428" t="s">
        <v>463</v>
      </c>
      <c r="D2428" t="s">
        <v>5210</v>
      </c>
      <c r="E2428">
        <v>300</v>
      </c>
      <c r="F2428">
        <v>2.9</v>
      </c>
      <c r="G2428">
        <v>80</v>
      </c>
      <c r="H2428" t="s">
        <v>19</v>
      </c>
      <c r="I2428" t="s">
        <v>5211</v>
      </c>
      <c r="J2428">
        <v>44</v>
      </c>
    </row>
    <row r="2429" spans="1:10" x14ac:dyDescent="0.3">
      <c r="A2429">
        <v>225917</v>
      </c>
      <c r="B2429" t="s">
        <v>1075</v>
      </c>
      <c r="C2429" t="s">
        <v>463</v>
      </c>
      <c r="D2429" t="s">
        <v>5212</v>
      </c>
      <c r="E2429">
        <v>300</v>
      </c>
      <c r="F2429">
        <v>4.4000000000000004</v>
      </c>
      <c r="G2429">
        <v>20</v>
      </c>
      <c r="H2429" t="s">
        <v>5213</v>
      </c>
      <c r="I2429" t="s">
        <v>5214</v>
      </c>
      <c r="J2429">
        <v>38</v>
      </c>
    </row>
    <row r="2430" spans="1:10" x14ac:dyDescent="0.3">
      <c r="A2430">
        <v>225932</v>
      </c>
      <c r="B2430" t="s">
        <v>188</v>
      </c>
      <c r="C2430" t="s">
        <v>189</v>
      </c>
      <c r="D2430" t="s">
        <v>5215</v>
      </c>
      <c r="E2430">
        <v>250</v>
      </c>
      <c r="F2430">
        <v>4.0999999999999996</v>
      </c>
      <c r="G2430">
        <v>50</v>
      </c>
      <c r="H2430" t="s">
        <v>5216</v>
      </c>
      <c r="I2430" t="s">
        <v>1697</v>
      </c>
      <c r="J2430">
        <v>63</v>
      </c>
    </row>
    <row r="2431" spans="1:10" x14ac:dyDescent="0.3">
      <c r="A2431">
        <v>226102</v>
      </c>
      <c r="B2431" t="s">
        <v>4816</v>
      </c>
      <c r="C2431" t="s">
        <v>189</v>
      </c>
      <c r="D2431" t="s">
        <v>5217</v>
      </c>
      <c r="E2431">
        <v>250</v>
      </c>
      <c r="F2431">
        <v>4.4000000000000004</v>
      </c>
      <c r="G2431">
        <v>100</v>
      </c>
      <c r="H2431" t="s">
        <v>5218</v>
      </c>
      <c r="I2431" t="s">
        <v>1726</v>
      </c>
      <c r="J2431">
        <v>89</v>
      </c>
    </row>
    <row r="2432" spans="1:10" x14ac:dyDescent="0.3">
      <c r="A2432">
        <v>226267</v>
      </c>
      <c r="B2432" t="s">
        <v>95</v>
      </c>
      <c r="C2432" t="s">
        <v>91</v>
      </c>
      <c r="D2432" t="s">
        <v>2495</v>
      </c>
      <c r="E2432">
        <v>150</v>
      </c>
      <c r="F2432">
        <v>4.4000000000000004</v>
      </c>
      <c r="G2432">
        <v>500</v>
      </c>
      <c r="H2432" t="s">
        <v>5219</v>
      </c>
      <c r="I2432" t="s">
        <v>5220</v>
      </c>
      <c r="J2432">
        <v>52</v>
      </c>
    </row>
    <row r="2433" spans="1:10" x14ac:dyDescent="0.3">
      <c r="A2433">
        <v>226432</v>
      </c>
      <c r="B2433" t="s">
        <v>276</v>
      </c>
      <c r="C2433" t="s">
        <v>115</v>
      </c>
      <c r="D2433" t="s">
        <v>4592</v>
      </c>
      <c r="E2433">
        <v>300</v>
      </c>
      <c r="F2433">
        <v>3.9</v>
      </c>
      <c r="G2433">
        <v>100</v>
      </c>
      <c r="H2433" t="s">
        <v>4593</v>
      </c>
      <c r="I2433" t="s">
        <v>5221</v>
      </c>
      <c r="J2433">
        <v>51</v>
      </c>
    </row>
    <row r="2434" spans="1:10" x14ac:dyDescent="0.3">
      <c r="A2434">
        <v>226443</v>
      </c>
      <c r="B2434" t="s">
        <v>845</v>
      </c>
      <c r="C2434" t="s">
        <v>91</v>
      </c>
      <c r="D2434" t="s">
        <v>5222</v>
      </c>
      <c r="E2434">
        <v>500</v>
      </c>
      <c r="F2434">
        <v>2.9</v>
      </c>
      <c r="G2434">
        <v>80</v>
      </c>
      <c r="H2434" t="s">
        <v>5223</v>
      </c>
      <c r="I2434" t="s">
        <v>5224</v>
      </c>
      <c r="J2434">
        <v>59</v>
      </c>
    </row>
    <row r="2435" spans="1:10" x14ac:dyDescent="0.3">
      <c r="A2435">
        <v>226467</v>
      </c>
      <c r="B2435" t="s">
        <v>4830</v>
      </c>
      <c r="C2435" t="s">
        <v>68</v>
      </c>
      <c r="D2435" t="s">
        <v>5225</v>
      </c>
      <c r="E2435">
        <v>250</v>
      </c>
      <c r="F2435">
        <v>3.4</v>
      </c>
      <c r="G2435">
        <v>20</v>
      </c>
      <c r="H2435" t="s">
        <v>2873</v>
      </c>
      <c r="I2435" t="s">
        <v>4830</v>
      </c>
      <c r="J2435">
        <v>76</v>
      </c>
    </row>
    <row r="2436" spans="1:10" x14ac:dyDescent="0.3">
      <c r="A2436">
        <v>226916</v>
      </c>
      <c r="B2436" t="s">
        <v>4553</v>
      </c>
      <c r="C2436" t="s">
        <v>11</v>
      </c>
      <c r="D2436" t="s">
        <v>5226</v>
      </c>
      <c r="E2436">
        <v>200</v>
      </c>
      <c r="F2436">
        <v>3.9</v>
      </c>
      <c r="G2436">
        <v>50</v>
      </c>
      <c r="H2436" t="s">
        <v>2951</v>
      </c>
      <c r="I2436" t="s">
        <v>387</v>
      </c>
      <c r="J2436">
        <v>56</v>
      </c>
    </row>
    <row r="2437" spans="1:10" x14ac:dyDescent="0.3">
      <c r="A2437">
        <v>227153</v>
      </c>
      <c r="B2437" t="s">
        <v>462</v>
      </c>
      <c r="C2437" t="s">
        <v>463</v>
      </c>
      <c r="D2437" t="s">
        <v>5227</v>
      </c>
      <c r="E2437">
        <v>350</v>
      </c>
      <c r="F2437">
        <v>4.2</v>
      </c>
      <c r="G2437">
        <v>100</v>
      </c>
      <c r="H2437" t="s">
        <v>5228</v>
      </c>
      <c r="I2437" t="s">
        <v>537</v>
      </c>
      <c r="J2437">
        <v>66</v>
      </c>
    </row>
    <row r="2438" spans="1:10" x14ac:dyDescent="0.3">
      <c r="A2438">
        <v>227447</v>
      </c>
      <c r="B2438" t="s">
        <v>738</v>
      </c>
      <c r="C2438" t="s">
        <v>463</v>
      </c>
      <c r="D2438" t="s">
        <v>5229</v>
      </c>
      <c r="E2438">
        <v>200</v>
      </c>
      <c r="F2438">
        <v>2.9</v>
      </c>
      <c r="G2438">
        <v>80</v>
      </c>
      <c r="H2438" t="s">
        <v>740</v>
      </c>
      <c r="I2438" t="s">
        <v>738</v>
      </c>
      <c r="J2438">
        <v>49</v>
      </c>
    </row>
    <row r="2439" spans="1:10" x14ac:dyDescent="0.3">
      <c r="A2439">
        <v>227535</v>
      </c>
      <c r="B2439" t="s">
        <v>276</v>
      </c>
      <c r="C2439" t="s">
        <v>115</v>
      </c>
      <c r="D2439" t="s">
        <v>3848</v>
      </c>
      <c r="E2439">
        <v>450</v>
      </c>
      <c r="F2439">
        <v>3.5</v>
      </c>
      <c r="G2439">
        <v>20</v>
      </c>
      <c r="H2439" t="s">
        <v>1128</v>
      </c>
      <c r="I2439" t="s">
        <v>5209</v>
      </c>
      <c r="J2439">
        <v>60</v>
      </c>
    </row>
    <row r="2440" spans="1:10" x14ac:dyDescent="0.3">
      <c r="A2440">
        <v>227678</v>
      </c>
      <c r="B2440" t="s">
        <v>537</v>
      </c>
      <c r="C2440" t="s">
        <v>463</v>
      </c>
      <c r="D2440" t="s">
        <v>5230</v>
      </c>
      <c r="E2440">
        <v>750</v>
      </c>
      <c r="F2440">
        <v>4.4000000000000004</v>
      </c>
      <c r="G2440">
        <v>100</v>
      </c>
      <c r="H2440" t="s">
        <v>539</v>
      </c>
      <c r="I2440" t="s">
        <v>537</v>
      </c>
      <c r="J2440">
        <v>66</v>
      </c>
    </row>
    <row r="2441" spans="1:10" x14ac:dyDescent="0.3">
      <c r="A2441">
        <v>228089</v>
      </c>
      <c r="B2441" t="s">
        <v>276</v>
      </c>
      <c r="C2441" t="s">
        <v>115</v>
      </c>
      <c r="D2441" t="s">
        <v>5231</v>
      </c>
      <c r="E2441">
        <v>150</v>
      </c>
      <c r="F2441">
        <v>2.9</v>
      </c>
      <c r="G2441">
        <v>80</v>
      </c>
      <c r="H2441" t="s">
        <v>617</v>
      </c>
      <c r="I2441" t="s">
        <v>5209</v>
      </c>
      <c r="J2441">
        <v>66</v>
      </c>
    </row>
    <row r="2442" spans="1:10" x14ac:dyDescent="0.3">
      <c r="A2442">
        <v>228215</v>
      </c>
      <c r="B2442" t="s">
        <v>83</v>
      </c>
      <c r="C2442" t="s">
        <v>68</v>
      </c>
      <c r="D2442" t="s">
        <v>5232</v>
      </c>
      <c r="E2442">
        <v>200</v>
      </c>
      <c r="F2442">
        <v>4.5</v>
      </c>
      <c r="G2442">
        <v>1000</v>
      </c>
      <c r="H2442" t="s">
        <v>5233</v>
      </c>
      <c r="I2442" t="s">
        <v>83</v>
      </c>
      <c r="J2442">
        <v>63</v>
      </c>
    </row>
    <row r="2443" spans="1:10" x14ac:dyDescent="0.3">
      <c r="A2443">
        <v>228227</v>
      </c>
      <c r="B2443" t="s">
        <v>292</v>
      </c>
      <c r="C2443" t="s">
        <v>68</v>
      </c>
      <c r="D2443" t="s">
        <v>5234</v>
      </c>
      <c r="E2443">
        <v>200</v>
      </c>
      <c r="F2443">
        <v>4.3</v>
      </c>
      <c r="G2443">
        <v>500</v>
      </c>
      <c r="H2443" t="s">
        <v>5235</v>
      </c>
      <c r="I2443" t="s">
        <v>3390</v>
      </c>
      <c r="J2443">
        <v>52</v>
      </c>
    </row>
    <row r="2444" spans="1:10" x14ac:dyDescent="0.3">
      <c r="A2444">
        <v>228565</v>
      </c>
      <c r="B2444" t="s">
        <v>5236</v>
      </c>
      <c r="C2444" t="s">
        <v>115</v>
      </c>
      <c r="D2444" t="s">
        <v>5237</v>
      </c>
      <c r="E2444">
        <v>200</v>
      </c>
      <c r="F2444">
        <v>3.8</v>
      </c>
      <c r="G2444">
        <v>20</v>
      </c>
      <c r="H2444" t="s">
        <v>5238</v>
      </c>
      <c r="I2444" t="s">
        <v>403</v>
      </c>
      <c r="J2444">
        <v>40</v>
      </c>
    </row>
    <row r="2445" spans="1:10" x14ac:dyDescent="0.3">
      <c r="A2445">
        <v>228941</v>
      </c>
      <c r="B2445" t="s">
        <v>864</v>
      </c>
      <c r="C2445" t="s">
        <v>91</v>
      </c>
      <c r="D2445" t="s">
        <v>5239</v>
      </c>
      <c r="E2445">
        <v>300</v>
      </c>
      <c r="F2445">
        <v>4</v>
      </c>
      <c r="G2445">
        <v>50</v>
      </c>
      <c r="H2445" t="s">
        <v>19</v>
      </c>
      <c r="I2445" t="s">
        <v>5240</v>
      </c>
      <c r="J2445">
        <v>47</v>
      </c>
    </row>
    <row r="2446" spans="1:10" x14ac:dyDescent="0.3">
      <c r="A2446">
        <v>228945</v>
      </c>
      <c r="B2446" t="s">
        <v>864</v>
      </c>
      <c r="C2446" t="s">
        <v>91</v>
      </c>
      <c r="D2446" t="s">
        <v>5241</v>
      </c>
      <c r="E2446">
        <v>150</v>
      </c>
      <c r="F2446">
        <v>3.9</v>
      </c>
      <c r="G2446">
        <v>50</v>
      </c>
      <c r="H2446" t="s">
        <v>5242</v>
      </c>
      <c r="I2446" t="s">
        <v>5240</v>
      </c>
      <c r="J2446">
        <v>45</v>
      </c>
    </row>
    <row r="2447" spans="1:10" x14ac:dyDescent="0.3">
      <c r="A2447">
        <v>228948</v>
      </c>
      <c r="B2447" t="s">
        <v>864</v>
      </c>
      <c r="C2447" t="s">
        <v>91</v>
      </c>
      <c r="D2447" t="s">
        <v>5243</v>
      </c>
      <c r="E2447">
        <v>600</v>
      </c>
      <c r="F2447">
        <v>2.9</v>
      </c>
      <c r="G2447">
        <v>80</v>
      </c>
      <c r="H2447" t="s">
        <v>5244</v>
      </c>
      <c r="I2447" t="s">
        <v>864</v>
      </c>
      <c r="J2447">
        <v>52</v>
      </c>
    </row>
    <row r="2448" spans="1:10" x14ac:dyDescent="0.3">
      <c r="A2448">
        <v>229279</v>
      </c>
      <c r="B2448" t="s">
        <v>285</v>
      </c>
      <c r="C2448" t="s">
        <v>115</v>
      </c>
      <c r="D2448" t="s">
        <v>1009</v>
      </c>
      <c r="E2448">
        <v>500</v>
      </c>
      <c r="F2448">
        <v>4.2</v>
      </c>
      <c r="G2448">
        <v>100</v>
      </c>
      <c r="H2448" t="s">
        <v>1010</v>
      </c>
      <c r="I2448" t="s">
        <v>285</v>
      </c>
      <c r="J2448">
        <v>45</v>
      </c>
    </row>
    <row r="2449" spans="1:10" x14ac:dyDescent="0.3">
      <c r="A2449">
        <v>229280</v>
      </c>
      <c r="B2449" t="s">
        <v>285</v>
      </c>
      <c r="C2449" t="s">
        <v>115</v>
      </c>
      <c r="D2449" t="s">
        <v>1373</v>
      </c>
      <c r="E2449">
        <v>600</v>
      </c>
      <c r="F2449">
        <v>4</v>
      </c>
      <c r="G2449">
        <v>100</v>
      </c>
      <c r="H2449" t="s">
        <v>837</v>
      </c>
      <c r="I2449" t="s">
        <v>285</v>
      </c>
      <c r="J2449">
        <v>46</v>
      </c>
    </row>
    <row r="2450" spans="1:10" x14ac:dyDescent="0.3">
      <c r="A2450">
        <v>229286</v>
      </c>
      <c r="B2450" t="s">
        <v>285</v>
      </c>
      <c r="C2450" t="s">
        <v>115</v>
      </c>
      <c r="D2450" t="s">
        <v>1822</v>
      </c>
      <c r="E2450">
        <v>350</v>
      </c>
      <c r="F2450">
        <v>3.8</v>
      </c>
      <c r="G2450">
        <v>20</v>
      </c>
      <c r="H2450" t="s">
        <v>109</v>
      </c>
      <c r="I2450" t="s">
        <v>285</v>
      </c>
      <c r="J2450">
        <v>47</v>
      </c>
    </row>
    <row r="2451" spans="1:10" x14ac:dyDescent="0.3">
      <c r="A2451">
        <v>229288</v>
      </c>
      <c r="B2451" t="s">
        <v>285</v>
      </c>
      <c r="C2451" t="s">
        <v>115</v>
      </c>
      <c r="D2451" t="s">
        <v>4899</v>
      </c>
      <c r="E2451">
        <v>200</v>
      </c>
      <c r="F2451">
        <v>4.3</v>
      </c>
      <c r="G2451">
        <v>100</v>
      </c>
      <c r="H2451" t="s">
        <v>1395</v>
      </c>
      <c r="I2451" t="s">
        <v>285</v>
      </c>
      <c r="J2451">
        <v>40</v>
      </c>
    </row>
    <row r="2452" spans="1:10" x14ac:dyDescent="0.3">
      <c r="A2452">
        <v>229606</v>
      </c>
      <c r="B2452" t="s">
        <v>3735</v>
      </c>
      <c r="C2452" t="s">
        <v>115</v>
      </c>
      <c r="D2452" t="s">
        <v>5245</v>
      </c>
      <c r="E2452">
        <v>150</v>
      </c>
      <c r="F2452">
        <v>2.9</v>
      </c>
      <c r="G2452">
        <v>80</v>
      </c>
      <c r="H2452" t="s">
        <v>1193</v>
      </c>
      <c r="I2452" t="s">
        <v>5246</v>
      </c>
      <c r="J2452">
        <v>48</v>
      </c>
    </row>
    <row r="2453" spans="1:10" x14ac:dyDescent="0.3">
      <c r="A2453">
        <v>229718</v>
      </c>
      <c r="B2453" t="s">
        <v>1274</v>
      </c>
      <c r="C2453" t="s">
        <v>91</v>
      </c>
      <c r="D2453" t="s">
        <v>5247</v>
      </c>
      <c r="E2453">
        <v>250</v>
      </c>
      <c r="F2453">
        <v>3.1</v>
      </c>
      <c r="G2453">
        <v>20</v>
      </c>
      <c r="H2453" t="s">
        <v>5248</v>
      </c>
      <c r="I2453" t="s">
        <v>5249</v>
      </c>
      <c r="J2453">
        <v>29</v>
      </c>
    </row>
    <row r="2454" spans="1:10" x14ac:dyDescent="0.3">
      <c r="A2454">
        <v>229977</v>
      </c>
      <c r="B2454" t="s">
        <v>5250</v>
      </c>
      <c r="C2454" t="s">
        <v>68</v>
      </c>
      <c r="D2454" t="s">
        <v>5251</v>
      </c>
      <c r="E2454">
        <v>300</v>
      </c>
      <c r="F2454">
        <v>4.2</v>
      </c>
      <c r="G2454">
        <v>50</v>
      </c>
      <c r="H2454" t="s">
        <v>695</v>
      </c>
      <c r="I2454" t="s">
        <v>2023</v>
      </c>
      <c r="J2454">
        <v>66</v>
      </c>
    </row>
    <row r="2455" spans="1:10" x14ac:dyDescent="0.3">
      <c r="A2455">
        <v>230287</v>
      </c>
      <c r="B2455" t="s">
        <v>248</v>
      </c>
      <c r="C2455" t="s">
        <v>189</v>
      </c>
      <c r="D2455" t="s">
        <v>5252</v>
      </c>
      <c r="E2455">
        <v>250</v>
      </c>
      <c r="F2455">
        <v>4.3</v>
      </c>
      <c r="G2455">
        <v>20</v>
      </c>
      <c r="H2455" t="s">
        <v>5253</v>
      </c>
      <c r="I2455" t="s">
        <v>5254</v>
      </c>
      <c r="J2455">
        <v>87</v>
      </c>
    </row>
    <row r="2456" spans="1:10" x14ac:dyDescent="0.3">
      <c r="A2456">
        <v>230414</v>
      </c>
      <c r="B2456" t="s">
        <v>188</v>
      </c>
      <c r="C2456" t="s">
        <v>189</v>
      </c>
      <c r="D2456" t="s">
        <v>5255</v>
      </c>
      <c r="E2456">
        <v>1000</v>
      </c>
      <c r="F2456">
        <v>2.9</v>
      </c>
      <c r="G2456">
        <v>80</v>
      </c>
      <c r="H2456" t="s">
        <v>5256</v>
      </c>
      <c r="I2456" t="s">
        <v>1697</v>
      </c>
      <c r="J2456">
        <v>70</v>
      </c>
    </row>
    <row r="2457" spans="1:10" x14ac:dyDescent="0.3">
      <c r="A2457">
        <v>230976</v>
      </c>
      <c r="B2457" t="s">
        <v>21</v>
      </c>
      <c r="C2457" t="s">
        <v>11</v>
      </c>
      <c r="D2457" t="s">
        <v>5257</v>
      </c>
      <c r="E2457">
        <v>500</v>
      </c>
      <c r="F2457">
        <v>3.9</v>
      </c>
      <c r="G2457">
        <v>100</v>
      </c>
      <c r="H2457" t="s">
        <v>5258</v>
      </c>
      <c r="I2457" t="s">
        <v>21</v>
      </c>
      <c r="J2457">
        <v>52</v>
      </c>
    </row>
    <row r="2458" spans="1:10" x14ac:dyDescent="0.3">
      <c r="A2458">
        <v>231270</v>
      </c>
      <c r="B2458" t="s">
        <v>4963</v>
      </c>
      <c r="C2458" t="s">
        <v>91</v>
      </c>
      <c r="D2458" t="s">
        <v>5140</v>
      </c>
      <c r="E2458">
        <v>250</v>
      </c>
      <c r="F2458">
        <v>4.2</v>
      </c>
      <c r="G2458">
        <v>50</v>
      </c>
      <c r="H2458" t="s">
        <v>5259</v>
      </c>
      <c r="I2458" t="s">
        <v>4963</v>
      </c>
      <c r="J2458">
        <v>47</v>
      </c>
    </row>
    <row r="2459" spans="1:10" x14ac:dyDescent="0.3">
      <c r="A2459">
        <v>231446</v>
      </c>
      <c r="B2459" t="s">
        <v>612</v>
      </c>
      <c r="C2459" t="s">
        <v>463</v>
      </c>
      <c r="D2459" t="s">
        <v>714</v>
      </c>
      <c r="E2459">
        <v>500</v>
      </c>
      <c r="F2459">
        <v>4.5</v>
      </c>
      <c r="G2459">
        <v>500</v>
      </c>
      <c r="H2459" t="s">
        <v>5260</v>
      </c>
      <c r="I2459" t="s">
        <v>891</v>
      </c>
      <c r="J2459">
        <v>49</v>
      </c>
    </row>
    <row r="2460" spans="1:10" x14ac:dyDescent="0.3">
      <c r="A2460">
        <v>231619</v>
      </c>
      <c r="B2460" t="s">
        <v>253</v>
      </c>
      <c r="C2460" t="s">
        <v>115</v>
      </c>
      <c r="D2460" t="s">
        <v>5261</v>
      </c>
      <c r="E2460">
        <v>300</v>
      </c>
      <c r="F2460">
        <v>2.9</v>
      </c>
      <c r="G2460">
        <v>80</v>
      </c>
      <c r="H2460" t="s">
        <v>5262</v>
      </c>
      <c r="I2460" t="s">
        <v>1702</v>
      </c>
      <c r="J2460">
        <v>44</v>
      </c>
    </row>
    <row r="2461" spans="1:10" x14ac:dyDescent="0.3">
      <c r="A2461">
        <v>231623</v>
      </c>
      <c r="B2461" t="s">
        <v>188</v>
      </c>
      <c r="C2461" t="s">
        <v>189</v>
      </c>
      <c r="D2461" t="s">
        <v>5263</v>
      </c>
      <c r="E2461">
        <v>500</v>
      </c>
      <c r="F2461">
        <v>2.9</v>
      </c>
      <c r="G2461">
        <v>80</v>
      </c>
      <c r="H2461" t="s">
        <v>617</v>
      </c>
      <c r="I2461" t="s">
        <v>1697</v>
      </c>
      <c r="J2461">
        <v>71</v>
      </c>
    </row>
    <row r="2462" spans="1:10" x14ac:dyDescent="0.3">
      <c r="A2462">
        <v>231669</v>
      </c>
      <c r="B2462" t="s">
        <v>151</v>
      </c>
      <c r="C2462" t="s">
        <v>68</v>
      </c>
      <c r="D2462" t="s">
        <v>5264</v>
      </c>
      <c r="E2462">
        <v>300</v>
      </c>
      <c r="F2462">
        <v>4</v>
      </c>
      <c r="G2462">
        <v>100</v>
      </c>
      <c r="H2462" t="s">
        <v>642</v>
      </c>
      <c r="I2462" t="s">
        <v>5265</v>
      </c>
      <c r="J2462">
        <v>34</v>
      </c>
    </row>
    <row r="2463" spans="1:10" x14ac:dyDescent="0.3">
      <c r="A2463">
        <v>231740</v>
      </c>
      <c r="B2463" t="s">
        <v>182</v>
      </c>
      <c r="C2463" t="s">
        <v>11</v>
      </c>
      <c r="D2463" t="s">
        <v>5266</v>
      </c>
      <c r="E2463">
        <v>1200</v>
      </c>
      <c r="F2463">
        <v>4.2</v>
      </c>
      <c r="G2463">
        <v>20</v>
      </c>
      <c r="H2463" t="s">
        <v>5267</v>
      </c>
      <c r="I2463" t="s">
        <v>5048</v>
      </c>
      <c r="J2463">
        <v>44</v>
      </c>
    </row>
    <row r="2464" spans="1:10" x14ac:dyDescent="0.3">
      <c r="A2464">
        <v>231761</v>
      </c>
      <c r="B2464" t="s">
        <v>21</v>
      </c>
      <c r="C2464" t="s">
        <v>11</v>
      </c>
      <c r="D2464" t="s">
        <v>5268</v>
      </c>
      <c r="E2464">
        <v>1200</v>
      </c>
      <c r="F2464">
        <v>4.5</v>
      </c>
      <c r="G2464">
        <v>20</v>
      </c>
      <c r="H2464" t="s">
        <v>5269</v>
      </c>
      <c r="I2464" t="s">
        <v>5270</v>
      </c>
      <c r="J2464">
        <v>55</v>
      </c>
    </row>
    <row r="2465" spans="1:10" x14ac:dyDescent="0.3">
      <c r="A2465">
        <v>231946</v>
      </c>
      <c r="B2465" t="s">
        <v>182</v>
      </c>
      <c r="C2465" t="s">
        <v>11</v>
      </c>
      <c r="D2465" t="s">
        <v>5271</v>
      </c>
      <c r="E2465">
        <v>1200</v>
      </c>
      <c r="F2465">
        <v>2.9</v>
      </c>
      <c r="G2465">
        <v>80</v>
      </c>
      <c r="H2465" t="s">
        <v>5269</v>
      </c>
      <c r="I2465" t="s">
        <v>5048</v>
      </c>
      <c r="J2465">
        <v>40</v>
      </c>
    </row>
    <row r="2466" spans="1:10" x14ac:dyDescent="0.3">
      <c r="A2466">
        <v>232006</v>
      </c>
      <c r="B2466" t="s">
        <v>4233</v>
      </c>
      <c r="C2466" t="s">
        <v>3052</v>
      </c>
      <c r="D2466" t="s">
        <v>5272</v>
      </c>
      <c r="E2466">
        <v>400</v>
      </c>
      <c r="F2466">
        <v>4.2</v>
      </c>
      <c r="G2466">
        <v>100</v>
      </c>
      <c r="H2466" t="s">
        <v>837</v>
      </c>
      <c r="I2466" t="s">
        <v>5273</v>
      </c>
      <c r="J2466">
        <v>45</v>
      </c>
    </row>
    <row r="2467" spans="1:10" x14ac:dyDescent="0.3">
      <c r="A2467">
        <v>232252</v>
      </c>
      <c r="B2467" t="s">
        <v>248</v>
      </c>
      <c r="C2467" t="s">
        <v>189</v>
      </c>
      <c r="D2467" t="s">
        <v>5274</v>
      </c>
      <c r="E2467">
        <v>300</v>
      </c>
      <c r="F2467">
        <v>4.2</v>
      </c>
      <c r="G2467">
        <v>500</v>
      </c>
      <c r="H2467" t="s">
        <v>5275</v>
      </c>
      <c r="I2467" t="s">
        <v>556</v>
      </c>
      <c r="J2467">
        <v>76</v>
      </c>
    </row>
    <row r="2468" spans="1:10" x14ac:dyDescent="0.3">
      <c r="A2468">
        <v>232278</v>
      </c>
      <c r="B2468" t="s">
        <v>690</v>
      </c>
      <c r="C2468" t="s">
        <v>383</v>
      </c>
      <c r="D2468" t="s">
        <v>5276</v>
      </c>
      <c r="E2468">
        <v>300</v>
      </c>
      <c r="F2468">
        <v>3.4</v>
      </c>
      <c r="G2468">
        <v>50</v>
      </c>
      <c r="H2468" t="s">
        <v>131</v>
      </c>
      <c r="I2468" t="s">
        <v>689</v>
      </c>
      <c r="J2468">
        <v>40</v>
      </c>
    </row>
    <row r="2469" spans="1:10" x14ac:dyDescent="0.3">
      <c r="A2469">
        <v>232447</v>
      </c>
      <c r="B2469" t="s">
        <v>677</v>
      </c>
      <c r="C2469" t="s">
        <v>115</v>
      </c>
      <c r="D2469" t="s">
        <v>5277</v>
      </c>
      <c r="E2469">
        <v>300</v>
      </c>
      <c r="F2469">
        <v>2.9</v>
      </c>
      <c r="G2469">
        <v>80</v>
      </c>
      <c r="H2469" t="s">
        <v>5278</v>
      </c>
      <c r="I2469" t="s">
        <v>677</v>
      </c>
      <c r="J2469">
        <v>73</v>
      </c>
    </row>
    <row r="2470" spans="1:10" x14ac:dyDescent="0.3">
      <c r="A2470">
        <v>232531</v>
      </c>
      <c r="B2470" t="s">
        <v>817</v>
      </c>
      <c r="C2470" t="s">
        <v>115</v>
      </c>
      <c r="D2470" t="s">
        <v>5279</v>
      </c>
      <c r="E2470">
        <v>350</v>
      </c>
      <c r="F2470">
        <v>3.9</v>
      </c>
      <c r="G2470">
        <v>50</v>
      </c>
      <c r="H2470" t="s">
        <v>45</v>
      </c>
      <c r="I2470" t="s">
        <v>817</v>
      </c>
      <c r="J2470">
        <v>76</v>
      </c>
    </row>
    <row r="2471" spans="1:10" x14ac:dyDescent="0.3">
      <c r="A2471">
        <v>232802</v>
      </c>
      <c r="B2471" t="s">
        <v>756</v>
      </c>
      <c r="C2471" t="s">
        <v>383</v>
      </c>
      <c r="D2471" t="s">
        <v>5280</v>
      </c>
      <c r="E2471">
        <v>250</v>
      </c>
      <c r="F2471">
        <v>4.2</v>
      </c>
      <c r="G2471">
        <v>1000</v>
      </c>
      <c r="H2471" t="s">
        <v>4360</v>
      </c>
      <c r="I2471" t="s">
        <v>745</v>
      </c>
      <c r="J2471">
        <v>35</v>
      </c>
    </row>
    <row r="2472" spans="1:10" x14ac:dyDescent="0.3">
      <c r="A2472">
        <v>233050</v>
      </c>
      <c r="B2472" t="s">
        <v>493</v>
      </c>
      <c r="C2472" t="s">
        <v>68</v>
      </c>
      <c r="D2472" t="s">
        <v>1018</v>
      </c>
      <c r="E2472">
        <v>200</v>
      </c>
      <c r="F2472">
        <v>4</v>
      </c>
      <c r="G2472">
        <v>50</v>
      </c>
      <c r="H2472" t="s">
        <v>5281</v>
      </c>
      <c r="I2472" t="s">
        <v>493</v>
      </c>
      <c r="J2472">
        <v>37</v>
      </c>
    </row>
    <row r="2473" spans="1:10" x14ac:dyDescent="0.3">
      <c r="A2473">
        <v>233051</v>
      </c>
      <c r="B2473" t="s">
        <v>493</v>
      </c>
      <c r="C2473" t="s">
        <v>68</v>
      </c>
      <c r="D2473" t="s">
        <v>1009</v>
      </c>
      <c r="E2473">
        <v>500</v>
      </c>
      <c r="F2473">
        <v>3.8</v>
      </c>
      <c r="G2473">
        <v>100</v>
      </c>
      <c r="H2473" t="s">
        <v>1010</v>
      </c>
      <c r="I2473" t="s">
        <v>493</v>
      </c>
      <c r="J2473">
        <v>36</v>
      </c>
    </row>
    <row r="2474" spans="1:10" x14ac:dyDescent="0.3">
      <c r="A2474">
        <v>233052</v>
      </c>
      <c r="B2474" t="s">
        <v>493</v>
      </c>
      <c r="C2474" t="s">
        <v>68</v>
      </c>
      <c r="D2474" t="s">
        <v>1373</v>
      </c>
      <c r="E2474">
        <v>600</v>
      </c>
      <c r="F2474">
        <v>3.9</v>
      </c>
      <c r="G2474">
        <v>500</v>
      </c>
      <c r="H2474" t="s">
        <v>837</v>
      </c>
      <c r="I2474" t="s">
        <v>493</v>
      </c>
      <c r="J2474">
        <v>37</v>
      </c>
    </row>
    <row r="2475" spans="1:10" x14ac:dyDescent="0.3">
      <c r="A2475">
        <v>233053</v>
      </c>
      <c r="B2475" t="s">
        <v>493</v>
      </c>
      <c r="C2475" t="s">
        <v>68</v>
      </c>
      <c r="D2475" t="s">
        <v>1827</v>
      </c>
      <c r="E2475">
        <v>400</v>
      </c>
      <c r="F2475">
        <v>3.9</v>
      </c>
      <c r="G2475">
        <v>50</v>
      </c>
      <c r="H2475" t="s">
        <v>1828</v>
      </c>
      <c r="I2475" t="s">
        <v>493</v>
      </c>
      <c r="J2475">
        <v>39</v>
      </c>
    </row>
    <row r="2476" spans="1:10" x14ac:dyDescent="0.3">
      <c r="A2476">
        <v>233054</v>
      </c>
      <c r="B2476" t="s">
        <v>493</v>
      </c>
      <c r="C2476" t="s">
        <v>68</v>
      </c>
      <c r="D2476" t="s">
        <v>2063</v>
      </c>
      <c r="E2476">
        <v>450</v>
      </c>
      <c r="F2476">
        <v>3.9</v>
      </c>
      <c r="G2476">
        <v>50</v>
      </c>
      <c r="H2476" t="s">
        <v>2064</v>
      </c>
      <c r="I2476" t="s">
        <v>493</v>
      </c>
      <c r="J2476">
        <v>37</v>
      </c>
    </row>
    <row r="2477" spans="1:10" x14ac:dyDescent="0.3">
      <c r="A2477">
        <v>233055</v>
      </c>
      <c r="B2477" t="s">
        <v>493</v>
      </c>
      <c r="C2477" t="s">
        <v>68</v>
      </c>
      <c r="D2477" t="s">
        <v>4390</v>
      </c>
      <c r="E2477">
        <v>400</v>
      </c>
      <c r="F2477">
        <v>3.9</v>
      </c>
      <c r="G2477">
        <v>50</v>
      </c>
      <c r="H2477" t="s">
        <v>5282</v>
      </c>
      <c r="I2477" t="s">
        <v>493</v>
      </c>
      <c r="J2477">
        <v>37</v>
      </c>
    </row>
    <row r="2478" spans="1:10" x14ac:dyDescent="0.3">
      <c r="A2478">
        <v>233056</v>
      </c>
      <c r="B2478" t="s">
        <v>493</v>
      </c>
      <c r="C2478" t="s">
        <v>68</v>
      </c>
      <c r="D2478" t="s">
        <v>4796</v>
      </c>
      <c r="E2478">
        <v>250</v>
      </c>
      <c r="F2478">
        <v>4</v>
      </c>
      <c r="G2478">
        <v>20</v>
      </c>
      <c r="H2478" t="s">
        <v>330</v>
      </c>
      <c r="I2478" t="s">
        <v>493</v>
      </c>
      <c r="J2478">
        <v>35</v>
      </c>
    </row>
    <row r="2479" spans="1:10" x14ac:dyDescent="0.3">
      <c r="A2479">
        <v>233057</v>
      </c>
      <c r="B2479" t="s">
        <v>493</v>
      </c>
      <c r="C2479" t="s">
        <v>68</v>
      </c>
      <c r="D2479" t="s">
        <v>3000</v>
      </c>
      <c r="E2479">
        <v>200</v>
      </c>
      <c r="F2479">
        <v>4.0999999999999996</v>
      </c>
      <c r="G2479">
        <v>100</v>
      </c>
      <c r="H2479" t="s">
        <v>3001</v>
      </c>
      <c r="I2479" t="s">
        <v>493</v>
      </c>
      <c r="J2479">
        <v>36</v>
      </c>
    </row>
    <row r="2480" spans="1:10" x14ac:dyDescent="0.3">
      <c r="A2480">
        <v>233117</v>
      </c>
      <c r="B2480" t="s">
        <v>734</v>
      </c>
      <c r="C2480" t="s">
        <v>463</v>
      </c>
      <c r="D2480" t="s">
        <v>5283</v>
      </c>
      <c r="E2480">
        <v>200</v>
      </c>
      <c r="F2480">
        <v>4.2</v>
      </c>
      <c r="G2480">
        <v>100</v>
      </c>
      <c r="H2480" t="s">
        <v>5284</v>
      </c>
      <c r="I2480" t="s">
        <v>2435</v>
      </c>
      <c r="J2480">
        <v>73</v>
      </c>
    </row>
    <row r="2481" spans="1:10" x14ac:dyDescent="0.3">
      <c r="A2481">
        <v>233121</v>
      </c>
      <c r="B2481" t="s">
        <v>1715</v>
      </c>
      <c r="C2481" t="s">
        <v>68</v>
      </c>
      <c r="D2481" t="s">
        <v>5285</v>
      </c>
      <c r="E2481">
        <v>200</v>
      </c>
      <c r="F2481">
        <v>4</v>
      </c>
      <c r="G2481">
        <v>20</v>
      </c>
      <c r="H2481" t="s">
        <v>2951</v>
      </c>
      <c r="I2481" t="s">
        <v>1715</v>
      </c>
      <c r="J2481">
        <v>28</v>
      </c>
    </row>
    <row r="2482" spans="1:10" x14ac:dyDescent="0.3">
      <c r="A2482">
        <v>233248</v>
      </c>
      <c r="B2482" t="s">
        <v>1626</v>
      </c>
      <c r="C2482" t="s">
        <v>91</v>
      </c>
      <c r="D2482" t="s">
        <v>5286</v>
      </c>
      <c r="E2482">
        <v>500</v>
      </c>
      <c r="F2482">
        <v>4</v>
      </c>
      <c r="G2482">
        <v>100</v>
      </c>
      <c r="H2482" t="s">
        <v>5287</v>
      </c>
      <c r="I2482" t="s">
        <v>4916</v>
      </c>
      <c r="J2482">
        <v>58</v>
      </c>
    </row>
    <row r="2483" spans="1:10" x14ac:dyDescent="0.3">
      <c r="A2483">
        <v>233316</v>
      </c>
      <c r="B2483" t="s">
        <v>677</v>
      </c>
      <c r="C2483" t="s">
        <v>115</v>
      </c>
      <c r="D2483" t="s">
        <v>5288</v>
      </c>
      <c r="E2483">
        <v>300</v>
      </c>
      <c r="F2483">
        <v>3.1</v>
      </c>
      <c r="G2483">
        <v>20</v>
      </c>
      <c r="H2483" t="s">
        <v>461</v>
      </c>
      <c r="I2483" t="s">
        <v>677</v>
      </c>
      <c r="J2483">
        <v>75</v>
      </c>
    </row>
    <row r="2484" spans="1:10" x14ac:dyDescent="0.3">
      <c r="A2484">
        <v>233558</v>
      </c>
      <c r="B2484" t="s">
        <v>319</v>
      </c>
      <c r="C2484" t="s">
        <v>189</v>
      </c>
      <c r="D2484" t="s">
        <v>5289</v>
      </c>
      <c r="E2484">
        <v>500</v>
      </c>
      <c r="F2484">
        <v>2.9</v>
      </c>
      <c r="G2484">
        <v>80</v>
      </c>
      <c r="H2484" t="s">
        <v>617</v>
      </c>
      <c r="I2484" t="s">
        <v>645</v>
      </c>
      <c r="J2484">
        <v>67</v>
      </c>
    </row>
    <row r="2485" spans="1:10" x14ac:dyDescent="0.3">
      <c r="A2485">
        <v>233656</v>
      </c>
      <c r="B2485" t="s">
        <v>303</v>
      </c>
      <c r="C2485" t="s">
        <v>68</v>
      </c>
      <c r="D2485" t="s">
        <v>5290</v>
      </c>
      <c r="E2485">
        <v>600</v>
      </c>
      <c r="F2485">
        <v>4.0999999999999996</v>
      </c>
      <c r="G2485">
        <v>1000</v>
      </c>
      <c r="H2485" t="s">
        <v>5291</v>
      </c>
      <c r="I2485" t="s">
        <v>3390</v>
      </c>
      <c r="J2485">
        <v>63</v>
      </c>
    </row>
    <row r="2486" spans="1:10" x14ac:dyDescent="0.3">
      <c r="A2486">
        <v>233743</v>
      </c>
      <c r="B2486" t="s">
        <v>1980</v>
      </c>
      <c r="C2486" t="s">
        <v>463</v>
      </c>
      <c r="D2486" t="s">
        <v>5292</v>
      </c>
      <c r="E2486">
        <v>300</v>
      </c>
      <c r="F2486">
        <v>3.9</v>
      </c>
      <c r="G2486">
        <v>100</v>
      </c>
      <c r="H2486" t="s">
        <v>5293</v>
      </c>
      <c r="I2486" t="s">
        <v>2685</v>
      </c>
      <c r="J2486">
        <v>45</v>
      </c>
    </row>
    <row r="2487" spans="1:10" x14ac:dyDescent="0.3">
      <c r="A2487">
        <v>233766</v>
      </c>
      <c r="B2487" t="s">
        <v>1152</v>
      </c>
      <c r="C2487" t="s">
        <v>91</v>
      </c>
      <c r="D2487" t="s">
        <v>5294</v>
      </c>
      <c r="E2487">
        <v>250</v>
      </c>
      <c r="F2487">
        <v>4</v>
      </c>
      <c r="G2487">
        <v>20</v>
      </c>
      <c r="H2487" t="s">
        <v>5295</v>
      </c>
      <c r="I2487" t="s">
        <v>3951</v>
      </c>
      <c r="J2487">
        <v>39</v>
      </c>
    </row>
    <row r="2488" spans="1:10" x14ac:dyDescent="0.3">
      <c r="A2488">
        <v>233819</v>
      </c>
      <c r="B2488" t="s">
        <v>864</v>
      </c>
      <c r="C2488" t="s">
        <v>91</v>
      </c>
      <c r="D2488" t="s">
        <v>5296</v>
      </c>
      <c r="E2488">
        <v>500</v>
      </c>
      <c r="F2488">
        <v>3.8</v>
      </c>
      <c r="G2488">
        <v>50</v>
      </c>
      <c r="H2488" t="s">
        <v>2348</v>
      </c>
      <c r="I2488" t="s">
        <v>864</v>
      </c>
      <c r="J2488">
        <v>61</v>
      </c>
    </row>
    <row r="2489" spans="1:10" x14ac:dyDescent="0.3">
      <c r="A2489">
        <v>233852</v>
      </c>
      <c r="B2489" t="s">
        <v>319</v>
      </c>
      <c r="C2489" t="s">
        <v>189</v>
      </c>
      <c r="D2489" t="s">
        <v>5297</v>
      </c>
      <c r="E2489">
        <v>1200</v>
      </c>
      <c r="F2489">
        <v>4</v>
      </c>
      <c r="G2489">
        <v>50</v>
      </c>
      <c r="H2489" t="s">
        <v>695</v>
      </c>
      <c r="I2489" t="s">
        <v>645</v>
      </c>
      <c r="J2489">
        <v>73</v>
      </c>
    </row>
    <row r="2490" spans="1:10" x14ac:dyDescent="0.3">
      <c r="A2490">
        <v>234274</v>
      </c>
      <c r="B2490" t="s">
        <v>5298</v>
      </c>
      <c r="C2490" t="s">
        <v>68</v>
      </c>
      <c r="D2490" t="s">
        <v>5299</v>
      </c>
      <c r="E2490">
        <v>250</v>
      </c>
      <c r="F2490">
        <v>4.3</v>
      </c>
      <c r="G2490">
        <v>20</v>
      </c>
      <c r="H2490" t="s">
        <v>695</v>
      </c>
      <c r="I2490" t="s">
        <v>3390</v>
      </c>
      <c r="J2490">
        <v>52</v>
      </c>
    </row>
    <row r="2491" spans="1:10" x14ac:dyDescent="0.3">
      <c r="A2491">
        <v>234747</v>
      </c>
      <c r="B2491" t="s">
        <v>5300</v>
      </c>
      <c r="C2491" t="s">
        <v>2068</v>
      </c>
      <c r="D2491" t="s">
        <v>5301</v>
      </c>
      <c r="E2491">
        <v>150</v>
      </c>
      <c r="F2491">
        <v>3.7</v>
      </c>
      <c r="G2491">
        <v>50</v>
      </c>
      <c r="H2491" t="s">
        <v>2205</v>
      </c>
      <c r="I2491" t="s">
        <v>4416</v>
      </c>
      <c r="J2491">
        <v>51</v>
      </c>
    </row>
    <row r="2492" spans="1:10" x14ac:dyDescent="0.3">
      <c r="A2492">
        <v>234811</v>
      </c>
      <c r="B2492" t="s">
        <v>3951</v>
      </c>
      <c r="C2492" t="s">
        <v>91</v>
      </c>
      <c r="D2492" t="s">
        <v>5302</v>
      </c>
      <c r="E2492">
        <v>250</v>
      </c>
      <c r="F2492">
        <v>2.9</v>
      </c>
      <c r="G2492">
        <v>80</v>
      </c>
      <c r="H2492" t="s">
        <v>695</v>
      </c>
      <c r="I2492" t="s">
        <v>3951</v>
      </c>
      <c r="J2492">
        <v>52</v>
      </c>
    </row>
    <row r="2493" spans="1:10" x14ac:dyDescent="0.3">
      <c r="A2493">
        <v>235693</v>
      </c>
      <c r="B2493" t="s">
        <v>5303</v>
      </c>
      <c r="C2493" t="s">
        <v>189</v>
      </c>
      <c r="D2493" t="s">
        <v>5304</v>
      </c>
      <c r="E2493">
        <v>100</v>
      </c>
      <c r="F2493">
        <v>2.9</v>
      </c>
      <c r="G2493">
        <v>80</v>
      </c>
      <c r="H2493" t="s">
        <v>695</v>
      </c>
      <c r="I2493" t="s">
        <v>4306</v>
      </c>
      <c r="J2493">
        <v>57</v>
      </c>
    </row>
    <row r="2494" spans="1:10" x14ac:dyDescent="0.3">
      <c r="A2494">
        <v>235817</v>
      </c>
      <c r="B2494" t="s">
        <v>711</v>
      </c>
      <c r="C2494" t="s">
        <v>91</v>
      </c>
      <c r="D2494" t="s">
        <v>5305</v>
      </c>
      <c r="E2494">
        <v>500</v>
      </c>
      <c r="F2494">
        <v>3.6</v>
      </c>
      <c r="G2494">
        <v>50</v>
      </c>
      <c r="H2494" t="s">
        <v>5306</v>
      </c>
      <c r="I2494" t="s">
        <v>1925</v>
      </c>
      <c r="J2494">
        <v>43</v>
      </c>
    </row>
    <row r="2495" spans="1:10" x14ac:dyDescent="0.3">
      <c r="A2495">
        <v>235838</v>
      </c>
      <c r="B2495" t="s">
        <v>83</v>
      </c>
      <c r="C2495" t="s">
        <v>68</v>
      </c>
      <c r="D2495" t="s">
        <v>5307</v>
      </c>
      <c r="E2495">
        <v>350</v>
      </c>
      <c r="F2495">
        <v>3.7</v>
      </c>
      <c r="G2495">
        <v>100</v>
      </c>
      <c r="H2495" t="s">
        <v>5308</v>
      </c>
      <c r="I2495" t="s">
        <v>83</v>
      </c>
      <c r="J2495">
        <v>67</v>
      </c>
    </row>
    <row r="2496" spans="1:10" x14ac:dyDescent="0.3">
      <c r="A2496">
        <v>235914</v>
      </c>
      <c r="B2496" t="s">
        <v>776</v>
      </c>
      <c r="C2496" t="s">
        <v>189</v>
      </c>
      <c r="D2496" t="s">
        <v>5309</v>
      </c>
      <c r="E2496">
        <v>500</v>
      </c>
      <c r="F2496">
        <v>2.9</v>
      </c>
      <c r="G2496">
        <v>80</v>
      </c>
      <c r="H2496" t="s">
        <v>5310</v>
      </c>
      <c r="I2496" t="s">
        <v>776</v>
      </c>
      <c r="J2496">
        <v>90</v>
      </c>
    </row>
    <row r="2497" spans="1:10" x14ac:dyDescent="0.3">
      <c r="A2497">
        <v>236168</v>
      </c>
      <c r="B2497" t="s">
        <v>90</v>
      </c>
      <c r="C2497" t="s">
        <v>91</v>
      </c>
      <c r="D2497" t="s">
        <v>5311</v>
      </c>
      <c r="E2497">
        <v>300</v>
      </c>
      <c r="F2497">
        <v>2.9</v>
      </c>
      <c r="G2497">
        <v>80</v>
      </c>
      <c r="H2497" t="s">
        <v>1459</v>
      </c>
      <c r="I2497" t="s">
        <v>683</v>
      </c>
      <c r="J2497">
        <v>53</v>
      </c>
    </row>
    <row r="2498" spans="1:10" x14ac:dyDescent="0.3">
      <c r="A2498">
        <v>236435</v>
      </c>
      <c r="B2498" t="s">
        <v>3097</v>
      </c>
      <c r="C2498" t="s">
        <v>3052</v>
      </c>
      <c r="D2498" t="s">
        <v>1938</v>
      </c>
      <c r="E2498">
        <v>400</v>
      </c>
      <c r="F2498">
        <v>4.5</v>
      </c>
      <c r="G2498">
        <v>50</v>
      </c>
      <c r="H2498" t="s">
        <v>5312</v>
      </c>
      <c r="I2498" t="s">
        <v>3552</v>
      </c>
      <c r="J2498">
        <v>53</v>
      </c>
    </row>
    <row r="2499" spans="1:10" x14ac:dyDescent="0.3">
      <c r="A2499">
        <v>236650</v>
      </c>
      <c r="B2499" t="s">
        <v>95</v>
      </c>
      <c r="C2499" t="s">
        <v>91</v>
      </c>
      <c r="D2499" t="s">
        <v>5313</v>
      </c>
      <c r="E2499">
        <v>500</v>
      </c>
      <c r="F2499">
        <v>2.9</v>
      </c>
      <c r="G2499">
        <v>80</v>
      </c>
      <c r="H2499" t="s">
        <v>2526</v>
      </c>
      <c r="I2499" t="s">
        <v>683</v>
      </c>
      <c r="J2499">
        <v>48</v>
      </c>
    </row>
    <row r="2500" spans="1:10" x14ac:dyDescent="0.3">
      <c r="A2500">
        <v>236756</v>
      </c>
      <c r="B2500" t="s">
        <v>90</v>
      </c>
      <c r="C2500" t="s">
        <v>91</v>
      </c>
      <c r="D2500" t="s">
        <v>5314</v>
      </c>
      <c r="E2500">
        <v>200</v>
      </c>
      <c r="F2500">
        <v>3.2</v>
      </c>
      <c r="G2500">
        <v>20</v>
      </c>
      <c r="H2500" t="s">
        <v>695</v>
      </c>
      <c r="I2500" t="s">
        <v>683</v>
      </c>
      <c r="J2500">
        <v>58</v>
      </c>
    </row>
    <row r="2501" spans="1:10" x14ac:dyDescent="0.3">
      <c r="A2501">
        <v>236833</v>
      </c>
      <c r="B2501" t="s">
        <v>5315</v>
      </c>
      <c r="C2501" t="s">
        <v>115</v>
      </c>
      <c r="D2501" t="s">
        <v>5316</v>
      </c>
      <c r="E2501">
        <v>250</v>
      </c>
      <c r="F2501">
        <v>4.3</v>
      </c>
      <c r="G2501">
        <v>50</v>
      </c>
      <c r="H2501" t="s">
        <v>695</v>
      </c>
      <c r="I2501" t="s">
        <v>403</v>
      </c>
      <c r="J2501">
        <v>31</v>
      </c>
    </row>
    <row r="2502" spans="1:10" x14ac:dyDescent="0.3">
      <c r="A2502">
        <v>236838</v>
      </c>
      <c r="B2502" t="s">
        <v>864</v>
      </c>
      <c r="C2502" t="s">
        <v>91</v>
      </c>
      <c r="D2502" t="s">
        <v>5317</v>
      </c>
      <c r="E2502">
        <v>300</v>
      </c>
      <c r="F2502">
        <v>2.9</v>
      </c>
      <c r="G2502">
        <v>80</v>
      </c>
      <c r="H2502" t="s">
        <v>5318</v>
      </c>
      <c r="I2502" t="s">
        <v>864</v>
      </c>
      <c r="J2502">
        <v>56</v>
      </c>
    </row>
    <row r="2503" spans="1:10" x14ac:dyDescent="0.3">
      <c r="A2503">
        <v>236924</v>
      </c>
      <c r="B2503" t="s">
        <v>459</v>
      </c>
      <c r="C2503" t="s">
        <v>91</v>
      </c>
      <c r="D2503" t="s">
        <v>5319</v>
      </c>
      <c r="E2503">
        <v>200</v>
      </c>
      <c r="F2503">
        <v>2.9</v>
      </c>
      <c r="G2503">
        <v>80</v>
      </c>
      <c r="H2503" t="s">
        <v>5320</v>
      </c>
      <c r="I2503" t="s">
        <v>683</v>
      </c>
      <c r="J2503">
        <v>48</v>
      </c>
    </row>
    <row r="2504" spans="1:10" x14ac:dyDescent="0.3">
      <c r="A2504">
        <v>236980</v>
      </c>
      <c r="B2504" t="s">
        <v>95</v>
      </c>
      <c r="C2504" t="s">
        <v>91</v>
      </c>
      <c r="D2504" t="s">
        <v>5321</v>
      </c>
      <c r="E2504">
        <v>250</v>
      </c>
      <c r="F2504">
        <v>2.9</v>
      </c>
      <c r="G2504">
        <v>80</v>
      </c>
      <c r="H2504" t="s">
        <v>5322</v>
      </c>
      <c r="I2504" t="s">
        <v>95</v>
      </c>
      <c r="J2504">
        <v>48</v>
      </c>
    </row>
    <row r="2505" spans="1:10" x14ac:dyDescent="0.3">
      <c r="A2505">
        <v>237003</v>
      </c>
      <c r="B2505" t="s">
        <v>2861</v>
      </c>
      <c r="C2505" t="s">
        <v>68</v>
      </c>
      <c r="D2505" t="s">
        <v>746</v>
      </c>
      <c r="E2505">
        <v>350</v>
      </c>
      <c r="F2505">
        <v>4.0999999999999996</v>
      </c>
      <c r="G2505">
        <v>1000</v>
      </c>
      <c r="H2505" t="s">
        <v>309</v>
      </c>
      <c r="I2505" t="s">
        <v>5323</v>
      </c>
      <c r="J2505">
        <v>36</v>
      </c>
    </row>
    <row r="2506" spans="1:10" x14ac:dyDescent="0.3">
      <c r="A2506">
        <v>237054</v>
      </c>
      <c r="B2506" t="s">
        <v>1715</v>
      </c>
      <c r="C2506" t="s">
        <v>68</v>
      </c>
      <c r="D2506" t="s">
        <v>5324</v>
      </c>
      <c r="E2506">
        <v>300</v>
      </c>
      <c r="F2506">
        <v>4</v>
      </c>
      <c r="G2506">
        <v>5000</v>
      </c>
      <c r="H2506" t="s">
        <v>5325</v>
      </c>
      <c r="I2506" t="s">
        <v>1715</v>
      </c>
      <c r="J2506">
        <v>29</v>
      </c>
    </row>
    <row r="2507" spans="1:10" x14ac:dyDescent="0.3">
      <c r="A2507">
        <v>237165</v>
      </c>
      <c r="B2507" t="s">
        <v>528</v>
      </c>
      <c r="C2507" t="s">
        <v>189</v>
      </c>
      <c r="D2507" t="s">
        <v>5326</v>
      </c>
      <c r="E2507">
        <v>300</v>
      </c>
      <c r="F2507">
        <v>3.9</v>
      </c>
      <c r="G2507">
        <v>50</v>
      </c>
      <c r="H2507" t="s">
        <v>5327</v>
      </c>
      <c r="I2507" t="s">
        <v>5328</v>
      </c>
      <c r="J2507">
        <v>73</v>
      </c>
    </row>
    <row r="2508" spans="1:10" x14ac:dyDescent="0.3">
      <c r="A2508">
        <v>237245</v>
      </c>
      <c r="B2508" t="s">
        <v>459</v>
      </c>
      <c r="C2508" t="s">
        <v>91</v>
      </c>
      <c r="D2508" t="s">
        <v>5329</v>
      </c>
      <c r="E2508">
        <v>300</v>
      </c>
      <c r="F2508">
        <v>2.9</v>
      </c>
      <c r="G2508">
        <v>20</v>
      </c>
      <c r="H2508" t="s">
        <v>5330</v>
      </c>
      <c r="I2508" t="s">
        <v>683</v>
      </c>
      <c r="J2508">
        <v>51</v>
      </c>
    </row>
    <row r="2509" spans="1:10" x14ac:dyDescent="0.3">
      <c r="A2509">
        <v>237387</v>
      </c>
      <c r="B2509" t="s">
        <v>1412</v>
      </c>
      <c r="C2509" t="s">
        <v>383</v>
      </c>
      <c r="D2509" t="s">
        <v>5331</v>
      </c>
      <c r="E2509">
        <v>200</v>
      </c>
      <c r="F2509">
        <v>3.8</v>
      </c>
      <c r="G2509">
        <v>20</v>
      </c>
      <c r="H2509" t="s">
        <v>5332</v>
      </c>
      <c r="I2509" t="s">
        <v>1415</v>
      </c>
      <c r="J2509">
        <v>79</v>
      </c>
    </row>
    <row r="2510" spans="1:10" x14ac:dyDescent="0.3">
      <c r="A2510">
        <v>237472</v>
      </c>
      <c r="B2510" t="s">
        <v>164</v>
      </c>
      <c r="C2510" t="s">
        <v>11</v>
      </c>
      <c r="D2510" t="s">
        <v>5333</v>
      </c>
      <c r="E2510">
        <v>150</v>
      </c>
      <c r="F2510">
        <v>2.9</v>
      </c>
      <c r="G2510">
        <v>80</v>
      </c>
      <c r="H2510" t="s">
        <v>5334</v>
      </c>
      <c r="I2510" t="s">
        <v>501</v>
      </c>
      <c r="J2510">
        <v>35</v>
      </c>
    </row>
    <row r="2511" spans="1:10" x14ac:dyDescent="0.3">
      <c r="A2511">
        <v>237488</v>
      </c>
      <c r="B2511" t="s">
        <v>864</v>
      </c>
      <c r="C2511" t="s">
        <v>91</v>
      </c>
      <c r="D2511" t="s">
        <v>5333</v>
      </c>
      <c r="E2511">
        <v>150</v>
      </c>
      <c r="F2511">
        <v>4</v>
      </c>
      <c r="G2511">
        <v>20</v>
      </c>
      <c r="H2511" t="s">
        <v>5334</v>
      </c>
      <c r="I2511" t="s">
        <v>2100</v>
      </c>
      <c r="J2511">
        <v>42</v>
      </c>
    </row>
    <row r="2512" spans="1:10" x14ac:dyDescent="0.3">
      <c r="A2512">
        <v>237511</v>
      </c>
      <c r="B2512" t="s">
        <v>5335</v>
      </c>
      <c r="C2512" t="s">
        <v>91</v>
      </c>
      <c r="D2512" t="s">
        <v>5336</v>
      </c>
      <c r="E2512">
        <v>250</v>
      </c>
      <c r="F2512">
        <v>4</v>
      </c>
      <c r="G2512">
        <v>1000</v>
      </c>
      <c r="H2512" t="s">
        <v>5337</v>
      </c>
      <c r="I2512" t="s">
        <v>90</v>
      </c>
      <c r="J2512">
        <v>57</v>
      </c>
    </row>
    <row r="2513" spans="1:10" x14ac:dyDescent="0.3">
      <c r="A2513">
        <v>237526</v>
      </c>
      <c r="B2513" t="s">
        <v>164</v>
      </c>
      <c r="C2513" t="s">
        <v>11</v>
      </c>
      <c r="D2513" t="s">
        <v>5338</v>
      </c>
      <c r="E2513">
        <v>350</v>
      </c>
      <c r="F2513">
        <v>2.5</v>
      </c>
      <c r="G2513">
        <v>20</v>
      </c>
      <c r="H2513" t="s">
        <v>2205</v>
      </c>
      <c r="I2513" t="s">
        <v>501</v>
      </c>
      <c r="J2513">
        <v>37</v>
      </c>
    </row>
    <row r="2514" spans="1:10" x14ac:dyDescent="0.3">
      <c r="A2514">
        <v>237548</v>
      </c>
      <c r="B2514" t="s">
        <v>90</v>
      </c>
      <c r="C2514" t="s">
        <v>91</v>
      </c>
      <c r="D2514" t="s">
        <v>5338</v>
      </c>
      <c r="E2514">
        <v>350</v>
      </c>
      <c r="F2514">
        <v>2.9</v>
      </c>
      <c r="G2514">
        <v>80</v>
      </c>
      <c r="H2514" t="s">
        <v>2205</v>
      </c>
      <c r="I2514" t="s">
        <v>3109</v>
      </c>
      <c r="J2514">
        <v>54</v>
      </c>
    </row>
    <row r="2515" spans="1:10" x14ac:dyDescent="0.3">
      <c r="A2515">
        <v>238013</v>
      </c>
      <c r="B2515" t="s">
        <v>433</v>
      </c>
      <c r="C2515" t="s">
        <v>115</v>
      </c>
      <c r="D2515" t="s">
        <v>5339</v>
      </c>
      <c r="E2515">
        <v>300</v>
      </c>
      <c r="F2515">
        <v>4.2</v>
      </c>
      <c r="G2515">
        <v>20</v>
      </c>
      <c r="H2515" t="s">
        <v>5340</v>
      </c>
      <c r="I2515" t="s">
        <v>3998</v>
      </c>
      <c r="J2515">
        <v>72</v>
      </c>
    </row>
    <row r="2516" spans="1:10" x14ac:dyDescent="0.3">
      <c r="A2516">
        <v>238436</v>
      </c>
      <c r="B2516" t="s">
        <v>2092</v>
      </c>
      <c r="C2516" t="s">
        <v>2068</v>
      </c>
      <c r="D2516" t="s">
        <v>3381</v>
      </c>
      <c r="E2516">
        <v>300</v>
      </c>
      <c r="F2516">
        <v>3.8</v>
      </c>
      <c r="G2516">
        <v>500</v>
      </c>
      <c r="H2516" t="s">
        <v>3382</v>
      </c>
      <c r="I2516" t="s">
        <v>5341</v>
      </c>
      <c r="J2516">
        <v>56</v>
      </c>
    </row>
    <row r="2517" spans="1:10" x14ac:dyDescent="0.3">
      <c r="A2517">
        <v>238506</v>
      </c>
      <c r="B2517" t="s">
        <v>537</v>
      </c>
      <c r="C2517" t="s">
        <v>463</v>
      </c>
      <c r="D2517" t="s">
        <v>5342</v>
      </c>
      <c r="E2517">
        <v>300</v>
      </c>
      <c r="F2517">
        <v>4.2</v>
      </c>
      <c r="G2517">
        <v>500</v>
      </c>
      <c r="H2517" t="s">
        <v>5343</v>
      </c>
      <c r="I2517" t="s">
        <v>537</v>
      </c>
      <c r="J2517">
        <v>64</v>
      </c>
    </row>
    <row r="2518" spans="1:10" x14ac:dyDescent="0.3">
      <c r="A2518">
        <v>238549</v>
      </c>
      <c r="B2518" t="s">
        <v>745</v>
      </c>
      <c r="C2518" t="s">
        <v>383</v>
      </c>
      <c r="D2518" t="s">
        <v>5344</v>
      </c>
      <c r="E2518">
        <v>800</v>
      </c>
      <c r="F2518">
        <v>4.0999999999999996</v>
      </c>
      <c r="G2518">
        <v>20</v>
      </c>
      <c r="H2518" t="s">
        <v>2526</v>
      </c>
      <c r="I2518" t="s">
        <v>745</v>
      </c>
      <c r="J2518">
        <v>50</v>
      </c>
    </row>
    <row r="2519" spans="1:10" x14ac:dyDescent="0.3">
      <c r="A2519">
        <v>238697</v>
      </c>
      <c r="B2519" t="s">
        <v>1855</v>
      </c>
      <c r="C2519" t="s">
        <v>463</v>
      </c>
      <c r="D2519" t="s">
        <v>5345</v>
      </c>
      <c r="E2519">
        <v>80</v>
      </c>
      <c r="F2519">
        <v>3.8</v>
      </c>
      <c r="G2519">
        <v>100</v>
      </c>
      <c r="H2519" t="s">
        <v>695</v>
      </c>
      <c r="I2519" t="s">
        <v>1855</v>
      </c>
      <c r="J2519">
        <v>52</v>
      </c>
    </row>
    <row r="2520" spans="1:10" x14ac:dyDescent="0.3">
      <c r="A2520">
        <v>238788</v>
      </c>
      <c r="B2520" t="s">
        <v>505</v>
      </c>
      <c r="C2520" t="s">
        <v>91</v>
      </c>
      <c r="D2520" t="s">
        <v>5346</v>
      </c>
      <c r="E2520">
        <v>300</v>
      </c>
      <c r="F2520">
        <v>4.2</v>
      </c>
      <c r="G2520">
        <v>50</v>
      </c>
      <c r="H2520" t="s">
        <v>5347</v>
      </c>
      <c r="I2520" t="s">
        <v>3951</v>
      </c>
      <c r="J2520">
        <v>40</v>
      </c>
    </row>
    <row r="2521" spans="1:10" x14ac:dyDescent="0.3">
      <c r="A2521">
        <v>239083</v>
      </c>
      <c r="B2521" t="s">
        <v>95</v>
      </c>
      <c r="C2521" t="s">
        <v>91</v>
      </c>
      <c r="D2521" t="s">
        <v>5348</v>
      </c>
      <c r="E2521">
        <v>550</v>
      </c>
      <c r="F2521">
        <v>2.9</v>
      </c>
      <c r="G2521">
        <v>80</v>
      </c>
      <c r="H2521" t="s">
        <v>5349</v>
      </c>
      <c r="I2521" t="s">
        <v>95</v>
      </c>
      <c r="J2521">
        <v>58</v>
      </c>
    </row>
    <row r="2522" spans="1:10" x14ac:dyDescent="0.3">
      <c r="A2522">
        <v>239190</v>
      </c>
      <c r="B2522" t="s">
        <v>95</v>
      </c>
      <c r="C2522" t="s">
        <v>91</v>
      </c>
      <c r="D2522" t="s">
        <v>5350</v>
      </c>
      <c r="E2522">
        <v>400</v>
      </c>
      <c r="F2522">
        <v>2.9</v>
      </c>
      <c r="G2522">
        <v>80</v>
      </c>
      <c r="H2522" t="s">
        <v>695</v>
      </c>
      <c r="I2522" t="s">
        <v>95</v>
      </c>
      <c r="J2522">
        <v>61</v>
      </c>
    </row>
    <row r="2523" spans="1:10" x14ac:dyDescent="0.3">
      <c r="A2523">
        <v>239364</v>
      </c>
      <c r="B2523" t="s">
        <v>634</v>
      </c>
      <c r="C2523" t="s">
        <v>463</v>
      </c>
      <c r="D2523" t="s">
        <v>5351</v>
      </c>
      <c r="E2523">
        <v>250</v>
      </c>
      <c r="F2523">
        <v>4.2</v>
      </c>
      <c r="G2523">
        <v>100</v>
      </c>
      <c r="H2523" t="s">
        <v>5352</v>
      </c>
      <c r="I2523" t="s">
        <v>634</v>
      </c>
      <c r="J2523">
        <v>72</v>
      </c>
    </row>
    <row r="2524" spans="1:10" x14ac:dyDescent="0.3">
      <c r="A2524">
        <v>239413</v>
      </c>
      <c r="B2524" t="s">
        <v>21</v>
      </c>
      <c r="C2524" t="s">
        <v>11</v>
      </c>
      <c r="D2524" t="s">
        <v>5353</v>
      </c>
      <c r="E2524">
        <v>180</v>
      </c>
      <c r="F2524">
        <v>3.9</v>
      </c>
      <c r="G2524">
        <v>100</v>
      </c>
      <c r="H2524" t="s">
        <v>2393</v>
      </c>
      <c r="I2524" t="s">
        <v>21</v>
      </c>
      <c r="J2524">
        <v>53</v>
      </c>
    </row>
    <row r="2525" spans="1:10" x14ac:dyDescent="0.3">
      <c r="A2525">
        <v>239456</v>
      </c>
      <c r="B2525" t="s">
        <v>319</v>
      </c>
      <c r="C2525" t="s">
        <v>189</v>
      </c>
      <c r="D2525" t="s">
        <v>5354</v>
      </c>
      <c r="E2525">
        <v>800</v>
      </c>
      <c r="F2525">
        <v>4.2</v>
      </c>
      <c r="G2525">
        <v>1000</v>
      </c>
      <c r="H2525" t="s">
        <v>5355</v>
      </c>
      <c r="I2525" t="s">
        <v>645</v>
      </c>
      <c r="J2525">
        <v>58</v>
      </c>
    </row>
    <row r="2526" spans="1:10" x14ac:dyDescent="0.3">
      <c r="A2526">
        <v>239533</v>
      </c>
      <c r="B2526" t="s">
        <v>319</v>
      </c>
      <c r="C2526" t="s">
        <v>189</v>
      </c>
      <c r="D2526" t="s">
        <v>5356</v>
      </c>
      <c r="E2526">
        <v>350</v>
      </c>
      <c r="F2526">
        <v>3.8</v>
      </c>
      <c r="G2526">
        <v>100</v>
      </c>
      <c r="H2526" t="s">
        <v>5357</v>
      </c>
      <c r="I2526" t="s">
        <v>645</v>
      </c>
      <c r="J2526">
        <v>65</v>
      </c>
    </row>
    <row r="2527" spans="1:10" x14ac:dyDescent="0.3">
      <c r="A2527">
        <v>239629</v>
      </c>
      <c r="B2527" t="s">
        <v>276</v>
      </c>
      <c r="C2527" t="s">
        <v>115</v>
      </c>
      <c r="D2527" t="s">
        <v>5358</v>
      </c>
      <c r="E2527">
        <v>150</v>
      </c>
      <c r="F2527">
        <v>3.9</v>
      </c>
      <c r="G2527">
        <v>20</v>
      </c>
      <c r="H2527" t="s">
        <v>5359</v>
      </c>
      <c r="I2527" t="s">
        <v>5360</v>
      </c>
      <c r="J2527">
        <v>67</v>
      </c>
    </row>
    <row r="2528" spans="1:10" x14ac:dyDescent="0.3">
      <c r="A2528">
        <v>239645</v>
      </c>
      <c r="B2528" t="s">
        <v>1387</v>
      </c>
      <c r="C2528" t="s">
        <v>463</v>
      </c>
      <c r="D2528" t="s">
        <v>5361</v>
      </c>
      <c r="E2528">
        <v>150</v>
      </c>
      <c r="F2528">
        <v>4.4000000000000004</v>
      </c>
      <c r="G2528">
        <v>50</v>
      </c>
      <c r="H2528" t="s">
        <v>5362</v>
      </c>
      <c r="I2528" t="s">
        <v>5363</v>
      </c>
      <c r="J2528">
        <v>64</v>
      </c>
    </row>
    <row r="2529" spans="1:10" x14ac:dyDescent="0.3">
      <c r="A2529">
        <v>239650</v>
      </c>
      <c r="B2529" t="s">
        <v>1002</v>
      </c>
      <c r="C2529" t="s">
        <v>463</v>
      </c>
      <c r="D2529" t="s">
        <v>5364</v>
      </c>
      <c r="E2529">
        <v>250</v>
      </c>
      <c r="F2529">
        <v>4.2</v>
      </c>
      <c r="G2529">
        <v>20</v>
      </c>
      <c r="H2529" t="s">
        <v>5365</v>
      </c>
      <c r="I2529" t="s">
        <v>156</v>
      </c>
      <c r="J2529">
        <v>45</v>
      </c>
    </row>
    <row r="2530" spans="1:10" x14ac:dyDescent="0.3">
      <c r="A2530">
        <v>239753</v>
      </c>
      <c r="B2530" t="s">
        <v>2076</v>
      </c>
      <c r="C2530" t="s">
        <v>2068</v>
      </c>
      <c r="D2530" t="s">
        <v>5366</v>
      </c>
      <c r="E2530">
        <v>250</v>
      </c>
      <c r="F2530">
        <v>4.0999999999999996</v>
      </c>
      <c r="G2530">
        <v>100</v>
      </c>
      <c r="H2530" t="s">
        <v>5367</v>
      </c>
      <c r="I2530" t="s">
        <v>3387</v>
      </c>
      <c r="J2530">
        <v>31</v>
      </c>
    </row>
    <row r="2531" spans="1:10" x14ac:dyDescent="0.3">
      <c r="A2531">
        <v>239920</v>
      </c>
      <c r="B2531" t="s">
        <v>1855</v>
      </c>
      <c r="C2531" t="s">
        <v>463</v>
      </c>
      <c r="D2531" t="s">
        <v>5368</v>
      </c>
      <c r="E2531">
        <v>200</v>
      </c>
      <c r="F2531">
        <v>2.9</v>
      </c>
      <c r="G2531">
        <v>80</v>
      </c>
      <c r="H2531" t="s">
        <v>184</v>
      </c>
      <c r="I2531" t="s">
        <v>5369</v>
      </c>
      <c r="J2531">
        <v>59</v>
      </c>
    </row>
    <row r="2532" spans="1:10" x14ac:dyDescent="0.3">
      <c r="A2532">
        <v>239924</v>
      </c>
      <c r="B2532" t="s">
        <v>1029</v>
      </c>
      <c r="C2532" t="s">
        <v>463</v>
      </c>
      <c r="D2532" t="s">
        <v>5370</v>
      </c>
      <c r="E2532">
        <v>250</v>
      </c>
      <c r="F2532">
        <v>4.0999999999999996</v>
      </c>
      <c r="G2532">
        <v>100</v>
      </c>
      <c r="H2532" t="s">
        <v>2710</v>
      </c>
      <c r="I2532" t="s">
        <v>1029</v>
      </c>
      <c r="J2532">
        <v>59</v>
      </c>
    </row>
    <row r="2533" spans="1:10" x14ac:dyDescent="0.3">
      <c r="A2533">
        <v>239928</v>
      </c>
      <c r="B2533" t="s">
        <v>776</v>
      </c>
      <c r="C2533" t="s">
        <v>189</v>
      </c>
      <c r="D2533" t="s">
        <v>5371</v>
      </c>
      <c r="E2533">
        <v>250</v>
      </c>
      <c r="F2533">
        <v>3.7</v>
      </c>
      <c r="G2533">
        <v>100</v>
      </c>
      <c r="H2533" t="s">
        <v>5372</v>
      </c>
      <c r="I2533" t="s">
        <v>1726</v>
      </c>
      <c r="J2533">
        <v>84</v>
      </c>
    </row>
    <row r="2534" spans="1:10" x14ac:dyDescent="0.3">
      <c r="A2534">
        <v>240148</v>
      </c>
      <c r="B2534" t="s">
        <v>10</v>
      </c>
      <c r="C2534" t="s">
        <v>11</v>
      </c>
      <c r="D2534" t="s">
        <v>5373</v>
      </c>
      <c r="E2534">
        <v>300</v>
      </c>
      <c r="F2534">
        <v>4.5999999999999996</v>
      </c>
      <c r="G2534">
        <v>500</v>
      </c>
      <c r="H2534" t="s">
        <v>391</v>
      </c>
      <c r="I2534" t="s">
        <v>5374</v>
      </c>
      <c r="J2534">
        <v>51</v>
      </c>
    </row>
    <row r="2535" spans="1:10" x14ac:dyDescent="0.3">
      <c r="A2535">
        <v>240217</v>
      </c>
      <c r="B2535" t="s">
        <v>276</v>
      </c>
      <c r="C2535" t="s">
        <v>115</v>
      </c>
      <c r="D2535" t="s">
        <v>5375</v>
      </c>
      <c r="E2535">
        <v>200</v>
      </c>
      <c r="F2535">
        <v>4.5</v>
      </c>
      <c r="G2535">
        <v>100</v>
      </c>
      <c r="H2535" t="s">
        <v>695</v>
      </c>
      <c r="I2535" t="s">
        <v>276</v>
      </c>
      <c r="J2535">
        <v>54</v>
      </c>
    </row>
    <row r="2536" spans="1:10" x14ac:dyDescent="0.3">
      <c r="A2536">
        <v>240435</v>
      </c>
      <c r="B2536" t="s">
        <v>738</v>
      </c>
      <c r="C2536" t="s">
        <v>463</v>
      </c>
      <c r="D2536" t="s">
        <v>5376</v>
      </c>
      <c r="E2536">
        <v>300</v>
      </c>
      <c r="F2536">
        <v>4.2</v>
      </c>
      <c r="G2536">
        <v>100</v>
      </c>
      <c r="H2536" t="s">
        <v>184</v>
      </c>
      <c r="I2536" t="s">
        <v>5377</v>
      </c>
      <c r="J2536">
        <v>52</v>
      </c>
    </row>
    <row r="2537" spans="1:10" x14ac:dyDescent="0.3">
      <c r="A2537">
        <v>240445</v>
      </c>
      <c r="B2537" t="s">
        <v>459</v>
      </c>
      <c r="C2537" t="s">
        <v>91</v>
      </c>
      <c r="D2537" t="s">
        <v>3381</v>
      </c>
      <c r="E2537">
        <v>300</v>
      </c>
      <c r="F2537">
        <v>3.8</v>
      </c>
      <c r="G2537">
        <v>100</v>
      </c>
      <c r="H2537" t="s">
        <v>3382</v>
      </c>
      <c r="I2537" t="s">
        <v>5378</v>
      </c>
      <c r="J2537">
        <v>50</v>
      </c>
    </row>
    <row r="2538" spans="1:10" x14ac:dyDescent="0.3">
      <c r="A2538">
        <v>240742</v>
      </c>
      <c r="B2538" t="s">
        <v>2861</v>
      </c>
      <c r="C2538" t="s">
        <v>68</v>
      </c>
      <c r="D2538" t="s">
        <v>5379</v>
      </c>
      <c r="E2538">
        <v>500</v>
      </c>
      <c r="F2538">
        <v>3.9</v>
      </c>
      <c r="G2538">
        <v>1000</v>
      </c>
      <c r="H2538" t="s">
        <v>5380</v>
      </c>
      <c r="I2538" t="s">
        <v>5381</v>
      </c>
      <c r="J2538">
        <v>33</v>
      </c>
    </row>
    <row r="2539" spans="1:10" x14ac:dyDescent="0.3">
      <c r="A2539">
        <v>240756</v>
      </c>
      <c r="B2539" t="s">
        <v>83</v>
      </c>
      <c r="C2539" t="s">
        <v>68</v>
      </c>
      <c r="D2539" t="s">
        <v>5382</v>
      </c>
      <c r="E2539">
        <v>200</v>
      </c>
      <c r="F2539">
        <v>4.4000000000000004</v>
      </c>
      <c r="G2539">
        <v>500</v>
      </c>
      <c r="H2539" t="s">
        <v>309</v>
      </c>
      <c r="I2539" t="s">
        <v>79</v>
      </c>
      <c r="J2539">
        <v>47</v>
      </c>
    </row>
    <row r="2540" spans="1:10" x14ac:dyDescent="0.3">
      <c r="A2540">
        <v>240758</v>
      </c>
      <c r="B2540" t="s">
        <v>3584</v>
      </c>
      <c r="C2540" t="s">
        <v>68</v>
      </c>
      <c r="D2540" t="s">
        <v>5383</v>
      </c>
      <c r="E2540">
        <v>300</v>
      </c>
      <c r="F2540">
        <v>4</v>
      </c>
      <c r="G2540">
        <v>100</v>
      </c>
      <c r="H2540" t="s">
        <v>3439</v>
      </c>
      <c r="I2540" t="s">
        <v>5089</v>
      </c>
      <c r="J2540">
        <v>44</v>
      </c>
    </row>
    <row r="2541" spans="1:10" x14ac:dyDescent="0.3">
      <c r="A2541">
        <v>240828</v>
      </c>
      <c r="B2541" t="s">
        <v>276</v>
      </c>
      <c r="C2541" t="s">
        <v>115</v>
      </c>
      <c r="D2541" t="s">
        <v>5384</v>
      </c>
      <c r="E2541">
        <v>600</v>
      </c>
      <c r="F2541">
        <v>4.5999999999999996</v>
      </c>
      <c r="G2541">
        <v>50</v>
      </c>
      <c r="H2541" t="s">
        <v>5385</v>
      </c>
      <c r="I2541" t="s">
        <v>276</v>
      </c>
      <c r="J2541">
        <v>58</v>
      </c>
    </row>
    <row r="2542" spans="1:10" x14ac:dyDescent="0.3">
      <c r="A2542">
        <v>240865</v>
      </c>
      <c r="B2542" t="s">
        <v>394</v>
      </c>
      <c r="C2542" t="s">
        <v>68</v>
      </c>
      <c r="D2542" t="s">
        <v>5386</v>
      </c>
      <c r="E2542">
        <v>1000</v>
      </c>
      <c r="F2542">
        <v>3.7</v>
      </c>
      <c r="G2542">
        <v>20</v>
      </c>
      <c r="H2542" t="s">
        <v>695</v>
      </c>
      <c r="I2542" t="s">
        <v>83</v>
      </c>
      <c r="J2542">
        <v>53</v>
      </c>
    </row>
    <row r="2543" spans="1:10" x14ac:dyDescent="0.3">
      <c r="A2543">
        <v>240895</v>
      </c>
      <c r="B2543" t="s">
        <v>394</v>
      </c>
      <c r="C2543" t="s">
        <v>68</v>
      </c>
      <c r="D2543" t="s">
        <v>5387</v>
      </c>
      <c r="E2543">
        <v>300</v>
      </c>
      <c r="F2543">
        <v>4.0999999999999996</v>
      </c>
      <c r="G2543">
        <v>500</v>
      </c>
      <c r="H2543" t="s">
        <v>5388</v>
      </c>
      <c r="I2543" t="s">
        <v>5389</v>
      </c>
      <c r="J2543">
        <v>30</v>
      </c>
    </row>
    <row r="2544" spans="1:10" x14ac:dyDescent="0.3">
      <c r="A2544">
        <v>240964</v>
      </c>
      <c r="B2544" t="s">
        <v>276</v>
      </c>
      <c r="C2544" t="s">
        <v>115</v>
      </c>
      <c r="D2544" t="s">
        <v>5390</v>
      </c>
      <c r="E2544">
        <v>250</v>
      </c>
      <c r="F2544">
        <v>2.9</v>
      </c>
      <c r="G2544">
        <v>80</v>
      </c>
      <c r="H2544" t="s">
        <v>5391</v>
      </c>
      <c r="I2544" t="s">
        <v>276</v>
      </c>
      <c r="J2544">
        <v>67</v>
      </c>
    </row>
    <row r="2545" spans="1:10" x14ac:dyDescent="0.3">
      <c r="A2545">
        <v>240970</v>
      </c>
      <c r="B2545" t="s">
        <v>276</v>
      </c>
      <c r="C2545" t="s">
        <v>115</v>
      </c>
      <c r="D2545" t="s">
        <v>5392</v>
      </c>
      <c r="E2545">
        <v>150</v>
      </c>
      <c r="F2545">
        <v>3.6</v>
      </c>
      <c r="G2545">
        <v>20</v>
      </c>
      <c r="H2545" t="s">
        <v>5393</v>
      </c>
      <c r="I2545" t="s">
        <v>276</v>
      </c>
      <c r="J2545">
        <v>67</v>
      </c>
    </row>
    <row r="2546" spans="1:10" x14ac:dyDescent="0.3">
      <c r="A2546">
        <v>241028</v>
      </c>
      <c r="B2546" t="s">
        <v>776</v>
      </c>
      <c r="C2546" t="s">
        <v>189</v>
      </c>
      <c r="D2546" t="s">
        <v>5394</v>
      </c>
      <c r="E2546">
        <v>350</v>
      </c>
      <c r="F2546">
        <v>4.4000000000000004</v>
      </c>
      <c r="G2546">
        <v>100</v>
      </c>
      <c r="H2546" t="s">
        <v>5395</v>
      </c>
      <c r="I2546" t="s">
        <v>1726</v>
      </c>
      <c r="J2546">
        <v>84</v>
      </c>
    </row>
    <row r="2547" spans="1:10" x14ac:dyDescent="0.3">
      <c r="A2547">
        <v>241079</v>
      </c>
      <c r="B2547" t="s">
        <v>114</v>
      </c>
      <c r="C2547" t="s">
        <v>115</v>
      </c>
      <c r="D2547" t="s">
        <v>5396</v>
      </c>
      <c r="E2547">
        <v>450</v>
      </c>
      <c r="F2547">
        <v>2.9</v>
      </c>
      <c r="G2547">
        <v>80</v>
      </c>
      <c r="H2547" t="s">
        <v>2951</v>
      </c>
      <c r="I2547" t="s">
        <v>114</v>
      </c>
      <c r="J2547">
        <v>73</v>
      </c>
    </row>
    <row r="2548" spans="1:10" x14ac:dyDescent="0.3">
      <c r="A2548">
        <v>241166</v>
      </c>
      <c r="B2548" t="s">
        <v>216</v>
      </c>
      <c r="C2548" t="s">
        <v>189</v>
      </c>
      <c r="D2548" t="s">
        <v>5397</v>
      </c>
      <c r="E2548">
        <v>1000</v>
      </c>
      <c r="F2548">
        <v>4.5</v>
      </c>
      <c r="G2548">
        <v>100</v>
      </c>
      <c r="H2548" t="s">
        <v>5398</v>
      </c>
      <c r="I2548" t="s">
        <v>556</v>
      </c>
      <c r="J2548">
        <v>70</v>
      </c>
    </row>
    <row r="2549" spans="1:10" x14ac:dyDescent="0.3">
      <c r="A2549">
        <v>241345</v>
      </c>
      <c r="B2549" t="s">
        <v>690</v>
      </c>
      <c r="C2549" t="s">
        <v>383</v>
      </c>
      <c r="D2549" t="s">
        <v>5399</v>
      </c>
      <c r="E2549">
        <v>250</v>
      </c>
      <c r="F2549">
        <v>3.8</v>
      </c>
      <c r="G2549">
        <v>100</v>
      </c>
      <c r="H2549" t="s">
        <v>5400</v>
      </c>
      <c r="I2549" t="s">
        <v>5401</v>
      </c>
      <c r="J2549">
        <v>56</v>
      </c>
    </row>
    <row r="2550" spans="1:10" x14ac:dyDescent="0.3">
      <c r="A2550">
        <v>241381</v>
      </c>
      <c r="B2550" t="s">
        <v>574</v>
      </c>
      <c r="C2550" t="s">
        <v>68</v>
      </c>
      <c r="D2550" t="s">
        <v>5402</v>
      </c>
      <c r="E2550">
        <v>300</v>
      </c>
      <c r="F2550">
        <v>3.6</v>
      </c>
      <c r="G2550">
        <v>100</v>
      </c>
      <c r="H2550" t="s">
        <v>5403</v>
      </c>
      <c r="I2550" t="s">
        <v>574</v>
      </c>
      <c r="J2550">
        <v>65</v>
      </c>
    </row>
    <row r="2551" spans="1:10" x14ac:dyDescent="0.3">
      <c r="A2551">
        <v>241496</v>
      </c>
      <c r="B2551" t="s">
        <v>114</v>
      </c>
      <c r="C2551" t="s">
        <v>115</v>
      </c>
      <c r="D2551" t="s">
        <v>5404</v>
      </c>
      <c r="E2551">
        <v>450</v>
      </c>
      <c r="F2551">
        <v>2.9</v>
      </c>
      <c r="G2551">
        <v>80</v>
      </c>
      <c r="H2551" t="s">
        <v>2649</v>
      </c>
      <c r="I2551" t="s">
        <v>114</v>
      </c>
      <c r="J2551">
        <v>76</v>
      </c>
    </row>
    <row r="2552" spans="1:10" x14ac:dyDescent="0.3">
      <c r="A2552">
        <v>241844</v>
      </c>
      <c r="B2552" t="s">
        <v>95</v>
      </c>
      <c r="C2552" t="s">
        <v>91</v>
      </c>
      <c r="D2552" t="s">
        <v>5405</v>
      </c>
      <c r="E2552">
        <v>250</v>
      </c>
      <c r="F2552">
        <v>2.9</v>
      </c>
      <c r="G2552">
        <v>80</v>
      </c>
      <c r="H2552" t="s">
        <v>278</v>
      </c>
      <c r="I2552" t="s">
        <v>90</v>
      </c>
      <c r="J2552">
        <v>49</v>
      </c>
    </row>
    <row r="2553" spans="1:10" x14ac:dyDescent="0.3">
      <c r="A2553">
        <v>241851</v>
      </c>
      <c r="B2553" t="s">
        <v>95</v>
      </c>
      <c r="C2553" t="s">
        <v>91</v>
      </c>
      <c r="D2553" t="s">
        <v>5406</v>
      </c>
      <c r="E2553">
        <v>200</v>
      </c>
      <c r="F2553">
        <v>3.8</v>
      </c>
      <c r="G2553">
        <v>50</v>
      </c>
      <c r="H2553" t="s">
        <v>5407</v>
      </c>
      <c r="I2553" t="s">
        <v>90</v>
      </c>
      <c r="J2553">
        <v>48</v>
      </c>
    </row>
    <row r="2554" spans="1:10" x14ac:dyDescent="0.3">
      <c r="A2554">
        <v>242145</v>
      </c>
      <c r="B2554" t="s">
        <v>645</v>
      </c>
      <c r="C2554" t="s">
        <v>189</v>
      </c>
      <c r="D2554" t="s">
        <v>5408</v>
      </c>
      <c r="E2554">
        <v>500</v>
      </c>
      <c r="F2554">
        <v>4.0999999999999996</v>
      </c>
      <c r="G2554">
        <v>50</v>
      </c>
      <c r="H2554" t="s">
        <v>1606</v>
      </c>
      <c r="I2554" t="s">
        <v>5409</v>
      </c>
      <c r="J2554">
        <v>59</v>
      </c>
    </row>
    <row r="2555" spans="1:10" x14ac:dyDescent="0.3">
      <c r="A2555">
        <v>242424</v>
      </c>
      <c r="B2555" t="s">
        <v>679</v>
      </c>
      <c r="C2555" t="s">
        <v>463</v>
      </c>
      <c r="D2555" t="s">
        <v>516</v>
      </c>
      <c r="E2555">
        <v>400</v>
      </c>
      <c r="F2555">
        <v>4</v>
      </c>
      <c r="G2555">
        <v>1000</v>
      </c>
      <c r="H2555" t="s">
        <v>4901</v>
      </c>
      <c r="I2555" t="s">
        <v>5410</v>
      </c>
      <c r="J2555">
        <v>65</v>
      </c>
    </row>
    <row r="2556" spans="1:10" x14ac:dyDescent="0.3">
      <c r="A2556">
        <v>242429</v>
      </c>
      <c r="B2556" t="s">
        <v>446</v>
      </c>
      <c r="C2556" t="s">
        <v>189</v>
      </c>
      <c r="D2556" t="s">
        <v>5245</v>
      </c>
      <c r="E2556">
        <v>150</v>
      </c>
      <c r="F2556">
        <v>2.9</v>
      </c>
      <c r="G2556">
        <v>80</v>
      </c>
      <c r="H2556" t="s">
        <v>3091</v>
      </c>
      <c r="I2556" t="s">
        <v>5411</v>
      </c>
      <c r="J2556">
        <v>61</v>
      </c>
    </row>
    <row r="2557" spans="1:10" x14ac:dyDescent="0.3">
      <c r="A2557">
        <v>242515</v>
      </c>
      <c r="B2557" t="s">
        <v>10</v>
      </c>
      <c r="C2557" t="s">
        <v>11</v>
      </c>
      <c r="D2557" t="s">
        <v>5412</v>
      </c>
      <c r="E2557">
        <v>450</v>
      </c>
      <c r="F2557">
        <v>4.2</v>
      </c>
      <c r="G2557">
        <v>20</v>
      </c>
      <c r="H2557" t="s">
        <v>5413</v>
      </c>
      <c r="I2557" t="s">
        <v>5414</v>
      </c>
      <c r="J2557">
        <v>60</v>
      </c>
    </row>
    <row r="2558" spans="1:10" x14ac:dyDescent="0.3">
      <c r="A2558">
        <v>242554</v>
      </c>
      <c r="B2558" t="s">
        <v>2329</v>
      </c>
      <c r="C2558" t="s">
        <v>463</v>
      </c>
      <c r="D2558" t="s">
        <v>5415</v>
      </c>
      <c r="E2558">
        <v>300</v>
      </c>
      <c r="F2558">
        <v>2.9</v>
      </c>
      <c r="G2558">
        <v>80</v>
      </c>
      <c r="H2558" t="s">
        <v>5416</v>
      </c>
      <c r="I2558" t="s">
        <v>2685</v>
      </c>
      <c r="J2558">
        <v>60</v>
      </c>
    </row>
    <row r="2559" spans="1:10" x14ac:dyDescent="0.3">
      <c r="A2559">
        <v>242640</v>
      </c>
      <c r="B2559" t="s">
        <v>46</v>
      </c>
      <c r="C2559" t="s">
        <v>11</v>
      </c>
      <c r="D2559" t="s">
        <v>5417</v>
      </c>
      <c r="E2559">
        <v>500</v>
      </c>
      <c r="F2559">
        <v>2.9</v>
      </c>
      <c r="G2559">
        <v>80</v>
      </c>
      <c r="H2559" t="s">
        <v>695</v>
      </c>
      <c r="I2559" t="s">
        <v>5418</v>
      </c>
      <c r="J2559">
        <v>64</v>
      </c>
    </row>
    <row r="2560" spans="1:10" x14ac:dyDescent="0.3">
      <c r="A2560">
        <v>243025</v>
      </c>
      <c r="B2560" t="s">
        <v>2092</v>
      </c>
      <c r="C2560" t="s">
        <v>2068</v>
      </c>
      <c r="D2560" t="s">
        <v>5419</v>
      </c>
      <c r="E2560">
        <v>300</v>
      </c>
      <c r="F2560">
        <v>4.2</v>
      </c>
      <c r="G2560">
        <v>20</v>
      </c>
      <c r="H2560" t="s">
        <v>695</v>
      </c>
      <c r="I2560" t="s">
        <v>2092</v>
      </c>
      <c r="J2560">
        <v>47</v>
      </c>
    </row>
    <row r="2561" spans="1:10" x14ac:dyDescent="0.3">
      <c r="A2561">
        <v>243172</v>
      </c>
      <c r="B2561" t="s">
        <v>253</v>
      </c>
      <c r="C2561" t="s">
        <v>115</v>
      </c>
      <c r="D2561" t="s">
        <v>5305</v>
      </c>
      <c r="E2561">
        <v>500</v>
      </c>
      <c r="F2561">
        <v>4</v>
      </c>
      <c r="G2561">
        <v>50</v>
      </c>
      <c r="H2561" t="s">
        <v>5306</v>
      </c>
      <c r="I2561" t="s">
        <v>256</v>
      </c>
      <c r="J2561">
        <v>45</v>
      </c>
    </row>
    <row r="2562" spans="1:10" x14ac:dyDescent="0.3">
      <c r="A2562">
        <v>243195</v>
      </c>
      <c r="B2562" t="s">
        <v>2329</v>
      </c>
      <c r="C2562" t="s">
        <v>463</v>
      </c>
      <c r="D2562" t="s">
        <v>5420</v>
      </c>
      <c r="E2562">
        <v>250</v>
      </c>
      <c r="F2562">
        <v>3.4</v>
      </c>
      <c r="G2562">
        <v>20</v>
      </c>
      <c r="H2562" t="s">
        <v>695</v>
      </c>
      <c r="I2562" t="s">
        <v>5421</v>
      </c>
      <c r="J2562">
        <v>56</v>
      </c>
    </row>
    <row r="2563" spans="1:10" x14ac:dyDescent="0.3">
      <c r="A2563">
        <v>243213</v>
      </c>
      <c r="B2563" t="s">
        <v>1977</v>
      </c>
      <c r="C2563" t="s">
        <v>68</v>
      </c>
      <c r="D2563" t="s">
        <v>5422</v>
      </c>
      <c r="E2563">
        <v>100</v>
      </c>
      <c r="F2563">
        <v>3.4</v>
      </c>
      <c r="G2563">
        <v>20</v>
      </c>
      <c r="H2563" t="s">
        <v>5423</v>
      </c>
      <c r="I2563" t="s">
        <v>4142</v>
      </c>
      <c r="J2563">
        <v>40</v>
      </c>
    </row>
    <row r="2564" spans="1:10" x14ac:dyDescent="0.3">
      <c r="A2564">
        <v>243322</v>
      </c>
      <c r="B2564" t="s">
        <v>606</v>
      </c>
      <c r="C2564" t="s">
        <v>189</v>
      </c>
      <c r="D2564" t="s">
        <v>5424</v>
      </c>
      <c r="E2564">
        <v>250</v>
      </c>
      <c r="F2564">
        <v>3.9</v>
      </c>
      <c r="G2564">
        <v>100</v>
      </c>
      <c r="H2564" t="s">
        <v>5016</v>
      </c>
      <c r="I2564" t="s">
        <v>606</v>
      </c>
      <c r="J2564">
        <v>47</v>
      </c>
    </row>
    <row r="2565" spans="1:10" x14ac:dyDescent="0.3">
      <c r="A2565">
        <v>243625</v>
      </c>
      <c r="B2565" t="s">
        <v>3003</v>
      </c>
      <c r="C2565" t="s">
        <v>115</v>
      </c>
      <c r="D2565" t="s">
        <v>1118</v>
      </c>
      <c r="E2565">
        <v>400</v>
      </c>
      <c r="F2565">
        <v>4.0999999999999996</v>
      </c>
      <c r="G2565">
        <v>100</v>
      </c>
      <c r="H2565" t="s">
        <v>1119</v>
      </c>
      <c r="I2565" t="s">
        <v>5425</v>
      </c>
      <c r="J2565">
        <v>49</v>
      </c>
    </row>
    <row r="2566" spans="1:10" x14ac:dyDescent="0.3">
      <c r="A2566">
        <v>243665</v>
      </c>
      <c r="B2566" t="s">
        <v>1313</v>
      </c>
      <c r="C2566" t="s">
        <v>383</v>
      </c>
      <c r="D2566" t="s">
        <v>5426</v>
      </c>
      <c r="E2566">
        <v>350</v>
      </c>
      <c r="F2566">
        <v>3.9</v>
      </c>
      <c r="G2566">
        <v>50</v>
      </c>
      <c r="H2566" t="s">
        <v>5427</v>
      </c>
      <c r="I2566" t="s">
        <v>524</v>
      </c>
      <c r="J2566">
        <v>75</v>
      </c>
    </row>
    <row r="2567" spans="1:10" x14ac:dyDescent="0.3">
      <c r="A2567">
        <v>243755</v>
      </c>
      <c r="B2567" t="s">
        <v>10</v>
      </c>
      <c r="C2567" t="s">
        <v>11</v>
      </c>
      <c r="D2567" t="s">
        <v>5428</v>
      </c>
      <c r="E2567">
        <v>1000</v>
      </c>
      <c r="F2567">
        <v>4.4000000000000004</v>
      </c>
      <c r="G2567">
        <v>100</v>
      </c>
      <c r="H2567" t="s">
        <v>2278</v>
      </c>
      <c r="I2567" t="s">
        <v>10</v>
      </c>
      <c r="J2567">
        <v>61</v>
      </c>
    </row>
    <row r="2568" spans="1:10" x14ac:dyDescent="0.3">
      <c r="A2568">
        <v>243852</v>
      </c>
      <c r="B2568" t="s">
        <v>382</v>
      </c>
      <c r="C2568" t="s">
        <v>383</v>
      </c>
      <c r="D2568" t="s">
        <v>5429</v>
      </c>
      <c r="E2568">
        <v>1000</v>
      </c>
      <c r="F2568">
        <v>4</v>
      </c>
      <c r="G2568">
        <v>20</v>
      </c>
      <c r="H2568" t="s">
        <v>5430</v>
      </c>
      <c r="I2568" t="s">
        <v>382</v>
      </c>
      <c r="J2568">
        <v>56</v>
      </c>
    </row>
    <row r="2569" spans="1:10" x14ac:dyDescent="0.3">
      <c r="A2569">
        <v>244401</v>
      </c>
      <c r="B2569" t="s">
        <v>1980</v>
      </c>
      <c r="C2569" t="s">
        <v>463</v>
      </c>
      <c r="D2569" t="s">
        <v>5431</v>
      </c>
      <c r="E2569">
        <v>250</v>
      </c>
      <c r="F2569">
        <v>4.3</v>
      </c>
      <c r="G2569">
        <v>20</v>
      </c>
      <c r="H2569" t="s">
        <v>695</v>
      </c>
      <c r="I2569" t="s">
        <v>5432</v>
      </c>
      <c r="J2569">
        <v>51</v>
      </c>
    </row>
    <row r="2570" spans="1:10" x14ac:dyDescent="0.3">
      <c r="A2570">
        <v>244704</v>
      </c>
      <c r="B2570" t="s">
        <v>1855</v>
      </c>
      <c r="C2570" t="s">
        <v>463</v>
      </c>
      <c r="D2570" t="s">
        <v>5433</v>
      </c>
      <c r="E2570">
        <v>200</v>
      </c>
      <c r="F2570">
        <v>3.8</v>
      </c>
      <c r="G2570">
        <v>100</v>
      </c>
      <c r="H2570" t="s">
        <v>5434</v>
      </c>
      <c r="I2570" t="s">
        <v>1855</v>
      </c>
      <c r="J2570">
        <v>55</v>
      </c>
    </row>
    <row r="2571" spans="1:10" x14ac:dyDescent="0.3">
      <c r="A2571">
        <v>244709</v>
      </c>
      <c r="B2571" t="s">
        <v>541</v>
      </c>
      <c r="C2571" t="s">
        <v>463</v>
      </c>
      <c r="D2571" t="s">
        <v>5435</v>
      </c>
      <c r="E2571">
        <v>250</v>
      </c>
      <c r="F2571">
        <v>3.6</v>
      </c>
      <c r="G2571">
        <v>100</v>
      </c>
      <c r="H2571" t="s">
        <v>695</v>
      </c>
      <c r="I2571" t="s">
        <v>541</v>
      </c>
      <c r="J2571">
        <v>52</v>
      </c>
    </row>
    <row r="2572" spans="1:10" x14ac:dyDescent="0.3">
      <c r="A2572">
        <v>244717</v>
      </c>
      <c r="B2572" t="s">
        <v>645</v>
      </c>
      <c r="C2572" t="s">
        <v>189</v>
      </c>
      <c r="D2572" t="s">
        <v>5436</v>
      </c>
      <c r="E2572">
        <v>250</v>
      </c>
      <c r="F2572">
        <v>4.3</v>
      </c>
      <c r="G2572">
        <v>20</v>
      </c>
      <c r="H2572" t="s">
        <v>5437</v>
      </c>
      <c r="I2572" t="s">
        <v>645</v>
      </c>
      <c r="J2572">
        <v>71</v>
      </c>
    </row>
    <row r="2573" spans="1:10" x14ac:dyDescent="0.3">
      <c r="A2573">
        <v>245280</v>
      </c>
      <c r="B2573" t="s">
        <v>3951</v>
      </c>
      <c r="C2573" t="s">
        <v>91</v>
      </c>
      <c r="D2573" t="s">
        <v>5438</v>
      </c>
      <c r="E2573">
        <v>300</v>
      </c>
      <c r="F2573">
        <v>2.9</v>
      </c>
      <c r="G2573">
        <v>80</v>
      </c>
      <c r="H2573" t="s">
        <v>5439</v>
      </c>
      <c r="I2573" t="s">
        <v>3951</v>
      </c>
      <c r="J2573">
        <v>37</v>
      </c>
    </row>
    <row r="2574" spans="1:10" x14ac:dyDescent="0.3">
      <c r="A2574">
        <v>245496</v>
      </c>
      <c r="B2574" t="s">
        <v>95</v>
      </c>
      <c r="C2574" t="s">
        <v>91</v>
      </c>
      <c r="D2574" t="s">
        <v>5440</v>
      </c>
      <c r="E2574">
        <v>450</v>
      </c>
      <c r="F2574">
        <v>4</v>
      </c>
      <c r="G2574">
        <v>20</v>
      </c>
      <c r="H2574" t="s">
        <v>695</v>
      </c>
      <c r="I2574" t="s">
        <v>95</v>
      </c>
      <c r="J2574">
        <v>66</v>
      </c>
    </row>
    <row r="2575" spans="1:10" x14ac:dyDescent="0.3">
      <c r="A2575">
        <v>245602</v>
      </c>
      <c r="B2575" t="s">
        <v>253</v>
      </c>
      <c r="C2575" t="s">
        <v>115</v>
      </c>
      <c r="D2575" t="s">
        <v>5441</v>
      </c>
      <c r="E2575">
        <v>300</v>
      </c>
      <c r="F2575">
        <v>2.9</v>
      </c>
      <c r="G2575">
        <v>80</v>
      </c>
      <c r="H2575" t="s">
        <v>5442</v>
      </c>
      <c r="I2575" t="s">
        <v>353</v>
      </c>
      <c r="J2575">
        <v>50</v>
      </c>
    </row>
    <row r="2576" spans="1:10" x14ac:dyDescent="0.3">
      <c r="A2576">
        <v>245614</v>
      </c>
      <c r="B2576" t="s">
        <v>1550</v>
      </c>
      <c r="C2576" t="s">
        <v>115</v>
      </c>
      <c r="D2576" t="s">
        <v>5443</v>
      </c>
      <c r="E2576">
        <v>200</v>
      </c>
      <c r="F2576">
        <v>3.9</v>
      </c>
      <c r="G2576">
        <v>1000</v>
      </c>
      <c r="H2576" t="s">
        <v>5444</v>
      </c>
      <c r="I2576" t="s">
        <v>5445</v>
      </c>
      <c r="J2576">
        <v>60</v>
      </c>
    </row>
    <row r="2577" spans="1:10" x14ac:dyDescent="0.3">
      <c r="A2577">
        <v>245773</v>
      </c>
      <c r="B2577" t="s">
        <v>2997</v>
      </c>
      <c r="C2577" t="s">
        <v>91</v>
      </c>
      <c r="D2577" t="s">
        <v>5446</v>
      </c>
      <c r="E2577">
        <v>250</v>
      </c>
      <c r="F2577">
        <v>4.0999999999999996</v>
      </c>
      <c r="G2577">
        <v>50</v>
      </c>
      <c r="H2577" t="s">
        <v>695</v>
      </c>
      <c r="I2577" t="s">
        <v>864</v>
      </c>
      <c r="J2577">
        <v>57</v>
      </c>
    </row>
    <row r="2578" spans="1:10" x14ac:dyDescent="0.3">
      <c r="A2578">
        <v>245821</v>
      </c>
      <c r="B2578" t="s">
        <v>276</v>
      </c>
      <c r="C2578" t="s">
        <v>115</v>
      </c>
      <c r="D2578" t="s">
        <v>5447</v>
      </c>
      <c r="E2578">
        <v>300</v>
      </c>
      <c r="F2578">
        <v>4.3</v>
      </c>
      <c r="G2578">
        <v>100</v>
      </c>
      <c r="H2578" t="s">
        <v>5448</v>
      </c>
      <c r="I2578" t="s">
        <v>276</v>
      </c>
      <c r="J2578">
        <v>52</v>
      </c>
    </row>
    <row r="2579" spans="1:10" x14ac:dyDescent="0.3">
      <c r="A2579">
        <v>246000</v>
      </c>
      <c r="B2579" t="s">
        <v>864</v>
      </c>
      <c r="C2579" t="s">
        <v>91</v>
      </c>
      <c r="D2579" t="s">
        <v>5449</v>
      </c>
      <c r="E2579">
        <v>600</v>
      </c>
      <c r="F2579">
        <v>2.9</v>
      </c>
      <c r="G2579">
        <v>80</v>
      </c>
      <c r="H2579" t="s">
        <v>2619</v>
      </c>
      <c r="I2579" t="s">
        <v>864</v>
      </c>
      <c r="J2579">
        <v>57</v>
      </c>
    </row>
    <row r="2580" spans="1:10" x14ac:dyDescent="0.3">
      <c r="A2580">
        <v>246169</v>
      </c>
      <c r="B2580" t="s">
        <v>612</v>
      </c>
      <c r="C2580" t="s">
        <v>463</v>
      </c>
      <c r="D2580" t="s">
        <v>5450</v>
      </c>
      <c r="E2580">
        <v>300</v>
      </c>
      <c r="F2580">
        <v>4.0999999999999996</v>
      </c>
      <c r="G2580">
        <v>50</v>
      </c>
      <c r="H2580" t="s">
        <v>3091</v>
      </c>
      <c r="I2580" t="s">
        <v>634</v>
      </c>
      <c r="J2580">
        <v>39</v>
      </c>
    </row>
    <row r="2581" spans="1:10" x14ac:dyDescent="0.3">
      <c r="A2581">
        <v>246208</v>
      </c>
      <c r="B2581" t="s">
        <v>745</v>
      </c>
      <c r="C2581" t="s">
        <v>383</v>
      </c>
      <c r="D2581" t="s">
        <v>5451</v>
      </c>
      <c r="E2581">
        <v>200</v>
      </c>
      <c r="F2581">
        <v>3.3</v>
      </c>
      <c r="G2581">
        <v>50</v>
      </c>
      <c r="H2581" t="s">
        <v>695</v>
      </c>
      <c r="I2581" t="s">
        <v>745</v>
      </c>
      <c r="J2581">
        <v>38</v>
      </c>
    </row>
    <row r="2582" spans="1:10" x14ac:dyDescent="0.3">
      <c r="A2582">
        <v>246268</v>
      </c>
      <c r="B2582" t="s">
        <v>1980</v>
      </c>
      <c r="C2582" t="s">
        <v>463</v>
      </c>
      <c r="D2582" t="s">
        <v>5452</v>
      </c>
      <c r="E2582">
        <v>300</v>
      </c>
      <c r="F2582">
        <v>3.9</v>
      </c>
      <c r="G2582">
        <v>100</v>
      </c>
      <c r="H2582" t="s">
        <v>695</v>
      </c>
      <c r="I2582" t="s">
        <v>1980</v>
      </c>
      <c r="J2582">
        <v>37</v>
      </c>
    </row>
    <row r="2583" spans="1:10" x14ac:dyDescent="0.3">
      <c r="A2583">
        <v>246341</v>
      </c>
      <c r="B2583" t="s">
        <v>216</v>
      </c>
      <c r="C2583" t="s">
        <v>189</v>
      </c>
      <c r="D2583" t="s">
        <v>5453</v>
      </c>
      <c r="E2583">
        <v>300</v>
      </c>
      <c r="F2583">
        <v>4.0999999999999996</v>
      </c>
      <c r="G2583">
        <v>20</v>
      </c>
      <c r="H2583" t="s">
        <v>355</v>
      </c>
      <c r="I2583" t="s">
        <v>556</v>
      </c>
      <c r="J2583">
        <v>68</v>
      </c>
    </row>
    <row r="2584" spans="1:10" x14ac:dyDescent="0.3">
      <c r="A2584">
        <v>246410</v>
      </c>
      <c r="B2584" t="s">
        <v>864</v>
      </c>
      <c r="C2584" t="s">
        <v>91</v>
      </c>
      <c r="D2584" t="s">
        <v>5454</v>
      </c>
      <c r="E2584">
        <v>700</v>
      </c>
      <c r="F2584">
        <v>2.8</v>
      </c>
      <c r="G2584">
        <v>20</v>
      </c>
      <c r="H2584" t="s">
        <v>2619</v>
      </c>
      <c r="I2584" t="s">
        <v>864</v>
      </c>
      <c r="J2584">
        <v>56</v>
      </c>
    </row>
    <row r="2585" spans="1:10" x14ac:dyDescent="0.3">
      <c r="A2585">
        <v>246536</v>
      </c>
      <c r="B2585" t="s">
        <v>704</v>
      </c>
      <c r="C2585" t="s">
        <v>189</v>
      </c>
      <c r="D2585" t="s">
        <v>5455</v>
      </c>
      <c r="E2585">
        <v>300</v>
      </c>
      <c r="F2585">
        <v>4.4000000000000004</v>
      </c>
      <c r="G2585">
        <v>100</v>
      </c>
      <c r="H2585" t="s">
        <v>5456</v>
      </c>
      <c r="I2585" t="s">
        <v>5457</v>
      </c>
      <c r="J2585">
        <v>84</v>
      </c>
    </row>
    <row r="2586" spans="1:10" x14ac:dyDescent="0.3">
      <c r="A2586">
        <v>246644</v>
      </c>
      <c r="B2586" t="s">
        <v>745</v>
      </c>
      <c r="C2586" t="s">
        <v>383</v>
      </c>
      <c r="D2586" t="s">
        <v>5294</v>
      </c>
      <c r="E2586">
        <v>250</v>
      </c>
      <c r="F2586">
        <v>3.9</v>
      </c>
      <c r="G2586">
        <v>20</v>
      </c>
      <c r="H2586" t="s">
        <v>5295</v>
      </c>
      <c r="I2586" t="s">
        <v>745</v>
      </c>
      <c r="J2586">
        <v>32</v>
      </c>
    </row>
    <row r="2587" spans="1:10" x14ac:dyDescent="0.3">
      <c r="A2587">
        <v>246810</v>
      </c>
      <c r="B2587" t="s">
        <v>238</v>
      </c>
      <c r="C2587" t="s">
        <v>11</v>
      </c>
      <c r="D2587" t="s">
        <v>5458</v>
      </c>
      <c r="E2587">
        <v>500</v>
      </c>
      <c r="F2587">
        <v>3.9</v>
      </c>
      <c r="G2587">
        <v>20</v>
      </c>
      <c r="H2587" t="s">
        <v>617</v>
      </c>
      <c r="I2587" t="s">
        <v>238</v>
      </c>
      <c r="J2587">
        <v>58</v>
      </c>
    </row>
    <row r="2588" spans="1:10" x14ac:dyDescent="0.3">
      <c r="A2588">
        <v>246826</v>
      </c>
      <c r="B2588" t="s">
        <v>612</v>
      </c>
      <c r="C2588" t="s">
        <v>463</v>
      </c>
      <c r="D2588" t="s">
        <v>5459</v>
      </c>
      <c r="E2588">
        <v>200</v>
      </c>
      <c r="F2588">
        <v>4.3</v>
      </c>
      <c r="G2588">
        <v>100</v>
      </c>
      <c r="H2588" t="s">
        <v>2417</v>
      </c>
      <c r="I2588" t="s">
        <v>634</v>
      </c>
      <c r="J2588">
        <v>53</v>
      </c>
    </row>
    <row r="2589" spans="1:10" x14ac:dyDescent="0.3">
      <c r="A2589">
        <v>246835</v>
      </c>
      <c r="B2589" t="s">
        <v>1002</v>
      </c>
      <c r="C2589" t="s">
        <v>463</v>
      </c>
      <c r="D2589" t="s">
        <v>1053</v>
      </c>
      <c r="E2589">
        <v>500</v>
      </c>
      <c r="F2589">
        <v>4.5</v>
      </c>
      <c r="G2589">
        <v>100</v>
      </c>
      <c r="H2589" t="s">
        <v>19</v>
      </c>
      <c r="I2589" t="s">
        <v>1002</v>
      </c>
      <c r="J2589">
        <v>37</v>
      </c>
    </row>
    <row r="2590" spans="1:10" x14ac:dyDescent="0.3">
      <c r="A2590">
        <v>246946</v>
      </c>
      <c r="B2590" t="s">
        <v>3192</v>
      </c>
      <c r="C2590" t="s">
        <v>68</v>
      </c>
      <c r="D2590" t="s">
        <v>5460</v>
      </c>
      <c r="E2590">
        <v>200</v>
      </c>
      <c r="F2590">
        <v>4</v>
      </c>
      <c r="G2590">
        <v>100</v>
      </c>
      <c r="H2590" t="s">
        <v>2873</v>
      </c>
      <c r="I2590" t="s">
        <v>83</v>
      </c>
      <c r="J2590">
        <v>62</v>
      </c>
    </row>
    <row r="2591" spans="1:10" x14ac:dyDescent="0.3">
      <c r="A2591">
        <v>247042</v>
      </c>
      <c r="B2591" t="s">
        <v>276</v>
      </c>
      <c r="C2591" t="s">
        <v>115</v>
      </c>
      <c r="D2591" t="s">
        <v>5461</v>
      </c>
      <c r="E2591">
        <v>350</v>
      </c>
      <c r="F2591">
        <v>3</v>
      </c>
      <c r="G2591">
        <v>50</v>
      </c>
      <c r="H2591" t="s">
        <v>5462</v>
      </c>
      <c r="I2591" t="s">
        <v>5360</v>
      </c>
      <c r="J2591">
        <v>70</v>
      </c>
    </row>
    <row r="2592" spans="1:10" x14ac:dyDescent="0.3">
      <c r="A2592">
        <v>247125</v>
      </c>
      <c r="B2592" t="s">
        <v>4185</v>
      </c>
      <c r="C2592" t="s">
        <v>189</v>
      </c>
      <c r="D2592" t="s">
        <v>5463</v>
      </c>
      <c r="E2592">
        <v>350</v>
      </c>
      <c r="F2592">
        <v>4.2</v>
      </c>
      <c r="G2592">
        <v>100</v>
      </c>
      <c r="H2592" t="s">
        <v>19</v>
      </c>
      <c r="I2592" t="s">
        <v>4185</v>
      </c>
      <c r="J2592">
        <v>73</v>
      </c>
    </row>
    <row r="2593" spans="1:10" x14ac:dyDescent="0.3">
      <c r="A2593">
        <v>247131</v>
      </c>
      <c r="B2593" t="s">
        <v>5464</v>
      </c>
      <c r="C2593" t="s">
        <v>189</v>
      </c>
      <c r="D2593" t="s">
        <v>5465</v>
      </c>
      <c r="E2593">
        <v>400</v>
      </c>
      <c r="F2593">
        <v>4.2</v>
      </c>
      <c r="G2593">
        <v>20</v>
      </c>
      <c r="H2593" t="s">
        <v>3102</v>
      </c>
      <c r="I2593" t="s">
        <v>5464</v>
      </c>
      <c r="J2593">
        <v>85</v>
      </c>
    </row>
    <row r="2594" spans="1:10" x14ac:dyDescent="0.3">
      <c r="A2594">
        <v>247152</v>
      </c>
      <c r="B2594" t="s">
        <v>944</v>
      </c>
      <c r="C2594" t="s">
        <v>189</v>
      </c>
      <c r="D2594" t="s">
        <v>5466</v>
      </c>
      <c r="E2594">
        <v>600</v>
      </c>
      <c r="F2594">
        <v>4.2</v>
      </c>
      <c r="G2594">
        <v>100</v>
      </c>
      <c r="H2594" t="s">
        <v>5467</v>
      </c>
      <c r="I2594" t="s">
        <v>1234</v>
      </c>
      <c r="J2594">
        <v>80</v>
      </c>
    </row>
    <row r="2595" spans="1:10" x14ac:dyDescent="0.3">
      <c r="A2595">
        <v>247502</v>
      </c>
      <c r="B2595" t="s">
        <v>90</v>
      </c>
      <c r="C2595" t="s">
        <v>91</v>
      </c>
      <c r="D2595" t="s">
        <v>5468</v>
      </c>
      <c r="E2595">
        <v>300</v>
      </c>
      <c r="F2595">
        <v>4.3</v>
      </c>
      <c r="G2595">
        <v>100</v>
      </c>
      <c r="H2595" t="s">
        <v>5469</v>
      </c>
      <c r="I2595" t="s">
        <v>683</v>
      </c>
      <c r="J2595">
        <v>49</v>
      </c>
    </row>
    <row r="2596" spans="1:10" x14ac:dyDescent="0.3">
      <c r="A2596">
        <v>247711</v>
      </c>
      <c r="B2596" t="s">
        <v>90</v>
      </c>
      <c r="C2596" t="s">
        <v>91</v>
      </c>
      <c r="D2596" t="s">
        <v>5470</v>
      </c>
      <c r="E2596">
        <v>300</v>
      </c>
      <c r="F2596">
        <v>2.9</v>
      </c>
      <c r="G2596">
        <v>80</v>
      </c>
      <c r="H2596" t="s">
        <v>131</v>
      </c>
      <c r="I2596" t="s">
        <v>683</v>
      </c>
      <c r="J2596">
        <v>54</v>
      </c>
    </row>
    <row r="2597" spans="1:10" x14ac:dyDescent="0.3">
      <c r="A2597">
        <v>247716</v>
      </c>
      <c r="B2597" t="s">
        <v>21</v>
      </c>
      <c r="C2597" t="s">
        <v>11</v>
      </c>
      <c r="D2597" t="s">
        <v>5471</v>
      </c>
      <c r="E2597">
        <v>500</v>
      </c>
      <c r="F2597">
        <v>4.3</v>
      </c>
      <c r="G2597">
        <v>50</v>
      </c>
      <c r="H2597" t="s">
        <v>5472</v>
      </c>
      <c r="I2597" t="s">
        <v>21</v>
      </c>
      <c r="J2597">
        <v>58</v>
      </c>
    </row>
    <row r="2598" spans="1:10" x14ac:dyDescent="0.3">
      <c r="A2598">
        <v>247717</v>
      </c>
      <c r="B2598" t="s">
        <v>216</v>
      </c>
      <c r="C2598" t="s">
        <v>189</v>
      </c>
      <c r="D2598" t="s">
        <v>516</v>
      </c>
      <c r="E2598">
        <v>400</v>
      </c>
      <c r="F2598">
        <v>4.0999999999999996</v>
      </c>
      <c r="G2598">
        <v>500</v>
      </c>
      <c r="H2598" t="s">
        <v>5473</v>
      </c>
      <c r="I2598" t="s">
        <v>559</v>
      </c>
      <c r="J2598">
        <v>67</v>
      </c>
    </row>
    <row r="2599" spans="1:10" x14ac:dyDescent="0.3">
      <c r="A2599">
        <v>247759</v>
      </c>
      <c r="B2599" t="s">
        <v>864</v>
      </c>
      <c r="C2599" t="s">
        <v>91</v>
      </c>
      <c r="D2599" t="s">
        <v>5474</v>
      </c>
      <c r="E2599">
        <v>200</v>
      </c>
      <c r="F2599">
        <v>2.9</v>
      </c>
      <c r="G2599">
        <v>80</v>
      </c>
      <c r="H2599" t="s">
        <v>5475</v>
      </c>
      <c r="I2599" t="s">
        <v>864</v>
      </c>
      <c r="J2599">
        <v>54</v>
      </c>
    </row>
    <row r="2600" spans="1:10" x14ac:dyDescent="0.3">
      <c r="A2600">
        <v>247769</v>
      </c>
      <c r="B2600" t="s">
        <v>876</v>
      </c>
      <c r="C2600" t="s">
        <v>115</v>
      </c>
      <c r="D2600" t="s">
        <v>5476</v>
      </c>
      <c r="E2600">
        <v>300</v>
      </c>
      <c r="F2600">
        <v>2.9</v>
      </c>
      <c r="G2600">
        <v>80</v>
      </c>
      <c r="H2600" t="s">
        <v>1025</v>
      </c>
      <c r="I2600" t="s">
        <v>876</v>
      </c>
      <c r="J2600">
        <v>65</v>
      </c>
    </row>
    <row r="2601" spans="1:10" x14ac:dyDescent="0.3">
      <c r="A2601">
        <v>247814</v>
      </c>
      <c r="B2601" t="s">
        <v>876</v>
      </c>
      <c r="C2601" t="s">
        <v>115</v>
      </c>
      <c r="D2601" t="s">
        <v>5477</v>
      </c>
      <c r="E2601">
        <v>300</v>
      </c>
      <c r="F2601">
        <v>2.9</v>
      </c>
      <c r="G2601">
        <v>80</v>
      </c>
      <c r="H2601" t="s">
        <v>5478</v>
      </c>
      <c r="I2601" t="s">
        <v>876</v>
      </c>
      <c r="J2601">
        <v>65</v>
      </c>
    </row>
    <row r="2602" spans="1:10" x14ac:dyDescent="0.3">
      <c r="A2602">
        <v>248100</v>
      </c>
      <c r="B2602" t="s">
        <v>704</v>
      </c>
      <c r="C2602" t="s">
        <v>189</v>
      </c>
      <c r="D2602" t="s">
        <v>5479</v>
      </c>
      <c r="E2602">
        <v>300</v>
      </c>
      <c r="F2602">
        <v>3.9</v>
      </c>
      <c r="G2602">
        <v>100</v>
      </c>
      <c r="H2602" t="s">
        <v>131</v>
      </c>
      <c r="I2602" t="s">
        <v>5480</v>
      </c>
      <c r="J2602">
        <v>78</v>
      </c>
    </row>
    <row r="2603" spans="1:10" x14ac:dyDescent="0.3">
      <c r="A2603">
        <v>248129</v>
      </c>
      <c r="B2603" t="s">
        <v>350</v>
      </c>
      <c r="C2603" t="s">
        <v>115</v>
      </c>
      <c r="D2603" t="s">
        <v>5481</v>
      </c>
      <c r="E2603">
        <v>150</v>
      </c>
      <c r="F2603">
        <v>2.9</v>
      </c>
      <c r="G2603">
        <v>80</v>
      </c>
      <c r="H2603" t="s">
        <v>695</v>
      </c>
      <c r="I2603" t="s">
        <v>276</v>
      </c>
      <c r="J2603">
        <v>64</v>
      </c>
    </row>
    <row r="2604" spans="1:10" x14ac:dyDescent="0.3">
      <c r="A2604">
        <v>248171</v>
      </c>
      <c r="B2604" t="s">
        <v>734</v>
      </c>
      <c r="C2604" t="s">
        <v>463</v>
      </c>
      <c r="D2604" t="s">
        <v>5482</v>
      </c>
      <c r="E2604">
        <v>600</v>
      </c>
      <c r="F2604">
        <v>3.9</v>
      </c>
      <c r="G2604">
        <v>500</v>
      </c>
      <c r="H2604" t="s">
        <v>355</v>
      </c>
      <c r="I2604" t="s">
        <v>2435</v>
      </c>
      <c r="J2604">
        <v>63</v>
      </c>
    </row>
    <row r="2605" spans="1:10" x14ac:dyDescent="0.3">
      <c r="A2605">
        <v>248216</v>
      </c>
      <c r="B2605" t="s">
        <v>261</v>
      </c>
      <c r="C2605" t="s">
        <v>115</v>
      </c>
      <c r="D2605" t="s">
        <v>5483</v>
      </c>
      <c r="E2605">
        <v>1255</v>
      </c>
      <c r="F2605">
        <v>4.0999999999999996</v>
      </c>
      <c r="G2605">
        <v>50</v>
      </c>
      <c r="H2605" t="s">
        <v>5484</v>
      </c>
      <c r="I2605" t="s">
        <v>433</v>
      </c>
      <c r="J2605">
        <v>63</v>
      </c>
    </row>
    <row r="2606" spans="1:10" x14ac:dyDescent="0.3">
      <c r="A2606">
        <v>248298</v>
      </c>
      <c r="B2606" t="s">
        <v>90</v>
      </c>
      <c r="C2606" t="s">
        <v>91</v>
      </c>
      <c r="D2606" t="s">
        <v>5485</v>
      </c>
      <c r="E2606">
        <v>400</v>
      </c>
      <c r="F2606">
        <v>3.8</v>
      </c>
      <c r="G2606">
        <v>100</v>
      </c>
      <c r="H2606" t="s">
        <v>1606</v>
      </c>
      <c r="I2606" t="s">
        <v>683</v>
      </c>
      <c r="J2606">
        <v>52</v>
      </c>
    </row>
    <row r="2607" spans="1:10" x14ac:dyDescent="0.3">
      <c r="A2607">
        <v>248367</v>
      </c>
      <c r="B2607" t="s">
        <v>864</v>
      </c>
      <c r="C2607" t="s">
        <v>91</v>
      </c>
      <c r="D2607" t="s">
        <v>5486</v>
      </c>
      <c r="E2607">
        <v>600</v>
      </c>
      <c r="F2607">
        <v>2.9</v>
      </c>
      <c r="G2607">
        <v>80</v>
      </c>
      <c r="H2607" t="s">
        <v>695</v>
      </c>
      <c r="I2607" t="s">
        <v>864</v>
      </c>
      <c r="J2607">
        <v>54</v>
      </c>
    </row>
    <row r="2608" spans="1:10" x14ac:dyDescent="0.3">
      <c r="A2608">
        <v>248444</v>
      </c>
      <c r="B2608" t="s">
        <v>1390</v>
      </c>
      <c r="C2608" t="s">
        <v>463</v>
      </c>
      <c r="D2608" t="s">
        <v>5487</v>
      </c>
      <c r="E2608">
        <v>400</v>
      </c>
      <c r="F2608">
        <v>4.2</v>
      </c>
      <c r="G2608">
        <v>100</v>
      </c>
      <c r="H2608" t="s">
        <v>5488</v>
      </c>
      <c r="I2608" t="s">
        <v>5489</v>
      </c>
      <c r="J2608">
        <v>72</v>
      </c>
    </row>
    <row r="2609" spans="1:10" x14ac:dyDescent="0.3">
      <c r="A2609">
        <v>248492</v>
      </c>
      <c r="B2609" t="s">
        <v>90</v>
      </c>
      <c r="C2609" t="s">
        <v>91</v>
      </c>
      <c r="D2609" t="s">
        <v>5490</v>
      </c>
      <c r="E2609">
        <v>400</v>
      </c>
      <c r="F2609">
        <v>3.9</v>
      </c>
      <c r="G2609">
        <v>100</v>
      </c>
      <c r="H2609" t="s">
        <v>2589</v>
      </c>
      <c r="I2609" t="s">
        <v>4958</v>
      </c>
      <c r="J2609">
        <v>52</v>
      </c>
    </row>
    <row r="2610" spans="1:10" x14ac:dyDescent="0.3">
      <c r="A2610">
        <v>248512</v>
      </c>
      <c r="B2610" t="s">
        <v>306</v>
      </c>
      <c r="C2610" t="s">
        <v>68</v>
      </c>
      <c r="D2610" t="s">
        <v>5491</v>
      </c>
      <c r="E2610">
        <v>300</v>
      </c>
      <c r="F2610">
        <v>3</v>
      </c>
      <c r="G2610">
        <v>100</v>
      </c>
      <c r="H2610" t="s">
        <v>1395</v>
      </c>
      <c r="I2610" t="s">
        <v>5492</v>
      </c>
      <c r="J2610">
        <v>31</v>
      </c>
    </row>
    <row r="2611" spans="1:10" x14ac:dyDescent="0.3">
      <c r="A2611">
        <v>248878</v>
      </c>
      <c r="B2611" t="s">
        <v>4765</v>
      </c>
      <c r="C2611" t="s">
        <v>68</v>
      </c>
      <c r="D2611" t="s">
        <v>5493</v>
      </c>
      <c r="E2611">
        <v>300</v>
      </c>
      <c r="F2611">
        <v>3.9</v>
      </c>
      <c r="G2611">
        <v>500</v>
      </c>
      <c r="H2611" t="s">
        <v>5494</v>
      </c>
      <c r="I2611" t="s">
        <v>4765</v>
      </c>
      <c r="J2611">
        <v>58</v>
      </c>
    </row>
    <row r="2612" spans="1:10" x14ac:dyDescent="0.3">
      <c r="A2612">
        <v>248894</v>
      </c>
      <c r="B2612" t="s">
        <v>618</v>
      </c>
      <c r="C2612" t="s">
        <v>189</v>
      </c>
      <c r="D2612" t="s">
        <v>5495</v>
      </c>
      <c r="E2612">
        <v>200</v>
      </c>
      <c r="F2612">
        <v>3.8</v>
      </c>
      <c r="G2612">
        <v>100</v>
      </c>
      <c r="H2612" t="s">
        <v>695</v>
      </c>
      <c r="I2612" t="s">
        <v>72</v>
      </c>
      <c r="J2612">
        <v>50</v>
      </c>
    </row>
    <row r="2613" spans="1:10" x14ac:dyDescent="0.3">
      <c r="A2613">
        <v>249050</v>
      </c>
      <c r="B2613" t="s">
        <v>382</v>
      </c>
      <c r="C2613" t="s">
        <v>383</v>
      </c>
      <c r="D2613" t="s">
        <v>5496</v>
      </c>
      <c r="E2613">
        <v>300</v>
      </c>
      <c r="F2613">
        <v>4</v>
      </c>
      <c r="G2613">
        <v>20</v>
      </c>
      <c r="H2613" t="s">
        <v>2526</v>
      </c>
      <c r="I2613" t="s">
        <v>382</v>
      </c>
      <c r="J2613">
        <v>48</v>
      </c>
    </row>
    <row r="2614" spans="1:10" x14ac:dyDescent="0.3">
      <c r="A2614">
        <v>249135</v>
      </c>
      <c r="B2614" t="s">
        <v>4963</v>
      </c>
      <c r="C2614" t="s">
        <v>91</v>
      </c>
      <c r="D2614" t="s">
        <v>5257</v>
      </c>
      <c r="E2614">
        <v>500</v>
      </c>
      <c r="F2614">
        <v>4.0999999999999996</v>
      </c>
      <c r="G2614">
        <v>50</v>
      </c>
      <c r="H2614" t="s">
        <v>5258</v>
      </c>
      <c r="I2614" t="s">
        <v>4963</v>
      </c>
      <c r="J2614">
        <v>52</v>
      </c>
    </row>
    <row r="2615" spans="1:10" x14ac:dyDescent="0.3">
      <c r="A2615">
        <v>249159</v>
      </c>
      <c r="B2615" t="s">
        <v>876</v>
      </c>
      <c r="C2615" t="s">
        <v>115</v>
      </c>
      <c r="D2615" t="s">
        <v>5497</v>
      </c>
      <c r="E2615">
        <v>300</v>
      </c>
      <c r="F2615">
        <v>2.9</v>
      </c>
      <c r="G2615">
        <v>80</v>
      </c>
      <c r="H2615" t="s">
        <v>5478</v>
      </c>
      <c r="I2615" t="s">
        <v>876</v>
      </c>
      <c r="J2615">
        <v>65</v>
      </c>
    </row>
    <row r="2616" spans="1:10" x14ac:dyDescent="0.3">
      <c r="A2616">
        <v>249290</v>
      </c>
      <c r="B2616" t="s">
        <v>253</v>
      </c>
      <c r="C2616" t="s">
        <v>115</v>
      </c>
      <c r="D2616" t="s">
        <v>5498</v>
      </c>
      <c r="E2616">
        <v>200</v>
      </c>
      <c r="F2616">
        <v>2.9</v>
      </c>
      <c r="G2616">
        <v>80</v>
      </c>
      <c r="H2616" t="s">
        <v>5499</v>
      </c>
      <c r="I2616" t="s">
        <v>3327</v>
      </c>
      <c r="J2616">
        <v>52</v>
      </c>
    </row>
    <row r="2617" spans="1:10" x14ac:dyDescent="0.3">
      <c r="A2617">
        <v>249303</v>
      </c>
      <c r="B2617" t="s">
        <v>2861</v>
      </c>
      <c r="C2617" t="s">
        <v>68</v>
      </c>
      <c r="D2617" t="s">
        <v>5500</v>
      </c>
      <c r="E2617">
        <v>400</v>
      </c>
      <c r="F2617">
        <v>3.7</v>
      </c>
      <c r="G2617">
        <v>50</v>
      </c>
      <c r="H2617" t="s">
        <v>2299</v>
      </c>
      <c r="I2617" t="s">
        <v>3390</v>
      </c>
      <c r="J2617">
        <v>43</v>
      </c>
    </row>
    <row r="2618" spans="1:10" x14ac:dyDescent="0.3">
      <c r="A2618">
        <v>249351</v>
      </c>
      <c r="B2618" t="s">
        <v>2675</v>
      </c>
      <c r="C2618" t="s">
        <v>189</v>
      </c>
      <c r="D2618" t="s">
        <v>5501</v>
      </c>
      <c r="E2618">
        <v>500</v>
      </c>
      <c r="F2618">
        <v>2.9</v>
      </c>
      <c r="G2618">
        <v>80</v>
      </c>
      <c r="H2618" t="s">
        <v>695</v>
      </c>
      <c r="I2618" t="s">
        <v>4166</v>
      </c>
      <c r="J2618">
        <v>78</v>
      </c>
    </row>
    <row r="2619" spans="1:10" x14ac:dyDescent="0.3">
      <c r="A2619">
        <v>249354</v>
      </c>
      <c r="B2619" t="s">
        <v>5502</v>
      </c>
      <c r="C2619" t="s">
        <v>3052</v>
      </c>
      <c r="D2619" t="s">
        <v>5503</v>
      </c>
      <c r="E2619">
        <v>155</v>
      </c>
      <c r="F2619">
        <v>3</v>
      </c>
      <c r="G2619">
        <v>100</v>
      </c>
      <c r="H2619" t="s">
        <v>695</v>
      </c>
      <c r="I2619" t="s">
        <v>3057</v>
      </c>
      <c r="J2619">
        <v>32</v>
      </c>
    </row>
    <row r="2620" spans="1:10" x14ac:dyDescent="0.3">
      <c r="A2620">
        <v>249538</v>
      </c>
      <c r="B2620" t="s">
        <v>2125</v>
      </c>
      <c r="C2620" t="s">
        <v>11</v>
      </c>
      <c r="D2620" t="s">
        <v>5504</v>
      </c>
      <c r="E2620">
        <v>600</v>
      </c>
      <c r="F2620">
        <v>2.9</v>
      </c>
      <c r="G2620">
        <v>80</v>
      </c>
      <c r="H2620" t="s">
        <v>5505</v>
      </c>
      <c r="I2620" t="s">
        <v>2127</v>
      </c>
      <c r="J2620">
        <v>52</v>
      </c>
    </row>
    <row r="2621" spans="1:10" x14ac:dyDescent="0.3">
      <c r="A2621">
        <v>249957</v>
      </c>
      <c r="B2621" t="s">
        <v>525</v>
      </c>
      <c r="C2621" t="s">
        <v>189</v>
      </c>
      <c r="D2621" t="s">
        <v>5506</v>
      </c>
      <c r="E2621">
        <v>300</v>
      </c>
      <c r="F2621">
        <v>4.2</v>
      </c>
      <c r="G2621">
        <v>100</v>
      </c>
      <c r="H2621" t="s">
        <v>5507</v>
      </c>
      <c r="I2621" t="s">
        <v>606</v>
      </c>
      <c r="J2621">
        <v>59</v>
      </c>
    </row>
    <row r="2622" spans="1:10" x14ac:dyDescent="0.3">
      <c r="A2622">
        <v>249988</v>
      </c>
      <c r="B2622" t="s">
        <v>1467</v>
      </c>
      <c r="C2622" t="s">
        <v>189</v>
      </c>
      <c r="D2622" t="s">
        <v>5508</v>
      </c>
      <c r="E2622">
        <v>250</v>
      </c>
      <c r="F2622">
        <v>3.5</v>
      </c>
      <c r="G2622">
        <v>20</v>
      </c>
      <c r="H2622" t="s">
        <v>695</v>
      </c>
      <c r="I2622" t="s">
        <v>2058</v>
      </c>
      <c r="J2622">
        <v>80</v>
      </c>
    </row>
    <row r="2623" spans="1:10" x14ac:dyDescent="0.3">
      <c r="A2623">
        <v>250077</v>
      </c>
      <c r="B2623" t="s">
        <v>188</v>
      </c>
      <c r="C2623" t="s">
        <v>189</v>
      </c>
      <c r="D2623" t="s">
        <v>5509</v>
      </c>
      <c r="E2623">
        <v>400</v>
      </c>
      <c r="F2623">
        <v>4.3</v>
      </c>
      <c r="G2623">
        <v>100</v>
      </c>
      <c r="H2623" t="s">
        <v>5510</v>
      </c>
      <c r="I2623" t="s">
        <v>556</v>
      </c>
      <c r="J2623">
        <v>61</v>
      </c>
    </row>
    <row r="2624" spans="1:10" x14ac:dyDescent="0.3">
      <c r="A2624">
        <v>250244</v>
      </c>
      <c r="B2624" t="s">
        <v>2248</v>
      </c>
      <c r="C2624" t="s">
        <v>68</v>
      </c>
      <c r="D2624" t="s">
        <v>5511</v>
      </c>
      <c r="E2624">
        <v>250</v>
      </c>
      <c r="F2624">
        <v>4.2</v>
      </c>
      <c r="G2624">
        <v>50</v>
      </c>
      <c r="H2624" t="s">
        <v>695</v>
      </c>
      <c r="I2624" t="s">
        <v>5089</v>
      </c>
      <c r="J2624">
        <v>45</v>
      </c>
    </row>
    <row r="2625" spans="1:10" x14ac:dyDescent="0.3">
      <c r="A2625">
        <v>250508</v>
      </c>
      <c r="B2625" t="s">
        <v>156</v>
      </c>
      <c r="C2625" t="s">
        <v>11</v>
      </c>
      <c r="D2625" t="s">
        <v>5512</v>
      </c>
      <c r="E2625">
        <v>250</v>
      </c>
      <c r="F2625">
        <v>3.9</v>
      </c>
      <c r="G2625">
        <v>20</v>
      </c>
      <c r="H2625" t="s">
        <v>3431</v>
      </c>
      <c r="I2625" t="s">
        <v>1532</v>
      </c>
      <c r="J2625">
        <v>48</v>
      </c>
    </row>
    <row r="2626" spans="1:10" x14ac:dyDescent="0.3">
      <c r="A2626">
        <v>250683</v>
      </c>
      <c r="B2626" t="s">
        <v>151</v>
      </c>
      <c r="C2626" t="s">
        <v>68</v>
      </c>
      <c r="D2626" t="s">
        <v>5513</v>
      </c>
      <c r="E2626">
        <v>150</v>
      </c>
      <c r="F2626">
        <v>4.3</v>
      </c>
      <c r="G2626">
        <v>500</v>
      </c>
      <c r="H2626" t="s">
        <v>5514</v>
      </c>
      <c r="I2626" t="s">
        <v>1715</v>
      </c>
      <c r="J2626">
        <v>31</v>
      </c>
    </row>
    <row r="2627" spans="1:10" x14ac:dyDescent="0.3">
      <c r="A2627">
        <v>250779</v>
      </c>
      <c r="B2627" t="s">
        <v>1114</v>
      </c>
      <c r="C2627" t="s">
        <v>91</v>
      </c>
      <c r="D2627" t="s">
        <v>5515</v>
      </c>
      <c r="E2627">
        <v>200</v>
      </c>
      <c r="F2627">
        <v>3.8</v>
      </c>
      <c r="G2627">
        <v>50</v>
      </c>
      <c r="H2627" t="s">
        <v>2072</v>
      </c>
      <c r="I2627" t="s">
        <v>4163</v>
      </c>
      <c r="J2627">
        <v>45</v>
      </c>
    </row>
    <row r="2628" spans="1:10" x14ac:dyDescent="0.3">
      <c r="A2628">
        <v>250918</v>
      </c>
      <c r="B2628" t="s">
        <v>864</v>
      </c>
      <c r="C2628" t="s">
        <v>91</v>
      </c>
      <c r="D2628" t="s">
        <v>5516</v>
      </c>
      <c r="E2628">
        <v>500</v>
      </c>
      <c r="F2628">
        <v>2.9</v>
      </c>
      <c r="G2628">
        <v>80</v>
      </c>
      <c r="H2628" t="s">
        <v>695</v>
      </c>
      <c r="I2628" t="s">
        <v>864</v>
      </c>
      <c r="J2628">
        <v>58</v>
      </c>
    </row>
    <row r="2629" spans="1:10" x14ac:dyDescent="0.3">
      <c r="A2629">
        <v>250978</v>
      </c>
      <c r="B2629" t="s">
        <v>876</v>
      </c>
      <c r="C2629" t="s">
        <v>115</v>
      </c>
      <c r="D2629" t="s">
        <v>5517</v>
      </c>
      <c r="E2629">
        <v>500</v>
      </c>
      <c r="F2629">
        <v>4.0999999999999996</v>
      </c>
      <c r="G2629">
        <v>20</v>
      </c>
      <c r="H2629" t="s">
        <v>695</v>
      </c>
      <c r="I2629" t="s">
        <v>5518</v>
      </c>
      <c r="J2629">
        <v>72</v>
      </c>
    </row>
    <row r="2630" spans="1:10" x14ac:dyDescent="0.3">
      <c r="A2630">
        <v>251092</v>
      </c>
      <c r="B2630" t="s">
        <v>5502</v>
      </c>
      <c r="C2630" t="s">
        <v>3052</v>
      </c>
      <c r="D2630" t="s">
        <v>5519</v>
      </c>
      <c r="E2630">
        <v>200</v>
      </c>
      <c r="F2630">
        <v>3.1</v>
      </c>
      <c r="G2630">
        <v>20</v>
      </c>
      <c r="H2630" t="s">
        <v>355</v>
      </c>
      <c r="I2630" t="s">
        <v>3057</v>
      </c>
      <c r="J2630">
        <v>34</v>
      </c>
    </row>
    <row r="2631" spans="1:10" x14ac:dyDescent="0.3">
      <c r="A2631">
        <v>251318</v>
      </c>
      <c r="B2631" t="s">
        <v>661</v>
      </c>
      <c r="C2631" t="s">
        <v>463</v>
      </c>
      <c r="D2631" t="s">
        <v>5436</v>
      </c>
      <c r="E2631">
        <v>200</v>
      </c>
      <c r="F2631">
        <v>2.9</v>
      </c>
      <c r="G2631">
        <v>80</v>
      </c>
      <c r="H2631" t="s">
        <v>2341</v>
      </c>
      <c r="I2631" t="s">
        <v>659</v>
      </c>
      <c r="J2631">
        <v>76</v>
      </c>
    </row>
    <row r="2632" spans="1:10" x14ac:dyDescent="0.3">
      <c r="A2632">
        <v>251374</v>
      </c>
      <c r="B2632" t="s">
        <v>1114</v>
      </c>
      <c r="C2632" t="s">
        <v>91</v>
      </c>
      <c r="D2632" t="s">
        <v>5101</v>
      </c>
      <c r="E2632">
        <v>300</v>
      </c>
      <c r="F2632">
        <v>3.9</v>
      </c>
      <c r="G2632">
        <v>50</v>
      </c>
      <c r="H2632" t="s">
        <v>5520</v>
      </c>
      <c r="I2632" t="s">
        <v>4163</v>
      </c>
      <c r="J2632">
        <v>45</v>
      </c>
    </row>
    <row r="2633" spans="1:10" x14ac:dyDescent="0.3">
      <c r="A2633">
        <v>251375</v>
      </c>
      <c r="B2633" t="s">
        <v>196</v>
      </c>
      <c r="C2633" t="s">
        <v>189</v>
      </c>
      <c r="D2633" t="s">
        <v>5521</v>
      </c>
      <c r="E2633">
        <v>250</v>
      </c>
      <c r="F2633">
        <v>2.9</v>
      </c>
      <c r="G2633">
        <v>80</v>
      </c>
      <c r="H2633" t="s">
        <v>1068</v>
      </c>
      <c r="I2633" t="s">
        <v>556</v>
      </c>
      <c r="J2633">
        <v>73</v>
      </c>
    </row>
    <row r="2634" spans="1:10" x14ac:dyDescent="0.3">
      <c r="A2634">
        <v>251539</v>
      </c>
      <c r="B2634" t="s">
        <v>90</v>
      </c>
      <c r="C2634" t="s">
        <v>91</v>
      </c>
      <c r="D2634" t="s">
        <v>5522</v>
      </c>
      <c r="E2634">
        <v>350</v>
      </c>
      <c r="F2634">
        <v>2.9</v>
      </c>
      <c r="G2634">
        <v>80</v>
      </c>
      <c r="H2634" t="s">
        <v>5523</v>
      </c>
      <c r="I2634" t="s">
        <v>5524</v>
      </c>
      <c r="J2634">
        <v>51</v>
      </c>
    </row>
    <row r="2635" spans="1:10" x14ac:dyDescent="0.3">
      <c r="A2635">
        <v>251550</v>
      </c>
      <c r="B2635" t="s">
        <v>634</v>
      </c>
      <c r="C2635" t="s">
        <v>463</v>
      </c>
      <c r="D2635" t="s">
        <v>5525</v>
      </c>
      <c r="E2635">
        <v>350</v>
      </c>
      <c r="F2635">
        <v>4.3</v>
      </c>
      <c r="G2635">
        <v>100</v>
      </c>
      <c r="H2635" t="s">
        <v>5526</v>
      </c>
      <c r="I2635" t="s">
        <v>634</v>
      </c>
      <c r="J2635">
        <v>52</v>
      </c>
    </row>
    <row r="2636" spans="1:10" x14ac:dyDescent="0.3">
      <c r="A2636">
        <v>251568</v>
      </c>
      <c r="B2636" t="s">
        <v>99</v>
      </c>
      <c r="C2636" t="s">
        <v>68</v>
      </c>
      <c r="D2636" t="s">
        <v>5527</v>
      </c>
      <c r="E2636">
        <v>200</v>
      </c>
      <c r="F2636">
        <v>4.0999999999999996</v>
      </c>
      <c r="G2636">
        <v>20</v>
      </c>
      <c r="H2636" t="s">
        <v>5528</v>
      </c>
      <c r="I2636" t="s">
        <v>83</v>
      </c>
      <c r="J2636">
        <v>73</v>
      </c>
    </row>
    <row r="2637" spans="1:10" x14ac:dyDescent="0.3">
      <c r="A2637">
        <v>251577</v>
      </c>
      <c r="B2637" t="s">
        <v>337</v>
      </c>
      <c r="C2637" t="s">
        <v>68</v>
      </c>
      <c r="D2637" t="s">
        <v>5529</v>
      </c>
      <c r="E2637">
        <v>800</v>
      </c>
      <c r="F2637">
        <v>4.7</v>
      </c>
      <c r="G2637">
        <v>100</v>
      </c>
      <c r="H2637" t="s">
        <v>1193</v>
      </c>
      <c r="I2637" t="s">
        <v>1715</v>
      </c>
      <c r="J2637">
        <v>27</v>
      </c>
    </row>
    <row r="2638" spans="1:10" x14ac:dyDescent="0.3">
      <c r="A2638">
        <v>251625</v>
      </c>
      <c r="B2638" t="s">
        <v>864</v>
      </c>
      <c r="C2638" t="s">
        <v>91</v>
      </c>
      <c r="D2638" t="s">
        <v>5093</v>
      </c>
      <c r="E2638">
        <v>250</v>
      </c>
      <c r="F2638">
        <v>4.2</v>
      </c>
      <c r="G2638">
        <v>500</v>
      </c>
      <c r="H2638" t="s">
        <v>5530</v>
      </c>
      <c r="I2638" t="s">
        <v>2100</v>
      </c>
      <c r="J2638">
        <v>49</v>
      </c>
    </row>
    <row r="2639" spans="1:10" x14ac:dyDescent="0.3">
      <c r="A2639">
        <v>252004</v>
      </c>
      <c r="B2639" t="s">
        <v>2092</v>
      </c>
      <c r="C2639" t="s">
        <v>2068</v>
      </c>
      <c r="D2639" t="s">
        <v>5531</v>
      </c>
      <c r="E2639">
        <v>200</v>
      </c>
      <c r="F2639">
        <v>4.0999999999999996</v>
      </c>
      <c r="G2639">
        <v>100</v>
      </c>
      <c r="H2639" t="s">
        <v>5532</v>
      </c>
      <c r="I2639" t="s">
        <v>2092</v>
      </c>
      <c r="J2639">
        <v>44</v>
      </c>
    </row>
    <row r="2640" spans="1:10" x14ac:dyDescent="0.3">
      <c r="A2640">
        <v>252048</v>
      </c>
      <c r="B2640" t="s">
        <v>216</v>
      </c>
      <c r="C2640" t="s">
        <v>189</v>
      </c>
      <c r="D2640" t="s">
        <v>5533</v>
      </c>
      <c r="E2640">
        <v>300</v>
      </c>
      <c r="F2640">
        <v>4.5</v>
      </c>
      <c r="G2640">
        <v>500</v>
      </c>
      <c r="H2640" t="s">
        <v>5534</v>
      </c>
      <c r="I2640" t="s">
        <v>5535</v>
      </c>
      <c r="J2640">
        <v>70</v>
      </c>
    </row>
    <row r="2641" spans="1:10" x14ac:dyDescent="0.3">
      <c r="A2641">
        <v>252213</v>
      </c>
      <c r="B2641" t="s">
        <v>10</v>
      </c>
      <c r="C2641" t="s">
        <v>11</v>
      </c>
      <c r="D2641" t="s">
        <v>5536</v>
      </c>
      <c r="E2641">
        <v>199</v>
      </c>
      <c r="F2641">
        <v>3.3</v>
      </c>
      <c r="G2641">
        <v>20</v>
      </c>
      <c r="H2641" t="s">
        <v>1939</v>
      </c>
      <c r="I2641" t="s">
        <v>10</v>
      </c>
      <c r="J2641">
        <v>53</v>
      </c>
    </row>
    <row r="2642" spans="1:10" x14ac:dyDescent="0.3">
      <c r="A2642">
        <v>252386</v>
      </c>
      <c r="B2642" t="s">
        <v>409</v>
      </c>
      <c r="C2642" t="s">
        <v>91</v>
      </c>
      <c r="D2642" t="s">
        <v>5537</v>
      </c>
      <c r="E2642">
        <v>120</v>
      </c>
      <c r="F2642">
        <v>3.9</v>
      </c>
      <c r="G2642">
        <v>50</v>
      </c>
      <c r="H2642" t="s">
        <v>184</v>
      </c>
      <c r="I2642" t="s">
        <v>4916</v>
      </c>
      <c r="J2642">
        <v>51</v>
      </c>
    </row>
    <row r="2643" spans="1:10" x14ac:dyDescent="0.3">
      <c r="A2643">
        <v>252412</v>
      </c>
      <c r="B2643" t="s">
        <v>156</v>
      </c>
      <c r="C2643" t="s">
        <v>11</v>
      </c>
      <c r="D2643" t="s">
        <v>1000</v>
      </c>
      <c r="E2643">
        <v>400</v>
      </c>
      <c r="F2643">
        <v>4.0999999999999996</v>
      </c>
      <c r="G2643">
        <v>100</v>
      </c>
      <c r="H2643" t="s">
        <v>5538</v>
      </c>
      <c r="I2643" t="s">
        <v>1532</v>
      </c>
      <c r="J2643">
        <v>37</v>
      </c>
    </row>
    <row r="2644" spans="1:10" x14ac:dyDescent="0.3">
      <c r="A2644">
        <v>252667</v>
      </c>
      <c r="B2644" t="s">
        <v>5539</v>
      </c>
      <c r="C2644" t="s">
        <v>11</v>
      </c>
      <c r="D2644" t="s">
        <v>5540</v>
      </c>
      <c r="E2644">
        <v>199</v>
      </c>
      <c r="F2644">
        <v>4.5999999999999996</v>
      </c>
      <c r="G2644">
        <v>100</v>
      </c>
      <c r="H2644" t="s">
        <v>5541</v>
      </c>
      <c r="I2644" t="s">
        <v>10</v>
      </c>
      <c r="J2644">
        <v>50</v>
      </c>
    </row>
    <row r="2645" spans="1:10" x14ac:dyDescent="0.3">
      <c r="A2645">
        <v>252761</v>
      </c>
      <c r="B2645" t="s">
        <v>1463</v>
      </c>
      <c r="C2645" t="s">
        <v>189</v>
      </c>
      <c r="D2645" t="s">
        <v>5542</v>
      </c>
      <c r="E2645">
        <v>350</v>
      </c>
      <c r="F2645">
        <v>3.9</v>
      </c>
      <c r="G2645">
        <v>100</v>
      </c>
      <c r="H2645" t="s">
        <v>5543</v>
      </c>
      <c r="I2645" t="s">
        <v>2058</v>
      </c>
      <c r="J2645">
        <v>65</v>
      </c>
    </row>
    <row r="2646" spans="1:10" x14ac:dyDescent="0.3">
      <c r="A2646">
        <v>252782</v>
      </c>
      <c r="B2646" t="s">
        <v>10</v>
      </c>
      <c r="C2646" t="s">
        <v>11</v>
      </c>
      <c r="D2646" t="s">
        <v>5544</v>
      </c>
      <c r="E2646">
        <v>300</v>
      </c>
      <c r="F2646">
        <v>4.3</v>
      </c>
      <c r="G2646">
        <v>100</v>
      </c>
      <c r="H2646" t="s">
        <v>695</v>
      </c>
      <c r="I2646" t="s">
        <v>10</v>
      </c>
      <c r="J2646">
        <v>49</v>
      </c>
    </row>
    <row r="2647" spans="1:10" x14ac:dyDescent="0.3">
      <c r="A2647">
        <v>253046</v>
      </c>
      <c r="B2647" t="s">
        <v>845</v>
      </c>
      <c r="C2647" t="s">
        <v>91</v>
      </c>
      <c r="D2647" t="s">
        <v>5545</v>
      </c>
      <c r="E2647">
        <v>200</v>
      </c>
      <c r="F2647">
        <v>4.4000000000000004</v>
      </c>
      <c r="G2647">
        <v>100</v>
      </c>
      <c r="H2647" t="s">
        <v>131</v>
      </c>
      <c r="I2647" t="s">
        <v>1737</v>
      </c>
      <c r="J2647">
        <v>58</v>
      </c>
    </row>
    <row r="2648" spans="1:10" x14ac:dyDescent="0.3">
      <c r="A2648">
        <v>253180</v>
      </c>
      <c r="B2648" t="s">
        <v>864</v>
      </c>
      <c r="C2648" t="s">
        <v>91</v>
      </c>
      <c r="D2648" t="s">
        <v>5546</v>
      </c>
      <c r="E2648">
        <v>300</v>
      </c>
      <c r="F2648">
        <v>4</v>
      </c>
      <c r="G2648">
        <v>1000</v>
      </c>
      <c r="H2648" t="s">
        <v>5547</v>
      </c>
      <c r="I2648" t="s">
        <v>3298</v>
      </c>
      <c r="J2648">
        <v>37</v>
      </c>
    </row>
    <row r="2649" spans="1:10" x14ac:dyDescent="0.3">
      <c r="A2649">
        <v>253448</v>
      </c>
      <c r="B2649" t="s">
        <v>566</v>
      </c>
      <c r="C2649" t="s">
        <v>463</v>
      </c>
      <c r="D2649" t="s">
        <v>5548</v>
      </c>
      <c r="E2649">
        <v>500</v>
      </c>
      <c r="F2649">
        <v>4.0999999999999996</v>
      </c>
      <c r="G2649">
        <v>50</v>
      </c>
      <c r="H2649" t="s">
        <v>837</v>
      </c>
      <c r="I2649" t="s">
        <v>566</v>
      </c>
      <c r="J2649">
        <v>74</v>
      </c>
    </row>
    <row r="2650" spans="1:10" x14ac:dyDescent="0.3">
      <c r="A2650">
        <v>253578</v>
      </c>
      <c r="B2650" t="s">
        <v>459</v>
      </c>
      <c r="C2650" t="s">
        <v>91</v>
      </c>
      <c r="D2650" t="s">
        <v>1822</v>
      </c>
      <c r="E2650">
        <v>350</v>
      </c>
      <c r="F2650">
        <v>4.2</v>
      </c>
      <c r="G2650">
        <v>50</v>
      </c>
      <c r="H2650" t="s">
        <v>5549</v>
      </c>
      <c r="I2650" t="s">
        <v>5550</v>
      </c>
      <c r="J2650">
        <v>57</v>
      </c>
    </row>
    <row r="2651" spans="1:10" x14ac:dyDescent="0.3">
      <c r="A2651">
        <v>253669</v>
      </c>
      <c r="B2651" t="s">
        <v>114</v>
      </c>
      <c r="C2651" t="s">
        <v>115</v>
      </c>
      <c r="D2651" t="s">
        <v>5551</v>
      </c>
      <c r="E2651">
        <v>300</v>
      </c>
      <c r="F2651">
        <v>2.9</v>
      </c>
      <c r="G2651">
        <v>80</v>
      </c>
      <c r="H2651" t="s">
        <v>2951</v>
      </c>
      <c r="I2651" t="s">
        <v>114</v>
      </c>
      <c r="J2651">
        <v>76</v>
      </c>
    </row>
    <row r="2652" spans="1:10" x14ac:dyDescent="0.3">
      <c r="A2652">
        <v>253671</v>
      </c>
      <c r="B2652" t="s">
        <v>114</v>
      </c>
      <c r="C2652" t="s">
        <v>115</v>
      </c>
      <c r="D2652" t="s">
        <v>5552</v>
      </c>
      <c r="E2652">
        <v>300</v>
      </c>
      <c r="F2652">
        <v>2.9</v>
      </c>
      <c r="G2652">
        <v>80</v>
      </c>
      <c r="H2652" t="s">
        <v>5553</v>
      </c>
      <c r="I2652" t="s">
        <v>114</v>
      </c>
      <c r="J2652">
        <v>73</v>
      </c>
    </row>
    <row r="2653" spans="1:10" x14ac:dyDescent="0.3">
      <c r="A2653">
        <v>253683</v>
      </c>
      <c r="B2653" t="s">
        <v>114</v>
      </c>
      <c r="C2653" t="s">
        <v>115</v>
      </c>
      <c r="D2653" t="s">
        <v>5554</v>
      </c>
      <c r="E2653">
        <v>300</v>
      </c>
      <c r="F2653">
        <v>2.9</v>
      </c>
      <c r="G2653">
        <v>80</v>
      </c>
      <c r="H2653" t="s">
        <v>2951</v>
      </c>
      <c r="I2653" t="s">
        <v>114</v>
      </c>
      <c r="J2653">
        <v>69</v>
      </c>
    </row>
    <row r="2654" spans="1:10" x14ac:dyDescent="0.3">
      <c r="A2654">
        <v>253778</v>
      </c>
      <c r="B2654" t="s">
        <v>505</v>
      </c>
      <c r="C2654" t="s">
        <v>91</v>
      </c>
      <c r="D2654" t="s">
        <v>5555</v>
      </c>
      <c r="E2654">
        <v>200</v>
      </c>
      <c r="F2654">
        <v>3.8</v>
      </c>
      <c r="G2654">
        <v>20</v>
      </c>
      <c r="H2654" t="s">
        <v>2417</v>
      </c>
      <c r="I2654" t="s">
        <v>3951</v>
      </c>
      <c r="J2654">
        <v>39</v>
      </c>
    </row>
    <row r="2655" spans="1:10" x14ac:dyDescent="0.3">
      <c r="A2655">
        <v>253955</v>
      </c>
      <c r="B2655" t="s">
        <v>734</v>
      </c>
      <c r="C2655" t="s">
        <v>463</v>
      </c>
      <c r="D2655" t="s">
        <v>5556</v>
      </c>
      <c r="E2655">
        <v>150</v>
      </c>
      <c r="F2655">
        <v>4.3</v>
      </c>
      <c r="G2655">
        <v>100</v>
      </c>
      <c r="H2655" t="s">
        <v>695</v>
      </c>
      <c r="I2655" t="s">
        <v>2435</v>
      </c>
      <c r="J2655">
        <v>69</v>
      </c>
    </row>
    <row r="2656" spans="1:10" x14ac:dyDescent="0.3">
      <c r="A2656">
        <v>253978</v>
      </c>
      <c r="B2656" t="s">
        <v>3227</v>
      </c>
      <c r="C2656" t="s">
        <v>3052</v>
      </c>
      <c r="D2656" t="s">
        <v>5557</v>
      </c>
      <c r="E2656">
        <v>250</v>
      </c>
      <c r="F2656">
        <v>4.5</v>
      </c>
      <c r="G2656">
        <v>100</v>
      </c>
      <c r="H2656" t="s">
        <v>5558</v>
      </c>
      <c r="I2656" t="s">
        <v>5559</v>
      </c>
      <c r="J2656">
        <v>48</v>
      </c>
    </row>
    <row r="2657" spans="1:10" x14ac:dyDescent="0.3">
      <c r="A2657">
        <v>254021</v>
      </c>
      <c r="B2657" t="s">
        <v>382</v>
      </c>
      <c r="C2657" t="s">
        <v>383</v>
      </c>
      <c r="D2657" t="s">
        <v>1524</v>
      </c>
      <c r="E2657">
        <v>400</v>
      </c>
      <c r="F2657">
        <v>4.3</v>
      </c>
      <c r="G2657">
        <v>1000</v>
      </c>
      <c r="H2657" t="s">
        <v>1691</v>
      </c>
      <c r="I2657" t="s">
        <v>5560</v>
      </c>
      <c r="J2657">
        <v>53</v>
      </c>
    </row>
    <row r="2658" spans="1:10" x14ac:dyDescent="0.3">
      <c r="A2658">
        <v>254048</v>
      </c>
      <c r="B2658" t="s">
        <v>75</v>
      </c>
      <c r="C2658" t="s">
        <v>11</v>
      </c>
      <c r="D2658" t="s">
        <v>5561</v>
      </c>
      <c r="E2658">
        <v>350</v>
      </c>
      <c r="F2658">
        <v>3.8</v>
      </c>
      <c r="G2658">
        <v>500</v>
      </c>
      <c r="H2658" t="s">
        <v>5562</v>
      </c>
      <c r="I2658" t="s">
        <v>5563</v>
      </c>
      <c r="J2658">
        <v>53</v>
      </c>
    </row>
    <row r="2659" spans="1:10" x14ac:dyDescent="0.3">
      <c r="A2659">
        <v>254049</v>
      </c>
      <c r="B2659" t="s">
        <v>75</v>
      </c>
      <c r="C2659" t="s">
        <v>11</v>
      </c>
      <c r="D2659" t="s">
        <v>5564</v>
      </c>
      <c r="E2659">
        <v>400</v>
      </c>
      <c r="F2659">
        <v>3.7</v>
      </c>
      <c r="G2659">
        <v>500</v>
      </c>
      <c r="H2659" t="s">
        <v>5565</v>
      </c>
      <c r="I2659" t="s">
        <v>5563</v>
      </c>
      <c r="J2659">
        <v>51</v>
      </c>
    </row>
    <row r="2660" spans="1:10" x14ac:dyDescent="0.3">
      <c r="A2660">
        <v>254050</v>
      </c>
      <c r="B2660" t="s">
        <v>75</v>
      </c>
      <c r="C2660" t="s">
        <v>11</v>
      </c>
      <c r="D2660" t="s">
        <v>5449</v>
      </c>
      <c r="E2660">
        <v>350</v>
      </c>
      <c r="F2660">
        <v>3.8</v>
      </c>
      <c r="G2660">
        <v>100</v>
      </c>
      <c r="H2660" t="s">
        <v>5565</v>
      </c>
      <c r="I2660" t="s">
        <v>5563</v>
      </c>
      <c r="J2660">
        <v>51</v>
      </c>
    </row>
    <row r="2661" spans="1:10" x14ac:dyDescent="0.3">
      <c r="A2661">
        <v>254299</v>
      </c>
      <c r="B2661" t="s">
        <v>973</v>
      </c>
      <c r="C2661" t="s">
        <v>115</v>
      </c>
      <c r="D2661" t="s">
        <v>5566</v>
      </c>
      <c r="E2661">
        <v>200</v>
      </c>
      <c r="F2661">
        <v>2.9</v>
      </c>
      <c r="G2661">
        <v>80</v>
      </c>
      <c r="H2661" t="s">
        <v>19</v>
      </c>
      <c r="I2661" t="s">
        <v>1208</v>
      </c>
      <c r="J2661">
        <v>70</v>
      </c>
    </row>
    <row r="2662" spans="1:10" x14ac:dyDescent="0.3">
      <c r="A2662">
        <v>254452</v>
      </c>
      <c r="B2662" t="s">
        <v>182</v>
      </c>
      <c r="C2662" t="s">
        <v>11</v>
      </c>
      <c r="D2662" t="s">
        <v>5567</v>
      </c>
      <c r="E2662">
        <v>350</v>
      </c>
      <c r="F2662">
        <v>2.9</v>
      </c>
      <c r="G2662">
        <v>80</v>
      </c>
      <c r="H2662" t="s">
        <v>5568</v>
      </c>
      <c r="I2662" t="s">
        <v>1532</v>
      </c>
      <c r="J2662">
        <v>50</v>
      </c>
    </row>
    <row r="2663" spans="1:10" x14ac:dyDescent="0.3">
      <c r="A2663">
        <v>254543</v>
      </c>
      <c r="B2663" t="s">
        <v>586</v>
      </c>
      <c r="C2663" t="s">
        <v>189</v>
      </c>
      <c r="D2663" t="s">
        <v>5569</v>
      </c>
      <c r="E2663">
        <v>300</v>
      </c>
      <c r="F2663">
        <v>4.5</v>
      </c>
      <c r="G2663">
        <v>500</v>
      </c>
      <c r="H2663" t="s">
        <v>5570</v>
      </c>
      <c r="I2663" t="s">
        <v>586</v>
      </c>
      <c r="J2663">
        <v>77</v>
      </c>
    </row>
    <row r="2664" spans="1:10" x14ac:dyDescent="0.3">
      <c r="A2664">
        <v>254861</v>
      </c>
      <c r="B2664" t="s">
        <v>125</v>
      </c>
      <c r="C2664" t="s">
        <v>115</v>
      </c>
      <c r="D2664" t="s">
        <v>5571</v>
      </c>
      <c r="E2664">
        <v>700</v>
      </c>
      <c r="F2664">
        <v>4.2</v>
      </c>
      <c r="G2664">
        <v>100</v>
      </c>
      <c r="H2664" t="s">
        <v>5572</v>
      </c>
      <c r="I2664" t="s">
        <v>125</v>
      </c>
      <c r="J2664">
        <v>83</v>
      </c>
    </row>
    <row r="2665" spans="1:10" x14ac:dyDescent="0.3">
      <c r="A2665">
        <v>254870</v>
      </c>
      <c r="B2665" t="s">
        <v>10</v>
      </c>
      <c r="C2665" t="s">
        <v>11</v>
      </c>
      <c r="D2665" t="s">
        <v>5573</v>
      </c>
      <c r="E2665">
        <v>200</v>
      </c>
      <c r="F2665">
        <v>4.3</v>
      </c>
      <c r="G2665">
        <v>50</v>
      </c>
      <c r="H2665" t="s">
        <v>5574</v>
      </c>
      <c r="I2665" t="s">
        <v>4784</v>
      </c>
      <c r="J2665">
        <v>52</v>
      </c>
    </row>
    <row r="2666" spans="1:10" x14ac:dyDescent="0.3">
      <c r="A2666">
        <v>254886</v>
      </c>
      <c r="B2666" t="s">
        <v>690</v>
      </c>
      <c r="C2666" t="s">
        <v>383</v>
      </c>
      <c r="D2666" t="s">
        <v>5573</v>
      </c>
      <c r="E2666">
        <v>200</v>
      </c>
      <c r="F2666">
        <v>3.9</v>
      </c>
      <c r="G2666">
        <v>20</v>
      </c>
      <c r="H2666" t="s">
        <v>5574</v>
      </c>
      <c r="I2666" t="s">
        <v>745</v>
      </c>
      <c r="J2666">
        <v>39</v>
      </c>
    </row>
    <row r="2667" spans="1:10" x14ac:dyDescent="0.3">
      <c r="A2667">
        <v>254897</v>
      </c>
      <c r="B2667" t="s">
        <v>4963</v>
      </c>
      <c r="C2667" t="s">
        <v>91</v>
      </c>
      <c r="D2667" t="s">
        <v>5573</v>
      </c>
      <c r="E2667">
        <v>200</v>
      </c>
      <c r="F2667">
        <v>4.2</v>
      </c>
      <c r="G2667">
        <v>20</v>
      </c>
      <c r="H2667" t="s">
        <v>5574</v>
      </c>
      <c r="I2667" t="s">
        <v>4963</v>
      </c>
      <c r="J2667">
        <v>53</v>
      </c>
    </row>
    <row r="2668" spans="1:10" x14ac:dyDescent="0.3">
      <c r="A2668">
        <v>255077</v>
      </c>
      <c r="B2668" t="s">
        <v>515</v>
      </c>
      <c r="C2668" t="s">
        <v>68</v>
      </c>
      <c r="D2668" t="s">
        <v>5575</v>
      </c>
      <c r="E2668">
        <v>150</v>
      </c>
      <c r="F2668">
        <v>4.2</v>
      </c>
      <c r="G2668">
        <v>50</v>
      </c>
      <c r="H2668" t="s">
        <v>5576</v>
      </c>
      <c r="I2668" t="s">
        <v>394</v>
      </c>
      <c r="J2668">
        <v>36</v>
      </c>
    </row>
    <row r="2669" spans="1:10" x14ac:dyDescent="0.3">
      <c r="A2669">
        <v>255080</v>
      </c>
      <c r="B2669" t="s">
        <v>114</v>
      </c>
      <c r="C2669" t="s">
        <v>115</v>
      </c>
      <c r="D2669" t="s">
        <v>5577</v>
      </c>
      <c r="E2669">
        <v>250</v>
      </c>
      <c r="F2669">
        <v>2.9</v>
      </c>
      <c r="G2669">
        <v>80</v>
      </c>
      <c r="H2669" t="s">
        <v>695</v>
      </c>
      <c r="I2669" t="s">
        <v>114</v>
      </c>
      <c r="J2669">
        <v>69</v>
      </c>
    </row>
    <row r="2670" spans="1:10" x14ac:dyDescent="0.3">
      <c r="A2670">
        <v>255204</v>
      </c>
      <c r="B2670" t="s">
        <v>3227</v>
      </c>
      <c r="C2670" t="s">
        <v>3052</v>
      </c>
      <c r="D2670" t="s">
        <v>5578</v>
      </c>
      <c r="E2670">
        <v>270</v>
      </c>
      <c r="F2670">
        <v>2.9</v>
      </c>
      <c r="G2670">
        <v>80</v>
      </c>
      <c r="H2670" t="s">
        <v>617</v>
      </c>
      <c r="I2670" t="s">
        <v>3227</v>
      </c>
      <c r="J2670">
        <v>65</v>
      </c>
    </row>
    <row r="2671" spans="1:10" x14ac:dyDescent="0.3">
      <c r="A2671">
        <v>255332</v>
      </c>
      <c r="B2671" t="s">
        <v>618</v>
      </c>
      <c r="C2671" t="s">
        <v>189</v>
      </c>
      <c r="D2671" t="s">
        <v>5579</v>
      </c>
      <c r="E2671">
        <v>200</v>
      </c>
      <c r="F2671">
        <v>4</v>
      </c>
      <c r="G2671">
        <v>100</v>
      </c>
      <c r="H2671" t="s">
        <v>5580</v>
      </c>
      <c r="I2671" t="s">
        <v>72</v>
      </c>
      <c r="J2671">
        <v>43</v>
      </c>
    </row>
    <row r="2672" spans="1:10" x14ac:dyDescent="0.3">
      <c r="A2672">
        <v>255355</v>
      </c>
      <c r="B2672" t="s">
        <v>4789</v>
      </c>
      <c r="C2672" t="s">
        <v>11</v>
      </c>
      <c r="D2672" t="s">
        <v>5581</v>
      </c>
      <c r="E2672">
        <v>300</v>
      </c>
      <c r="F2672">
        <v>4.0999999999999996</v>
      </c>
      <c r="G2672">
        <v>20</v>
      </c>
      <c r="H2672" t="s">
        <v>695</v>
      </c>
      <c r="I2672" t="s">
        <v>4285</v>
      </c>
      <c r="J2672">
        <v>53</v>
      </c>
    </row>
    <row r="2673" spans="1:10" x14ac:dyDescent="0.3">
      <c r="A2673">
        <v>255752</v>
      </c>
      <c r="B2673" t="s">
        <v>1855</v>
      </c>
      <c r="C2673" t="s">
        <v>463</v>
      </c>
      <c r="D2673" t="s">
        <v>5582</v>
      </c>
      <c r="E2673">
        <v>200</v>
      </c>
      <c r="F2673">
        <v>2.9</v>
      </c>
      <c r="G2673">
        <v>80</v>
      </c>
      <c r="H2673" t="s">
        <v>639</v>
      </c>
      <c r="I2673" t="s">
        <v>1855</v>
      </c>
      <c r="J2673">
        <v>73</v>
      </c>
    </row>
    <row r="2674" spans="1:10" x14ac:dyDescent="0.3">
      <c r="A2674">
        <v>255891</v>
      </c>
      <c r="B2674" t="s">
        <v>645</v>
      </c>
      <c r="C2674" t="s">
        <v>189</v>
      </c>
      <c r="D2674" t="s">
        <v>4817</v>
      </c>
      <c r="E2674">
        <v>250</v>
      </c>
      <c r="F2674">
        <v>2.9</v>
      </c>
      <c r="G2674">
        <v>80</v>
      </c>
      <c r="H2674" t="s">
        <v>2181</v>
      </c>
      <c r="I2674" t="s">
        <v>645</v>
      </c>
      <c r="J2674">
        <v>61</v>
      </c>
    </row>
    <row r="2675" spans="1:10" x14ac:dyDescent="0.3">
      <c r="A2675">
        <v>255976</v>
      </c>
      <c r="B2675" t="s">
        <v>864</v>
      </c>
      <c r="C2675" t="s">
        <v>91</v>
      </c>
      <c r="D2675" t="s">
        <v>5583</v>
      </c>
      <c r="E2675">
        <v>800</v>
      </c>
      <c r="F2675">
        <v>4.7</v>
      </c>
      <c r="G2675">
        <v>100</v>
      </c>
      <c r="H2675" t="s">
        <v>5584</v>
      </c>
      <c r="I2675" t="s">
        <v>864</v>
      </c>
      <c r="J2675">
        <v>54</v>
      </c>
    </row>
    <row r="2676" spans="1:10" x14ac:dyDescent="0.3">
      <c r="A2676">
        <v>256059</v>
      </c>
      <c r="B2676" t="s">
        <v>5585</v>
      </c>
      <c r="C2676" t="s">
        <v>91</v>
      </c>
      <c r="D2676" t="s">
        <v>5586</v>
      </c>
      <c r="E2676">
        <v>600</v>
      </c>
      <c r="F2676">
        <v>4.4000000000000004</v>
      </c>
      <c r="G2676">
        <v>50</v>
      </c>
      <c r="H2676" t="s">
        <v>5587</v>
      </c>
      <c r="I2676" t="s">
        <v>4163</v>
      </c>
      <c r="J2676">
        <v>56</v>
      </c>
    </row>
    <row r="2677" spans="1:10" x14ac:dyDescent="0.3">
      <c r="A2677">
        <v>256099</v>
      </c>
      <c r="B2677" t="s">
        <v>5588</v>
      </c>
      <c r="C2677" t="s">
        <v>115</v>
      </c>
      <c r="D2677" t="s">
        <v>5589</v>
      </c>
      <c r="E2677">
        <v>300</v>
      </c>
      <c r="F2677">
        <v>2.9</v>
      </c>
      <c r="G2677">
        <v>80</v>
      </c>
      <c r="H2677" t="s">
        <v>355</v>
      </c>
      <c r="I2677" t="s">
        <v>1550</v>
      </c>
      <c r="J2677">
        <v>78</v>
      </c>
    </row>
    <row r="2678" spans="1:10" x14ac:dyDescent="0.3">
      <c r="A2678">
        <v>256154</v>
      </c>
      <c r="B2678" t="s">
        <v>528</v>
      </c>
      <c r="C2678" t="s">
        <v>189</v>
      </c>
      <c r="D2678" t="s">
        <v>5590</v>
      </c>
      <c r="E2678">
        <v>250</v>
      </c>
      <c r="F2678">
        <v>4</v>
      </c>
      <c r="G2678">
        <v>1000</v>
      </c>
      <c r="H2678" t="s">
        <v>5591</v>
      </c>
      <c r="I2678" t="s">
        <v>531</v>
      </c>
      <c r="J2678">
        <v>81</v>
      </c>
    </row>
    <row r="2679" spans="1:10" x14ac:dyDescent="0.3">
      <c r="A2679">
        <v>256298</v>
      </c>
      <c r="B2679" t="s">
        <v>591</v>
      </c>
      <c r="C2679" t="s">
        <v>189</v>
      </c>
      <c r="D2679" t="s">
        <v>5592</v>
      </c>
      <c r="E2679">
        <v>200</v>
      </c>
      <c r="F2679">
        <v>4</v>
      </c>
      <c r="G2679">
        <v>100</v>
      </c>
      <c r="H2679" t="s">
        <v>5593</v>
      </c>
      <c r="I2679" t="s">
        <v>5160</v>
      </c>
      <c r="J2679">
        <v>43</v>
      </c>
    </row>
    <row r="2680" spans="1:10" x14ac:dyDescent="0.3">
      <c r="A2680">
        <v>256371</v>
      </c>
      <c r="B2680" t="s">
        <v>2058</v>
      </c>
      <c r="C2680" t="s">
        <v>189</v>
      </c>
      <c r="D2680" t="s">
        <v>5594</v>
      </c>
      <c r="E2680">
        <v>300</v>
      </c>
      <c r="F2680">
        <v>2.9</v>
      </c>
      <c r="G2680">
        <v>80</v>
      </c>
      <c r="H2680" t="s">
        <v>19</v>
      </c>
      <c r="I2680" t="s">
        <v>5595</v>
      </c>
      <c r="J2680">
        <v>82</v>
      </c>
    </row>
    <row r="2681" spans="1:10" x14ac:dyDescent="0.3">
      <c r="A2681">
        <v>256608</v>
      </c>
      <c r="B2681" t="s">
        <v>21</v>
      </c>
      <c r="C2681" t="s">
        <v>11</v>
      </c>
      <c r="D2681" t="s">
        <v>5596</v>
      </c>
      <c r="E2681">
        <v>1200</v>
      </c>
      <c r="F2681">
        <v>3.9</v>
      </c>
      <c r="G2681">
        <v>20</v>
      </c>
      <c r="H2681" t="s">
        <v>695</v>
      </c>
      <c r="I2681" t="s">
        <v>21</v>
      </c>
      <c r="J2681">
        <v>60</v>
      </c>
    </row>
    <row r="2682" spans="1:10" x14ac:dyDescent="0.3">
      <c r="A2682">
        <v>256688</v>
      </c>
      <c r="B2682" t="s">
        <v>2418</v>
      </c>
      <c r="C2682" t="s">
        <v>383</v>
      </c>
      <c r="D2682" t="s">
        <v>5597</v>
      </c>
      <c r="E2682">
        <v>300</v>
      </c>
      <c r="F2682">
        <v>3.2</v>
      </c>
      <c r="G2682">
        <v>20</v>
      </c>
      <c r="H2682" t="s">
        <v>695</v>
      </c>
      <c r="I2682" t="s">
        <v>2418</v>
      </c>
      <c r="J2682">
        <v>48</v>
      </c>
    </row>
    <row r="2683" spans="1:10" x14ac:dyDescent="0.3">
      <c r="A2683">
        <v>256784</v>
      </c>
      <c r="B2683" t="s">
        <v>3549</v>
      </c>
      <c r="C2683" t="s">
        <v>3052</v>
      </c>
      <c r="D2683" t="s">
        <v>5598</v>
      </c>
      <c r="E2683">
        <v>400</v>
      </c>
      <c r="F2683">
        <v>2.9</v>
      </c>
      <c r="G2683">
        <v>80</v>
      </c>
      <c r="H2683" t="s">
        <v>695</v>
      </c>
      <c r="I2683" t="s">
        <v>3097</v>
      </c>
      <c r="J2683">
        <v>66</v>
      </c>
    </row>
    <row r="2684" spans="1:10" x14ac:dyDescent="0.3">
      <c r="A2684">
        <v>256853</v>
      </c>
      <c r="B2684" t="s">
        <v>3227</v>
      </c>
      <c r="C2684" t="s">
        <v>3052</v>
      </c>
      <c r="D2684" t="s">
        <v>5599</v>
      </c>
      <c r="E2684">
        <v>270</v>
      </c>
      <c r="F2684">
        <v>4.5999999999999996</v>
      </c>
      <c r="G2684">
        <v>20</v>
      </c>
      <c r="H2684" t="s">
        <v>887</v>
      </c>
      <c r="I2684" t="s">
        <v>3227</v>
      </c>
      <c r="J2684">
        <v>59</v>
      </c>
    </row>
    <row r="2685" spans="1:10" x14ac:dyDescent="0.3">
      <c r="A2685">
        <v>256880</v>
      </c>
      <c r="B2685" t="s">
        <v>261</v>
      </c>
      <c r="C2685" t="s">
        <v>115</v>
      </c>
      <c r="D2685" t="s">
        <v>5600</v>
      </c>
      <c r="E2685">
        <v>400</v>
      </c>
      <c r="F2685">
        <v>4.3</v>
      </c>
      <c r="G2685">
        <v>50</v>
      </c>
      <c r="H2685" t="s">
        <v>5601</v>
      </c>
      <c r="I2685" t="s">
        <v>433</v>
      </c>
      <c r="J2685">
        <v>58</v>
      </c>
    </row>
    <row r="2686" spans="1:10" x14ac:dyDescent="0.3">
      <c r="A2686">
        <v>257095</v>
      </c>
      <c r="B2686" t="s">
        <v>952</v>
      </c>
      <c r="C2686" t="s">
        <v>463</v>
      </c>
      <c r="D2686" t="s">
        <v>5602</v>
      </c>
      <c r="E2686">
        <v>250</v>
      </c>
      <c r="F2686">
        <v>4.0999999999999996</v>
      </c>
      <c r="G2686">
        <v>50</v>
      </c>
      <c r="H2686" t="s">
        <v>5603</v>
      </c>
      <c r="I2686" t="s">
        <v>952</v>
      </c>
      <c r="J2686">
        <v>47</v>
      </c>
    </row>
    <row r="2687" spans="1:10" x14ac:dyDescent="0.3">
      <c r="A2687">
        <v>257162</v>
      </c>
      <c r="B2687" t="s">
        <v>5062</v>
      </c>
      <c r="C2687" t="s">
        <v>463</v>
      </c>
      <c r="D2687" t="s">
        <v>5604</v>
      </c>
      <c r="E2687">
        <v>200</v>
      </c>
      <c r="F2687">
        <v>4.7</v>
      </c>
      <c r="G2687">
        <v>20</v>
      </c>
      <c r="H2687" t="s">
        <v>5605</v>
      </c>
      <c r="I2687" t="s">
        <v>4299</v>
      </c>
      <c r="J2687">
        <v>27</v>
      </c>
    </row>
    <row r="2688" spans="1:10" x14ac:dyDescent="0.3">
      <c r="A2688">
        <v>257408</v>
      </c>
      <c r="B2688" t="s">
        <v>3057</v>
      </c>
      <c r="C2688" t="s">
        <v>3052</v>
      </c>
      <c r="D2688" t="s">
        <v>5606</v>
      </c>
      <c r="E2688">
        <v>200</v>
      </c>
      <c r="F2688">
        <v>2.9</v>
      </c>
      <c r="G2688">
        <v>80</v>
      </c>
      <c r="H2688" t="s">
        <v>695</v>
      </c>
      <c r="I2688" t="s">
        <v>3057</v>
      </c>
      <c r="J2688">
        <v>49</v>
      </c>
    </row>
    <row r="2689" spans="1:10" x14ac:dyDescent="0.3">
      <c r="A2689">
        <v>257581</v>
      </c>
      <c r="B2689" t="s">
        <v>645</v>
      </c>
      <c r="C2689" t="s">
        <v>189</v>
      </c>
      <c r="D2689" t="s">
        <v>5607</v>
      </c>
      <c r="E2689">
        <v>300</v>
      </c>
      <c r="F2689">
        <v>4</v>
      </c>
      <c r="G2689">
        <v>100</v>
      </c>
      <c r="H2689" t="s">
        <v>1606</v>
      </c>
      <c r="I2689" t="s">
        <v>645</v>
      </c>
      <c r="J2689">
        <v>57</v>
      </c>
    </row>
    <row r="2690" spans="1:10" x14ac:dyDescent="0.3">
      <c r="A2690">
        <v>257701</v>
      </c>
      <c r="B2690" t="s">
        <v>1578</v>
      </c>
      <c r="C2690" t="s">
        <v>189</v>
      </c>
      <c r="D2690" t="s">
        <v>5608</v>
      </c>
      <c r="E2690">
        <v>400</v>
      </c>
      <c r="F2690">
        <v>4.4000000000000004</v>
      </c>
      <c r="G2690">
        <v>20</v>
      </c>
      <c r="H2690" t="s">
        <v>5609</v>
      </c>
      <c r="I2690" t="s">
        <v>5610</v>
      </c>
      <c r="J2690">
        <v>83</v>
      </c>
    </row>
    <row r="2691" spans="1:10" x14ac:dyDescent="0.3">
      <c r="A2691">
        <v>257776</v>
      </c>
      <c r="B2691" t="s">
        <v>188</v>
      </c>
      <c r="C2691" t="s">
        <v>189</v>
      </c>
      <c r="D2691" t="s">
        <v>5611</v>
      </c>
      <c r="E2691">
        <v>300</v>
      </c>
      <c r="F2691">
        <v>4.0999999999999996</v>
      </c>
      <c r="G2691">
        <v>100</v>
      </c>
      <c r="H2691" t="s">
        <v>5320</v>
      </c>
      <c r="I2691" t="s">
        <v>556</v>
      </c>
      <c r="J2691">
        <v>67</v>
      </c>
    </row>
    <row r="2692" spans="1:10" x14ac:dyDescent="0.3">
      <c r="A2692">
        <v>257962</v>
      </c>
      <c r="B2692" t="s">
        <v>2627</v>
      </c>
      <c r="C2692" t="s">
        <v>68</v>
      </c>
      <c r="D2692" t="s">
        <v>5612</v>
      </c>
      <c r="E2692">
        <v>200</v>
      </c>
      <c r="F2692">
        <v>4.5999999999999996</v>
      </c>
      <c r="G2692">
        <v>50</v>
      </c>
      <c r="H2692" t="s">
        <v>5613</v>
      </c>
      <c r="I2692" t="s">
        <v>5089</v>
      </c>
      <c r="J2692">
        <v>49</v>
      </c>
    </row>
    <row r="2693" spans="1:10" x14ac:dyDescent="0.3">
      <c r="A2693">
        <v>257989</v>
      </c>
      <c r="B2693" t="s">
        <v>1234</v>
      </c>
      <c r="C2693" t="s">
        <v>189</v>
      </c>
      <c r="D2693" t="s">
        <v>5614</v>
      </c>
      <c r="E2693">
        <v>280</v>
      </c>
      <c r="F2693">
        <v>2.9</v>
      </c>
      <c r="G2693">
        <v>20</v>
      </c>
      <c r="H2693" t="s">
        <v>355</v>
      </c>
      <c r="I2693" t="s">
        <v>1234</v>
      </c>
      <c r="J2693">
        <v>74</v>
      </c>
    </row>
    <row r="2694" spans="1:10" x14ac:dyDescent="0.3">
      <c r="A2694">
        <v>257991</v>
      </c>
      <c r="B2694" t="s">
        <v>876</v>
      </c>
      <c r="C2694" t="s">
        <v>115</v>
      </c>
      <c r="D2694" t="s">
        <v>5615</v>
      </c>
      <c r="E2694">
        <v>300</v>
      </c>
      <c r="F2694">
        <v>2.9</v>
      </c>
      <c r="G2694">
        <v>80</v>
      </c>
      <c r="H2694" t="s">
        <v>2951</v>
      </c>
      <c r="I2694" t="s">
        <v>876</v>
      </c>
      <c r="J2694">
        <v>66</v>
      </c>
    </row>
    <row r="2695" spans="1:10" x14ac:dyDescent="0.3">
      <c r="A2695">
        <v>258116</v>
      </c>
      <c r="B2695" t="s">
        <v>156</v>
      </c>
      <c r="C2695" t="s">
        <v>11</v>
      </c>
      <c r="D2695" t="s">
        <v>5616</v>
      </c>
      <c r="E2695">
        <v>200</v>
      </c>
      <c r="F2695">
        <v>2.9</v>
      </c>
      <c r="G2695">
        <v>80</v>
      </c>
      <c r="H2695" t="s">
        <v>695</v>
      </c>
      <c r="I2695" t="s">
        <v>1532</v>
      </c>
      <c r="J2695">
        <v>37</v>
      </c>
    </row>
    <row r="2696" spans="1:10" x14ac:dyDescent="0.3">
      <c r="A2696">
        <v>258140</v>
      </c>
      <c r="B2696" t="s">
        <v>285</v>
      </c>
      <c r="C2696" t="s">
        <v>115</v>
      </c>
      <c r="D2696" t="s">
        <v>55</v>
      </c>
      <c r="E2696">
        <v>150</v>
      </c>
      <c r="F2696">
        <v>3.8</v>
      </c>
      <c r="G2696">
        <v>20</v>
      </c>
      <c r="H2696" t="s">
        <v>56</v>
      </c>
      <c r="I2696" t="s">
        <v>276</v>
      </c>
      <c r="J2696">
        <v>54</v>
      </c>
    </row>
    <row r="2697" spans="1:10" x14ac:dyDescent="0.3">
      <c r="A2697">
        <v>258357</v>
      </c>
      <c r="B2697" t="s">
        <v>5617</v>
      </c>
      <c r="C2697" t="s">
        <v>3052</v>
      </c>
      <c r="D2697" t="s">
        <v>5618</v>
      </c>
      <c r="E2697">
        <v>240</v>
      </c>
      <c r="F2697">
        <v>2.9</v>
      </c>
      <c r="G2697">
        <v>80</v>
      </c>
      <c r="H2697" t="s">
        <v>5619</v>
      </c>
      <c r="I2697" t="s">
        <v>5620</v>
      </c>
      <c r="J2697">
        <v>61</v>
      </c>
    </row>
    <row r="2698" spans="1:10" x14ac:dyDescent="0.3">
      <c r="A2698">
        <v>258419</v>
      </c>
      <c r="B2698" t="s">
        <v>5621</v>
      </c>
      <c r="C2698" t="s">
        <v>3052</v>
      </c>
      <c r="D2698" t="s">
        <v>5622</v>
      </c>
      <c r="E2698">
        <v>200</v>
      </c>
      <c r="F2698">
        <v>4.4000000000000004</v>
      </c>
      <c r="G2698">
        <v>500</v>
      </c>
      <c r="H2698" t="s">
        <v>5623</v>
      </c>
      <c r="I2698" t="s">
        <v>5624</v>
      </c>
      <c r="J2698">
        <v>31</v>
      </c>
    </row>
    <row r="2699" spans="1:10" x14ac:dyDescent="0.3">
      <c r="A2699">
        <v>258539</v>
      </c>
      <c r="B2699" t="s">
        <v>83</v>
      </c>
      <c r="C2699" t="s">
        <v>68</v>
      </c>
      <c r="D2699" t="s">
        <v>5625</v>
      </c>
      <c r="E2699">
        <v>600</v>
      </c>
      <c r="F2699">
        <v>4.3</v>
      </c>
      <c r="G2699">
        <v>500</v>
      </c>
      <c r="H2699" t="s">
        <v>695</v>
      </c>
      <c r="I2699" t="s">
        <v>83</v>
      </c>
      <c r="J2699">
        <v>75</v>
      </c>
    </row>
    <row r="2700" spans="1:10" x14ac:dyDescent="0.3">
      <c r="A2700">
        <v>258700</v>
      </c>
      <c r="B2700" t="s">
        <v>864</v>
      </c>
      <c r="C2700" t="s">
        <v>91</v>
      </c>
      <c r="D2700" t="s">
        <v>5626</v>
      </c>
      <c r="E2700">
        <v>800</v>
      </c>
      <c r="F2700">
        <v>3.6</v>
      </c>
      <c r="G2700">
        <v>20</v>
      </c>
      <c r="H2700" t="s">
        <v>5627</v>
      </c>
      <c r="I2700" t="s">
        <v>5628</v>
      </c>
      <c r="J2700">
        <v>38</v>
      </c>
    </row>
    <row r="2701" spans="1:10" x14ac:dyDescent="0.3">
      <c r="A2701">
        <v>258968</v>
      </c>
      <c r="B2701" t="s">
        <v>5160</v>
      </c>
      <c r="C2701" t="s">
        <v>189</v>
      </c>
      <c r="D2701" t="s">
        <v>5629</v>
      </c>
      <c r="E2701">
        <v>300</v>
      </c>
      <c r="F2701">
        <v>4.3</v>
      </c>
      <c r="G2701">
        <v>100</v>
      </c>
      <c r="H2701" t="s">
        <v>5630</v>
      </c>
      <c r="I2701" t="s">
        <v>5160</v>
      </c>
      <c r="J2701">
        <v>46</v>
      </c>
    </row>
    <row r="2702" spans="1:10" x14ac:dyDescent="0.3">
      <c r="A2702">
        <v>259063</v>
      </c>
      <c r="B2702" t="s">
        <v>306</v>
      </c>
      <c r="C2702" t="s">
        <v>68</v>
      </c>
      <c r="D2702" t="s">
        <v>5631</v>
      </c>
      <c r="E2702">
        <v>300</v>
      </c>
      <c r="F2702">
        <v>3.6</v>
      </c>
      <c r="G2702">
        <v>100</v>
      </c>
      <c r="H2702" t="s">
        <v>5632</v>
      </c>
      <c r="I2702" t="s">
        <v>5492</v>
      </c>
      <c r="J2702">
        <v>36</v>
      </c>
    </row>
    <row r="2703" spans="1:10" x14ac:dyDescent="0.3">
      <c r="A2703">
        <v>259101</v>
      </c>
      <c r="B2703" t="s">
        <v>5633</v>
      </c>
      <c r="C2703" t="s">
        <v>463</v>
      </c>
      <c r="D2703" t="s">
        <v>5634</v>
      </c>
      <c r="E2703">
        <v>250</v>
      </c>
      <c r="F2703">
        <v>2.9</v>
      </c>
      <c r="G2703">
        <v>80</v>
      </c>
      <c r="H2703" t="s">
        <v>5635</v>
      </c>
      <c r="I2703" t="s">
        <v>5636</v>
      </c>
      <c r="J2703">
        <v>68</v>
      </c>
    </row>
    <row r="2704" spans="1:10" x14ac:dyDescent="0.3">
      <c r="A2704">
        <v>259560</v>
      </c>
      <c r="B2704" t="s">
        <v>188</v>
      </c>
      <c r="C2704" t="s">
        <v>189</v>
      </c>
      <c r="D2704" t="s">
        <v>5637</v>
      </c>
      <c r="E2704">
        <v>200</v>
      </c>
      <c r="F2704">
        <v>2.9</v>
      </c>
      <c r="G2704">
        <v>80</v>
      </c>
      <c r="H2704" t="s">
        <v>695</v>
      </c>
      <c r="I2704" t="s">
        <v>1697</v>
      </c>
      <c r="J2704">
        <v>60</v>
      </c>
    </row>
    <row r="2705" spans="1:10" x14ac:dyDescent="0.3">
      <c r="A2705">
        <v>259572</v>
      </c>
      <c r="B2705" t="s">
        <v>379</v>
      </c>
      <c r="C2705" t="s">
        <v>91</v>
      </c>
      <c r="D2705" t="s">
        <v>5638</v>
      </c>
      <c r="E2705">
        <v>600</v>
      </c>
      <c r="F2705">
        <v>4.4000000000000004</v>
      </c>
      <c r="G2705">
        <v>20</v>
      </c>
      <c r="H2705" t="s">
        <v>5639</v>
      </c>
      <c r="I2705" t="s">
        <v>5640</v>
      </c>
      <c r="J2705">
        <v>55</v>
      </c>
    </row>
    <row r="2706" spans="1:10" x14ac:dyDescent="0.3">
      <c r="A2706">
        <v>259773</v>
      </c>
      <c r="B2706" t="s">
        <v>645</v>
      </c>
      <c r="C2706" t="s">
        <v>189</v>
      </c>
      <c r="D2706" t="s">
        <v>610</v>
      </c>
      <c r="E2706">
        <v>300</v>
      </c>
      <c r="F2706">
        <v>3.7</v>
      </c>
      <c r="G2706">
        <v>50</v>
      </c>
      <c r="H2706" t="s">
        <v>1606</v>
      </c>
      <c r="I2706" t="s">
        <v>645</v>
      </c>
      <c r="J2706">
        <v>58</v>
      </c>
    </row>
    <row r="2707" spans="1:10" x14ac:dyDescent="0.3">
      <c r="A2707">
        <v>259841</v>
      </c>
      <c r="B2707" t="s">
        <v>528</v>
      </c>
      <c r="C2707" t="s">
        <v>189</v>
      </c>
      <c r="D2707" t="s">
        <v>3098</v>
      </c>
      <c r="E2707">
        <v>300</v>
      </c>
      <c r="F2707">
        <v>4.2</v>
      </c>
      <c r="G2707">
        <v>100</v>
      </c>
      <c r="H2707" t="s">
        <v>5641</v>
      </c>
      <c r="I2707" t="s">
        <v>528</v>
      </c>
      <c r="J2707">
        <v>68</v>
      </c>
    </row>
    <row r="2708" spans="1:10" x14ac:dyDescent="0.3">
      <c r="A2708">
        <v>260216</v>
      </c>
      <c r="B2708" t="s">
        <v>90</v>
      </c>
      <c r="C2708" t="s">
        <v>91</v>
      </c>
      <c r="D2708" t="s">
        <v>5642</v>
      </c>
      <c r="E2708">
        <v>400</v>
      </c>
      <c r="F2708">
        <v>4.5</v>
      </c>
      <c r="G2708">
        <v>20</v>
      </c>
      <c r="H2708" t="s">
        <v>5643</v>
      </c>
      <c r="I2708" t="s">
        <v>5644</v>
      </c>
      <c r="J2708">
        <v>57</v>
      </c>
    </row>
    <row r="2709" spans="1:10" x14ac:dyDescent="0.3">
      <c r="A2709">
        <v>260220</v>
      </c>
      <c r="B2709" t="s">
        <v>2092</v>
      </c>
      <c r="C2709" t="s">
        <v>2068</v>
      </c>
      <c r="D2709" t="s">
        <v>5645</v>
      </c>
      <c r="E2709">
        <v>600</v>
      </c>
      <c r="F2709">
        <v>3.8</v>
      </c>
      <c r="G2709">
        <v>20</v>
      </c>
      <c r="H2709" t="s">
        <v>695</v>
      </c>
      <c r="I2709" t="s">
        <v>2092</v>
      </c>
      <c r="J2709">
        <v>51</v>
      </c>
    </row>
    <row r="2710" spans="1:10" x14ac:dyDescent="0.3">
      <c r="A2710">
        <v>260557</v>
      </c>
      <c r="B2710" t="s">
        <v>457</v>
      </c>
      <c r="C2710" t="s">
        <v>91</v>
      </c>
      <c r="D2710" t="s">
        <v>5646</v>
      </c>
      <c r="E2710">
        <v>40</v>
      </c>
      <c r="F2710">
        <v>4.4000000000000004</v>
      </c>
      <c r="G2710">
        <v>100</v>
      </c>
      <c r="H2710" t="s">
        <v>695</v>
      </c>
      <c r="I2710" t="s">
        <v>1274</v>
      </c>
      <c r="J2710">
        <v>39</v>
      </c>
    </row>
    <row r="2711" spans="1:10" x14ac:dyDescent="0.3">
      <c r="A2711">
        <v>260845</v>
      </c>
      <c r="B2711" t="s">
        <v>21</v>
      </c>
      <c r="C2711" t="s">
        <v>11</v>
      </c>
      <c r="D2711" t="s">
        <v>5647</v>
      </c>
      <c r="E2711">
        <v>400</v>
      </c>
      <c r="F2711">
        <v>3.8</v>
      </c>
      <c r="G2711">
        <v>500</v>
      </c>
      <c r="H2711" t="s">
        <v>5648</v>
      </c>
      <c r="I2711" t="s">
        <v>21</v>
      </c>
      <c r="J2711">
        <v>51</v>
      </c>
    </row>
    <row r="2712" spans="1:10" x14ac:dyDescent="0.3">
      <c r="A2712">
        <v>260926</v>
      </c>
      <c r="B2712" t="s">
        <v>1784</v>
      </c>
      <c r="C2712" t="s">
        <v>463</v>
      </c>
      <c r="D2712" t="s">
        <v>5649</v>
      </c>
      <c r="E2712">
        <v>300</v>
      </c>
      <c r="F2712">
        <v>4.5</v>
      </c>
      <c r="G2712">
        <v>500</v>
      </c>
      <c r="H2712" t="s">
        <v>5650</v>
      </c>
      <c r="I2712" t="s">
        <v>537</v>
      </c>
      <c r="J2712">
        <v>69</v>
      </c>
    </row>
    <row r="2713" spans="1:10" x14ac:dyDescent="0.3">
      <c r="A2713">
        <v>261430</v>
      </c>
      <c r="B2713" t="s">
        <v>864</v>
      </c>
      <c r="C2713" t="s">
        <v>91</v>
      </c>
      <c r="D2713" t="s">
        <v>5651</v>
      </c>
      <c r="E2713">
        <v>200</v>
      </c>
      <c r="F2713">
        <v>4</v>
      </c>
      <c r="G2713">
        <v>20</v>
      </c>
      <c r="H2713" t="s">
        <v>695</v>
      </c>
      <c r="I2713" t="s">
        <v>864</v>
      </c>
      <c r="J2713">
        <v>53</v>
      </c>
    </row>
    <row r="2714" spans="1:10" x14ac:dyDescent="0.3">
      <c r="A2714">
        <v>261435</v>
      </c>
      <c r="B2714" t="s">
        <v>1075</v>
      </c>
      <c r="C2714" t="s">
        <v>463</v>
      </c>
      <c r="D2714" t="s">
        <v>5652</v>
      </c>
      <c r="E2714">
        <v>300</v>
      </c>
      <c r="F2714">
        <v>2.9</v>
      </c>
      <c r="G2714">
        <v>80</v>
      </c>
      <c r="H2714" t="s">
        <v>837</v>
      </c>
      <c r="I2714" t="s">
        <v>5653</v>
      </c>
      <c r="J2714">
        <v>44</v>
      </c>
    </row>
    <row r="2715" spans="1:10" x14ac:dyDescent="0.3">
      <c r="A2715">
        <v>261555</v>
      </c>
      <c r="B2715" t="s">
        <v>1085</v>
      </c>
      <c r="C2715" t="s">
        <v>91</v>
      </c>
      <c r="D2715" t="s">
        <v>5654</v>
      </c>
      <c r="E2715">
        <v>400</v>
      </c>
      <c r="F2715">
        <v>3.4</v>
      </c>
      <c r="G2715">
        <v>20</v>
      </c>
      <c r="H2715" t="s">
        <v>19</v>
      </c>
      <c r="I2715" t="s">
        <v>5655</v>
      </c>
      <c r="J2715">
        <v>53</v>
      </c>
    </row>
    <row r="2716" spans="1:10" x14ac:dyDescent="0.3">
      <c r="A2716">
        <v>261581</v>
      </c>
      <c r="B2716" t="s">
        <v>612</v>
      </c>
      <c r="C2716" t="s">
        <v>463</v>
      </c>
      <c r="D2716" t="s">
        <v>5656</v>
      </c>
      <c r="E2716">
        <v>200</v>
      </c>
      <c r="F2716">
        <v>4.5</v>
      </c>
      <c r="G2716">
        <v>500</v>
      </c>
      <c r="H2716" t="s">
        <v>486</v>
      </c>
      <c r="I2716" t="s">
        <v>634</v>
      </c>
      <c r="J2716">
        <v>46</v>
      </c>
    </row>
    <row r="2717" spans="1:10" x14ac:dyDescent="0.3">
      <c r="A2717">
        <v>261634</v>
      </c>
      <c r="B2717" t="s">
        <v>276</v>
      </c>
      <c r="C2717" t="s">
        <v>115</v>
      </c>
      <c r="D2717" t="s">
        <v>5657</v>
      </c>
      <c r="E2717">
        <v>300</v>
      </c>
      <c r="F2717">
        <v>4.2</v>
      </c>
      <c r="G2717">
        <v>100</v>
      </c>
      <c r="H2717" t="s">
        <v>45</v>
      </c>
      <c r="I2717" t="s">
        <v>276</v>
      </c>
      <c r="J2717">
        <v>52</v>
      </c>
    </row>
    <row r="2718" spans="1:10" x14ac:dyDescent="0.3">
      <c r="A2718">
        <v>261707</v>
      </c>
      <c r="B2718" t="s">
        <v>10</v>
      </c>
      <c r="C2718" t="s">
        <v>11</v>
      </c>
      <c r="D2718" t="s">
        <v>5658</v>
      </c>
      <c r="E2718">
        <v>800</v>
      </c>
      <c r="F2718">
        <v>4.3</v>
      </c>
      <c r="G2718">
        <v>100</v>
      </c>
      <c r="H2718" t="s">
        <v>5659</v>
      </c>
      <c r="I2718" t="s">
        <v>10</v>
      </c>
      <c r="J2718">
        <v>61</v>
      </c>
    </row>
    <row r="2719" spans="1:10" x14ac:dyDescent="0.3">
      <c r="A2719">
        <v>261709</v>
      </c>
      <c r="B2719" t="s">
        <v>403</v>
      </c>
      <c r="C2719" t="s">
        <v>115</v>
      </c>
      <c r="D2719" t="s">
        <v>5660</v>
      </c>
      <c r="E2719">
        <v>200</v>
      </c>
      <c r="F2719">
        <v>4</v>
      </c>
      <c r="G2719">
        <v>50</v>
      </c>
      <c r="H2719" t="s">
        <v>131</v>
      </c>
      <c r="I2719" t="s">
        <v>403</v>
      </c>
      <c r="J2719">
        <v>33</v>
      </c>
    </row>
    <row r="2720" spans="1:10" x14ac:dyDescent="0.3">
      <c r="A2720">
        <v>261872</v>
      </c>
      <c r="B2720" t="s">
        <v>90</v>
      </c>
      <c r="C2720" t="s">
        <v>91</v>
      </c>
      <c r="D2720" t="s">
        <v>5661</v>
      </c>
      <c r="E2720">
        <v>250</v>
      </c>
      <c r="F2720">
        <v>3.7</v>
      </c>
      <c r="G2720">
        <v>500</v>
      </c>
      <c r="H2720" t="s">
        <v>5662</v>
      </c>
      <c r="I2720" t="s">
        <v>683</v>
      </c>
      <c r="J2720">
        <v>54</v>
      </c>
    </row>
    <row r="2721" spans="1:10" x14ac:dyDescent="0.3">
      <c r="A2721">
        <v>262015</v>
      </c>
      <c r="B2721" t="s">
        <v>845</v>
      </c>
      <c r="C2721" t="s">
        <v>91</v>
      </c>
      <c r="D2721" t="s">
        <v>5663</v>
      </c>
      <c r="E2721">
        <v>300</v>
      </c>
      <c r="F2721">
        <v>2.9</v>
      </c>
      <c r="G2721">
        <v>80</v>
      </c>
      <c r="H2721" t="s">
        <v>4396</v>
      </c>
      <c r="I2721" t="s">
        <v>1737</v>
      </c>
      <c r="J2721">
        <v>61</v>
      </c>
    </row>
    <row r="2722" spans="1:10" x14ac:dyDescent="0.3">
      <c r="A2722">
        <v>262087</v>
      </c>
      <c r="B2722" t="s">
        <v>655</v>
      </c>
      <c r="C2722" t="s">
        <v>68</v>
      </c>
      <c r="D2722" t="s">
        <v>5664</v>
      </c>
      <c r="E2722">
        <v>400</v>
      </c>
      <c r="F2722">
        <v>4</v>
      </c>
      <c r="G2722">
        <v>1000</v>
      </c>
      <c r="H2722" t="s">
        <v>3439</v>
      </c>
      <c r="I2722" t="s">
        <v>83</v>
      </c>
      <c r="J2722">
        <v>39</v>
      </c>
    </row>
    <row r="2723" spans="1:10" x14ac:dyDescent="0.3">
      <c r="A2723">
        <v>262276</v>
      </c>
      <c r="B2723" t="s">
        <v>151</v>
      </c>
      <c r="C2723" t="s">
        <v>68</v>
      </c>
      <c r="D2723" t="s">
        <v>5665</v>
      </c>
      <c r="E2723">
        <v>300</v>
      </c>
      <c r="F2723">
        <v>3.9</v>
      </c>
      <c r="G2723">
        <v>100</v>
      </c>
      <c r="H2723" t="s">
        <v>2295</v>
      </c>
      <c r="I2723" t="s">
        <v>1715</v>
      </c>
      <c r="J2723">
        <v>35</v>
      </c>
    </row>
    <row r="2724" spans="1:10" x14ac:dyDescent="0.3">
      <c r="A2724">
        <v>262390</v>
      </c>
      <c r="B2724" t="s">
        <v>5666</v>
      </c>
      <c r="C2724" t="s">
        <v>2068</v>
      </c>
      <c r="D2724" t="s">
        <v>5667</v>
      </c>
      <c r="E2724">
        <v>200</v>
      </c>
      <c r="F2724">
        <v>2.9</v>
      </c>
      <c r="G2724">
        <v>80</v>
      </c>
      <c r="H2724" t="s">
        <v>790</v>
      </c>
      <c r="I2724" t="s">
        <v>5668</v>
      </c>
      <c r="J2724">
        <v>50</v>
      </c>
    </row>
    <row r="2725" spans="1:10" x14ac:dyDescent="0.3">
      <c r="A2725">
        <v>262490</v>
      </c>
      <c r="B2725" t="s">
        <v>1626</v>
      </c>
      <c r="C2725" t="s">
        <v>91</v>
      </c>
      <c r="D2725" t="s">
        <v>5669</v>
      </c>
      <c r="E2725">
        <v>350</v>
      </c>
      <c r="F2725">
        <v>4.3</v>
      </c>
      <c r="G2725">
        <v>50</v>
      </c>
      <c r="H2725" t="s">
        <v>5670</v>
      </c>
      <c r="I2725" t="s">
        <v>4916</v>
      </c>
      <c r="J2725">
        <v>58</v>
      </c>
    </row>
    <row r="2726" spans="1:10" x14ac:dyDescent="0.3">
      <c r="A2726">
        <v>263074</v>
      </c>
      <c r="B2726" t="s">
        <v>90</v>
      </c>
      <c r="C2726" t="s">
        <v>91</v>
      </c>
      <c r="D2726" t="s">
        <v>5671</v>
      </c>
      <c r="E2726">
        <v>350</v>
      </c>
      <c r="F2726">
        <v>3.6</v>
      </c>
      <c r="G2726">
        <v>50</v>
      </c>
      <c r="H2726" t="s">
        <v>2205</v>
      </c>
      <c r="I2726" t="s">
        <v>4958</v>
      </c>
      <c r="J2726">
        <v>49</v>
      </c>
    </row>
    <row r="2727" spans="1:10" x14ac:dyDescent="0.3">
      <c r="A2727">
        <v>263077</v>
      </c>
      <c r="B2727" t="s">
        <v>90</v>
      </c>
      <c r="C2727" t="s">
        <v>91</v>
      </c>
      <c r="D2727" t="s">
        <v>5672</v>
      </c>
      <c r="E2727">
        <v>500</v>
      </c>
      <c r="F2727">
        <v>4</v>
      </c>
      <c r="G2727">
        <v>50</v>
      </c>
      <c r="H2727" t="s">
        <v>3471</v>
      </c>
      <c r="I2727" t="s">
        <v>4958</v>
      </c>
      <c r="J2727">
        <v>54</v>
      </c>
    </row>
    <row r="2728" spans="1:10" x14ac:dyDescent="0.3">
      <c r="A2728">
        <v>263106</v>
      </c>
      <c r="B2728" t="s">
        <v>90</v>
      </c>
      <c r="C2728" t="s">
        <v>91</v>
      </c>
      <c r="D2728" t="s">
        <v>5673</v>
      </c>
      <c r="E2728">
        <v>400</v>
      </c>
      <c r="F2728">
        <v>4.0999999999999996</v>
      </c>
      <c r="G2728">
        <v>20</v>
      </c>
      <c r="H2728" t="s">
        <v>2205</v>
      </c>
      <c r="I2728" t="s">
        <v>4958</v>
      </c>
      <c r="J2728">
        <v>50</v>
      </c>
    </row>
    <row r="2729" spans="1:10" x14ac:dyDescent="0.3">
      <c r="A2729">
        <v>263170</v>
      </c>
      <c r="B2729" t="s">
        <v>156</v>
      </c>
      <c r="C2729" t="s">
        <v>11</v>
      </c>
      <c r="D2729" t="s">
        <v>5674</v>
      </c>
      <c r="E2729">
        <v>200</v>
      </c>
      <c r="F2729">
        <v>2.9</v>
      </c>
      <c r="G2729">
        <v>80</v>
      </c>
      <c r="H2729" t="s">
        <v>1193</v>
      </c>
      <c r="I2729" t="s">
        <v>1532</v>
      </c>
      <c r="J2729">
        <v>38</v>
      </c>
    </row>
    <row r="2730" spans="1:10" x14ac:dyDescent="0.3">
      <c r="A2730">
        <v>263224</v>
      </c>
      <c r="B2730" t="s">
        <v>734</v>
      </c>
      <c r="C2730" t="s">
        <v>463</v>
      </c>
      <c r="D2730" t="s">
        <v>5675</v>
      </c>
      <c r="E2730">
        <v>300</v>
      </c>
      <c r="F2730">
        <v>4.3</v>
      </c>
      <c r="G2730">
        <v>500</v>
      </c>
      <c r="H2730" t="s">
        <v>695</v>
      </c>
      <c r="I2730" t="s">
        <v>2435</v>
      </c>
      <c r="J2730">
        <v>67</v>
      </c>
    </row>
    <row r="2731" spans="1:10" x14ac:dyDescent="0.3">
      <c r="A2731">
        <v>263294</v>
      </c>
      <c r="B2731" t="s">
        <v>745</v>
      </c>
      <c r="C2731" t="s">
        <v>383</v>
      </c>
      <c r="D2731" t="s">
        <v>5676</v>
      </c>
      <c r="E2731">
        <v>200</v>
      </c>
      <c r="F2731">
        <v>3.7</v>
      </c>
      <c r="G2731">
        <v>20</v>
      </c>
      <c r="H2731" t="s">
        <v>695</v>
      </c>
      <c r="I2731" t="s">
        <v>745</v>
      </c>
      <c r="J2731">
        <v>44</v>
      </c>
    </row>
    <row r="2732" spans="1:10" x14ac:dyDescent="0.3">
      <c r="A2732">
        <v>263353</v>
      </c>
      <c r="B2732" t="s">
        <v>4816</v>
      </c>
      <c r="C2732" t="s">
        <v>189</v>
      </c>
      <c r="D2732" t="s">
        <v>5677</v>
      </c>
      <c r="E2732">
        <v>200</v>
      </c>
      <c r="F2732">
        <v>3.9</v>
      </c>
      <c r="G2732">
        <v>100</v>
      </c>
      <c r="H2732" t="s">
        <v>5678</v>
      </c>
      <c r="I2732" t="s">
        <v>1726</v>
      </c>
      <c r="J2732">
        <v>92</v>
      </c>
    </row>
    <row r="2733" spans="1:10" x14ac:dyDescent="0.3">
      <c r="A2733">
        <v>263360</v>
      </c>
      <c r="B2733" t="s">
        <v>1726</v>
      </c>
      <c r="C2733" t="s">
        <v>189</v>
      </c>
      <c r="D2733" t="s">
        <v>5679</v>
      </c>
      <c r="E2733">
        <v>1000</v>
      </c>
      <c r="F2733">
        <v>4.8</v>
      </c>
      <c r="G2733">
        <v>20</v>
      </c>
      <c r="H2733" t="s">
        <v>131</v>
      </c>
      <c r="I2733" t="s">
        <v>5680</v>
      </c>
      <c r="J2733">
        <v>94</v>
      </c>
    </row>
    <row r="2734" spans="1:10" x14ac:dyDescent="0.3">
      <c r="A2734">
        <v>263383</v>
      </c>
      <c r="B2734" t="s">
        <v>382</v>
      </c>
      <c r="C2734" t="s">
        <v>383</v>
      </c>
      <c r="D2734" t="s">
        <v>5681</v>
      </c>
      <c r="E2734">
        <v>200</v>
      </c>
      <c r="F2734">
        <v>3.8</v>
      </c>
      <c r="G2734">
        <v>100</v>
      </c>
      <c r="H2734" t="s">
        <v>4611</v>
      </c>
      <c r="I2734" t="s">
        <v>382</v>
      </c>
      <c r="J2734">
        <v>49</v>
      </c>
    </row>
    <row r="2735" spans="1:10" x14ac:dyDescent="0.3">
      <c r="A2735">
        <v>263989</v>
      </c>
      <c r="B2735" t="s">
        <v>5682</v>
      </c>
      <c r="C2735" t="s">
        <v>2068</v>
      </c>
      <c r="D2735" t="s">
        <v>5683</v>
      </c>
      <c r="E2735">
        <v>450</v>
      </c>
      <c r="F2735">
        <v>3.8</v>
      </c>
      <c r="G2735">
        <v>20</v>
      </c>
      <c r="H2735" t="s">
        <v>5684</v>
      </c>
      <c r="I2735" t="s">
        <v>4416</v>
      </c>
      <c r="J2735">
        <v>51</v>
      </c>
    </row>
    <row r="2736" spans="1:10" x14ac:dyDescent="0.3">
      <c r="A2736">
        <v>264058</v>
      </c>
      <c r="B2736" t="s">
        <v>528</v>
      </c>
      <c r="C2736" t="s">
        <v>189</v>
      </c>
      <c r="D2736" t="s">
        <v>5685</v>
      </c>
      <c r="E2736">
        <v>250</v>
      </c>
      <c r="F2736">
        <v>3.8</v>
      </c>
      <c r="G2736">
        <v>20</v>
      </c>
      <c r="H2736" t="s">
        <v>5686</v>
      </c>
      <c r="I2736" t="s">
        <v>5687</v>
      </c>
      <c r="J2736">
        <v>81</v>
      </c>
    </row>
    <row r="2737" spans="1:10" x14ac:dyDescent="0.3">
      <c r="A2737">
        <v>264077</v>
      </c>
      <c r="B2737" t="s">
        <v>677</v>
      </c>
      <c r="C2737" t="s">
        <v>115</v>
      </c>
      <c r="D2737" t="s">
        <v>5688</v>
      </c>
      <c r="E2737">
        <v>300</v>
      </c>
      <c r="F2737">
        <v>3.1</v>
      </c>
      <c r="G2737">
        <v>20</v>
      </c>
      <c r="H2737" t="s">
        <v>5689</v>
      </c>
      <c r="I2737" t="s">
        <v>677</v>
      </c>
      <c r="J2737">
        <v>71</v>
      </c>
    </row>
    <row r="2738" spans="1:10" x14ac:dyDescent="0.3">
      <c r="A2738">
        <v>264201</v>
      </c>
      <c r="B2738" t="s">
        <v>5585</v>
      </c>
      <c r="C2738" t="s">
        <v>91</v>
      </c>
      <c r="D2738" t="s">
        <v>5690</v>
      </c>
      <c r="E2738">
        <v>500</v>
      </c>
      <c r="F2738">
        <v>2.9</v>
      </c>
      <c r="G2738">
        <v>80</v>
      </c>
      <c r="H2738" t="s">
        <v>355</v>
      </c>
      <c r="I2738" t="s">
        <v>4163</v>
      </c>
      <c r="J2738">
        <v>61</v>
      </c>
    </row>
    <row r="2739" spans="1:10" x14ac:dyDescent="0.3">
      <c r="A2739">
        <v>264202</v>
      </c>
      <c r="B2739" t="s">
        <v>5585</v>
      </c>
      <c r="C2739" t="s">
        <v>91</v>
      </c>
      <c r="D2739" t="s">
        <v>5691</v>
      </c>
      <c r="E2739">
        <v>700</v>
      </c>
      <c r="F2739">
        <v>2.9</v>
      </c>
      <c r="G2739">
        <v>80</v>
      </c>
      <c r="H2739" t="s">
        <v>5692</v>
      </c>
      <c r="I2739" t="s">
        <v>4163</v>
      </c>
      <c r="J2739">
        <v>60</v>
      </c>
    </row>
    <row r="2740" spans="1:10" x14ac:dyDescent="0.3">
      <c r="A2740">
        <v>264219</v>
      </c>
      <c r="B2740" t="s">
        <v>738</v>
      </c>
      <c r="C2740" t="s">
        <v>463</v>
      </c>
      <c r="D2740" t="s">
        <v>5693</v>
      </c>
      <c r="E2740">
        <v>350</v>
      </c>
      <c r="F2740">
        <v>4</v>
      </c>
      <c r="G2740">
        <v>100</v>
      </c>
      <c r="H2740" t="s">
        <v>5694</v>
      </c>
      <c r="I2740" t="s">
        <v>2435</v>
      </c>
      <c r="J2740">
        <v>51</v>
      </c>
    </row>
    <row r="2741" spans="1:10" x14ac:dyDescent="0.3">
      <c r="A2741">
        <v>264223</v>
      </c>
      <c r="B2741" t="s">
        <v>993</v>
      </c>
      <c r="C2741" t="s">
        <v>189</v>
      </c>
      <c r="D2741" t="s">
        <v>5695</v>
      </c>
      <c r="E2741">
        <v>100</v>
      </c>
      <c r="F2741">
        <v>4.3</v>
      </c>
      <c r="G2741">
        <v>100</v>
      </c>
      <c r="H2741" t="s">
        <v>5696</v>
      </c>
      <c r="I2741" t="s">
        <v>5697</v>
      </c>
      <c r="J2741">
        <v>88</v>
      </c>
    </row>
    <row r="2742" spans="1:10" x14ac:dyDescent="0.3">
      <c r="A2742">
        <v>264240</v>
      </c>
      <c r="B2742" t="s">
        <v>156</v>
      </c>
      <c r="C2742" t="s">
        <v>11</v>
      </c>
      <c r="D2742" t="s">
        <v>4592</v>
      </c>
      <c r="E2742">
        <v>300</v>
      </c>
      <c r="F2742">
        <v>3.7</v>
      </c>
      <c r="G2742">
        <v>100</v>
      </c>
      <c r="H2742" t="s">
        <v>5698</v>
      </c>
      <c r="I2742" t="s">
        <v>175</v>
      </c>
      <c r="J2742">
        <v>37</v>
      </c>
    </row>
    <row r="2743" spans="1:10" x14ac:dyDescent="0.3">
      <c r="A2743">
        <v>264248</v>
      </c>
      <c r="B2743" t="s">
        <v>196</v>
      </c>
      <c r="C2743" t="s">
        <v>189</v>
      </c>
      <c r="D2743" t="s">
        <v>5699</v>
      </c>
      <c r="E2743">
        <v>300</v>
      </c>
      <c r="F2743">
        <v>4.7</v>
      </c>
      <c r="G2743">
        <v>100</v>
      </c>
      <c r="H2743" t="s">
        <v>5700</v>
      </c>
      <c r="I2743" t="s">
        <v>556</v>
      </c>
      <c r="J2743">
        <v>69</v>
      </c>
    </row>
    <row r="2744" spans="1:10" x14ac:dyDescent="0.3">
      <c r="A2744">
        <v>264304</v>
      </c>
      <c r="B2744" t="s">
        <v>4343</v>
      </c>
      <c r="C2744" t="s">
        <v>68</v>
      </c>
      <c r="D2744" t="s">
        <v>1405</v>
      </c>
      <c r="E2744">
        <v>250</v>
      </c>
      <c r="F2744">
        <v>4</v>
      </c>
      <c r="G2744">
        <v>1000</v>
      </c>
      <c r="H2744" t="s">
        <v>5701</v>
      </c>
      <c r="I2744" t="s">
        <v>3390</v>
      </c>
      <c r="J2744">
        <v>40</v>
      </c>
    </row>
    <row r="2745" spans="1:10" x14ac:dyDescent="0.3">
      <c r="A2745">
        <v>264320</v>
      </c>
      <c r="B2745" t="s">
        <v>151</v>
      </c>
      <c r="C2745" t="s">
        <v>68</v>
      </c>
      <c r="D2745" t="s">
        <v>5702</v>
      </c>
      <c r="E2745">
        <v>200</v>
      </c>
      <c r="F2745">
        <v>4.0999999999999996</v>
      </c>
      <c r="G2745">
        <v>100</v>
      </c>
      <c r="H2745" t="s">
        <v>158</v>
      </c>
      <c r="I2745" t="s">
        <v>345</v>
      </c>
      <c r="J2745">
        <v>33</v>
      </c>
    </row>
    <row r="2746" spans="1:10" x14ac:dyDescent="0.3">
      <c r="A2746">
        <v>264420</v>
      </c>
      <c r="B2746" t="s">
        <v>276</v>
      </c>
      <c r="C2746" t="s">
        <v>115</v>
      </c>
      <c r="D2746" t="s">
        <v>5703</v>
      </c>
      <c r="E2746">
        <v>400</v>
      </c>
      <c r="F2746">
        <v>4.4000000000000004</v>
      </c>
      <c r="G2746">
        <v>500</v>
      </c>
      <c r="H2746" t="s">
        <v>5704</v>
      </c>
      <c r="I2746" t="s">
        <v>276</v>
      </c>
      <c r="J2746">
        <v>49</v>
      </c>
    </row>
    <row r="2747" spans="1:10" x14ac:dyDescent="0.3">
      <c r="A2747">
        <v>264544</v>
      </c>
      <c r="B2747" t="s">
        <v>261</v>
      </c>
      <c r="C2747" t="s">
        <v>115</v>
      </c>
      <c r="D2747" t="s">
        <v>2009</v>
      </c>
      <c r="E2747">
        <v>400</v>
      </c>
      <c r="F2747">
        <v>4.5</v>
      </c>
      <c r="G2747">
        <v>50</v>
      </c>
      <c r="H2747" t="s">
        <v>4331</v>
      </c>
      <c r="I2747" t="s">
        <v>433</v>
      </c>
      <c r="J2747">
        <v>52</v>
      </c>
    </row>
    <row r="2748" spans="1:10" x14ac:dyDescent="0.3">
      <c r="A2748">
        <v>264577</v>
      </c>
      <c r="B2748" t="s">
        <v>873</v>
      </c>
      <c r="C2748" t="s">
        <v>383</v>
      </c>
      <c r="D2748" t="s">
        <v>5705</v>
      </c>
      <c r="E2748">
        <v>250</v>
      </c>
      <c r="F2748">
        <v>2.9</v>
      </c>
      <c r="G2748">
        <v>80</v>
      </c>
      <c r="H2748" t="s">
        <v>5706</v>
      </c>
      <c r="I2748" t="s">
        <v>745</v>
      </c>
      <c r="J2748">
        <v>60</v>
      </c>
    </row>
    <row r="2749" spans="1:10" x14ac:dyDescent="0.3">
      <c r="A2749">
        <v>264634</v>
      </c>
      <c r="B2749" t="s">
        <v>319</v>
      </c>
      <c r="C2749" t="s">
        <v>189</v>
      </c>
      <c r="D2749" t="s">
        <v>5707</v>
      </c>
      <c r="E2749">
        <v>250</v>
      </c>
      <c r="F2749">
        <v>4.0999999999999996</v>
      </c>
      <c r="G2749">
        <v>100</v>
      </c>
      <c r="H2749" t="s">
        <v>5708</v>
      </c>
      <c r="I2749" t="s">
        <v>645</v>
      </c>
      <c r="J2749">
        <v>63</v>
      </c>
    </row>
    <row r="2750" spans="1:10" x14ac:dyDescent="0.3">
      <c r="A2750">
        <v>264926</v>
      </c>
      <c r="B2750" t="s">
        <v>83</v>
      </c>
      <c r="C2750" t="s">
        <v>68</v>
      </c>
      <c r="D2750" t="s">
        <v>5709</v>
      </c>
      <c r="E2750">
        <v>900</v>
      </c>
      <c r="F2750">
        <v>4</v>
      </c>
      <c r="G2750">
        <v>100</v>
      </c>
      <c r="H2750" t="s">
        <v>5710</v>
      </c>
      <c r="I2750" t="s">
        <v>5711</v>
      </c>
      <c r="J2750">
        <v>66</v>
      </c>
    </row>
    <row r="2751" spans="1:10" x14ac:dyDescent="0.3">
      <c r="A2751">
        <v>265212</v>
      </c>
      <c r="B2751" t="s">
        <v>21</v>
      </c>
      <c r="C2751" t="s">
        <v>11</v>
      </c>
      <c r="D2751" t="s">
        <v>5712</v>
      </c>
      <c r="E2751">
        <v>200</v>
      </c>
      <c r="F2751">
        <v>4.3</v>
      </c>
      <c r="G2751">
        <v>100</v>
      </c>
      <c r="H2751" t="s">
        <v>1395</v>
      </c>
      <c r="I2751" t="s">
        <v>1451</v>
      </c>
      <c r="J2751">
        <v>49</v>
      </c>
    </row>
    <row r="2752" spans="1:10" x14ac:dyDescent="0.3">
      <c r="A2752">
        <v>265679</v>
      </c>
      <c r="B2752" t="s">
        <v>973</v>
      </c>
      <c r="C2752" t="s">
        <v>115</v>
      </c>
      <c r="D2752" t="s">
        <v>5713</v>
      </c>
      <c r="E2752">
        <v>600</v>
      </c>
      <c r="F2752">
        <v>4.4000000000000004</v>
      </c>
      <c r="G2752">
        <v>20</v>
      </c>
      <c r="H2752" t="s">
        <v>5714</v>
      </c>
      <c r="I2752" t="s">
        <v>1208</v>
      </c>
      <c r="J2752">
        <v>65</v>
      </c>
    </row>
    <row r="2753" spans="1:10" x14ac:dyDescent="0.3">
      <c r="A2753">
        <v>265808</v>
      </c>
      <c r="B2753" t="s">
        <v>5588</v>
      </c>
      <c r="C2753" t="s">
        <v>115</v>
      </c>
      <c r="D2753" t="s">
        <v>5715</v>
      </c>
      <c r="E2753">
        <v>250</v>
      </c>
      <c r="F2753">
        <v>2.9</v>
      </c>
      <c r="G2753">
        <v>80</v>
      </c>
      <c r="H2753" t="s">
        <v>131</v>
      </c>
      <c r="I2753" t="s">
        <v>1550</v>
      </c>
      <c r="J2753">
        <v>72</v>
      </c>
    </row>
    <row r="2754" spans="1:10" x14ac:dyDescent="0.3">
      <c r="A2754">
        <v>265890</v>
      </c>
      <c r="B2754" t="s">
        <v>4856</v>
      </c>
      <c r="C2754" t="s">
        <v>463</v>
      </c>
      <c r="D2754" t="s">
        <v>5716</v>
      </c>
      <c r="E2754">
        <v>150</v>
      </c>
      <c r="F2754">
        <v>4.4000000000000004</v>
      </c>
      <c r="G2754">
        <v>20</v>
      </c>
      <c r="H2754" t="s">
        <v>486</v>
      </c>
      <c r="I2754" t="s">
        <v>4856</v>
      </c>
      <c r="J2754">
        <v>63</v>
      </c>
    </row>
    <row r="2755" spans="1:10" x14ac:dyDescent="0.3">
      <c r="A2755">
        <v>265913</v>
      </c>
      <c r="B2755" t="s">
        <v>382</v>
      </c>
      <c r="C2755" t="s">
        <v>383</v>
      </c>
      <c r="D2755" t="s">
        <v>5717</v>
      </c>
      <c r="E2755">
        <v>300</v>
      </c>
      <c r="F2755">
        <v>3.9</v>
      </c>
      <c r="G2755">
        <v>20</v>
      </c>
      <c r="H2755" t="s">
        <v>19</v>
      </c>
      <c r="I2755" t="s">
        <v>382</v>
      </c>
      <c r="J2755">
        <v>50</v>
      </c>
    </row>
    <row r="2756" spans="1:10" x14ac:dyDescent="0.3">
      <c r="A2756">
        <v>265925</v>
      </c>
      <c r="B2756" t="s">
        <v>2638</v>
      </c>
      <c r="C2756" t="s">
        <v>2068</v>
      </c>
      <c r="D2756" t="s">
        <v>5718</v>
      </c>
      <c r="E2756">
        <v>450</v>
      </c>
      <c r="F2756">
        <v>2.9</v>
      </c>
      <c r="G2756">
        <v>80</v>
      </c>
      <c r="H2756" t="s">
        <v>184</v>
      </c>
      <c r="I2756" t="s">
        <v>2478</v>
      </c>
      <c r="J2756">
        <v>56</v>
      </c>
    </row>
    <row r="2757" spans="1:10" x14ac:dyDescent="0.3">
      <c r="A2757">
        <v>266154</v>
      </c>
      <c r="B2757" t="s">
        <v>462</v>
      </c>
      <c r="C2757" t="s">
        <v>463</v>
      </c>
      <c r="D2757" t="s">
        <v>5719</v>
      </c>
      <c r="E2757">
        <v>1200</v>
      </c>
      <c r="F2757">
        <v>4.4000000000000004</v>
      </c>
      <c r="G2757">
        <v>100</v>
      </c>
      <c r="H2757" t="s">
        <v>5720</v>
      </c>
      <c r="I2757" t="s">
        <v>1029</v>
      </c>
      <c r="J2757">
        <v>71</v>
      </c>
    </row>
    <row r="2758" spans="1:10" x14ac:dyDescent="0.3">
      <c r="A2758">
        <v>266165</v>
      </c>
      <c r="B2758" t="s">
        <v>532</v>
      </c>
      <c r="C2758" t="s">
        <v>463</v>
      </c>
      <c r="D2758" t="s">
        <v>5721</v>
      </c>
      <c r="E2758">
        <v>300</v>
      </c>
      <c r="F2758">
        <v>4.2</v>
      </c>
      <c r="G2758">
        <v>1000</v>
      </c>
      <c r="H2758" t="s">
        <v>5722</v>
      </c>
      <c r="I2758" t="s">
        <v>891</v>
      </c>
      <c r="J2758">
        <v>50</v>
      </c>
    </row>
    <row r="2759" spans="1:10" x14ac:dyDescent="0.3">
      <c r="A2759">
        <v>266184</v>
      </c>
      <c r="B2759" t="s">
        <v>379</v>
      </c>
      <c r="C2759" t="s">
        <v>91</v>
      </c>
      <c r="D2759" t="s">
        <v>5723</v>
      </c>
      <c r="E2759">
        <v>2000</v>
      </c>
      <c r="F2759">
        <v>4.5</v>
      </c>
      <c r="G2759">
        <v>100</v>
      </c>
      <c r="H2759" t="s">
        <v>19</v>
      </c>
      <c r="I2759" t="s">
        <v>379</v>
      </c>
      <c r="J2759">
        <v>52</v>
      </c>
    </row>
    <row r="2760" spans="1:10" x14ac:dyDescent="0.3">
      <c r="A2760">
        <v>266388</v>
      </c>
      <c r="B2760" t="s">
        <v>46</v>
      </c>
      <c r="C2760" t="s">
        <v>11</v>
      </c>
      <c r="D2760" t="s">
        <v>3724</v>
      </c>
      <c r="E2760">
        <v>200</v>
      </c>
      <c r="F2760">
        <v>4.4000000000000004</v>
      </c>
      <c r="G2760">
        <v>100</v>
      </c>
      <c r="H2760" t="s">
        <v>2341</v>
      </c>
      <c r="I2760" t="s">
        <v>5724</v>
      </c>
      <c r="J2760">
        <v>44</v>
      </c>
    </row>
    <row r="2761" spans="1:10" x14ac:dyDescent="0.3">
      <c r="A2761">
        <v>267395</v>
      </c>
      <c r="B2761" t="s">
        <v>571</v>
      </c>
      <c r="C2761" t="s">
        <v>68</v>
      </c>
      <c r="D2761" t="s">
        <v>5725</v>
      </c>
      <c r="E2761">
        <v>150</v>
      </c>
      <c r="F2761">
        <v>3.2</v>
      </c>
      <c r="G2761">
        <v>20</v>
      </c>
      <c r="H2761" t="s">
        <v>19</v>
      </c>
      <c r="I2761" t="s">
        <v>574</v>
      </c>
      <c r="J2761">
        <v>53</v>
      </c>
    </row>
    <row r="2762" spans="1:10" x14ac:dyDescent="0.3">
      <c r="A2762">
        <v>267529</v>
      </c>
      <c r="B2762" t="s">
        <v>612</v>
      </c>
      <c r="C2762" t="s">
        <v>463</v>
      </c>
      <c r="D2762" t="s">
        <v>5726</v>
      </c>
      <c r="E2762">
        <v>300</v>
      </c>
      <c r="F2762">
        <v>4.5</v>
      </c>
      <c r="G2762">
        <v>100</v>
      </c>
      <c r="H2762" t="s">
        <v>5727</v>
      </c>
      <c r="I2762" t="s">
        <v>634</v>
      </c>
      <c r="J2762">
        <v>40</v>
      </c>
    </row>
    <row r="2763" spans="1:10" x14ac:dyDescent="0.3">
      <c r="A2763">
        <v>267550</v>
      </c>
      <c r="B2763" t="s">
        <v>5728</v>
      </c>
      <c r="C2763" t="s">
        <v>68</v>
      </c>
      <c r="D2763" t="s">
        <v>5729</v>
      </c>
      <c r="E2763">
        <v>300</v>
      </c>
      <c r="F2763">
        <v>4.3</v>
      </c>
      <c r="G2763">
        <v>20</v>
      </c>
      <c r="H2763" t="s">
        <v>184</v>
      </c>
      <c r="I2763" t="s">
        <v>4751</v>
      </c>
      <c r="J2763">
        <v>73</v>
      </c>
    </row>
    <row r="2764" spans="1:10" x14ac:dyDescent="0.3">
      <c r="A2764">
        <v>267821</v>
      </c>
      <c r="B2764" t="s">
        <v>2222</v>
      </c>
      <c r="C2764" t="s">
        <v>463</v>
      </c>
      <c r="D2764" t="s">
        <v>5730</v>
      </c>
      <c r="E2764">
        <v>250</v>
      </c>
      <c r="F2764">
        <v>4.3</v>
      </c>
      <c r="G2764">
        <v>20</v>
      </c>
      <c r="H2764" t="s">
        <v>355</v>
      </c>
      <c r="I2764" t="s">
        <v>891</v>
      </c>
      <c r="J2764">
        <v>41</v>
      </c>
    </row>
    <row r="2765" spans="1:10" x14ac:dyDescent="0.3">
      <c r="A2765">
        <v>268138</v>
      </c>
      <c r="B2765" t="s">
        <v>683</v>
      </c>
      <c r="C2765" t="s">
        <v>91</v>
      </c>
      <c r="D2765" t="s">
        <v>5731</v>
      </c>
      <c r="E2765">
        <v>250</v>
      </c>
      <c r="F2765">
        <v>2.9</v>
      </c>
      <c r="G2765">
        <v>80</v>
      </c>
      <c r="H2765" t="s">
        <v>695</v>
      </c>
      <c r="I2765" t="s">
        <v>1274</v>
      </c>
      <c r="J2765">
        <v>49</v>
      </c>
    </row>
    <row r="2766" spans="1:10" x14ac:dyDescent="0.3">
      <c r="A2766">
        <v>268311</v>
      </c>
      <c r="B2766" t="s">
        <v>745</v>
      </c>
      <c r="C2766" t="s">
        <v>383</v>
      </c>
      <c r="D2766" t="s">
        <v>5732</v>
      </c>
      <c r="E2766">
        <v>250</v>
      </c>
      <c r="F2766">
        <v>2.9</v>
      </c>
      <c r="G2766">
        <v>80</v>
      </c>
      <c r="H2766" t="s">
        <v>131</v>
      </c>
      <c r="I2766" t="s">
        <v>5733</v>
      </c>
      <c r="J2766">
        <v>55</v>
      </c>
    </row>
    <row r="2767" spans="1:10" x14ac:dyDescent="0.3">
      <c r="A2767">
        <v>268591</v>
      </c>
      <c r="B2767" t="s">
        <v>667</v>
      </c>
      <c r="C2767" t="s">
        <v>189</v>
      </c>
      <c r="D2767" t="s">
        <v>5734</v>
      </c>
      <c r="E2767">
        <v>250</v>
      </c>
      <c r="F2767">
        <v>4.2</v>
      </c>
      <c r="G2767">
        <v>20</v>
      </c>
      <c r="H2767" t="s">
        <v>184</v>
      </c>
      <c r="I2767" t="s">
        <v>2914</v>
      </c>
      <c r="J2767">
        <v>92</v>
      </c>
    </row>
    <row r="2768" spans="1:10" x14ac:dyDescent="0.3">
      <c r="A2768">
        <v>268713</v>
      </c>
      <c r="B2768" t="s">
        <v>21</v>
      </c>
      <c r="C2768" t="s">
        <v>11</v>
      </c>
      <c r="D2768" t="s">
        <v>5735</v>
      </c>
      <c r="E2768">
        <v>750</v>
      </c>
      <c r="F2768">
        <v>2.9</v>
      </c>
      <c r="G2768">
        <v>80</v>
      </c>
      <c r="H2768" t="s">
        <v>790</v>
      </c>
      <c r="I2768" t="s">
        <v>21</v>
      </c>
      <c r="J2768">
        <v>63</v>
      </c>
    </row>
    <row r="2769" spans="1:10" x14ac:dyDescent="0.3">
      <c r="A2769">
        <v>269001</v>
      </c>
      <c r="B2769" t="s">
        <v>612</v>
      </c>
      <c r="C2769" t="s">
        <v>463</v>
      </c>
      <c r="D2769" t="s">
        <v>5736</v>
      </c>
      <c r="E2769">
        <v>200</v>
      </c>
      <c r="F2769">
        <v>3.9</v>
      </c>
      <c r="G2769">
        <v>100</v>
      </c>
      <c r="H2769" t="s">
        <v>5737</v>
      </c>
      <c r="I2769" t="s">
        <v>5738</v>
      </c>
      <c r="J2769">
        <v>52</v>
      </c>
    </row>
    <row r="2770" spans="1:10" x14ac:dyDescent="0.3">
      <c r="A2770">
        <v>269113</v>
      </c>
      <c r="B2770" t="s">
        <v>46</v>
      </c>
      <c r="C2770" t="s">
        <v>11</v>
      </c>
      <c r="D2770" t="s">
        <v>5739</v>
      </c>
      <c r="E2770">
        <v>450</v>
      </c>
      <c r="F2770">
        <v>4.3</v>
      </c>
      <c r="G2770">
        <v>50</v>
      </c>
      <c r="H2770" t="s">
        <v>5740</v>
      </c>
      <c r="I2770" t="s">
        <v>2127</v>
      </c>
      <c r="J2770">
        <v>52</v>
      </c>
    </row>
    <row r="2771" spans="1:10" x14ac:dyDescent="0.3">
      <c r="A2771">
        <v>269919</v>
      </c>
      <c r="B2771" t="s">
        <v>276</v>
      </c>
      <c r="C2771" t="s">
        <v>115</v>
      </c>
      <c r="D2771" t="s">
        <v>5741</v>
      </c>
      <c r="E2771">
        <v>400</v>
      </c>
      <c r="F2771">
        <v>2.9</v>
      </c>
      <c r="G2771">
        <v>80</v>
      </c>
      <c r="H2771" t="s">
        <v>1193</v>
      </c>
      <c r="I2771" t="s">
        <v>276</v>
      </c>
      <c r="J2771">
        <v>59</v>
      </c>
    </row>
    <row r="2772" spans="1:10" x14ac:dyDescent="0.3">
      <c r="A2772">
        <v>269958</v>
      </c>
      <c r="B2772" t="s">
        <v>83</v>
      </c>
      <c r="C2772" t="s">
        <v>68</v>
      </c>
      <c r="D2772" t="s">
        <v>5742</v>
      </c>
      <c r="E2772">
        <v>500</v>
      </c>
      <c r="F2772">
        <v>2.9</v>
      </c>
      <c r="G2772">
        <v>80</v>
      </c>
      <c r="H2772" t="s">
        <v>5743</v>
      </c>
      <c r="I2772" t="s">
        <v>83</v>
      </c>
      <c r="J2772">
        <v>57</v>
      </c>
    </row>
    <row r="2773" spans="1:10" x14ac:dyDescent="0.3">
      <c r="A2773">
        <v>270043</v>
      </c>
      <c r="B2773" t="s">
        <v>2067</v>
      </c>
      <c r="C2773" t="s">
        <v>2068</v>
      </c>
      <c r="D2773" t="s">
        <v>5744</v>
      </c>
      <c r="E2773">
        <v>500</v>
      </c>
      <c r="F2773">
        <v>4.2</v>
      </c>
      <c r="G2773">
        <v>100</v>
      </c>
      <c r="H2773" t="s">
        <v>2174</v>
      </c>
      <c r="I2773" t="s">
        <v>2067</v>
      </c>
      <c r="J2773">
        <v>44</v>
      </c>
    </row>
    <row r="2774" spans="1:10" x14ac:dyDescent="0.3">
      <c r="A2774">
        <v>270072</v>
      </c>
      <c r="B2774" t="s">
        <v>3003</v>
      </c>
      <c r="C2774" t="s">
        <v>115</v>
      </c>
      <c r="D2774" t="s">
        <v>5745</v>
      </c>
      <c r="E2774">
        <v>300</v>
      </c>
      <c r="F2774">
        <v>2.9</v>
      </c>
      <c r="G2774">
        <v>80</v>
      </c>
      <c r="H2774" t="s">
        <v>2417</v>
      </c>
      <c r="I2774" t="s">
        <v>5746</v>
      </c>
      <c r="J2774">
        <v>32</v>
      </c>
    </row>
    <row r="2775" spans="1:10" x14ac:dyDescent="0.3">
      <c r="A2775">
        <v>270210</v>
      </c>
      <c r="B2775" t="s">
        <v>5747</v>
      </c>
      <c r="C2775" t="s">
        <v>2068</v>
      </c>
      <c r="D2775" t="s">
        <v>5748</v>
      </c>
      <c r="E2775">
        <v>500</v>
      </c>
      <c r="F2775">
        <v>4.0999999999999996</v>
      </c>
      <c r="G2775">
        <v>100</v>
      </c>
      <c r="H2775" t="s">
        <v>1193</v>
      </c>
      <c r="I2775" t="s">
        <v>5749</v>
      </c>
      <c r="J2775">
        <v>50</v>
      </c>
    </row>
    <row r="2776" spans="1:10" x14ac:dyDescent="0.3">
      <c r="A2776">
        <v>270336</v>
      </c>
      <c r="B2776" t="s">
        <v>595</v>
      </c>
      <c r="C2776" t="s">
        <v>189</v>
      </c>
      <c r="D2776" t="s">
        <v>5750</v>
      </c>
      <c r="E2776">
        <v>300</v>
      </c>
      <c r="F2776">
        <v>2.7</v>
      </c>
      <c r="G2776">
        <v>20</v>
      </c>
      <c r="H2776" t="s">
        <v>695</v>
      </c>
      <c r="I2776" t="s">
        <v>4306</v>
      </c>
      <c r="J2776">
        <v>51</v>
      </c>
    </row>
    <row r="2777" spans="1:10" x14ac:dyDescent="0.3">
      <c r="A2777">
        <v>270665</v>
      </c>
      <c r="B2777" t="s">
        <v>1972</v>
      </c>
      <c r="C2777" t="s">
        <v>189</v>
      </c>
      <c r="D2777" t="s">
        <v>5751</v>
      </c>
      <c r="E2777">
        <v>250</v>
      </c>
      <c r="F2777">
        <v>3.5</v>
      </c>
      <c r="G2777">
        <v>100</v>
      </c>
      <c r="H2777" t="s">
        <v>5752</v>
      </c>
      <c r="I2777" t="s">
        <v>2058</v>
      </c>
      <c r="J2777">
        <v>63</v>
      </c>
    </row>
    <row r="2778" spans="1:10" x14ac:dyDescent="0.3">
      <c r="A2778">
        <v>270926</v>
      </c>
      <c r="B2778" t="s">
        <v>864</v>
      </c>
      <c r="C2778" t="s">
        <v>91</v>
      </c>
      <c r="D2778" t="s">
        <v>5753</v>
      </c>
      <c r="E2778">
        <v>400</v>
      </c>
      <c r="F2778">
        <v>4.0999999999999996</v>
      </c>
      <c r="G2778">
        <v>20</v>
      </c>
      <c r="H2778" t="s">
        <v>5754</v>
      </c>
      <c r="I2778" t="s">
        <v>864</v>
      </c>
      <c r="J2778">
        <v>56</v>
      </c>
    </row>
    <row r="2779" spans="1:10" x14ac:dyDescent="0.3">
      <c r="A2779">
        <v>271064</v>
      </c>
      <c r="B2779" t="s">
        <v>1179</v>
      </c>
      <c r="C2779" t="s">
        <v>189</v>
      </c>
      <c r="D2779" t="s">
        <v>5755</v>
      </c>
      <c r="E2779">
        <v>1100</v>
      </c>
      <c r="F2779">
        <v>2.9</v>
      </c>
      <c r="G2779">
        <v>80</v>
      </c>
      <c r="H2779" t="s">
        <v>695</v>
      </c>
      <c r="I2779" t="s">
        <v>72</v>
      </c>
      <c r="J2779">
        <v>57</v>
      </c>
    </row>
    <row r="2780" spans="1:10" x14ac:dyDescent="0.3">
      <c r="A2780">
        <v>271624</v>
      </c>
      <c r="B2780" t="s">
        <v>379</v>
      </c>
      <c r="C2780" t="s">
        <v>91</v>
      </c>
      <c r="D2780" t="s">
        <v>1884</v>
      </c>
      <c r="E2780">
        <v>300</v>
      </c>
      <c r="F2780">
        <v>3.7</v>
      </c>
      <c r="G2780">
        <v>100</v>
      </c>
      <c r="H2780" t="s">
        <v>131</v>
      </c>
      <c r="I2780" t="s">
        <v>1896</v>
      </c>
      <c r="J2780">
        <v>44</v>
      </c>
    </row>
    <row r="2781" spans="1:10" x14ac:dyDescent="0.3">
      <c r="A2781">
        <v>271950</v>
      </c>
      <c r="B2781" t="s">
        <v>3193</v>
      </c>
      <c r="C2781" t="s">
        <v>463</v>
      </c>
      <c r="D2781" t="s">
        <v>5756</v>
      </c>
      <c r="E2781">
        <v>175</v>
      </c>
      <c r="F2781">
        <v>4.3</v>
      </c>
      <c r="G2781">
        <v>500</v>
      </c>
      <c r="H2781" t="s">
        <v>153</v>
      </c>
      <c r="I2781" t="s">
        <v>3193</v>
      </c>
      <c r="J2781">
        <v>55</v>
      </c>
    </row>
    <row r="2782" spans="1:10" x14ac:dyDescent="0.3">
      <c r="A2782">
        <v>272029</v>
      </c>
      <c r="B2782" t="s">
        <v>4273</v>
      </c>
      <c r="C2782" t="s">
        <v>383</v>
      </c>
      <c r="D2782" t="s">
        <v>5757</v>
      </c>
      <c r="E2782">
        <v>300</v>
      </c>
      <c r="F2782">
        <v>3.7</v>
      </c>
      <c r="G2782">
        <v>20</v>
      </c>
      <c r="H2782" t="s">
        <v>5310</v>
      </c>
      <c r="I2782" t="s">
        <v>4273</v>
      </c>
      <c r="J2782">
        <v>69</v>
      </c>
    </row>
    <row r="2783" spans="1:10" x14ac:dyDescent="0.3">
      <c r="A2783">
        <v>272303</v>
      </c>
      <c r="B2783" t="s">
        <v>196</v>
      </c>
      <c r="C2783" t="s">
        <v>189</v>
      </c>
      <c r="D2783" t="s">
        <v>5758</v>
      </c>
      <c r="E2783">
        <v>800</v>
      </c>
      <c r="F2783">
        <v>4.5</v>
      </c>
      <c r="G2783">
        <v>20</v>
      </c>
      <c r="H2783" t="s">
        <v>1691</v>
      </c>
      <c r="I2783" t="s">
        <v>556</v>
      </c>
      <c r="J2783">
        <v>74</v>
      </c>
    </row>
    <row r="2784" spans="1:10" x14ac:dyDescent="0.3">
      <c r="A2784">
        <v>272388</v>
      </c>
      <c r="B2784" t="s">
        <v>1040</v>
      </c>
      <c r="C2784" t="s">
        <v>115</v>
      </c>
      <c r="D2784" t="s">
        <v>5759</v>
      </c>
      <c r="E2784">
        <v>2000</v>
      </c>
      <c r="F2784">
        <v>4.4000000000000004</v>
      </c>
      <c r="G2784">
        <v>20</v>
      </c>
      <c r="H2784" t="s">
        <v>1203</v>
      </c>
      <c r="I2784" t="s">
        <v>261</v>
      </c>
      <c r="J2784">
        <v>53</v>
      </c>
    </row>
    <row r="2785" spans="1:10" x14ac:dyDescent="0.3">
      <c r="A2785">
        <v>272464</v>
      </c>
      <c r="B2785" t="s">
        <v>5760</v>
      </c>
      <c r="C2785" t="s">
        <v>11</v>
      </c>
      <c r="D2785" t="s">
        <v>5761</v>
      </c>
      <c r="E2785">
        <v>1200</v>
      </c>
      <c r="F2785">
        <v>2.9</v>
      </c>
      <c r="G2785">
        <v>80</v>
      </c>
      <c r="H2785" t="s">
        <v>5762</v>
      </c>
      <c r="I2785" t="s">
        <v>1532</v>
      </c>
      <c r="J2785">
        <v>58</v>
      </c>
    </row>
    <row r="2786" spans="1:10" x14ac:dyDescent="0.3">
      <c r="A2786">
        <v>273161</v>
      </c>
      <c r="B2786" t="s">
        <v>156</v>
      </c>
      <c r="C2786" t="s">
        <v>11</v>
      </c>
      <c r="D2786" t="s">
        <v>5763</v>
      </c>
      <c r="E2786">
        <v>300</v>
      </c>
      <c r="F2786">
        <v>4.0999999999999996</v>
      </c>
      <c r="G2786">
        <v>50</v>
      </c>
      <c r="H2786" t="s">
        <v>5764</v>
      </c>
      <c r="I2786" t="s">
        <v>1532</v>
      </c>
      <c r="J2786">
        <v>38</v>
      </c>
    </row>
    <row r="2787" spans="1:10" x14ac:dyDescent="0.3">
      <c r="A2787">
        <v>273277</v>
      </c>
      <c r="B2787" t="s">
        <v>311</v>
      </c>
      <c r="C2787" t="s">
        <v>189</v>
      </c>
      <c r="D2787" t="s">
        <v>5765</v>
      </c>
      <c r="E2787">
        <v>1100</v>
      </c>
      <c r="F2787">
        <v>3.7</v>
      </c>
      <c r="G2787">
        <v>20</v>
      </c>
      <c r="H2787" t="s">
        <v>695</v>
      </c>
      <c r="I2787" t="s">
        <v>1697</v>
      </c>
      <c r="J2787">
        <v>56</v>
      </c>
    </row>
    <row r="2788" spans="1:10" x14ac:dyDescent="0.3">
      <c r="A2788">
        <v>273836</v>
      </c>
      <c r="B2788" t="s">
        <v>1972</v>
      </c>
      <c r="C2788" t="s">
        <v>189</v>
      </c>
      <c r="D2788" t="s">
        <v>5766</v>
      </c>
      <c r="E2788">
        <v>250</v>
      </c>
      <c r="F2788">
        <v>4.2</v>
      </c>
      <c r="G2788">
        <v>100</v>
      </c>
      <c r="H2788" t="s">
        <v>5767</v>
      </c>
      <c r="I2788" t="s">
        <v>1972</v>
      </c>
      <c r="J2788">
        <v>73</v>
      </c>
    </row>
    <row r="2789" spans="1:10" x14ac:dyDescent="0.3">
      <c r="A2789">
        <v>274120</v>
      </c>
      <c r="B2789" t="s">
        <v>634</v>
      </c>
      <c r="C2789" t="s">
        <v>463</v>
      </c>
      <c r="D2789" t="s">
        <v>5768</v>
      </c>
      <c r="E2789">
        <v>300</v>
      </c>
      <c r="F2789">
        <v>4.4000000000000004</v>
      </c>
      <c r="G2789">
        <v>100</v>
      </c>
      <c r="H2789" t="s">
        <v>5769</v>
      </c>
      <c r="I2789" t="s">
        <v>634</v>
      </c>
      <c r="J2789">
        <v>50</v>
      </c>
    </row>
    <row r="2790" spans="1:10" x14ac:dyDescent="0.3">
      <c r="A2790">
        <v>274856</v>
      </c>
      <c r="B2790" t="s">
        <v>1114</v>
      </c>
      <c r="C2790" t="s">
        <v>91</v>
      </c>
      <c r="D2790" t="s">
        <v>5770</v>
      </c>
      <c r="E2790">
        <v>250</v>
      </c>
      <c r="F2790">
        <v>4.0999999999999996</v>
      </c>
      <c r="G2790">
        <v>20</v>
      </c>
      <c r="H2790" t="s">
        <v>5771</v>
      </c>
      <c r="I2790" t="s">
        <v>5772</v>
      </c>
      <c r="J2790">
        <v>43</v>
      </c>
    </row>
    <row r="2791" spans="1:10" x14ac:dyDescent="0.3">
      <c r="A2791">
        <v>274910</v>
      </c>
      <c r="B2791" t="s">
        <v>315</v>
      </c>
      <c r="C2791" t="s">
        <v>189</v>
      </c>
      <c r="D2791" t="s">
        <v>5773</v>
      </c>
      <c r="E2791">
        <v>500</v>
      </c>
      <c r="F2791">
        <v>4.0999999999999996</v>
      </c>
      <c r="G2791">
        <v>50</v>
      </c>
      <c r="H2791" t="s">
        <v>1068</v>
      </c>
      <c r="I2791" t="s">
        <v>72</v>
      </c>
      <c r="J2791">
        <v>60</v>
      </c>
    </row>
    <row r="2792" spans="1:10" x14ac:dyDescent="0.3">
      <c r="A2792">
        <v>275137</v>
      </c>
      <c r="B2792" t="s">
        <v>21</v>
      </c>
      <c r="C2792" t="s">
        <v>11</v>
      </c>
      <c r="D2792" t="s">
        <v>5774</v>
      </c>
      <c r="E2792">
        <v>250</v>
      </c>
      <c r="F2792">
        <v>3.6</v>
      </c>
      <c r="G2792">
        <v>50</v>
      </c>
      <c r="H2792" t="s">
        <v>695</v>
      </c>
      <c r="I2792" t="s">
        <v>5775</v>
      </c>
      <c r="J2792">
        <v>52</v>
      </c>
    </row>
    <row r="2793" spans="1:10" x14ac:dyDescent="0.3">
      <c r="A2793">
        <v>275167</v>
      </c>
      <c r="B2793" t="s">
        <v>2148</v>
      </c>
      <c r="C2793" t="s">
        <v>2068</v>
      </c>
      <c r="D2793" t="s">
        <v>5776</v>
      </c>
      <c r="E2793">
        <v>800</v>
      </c>
      <c r="F2793">
        <v>2.9</v>
      </c>
      <c r="G2793">
        <v>80</v>
      </c>
      <c r="H2793" t="s">
        <v>2852</v>
      </c>
      <c r="I2793" t="s">
        <v>5777</v>
      </c>
      <c r="J2793">
        <v>53</v>
      </c>
    </row>
    <row r="2794" spans="1:10" x14ac:dyDescent="0.3">
      <c r="A2794">
        <v>275349</v>
      </c>
      <c r="B2794" t="s">
        <v>238</v>
      </c>
      <c r="C2794" t="s">
        <v>11</v>
      </c>
      <c r="D2794" t="s">
        <v>5778</v>
      </c>
      <c r="E2794">
        <v>150</v>
      </c>
      <c r="F2794">
        <v>3.8</v>
      </c>
      <c r="G2794">
        <v>100</v>
      </c>
      <c r="H2794" t="s">
        <v>5779</v>
      </c>
      <c r="I2794" t="s">
        <v>5780</v>
      </c>
      <c r="J2794">
        <v>57</v>
      </c>
    </row>
    <row r="2795" spans="1:10" x14ac:dyDescent="0.3">
      <c r="A2795">
        <v>275376</v>
      </c>
      <c r="B2795" t="s">
        <v>382</v>
      </c>
      <c r="C2795" t="s">
        <v>383</v>
      </c>
      <c r="D2795" t="s">
        <v>5781</v>
      </c>
      <c r="E2795">
        <v>1000</v>
      </c>
      <c r="F2795">
        <v>4.0999999999999996</v>
      </c>
      <c r="G2795">
        <v>20</v>
      </c>
      <c r="H2795" t="s">
        <v>5782</v>
      </c>
      <c r="I2795" t="s">
        <v>382</v>
      </c>
      <c r="J2795">
        <v>58</v>
      </c>
    </row>
    <row r="2796" spans="1:10" x14ac:dyDescent="0.3">
      <c r="A2796">
        <v>276557</v>
      </c>
      <c r="B2796" t="s">
        <v>253</v>
      </c>
      <c r="C2796" t="s">
        <v>115</v>
      </c>
      <c r="D2796" t="s">
        <v>535</v>
      </c>
      <c r="E2796">
        <v>850</v>
      </c>
      <c r="F2796">
        <v>4.5</v>
      </c>
      <c r="G2796">
        <v>100</v>
      </c>
      <c r="H2796" t="s">
        <v>536</v>
      </c>
      <c r="I2796" t="s">
        <v>378</v>
      </c>
      <c r="J2796">
        <v>55</v>
      </c>
    </row>
    <row r="2797" spans="1:10" x14ac:dyDescent="0.3">
      <c r="A2797">
        <v>276859</v>
      </c>
      <c r="B2797" t="s">
        <v>876</v>
      </c>
      <c r="C2797" t="s">
        <v>115</v>
      </c>
      <c r="D2797" t="s">
        <v>5783</v>
      </c>
      <c r="E2797">
        <v>500</v>
      </c>
      <c r="F2797">
        <v>4.4000000000000004</v>
      </c>
      <c r="G2797">
        <v>100</v>
      </c>
      <c r="H2797" t="s">
        <v>2720</v>
      </c>
      <c r="I2797" t="s">
        <v>677</v>
      </c>
      <c r="J2797">
        <v>70</v>
      </c>
    </row>
    <row r="2798" spans="1:10" x14ac:dyDescent="0.3">
      <c r="A2798">
        <v>277176</v>
      </c>
      <c r="B2798" t="s">
        <v>193</v>
      </c>
      <c r="C2798" t="s">
        <v>189</v>
      </c>
      <c r="D2798" t="s">
        <v>535</v>
      </c>
      <c r="E2798">
        <v>850</v>
      </c>
      <c r="F2798">
        <v>4.5</v>
      </c>
      <c r="G2798">
        <v>50</v>
      </c>
      <c r="H2798" t="s">
        <v>536</v>
      </c>
      <c r="I2798" t="s">
        <v>5784</v>
      </c>
      <c r="J2798">
        <v>66</v>
      </c>
    </row>
    <row r="2799" spans="1:10" x14ac:dyDescent="0.3">
      <c r="A2799">
        <v>277337</v>
      </c>
      <c r="B2799" t="s">
        <v>1274</v>
      </c>
      <c r="C2799" t="s">
        <v>91</v>
      </c>
      <c r="D2799" t="s">
        <v>5785</v>
      </c>
      <c r="E2799">
        <v>300</v>
      </c>
      <c r="F2799">
        <v>2.9</v>
      </c>
      <c r="G2799">
        <v>80</v>
      </c>
      <c r="H2799" t="s">
        <v>695</v>
      </c>
      <c r="I2799" t="s">
        <v>1274</v>
      </c>
      <c r="J2799">
        <v>43</v>
      </c>
    </row>
    <row r="2800" spans="1:10" x14ac:dyDescent="0.3">
      <c r="A2800">
        <v>277440</v>
      </c>
      <c r="B2800" t="s">
        <v>1002</v>
      </c>
      <c r="C2800" t="s">
        <v>463</v>
      </c>
      <c r="D2800" t="s">
        <v>5786</v>
      </c>
      <c r="E2800">
        <v>150</v>
      </c>
      <c r="F2800">
        <v>2.9</v>
      </c>
      <c r="G2800">
        <v>80</v>
      </c>
      <c r="H2800" t="s">
        <v>184</v>
      </c>
      <c r="I2800" t="s">
        <v>634</v>
      </c>
      <c r="J2800">
        <v>39</v>
      </c>
    </row>
    <row r="2801" spans="1:10" x14ac:dyDescent="0.3">
      <c r="A2801">
        <v>277553</v>
      </c>
      <c r="B2801" t="s">
        <v>129</v>
      </c>
      <c r="C2801" t="s">
        <v>91</v>
      </c>
      <c r="D2801" t="s">
        <v>5787</v>
      </c>
      <c r="E2801">
        <v>1100</v>
      </c>
      <c r="F2801">
        <v>2.9</v>
      </c>
      <c r="G2801">
        <v>80</v>
      </c>
      <c r="H2801" t="s">
        <v>5788</v>
      </c>
      <c r="I2801" t="s">
        <v>129</v>
      </c>
      <c r="J2801">
        <v>63</v>
      </c>
    </row>
    <row r="2802" spans="1:10" x14ac:dyDescent="0.3">
      <c r="A2802">
        <v>277865</v>
      </c>
      <c r="B2802" t="s">
        <v>463</v>
      </c>
      <c r="C2802" t="s">
        <v>463</v>
      </c>
      <c r="D2802" t="s">
        <v>5789</v>
      </c>
      <c r="E2802">
        <v>150</v>
      </c>
      <c r="F2802">
        <v>2.9</v>
      </c>
      <c r="G2802">
        <v>80</v>
      </c>
      <c r="H2802" t="s">
        <v>3697</v>
      </c>
      <c r="I2802" t="s">
        <v>634</v>
      </c>
      <c r="J2802">
        <v>46</v>
      </c>
    </row>
    <row r="2803" spans="1:10" x14ac:dyDescent="0.3">
      <c r="A2803">
        <v>277965</v>
      </c>
      <c r="B2803" t="s">
        <v>1354</v>
      </c>
      <c r="C2803" t="s">
        <v>11</v>
      </c>
      <c r="D2803" t="s">
        <v>5790</v>
      </c>
      <c r="E2803">
        <v>400</v>
      </c>
      <c r="F2803">
        <v>4.0999999999999996</v>
      </c>
      <c r="G2803">
        <v>100</v>
      </c>
      <c r="H2803" t="s">
        <v>3706</v>
      </c>
      <c r="I2803" t="s">
        <v>1354</v>
      </c>
      <c r="J2803">
        <v>49</v>
      </c>
    </row>
    <row r="2804" spans="1:10" x14ac:dyDescent="0.3">
      <c r="A2804">
        <v>278551</v>
      </c>
      <c r="B2804" t="s">
        <v>238</v>
      </c>
      <c r="C2804" t="s">
        <v>11</v>
      </c>
      <c r="D2804" t="s">
        <v>5791</v>
      </c>
      <c r="E2804">
        <v>700</v>
      </c>
      <c r="F2804">
        <v>3.3</v>
      </c>
      <c r="G2804">
        <v>20</v>
      </c>
      <c r="H2804" t="s">
        <v>2041</v>
      </c>
      <c r="I2804" t="s">
        <v>5780</v>
      </c>
      <c r="J2804">
        <v>65</v>
      </c>
    </row>
    <row r="2805" spans="1:10" x14ac:dyDescent="0.3">
      <c r="A2805">
        <v>278558</v>
      </c>
      <c r="B2805" t="s">
        <v>156</v>
      </c>
      <c r="C2805" t="s">
        <v>11</v>
      </c>
      <c r="D2805" t="s">
        <v>5792</v>
      </c>
      <c r="E2805">
        <v>1000</v>
      </c>
      <c r="F2805">
        <v>4.0999999999999996</v>
      </c>
      <c r="G2805">
        <v>20</v>
      </c>
      <c r="H2805" t="s">
        <v>5793</v>
      </c>
      <c r="I2805" t="s">
        <v>1532</v>
      </c>
      <c r="J2805">
        <v>52</v>
      </c>
    </row>
    <row r="2806" spans="1:10" x14ac:dyDescent="0.3">
      <c r="A2806">
        <v>278656</v>
      </c>
      <c r="B2806" t="s">
        <v>248</v>
      </c>
      <c r="C2806" t="s">
        <v>189</v>
      </c>
      <c r="D2806" t="s">
        <v>5794</v>
      </c>
      <c r="E2806">
        <v>300</v>
      </c>
      <c r="F2806">
        <v>3.7</v>
      </c>
      <c r="G2806">
        <v>500</v>
      </c>
      <c r="H2806" t="s">
        <v>5320</v>
      </c>
      <c r="I2806" t="s">
        <v>556</v>
      </c>
      <c r="J2806">
        <v>72</v>
      </c>
    </row>
    <row r="2807" spans="1:10" x14ac:dyDescent="0.3">
      <c r="A2807">
        <v>278862</v>
      </c>
      <c r="B2807" t="s">
        <v>679</v>
      </c>
      <c r="C2807" t="s">
        <v>463</v>
      </c>
      <c r="D2807" t="s">
        <v>5795</v>
      </c>
      <c r="E2807">
        <v>1400</v>
      </c>
      <c r="F2807">
        <v>2.8</v>
      </c>
      <c r="G2807">
        <v>20</v>
      </c>
      <c r="H2807" t="s">
        <v>4464</v>
      </c>
      <c r="I2807" t="s">
        <v>5796</v>
      </c>
      <c r="J2807">
        <v>92</v>
      </c>
    </row>
    <row r="2808" spans="1:10" x14ac:dyDescent="0.3">
      <c r="A2808">
        <v>279060</v>
      </c>
      <c r="B2808" t="s">
        <v>156</v>
      </c>
      <c r="C2808" t="s">
        <v>11</v>
      </c>
      <c r="D2808" t="s">
        <v>5797</v>
      </c>
      <c r="E2808">
        <v>300</v>
      </c>
      <c r="F2808">
        <v>4.5</v>
      </c>
      <c r="G2808">
        <v>100</v>
      </c>
      <c r="H2808" t="s">
        <v>5798</v>
      </c>
      <c r="I2808" t="s">
        <v>1532</v>
      </c>
      <c r="J2808">
        <v>45</v>
      </c>
    </row>
    <row r="2809" spans="1:10" x14ac:dyDescent="0.3">
      <c r="A2809">
        <v>279580</v>
      </c>
      <c r="B2809" t="s">
        <v>188</v>
      </c>
      <c r="C2809" t="s">
        <v>189</v>
      </c>
      <c r="D2809" t="s">
        <v>5799</v>
      </c>
      <c r="E2809">
        <v>300</v>
      </c>
      <c r="F2809">
        <v>4.0999999999999996</v>
      </c>
      <c r="G2809">
        <v>500</v>
      </c>
      <c r="H2809" t="s">
        <v>5800</v>
      </c>
      <c r="I2809" t="s">
        <v>556</v>
      </c>
      <c r="J2809">
        <v>67</v>
      </c>
    </row>
    <row r="2810" spans="1:10" x14ac:dyDescent="0.3">
      <c r="A2810">
        <v>279629</v>
      </c>
      <c r="B2810" t="s">
        <v>350</v>
      </c>
      <c r="C2810" t="s">
        <v>115</v>
      </c>
      <c r="D2810" t="s">
        <v>5801</v>
      </c>
      <c r="E2810">
        <v>120</v>
      </c>
      <c r="F2810">
        <v>2.9</v>
      </c>
      <c r="G2810">
        <v>80</v>
      </c>
      <c r="H2810" t="s">
        <v>4207</v>
      </c>
      <c r="I2810" t="s">
        <v>350</v>
      </c>
      <c r="J2810">
        <v>67</v>
      </c>
    </row>
    <row r="2811" spans="1:10" x14ac:dyDescent="0.3">
      <c r="A2811">
        <v>279815</v>
      </c>
      <c r="B2811" t="s">
        <v>21</v>
      </c>
      <c r="C2811" t="s">
        <v>11</v>
      </c>
      <c r="D2811" t="s">
        <v>5802</v>
      </c>
      <c r="E2811">
        <v>200</v>
      </c>
      <c r="F2811">
        <v>2.9</v>
      </c>
      <c r="G2811">
        <v>80</v>
      </c>
      <c r="H2811" t="s">
        <v>184</v>
      </c>
      <c r="I2811" t="s">
        <v>21</v>
      </c>
      <c r="J2811">
        <v>61</v>
      </c>
    </row>
    <row r="2812" spans="1:10" x14ac:dyDescent="0.3">
      <c r="A2812">
        <v>279824</v>
      </c>
      <c r="B2812" t="s">
        <v>156</v>
      </c>
      <c r="C2812" t="s">
        <v>11</v>
      </c>
      <c r="D2812" t="s">
        <v>5803</v>
      </c>
      <c r="E2812">
        <v>200</v>
      </c>
      <c r="F2812">
        <v>3.5</v>
      </c>
      <c r="G2812">
        <v>20</v>
      </c>
      <c r="H2812" t="s">
        <v>5804</v>
      </c>
      <c r="I2812" t="s">
        <v>1532</v>
      </c>
      <c r="J2812">
        <v>39</v>
      </c>
    </row>
    <row r="2813" spans="1:10" x14ac:dyDescent="0.3">
      <c r="A2813">
        <v>279863</v>
      </c>
      <c r="B2813" t="s">
        <v>745</v>
      </c>
      <c r="C2813" t="s">
        <v>383</v>
      </c>
      <c r="D2813" t="s">
        <v>5805</v>
      </c>
      <c r="E2813">
        <v>160</v>
      </c>
      <c r="F2813">
        <v>4.2</v>
      </c>
      <c r="G2813">
        <v>500</v>
      </c>
      <c r="H2813" t="s">
        <v>5806</v>
      </c>
      <c r="I2813" t="s">
        <v>759</v>
      </c>
      <c r="J2813">
        <v>32</v>
      </c>
    </row>
    <row r="2814" spans="1:10" x14ac:dyDescent="0.3">
      <c r="A2814">
        <v>279873</v>
      </c>
      <c r="B2814" t="s">
        <v>75</v>
      </c>
      <c r="C2814" t="s">
        <v>11</v>
      </c>
      <c r="D2814" t="s">
        <v>5807</v>
      </c>
      <c r="E2814">
        <v>250</v>
      </c>
      <c r="F2814">
        <v>2.9</v>
      </c>
      <c r="G2814">
        <v>80</v>
      </c>
      <c r="H2814" t="s">
        <v>2165</v>
      </c>
      <c r="I2814" t="s">
        <v>63</v>
      </c>
      <c r="J2814">
        <v>48</v>
      </c>
    </row>
    <row r="2815" spans="1:10" x14ac:dyDescent="0.3">
      <c r="A2815">
        <v>280126</v>
      </c>
      <c r="B2815" t="s">
        <v>876</v>
      </c>
      <c r="C2815" t="s">
        <v>115</v>
      </c>
      <c r="D2815" t="s">
        <v>5808</v>
      </c>
      <c r="E2815">
        <v>400</v>
      </c>
      <c r="F2815">
        <v>2.9</v>
      </c>
      <c r="G2815">
        <v>80</v>
      </c>
      <c r="H2815" t="s">
        <v>1439</v>
      </c>
      <c r="I2815" t="s">
        <v>876</v>
      </c>
      <c r="J2815">
        <v>65</v>
      </c>
    </row>
    <row r="2816" spans="1:10" x14ac:dyDescent="0.3">
      <c r="A2816">
        <v>280130</v>
      </c>
      <c r="B2816" t="s">
        <v>876</v>
      </c>
      <c r="C2816" t="s">
        <v>115</v>
      </c>
      <c r="D2816" t="s">
        <v>5809</v>
      </c>
      <c r="E2816">
        <v>400</v>
      </c>
      <c r="F2816">
        <v>2.9</v>
      </c>
      <c r="G2816">
        <v>80</v>
      </c>
      <c r="H2816" t="s">
        <v>695</v>
      </c>
      <c r="I2816" t="s">
        <v>876</v>
      </c>
      <c r="J2816">
        <v>65</v>
      </c>
    </row>
    <row r="2817" spans="1:10" x14ac:dyDescent="0.3">
      <c r="A2817">
        <v>280335</v>
      </c>
      <c r="B2817" t="s">
        <v>35</v>
      </c>
      <c r="C2817" t="s">
        <v>11</v>
      </c>
      <c r="D2817" t="s">
        <v>5810</v>
      </c>
      <c r="E2817">
        <v>300</v>
      </c>
      <c r="F2817">
        <v>4</v>
      </c>
      <c r="G2817">
        <v>20</v>
      </c>
      <c r="H2817" t="s">
        <v>5811</v>
      </c>
      <c r="I2817" t="s">
        <v>21</v>
      </c>
      <c r="J2817">
        <v>66</v>
      </c>
    </row>
    <row r="2818" spans="1:10" x14ac:dyDescent="0.3">
      <c r="A2818">
        <v>280507</v>
      </c>
      <c r="B2818" t="s">
        <v>679</v>
      </c>
      <c r="C2818" t="s">
        <v>463</v>
      </c>
      <c r="D2818" t="s">
        <v>5812</v>
      </c>
      <c r="E2818">
        <v>700</v>
      </c>
      <c r="F2818">
        <v>4.3</v>
      </c>
      <c r="G2818">
        <v>100</v>
      </c>
      <c r="H2818" t="s">
        <v>5813</v>
      </c>
      <c r="I2818" t="s">
        <v>1029</v>
      </c>
      <c r="J2818">
        <v>67</v>
      </c>
    </row>
    <row r="2819" spans="1:10" x14ac:dyDescent="0.3">
      <c r="A2819">
        <v>280870</v>
      </c>
      <c r="B2819" t="s">
        <v>876</v>
      </c>
      <c r="C2819" t="s">
        <v>115</v>
      </c>
      <c r="D2819" t="s">
        <v>5814</v>
      </c>
      <c r="E2819">
        <v>400</v>
      </c>
      <c r="F2819">
        <v>2.9</v>
      </c>
      <c r="G2819">
        <v>80</v>
      </c>
      <c r="H2819" t="s">
        <v>5815</v>
      </c>
      <c r="I2819" t="s">
        <v>876</v>
      </c>
      <c r="J2819">
        <v>65</v>
      </c>
    </row>
    <row r="2820" spans="1:10" x14ac:dyDescent="0.3">
      <c r="A2820">
        <v>281035</v>
      </c>
      <c r="B2820" t="s">
        <v>457</v>
      </c>
      <c r="C2820" t="s">
        <v>91</v>
      </c>
      <c r="D2820" t="s">
        <v>3964</v>
      </c>
      <c r="E2820">
        <v>200</v>
      </c>
      <c r="F2820">
        <v>4.5</v>
      </c>
      <c r="G2820">
        <v>20</v>
      </c>
      <c r="H2820" t="s">
        <v>740</v>
      </c>
      <c r="I2820" t="s">
        <v>1274</v>
      </c>
      <c r="J2820">
        <v>33</v>
      </c>
    </row>
    <row r="2821" spans="1:10" x14ac:dyDescent="0.3">
      <c r="A2821">
        <v>281155</v>
      </c>
      <c r="B2821" t="s">
        <v>238</v>
      </c>
      <c r="C2821" t="s">
        <v>11</v>
      </c>
      <c r="D2821" t="s">
        <v>5816</v>
      </c>
      <c r="E2821">
        <v>299</v>
      </c>
      <c r="F2821">
        <v>4.2</v>
      </c>
      <c r="G2821">
        <v>50</v>
      </c>
      <c r="H2821" t="s">
        <v>5817</v>
      </c>
      <c r="I2821" t="s">
        <v>5780</v>
      </c>
      <c r="J2821">
        <v>55</v>
      </c>
    </row>
    <row r="2822" spans="1:10" x14ac:dyDescent="0.3">
      <c r="A2822">
        <v>281602</v>
      </c>
      <c r="B2822" t="s">
        <v>285</v>
      </c>
      <c r="C2822" t="s">
        <v>115</v>
      </c>
      <c r="D2822" t="s">
        <v>5818</v>
      </c>
      <c r="E2822">
        <v>700</v>
      </c>
      <c r="F2822">
        <v>2.9</v>
      </c>
      <c r="G2822">
        <v>80</v>
      </c>
      <c r="H2822" t="s">
        <v>928</v>
      </c>
      <c r="I2822" t="s">
        <v>1702</v>
      </c>
      <c r="J2822">
        <v>53</v>
      </c>
    </row>
    <row r="2823" spans="1:10" x14ac:dyDescent="0.3">
      <c r="A2823">
        <v>281710</v>
      </c>
      <c r="B2823" t="s">
        <v>156</v>
      </c>
      <c r="C2823" t="s">
        <v>11</v>
      </c>
      <c r="D2823" t="s">
        <v>5819</v>
      </c>
      <c r="E2823">
        <v>1000</v>
      </c>
      <c r="F2823">
        <v>4.0999999999999996</v>
      </c>
      <c r="G2823">
        <v>50</v>
      </c>
      <c r="H2823" t="s">
        <v>2041</v>
      </c>
      <c r="I2823" t="s">
        <v>1532</v>
      </c>
      <c r="J2823">
        <v>40</v>
      </c>
    </row>
    <row r="2824" spans="1:10" x14ac:dyDescent="0.3">
      <c r="A2824">
        <v>281885</v>
      </c>
      <c r="B2824" t="s">
        <v>156</v>
      </c>
      <c r="C2824" t="s">
        <v>11</v>
      </c>
      <c r="D2824" t="s">
        <v>5820</v>
      </c>
      <c r="E2824">
        <v>1000</v>
      </c>
      <c r="F2824">
        <v>4.2</v>
      </c>
      <c r="G2824">
        <v>20</v>
      </c>
      <c r="H2824" t="s">
        <v>5821</v>
      </c>
      <c r="I2824" t="s">
        <v>1532</v>
      </c>
      <c r="J2824">
        <v>49</v>
      </c>
    </row>
    <row r="2825" spans="1:10" x14ac:dyDescent="0.3">
      <c r="A2825">
        <v>282046</v>
      </c>
      <c r="B2825" t="s">
        <v>876</v>
      </c>
      <c r="C2825" t="s">
        <v>115</v>
      </c>
      <c r="D2825" t="s">
        <v>5822</v>
      </c>
      <c r="E2825">
        <v>400</v>
      </c>
      <c r="F2825">
        <v>2.9</v>
      </c>
      <c r="G2825">
        <v>80</v>
      </c>
      <c r="H2825" t="s">
        <v>131</v>
      </c>
      <c r="I2825" t="s">
        <v>876</v>
      </c>
      <c r="J2825">
        <v>65</v>
      </c>
    </row>
    <row r="2826" spans="1:10" x14ac:dyDescent="0.3">
      <c r="A2826">
        <v>282159</v>
      </c>
      <c r="B2826" t="s">
        <v>5823</v>
      </c>
      <c r="C2826" t="s">
        <v>189</v>
      </c>
      <c r="D2826" t="s">
        <v>5824</v>
      </c>
      <c r="E2826">
        <v>300</v>
      </c>
      <c r="F2826">
        <v>4.3</v>
      </c>
      <c r="G2826">
        <v>500</v>
      </c>
      <c r="H2826" t="s">
        <v>2383</v>
      </c>
      <c r="I2826" t="s">
        <v>645</v>
      </c>
      <c r="J2826">
        <v>55</v>
      </c>
    </row>
    <row r="2827" spans="1:10" x14ac:dyDescent="0.3">
      <c r="A2827">
        <v>282240</v>
      </c>
      <c r="B2827" t="s">
        <v>1020</v>
      </c>
      <c r="C2827" t="s">
        <v>463</v>
      </c>
      <c r="D2827" t="s">
        <v>5825</v>
      </c>
      <c r="E2827">
        <v>200</v>
      </c>
      <c r="F2827">
        <v>3.8</v>
      </c>
      <c r="G2827">
        <v>100</v>
      </c>
      <c r="H2827" t="s">
        <v>2417</v>
      </c>
      <c r="I2827" t="s">
        <v>659</v>
      </c>
      <c r="J2827">
        <v>65</v>
      </c>
    </row>
    <row r="2828" spans="1:10" x14ac:dyDescent="0.3">
      <c r="A2828">
        <v>282408</v>
      </c>
      <c r="B2828" t="s">
        <v>528</v>
      </c>
      <c r="C2828" t="s">
        <v>189</v>
      </c>
      <c r="D2828" t="s">
        <v>5826</v>
      </c>
      <c r="E2828">
        <v>300</v>
      </c>
      <c r="F2828">
        <v>3.1</v>
      </c>
      <c r="G2828">
        <v>20</v>
      </c>
      <c r="H2828" t="s">
        <v>39</v>
      </c>
      <c r="I2828" t="s">
        <v>528</v>
      </c>
      <c r="J2828">
        <v>88</v>
      </c>
    </row>
    <row r="2829" spans="1:10" x14ac:dyDescent="0.3">
      <c r="A2829">
        <v>282497</v>
      </c>
      <c r="B2829" t="s">
        <v>634</v>
      </c>
      <c r="C2829" t="s">
        <v>463</v>
      </c>
      <c r="D2829" t="s">
        <v>5827</v>
      </c>
      <c r="E2829">
        <v>600</v>
      </c>
      <c r="F2829">
        <v>4.3</v>
      </c>
      <c r="G2829">
        <v>1000</v>
      </c>
      <c r="H2829" t="s">
        <v>843</v>
      </c>
      <c r="I2829" t="s">
        <v>634</v>
      </c>
      <c r="J2829">
        <v>63</v>
      </c>
    </row>
    <row r="2830" spans="1:10" x14ac:dyDescent="0.3">
      <c r="A2830">
        <v>282620</v>
      </c>
      <c r="B2830" t="s">
        <v>734</v>
      </c>
      <c r="C2830" t="s">
        <v>463</v>
      </c>
      <c r="D2830" t="s">
        <v>5828</v>
      </c>
      <c r="E2830">
        <v>200</v>
      </c>
      <c r="F2830">
        <v>3.5</v>
      </c>
      <c r="G2830">
        <v>20</v>
      </c>
      <c r="H2830" t="s">
        <v>5104</v>
      </c>
      <c r="I2830" t="s">
        <v>2435</v>
      </c>
      <c r="J2830">
        <v>78</v>
      </c>
    </row>
    <row r="2831" spans="1:10" x14ac:dyDescent="0.3">
      <c r="A2831">
        <v>282990</v>
      </c>
      <c r="B2831" t="s">
        <v>319</v>
      </c>
      <c r="C2831" t="s">
        <v>189</v>
      </c>
      <c r="D2831" t="s">
        <v>5829</v>
      </c>
      <c r="E2831">
        <v>599</v>
      </c>
      <c r="F2831">
        <v>4.4000000000000004</v>
      </c>
      <c r="G2831">
        <v>100</v>
      </c>
      <c r="H2831" t="s">
        <v>19</v>
      </c>
      <c r="I2831" t="s">
        <v>645</v>
      </c>
      <c r="J2831">
        <v>72</v>
      </c>
    </row>
    <row r="2832" spans="1:10" x14ac:dyDescent="0.3">
      <c r="A2832">
        <v>283144</v>
      </c>
      <c r="B2832" t="s">
        <v>3057</v>
      </c>
      <c r="C2832" t="s">
        <v>3052</v>
      </c>
      <c r="D2832" t="s">
        <v>3964</v>
      </c>
      <c r="E2832">
        <v>0</v>
      </c>
      <c r="F2832">
        <v>2.9</v>
      </c>
      <c r="G2832">
        <v>80</v>
      </c>
      <c r="H2832" t="s">
        <v>1193</v>
      </c>
      <c r="I2832" t="s">
        <v>5830</v>
      </c>
      <c r="J2832">
        <v>46</v>
      </c>
    </row>
    <row r="2833" spans="1:10" x14ac:dyDescent="0.3">
      <c r="A2833">
        <v>283258</v>
      </c>
      <c r="B2833" t="s">
        <v>1467</v>
      </c>
      <c r="C2833" t="s">
        <v>189</v>
      </c>
      <c r="D2833" t="s">
        <v>5831</v>
      </c>
      <c r="E2833">
        <v>200</v>
      </c>
      <c r="F2833">
        <v>2.9</v>
      </c>
      <c r="G2833">
        <v>80</v>
      </c>
      <c r="H2833" t="s">
        <v>5832</v>
      </c>
      <c r="I2833" t="s">
        <v>2058</v>
      </c>
      <c r="J2833">
        <v>85</v>
      </c>
    </row>
    <row r="2834" spans="1:10" x14ac:dyDescent="0.3">
      <c r="A2834">
        <v>283560</v>
      </c>
      <c r="B2834" t="s">
        <v>5833</v>
      </c>
      <c r="C2834" t="s">
        <v>3052</v>
      </c>
      <c r="D2834" t="s">
        <v>5834</v>
      </c>
      <c r="E2834">
        <v>199</v>
      </c>
      <c r="F2834">
        <v>2.9</v>
      </c>
      <c r="G2834">
        <v>80</v>
      </c>
      <c r="H2834" t="s">
        <v>695</v>
      </c>
      <c r="I2834" t="s">
        <v>5835</v>
      </c>
      <c r="J2834">
        <v>61</v>
      </c>
    </row>
    <row r="2835" spans="1:10" x14ac:dyDescent="0.3">
      <c r="A2835">
        <v>283741</v>
      </c>
      <c r="B2835" t="s">
        <v>864</v>
      </c>
      <c r="C2835" t="s">
        <v>91</v>
      </c>
      <c r="D2835" t="s">
        <v>5836</v>
      </c>
      <c r="E2835">
        <v>200</v>
      </c>
      <c r="F2835">
        <v>4.2</v>
      </c>
      <c r="G2835">
        <v>100</v>
      </c>
      <c r="H2835" t="s">
        <v>5837</v>
      </c>
      <c r="I2835" t="s">
        <v>864</v>
      </c>
      <c r="J2835">
        <v>57</v>
      </c>
    </row>
    <row r="2836" spans="1:10" x14ac:dyDescent="0.3">
      <c r="A2836">
        <v>283945</v>
      </c>
      <c r="B2836" t="s">
        <v>618</v>
      </c>
      <c r="C2836" t="s">
        <v>189</v>
      </c>
      <c r="D2836" t="s">
        <v>5838</v>
      </c>
      <c r="E2836">
        <v>400</v>
      </c>
      <c r="F2836">
        <v>4.2</v>
      </c>
      <c r="G2836">
        <v>100</v>
      </c>
      <c r="H2836" t="s">
        <v>1193</v>
      </c>
      <c r="I2836" t="s">
        <v>5839</v>
      </c>
      <c r="J2836">
        <v>39</v>
      </c>
    </row>
    <row r="2837" spans="1:10" x14ac:dyDescent="0.3">
      <c r="A2837">
        <v>284335</v>
      </c>
      <c r="B2837" t="s">
        <v>5114</v>
      </c>
      <c r="C2837" t="s">
        <v>91</v>
      </c>
      <c r="D2837" t="s">
        <v>5805</v>
      </c>
      <c r="E2837">
        <v>160</v>
      </c>
      <c r="F2837">
        <v>3.9</v>
      </c>
      <c r="G2837">
        <v>100</v>
      </c>
      <c r="H2837" t="s">
        <v>5840</v>
      </c>
      <c r="I2837" t="s">
        <v>3951</v>
      </c>
      <c r="J2837">
        <v>38</v>
      </c>
    </row>
    <row r="2838" spans="1:10" x14ac:dyDescent="0.3">
      <c r="A2838">
        <v>284374</v>
      </c>
      <c r="B2838" t="s">
        <v>854</v>
      </c>
      <c r="C2838" t="s">
        <v>11</v>
      </c>
      <c r="D2838" t="s">
        <v>5841</v>
      </c>
      <c r="E2838">
        <v>800</v>
      </c>
      <c r="F2838">
        <v>2.9</v>
      </c>
      <c r="G2838">
        <v>80</v>
      </c>
      <c r="H2838" t="s">
        <v>5842</v>
      </c>
      <c r="I2838" t="s">
        <v>2233</v>
      </c>
      <c r="J2838">
        <v>55</v>
      </c>
    </row>
    <row r="2839" spans="1:10" x14ac:dyDescent="0.3">
      <c r="A2839">
        <v>284472</v>
      </c>
      <c r="B2839" t="s">
        <v>1105</v>
      </c>
      <c r="C2839" t="s">
        <v>463</v>
      </c>
      <c r="D2839" t="s">
        <v>2600</v>
      </c>
      <c r="E2839">
        <v>400</v>
      </c>
      <c r="F2839">
        <v>3.8</v>
      </c>
      <c r="G2839">
        <v>20</v>
      </c>
      <c r="H2839" t="s">
        <v>2951</v>
      </c>
      <c r="I2839" t="s">
        <v>2435</v>
      </c>
      <c r="J2839">
        <v>56</v>
      </c>
    </row>
    <row r="2840" spans="1:10" x14ac:dyDescent="0.3">
      <c r="A2840">
        <v>284638</v>
      </c>
      <c r="B2840" t="s">
        <v>319</v>
      </c>
      <c r="C2840" t="s">
        <v>189</v>
      </c>
      <c r="D2840" t="s">
        <v>4082</v>
      </c>
      <c r="E2840">
        <v>150</v>
      </c>
      <c r="F2840">
        <v>4.4000000000000004</v>
      </c>
      <c r="G2840">
        <v>100</v>
      </c>
      <c r="H2840" t="s">
        <v>740</v>
      </c>
      <c r="I2840" t="s">
        <v>321</v>
      </c>
      <c r="J2840">
        <v>60</v>
      </c>
    </row>
    <row r="2841" spans="1:10" x14ac:dyDescent="0.3">
      <c r="A2841">
        <v>284648</v>
      </c>
      <c r="B2841" t="s">
        <v>5843</v>
      </c>
      <c r="C2841" t="s">
        <v>189</v>
      </c>
      <c r="D2841" t="s">
        <v>5844</v>
      </c>
      <c r="E2841">
        <v>500</v>
      </c>
      <c r="F2841">
        <v>2.9</v>
      </c>
      <c r="G2841">
        <v>80</v>
      </c>
      <c r="H2841" t="s">
        <v>39</v>
      </c>
      <c r="I2841" t="s">
        <v>1326</v>
      </c>
      <c r="J2841">
        <v>71</v>
      </c>
    </row>
    <row r="2842" spans="1:10" x14ac:dyDescent="0.3">
      <c r="A2842">
        <v>284671</v>
      </c>
      <c r="B2842" t="s">
        <v>129</v>
      </c>
      <c r="C2842" t="s">
        <v>91</v>
      </c>
      <c r="D2842" t="s">
        <v>5845</v>
      </c>
      <c r="E2842">
        <v>1200</v>
      </c>
      <c r="F2842">
        <v>4.3</v>
      </c>
      <c r="G2842">
        <v>50</v>
      </c>
      <c r="H2842" t="s">
        <v>19</v>
      </c>
      <c r="I2842" t="s">
        <v>129</v>
      </c>
      <c r="J2842">
        <v>70</v>
      </c>
    </row>
    <row r="2843" spans="1:10" x14ac:dyDescent="0.3">
      <c r="A2843">
        <v>284757</v>
      </c>
      <c r="B2843" t="s">
        <v>505</v>
      </c>
      <c r="C2843" t="s">
        <v>91</v>
      </c>
      <c r="D2843" t="s">
        <v>5846</v>
      </c>
      <c r="E2843">
        <v>300</v>
      </c>
      <c r="F2843">
        <v>2.9</v>
      </c>
      <c r="G2843">
        <v>80</v>
      </c>
      <c r="H2843" t="s">
        <v>19</v>
      </c>
      <c r="I2843" t="s">
        <v>3951</v>
      </c>
      <c r="J2843">
        <v>42</v>
      </c>
    </row>
    <row r="2844" spans="1:10" x14ac:dyDescent="0.3">
      <c r="A2844">
        <v>284759</v>
      </c>
      <c r="B2844" t="s">
        <v>505</v>
      </c>
      <c r="C2844" t="s">
        <v>91</v>
      </c>
      <c r="D2844" t="s">
        <v>5847</v>
      </c>
      <c r="E2844">
        <v>300</v>
      </c>
      <c r="F2844">
        <v>2.9</v>
      </c>
      <c r="G2844">
        <v>80</v>
      </c>
      <c r="H2844" t="s">
        <v>19</v>
      </c>
      <c r="I2844" t="s">
        <v>3951</v>
      </c>
      <c r="J2844">
        <v>37</v>
      </c>
    </row>
    <row r="2845" spans="1:10" x14ac:dyDescent="0.3">
      <c r="A2845">
        <v>284774</v>
      </c>
      <c r="B2845" t="s">
        <v>10</v>
      </c>
      <c r="C2845" t="s">
        <v>11</v>
      </c>
      <c r="D2845" t="s">
        <v>5848</v>
      </c>
      <c r="E2845">
        <v>750</v>
      </c>
      <c r="F2845">
        <v>4.0999999999999996</v>
      </c>
      <c r="G2845">
        <v>100</v>
      </c>
      <c r="H2845" t="s">
        <v>5849</v>
      </c>
      <c r="I2845" t="s">
        <v>10</v>
      </c>
      <c r="J2845">
        <v>62</v>
      </c>
    </row>
    <row r="2846" spans="1:10" x14ac:dyDescent="0.3">
      <c r="A2846">
        <v>284795</v>
      </c>
      <c r="B2846" t="s">
        <v>993</v>
      </c>
      <c r="C2846" t="s">
        <v>189</v>
      </c>
      <c r="D2846" t="s">
        <v>5850</v>
      </c>
      <c r="E2846">
        <v>150</v>
      </c>
      <c r="F2846">
        <v>4.3</v>
      </c>
      <c r="G2846">
        <v>50</v>
      </c>
      <c r="H2846" t="s">
        <v>5851</v>
      </c>
      <c r="I2846" t="s">
        <v>5852</v>
      </c>
      <c r="J2846">
        <v>89</v>
      </c>
    </row>
    <row r="2847" spans="1:10" x14ac:dyDescent="0.3">
      <c r="A2847">
        <v>284800</v>
      </c>
      <c r="B2847" t="s">
        <v>864</v>
      </c>
      <c r="C2847" t="s">
        <v>91</v>
      </c>
      <c r="D2847" t="s">
        <v>5853</v>
      </c>
      <c r="E2847">
        <v>150</v>
      </c>
      <c r="F2847">
        <v>2.9</v>
      </c>
      <c r="G2847">
        <v>80</v>
      </c>
      <c r="H2847" t="s">
        <v>184</v>
      </c>
      <c r="I2847" t="s">
        <v>864</v>
      </c>
      <c r="J2847">
        <v>62</v>
      </c>
    </row>
    <row r="2848" spans="1:10" x14ac:dyDescent="0.3">
      <c r="A2848">
        <v>285018</v>
      </c>
      <c r="B2848" t="s">
        <v>253</v>
      </c>
      <c r="C2848" t="s">
        <v>115</v>
      </c>
      <c r="D2848" t="s">
        <v>5854</v>
      </c>
      <c r="E2848">
        <v>300</v>
      </c>
      <c r="F2848">
        <v>3.8</v>
      </c>
      <c r="G2848">
        <v>20</v>
      </c>
      <c r="H2848" t="s">
        <v>5855</v>
      </c>
      <c r="I2848" t="s">
        <v>1702</v>
      </c>
      <c r="J2848">
        <v>45</v>
      </c>
    </row>
    <row r="2849" spans="1:10" x14ac:dyDescent="0.3">
      <c r="A2849">
        <v>285101</v>
      </c>
      <c r="B2849" t="s">
        <v>1977</v>
      </c>
      <c r="C2849" t="s">
        <v>68</v>
      </c>
      <c r="D2849" t="s">
        <v>5856</v>
      </c>
      <c r="E2849">
        <v>1000</v>
      </c>
      <c r="F2849">
        <v>3.9</v>
      </c>
      <c r="G2849">
        <v>500</v>
      </c>
      <c r="H2849" t="s">
        <v>270</v>
      </c>
      <c r="I2849" t="s">
        <v>1977</v>
      </c>
      <c r="J2849">
        <v>70</v>
      </c>
    </row>
    <row r="2850" spans="1:10" x14ac:dyDescent="0.3">
      <c r="A2850">
        <v>285118</v>
      </c>
      <c r="B2850" t="s">
        <v>5857</v>
      </c>
      <c r="C2850" t="s">
        <v>3052</v>
      </c>
      <c r="D2850" t="s">
        <v>5858</v>
      </c>
      <c r="E2850">
        <v>250</v>
      </c>
      <c r="F2850">
        <v>4.5999999999999996</v>
      </c>
      <c r="G2850">
        <v>20</v>
      </c>
      <c r="H2850" t="s">
        <v>5859</v>
      </c>
      <c r="I2850" t="s">
        <v>5857</v>
      </c>
      <c r="J2850">
        <v>62</v>
      </c>
    </row>
    <row r="2851" spans="1:10" x14ac:dyDescent="0.3">
      <c r="A2851">
        <v>285460</v>
      </c>
      <c r="B2851" t="s">
        <v>1260</v>
      </c>
      <c r="C2851" t="s">
        <v>463</v>
      </c>
      <c r="D2851" t="s">
        <v>5860</v>
      </c>
      <c r="E2851">
        <v>250</v>
      </c>
      <c r="F2851">
        <v>4.0999999999999996</v>
      </c>
      <c r="G2851">
        <v>50</v>
      </c>
      <c r="H2851" t="s">
        <v>131</v>
      </c>
      <c r="I2851" t="s">
        <v>5861</v>
      </c>
      <c r="J2851">
        <v>85</v>
      </c>
    </row>
    <row r="2852" spans="1:10" x14ac:dyDescent="0.3">
      <c r="A2852">
        <v>285529</v>
      </c>
      <c r="B2852" t="s">
        <v>156</v>
      </c>
      <c r="C2852" t="s">
        <v>11</v>
      </c>
      <c r="D2852" t="s">
        <v>5862</v>
      </c>
      <c r="E2852">
        <v>100</v>
      </c>
      <c r="F2852">
        <v>4.4000000000000004</v>
      </c>
      <c r="G2852">
        <v>50</v>
      </c>
      <c r="H2852" t="s">
        <v>3138</v>
      </c>
      <c r="I2852" t="s">
        <v>1532</v>
      </c>
      <c r="J2852">
        <v>31</v>
      </c>
    </row>
    <row r="2853" spans="1:10" x14ac:dyDescent="0.3">
      <c r="A2853">
        <v>285852</v>
      </c>
      <c r="B2853" t="s">
        <v>618</v>
      </c>
      <c r="C2853" t="s">
        <v>189</v>
      </c>
      <c r="D2853" t="s">
        <v>1938</v>
      </c>
      <c r="E2853">
        <v>400</v>
      </c>
      <c r="F2853">
        <v>4.2</v>
      </c>
      <c r="G2853">
        <v>100</v>
      </c>
      <c r="H2853" t="s">
        <v>4047</v>
      </c>
      <c r="I2853" t="s">
        <v>5863</v>
      </c>
      <c r="J2853">
        <v>54</v>
      </c>
    </row>
    <row r="2854" spans="1:10" x14ac:dyDescent="0.3">
      <c r="A2854">
        <v>285926</v>
      </c>
      <c r="B2854" t="s">
        <v>876</v>
      </c>
      <c r="C2854" t="s">
        <v>115</v>
      </c>
      <c r="D2854" t="s">
        <v>5864</v>
      </c>
      <c r="E2854">
        <v>400</v>
      </c>
      <c r="F2854">
        <v>2.9</v>
      </c>
      <c r="G2854">
        <v>80</v>
      </c>
      <c r="H2854" t="s">
        <v>695</v>
      </c>
      <c r="I2854" t="s">
        <v>876</v>
      </c>
      <c r="J2854">
        <v>65</v>
      </c>
    </row>
    <row r="2855" spans="1:10" x14ac:dyDescent="0.3">
      <c r="A2855">
        <v>286076</v>
      </c>
      <c r="B2855" t="s">
        <v>238</v>
      </c>
      <c r="C2855" t="s">
        <v>11</v>
      </c>
      <c r="D2855" t="s">
        <v>5805</v>
      </c>
      <c r="E2855">
        <v>160</v>
      </c>
      <c r="F2855">
        <v>4.0999999999999996</v>
      </c>
      <c r="G2855">
        <v>100</v>
      </c>
      <c r="H2855" t="s">
        <v>5865</v>
      </c>
      <c r="I2855" t="s">
        <v>238</v>
      </c>
      <c r="J2855">
        <v>57</v>
      </c>
    </row>
    <row r="2856" spans="1:10" x14ac:dyDescent="0.3">
      <c r="A2856">
        <v>286175</v>
      </c>
      <c r="B2856" t="s">
        <v>1784</v>
      </c>
      <c r="C2856" t="s">
        <v>463</v>
      </c>
      <c r="D2856" t="s">
        <v>5866</v>
      </c>
      <c r="E2856">
        <v>1200</v>
      </c>
      <c r="F2856">
        <v>2.9</v>
      </c>
      <c r="G2856">
        <v>80</v>
      </c>
      <c r="H2856" t="s">
        <v>5867</v>
      </c>
      <c r="I2856" t="s">
        <v>5653</v>
      </c>
      <c r="J2856">
        <v>86</v>
      </c>
    </row>
    <row r="2857" spans="1:10" x14ac:dyDescent="0.3">
      <c r="A2857">
        <v>286182</v>
      </c>
      <c r="B2857" t="s">
        <v>734</v>
      </c>
      <c r="C2857" t="s">
        <v>463</v>
      </c>
      <c r="D2857" t="s">
        <v>5868</v>
      </c>
      <c r="E2857">
        <v>250</v>
      </c>
      <c r="F2857">
        <v>3.7</v>
      </c>
      <c r="G2857">
        <v>20</v>
      </c>
      <c r="H2857" t="s">
        <v>5869</v>
      </c>
      <c r="I2857" t="s">
        <v>2435</v>
      </c>
      <c r="J2857">
        <v>70</v>
      </c>
    </row>
    <row r="2858" spans="1:10" x14ac:dyDescent="0.3">
      <c r="A2858">
        <v>286445</v>
      </c>
      <c r="B2858" t="s">
        <v>2148</v>
      </c>
      <c r="C2858" t="s">
        <v>2068</v>
      </c>
      <c r="D2858" t="s">
        <v>5870</v>
      </c>
      <c r="E2858">
        <v>600</v>
      </c>
      <c r="F2858">
        <v>4</v>
      </c>
      <c r="G2858">
        <v>20</v>
      </c>
      <c r="H2858" t="s">
        <v>5871</v>
      </c>
      <c r="I2858" t="s">
        <v>2078</v>
      </c>
      <c r="J2858">
        <v>48</v>
      </c>
    </row>
    <row r="2859" spans="1:10" x14ac:dyDescent="0.3">
      <c r="A2859">
        <v>286609</v>
      </c>
      <c r="B2859" t="s">
        <v>1020</v>
      </c>
      <c r="C2859" t="s">
        <v>463</v>
      </c>
      <c r="D2859" t="s">
        <v>5872</v>
      </c>
      <c r="E2859">
        <v>200</v>
      </c>
      <c r="F2859">
        <v>4.2</v>
      </c>
      <c r="G2859">
        <v>20</v>
      </c>
      <c r="H2859" t="s">
        <v>695</v>
      </c>
      <c r="I2859" t="s">
        <v>1020</v>
      </c>
      <c r="J2859">
        <v>61</v>
      </c>
    </row>
    <row r="2860" spans="1:10" x14ac:dyDescent="0.3">
      <c r="A2860">
        <v>286625</v>
      </c>
      <c r="B2860" t="s">
        <v>2092</v>
      </c>
      <c r="C2860" t="s">
        <v>2068</v>
      </c>
      <c r="D2860" t="s">
        <v>5873</v>
      </c>
      <c r="E2860">
        <v>250</v>
      </c>
      <c r="F2860">
        <v>3.7</v>
      </c>
      <c r="G2860">
        <v>50</v>
      </c>
      <c r="H2860" t="s">
        <v>5874</v>
      </c>
      <c r="I2860" t="s">
        <v>3676</v>
      </c>
      <c r="J2860">
        <v>51</v>
      </c>
    </row>
    <row r="2861" spans="1:10" x14ac:dyDescent="0.3">
      <c r="A2861">
        <v>287122</v>
      </c>
      <c r="B2861" t="s">
        <v>2408</v>
      </c>
      <c r="C2861" t="s">
        <v>189</v>
      </c>
      <c r="D2861" t="s">
        <v>5875</v>
      </c>
      <c r="E2861">
        <v>250</v>
      </c>
      <c r="F2861">
        <v>3.7</v>
      </c>
      <c r="G2861">
        <v>20</v>
      </c>
      <c r="H2861" t="s">
        <v>3326</v>
      </c>
      <c r="I2861" t="s">
        <v>5876</v>
      </c>
      <c r="J2861">
        <v>81</v>
      </c>
    </row>
    <row r="2862" spans="1:10" x14ac:dyDescent="0.3">
      <c r="A2862">
        <v>287238</v>
      </c>
      <c r="B2862" t="s">
        <v>319</v>
      </c>
      <c r="C2862" t="s">
        <v>189</v>
      </c>
      <c r="D2862" t="s">
        <v>5877</v>
      </c>
      <c r="E2862">
        <v>250</v>
      </c>
      <c r="F2862">
        <v>2.9</v>
      </c>
      <c r="G2862">
        <v>80</v>
      </c>
      <c r="H2862" t="s">
        <v>5878</v>
      </c>
      <c r="I2862" t="s">
        <v>645</v>
      </c>
      <c r="J2862">
        <v>83</v>
      </c>
    </row>
    <row r="2863" spans="1:10" x14ac:dyDescent="0.3">
      <c r="A2863">
        <v>287285</v>
      </c>
      <c r="B2863" t="s">
        <v>1595</v>
      </c>
      <c r="C2863" t="s">
        <v>189</v>
      </c>
      <c r="D2863" t="s">
        <v>5838</v>
      </c>
      <c r="E2863">
        <v>300</v>
      </c>
      <c r="F2863">
        <v>4.2</v>
      </c>
      <c r="G2863">
        <v>500</v>
      </c>
      <c r="H2863" t="s">
        <v>1193</v>
      </c>
      <c r="I2863" t="s">
        <v>72</v>
      </c>
      <c r="J2863">
        <v>40</v>
      </c>
    </row>
    <row r="2864" spans="1:10" x14ac:dyDescent="0.3">
      <c r="A2864">
        <v>287342</v>
      </c>
      <c r="B2864" t="s">
        <v>4816</v>
      </c>
      <c r="C2864" t="s">
        <v>189</v>
      </c>
      <c r="D2864" t="s">
        <v>5879</v>
      </c>
      <c r="E2864">
        <v>250</v>
      </c>
      <c r="F2864">
        <v>2.9</v>
      </c>
      <c r="G2864">
        <v>80</v>
      </c>
      <c r="H2864" t="s">
        <v>5880</v>
      </c>
      <c r="I2864" t="s">
        <v>556</v>
      </c>
      <c r="J2864">
        <v>87</v>
      </c>
    </row>
    <row r="2865" spans="1:10" x14ac:dyDescent="0.3">
      <c r="A2865">
        <v>287548</v>
      </c>
      <c r="B2865" t="s">
        <v>129</v>
      </c>
      <c r="C2865" t="s">
        <v>91</v>
      </c>
      <c r="D2865" t="s">
        <v>5881</v>
      </c>
      <c r="E2865">
        <v>1200</v>
      </c>
      <c r="F2865">
        <v>2.9</v>
      </c>
      <c r="G2865">
        <v>80</v>
      </c>
      <c r="H2865" t="s">
        <v>5882</v>
      </c>
      <c r="I2865" t="s">
        <v>129</v>
      </c>
      <c r="J2865">
        <v>64</v>
      </c>
    </row>
    <row r="2866" spans="1:10" x14ac:dyDescent="0.3">
      <c r="A2866">
        <v>287790</v>
      </c>
      <c r="B2866" t="s">
        <v>864</v>
      </c>
      <c r="C2866" t="s">
        <v>91</v>
      </c>
      <c r="D2866" t="s">
        <v>5883</v>
      </c>
      <c r="E2866">
        <v>200</v>
      </c>
      <c r="F2866">
        <v>3.9</v>
      </c>
      <c r="G2866">
        <v>20</v>
      </c>
      <c r="H2866" t="s">
        <v>5884</v>
      </c>
      <c r="I2866" t="s">
        <v>864</v>
      </c>
      <c r="J2866">
        <v>49</v>
      </c>
    </row>
    <row r="2867" spans="1:10" x14ac:dyDescent="0.3">
      <c r="A2867">
        <v>287933</v>
      </c>
      <c r="B2867" t="s">
        <v>864</v>
      </c>
      <c r="C2867" t="s">
        <v>91</v>
      </c>
      <c r="D2867" t="s">
        <v>5885</v>
      </c>
      <c r="E2867">
        <v>200</v>
      </c>
      <c r="F2867">
        <v>4</v>
      </c>
      <c r="G2867">
        <v>50</v>
      </c>
      <c r="H2867" t="s">
        <v>5886</v>
      </c>
      <c r="I2867" t="s">
        <v>864</v>
      </c>
      <c r="J2867">
        <v>58</v>
      </c>
    </row>
    <row r="2868" spans="1:10" x14ac:dyDescent="0.3">
      <c r="A2868">
        <v>287941</v>
      </c>
      <c r="B2868" t="s">
        <v>21</v>
      </c>
      <c r="C2868" t="s">
        <v>11</v>
      </c>
      <c r="D2868" t="s">
        <v>5887</v>
      </c>
      <c r="E2868">
        <v>450</v>
      </c>
      <c r="F2868">
        <v>2.9</v>
      </c>
      <c r="G2868">
        <v>80</v>
      </c>
      <c r="H2868" t="s">
        <v>184</v>
      </c>
      <c r="I2868" t="s">
        <v>21</v>
      </c>
      <c r="J2868">
        <v>61</v>
      </c>
    </row>
    <row r="2869" spans="1:10" x14ac:dyDescent="0.3">
      <c r="A2869">
        <v>287942</v>
      </c>
      <c r="B2869" t="s">
        <v>156</v>
      </c>
      <c r="C2869" t="s">
        <v>11</v>
      </c>
      <c r="D2869" t="s">
        <v>5888</v>
      </c>
      <c r="E2869">
        <v>450</v>
      </c>
      <c r="F2869">
        <v>2.9</v>
      </c>
      <c r="G2869">
        <v>80</v>
      </c>
      <c r="H2869" t="s">
        <v>131</v>
      </c>
      <c r="I2869" t="s">
        <v>1532</v>
      </c>
      <c r="J2869">
        <v>36</v>
      </c>
    </row>
    <row r="2870" spans="1:10" x14ac:dyDescent="0.3">
      <c r="A2870">
        <v>287952</v>
      </c>
      <c r="B2870" t="s">
        <v>303</v>
      </c>
      <c r="C2870" t="s">
        <v>68</v>
      </c>
      <c r="D2870" t="s">
        <v>5889</v>
      </c>
      <c r="E2870">
        <v>150</v>
      </c>
      <c r="F2870">
        <v>4.3</v>
      </c>
      <c r="G2870">
        <v>100</v>
      </c>
      <c r="H2870" t="s">
        <v>695</v>
      </c>
      <c r="I2870" t="s">
        <v>3390</v>
      </c>
      <c r="J2870">
        <v>57</v>
      </c>
    </row>
    <row r="2871" spans="1:10" x14ac:dyDescent="0.3">
      <c r="A2871">
        <v>287979</v>
      </c>
      <c r="B2871" t="s">
        <v>864</v>
      </c>
      <c r="C2871" t="s">
        <v>91</v>
      </c>
      <c r="D2871" t="s">
        <v>5890</v>
      </c>
      <c r="E2871">
        <v>200</v>
      </c>
      <c r="F2871">
        <v>4</v>
      </c>
      <c r="G2871">
        <v>100</v>
      </c>
      <c r="H2871" t="s">
        <v>5891</v>
      </c>
      <c r="I2871" t="s">
        <v>864</v>
      </c>
      <c r="J2871">
        <v>51</v>
      </c>
    </row>
    <row r="2872" spans="1:10" x14ac:dyDescent="0.3">
      <c r="A2872">
        <v>288388</v>
      </c>
      <c r="B2872" t="s">
        <v>253</v>
      </c>
      <c r="C2872" t="s">
        <v>115</v>
      </c>
      <c r="D2872" t="s">
        <v>1938</v>
      </c>
      <c r="E2872">
        <v>400</v>
      </c>
      <c r="F2872">
        <v>4.3</v>
      </c>
      <c r="G2872">
        <v>100</v>
      </c>
      <c r="H2872" t="s">
        <v>1939</v>
      </c>
      <c r="I2872" t="s">
        <v>256</v>
      </c>
      <c r="J2872">
        <v>44</v>
      </c>
    </row>
    <row r="2873" spans="1:10" x14ac:dyDescent="0.3">
      <c r="A2873">
        <v>288423</v>
      </c>
      <c r="B2873" t="s">
        <v>5892</v>
      </c>
      <c r="C2873" t="s">
        <v>2068</v>
      </c>
      <c r="D2873" t="s">
        <v>5893</v>
      </c>
      <c r="E2873">
        <v>200</v>
      </c>
      <c r="F2873">
        <v>4.0999999999999996</v>
      </c>
      <c r="G2873">
        <v>50</v>
      </c>
      <c r="H2873" t="s">
        <v>486</v>
      </c>
      <c r="I2873" t="s">
        <v>3387</v>
      </c>
      <c r="J2873">
        <v>35</v>
      </c>
    </row>
    <row r="2874" spans="1:10" x14ac:dyDescent="0.3">
      <c r="A2874">
        <v>288470</v>
      </c>
      <c r="B2874" t="s">
        <v>90</v>
      </c>
      <c r="C2874" t="s">
        <v>91</v>
      </c>
      <c r="D2874" t="s">
        <v>5894</v>
      </c>
      <c r="E2874">
        <v>500</v>
      </c>
      <c r="F2874">
        <v>2.9</v>
      </c>
      <c r="G2874">
        <v>80</v>
      </c>
      <c r="H2874" t="s">
        <v>5895</v>
      </c>
      <c r="I2874" t="s">
        <v>683</v>
      </c>
      <c r="J2874">
        <v>52</v>
      </c>
    </row>
    <row r="2875" spans="1:10" x14ac:dyDescent="0.3">
      <c r="A2875">
        <v>288523</v>
      </c>
      <c r="B2875" t="s">
        <v>659</v>
      </c>
      <c r="C2875" t="s">
        <v>463</v>
      </c>
      <c r="D2875" t="s">
        <v>5896</v>
      </c>
      <c r="E2875">
        <v>250</v>
      </c>
      <c r="F2875">
        <v>4.3</v>
      </c>
      <c r="G2875">
        <v>100</v>
      </c>
      <c r="H2875" t="s">
        <v>5897</v>
      </c>
      <c r="I2875" t="s">
        <v>659</v>
      </c>
      <c r="J2875">
        <v>86</v>
      </c>
    </row>
    <row r="2876" spans="1:10" x14ac:dyDescent="0.3">
      <c r="A2876">
        <v>288625</v>
      </c>
      <c r="B2876" t="s">
        <v>83</v>
      </c>
      <c r="C2876" t="s">
        <v>68</v>
      </c>
      <c r="D2876" t="s">
        <v>5898</v>
      </c>
      <c r="E2876">
        <v>300</v>
      </c>
      <c r="F2876">
        <v>4.2</v>
      </c>
      <c r="G2876">
        <v>100</v>
      </c>
      <c r="H2876" t="s">
        <v>5899</v>
      </c>
      <c r="I2876" t="s">
        <v>5900</v>
      </c>
      <c r="J2876">
        <v>63</v>
      </c>
    </row>
    <row r="2877" spans="1:10" x14ac:dyDescent="0.3">
      <c r="A2877">
        <v>288878</v>
      </c>
      <c r="B2877" t="s">
        <v>1002</v>
      </c>
      <c r="C2877" t="s">
        <v>463</v>
      </c>
      <c r="D2877" t="s">
        <v>5901</v>
      </c>
      <c r="E2877">
        <v>600</v>
      </c>
      <c r="F2877">
        <v>2.9</v>
      </c>
      <c r="G2877">
        <v>80</v>
      </c>
      <c r="H2877" t="s">
        <v>2951</v>
      </c>
      <c r="I2877" t="s">
        <v>1002</v>
      </c>
      <c r="J2877">
        <v>53</v>
      </c>
    </row>
    <row r="2878" spans="1:10" x14ac:dyDescent="0.3">
      <c r="A2878">
        <v>289028</v>
      </c>
      <c r="B2878" t="s">
        <v>1002</v>
      </c>
      <c r="C2878" t="s">
        <v>463</v>
      </c>
      <c r="D2878" t="s">
        <v>5902</v>
      </c>
      <c r="E2878">
        <v>600</v>
      </c>
      <c r="F2878">
        <v>2.9</v>
      </c>
      <c r="G2878">
        <v>80</v>
      </c>
      <c r="H2878" t="s">
        <v>5903</v>
      </c>
      <c r="I2878" t="s">
        <v>1002</v>
      </c>
      <c r="J2878">
        <v>51</v>
      </c>
    </row>
    <row r="2879" spans="1:10" x14ac:dyDescent="0.3">
      <c r="A2879">
        <v>289133</v>
      </c>
      <c r="B2879" t="s">
        <v>745</v>
      </c>
      <c r="C2879" t="s">
        <v>383</v>
      </c>
      <c r="D2879" t="s">
        <v>5904</v>
      </c>
      <c r="E2879">
        <v>250</v>
      </c>
      <c r="F2879">
        <v>2.9</v>
      </c>
      <c r="G2879">
        <v>80</v>
      </c>
      <c r="H2879" t="s">
        <v>486</v>
      </c>
      <c r="I2879" t="s">
        <v>745</v>
      </c>
      <c r="J2879">
        <v>61</v>
      </c>
    </row>
    <row r="2880" spans="1:10" x14ac:dyDescent="0.3">
      <c r="A2880">
        <v>289145</v>
      </c>
      <c r="B2880" t="s">
        <v>745</v>
      </c>
      <c r="C2880" t="s">
        <v>383</v>
      </c>
      <c r="D2880" t="s">
        <v>5905</v>
      </c>
      <c r="E2880">
        <v>200</v>
      </c>
      <c r="F2880">
        <v>2.9</v>
      </c>
      <c r="G2880">
        <v>80</v>
      </c>
      <c r="H2880" t="s">
        <v>131</v>
      </c>
      <c r="I2880" t="s">
        <v>745</v>
      </c>
      <c r="J2880">
        <v>59</v>
      </c>
    </row>
    <row r="2881" spans="1:10" x14ac:dyDescent="0.3">
      <c r="A2881">
        <v>289241</v>
      </c>
      <c r="B2881" t="s">
        <v>285</v>
      </c>
      <c r="C2881" t="s">
        <v>115</v>
      </c>
      <c r="D2881" t="s">
        <v>5906</v>
      </c>
      <c r="E2881">
        <v>300</v>
      </c>
      <c r="F2881">
        <v>4.2</v>
      </c>
      <c r="G2881">
        <v>50</v>
      </c>
      <c r="H2881" t="s">
        <v>5907</v>
      </c>
      <c r="I2881" t="s">
        <v>276</v>
      </c>
      <c r="J2881">
        <v>50</v>
      </c>
    </row>
    <row r="2882" spans="1:10" x14ac:dyDescent="0.3">
      <c r="A2882">
        <v>289261</v>
      </c>
      <c r="B2882" t="s">
        <v>413</v>
      </c>
      <c r="C2882" t="s">
        <v>11</v>
      </c>
      <c r="D2882" t="s">
        <v>5908</v>
      </c>
      <c r="E2882">
        <v>250</v>
      </c>
      <c r="F2882">
        <v>4.0999999999999996</v>
      </c>
      <c r="G2882">
        <v>100</v>
      </c>
      <c r="H2882" t="s">
        <v>5909</v>
      </c>
      <c r="I2882" t="s">
        <v>5910</v>
      </c>
      <c r="J2882">
        <v>61</v>
      </c>
    </row>
    <row r="2883" spans="1:10" x14ac:dyDescent="0.3">
      <c r="A2883">
        <v>289332</v>
      </c>
      <c r="B2883" t="s">
        <v>505</v>
      </c>
      <c r="C2883" t="s">
        <v>91</v>
      </c>
      <c r="D2883" t="s">
        <v>5908</v>
      </c>
      <c r="E2883">
        <v>250</v>
      </c>
      <c r="F2883">
        <v>3.7</v>
      </c>
      <c r="G2883">
        <v>100</v>
      </c>
      <c r="H2883" t="s">
        <v>5909</v>
      </c>
      <c r="I2883" t="s">
        <v>1152</v>
      </c>
      <c r="J2883">
        <v>39</v>
      </c>
    </row>
    <row r="2884" spans="1:10" x14ac:dyDescent="0.3">
      <c r="A2884">
        <v>289368</v>
      </c>
      <c r="B2884" t="s">
        <v>1689</v>
      </c>
      <c r="C2884" t="s">
        <v>68</v>
      </c>
      <c r="D2884" t="s">
        <v>5911</v>
      </c>
      <c r="E2884">
        <v>300</v>
      </c>
      <c r="F2884">
        <v>2.9</v>
      </c>
      <c r="G2884">
        <v>80</v>
      </c>
      <c r="H2884" t="s">
        <v>1193</v>
      </c>
      <c r="I2884" t="s">
        <v>2045</v>
      </c>
      <c r="J2884">
        <v>84</v>
      </c>
    </row>
    <row r="2885" spans="1:10" x14ac:dyDescent="0.3">
      <c r="A2885">
        <v>289374</v>
      </c>
      <c r="B2885" t="s">
        <v>4785</v>
      </c>
      <c r="C2885" t="s">
        <v>68</v>
      </c>
      <c r="D2885" t="s">
        <v>5912</v>
      </c>
      <c r="E2885">
        <v>200</v>
      </c>
      <c r="F2885">
        <v>4.0999999999999996</v>
      </c>
      <c r="G2885">
        <v>50</v>
      </c>
      <c r="H2885" t="s">
        <v>19</v>
      </c>
      <c r="I2885" t="s">
        <v>4863</v>
      </c>
      <c r="J2885">
        <v>76</v>
      </c>
    </row>
    <row r="2886" spans="1:10" x14ac:dyDescent="0.3">
      <c r="A2886">
        <v>289676</v>
      </c>
      <c r="B2886" t="s">
        <v>528</v>
      </c>
      <c r="C2886" t="s">
        <v>189</v>
      </c>
      <c r="D2886" t="s">
        <v>5913</v>
      </c>
      <c r="E2886">
        <v>200</v>
      </c>
      <c r="F2886">
        <v>3.5</v>
      </c>
      <c r="G2886">
        <v>20</v>
      </c>
      <c r="H2886" t="s">
        <v>5914</v>
      </c>
      <c r="I2886" t="s">
        <v>528</v>
      </c>
      <c r="J2886">
        <v>83</v>
      </c>
    </row>
    <row r="2887" spans="1:10" x14ac:dyDescent="0.3">
      <c r="A2887">
        <v>289696</v>
      </c>
      <c r="B2887" t="s">
        <v>253</v>
      </c>
      <c r="C2887" t="s">
        <v>115</v>
      </c>
      <c r="D2887" t="s">
        <v>423</v>
      </c>
      <c r="E2887">
        <v>800</v>
      </c>
      <c r="F2887">
        <v>4</v>
      </c>
      <c r="G2887">
        <v>50</v>
      </c>
      <c r="H2887" t="s">
        <v>424</v>
      </c>
      <c r="I2887" t="s">
        <v>256</v>
      </c>
      <c r="J2887">
        <v>49</v>
      </c>
    </row>
    <row r="2888" spans="1:10" x14ac:dyDescent="0.3">
      <c r="A2888">
        <v>289697</v>
      </c>
      <c r="B2888" t="s">
        <v>854</v>
      </c>
      <c r="C2888" t="s">
        <v>11</v>
      </c>
      <c r="D2888" t="s">
        <v>5915</v>
      </c>
      <c r="E2888">
        <v>200</v>
      </c>
      <c r="F2888">
        <v>4.2</v>
      </c>
      <c r="G2888">
        <v>20</v>
      </c>
      <c r="H2888" t="s">
        <v>2417</v>
      </c>
      <c r="I2888" t="s">
        <v>2233</v>
      </c>
      <c r="J2888">
        <v>47</v>
      </c>
    </row>
    <row r="2889" spans="1:10" x14ac:dyDescent="0.3">
      <c r="A2889">
        <v>289868</v>
      </c>
      <c r="B2889" t="s">
        <v>683</v>
      </c>
      <c r="C2889" t="s">
        <v>91</v>
      </c>
      <c r="D2889" t="s">
        <v>5916</v>
      </c>
      <c r="E2889">
        <v>250</v>
      </c>
      <c r="F2889">
        <v>4.4000000000000004</v>
      </c>
      <c r="G2889">
        <v>20</v>
      </c>
      <c r="H2889" t="s">
        <v>19</v>
      </c>
      <c r="I2889" t="s">
        <v>683</v>
      </c>
      <c r="J2889">
        <v>59</v>
      </c>
    </row>
    <row r="2890" spans="1:10" x14ac:dyDescent="0.3">
      <c r="A2890">
        <v>289953</v>
      </c>
      <c r="B2890" t="s">
        <v>864</v>
      </c>
      <c r="C2890" t="s">
        <v>91</v>
      </c>
      <c r="D2890" t="s">
        <v>5917</v>
      </c>
      <c r="E2890">
        <v>600</v>
      </c>
      <c r="F2890">
        <v>4.3</v>
      </c>
      <c r="G2890">
        <v>50</v>
      </c>
      <c r="H2890" t="s">
        <v>5918</v>
      </c>
      <c r="I2890" t="s">
        <v>864</v>
      </c>
      <c r="J2890">
        <v>46</v>
      </c>
    </row>
    <row r="2891" spans="1:10" x14ac:dyDescent="0.3">
      <c r="A2891">
        <v>289969</v>
      </c>
      <c r="B2891" t="s">
        <v>156</v>
      </c>
      <c r="C2891" t="s">
        <v>11</v>
      </c>
      <c r="D2891" t="s">
        <v>5919</v>
      </c>
      <c r="E2891">
        <v>1000</v>
      </c>
      <c r="F2891">
        <v>4.5</v>
      </c>
      <c r="G2891">
        <v>100</v>
      </c>
      <c r="H2891" t="s">
        <v>5920</v>
      </c>
      <c r="I2891" t="s">
        <v>5921</v>
      </c>
      <c r="J2891">
        <v>35</v>
      </c>
    </row>
    <row r="2892" spans="1:10" x14ac:dyDescent="0.3">
      <c r="A2892">
        <v>289970</v>
      </c>
      <c r="B2892" t="s">
        <v>156</v>
      </c>
      <c r="C2892" t="s">
        <v>11</v>
      </c>
      <c r="D2892" t="s">
        <v>5922</v>
      </c>
      <c r="E2892">
        <v>1000</v>
      </c>
      <c r="F2892">
        <v>4.3</v>
      </c>
      <c r="G2892">
        <v>100</v>
      </c>
      <c r="H2892" t="s">
        <v>1256</v>
      </c>
      <c r="I2892" t="s">
        <v>5923</v>
      </c>
      <c r="J2892">
        <v>35</v>
      </c>
    </row>
    <row r="2893" spans="1:10" x14ac:dyDescent="0.3">
      <c r="A2893">
        <v>290013</v>
      </c>
      <c r="B2893" t="s">
        <v>5924</v>
      </c>
      <c r="C2893" t="s">
        <v>2068</v>
      </c>
      <c r="D2893" t="s">
        <v>5925</v>
      </c>
      <c r="E2893">
        <v>160</v>
      </c>
      <c r="F2893">
        <v>2.9</v>
      </c>
      <c r="G2893">
        <v>80</v>
      </c>
      <c r="H2893" t="s">
        <v>2802</v>
      </c>
      <c r="I2893" t="s">
        <v>2389</v>
      </c>
      <c r="J2893">
        <v>49</v>
      </c>
    </row>
    <row r="2894" spans="1:10" x14ac:dyDescent="0.3">
      <c r="A2894">
        <v>290143</v>
      </c>
      <c r="B2894" t="s">
        <v>1023</v>
      </c>
      <c r="C2894" t="s">
        <v>115</v>
      </c>
      <c r="D2894" t="s">
        <v>5926</v>
      </c>
      <c r="E2894">
        <v>200</v>
      </c>
      <c r="F2894">
        <v>2.9</v>
      </c>
      <c r="G2894">
        <v>80</v>
      </c>
      <c r="H2894" t="s">
        <v>2341</v>
      </c>
      <c r="I2894" t="s">
        <v>5927</v>
      </c>
      <c r="J2894">
        <v>45</v>
      </c>
    </row>
    <row r="2895" spans="1:10" x14ac:dyDescent="0.3">
      <c r="A2895">
        <v>290158</v>
      </c>
      <c r="B2895" t="s">
        <v>1550</v>
      </c>
      <c r="C2895" t="s">
        <v>115</v>
      </c>
      <c r="D2895" t="s">
        <v>5928</v>
      </c>
      <c r="E2895">
        <v>200</v>
      </c>
      <c r="F2895">
        <v>3.9</v>
      </c>
      <c r="G2895">
        <v>20</v>
      </c>
      <c r="H2895" t="s">
        <v>695</v>
      </c>
      <c r="I2895" t="s">
        <v>5929</v>
      </c>
      <c r="J2895">
        <v>71</v>
      </c>
    </row>
    <row r="2896" spans="1:10" x14ac:dyDescent="0.3">
      <c r="A2896">
        <v>290309</v>
      </c>
      <c r="B2896" t="s">
        <v>525</v>
      </c>
      <c r="C2896" t="s">
        <v>189</v>
      </c>
      <c r="D2896" t="s">
        <v>5930</v>
      </c>
      <c r="E2896">
        <v>200</v>
      </c>
      <c r="F2896">
        <v>2.9</v>
      </c>
      <c r="G2896">
        <v>80</v>
      </c>
      <c r="H2896" t="s">
        <v>740</v>
      </c>
      <c r="I2896" t="s">
        <v>606</v>
      </c>
      <c r="J2896">
        <v>52</v>
      </c>
    </row>
    <row r="2897" spans="1:10" x14ac:dyDescent="0.3">
      <c r="A2897">
        <v>290399</v>
      </c>
      <c r="B2897" t="s">
        <v>5931</v>
      </c>
      <c r="C2897" t="s">
        <v>11</v>
      </c>
      <c r="D2897" t="s">
        <v>5932</v>
      </c>
      <c r="E2897">
        <v>700</v>
      </c>
      <c r="F2897">
        <v>4.5</v>
      </c>
      <c r="G2897">
        <v>100</v>
      </c>
      <c r="H2897" t="s">
        <v>695</v>
      </c>
      <c r="I2897" t="s">
        <v>5933</v>
      </c>
      <c r="J2897">
        <v>38</v>
      </c>
    </row>
    <row r="2898" spans="1:10" x14ac:dyDescent="0.3">
      <c r="A2898">
        <v>290521</v>
      </c>
      <c r="B2898" t="s">
        <v>690</v>
      </c>
      <c r="C2898" t="s">
        <v>383</v>
      </c>
      <c r="D2898" t="s">
        <v>5934</v>
      </c>
      <c r="E2898">
        <v>200</v>
      </c>
      <c r="F2898">
        <v>2.9</v>
      </c>
      <c r="G2898">
        <v>80</v>
      </c>
      <c r="H2898" t="s">
        <v>5935</v>
      </c>
      <c r="I2898" t="s">
        <v>5936</v>
      </c>
      <c r="J2898">
        <v>64</v>
      </c>
    </row>
    <row r="2899" spans="1:10" x14ac:dyDescent="0.3">
      <c r="A2899">
        <v>290553</v>
      </c>
      <c r="B2899" t="s">
        <v>505</v>
      </c>
      <c r="C2899" t="s">
        <v>91</v>
      </c>
      <c r="D2899" t="s">
        <v>5937</v>
      </c>
      <c r="E2899">
        <v>300</v>
      </c>
      <c r="F2899">
        <v>4.0999999999999996</v>
      </c>
      <c r="G2899">
        <v>100</v>
      </c>
      <c r="H2899" t="s">
        <v>5938</v>
      </c>
      <c r="I2899" t="s">
        <v>3951</v>
      </c>
      <c r="J2899">
        <v>46</v>
      </c>
    </row>
    <row r="2900" spans="1:10" x14ac:dyDescent="0.3">
      <c r="A2900">
        <v>290633</v>
      </c>
      <c r="B2900" t="s">
        <v>505</v>
      </c>
      <c r="C2900" t="s">
        <v>91</v>
      </c>
      <c r="D2900" t="s">
        <v>5939</v>
      </c>
      <c r="E2900">
        <v>200</v>
      </c>
      <c r="F2900">
        <v>2.9</v>
      </c>
      <c r="G2900">
        <v>80</v>
      </c>
      <c r="H2900" t="s">
        <v>5940</v>
      </c>
      <c r="I2900" t="s">
        <v>3951</v>
      </c>
      <c r="J2900">
        <v>58</v>
      </c>
    </row>
    <row r="2901" spans="1:10" x14ac:dyDescent="0.3">
      <c r="A2901">
        <v>290788</v>
      </c>
      <c r="B2901" t="s">
        <v>734</v>
      </c>
      <c r="C2901" t="s">
        <v>463</v>
      </c>
      <c r="D2901" t="s">
        <v>5941</v>
      </c>
      <c r="E2901">
        <v>400</v>
      </c>
      <c r="F2901">
        <v>4.3</v>
      </c>
      <c r="G2901">
        <v>20</v>
      </c>
      <c r="H2901" t="s">
        <v>1907</v>
      </c>
      <c r="I2901" t="s">
        <v>2435</v>
      </c>
      <c r="J2901">
        <v>74</v>
      </c>
    </row>
    <row r="2902" spans="1:10" x14ac:dyDescent="0.3">
      <c r="A2902">
        <v>290802</v>
      </c>
      <c r="B2902" t="s">
        <v>2208</v>
      </c>
      <c r="C2902" t="s">
        <v>463</v>
      </c>
      <c r="D2902" t="s">
        <v>5942</v>
      </c>
      <c r="E2902">
        <v>300</v>
      </c>
      <c r="F2902">
        <v>3.8</v>
      </c>
      <c r="G2902">
        <v>50</v>
      </c>
      <c r="H2902" t="s">
        <v>2341</v>
      </c>
      <c r="I2902" t="s">
        <v>5020</v>
      </c>
      <c r="J2902">
        <v>76</v>
      </c>
    </row>
    <row r="2903" spans="1:10" x14ac:dyDescent="0.3">
      <c r="A2903">
        <v>290829</v>
      </c>
      <c r="B2903" t="s">
        <v>745</v>
      </c>
      <c r="C2903" t="s">
        <v>383</v>
      </c>
      <c r="D2903" t="s">
        <v>5943</v>
      </c>
      <c r="E2903">
        <v>200</v>
      </c>
      <c r="F2903">
        <v>2.9</v>
      </c>
      <c r="G2903">
        <v>80</v>
      </c>
      <c r="H2903" t="s">
        <v>5944</v>
      </c>
      <c r="I2903" t="s">
        <v>5945</v>
      </c>
      <c r="J2903">
        <v>46</v>
      </c>
    </row>
    <row r="2904" spans="1:10" x14ac:dyDescent="0.3">
      <c r="A2904">
        <v>290995</v>
      </c>
      <c r="B2904" t="s">
        <v>2058</v>
      </c>
      <c r="C2904" t="s">
        <v>189</v>
      </c>
      <c r="D2904" t="s">
        <v>5946</v>
      </c>
      <c r="E2904">
        <v>250</v>
      </c>
      <c r="F2904">
        <v>4.3</v>
      </c>
      <c r="G2904">
        <v>50</v>
      </c>
      <c r="H2904" t="s">
        <v>5947</v>
      </c>
      <c r="I2904" t="s">
        <v>5948</v>
      </c>
      <c r="J2904">
        <v>69</v>
      </c>
    </row>
    <row r="2905" spans="1:10" x14ac:dyDescent="0.3">
      <c r="A2905">
        <v>291062</v>
      </c>
      <c r="B2905" t="s">
        <v>303</v>
      </c>
      <c r="C2905" t="s">
        <v>68</v>
      </c>
      <c r="D2905" t="s">
        <v>5949</v>
      </c>
      <c r="E2905">
        <v>200</v>
      </c>
      <c r="F2905">
        <v>3.1</v>
      </c>
      <c r="G2905">
        <v>20</v>
      </c>
      <c r="H2905" t="s">
        <v>5950</v>
      </c>
      <c r="I2905" t="s">
        <v>5951</v>
      </c>
      <c r="J2905">
        <v>62</v>
      </c>
    </row>
    <row r="2906" spans="1:10" x14ac:dyDescent="0.3">
      <c r="A2906">
        <v>291066</v>
      </c>
      <c r="B2906" t="s">
        <v>387</v>
      </c>
      <c r="C2906" t="s">
        <v>11</v>
      </c>
      <c r="D2906" t="s">
        <v>5952</v>
      </c>
      <c r="E2906">
        <v>500</v>
      </c>
      <c r="F2906">
        <v>2.9</v>
      </c>
      <c r="G2906">
        <v>80</v>
      </c>
      <c r="H2906" t="s">
        <v>19</v>
      </c>
      <c r="I2906" t="s">
        <v>5953</v>
      </c>
      <c r="J2906">
        <v>58</v>
      </c>
    </row>
    <row r="2907" spans="1:10" x14ac:dyDescent="0.3">
      <c r="A2907">
        <v>291431</v>
      </c>
      <c r="B2907" t="s">
        <v>188</v>
      </c>
      <c r="C2907" t="s">
        <v>189</v>
      </c>
      <c r="D2907" t="s">
        <v>5954</v>
      </c>
      <c r="E2907">
        <v>1500</v>
      </c>
      <c r="F2907">
        <v>4.3</v>
      </c>
      <c r="G2907">
        <v>100</v>
      </c>
      <c r="H2907" t="s">
        <v>5955</v>
      </c>
      <c r="I2907" t="s">
        <v>1697</v>
      </c>
      <c r="J2907">
        <v>72</v>
      </c>
    </row>
    <row r="2908" spans="1:10" x14ac:dyDescent="0.3">
      <c r="A2908">
        <v>291520</v>
      </c>
      <c r="B2908" t="s">
        <v>10</v>
      </c>
      <c r="C2908" t="s">
        <v>11</v>
      </c>
      <c r="D2908" t="s">
        <v>5956</v>
      </c>
      <c r="E2908">
        <v>500</v>
      </c>
      <c r="F2908">
        <v>4.5</v>
      </c>
      <c r="G2908">
        <v>20</v>
      </c>
      <c r="H2908" t="s">
        <v>5957</v>
      </c>
      <c r="I2908" t="s">
        <v>10</v>
      </c>
      <c r="J2908">
        <v>64</v>
      </c>
    </row>
    <row r="2909" spans="1:10" x14ac:dyDescent="0.3">
      <c r="A2909">
        <v>291533</v>
      </c>
      <c r="B2909" t="s">
        <v>4282</v>
      </c>
      <c r="C2909" t="s">
        <v>11</v>
      </c>
      <c r="D2909" t="s">
        <v>5958</v>
      </c>
      <c r="E2909">
        <v>300</v>
      </c>
      <c r="F2909">
        <v>2.9</v>
      </c>
      <c r="G2909">
        <v>80</v>
      </c>
      <c r="H2909" t="s">
        <v>355</v>
      </c>
      <c r="I2909" t="s">
        <v>4285</v>
      </c>
      <c r="J2909">
        <v>45</v>
      </c>
    </row>
    <row r="2910" spans="1:10" x14ac:dyDescent="0.3">
      <c r="A2910">
        <v>291638</v>
      </c>
      <c r="B2910" t="s">
        <v>2675</v>
      </c>
      <c r="C2910" t="s">
        <v>189</v>
      </c>
      <c r="D2910" t="s">
        <v>5959</v>
      </c>
      <c r="E2910">
        <v>300</v>
      </c>
      <c r="F2910">
        <v>3.9</v>
      </c>
      <c r="G2910">
        <v>20</v>
      </c>
      <c r="H2910" t="s">
        <v>5960</v>
      </c>
      <c r="I2910" t="s">
        <v>4166</v>
      </c>
      <c r="J2910">
        <v>69</v>
      </c>
    </row>
    <row r="2911" spans="1:10" x14ac:dyDescent="0.3">
      <c r="A2911">
        <v>291652</v>
      </c>
      <c r="B2911" t="s">
        <v>1626</v>
      </c>
      <c r="C2911" t="s">
        <v>91</v>
      </c>
      <c r="D2911" t="s">
        <v>5961</v>
      </c>
      <c r="E2911">
        <v>200</v>
      </c>
      <c r="F2911">
        <v>2.9</v>
      </c>
      <c r="G2911">
        <v>80</v>
      </c>
      <c r="H2911" t="s">
        <v>2056</v>
      </c>
      <c r="I2911" t="s">
        <v>5962</v>
      </c>
      <c r="J2911">
        <v>64</v>
      </c>
    </row>
    <row r="2912" spans="1:10" x14ac:dyDescent="0.3">
      <c r="A2912">
        <v>291907</v>
      </c>
      <c r="B2912" t="s">
        <v>114</v>
      </c>
      <c r="C2912" t="s">
        <v>115</v>
      </c>
      <c r="D2912" t="s">
        <v>5963</v>
      </c>
      <c r="E2912">
        <v>400</v>
      </c>
      <c r="F2912">
        <v>2.9</v>
      </c>
      <c r="G2912">
        <v>80</v>
      </c>
      <c r="H2912" t="s">
        <v>1593</v>
      </c>
      <c r="I2912" t="s">
        <v>114</v>
      </c>
      <c r="J2912">
        <v>72</v>
      </c>
    </row>
    <row r="2913" spans="1:10" x14ac:dyDescent="0.3">
      <c r="A2913">
        <v>291978</v>
      </c>
      <c r="B2913" t="s">
        <v>63</v>
      </c>
      <c r="C2913" t="s">
        <v>11</v>
      </c>
      <c r="D2913" t="s">
        <v>5964</v>
      </c>
      <c r="E2913">
        <v>500</v>
      </c>
      <c r="F2913">
        <v>4.3</v>
      </c>
      <c r="G2913">
        <v>20</v>
      </c>
      <c r="H2913" t="s">
        <v>2887</v>
      </c>
      <c r="I2913" t="s">
        <v>63</v>
      </c>
      <c r="J2913">
        <v>44</v>
      </c>
    </row>
    <row r="2914" spans="1:10" x14ac:dyDescent="0.3">
      <c r="A2914">
        <v>292113</v>
      </c>
      <c r="B2914" t="s">
        <v>373</v>
      </c>
      <c r="C2914" t="s">
        <v>115</v>
      </c>
      <c r="D2914" t="s">
        <v>5965</v>
      </c>
      <c r="E2914">
        <v>1000</v>
      </c>
      <c r="F2914">
        <v>2.9</v>
      </c>
      <c r="G2914">
        <v>80</v>
      </c>
      <c r="H2914" t="s">
        <v>639</v>
      </c>
      <c r="I2914" t="s">
        <v>677</v>
      </c>
      <c r="J2914">
        <v>81</v>
      </c>
    </row>
    <row r="2915" spans="1:10" x14ac:dyDescent="0.3">
      <c r="A2915">
        <v>292286</v>
      </c>
      <c r="B2915" t="s">
        <v>5303</v>
      </c>
      <c r="C2915" t="s">
        <v>189</v>
      </c>
      <c r="D2915" t="s">
        <v>5966</v>
      </c>
      <c r="E2915">
        <v>200</v>
      </c>
      <c r="F2915">
        <v>2.9</v>
      </c>
      <c r="G2915">
        <v>80</v>
      </c>
      <c r="H2915" t="s">
        <v>2951</v>
      </c>
      <c r="I2915" t="s">
        <v>5160</v>
      </c>
      <c r="J2915">
        <v>54</v>
      </c>
    </row>
    <row r="2916" spans="1:10" x14ac:dyDescent="0.3">
      <c r="A2916">
        <v>292345</v>
      </c>
      <c r="B2916" t="s">
        <v>2638</v>
      </c>
      <c r="C2916" t="s">
        <v>2068</v>
      </c>
      <c r="D2916" t="s">
        <v>5967</v>
      </c>
      <c r="E2916">
        <v>200</v>
      </c>
      <c r="F2916">
        <v>4.2</v>
      </c>
      <c r="G2916">
        <v>20</v>
      </c>
      <c r="H2916" t="s">
        <v>2951</v>
      </c>
      <c r="I2916" t="s">
        <v>2478</v>
      </c>
      <c r="J2916">
        <v>46</v>
      </c>
    </row>
    <row r="2917" spans="1:10" x14ac:dyDescent="0.3">
      <c r="A2917">
        <v>292357</v>
      </c>
      <c r="B2917" t="s">
        <v>2076</v>
      </c>
      <c r="C2917" t="s">
        <v>2068</v>
      </c>
      <c r="D2917" t="s">
        <v>5968</v>
      </c>
      <c r="E2917">
        <v>1200</v>
      </c>
      <c r="F2917">
        <v>2.9</v>
      </c>
      <c r="G2917">
        <v>80</v>
      </c>
      <c r="H2917" t="s">
        <v>5969</v>
      </c>
      <c r="I2917" t="s">
        <v>2067</v>
      </c>
      <c r="J2917">
        <v>38</v>
      </c>
    </row>
    <row r="2918" spans="1:10" x14ac:dyDescent="0.3">
      <c r="A2918">
        <v>292413</v>
      </c>
      <c r="B2918" t="s">
        <v>21</v>
      </c>
      <c r="C2918" t="s">
        <v>11</v>
      </c>
      <c r="D2918" t="s">
        <v>5970</v>
      </c>
      <c r="E2918">
        <v>300</v>
      </c>
      <c r="F2918">
        <v>4.4000000000000004</v>
      </c>
      <c r="G2918">
        <v>100</v>
      </c>
      <c r="H2918" t="s">
        <v>5971</v>
      </c>
      <c r="I2918" t="s">
        <v>21</v>
      </c>
      <c r="J2918">
        <v>55</v>
      </c>
    </row>
    <row r="2919" spans="1:10" x14ac:dyDescent="0.3">
      <c r="A2919">
        <v>292634</v>
      </c>
      <c r="B2919" t="s">
        <v>248</v>
      </c>
      <c r="C2919" t="s">
        <v>189</v>
      </c>
      <c r="D2919" t="s">
        <v>5972</v>
      </c>
      <c r="E2919">
        <v>1200</v>
      </c>
      <c r="F2919">
        <v>4.4000000000000004</v>
      </c>
      <c r="G2919">
        <v>500</v>
      </c>
      <c r="H2919" t="s">
        <v>5973</v>
      </c>
      <c r="I2919" t="s">
        <v>556</v>
      </c>
      <c r="J2919">
        <v>75</v>
      </c>
    </row>
    <row r="2920" spans="1:10" x14ac:dyDescent="0.3">
      <c r="A2920">
        <v>292776</v>
      </c>
      <c r="B2920" t="s">
        <v>541</v>
      </c>
      <c r="C2920" t="s">
        <v>463</v>
      </c>
      <c r="D2920" t="s">
        <v>5974</v>
      </c>
      <c r="E2920">
        <v>300</v>
      </c>
      <c r="F2920">
        <v>4.3</v>
      </c>
      <c r="G2920">
        <v>100</v>
      </c>
      <c r="H2920" t="s">
        <v>740</v>
      </c>
      <c r="I2920" t="s">
        <v>541</v>
      </c>
      <c r="J2920">
        <v>55</v>
      </c>
    </row>
    <row r="2921" spans="1:10" x14ac:dyDescent="0.3">
      <c r="A2921">
        <v>292874</v>
      </c>
      <c r="B2921" t="s">
        <v>2638</v>
      </c>
      <c r="C2921" t="s">
        <v>2068</v>
      </c>
      <c r="D2921" t="s">
        <v>5975</v>
      </c>
      <c r="E2921">
        <v>450</v>
      </c>
      <c r="F2921">
        <v>4.0999999999999996</v>
      </c>
      <c r="G2921">
        <v>50</v>
      </c>
      <c r="H2921" t="s">
        <v>695</v>
      </c>
      <c r="I2921" t="s">
        <v>2478</v>
      </c>
      <c r="J2921">
        <v>46</v>
      </c>
    </row>
    <row r="2922" spans="1:10" x14ac:dyDescent="0.3">
      <c r="A2922">
        <v>293055</v>
      </c>
      <c r="B2922" t="s">
        <v>433</v>
      </c>
      <c r="C2922" t="s">
        <v>115</v>
      </c>
      <c r="D2922" t="s">
        <v>5976</v>
      </c>
      <c r="E2922">
        <v>500</v>
      </c>
      <c r="F2922">
        <v>3.1</v>
      </c>
      <c r="G2922">
        <v>20</v>
      </c>
      <c r="H2922" t="s">
        <v>1672</v>
      </c>
      <c r="I2922" t="s">
        <v>433</v>
      </c>
      <c r="J2922">
        <v>58</v>
      </c>
    </row>
    <row r="2923" spans="1:10" x14ac:dyDescent="0.3">
      <c r="A2923">
        <v>293465</v>
      </c>
      <c r="B2923" t="s">
        <v>5977</v>
      </c>
      <c r="C2923" t="s">
        <v>68</v>
      </c>
      <c r="D2923" t="s">
        <v>5978</v>
      </c>
      <c r="E2923">
        <v>400</v>
      </c>
      <c r="F2923">
        <v>4.5</v>
      </c>
      <c r="G2923">
        <v>20</v>
      </c>
      <c r="H2923" t="s">
        <v>2301</v>
      </c>
      <c r="I2923" t="s">
        <v>5089</v>
      </c>
      <c r="J2923">
        <v>65</v>
      </c>
    </row>
    <row r="2924" spans="1:10" x14ac:dyDescent="0.3">
      <c r="A2924">
        <v>293506</v>
      </c>
      <c r="B2924" t="s">
        <v>2652</v>
      </c>
      <c r="C2924" t="s">
        <v>189</v>
      </c>
      <c r="D2924" t="s">
        <v>5979</v>
      </c>
      <c r="E2924">
        <v>400</v>
      </c>
      <c r="F2924">
        <v>2.9</v>
      </c>
      <c r="G2924">
        <v>80</v>
      </c>
      <c r="H2924" t="s">
        <v>131</v>
      </c>
      <c r="I2924" t="s">
        <v>2652</v>
      </c>
      <c r="J2924">
        <v>64</v>
      </c>
    </row>
    <row r="2925" spans="1:10" x14ac:dyDescent="0.3">
      <c r="A2925">
        <v>293616</v>
      </c>
      <c r="B2925" t="s">
        <v>1578</v>
      </c>
      <c r="C2925" t="s">
        <v>189</v>
      </c>
      <c r="D2925" t="s">
        <v>5980</v>
      </c>
      <c r="E2925">
        <v>200</v>
      </c>
      <c r="F2925">
        <v>4</v>
      </c>
      <c r="G2925">
        <v>100</v>
      </c>
      <c r="H2925" t="s">
        <v>5981</v>
      </c>
      <c r="I2925" t="s">
        <v>1051</v>
      </c>
      <c r="J2925">
        <v>72</v>
      </c>
    </row>
    <row r="2926" spans="1:10" x14ac:dyDescent="0.3">
      <c r="A2926">
        <v>293750</v>
      </c>
      <c r="B2926" t="s">
        <v>704</v>
      </c>
      <c r="C2926" t="s">
        <v>189</v>
      </c>
      <c r="D2926" t="s">
        <v>5982</v>
      </c>
      <c r="E2926">
        <v>200</v>
      </c>
      <c r="F2926">
        <v>3.8</v>
      </c>
      <c r="G2926">
        <v>20</v>
      </c>
      <c r="H2926" t="s">
        <v>827</v>
      </c>
      <c r="I2926" t="s">
        <v>2440</v>
      </c>
      <c r="J2926">
        <v>77</v>
      </c>
    </row>
    <row r="2927" spans="1:10" x14ac:dyDescent="0.3">
      <c r="A2927">
        <v>293760</v>
      </c>
      <c r="B2927" t="s">
        <v>311</v>
      </c>
      <c r="C2927" t="s">
        <v>189</v>
      </c>
      <c r="D2927" t="s">
        <v>5983</v>
      </c>
      <c r="E2927">
        <v>200</v>
      </c>
      <c r="F2927">
        <v>4.2</v>
      </c>
      <c r="G2927">
        <v>20</v>
      </c>
      <c r="H2927" t="s">
        <v>5984</v>
      </c>
      <c r="I2927" t="s">
        <v>1697</v>
      </c>
      <c r="J2927">
        <v>62</v>
      </c>
    </row>
    <row r="2928" spans="1:10" x14ac:dyDescent="0.3">
      <c r="A2928">
        <v>293868</v>
      </c>
      <c r="B2928" t="s">
        <v>679</v>
      </c>
      <c r="C2928" t="s">
        <v>463</v>
      </c>
      <c r="D2928" t="s">
        <v>5985</v>
      </c>
      <c r="E2928">
        <v>250</v>
      </c>
      <c r="F2928">
        <v>4.3</v>
      </c>
      <c r="G2928">
        <v>100</v>
      </c>
      <c r="H2928" t="s">
        <v>1912</v>
      </c>
      <c r="I2928" t="s">
        <v>1029</v>
      </c>
      <c r="J2928">
        <v>74</v>
      </c>
    </row>
    <row r="2929" spans="1:10" x14ac:dyDescent="0.3">
      <c r="A2929">
        <v>293933</v>
      </c>
      <c r="B2929" t="s">
        <v>537</v>
      </c>
      <c r="C2929" t="s">
        <v>463</v>
      </c>
      <c r="D2929" t="s">
        <v>5986</v>
      </c>
      <c r="E2929">
        <v>350</v>
      </c>
      <c r="F2929">
        <v>2.9</v>
      </c>
      <c r="G2929">
        <v>80</v>
      </c>
      <c r="H2929" t="s">
        <v>5987</v>
      </c>
      <c r="I2929" t="s">
        <v>5988</v>
      </c>
      <c r="J2929">
        <v>81</v>
      </c>
    </row>
    <row r="2930" spans="1:10" x14ac:dyDescent="0.3">
      <c r="A2930">
        <v>294001</v>
      </c>
      <c r="B2930" t="s">
        <v>409</v>
      </c>
      <c r="C2930" t="s">
        <v>91</v>
      </c>
      <c r="D2930" t="s">
        <v>5989</v>
      </c>
      <c r="E2930">
        <v>300</v>
      </c>
      <c r="F2930">
        <v>2.9</v>
      </c>
      <c r="G2930">
        <v>80</v>
      </c>
      <c r="H2930" t="s">
        <v>695</v>
      </c>
      <c r="I2930" t="s">
        <v>4916</v>
      </c>
      <c r="J2930">
        <v>57</v>
      </c>
    </row>
    <row r="2931" spans="1:10" x14ac:dyDescent="0.3">
      <c r="A2931">
        <v>294214</v>
      </c>
      <c r="B2931" t="s">
        <v>216</v>
      </c>
      <c r="C2931" t="s">
        <v>189</v>
      </c>
      <c r="D2931" t="s">
        <v>5990</v>
      </c>
      <c r="E2931">
        <v>1000</v>
      </c>
      <c r="F2931">
        <v>4.3</v>
      </c>
      <c r="G2931">
        <v>100</v>
      </c>
      <c r="H2931" t="s">
        <v>2041</v>
      </c>
      <c r="I2931" t="s">
        <v>556</v>
      </c>
      <c r="J2931">
        <v>74</v>
      </c>
    </row>
    <row r="2932" spans="1:10" x14ac:dyDescent="0.3">
      <c r="A2932">
        <v>294369</v>
      </c>
      <c r="B2932" t="s">
        <v>3042</v>
      </c>
      <c r="C2932" t="s">
        <v>2068</v>
      </c>
      <c r="D2932" t="s">
        <v>5991</v>
      </c>
      <c r="E2932">
        <v>399</v>
      </c>
      <c r="F2932">
        <v>2.9</v>
      </c>
      <c r="G2932">
        <v>80</v>
      </c>
      <c r="H2932" t="s">
        <v>3534</v>
      </c>
      <c r="I2932" t="s">
        <v>3040</v>
      </c>
      <c r="J2932">
        <v>59</v>
      </c>
    </row>
    <row r="2933" spans="1:10" x14ac:dyDescent="0.3">
      <c r="A2933">
        <v>294413</v>
      </c>
      <c r="B2933" t="s">
        <v>3469</v>
      </c>
      <c r="C2933" t="s">
        <v>3052</v>
      </c>
      <c r="D2933" t="s">
        <v>5992</v>
      </c>
      <c r="E2933">
        <v>300</v>
      </c>
      <c r="F2933">
        <v>4.2</v>
      </c>
      <c r="G2933">
        <v>100</v>
      </c>
      <c r="H2933" t="s">
        <v>695</v>
      </c>
      <c r="I2933" t="s">
        <v>5993</v>
      </c>
      <c r="J2933">
        <v>60</v>
      </c>
    </row>
    <row r="2934" spans="1:10" x14ac:dyDescent="0.3">
      <c r="A2934">
        <v>294454</v>
      </c>
      <c r="B2934" t="s">
        <v>129</v>
      </c>
      <c r="C2934" t="s">
        <v>91</v>
      </c>
      <c r="D2934" t="s">
        <v>5994</v>
      </c>
      <c r="E2934">
        <v>1000</v>
      </c>
      <c r="F2934">
        <v>3.8</v>
      </c>
      <c r="G2934">
        <v>20</v>
      </c>
      <c r="H2934" t="s">
        <v>5995</v>
      </c>
      <c r="I2934" t="s">
        <v>129</v>
      </c>
      <c r="J2934">
        <v>71</v>
      </c>
    </row>
    <row r="2935" spans="1:10" x14ac:dyDescent="0.3">
      <c r="A2935">
        <v>294492</v>
      </c>
      <c r="B2935" t="s">
        <v>1051</v>
      </c>
      <c r="C2935" t="s">
        <v>189</v>
      </c>
      <c r="D2935" t="s">
        <v>5996</v>
      </c>
      <c r="E2935">
        <v>1000</v>
      </c>
      <c r="F2935">
        <v>4.4000000000000004</v>
      </c>
      <c r="G2935">
        <v>20</v>
      </c>
      <c r="H2935" t="s">
        <v>5997</v>
      </c>
      <c r="I2935" t="s">
        <v>5998</v>
      </c>
      <c r="J2935">
        <v>87</v>
      </c>
    </row>
    <row r="2936" spans="1:10" x14ac:dyDescent="0.3">
      <c r="A2936">
        <v>294499</v>
      </c>
      <c r="B2936" t="s">
        <v>182</v>
      </c>
      <c r="C2936" t="s">
        <v>11</v>
      </c>
      <c r="D2936" t="s">
        <v>5999</v>
      </c>
      <c r="E2936">
        <v>2500</v>
      </c>
      <c r="F2936">
        <v>4.5</v>
      </c>
      <c r="G2936">
        <v>20</v>
      </c>
      <c r="H2936" t="s">
        <v>6000</v>
      </c>
      <c r="I2936" t="s">
        <v>387</v>
      </c>
      <c r="J2936">
        <v>55</v>
      </c>
    </row>
    <row r="2937" spans="1:10" x14ac:dyDescent="0.3">
      <c r="A2937">
        <v>294617</v>
      </c>
      <c r="B2937" t="s">
        <v>2148</v>
      </c>
      <c r="C2937" t="s">
        <v>2068</v>
      </c>
      <c r="D2937" t="s">
        <v>6001</v>
      </c>
      <c r="E2937">
        <v>1000</v>
      </c>
      <c r="F2937">
        <v>2.9</v>
      </c>
      <c r="G2937">
        <v>80</v>
      </c>
      <c r="H2937" t="s">
        <v>131</v>
      </c>
      <c r="I2937" t="s">
        <v>6002</v>
      </c>
      <c r="J2937">
        <v>54</v>
      </c>
    </row>
    <row r="2938" spans="1:10" x14ac:dyDescent="0.3">
      <c r="A2938">
        <v>294627</v>
      </c>
      <c r="B2938" t="s">
        <v>2627</v>
      </c>
      <c r="C2938" t="s">
        <v>68</v>
      </c>
      <c r="D2938" t="s">
        <v>6003</v>
      </c>
      <c r="E2938">
        <v>200</v>
      </c>
      <c r="F2938">
        <v>2.9</v>
      </c>
      <c r="G2938">
        <v>80</v>
      </c>
      <c r="H2938" t="s">
        <v>695</v>
      </c>
      <c r="I2938" t="s">
        <v>5089</v>
      </c>
      <c r="J2938">
        <v>50</v>
      </c>
    </row>
    <row r="2939" spans="1:10" x14ac:dyDescent="0.3">
      <c r="A2939">
        <v>294775</v>
      </c>
      <c r="B2939" t="s">
        <v>1186</v>
      </c>
      <c r="C2939" t="s">
        <v>91</v>
      </c>
      <c r="D2939" t="s">
        <v>6004</v>
      </c>
      <c r="E2939">
        <v>300</v>
      </c>
      <c r="F2939">
        <v>2.9</v>
      </c>
      <c r="G2939">
        <v>80</v>
      </c>
      <c r="H2939" t="s">
        <v>131</v>
      </c>
      <c r="I2939" t="s">
        <v>4163</v>
      </c>
      <c r="J2939">
        <v>48</v>
      </c>
    </row>
    <row r="2940" spans="1:10" x14ac:dyDescent="0.3">
      <c r="A2940">
        <v>295104</v>
      </c>
      <c r="B2940" t="s">
        <v>3530</v>
      </c>
      <c r="C2940" t="s">
        <v>189</v>
      </c>
      <c r="D2940" t="s">
        <v>6005</v>
      </c>
      <c r="E2940">
        <v>250</v>
      </c>
      <c r="F2940">
        <v>2.9</v>
      </c>
      <c r="G2940">
        <v>80</v>
      </c>
      <c r="H2940" t="s">
        <v>6006</v>
      </c>
      <c r="I2940" t="s">
        <v>6007</v>
      </c>
      <c r="J2940">
        <v>76</v>
      </c>
    </row>
    <row r="2941" spans="1:10" x14ac:dyDescent="0.3">
      <c r="A2941">
        <v>295187</v>
      </c>
      <c r="B2941" t="s">
        <v>276</v>
      </c>
      <c r="C2941" t="s">
        <v>115</v>
      </c>
      <c r="D2941" t="s">
        <v>6008</v>
      </c>
      <c r="E2941">
        <v>200</v>
      </c>
      <c r="F2941">
        <v>4.3</v>
      </c>
      <c r="G2941">
        <v>20</v>
      </c>
      <c r="H2941" t="s">
        <v>1900</v>
      </c>
      <c r="I2941" t="s">
        <v>276</v>
      </c>
      <c r="J2941">
        <v>58</v>
      </c>
    </row>
    <row r="2942" spans="1:10" x14ac:dyDescent="0.3">
      <c r="A2942">
        <v>295283</v>
      </c>
      <c r="B2942" t="s">
        <v>545</v>
      </c>
      <c r="C2942" t="s">
        <v>383</v>
      </c>
      <c r="D2942" t="s">
        <v>6009</v>
      </c>
      <c r="E2942">
        <v>250</v>
      </c>
      <c r="F2942">
        <v>4</v>
      </c>
      <c r="G2942">
        <v>500</v>
      </c>
      <c r="H2942" t="s">
        <v>6010</v>
      </c>
      <c r="I2942" t="s">
        <v>386</v>
      </c>
      <c r="J2942">
        <v>68</v>
      </c>
    </row>
    <row r="2943" spans="1:10" x14ac:dyDescent="0.3">
      <c r="A2943">
        <v>295326</v>
      </c>
      <c r="B2943" t="s">
        <v>634</v>
      </c>
      <c r="C2943" t="s">
        <v>463</v>
      </c>
      <c r="D2943" t="s">
        <v>6011</v>
      </c>
      <c r="E2943">
        <v>200</v>
      </c>
      <c r="F2943">
        <v>4.2</v>
      </c>
      <c r="G2943">
        <v>100</v>
      </c>
      <c r="H2943" t="s">
        <v>695</v>
      </c>
      <c r="I2943" t="s">
        <v>634</v>
      </c>
      <c r="J2943">
        <v>47</v>
      </c>
    </row>
    <row r="2944" spans="1:10" x14ac:dyDescent="0.3">
      <c r="A2944">
        <v>295399</v>
      </c>
      <c r="B2944" t="s">
        <v>462</v>
      </c>
      <c r="C2944" t="s">
        <v>463</v>
      </c>
      <c r="D2944" t="s">
        <v>6012</v>
      </c>
      <c r="E2944">
        <v>1000</v>
      </c>
      <c r="F2944">
        <v>2.9</v>
      </c>
      <c r="G2944">
        <v>80</v>
      </c>
      <c r="H2944" t="s">
        <v>2041</v>
      </c>
      <c r="I2944" t="s">
        <v>6013</v>
      </c>
      <c r="J2944">
        <v>68</v>
      </c>
    </row>
    <row r="2945" spans="1:10" x14ac:dyDescent="0.3">
      <c r="A2945">
        <v>295537</v>
      </c>
      <c r="B2945" t="s">
        <v>63</v>
      </c>
      <c r="C2945" t="s">
        <v>11</v>
      </c>
      <c r="D2945" t="s">
        <v>6014</v>
      </c>
      <c r="E2945">
        <v>100</v>
      </c>
      <c r="F2945">
        <v>4.5999999999999996</v>
      </c>
      <c r="G2945">
        <v>50</v>
      </c>
      <c r="H2945" t="s">
        <v>1633</v>
      </c>
      <c r="I2945" t="s">
        <v>63</v>
      </c>
      <c r="J2945">
        <v>47</v>
      </c>
    </row>
    <row r="2946" spans="1:10" x14ac:dyDescent="0.3">
      <c r="A2946">
        <v>295595</v>
      </c>
      <c r="B2946" t="s">
        <v>776</v>
      </c>
      <c r="C2946" t="s">
        <v>189</v>
      </c>
      <c r="D2946" t="s">
        <v>6015</v>
      </c>
      <c r="E2946">
        <v>450</v>
      </c>
      <c r="F2946">
        <v>4.3</v>
      </c>
      <c r="G2946">
        <v>100</v>
      </c>
      <c r="H2946" t="s">
        <v>6016</v>
      </c>
      <c r="I2946" t="s">
        <v>556</v>
      </c>
      <c r="J2946">
        <v>80</v>
      </c>
    </row>
    <row r="2947" spans="1:10" x14ac:dyDescent="0.3">
      <c r="A2947">
        <v>296011</v>
      </c>
      <c r="B2947" t="s">
        <v>5160</v>
      </c>
      <c r="C2947" t="s">
        <v>189</v>
      </c>
      <c r="D2947" t="s">
        <v>6017</v>
      </c>
      <c r="E2947">
        <v>300</v>
      </c>
      <c r="F2947">
        <v>4.3</v>
      </c>
      <c r="G2947">
        <v>50</v>
      </c>
      <c r="H2947" t="s">
        <v>6018</v>
      </c>
      <c r="I2947" t="s">
        <v>5160</v>
      </c>
      <c r="J2947">
        <v>43</v>
      </c>
    </row>
    <row r="2948" spans="1:10" x14ac:dyDescent="0.3">
      <c r="A2948">
        <v>296022</v>
      </c>
      <c r="B2948" t="s">
        <v>864</v>
      </c>
      <c r="C2948" t="s">
        <v>91</v>
      </c>
      <c r="D2948" t="s">
        <v>6019</v>
      </c>
      <c r="E2948">
        <v>100</v>
      </c>
      <c r="F2948">
        <v>4.2</v>
      </c>
      <c r="G2948">
        <v>100</v>
      </c>
      <c r="H2948" t="s">
        <v>19</v>
      </c>
      <c r="I2948" t="s">
        <v>864</v>
      </c>
      <c r="J2948">
        <v>44</v>
      </c>
    </row>
    <row r="2949" spans="1:10" x14ac:dyDescent="0.3">
      <c r="A2949">
        <v>296084</v>
      </c>
      <c r="B2949" t="s">
        <v>151</v>
      </c>
      <c r="C2949" t="s">
        <v>68</v>
      </c>
      <c r="D2949" t="s">
        <v>6020</v>
      </c>
      <c r="E2949">
        <v>1000</v>
      </c>
      <c r="F2949">
        <v>4.3</v>
      </c>
      <c r="G2949">
        <v>500</v>
      </c>
      <c r="H2949" t="s">
        <v>19</v>
      </c>
      <c r="I2949" t="s">
        <v>1715</v>
      </c>
      <c r="J2949">
        <v>35</v>
      </c>
    </row>
    <row r="2950" spans="1:10" x14ac:dyDescent="0.3">
      <c r="A2950">
        <v>296177</v>
      </c>
      <c r="B2950" t="s">
        <v>1040</v>
      </c>
      <c r="C2950" t="s">
        <v>115</v>
      </c>
      <c r="D2950" t="s">
        <v>6021</v>
      </c>
      <c r="E2950">
        <v>250</v>
      </c>
      <c r="F2950">
        <v>4.4000000000000004</v>
      </c>
      <c r="G2950">
        <v>100</v>
      </c>
      <c r="H2950" t="s">
        <v>184</v>
      </c>
      <c r="I2950" t="s">
        <v>261</v>
      </c>
      <c r="J2950">
        <v>35</v>
      </c>
    </row>
    <row r="2951" spans="1:10" x14ac:dyDescent="0.3">
      <c r="A2951">
        <v>296289</v>
      </c>
      <c r="B2951" t="s">
        <v>253</v>
      </c>
      <c r="C2951" t="s">
        <v>115</v>
      </c>
      <c r="D2951" t="s">
        <v>6022</v>
      </c>
      <c r="E2951">
        <v>1000</v>
      </c>
      <c r="F2951">
        <v>4.3</v>
      </c>
      <c r="G2951">
        <v>20</v>
      </c>
      <c r="H2951" t="s">
        <v>2041</v>
      </c>
      <c r="I2951" t="s">
        <v>3327</v>
      </c>
      <c r="J2951">
        <v>56</v>
      </c>
    </row>
    <row r="2952" spans="1:10" x14ac:dyDescent="0.3">
      <c r="A2952">
        <v>296304</v>
      </c>
      <c r="B2952" t="s">
        <v>54</v>
      </c>
      <c r="C2952" t="s">
        <v>11</v>
      </c>
      <c r="D2952" t="s">
        <v>6023</v>
      </c>
      <c r="E2952">
        <v>250</v>
      </c>
      <c r="F2952">
        <v>3.7</v>
      </c>
      <c r="G2952">
        <v>100</v>
      </c>
      <c r="H2952" t="s">
        <v>39</v>
      </c>
      <c r="I2952" t="s">
        <v>21</v>
      </c>
      <c r="J2952">
        <v>69</v>
      </c>
    </row>
    <row r="2953" spans="1:10" x14ac:dyDescent="0.3">
      <c r="A2953">
        <v>296634</v>
      </c>
      <c r="B2953" t="s">
        <v>1972</v>
      </c>
      <c r="C2953" t="s">
        <v>189</v>
      </c>
      <c r="D2953" t="s">
        <v>6024</v>
      </c>
      <c r="E2953">
        <v>250</v>
      </c>
      <c r="F2953">
        <v>4.3</v>
      </c>
      <c r="G2953">
        <v>100</v>
      </c>
      <c r="H2953" t="s">
        <v>801</v>
      </c>
      <c r="I2953" t="s">
        <v>2058</v>
      </c>
      <c r="J2953">
        <v>63</v>
      </c>
    </row>
    <row r="2954" spans="1:10" x14ac:dyDescent="0.3">
      <c r="A2954">
        <v>296658</v>
      </c>
      <c r="B2954" t="s">
        <v>505</v>
      </c>
      <c r="C2954" t="s">
        <v>91</v>
      </c>
      <c r="D2954" t="s">
        <v>6025</v>
      </c>
      <c r="E2954">
        <v>300</v>
      </c>
      <c r="F2954">
        <v>4.0999999999999996</v>
      </c>
      <c r="G2954">
        <v>100</v>
      </c>
      <c r="H2954" t="s">
        <v>6026</v>
      </c>
      <c r="I2954" t="s">
        <v>1274</v>
      </c>
      <c r="J2954">
        <v>33</v>
      </c>
    </row>
    <row r="2955" spans="1:10" x14ac:dyDescent="0.3">
      <c r="A2955">
        <v>296737</v>
      </c>
      <c r="B2955" t="s">
        <v>21</v>
      </c>
      <c r="C2955" t="s">
        <v>11</v>
      </c>
      <c r="D2955" t="s">
        <v>6027</v>
      </c>
      <c r="E2955">
        <v>1200</v>
      </c>
      <c r="F2955">
        <v>2.9</v>
      </c>
      <c r="G2955">
        <v>80</v>
      </c>
      <c r="H2955" t="s">
        <v>6028</v>
      </c>
      <c r="I2955" t="s">
        <v>21</v>
      </c>
      <c r="J2955">
        <v>63</v>
      </c>
    </row>
    <row r="2956" spans="1:10" x14ac:dyDescent="0.3">
      <c r="A2956">
        <v>296855</v>
      </c>
      <c r="B2956" t="s">
        <v>1532</v>
      </c>
      <c r="C2956" t="s">
        <v>11</v>
      </c>
      <c r="D2956" t="s">
        <v>6029</v>
      </c>
      <c r="E2956">
        <v>200</v>
      </c>
      <c r="F2956">
        <v>4.3</v>
      </c>
      <c r="G2956">
        <v>100</v>
      </c>
      <c r="H2956" t="s">
        <v>778</v>
      </c>
      <c r="I2956" t="s">
        <v>1532</v>
      </c>
      <c r="J2956">
        <v>40</v>
      </c>
    </row>
    <row r="2957" spans="1:10" x14ac:dyDescent="0.3">
      <c r="A2957">
        <v>296877</v>
      </c>
      <c r="B2957" t="s">
        <v>618</v>
      </c>
      <c r="C2957" t="s">
        <v>189</v>
      </c>
      <c r="D2957" t="s">
        <v>6030</v>
      </c>
      <c r="E2957">
        <v>350</v>
      </c>
      <c r="F2957">
        <v>2.9</v>
      </c>
      <c r="G2957">
        <v>80</v>
      </c>
      <c r="H2957" t="s">
        <v>2181</v>
      </c>
      <c r="I2957" t="s">
        <v>72</v>
      </c>
      <c r="J2957">
        <v>51</v>
      </c>
    </row>
    <row r="2958" spans="1:10" x14ac:dyDescent="0.3">
      <c r="A2958">
        <v>297287</v>
      </c>
      <c r="B2958" t="s">
        <v>114</v>
      </c>
      <c r="C2958" t="s">
        <v>115</v>
      </c>
      <c r="D2958" t="s">
        <v>6031</v>
      </c>
      <c r="E2958">
        <v>300</v>
      </c>
      <c r="F2958">
        <v>2.9</v>
      </c>
      <c r="G2958">
        <v>80</v>
      </c>
      <c r="H2958" t="s">
        <v>695</v>
      </c>
      <c r="I2958" t="s">
        <v>114</v>
      </c>
      <c r="J2958">
        <v>69</v>
      </c>
    </row>
    <row r="2959" spans="1:10" x14ac:dyDescent="0.3">
      <c r="A2959">
        <v>297288</v>
      </c>
      <c r="B2959" t="s">
        <v>114</v>
      </c>
      <c r="C2959" t="s">
        <v>115</v>
      </c>
      <c r="D2959" t="s">
        <v>6032</v>
      </c>
      <c r="E2959">
        <v>300</v>
      </c>
      <c r="F2959">
        <v>2.9</v>
      </c>
      <c r="G2959">
        <v>80</v>
      </c>
      <c r="H2959" t="s">
        <v>131</v>
      </c>
      <c r="I2959" t="s">
        <v>114</v>
      </c>
      <c r="J2959">
        <v>69</v>
      </c>
    </row>
    <row r="2960" spans="1:10" x14ac:dyDescent="0.3">
      <c r="A2960">
        <v>297332</v>
      </c>
      <c r="B2960" t="s">
        <v>6033</v>
      </c>
      <c r="C2960" t="s">
        <v>2068</v>
      </c>
      <c r="D2960" t="s">
        <v>6034</v>
      </c>
      <c r="E2960">
        <v>200</v>
      </c>
      <c r="F2960">
        <v>2.9</v>
      </c>
      <c r="G2960">
        <v>80</v>
      </c>
      <c r="H2960" t="s">
        <v>1068</v>
      </c>
      <c r="I2960" t="s">
        <v>6035</v>
      </c>
      <c r="J2960">
        <v>37</v>
      </c>
    </row>
    <row r="2961" spans="1:10" x14ac:dyDescent="0.3">
      <c r="A2961">
        <v>297373</v>
      </c>
      <c r="B2961" t="s">
        <v>1849</v>
      </c>
      <c r="C2961" t="s">
        <v>11</v>
      </c>
      <c r="D2961" t="s">
        <v>6036</v>
      </c>
      <c r="E2961">
        <v>200</v>
      </c>
      <c r="F2961">
        <v>4.7</v>
      </c>
      <c r="G2961">
        <v>20</v>
      </c>
      <c r="H2961" t="s">
        <v>4207</v>
      </c>
      <c r="I2961" t="s">
        <v>6037</v>
      </c>
      <c r="J2961">
        <v>44</v>
      </c>
    </row>
    <row r="2962" spans="1:10" x14ac:dyDescent="0.3">
      <c r="A2962">
        <v>297374</v>
      </c>
      <c r="B2962" t="s">
        <v>3936</v>
      </c>
      <c r="C2962" t="s">
        <v>11</v>
      </c>
      <c r="D2962" t="s">
        <v>6038</v>
      </c>
      <c r="E2962">
        <v>150</v>
      </c>
      <c r="F2962">
        <v>2.9</v>
      </c>
      <c r="G2962">
        <v>80</v>
      </c>
      <c r="H2962" t="s">
        <v>6039</v>
      </c>
      <c r="I2962" t="s">
        <v>6040</v>
      </c>
      <c r="J2962">
        <v>60</v>
      </c>
    </row>
    <row r="2963" spans="1:10" x14ac:dyDescent="0.3">
      <c r="A2963">
        <v>297562</v>
      </c>
      <c r="B2963" t="s">
        <v>1075</v>
      </c>
      <c r="C2963" t="s">
        <v>463</v>
      </c>
      <c r="D2963" t="s">
        <v>4899</v>
      </c>
      <c r="E2963">
        <v>200</v>
      </c>
      <c r="F2963">
        <v>3.8</v>
      </c>
      <c r="G2963">
        <v>20</v>
      </c>
      <c r="H2963" t="s">
        <v>1395</v>
      </c>
      <c r="I2963" t="s">
        <v>1075</v>
      </c>
      <c r="J2963">
        <v>49</v>
      </c>
    </row>
    <row r="2964" spans="1:10" x14ac:dyDescent="0.3">
      <c r="A2964">
        <v>297563</v>
      </c>
      <c r="B2964" t="s">
        <v>493</v>
      </c>
      <c r="C2964" t="s">
        <v>68</v>
      </c>
      <c r="D2964" t="s">
        <v>4899</v>
      </c>
      <c r="E2964">
        <v>200</v>
      </c>
      <c r="F2964">
        <v>4.0999999999999996</v>
      </c>
      <c r="G2964">
        <v>100</v>
      </c>
      <c r="H2964" t="s">
        <v>6041</v>
      </c>
      <c r="I2964" t="s">
        <v>493</v>
      </c>
      <c r="J2964">
        <v>40</v>
      </c>
    </row>
    <row r="2965" spans="1:10" x14ac:dyDescent="0.3">
      <c r="A2965">
        <v>297567</v>
      </c>
      <c r="B2965" t="s">
        <v>90</v>
      </c>
      <c r="C2965" t="s">
        <v>91</v>
      </c>
      <c r="D2965" t="s">
        <v>6042</v>
      </c>
      <c r="E2965">
        <v>200</v>
      </c>
      <c r="F2965">
        <v>3.8</v>
      </c>
      <c r="G2965">
        <v>1000</v>
      </c>
      <c r="H2965" t="s">
        <v>6043</v>
      </c>
      <c r="I2965" t="s">
        <v>683</v>
      </c>
      <c r="J2965">
        <v>54</v>
      </c>
    </row>
    <row r="2966" spans="1:10" x14ac:dyDescent="0.3">
      <c r="A2966">
        <v>297636</v>
      </c>
      <c r="B2966" t="s">
        <v>3042</v>
      </c>
      <c r="C2966" t="s">
        <v>2068</v>
      </c>
      <c r="D2966" t="s">
        <v>6044</v>
      </c>
      <c r="E2966">
        <v>200</v>
      </c>
      <c r="F2966">
        <v>2.9</v>
      </c>
      <c r="G2966">
        <v>80</v>
      </c>
      <c r="H2966" t="s">
        <v>695</v>
      </c>
      <c r="I2966" t="s">
        <v>3040</v>
      </c>
      <c r="J2966">
        <v>53</v>
      </c>
    </row>
    <row r="2967" spans="1:10" x14ac:dyDescent="0.3">
      <c r="A2967">
        <v>297644</v>
      </c>
      <c r="B2967" t="s">
        <v>2079</v>
      </c>
      <c r="C2967" t="s">
        <v>2068</v>
      </c>
      <c r="D2967" t="s">
        <v>6045</v>
      </c>
      <c r="E2967">
        <v>200</v>
      </c>
      <c r="F2967">
        <v>2.9</v>
      </c>
      <c r="G2967">
        <v>80</v>
      </c>
      <c r="H2967" t="s">
        <v>695</v>
      </c>
      <c r="I2967" t="s">
        <v>2067</v>
      </c>
      <c r="J2967">
        <v>49</v>
      </c>
    </row>
    <row r="2968" spans="1:10" x14ac:dyDescent="0.3">
      <c r="A2968">
        <v>297648</v>
      </c>
      <c r="B2968" t="s">
        <v>21</v>
      </c>
      <c r="C2968" t="s">
        <v>11</v>
      </c>
      <c r="D2968" t="s">
        <v>6046</v>
      </c>
      <c r="E2968">
        <v>400</v>
      </c>
      <c r="F2968">
        <v>2.9</v>
      </c>
      <c r="G2968">
        <v>80</v>
      </c>
      <c r="H2968" t="s">
        <v>6047</v>
      </c>
      <c r="I2968" t="s">
        <v>21</v>
      </c>
      <c r="J2968">
        <v>61</v>
      </c>
    </row>
    <row r="2969" spans="1:10" x14ac:dyDescent="0.3">
      <c r="A2969">
        <v>297652</v>
      </c>
      <c r="B2969" t="s">
        <v>21</v>
      </c>
      <c r="C2969" t="s">
        <v>11</v>
      </c>
      <c r="D2969" t="s">
        <v>6048</v>
      </c>
      <c r="E2969">
        <v>400</v>
      </c>
      <c r="F2969">
        <v>2.9</v>
      </c>
      <c r="G2969">
        <v>80</v>
      </c>
      <c r="H2969" t="s">
        <v>4424</v>
      </c>
      <c r="I2969" t="s">
        <v>21</v>
      </c>
      <c r="J2969">
        <v>55</v>
      </c>
    </row>
    <row r="2970" spans="1:10" x14ac:dyDescent="0.3">
      <c r="A2970">
        <v>297655</v>
      </c>
      <c r="B2970" t="s">
        <v>21</v>
      </c>
      <c r="C2970" t="s">
        <v>11</v>
      </c>
      <c r="D2970" t="s">
        <v>6049</v>
      </c>
      <c r="E2970">
        <v>400</v>
      </c>
      <c r="F2970">
        <v>2.9</v>
      </c>
      <c r="G2970">
        <v>80</v>
      </c>
      <c r="H2970" t="s">
        <v>837</v>
      </c>
      <c r="I2970" t="s">
        <v>21</v>
      </c>
      <c r="J2970">
        <v>66</v>
      </c>
    </row>
    <row r="2971" spans="1:10" x14ac:dyDescent="0.3">
      <c r="A2971">
        <v>297861</v>
      </c>
      <c r="B2971" t="s">
        <v>5728</v>
      </c>
      <c r="C2971" t="s">
        <v>68</v>
      </c>
      <c r="D2971" t="s">
        <v>6050</v>
      </c>
      <c r="E2971">
        <v>200</v>
      </c>
      <c r="F2971">
        <v>4.2</v>
      </c>
      <c r="G2971">
        <v>100</v>
      </c>
      <c r="H2971" t="s">
        <v>19</v>
      </c>
      <c r="I2971" t="s">
        <v>574</v>
      </c>
      <c r="J2971">
        <v>66</v>
      </c>
    </row>
    <row r="2972" spans="1:10" x14ac:dyDescent="0.3">
      <c r="A2972">
        <v>297960</v>
      </c>
      <c r="B2972" t="s">
        <v>373</v>
      </c>
      <c r="C2972" t="s">
        <v>115</v>
      </c>
      <c r="D2972" t="s">
        <v>6051</v>
      </c>
      <c r="E2972">
        <v>200</v>
      </c>
      <c r="F2972">
        <v>4.2</v>
      </c>
      <c r="G2972">
        <v>500</v>
      </c>
      <c r="H2972" t="s">
        <v>6052</v>
      </c>
      <c r="I2972" t="s">
        <v>876</v>
      </c>
      <c r="J2972">
        <v>69</v>
      </c>
    </row>
    <row r="2973" spans="1:10" x14ac:dyDescent="0.3">
      <c r="A2973">
        <v>297997</v>
      </c>
      <c r="B2973" t="s">
        <v>6037</v>
      </c>
      <c r="C2973" t="s">
        <v>11</v>
      </c>
      <c r="D2973" t="s">
        <v>6053</v>
      </c>
      <c r="E2973">
        <v>150</v>
      </c>
      <c r="F2973">
        <v>2.9</v>
      </c>
      <c r="G2973">
        <v>80</v>
      </c>
      <c r="H2973" t="s">
        <v>3657</v>
      </c>
      <c r="I2973" t="s">
        <v>6054</v>
      </c>
      <c r="J2973">
        <v>49</v>
      </c>
    </row>
    <row r="2974" spans="1:10" x14ac:dyDescent="0.3">
      <c r="A2974">
        <v>298317</v>
      </c>
      <c r="B2974" t="s">
        <v>532</v>
      </c>
      <c r="C2974" t="s">
        <v>463</v>
      </c>
      <c r="D2974" t="s">
        <v>6055</v>
      </c>
      <c r="E2974">
        <v>300</v>
      </c>
      <c r="F2974">
        <v>4</v>
      </c>
      <c r="G2974">
        <v>500</v>
      </c>
      <c r="H2974" t="s">
        <v>6056</v>
      </c>
      <c r="I2974" t="s">
        <v>891</v>
      </c>
      <c r="J2974">
        <v>58</v>
      </c>
    </row>
    <row r="2975" spans="1:10" x14ac:dyDescent="0.3">
      <c r="A2975">
        <v>298322</v>
      </c>
      <c r="B2975" t="s">
        <v>276</v>
      </c>
      <c r="C2975" t="s">
        <v>115</v>
      </c>
      <c r="D2975" t="s">
        <v>6057</v>
      </c>
      <c r="E2975">
        <v>200</v>
      </c>
      <c r="F2975">
        <v>4.0999999999999996</v>
      </c>
      <c r="G2975">
        <v>50</v>
      </c>
      <c r="H2975" t="s">
        <v>6058</v>
      </c>
      <c r="I2975" t="s">
        <v>6059</v>
      </c>
      <c r="J2975">
        <v>67</v>
      </c>
    </row>
    <row r="2976" spans="1:10" x14ac:dyDescent="0.3">
      <c r="A2976">
        <v>298342</v>
      </c>
      <c r="B2976" t="s">
        <v>1595</v>
      </c>
      <c r="C2976" t="s">
        <v>189</v>
      </c>
      <c r="D2976" t="s">
        <v>6060</v>
      </c>
      <c r="E2976">
        <v>300</v>
      </c>
      <c r="F2976">
        <v>3.8</v>
      </c>
      <c r="G2976">
        <v>20</v>
      </c>
      <c r="H2976" t="s">
        <v>6061</v>
      </c>
      <c r="I2976" t="s">
        <v>1595</v>
      </c>
      <c r="J2976">
        <v>50</v>
      </c>
    </row>
    <row r="2977" spans="1:10" x14ac:dyDescent="0.3">
      <c r="A2977">
        <v>298393</v>
      </c>
      <c r="B2977" t="s">
        <v>3220</v>
      </c>
      <c r="C2977" t="s">
        <v>189</v>
      </c>
      <c r="D2977" t="s">
        <v>6062</v>
      </c>
      <c r="E2977">
        <v>200</v>
      </c>
      <c r="F2977">
        <v>3.5</v>
      </c>
      <c r="G2977">
        <v>20</v>
      </c>
      <c r="H2977" t="s">
        <v>355</v>
      </c>
      <c r="I2977" t="s">
        <v>3222</v>
      </c>
      <c r="J2977">
        <v>42</v>
      </c>
    </row>
    <row r="2978" spans="1:10" x14ac:dyDescent="0.3">
      <c r="A2978">
        <v>298400</v>
      </c>
      <c r="B2978" t="s">
        <v>3220</v>
      </c>
      <c r="C2978" t="s">
        <v>189</v>
      </c>
      <c r="D2978" t="s">
        <v>6063</v>
      </c>
      <c r="E2978">
        <v>200</v>
      </c>
      <c r="F2978">
        <v>2.9</v>
      </c>
      <c r="G2978">
        <v>80</v>
      </c>
      <c r="H2978" t="s">
        <v>3326</v>
      </c>
      <c r="I2978" t="s">
        <v>3222</v>
      </c>
      <c r="J2978">
        <v>45</v>
      </c>
    </row>
    <row r="2979" spans="1:10" x14ac:dyDescent="0.3">
      <c r="A2979">
        <v>298553</v>
      </c>
      <c r="B2979" t="s">
        <v>438</v>
      </c>
      <c r="C2979" t="s">
        <v>11</v>
      </c>
      <c r="D2979" t="s">
        <v>6064</v>
      </c>
      <c r="E2979">
        <v>200</v>
      </c>
      <c r="F2979">
        <v>4</v>
      </c>
      <c r="G2979">
        <v>100</v>
      </c>
      <c r="H2979" t="s">
        <v>2417</v>
      </c>
      <c r="I2979" t="s">
        <v>1354</v>
      </c>
      <c r="J2979">
        <v>50</v>
      </c>
    </row>
    <row r="2980" spans="1:10" x14ac:dyDescent="0.3">
      <c r="A2980">
        <v>298606</v>
      </c>
      <c r="B2980" t="s">
        <v>10</v>
      </c>
      <c r="C2980" t="s">
        <v>11</v>
      </c>
      <c r="D2980" t="s">
        <v>2009</v>
      </c>
      <c r="E2980">
        <v>300</v>
      </c>
      <c r="F2980">
        <v>2.9</v>
      </c>
      <c r="G2980">
        <v>80</v>
      </c>
      <c r="H2980" t="s">
        <v>2010</v>
      </c>
      <c r="I2980" t="s">
        <v>10</v>
      </c>
      <c r="J2980">
        <v>58</v>
      </c>
    </row>
    <row r="2981" spans="1:10" x14ac:dyDescent="0.3">
      <c r="A2981">
        <v>298633</v>
      </c>
      <c r="B2981" t="s">
        <v>505</v>
      </c>
      <c r="C2981" t="s">
        <v>91</v>
      </c>
      <c r="D2981" t="s">
        <v>6065</v>
      </c>
      <c r="E2981">
        <v>250</v>
      </c>
      <c r="F2981">
        <v>4.4000000000000004</v>
      </c>
      <c r="G2981">
        <v>100</v>
      </c>
      <c r="H2981" t="s">
        <v>695</v>
      </c>
      <c r="I2981" t="s">
        <v>6066</v>
      </c>
      <c r="J2981">
        <v>33</v>
      </c>
    </row>
    <row r="2982" spans="1:10" x14ac:dyDescent="0.3">
      <c r="A2982">
        <v>298655</v>
      </c>
      <c r="B2982" t="s">
        <v>253</v>
      </c>
      <c r="C2982" t="s">
        <v>115</v>
      </c>
      <c r="D2982" t="s">
        <v>4661</v>
      </c>
      <c r="E2982">
        <v>500</v>
      </c>
      <c r="F2982">
        <v>4.5</v>
      </c>
      <c r="G2982">
        <v>100</v>
      </c>
      <c r="H2982" t="s">
        <v>4662</v>
      </c>
      <c r="I2982" t="s">
        <v>378</v>
      </c>
      <c r="J2982">
        <v>52</v>
      </c>
    </row>
    <row r="2983" spans="1:10" x14ac:dyDescent="0.3">
      <c r="A2983">
        <v>298694</v>
      </c>
      <c r="B2983" t="s">
        <v>403</v>
      </c>
      <c r="C2983" t="s">
        <v>115</v>
      </c>
      <c r="D2983" t="s">
        <v>2757</v>
      </c>
      <c r="E2983">
        <v>800</v>
      </c>
      <c r="F2983">
        <v>2.9</v>
      </c>
      <c r="G2983">
        <v>80</v>
      </c>
      <c r="H2983" t="s">
        <v>391</v>
      </c>
      <c r="I2983" t="s">
        <v>403</v>
      </c>
      <c r="J2983">
        <v>35</v>
      </c>
    </row>
    <row r="2984" spans="1:10" x14ac:dyDescent="0.3">
      <c r="A2984">
        <v>299150</v>
      </c>
      <c r="B2984">
        <v>26</v>
      </c>
      <c r="C2984" t="s">
        <v>463</v>
      </c>
      <c r="D2984" t="s">
        <v>6067</v>
      </c>
      <c r="E2984">
        <v>450</v>
      </c>
      <c r="F2984">
        <v>4.2</v>
      </c>
      <c r="G2984">
        <v>100</v>
      </c>
      <c r="H2984" t="s">
        <v>6068</v>
      </c>
      <c r="I2984" t="s">
        <v>6069</v>
      </c>
      <c r="J2984">
        <v>58</v>
      </c>
    </row>
    <row r="2985" spans="1:10" x14ac:dyDescent="0.3">
      <c r="A2985">
        <v>299226</v>
      </c>
      <c r="B2985" t="s">
        <v>95</v>
      </c>
      <c r="C2985" t="s">
        <v>91</v>
      </c>
      <c r="D2985" t="s">
        <v>6070</v>
      </c>
      <c r="E2985">
        <v>250</v>
      </c>
      <c r="F2985">
        <v>4.5</v>
      </c>
      <c r="G2985">
        <v>20</v>
      </c>
      <c r="H2985" t="s">
        <v>6071</v>
      </c>
      <c r="I2985" t="s">
        <v>95</v>
      </c>
      <c r="J2985">
        <v>54</v>
      </c>
    </row>
    <row r="2986" spans="1:10" x14ac:dyDescent="0.3">
      <c r="A2986">
        <v>299311</v>
      </c>
      <c r="B2986" t="s">
        <v>3456</v>
      </c>
      <c r="C2986" t="s">
        <v>463</v>
      </c>
      <c r="D2986" t="s">
        <v>6072</v>
      </c>
      <c r="E2986">
        <v>200</v>
      </c>
      <c r="F2986">
        <v>2.9</v>
      </c>
      <c r="G2986">
        <v>80</v>
      </c>
      <c r="H2986" t="s">
        <v>6073</v>
      </c>
      <c r="I2986" t="s">
        <v>1855</v>
      </c>
      <c r="J2986">
        <v>52</v>
      </c>
    </row>
    <row r="2987" spans="1:10" x14ac:dyDescent="0.3">
      <c r="A2987">
        <v>299312</v>
      </c>
      <c r="B2987" t="s">
        <v>745</v>
      </c>
      <c r="C2987" t="s">
        <v>383</v>
      </c>
      <c r="D2987" t="s">
        <v>6074</v>
      </c>
      <c r="E2987">
        <v>300</v>
      </c>
      <c r="F2987">
        <v>4</v>
      </c>
      <c r="G2987">
        <v>20</v>
      </c>
      <c r="H2987" t="s">
        <v>6075</v>
      </c>
      <c r="I2987" t="s">
        <v>745</v>
      </c>
      <c r="J2987">
        <v>36</v>
      </c>
    </row>
    <row r="2988" spans="1:10" x14ac:dyDescent="0.3">
      <c r="A2988">
        <v>299369</v>
      </c>
      <c r="B2988" t="s">
        <v>6076</v>
      </c>
      <c r="C2988" t="s">
        <v>383</v>
      </c>
      <c r="D2988" t="s">
        <v>6077</v>
      </c>
      <c r="E2988">
        <v>200</v>
      </c>
      <c r="F2988">
        <v>2.9</v>
      </c>
      <c r="G2988">
        <v>80</v>
      </c>
      <c r="H2988" t="s">
        <v>6078</v>
      </c>
      <c r="I2988" t="s">
        <v>745</v>
      </c>
      <c r="J2988">
        <v>50</v>
      </c>
    </row>
    <row r="2989" spans="1:10" x14ac:dyDescent="0.3">
      <c r="A2989">
        <v>299435</v>
      </c>
      <c r="B2989" t="s">
        <v>1855</v>
      </c>
      <c r="C2989" t="s">
        <v>463</v>
      </c>
      <c r="D2989" t="s">
        <v>6079</v>
      </c>
      <c r="E2989">
        <v>300</v>
      </c>
      <c r="F2989">
        <v>4.4000000000000004</v>
      </c>
      <c r="G2989">
        <v>20</v>
      </c>
      <c r="H2989" t="s">
        <v>6080</v>
      </c>
      <c r="I2989" t="s">
        <v>1855</v>
      </c>
      <c r="J2989">
        <v>65</v>
      </c>
    </row>
    <row r="2990" spans="1:10" x14ac:dyDescent="0.3">
      <c r="A2990">
        <v>299501</v>
      </c>
      <c r="B2990" t="s">
        <v>1198</v>
      </c>
      <c r="C2990" t="s">
        <v>189</v>
      </c>
      <c r="D2990" t="s">
        <v>6081</v>
      </c>
      <c r="E2990">
        <v>300</v>
      </c>
      <c r="F2990">
        <v>4.4000000000000004</v>
      </c>
      <c r="G2990">
        <v>50</v>
      </c>
      <c r="H2990" t="s">
        <v>6082</v>
      </c>
      <c r="I2990" t="s">
        <v>602</v>
      </c>
      <c r="J2990">
        <v>49</v>
      </c>
    </row>
    <row r="2991" spans="1:10" x14ac:dyDescent="0.3">
      <c r="A2991">
        <v>299656</v>
      </c>
      <c r="B2991" t="s">
        <v>319</v>
      </c>
      <c r="C2991" t="s">
        <v>189</v>
      </c>
      <c r="D2991" t="s">
        <v>6083</v>
      </c>
      <c r="E2991">
        <v>500</v>
      </c>
      <c r="F2991">
        <v>4.5</v>
      </c>
      <c r="G2991">
        <v>500</v>
      </c>
      <c r="H2991" t="s">
        <v>2951</v>
      </c>
      <c r="I2991" t="s">
        <v>645</v>
      </c>
      <c r="J2991">
        <v>73</v>
      </c>
    </row>
    <row r="2992" spans="1:10" x14ac:dyDescent="0.3">
      <c r="A2992">
        <v>299680</v>
      </c>
      <c r="B2992" t="s">
        <v>276</v>
      </c>
      <c r="C2992" t="s">
        <v>115</v>
      </c>
      <c r="D2992" t="s">
        <v>6084</v>
      </c>
      <c r="E2992">
        <v>200</v>
      </c>
      <c r="F2992">
        <v>2.9</v>
      </c>
      <c r="G2992">
        <v>80</v>
      </c>
      <c r="H2992" t="s">
        <v>6085</v>
      </c>
      <c r="I2992" t="s">
        <v>276</v>
      </c>
      <c r="J2992">
        <v>49</v>
      </c>
    </row>
    <row r="2993" spans="1:10" x14ac:dyDescent="0.3">
      <c r="A2993">
        <v>299750</v>
      </c>
      <c r="B2993" t="s">
        <v>537</v>
      </c>
      <c r="C2993" t="s">
        <v>463</v>
      </c>
      <c r="D2993" t="s">
        <v>6086</v>
      </c>
      <c r="E2993">
        <v>300</v>
      </c>
      <c r="F2993">
        <v>4.5</v>
      </c>
      <c r="G2993">
        <v>20</v>
      </c>
      <c r="H2993" t="s">
        <v>6087</v>
      </c>
      <c r="I2993" t="s">
        <v>6088</v>
      </c>
      <c r="J2993">
        <v>69</v>
      </c>
    </row>
    <row r="2994" spans="1:10" x14ac:dyDescent="0.3">
      <c r="A2994">
        <v>299751</v>
      </c>
      <c r="B2994" t="s">
        <v>537</v>
      </c>
      <c r="C2994" t="s">
        <v>463</v>
      </c>
      <c r="D2994" t="s">
        <v>6089</v>
      </c>
      <c r="E2994">
        <v>300</v>
      </c>
      <c r="F2994">
        <v>4.5</v>
      </c>
      <c r="G2994">
        <v>20</v>
      </c>
      <c r="H2994" t="s">
        <v>6087</v>
      </c>
      <c r="I2994" t="s">
        <v>6088</v>
      </c>
      <c r="J2994">
        <v>77</v>
      </c>
    </row>
    <row r="2995" spans="1:10" x14ac:dyDescent="0.3">
      <c r="A2995">
        <v>299869</v>
      </c>
      <c r="B2995" t="s">
        <v>261</v>
      </c>
      <c r="C2995" t="s">
        <v>115</v>
      </c>
      <c r="D2995" t="s">
        <v>6090</v>
      </c>
      <c r="E2995">
        <v>500</v>
      </c>
      <c r="F2995">
        <v>2.9</v>
      </c>
      <c r="G2995">
        <v>80</v>
      </c>
      <c r="H2995" t="s">
        <v>4611</v>
      </c>
      <c r="I2995" t="s">
        <v>433</v>
      </c>
      <c r="J2995">
        <v>59</v>
      </c>
    </row>
    <row r="2996" spans="1:10" x14ac:dyDescent="0.3">
      <c r="A2996">
        <v>299951</v>
      </c>
      <c r="B2996" t="s">
        <v>618</v>
      </c>
      <c r="C2996" t="s">
        <v>189</v>
      </c>
      <c r="D2996" t="s">
        <v>6091</v>
      </c>
      <c r="E2996">
        <v>300</v>
      </c>
      <c r="F2996">
        <v>4</v>
      </c>
      <c r="G2996">
        <v>100</v>
      </c>
      <c r="H2996" t="s">
        <v>101</v>
      </c>
      <c r="I2996" t="s">
        <v>72</v>
      </c>
      <c r="J2996">
        <v>53</v>
      </c>
    </row>
    <row r="2997" spans="1:10" x14ac:dyDescent="0.3">
      <c r="A2997">
        <v>300026</v>
      </c>
      <c r="B2997" t="s">
        <v>288</v>
      </c>
      <c r="C2997" t="s">
        <v>68</v>
      </c>
      <c r="D2997" t="s">
        <v>6092</v>
      </c>
      <c r="E2997">
        <v>100</v>
      </c>
      <c r="F2997">
        <v>3.9</v>
      </c>
      <c r="G2997">
        <v>20</v>
      </c>
      <c r="H2997" t="s">
        <v>2383</v>
      </c>
      <c r="I2997" t="s">
        <v>6093</v>
      </c>
      <c r="J2997">
        <v>42</v>
      </c>
    </row>
    <row r="2998" spans="1:10" x14ac:dyDescent="0.3">
      <c r="A2998">
        <v>300360</v>
      </c>
      <c r="B2998" t="s">
        <v>6094</v>
      </c>
      <c r="C2998" t="s">
        <v>68</v>
      </c>
      <c r="D2998" t="s">
        <v>6095</v>
      </c>
      <c r="E2998">
        <v>600</v>
      </c>
      <c r="F2998">
        <v>3.4</v>
      </c>
      <c r="G2998">
        <v>100</v>
      </c>
      <c r="H2998" t="s">
        <v>270</v>
      </c>
      <c r="I2998" t="s">
        <v>303</v>
      </c>
      <c r="J2998">
        <v>60</v>
      </c>
    </row>
    <row r="2999" spans="1:10" x14ac:dyDescent="0.3">
      <c r="A2999">
        <v>300371</v>
      </c>
      <c r="B2999" t="s">
        <v>2112</v>
      </c>
      <c r="C2999" t="s">
        <v>2068</v>
      </c>
      <c r="D2999" t="s">
        <v>6095</v>
      </c>
      <c r="E2999">
        <v>600</v>
      </c>
      <c r="F2999">
        <v>3.9</v>
      </c>
      <c r="G2999">
        <v>100</v>
      </c>
      <c r="H2999" t="s">
        <v>3442</v>
      </c>
      <c r="I2999" t="s">
        <v>6096</v>
      </c>
      <c r="J2999">
        <v>40</v>
      </c>
    </row>
    <row r="3000" spans="1:10" x14ac:dyDescent="0.3">
      <c r="A3000">
        <v>300372</v>
      </c>
      <c r="B3000" t="s">
        <v>3057</v>
      </c>
      <c r="C3000" t="s">
        <v>3052</v>
      </c>
      <c r="D3000" t="s">
        <v>6095</v>
      </c>
      <c r="E3000">
        <v>600</v>
      </c>
      <c r="F3000">
        <v>3.9</v>
      </c>
      <c r="G3000">
        <v>100</v>
      </c>
      <c r="H3000" t="s">
        <v>3442</v>
      </c>
      <c r="I3000" t="s">
        <v>6097</v>
      </c>
      <c r="J3000">
        <v>51</v>
      </c>
    </row>
    <row r="3001" spans="1:10" x14ac:dyDescent="0.3">
      <c r="A3001">
        <v>300474</v>
      </c>
      <c r="B3001" t="s">
        <v>319</v>
      </c>
      <c r="C3001" t="s">
        <v>189</v>
      </c>
      <c r="D3001" t="s">
        <v>6098</v>
      </c>
      <c r="E3001">
        <v>800</v>
      </c>
      <c r="F3001">
        <v>4.3</v>
      </c>
      <c r="G3001">
        <v>100</v>
      </c>
      <c r="H3001" t="s">
        <v>19</v>
      </c>
      <c r="I3001" t="s">
        <v>645</v>
      </c>
      <c r="J3001">
        <v>58</v>
      </c>
    </row>
    <row r="3002" spans="1:10" x14ac:dyDescent="0.3">
      <c r="A3002">
        <v>300608</v>
      </c>
      <c r="B3002" t="s">
        <v>188</v>
      </c>
      <c r="C3002" t="s">
        <v>189</v>
      </c>
      <c r="D3002" t="s">
        <v>6099</v>
      </c>
      <c r="E3002">
        <v>450</v>
      </c>
      <c r="F3002">
        <v>4.4000000000000004</v>
      </c>
      <c r="G3002">
        <v>100</v>
      </c>
      <c r="H3002" t="s">
        <v>2417</v>
      </c>
      <c r="I3002" t="s">
        <v>1697</v>
      </c>
      <c r="J3002">
        <v>58</v>
      </c>
    </row>
    <row r="3003" spans="1:10" x14ac:dyDescent="0.3">
      <c r="A3003">
        <v>300609</v>
      </c>
      <c r="B3003" t="s">
        <v>182</v>
      </c>
      <c r="C3003" t="s">
        <v>11</v>
      </c>
      <c r="D3003" t="s">
        <v>6100</v>
      </c>
      <c r="E3003">
        <v>450</v>
      </c>
      <c r="F3003">
        <v>4.2</v>
      </c>
      <c r="G3003">
        <v>100</v>
      </c>
      <c r="H3003" t="s">
        <v>1809</v>
      </c>
      <c r="I3003" t="s">
        <v>5048</v>
      </c>
      <c r="J3003">
        <v>36</v>
      </c>
    </row>
    <row r="3004" spans="1:10" x14ac:dyDescent="0.3">
      <c r="A3004">
        <v>300791</v>
      </c>
      <c r="B3004" t="s">
        <v>319</v>
      </c>
      <c r="C3004" t="s">
        <v>189</v>
      </c>
      <c r="D3004" t="s">
        <v>6101</v>
      </c>
      <c r="E3004">
        <v>200</v>
      </c>
      <c r="F3004">
        <v>3.8</v>
      </c>
      <c r="G3004">
        <v>500</v>
      </c>
      <c r="H3004" t="s">
        <v>39</v>
      </c>
      <c r="I3004" t="s">
        <v>6102</v>
      </c>
      <c r="J3004">
        <v>72</v>
      </c>
    </row>
    <row r="3005" spans="1:10" x14ac:dyDescent="0.3">
      <c r="A3005">
        <v>300792</v>
      </c>
      <c r="B3005" t="s">
        <v>193</v>
      </c>
      <c r="C3005" t="s">
        <v>189</v>
      </c>
      <c r="D3005" t="s">
        <v>6103</v>
      </c>
      <c r="E3005">
        <v>200</v>
      </c>
      <c r="F3005">
        <v>2.9</v>
      </c>
      <c r="G3005">
        <v>80</v>
      </c>
      <c r="H3005" t="s">
        <v>6104</v>
      </c>
      <c r="I3005" t="s">
        <v>1697</v>
      </c>
      <c r="J3005">
        <v>64</v>
      </c>
    </row>
    <row r="3006" spans="1:10" x14ac:dyDescent="0.3">
      <c r="A3006">
        <v>301010</v>
      </c>
      <c r="B3006" t="s">
        <v>319</v>
      </c>
      <c r="C3006" t="s">
        <v>189</v>
      </c>
      <c r="D3006" t="s">
        <v>6105</v>
      </c>
      <c r="E3006">
        <v>200</v>
      </c>
      <c r="F3006">
        <v>3.8</v>
      </c>
      <c r="G3006">
        <v>5000</v>
      </c>
      <c r="H3006" t="s">
        <v>695</v>
      </c>
      <c r="I3006" t="s">
        <v>645</v>
      </c>
      <c r="J3006">
        <v>73</v>
      </c>
    </row>
    <row r="3007" spans="1:10" x14ac:dyDescent="0.3">
      <c r="A3007">
        <v>301056</v>
      </c>
      <c r="B3007" t="s">
        <v>6106</v>
      </c>
      <c r="C3007" t="s">
        <v>11</v>
      </c>
      <c r="D3007" t="s">
        <v>6107</v>
      </c>
      <c r="E3007">
        <v>400</v>
      </c>
      <c r="F3007">
        <v>2.9</v>
      </c>
      <c r="G3007">
        <v>80</v>
      </c>
      <c r="H3007" t="s">
        <v>486</v>
      </c>
      <c r="I3007" t="s">
        <v>1532</v>
      </c>
      <c r="J3007">
        <v>54</v>
      </c>
    </row>
    <row r="3008" spans="1:10" x14ac:dyDescent="0.3">
      <c r="A3008">
        <v>301073</v>
      </c>
      <c r="B3008" t="s">
        <v>738</v>
      </c>
      <c r="C3008" t="s">
        <v>463</v>
      </c>
      <c r="D3008" t="s">
        <v>637</v>
      </c>
      <c r="E3008">
        <v>200</v>
      </c>
      <c r="F3008">
        <v>2.9</v>
      </c>
      <c r="G3008">
        <v>80</v>
      </c>
      <c r="H3008" t="s">
        <v>3354</v>
      </c>
      <c r="I3008" t="s">
        <v>738</v>
      </c>
      <c r="J3008">
        <v>51</v>
      </c>
    </row>
    <row r="3009" spans="1:10" x14ac:dyDescent="0.3">
      <c r="A3009">
        <v>301104</v>
      </c>
      <c r="B3009" t="s">
        <v>1412</v>
      </c>
      <c r="C3009" t="s">
        <v>383</v>
      </c>
      <c r="D3009" t="s">
        <v>6108</v>
      </c>
      <c r="E3009">
        <v>350</v>
      </c>
      <c r="F3009">
        <v>4.3</v>
      </c>
      <c r="G3009">
        <v>20</v>
      </c>
      <c r="H3009" t="s">
        <v>6109</v>
      </c>
      <c r="I3009" t="s">
        <v>1415</v>
      </c>
      <c r="J3009">
        <v>67</v>
      </c>
    </row>
    <row r="3010" spans="1:10" x14ac:dyDescent="0.3">
      <c r="A3010">
        <v>301126</v>
      </c>
      <c r="B3010" t="s">
        <v>90</v>
      </c>
      <c r="C3010" t="s">
        <v>91</v>
      </c>
      <c r="D3010" t="s">
        <v>6110</v>
      </c>
      <c r="E3010">
        <v>300</v>
      </c>
      <c r="F3010">
        <v>4.0999999999999996</v>
      </c>
      <c r="G3010">
        <v>100</v>
      </c>
      <c r="H3010" t="s">
        <v>2951</v>
      </c>
      <c r="I3010" t="s">
        <v>90</v>
      </c>
      <c r="J3010">
        <v>46</v>
      </c>
    </row>
    <row r="3011" spans="1:10" x14ac:dyDescent="0.3">
      <c r="A3011">
        <v>301181</v>
      </c>
      <c r="B3011" t="s">
        <v>6111</v>
      </c>
      <c r="C3011" t="s">
        <v>2068</v>
      </c>
      <c r="D3011" t="s">
        <v>4961</v>
      </c>
      <c r="E3011">
        <v>300</v>
      </c>
      <c r="F3011">
        <v>2.9</v>
      </c>
      <c r="G3011">
        <v>80</v>
      </c>
      <c r="H3011" t="s">
        <v>4962</v>
      </c>
      <c r="I3011" t="s">
        <v>6112</v>
      </c>
      <c r="J3011">
        <v>57</v>
      </c>
    </row>
    <row r="3012" spans="1:10" x14ac:dyDescent="0.3">
      <c r="A3012">
        <v>301288</v>
      </c>
      <c r="B3012" t="s">
        <v>21</v>
      </c>
      <c r="C3012" t="s">
        <v>11</v>
      </c>
      <c r="D3012" t="s">
        <v>6113</v>
      </c>
      <c r="E3012">
        <v>500</v>
      </c>
      <c r="F3012">
        <v>2.9</v>
      </c>
      <c r="G3012">
        <v>80</v>
      </c>
      <c r="H3012" t="s">
        <v>6114</v>
      </c>
      <c r="I3012" t="s">
        <v>21</v>
      </c>
      <c r="J3012">
        <v>61</v>
      </c>
    </row>
    <row r="3013" spans="1:10" x14ac:dyDescent="0.3">
      <c r="A3013">
        <v>301549</v>
      </c>
      <c r="B3013" t="s">
        <v>505</v>
      </c>
      <c r="C3013" t="s">
        <v>91</v>
      </c>
      <c r="D3013" t="s">
        <v>6115</v>
      </c>
      <c r="E3013">
        <v>250</v>
      </c>
      <c r="F3013">
        <v>4.2</v>
      </c>
      <c r="G3013">
        <v>100</v>
      </c>
      <c r="H3013" t="s">
        <v>6116</v>
      </c>
      <c r="I3013" t="s">
        <v>1274</v>
      </c>
      <c r="J3013">
        <v>30</v>
      </c>
    </row>
    <row r="3014" spans="1:10" x14ac:dyDescent="0.3">
      <c r="A3014">
        <v>301768</v>
      </c>
      <c r="B3014" t="s">
        <v>612</v>
      </c>
      <c r="C3014" t="s">
        <v>463</v>
      </c>
      <c r="D3014" t="s">
        <v>6117</v>
      </c>
      <c r="E3014">
        <v>200</v>
      </c>
      <c r="F3014">
        <v>3.7</v>
      </c>
      <c r="G3014">
        <v>100</v>
      </c>
      <c r="H3014" t="s">
        <v>3493</v>
      </c>
      <c r="I3014" t="s">
        <v>634</v>
      </c>
      <c r="J3014">
        <v>40</v>
      </c>
    </row>
    <row r="3015" spans="1:10" x14ac:dyDescent="0.3">
      <c r="A3015">
        <v>301890</v>
      </c>
      <c r="B3015" t="s">
        <v>10</v>
      </c>
      <c r="C3015" t="s">
        <v>11</v>
      </c>
      <c r="D3015" t="s">
        <v>6118</v>
      </c>
      <c r="E3015">
        <v>250</v>
      </c>
      <c r="F3015">
        <v>4.3</v>
      </c>
      <c r="G3015">
        <v>100</v>
      </c>
      <c r="H3015" t="s">
        <v>6119</v>
      </c>
      <c r="I3015" t="s">
        <v>10</v>
      </c>
      <c r="J3015">
        <v>66</v>
      </c>
    </row>
    <row r="3016" spans="1:10" x14ac:dyDescent="0.3">
      <c r="A3016">
        <v>302256</v>
      </c>
      <c r="B3016" t="s">
        <v>156</v>
      </c>
      <c r="C3016" t="s">
        <v>11</v>
      </c>
      <c r="D3016" t="s">
        <v>6120</v>
      </c>
      <c r="E3016">
        <v>600</v>
      </c>
      <c r="F3016">
        <v>2.9</v>
      </c>
      <c r="G3016">
        <v>80</v>
      </c>
      <c r="H3016" t="s">
        <v>6121</v>
      </c>
      <c r="I3016" t="s">
        <v>6122</v>
      </c>
      <c r="J3016">
        <v>36</v>
      </c>
    </row>
    <row r="3017" spans="1:10" x14ac:dyDescent="0.3">
      <c r="A3017">
        <v>302275</v>
      </c>
      <c r="B3017" t="s">
        <v>5931</v>
      </c>
      <c r="C3017" t="s">
        <v>11</v>
      </c>
      <c r="D3017" t="s">
        <v>6123</v>
      </c>
      <c r="E3017">
        <v>350</v>
      </c>
      <c r="F3017">
        <v>2.9</v>
      </c>
      <c r="G3017">
        <v>80</v>
      </c>
      <c r="H3017" t="s">
        <v>6124</v>
      </c>
      <c r="I3017" t="s">
        <v>1532</v>
      </c>
      <c r="J3017">
        <v>45</v>
      </c>
    </row>
    <row r="3018" spans="1:10" x14ac:dyDescent="0.3">
      <c r="A3018">
        <v>302329</v>
      </c>
      <c r="B3018" t="s">
        <v>253</v>
      </c>
      <c r="C3018" t="s">
        <v>115</v>
      </c>
      <c r="D3018" t="s">
        <v>6125</v>
      </c>
      <c r="E3018">
        <v>200</v>
      </c>
      <c r="F3018">
        <v>2.9</v>
      </c>
      <c r="G3018">
        <v>80</v>
      </c>
      <c r="H3018" t="s">
        <v>617</v>
      </c>
      <c r="I3018" t="s">
        <v>1702</v>
      </c>
      <c r="J3018">
        <v>37</v>
      </c>
    </row>
    <row r="3019" spans="1:10" x14ac:dyDescent="0.3">
      <c r="A3019">
        <v>302395</v>
      </c>
      <c r="B3019" t="s">
        <v>3227</v>
      </c>
      <c r="C3019" t="s">
        <v>3052</v>
      </c>
      <c r="D3019" t="s">
        <v>6126</v>
      </c>
      <c r="E3019">
        <v>250</v>
      </c>
      <c r="F3019">
        <v>4.3</v>
      </c>
      <c r="G3019">
        <v>100</v>
      </c>
      <c r="H3019" t="s">
        <v>695</v>
      </c>
      <c r="I3019" t="s">
        <v>3227</v>
      </c>
      <c r="J3019">
        <v>46</v>
      </c>
    </row>
    <row r="3020" spans="1:10" x14ac:dyDescent="0.3">
      <c r="A3020">
        <v>302536</v>
      </c>
      <c r="B3020" t="s">
        <v>319</v>
      </c>
      <c r="C3020" t="s">
        <v>189</v>
      </c>
      <c r="D3020" t="s">
        <v>6127</v>
      </c>
      <c r="E3020">
        <v>1000</v>
      </c>
      <c r="F3020">
        <v>4.2</v>
      </c>
      <c r="G3020">
        <v>20</v>
      </c>
      <c r="H3020" t="s">
        <v>6128</v>
      </c>
      <c r="I3020" t="s">
        <v>6129</v>
      </c>
      <c r="J3020">
        <v>75</v>
      </c>
    </row>
    <row r="3021" spans="1:10" x14ac:dyDescent="0.3">
      <c r="A3021">
        <v>302572</v>
      </c>
      <c r="B3021" t="s">
        <v>952</v>
      </c>
      <c r="C3021" t="s">
        <v>463</v>
      </c>
      <c r="D3021" t="s">
        <v>6130</v>
      </c>
      <c r="E3021">
        <v>250</v>
      </c>
      <c r="F3021">
        <v>3.6</v>
      </c>
      <c r="G3021">
        <v>50</v>
      </c>
      <c r="H3021" t="s">
        <v>6131</v>
      </c>
      <c r="I3021" t="s">
        <v>5861</v>
      </c>
      <c r="J3021">
        <v>57</v>
      </c>
    </row>
    <row r="3022" spans="1:10" x14ac:dyDescent="0.3">
      <c r="A3022">
        <v>302687</v>
      </c>
      <c r="B3022" t="s">
        <v>745</v>
      </c>
      <c r="C3022" t="s">
        <v>383</v>
      </c>
      <c r="D3022" t="s">
        <v>6095</v>
      </c>
      <c r="E3022">
        <v>600</v>
      </c>
      <c r="F3022">
        <v>3.5</v>
      </c>
      <c r="G3022">
        <v>100</v>
      </c>
      <c r="H3022" t="s">
        <v>3442</v>
      </c>
      <c r="I3022" t="s">
        <v>6132</v>
      </c>
      <c r="J3022">
        <v>44</v>
      </c>
    </row>
    <row r="3023" spans="1:10" x14ac:dyDescent="0.3">
      <c r="A3023">
        <v>302699</v>
      </c>
      <c r="B3023" t="s">
        <v>35</v>
      </c>
      <c r="C3023" t="s">
        <v>11</v>
      </c>
      <c r="D3023" t="s">
        <v>6095</v>
      </c>
      <c r="E3023">
        <v>600</v>
      </c>
      <c r="F3023">
        <v>3.8</v>
      </c>
      <c r="G3023">
        <v>50</v>
      </c>
      <c r="H3023" t="s">
        <v>3442</v>
      </c>
      <c r="I3023" t="s">
        <v>3443</v>
      </c>
      <c r="J3023">
        <v>50</v>
      </c>
    </row>
    <row r="3024" spans="1:10" x14ac:dyDescent="0.3">
      <c r="A3024">
        <v>302947</v>
      </c>
      <c r="B3024" t="s">
        <v>2023</v>
      </c>
      <c r="C3024" t="s">
        <v>68</v>
      </c>
      <c r="D3024" t="s">
        <v>4427</v>
      </c>
      <c r="E3024">
        <v>150</v>
      </c>
      <c r="F3024">
        <v>4.5</v>
      </c>
      <c r="G3024">
        <v>1000</v>
      </c>
      <c r="H3024" t="s">
        <v>6133</v>
      </c>
      <c r="I3024" t="s">
        <v>2023</v>
      </c>
      <c r="J3024">
        <v>62</v>
      </c>
    </row>
    <row r="3025" spans="1:10" x14ac:dyDescent="0.3">
      <c r="A3025">
        <v>303130</v>
      </c>
      <c r="B3025" t="s">
        <v>1479</v>
      </c>
      <c r="C3025" t="s">
        <v>68</v>
      </c>
      <c r="D3025" t="s">
        <v>6134</v>
      </c>
      <c r="E3025">
        <v>200</v>
      </c>
      <c r="F3025">
        <v>4.4000000000000004</v>
      </c>
      <c r="G3025">
        <v>100</v>
      </c>
      <c r="H3025" t="s">
        <v>4292</v>
      </c>
      <c r="I3025" t="s">
        <v>6135</v>
      </c>
      <c r="J3025">
        <v>29</v>
      </c>
    </row>
    <row r="3026" spans="1:10" x14ac:dyDescent="0.3">
      <c r="A3026">
        <v>303210</v>
      </c>
      <c r="B3026" t="s">
        <v>2079</v>
      </c>
      <c r="C3026" t="s">
        <v>2068</v>
      </c>
      <c r="D3026" t="s">
        <v>6136</v>
      </c>
      <c r="E3026">
        <v>200</v>
      </c>
      <c r="F3026">
        <v>2.9</v>
      </c>
      <c r="G3026">
        <v>80</v>
      </c>
      <c r="H3026" t="s">
        <v>184</v>
      </c>
      <c r="I3026" t="s">
        <v>2067</v>
      </c>
      <c r="J3026">
        <v>45</v>
      </c>
    </row>
    <row r="3027" spans="1:10" x14ac:dyDescent="0.3">
      <c r="A3027">
        <v>303283</v>
      </c>
      <c r="B3027" t="s">
        <v>164</v>
      </c>
      <c r="C3027" t="s">
        <v>11</v>
      </c>
      <c r="D3027" t="s">
        <v>6137</v>
      </c>
      <c r="E3027">
        <v>200</v>
      </c>
      <c r="F3027">
        <v>4.2</v>
      </c>
      <c r="G3027">
        <v>20</v>
      </c>
      <c r="H3027" t="s">
        <v>2417</v>
      </c>
      <c r="I3027" t="s">
        <v>1532</v>
      </c>
      <c r="J3027">
        <v>33</v>
      </c>
    </row>
    <row r="3028" spans="1:10" x14ac:dyDescent="0.3">
      <c r="A3028">
        <v>303357</v>
      </c>
      <c r="B3028" t="s">
        <v>505</v>
      </c>
      <c r="C3028" t="s">
        <v>91</v>
      </c>
      <c r="D3028" t="s">
        <v>6138</v>
      </c>
      <c r="E3028">
        <v>1200</v>
      </c>
      <c r="F3028">
        <v>4.5999999999999996</v>
      </c>
      <c r="G3028">
        <v>1000</v>
      </c>
      <c r="H3028" t="s">
        <v>740</v>
      </c>
      <c r="I3028" t="s">
        <v>6139</v>
      </c>
      <c r="J3028">
        <v>51</v>
      </c>
    </row>
    <row r="3029" spans="1:10" x14ac:dyDescent="0.3">
      <c r="A3029">
        <v>303548</v>
      </c>
      <c r="B3029" t="s">
        <v>10</v>
      </c>
      <c r="C3029" t="s">
        <v>11</v>
      </c>
      <c r="D3029" t="s">
        <v>6140</v>
      </c>
      <c r="E3029">
        <v>300</v>
      </c>
      <c r="F3029">
        <v>4.0999999999999996</v>
      </c>
      <c r="G3029">
        <v>100</v>
      </c>
      <c r="H3029" t="s">
        <v>695</v>
      </c>
      <c r="I3029" t="s">
        <v>10</v>
      </c>
      <c r="J3029">
        <v>57</v>
      </c>
    </row>
    <row r="3030" spans="1:10" x14ac:dyDescent="0.3">
      <c r="A3030">
        <v>303558</v>
      </c>
      <c r="B3030" t="s">
        <v>864</v>
      </c>
      <c r="C3030" t="s">
        <v>91</v>
      </c>
      <c r="D3030" t="s">
        <v>6141</v>
      </c>
      <c r="E3030">
        <v>180</v>
      </c>
      <c r="F3030">
        <v>4.3</v>
      </c>
      <c r="G3030">
        <v>50</v>
      </c>
      <c r="H3030" t="s">
        <v>3712</v>
      </c>
      <c r="I3030" t="s">
        <v>864</v>
      </c>
      <c r="J3030">
        <v>47</v>
      </c>
    </row>
    <row r="3031" spans="1:10" x14ac:dyDescent="0.3">
      <c r="A3031">
        <v>303592</v>
      </c>
      <c r="B3031" t="s">
        <v>2079</v>
      </c>
      <c r="C3031" t="s">
        <v>2068</v>
      </c>
      <c r="D3031" t="s">
        <v>6142</v>
      </c>
      <c r="E3031">
        <v>200</v>
      </c>
      <c r="F3031">
        <v>2.9</v>
      </c>
      <c r="G3031">
        <v>80</v>
      </c>
      <c r="H3031" t="s">
        <v>6143</v>
      </c>
      <c r="I3031" t="s">
        <v>2478</v>
      </c>
      <c r="J3031">
        <v>49</v>
      </c>
    </row>
    <row r="3032" spans="1:10" x14ac:dyDescent="0.3">
      <c r="A3032">
        <v>303640</v>
      </c>
      <c r="B3032" t="s">
        <v>21</v>
      </c>
      <c r="C3032" t="s">
        <v>11</v>
      </c>
      <c r="D3032" t="s">
        <v>6144</v>
      </c>
      <c r="E3032">
        <v>1200</v>
      </c>
      <c r="F3032">
        <v>4.2</v>
      </c>
      <c r="G3032">
        <v>20</v>
      </c>
      <c r="H3032" t="s">
        <v>6145</v>
      </c>
      <c r="I3032" t="s">
        <v>21</v>
      </c>
      <c r="J3032">
        <v>66</v>
      </c>
    </row>
    <row r="3033" spans="1:10" x14ac:dyDescent="0.3">
      <c r="A3033">
        <v>303654</v>
      </c>
      <c r="B3033" t="s">
        <v>446</v>
      </c>
      <c r="C3033" t="s">
        <v>189</v>
      </c>
      <c r="D3033" t="s">
        <v>6146</v>
      </c>
      <c r="E3033">
        <v>300</v>
      </c>
      <c r="F3033">
        <v>2.9</v>
      </c>
      <c r="G3033">
        <v>80</v>
      </c>
      <c r="H3033" t="s">
        <v>6147</v>
      </c>
      <c r="I3033" t="s">
        <v>2490</v>
      </c>
      <c r="J3033">
        <v>57</v>
      </c>
    </row>
    <row r="3034" spans="1:10" x14ac:dyDescent="0.3">
      <c r="A3034">
        <v>303680</v>
      </c>
      <c r="B3034" t="s">
        <v>319</v>
      </c>
      <c r="C3034" t="s">
        <v>189</v>
      </c>
      <c r="D3034" t="s">
        <v>6148</v>
      </c>
      <c r="E3034">
        <v>250</v>
      </c>
      <c r="F3034">
        <v>4.2</v>
      </c>
      <c r="G3034">
        <v>100</v>
      </c>
      <c r="H3034" t="s">
        <v>695</v>
      </c>
      <c r="I3034" t="s">
        <v>6129</v>
      </c>
      <c r="J3034">
        <v>73</v>
      </c>
    </row>
    <row r="3035" spans="1:10" x14ac:dyDescent="0.3">
      <c r="A3035">
        <v>303775</v>
      </c>
      <c r="B3035" t="s">
        <v>6149</v>
      </c>
      <c r="C3035" t="s">
        <v>91</v>
      </c>
      <c r="D3035" t="s">
        <v>6150</v>
      </c>
      <c r="E3035">
        <v>100</v>
      </c>
      <c r="F3035">
        <v>2.9</v>
      </c>
      <c r="G3035">
        <v>80</v>
      </c>
      <c r="H3035" t="s">
        <v>617</v>
      </c>
      <c r="I3035" t="s">
        <v>1114</v>
      </c>
      <c r="J3035">
        <v>51</v>
      </c>
    </row>
    <row r="3036" spans="1:10" x14ac:dyDescent="0.3">
      <c r="A3036">
        <v>303850</v>
      </c>
      <c r="B3036" t="s">
        <v>457</v>
      </c>
      <c r="C3036" t="s">
        <v>91</v>
      </c>
      <c r="D3036" t="s">
        <v>6151</v>
      </c>
      <c r="E3036">
        <v>500</v>
      </c>
      <c r="F3036">
        <v>4.2</v>
      </c>
      <c r="G3036">
        <v>100</v>
      </c>
      <c r="H3036" t="s">
        <v>503</v>
      </c>
      <c r="I3036" t="s">
        <v>1274</v>
      </c>
      <c r="J3036">
        <v>32</v>
      </c>
    </row>
    <row r="3037" spans="1:10" x14ac:dyDescent="0.3">
      <c r="A3037">
        <v>303884</v>
      </c>
      <c r="B3037" t="s">
        <v>661</v>
      </c>
      <c r="C3037" t="s">
        <v>463</v>
      </c>
      <c r="D3037" t="s">
        <v>6152</v>
      </c>
      <c r="E3037">
        <v>100</v>
      </c>
      <c r="F3037">
        <v>4.5999999999999996</v>
      </c>
      <c r="G3037">
        <v>50</v>
      </c>
      <c r="H3037" t="s">
        <v>2417</v>
      </c>
      <c r="I3037" t="s">
        <v>661</v>
      </c>
      <c r="J3037">
        <v>61</v>
      </c>
    </row>
    <row r="3038" spans="1:10" x14ac:dyDescent="0.3">
      <c r="A3038">
        <v>303933</v>
      </c>
      <c r="B3038" t="s">
        <v>156</v>
      </c>
      <c r="C3038" t="s">
        <v>11</v>
      </c>
      <c r="D3038" t="s">
        <v>6153</v>
      </c>
      <c r="E3038">
        <v>250</v>
      </c>
      <c r="F3038">
        <v>2.9</v>
      </c>
      <c r="G3038">
        <v>80</v>
      </c>
      <c r="H3038" t="s">
        <v>6154</v>
      </c>
      <c r="I3038" t="s">
        <v>156</v>
      </c>
      <c r="J3038">
        <v>45</v>
      </c>
    </row>
    <row r="3039" spans="1:10" x14ac:dyDescent="0.3">
      <c r="A3039">
        <v>303939</v>
      </c>
      <c r="B3039" t="s">
        <v>515</v>
      </c>
      <c r="C3039" t="s">
        <v>68</v>
      </c>
      <c r="D3039" t="s">
        <v>6155</v>
      </c>
      <c r="E3039">
        <v>300</v>
      </c>
      <c r="F3039">
        <v>3.7</v>
      </c>
      <c r="G3039">
        <v>20</v>
      </c>
      <c r="H3039" t="s">
        <v>6061</v>
      </c>
      <c r="I3039" t="s">
        <v>6156</v>
      </c>
      <c r="J3039">
        <v>40</v>
      </c>
    </row>
    <row r="3040" spans="1:10" x14ac:dyDescent="0.3">
      <c r="A3040">
        <v>303947</v>
      </c>
      <c r="B3040" t="s">
        <v>379</v>
      </c>
      <c r="C3040" t="s">
        <v>91</v>
      </c>
      <c r="D3040" t="s">
        <v>6157</v>
      </c>
      <c r="E3040">
        <v>1100</v>
      </c>
      <c r="F3040">
        <v>4.5999999999999996</v>
      </c>
      <c r="G3040">
        <v>100</v>
      </c>
      <c r="H3040" t="s">
        <v>6158</v>
      </c>
      <c r="I3040" t="s">
        <v>1737</v>
      </c>
      <c r="J3040">
        <v>62</v>
      </c>
    </row>
    <row r="3041" spans="1:10" x14ac:dyDescent="0.3">
      <c r="A3041">
        <v>304068</v>
      </c>
      <c r="B3041" t="s">
        <v>734</v>
      </c>
      <c r="C3041" t="s">
        <v>463</v>
      </c>
      <c r="D3041" t="s">
        <v>6159</v>
      </c>
      <c r="E3041">
        <v>400</v>
      </c>
      <c r="F3041">
        <v>3.9</v>
      </c>
      <c r="G3041">
        <v>100</v>
      </c>
      <c r="H3041" t="s">
        <v>5262</v>
      </c>
      <c r="I3041" t="s">
        <v>2435</v>
      </c>
      <c r="J3041">
        <v>64</v>
      </c>
    </row>
    <row r="3042" spans="1:10" x14ac:dyDescent="0.3">
      <c r="A3042">
        <v>304203</v>
      </c>
      <c r="B3042" t="s">
        <v>1479</v>
      </c>
      <c r="C3042" t="s">
        <v>68</v>
      </c>
      <c r="D3042" t="s">
        <v>6160</v>
      </c>
      <c r="E3042">
        <v>500</v>
      </c>
      <c r="F3042">
        <v>3.7</v>
      </c>
      <c r="G3042">
        <v>20</v>
      </c>
      <c r="H3042" t="s">
        <v>6161</v>
      </c>
      <c r="I3042" t="s">
        <v>6162</v>
      </c>
      <c r="J3042">
        <v>36</v>
      </c>
    </row>
    <row r="3043" spans="1:10" x14ac:dyDescent="0.3">
      <c r="A3043">
        <v>304268</v>
      </c>
      <c r="B3043" t="s">
        <v>6163</v>
      </c>
      <c r="C3043" t="s">
        <v>189</v>
      </c>
      <c r="D3043" t="s">
        <v>949</v>
      </c>
      <c r="E3043">
        <v>300</v>
      </c>
      <c r="F3043">
        <v>4.2</v>
      </c>
      <c r="G3043">
        <v>50</v>
      </c>
      <c r="H3043" t="s">
        <v>950</v>
      </c>
      <c r="I3043" t="s">
        <v>1697</v>
      </c>
      <c r="J3043">
        <v>44</v>
      </c>
    </row>
    <row r="3044" spans="1:10" x14ac:dyDescent="0.3">
      <c r="A3044">
        <v>304274</v>
      </c>
      <c r="B3044" t="s">
        <v>156</v>
      </c>
      <c r="C3044" t="s">
        <v>11</v>
      </c>
      <c r="D3044" t="s">
        <v>949</v>
      </c>
      <c r="E3044">
        <v>300</v>
      </c>
      <c r="F3044">
        <v>2.9</v>
      </c>
      <c r="G3044">
        <v>80</v>
      </c>
      <c r="H3044" t="s">
        <v>1163</v>
      </c>
      <c r="I3044" t="s">
        <v>6164</v>
      </c>
      <c r="J3044">
        <v>38</v>
      </c>
    </row>
    <row r="3045" spans="1:10" x14ac:dyDescent="0.3">
      <c r="A3045">
        <v>304391</v>
      </c>
      <c r="B3045" t="s">
        <v>6165</v>
      </c>
      <c r="C3045" t="s">
        <v>91</v>
      </c>
      <c r="D3045" t="s">
        <v>6166</v>
      </c>
      <c r="E3045">
        <v>1500</v>
      </c>
      <c r="F3045">
        <v>4.3</v>
      </c>
      <c r="G3045">
        <v>20</v>
      </c>
      <c r="H3045" t="s">
        <v>6167</v>
      </c>
      <c r="I3045" t="s">
        <v>129</v>
      </c>
      <c r="J3045">
        <v>61</v>
      </c>
    </row>
    <row r="3046" spans="1:10" x14ac:dyDescent="0.3">
      <c r="A3046">
        <v>304403</v>
      </c>
      <c r="B3046" t="s">
        <v>1114</v>
      </c>
      <c r="C3046" t="s">
        <v>91</v>
      </c>
      <c r="D3046" t="s">
        <v>6168</v>
      </c>
      <c r="E3046">
        <v>200</v>
      </c>
      <c r="F3046">
        <v>4.4000000000000004</v>
      </c>
      <c r="G3046">
        <v>100</v>
      </c>
      <c r="H3046" t="s">
        <v>2951</v>
      </c>
      <c r="I3046" t="s">
        <v>6169</v>
      </c>
      <c r="J3046">
        <v>44</v>
      </c>
    </row>
    <row r="3047" spans="1:10" x14ac:dyDescent="0.3">
      <c r="A3047">
        <v>304448</v>
      </c>
      <c r="B3047" t="s">
        <v>864</v>
      </c>
      <c r="C3047" t="s">
        <v>91</v>
      </c>
      <c r="D3047" t="s">
        <v>5106</v>
      </c>
      <c r="E3047">
        <v>350</v>
      </c>
      <c r="F3047">
        <v>2.9</v>
      </c>
      <c r="G3047">
        <v>80</v>
      </c>
      <c r="H3047" t="s">
        <v>2951</v>
      </c>
      <c r="I3047" t="s">
        <v>864</v>
      </c>
      <c r="J3047">
        <v>50</v>
      </c>
    </row>
    <row r="3048" spans="1:10" x14ac:dyDescent="0.3">
      <c r="A3048">
        <v>304497</v>
      </c>
      <c r="B3048" t="s">
        <v>151</v>
      </c>
      <c r="C3048" t="s">
        <v>68</v>
      </c>
      <c r="D3048" t="s">
        <v>6170</v>
      </c>
      <c r="E3048">
        <v>400</v>
      </c>
      <c r="F3048">
        <v>4.2</v>
      </c>
      <c r="G3048">
        <v>50</v>
      </c>
      <c r="H3048" t="s">
        <v>1068</v>
      </c>
      <c r="I3048" t="s">
        <v>1715</v>
      </c>
      <c r="J3048">
        <v>36</v>
      </c>
    </row>
    <row r="3049" spans="1:10" x14ac:dyDescent="0.3">
      <c r="A3049">
        <v>304501</v>
      </c>
      <c r="B3049" t="s">
        <v>35</v>
      </c>
      <c r="C3049" t="s">
        <v>11</v>
      </c>
      <c r="D3049" t="s">
        <v>6171</v>
      </c>
      <c r="E3049">
        <v>300</v>
      </c>
      <c r="F3049">
        <v>4.3</v>
      </c>
      <c r="G3049">
        <v>100</v>
      </c>
      <c r="H3049" t="s">
        <v>617</v>
      </c>
      <c r="I3049" t="s">
        <v>21</v>
      </c>
      <c r="J3049">
        <v>48</v>
      </c>
    </row>
    <row r="3050" spans="1:10" x14ac:dyDescent="0.3">
      <c r="A3050">
        <v>304570</v>
      </c>
      <c r="B3050" t="s">
        <v>1051</v>
      </c>
      <c r="C3050" t="s">
        <v>189</v>
      </c>
      <c r="D3050" t="s">
        <v>6172</v>
      </c>
      <c r="E3050">
        <v>600</v>
      </c>
      <c r="F3050">
        <v>4.5</v>
      </c>
      <c r="G3050">
        <v>100</v>
      </c>
      <c r="H3050" t="s">
        <v>1459</v>
      </c>
      <c r="I3050" t="s">
        <v>5998</v>
      </c>
      <c r="J3050">
        <v>72</v>
      </c>
    </row>
    <row r="3051" spans="1:10" x14ac:dyDescent="0.3">
      <c r="A3051">
        <v>304573</v>
      </c>
      <c r="B3051" t="s">
        <v>459</v>
      </c>
      <c r="C3051" t="s">
        <v>91</v>
      </c>
      <c r="D3051" t="s">
        <v>6173</v>
      </c>
      <c r="E3051">
        <v>1600</v>
      </c>
      <c r="F3051">
        <v>2.9</v>
      </c>
      <c r="G3051">
        <v>80</v>
      </c>
      <c r="H3051" t="s">
        <v>6174</v>
      </c>
      <c r="I3051" t="s">
        <v>6175</v>
      </c>
      <c r="J3051">
        <v>49</v>
      </c>
    </row>
    <row r="3052" spans="1:10" x14ac:dyDescent="0.3">
      <c r="A3052">
        <v>304576</v>
      </c>
      <c r="B3052" t="s">
        <v>129</v>
      </c>
      <c r="C3052" t="s">
        <v>91</v>
      </c>
      <c r="D3052" t="s">
        <v>6176</v>
      </c>
      <c r="E3052">
        <v>600</v>
      </c>
      <c r="F3052">
        <v>4.5</v>
      </c>
      <c r="G3052">
        <v>50</v>
      </c>
      <c r="H3052" t="s">
        <v>6177</v>
      </c>
      <c r="I3052" t="s">
        <v>129</v>
      </c>
      <c r="J3052">
        <v>57</v>
      </c>
    </row>
    <row r="3053" spans="1:10" x14ac:dyDescent="0.3">
      <c r="A3053">
        <v>304580</v>
      </c>
      <c r="B3053" t="s">
        <v>156</v>
      </c>
      <c r="C3053" t="s">
        <v>11</v>
      </c>
      <c r="D3053" t="s">
        <v>6178</v>
      </c>
      <c r="E3053">
        <v>600</v>
      </c>
      <c r="F3053">
        <v>2.9</v>
      </c>
      <c r="G3053">
        <v>80</v>
      </c>
      <c r="H3053" t="s">
        <v>1459</v>
      </c>
      <c r="I3053" t="s">
        <v>6179</v>
      </c>
      <c r="J3053">
        <v>34</v>
      </c>
    </row>
    <row r="3054" spans="1:10" x14ac:dyDescent="0.3">
      <c r="A3054">
        <v>304729</v>
      </c>
      <c r="B3054" t="s">
        <v>734</v>
      </c>
      <c r="C3054" t="s">
        <v>463</v>
      </c>
      <c r="D3054" t="s">
        <v>6180</v>
      </c>
      <c r="E3054">
        <v>400</v>
      </c>
      <c r="F3054">
        <v>4.0999999999999996</v>
      </c>
      <c r="G3054">
        <v>20</v>
      </c>
      <c r="H3054" t="s">
        <v>6181</v>
      </c>
      <c r="I3054" t="s">
        <v>1107</v>
      </c>
      <c r="J3054">
        <v>70</v>
      </c>
    </row>
    <row r="3055" spans="1:10" x14ac:dyDescent="0.3">
      <c r="A3055">
        <v>304826</v>
      </c>
      <c r="B3055" t="s">
        <v>319</v>
      </c>
      <c r="C3055" t="s">
        <v>189</v>
      </c>
      <c r="D3055" t="s">
        <v>6182</v>
      </c>
      <c r="E3055">
        <v>300</v>
      </c>
      <c r="F3055">
        <v>4</v>
      </c>
      <c r="G3055">
        <v>100</v>
      </c>
      <c r="H3055" t="s">
        <v>2396</v>
      </c>
      <c r="I3055" t="s">
        <v>645</v>
      </c>
      <c r="J3055">
        <v>71</v>
      </c>
    </row>
    <row r="3056" spans="1:10" x14ac:dyDescent="0.3">
      <c r="A3056">
        <v>305031</v>
      </c>
      <c r="B3056" t="s">
        <v>1153</v>
      </c>
      <c r="C3056" t="s">
        <v>189</v>
      </c>
      <c r="D3056" t="s">
        <v>6183</v>
      </c>
      <c r="E3056">
        <v>100</v>
      </c>
      <c r="F3056">
        <v>4</v>
      </c>
      <c r="G3056">
        <v>500</v>
      </c>
      <c r="H3056" t="s">
        <v>2417</v>
      </c>
      <c r="I3056" t="s">
        <v>2440</v>
      </c>
      <c r="J3056">
        <v>60</v>
      </c>
    </row>
    <row r="3057" spans="1:10" x14ac:dyDescent="0.3">
      <c r="A3057">
        <v>305082</v>
      </c>
      <c r="B3057" t="s">
        <v>704</v>
      </c>
      <c r="C3057" t="s">
        <v>189</v>
      </c>
      <c r="D3057" t="s">
        <v>6184</v>
      </c>
      <c r="E3057">
        <v>200</v>
      </c>
      <c r="F3057">
        <v>2.9</v>
      </c>
      <c r="G3057">
        <v>80</v>
      </c>
      <c r="H3057" t="s">
        <v>6185</v>
      </c>
      <c r="I3057" t="s">
        <v>2440</v>
      </c>
      <c r="J3057">
        <v>82</v>
      </c>
    </row>
    <row r="3058" spans="1:10" x14ac:dyDescent="0.3">
      <c r="A3058">
        <v>305084</v>
      </c>
      <c r="B3058" t="s">
        <v>655</v>
      </c>
      <c r="C3058" t="s">
        <v>68</v>
      </c>
      <c r="D3058" t="s">
        <v>6186</v>
      </c>
      <c r="E3058">
        <v>399</v>
      </c>
      <c r="F3058">
        <v>3.7</v>
      </c>
      <c r="G3058">
        <v>20</v>
      </c>
      <c r="H3058" t="s">
        <v>6187</v>
      </c>
      <c r="I3058" t="s">
        <v>83</v>
      </c>
      <c r="J3058">
        <v>39</v>
      </c>
    </row>
    <row r="3059" spans="1:10" x14ac:dyDescent="0.3">
      <c r="A3059">
        <v>305092</v>
      </c>
      <c r="B3059" t="s">
        <v>655</v>
      </c>
      <c r="C3059" t="s">
        <v>68</v>
      </c>
      <c r="D3059" t="s">
        <v>6188</v>
      </c>
      <c r="E3059">
        <v>399</v>
      </c>
      <c r="F3059">
        <v>2.9</v>
      </c>
      <c r="G3059">
        <v>80</v>
      </c>
      <c r="H3059" t="s">
        <v>6189</v>
      </c>
      <c r="I3059" t="s">
        <v>83</v>
      </c>
      <c r="J3059">
        <v>60</v>
      </c>
    </row>
    <row r="3060" spans="1:10" x14ac:dyDescent="0.3">
      <c r="A3060">
        <v>305154</v>
      </c>
      <c r="B3060" t="s">
        <v>90</v>
      </c>
      <c r="C3060" t="s">
        <v>91</v>
      </c>
      <c r="D3060" t="s">
        <v>6190</v>
      </c>
      <c r="E3060">
        <v>750</v>
      </c>
      <c r="F3060">
        <v>4.4000000000000004</v>
      </c>
      <c r="G3060">
        <v>20</v>
      </c>
      <c r="H3060" t="s">
        <v>6191</v>
      </c>
      <c r="I3060" t="s">
        <v>90</v>
      </c>
      <c r="J3060">
        <v>58</v>
      </c>
    </row>
    <row r="3061" spans="1:10" x14ac:dyDescent="0.3">
      <c r="A3061">
        <v>305191</v>
      </c>
      <c r="B3061" t="s">
        <v>659</v>
      </c>
      <c r="C3061" t="s">
        <v>463</v>
      </c>
      <c r="D3061" t="s">
        <v>6192</v>
      </c>
      <c r="E3061">
        <v>200</v>
      </c>
      <c r="F3061">
        <v>4.2</v>
      </c>
      <c r="G3061">
        <v>20</v>
      </c>
      <c r="H3061" t="s">
        <v>184</v>
      </c>
      <c r="I3061" t="s">
        <v>661</v>
      </c>
      <c r="J3061">
        <v>83</v>
      </c>
    </row>
    <row r="3062" spans="1:10" x14ac:dyDescent="0.3">
      <c r="A3062">
        <v>305285</v>
      </c>
      <c r="B3062" t="s">
        <v>99</v>
      </c>
      <c r="C3062" t="s">
        <v>68</v>
      </c>
      <c r="D3062" t="s">
        <v>6193</v>
      </c>
      <c r="E3062">
        <v>400</v>
      </c>
      <c r="F3062">
        <v>3.6</v>
      </c>
      <c r="G3062">
        <v>20</v>
      </c>
      <c r="H3062" t="s">
        <v>4611</v>
      </c>
      <c r="I3062" t="s">
        <v>83</v>
      </c>
      <c r="J3062">
        <v>64</v>
      </c>
    </row>
    <row r="3063" spans="1:10" x14ac:dyDescent="0.3">
      <c r="A3063">
        <v>305292</v>
      </c>
      <c r="B3063" t="s">
        <v>151</v>
      </c>
      <c r="C3063" t="s">
        <v>68</v>
      </c>
      <c r="D3063" t="s">
        <v>6194</v>
      </c>
      <c r="E3063">
        <v>300</v>
      </c>
      <c r="F3063">
        <v>3.9</v>
      </c>
      <c r="G3063">
        <v>100</v>
      </c>
      <c r="H3063" t="s">
        <v>2417</v>
      </c>
      <c r="I3063" t="s">
        <v>1715</v>
      </c>
      <c r="J3063">
        <v>31</v>
      </c>
    </row>
    <row r="3064" spans="1:10" x14ac:dyDescent="0.3">
      <c r="A3064">
        <v>305365</v>
      </c>
      <c r="B3064" t="s">
        <v>306</v>
      </c>
      <c r="C3064" t="s">
        <v>68</v>
      </c>
      <c r="D3064" t="s">
        <v>6195</v>
      </c>
      <c r="E3064">
        <v>200</v>
      </c>
      <c r="F3064">
        <v>3.7</v>
      </c>
      <c r="G3064">
        <v>20</v>
      </c>
      <c r="H3064" t="s">
        <v>4207</v>
      </c>
      <c r="I3064" t="s">
        <v>1715</v>
      </c>
      <c r="J3064">
        <v>28</v>
      </c>
    </row>
    <row r="3065" spans="1:10" x14ac:dyDescent="0.3">
      <c r="A3065">
        <v>305412</v>
      </c>
      <c r="B3065" t="s">
        <v>459</v>
      </c>
      <c r="C3065" t="s">
        <v>91</v>
      </c>
      <c r="D3065" t="s">
        <v>4961</v>
      </c>
      <c r="E3065">
        <v>400</v>
      </c>
      <c r="F3065">
        <v>2.9</v>
      </c>
      <c r="G3065">
        <v>80</v>
      </c>
      <c r="H3065" t="s">
        <v>4962</v>
      </c>
      <c r="I3065" t="s">
        <v>6196</v>
      </c>
      <c r="J3065">
        <v>47</v>
      </c>
    </row>
    <row r="3066" spans="1:10" x14ac:dyDescent="0.3">
      <c r="A3066">
        <v>305444</v>
      </c>
      <c r="B3066" t="s">
        <v>667</v>
      </c>
      <c r="C3066" t="s">
        <v>189</v>
      </c>
      <c r="D3066" t="s">
        <v>6197</v>
      </c>
      <c r="E3066">
        <v>500</v>
      </c>
      <c r="F3066">
        <v>4.3</v>
      </c>
      <c r="G3066">
        <v>20</v>
      </c>
      <c r="H3066" t="s">
        <v>695</v>
      </c>
      <c r="I3066" t="s">
        <v>2914</v>
      </c>
      <c r="J3066">
        <v>86</v>
      </c>
    </row>
    <row r="3067" spans="1:10" x14ac:dyDescent="0.3">
      <c r="A3067">
        <v>305472</v>
      </c>
      <c r="B3067" t="s">
        <v>319</v>
      </c>
      <c r="C3067" t="s">
        <v>189</v>
      </c>
      <c r="D3067" t="s">
        <v>6198</v>
      </c>
      <c r="E3067">
        <v>200</v>
      </c>
      <c r="F3067">
        <v>4.2</v>
      </c>
      <c r="G3067">
        <v>100</v>
      </c>
      <c r="H3067" t="s">
        <v>695</v>
      </c>
      <c r="I3067" t="s">
        <v>645</v>
      </c>
      <c r="J3067">
        <v>70</v>
      </c>
    </row>
    <row r="3068" spans="1:10" x14ac:dyDescent="0.3">
      <c r="A3068">
        <v>305538</v>
      </c>
      <c r="B3068" t="s">
        <v>612</v>
      </c>
      <c r="C3068" t="s">
        <v>463</v>
      </c>
      <c r="D3068" t="s">
        <v>6199</v>
      </c>
      <c r="E3068">
        <v>300</v>
      </c>
      <c r="F3068">
        <v>4.3</v>
      </c>
      <c r="G3068">
        <v>1000</v>
      </c>
      <c r="H3068" t="s">
        <v>2957</v>
      </c>
      <c r="I3068" t="s">
        <v>634</v>
      </c>
      <c r="J3068">
        <v>51</v>
      </c>
    </row>
    <row r="3069" spans="1:10" x14ac:dyDescent="0.3">
      <c r="A3069">
        <v>305596</v>
      </c>
      <c r="B3069" t="s">
        <v>95</v>
      </c>
      <c r="C3069" t="s">
        <v>91</v>
      </c>
      <c r="D3069" t="s">
        <v>6200</v>
      </c>
      <c r="E3069">
        <v>200</v>
      </c>
      <c r="F3069">
        <v>2.9</v>
      </c>
      <c r="G3069">
        <v>80</v>
      </c>
      <c r="H3069" t="s">
        <v>6201</v>
      </c>
      <c r="I3069" t="s">
        <v>95</v>
      </c>
      <c r="J3069">
        <v>51</v>
      </c>
    </row>
    <row r="3070" spans="1:10" x14ac:dyDescent="0.3">
      <c r="A3070">
        <v>305652</v>
      </c>
      <c r="B3070" t="s">
        <v>776</v>
      </c>
      <c r="C3070" t="s">
        <v>189</v>
      </c>
      <c r="D3070" t="s">
        <v>6202</v>
      </c>
      <c r="E3070">
        <v>200</v>
      </c>
      <c r="F3070">
        <v>2.9</v>
      </c>
      <c r="G3070">
        <v>80</v>
      </c>
      <c r="H3070" t="s">
        <v>39</v>
      </c>
      <c r="I3070" t="s">
        <v>1726</v>
      </c>
      <c r="J3070">
        <v>86</v>
      </c>
    </row>
    <row r="3071" spans="1:10" x14ac:dyDescent="0.3">
      <c r="A3071">
        <v>305761</v>
      </c>
      <c r="B3071" t="s">
        <v>2092</v>
      </c>
      <c r="C3071" t="s">
        <v>2068</v>
      </c>
      <c r="D3071" t="s">
        <v>6203</v>
      </c>
      <c r="E3071">
        <v>300</v>
      </c>
      <c r="F3071">
        <v>3.8</v>
      </c>
      <c r="G3071">
        <v>100</v>
      </c>
      <c r="H3071" t="s">
        <v>6204</v>
      </c>
      <c r="I3071" t="s">
        <v>3676</v>
      </c>
      <c r="J3071">
        <v>47</v>
      </c>
    </row>
    <row r="3072" spans="1:10" x14ac:dyDescent="0.3">
      <c r="A3072">
        <v>305762</v>
      </c>
      <c r="B3072" t="s">
        <v>2092</v>
      </c>
      <c r="C3072" t="s">
        <v>2068</v>
      </c>
      <c r="D3072" t="s">
        <v>6205</v>
      </c>
      <c r="E3072">
        <v>250</v>
      </c>
      <c r="F3072">
        <v>3.1</v>
      </c>
      <c r="G3072">
        <v>50</v>
      </c>
      <c r="H3072" t="s">
        <v>6206</v>
      </c>
      <c r="I3072" t="s">
        <v>3676</v>
      </c>
      <c r="J3072">
        <v>48</v>
      </c>
    </row>
    <row r="3073" spans="1:10" x14ac:dyDescent="0.3">
      <c r="A3073">
        <v>305763</v>
      </c>
      <c r="B3073" t="s">
        <v>2092</v>
      </c>
      <c r="C3073" t="s">
        <v>2068</v>
      </c>
      <c r="D3073" t="s">
        <v>6207</v>
      </c>
      <c r="E3073">
        <v>200</v>
      </c>
      <c r="F3073">
        <v>3.9</v>
      </c>
      <c r="G3073">
        <v>100</v>
      </c>
      <c r="H3073" t="s">
        <v>6208</v>
      </c>
      <c r="I3073" t="s">
        <v>3676</v>
      </c>
      <c r="J3073">
        <v>48</v>
      </c>
    </row>
    <row r="3074" spans="1:10" x14ac:dyDescent="0.3">
      <c r="A3074">
        <v>305776</v>
      </c>
      <c r="B3074" t="s">
        <v>156</v>
      </c>
      <c r="C3074" t="s">
        <v>11</v>
      </c>
      <c r="D3074" t="s">
        <v>535</v>
      </c>
      <c r="E3074">
        <v>850</v>
      </c>
      <c r="F3074">
        <v>4.3</v>
      </c>
      <c r="G3074">
        <v>50</v>
      </c>
      <c r="H3074" t="s">
        <v>536</v>
      </c>
      <c r="I3074" t="s">
        <v>175</v>
      </c>
      <c r="J3074">
        <v>46</v>
      </c>
    </row>
    <row r="3075" spans="1:10" x14ac:dyDescent="0.3">
      <c r="A3075">
        <v>305794</v>
      </c>
      <c r="B3075" t="s">
        <v>3003</v>
      </c>
      <c r="C3075" t="s">
        <v>115</v>
      </c>
      <c r="D3075" t="s">
        <v>6095</v>
      </c>
      <c r="E3075">
        <v>600</v>
      </c>
      <c r="F3075">
        <v>4</v>
      </c>
      <c r="G3075">
        <v>100</v>
      </c>
      <c r="H3075" t="s">
        <v>3442</v>
      </c>
      <c r="I3075" t="s">
        <v>6209</v>
      </c>
      <c r="J3075">
        <v>45</v>
      </c>
    </row>
    <row r="3076" spans="1:10" x14ac:dyDescent="0.3">
      <c r="A3076">
        <v>305843</v>
      </c>
      <c r="B3076" t="s">
        <v>10</v>
      </c>
      <c r="C3076" t="s">
        <v>11</v>
      </c>
      <c r="D3076" t="s">
        <v>6210</v>
      </c>
      <c r="E3076">
        <v>500</v>
      </c>
      <c r="F3076">
        <v>4.3</v>
      </c>
      <c r="G3076">
        <v>50</v>
      </c>
      <c r="H3076" t="s">
        <v>6211</v>
      </c>
      <c r="I3076" t="s">
        <v>4784</v>
      </c>
      <c r="J3076">
        <v>55</v>
      </c>
    </row>
    <row r="3077" spans="1:10" x14ac:dyDescent="0.3">
      <c r="A3077">
        <v>306090</v>
      </c>
      <c r="B3077" t="s">
        <v>4273</v>
      </c>
      <c r="C3077" t="s">
        <v>383</v>
      </c>
      <c r="D3077" t="s">
        <v>6212</v>
      </c>
      <c r="E3077">
        <v>400</v>
      </c>
      <c r="F3077">
        <v>2.9</v>
      </c>
      <c r="G3077">
        <v>80</v>
      </c>
      <c r="H3077" t="s">
        <v>355</v>
      </c>
      <c r="I3077" t="s">
        <v>4276</v>
      </c>
      <c r="J3077">
        <v>70</v>
      </c>
    </row>
    <row r="3078" spans="1:10" x14ac:dyDescent="0.3">
      <c r="A3078">
        <v>306242</v>
      </c>
      <c r="B3078" t="s">
        <v>618</v>
      </c>
      <c r="C3078" t="s">
        <v>189</v>
      </c>
      <c r="D3078" t="s">
        <v>6213</v>
      </c>
      <c r="E3078">
        <v>200</v>
      </c>
      <c r="F3078">
        <v>4.3</v>
      </c>
      <c r="G3078">
        <v>20</v>
      </c>
      <c r="H3078" t="s">
        <v>278</v>
      </c>
      <c r="I3078" t="s">
        <v>72</v>
      </c>
      <c r="J3078">
        <v>50</v>
      </c>
    </row>
    <row r="3079" spans="1:10" x14ac:dyDescent="0.3">
      <c r="A3079">
        <v>306261</v>
      </c>
      <c r="B3079" t="s">
        <v>1757</v>
      </c>
      <c r="C3079" t="s">
        <v>189</v>
      </c>
      <c r="D3079" t="s">
        <v>6214</v>
      </c>
      <c r="E3079">
        <v>200</v>
      </c>
      <c r="F3079">
        <v>2.9</v>
      </c>
      <c r="G3079">
        <v>80</v>
      </c>
      <c r="H3079" t="s">
        <v>355</v>
      </c>
      <c r="I3079" t="s">
        <v>528</v>
      </c>
      <c r="J3079">
        <v>81</v>
      </c>
    </row>
    <row r="3080" spans="1:10" x14ac:dyDescent="0.3">
      <c r="A3080">
        <v>306341</v>
      </c>
      <c r="B3080" t="s">
        <v>537</v>
      </c>
      <c r="C3080" t="s">
        <v>463</v>
      </c>
      <c r="D3080" t="s">
        <v>6215</v>
      </c>
      <c r="E3080">
        <v>300</v>
      </c>
      <c r="F3080">
        <v>4.5</v>
      </c>
      <c r="G3080">
        <v>100</v>
      </c>
      <c r="H3080" t="s">
        <v>6216</v>
      </c>
      <c r="I3080" t="s">
        <v>537</v>
      </c>
      <c r="J3080">
        <v>61</v>
      </c>
    </row>
    <row r="3081" spans="1:10" x14ac:dyDescent="0.3">
      <c r="A3081">
        <v>306434</v>
      </c>
      <c r="B3081" t="s">
        <v>541</v>
      </c>
      <c r="C3081" t="s">
        <v>463</v>
      </c>
      <c r="D3081" t="s">
        <v>6217</v>
      </c>
      <c r="E3081">
        <v>2500</v>
      </c>
      <c r="F3081">
        <v>4.0999999999999996</v>
      </c>
      <c r="G3081">
        <v>50</v>
      </c>
      <c r="H3081" t="s">
        <v>218</v>
      </c>
      <c r="I3081" t="s">
        <v>541</v>
      </c>
      <c r="J3081">
        <v>62</v>
      </c>
    </row>
    <row r="3082" spans="1:10" x14ac:dyDescent="0.3">
      <c r="A3082">
        <v>306438</v>
      </c>
      <c r="B3082" t="s">
        <v>679</v>
      </c>
      <c r="C3082" t="s">
        <v>463</v>
      </c>
      <c r="D3082" t="s">
        <v>6218</v>
      </c>
      <c r="E3082">
        <v>1200</v>
      </c>
      <c r="F3082">
        <v>4.5</v>
      </c>
      <c r="G3082">
        <v>100</v>
      </c>
      <c r="H3082" t="s">
        <v>1870</v>
      </c>
      <c r="I3082" t="s">
        <v>1029</v>
      </c>
      <c r="J3082">
        <v>74</v>
      </c>
    </row>
    <row r="3083" spans="1:10" x14ac:dyDescent="0.3">
      <c r="A3083">
        <v>306503</v>
      </c>
      <c r="B3083" t="s">
        <v>2058</v>
      </c>
      <c r="C3083" t="s">
        <v>189</v>
      </c>
      <c r="D3083" t="s">
        <v>6219</v>
      </c>
      <c r="E3083">
        <v>200</v>
      </c>
      <c r="F3083">
        <v>2.9</v>
      </c>
      <c r="G3083">
        <v>80</v>
      </c>
      <c r="H3083" t="s">
        <v>39</v>
      </c>
      <c r="I3083" t="s">
        <v>2058</v>
      </c>
      <c r="J3083">
        <v>93</v>
      </c>
    </row>
    <row r="3084" spans="1:10" x14ac:dyDescent="0.3">
      <c r="A3084">
        <v>306613</v>
      </c>
      <c r="B3084" t="s">
        <v>373</v>
      </c>
      <c r="C3084" t="s">
        <v>115</v>
      </c>
      <c r="D3084" t="s">
        <v>6220</v>
      </c>
      <c r="E3084">
        <v>300</v>
      </c>
      <c r="F3084">
        <v>3.7</v>
      </c>
      <c r="G3084">
        <v>20</v>
      </c>
      <c r="H3084" t="s">
        <v>6221</v>
      </c>
      <c r="I3084" t="s">
        <v>677</v>
      </c>
      <c r="J3084">
        <v>79</v>
      </c>
    </row>
    <row r="3085" spans="1:10" x14ac:dyDescent="0.3">
      <c r="A3085">
        <v>306639</v>
      </c>
      <c r="B3085" t="s">
        <v>10</v>
      </c>
      <c r="C3085" t="s">
        <v>11</v>
      </c>
      <c r="D3085" t="s">
        <v>6222</v>
      </c>
      <c r="E3085">
        <v>750</v>
      </c>
      <c r="F3085">
        <v>4.3</v>
      </c>
      <c r="G3085">
        <v>100</v>
      </c>
      <c r="H3085" t="s">
        <v>2417</v>
      </c>
      <c r="I3085" t="s">
        <v>10</v>
      </c>
      <c r="J3085">
        <v>58</v>
      </c>
    </row>
    <row r="3086" spans="1:10" x14ac:dyDescent="0.3">
      <c r="A3086">
        <v>306701</v>
      </c>
      <c r="B3086" t="s">
        <v>1849</v>
      </c>
      <c r="C3086" t="s">
        <v>11</v>
      </c>
      <c r="D3086" t="s">
        <v>6223</v>
      </c>
      <c r="E3086">
        <v>350</v>
      </c>
      <c r="F3086">
        <v>2.9</v>
      </c>
      <c r="G3086">
        <v>80</v>
      </c>
      <c r="H3086" t="s">
        <v>2174</v>
      </c>
      <c r="I3086" t="s">
        <v>387</v>
      </c>
      <c r="J3086">
        <v>53</v>
      </c>
    </row>
    <row r="3087" spans="1:10" x14ac:dyDescent="0.3">
      <c r="A3087">
        <v>306737</v>
      </c>
      <c r="B3087" t="s">
        <v>2092</v>
      </c>
      <c r="C3087" t="s">
        <v>2068</v>
      </c>
      <c r="D3087" t="s">
        <v>6224</v>
      </c>
      <c r="E3087">
        <v>200</v>
      </c>
      <c r="F3087">
        <v>4.2</v>
      </c>
      <c r="G3087">
        <v>20</v>
      </c>
      <c r="H3087" t="s">
        <v>695</v>
      </c>
      <c r="I3087" t="s">
        <v>2092</v>
      </c>
      <c r="J3087">
        <v>49</v>
      </c>
    </row>
    <row r="3088" spans="1:10" x14ac:dyDescent="0.3">
      <c r="A3088">
        <v>306795</v>
      </c>
      <c r="B3088" t="s">
        <v>6225</v>
      </c>
      <c r="C3088" t="s">
        <v>383</v>
      </c>
      <c r="D3088" t="s">
        <v>6226</v>
      </c>
      <c r="E3088">
        <v>1200</v>
      </c>
      <c r="F3088">
        <v>4.2</v>
      </c>
      <c r="G3088">
        <v>100</v>
      </c>
      <c r="H3088" t="s">
        <v>6227</v>
      </c>
      <c r="I3088" t="s">
        <v>1415</v>
      </c>
      <c r="J3088">
        <v>76</v>
      </c>
    </row>
    <row r="3089" spans="1:10" x14ac:dyDescent="0.3">
      <c r="A3089">
        <v>306897</v>
      </c>
      <c r="B3089" t="s">
        <v>745</v>
      </c>
      <c r="C3089" t="s">
        <v>383</v>
      </c>
      <c r="D3089" t="s">
        <v>6228</v>
      </c>
      <c r="E3089">
        <v>400</v>
      </c>
      <c r="F3089">
        <v>2.9</v>
      </c>
      <c r="G3089">
        <v>80</v>
      </c>
      <c r="H3089" t="s">
        <v>6229</v>
      </c>
      <c r="I3089" t="s">
        <v>745</v>
      </c>
      <c r="J3089">
        <v>55</v>
      </c>
    </row>
    <row r="3090" spans="1:10" x14ac:dyDescent="0.3">
      <c r="A3090">
        <v>306901</v>
      </c>
      <c r="B3090" t="s">
        <v>2652</v>
      </c>
      <c r="C3090" t="s">
        <v>189</v>
      </c>
      <c r="D3090" t="s">
        <v>6230</v>
      </c>
      <c r="E3090">
        <v>400</v>
      </c>
      <c r="F3090">
        <v>2.9</v>
      </c>
      <c r="G3090">
        <v>80</v>
      </c>
      <c r="H3090" t="s">
        <v>6231</v>
      </c>
      <c r="I3090" t="s">
        <v>1051</v>
      </c>
      <c r="J3090">
        <v>65</v>
      </c>
    </row>
    <row r="3091" spans="1:10" x14ac:dyDescent="0.3">
      <c r="A3091">
        <v>306906</v>
      </c>
      <c r="B3091" t="s">
        <v>1855</v>
      </c>
      <c r="C3091" t="s">
        <v>463</v>
      </c>
      <c r="D3091" t="s">
        <v>6232</v>
      </c>
      <c r="E3091">
        <v>100</v>
      </c>
      <c r="F3091">
        <v>2.9</v>
      </c>
      <c r="G3091">
        <v>80</v>
      </c>
      <c r="H3091" t="s">
        <v>695</v>
      </c>
      <c r="I3091" t="s">
        <v>1855</v>
      </c>
      <c r="J3091">
        <v>62</v>
      </c>
    </row>
    <row r="3092" spans="1:10" x14ac:dyDescent="0.3">
      <c r="A3092">
        <v>306930</v>
      </c>
      <c r="B3092" t="s">
        <v>193</v>
      </c>
      <c r="C3092" t="s">
        <v>189</v>
      </c>
      <c r="D3092" t="s">
        <v>6233</v>
      </c>
      <c r="E3092">
        <v>500</v>
      </c>
      <c r="F3092">
        <v>4.5</v>
      </c>
      <c r="G3092">
        <v>100</v>
      </c>
      <c r="H3092" t="s">
        <v>5310</v>
      </c>
      <c r="I3092" t="s">
        <v>556</v>
      </c>
      <c r="J3092">
        <v>75</v>
      </c>
    </row>
    <row r="3093" spans="1:10" x14ac:dyDescent="0.3">
      <c r="A3093">
        <v>306932</v>
      </c>
      <c r="B3093" t="s">
        <v>446</v>
      </c>
      <c r="C3093" t="s">
        <v>189</v>
      </c>
      <c r="D3093" t="s">
        <v>6234</v>
      </c>
      <c r="E3093">
        <v>300</v>
      </c>
      <c r="F3093">
        <v>2.9</v>
      </c>
      <c r="G3093">
        <v>80</v>
      </c>
      <c r="H3093" t="s">
        <v>4689</v>
      </c>
      <c r="I3093" t="s">
        <v>1697</v>
      </c>
      <c r="J3093">
        <v>63</v>
      </c>
    </row>
    <row r="3094" spans="1:10" x14ac:dyDescent="0.3">
      <c r="A3094">
        <v>306935</v>
      </c>
      <c r="B3094" t="s">
        <v>319</v>
      </c>
      <c r="C3094" t="s">
        <v>189</v>
      </c>
      <c r="D3094" t="s">
        <v>6235</v>
      </c>
      <c r="E3094">
        <v>600</v>
      </c>
      <c r="F3094">
        <v>3.9</v>
      </c>
      <c r="G3094">
        <v>20</v>
      </c>
      <c r="H3094" t="s">
        <v>695</v>
      </c>
      <c r="I3094" t="s">
        <v>645</v>
      </c>
      <c r="J3094">
        <v>72</v>
      </c>
    </row>
    <row r="3095" spans="1:10" x14ac:dyDescent="0.3">
      <c r="A3095">
        <v>306971</v>
      </c>
      <c r="B3095" t="s">
        <v>3469</v>
      </c>
      <c r="C3095" t="s">
        <v>3052</v>
      </c>
      <c r="D3095" t="s">
        <v>6236</v>
      </c>
      <c r="E3095">
        <v>300</v>
      </c>
      <c r="F3095">
        <v>2.9</v>
      </c>
      <c r="G3095">
        <v>80</v>
      </c>
      <c r="H3095" t="s">
        <v>3138</v>
      </c>
      <c r="I3095" t="s">
        <v>3097</v>
      </c>
      <c r="J3095">
        <v>56</v>
      </c>
    </row>
    <row r="3096" spans="1:10" x14ac:dyDescent="0.3">
      <c r="A3096">
        <v>307042</v>
      </c>
      <c r="B3096" t="s">
        <v>6237</v>
      </c>
      <c r="C3096" t="s">
        <v>189</v>
      </c>
      <c r="D3096" t="s">
        <v>6238</v>
      </c>
      <c r="E3096">
        <v>200</v>
      </c>
      <c r="F3096">
        <v>2.9</v>
      </c>
      <c r="G3096">
        <v>80</v>
      </c>
      <c r="H3096" t="s">
        <v>6239</v>
      </c>
      <c r="I3096" t="s">
        <v>528</v>
      </c>
      <c r="J3096">
        <v>81</v>
      </c>
    </row>
    <row r="3097" spans="1:10" x14ac:dyDescent="0.3">
      <c r="A3097">
        <v>307050</v>
      </c>
      <c r="B3097" t="s">
        <v>10</v>
      </c>
      <c r="C3097" t="s">
        <v>11</v>
      </c>
      <c r="D3097" t="s">
        <v>6240</v>
      </c>
      <c r="E3097">
        <v>400</v>
      </c>
      <c r="F3097">
        <v>4.3</v>
      </c>
      <c r="G3097">
        <v>1000</v>
      </c>
      <c r="H3097" t="s">
        <v>2447</v>
      </c>
      <c r="I3097" t="s">
        <v>6241</v>
      </c>
      <c r="J3097">
        <v>56</v>
      </c>
    </row>
    <row r="3098" spans="1:10" x14ac:dyDescent="0.3">
      <c r="A3098">
        <v>307058</v>
      </c>
      <c r="B3098" t="s">
        <v>661</v>
      </c>
      <c r="C3098" t="s">
        <v>463</v>
      </c>
      <c r="D3098" t="s">
        <v>6242</v>
      </c>
      <c r="E3098">
        <v>50</v>
      </c>
      <c r="F3098">
        <v>4.0999999999999996</v>
      </c>
      <c r="G3098">
        <v>100</v>
      </c>
      <c r="H3098" t="s">
        <v>6243</v>
      </c>
      <c r="I3098" t="s">
        <v>659</v>
      </c>
      <c r="J3098">
        <v>78</v>
      </c>
    </row>
    <row r="3099" spans="1:10" x14ac:dyDescent="0.3">
      <c r="A3099">
        <v>307070</v>
      </c>
      <c r="B3099" t="s">
        <v>3798</v>
      </c>
      <c r="C3099" t="s">
        <v>3052</v>
      </c>
      <c r="D3099" t="s">
        <v>6244</v>
      </c>
      <c r="E3099">
        <v>300</v>
      </c>
      <c r="F3099">
        <v>2.9</v>
      </c>
      <c r="G3099">
        <v>80</v>
      </c>
      <c r="H3099" t="s">
        <v>837</v>
      </c>
      <c r="I3099" t="s">
        <v>3798</v>
      </c>
      <c r="J3099">
        <v>50</v>
      </c>
    </row>
    <row r="3100" spans="1:10" x14ac:dyDescent="0.3">
      <c r="A3100">
        <v>307140</v>
      </c>
      <c r="B3100" t="s">
        <v>35</v>
      </c>
      <c r="C3100" t="s">
        <v>11</v>
      </c>
      <c r="D3100" t="s">
        <v>6245</v>
      </c>
      <c r="E3100">
        <v>400</v>
      </c>
      <c r="F3100">
        <v>2.9</v>
      </c>
      <c r="G3100">
        <v>80</v>
      </c>
      <c r="H3100" t="s">
        <v>184</v>
      </c>
      <c r="I3100" t="s">
        <v>21</v>
      </c>
      <c r="J3100">
        <v>66</v>
      </c>
    </row>
    <row r="3101" spans="1:10" x14ac:dyDescent="0.3">
      <c r="A3101">
        <v>307466</v>
      </c>
      <c r="B3101" t="s">
        <v>745</v>
      </c>
      <c r="C3101" t="s">
        <v>383</v>
      </c>
      <c r="D3101" t="s">
        <v>6246</v>
      </c>
      <c r="E3101">
        <v>1000</v>
      </c>
      <c r="F3101">
        <v>4.5999999999999996</v>
      </c>
      <c r="G3101">
        <v>20</v>
      </c>
      <c r="H3101" t="s">
        <v>6247</v>
      </c>
      <c r="I3101" t="s">
        <v>6248</v>
      </c>
      <c r="J3101">
        <v>48</v>
      </c>
    </row>
    <row r="3102" spans="1:10" x14ac:dyDescent="0.3">
      <c r="A3102">
        <v>307505</v>
      </c>
      <c r="B3102" t="s">
        <v>216</v>
      </c>
      <c r="C3102" t="s">
        <v>189</v>
      </c>
      <c r="D3102" t="s">
        <v>6249</v>
      </c>
      <c r="E3102">
        <v>200</v>
      </c>
      <c r="F3102">
        <v>4.2</v>
      </c>
      <c r="G3102">
        <v>100</v>
      </c>
      <c r="H3102" t="s">
        <v>2341</v>
      </c>
      <c r="I3102" t="s">
        <v>556</v>
      </c>
      <c r="J3102">
        <v>63</v>
      </c>
    </row>
    <row r="3103" spans="1:10" x14ac:dyDescent="0.3">
      <c r="A3103">
        <v>307782</v>
      </c>
      <c r="B3103" t="s">
        <v>612</v>
      </c>
      <c r="C3103" t="s">
        <v>463</v>
      </c>
      <c r="D3103" t="s">
        <v>6095</v>
      </c>
      <c r="E3103">
        <v>600</v>
      </c>
      <c r="F3103">
        <v>3.6</v>
      </c>
      <c r="G3103">
        <v>100</v>
      </c>
      <c r="H3103" t="s">
        <v>3442</v>
      </c>
      <c r="I3103" t="s">
        <v>6250</v>
      </c>
      <c r="J3103">
        <v>50</v>
      </c>
    </row>
    <row r="3104" spans="1:10" x14ac:dyDescent="0.3">
      <c r="A3104">
        <v>307804</v>
      </c>
      <c r="B3104" t="s">
        <v>156</v>
      </c>
      <c r="C3104" t="s">
        <v>11</v>
      </c>
      <c r="D3104" t="s">
        <v>6251</v>
      </c>
      <c r="E3104">
        <v>1200</v>
      </c>
      <c r="F3104">
        <v>4.7</v>
      </c>
      <c r="G3104">
        <v>20</v>
      </c>
      <c r="H3104" t="s">
        <v>5413</v>
      </c>
      <c r="I3104" t="s">
        <v>1532</v>
      </c>
      <c r="J3104">
        <v>45</v>
      </c>
    </row>
    <row r="3105" spans="1:10" x14ac:dyDescent="0.3">
      <c r="A3105">
        <v>307805</v>
      </c>
      <c r="B3105" t="s">
        <v>156</v>
      </c>
      <c r="C3105" t="s">
        <v>11</v>
      </c>
      <c r="D3105" t="s">
        <v>6252</v>
      </c>
      <c r="E3105">
        <v>1600</v>
      </c>
      <c r="F3105">
        <v>4</v>
      </c>
      <c r="G3105">
        <v>20</v>
      </c>
      <c r="H3105" t="s">
        <v>1256</v>
      </c>
      <c r="I3105" t="s">
        <v>1532</v>
      </c>
      <c r="J3105">
        <v>45</v>
      </c>
    </row>
    <row r="3106" spans="1:10" x14ac:dyDescent="0.3">
      <c r="A3106">
        <v>307806</v>
      </c>
      <c r="B3106" t="s">
        <v>156</v>
      </c>
      <c r="C3106" t="s">
        <v>11</v>
      </c>
      <c r="D3106" t="s">
        <v>6253</v>
      </c>
      <c r="E3106">
        <v>500</v>
      </c>
      <c r="F3106">
        <v>4.0999999999999996</v>
      </c>
      <c r="G3106">
        <v>20</v>
      </c>
      <c r="H3106" t="s">
        <v>1256</v>
      </c>
      <c r="I3106" t="s">
        <v>1532</v>
      </c>
      <c r="J3106">
        <v>45</v>
      </c>
    </row>
    <row r="3107" spans="1:10" x14ac:dyDescent="0.3">
      <c r="A3107">
        <v>307863</v>
      </c>
      <c r="B3107" t="s">
        <v>1040</v>
      </c>
      <c r="C3107" t="s">
        <v>115</v>
      </c>
      <c r="D3107" t="s">
        <v>6254</v>
      </c>
      <c r="E3107">
        <v>300</v>
      </c>
      <c r="F3107">
        <v>2.9</v>
      </c>
      <c r="G3107">
        <v>80</v>
      </c>
      <c r="H3107" t="s">
        <v>837</v>
      </c>
      <c r="I3107" t="s">
        <v>261</v>
      </c>
      <c r="J3107">
        <v>55</v>
      </c>
    </row>
    <row r="3108" spans="1:10" x14ac:dyDescent="0.3">
      <c r="A3108">
        <v>307870</v>
      </c>
      <c r="B3108" t="s">
        <v>2208</v>
      </c>
      <c r="C3108" t="s">
        <v>463</v>
      </c>
      <c r="D3108" t="s">
        <v>6255</v>
      </c>
      <c r="E3108">
        <v>200</v>
      </c>
      <c r="F3108">
        <v>2.9</v>
      </c>
      <c r="G3108">
        <v>80</v>
      </c>
      <c r="H3108" t="s">
        <v>695</v>
      </c>
      <c r="I3108" t="s">
        <v>1855</v>
      </c>
      <c r="J3108">
        <v>65</v>
      </c>
    </row>
    <row r="3109" spans="1:10" x14ac:dyDescent="0.3">
      <c r="A3109">
        <v>308027</v>
      </c>
      <c r="B3109" t="s">
        <v>1023</v>
      </c>
      <c r="C3109" t="s">
        <v>115</v>
      </c>
      <c r="D3109" t="s">
        <v>6256</v>
      </c>
      <c r="E3109">
        <v>200</v>
      </c>
      <c r="F3109">
        <v>2.9</v>
      </c>
      <c r="G3109">
        <v>80</v>
      </c>
      <c r="H3109" t="s">
        <v>617</v>
      </c>
      <c r="I3109" t="s">
        <v>3639</v>
      </c>
      <c r="J3109">
        <v>38</v>
      </c>
    </row>
    <row r="3110" spans="1:10" x14ac:dyDescent="0.3">
      <c r="A3110">
        <v>308245</v>
      </c>
      <c r="B3110" t="s">
        <v>528</v>
      </c>
      <c r="C3110" t="s">
        <v>189</v>
      </c>
      <c r="D3110" t="s">
        <v>6257</v>
      </c>
      <c r="E3110">
        <v>1100</v>
      </c>
      <c r="F3110">
        <v>4</v>
      </c>
      <c r="G3110">
        <v>20</v>
      </c>
      <c r="H3110" t="s">
        <v>6258</v>
      </c>
      <c r="I3110" t="s">
        <v>528</v>
      </c>
      <c r="J3110">
        <v>66</v>
      </c>
    </row>
    <row r="3111" spans="1:10" x14ac:dyDescent="0.3">
      <c r="A3111">
        <v>308352</v>
      </c>
      <c r="B3111" t="s">
        <v>151</v>
      </c>
      <c r="C3111" t="s">
        <v>68</v>
      </c>
      <c r="D3111" t="s">
        <v>6259</v>
      </c>
      <c r="E3111">
        <v>300</v>
      </c>
      <c r="F3111">
        <v>3.6</v>
      </c>
      <c r="G3111">
        <v>100</v>
      </c>
      <c r="H3111" t="s">
        <v>6260</v>
      </c>
      <c r="I3111" t="s">
        <v>1715</v>
      </c>
      <c r="J3111">
        <v>36</v>
      </c>
    </row>
    <row r="3112" spans="1:10" x14ac:dyDescent="0.3">
      <c r="A3112">
        <v>308356</v>
      </c>
      <c r="B3112" t="s">
        <v>3630</v>
      </c>
      <c r="C3112" t="s">
        <v>189</v>
      </c>
      <c r="D3112" t="s">
        <v>6261</v>
      </c>
      <c r="E3112">
        <v>300</v>
      </c>
      <c r="F3112">
        <v>3.8</v>
      </c>
      <c r="G3112">
        <v>20</v>
      </c>
      <c r="H3112" t="s">
        <v>695</v>
      </c>
      <c r="I3112" t="s">
        <v>1234</v>
      </c>
      <c r="J3112">
        <v>89</v>
      </c>
    </row>
    <row r="3113" spans="1:10" x14ac:dyDescent="0.3">
      <c r="A3113">
        <v>308400</v>
      </c>
      <c r="B3113" t="s">
        <v>2668</v>
      </c>
      <c r="C3113" t="s">
        <v>2068</v>
      </c>
      <c r="D3113" t="s">
        <v>6262</v>
      </c>
      <c r="E3113">
        <v>300</v>
      </c>
      <c r="F3113">
        <v>4.4000000000000004</v>
      </c>
      <c r="G3113">
        <v>100</v>
      </c>
      <c r="H3113" t="s">
        <v>617</v>
      </c>
      <c r="I3113" t="s">
        <v>2668</v>
      </c>
      <c r="J3113">
        <v>27</v>
      </c>
    </row>
    <row r="3114" spans="1:10" x14ac:dyDescent="0.3">
      <c r="A3114">
        <v>308416</v>
      </c>
      <c r="B3114" t="s">
        <v>845</v>
      </c>
      <c r="C3114" t="s">
        <v>91</v>
      </c>
      <c r="D3114" t="s">
        <v>6263</v>
      </c>
      <c r="E3114">
        <v>600</v>
      </c>
      <c r="F3114">
        <v>2.9</v>
      </c>
      <c r="G3114">
        <v>80</v>
      </c>
      <c r="H3114" t="s">
        <v>6264</v>
      </c>
      <c r="I3114" t="s">
        <v>1737</v>
      </c>
      <c r="J3114">
        <v>55</v>
      </c>
    </row>
    <row r="3115" spans="1:10" x14ac:dyDescent="0.3">
      <c r="A3115">
        <v>308509</v>
      </c>
      <c r="B3115" t="s">
        <v>21</v>
      </c>
      <c r="C3115" t="s">
        <v>11</v>
      </c>
      <c r="D3115" t="s">
        <v>6265</v>
      </c>
      <c r="E3115">
        <v>200</v>
      </c>
      <c r="F3115">
        <v>4.2</v>
      </c>
      <c r="G3115">
        <v>100</v>
      </c>
      <c r="H3115" t="s">
        <v>6266</v>
      </c>
      <c r="I3115" t="s">
        <v>6267</v>
      </c>
      <c r="J3115">
        <v>55</v>
      </c>
    </row>
    <row r="3116" spans="1:10" x14ac:dyDescent="0.3">
      <c r="A3116">
        <v>308653</v>
      </c>
      <c r="B3116" t="s">
        <v>319</v>
      </c>
      <c r="C3116" t="s">
        <v>189</v>
      </c>
      <c r="D3116" t="s">
        <v>6268</v>
      </c>
      <c r="E3116">
        <v>300</v>
      </c>
      <c r="F3116">
        <v>2.9</v>
      </c>
      <c r="G3116">
        <v>80</v>
      </c>
      <c r="H3116" t="s">
        <v>6269</v>
      </c>
      <c r="I3116" t="s">
        <v>645</v>
      </c>
      <c r="J3116">
        <v>67</v>
      </c>
    </row>
    <row r="3117" spans="1:10" x14ac:dyDescent="0.3">
      <c r="A3117">
        <v>308680</v>
      </c>
      <c r="B3117" t="s">
        <v>745</v>
      </c>
      <c r="C3117" t="s">
        <v>383</v>
      </c>
      <c r="D3117" t="s">
        <v>6270</v>
      </c>
      <c r="E3117">
        <v>400</v>
      </c>
      <c r="F3117">
        <v>3.7</v>
      </c>
      <c r="G3117">
        <v>50</v>
      </c>
      <c r="H3117" t="s">
        <v>2951</v>
      </c>
      <c r="I3117" t="s">
        <v>745</v>
      </c>
      <c r="J3117">
        <v>37</v>
      </c>
    </row>
    <row r="3118" spans="1:10" x14ac:dyDescent="0.3">
      <c r="A3118">
        <v>309024</v>
      </c>
      <c r="B3118" t="s">
        <v>679</v>
      </c>
      <c r="C3118" t="s">
        <v>463</v>
      </c>
      <c r="D3118" t="s">
        <v>6271</v>
      </c>
      <c r="E3118">
        <v>1200</v>
      </c>
      <c r="F3118">
        <v>4.2</v>
      </c>
      <c r="G3118">
        <v>20</v>
      </c>
      <c r="H3118" t="s">
        <v>6272</v>
      </c>
      <c r="I3118" t="s">
        <v>1029</v>
      </c>
      <c r="J3118">
        <v>78</v>
      </c>
    </row>
    <row r="3119" spans="1:10" x14ac:dyDescent="0.3">
      <c r="A3119">
        <v>309220</v>
      </c>
      <c r="B3119" t="s">
        <v>462</v>
      </c>
      <c r="C3119" t="s">
        <v>463</v>
      </c>
      <c r="D3119" t="s">
        <v>6273</v>
      </c>
      <c r="E3119">
        <v>300</v>
      </c>
      <c r="F3119">
        <v>3.6</v>
      </c>
      <c r="G3119">
        <v>20</v>
      </c>
      <c r="H3119" t="s">
        <v>6274</v>
      </c>
      <c r="I3119" t="s">
        <v>1029</v>
      </c>
      <c r="J3119">
        <v>67</v>
      </c>
    </row>
    <row r="3120" spans="1:10" x14ac:dyDescent="0.3">
      <c r="A3120">
        <v>309240</v>
      </c>
      <c r="B3120" t="s">
        <v>2067</v>
      </c>
      <c r="C3120" t="s">
        <v>2068</v>
      </c>
      <c r="D3120" t="s">
        <v>6275</v>
      </c>
      <c r="E3120">
        <v>200</v>
      </c>
      <c r="F3120">
        <v>3.8</v>
      </c>
      <c r="G3120">
        <v>20</v>
      </c>
      <c r="H3120" t="s">
        <v>131</v>
      </c>
      <c r="I3120" t="s">
        <v>2067</v>
      </c>
      <c r="J3120">
        <v>40</v>
      </c>
    </row>
    <row r="3121" spans="1:10" x14ac:dyDescent="0.3">
      <c r="A3121">
        <v>309242</v>
      </c>
      <c r="B3121" t="s">
        <v>2170</v>
      </c>
      <c r="C3121" t="s">
        <v>11</v>
      </c>
      <c r="D3121" t="s">
        <v>6276</v>
      </c>
      <c r="E3121">
        <v>400</v>
      </c>
      <c r="F3121">
        <v>3.9</v>
      </c>
      <c r="G3121">
        <v>20</v>
      </c>
      <c r="H3121" t="s">
        <v>6277</v>
      </c>
      <c r="I3121" t="s">
        <v>10</v>
      </c>
      <c r="J3121">
        <v>60</v>
      </c>
    </row>
    <row r="3122" spans="1:10" x14ac:dyDescent="0.3">
      <c r="A3122">
        <v>309249</v>
      </c>
      <c r="B3122" t="s">
        <v>2170</v>
      </c>
      <c r="C3122" t="s">
        <v>11</v>
      </c>
      <c r="D3122" t="s">
        <v>6278</v>
      </c>
      <c r="E3122">
        <v>400</v>
      </c>
      <c r="F3122">
        <v>4.3</v>
      </c>
      <c r="G3122">
        <v>20</v>
      </c>
      <c r="H3122" t="s">
        <v>6279</v>
      </c>
      <c r="I3122" t="s">
        <v>10</v>
      </c>
      <c r="J3122">
        <v>56</v>
      </c>
    </row>
    <row r="3123" spans="1:10" x14ac:dyDescent="0.3">
      <c r="A3123">
        <v>309253</v>
      </c>
      <c r="B3123" t="s">
        <v>2170</v>
      </c>
      <c r="C3123" t="s">
        <v>11</v>
      </c>
      <c r="D3123" t="s">
        <v>6280</v>
      </c>
      <c r="E3123">
        <v>500</v>
      </c>
      <c r="F3123">
        <v>2.9</v>
      </c>
      <c r="G3123">
        <v>80</v>
      </c>
      <c r="H3123" t="s">
        <v>6281</v>
      </c>
      <c r="I3123" t="s">
        <v>10</v>
      </c>
      <c r="J3123">
        <v>55</v>
      </c>
    </row>
    <row r="3124" spans="1:10" x14ac:dyDescent="0.3">
      <c r="A3124">
        <v>309812</v>
      </c>
      <c r="B3124" t="s">
        <v>90</v>
      </c>
      <c r="C3124" t="s">
        <v>91</v>
      </c>
      <c r="D3124" t="s">
        <v>6282</v>
      </c>
      <c r="E3124">
        <v>100</v>
      </c>
      <c r="F3124">
        <v>2.9</v>
      </c>
      <c r="G3124">
        <v>80</v>
      </c>
      <c r="H3124" t="s">
        <v>6283</v>
      </c>
      <c r="I3124" t="s">
        <v>95</v>
      </c>
      <c r="J3124">
        <v>54</v>
      </c>
    </row>
    <row r="3125" spans="1:10" x14ac:dyDescent="0.3">
      <c r="A3125">
        <v>310017</v>
      </c>
      <c r="B3125" t="s">
        <v>2067</v>
      </c>
      <c r="C3125" t="s">
        <v>2068</v>
      </c>
      <c r="D3125" t="s">
        <v>6284</v>
      </c>
      <c r="E3125">
        <v>200</v>
      </c>
      <c r="F3125">
        <v>4.2</v>
      </c>
      <c r="G3125">
        <v>20</v>
      </c>
      <c r="H3125" t="s">
        <v>695</v>
      </c>
      <c r="I3125" t="s">
        <v>2067</v>
      </c>
      <c r="J3125">
        <v>39</v>
      </c>
    </row>
    <row r="3126" spans="1:10" x14ac:dyDescent="0.3">
      <c r="A3126">
        <v>310078</v>
      </c>
      <c r="B3126" t="s">
        <v>738</v>
      </c>
      <c r="C3126" t="s">
        <v>463</v>
      </c>
      <c r="D3126" t="s">
        <v>6285</v>
      </c>
      <c r="E3126">
        <v>200</v>
      </c>
      <c r="F3126">
        <v>2.9</v>
      </c>
      <c r="G3126">
        <v>80</v>
      </c>
      <c r="H3126" t="s">
        <v>695</v>
      </c>
      <c r="I3126" t="s">
        <v>738</v>
      </c>
      <c r="J3126">
        <v>49</v>
      </c>
    </row>
    <row r="3127" spans="1:10" x14ac:dyDescent="0.3">
      <c r="A3127">
        <v>310222</v>
      </c>
      <c r="B3127" t="s">
        <v>6286</v>
      </c>
      <c r="C3127" t="s">
        <v>68</v>
      </c>
      <c r="D3127" t="s">
        <v>6287</v>
      </c>
      <c r="E3127">
        <v>300</v>
      </c>
      <c r="F3127">
        <v>3.3</v>
      </c>
      <c r="G3127">
        <v>20</v>
      </c>
      <c r="H3127" t="s">
        <v>2417</v>
      </c>
      <c r="I3127" t="s">
        <v>6288</v>
      </c>
      <c r="J3127">
        <v>82</v>
      </c>
    </row>
    <row r="3128" spans="1:10" x14ac:dyDescent="0.3">
      <c r="A3128">
        <v>310253</v>
      </c>
      <c r="B3128" t="s">
        <v>10</v>
      </c>
      <c r="C3128" t="s">
        <v>11</v>
      </c>
      <c r="D3128" t="s">
        <v>6289</v>
      </c>
      <c r="E3128">
        <v>300</v>
      </c>
      <c r="F3128">
        <v>2.9</v>
      </c>
      <c r="G3128">
        <v>80</v>
      </c>
      <c r="H3128" t="s">
        <v>6290</v>
      </c>
      <c r="I3128" t="s">
        <v>10</v>
      </c>
      <c r="J3128">
        <v>58</v>
      </c>
    </row>
    <row r="3129" spans="1:10" x14ac:dyDescent="0.3">
      <c r="A3129">
        <v>310261</v>
      </c>
      <c r="B3129" t="s">
        <v>515</v>
      </c>
      <c r="C3129" t="s">
        <v>68</v>
      </c>
      <c r="D3129" t="s">
        <v>6291</v>
      </c>
      <c r="E3129">
        <v>800</v>
      </c>
      <c r="F3129">
        <v>2.9</v>
      </c>
      <c r="G3129">
        <v>80</v>
      </c>
      <c r="H3129" t="s">
        <v>1068</v>
      </c>
      <c r="I3129" t="s">
        <v>725</v>
      </c>
      <c r="J3129">
        <v>67</v>
      </c>
    </row>
    <row r="3130" spans="1:10" x14ac:dyDescent="0.3">
      <c r="A3130">
        <v>310436</v>
      </c>
      <c r="B3130" t="s">
        <v>3097</v>
      </c>
      <c r="C3130" t="s">
        <v>3052</v>
      </c>
      <c r="D3130" t="s">
        <v>6292</v>
      </c>
      <c r="E3130">
        <v>250</v>
      </c>
      <c r="F3130">
        <v>3.7</v>
      </c>
      <c r="G3130">
        <v>100</v>
      </c>
      <c r="H3130" t="s">
        <v>6293</v>
      </c>
      <c r="I3130" t="s">
        <v>5090</v>
      </c>
      <c r="J3130">
        <v>60</v>
      </c>
    </row>
    <row r="3131" spans="1:10" x14ac:dyDescent="0.3">
      <c r="A3131">
        <v>310440</v>
      </c>
      <c r="B3131" t="s">
        <v>3097</v>
      </c>
      <c r="C3131" t="s">
        <v>3052</v>
      </c>
      <c r="D3131" t="s">
        <v>6294</v>
      </c>
      <c r="E3131">
        <v>350</v>
      </c>
      <c r="F3131">
        <v>4.2</v>
      </c>
      <c r="G3131">
        <v>100</v>
      </c>
      <c r="H3131" t="s">
        <v>6295</v>
      </c>
      <c r="I3131" t="s">
        <v>5090</v>
      </c>
      <c r="J3131">
        <v>57</v>
      </c>
    </row>
    <row r="3132" spans="1:10" x14ac:dyDescent="0.3">
      <c r="A3132">
        <v>310529</v>
      </c>
      <c r="B3132" t="s">
        <v>2675</v>
      </c>
      <c r="C3132" t="s">
        <v>189</v>
      </c>
      <c r="D3132" t="s">
        <v>6296</v>
      </c>
      <c r="E3132">
        <v>200</v>
      </c>
      <c r="F3132">
        <v>3.8</v>
      </c>
      <c r="G3132">
        <v>20</v>
      </c>
      <c r="H3132" t="s">
        <v>695</v>
      </c>
      <c r="I3132" t="s">
        <v>6297</v>
      </c>
      <c r="J3132">
        <v>70</v>
      </c>
    </row>
    <row r="3133" spans="1:10" x14ac:dyDescent="0.3">
      <c r="A3133">
        <v>310702</v>
      </c>
      <c r="B3133" t="s">
        <v>3097</v>
      </c>
      <c r="C3133" t="s">
        <v>3052</v>
      </c>
      <c r="D3133" t="s">
        <v>6298</v>
      </c>
      <c r="E3133">
        <v>250</v>
      </c>
      <c r="F3133">
        <v>4.0999999999999996</v>
      </c>
      <c r="G3133">
        <v>500</v>
      </c>
      <c r="H3133" t="s">
        <v>6299</v>
      </c>
      <c r="I3133" t="s">
        <v>5090</v>
      </c>
      <c r="J3133">
        <v>56</v>
      </c>
    </row>
    <row r="3134" spans="1:10" x14ac:dyDescent="0.3">
      <c r="A3134">
        <v>310706</v>
      </c>
      <c r="B3134" t="s">
        <v>6300</v>
      </c>
      <c r="C3134" t="s">
        <v>189</v>
      </c>
      <c r="D3134" t="s">
        <v>6301</v>
      </c>
      <c r="E3134">
        <v>200</v>
      </c>
      <c r="F3134">
        <v>4.5999999999999996</v>
      </c>
      <c r="G3134">
        <v>50</v>
      </c>
      <c r="H3134" t="s">
        <v>2341</v>
      </c>
      <c r="I3134" t="s">
        <v>1726</v>
      </c>
      <c r="J3134">
        <v>86</v>
      </c>
    </row>
    <row r="3135" spans="1:10" x14ac:dyDescent="0.3">
      <c r="A3135">
        <v>310869</v>
      </c>
      <c r="B3135" t="s">
        <v>2112</v>
      </c>
      <c r="C3135" t="s">
        <v>2068</v>
      </c>
      <c r="D3135" t="s">
        <v>6302</v>
      </c>
      <c r="E3135">
        <v>200</v>
      </c>
      <c r="F3135">
        <v>2.9</v>
      </c>
      <c r="G3135">
        <v>80</v>
      </c>
      <c r="H3135" t="s">
        <v>131</v>
      </c>
      <c r="I3135" t="s">
        <v>6303</v>
      </c>
      <c r="J3135">
        <v>58</v>
      </c>
    </row>
    <row r="3136" spans="1:10" x14ac:dyDescent="0.3">
      <c r="A3136">
        <v>310906</v>
      </c>
      <c r="B3136" t="s">
        <v>4816</v>
      </c>
      <c r="C3136" t="s">
        <v>189</v>
      </c>
      <c r="D3136" t="s">
        <v>6304</v>
      </c>
      <c r="E3136">
        <v>800</v>
      </c>
      <c r="F3136">
        <v>2.9</v>
      </c>
      <c r="G3136">
        <v>80</v>
      </c>
      <c r="H3136" t="s">
        <v>19</v>
      </c>
      <c r="I3136" t="s">
        <v>6305</v>
      </c>
      <c r="J3136">
        <v>98</v>
      </c>
    </row>
    <row r="3137" spans="1:10" x14ac:dyDescent="0.3">
      <c r="A3137">
        <v>311198</v>
      </c>
      <c r="B3137" t="s">
        <v>4185</v>
      </c>
      <c r="C3137" t="s">
        <v>189</v>
      </c>
      <c r="D3137" t="s">
        <v>6306</v>
      </c>
      <c r="E3137">
        <v>200</v>
      </c>
      <c r="F3137">
        <v>4.0999999999999996</v>
      </c>
      <c r="G3137">
        <v>20</v>
      </c>
      <c r="H3137" t="s">
        <v>6307</v>
      </c>
      <c r="I3137" t="s">
        <v>528</v>
      </c>
      <c r="J3137">
        <v>88</v>
      </c>
    </row>
    <row r="3138" spans="1:10" x14ac:dyDescent="0.3">
      <c r="A3138">
        <v>311202</v>
      </c>
      <c r="B3138" t="s">
        <v>21</v>
      </c>
      <c r="C3138" t="s">
        <v>11</v>
      </c>
      <c r="D3138" t="s">
        <v>6308</v>
      </c>
      <c r="E3138">
        <v>400</v>
      </c>
      <c r="F3138">
        <v>4.2</v>
      </c>
      <c r="G3138">
        <v>100</v>
      </c>
      <c r="H3138" t="s">
        <v>6309</v>
      </c>
      <c r="I3138" t="s">
        <v>21</v>
      </c>
      <c r="J3138">
        <v>54</v>
      </c>
    </row>
    <row r="3139" spans="1:10" x14ac:dyDescent="0.3">
      <c r="A3139">
        <v>311264</v>
      </c>
      <c r="B3139" t="s">
        <v>1096</v>
      </c>
      <c r="C3139" t="s">
        <v>463</v>
      </c>
      <c r="D3139" t="s">
        <v>6310</v>
      </c>
      <c r="E3139">
        <v>300</v>
      </c>
      <c r="F3139">
        <v>3.8</v>
      </c>
      <c r="G3139">
        <v>20</v>
      </c>
      <c r="H3139" t="s">
        <v>6311</v>
      </c>
      <c r="I3139" t="s">
        <v>1029</v>
      </c>
      <c r="J3139">
        <v>71</v>
      </c>
    </row>
    <row r="3140" spans="1:10" x14ac:dyDescent="0.3">
      <c r="A3140">
        <v>311443</v>
      </c>
      <c r="B3140" t="s">
        <v>3798</v>
      </c>
      <c r="C3140" t="s">
        <v>3052</v>
      </c>
      <c r="D3140" t="s">
        <v>6312</v>
      </c>
      <c r="E3140">
        <v>200</v>
      </c>
      <c r="F3140">
        <v>4.2</v>
      </c>
      <c r="G3140">
        <v>20</v>
      </c>
      <c r="H3140" t="s">
        <v>6313</v>
      </c>
      <c r="I3140" t="s">
        <v>3057</v>
      </c>
      <c r="J3140">
        <v>30</v>
      </c>
    </row>
    <row r="3141" spans="1:10" x14ac:dyDescent="0.3">
      <c r="A3141">
        <v>311470</v>
      </c>
      <c r="B3141" t="s">
        <v>2668</v>
      </c>
      <c r="C3141" t="s">
        <v>2068</v>
      </c>
      <c r="D3141" t="s">
        <v>6314</v>
      </c>
      <c r="E3141">
        <v>200</v>
      </c>
      <c r="F3141">
        <v>2.9</v>
      </c>
      <c r="G3141">
        <v>80</v>
      </c>
      <c r="H3141" t="s">
        <v>6315</v>
      </c>
      <c r="I3141" t="s">
        <v>2067</v>
      </c>
      <c r="J3141">
        <v>39</v>
      </c>
    </row>
    <row r="3142" spans="1:10" x14ac:dyDescent="0.3">
      <c r="A3142">
        <v>311517</v>
      </c>
      <c r="B3142" t="s">
        <v>459</v>
      </c>
      <c r="C3142" t="s">
        <v>91</v>
      </c>
      <c r="D3142" t="s">
        <v>6316</v>
      </c>
      <c r="E3142">
        <v>1000</v>
      </c>
      <c r="F3142">
        <v>4</v>
      </c>
      <c r="G3142">
        <v>20</v>
      </c>
      <c r="H3142" t="s">
        <v>6317</v>
      </c>
      <c r="I3142" t="s">
        <v>683</v>
      </c>
      <c r="J3142">
        <v>46</v>
      </c>
    </row>
    <row r="3143" spans="1:10" x14ac:dyDescent="0.3">
      <c r="A3143">
        <v>311569</v>
      </c>
      <c r="B3143" t="s">
        <v>2199</v>
      </c>
      <c r="C3143" t="s">
        <v>189</v>
      </c>
      <c r="D3143" t="s">
        <v>6318</v>
      </c>
      <c r="E3143">
        <v>300</v>
      </c>
      <c r="F3143">
        <v>4.3</v>
      </c>
      <c r="G3143">
        <v>100</v>
      </c>
      <c r="H3143" t="s">
        <v>486</v>
      </c>
      <c r="I3143" t="s">
        <v>1726</v>
      </c>
      <c r="J3143">
        <v>72</v>
      </c>
    </row>
    <row r="3144" spans="1:10" x14ac:dyDescent="0.3">
      <c r="A3144">
        <v>311652</v>
      </c>
      <c r="B3144" t="s">
        <v>463</v>
      </c>
      <c r="C3144" t="s">
        <v>463</v>
      </c>
      <c r="D3144" t="s">
        <v>6319</v>
      </c>
      <c r="E3144">
        <v>200</v>
      </c>
      <c r="F3144">
        <v>4.0999999999999996</v>
      </c>
      <c r="G3144">
        <v>100</v>
      </c>
      <c r="H3144" t="s">
        <v>617</v>
      </c>
      <c r="I3144" t="s">
        <v>1002</v>
      </c>
      <c r="J3144">
        <v>45</v>
      </c>
    </row>
    <row r="3145" spans="1:10" x14ac:dyDescent="0.3">
      <c r="A3145">
        <v>311662</v>
      </c>
      <c r="B3145" t="s">
        <v>446</v>
      </c>
      <c r="C3145" t="s">
        <v>189</v>
      </c>
      <c r="D3145" t="s">
        <v>6320</v>
      </c>
      <c r="E3145">
        <v>1000</v>
      </c>
      <c r="F3145">
        <v>2.9</v>
      </c>
      <c r="G3145">
        <v>80</v>
      </c>
      <c r="H3145" t="s">
        <v>790</v>
      </c>
      <c r="I3145" t="s">
        <v>1697</v>
      </c>
      <c r="J3145">
        <v>63</v>
      </c>
    </row>
    <row r="3146" spans="1:10" x14ac:dyDescent="0.3">
      <c r="A3146">
        <v>311795</v>
      </c>
      <c r="B3146" t="s">
        <v>6321</v>
      </c>
      <c r="C3146" t="s">
        <v>189</v>
      </c>
      <c r="D3146" t="s">
        <v>6322</v>
      </c>
      <c r="E3146">
        <v>400</v>
      </c>
      <c r="F3146">
        <v>2.9</v>
      </c>
      <c r="G3146">
        <v>80</v>
      </c>
      <c r="H3146" t="s">
        <v>6323</v>
      </c>
      <c r="I3146" t="s">
        <v>6321</v>
      </c>
      <c r="J3146">
        <v>71</v>
      </c>
    </row>
    <row r="3147" spans="1:10" x14ac:dyDescent="0.3">
      <c r="A3147">
        <v>311800</v>
      </c>
      <c r="B3147" t="s">
        <v>6321</v>
      </c>
      <c r="C3147" t="s">
        <v>189</v>
      </c>
      <c r="D3147" t="s">
        <v>6324</v>
      </c>
      <c r="E3147">
        <v>400</v>
      </c>
      <c r="F3147">
        <v>2.9</v>
      </c>
      <c r="G3147">
        <v>80</v>
      </c>
      <c r="H3147" t="s">
        <v>3102</v>
      </c>
      <c r="I3147" t="s">
        <v>6321</v>
      </c>
      <c r="J3147">
        <v>66</v>
      </c>
    </row>
    <row r="3148" spans="1:10" x14ac:dyDescent="0.3">
      <c r="A3148">
        <v>311859</v>
      </c>
      <c r="B3148" t="s">
        <v>704</v>
      </c>
      <c r="C3148" t="s">
        <v>189</v>
      </c>
      <c r="D3148" t="s">
        <v>6325</v>
      </c>
      <c r="E3148">
        <v>200</v>
      </c>
      <c r="F3148">
        <v>2.9</v>
      </c>
      <c r="G3148">
        <v>80</v>
      </c>
      <c r="H3148" t="s">
        <v>19</v>
      </c>
      <c r="I3148" t="s">
        <v>2440</v>
      </c>
      <c r="J3148">
        <v>76</v>
      </c>
    </row>
    <row r="3149" spans="1:10" x14ac:dyDescent="0.3">
      <c r="A3149">
        <v>311944</v>
      </c>
      <c r="B3149" t="s">
        <v>386</v>
      </c>
      <c r="C3149" t="s">
        <v>383</v>
      </c>
      <c r="D3149" t="s">
        <v>6326</v>
      </c>
      <c r="E3149">
        <v>400</v>
      </c>
      <c r="F3149">
        <v>4.0999999999999996</v>
      </c>
      <c r="G3149">
        <v>50</v>
      </c>
      <c r="H3149" t="s">
        <v>695</v>
      </c>
      <c r="I3149" t="s">
        <v>386</v>
      </c>
      <c r="J3149">
        <v>65</v>
      </c>
    </row>
    <row r="3150" spans="1:10" x14ac:dyDescent="0.3">
      <c r="A3150">
        <v>311964</v>
      </c>
      <c r="B3150" t="s">
        <v>2627</v>
      </c>
      <c r="C3150" t="s">
        <v>68</v>
      </c>
      <c r="D3150" t="s">
        <v>6327</v>
      </c>
      <c r="E3150">
        <v>500</v>
      </c>
      <c r="F3150">
        <v>2.9</v>
      </c>
      <c r="G3150">
        <v>80</v>
      </c>
      <c r="H3150" t="s">
        <v>6328</v>
      </c>
      <c r="I3150" t="s">
        <v>2627</v>
      </c>
      <c r="J3150">
        <v>52</v>
      </c>
    </row>
    <row r="3151" spans="1:10" x14ac:dyDescent="0.3">
      <c r="A3151">
        <v>312035</v>
      </c>
      <c r="B3151" t="s">
        <v>528</v>
      </c>
      <c r="C3151" t="s">
        <v>189</v>
      </c>
      <c r="D3151" t="s">
        <v>6329</v>
      </c>
      <c r="E3151">
        <v>300</v>
      </c>
      <c r="F3151">
        <v>2.2999999999999998</v>
      </c>
      <c r="G3151">
        <v>20</v>
      </c>
      <c r="H3151" t="s">
        <v>6330</v>
      </c>
      <c r="I3151" t="s">
        <v>528</v>
      </c>
      <c r="J3151">
        <v>76</v>
      </c>
    </row>
    <row r="3152" spans="1:10" x14ac:dyDescent="0.3">
      <c r="A3152">
        <v>312092</v>
      </c>
      <c r="B3152" t="s">
        <v>776</v>
      </c>
      <c r="C3152" t="s">
        <v>189</v>
      </c>
      <c r="D3152" t="s">
        <v>6331</v>
      </c>
      <c r="E3152">
        <v>300</v>
      </c>
      <c r="F3152">
        <v>2.9</v>
      </c>
      <c r="G3152">
        <v>80</v>
      </c>
      <c r="H3152" t="s">
        <v>2341</v>
      </c>
      <c r="I3152" t="s">
        <v>1726</v>
      </c>
      <c r="J3152">
        <v>93</v>
      </c>
    </row>
    <row r="3153" spans="1:10" x14ac:dyDescent="0.3">
      <c r="A3153">
        <v>312230</v>
      </c>
      <c r="B3153" t="s">
        <v>3097</v>
      </c>
      <c r="C3153" t="s">
        <v>3052</v>
      </c>
      <c r="D3153" t="s">
        <v>6332</v>
      </c>
      <c r="E3153">
        <v>250</v>
      </c>
      <c r="F3153">
        <v>3.8</v>
      </c>
      <c r="G3153">
        <v>20</v>
      </c>
      <c r="H3153" t="s">
        <v>6333</v>
      </c>
      <c r="I3153" t="s">
        <v>3097</v>
      </c>
      <c r="J3153">
        <v>74</v>
      </c>
    </row>
    <row r="3154" spans="1:10" x14ac:dyDescent="0.3">
      <c r="A3154">
        <v>312237</v>
      </c>
      <c r="B3154" t="s">
        <v>193</v>
      </c>
      <c r="C3154" t="s">
        <v>189</v>
      </c>
      <c r="D3154" t="s">
        <v>6334</v>
      </c>
      <c r="E3154">
        <v>200</v>
      </c>
      <c r="F3154">
        <v>2.9</v>
      </c>
      <c r="G3154">
        <v>80</v>
      </c>
      <c r="H3154" t="s">
        <v>184</v>
      </c>
      <c r="I3154" t="s">
        <v>1697</v>
      </c>
      <c r="J3154">
        <v>68</v>
      </c>
    </row>
    <row r="3155" spans="1:10" x14ac:dyDescent="0.3">
      <c r="A3155">
        <v>312430</v>
      </c>
      <c r="B3155" t="s">
        <v>944</v>
      </c>
      <c r="C3155" t="s">
        <v>189</v>
      </c>
      <c r="D3155" t="s">
        <v>6335</v>
      </c>
      <c r="E3155">
        <v>200</v>
      </c>
      <c r="F3155">
        <v>3.5</v>
      </c>
      <c r="G3155">
        <v>20</v>
      </c>
      <c r="H3155" t="s">
        <v>6336</v>
      </c>
      <c r="I3155" t="s">
        <v>6337</v>
      </c>
      <c r="J3155">
        <v>91</v>
      </c>
    </row>
    <row r="3156" spans="1:10" x14ac:dyDescent="0.3">
      <c r="A3156">
        <v>312446</v>
      </c>
      <c r="B3156" t="s">
        <v>677</v>
      </c>
      <c r="C3156" t="s">
        <v>115</v>
      </c>
      <c r="D3156" t="s">
        <v>6338</v>
      </c>
      <c r="E3156">
        <v>400</v>
      </c>
      <c r="F3156">
        <v>4.0999999999999996</v>
      </c>
      <c r="G3156">
        <v>20</v>
      </c>
      <c r="H3156" t="s">
        <v>1356</v>
      </c>
      <c r="I3156" t="s">
        <v>876</v>
      </c>
      <c r="J3156">
        <v>71</v>
      </c>
    </row>
    <row r="3157" spans="1:10" x14ac:dyDescent="0.3">
      <c r="A3157">
        <v>312484</v>
      </c>
      <c r="B3157" t="s">
        <v>2170</v>
      </c>
      <c r="C3157" t="s">
        <v>11</v>
      </c>
      <c r="D3157" t="s">
        <v>6339</v>
      </c>
      <c r="E3157">
        <v>350</v>
      </c>
      <c r="F3157">
        <v>2.9</v>
      </c>
      <c r="G3157">
        <v>80</v>
      </c>
      <c r="H3157" t="s">
        <v>6340</v>
      </c>
      <c r="I3157" t="s">
        <v>10</v>
      </c>
      <c r="J3157">
        <v>65</v>
      </c>
    </row>
    <row r="3158" spans="1:10" x14ac:dyDescent="0.3">
      <c r="A3158">
        <v>312567</v>
      </c>
      <c r="B3158" t="s">
        <v>188</v>
      </c>
      <c r="C3158" t="s">
        <v>189</v>
      </c>
      <c r="D3158" t="s">
        <v>6341</v>
      </c>
      <c r="E3158">
        <v>450</v>
      </c>
      <c r="F3158">
        <v>2.9</v>
      </c>
      <c r="G3158">
        <v>80</v>
      </c>
      <c r="H3158" t="s">
        <v>6342</v>
      </c>
      <c r="I3158" t="s">
        <v>6343</v>
      </c>
      <c r="J3158">
        <v>63</v>
      </c>
    </row>
    <row r="3159" spans="1:10" x14ac:dyDescent="0.3">
      <c r="A3159">
        <v>312573</v>
      </c>
      <c r="B3159" t="s">
        <v>1153</v>
      </c>
      <c r="C3159" t="s">
        <v>189</v>
      </c>
      <c r="D3159" t="s">
        <v>6344</v>
      </c>
      <c r="E3159">
        <v>400</v>
      </c>
      <c r="F3159">
        <v>3.8</v>
      </c>
      <c r="G3159">
        <v>50</v>
      </c>
      <c r="H3159" t="s">
        <v>6345</v>
      </c>
      <c r="I3159" t="s">
        <v>3207</v>
      </c>
      <c r="J3159">
        <v>70</v>
      </c>
    </row>
    <row r="3160" spans="1:10" x14ac:dyDescent="0.3">
      <c r="A3160">
        <v>312578</v>
      </c>
      <c r="B3160" t="s">
        <v>6346</v>
      </c>
      <c r="C3160" t="s">
        <v>115</v>
      </c>
      <c r="D3160" t="s">
        <v>6347</v>
      </c>
      <c r="E3160">
        <v>200</v>
      </c>
      <c r="F3160">
        <v>2.9</v>
      </c>
      <c r="G3160">
        <v>80</v>
      </c>
      <c r="H3160" t="s">
        <v>1633</v>
      </c>
      <c r="I3160" t="s">
        <v>276</v>
      </c>
      <c r="J3160">
        <v>71</v>
      </c>
    </row>
    <row r="3161" spans="1:10" x14ac:dyDescent="0.3">
      <c r="A3161">
        <v>312622</v>
      </c>
      <c r="B3161" t="s">
        <v>2621</v>
      </c>
      <c r="C3161" t="s">
        <v>115</v>
      </c>
      <c r="D3161" t="s">
        <v>6348</v>
      </c>
      <c r="E3161">
        <v>200</v>
      </c>
      <c r="F3161">
        <v>4.7</v>
      </c>
      <c r="G3161">
        <v>20</v>
      </c>
      <c r="H3161" t="s">
        <v>6349</v>
      </c>
      <c r="I3161" t="s">
        <v>6350</v>
      </c>
      <c r="J3161">
        <v>70</v>
      </c>
    </row>
    <row r="3162" spans="1:10" x14ac:dyDescent="0.3">
      <c r="A3162">
        <v>312644</v>
      </c>
      <c r="B3162" t="s">
        <v>83</v>
      </c>
      <c r="C3162" t="s">
        <v>68</v>
      </c>
      <c r="D3162" t="s">
        <v>5078</v>
      </c>
      <c r="E3162">
        <v>200</v>
      </c>
      <c r="F3162">
        <v>3.9</v>
      </c>
      <c r="G3162">
        <v>50</v>
      </c>
      <c r="H3162" t="s">
        <v>2341</v>
      </c>
      <c r="I3162" t="s">
        <v>83</v>
      </c>
      <c r="J3162">
        <v>63</v>
      </c>
    </row>
    <row r="3163" spans="1:10" x14ac:dyDescent="0.3">
      <c r="A3163">
        <v>312660</v>
      </c>
      <c r="B3163" t="s">
        <v>156</v>
      </c>
      <c r="C3163" t="s">
        <v>11</v>
      </c>
      <c r="D3163" t="s">
        <v>6351</v>
      </c>
      <c r="E3163">
        <v>150</v>
      </c>
      <c r="F3163">
        <v>4.5</v>
      </c>
      <c r="G3163">
        <v>500</v>
      </c>
      <c r="H3163" t="s">
        <v>6352</v>
      </c>
      <c r="I3163" t="s">
        <v>1532</v>
      </c>
      <c r="J3163">
        <v>36</v>
      </c>
    </row>
    <row r="3164" spans="1:10" x14ac:dyDescent="0.3">
      <c r="A3164">
        <v>312662</v>
      </c>
      <c r="B3164" t="s">
        <v>83</v>
      </c>
      <c r="C3164" t="s">
        <v>68</v>
      </c>
      <c r="D3164" t="s">
        <v>5080</v>
      </c>
      <c r="E3164">
        <v>200</v>
      </c>
      <c r="F3164">
        <v>4.0999999999999996</v>
      </c>
      <c r="G3164">
        <v>100</v>
      </c>
      <c r="H3164" t="s">
        <v>6353</v>
      </c>
      <c r="I3164" t="s">
        <v>83</v>
      </c>
      <c r="J3164">
        <v>62</v>
      </c>
    </row>
    <row r="3165" spans="1:10" x14ac:dyDescent="0.3">
      <c r="A3165">
        <v>312682</v>
      </c>
      <c r="B3165" t="s">
        <v>319</v>
      </c>
      <c r="C3165" t="s">
        <v>189</v>
      </c>
      <c r="D3165" t="s">
        <v>6354</v>
      </c>
      <c r="E3165">
        <v>300</v>
      </c>
      <c r="F3165">
        <v>3.9</v>
      </c>
      <c r="G3165">
        <v>500</v>
      </c>
      <c r="H3165" t="s">
        <v>6355</v>
      </c>
      <c r="I3165" t="s">
        <v>645</v>
      </c>
      <c r="J3165">
        <v>68</v>
      </c>
    </row>
    <row r="3166" spans="1:10" x14ac:dyDescent="0.3">
      <c r="A3166">
        <v>312800</v>
      </c>
      <c r="B3166" t="s">
        <v>515</v>
      </c>
      <c r="C3166" t="s">
        <v>68</v>
      </c>
      <c r="D3166" t="s">
        <v>6356</v>
      </c>
      <c r="E3166">
        <v>300</v>
      </c>
      <c r="F3166">
        <v>4.2</v>
      </c>
      <c r="G3166">
        <v>1000</v>
      </c>
      <c r="H3166" t="s">
        <v>270</v>
      </c>
      <c r="I3166" t="s">
        <v>5034</v>
      </c>
      <c r="J3166">
        <v>47</v>
      </c>
    </row>
    <row r="3167" spans="1:10" x14ac:dyDescent="0.3">
      <c r="A3167">
        <v>312803</v>
      </c>
      <c r="B3167" t="s">
        <v>303</v>
      </c>
      <c r="C3167" t="s">
        <v>68</v>
      </c>
      <c r="D3167" t="s">
        <v>6357</v>
      </c>
      <c r="E3167">
        <v>250</v>
      </c>
      <c r="F3167">
        <v>3.7</v>
      </c>
      <c r="G3167">
        <v>100</v>
      </c>
      <c r="H3167" t="s">
        <v>6358</v>
      </c>
      <c r="I3167" t="s">
        <v>6359</v>
      </c>
      <c r="J3167">
        <v>63</v>
      </c>
    </row>
    <row r="3168" spans="1:10" x14ac:dyDescent="0.3">
      <c r="A3168">
        <v>312862</v>
      </c>
      <c r="B3168" t="s">
        <v>10</v>
      </c>
      <c r="C3168" t="s">
        <v>11</v>
      </c>
      <c r="D3168" t="s">
        <v>6360</v>
      </c>
      <c r="E3168">
        <v>500</v>
      </c>
      <c r="F3168">
        <v>4.2</v>
      </c>
      <c r="G3168">
        <v>100</v>
      </c>
      <c r="H3168" t="s">
        <v>6361</v>
      </c>
      <c r="I3168" t="s">
        <v>10</v>
      </c>
      <c r="J3168">
        <v>61</v>
      </c>
    </row>
    <row r="3169" spans="1:10" x14ac:dyDescent="0.3">
      <c r="A3169">
        <v>312865</v>
      </c>
      <c r="B3169" t="s">
        <v>2679</v>
      </c>
      <c r="C3169" t="s">
        <v>11</v>
      </c>
      <c r="D3169" t="s">
        <v>6362</v>
      </c>
      <c r="E3169">
        <v>200</v>
      </c>
      <c r="F3169">
        <v>4.2</v>
      </c>
      <c r="G3169">
        <v>20</v>
      </c>
      <c r="H3169" t="s">
        <v>6363</v>
      </c>
      <c r="I3169" t="s">
        <v>10</v>
      </c>
      <c r="J3169">
        <v>63</v>
      </c>
    </row>
    <row r="3170" spans="1:10" x14ac:dyDescent="0.3">
      <c r="A3170">
        <v>312868</v>
      </c>
      <c r="B3170" t="s">
        <v>6364</v>
      </c>
      <c r="C3170" t="s">
        <v>2068</v>
      </c>
      <c r="D3170" t="s">
        <v>6365</v>
      </c>
      <c r="E3170">
        <v>200</v>
      </c>
      <c r="F3170">
        <v>3.7</v>
      </c>
      <c r="G3170">
        <v>100</v>
      </c>
      <c r="H3170" t="s">
        <v>6366</v>
      </c>
      <c r="I3170" t="s">
        <v>2893</v>
      </c>
      <c r="J3170">
        <v>70</v>
      </c>
    </row>
    <row r="3171" spans="1:10" x14ac:dyDescent="0.3">
      <c r="A3171">
        <v>312888</v>
      </c>
      <c r="B3171" t="s">
        <v>4816</v>
      </c>
      <c r="C3171" t="s">
        <v>189</v>
      </c>
      <c r="D3171" t="s">
        <v>6367</v>
      </c>
      <c r="E3171">
        <v>600</v>
      </c>
      <c r="F3171">
        <v>2.9</v>
      </c>
      <c r="G3171">
        <v>80</v>
      </c>
      <c r="H3171" t="s">
        <v>184</v>
      </c>
      <c r="I3171" t="s">
        <v>6368</v>
      </c>
      <c r="J3171">
        <v>89</v>
      </c>
    </row>
    <row r="3172" spans="1:10" x14ac:dyDescent="0.3">
      <c r="A3172">
        <v>312958</v>
      </c>
      <c r="B3172" t="s">
        <v>677</v>
      </c>
      <c r="C3172" t="s">
        <v>115</v>
      </c>
      <c r="D3172" t="s">
        <v>6369</v>
      </c>
      <c r="E3172">
        <v>300</v>
      </c>
      <c r="F3172">
        <v>2.9</v>
      </c>
      <c r="G3172">
        <v>80</v>
      </c>
      <c r="H3172" t="s">
        <v>1395</v>
      </c>
      <c r="I3172" t="s">
        <v>6370</v>
      </c>
      <c r="J3172">
        <v>72</v>
      </c>
    </row>
    <row r="3173" spans="1:10" x14ac:dyDescent="0.3">
      <c r="A3173">
        <v>313039</v>
      </c>
      <c r="B3173" t="s">
        <v>248</v>
      </c>
      <c r="C3173" t="s">
        <v>189</v>
      </c>
      <c r="D3173" t="s">
        <v>6371</v>
      </c>
      <c r="E3173">
        <v>400</v>
      </c>
      <c r="F3173">
        <v>2.9</v>
      </c>
      <c r="G3173">
        <v>80</v>
      </c>
      <c r="H3173" t="s">
        <v>1606</v>
      </c>
      <c r="I3173" t="s">
        <v>556</v>
      </c>
      <c r="J3173">
        <v>82</v>
      </c>
    </row>
    <row r="3174" spans="1:10" x14ac:dyDescent="0.3">
      <c r="A3174">
        <v>313075</v>
      </c>
      <c r="B3174" t="s">
        <v>2329</v>
      </c>
      <c r="C3174" t="s">
        <v>463</v>
      </c>
      <c r="D3174" t="s">
        <v>6372</v>
      </c>
      <c r="E3174">
        <v>300</v>
      </c>
      <c r="F3174">
        <v>2.9</v>
      </c>
      <c r="G3174">
        <v>80</v>
      </c>
      <c r="H3174" t="s">
        <v>6373</v>
      </c>
      <c r="I3174" t="s">
        <v>2685</v>
      </c>
      <c r="J3174">
        <v>57</v>
      </c>
    </row>
    <row r="3175" spans="1:10" x14ac:dyDescent="0.3">
      <c r="A3175">
        <v>313088</v>
      </c>
      <c r="B3175" t="s">
        <v>944</v>
      </c>
      <c r="C3175" t="s">
        <v>189</v>
      </c>
      <c r="D3175" t="s">
        <v>6374</v>
      </c>
      <c r="E3175">
        <v>200</v>
      </c>
      <c r="F3175">
        <v>3.4</v>
      </c>
      <c r="G3175">
        <v>20</v>
      </c>
      <c r="H3175" t="s">
        <v>695</v>
      </c>
      <c r="I3175" t="s">
        <v>1234</v>
      </c>
      <c r="J3175">
        <v>81</v>
      </c>
    </row>
    <row r="3176" spans="1:10" x14ac:dyDescent="0.3">
      <c r="A3176">
        <v>313127</v>
      </c>
      <c r="B3176" t="s">
        <v>1726</v>
      </c>
      <c r="C3176" t="s">
        <v>189</v>
      </c>
      <c r="D3176" t="s">
        <v>6375</v>
      </c>
      <c r="E3176">
        <v>200</v>
      </c>
      <c r="F3176">
        <v>2.9</v>
      </c>
      <c r="G3176">
        <v>80</v>
      </c>
      <c r="H3176" t="s">
        <v>6376</v>
      </c>
      <c r="I3176" t="s">
        <v>586</v>
      </c>
      <c r="J3176">
        <v>76</v>
      </c>
    </row>
    <row r="3177" spans="1:10" x14ac:dyDescent="0.3">
      <c r="A3177">
        <v>313178</v>
      </c>
      <c r="B3177" t="s">
        <v>3227</v>
      </c>
      <c r="C3177" t="s">
        <v>3052</v>
      </c>
      <c r="D3177" t="s">
        <v>6377</v>
      </c>
      <c r="E3177">
        <v>250</v>
      </c>
      <c r="F3177">
        <v>2.9</v>
      </c>
      <c r="G3177">
        <v>80</v>
      </c>
      <c r="H3177" t="s">
        <v>6378</v>
      </c>
      <c r="I3177" t="s">
        <v>3227</v>
      </c>
      <c r="J3177">
        <v>55</v>
      </c>
    </row>
    <row r="3178" spans="1:10" x14ac:dyDescent="0.3">
      <c r="A3178">
        <v>313228</v>
      </c>
      <c r="B3178" t="s">
        <v>319</v>
      </c>
      <c r="C3178" t="s">
        <v>189</v>
      </c>
      <c r="D3178" t="s">
        <v>6379</v>
      </c>
      <c r="E3178">
        <v>300</v>
      </c>
      <c r="F3178">
        <v>2.9</v>
      </c>
      <c r="G3178">
        <v>80</v>
      </c>
      <c r="H3178" t="s">
        <v>695</v>
      </c>
      <c r="I3178" t="s">
        <v>645</v>
      </c>
      <c r="J3178">
        <v>64</v>
      </c>
    </row>
    <row r="3179" spans="1:10" x14ac:dyDescent="0.3">
      <c r="A3179">
        <v>313301</v>
      </c>
      <c r="B3179" t="s">
        <v>83</v>
      </c>
      <c r="C3179" t="s">
        <v>68</v>
      </c>
      <c r="D3179" t="s">
        <v>5906</v>
      </c>
      <c r="E3179">
        <v>300</v>
      </c>
      <c r="F3179">
        <v>4.0999999999999996</v>
      </c>
      <c r="G3179">
        <v>100</v>
      </c>
      <c r="H3179" t="s">
        <v>5907</v>
      </c>
      <c r="I3179" t="s">
        <v>83</v>
      </c>
      <c r="J3179">
        <v>63</v>
      </c>
    </row>
    <row r="3180" spans="1:10" x14ac:dyDescent="0.3">
      <c r="A3180">
        <v>313443</v>
      </c>
      <c r="B3180" t="s">
        <v>1654</v>
      </c>
      <c r="C3180" t="s">
        <v>68</v>
      </c>
      <c r="D3180" t="s">
        <v>6380</v>
      </c>
      <c r="E3180">
        <v>150</v>
      </c>
      <c r="F3180">
        <v>3.3</v>
      </c>
      <c r="G3180">
        <v>20</v>
      </c>
      <c r="H3180" t="s">
        <v>270</v>
      </c>
      <c r="I3180" t="s">
        <v>6381</v>
      </c>
      <c r="J3180">
        <v>48</v>
      </c>
    </row>
    <row r="3181" spans="1:10" x14ac:dyDescent="0.3">
      <c r="A3181">
        <v>313464</v>
      </c>
      <c r="B3181" t="s">
        <v>413</v>
      </c>
      <c r="C3181" t="s">
        <v>11</v>
      </c>
      <c r="D3181" t="s">
        <v>6382</v>
      </c>
      <c r="E3181">
        <v>350</v>
      </c>
      <c r="F3181">
        <v>3.5</v>
      </c>
      <c r="G3181">
        <v>50</v>
      </c>
      <c r="H3181" t="s">
        <v>1356</v>
      </c>
      <c r="I3181" t="s">
        <v>5910</v>
      </c>
      <c r="J3181">
        <v>60</v>
      </c>
    </row>
    <row r="3182" spans="1:10" x14ac:dyDescent="0.3">
      <c r="A3182">
        <v>313522</v>
      </c>
      <c r="B3182" t="s">
        <v>446</v>
      </c>
      <c r="C3182" t="s">
        <v>189</v>
      </c>
      <c r="D3182" t="s">
        <v>6383</v>
      </c>
      <c r="E3182">
        <v>300</v>
      </c>
      <c r="F3182">
        <v>2.9</v>
      </c>
      <c r="G3182">
        <v>80</v>
      </c>
      <c r="H3182" t="s">
        <v>486</v>
      </c>
      <c r="I3182" t="s">
        <v>1697</v>
      </c>
      <c r="J3182">
        <v>59</v>
      </c>
    </row>
    <row r="3183" spans="1:10" x14ac:dyDescent="0.3">
      <c r="A3183">
        <v>313540</v>
      </c>
      <c r="B3183" t="s">
        <v>505</v>
      </c>
      <c r="C3183" t="s">
        <v>91</v>
      </c>
      <c r="D3183" t="s">
        <v>6382</v>
      </c>
      <c r="E3183">
        <v>350</v>
      </c>
      <c r="F3183">
        <v>3.7</v>
      </c>
      <c r="G3183">
        <v>20</v>
      </c>
      <c r="H3183" t="s">
        <v>1356</v>
      </c>
      <c r="I3183" t="s">
        <v>1152</v>
      </c>
      <c r="J3183">
        <v>43</v>
      </c>
    </row>
    <row r="3184" spans="1:10" x14ac:dyDescent="0.3">
      <c r="A3184">
        <v>313650</v>
      </c>
      <c r="B3184" t="s">
        <v>1114</v>
      </c>
      <c r="C3184" t="s">
        <v>91</v>
      </c>
      <c r="D3184" t="s">
        <v>6384</v>
      </c>
      <c r="E3184">
        <v>400</v>
      </c>
      <c r="F3184">
        <v>3.7</v>
      </c>
      <c r="G3184">
        <v>50</v>
      </c>
      <c r="H3184" t="s">
        <v>2799</v>
      </c>
      <c r="I3184" t="s">
        <v>5772</v>
      </c>
      <c r="J3184">
        <v>45</v>
      </c>
    </row>
    <row r="3185" spans="1:10" x14ac:dyDescent="0.3">
      <c r="A3185">
        <v>313710</v>
      </c>
      <c r="B3185" t="s">
        <v>156</v>
      </c>
      <c r="C3185" t="s">
        <v>11</v>
      </c>
      <c r="D3185" t="s">
        <v>6385</v>
      </c>
      <c r="E3185">
        <v>1000</v>
      </c>
      <c r="F3185">
        <v>4.5</v>
      </c>
      <c r="G3185">
        <v>20</v>
      </c>
      <c r="H3185" t="s">
        <v>6386</v>
      </c>
      <c r="I3185" t="s">
        <v>1532</v>
      </c>
      <c r="J3185">
        <v>51</v>
      </c>
    </row>
    <row r="3186" spans="1:10" x14ac:dyDescent="0.3">
      <c r="A3186">
        <v>313767</v>
      </c>
      <c r="B3186" t="s">
        <v>83</v>
      </c>
      <c r="C3186" t="s">
        <v>68</v>
      </c>
      <c r="D3186" t="s">
        <v>5082</v>
      </c>
      <c r="E3186">
        <v>200</v>
      </c>
      <c r="F3186">
        <v>4.2</v>
      </c>
      <c r="G3186">
        <v>500</v>
      </c>
      <c r="H3186" t="s">
        <v>5083</v>
      </c>
      <c r="I3186" t="s">
        <v>83</v>
      </c>
      <c r="J3186">
        <v>64</v>
      </c>
    </row>
    <row r="3187" spans="1:10" x14ac:dyDescent="0.3">
      <c r="A3187">
        <v>313799</v>
      </c>
      <c r="B3187" t="s">
        <v>21</v>
      </c>
      <c r="C3187" t="s">
        <v>11</v>
      </c>
      <c r="D3187" t="s">
        <v>6387</v>
      </c>
      <c r="E3187">
        <v>400</v>
      </c>
      <c r="F3187">
        <v>2.9</v>
      </c>
      <c r="G3187">
        <v>80</v>
      </c>
      <c r="H3187" t="s">
        <v>6388</v>
      </c>
      <c r="I3187" t="s">
        <v>21</v>
      </c>
      <c r="J3187">
        <v>58</v>
      </c>
    </row>
    <row r="3188" spans="1:10" x14ac:dyDescent="0.3">
      <c r="A3188">
        <v>313805</v>
      </c>
      <c r="B3188" t="s">
        <v>3630</v>
      </c>
      <c r="C3188" t="s">
        <v>189</v>
      </c>
      <c r="D3188" t="s">
        <v>6389</v>
      </c>
      <c r="E3188">
        <v>200</v>
      </c>
      <c r="F3188">
        <v>3.7</v>
      </c>
      <c r="G3188">
        <v>100</v>
      </c>
      <c r="H3188" t="s">
        <v>1552</v>
      </c>
      <c r="I3188" t="s">
        <v>1234</v>
      </c>
      <c r="J3188">
        <v>90</v>
      </c>
    </row>
    <row r="3189" spans="1:10" x14ac:dyDescent="0.3">
      <c r="A3189">
        <v>313806</v>
      </c>
      <c r="B3189" t="s">
        <v>515</v>
      </c>
      <c r="C3189" t="s">
        <v>68</v>
      </c>
      <c r="D3189" t="s">
        <v>6390</v>
      </c>
      <c r="E3189">
        <v>200</v>
      </c>
      <c r="F3189">
        <v>4</v>
      </c>
      <c r="G3189">
        <v>50</v>
      </c>
      <c r="H3189" t="s">
        <v>2417</v>
      </c>
      <c r="I3189" t="s">
        <v>5034</v>
      </c>
      <c r="J3189">
        <v>47</v>
      </c>
    </row>
    <row r="3190" spans="1:10" x14ac:dyDescent="0.3">
      <c r="A3190">
        <v>313809</v>
      </c>
      <c r="B3190" t="s">
        <v>303</v>
      </c>
      <c r="C3190" t="s">
        <v>68</v>
      </c>
      <c r="D3190" t="s">
        <v>6391</v>
      </c>
      <c r="E3190">
        <v>800</v>
      </c>
      <c r="F3190">
        <v>2.9</v>
      </c>
      <c r="G3190">
        <v>80</v>
      </c>
      <c r="H3190" t="s">
        <v>1128</v>
      </c>
      <c r="I3190" t="s">
        <v>6392</v>
      </c>
      <c r="J3190">
        <v>52</v>
      </c>
    </row>
    <row r="3191" spans="1:10" x14ac:dyDescent="0.3">
      <c r="A3191">
        <v>313825</v>
      </c>
      <c r="B3191" t="s">
        <v>2739</v>
      </c>
      <c r="C3191" t="s">
        <v>68</v>
      </c>
      <c r="D3191" t="s">
        <v>6393</v>
      </c>
      <c r="E3191">
        <v>149</v>
      </c>
      <c r="F3191">
        <v>4.0999999999999996</v>
      </c>
      <c r="G3191">
        <v>100</v>
      </c>
      <c r="H3191" t="s">
        <v>6394</v>
      </c>
      <c r="I3191" t="s">
        <v>1654</v>
      </c>
      <c r="J3191">
        <v>52</v>
      </c>
    </row>
    <row r="3192" spans="1:10" x14ac:dyDescent="0.3">
      <c r="A3192">
        <v>313925</v>
      </c>
      <c r="B3192" t="s">
        <v>261</v>
      </c>
      <c r="C3192" t="s">
        <v>115</v>
      </c>
      <c r="D3192" t="s">
        <v>1929</v>
      </c>
      <c r="E3192">
        <v>1200</v>
      </c>
      <c r="F3192">
        <v>4.4000000000000004</v>
      </c>
      <c r="G3192">
        <v>100</v>
      </c>
      <c r="H3192" t="s">
        <v>6395</v>
      </c>
      <c r="I3192" t="s">
        <v>261</v>
      </c>
      <c r="J3192">
        <v>59</v>
      </c>
    </row>
    <row r="3193" spans="1:10" x14ac:dyDescent="0.3">
      <c r="A3193">
        <v>313926</v>
      </c>
      <c r="B3193" t="s">
        <v>151</v>
      </c>
      <c r="C3193" t="s">
        <v>68</v>
      </c>
      <c r="D3193" t="s">
        <v>6396</v>
      </c>
      <c r="E3193">
        <v>100</v>
      </c>
      <c r="F3193">
        <v>4</v>
      </c>
      <c r="G3193">
        <v>500</v>
      </c>
      <c r="H3193" t="s">
        <v>6397</v>
      </c>
      <c r="I3193" t="s">
        <v>2296</v>
      </c>
      <c r="J3193">
        <v>37</v>
      </c>
    </row>
    <row r="3194" spans="1:10" x14ac:dyDescent="0.3">
      <c r="A3194">
        <v>313969</v>
      </c>
      <c r="B3194" t="s">
        <v>253</v>
      </c>
      <c r="C3194" t="s">
        <v>115</v>
      </c>
      <c r="D3194" t="s">
        <v>6398</v>
      </c>
      <c r="E3194">
        <v>400</v>
      </c>
      <c r="F3194">
        <v>4.4000000000000004</v>
      </c>
      <c r="G3194">
        <v>500</v>
      </c>
      <c r="H3194" t="s">
        <v>6399</v>
      </c>
      <c r="I3194" t="s">
        <v>1702</v>
      </c>
      <c r="J3194">
        <v>38</v>
      </c>
    </row>
    <row r="3195" spans="1:10" x14ac:dyDescent="0.3">
      <c r="A3195">
        <v>314210</v>
      </c>
      <c r="B3195" t="s">
        <v>319</v>
      </c>
      <c r="C3195" t="s">
        <v>189</v>
      </c>
      <c r="D3195" t="s">
        <v>6400</v>
      </c>
      <c r="E3195">
        <v>300</v>
      </c>
      <c r="F3195">
        <v>4</v>
      </c>
      <c r="G3195">
        <v>100</v>
      </c>
      <c r="H3195" t="s">
        <v>131</v>
      </c>
      <c r="I3195" t="s">
        <v>645</v>
      </c>
      <c r="J3195">
        <v>62</v>
      </c>
    </row>
    <row r="3196" spans="1:10" x14ac:dyDescent="0.3">
      <c r="A3196">
        <v>314279</v>
      </c>
      <c r="B3196" t="s">
        <v>2058</v>
      </c>
      <c r="C3196" t="s">
        <v>189</v>
      </c>
      <c r="D3196" t="s">
        <v>6401</v>
      </c>
      <c r="E3196">
        <v>200</v>
      </c>
      <c r="F3196">
        <v>4.2</v>
      </c>
      <c r="G3196">
        <v>20</v>
      </c>
      <c r="H3196" t="s">
        <v>39</v>
      </c>
      <c r="I3196" t="s">
        <v>6402</v>
      </c>
      <c r="J3196">
        <v>90</v>
      </c>
    </row>
    <row r="3197" spans="1:10" x14ac:dyDescent="0.3">
      <c r="A3197">
        <v>314323</v>
      </c>
      <c r="B3197" t="s">
        <v>156</v>
      </c>
      <c r="C3197" t="s">
        <v>11</v>
      </c>
      <c r="D3197" t="s">
        <v>6403</v>
      </c>
      <c r="E3197">
        <v>600</v>
      </c>
      <c r="F3197">
        <v>2.9</v>
      </c>
      <c r="G3197">
        <v>80</v>
      </c>
      <c r="H3197" t="s">
        <v>710</v>
      </c>
      <c r="I3197" t="s">
        <v>1532</v>
      </c>
      <c r="J3197">
        <v>45</v>
      </c>
    </row>
    <row r="3198" spans="1:10" x14ac:dyDescent="0.3">
      <c r="A3198">
        <v>314419</v>
      </c>
      <c r="B3198" t="s">
        <v>95</v>
      </c>
      <c r="C3198" t="s">
        <v>91</v>
      </c>
      <c r="D3198" t="s">
        <v>6404</v>
      </c>
      <c r="E3198">
        <v>300</v>
      </c>
      <c r="F3198">
        <v>3.9</v>
      </c>
      <c r="G3198">
        <v>20</v>
      </c>
      <c r="H3198" t="s">
        <v>6405</v>
      </c>
      <c r="I3198" t="s">
        <v>95</v>
      </c>
      <c r="J3198">
        <v>51</v>
      </c>
    </row>
    <row r="3199" spans="1:10" x14ac:dyDescent="0.3">
      <c r="A3199">
        <v>314502</v>
      </c>
      <c r="B3199" t="s">
        <v>618</v>
      </c>
      <c r="C3199" t="s">
        <v>189</v>
      </c>
      <c r="D3199" t="s">
        <v>6406</v>
      </c>
      <c r="E3199">
        <v>250</v>
      </c>
      <c r="F3199">
        <v>3.2</v>
      </c>
      <c r="G3199">
        <v>100</v>
      </c>
      <c r="H3199" t="s">
        <v>355</v>
      </c>
      <c r="I3199" t="s">
        <v>72</v>
      </c>
      <c r="J3199">
        <v>39</v>
      </c>
    </row>
    <row r="3200" spans="1:10" x14ac:dyDescent="0.3">
      <c r="A3200">
        <v>314563</v>
      </c>
      <c r="B3200" t="s">
        <v>734</v>
      </c>
      <c r="C3200" t="s">
        <v>463</v>
      </c>
      <c r="D3200" t="s">
        <v>535</v>
      </c>
      <c r="E3200">
        <v>850</v>
      </c>
      <c r="F3200">
        <v>4.4000000000000004</v>
      </c>
      <c r="G3200">
        <v>20</v>
      </c>
      <c r="H3200" t="s">
        <v>536</v>
      </c>
      <c r="I3200" t="s">
        <v>841</v>
      </c>
      <c r="J3200">
        <v>76</v>
      </c>
    </row>
    <row r="3201" spans="1:10" x14ac:dyDescent="0.3">
      <c r="A3201">
        <v>314746</v>
      </c>
      <c r="B3201" t="s">
        <v>332</v>
      </c>
      <c r="C3201" t="s">
        <v>68</v>
      </c>
      <c r="D3201" t="s">
        <v>6407</v>
      </c>
      <c r="E3201">
        <v>150</v>
      </c>
      <c r="F3201">
        <v>4.3</v>
      </c>
      <c r="G3201">
        <v>1000</v>
      </c>
      <c r="H3201" t="s">
        <v>6408</v>
      </c>
      <c r="I3201" t="s">
        <v>4142</v>
      </c>
      <c r="J3201">
        <v>35</v>
      </c>
    </row>
    <row r="3202" spans="1:10" x14ac:dyDescent="0.3">
      <c r="A3202">
        <v>314778</v>
      </c>
      <c r="B3202" t="s">
        <v>618</v>
      </c>
      <c r="C3202" t="s">
        <v>189</v>
      </c>
      <c r="D3202" t="s">
        <v>6409</v>
      </c>
      <c r="E3202">
        <v>250</v>
      </c>
      <c r="F3202">
        <v>3.2</v>
      </c>
      <c r="G3202">
        <v>50</v>
      </c>
      <c r="H3202" t="s">
        <v>2615</v>
      </c>
      <c r="I3202" t="s">
        <v>72</v>
      </c>
      <c r="J3202">
        <v>41</v>
      </c>
    </row>
    <row r="3203" spans="1:10" x14ac:dyDescent="0.3">
      <c r="A3203">
        <v>314828</v>
      </c>
      <c r="B3203" t="s">
        <v>612</v>
      </c>
      <c r="C3203" t="s">
        <v>463</v>
      </c>
      <c r="D3203" t="s">
        <v>2956</v>
      </c>
      <c r="E3203">
        <v>900</v>
      </c>
      <c r="F3203">
        <v>4.2</v>
      </c>
      <c r="G3203">
        <v>100</v>
      </c>
      <c r="H3203" t="s">
        <v>6410</v>
      </c>
      <c r="I3203" t="s">
        <v>612</v>
      </c>
      <c r="J3203">
        <v>47</v>
      </c>
    </row>
    <row r="3204" spans="1:10" x14ac:dyDescent="0.3">
      <c r="A3204">
        <v>314832</v>
      </c>
      <c r="B3204" t="s">
        <v>6411</v>
      </c>
      <c r="C3204" t="s">
        <v>463</v>
      </c>
      <c r="D3204" t="s">
        <v>6412</v>
      </c>
      <c r="E3204">
        <v>150</v>
      </c>
      <c r="F3204">
        <v>4.4000000000000004</v>
      </c>
      <c r="G3204">
        <v>100</v>
      </c>
      <c r="H3204" t="s">
        <v>3493</v>
      </c>
      <c r="I3204" t="s">
        <v>1002</v>
      </c>
      <c r="J3204">
        <v>31</v>
      </c>
    </row>
    <row r="3205" spans="1:10" x14ac:dyDescent="0.3">
      <c r="A3205">
        <v>315343</v>
      </c>
      <c r="B3205" t="s">
        <v>2023</v>
      </c>
      <c r="C3205" t="s">
        <v>68</v>
      </c>
      <c r="D3205" t="s">
        <v>6413</v>
      </c>
      <c r="E3205">
        <v>100</v>
      </c>
      <c r="F3205">
        <v>3.9</v>
      </c>
      <c r="G3205">
        <v>100</v>
      </c>
      <c r="H3205" t="s">
        <v>6414</v>
      </c>
      <c r="I3205" t="s">
        <v>2023</v>
      </c>
      <c r="J3205">
        <v>62</v>
      </c>
    </row>
    <row r="3206" spans="1:10" x14ac:dyDescent="0.3">
      <c r="A3206">
        <v>315612</v>
      </c>
      <c r="B3206" t="s">
        <v>1743</v>
      </c>
      <c r="C3206" t="s">
        <v>115</v>
      </c>
      <c r="D3206" t="s">
        <v>6415</v>
      </c>
      <c r="E3206">
        <v>200</v>
      </c>
      <c r="F3206">
        <v>4.0999999999999996</v>
      </c>
      <c r="G3206">
        <v>20</v>
      </c>
      <c r="H3206" t="s">
        <v>6416</v>
      </c>
      <c r="I3206" t="s">
        <v>6417</v>
      </c>
      <c r="J3206">
        <v>32</v>
      </c>
    </row>
    <row r="3207" spans="1:10" x14ac:dyDescent="0.3">
      <c r="A3207">
        <v>315655</v>
      </c>
      <c r="B3207" t="s">
        <v>1550</v>
      </c>
      <c r="C3207" t="s">
        <v>115</v>
      </c>
      <c r="D3207" t="s">
        <v>6418</v>
      </c>
      <c r="E3207">
        <v>250</v>
      </c>
      <c r="F3207">
        <v>3.7</v>
      </c>
      <c r="G3207">
        <v>50</v>
      </c>
      <c r="H3207" t="s">
        <v>710</v>
      </c>
      <c r="I3207" t="s">
        <v>1550</v>
      </c>
      <c r="J3207">
        <v>78</v>
      </c>
    </row>
    <row r="3208" spans="1:10" x14ac:dyDescent="0.3">
      <c r="A3208">
        <v>315723</v>
      </c>
      <c r="B3208" t="s">
        <v>253</v>
      </c>
      <c r="C3208" t="s">
        <v>115</v>
      </c>
      <c r="D3208" t="s">
        <v>6419</v>
      </c>
      <c r="E3208">
        <v>250</v>
      </c>
      <c r="F3208">
        <v>2.9</v>
      </c>
      <c r="G3208">
        <v>80</v>
      </c>
      <c r="H3208" t="s">
        <v>6420</v>
      </c>
      <c r="I3208" t="s">
        <v>353</v>
      </c>
      <c r="J3208">
        <v>50</v>
      </c>
    </row>
    <row r="3209" spans="1:10" x14ac:dyDescent="0.3">
      <c r="A3209">
        <v>315787</v>
      </c>
      <c r="B3209" t="s">
        <v>462</v>
      </c>
      <c r="C3209" t="s">
        <v>463</v>
      </c>
      <c r="D3209" t="s">
        <v>6421</v>
      </c>
      <c r="E3209">
        <v>300</v>
      </c>
      <c r="F3209">
        <v>4.3</v>
      </c>
      <c r="G3209">
        <v>50</v>
      </c>
      <c r="H3209" t="s">
        <v>695</v>
      </c>
      <c r="I3209" t="s">
        <v>537</v>
      </c>
      <c r="J3209">
        <v>56</v>
      </c>
    </row>
    <row r="3210" spans="1:10" x14ac:dyDescent="0.3">
      <c r="A3210">
        <v>315866</v>
      </c>
      <c r="B3210" t="s">
        <v>3530</v>
      </c>
      <c r="C3210" t="s">
        <v>189</v>
      </c>
      <c r="D3210" t="s">
        <v>6422</v>
      </c>
      <c r="E3210">
        <v>300</v>
      </c>
      <c r="F3210">
        <v>2.9</v>
      </c>
      <c r="G3210">
        <v>80</v>
      </c>
      <c r="H3210" t="s">
        <v>1459</v>
      </c>
      <c r="I3210" t="s">
        <v>528</v>
      </c>
      <c r="J3210">
        <v>89</v>
      </c>
    </row>
    <row r="3211" spans="1:10" x14ac:dyDescent="0.3">
      <c r="A3211">
        <v>316124</v>
      </c>
      <c r="B3211" t="s">
        <v>969</v>
      </c>
      <c r="C3211" t="s">
        <v>115</v>
      </c>
      <c r="D3211" t="s">
        <v>6423</v>
      </c>
      <c r="E3211">
        <v>300</v>
      </c>
      <c r="F3211">
        <v>3.8</v>
      </c>
      <c r="G3211">
        <v>20</v>
      </c>
      <c r="H3211" t="s">
        <v>778</v>
      </c>
      <c r="I3211" t="s">
        <v>2279</v>
      </c>
      <c r="J3211">
        <v>65</v>
      </c>
    </row>
    <row r="3212" spans="1:10" x14ac:dyDescent="0.3">
      <c r="A3212">
        <v>316146</v>
      </c>
      <c r="B3212" t="s">
        <v>1075</v>
      </c>
      <c r="C3212" t="s">
        <v>463</v>
      </c>
      <c r="D3212" t="s">
        <v>6424</v>
      </c>
      <c r="E3212">
        <v>250</v>
      </c>
      <c r="F3212">
        <v>3.6</v>
      </c>
      <c r="G3212">
        <v>100</v>
      </c>
      <c r="H3212" t="s">
        <v>6425</v>
      </c>
      <c r="I3212" t="s">
        <v>1076</v>
      </c>
      <c r="J3212">
        <v>40</v>
      </c>
    </row>
    <row r="3213" spans="1:10" x14ac:dyDescent="0.3">
      <c r="A3213">
        <v>316164</v>
      </c>
      <c r="B3213" t="s">
        <v>1313</v>
      </c>
      <c r="C3213" t="s">
        <v>383</v>
      </c>
      <c r="D3213" t="s">
        <v>6426</v>
      </c>
      <c r="E3213">
        <v>500</v>
      </c>
      <c r="F3213">
        <v>2.9</v>
      </c>
      <c r="G3213">
        <v>80</v>
      </c>
      <c r="H3213" t="s">
        <v>19</v>
      </c>
      <c r="I3213" t="s">
        <v>1415</v>
      </c>
      <c r="J3213">
        <v>60</v>
      </c>
    </row>
    <row r="3214" spans="1:10" x14ac:dyDescent="0.3">
      <c r="A3214">
        <v>316231</v>
      </c>
      <c r="B3214" t="s">
        <v>586</v>
      </c>
      <c r="C3214" t="s">
        <v>189</v>
      </c>
      <c r="D3214" t="s">
        <v>6427</v>
      </c>
      <c r="E3214">
        <v>200</v>
      </c>
      <c r="F3214">
        <v>4.4000000000000004</v>
      </c>
      <c r="G3214">
        <v>100</v>
      </c>
      <c r="H3214" t="s">
        <v>617</v>
      </c>
      <c r="I3214" t="s">
        <v>2440</v>
      </c>
      <c r="J3214">
        <v>59</v>
      </c>
    </row>
    <row r="3215" spans="1:10" x14ac:dyDescent="0.3">
      <c r="A3215">
        <v>316393</v>
      </c>
      <c r="B3215" t="s">
        <v>276</v>
      </c>
      <c r="C3215" t="s">
        <v>115</v>
      </c>
      <c r="D3215" t="s">
        <v>6428</v>
      </c>
      <c r="E3215">
        <v>350</v>
      </c>
      <c r="F3215">
        <v>4</v>
      </c>
      <c r="G3215">
        <v>500</v>
      </c>
      <c r="H3215" t="s">
        <v>6429</v>
      </c>
      <c r="I3215" t="s">
        <v>276</v>
      </c>
      <c r="J3215">
        <v>48</v>
      </c>
    </row>
    <row r="3216" spans="1:10" x14ac:dyDescent="0.3">
      <c r="A3216">
        <v>316429</v>
      </c>
      <c r="B3216" t="s">
        <v>10</v>
      </c>
      <c r="C3216" t="s">
        <v>11</v>
      </c>
      <c r="D3216" t="s">
        <v>6430</v>
      </c>
      <c r="E3216">
        <v>500</v>
      </c>
      <c r="F3216">
        <v>4.4000000000000004</v>
      </c>
      <c r="G3216">
        <v>100</v>
      </c>
      <c r="H3216" t="s">
        <v>6431</v>
      </c>
      <c r="I3216" t="s">
        <v>10</v>
      </c>
      <c r="J3216">
        <v>64</v>
      </c>
    </row>
    <row r="3217" spans="1:10" x14ac:dyDescent="0.3">
      <c r="A3217">
        <v>316650</v>
      </c>
      <c r="B3217" t="s">
        <v>505</v>
      </c>
      <c r="C3217" t="s">
        <v>91</v>
      </c>
      <c r="D3217" t="s">
        <v>6432</v>
      </c>
      <c r="E3217">
        <v>750</v>
      </c>
      <c r="F3217">
        <v>2.9</v>
      </c>
      <c r="G3217">
        <v>80</v>
      </c>
      <c r="H3217" t="s">
        <v>6433</v>
      </c>
      <c r="I3217" t="s">
        <v>3951</v>
      </c>
      <c r="J3217">
        <v>41</v>
      </c>
    </row>
    <row r="3218" spans="1:10" x14ac:dyDescent="0.3">
      <c r="A3218">
        <v>316708</v>
      </c>
      <c r="B3218" t="s">
        <v>1075</v>
      </c>
      <c r="C3218" t="s">
        <v>463</v>
      </c>
      <c r="D3218" t="s">
        <v>6434</v>
      </c>
      <c r="E3218">
        <v>200</v>
      </c>
      <c r="F3218">
        <v>4.5999999999999996</v>
      </c>
      <c r="G3218">
        <v>20</v>
      </c>
      <c r="H3218" t="s">
        <v>2720</v>
      </c>
      <c r="I3218" t="s">
        <v>1076</v>
      </c>
      <c r="J3218">
        <v>39</v>
      </c>
    </row>
    <row r="3219" spans="1:10" x14ac:dyDescent="0.3">
      <c r="A3219">
        <v>316772</v>
      </c>
      <c r="B3219" t="s">
        <v>6435</v>
      </c>
      <c r="C3219" t="s">
        <v>463</v>
      </c>
      <c r="D3219" t="s">
        <v>6436</v>
      </c>
      <c r="E3219">
        <v>150</v>
      </c>
      <c r="F3219">
        <v>4</v>
      </c>
      <c r="G3219">
        <v>100</v>
      </c>
      <c r="H3219" t="s">
        <v>2417</v>
      </c>
      <c r="I3219" t="s">
        <v>1855</v>
      </c>
      <c r="J3219">
        <v>66</v>
      </c>
    </row>
    <row r="3220" spans="1:10" x14ac:dyDescent="0.3">
      <c r="A3220">
        <v>316863</v>
      </c>
      <c r="B3220" t="s">
        <v>10</v>
      </c>
      <c r="C3220" t="s">
        <v>11</v>
      </c>
      <c r="D3220" t="s">
        <v>6437</v>
      </c>
      <c r="E3220">
        <v>230</v>
      </c>
      <c r="F3220">
        <v>3.4</v>
      </c>
      <c r="G3220">
        <v>100</v>
      </c>
      <c r="H3220" t="s">
        <v>6438</v>
      </c>
      <c r="I3220" t="s">
        <v>10</v>
      </c>
      <c r="J3220">
        <v>57</v>
      </c>
    </row>
    <row r="3221" spans="1:10" x14ac:dyDescent="0.3">
      <c r="A3221">
        <v>316888</v>
      </c>
      <c r="B3221" t="s">
        <v>10</v>
      </c>
      <c r="C3221" t="s">
        <v>11</v>
      </c>
      <c r="D3221" t="s">
        <v>6439</v>
      </c>
      <c r="E3221">
        <v>300</v>
      </c>
      <c r="F3221">
        <v>3.6</v>
      </c>
      <c r="G3221">
        <v>20</v>
      </c>
      <c r="H3221" t="s">
        <v>6440</v>
      </c>
      <c r="I3221" t="s">
        <v>10</v>
      </c>
      <c r="J3221">
        <v>56</v>
      </c>
    </row>
    <row r="3222" spans="1:10" x14ac:dyDescent="0.3">
      <c r="A3222">
        <v>316928</v>
      </c>
      <c r="B3222" t="s">
        <v>10</v>
      </c>
      <c r="C3222" t="s">
        <v>11</v>
      </c>
      <c r="D3222" t="s">
        <v>6441</v>
      </c>
      <c r="E3222">
        <v>280</v>
      </c>
      <c r="F3222">
        <v>3.8</v>
      </c>
      <c r="G3222">
        <v>100</v>
      </c>
      <c r="H3222" t="s">
        <v>6442</v>
      </c>
      <c r="I3222" t="s">
        <v>10</v>
      </c>
      <c r="J3222">
        <v>57</v>
      </c>
    </row>
    <row r="3223" spans="1:10" x14ac:dyDescent="0.3">
      <c r="A3223">
        <v>316981</v>
      </c>
      <c r="B3223" t="s">
        <v>10</v>
      </c>
      <c r="C3223" t="s">
        <v>11</v>
      </c>
      <c r="D3223" t="s">
        <v>6443</v>
      </c>
      <c r="E3223">
        <v>350</v>
      </c>
      <c r="F3223">
        <v>3.3</v>
      </c>
      <c r="G3223">
        <v>20</v>
      </c>
      <c r="H3223" t="s">
        <v>6440</v>
      </c>
      <c r="I3223" t="s">
        <v>10</v>
      </c>
      <c r="J3223">
        <v>56</v>
      </c>
    </row>
    <row r="3224" spans="1:10" x14ac:dyDescent="0.3">
      <c r="A3224">
        <v>316987</v>
      </c>
      <c r="B3224" t="s">
        <v>253</v>
      </c>
      <c r="C3224" t="s">
        <v>115</v>
      </c>
      <c r="D3224" t="s">
        <v>6444</v>
      </c>
      <c r="E3224">
        <v>300</v>
      </c>
      <c r="F3224">
        <v>2.9</v>
      </c>
      <c r="G3224">
        <v>80</v>
      </c>
      <c r="H3224" t="s">
        <v>6445</v>
      </c>
      <c r="I3224" t="s">
        <v>1702</v>
      </c>
      <c r="J3224">
        <v>37</v>
      </c>
    </row>
    <row r="3225" spans="1:10" x14ac:dyDescent="0.3">
      <c r="A3225">
        <v>317283</v>
      </c>
      <c r="B3225" t="s">
        <v>1845</v>
      </c>
      <c r="C3225" t="s">
        <v>383</v>
      </c>
      <c r="D3225" t="s">
        <v>6446</v>
      </c>
      <c r="E3225">
        <v>250</v>
      </c>
      <c r="F3225">
        <v>3.7</v>
      </c>
      <c r="G3225">
        <v>20</v>
      </c>
      <c r="H3225" t="s">
        <v>6447</v>
      </c>
      <c r="I3225" t="s">
        <v>745</v>
      </c>
      <c r="J3225">
        <v>51</v>
      </c>
    </row>
    <row r="3226" spans="1:10" x14ac:dyDescent="0.3">
      <c r="A3226">
        <v>317349</v>
      </c>
      <c r="B3226" t="s">
        <v>944</v>
      </c>
      <c r="C3226" t="s">
        <v>189</v>
      </c>
      <c r="D3226" t="s">
        <v>6448</v>
      </c>
      <c r="E3226">
        <v>300</v>
      </c>
      <c r="F3226">
        <v>4.0999999999999996</v>
      </c>
      <c r="G3226">
        <v>100</v>
      </c>
      <c r="H3226" t="s">
        <v>6449</v>
      </c>
      <c r="I3226" t="s">
        <v>1234</v>
      </c>
      <c r="J3226">
        <v>73</v>
      </c>
    </row>
    <row r="3227" spans="1:10" x14ac:dyDescent="0.3">
      <c r="A3227">
        <v>317438</v>
      </c>
      <c r="B3227" t="s">
        <v>63</v>
      </c>
      <c r="C3227" t="s">
        <v>11</v>
      </c>
      <c r="D3227" t="s">
        <v>6450</v>
      </c>
      <c r="E3227">
        <v>900</v>
      </c>
      <c r="F3227">
        <v>4.0999999999999996</v>
      </c>
      <c r="G3227">
        <v>100</v>
      </c>
      <c r="H3227" t="s">
        <v>1930</v>
      </c>
      <c r="I3227" t="s">
        <v>63</v>
      </c>
      <c r="J3227">
        <v>46</v>
      </c>
    </row>
    <row r="3228" spans="1:10" x14ac:dyDescent="0.3">
      <c r="A3228">
        <v>317646</v>
      </c>
      <c r="B3228" t="s">
        <v>1702</v>
      </c>
      <c r="C3228" t="s">
        <v>11</v>
      </c>
      <c r="D3228" t="s">
        <v>6451</v>
      </c>
      <c r="E3228">
        <v>400</v>
      </c>
      <c r="F3228">
        <v>2.9</v>
      </c>
      <c r="G3228">
        <v>80</v>
      </c>
      <c r="H3228" t="s">
        <v>6452</v>
      </c>
      <c r="I3228" t="s">
        <v>1532</v>
      </c>
      <c r="J3228">
        <v>44</v>
      </c>
    </row>
    <row r="3229" spans="1:10" x14ac:dyDescent="0.3">
      <c r="A3229">
        <v>317743</v>
      </c>
      <c r="B3229" t="s">
        <v>505</v>
      </c>
      <c r="C3229" t="s">
        <v>91</v>
      </c>
      <c r="D3229" t="s">
        <v>6453</v>
      </c>
      <c r="E3229">
        <v>300</v>
      </c>
      <c r="F3229">
        <v>3.8</v>
      </c>
      <c r="G3229">
        <v>20</v>
      </c>
      <c r="H3229" t="s">
        <v>6454</v>
      </c>
      <c r="I3229" t="s">
        <v>1274</v>
      </c>
      <c r="J3229">
        <v>38</v>
      </c>
    </row>
    <row r="3230" spans="1:10" x14ac:dyDescent="0.3">
      <c r="A3230">
        <v>317753</v>
      </c>
      <c r="B3230" t="s">
        <v>1871</v>
      </c>
      <c r="C3230" t="s">
        <v>68</v>
      </c>
      <c r="D3230" t="s">
        <v>6455</v>
      </c>
      <c r="E3230">
        <v>160</v>
      </c>
      <c r="F3230">
        <v>4.4000000000000004</v>
      </c>
      <c r="G3230">
        <v>100</v>
      </c>
      <c r="H3230" t="s">
        <v>6456</v>
      </c>
      <c r="I3230" t="s">
        <v>1715</v>
      </c>
      <c r="J3230">
        <v>37</v>
      </c>
    </row>
    <row r="3231" spans="1:10" x14ac:dyDescent="0.3">
      <c r="A3231">
        <v>317787</v>
      </c>
      <c r="B3231" t="s">
        <v>253</v>
      </c>
      <c r="C3231" t="s">
        <v>115</v>
      </c>
      <c r="D3231" t="s">
        <v>6457</v>
      </c>
      <c r="E3231">
        <v>200</v>
      </c>
      <c r="F3231">
        <v>4.2</v>
      </c>
      <c r="G3231">
        <v>20</v>
      </c>
      <c r="H3231" t="s">
        <v>4207</v>
      </c>
      <c r="I3231" t="s">
        <v>1702</v>
      </c>
      <c r="J3231">
        <v>28</v>
      </c>
    </row>
    <row r="3232" spans="1:10" x14ac:dyDescent="0.3">
      <c r="A3232">
        <v>317811</v>
      </c>
      <c r="B3232" t="s">
        <v>745</v>
      </c>
      <c r="C3232" t="s">
        <v>383</v>
      </c>
      <c r="D3232" t="s">
        <v>6458</v>
      </c>
      <c r="E3232">
        <v>200</v>
      </c>
      <c r="F3232">
        <v>2.9</v>
      </c>
      <c r="G3232">
        <v>80</v>
      </c>
      <c r="H3232" t="s">
        <v>695</v>
      </c>
      <c r="I3232" t="s">
        <v>745</v>
      </c>
      <c r="J3232">
        <v>59</v>
      </c>
    </row>
    <row r="3233" spans="1:10" x14ac:dyDescent="0.3">
      <c r="A3233">
        <v>317843</v>
      </c>
      <c r="B3233" t="s">
        <v>6459</v>
      </c>
      <c r="C3233" t="s">
        <v>463</v>
      </c>
      <c r="D3233" t="s">
        <v>3122</v>
      </c>
      <c r="E3233">
        <v>700</v>
      </c>
      <c r="F3233">
        <v>4.3</v>
      </c>
      <c r="G3233">
        <v>50</v>
      </c>
      <c r="H3233" t="s">
        <v>3123</v>
      </c>
      <c r="I3233" t="s">
        <v>4248</v>
      </c>
      <c r="J3233">
        <v>54</v>
      </c>
    </row>
    <row r="3234" spans="1:10" x14ac:dyDescent="0.3">
      <c r="A3234">
        <v>317919</v>
      </c>
      <c r="B3234" t="s">
        <v>3097</v>
      </c>
      <c r="C3234" t="s">
        <v>3052</v>
      </c>
      <c r="D3234" t="s">
        <v>6460</v>
      </c>
      <c r="E3234">
        <v>200</v>
      </c>
      <c r="F3234">
        <v>2.9</v>
      </c>
      <c r="G3234">
        <v>80</v>
      </c>
      <c r="H3234" t="s">
        <v>6461</v>
      </c>
      <c r="I3234" t="s">
        <v>3097</v>
      </c>
      <c r="J3234">
        <v>69</v>
      </c>
    </row>
    <row r="3235" spans="1:10" x14ac:dyDescent="0.3">
      <c r="A3235">
        <v>317932</v>
      </c>
      <c r="B3235" t="s">
        <v>3097</v>
      </c>
      <c r="C3235" t="s">
        <v>3052</v>
      </c>
      <c r="D3235" t="s">
        <v>6462</v>
      </c>
      <c r="E3235">
        <v>200</v>
      </c>
      <c r="F3235">
        <v>2.9</v>
      </c>
      <c r="G3235">
        <v>80</v>
      </c>
      <c r="H3235" t="s">
        <v>4650</v>
      </c>
      <c r="I3235" t="s">
        <v>3097</v>
      </c>
      <c r="J3235">
        <v>68</v>
      </c>
    </row>
    <row r="3236" spans="1:10" x14ac:dyDescent="0.3">
      <c r="A3236">
        <v>317937</v>
      </c>
      <c r="B3236" t="s">
        <v>3097</v>
      </c>
      <c r="C3236" t="s">
        <v>3052</v>
      </c>
      <c r="D3236" t="s">
        <v>6463</v>
      </c>
      <c r="E3236">
        <v>200</v>
      </c>
      <c r="F3236">
        <v>2.9</v>
      </c>
      <c r="G3236">
        <v>80</v>
      </c>
      <c r="H3236" t="s">
        <v>4419</v>
      </c>
      <c r="I3236" t="s">
        <v>3097</v>
      </c>
      <c r="J3236">
        <v>70</v>
      </c>
    </row>
    <row r="3237" spans="1:10" x14ac:dyDescent="0.3">
      <c r="A3237">
        <v>317948</v>
      </c>
      <c r="B3237" t="s">
        <v>3097</v>
      </c>
      <c r="C3237" t="s">
        <v>3052</v>
      </c>
      <c r="D3237" t="s">
        <v>6464</v>
      </c>
      <c r="E3237">
        <v>200</v>
      </c>
      <c r="F3237">
        <v>4</v>
      </c>
      <c r="G3237">
        <v>100</v>
      </c>
      <c r="H3237" t="s">
        <v>6465</v>
      </c>
      <c r="I3237" t="s">
        <v>3097</v>
      </c>
      <c r="J3237">
        <v>63</v>
      </c>
    </row>
    <row r="3238" spans="1:10" x14ac:dyDescent="0.3">
      <c r="A3238">
        <v>317963</v>
      </c>
      <c r="B3238" t="s">
        <v>462</v>
      </c>
      <c r="C3238" t="s">
        <v>463</v>
      </c>
      <c r="D3238" t="s">
        <v>6466</v>
      </c>
      <c r="E3238">
        <v>400</v>
      </c>
      <c r="F3238">
        <v>2.9</v>
      </c>
      <c r="G3238">
        <v>80</v>
      </c>
      <c r="H3238" t="s">
        <v>5499</v>
      </c>
      <c r="I3238" t="s">
        <v>1029</v>
      </c>
      <c r="J3238">
        <v>71</v>
      </c>
    </row>
    <row r="3239" spans="1:10" x14ac:dyDescent="0.3">
      <c r="A3239">
        <v>317975</v>
      </c>
      <c r="B3239" t="s">
        <v>6467</v>
      </c>
      <c r="C3239" t="s">
        <v>189</v>
      </c>
      <c r="D3239" t="s">
        <v>6468</v>
      </c>
      <c r="E3239">
        <v>300</v>
      </c>
      <c r="F3239">
        <v>4.3</v>
      </c>
      <c r="G3239">
        <v>100</v>
      </c>
      <c r="H3239" t="s">
        <v>695</v>
      </c>
      <c r="I3239" t="s">
        <v>6469</v>
      </c>
      <c r="J3239">
        <v>77</v>
      </c>
    </row>
    <row r="3240" spans="1:10" x14ac:dyDescent="0.3">
      <c r="A3240">
        <v>318203</v>
      </c>
      <c r="B3240" t="s">
        <v>95</v>
      </c>
      <c r="C3240" t="s">
        <v>91</v>
      </c>
      <c r="D3240" t="s">
        <v>6470</v>
      </c>
      <c r="E3240">
        <v>300</v>
      </c>
      <c r="F3240">
        <v>3.4</v>
      </c>
      <c r="G3240">
        <v>20</v>
      </c>
      <c r="H3240" t="s">
        <v>6471</v>
      </c>
      <c r="I3240" t="s">
        <v>95</v>
      </c>
      <c r="J3240">
        <v>49</v>
      </c>
    </row>
    <row r="3241" spans="1:10" x14ac:dyDescent="0.3">
      <c r="A3241">
        <v>318238</v>
      </c>
      <c r="B3241" t="s">
        <v>1702</v>
      </c>
      <c r="C3241" t="s">
        <v>11</v>
      </c>
      <c r="D3241" t="s">
        <v>6472</v>
      </c>
      <c r="E3241">
        <v>250</v>
      </c>
      <c r="F3241">
        <v>2.9</v>
      </c>
      <c r="G3241">
        <v>80</v>
      </c>
      <c r="H3241" t="s">
        <v>6473</v>
      </c>
      <c r="I3241" t="s">
        <v>6474</v>
      </c>
      <c r="J3241">
        <v>44</v>
      </c>
    </row>
    <row r="3242" spans="1:10" x14ac:dyDescent="0.3">
      <c r="A3242">
        <v>318240</v>
      </c>
      <c r="B3242" t="s">
        <v>90</v>
      </c>
      <c r="C3242" t="s">
        <v>91</v>
      </c>
      <c r="D3242" t="s">
        <v>6475</v>
      </c>
      <c r="E3242">
        <v>300</v>
      </c>
      <c r="F3242">
        <v>4.0999999999999996</v>
      </c>
      <c r="G3242">
        <v>100</v>
      </c>
      <c r="H3242" t="s">
        <v>6476</v>
      </c>
      <c r="I3242" t="s">
        <v>1531</v>
      </c>
      <c r="J3242">
        <v>59</v>
      </c>
    </row>
    <row r="3243" spans="1:10" x14ac:dyDescent="0.3">
      <c r="A3243">
        <v>318284</v>
      </c>
      <c r="B3243" t="s">
        <v>1702</v>
      </c>
      <c r="C3243" t="s">
        <v>11</v>
      </c>
      <c r="D3243" t="s">
        <v>6477</v>
      </c>
      <c r="E3243">
        <v>250</v>
      </c>
      <c r="F3243">
        <v>2.9</v>
      </c>
      <c r="G3243">
        <v>80</v>
      </c>
      <c r="H3243" t="s">
        <v>6478</v>
      </c>
      <c r="I3243" t="s">
        <v>6474</v>
      </c>
      <c r="J3243">
        <v>38</v>
      </c>
    </row>
    <row r="3244" spans="1:10" x14ac:dyDescent="0.3">
      <c r="A3244">
        <v>318287</v>
      </c>
      <c r="B3244" t="s">
        <v>1702</v>
      </c>
      <c r="C3244" t="s">
        <v>11</v>
      </c>
      <c r="D3244" t="s">
        <v>6479</v>
      </c>
      <c r="E3244">
        <v>250</v>
      </c>
      <c r="F3244">
        <v>2.9</v>
      </c>
      <c r="G3244">
        <v>80</v>
      </c>
      <c r="H3244" t="s">
        <v>6480</v>
      </c>
      <c r="I3244" t="s">
        <v>6474</v>
      </c>
      <c r="J3244">
        <v>38</v>
      </c>
    </row>
    <row r="3245" spans="1:10" x14ac:dyDescent="0.3">
      <c r="A3245">
        <v>318344</v>
      </c>
      <c r="B3245" t="s">
        <v>2222</v>
      </c>
      <c r="C3245" t="s">
        <v>463</v>
      </c>
      <c r="D3245" t="s">
        <v>6481</v>
      </c>
      <c r="E3245">
        <v>350</v>
      </c>
      <c r="F3245">
        <v>4.3</v>
      </c>
      <c r="G3245">
        <v>50</v>
      </c>
      <c r="H3245" t="s">
        <v>837</v>
      </c>
      <c r="I3245" t="s">
        <v>2222</v>
      </c>
      <c r="J3245">
        <v>46</v>
      </c>
    </row>
    <row r="3246" spans="1:10" x14ac:dyDescent="0.3">
      <c r="A3246">
        <v>318511</v>
      </c>
      <c r="B3246" t="s">
        <v>5682</v>
      </c>
      <c r="C3246" t="s">
        <v>2068</v>
      </c>
      <c r="D3246" t="s">
        <v>6482</v>
      </c>
      <c r="E3246">
        <v>100</v>
      </c>
      <c r="F3246">
        <v>2.9</v>
      </c>
      <c r="G3246">
        <v>80</v>
      </c>
      <c r="H3246" t="s">
        <v>6483</v>
      </c>
      <c r="I3246" t="s">
        <v>4416</v>
      </c>
      <c r="J3246">
        <v>59</v>
      </c>
    </row>
    <row r="3247" spans="1:10" x14ac:dyDescent="0.3">
      <c r="A3247">
        <v>318580</v>
      </c>
      <c r="B3247" t="s">
        <v>276</v>
      </c>
      <c r="C3247" t="s">
        <v>115</v>
      </c>
      <c r="D3247" t="s">
        <v>6484</v>
      </c>
      <c r="E3247">
        <v>200</v>
      </c>
      <c r="F3247">
        <v>2.9</v>
      </c>
      <c r="G3247">
        <v>80</v>
      </c>
      <c r="H3247" t="s">
        <v>2951</v>
      </c>
      <c r="I3247" t="s">
        <v>276</v>
      </c>
      <c r="J3247">
        <v>66</v>
      </c>
    </row>
    <row r="3248" spans="1:10" x14ac:dyDescent="0.3">
      <c r="A3248">
        <v>318593</v>
      </c>
      <c r="B3248" t="s">
        <v>261</v>
      </c>
      <c r="C3248" t="s">
        <v>115</v>
      </c>
      <c r="D3248" t="s">
        <v>6485</v>
      </c>
      <c r="E3248">
        <v>200</v>
      </c>
      <c r="F3248">
        <v>2.9</v>
      </c>
      <c r="G3248">
        <v>80</v>
      </c>
      <c r="H3248" t="s">
        <v>695</v>
      </c>
      <c r="I3248" t="s">
        <v>6486</v>
      </c>
      <c r="J3248">
        <v>65</v>
      </c>
    </row>
    <row r="3249" spans="1:10" x14ac:dyDescent="0.3">
      <c r="A3249">
        <v>318658</v>
      </c>
      <c r="B3249" t="s">
        <v>6487</v>
      </c>
      <c r="C3249" t="s">
        <v>11</v>
      </c>
      <c r="D3249" t="s">
        <v>6488</v>
      </c>
      <c r="E3249">
        <v>200</v>
      </c>
      <c r="F3249">
        <v>2.9</v>
      </c>
      <c r="G3249">
        <v>80</v>
      </c>
      <c r="H3249" t="s">
        <v>6489</v>
      </c>
      <c r="I3249" t="s">
        <v>2233</v>
      </c>
      <c r="J3249">
        <v>47</v>
      </c>
    </row>
    <row r="3250" spans="1:10" x14ac:dyDescent="0.3">
      <c r="A3250">
        <v>318721</v>
      </c>
      <c r="B3250" t="s">
        <v>3097</v>
      </c>
      <c r="C3250" t="s">
        <v>3052</v>
      </c>
      <c r="D3250" t="s">
        <v>6490</v>
      </c>
      <c r="E3250">
        <v>200</v>
      </c>
      <c r="F3250">
        <v>4.0999999999999996</v>
      </c>
      <c r="G3250">
        <v>20</v>
      </c>
      <c r="H3250" t="s">
        <v>6491</v>
      </c>
      <c r="I3250" t="s">
        <v>3097</v>
      </c>
      <c r="J3250">
        <v>75</v>
      </c>
    </row>
    <row r="3251" spans="1:10" x14ac:dyDescent="0.3">
      <c r="A3251">
        <v>318818</v>
      </c>
      <c r="B3251" t="s">
        <v>1020</v>
      </c>
      <c r="C3251" t="s">
        <v>463</v>
      </c>
      <c r="D3251" t="s">
        <v>6492</v>
      </c>
      <c r="E3251">
        <v>400</v>
      </c>
      <c r="F3251">
        <v>2.9</v>
      </c>
      <c r="G3251">
        <v>80</v>
      </c>
      <c r="H3251" t="s">
        <v>131</v>
      </c>
      <c r="I3251" t="s">
        <v>1390</v>
      </c>
      <c r="J3251">
        <v>61</v>
      </c>
    </row>
    <row r="3252" spans="1:10" x14ac:dyDescent="0.3">
      <c r="A3252">
        <v>319012</v>
      </c>
      <c r="B3252" t="s">
        <v>90</v>
      </c>
      <c r="C3252" t="s">
        <v>91</v>
      </c>
      <c r="D3252" t="s">
        <v>6493</v>
      </c>
      <c r="E3252">
        <v>200</v>
      </c>
      <c r="F3252">
        <v>4.0999999999999996</v>
      </c>
      <c r="G3252">
        <v>100</v>
      </c>
      <c r="H3252" t="s">
        <v>6494</v>
      </c>
      <c r="I3252" t="s">
        <v>683</v>
      </c>
      <c r="J3252">
        <v>41</v>
      </c>
    </row>
    <row r="3253" spans="1:10" x14ac:dyDescent="0.3">
      <c r="A3253">
        <v>319030</v>
      </c>
      <c r="B3253" t="s">
        <v>3565</v>
      </c>
      <c r="C3253" t="s">
        <v>115</v>
      </c>
      <c r="D3253" t="s">
        <v>6495</v>
      </c>
      <c r="E3253">
        <v>350</v>
      </c>
      <c r="F3253">
        <v>3.7</v>
      </c>
      <c r="G3253">
        <v>20</v>
      </c>
      <c r="H3253" t="s">
        <v>6496</v>
      </c>
      <c r="I3253" t="s">
        <v>839</v>
      </c>
      <c r="J3253">
        <v>49</v>
      </c>
    </row>
    <row r="3254" spans="1:10" x14ac:dyDescent="0.3">
      <c r="A3254">
        <v>319371</v>
      </c>
      <c r="B3254" t="s">
        <v>1972</v>
      </c>
      <c r="C3254" t="s">
        <v>189</v>
      </c>
      <c r="D3254" t="s">
        <v>6497</v>
      </c>
      <c r="E3254">
        <v>400</v>
      </c>
      <c r="F3254">
        <v>2.9</v>
      </c>
      <c r="G3254">
        <v>80</v>
      </c>
      <c r="H3254" t="s">
        <v>6498</v>
      </c>
      <c r="I3254" t="s">
        <v>2058</v>
      </c>
      <c r="J3254">
        <v>77</v>
      </c>
    </row>
    <row r="3255" spans="1:10" x14ac:dyDescent="0.3">
      <c r="A3255">
        <v>319428</v>
      </c>
      <c r="B3255" t="s">
        <v>1412</v>
      </c>
      <c r="C3255" t="s">
        <v>383</v>
      </c>
      <c r="D3255" t="s">
        <v>6499</v>
      </c>
      <c r="E3255">
        <v>200</v>
      </c>
      <c r="F3255">
        <v>3.7</v>
      </c>
      <c r="G3255">
        <v>100</v>
      </c>
      <c r="H3255" t="s">
        <v>6500</v>
      </c>
      <c r="I3255" t="s">
        <v>6501</v>
      </c>
      <c r="J3255">
        <v>66</v>
      </c>
    </row>
    <row r="3256" spans="1:10" x14ac:dyDescent="0.3">
      <c r="A3256">
        <v>319440</v>
      </c>
      <c r="B3256" t="s">
        <v>645</v>
      </c>
      <c r="C3256" t="s">
        <v>189</v>
      </c>
      <c r="D3256" t="s">
        <v>6502</v>
      </c>
      <c r="E3256">
        <v>300</v>
      </c>
      <c r="F3256">
        <v>3.5</v>
      </c>
      <c r="G3256">
        <v>20</v>
      </c>
      <c r="H3256" t="s">
        <v>1606</v>
      </c>
      <c r="I3256" t="s">
        <v>645</v>
      </c>
      <c r="J3256">
        <v>59</v>
      </c>
    </row>
    <row r="3257" spans="1:10" x14ac:dyDescent="0.3">
      <c r="A3257">
        <v>319490</v>
      </c>
      <c r="B3257" t="s">
        <v>10</v>
      </c>
      <c r="C3257" t="s">
        <v>11</v>
      </c>
      <c r="D3257" t="s">
        <v>6503</v>
      </c>
      <c r="E3257">
        <v>300</v>
      </c>
      <c r="F3257">
        <v>3.4</v>
      </c>
      <c r="G3257">
        <v>20</v>
      </c>
      <c r="H3257" t="s">
        <v>6440</v>
      </c>
      <c r="I3257" t="s">
        <v>10</v>
      </c>
      <c r="J3257">
        <v>56</v>
      </c>
    </row>
    <row r="3258" spans="1:10" x14ac:dyDescent="0.3">
      <c r="A3258">
        <v>319600</v>
      </c>
      <c r="B3258" t="s">
        <v>745</v>
      </c>
      <c r="C3258" t="s">
        <v>383</v>
      </c>
      <c r="D3258" t="s">
        <v>6504</v>
      </c>
      <c r="E3258">
        <v>200</v>
      </c>
      <c r="F3258">
        <v>3.8</v>
      </c>
      <c r="G3258">
        <v>20</v>
      </c>
      <c r="H3258" t="s">
        <v>6505</v>
      </c>
      <c r="I3258" t="s">
        <v>6506</v>
      </c>
      <c r="J3258">
        <v>52</v>
      </c>
    </row>
    <row r="3259" spans="1:10" x14ac:dyDescent="0.3">
      <c r="A3259">
        <v>319658</v>
      </c>
      <c r="B3259" t="s">
        <v>1855</v>
      </c>
      <c r="C3259" t="s">
        <v>463</v>
      </c>
      <c r="D3259" t="s">
        <v>6507</v>
      </c>
      <c r="E3259">
        <v>300</v>
      </c>
      <c r="F3259">
        <v>3.6</v>
      </c>
      <c r="G3259">
        <v>20</v>
      </c>
      <c r="H3259" t="s">
        <v>6508</v>
      </c>
      <c r="I3259" t="s">
        <v>1855</v>
      </c>
      <c r="J3259">
        <v>64</v>
      </c>
    </row>
    <row r="3260" spans="1:10" x14ac:dyDescent="0.3">
      <c r="A3260">
        <v>319727</v>
      </c>
      <c r="B3260" t="s">
        <v>677</v>
      </c>
      <c r="C3260" t="s">
        <v>115</v>
      </c>
      <c r="D3260" t="s">
        <v>6509</v>
      </c>
      <c r="E3260">
        <v>300</v>
      </c>
      <c r="F3260">
        <v>2.9</v>
      </c>
      <c r="G3260">
        <v>80</v>
      </c>
      <c r="H3260" t="s">
        <v>2797</v>
      </c>
      <c r="I3260" t="s">
        <v>677</v>
      </c>
      <c r="J3260">
        <v>81</v>
      </c>
    </row>
    <row r="3261" spans="1:10" x14ac:dyDescent="0.3">
      <c r="A3261">
        <v>319758</v>
      </c>
      <c r="B3261" t="s">
        <v>586</v>
      </c>
      <c r="C3261" t="s">
        <v>189</v>
      </c>
      <c r="D3261" t="s">
        <v>6510</v>
      </c>
      <c r="E3261">
        <v>400</v>
      </c>
      <c r="F3261">
        <v>4.3</v>
      </c>
      <c r="G3261">
        <v>100</v>
      </c>
      <c r="H3261" t="s">
        <v>6511</v>
      </c>
      <c r="I3261" t="s">
        <v>2440</v>
      </c>
      <c r="J3261">
        <v>75</v>
      </c>
    </row>
    <row r="3262" spans="1:10" x14ac:dyDescent="0.3">
      <c r="A3262">
        <v>319805</v>
      </c>
      <c r="B3262" t="s">
        <v>264</v>
      </c>
      <c r="C3262" t="s">
        <v>115</v>
      </c>
      <c r="D3262" t="s">
        <v>6512</v>
      </c>
      <c r="E3262">
        <v>300</v>
      </c>
      <c r="F3262">
        <v>2.9</v>
      </c>
      <c r="G3262">
        <v>80</v>
      </c>
      <c r="H3262" t="s">
        <v>1068</v>
      </c>
      <c r="I3262" t="s">
        <v>6513</v>
      </c>
      <c r="J3262">
        <v>35</v>
      </c>
    </row>
    <row r="3263" spans="1:10" x14ac:dyDescent="0.3">
      <c r="A3263">
        <v>319888</v>
      </c>
      <c r="B3263" t="s">
        <v>2518</v>
      </c>
      <c r="C3263" t="s">
        <v>2068</v>
      </c>
      <c r="D3263" t="s">
        <v>6514</v>
      </c>
      <c r="E3263">
        <v>200</v>
      </c>
      <c r="F3263">
        <v>3.9</v>
      </c>
      <c r="G3263">
        <v>20</v>
      </c>
      <c r="H3263" t="s">
        <v>6515</v>
      </c>
      <c r="I3263" t="s">
        <v>2092</v>
      </c>
      <c r="J3263">
        <v>46</v>
      </c>
    </row>
    <row r="3264" spans="1:10" x14ac:dyDescent="0.3">
      <c r="A3264">
        <v>319942</v>
      </c>
      <c r="B3264" t="s">
        <v>1051</v>
      </c>
      <c r="C3264" t="s">
        <v>189</v>
      </c>
      <c r="D3264" t="s">
        <v>6516</v>
      </c>
      <c r="E3264">
        <v>500</v>
      </c>
      <c r="F3264">
        <v>2.9</v>
      </c>
      <c r="G3264">
        <v>80</v>
      </c>
      <c r="H3264" t="s">
        <v>1068</v>
      </c>
      <c r="I3264" t="s">
        <v>645</v>
      </c>
      <c r="J3264">
        <v>71</v>
      </c>
    </row>
    <row r="3265" spans="1:10" x14ac:dyDescent="0.3">
      <c r="A3265">
        <v>319974</v>
      </c>
      <c r="B3265" t="s">
        <v>285</v>
      </c>
      <c r="C3265" t="s">
        <v>115</v>
      </c>
      <c r="D3265" t="s">
        <v>6517</v>
      </c>
      <c r="E3265">
        <v>300</v>
      </c>
      <c r="F3265">
        <v>2.9</v>
      </c>
      <c r="G3265">
        <v>80</v>
      </c>
      <c r="H3265" t="s">
        <v>639</v>
      </c>
      <c r="I3265" t="s">
        <v>276</v>
      </c>
      <c r="J3265">
        <v>50</v>
      </c>
    </row>
    <row r="3266" spans="1:10" x14ac:dyDescent="0.3">
      <c r="A3266">
        <v>320004</v>
      </c>
      <c r="B3266" t="s">
        <v>83</v>
      </c>
      <c r="C3266" t="s">
        <v>68</v>
      </c>
      <c r="D3266" t="s">
        <v>6518</v>
      </c>
      <c r="E3266">
        <v>150</v>
      </c>
      <c r="F3266">
        <v>3.8</v>
      </c>
      <c r="G3266">
        <v>50</v>
      </c>
      <c r="H3266" t="s">
        <v>6519</v>
      </c>
      <c r="I3266" t="s">
        <v>83</v>
      </c>
      <c r="J3266">
        <v>49</v>
      </c>
    </row>
    <row r="3267" spans="1:10" x14ac:dyDescent="0.3">
      <c r="A3267">
        <v>320101</v>
      </c>
      <c r="B3267" t="s">
        <v>1984</v>
      </c>
      <c r="C3267" t="s">
        <v>189</v>
      </c>
      <c r="D3267" t="s">
        <v>6520</v>
      </c>
      <c r="E3267">
        <v>300</v>
      </c>
      <c r="F3267">
        <v>2.9</v>
      </c>
      <c r="G3267">
        <v>80</v>
      </c>
      <c r="H3267" t="s">
        <v>19</v>
      </c>
      <c r="I3267" t="s">
        <v>2914</v>
      </c>
      <c r="J3267">
        <v>89</v>
      </c>
    </row>
    <row r="3268" spans="1:10" x14ac:dyDescent="0.3">
      <c r="A3268">
        <v>320133</v>
      </c>
      <c r="B3268" t="s">
        <v>1664</v>
      </c>
      <c r="C3268" t="s">
        <v>189</v>
      </c>
      <c r="D3268" t="s">
        <v>6521</v>
      </c>
      <c r="E3268">
        <v>300</v>
      </c>
      <c r="F3268">
        <v>4.8</v>
      </c>
      <c r="G3268">
        <v>20</v>
      </c>
      <c r="H3268" t="s">
        <v>4207</v>
      </c>
      <c r="I3268" t="s">
        <v>5160</v>
      </c>
      <c r="J3268">
        <v>56</v>
      </c>
    </row>
    <row r="3269" spans="1:10" x14ac:dyDescent="0.3">
      <c r="A3269">
        <v>320159</v>
      </c>
      <c r="B3269" t="s">
        <v>90</v>
      </c>
      <c r="C3269" t="s">
        <v>91</v>
      </c>
      <c r="D3269" t="s">
        <v>6522</v>
      </c>
      <c r="E3269">
        <v>300</v>
      </c>
      <c r="F3269">
        <v>4</v>
      </c>
      <c r="G3269">
        <v>100</v>
      </c>
      <c r="H3269" t="s">
        <v>6523</v>
      </c>
      <c r="I3269" t="s">
        <v>683</v>
      </c>
      <c r="J3269">
        <v>51</v>
      </c>
    </row>
    <row r="3270" spans="1:10" x14ac:dyDescent="0.3">
      <c r="A3270">
        <v>320189</v>
      </c>
      <c r="B3270" t="s">
        <v>5502</v>
      </c>
      <c r="C3270" t="s">
        <v>3052</v>
      </c>
      <c r="D3270" t="s">
        <v>6524</v>
      </c>
      <c r="E3270">
        <v>200</v>
      </c>
      <c r="F3270">
        <v>4.5</v>
      </c>
      <c r="G3270">
        <v>20</v>
      </c>
      <c r="H3270" t="s">
        <v>19</v>
      </c>
      <c r="I3270" t="s">
        <v>3057</v>
      </c>
      <c r="J3270">
        <v>30</v>
      </c>
    </row>
    <row r="3271" spans="1:10" x14ac:dyDescent="0.3">
      <c r="A3271">
        <v>320194</v>
      </c>
      <c r="B3271" t="s">
        <v>537</v>
      </c>
      <c r="C3271" t="s">
        <v>463</v>
      </c>
      <c r="D3271" t="s">
        <v>6525</v>
      </c>
      <c r="E3271">
        <v>1200</v>
      </c>
      <c r="F3271">
        <v>4.5999999999999996</v>
      </c>
      <c r="G3271">
        <v>500</v>
      </c>
      <c r="H3271" t="s">
        <v>1356</v>
      </c>
      <c r="I3271" t="s">
        <v>537</v>
      </c>
      <c r="J3271">
        <v>71</v>
      </c>
    </row>
    <row r="3272" spans="1:10" x14ac:dyDescent="0.3">
      <c r="A3272">
        <v>320222</v>
      </c>
      <c r="B3272" t="s">
        <v>332</v>
      </c>
      <c r="C3272" t="s">
        <v>68</v>
      </c>
      <c r="D3272" t="s">
        <v>709</v>
      </c>
      <c r="E3272">
        <v>350</v>
      </c>
      <c r="F3272">
        <v>3.7</v>
      </c>
      <c r="G3272">
        <v>500</v>
      </c>
      <c r="H3272" t="s">
        <v>498</v>
      </c>
      <c r="I3272" t="s">
        <v>2985</v>
      </c>
      <c r="J3272">
        <v>46</v>
      </c>
    </row>
    <row r="3273" spans="1:10" x14ac:dyDescent="0.3">
      <c r="A3273">
        <v>320326</v>
      </c>
      <c r="B3273" t="s">
        <v>1002</v>
      </c>
      <c r="C3273" t="s">
        <v>463</v>
      </c>
      <c r="D3273" t="s">
        <v>6526</v>
      </c>
      <c r="E3273">
        <v>200</v>
      </c>
      <c r="F3273">
        <v>2.9</v>
      </c>
      <c r="G3273">
        <v>80</v>
      </c>
      <c r="H3273" t="s">
        <v>695</v>
      </c>
      <c r="I3273" t="s">
        <v>634</v>
      </c>
      <c r="J3273">
        <v>49</v>
      </c>
    </row>
    <row r="3274" spans="1:10" x14ac:dyDescent="0.3">
      <c r="A3274">
        <v>320369</v>
      </c>
      <c r="B3274" t="s">
        <v>382</v>
      </c>
      <c r="C3274" t="s">
        <v>383</v>
      </c>
      <c r="D3274" t="s">
        <v>6527</v>
      </c>
      <c r="E3274">
        <v>200</v>
      </c>
      <c r="F3274">
        <v>2.9</v>
      </c>
      <c r="G3274">
        <v>80</v>
      </c>
      <c r="H3274" t="s">
        <v>1068</v>
      </c>
      <c r="I3274" t="s">
        <v>382</v>
      </c>
      <c r="J3274">
        <v>60</v>
      </c>
    </row>
    <row r="3275" spans="1:10" x14ac:dyDescent="0.3">
      <c r="A3275">
        <v>320455</v>
      </c>
      <c r="B3275" t="s">
        <v>2112</v>
      </c>
      <c r="C3275" t="s">
        <v>2068</v>
      </c>
      <c r="D3275" t="s">
        <v>4418</v>
      </c>
      <c r="E3275">
        <v>500</v>
      </c>
      <c r="F3275">
        <v>2.9</v>
      </c>
      <c r="G3275">
        <v>80</v>
      </c>
      <c r="H3275" t="s">
        <v>4419</v>
      </c>
      <c r="I3275" t="s">
        <v>2092</v>
      </c>
      <c r="J3275">
        <v>53</v>
      </c>
    </row>
    <row r="3276" spans="1:10" x14ac:dyDescent="0.3">
      <c r="A3276">
        <v>320456</v>
      </c>
      <c r="B3276" t="s">
        <v>2112</v>
      </c>
      <c r="C3276" t="s">
        <v>2068</v>
      </c>
      <c r="D3276" t="s">
        <v>6490</v>
      </c>
      <c r="E3276">
        <v>500</v>
      </c>
      <c r="F3276">
        <v>2.9</v>
      </c>
      <c r="G3276">
        <v>80</v>
      </c>
      <c r="H3276" t="s">
        <v>6491</v>
      </c>
      <c r="I3276" t="s">
        <v>2092</v>
      </c>
      <c r="J3276">
        <v>69</v>
      </c>
    </row>
    <row r="3277" spans="1:10" x14ac:dyDescent="0.3">
      <c r="A3277">
        <v>320573</v>
      </c>
      <c r="B3277" t="s">
        <v>446</v>
      </c>
      <c r="C3277" t="s">
        <v>189</v>
      </c>
      <c r="D3277" t="s">
        <v>6528</v>
      </c>
      <c r="E3277">
        <v>200</v>
      </c>
      <c r="F3277">
        <v>4</v>
      </c>
      <c r="G3277">
        <v>50</v>
      </c>
      <c r="H3277" t="s">
        <v>695</v>
      </c>
      <c r="I3277" t="s">
        <v>1697</v>
      </c>
      <c r="J3277">
        <v>47</v>
      </c>
    </row>
    <row r="3278" spans="1:10" x14ac:dyDescent="0.3">
      <c r="A3278">
        <v>320604</v>
      </c>
      <c r="B3278" t="s">
        <v>711</v>
      </c>
      <c r="C3278" t="s">
        <v>91</v>
      </c>
      <c r="D3278" t="s">
        <v>6529</v>
      </c>
      <c r="E3278">
        <v>1000</v>
      </c>
      <c r="F3278">
        <v>4.4000000000000004</v>
      </c>
      <c r="G3278">
        <v>100</v>
      </c>
      <c r="H3278" t="s">
        <v>6530</v>
      </c>
      <c r="I3278" t="s">
        <v>379</v>
      </c>
      <c r="J3278">
        <v>50</v>
      </c>
    </row>
    <row r="3279" spans="1:10" x14ac:dyDescent="0.3">
      <c r="A3279">
        <v>320654</v>
      </c>
      <c r="B3279" t="s">
        <v>2112</v>
      </c>
      <c r="C3279" t="s">
        <v>2068</v>
      </c>
      <c r="D3279" t="s">
        <v>6460</v>
      </c>
      <c r="E3279">
        <v>600</v>
      </c>
      <c r="F3279">
        <v>2.9</v>
      </c>
      <c r="G3279">
        <v>80</v>
      </c>
      <c r="H3279" t="s">
        <v>6461</v>
      </c>
      <c r="I3279" t="s">
        <v>2092</v>
      </c>
      <c r="J3279">
        <v>53</v>
      </c>
    </row>
    <row r="3280" spans="1:10" x14ac:dyDescent="0.3">
      <c r="A3280">
        <v>320700</v>
      </c>
      <c r="B3280" t="s">
        <v>1198</v>
      </c>
      <c r="C3280" t="s">
        <v>189</v>
      </c>
      <c r="D3280" t="s">
        <v>6531</v>
      </c>
      <c r="E3280">
        <v>400</v>
      </c>
      <c r="F3280">
        <v>4.3</v>
      </c>
      <c r="G3280">
        <v>100</v>
      </c>
      <c r="H3280" t="s">
        <v>6532</v>
      </c>
      <c r="I3280" t="s">
        <v>6533</v>
      </c>
      <c r="J3280">
        <v>44</v>
      </c>
    </row>
    <row r="3281" spans="1:10" x14ac:dyDescent="0.3">
      <c r="A3281">
        <v>320719</v>
      </c>
      <c r="B3281" t="s">
        <v>1726</v>
      </c>
      <c r="C3281" t="s">
        <v>189</v>
      </c>
      <c r="D3281" t="s">
        <v>6534</v>
      </c>
      <c r="E3281">
        <v>50</v>
      </c>
      <c r="F3281">
        <v>2.9</v>
      </c>
      <c r="G3281">
        <v>80</v>
      </c>
      <c r="H3281" t="s">
        <v>6535</v>
      </c>
      <c r="I3281" t="s">
        <v>1726</v>
      </c>
      <c r="J3281">
        <v>80</v>
      </c>
    </row>
    <row r="3282" spans="1:10" x14ac:dyDescent="0.3">
      <c r="A3282">
        <v>320720</v>
      </c>
      <c r="B3282" t="s">
        <v>704</v>
      </c>
      <c r="C3282" t="s">
        <v>189</v>
      </c>
      <c r="D3282" t="s">
        <v>6536</v>
      </c>
      <c r="E3282">
        <v>450</v>
      </c>
      <c r="F3282">
        <v>2.9</v>
      </c>
      <c r="G3282">
        <v>80</v>
      </c>
      <c r="H3282" t="s">
        <v>3493</v>
      </c>
      <c r="I3282" t="s">
        <v>2440</v>
      </c>
      <c r="J3282">
        <v>81</v>
      </c>
    </row>
    <row r="3283" spans="1:10" x14ac:dyDescent="0.3">
      <c r="A3283">
        <v>320739</v>
      </c>
      <c r="B3283" t="s">
        <v>6537</v>
      </c>
      <c r="C3283" t="s">
        <v>68</v>
      </c>
      <c r="D3283" t="s">
        <v>6538</v>
      </c>
      <c r="E3283">
        <v>300</v>
      </c>
      <c r="F3283">
        <v>3.4</v>
      </c>
      <c r="G3283">
        <v>50</v>
      </c>
      <c r="H3283" t="s">
        <v>2873</v>
      </c>
      <c r="I3283" t="s">
        <v>3390</v>
      </c>
      <c r="J3283">
        <v>67</v>
      </c>
    </row>
    <row r="3284" spans="1:10" x14ac:dyDescent="0.3">
      <c r="A3284">
        <v>320752</v>
      </c>
      <c r="B3284" t="s">
        <v>1984</v>
      </c>
      <c r="C3284" t="s">
        <v>189</v>
      </c>
      <c r="D3284" t="s">
        <v>6539</v>
      </c>
      <c r="E3284">
        <v>200</v>
      </c>
      <c r="F3284">
        <v>2.9</v>
      </c>
      <c r="G3284">
        <v>80</v>
      </c>
      <c r="H3284" t="s">
        <v>278</v>
      </c>
      <c r="I3284" t="s">
        <v>2914</v>
      </c>
      <c r="J3284">
        <v>88</v>
      </c>
    </row>
    <row r="3285" spans="1:10" x14ac:dyDescent="0.3">
      <c r="A3285">
        <v>320754</v>
      </c>
      <c r="B3285" t="s">
        <v>1984</v>
      </c>
      <c r="C3285" t="s">
        <v>189</v>
      </c>
      <c r="D3285" t="s">
        <v>6540</v>
      </c>
      <c r="E3285">
        <v>200</v>
      </c>
      <c r="F3285">
        <v>4.2</v>
      </c>
      <c r="G3285">
        <v>50</v>
      </c>
      <c r="H3285" t="s">
        <v>184</v>
      </c>
      <c r="I3285" t="s">
        <v>2914</v>
      </c>
      <c r="J3285">
        <v>89</v>
      </c>
    </row>
    <row r="3286" spans="1:10" x14ac:dyDescent="0.3">
      <c r="A3286">
        <v>320772</v>
      </c>
      <c r="B3286" t="s">
        <v>1984</v>
      </c>
      <c r="C3286" t="s">
        <v>189</v>
      </c>
      <c r="D3286" t="s">
        <v>6541</v>
      </c>
      <c r="E3286">
        <v>200</v>
      </c>
      <c r="F3286">
        <v>2.9</v>
      </c>
      <c r="G3286">
        <v>80</v>
      </c>
      <c r="H3286" t="s">
        <v>6542</v>
      </c>
      <c r="I3286" t="s">
        <v>2914</v>
      </c>
      <c r="J3286">
        <v>94</v>
      </c>
    </row>
    <row r="3287" spans="1:10" x14ac:dyDescent="0.3">
      <c r="A3287">
        <v>320773</v>
      </c>
      <c r="B3287" t="s">
        <v>1984</v>
      </c>
      <c r="C3287" t="s">
        <v>189</v>
      </c>
      <c r="D3287" t="s">
        <v>6543</v>
      </c>
      <c r="E3287">
        <v>200</v>
      </c>
      <c r="F3287">
        <v>2.9</v>
      </c>
      <c r="G3287">
        <v>80</v>
      </c>
      <c r="H3287" t="s">
        <v>355</v>
      </c>
      <c r="I3287" t="s">
        <v>2914</v>
      </c>
      <c r="J3287">
        <v>96</v>
      </c>
    </row>
    <row r="3288" spans="1:10" x14ac:dyDescent="0.3">
      <c r="A3288">
        <v>320870</v>
      </c>
      <c r="B3288" t="s">
        <v>285</v>
      </c>
      <c r="C3288" t="s">
        <v>115</v>
      </c>
      <c r="D3288" t="s">
        <v>6544</v>
      </c>
      <c r="E3288">
        <v>250</v>
      </c>
      <c r="F3288">
        <v>3.2</v>
      </c>
      <c r="G3288">
        <v>100</v>
      </c>
      <c r="H3288" t="s">
        <v>19</v>
      </c>
      <c r="I3288" t="s">
        <v>6545</v>
      </c>
      <c r="J3288">
        <v>46</v>
      </c>
    </row>
    <row r="3289" spans="1:10" x14ac:dyDescent="0.3">
      <c r="A3289">
        <v>320923</v>
      </c>
      <c r="B3289" t="s">
        <v>4185</v>
      </c>
      <c r="C3289" t="s">
        <v>189</v>
      </c>
      <c r="D3289" t="s">
        <v>6546</v>
      </c>
      <c r="E3289">
        <v>400</v>
      </c>
      <c r="F3289">
        <v>2.9</v>
      </c>
      <c r="G3289">
        <v>80</v>
      </c>
      <c r="H3289" t="s">
        <v>6547</v>
      </c>
      <c r="I3289" t="s">
        <v>4185</v>
      </c>
      <c r="J3289">
        <v>80</v>
      </c>
    </row>
    <row r="3290" spans="1:10" x14ac:dyDescent="0.3">
      <c r="A3290">
        <v>320942</v>
      </c>
      <c r="B3290" t="s">
        <v>2112</v>
      </c>
      <c r="C3290" t="s">
        <v>2068</v>
      </c>
      <c r="D3290" t="s">
        <v>6464</v>
      </c>
      <c r="E3290">
        <v>200</v>
      </c>
      <c r="F3290">
        <v>4.0999999999999996</v>
      </c>
      <c r="G3290">
        <v>20</v>
      </c>
      <c r="H3290" t="s">
        <v>6465</v>
      </c>
      <c r="I3290" t="s">
        <v>2092</v>
      </c>
      <c r="J3290">
        <v>53</v>
      </c>
    </row>
    <row r="3291" spans="1:10" x14ac:dyDescent="0.3">
      <c r="A3291">
        <v>320943</v>
      </c>
      <c r="B3291" t="s">
        <v>2112</v>
      </c>
      <c r="C3291" t="s">
        <v>2068</v>
      </c>
      <c r="D3291" t="s">
        <v>6463</v>
      </c>
      <c r="E3291">
        <v>200</v>
      </c>
      <c r="F3291">
        <v>2.9</v>
      </c>
      <c r="G3291">
        <v>80</v>
      </c>
      <c r="H3291" t="s">
        <v>4419</v>
      </c>
      <c r="I3291" t="s">
        <v>2092</v>
      </c>
      <c r="J3291">
        <v>53</v>
      </c>
    </row>
    <row r="3292" spans="1:10" x14ac:dyDescent="0.3">
      <c r="A3292">
        <v>320947</v>
      </c>
      <c r="B3292" t="s">
        <v>2112</v>
      </c>
      <c r="C3292" t="s">
        <v>2068</v>
      </c>
      <c r="D3292" t="s">
        <v>6462</v>
      </c>
      <c r="E3292">
        <v>200</v>
      </c>
      <c r="F3292">
        <v>2.9</v>
      </c>
      <c r="G3292">
        <v>80</v>
      </c>
      <c r="H3292" t="s">
        <v>4650</v>
      </c>
      <c r="I3292" t="s">
        <v>2092</v>
      </c>
      <c r="J3292">
        <v>52</v>
      </c>
    </row>
    <row r="3293" spans="1:10" x14ac:dyDescent="0.3">
      <c r="A3293">
        <v>320960</v>
      </c>
      <c r="B3293" t="s">
        <v>1075</v>
      </c>
      <c r="C3293" t="s">
        <v>463</v>
      </c>
      <c r="D3293" t="s">
        <v>6548</v>
      </c>
      <c r="E3293">
        <v>200</v>
      </c>
      <c r="F3293">
        <v>4.5</v>
      </c>
      <c r="G3293">
        <v>100</v>
      </c>
      <c r="H3293" t="s">
        <v>1193</v>
      </c>
      <c r="I3293" t="s">
        <v>1075</v>
      </c>
      <c r="J3293">
        <v>49</v>
      </c>
    </row>
    <row r="3294" spans="1:10" x14ac:dyDescent="0.3">
      <c r="A3294">
        <v>320996</v>
      </c>
      <c r="B3294" t="s">
        <v>10</v>
      </c>
      <c r="C3294" t="s">
        <v>11</v>
      </c>
      <c r="D3294" t="s">
        <v>6549</v>
      </c>
      <c r="E3294">
        <v>250</v>
      </c>
      <c r="F3294">
        <v>3.8</v>
      </c>
      <c r="G3294">
        <v>20</v>
      </c>
      <c r="H3294" t="s">
        <v>3471</v>
      </c>
      <c r="I3294" t="s">
        <v>10</v>
      </c>
      <c r="J3294">
        <v>56</v>
      </c>
    </row>
    <row r="3295" spans="1:10" x14ac:dyDescent="0.3">
      <c r="A3295">
        <v>321044</v>
      </c>
      <c r="B3295" t="s">
        <v>125</v>
      </c>
      <c r="C3295" t="s">
        <v>115</v>
      </c>
      <c r="D3295" t="s">
        <v>6550</v>
      </c>
      <c r="E3295">
        <v>250</v>
      </c>
      <c r="F3295">
        <v>4.5</v>
      </c>
      <c r="G3295">
        <v>50</v>
      </c>
      <c r="H3295" t="s">
        <v>2324</v>
      </c>
      <c r="I3295" t="s">
        <v>125</v>
      </c>
      <c r="J3295">
        <v>69</v>
      </c>
    </row>
    <row r="3296" spans="1:10" x14ac:dyDescent="0.3">
      <c r="A3296">
        <v>321070</v>
      </c>
      <c r="B3296" t="s">
        <v>612</v>
      </c>
      <c r="C3296" t="s">
        <v>463</v>
      </c>
      <c r="D3296" t="s">
        <v>6551</v>
      </c>
      <c r="E3296">
        <v>600</v>
      </c>
      <c r="F3296">
        <v>4.3</v>
      </c>
      <c r="G3296">
        <v>100</v>
      </c>
      <c r="H3296" t="s">
        <v>1103</v>
      </c>
      <c r="I3296" t="s">
        <v>6552</v>
      </c>
      <c r="J3296">
        <v>52</v>
      </c>
    </row>
    <row r="3297" spans="1:10" x14ac:dyDescent="0.3">
      <c r="A3297">
        <v>321082</v>
      </c>
      <c r="B3297" t="s">
        <v>2222</v>
      </c>
      <c r="C3297" t="s">
        <v>463</v>
      </c>
      <c r="D3297" t="s">
        <v>6553</v>
      </c>
      <c r="E3297">
        <v>70</v>
      </c>
      <c r="F3297">
        <v>2.9</v>
      </c>
      <c r="G3297">
        <v>80</v>
      </c>
      <c r="H3297" t="s">
        <v>6554</v>
      </c>
      <c r="I3297" t="s">
        <v>891</v>
      </c>
      <c r="J3297">
        <v>58</v>
      </c>
    </row>
    <row r="3298" spans="1:10" x14ac:dyDescent="0.3">
      <c r="A3298">
        <v>321087</v>
      </c>
      <c r="B3298" t="s">
        <v>677</v>
      </c>
      <c r="C3298" t="s">
        <v>115</v>
      </c>
      <c r="D3298" t="s">
        <v>6555</v>
      </c>
      <c r="E3298">
        <v>200</v>
      </c>
      <c r="F3298">
        <v>2.9</v>
      </c>
      <c r="G3298">
        <v>80</v>
      </c>
      <c r="H3298" t="s">
        <v>6556</v>
      </c>
      <c r="I3298" t="s">
        <v>677</v>
      </c>
      <c r="J3298">
        <v>74</v>
      </c>
    </row>
    <row r="3299" spans="1:10" x14ac:dyDescent="0.3">
      <c r="A3299">
        <v>321164</v>
      </c>
      <c r="B3299" t="s">
        <v>319</v>
      </c>
      <c r="C3299" t="s">
        <v>189</v>
      </c>
      <c r="D3299" t="s">
        <v>6557</v>
      </c>
      <c r="E3299">
        <v>500</v>
      </c>
      <c r="F3299">
        <v>4.2</v>
      </c>
      <c r="G3299">
        <v>500</v>
      </c>
      <c r="H3299" t="s">
        <v>5767</v>
      </c>
      <c r="I3299" t="s">
        <v>645</v>
      </c>
      <c r="J3299">
        <v>57</v>
      </c>
    </row>
    <row r="3300" spans="1:10" x14ac:dyDescent="0.3">
      <c r="A3300">
        <v>321166</v>
      </c>
      <c r="B3300" t="s">
        <v>261</v>
      </c>
      <c r="C3300" t="s">
        <v>115</v>
      </c>
      <c r="D3300" t="s">
        <v>6558</v>
      </c>
      <c r="E3300">
        <v>300</v>
      </c>
      <c r="F3300">
        <v>4.3</v>
      </c>
      <c r="G3300">
        <v>20</v>
      </c>
      <c r="H3300" t="s">
        <v>6559</v>
      </c>
      <c r="I3300" t="s">
        <v>433</v>
      </c>
      <c r="J3300">
        <v>60</v>
      </c>
    </row>
    <row r="3301" spans="1:10" x14ac:dyDescent="0.3">
      <c r="A3301">
        <v>321332</v>
      </c>
      <c r="B3301" t="s">
        <v>188</v>
      </c>
      <c r="C3301" t="s">
        <v>189</v>
      </c>
      <c r="D3301" t="s">
        <v>6560</v>
      </c>
      <c r="E3301">
        <v>400</v>
      </c>
      <c r="F3301">
        <v>2.9</v>
      </c>
      <c r="G3301">
        <v>80</v>
      </c>
      <c r="H3301" t="s">
        <v>6561</v>
      </c>
      <c r="I3301" t="s">
        <v>1697</v>
      </c>
      <c r="J3301">
        <v>66</v>
      </c>
    </row>
    <row r="3302" spans="1:10" x14ac:dyDescent="0.3">
      <c r="A3302">
        <v>321529</v>
      </c>
      <c r="B3302" t="s">
        <v>738</v>
      </c>
      <c r="C3302" t="s">
        <v>463</v>
      </c>
      <c r="D3302" t="s">
        <v>6521</v>
      </c>
      <c r="E3302">
        <v>300</v>
      </c>
      <c r="F3302">
        <v>2.9</v>
      </c>
      <c r="G3302">
        <v>80</v>
      </c>
      <c r="H3302" t="s">
        <v>1193</v>
      </c>
      <c r="I3302" t="s">
        <v>738</v>
      </c>
      <c r="J3302">
        <v>46</v>
      </c>
    </row>
    <row r="3303" spans="1:10" x14ac:dyDescent="0.3">
      <c r="A3303">
        <v>321542</v>
      </c>
      <c r="B3303" t="s">
        <v>1198</v>
      </c>
      <c r="C3303" t="s">
        <v>189</v>
      </c>
      <c r="D3303" t="s">
        <v>6562</v>
      </c>
      <c r="E3303">
        <v>300</v>
      </c>
      <c r="F3303">
        <v>2.9</v>
      </c>
      <c r="G3303">
        <v>80</v>
      </c>
      <c r="H3303" t="s">
        <v>6563</v>
      </c>
      <c r="I3303" t="s">
        <v>5160</v>
      </c>
      <c r="J3303">
        <v>56</v>
      </c>
    </row>
    <row r="3304" spans="1:10" x14ac:dyDescent="0.3">
      <c r="A3304">
        <v>321801</v>
      </c>
      <c r="B3304" t="s">
        <v>2222</v>
      </c>
      <c r="C3304" t="s">
        <v>463</v>
      </c>
      <c r="D3304" t="s">
        <v>6564</v>
      </c>
      <c r="E3304">
        <v>100</v>
      </c>
      <c r="F3304">
        <v>2.9</v>
      </c>
      <c r="G3304">
        <v>80</v>
      </c>
      <c r="H3304" t="s">
        <v>6565</v>
      </c>
      <c r="I3304" t="s">
        <v>891</v>
      </c>
      <c r="J3304">
        <v>43</v>
      </c>
    </row>
    <row r="3305" spans="1:10" x14ac:dyDescent="0.3">
      <c r="A3305">
        <v>321815</v>
      </c>
      <c r="B3305" t="s">
        <v>1415</v>
      </c>
      <c r="C3305" t="s">
        <v>383</v>
      </c>
      <c r="D3305" t="s">
        <v>4949</v>
      </c>
      <c r="E3305">
        <v>1000</v>
      </c>
      <c r="F3305">
        <v>4.2</v>
      </c>
      <c r="G3305">
        <v>100</v>
      </c>
      <c r="H3305" t="s">
        <v>4955</v>
      </c>
      <c r="I3305" t="s">
        <v>1415</v>
      </c>
      <c r="J3305">
        <v>73</v>
      </c>
    </row>
    <row r="3306" spans="1:10" x14ac:dyDescent="0.3">
      <c r="A3306">
        <v>321912</v>
      </c>
      <c r="B3306" t="s">
        <v>522</v>
      </c>
      <c r="C3306" t="s">
        <v>383</v>
      </c>
      <c r="D3306" t="s">
        <v>6566</v>
      </c>
      <c r="E3306">
        <v>250</v>
      </c>
      <c r="F3306">
        <v>2.9</v>
      </c>
      <c r="G3306">
        <v>80</v>
      </c>
      <c r="H3306" t="s">
        <v>2951</v>
      </c>
      <c r="I3306" t="s">
        <v>1415</v>
      </c>
      <c r="J3306">
        <v>70</v>
      </c>
    </row>
    <row r="3307" spans="1:10" x14ac:dyDescent="0.3">
      <c r="A3307">
        <v>321975</v>
      </c>
      <c r="B3307" t="s">
        <v>6567</v>
      </c>
      <c r="C3307" t="s">
        <v>3052</v>
      </c>
      <c r="D3307" t="s">
        <v>6568</v>
      </c>
      <c r="E3307">
        <v>400</v>
      </c>
      <c r="F3307">
        <v>4.0999999999999996</v>
      </c>
      <c r="G3307">
        <v>100</v>
      </c>
      <c r="H3307" t="s">
        <v>6569</v>
      </c>
      <c r="I3307" t="s">
        <v>3227</v>
      </c>
      <c r="J3307">
        <v>44</v>
      </c>
    </row>
    <row r="3308" spans="1:10" x14ac:dyDescent="0.3">
      <c r="A3308">
        <v>322089</v>
      </c>
      <c r="B3308" t="s">
        <v>261</v>
      </c>
      <c r="C3308" t="s">
        <v>115</v>
      </c>
      <c r="D3308" t="s">
        <v>6570</v>
      </c>
      <c r="E3308">
        <v>300</v>
      </c>
      <c r="F3308">
        <v>4.5</v>
      </c>
      <c r="G3308">
        <v>100</v>
      </c>
      <c r="H3308" t="s">
        <v>6056</v>
      </c>
      <c r="I3308" t="s">
        <v>261</v>
      </c>
      <c r="J3308">
        <v>44</v>
      </c>
    </row>
    <row r="3309" spans="1:10" x14ac:dyDescent="0.3">
      <c r="A3309">
        <v>322153</v>
      </c>
      <c r="B3309" t="s">
        <v>129</v>
      </c>
      <c r="C3309" t="s">
        <v>91</v>
      </c>
      <c r="D3309" t="s">
        <v>376</v>
      </c>
      <c r="E3309">
        <v>850</v>
      </c>
      <c r="F3309">
        <v>4.4000000000000004</v>
      </c>
      <c r="G3309">
        <v>100</v>
      </c>
      <c r="H3309" t="s">
        <v>1606</v>
      </c>
      <c r="I3309" t="s">
        <v>129</v>
      </c>
      <c r="J3309">
        <v>57</v>
      </c>
    </row>
    <row r="3310" spans="1:10" x14ac:dyDescent="0.3">
      <c r="A3310">
        <v>322450</v>
      </c>
      <c r="B3310" t="s">
        <v>6571</v>
      </c>
      <c r="C3310" t="s">
        <v>189</v>
      </c>
      <c r="D3310" t="s">
        <v>6572</v>
      </c>
      <c r="E3310">
        <v>450</v>
      </c>
      <c r="F3310">
        <v>2.9</v>
      </c>
      <c r="G3310">
        <v>80</v>
      </c>
      <c r="H3310" t="s">
        <v>184</v>
      </c>
      <c r="I3310" t="s">
        <v>1051</v>
      </c>
      <c r="J3310">
        <v>82</v>
      </c>
    </row>
    <row r="3311" spans="1:10" x14ac:dyDescent="0.3">
      <c r="A3311">
        <v>322524</v>
      </c>
      <c r="B3311" t="s">
        <v>3048</v>
      </c>
      <c r="C3311" t="s">
        <v>115</v>
      </c>
      <c r="D3311" t="s">
        <v>6573</v>
      </c>
      <c r="E3311">
        <v>300</v>
      </c>
      <c r="F3311">
        <v>2.9</v>
      </c>
      <c r="G3311">
        <v>80</v>
      </c>
      <c r="H3311" t="s">
        <v>45</v>
      </c>
      <c r="I3311" t="s">
        <v>403</v>
      </c>
      <c r="J3311">
        <v>39</v>
      </c>
    </row>
    <row r="3312" spans="1:10" x14ac:dyDescent="0.3">
      <c r="A3312">
        <v>322555</v>
      </c>
      <c r="B3312" t="s">
        <v>462</v>
      </c>
      <c r="C3312" t="s">
        <v>463</v>
      </c>
      <c r="D3312" t="s">
        <v>6574</v>
      </c>
      <c r="E3312">
        <v>600</v>
      </c>
      <c r="F3312">
        <v>4.5999999999999996</v>
      </c>
      <c r="G3312">
        <v>50</v>
      </c>
      <c r="H3312" t="s">
        <v>1459</v>
      </c>
      <c r="I3312" t="s">
        <v>466</v>
      </c>
      <c r="J3312">
        <v>59</v>
      </c>
    </row>
    <row r="3313" spans="1:10" x14ac:dyDescent="0.3">
      <c r="A3313">
        <v>322697</v>
      </c>
      <c r="B3313" t="s">
        <v>319</v>
      </c>
      <c r="C3313" t="s">
        <v>189</v>
      </c>
      <c r="D3313" t="s">
        <v>1134</v>
      </c>
      <c r="E3313">
        <v>900</v>
      </c>
      <c r="F3313">
        <v>4.2</v>
      </c>
      <c r="G3313">
        <v>50</v>
      </c>
      <c r="H3313" t="s">
        <v>1325</v>
      </c>
      <c r="I3313" t="s">
        <v>4389</v>
      </c>
      <c r="J3313">
        <v>82</v>
      </c>
    </row>
    <row r="3314" spans="1:10" x14ac:dyDescent="0.3">
      <c r="A3314">
        <v>322733</v>
      </c>
      <c r="B3314" t="s">
        <v>303</v>
      </c>
      <c r="C3314" t="s">
        <v>68</v>
      </c>
      <c r="D3314" t="s">
        <v>6575</v>
      </c>
      <c r="E3314">
        <v>300</v>
      </c>
      <c r="F3314">
        <v>4</v>
      </c>
      <c r="G3314">
        <v>20</v>
      </c>
      <c r="H3314" t="s">
        <v>184</v>
      </c>
      <c r="I3314" t="s">
        <v>6576</v>
      </c>
      <c r="J3314">
        <v>56</v>
      </c>
    </row>
    <row r="3315" spans="1:10" x14ac:dyDescent="0.3">
      <c r="A3315">
        <v>322880</v>
      </c>
      <c r="B3315" t="s">
        <v>125</v>
      </c>
      <c r="C3315" t="s">
        <v>115</v>
      </c>
      <c r="D3315" t="s">
        <v>5257</v>
      </c>
      <c r="E3315">
        <v>500</v>
      </c>
      <c r="F3315">
        <v>4.3</v>
      </c>
      <c r="G3315">
        <v>50</v>
      </c>
      <c r="H3315" t="s">
        <v>5258</v>
      </c>
      <c r="I3315" t="s">
        <v>125</v>
      </c>
      <c r="J3315">
        <v>68</v>
      </c>
    </row>
    <row r="3316" spans="1:10" x14ac:dyDescent="0.3">
      <c r="A3316">
        <v>322886</v>
      </c>
      <c r="B3316" t="s">
        <v>690</v>
      </c>
      <c r="C3316" t="s">
        <v>383</v>
      </c>
      <c r="D3316" t="s">
        <v>5257</v>
      </c>
      <c r="E3316">
        <v>500</v>
      </c>
      <c r="F3316">
        <v>4.3</v>
      </c>
      <c r="G3316">
        <v>100</v>
      </c>
      <c r="H3316" t="s">
        <v>5258</v>
      </c>
      <c r="I3316" t="s">
        <v>745</v>
      </c>
      <c r="J3316">
        <v>36</v>
      </c>
    </row>
    <row r="3317" spans="1:10" x14ac:dyDescent="0.3">
      <c r="A3317">
        <v>323008</v>
      </c>
      <c r="B3317" t="s">
        <v>2067</v>
      </c>
      <c r="C3317" t="s">
        <v>2068</v>
      </c>
      <c r="D3317" t="s">
        <v>6577</v>
      </c>
      <c r="E3317">
        <v>150</v>
      </c>
      <c r="F3317">
        <v>2.9</v>
      </c>
      <c r="G3317">
        <v>80</v>
      </c>
      <c r="H3317" t="s">
        <v>6578</v>
      </c>
      <c r="I3317" t="s">
        <v>2067</v>
      </c>
      <c r="J3317">
        <v>40</v>
      </c>
    </row>
    <row r="3318" spans="1:10" x14ac:dyDescent="0.3">
      <c r="A3318">
        <v>323040</v>
      </c>
      <c r="B3318" t="s">
        <v>734</v>
      </c>
      <c r="C3318" t="s">
        <v>463</v>
      </c>
      <c r="D3318" t="s">
        <v>6579</v>
      </c>
      <c r="E3318">
        <v>100</v>
      </c>
      <c r="F3318">
        <v>4.5999999999999996</v>
      </c>
      <c r="G3318">
        <v>50</v>
      </c>
      <c r="H3318" t="s">
        <v>2341</v>
      </c>
      <c r="I3318" t="s">
        <v>2435</v>
      </c>
      <c r="J3318">
        <v>69</v>
      </c>
    </row>
    <row r="3319" spans="1:10" x14ac:dyDescent="0.3">
      <c r="A3319">
        <v>323161</v>
      </c>
      <c r="B3319" t="s">
        <v>4016</v>
      </c>
      <c r="C3319" t="s">
        <v>463</v>
      </c>
      <c r="D3319" t="s">
        <v>6580</v>
      </c>
      <c r="E3319">
        <v>150</v>
      </c>
      <c r="F3319">
        <v>3.9</v>
      </c>
      <c r="G3319">
        <v>100</v>
      </c>
      <c r="H3319" t="s">
        <v>6581</v>
      </c>
      <c r="I3319" t="s">
        <v>2435</v>
      </c>
      <c r="J3319">
        <v>52</v>
      </c>
    </row>
    <row r="3320" spans="1:10" x14ac:dyDescent="0.3">
      <c r="A3320">
        <v>323166</v>
      </c>
      <c r="B3320" t="s">
        <v>537</v>
      </c>
      <c r="C3320" t="s">
        <v>463</v>
      </c>
      <c r="D3320" t="s">
        <v>6582</v>
      </c>
      <c r="E3320">
        <v>200</v>
      </c>
      <c r="F3320">
        <v>2.9</v>
      </c>
      <c r="G3320">
        <v>80</v>
      </c>
      <c r="H3320" t="s">
        <v>6583</v>
      </c>
      <c r="I3320" t="s">
        <v>537</v>
      </c>
      <c r="J3320">
        <v>59</v>
      </c>
    </row>
    <row r="3321" spans="1:10" x14ac:dyDescent="0.3">
      <c r="A3321">
        <v>323343</v>
      </c>
      <c r="B3321" t="s">
        <v>711</v>
      </c>
      <c r="C3321" t="s">
        <v>91</v>
      </c>
      <c r="D3321" t="s">
        <v>6584</v>
      </c>
      <c r="E3321">
        <v>1500</v>
      </c>
      <c r="F3321">
        <v>4.0999999999999996</v>
      </c>
      <c r="G3321">
        <v>100</v>
      </c>
      <c r="H3321" t="s">
        <v>6585</v>
      </c>
      <c r="I3321" t="s">
        <v>1925</v>
      </c>
      <c r="J3321">
        <v>63</v>
      </c>
    </row>
    <row r="3322" spans="1:10" x14ac:dyDescent="0.3">
      <c r="A3322">
        <v>323355</v>
      </c>
      <c r="B3322" t="s">
        <v>248</v>
      </c>
      <c r="C3322" t="s">
        <v>189</v>
      </c>
      <c r="D3322" t="s">
        <v>6586</v>
      </c>
      <c r="E3322">
        <v>300</v>
      </c>
      <c r="F3322">
        <v>4</v>
      </c>
      <c r="G3322">
        <v>100</v>
      </c>
      <c r="H3322" t="s">
        <v>6587</v>
      </c>
      <c r="I3322" t="s">
        <v>556</v>
      </c>
      <c r="J3322">
        <v>75</v>
      </c>
    </row>
    <row r="3323" spans="1:10" x14ac:dyDescent="0.3">
      <c r="A3323">
        <v>323459</v>
      </c>
      <c r="B3323" t="s">
        <v>230</v>
      </c>
      <c r="C3323" t="s">
        <v>91</v>
      </c>
      <c r="D3323" t="s">
        <v>6588</v>
      </c>
      <c r="E3323">
        <v>300</v>
      </c>
      <c r="F3323">
        <v>4</v>
      </c>
      <c r="G3323">
        <v>20</v>
      </c>
      <c r="H3323" t="s">
        <v>6589</v>
      </c>
      <c r="I3323" t="s">
        <v>3202</v>
      </c>
      <c r="J3323">
        <v>43</v>
      </c>
    </row>
    <row r="3324" spans="1:10" x14ac:dyDescent="0.3">
      <c r="A3324">
        <v>323492</v>
      </c>
      <c r="B3324" t="s">
        <v>2353</v>
      </c>
      <c r="C3324" t="s">
        <v>2068</v>
      </c>
      <c r="D3324" t="s">
        <v>6590</v>
      </c>
      <c r="E3324">
        <v>450</v>
      </c>
      <c r="F3324">
        <v>2.9</v>
      </c>
      <c r="G3324">
        <v>80</v>
      </c>
      <c r="H3324" t="s">
        <v>837</v>
      </c>
      <c r="I3324" t="s">
        <v>3387</v>
      </c>
      <c r="J3324">
        <v>34</v>
      </c>
    </row>
    <row r="3325" spans="1:10" x14ac:dyDescent="0.3">
      <c r="A3325">
        <v>323595</v>
      </c>
      <c r="B3325" t="s">
        <v>618</v>
      </c>
      <c r="C3325" t="s">
        <v>189</v>
      </c>
      <c r="D3325" t="s">
        <v>6591</v>
      </c>
      <c r="E3325">
        <v>400</v>
      </c>
      <c r="F3325">
        <v>2.7</v>
      </c>
      <c r="G3325">
        <v>50</v>
      </c>
      <c r="H3325" t="s">
        <v>1068</v>
      </c>
      <c r="I3325" t="s">
        <v>6592</v>
      </c>
      <c r="J3325">
        <v>57</v>
      </c>
    </row>
    <row r="3326" spans="1:10" x14ac:dyDescent="0.3">
      <c r="A3326">
        <v>323609</v>
      </c>
      <c r="B3326" t="s">
        <v>21</v>
      </c>
      <c r="C3326" t="s">
        <v>11</v>
      </c>
      <c r="D3326" t="s">
        <v>6593</v>
      </c>
      <c r="E3326">
        <v>300</v>
      </c>
      <c r="F3326">
        <v>2.9</v>
      </c>
      <c r="G3326">
        <v>80</v>
      </c>
      <c r="H3326" t="s">
        <v>837</v>
      </c>
      <c r="I3326" t="s">
        <v>21</v>
      </c>
      <c r="J3326">
        <v>60</v>
      </c>
    </row>
    <row r="3327" spans="1:10" x14ac:dyDescent="0.3">
      <c r="A3327">
        <v>323659</v>
      </c>
      <c r="B3327" t="s">
        <v>745</v>
      </c>
      <c r="C3327" t="s">
        <v>383</v>
      </c>
      <c r="D3327" t="s">
        <v>6594</v>
      </c>
      <c r="E3327">
        <v>300</v>
      </c>
      <c r="F3327">
        <v>4.2</v>
      </c>
      <c r="G3327">
        <v>20</v>
      </c>
      <c r="H3327" t="s">
        <v>184</v>
      </c>
      <c r="I3327" t="s">
        <v>745</v>
      </c>
      <c r="J3327">
        <v>61</v>
      </c>
    </row>
    <row r="3328" spans="1:10" x14ac:dyDescent="0.3">
      <c r="A3328">
        <v>323713</v>
      </c>
      <c r="B3328" t="s">
        <v>188</v>
      </c>
      <c r="C3328" t="s">
        <v>189</v>
      </c>
      <c r="D3328" t="s">
        <v>6595</v>
      </c>
      <c r="E3328">
        <v>200</v>
      </c>
      <c r="F3328">
        <v>4</v>
      </c>
      <c r="G3328">
        <v>20</v>
      </c>
      <c r="H3328" t="s">
        <v>6596</v>
      </c>
      <c r="I3328" t="s">
        <v>1697</v>
      </c>
      <c r="J3328">
        <v>77</v>
      </c>
    </row>
    <row r="3329" spans="1:10" x14ac:dyDescent="0.3">
      <c r="A3329">
        <v>323801</v>
      </c>
      <c r="B3329" t="s">
        <v>1390</v>
      </c>
      <c r="C3329" t="s">
        <v>463</v>
      </c>
      <c r="D3329" t="s">
        <v>6597</v>
      </c>
      <c r="E3329">
        <v>300</v>
      </c>
      <c r="F3329">
        <v>2.9</v>
      </c>
      <c r="G3329">
        <v>80</v>
      </c>
      <c r="H3329" t="s">
        <v>6598</v>
      </c>
      <c r="I3329" t="s">
        <v>2435</v>
      </c>
      <c r="J3329">
        <v>60</v>
      </c>
    </row>
    <row r="3330" spans="1:10" x14ac:dyDescent="0.3">
      <c r="A3330">
        <v>323803</v>
      </c>
      <c r="B3330" t="s">
        <v>6599</v>
      </c>
      <c r="C3330" t="s">
        <v>68</v>
      </c>
      <c r="D3330" t="s">
        <v>6600</v>
      </c>
      <c r="E3330">
        <v>300</v>
      </c>
      <c r="F3330">
        <v>2.9</v>
      </c>
      <c r="G3330">
        <v>80</v>
      </c>
      <c r="H3330" t="s">
        <v>131</v>
      </c>
      <c r="I3330" t="s">
        <v>6599</v>
      </c>
      <c r="J3330">
        <v>77</v>
      </c>
    </row>
    <row r="3331" spans="1:10" x14ac:dyDescent="0.3">
      <c r="A3331">
        <v>323909</v>
      </c>
      <c r="B3331" t="s">
        <v>387</v>
      </c>
      <c r="C3331" t="s">
        <v>11</v>
      </c>
      <c r="D3331" t="s">
        <v>6601</v>
      </c>
      <c r="E3331">
        <v>300</v>
      </c>
      <c r="F3331">
        <v>2.9</v>
      </c>
      <c r="G3331">
        <v>80</v>
      </c>
      <c r="H3331" t="s">
        <v>6602</v>
      </c>
      <c r="I3331" t="s">
        <v>6603</v>
      </c>
      <c r="J3331">
        <v>68</v>
      </c>
    </row>
    <row r="3332" spans="1:10" x14ac:dyDescent="0.3">
      <c r="A3332">
        <v>324004</v>
      </c>
      <c r="B3332" t="s">
        <v>745</v>
      </c>
      <c r="C3332" t="s">
        <v>383</v>
      </c>
      <c r="D3332" t="s">
        <v>251</v>
      </c>
      <c r="E3332">
        <v>200</v>
      </c>
      <c r="F3332">
        <v>2.9</v>
      </c>
      <c r="G3332">
        <v>80</v>
      </c>
      <c r="H3332" t="s">
        <v>184</v>
      </c>
      <c r="I3332" t="s">
        <v>745</v>
      </c>
      <c r="J3332">
        <v>46</v>
      </c>
    </row>
    <row r="3333" spans="1:10" x14ac:dyDescent="0.3">
      <c r="A3333">
        <v>324200</v>
      </c>
      <c r="B3333" t="s">
        <v>525</v>
      </c>
      <c r="C3333" t="s">
        <v>189</v>
      </c>
      <c r="D3333" t="s">
        <v>2178</v>
      </c>
      <c r="E3333">
        <v>200</v>
      </c>
      <c r="F3333">
        <v>4.4000000000000004</v>
      </c>
      <c r="G3333">
        <v>100</v>
      </c>
      <c r="H3333" t="s">
        <v>1019</v>
      </c>
      <c r="I3333" t="s">
        <v>6604</v>
      </c>
      <c r="J3333">
        <v>53</v>
      </c>
    </row>
    <row r="3334" spans="1:10" x14ac:dyDescent="0.3">
      <c r="A3334">
        <v>324201</v>
      </c>
      <c r="B3334" t="s">
        <v>525</v>
      </c>
      <c r="C3334" t="s">
        <v>189</v>
      </c>
      <c r="D3334" t="s">
        <v>1009</v>
      </c>
      <c r="E3334">
        <v>500</v>
      </c>
      <c r="F3334">
        <v>4.2</v>
      </c>
      <c r="G3334">
        <v>100</v>
      </c>
      <c r="H3334" t="s">
        <v>6605</v>
      </c>
      <c r="I3334" t="s">
        <v>6604</v>
      </c>
      <c r="J3334">
        <v>55</v>
      </c>
    </row>
    <row r="3335" spans="1:10" x14ac:dyDescent="0.3">
      <c r="A3335">
        <v>324202</v>
      </c>
      <c r="B3335" t="s">
        <v>525</v>
      </c>
      <c r="C3335" t="s">
        <v>189</v>
      </c>
      <c r="D3335" t="s">
        <v>1373</v>
      </c>
      <c r="E3335">
        <v>600</v>
      </c>
      <c r="F3335">
        <v>4.0999999999999996</v>
      </c>
      <c r="G3335">
        <v>500</v>
      </c>
      <c r="H3335" t="s">
        <v>837</v>
      </c>
      <c r="I3335" t="s">
        <v>6604</v>
      </c>
      <c r="J3335">
        <v>58</v>
      </c>
    </row>
    <row r="3336" spans="1:10" x14ac:dyDescent="0.3">
      <c r="A3336">
        <v>324203</v>
      </c>
      <c r="B3336" t="s">
        <v>525</v>
      </c>
      <c r="C3336" t="s">
        <v>189</v>
      </c>
      <c r="D3336" t="s">
        <v>1827</v>
      </c>
      <c r="E3336">
        <v>400</v>
      </c>
      <c r="F3336">
        <v>4.3</v>
      </c>
      <c r="G3336">
        <v>20</v>
      </c>
      <c r="H3336" t="s">
        <v>1828</v>
      </c>
      <c r="I3336" t="s">
        <v>6604</v>
      </c>
      <c r="J3336">
        <v>55</v>
      </c>
    </row>
    <row r="3337" spans="1:10" x14ac:dyDescent="0.3">
      <c r="A3337">
        <v>324204</v>
      </c>
      <c r="B3337" t="s">
        <v>525</v>
      </c>
      <c r="C3337" t="s">
        <v>189</v>
      </c>
      <c r="D3337" t="s">
        <v>3000</v>
      </c>
      <c r="E3337">
        <v>200</v>
      </c>
      <c r="F3337">
        <v>4.3</v>
      </c>
      <c r="G3337">
        <v>100</v>
      </c>
      <c r="H3337" t="s">
        <v>6606</v>
      </c>
      <c r="I3337" t="s">
        <v>6604</v>
      </c>
      <c r="J3337">
        <v>56</v>
      </c>
    </row>
    <row r="3338" spans="1:10" x14ac:dyDescent="0.3">
      <c r="A3338">
        <v>324205</v>
      </c>
      <c r="B3338" t="s">
        <v>525</v>
      </c>
      <c r="C3338" t="s">
        <v>189</v>
      </c>
      <c r="D3338" t="s">
        <v>2063</v>
      </c>
      <c r="E3338">
        <v>450</v>
      </c>
      <c r="F3338">
        <v>4.5999999999999996</v>
      </c>
      <c r="G3338">
        <v>50</v>
      </c>
      <c r="H3338" t="s">
        <v>6607</v>
      </c>
      <c r="I3338" t="s">
        <v>6604</v>
      </c>
      <c r="J3338">
        <v>51</v>
      </c>
    </row>
    <row r="3339" spans="1:10" x14ac:dyDescent="0.3">
      <c r="A3339">
        <v>324206</v>
      </c>
      <c r="B3339" t="s">
        <v>525</v>
      </c>
      <c r="C3339" t="s">
        <v>189</v>
      </c>
      <c r="D3339" t="s">
        <v>4390</v>
      </c>
      <c r="E3339">
        <v>400</v>
      </c>
      <c r="F3339">
        <v>4.3</v>
      </c>
      <c r="G3339">
        <v>50</v>
      </c>
      <c r="H3339" t="s">
        <v>5282</v>
      </c>
      <c r="I3339" t="s">
        <v>6604</v>
      </c>
      <c r="J3339">
        <v>53</v>
      </c>
    </row>
    <row r="3340" spans="1:10" x14ac:dyDescent="0.3">
      <c r="A3340">
        <v>324207</v>
      </c>
      <c r="B3340" t="s">
        <v>525</v>
      </c>
      <c r="C3340" t="s">
        <v>189</v>
      </c>
      <c r="D3340" t="s">
        <v>4796</v>
      </c>
      <c r="E3340">
        <v>250</v>
      </c>
      <c r="F3340">
        <v>4.4000000000000004</v>
      </c>
      <c r="G3340">
        <v>20</v>
      </c>
      <c r="H3340" t="s">
        <v>6608</v>
      </c>
      <c r="I3340" t="s">
        <v>6604</v>
      </c>
      <c r="J3340">
        <v>55</v>
      </c>
    </row>
    <row r="3341" spans="1:10" x14ac:dyDescent="0.3">
      <c r="A3341">
        <v>324222</v>
      </c>
      <c r="B3341" t="s">
        <v>1354</v>
      </c>
      <c r="C3341" t="s">
        <v>11</v>
      </c>
      <c r="D3341" t="s">
        <v>6609</v>
      </c>
      <c r="E3341">
        <v>150</v>
      </c>
      <c r="F3341">
        <v>4.4000000000000004</v>
      </c>
      <c r="G3341">
        <v>50</v>
      </c>
      <c r="H3341" t="s">
        <v>6610</v>
      </c>
      <c r="I3341" t="s">
        <v>1354</v>
      </c>
      <c r="J3341">
        <v>51</v>
      </c>
    </row>
    <row r="3342" spans="1:10" x14ac:dyDescent="0.3">
      <c r="A3342">
        <v>324274</v>
      </c>
      <c r="B3342" t="s">
        <v>248</v>
      </c>
      <c r="C3342" t="s">
        <v>189</v>
      </c>
      <c r="D3342" t="s">
        <v>6611</v>
      </c>
      <c r="E3342">
        <v>300</v>
      </c>
      <c r="F3342">
        <v>4.3</v>
      </c>
      <c r="G3342">
        <v>500</v>
      </c>
      <c r="H3342" t="s">
        <v>6612</v>
      </c>
      <c r="I3342" t="s">
        <v>556</v>
      </c>
      <c r="J3342">
        <v>77</v>
      </c>
    </row>
    <row r="3343" spans="1:10" x14ac:dyDescent="0.3">
      <c r="A3343">
        <v>324495</v>
      </c>
      <c r="B3343" t="s">
        <v>188</v>
      </c>
      <c r="C3343" t="s">
        <v>189</v>
      </c>
      <c r="D3343" t="s">
        <v>6613</v>
      </c>
      <c r="E3343">
        <v>300</v>
      </c>
      <c r="F3343">
        <v>3.7</v>
      </c>
      <c r="G3343">
        <v>100</v>
      </c>
      <c r="H3343" t="s">
        <v>6614</v>
      </c>
      <c r="I3343" t="s">
        <v>1697</v>
      </c>
      <c r="J3343">
        <v>62</v>
      </c>
    </row>
    <row r="3344" spans="1:10" x14ac:dyDescent="0.3">
      <c r="A3344">
        <v>324676</v>
      </c>
      <c r="B3344" t="s">
        <v>4016</v>
      </c>
      <c r="C3344" t="s">
        <v>463</v>
      </c>
      <c r="D3344" t="s">
        <v>6615</v>
      </c>
      <c r="E3344">
        <v>300</v>
      </c>
      <c r="F3344">
        <v>2.9</v>
      </c>
      <c r="G3344">
        <v>80</v>
      </c>
      <c r="H3344" t="s">
        <v>6616</v>
      </c>
      <c r="I3344" t="s">
        <v>2435</v>
      </c>
      <c r="J3344">
        <v>60</v>
      </c>
    </row>
    <row r="3345" spans="1:10" x14ac:dyDescent="0.3">
      <c r="A3345">
        <v>324868</v>
      </c>
      <c r="B3345" t="s">
        <v>690</v>
      </c>
      <c r="C3345" t="s">
        <v>383</v>
      </c>
      <c r="D3345" t="s">
        <v>6617</v>
      </c>
      <c r="E3345">
        <v>400</v>
      </c>
      <c r="F3345">
        <v>2.9</v>
      </c>
      <c r="G3345">
        <v>80</v>
      </c>
      <c r="H3345" t="s">
        <v>6618</v>
      </c>
      <c r="I3345" t="s">
        <v>689</v>
      </c>
      <c r="J3345">
        <v>64</v>
      </c>
    </row>
    <row r="3346" spans="1:10" x14ac:dyDescent="0.3">
      <c r="A3346">
        <v>324886</v>
      </c>
      <c r="B3346" t="s">
        <v>634</v>
      </c>
      <c r="C3346" t="s">
        <v>463</v>
      </c>
      <c r="D3346" t="s">
        <v>6619</v>
      </c>
      <c r="E3346">
        <v>250</v>
      </c>
      <c r="F3346">
        <v>3</v>
      </c>
      <c r="G3346">
        <v>20</v>
      </c>
      <c r="H3346" t="s">
        <v>695</v>
      </c>
      <c r="I3346" t="s">
        <v>634</v>
      </c>
      <c r="J3346">
        <v>55</v>
      </c>
    </row>
    <row r="3347" spans="1:10" x14ac:dyDescent="0.3">
      <c r="A3347">
        <v>324961</v>
      </c>
      <c r="B3347" t="s">
        <v>35</v>
      </c>
      <c r="C3347" t="s">
        <v>11</v>
      </c>
      <c r="D3347" t="s">
        <v>6620</v>
      </c>
      <c r="E3347">
        <v>200</v>
      </c>
      <c r="F3347">
        <v>4.4000000000000004</v>
      </c>
      <c r="G3347">
        <v>100</v>
      </c>
      <c r="H3347" t="s">
        <v>6621</v>
      </c>
      <c r="I3347" t="s">
        <v>21</v>
      </c>
      <c r="J3347">
        <v>55</v>
      </c>
    </row>
    <row r="3348" spans="1:10" x14ac:dyDescent="0.3">
      <c r="A3348">
        <v>325021</v>
      </c>
      <c r="B3348" t="s">
        <v>745</v>
      </c>
      <c r="C3348" t="s">
        <v>383</v>
      </c>
      <c r="D3348" t="s">
        <v>6622</v>
      </c>
      <c r="E3348">
        <v>200</v>
      </c>
      <c r="F3348">
        <v>2.9</v>
      </c>
      <c r="G3348">
        <v>80</v>
      </c>
      <c r="H3348" t="s">
        <v>4611</v>
      </c>
      <c r="I3348" t="s">
        <v>6623</v>
      </c>
      <c r="J3348">
        <v>38</v>
      </c>
    </row>
    <row r="3349" spans="1:10" x14ac:dyDescent="0.3">
      <c r="A3349">
        <v>325034</v>
      </c>
      <c r="B3349" t="s">
        <v>864</v>
      </c>
      <c r="C3349" t="s">
        <v>91</v>
      </c>
      <c r="D3349" t="s">
        <v>6624</v>
      </c>
      <c r="E3349">
        <v>300</v>
      </c>
      <c r="F3349">
        <v>4.2</v>
      </c>
      <c r="G3349">
        <v>20</v>
      </c>
      <c r="H3349" t="s">
        <v>6625</v>
      </c>
      <c r="I3349" t="s">
        <v>864</v>
      </c>
      <c r="J3349">
        <v>59</v>
      </c>
    </row>
    <row r="3350" spans="1:10" x14ac:dyDescent="0.3">
      <c r="A3350">
        <v>325190</v>
      </c>
      <c r="B3350" t="s">
        <v>1105</v>
      </c>
      <c r="C3350" t="s">
        <v>463</v>
      </c>
      <c r="D3350" t="s">
        <v>6626</v>
      </c>
      <c r="E3350">
        <v>300</v>
      </c>
      <c r="F3350">
        <v>2.9</v>
      </c>
      <c r="G3350">
        <v>80</v>
      </c>
      <c r="H3350" t="s">
        <v>3091</v>
      </c>
      <c r="I3350" t="s">
        <v>2435</v>
      </c>
      <c r="J3350">
        <v>53</v>
      </c>
    </row>
    <row r="3351" spans="1:10" x14ac:dyDescent="0.3">
      <c r="A3351">
        <v>325435</v>
      </c>
      <c r="B3351" t="s">
        <v>10</v>
      </c>
      <c r="C3351" t="s">
        <v>11</v>
      </c>
      <c r="D3351" t="s">
        <v>6627</v>
      </c>
      <c r="E3351">
        <v>200</v>
      </c>
      <c r="F3351">
        <v>3.4</v>
      </c>
      <c r="G3351">
        <v>50</v>
      </c>
      <c r="H3351" t="s">
        <v>6628</v>
      </c>
      <c r="I3351" t="s">
        <v>10</v>
      </c>
      <c r="J3351">
        <v>57</v>
      </c>
    </row>
    <row r="3352" spans="1:10" x14ac:dyDescent="0.3">
      <c r="A3352">
        <v>325548</v>
      </c>
      <c r="B3352" t="s">
        <v>1075</v>
      </c>
      <c r="C3352" t="s">
        <v>463</v>
      </c>
      <c r="D3352" t="s">
        <v>6629</v>
      </c>
      <c r="E3352">
        <v>200</v>
      </c>
      <c r="F3352">
        <v>2.9</v>
      </c>
      <c r="G3352">
        <v>80</v>
      </c>
      <c r="H3352" t="s">
        <v>131</v>
      </c>
      <c r="I3352" t="s">
        <v>4318</v>
      </c>
      <c r="J3352">
        <v>54</v>
      </c>
    </row>
    <row r="3353" spans="1:10" x14ac:dyDescent="0.3">
      <c r="A3353">
        <v>325637</v>
      </c>
      <c r="B3353" t="s">
        <v>63</v>
      </c>
      <c r="C3353" t="s">
        <v>11</v>
      </c>
      <c r="D3353" t="s">
        <v>6630</v>
      </c>
      <c r="E3353">
        <v>800</v>
      </c>
      <c r="F3353">
        <v>4.5</v>
      </c>
      <c r="G3353">
        <v>20</v>
      </c>
      <c r="H3353" t="s">
        <v>6631</v>
      </c>
      <c r="I3353" t="s">
        <v>63</v>
      </c>
      <c r="J3353">
        <v>46</v>
      </c>
    </row>
    <row r="3354" spans="1:10" x14ac:dyDescent="0.3">
      <c r="A3354">
        <v>325640</v>
      </c>
      <c r="B3354" t="s">
        <v>319</v>
      </c>
      <c r="C3354" t="s">
        <v>189</v>
      </c>
      <c r="D3354" t="s">
        <v>6632</v>
      </c>
      <c r="E3354">
        <v>400</v>
      </c>
      <c r="F3354">
        <v>3.8</v>
      </c>
      <c r="G3354">
        <v>100</v>
      </c>
      <c r="H3354" t="s">
        <v>6633</v>
      </c>
      <c r="I3354" t="s">
        <v>6129</v>
      </c>
      <c r="J3354">
        <v>75</v>
      </c>
    </row>
    <row r="3355" spans="1:10" x14ac:dyDescent="0.3">
      <c r="A3355">
        <v>325655</v>
      </c>
      <c r="B3355" t="s">
        <v>10</v>
      </c>
      <c r="C3355" t="s">
        <v>11</v>
      </c>
      <c r="D3355" t="s">
        <v>6634</v>
      </c>
      <c r="E3355">
        <v>450</v>
      </c>
      <c r="F3355">
        <v>4.0999999999999996</v>
      </c>
      <c r="G3355">
        <v>50</v>
      </c>
      <c r="H3355" t="s">
        <v>6440</v>
      </c>
      <c r="I3355" t="s">
        <v>10</v>
      </c>
      <c r="J3355">
        <v>59</v>
      </c>
    </row>
    <row r="3356" spans="1:10" x14ac:dyDescent="0.3">
      <c r="A3356">
        <v>325907</v>
      </c>
      <c r="B3356" t="s">
        <v>285</v>
      </c>
      <c r="C3356" t="s">
        <v>115</v>
      </c>
      <c r="D3356" t="s">
        <v>6635</v>
      </c>
      <c r="E3356">
        <v>300</v>
      </c>
      <c r="F3356">
        <v>2.9</v>
      </c>
      <c r="G3356">
        <v>80</v>
      </c>
      <c r="H3356" t="s">
        <v>6636</v>
      </c>
      <c r="I3356" t="s">
        <v>276</v>
      </c>
      <c r="J3356">
        <v>50</v>
      </c>
    </row>
    <row r="3357" spans="1:10" x14ac:dyDescent="0.3">
      <c r="A3357">
        <v>326092</v>
      </c>
      <c r="B3357" t="s">
        <v>285</v>
      </c>
      <c r="C3357" t="s">
        <v>115</v>
      </c>
      <c r="D3357" t="s">
        <v>6637</v>
      </c>
      <c r="E3357">
        <v>200</v>
      </c>
      <c r="F3357">
        <v>4.3</v>
      </c>
      <c r="G3357">
        <v>100</v>
      </c>
      <c r="H3357" t="s">
        <v>6638</v>
      </c>
      <c r="I3357" t="s">
        <v>276</v>
      </c>
      <c r="J3357">
        <v>48</v>
      </c>
    </row>
    <row r="3358" spans="1:10" x14ac:dyDescent="0.3">
      <c r="A3358">
        <v>326155</v>
      </c>
      <c r="B3358" t="s">
        <v>711</v>
      </c>
      <c r="C3358" t="s">
        <v>91</v>
      </c>
      <c r="D3358" t="s">
        <v>6639</v>
      </c>
      <c r="E3358">
        <v>200</v>
      </c>
      <c r="F3358">
        <v>2.9</v>
      </c>
      <c r="G3358">
        <v>80</v>
      </c>
      <c r="H3358" t="s">
        <v>695</v>
      </c>
      <c r="I3358" t="s">
        <v>3951</v>
      </c>
      <c r="J3358">
        <v>42</v>
      </c>
    </row>
    <row r="3359" spans="1:10" x14ac:dyDescent="0.3">
      <c r="A3359">
        <v>326236</v>
      </c>
      <c r="B3359" t="s">
        <v>193</v>
      </c>
      <c r="C3359" t="s">
        <v>189</v>
      </c>
      <c r="D3359" t="s">
        <v>6640</v>
      </c>
      <c r="E3359">
        <v>500</v>
      </c>
      <c r="F3359">
        <v>4.0999999999999996</v>
      </c>
      <c r="G3359">
        <v>20</v>
      </c>
      <c r="H3359" t="s">
        <v>1068</v>
      </c>
      <c r="I3359" t="s">
        <v>556</v>
      </c>
      <c r="J3359">
        <v>78</v>
      </c>
    </row>
    <row r="3360" spans="1:10" x14ac:dyDescent="0.3">
      <c r="A3360">
        <v>326294</v>
      </c>
      <c r="B3360" t="s">
        <v>6537</v>
      </c>
      <c r="C3360" t="s">
        <v>68</v>
      </c>
      <c r="D3360" t="s">
        <v>6641</v>
      </c>
      <c r="E3360">
        <v>200</v>
      </c>
      <c r="F3360">
        <v>2.9</v>
      </c>
      <c r="G3360">
        <v>80</v>
      </c>
      <c r="H3360" t="s">
        <v>1193</v>
      </c>
      <c r="I3360" t="s">
        <v>3390</v>
      </c>
      <c r="J3360">
        <v>74</v>
      </c>
    </row>
    <row r="3361" spans="1:10" x14ac:dyDescent="0.3">
      <c r="A3361">
        <v>326465</v>
      </c>
      <c r="B3361" t="s">
        <v>659</v>
      </c>
      <c r="C3361" t="s">
        <v>463</v>
      </c>
      <c r="D3361" t="s">
        <v>6462</v>
      </c>
      <c r="E3361">
        <v>200</v>
      </c>
      <c r="F3361">
        <v>2.9</v>
      </c>
      <c r="G3361">
        <v>80</v>
      </c>
      <c r="H3361" t="s">
        <v>695</v>
      </c>
      <c r="I3361" t="s">
        <v>659</v>
      </c>
      <c r="J3361">
        <v>85</v>
      </c>
    </row>
    <row r="3362" spans="1:10" x14ac:dyDescent="0.3">
      <c r="A3362">
        <v>326501</v>
      </c>
      <c r="B3362" t="s">
        <v>5588</v>
      </c>
      <c r="C3362" t="s">
        <v>115</v>
      </c>
      <c r="D3362" t="s">
        <v>6642</v>
      </c>
      <c r="E3362">
        <v>500</v>
      </c>
      <c r="F3362">
        <v>2.9</v>
      </c>
      <c r="G3362">
        <v>80</v>
      </c>
      <c r="H3362" t="s">
        <v>740</v>
      </c>
      <c r="I3362" t="s">
        <v>6643</v>
      </c>
      <c r="J3362">
        <v>77</v>
      </c>
    </row>
    <row r="3363" spans="1:10" x14ac:dyDescent="0.3">
      <c r="A3363">
        <v>326743</v>
      </c>
      <c r="B3363" t="s">
        <v>382</v>
      </c>
      <c r="C3363" t="s">
        <v>383</v>
      </c>
      <c r="D3363" t="s">
        <v>6644</v>
      </c>
      <c r="E3363">
        <v>500</v>
      </c>
      <c r="F3363">
        <v>2.9</v>
      </c>
      <c r="G3363">
        <v>80</v>
      </c>
      <c r="H3363" t="s">
        <v>710</v>
      </c>
      <c r="I3363" t="s">
        <v>382</v>
      </c>
      <c r="J3363">
        <v>65</v>
      </c>
    </row>
    <row r="3364" spans="1:10" x14ac:dyDescent="0.3">
      <c r="A3364">
        <v>326762</v>
      </c>
      <c r="B3364" t="s">
        <v>156</v>
      </c>
      <c r="C3364" t="s">
        <v>11</v>
      </c>
      <c r="D3364" t="s">
        <v>6645</v>
      </c>
      <c r="E3364">
        <v>650</v>
      </c>
      <c r="F3364">
        <v>2.9</v>
      </c>
      <c r="G3364">
        <v>80</v>
      </c>
      <c r="H3364" t="s">
        <v>131</v>
      </c>
      <c r="I3364" t="s">
        <v>1532</v>
      </c>
      <c r="J3364">
        <v>38</v>
      </c>
    </row>
    <row r="3365" spans="1:10" x14ac:dyDescent="0.3">
      <c r="A3365">
        <v>326838</v>
      </c>
      <c r="B3365" t="s">
        <v>839</v>
      </c>
      <c r="C3365" t="s">
        <v>115</v>
      </c>
      <c r="D3365" t="s">
        <v>6646</v>
      </c>
      <c r="E3365">
        <v>500</v>
      </c>
      <c r="F3365">
        <v>2.9</v>
      </c>
      <c r="G3365">
        <v>80</v>
      </c>
      <c r="H3365" t="s">
        <v>6647</v>
      </c>
      <c r="I3365" t="s">
        <v>839</v>
      </c>
      <c r="J3365">
        <v>70</v>
      </c>
    </row>
    <row r="3366" spans="1:10" x14ac:dyDescent="0.3">
      <c r="A3366">
        <v>326956</v>
      </c>
      <c r="B3366" t="s">
        <v>1153</v>
      </c>
      <c r="C3366" t="s">
        <v>189</v>
      </c>
      <c r="D3366" t="s">
        <v>6648</v>
      </c>
      <c r="E3366">
        <v>200</v>
      </c>
      <c r="F3366">
        <v>2.9</v>
      </c>
      <c r="G3366">
        <v>80</v>
      </c>
      <c r="H3366" t="s">
        <v>131</v>
      </c>
      <c r="I3366" t="s">
        <v>2440</v>
      </c>
      <c r="J3366">
        <v>67</v>
      </c>
    </row>
    <row r="3367" spans="1:10" x14ac:dyDescent="0.3">
      <c r="A3367">
        <v>326959</v>
      </c>
      <c r="B3367" t="s">
        <v>1198</v>
      </c>
      <c r="C3367" t="s">
        <v>189</v>
      </c>
      <c r="D3367" t="s">
        <v>6649</v>
      </c>
      <c r="E3367">
        <v>800</v>
      </c>
      <c r="F3367">
        <v>4.3</v>
      </c>
      <c r="G3367">
        <v>100</v>
      </c>
      <c r="H3367" t="s">
        <v>39</v>
      </c>
      <c r="I3367" t="s">
        <v>6650</v>
      </c>
      <c r="J3367">
        <v>39</v>
      </c>
    </row>
    <row r="3368" spans="1:10" x14ac:dyDescent="0.3">
      <c r="A3368">
        <v>327003</v>
      </c>
      <c r="B3368" t="s">
        <v>738</v>
      </c>
      <c r="C3368" t="s">
        <v>463</v>
      </c>
      <c r="D3368" t="s">
        <v>6651</v>
      </c>
      <c r="E3368">
        <v>600</v>
      </c>
      <c r="F3368">
        <v>2.9</v>
      </c>
      <c r="G3368">
        <v>80</v>
      </c>
      <c r="H3368" t="s">
        <v>2299</v>
      </c>
      <c r="I3368" t="s">
        <v>6652</v>
      </c>
      <c r="J3368">
        <v>49</v>
      </c>
    </row>
    <row r="3369" spans="1:10" x14ac:dyDescent="0.3">
      <c r="A3369">
        <v>327151</v>
      </c>
      <c r="B3369" t="s">
        <v>292</v>
      </c>
      <c r="C3369" t="s">
        <v>68</v>
      </c>
      <c r="D3369" t="s">
        <v>6653</v>
      </c>
      <c r="E3369">
        <v>400</v>
      </c>
      <c r="F3369">
        <v>3.8</v>
      </c>
      <c r="G3369">
        <v>20</v>
      </c>
      <c r="H3369" t="s">
        <v>2299</v>
      </c>
      <c r="I3369" t="s">
        <v>3390</v>
      </c>
      <c r="J3369">
        <v>46</v>
      </c>
    </row>
    <row r="3370" spans="1:10" x14ac:dyDescent="0.3">
      <c r="A3370">
        <v>327178</v>
      </c>
      <c r="B3370" t="s">
        <v>574</v>
      </c>
      <c r="C3370" t="s">
        <v>68</v>
      </c>
      <c r="D3370" t="s">
        <v>6654</v>
      </c>
      <c r="E3370">
        <v>150</v>
      </c>
      <c r="F3370">
        <v>3.6</v>
      </c>
      <c r="G3370">
        <v>20</v>
      </c>
      <c r="H3370" t="s">
        <v>4727</v>
      </c>
      <c r="I3370" t="s">
        <v>574</v>
      </c>
      <c r="J3370">
        <v>60</v>
      </c>
    </row>
    <row r="3371" spans="1:10" x14ac:dyDescent="0.3">
      <c r="A3371">
        <v>327257</v>
      </c>
      <c r="B3371" t="s">
        <v>1467</v>
      </c>
      <c r="C3371" t="s">
        <v>189</v>
      </c>
      <c r="D3371" t="s">
        <v>6655</v>
      </c>
      <c r="E3371">
        <v>300</v>
      </c>
      <c r="F3371">
        <v>4</v>
      </c>
      <c r="G3371">
        <v>20</v>
      </c>
      <c r="H3371" t="s">
        <v>131</v>
      </c>
      <c r="I3371" t="s">
        <v>2058</v>
      </c>
      <c r="J3371">
        <v>78</v>
      </c>
    </row>
    <row r="3372" spans="1:10" x14ac:dyDescent="0.3">
      <c r="A3372">
        <v>327273</v>
      </c>
      <c r="B3372" t="s">
        <v>1428</v>
      </c>
      <c r="C3372" t="s">
        <v>115</v>
      </c>
      <c r="D3372" t="s">
        <v>6656</v>
      </c>
      <c r="E3372">
        <v>200</v>
      </c>
      <c r="F3372">
        <v>2.9</v>
      </c>
      <c r="G3372">
        <v>80</v>
      </c>
      <c r="H3372" t="s">
        <v>6315</v>
      </c>
      <c r="I3372" t="s">
        <v>1702</v>
      </c>
      <c r="J3372">
        <v>53</v>
      </c>
    </row>
    <row r="3373" spans="1:10" x14ac:dyDescent="0.3">
      <c r="A3373">
        <v>327313</v>
      </c>
      <c r="B3373" t="s">
        <v>189</v>
      </c>
      <c r="C3373" t="s">
        <v>189</v>
      </c>
      <c r="D3373" t="s">
        <v>6657</v>
      </c>
      <c r="E3373">
        <v>200</v>
      </c>
      <c r="F3373">
        <v>3.9</v>
      </c>
      <c r="G3373">
        <v>500</v>
      </c>
      <c r="H3373" t="s">
        <v>45</v>
      </c>
      <c r="I3373" t="s">
        <v>5160</v>
      </c>
      <c r="J3373">
        <v>43</v>
      </c>
    </row>
    <row r="3374" spans="1:10" x14ac:dyDescent="0.3">
      <c r="A3374">
        <v>327414</v>
      </c>
      <c r="B3374" t="s">
        <v>341</v>
      </c>
      <c r="C3374" t="s">
        <v>68</v>
      </c>
      <c r="D3374" t="s">
        <v>6658</v>
      </c>
      <c r="E3374">
        <v>250</v>
      </c>
      <c r="F3374">
        <v>3.6</v>
      </c>
      <c r="G3374">
        <v>100</v>
      </c>
      <c r="H3374" t="s">
        <v>6659</v>
      </c>
      <c r="I3374" t="s">
        <v>4142</v>
      </c>
      <c r="J3374">
        <v>41</v>
      </c>
    </row>
    <row r="3375" spans="1:10" x14ac:dyDescent="0.3">
      <c r="A3375">
        <v>327415</v>
      </c>
      <c r="B3375" t="s">
        <v>6660</v>
      </c>
      <c r="C3375" t="s">
        <v>2068</v>
      </c>
      <c r="D3375" t="s">
        <v>6521</v>
      </c>
      <c r="E3375">
        <v>300</v>
      </c>
      <c r="F3375">
        <v>4.5999999999999996</v>
      </c>
      <c r="G3375">
        <v>20</v>
      </c>
      <c r="H3375" t="s">
        <v>4207</v>
      </c>
      <c r="I3375" t="s">
        <v>4237</v>
      </c>
      <c r="J3375">
        <v>52</v>
      </c>
    </row>
    <row r="3376" spans="1:10" x14ac:dyDescent="0.3">
      <c r="A3376">
        <v>327862</v>
      </c>
      <c r="B3376" t="s">
        <v>3565</v>
      </c>
      <c r="C3376" t="s">
        <v>115</v>
      </c>
      <c r="D3376" t="s">
        <v>4481</v>
      </c>
      <c r="E3376">
        <v>150</v>
      </c>
      <c r="F3376">
        <v>2.9</v>
      </c>
      <c r="G3376">
        <v>80</v>
      </c>
      <c r="H3376" t="s">
        <v>19</v>
      </c>
      <c r="I3376" t="s">
        <v>839</v>
      </c>
      <c r="J3376">
        <v>54</v>
      </c>
    </row>
    <row r="3377" spans="1:10" x14ac:dyDescent="0.3">
      <c r="A3377">
        <v>327882</v>
      </c>
      <c r="B3377" t="s">
        <v>4036</v>
      </c>
      <c r="C3377" t="s">
        <v>189</v>
      </c>
      <c r="D3377" t="s">
        <v>6661</v>
      </c>
      <c r="E3377">
        <v>200</v>
      </c>
      <c r="F3377">
        <v>2.9</v>
      </c>
      <c r="G3377">
        <v>80</v>
      </c>
      <c r="H3377" t="s">
        <v>2299</v>
      </c>
      <c r="I3377" t="s">
        <v>2058</v>
      </c>
      <c r="J3377">
        <v>79</v>
      </c>
    </row>
    <row r="3378" spans="1:10" x14ac:dyDescent="0.3">
      <c r="A3378">
        <v>327900</v>
      </c>
      <c r="B3378" t="s">
        <v>1578</v>
      </c>
      <c r="C3378" t="s">
        <v>189</v>
      </c>
      <c r="D3378" t="s">
        <v>6662</v>
      </c>
      <c r="E3378">
        <v>500</v>
      </c>
      <c r="F3378">
        <v>3.7</v>
      </c>
      <c r="G3378">
        <v>20</v>
      </c>
      <c r="H3378" t="s">
        <v>6663</v>
      </c>
      <c r="I3378" t="s">
        <v>1051</v>
      </c>
      <c r="J3378">
        <v>75</v>
      </c>
    </row>
    <row r="3379" spans="1:10" x14ac:dyDescent="0.3">
      <c r="A3379">
        <v>327991</v>
      </c>
      <c r="B3379" t="s">
        <v>21</v>
      </c>
      <c r="C3379" t="s">
        <v>11</v>
      </c>
      <c r="D3379" t="s">
        <v>6664</v>
      </c>
      <c r="E3379">
        <v>200</v>
      </c>
      <c r="F3379">
        <v>2.9</v>
      </c>
      <c r="G3379">
        <v>80</v>
      </c>
      <c r="H3379" t="s">
        <v>695</v>
      </c>
      <c r="I3379" t="s">
        <v>21</v>
      </c>
      <c r="J3379">
        <v>64</v>
      </c>
    </row>
    <row r="3380" spans="1:10" x14ac:dyDescent="0.3">
      <c r="A3380">
        <v>328099</v>
      </c>
      <c r="B3380" t="s">
        <v>10</v>
      </c>
      <c r="C3380" t="s">
        <v>11</v>
      </c>
      <c r="D3380" t="s">
        <v>6665</v>
      </c>
      <c r="E3380">
        <v>300</v>
      </c>
      <c r="F3380">
        <v>4.0999999999999996</v>
      </c>
      <c r="G3380">
        <v>100</v>
      </c>
      <c r="H3380" t="s">
        <v>19</v>
      </c>
      <c r="I3380" t="s">
        <v>10</v>
      </c>
      <c r="J3380">
        <v>62</v>
      </c>
    </row>
    <row r="3381" spans="1:10" x14ac:dyDescent="0.3">
      <c r="A3381">
        <v>328127</v>
      </c>
      <c r="B3381" t="s">
        <v>1274</v>
      </c>
      <c r="C3381" t="s">
        <v>91</v>
      </c>
      <c r="D3381" t="s">
        <v>6666</v>
      </c>
      <c r="E3381">
        <v>400</v>
      </c>
      <c r="F3381">
        <v>2.9</v>
      </c>
      <c r="G3381">
        <v>80</v>
      </c>
      <c r="H3381" t="s">
        <v>6667</v>
      </c>
      <c r="I3381" t="s">
        <v>1274</v>
      </c>
      <c r="J3381">
        <v>38</v>
      </c>
    </row>
    <row r="3382" spans="1:10" x14ac:dyDescent="0.3">
      <c r="A3382">
        <v>328174</v>
      </c>
      <c r="B3382" t="s">
        <v>738</v>
      </c>
      <c r="C3382" t="s">
        <v>463</v>
      </c>
      <c r="D3382" t="s">
        <v>6668</v>
      </c>
      <c r="E3382">
        <v>300</v>
      </c>
      <c r="F3382">
        <v>2.9</v>
      </c>
      <c r="G3382">
        <v>80</v>
      </c>
      <c r="H3382" t="s">
        <v>355</v>
      </c>
      <c r="I3382" t="s">
        <v>738</v>
      </c>
      <c r="J3382">
        <v>50</v>
      </c>
    </row>
    <row r="3383" spans="1:10" x14ac:dyDescent="0.3">
      <c r="A3383">
        <v>328278</v>
      </c>
      <c r="B3383" t="s">
        <v>677</v>
      </c>
      <c r="C3383" t="s">
        <v>115</v>
      </c>
      <c r="D3383" t="s">
        <v>6669</v>
      </c>
      <c r="E3383">
        <v>200</v>
      </c>
      <c r="F3383">
        <v>4.3</v>
      </c>
      <c r="G3383">
        <v>50</v>
      </c>
      <c r="H3383" t="s">
        <v>6670</v>
      </c>
      <c r="I3383" t="s">
        <v>677</v>
      </c>
      <c r="J3383">
        <v>69</v>
      </c>
    </row>
    <row r="3384" spans="1:10" x14ac:dyDescent="0.3">
      <c r="A3384">
        <v>328315</v>
      </c>
      <c r="B3384" t="s">
        <v>6671</v>
      </c>
      <c r="C3384" t="s">
        <v>2068</v>
      </c>
      <c r="D3384" t="s">
        <v>6672</v>
      </c>
      <c r="E3384">
        <v>150</v>
      </c>
      <c r="F3384">
        <v>2.9</v>
      </c>
      <c r="G3384">
        <v>80</v>
      </c>
      <c r="H3384" t="s">
        <v>6673</v>
      </c>
      <c r="I3384" t="s">
        <v>2359</v>
      </c>
      <c r="J3384">
        <v>51</v>
      </c>
    </row>
    <row r="3385" spans="1:10" x14ac:dyDescent="0.3">
      <c r="A3385">
        <v>328350</v>
      </c>
      <c r="B3385" t="s">
        <v>151</v>
      </c>
      <c r="C3385" t="s">
        <v>68</v>
      </c>
      <c r="D3385" t="s">
        <v>3264</v>
      </c>
      <c r="E3385">
        <v>200</v>
      </c>
      <c r="F3385">
        <v>2.9</v>
      </c>
      <c r="G3385">
        <v>80</v>
      </c>
      <c r="H3385" t="s">
        <v>1193</v>
      </c>
      <c r="I3385" t="s">
        <v>1715</v>
      </c>
      <c r="J3385">
        <v>38</v>
      </c>
    </row>
    <row r="3386" spans="1:10" x14ac:dyDescent="0.3">
      <c r="A3386">
        <v>328527</v>
      </c>
      <c r="B3386" t="s">
        <v>1855</v>
      </c>
      <c r="C3386" t="s">
        <v>463</v>
      </c>
      <c r="D3386" t="s">
        <v>5536</v>
      </c>
      <c r="E3386">
        <v>150</v>
      </c>
      <c r="F3386">
        <v>2.9</v>
      </c>
      <c r="G3386">
        <v>80</v>
      </c>
      <c r="H3386" t="s">
        <v>2341</v>
      </c>
      <c r="I3386" t="s">
        <v>1855</v>
      </c>
      <c r="J3386">
        <v>63</v>
      </c>
    </row>
    <row r="3387" spans="1:10" x14ac:dyDescent="0.3">
      <c r="A3387">
        <v>328563</v>
      </c>
      <c r="B3387" t="s">
        <v>6671</v>
      </c>
      <c r="C3387" t="s">
        <v>2068</v>
      </c>
      <c r="D3387" t="s">
        <v>6674</v>
      </c>
      <c r="E3387">
        <v>250</v>
      </c>
      <c r="F3387">
        <v>4.2</v>
      </c>
      <c r="G3387">
        <v>100</v>
      </c>
      <c r="H3387" t="s">
        <v>6675</v>
      </c>
      <c r="I3387" t="s">
        <v>2359</v>
      </c>
      <c r="J3387">
        <v>49</v>
      </c>
    </row>
    <row r="3388" spans="1:10" x14ac:dyDescent="0.3">
      <c r="A3388">
        <v>328570</v>
      </c>
      <c r="B3388" t="s">
        <v>288</v>
      </c>
      <c r="C3388" t="s">
        <v>68</v>
      </c>
      <c r="D3388" t="s">
        <v>6676</v>
      </c>
      <c r="E3388">
        <v>400</v>
      </c>
      <c r="F3388">
        <v>3.6</v>
      </c>
      <c r="G3388">
        <v>100</v>
      </c>
      <c r="H3388" t="s">
        <v>6677</v>
      </c>
      <c r="I3388" t="s">
        <v>1715</v>
      </c>
      <c r="J3388">
        <v>35</v>
      </c>
    </row>
    <row r="3389" spans="1:10" x14ac:dyDescent="0.3">
      <c r="A3389">
        <v>328837</v>
      </c>
      <c r="B3389" t="s">
        <v>3469</v>
      </c>
      <c r="C3389" t="s">
        <v>3052</v>
      </c>
      <c r="D3389" t="s">
        <v>6678</v>
      </c>
      <c r="E3389">
        <v>450</v>
      </c>
      <c r="F3389">
        <v>2.9</v>
      </c>
      <c r="G3389">
        <v>80</v>
      </c>
      <c r="H3389" t="s">
        <v>1193</v>
      </c>
      <c r="I3389" t="s">
        <v>3097</v>
      </c>
      <c r="J3389">
        <v>56</v>
      </c>
    </row>
    <row r="3390" spans="1:10" x14ac:dyDescent="0.3">
      <c r="A3390">
        <v>328878</v>
      </c>
      <c r="B3390" t="s">
        <v>505</v>
      </c>
      <c r="C3390" t="s">
        <v>91</v>
      </c>
      <c r="D3390" t="s">
        <v>6679</v>
      </c>
      <c r="E3390">
        <v>499</v>
      </c>
      <c r="F3390">
        <v>4.3</v>
      </c>
      <c r="G3390">
        <v>100</v>
      </c>
      <c r="H3390" t="s">
        <v>6680</v>
      </c>
      <c r="I3390" t="s">
        <v>6681</v>
      </c>
      <c r="J3390">
        <v>32</v>
      </c>
    </row>
    <row r="3391" spans="1:10" x14ac:dyDescent="0.3">
      <c r="A3391">
        <v>328944</v>
      </c>
      <c r="B3391" t="s">
        <v>690</v>
      </c>
      <c r="C3391" t="s">
        <v>383</v>
      </c>
      <c r="D3391" t="s">
        <v>6682</v>
      </c>
      <c r="E3391">
        <v>200</v>
      </c>
      <c r="F3391">
        <v>3.9</v>
      </c>
      <c r="G3391">
        <v>100</v>
      </c>
      <c r="H3391" t="s">
        <v>278</v>
      </c>
      <c r="I3391" t="s">
        <v>689</v>
      </c>
      <c r="J3391">
        <v>47</v>
      </c>
    </row>
    <row r="3392" spans="1:10" x14ac:dyDescent="0.3">
      <c r="A3392">
        <v>328971</v>
      </c>
      <c r="B3392" t="s">
        <v>10</v>
      </c>
      <c r="C3392" t="s">
        <v>11</v>
      </c>
      <c r="D3392" t="s">
        <v>6683</v>
      </c>
      <c r="E3392">
        <v>300</v>
      </c>
      <c r="F3392">
        <v>4.0999999999999996</v>
      </c>
      <c r="G3392">
        <v>100</v>
      </c>
      <c r="H3392" t="s">
        <v>278</v>
      </c>
      <c r="I3392" t="s">
        <v>10</v>
      </c>
      <c r="J3392">
        <v>63</v>
      </c>
    </row>
    <row r="3393" spans="1:10" x14ac:dyDescent="0.3">
      <c r="A3393">
        <v>329149</v>
      </c>
      <c r="B3393" t="s">
        <v>10</v>
      </c>
      <c r="C3393" t="s">
        <v>11</v>
      </c>
      <c r="D3393" t="s">
        <v>6684</v>
      </c>
      <c r="E3393">
        <v>300</v>
      </c>
      <c r="F3393">
        <v>3.9</v>
      </c>
      <c r="G3393">
        <v>100</v>
      </c>
      <c r="H3393" t="s">
        <v>6685</v>
      </c>
      <c r="I3393" t="s">
        <v>10</v>
      </c>
      <c r="J3393">
        <v>56</v>
      </c>
    </row>
    <row r="3394" spans="1:10" x14ac:dyDescent="0.3">
      <c r="A3394">
        <v>329233</v>
      </c>
      <c r="B3394" t="s">
        <v>1186</v>
      </c>
      <c r="C3394" t="s">
        <v>91</v>
      </c>
      <c r="D3394" t="s">
        <v>6686</v>
      </c>
      <c r="E3394">
        <v>300</v>
      </c>
      <c r="F3394">
        <v>2.9</v>
      </c>
      <c r="G3394">
        <v>80</v>
      </c>
      <c r="H3394" t="s">
        <v>3706</v>
      </c>
      <c r="I3394" t="s">
        <v>4163</v>
      </c>
      <c r="J3394">
        <v>54</v>
      </c>
    </row>
    <row r="3395" spans="1:10" x14ac:dyDescent="0.3">
      <c r="A3395">
        <v>329291</v>
      </c>
      <c r="B3395" t="s">
        <v>10</v>
      </c>
      <c r="C3395" t="s">
        <v>11</v>
      </c>
      <c r="D3395" t="s">
        <v>6687</v>
      </c>
      <c r="E3395">
        <v>250</v>
      </c>
      <c r="F3395">
        <v>2.9</v>
      </c>
      <c r="G3395">
        <v>80</v>
      </c>
      <c r="H3395" t="s">
        <v>6688</v>
      </c>
      <c r="I3395" t="s">
        <v>10</v>
      </c>
      <c r="J3395">
        <v>60</v>
      </c>
    </row>
    <row r="3396" spans="1:10" x14ac:dyDescent="0.3">
      <c r="A3396">
        <v>329340</v>
      </c>
      <c r="B3396" t="s">
        <v>3193</v>
      </c>
      <c r="C3396" t="s">
        <v>463</v>
      </c>
      <c r="D3396" t="s">
        <v>6689</v>
      </c>
      <c r="E3396">
        <v>150</v>
      </c>
      <c r="F3396">
        <v>4.0999999999999996</v>
      </c>
      <c r="G3396">
        <v>50</v>
      </c>
      <c r="H3396" t="s">
        <v>6690</v>
      </c>
      <c r="I3396" t="s">
        <v>738</v>
      </c>
      <c r="J3396">
        <v>44</v>
      </c>
    </row>
    <row r="3397" spans="1:10" x14ac:dyDescent="0.3">
      <c r="A3397">
        <v>329461</v>
      </c>
      <c r="B3397" t="s">
        <v>734</v>
      </c>
      <c r="C3397" t="s">
        <v>463</v>
      </c>
      <c r="D3397" t="s">
        <v>6691</v>
      </c>
      <c r="E3397">
        <v>300</v>
      </c>
      <c r="F3397">
        <v>2.9</v>
      </c>
      <c r="G3397">
        <v>80</v>
      </c>
      <c r="H3397" t="s">
        <v>6692</v>
      </c>
      <c r="I3397" t="s">
        <v>2435</v>
      </c>
      <c r="J3397">
        <v>73</v>
      </c>
    </row>
    <row r="3398" spans="1:10" x14ac:dyDescent="0.3">
      <c r="A3398">
        <v>329541</v>
      </c>
      <c r="B3398" t="s">
        <v>2067</v>
      </c>
      <c r="C3398" t="s">
        <v>2068</v>
      </c>
      <c r="D3398" t="s">
        <v>6693</v>
      </c>
      <c r="E3398">
        <v>400</v>
      </c>
      <c r="F3398">
        <v>2.9</v>
      </c>
      <c r="G3398">
        <v>80</v>
      </c>
      <c r="H3398" t="s">
        <v>355</v>
      </c>
      <c r="I3398" t="s">
        <v>6694</v>
      </c>
      <c r="J3398">
        <v>38</v>
      </c>
    </row>
    <row r="3399" spans="1:10" x14ac:dyDescent="0.3">
      <c r="A3399">
        <v>329676</v>
      </c>
      <c r="B3399" t="s">
        <v>248</v>
      </c>
      <c r="C3399" t="s">
        <v>189</v>
      </c>
      <c r="D3399" t="s">
        <v>6695</v>
      </c>
      <c r="E3399">
        <v>500</v>
      </c>
      <c r="F3399">
        <v>2.9</v>
      </c>
      <c r="G3399">
        <v>80</v>
      </c>
      <c r="H3399" t="s">
        <v>6696</v>
      </c>
      <c r="I3399" t="s">
        <v>556</v>
      </c>
      <c r="J3399">
        <v>78</v>
      </c>
    </row>
    <row r="3400" spans="1:10" x14ac:dyDescent="0.3">
      <c r="A3400">
        <v>329848</v>
      </c>
      <c r="B3400" t="s">
        <v>21</v>
      </c>
      <c r="C3400" t="s">
        <v>11</v>
      </c>
      <c r="D3400" t="s">
        <v>6697</v>
      </c>
      <c r="E3400">
        <v>250</v>
      </c>
      <c r="F3400">
        <v>4.5</v>
      </c>
      <c r="G3400">
        <v>100</v>
      </c>
      <c r="H3400" t="s">
        <v>6698</v>
      </c>
      <c r="I3400" t="s">
        <v>21</v>
      </c>
      <c r="J3400">
        <v>46</v>
      </c>
    </row>
    <row r="3401" spans="1:10" x14ac:dyDescent="0.3">
      <c r="A3401">
        <v>329881</v>
      </c>
      <c r="B3401" t="s">
        <v>679</v>
      </c>
      <c r="C3401" t="s">
        <v>463</v>
      </c>
      <c r="D3401" t="s">
        <v>6699</v>
      </c>
      <c r="E3401">
        <v>500</v>
      </c>
      <c r="F3401">
        <v>2.9</v>
      </c>
      <c r="G3401">
        <v>80</v>
      </c>
      <c r="H3401" t="s">
        <v>837</v>
      </c>
      <c r="I3401" t="s">
        <v>634</v>
      </c>
      <c r="J3401">
        <v>65</v>
      </c>
    </row>
    <row r="3402" spans="1:10" x14ac:dyDescent="0.3">
      <c r="A3402">
        <v>329884</v>
      </c>
      <c r="B3402" t="s">
        <v>2861</v>
      </c>
      <c r="C3402" t="s">
        <v>68</v>
      </c>
      <c r="D3402" t="s">
        <v>6700</v>
      </c>
      <c r="E3402">
        <v>200</v>
      </c>
      <c r="F3402">
        <v>3.7</v>
      </c>
      <c r="G3402">
        <v>50</v>
      </c>
      <c r="H3402" t="s">
        <v>6701</v>
      </c>
      <c r="I3402" t="s">
        <v>3390</v>
      </c>
      <c r="J3402">
        <v>48</v>
      </c>
    </row>
    <row r="3403" spans="1:10" x14ac:dyDescent="0.3">
      <c r="A3403">
        <v>329976</v>
      </c>
      <c r="B3403" t="s">
        <v>248</v>
      </c>
      <c r="C3403" t="s">
        <v>189</v>
      </c>
      <c r="D3403">
        <v>99</v>
      </c>
      <c r="E3403">
        <v>300</v>
      </c>
      <c r="F3403">
        <v>4.0999999999999996</v>
      </c>
      <c r="G3403">
        <v>50</v>
      </c>
      <c r="H3403" t="s">
        <v>695</v>
      </c>
      <c r="I3403" t="s">
        <v>556</v>
      </c>
      <c r="J3403">
        <v>77</v>
      </c>
    </row>
    <row r="3404" spans="1:10" x14ac:dyDescent="0.3">
      <c r="A3404">
        <v>329990</v>
      </c>
      <c r="B3404" t="s">
        <v>2909</v>
      </c>
      <c r="C3404" t="s">
        <v>2068</v>
      </c>
      <c r="D3404" t="s">
        <v>6702</v>
      </c>
      <c r="E3404">
        <v>300</v>
      </c>
      <c r="F3404">
        <v>2.9</v>
      </c>
      <c r="G3404">
        <v>80</v>
      </c>
      <c r="H3404" t="s">
        <v>6703</v>
      </c>
      <c r="I3404" t="s">
        <v>2157</v>
      </c>
      <c r="J3404">
        <v>47</v>
      </c>
    </row>
    <row r="3405" spans="1:10" x14ac:dyDescent="0.3">
      <c r="A3405">
        <v>329996</v>
      </c>
      <c r="B3405" t="s">
        <v>3037</v>
      </c>
      <c r="C3405" t="s">
        <v>2068</v>
      </c>
      <c r="D3405" t="s">
        <v>6704</v>
      </c>
      <c r="E3405">
        <v>150</v>
      </c>
      <c r="F3405">
        <v>2.9</v>
      </c>
      <c r="G3405">
        <v>80</v>
      </c>
      <c r="H3405" t="s">
        <v>6705</v>
      </c>
      <c r="I3405" t="s">
        <v>3040</v>
      </c>
      <c r="J3405">
        <v>40</v>
      </c>
    </row>
    <row r="3406" spans="1:10" x14ac:dyDescent="0.3">
      <c r="A3406">
        <v>330061</v>
      </c>
      <c r="B3406" t="s">
        <v>3527</v>
      </c>
      <c r="C3406" t="s">
        <v>2068</v>
      </c>
      <c r="D3406" t="s">
        <v>6706</v>
      </c>
      <c r="E3406">
        <v>300</v>
      </c>
      <c r="F3406">
        <v>4.5</v>
      </c>
      <c r="G3406">
        <v>100</v>
      </c>
      <c r="H3406" t="s">
        <v>695</v>
      </c>
      <c r="I3406" t="s">
        <v>2389</v>
      </c>
      <c r="J3406">
        <v>49</v>
      </c>
    </row>
    <row r="3407" spans="1:10" x14ac:dyDescent="0.3">
      <c r="A3407">
        <v>330209</v>
      </c>
      <c r="B3407" t="s">
        <v>2067</v>
      </c>
      <c r="C3407" t="s">
        <v>2068</v>
      </c>
      <c r="D3407" t="s">
        <v>6707</v>
      </c>
      <c r="E3407">
        <v>300</v>
      </c>
      <c r="F3407">
        <v>2.9</v>
      </c>
      <c r="G3407">
        <v>80</v>
      </c>
      <c r="H3407" t="s">
        <v>6708</v>
      </c>
      <c r="I3407" t="s">
        <v>2067</v>
      </c>
      <c r="J3407">
        <v>37</v>
      </c>
    </row>
    <row r="3408" spans="1:10" x14ac:dyDescent="0.3">
      <c r="A3408">
        <v>330317</v>
      </c>
      <c r="B3408" t="s">
        <v>285</v>
      </c>
      <c r="C3408" t="s">
        <v>115</v>
      </c>
      <c r="D3408" t="s">
        <v>1758</v>
      </c>
      <c r="E3408">
        <v>300</v>
      </c>
      <c r="F3408">
        <v>2.9</v>
      </c>
      <c r="G3408">
        <v>80</v>
      </c>
      <c r="H3408" t="s">
        <v>695</v>
      </c>
      <c r="I3408" t="s">
        <v>276</v>
      </c>
      <c r="J3408">
        <v>46</v>
      </c>
    </row>
    <row r="3409" spans="1:10" x14ac:dyDescent="0.3">
      <c r="A3409">
        <v>330456</v>
      </c>
      <c r="B3409" t="s">
        <v>1689</v>
      </c>
      <c r="C3409" t="s">
        <v>68</v>
      </c>
      <c r="D3409" t="s">
        <v>6709</v>
      </c>
      <c r="E3409">
        <v>300</v>
      </c>
      <c r="F3409">
        <v>4.0999999999999996</v>
      </c>
      <c r="G3409">
        <v>100</v>
      </c>
      <c r="H3409" t="s">
        <v>695</v>
      </c>
      <c r="I3409" t="s">
        <v>2045</v>
      </c>
      <c r="J3409">
        <v>73</v>
      </c>
    </row>
    <row r="3410" spans="1:10" x14ac:dyDescent="0.3">
      <c r="A3410">
        <v>330495</v>
      </c>
      <c r="B3410" t="s">
        <v>667</v>
      </c>
      <c r="C3410" t="s">
        <v>189</v>
      </c>
      <c r="D3410" t="s">
        <v>6710</v>
      </c>
      <c r="E3410">
        <v>300</v>
      </c>
      <c r="F3410">
        <v>2.7</v>
      </c>
      <c r="G3410">
        <v>20</v>
      </c>
      <c r="H3410" t="s">
        <v>695</v>
      </c>
      <c r="I3410" t="s">
        <v>2440</v>
      </c>
      <c r="J3410">
        <v>80</v>
      </c>
    </row>
    <row r="3411" spans="1:10" x14ac:dyDescent="0.3">
      <c r="A3411">
        <v>330536</v>
      </c>
      <c r="B3411" t="s">
        <v>505</v>
      </c>
      <c r="C3411" t="s">
        <v>91</v>
      </c>
      <c r="D3411" t="s">
        <v>6711</v>
      </c>
      <c r="E3411">
        <v>300</v>
      </c>
      <c r="F3411">
        <v>3.6</v>
      </c>
      <c r="G3411">
        <v>20</v>
      </c>
      <c r="H3411" t="s">
        <v>6712</v>
      </c>
      <c r="I3411" t="s">
        <v>3951</v>
      </c>
      <c r="J3411">
        <v>36</v>
      </c>
    </row>
    <row r="3412" spans="1:10" x14ac:dyDescent="0.3">
      <c r="A3412">
        <v>330550</v>
      </c>
      <c r="B3412" t="s">
        <v>1076</v>
      </c>
      <c r="C3412" t="s">
        <v>463</v>
      </c>
      <c r="D3412" t="s">
        <v>6713</v>
      </c>
      <c r="E3412">
        <v>400</v>
      </c>
      <c r="F3412">
        <v>4.0999999999999996</v>
      </c>
      <c r="G3412">
        <v>20</v>
      </c>
      <c r="H3412" t="s">
        <v>6714</v>
      </c>
      <c r="I3412" t="s">
        <v>1076</v>
      </c>
      <c r="J3412">
        <v>40</v>
      </c>
    </row>
    <row r="3413" spans="1:10" x14ac:dyDescent="0.3">
      <c r="A3413">
        <v>330557</v>
      </c>
      <c r="B3413" t="s">
        <v>505</v>
      </c>
      <c r="C3413" t="s">
        <v>91</v>
      </c>
      <c r="D3413" t="s">
        <v>6715</v>
      </c>
      <c r="E3413">
        <v>400</v>
      </c>
      <c r="F3413">
        <v>2.9</v>
      </c>
      <c r="G3413">
        <v>80</v>
      </c>
      <c r="H3413" t="s">
        <v>6716</v>
      </c>
      <c r="I3413" t="s">
        <v>6717</v>
      </c>
      <c r="J3413">
        <v>50</v>
      </c>
    </row>
    <row r="3414" spans="1:10" x14ac:dyDescent="0.3">
      <c r="A3414">
        <v>330575</v>
      </c>
      <c r="B3414" t="s">
        <v>319</v>
      </c>
      <c r="C3414" t="s">
        <v>189</v>
      </c>
      <c r="D3414" t="s">
        <v>5307</v>
      </c>
      <c r="E3414">
        <v>300</v>
      </c>
      <c r="F3414">
        <v>4.5</v>
      </c>
      <c r="G3414">
        <v>20</v>
      </c>
      <c r="H3414" t="s">
        <v>6718</v>
      </c>
      <c r="I3414" t="s">
        <v>6129</v>
      </c>
      <c r="J3414">
        <v>82</v>
      </c>
    </row>
    <row r="3415" spans="1:10" x14ac:dyDescent="0.3">
      <c r="A3415">
        <v>330676</v>
      </c>
      <c r="B3415" t="s">
        <v>21</v>
      </c>
      <c r="C3415" t="s">
        <v>11</v>
      </c>
      <c r="D3415" t="s">
        <v>6719</v>
      </c>
      <c r="E3415">
        <v>500</v>
      </c>
      <c r="F3415">
        <v>4.2</v>
      </c>
      <c r="G3415">
        <v>100</v>
      </c>
      <c r="H3415" t="s">
        <v>6720</v>
      </c>
      <c r="I3415" t="s">
        <v>21</v>
      </c>
      <c r="J3415">
        <v>55</v>
      </c>
    </row>
    <row r="3416" spans="1:10" x14ac:dyDescent="0.3">
      <c r="A3416">
        <v>330687</v>
      </c>
      <c r="B3416" t="s">
        <v>21</v>
      </c>
      <c r="C3416" t="s">
        <v>11</v>
      </c>
      <c r="D3416" t="s">
        <v>6721</v>
      </c>
      <c r="E3416">
        <v>300</v>
      </c>
      <c r="F3416">
        <v>4.5999999999999996</v>
      </c>
      <c r="G3416">
        <v>100</v>
      </c>
      <c r="H3416" t="s">
        <v>2417</v>
      </c>
      <c r="I3416" t="s">
        <v>21</v>
      </c>
      <c r="J3416">
        <v>50</v>
      </c>
    </row>
    <row r="3417" spans="1:10" x14ac:dyDescent="0.3">
      <c r="A3417">
        <v>330891</v>
      </c>
      <c r="B3417" t="s">
        <v>306</v>
      </c>
      <c r="C3417" t="s">
        <v>68</v>
      </c>
      <c r="D3417" t="s">
        <v>6722</v>
      </c>
      <c r="E3417">
        <v>200</v>
      </c>
      <c r="F3417">
        <v>3.5</v>
      </c>
      <c r="G3417">
        <v>100</v>
      </c>
      <c r="H3417" t="s">
        <v>6723</v>
      </c>
      <c r="I3417" t="s">
        <v>1715</v>
      </c>
      <c r="J3417">
        <v>32</v>
      </c>
    </row>
    <row r="3418" spans="1:10" x14ac:dyDescent="0.3">
      <c r="A3418">
        <v>330980</v>
      </c>
      <c r="B3418" t="s">
        <v>2067</v>
      </c>
      <c r="C3418" t="s">
        <v>2068</v>
      </c>
      <c r="D3418" t="s">
        <v>6724</v>
      </c>
      <c r="E3418">
        <v>200</v>
      </c>
      <c r="F3418">
        <v>3.3</v>
      </c>
      <c r="G3418">
        <v>50</v>
      </c>
      <c r="H3418" t="s">
        <v>1395</v>
      </c>
      <c r="I3418" t="s">
        <v>2067</v>
      </c>
      <c r="J3418">
        <v>40</v>
      </c>
    </row>
    <row r="3419" spans="1:10" x14ac:dyDescent="0.3">
      <c r="A3419">
        <v>331067</v>
      </c>
      <c r="B3419" t="s">
        <v>690</v>
      </c>
      <c r="C3419" t="s">
        <v>383</v>
      </c>
      <c r="D3419" t="s">
        <v>6725</v>
      </c>
      <c r="E3419">
        <v>500</v>
      </c>
      <c r="F3419">
        <v>2.9</v>
      </c>
      <c r="G3419">
        <v>80</v>
      </c>
      <c r="H3419" t="s">
        <v>131</v>
      </c>
      <c r="I3419" t="s">
        <v>689</v>
      </c>
      <c r="J3419">
        <v>53</v>
      </c>
    </row>
    <row r="3420" spans="1:10" x14ac:dyDescent="0.3">
      <c r="A3420">
        <v>331087</v>
      </c>
      <c r="B3420" t="s">
        <v>711</v>
      </c>
      <c r="C3420" t="s">
        <v>91</v>
      </c>
      <c r="D3420" t="s">
        <v>6726</v>
      </c>
      <c r="E3420">
        <v>600</v>
      </c>
      <c r="F3420">
        <v>4</v>
      </c>
      <c r="G3420">
        <v>100</v>
      </c>
      <c r="H3420" t="s">
        <v>6727</v>
      </c>
      <c r="I3420" t="s">
        <v>379</v>
      </c>
      <c r="J3420">
        <v>59</v>
      </c>
    </row>
    <row r="3421" spans="1:10" x14ac:dyDescent="0.3">
      <c r="A3421">
        <v>331093</v>
      </c>
      <c r="B3421" t="s">
        <v>891</v>
      </c>
      <c r="C3421" t="s">
        <v>463</v>
      </c>
      <c r="D3421" t="s">
        <v>6728</v>
      </c>
      <c r="E3421">
        <v>200</v>
      </c>
      <c r="F3421">
        <v>3.8</v>
      </c>
      <c r="G3421">
        <v>20</v>
      </c>
      <c r="H3421" t="s">
        <v>6729</v>
      </c>
      <c r="I3421" t="s">
        <v>738</v>
      </c>
      <c r="J3421">
        <v>52</v>
      </c>
    </row>
    <row r="3422" spans="1:10" x14ac:dyDescent="0.3">
      <c r="A3422">
        <v>331171</v>
      </c>
      <c r="B3422" t="s">
        <v>3003</v>
      </c>
      <c r="C3422" t="s">
        <v>115</v>
      </c>
      <c r="D3422" t="s">
        <v>6730</v>
      </c>
      <c r="E3422">
        <v>200</v>
      </c>
      <c r="F3422">
        <v>4.4000000000000004</v>
      </c>
      <c r="G3422">
        <v>100</v>
      </c>
      <c r="H3422" t="s">
        <v>6731</v>
      </c>
      <c r="I3422" t="s">
        <v>3639</v>
      </c>
      <c r="J3422">
        <v>28</v>
      </c>
    </row>
    <row r="3423" spans="1:10" x14ac:dyDescent="0.3">
      <c r="A3423">
        <v>331189</v>
      </c>
      <c r="B3423" t="s">
        <v>1076</v>
      </c>
      <c r="C3423" t="s">
        <v>463</v>
      </c>
      <c r="D3423" t="s">
        <v>6732</v>
      </c>
      <c r="E3423">
        <v>200</v>
      </c>
      <c r="F3423">
        <v>2.9</v>
      </c>
      <c r="G3423">
        <v>80</v>
      </c>
      <c r="H3423" t="s">
        <v>1633</v>
      </c>
      <c r="I3423" t="s">
        <v>1076</v>
      </c>
      <c r="J3423">
        <v>40</v>
      </c>
    </row>
    <row r="3424" spans="1:10" x14ac:dyDescent="0.3">
      <c r="A3424">
        <v>331192</v>
      </c>
      <c r="B3424" t="s">
        <v>1076</v>
      </c>
      <c r="C3424" t="s">
        <v>463</v>
      </c>
      <c r="D3424" t="s">
        <v>6733</v>
      </c>
      <c r="E3424">
        <v>400</v>
      </c>
      <c r="F3424">
        <v>2.9</v>
      </c>
      <c r="G3424">
        <v>80</v>
      </c>
      <c r="H3424" t="s">
        <v>2417</v>
      </c>
      <c r="I3424" t="s">
        <v>1076</v>
      </c>
      <c r="J3424">
        <v>46</v>
      </c>
    </row>
    <row r="3425" spans="1:10" x14ac:dyDescent="0.3">
      <c r="A3425">
        <v>331430</v>
      </c>
      <c r="B3425" t="s">
        <v>973</v>
      </c>
      <c r="C3425" t="s">
        <v>115</v>
      </c>
      <c r="D3425" t="s">
        <v>6734</v>
      </c>
      <c r="E3425">
        <v>200</v>
      </c>
      <c r="F3425">
        <v>2.9</v>
      </c>
      <c r="G3425">
        <v>80</v>
      </c>
      <c r="H3425" t="s">
        <v>6735</v>
      </c>
      <c r="I3425" t="s">
        <v>1208</v>
      </c>
      <c r="J3425">
        <v>70</v>
      </c>
    </row>
    <row r="3426" spans="1:10" x14ac:dyDescent="0.3">
      <c r="A3426">
        <v>331477</v>
      </c>
      <c r="B3426" t="s">
        <v>891</v>
      </c>
      <c r="C3426" t="s">
        <v>463</v>
      </c>
      <c r="D3426" t="s">
        <v>6736</v>
      </c>
      <c r="E3426">
        <v>250</v>
      </c>
      <c r="F3426">
        <v>4</v>
      </c>
      <c r="G3426">
        <v>100</v>
      </c>
      <c r="H3426" t="s">
        <v>6737</v>
      </c>
      <c r="I3426" t="s">
        <v>891</v>
      </c>
      <c r="J3426">
        <v>48</v>
      </c>
    </row>
    <row r="3427" spans="1:10" x14ac:dyDescent="0.3">
      <c r="A3427">
        <v>331513</v>
      </c>
      <c r="B3427" t="s">
        <v>387</v>
      </c>
      <c r="C3427" t="s">
        <v>11</v>
      </c>
      <c r="D3427" t="s">
        <v>6738</v>
      </c>
      <c r="E3427">
        <v>300</v>
      </c>
      <c r="F3427">
        <v>2.9</v>
      </c>
      <c r="G3427">
        <v>80</v>
      </c>
      <c r="H3427" t="s">
        <v>695</v>
      </c>
      <c r="I3427" t="s">
        <v>387</v>
      </c>
      <c r="J3427">
        <v>61</v>
      </c>
    </row>
    <row r="3428" spans="1:10" x14ac:dyDescent="0.3">
      <c r="A3428">
        <v>331515</v>
      </c>
      <c r="B3428" t="s">
        <v>3630</v>
      </c>
      <c r="C3428" t="s">
        <v>189</v>
      </c>
      <c r="D3428" t="s">
        <v>6739</v>
      </c>
      <c r="E3428">
        <v>300</v>
      </c>
      <c r="F3428">
        <v>2.9</v>
      </c>
      <c r="G3428">
        <v>80</v>
      </c>
      <c r="H3428" t="s">
        <v>184</v>
      </c>
      <c r="I3428" t="s">
        <v>1234</v>
      </c>
      <c r="J3428">
        <v>93</v>
      </c>
    </row>
    <row r="3429" spans="1:10" x14ac:dyDescent="0.3">
      <c r="A3429">
        <v>331523</v>
      </c>
      <c r="B3429" t="s">
        <v>1550</v>
      </c>
      <c r="C3429" t="s">
        <v>115</v>
      </c>
      <c r="D3429" t="s">
        <v>6740</v>
      </c>
      <c r="E3429">
        <v>200</v>
      </c>
      <c r="F3429">
        <v>3.8</v>
      </c>
      <c r="G3429">
        <v>20</v>
      </c>
      <c r="H3429" t="s">
        <v>695</v>
      </c>
      <c r="I3429" t="s">
        <v>1550</v>
      </c>
      <c r="J3429">
        <v>68</v>
      </c>
    </row>
    <row r="3430" spans="1:10" x14ac:dyDescent="0.3">
      <c r="A3430">
        <v>331570</v>
      </c>
      <c r="B3430" t="s">
        <v>4016</v>
      </c>
      <c r="C3430" t="s">
        <v>463</v>
      </c>
      <c r="D3430" t="s">
        <v>6741</v>
      </c>
      <c r="E3430">
        <v>200</v>
      </c>
      <c r="F3430">
        <v>4.0999999999999996</v>
      </c>
      <c r="G3430">
        <v>1000</v>
      </c>
      <c r="H3430" t="s">
        <v>2788</v>
      </c>
      <c r="I3430" t="s">
        <v>1390</v>
      </c>
      <c r="J3430">
        <v>51</v>
      </c>
    </row>
    <row r="3431" spans="1:10" x14ac:dyDescent="0.3">
      <c r="A3431">
        <v>331585</v>
      </c>
      <c r="B3431" t="s">
        <v>1787</v>
      </c>
      <c r="C3431" t="s">
        <v>463</v>
      </c>
      <c r="D3431" t="s">
        <v>6742</v>
      </c>
      <c r="E3431">
        <v>200</v>
      </c>
      <c r="F3431">
        <v>3.9</v>
      </c>
      <c r="G3431">
        <v>100</v>
      </c>
      <c r="H3431" t="s">
        <v>6743</v>
      </c>
      <c r="I3431" t="s">
        <v>541</v>
      </c>
      <c r="J3431">
        <v>70</v>
      </c>
    </row>
    <row r="3432" spans="1:10" x14ac:dyDescent="0.3">
      <c r="A3432">
        <v>331641</v>
      </c>
      <c r="B3432" t="s">
        <v>745</v>
      </c>
      <c r="C3432" t="s">
        <v>383</v>
      </c>
      <c r="D3432" t="s">
        <v>6744</v>
      </c>
      <c r="E3432">
        <v>350</v>
      </c>
      <c r="F3432">
        <v>4.7</v>
      </c>
      <c r="G3432">
        <v>20</v>
      </c>
      <c r="H3432" t="s">
        <v>2341</v>
      </c>
      <c r="I3432" t="s">
        <v>745</v>
      </c>
      <c r="J3432">
        <v>46</v>
      </c>
    </row>
    <row r="3433" spans="1:10" x14ac:dyDescent="0.3">
      <c r="A3433">
        <v>331766</v>
      </c>
      <c r="B3433" t="s">
        <v>276</v>
      </c>
      <c r="C3433" t="s">
        <v>115</v>
      </c>
      <c r="D3433" t="s">
        <v>5824</v>
      </c>
      <c r="E3433">
        <v>400</v>
      </c>
      <c r="F3433">
        <v>4.3</v>
      </c>
      <c r="G3433">
        <v>100</v>
      </c>
      <c r="H3433" t="s">
        <v>6745</v>
      </c>
      <c r="I3433" t="s">
        <v>276</v>
      </c>
      <c r="J3433">
        <v>50</v>
      </c>
    </row>
    <row r="3434" spans="1:10" x14ac:dyDescent="0.3">
      <c r="A3434">
        <v>331874</v>
      </c>
      <c r="B3434" t="s">
        <v>193</v>
      </c>
      <c r="C3434" t="s">
        <v>189</v>
      </c>
      <c r="D3434" t="s">
        <v>6746</v>
      </c>
      <c r="E3434">
        <v>500</v>
      </c>
      <c r="F3434">
        <v>2.9</v>
      </c>
      <c r="G3434">
        <v>80</v>
      </c>
      <c r="H3434" t="s">
        <v>695</v>
      </c>
      <c r="I3434" t="s">
        <v>556</v>
      </c>
      <c r="J3434">
        <v>79</v>
      </c>
    </row>
    <row r="3435" spans="1:10" x14ac:dyDescent="0.3">
      <c r="A3435">
        <v>331930</v>
      </c>
      <c r="B3435" t="s">
        <v>505</v>
      </c>
      <c r="C3435" t="s">
        <v>91</v>
      </c>
      <c r="D3435" t="s">
        <v>6747</v>
      </c>
      <c r="E3435">
        <v>300</v>
      </c>
      <c r="F3435">
        <v>3.8</v>
      </c>
      <c r="G3435">
        <v>100</v>
      </c>
      <c r="H3435" t="s">
        <v>6748</v>
      </c>
      <c r="I3435" t="s">
        <v>3951</v>
      </c>
      <c r="J3435">
        <v>43</v>
      </c>
    </row>
    <row r="3436" spans="1:10" x14ac:dyDescent="0.3">
      <c r="A3436">
        <v>331937</v>
      </c>
      <c r="B3436" t="s">
        <v>505</v>
      </c>
      <c r="C3436" t="s">
        <v>91</v>
      </c>
      <c r="D3436" t="s">
        <v>6749</v>
      </c>
      <c r="E3436">
        <v>300</v>
      </c>
      <c r="F3436">
        <v>2.9</v>
      </c>
      <c r="G3436">
        <v>80</v>
      </c>
      <c r="H3436" t="s">
        <v>6750</v>
      </c>
      <c r="I3436" t="s">
        <v>3951</v>
      </c>
      <c r="J3436">
        <v>51</v>
      </c>
    </row>
    <row r="3437" spans="1:10" x14ac:dyDescent="0.3">
      <c r="A3437">
        <v>331940</v>
      </c>
      <c r="B3437" t="s">
        <v>505</v>
      </c>
      <c r="C3437" t="s">
        <v>91</v>
      </c>
      <c r="D3437" t="s">
        <v>6751</v>
      </c>
      <c r="E3437">
        <v>300</v>
      </c>
      <c r="F3437">
        <v>2.9</v>
      </c>
      <c r="G3437">
        <v>80</v>
      </c>
      <c r="H3437" t="s">
        <v>6752</v>
      </c>
      <c r="I3437" t="s">
        <v>3951</v>
      </c>
      <c r="J3437">
        <v>47</v>
      </c>
    </row>
    <row r="3438" spans="1:10" x14ac:dyDescent="0.3">
      <c r="A3438">
        <v>332020</v>
      </c>
      <c r="B3438" t="s">
        <v>459</v>
      </c>
      <c r="C3438" t="s">
        <v>91</v>
      </c>
      <c r="D3438" t="s">
        <v>6753</v>
      </c>
      <c r="E3438">
        <v>200</v>
      </c>
      <c r="F3438">
        <v>2.8</v>
      </c>
      <c r="G3438">
        <v>20</v>
      </c>
      <c r="H3438" t="s">
        <v>2556</v>
      </c>
      <c r="I3438" t="s">
        <v>6754</v>
      </c>
      <c r="J3438">
        <v>47</v>
      </c>
    </row>
    <row r="3439" spans="1:10" x14ac:dyDescent="0.3">
      <c r="A3439">
        <v>332040</v>
      </c>
      <c r="B3439" t="s">
        <v>319</v>
      </c>
      <c r="C3439" t="s">
        <v>189</v>
      </c>
      <c r="D3439" t="s">
        <v>6755</v>
      </c>
      <c r="E3439">
        <v>300</v>
      </c>
      <c r="F3439">
        <v>3.8</v>
      </c>
      <c r="G3439">
        <v>20</v>
      </c>
      <c r="H3439" t="s">
        <v>2447</v>
      </c>
      <c r="I3439" t="s">
        <v>6129</v>
      </c>
      <c r="J3439">
        <v>83</v>
      </c>
    </row>
    <row r="3440" spans="1:10" x14ac:dyDescent="0.3">
      <c r="A3440">
        <v>332090</v>
      </c>
      <c r="B3440" t="s">
        <v>319</v>
      </c>
      <c r="C3440" t="s">
        <v>189</v>
      </c>
      <c r="D3440" t="s">
        <v>6756</v>
      </c>
      <c r="E3440">
        <v>300</v>
      </c>
      <c r="F3440">
        <v>2.9</v>
      </c>
      <c r="G3440">
        <v>80</v>
      </c>
      <c r="H3440" t="s">
        <v>6757</v>
      </c>
      <c r="I3440" t="s">
        <v>645</v>
      </c>
      <c r="J3440">
        <v>77</v>
      </c>
    </row>
    <row r="3441" spans="1:10" x14ac:dyDescent="0.3">
      <c r="A3441">
        <v>332172</v>
      </c>
      <c r="B3441" t="s">
        <v>2861</v>
      </c>
      <c r="C3441" t="s">
        <v>68</v>
      </c>
      <c r="D3441" t="s">
        <v>6758</v>
      </c>
      <c r="E3441">
        <v>200</v>
      </c>
      <c r="F3441">
        <v>3.9</v>
      </c>
      <c r="G3441">
        <v>20</v>
      </c>
      <c r="H3441" t="s">
        <v>695</v>
      </c>
      <c r="I3441" t="s">
        <v>3390</v>
      </c>
      <c r="J3441">
        <v>44</v>
      </c>
    </row>
    <row r="3442" spans="1:10" x14ac:dyDescent="0.3">
      <c r="A3442">
        <v>332302</v>
      </c>
      <c r="B3442" t="s">
        <v>188</v>
      </c>
      <c r="C3442" t="s">
        <v>189</v>
      </c>
      <c r="D3442" t="s">
        <v>6759</v>
      </c>
      <c r="E3442">
        <v>300</v>
      </c>
      <c r="F3442">
        <v>3.8</v>
      </c>
      <c r="G3442">
        <v>20</v>
      </c>
      <c r="H3442" t="s">
        <v>6508</v>
      </c>
      <c r="I3442" t="s">
        <v>556</v>
      </c>
      <c r="J3442">
        <v>67</v>
      </c>
    </row>
    <row r="3443" spans="1:10" x14ac:dyDescent="0.3">
      <c r="A3443">
        <v>332331</v>
      </c>
      <c r="B3443" t="s">
        <v>1002</v>
      </c>
      <c r="C3443" t="s">
        <v>463</v>
      </c>
      <c r="D3443" t="s">
        <v>6760</v>
      </c>
      <c r="E3443">
        <v>400</v>
      </c>
      <c r="F3443">
        <v>4.4000000000000004</v>
      </c>
      <c r="G3443">
        <v>100</v>
      </c>
      <c r="H3443" t="s">
        <v>6761</v>
      </c>
      <c r="I3443" t="s">
        <v>1002</v>
      </c>
      <c r="J3443">
        <v>36</v>
      </c>
    </row>
    <row r="3444" spans="1:10" x14ac:dyDescent="0.3">
      <c r="A3444">
        <v>332457</v>
      </c>
      <c r="B3444" t="s">
        <v>156</v>
      </c>
      <c r="C3444" t="s">
        <v>11</v>
      </c>
      <c r="D3444" t="s">
        <v>6762</v>
      </c>
      <c r="E3444">
        <v>450</v>
      </c>
      <c r="F3444">
        <v>2.9</v>
      </c>
      <c r="G3444">
        <v>80</v>
      </c>
      <c r="H3444" t="s">
        <v>19</v>
      </c>
      <c r="I3444" t="s">
        <v>1532</v>
      </c>
      <c r="J3444">
        <v>46</v>
      </c>
    </row>
    <row r="3445" spans="1:10" x14ac:dyDescent="0.3">
      <c r="A3445">
        <v>332513</v>
      </c>
      <c r="B3445" t="s">
        <v>90</v>
      </c>
      <c r="C3445" t="s">
        <v>91</v>
      </c>
      <c r="D3445" t="s">
        <v>6763</v>
      </c>
      <c r="E3445">
        <v>400</v>
      </c>
      <c r="F3445">
        <v>3.9</v>
      </c>
      <c r="G3445">
        <v>20</v>
      </c>
      <c r="H3445" t="s">
        <v>6764</v>
      </c>
      <c r="I3445" t="s">
        <v>683</v>
      </c>
      <c r="J3445">
        <v>44</v>
      </c>
    </row>
    <row r="3446" spans="1:10" x14ac:dyDescent="0.3">
      <c r="A3446">
        <v>332518</v>
      </c>
      <c r="B3446" t="s">
        <v>156</v>
      </c>
      <c r="C3446" t="s">
        <v>11</v>
      </c>
      <c r="D3446" t="s">
        <v>3004</v>
      </c>
      <c r="E3446">
        <v>900</v>
      </c>
      <c r="F3446">
        <v>4.3</v>
      </c>
      <c r="G3446">
        <v>20</v>
      </c>
      <c r="H3446" t="s">
        <v>3005</v>
      </c>
      <c r="I3446" t="s">
        <v>156</v>
      </c>
      <c r="J3446">
        <v>40</v>
      </c>
    </row>
    <row r="3447" spans="1:10" x14ac:dyDescent="0.3">
      <c r="A3447">
        <v>332553</v>
      </c>
      <c r="B3447" t="s">
        <v>193</v>
      </c>
      <c r="C3447" t="s">
        <v>189</v>
      </c>
      <c r="D3447" t="s">
        <v>6765</v>
      </c>
      <c r="E3447">
        <v>500</v>
      </c>
      <c r="F3447">
        <v>4.4000000000000004</v>
      </c>
      <c r="G3447">
        <v>100</v>
      </c>
      <c r="H3447" t="s">
        <v>19</v>
      </c>
      <c r="I3447" t="s">
        <v>556</v>
      </c>
      <c r="J3447">
        <v>75</v>
      </c>
    </row>
    <row r="3448" spans="1:10" x14ac:dyDescent="0.3">
      <c r="A3448">
        <v>332629</v>
      </c>
      <c r="B3448" t="s">
        <v>574</v>
      </c>
      <c r="C3448" t="s">
        <v>68</v>
      </c>
      <c r="D3448" t="s">
        <v>254</v>
      </c>
      <c r="E3448">
        <v>300</v>
      </c>
      <c r="F3448">
        <v>3.8</v>
      </c>
      <c r="G3448">
        <v>100</v>
      </c>
      <c r="H3448" t="s">
        <v>6766</v>
      </c>
      <c r="I3448" t="s">
        <v>574</v>
      </c>
      <c r="J3448">
        <v>72</v>
      </c>
    </row>
    <row r="3449" spans="1:10" x14ac:dyDescent="0.3">
      <c r="A3449">
        <v>332633</v>
      </c>
      <c r="B3449" t="s">
        <v>574</v>
      </c>
      <c r="C3449" t="s">
        <v>68</v>
      </c>
      <c r="D3449" t="s">
        <v>6767</v>
      </c>
      <c r="E3449">
        <v>300</v>
      </c>
      <c r="F3449">
        <v>3.6</v>
      </c>
      <c r="G3449">
        <v>100</v>
      </c>
      <c r="H3449" t="s">
        <v>3538</v>
      </c>
      <c r="I3449" t="s">
        <v>574</v>
      </c>
      <c r="J3449">
        <v>72</v>
      </c>
    </row>
    <row r="3450" spans="1:10" x14ac:dyDescent="0.3">
      <c r="A3450">
        <v>332655</v>
      </c>
      <c r="B3450" t="s">
        <v>969</v>
      </c>
      <c r="C3450" t="s">
        <v>115</v>
      </c>
      <c r="D3450" t="s">
        <v>6768</v>
      </c>
      <c r="E3450">
        <v>200</v>
      </c>
      <c r="F3450">
        <v>2.9</v>
      </c>
      <c r="G3450">
        <v>80</v>
      </c>
      <c r="H3450" t="s">
        <v>486</v>
      </c>
      <c r="I3450" t="s">
        <v>2279</v>
      </c>
      <c r="J3450">
        <v>78</v>
      </c>
    </row>
    <row r="3451" spans="1:10" x14ac:dyDescent="0.3">
      <c r="A3451">
        <v>332700</v>
      </c>
      <c r="B3451" t="s">
        <v>285</v>
      </c>
      <c r="C3451" t="s">
        <v>115</v>
      </c>
      <c r="D3451" t="s">
        <v>6769</v>
      </c>
      <c r="E3451">
        <v>450</v>
      </c>
      <c r="F3451">
        <v>2.9</v>
      </c>
      <c r="G3451">
        <v>80</v>
      </c>
      <c r="H3451" t="s">
        <v>6770</v>
      </c>
      <c r="I3451" t="s">
        <v>276</v>
      </c>
      <c r="J3451">
        <v>53</v>
      </c>
    </row>
    <row r="3452" spans="1:10" x14ac:dyDescent="0.3">
      <c r="A3452">
        <v>332843</v>
      </c>
      <c r="B3452" t="s">
        <v>661</v>
      </c>
      <c r="C3452" t="s">
        <v>463</v>
      </c>
      <c r="D3452" t="s">
        <v>6771</v>
      </c>
      <c r="E3452">
        <v>300</v>
      </c>
      <c r="F3452">
        <v>3.8</v>
      </c>
      <c r="G3452">
        <v>100</v>
      </c>
      <c r="H3452" t="s">
        <v>6772</v>
      </c>
      <c r="I3452" t="s">
        <v>661</v>
      </c>
      <c r="J3452">
        <v>70</v>
      </c>
    </row>
    <row r="3453" spans="1:10" x14ac:dyDescent="0.3">
      <c r="A3453">
        <v>333029</v>
      </c>
      <c r="B3453" t="s">
        <v>285</v>
      </c>
      <c r="C3453" t="s">
        <v>115</v>
      </c>
      <c r="D3453" t="s">
        <v>6773</v>
      </c>
      <c r="E3453">
        <v>400</v>
      </c>
      <c r="F3453">
        <v>2.9</v>
      </c>
      <c r="G3453">
        <v>80</v>
      </c>
      <c r="H3453" t="s">
        <v>695</v>
      </c>
      <c r="I3453" t="s">
        <v>285</v>
      </c>
      <c r="J3453">
        <v>52</v>
      </c>
    </row>
    <row r="3454" spans="1:10" x14ac:dyDescent="0.3">
      <c r="A3454">
        <v>333056</v>
      </c>
      <c r="B3454" t="s">
        <v>1578</v>
      </c>
      <c r="C3454" t="s">
        <v>189</v>
      </c>
      <c r="D3454" t="s">
        <v>6774</v>
      </c>
      <c r="E3454">
        <v>200</v>
      </c>
      <c r="F3454">
        <v>4.4000000000000004</v>
      </c>
      <c r="G3454">
        <v>100</v>
      </c>
      <c r="H3454" t="s">
        <v>448</v>
      </c>
      <c r="I3454" t="s">
        <v>1051</v>
      </c>
      <c r="J3454">
        <v>67</v>
      </c>
    </row>
    <row r="3455" spans="1:10" x14ac:dyDescent="0.3">
      <c r="A3455">
        <v>333104</v>
      </c>
      <c r="B3455" t="s">
        <v>125</v>
      </c>
      <c r="C3455" t="s">
        <v>115</v>
      </c>
      <c r="D3455" t="s">
        <v>6775</v>
      </c>
      <c r="E3455">
        <v>400</v>
      </c>
      <c r="F3455">
        <v>4.2</v>
      </c>
      <c r="G3455">
        <v>1000</v>
      </c>
      <c r="H3455" t="s">
        <v>6776</v>
      </c>
      <c r="I3455" t="s">
        <v>125</v>
      </c>
      <c r="J3455">
        <v>63</v>
      </c>
    </row>
    <row r="3456" spans="1:10" x14ac:dyDescent="0.3">
      <c r="A3456">
        <v>333120</v>
      </c>
      <c r="B3456" t="s">
        <v>6777</v>
      </c>
      <c r="C3456" t="s">
        <v>189</v>
      </c>
      <c r="D3456" t="s">
        <v>6778</v>
      </c>
      <c r="E3456">
        <v>300</v>
      </c>
      <c r="F3456">
        <v>4.5</v>
      </c>
      <c r="G3456">
        <v>50</v>
      </c>
      <c r="H3456" t="s">
        <v>3138</v>
      </c>
      <c r="I3456" t="s">
        <v>5160</v>
      </c>
      <c r="J3456">
        <v>41</v>
      </c>
    </row>
    <row r="3457" spans="1:10" x14ac:dyDescent="0.3">
      <c r="A3457">
        <v>333209</v>
      </c>
      <c r="B3457" t="s">
        <v>1855</v>
      </c>
      <c r="C3457" t="s">
        <v>463</v>
      </c>
      <c r="D3457" t="s">
        <v>6779</v>
      </c>
      <c r="E3457">
        <v>150</v>
      </c>
      <c r="F3457">
        <v>2.9</v>
      </c>
      <c r="G3457">
        <v>80</v>
      </c>
      <c r="H3457" t="s">
        <v>695</v>
      </c>
      <c r="I3457" t="s">
        <v>1855</v>
      </c>
      <c r="J3457">
        <v>68</v>
      </c>
    </row>
    <row r="3458" spans="1:10" x14ac:dyDescent="0.3">
      <c r="A3458">
        <v>333385</v>
      </c>
      <c r="B3458" t="s">
        <v>216</v>
      </c>
      <c r="C3458" t="s">
        <v>189</v>
      </c>
      <c r="D3458" t="s">
        <v>6780</v>
      </c>
      <c r="E3458">
        <v>400</v>
      </c>
      <c r="F3458">
        <v>4.2</v>
      </c>
      <c r="G3458">
        <v>20</v>
      </c>
      <c r="H3458" t="s">
        <v>6328</v>
      </c>
      <c r="I3458" t="s">
        <v>556</v>
      </c>
      <c r="J3458">
        <v>66</v>
      </c>
    </row>
    <row r="3459" spans="1:10" x14ac:dyDescent="0.3">
      <c r="A3459">
        <v>333438</v>
      </c>
      <c r="B3459" t="s">
        <v>634</v>
      </c>
      <c r="C3459" t="s">
        <v>463</v>
      </c>
      <c r="D3459" t="s">
        <v>6781</v>
      </c>
      <c r="E3459">
        <v>200</v>
      </c>
      <c r="F3459">
        <v>2.9</v>
      </c>
      <c r="G3459">
        <v>80</v>
      </c>
      <c r="H3459" t="s">
        <v>6782</v>
      </c>
      <c r="I3459" t="s">
        <v>634</v>
      </c>
      <c r="J3459">
        <v>59</v>
      </c>
    </row>
    <row r="3460" spans="1:10" x14ac:dyDescent="0.3">
      <c r="A3460">
        <v>333553</v>
      </c>
      <c r="B3460" t="s">
        <v>462</v>
      </c>
      <c r="C3460" t="s">
        <v>463</v>
      </c>
      <c r="D3460" t="s">
        <v>6783</v>
      </c>
      <c r="E3460">
        <v>300</v>
      </c>
      <c r="F3460">
        <v>4.0999999999999996</v>
      </c>
      <c r="G3460">
        <v>20</v>
      </c>
      <c r="H3460" t="s">
        <v>695</v>
      </c>
      <c r="I3460" t="s">
        <v>1029</v>
      </c>
      <c r="J3460">
        <v>64</v>
      </c>
    </row>
    <row r="3461" spans="1:10" x14ac:dyDescent="0.3">
      <c r="A3461">
        <v>333585</v>
      </c>
      <c r="B3461" t="s">
        <v>151</v>
      </c>
      <c r="C3461" t="s">
        <v>68</v>
      </c>
      <c r="D3461" t="s">
        <v>6784</v>
      </c>
      <c r="E3461">
        <v>250</v>
      </c>
      <c r="F3461">
        <v>3.8</v>
      </c>
      <c r="G3461">
        <v>50</v>
      </c>
      <c r="H3461" t="s">
        <v>2311</v>
      </c>
      <c r="I3461" t="s">
        <v>1715</v>
      </c>
      <c r="J3461">
        <v>44</v>
      </c>
    </row>
    <row r="3462" spans="1:10" x14ac:dyDescent="0.3">
      <c r="A3462">
        <v>333687</v>
      </c>
      <c r="B3462" t="s">
        <v>264</v>
      </c>
      <c r="C3462" t="s">
        <v>115</v>
      </c>
      <c r="D3462" t="s">
        <v>6785</v>
      </c>
      <c r="E3462">
        <v>200</v>
      </c>
      <c r="F3462">
        <v>3.9</v>
      </c>
      <c r="G3462">
        <v>100</v>
      </c>
      <c r="H3462" t="s">
        <v>6786</v>
      </c>
      <c r="I3462" t="s">
        <v>1702</v>
      </c>
      <c r="J3462">
        <v>34</v>
      </c>
    </row>
    <row r="3463" spans="1:10" x14ac:dyDescent="0.3">
      <c r="A3463">
        <v>333722</v>
      </c>
      <c r="B3463" t="s">
        <v>1622</v>
      </c>
      <c r="C3463" t="s">
        <v>115</v>
      </c>
      <c r="D3463" t="s">
        <v>6787</v>
      </c>
      <c r="E3463">
        <v>200</v>
      </c>
      <c r="F3463">
        <v>2.9</v>
      </c>
      <c r="G3463">
        <v>80</v>
      </c>
      <c r="H3463" t="s">
        <v>6788</v>
      </c>
      <c r="I3463" t="s">
        <v>1208</v>
      </c>
      <c r="J3463">
        <v>76</v>
      </c>
    </row>
    <row r="3464" spans="1:10" x14ac:dyDescent="0.3">
      <c r="A3464">
        <v>333732</v>
      </c>
      <c r="B3464" t="s">
        <v>238</v>
      </c>
      <c r="C3464" t="s">
        <v>11</v>
      </c>
      <c r="D3464" t="s">
        <v>6789</v>
      </c>
      <c r="E3464">
        <v>400</v>
      </c>
      <c r="F3464">
        <v>3.9</v>
      </c>
      <c r="G3464">
        <v>100</v>
      </c>
      <c r="H3464" t="s">
        <v>28</v>
      </c>
      <c r="I3464" t="s">
        <v>5780</v>
      </c>
      <c r="J3464">
        <v>58</v>
      </c>
    </row>
    <row r="3465" spans="1:10" x14ac:dyDescent="0.3">
      <c r="A3465">
        <v>333760</v>
      </c>
      <c r="B3465" t="s">
        <v>83</v>
      </c>
      <c r="C3465" t="s">
        <v>68</v>
      </c>
      <c r="D3465" t="s">
        <v>6790</v>
      </c>
      <c r="E3465">
        <v>500</v>
      </c>
      <c r="F3465">
        <v>4.0999999999999996</v>
      </c>
      <c r="G3465">
        <v>50</v>
      </c>
      <c r="H3465" t="s">
        <v>6791</v>
      </c>
      <c r="I3465" t="s">
        <v>6792</v>
      </c>
      <c r="J3465">
        <v>50</v>
      </c>
    </row>
    <row r="3466" spans="1:10" x14ac:dyDescent="0.3">
      <c r="A3466">
        <v>333786</v>
      </c>
      <c r="B3466" t="s">
        <v>1626</v>
      </c>
      <c r="C3466" t="s">
        <v>91</v>
      </c>
      <c r="D3466" t="s">
        <v>6793</v>
      </c>
      <c r="E3466">
        <v>250</v>
      </c>
      <c r="F3466">
        <v>4</v>
      </c>
      <c r="G3466">
        <v>50</v>
      </c>
      <c r="H3466" t="s">
        <v>6794</v>
      </c>
      <c r="I3466" t="s">
        <v>4916</v>
      </c>
      <c r="J3466">
        <v>60</v>
      </c>
    </row>
    <row r="3467" spans="1:10" x14ac:dyDescent="0.3">
      <c r="A3467">
        <v>333837</v>
      </c>
      <c r="B3467" t="s">
        <v>2170</v>
      </c>
      <c r="C3467" t="s">
        <v>11</v>
      </c>
      <c r="D3467" t="s">
        <v>6795</v>
      </c>
      <c r="E3467">
        <v>250</v>
      </c>
      <c r="F3467">
        <v>4.2</v>
      </c>
      <c r="G3467">
        <v>100</v>
      </c>
      <c r="H3467" t="s">
        <v>1593</v>
      </c>
      <c r="I3467" t="s">
        <v>6796</v>
      </c>
      <c r="J3467">
        <v>45</v>
      </c>
    </row>
    <row r="3468" spans="1:10" x14ac:dyDescent="0.3">
      <c r="A3468">
        <v>333980</v>
      </c>
      <c r="B3468" t="s">
        <v>5668</v>
      </c>
      <c r="C3468" t="s">
        <v>2068</v>
      </c>
      <c r="D3468" t="s">
        <v>6797</v>
      </c>
      <c r="E3468">
        <v>250</v>
      </c>
      <c r="F3468">
        <v>2.9</v>
      </c>
      <c r="G3468">
        <v>80</v>
      </c>
      <c r="H3468" t="s">
        <v>2383</v>
      </c>
      <c r="I3468" t="s">
        <v>6303</v>
      </c>
      <c r="J3468">
        <v>61</v>
      </c>
    </row>
    <row r="3469" spans="1:10" x14ac:dyDescent="0.3">
      <c r="A3469">
        <v>333992</v>
      </c>
      <c r="B3469" t="s">
        <v>230</v>
      </c>
      <c r="C3469" t="s">
        <v>91</v>
      </c>
      <c r="D3469" t="s">
        <v>6798</v>
      </c>
      <c r="E3469">
        <v>300</v>
      </c>
      <c r="F3469">
        <v>2.9</v>
      </c>
      <c r="G3469">
        <v>80</v>
      </c>
      <c r="H3469" t="s">
        <v>6799</v>
      </c>
      <c r="I3469" t="s">
        <v>6800</v>
      </c>
      <c r="J3469">
        <v>54</v>
      </c>
    </row>
    <row r="3470" spans="1:10" x14ac:dyDescent="0.3">
      <c r="A3470">
        <v>334022</v>
      </c>
      <c r="B3470" t="s">
        <v>1686</v>
      </c>
      <c r="C3470" t="s">
        <v>189</v>
      </c>
      <c r="D3470" t="s">
        <v>6801</v>
      </c>
      <c r="E3470">
        <v>300</v>
      </c>
      <c r="F3470">
        <v>2.9</v>
      </c>
      <c r="G3470">
        <v>80</v>
      </c>
      <c r="H3470" t="s">
        <v>19</v>
      </c>
      <c r="I3470" t="s">
        <v>1234</v>
      </c>
      <c r="J3470">
        <v>76</v>
      </c>
    </row>
    <row r="3471" spans="1:10" x14ac:dyDescent="0.3">
      <c r="A3471">
        <v>334033</v>
      </c>
      <c r="B3471" t="s">
        <v>216</v>
      </c>
      <c r="C3471" t="s">
        <v>189</v>
      </c>
      <c r="D3471" t="s">
        <v>6802</v>
      </c>
      <c r="E3471">
        <v>500</v>
      </c>
      <c r="F3471">
        <v>4.5999999999999996</v>
      </c>
      <c r="G3471">
        <v>20</v>
      </c>
      <c r="H3471" t="s">
        <v>6803</v>
      </c>
      <c r="I3471" t="s">
        <v>556</v>
      </c>
      <c r="J3471">
        <v>66</v>
      </c>
    </row>
    <row r="3472" spans="1:10" x14ac:dyDescent="0.3">
      <c r="A3472">
        <v>334185</v>
      </c>
      <c r="B3472" t="s">
        <v>493</v>
      </c>
      <c r="C3472" t="s">
        <v>68</v>
      </c>
      <c r="D3472" t="s">
        <v>6804</v>
      </c>
      <c r="E3472">
        <v>160</v>
      </c>
      <c r="F3472">
        <v>2.9</v>
      </c>
      <c r="G3472">
        <v>80</v>
      </c>
      <c r="H3472" t="s">
        <v>6805</v>
      </c>
      <c r="I3472" t="s">
        <v>5034</v>
      </c>
      <c r="J3472">
        <v>35</v>
      </c>
    </row>
    <row r="3473" spans="1:10" x14ac:dyDescent="0.3">
      <c r="A3473">
        <v>334208</v>
      </c>
      <c r="B3473" t="s">
        <v>306</v>
      </c>
      <c r="C3473" t="s">
        <v>68</v>
      </c>
      <c r="D3473" t="s">
        <v>6806</v>
      </c>
      <c r="E3473">
        <v>400</v>
      </c>
      <c r="F3473">
        <v>3.7</v>
      </c>
      <c r="G3473">
        <v>100</v>
      </c>
      <c r="H3473" t="s">
        <v>695</v>
      </c>
      <c r="I3473" t="s">
        <v>1715</v>
      </c>
      <c r="J3473">
        <v>28</v>
      </c>
    </row>
    <row r="3474" spans="1:10" x14ac:dyDescent="0.3">
      <c r="A3474">
        <v>334214</v>
      </c>
      <c r="B3474" t="s">
        <v>4160</v>
      </c>
      <c r="C3474" t="s">
        <v>91</v>
      </c>
      <c r="D3474" t="s">
        <v>6807</v>
      </c>
      <c r="E3474">
        <v>300</v>
      </c>
      <c r="F3474">
        <v>2.9</v>
      </c>
      <c r="G3474">
        <v>80</v>
      </c>
      <c r="H3474" t="s">
        <v>503</v>
      </c>
      <c r="I3474" t="s">
        <v>4163</v>
      </c>
      <c r="J3474">
        <v>60</v>
      </c>
    </row>
    <row r="3475" spans="1:10" x14ac:dyDescent="0.3">
      <c r="A3475">
        <v>334284</v>
      </c>
      <c r="B3475" t="s">
        <v>6808</v>
      </c>
      <c r="C3475" t="s">
        <v>3052</v>
      </c>
      <c r="D3475" t="s">
        <v>6809</v>
      </c>
      <c r="E3475">
        <v>300</v>
      </c>
      <c r="F3475">
        <v>2.9</v>
      </c>
      <c r="G3475">
        <v>80</v>
      </c>
      <c r="H3475" t="s">
        <v>5398</v>
      </c>
      <c r="I3475" t="s">
        <v>3097</v>
      </c>
      <c r="J3475">
        <v>63</v>
      </c>
    </row>
    <row r="3476" spans="1:10" x14ac:dyDescent="0.3">
      <c r="A3476">
        <v>334421</v>
      </c>
      <c r="B3476" t="s">
        <v>864</v>
      </c>
      <c r="C3476" t="s">
        <v>91</v>
      </c>
      <c r="D3476" t="s">
        <v>6810</v>
      </c>
      <c r="E3476">
        <v>200</v>
      </c>
      <c r="F3476">
        <v>2.9</v>
      </c>
      <c r="G3476">
        <v>80</v>
      </c>
      <c r="H3476" t="s">
        <v>45</v>
      </c>
      <c r="I3476" t="s">
        <v>864</v>
      </c>
      <c r="J3476">
        <v>56</v>
      </c>
    </row>
    <row r="3477" spans="1:10" x14ac:dyDescent="0.3">
      <c r="A3477">
        <v>334508</v>
      </c>
      <c r="B3477" t="s">
        <v>319</v>
      </c>
      <c r="C3477" t="s">
        <v>189</v>
      </c>
      <c r="D3477" t="s">
        <v>6811</v>
      </c>
      <c r="E3477">
        <v>200</v>
      </c>
      <c r="F3477">
        <v>4.5</v>
      </c>
      <c r="G3477">
        <v>20</v>
      </c>
      <c r="H3477" t="s">
        <v>5180</v>
      </c>
      <c r="I3477" t="s">
        <v>645</v>
      </c>
      <c r="J3477">
        <v>65</v>
      </c>
    </row>
    <row r="3478" spans="1:10" x14ac:dyDescent="0.3">
      <c r="A3478">
        <v>334524</v>
      </c>
      <c r="B3478" t="s">
        <v>90</v>
      </c>
      <c r="C3478" t="s">
        <v>91</v>
      </c>
      <c r="D3478" t="s">
        <v>6812</v>
      </c>
      <c r="E3478">
        <v>350</v>
      </c>
      <c r="F3478">
        <v>2.9</v>
      </c>
      <c r="G3478">
        <v>80</v>
      </c>
      <c r="H3478" t="s">
        <v>6813</v>
      </c>
      <c r="I3478" t="s">
        <v>683</v>
      </c>
      <c r="J3478">
        <v>52</v>
      </c>
    </row>
    <row r="3479" spans="1:10" x14ac:dyDescent="0.3">
      <c r="A3479">
        <v>334648</v>
      </c>
      <c r="B3479" t="s">
        <v>2671</v>
      </c>
      <c r="C3479" t="s">
        <v>2068</v>
      </c>
      <c r="D3479" t="s">
        <v>6814</v>
      </c>
      <c r="E3479">
        <v>200</v>
      </c>
      <c r="F3479">
        <v>4.3</v>
      </c>
      <c r="G3479">
        <v>100</v>
      </c>
      <c r="H3479" t="s">
        <v>6815</v>
      </c>
      <c r="I3479" t="s">
        <v>2092</v>
      </c>
      <c r="J3479">
        <v>49</v>
      </c>
    </row>
    <row r="3480" spans="1:10" x14ac:dyDescent="0.3">
      <c r="A3480">
        <v>334799</v>
      </c>
      <c r="B3480" t="s">
        <v>83</v>
      </c>
      <c r="C3480" t="s">
        <v>68</v>
      </c>
      <c r="D3480" t="s">
        <v>6816</v>
      </c>
      <c r="E3480">
        <v>48</v>
      </c>
      <c r="F3480">
        <v>3.4</v>
      </c>
      <c r="G3480">
        <v>20</v>
      </c>
      <c r="H3480" t="s">
        <v>6817</v>
      </c>
      <c r="I3480" t="s">
        <v>83</v>
      </c>
      <c r="J3480">
        <v>35</v>
      </c>
    </row>
    <row r="3481" spans="1:10" x14ac:dyDescent="0.3">
      <c r="A3481">
        <v>334826</v>
      </c>
      <c r="B3481" t="s">
        <v>2092</v>
      </c>
      <c r="C3481" t="s">
        <v>2068</v>
      </c>
      <c r="D3481" t="s">
        <v>6818</v>
      </c>
      <c r="E3481">
        <v>500</v>
      </c>
      <c r="F3481">
        <v>2.9</v>
      </c>
      <c r="G3481">
        <v>80</v>
      </c>
      <c r="H3481" t="s">
        <v>131</v>
      </c>
      <c r="I3481" t="s">
        <v>2092</v>
      </c>
      <c r="J3481">
        <v>49</v>
      </c>
    </row>
    <row r="3482" spans="1:10" x14ac:dyDescent="0.3">
      <c r="A3482">
        <v>334856</v>
      </c>
      <c r="B3482" t="s">
        <v>90</v>
      </c>
      <c r="C3482" t="s">
        <v>91</v>
      </c>
      <c r="D3482" t="s">
        <v>6819</v>
      </c>
      <c r="E3482">
        <v>300</v>
      </c>
      <c r="F3482">
        <v>2.9</v>
      </c>
      <c r="G3482">
        <v>80</v>
      </c>
      <c r="H3482" t="s">
        <v>6820</v>
      </c>
      <c r="I3482" t="s">
        <v>683</v>
      </c>
      <c r="J3482">
        <v>52</v>
      </c>
    </row>
    <row r="3483" spans="1:10" x14ac:dyDescent="0.3">
      <c r="A3483">
        <v>334921</v>
      </c>
      <c r="B3483" t="s">
        <v>845</v>
      </c>
      <c r="C3483" t="s">
        <v>91</v>
      </c>
      <c r="D3483" t="s">
        <v>6821</v>
      </c>
      <c r="E3483">
        <v>1200</v>
      </c>
      <c r="F3483">
        <v>4.2</v>
      </c>
      <c r="G3483">
        <v>100</v>
      </c>
      <c r="H3483" t="s">
        <v>6822</v>
      </c>
      <c r="I3483" t="s">
        <v>1737</v>
      </c>
      <c r="J3483">
        <v>57</v>
      </c>
    </row>
    <row r="3484" spans="1:10" x14ac:dyDescent="0.3">
      <c r="A3484">
        <v>334941</v>
      </c>
      <c r="B3484" t="s">
        <v>2076</v>
      </c>
      <c r="C3484" t="s">
        <v>2068</v>
      </c>
      <c r="D3484" t="s">
        <v>6823</v>
      </c>
      <c r="E3484">
        <v>250</v>
      </c>
      <c r="F3484">
        <v>2.9</v>
      </c>
      <c r="G3484">
        <v>80</v>
      </c>
      <c r="H3484" t="s">
        <v>19</v>
      </c>
      <c r="I3484" t="s">
        <v>2067</v>
      </c>
      <c r="J3484">
        <v>40</v>
      </c>
    </row>
    <row r="3485" spans="1:10" x14ac:dyDescent="0.3">
      <c r="A3485">
        <v>334962</v>
      </c>
      <c r="B3485" t="s">
        <v>350</v>
      </c>
      <c r="C3485" t="s">
        <v>115</v>
      </c>
      <c r="D3485" t="s">
        <v>6824</v>
      </c>
      <c r="E3485">
        <v>500</v>
      </c>
      <c r="F3485">
        <v>2.9</v>
      </c>
      <c r="G3485">
        <v>80</v>
      </c>
      <c r="H3485" t="s">
        <v>1078</v>
      </c>
      <c r="I3485" t="s">
        <v>276</v>
      </c>
      <c r="J3485">
        <v>69</v>
      </c>
    </row>
    <row r="3486" spans="1:10" x14ac:dyDescent="0.3">
      <c r="A3486">
        <v>334998</v>
      </c>
      <c r="B3486" t="s">
        <v>1051</v>
      </c>
      <c r="C3486" t="s">
        <v>189</v>
      </c>
      <c r="D3486" t="s">
        <v>6825</v>
      </c>
      <c r="E3486">
        <v>1000</v>
      </c>
      <c r="F3486">
        <v>2.9</v>
      </c>
      <c r="G3486">
        <v>80</v>
      </c>
      <c r="H3486" t="s">
        <v>6826</v>
      </c>
      <c r="I3486" t="s">
        <v>5998</v>
      </c>
      <c r="J3486">
        <v>89</v>
      </c>
    </row>
    <row r="3487" spans="1:10" x14ac:dyDescent="0.3">
      <c r="A3487">
        <v>335000</v>
      </c>
      <c r="B3487" t="s">
        <v>90</v>
      </c>
      <c r="C3487" t="s">
        <v>91</v>
      </c>
      <c r="D3487" t="s">
        <v>6825</v>
      </c>
      <c r="E3487">
        <v>1000</v>
      </c>
      <c r="F3487">
        <v>4.2</v>
      </c>
      <c r="G3487">
        <v>20</v>
      </c>
      <c r="H3487" t="s">
        <v>6827</v>
      </c>
      <c r="I3487" t="s">
        <v>129</v>
      </c>
      <c r="J3487">
        <v>59</v>
      </c>
    </row>
    <row r="3488" spans="1:10" x14ac:dyDescent="0.3">
      <c r="A3488">
        <v>335002</v>
      </c>
      <c r="B3488" t="s">
        <v>156</v>
      </c>
      <c r="C3488" t="s">
        <v>11</v>
      </c>
      <c r="D3488" t="s">
        <v>6825</v>
      </c>
      <c r="E3488">
        <v>1000</v>
      </c>
      <c r="F3488">
        <v>2.9</v>
      </c>
      <c r="G3488">
        <v>80</v>
      </c>
      <c r="H3488" t="s">
        <v>6826</v>
      </c>
      <c r="I3488" t="s">
        <v>1532</v>
      </c>
      <c r="J3488">
        <v>55</v>
      </c>
    </row>
    <row r="3489" spans="1:10" x14ac:dyDescent="0.3">
      <c r="A3489">
        <v>335044</v>
      </c>
      <c r="B3489" t="s">
        <v>4233</v>
      </c>
      <c r="C3489" t="s">
        <v>3052</v>
      </c>
      <c r="D3489" t="s">
        <v>6828</v>
      </c>
      <c r="E3489">
        <v>300</v>
      </c>
      <c r="F3489">
        <v>4.2</v>
      </c>
      <c r="G3489">
        <v>100</v>
      </c>
      <c r="H3489" t="s">
        <v>6829</v>
      </c>
      <c r="I3489" t="s">
        <v>3227</v>
      </c>
      <c r="J3489">
        <v>47</v>
      </c>
    </row>
    <row r="3490" spans="1:10" x14ac:dyDescent="0.3">
      <c r="A3490">
        <v>335113</v>
      </c>
      <c r="B3490" t="s">
        <v>1626</v>
      </c>
      <c r="C3490" t="s">
        <v>91</v>
      </c>
      <c r="D3490" t="s">
        <v>6830</v>
      </c>
      <c r="E3490">
        <v>600</v>
      </c>
      <c r="F3490">
        <v>4.3</v>
      </c>
      <c r="G3490">
        <v>100</v>
      </c>
      <c r="H3490" t="s">
        <v>6831</v>
      </c>
      <c r="I3490" t="s">
        <v>4916</v>
      </c>
      <c r="J3490">
        <v>63</v>
      </c>
    </row>
    <row r="3491" spans="1:10" x14ac:dyDescent="0.3">
      <c r="A3491">
        <v>335149</v>
      </c>
      <c r="B3491" t="s">
        <v>864</v>
      </c>
      <c r="C3491" t="s">
        <v>91</v>
      </c>
      <c r="D3491" t="s">
        <v>6832</v>
      </c>
      <c r="E3491">
        <v>300</v>
      </c>
      <c r="F3491">
        <v>2.9</v>
      </c>
      <c r="G3491">
        <v>80</v>
      </c>
      <c r="H3491" t="s">
        <v>6833</v>
      </c>
      <c r="I3491" t="s">
        <v>864</v>
      </c>
      <c r="J3491">
        <v>51</v>
      </c>
    </row>
    <row r="3492" spans="1:10" x14ac:dyDescent="0.3">
      <c r="A3492">
        <v>335152</v>
      </c>
      <c r="B3492" t="s">
        <v>734</v>
      </c>
      <c r="C3492" t="s">
        <v>463</v>
      </c>
      <c r="D3492" t="s">
        <v>6834</v>
      </c>
      <c r="E3492">
        <v>300</v>
      </c>
      <c r="F3492">
        <v>4.3</v>
      </c>
      <c r="G3492">
        <v>100</v>
      </c>
      <c r="H3492" t="s">
        <v>6835</v>
      </c>
      <c r="I3492" t="s">
        <v>2435</v>
      </c>
      <c r="J3492">
        <v>71</v>
      </c>
    </row>
    <row r="3493" spans="1:10" x14ac:dyDescent="0.3">
      <c r="A3493">
        <v>335161</v>
      </c>
      <c r="B3493" t="s">
        <v>2518</v>
      </c>
      <c r="C3493" t="s">
        <v>2068</v>
      </c>
      <c r="D3493" t="s">
        <v>6836</v>
      </c>
      <c r="E3493">
        <v>400</v>
      </c>
      <c r="F3493">
        <v>4</v>
      </c>
      <c r="G3493">
        <v>20</v>
      </c>
      <c r="H3493" t="s">
        <v>131</v>
      </c>
      <c r="I3493" t="s">
        <v>2092</v>
      </c>
      <c r="J3493">
        <v>51</v>
      </c>
    </row>
    <row r="3494" spans="1:10" x14ac:dyDescent="0.3">
      <c r="A3494">
        <v>335168</v>
      </c>
      <c r="B3494" t="s">
        <v>734</v>
      </c>
      <c r="C3494" t="s">
        <v>463</v>
      </c>
      <c r="D3494" t="s">
        <v>6837</v>
      </c>
      <c r="E3494">
        <v>500</v>
      </c>
      <c r="F3494">
        <v>4</v>
      </c>
      <c r="G3494">
        <v>100</v>
      </c>
      <c r="H3494" t="s">
        <v>6838</v>
      </c>
      <c r="I3494" t="s">
        <v>2435</v>
      </c>
      <c r="J3494">
        <v>70</v>
      </c>
    </row>
    <row r="3495" spans="1:10" x14ac:dyDescent="0.3">
      <c r="A3495">
        <v>335302</v>
      </c>
      <c r="B3495" t="s">
        <v>1274</v>
      </c>
      <c r="C3495" t="s">
        <v>91</v>
      </c>
      <c r="D3495" t="s">
        <v>6839</v>
      </c>
      <c r="E3495">
        <v>200</v>
      </c>
      <c r="F3495">
        <v>3.2</v>
      </c>
      <c r="G3495">
        <v>50</v>
      </c>
      <c r="H3495" t="s">
        <v>695</v>
      </c>
      <c r="I3495" t="s">
        <v>1274</v>
      </c>
      <c r="J3495">
        <v>41</v>
      </c>
    </row>
    <row r="3496" spans="1:10" x14ac:dyDescent="0.3">
      <c r="A3496">
        <v>335344</v>
      </c>
      <c r="B3496" t="s">
        <v>864</v>
      </c>
      <c r="C3496" t="s">
        <v>91</v>
      </c>
      <c r="D3496" t="s">
        <v>6840</v>
      </c>
      <c r="E3496">
        <v>200</v>
      </c>
      <c r="F3496">
        <v>4.0999999999999996</v>
      </c>
      <c r="G3496">
        <v>50</v>
      </c>
      <c r="H3496" t="s">
        <v>6841</v>
      </c>
      <c r="I3496" t="s">
        <v>864</v>
      </c>
      <c r="J3496">
        <v>42</v>
      </c>
    </row>
    <row r="3497" spans="1:10" x14ac:dyDescent="0.3">
      <c r="A3497">
        <v>335426</v>
      </c>
      <c r="B3497" t="s">
        <v>311</v>
      </c>
      <c r="C3497" t="s">
        <v>189</v>
      </c>
      <c r="D3497" t="s">
        <v>6842</v>
      </c>
      <c r="E3497">
        <v>250</v>
      </c>
      <c r="F3497">
        <v>4.0999999999999996</v>
      </c>
      <c r="G3497">
        <v>100</v>
      </c>
      <c r="H3497" t="s">
        <v>4292</v>
      </c>
      <c r="I3497" t="s">
        <v>1697</v>
      </c>
      <c r="J3497">
        <v>62</v>
      </c>
    </row>
    <row r="3498" spans="1:10" x14ac:dyDescent="0.3">
      <c r="A3498">
        <v>335433</v>
      </c>
      <c r="B3498" t="s">
        <v>264</v>
      </c>
      <c r="C3498" t="s">
        <v>115</v>
      </c>
      <c r="D3498" t="s">
        <v>6843</v>
      </c>
      <c r="E3498">
        <v>300</v>
      </c>
      <c r="F3498">
        <v>2.9</v>
      </c>
      <c r="G3498">
        <v>80</v>
      </c>
      <c r="H3498" t="s">
        <v>6844</v>
      </c>
      <c r="I3498" t="s">
        <v>1702</v>
      </c>
      <c r="J3498">
        <v>44</v>
      </c>
    </row>
    <row r="3499" spans="1:10" x14ac:dyDescent="0.3">
      <c r="A3499">
        <v>335502</v>
      </c>
      <c r="B3499" t="s">
        <v>90</v>
      </c>
      <c r="C3499" t="s">
        <v>91</v>
      </c>
      <c r="D3499" t="s">
        <v>6845</v>
      </c>
      <c r="E3499">
        <v>500</v>
      </c>
      <c r="F3499">
        <v>2.9</v>
      </c>
      <c r="G3499">
        <v>80</v>
      </c>
      <c r="H3499" t="s">
        <v>5903</v>
      </c>
      <c r="I3499" t="s">
        <v>683</v>
      </c>
      <c r="J3499">
        <v>63</v>
      </c>
    </row>
    <row r="3500" spans="1:10" x14ac:dyDescent="0.3">
      <c r="A3500">
        <v>335505</v>
      </c>
      <c r="B3500" t="s">
        <v>733</v>
      </c>
      <c r="C3500" t="s">
        <v>11</v>
      </c>
      <c r="D3500" t="s">
        <v>6846</v>
      </c>
      <c r="E3500">
        <v>600</v>
      </c>
      <c r="F3500">
        <v>4.5999999999999996</v>
      </c>
      <c r="G3500">
        <v>100</v>
      </c>
      <c r="H3500" t="s">
        <v>740</v>
      </c>
      <c r="I3500" t="s">
        <v>6847</v>
      </c>
      <c r="J3500">
        <v>57</v>
      </c>
    </row>
    <row r="3501" spans="1:10" x14ac:dyDescent="0.3">
      <c r="A3501">
        <v>335538</v>
      </c>
      <c r="B3501" t="s">
        <v>1896</v>
      </c>
      <c r="C3501" t="s">
        <v>91</v>
      </c>
      <c r="D3501" t="s">
        <v>6848</v>
      </c>
      <c r="E3501">
        <v>300</v>
      </c>
      <c r="F3501">
        <v>2.9</v>
      </c>
      <c r="G3501">
        <v>80</v>
      </c>
      <c r="H3501" t="s">
        <v>6849</v>
      </c>
      <c r="I3501" t="s">
        <v>3951</v>
      </c>
      <c r="J3501">
        <v>48</v>
      </c>
    </row>
    <row r="3502" spans="1:10" x14ac:dyDescent="0.3">
      <c r="A3502">
        <v>335636</v>
      </c>
      <c r="B3502" t="s">
        <v>1020</v>
      </c>
      <c r="C3502" t="s">
        <v>463</v>
      </c>
      <c r="D3502" t="s">
        <v>6850</v>
      </c>
      <c r="E3502">
        <v>200</v>
      </c>
      <c r="F3502">
        <v>2.9</v>
      </c>
      <c r="G3502">
        <v>80</v>
      </c>
      <c r="H3502" t="s">
        <v>6851</v>
      </c>
      <c r="I3502" t="s">
        <v>659</v>
      </c>
      <c r="J3502">
        <v>62</v>
      </c>
    </row>
    <row r="3503" spans="1:10" x14ac:dyDescent="0.3">
      <c r="A3503">
        <v>335651</v>
      </c>
      <c r="B3503" t="s">
        <v>10</v>
      </c>
      <c r="C3503" t="s">
        <v>11</v>
      </c>
      <c r="D3503" t="s">
        <v>6852</v>
      </c>
      <c r="E3503">
        <v>300</v>
      </c>
      <c r="F3503">
        <v>2.9</v>
      </c>
      <c r="G3503">
        <v>80</v>
      </c>
      <c r="H3503" t="s">
        <v>19</v>
      </c>
      <c r="I3503" t="s">
        <v>10</v>
      </c>
      <c r="J3503">
        <v>61</v>
      </c>
    </row>
    <row r="3504" spans="1:10" x14ac:dyDescent="0.3">
      <c r="A3504">
        <v>335687</v>
      </c>
      <c r="B3504" t="s">
        <v>75</v>
      </c>
      <c r="C3504" t="s">
        <v>11</v>
      </c>
      <c r="D3504" t="s">
        <v>6853</v>
      </c>
      <c r="E3504">
        <v>300</v>
      </c>
      <c r="F3504">
        <v>3.3</v>
      </c>
      <c r="G3504">
        <v>50</v>
      </c>
      <c r="H3504" t="s">
        <v>5565</v>
      </c>
      <c r="I3504" t="s">
        <v>75</v>
      </c>
      <c r="J3504">
        <v>52</v>
      </c>
    </row>
    <row r="3505" spans="1:10" x14ac:dyDescent="0.3">
      <c r="A3505">
        <v>335812</v>
      </c>
      <c r="B3505" t="s">
        <v>745</v>
      </c>
      <c r="C3505" t="s">
        <v>383</v>
      </c>
      <c r="D3505" t="s">
        <v>6854</v>
      </c>
      <c r="E3505">
        <v>300</v>
      </c>
      <c r="F3505">
        <v>2.9</v>
      </c>
      <c r="G3505">
        <v>80</v>
      </c>
      <c r="H3505" t="s">
        <v>6855</v>
      </c>
      <c r="I3505" t="s">
        <v>745</v>
      </c>
      <c r="J3505">
        <v>40</v>
      </c>
    </row>
    <row r="3506" spans="1:10" x14ac:dyDescent="0.3">
      <c r="A3506">
        <v>335816</v>
      </c>
      <c r="B3506" t="s">
        <v>745</v>
      </c>
      <c r="C3506" t="s">
        <v>383</v>
      </c>
      <c r="D3506" t="s">
        <v>6856</v>
      </c>
      <c r="E3506">
        <v>300</v>
      </c>
      <c r="F3506">
        <v>2.9</v>
      </c>
      <c r="G3506">
        <v>80</v>
      </c>
      <c r="H3506" t="s">
        <v>6857</v>
      </c>
      <c r="I3506" t="s">
        <v>745</v>
      </c>
      <c r="J3506">
        <v>40</v>
      </c>
    </row>
    <row r="3507" spans="1:10" x14ac:dyDescent="0.3">
      <c r="A3507">
        <v>335873</v>
      </c>
      <c r="B3507" t="s">
        <v>1274</v>
      </c>
      <c r="C3507" t="s">
        <v>91</v>
      </c>
      <c r="D3507" t="s">
        <v>6858</v>
      </c>
      <c r="E3507">
        <v>400</v>
      </c>
      <c r="F3507">
        <v>2.9</v>
      </c>
      <c r="G3507">
        <v>80</v>
      </c>
      <c r="H3507" t="s">
        <v>695</v>
      </c>
      <c r="I3507" t="s">
        <v>1274</v>
      </c>
      <c r="J3507">
        <v>44</v>
      </c>
    </row>
    <row r="3508" spans="1:10" x14ac:dyDescent="0.3">
      <c r="A3508">
        <v>335883</v>
      </c>
      <c r="B3508" t="s">
        <v>6859</v>
      </c>
      <c r="C3508" t="s">
        <v>383</v>
      </c>
      <c r="D3508" t="s">
        <v>6860</v>
      </c>
      <c r="E3508">
        <v>250</v>
      </c>
      <c r="F3508">
        <v>2.9</v>
      </c>
      <c r="G3508">
        <v>80</v>
      </c>
      <c r="H3508" t="s">
        <v>6861</v>
      </c>
      <c r="I3508" t="s">
        <v>3507</v>
      </c>
      <c r="J3508">
        <v>39</v>
      </c>
    </row>
    <row r="3509" spans="1:10" x14ac:dyDescent="0.3">
      <c r="A3509">
        <v>335973</v>
      </c>
      <c r="B3509" t="s">
        <v>216</v>
      </c>
      <c r="C3509" t="s">
        <v>189</v>
      </c>
      <c r="D3509" t="s">
        <v>6862</v>
      </c>
      <c r="E3509">
        <v>300</v>
      </c>
      <c r="F3509">
        <v>2.9</v>
      </c>
      <c r="G3509">
        <v>80</v>
      </c>
      <c r="H3509" t="s">
        <v>2165</v>
      </c>
      <c r="I3509" t="s">
        <v>556</v>
      </c>
      <c r="J3509">
        <v>73</v>
      </c>
    </row>
    <row r="3510" spans="1:10" x14ac:dyDescent="0.3">
      <c r="A3510">
        <v>335978</v>
      </c>
      <c r="B3510" t="s">
        <v>216</v>
      </c>
      <c r="C3510" t="s">
        <v>189</v>
      </c>
      <c r="D3510" t="s">
        <v>6863</v>
      </c>
      <c r="E3510">
        <v>300</v>
      </c>
      <c r="F3510">
        <v>4.3</v>
      </c>
      <c r="G3510">
        <v>500</v>
      </c>
      <c r="H3510" t="s">
        <v>6864</v>
      </c>
      <c r="I3510" t="s">
        <v>556</v>
      </c>
      <c r="J3510">
        <v>75</v>
      </c>
    </row>
    <row r="3511" spans="1:10" x14ac:dyDescent="0.3">
      <c r="A3511">
        <v>336007</v>
      </c>
      <c r="B3511" t="s">
        <v>1390</v>
      </c>
      <c r="C3511" t="s">
        <v>463</v>
      </c>
      <c r="D3511" t="s">
        <v>6865</v>
      </c>
      <c r="E3511">
        <v>150</v>
      </c>
      <c r="F3511">
        <v>2.9</v>
      </c>
      <c r="G3511">
        <v>80</v>
      </c>
      <c r="H3511" t="s">
        <v>6866</v>
      </c>
      <c r="I3511" t="s">
        <v>1390</v>
      </c>
      <c r="J3511">
        <v>70</v>
      </c>
    </row>
    <row r="3512" spans="1:10" x14ac:dyDescent="0.3">
      <c r="A3512">
        <v>336053</v>
      </c>
      <c r="B3512" t="s">
        <v>745</v>
      </c>
      <c r="C3512" t="s">
        <v>383</v>
      </c>
      <c r="D3512" t="s">
        <v>6867</v>
      </c>
      <c r="E3512">
        <v>200</v>
      </c>
      <c r="F3512">
        <v>4.0999999999999996</v>
      </c>
      <c r="G3512">
        <v>100</v>
      </c>
      <c r="H3512" t="s">
        <v>1691</v>
      </c>
      <c r="I3512" t="s">
        <v>763</v>
      </c>
      <c r="J3512">
        <v>40</v>
      </c>
    </row>
    <row r="3513" spans="1:10" x14ac:dyDescent="0.3">
      <c r="A3513">
        <v>336100</v>
      </c>
      <c r="B3513" t="s">
        <v>4016</v>
      </c>
      <c r="C3513" t="s">
        <v>463</v>
      </c>
      <c r="D3513" t="s">
        <v>6868</v>
      </c>
      <c r="E3513">
        <v>100</v>
      </c>
      <c r="F3513">
        <v>4.4000000000000004</v>
      </c>
      <c r="G3513">
        <v>20</v>
      </c>
      <c r="H3513" t="s">
        <v>2452</v>
      </c>
      <c r="I3513" t="s">
        <v>2435</v>
      </c>
      <c r="J3513">
        <v>53</v>
      </c>
    </row>
    <row r="3514" spans="1:10" x14ac:dyDescent="0.3">
      <c r="A3514">
        <v>336146</v>
      </c>
      <c r="B3514" t="s">
        <v>734</v>
      </c>
      <c r="C3514" t="s">
        <v>463</v>
      </c>
      <c r="D3514" t="s">
        <v>6869</v>
      </c>
      <c r="E3514">
        <v>300</v>
      </c>
      <c r="F3514">
        <v>4.0999999999999996</v>
      </c>
      <c r="G3514">
        <v>100</v>
      </c>
      <c r="H3514" t="s">
        <v>6870</v>
      </c>
      <c r="I3514" t="s">
        <v>2435</v>
      </c>
      <c r="J3514">
        <v>61</v>
      </c>
    </row>
    <row r="3515" spans="1:10" x14ac:dyDescent="0.3">
      <c r="A3515">
        <v>336161</v>
      </c>
      <c r="B3515" t="s">
        <v>586</v>
      </c>
      <c r="C3515" t="s">
        <v>189</v>
      </c>
      <c r="D3515" t="s">
        <v>6871</v>
      </c>
      <c r="E3515">
        <v>200</v>
      </c>
      <c r="F3515">
        <v>2.9</v>
      </c>
      <c r="G3515">
        <v>80</v>
      </c>
      <c r="H3515" t="s">
        <v>2417</v>
      </c>
      <c r="I3515" t="s">
        <v>2440</v>
      </c>
      <c r="J3515">
        <v>74</v>
      </c>
    </row>
    <row r="3516" spans="1:10" x14ac:dyDescent="0.3">
      <c r="A3516">
        <v>336183</v>
      </c>
      <c r="B3516" t="s">
        <v>2079</v>
      </c>
      <c r="C3516" t="s">
        <v>2068</v>
      </c>
      <c r="D3516" t="s">
        <v>6872</v>
      </c>
      <c r="E3516">
        <v>400</v>
      </c>
      <c r="F3516">
        <v>3.7</v>
      </c>
      <c r="G3516">
        <v>20</v>
      </c>
      <c r="H3516" t="s">
        <v>695</v>
      </c>
      <c r="I3516" t="s">
        <v>2067</v>
      </c>
      <c r="J3516">
        <v>44</v>
      </c>
    </row>
    <row r="3517" spans="1:10" x14ac:dyDescent="0.3">
      <c r="A3517">
        <v>336255</v>
      </c>
      <c r="B3517" t="s">
        <v>216</v>
      </c>
      <c r="C3517" t="s">
        <v>189</v>
      </c>
      <c r="D3517" t="s">
        <v>6873</v>
      </c>
      <c r="E3517">
        <v>200</v>
      </c>
      <c r="F3517">
        <v>2.9</v>
      </c>
      <c r="G3517">
        <v>80</v>
      </c>
      <c r="H3517" t="s">
        <v>6874</v>
      </c>
      <c r="I3517" t="s">
        <v>556</v>
      </c>
      <c r="J3517">
        <v>73</v>
      </c>
    </row>
    <row r="3518" spans="1:10" x14ac:dyDescent="0.3">
      <c r="A3518">
        <v>336260</v>
      </c>
      <c r="B3518" t="s">
        <v>1896</v>
      </c>
      <c r="C3518" t="s">
        <v>91</v>
      </c>
      <c r="D3518" t="s">
        <v>6875</v>
      </c>
      <c r="E3518">
        <v>400</v>
      </c>
      <c r="F3518">
        <v>4.2</v>
      </c>
      <c r="G3518">
        <v>100</v>
      </c>
      <c r="H3518" t="s">
        <v>6876</v>
      </c>
      <c r="I3518" t="s">
        <v>3951</v>
      </c>
      <c r="J3518">
        <v>51</v>
      </c>
    </row>
    <row r="3519" spans="1:10" x14ac:dyDescent="0.3">
      <c r="A3519">
        <v>336272</v>
      </c>
      <c r="B3519" t="s">
        <v>6877</v>
      </c>
      <c r="C3519" t="s">
        <v>383</v>
      </c>
      <c r="D3519" t="s">
        <v>6878</v>
      </c>
      <c r="E3519">
        <v>400</v>
      </c>
      <c r="F3519">
        <v>4</v>
      </c>
      <c r="G3519">
        <v>1000</v>
      </c>
      <c r="H3519" t="s">
        <v>6879</v>
      </c>
      <c r="I3519" t="s">
        <v>745</v>
      </c>
      <c r="J3519">
        <v>48</v>
      </c>
    </row>
    <row r="3520" spans="1:10" x14ac:dyDescent="0.3">
      <c r="A3520">
        <v>336366</v>
      </c>
      <c r="B3520" t="s">
        <v>525</v>
      </c>
      <c r="C3520" t="s">
        <v>189</v>
      </c>
      <c r="D3520" t="s">
        <v>6880</v>
      </c>
      <c r="E3520">
        <v>200</v>
      </c>
      <c r="F3520">
        <v>2.9</v>
      </c>
      <c r="G3520">
        <v>80</v>
      </c>
      <c r="H3520" t="s">
        <v>617</v>
      </c>
      <c r="I3520" t="s">
        <v>5160</v>
      </c>
      <c r="J3520">
        <v>52</v>
      </c>
    </row>
    <row r="3521" spans="1:10" x14ac:dyDescent="0.3">
      <c r="A3521">
        <v>336374</v>
      </c>
      <c r="B3521" t="s">
        <v>6881</v>
      </c>
      <c r="C3521" t="s">
        <v>91</v>
      </c>
      <c r="D3521" t="s">
        <v>6882</v>
      </c>
      <c r="E3521">
        <v>300</v>
      </c>
      <c r="F3521">
        <v>3.1</v>
      </c>
      <c r="G3521">
        <v>20</v>
      </c>
      <c r="H3521" t="s">
        <v>19</v>
      </c>
      <c r="I3521" t="s">
        <v>3951</v>
      </c>
      <c r="J3521">
        <v>56</v>
      </c>
    </row>
    <row r="3522" spans="1:10" x14ac:dyDescent="0.3">
      <c r="A3522">
        <v>336458</v>
      </c>
      <c r="B3522" t="s">
        <v>505</v>
      </c>
      <c r="C3522" t="s">
        <v>91</v>
      </c>
      <c r="D3522" t="s">
        <v>6883</v>
      </c>
      <c r="E3522">
        <v>400</v>
      </c>
      <c r="F3522">
        <v>2.9</v>
      </c>
      <c r="G3522">
        <v>80</v>
      </c>
      <c r="H3522" t="s">
        <v>19</v>
      </c>
      <c r="I3522" t="s">
        <v>3951</v>
      </c>
      <c r="J3522">
        <v>38</v>
      </c>
    </row>
    <row r="3523" spans="1:10" x14ac:dyDescent="0.3">
      <c r="A3523">
        <v>336461</v>
      </c>
      <c r="B3523" t="s">
        <v>90</v>
      </c>
      <c r="C3523" t="s">
        <v>91</v>
      </c>
      <c r="D3523" t="s">
        <v>6884</v>
      </c>
      <c r="E3523">
        <v>300</v>
      </c>
      <c r="F3523">
        <v>3.4</v>
      </c>
      <c r="G3523">
        <v>20</v>
      </c>
      <c r="H3523" t="s">
        <v>617</v>
      </c>
      <c r="I3523" t="s">
        <v>683</v>
      </c>
      <c r="J3523">
        <v>40</v>
      </c>
    </row>
    <row r="3524" spans="1:10" x14ac:dyDescent="0.3">
      <c r="A3524">
        <v>336463</v>
      </c>
      <c r="B3524" t="s">
        <v>10</v>
      </c>
      <c r="C3524" t="s">
        <v>11</v>
      </c>
      <c r="D3524" t="s">
        <v>6885</v>
      </c>
      <c r="E3524">
        <v>200</v>
      </c>
      <c r="F3524">
        <v>2.9</v>
      </c>
      <c r="G3524">
        <v>80</v>
      </c>
      <c r="H3524" t="s">
        <v>1031</v>
      </c>
      <c r="I3524" t="s">
        <v>10</v>
      </c>
      <c r="J3524">
        <v>63</v>
      </c>
    </row>
    <row r="3525" spans="1:10" x14ac:dyDescent="0.3">
      <c r="A3525">
        <v>336514</v>
      </c>
      <c r="B3525" t="s">
        <v>1002</v>
      </c>
      <c r="C3525" t="s">
        <v>463</v>
      </c>
      <c r="D3525" t="s">
        <v>6886</v>
      </c>
      <c r="E3525">
        <v>200</v>
      </c>
      <c r="F3525">
        <v>4.5999999999999996</v>
      </c>
      <c r="G3525">
        <v>20</v>
      </c>
      <c r="H3525" t="s">
        <v>6887</v>
      </c>
      <c r="I3525" t="s">
        <v>1002</v>
      </c>
      <c r="J3525">
        <v>40</v>
      </c>
    </row>
    <row r="3526" spans="1:10" x14ac:dyDescent="0.3">
      <c r="A3526">
        <v>336532</v>
      </c>
      <c r="B3526" t="s">
        <v>3527</v>
      </c>
      <c r="C3526" t="s">
        <v>2068</v>
      </c>
      <c r="D3526" t="s">
        <v>6888</v>
      </c>
      <c r="E3526">
        <v>200</v>
      </c>
      <c r="F3526">
        <v>3.8</v>
      </c>
      <c r="G3526">
        <v>50</v>
      </c>
      <c r="H3526" t="s">
        <v>6889</v>
      </c>
      <c r="I3526" t="s">
        <v>2389</v>
      </c>
      <c r="J3526">
        <v>44</v>
      </c>
    </row>
    <row r="3527" spans="1:10" x14ac:dyDescent="0.3">
      <c r="A3527">
        <v>336555</v>
      </c>
      <c r="B3527" t="s">
        <v>216</v>
      </c>
      <c r="C3527" t="s">
        <v>189</v>
      </c>
      <c r="D3527" t="s">
        <v>6890</v>
      </c>
      <c r="E3527">
        <v>200</v>
      </c>
      <c r="F3527">
        <v>4.0999999999999996</v>
      </c>
      <c r="G3527">
        <v>50</v>
      </c>
      <c r="H3527" t="s">
        <v>2341</v>
      </c>
      <c r="I3527" t="s">
        <v>556</v>
      </c>
      <c r="J3527">
        <v>65</v>
      </c>
    </row>
    <row r="3528" spans="1:10" x14ac:dyDescent="0.3">
      <c r="A3528">
        <v>336758</v>
      </c>
      <c r="B3528" t="s">
        <v>6671</v>
      </c>
      <c r="C3528" t="s">
        <v>2068</v>
      </c>
      <c r="D3528" t="s">
        <v>6891</v>
      </c>
      <c r="E3528">
        <v>200</v>
      </c>
      <c r="F3528">
        <v>2.9</v>
      </c>
      <c r="G3528">
        <v>80</v>
      </c>
      <c r="H3528" t="s">
        <v>6892</v>
      </c>
      <c r="I3528" t="s">
        <v>2389</v>
      </c>
      <c r="J3528">
        <v>52</v>
      </c>
    </row>
    <row r="3529" spans="1:10" x14ac:dyDescent="0.3">
      <c r="A3529">
        <v>336762</v>
      </c>
      <c r="B3529" t="s">
        <v>6671</v>
      </c>
      <c r="C3529" t="s">
        <v>2068</v>
      </c>
      <c r="D3529" t="s">
        <v>6893</v>
      </c>
      <c r="E3529">
        <v>300</v>
      </c>
      <c r="F3529">
        <v>3.6</v>
      </c>
      <c r="G3529">
        <v>20</v>
      </c>
      <c r="H3529" t="s">
        <v>131</v>
      </c>
      <c r="I3529" t="s">
        <v>2389</v>
      </c>
      <c r="J3529">
        <v>51</v>
      </c>
    </row>
    <row r="3530" spans="1:10" x14ac:dyDescent="0.3">
      <c r="A3530">
        <v>336796</v>
      </c>
      <c r="B3530" t="s">
        <v>382</v>
      </c>
      <c r="C3530" t="s">
        <v>383</v>
      </c>
      <c r="D3530" t="s">
        <v>6894</v>
      </c>
      <c r="E3530">
        <v>300</v>
      </c>
      <c r="F3530">
        <v>2.9</v>
      </c>
      <c r="G3530">
        <v>80</v>
      </c>
      <c r="H3530" t="s">
        <v>6895</v>
      </c>
      <c r="I3530" t="s">
        <v>382</v>
      </c>
      <c r="J3530">
        <v>49</v>
      </c>
    </row>
    <row r="3531" spans="1:10" x14ac:dyDescent="0.3">
      <c r="A3531">
        <v>336801</v>
      </c>
      <c r="B3531" t="s">
        <v>756</v>
      </c>
      <c r="C3531" t="s">
        <v>383</v>
      </c>
      <c r="D3531" t="s">
        <v>6896</v>
      </c>
      <c r="E3531">
        <v>250</v>
      </c>
      <c r="F3531">
        <v>4</v>
      </c>
      <c r="G3531">
        <v>100</v>
      </c>
      <c r="H3531" t="s">
        <v>184</v>
      </c>
      <c r="I3531" t="s">
        <v>745</v>
      </c>
      <c r="J3531">
        <v>36</v>
      </c>
    </row>
    <row r="3532" spans="1:10" x14ac:dyDescent="0.3">
      <c r="A3532">
        <v>336995</v>
      </c>
      <c r="B3532" t="s">
        <v>261</v>
      </c>
      <c r="C3532" t="s">
        <v>115</v>
      </c>
      <c r="D3532" t="s">
        <v>6897</v>
      </c>
      <c r="E3532">
        <v>200</v>
      </c>
      <c r="F3532">
        <v>2.9</v>
      </c>
      <c r="G3532">
        <v>80</v>
      </c>
      <c r="H3532" t="s">
        <v>131</v>
      </c>
      <c r="I3532" t="s">
        <v>6898</v>
      </c>
      <c r="J3532">
        <v>65</v>
      </c>
    </row>
    <row r="3533" spans="1:10" x14ac:dyDescent="0.3">
      <c r="A3533">
        <v>337020</v>
      </c>
      <c r="B3533" t="s">
        <v>261</v>
      </c>
      <c r="C3533" t="s">
        <v>115</v>
      </c>
      <c r="D3533" t="s">
        <v>6899</v>
      </c>
      <c r="E3533">
        <v>500</v>
      </c>
      <c r="F3533">
        <v>3.8</v>
      </c>
      <c r="G3533">
        <v>20</v>
      </c>
      <c r="H3533" t="s">
        <v>732</v>
      </c>
      <c r="I3533" t="s">
        <v>261</v>
      </c>
      <c r="J3533">
        <v>55</v>
      </c>
    </row>
    <row r="3534" spans="1:10" x14ac:dyDescent="0.3">
      <c r="A3534">
        <v>337162</v>
      </c>
      <c r="B3534" t="s">
        <v>83</v>
      </c>
      <c r="C3534" t="s">
        <v>68</v>
      </c>
      <c r="D3534" t="s">
        <v>6900</v>
      </c>
      <c r="E3534">
        <v>350</v>
      </c>
      <c r="F3534">
        <v>3.8</v>
      </c>
      <c r="G3534">
        <v>500</v>
      </c>
      <c r="H3534" t="s">
        <v>298</v>
      </c>
      <c r="I3534" t="s">
        <v>83</v>
      </c>
      <c r="J3534">
        <v>61</v>
      </c>
    </row>
    <row r="3535" spans="1:10" x14ac:dyDescent="0.3">
      <c r="A3535">
        <v>337179</v>
      </c>
      <c r="B3535" t="s">
        <v>5004</v>
      </c>
      <c r="C3535" t="s">
        <v>2068</v>
      </c>
      <c r="D3535" t="s">
        <v>6901</v>
      </c>
      <c r="E3535">
        <v>100</v>
      </c>
      <c r="F3535">
        <v>2.9</v>
      </c>
      <c r="G3535">
        <v>80</v>
      </c>
      <c r="H3535" t="s">
        <v>6902</v>
      </c>
      <c r="I3535" t="s">
        <v>2389</v>
      </c>
      <c r="J3535">
        <v>51</v>
      </c>
    </row>
    <row r="3536" spans="1:10" x14ac:dyDescent="0.3">
      <c r="A3536">
        <v>337198</v>
      </c>
      <c r="B3536" t="s">
        <v>541</v>
      </c>
      <c r="C3536" t="s">
        <v>463</v>
      </c>
      <c r="D3536" t="s">
        <v>6903</v>
      </c>
      <c r="E3536">
        <v>1000</v>
      </c>
      <c r="F3536">
        <v>4.4000000000000004</v>
      </c>
      <c r="G3536">
        <v>100</v>
      </c>
      <c r="H3536" t="s">
        <v>6904</v>
      </c>
      <c r="I3536" t="s">
        <v>891</v>
      </c>
      <c r="J3536">
        <v>60</v>
      </c>
    </row>
    <row r="3537" spans="1:10" x14ac:dyDescent="0.3">
      <c r="A3537">
        <v>337297</v>
      </c>
      <c r="B3537" t="s">
        <v>5298</v>
      </c>
      <c r="C3537" t="s">
        <v>68</v>
      </c>
      <c r="D3537" t="s">
        <v>6905</v>
      </c>
      <c r="E3537">
        <v>200</v>
      </c>
      <c r="F3537">
        <v>3.8</v>
      </c>
      <c r="G3537">
        <v>20</v>
      </c>
      <c r="H3537" t="s">
        <v>131</v>
      </c>
      <c r="I3537" t="s">
        <v>3390</v>
      </c>
      <c r="J3537">
        <v>53</v>
      </c>
    </row>
    <row r="3538" spans="1:10" x14ac:dyDescent="0.3">
      <c r="A3538">
        <v>337395</v>
      </c>
      <c r="B3538" t="s">
        <v>541</v>
      </c>
      <c r="C3538" t="s">
        <v>463</v>
      </c>
      <c r="D3538" t="s">
        <v>6906</v>
      </c>
      <c r="E3538">
        <v>400</v>
      </c>
      <c r="F3538">
        <v>2.9</v>
      </c>
      <c r="G3538">
        <v>80</v>
      </c>
      <c r="H3538" t="s">
        <v>5320</v>
      </c>
      <c r="I3538" t="s">
        <v>541</v>
      </c>
      <c r="J3538">
        <v>59</v>
      </c>
    </row>
    <row r="3539" spans="1:10" x14ac:dyDescent="0.3">
      <c r="A3539">
        <v>337459</v>
      </c>
      <c r="B3539" t="s">
        <v>711</v>
      </c>
      <c r="C3539" t="s">
        <v>91</v>
      </c>
      <c r="D3539" t="s">
        <v>6907</v>
      </c>
      <c r="E3539">
        <v>350</v>
      </c>
      <c r="F3539">
        <v>4.5</v>
      </c>
      <c r="G3539">
        <v>50</v>
      </c>
      <c r="H3539" t="s">
        <v>6908</v>
      </c>
      <c r="I3539" t="s">
        <v>1925</v>
      </c>
      <c r="J3539">
        <v>41</v>
      </c>
    </row>
    <row r="3540" spans="1:10" x14ac:dyDescent="0.3">
      <c r="A3540">
        <v>337687</v>
      </c>
      <c r="B3540" t="s">
        <v>156</v>
      </c>
      <c r="C3540" t="s">
        <v>11</v>
      </c>
      <c r="D3540" t="s">
        <v>6909</v>
      </c>
      <c r="E3540">
        <v>800</v>
      </c>
      <c r="F3540">
        <v>2.9</v>
      </c>
      <c r="G3540">
        <v>80</v>
      </c>
      <c r="H3540" t="s">
        <v>6910</v>
      </c>
      <c r="I3540" t="s">
        <v>1532</v>
      </c>
      <c r="J3540">
        <v>38</v>
      </c>
    </row>
    <row r="3541" spans="1:10" x14ac:dyDescent="0.3">
      <c r="A3541">
        <v>337803</v>
      </c>
      <c r="B3541" t="s">
        <v>95</v>
      </c>
      <c r="C3541" t="s">
        <v>91</v>
      </c>
      <c r="D3541" t="s">
        <v>6911</v>
      </c>
      <c r="E3541">
        <v>250</v>
      </c>
      <c r="F3541">
        <v>4.3</v>
      </c>
      <c r="G3541">
        <v>20</v>
      </c>
      <c r="H3541" t="s">
        <v>6912</v>
      </c>
      <c r="I3541" t="s">
        <v>95</v>
      </c>
      <c r="J3541">
        <v>57</v>
      </c>
    </row>
    <row r="3542" spans="1:10" x14ac:dyDescent="0.3">
      <c r="A3542">
        <v>337820</v>
      </c>
      <c r="B3542" t="s">
        <v>1354</v>
      </c>
      <c r="C3542" t="s">
        <v>11</v>
      </c>
      <c r="D3542" t="s">
        <v>6913</v>
      </c>
      <c r="E3542">
        <v>300</v>
      </c>
      <c r="F3542">
        <v>2.9</v>
      </c>
      <c r="G3542">
        <v>80</v>
      </c>
      <c r="H3542" t="s">
        <v>6914</v>
      </c>
      <c r="I3542" t="s">
        <v>1354</v>
      </c>
      <c r="J3542">
        <v>55</v>
      </c>
    </row>
    <row r="3543" spans="1:10" x14ac:dyDescent="0.3">
      <c r="A3543">
        <v>337825</v>
      </c>
      <c r="B3543" t="s">
        <v>230</v>
      </c>
      <c r="C3543" t="s">
        <v>91</v>
      </c>
      <c r="D3543" t="s">
        <v>6915</v>
      </c>
      <c r="E3543">
        <v>300</v>
      </c>
      <c r="F3543">
        <v>2.9</v>
      </c>
      <c r="G3543">
        <v>80</v>
      </c>
      <c r="H3543" t="s">
        <v>6916</v>
      </c>
      <c r="I3543" t="s">
        <v>4916</v>
      </c>
      <c r="J3543">
        <v>57</v>
      </c>
    </row>
    <row r="3544" spans="1:10" x14ac:dyDescent="0.3">
      <c r="A3544">
        <v>337841</v>
      </c>
      <c r="B3544" t="s">
        <v>151</v>
      </c>
      <c r="C3544" t="s">
        <v>68</v>
      </c>
      <c r="D3544" t="s">
        <v>6917</v>
      </c>
      <c r="E3544">
        <v>250</v>
      </c>
      <c r="F3544">
        <v>3.8</v>
      </c>
      <c r="G3544">
        <v>50</v>
      </c>
      <c r="H3544" t="s">
        <v>862</v>
      </c>
      <c r="I3544" t="s">
        <v>1715</v>
      </c>
      <c r="J3544">
        <v>35</v>
      </c>
    </row>
    <row r="3545" spans="1:10" x14ac:dyDescent="0.3">
      <c r="A3545">
        <v>337861</v>
      </c>
      <c r="B3545" t="s">
        <v>1532</v>
      </c>
      <c r="C3545" t="s">
        <v>11</v>
      </c>
      <c r="D3545" t="s">
        <v>6918</v>
      </c>
      <c r="E3545">
        <v>1200</v>
      </c>
      <c r="F3545">
        <v>4.5999999999999996</v>
      </c>
      <c r="G3545">
        <v>50</v>
      </c>
      <c r="H3545" t="s">
        <v>6919</v>
      </c>
      <c r="I3545" t="s">
        <v>164</v>
      </c>
      <c r="J3545">
        <v>49</v>
      </c>
    </row>
    <row r="3546" spans="1:10" x14ac:dyDescent="0.3">
      <c r="A3546">
        <v>337877</v>
      </c>
      <c r="B3546" t="s">
        <v>188</v>
      </c>
      <c r="C3546" t="s">
        <v>189</v>
      </c>
      <c r="D3546" t="s">
        <v>6920</v>
      </c>
      <c r="E3546">
        <v>300</v>
      </c>
      <c r="F3546">
        <v>4.0999999999999996</v>
      </c>
      <c r="G3546">
        <v>50</v>
      </c>
      <c r="H3546" t="s">
        <v>695</v>
      </c>
      <c r="I3546" t="s">
        <v>556</v>
      </c>
      <c r="J3546">
        <v>65</v>
      </c>
    </row>
    <row r="3547" spans="1:10" x14ac:dyDescent="0.3">
      <c r="A3547">
        <v>337920</v>
      </c>
      <c r="B3547" t="s">
        <v>4234</v>
      </c>
      <c r="C3547" t="s">
        <v>2068</v>
      </c>
      <c r="D3547" t="s">
        <v>6921</v>
      </c>
      <c r="E3547">
        <v>300</v>
      </c>
      <c r="F3547">
        <v>3.9</v>
      </c>
      <c r="G3547">
        <v>500</v>
      </c>
      <c r="H3547" t="s">
        <v>6922</v>
      </c>
      <c r="I3547" t="s">
        <v>4237</v>
      </c>
      <c r="J3547">
        <v>52</v>
      </c>
    </row>
    <row r="3548" spans="1:10" x14ac:dyDescent="0.3">
      <c r="A3548">
        <v>337994</v>
      </c>
      <c r="B3548" t="s">
        <v>196</v>
      </c>
      <c r="C3548" t="s">
        <v>189</v>
      </c>
      <c r="D3548" t="s">
        <v>6923</v>
      </c>
      <c r="E3548">
        <v>200</v>
      </c>
      <c r="F3548">
        <v>4</v>
      </c>
      <c r="G3548">
        <v>100</v>
      </c>
      <c r="H3548" t="s">
        <v>6924</v>
      </c>
      <c r="I3548" t="s">
        <v>556</v>
      </c>
      <c r="J3548">
        <v>78</v>
      </c>
    </row>
    <row r="3549" spans="1:10" x14ac:dyDescent="0.3">
      <c r="A3549">
        <v>337995</v>
      </c>
      <c r="B3549" t="s">
        <v>6925</v>
      </c>
      <c r="C3549" t="s">
        <v>91</v>
      </c>
      <c r="D3549" t="s">
        <v>6926</v>
      </c>
      <c r="E3549">
        <v>200</v>
      </c>
      <c r="F3549">
        <v>2.9</v>
      </c>
      <c r="G3549">
        <v>80</v>
      </c>
      <c r="H3549" t="s">
        <v>695</v>
      </c>
      <c r="I3549" t="s">
        <v>1274</v>
      </c>
      <c r="J3549">
        <v>33</v>
      </c>
    </row>
    <row r="3550" spans="1:10" x14ac:dyDescent="0.3">
      <c r="A3550">
        <v>337997</v>
      </c>
      <c r="B3550" t="s">
        <v>63</v>
      </c>
      <c r="C3550" t="s">
        <v>11</v>
      </c>
      <c r="D3550" t="s">
        <v>6927</v>
      </c>
      <c r="E3550">
        <v>800</v>
      </c>
      <c r="F3550">
        <v>4</v>
      </c>
      <c r="G3550">
        <v>100</v>
      </c>
      <c r="H3550" t="s">
        <v>6928</v>
      </c>
      <c r="I3550" t="s">
        <v>63</v>
      </c>
      <c r="J3550">
        <v>55</v>
      </c>
    </row>
    <row r="3551" spans="1:10" x14ac:dyDescent="0.3">
      <c r="A3551">
        <v>338051</v>
      </c>
      <c r="B3551" t="s">
        <v>1784</v>
      </c>
      <c r="C3551" t="s">
        <v>463</v>
      </c>
      <c r="D3551" t="s">
        <v>6929</v>
      </c>
      <c r="E3551">
        <v>300</v>
      </c>
      <c r="F3551">
        <v>4.4000000000000004</v>
      </c>
      <c r="G3551">
        <v>20</v>
      </c>
      <c r="H3551" t="s">
        <v>6930</v>
      </c>
      <c r="I3551" t="s">
        <v>541</v>
      </c>
      <c r="J3551">
        <v>77</v>
      </c>
    </row>
    <row r="3552" spans="1:10" x14ac:dyDescent="0.3">
      <c r="A3552">
        <v>338058</v>
      </c>
      <c r="B3552" t="s">
        <v>315</v>
      </c>
      <c r="C3552" t="s">
        <v>189</v>
      </c>
      <c r="D3552" t="s">
        <v>6931</v>
      </c>
      <c r="E3552">
        <v>400</v>
      </c>
      <c r="F3552">
        <v>2.9</v>
      </c>
      <c r="G3552">
        <v>80</v>
      </c>
      <c r="H3552" t="s">
        <v>6932</v>
      </c>
      <c r="I3552" t="s">
        <v>1051</v>
      </c>
      <c r="J3552">
        <v>58</v>
      </c>
    </row>
    <row r="3553" spans="1:10" x14ac:dyDescent="0.3">
      <c r="A3553">
        <v>338105</v>
      </c>
      <c r="B3553" t="s">
        <v>1313</v>
      </c>
      <c r="C3553" t="s">
        <v>383</v>
      </c>
      <c r="D3553" t="s">
        <v>6933</v>
      </c>
      <c r="E3553">
        <v>300</v>
      </c>
      <c r="F3553">
        <v>2.9</v>
      </c>
      <c r="G3553">
        <v>80</v>
      </c>
      <c r="H3553" t="s">
        <v>6934</v>
      </c>
      <c r="I3553" t="s">
        <v>1313</v>
      </c>
      <c r="J3553">
        <v>70</v>
      </c>
    </row>
    <row r="3554" spans="1:10" x14ac:dyDescent="0.3">
      <c r="A3554">
        <v>338345</v>
      </c>
      <c r="B3554" t="s">
        <v>1105</v>
      </c>
      <c r="C3554" t="s">
        <v>463</v>
      </c>
      <c r="D3554" t="s">
        <v>6935</v>
      </c>
      <c r="E3554">
        <v>200</v>
      </c>
      <c r="F3554">
        <v>3.6</v>
      </c>
      <c r="G3554">
        <v>100</v>
      </c>
      <c r="H3554" t="s">
        <v>2615</v>
      </c>
      <c r="I3554" t="s">
        <v>2435</v>
      </c>
      <c r="J3554">
        <v>62</v>
      </c>
    </row>
    <row r="3555" spans="1:10" x14ac:dyDescent="0.3">
      <c r="A3555">
        <v>338353</v>
      </c>
      <c r="B3555" t="s">
        <v>90</v>
      </c>
      <c r="C3555" t="s">
        <v>91</v>
      </c>
      <c r="D3555" t="s">
        <v>6936</v>
      </c>
      <c r="E3555">
        <v>230</v>
      </c>
      <c r="F3555">
        <v>2.9</v>
      </c>
      <c r="G3555">
        <v>80</v>
      </c>
      <c r="H3555" t="s">
        <v>6937</v>
      </c>
      <c r="I3555" t="s">
        <v>683</v>
      </c>
      <c r="J3555">
        <v>48</v>
      </c>
    </row>
    <row r="3556" spans="1:10" x14ac:dyDescent="0.3">
      <c r="A3556">
        <v>338370</v>
      </c>
      <c r="B3556" t="s">
        <v>2199</v>
      </c>
      <c r="C3556" t="s">
        <v>189</v>
      </c>
      <c r="D3556" t="s">
        <v>6938</v>
      </c>
      <c r="E3556">
        <v>200</v>
      </c>
      <c r="F3556">
        <v>3.2</v>
      </c>
      <c r="G3556">
        <v>50</v>
      </c>
      <c r="H3556" t="s">
        <v>352</v>
      </c>
      <c r="I3556" t="s">
        <v>1726</v>
      </c>
      <c r="J3556">
        <v>84</v>
      </c>
    </row>
    <row r="3557" spans="1:10" x14ac:dyDescent="0.3">
      <c r="A3557">
        <v>338372</v>
      </c>
      <c r="B3557" t="s">
        <v>457</v>
      </c>
      <c r="C3557" t="s">
        <v>91</v>
      </c>
      <c r="D3557" t="s">
        <v>6939</v>
      </c>
      <c r="E3557">
        <v>300</v>
      </c>
      <c r="F3557">
        <v>4.5</v>
      </c>
      <c r="G3557">
        <v>500</v>
      </c>
      <c r="H3557" t="s">
        <v>1128</v>
      </c>
      <c r="I3557" t="s">
        <v>1274</v>
      </c>
      <c r="J3557">
        <v>27</v>
      </c>
    </row>
    <row r="3558" spans="1:10" x14ac:dyDescent="0.3">
      <c r="A3558">
        <v>338514</v>
      </c>
      <c r="B3558" t="s">
        <v>6940</v>
      </c>
      <c r="C3558" t="s">
        <v>2068</v>
      </c>
      <c r="D3558" t="s">
        <v>6941</v>
      </c>
      <c r="E3558">
        <v>200</v>
      </c>
      <c r="F3558">
        <v>2.9</v>
      </c>
      <c r="G3558">
        <v>80</v>
      </c>
      <c r="H3558" t="s">
        <v>778</v>
      </c>
      <c r="I3558" t="s">
        <v>3040</v>
      </c>
      <c r="J3558">
        <v>40</v>
      </c>
    </row>
    <row r="3559" spans="1:10" x14ac:dyDescent="0.3">
      <c r="A3559">
        <v>338518</v>
      </c>
      <c r="B3559" t="s">
        <v>2652</v>
      </c>
      <c r="C3559" t="s">
        <v>189</v>
      </c>
      <c r="D3559" t="s">
        <v>6942</v>
      </c>
      <c r="E3559">
        <v>200</v>
      </c>
      <c r="F3559">
        <v>2.9</v>
      </c>
      <c r="G3559">
        <v>80</v>
      </c>
      <c r="H3559" t="s">
        <v>6943</v>
      </c>
      <c r="I3559" t="s">
        <v>1051</v>
      </c>
      <c r="J3559">
        <v>69</v>
      </c>
    </row>
    <row r="3560" spans="1:10" x14ac:dyDescent="0.3">
      <c r="A3560">
        <v>338594</v>
      </c>
      <c r="B3560" t="s">
        <v>276</v>
      </c>
      <c r="C3560" t="s">
        <v>115</v>
      </c>
      <c r="D3560" t="s">
        <v>6944</v>
      </c>
      <c r="E3560">
        <v>300</v>
      </c>
      <c r="F3560">
        <v>2.9</v>
      </c>
      <c r="G3560">
        <v>80</v>
      </c>
      <c r="H3560" t="s">
        <v>837</v>
      </c>
      <c r="I3560" t="s">
        <v>276</v>
      </c>
      <c r="J3560">
        <v>56</v>
      </c>
    </row>
    <row r="3561" spans="1:10" x14ac:dyDescent="0.3">
      <c r="A3561">
        <v>338628</v>
      </c>
      <c r="B3561" t="s">
        <v>6945</v>
      </c>
      <c r="C3561" t="s">
        <v>115</v>
      </c>
      <c r="D3561" t="s">
        <v>6946</v>
      </c>
      <c r="E3561">
        <v>100</v>
      </c>
      <c r="F3561">
        <v>4</v>
      </c>
      <c r="G3561">
        <v>100</v>
      </c>
      <c r="H3561" t="s">
        <v>6947</v>
      </c>
      <c r="I3561" t="s">
        <v>6945</v>
      </c>
      <c r="J3561">
        <v>72</v>
      </c>
    </row>
    <row r="3562" spans="1:10" x14ac:dyDescent="0.3">
      <c r="A3562">
        <v>338643</v>
      </c>
      <c r="B3562" t="s">
        <v>253</v>
      </c>
      <c r="C3562" t="s">
        <v>115</v>
      </c>
      <c r="D3562" t="s">
        <v>6948</v>
      </c>
      <c r="E3562">
        <v>400</v>
      </c>
      <c r="F3562">
        <v>2.9</v>
      </c>
      <c r="G3562">
        <v>80</v>
      </c>
      <c r="H3562" t="s">
        <v>6949</v>
      </c>
      <c r="I3562" t="s">
        <v>1702</v>
      </c>
      <c r="J3562">
        <v>57</v>
      </c>
    </row>
    <row r="3563" spans="1:10" x14ac:dyDescent="0.3">
      <c r="A3563">
        <v>338704</v>
      </c>
      <c r="B3563" t="s">
        <v>90</v>
      </c>
      <c r="C3563" t="s">
        <v>91</v>
      </c>
      <c r="D3563" t="s">
        <v>251</v>
      </c>
      <c r="E3563">
        <v>350</v>
      </c>
      <c r="F3563">
        <v>4.0999999999999996</v>
      </c>
      <c r="G3563">
        <v>50</v>
      </c>
      <c r="H3563" t="s">
        <v>6950</v>
      </c>
      <c r="I3563" t="s">
        <v>90</v>
      </c>
      <c r="J3563">
        <v>60</v>
      </c>
    </row>
    <row r="3564" spans="1:10" x14ac:dyDescent="0.3">
      <c r="A3564">
        <v>338758</v>
      </c>
      <c r="B3564" t="s">
        <v>238</v>
      </c>
      <c r="C3564" t="s">
        <v>11</v>
      </c>
      <c r="D3564" t="s">
        <v>6951</v>
      </c>
      <c r="E3564">
        <v>200</v>
      </c>
      <c r="F3564">
        <v>2.9</v>
      </c>
      <c r="G3564">
        <v>80</v>
      </c>
      <c r="H3564" t="s">
        <v>6952</v>
      </c>
      <c r="I3564" t="s">
        <v>238</v>
      </c>
      <c r="J3564">
        <v>62</v>
      </c>
    </row>
    <row r="3565" spans="1:10" x14ac:dyDescent="0.3">
      <c r="A3565">
        <v>338804</v>
      </c>
      <c r="B3565" t="s">
        <v>2112</v>
      </c>
      <c r="C3565" t="s">
        <v>2068</v>
      </c>
      <c r="D3565" t="s">
        <v>6332</v>
      </c>
      <c r="E3565">
        <v>250</v>
      </c>
      <c r="F3565">
        <v>2.9</v>
      </c>
      <c r="G3565">
        <v>80</v>
      </c>
      <c r="H3565" t="s">
        <v>6333</v>
      </c>
      <c r="I3565" t="s">
        <v>2092</v>
      </c>
      <c r="J3565">
        <v>52</v>
      </c>
    </row>
    <row r="3566" spans="1:10" x14ac:dyDescent="0.3">
      <c r="A3566">
        <v>338807</v>
      </c>
      <c r="B3566" t="s">
        <v>2112</v>
      </c>
      <c r="C3566" t="s">
        <v>2068</v>
      </c>
      <c r="D3566" t="s">
        <v>6953</v>
      </c>
      <c r="E3566">
        <v>250</v>
      </c>
      <c r="F3566">
        <v>2.9</v>
      </c>
      <c r="G3566">
        <v>80</v>
      </c>
      <c r="H3566" t="s">
        <v>4650</v>
      </c>
      <c r="I3566" t="s">
        <v>2092</v>
      </c>
      <c r="J3566">
        <v>62</v>
      </c>
    </row>
    <row r="3567" spans="1:10" x14ac:dyDescent="0.3">
      <c r="A3567">
        <v>338832</v>
      </c>
      <c r="B3567" t="s">
        <v>3868</v>
      </c>
      <c r="C3567" t="s">
        <v>189</v>
      </c>
      <c r="D3567" t="s">
        <v>6954</v>
      </c>
      <c r="E3567">
        <v>200</v>
      </c>
      <c r="F3567">
        <v>2.9</v>
      </c>
      <c r="G3567">
        <v>80</v>
      </c>
      <c r="H3567" t="s">
        <v>2181</v>
      </c>
      <c r="I3567" t="s">
        <v>2440</v>
      </c>
      <c r="J3567">
        <v>75</v>
      </c>
    </row>
    <row r="3568" spans="1:10" x14ac:dyDescent="0.3">
      <c r="A3568">
        <v>338973</v>
      </c>
      <c r="B3568" t="s">
        <v>505</v>
      </c>
      <c r="C3568" t="s">
        <v>91</v>
      </c>
      <c r="D3568" t="s">
        <v>6955</v>
      </c>
      <c r="E3568">
        <v>300</v>
      </c>
      <c r="F3568">
        <v>3.6</v>
      </c>
      <c r="G3568">
        <v>20</v>
      </c>
      <c r="H3568" t="s">
        <v>695</v>
      </c>
      <c r="I3568" t="s">
        <v>3951</v>
      </c>
      <c r="J3568">
        <v>42</v>
      </c>
    </row>
    <row r="3569" spans="1:10" x14ac:dyDescent="0.3">
      <c r="A3569">
        <v>339074</v>
      </c>
      <c r="B3569" t="s">
        <v>1689</v>
      </c>
      <c r="C3569" t="s">
        <v>68</v>
      </c>
      <c r="D3569" t="s">
        <v>6956</v>
      </c>
      <c r="E3569">
        <v>300</v>
      </c>
      <c r="F3569">
        <v>4.0999999999999996</v>
      </c>
      <c r="G3569">
        <v>50</v>
      </c>
      <c r="H3569" t="s">
        <v>6957</v>
      </c>
      <c r="I3569" t="s">
        <v>2045</v>
      </c>
      <c r="J3569">
        <v>76</v>
      </c>
    </row>
    <row r="3570" spans="1:10" x14ac:dyDescent="0.3">
      <c r="A3570">
        <v>339092</v>
      </c>
      <c r="B3570" t="s">
        <v>90</v>
      </c>
      <c r="C3570" t="s">
        <v>91</v>
      </c>
      <c r="D3570" t="s">
        <v>6958</v>
      </c>
      <c r="E3570">
        <v>400</v>
      </c>
      <c r="F3570">
        <v>4</v>
      </c>
      <c r="G3570">
        <v>100</v>
      </c>
      <c r="H3570" t="s">
        <v>1912</v>
      </c>
      <c r="I3570" t="s">
        <v>683</v>
      </c>
      <c r="J3570">
        <v>54</v>
      </c>
    </row>
    <row r="3571" spans="1:10" x14ac:dyDescent="0.3">
      <c r="A3571">
        <v>339094</v>
      </c>
      <c r="B3571" t="s">
        <v>315</v>
      </c>
      <c r="C3571" t="s">
        <v>189</v>
      </c>
      <c r="D3571" t="s">
        <v>6959</v>
      </c>
      <c r="E3571">
        <v>1000</v>
      </c>
      <c r="F3571">
        <v>2.9</v>
      </c>
      <c r="G3571">
        <v>80</v>
      </c>
      <c r="H3571" t="s">
        <v>6960</v>
      </c>
      <c r="I3571" t="s">
        <v>1697</v>
      </c>
      <c r="J3571">
        <v>57</v>
      </c>
    </row>
    <row r="3572" spans="1:10" x14ac:dyDescent="0.3">
      <c r="A3572">
        <v>339150</v>
      </c>
      <c r="B3572" t="s">
        <v>156</v>
      </c>
      <c r="C3572" t="s">
        <v>11</v>
      </c>
      <c r="D3572" t="s">
        <v>6961</v>
      </c>
      <c r="E3572">
        <v>1000</v>
      </c>
      <c r="F3572">
        <v>3.5</v>
      </c>
      <c r="G3572">
        <v>20</v>
      </c>
      <c r="H3572" t="s">
        <v>6962</v>
      </c>
      <c r="I3572" t="s">
        <v>1532</v>
      </c>
      <c r="J3572">
        <v>55</v>
      </c>
    </row>
    <row r="3573" spans="1:10" x14ac:dyDescent="0.3">
      <c r="A3573">
        <v>339200</v>
      </c>
      <c r="B3573" t="s">
        <v>864</v>
      </c>
      <c r="C3573" t="s">
        <v>91</v>
      </c>
      <c r="D3573" t="s">
        <v>6963</v>
      </c>
      <c r="E3573">
        <v>400</v>
      </c>
      <c r="F3573">
        <v>2.9</v>
      </c>
      <c r="G3573">
        <v>80</v>
      </c>
      <c r="H3573" t="s">
        <v>6964</v>
      </c>
      <c r="I3573" t="s">
        <v>864</v>
      </c>
      <c r="J3573">
        <v>57</v>
      </c>
    </row>
    <row r="3574" spans="1:10" x14ac:dyDescent="0.3">
      <c r="A3574">
        <v>339221</v>
      </c>
      <c r="B3574" t="s">
        <v>1858</v>
      </c>
      <c r="C3574" t="s">
        <v>463</v>
      </c>
      <c r="D3574" t="s">
        <v>6965</v>
      </c>
      <c r="E3574">
        <v>300</v>
      </c>
      <c r="F3574">
        <v>2.9</v>
      </c>
      <c r="G3574">
        <v>80</v>
      </c>
      <c r="H3574" t="s">
        <v>790</v>
      </c>
      <c r="I3574" t="s">
        <v>1855</v>
      </c>
      <c r="J3574">
        <v>76</v>
      </c>
    </row>
    <row r="3575" spans="1:10" x14ac:dyDescent="0.3">
      <c r="A3575">
        <v>339245</v>
      </c>
      <c r="B3575" t="s">
        <v>1980</v>
      </c>
      <c r="C3575" t="s">
        <v>463</v>
      </c>
      <c r="D3575" t="s">
        <v>6966</v>
      </c>
      <c r="E3575">
        <v>400</v>
      </c>
      <c r="F3575">
        <v>2.9</v>
      </c>
      <c r="G3575">
        <v>80</v>
      </c>
      <c r="H3575" t="s">
        <v>617</v>
      </c>
      <c r="I3575" t="s">
        <v>1980</v>
      </c>
      <c r="J3575">
        <v>65</v>
      </c>
    </row>
    <row r="3576" spans="1:10" x14ac:dyDescent="0.3">
      <c r="A3576">
        <v>339287</v>
      </c>
      <c r="B3576" t="s">
        <v>83</v>
      </c>
      <c r="C3576" t="s">
        <v>68</v>
      </c>
      <c r="D3576" t="s">
        <v>6967</v>
      </c>
      <c r="E3576">
        <v>900</v>
      </c>
      <c r="F3576">
        <v>4.2</v>
      </c>
      <c r="G3576">
        <v>100</v>
      </c>
      <c r="H3576" t="s">
        <v>6968</v>
      </c>
      <c r="I3576" t="s">
        <v>83</v>
      </c>
      <c r="J3576">
        <v>55</v>
      </c>
    </row>
    <row r="3577" spans="1:10" x14ac:dyDescent="0.3">
      <c r="A3577">
        <v>339300</v>
      </c>
      <c r="B3577" t="s">
        <v>2329</v>
      </c>
      <c r="C3577" t="s">
        <v>463</v>
      </c>
      <c r="D3577" t="s">
        <v>6969</v>
      </c>
      <c r="E3577">
        <v>300</v>
      </c>
      <c r="F3577">
        <v>2.9</v>
      </c>
      <c r="G3577">
        <v>80</v>
      </c>
      <c r="H3577" t="s">
        <v>4207</v>
      </c>
      <c r="I3577" t="s">
        <v>2685</v>
      </c>
      <c r="J3577">
        <v>57</v>
      </c>
    </row>
    <row r="3578" spans="1:10" x14ac:dyDescent="0.3">
      <c r="A3578">
        <v>339331</v>
      </c>
      <c r="B3578" t="s">
        <v>95</v>
      </c>
      <c r="C3578" t="s">
        <v>91</v>
      </c>
      <c r="D3578" t="s">
        <v>6970</v>
      </c>
      <c r="E3578">
        <v>400</v>
      </c>
      <c r="F3578">
        <v>3.4</v>
      </c>
      <c r="G3578">
        <v>50</v>
      </c>
      <c r="H3578" t="s">
        <v>6971</v>
      </c>
      <c r="I3578" t="s">
        <v>459</v>
      </c>
      <c r="J3578">
        <v>58</v>
      </c>
    </row>
    <row r="3579" spans="1:10" x14ac:dyDescent="0.3">
      <c r="A3579">
        <v>339564</v>
      </c>
      <c r="B3579" t="s">
        <v>95</v>
      </c>
      <c r="C3579" t="s">
        <v>91</v>
      </c>
      <c r="D3579" t="s">
        <v>6972</v>
      </c>
      <c r="E3579">
        <v>300</v>
      </c>
      <c r="F3579">
        <v>3.5</v>
      </c>
      <c r="G3579">
        <v>20</v>
      </c>
      <c r="H3579" t="s">
        <v>131</v>
      </c>
      <c r="I3579" t="s">
        <v>95</v>
      </c>
      <c r="J3579">
        <v>58</v>
      </c>
    </row>
    <row r="3580" spans="1:10" x14ac:dyDescent="0.3">
      <c r="A3580">
        <v>339565</v>
      </c>
      <c r="B3580" t="s">
        <v>2408</v>
      </c>
      <c r="C3580" t="s">
        <v>189</v>
      </c>
      <c r="D3580" t="s">
        <v>5571</v>
      </c>
      <c r="E3580">
        <v>600</v>
      </c>
      <c r="F3580">
        <v>4.0999999999999996</v>
      </c>
      <c r="G3580">
        <v>1000</v>
      </c>
      <c r="H3580" t="s">
        <v>6973</v>
      </c>
      <c r="I3580" t="s">
        <v>556</v>
      </c>
      <c r="J3580">
        <v>87</v>
      </c>
    </row>
    <row r="3581" spans="1:10" x14ac:dyDescent="0.3">
      <c r="A3581">
        <v>339581</v>
      </c>
      <c r="B3581" t="s">
        <v>1715</v>
      </c>
      <c r="C3581" t="s">
        <v>68</v>
      </c>
      <c r="D3581" t="s">
        <v>6974</v>
      </c>
      <c r="E3581">
        <v>250</v>
      </c>
      <c r="F3581">
        <v>3.9</v>
      </c>
      <c r="G3581">
        <v>100</v>
      </c>
      <c r="H3581" t="s">
        <v>6975</v>
      </c>
      <c r="I3581" t="s">
        <v>6976</v>
      </c>
      <c r="J3581">
        <v>29</v>
      </c>
    </row>
    <row r="3582" spans="1:10" x14ac:dyDescent="0.3">
      <c r="A3582">
        <v>339595</v>
      </c>
      <c r="B3582" t="s">
        <v>3530</v>
      </c>
      <c r="C3582" t="s">
        <v>189</v>
      </c>
      <c r="D3582" t="s">
        <v>6977</v>
      </c>
      <c r="E3582">
        <v>200</v>
      </c>
      <c r="F3582">
        <v>2.9</v>
      </c>
      <c r="G3582">
        <v>80</v>
      </c>
      <c r="H3582" t="s">
        <v>695</v>
      </c>
      <c r="I3582" t="s">
        <v>4185</v>
      </c>
      <c r="J3582">
        <v>79</v>
      </c>
    </row>
    <row r="3583" spans="1:10" x14ac:dyDescent="0.3">
      <c r="A3583">
        <v>339600</v>
      </c>
      <c r="B3583" t="s">
        <v>4157</v>
      </c>
      <c r="C3583" t="s">
        <v>91</v>
      </c>
      <c r="D3583" t="s">
        <v>6978</v>
      </c>
      <c r="E3583">
        <v>350</v>
      </c>
      <c r="F3583">
        <v>3.9</v>
      </c>
      <c r="G3583">
        <v>100</v>
      </c>
      <c r="H3583" t="s">
        <v>695</v>
      </c>
      <c r="I3583" t="s">
        <v>4916</v>
      </c>
      <c r="J3583">
        <v>49</v>
      </c>
    </row>
    <row r="3584" spans="1:10" x14ac:dyDescent="0.3">
      <c r="A3584">
        <v>339608</v>
      </c>
      <c r="B3584" t="s">
        <v>907</v>
      </c>
      <c r="C3584" t="s">
        <v>383</v>
      </c>
      <c r="D3584" t="s">
        <v>6979</v>
      </c>
      <c r="E3584">
        <v>200</v>
      </c>
      <c r="F3584">
        <v>4.3</v>
      </c>
      <c r="G3584">
        <v>50</v>
      </c>
      <c r="H3584" t="s">
        <v>6980</v>
      </c>
      <c r="I3584" t="s">
        <v>2580</v>
      </c>
      <c r="J3584">
        <v>65</v>
      </c>
    </row>
    <row r="3585" spans="1:10" x14ac:dyDescent="0.3">
      <c r="A3585">
        <v>339656</v>
      </c>
      <c r="B3585" t="s">
        <v>2212</v>
      </c>
      <c r="C3585" t="s">
        <v>11</v>
      </c>
      <c r="D3585" t="s">
        <v>6981</v>
      </c>
      <c r="E3585">
        <v>300</v>
      </c>
      <c r="F3585">
        <v>4.5</v>
      </c>
      <c r="G3585">
        <v>50</v>
      </c>
      <c r="H3585" t="s">
        <v>6982</v>
      </c>
      <c r="I3585" t="s">
        <v>1532</v>
      </c>
      <c r="J3585">
        <v>51</v>
      </c>
    </row>
    <row r="3586" spans="1:10" x14ac:dyDescent="0.3">
      <c r="A3586">
        <v>339661</v>
      </c>
      <c r="B3586" t="s">
        <v>2668</v>
      </c>
      <c r="C3586" t="s">
        <v>2068</v>
      </c>
      <c r="D3586" t="s">
        <v>6983</v>
      </c>
      <c r="E3586">
        <v>600</v>
      </c>
      <c r="F3586">
        <v>4.0999999999999996</v>
      </c>
      <c r="G3586">
        <v>100</v>
      </c>
      <c r="H3586" t="s">
        <v>6984</v>
      </c>
      <c r="I3586" t="s">
        <v>2067</v>
      </c>
      <c r="J3586">
        <v>40</v>
      </c>
    </row>
    <row r="3587" spans="1:10" x14ac:dyDescent="0.3">
      <c r="A3587">
        <v>339688</v>
      </c>
      <c r="B3587" t="s">
        <v>612</v>
      </c>
      <c r="C3587" t="s">
        <v>463</v>
      </c>
      <c r="D3587" t="s">
        <v>6985</v>
      </c>
      <c r="E3587">
        <v>120</v>
      </c>
      <c r="F3587">
        <v>2.9</v>
      </c>
      <c r="G3587">
        <v>80</v>
      </c>
      <c r="H3587" t="s">
        <v>6986</v>
      </c>
      <c r="I3587" t="s">
        <v>891</v>
      </c>
      <c r="J3587">
        <v>59</v>
      </c>
    </row>
    <row r="3588" spans="1:10" x14ac:dyDescent="0.3">
      <c r="A3588">
        <v>339726</v>
      </c>
      <c r="B3588" t="s">
        <v>446</v>
      </c>
      <c r="C3588" t="s">
        <v>189</v>
      </c>
      <c r="D3588" t="s">
        <v>6987</v>
      </c>
      <c r="E3588">
        <v>200</v>
      </c>
      <c r="F3588">
        <v>2.9</v>
      </c>
      <c r="G3588">
        <v>80</v>
      </c>
      <c r="H3588" t="s">
        <v>6085</v>
      </c>
      <c r="I3588" t="s">
        <v>1697</v>
      </c>
      <c r="J3588">
        <v>66</v>
      </c>
    </row>
    <row r="3589" spans="1:10" x14ac:dyDescent="0.3">
      <c r="A3589">
        <v>339828</v>
      </c>
      <c r="B3589" t="s">
        <v>1855</v>
      </c>
      <c r="C3589" t="s">
        <v>463</v>
      </c>
      <c r="D3589" t="s">
        <v>6988</v>
      </c>
      <c r="E3589">
        <v>300</v>
      </c>
      <c r="F3589">
        <v>4</v>
      </c>
      <c r="G3589">
        <v>50</v>
      </c>
      <c r="H3589" t="s">
        <v>1068</v>
      </c>
      <c r="I3589" t="s">
        <v>1855</v>
      </c>
      <c r="J3589">
        <v>54</v>
      </c>
    </row>
    <row r="3590" spans="1:10" x14ac:dyDescent="0.3">
      <c r="A3590">
        <v>339835</v>
      </c>
      <c r="B3590" t="s">
        <v>1463</v>
      </c>
      <c r="C3590" t="s">
        <v>189</v>
      </c>
      <c r="D3590" t="s">
        <v>6989</v>
      </c>
      <c r="E3590">
        <v>250</v>
      </c>
      <c r="F3590">
        <v>3.5</v>
      </c>
      <c r="G3590">
        <v>20</v>
      </c>
      <c r="H3590" t="s">
        <v>6990</v>
      </c>
      <c r="I3590" t="s">
        <v>2058</v>
      </c>
      <c r="J3590">
        <v>67</v>
      </c>
    </row>
    <row r="3591" spans="1:10" x14ac:dyDescent="0.3">
      <c r="A3591">
        <v>339915</v>
      </c>
      <c r="B3591" t="s">
        <v>83</v>
      </c>
      <c r="C3591" t="s">
        <v>68</v>
      </c>
      <c r="D3591" t="s">
        <v>6991</v>
      </c>
      <c r="E3591">
        <v>200</v>
      </c>
      <c r="F3591">
        <v>3.9</v>
      </c>
      <c r="G3591">
        <v>20</v>
      </c>
      <c r="H3591" t="s">
        <v>270</v>
      </c>
      <c r="I3591" t="s">
        <v>83</v>
      </c>
      <c r="J3591">
        <v>61</v>
      </c>
    </row>
    <row r="3592" spans="1:10" x14ac:dyDescent="0.3">
      <c r="A3592">
        <v>339985</v>
      </c>
      <c r="B3592" t="s">
        <v>151</v>
      </c>
      <c r="C3592" t="s">
        <v>68</v>
      </c>
      <c r="D3592" t="s">
        <v>6992</v>
      </c>
      <c r="E3592">
        <v>250</v>
      </c>
      <c r="F3592">
        <v>3.6</v>
      </c>
      <c r="G3592">
        <v>100</v>
      </c>
      <c r="H3592" t="s">
        <v>19</v>
      </c>
      <c r="I3592" t="s">
        <v>6993</v>
      </c>
      <c r="J3592">
        <v>34</v>
      </c>
    </row>
    <row r="3593" spans="1:10" x14ac:dyDescent="0.3">
      <c r="A3593">
        <v>339988</v>
      </c>
      <c r="B3593" t="s">
        <v>5095</v>
      </c>
      <c r="C3593" t="s">
        <v>68</v>
      </c>
      <c r="D3593" t="s">
        <v>6994</v>
      </c>
      <c r="E3593">
        <v>300</v>
      </c>
      <c r="F3593">
        <v>2.9</v>
      </c>
      <c r="G3593">
        <v>80</v>
      </c>
      <c r="H3593" t="s">
        <v>695</v>
      </c>
      <c r="I3593" t="s">
        <v>1715</v>
      </c>
      <c r="J3593">
        <v>34</v>
      </c>
    </row>
    <row r="3594" spans="1:10" x14ac:dyDescent="0.3">
      <c r="A3594">
        <v>340032</v>
      </c>
      <c r="B3594" t="s">
        <v>606</v>
      </c>
      <c r="C3594" t="s">
        <v>189</v>
      </c>
      <c r="D3594" t="s">
        <v>6995</v>
      </c>
      <c r="E3594">
        <v>700</v>
      </c>
      <c r="F3594">
        <v>2.9</v>
      </c>
      <c r="G3594">
        <v>80</v>
      </c>
      <c r="H3594" t="s">
        <v>6177</v>
      </c>
      <c r="I3594" t="s">
        <v>5160</v>
      </c>
      <c r="J3594">
        <v>59</v>
      </c>
    </row>
    <row r="3595" spans="1:10" x14ac:dyDescent="0.3">
      <c r="A3595">
        <v>340088</v>
      </c>
      <c r="B3595" t="s">
        <v>6996</v>
      </c>
      <c r="C3595" t="s">
        <v>3052</v>
      </c>
      <c r="D3595" t="s">
        <v>6997</v>
      </c>
      <c r="E3595">
        <v>200</v>
      </c>
      <c r="F3595">
        <v>2.9</v>
      </c>
      <c r="G3595">
        <v>80</v>
      </c>
      <c r="H3595" t="s">
        <v>695</v>
      </c>
      <c r="I3595" t="s">
        <v>4586</v>
      </c>
      <c r="J3595">
        <v>59</v>
      </c>
    </row>
    <row r="3596" spans="1:10" x14ac:dyDescent="0.3">
      <c r="A3596">
        <v>340132</v>
      </c>
      <c r="B3596" t="s">
        <v>285</v>
      </c>
      <c r="C3596" t="s">
        <v>115</v>
      </c>
      <c r="D3596" t="s">
        <v>6998</v>
      </c>
      <c r="E3596">
        <v>200</v>
      </c>
      <c r="F3596">
        <v>4.0999999999999996</v>
      </c>
      <c r="G3596">
        <v>100</v>
      </c>
      <c r="H3596" t="s">
        <v>6999</v>
      </c>
      <c r="I3596" t="s">
        <v>285</v>
      </c>
      <c r="J3596">
        <v>38</v>
      </c>
    </row>
    <row r="3597" spans="1:10" x14ac:dyDescent="0.3">
      <c r="A3597">
        <v>340180</v>
      </c>
      <c r="B3597" t="s">
        <v>95</v>
      </c>
      <c r="C3597" t="s">
        <v>91</v>
      </c>
      <c r="D3597" t="s">
        <v>7000</v>
      </c>
      <c r="E3597">
        <v>150</v>
      </c>
      <c r="F3597">
        <v>3.6</v>
      </c>
      <c r="G3597">
        <v>20</v>
      </c>
      <c r="H3597" t="s">
        <v>7001</v>
      </c>
      <c r="I3597" t="s">
        <v>95</v>
      </c>
      <c r="J3597">
        <v>60</v>
      </c>
    </row>
    <row r="3598" spans="1:10" x14ac:dyDescent="0.3">
      <c r="A3598">
        <v>340188</v>
      </c>
      <c r="B3598" t="s">
        <v>734</v>
      </c>
      <c r="C3598" t="s">
        <v>463</v>
      </c>
      <c r="D3598" t="s">
        <v>7002</v>
      </c>
      <c r="E3598">
        <v>200</v>
      </c>
      <c r="F3598">
        <v>4.2</v>
      </c>
      <c r="G3598">
        <v>100</v>
      </c>
      <c r="H3598" t="s">
        <v>7003</v>
      </c>
      <c r="I3598" t="s">
        <v>2435</v>
      </c>
      <c r="J3598">
        <v>65</v>
      </c>
    </row>
    <row r="3599" spans="1:10" x14ac:dyDescent="0.3">
      <c r="A3599">
        <v>340206</v>
      </c>
      <c r="B3599" t="s">
        <v>505</v>
      </c>
      <c r="C3599" t="s">
        <v>91</v>
      </c>
      <c r="D3599" t="s">
        <v>7004</v>
      </c>
      <c r="E3599">
        <v>300</v>
      </c>
      <c r="F3599">
        <v>2.9</v>
      </c>
      <c r="G3599">
        <v>80</v>
      </c>
      <c r="H3599" t="s">
        <v>19</v>
      </c>
      <c r="I3599" t="s">
        <v>3951</v>
      </c>
      <c r="J3599">
        <v>40</v>
      </c>
    </row>
    <row r="3600" spans="1:10" x14ac:dyDescent="0.3">
      <c r="A3600">
        <v>340224</v>
      </c>
      <c r="B3600" t="s">
        <v>1040</v>
      </c>
      <c r="C3600" t="s">
        <v>115</v>
      </c>
      <c r="D3600" t="s">
        <v>7005</v>
      </c>
      <c r="E3600">
        <v>400</v>
      </c>
      <c r="F3600">
        <v>2.9</v>
      </c>
      <c r="G3600">
        <v>80</v>
      </c>
      <c r="H3600" t="s">
        <v>7006</v>
      </c>
      <c r="I3600" t="s">
        <v>261</v>
      </c>
      <c r="J3600">
        <v>47</v>
      </c>
    </row>
    <row r="3601" spans="1:10" x14ac:dyDescent="0.3">
      <c r="A3601">
        <v>340236</v>
      </c>
      <c r="B3601" t="s">
        <v>745</v>
      </c>
      <c r="C3601" t="s">
        <v>383</v>
      </c>
      <c r="D3601" t="s">
        <v>7007</v>
      </c>
      <c r="E3601">
        <v>400</v>
      </c>
      <c r="F3601">
        <v>2.9</v>
      </c>
      <c r="G3601">
        <v>80</v>
      </c>
      <c r="H3601" t="s">
        <v>7008</v>
      </c>
      <c r="I3601" t="s">
        <v>745</v>
      </c>
      <c r="J3601">
        <v>58</v>
      </c>
    </row>
    <row r="3602" spans="1:10" x14ac:dyDescent="0.3">
      <c r="A3602">
        <v>340297</v>
      </c>
      <c r="B3602" t="s">
        <v>1158</v>
      </c>
      <c r="C3602" t="s">
        <v>463</v>
      </c>
      <c r="D3602" t="s">
        <v>7009</v>
      </c>
      <c r="E3602">
        <v>250</v>
      </c>
      <c r="F3602">
        <v>2.9</v>
      </c>
      <c r="G3602">
        <v>80</v>
      </c>
      <c r="H3602" t="s">
        <v>7010</v>
      </c>
      <c r="I3602" t="s">
        <v>1158</v>
      </c>
      <c r="J3602">
        <v>81</v>
      </c>
    </row>
    <row r="3603" spans="1:10" x14ac:dyDescent="0.3">
      <c r="A3603">
        <v>340417</v>
      </c>
      <c r="B3603" t="s">
        <v>1784</v>
      </c>
      <c r="C3603" t="s">
        <v>463</v>
      </c>
      <c r="D3603" t="s">
        <v>7011</v>
      </c>
      <c r="E3603">
        <v>300</v>
      </c>
      <c r="F3603">
        <v>2.9</v>
      </c>
      <c r="G3603">
        <v>80</v>
      </c>
      <c r="H3603" t="s">
        <v>7012</v>
      </c>
      <c r="I3603" t="s">
        <v>1029</v>
      </c>
      <c r="J3603">
        <v>78</v>
      </c>
    </row>
    <row r="3604" spans="1:10" x14ac:dyDescent="0.3">
      <c r="A3604">
        <v>340578</v>
      </c>
      <c r="B3604" t="s">
        <v>993</v>
      </c>
      <c r="C3604" t="s">
        <v>189</v>
      </c>
      <c r="D3604" t="s">
        <v>7013</v>
      </c>
      <c r="E3604">
        <v>200</v>
      </c>
      <c r="F3604">
        <v>2.8</v>
      </c>
      <c r="G3604">
        <v>20</v>
      </c>
      <c r="H3604" t="s">
        <v>695</v>
      </c>
      <c r="I3604" t="s">
        <v>2058</v>
      </c>
      <c r="J3604">
        <v>84</v>
      </c>
    </row>
    <row r="3605" spans="1:10" x14ac:dyDescent="0.3">
      <c r="A3605">
        <v>340595</v>
      </c>
      <c r="B3605" t="s">
        <v>2679</v>
      </c>
      <c r="C3605" t="s">
        <v>11</v>
      </c>
      <c r="D3605" t="s">
        <v>7014</v>
      </c>
      <c r="E3605">
        <v>300</v>
      </c>
      <c r="F3605">
        <v>2.9</v>
      </c>
      <c r="G3605">
        <v>80</v>
      </c>
      <c r="H3605" t="s">
        <v>695</v>
      </c>
      <c r="I3605" t="s">
        <v>10</v>
      </c>
      <c r="J3605">
        <v>59</v>
      </c>
    </row>
    <row r="3606" spans="1:10" x14ac:dyDescent="0.3">
      <c r="A3606">
        <v>340655</v>
      </c>
      <c r="B3606" t="s">
        <v>7015</v>
      </c>
      <c r="C3606" t="s">
        <v>383</v>
      </c>
      <c r="D3606" t="s">
        <v>7016</v>
      </c>
      <c r="E3606">
        <v>300</v>
      </c>
      <c r="F3606">
        <v>2.8</v>
      </c>
      <c r="G3606">
        <v>20</v>
      </c>
      <c r="H3606" t="s">
        <v>2649</v>
      </c>
      <c r="I3606" t="s">
        <v>689</v>
      </c>
      <c r="J3606">
        <v>59</v>
      </c>
    </row>
    <row r="3607" spans="1:10" x14ac:dyDescent="0.3">
      <c r="A3607">
        <v>340703</v>
      </c>
      <c r="B3607" t="s">
        <v>4816</v>
      </c>
      <c r="C3607" t="s">
        <v>189</v>
      </c>
      <c r="D3607" t="s">
        <v>7017</v>
      </c>
      <c r="E3607">
        <v>750</v>
      </c>
      <c r="F3607">
        <v>2.9</v>
      </c>
      <c r="G3607">
        <v>80</v>
      </c>
      <c r="H3607" t="s">
        <v>7018</v>
      </c>
      <c r="I3607" t="s">
        <v>1726</v>
      </c>
      <c r="J3607">
        <v>93</v>
      </c>
    </row>
    <row r="3608" spans="1:10" x14ac:dyDescent="0.3">
      <c r="A3608">
        <v>340723</v>
      </c>
      <c r="B3608" t="s">
        <v>993</v>
      </c>
      <c r="C3608" t="s">
        <v>189</v>
      </c>
      <c r="D3608" t="s">
        <v>7019</v>
      </c>
      <c r="E3608">
        <v>150</v>
      </c>
      <c r="F3608">
        <v>4</v>
      </c>
      <c r="G3608">
        <v>100</v>
      </c>
      <c r="H3608" t="s">
        <v>7020</v>
      </c>
      <c r="I3608" t="s">
        <v>2058</v>
      </c>
      <c r="J3608">
        <v>90</v>
      </c>
    </row>
    <row r="3609" spans="1:10" x14ac:dyDescent="0.3">
      <c r="A3609">
        <v>341010</v>
      </c>
      <c r="B3609" t="s">
        <v>1274</v>
      </c>
      <c r="C3609" t="s">
        <v>91</v>
      </c>
      <c r="D3609" t="s">
        <v>7021</v>
      </c>
      <c r="E3609">
        <v>200</v>
      </c>
      <c r="F3609">
        <v>2.9</v>
      </c>
      <c r="G3609">
        <v>80</v>
      </c>
      <c r="H3609" t="s">
        <v>7022</v>
      </c>
      <c r="I3609" t="s">
        <v>1274</v>
      </c>
      <c r="J3609">
        <v>37</v>
      </c>
    </row>
    <row r="3610" spans="1:10" x14ac:dyDescent="0.3">
      <c r="A3610">
        <v>341023</v>
      </c>
      <c r="B3610" t="s">
        <v>467</v>
      </c>
      <c r="C3610" t="s">
        <v>463</v>
      </c>
      <c r="D3610" t="s">
        <v>7023</v>
      </c>
      <c r="E3610">
        <v>700</v>
      </c>
      <c r="F3610">
        <v>2.9</v>
      </c>
      <c r="G3610">
        <v>80</v>
      </c>
      <c r="H3610" t="s">
        <v>7024</v>
      </c>
      <c r="I3610" t="s">
        <v>1029</v>
      </c>
      <c r="J3610">
        <v>80</v>
      </c>
    </row>
    <row r="3611" spans="1:10" x14ac:dyDescent="0.3">
      <c r="A3611">
        <v>341134</v>
      </c>
      <c r="B3611" t="s">
        <v>2739</v>
      </c>
      <c r="C3611" t="s">
        <v>68</v>
      </c>
      <c r="D3611" t="s">
        <v>7025</v>
      </c>
      <c r="E3611">
        <v>150</v>
      </c>
      <c r="F3611">
        <v>2.9</v>
      </c>
      <c r="G3611">
        <v>80</v>
      </c>
      <c r="H3611" t="s">
        <v>1633</v>
      </c>
      <c r="I3611" t="s">
        <v>1654</v>
      </c>
      <c r="J3611">
        <v>54</v>
      </c>
    </row>
    <row r="3612" spans="1:10" x14ac:dyDescent="0.3">
      <c r="A3612">
        <v>341190</v>
      </c>
      <c r="B3612" t="s">
        <v>864</v>
      </c>
      <c r="C3612" t="s">
        <v>91</v>
      </c>
      <c r="D3612" t="s">
        <v>7026</v>
      </c>
      <c r="E3612">
        <v>300</v>
      </c>
      <c r="F3612">
        <v>3.8</v>
      </c>
      <c r="G3612">
        <v>50</v>
      </c>
      <c r="H3612" t="s">
        <v>2802</v>
      </c>
      <c r="I3612" t="s">
        <v>864</v>
      </c>
      <c r="J3612">
        <v>46</v>
      </c>
    </row>
    <row r="3613" spans="1:10" x14ac:dyDescent="0.3">
      <c r="A3613">
        <v>341193</v>
      </c>
      <c r="B3613" t="s">
        <v>876</v>
      </c>
      <c r="C3613" t="s">
        <v>115</v>
      </c>
      <c r="D3613" t="s">
        <v>7027</v>
      </c>
      <c r="E3613">
        <v>300</v>
      </c>
      <c r="F3613">
        <v>2.9</v>
      </c>
      <c r="G3613">
        <v>80</v>
      </c>
      <c r="H3613" t="s">
        <v>7028</v>
      </c>
      <c r="I3613" t="s">
        <v>876</v>
      </c>
      <c r="J3613">
        <v>60</v>
      </c>
    </row>
    <row r="3614" spans="1:10" x14ac:dyDescent="0.3">
      <c r="A3614">
        <v>341240</v>
      </c>
      <c r="B3614" t="s">
        <v>311</v>
      </c>
      <c r="C3614" t="s">
        <v>189</v>
      </c>
      <c r="D3614" t="s">
        <v>4651</v>
      </c>
      <c r="E3614">
        <v>300</v>
      </c>
      <c r="F3614">
        <v>4.0999999999999996</v>
      </c>
      <c r="G3614">
        <v>1000</v>
      </c>
      <c r="H3614" t="s">
        <v>837</v>
      </c>
      <c r="I3614" t="s">
        <v>1697</v>
      </c>
      <c r="J3614">
        <v>47</v>
      </c>
    </row>
    <row r="3615" spans="1:10" x14ac:dyDescent="0.3">
      <c r="A3615">
        <v>341347</v>
      </c>
      <c r="B3615" t="s">
        <v>1654</v>
      </c>
      <c r="C3615" t="s">
        <v>68</v>
      </c>
      <c r="D3615" t="s">
        <v>7029</v>
      </c>
      <c r="E3615">
        <v>200</v>
      </c>
      <c r="F3615">
        <v>4.4000000000000004</v>
      </c>
      <c r="G3615">
        <v>20</v>
      </c>
      <c r="H3615" t="s">
        <v>2452</v>
      </c>
      <c r="I3615" t="s">
        <v>2045</v>
      </c>
      <c r="J3615">
        <v>55</v>
      </c>
    </row>
    <row r="3616" spans="1:10" x14ac:dyDescent="0.3">
      <c r="A3616">
        <v>341393</v>
      </c>
      <c r="B3616" t="s">
        <v>618</v>
      </c>
      <c r="C3616" t="s">
        <v>189</v>
      </c>
      <c r="D3616" t="s">
        <v>7030</v>
      </c>
      <c r="E3616">
        <v>150</v>
      </c>
      <c r="F3616">
        <v>4.3</v>
      </c>
      <c r="G3616">
        <v>100</v>
      </c>
      <c r="H3616" t="s">
        <v>7031</v>
      </c>
      <c r="I3616" t="s">
        <v>1697</v>
      </c>
      <c r="J3616">
        <v>45</v>
      </c>
    </row>
    <row r="3617" spans="1:10" x14ac:dyDescent="0.3">
      <c r="A3617">
        <v>341437</v>
      </c>
      <c r="B3617" t="s">
        <v>83</v>
      </c>
      <c r="C3617" t="s">
        <v>68</v>
      </c>
      <c r="D3617" t="s">
        <v>7032</v>
      </c>
      <c r="E3617">
        <v>200</v>
      </c>
      <c r="F3617">
        <v>3.6</v>
      </c>
      <c r="G3617">
        <v>1000</v>
      </c>
      <c r="H3617" t="s">
        <v>7033</v>
      </c>
      <c r="I3617" t="s">
        <v>7034</v>
      </c>
      <c r="J3617">
        <v>58</v>
      </c>
    </row>
    <row r="3618" spans="1:10" x14ac:dyDescent="0.3">
      <c r="A3618">
        <v>341438</v>
      </c>
      <c r="B3618" t="s">
        <v>1002</v>
      </c>
      <c r="C3618" t="s">
        <v>463</v>
      </c>
      <c r="D3618" t="s">
        <v>7035</v>
      </c>
      <c r="E3618">
        <v>500</v>
      </c>
      <c r="F3618">
        <v>4.3</v>
      </c>
      <c r="G3618">
        <v>1000</v>
      </c>
      <c r="H3618" t="s">
        <v>7036</v>
      </c>
      <c r="I3618" t="s">
        <v>1076</v>
      </c>
      <c r="J3618">
        <v>37</v>
      </c>
    </row>
    <row r="3619" spans="1:10" x14ac:dyDescent="0.3">
      <c r="A3619">
        <v>341495</v>
      </c>
      <c r="B3619" t="s">
        <v>734</v>
      </c>
      <c r="C3619" t="s">
        <v>463</v>
      </c>
      <c r="D3619" t="s">
        <v>7037</v>
      </c>
      <c r="E3619">
        <v>250</v>
      </c>
      <c r="F3619">
        <v>4.0999999999999996</v>
      </c>
      <c r="G3619">
        <v>20</v>
      </c>
      <c r="H3619" t="s">
        <v>695</v>
      </c>
      <c r="I3619" t="s">
        <v>2435</v>
      </c>
      <c r="J3619">
        <v>71</v>
      </c>
    </row>
    <row r="3620" spans="1:10" x14ac:dyDescent="0.3">
      <c r="A3620">
        <v>341500</v>
      </c>
      <c r="B3620" t="s">
        <v>864</v>
      </c>
      <c r="C3620" t="s">
        <v>91</v>
      </c>
      <c r="D3620" t="s">
        <v>7038</v>
      </c>
      <c r="E3620">
        <v>300</v>
      </c>
      <c r="F3620">
        <v>4.0999999999999996</v>
      </c>
      <c r="G3620">
        <v>100</v>
      </c>
      <c r="H3620" t="s">
        <v>2826</v>
      </c>
      <c r="I3620" t="s">
        <v>864</v>
      </c>
      <c r="J3620">
        <v>46</v>
      </c>
    </row>
    <row r="3621" spans="1:10" x14ac:dyDescent="0.3">
      <c r="A3621">
        <v>341598</v>
      </c>
      <c r="B3621" t="s">
        <v>973</v>
      </c>
      <c r="C3621" t="s">
        <v>115</v>
      </c>
      <c r="D3621" t="s">
        <v>7039</v>
      </c>
      <c r="E3621">
        <v>400</v>
      </c>
      <c r="F3621">
        <v>3.9</v>
      </c>
      <c r="G3621">
        <v>100</v>
      </c>
      <c r="H3621" t="s">
        <v>7040</v>
      </c>
      <c r="I3621" t="s">
        <v>1208</v>
      </c>
      <c r="J3621">
        <v>71</v>
      </c>
    </row>
    <row r="3622" spans="1:10" x14ac:dyDescent="0.3">
      <c r="A3622">
        <v>341614</v>
      </c>
      <c r="B3622" t="s">
        <v>4681</v>
      </c>
      <c r="C3622" t="s">
        <v>463</v>
      </c>
      <c r="D3622" t="s">
        <v>7041</v>
      </c>
      <c r="E3622">
        <v>350</v>
      </c>
      <c r="F3622">
        <v>2.9</v>
      </c>
      <c r="G3622">
        <v>80</v>
      </c>
      <c r="H3622" t="s">
        <v>3493</v>
      </c>
      <c r="I3622" t="s">
        <v>2685</v>
      </c>
      <c r="J3622">
        <v>77</v>
      </c>
    </row>
    <row r="3623" spans="1:10" x14ac:dyDescent="0.3">
      <c r="A3623">
        <v>341616</v>
      </c>
      <c r="B3623" t="s">
        <v>2023</v>
      </c>
      <c r="C3623" t="s">
        <v>68</v>
      </c>
      <c r="D3623" t="s">
        <v>7042</v>
      </c>
      <c r="E3623">
        <v>200</v>
      </c>
      <c r="F3623">
        <v>4.4000000000000004</v>
      </c>
      <c r="G3623">
        <v>500</v>
      </c>
      <c r="H3623" t="s">
        <v>1900</v>
      </c>
      <c r="I3623" t="s">
        <v>2023</v>
      </c>
      <c r="J3623">
        <v>63</v>
      </c>
    </row>
    <row r="3624" spans="1:10" x14ac:dyDescent="0.3">
      <c r="A3624">
        <v>341620</v>
      </c>
      <c r="B3624" t="s">
        <v>7043</v>
      </c>
      <c r="C3624" t="s">
        <v>2068</v>
      </c>
      <c r="D3624" t="s">
        <v>7044</v>
      </c>
      <c r="E3624">
        <v>250</v>
      </c>
      <c r="F3624">
        <v>2.9</v>
      </c>
      <c r="G3624">
        <v>80</v>
      </c>
      <c r="H3624" t="s">
        <v>7045</v>
      </c>
      <c r="I3624" t="s">
        <v>7046</v>
      </c>
      <c r="J3624">
        <v>49</v>
      </c>
    </row>
    <row r="3625" spans="1:10" x14ac:dyDescent="0.3">
      <c r="A3625">
        <v>341762</v>
      </c>
      <c r="B3625" t="s">
        <v>1855</v>
      </c>
      <c r="C3625" t="s">
        <v>463</v>
      </c>
      <c r="D3625" t="s">
        <v>7047</v>
      </c>
      <c r="E3625">
        <v>150</v>
      </c>
      <c r="F3625">
        <v>2.9</v>
      </c>
      <c r="G3625">
        <v>80</v>
      </c>
      <c r="H3625" t="s">
        <v>184</v>
      </c>
      <c r="I3625" t="s">
        <v>1855</v>
      </c>
      <c r="J3625">
        <v>64</v>
      </c>
    </row>
    <row r="3626" spans="1:10" x14ac:dyDescent="0.3">
      <c r="A3626">
        <v>341841</v>
      </c>
      <c r="B3626" t="s">
        <v>63</v>
      </c>
      <c r="C3626" t="s">
        <v>11</v>
      </c>
      <c r="D3626" t="s">
        <v>7048</v>
      </c>
      <c r="E3626">
        <v>200</v>
      </c>
      <c r="F3626">
        <v>4</v>
      </c>
      <c r="G3626">
        <v>50</v>
      </c>
      <c r="H3626" t="s">
        <v>7049</v>
      </c>
      <c r="I3626" t="s">
        <v>7050</v>
      </c>
      <c r="J3626">
        <v>52</v>
      </c>
    </row>
    <row r="3627" spans="1:10" x14ac:dyDescent="0.3">
      <c r="A3627">
        <v>341869</v>
      </c>
      <c r="B3627" t="s">
        <v>319</v>
      </c>
      <c r="C3627" t="s">
        <v>189</v>
      </c>
      <c r="D3627" t="s">
        <v>7051</v>
      </c>
      <c r="E3627">
        <v>300</v>
      </c>
      <c r="F3627">
        <v>4.4000000000000004</v>
      </c>
      <c r="G3627">
        <v>20</v>
      </c>
      <c r="H3627" t="s">
        <v>6714</v>
      </c>
      <c r="I3627" t="s">
        <v>645</v>
      </c>
      <c r="J3627">
        <v>71</v>
      </c>
    </row>
    <row r="3628" spans="1:10" x14ac:dyDescent="0.3">
      <c r="A3628">
        <v>342007</v>
      </c>
      <c r="B3628" t="s">
        <v>745</v>
      </c>
      <c r="C3628" t="s">
        <v>383</v>
      </c>
      <c r="D3628" t="s">
        <v>7052</v>
      </c>
      <c r="E3628">
        <v>250</v>
      </c>
      <c r="F3628">
        <v>2.9</v>
      </c>
      <c r="G3628">
        <v>80</v>
      </c>
      <c r="H3628" t="s">
        <v>2951</v>
      </c>
      <c r="I3628" t="s">
        <v>745</v>
      </c>
      <c r="J3628">
        <v>46</v>
      </c>
    </row>
    <row r="3629" spans="1:10" x14ac:dyDescent="0.3">
      <c r="A3629">
        <v>342021</v>
      </c>
      <c r="B3629" t="s">
        <v>6881</v>
      </c>
      <c r="C3629" t="s">
        <v>91</v>
      </c>
      <c r="D3629" t="s">
        <v>7053</v>
      </c>
      <c r="E3629">
        <v>400</v>
      </c>
      <c r="F3629">
        <v>3.6</v>
      </c>
      <c r="G3629">
        <v>20</v>
      </c>
      <c r="H3629" t="s">
        <v>19</v>
      </c>
      <c r="I3629" t="s">
        <v>3951</v>
      </c>
      <c r="J3629">
        <v>57</v>
      </c>
    </row>
    <row r="3630" spans="1:10" x14ac:dyDescent="0.3">
      <c r="A3630">
        <v>342047</v>
      </c>
      <c r="B3630" t="s">
        <v>864</v>
      </c>
      <c r="C3630" t="s">
        <v>91</v>
      </c>
      <c r="D3630" t="s">
        <v>7054</v>
      </c>
      <c r="E3630">
        <v>400</v>
      </c>
      <c r="F3630">
        <v>4.0999999999999996</v>
      </c>
      <c r="G3630">
        <v>50</v>
      </c>
      <c r="H3630" t="s">
        <v>2951</v>
      </c>
      <c r="I3630" t="s">
        <v>864</v>
      </c>
      <c r="J3630">
        <v>44</v>
      </c>
    </row>
    <row r="3631" spans="1:10" x14ac:dyDescent="0.3">
      <c r="A3631">
        <v>342064</v>
      </c>
      <c r="B3631" t="s">
        <v>430</v>
      </c>
      <c r="C3631" t="s">
        <v>68</v>
      </c>
      <c r="D3631" t="s">
        <v>7055</v>
      </c>
      <c r="E3631">
        <v>100</v>
      </c>
      <c r="F3631">
        <v>2.9</v>
      </c>
      <c r="G3631">
        <v>80</v>
      </c>
      <c r="H3631" t="s">
        <v>2341</v>
      </c>
      <c r="I3631" t="s">
        <v>1715</v>
      </c>
      <c r="J3631">
        <v>36</v>
      </c>
    </row>
    <row r="3632" spans="1:10" x14ac:dyDescent="0.3">
      <c r="A3632">
        <v>342124</v>
      </c>
      <c r="B3632" t="s">
        <v>90</v>
      </c>
      <c r="C3632" t="s">
        <v>91</v>
      </c>
      <c r="D3632" t="s">
        <v>7056</v>
      </c>
      <c r="E3632">
        <v>1000</v>
      </c>
      <c r="F3632">
        <v>2.9</v>
      </c>
      <c r="G3632">
        <v>80</v>
      </c>
      <c r="H3632" t="s">
        <v>1193</v>
      </c>
      <c r="I3632" t="s">
        <v>129</v>
      </c>
      <c r="J3632">
        <v>63</v>
      </c>
    </row>
    <row r="3633" spans="1:10" x14ac:dyDescent="0.3">
      <c r="A3633">
        <v>342204</v>
      </c>
      <c r="B3633" t="s">
        <v>7057</v>
      </c>
      <c r="C3633" t="s">
        <v>68</v>
      </c>
      <c r="D3633" t="s">
        <v>7058</v>
      </c>
      <c r="E3633">
        <v>50</v>
      </c>
      <c r="F3633">
        <v>4.3</v>
      </c>
      <c r="G3633">
        <v>500</v>
      </c>
      <c r="H3633" t="s">
        <v>2417</v>
      </c>
      <c r="I3633" t="s">
        <v>3390</v>
      </c>
      <c r="J3633">
        <v>64</v>
      </c>
    </row>
    <row r="3634" spans="1:10" x14ac:dyDescent="0.3">
      <c r="A3634">
        <v>342331</v>
      </c>
      <c r="B3634" t="s">
        <v>1550</v>
      </c>
      <c r="C3634" t="s">
        <v>115</v>
      </c>
      <c r="D3634" t="s">
        <v>7059</v>
      </c>
      <c r="E3634">
        <v>400</v>
      </c>
      <c r="F3634">
        <v>2.9</v>
      </c>
      <c r="G3634">
        <v>80</v>
      </c>
      <c r="H3634" t="s">
        <v>7060</v>
      </c>
      <c r="I3634" t="s">
        <v>7061</v>
      </c>
      <c r="J3634">
        <v>74</v>
      </c>
    </row>
    <row r="3635" spans="1:10" x14ac:dyDescent="0.3">
      <c r="A3635">
        <v>342335</v>
      </c>
      <c r="B3635" t="s">
        <v>1186</v>
      </c>
      <c r="C3635" t="s">
        <v>91</v>
      </c>
      <c r="D3635" t="s">
        <v>7062</v>
      </c>
      <c r="E3635">
        <v>300</v>
      </c>
      <c r="F3635">
        <v>2.9</v>
      </c>
      <c r="G3635">
        <v>80</v>
      </c>
      <c r="H3635" t="s">
        <v>1128</v>
      </c>
      <c r="I3635" t="s">
        <v>4163</v>
      </c>
      <c r="J3635">
        <v>57</v>
      </c>
    </row>
    <row r="3636" spans="1:10" x14ac:dyDescent="0.3">
      <c r="A3636">
        <v>342346</v>
      </c>
      <c r="B3636" t="s">
        <v>2478</v>
      </c>
      <c r="C3636" t="s">
        <v>2068</v>
      </c>
      <c r="D3636" t="s">
        <v>7063</v>
      </c>
      <c r="E3636">
        <v>200</v>
      </c>
      <c r="F3636">
        <v>2.9</v>
      </c>
      <c r="G3636">
        <v>80</v>
      </c>
      <c r="H3636" t="s">
        <v>7064</v>
      </c>
      <c r="I3636" t="s">
        <v>2478</v>
      </c>
      <c r="J3636">
        <v>37</v>
      </c>
    </row>
    <row r="3637" spans="1:10" x14ac:dyDescent="0.3">
      <c r="A3637">
        <v>342454</v>
      </c>
      <c r="B3637" t="s">
        <v>864</v>
      </c>
      <c r="C3637" t="s">
        <v>91</v>
      </c>
      <c r="D3637" t="s">
        <v>7065</v>
      </c>
      <c r="E3637">
        <v>400</v>
      </c>
      <c r="F3637">
        <v>2.9</v>
      </c>
      <c r="G3637">
        <v>80</v>
      </c>
      <c r="H3637" t="s">
        <v>2873</v>
      </c>
      <c r="I3637" t="s">
        <v>864</v>
      </c>
      <c r="J3637">
        <v>51</v>
      </c>
    </row>
    <row r="3638" spans="1:10" x14ac:dyDescent="0.3">
      <c r="A3638">
        <v>342542</v>
      </c>
      <c r="B3638" t="s">
        <v>2652</v>
      </c>
      <c r="C3638" t="s">
        <v>189</v>
      </c>
      <c r="D3638" t="s">
        <v>7066</v>
      </c>
      <c r="E3638">
        <v>1500</v>
      </c>
      <c r="F3638">
        <v>2.9</v>
      </c>
      <c r="G3638">
        <v>80</v>
      </c>
      <c r="H3638" t="s">
        <v>7067</v>
      </c>
      <c r="I3638" t="s">
        <v>2440</v>
      </c>
      <c r="J3638">
        <v>80</v>
      </c>
    </row>
    <row r="3639" spans="1:10" x14ac:dyDescent="0.3">
      <c r="A3639">
        <v>342558</v>
      </c>
      <c r="B3639" t="s">
        <v>745</v>
      </c>
      <c r="C3639" t="s">
        <v>383</v>
      </c>
      <c r="D3639" t="s">
        <v>7068</v>
      </c>
      <c r="E3639">
        <v>500</v>
      </c>
      <c r="F3639">
        <v>2.9</v>
      </c>
      <c r="G3639">
        <v>80</v>
      </c>
      <c r="H3639" t="s">
        <v>7069</v>
      </c>
      <c r="I3639" t="s">
        <v>745</v>
      </c>
      <c r="J3639">
        <v>40</v>
      </c>
    </row>
    <row r="3640" spans="1:10" x14ac:dyDescent="0.3">
      <c r="A3640">
        <v>342569</v>
      </c>
      <c r="B3640" t="s">
        <v>634</v>
      </c>
      <c r="C3640" t="s">
        <v>463</v>
      </c>
      <c r="D3640" t="s">
        <v>7070</v>
      </c>
      <c r="E3640">
        <v>500</v>
      </c>
      <c r="F3640">
        <v>4.0999999999999996</v>
      </c>
      <c r="G3640">
        <v>20</v>
      </c>
      <c r="H3640" t="s">
        <v>7071</v>
      </c>
      <c r="I3640" t="s">
        <v>634</v>
      </c>
      <c r="J3640">
        <v>72</v>
      </c>
    </row>
    <row r="3641" spans="1:10" x14ac:dyDescent="0.3">
      <c r="A3641">
        <v>342570</v>
      </c>
      <c r="B3641" t="s">
        <v>1186</v>
      </c>
      <c r="C3641" t="s">
        <v>91</v>
      </c>
      <c r="D3641" t="s">
        <v>7072</v>
      </c>
      <c r="E3641">
        <v>250</v>
      </c>
      <c r="F3641">
        <v>2.9</v>
      </c>
      <c r="G3641">
        <v>80</v>
      </c>
      <c r="H3641" t="s">
        <v>7073</v>
      </c>
      <c r="I3641" t="s">
        <v>4163</v>
      </c>
      <c r="J3641">
        <v>55</v>
      </c>
    </row>
    <row r="3642" spans="1:10" x14ac:dyDescent="0.3">
      <c r="A3642">
        <v>342613</v>
      </c>
      <c r="B3642" t="s">
        <v>193</v>
      </c>
      <c r="C3642" t="s">
        <v>189</v>
      </c>
      <c r="D3642" t="s">
        <v>7074</v>
      </c>
      <c r="E3642">
        <v>350</v>
      </c>
      <c r="F3642">
        <v>4.4000000000000004</v>
      </c>
      <c r="G3642">
        <v>100</v>
      </c>
      <c r="H3642" t="s">
        <v>2951</v>
      </c>
      <c r="I3642" t="s">
        <v>556</v>
      </c>
      <c r="J3642">
        <v>72</v>
      </c>
    </row>
    <row r="3643" spans="1:10" x14ac:dyDescent="0.3">
      <c r="A3643">
        <v>342640</v>
      </c>
      <c r="B3643" t="s">
        <v>276</v>
      </c>
      <c r="C3643" t="s">
        <v>115</v>
      </c>
      <c r="D3643" t="s">
        <v>7075</v>
      </c>
      <c r="E3643">
        <v>150</v>
      </c>
      <c r="F3643">
        <v>4.2</v>
      </c>
      <c r="G3643">
        <v>1000</v>
      </c>
      <c r="H3643" t="s">
        <v>3493</v>
      </c>
      <c r="I3643" t="s">
        <v>276</v>
      </c>
      <c r="J3643">
        <v>57</v>
      </c>
    </row>
    <row r="3644" spans="1:10" x14ac:dyDescent="0.3">
      <c r="A3644">
        <v>342643</v>
      </c>
      <c r="B3644" t="s">
        <v>156</v>
      </c>
      <c r="C3644" t="s">
        <v>11</v>
      </c>
      <c r="D3644" t="s">
        <v>7076</v>
      </c>
      <c r="E3644">
        <v>700</v>
      </c>
      <c r="F3644">
        <v>4.4000000000000004</v>
      </c>
      <c r="G3644">
        <v>500</v>
      </c>
      <c r="H3644" t="s">
        <v>7077</v>
      </c>
      <c r="I3644" t="s">
        <v>1532</v>
      </c>
      <c r="J3644">
        <v>36</v>
      </c>
    </row>
    <row r="3645" spans="1:10" x14ac:dyDescent="0.3">
      <c r="A3645">
        <v>342848</v>
      </c>
      <c r="B3645" t="s">
        <v>2478</v>
      </c>
      <c r="C3645" t="s">
        <v>2068</v>
      </c>
      <c r="D3645" t="s">
        <v>7078</v>
      </c>
      <c r="E3645">
        <v>300</v>
      </c>
      <c r="F3645">
        <v>2.9</v>
      </c>
      <c r="G3645">
        <v>80</v>
      </c>
      <c r="H3645" t="s">
        <v>184</v>
      </c>
      <c r="I3645" t="s">
        <v>2478</v>
      </c>
      <c r="J3645">
        <v>46</v>
      </c>
    </row>
    <row r="3646" spans="1:10" x14ac:dyDescent="0.3">
      <c r="A3646">
        <v>342904</v>
      </c>
      <c r="B3646" t="s">
        <v>528</v>
      </c>
      <c r="C3646" t="s">
        <v>189</v>
      </c>
      <c r="D3646" t="s">
        <v>7079</v>
      </c>
      <c r="E3646">
        <v>400</v>
      </c>
      <c r="F3646">
        <v>2.9</v>
      </c>
      <c r="G3646">
        <v>80</v>
      </c>
      <c r="H3646" t="s">
        <v>7080</v>
      </c>
      <c r="I3646" t="s">
        <v>645</v>
      </c>
      <c r="J3646">
        <v>73</v>
      </c>
    </row>
    <row r="3647" spans="1:10" x14ac:dyDescent="0.3">
      <c r="A3647">
        <v>342907</v>
      </c>
      <c r="B3647" t="s">
        <v>944</v>
      </c>
      <c r="C3647" t="s">
        <v>189</v>
      </c>
      <c r="D3647" t="s">
        <v>7081</v>
      </c>
      <c r="E3647">
        <v>200</v>
      </c>
      <c r="F3647">
        <v>4.3</v>
      </c>
      <c r="G3647">
        <v>50</v>
      </c>
      <c r="H3647" t="s">
        <v>7082</v>
      </c>
      <c r="I3647" t="s">
        <v>1234</v>
      </c>
      <c r="J3647">
        <v>90</v>
      </c>
    </row>
    <row r="3648" spans="1:10" x14ac:dyDescent="0.3">
      <c r="A3648">
        <v>342931</v>
      </c>
      <c r="B3648" t="s">
        <v>864</v>
      </c>
      <c r="C3648" t="s">
        <v>91</v>
      </c>
      <c r="D3648" t="s">
        <v>7083</v>
      </c>
      <c r="E3648">
        <v>400</v>
      </c>
      <c r="F3648">
        <v>2.9</v>
      </c>
      <c r="G3648">
        <v>80</v>
      </c>
      <c r="H3648" t="s">
        <v>503</v>
      </c>
      <c r="I3648" t="s">
        <v>864</v>
      </c>
      <c r="J3648">
        <v>47</v>
      </c>
    </row>
    <row r="3649" spans="1:10" x14ac:dyDescent="0.3">
      <c r="A3649">
        <v>343049</v>
      </c>
      <c r="B3649" t="s">
        <v>2076</v>
      </c>
      <c r="C3649" t="s">
        <v>2068</v>
      </c>
      <c r="D3649" t="s">
        <v>7084</v>
      </c>
      <c r="E3649">
        <v>200</v>
      </c>
      <c r="F3649">
        <v>4.0999999999999996</v>
      </c>
      <c r="G3649">
        <v>100</v>
      </c>
      <c r="H3649" t="s">
        <v>7085</v>
      </c>
      <c r="I3649" t="s">
        <v>2650</v>
      </c>
      <c r="J3649">
        <v>33</v>
      </c>
    </row>
    <row r="3650" spans="1:10" x14ac:dyDescent="0.3">
      <c r="A3650">
        <v>343071</v>
      </c>
      <c r="B3650" t="s">
        <v>734</v>
      </c>
      <c r="C3650" t="s">
        <v>463</v>
      </c>
      <c r="D3650" t="s">
        <v>7086</v>
      </c>
      <c r="E3650">
        <v>300</v>
      </c>
      <c r="F3650">
        <v>3.5</v>
      </c>
      <c r="G3650">
        <v>20</v>
      </c>
      <c r="H3650" t="s">
        <v>7087</v>
      </c>
      <c r="I3650" t="s">
        <v>2435</v>
      </c>
      <c r="J3650">
        <v>73</v>
      </c>
    </row>
    <row r="3651" spans="1:10" x14ac:dyDescent="0.3">
      <c r="A3651">
        <v>343140</v>
      </c>
      <c r="B3651" t="s">
        <v>311</v>
      </c>
      <c r="C3651" t="s">
        <v>189</v>
      </c>
      <c r="D3651" t="s">
        <v>7088</v>
      </c>
      <c r="E3651">
        <v>700</v>
      </c>
      <c r="F3651">
        <v>4.3</v>
      </c>
      <c r="G3651">
        <v>100</v>
      </c>
      <c r="H3651" t="s">
        <v>7089</v>
      </c>
      <c r="I3651" t="s">
        <v>1697</v>
      </c>
      <c r="J3651">
        <v>54</v>
      </c>
    </row>
    <row r="3652" spans="1:10" x14ac:dyDescent="0.3">
      <c r="A3652">
        <v>343220</v>
      </c>
      <c r="B3652" t="s">
        <v>1075</v>
      </c>
      <c r="C3652" t="s">
        <v>463</v>
      </c>
      <c r="D3652" t="s">
        <v>7090</v>
      </c>
      <c r="E3652">
        <v>200</v>
      </c>
      <c r="F3652">
        <v>4</v>
      </c>
      <c r="G3652">
        <v>20</v>
      </c>
      <c r="H3652" t="s">
        <v>184</v>
      </c>
      <c r="I3652" t="s">
        <v>1076</v>
      </c>
      <c r="J3652">
        <v>34</v>
      </c>
    </row>
    <row r="3653" spans="1:10" x14ac:dyDescent="0.3">
      <c r="A3653">
        <v>343231</v>
      </c>
      <c r="B3653" t="s">
        <v>319</v>
      </c>
      <c r="C3653" t="s">
        <v>189</v>
      </c>
      <c r="D3653" t="s">
        <v>7091</v>
      </c>
      <c r="E3653">
        <v>200</v>
      </c>
      <c r="F3653">
        <v>4.3</v>
      </c>
      <c r="G3653">
        <v>100</v>
      </c>
      <c r="H3653" t="s">
        <v>7092</v>
      </c>
      <c r="I3653" t="s">
        <v>645</v>
      </c>
      <c r="J3653">
        <v>67</v>
      </c>
    </row>
    <row r="3654" spans="1:10" x14ac:dyDescent="0.3">
      <c r="A3654">
        <v>343304</v>
      </c>
      <c r="B3654" t="s">
        <v>1121</v>
      </c>
      <c r="C3654" t="s">
        <v>68</v>
      </c>
      <c r="D3654" t="s">
        <v>7093</v>
      </c>
      <c r="E3654">
        <v>300</v>
      </c>
      <c r="F3654">
        <v>2.9</v>
      </c>
      <c r="G3654">
        <v>80</v>
      </c>
      <c r="H3654" t="s">
        <v>2165</v>
      </c>
      <c r="I3654" t="s">
        <v>3390</v>
      </c>
      <c r="J3654">
        <v>62</v>
      </c>
    </row>
    <row r="3655" spans="1:10" x14ac:dyDescent="0.3">
      <c r="A3655">
        <v>343432</v>
      </c>
      <c r="B3655" t="s">
        <v>6877</v>
      </c>
      <c r="C3655" t="s">
        <v>383</v>
      </c>
      <c r="D3655" t="s">
        <v>7094</v>
      </c>
      <c r="E3655">
        <v>300</v>
      </c>
      <c r="F3655">
        <v>4</v>
      </c>
      <c r="G3655">
        <v>100</v>
      </c>
      <c r="H3655" t="s">
        <v>278</v>
      </c>
      <c r="I3655" t="s">
        <v>745</v>
      </c>
      <c r="J3655">
        <v>49</v>
      </c>
    </row>
    <row r="3656" spans="1:10" x14ac:dyDescent="0.3">
      <c r="A3656">
        <v>343667</v>
      </c>
      <c r="B3656" t="s">
        <v>1002</v>
      </c>
      <c r="C3656" t="s">
        <v>463</v>
      </c>
      <c r="D3656" t="s">
        <v>7095</v>
      </c>
      <c r="E3656">
        <v>200</v>
      </c>
      <c r="F3656">
        <v>3.9</v>
      </c>
      <c r="G3656">
        <v>100</v>
      </c>
      <c r="H3656" t="s">
        <v>7096</v>
      </c>
      <c r="I3656" t="s">
        <v>1002</v>
      </c>
      <c r="J3656">
        <v>37</v>
      </c>
    </row>
    <row r="3657" spans="1:10" x14ac:dyDescent="0.3">
      <c r="A3657">
        <v>343688</v>
      </c>
      <c r="B3657" t="s">
        <v>319</v>
      </c>
      <c r="C3657" t="s">
        <v>189</v>
      </c>
      <c r="D3657" t="s">
        <v>7097</v>
      </c>
      <c r="E3657">
        <v>300</v>
      </c>
      <c r="F3657">
        <v>4.0999999999999996</v>
      </c>
      <c r="G3657">
        <v>20</v>
      </c>
      <c r="H3657" t="s">
        <v>7098</v>
      </c>
      <c r="I3657" t="s">
        <v>645</v>
      </c>
      <c r="J3657">
        <v>63</v>
      </c>
    </row>
    <row r="3658" spans="1:10" x14ac:dyDescent="0.3">
      <c r="A3658">
        <v>343696</v>
      </c>
      <c r="B3658" t="s">
        <v>3798</v>
      </c>
      <c r="C3658" t="s">
        <v>3052</v>
      </c>
      <c r="D3658" t="s">
        <v>7099</v>
      </c>
      <c r="E3658">
        <v>100</v>
      </c>
      <c r="F3658">
        <v>4.3</v>
      </c>
      <c r="G3658">
        <v>20</v>
      </c>
      <c r="H3658" t="s">
        <v>1395</v>
      </c>
      <c r="I3658" t="s">
        <v>7100</v>
      </c>
      <c r="J3658">
        <v>30</v>
      </c>
    </row>
    <row r="3659" spans="1:10" x14ac:dyDescent="0.3">
      <c r="A3659">
        <v>343748</v>
      </c>
      <c r="B3659" t="s">
        <v>319</v>
      </c>
      <c r="C3659" t="s">
        <v>189</v>
      </c>
      <c r="D3659" t="s">
        <v>7101</v>
      </c>
      <c r="E3659">
        <v>600</v>
      </c>
      <c r="F3659">
        <v>4</v>
      </c>
      <c r="G3659">
        <v>100</v>
      </c>
      <c r="H3659" t="s">
        <v>7102</v>
      </c>
      <c r="I3659" t="s">
        <v>645</v>
      </c>
      <c r="J3659">
        <v>61</v>
      </c>
    </row>
    <row r="3660" spans="1:10" x14ac:dyDescent="0.3">
      <c r="A3660">
        <v>343783</v>
      </c>
      <c r="B3660" t="s">
        <v>95</v>
      </c>
      <c r="C3660" t="s">
        <v>91</v>
      </c>
      <c r="D3660" t="s">
        <v>7103</v>
      </c>
      <c r="E3660">
        <v>250</v>
      </c>
      <c r="F3660">
        <v>3.5</v>
      </c>
      <c r="G3660">
        <v>50</v>
      </c>
      <c r="H3660" t="s">
        <v>5407</v>
      </c>
      <c r="I3660" t="s">
        <v>95</v>
      </c>
      <c r="J3660">
        <v>51</v>
      </c>
    </row>
    <row r="3661" spans="1:10" x14ac:dyDescent="0.3">
      <c r="A3661">
        <v>343908</v>
      </c>
      <c r="B3661" t="s">
        <v>745</v>
      </c>
      <c r="C3661" t="s">
        <v>383</v>
      </c>
      <c r="D3661" t="s">
        <v>7104</v>
      </c>
      <c r="E3661">
        <v>200</v>
      </c>
      <c r="F3661">
        <v>3.9</v>
      </c>
      <c r="G3661">
        <v>50</v>
      </c>
      <c r="H3661" t="s">
        <v>695</v>
      </c>
      <c r="I3661" t="s">
        <v>745</v>
      </c>
      <c r="J3661">
        <v>44</v>
      </c>
    </row>
    <row r="3662" spans="1:10" x14ac:dyDescent="0.3">
      <c r="A3662">
        <v>343941</v>
      </c>
      <c r="B3662" t="s">
        <v>745</v>
      </c>
      <c r="C3662" t="s">
        <v>383</v>
      </c>
      <c r="D3662" t="s">
        <v>7105</v>
      </c>
      <c r="E3662">
        <v>400</v>
      </c>
      <c r="F3662">
        <v>2.9</v>
      </c>
      <c r="G3662">
        <v>80</v>
      </c>
      <c r="H3662" t="s">
        <v>7106</v>
      </c>
      <c r="I3662" t="s">
        <v>745</v>
      </c>
      <c r="J3662">
        <v>53</v>
      </c>
    </row>
    <row r="3663" spans="1:10" x14ac:dyDescent="0.3">
      <c r="A3663">
        <v>343978</v>
      </c>
      <c r="B3663" t="s">
        <v>63</v>
      </c>
      <c r="C3663" t="s">
        <v>11</v>
      </c>
      <c r="D3663" t="s">
        <v>7107</v>
      </c>
      <c r="E3663">
        <v>200</v>
      </c>
      <c r="F3663">
        <v>2.9</v>
      </c>
      <c r="G3663">
        <v>80</v>
      </c>
      <c r="H3663" t="s">
        <v>7108</v>
      </c>
      <c r="I3663" t="s">
        <v>7050</v>
      </c>
      <c r="J3663">
        <v>50</v>
      </c>
    </row>
    <row r="3664" spans="1:10" x14ac:dyDescent="0.3">
      <c r="A3664">
        <v>344329</v>
      </c>
      <c r="B3664" t="s">
        <v>1550</v>
      </c>
      <c r="C3664" t="s">
        <v>115</v>
      </c>
      <c r="D3664" t="s">
        <v>7109</v>
      </c>
      <c r="E3664">
        <v>200</v>
      </c>
      <c r="F3664">
        <v>3.2</v>
      </c>
      <c r="G3664">
        <v>20</v>
      </c>
      <c r="H3664" t="s">
        <v>1593</v>
      </c>
      <c r="I3664" t="s">
        <v>1550</v>
      </c>
      <c r="J3664">
        <v>72</v>
      </c>
    </row>
    <row r="3665" spans="1:10" x14ac:dyDescent="0.3">
      <c r="A3665">
        <v>344565</v>
      </c>
      <c r="B3665" t="s">
        <v>586</v>
      </c>
      <c r="C3665" t="s">
        <v>189</v>
      </c>
      <c r="D3665" t="s">
        <v>7110</v>
      </c>
      <c r="E3665">
        <v>300</v>
      </c>
      <c r="F3665">
        <v>2.9</v>
      </c>
      <c r="G3665">
        <v>80</v>
      </c>
      <c r="H3665" t="s">
        <v>7111</v>
      </c>
      <c r="I3665" t="s">
        <v>2440</v>
      </c>
      <c r="J3665">
        <v>78</v>
      </c>
    </row>
    <row r="3666" spans="1:10" x14ac:dyDescent="0.3">
      <c r="A3666">
        <v>344853</v>
      </c>
      <c r="B3666" t="s">
        <v>10</v>
      </c>
      <c r="C3666" t="s">
        <v>11</v>
      </c>
      <c r="D3666" t="s">
        <v>7112</v>
      </c>
      <c r="E3666">
        <v>300</v>
      </c>
      <c r="F3666">
        <v>2.9</v>
      </c>
      <c r="G3666">
        <v>80</v>
      </c>
      <c r="H3666" t="s">
        <v>695</v>
      </c>
      <c r="I3666" t="s">
        <v>10</v>
      </c>
      <c r="J3666">
        <v>58</v>
      </c>
    </row>
    <row r="3667" spans="1:10" x14ac:dyDescent="0.3">
      <c r="A3667">
        <v>345023</v>
      </c>
      <c r="B3667" t="s">
        <v>1114</v>
      </c>
      <c r="C3667" t="s">
        <v>91</v>
      </c>
      <c r="D3667" t="s">
        <v>7113</v>
      </c>
      <c r="E3667">
        <v>400</v>
      </c>
      <c r="F3667">
        <v>4</v>
      </c>
      <c r="G3667">
        <v>50</v>
      </c>
      <c r="H3667" t="s">
        <v>420</v>
      </c>
      <c r="I3667" t="s">
        <v>1131</v>
      </c>
      <c r="J3667">
        <v>41</v>
      </c>
    </row>
    <row r="3668" spans="1:10" x14ac:dyDescent="0.3">
      <c r="A3668">
        <v>345070</v>
      </c>
      <c r="B3668" t="s">
        <v>1726</v>
      </c>
      <c r="C3668" t="s">
        <v>189</v>
      </c>
      <c r="D3668" t="s">
        <v>7114</v>
      </c>
      <c r="E3668">
        <v>200</v>
      </c>
      <c r="F3668">
        <v>2.9</v>
      </c>
      <c r="G3668">
        <v>80</v>
      </c>
      <c r="H3668" t="s">
        <v>7115</v>
      </c>
      <c r="I3668" t="s">
        <v>1726</v>
      </c>
      <c r="J3668">
        <v>86</v>
      </c>
    </row>
    <row r="3669" spans="1:10" x14ac:dyDescent="0.3">
      <c r="A3669">
        <v>345097</v>
      </c>
      <c r="B3669" t="s">
        <v>1702</v>
      </c>
      <c r="C3669" t="s">
        <v>11</v>
      </c>
      <c r="D3669" t="s">
        <v>7116</v>
      </c>
      <c r="E3669">
        <v>200</v>
      </c>
      <c r="F3669">
        <v>4.3</v>
      </c>
      <c r="G3669">
        <v>100</v>
      </c>
      <c r="H3669" t="s">
        <v>3138</v>
      </c>
      <c r="I3669" t="s">
        <v>1532</v>
      </c>
      <c r="J3669">
        <v>36</v>
      </c>
    </row>
    <row r="3670" spans="1:10" x14ac:dyDescent="0.3">
      <c r="A3670">
        <v>345144</v>
      </c>
      <c r="B3670" t="s">
        <v>1980</v>
      </c>
      <c r="C3670" t="s">
        <v>463</v>
      </c>
      <c r="D3670" t="s">
        <v>7117</v>
      </c>
      <c r="E3670">
        <v>200</v>
      </c>
      <c r="F3670">
        <v>2.9</v>
      </c>
      <c r="G3670">
        <v>80</v>
      </c>
      <c r="H3670" t="s">
        <v>695</v>
      </c>
      <c r="I3670" t="s">
        <v>1980</v>
      </c>
      <c r="J3670">
        <v>49</v>
      </c>
    </row>
    <row r="3671" spans="1:10" x14ac:dyDescent="0.3">
      <c r="A3671">
        <v>345184</v>
      </c>
      <c r="B3671" t="s">
        <v>1855</v>
      </c>
      <c r="C3671" t="s">
        <v>463</v>
      </c>
      <c r="D3671" t="s">
        <v>7118</v>
      </c>
      <c r="E3671">
        <v>250</v>
      </c>
      <c r="F3671">
        <v>2.7</v>
      </c>
      <c r="G3671">
        <v>20</v>
      </c>
      <c r="H3671" t="s">
        <v>7119</v>
      </c>
      <c r="I3671" t="s">
        <v>1855</v>
      </c>
      <c r="J3671">
        <v>70</v>
      </c>
    </row>
    <row r="3672" spans="1:10" x14ac:dyDescent="0.3">
      <c r="A3672">
        <v>345212</v>
      </c>
      <c r="B3672" t="s">
        <v>1343</v>
      </c>
      <c r="C3672" t="s">
        <v>383</v>
      </c>
      <c r="D3672" t="s">
        <v>7120</v>
      </c>
      <c r="E3672">
        <v>600</v>
      </c>
      <c r="F3672">
        <v>3.5</v>
      </c>
      <c r="G3672">
        <v>100</v>
      </c>
      <c r="H3672" t="s">
        <v>1128</v>
      </c>
      <c r="I3672" t="s">
        <v>745</v>
      </c>
      <c r="J3672">
        <v>35</v>
      </c>
    </row>
    <row r="3673" spans="1:10" x14ac:dyDescent="0.3">
      <c r="A3673">
        <v>345475</v>
      </c>
      <c r="B3673" t="s">
        <v>95</v>
      </c>
      <c r="C3673" t="s">
        <v>91</v>
      </c>
      <c r="D3673" t="s">
        <v>7121</v>
      </c>
      <c r="E3673">
        <v>80</v>
      </c>
      <c r="F3673">
        <v>2.9</v>
      </c>
      <c r="G3673">
        <v>80</v>
      </c>
      <c r="H3673" t="s">
        <v>695</v>
      </c>
      <c r="I3673" t="s">
        <v>95</v>
      </c>
      <c r="J3673">
        <v>52</v>
      </c>
    </row>
    <row r="3674" spans="1:10" x14ac:dyDescent="0.3">
      <c r="A3674">
        <v>345491</v>
      </c>
      <c r="B3674" t="s">
        <v>1715</v>
      </c>
      <c r="C3674" t="s">
        <v>68</v>
      </c>
      <c r="D3674" t="s">
        <v>7122</v>
      </c>
      <c r="E3674">
        <v>250</v>
      </c>
      <c r="F3674">
        <v>3.7</v>
      </c>
      <c r="G3674">
        <v>50</v>
      </c>
      <c r="H3674" t="s">
        <v>19</v>
      </c>
      <c r="I3674" t="s">
        <v>1715</v>
      </c>
      <c r="J3674">
        <v>38</v>
      </c>
    </row>
    <row r="3675" spans="1:10" x14ac:dyDescent="0.3">
      <c r="A3675">
        <v>345501</v>
      </c>
      <c r="B3675" t="s">
        <v>2518</v>
      </c>
      <c r="C3675" t="s">
        <v>2068</v>
      </c>
      <c r="D3675" t="s">
        <v>7123</v>
      </c>
      <c r="E3675">
        <v>399</v>
      </c>
      <c r="F3675">
        <v>2.9</v>
      </c>
      <c r="G3675">
        <v>80</v>
      </c>
      <c r="H3675" t="s">
        <v>7124</v>
      </c>
      <c r="I3675" t="s">
        <v>7125</v>
      </c>
      <c r="J3675">
        <v>55</v>
      </c>
    </row>
    <row r="3676" spans="1:10" x14ac:dyDescent="0.3">
      <c r="A3676">
        <v>345547</v>
      </c>
      <c r="B3676" t="s">
        <v>6877</v>
      </c>
      <c r="C3676" t="s">
        <v>383</v>
      </c>
      <c r="D3676" t="s">
        <v>7126</v>
      </c>
      <c r="E3676">
        <v>300</v>
      </c>
      <c r="F3676">
        <v>4</v>
      </c>
      <c r="G3676">
        <v>100</v>
      </c>
      <c r="H3676" t="s">
        <v>45</v>
      </c>
      <c r="I3676" t="s">
        <v>745</v>
      </c>
      <c r="J3676">
        <v>51</v>
      </c>
    </row>
    <row r="3677" spans="1:10" x14ac:dyDescent="0.3">
      <c r="A3677">
        <v>345726</v>
      </c>
      <c r="B3677" t="s">
        <v>10</v>
      </c>
      <c r="C3677" t="s">
        <v>11</v>
      </c>
      <c r="D3677" t="s">
        <v>6573</v>
      </c>
      <c r="E3677">
        <v>300</v>
      </c>
      <c r="F3677">
        <v>4.0999999999999996</v>
      </c>
      <c r="G3677">
        <v>500</v>
      </c>
      <c r="H3677" t="s">
        <v>2951</v>
      </c>
      <c r="I3677" t="s">
        <v>10</v>
      </c>
      <c r="J3677">
        <v>65</v>
      </c>
    </row>
    <row r="3678" spans="1:10" x14ac:dyDescent="0.3">
      <c r="A3678">
        <v>345833</v>
      </c>
      <c r="B3678" t="s">
        <v>387</v>
      </c>
      <c r="C3678" t="s">
        <v>11</v>
      </c>
      <c r="D3678" t="s">
        <v>7127</v>
      </c>
      <c r="E3678">
        <v>300</v>
      </c>
      <c r="F3678">
        <v>2.9</v>
      </c>
      <c r="G3678">
        <v>80</v>
      </c>
      <c r="H3678" t="s">
        <v>7128</v>
      </c>
      <c r="I3678" t="s">
        <v>387</v>
      </c>
      <c r="J3678">
        <v>56</v>
      </c>
    </row>
    <row r="3679" spans="1:10" x14ac:dyDescent="0.3">
      <c r="A3679">
        <v>345838</v>
      </c>
      <c r="B3679" t="s">
        <v>1595</v>
      </c>
      <c r="C3679" t="s">
        <v>189</v>
      </c>
      <c r="D3679" t="s">
        <v>7129</v>
      </c>
      <c r="E3679">
        <v>99</v>
      </c>
      <c r="F3679">
        <v>4.0999999999999996</v>
      </c>
      <c r="G3679">
        <v>20</v>
      </c>
      <c r="H3679" t="s">
        <v>184</v>
      </c>
      <c r="I3679" t="s">
        <v>1697</v>
      </c>
      <c r="J3679">
        <v>54</v>
      </c>
    </row>
    <row r="3680" spans="1:10" x14ac:dyDescent="0.3">
      <c r="A3680">
        <v>345886</v>
      </c>
      <c r="B3680" t="s">
        <v>864</v>
      </c>
      <c r="C3680" t="s">
        <v>91</v>
      </c>
      <c r="D3680" t="s">
        <v>7130</v>
      </c>
      <c r="E3680">
        <v>190</v>
      </c>
      <c r="F3680">
        <v>4.5</v>
      </c>
      <c r="G3680">
        <v>100</v>
      </c>
      <c r="H3680" t="s">
        <v>4207</v>
      </c>
      <c r="I3680" t="s">
        <v>864</v>
      </c>
      <c r="J3680">
        <v>44</v>
      </c>
    </row>
    <row r="3681" spans="1:10" x14ac:dyDescent="0.3">
      <c r="A3681">
        <v>346006</v>
      </c>
      <c r="B3681" t="s">
        <v>541</v>
      </c>
      <c r="C3681" t="s">
        <v>463</v>
      </c>
      <c r="D3681" t="s">
        <v>7131</v>
      </c>
      <c r="E3681">
        <v>300</v>
      </c>
      <c r="F3681">
        <v>4.5</v>
      </c>
      <c r="G3681">
        <v>50</v>
      </c>
      <c r="H3681" t="s">
        <v>7132</v>
      </c>
      <c r="I3681" t="s">
        <v>537</v>
      </c>
      <c r="J3681">
        <v>65</v>
      </c>
    </row>
    <row r="3682" spans="1:10" x14ac:dyDescent="0.3">
      <c r="A3682">
        <v>346034</v>
      </c>
      <c r="B3682" t="s">
        <v>2067</v>
      </c>
      <c r="C3682" t="s">
        <v>2068</v>
      </c>
      <c r="D3682" t="s">
        <v>7133</v>
      </c>
      <c r="E3682">
        <v>180</v>
      </c>
      <c r="F3682">
        <v>3.2</v>
      </c>
      <c r="G3682">
        <v>20</v>
      </c>
      <c r="H3682" t="s">
        <v>4207</v>
      </c>
      <c r="I3682" t="s">
        <v>2067</v>
      </c>
      <c r="J3682">
        <v>30</v>
      </c>
    </row>
    <row r="3683" spans="1:10" x14ac:dyDescent="0.3">
      <c r="A3683">
        <v>346051</v>
      </c>
      <c r="B3683" t="s">
        <v>612</v>
      </c>
      <c r="C3683" t="s">
        <v>463</v>
      </c>
      <c r="D3683" t="s">
        <v>6450</v>
      </c>
      <c r="E3683">
        <v>800</v>
      </c>
      <c r="F3683">
        <v>4.4000000000000004</v>
      </c>
      <c r="G3683">
        <v>500</v>
      </c>
      <c r="H3683" t="s">
        <v>1930</v>
      </c>
      <c r="I3683" t="s">
        <v>634</v>
      </c>
      <c r="J3683">
        <v>51</v>
      </c>
    </row>
    <row r="3684" spans="1:10" x14ac:dyDescent="0.3">
      <c r="A3684">
        <v>346056</v>
      </c>
      <c r="B3684" t="s">
        <v>188</v>
      </c>
      <c r="C3684" t="s">
        <v>189</v>
      </c>
      <c r="D3684" t="s">
        <v>7134</v>
      </c>
      <c r="E3684">
        <v>300</v>
      </c>
      <c r="F3684">
        <v>2.9</v>
      </c>
      <c r="G3684">
        <v>80</v>
      </c>
      <c r="H3684" t="s">
        <v>6602</v>
      </c>
      <c r="I3684" t="s">
        <v>1697</v>
      </c>
      <c r="J3684">
        <v>67</v>
      </c>
    </row>
    <row r="3685" spans="1:10" x14ac:dyDescent="0.3">
      <c r="A3685">
        <v>346066</v>
      </c>
      <c r="B3685" t="s">
        <v>2067</v>
      </c>
      <c r="C3685" t="s">
        <v>2068</v>
      </c>
      <c r="D3685" t="s">
        <v>1938</v>
      </c>
      <c r="E3685">
        <v>400</v>
      </c>
      <c r="F3685">
        <v>4.2</v>
      </c>
      <c r="G3685">
        <v>100</v>
      </c>
      <c r="H3685" t="s">
        <v>5312</v>
      </c>
      <c r="I3685" t="s">
        <v>7135</v>
      </c>
      <c r="J3685">
        <v>32</v>
      </c>
    </row>
    <row r="3686" spans="1:10" x14ac:dyDescent="0.3">
      <c r="A3686">
        <v>346067</v>
      </c>
      <c r="B3686" t="s">
        <v>733</v>
      </c>
      <c r="C3686" t="s">
        <v>11</v>
      </c>
      <c r="D3686" t="s">
        <v>7136</v>
      </c>
      <c r="E3686">
        <v>650</v>
      </c>
      <c r="F3686">
        <v>4.4000000000000004</v>
      </c>
      <c r="G3686">
        <v>500</v>
      </c>
      <c r="H3686" t="s">
        <v>7137</v>
      </c>
      <c r="I3686" t="s">
        <v>6847</v>
      </c>
      <c r="J3686">
        <v>64</v>
      </c>
    </row>
    <row r="3687" spans="1:10" x14ac:dyDescent="0.3">
      <c r="A3687">
        <v>346076</v>
      </c>
      <c r="B3687" t="s">
        <v>586</v>
      </c>
      <c r="C3687" t="s">
        <v>189</v>
      </c>
      <c r="D3687" t="s">
        <v>7138</v>
      </c>
      <c r="E3687">
        <v>500</v>
      </c>
      <c r="F3687">
        <v>2.9</v>
      </c>
      <c r="G3687">
        <v>80</v>
      </c>
      <c r="H3687" t="s">
        <v>7139</v>
      </c>
      <c r="I3687" t="s">
        <v>2440</v>
      </c>
      <c r="J3687">
        <v>80</v>
      </c>
    </row>
    <row r="3688" spans="1:10" x14ac:dyDescent="0.3">
      <c r="A3688">
        <v>346080</v>
      </c>
      <c r="B3688" t="s">
        <v>90</v>
      </c>
      <c r="C3688" t="s">
        <v>91</v>
      </c>
      <c r="D3688" t="s">
        <v>7140</v>
      </c>
      <c r="E3688">
        <v>500</v>
      </c>
      <c r="F3688">
        <v>4.4000000000000004</v>
      </c>
      <c r="G3688">
        <v>50</v>
      </c>
      <c r="H3688" t="s">
        <v>7141</v>
      </c>
      <c r="I3688" t="s">
        <v>683</v>
      </c>
      <c r="J3688">
        <v>57</v>
      </c>
    </row>
    <row r="3689" spans="1:10" x14ac:dyDescent="0.3">
      <c r="A3689">
        <v>346088</v>
      </c>
      <c r="B3689" t="s">
        <v>230</v>
      </c>
      <c r="C3689" t="s">
        <v>91</v>
      </c>
      <c r="D3689" t="s">
        <v>7142</v>
      </c>
      <c r="E3689">
        <v>350</v>
      </c>
      <c r="F3689">
        <v>2.9</v>
      </c>
      <c r="G3689">
        <v>80</v>
      </c>
      <c r="H3689" t="s">
        <v>7143</v>
      </c>
      <c r="I3689" t="s">
        <v>1274</v>
      </c>
      <c r="J3689">
        <v>59</v>
      </c>
    </row>
    <row r="3690" spans="1:10" x14ac:dyDescent="0.3">
      <c r="A3690">
        <v>346104</v>
      </c>
      <c r="B3690" t="s">
        <v>3057</v>
      </c>
      <c r="C3690" t="s">
        <v>3052</v>
      </c>
      <c r="D3690" t="s">
        <v>7144</v>
      </c>
      <c r="E3690">
        <v>200</v>
      </c>
      <c r="F3690">
        <v>4.3</v>
      </c>
      <c r="G3690">
        <v>20</v>
      </c>
      <c r="H3690" t="s">
        <v>7145</v>
      </c>
      <c r="I3690" t="s">
        <v>3057</v>
      </c>
      <c r="J3690">
        <v>29</v>
      </c>
    </row>
    <row r="3691" spans="1:10" x14ac:dyDescent="0.3">
      <c r="A3691">
        <v>346118</v>
      </c>
      <c r="B3691" t="s">
        <v>2208</v>
      </c>
      <c r="C3691" t="s">
        <v>463</v>
      </c>
      <c r="D3691" t="s">
        <v>7146</v>
      </c>
      <c r="E3691">
        <v>100</v>
      </c>
      <c r="F3691">
        <v>4.5</v>
      </c>
      <c r="G3691">
        <v>20</v>
      </c>
      <c r="H3691" t="s">
        <v>7147</v>
      </c>
      <c r="I3691" t="s">
        <v>1855</v>
      </c>
      <c r="J3691">
        <v>65</v>
      </c>
    </row>
    <row r="3692" spans="1:10" x14ac:dyDescent="0.3">
      <c r="A3692">
        <v>346195</v>
      </c>
      <c r="B3692" t="s">
        <v>2652</v>
      </c>
      <c r="C3692" t="s">
        <v>189</v>
      </c>
      <c r="D3692" t="s">
        <v>7148</v>
      </c>
      <c r="E3692">
        <v>250</v>
      </c>
      <c r="F3692">
        <v>4.2</v>
      </c>
      <c r="G3692">
        <v>100</v>
      </c>
      <c r="H3692" t="s">
        <v>7149</v>
      </c>
      <c r="I3692" t="s">
        <v>1051</v>
      </c>
      <c r="J3692">
        <v>65</v>
      </c>
    </row>
    <row r="3693" spans="1:10" x14ac:dyDescent="0.3">
      <c r="A3693">
        <v>346224</v>
      </c>
      <c r="B3693" t="s">
        <v>745</v>
      </c>
      <c r="C3693" t="s">
        <v>383</v>
      </c>
      <c r="D3693" t="s">
        <v>7150</v>
      </c>
      <c r="E3693">
        <v>250</v>
      </c>
      <c r="F3693">
        <v>2.9</v>
      </c>
      <c r="G3693">
        <v>80</v>
      </c>
      <c r="H3693" t="s">
        <v>2295</v>
      </c>
      <c r="I3693" t="s">
        <v>745</v>
      </c>
      <c r="J3693">
        <v>45</v>
      </c>
    </row>
    <row r="3694" spans="1:10" x14ac:dyDescent="0.3">
      <c r="A3694">
        <v>346225</v>
      </c>
      <c r="B3694" t="s">
        <v>745</v>
      </c>
      <c r="C3694" t="s">
        <v>383</v>
      </c>
      <c r="D3694" t="s">
        <v>7151</v>
      </c>
      <c r="E3694">
        <v>300</v>
      </c>
      <c r="F3694">
        <v>4</v>
      </c>
      <c r="G3694">
        <v>20</v>
      </c>
      <c r="H3694" t="s">
        <v>7152</v>
      </c>
      <c r="I3694" t="s">
        <v>745</v>
      </c>
      <c r="J3694">
        <v>50</v>
      </c>
    </row>
    <row r="3695" spans="1:10" x14ac:dyDescent="0.3">
      <c r="A3695">
        <v>346248</v>
      </c>
      <c r="B3695" t="s">
        <v>230</v>
      </c>
      <c r="C3695" t="s">
        <v>91</v>
      </c>
      <c r="D3695" t="s">
        <v>7153</v>
      </c>
      <c r="E3695">
        <v>400</v>
      </c>
      <c r="F3695">
        <v>3.8</v>
      </c>
      <c r="G3695">
        <v>20</v>
      </c>
      <c r="H3695" t="s">
        <v>7154</v>
      </c>
      <c r="I3695" t="s">
        <v>4916</v>
      </c>
      <c r="J3695">
        <v>51</v>
      </c>
    </row>
    <row r="3696" spans="1:10" x14ac:dyDescent="0.3">
      <c r="A3696">
        <v>346273</v>
      </c>
      <c r="B3696" t="s">
        <v>505</v>
      </c>
      <c r="C3696" t="s">
        <v>91</v>
      </c>
      <c r="D3696" t="s">
        <v>7155</v>
      </c>
      <c r="E3696">
        <v>200</v>
      </c>
      <c r="F3696">
        <v>3.7</v>
      </c>
      <c r="G3696">
        <v>100</v>
      </c>
      <c r="H3696" t="s">
        <v>7156</v>
      </c>
      <c r="I3696" t="s">
        <v>3951</v>
      </c>
      <c r="J3696">
        <v>39</v>
      </c>
    </row>
    <row r="3697" spans="1:10" x14ac:dyDescent="0.3">
      <c r="A3697">
        <v>346275</v>
      </c>
      <c r="B3697" t="s">
        <v>7157</v>
      </c>
      <c r="C3697" t="s">
        <v>383</v>
      </c>
      <c r="D3697" t="s">
        <v>7158</v>
      </c>
      <c r="E3697">
        <v>200</v>
      </c>
      <c r="F3697">
        <v>2.9</v>
      </c>
      <c r="G3697">
        <v>80</v>
      </c>
      <c r="H3697" t="s">
        <v>695</v>
      </c>
      <c r="I3697" t="s">
        <v>2231</v>
      </c>
      <c r="J3697">
        <v>53</v>
      </c>
    </row>
    <row r="3698" spans="1:10" x14ac:dyDescent="0.3">
      <c r="A3698">
        <v>346301</v>
      </c>
      <c r="B3698" t="s">
        <v>2675</v>
      </c>
      <c r="C3698" t="s">
        <v>189</v>
      </c>
      <c r="D3698" t="s">
        <v>7159</v>
      </c>
      <c r="E3698">
        <v>400</v>
      </c>
      <c r="F3698">
        <v>4.2</v>
      </c>
      <c r="G3698">
        <v>50</v>
      </c>
      <c r="H3698" t="s">
        <v>7115</v>
      </c>
      <c r="I3698" t="s">
        <v>4166</v>
      </c>
      <c r="J3698">
        <v>77</v>
      </c>
    </row>
    <row r="3699" spans="1:10" x14ac:dyDescent="0.3">
      <c r="A3699">
        <v>346307</v>
      </c>
      <c r="B3699" t="s">
        <v>1757</v>
      </c>
      <c r="C3699" t="s">
        <v>189</v>
      </c>
      <c r="D3699" t="s">
        <v>7160</v>
      </c>
      <c r="E3699">
        <v>250</v>
      </c>
      <c r="F3699">
        <v>2.9</v>
      </c>
      <c r="G3699">
        <v>80</v>
      </c>
      <c r="H3699" t="s">
        <v>7161</v>
      </c>
      <c r="I3699" t="s">
        <v>6469</v>
      </c>
      <c r="J3699">
        <v>90</v>
      </c>
    </row>
    <row r="3700" spans="1:10" x14ac:dyDescent="0.3">
      <c r="A3700">
        <v>346423</v>
      </c>
      <c r="B3700" t="s">
        <v>2621</v>
      </c>
      <c r="C3700" t="s">
        <v>115</v>
      </c>
      <c r="D3700" t="s">
        <v>7162</v>
      </c>
      <c r="E3700">
        <v>400</v>
      </c>
      <c r="F3700">
        <v>2.9</v>
      </c>
      <c r="G3700">
        <v>80</v>
      </c>
      <c r="H3700" t="s">
        <v>2383</v>
      </c>
      <c r="I3700" t="s">
        <v>2621</v>
      </c>
      <c r="J3700">
        <v>80</v>
      </c>
    </row>
    <row r="3701" spans="1:10" x14ac:dyDescent="0.3">
      <c r="A3701">
        <v>346425</v>
      </c>
      <c r="B3701" t="s">
        <v>2621</v>
      </c>
      <c r="C3701" t="s">
        <v>115</v>
      </c>
      <c r="D3701" t="s">
        <v>7163</v>
      </c>
      <c r="E3701">
        <v>400</v>
      </c>
      <c r="F3701">
        <v>2.9</v>
      </c>
      <c r="G3701">
        <v>80</v>
      </c>
      <c r="H3701" t="s">
        <v>2797</v>
      </c>
      <c r="I3701" t="s">
        <v>2621</v>
      </c>
      <c r="J3701">
        <v>73</v>
      </c>
    </row>
    <row r="3702" spans="1:10" x14ac:dyDescent="0.3">
      <c r="A3702">
        <v>346431</v>
      </c>
      <c r="B3702" t="s">
        <v>2621</v>
      </c>
      <c r="C3702" t="s">
        <v>115</v>
      </c>
      <c r="D3702" t="s">
        <v>7164</v>
      </c>
      <c r="E3702">
        <v>400</v>
      </c>
      <c r="F3702">
        <v>2.9</v>
      </c>
      <c r="G3702">
        <v>80</v>
      </c>
      <c r="H3702" t="s">
        <v>2797</v>
      </c>
      <c r="I3702" t="s">
        <v>2621</v>
      </c>
      <c r="J3702">
        <v>77</v>
      </c>
    </row>
    <row r="3703" spans="1:10" x14ac:dyDescent="0.3">
      <c r="A3703">
        <v>346473</v>
      </c>
      <c r="B3703" t="s">
        <v>1415</v>
      </c>
      <c r="C3703" t="s">
        <v>383</v>
      </c>
      <c r="D3703" t="s">
        <v>7165</v>
      </c>
      <c r="E3703">
        <v>600</v>
      </c>
      <c r="F3703">
        <v>4.3</v>
      </c>
      <c r="G3703">
        <v>500</v>
      </c>
      <c r="H3703" t="s">
        <v>7166</v>
      </c>
      <c r="I3703" t="s">
        <v>1415</v>
      </c>
      <c r="J3703">
        <v>70</v>
      </c>
    </row>
    <row r="3704" spans="1:10" x14ac:dyDescent="0.3">
      <c r="A3704">
        <v>346560</v>
      </c>
      <c r="B3704" t="s">
        <v>125</v>
      </c>
      <c r="C3704" t="s">
        <v>115</v>
      </c>
      <c r="D3704" t="s">
        <v>7167</v>
      </c>
      <c r="E3704">
        <v>800</v>
      </c>
      <c r="F3704">
        <v>3.8</v>
      </c>
      <c r="G3704">
        <v>20</v>
      </c>
      <c r="H3704" t="s">
        <v>7168</v>
      </c>
      <c r="I3704" t="s">
        <v>125</v>
      </c>
      <c r="J3704">
        <v>70</v>
      </c>
    </row>
    <row r="3705" spans="1:10" x14ac:dyDescent="0.3">
      <c r="A3705">
        <v>346588</v>
      </c>
      <c r="B3705" t="s">
        <v>7169</v>
      </c>
      <c r="C3705" t="s">
        <v>463</v>
      </c>
      <c r="D3705" t="s">
        <v>7170</v>
      </c>
      <c r="E3705">
        <v>200</v>
      </c>
      <c r="F3705">
        <v>4.2</v>
      </c>
      <c r="G3705">
        <v>20</v>
      </c>
      <c r="H3705" t="s">
        <v>695</v>
      </c>
      <c r="I3705" t="s">
        <v>5861</v>
      </c>
      <c r="J3705">
        <v>82</v>
      </c>
    </row>
    <row r="3706" spans="1:10" x14ac:dyDescent="0.3">
      <c r="A3706">
        <v>346778</v>
      </c>
      <c r="B3706" t="s">
        <v>745</v>
      </c>
      <c r="C3706" t="s">
        <v>383</v>
      </c>
      <c r="D3706" t="s">
        <v>7171</v>
      </c>
      <c r="E3706">
        <v>250</v>
      </c>
      <c r="F3706">
        <v>2.9</v>
      </c>
      <c r="G3706">
        <v>80</v>
      </c>
      <c r="H3706" t="s">
        <v>695</v>
      </c>
      <c r="I3706" t="s">
        <v>745</v>
      </c>
      <c r="J3706">
        <v>44</v>
      </c>
    </row>
    <row r="3707" spans="1:10" x14ac:dyDescent="0.3">
      <c r="A3707">
        <v>346858</v>
      </c>
      <c r="B3707" t="s">
        <v>864</v>
      </c>
      <c r="C3707" t="s">
        <v>91</v>
      </c>
      <c r="D3707" t="s">
        <v>7172</v>
      </c>
      <c r="E3707">
        <v>350</v>
      </c>
      <c r="F3707">
        <v>4.0999999999999996</v>
      </c>
      <c r="G3707">
        <v>20</v>
      </c>
      <c r="H3707" t="s">
        <v>7173</v>
      </c>
      <c r="I3707" t="s">
        <v>864</v>
      </c>
      <c r="J3707">
        <v>49</v>
      </c>
    </row>
    <row r="3708" spans="1:10" x14ac:dyDescent="0.3">
      <c r="A3708">
        <v>346879</v>
      </c>
      <c r="B3708" t="s">
        <v>1085</v>
      </c>
      <c r="C3708" t="s">
        <v>91</v>
      </c>
      <c r="D3708" t="s">
        <v>7174</v>
      </c>
      <c r="E3708">
        <v>300</v>
      </c>
      <c r="F3708">
        <v>2.9</v>
      </c>
      <c r="G3708">
        <v>80</v>
      </c>
      <c r="H3708" t="s">
        <v>7175</v>
      </c>
      <c r="I3708" t="s">
        <v>3951</v>
      </c>
      <c r="J3708">
        <v>38</v>
      </c>
    </row>
    <row r="3709" spans="1:10" x14ac:dyDescent="0.3">
      <c r="A3709">
        <v>346880</v>
      </c>
      <c r="B3709" t="s">
        <v>2455</v>
      </c>
      <c r="C3709" t="s">
        <v>91</v>
      </c>
      <c r="D3709" t="s">
        <v>7176</v>
      </c>
      <c r="E3709">
        <v>500</v>
      </c>
      <c r="F3709">
        <v>2.9</v>
      </c>
      <c r="G3709">
        <v>80</v>
      </c>
      <c r="H3709" t="s">
        <v>7177</v>
      </c>
      <c r="I3709" t="s">
        <v>683</v>
      </c>
      <c r="J3709">
        <v>43</v>
      </c>
    </row>
    <row r="3710" spans="1:10" x14ac:dyDescent="0.3">
      <c r="A3710">
        <v>346921</v>
      </c>
      <c r="B3710" t="s">
        <v>690</v>
      </c>
      <c r="C3710" t="s">
        <v>383</v>
      </c>
      <c r="D3710" t="s">
        <v>7178</v>
      </c>
      <c r="E3710">
        <v>300</v>
      </c>
      <c r="F3710">
        <v>2.9</v>
      </c>
      <c r="G3710">
        <v>80</v>
      </c>
      <c r="H3710" t="s">
        <v>184</v>
      </c>
      <c r="I3710" t="s">
        <v>689</v>
      </c>
      <c r="J3710">
        <v>56</v>
      </c>
    </row>
    <row r="3711" spans="1:10" x14ac:dyDescent="0.3">
      <c r="A3711">
        <v>346992</v>
      </c>
      <c r="B3711" t="s">
        <v>285</v>
      </c>
      <c r="C3711" t="s">
        <v>115</v>
      </c>
      <c r="D3711" t="s">
        <v>7179</v>
      </c>
      <c r="E3711">
        <v>300</v>
      </c>
      <c r="F3711">
        <v>2.9</v>
      </c>
      <c r="G3711">
        <v>80</v>
      </c>
      <c r="H3711" t="s">
        <v>7180</v>
      </c>
      <c r="I3711" t="s">
        <v>276</v>
      </c>
      <c r="J3711">
        <v>53</v>
      </c>
    </row>
    <row r="3712" spans="1:10" x14ac:dyDescent="0.3">
      <c r="A3712">
        <v>347069</v>
      </c>
      <c r="B3712" t="s">
        <v>276</v>
      </c>
      <c r="C3712" t="s">
        <v>115</v>
      </c>
      <c r="D3712" t="s">
        <v>7181</v>
      </c>
      <c r="E3712">
        <v>200</v>
      </c>
      <c r="F3712">
        <v>4.2</v>
      </c>
      <c r="G3712">
        <v>500</v>
      </c>
      <c r="H3712" t="s">
        <v>7182</v>
      </c>
      <c r="I3712" t="s">
        <v>276</v>
      </c>
      <c r="J3712">
        <v>58</v>
      </c>
    </row>
    <row r="3713" spans="1:10" x14ac:dyDescent="0.3">
      <c r="A3713">
        <v>347256</v>
      </c>
      <c r="B3713" t="s">
        <v>156</v>
      </c>
      <c r="C3713" t="s">
        <v>11</v>
      </c>
      <c r="D3713" t="s">
        <v>7183</v>
      </c>
      <c r="E3713">
        <v>600</v>
      </c>
      <c r="F3713">
        <v>4.5</v>
      </c>
      <c r="G3713">
        <v>20</v>
      </c>
      <c r="H3713" t="s">
        <v>1128</v>
      </c>
      <c r="I3713" t="s">
        <v>1532</v>
      </c>
      <c r="J3713">
        <v>34</v>
      </c>
    </row>
    <row r="3714" spans="1:10" x14ac:dyDescent="0.3">
      <c r="A3714">
        <v>347273</v>
      </c>
      <c r="B3714" t="s">
        <v>4346</v>
      </c>
      <c r="C3714" t="s">
        <v>2068</v>
      </c>
      <c r="D3714" t="s">
        <v>7184</v>
      </c>
      <c r="E3714">
        <v>200</v>
      </c>
      <c r="F3714">
        <v>3.7</v>
      </c>
      <c r="G3714">
        <v>20</v>
      </c>
      <c r="H3714" t="s">
        <v>617</v>
      </c>
      <c r="I3714" t="s">
        <v>4237</v>
      </c>
      <c r="J3714">
        <v>84</v>
      </c>
    </row>
    <row r="3715" spans="1:10" x14ac:dyDescent="0.3">
      <c r="A3715">
        <v>347288</v>
      </c>
      <c r="B3715" t="s">
        <v>690</v>
      </c>
      <c r="C3715" t="s">
        <v>383</v>
      </c>
      <c r="D3715" t="s">
        <v>7185</v>
      </c>
      <c r="E3715">
        <v>300</v>
      </c>
      <c r="F3715">
        <v>4</v>
      </c>
      <c r="G3715">
        <v>50</v>
      </c>
      <c r="H3715" t="s">
        <v>7186</v>
      </c>
      <c r="I3715" t="s">
        <v>689</v>
      </c>
      <c r="J3715">
        <v>39</v>
      </c>
    </row>
    <row r="3716" spans="1:10" x14ac:dyDescent="0.3">
      <c r="A3716">
        <v>347372</v>
      </c>
      <c r="B3716" t="s">
        <v>216</v>
      </c>
      <c r="C3716" t="s">
        <v>189</v>
      </c>
      <c r="D3716" t="s">
        <v>5012</v>
      </c>
      <c r="E3716">
        <v>250</v>
      </c>
      <c r="F3716">
        <v>4</v>
      </c>
      <c r="G3716">
        <v>100</v>
      </c>
      <c r="H3716" t="s">
        <v>7187</v>
      </c>
      <c r="I3716" t="s">
        <v>556</v>
      </c>
      <c r="J3716">
        <v>63</v>
      </c>
    </row>
    <row r="3717" spans="1:10" x14ac:dyDescent="0.3">
      <c r="A3717">
        <v>347479</v>
      </c>
      <c r="B3717" t="s">
        <v>745</v>
      </c>
      <c r="C3717" t="s">
        <v>383</v>
      </c>
      <c r="D3717" t="s">
        <v>7188</v>
      </c>
      <c r="E3717">
        <v>300</v>
      </c>
      <c r="F3717">
        <v>2.9</v>
      </c>
      <c r="G3717">
        <v>80</v>
      </c>
      <c r="H3717" t="s">
        <v>5855</v>
      </c>
      <c r="I3717" t="s">
        <v>745</v>
      </c>
      <c r="J3717">
        <v>54</v>
      </c>
    </row>
    <row r="3718" spans="1:10" x14ac:dyDescent="0.3">
      <c r="A3718">
        <v>347487</v>
      </c>
      <c r="B3718" t="s">
        <v>216</v>
      </c>
      <c r="C3718" t="s">
        <v>189</v>
      </c>
      <c r="D3718" t="s">
        <v>4097</v>
      </c>
      <c r="E3718">
        <v>350</v>
      </c>
      <c r="F3718">
        <v>4.3</v>
      </c>
      <c r="G3718">
        <v>500</v>
      </c>
      <c r="H3718" t="s">
        <v>4098</v>
      </c>
      <c r="I3718" t="s">
        <v>556</v>
      </c>
      <c r="J3718">
        <v>64</v>
      </c>
    </row>
    <row r="3719" spans="1:10" x14ac:dyDescent="0.3">
      <c r="A3719">
        <v>347493</v>
      </c>
      <c r="B3719" t="s">
        <v>756</v>
      </c>
      <c r="C3719" t="s">
        <v>383</v>
      </c>
      <c r="D3719" t="s">
        <v>7189</v>
      </c>
      <c r="E3719">
        <v>300</v>
      </c>
      <c r="F3719">
        <v>4.2</v>
      </c>
      <c r="G3719">
        <v>1000</v>
      </c>
      <c r="H3719" t="s">
        <v>7190</v>
      </c>
      <c r="I3719" t="s">
        <v>745</v>
      </c>
      <c r="J3719">
        <v>44</v>
      </c>
    </row>
    <row r="3720" spans="1:10" x14ac:dyDescent="0.3">
      <c r="A3720">
        <v>347502</v>
      </c>
      <c r="B3720" t="s">
        <v>1354</v>
      </c>
      <c r="C3720" t="s">
        <v>11</v>
      </c>
      <c r="D3720" t="s">
        <v>7191</v>
      </c>
      <c r="E3720">
        <v>350</v>
      </c>
      <c r="F3720">
        <v>2.9</v>
      </c>
      <c r="G3720">
        <v>80</v>
      </c>
      <c r="H3720" t="s">
        <v>695</v>
      </c>
      <c r="I3720" t="s">
        <v>1354</v>
      </c>
      <c r="J3720">
        <v>59</v>
      </c>
    </row>
    <row r="3721" spans="1:10" x14ac:dyDescent="0.3">
      <c r="A3721">
        <v>347748</v>
      </c>
      <c r="B3721" t="s">
        <v>1121</v>
      </c>
      <c r="C3721" t="s">
        <v>68</v>
      </c>
      <c r="D3721" t="s">
        <v>7192</v>
      </c>
      <c r="E3721">
        <v>300</v>
      </c>
      <c r="F3721">
        <v>2.9</v>
      </c>
      <c r="G3721">
        <v>80</v>
      </c>
      <c r="H3721" t="s">
        <v>695</v>
      </c>
      <c r="I3721" t="s">
        <v>3390</v>
      </c>
      <c r="J3721">
        <v>57</v>
      </c>
    </row>
    <row r="3722" spans="1:10" x14ac:dyDescent="0.3">
      <c r="A3722">
        <v>347806</v>
      </c>
      <c r="B3722" t="s">
        <v>95</v>
      </c>
      <c r="C3722" t="s">
        <v>91</v>
      </c>
      <c r="D3722" t="s">
        <v>7193</v>
      </c>
      <c r="E3722">
        <v>200</v>
      </c>
      <c r="F3722">
        <v>4.3</v>
      </c>
      <c r="G3722">
        <v>100</v>
      </c>
      <c r="H3722" t="s">
        <v>5322</v>
      </c>
      <c r="I3722" t="s">
        <v>7194</v>
      </c>
      <c r="J3722">
        <v>53</v>
      </c>
    </row>
    <row r="3723" spans="1:10" x14ac:dyDescent="0.3">
      <c r="A3723">
        <v>347875</v>
      </c>
      <c r="B3723" t="s">
        <v>216</v>
      </c>
      <c r="C3723" t="s">
        <v>189</v>
      </c>
      <c r="D3723" t="s">
        <v>7195</v>
      </c>
      <c r="E3723">
        <v>250</v>
      </c>
      <c r="F3723">
        <v>2.9</v>
      </c>
      <c r="G3723">
        <v>80</v>
      </c>
      <c r="H3723" t="s">
        <v>7196</v>
      </c>
      <c r="I3723" t="s">
        <v>556</v>
      </c>
      <c r="J3723">
        <v>76</v>
      </c>
    </row>
    <row r="3724" spans="1:10" x14ac:dyDescent="0.3">
      <c r="A3724">
        <v>347909</v>
      </c>
      <c r="B3724" t="s">
        <v>493</v>
      </c>
      <c r="C3724" t="s">
        <v>68</v>
      </c>
      <c r="D3724" t="s">
        <v>7197</v>
      </c>
      <c r="E3724">
        <v>500</v>
      </c>
      <c r="F3724">
        <v>3.8</v>
      </c>
      <c r="G3724">
        <v>50</v>
      </c>
      <c r="H3724" t="s">
        <v>7198</v>
      </c>
      <c r="I3724" t="s">
        <v>5034</v>
      </c>
      <c r="J3724">
        <v>27</v>
      </c>
    </row>
    <row r="3725" spans="1:10" x14ac:dyDescent="0.3">
      <c r="A3725">
        <v>348285</v>
      </c>
      <c r="B3725" t="s">
        <v>7199</v>
      </c>
      <c r="C3725" t="s">
        <v>68</v>
      </c>
      <c r="D3725" t="s">
        <v>7200</v>
      </c>
      <c r="E3725">
        <v>200</v>
      </c>
      <c r="F3725">
        <v>3.6</v>
      </c>
      <c r="G3725">
        <v>20</v>
      </c>
      <c r="H3725" t="s">
        <v>2417</v>
      </c>
      <c r="I3725" t="s">
        <v>4830</v>
      </c>
      <c r="J3725">
        <v>65</v>
      </c>
    </row>
    <row r="3726" spans="1:10" x14ac:dyDescent="0.3">
      <c r="A3726">
        <v>348290</v>
      </c>
      <c r="B3726" t="s">
        <v>2079</v>
      </c>
      <c r="C3726" t="s">
        <v>2068</v>
      </c>
      <c r="D3726" t="s">
        <v>7201</v>
      </c>
      <c r="E3726">
        <v>200</v>
      </c>
      <c r="F3726">
        <v>2.9</v>
      </c>
      <c r="G3726">
        <v>80</v>
      </c>
      <c r="H3726" t="s">
        <v>2526</v>
      </c>
      <c r="I3726" t="s">
        <v>2067</v>
      </c>
      <c r="J3726">
        <v>34</v>
      </c>
    </row>
    <row r="3727" spans="1:10" x14ac:dyDescent="0.3">
      <c r="A3727">
        <v>348304</v>
      </c>
      <c r="B3727" t="s">
        <v>90</v>
      </c>
      <c r="C3727" t="s">
        <v>91</v>
      </c>
      <c r="D3727" t="s">
        <v>7202</v>
      </c>
      <c r="E3727">
        <v>200</v>
      </c>
      <c r="F3727">
        <v>4.0999999999999996</v>
      </c>
      <c r="G3727">
        <v>50</v>
      </c>
      <c r="H3727" t="s">
        <v>1068</v>
      </c>
      <c r="I3727" t="s">
        <v>90</v>
      </c>
      <c r="J3727">
        <v>53</v>
      </c>
    </row>
    <row r="3728" spans="1:10" x14ac:dyDescent="0.3">
      <c r="A3728">
        <v>348324</v>
      </c>
      <c r="B3728" t="s">
        <v>54</v>
      </c>
      <c r="C3728" t="s">
        <v>11</v>
      </c>
      <c r="D3728" t="s">
        <v>7203</v>
      </c>
      <c r="E3728">
        <v>250</v>
      </c>
      <c r="F3728">
        <v>2.9</v>
      </c>
      <c r="G3728">
        <v>80</v>
      </c>
      <c r="H3728" t="s">
        <v>355</v>
      </c>
      <c r="I3728" t="s">
        <v>21</v>
      </c>
      <c r="J3728">
        <v>70</v>
      </c>
    </row>
    <row r="3729" spans="1:10" x14ac:dyDescent="0.3">
      <c r="A3729">
        <v>348395</v>
      </c>
      <c r="B3729" t="s">
        <v>745</v>
      </c>
      <c r="C3729" t="s">
        <v>383</v>
      </c>
      <c r="D3729" t="s">
        <v>7204</v>
      </c>
      <c r="E3729">
        <v>200</v>
      </c>
      <c r="F3729">
        <v>2.9</v>
      </c>
      <c r="G3729">
        <v>80</v>
      </c>
      <c r="H3729" t="s">
        <v>3431</v>
      </c>
      <c r="I3729" t="s">
        <v>745</v>
      </c>
      <c r="J3729">
        <v>52</v>
      </c>
    </row>
    <row r="3730" spans="1:10" x14ac:dyDescent="0.3">
      <c r="A3730">
        <v>348417</v>
      </c>
      <c r="B3730" t="s">
        <v>1343</v>
      </c>
      <c r="C3730" t="s">
        <v>383</v>
      </c>
      <c r="D3730" t="s">
        <v>7205</v>
      </c>
      <c r="E3730">
        <v>350</v>
      </c>
      <c r="F3730">
        <v>4.0999999999999996</v>
      </c>
      <c r="G3730">
        <v>100</v>
      </c>
      <c r="H3730" t="s">
        <v>7206</v>
      </c>
      <c r="I3730" t="s">
        <v>745</v>
      </c>
      <c r="J3730">
        <v>31</v>
      </c>
    </row>
    <row r="3731" spans="1:10" x14ac:dyDescent="0.3">
      <c r="A3731">
        <v>348443</v>
      </c>
      <c r="B3731" t="s">
        <v>3639</v>
      </c>
      <c r="C3731" t="s">
        <v>115</v>
      </c>
      <c r="D3731" t="s">
        <v>6115</v>
      </c>
      <c r="E3731">
        <v>250</v>
      </c>
      <c r="F3731">
        <v>2.9</v>
      </c>
      <c r="G3731">
        <v>80</v>
      </c>
      <c r="H3731" t="s">
        <v>7207</v>
      </c>
      <c r="I3731" t="s">
        <v>3639</v>
      </c>
      <c r="J3731">
        <v>51</v>
      </c>
    </row>
    <row r="3732" spans="1:10" x14ac:dyDescent="0.3">
      <c r="A3732">
        <v>348460</v>
      </c>
      <c r="B3732" t="s">
        <v>114</v>
      </c>
      <c r="C3732" t="s">
        <v>115</v>
      </c>
      <c r="D3732" t="s">
        <v>7038</v>
      </c>
      <c r="E3732">
        <v>300</v>
      </c>
      <c r="F3732">
        <v>2.9</v>
      </c>
      <c r="G3732">
        <v>80</v>
      </c>
      <c r="H3732" t="s">
        <v>1395</v>
      </c>
      <c r="I3732" t="s">
        <v>114</v>
      </c>
      <c r="J3732">
        <v>62</v>
      </c>
    </row>
    <row r="3733" spans="1:10" x14ac:dyDescent="0.3">
      <c r="A3733">
        <v>348461</v>
      </c>
      <c r="B3733" t="s">
        <v>734</v>
      </c>
      <c r="C3733" t="s">
        <v>463</v>
      </c>
      <c r="D3733" t="s">
        <v>7208</v>
      </c>
      <c r="E3733">
        <v>600</v>
      </c>
      <c r="F3733">
        <v>4.2</v>
      </c>
      <c r="G3733">
        <v>100</v>
      </c>
      <c r="H3733" t="s">
        <v>7209</v>
      </c>
      <c r="I3733" t="s">
        <v>7210</v>
      </c>
      <c r="J3733">
        <v>82</v>
      </c>
    </row>
    <row r="3734" spans="1:10" x14ac:dyDescent="0.3">
      <c r="A3734">
        <v>348517</v>
      </c>
      <c r="B3734" t="s">
        <v>1023</v>
      </c>
      <c r="C3734" t="s">
        <v>115</v>
      </c>
      <c r="D3734" t="s">
        <v>7211</v>
      </c>
      <c r="E3734">
        <v>150</v>
      </c>
      <c r="F3734">
        <v>2.9</v>
      </c>
      <c r="G3734">
        <v>80</v>
      </c>
      <c r="H3734" t="s">
        <v>7212</v>
      </c>
      <c r="I3734" t="s">
        <v>3639</v>
      </c>
      <c r="J3734">
        <v>38</v>
      </c>
    </row>
    <row r="3735" spans="1:10" x14ac:dyDescent="0.3">
      <c r="A3735">
        <v>348518</v>
      </c>
      <c r="B3735" t="s">
        <v>1855</v>
      </c>
      <c r="C3735" t="s">
        <v>463</v>
      </c>
      <c r="D3735" t="s">
        <v>7213</v>
      </c>
      <c r="E3735">
        <v>350</v>
      </c>
      <c r="F3735">
        <v>3.7</v>
      </c>
      <c r="G3735">
        <v>20</v>
      </c>
      <c r="H3735" t="s">
        <v>7214</v>
      </c>
      <c r="I3735" t="s">
        <v>1855</v>
      </c>
      <c r="J3735">
        <v>72</v>
      </c>
    </row>
    <row r="3736" spans="1:10" x14ac:dyDescent="0.3">
      <c r="A3736">
        <v>348533</v>
      </c>
      <c r="B3736" t="s">
        <v>90</v>
      </c>
      <c r="C3736" t="s">
        <v>91</v>
      </c>
      <c r="D3736" t="s">
        <v>7215</v>
      </c>
      <c r="E3736">
        <v>1000</v>
      </c>
      <c r="F3736">
        <v>2.9</v>
      </c>
      <c r="G3736">
        <v>80</v>
      </c>
      <c r="H3736" t="s">
        <v>7216</v>
      </c>
      <c r="I3736" t="s">
        <v>90</v>
      </c>
      <c r="J3736">
        <v>63</v>
      </c>
    </row>
    <row r="3737" spans="1:10" x14ac:dyDescent="0.3">
      <c r="A3737">
        <v>348534</v>
      </c>
      <c r="B3737" t="s">
        <v>4322</v>
      </c>
      <c r="C3737" t="s">
        <v>115</v>
      </c>
      <c r="D3737" t="s">
        <v>7217</v>
      </c>
      <c r="E3737">
        <v>250</v>
      </c>
      <c r="F3737">
        <v>2.9</v>
      </c>
      <c r="G3737">
        <v>80</v>
      </c>
      <c r="H3737" t="s">
        <v>7218</v>
      </c>
      <c r="I3737" t="s">
        <v>7219</v>
      </c>
      <c r="J3737">
        <v>70</v>
      </c>
    </row>
    <row r="3738" spans="1:10" x14ac:dyDescent="0.3">
      <c r="A3738">
        <v>348560</v>
      </c>
      <c r="B3738" t="s">
        <v>1855</v>
      </c>
      <c r="C3738" t="s">
        <v>463</v>
      </c>
      <c r="D3738" t="s">
        <v>7220</v>
      </c>
      <c r="E3738">
        <v>300</v>
      </c>
      <c r="F3738">
        <v>2.9</v>
      </c>
      <c r="G3738">
        <v>80</v>
      </c>
      <c r="H3738" t="s">
        <v>1552</v>
      </c>
      <c r="I3738" t="s">
        <v>3193</v>
      </c>
      <c r="J3738">
        <v>69</v>
      </c>
    </row>
    <row r="3739" spans="1:10" x14ac:dyDescent="0.3">
      <c r="A3739">
        <v>348635</v>
      </c>
      <c r="B3739" t="s">
        <v>541</v>
      </c>
      <c r="C3739" t="s">
        <v>463</v>
      </c>
      <c r="D3739" t="s">
        <v>7221</v>
      </c>
      <c r="E3739">
        <v>300</v>
      </c>
      <c r="F3739">
        <v>4.0999999999999996</v>
      </c>
      <c r="G3739">
        <v>50</v>
      </c>
      <c r="H3739" t="s">
        <v>7222</v>
      </c>
      <c r="I3739" t="s">
        <v>541</v>
      </c>
      <c r="J3739">
        <v>56</v>
      </c>
    </row>
    <row r="3740" spans="1:10" x14ac:dyDescent="0.3">
      <c r="A3740">
        <v>348662</v>
      </c>
      <c r="B3740" t="s">
        <v>306</v>
      </c>
      <c r="C3740" t="s">
        <v>68</v>
      </c>
      <c r="D3740" t="s">
        <v>1823</v>
      </c>
      <c r="E3740">
        <v>200</v>
      </c>
      <c r="F3740">
        <v>4</v>
      </c>
      <c r="G3740">
        <v>1000</v>
      </c>
      <c r="H3740" t="s">
        <v>1824</v>
      </c>
      <c r="I3740" t="s">
        <v>1715</v>
      </c>
      <c r="J3740">
        <v>30</v>
      </c>
    </row>
    <row r="3741" spans="1:10" x14ac:dyDescent="0.3">
      <c r="A3741">
        <v>348725</v>
      </c>
      <c r="B3741" t="s">
        <v>690</v>
      </c>
      <c r="C3741" t="s">
        <v>383</v>
      </c>
      <c r="D3741" t="s">
        <v>7223</v>
      </c>
      <c r="E3741">
        <v>100</v>
      </c>
      <c r="F3741">
        <v>3.2</v>
      </c>
      <c r="G3741">
        <v>50</v>
      </c>
      <c r="H3741" t="s">
        <v>2951</v>
      </c>
      <c r="I3741" t="s">
        <v>689</v>
      </c>
      <c r="J3741">
        <v>53</v>
      </c>
    </row>
    <row r="3742" spans="1:10" x14ac:dyDescent="0.3">
      <c r="A3742">
        <v>348745</v>
      </c>
      <c r="B3742" t="s">
        <v>276</v>
      </c>
      <c r="C3742" t="s">
        <v>115</v>
      </c>
      <c r="D3742" t="s">
        <v>7224</v>
      </c>
      <c r="E3742">
        <v>250</v>
      </c>
      <c r="F3742">
        <v>3.8</v>
      </c>
      <c r="G3742">
        <v>50</v>
      </c>
      <c r="H3742" t="s">
        <v>7225</v>
      </c>
      <c r="I3742" t="s">
        <v>1702</v>
      </c>
      <c r="J3742">
        <v>51</v>
      </c>
    </row>
    <row r="3743" spans="1:10" x14ac:dyDescent="0.3">
      <c r="A3743">
        <v>348843</v>
      </c>
      <c r="B3743" t="s">
        <v>264</v>
      </c>
      <c r="C3743" t="s">
        <v>115</v>
      </c>
      <c r="D3743" t="s">
        <v>7226</v>
      </c>
      <c r="E3743">
        <v>200</v>
      </c>
      <c r="F3743">
        <v>3.4</v>
      </c>
      <c r="G3743">
        <v>20</v>
      </c>
      <c r="H3743" t="s">
        <v>184</v>
      </c>
      <c r="I3743" t="s">
        <v>1702</v>
      </c>
      <c r="J3743">
        <v>37</v>
      </c>
    </row>
    <row r="3744" spans="1:10" x14ac:dyDescent="0.3">
      <c r="A3744">
        <v>348887</v>
      </c>
      <c r="B3744" t="s">
        <v>3639</v>
      </c>
      <c r="C3744" t="s">
        <v>115</v>
      </c>
      <c r="D3744" t="s">
        <v>6025</v>
      </c>
      <c r="E3744">
        <v>300</v>
      </c>
      <c r="F3744">
        <v>3.7</v>
      </c>
      <c r="G3744">
        <v>20</v>
      </c>
      <c r="H3744" t="s">
        <v>6026</v>
      </c>
      <c r="I3744" t="s">
        <v>3639</v>
      </c>
      <c r="J3744">
        <v>49</v>
      </c>
    </row>
    <row r="3745" spans="1:10" x14ac:dyDescent="0.3">
      <c r="A3745">
        <v>349282</v>
      </c>
      <c r="B3745" t="s">
        <v>457</v>
      </c>
      <c r="C3745" t="s">
        <v>91</v>
      </c>
      <c r="D3745" t="s">
        <v>7227</v>
      </c>
      <c r="E3745">
        <v>200</v>
      </c>
      <c r="F3745">
        <v>4.3</v>
      </c>
      <c r="G3745">
        <v>50</v>
      </c>
      <c r="H3745" t="s">
        <v>695</v>
      </c>
      <c r="I3745" t="s">
        <v>1274</v>
      </c>
      <c r="J3745">
        <v>31</v>
      </c>
    </row>
    <row r="3746" spans="1:10" x14ac:dyDescent="0.3">
      <c r="A3746">
        <v>349432</v>
      </c>
      <c r="B3746" t="s">
        <v>864</v>
      </c>
      <c r="C3746" t="s">
        <v>91</v>
      </c>
      <c r="D3746" t="s">
        <v>7228</v>
      </c>
      <c r="E3746">
        <v>300</v>
      </c>
      <c r="F3746">
        <v>4</v>
      </c>
      <c r="G3746">
        <v>50</v>
      </c>
      <c r="H3746" t="s">
        <v>7229</v>
      </c>
      <c r="I3746" t="s">
        <v>864</v>
      </c>
      <c r="J3746">
        <v>49</v>
      </c>
    </row>
    <row r="3747" spans="1:10" x14ac:dyDescent="0.3">
      <c r="A3747">
        <v>349486</v>
      </c>
      <c r="B3747" t="s">
        <v>1896</v>
      </c>
      <c r="C3747" t="s">
        <v>91</v>
      </c>
      <c r="D3747" t="s">
        <v>7224</v>
      </c>
      <c r="E3747">
        <v>250</v>
      </c>
      <c r="F3747">
        <v>4.0999999999999996</v>
      </c>
      <c r="G3747">
        <v>100</v>
      </c>
      <c r="H3747" t="s">
        <v>7225</v>
      </c>
      <c r="I3747" t="s">
        <v>3951</v>
      </c>
      <c r="J3747">
        <v>35</v>
      </c>
    </row>
    <row r="3748" spans="1:10" x14ac:dyDescent="0.3">
      <c r="A3748">
        <v>349522</v>
      </c>
      <c r="B3748" t="s">
        <v>1855</v>
      </c>
      <c r="C3748" t="s">
        <v>463</v>
      </c>
      <c r="D3748" t="s">
        <v>7230</v>
      </c>
      <c r="E3748">
        <v>250</v>
      </c>
      <c r="F3748">
        <v>4.5999999999999996</v>
      </c>
      <c r="G3748">
        <v>20</v>
      </c>
      <c r="H3748" t="s">
        <v>7231</v>
      </c>
      <c r="I3748" t="s">
        <v>1855</v>
      </c>
      <c r="J3748">
        <v>58</v>
      </c>
    </row>
    <row r="3749" spans="1:10" x14ac:dyDescent="0.3">
      <c r="A3749">
        <v>349545</v>
      </c>
      <c r="B3749" t="s">
        <v>10</v>
      </c>
      <c r="C3749" t="s">
        <v>11</v>
      </c>
      <c r="D3749" t="s">
        <v>7232</v>
      </c>
      <c r="E3749">
        <v>250</v>
      </c>
      <c r="F3749">
        <v>4.4000000000000004</v>
      </c>
      <c r="G3749">
        <v>500</v>
      </c>
      <c r="H3749" t="s">
        <v>3657</v>
      </c>
      <c r="I3749" t="s">
        <v>6796</v>
      </c>
      <c r="J3749">
        <v>54</v>
      </c>
    </row>
    <row r="3750" spans="1:10" x14ac:dyDescent="0.3">
      <c r="A3750">
        <v>349722</v>
      </c>
      <c r="B3750" t="s">
        <v>7233</v>
      </c>
      <c r="C3750" t="s">
        <v>11</v>
      </c>
      <c r="D3750" t="s">
        <v>7234</v>
      </c>
      <c r="E3750">
        <v>350</v>
      </c>
      <c r="F3750">
        <v>2.9</v>
      </c>
      <c r="G3750">
        <v>80</v>
      </c>
      <c r="H3750" t="s">
        <v>695</v>
      </c>
      <c r="I3750" t="s">
        <v>2233</v>
      </c>
      <c r="J3750">
        <v>46</v>
      </c>
    </row>
    <row r="3751" spans="1:10" x14ac:dyDescent="0.3">
      <c r="A3751">
        <v>349731</v>
      </c>
      <c r="B3751" t="s">
        <v>114</v>
      </c>
      <c r="C3751" t="s">
        <v>115</v>
      </c>
      <c r="D3751" t="s">
        <v>7235</v>
      </c>
      <c r="E3751">
        <v>300</v>
      </c>
      <c r="F3751">
        <v>4</v>
      </c>
      <c r="G3751">
        <v>20</v>
      </c>
      <c r="H3751" t="s">
        <v>2951</v>
      </c>
      <c r="I3751" t="s">
        <v>114</v>
      </c>
      <c r="J3751">
        <v>68</v>
      </c>
    </row>
    <row r="3752" spans="1:10" x14ac:dyDescent="0.3">
      <c r="A3752">
        <v>349735</v>
      </c>
      <c r="B3752" t="s">
        <v>193</v>
      </c>
      <c r="C3752" t="s">
        <v>189</v>
      </c>
      <c r="D3752" t="s">
        <v>7236</v>
      </c>
      <c r="E3752">
        <v>900</v>
      </c>
      <c r="F3752">
        <v>4.4000000000000004</v>
      </c>
      <c r="G3752">
        <v>50</v>
      </c>
      <c r="H3752" t="s">
        <v>790</v>
      </c>
      <c r="I3752" t="s">
        <v>556</v>
      </c>
      <c r="J3752">
        <v>71</v>
      </c>
    </row>
    <row r="3753" spans="1:10" x14ac:dyDescent="0.3">
      <c r="A3753">
        <v>349757</v>
      </c>
      <c r="B3753" t="s">
        <v>3824</v>
      </c>
      <c r="C3753" t="s">
        <v>3052</v>
      </c>
      <c r="D3753" t="s">
        <v>7237</v>
      </c>
      <c r="E3753">
        <v>300</v>
      </c>
      <c r="F3753">
        <v>2.9</v>
      </c>
      <c r="G3753">
        <v>80</v>
      </c>
      <c r="H3753" t="s">
        <v>7238</v>
      </c>
      <c r="I3753" t="s">
        <v>3227</v>
      </c>
      <c r="J3753">
        <v>66</v>
      </c>
    </row>
    <row r="3754" spans="1:10" x14ac:dyDescent="0.3">
      <c r="A3754">
        <v>349801</v>
      </c>
      <c r="B3754" t="s">
        <v>1412</v>
      </c>
      <c r="C3754" t="s">
        <v>383</v>
      </c>
      <c r="D3754" t="s">
        <v>7239</v>
      </c>
      <c r="E3754">
        <v>300</v>
      </c>
      <c r="F3754">
        <v>4.2</v>
      </c>
      <c r="G3754">
        <v>100</v>
      </c>
      <c r="H3754" t="s">
        <v>7240</v>
      </c>
      <c r="I3754" t="s">
        <v>1415</v>
      </c>
      <c r="J3754">
        <v>73</v>
      </c>
    </row>
    <row r="3755" spans="1:10" x14ac:dyDescent="0.3">
      <c r="A3755">
        <v>349811</v>
      </c>
      <c r="B3755" t="s">
        <v>63</v>
      </c>
      <c r="C3755" t="s">
        <v>11</v>
      </c>
      <c r="D3755" t="s">
        <v>7241</v>
      </c>
      <c r="E3755">
        <v>300</v>
      </c>
      <c r="F3755">
        <v>3.9</v>
      </c>
      <c r="G3755">
        <v>20</v>
      </c>
      <c r="H3755" t="s">
        <v>7242</v>
      </c>
      <c r="I3755" t="s">
        <v>63</v>
      </c>
      <c r="J3755">
        <v>49</v>
      </c>
    </row>
    <row r="3756" spans="1:10" x14ac:dyDescent="0.3">
      <c r="A3756">
        <v>349843</v>
      </c>
      <c r="B3756" t="s">
        <v>216</v>
      </c>
      <c r="C3756" t="s">
        <v>189</v>
      </c>
      <c r="D3756" t="s">
        <v>7243</v>
      </c>
      <c r="E3756">
        <v>200</v>
      </c>
      <c r="F3756">
        <v>4.8</v>
      </c>
      <c r="G3756">
        <v>20</v>
      </c>
      <c r="H3756" t="s">
        <v>7244</v>
      </c>
      <c r="I3756" t="s">
        <v>556</v>
      </c>
      <c r="J3756">
        <v>73</v>
      </c>
    </row>
    <row r="3757" spans="1:10" x14ac:dyDescent="0.3">
      <c r="A3757">
        <v>349963</v>
      </c>
      <c r="B3757" t="s">
        <v>574</v>
      </c>
      <c r="C3757" t="s">
        <v>68</v>
      </c>
      <c r="D3757" t="s">
        <v>7245</v>
      </c>
      <c r="E3757">
        <v>99</v>
      </c>
      <c r="F3757">
        <v>2.9</v>
      </c>
      <c r="G3757">
        <v>80</v>
      </c>
      <c r="H3757" t="s">
        <v>2417</v>
      </c>
      <c r="I3757" t="s">
        <v>574</v>
      </c>
      <c r="J3757">
        <v>69</v>
      </c>
    </row>
    <row r="3758" spans="1:10" x14ac:dyDescent="0.3">
      <c r="A3758">
        <v>349967</v>
      </c>
      <c r="B3758" t="s">
        <v>745</v>
      </c>
      <c r="C3758" t="s">
        <v>383</v>
      </c>
      <c r="D3758" t="s">
        <v>7246</v>
      </c>
      <c r="E3758">
        <v>300</v>
      </c>
      <c r="F3758">
        <v>2.9</v>
      </c>
      <c r="G3758">
        <v>80</v>
      </c>
      <c r="H3758" t="s">
        <v>3867</v>
      </c>
      <c r="I3758" t="s">
        <v>745</v>
      </c>
      <c r="J3758">
        <v>49</v>
      </c>
    </row>
    <row r="3759" spans="1:10" x14ac:dyDescent="0.3">
      <c r="A3759">
        <v>350064</v>
      </c>
      <c r="B3759" t="s">
        <v>182</v>
      </c>
      <c r="C3759" t="s">
        <v>11</v>
      </c>
      <c r="D3759" t="s">
        <v>7247</v>
      </c>
      <c r="E3759">
        <v>350</v>
      </c>
      <c r="F3759">
        <v>4.4000000000000004</v>
      </c>
      <c r="G3759">
        <v>100</v>
      </c>
      <c r="H3759" t="s">
        <v>3145</v>
      </c>
      <c r="I3759" t="s">
        <v>7248</v>
      </c>
      <c r="J3759">
        <v>48</v>
      </c>
    </row>
    <row r="3760" spans="1:10" x14ac:dyDescent="0.3">
      <c r="A3760">
        <v>350065</v>
      </c>
      <c r="B3760" t="s">
        <v>46</v>
      </c>
      <c r="C3760" t="s">
        <v>11</v>
      </c>
      <c r="D3760" t="s">
        <v>7249</v>
      </c>
      <c r="E3760">
        <v>300</v>
      </c>
      <c r="F3760">
        <v>4.2</v>
      </c>
      <c r="G3760">
        <v>50</v>
      </c>
      <c r="H3760" t="s">
        <v>7250</v>
      </c>
      <c r="I3760" t="s">
        <v>7251</v>
      </c>
      <c r="J3760">
        <v>48</v>
      </c>
    </row>
    <row r="3761" spans="1:10" x14ac:dyDescent="0.3">
      <c r="A3761">
        <v>350067</v>
      </c>
      <c r="B3761" t="s">
        <v>7252</v>
      </c>
      <c r="C3761" t="s">
        <v>68</v>
      </c>
      <c r="D3761" t="s">
        <v>7253</v>
      </c>
      <c r="E3761">
        <v>200</v>
      </c>
      <c r="F3761">
        <v>4.0999999999999996</v>
      </c>
      <c r="G3761">
        <v>20</v>
      </c>
      <c r="H3761" t="s">
        <v>1068</v>
      </c>
      <c r="I3761" t="s">
        <v>7254</v>
      </c>
      <c r="J3761">
        <v>42</v>
      </c>
    </row>
    <row r="3762" spans="1:10" x14ac:dyDescent="0.3">
      <c r="A3762">
        <v>350104</v>
      </c>
      <c r="B3762" t="s">
        <v>3057</v>
      </c>
      <c r="C3762" t="s">
        <v>3052</v>
      </c>
      <c r="D3762" t="s">
        <v>7255</v>
      </c>
      <c r="E3762">
        <v>200</v>
      </c>
      <c r="F3762">
        <v>2.9</v>
      </c>
      <c r="G3762">
        <v>80</v>
      </c>
      <c r="H3762" t="s">
        <v>617</v>
      </c>
      <c r="I3762" t="s">
        <v>3097</v>
      </c>
      <c r="J3762">
        <v>52</v>
      </c>
    </row>
    <row r="3763" spans="1:10" x14ac:dyDescent="0.3">
      <c r="A3763">
        <v>350109</v>
      </c>
      <c r="B3763" t="s">
        <v>83</v>
      </c>
      <c r="C3763" t="s">
        <v>68</v>
      </c>
      <c r="D3763" t="s">
        <v>7256</v>
      </c>
      <c r="E3763">
        <v>300</v>
      </c>
      <c r="F3763">
        <v>3.9</v>
      </c>
      <c r="G3763">
        <v>20</v>
      </c>
      <c r="H3763" t="s">
        <v>1193</v>
      </c>
      <c r="I3763" t="s">
        <v>83</v>
      </c>
      <c r="J3763">
        <v>61</v>
      </c>
    </row>
    <row r="3764" spans="1:10" x14ac:dyDescent="0.3">
      <c r="A3764">
        <v>350185</v>
      </c>
      <c r="B3764" t="s">
        <v>2280</v>
      </c>
      <c r="C3764" t="s">
        <v>2068</v>
      </c>
      <c r="D3764" t="s">
        <v>7257</v>
      </c>
      <c r="E3764">
        <v>300</v>
      </c>
      <c r="F3764">
        <v>3.9</v>
      </c>
      <c r="G3764">
        <v>100</v>
      </c>
      <c r="H3764" t="s">
        <v>3149</v>
      </c>
      <c r="I3764" t="s">
        <v>2092</v>
      </c>
      <c r="J3764">
        <v>47</v>
      </c>
    </row>
    <row r="3765" spans="1:10" x14ac:dyDescent="0.3">
      <c r="A3765">
        <v>350378</v>
      </c>
      <c r="B3765" t="s">
        <v>4462</v>
      </c>
      <c r="C3765" t="s">
        <v>115</v>
      </c>
      <c r="D3765" t="s">
        <v>7258</v>
      </c>
      <c r="E3765">
        <v>500</v>
      </c>
      <c r="F3765">
        <v>2.9</v>
      </c>
      <c r="G3765">
        <v>80</v>
      </c>
      <c r="H3765" t="s">
        <v>7259</v>
      </c>
      <c r="I3765" t="s">
        <v>7260</v>
      </c>
      <c r="J3765">
        <v>68</v>
      </c>
    </row>
    <row r="3766" spans="1:10" x14ac:dyDescent="0.3">
      <c r="A3766">
        <v>350429</v>
      </c>
      <c r="B3766" t="s">
        <v>1525</v>
      </c>
      <c r="C3766" t="s">
        <v>68</v>
      </c>
      <c r="D3766" t="s">
        <v>7261</v>
      </c>
      <c r="E3766">
        <v>350</v>
      </c>
      <c r="F3766">
        <v>2.9</v>
      </c>
      <c r="G3766">
        <v>80</v>
      </c>
      <c r="H3766" t="s">
        <v>837</v>
      </c>
      <c r="I3766" t="s">
        <v>1525</v>
      </c>
      <c r="J3766">
        <v>34</v>
      </c>
    </row>
    <row r="3767" spans="1:10" x14ac:dyDescent="0.3">
      <c r="A3767">
        <v>350524</v>
      </c>
      <c r="B3767" t="s">
        <v>1896</v>
      </c>
      <c r="C3767" t="s">
        <v>91</v>
      </c>
      <c r="D3767" t="s">
        <v>7262</v>
      </c>
      <c r="E3767">
        <v>500</v>
      </c>
      <c r="F3767">
        <v>3.3</v>
      </c>
      <c r="G3767">
        <v>20</v>
      </c>
      <c r="H3767" t="s">
        <v>7263</v>
      </c>
      <c r="I3767" t="s">
        <v>3951</v>
      </c>
      <c r="J3767">
        <v>45</v>
      </c>
    </row>
    <row r="3768" spans="1:10" x14ac:dyDescent="0.3">
      <c r="A3768">
        <v>350532</v>
      </c>
      <c r="B3768" t="s">
        <v>734</v>
      </c>
      <c r="C3768" t="s">
        <v>463</v>
      </c>
      <c r="D3768" t="s">
        <v>7264</v>
      </c>
      <c r="E3768">
        <v>300</v>
      </c>
      <c r="F3768">
        <v>3.8</v>
      </c>
      <c r="G3768">
        <v>100</v>
      </c>
      <c r="H3768" t="s">
        <v>7265</v>
      </c>
      <c r="I3768" t="s">
        <v>2435</v>
      </c>
      <c r="J3768">
        <v>67</v>
      </c>
    </row>
    <row r="3769" spans="1:10" x14ac:dyDescent="0.3">
      <c r="A3769">
        <v>350537</v>
      </c>
      <c r="B3769" t="s">
        <v>745</v>
      </c>
      <c r="C3769" t="s">
        <v>383</v>
      </c>
      <c r="D3769" t="s">
        <v>7266</v>
      </c>
      <c r="E3769">
        <v>250</v>
      </c>
      <c r="F3769">
        <v>2.9</v>
      </c>
      <c r="G3769">
        <v>80</v>
      </c>
      <c r="H3769" t="s">
        <v>778</v>
      </c>
      <c r="I3769" t="s">
        <v>745</v>
      </c>
      <c r="J3769">
        <v>44</v>
      </c>
    </row>
    <row r="3770" spans="1:10" x14ac:dyDescent="0.3">
      <c r="A3770">
        <v>350618</v>
      </c>
      <c r="B3770" t="s">
        <v>311</v>
      </c>
      <c r="C3770" t="s">
        <v>189</v>
      </c>
      <c r="D3770" t="s">
        <v>7267</v>
      </c>
      <c r="E3770">
        <v>300</v>
      </c>
      <c r="F3770">
        <v>4.7</v>
      </c>
      <c r="G3770">
        <v>50</v>
      </c>
      <c r="H3770" t="s">
        <v>2417</v>
      </c>
      <c r="I3770" t="s">
        <v>1697</v>
      </c>
      <c r="J3770">
        <v>48</v>
      </c>
    </row>
    <row r="3771" spans="1:10" x14ac:dyDescent="0.3">
      <c r="A3771">
        <v>350672</v>
      </c>
      <c r="B3771" t="s">
        <v>182</v>
      </c>
      <c r="C3771" t="s">
        <v>11</v>
      </c>
      <c r="D3771" t="s">
        <v>7268</v>
      </c>
      <c r="E3771">
        <v>300</v>
      </c>
      <c r="F3771">
        <v>2.9</v>
      </c>
      <c r="G3771">
        <v>80</v>
      </c>
      <c r="H3771" t="s">
        <v>2951</v>
      </c>
      <c r="I3771" t="s">
        <v>1532</v>
      </c>
      <c r="J3771">
        <v>38</v>
      </c>
    </row>
    <row r="3772" spans="1:10" x14ac:dyDescent="0.3">
      <c r="A3772">
        <v>350705</v>
      </c>
      <c r="B3772" t="s">
        <v>3880</v>
      </c>
      <c r="C3772" t="s">
        <v>115</v>
      </c>
      <c r="D3772" t="s">
        <v>7269</v>
      </c>
      <c r="E3772">
        <v>400</v>
      </c>
      <c r="F3772">
        <v>4.3</v>
      </c>
      <c r="G3772">
        <v>1000</v>
      </c>
      <c r="H3772" t="s">
        <v>7270</v>
      </c>
      <c r="I3772" t="s">
        <v>876</v>
      </c>
      <c r="J3772">
        <v>60</v>
      </c>
    </row>
    <row r="3773" spans="1:10" x14ac:dyDescent="0.3">
      <c r="A3773">
        <v>350735</v>
      </c>
      <c r="B3773" t="s">
        <v>151</v>
      </c>
      <c r="C3773" t="s">
        <v>68</v>
      </c>
      <c r="D3773" t="s">
        <v>7271</v>
      </c>
      <c r="E3773">
        <v>300</v>
      </c>
      <c r="F3773">
        <v>4.2</v>
      </c>
      <c r="G3773">
        <v>500</v>
      </c>
      <c r="H3773" t="s">
        <v>7272</v>
      </c>
      <c r="I3773" t="s">
        <v>1715</v>
      </c>
      <c r="J3773">
        <v>27</v>
      </c>
    </row>
    <row r="3774" spans="1:10" x14ac:dyDescent="0.3">
      <c r="A3774">
        <v>350943</v>
      </c>
      <c r="B3774" t="s">
        <v>515</v>
      </c>
      <c r="C3774" t="s">
        <v>68</v>
      </c>
      <c r="D3774" t="s">
        <v>7273</v>
      </c>
      <c r="E3774">
        <v>200</v>
      </c>
      <c r="F3774">
        <v>4.2</v>
      </c>
      <c r="G3774">
        <v>20</v>
      </c>
      <c r="H3774" t="s">
        <v>7274</v>
      </c>
      <c r="I3774" t="s">
        <v>83</v>
      </c>
      <c r="J3774">
        <v>40</v>
      </c>
    </row>
    <row r="3775" spans="1:10" x14ac:dyDescent="0.3">
      <c r="A3775">
        <v>351055</v>
      </c>
      <c r="B3775" t="s">
        <v>4185</v>
      </c>
      <c r="C3775" t="s">
        <v>189</v>
      </c>
      <c r="D3775" t="s">
        <v>7275</v>
      </c>
      <c r="E3775">
        <v>300</v>
      </c>
      <c r="F3775">
        <v>2.9</v>
      </c>
      <c r="G3775">
        <v>80</v>
      </c>
      <c r="H3775" t="s">
        <v>4311</v>
      </c>
      <c r="I3775" t="s">
        <v>528</v>
      </c>
      <c r="J3775">
        <v>94</v>
      </c>
    </row>
    <row r="3776" spans="1:10" x14ac:dyDescent="0.3">
      <c r="A3776">
        <v>351183</v>
      </c>
      <c r="B3776" t="s">
        <v>21</v>
      </c>
      <c r="C3776" t="s">
        <v>11</v>
      </c>
      <c r="D3776" t="s">
        <v>7276</v>
      </c>
      <c r="E3776">
        <v>450</v>
      </c>
      <c r="F3776">
        <v>4.2</v>
      </c>
      <c r="G3776">
        <v>50</v>
      </c>
      <c r="H3776" t="s">
        <v>7277</v>
      </c>
      <c r="I3776" t="s">
        <v>1451</v>
      </c>
      <c r="J3776">
        <v>55</v>
      </c>
    </row>
    <row r="3777" spans="1:10" x14ac:dyDescent="0.3">
      <c r="A3777">
        <v>351193</v>
      </c>
      <c r="B3777" t="s">
        <v>7278</v>
      </c>
      <c r="C3777" t="s">
        <v>68</v>
      </c>
      <c r="D3777" t="s">
        <v>7279</v>
      </c>
      <c r="E3777">
        <v>200</v>
      </c>
      <c r="F3777">
        <v>3.9</v>
      </c>
      <c r="G3777">
        <v>100</v>
      </c>
      <c r="H3777" t="s">
        <v>270</v>
      </c>
      <c r="I3777" t="s">
        <v>2045</v>
      </c>
      <c r="J3777">
        <v>64</v>
      </c>
    </row>
    <row r="3778" spans="1:10" x14ac:dyDescent="0.3">
      <c r="A3778">
        <v>351222</v>
      </c>
      <c r="B3778" t="s">
        <v>745</v>
      </c>
      <c r="C3778" t="s">
        <v>383</v>
      </c>
      <c r="D3778" t="s">
        <v>7280</v>
      </c>
      <c r="E3778">
        <v>250</v>
      </c>
      <c r="F3778">
        <v>2.9</v>
      </c>
      <c r="G3778">
        <v>80</v>
      </c>
      <c r="H3778" t="s">
        <v>7281</v>
      </c>
      <c r="I3778" t="s">
        <v>745</v>
      </c>
      <c r="J3778">
        <v>47</v>
      </c>
    </row>
    <row r="3779" spans="1:10" x14ac:dyDescent="0.3">
      <c r="A3779">
        <v>351532</v>
      </c>
      <c r="B3779" t="s">
        <v>438</v>
      </c>
      <c r="C3779" t="s">
        <v>11</v>
      </c>
      <c r="D3779" t="s">
        <v>7282</v>
      </c>
      <c r="E3779">
        <v>300</v>
      </c>
      <c r="F3779">
        <v>2.9</v>
      </c>
      <c r="G3779">
        <v>80</v>
      </c>
      <c r="H3779" t="s">
        <v>7283</v>
      </c>
      <c r="I3779" t="s">
        <v>1354</v>
      </c>
      <c r="J3779">
        <v>53</v>
      </c>
    </row>
    <row r="3780" spans="1:10" x14ac:dyDescent="0.3">
      <c r="A3780">
        <v>351574</v>
      </c>
      <c r="B3780" t="s">
        <v>1595</v>
      </c>
      <c r="C3780" t="s">
        <v>189</v>
      </c>
      <c r="D3780" t="s">
        <v>7284</v>
      </c>
      <c r="E3780">
        <v>300</v>
      </c>
      <c r="F3780">
        <v>3.1</v>
      </c>
      <c r="G3780">
        <v>20</v>
      </c>
      <c r="H3780" t="s">
        <v>7285</v>
      </c>
      <c r="I3780" t="s">
        <v>1697</v>
      </c>
      <c r="J3780">
        <v>47</v>
      </c>
    </row>
    <row r="3781" spans="1:10" x14ac:dyDescent="0.3">
      <c r="A3781">
        <v>351861</v>
      </c>
      <c r="B3781" t="s">
        <v>586</v>
      </c>
      <c r="C3781" t="s">
        <v>189</v>
      </c>
      <c r="D3781" t="s">
        <v>7286</v>
      </c>
      <c r="E3781">
        <v>500</v>
      </c>
      <c r="F3781">
        <v>2.9</v>
      </c>
      <c r="G3781">
        <v>80</v>
      </c>
      <c r="H3781" t="s">
        <v>7287</v>
      </c>
      <c r="I3781" t="s">
        <v>2440</v>
      </c>
      <c r="J3781">
        <v>81</v>
      </c>
    </row>
    <row r="3782" spans="1:10" x14ac:dyDescent="0.3">
      <c r="A3782">
        <v>351912</v>
      </c>
      <c r="B3782" t="s">
        <v>944</v>
      </c>
      <c r="C3782" t="s">
        <v>189</v>
      </c>
      <c r="D3782" t="s">
        <v>7288</v>
      </c>
      <c r="E3782">
        <v>400</v>
      </c>
      <c r="F3782">
        <v>2.9</v>
      </c>
      <c r="G3782">
        <v>80</v>
      </c>
      <c r="H3782" t="s">
        <v>2341</v>
      </c>
      <c r="I3782" t="s">
        <v>1234</v>
      </c>
      <c r="J3782">
        <v>82</v>
      </c>
    </row>
    <row r="3783" spans="1:10" x14ac:dyDescent="0.3">
      <c r="A3783">
        <v>352022</v>
      </c>
      <c r="B3783" t="s">
        <v>2023</v>
      </c>
      <c r="C3783" t="s">
        <v>68</v>
      </c>
      <c r="D3783" t="s">
        <v>7289</v>
      </c>
      <c r="E3783">
        <v>200</v>
      </c>
      <c r="F3783">
        <v>3.7</v>
      </c>
      <c r="G3783">
        <v>20</v>
      </c>
      <c r="H3783" t="s">
        <v>617</v>
      </c>
      <c r="I3783" t="s">
        <v>2023</v>
      </c>
      <c r="J3783">
        <v>78</v>
      </c>
    </row>
    <row r="3784" spans="1:10" x14ac:dyDescent="0.3">
      <c r="A3784">
        <v>352270</v>
      </c>
      <c r="B3784" t="s">
        <v>3059</v>
      </c>
      <c r="C3784" t="s">
        <v>189</v>
      </c>
      <c r="D3784" t="s">
        <v>7290</v>
      </c>
      <c r="E3784">
        <v>250</v>
      </c>
      <c r="F3784">
        <v>2.9</v>
      </c>
      <c r="G3784">
        <v>80</v>
      </c>
      <c r="H3784" t="s">
        <v>7291</v>
      </c>
      <c r="I3784" t="s">
        <v>993</v>
      </c>
      <c r="J3784">
        <v>82</v>
      </c>
    </row>
    <row r="3785" spans="1:10" x14ac:dyDescent="0.3">
      <c r="A3785">
        <v>352355</v>
      </c>
      <c r="B3785" t="s">
        <v>738</v>
      </c>
      <c r="C3785" t="s">
        <v>463</v>
      </c>
      <c r="D3785" t="s">
        <v>7292</v>
      </c>
      <c r="E3785">
        <v>200</v>
      </c>
      <c r="F3785">
        <v>4.7</v>
      </c>
      <c r="G3785">
        <v>100</v>
      </c>
      <c r="H3785" t="s">
        <v>7293</v>
      </c>
      <c r="I3785" t="s">
        <v>2435</v>
      </c>
      <c r="J3785">
        <v>59</v>
      </c>
    </row>
    <row r="3786" spans="1:10" x14ac:dyDescent="0.3">
      <c r="A3786">
        <v>352508</v>
      </c>
      <c r="B3786" t="s">
        <v>156</v>
      </c>
      <c r="C3786" t="s">
        <v>11</v>
      </c>
      <c r="D3786" t="s">
        <v>7056</v>
      </c>
      <c r="E3786">
        <v>1000</v>
      </c>
      <c r="F3786">
        <v>2.9</v>
      </c>
      <c r="G3786">
        <v>80</v>
      </c>
      <c r="H3786" t="s">
        <v>1193</v>
      </c>
      <c r="I3786" t="s">
        <v>1532</v>
      </c>
      <c r="J3786">
        <v>49</v>
      </c>
    </row>
    <row r="3787" spans="1:10" x14ac:dyDescent="0.3">
      <c r="A3787">
        <v>352528</v>
      </c>
      <c r="B3787" t="s">
        <v>1051</v>
      </c>
      <c r="C3787" t="s">
        <v>189</v>
      </c>
      <c r="D3787" t="s">
        <v>7294</v>
      </c>
      <c r="E3787">
        <v>900</v>
      </c>
      <c r="F3787">
        <v>2.9</v>
      </c>
      <c r="G3787">
        <v>80</v>
      </c>
      <c r="H3787" t="s">
        <v>3893</v>
      </c>
      <c r="I3787" t="s">
        <v>1051</v>
      </c>
      <c r="J3787">
        <v>76</v>
      </c>
    </row>
    <row r="3788" spans="1:10" x14ac:dyDescent="0.3">
      <c r="A3788">
        <v>352601</v>
      </c>
      <c r="B3788" t="s">
        <v>3412</v>
      </c>
      <c r="C3788" t="s">
        <v>3052</v>
      </c>
      <c r="D3788" t="s">
        <v>7295</v>
      </c>
      <c r="E3788">
        <v>400</v>
      </c>
      <c r="F3788">
        <v>2.9</v>
      </c>
      <c r="G3788">
        <v>80</v>
      </c>
      <c r="H3788" t="s">
        <v>740</v>
      </c>
      <c r="I3788" t="s">
        <v>3057</v>
      </c>
      <c r="J3788">
        <v>38</v>
      </c>
    </row>
    <row r="3789" spans="1:10" x14ac:dyDescent="0.3">
      <c r="A3789">
        <v>352646</v>
      </c>
      <c r="B3789" t="s">
        <v>738</v>
      </c>
      <c r="C3789" t="s">
        <v>463</v>
      </c>
      <c r="D3789" t="s">
        <v>7296</v>
      </c>
      <c r="E3789">
        <v>450</v>
      </c>
      <c r="F3789">
        <v>4.0999999999999996</v>
      </c>
      <c r="G3789">
        <v>100</v>
      </c>
      <c r="H3789" t="s">
        <v>1361</v>
      </c>
      <c r="I3789" t="s">
        <v>2435</v>
      </c>
      <c r="J3789">
        <v>51</v>
      </c>
    </row>
    <row r="3790" spans="1:10" x14ac:dyDescent="0.3">
      <c r="A3790">
        <v>352648</v>
      </c>
      <c r="B3790" t="s">
        <v>738</v>
      </c>
      <c r="C3790" t="s">
        <v>463</v>
      </c>
      <c r="D3790" t="s">
        <v>7297</v>
      </c>
      <c r="E3790">
        <v>450</v>
      </c>
      <c r="F3790">
        <v>3.9</v>
      </c>
      <c r="G3790">
        <v>100</v>
      </c>
      <c r="H3790" t="s">
        <v>708</v>
      </c>
      <c r="I3790" t="s">
        <v>2435</v>
      </c>
      <c r="J3790">
        <v>54</v>
      </c>
    </row>
    <row r="3791" spans="1:10" x14ac:dyDescent="0.3">
      <c r="A3791">
        <v>352683</v>
      </c>
      <c r="B3791" t="s">
        <v>745</v>
      </c>
      <c r="C3791" t="s">
        <v>383</v>
      </c>
      <c r="D3791" t="s">
        <v>7298</v>
      </c>
      <c r="E3791">
        <v>300</v>
      </c>
      <c r="F3791">
        <v>2.9</v>
      </c>
      <c r="G3791">
        <v>80</v>
      </c>
      <c r="H3791" t="s">
        <v>7299</v>
      </c>
      <c r="I3791" t="s">
        <v>745</v>
      </c>
      <c r="J3791">
        <v>44</v>
      </c>
    </row>
    <row r="3792" spans="1:10" x14ac:dyDescent="0.3">
      <c r="A3792">
        <v>352684</v>
      </c>
      <c r="B3792" t="s">
        <v>83</v>
      </c>
      <c r="C3792" t="s">
        <v>68</v>
      </c>
      <c r="D3792" t="s">
        <v>7300</v>
      </c>
      <c r="E3792">
        <v>500</v>
      </c>
      <c r="F3792">
        <v>2.9</v>
      </c>
      <c r="G3792">
        <v>80</v>
      </c>
      <c r="H3792" t="s">
        <v>6114</v>
      </c>
      <c r="I3792" t="s">
        <v>83</v>
      </c>
      <c r="J3792">
        <v>68</v>
      </c>
    </row>
    <row r="3793" spans="1:10" x14ac:dyDescent="0.3">
      <c r="A3793">
        <v>352721</v>
      </c>
      <c r="B3793" t="s">
        <v>95</v>
      </c>
      <c r="C3793" t="s">
        <v>91</v>
      </c>
      <c r="D3793" t="s">
        <v>7301</v>
      </c>
      <c r="E3793">
        <v>500</v>
      </c>
      <c r="F3793">
        <v>2.9</v>
      </c>
      <c r="G3793">
        <v>80</v>
      </c>
      <c r="H3793" t="s">
        <v>7302</v>
      </c>
      <c r="I3793" t="s">
        <v>95</v>
      </c>
      <c r="J3793">
        <v>59</v>
      </c>
    </row>
    <row r="3794" spans="1:10" x14ac:dyDescent="0.3">
      <c r="A3794">
        <v>352725</v>
      </c>
      <c r="B3794" t="s">
        <v>2353</v>
      </c>
      <c r="C3794" t="s">
        <v>2068</v>
      </c>
      <c r="D3794" t="s">
        <v>7303</v>
      </c>
      <c r="E3794">
        <v>200</v>
      </c>
      <c r="F3794">
        <v>3.3</v>
      </c>
      <c r="G3794">
        <v>20</v>
      </c>
      <c r="H3794" t="s">
        <v>7304</v>
      </c>
      <c r="I3794" t="s">
        <v>3387</v>
      </c>
      <c r="J3794">
        <v>30</v>
      </c>
    </row>
    <row r="3795" spans="1:10" x14ac:dyDescent="0.3">
      <c r="A3795">
        <v>352834</v>
      </c>
      <c r="B3795" t="s">
        <v>319</v>
      </c>
      <c r="C3795" t="s">
        <v>189</v>
      </c>
      <c r="D3795" t="s">
        <v>7305</v>
      </c>
      <c r="E3795">
        <v>550</v>
      </c>
      <c r="F3795">
        <v>2.9</v>
      </c>
      <c r="G3795">
        <v>80</v>
      </c>
      <c r="H3795" t="s">
        <v>7306</v>
      </c>
      <c r="I3795" t="s">
        <v>645</v>
      </c>
      <c r="J3795">
        <v>67</v>
      </c>
    </row>
    <row r="3796" spans="1:10" x14ac:dyDescent="0.3">
      <c r="A3796">
        <v>352836</v>
      </c>
      <c r="B3796" t="s">
        <v>21</v>
      </c>
      <c r="C3796" t="s">
        <v>11</v>
      </c>
      <c r="D3796" t="s">
        <v>7307</v>
      </c>
      <c r="E3796">
        <v>275</v>
      </c>
      <c r="F3796">
        <v>4.5</v>
      </c>
      <c r="G3796">
        <v>50</v>
      </c>
      <c r="H3796" t="s">
        <v>7308</v>
      </c>
      <c r="I3796" t="s">
        <v>21</v>
      </c>
      <c r="J3796">
        <v>63</v>
      </c>
    </row>
    <row r="3797" spans="1:10" x14ac:dyDescent="0.3">
      <c r="A3797">
        <v>352897</v>
      </c>
      <c r="B3797" t="s">
        <v>3452</v>
      </c>
      <c r="C3797" t="s">
        <v>68</v>
      </c>
      <c r="D3797" t="s">
        <v>7309</v>
      </c>
      <c r="E3797">
        <v>150</v>
      </c>
      <c r="F3797">
        <v>2.9</v>
      </c>
      <c r="G3797">
        <v>80</v>
      </c>
      <c r="H3797" t="s">
        <v>7310</v>
      </c>
      <c r="I3797" t="s">
        <v>4142</v>
      </c>
      <c r="J3797">
        <v>62</v>
      </c>
    </row>
    <row r="3798" spans="1:10" x14ac:dyDescent="0.3">
      <c r="A3798">
        <v>352917</v>
      </c>
      <c r="B3798" t="s">
        <v>745</v>
      </c>
      <c r="C3798" t="s">
        <v>383</v>
      </c>
      <c r="D3798" t="s">
        <v>7311</v>
      </c>
      <c r="E3798">
        <v>300</v>
      </c>
      <c r="F3798">
        <v>2.9</v>
      </c>
      <c r="G3798">
        <v>80</v>
      </c>
      <c r="H3798" t="s">
        <v>695</v>
      </c>
      <c r="I3798" t="s">
        <v>745</v>
      </c>
      <c r="J3798">
        <v>51</v>
      </c>
    </row>
    <row r="3799" spans="1:10" x14ac:dyDescent="0.3">
      <c r="A3799">
        <v>353121</v>
      </c>
      <c r="B3799" t="s">
        <v>1390</v>
      </c>
      <c r="C3799" t="s">
        <v>463</v>
      </c>
      <c r="D3799" t="s">
        <v>7312</v>
      </c>
      <c r="E3799">
        <v>400</v>
      </c>
      <c r="F3799">
        <v>4.3</v>
      </c>
      <c r="G3799">
        <v>100</v>
      </c>
      <c r="H3799" t="s">
        <v>7313</v>
      </c>
      <c r="I3799" t="s">
        <v>1390</v>
      </c>
      <c r="J3799">
        <v>69</v>
      </c>
    </row>
    <row r="3800" spans="1:10" x14ac:dyDescent="0.3">
      <c r="A3800">
        <v>353212</v>
      </c>
      <c r="B3800" t="s">
        <v>738</v>
      </c>
      <c r="C3800" t="s">
        <v>463</v>
      </c>
      <c r="D3800" t="s">
        <v>7314</v>
      </c>
      <c r="E3800">
        <v>450</v>
      </c>
      <c r="F3800">
        <v>3.7</v>
      </c>
      <c r="G3800">
        <v>20</v>
      </c>
      <c r="H3800" t="s">
        <v>278</v>
      </c>
      <c r="I3800" t="s">
        <v>2435</v>
      </c>
      <c r="J3800">
        <v>55</v>
      </c>
    </row>
    <row r="3801" spans="1:10" x14ac:dyDescent="0.3">
      <c r="A3801">
        <v>353218</v>
      </c>
      <c r="B3801" t="s">
        <v>433</v>
      </c>
      <c r="C3801" t="s">
        <v>115</v>
      </c>
      <c r="D3801" t="s">
        <v>7315</v>
      </c>
      <c r="E3801">
        <v>200</v>
      </c>
      <c r="F3801">
        <v>2.9</v>
      </c>
      <c r="G3801">
        <v>80</v>
      </c>
      <c r="H3801" t="s">
        <v>695</v>
      </c>
      <c r="I3801" t="s">
        <v>433</v>
      </c>
      <c r="J3801">
        <v>67</v>
      </c>
    </row>
    <row r="3802" spans="1:10" x14ac:dyDescent="0.3">
      <c r="A3802">
        <v>353243</v>
      </c>
      <c r="B3802" t="s">
        <v>433</v>
      </c>
      <c r="C3802" t="s">
        <v>115</v>
      </c>
      <c r="D3802" t="s">
        <v>7316</v>
      </c>
      <c r="E3802">
        <v>200</v>
      </c>
      <c r="F3802">
        <v>2.9</v>
      </c>
      <c r="G3802">
        <v>80</v>
      </c>
      <c r="H3802" t="s">
        <v>695</v>
      </c>
      <c r="I3802" t="s">
        <v>433</v>
      </c>
      <c r="J3802">
        <v>68</v>
      </c>
    </row>
    <row r="3803" spans="1:10" x14ac:dyDescent="0.3">
      <c r="A3803">
        <v>353278</v>
      </c>
      <c r="B3803" t="s">
        <v>7317</v>
      </c>
      <c r="C3803" t="s">
        <v>68</v>
      </c>
      <c r="D3803" t="s">
        <v>7318</v>
      </c>
      <c r="E3803">
        <v>500</v>
      </c>
      <c r="F3803">
        <v>3.8</v>
      </c>
      <c r="G3803">
        <v>20</v>
      </c>
      <c r="H3803" t="s">
        <v>7319</v>
      </c>
      <c r="I3803" t="s">
        <v>1715</v>
      </c>
      <c r="J3803">
        <v>39</v>
      </c>
    </row>
    <row r="3804" spans="1:10" x14ac:dyDescent="0.3">
      <c r="A3804">
        <v>353366</v>
      </c>
      <c r="B3804" t="s">
        <v>5931</v>
      </c>
      <c r="C3804" t="s">
        <v>11</v>
      </c>
      <c r="D3804" t="s">
        <v>7320</v>
      </c>
      <c r="E3804">
        <v>400</v>
      </c>
      <c r="F3804">
        <v>2.9</v>
      </c>
      <c r="G3804">
        <v>80</v>
      </c>
      <c r="H3804" t="s">
        <v>131</v>
      </c>
      <c r="I3804" t="s">
        <v>7321</v>
      </c>
      <c r="J3804">
        <v>34</v>
      </c>
    </row>
    <row r="3805" spans="1:10" x14ac:dyDescent="0.3">
      <c r="A3805">
        <v>353368</v>
      </c>
      <c r="B3805" t="s">
        <v>612</v>
      </c>
      <c r="C3805" t="s">
        <v>463</v>
      </c>
      <c r="D3805" t="s">
        <v>7322</v>
      </c>
      <c r="E3805">
        <v>400</v>
      </c>
      <c r="F3805">
        <v>4.3</v>
      </c>
      <c r="G3805">
        <v>100</v>
      </c>
      <c r="H3805" t="s">
        <v>131</v>
      </c>
      <c r="I3805" t="s">
        <v>7323</v>
      </c>
      <c r="J3805">
        <v>57</v>
      </c>
    </row>
    <row r="3806" spans="1:10" x14ac:dyDescent="0.3">
      <c r="A3806">
        <v>353383</v>
      </c>
      <c r="B3806" t="s">
        <v>745</v>
      </c>
      <c r="C3806" t="s">
        <v>383</v>
      </c>
      <c r="D3806" t="s">
        <v>7324</v>
      </c>
      <c r="E3806">
        <v>200</v>
      </c>
      <c r="F3806">
        <v>4</v>
      </c>
      <c r="G3806">
        <v>20</v>
      </c>
      <c r="H3806" t="s">
        <v>177</v>
      </c>
      <c r="I3806" t="s">
        <v>745</v>
      </c>
      <c r="J3806">
        <v>47</v>
      </c>
    </row>
    <row r="3807" spans="1:10" x14ac:dyDescent="0.3">
      <c r="A3807">
        <v>353433</v>
      </c>
      <c r="B3807" t="s">
        <v>5857</v>
      </c>
      <c r="C3807" t="s">
        <v>3052</v>
      </c>
      <c r="D3807" t="s">
        <v>7325</v>
      </c>
      <c r="E3807">
        <v>300</v>
      </c>
      <c r="F3807">
        <v>2.9</v>
      </c>
      <c r="G3807">
        <v>80</v>
      </c>
      <c r="H3807" t="s">
        <v>695</v>
      </c>
      <c r="I3807" t="s">
        <v>5857</v>
      </c>
      <c r="J3807">
        <v>65</v>
      </c>
    </row>
    <row r="3808" spans="1:10" x14ac:dyDescent="0.3">
      <c r="A3808">
        <v>353529</v>
      </c>
      <c r="B3808" t="s">
        <v>3003</v>
      </c>
      <c r="C3808" t="s">
        <v>115</v>
      </c>
      <c r="D3808" t="s">
        <v>7326</v>
      </c>
      <c r="E3808">
        <v>1000</v>
      </c>
      <c r="F3808">
        <v>2.9</v>
      </c>
      <c r="G3808">
        <v>80</v>
      </c>
      <c r="H3808" t="s">
        <v>1068</v>
      </c>
      <c r="I3808" t="s">
        <v>1702</v>
      </c>
      <c r="J3808">
        <v>50</v>
      </c>
    </row>
    <row r="3809" spans="1:10" x14ac:dyDescent="0.3">
      <c r="A3809">
        <v>353591</v>
      </c>
      <c r="B3809" t="s">
        <v>83</v>
      </c>
      <c r="C3809" t="s">
        <v>68</v>
      </c>
      <c r="D3809" t="s">
        <v>7327</v>
      </c>
      <c r="E3809">
        <v>1000</v>
      </c>
      <c r="F3809">
        <v>4.0999999999999996</v>
      </c>
      <c r="G3809">
        <v>500</v>
      </c>
      <c r="H3809" t="s">
        <v>7328</v>
      </c>
      <c r="I3809" t="s">
        <v>83</v>
      </c>
      <c r="J3809">
        <v>56</v>
      </c>
    </row>
    <row r="3810" spans="1:10" x14ac:dyDescent="0.3">
      <c r="A3810">
        <v>353702</v>
      </c>
      <c r="B3810" t="s">
        <v>1274</v>
      </c>
      <c r="C3810" t="s">
        <v>91</v>
      </c>
      <c r="D3810" t="s">
        <v>7329</v>
      </c>
      <c r="E3810">
        <v>350</v>
      </c>
      <c r="F3810">
        <v>4</v>
      </c>
      <c r="G3810">
        <v>500</v>
      </c>
      <c r="H3810" t="s">
        <v>2619</v>
      </c>
      <c r="I3810" t="s">
        <v>1274</v>
      </c>
      <c r="J3810">
        <v>38</v>
      </c>
    </row>
    <row r="3811" spans="1:10" x14ac:dyDescent="0.3">
      <c r="A3811">
        <v>353709</v>
      </c>
      <c r="B3811" t="s">
        <v>2067</v>
      </c>
      <c r="C3811" t="s">
        <v>2068</v>
      </c>
      <c r="D3811" t="s">
        <v>7330</v>
      </c>
      <c r="E3811">
        <v>300</v>
      </c>
      <c r="F3811">
        <v>4.0999999999999996</v>
      </c>
      <c r="G3811">
        <v>100</v>
      </c>
      <c r="H3811" t="s">
        <v>7331</v>
      </c>
      <c r="I3811" t="s">
        <v>2067</v>
      </c>
      <c r="J3811">
        <v>40</v>
      </c>
    </row>
    <row r="3812" spans="1:10" x14ac:dyDescent="0.3">
      <c r="A3812">
        <v>353712</v>
      </c>
      <c r="B3812" t="s">
        <v>457</v>
      </c>
      <c r="C3812" t="s">
        <v>91</v>
      </c>
      <c r="D3812" t="s">
        <v>7332</v>
      </c>
      <c r="E3812">
        <v>300</v>
      </c>
      <c r="F3812">
        <v>3.8</v>
      </c>
      <c r="G3812">
        <v>50</v>
      </c>
      <c r="H3812" t="s">
        <v>653</v>
      </c>
      <c r="I3812" t="s">
        <v>1274</v>
      </c>
      <c r="J3812">
        <v>39</v>
      </c>
    </row>
    <row r="3813" spans="1:10" x14ac:dyDescent="0.3">
      <c r="A3813">
        <v>353739</v>
      </c>
      <c r="B3813" t="s">
        <v>315</v>
      </c>
      <c r="C3813" t="s">
        <v>189</v>
      </c>
      <c r="D3813" t="s">
        <v>7333</v>
      </c>
      <c r="E3813">
        <v>300</v>
      </c>
      <c r="F3813">
        <v>4.3</v>
      </c>
      <c r="G3813">
        <v>100</v>
      </c>
      <c r="H3813" t="s">
        <v>2025</v>
      </c>
      <c r="I3813" t="s">
        <v>1697</v>
      </c>
      <c r="J3813">
        <v>44</v>
      </c>
    </row>
    <row r="3814" spans="1:10" x14ac:dyDescent="0.3">
      <c r="A3814">
        <v>353754</v>
      </c>
      <c r="B3814" t="s">
        <v>993</v>
      </c>
      <c r="C3814" t="s">
        <v>189</v>
      </c>
      <c r="D3814" t="s">
        <v>7334</v>
      </c>
      <c r="E3814">
        <v>300</v>
      </c>
      <c r="F3814">
        <v>4.3</v>
      </c>
      <c r="G3814">
        <v>100</v>
      </c>
      <c r="H3814" t="s">
        <v>7335</v>
      </c>
      <c r="I3814" t="s">
        <v>2058</v>
      </c>
      <c r="J3814">
        <v>75</v>
      </c>
    </row>
    <row r="3815" spans="1:10" x14ac:dyDescent="0.3">
      <c r="A3815">
        <v>353783</v>
      </c>
      <c r="B3815" t="s">
        <v>196</v>
      </c>
      <c r="C3815" t="s">
        <v>189</v>
      </c>
      <c r="D3815" t="s">
        <v>7336</v>
      </c>
      <c r="E3815">
        <v>300</v>
      </c>
      <c r="F3815">
        <v>2.9</v>
      </c>
      <c r="G3815">
        <v>80</v>
      </c>
      <c r="H3815" t="s">
        <v>7337</v>
      </c>
      <c r="I3815" t="s">
        <v>556</v>
      </c>
      <c r="J3815">
        <v>74</v>
      </c>
    </row>
    <row r="3816" spans="1:10" x14ac:dyDescent="0.3">
      <c r="A3816">
        <v>353871</v>
      </c>
      <c r="B3816" t="s">
        <v>4681</v>
      </c>
      <c r="C3816" t="s">
        <v>463</v>
      </c>
      <c r="D3816" t="s">
        <v>7338</v>
      </c>
      <c r="E3816">
        <v>100</v>
      </c>
      <c r="F3816">
        <v>2.9</v>
      </c>
      <c r="G3816">
        <v>80</v>
      </c>
      <c r="H3816" t="s">
        <v>4207</v>
      </c>
      <c r="I3816" t="s">
        <v>2685</v>
      </c>
      <c r="J3816">
        <v>70</v>
      </c>
    </row>
    <row r="3817" spans="1:10" x14ac:dyDescent="0.3">
      <c r="A3817">
        <v>353897</v>
      </c>
      <c r="B3817" t="s">
        <v>46</v>
      </c>
      <c r="C3817" t="s">
        <v>11</v>
      </c>
      <c r="D3817" t="s">
        <v>7339</v>
      </c>
      <c r="E3817">
        <v>100</v>
      </c>
      <c r="F3817">
        <v>4.4000000000000004</v>
      </c>
      <c r="G3817">
        <v>100</v>
      </c>
      <c r="H3817" t="s">
        <v>7340</v>
      </c>
      <c r="I3817" t="s">
        <v>2127</v>
      </c>
      <c r="J3817">
        <v>45</v>
      </c>
    </row>
    <row r="3818" spans="1:10" x14ac:dyDescent="0.3">
      <c r="A3818">
        <v>353915</v>
      </c>
      <c r="B3818" t="s">
        <v>1689</v>
      </c>
      <c r="C3818" t="s">
        <v>68</v>
      </c>
      <c r="D3818" t="s">
        <v>7341</v>
      </c>
      <c r="E3818">
        <v>100</v>
      </c>
      <c r="F3818">
        <v>4.0999999999999996</v>
      </c>
      <c r="G3818">
        <v>100</v>
      </c>
      <c r="H3818" t="s">
        <v>7342</v>
      </c>
      <c r="I3818" t="s">
        <v>2045</v>
      </c>
      <c r="J3818">
        <v>66</v>
      </c>
    </row>
    <row r="3819" spans="1:10" x14ac:dyDescent="0.3">
      <c r="A3819">
        <v>353967</v>
      </c>
      <c r="B3819" t="s">
        <v>1002</v>
      </c>
      <c r="C3819" t="s">
        <v>463</v>
      </c>
      <c r="D3819" t="s">
        <v>7343</v>
      </c>
      <c r="E3819">
        <v>100</v>
      </c>
      <c r="F3819">
        <v>2.9</v>
      </c>
      <c r="G3819">
        <v>80</v>
      </c>
      <c r="H3819" t="s">
        <v>2041</v>
      </c>
      <c r="I3819" t="s">
        <v>1002</v>
      </c>
      <c r="J3819">
        <v>48</v>
      </c>
    </row>
    <row r="3820" spans="1:10" x14ac:dyDescent="0.3">
      <c r="A3820">
        <v>354020</v>
      </c>
      <c r="B3820" t="s">
        <v>2668</v>
      </c>
      <c r="C3820" t="s">
        <v>2068</v>
      </c>
      <c r="D3820" t="s">
        <v>7344</v>
      </c>
      <c r="E3820">
        <v>100</v>
      </c>
      <c r="F3820">
        <v>2.8</v>
      </c>
      <c r="G3820">
        <v>20</v>
      </c>
      <c r="H3820" t="s">
        <v>6114</v>
      </c>
      <c r="I3820" t="s">
        <v>2092</v>
      </c>
      <c r="J3820">
        <v>47</v>
      </c>
    </row>
    <row r="3821" spans="1:10" x14ac:dyDescent="0.3">
      <c r="A3821">
        <v>354264</v>
      </c>
      <c r="B3821" t="s">
        <v>745</v>
      </c>
      <c r="C3821" t="s">
        <v>383</v>
      </c>
      <c r="D3821" t="s">
        <v>5702</v>
      </c>
      <c r="E3821">
        <v>300</v>
      </c>
      <c r="F3821">
        <v>4.3</v>
      </c>
      <c r="G3821">
        <v>50</v>
      </c>
      <c r="H3821" t="s">
        <v>2165</v>
      </c>
      <c r="I3821" t="s">
        <v>745</v>
      </c>
      <c r="J3821">
        <v>54</v>
      </c>
    </row>
    <row r="3822" spans="1:10" x14ac:dyDescent="0.3">
      <c r="A3822">
        <v>354371</v>
      </c>
      <c r="B3822" t="s">
        <v>319</v>
      </c>
      <c r="C3822" t="s">
        <v>189</v>
      </c>
      <c r="D3822" t="s">
        <v>7345</v>
      </c>
      <c r="E3822">
        <v>400</v>
      </c>
      <c r="F3822">
        <v>2.9</v>
      </c>
      <c r="G3822">
        <v>80</v>
      </c>
      <c r="H3822" t="s">
        <v>7346</v>
      </c>
      <c r="I3822" t="s">
        <v>645</v>
      </c>
      <c r="J3822">
        <v>58</v>
      </c>
    </row>
    <row r="3823" spans="1:10" x14ac:dyDescent="0.3">
      <c r="A3823">
        <v>354480</v>
      </c>
      <c r="B3823" t="s">
        <v>1896</v>
      </c>
      <c r="C3823" t="s">
        <v>91</v>
      </c>
      <c r="D3823" t="s">
        <v>7347</v>
      </c>
      <c r="E3823">
        <v>150</v>
      </c>
      <c r="F3823">
        <v>2.9</v>
      </c>
      <c r="G3823">
        <v>80</v>
      </c>
      <c r="H3823" t="s">
        <v>695</v>
      </c>
      <c r="I3823" t="s">
        <v>3951</v>
      </c>
      <c r="J3823">
        <v>44</v>
      </c>
    </row>
    <row r="3824" spans="1:10" x14ac:dyDescent="0.3">
      <c r="A3824">
        <v>354531</v>
      </c>
      <c r="B3824" t="s">
        <v>156</v>
      </c>
      <c r="C3824" t="s">
        <v>11</v>
      </c>
      <c r="D3824" t="s">
        <v>7348</v>
      </c>
      <c r="E3824">
        <v>1200</v>
      </c>
      <c r="F3824">
        <v>4.3</v>
      </c>
      <c r="G3824">
        <v>100</v>
      </c>
      <c r="H3824" t="s">
        <v>7349</v>
      </c>
      <c r="I3824" t="s">
        <v>1532</v>
      </c>
      <c r="J3824">
        <v>34</v>
      </c>
    </row>
    <row r="3825" spans="1:10" x14ac:dyDescent="0.3">
      <c r="A3825">
        <v>354536</v>
      </c>
      <c r="B3825" t="s">
        <v>430</v>
      </c>
      <c r="C3825" t="s">
        <v>68</v>
      </c>
      <c r="D3825" t="s">
        <v>7350</v>
      </c>
      <c r="E3825">
        <v>750</v>
      </c>
      <c r="F3825">
        <v>4.2</v>
      </c>
      <c r="G3825">
        <v>50</v>
      </c>
      <c r="H3825" t="s">
        <v>517</v>
      </c>
      <c r="I3825" t="s">
        <v>1715</v>
      </c>
      <c r="J3825">
        <v>35</v>
      </c>
    </row>
    <row r="3826" spans="1:10" x14ac:dyDescent="0.3">
      <c r="A3826">
        <v>354562</v>
      </c>
      <c r="B3826" t="s">
        <v>114</v>
      </c>
      <c r="C3826" t="s">
        <v>115</v>
      </c>
      <c r="D3826" t="s">
        <v>7351</v>
      </c>
      <c r="E3826">
        <v>1000</v>
      </c>
      <c r="F3826">
        <v>2.9</v>
      </c>
      <c r="G3826">
        <v>80</v>
      </c>
      <c r="H3826" t="s">
        <v>7352</v>
      </c>
      <c r="I3826" t="s">
        <v>114</v>
      </c>
      <c r="J3826">
        <v>72</v>
      </c>
    </row>
    <row r="3827" spans="1:10" x14ac:dyDescent="0.3">
      <c r="A3827">
        <v>354620</v>
      </c>
      <c r="B3827" t="s">
        <v>1467</v>
      </c>
      <c r="C3827" t="s">
        <v>189</v>
      </c>
      <c r="D3827" t="s">
        <v>7353</v>
      </c>
      <c r="E3827">
        <v>200</v>
      </c>
      <c r="F3827">
        <v>3.7</v>
      </c>
      <c r="G3827">
        <v>50</v>
      </c>
      <c r="H3827" t="s">
        <v>39</v>
      </c>
      <c r="I3827" t="s">
        <v>2058</v>
      </c>
      <c r="J3827">
        <v>78</v>
      </c>
    </row>
    <row r="3828" spans="1:10" x14ac:dyDescent="0.3">
      <c r="A3828">
        <v>354629</v>
      </c>
      <c r="B3828" t="s">
        <v>745</v>
      </c>
      <c r="C3828" t="s">
        <v>383</v>
      </c>
      <c r="D3828" t="s">
        <v>5908</v>
      </c>
      <c r="E3828">
        <v>250</v>
      </c>
      <c r="F3828">
        <v>4</v>
      </c>
      <c r="G3828">
        <v>500</v>
      </c>
      <c r="H3828" t="s">
        <v>5909</v>
      </c>
      <c r="I3828" t="s">
        <v>745</v>
      </c>
      <c r="J3828">
        <v>38</v>
      </c>
    </row>
    <row r="3829" spans="1:10" x14ac:dyDescent="0.3">
      <c r="A3829">
        <v>354630</v>
      </c>
      <c r="B3829" t="s">
        <v>745</v>
      </c>
      <c r="C3829" t="s">
        <v>383</v>
      </c>
      <c r="D3829" t="s">
        <v>6384</v>
      </c>
      <c r="E3829">
        <v>250</v>
      </c>
      <c r="F3829">
        <v>4</v>
      </c>
      <c r="G3829">
        <v>50</v>
      </c>
      <c r="H3829" t="s">
        <v>5909</v>
      </c>
      <c r="I3829" t="s">
        <v>745</v>
      </c>
      <c r="J3829">
        <v>46</v>
      </c>
    </row>
    <row r="3830" spans="1:10" x14ac:dyDescent="0.3">
      <c r="A3830">
        <v>354631</v>
      </c>
      <c r="B3830" t="s">
        <v>745</v>
      </c>
      <c r="C3830" t="s">
        <v>383</v>
      </c>
      <c r="D3830" t="s">
        <v>5770</v>
      </c>
      <c r="E3830">
        <v>250</v>
      </c>
      <c r="F3830">
        <v>4.0999999999999996</v>
      </c>
      <c r="G3830">
        <v>50</v>
      </c>
      <c r="H3830" t="s">
        <v>5909</v>
      </c>
      <c r="I3830" t="s">
        <v>745</v>
      </c>
      <c r="J3830">
        <v>46</v>
      </c>
    </row>
    <row r="3831" spans="1:10" x14ac:dyDescent="0.3">
      <c r="A3831">
        <v>354632</v>
      </c>
      <c r="B3831" t="s">
        <v>745</v>
      </c>
      <c r="C3831" t="s">
        <v>383</v>
      </c>
      <c r="D3831" t="s">
        <v>6382</v>
      </c>
      <c r="E3831">
        <v>350</v>
      </c>
      <c r="F3831">
        <v>4.2</v>
      </c>
      <c r="G3831">
        <v>50</v>
      </c>
      <c r="H3831" t="s">
        <v>1356</v>
      </c>
      <c r="I3831" t="s">
        <v>745</v>
      </c>
      <c r="J3831">
        <v>45</v>
      </c>
    </row>
    <row r="3832" spans="1:10" x14ac:dyDescent="0.3">
      <c r="A3832">
        <v>354639</v>
      </c>
      <c r="B3832" t="s">
        <v>276</v>
      </c>
      <c r="C3832" t="s">
        <v>115</v>
      </c>
      <c r="D3832" t="s">
        <v>7354</v>
      </c>
      <c r="E3832">
        <v>300</v>
      </c>
      <c r="F3832">
        <v>4.2</v>
      </c>
      <c r="G3832">
        <v>50</v>
      </c>
      <c r="H3832" t="s">
        <v>7355</v>
      </c>
      <c r="I3832" t="s">
        <v>276</v>
      </c>
      <c r="J3832">
        <v>70</v>
      </c>
    </row>
    <row r="3833" spans="1:10" x14ac:dyDescent="0.3">
      <c r="A3833">
        <v>354672</v>
      </c>
      <c r="B3833" t="s">
        <v>83</v>
      </c>
      <c r="C3833" t="s">
        <v>68</v>
      </c>
      <c r="D3833" t="s">
        <v>7356</v>
      </c>
      <c r="E3833">
        <v>100</v>
      </c>
      <c r="F3833">
        <v>4.2</v>
      </c>
      <c r="G3833">
        <v>100</v>
      </c>
      <c r="H3833" t="s">
        <v>2417</v>
      </c>
      <c r="I3833" t="s">
        <v>83</v>
      </c>
      <c r="J3833">
        <v>57</v>
      </c>
    </row>
    <row r="3834" spans="1:10" x14ac:dyDescent="0.3">
      <c r="A3834">
        <v>354704</v>
      </c>
      <c r="B3834" t="s">
        <v>95</v>
      </c>
      <c r="C3834" t="s">
        <v>91</v>
      </c>
      <c r="D3834" t="s">
        <v>7357</v>
      </c>
      <c r="E3834">
        <v>200</v>
      </c>
      <c r="F3834">
        <v>3.3</v>
      </c>
      <c r="G3834">
        <v>50</v>
      </c>
      <c r="H3834" t="s">
        <v>7358</v>
      </c>
      <c r="I3834" t="s">
        <v>95</v>
      </c>
      <c r="J3834">
        <v>47</v>
      </c>
    </row>
    <row r="3835" spans="1:10" x14ac:dyDescent="0.3">
      <c r="A3835">
        <v>354770</v>
      </c>
      <c r="B3835" t="s">
        <v>505</v>
      </c>
      <c r="C3835" t="s">
        <v>91</v>
      </c>
      <c r="D3835" t="s">
        <v>7359</v>
      </c>
      <c r="E3835">
        <v>200</v>
      </c>
      <c r="F3835">
        <v>3.8</v>
      </c>
      <c r="G3835">
        <v>20</v>
      </c>
      <c r="H3835" t="s">
        <v>355</v>
      </c>
      <c r="I3835" t="s">
        <v>3951</v>
      </c>
      <c r="J3835">
        <v>38</v>
      </c>
    </row>
    <row r="3836" spans="1:10" x14ac:dyDescent="0.3">
      <c r="A3836">
        <v>354772</v>
      </c>
      <c r="B3836" t="s">
        <v>505</v>
      </c>
      <c r="C3836" t="s">
        <v>91</v>
      </c>
      <c r="D3836" t="s">
        <v>7360</v>
      </c>
      <c r="E3836">
        <v>250</v>
      </c>
      <c r="F3836">
        <v>3.9</v>
      </c>
      <c r="G3836">
        <v>20</v>
      </c>
      <c r="H3836" t="s">
        <v>7361</v>
      </c>
      <c r="I3836" t="s">
        <v>3951</v>
      </c>
      <c r="J3836">
        <v>38</v>
      </c>
    </row>
    <row r="3837" spans="1:10" x14ac:dyDescent="0.3">
      <c r="A3837">
        <v>354801</v>
      </c>
      <c r="B3837" t="s">
        <v>1626</v>
      </c>
      <c r="C3837" t="s">
        <v>91</v>
      </c>
      <c r="D3837" t="s">
        <v>7362</v>
      </c>
      <c r="E3837">
        <v>200</v>
      </c>
      <c r="F3837">
        <v>4</v>
      </c>
      <c r="G3837">
        <v>100</v>
      </c>
      <c r="H3837" t="s">
        <v>184</v>
      </c>
      <c r="I3837" t="s">
        <v>4916</v>
      </c>
      <c r="J3837">
        <v>54</v>
      </c>
    </row>
    <row r="3838" spans="1:10" x14ac:dyDescent="0.3">
      <c r="A3838">
        <v>354818</v>
      </c>
      <c r="B3838" t="s">
        <v>7363</v>
      </c>
      <c r="C3838" t="s">
        <v>68</v>
      </c>
      <c r="D3838" t="s">
        <v>7364</v>
      </c>
      <c r="E3838">
        <v>300</v>
      </c>
      <c r="F3838">
        <v>4.4000000000000004</v>
      </c>
      <c r="G3838">
        <v>50</v>
      </c>
      <c r="H3838" t="s">
        <v>695</v>
      </c>
      <c r="I3838" t="s">
        <v>2045</v>
      </c>
      <c r="J3838">
        <v>86</v>
      </c>
    </row>
    <row r="3839" spans="1:10" x14ac:dyDescent="0.3">
      <c r="A3839">
        <v>354871</v>
      </c>
      <c r="B3839" t="s">
        <v>95</v>
      </c>
      <c r="C3839" t="s">
        <v>91</v>
      </c>
      <c r="D3839" t="s">
        <v>7365</v>
      </c>
      <c r="E3839">
        <v>180</v>
      </c>
      <c r="F3839">
        <v>4.3</v>
      </c>
      <c r="G3839">
        <v>100</v>
      </c>
      <c r="H3839" t="s">
        <v>3650</v>
      </c>
      <c r="I3839" t="s">
        <v>95</v>
      </c>
      <c r="J3839">
        <v>50</v>
      </c>
    </row>
    <row r="3840" spans="1:10" x14ac:dyDescent="0.3">
      <c r="A3840">
        <v>354877</v>
      </c>
      <c r="B3840" t="s">
        <v>612</v>
      </c>
      <c r="C3840" t="s">
        <v>463</v>
      </c>
      <c r="D3840" t="s">
        <v>7366</v>
      </c>
      <c r="E3840">
        <v>350</v>
      </c>
      <c r="F3840">
        <v>4.4000000000000004</v>
      </c>
      <c r="G3840">
        <v>100</v>
      </c>
      <c r="H3840" t="s">
        <v>7367</v>
      </c>
      <c r="I3840" t="s">
        <v>634</v>
      </c>
      <c r="J3840">
        <v>46</v>
      </c>
    </row>
    <row r="3841" spans="1:10" x14ac:dyDescent="0.3">
      <c r="A3841">
        <v>354889</v>
      </c>
      <c r="B3841" t="s">
        <v>1977</v>
      </c>
      <c r="C3841" t="s">
        <v>68</v>
      </c>
      <c r="D3841" t="s">
        <v>7368</v>
      </c>
      <c r="E3841">
        <v>100</v>
      </c>
      <c r="F3841">
        <v>3.4</v>
      </c>
      <c r="G3841">
        <v>100</v>
      </c>
      <c r="H3841" t="s">
        <v>7369</v>
      </c>
      <c r="I3841" t="s">
        <v>4142</v>
      </c>
      <c r="J3841">
        <v>40</v>
      </c>
    </row>
    <row r="3842" spans="1:10" x14ac:dyDescent="0.3">
      <c r="A3842">
        <v>354893</v>
      </c>
      <c r="B3842" t="s">
        <v>7370</v>
      </c>
      <c r="C3842" t="s">
        <v>383</v>
      </c>
      <c r="D3842" t="s">
        <v>7371</v>
      </c>
      <c r="E3842">
        <v>200</v>
      </c>
      <c r="F3842">
        <v>2.9</v>
      </c>
      <c r="G3842">
        <v>80</v>
      </c>
      <c r="H3842" t="s">
        <v>7372</v>
      </c>
      <c r="I3842" t="s">
        <v>4276</v>
      </c>
      <c r="J3842">
        <v>71</v>
      </c>
    </row>
    <row r="3843" spans="1:10" x14ac:dyDescent="0.3">
      <c r="A3843">
        <v>354955</v>
      </c>
      <c r="B3843" t="s">
        <v>1479</v>
      </c>
      <c r="C3843" t="s">
        <v>68</v>
      </c>
      <c r="D3843" t="s">
        <v>7373</v>
      </c>
      <c r="E3843">
        <v>300</v>
      </c>
      <c r="F3843">
        <v>4.2</v>
      </c>
      <c r="G3843">
        <v>50</v>
      </c>
      <c r="H3843" t="s">
        <v>7374</v>
      </c>
      <c r="I3843" t="s">
        <v>1479</v>
      </c>
      <c r="J3843">
        <v>36</v>
      </c>
    </row>
    <row r="3844" spans="1:10" x14ac:dyDescent="0.3">
      <c r="A3844">
        <v>355057</v>
      </c>
      <c r="B3844" t="s">
        <v>311</v>
      </c>
      <c r="C3844" t="s">
        <v>189</v>
      </c>
      <c r="D3844" t="s">
        <v>7375</v>
      </c>
      <c r="E3844">
        <v>800</v>
      </c>
      <c r="F3844">
        <v>4</v>
      </c>
      <c r="G3844">
        <v>20</v>
      </c>
      <c r="H3844" t="s">
        <v>7376</v>
      </c>
      <c r="I3844" t="s">
        <v>1697</v>
      </c>
      <c r="J3844">
        <v>62</v>
      </c>
    </row>
    <row r="3845" spans="1:10" x14ac:dyDescent="0.3">
      <c r="A3845">
        <v>355111</v>
      </c>
      <c r="B3845" t="s">
        <v>457</v>
      </c>
      <c r="C3845" t="s">
        <v>91</v>
      </c>
      <c r="D3845" t="s">
        <v>7377</v>
      </c>
      <c r="E3845">
        <v>300</v>
      </c>
      <c r="F3845">
        <v>2.9</v>
      </c>
      <c r="G3845">
        <v>80</v>
      </c>
      <c r="H3845" t="s">
        <v>7378</v>
      </c>
      <c r="I3845" t="s">
        <v>1274</v>
      </c>
      <c r="J3845">
        <v>37</v>
      </c>
    </row>
    <row r="3846" spans="1:10" x14ac:dyDescent="0.3">
      <c r="A3846">
        <v>355133</v>
      </c>
      <c r="B3846" t="s">
        <v>193</v>
      </c>
      <c r="C3846" t="s">
        <v>189</v>
      </c>
      <c r="D3846" t="s">
        <v>2849</v>
      </c>
      <c r="E3846">
        <v>400</v>
      </c>
      <c r="F3846">
        <v>4.5</v>
      </c>
      <c r="G3846">
        <v>100</v>
      </c>
      <c r="H3846" t="s">
        <v>2850</v>
      </c>
      <c r="I3846" t="s">
        <v>556</v>
      </c>
      <c r="J3846">
        <v>57</v>
      </c>
    </row>
    <row r="3847" spans="1:10" x14ac:dyDescent="0.3">
      <c r="A3847">
        <v>355179</v>
      </c>
      <c r="B3847" t="s">
        <v>864</v>
      </c>
      <c r="C3847" t="s">
        <v>91</v>
      </c>
      <c r="D3847" t="s">
        <v>3480</v>
      </c>
      <c r="E3847">
        <v>300</v>
      </c>
      <c r="F3847">
        <v>4</v>
      </c>
      <c r="G3847">
        <v>100</v>
      </c>
      <c r="H3847" t="s">
        <v>7379</v>
      </c>
      <c r="I3847" t="s">
        <v>7380</v>
      </c>
      <c r="J3847">
        <v>50</v>
      </c>
    </row>
    <row r="3848" spans="1:10" x14ac:dyDescent="0.3">
      <c r="A3848">
        <v>355181</v>
      </c>
      <c r="B3848" t="s">
        <v>156</v>
      </c>
      <c r="C3848" t="s">
        <v>11</v>
      </c>
      <c r="D3848" t="s">
        <v>7381</v>
      </c>
      <c r="E3848">
        <v>600</v>
      </c>
      <c r="F3848">
        <v>2.9</v>
      </c>
      <c r="G3848">
        <v>80</v>
      </c>
      <c r="H3848" t="s">
        <v>7382</v>
      </c>
      <c r="I3848" t="s">
        <v>1532</v>
      </c>
      <c r="J3848">
        <v>38</v>
      </c>
    </row>
    <row r="3849" spans="1:10" x14ac:dyDescent="0.3">
      <c r="A3849">
        <v>355224</v>
      </c>
      <c r="B3849" t="s">
        <v>864</v>
      </c>
      <c r="C3849" t="s">
        <v>91</v>
      </c>
      <c r="D3849" t="s">
        <v>5805</v>
      </c>
      <c r="E3849">
        <v>160</v>
      </c>
      <c r="F3849">
        <v>4.0999999999999996</v>
      </c>
      <c r="G3849">
        <v>100</v>
      </c>
      <c r="H3849" t="s">
        <v>5806</v>
      </c>
      <c r="I3849" t="s">
        <v>7380</v>
      </c>
      <c r="J3849">
        <v>49</v>
      </c>
    </row>
    <row r="3850" spans="1:10" x14ac:dyDescent="0.3">
      <c r="A3850">
        <v>355245</v>
      </c>
      <c r="B3850" t="s">
        <v>532</v>
      </c>
      <c r="C3850" t="s">
        <v>463</v>
      </c>
      <c r="D3850" t="s">
        <v>7383</v>
      </c>
      <c r="E3850">
        <v>400</v>
      </c>
      <c r="F3850">
        <v>2.9</v>
      </c>
      <c r="G3850">
        <v>80</v>
      </c>
      <c r="H3850" t="s">
        <v>355</v>
      </c>
      <c r="I3850" t="s">
        <v>891</v>
      </c>
      <c r="J3850">
        <v>53</v>
      </c>
    </row>
    <row r="3851" spans="1:10" x14ac:dyDescent="0.3">
      <c r="A3851">
        <v>355252</v>
      </c>
      <c r="B3851" t="s">
        <v>3565</v>
      </c>
      <c r="C3851" t="s">
        <v>115</v>
      </c>
      <c r="D3851" t="s">
        <v>7384</v>
      </c>
      <c r="E3851">
        <v>500</v>
      </c>
      <c r="F3851">
        <v>2.9</v>
      </c>
      <c r="G3851">
        <v>80</v>
      </c>
      <c r="H3851" t="s">
        <v>695</v>
      </c>
      <c r="I3851" t="s">
        <v>7385</v>
      </c>
      <c r="J3851">
        <v>53</v>
      </c>
    </row>
    <row r="3852" spans="1:10" x14ac:dyDescent="0.3">
      <c r="A3852">
        <v>355443</v>
      </c>
      <c r="B3852" t="s">
        <v>864</v>
      </c>
      <c r="C3852" t="s">
        <v>91</v>
      </c>
      <c r="D3852" t="s">
        <v>7386</v>
      </c>
      <c r="E3852">
        <v>500</v>
      </c>
      <c r="F3852">
        <v>4</v>
      </c>
      <c r="G3852">
        <v>50</v>
      </c>
      <c r="H3852" t="s">
        <v>19</v>
      </c>
      <c r="I3852" t="s">
        <v>864</v>
      </c>
      <c r="J3852">
        <v>54</v>
      </c>
    </row>
    <row r="3853" spans="1:10" x14ac:dyDescent="0.3">
      <c r="A3853">
        <v>355450</v>
      </c>
      <c r="B3853" t="s">
        <v>3435</v>
      </c>
      <c r="C3853" t="s">
        <v>11</v>
      </c>
      <c r="D3853" t="s">
        <v>7387</v>
      </c>
      <c r="E3853">
        <v>99</v>
      </c>
      <c r="F3853">
        <v>2.9</v>
      </c>
      <c r="G3853">
        <v>80</v>
      </c>
      <c r="H3853" t="s">
        <v>7388</v>
      </c>
      <c r="I3853" t="s">
        <v>1354</v>
      </c>
      <c r="J3853">
        <v>52</v>
      </c>
    </row>
    <row r="3854" spans="1:10" x14ac:dyDescent="0.3">
      <c r="A3854">
        <v>355543</v>
      </c>
      <c r="B3854" t="s">
        <v>3798</v>
      </c>
      <c r="C3854" t="s">
        <v>3052</v>
      </c>
      <c r="D3854" t="s">
        <v>7389</v>
      </c>
      <c r="E3854">
        <v>500</v>
      </c>
      <c r="F3854">
        <v>2.9</v>
      </c>
      <c r="G3854">
        <v>80</v>
      </c>
      <c r="H3854" t="s">
        <v>7390</v>
      </c>
      <c r="I3854" t="s">
        <v>3057</v>
      </c>
      <c r="J3854">
        <v>44</v>
      </c>
    </row>
    <row r="3855" spans="1:10" x14ac:dyDescent="0.3">
      <c r="A3855">
        <v>355602</v>
      </c>
      <c r="B3855" t="s">
        <v>350</v>
      </c>
      <c r="C3855" t="s">
        <v>115</v>
      </c>
      <c r="D3855" t="s">
        <v>4554</v>
      </c>
      <c r="E3855">
        <v>280</v>
      </c>
      <c r="F3855">
        <v>2.9</v>
      </c>
      <c r="G3855">
        <v>80</v>
      </c>
      <c r="H3855" t="s">
        <v>3091</v>
      </c>
      <c r="I3855" t="s">
        <v>276</v>
      </c>
      <c r="J3855">
        <v>54</v>
      </c>
    </row>
    <row r="3856" spans="1:10" x14ac:dyDescent="0.3">
      <c r="A3856">
        <v>355673</v>
      </c>
      <c r="B3856" t="s">
        <v>1855</v>
      </c>
      <c r="C3856" t="s">
        <v>463</v>
      </c>
      <c r="D3856" t="s">
        <v>7391</v>
      </c>
      <c r="E3856">
        <v>150</v>
      </c>
      <c r="F3856">
        <v>4.3</v>
      </c>
      <c r="G3856">
        <v>100</v>
      </c>
      <c r="H3856" t="s">
        <v>7392</v>
      </c>
      <c r="I3856" t="s">
        <v>7393</v>
      </c>
      <c r="J3856">
        <v>52</v>
      </c>
    </row>
    <row r="3857" spans="1:10" x14ac:dyDescent="0.3">
      <c r="A3857">
        <v>355703</v>
      </c>
      <c r="B3857" t="s">
        <v>379</v>
      </c>
      <c r="C3857" t="s">
        <v>91</v>
      </c>
      <c r="D3857" t="s">
        <v>7394</v>
      </c>
      <c r="E3857">
        <v>800</v>
      </c>
      <c r="F3857">
        <v>2.9</v>
      </c>
      <c r="G3857">
        <v>80</v>
      </c>
      <c r="H3857" t="s">
        <v>7395</v>
      </c>
      <c r="I3857" t="s">
        <v>1737</v>
      </c>
      <c r="J3857">
        <v>67</v>
      </c>
    </row>
    <row r="3858" spans="1:10" x14ac:dyDescent="0.3">
      <c r="A3858">
        <v>355806</v>
      </c>
      <c r="B3858" t="s">
        <v>1274</v>
      </c>
      <c r="C3858" t="s">
        <v>91</v>
      </c>
      <c r="D3858" t="s">
        <v>7396</v>
      </c>
      <c r="E3858">
        <v>200</v>
      </c>
      <c r="F3858">
        <v>4.4000000000000004</v>
      </c>
      <c r="G3858">
        <v>1000</v>
      </c>
      <c r="H3858" t="s">
        <v>1436</v>
      </c>
      <c r="I3858" t="s">
        <v>95</v>
      </c>
      <c r="J3858">
        <v>27</v>
      </c>
    </row>
    <row r="3859" spans="1:10" x14ac:dyDescent="0.3">
      <c r="A3859">
        <v>355835</v>
      </c>
      <c r="B3859" t="s">
        <v>1158</v>
      </c>
      <c r="C3859" t="s">
        <v>463</v>
      </c>
      <c r="D3859" t="s">
        <v>7397</v>
      </c>
      <c r="E3859">
        <v>300</v>
      </c>
      <c r="F3859">
        <v>4.3</v>
      </c>
      <c r="G3859">
        <v>1000</v>
      </c>
      <c r="H3859" t="s">
        <v>355</v>
      </c>
      <c r="I3859" t="s">
        <v>541</v>
      </c>
      <c r="J3859">
        <v>71</v>
      </c>
    </row>
    <row r="3860" spans="1:10" x14ac:dyDescent="0.3">
      <c r="A3860">
        <v>355867</v>
      </c>
      <c r="B3860" t="s">
        <v>386</v>
      </c>
      <c r="C3860" t="s">
        <v>383</v>
      </c>
      <c r="D3860" t="s">
        <v>7398</v>
      </c>
      <c r="E3860">
        <v>800</v>
      </c>
      <c r="F3860">
        <v>4.0999999999999996</v>
      </c>
      <c r="G3860">
        <v>50</v>
      </c>
      <c r="H3860" t="s">
        <v>7399</v>
      </c>
      <c r="I3860" t="s">
        <v>386</v>
      </c>
      <c r="J3860">
        <v>71</v>
      </c>
    </row>
    <row r="3861" spans="1:10" x14ac:dyDescent="0.3">
      <c r="A3861">
        <v>355905</v>
      </c>
      <c r="B3861" t="s">
        <v>2092</v>
      </c>
      <c r="C3861" t="s">
        <v>2068</v>
      </c>
      <c r="D3861" t="s">
        <v>7400</v>
      </c>
      <c r="E3861">
        <v>200</v>
      </c>
      <c r="F3861">
        <v>2.9</v>
      </c>
      <c r="G3861">
        <v>80</v>
      </c>
      <c r="H3861" t="s">
        <v>177</v>
      </c>
      <c r="I3861" t="s">
        <v>2092</v>
      </c>
      <c r="J3861">
        <v>52</v>
      </c>
    </row>
    <row r="3862" spans="1:10" x14ac:dyDescent="0.3">
      <c r="A3862">
        <v>355979</v>
      </c>
      <c r="B3862" t="s">
        <v>813</v>
      </c>
      <c r="C3862" t="s">
        <v>115</v>
      </c>
      <c r="D3862" t="s">
        <v>7401</v>
      </c>
      <c r="E3862">
        <v>500</v>
      </c>
      <c r="F3862">
        <v>2.9</v>
      </c>
      <c r="G3862">
        <v>80</v>
      </c>
      <c r="H3862" t="s">
        <v>862</v>
      </c>
      <c r="I3862" t="s">
        <v>839</v>
      </c>
      <c r="J3862">
        <v>54</v>
      </c>
    </row>
    <row r="3863" spans="1:10" x14ac:dyDescent="0.3">
      <c r="A3863">
        <v>356158</v>
      </c>
      <c r="B3863" t="s">
        <v>745</v>
      </c>
      <c r="C3863" t="s">
        <v>383</v>
      </c>
      <c r="D3863" t="s">
        <v>7402</v>
      </c>
      <c r="E3863">
        <v>250</v>
      </c>
      <c r="F3863">
        <v>2.9</v>
      </c>
      <c r="G3863">
        <v>80</v>
      </c>
      <c r="H3863" t="s">
        <v>461</v>
      </c>
      <c r="I3863" t="s">
        <v>745</v>
      </c>
      <c r="J3863">
        <v>58</v>
      </c>
    </row>
    <row r="3864" spans="1:10" x14ac:dyDescent="0.3">
      <c r="A3864">
        <v>356173</v>
      </c>
      <c r="B3864" t="s">
        <v>90</v>
      </c>
      <c r="C3864" t="s">
        <v>91</v>
      </c>
      <c r="D3864" t="s">
        <v>7403</v>
      </c>
      <c r="E3864">
        <v>1000</v>
      </c>
      <c r="F3864">
        <v>4.7</v>
      </c>
      <c r="G3864">
        <v>20</v>
      </c>
      <c r="H3864" t="s">
        <v>7404</v>
      </c>
      <c r="I3864" t="s">
        <v>683</v>
      </c>
      <c r="J3864">
        <v>51</v>
      </c>
    </row>
    <row r="3865" spans="1:10" x14ac:dyDescent="0.3">
      <c r="A3865">
        <v>356203</v>
      </c>
      <c r="B3865" t="s">
        <v>7405</v>
      </c>
      <c r="C3865" t="s">
        <v>68</v>
      </c>
      <c r="D3865" t="s">
        <v>7406</v>
      </c>
      <c r="E3865">
        <v>160</v>
      </c>
      <c r="F3865">
        <v>4</v>
      </c>
      <c r="G3865">
        <v>20</v>
      </c>
      <c r="H3865" t="s">
        <v>790</v>
      </c>
      <c r="I3865" t="s">
        <v>7407</v>
      </c>
      <c r="J3865">
        <v>35</v>
      </c>
    </row>
    <row r="3866" spans="1:10" x14ac:dyDescent="0.3">
      <c r="A3866">
        <v>356231</v>
      </c>
      <c r="B3866" t="s">
        <v>1105</v>
      </c>
      <c r="C3866" t="s">
        <v>463</v>
      </c>
      <c r="D3866" t="s">
        <v>7408</v>
      </c>
      <c r="E3866">
        <v>100</v>
      </c>
      <c r="F3866">
        <v>2.9</v>
      </c>
      <c r="G3866">
        <v>80</v>
      </c>
      <c r="H3866" t="s">
        <v>695</v>
      </c>
      <c r="I3866" t="s">
        <v>2435</v>
      </c>
      <c r="J3866">
        <v>58</v>
      </c>
    </row>
    <row r="3867" spans="1:10" x14ac:dyDescent="0.3">
      <c r="A3867">
        <v>356261</v>
      </c>
      <c r="B3867" t="s">
        <v>1689</v>
      </c>
      <c r="C3867" t="s">
        <v>68</v>
      </c>
      <c r="D3867" t="s">
        <v>7409</v>
      </c>
      <c r="E3867">
        <v>300</v>
      </c>
      <c r="F3867">
        <v>2.9</v>
      </c>
      <c r="G3867">
        <v>80</v>
      </c>
      <c r="H3867" t="s">
        <v>2324</v>
      </c>
      <c r="I3867" t="s">
        <v>2045</v>
      </c>
      <c r="J3867">
        <v>81</v>
      </c>
    </row>
    <row r="3868" spans="1:10" x14ac:dyDescent="0.3">
      <c r="A3868">
        <v>356297</v>
      </c>
      <c r="B3868" t="s">
        <v>4816</v>
      </c>
      <c r="C3868" t="s">
        <v>189</v>
      </c>
      <c r="D3868" t="s">
        <v>7410</v>
      </c>
      <c r="E3868">
        <v>300</v>
      </c>
      <c r="F3868">
        <v>4.5</v>
      </c>
      <c r="G3868">
        <v>100</v>
      </c>
      <c r="H3868" t="s">
        <v>5320</v>
      </c>
      <c r="I3868" t="s">
        <v>1726</v>
      </c>
      <c r="J3868">
        <v>88</v>
      </c>
    </row>
    <row r="3869" spans="1:10" x14ac:dyDescent="0.3">
      <c r="A3869">
        <v>356334</v>
      </c>
      <c r="B3869" t="s">
        <v>230</v>
      </c>
      <c r="C3869" t="s">
        <v>91</v>
      </c>
      <c r="D3869" t="s">
        <v>7411</v>
      </c>
      <c r="E3869">
        <v>700</v>
      </c>
      <c r="F3869">
        <v>2.9</v>
      </c>
      <c r="G3869">
        <v>80</v>
      </c>
      <c r="H3869" t="s">
        <v>7412</v>
      </c>
      <c r="I3869" t="s">
        <v>4916</v>
      </c>
      <c r="J3869">
        <v>55</v>
      </c>
    </row>
    <row r="3870" spans="1:10" x14ac:dyDescent="0.3">
      <c r="A3870">
        <v>356479</v>
      </c>
      <c r="B3870" t="s">
        <v>1387</v>
      </c>
      <c r="C3870" t="s">
        <v>463</v>
      </c>
      <c r="D3870" t="s">
        <v>7413</v>
      </c>
      <c r="E3870">
        <v>300</v>
      </c>
      <c r="F3870">
        <v>3.9</v>
      </c>
      <c r="G3870">
        <v>100</v>
      </c>
      <c r="H3870" t="s">
        <v>355</v>
      </c>
      <c r="I3870" t="s">
        <v>1390</v>
      </c>
      <c r="J3870">
        <v>55</v>
      </c>
    </row>
    <row r="3871" spans="1:10" x14ac:dyDescent="0.3">
      <c r="A3871">
        <v>356481</v>
      </c>
      <c r="B3871" t="s">
        <v>606</v>
      </c>
      <c r="C3871" t="s">
        <v>189</v>
      </c>
      <c r="D3871" t="s">
        <v>7414</v>
      </c>
      <c r="E3871">
        <v>200</v>
      </c>
      <c r="F3871">
        <v>4.4000000000000004</v>
      </c>
      <c r="G3871">
        <v>20</v>
      </c>
      <c r="H3871" t="s">
        <v>695</v>
      </c>
      <c r="I3871" t="s">
        <v>5160</v>
      </c>
      <c r="J3871">
        <v>57</v>
      </c>
    </row>
    <row r="3872" spans="1:10" x14ac:dyDescent="0.3">
      <c r="A3872">
        <v>356490</v>
      </c>
      <c r="B3872" t="s">
        <v>1274</v>
      </c>
      <c r="C3872" t="s">
        <v>91</v>
      </c>
      <c r="D3872" t="s">
        <v>7415</v>
      </c>
      <c r="E3872">
        <v>200</v>
      </c>
      <c r="F3872">
        <v>2.9</v>
      </c>
      <c r="G3872">
        <v>80</v>
      </c>
      <c r="H3872" t="s">
        <v>19</v>
      </c>
      <c r="I3872" t="s">
        <v>1274</v>
      </c>
      <c r="J3872">
        <v>45</v>
      </c>
    </row>
    <row r="3873" spans="1:10" x14ac:dyDescent="0.3">
      <c r="A3873">
        <v>356512</v>
      </c>
      <c r="B3873" t="s">
        <v>2668</v>
      </c>
      <c r="C3873" t="s">
        <v>2068</v>
      </c>
      <c r="D3873" t="s">
        <v>7416</v>
      </c>
      <c r="E3873">
        <v>300</v>
      </c>
      <c r="F3873">
        <v>3.8</v>
      </c>
      <c r="G3873">
        <v>50</v>
      </c>
      <c r="H3873" t="s">
        <v>7417</v>
      </c>
      <c r="I3873" t="s">
        <v>7418</v>
      </c>
      <c r="J3873">
        <v>38</v>
      </c>
    </row>
    <row r="3874" spans="1:10" x14ac:dyDescent="0.3">
      <c r="A3874">
        <v>356513</v>
      </c>
      <c r="B3874" t="s">
        <v>288</v>
      </c>
      <c r="C3874" t="s">
        <v>68</v>
      </c>
      <c r="D3874" t="s">
        <v>7419</v>
      </c>
      <c r="E3874">
        <v>400</v>
      </c>
      <c r="F3874">
        <v>3.8</v>
      </c>
      <c r="G3874">
        <v>20</v>
      </c>
      <c r="H3874" t="s">
        <v>695</v>
      </c>
      <c r="I3874" t="s">
        <v>1715</v>
      </c>
      <c r="J3874">
        <v>34</v>
      </c>
    </row>
    <row r="3875" spans="1:10" x14ac:dyDescent="0.3">
      <c r="A3875">
        <v>356575</v>
      </c>
      <c r="B3875" t="s">
        <v>745</v>
      </c>
      <c r="C3875" t="s">
        <v>383</v>
      </c>
      <c r="D3875" t="s">
        <v>7420</v>
      </c>
      <c r="E3875">
        <v>300</v>
      </c>
      <c r="F3875">
        <v>4.3</v>
      </c>
      <c r="G3875">
        <v>100</v>
      </c>
      <c r="H3875" t="s">
        <v>7421</v>
      </c>
      <c r="I3875" t="s">
        <v>745</v>
      </c>
      <c r="J3875">
        <v>40</v>
      </c>
    </row>
    <row r="3876" spans="1:10" x14ac:dyDescent="0.3">
      <c r="A3876">
        <v>356627</v>
      </c>
      <c r="B3876" t="s">
        <v>760</v>
      </c>
      <c r="C3876" t="s">
        <v>383</v>
      </c>
      <c r="D3876" t="s">
        <v>7422</v>
      </c>
      <c r="E3876">
        <v>250</v>
      </c>
      <c r="F3876">
        <v>4</v>
      </c>
      <c r="G3876">
        <v>500</v>
      </c>
      <c r="H3876" t="s">
        <v>2341</v>
      </c>
      <c r="I3876" t="s">
        <v>745</v>
      </c>
      <c r="J3876">
        <v>36</v>
      </c>
    </row>
    <row r="3877" spans="1:10" x14ac:dyDescent="0.3">
      <c r="A3877">
        <v>356638</v>
      </c>
      <c r="B3877" t="s">
        <v>618</v>
      </c>
      <c r="C3877" t="s">
        <v>189</v>
      </c>
      <c r="D3877" t="s">
        <v>7423</v>
      </c>
      <c r="E3877">
        <v>400</v>
      </c>
      <c r="F3877">
        <v>2.9</v>
      </c>
      <c r="G3877">
        <v>80</v>
      </c>
      <c r="H3877" t="s">
        <v>184</v>
      </c>
      <c r="I3877" t="s">
        <v>7424</v>
      </c>
      <c r="J3877">
        <v>50</v>
      </c>
    </row>
    <row r="3878" spans="1:10" x14ac:dyDescent="0.3">
      <c r="A3878">
        <v>356725</v>
      </c>
      <c r="B3878" t="s">
        <v>1715</v>
      </c>
      <c r="C3878" t="s">
        <v>68</v>
      </c>
      <c r="D3878" t="s">
        <v>4782</v>
      </c>
      <c r="E3878">
        <v>250</v>
      </c>
      <c r="F3878">
        <v>4.3</v>
      </c>
      <c r="G3878">
        <v>100</v>
      </c>
      <c r="H3878" t="s">
        <v>4783</v>
      </c>
      <c r="I3878" t="s">
        <v>151</v>
      </c>
      <c r="J3878">
        <v>32</v>
      </c>
    </row>
    <row r="3879" spans="1:10" x14ac:dyDescent="0.3">
      <c r="A3879">
        <v>356727</v>
      </c>
      <c r="B3879" t="s">
        <v>1715</v>
      </c>
      <c r="C3879" t="s">
        <v>68</v>
      </c>
      <c r="D3879" t="s">
        <v>5140</v>
      </c>
      <c r="E3879">
        <v>250</v>
      </c>
      <c r="F3879">
        <v>3.6</v>
      </c>
      <c r="G3879">
        <v>20</v>
      </c>
      <c r="H3879" t="s">
        <v>5139</v>
      </c>
      <c r="I3879" t="s">
        <v>151</v>
      </c>
      <c r="J3879">
        <v>35</v>
      </c>
    </row>
    <row r="3880" spans="1:10" x14ac:dyDescent="0.3">
      <c r="A3880">
        <v>356729</v>
      </c>
      <c r="B3880" t="s">
        <v>1715</v>
      </c>
      <c r="C3880" t="s">
        <v>68</v>
      </c>
      <c r="D3880" t="s">
        <v>5573</v>
      </c>
      <c r="E3880">
        <v>250</v>
      </c>
      <c r="F3880">
        <v>2.9</v>
      </c>
      <c r="G3880">
        <v>80</v>
      </c>
      <c r="H3880" t="s">
        <v>7425</v>
      </c>
      <c r="I3880" t="s">
        <v>151</v>
      </c>
      <c r="J3880">
        <v>36</v>
      </c>
    </row>
    <row r="3881" spans="1:10" x14ac:dyDescent="0.3">
      <c r="A3881">
        <v>356732</v>
      </c>
      <c r="B3881" t="s">
        <v>1715</v>
      </c>
      <c r="C3881" t="s">
        <v>68</v>
      </c>
      <c r="D3881" t="s">
        <v>5257</v>
      </c>
      <c r="E3881">
        <v>250</v>
      </c>
      <c r="F3881">
        <v>3.5</v>
      </c>
      <c r="G3881">
        <v>20</v>
      </c>
      <c r="H3881" t="s">
        <v>5258</v>
      </c>
      <c r="I3881" t="s">
        <v>151</v>
      </c>
      <c r="J3881">
        <v>37</v>
      </c>
    </row>
    <row r="3882" spans="1:10" x14ac:dyDescent="0.3">
      <c r="A3882">
        <v>356741</v>
      </c>
      <c r="B3882" t="s">
        <v>1715</v>
      </c>
      <c r="C3882" t="s">
        <v>68</v>
      </c>
      <c r="D3882" t="s">
        <v>6210</v>
      </c>
      <c r="E3882">
        <v>250</v>
      </c>
      <c r="F3882">
        <v>2.9</v>
      </c>
      <c r="G3882">
        <v>80</v>
      </c>
      <c r="H3882" t="s">
        <v>7426</v>
      </c>
      <c r="I3882" t="s">
        <v>151</v>
      </c>
      <c r="J3882">
        <v>36</v>
      </c>
    </row>
    <row r="3883" spans="1:10" x14ac:dyDescent="0.3">
      <c r="A3883">
        <v>356800</v>
      </c>
      <c r="B3883" t="s">
        <v>505</v>
      </c>
      <c r="C3883" t="s">
        <v>91</v>
      </c>
      <c r="D3883" t="s">
        <v>7427</v>
      </c>
      <c r="E3883">
        <v>200</v>
      </c>
      <c r="F3883">
        <v>2.9</v>
      </c>
      <c r="G3883">
        <v>80</v>
      </c>
      <c r="H3883" t="s">
        <v>6914</v>
      </c>
      <c r="I3883" t="s">
        <v>3951</v>
      </c>
      <c r="J3883">
        <v>55</v>
      </c>
    </row>
    <row r="3884" spans="1:10" x14ac:dyDescent="0.3">
      <c r="A3884">
        <v>356907</v>
      </c>
      <c r="B3884" t="s">
        <v>528</v>
      </c>
      <c r="C3884" t="s">
        <v>189</v>
      </c>
      <c r="D3884" t="s">
        <v>7428</v>
      </c>
      <c r="E3884">
        <v>200</v>
      </c>
      <c r="F3884">
        <v>2.9</v>
      </c>
      <c r="G3884">
        <v>80</v>
      </c>
      <c r="H3884" t="s">
        <v>4207</v>
      </c>
      <c r="I3884" t="s">
        <v>528</v>
      </c>
      <c r="J3884">
        <v>73</v>
      </c>
    </row>
    <row r="3885" spans="1:10" x14ac:dyDescent="0.3">
      <c r="A3885">
        <v>356940</v>
      </c>
      <c r="B3885" t="s">
        <v>3051</v>
      </c>
      <c r="C3885" t="s">
        <v>3052</v>
      </c>
      <c r="D3885" t="s">
        <v>7429</v>
      </c>
      <c r="E3885">
        <v>200</v>
      </c>
      <c r="F3885">
        <v>3.9</v>
      </c>
      <c r="G3885">
        <v>100</v>
      </c>
      <c r="H3885" t="s">
        <v>7430</v>
      </c>
      <c r="I3885" t="s">
        <v>3057</v>
      </c>
      <c r="J3885">
        <v>45</v>
      </c>
    </row>
    <row r="3886" spans="1:10" x14ac:dyDescent="0.3">
      <c r="A3886">
        <v>357006</v>
      </c>
      <c r="B3886" t="s">
        <v>2067</v>
      </c>
      <c r="C3886" t="s">
        <v>2068</v>
      </c>
      <c r="D3886" t="s">
        <v>7431</v>
      </c>
      <c r="E3886">
        <v>900</v>
      </c>
      <c r="F3886">
        <v>3.8</v>
      </c>
      <c r="G3886">
        <v>20</v>
      </c>
      <c r="H3886" t="s">
        <v>7432</v>
      </c>
      <c r="I3886" t="s">
        <v>2067</v>
      </c>
      <c r="J3886">
        <v>39</v>
      </c>
    </row>
    <row r="3887" spans="1:10" x14ac:dyDescent="0.3">
      <c r="A3887">
        <v>357012</v>
      </c>
      <c r="B3887" t="s">
        <v>2861</v>
      </c>
      <c r="C3887" t="s">
        <v>68</v>
      </c>
      <c r="D3887" t="s">
        <v>7433</v>
      </c>
      <c r="E3887">
        <v>300</v>
      </c>
      <c r="F3887">
        <v>4.2</v>
      </c>
      <c r="G3887">
        <v>50</v>
      </c>
      <c r="H3887" t="s">
        <v>6731</v>
      </c>
      <c r="I3887" t="s">
        <v>3390</v>
      </c>
      <c r="J3887">
        <v>38</v>
      </c>
    </row>
    <row r="3888" spans="1:10" x14ac:dyDescent="0.3">
      <c r="A3888">
        <v>357220</v>
      </c>
      <c r="B3888" t="s">
        <v>276</v>
      </c>
      <c r="C3888" t="s">
        <v>115</v>
      </c>
      <c r="D3888" t="s">
        <v>7434</v>
      </c>
      <c r="E3888">
        <v>250</v>
      </c>
      <c r="F3888">
        <v>4.0999999999999996</v>
      </c>
      <c r="G3888">
        <v>50</v>
      </c>
      <c r="H3888" t="s">
        <v>7435</v>
      </c>
      <c r="I3888" t="s">
        <v>276</v>
      </c>
      <c r="J3888">
        <v>49</v>
      </c>
    </row>
    <row r="3889" spans="1:10" x14ac:dyDescent="0.3">
      <c r="A3889">
        <v>357341</v>
      </c>
      <c r="B3889" t="s">
        <v>944</v>
      </c>
      <c r="C3889" t="s">
        <v>189</v>
      </c>
      <c r="D3889" t="s">
        <v>7436</v>
      </c>
      <c r="E3889">
        <v>400</v>
      </c>
      <c r="F3889">
        <v>4.0999999999999996</v>
      </c>
      <c r="G3889">
        <v>100</v>
      </c>
      <c r="H3889" t="s">
        <v>7437</v>
      </c>
      <c r="I3889" t="s">
        <v>1234</v>
      </c>
      <c r="J3889">
        <v>86</v>
      </c>
    </row>
    <row r="3890" spans="1:10" x14ac:dyDescent="0.3">
      <c r="A3890">
        <v>357357</v>
      </c>
      <c r="B3890" t="s">
        <v>4789</v>
      </c>
      <c r="C3890" t="s">
        <v>11</v>
      </c>
      <c r="D3890" t="s">
        <v>7438</v>
      </c>
      <c r="E3890">
        <v>250</v>
      </c>
      <c r="F3890">
        <v>2.9</v>
      </c>
      <c r="G3890">
        <v>80</v>
      </c>
      <c r="H3890" t="s">
        <v>3703</v>
      </c>
      <c r="I3890" t="s">
        <v>10</v>
      </c>
      <c r="J3890">
        <v>49</v>
      </c>
    </row>
    <row r="3891" spans="1:10" x14ac:dyDescent="0.3">
      <c r="A3891">
        <v>357470</v>
      </c>
      <c r="B3891" t="s">
        <v>745</v>
      </c>
      <c r="C3891" t="s">
        <v>383</v>
      </c>
      <c r="D3891" t="s">
        <v>7439</v>
      </c>
      <c r="E3891">
        <v>250</v>
      </c>
      <c r="F3891">
        <v>3.4</v>
      </c>
      <c r="G3891">
        <v>50</v>
      </c>
      <c r="H3891" t="s">
        <v>2710</v>
      </c>
      <c r="I3891" t="s">
        <v>745</v>
      </c>
      <c r="J3891">
        <v>35</v>
      </c>
    </row>
    <row r="3892" spans="1:10" x14ac:dyDescent="0.3">
      <c r="A3892">
        <v>357471</v>
      </c>
      <c r="B3892" t="s">
        <v>745</v>
      </c>
      <c r="C3892" t="s">
        <v>383</v>
      </c>
      <c r="D3892" t="s">
        <v>7440</v>
      </c>
      <c r="E3892">
        <v>250</v>
      </c>
      <c r="F3892">
        <v>2.9</v>
      </c>
      <c r="G3892">
        <v>80</v>
      </c>
      <c r="H3892" t="s">
        <v>928</v>
      </c>
      <c r="I3892" t="s">
        <v>745</v>
      </c>
      <c r="J3892">
        <v>36</v>
      </c>
    </row>
    <row r="3893" spans="1:10" x14ac:dyDescent="0.3">
      <c r="A3893">
        <v>357476</v>
      </c>
      <c r="B3893" t="s">
        <v>745</v>
      </c>
      <c r="C3893" t="s">
        <v>383</v>
      </c>
      <c r="D3893" t="s">
        <v>7441</v>
      </c>
      <c r="E3893">
        <v>250</v>
      </c>
      <c r="F3893">
        <v>2.9</v>
      </c>
      <c r="G3893">
        <v>80</v>
      </c>
      <c r="H3893" t="s">
        <v>7442</v>
      </c>
      <c r="I3893" t="s">
        <v>745</v>
      </c>
      <c r="J3893">
        <v>44</v>
      </c>
    </row>
    <row r="3894" spans="1:10" x14ac:dyDescent="0.3">
      <c r="A3894">
        <v>357483</v>
      </c>
      <c r="B3894" t="s">
        <v>505</v>
      </c>
      <c r="C3894" t="s">
        <v>91</v>
      </c>
      <c r="D3894" t="s">
        <v>7443</v>
      </c>
      <c r="E3894">
        <v>400</v>
      </c>
      <c r="F3894">
        <v>3.8</v>
      </c>
      <c r="G3894">
        <v>20</v>
      </c>
      <c r="H3894" t="s">
        <v>695</v>
      </c>
      <c r="I3894" t="s">
        <v>3951</v>
      </c>
      <c r="J3894">
        <v>40</v>
      </c>
    </row>
    <row r="3895" spans="1:10" x14ac:dyDescent="0.3">
      <c r="A3895">
        <v>357552</v>
      </c>
      <c r="B3895" t="s">
        <v>2279</v>
      </c>
      <c r="C3895" t="s">
        <v>115</v>
      </c>
      <c r="D3895" t="s">
        <v>7444</v>
      </c>
      <c r="E3895">
        <v>250</v>
      </c>
      <c r="F3895">
        <v>2.9</v>
      </c>
      <c r="G3895">
        <v>80</v>
      </c>
      <c r="H3895" t="s">
        <v>309</v>
      </c>
      <c r="I3895" t="s">
        <v>2279</v>
      </c>
      <c r="J3895">
        <v>79</v>
      </c>
    </row>
    <row r="3896" spans="1:10" x14ac:dyDescent="0.3">
      <c r="A3896">
        <v>357553</v>
      </c>
      <c r="B3896" t="s">
        <v>1896</v>
      </c>
      <c r="C3896" t="s">
        <v>91</v>
      </c>
      <c r="D3896" t="s">
        <v>7445</v>
      </c>
      <c r="E3896">
        <v>600</v>
      </c>
      <c r="F3896">
        <v>5</v>
      </c>
      <c r="G3896">
        <v>20</v>
      </c>
      <c r="H3896" t="s">
        <v>639</v>
      </c>
      <c r="I3896" t="s">
        <v>3951</v>
      </c>
      <c r="J3896">
        <v>43</v>
      </c>
    </row>
    <row r="3897" spans="1:10" x14ac:dyDescent="0.3">
      <c r="A3897">
        <v>357647</v>
      </c>
      <c r="B3897" t="s">
        <v>711</v>
      </c>
      <c r="C3897" t="s">
        <v>91</v>
      </c>
      <c r="D3897" t="s">
        <v>7446</v>
      </c>
      <c r="E3897">
        <v>900</v>
      </c>
      <c r="F3897">
        <v>4.8</v>
      </c>
      <c r="G3897">
        <v>20</v>
      </c>
      <c r="H3897" t="s">
        <v>469</v>
      </c>
      <c r="I3897" t="s">
        <v>3951</v>
      </c>
      <c r="J3897">
        <v>45</v>
      </c>
    </row>
    <row r="3898" spans="1:10" x14ac:dyDescent="0.3">
      <c r="A3898">
        <v>357666</v>
      </c>
      <c r="B3898" t="s">
        <v>864</v>
      </c>
      <c r="C3898" t="s">
        <v>91</v>
      </c>
      <c r="D3898" t="s">
        <v>7447</v>
      </c>
      <c r="E3898">
        <v>200</v>
      </c>
      <c r="F3898">
        <v>2.9</v>
      </c>
      <c r="G3898">
        <v>80</v>
      </c>
      <c r="H3898" t="s">
        <v>19</v>
      </c>
      <c r="I3898" t="s">
        <v>864</v>
      </c>
      <c r="J3898">
        <v>51</v>
      </c>
    </row>
    <row r="3899" spans="1:10" x14ac:dyDescent="0.3">
      <c r="A3899">
        <v>357681</v>
      </c>
      <c r="B3899" t="s">
        <v>1105</v>
      </c>
      <c r="C3899" t="s">
        <v>463</v>
      </c>
      <c r="D3899" t="s">
        <v>7448</v>
      </c>
      <c r="E3899">
        <v>1000</v>
      </c>
      <c r="F3899">
        <v>4.3</v>
      </c>
      <c r="G3899">
        <v>20</v>
      </c>
      <c r="H3899" t="s">
        <v>7449</v>
      </c>
      <c r="I3899" t="s">
        <v>7450</v>
      </c>
      <c r="J3899">
        <v>64</v>
      </c>
    </row>
    <row r="3900" spans="1:10" x14ac:dyDescent="0.3">
      <c r="A3900">
        <v>357685</v>
      </c>
      <c r="B3900" t="s">
        <v>1702</v>
      </c>
      <c r="C3900" t="s">
        <v>68</v>
      </c>
      <c r="D3900" t="s">
        <v>7451</v>
      </c>
      <c r="E3900">
        <v>200</v>
      </c>
      <c r="F3900">
        <v>3.7</v>
      </c>
      <c r="G3900">
        <v>20</v>
      </c>
      <c r="H3900" t="s">
        <v>7452</v>
      </c>
      <c r="I3900" t="s">
        <v>3192</v>
      </c>
      <c r="J3900">
        <v>59</v>
      </c>
    </row>
    <row r="3901" spans="1:10" x14ac:dyDescent="0.3">
      <c r="A3901">
        <v>357720</v>
      </c>
      <c r="B3901" t="s">
        <v>2478</v>
      </c>
      <c r="C3901" t="s">
        <v>2068</v>
      </c>
      <c r="D3901" t="s">
        <v>7453</v>
      </c>
      <c r="E3901">
        <v>300</v>
      </c>
      <c r="F3901">
        <v>4.0999999999999996</v>
      </c>
      <c r="G3901">
        <v>20</v>
      </c>
      <c r="H3901" t="s">
        <v>2417</v>
      </c>
      <c r="I3901" t="s">
        <v>4416</v>
      </c>
      <c r="J3901">
        <v>49</v>
      </c>
    </row>
    <row r="3902" spans="1:10" x14ac:dyDescent="0.3">
      <c r="A3902">
        <v>357721</v>
      </c>
      <c r="B3902" t="s">
        <v>711</v>
      </c>
      <c r="C3902" t="s">
        <v>91</v>
      </c>
      <c r="D3902" t="s">
        <v>7454</v>
      </c>
      <c r="E3902">
        <v>600</v>
      </c>
      <c r="F3902">
        <v>4.9000000000000004</v>
      </c>
      <c r="G3902">
        <v>20</v>
      </c>
      <c r="H3902" t="s">
        <v>7060</v>
      </c>
      <c r="I3902" t="s">
        <v>3951</v>
      </c>
      <c r="J3902">
        <v>46</v>
      </c>
    </row>
    <row r="3903" spans="1:10" x14ac:dyDescent="0.3">
      <c r="A3903">
        <v>357811</v>
      </c>
      <c r="B3903" t="s">
        <v>5977</v>
      </c>
      <c r="C3903" t="s">
        <v>68</v>
      </c>
      <c r="D3903" t="s">
        <v>7455</v>
      </c>
      <c r="E3903">
        <v>350</v>
      </c>
      <c r="F3903">
        <v>2.9</v>
      </c>
      <c r="G3903">
        <v>80</v>
      </c>
      <c r="H3903" t="s">
        <v>2802</v>
      </c>
      <c r="I3903" t="s">
        <v>5089</v>
      </c>
      <c r="J3903">
        <v>71</v>
      </c>
    </row>
    <row r="3904" spans="1:10" x14ac:dyDescent="0.3">
      <c r="A3904">
        <v>357860</v>
      </c>
      <c r="B3904" t="s">
        <v>350</v>
      </c>
      <c r="C3904" t="s">
        <v>115</v>
      </c>
      <c r="D3904" t="s">
        <v>7456</v>
      </c>
      <c r="E3904">
        <v>200</v>
      </c>
      <c r="F3904">
        <v>4</v>
      </c>
      <c r="G3904">
        <v>100</v>
      </c>
      <c r="H3904" t="s">
        <v>7457</v>
      </c>
      <c r="I3904" t="s">
        <v>276</v>
      </c>
      <c r="J3904">
        <v>63</v>
      </c>
    </row>
    <row r="3905" spans="1:10" x14ac:dyDescent="0.3">
      <c r="A3905">
        <v>357912</v>
      </c>
      <c r="B3905" t="s">
        <v>2329</v>
      </c>
      <c r="C3905" t="s">
        <v>463</v>
      </c>
      <c r="D3905" t="s">
        <v>1118</v>
      </c>
      <c r="E3905">
        <v>400</v>
      </c>
      <c r="F3905">
        <v>4.0999999999999996</v>
      </c>
      <c r="G3905">
        <v>1000</v>
      </c>
      <c r="H3905" t="s">
        <v>1676</v>
      </c>
      <c r="I3905" t="s">
        <v>7458</v>
      </c>
      <c r="J3905">
        <v>59</v>
      </c>
    </row>
    <row r="3906" spans="1:10" x14ac:dyDescent="0.3">
      <c r="A3906">
        <v>357947</v>
      </c>
      <c r="B3906" t="s">
        <v>771</v>
      </c>
      <c r="C3906" t="s">
        <v>189</v>
      </c>
      <c r="D3906" t="s">
        <v>7459</v>
      </c>
      <c r="E3906">
        <v>300</v>
      </c>
      <c r="F3906">
        <v>4.8</v>
      </c>
      <c r="G3906">
        <v>20</v>
      </c>
      <c r="H3906" t="s">
        <v>3893</v>
      </c>
      <c r="I3906" t="s">
        <v>5160</v>
      </c>
      <c r="J3906">
        <v>62</v>
      </c>
    </row>
    <row r="3907" spans="1:10" x14ac:dyDescent="0.3">
      <c r="A3907">
        <v>358102</v>
      </c>
      <c r="B3907" t="s">
        <v>734</v>
      </c>
      <c r="C3907" t="s">
        <v>463</v>
      </c>
      <c r="D3907" t="s">
        <v>7460</v>
      </c>
      <c r="E3907">
        <v>300</v>
      </c>
      <c r="F3907">
        <v>2.9</v>
      </c>
      <c r="G3907">
        <v>80</v>
      </c>
      <c r="H3907" t="s">
        <v>7461</v>
      </c>
      <c r="I3907" t="s">
        <v>2435</v>
      </c>
      <c r="J3907">
        <v>74</v>
      </c>
    </row>
    <row r="3908" spans="1:10" x14ac:dyDescent="0.3">
      <c r="A3908">
        <v>358114</v>
      </c>
      <c r="B3908" t="s">
        <v>7462</v>
      </c>
      <c r="C3908" t="s">
        <v>68</v>
      </c>
      <c r="D3908" t="s">
        <v>7463</v>
      </c>
      <c r="E3908">
        <v>350</v>
      </c>
      <c r="F3908">
        <v>2.9</v>
      </c>
      <c r="G3908">
        <v>80</v>
      </c>
      <c r="H3908" t="s">
        <v>837</v>
      </c>
      <c r="I3908" t="s">
        <v>3352</v>
      </c>
      <c r="J3908">
        <v>59</v>
      </c>
    </row>
    <row r="3909" spans="1:10" x14ac:dyDescent="0.3">
      <c r="A3909">
        <v>358139</v>
      </c>
      <c r="B3909" t="s">
        <v>690</v>
      </c>
      <c r="C3909" t="s">
        <v>383</v>
      </c>
      <c r="D3909" t="s">
        <v>7464</v>
      </c>
      <c r="E3909">
        <v>200</v>
      </c>
      <c r="F3909">
        <v>3.9</v>
      </c>
      <c r="G3909">
        <v>20</v>
      </c>
      <c r="H3909" t="s">
        <v>4207</v>
      </c>
      <c r="I3909" t="s">
        <v>689</v>
      </c>
      <c r="J3909">
        <v>45</v>
      </c>
    </row>
    <row r="3910" spans="1:10" x14ac:dyDescent="0.3">
      <c r="A3910">
        <v>358147</v>
      </c>
      <c r="B3910" t="s">
        <v>505</v>
      </c>
      <c r="C3910" t="s">
        <v>91</v>
      </c>
      <c r="D3910" t="s">
        <v>7465</v>
      </c>
      <c r="E3910">
        <v>500</v>
      </c>
      <c r="F3910">
        <v>4.0999999999999996</v>
      </c>
      <c r="G3910">
        <v>1000</v>
      </c>
      <c r="H3910" t="s">
        <v>7466</v>
      </c>
      <c r="I3910" t="s">
        <v>3951</v>
      </c>
      <c r="J3910">
        <v>33</v>
      </c>
    </row>
    <row r="3911" spans="1:10" x14ac:dyDescent="0.3">
      <c r="A3911">
        <v>358190</v>
      </c>
      <c r="B3911" t="s">
        <v>7467</v>
      </c>
      <c r="C3911" t="s">
        <v>91</v>
      </c>
      <c r="D3911" t="s">
        <v>7468</v>
      </c>
      <c r="E3911">
        <v>400</v>
      </c>
      <c r="F3911">
        <v>2.9</v>
      </c>
      <c r="G3911">
        <v>80</v>
      </c>
      <c r="H3911" t="s">
        <v>695</v>
      </c>
      <c r="I3911" t="s">
        <v>1274</v>
      </c>
      <c r="J3911">
        <v>47</v>
      </c>
    </row>
    <row r="3912" spans="1:10" x14ac:dyDescent="0.3">
      <c r="A3912">
        <v>358339</v>
      </c>
      <c r="B3912" t="s">
        <v>677</v>
      </c>
      <c r="C3912" t="s">
        <v>115</v>
      </c>
      <c r="D3912" t="s">
        <v>7469</v>
      </c>
      <c r="E3912">
        <v>500</v>
      </c>
      <c r="F3912">
        <v>2.9</v>
      </c>
      <c r="G3912">
        <v>80</v>
      </c>
      <c r="H3912" t="s">
        <v>7470</v>
      </c>
      <c r="I3912" t="s">
        <v>677</v>
      </c>
      <c r="J3912">
        <v>77</v>
      </c>
    </row>
    <row r="3913" spans="1:10" x14ac:dyDescent="0.3">
      <c r="A3913">
        <v>358436</v>
      </c>
      <c r="B3913" t="s">
        <v>993</v>
      </c>
      <c r="C3913" t="s">
        <v>189</v>
      </c>
      <c r="D3913" t="s">
        <v>7471</v>
      </c>
      <c r="E3913">
        <v>300</v>
      </c>
      <c r="F3913">
        <v>4.4000000000000004</v>
      </c>
      <c r="G3913">
        <v>50</v>
      </c>
      <c r="H3913" t="s">
        <v>7472</v>
      </c>
      <c r="I3913" t="s">
        <v>6469</v>
      </c>
      <c r="J3913">
        <v>89</v>
      </c>
    </row>
    <row r="3914" spans="1:10" x14ac:dyDescent="0.3">
      <c r="A3914">
        <v>358613</v>
      </c>
      <c r="B3914" t="s">
        <v>21</v>
      </c>
      <c r="C3914" t="s">
        <v>11</v>
      </c>
      <c r="D3914" t="s">
        <v>7473</v>
      </c>
      <c r="E3914">
        <v>300</v>
      </c>
      <c r="F3914">
        <v>4.5</v>
      </c>
      <c r="G3914">
        <v>50</v>
      </c>
      <c r="H3914" t="s">
        <v>1193</v>
      </c>
      <c r="I3914" t="s">
        <v>21</v>
      </c>
      <c r="J3914">
        <v>40</v>
      </c>
    </row>
    <row r="3915" spans="1:10" x14ac:dyDescent="0.3">
      <c r="A3915">
        <v>358620</v>
      </c>
      <c r="B3915" t="s">
        <v>253</v>
      </c>
      <c r="C3915" t="s">
        <v>115</v>
      </c>
      <c r="D3915" t="s">
        <v>1823</v>
      </c>
      <c r="E3915">
        <v>200</v>
      </c>
      <c r="F3915">
        <v>4.4000000000000004</v>
      </c>
      <c r="G3915">
        <v>100</v>
      </c>
      <c r="H3915" t="s">
        <v>1824</v>
      </c>
      <c r="I3915" t="s">
        <v>1702</v>
      </c>
      <c r="J3915">
        <v>45</v>
      </c>
    </row>
    <row r="3916" spans="1:10" x14ac:dyDescent="0.3">
      <c r="A3916">
        <v>358622</v>
      </c>
      <c r="B3916" t="s">
        <v>156</v>
      </c>
      <c r="C3916" t="s">
        <v>11</v>
      </c>
      <c r="D3916" t="s">
        <v>7474</v>
      </c>
      <c r="E3916">
        <v>750</v>
      </c>
      <c r="F3916">
        <v>4.3</v>
      </c>
      <c r="G3916">
        <v>50</v>
      </c>
      <c r="H3916" t="s">
        <v>7475</v>
      </c>
      <c r="I3916" t="s">
        <v>1532</v>
      </c>
      <c r="J3916">
        <v>46</v>
      </c>
    </row>
    <row r="3917" spans="1:10" x14ac:dyDescent="0.3">
      <c r="A3917">
        <v>358634</v>
      </c>
      <c r="B3917" t="s">
        <v>2092</v>
      </c>
      <c r="C3917" t="s">
        <v>2068</v>
      </c>
      <c r="D3917" t="s">
        <v>7476</v>
      </c>
      <c r="E3917">
        <v>300</v>
      </c>
      <c r="F3917">
        <v>4.4000000000000004</v>
      </c>
      <c r="G3917">
        <v>20</v>
      </c>
      <c r="H3917" t="s">
        <v>695</v>
      </c>
      <c r="I3917" t="s">
        <v>2092</v>
      </c>
      <c r="J3917">
        <v>49</v>
      </c>
    </row>
    <row r="3918" spans="1:10" x14ac:dyDescent="0.3">
      <c r="A3918">
        <v>358727</v>
      </c>
      <c r="B3918" t="s">
        <v>745</v>
      </c>
      <c r="C3918" t="s">
        <v>383</v>
      </c>
      <c r="D3918" t="s">
        <v>7477</v>
      </c>
      <c r="E3918">
        <v>150</v>
      </c>
      <c r="F3918">
        <v>4.3</v>
      </c>
      <c r="G3918">
        <v>100</v>
      </c>
      <c r="H3918" t="s">
        <v>7478</v>
      </c>
      <c r="I3918" t="s">
        <v>745</v>
      </c>
      <c r="J3918">
        <v>47</v>
      </c>
    </row>
    <row r="3919" spans="1:10" x14ac:dyDescent="0.3">
      <c r="A3919">
        <v>358797</v>
      </c>
      <c r="B3919" t="s">
        <v>276</v>
      </c>
      <c r="C3919" t="s">
        <v>115</v>
      </c>
      <c r="D3919" t="s">
        <v>7479</v>
      </c>
      <c r="E3919">
        <v>300</v>
      </c>
      <c r="F3919">
        <v>3.4</v>
      </c>
      <c r="G3919">
        <v>50</v>
      </c>
      <c r="H3919" t="s">
        <v>131</v>
      </c>
      <c r="I3919" t="s">
        <v>276</v>
      </c>
      <c r="J3919">
        <v>59</v>
      </c>
    </row>
    <row r="3920" spans="1:10" x14ac:dyDescent="0.3">
      <c r="A3920">
        <v>358874</v>
      </c>
      <c r="B3920" t="s">
        <v>7480</v>
      </c>
      <c r="C3920" t="s">
        <v>68</v>
      </c>
      <c r="D3920" t="s">
        <v>7481</v>
      </c>
      <c r="E3920">
        <v>200</v>
      </c>
      <c r="F3920">
        <v>3.7</v>
      </c>
      <c r="G3920">
        <v>100</v>
      </c>
      <c r="H3920" t="s">
        <v>4292</v>
      </c>
      <c r="I3920" t="s">
        <v>3390</v>
      </c>
      <c r="J3920">
        <v>50</v>
      </c>
    </row>
    <row r="3921" spans="1:10" x14ac:dyDescent="0.3">
      <c r="A3921">
        <v>358883</v>
      </c>
      <c r="B3921" t="s">
        <v>993</v>
      </c>
      <c r="C3921" t="s">
        <v>189</v>
      </c>
      <c r="D3921" t="s">
        <v>7482</v>
      </c>
      <c r="E3921">
        <v>100</v>
      </c>
      <c r="F3921">
        <v>3.7</v>
      </c>
      <c r="G3921">
        <v>50</v>
      </c>
      <c r="H3921" t="s">
        <v>778</v>
      </c>
      <c r="I3921" t="s">
        <v>2058</v>
      </c>
      <c r="J3921">
        <v>71</v>
      </c>
    </row>
    <row r="3922" spans="1:10" x14ac:dyDescent="0.3">
      <c r="A3922">
        <v>358899</v>
      </c>
      <c r="B3922" t="s">
        <v>319</v>
      </c>
      <c r="C3922" t="s">
        <v>189</v>
      </c>
      <c r="D3922" t="s">
        <v>7483</v>
      </c>
      <c r="E3922">
        <v>600</v>
      </c>
      <c r="F3922">
        <v>4.0999999999999996</v>
      </c>
      <c r="G3922">
        <v>100</v>
      </c>
      <c r="H3922" t="s">
        <v>19</v>
      </c>
      <c r="I3922" t="s">
        <v>645</v>
      </c>
      <c r="J3922">
        <v>67</v>
      </c>
    </row>
    <row r="3923" spans="1:10" x14ac:dyDescent="0.3">
      <c r="A3923">
        <v>359061</v>
      </c>
      <c r="B3923" t="s">
        <v>505</v>
      </c>
      <c r="C3923" t="s">
        <v>91</v>
      </c>
      <c r="D3923" t="s">
        <v>7484</v>
      </c>
      <c r="E3923">
        <v>400</v>
      </c>
      <c r="F3923">
        <v>4.5</v>
      </c>
      <c r="G3923">
        <v>50</v>
      </c>
      <c r="H3923" t="s">
        <v>695</v>
      </c>
      <c r="I3923" t="s">
        <v>3951</v>
      </c>
      <c r="J3923">
        <v>38</v>
      </c>
    </row>
    <row r="3924" spans="1:10" x14ac:dyDescent="0.3">
      <c r="A3924">
        <v>359119</v>
      </c>
      <c r="B3924" t="s">
        <v>7485</v>
      </c>
      <c r="C3924" t="s">
        <v>68</v>
      </c>
      <c r="D3924" t="s">
        <v>7486</v>
      </c>
      <c r="E3924">
        <v>300</v>
      </c>
      <c r="F3924">
        <v>2.9</v>
      </c>
      <c r="G3924">
        <v>80</v>
      </c>
      <c r="H3924" t="s">
        <v>1078</v>
      </c>
      <c r="I3924" t="s">
        <v>574</v>
      </c>
      <c r="J3924">
        <v>85</v>
      </c>
    </row>
    <row r="3925" spans="1:10" x14ac:dyDescent="0.3">
      <c r="A3925">
        <v>359220</v>
      </c>
      <c r="B3925" t="s">
        <v>896</v>
      </c>
      <c r="C3925" t="s">
        <v>383</v>
      </c>
      <c r="D3925" t="s">
        <v>7487</v>
      </c>
      <c r="E3925">
        <v>600</v>
      </c>
      <c r="F3925">
        <v>3.4</v>
      </c>
      <c r="G3925">
        <v>20</v>
      </c>
      <c r="H3925" t="s">
        <v>131</v>
      </c>
      <c r="I3925" t="s">
        <v>745</v>
      </c>
      <c r="J3925">
        <v>45</v>
      </c>
    </row>
    <row r="3926" spans="1:10" x14ac:dyDescent="0.3">
      <c r="A3926">
        <v>359443</v>
      </c>
      <c r="B3926" t="s">
        <v>433</v>
      </c>
      <c r="C3926" t="s">
        <v>115</v>
      </c>
      <c r="D3926" t="s">
        <v>7488</v>
      </c>
      <c r="E3926">
        <v>500</v>
      </c>
      <c r="F3926">
        <v>2.9</v>
      </c>
      <c r="G3926">
        <v>80</v>
      </c>
      <c r="H3926" t="s">
        <v>7489</v>
      </c>
      <c r="I3926" t="s">
        <v>433</v>
      </c>
      <c r="J3926">
        <v>63</v>
      </c>
    </row>
    <row r="3927" spans="1:10" x14ac:dyDescent="0.3">
      <c r="A3927">
        <v>359468</v>
      </c>
      <c r="B3927" t="s">
        <v>196</v>
      </c>
      <c r="C3927" t="s">
        <v>189</v>
      </c>
      <c r="D3927" t="s">
        <v>7490</v>
      </c>
      <c r="E3927">
        <v>200</v>
      </c>
      <c r="F3927">
        <v>4.5</v>
      </c>
      <c r="G3927">
        <v>500</v>
      </c>
      <c r="H3927" t="s">
        <v>3138</v>
      </c>
      <c r="I3927" t="s">
        <v>556</v>
      </c>
      <c r="J3927">
        <v>56</v>
      </c>
    </row>
    <row r="3928" spans="1:10" x14ac:dyDescent="0.3">
      <c r="A3928">
        <v>359510</v>
      </c>
      <c r="B3928" t="s">
        <v>896</v>
      </c>
      <c r="C3928" t="s">
        <v>383</v>
      </c>
      <c r="D3928" t="s">
        <v>7491</v>
      </c>
      <c r="E3928">
        <v>600</v>
      </c>
      <c r="F3928">
        <v>3.9</v>
      </c>
      <c r="G3928">
        <v>20</v>
      </c>
      <c r="H3928" t="s">
        <v>131</v>
      </c>
      <c r="I3928" t="s">
        <v>745</v>
      </c>
      <c r="J3928">
        <v>45</v>
      </c>
    </row>
    <row r="3929" spans="1:10" x14ac:dyDescent="0.3">
      <c r="A3929">
        <v>359545</v>
      </c>
      <c r="B3929" t="s">
        <v>90</v>
      </c>
      <c r="C3929" t="s">
        <v>91</v>
      </c>
      <c r="D3929" t="s">
        <v>7492</v>
      </c>
      <c r="E3929">
        <v>500</v>
      </c>
      <c r="F3929">
        <v>3.2</v>
      </c>
      <c r="G3929">
        <v>50</v>
      </c>
      <c r="H3929" t="s">
        <v>837</v>
      </c>
      <c r="I3929" t="s">
        <v>683</v>
      </c>
      <c r="J3929">
        <v>52</v>
      </c>
    </row>
    <row r="3930" spans="1:10" x14ac:dyDescent="0.3">
      <c r="A3930">
        <v>359557</v>
      </c>
      <c r="B3930" t="s">
        <v>7493</v>
      </c>
      <c r="C3930" t="s">
        <v>11</v>
      </c>
      <c r="D3930" t="s">
        <v>7494</v>
      </c>
      <c r="E3930">
        <v>300</v>
      </c>
      <c r="F3930">
        <v>3.9</v>
      </c>
      <c r="G3930">
        <v>100</v>
      </c>
      <c r="H3930" t="s">
        <v>3867</v>
      </c>
      <c r="I3930" t="s">
        <v>5780</v>
      </c>
      <c r="J3930">
        <v>53</v>
      </c>
    </row>
    <row r="3931" spans="1:10" x14ac:dyDescent="0.3">
      <c r="A3931">
        <v>359625</v>
      </c>
      <c r="B3931" t="s">
        <v>95</v>
      </c>
      <c r="C3931" t="s">
        <v>91</v>
      </c>
      <c r="D3931" t="s">
        <v>7495</v>
      </c>
      <c r="E3931">
        <v>250</v>
      </c>
      <c r="F3931">
        <v>2.9</v>
      </c>
      <c r="G3931">
        <v>80</v>
      </c>
      <c r="H3931" t="s">
        <v>184</v>
      </c>
      <c r="I3931" t="s">
        <v>95</v>
      </c>
      <c r="J3931">
        <v>57</v>
      </c>
    </row>
    <row r="3932" spans="1:10" x14ac:dyDescent="0.3">
      <c r="A3932">
        <v>359630</v>
      </c>
      <c r="B3932" t="s">
        <v>3179</v>
      </c>
      <c r="C3932" t="s">
        <v>3052</v>
      </c>
      <c r="D3932" t="s">
        <v>7496</v>
      </c>
      <c r="E3932">
        <v>300</v>
      </c>
      <c r="F3932">
        <v>3.5</v>
      </c>
      <c r="G3932">
        <v>20</v>
      </c>
      <c r="H3932" t="s">
        <v>2417</v>
      </c>
      <c r="I3932" t="s">
        <v>3227</v>
      </c>
      <c r="J3932">
        <v>46</v>
      </c>
    </row>
    <row r="3933" spans="1:10" x14ac:dyDescent="0.3">
      <c r="A3933">
        <v>359718</v>
      </c>
      <c r="B3933" t="s">
        <v>2067</v>
      </c>
      <c r="C3933" t="s">
        <v>2068</v>
      </c>
      <c r="D3933" t="s">
        <v>7497</v>
      </c>
      <c r="E3933">
        <v>300</v>
      </c>
      <c r="F3933">
        <v>3.8</v>
      </c>
      <c r="G3933">
        <v>100</v>
      </c>
      <c r="H3933" t="s">
        <v>7498</v>
      </c>
      <c r="I3933" t="s">
        <v>5668</v>
      </c>
      <c r="J3933">
        <v>36</v>
      </c>
    </row>
    <row r="3934" spans="1:10" x14ac:dyDescent="0.3">
      <c r="A3934">
        <v>359770</v>
      </c>
      <c r="B3934" t="s">
        <v>248</v>
      </c>
      <c r="C3934" t="s">
        <v>189</v>
      </c>
      <c r="D3934" t="s">
        <v>7499</v>
      </c>
      <c r="E3934">
        <v>600</v>
      </c>
      <c r="F3934">
        <v>2.9</v>
      </c>
      <c r="G3934">
        <v>80</v>
      </c>
      <c r="H3934" t="s">
        <v>7500</v>
      </c>
      <c r="I3934" t="s">
        <v>556</v>
      </c>
      <c r="J3934">
        <v>75</v>
      </c>
    </row>
    <row r="3935" spans="1:10" x14ac:dyDescent="0.3">
      <c r="A3935">
        <v>359779</v>
      </c>
      <c r="B3935" t="s">
        <v>319</v>
      </c>
      <c r="C3935" t="s">
        <v>189</v>
      </c>
      <c r="D3935" t="s">
        <v>7501</v>
      </c>
      <c r="E3935">
        <v>500</v>
      </c>
      <c r="F3935">
        <v>4.4000000000000004</v>
      </c>
      <c r="G3935">
        <v>100</v>
      </c>
      <c r="H3935" t="s">
        <v>732</v>
      </c>
      <c r="I3935" t="s">
        <v>645</v>
      </c>
      <c r="J3935">
        <v>72</v>
      </c>
    </row>
    <row r="3936" spans="1:10" x14ac:dyDescent="0.3">
      <c r="A3936">
        <v>359822</v>
      </c>
      <c r="B3936" t="s">
        <v>4416</v>
      </c>
      <c r="C3936" t="s">
        <v>2068</v>
      </c>
      <c r="D3936" t="s">
        <v>7502</v>
      </c>
      <c r="E3936">
        <v>250</v>
      </c>
      <c r="F3936">
        <v>2.9</v>
      </c>
      <c r="G3936">
        <v>80</v>
      </c>
      <c r="H3936" t="s">
        <v>486</v>
      </c>
      <c r="I3936" t="s">
        <v>4416</v>
      </c>
      <c r="J3936">
        <v>49</v>
      </c>
    </row>
    <row r="3937" spans="1:10" x14ac:dyDescent="0.3">
      <c r="A3937">
        <v>359868</v>
      </c>
      <c r="B3937" t="s">
        <v>95</v>
      </c>
      <c r="C3937" t="s">
        <v>91</v>
      </c>
      <c r="D3937" t="s">
        <v>7503</v>
      </c>
      <c r="E3937">
        <v>200</v>
      </c>
      <c r="F3937">
        <v>2.9</v>
      </c>
      <c r="G3937">
        <v>80</v>
      </c>
      <c r="H3937" t="s">
        <v>7504</v>
      </c>
      <c r="I3937" t="s">
        <v>95</v>
      </c>
      <c r="J3937">
        <v>53</v>
      </c>
    </row>
    <row r="3938" spans="1:10" x14ac:dyDescent="0.3">
      <c r="A3938">
        <v>359871</v>
      </c>
      <c r="B3938" t="s">
        <v>3037</v>
      </c>
      <c r="C3938" t="s">
        <v>2068</v>
      </c>
      <c r="D3938" t="s">
        <v>7505</v>
      </c>
      <c r="E3938">
        <v>400</v>
      </c>
      <c r="F3938">
        <v>4.3</v>
      </c>
      <c r="G3938">
        <v>100</v>
      </c>
      <c r="H3938" t="s">
        <v>7506</v>
      </c>
      <c r="I3938" t="s">
        <v>3040</v>
      </c>
      <c r="J3938">
        <v>36</v>
      </c>
    </row>
    <row r="3939" spans="1:10" x14ac:dyDescent="0.3">
      <c r="A3939">
        <v>359938</v>
      </c>
      <c r="B3939" t="s">
        <v>745</v>
      </c>
      <c r="C3939" t="s">
        <v>383</v>
      </c>
      <c r="D3939" t="s">
        <v>7507</v>
      </c>
      <c r="E3939">
        <v>300</v>
      </c>
      <c r="F3939">
        <v>2.9</v>
      </c>
      <c r="G3939">
        <v>80</v>
      </c>
      <c r="H3939" t="s">
        <v>7508</v>
      </c>
      <c r="I3939" t="s">
        <v>745</v>
      </c>
      <c r="J3939">
        <v>45</v>
      </c>
    </row>
    <row r="3940" spans="1:10" x14ac:dyDescent="0.3">
      <c r="A3940">
        <v>359969</v>
      </c>
      <c r="B3940" t="s">
        <v>2199</v>
      </c>
      <c r="C3940" t="s">
        <v>189</v>
      </c>
      <c r="D3940" t="s">
        <v>7509</v>
      </c>
      <c r="E3940">
        <v>200</v>
      </c>
      <c r="F3940">
        <v>3.7</v>
      </c>
      <c r="G3940">
        <v>20</v>
      </c>
      <c r="H3940" t="s">
        <v>4836</v>
      </c>
      <c r="I3940" t="s">
        <v>1726</v>
      </c>
      <c r="J3940">
        <v>85</v>
      </c>
    </row>
    <row r="3941" spans="1:10" x14ac:dyDescent="0.3">
      <c r="A3941">
        <v>360001</v>
      </c>
      <c r="B3941" t="s">
        <v>409</v>
      </c>
      <c r="C3941" t="s">
        <v>91</v>
      </c>
      <c r="D3941" t="s">
        <v>7510</v>
      </c>
      <c r="E3941">
        <v>200</v>
      </c>
      <c r="F3941">
        <v>2.9</v>
      </c>
      <c r="G3941">
        <v>80</v>
      </c>
      <c r="H3941" t="s">
        <v>486</v>
      </c>
      <c r="I3941" t="s">
        <v>4916</v>
      </c>
      <c r="J3941">
        <v>55</v>
      </c>
    </row>
    <row r="3942" spans="1:10" x14ac:dyDescent="0.3">
      <c r="A3942">
        <v>360121</v>
      </c>
      <c r="B3942" t="s">
        <v>973</v>
      </c>
      <c r="C3942" t="s">
        <v>115</v>
      </c>
      <c r="D3942" t="s">
        <v>7511</v>
      </c>
      <c r="E3942">
        <v>250</v>
      </c>
      <c r="F3942">
        <v>3.8</v>
      </c>
      <c r="G3942">
        <v>50</v>
      </c>
      <c r="H3942" t="s">
        <v>7512</v>
      </c>
      <c r="I3942" t="s">
        <v>1208</v>
      </c>
      <c r="J3942">
        <v>72</v>
      </c>
    </row>
    <row r="3943" spans="1:10" x14ac:dyDescent="0.3">
      <c r="A3943">
        <v>360152</v>
      </c>
      <c r="B3943" t="s">
        <v>457</v>
      </c>
      <c r="C3943" t="s">
        <v>91</v>
      </c>
      <c r="D3943" t="s">
        <v>7513</v>
      </c>
      <c r="E3943">
        <v>200</v>
      </c>
      <c r="F3943">
        <v>2.9</v>
      </c>
      <c r="G3943">
        <v>80</v>
      </c>
      <c r="H3943" t="s">
        <v>7514</v>
      </c>
      <c r="I3943" t="s">
        <v>1274</v>
      </c>
      <c r="J3943">
        <v>41</v>
      </c>
    </row>
    <row r="3944" spans="1:10" x14ac:dyDescent="0.3">
      <c r="A3944">
        <v>360162</v>
      </c>
      <c r="B3944" t="s">
        <v>17</v>
      </c>
      <c r="C3944" t="s">
        <v>11</v>
      </c>
      <c r="D3944" t="s">
        <v>7515</v>
      </c>
      <c r="E3944">
        <v>700</v>
      </c>
      <c r="F3944">
        <v>4.0999999999999996</v>
      </c>
      <c r="G3944">
        <v>100</v>
      </c>
      <c r="H3944" t="s">
        <v>7516</v>
      </c>
      <c r="I3944" t="s">
        <v>21</v>
      </c>
      <c r="J3944">
        <v>49</v>
      </c>
    </row>
    <row r="3945" spans="1:10" x14ac:dyDescent="0.3">
      <c r="A3945">
        <v>360514</v>
      </c>
      <c r="B3945" t="s">
        <v>1622</v>
      </c>
      <c r="C3945" t="s">
        <v>115</v>
      </c>
      <c r="D3945" t="s">
        <v>7517</v>
      </c>
      <c r="E3945">
        <v>200</v>
      </c>
      <c r="F3945">
        <v>2.9</v>
      </c>
      <c r="G3945">
        <v>80</v>
      </c>
      <c r="H3945" t="s">
        <v>7518</v>
      </c>
      <c r="I3945" t="s">
        <v>1168</v>
      </c>
      <c r="J3945">
        <v>83</v>
      </c>
    </row>
    <row r="3946" spans="1:10" x14ac:dyDescent="0.3">
      <c r="A3946">
        <v>360739</v>
      </c>
      <c r="B3946" t="s">
        <v>261</v>
      </c>
      <c r="C3946" t="s">
        <v>115</v>
      </c>
      <c r="D3946" t="s">
        <v>7519</v>
      </c>
      <c r="E3946">
        <v>300</v>
      </c>
      <c r="F3946">
        <v>4.0999999999999996</v>
      </c>
      <c r="G3946">
        <v>100</v>
      </c>
      <c r="H3946" t="s">
        <v>7520</v>
      </c>
      <c r="I3946" t="s">
        <v>433</v>
      </c>
      <c r="J3946">
        <v>54</v>
      </c>
    </row>
    <row r="3947" spans="1:10" x14ac:dyDescent="0.3">
      <c r="A3947">
        <v>360757</v>
      </c>
      <c r="B3947" t="s">
        <v>541</v>
      </c>
      <c r="C3947" t="s">
        <v>463</v>
      </c>
      <c r="D3947" t="s">
        <v>7521</v>
      </c>
      <c r="E3947">
        <v>300</v>
      </c>
      <c r="F3947">
        <v>4.3</v>
      </c>
      <c r="G3947">
        <v>100</v>
      </c>
      <c r="H3947" t="s">
        <v>2417</v>
      </c>
      <c r="I3947" t="s">
        <v>541</v>
      </c>
      <c r="J3947">
        <v>64</v>
      </c>
    </row>
    <row r="3948" spans="1:10" x14ac:dyDescent="0.3">
      <c r="A3948">
        <v>360814</v>
      </c>
      <c r="B3948" t="s">
        <v>5668</v>
      </c>
      <c r="C3948" t="s">
        <v>2068</v>
      </c>
      <c r="D3948" t="s">
        <v>7522</v>
      </c>
      <c r="E3948">
        <v>300</v>
      </c>
      <c r="F3948">
        <v>2.9</v>
      </c>
      <c r="G3948">
        <v>80</v>
      </c>
      <c r="H3948" t="s">
        <v>7523</v>
      </c>
      <c r="I3948" t="s">
        <v>5668</v>
      </c>
      <c r="J3948">
        <v>53</v>
      </c>
    </row>
    <row r="3949" spans="1:10" x14ac:dyDescent="0.3">
      <c r="A3949">
        <v>360845</v>
      </c>
      <c r="B3949" t="s">
        <v>4166</v>
      </c>
      <c r="C3949" t="s">
        <v>189</v>
      </c>
      <c r="D3949" t="s">
        <v>7524</v>
      </c>
      <c r="E3949">
        <v>300</v>
      </c>
      <c r="F3949">
        <v>3.9</v>
      </c>
      <c r="G3949">
        <v>20</v>
      </c>
      <c r="H3949" t="s">
        <v>7525</v>
      </c>
      <c r="I3949" t="s">
        <v>4166</v>
      </c>
      <c r="J3949">
        <v>82</v>
      </c>
    </row>
    <row r="3950" spans="1:10" x14ac:dyDescent="0.3">
      <c r="A3950">
        <v>360982</v>
      </c>
      <c r="B3950" t="s">
        <v>1117</v>
      </c>
      <c r="C3950" t="s">
        <v>11</v>
      </c>
      <c r="D3950" t="s">
        <v>7526</v>
      </c>
      <c r="E3950">
        <v>400</v>
      </c>
      <c r="F3950">
        <v>4.0999999999999996</v>
      </c>
      <c r="G3950">
        <v>100</v>
      </c>
      <c r="H3950" t="s">
        <v>7527</v>
      </c>
      <c r="I3950" t="s">
        <v>7528</v>
      </c>
      <c r="J3950">
        <v>53</v>
      </c>
    </row>
    <row r="3951" spans="1:10" x14ac:dyDescent="0.3">
      <c r="A3951">
        <v>361065</v>
      </c>
      <c r="B3951" t="s">
        <v>525</v>
      </c>
      <c r="C3951" t="s">
        <v>189</v>
      </c>
      <c r="D3951" t="s">
        <v>7529</v>
      </c>
      <c r="E3951">
        <v>300</v>
      </c>
      <c r="F3951">
        <v>3.9</v>
      </c>
      <c r="G3951">
        <v>20</v>
      </c>
      <c r="H3951" t="s">
        <v>7530</v>
      </c>
      <c r="I3951" t="s">
        <v>5160</v>
      </c>
      <c r="J3951">
        <v>38</v>
      </c>
    </row>
    <row r="3952" spans="1:10" x14ac:dyDescent="0.3">
      <c r="A3952">
        <v>361068</v>
      </c>
      <c r="B3952" t="s">
        <v>677</v>
      </c>
      <c r="C3952" t="s">
        <v>115</v>
      </c>
      <c r="D3952" t="s">
        <v>7531</v>
      </c>
      <c r="E3952">
        <v>400</v>
      </c>
      <c r="F3952">
        <v>2.9</v>
      </c>
      <c r="G3952">
        <v>80</v>
      </c>
      <c r="H3952" t="s">
        <v>695</v>
      </c>
      <c r="I3952" t="s">
        <v>677</v>
      </c>
      <c r="J3952">
        <v>75</v>
      </c>
    </row>
    <row r="3953" spans="1:10" x14ac:dyDescent="0.3">
      <c r="A3953">
        <v>361070</v>
      </c>
      <c r="B3953" t="s">
        <v>311</v>
      </c>
      <c r="C3953" t="s">
        <v>189</v>
      </c>
      <c r="D3953" t="s">
        <v>7532</v>
      </c>
      <c r="E3953">
        <v>300</v>
      </c>
      <c r="F3953">
        <v>2.9</v>
      </c>
      <c r="G3953">
        <v>80</v>
      </c>
      <c r="H3953" t="s">
        <v>2417</v>
      </c>
      <c r="I3953" t="s">
        <v>1697</v>
      </c>
      <c r="J3953">
        <v>55</v>
      </c>
    </row>
    <row r="3954" spans="1:10" x14ac:dyDescent="0.3">
      <c r="A3954">
        <v>361273</v>
      </c>
      <c r="B3954" t="s">
        <v>459</v>
      </c>
      <c r="C3954" t="s">
        <v>91</v>
      </c>
      <c r="D3954" t="s">
        <v>6867</v>
      </c>
      <c r="E3954">
        <v>400</v>
      </c>
      <c r="F3954">
        <v>4.2</v>
      </c>
      <c r="G3954">
        <v>500</v>
      </c>
      <c r="H3954" t="s">
        <v>1691</v>
      </c>
      <c r="I3954" t="s">
        <v>5550</v>
      </c>
      <c r="J3954">
        <v>51</v>
      </c>
    </row>
    <row r="3955" spans="1:10" x14ac:dyDescent="0.3">
      <c r="A3955">
        <v>361308</v>
      </c>
      <c r="B3955" t="s">
        <v>3057</v>
      </c>
      <c r="C3955" t="s">
        <v>3052</v>
      </c>
      <c r="D3955" t="s">
        <v>7533</v>
      </c>
      <c r="E3955">
        <v>300</v>
      </c>
      <c r="F3955">
        <v>2.9</v>
      </c>
      <c r="G3955">
        <v>80</v>
      </c>
      <c r="H3955" t="s">
        <v>7534</v>
      </c>
      <c r="I3955" t="s">
        <v>3097</v>
      </c>
      <c r="J3955">
        <v>47</v>
      </c>
    </row>
    <row r="3956" spans="1:10" x14ac:dyDescent="0.3">
      <c r="A3956">
        <v>361360</v>
      </c>
      <c r="B3956" t="s">
        <v>319</v>
      </c>
      <c r="C3956" t="s">
        <v>189</v>
      </c>
      <c r="D3956" t="s">
        <v>7535</v>
      </c>
      <c r="E3956">
        <v>200</v>
      </c>
      <c r="F3956">
        <v>4.5</v>
      </c>
      <c r="G3956">
        <v>100</v>
      </c>
      <c r="H3956" t="s">
        <v>7536</v>
      </c>
      <c r="I3956" t="s">
        <v>645</v>
      </c>
      <c r="J3956">
        <v>86</v>
      </c>
    </row>
    <row r="3957" spans="1:10" x14ac:dyDescent="0.3">
      <c r="A3957">
        <v>361367</v>
      </c>
      <c r="B3957" t="s">
        <v>1051</v>
      </c>
      <c r="C3957" t="s">
        <v>189</v>
      </c>
      <c r="D3957" t="s">
        <v>7537</v>
      </c>
      <c r="E3957">
        <v>200</v>
      </c>
      <c r="F3957">
        <v>2.9</v>
      </c>
      <c r="G3957">
        <v>80</v>
      </c>
      <c r="H3957" t="s">
        <v>2951</v>
      </c>
      <c r="I3957" t="s">
        <v>1051</v>
      </c>
      <c r="J3957">
        <v>59</v>
      </c>
    </row>
    <row r="3958" spans="1:10" x14ac:dyDescent="0.3">
      <c r="A3958">
        <v>361397</v>
      </c>
      <c r="B3958" t="s">
        <v>3285</v>
      </c>
      <c r="C3958" t="s">
        <v>68</v>
      </c>
      <c r="D3958" t="s">
        <v>7538</v>
      </c>
      <c r="E3958">
        <v>400</v>
      </c>
      <c r="F3958">
        <v>3.7</v>
      </c>
      <c r="G3958">
        <v>50</v>
      </c>
      <c r="H3958" t="s">
        <v>448</v>
      </c>
      <c r="I3958" t="s">
        <v>3236</v>
      </c>
      <c r="J3958">
        <v>79</v>
      </c>
    </row>
    <row r="3959" spans="1:10" x14ac:dyDescent="0.3">
      <c r="A3959">
        <v>361398</v>
      </c>
      <c r="B3959" t="s">
        <v>7539</v>
      </c>
      <c r="C3959" t="s">
        <v>2068</v>
      </c>
      <c r="D3959" t="s">
        <v>7540</v>
      </c>
      <c r="E3959">
        <v>200</v>
      </c>
      <c r="F3959">
        <v>4.0999999999999996</v>
      </c>
      <c r="G3959">
        <v>50</v>
      </c>
      <c r="H3959" t="s">
        <v>7541</v>
      </c>
      <c r="I3959" t="s">
        <v>2389</v>
      </c>
      <c r="J3959">
        <v>48</v>
      </c>
    </row>
    <row r="3960" spans="1:10" x14ac:dyDescent="0.3">
      <c r="A3960">
        <v>361497</v>
      </c>
      <c r="B3960" t="s">
        <v>2017</v>
      </c>
      <c r="C3960" t="s">
        <v>115</v>
      </c>
      <c r="D3960" t="s">
        <v>7542</v>
      </c>
      <c r="E3960">
        <v>300</v>
      </c>
      <c r="F3960">
        <v>3.8</v>
      </c>
      <c r="G3960">
        <v>100</v>
      </c>
      <c r="H3960" t="s">
        <v>7543</v>
      </c>
      <c r="I3960" t="s">
        <v>2017</v>
      </c>
      <c r="J3960">
        <v>71</v>
      </c>
    </row>
    <row r="3961" spans="1:10" x14ac:dyDescent="0.3">
      <c r="A3961">
        <v>361498</v>
      </c>
      <c r="B3961" t="s">
        <v>2652</v>
      </c>
      <c r="C3961" t="s">
        <v>189</v>
      </c>
      <c r="D3961" t="s">
        <v>7314</v>
      </c>
      <c r="E3961">
        <v>400</v>
      </c>
      <c r="F3961">
        <v>3.7</v>
      </c>
      <c r="G3961">
        <v>100</v>
      </c>
      <c r="H3961" t="s">
        <v>7544</v>
      </c>
      <c r="I3961" t="s">
        <v>1697</v>
      </c>
      <c r="J3961">
        <v>70</v>
      </c>
    </row>
    <row r="3962" spans="1:10" x14ac:dyDescent="0.3">
      <c r="A3962">
        <v>361532</v>
      </c>
      <c r="B3962" t="s">
        <v>7545</v>
      </c>
      <c r="C3962" t="s">
        <v>383</v>
      </c>
      <c r="D3962" t="s">
        <v>7546</v>
      </c>
      <c r="E3962">
        <v>300</v>
      </c>
      <c r="F3962">
        <v>2.9</v>
      </c>
      <c r="G3962">
        <v>80</v>
      </c>
      <c r="H3962" t="s">
        <v>2710</v>
      </c>
      <c r="I3962" t="s">
        <v>745</v>
      </c>
      <c r="J3962">
        <v>48</v>
      </c>
    </row>
    <row r="3963" spans="1:10" x14ac:dyDescent="0.3">
      <c r="A3963">
        <v>361536</v>
      </c>
      <c r="B3963" t="s">
        <v>505</v>
      </c>
      <c r="C3963" t="s">
        <v>91</v>
      </c>
      <c r="D3963" t="s">
        <v>7547</v>
      </c>
      <c r="E3963">
        <v>600</v>
      </c>
      <c r="F3963">
        <v>4.3</v>
      </c>
      <c r="G3963">
        <v>50</v>
      </c>
      <c r="H3963" t="s">
        <v>7548</v>
      </c>
      <c r="I3963" t="s">
        <v>3951</v>
      </c>
      <c r="J3963">
        <v>36</v>
      </c>
    </row>
    <row r="3964" spans="1:10" x14ac:dyDescent="0.3">
      <c r="A3964">
        <v>361537</v>
      </c>
      <c r="B3964" t="s">
        <v>763</v>
      </c>
      <c r="C3964" t="s">
        <v>383</v>
      </c>
      <c r="D3964" t="s">
        <v>7549</v>
      </c>
      <c r="E3964">
        <v>300</v>
      </c>
      <c r="F3964">
        <v>2.9</v>
      </c>
      <c r="G3964">
        <v>80</v>
      </c>
      <c r="H3964" t="s">
        <v>7550</v>
      </c>
      <c r="I3964" t="s">
        <v>745</v>
      </c>
      <c r="J3964">
        <v>57</v>
      </c>
    </row>
    <row r="3965" spans="1:10" x14ac:dyDescent="0.3">
      <c r="A3965">
        <v>361543</v>
      </c>
      <c r="B3965" t="s">
        <v>7545</v>
      </c>
      <c r="C3965" t="s">
        <v>383</v>
      </c>
      <c r="D3965" t="s">
        <v>7551</v>
      </c>
      <c r="E3965">
        <v>300</v>
      </c>
      <c r="F3965">
        <v>2.9</v>
      </c>
      <c r="G3965">
        <v>80</v>
      </c>
      <c r="H3965" t="s">
        <v>7552</v>
      </c>
      <c r="I3965" t="s">
        <v>745</v>
      </c>
      <c r="J3965">
        <v>49</v>
      </c>
    </row>
    <row r="3966" spans="1:10" x14ac:dyDescent="0.3">
      <c r="A3966">
        <v>361549</v>
      </c>
      <c r="B3966" t="s">
        <v>1260</v>
      </c>
      <c r="C3966" t="s">
        <v>463</v>
      </c>
      <c r="D3966" t="s">
        <v>7553</v>
      </c>
      <c r="E3966">
        <v>500</v>
      </c>
      <c r="F3966">
        <v>4.5</v>
      </c>
      <c r="G3966">
        <v>20</v>
      </c>
      <c r="H3966" t="s">
        <v>174</v>
      </c>
      <c r="I3966" t="s">
        <v>2435</v>
      </c>
      <c r="J3966">
        <v>89</v>
      </c>
    </row>
    <row r="3967" spans="1:10" x14ac:dyDescent="0.3">
      <c r="A3967">
        <v>361556</v>
      </c>
      <c r="B3967" t="s">
        <v>319</v>
      </c>
      <c r="C3967" t="s">
        <v>189</v>
      </c>
      <c r="D3967" t="s">
        <v>7554</v>
      </c>
      <c r="E3967">
        <v>200</v>
      </c>
      <c r="F3967">
        <v>3.4</v>
      </c>
      <c r="G3967">
        <v>20</v>
      </c>
      <c r="H3967" t="s">
        <v>7555</v>
      </c>
      <c r="I3967" t="s">
        <v>645</v>
      </c>
      <c r="J3967">
        <v>64</v>
      </c>
    </row>
    <row r="3968" spans="1:10" x14ac:dyDescent="0.3">
      <c r="A3968">
        <v>361558</v>
      </c>
      <c r="B3968" t="s">
        <v>306</v>
      </c>
      <c r="C3968" t="s">
        <v>68</v>
      </c>
      <c r="D3968" t="s">
        <v>7556</v>
      </c>
      <c r="E3968">
        <v>250</v>
      </c>
      <c r="F3968">
        <v>3.9</v>
      </c>
      <c r="G3968">
        <v>100</v>
      </c>
      <c r="H3968" t="s">
        <v>617</v>
      </c>
      <c r="I3968" t="s">
        <v>1715</v>
      </c>
      <c r="J3968">
        <v>27</v>
      </c>
    </row>
    <row r="3969" spans="1:10" x14ac:dyDescent="0.3">
      <c r="A3969">
        <v>361592</v>
      </c>
      <c r="B3969" t="s">
        <v>2092</v>
      </c>
      <c r="C3969" t="s">
        <v>2068</v>
      </c>
      <c r="D3969" t="s">
        <v>7557</v>
      </c>
      <c r="E3969">
        <v>150</v>
      </c>
      <c r="F3969">
        <v>4</v>
      </c>
      <c r="G3969">
        <v>500</v>
      </c>
      <c r="H3969" t="s">
        <v>2670</v>
      </c>
      <c r="I3969" t="s">
        <v>2092</v>
      </c>
      <c r="J3969">
        <v>44</v>
      </c>
    </row>
    <row r="3970" spans="1:10" x14ac:dyDescent="0.3">
      <c r="A3970">
        <v>361647</v>
      </c>
      <c r="B3970" t="s">
        <v>595</v>
      </c>
      <c r="C3970" t="s">
        <v>189</v>
      </c>
      <c r="D3970" t="s">
        <v>7558</v>
      </c>
      <c r="E3970">
        <v>200</v>
      </c>
      <c r="F3970">
        <v>4.4000000000000004</v>
      </c>
      <c r="G3970">
        <v>100</v>
      </c>
      <c r="H3970" t="s">
        <v>7559</v>
      </c>
      <c r="I3970" t="s">
        <v>5160</v>
      </c>
      <c r="J3970">
        <v>41</v>
      </c>
    </row>
    <row r="3971" spans="1:10" x14ac:dyDescent="0.3">
      <c r="A3971">
        <v>361653</v>
      </c>
      <c r="B3971" t="s">
        <v>745</v>
      </c>
      <c r="C3971" t="s">
        <v>383</v>
      </c>
      <c r="D3971" t="s">
        <v>7560</v>
      </c>
      <c r="E3971">
        <v>300</v>
      </c>
      <c r="F3971">
        <v>2.9</v>
      </c>
      <c r="G3971">
        <v>80</v>
      </c>
      <c r="H3971" t="s">
        <v>7561</v>
      </c>
      <c r="I3971" t="s">
        <v>745</v>
      </c>
      <c r="J3971">
        <v>40</v>
      </c>
    </row>
    <row r="3972" spans="1:10" x14ac:dyDescent="0.3">
      <c r="A3972">
        <v>361654</v>
      </c>
      <c r="B3972" t="s">
        <v>745</v>
      </c>
      <c r="C3972" t="s">
        <v>383</v>
      </c>
      <c r="D3972" t="s">
        <v>7562</v>
      </c>
      <c r="E3972">
        <v>300</v>
      </c>
      <c r="F3972">
        <v>2.9</v>
      </c>
      <c r="G3972">
        <v>80</v>
      </c>
      <c r="H3972" t="s">
        <v>2450</v>
      </c>
      <c r="I3972" t="s">
        <v>745</v>
      </c>
      <c r="J3972">
        <v>45</v>
      </c>
    </row>
    <row r="3973" spans="1:10" x14ac:dyDescent="0.3">
      <c r="A3973">
        <v>361692</v>
      </c>
      <c r="B3973" t="s">
        <v>679</v>
      </c>
      <c r="C3973" t="s">
        <v>463</v>
      </c>
      <c r="D3973" t="s">
        <v>7563</v>
      </c>
      <c r="E3973">
        <v>500</v>
      </c>
      <c r="F3973">
        <v>3.9</v>
      </c>
      <c r="G3973">
        <v>100</v>
      </c>
      <c r="H3973" t="s">
        <v>7564</v>
      </c>
      <c r="I3973" t="s">
        <v>1029</v>
      </c>
      <c r="J3973">
        <v>70</v>
      </c>
    </row>
    <row r="3974" spans="1:10" x14ac:dyDescent="0.3">
      <c r="A3974">
        <v>361700</v>
      </c>
      <c r="B3974" t="s">
        <v>1290</v>
      </c>
      <c r="C3974" t="s">
        <v>115</v>
      </c>
      <c r="D3974" t="s">
        <v>7565</v>
      </c>
      <c r="E3974">
        <v>300</v>
      </c>
      <c r="F3974">
        <v>2.9</v>
      </c>
      <c r="G3974">
        <v>80</v>
      </c>
      <c r="H3974" t="s">
        <v>7566</v>
      </c>
      <c r="I3974" t="s">
        <v>4322</v>
      </c>
      <c r="J3974">
        <v>74</v>
      </c>
    </row>
    <row r="3975" spans="1:10" x14ac:dyDescent="0.3">
      <c r="A3975">
        <v>361775</v>
      </c>
      <c r="B3975" t="s">
        <v>7567</v>
      </c>
      <c r="C3975" t="s">
        <v>68</v>
      </c>
      <c r="D3975" t="s">
        <v>7568</v>
      </c>
      <c r="E3975">
        <v>200</v>
      </c>
      <c r="F3975">
        <v>3.7</v>
      </c>
      <c r="G3975">
        <v>100</v>
      </c>
      <c r="H3975" t="s">
        <v>218</v>
      </c>
      <c r="I3975" t="s">
        <v>3390</v>
      </c>
      <c r="J3975">
        <v>65</v>
      </c>
    </row>
    <row r="3976" spans="1:10" x14ac:dyDescent="0.3">
      <c r="A3976">
        <v>361862</v>
      </c>
      <c r="B3976" t="s">
        <v>129</v>
      </c>
      <c r="C3976" t="s">
        <v>91</v>
      </c>
      <c r="D3976" t="s">
        <v>7569</v>
      </c>
      <c r="E3976">
        <v>350</v>
      </c>
      <c r="F3976">
        <v>4.7</v>
      </c>
      <c r="G3976">
        <v>20</v>
      </c>
      <c r="H3976" t="s">
        <v>274</v>
      </c>
      <c r="I3976" t="s">
        <v>683</v>
      </c>
      <c r="J3976">
        <v>63</v>
      </c>
    </row>
    <row r="3977" spans="1:10" x14ac:dyDescent="0.3">
      <c r="A3977">
        <v>361866</v>
      </c>
      <c r="B3977" t="s">
        <v>35</v>
      </c>
      <c r="C3977" t="s">
        <v>11</v>
      </c>
      <c r="D3977" t="s">
        <v>7570</v>
      </c>
      <c r="E3977">
        <v>500</v>
      </c>
      <c r="F3977">
        <v>4</v>
      </c>
      <c r="G3977">
        <v>1000</v>
      </c>
      <c r="H3977" t="s">
        <v>2153</v>
      </c>
      <c r="I3977" t="s">
        <v>21</v>
      </c>
      <c r="J3977">
        <v>53</v>
      </c>
    </row>
    <row r="3978" spans="1:10" x14ac:dyDescent="0.3">
      <c r="A3978">
        <v>361951</v>
      </c>
      <c r="B3978" t="s">
        <v>2440</v>
      </c>
      <c r="C3978" t="s">
        <v>189</v>
      </c>
      <c r="D3978" t="s">
        <v>7571</v>
      </c>
      <c r="E3978">
        <v>400</v>
      </c>
      <c r="F3978">
        <v>2.9</v>
      </c>
      <c r="G3978">
        <v>80</v>
      </c>
      <c r="H3978" t="s">
        <v>6914</v>
      </c>
      <c r="I3978" t="s">
        <v>2440</v>
      </c>
      <c r="J3978">
        <v>86</v>
      </c>
    </row>
    <row r="3979" spans="1:10" x14ac:dyDescent="0.3">
      <c r="A3979">
        <v>361972</v>
      </c>
      <c r="B3979" t="s">
        <v>4415</v>
      </c>
      <c r="C3979" t="s">
        <v>189</v>
      </c>
      <c r="D3979" t="s">
        <v>2969</v>
      </c>
      <c r="E3979">
        <v>300</v>
      </c>
      <c r="F3979">
        <v>3.8</v>
      </c>
      <c r="G3979">
        <v>20</v>
      </c>
      <c r="H3979" t="s">
        <v>1068</v>
      </c>
      <c r="I3979" t="s">
        <v>528</v>
      </c>
      <c r="J3979">
        <v>87</v>
      </c>
    </row>
    <row r="3980" spans="1:10" x14ac:dyDescent="0.3">
      <c r="A3980">
        <v>362050</v>
      </c>
      <c r="B3980" t="s">
        <v>661</v>
      </c>
      <c r="C3980" t="s">
        <v>463</v>
      </c>
      <c r="D3980" t="s">
        <v>7572</v>
      </c>
      <c r="E3980">
        <v>500</v>
      </c>
      <c r="F3980">
        <v>2.9</v>
      </c>
      <c r="G3980">
        <v>80</v>
      </c>
      <c r="H3980" t="s">
        <v>2417</v>
      </c>
      <c r="I3980" t="s">
        <v>661</v>
      </c>
      <c r="J3980">
        <v>72</v>
      </c>
    </row>
    <row r="3981" spans="1:10" x14ac:dyDescent="0.3">
      <c r="A3981">
        <v>362068</v>
      </c>
      <c r="B3981" t="s">
        <v>522</v>
      </c>
      <c r="C3981" t="s">
        <v>383</v>
      </c>
      <c r="D3981" t="s">
        <v>7573</v>
      </c>
      <c r="E3981">
        <v>150</v>
      </c>
      <c r="F3981">
        <v>3.9</v>
      </c>
      <c r="G3981">
        <v>20</v>
      </c>
      <c r="H3981" t="s">
        <v>7574</v>
      </c>
      <c r="I3981" t="s">
        <v>2085</v>
      </c>
      <c r="J3981">
        <v>76</v>
      </c>
    </row>
    <row r="3982" spans="1:10" x14ac:dyDescent="0.3">
      <c r="A3982">
        <v>362274</v>
      </c>
      <c r="B3982" t="s">
        <v>745</v>
      </c>
      <c r="C3982" t="s">
        <v>383</v>
      </c>
      <c r="D3982" t="s">
        <v>7575</v>
      </c>
      <c r="E3982">
        <v>300</v>
      </c>
      <c r="F3982">
        <v>2.9</v>
      </c>
      <c r="G3982">
        <v>80</v>
      </c>
      <c r="H3982" t="s">
        <v>278</v>
      </c>
      <c r="I3982" t="s">
        <v>745</v>
      </c>
      <c r="J3982">
        <v>52</v>
      </c>
    </row>
    <row r="3983" spans="1:10" x14ac:dyDescent="0.3">
      <c r="A3983">
        <v>362276</v>
      </c>
      <c r="B3983" t="s">
        <v>745</v>
      </c>
      <c r="C3983" t="s">
        <v>383</v>
      </c>
      <c r="D3983" t="s">
        <v>7576</v>
      </c>
      <c r="E3983">
        <v>300</v>
      </c>
      <c r="F3983">
        <v>2.9</v>
      </c>
      <c r="G3983">
        <v>80</v>
      </c>
      <c r="H3983" t="s">
        <v>3686</v>
      </c>
      <c r="I3983" t="s">
        <v>745</v>
      </c>
      <c r="J3983">
        <v>52</v>
      </c>
    </row>
    <row r="3984" spans="1:10" x14ac:dyDescent="0.3">
      <c r="A3984">
        <v>362280</v>
      </c>
      <c r="B3984" t="s">
        <v>745</v>
      </c>
      <c r="C3984" t="s">
        <v>383</v>
      </c>
      <c r="D3984" t="s">
        <v>7577</v>
      </c>
      <c r="E3984">
        <v>300</v>
      </c>
      <c r="F3984">
        <v>2.9</v>
      </c>
      <c r="G3984">
        <v>80</v>
      </c>
      <c r="H3984" t="s">
        <v>7578</v>
      </c>
      <c r="I3984" t="s">
        <v>745</v>
      </c>
      <c r="J3984">
        <v>45</v>
      </c>
    </row>
    <row r="3985" spans="1:10" x14ac:dyDescent="0.3">
      <c r="A3985">
        <v>362286</v>
      </c>
      <c r="B3985" t="s">
        <v>745</v>
      </c>
      <c r="C3985" t="s">
        <v>383</v>
      </c>
      <c r="D3985" t="s">
        <v>7579</v>
      </c>
      <c r="E3985">
        <v>300</v>
      </c>
      <c r="F3985">
        <v>2.9</v>
      </c>
      <c r="G3985">
        <v>80</v>
      </c>
      <c r="H3985" t="s">
        <v>4896</v>
      </c>
      <c r="I3985" t="s">
        <v>745</v>
      </c>
      <c r="J3985">
        <v>51</v>
      </c>
    </row>
    <row r="3986" spans="1:10" x14ac:dyDescent="0.3">
      <c r="A3986">
        <v>362287</v>
      </c>
      <c r="B3986" t="s">
        <v>745</v>
      </c>
      <c r="C3986" t="s">
        <v>383</v>
      </c>
      <c r="D3986" t="s">
        <v>7580</v>
      </c>
      <c r="E3986">
        <v>300</v>
      </c>
      <c r="F3986">
        <v>2.9</v>
      </c>
      <c r="G3986">
        <v>80</v>
      </c>
      <c r="H3986" t="s">
        <v>6085</v>
      </c>
      <c r="I3986" t="s">
        <v>745</v>
      </c>
      <c r="J3986">
        <v>47</v>
      </c>
    </row>
    <row r="3987" spans="1:10" x14ac:dyDescent="0.3">
      <c r="A3987">
        <v>362300</v>
      </c>
      <c r="B3987" t="s">
        <v>745</v>
      </c>
      <c r="C3987" t="s">
        <v>383</v>
      </c>
      <c r="D3987" t="s">
        <v>7581</v>
      </c>
      <c r="E3987">
        <v>300</v>
      </c>
      <c r="F3987">
        <v>2.9</v>
      </c>
      <c r="G3987">
        <v>80</v>
      </c>
      <c r="H3987" t="s">
        <v>7582</v>
      </c>
      <c r="I3987" t="s">
        <v>745</v>
      </c>
      <c r="J3987">
        <v>50</v>
      </c>
    </row>
    <row r="3988" spans="1:10" x14ac:dyDescent="0.3">
      <c r="A3988">
        <v>362304</v>
      </c>
      <c r="B3988" t="s">
        <v>5300</v>
      </c>
      <c r="C3988" t="s">
        <v>2068</v>
      </c>
      <c r="D3988" t="s">
        <v>7583</v>
      </c>
      <c r="E3988">
        <v>200</v>
      </c>
      <c r="F3988">
        <v>2.9</v>
      </c>
      <c r="G3988">
        <v>80</v>
      </c>
      <c r="H3988" t="s">
        <v>695</v>
      </c>
      <c r="I3988" t="s">
        <v>4416</v>
      </c>
      <c r="J3988">
        <v>90</v>
      </c>
    </row>
    <row r="3989" spans="1:10" x14ac:dyDescent="0.3">
      <c r="A3989">
        <v>362307</v>
      </c>
      <c r="B3989" t="s">
        <v>606</v>
      </c>
      <c r="C3989" t="s">
        <v>189</v>
      </c>
      <c r="D3989" t="s">
        <v>7584</v>
      </c>
      <c r="E3989">
        <v>200</v>
      </c>
      <c r="F3989">
        <v>2.9</v>
      </c>
      <c r="G3989">
        <v>80</v>
      </c>
      <c r="H3989" t="s">
        <v>7585</v>
      </c>
      <c r="I3989" t="s">
        <v>6604</v>
      </c>
      <c r="J3989">
        <v>51</v>
      </c>
    </row>
    <row r="3990" spans="1:10" x14ac:dyDescent="0.3">
      <c r="A3990">
        <v>362318</v>
      </c>
      <c r="B3990" t="s">
        <v>618</v>
      </c>
      <c r="C3990" t="s">
        <v>189</v>
      </c>
      <c r="D3990" t="s">
        <v>7586</v>
      </c>
      <c r="E3990">
        <v>200</v>
      </c>
      <c r="F3990">
        <v>2.9</v>
      </c>
      <c r="G3990">
        <v>80</v>
      </c>
      <c r="H3990" t="s">
        <v>355</v>
      </c>
      <c r="I3990" t="s">
        <v>1697</v>
      </c>
      <c r="J3990">
        <v>58</v>
      </c>
    </row>
    <row r="3991" spans="1:10" x14ac:dyDescent="0.3">
      <c r="A3991">
        <v>362366</v>
      </c>
      <c r="B3991" t="s">
        <v>738</v>
      </c>
      <c r="C3991" t="s">
        <v>463</v>
      </c>
      <c r="D3991" t="s">
        <v>7587</v>
      </c>
      <c r="E3991">
        <v>280</v>
      </c>
      <c r="F3991">
        <v>4.0999999999999996</v>
      </c>
      <c r="G3991">
        <v>20</v>
      </c>
      <c r="H3991" t="s">
        <v>7588</v>
      </c>
      <c r="I3991" t="s">
        <v>738</v>
      </c>
      <c r="J3991">
        <v>46</v>
      </c>
    </row>
    <row r="3992" spans="1:10" x14ac:dyDescent="0.3">
      <c r="A3992">
        <v>362543</v>
      </c>
      <c r="B3992" t="s">
        <v>1023</v>
      </c>
      <c r="C3992" t="s">
        <v>115</v>
      </c>
      <c r="D3992" t="s">
        <v>7589</v>
      </c>
      <c r="E3992">
        <v>1000</v>
      </c>
      <c r="F3992">
        <v>4.5</v>
      </c>
      <c r="G3992">
        <v>100</v>
      </c>
      <c r="H3992" t="s">
        <v>7590</v>
      </c>
      <c r="I3992" t="s">
        <v>3639</v>
      </c>
      <c r="J3992">
        <v>34</v>
      </c>
    </row>
    <row r="3993" spans="1:10" x14ac:dyDescent="0.3">
      <c r="A3993">
        <v>362591</v>
      </c>
      <c r="B3993" t="s">
        <v>586</v>
      </c>
      <c r="C3993" t="s">
        <v>189</v>
      </c>
      <c r="D3993" t="s">
        <v>7591</v>
      </c>
      <c r="E3993">
        <v>500</v>
      </c>
      <c r="F3993">
        <v>2.9</v>
      </c>
      <c r="G3993">
        <v>80</v>
      </c>
      <c r="H3993" t="s">
        <v>7592</v>
      </c>
      <c r="I3993" t="s">
        <v>2440</v>
      </c>
      <c r="J3993">
        <v>77</v>
      </c>
    </row>
    <row r="3994" spans="1:10" x14ac:dyDescent="0.3">
      <c r="A3994">
        <v>362599</v>
      </c>
      <c r="B3994" t="s">
        <v>459</v>
      </c>
      <c r="C3994" t="s">
        <v>91</v>
      </c>
      <c r="D3994" t="s">
        <v>6396</v>
      </c>
      <c r="E3994">
        <v>100</v>
      </c>
      <c r="F3994">
        <v>4.0999999999999996</v>
      </c>
      <c r="G3994">
        <v>100</v>
      </c>
      <c r="H3994" t="s">
        <v>7593</v>
      </c>
      <c r="I3994" t="s">
        <v>5550</v>
      </c>
      <c r="J3994">
        <v>49</v>
      </c>
    </row>
    <row r="3995" spans="1:10" x14ac:dyDescent="0.3">
      <c r="A3995">
        <v>362612</v>
      </c>
      <c r="B3995" t="s">
        <v>993</v>
      </c>
      <c r="C3995" t="s">
        <v>189</v>
      </c>
      <c r="D3995" t="s">
        <v>7594</v>
      </c>
      <c r="E3995">
        <v>400</v>
      </c>
      <c r="F3995">
        <v>2.9</v>
      </c>
      <c r="G3995">
        <v>80</v>
      </c>
      <c r="H3995" t="s">
        <v>1068</v>
      </c>
      <c r="I3995" t="s">
        <v>2058</v>
      </c>
      <c r="J3995">
        <v>79</v>
      </c>
    </row>
    <row r="3996" spans="1:10" x14ac:dyDescent="0.3">
      <c r="A3996">
        <v>362752</v>
      </c>
      <c r="B3996" t="s">
        <v>2679</v>
      </c>
      <c r="C3996" t="s">
        <v>11</v>
      </c>
      <c r="D3996" t="s">
        <v>7595</v>
      </c>
      <c r="E3996">
        <v>300</v>
      </c>
      <c r="F3996">
        <v>4</v>
      </c>
      <c r="G3996">
        <v>100</v>
      </c>
      <c r="H3996" t="s">
        <v>7596</v>
      </c>
      <c r="I3996" t="s">
        <v>10</v>
      </c>
      <c r="J3996">
        <v>60</v>
      </c>
    </row>
    <row r="3997" spans="1:10" x14ac:dyDescent="0.3">
      <c r="A3997">
        <v>362972</v>
      </c>
      <c r="B3997" t="s">
        <v>2861</v>
      </c>
      <c r="C3997" t="s">
        <v>68</v>
      </c>
      <c r="D3997" t="s">
        <v>7597</v>
      </c>
      <c r="E3997">
        <v>150</v>
      </c>
      <c r="F3997">
        <v>2.9</v>
      </c>
      <c r="G3997">
        <v>80</v>
      </c>
      <c r="H3997" t="s">
        <v>2417</v>
      </c>
      <c r="I3997" t="s">
        <v>3390</v>
      </c>
      <c r="J3997">
        <v>33</v>
      </c>
    </row>
    <row r="3998" spans="1:10" x14ac:dyDescent="0.3">
      <c r="A3998">
        <v>362976</v>
      </c>
      <c r="B3998" t="s">
        <v>350</v>
      </c>
      <c r="C3998" t="s">
        <v>115</v>
      </c>
      <c r="D3998" t="s">
        <v>7598</v>
      </c>
      <c r="E3998">
        <v>100</v>
      </c>
      <c r="F3998">
        <v>2.9</v>
      </c>
      <c r="G3998">
        <v>80</v>
      </c>
      <c r="H3998" t="s">
        <v>7599</v>
      </c>
      <c r="I3998" t="s">
        <v>276</v>
      </c>
      <c r="J3998">
        <v>63</v>
      </c>
    </row>
    <row r="3999" spans="1:10" x14ac:dyDescent="0.3">
      <c r="A3999">
        <v>363011</v>
      </c>
      <c r="B3999" t="s">
        <v>734</v>
      </c>
      <c r="C3999" t="s">
        <v>463</v>
      </c>
      <c r="D3999" t="s">
        <v>7600</v>
      </c>
      <c r="E3999">
        <v>900</v>
      </c>
      <c r="F3999">
        <v>4.0999999999999996</v>
      </c>
      <c r="G3999">
        <v>20</v>
      </c>
      <c r="H3999" t="s">
        <v>7601</v>
      </c>
      <c r="I3999" t="s">
        <v>2435</v>
      </c>
      <c r="J3999">
        <v>72</v>
      </c>
    </row>
    <row r="4000" spans="1:10" x14ac:dyDescent="0.3">
      <c r="A4000">
        <v>363085</v>
      </c>
      <c r="B4000" t="s">
        <v>94</v>
      </c>
      <c r="C4000" t="s">
        <v>91</v>
      </c>
      <c r="D4000" t="s">
        <v>7602</v>
      </c>
      <c r="E4000">
        <v>200</v>
      </c>
      <c r="F4000">
        <v>2.9</v>
      </c>
      <c r="G4000">
        <v>80</v>
      </c>
      <c r="H4000" t="s">
        <v>7603</v>
      </c>
      <c r="I4000" t="s">
        <v>94</v>
      </c>
      <c r="J4000">
        <v>55</v>
      </c>
    </row>
    <row r="4001" spans="1:10" x14ac:dyDescent="0.3">
      <c r="A4001">
        <v>363340</v>
      </c>
      <c r="B4001" t="s">
        <v>4157</v>
      </c>
      <c r="C4001" t="s">
        <v>91</v>
      </c>
      <c r="D4001" t="s">
        <v>7604</v>
      </c>
      <c r="E4001">
        <v>150</v>
      </c>
      <c r="F4001">
        <v>2.9</v>
      </c>
      <c r="G4001">
        <v>80</v>
      </c>
      <c r="H4001" t="s">
        <v>893</v>
      </c>
      <c r="I4001" t="s">
        <v>4916</v>
      </c>
      <c r="J4001">
        <v>50</v>
      </c>
    </row>
    <row r="4002" spans="1:10" x14ac:dyDescent="0.3">
      <c r="A4002">
        <v>363359</v>
      </c>
      <c r="B4002" t="s">
        <v>1855</v>
      </c>
      <c r="C4002" t="s">
        <v>463</v>
      </c>
      <c r="D4002" t="s">
        <v>7605</v>
      </c>
      <c r="E4002">
        <v>250</v>
      </c>
      <c r="F4002">
        <v>3.9</v>
      </c>
      <c r="G4002">
        <v>100</v>
      </c>
      <c r="H4002" t="s">
        <v>7606</v>
      </c>
      <c r="I4002" t="s">
        <v>1855</v>
      </c>
      <c r="J4002">
        <v>57</v>
      </c>
    </row>
    <row r="4003" spans="1:10" x14ac:dyDescent="0.3">
      <c r="A4003">
        <v>363380</v>
      </c>
      <c r="B4003" t="s">
        <v>156</v>
      </c>
      <c r="C4003" t="s">
        <v>11</v>
      </c>
      <c r="D4003" t="s">
        <v>7607</v>
      </c>
      <c r="E4003">
        <v>300</v>
      </c>
      <c r="F4003">
        <v>2.9</v>
      </c>
      <c r="G4003">
        <v>80</v>
      </c>
      <c r="H4003" t="s">
        <v>1193</v>
      </c>
      <c r="I4003" t="s">
        <v>1532</v>
      </c>
      <c r="J4003">
        <v>47</v>
      </c>
    </row>
    <row r="4004" spans="1:10" x14ac:dyDescent="0.3">
      <c r="A4004">
        <v>363604</v>
      </c>
      <c r="B4004" t="s">
        <v>3037</v>
      </c>
      <c r="C4004" t="s">
        <v>2068</v>
      </c>
      <c r="D4004" t="s">
        <v>7608</v>
      </c>
      <c r="E4004">
        <v>600</v>
      </c>
      <c r="F4004">
        <v>4.4000000000000004</v>
      </c>
      <c r="G4004">
        <v>100</v>
      </c>
      <c r="H4004" t="s">
        <v>1203</v>
      </c>
      <c r="I4004" t="s">
        <v>3040</v>
      </c>
      <c r="J4004">
        <v>37</v>
      </c>
    </row>
    <row r="4005" spans="1:10" x14ac:dyDescent="0.3">
      <c r="A4005">
        <v>363639</v>
      </c>
      <c r="B4005" t="s">
        <v>1105</v>
      </c>
      <c r="C4005" t="s">
        <v>463</v>
      </c>
      <c r="D4005" t="s">
        <v>7609</v>
      </c>
      <c r="E4005">
        <v>250</v>
      </c>
      <c r="F4005">
        <v>3.5</v>
      </c>
      <c r="G4005">
        <v>20</v>
      </c>
      <c r="H4005" t="s">
        <v>695</v>
      </c>
      <c r="I4005" t="s">
        <v>2435</v>
      </c>
      <c r="J4005">
        <v>64</v>
      </c>
    </row>
    <row r="4006" spans="1:10" x14ac:dyDescent="0.3">
      <c r="A4006">
        <v>363690</v>
      </c>
      <c r="B4006" t="s">
        <v>2067</v>
      </c>
      <c r="C4006" t="s">
        <v>2068</v>
      </c>
      <c r="D4006" t="s">
        <v>7610</v>
      </c>
      <c r="E4006">
        <v>400</v>
      </c>
      <c r="F4006">
        <v>2.9</v>
      </c>
      <c r="G4006">
        <v>80</v>
      </c>
      <c r="H4006" t="s">
        <v>1395</v>
      </c>
      <c r="I4006" t="s">
        <v>2067</v>
      </c>
      <c r="J4006">
        <v>46</v>
      </c>
    </row>
    <row r="4007" spans="1:10" x14ac:dyDescent="0.3">
      <c r="A4007">
        <v>363697</v>
      </c>
      <c r="B4007" t="s">
        <v>2638</v>
      </c>
      <c r="C4007" t="s">
        <v>2068</v>
      </c>
      <c r="D4007" t="s">
        <v>7611</v>
      </c>
      <c r="E4007">
        <v>200</v>
      </c>
      <c r="F4007">
        <v>2.9</v>
      </c>
      <c r="G4007">
        <v>80</v>
      </c>
      <c r="H4007" t="s">
        <v>2797</v>
      </c>
      <c r="I4007" t="s">
        <v>2478</v>
      </c>
      <c r="J4007">
        <v>53</v>
      </c>
    </row>
    <row r="4008" spans="1:10" x14ac:dyDescent="0.3">
      <c r="A4008">
        <v>363699</v>
      </c>
      <c r="B4008" t="s">
        <v>99</v>
      </c>
      <c r="C4008" t="s">
        <v>68</v>
      </c>
      <c r="D4008" t="s">
        <v>7612</v>
      </c>
      <c r="E4008">
        <v>200</v>
      </c>
      <c r="F4008">
        <v>4.4000000000000004</v>
      </c>
      <c r="G4008">
        <v>100</v>
      </c>
      <c r="H4008" t="s">
        <v>2290</v>
      </c>
      <c r="I4008" t="s">
        <v>3192</v>
      </c>
      <c r="J4008">
        <v>67</v>
      </c>
    </row>
    <row r="4009" spans="1:10" x14ac:dyDescent="0.3">
      <c r="A4009">
        <v>363787</v>
      </c>
      <c r="B4009" t="s">
        <v>1274</v>
      </c>
      <c r="C4009" t="s">
        <v>91</v>
      </c>
      <c r="D4009" t="s">
        <v>7613</v>
      </c>
      <c r="E4009">
        <v>400</v>
      </c>
      <c r="F4009">
        <v>4.7</v>
      </c>
      <c r="G4009">
        <v>100</v>
      </c>
      <c r="H4009" t="s">
        <v>7614</v>
      </c>
      <c r="I4009" t="s">
        <v>4594</v>
      </c>
      <c r="J4009">
        <v>53</v>
      </c>
    </row>
    <row r="4010" spans="1:10" x14ac:dyDescent="0.3">
      <c r="A4010">
        <v>363950</v>
      </c>
      <c r="B4010" t="s">
        <v>1114</v>
      </c>
      <c r="C4010" t="s">
        <v>91</v>
      </c>
      <c r="D4010" t="s">
        <v>7615</v>
      </c>
      <c r="E4010">
        <v>350</v>
      </c>
      <c r="F4010">
        <v>2.9</v>
      </c>
      <c r="G4010">
        <v>80</v>
      </c>
      <c r="H4010" t="s">
        <v>7616</v>
      </c>
      <c r="I4010" t="s">
        <v>7617</v>
      </c>
      <c r="J4010">
        <v>54</v>
      </c>
    </row>
    <row r="4011" spans="1:10" x14ac:dyDescent="0.3">
      <c r="A4011">
        <v>364054</v>
      </c>
      <c r="B4011" t="s">
        <v>2067</v>
      </c>
      <c r="C4011" t="s">
        <v>2068</v>
      </c>
      <c r="D4011" t="s">
        <v>7618</v>
      </c>
      <c r="E4011">
        <v>250</v>
      </c>
      <c r="F4011">
        <v>2.9</v>
      </c>
      <c r="G4011">
        <v>80</v>
      </c>
      <c r="H4011" t="s">
        <v>7619</v>
      </c>
      <c r="I4011" t="s">
        <v>2067</v>
      </c>
      <c r="J4011">
        <v>38</v>
      </c>
    </row>
    <row r="4012" spans="1:10" x14ac:dyDescent="0.3">
      <c r="A4012">
        <v>364099</v>
      </c>
      <c r="B4012" t="s">
        <v>379</v>
      </c>
      <c r="C4012" t="s">
        <v>91</v>
      </c>
      <c r="D4012" t="s">
        <v>1645</v>
      </c>
      <c r="E4012">
        <v>300</v>
      </c>
      <c r="F4012">
        <v>4</v>
      </c>
      <c r="G4012">
        <v>20</v>
      </c>
      <c r="H4012" t="s">
        <v>1128</v>
      </c>
      <c r="I4012" t="s">
        <v>7620</v>
      </c>
      <c r="J4012">
        <v>38</v>
      </c>
    </row>
    <row r="4013" spans="1:10" x14ac:dyDescent="0.3">
      <c r="A4013">
        <v>364144</v>
      </c>
      <c r="B4013" t="s">
        <v>1415</v>
      </c>
      <c r="C4013" t="s">
        <v>383</v>
      </c>
      <c r="D4013" t="s">
        <v>7621</v>
      </c>
      <c r="E4013">
        <v>100</v>
      </c>
      <c r="F4013">
        <v>4.4000000000000004</v>
      </c>
      <c r="G4013">
        <v>100</v>
      </c>
      <c r="H4013" t="s">
        <v>7622</v>
      </c>
      <c r="I4013" t="s">
        <v>1415</v>
      </c>
      <c r="J4013">
        <v>77</v>
      </c>
    </row>
    <row r="4014" spans="1:10" x14ac:dyDescent="0.3">
      <c r="A4014">
        <v>364331</v>
      </c>
      <c r="B4014" t="s">
        <v>734</v>
      </c>
      <c r="C4014" t="s">
        <v>463</v>
      </c>
      <c r="D4014" t="s">
        <v>7623</v>
      </c>
      <c r="E4014">
        <v>1200</v>
      </c>
      <c r="F4014">
        <v>4.5</v>
      </c>
      <c r="G4014">
        <v>50</v>
      </c>
      <c r="H4014" t="s">
        <v>7624</v>
      </c>
      <c r="I4014" t="s">
        <v>2435</v>
      </c>
      <c r="J4014">
        <v>68</v>
      </c>
    </row>
    <row r="4015" spans="1:10" x14ac:dyDescent="0.3">
      <c r="A4015">
        <v>364503</v>
      </c>
      <c r="B4015" t="s">
        <v>319</v>
      </c>
      <c r="C4015" t="s">
        <v>189</v>
      </c>
      <c r="D4015" t="s">
        <v>7625</v>
      </c>
      <c r="E4015">
        <v>200</v>
      </c>
      <c r="F4015">
        <v>4.3</v>
      </c>
      <c r="G4015">
        <v>100</v>
      </c>
      <c r="H4015" t="s">
        <v>7626</v>
      </c>
      <c r="I4015" t="s">
        <v>645</v>
      </c>
      <c r="J4015">
        <v>68</v>
      </c>
    </row>
    <row r="4016" spans="1:10" x14ac:dyDescent="0.3">
      <c r="A4016">
        <v>364600</v>
      </c>
      <c r="B4016" t="s">
        <v>303</v>
      </c>
      <c r="C4016" t="s">
        <v>68</v>
      </c>
      <c r="D4016" t="s">
        <v>7627</v>
      </c>
      <c r="E4016">
        <v>380</v>
      </c>
      <c r="F4016">
        <v>3</v>
      </c>
      <c r="G4016">
        <v>20</v>
      </c>
      <c r="H4016" t="s">
        <v>2383</v>
      </c>
      <c r="I4016" t="s">
        <v>3390</v>
      </c>
      <c r="J4016">
        <v>68</v>
      </c>
    </row>
    <row r="4017" spans="1:10" x14ac:dyDescent="0.3">
      <c r="A4017">
        <v>364641</v>
      </c>
      <c r="B4017" t="s">
        <v>462</v>
      </c>
      <c r="C4017" t="s">
        <v>463</v>
      </c>
      <c r="D4017" t="s">
        <v>7628</v>
      </c>
      <c r="E4017">
        <v>400</v>
      </c>
      <c r="F4017">
        <v>4.2</v>
      </c>
      <c r="G4017">
        <v>50</v>
      </c>
      <c r="H4017" t="s">
        <v>7629</v>
      </c>
      <c r="I4017" t="s">
        <v>537</v>
      </c>
      <c r="J4017">
        <v>64</v>
      </c>
    </row>
    <row r="4018" spans="1:10" x14ac:dyDescent="0.3">
      <c r="A4018">
        <v>364658</v>
      </c>
      <c r="B4018" t="s">
        <v>83</v>
      </c>
      <c r="C4018" t="s">
        <v>68</v>
      </c>
      <c r="D4018" t="s">
        <v>7630</v>
      </c>
      <c r="E4018">
        <v>600</v>
      </c>
      <c r="F4018">
        <v>2.9</v>
      </c>
      <c r="G4018">
        <v>80</v>
      </c>
      <c r="H4018" t="s">
        <v>184</v>
      </c>
      <c r="I4018" t="s">
        <v>83</v>
      </c>
      <c r="J4018">
        <v>67</v>
      </c>
    </row>
    <row r="4019" spans="1:10" x14ac:dyDescent="0.3">
      <c r="A4019">
        <v>364659</v>
      </c>
      <c r="B4019" t="s">
        <v>83</v>
      </c>
      <c r="C4019" t="s">
        <v>68</v>
      </c>
      <c r="D4019" t="s">
        <v>7631</v>
      </c>
      <c r="E4019">
        <v>600</v>
      </c>
      <c r="F4019">
        <v>2.9</v>
      </c>
      <c r="G4019">
        <v>80</v>
      </c>
      <c r="H4019" t="s">
        <v>184</v>
      </c>
      <c r="I4019" t="s">
        <v>83</v>
      </c>
      <c r="J4019">
        <v>68</v>
      </c>
    </row>
    <row r="4020" spans="1:10" x14ac:dyDescent="0.3">
      <c r="A4020">
        <v>364660</v>
      </c>
      <c r="B4020" t="s">
        <v>83</v>
      </c>
      <c r="C4020" t="s">
        <v>68</v>
      </c>
      <c r="D4020" t="s">
        <v>7632</v>
      </c>
      <c r="E4020">
        <v>600</v>
      </c>
      <c r="F4020">
        <v>2.9</v>
      </c>
      <c r="G4020">
        <v>80</v>
      </c>
      <c r="H4020" t="s">
        <v>837</v>
      </c>
      <c r="I4020" t="s">
        <v>83</v>
      </c>
      <c r="J4020">
        <v>68</v>
      </c>
    </row>
    <row r="4021" spans="1:10" x14ac:dyDescent="0.3">
      <c r="A4021">
        <v>364709</v>
      </c>
      <c r="B4021" t="s">
        <v>2621</v>
      </c>
      <c r="C4021" t="s">
        <v>115</v>
      </c>
      <c r="D4021" t="s">
        <v>7633</v>
      </c>
      <c r="E4021">
        <v>800</v>
      </c>
      <c r="F4021">
        <v>2.9</v>
      </c>
      <c r="G4021">
        <v>80</v>
      </c>
      <c r="H4021" t="s">
        <v>617</v>
      </c>
      <c r="I4021" t="s">
        <v>2621</v>
      </c>
      <c r="J4021">
        <v>71</v>
      </c>
    </row>
    <row r="4022" spans="1:10" x14ac:dyDescent="0.3">
      <c r="A4022">
        <v>364735</v>
      </c>
      <c r="B4022" t="s">
        <v>528</v>
      </c>
      <c r="C4022" t="s">
        <v>189</v>
      </c>
      <c r="D4022" t="s">
        <v>7634</v>
      </c>
      <c r="E4022">
        <v>250</v>
      </c>
      <c r="F4022">
        <v>2.9</v>
      </c>
      <c r="G4022">
        <v>80</v>
      </c>
      <c r="H4022" t="s">
        <v>7635</v>
      </c>
      <c r="I4022" t="s">
        <v>528</v>
      </c>
      <c r="J4022">
        <v>81</v>
      </c>
    </row>
    <row r="4023" spans="1:10" x14ac:dyDescent="0.3">
      <c r="A4023">
        <v>364741</v>
      </c>
      <c r="B4023" t="s">
        <v>230</v>
      </c>
      <c r="C4023" t="s">
        <v>91</v>
      </c>
      <c r="D4023" t="s">
        <v>7636</v>
      </c>
      <c r="E4023">
        <v>300</v>
      </c>
      <c r="F4023">
        <v>2.9</v>
      </c>
      <c r="G4023">
        <v>80</v>
      </c>
      <c r="H4023" t="s">
        <v>7637</v>
      </c>
      <c r="I4023" t="s">
        <v>4916</v>
      </c>
      <c r="J4023">
        <v>56</v>
      </c>
    </row>
    <row r="4024" spans="1:10" x14ac:dyDescent="0.3">
      <c r="A4024">
        <v>364811</v>
      </c>
      <c r="B4024" t="s">
        <v>679</v>
      </c>
      <c r="C4024" t="s">
        <v>463</v>
      </c>
      <c r="D4024" t="s">
        <v>7638</v>
      </c>
      <c r="E4024">
        <v>500</v>
      </c>
      <c r="F4024">
        <v>4</v>
      </c>
      <c r="G4024">
        <v>500</v>
      </c>
      <c r="H4024" t="s">
        <v>355</v>
      </c>
      <c r="I4024" t="s">
        <v>1029</v>
      </c>
      <c r="J4024">
        <v>66</v>
      </c>
    </row>
    <row r="4025" spans="1:10" x14ac:dyDescent="0.3">
      <c r="A4025">
        <v>364812</v>
      </c>
      <c r="B4025" t="s">
        <v>83</v>
      </c>
      <c r="C4025" t="s">
        <v>68</v>
      </c>
      <c r="D4025" t="s">
        <v>7639</v>
      </c>
      <c r="E4025">
        <v>600</v>
      </c>
      <c r="F4025">
        <v>2.9</v>
      </c>
      <c r="G4025">
        <v>80</v>
      </c>
      <c r="H4025" t="s">
        <v>2777</v>
      </c>
      <c r="I4025" t="s">
        <v>83</v>
      </c>
      <c r="J4025">
        <v>69</v>
      </c>
    </row>
    <row r="4026" spans="1:10" x14ac:dyDescent="0.3">
      <c r="A4026">
        <v>364813</v>
      </c>
      <c r="B4026" t="s">
        <v>83</v>
      </c>
      <c r="C4026" t="s">
        <v>68</v>
      </c>
      <c r="D4026" t="s">
        <v>7640</v>
      </c>
      <c r="E4026">
        <v>600</v>
      </c>
      <c r="F4026">
        <v>2.9</v>
      </c>
      <c r="G4026">
        <v>80</v>
      </c>
      <c r="H4026" t="s">
        <v>7641</v>
      </c>
      <c r="I4026" t="s">
        <v>83</v>
      </c>
      <c r="J4026">
        <v>69</v>
      </c>
    </row>
    <row r="4027" spans="1:10" x14ac:dyDescent="0.3">
      <c r="A4027">
        <v>364970</v>
      </c>
      <c r="B4027" t="s">
        <v>1096</v>
      </c>
      <c r="C4027" t="s">
        <v>463</v>
      </c>
      <c r="D4027" t="s">
        <v>7642</v>
      </c>
      <c r="E4027">
        <v>200</v>
      </c>
      <c r="F4027">
        <v>2.9</v>
      </c>
      <c r="G4027">
        <v>80</v>
      </c>
      <c r="H4027" t="s">
        <v>837</v>
      </c>
      <c r="I4027" t="s">
        <v>1029</v>
      </c>
      <c r="J4027">
        <v>81</v>
      </c>
    </row>
    <row r="4028" spans="1:10" x14ac:dyDescent="0.3">
      <c r="A4028">
        <v>365132</v>
      </c>
      <c r="B4028" t="s">
        <v>1274</v>
      </c>
      <c r="C4028" t="s">
        <v>91</v>
      </c>
      <c r="D4028" t="s">
        <v>7643</v>
      </c>
      <c r="E4028">
        <v>300</v>
      </c>
      <c r="F4028">
        <v>4.7</v>
      </c>
      <c r="G4028">
        <v>100</v>
      </c>
      <c r="H4028" t="s">
        <v>4207</v>
      </c>
      <c r="I4028" t="s">
        <v>1274</v>
      </c>
      <c r="J4028">
        <v>29</v>
      </c>
    </row>
    <row r="4029" spans="1:10" x14ac:dyDescent="0.3">
      <c r="A4029">
        <v>365155</v>
      </c>
      <c r="B4029" t="s">
        <v>1274</v>
      </c>
      <c r="C4029" t="s">
        <v>91</v>
      </c>
      <c r="D4029" t="s">
        <v>7644</v>
      </c>
      <c r="E4029">
        <v>400</v>
      </c>
      <c r="F4029">
        <v>2.9</v>
      </c>
      <c r="G4029">
        <v>80</v>
      </c>
      <c r="H4029" t="s">
        <v>2951</v>
      </c>
      <c r="I4029" t="s">
        <v>1274</v>
      </c>
      <c r="J4029">
        <v>41</v>
      </c>
    </row>
    <row r="4030" spans="1:10" x14ac:dyDescent="0.3">
      <c r="A4030">
        <v>365222</v>
      </c>
      <c r="B4030" t="s">
        <v>238</v>
      </c>
      <c r="C4030" t="s">
        <v>11</v>
      </c>
      <c r="D4030" t="s">
        <v>7645</v>
      </c>
      <c r="E4030">
        <v>300</v>
      </c>
      <c r="F4030">
        <v>4.3</v>
      </c>
      <c r="G4030">
        <v>100</v>
      </c>
      <c r="H4030" t="s">
        <v>7646</v>
      </c>
      <c r="I4030" t="s">
        <v>387</v>
      </c>
      <c r="J4030">
        <v>62</v>
      </c>
    </row>
    <row r="4031" spans="1:10" x14ac:dyDescent="0.3">
      <c r="A4031">
        <v>365297</v>
      </c>
      <c r="B4031" t="s">
        <v>196</v>
      </c>
      <c r="C4031" t="s">
        <v>189</v>
      </c>
      <c r="D4031" t="s">
        <v>7647</v>
      </c>
      <c r="E4031">
        <v>750</v>
      </c>
      <c r="F4031">
        <v>4.5999999999999996</v>
      </c>
      <c r="G4031">
        <v>500</v>
      </c>
      <c r="H4031" t="s">
        <v>7648</v>
      </c>
      <c r="I4031" t="s">
        <v>556</v>
      </c>
      <c r="J4031">
        <v>76</v>
      </c>
    </row>
    <row r="4032" spans="1:10" x14ac:dyDescent="0.3">
      <c r="A4032">
        <v>365324</v>
      </c>
      <c r="B4032" t="s">
        <v>114</v>
      </c>
      <c r="C4032" t="s">
        <v>115</v>
      </c>
      <c r="D4032" t="s">
        <v>7649</v>
      </c>
      <c r="E4032">
        <v>200</v>
      </c>
      <c r="F4032">
        <v>4</v>
      </c>
      <c r="G4032">
        <v>100</v>
      </c>
      <c r="H4032" t="s">
        <v>7650</v>
      </c>
      <c r="I4032" t="s">
        <v>125</v>
      </c>
      <c r="J4032">
        <v>64</v>
      </c>
    </row>
    <row r="4033" spans="1:10" x14ac:dyDescent="0.3">
      <c r="A4033">
        <v>365354</v>
      </c>
      <c r="B4033" t="s">
        <v>776</v>
      </c>
      <c r="C4033" t="s">
        <v>189</v>
      </c>
      <c r="D4033" t="s">
        <v>7651</v>
      </c>
      <c r="E4033">
        <v>100</v>
      </c>
      <c r="F4033">
        <v>4.4000000000000004</v>
      </c>
      <c r="G4033">
        <v>100</v>
      </c>
      <c r="H4033" t="s">
        <v>7652</v>
      </c>
      <c r="I4033" t="s">
        <v>1726</v>
      </c>
      <c r="J4033">
        <v>84</v>
      </c>
    </row>
    <row r="4034" spans="1:10" x14ac:dyDescent="0.3">
      <c r="A4034">
        <v>365431</v>
      </c>
      <c r="B4034" t="s">
        <v>515</v>
      </c>
      <c r="C4034" t="s">
        <v>68</v>
      </c>
      <c r="D4034" t="s">
        <v>7653</v>
      </c>
      <c r="E4034">
        <v>100</v>
      </c>
      <c r="F4034">
        <v>4</v>
      </c>
      <c r="G4034">
        <v>50</v>
      </c>
      <c r="H4034" t="s">
        <v>7654</v>
      </c>
      <c r="I4034" t="s">
        <v>5034</v>
      </c>
      <c r="J4034">
        <v>49</v>
      </c>
    </row>
    <row r="4035" spans="1:10" x14ac:dyDescent="0.3">
      <c r="A4035">
        <v>365525</v>
      </c>
      <c r="B4035" t="s">
        <v>288</v>
      </c>
      <c r="C4035" t="s">
        <v>68</v>
      </c>
      <c r="D4035" t="s">
        <v>7655</v>
      </c>
      <c r="E4035">
        <v>500</v>
      </c>
      <c r="F4035">
        <v>4</v>
      </c>
      <c r="G4035">
        <v>500</v>
      </c>
      <c r="H4035" t="s">
        <v>7656</v>
      </c>
      <c r="I4035" t="s">
        <v>7657</v>
      </c>
      <c r="J4035">
        <v>35</v>
      </c>
    </row>
    <row r="4036" spans="1:10" x14ac:dyDescent="0.3">
      <c r="A4036">
        <v>365593</v>
      </c>
      <c r="B4036" t="s">
        <v>6286</v>
      </c>
      <c r="C4036" t="s">
        <v>68</v>
      </c>
      <c r="D4036" t="s">
        <v>7658</v>
      </c>
      <c r="E4036">
        <v>300</v>
      </c>
      <c r="F4036">
        <v>3.8</v>
      </c>
      <c r="G4036">
        <v>50</v>
      </c>
      <c r="H4036" t="s">
        <v>7659</v>
      </c>
      <c r="I4036" t="s">
        <v>7660</v>
      </c>
      <c r="J4036">
        <v>82</v>
      </c>
    </row>
    <row r="4037" spans="1:10" x14ac:dyDescent="0.3">
      <c r="A4037">
        <v>365595</v>
      </c>
      <c r="B4037" t="s">
        <v>83</v>
      </c>
      <c r="C4037" t="s">
        <v>68</v>
      </c>
      <c r="D4037" t="s">
        <v>7661</v>
      </c>
      <c r="E4037">
        <v>500</v>
      </c>
      <c r="F4037">
        <v>2.9</v>
      </c>
      <c r="G4037">
        <v>80</v>
      </c>
      <c r="H4037" t="s">
        <v>7662</v>
      </c>
      <c r="I4037" t="s">
        <v>83</v>
      </c>
      <c r="J4037">
        <v>66</v>
      </c>
    </row>
    <row r="4038" spans="1:10" x14ac:dyDescent="0.3">
      <c r="A4038">
        <v>365680</v>
      </c>
      <c r="B4038" t="s">
        <v>7663</v>
      </c>
      <c r="C4038" t="s">
        <v>463</v>
      </c>
      <c r="D4038" t="s">
        <v>7664</v>
      </c>
      <c r="E4038">
        <v>200</v>
      </c>
      <c r="F4038">
        <v>2.9</v>
      </c>
      <c r="G4038">
        <v>80</v>
      </c>
      <c r="H4038" t="s">
        <v>4506</v>
      </c>
      <c r="I4038" t="s">
        <v>541</v>
      </c>
      <c r="J4038">
        <v>72</v>
      </c>
    </row>
    <row r="4039" spans="1:10" x14ac:dyDescent="0.3">
      <c r="A4039">
        <v>365769</v>
      </c>
      <c r="B4039" t="s">
        <v>776</v>
      </c>
      <c r="C4039" t="s">
        <v>189</v>
      </c>
      <c r="D4039" t="s">
        <v>7665</v>
      </c>
      <c r="E4039">
        <v>300</v>
      </c>
      <c r="F4039">
        <v>3.6</v>
      </c>
      <c r="G4039">
        <v>20</v>
      </c>
      <c r="H4039" t="s">
        <v>7666</v>
      </c>
      <c r="I4039" t="s">
        <v>1726</v>
      </c>
      <c r="J4039">
        <v>82</v>
      </c>
    </row>
    <row r="4040" spans="1:10" x14ac:dyDescent="0.3">
      <c r="A4040">
        <v>365818</v>
      </c>
      <c r="B4040" t="s">
        <v>505</v>
      </c>
      <c r="C4040" t="s">
        <v>91</v>
      </c>
      <c r="D4040" t="s">
        <v>5604</v>
      </c>
      <c r="E4040">
        <v>200</v>
      </c>
      <c r="F4040">
        <v>4.4000000000000004</v>
      </c>
      <c r="G4040">
        <v>20</v>
      </c>
      <c r="H4040" t="s">
        <v>7667</v>
      </c>
      <c r="I4040" t="s">
        <v>1085</v>
      </c>
      <c r="J4040">
        <v>28</v>
      </c>
    </row>
    <row r="4041" spans="1:10" x14ac:dyDescent="0.3">
      <c r="A4041">
        <v>365960</v>
      </c>
      <c r="B4041" t="s">
        <v>3530</v>
      </c>
      <c r="C4041" t="s">
        <v>189</v>
      </c>
      <c r="D4041" t="s">
        <v>7668</v>
      </c>
      <c r="E4041">
        <v>250</v>
      </c>
      <c r="F4041">
        <v>4.0999999999999996</v>
      </c>
      <c r="G4041">
        <v>1000</v>
      </c>
      <c r="H4041" t="s">
        <v>7669</v>
      </c>
      <c r="I4041" t="s">
        <v>528</v>
      </c>
      <c r="J4041">
        <v>83</v>
      </c>
    </row>
    <row r="4042" spans="1:10" x14ac:dyDescent="0.3">
      <c r="A4042">
        <v>366015</v>
      </c>
      <c r="B4042" t="s">
        <v>745</v>
      </c>
      <c r="C4042" t="s">
        <v>383</v>
      </c>
      <c r="D4042" t="s">
        <v>7670</v>
      </c>
      <c r="E4042">
        <v>200</v>
      </c>
      <c r="F4042">
        <v>3.7</v>
      </c>
      <c r="G4042">
        <v>20</v>
      </c>
      <c r="H4042" t="s">
        <v>7671</v>
      </c>
      <c r="I4042" t="s">
        <v>745</v>
      </c>
      <c r="J4042">
        <v>48</v>
      </c>
    </row>
    <row r="4043" spans="1:10" x14ac:dyDescent="0.3">
      <c r="A4043">
        <v>366043</v>
      </c>
      <c r="B4043" t="s">
        <v>3608</v>
      </c>
      <c r="C4043" t="s">
        <v>463</v>
      </c>
      <c r="D4043" t="s">
        <v>7672</v>
      </c>
      <c r="E4043">
        <v>200</v>
      </c>
      <c r="F4043">
        <v>2.9</v>
      </c>
      <c r="G4043">
        <v>80</v>
      </c>
      <c r="H4043" t="s">
        <v>6061</v>
      </c>
      <c r="I4043" t="s">
        <v>3608</v>
      </c>
      <c r="J4043">
        <v>77</v>
      </c>
    </row>
    <row r="4044" spans="1:10" x14ac:dyDescent="0.3">
      <c r="A4044">
        <v>366098</v>
      </c>
      <c r="B4044" t="s">
        <v>1274</v>
      </c>
      <c r="C4044" t="s">
        <v>91</v>
      </c>
      <c r="D4044" t="s">
        <v>7673</v>
      </c>
      <c r="E4044">
        <v>300</v>
      </c>
      <c r="F4044">
        <v>4.5</v>
      </c>
      <c r="G4044">
        <v>20</v>
      </c>
      <c r="H4044" t="s">
        <v>740</v>
      </c>
      <c r="I4044" t="s">
        <v>3951</v>
      </c>
      <c r="J4044">
        <v>36</v>
      </c>
    </row>
    <row r="4045" spans="1:10" x14ac:dyDescent="0.3">
      <c r="A4045">
        <v>366251</v>
      </c>
      <c r="B4045" t="s">
        <v>90</v>
      </c>
      <c r="C4045" t="s">
        <v>91</v>
      </c>
      <c r="D4045" t="s">
        <v>7674</v>
      </c>
      <c r="E4045">
        <v>300</v>
      </c>
      <c r="F4045">
        <v>4.5</v>
      </c>
      <c r="G4045">
        <v>20</v>
      </c>
      <c r="H4045" t="s">
        <v>131</v>
      </c>
      <c r="I4045" t="s">
        <v>683</v>
      </c>
      <c r="J4045">
        <v>59</v>
      </c>
    </row>
    <row r="4046" spans="1:10" x14ac:dyDescent="0.3">
      <c r="A4046">
        <v>366304</v>
      </c>
      <c r="B4046" t="s">
        <v>7675</v>
      </c>
      <c r="C4046" t="s">
        <v>115</v>
      </c>
      <c r="D4046" t="s">
        <v>7676</v>
      </c>
      <c r="E4046">
        <v>300</v>
      </c>
      <c r="F4046">
        <v>2.9</v>
      </c>
      <c r="G4046">
        <v>80</v>
      </c>
      <c r="H4046" t="s">
        <v>695</v>
      </c>
      <c r="I4046" t="s">
        <v>3639</v>
      </c>
      <c r="J4046">
        <v>45</v>
      </c>
    </row>
    <row r="4047" spans="1:10" x14ac:dyDescent="0.3">
      <c r="A4047">
        <v>366441</v>
      </c>
      <c r="B4047" t="s">
        <v>462</v>
      </c>
      <c r="C4047" t="s">
        <v>463</v>
      </c>
      <c r="D4047" t="s">
        <v>7677</v>
      </c>
      <c r="E4047">
        <v>300</v>
      </c>
      <c r="F4047">
        <v>2.9</v>
      </c>
      <c r="G4047">
        <v>80</v>
      </c>
      <c r="H4047" t="s">
        <v>7678</v>
      </c>
      <c r="I4047" t="s">
        <v>537</v>
      </c>
      <c r="J4047">
        <v>73</v>
      </c>
    </row>
    <row r="4048" spans="1:10" x14ac:dyDescent="0.3">
      <c r="A4048">
        <v>366566</v>
      </c>
      <c r="B4048" t="s">
        <v>3452</v>
      </c>
      <c r="C4048" t="s">
        <v>68</v>
      </c>
      <c r="D4048" t="s">
        <v>7679</v>
      </c>
      <c r="E4048">
        <v>200</v>
      </c>
      <c r="F4048">
        <v>4.3</v>
      </c>
      <c r="G4048">
        <v>100</v>
      </c>
      <c r="H4048" t="s">
        <v>7680</v>
      </c>
      <c r="I4048" t="s">
        <v>4142</v>
      </c>
      <c r="J4048">
        <v>47</v>
      </c>
    </row>
    <row r="4049" spans="1:10" x14ac:dyDescent="0.3">
      <c r="A4049">
        <v>366571</v>
      </c>
      <c r="B4049" t="s">
        <v>586</v>
      </c>
      <c r="C4049" t="s">
        <v>189</v>
      </c>
      <c r="D4049" t="s">
        <v>7681</v>
      </c>
      <c r="E4049">
        <v>200</v>
      </c>
      <c r="F4049">
        <v>4.2</v>
      </c>
      <c r="G4049">
        <v>20</v>
      </c>
      <c r="H4049" t="s">
        <v>5320</v>
      </c>
      <c r="I4049" t="s">
        <v>2440</v>
      </c>
      <c r="J4049">
        <v>73</v>
      </c>
    </row>
    <row r="4050" spans="1:10" x14ac:dyDescent="0.3">
      <c r="A4050">
        <v>366583</v>
      </c>
      <c r="B4050" t="s">
        <v>196</v>
      </c>
      <c r="C4050" t="s">
        <v>189</v>
      </c>
      <c r="D4050" t="s">
        <v>7682</v>
      </c>
      <c r="E4050">
        <v>200</v>
      </c>
      <c r="F4050">
        <v>4.2</v>
      </c>
      <c r="G4050">
        <v>100</v>
      </c>
      <c r="H4050" t="s">
        <v>7683</v>
      </c>
      <c r="I4050" t="s">
        <v>556</v>
      </c>
      <c r="J4050">
        <v>69</v>
      </c>
    </row>
    <row r="4051" spans="1:10" x14ac:dyDescent="0.3">
      <c r="A4051">
        <v>366598</v>
      </c>
      <c r="B4051" t="s">
        <v>1515</v>
      </c>
      <c r="C4051" t="s">
        <v>115</v>
      </c>
      <c r="D4051" t="s">
        <v>7684</v>
      </c>
      <c r="E4051">
        <v>500</v>
      </c>
      <c r="F4051">
        <v>2.9</v>
      </c>
      <c r="G4051">
        <v>80</v>
      </c>
      <c r="H4051" t="s">
        <v>3471</v>
      </c>
      <c r="I4051" t="s">
        <v>839</v>
      </c>
      <c r="J4051">
        <v>53</v>
      </c>
    </row>
    <row r="4052" spans="1:10" x14ac:dyDescent="0.3">
      <c r="A4052">
        <v>366698</v>
      </c>
      <c r="B4052" t="s">
        <v>253</v>
      </c>
      <c r="C4052" t="s">
        <v>115</v>
      </c>
      <c r="D4052" t="s">
        <v>7685</v>
      </c>
      <c r="E4052">
        <v>500</v>
      </c>
      <c r="F4052">
        <v>4.2</v>
      </c>
      <c r="G4052">
        <v>20</v>
      </c>
      <c r="H4052" t="s">
        <v>7686</v>
      </c>
      <c r="I4052" t="s">
        <v>1702</v>
      </c>
      <c r="J4052">
        <v>35</v>
      </c>
    </row>
    <row r="4053" spans="1:10" x14ac:dyDescent="0.3">
      <c r="A4053">
        <v>366706</v>
      </c>
      <c r="B4053" t="s">
        <v>230</v>
      </c>
      <c r="C4053" t="s">
        <v>91</v>
      </c>
      <c r="D4053" t="s">
        <v>7687</v>
      </c>
      <c r="E4053">
        <v>350</v>
      </c>
      <c r="F4053">
        <v>2.9</v>
      </c>
      <c r="G4053">
        <v>80</v>
      </c>
      <c r="H4053" t="s">
        <v>7688</v>
      </c>
      <c r="I4053" t="s">
        <v>7689</v>
      </c>
      <c r="J4053">
        <v>57</v>
      </c>
    </row>
    <row r="4054" spans="1:10" x14ac:dyDescent="0.3">
      <c r="A4054">
        <v>366707</v>
      </c>
      <c r="B4054" t="s">
        <v>1186</v>
      </c>
      <c r="C4054" t="s">
        <v>91</v>
      </c>
      <c r="D4054" t="s">
        <v>7690</v>
      </c>
      <c r="E4054">
        <v>199</v>
      </c>
      <c r="F4054">
        <v>3.7</v>
      </c>
      <c r="G4054">
        <v>20</v>
      </c>
      <c r="H4054" t="s">
        <v>7691</v>
      </c>
      <c r="I4054" t="s">
        <v>4163</v>
      </c>
      <c r="J4054">
        <v>37</v>
      </c>
    </row>
    <row r="4055" spans="1:10" x14ac:dyDescent="0.3">
      <c r="A4055">
        <v>366828</v>
      </c>
      <c r="B4055" t="s">
        <v>99</v>
      </c>
      <c r="C4055" t="s">
        <v>68</v>
      </c>
      <c r="D4055" t="s">
        <v>7692</v>
      </c>
      <c r="E4055">
        <v>250</v>
      </c>
      <c r="F4055">
        <v>4.4000000000000004</v>
      </c>
      <c r="G4055">
        <v>500</v>
      </c>
      <c r="H4055" t="s">
        <v>7693</v>
      </c>
      <c r="I4055" t="s">
        <v>2023</v>
      </c>
      <c r="J4055">
        <v>61</v>
      </c>
    </row>
    <row r="4056" spans="1:10" x14ac:dyDescent="0.3">
      <c r="A4056">
        <v>366834</v>
      </c>
      <c r="B4056" t="s">
        <v>151</v>
      </c>
      <c r="C4056" t="s">
        <v>68</v>
      </c>
      <c r="D4056" t="s">
        <v>2219</v>
      </c>
      <c r="E4056">
        <v>300</v>
      </c>
      <c r="F4056">
        <v>3.8</v>
      </c>
      <c r="G4056">
        <v>100</v>
      </c>
      <c r="H4056" t="s">
        <v>7694</v>
      </c>
      <c r="I4056" t="s">
        <v>1715</v>
      </c>
      <c r="J4056">
        <v>31</v>
      </c>
    </row>
    <row r="4057" spans="1:10" x14ac:dyDescent="0.3">
      <c r="A4057">
        <v>366927</v>
      </c>
      <c r="B4057" t="s">
        <v>1274</v>
      </c>
      <c r="C4057" t="s">
        <v>91</v>
      </c>
      <c r="D4057" t="s">
        <v>7695</v>
      </c>
      <c r="E4057">
        <v>200</v>
      </c>
      <c r="F4057">
        <v>4.0999999999999996</v>
      </c>
      <c r="G4057">
        <v>100</v>
      </c>
      <c r="H4057" t="s">
        <v>695</v>
      </c>
      <c r="I4057" t="s">
        <v>1274</v>
      </c>
      <c r="J4057">
        <v>28</v>
      </c>
    </row>
    <row r="4058" spans="1:10" x14ac:dyDescent="0.3">
      <c r="A4058">
        <v>366947</v>
      </c>
      <c r="B4058" t="s">
        <v>4293</v>
      </c>
      <c r="C4058" t="s">
        <v>68</v>
      </c>
      <c r="D4058" t="s">
        <v>7696</v>
      </c>
      <c r="E4058">
        <v>300</v>
      </c>
      <c r="F4058">
        <v>3</v>
      </c>
      <c r="G4058">
        <v>20</v>
      </c>
      <c r="H4058" t="s">
        <v>7697</v>
      </c>
      <c r="I4058" t="s">
        <v>3352</v>
      </c>
      <c r="J4058">
        <v>39</v>
      </c>
    </row>
    <row r="4059" spans="1:10" x14ac:dyDescent="0.3">
      <c r="A4059">
        <v>366976</v>
      </c>
      <c r="B4059" t="s">
        <v>261</v>
      </c>
      <c r="C4059" t="s">
        <v>115</v>
      </c>
      <c r="D4059" t="s">
        <v>7698</v>
      </c>
      <c r="E4059">
        <v>500</v>
      </c>
      <c r="F4059">
        <v>2.9</v>
      </c>
      <c r="G4059">
        <v>80</v>
      </c>
      <c r="H4059" t="s">
        <v>7699</v>
      </c>
      <c r="I4059" t="s">
        <v>433</v>
      </c>
      <c r="J4059">
        <v>56</v>
      </c>
    </row>
    <row r="4060" spans="1:10" x14ac:dyDescent="0.3">
      <c r="A4060">
        <v>367017</v>
      </c>
      <c r="B4060" t="s">
        <v>2679</v>
      </c>
      <c r="C4060" t="s">
        <v>11</v>
      </c>
      <c r="D4060" t="s">
        <v>7700</v>
      </c>
      <c r="E4060">
        <v>150</v>
      </c>
      <c r="F4060">
        <v>2.9</v>
      </c>
      <c r="G4060">
        <v>80</v>
      </c>
      <c r="H4060" t="s">
        <v>7701</v>
      </c>
      <c r="I4060" t="s">
        <v>10</v>
      </c>
      <c r="J4060">
        <v>66</v>
      </c>
    </row>
    <row r="4061" spans="1:10" x14ac:dyDescent="0.3">
      <c r="A4061">
        <v>367042</v>
      </c>
      <c r="B4061" t="s">
        <v>845</v>
      </c>
      <c r="C4061" t="s">
        <v>91</v>
      </c>
      <c r="D4061" t="s">
        <v>7702</v>
      </c>
      <c r="E4061">
        <v>300</v>
      </c>
      <c r="F4061">
        <v>4.3</v>
      </c>
      <c r="G4061">
        <v>100</v>
      </c>
      <c r="H4061" t="s">
        <v>7703</v>
      </c>
      <c r="I4061" t="s">
        <v>1737</v>
      </c>
      <c r="J4061">
        <v>56</v>
      </c>
    </row>
    <row r="4062" spans="1:10" x14ac:dyDescent="0.3">
      <c r="A4062">
        <v>367108</v>
      </c>
      <c r="B4062" t="s">
        <v>4856</v>
      </c>
      <c r="C4062" t="s">
        <v>463</v>
      </c>
      <c r="D4062" t="s">
        <v>7704</v>
      </c>
      <c r="E4062">
        <v>200</v>
      </c>
      <c r="F4062">
        <v>2.9</v>
      </c>
      <c r="G4062">
        <v>80</v>
      </c>
      <c r="H4062" t="s">
        <v>184</v>
      </c>
      <c r="I4062" t="s">
        <v>634</v>
      </c>
      <c r="J4062">
        <v>69</v>
      </c>
    </row>
    <row r="4063" spans="1:10" x14ac:dyDescent="0.3">
      <c r="A4063">
        <v>367127</v>
      </c>
      <c r="B4063" t="s">
        <v>63</v>
      </c>
      <c r="C4063" t="s">
        <v>11</v>
      </c>
      <c r="D4063" t="s">
        <v>7705</v>
      </c>
      <c r="E4063">
        <v>200</v>
      </c>
      <c r="F4063">
        <v>2.9</v>
      </c>
      <c r="G4063">
        <v>80</v>
      </c>
      <c r="H4063" t="s">
        <v>7706</v>
      </c>
      <c r="I4063" t="s">
        <v>63</v>
      </c>
      <c r="J4063">
        <v>54</v>
      </c>
    </row>
    <row r="4064" spans="1:10" x14ac:dyDescent="0.3">
      <c r="A4064">
        <v>367297</v>
      </c>
      <c r="B4064" t="s">
        <v>7169</v>
      </c>
      <c r="C4064" t="s">
        <v>463</v>
      </c>
      <c r="D4064" t="s">
        <v>2488</v>
      </c>
      <c r="E4064">
        <v>1400</v>
      </c>
      <c r="F4064">
        <v>2.9</v>
      </c>
      <c r="G4064">
        <v>80</v>
      </c>
      <c r="H4064" t="s">
        <v>2489</v>
      </c>
      <c r="I4064" t="s">
        <v>7707</v>
      </c>
      <c r="J4064">
        <v>91</v>
      </c>
    </row>
    <row r="4065" spans="1:10" x14ac:dyDescent="0.3">
      <c r="A4065">
        <v>367381</v>
      </c>
      <c r="B4065" t="s">
        <v>292</v>
      </c>
      <c r="C4065" t="s">
        <v>68</v>
      </c>
      <c r="D4065" t="s">
        <v>3964</v>
      </c>
      <c r="E4065">
        <v>500</v>
      </c>
      <c r="F4065">
        <v>3.8</v>
      </c>
      <c r="G4065">
        <v>20</v>
      </c>
      <c r="H4065" t="s">
        <v>7530</v>
      </c>
      <c r="I4065" t="s">
        <v>3390</v>
      </c>
      <c r="J4065">
        <v>40</v>
      </c>
    </row>
    <row r="4066" spans="1:10" x14ac:dyDescent="0.3">
      <c r="A4066">
        <v>367543</v>
      </c>
      <c r="B4066" t="s">
        <v>125</v>
      </c>
      <c r="C4066" t="s">
        <v>115</v>
      </c>
      <c r="D4066" t="s">
        <v>7708</v>
      </c>
      <c r="E4066">
        <v>300</v>
      </c>
      <c r="F4066">
        <v>3.9</v>
      </c>
      <c r="G4066">
        <v>20</v>
      </c>
      <c r="H4066" t="s">
        <v>5079</v>
      </c>
      <c r="I4066" t="s">
        <v>7709</v>
      </c>
      <c r="J4066">
        <v>62</v>
      </c>
    </row>
    <row r="4067" spans="1:10" x14ac:dyDescent="0.3">
      <c r="A4067">
        <v>367602</v>
      </c>
      <c r="B4067" t="s">
        <v>83</v>
      </c>
      <c r="C4067" t="s">
        <v>68</v>
      </c>
      <c r="D4067" t="s">
        <v>6903</v>
      </c>
      <c r="E4067">
        <v>1000</v>
      </c>
      <c r="F4067">
        <v>3.9</v>
      </c>
      <c r="G4067">
        <v>100</v>
      </c>
      <c r="H4067" t="s">
        <v>6904</v>
      </c>
      <c r="I4067" t="s">
        <v>3891</v>
      </c>
      <c r="J4067">
        <v>64</v>
      </c>
    </row>
    <row r="4068" spans="1:10" x14ac:dyDescent="0.3">
      <c r="A4068">
        <v>367704</v>
      </c>
      <c r="B4068" t="s">
        <v>306</v>
      </c>
      <c r="C4068" t="s">
        <v>68</v>
      </c>
      <c r="D4068" t="s">
        <v>3340</v>
      </c>
      <c r="E4068">
        <v>400</v>
      </c>
      <c r="F4068">
        <v>4.0999999999999996</v>
      </c>
      <c r="G4068">
        <v>500</v>
      </c>
      <c r="H4068" t="s">
        <v>3341</v>
      </c>
      <c r="I4068" t="s">
        <v>1715</v>
      </c>
      <c r="J4068">
        <v>33</v>
      </c>
    </row>
    <row r="4069" spans="1:10" x14ac:dyDescent="0.3">
      <c r="A4069">
        <v>367733</v>
      </c>
      <c r="B4069" t="s">
        <v>864</v>
      </c>
      <c r="C4069" t="s">
        <v>91</v>
      </c>
      <c r="D4069" t="s">
        <v>7673</v>
      </c>
      <c r="E4069">
        <v>300</v>
      </c>
      <c r="F4069">
        <v>4.2</v>
      </c>
      <c r="G4069">
        <v>100</v>
      </c>
      <c r="H4069" t="s">
        <v>7710</v>
      </c>
      <c r="I4069" t="s">
        <v>3951</v>
      </c>
      <c r="J4069">
        <v>43</v>
      </c>
    </row>
    <row r="4070" spans="1:10" x14ac:dyDescent="0.3">
      <c r="A4070">
        <v>367760</v>
      </c>
      <c r="B4070" t="s">
        <v>133</v>
      </c>
      <c r="C4070" t="s">
        <v>68</v>
      </c>
      <c r="D4070" t="s">
        <v>7711</v>
      </c>
      <c r="E4070">
        <v>150</v>
      </c>
      <c r="F4070">
        <v>4.2</v>
      </c>
      <c r="G4070">
        <v>50</v>
      </c>
      <c r="H4070" t="s">
        <v>7712</v>
      </c>
      <c r="I4070" t="s">
        <v>3192</v>
      </c>
      <c r="J4070">
        <v>58</v>
      </c>
    </row>
    <row r="4071" spans="1:10" x14ac:dyDescent="0.3">
      <c r="A4071">
        <v>367769</v>
      </c>
      <c r="B4071" t="s">
        <v>7713</v>
      </c>
      <c r="C4071" t="s">
        <v>68</v>
      </c>
      <c r="D4071" t="s">
        <v>7714</v>
      </c>
      <c r="E4071">
        <v>300</v>
      </c>
      <c r="F4071">
        <v>4</v>
      </c>
      <c r="G4071">
        <v>10000</v>
      </c>
      <c r="H4071" t="s">
        <v>7715</v>
      </c>
      <c r="I4071" t="s">
        <v>83</v>
      </c>
      <c r="J4071">
        <v>38</v>
      </c>
    </row>
    <row r="4072" spans="1:10" x14ac:dyDescent="0.3">
      <c r="A4072">
        <v>367793</v>
      </c>
      <c r="B4072" t="s">
        <v>276</v>
      </c>
      <c r="C4072" t="s">
        <v>115</v>
      </c>
      <c r="D4072" t="s">
        <v>7716</v>
      </c>
      <c r="E4072">
        <v>150</v>
      </c>
      <c r="F4072">
        <v>2.9</v>
      </c>
      <c r="G4072">
        <v>80</v>
      </c>
      <c r="H4072" t="s">
        <v>7717</v>
      </c>
      <c r="I4072" t="s">
        <v>276</v>
      </c>
      <c r="J4072">
        <v>73</v>
      </c>
    </row>
    <row r="4073" spans="1:10" x14ac:dyDescent="0.3">
      <c r="A4073">
        <v>367938</v>
      </c>
      <c r="B4073" t="s">
        <v>1977</v>
      </c>
      <c r="C4073" t="s">
        <v>68</v>
      </c>
      <c r="D4073" t="s">
        <v>7718</v>
      </c>
      <c r="E4073">
        <v>200</v>
      </c>
      <c r="F4073">
        <v>4.0999999999999996</v>
      </c>
      <c r="G4073">
        <v>20</v>
      </c>
      <c r="H4073" t="s">
        <v>2417</v>
      </c>
      <c r="I4073" t="s">
        <v>4142</v>
      </c>
      <c r="J4073">
        <v>41</v>
      </c>
    </row>
    <row r="4074" spans="1:10" x14ac:dyDescent="0.3">
      <c r="A4074">
        <v>367946</v>
      </c>
      <c r="B4074" t="s">
        <v>193</v>
      </c>
      <c r="C4074" t="s">
        <v>189</v>
      </c>
      <c r="D4074" t="s">
        <v>7719</v>
      </c>
      <c r="E4074">
        <v>300</v>
      </c>
      <c r="F4074">
        <v>2.9</v>
      </c>
      <c r="G4074">
        <v>80</v>
      </c>
      <c r="H4074" t="s">
        <v>1068</v>
      </c>
      <c r="I4074" t="s">
        <v>1697</v>
      </c>
      <c r="J4074">
        <v>62</v>
      </c>
    </row>
    <row r="4075" spans="1:10" x14ac:dyDescent="0.3">
      <c r="A4075">
        <v>367965</v>
      </c>
      <c r="B4075" t="s">
        <v>2199</v>
      </c>
      <c r="C4075" t="s">
        <v>189</v>
      </c>
      <c r="D4075" t="s">
        <v>7720</v>
      </c>
      <c r="E4075">
        <v>300</v>
      </c>
      <c r="F4075">
        <v>2.9</v>
      </c>
      <c r="G4075">
        <v>80</v>
      </c>
      <c r="H4075" t="s">
        <v>7721</v>
      </c>
      <c r="I4075" t="s">
        <v>1726</v>
      </c>
      <c r="J4075">
        <v>88</v>
      </c>
    </row>
    <row r="4076" spans="1:10" x14ac:dyDescent="0.3">
      <c r="A4076">
        <v>368003</v>
      </c>
      <c r="B4076" t="s">
        <v>3527</v>
      </c>
      <c r="C4076" t="s">
        <v>2068</v>
      </c>
      <c r="D4076" t="s">
        <v>7722</v>
      </c>
      <c r="E4076">
        <v>200</v>
      </c>
      <c r="F4076">
        <v>2.9</v>
      </c>
      <c r="G4076">
        <v>80</v>
      </c>
      <c r="H4076" t="s">
        <v>184</v>
      </c>
      <c r="I4076" t="s">
        <v>2389</v>
      </c>
      <c r="J4076">
        <v>45</v>
      </c>
    </row>
    <row r="4077" spans="1:10" x14ac:dyDescent="0.3">
      <c r="A4077">
        <v>368032</v>
      </c>
      <c r="B4077" t="s">
        <v>771</v>
      </c>
      <c r="C4077" t="s">
        <v>189</v>
      </c>
      <c r="D4077" t="s">
        <v>7723</v>
      </c>
      <c r="E4077">
        <v>700</v>
      </c>
      <c r="F4077">
        <v>4.4000000000000004</v>
      </c>
      <c r="G4077">
        <v>1000</v>
      </c>
      <c r="H4077" t="s">
        <v>7724</v>
      </c>
      <c r="I4077" t="s">
        <v>5160</v>
      </c>
      <c r="J4077">
        <v>50</v>
      </c>
    </row>
    <row r="4078" spans="1:10" x14ac:dyDescent="0.3">
      <c r="A4078">
        <v>368072</v>
      </c>
      <c r="B4078" t="s">
        <v>634</v>
      </c>
      <c r="C4078" t="s">
        <v>463</v>
      </c>
      <c r="D4078" t="s">
        <v>7725</v>
      </c>
      <c r="E4078">
        <v>350</v>
      </c>
      <c r="F4078">
        <v>4.4000000000000004</v>
      </c>
      <c r="G4078">
        <v>20</v>
      </c>
      <c r="H4078" t="s">
        <v>7726</v>
      </c>
      <c r="I4078" t="s">
        <v>634</v>
      </c>
      <c r="J4078">
        <v>57</v>
      </c>
    </row>
    <row r="4079" spans="1:10" x14ac:dyDescent="0.3">
      <c r="A4079">
        <v>368251</v>
      </c>
      <c r="B4079" t="s">
        <v>216</v>
      </c>
      <c r="C4079" t="s">
        <v>189</v>
      </c>
      <c r="D4079" t="s">
        <v>7727</v>
      </c>
      <c r="E4079">
        <v>400</v>
      </c>
      <c r="F4079">
        <v>2.9</v>
      </c>
      <c r="G4079">
        <v>80</v>
      </c>
      <c r="H4079" t="s">
        <v>837</v>
      </c>
      <c r="I4079" t="s">
        <v>556</v>
      </c>
      <c r="J4079">
        <v>70</v>
      </c>
    </row>
    <row r="4080" spans="1:10" x14ac:dyDescent="0.3">
      <c r="A4080">
        <v>368307</v>
      </c>
      <c r="B4080" t="s">
        <v>781</v>
      </c>
      <c r="C4080" t="s">
        <v>68</v>
      </c>
      <c r="D4080" t="s">
        <v>7728</v>
      </c>
      <c r="E4080">
        <v>200</v>
      </c>
      <c r="F4080">
        <v>3.9</v>
      </c>
      <c r="G4080">
        <v>20</v>
      </c>
      <c r="H4080" t="s">
        <v>7729</v>
      </c>
      <c r="I4080" t="s">
        <v>1715</v>
      </c>
      <c r="J4080">
        <v>29</v>
      </c>
    </row>
    <row r="4081" spans="1:10" x14ac:dyDescent="0.3">
      <c r="A4081">
        <v>368427</v>
      </c>
      <c r="B4081" t="s">
        <v>387</v>
      </c>
      <c r="C4081" t="s">
        <v>11</v>
      </c>
      <c r="D4081" t="s">
        <v>7730</v>
      </c>
      <c r="E4081">
        <v>250</v>
      </c>
      <c r="F4081">
        <v>4.0999999999999996</v>
      </c>
      <c r="G4081">
        <v>100</v>
      </c>
      <c r="H4081" t="s">
        <v>7731</v>
      </c>
      <c r="I4081" t="s">
        <v>387</v>
      </c>
      <c r="J4081">
        <v>55</v>
      </c>
    </row>
    <row r="4082" spans="1:10" x14ac:dyDescent="0.3">
      <c r="A4082">
        <v>368434</v>
      </c>
      <c r="B4082" t="s">
        <v>2023</v>
      </c>
      <c r="C4082" t="s">
        <v>68</v>
      </c>
      <c r="D4082" t="s">
        <v>7732</v>
      </c>
      <c r="E4082">
        <v>50</v>
      </c>
      <c r="F4082">
        <v>4</v>
      </c>
      <c r="G4082">
        <v>100</v>
      </c>
      <c r="H4082" t="s">
        <v>7733</v>
      </c>
      <c r="I4082" t="s">
        <v>2023</v>
      </c>
      <c r="J4082">
        <v>64</v>
      </c>
    </row>
    <row r="4083" spans="1:10" x14ac:dyDescent="0.3">
      <c r="A4083">
        <v>368565</v>
      </c>
      <c r="B4083" t="s">
        <v>661</v>
      </c>
      <c r="C4083" t="s">
        <v>463</v>
      </c>
      <c r="D4083" t="s">
        <v>7734</v>
      </c>
      <c r="E4083">
        <v>450</v>
      </c>
      <c r="F4083">
        <v>2.9</v>
      </c>
      <c r="G4083">
        <v>80</v>
      </c>
      <c r="H4083" t="s">
        <v>503</v>
      </c>
      <c r="I4083" t="s">
        <v>661</v>
      </c>
      <c r="J4083">
        <v>76</v>
      </c>
    </row>
    <row r="4084" spans="1:10" x14ac:dyDescent="0.3">
      <c r="A4084">
        <v>368576</v>
      </c>
      <c r="B4084" t="s">
        <v>75</v>
      </c>
      <c r="C4084" t="s">
        <v>11</v>
      </c>
      <c r="D4084" t="s">
        <v>7735</v>
      </c>
      <c r="E4084">
        <v>350</v>
      </c>
      <c r="F4084">
        <v>3.3</v>
      </c>
      <c r="G4084">
        <v>20</v>
      </c>
      <c r="H4084" t="s">
        <v>5565</v>
      </c>
      <c r="I4084" t="s">
        <v>7736</v>
      </c>
      <c r="J4084">
        <v>57</v>
      </c>
    </row>
    <row r="4085" spans="1:10" x14ac:dyDescent="0.3">
      <c r="A4085">
        <v>368585</v>
      </c>
      <c r="B4085" t="s">
        <v>151</v>
      </c>
      <c r="C4085" t="s">
        <v>68</v>
      </c>
      <c r="D4085" t="s">
        <v>7737</v>
      </c>
      <c r="E4085">
        <v>200</v>
      </c>
      <c r="F4085">
        <v>4</v>
      </c>
      <c r="G4085">
        <v>100</v>
      </c>
      <c r="H4085" t="s">
        <v>486</v>
      </c>
      <c r="I4085" t="s">
        <v>6993</v>
      </c>
      <c r="J4085">
        <v>33</v>
      </c>
    </row>
    <row r="4086" spans="1:10" x14ac:dyDescent="0.3">
      <c r="A4086">
        <v>368651</v>
      </c>
      <c r="B4086" t="s">
        <v>679</v>
      </c>
      <c r="C4086" t="s">
        <v>463</v>
      </c>
      <c r="D4086" t="s">
        <v>7738</v>
      </c>
      <c r="E4086">
        <v>400</v>
      </c>
      <c r="F4086">
        <v>2.9</v>
      </c>
      <c r="G4086">
        <v>80</v>
      </c>
      <c r="H4086" t="s">
        <v>7739</v>
      </c>
      <c r="I4086" t="s">
        <v>1029</v>
      </c>
      <c r="J4086">
        <v>78</v>
      </c>
    </row>
    <row r="4087" spans="1:10" x14ac:dyDescent="0.3">
      <c r="A4087">
        <v>368721</v>
      </c>
      <c r="B4087" t="s">
        <v>845</v>
      </c>
      <c r="C4087" t="s">
        <v>91</v>
      </c>
      <c r="D4087" t="s">
        <v>7740</v>
      </c>
      <c r="E4087">
        <v>300</v>
      </c>
      <c r="F4087">
        <v>4</v>
      </c>
      <c r="G4087">
        <v>20</v>
      </c>
      <c r="H4087" t="s">
        <v>7741</v>
      </c>
      <c r="I4087" t="s">
        <v>1737</v>
      </c>
      <c r="J4087">
        <v>51</v>
      </c>
    </row>
    <row r="4088" spans="1:10" x14ac:dyDescent="0.3">
      <c r="A4088">
        <v>368887</v>
      </c>
      <c r="B4088" t="s">
        <v>633</v>
      </c>
      <c r="C4088" t="s">
        <v>463</v>
      </c>
      <c r="D4088" t="s">
        <v>7742</v>
      </c>
      <c r="E4088">
        <v>600</v>
      </c>
      <c r="F4088">
        <v>4.7</v>
      </c>
      <c r="G4088">
        <v>100</v>
      </c>
      <c r="H4088" t="s">
        <v>7743</v>
      </c>
      <c r="I4088" t="s">
        <v>891</v>
      </c>
      <c r="J4088">
        <v>50</v>
      </c>
    </row>
    <row r="4089" spans="1:10" x14ac:dyDescent="0.3">
      <c r="A4089">
        <v>368898</v>
      </c>
      <c r="B4089" t="s">
        <v>525</v>
      </c>
      <c r="C4089" t="s">
        <v>189</v>
      </c>
      <c r="D4089" t="s">
        <v>7744</v>
      </c>
      <c r="E4089">
        <v>500</v>
      </c>
      <c r="F4089">
        <v>2.9</v>
      </c>
      <c r="G4089">
        <v>80</v>
      </c>
      <c r="H4089" t="s">
        <v>7745</v>
      </c>
      <c r="I4089" t="s">
        <v>5160</v>
      </c>
      <c r="J4089">
        <v>55</v>
      </c>
    </row>
    <row r="4090" spans="1:10" x14ac:dyDescent="0.3">
      <c r="A4090">
        <v>368923</v>
      </c>
      <c r="B4090" t="s">
        <v>7746</v>
      </c>
      <c r="C4090" t="s">
        <v>189</v>
      </c>
      <c r="D4090" t="s">
        <v>7747</v>
      </c>
      <c r="E4090">
        <v>200</v>
      </c>
      <c r="F4090">
        <v>2.9</v>
      </c>
      <c r="G4090">
        <v>80</v>
      </c>
      <c r="H4090" t="s">
        <v>19</v>
      </c>
      <c r="I4090" t="s">
        <v>528</v>
      </c>
      <c r="J4090">
        <v>63</v>
      </c>
    </row>
    <row r="4091" spans="1:10" x14ac:dyDescent="0.3">
      <c r="A4091">
        <v>368949</v>
      </c>
      <c r="B4091" t="s">
        <v>528</v>
      </c>
      <c r="C4091" t="s">
        <v>189</v>
      </c>
      <c r="D4091" t="s">
        <v>7748</v>
      </c>
      <c r="E4091">
        <v>200</v>
      </c>
      <c r="F4091">
        <v>2.9</v>
      </c>
      <c r="G4091">
        <v>80</v>
      </c>
      <c r="H4091" t="s">
        <v>7749</v>
      </c>
      <c r="I4091" t="s">
        <v>528</v>
      </c>
      <c r="J4091">
        <v>66</v>
      </c>
    </row>
    <row r="4092" spans="1:10" x14ac:dyDescent="0.3">
      <c r="A4092">
        <v>368980</v>
      </c>
      <c r="B4092" t="s">
        <v>261</v>
      </c>
      <c r="C4092" t="s">
        <v>115</v>
      </c>
      <c r="D4092" t="s">
        <v>7750</v>
      </c>
      <c r="E4092">
        <v>280</v>
      </c>
      <c r="F4092">
        <v>2.9</v>
      </c>
      <c r="G4092">
        <v>80</v>
      </c>
      <c r="H4092" t="s">
        <v>19</v>
      </c>
      <c r="I4092" t="s">
        <v>433</v>
      </c>
      <c r="J4092">
        <v>53</v>
      </c>
    </row>
    <row r="4093" spans="1:10" x14ac:dyDescent="0.3">
      <c r="A4093">
        <v>369003</v>
      </c>
      <c r="B4093" t="s">
        <v>1515</v>
      </c>
      <c r="C4093" t="s">
        <v>115</v>
      </c>
      <c r="D4093" t="s">
        <v>7751</v>
      </c>
      <c r="E4093">
        <v>300</v>
      </c>
      <c r="F4093">
        <v>2.9</v>
      </c>
      <c r="G4093">
        <v>80</v>
      </c>
      <c r="H4093" t="s">
        <v>2341</v>
      </c>
      <c r="I4093" t="s">
        <v>3639</v>
      </c>
      <c r="J4093">
        <v>45</v>
      </c>
    </row>
    <row r="4094" spans="1:10" x14ac:dyDescent="0.3">
      <c r="A4094">
        <v>369008</v>
      </c>
      <c r="B4094" t="s">
        <v>403</v>
      </c>
      <c r="C4094" t="s">
        <v>115</v>
      </c>
      <c r="D4094" t="s">
        <v>7752</v>
      </c>
      <c r="E4094">
        <v>400</v>
      </c>
      <c r="F4094">
        <v>2.9</v>
      </c>
      <c r="G4094">
        <v>80</v>
      </c>
      <c r="H4094" t="s">
        <v>7753</v>
      </c>
      <c r="I4094" t="s">
        <v>839</v>
      </c>
      <c r="J4094">
        <v>68</v>
      </c>
    </row>
    <row r="4095" spans="1:10" x14ac:dyDescent="0.3">
      <c r="A4095">
        <v>369058</v>
      </c>
      <c r="B4095" t="s">
        <v>864</v>
      </c>
      <c r="C4095" t="s">
        <v>91</v>
      </c>
      <c r="D4095" t="s">
        <v>7754</v>
      </c>
      <c r="E4095">
        <v>1000</v>
      </c>
      <c r="F4095">
        <v>2.9</v>
      </c>
      <c r="G4095">
        <v>80</v>
      </c>
      <c r="H4095" t="s">
        <v>3091</v>
      </c>
      <c r="I4095" t="s">
        <v>1274</v>
      </c>
      <c r="J4095">
        <v>39</v>
      </c>
    </row>
    <row r="4096" spans="1:10" x14ac:dyDescent="0.3">
      <c r="A4096">
        <v>369079</v>
      </c>
      <c r="B4096" t="s">
        <v>459</v>
      </c>
      <c r="C4096" t="s">
        <v>91</v>
      </c>
      <c r="D4096" t="s">
        <v>7755</v>
      </c>
      <c r="E4096">
        <v>800</v>
      </c>
      <c r="F4096">
        <v>2.9</v>
      </c>
      <c r="G4096">
        <v>80</v>
      </c>
      <c r="H4096" t="s">
        <v>7756</v>
      </c>
      <c r="I4096" t="s">
        <v>5524</v>
      </c>
      <c r="J4096">
        <v>44</v>
      </c>
    </row>
    <row r="4097" spans="1:10" x14ac:dyDescent="0.3">
      <c r="A4097">
        <v>369124</v>
      </c>
      <c r="B4097" t="s">
        <v>1855</v>
      </c>
      <c r="C4097" t="s">
        <v>463</v>
      </c>
      <c r="D4097" t="s">
        <v>7757</v>
      </c>
      <c r="E4097">
        <v>300</v>
      </c>
      <c r="F4097">
        <v>4.4000000000000004</v>
      </c>
      <c r="G4097">
        <v>100</v>
      </c>
      <c r="H4097" t="s">
        <v>1128</v>
      </c>
      <c r="I4097" t="s">
        <v>1858</v>
      </c>
      <c r="J4097">
        <v>68</v>
      </c>
    </row>
    <row r="4098" spans="1:10" x14ac:dyDescent="0.3">
      <c r="A4098">
        <v>369125</v>
      </c>
      <c r="B4098" t="s">
        <v>1855</v>
      </c>
      <c r="C4098" t="s">
        <v>463</v>
      </c>
      <c r="D4098" t="s">
        <v>7758</v>
      </c>
      <c r="E4098">
        <v>300</v>
      </c>
      <c r="F4098">
        <v>4.5</v>
      </c>
      <c r="G4098">
        <v>20</v>
      </c>
      <c r="H4098" t="s">
        <v>1193</v>
      </c>
      <c r="I4098" t="s">
        <v>1858</v>
      </c>
      <c r="J4098">
        <v>68</v>
      </c>
    </row>
    <row r="4099" spans="1:10" x14ac:dyDescent="0.3">
      <c r="A4099">
        <v>369152</v>
      </c>
      <c r="B4099" t="s">
        <v>7759</v>
      </c>
      <c r="C4099" t="s">
        <v>68</v>
      </c>
      <c r="D4099" t="s">
        <v>7760</v>
      </c>
      <c r="E4099">
        <v>300</v>
      </c>
      <c r="F4099">
        <v>4.0999999999999996</v>
      </c>
      <c r="G4099">
        <v>1000</v>
      </c>
      <c r="H4099" t="s">
        <v>7761</v>
      </c>
      <c r="I4099" t="s">
        <v>3390</v>
      </c>
      <c r="J4099">
        <v>42</v>
      </c>
    </row>
    <row r="4100" spans="1:10" x14ac:dyDescent="0.3">
      <c r="A4100">
        <v>369174</v>
      </c>
      <c r="B4100" t="s">
        <v>1415</v>
      </c>
      <c r="C4100" t="s">
        <v>383</v>
      </c>
      <c r="D4100" t="s">
        <v>7762</v>
      </c>
      <c r="E4100">
        <v>400</v>
      </c>
      <c r="F4100">
        <v>4</v>
      </c>
      <c r="G4100">
        <v>100</v>
      </c>
      <c r="H4100" t="s">
        <v>7763</v>
      </c>
      <c r="I4100" t="s">
        <v>7764</v>
      </c>
      <c r="J4100">
        <v>76</v>
      </c>
    </row>
    <row r="4101" spans="1:10" x14ac:dyDescent="0.3">
      <c r="A4101">
        <v>369202</v>
      </c>
      <c r="B4101" t="s">
        <v>21</v>
      </c>
      <c r="C4101" t="s">
        <v>11</v>
      </c>
      <c r="D4101" t="s">
        <v>7765</v>
      </c>
      <c r="E4101">
        <v>500</v>
      </c>
      <c r="F4101">
        <v>4</v>
      </c>
      <c r="G4101">
        <v>100</v>
      </c>
      <c r="H4101" t="s">
        <v>7766</v>
      </c>
      <c r="I4101" t="s">
        <v>21</v>
      </c>
      <c r="J4101">
        <v>61</v>
      </c>
    </row>
    <row r="4102" spans="1:10" x14ac:dyDescent="0.3">
      <c r="A4102">
        <v>369224</v>
      </c>
      <c r="B4102" t="s">
        <v>196</v>
      </c>
      <c r="C4102" t="s">
        <v>189</v>
      </c>
      <c r="D4102" t="s">
        <v>7767</v>
      </c>
      <c r="E4102">
        <v>200</v>
      </c>
      <c r="F4102">
        <v>4.5</v>
      </c>
      <c r="G4102">
        <v>20</v>
      </c>
      <c r="H4102" t="s">
        <v>7768</v>
      </c>
      <c r="I4102" t="s">
        <v>556</v>
      </c>
      <c r="J4102">
        <v>78</v>
      </c>
    </row>
    <row r="4103" spans="1:10" x14ac:dyDescent="0.3">
      <c r="A4103">
        <v>369228</v>
      </c>
      <c r="B4103" t="s">
        <v>382</v>
      </c>
      <c r="C4103" t="s">
        <v>383</v>
      </c>
      <c r="D4103" t="s">
        <v>7769</v>
      </c>
      <c r="E4103">
        <v>300</v>
      </c>
      <c r="F4103">
        <v>4.3</v>
      </c>
      <c r="G4103">
        <v>100</v>
      </c>
      <c r="H4103" t="s">
        <v>7770</v>
      </c>
      <c r="I4103" t="s">
        <v>382</v>
      </c>
      <c r="J4103">
        <v>53</v>
      </c>
    </row>
    <row r="4104" spans="1:10" x14ac:dyDescent="0.3">
      <c r="A4104">
        <v>369270</v>
      </c>
      <c r="B4104" t="s">
        <v>4553</v>
      </c>
      <c r="C4104" t="s">
        <v>11</v>
      </c>
      <c r="D4104" t="s">
        <v>7771</v>
      </c>
      <c r="E4104">
        <v>400</v>
      </c>
      <c r="F4104">
        <v>2.9</v>
      </c>
      <c r="G4104">
        <v>80</v>
      </c>
      <c r="H4104" t="s">
        <v>695</v>
      </c>
      <c r="I4104" t="s">
        <v>387</v>
      </c>
      <c r="J4104">
        <v>54</v>
      </c>
    </row>
    <row r="4105" spans="1:10" x14ac:dyDescent="0.3">
      <c r="A4105">
        <v>369448</v>
      </c>
      <c r="B4105" t="s">
        <v>854</v>
      </c>
      <c r="C4105" t="s">
        <v>463</v>
      </c>
      <c r="D4105" t="s">
        <v>7684</v>
      </c>
      <c r="E4105">
        <v>250</v>
      </c>
      <c r="F4105">
        <v>4.0999999999999996</v>
      </c>
      <c r="G4105">
        <v>100</v>
      </c>
      <c r="H4105" t="s">
        <v>2201</v>
      </c>
      <c r="I4105" t="s">
        <v>634</v>
      </c>
      <c r="J4105">
        <v>39</v>
      </c>
    </row>
    <row r="4106" spans="1:10" x14ac:dyDescent="0.3">
      <c r="A4106">
        <v>369497</v>
      </c>
      <c r="B4106" t="s">
        <v>505</v>
      </c>
      <c r="C4106" t="s">
        <v>91</v>
      </c>
      <c r="D4106" t="s">
        <v>7772</v>
      </c>
      <c r="E4106">
        <v>200</v>
      </c>
      <c r="F4106">
        <v>4.4000000000000004</v>
      </c>
      <c r="G4106">
        <v>20</v>
      </c>
      <c r="H4106" t="s">
        <v>7773</v>
      </c>
      <c r="I4106" t="s">
        <v>3951</v>
      </c>
      <c r="J4106">
        <v>38</v>
      </c>
    </row>
    <row r="4107" spans="1:10" x14ac:dyDescent="0.3">
      <c r="A4107">
        <v>369509</v>
      </c>
      <c r="B4107" t="s">
        <v>332</v>
      </c>
      <c r="C4107" t="s">
        <v>68</v>
      </c>
      <c r="D4107" t="s">
        <v>7774</v>
      </c>
      <c r="E4107">
        <v>300</v>
      </c>
      <c r="F4107">
        <v>4.0999999999999996</v>
      </c>
      <c r="G4107">
        <v>100</v>
      </c>
      <c r="H4107" t="s">
        <v>19</v>
      </c>
      <c r="I4107" t="s">
        <v>1715</v>
      </c>
      <c r="J4107">
        <v>34</v>
      </c>
    </row>
    <row r="4108" spans="1:10" x14ac:dyDescent="0.3">
      <c r="A4108">
        <v>369520</v>
      </c>
      <c r="B4108" t="s">
        <v>7775</v>
      </c>
      <c r="C4108" t="s">
        <v>3052</v>
      </c>
      <c r="D4108" t="s">
        <v>7776</v>
      </c>
      <c r="E4108">
        <v>200</v>
      </c>
      <c r="F4108">
        <v>2.9</v>
      </c>
      <c r="G4108">
        <v>80</v>
      </c>
      <c r="H4108" t="s">
        <v>695</v>
      </c>
      <c r="I4108" t="s">
        <v>4051</v>
      </c>
      <c r="J4108">
        <v>61</v>
      </c>
    </row>
    <row r="4109" spans="1:10" x14ac:dyDescent="0.3">
      <c r="A4109">
        <v>369534</v>
      </c>
      <c r="B4109" t="s">
        <v>332</v>
      </c>
      <c r="C4109" t="s">
        <v>68</v>
      </c>
      <c r="D4109" t="s">
        <v>7777</v>
      </c>
      <c r="E4109">
        <v>100</v>
      </c>
      <c r="F4109">
        <v>3.8</v>
      </c>
      <c r="G4109">
        <v>100</v>
      </c>
      <c r="H4109" t="s">
        <v>7778</v>
      </c>
      <c r="I4109" t="s">
        <v>6993</v>
      </c>
      <c r="J4109">
        <v>29</v>
      </c>
    </row>
    <row r="4110" spans="1:10" x14ac:dyDescent="0.3">
      <c r="A4110">
        <v>369642</v>
      </c>
      <c r="B4110" t="s">
        <v>63</v>
      </c>
      <c r="C4110" t="s">
        <v>11</v>
      </c>
      <c r="D4110" t="s">
        <v>7779</v>
      </c>
      <c r="E4110">
        <v>300</v>
      </c>
      <c r="F4110">
        <v>4.2</v>
      </c>
      <c r="G4110">
        <v>100</v>
      </c>
      <c r="H4110" t="s">
        <v>695</v>
      </c>
      <c r="I4110" t="s">
        <v>63</v>
      </c>
      <c r="J4110">
        <v>48</v>
      </c>
    </row>
    <row r="4111" spans="1:10" x14ac:dyDescent="0.3">
      <c r="A4111">
        <v>369743</v>
      </c>
      <c r="B4111" t="s">
        <v>738</v>
      </c>
      <c r="C4111" t="s">
        <v>463</v>
      </c>
      <c r="D4111" t="s">
        <v>7780</v>
      </c>
      <c r="E4111">
        <v>300</v>
      </c>
      <c r="F4111">
        <v>4.3</v>
      </c>
      <c r="G4111">
        <v>100</v>
      </c>
      <c r="H4111" t="s">
        <v>6056</v>
      </c>
      <c r="I4111" t="s">
        <v>2435</v>
      </c>
      <c r="J4111">
        <v>60</v>
      </c>
    </row>
    <row r="4112" spans="1:10" x14ac:dyDescent="0.3">
      <c r="A4112">
        <v>369795</v>
      </c>
      <c r="B4112" t="s">
        <v>733</v>
      </c>
      <c r="C4112" t="s">
        <v>11</v>
      </c>
      <c r="D4112" t="s">
        <v>7781</v>
      </c>
      <c r="E4112">
        <v>450</v>
      </c>
      <c r="F4112">
        <v>4</v>
      </c>
      <c r="G4112">
        <v>20</v>
      </c>
      <c r="H4112" t="s">
        <v>7782</v>
      </c>
      <c r="I4112" t="s">
        <v>6847</v>
      </c>
      <c r="J4112">
        <v>62</v>
      </c>
    </row>
    <row r="4113" spans="1:10" x14ac:dyDescent="0.3">
      <c r="A4113">
        <v>369949</v>
      </c>
      <c r="B4113" t="s">
        <v>1689</v>
      </c>
      <c r="C4113" t="s">
        <v>68</v>
      </c>
      <c r="D4113" t="s">
        <v>7783</v>
      </c>
      <c r="E4113">
        <v>200</v>
      </c>
      <c r="F4113">
        <v>3.7</v>
      </c>
      <c r="G4113">
        <v>50</v>
      </c>
      <c r="H4113" t="s">
        <v>7784</v>
      </c>
      <c r="I4113" t="s">
        <v>1654</v>
      </c>
      <c r="J4113">
        <v>66</v>
      </c>
    </row>
    <row r="4114" spans="1:10" x14ac:dyDescent="0.3">
      <c r="A4114">
        <v>369953</v>
      </c>
      <c r="B4114" t="s">
        <v>1121</v>
      </c>
      <c r="C4114" t="s">
        <v>68</v>
      </c>
      <c r="D4114" t="s">
        <v>7785</v>
      </c>
      <c r="E4114">
        <v>300</v>
      </c>
      <c r="F4114">
        <v>2.9</v>
      </c>
      <c r="G4114">
        <v>80</v>
      </c>
      <c r="H4114" t="s">
        <v>7786</v>
      </c>
      <c r="I4114" t="s">
        <v>3390</v>
      </c>
      <c r="J4114">
        <v>64</v>
      </c>
    </row>
    <row r="4115" spans="1:10" x14ac:dyDescent="0.3">
      <c r="A4115">
        <v>369970</v>
      </c>
      <c r="B4115" t="s">
        <v>1715</v>
      </c>
      <c r="C4115" t="s">
        <v>68</v>
      </c>
      <c r="D4115" t="s">
        <v>7787</v>
      </c>
      <c r="E4115">
        <v>700</v>
      </c>
      <c r="F4115">
        <v>3.6</v>
      </c>
      <c r="G4115">
        <v>100</v>
      </c>
      <c r="H4115" t="s">
        <v>7788</v>
      </c>
      <c r="I4115" t="s">
        <v>7657</v>
      </c>
      <c r="J4115">
        <v>37</v>
      </c>
    </row>
    <row r="4116" spans="1:10" x14ac:dyDescent="0.3">
      <c r="A4116">
        <v>369997</v>
      </c>
      <c r="B4116" t="s">
        <v>114</v>
      </c>
      <c r="C4116" t="s">
        <v>115</v>
      </c>
      <c r="D4116" t="s">
        <v>7789</v>
      </c>
      <c r="E4116">
        <v>200</v>
      </c>
      <c r="F4116">
        <v>4.2</v>
      </c>
      <c r="G4116">
        <v>50</v>
      </c>
      <c r="H4116" t="s">
        <v>1552</v>
      </c>
      <c r="I4116" t="s">
        <v>114</v>
      </c>
      <c r="J4116">
        <v>63</v>
      </c>
    </row>
    <row r="4117" spans="1:10" x14ac:dyDescent="0.3">
      <c r="A4117">
        <v>370009</v>
      </c>
      <c r="B4117" t="s">
        <v>276</v>
      </c>
      <c r="C4117" t="s">
        <v>115</v>
      </c>
      <c r="D4117" t="s">
        <v>7789</v>
      </c>
      <c r="E4117">
        <v>200</v>
      </c>
      <c r="F4117">
        <v>4.5</v>
      </c>
      <c r="G4117">
        <v>100</v>
      </c>
      <c r="H4117" t="s">
        <v>6914</v>
      </c>
      <c r="I4117" t="s">
        <v>276</v>
      </c>
      <c r="J4117">
        <v>49</v>
      </c>
    </row>
    <row r="4118" spans="1:10" x14ac:dyDescent="0.3">
      <c r="A4118">
        <v>370024</v>
      </c>
      <c r="B4118" t="s">
        <v>2023</v>
      </c>
      <c r="C4118" t="s">
        <v>68</v>
      </c>
      <c r="D4118" t="s">
        <v>7790</v>
      </c>
      <c r="E4118">
        <v>100</v>
      </c>
      <c r="F4118">
        <v>4.4000000000000004</v>
      </c>
      <c r="G4118">
        <v>100</v>
      </c>
      <c r="H4118" t="s">
        <v>7791</v>
      </c>
      <c r="I4118" t="s">
        <v>2023</v>
      </c>
      <c r="J4118">
        <v>71</v>
      </c>
    </row>
    <row r="4119" spans="1:10" x14ac:dyDescent="0.3">
      <c r="A4119">
        <v>370034</v>
      </c>
      <c r="B4119" t="s">
        <v>679</v>
      </c>
      <c r="C4119" t="s">
        <v>463</v>
      </c>
      <c r="D4119" t="s">
        <v>7792</v>
      </c>
      <c r="E4119">
        <v>160</v>
      </c>
      <c r="F4119">
        <v>2.9</v>
      </c>
      <c r="G4119">
        <v>80</v>
      </c>
      <c r="H4119" t="s">
        <v>7793</v>
      </c>
      <c r="I4119" t="s">
        <v>1029</v>
      </c>
      <c r="J4119">
        <v>74</v>
      </c>
    </row>
    <row r="4120" spans="1:10" x14ac:dyDescent="0.3">
      <c r="A4120">
        <v>370128</v>
      </c>
      <c r="B4120" t="s">
        <v>248</v>
      </c>
      <c r="C4120" t="s">
        <v>189</v>
      </c>
      <c r="D4120" t="s">
        <v>7794</v>
      </c>
      <c r="E4120">
        <v>300</v>
      </c>
      <c r="F4120">
        <v>4.3</v>
      </c>
      <c r="G4120">
        <v>100</v>
      </c>
      <c r="H4120" t="s">
        <v>7795</v>
      </c>
      <c r="I4120" t="s">
        <v>556</v>
      </c>
      <c r="J4120">
        <v>78</v>
      </c>
    </row>
    <row r="4121" spans="1:10" x14ac:dyDescent="0.3">
      <c r="A4121">
        <v>370144</v>
      </c>
      <c r="B4121" t="s">
        <v>781</v>
      </c>
      <c r="C4121" t="s">
        <v>68</v>
      </c>
      <c r="D4121" t="s">
        <v>7796</v>
      </c>
      <c r="E4121">
        <v>350</v>
      </c>
      <c r="F4121">
        <v>4.4000000000000004</v>
      </c>
      <c r="G4121">
        <v>100</v>
      </c>
      <c r="H4121" t="s">
        <v>695</v>
      </c>
      <c r="I4121" t="s">
        <v>1715</v>
      </c>
      <c r="J4121">
        <v>25</v>
      </c>
    </row>
    <row r="4122" spans="1:10" x14ac:dyDescent="0.3">
      <c r="A4122">
        <v>370235</v>
      </c>
      <c r="B4122" t="s">
        <v>2067</v>
      </c>
      <c r="C4122" t="s">
        <v>2068</v>
      </c>
      <c r="D4122" t="s">
        <v>2097</v>
      </c>
      <c r="E4122">
        <v>600</v>
      </c>
      <c r="F4122">
        <v>4.2</v>
      </c>
      <c r="G4122">
        <v>20</v>
      </c>
      <c r="H4122" t="s">
        <v>7797</v>
      </c>
      <c r="I4122" t="s">
        <v>2067</v>
      </c>
      <c r="J4122">
        <v>35</v>
      </c>
    </row>
    <row r="4123" spans="1:10" x14ac:dyDescent="0.3">
      <c r="A4123">
        <v>370238</v>
      </c>
      <c r="B4123" t="s">
        <v>288</v>
      </c>
      <c r="C4123" t="s">
        <v>68</v>
      </c>
      <c r="D4123" t="s">
        <v>7798</v>
      </c>
      <c r="E4123">
        <v>500</v>
      </c>
      <c r="F4123">
        <v>4.0999999999999996</v>
      </c>
      <c r="G4123">
        <v>100</v>
      </c>
      <c r="H4123" t="s">
        <v>7799</v>
      </c>
      <c r="I4123" t="s">
        <v>7657</v>
      </c>
      <c r="J4123">
        <v>41</v>
      </c>
    </row>
    <row r="4124" spans="1:10" x14ac:dyDescent="0.3">
      <c r="A4124">
        <v>370258</v>
      </c>
      <c r="B4124" t="s">
        <v>2478</v>
      </c>
      <c r="C4124" t="s">
        <v>2068</v>
      </c>
      <c r="D4124" t="s">
        <v>7800</v>
      </c>
      <c r="E4124">
        <v>300</v>
      </c>
      <c r="F4124">
        <v>2.9</v>
      </c>
      <c r="G4124">
        <v>80</v>
      </c>
      <c r="H4124" t="s">
        <v>7372</v>
      </c>
      <c r="I4124" t="s">
        <v>2478</v>
      </c>
      <c r="J4124">
        <v>52</v>
      </c>
    </row>
    <row r="4125" spans="1:10" x14ac:dyDescent="0.3">
      <c r="A4125">
        <v>370293</v>
      </c>
      <c r="B4125" t="s">
        <v>2621</v>
      </c>
      <c r="C4125" t="s">
        <v>115</v>
      </c>
      <c r="D4125" t="s">
        <v>7801</v>
      </c>
      <c r="E4125">
        <v>150</v>
      </c>
      <c r="F4125">
        <v>3.2</v>
      </c>
      <c r="G4125">
        <v>20</v>
      </c>
      <c r="H4125" t="s">
        <v>19</v>
      </c>
      <c r="I4125" t="s">
        <v>2621</v>
      </c>
      <c r="J4125">
        <v>65</v>
      </c>
    </row>
    <row r="4126" spans="1:10" x14ac:dyDescent="0.3">
      <c r="A4126">
        <v>370318</v>
      </c>
      <c r="B4126" t="s">
        <v>2208</v>
      </c>
      <c r="C4126" t="s">
        <v>463</v>
      </c>
      <c r="D4126" t="s">
        <v>7802</v>
      </c>
      <c r="E4126">
        <v>280</v>
      </c>
      <c r="F4126">
        <v>4.0999999999999996</v>
      </c>
      <c r="G4126">
        <v>100</v>
      </c>
      <c r="H4126" t="s">
        <v>2615</v>
      </c>
      <c r="I4126" t="s">
        <v>1855</v>
      </c>
      <c r="J4126">
        <v>63</v>
      </c>
    </row>
    <row r="4127" spans="1:10" x14ac:dyDescent="0.3">
      <c r="A4127">
        <v>370337</v>
      </c>
      <c r="B4127" t="s">
        <v>1532</v>
      </c>
      <c r="C4127" t="s">
        <v>11</v>
      </c>
      <c r="D4127" t="s">
        <v>7803</v>
      </c>
      <c r="E4127">
        <v>300</v>
      </c>
      <c r="F4127">
        <v>4.4000000000000004</v>
      </c>
      <c r="G4127">
        <v>50</v>
      </c>
      <c r="H4127" t="s">
        <v>7804</v>
      </c>
      <c r="I4127" t="s">
        <v>7805</v>
      </c>
      <c r="J4127">
        <v>47</v>
      </c>
    </row>
    <row r="4128" spans="1:10" x14ac:dyDescent="0.3">
      <c r="A4128">
        <v>370359</v>
      </c>
      <c r="B4128" t="s">
        <v>1415</v>
      </c>
      <c r="C4128" t="s">
        <v>383</v>
      </c>
      <c r="D4128" t="s">
        <v>6726</v>
      </c>
      <c r="E4128">
        <v>800</v>
      </c>
      <c r="F4128">
        <v>4.0999999999999996</v>
      </c>
      <c r="G4128">
        <v>100</v>
      </c>
      <c r="H4128" t="s">
        <v>7806</v>
      </c>
      <c r="I4128" t="s">
        <v>7807</v>
      </c>
      <c r="J4128">
        <v>76</v>
      </c>
    </row>
    <row r="4129" spans="1:10" x14ac:dyDescent="0.3">
      <c r="A4129">
        <v>370370</v>
      </c>
      <c r="B4129" t="s">
        <v>745</v>
      </c>
      <c r="C4129" t="s">
        <v>383</v>
      </c>
      <c r="D4129" t="s">
        <v>7808</v>
      </c>
      <c r="E4129">
        <v>300</v>
      </c>
      <c r="F4129">
        <v>2.9</v>
      </c>
      <c r="G4129">
        <v>80</v>
      </c>
      <c r="H4129" t="s">
        <v>7809</v>
      </c>
      <c r="I4129" t="s">
        <v>745</v>
      </c>
      <c r="J4129">
        <v>47</v>
      </c>
    </row>
    <row r="4130" spans="1:10" x14ac:dyDescent="0.3">
      <c r="A4130">
        <v>370418</v>
      </c>
      <c r="B4130" t="s">
        <v>505</v>
      </c>
      <c r="C4130" t="s">
        <v>91</v>
      </c>
      <c r="D4130" t="s">
        <v>7810</v>
      </c>
      <c r="E4130">
        <v>300</v>
      </c>
      <c r="F4130">
        <v>2.9</v>
      </c>
      <c r="G4130">
        <v>80</v>
      </c>
      <c r="H4130" t="s">
        <v>695</v>
      </c>
      <c r="I4130" t="s">
        <v>3951</v>
      </c>
      <c r="J4130">
        <v>40</v>
      </c>
    </row>
    <row r="4131" spans="1:10" x14ac:dyDescent="0.3">
      <c r="A4131">
        <v>370419</v>
      </c>
      <c r="B4131" t="s">
        <v>413</v>
      </c>
      <c r="C4131" t="s">
        <v>11</v>
      </c>
      <c r="D4131" t="s">
        <v>7811</v>
      </c>
      <c r="E4131">
        <v>300</v>
      </c>
      <c r="F4131">
        <v>2.9</v>
      </c>
      <c r="G4131">
        <v>80</v>
      </c>
      <c r="H4131" t="s">
        <v>5184</v>
      </c>
      <c r="I4131" t="s">
        <v>7812</v>
      </c>
      <c r="J4131">
        <v>64</v>
      </c>
    </row>
    <row r="4132" spans="1:10" x14ac:dyDescent="0.3">
      <c r="A4132">
        <v>370420</v>
      </c>
      <c r="B4132" t="s">
        <v>413</v>
      </c>
      <c r="C4132" t="s">
        <v>11</v>
      </c>
      <c r="D4132" t="s">
        <v>7813</v>
      </c>
      <c r="E4132">
        <v>300</v>
      </c>
      <c r="F4132">
        <v>3.3</v>
      </c>
      <c r="G4132">
        <v>20</v>
      </c>
      <c r="H4132" t="s">
        <v>695</v>
      </c>
      <c r="I4132" t="s">
        <v>7812</v>
      </c>
      <c r="J4132">
        <v>63</v>
      </c>
    </row>
    <row r="4133" spans="1:10" x14ac:dyDescent="0.3">
      <c r="A4133">
        <v>370442</v>
      </c>
      <c r="B4133" t="s">
        <v>21</v>
      </c>
      <c r="C4133" t="s">
        <v>11</v>
      </c>
      <c r="D4133" t="s">
        <v>7814</v>
      </c>
      <c r="E4133">
        <v>400</v>
      </c>
      <c r="F4133">
        <v>2.9</v>
      </c>
      <c r="G4133">
        <v>80</v>
      </c>
      <c r="H4133" t="s">
        <v>7815</v>
      </c>
      <c r="I4133" t="s">
        <v>21</v>
      </c>
      <c r="J4133">
        <v>53</v>
      </c>
    </row>
    <row r="4134" spans="1:10" x14ac:dyDescent="0.3">
      <c r="A4134">
        <v>370471</v>
      </c>
      <c r="B4134" t="s">
        <v>525</v>
      </c>
      <c r="C4134" t="s">
        <v>189</v>
      </c>
      <c r="D4134" t="s">
        <v>7816</v>
      </c>
      <c r="E4134">
        <v>280</v>
      </c>
      <c r="F4134">
        <v>2.9</v>
      </c>
      <c r="G4134">
        <v>80</v>
      </c>
      <c r="H4134" t="s">
        <v>7817</v>
      </c>
      <c r="I4134" t="s">
        <v>645</v>
      </c>
      <c r="J4134">
        <v>57</v>
      </c>
    </row>
    <row r="4135" spans="1:10" x14ac:dyDescent="0.3">
      <c r="A4135">
        <v>370527</v>
      </c>
      <c r="B4135" t="s">
        <v>4007</v>
      </c>
      <c r="C4135" t="s">
        <v>463</v>
      </c>
      <c r="D4135" t="s">
        <v>7818</v>
      </c>
      <c r="E4135">
        <v>300</v>
      </c>
      <c r="F4135">
        <v>4</v>
      </c>
      <c r="G4135">
        <v>50</v>
      </c>
      <c r="H4135" t="s">
        <v>2556</v>
      </c>
      <c r="I4135" t="s">
        <v>659</v>
      </c>
      <c r="J4135">
        <v>83</v>
      </c>
    </row>
    <row r="4136" spans="1:10" x14ac:dyDescent="0.3">
      <c r="A4136">
        <v>370573</v>
      </c>
      <c r="B4136" t="s">
        <v>7819</v>
      </c>
      <c r="C4136" t="s">
        <v>189</v>
      </c>
      <c r="D4136" t="s">
        <v>7820</v>
      </c>
      <c r="E4136">
        <v>250</v>
      </c>
      <c r="F4136">
        <v>2.9</v>
      </c>
      <c r="G4136">
        <v>80</v>
      </c>
      <c r="H4136" t="s">
        <v>695</v>
      </c>
      <c r="I4136" t="s">
        <v>528</v>
      </c>
      <c r="J4136">
        <v>94</v>
      </c>
    </row>
    <row r="4137" spans="1:10" x14ac:dyDescent="0.3">
      <c r="A4137">
        <v>370682</v>
      </c>
      <c r="B4137" t="s">
        <v>3469</v>
      </c>
      <c r="C4137" t="s">
        <v>3052</v>
      </c>
      <c r="D4137" t="s">
        <v>3340</v>
      </c>
      <c r="E4137">
        <v>800</v>
      </c>
      <c r="F4137">
        <v>3.7</v>
      </c>
      <c r="G4137">
        <v>20</v>
      </c>
      <c r="H4137" t="s">
        <v>7821</v>
      </c>
      <c r="I4137" t="s">
        <v>3097</v>
      </c>
      <c r="J4137">
        <v>63</v>
      </c>
    </row>
    <row r="4138" spans="1:10" x14ac:dyDescent="0.3">
      <c r="A4138">
        <v>370690</v>
      </c>
      <c r="B4138" t="s">
        <v>1977</v>
      </c>
      <c r="C4138" t="s">
        <v>68</v>
      </c>
      <c r="D4138" t="s">
        <v>7822</v>
      </c>
      <c r="E4138">
        <v>150</v>
      </c>
      <c r="F4138">
        <v>2.9</v>
      </c>
      <c r="G4138">
        <v>80</v>
      </c>
      <c r="H4138" t="s">
        <v>7823</v>
      </c>
      <c r="I4138" t="s">
        <v>4142</v>
      </c>
      <c r="J4138">
        <v>51</v>
      </c>
    </row>
    <row r="4139" spans="1:10" x14ac:dyDescent="0.3">
      <c r="A4139">
        <v>370704</v>
      </c>
      <c r="B4139" t="s">
        <v>21</v>
      </c>
      <c r="C4139" t="s">
        <v>11</v>
      </c>
      <c r="D4139" t="s">
        <v>7824</v>
      </c>
      <c r="E4139">
        <v>750</v>
      </c>
      <c r="F4139">
        <v>4.4000000000000004</v>
      </c>
      <c r="G4139">
        <v>100</v>
      </c>
      <c r="H4139" t="s">
        <v>7825</v>
      </c>
      <c r="I4139" t="s">
        <v>21</v>
      </c>
      <c r="J4139">
        <v>59</v>
      </c>
    </row>
    <row r="4140" spans="1:10" x14ac:dyDescent="0.3">
      <c r="A4140">
        <v>370720</v>
      </c>
      <c r="B4140" t="s">
        <v>864</v>
      </c>
      <c r="C4140" t="s">
        <v>91</v>
      </c>
      <c r="D4140" t="s">
        <v>7826</v>
      </c>
      <c r="E4140">
        <v>200</v>
      </c>
      <c r="F4140">
        <v>2.9</v>
      </c>
      <c r="G4140">
        <v>80</v>
      </c>
      <c r="H4140" t="s">
        <v>5147</v>
      </c>
      <c r="I4140" t="s">
        <v>864</v>
      </c>
      <c r="J4140">
        <v>45</v>
      </c>
    </row>
    <row r="4141" spans="1:10" x14ac:dyDescent="0.3">
      <c r="A4141">
        <v>370900</v>
      </c>
      <c r="B4141" t="s">
        <v>532</v>
      </c>
      <c r="C4141" t="s">
        <v>463</v>
      </c>
      <c r="D4141" t="s">
        <v>7827</v>
      </c>
      <c r="E4141">
        <v>300</v>
      </c>
      <c r="F4141">
        <v>3.3</v>
      </c>
      <c r="G4141">
        <v>20</v>
      </c>
      <c r="H4141" t="s">
        <v>7828</v>
      </c>
      <c r="I4141" t="s">
        <v>891</v>
      </c>
      <c r="J4141">
        <v>53</v>
      </c>
    </row>
    <row r="4142" spans="1:10" x14ac:dyDescent="0.3">
      <c r="A4142">
        <v>370913</v>
      </c>
      <c r="B4142" t="s">
        <v>1855</v>
      </c>
      <c r="C4142" t="s">
        <v>463</v>
      </c>
      <c r="D4142" t="s">
        <v>7829</v>
      </c>
      <c r="E4142">
        <v>350</v>
      </c>
      <c r="F4142">
        <v>4.2</v>
      </c>
      <c r="G4142">
        <v>20</v>
      </c>
      <c r="H4142" t="s">
        <v>695</v>
      </c>
      <c r="I4142" t="s">
        <v>1855</v>
      </c>
      <c r="J4142">
        <v>73</v>
      </c>
    </row>
    <row r="4143" spans="1:10" x14ac:dyDescent="0.3">
      <c r="A4143">
        <v>371085</v>
      </c>
      <c r="B4143" t="s">
        <v>1051</v>
      </c>
      <c r="C4143" t="s">
        <v>189</v>
      </c>
      <c r="D4143" t="s">
        <v>7830</v>
      </c>
      <c r="E4143">
        <v>200</v>
      </c>
      <c r="F4143">
        <v>2.9</v>
      </c>
      <c r="G4143">
        <v>80</v>
      </c>
      <c r="H4143" t="s">
        <v>7831</v>
      </c>
      <c r="I4143" t="s">
        <v>645</v>
      </c>
      <c r="J4143">
        <v>60</v>
      </c>
    </row>
    <row r="4144" spans="1:10" x14ac:dyDescent="0.3">
      <c r="A4144">
        <v>371156</v>
      </c>
      <c r="B4144" t="s">
        <v>4113</v>
      </c>
      <c r="C4144" t="s">
        <v>463</v>
      </c>
      <c r="D4144" t="s">
        <v>7832</v>
      </c>
      <c r="E4144">
        <v>250</v>
      </c>
      <c r="F4144">
        <v>4.0999999999999996</v>
      </c>
      <c r="G4144">
        <v>100</v>
      </c>
      <c r="H4144" t="s">
        <v>153</v>
      </c>
      <c r="I4144" t="s">
        <v>4113</v>
      </c>
      <c r="J4144">
        <v>60</v>
      </c>
    </row>
    <row r="4145" spans="1:10" x14ac:dyDescent="0.3">
      <c r="A4145">
        <v>371203</v>
      </c>
      <c r="B4145" t="s">
        <v>10</v>
      </c>
      <c r="C4145" t="s">
        <v>11</v>
      </c>
      <c r="D4145" t="s">
        <v>7833</v>
      </c>
      <c r="E4145">
        <v>250</v>
      </c>
      <c r="F4145">
        <v>4.0999999999999996</v>
      </c>
      <c r="G4145">
        <v>100</v>
      </c>
      <c r="H4145" t="s">
        <v>2417</v>
      </c>
      <c r="I4145" t="s">
        <v>10</v>
      </c>
      <c r="J4145">
        <v>56</v>
      </c>
    </row>
    <row r="4146" spans="1:10" x14ac:dyDescent="0.3">
      <c r="A4146">
        <v>371242</v>
      </c>
      <c r="B4146" t="s">
        <v>505</v>
      </c>
      <c r="C4146" t="s">
        <v>91</v>
      </c>
      <c r="D4146" t="s">
        <v>7834</v>
      </c>
      <c r="E4146">
        <v>1800</v>
      </c>
      <c r="F4146">
        <v>2.9</v>
      </c>
      <c r="G4146">
        <v>80</v>
      </c>
      <c r="H4146" t="s">
        <v>7835</v>
      </c>
      <c r="I4146" t="s">
        <v>505</v>
      </c>
      <c r="J4146">
        <v>56</v>
      </c>
    </row>
    <row r="4147" spans="1:10" x14ac:dyDescent="0.3">
      <c r="A4147">
        <v>371249</v>
      </c>
      <c r="B4147" t="s">
        <v>4185</v>
      </c>
      <c r="C4147" t="s">
        <v>189</v>
      </c>
      <c r="D4147" t="s">
        <v>7836</v>
      </c>
      <c r="E4147">
        <v>300</v>
      </c>
      <c r="F4147">
        <v>4</v>
      </c>
      <c r="G4147">
        <v>50</v>
      </c>
      <c r="H4147" t="s">
        <v>7837</v>
      </c>
      <c r="I4147" t="s">
        <v>4185</v>
      </c>
      <c r="J4147">
        <v>85</v>
      </c>
    </row>
    <row r="4148" spans="1:10" x14ac:dyDescent="0.3">
      <c r="A4148">
        <v>371351</v>
      </c>
      <c r="B4148" t="s">
        <v>1654</v>
      </c>
      <c r="C4148" t="s">
        <v>68</v>
      </c>
      <c r="D4148" t="s">
        <v>7838</v>
      </c>
      <c r="E4148">
        <v>200</v>
      </c>
      <c r="F4148">
        <v>4</v>
      </c>
      <c r="G4148">
        <v>1000</v>
      </c>
      <c r="H4148" t="s">
        <v>2417</v>
      </c>
      <c r="I4148" t="s">
        <v>1654</v>
      </c>
      <c r="J4148">
        <v>46</v>
      </c>
    </row>
    <row r="4149" spans="1:10" x14ac:dyDescent="0.3">
      <c r="A4149">
        <v>371393</v>
      </c>
      <c r="B4149" t="s">
        <v>1855</v>
      </c>
      <c r="C4149" t="s">
        <v>463</v>
      </c>
      <c r="D4149" t="s">
        <v>7839</v>
      </c>
      <c r="E4149">
        <v>300</v>
      </c>
      <c r="F4149">
        <v>4.3</v>
      </c>
      <c r="G4149">
        <v>50</v>
      </c>
      <c r="H4149" t="s">
        <v>617</v>
      </c>
      <c r="I4149" t="s">
        <v>1855</v>
      </c>
      <c r="J4149">
        <v>67</v>
      </c>
    </row>
    <row r="4150" spans="1:10" x14ac:dyDescent="0.3">
      <c r="A4150">
        <v>371401</v>
      </c>
      <c r="B4150" t="s">
        <v>1622</v>
      </c>
      <c r="C4150" t="s">
        <v>115</v>
      </c>
      <c r="D4150" t="s">
        <v>7840</v>
      </c>
      <c r="E4150">
        <v>300</v>
      </c>
      <c r="F4150">
        <v>2.9</v>
      </c>
      <c r="G4150">
        <v>80</v>
      </c>
      <c r="H4150" t="s">
        <v>7841</v>
      </c>
      <c r="I4150" t="s">
        <v>1168</v>
      </c>
      <c r="J4150">
        <v>81</v>
      </c>
    </row>
    <row r="4151" spans="1:10" x14ac:dyDescent="0.3">
      <c r="A4151">
        <v>371595</v>
      </c>
      <c r="B4151" t="s">
        <v>745</v>
      </c>
      <c r="C4151" t="s">
        <v>383</v>
      </c>
      <c r="D4151" t="s">
        <v>7842</v>
      </c>
      <c r="E4151">
        <v>300</v>
      </c>
      <c r="F4151">
        <v>4.2</v>
      </c>
      <c r="G4151">
        <v>100</v>
      </c>
      <c r="H4151" t="s">
        <v>7843</v>
      </c>
      <c r="I4151" t="s">
        <v>745</v>
      </c>
      <c r="J4151">
        <v>40</v>
      </c>
    </row>
    <row r="4152" spans="1:10" x14ac:dyDescent="0.3">
      <c r="A4152">
        <v>371652</v>
      </c>
      <c r="B4152" t="s">
        <v>1075</v>
      </c>
      <c r="C4152" t="s">
        <v>463</v>
      </c>
      <c r="D4152" t="s">
        <v>6998</v>
      </c>
      <c r="E4152">
        <v>200</v>
      </c>
      <c r="F4152">
        <v>4</v>
      </c>
      <c r="G4152">
        <v>50</v>
      </c>
      <c r="H4152" t="s">
        <v>6999</v>
      </c>
      <c r="I4152" t="s">
        <v>1075</v>
      </c>
      <c r="J4152">
        <v>47</v>
      </c>
    </row>
    <row r="4153" spans="1:10" x14ac:dyDescent="0.3">
      <c r="A4153">
        <v>371678</v>
      </c>
      <c r="B4153" t="s">
        <v>459</v>
      </c>
      <c r="C4153" t="s">
        <v>91</v>
      </c>
      <c r="D4153" t="s">
        <v>7844</v>
      </c>
      <c r="E4153">
        <v>300</v>
      </c>
      <c r="F4153">
        <v>2.9</v>
      </c>
      <c r="G4153">
        <v>80</v>
      </c>
      <c r="H4153" t="s">
        <v>7845</v>
      </c>
      <c r="I4153" t="s">
        <v>7846</v>
      </c>
      <c r="J4153">
        <v>43</v>
      </c>
    </row>
    <row r="4154" spans="1:10" x14ac:dyDescent="0.3">
      <c r="A4154">
        <v>371698</v>
      </c>
      <c r="B4154" t="s">
        <v>95</v>
      </c>
      <c r="C4154" t="s">
        <v>91</v>
      </c>
      <c r="D4154" t="s">
        <v>7847</v>
      </c>
      <c r="E4154">
        <v>250</v>
      </c>
      <c r="F4154">
        <v>4</v>
      </c>
      <c r="G4154">
        <v>20</v>
      </c>
      <c r="H4154" t="s">
        <v>7848</v>
      </c>
      <c r="I4154" t="s">
        <v>2457</v>
      </c>
      <c r="J4154">
        <v>47</v>
      </c>
    </row>
    <row r="4155" spans="1:10" x14ac:dyDescent="0.3">
      <c r="A4155">
        <v>371701</v>
      </c>
      <c r="B4155" t="s">
        <v>745</v>
      </c>
      <c r="C4155" t="s">
        <v>383</v>
      </c>
      <c r="D4155" t="s">
        <v>7849</v>
      </c>
      <c r="E4155">
        <v>250</v>
      </c>
      <c r="F4155">
        <v>2.9</v>
      </c>
      <c r="G4155">
        <v>80</v>
      </c>
      <c r="H4155" t="s">
        <v>7850</v>
      </c>
      <c r="I4155" t="s">
        <v>745</v>
      </c>
      <c r="J4155">
        <v>49</v>
      </c>
    </row>
    <row r="4156" spans="1:10" x14ac:dyDescent="0.3">
      <c r="A4156">
        <v>371702</v>
      </c>
      <c r="B4156" t="s">
        <v>2079</v>
      </c>
      <c r="C4156" t="s">
        <v>2068</v>
      </c>
      <c r="D4156" t="s">
        <v>7851</v>
      </c>
      <c r="E4156">
        <v>200</v>
      </c>
      <c r="F4156">
        <v>2.9</v>
      </c>
      <c r="G4156">
        <v>80</v>
      </c>
      <c r="H4156" t="s">
        <v>790</v>
      </c>
      <c r="I4156" t="s">
        <v>2067</v>
      </c>
      <c r="J4156">
        <v>45</v>
      </c>
    </row>
    <row r="4157" spans="1:10" x14ac:dyDescent="0.3">
      <c r="A4157">
        <v>371795</v>
      </c>
      <c r="B4157" t="s">
        <v>3227</v>
      </c>
      <c r="C4157" t="s">
        <v>3052</v>
      </c>
      <c r="D4157" t="s">
        <v>7852</v>
      </c>
      <c r="E4157">
        <v>150</v>
      </c>
      <c r="F4157">
        <v>3.6</v>
      </c>
      <c r="G4157">
        <v>50</v>
      </c>
      <c r="H4157" t="s">
        <v>7853</v>
      </c>
      <c r="I4157" t="s">
        <v>3227</v>
      </c>
      <c r="J4157">
        <v>45</v>
      </c>
    </row>
    <row r="4158" spans="1:10" x14ac:dyDescent="0.3">
      <c r="A4158">
        <v>371799</v>
      </c>
      <c r="B4158" t="s">
        <v>960</v>
      </c>
      <c r="C4158" t="s">
        <v>463</v>
      </c>
      <c r="D4158" t="s">
        <v>7854</v>
      </c>
      <c r="E4158">
        <v>300</v>
      </c>
      <c r="F4158">
        <v>2.9</v>
      </c>
      <c r="G4158">
        <v>80</v>
      </c>
      <c r="H4158" t="s">
        <v>695</v>
      </c>
      <c r="I4158" t="s">
        <v>1390</v>
      </c>
      <c r="J4158">
        <v>61</v>
      </c>
    </row>
    <row r="4159" spans="1:10" x14ac:dyDescent="0.3">
      <c r="A4159">
        <v>371809</v>
      </c>
      <c r="B4159" t="s">
        <v>296</v>
      </c>
      <c r="C4159" t="s">
        <v>68</v>
      </c>
      <c r="D4159" t="s">
        <v>7855</v>
      </c>
      <c r="E4159">
        <v>250</v>
      </c>
      <c r="F4159">
        <v>4.4000000000000004</v>
      </c>
      <c r="G4159">
        <v>20</v>
      </c>
      <c r="H4159" t="s">
        <v>740</v>
      </c>
      <c r="I4159" t="s">
        <v>3390</v>
      </c>
      <c r="J4159">
        <v>69</v>
      </c>
    </row>
    <row r="4160" spans="1:10" x14ac:dyDescent="0.3">
      <c r="A4160">
        <v>371825</v>
      </c>
      <c r="B4160" t="s">
        <v>10</v>
      </c>
      <c r="C4160" t="s">
        <v>11</v>
      </c>
      <c r="D4160" t="s">
        <v>7856</v>
      </c>
      <c r="E4160">
        <v>300</v>
      </c>
      <c r="F4160">
        <v>4.2</v>
      </c>
      <c r="G4160">
        <v>20</v>
      </c>
      <c r="H4160" t="s">
        <v>7857</v>
      </c>
      <c r="I4160" t="s">
        <v>10</v>
      </c>
      <c r="J4160">
        <v>60</v>
      </c>
    </row>
    <row r="4161" spans="1:10" x14ac:dyDescent="0.3">
      <c r="A4161">
        <v>371856</v>
      </c>
      <c r="B4161" t="s">
        <v>276</v>
      </c>
      <c r="C4161" t="s">
        <v>115</v>
      </c>
      <c r="D4161" t="s">
        <v>7858</v>
      </c>
      <c r="E4161">
        <v>250</v>
      </c>
      <c r="F4161">
        <v>2.9</v>
      </c>
      <c r="G4161">
        <v>80</v>
      </c>
      <c r="H4161" t="s">
        <v>177</v>
      </c>
      <c r="I4161" t="s">
        <v>276</v>
      </c>
      <c r="J4161">
        <v>56</v>
      </c>
    </row>
    <row r="4162" spans="1:10" x14ac:dyDescent="0.3">
      <c r="A4162">
        <v>372027</v>
      </c>
      <c r="B4162" t="s">
        <v>1051</v>
      </c>
      <c r="C4162" t="s">
        <v>189</v>
      </c>
      <c r="D4162" t="s">
        <v>7859</v>
      </c>
      <c r="E4162">
        <v>300</v>
      </c>
      <c r="F4162">
        <v>2.9</v>
      </c>
      <c r="G4162">
        <v>80</v>
      </c>
      <c r="H4162" t="s">
        <v>7860</v>
      </c>
      <c r="I4162" t="s">
        <v>5160</v>
      </c>
      <c r="J4162">
        <v>65</v>
      </c>
    </row>
    <row r="4163" spans="1:10" x14ac:dyDescent="0.3">
      <c r="A4163">
        <v>372149</v>
      </c>
      <c r="B4163" t="s">
        <v>457</v>
      </c>
      <c r="C4163" t="s">
        <v>91</v>
      </c>
      <c r="D4163" t="s">
        <v>7861</v>
      </c>
      <c r="E4163">
        <v>500</v>
      </c>
      <c r="F4163">
        <v>4.0999999999999996</v>
      </c>
      <c r="G4163">
        <v>100</v>
      </c>
      <c r="H4163" t="s">
        <v>7862</v>
      </c>
      <c r="I4163" t="s">
        <v>1274</v>
      </c>
      <c r="J4163">
        <v>41</v>
      </c>
    </row>
    <row r="4164" spans="1:10" x14ac:dyDescent="0.3">
      <c r="A4164">
        <v>372200</v>
      </c>
      <c r="B4164" t="s">
        <v>1274</v>
      </c>
      <c r="C4164" t="s">
        <v>91</v>
      </c>
      <c r="D4164" t="s">
        <v>7863</v>
      </c>
      <c r="E4164">
        <v>200</v>
      </c>
      <c r="F4164">
        <v>4.3</v>
      </c>
      <c r="G4164">
        <v>100</v>
      </c>
      <c r="H4164" t="s">
        <v>695</v>
      </c>
      <c r="I4164" t="s">
        <v>1274</v>
      </c>
      <c r="J4164">
        <v>34</v>
      </c>
    </row>
    <row r="4165" spans="1:10" x14ac:dyDescent="0.3">
      <c r="A4165">
        <v>372208</v>
      </c>
      <c r="B4165" t="s">
        <v>745</v>
      </c>
      <c r="C4165" t="s">
        <v>383</v>
      </c>
      <c r="D4165" t="s">
        <v>7864</v>
      </c>
      <c r="E4165">
        <v>300</v>
      </c>
      <c r="F4165">
        <v>4.3</v>
      </c>
      <c r="G4165">
        <v>100</v>
      </c>
      <c r="H4165" t="s">
        <v>7865</v>
      </c>
      <c r="I4165" t="s">
        <v>745</v>
      </c>
      <c r="J4165">
        <v>40</v>
      </c>
    </row>
    <row r="4166" spans="1:10" x14ac:dyDescent="0.3">
      <c r="A4166">
        <v>372279</v>
      </c>
      <c r="B4166" t="s">
        <v>319</v>
      </c>
      <c r="C4166" t="s">
        <v>189</v>
      </c>
      <c r="D4166" t="s">
        <v>7866</v>
      </c>
      <c r="E4166">
        <v>300</v>
      </c>
      <c r="F4166">
        <v>4.4000000000000004</v>
      </c>
      <c r="G4166">
        <v>50</v>
      </c>
      <c r="H4166" t="s">
        <v>5079</v>
      </c>
      <c r="I4166" t="s">
        <v>645</v>
      </c>
      <c r="J4166">
        <v>57</v>
      </c>
    </row>
    <row r="4167" spans="1:10" x14ac:dyDescent="0.3">
      <c r="A4167">
        <v>372310</v>
      </c>
      <c r="B4167" t="s">
        <v>612</v>
      </c>
      <c r="C4167" t="s">
        <v>463</v>
      </c>
      <c r="D4167" t="s">
        <v>3751</v>
      </c>
      <c r="E4167">
        <v>200</v>
      </c>
      <c r="F4167">
        <v>2.9</v>
      </c>
      <c r="G4167">
        <v>80</v>
      </c>
      <c r="H4167" t="s">
        <v>7867</v>
      </c>
      <c r="I4167" t="s">
        <v>891</v>
      </c>
      <c r="J4167">
        <v>52</v>
      </c>
    </row>
    <row r="4168" spans="1:10" x14ac:dyDescent="0.3">
      <c r="A4168">
        <v>372329</v>
      </c>
      <c r="B4168" t="s">
        <v>864</v>
      </c>
      <c r="C4168" t="s">
        <v>91</v>
      </c>
      <c r="D4168" t="s">
        <v>7868</v>
      </c>
      <c r="E4168">
        <v>1500</v>
      </c>
      <c r="F4168">
        <v>4.7</v>
      </c>
      <c r="G4168">
        <v>50</v>
      </c>
      <c r="H4168" t="s">
        <v>7869</v>
      </c>
      <c r="I4168" t="s">
        <v>1274</v>
      </c>
      <c r="J4168">
        <v>47</v>
      </c>
    </row>
    <row r="4169" spans="1:10" x14ac:dyDescent="0.3">
      <c r="A4169">
        <v>372429</v>
      </c>
      <c r="B4169" t="s">
        <v>854</v>
      </c>
      <c r="C4169" t="s">
        <v>463</v>
      </c>
      <c r="D4169" t="s">
        <v>7870</v>
      </c>
      <c r="E4169">
        <v>800</v>
      </c>
      <c r="F4169">
        <v>2.9</v>
      </c>
      <c r="G4169">
        <v>80</v>
      </c>
      <c r="H4169" t="s">
        <v>6737</v>
      </c>
      <c r="I4169" t="s">
        <v>634</v>
      </c>
      <c r="J4169">
        <v>56</v>
      </c>
    </row>
    <row r="4170" spans="1:10" x14ac:dyDescent="0.3">
      <c r="A4170">
        <v>372462</v>
      </c>
      <c r="B4170" t="s">
        <v>1550</v>
      </c>
      <c r="C4170" t="s">
        <v>115</v>
      </c>
      <c r="D4170" t="s">
        <v>7871</v>
      </c>
      <c r="E4170">
        <v>250</v>
      </c>
      <c r="F4170">
        <v>3.6</v>
      </c>
      <c r="G4170">
        <v>20</v>
      </c>
      <c r="H4170" t="s">
        <v>2299</v>
      </c>
      <c r="I4170" t="s">
        <v>1550</v>
      </c>
      <c r="J4170">
        <v>71</v>
      </c>
    </row>
    <row r="4171" spans="1:10" x14ac:dyDescent="0.3">
      <c r="A4171">
        <v>372476</v>
      </c>
      <c r="B4171" t="s">
        <v>7872</v>
      </c>
      <c r="C4171" t="s">
        <v>3052</v>
      </c>
      <c r="D4171" t="s">
        <v>7873</v>
      </c>
      <c r="E4171">
        <v>200</v>
      </c>
      <c r="F4171">
        <v>4.5999999999999996</v>
      </c>
      <c r="G4171">
        <v>20</v>
      </c>
      <c r="H4171" t="s">
        <v>7874</v>
      </c>
      <c r="I4171" t="s">
        <v>3227</v>
      </c>
      <c r="J4171">
        <v>53</v>
      </c>
    </row>
    <row r="4172" spans="1:10" x14ac:dyDescent="0.3">
      <c r="A4172">
        <v>372495</v>
      </c>
      <c r="B4172" t="s">
        <v>303</v>
      </c>
      <c r="C4172" t="s">
        <v>68</v>
      </c>
      <c r="D4172" t="s">
        <v>7875</v>
      </c>
      <c r="E4172">
        <v>500</v>
      </c>
      <c r="F4172">
        <v>2.9</v>
      </c>
      <c r="G4172">
        <v>80</v>
      </c>
      <c r="H4172" t="s">
        <v>7876</v>
      </c>
      <c r="I4172" t="s">
        <v>7877</v>
      </c>
      <c r="J4172">
        <v>67</v>
      </c>
    </row>
    <row r="4173" spans="1:10" x14ac:dyDescent="0.3">
      <c r="A4173">
        <v>372498</v>
      </c>
      <c r="B4173" t="s">
        <v>90</v>
      </c>
      <c r="C4173" t="s">
        <v>91</v>
      </c>
      <c r="D4173" t="s">
        <v>7878</v>
      </c>
      <c r="E4173">
        <v>400</v>
      </c>
      <c r="F4173">
        <v>2.9</v>
      </c>
      <c r="G4173">
        <v>80</v>
      </c>
      <c r="H4173" t="s">
        <v>7879</v>
      </c>
      <c r="I4173" t="s">
        <v>1531</v>
      </c>
      <c r="J4173">
        <v>62</v>
      </c>
    </row>
    <row r="4174" spans="1:10" x14ac:dyDescent="0.3">
      <c r="A4174">
        <v>372527</v>
      </c>
      <c r="B4174" t="s">
        <v>276</v>
      </c>
      <c r="C4174" t="s">
        <v>115</v>
      </c>
      <c r="D4174" t="s">
        <v>7880</v>
      </c>
      <c r="E4174">
        <v>250</v>
      </c>
      <c r="F4174">
        <v>2.9</v>
      </c>
      <c r="G4174">
        <v>80</v>
      </c>
      <c r="H4174" t="s">
        <v>19</v>
      </c>
      <c r="I4174" t="s">
        <v>276</v>
      </c>
      <c r="J4174">
        <v>60</v>
      </c>
    </row>
    <row r="4175" spans="1:10" x14ac:dyDescent="0.3">
      <c r="A4175">
        <v>372536</v>
      </c>
      <c r="B4175" t="s">
        <v>2023</v>
      </c>
      <c r="C4175" t="s">
        <v>68</v>
      </c>
      <c r="D4175" t="s">
        <v>7881</v>
      </c>
      <c r="E4175">
        <v>200</v>
      </c>
      <c r="F4175">
        <v>2.9</v>
      </c>
      <c r="G4175">
        <v>80</v>
      </c>
      <c r="H4175" t="s">
        <v>19</v>
      </c>
      <c r="I4175" t="s">
        <v>2023</v>
      </c>
      <c r="J4175">
        <v>70</v>
      </c>
    </row>
    <row r="4176" spans="1:10" x14ac:dyDescent="0.3">
      <c r="A4176">
        <v>372550</v>
      </c>
      <c r="B4176" t="s">
        <v>3003</v>
      </c>
      <c r="C4176" t="s">
        <v>115</v>
      </c>
      <c r="D4176" t="s">
        <v>7882</v>
      </c>
      <c r="E4176">
        <v>100</v>
      </c>
      <c r="F4176">
        <v>2.9</v>
      </c>
      <c r="G4176">
        <v>80</v>
      </c>
      <c r="H4176" t="s">
        <v>534</v>
      </c>
      <c r="I4176" t="s">
        <v>1702</v>
      </c>
      <c r="J4176">
        <v>37</v>
      </c>
    </row>
    <row r="4177" spans="1:10" x14ac:dyDescent="0.3">
      <c r="A4177">
        <v>372562</v>
      </c>
      <c r="B4177" t="s">
        <v>586</v>
      </c>
      <c r="C4177" t="s">
        <v>189</v>
      </c>
      <c r="D4177" t="s">
        <v>7883</v>
      </c>
      <c r="E4177">
        <v>150</v>
      </c>
      <c r="F4177">
        <v>4.3</v>
      </c>
      <c r="G4177">
        <v>100</v>
      </c>
      <c r="H4177" t="s">
        <v>7884</v>
      </c>
      <c r="I4177" t="s">
        <v>2440</v>
      </c>
      <c r="J4177">
        <v>74</v>
      </c>
    </row>
    <row r="4178" spans="1:10" x14ac:dyDescent="0.3">
      <c r="A4178">
        <v>372603</v>
      </c>
      <c r="B4178" t="s">
        <v>1136</v>
      </c>
      <c r="C4178" t="s">
        <v>383</v>
      </c>
      <c r="D4178" t="s">
        <v>7885</v>
      </c>
      <c r="E4178">
        <v>450</v>
      </c>
      <c r="F4178">
        <v>4.5999999999999996</v>
      </c>
      <c r="G4178">
        <v>20</v>
      </c>
      <c r="H4178" t="s">
        <v>7886</v>
      </c>
      <c r="I4178" t="s">
        <v>860</v>
      </c>
      <c r="J4178">
        <v>73</v>
      </c>
    </row>
    <row r="4179" spans="1:10" x14ac:dyDescent="0.3">
      <c r="A4179">
        <v>372612</v>
      </c>
      <c r="B4179" t="s">
        <v>745</v>
      </c>
      <c r="C4179" t="s">
        <v>383</v>
      </c>
      <c r="D4179" t="s">
        <v>7887</v>
      </c>
      <c r="E4179">
        <v>400</v>
      </c>
      <c r="F4179">
        <v>2.9</v>
      </c>
      <c r="G4179">
        <v>80</v>
      </c>
      <c r="H4179" t="s">
        <v>7888</v>
      </c>
      <c r="I4179" t="s">
        <v>745</v>
      </c>
      <c r="J4179">
        <v>46</v>
      </c>
    </row>
    <row r="4180" spans="1:10" x14ac:dyDescent="0.3">
      <c r="A4180">
        <v>372669</v>
      </c>
      <c r="B4180" t="s">
        <v>679</v>
      </c>
      <c r="C4180" t="s">
        <v>463</v>
      </c>
      <c r="D4180" t="s">
        <v>7889</v>
      </c>
      <c r="E4180">
        <v>350</v>
      </c>
      <c r="F4180">
        <v>3.3</v>
      </c>
      <c r="G4180">
        <v>100</v>
      </c>
      <c r="H4180" t="s">
        <v>7890</v>
      </c>
      <c r="I4180" t="s">
        <v>1029</v>
      </c>
      <c r="J4180">
        <v>65</v>
      </c>
    </row>
    <row r="4181" spans="1:10" x14ac:dyDescent="0.3">
      <c r="A4181">
        <v>372861</v>
      </c>
      <c r="B4181" t="s">
        <v>4160</v>
      </c>
      <c r="C4181" t="s">
        <v>91</v>
      </c>
      <c r="D4181" t="s">
        <v>7891</v>
      </c>
      <c r="E4181">
        <v>300</v>
      </c>
      <c r="F4181">
        <v>2.9</v>
      </c>
      <c r="G4181">
        <v>80</v>
      </c>
      <c r="H4181" t="s">
        <v>7892</v>
      </c>
      <c r="I4181" t="s">
        <v>4163</v>
      </c>
      <c r="J4181">
        <v>49</v>
      </c>
    </row>
    <row r="4182" spans="1:10" x14ac:dyDescent="0.3">
      <c r="A4182">
        <v>372902</v>
      </c>
      <c r="B4182" t="s">
        <v>35</v>
      </c>
      <c r="C4182" t="s">
        <v>11</v>
      </c>
      <c r="D4182" t="s">
        <v>7893</v>
      </c>
      <c r="E4182">
        <v>200</v>
      </c>
      <c r="F4182">
        <v>4.7</v>
      </c>
      <c r="G4182">
        <v>50</v>
      </c>
      <c r="H4182" t="s">
        <v>7894</v>
      </c>
      <c r="I4182" t="s">
        <v>35</v>
      </c>
      <c r="J4182">
        <v>60</v>
      </c>
    </row>
    <row r="4183" spans="1:10" x14ac:dyDescent="0.3">
      <c r="A4183">
        <v>372994</v>
      </c>
      <c r="B4183" t="s">
        <v>4924</v>
      </c>
      <c r="C4183" t="s">
        <v>463</v>
      </c>
      <c r="D4183" t="s">
        <v>7895</v>
      </c>
      <c r="E4183">
        <v>200</v>
      </c>
      <c r="F4183">
        <v>4.2</v>
      </c>
      <c r="G4183">
        <v>100</v>
      </c>
      <c r="H4183" t="s">
        <v>6147</v>
      </c>
      <c r="I4183" t="s">
        <v>1855</v>
      </c>
      <c r="J4183">
        <v>66</v>
      </c>
    </row>
    <row r="4184" spans="1:10" x14ac:dyDescent="0.3">
      <c r="A4184">
        <v>373000</v>
      </c>
      <c r="B4184" t="s">
        <v>1136</v>
      </c>
      <c r="C4184" t="s">
        <v>383</v>
      </c>
      <c r="D4184" t="s">
        <v>7896</v>
      </c>
      <c r="E4184">
        <v>400</v>
      </c>
      <c r="F4184">
        <v>4.0999999999999996</v>
      </c>
      <c r="G4184">
        <v>100</v>
      </c>
      <c r="H4184" t="s">
        <v>7897</v>
      </c>
      <c r="I4184" t="s">
        <v>386</v>
      </c>
      <c r="J4184">
        <v>67</v>
      </c>
    </row>
    <row r="4185" spans="1:10" x14ac:dyDescent="0.3">
      <c r="A4185">
        <v>373099</v>
      </c>
      <c r="B4185" t="s">
        <v>1532</v>
      </c>
      <c r="C4185" t="s">
        <v>11</v>
      </c>
      <c r="D4185" t="s">
        <v>7898</v>
      </c>
      <c r="E4185">
        <v>600</v>
      </c>
      <c r="F4185">
        <v>2.9</v>
      </c>
      <c r="G4185">
        <v>80</v>
      </c>
      <c r="H4185" t="s">
        <v>7899</v>
      </c>
      <c r="I4185" t="s">
        <v>7900</v>
      </c>
      <c r="J4185">
        <v>37</v>
      </c>
    </row>
    <row r="4186" spans="1:10" x14ac:dyDescent="0.3">
      <c r="A4186">
        <v>373104</v>
      </c>
      <c r="B4186" t="s">
        <v>7901</v>
      </c>
      <c r="C4186" t="s">
        <v>3052</v>
      </c>
      <c r="D4186" t="s">
        <v>7902</v>
      </c>
      <c r="E4186">
        <v>150</v>
      </c>
      <c r="F4186">
        <v>3.7</v>
      </c>
      <c r="G4186">
        <v>50</v>
      </c>
      <c r="H4186" t="s">
        <v>131</v>
      </c>
      <c r="I4186" t="s">
        <v>3179</v>
      </c>
      <c r="J4186">
        <v>58</v>
      </c>
    </row>
    <row r="4187" spans="1:10" x14ac:dyDescent="0.3">
      <c r="A4187">
        <v>373277</v>
      </c>
      <c r="B4187" t="s">
        <v>1186</v>
      </c>
      <c r="C4187" t="s">
        <v>91</v>
      </c>
      <c r="D4187" t="s">
        <v>7903</v>
      </c>
      <c r="E4187">
        <v>500</v>
      </c>
      <c r="F4187">
        <v>3.5</v>
      </c>
      <c r="G4187">
        <v>20</v>
      </c>
      <c r="H4187" t="s">
        <v>7904</v>
      </c>
      <c r="I4187" t="s">
        <v>4163</v>
      </c>
      <c r="J4187">
        <v>43</v>
      </c>
    </row>
    <row r="4188" spans="1:10" x14ac:dyDescent="0.3">
      <c r="A4188">
        <v>373280</v>
      </c>
      <c r="B4188" t="s">
        <v>114</v>
      </c>
      <c r="C4188" t="s">
        <v>115</v>
      </c>
      <c r="D4188" t="s">
        <v>7905</v>
      </c>
      <c r="E4188">
        <v>600</v>
      </c>
      <c r="F4188">
        <v>2.9</v>
      </c>
      <c r="G4188">
        <v>80</v>
      </c>
      <c r="H4188" t="s">
        <v>695</v>
      </c>
      <c r="I4188" t="s">
        <v>114</v>
      </c>
      <c r="J4188">
        <v>76</v>
      </c>
    </row>
    <row r="4189" spans="1:10" x14ac:dyDescent="0.3">
      <c r="A4189">
        <v>373312</v>
      </c>
      <c r="B4189" t="s">
        <v>776</v>
      </c>
      <c r="C4189" t="s">
        <v>189</v>
      </c>
      <c r="D4189" t="s">
        <v>7906</v>
      </c>
      <c r="E4189">
        <v>300</v>
      </c>
      <c r="F4189">
        <v>2.9</v>
      </c>
      <c r="G4189">
        <v>80</v>
      </c>
      <c r="H4189" t="s">
        <v>7907</v>
      </c>
      <c r="I4189" t="s">
        <v>1726</v>
      </c>
      <c r="J4189">
        <v>94</v>
      </c>
    </row>
    <row r="4190" spans="1:10" x14ac:dyDescent="0.3">
      <c r="A4190">
        <v>373344</v>
      </c>
      <c r="B4190" t="s">
        <v>1114</v>
      </c>
      <c r="C4190" t="s">
        <v>91</v>
      </c>
      <c r="D4190" t="s">
        <v>7908</v>
      </c>
      <c r="E4190">
        <v>500</v>
      </c>
      <c r="F4190">
        <v>2.9</v>
      </c>
      <c r="G4190">
        <v>80</v>
      </c>
      <c r="H4190" t="s">
        <v>7909</v>
      </c>
      <c r="I4190" t="s">
        <v>7910</v>
      </c>
      <c r="J4190">
        <v>45</v>
      </c>
    </row>
    <row r="4191" spans="1:10" x14ac:dyDescent="0.3">
      <c r="A4191">
        <v>373466</v>
      </c>
      <c r="B4191" t="s">
        <v>1354</v>
      </c>
      <c r="C4191" t="s">
        <v>11</v>
      </c>
      <c r="D4191" t="s">
        <v>7911</v>
      </c>
      <c r="E4191">
        <v>100</v>
      </c>
      <c r="F4191">
        <v>2.9</v>
      </c>
      <c r="G4191">
        <v>80</v>
      </c>
      <c r="H4191" t="s">
        <v>1552</v>
      </c>
      <c r="I4191" t="s">
        <v>1354</v>
      </c>
      <c r="J4191">
        <v>50</v>
      </c>
    </row>
    <row r="4192" spans="1:10" x14ac:dyDescent="0.3">
      <c r="A4192">
        <v>373468</v>
      </c>
      <c r="B4192" t="s">
        <v>5931</v>
      </c>
      <c r="C4192" t="s">
        <v>11</v>
      </c>
      <c r="D4192" t="s">
        <v>7912</v>
      </c>
      <c r="E4192">
        <v>1500</v>
      </c>
      <c r="F4192">
        <v>2.9</v>
      </c>
      <c r="G4192">
        <v>80</v>
      </c>
      <c r="H4192" t="s">
        <v>7913</v>
      </c>
      <c r="I4192" t="s">
        <v>1532</v>
      </c>
      <c r="J4192">
        <v>38</v>
      </c>
    </row>
    <row r="4193" spans="1:10" x14ac:dyDescent="0.3">
      <c r="A4193">
        <v>373510</v>
      </c>
      <c r="B4193" t="s">
        <v>864</v>
      </c>
      <c r="C4193" t="s">
        <v>91</v>
      </c>
      <c r="D4193" t="s">
        <v>7914</v>
      </c>
      <c r="E4193">
        <v>250</v>
      </c>
      <c r="F4193">
        <v>4.4000000000000004</v>
      </c>
      <c r="G4193">
        <v>20</v>
      </c>
      <c r="H4193" t="s">
        <v>7915</v>
      </c>
      <c r="I4193" t="s">
        <v>864</v>
      </c>
      <c r="J4193">
        <v>54</v>
      </c>
    </row>
    <row r="4194" spans="1:10" x14ac:dyDescent="0.3">
      <c r="A4194">
        <v>373563</v>
      </c>
      <c r="B4194" t="s">
        <v>433</v>
      </c>
      <c r="C4194" t="s">
        <v>115</v>
      </c>
      <c r="D4194" t="s">
        <v>7916</v>
      </c>
      <c r="E4194">
        <v>300</v>
      </c>
      <c r="F4194">
        <v>2.9</v>
      </c>
      <c r="G4194">
        <v>80</v>
      </c>
      <c r="H4194" t="s">
        <v>7917</v>
      </c>
      <c r="I4194" t="s">
        <v>433</v>
      </c>
      <c r="J4194">
        <v>70</v>
      </c>
    </row>
    <row r="4195" spans="1:10" x14ac:dyDescent="0.3">
      <c r="A4195">
        <v>373731</v>
      </c>
      <c r="B4195" t="s">
        <v>1532</v>
      </c>
      <c r="C4195" t="s">
        <v>11</v>
      </c>
      <c r="D4195" t="s">
        <v>7918</v>
      </c>
      <c r="E4195">
        <v>220</v>
      </c>
      <c r="F4195">
        <v>2.9</v>
      </c>
      <c r="G4195">
        <v>80</v>
      </c>
      <c r="H4195" t="s">
        <v>7919</v>
      </c>
      <c r="I4195" t="s">
        <v>1532</v>
      </c>
      <c r="J4195">
        <v>46</v>
      </c>
    </row>
    <row r="4196" spans="1:10" x14ac:dyDescent="0.3">
      <c r="A4196">
        <v>373737</v>
      </c>
      <c r="B4196" t="s">
        <v>303</v>
      </c>
      <c r="C4196" t="s">
        <v>68</v>
      </c>
      <c r="D4196" t="s">
        <v>7920</v>
      </c>
      <c r="E4196">
        <v>300</v>
      </c>
      <c r="F4196">
        <v>4</v>
      </c>
      <c r="G4196">
        <v>50</v>
      </c>
      <c r="H4196" t="s">
        <v>2417</v>
      </c>
      <c r="I4196" t="s">
        <v>3390</v>
      </c>
      <c r="J4196">
        <v>58</v>
      </c>
    </row>
    <row r="4197" spans="1:10" x14ac:dyDescent="0.3">
      <c r="A4197">
        <v>373756</v>
      </c>
      <c r="B4197" t="s">
        <v>238</v>
      </c>
      <c r="C4197" t="s">
        <v>11</v>
      </c>
      <c r="D4197" t="s">
        <v>7921</v>
      </c>
      <c r="E4197">
        <v>200</v>
      </c>
      <c r="F4197">
        <v>2.9</v>
      </c>
      <c r="G4197">
        <v>80</v>
      </c>
      <c r="H4197" t="s">
        <v>7001</v>
      </c>
      <c r="I4197" t="s">
        <v>5780</v>
      </c>
      <c r="J4197">
        <v>68</v>
      </c>
    </row>
    <row r="4198" spans="1:10" x14ac:dyDescent="0.3">
      <c r="A4198">
        <v>373836</v>
      </c>
      <c r="B4198" t="s">
        <v>379</v>
      </c>
      <c r="C4198" t="s">
        <v>91</v>
      </c>
      <c r="D4198" t="s">
        <v>7922</v>
      </c>
      <c r="E4198">
        <v>800</v>
      </c>
      <c r="F4198">
        <v>3.8</v>
      </c>
      <c r="G4198">
        <v>20</v>
      </c>
      <c r="H4198" t="s">
        <v>3382</v>
      </c>
      <c r="I4198" t="s">
        <v>3951</v>
      </c>
      <c r="J4198">
        <v>41</v>
      </c>
    </row>
    <row r="4199" spans="1:10" x14ac:dyDescent="0.3">
      <c r="A4199">
        <v>373963</v>
      </c>
      <c r="B4199" t="s">
        <v>188</v>
      </c>
      <c r="C4199" t="s">
        <v>189</v>
      </c>
      <c r="D4199" t="s">
        <v>7923</v>
      </c>
      <c r="E4199">
        <v>200</v>
      </c>
      <c r="F4199">
        <v>3.8</v>
      </c>
      <c r="G4199">
        <v>1000</v>
      </c>
      <c r="H4199" t="s">
        <v>7924</v>
      </c>
      <c r="I4199" t="s">
        <v>1234</v>
      </c>
      <c r="J4199">
        <v>63</v>
      </c>
    </row>
    <row r="4200" spans="1:10" x14ac:dyDescent="0.3">
      <c r="A4200">
        <v>373986</v>
      </c>
      <c r="B4200" t="s">
        <v>319</v>
      </c>
      <c r="C4200" t="s">
        <v>189</v>
      </c>
      <c r="D4200" t="s">
        <v>7925</v>
      </c>
      <c r="E4200">
        <v>400</v>
      </c>
      <c r="F4200">
        <v>4</v>
      </c>
      <c r="G4200">
        <v>20</v>
      </c>
      <c r="H4200" t="s">
        <v>695</v>
      </c>
      <c r="I4200" t="s">
        <v>319</v>
      </c>
      <c r="J4200">
        <v>69</v>
      </c>
    </row>
    <row r="4201" spans="1:10" x14ac:dyDescent="0.3">
      <c r="A4201">
        <v>374027</v>
      </c>
      <c r="B4201" t="s">
        <v>276</v>
      </c>
      <c r="C4201" t="s">
        <v>115</v>
      </c>
      <c r="D4201" t="s">
        <v>7926</v>
      </c>
      <c r="E4201">
        <v>200</v>
      </c>
      <c r="F4201">
        <v>2.9</v>
      </c>
      <c r="G4201">
        <v>80</v>
      </c>
      <c r="H4201" t="s">
        <v>7927</v>
      </c>
      <c r="I4201" t="s">
        <v>276</v>
      </c>
      <c r="J4201">
        <v>55</v>
      </c>
    </row>
    <row r="4202" spans="1:10" x14ac:dyDescent="0.3">
      <c r="A4202">
        <v>374028</v>
      </c>
      <c r="B4202" t="s">
        <v>63</v>
      </c>
      <c r="C4202" t="s">
        <v>11</v>
      </c>
      <c r="D4202" t="s">
        <v>7928</v>
      </c>
      <c r="E4202">
        <v>250</v>
      </c>
      <c r="F4202">
        <v>2.9</v>
      </c>
      <c r="G4202">
        <v>80</v>
      </c>
      <c r="H4202" t="s">
        <v>7929</v>
      </c>
      <c r="I4202" t="s">
        <v>63</v>
      </c>
      <c r="J4202">
        <v>54</v>
      </c>
    </row>
    <row r="4203" spans="1:10" x14ac:dyDescent="0.3">
      <c r="A4203">
        <v>374107</v>
      </c>
      <c r="B4203" t="s">
        <v>505</v>
      </c>
      <c r="C4203" t="s">
        <v>91</v>
      </c>
      <c r="D4203" t="s">
        <v>7930</v>
      </c>
      <c r="E4203">
        <v>400</v>
      </c>
      <c r="F4203">
        <v>2.9</v>
      </c>
      <c r="G4203">
        <v>80</v>
      </c>
      <c r="H4203" t="s">
        <v>4616</v>
      </c>
      <c r="I4203" t="s">
        <v>3951</v>
      </c>
      <c r="J4203">
        <v>39</v>
      </c>
    </row>
    <row r="4204" spans="1:10" x14ac:dyDescent="0.3">
      <c r="A4204">
        <v>374113</v>
      </c>
      <c r="B4204" t="s">
        <v>734</v>
      </c>
      <c r="C4204" t="s">
        <v>463</v>
      </c>
      <c r="D4204" t="s">
        <v>7931</v>
      </c>
      <c r="E4204">
        <v>300</v>
      </c>
      <c r="F4204">
        <v>4.3</v>
      </c>
      <c r="G4204">
        <v>20</v>
      </c>
      <c r="H4204" t="s">
        <v>7932</v>
      </c>
      <c r="I4204" t="s">
        <v>2435</v>
      </c>
      <c r="J4204">
        <v>70</v>
      </c>
    </row>
    <row r="4205" spans="1:10" x14ac:dyDescent="0.3">
      <c r="A4205">
        <v>374134</v>
      </c>
      <c r="B4205" t="s">
        <v>537</v>
      </c>
      <c r="C4205" t="s">
        <v>463</v>
      </c>
      <c r="D4205" t="s">
        <v>7933</v>
      </c>
      <c r="E4205">
        <v>300</v>
      </c>
      <c r="F4205">
        <v>4.5999999999999996</v>
      </c>
      <c r="G4205">
        <v>100</v>
      </c>
      <c r="H4205" t="s">
        <v>7934</v>
      </c>
      <c r="I4205" t="s">
        <v>537</v>
      </c>
      <c r="J4205">
        <v>65</v>
      </c>
    </row>
    <row r="4206" spans="1:10" x14ac:dyDescent="0.3">
      <c r="A4206">
        <v>374165</v>
      </c>
      <c r="B4206" t="s">
        <v>276</v>
      </c>
      <c r="C4206" t="s">
        <v>115</v>
      </c>
      <c r="D4206" t="s">
        <v>7935</v>
      </c>
      <c r="E4206">
        <v>200</v>
      </c>
      <c r="F4206">
        <v>4.3</v>
      </c>
      <c r="G4206">
        <v>20</v>
      </c>
      <c r="H4206" t="s">
        <v>3520</v>
      </c>
      <c r="I4206" t="s">
        <v>276</v>
      </c>
      <c r="J4206">
        <v>55</v>
      </c>
    </row>
    <row r="4207" spans="1:10" x14ac:dyDescent="0.3">
      <c r="A4207">
        <v>374173</v>
      </c>
      <c r="B4207" t="s">
        <v>634</v>
      </c>
      <c r="C4207" t="s">
        <v>463</v>
      </c>
      <c r="D4207" t="s">
        <v>7936</v>
      </c>
      <c r="E4207">
        <v>280</v>
      </c>
      <c r="F4207">
        <v>3.9</v>
      </c>
      <c r="G4207">
        <v>50</v>
      </c>
      <c r="H4207" t="s">
        <v>7937</v>
      </c>
      <c r="I4207" t="s">
        <v>634</v>
      </c>
      <c r="J4207">
        <v>49</v>
      </c>
    </row>
    <row r="4208" spans="1:10" x14ac:dyDescent="0.3">
      <c r="A4208">
        <v>374208</v>
      </c>
      <c r="B4208" t="s">
        <v>1274</v>
      </c>
      <c r="C4208" t="s">
        <v>91</v>
      </c>
      <c r="D4208" t="s">
        <v>7938</v>
      </c>
      <c r="E4208">
        <v>500</v>
      </c>
      <c r="F4208">
        <v>2.9</v>
      </c>
      <c r="G4208">
        <v>80</v>
      </c>
      <c r="H4208" t="s">
        <v>3520</v>
      </c>
      <c r="I4208" t="s">
        <v>1274</v>
      </c>
      <c r="J4208">
        <v>56</v>
      </c>
    </row>
    <row r="4209" spans="1:10" x14ac:dyDescent="0.3">
      <c r="A4209">
        <v>374213</v>
      </c>
      <c r="B4209" t="s">
        <v>3469</v>
      </c>
      <c r="C4209" t="s">
        <v>3052</v>
      </c>
      <c r="D4209" t="s">
        <v>7939</v>
      </c>
      <c r="E4209">
        <v>300</v>
      </c>
      <c r="F4209">
        <v>4.7</v>
      </c>
      <c r="G4209">
        <v>20</v>
      </c>
      <c r="H4209" t="s">
        <v>2720</v>
      </c>
      <c r="I4209" t="s">
        <v>3097</v>
      </c>
      <c r="J4209">
        <v>58</v>
      </c>
    </row>
    <row r="4210" spans="1:10" x14ac:dyDescent="0.3">
      <c r="A4210">
        <v>374315</v>
      </c>
      <c r="B4210" t="s">
        <v>1531</v>
      </c>
      <c r="C4210" t="s">
        <v>91</v>
      </c>
      <c r="D4210" t="s">
        <v>7940</v>
      </c>
      <c r="E4210">
        <v>600</v>
      </c>
      <c r="F4210">
        <v>4.2</v>
      </c>
      <c r="G4210">
        <v>100</v>
      </c>
      <c r="H4210" t="s">
        <v>600</v>
      </c>
      <c r="I4210" t="s">
        <v>7941</v>
      </c>
      <c r="J4210">
        <v>48</v>
      </c>
    </row>
    <row r="4211" spans="1:10" x14ac:dyDescent="0.3">
      <c r="A4211">
        <v>374317</v>
      </c>
      <c r="B4211" t="s">
        <v>1531</v>
      </c>
      <c r="C4211" t="s">
        <v>91</v>
      </c>
      <c r="D4211" t="s">
        <v>7942</v>
      </c>
      <c r="E4211">
        <v>600</v>
      </c>
      <c r="F4211">
        <v>2.9</v>
      </c>
      <c r="G4211">
        <v>80</v>
      </c>
      <c r="H4211" t="s">
        <v>7943</v>
      </c>
      <c r="I4211" t="s">
        <v>7941</v>
      </c>
      <c r="J4211">
        <v>52</v>
      </c>
    </row>
    <row r="4212" spans="1:10" x14ac:dyDescent="0.3">
      <c r="A4212">
        <v>374318</v>
      </c>
      <c r="B4212" t="s">
        <v>1531</v>
      </c>
      <c r="C4212" t="s">
        <v>91</v>
      </c>
      <c r="D4212" t="s">
        <v>7944</v>
      </c>
      <c r="E4212">
        <v>600</v>
      </c>
      <c r="F4212">
        <v>2.9</v>
      </c>
      <c r="G4212">
        <v>80</v>
      </c>
      <c r="H4212" t="s">
        <v>3382</v>
      </c>
      <c r="I4212" t="s">
        <v>7941</v>
      </c>
      <c r="J4212">
        <v>54</v>
      </c>
    </row>
    <row r="4213" spans="1:10" x14ac:dyDescent="0.3">
      <c r="A4213">
        <v>374351</v>
      </c>
      <c r="B4213" t="s">
        <v>1532</v>
      </c>
      <c r="C4213" t="s">
        <v>11</v>
      </c>
      <c r="D4213" t="s">
        <v>939</v>
      </c>
      <c r="E4213">
        <v>600</v>
      </c>
      <c r="F4213">
        <v>4.4000000000000004</v>
      </c>
      <c r="G4213">
        <v>20</v>
      </c>
      <c r="H4213" t="s">
        <v>4207</v>
      </c>
      <c r="I4213" t="s">
        <v>7945</v>
      </c>
      <c r="J4213">
        <v>32</v>
      </c>
    </row>
    <row r="4214" spans="1:10" x14ac:dyDescent="0.3">
      <c r="A4214">
        <v>374368</v>
      </c>
      <c r="B4214" t="s">
        <v>2208</v>
      </c>
      <c r="C4214" t="s">
        <v>463</v>
      </c>
      <c r="D4214" t="s">
        <v>7946</v>
      </c>
      <c r="E4214">
        <v>350</v>
      </c>
      <c r="F4214">
        <v>2.9</v>
      </c>
      <c r="G4214">
        <v>80</v>
      </c>
      <c r="H4214" t="s">
        <v>7119</v>
      </c>
      <c r="I4214" t="s">
        <v>1855</v>
      </c>
      <c r="J4214">
        <v>70</v>
      </c>
    </row>
    <row r="4215" spans="1:10" x14ac:dyDescent="0.3">
      <c r="A4215">
        <v>374402</v>
      </c>
      <c r="B4215" t="s">
        <v>261</v>
      </c>
      <c r="C4215" t="s">
        <v>115</v>
      </c>
      <c r="D4215" t="s">
        <v>7947</v>
      </c>
      <c r="E4215">
        <v>600</v>
      </c>
      <c r="F4215">
        <v>2.9</v>
      </c>
      <c r="G4215">
        <v>80</v>
      </c>
      <c r="H4215" t="s">
        <v>3005</v>
      </c>
      <c r="I4215" t="s">
        <v>433</v>
      </c>
      <c r="J4215">
        <v>56</v>
      </c>
    </row>
    <row r="4216" spans="1:10" x14ac:dyDescent="0.3">
      <c r="A4216">
        <v>374517</v>
      </c>
      <c r="B4216" t="s">
        <v>1114</v>
      </c>
      <c r="C4216" t="s">
        <v>91</v>
      </c>
      <c r="D4216" t="s">
        <v>7948</v>
      </c>
      <c r="E4216">
        <v>300</v>
      </c>
      <c r="F4216">
        <v>2.9</v>
      </c>
      <c r="G4216">
        <v>80</v>
      </c>
      <c r="H4216" t="s">
        <v>6114</v>
      </c>
      <c r="I4216" t="s">
        <v>4163</v>
      </c>
      <c r="J4216">
        <v>55</v>
      </c>
    </row>
    <row r="4217" spans="1:10" x14ac:dyDescent="0.3">
      <c r="A4217">
        <v>374531</v>
      </c>
      <c r="B4217" t="s">
        <v>2076</v>
      </c>
      <c r="C4217" t="s">
        <v>2068</v>
      </c>
      <c r="D4217" t="s">
        <v>7949</v>
      </c>
      <c r="E4217">
        <v>400</v>
      </c>
      <c r="F4217">
        <v>4</v>
      </c>
      <c r="G4217">
        <v>50</v>
      </c>
      <c r="H4217" t="s">
        <v>184</v>
      </c>
      <c r="I4217" t="s">
        <v>2067</v>
      </c>
      <c r="J4217">
        <v>29</v>
      </c>
    </row>
    <row r="4218" spans="1:10" x14ac:dyDescent="0.3">
      <c r="A4218">
        <v>374548</v>
      </c>
      <c r="B4218" t="s">
        <v>864</v>
      </c>
      <c r="C4218" t="s">
        <v>91</v>
      </c>
      <c r="D4218" t="s">
        <v>7950</v>
      </c>
      <c r="E4218">
        <v>400</v>
      </c>
      <c r="F4218">
        <v>2.9</v>
      </c>
      <c r="G4218">
        <v>80</v>
      </c>
      <c r="H4218" t="s">
        <v>7951</v>
      </c>
      <c r="I4218" t="s">
        <v>864</v>
      </c>
      <c r="J4218">
        <v>40</v>
      </c>
    </row>
    <row r="4219" spans="1:10" x14ac:dyDescent="0.3">
      <c r="A4219">
        <v>374615</v>
      </c>
      <c r="B4219" t="s">
        <v>5585</v>
      </c>
      <c r="C4219" t="s">
        <v>91</v>
      </c>
      <c r="D4219" t="s">
        <v>7952</v>
      </c>
      <c r="E4219">
        <v>500</v>
      </c>
      <c r="F4219">
        <v>2.9</v>
      </c>
      <c r="G4219">
        <v>80</v>
      </c>
      <c r="H4219" t="s">
        <v>7953</v>
      </c>
      <c r="I4219" t="s">
        <v>4163</v>
      </c>
      <c r="J4219">
        <v>58</v>
      </c>
    </row>
    <row r="4220" spans="1:10" x14ac:dyDescent="0.3">
      <c r="A4220">
        <v>374649</v>
      </c>
      <c r="B4220" t="s">
        <v>7954</v>
      </c>
      <c r="C4220" t="s">
        <v>3052</v>
      </c>
      <c r="D4220" t="s">
        <v>7955</v>
      </c>
      <c r="E4220">
        <v>300</v>
      </c>
      <c r="F4220">
        <v>4.3</v>
      </c>
      <c r="G4220">
        <v>100</v>
      </c>
      <c r="H4220" t="s">
        <v>7956</v>
      </c>
      <c r="I4220" t="s">
        <v>3227</v>
      </c>
      <c r="J4220">
        <v>51</v>
      </c>
    </row>
    <row r="4221" spans="1:10" x14ac:dyDescent="0.3">
      <c r="A4221">
        <v>374840</v>
      </c>
      <c r="B4221" t="s">
        <v>1274</v>
      </c>
      <c r="C4221" t="s">
        <v>91</v>
      </c>
      <c r="D4221" t="s">
        <v>7957</v>
      </c>
      <c r="E4221">
        <v>250</v>
      </c>
      <c r="F4221">
        <v>2.9</v>
      </c>
      <c r="G4221">
        <v>80</v>
      </c>
      <c r="H4221" t="s">
        <v>19</v>
      </c>
      <c r="I4221" t="s">
        <v>1274</v>
      </c>
      <c r="J4221">
        <v>36</v>
      </c>
    </row>
    <row r="4222" spans="1:10" x14ac:dyDescent="0.3">
      <c r="A4222">
        <v>374962</v>
      </c>
      <c r="B4222" t="s">
        <v>1415</v>
      </c>
      <c r="C4222" t="s">
        <v>383</v>
      </c>
      <c r="D4222" t="s">
        <v>7958</v>
      </c>
      <c r="E4222">
        <v>400</v>
      </c>
      <c r="F4222">
        <v>4.5</v>
      </c>
      <c r="G4222">
        <v>100</v>
      </c>
      <c r="H4222" t="s">
        <v>740</v>
      </c>
      <c r="I4222" t="s">
        <v>1415</v>
      </c>
      <c r="J4222">
        <v>67</v>
      </c>
    </row>
    <row r="4223" spans="1:10" x14ac:dyDescent="0.3">
      <c r="A4223">
        <v>375044</v>
      </c>
      <c r="B4223" t="s">
        <v>7959</v>
      </c>
      <c r="C4223" t="s">
        <v>2068</v>
      </c>
      <c r="D4223" t="s">
        <v>7960</v>
      </c>
      <c r="E4223">
        <v>500</v>
      </c>
      <c r="F4223">
        <v>2.9</v>
      </c>
      <c r="G4223">
        <v>80</v>
      </c>
      <c r="H4223" t="s">
        <v>2135</v>
      </c>
      <c r="I4223" t="s">
        <v>3040</v>
      </c>
      <c r="J4223">
        <v>51</v>
      </c>
    </row>
    <row r="4224" spans="1:10" x14ac:dyDescent="0.3">
      <c r="A4224">
        <v>375119</v>
      </c>
      <c r="B4224" t="s">
        <v>771</v>
      </c>
      <c r="C4224" t="s">
        <v>189</v>
      </c>
      <c r="D4224" t="s">
        <v>7961</v>
      </c>
      <c r="E4224">
        <v>250</v>
      </c>
      <c r="F4224">
        <v>4.4000000000000004</v>
      </c>
      <c r="G4224">
        <v>100</v>
      </c>
      <c r="H4224" t="s">
        <v>6714</v>
      </c>
      <c r="I4224" t="s">
        <v>5160</v>
      </c>
      <c r="J4224">
        <v>41</v>
      </c>
    </row>
    <row r="4225" spans="1:10" x14ac:dyDescent="0.3">
      <c r="A4225">
        <v>375137</v>
      </c>
      <c r="B4225" t="s">
        <v>90</v>
      </c>
      <c r="C4225" t="s">
        <v>91</v>
      </c>
      <c r="D4225" t="s">
        <v>7962</v>
      </c>
      <c r="E4225">
        <v>200</v>
      </c>
      <c r="F4225">
        <v>3.8</v>
      </c>
      <c r="G4225">
        <v>50</v>
      </c>
      <c r="H4225" t="s">
        <v>695</v>
      </c>
      <c r="I4225" t="s">
        <v>7963</v>
      </c>
      <c r="J4225">
        <v>46</v>
      </c>
    </row>
    <row r="4226" spans="1:10" x14ac:dyDescent="0.3">
      <c r="A4226">
        <v>375219</v>
      </c>
      <c r="B4226" t="s">
        <v>1595</v>
      </c>
      <c r="C4226" t="s">
        <v>189</v>
      </c>
      <c r="D4226" t="s">
        <v>7964</v>
      </c>
      <c r="E4226">
        <v>300</v>
      </c>
      <c r="F4226">
        <v>2.9</v>
      </c>
      <c r="G4226">
        <v>80</v>
      </c>
      <c r="H4226" t="s">
        <v>6500</v>
      </c>
      <c r="I4226" t="s">
        <v>1697</v>
      </c>
      <c r="J4226">
        <v>53</v>
      </c>
    </row>
    <row r="4227" spans="1:10" x14ac:dyDescent="0.3">
      <c r="A4227">
        <v>375297</v>
      </c>
      <c r="B4227" t="s">
        <v>1598</v>
      </c>
      <c r="C4227" t="s">
        <v>91</v>
      </c>
      <c r="D4227" t="s">
        <v>7965</v>
      </c>
      <c r="E4227">
        <v>400</v>
      </c>
      <c r="F4227">
        <v>4.5</v>
      </c>
      <c r="G4227">
        <v>20</v>
      </c>
      <c r="H4227" t="s">
        <v>2873</v>
      </c>
      <c r="I4227" t="s">
        <v>7966</v>
      </c>
      <c r="J4227">
        <v>53</v>
      </c>
    </row>
    <row r="4228" spans="1:10" x14ac:dyDescent="0.3">
      <c r="A4228">
        <v>375321</v>
      </c>
      <c r="B4228" t="s">
        <v>425</v>
      </c>
      <c r="C4228" t="s">
        <v>115</v>
      </c>
      <c r="D4228" t="s">
        <v>7967</v>
      </c>
      <c r="E4228">
        <v>300</v>
      </c>
      <c r="F4228">
        <v>4.2</v>
      </c>
      <c r="G4228">
        <v>50</v>
      </c>
      <c r="H4228" t="s">
        <v>131</v>
      </c>
      <c r="I4228" t="s">
        <v>403</v>
      </c>
      <c r="J4228">
        <v>36</v>
      </c>
    </row>
    <row r="4229" spans="1:10" x14ac:dyDescent="0.3">
      <c r="A4229">
        <v>375322</v>
      </c>
      <c r="B4229" t="s">
        <v>425</v>
      </c>
      <c r="C4229" t="s">
        <v>115</v>
      </c>
      <c r="D4229" t="s">
        <v>7968</v>
      </c>
      <c r="E4229">
        <v>300</v>
      </c>
      <c r="F4229">
        <v>2.9</v>
      </c>
      <c r="G4229">
        <v>80</v>
      </c>
      <c r="H4229" t="s">
        <v>131</v>
      </c>
      <c r="I4229" t="s">
        <v>403</v>
      </c>
      <c r="J4229">
        <v>36</v>
      </c>
    </row>
    <row r="4230" spans="1:10" x14ac:dyDescent="0.3">
      <c r="A4230">
        <v>375326</v>
      </c>
      <c r="B4230" t="s">
        <v>425</v>
      </c>
      <c r="C4230" t="s">
        <v>115</v>
      </c>
      <c r="D4230" t="s">
        <v>7969</v>
      </c>
      <c r="E4230">
        <v>300</v>
      </c>
      <c r="F4230">
        <v>4.0999999999999996</v>
      </c>
      <c r="G4230">
        <v>20</v>
      </c>
      <c r="H4230" t="s">
        <v>45</v>
      </c>
      <c r="I4230" t="s">
        <v>403</v>
      </c>
      <c r="J4230">
        <v>38</v>
      </c>
    </row>
    <row r="4231" spans="1:10" x14ac:dyDescent="0.3">
      <c r="A4231">
        <v>375329</v>
      </c>
      <c r="B4231" t="s">
        <v>425</v>
      </c>
      <c r="C4231" t="s">
        <v>115</v>
      </c>
      <c r="D4231" t="s">
        <v>7970</v>
      </c>
      <c r="E4231">
        <v>300</v>
      </c>
      <c r="F4231">
        <v>2.9</v>
      </c>
      <c r="G4231">
        <v>80</v>
      </c>
      <c r="H4231" t="s">
        <v>131</v>
      </c>
      <c r="I4231" t="s">
        <v>403</v>
      </c>
      <c r="J4231">
        <v>36</v>
      </c>
    </row>
    <row r="4232" spans="1:10" x14ac:dyDescent="0.3">
      <c r="A4232">
        <v>375337</v>
      </c>
      <c r="B4232" t="s">
        <v>425</v>
      </c>
      <c r="C4232" t="s">
        <v>115</v>
      </c>
      <c r="D4232" t="s">
        <v>7971</v>
      </c>
      <c r="E4232">
        <v>300</v>
      </c>
      <c r="F4232">
        <v>4.5</v>
      </c>
      <c r="G4232">
        <v>20</v>
      </c>
      <c r="H4232" t="s">
        <v>131</v>
      </c>
      <c r="I4232" t="s">
        <v>403</v>
      </c>
      <c r="J4232">
        <v>39</v>
      </c>
    </row>
    <row r="4233" spans="1:10" x14ac:dyDescent="0.3">
      <c r="A4233">
        <v>375382</v>
      </c>
      <c r="B4233" t="s">
        <v>21</v>
      </c>
      <c r="C4233" t="s">
        <v>11</v>
      </c>
      <c r="D4233" t="s">
        <v>7972</v>
      </c>
      <c r="E4233">
        <v>200</v>
      </c>
      <c r="F4233">
        <v>4.7</v>
      </c>
      <c r="G4233">
        <v>50</v>
      </c>
      <c r="H4233" t="s">
        <v>7894</v>
      </c>
      <c r="I4233" t="s">
        <v>35</v>
      </c>
      <c r="J4233">
        <v>56</v>
      </c>
    </row>
    <row r="4234" spans="1:10" x14ac:dyDescent="0.3">
      <c r="A4234">
        <v>375404</v>
      </c>
      <c r="B4234" t="s">
        <v>2208</v>
      </c>
      <c r="C4234" t="s">
        <v>463</v>
      </c>
      <c r="D4234" t="s">
        <v>7973</v>
      </c>
      <c r="E4234">
        <v>350</v>
      </c>
      <c r="F4234">
        <v>4.0999999999999996</v>
      </c>
      <c r="G4234">
        <v>50</v>
      </c>
      <c r="H4234" t="s">
        <v>7974</v>
      </c>
      <c r="I4234" t="s">
        <v>5020</v>
      </c>
      <c r="J4234">
        <v>84</v>
      </c>
    </row>
    <row r="4235" spans="1:10" x14ac:dyDescent="0.3">
      <c r="A4235">
        <v>375485</v>
      </c>
      <c r="B4235" t="s">
        <v>541</v>
      </c>
      <c r="C4235" t="s">
        <v>463</v>
      </c>
      <c r="D4235" t="s">
        <v>7975</v>
      </c>
      <c r="E4235">
        <v>250</v>
      </c>
      <c r="F4235">
        <v>2.9</v>
      </c>
      <c r="G4235">
        <v>80</v>
      </c>
      <c r="H4235" t="s">
        <v>2777</v>
      </c>
      <c r="I4235" t="s">
        <v>541</v>
      </c>
      <c r="J4235">
        <v>71</v>
      </c>
    </row>
    <row r="4236" spans="1:10" x14ac:dyDescent="0.3">
      <c r="A4236">
        <v>375491</v>
      </c>
      <c r="B4236" t="s">
        <v>3097</v>
      </c>
      <c r="C4236" t="s">
        <v>3052</v>
      </c>
      <c r="D4236" t="s">
        <v>7976</v>
      </c>
      <c r="E4236">
        <v>150</v>
      </c>
      <c r="F4236">
        <v>2.9</v>
      </c>
      <c r="G4236">
        <v>80</v>
      </c>
      <c r="H4236" t="s">
        <v>184</v>
      </c>
      <c r="I4236" t="s">
        <v>3097</v>
      </c>
      <c r="J4236">
        <v>65</v>
      </c>
    </row>
    <row r="4237" spans="1:10" x14ac:dyDescent="0.3">
      <c r="A4237">
        <v>375544</v>
      </c>
      <c r="B4237" t="s">
        <v>319</v>
      </c>
      <c r="C4237" t="s">
        <v>189</v>
      </c>
      <c r="D4237" t="s">
        <v>7977</v>
      </c>
      <c r="E4237">
        <v>800</v>
      </c>
      <c r="F4237">
        <v>4.2</v>
      </c>
      <c r="G4237">
        <v>100</v>
      </c>
      <c r="H4237" t="s">
        <v>39</v>
      </c>
      <c r="I4237" t="s">
        <v>645</v>
      </c>
      <c r="J4237">
        <v>85</v>
      </c>
    </row>
    <row r="4238" spans="1:10" x14ac:dyDescent="0.3">
      <c r="A4238">
        <v>375576</v>
      </c>
      <c r="B4238" t="s">
        <v>425</v>
      </c>
      <c r="C4238" t="s">
        <v>115</v>
      </c>
      <c r="D4238" t="s">
        <v>7978</v>
      </c>
      <c r="E4238">
        <v>300</v>
      </c>
      <c r="F4238">
        <v>4.0999999999999996</v>
      </c>
      <c r="G4238">
        <v>20</v>
      </c>
      <c r="H4238" t="s">
        <v>131</v>
      </c>
      <c r="I4238" t="s">
        <v>403</v>
      </c>
      <c r="J4238">
        <v>45</v>
      </c>
    </row>
    <row r="4239" spans="1:10" x14ac:dyDescent="0.3">
      <c r="A4239">
        <v>375592</v>
      </c>
      <c r="B4239" t="s">
        <v>734</v>
      </c>
      <c r="C4239" t="s">
        <v>463</v>
      </c>
      <c r="D4239" t="s">
        <v>7979</v>
      </c>
      <c r="E4239">
        <v>300</v>
      </c>
      <c r="F4239">
        <v>4.3</v>
      </c>
      <c r="G4239">
        <v>1000</v>
      </c>
      <c r="H4239" t="s">
        <v>7980</v>
      </c>
      <c r="I4239" t="s">
        <v>2435</v>
      </c>
      <c r="J4239">
        <v>65</v>
      </c>
    </row>
    <row r="4240" spans="1:10" x14ac:dyDescent="0.3">
      <c r="A4240">
        <v>375593</v>
      </c>
      <c r="B4240" t="s">
        <v>2140</v>
      </c>
      <c r="C4240" t="s">
        <v>2068</v>
      </c>
      <c r="D4240" t="s">
        <v>7981</v>
      </c>
      <c r="E4240">
        <v>600</v>
      </c>
      <c r="F4240">
        <v>4.5</v>
      </c>
      <c r="G4240">
        <v>50</v>
      </c>
      <c r="H4240" t="s">
        <v>7982</v>
      </c>
      <c r="I4240" t="s">
        <v>2067</v>
      </c>
      <c r="J4240">
        <v>35</v>
      </c>
    </row>
    <row r="4241" spans="1:10" x14ac:dyDescent="0.3">
      <c r="A4241">
        <v>375637</v>
      </c>
      <c r="B4241" t="s">
        <v>193</v>
      </c>
      <c r="C4241" t="s">
        <v>189</v>
      </c>
      <c r="D4241" t="s">
        <v>7983</v>
      </c>
      <c r="E4241">
        <v>650</v>
      </c>
      <c r="F4241">
        <v>3.8</v>
      </c>
      <c r="G4241">
        <v>20</v>
      </c>
      <c r="H4241" t="s">
        <v>732</v>
      </c>
      <c r="I4241" t="s">
        <v>1697</v>
      </c>
      <c r="J4241">
        <v>76</v>
      </c>
    </row>
    <row r="4242" spans="1:10" x14ac:dyDescent="0.3">
      <c r="A4242">
        <v>375657</v>
      </c>
      <c r="B4242" t="s">
        <v>659</v>
      </c>
      <c r="C4242" t="s">
        <v>463</v>
      </c>
      <c r="D4242" t="s">
        <v>7984</v>
      </c>
      <c r="E4242">
        <v>300</v>
      </c>
      <c r="F4242">
        <v>2.9</v>
      </c>
      <c r="G4242">
        <v>80</v>
      </c>
      <c r="H4242" t="s">
        <v>19</v>
      </c>
      <c r="I4242" t="s">
        <v>659</v>
      </c>
      <c r="J4242">
        <v>80</v>
      </c>
    </row>
    <row r="4243" spans="1:10" x14ac:dyDescent="0.3">
      <c r="A4243">
        <v>375674</v>
      </c>
      <c r="B4243" t="s">
        <v>10</v>
      </c>
      <c r="C4243" t="s">
        <v>11</v>
      </c>
      <c r="D4243" t="s">
        <v>7985</v>
      </c>
      <c r="E4243">
        <v>700</v>
      </c>
      <c r="F4243">
        <v>2.9</v>
      </c>
      <c r="G4243">
        <v>80</v>
      </c>
      <c r="H4243" t="s">
        <v>131</v>
      </c>
      <c r="I4243" t="s">
        <v>10</v>
      </c>
      <c r="J4243">
        <v>68</v>
      </c>
    </row>
    <row r="4244" spans="1:10" x14ac:dyDescent="0.3">
      <c r="A4244">
        <v>375675</v>
      </c>
      <c r="B4244" t="s">
        <v>216</v>
      </c>
      <c r="C4244" t="s">
        <v>189</v>
      </c>
      <c r="D4244" t="s">
        <v>6597</v>
      </c>
      <c r="E4244">
        <v>200</v>
      </c>
      <c r="F4244">
        <v>4.5</v>
      </c>
      <c r="G4244">
        <v>50</v>
      </c>
      <c r="H4244" t="s">
        <v>2341</v>
      </c>
      <c r="I4244" t="s">
        <v>556</v>
      </c>
      <c r="J4244">
        <v>59</v>
      </c>
    </row>
    <row r="4245" spans="1:10" x14ac:dyDescent="0.3">
      <c r="A4245">
        <v>375676</v>
      </c>
      <c r="B4245" t="s">
        <v>188</v>
      </c>
      <c r="C4245" t="s">
        <v>189</v>
      </c>
      <c r="D4245" t="s">
        <v>7986</v>
      </c>
      <c r="E4245">
        <v>800</v>
      </c>
      <c r="F4245">
        <v>4.3</v>
      </c>
      <c r="G4245">
        <v>50</v>
      </c>
      <c r="H4245" t="s">
        <v>7987</v>
      </c>
      <c r="I4245" t="s">
        <v>1697</v>
      </c>
      <c r="J4245">
        <v>61</v>
      </c>
    </row>
    <row r="4246" spans="1:10" x14ac:dyDescent="0.3">
      <c r="A4246">
        <v>375733</v>
      </c>
      <c r="B4246" t="s">
        <v>3998</v>
      </c>
      <c r="C4246" t="s">
        <v>115</v>
      </c>
      <c r="D4246" t="s">
        <v>7988</v>
      </c>
      <c r="E4246">
        <v>300</v>
      </c>
      <c r="F4246">
        <v>2.9</v>
      </c>
      <c r="G4246">
        <v>80</v>
      </c>
      <c r="H4246" t="s">
        <v>131</v>
      </c>
      <c r="I4246" t="s">
        <v>3998</v>
      </c>
      <c r="J4246">
        <v>78</v>
      </c>
    </row>
    <row r="4247" spans="1:10" x14ac:dyDescent="0.3">
      <c r="A4247">
        <v>375750</v>
      </c>
      <c r="B4247" t="s">
        <v>1654</v>
      </c>
      <c r="C4247" t="s">
        <v>68</v>
      </c>
      <c r="D4247" t="s">
        <v>7989</v>
      </c>
      <c r="E4247">
        <v>250</v>
      </c>
      <c r="F4247">
        <v>2.9</v>
      </c>
      <c r="G4247">
        <v>80</v>
      </c>
      <c r="H4247" t="s">
        <v>7990</v>
      </c>
      <c r="I4247" t="s">
        <v>2045</v>
      </c>
      <c r="J4247">
        <v>61</v>
      </c>
    </row>
    <row r="4248" spans="1:10" x14ac:dyDescent="0.3">
      <c r="A4248">
        <v>375753</v>
      </c>
      <c r="B4248" t="s">
        <v>276</v>
      </c>
      <c r="C4248" t="s">
        <v>115</v>
      </c>
      <c r="D4248" t="s">
        <v>7991</v>
      </c>
      <c r="E4248">
        <v>300</v>
      </c>
      <c r="F4248">
        <v>2.9</v>
      </c>
      <c r="G4248">
        <v>80</v>
      </c>
      <c r="H4248" t="s">
        <v>6714</v>
      </c>
      <c r="I4248" t="s">
        <v>276</v>
      </c>
      <c r="J4248">
        <v>51</v>
      </c>
    </row>
    <row r="4249" spans="1:10" x14ac:dyDescent="0.3">
      <c r="A4249">
        <v>375776</v>
      </c>
      <c r="B4249" t="s">
        <v>734</v>
      </c>
      <c r="C4249" t="s">
        <v>463</v>
      </c>
      <c r="D4249" t="s">
        <v>5824</v>
      </c>
      <c r="E4249">
        <v>300</v>
      </c>
      <c r="F4249">
        <v>4.0999999999999996</v>
      </c>
      <c r="G4249">
        <v>100</v>
      </c>
      <c r="H4249" t="s">
        <v>7992</v>
      </c>
      <c r="I4249" t="s">
        <v>2435</v>
      </c>
      <c r="J4249">
        <v>70</v>
      </c>
    </row>
    <row r="4250" spans="1:10" x14ac:dyDescent="0.3">
      <c r="A4250">
        <v>375783</v>
      </c>
      <c r="B4250" t="s">
        <v>264</v>
      </c>
      <c r="C4250" t="s">
        <v>115</v>
      </c>
      <c r="D4250" t="s">
        <v>7993</v>
      </c>
      <c r="E4250">
        <v>100</v>
      </c>
      <c r="F4250">
        <v>4</v>
      </c>
      <c r="G4250">
        <v>20</v>
      </c>
      <c r="H4250" t="s">
        <v>7994</v>
      </c>
      <c r="I4250" t="s">
        <v>1702</v>
      </c>
      <c r="J4250">
        <v>36</v>
      </c>
    </row>
    <row r="4251" spans="1:10" x14ac:dyDescent="0.3">
      <c r="A4251">
        <v>375792</v>
      </c>
      <c r="B4251" t="s">
        <v>4346</v>
      </c>
      <c r="C4251" t="s">
        <v>2068</v>
      </c>
      <c r="D4251" t="s">
        <v>7995</v>
      </c>
      <c r="E4251">
        <v>200</v>
      </c>
      <c r="F4251">
        <v>2.9</v>
      </c>
      <c r="G4251">
        <v>80</v>
      </c>
      <c r="H4251" t="s">
        <v>6705</v>
      </c>
      <c r="I4251" t="s">
        <v>4237</v>
      </c>
      <c r="J4251">
        <v>86</v>
      </c>
    </row>
    <row r="4252" spans="1:10" x14ac:dyDescent="0.3">
      <c r="A4252">
        <v>375828</v>
      </c>
      <c r="B4252" t="s">
        <v>3549</v>
      </c>
      <c r="C4252" t="s">
        <v>3052</v>
      </c>
      <c r="D4252" t="s">
        <v>7996</v>
      </c>
      <c r="E4252">
        <v>800</v>
      </c>
      <c r="F4252">
        <v>4.5</v>
      </c>
      <c r="G4252">
        <v>20</v>
      </c>
      <c r="H4252" t="s">
        <v>7997</v>
      </c>
      <c r="I4252" t="s">
        <v>3097</v>
      </c>
      <c r="J4252">
        <v>66</v>
      </c>
    </row>
    <row r="4253" spans="1:10" x14ac:dyDescent="0.3">
      <c r="A4253">
        <v>375855</v>
      </c>
      <c r="B4253" t="s">
        <v>6129</v>
      </c>
      <c r="C4253" t="s">
        <v>189</v>
      </c>
      <c r="D4253" t="s">
        <v>4899</v>
      </c>
      <c r="E4253">
        <v>200</v>
      </c>
      <c r="F4253">
        <v>4.3</v>
      </c>
      <c r="G4253">
        <v>100</v>
      </c>
      <c r="H4253" t="s">
        <v>1395</v>
      </c>
      <c r="I4253" t="s">
        <v>7998</v>
      </c>
      <c r="J4253">
        <v>70</v>
      </c>
    </row>
    <row r="4254" spans="1:10" x14ac:dyDescent="0.3">
      <c r="A4254">
        <v>375881</v>
      </c>
      <c r="B4254" t="s">
        <v>1114</v>
      </c>
      <c r="C4254" t="s">
        <v>91</v>
      </c>
      <c r="D4254" t="s">
        <v>7999</v>
      </c>
      <c r="E4254">
        <v>400</v>
      </c>
      <c r="F4254">
        <v>2.9</v>
      </c>
      <c r="G4254">
        <v>80</v>
      </c>
      <c r="H4254" t="s">
        <v>8000</v>
      </c>
      <c r="I4254" t="s">
        <v>8001</v>
      </c>
      <c r="J4254">
        <v>57</v>
      </c>
    </row>
    <row r="4255" spans="1:10" x14ac:dyDescent="0.3">
      <c r="A4255">
        <v>375941</v>
      </c>
      <c r="B4255" t="s">
        <v>319</v>
      </c>
      <c r="C4255" t="s">
        <v>189</v>
      </c>
      <c r="D4255" t="s">
        <v>8002</v>
      </c>
      <c r="E4255">
        <v>800</v>
      </c>
      <c r="F4255">
        <v>4.2</v>
      </c>
      <c r="G4255">
        <v>100</v>
      </c>
      <c r="H4255" t="s">
        <v>8003</v>
      </c>
      <c r="I4255" t="s">
        <v>645</v>
      </c>
      <c r="J4255">
        <v>59</v>
      </c>
    </row>
    <row r="4256" spans="1:10" x14ac:dyDescent="0.3">
      <c r="A4256">
        <v>375945</v>
      </c>
      <c r="B4256" t="s">
        <v>10</v>
      </c>
      <c r="C4256" t="s">
        <v>11</v>
      </c>
      <c r="D4256" t="s">
        <v>7237</v>
      </c>
      <c r="E4256">
        <v>300</v>
      </c>
      <c r="F4256">
        <v>4.4000000000000004</v>
      </c>
      <c r="G4256">
        <v>20</v>
      </c>
      <c r="H4256" t="s">
        <v>8004</v>
      </c>
      <c r="I4256" t="s">
        <v>10</v>
      </c>
      <c r="J4256">
        <v>60</v>
      </c>
    </row>
    <row r="4257" spans="1:10" x14ac:dyDescent="0.3">
      <c r="A4257">
        <v>375967</v>
      </c>
      <c r="B4257" t="s">
        <v>711</v>
      </c>
      <c r="C4257" t="s">
        <v>91</v>
      </c>
      <c r="D4257" t="s">
        <v>8005</v>
      </c>
      <c r="E4257">
        <v>800</v>
      </c>
      <c r="F4257">
        <v>2.9</v>
      </c>
      <c r="G4257">
        <v>80</v>
      </c>
      <c r="H4257" t="s">
        <v>8006</v>
      </c>
      <c r="I4257" t="s">
        <v>3951</v>
      </c>
      <c r="J4257">
        <v>48</v>
      </c>
    </row>
    <row r="4258" spans="1:10" x14ac:dyDescent="0.3">
      <c r="A4258">
        <v>375985</v>
      </c>
      <c r="B4258" t="s">
        <v>6567</v>
      </c>
      <c r="C4258" t="s">
        <v>3052</v>
      </c>
      <c r="D4258" t="s">
        <v>7123</v>
      </c>
      <c r="E4258">
        <v>150</v>
      </c>
      <c r="F4258">
        <v>4</v>
      </c>
      <c r="G4258">
        <v>100</v>
      </c>
      <c r="H4258" t="s">
        <v>8007</v>
      </c>
      <c r="I4258" t="s">
        <v>3227</v>
      </c>
      <c r="J4258">
        <v>46</v>
      </c>
    </row>
    <row r="4259" spans="1:10" x14ac:dyDescent="0.3">
      <c r="A4259">
        <v>375997</v>
      </c>
      <c r="B4259" t="s">
        <v>745</v>
      </c>
      <c r="C4259" t="s">
        <v>383</v>
      </c>
      <c r="D4259" t="s">
        <v>7972</v>
      </c>
      <c r="E4259">
        <v>200</v>
      </c>
      <c r="F4259">
        <v>4.4000000000000004</v>
      </c>
      <c r="G4259">
        <v>50</v>
      </c>
      <c r="H4259" t="s">
        <v>7894</v>
      </c>
      <c r="I4259" t="s">
        <v>745</v>
      </c>
      <c r="J4259">
        <v>39</v>
      </c>
    </row>
    <row r="4260" spans="1:10" x14ac:dyDescent="0.3">
      <c r="A4260">
        <v>376009</v>
      </c>
      <c r="B4260" t="s">
        <v>2127</v>
      </c>
      <c r="C4260" t="s">
        <v>11</v>
      </c>
      <c r="D4260" t="s">
        <v>8008</v>
      </c>
      <c r="E4260">
        <v>300</v>
      </c>
      <c r="F4260">
        <v>2.9</v>
      </c>
      <c r="G4260">
        <v>80</v>
      </c>
      <c r="H4260" t="s">
        <v>4292</v>
      </c>
      <c r="I4260" t="s">
        <v>2127</v>
      </c>
      <c r="J4260">
        <v>54</v>
      </c>
    </row>
    <row r="4261" spans="1:10" x14ac:dyDescent="0.3">
      <c r="A4261">
        <v>376069</v>
      </c>
      <c r="B4261" t="s">
        <v>4007</v>
      </c>
      <c r="C4261" t="s">
        <v>463</v>
      </c>
      <c r="D4261" t="s">
        <v>8009</v>
      </c>
      <c r="E4261">
        <v>300</v>
      </c>
      <c r="F4261">
        <v>4</v>
      </c>
      <c r="G4261">
        <v>100</v>
      </c>
      <c r="H4261" t="s">
        <v>19</v>
      </c>
      <c r="I4261" t="s">
        <v>659</v>
      </c>
      <c r="J4261">
        <v>88</v>
      </c>
    </row>
    <row r="4262" spans="1:10" x14ac:dyDescent="0.3">
      <c r="A4262">
        <v>376099</v>
      </c>
      <c r="B4262" t="s">
        <v>734</v>
      </c>
      <c r="C4262" t="s">
        <v>463</v>
      </c>
      <c r="D4262" t="s">
        <v>8010</v>
      </c>
      <c r="E4262">
        <v>200</v>
      </c>
      <c r="F4262">
        <v>4</v>
      </c>
      <c r="G4262">
        <v>100</v>
      </c>
      <c r="H4262" t="s">
        <v>3493</v>
      </c>
      <c r="I4262" t="s">
        <v>2435</v>
      </c>
      <c r="J4262">
        <v>67</v>
      </c>
    </row>
    <row r="4263" spans="1:10" x14ac:dyDescent="0.3">
      <c r="A4263">
        <v>376140</v>
      </c>
      <c r="B4263" t="s">
        <v>188</v>
      </c>
      <c r="C4263" t="s">
        <v>189</v>
      </c>
      <c r="D4263" t="s">
        <v>8011</v>
      </c>
      <c r="E4263">
        <v>300</v>
      </c>
      <c r="F4263">
        <v>4.0999999999999996</v>
      </c>
      <c r="G4263">
        <v>20</v>
      </c>
      <c r="H4263" t="s">
        <v>8012</v>
      </c>
      <c r="I4263" t="s">
        <v>8013</v>
      </c>
      <c r="J4263">
        <v>67</v>
      </c>
    </row>
    <row r="4264" spans="1:10" x14ac:dyDescent="0.3">
      <c r="A4264">
        <v>376161</v>
      </c>
      <c r="B4264" t="s">
        <v>734</v>
      </c>
      <c r="C4264" t="s">
        <v>463</v>
      </c>
      <c r="D4264" t="s">
        <v>8014</v>
      </c>
      <c r="E4264">
        <v>300</v>
      </c>
      <c r="F4264">
        <v>4.5999999999999996</v>
      </c>
      <c r="G4264">
        <v>100</v>
      </c>
      <c r="H4264" t="s">
        <v>19</v>
      </c>
      <c r="I4264" t="s">
        <v>2435</v>
      </c>
      <c r="J4264">
        <v>68</v>
      </c>
    </row>
    <row r="4265" spans="1:10" x14ac:dyDescent="0.3">
      <c r="A4265">
        <v>376168</v>
      </c>
      <c r="B4265" t="s">
        <v>1415</v>
      </c>
      <c r="C4265" t="s">
        <v>383</v>
      </c>
      <c r="D4265" t="s">
        <v>8015</v>
      </c>
      <c r="E4265">
        <v>200</v>
      </c>
      <c r="F4265">
        <v>2.9</v>
      </c>
      <c r="G4265">
        <v>80</v>
      </c>
      <c r="H4265" t="s">
        <v>4207</v>
      </c>
      <c r="I4265" t="s">
        <v>1415</v>
      </c>
      <c r="J4265">
        <v>78</v>
      </c>
    </row>
    <row r="4266" spans="1:10" x14ac:dyDescent="0.3">
      <c r="A4266">
        <v>376188</v>
      </c>
      <c r="B4266" t="s">
        <v>3824</v>
      </c>
      <c r="C4266" t="s">
        <v>3052</v>
      </c>
      <c r="D4266" t="s">
        <v>8016</v>
      </c>
      <c r="E4266">
        <v>300</v>
      </c>
      <c r="F4266">
        <v>2.9</v>
      </c>
      <c r="G4266">
        <v>80</v>
      </c>
      <c r="H4266" t="s">
        <v>8017</v>
      </c>
      <c r="I4266" t="s">
        <v>3227</v>
      </c>
      <c r="J4266">
        <v>65</v>
      </c>
    </row>
    <row r="4267" spans="1:10" x14ac:dyDescent="0.3">
      <c r="A4267">
        <v>376190</v>
      </c>
      <c r="B4267" t="s">
        <v>734</v>
      </c>
      <c r="C4267" t="s">
        <v>463</v>
      </c>
      <c r="D4267" t="s">
        <v>8018</v>
      </c>
      <c r="E4267">
        <v>300</v>
      </c>
      <c r="F4267">
        <v>4.2</v>
      </c>
      <c r="G4267">
        <v>100</v>
      </c>
      <c r="H4267" t="s">
        <v>1672</v>
      </c>
      <c r="I4267" t="s">
        <v>2435</v>
      </c>
      <c r="J4267">
        <v>63</v>
      </c>
    </row>
    <row r="4268" spans="1:10" x14ac:dyDescent="0.3">
      <c r="A4268">
        <v>376202</v>
      </c>
      <c r="B4268" t="s">
        <v>734</v>
      </c>
      <c r="C4268" t="s">
        <v>463</v>
      </c>
      <c r="D4268" t="s">
        <v>8019</v>
      </c>
      <c r="E4268">
        <v>300</v>
      </c>
      <c r="F4268">
        <v>4.4000000000000004</v>
      </c>
      <c r="G4268">
        <v>50</v>
      </c>
      <c r="H4268" t="s">
        <v>8020</v>
      </c>
      <c r="I4268" t="s">
        <v>2435</v>
      </c>
      <c r="J4268">
        <v>68</v>
      </c>
    </row>
    <row r="4269" spans="1:10" x14ac:dyDescent="0.3">
      <c r="A4269">
        <v>376239</v>
      </c>
      <c r="B4269" t="s">
        <v>505</v>
      </c>
      <c r="C4269" t="s">
        <v>91</v>
      </c>
      <c r="D4269" t="s">
        <v>6939</v>
      </c>
      <c r="E4269">
        <v>400</v>
      </c>
      <c r="F4269">
        <v>4.5</v>
      </c>
      <c r="G4269">
        <v>500</v>
      </c>
      <c r="H4269" t="s">
        <v>740</v>
      </c>
      <c r="I4269" t="s">
        <v>3951</v>
      </c>
      <c r="J4269">
        <v>40</v>
      </c>
    </row>
    <row r="4270" spans="1:10" x14ac:dyDescent="0.3">
      <c r="A4270">
        <v>376240</v>
      </c>
      <c r="B4270" t="s">
        <v>2652</v>
      </c>
      <c r="C4270" t="s">
        <v>189</v>
      </c>
      <c r="D4270" t="s">
        <v>8021</v>
      </c>
      <c r="E4270">
        <v>500</v>
      </c>
      <c r="F4270">
        <v>2.9</v>
      </c>
      <c r="G4270">
        <v>80</v>
      </c>
      <c r="H4270" t="s">
        <v>5385</v>
      </c>
      <c r="I4270" t="s">
        <v>1697</v>
      </c>
      <c r="J4270">
        <v>76</v>
      </c>
    </row>
    <row r="4271" spans="1:10" x14ac:dyDescent="0.3">
      <c r="A4271">
        <v>376244</v>
      </c>
      <c r="B4271" t="s">
        <v>1925</v>
      </c>
      <c r="C4271" t="s">
        <v>91</v>
      </c>
      <c r="D4271" t="s">
        <v>8022</v>
      </c>
      <c r="E4271">
        <v>600</v>
      </c>
      <c r="F4271">
        <v>4.5999999999999996</v>
      </c>
      <c r="G4271">
        <v>100</v>
      </c>
      <c r="H4271" t="s">
        <v>309</v>
      </c>
      <c r="I4271" t="s">
        <v>3951</v>
      </c>
      <c r="J4271">
        <v>34</v>
      </c>
    </row>
    <row r="4272" spans="1:10" x14ac:dyDescent="0.3">
      <c r="A4272">
        <v>376260</v>
      </c>
      <c r="B4272" t="s">
        <v>634</v>
      </c>
      <c r="C4272" t="s">
        <v>463</v>
      </c>
      <c r="D4272" t="s">
        <v>8023</v>
      </c>
      <c r="E4272">
        <v>400</v>
      </c>
      <c r="F4272">
        <v>4.0999999999999996</v>
      </c>
      <c r="G4272">
        <v>1000</v>
      </c>
      <c r="H4272" t="s">
        <v>2301</v>
      </c>
      <c r="I4272" t="s">
        <v>634</v>
      </c>
      <c r="J4272">
        <v>59</v>
      </c>
    </row>
    <row r="4273" spans="1:10" x14ac:dyDescent="0.3">
      <c r="A4273">
        <v>376269</v>
      </c>
      <c r="B4273" t="s">
        <v>1689</v>
      </c>
      <c r="C4273" t="s">
        <v>68</v>
      </c>
      <c r="D4273" t="s">
        <v>8024</v>
      </c>
      <c r="E4273">
        <v>450</v>
      </c>
      <c r="F4273">
        <v>3.7</v>
      </c>
      <c r="G4273">
        <v>20</v>
      </c>
      <c r="H4273" t="s">
        <v>6114</v>
      </c>
      <c r="I4273" t="s">
        <v>2045</v>
      </c>
      <c r="J4273">
        <v>71</v>
      </c>
    </row>
    <row r="4274" spans="1:10" x14ac:dyDescent="0.3">
      <c r="A4274">
        <v>376361</v>
      </c>
      <c r="B4274" t="s">
        <v>311</v>
      </c>
      <c r="C4274" t="s">
        <v>189</v>
      </c>
      <c r="D4274" t="s">
        <v>8025</v>
      </c>
      <c r="E4274">
        <v>250</v>
      </c>
      <c r="F4274">
        <v>4.0999999999999996</v>
      </c>
      <c r="G4274">
        <v>100</v>
      </c>
      <c r="H4274" t="s">
        <v>8026</v>
      </c>
      <c r="I4274" t="s">
        <v>1697</v>
      </c>
      <c r="J4274">
        <v>46</v>
      </c>
    </row>
    <row r="4275" spans="1:10" x14ac:dyDescent="0.3">
      <c r="A4275">
        <v>376364</v>
      </c>
      <c r="B4275" t="s">
        <v>734</v>
      </c>
      <c r="C4275" t="s">
        <v>463</v>
      </c>
      <c r="D4275" t="s">
        <v>8027</v>
      </c>
      <c r="E4275">
        <v>300</v>
      </c>
      <c r="F4275">
        <v>4.5999999999999996</v>
      </c>
      <c r="G4275">
        <v>20</v>
      </c>
      <c r="H4275" t="s">
        <v>131</v>
      </c>
      <c r="I4275" t="s">
        <v>2435</v>
      </c>
      <c r="J4275">
        <v>66</v>
      </c>
    </row>
    <row r="4276" spans="1:10" x14ac:dyDescent="0.3">
      <c r="A4276">
        <v>376412</v>
      </c>
      <c r="B4276" t="s">
        <v>969</v>
      </c>
      <c r="C4276" t="s">
        <v>115</v>
      </c>
      <c r="D4276" t="s">
        <v>8028</v>
      </c>
      <c r="E4276">
        <v>300</v>
      </c>
      <c r="F4276">
        <v>2.9</v>
      </c>
      <c r="G4276">
        <v>80</v>
      </c>
      <c r="H4276" t="s">
        <v>158</v>
      </c>
      <c r="I4276" t="s">
        <v>433</v>
      </c>
      <c r="J4276">
        <v>66</v>
      </c>
    </row>
    <row r="4277" spans="1:10" x14ac:dyDescent="0.3">
      <c r="A4277">
        <v>376424</v>
      </c>
      <c r="B4277" t="s">
        <v>1726</v>
      </c>
      <c r="C4277" t="s">
        <v>189</v>
      </c>
      <c r="D4277" t="s">
        <v>8029</v>
      </c>
      <c r="E4277">
        <v>300</v>
      </c>
      <c r="F4277">
        <v>2.9</v>
      </c>
      <c r="G4277">
        <v>80</v>
      </c>
      <c r="H4277" t="s">
        <v>8030</v>
      </c>
      <c r="I4277" t="s">
        <v>1726</v>
      </c>
      <c r="J4277">
        <v>93</v>
      </c>
    </row>
    <row r="4278" spans="1:10" x14ac:dyDescent="0.3">
      <c r="A4278">
        <v>376436</v>
      </c>
      <c r="B4278" t="s">
        <v>1412</v>
      </c>
      <c r="C4278" t="s">
        <v>383</v>
      </c>
      <c r="D4278" t="s">
        <v>8031</v>
      </c>
      <c r="E4278">
        <v>400</v>
      </c>
      <c r="F4278">
        <v>4</v>
      </c>
      <c r="G4278">
        <v>50</v>
      </c>
      <c r="H4278" t="s">
        <v>6980</v>
      </c>
      <c r="I4278" t="s">
        <v>1415</v>
      </c>
      <c r="J4278">
        <v>73</v>
      </c>
    </row>
    <row r="4279" spans="1:10" x14ac:dyDescent="0.3">
      <c r="A4279">
        <v>376466</v>
      </c>
      <c r="B4279" t="s">
        <v>350</v>
      </c>
      <c r="C4279" t="s">
        <v>115</v>
      </c>
      <c r="D4279" t="s">
        <v>8032</v>
      </c>
      <c r="E4279">
        <v>400</v>
      </c>
      <c r="F4279">
        <v>2.9</v>
      </c>
      <c r="G4279">
        <v>80</v>
      </c>
      <c r="H4279" t="s">
        <v>8033</v>
      </c>
      <c r="I4279" t="s">
        <v>276</v>
      </c>
      <c r="J4279">
        <v>56</v>
      </c>
    </row>
    <row r="4280" spans="1:10" x14ac:dyDescent="0.3">
      <c r="A4280">
        <v>376487</v>
      </c>
      <c r="B4280" t="s">
        <v>2845</v>
      </c>
      <c r="C4280" t="s">
        <v>463</v>
      </c>
      <c r="D4280" t="s">
        <v>8034</v>
      </c>
      <c r="E4280">
        <v>300</v>
      </c>
      <c r="F4280">
        <v>3.7</v>
      </c>
      <c r="G4280">
        <v>100</v>
      </c>
      <c r="H4280" t="s">
        <v>8035</v>
      </c>
      <c r="I4280" t="s">
        <v>4546</v>
      </c>
      <c r="J4280">
        <v>61</v>
      </c>
    </row>
    <row r="4281" spans="1:10" x14ac:dyDescent="0.3">
      <c r="A4281">
        <v>376491</v>
      </c>
      <c r="B4281" t="s">
        <v>738</v>
      </c>
      <c r="C4281" t="s">
        <v>463</v>
      </c>
      <c r="D4281" t="s">
        <v>8036</v>
      </c>
      <c r="E4281">
        <v>300</v>
      </c>
      <c r="F4281">
        <v>3.8</v>
      </c>
      <c r="G4281">
        <v>100</v>
      </c>
      <c r="H4281" t="s">
        <v>8037</v>
      </c>
      <c r="I4281" t="s">
        <v>738</v>
      </c>
      <c r="J4281">
        <v>40</v>
      </c>
    </row>
    <row r="4282" spans="1:10" x14ac:dyDescent="0.3">
      <c r="A4282">
        <v>376615</v>
      </c>
      <c r="B4282" t="s">
        <v>3097</v>
      </c>
      <c r="C4282" t="s">
        <v>3052</v>
      </c>
      <c r="D4282" t="s">
        <v>8038</v>
      </c>
      <c r="E4282">
        <v>400</v>
      </c>
      <c r="F4282">
        <v>4.2</v>
      </c>
      <c r="G4282">
        <v>50</v>
      </c>
      <c r="H4282" t="s">
        <v>8039</v>
      </c>
      <c r="I4282" t="s">
        <v>3097</v>
      </c>
      <c r="J4282">
        <v>59</v>
      </c>
    </row>
    <row r="4283" spans="1:10" x14ac:dyDescent="0.3">
      <c r="A4283">
        <v>376616</v>
      </c>
      <c r="B4283" t="s">
        <v>3097</v>
      </c>
      <c r="C4283" t="s">
        <v>3052</v>
      </c>
      <c r="D4283" t="s">
        <v>8040</v>
      </c>
      <c r="E4283">
        <v>400</v>
      </c>
      <c r="F4283">
        <v>4.5</v>
      </c>
      <c r="G4283">
        <v>20</v>
      </c>
      <c r="H4283" t="s">
        <v>8041</v>
      </c>
      <c r="I4283" t="s">
        <v>3097</v>
      </c>
      <c r="J4283">
        <v>56</v>
      </c>
    </row>
    <row r="4284" spans="1:10" x14ac:dyDescent="0.3">
      <c r="A4284">
        <v>376629</v>
      </c>
      <c r="B4284" t="s">
        <v>90</v>
      </c>
      <c r="C4284" t="s">
        <v>91</v>
      </c>
      <c r="D4284" t="s">
        <v>8042</v>
      </c>
      <c r="E4284">
        <v>350</v>
      </c>
      <c r="F4284">
        <v>3.7</v>
      </c>
      <c r="G4284">
        <v>100</v>
      </c>
      <c r="H4284" t="s">
        <v>8043</v>
      </c>
      <c r="I4284" t="s">
        <v>683</v>
      </c>
      <c r="J4284">
        <v>56</v>
      </c>
    </row>
    <row r="4285" spans="1:10" x14ac:dyDescent="0.3">
      <c r="A4285">
        <v>376645</v>
      </c>
      <c r="B4285" t="s">
        <v>3608</v>
      </c>
      <c r="C4285" t="s">
        <v>463</v>
      </c>
      <c r="D4285" t="s">
        <v>8044</v>
      </c>
      <c r="E4285">
        <v>350</v>
      </c>
      <c r="F4285">
        <v>2.9</v>
      </c>
      <c r="G4285">
        <v>80</v>
      </c>
      <c r="H4285" t="s">
        <v>4498</v>
      </c>
      <c r="I4285" t="s">
        <v>1390</v>
      </c>
      <c r="J4285">
        <v>74</v>
      </c>
    </row>
    <row r="4286" spans="1:10" x14ac:dyDescent="0.3">
      <c r="A4286">
        <v>376664</v>
      </c>
      <c r="B4286" t="s">
        <v>188</v>
      </c>
      <c r="C4286" t="s">
        <v>189</v>
      </c>
      <c r="D4286" t="s">
        <v>8045</v>
      </c>
      <c r="E4286">
        <v>300</v>
      </c>
      <c r="F4286">
        <v>4.4000000000000004</v>
      </c>
      <c r="G4286">
        <v>100</v>
      </c>
      <c r="H4286" t="s">
        <v>8046</v>
      </c>
      <c r="I4286" t="s">
        <v>1697</v>
      </c>
      <c r="J4286">
        <v>46</v>
      </c>
    </row>
    <row r="4287" spans="1:10" x14ac:dyDescent="0.3">
      <c r="A4287">
        <v>376665</v>
      </c>
      <c r="B4287" t="s">
        <v>8047</v>
      </c>
      <c r="C4287" t="s">
        <v>68</v>
      </c>
      <c r="D4287" t="s">
        <v>8048</v>
      </c>
      <c r="E4287">
        <v>300</v>
      </c>
      <c r="F4287">
        <v>3.8</v>
      </c>
      <c r="G4287">
        <v>100</v>
      </c>
      <c r="H4287" t="s">
        <v>8049</v>
      </c>
      <c r="I4287" t="s">
        <v>3390</v>
      </c>
      <c r="J4287">
        <v>74</v>
      </c>
    </row>
    <row r="4288" spans="1:10" x14ac:dyDescent="0.3">
      <c r="A4288">
        <v>376683</v>
      </c>
      <c r="B4288" t="s">
        <v>230</v>
      </c>
      <c r="C4288" t="s">
        <v>91</v>
      </c>
      <c r="D4288" t="s">
        <v>8050</v>
      </c>
      <c r="E4288">
        <v>300</v>
      </c>
      <c r="F4288">
        <v>3.9</v>
      </c>
      <c r="G4288">
        <v>20</v>
      </c>
      <c r="H4288" t="s">
        <v>8051</v>
      </c>
      <c r="I4288" t="s">
        <v>4916</v>
      </c>
      <c r="J4288">
        <v>53</v>
      </c>
    </row>
    <row r="4289" spans="1:10" x14ac:dyDescent="0.3">
      <c r="A4289">
        <v>376701</v>
      </c>
      <c r="B4289" t="s">
        <v>7819</v>
      </c>
      <c r="C4289" t="s">
        <v>189</v>
      </c>
      <c r="D4289" t="s">
        <v>8052</v>
      </c>
      <c r="E4289">
        <v>300</v>
      </c>
      <c r="F4289">
        <v>2.9</v>
      </c>
      <c r="G4289">
        <v>80</v>
      </c>
      <c r="H4289" t="s">
        <v>8053</v>
      </c>
      <c r="I4289" t="s">
        <v>528</v>
      </c>
      <c r="J4289">
        <v>88</v>
      </c>
    </row>
    <row r="4290" spans="1:10" x14ac:dyDescent="0.3">
      <c r="A4290">
        <v>376908</v>
      </c>
      <c r="B4290" t="s">
        <v>4916</v>
      </c>
      <c r="C4290" t="s">
        <v>91</v>
      </c>
      <c r="D4290" t="s">
        <v>8054</v>
      </c>
      <c r="E4290">
        <v>100</v>
      </c>
      <c r="F4290">
        <v>3.9</v>
      </c>
      <c r="G4290">
        <v>20</v>
      </c>
      <c r="H4290" t="s">
        <v>8055</v>
      </c>
      <c r="I4290" t="s">
        <v>4916</v>
      </c>
      <c r="J4290">
        <v>63</v>
      </c>
    </row>
    <row r="4291" spans="1:10" x14ac:dyDescent="0.3">
      <c r="A4291">
        <v>376913</v>
      </c>
      <c r="B4291" t="s">
        <v>3998</v>
      </c>
      <c r="C4291" t="s">
        <v>115</v>
      </c>
      <c r="D4291" t="s">
        <v>8056</v>
      </c>
      <c r="E4291">
        <v>300</v>
      </c>
      <c r="F4291">
        <v>2.9</v>
      </c>
      <c r="G4291">
        <v>80</v>
      </c>
      <c r="H4291" t="s">
        <v>177</v>
      </c>
      <c r="I4291" t="s">
        <v>3998</v>
      </c>
      <c r="J4291">
        <v>82</v>
      </c>
    </row>
    <row r="4292" spans="1:10" x14ac:dyDescent="0.3">
      <c r="A4292">
        <v>376914</v>
      </c>
      <c r="B4292" t="s">
        <v>5034</v>
      </c>
      <c r="C4292" t="s">
        <v>68</v>
      </c>
      <c r="D4292" t="s">
        <v>380</v>
      </c>
      <c r="E4292">
        <v>500</v>
      </c>
      <c r="F4292">
        <v>4.5999999999999996</v>
      </c>
      <c r="G4292">
        <v>500</v>
      </c>
      <c r="H4292" t="s">
        <v>381</v>
      </c>
      <c r="I4292" t="s">
        <v>5034</v>
      </c>
      <c r="J4292">
        <v>52</v>
      </c>
    </row>
    <row r="4293" spans="1:10" x14ac:dyDescent="0.3">
      <c r="A4293">
        <v>376952</v>
      </c>
      <c r="B4293" t="s">
        <v>556</v>
      </c>
      <c r="C4293" t="s">
        <v>189</v>
      </c>
      <c r="D4293" t="s">
        <v>8057</v>
      </c>
      <c r="E4293">
        <v>300</v>
      </c>
      <c r="F4293">
        <v>4.4000000000000004</v>
      </c>
      <c r="G4293">
        <v>100</v>
      </c>
      <c r="H4293" t="s">
        <v>8058</v>
      </c>
      <c r="I4293" t="s">
        <v>556</v>
      </c>
      <c r="J4293">
        <v>71</v>
      </c>
    </row>
    <row r="4294" spans="1:10" x14ac:dyDescent="0.3">
      <c r="A4294">
        <v>376990</v>
      </c>
      <c r="B4294" t="s">
        <v>1855</v>
      </c>
      <c r="C4294" t="s">
        <v>463</v>
      </c>
      <c r="D4294" t="s">
        <v>8059</v>
      </c>
      <c r="E4294">
        <v>400</v>
      </c>
      <c r="F4294">
        <v>2.9</v>
      </c>
      <c r="G4294">
        <v>80</v>
      </c>
      <c r="H4294" t="s">
        <v>740</v>
      </c>
      <c r="I4294" t="s">
        <v>1855</v>
      </c>
      <c r="J4294">
        <v>53</v>
      </c>
    </row>
    <row r="4295" spans="1:10" x14ac:dyDescent="0.3">
      <c r="A4295">
        <v>377056</v>
      </c>
      <c r="B4295" t="s">
        <v>1029</v>
      </c>
      <c r="C4295" t="s">
        <v>463</v>
      </c>
      <c r="D4295" t="s">
        <v>8060</v>
      </c>
      <c r="E4295">
        <v>300</v>
      </c>
      <c r="F4295">
        <v>3.3</v>
      </c>
      <c r="G4295">
        <v>20</v>
      </c>
      <c r="H4295" t="s">
        <v>8061</v>
      </c>
      <c r="I4295" t="s">
        <v>1029</v>
      </c>
      <c r="J4295">
        <v>70</v>
      </c>
    </row>
    <row r="4296" spans="1:10" x14ac:dyDescent="0.3">
      <c r="A4296">
        <v>377065</v>
      </c>
      <c r="B4296" t="s">
        <v>238</v>
      </c>
      <c r="C4296" t="s">
        <v>11</v>
      </c>
      <c r="D4296" t="s">
        <v>8062</v>
      </c>
      <c r="E4296">
        <v>250</v>
      </c>
      <c r="F4296">
        <v>4.3</v>
      </c>
      <c r="G4296">
        <v>20</v>
      </c>
      <c r="H4296" t="s">
        <v>695</v>
      </c>
      <c r="I4296" t="s">
        <v>238</v>
      </c>
      <c r="J4296">
        <v>59</v>
      </c>
    </row>
    <row r="4297" spans="1:10" x14ac:dyDescent="0.3">
      <c r="A4297">
        <v>377134</v>
      </c>
      <c r="B4297" t="s">
        <v>1029</v>
      </c>
      <c r="C4297" t="s">
        <v>463</v>
      </c>
      <c r="D4297" t="s">
        <v>8063</v>
      </c>
      <c r="E4297">
        <v>300</v>
      </c>
      <c r="F4297">
        <v>3.9</v>
      </c>
      <c r="G4297">
        <v>50</v>
      </c>
      <c r="H4297" t="s">
        <v>8064</v>
      </c>
      <c r="I4297" t="s">
        <v>1029</v>
      </c>
      <c r="J4297">
        <v>64</v>
      </c>
    </row>
    <row r="4298" spans="1:10" x14ac:dyDescent="0.3">
      <c r="A4298">
        <v>377149</v>
      </c>
      <c r="B4298" t="s">
        <v>2067</v>
      </c>
      <c r="C4298" t="s">
        <v>2068</v>
      </c>
      <c r="D4298" t="s">
        <v>8065</v>
      </c>
      <c r="E4298">
        <v>200</v>
      </c>
      <c r="F4298">
        <v>2.9</v>
      </c>
      <c r="G4298">
        <v>80</v>
      </c>
      <c r="H4298" t="s">
        <v>8066</v>
      </c>
      <c r="I4298" t="s">
        <v>2067</v>
      </c>
      <c r="J4298">
        <v>38</v>
      </c>
    </row>
    <row r="4299" spans="1:10" x14ac:dyDescent="0.3">
      <c r="A4299">
        <v>377176</v>
      </c>
      <c r="B4299" t="s">
        <v>8067</v>
      </c>
      <c r="C4299" t="s">
        <v>463</v>
      </c>
      <c r="D4299" t="s">
        <v>1199</v>
      </c>
      <c r="E4299">
        <v>300</v>
      </c>
      <c r="F4299">
        <v>4.2</v>
      </c>
      <c r="G4299">
        <v>100</v>
      </c>
      <c r="H4299" t="s">
        <v>2903</v>
      </c>
      <c r="I4299" t="s">
        <v>8068</v>
      </c>
      <c r="J4299">
        <v>30</v>
      </c>
    </row>
    <row r="4300" spans="1:10" x14ac:dyDescent="0.3">
      <c r="A4300">
        <v>377203</v>
      </c>
      <c r="B4300" t="s">
        <v>2127</v>
      </c>
      <c r="C4300" t="s">
        <v>11</v>
      </c>
      <c r="D4300" t="s">
        <v>8069</v>
      </c>
      <c r="E4300">
        <v>350</v>
      </c>
      <c r="F4300">
        <v>4.4000000000000004</v>
      </c>
      <c r="G4300">
        <v>50</v>
      </c>
      <c r="H4300" t="s">
        <v>740</v>
      </c>
      <c r="I4300" t="s">
        <v>2127</v>
      </c>
      <c r="J4300">
        <v>44</v>
      </c>
    </row>
    <row r="4301" spans="1:10" x14ac:dyDescent="0.3">
      <c r="A4301">
        <v>377204</v>
      </c>
      <c r="B4301" t="s">
        <v>645</v>
      </c>
      <c r="C4301" t="s">
        <v>189</v>
      </c>
      <c r="D4301" t="s">
        <v>8070</v>
      </c>
      <c r="E4301">
        <v>1500</v>
      </c>
      <c r="F4301">
        <v>4.2</v>
      </c>
      <c r="G4301">
        <v>20</v>
      </c>
      <c r="H4301" t="s">
        <v>8071</v>
      </c>
      <c r="I4301" t="s">
        <v>645</v>
      </c>
      <c r="J4301">
        <v>69</v>
      </c>
    </row>
    <row r="4302" spans="1:10" x14ac:dyDescent="0.3">
      <c r="A4302">
        <v>377226</v>
      </c>
      <c r="B4302" t="s">
        <v>95</v>
      </c>
      <c r="C4302" t="s">
        <v>91</v>
      </c>
      <c r="D4302" t="s">
        <v>8072</v>
      </c>
      <c r="E4302">
        <v>200</v>
      </c>
      <c r="F4302">
        <v>2.9</v>
      </c>
      <c r="G4302">
        <v>80</v>
      </c>
      <c r="H4302" t="s">
        <v>8073</v>
      </c>
      <c r="I4302" t="s">
        <v>95</v>
      </c>
      <c r="J4302">
        <v>54</v>
      </c>
    </row>
    <row r="4303" spans="1:10" x14ac:dyDescent="0.3">
      <c r="A4303">
        <v>377305</v>
      </c>
      <c r="B4303" t="s">
        <v>5089</v>
      </c>
      <c r="C4303" t="s">
        <v>68</v>
      </c>
      <c r="D4303" t="s">
        <v>8074</v>
      </c>
      <c r="E4303">
        <v>289</v>
      </c>
      <c r="F4303">
        <v>3.1</v>
      </c>
      <c r="G4303">
        <v>20</v>
      </c>
      <c r="H4303" t="s">
        <v>8075</v>
      </c>
      <c r="I4303" t="s">
        <v>5089</v>
      </c>
      <c r="J4303">
        <v>58</v>
      </c>
    </row>
    <row r="4304" spans="1:10" x14ac:dyDescent="0.3">
      <c r="A4304">
        <v>377312</v>
      </c>
      <c r="B4304" t="s">
        <v>1208</v>
      </c>
      <c r="C4304" t="s">
        <v>115</v>
      </c>
      <c r="D4304" t="s">
        <v>8076</v>
      </c>
      <c r="E4304">
        <v>280</v>
      </c>
      <c r="F4304">
        <v>4.5999999999999996</v>
      </c>
      <c r="G4304">
        <v>20</v>
      </c>
      <c r="H4304" t="s">
        <v>2041</v>
      </c>
      <c r="I4304" t="s">
        <v>1208</v>
      </c>
      <c r="J4304">
        <v>82</v>
      </c>
    </row>
    <row r="4305" spans="1:10" x14ac:dyDescent="0.3">
      <c r="A4305">
        <v>377315</v>
      </c>
      <c r="B4305" t="s">
        <v>433</v>
      </c>
      <c r="C4305" t="s">
        <v>115</v>
      </c>
      <c r="D4305" t="s">
        <v>8077</v>
      </c>
      <c r="E4305">
        <v>1000</v>
      </c>
      <c r="F4305">
        <v>4.2</v>
      </c>
      <c r="G4305">
        <v>50</v>
      </c>
      <c r="H4305" t="s">
        <v>309</v>
      </c>
      <c r="I4305" t="s">
        <v>433</v>
      </c>
      <c r="J4305">
        <v>59</v>
      </c>
    </row>
    <row r="4306" spans="1:10" x14ac:dyDescent="0.3">
      <c r="A4306">
        <v>377316</v>
      </c>
      <c r="B4306" t="s">
        <v>4763</v>
      </c>
      <c r="C4306" t="s">
        <v>68</v>
      </c>
      <c r="D4306" t="s">
        <v>8078</v>
      </c>
      <c r="E4306">
        <v>300</v>
      </c>
      <c r="F4306">
        <v>4.0999999999999996</v>
      </c>
      <c r="G4306">
        <v>100</v>
      </c>
      <c r="H4306" t="s">
        <v>2417</v>
      </c>
      <c r="I4306" t="s">
        <v>1715</v>
      </c>
      <c r="J4306">
        <v>28</v>
      </c>
    </row>
    <row r="4307" spans="1:10" x14ac:dyDescent="0.3">
      <c r="A4307">
        <v>377350</v>
      </c>
      <c r="B4307" t="s">
        <v>864</v>
      </c>
      <c r="C4307" t="s">
        <v>91</v>
      </c>
      <c r="D4307" t="s">
        <v>8079</v>
      </c>
      <c r="E4307">
        <v>350</v>
      </c>
      <c r="F4307">
        <v>2.9</v>
      </c>
      <c r="G4307">
        <v>80</v>
      </c>
      <c r="H4307" t="s">
        <v>6701</v>
      </c>
      <c r="I4307" t="s">
        <v>864</v>
      </c>
      <c r="J4307">
        <v>57</v>
      </c>
    </row>
    <row r="4308" spans="1:10" x14ac:dyDescent="0.3">
      <c r="A4308">
        <v>377432</v>
      </c>
      <c r="B4308" t="s">
        <v>645</v>
      </c>
      <c r="C4308" t="s">
        <v>189</v>
      </c>
      <c r="D4308" t="s">
        <v>8080</v>
      </c>
      <c r="E4308">
        <v>280</v>
      </c>
      <c r="F4308">
        <v>3.9</v>
      </c>
      <c r="G4308">
        <v>20</v>
      </c>
      <c r="H4308" t="s">
        <v>2417</v>
      </c>
      <c r="I4308" t="s">
        <v>645</v>
      </c>
      <c r="J4308">
        <v>66</v>
      </c>
    </row>
    <row r="4309" spans="1:10" x14ac:dyDescent="0.3">
      <c r="A4309">
        <v>377445</v>
      </c>
      <c r="B4309" t="s">
        <v>683</v>
      </c>
      <c r="C4309" t="s">
        <v>91</v>
      </c>
      <c r="D4309" t="s">
        <v>8081</v>
      </c>
      <c r="E4309">
        <v>600</v>
      </c>
      <c r="F4309">
        <v>2.9</v>
      </c>
      <c r="G4309">
        <v>80</v>
      </c>
      <c r="H4309" t="s">
        <v>8082</v>
      </c>
      <c r="I4309" t="s">
        <v>683</v>
      </c>
      <c r="J4309">
        <v>51</v>
      </c>
    </row>
    <row r="4310" spans="1:10" x14ac:dyDescent="0.3">
      <c r="A4310">
        <v>377576</v>
      </c>
      <c r="B4310" t="s">
        <v>537</v>
      </c>
      <c r="C4310" t="s">
        <v>463</v>
      </c>
      <c r="D4310" t="s">
        <v>8083</v>
      </c>
      <c r="E4310">
        <v>500</v>
      </c>
      <c r="F4310">
        <v>4.2</v>
      </c>
      <c r="G4310">
        <v>50</v>
      </c>
      <c r="H4310" t="s">
        <v>8084</v>
      </c>
      <c r="I4310" t="s">
        <v>537</v>
      </c>
      <c r="J4310">
        <v>77</v>
      </c>
    </row>
    <row r="4311" spans="1:10" x14ac:dyDescent="0.3">
      <c r="A4311">
        <v>377616</v>
      </c>
      <c r="B4311" t="s">
        <v>3057</v>
      </c>
      <c r="C4311" t="s">
        <v>3052</v>
      </c>
      <c r="D4311" t="s">
        <v>8085</v>
      </c>
      <c r="E4311">
        <v>250</v>
      </c>
      <c r="F4311">
        <v>4.2</v>
      </c>
      <c r="G4311">
        <v>20</v>
      </c>
      <c r="H4311" t="s">
        <v>8086</v>
      </c>
      <c r="I4311" t="s">
        <v>3057</v>
      </c>
      <c r="J4311">
        <v>35</v>
      </c>
    </row>
    <row r="4312" spans="1:10" x14ac:dyDescent="0.3">
      <c r="A4312">
        <v>377625</v>
      </c>
      <c r="B4312" t="s">
        <v>8087</v>
      </c>
      <c r="C4312" t="s">
        <v>3052</v>
      </c>
      <c r="D4312" t="s">
        <v>8088</v>
      </c>
      <c r="E4312">
        <v>300</v>
      </c>
      <c r="F4312">
        <v>2.9</v>
      </c>
      <c r="G4312">
        <v>80</v>
      </c>
      <c r="H4312" t="s">
        <v>778</v>
      </c>
      <c r="I4312" t="s">
        <v>3179</v>
      </c>
      <c r="J4312">
        <v>64</v>
      </c>
    </row>
    <row r="4313" spans="1:10" x14ac:dyDescent="0.3">
      <c r="A4313">
        <v>377778</v>
      </c>
      <c r="B4313" t="s">
        <v>1697</v>
      </c>
      <c r="C4313" t="s">
        <v>189</v>
      </c>
      <c r="D4313" t="s">
        <v>8089</v>
      </c>
      <c r="E4313">
        <v>300</v>
      </c>
      <c r="F4313">
        <v>2.9</v>
      </c>
      <c r="G4313">
        <v>80</v>
      </c>
      <c r="H4313" t="s">
        <v>4882</v>
      </c>
      <c r="I4313" t="s">
        <v>1697</v>
      </c>
      <c r="J4313">
        <v>57</v>
      </c>
    </row>
    <row r="4314" spans="1:10" x14ac:dyDescent="0.3">
      <c r="A4314">
        <v>377818</v>
      </c>
      <c r="B4314" t="s">
        <v>10</v>
      </c>
      <c r="C4314" t="s">
        <v>11</v>
      </c>
      <c r="D4314" t="s">
        <v>8090</v>
      </c>
      <c r="E4314">
        <v>250</v>
      </c>
      <c r="F4314">
        <v>2.9</v>
      </c>
      <c r="G4314">
        <v>80</v>
      </c>
      <c r="H4314" t="s">
        <v>2592</v>
      </c>
      <c r="I4314" t="s">
        <v>10</v>
      </c>
      <c r="J4314">
        <v>61</v>
      </c>
    </row>
    <row r="4315" spans="1:10" x14ac:dyDescent="0.3">
      <c r="A4315">
        <v>377857</v>
      </c>
      <c r="B4315" t="s">
        <v>4276</v>
      </c>
      <c r="C4315" t="s">
        <v>383</v>
      </c>
      <c r="D4315" t="s">
        <v>8091</v>
      </c>
      <c r="E4315">
        <v>300</v>
      </c>
      <c r="F4315">
        <v>2.9</v>
      </c>
      <c r="G4315">
        <v>80</v>
      </c>
      <c r="H4315" t="s">
        <v>2951</v>
      </c>
      <c r="I4315" t="s">
        <v>4276</v>
      </c>
      <c r="J4315">
        <v>73</v>
      </c>
    </row>
    <row r="4316" spans="1:10" x14ac:dyDescent="0.3">
      <c r="A4316">
        <v>377877</v>
      </c>
      <c r="B4316" t="s">
        <v>1855</v>
      </c>
      <c r="C4316" t="s">
        <v>463</v>
      </c>
      <c r="D4316" t="s">
        <v>8092</v>
      </c>
      <c r="E4316">
        <v>200</v>
      </c>
      <c r="F4316">
        <v>4.2</v>
      </c>
      <c r="G4316">
        <v>50</v>
      </c>
      <c r="H4316" t="s">
        <v>8093</v>
      </c>
      <c r="I4316" t="s">
        <v>1855</v>
      </c>
      <c r="J4316">
        <v>53</v>
      </c>
    </row>
    <row r="4317" spans="1:10" x14ac:dyDescent="0.3">
      <c r="A4317">
        <v>377889</v>
      </c>
      <c r="B4317" t="s">
        <v>1532</v>
      </c>
      <c r="C4317" t="s">
        <v>11</v>
      </c>
      <c r="D4317" t="s">
        <v>8094</v>
      </c>
      <c r="E4317">
        <v>1000</v>
      </c>
      <c r="F4317">
        <v>2.9</v>
      </c>
      <c r="G4317">
        <v>80</v>
      </c>
      <c r="H4317" t="s">
        <v>8095</v>
      </c>
      <c r="I4317" t="s">
        <v>1532</v>
      </c>
      <c r="J4317">
        <v>50</v>
      </c>
    </row>
    <row r="4318" spans="1:10" x14ac:dyDescent="0.3">
      <c r="A4318">
        <v>378002</v>
      </c>
      <c r="B4318" t="s">
        <v>6288</v>
      </c>
      <c r="C4318" t="s">
        <v>68</v>
      </c>
      <c r="D4318" t="s">
        <v>8096</v>
      </c>
      <c r="E4318">
        <v>150</v>
      </c>
      <c r="F4318">
        <v>4.2</v>
      </c>
      <c r="G4318">
        <v>500</v>
      </c>
      <c r="H4318" t="s">
        <v>2417</v>
      </c>
      <c r="I4318" t="s">
        <v>6288</v>
      </c>
      <c r="J4318">
        <v>61</v>
      </c>
    </row>
    <row r="4319" spans="1:10" x14ac:dyDescent="0.3">
      <c r="A4319">
        <v>378029</v>
      </c>
      <c r="B4319" t="s">
        <v>3097</v>
      </c>
      <c r="C4319" t="s">
        <v>3052</v>
      </c>
      <c r="D4319" t="s">
        <v>8097</v>
      </c>
      <c r="E4319">
        <v>200</v>
      </c>
      <c r="F4319">
        <v>2.9</v>
      </c>
      <c r="G4319">
        <v>80</v>
      </c>
      <c r="H4319" t="s">
        <v>8098</v>
      </c>
      <c r="I4319" t="s">
        <v>3097</v>
      </c>
      <c r="J4319">
        <v>64</v>
      </c>
    </row>
    <row r="4320" spans="1:10" x14ac:dyDescent="0.3">
      <c r="A4320">
        <v>378076</v>
      </c>
      <c r="B4320" t="s">
        <v>1654</v>
      </c>
      <c r="C4320" t="s">
        <v>68</v>
      </c>
      <c r="D4320" t="s">
        <v>8099</v>
      </c>
      <c r="E4320">
        <v>150</v>
      </c>
      <c r="F4320">
        <v>3.2</v>
      </c>
      <c r="G4320">
        <v>20</v>
      </c>
      <c r="H4320" t="s">
        <v>8100</v>
      </c>
      <c r="I4320" t="s">
        <v>1654</v>
      </c>
      <c r="J4320">
        <v>53</v>
      </c>
    </row>
    <row r="4321" spans="1:10" x14ac:dyDescent="0.3">
      <c r="A4321">
        <v>378112</v>
      </c>
      <c r="B4321" t="s">
        <v>738</v>
      </c>
      <c r="C4321" t="s">
        <v>463</v>
      </c>
      <c r="D4321" t="s">
        <v>8101</v>
      </c>
      <c r="E4321">
        <v>280</v>
      </c>
      <c r="F4321">
        <v>2.9</v>
      </c>
      <c r="G4321">
        <v>80</v>
      </c>
      <c r="H4321" t="s">
        <v>695</v>
      </c>
      <c r="I4321" t="s">
        <v>738</v>
      </c>
      <c r="J4321">
        <v>51</v>
      </c>
    </row>
    <row r="4322" spans="1:10" x14ac:dyDescent="0.3">
      <c r="A4322">
        <v>378117</v>
      </c>
      <c r="B4322" t="s">
        <v>1702</v>
      </c>
      <c r="C4322" t="s">
        <v>115</v>
      </c>
      <c r="D4322" t="s">
        <v>8102</v>
      </c>
      <c r="E4322">
        <v>250</v>
      </c>
      <c r="F4322">
        <v>4.3</v>
      </c>
      <c r="G4322">
        <v>50</v>
      </c>
      <c r="H4322" t="s">
        <v>2072</v>
      </c>
      <c r="I4322" t="s">
        <v>1702</v>
      </c>
      <c r="J4322">
        <v>46</v>
      </c>
    </row>
    <row r="4323" spans="1:10" x14ac:dyDescent="0.3">
      <c r="A4323">
        <v>378150</v>
      </c>
      <c r="B4323" t="s">
        <v>556</v>
      </c>
      <c r="C4323" t="s">
        <v>189</v>
      </c>
      <c r="D4323" t="s">
        <v>8103</v>
      </c>
      <c r="E4323">
        <v>300</v>
      </c>
      <c r="F4323">
        <v>2.9</v>
      </c>
      <c r="G4323">
        <v>80</v>
      </c>
      <c r="H4323" t="s">
        <v>19</v>
      </c>
      <c r="I4323" t="s">
        <v>556</v>
      </c>
      <c r="J4323">
        <v>72</v>
      </c>
    </row>
    <row r="4324" spans="1:10" x14ac:dyDescent="0.3">
      <c r="A4324">
        <v>378154</v>
      </c>
      <c r="B4324" t="s">
        <v>2092</v>
      </c>
      <c r="C4324" t="s">
        <v>2068</v>
      </c>
      <c r="D4324" t="s">
        <v>371</v>
      </c>
      <c r="E4324">
        <v>400</v>
      </c>
      <c r="F4324">
        <v>3.8</v>
      </c>
      <c r="G4324">
        <v>50</v>
      </c>
      <c r="H4324" t="s">
        <v>8104</v>
      </c>
      <c r="I4324" t="s">
        <v>2092</v>
      </c>
      <c r="J4324">
        <v>47</v>
      </c>
    </row>
    <row r="4325" spans="1:10" x14ac:dyDescent="0.3">
      <c r="A4325">
        <v>378157</v>
      </c>
      <c r="B4325" t="s">
        <v>556</v>
      </c>
      <c r="C4325" t="s">
        <v>189</v>
      </c>
      <c r="D4325" t="s">
        <v>8105</v>
      </c>
      <c r="E4325">
        <v>250</v>
      </c>
      <c r="F4325">
        <v>4.4000000000000004</v>
      </c>
      <c r="G4325">
        <v>100</v>
      </c>
      <c r="H4325" t="s">
        <v>8106</v>
      </c>
      <c r="I4325" t="s">
        <v>556</v>
      </c>
      <c r="J4325">
        <v>68</v>
      </c>
    </row>
    <row r="4326" spans="1:10" x14ac:dyDescent="0.3">
      <c r="A4326">
        <v>378205</v>
      </c>
      <c r="B4326" t="s">
        <v>2435</v>
      </c>
      <c r="C4326" t="s">
        <v>463</v>
      </c>
      <c r="D4326" t="s">
        <v>8107</v>
      </c>
      <c r="E4326">
        <v>300</v>
      </c>
      <c r="F4326">
        <v>4.3</v>
      </c>
      <c r="G4326">
        <v>100</v>
      </c>
      <c r="H4326" t="s">
        <v>7943</v>
      </c>
      <c r="I4326" t="s">
        <v>2435</v>
      </c>
      <c r="J4326">
        <v>63</v>
      </c>
    </row>
    <row r="4327" spans="1:10" x14ac:dyDescent="0.3">
      <c r="A4327">
        <v>378321</v>
      </c>
      <c r="B4327" t="s">
        <v>386</v>
      </c>
      <c r="C4327" t="s">
        <v>383</v>
      </c>
      <c r="D4327" t="s">
        <v>8108</v>
      </c>
      <c r="E4327">
        <v>400</v>
      </c>
      <c r="F4327">
        <v>2.9</v>
      </c>
      <c r="G4327">
        <v>80</v>
      </c>
      <c r="H4327" t="s">
        <v>1998</v>
      </c>
      <c r="I4327" t="s">
        <v>386</v>
      </c>
      <c r="J4327">
        <v>75</v>
      </c>
    </row>
    <row r="4328" spans="1:10" x14ac:dyDescent="0.3">
      <c r="A4328">
        <v>378370</v>
      </c>
      <c r="B4328" t="s">
        <v>1208</v>
      </c>
      <c r="C4328" t="s">
        <v>115</v>
      </c>
      <c r="D4328" t="s">
        <v>8109</v>
      </c>
      <c r="E4328">
        <v>199</v>
      </c>
      <c r="F4328">
        <v>4.4000000000000004</v>
      </c>
      <c r="G4328">
        <v>20</v>
      </c>
      <c r="H4328" t="s">
        <v>1203</v>
      </c>
      <c r="I4328" t="s">
        <v>1208</v>
      </c>
      <c r="J4328">
        <v>65</v>
      </c>
    </row>
    <row r="4329" spans="1:10" x14ac:dyDescent="0.3">
      <c r="A4329">
        <v>378411</v>
      </c>
      <c r="B4329" t="s">
        <v>528</v>
      </c>
      <c r="C4329" t="s">
        <v>189</v>
      </c>
      <c r="D4329" t="s">
        <v>38</v>
      </c>
      <c r="E4329">
        <v>200</v>
      </c>
      <c r="F4329">
        <v>3.8</v>
      </c>
      <c r="G4329">
        <v>20</v>
      </c>
      <c r="H4329" t="s">
        <v>2526</v>
      </c>
      <c r="I4329" t="s">
        <v>528</v>
      </c>
      <c r="J4329">
        <v>88</v>
      </c>
    </row>
    <row r="4330" spans="1:10" x14ac:dyDescent="0.3">
      <c r="A4330">
        <v>378436</v>
      </c>
      <c r="B4330" t="s">
        <v>528</v>
      </c>
      <c r="C4330" t="s">
        <v>189</v>
      </c>
      <c r="D4330" t="s">
        <v>8110</v>
      </c>
      <c r="E4330">
        <v>250</v>
      </c>
      <c r="F4330">
        <v>4.4000000000000004</v>
      </c>
      <c r="G4330">
        <v>100</v>
      </c>
      <c r="H4330" t="s">
        <v>695</v>
      </c>
      <c r="I4330" t="s">
        <v>8111</v>
      </c>
      <c r="J4330">
        <v>78</v>
      </c>
    </row>
    <row r="4331" spans="1:10" x14ac:dyDescent="0.3">
      <c r="A4331">
        <v>378469</v>
      </c>
      <c r="B4331" t="s">
        <v>4166</v>
      </c>
      <c r="C4331" t="s">
        <v>189</v>
      </c>
      <c r="D4331" t="s">
        <v>8112</v>
      </c>
      <c r="E4331">
        <v>300</v>
      </c>
      <c r="F4331">
        <v>4.5</v>
      </c>
      <c r="G4331">
        <v>100</v>
      </c>
      <c r="H4331" t="s">
        <v>8113</v>
      </c>
      <c r="I4331" t="s">
        <v>4166</v>
      </c>
      <c r="J4331">
        <v>81</v>
      </c>
    </row>
    <row r="4332" spans="1:10" x14ac:dyDescent="0.3">
      <c r="A4332">
        <v>378475</v>
      </c>
      <c r="B4332" t="s">
        <v>2058</v>
      </c>
      <c r="C4332" t="s">
        <v>189</v>
      </c>
      <c r="D4332" t="s">
        <v>8114</v>
      </c>
      <c r="E4332">
        <v>300</v>
      </c>
      <c r="F4332">
        <v>2.9</v>
      </c>
      <c r="G4332">
        <v>80</v>
      </c>
      <c r="H4332" t="s">
        <v>8115</v>
      </c>
      <c r="I4332" t="s">
        <v>2058</v>
      </c>
      <c r="J4332">
        <v>75</v>
      </c>
    </row>
    <row r="4333" spans="1:10" x14ac:dyDescent="0.3">
      <c r="A4333">
        <v>378482</v>
      </c>
      <c r="B4333" t="s">
        <v>645</v>
      </c>
      <c r="C4333" t="s">
        <v>189</v>
      </c>
      <c r="D4333" t="s">
        <v>8116</v>
      </c>
      <c r="E4333">
        <v>200</v>
      </c>
      <c r="F4333">
        <v>2.9</v>
      </c>
      <c r="G4333">
        <v>80</v>
      </c>
      <c r="H4333" t="s">
        <v>8117</v>
      </c>
      <c r="I4333" t="s">
        <v>645</v>
      </c>
      <c r="J4333">
        <v>70</v>
      </c>
    </row>
    <row r="4334" spans="1:10" x14ac:dyDescent="0.3">
      <c r="A4334">
        <v>378508</v>
      </c>
      <c r="B4334" t="s">
        <v>556</v>
      </c>
      <c r="C4334" t="s">
        <v>189</v>
      </c>
      <c r="D4334" t="s">
        <v>8118</v>
      </c>
      <c r="E4334">
        <v>200</v>
      </c>
      <c r="F4334">
        <v>4.3</v>
      </c>
      <c r="G4334">
        <v>100</v>
      </c>
      <c r="H4334" t="s">
        <v>8119</v>
      </c>
      <c r="I4334" t="s">
        <v>556</v>
      </c>
      <c r="J4334">
        <v>49</v>
      </c>
    </row>
    <row r="4335" spans="1:10" x14ac:dyDescent="0.3">
      <c r="A4335">
        <v>378527</v>
      </c>
      <c r="B4335" t="s">
        <v>433</v>
      </c>
      <c r="C4335" t="s">
        <v>115</v>
      </c>
      <c r="D4335" t="s">
        <v>8120</v>
      </c>
      <c r="E4335">
        <v>400</v>
      </c>
      <c r="F4335">
        <v>3.9</v>
      </c>
      <c r="G4335">
        <v>50</v>
      </c>
      <c r="H4335" t="s">
        <v>8121</v>
      </c>
      <c r="I4335" t="s">
        <v>433</v>
      </c>
      <c r="J4335">
        <v>59</v>
      </c>
    </row>
    <row r="4336" spans="1:10" x14ac:dyDescent="0.3">
      <c r="A4336">
        <v>378594</v>
      </c>
      <c r="B4336" t="s">
        <v>3227</v>
      </c>
      <c r="C4336" t="s">
        <v>3052</v>
      </c>
      <c r="D4336" t="s">
        <v>8122</v>
      </c>
      <c r="E4336">
        <v>350</v>
      </c>
      <c r="F4336">
        <v>2.9</v>
      </c>
      <c r="G4336">
        <v>80</v>
      </c>
      <c r="H4336" t="s">
        <v>3581</v>
      </c>
      <c r="I4336" t="s">
        <v>3227</v>
      </c>
      <c r="J4336">
        <v>59</v>
      </c>
    </row>
    <row r="4337" spans="1:10" x14ac:dyDescent="0.3">
      <c r="A4337">
        <v>378719</v>
      </c>
      <c r="B4337" t="s">
        <v>21</v>
      </c>
      <c r="C4337" t="s">
        <v>11</v>
      </c>
      <c r="D4337" t="s">
        <v>8123</v>
      </c>
      <c r="E4337">
        <v>300</v>
      </c>
      <c r="F4337">
        <v>2.9</v>
      </c>
      <c r="G4337">
        <v>80</v>
      </c>
      <c r="H4337" t="s">
        <v>8124</v>
      </c>
      <c r="I4337" t="s">
        <v>21</v>
      </c>
      <c r="J4337">
        <v>65</v>
      </c>
    </row>
    <row r="4338" spans="1:10" x14ac:dyDescent="0.3">
      <c r="A4338">
        <v>378734</v>
      </c>
      <c r="B4338" t="s">
        <v>1029</v>
      </c>
      <c r="C4338" t="s">
        <v>463</v>
      </c>
      <c r="D4338" t="s">
        <v>8125</v>
      </c>
      <c r="E4338">
        <v>900</v>
      </c>
      <c r="F4338">
        <v>2.9</v>
      </c>
      <c r="G4338">
        <v>80</v>
      </c>
      <c r="H4338" t="s">
        <v>8126</v>
      </c>
      <c r="I4338" t="s">
        <v>5988</v>
      </c>
      <c r="J4338">
        <v>80</v>
      </c>
    </row>
    <row r="4339" spans="1:10" x14ac:dyDescent="0.3">
      <c r="A4339">
        <v>378796</v>
      </c>
      <c r="B4339" t="s">
        <v>276</v>
      </c>
      <c r="C4339" t="s">
        <v>115</v>
      </c>
      <c r="D4339" t="s">
        <v>8127</v>
      </c>
      <c r="E4339">
        <v>200</v>
      </c>
      <c r="F4339">
        <v>3.7</v>
      </c>
      <c r="G4339">
        <v>20</v>
      </c>
      <c r="H4339" t="s">
        <v>8055</v>
      </c>
      <c r="I4339" t="s">
        <v>276</v>
      </c>
      <c r="J4339">
        <v>60</v>
      </c>
    </row>
    <row r="4340" spans="1:10" x14ac:dyDescent="0.3">
      <c r="A4340">
        <v>378854</v>
      </c>
      <c r="B4340" t="s">
        <v>3097</v>
      </c>
      <c r="C4340" t="s">
        <v>3052</v>
      </c>
      <c r="D4340" t="s">
        <v>8128</v>
      </c>
      <c r="E4340">
        <v>350</v>
      </c>
      <c r="F4340">
        <v>3.9</v>
      </c>
      <c r="G4340">
        <v>100</v>
      </c>
      <c r="H4340" t="s">
        <v>4305</v>
      </c>
      <c r="I4340" t="s">
        <v>3097</v>
      </c>
      <c r="J4340">
        <v>60</v>
      </c>
    </row>
    <row r="4341" spans="1:10" x14ac:dyDescent="0.3">
      <c r="A4341">
        <v>378902</v>
      </c>
      <c r="B4341" t="s">
        <v>3097</v>
      </c>
      <c r="C4341" t="s">
        <v>3052</v>
      </c>
      <c r="D4341" t="s">
        <v>8129</v>
      </c>
      <c r="E4341">
        <v>200</v>
      </c>
      <c r="F4341">
        <v>4</v>
      </c>
      <c r="G4341">
        <v>50</v>
      </c>
      <c r="H4341" t="s">
        <v>8130</v>
      </c>
      <c r="I4341" t="s">
        <v>3097</v>
      </c>
      <c r="J4341">
        <v>61</v>
      </c>
    </row>
    <row r="4342" spans="1:10" x14ac:dyDescent="0.3">
      <c r="A4342">
        <v>378921</v>
      </c>
      <c r="B4342" t="s">
        <v>683</v>
      </c>
      <c r="C4342" t="s">
        <v>91</v>
      </c>
      <c r="D4342" t="s">
        <v>8131</v>
      </c>
      <c r="E4342">
        <v>500</v>
      </c>
      <c r="F4342">
        <v>4.0999999999999996</v>
      </c>
      <c r="G4342">
        <v>100</v>
      </c>
      <c r="H4342" t="s">
        <v>740</v>
      </c>
      <c r="I4342" t="s">
        <v>683</v>
      </c>
      <c r="J4342">
        <v>48</v>
      </c>
    </row>
    <row r="4343" spans="1:10" x14ac:dyDescent="0.3">
      <c r="A4343">
        <v>379007</v>
      </c>
      <c r="B4343" t="s">
        <v>556</v>
      </c>
      <c r="C4343" t="s">
        <v>189</v>
      </c>
      <c r="D4343" t="s">
        <v>8132</v>
      </c>
      <c r="E4343">
        <v>200</v>
      </c>
      <c r="F4343">
        <v>4.4000000000000004</v>
      </c>
      <c r="G4343">
        <v>50</v>
      </c>
      <c r="H4343" t="s">
        <v>928</v>
      </c>
      <c r="I4343" t="s">
        <v>556</v>
      </c>
      <c r="J4343">
        <v>76</v>
      </c>
    </row>
    <row r="4344" spans="1:10" x14ac:dyDescent="0.3">
      <c r="A4344">
        <v>379013</v>
      </c>
      <c r="B4344" t="s">
        <v>90</v>
      </c>
      <c r="C4344" t="s">
        <v>91</v>
      </c>
      <c r="D4344" t="s">
        <v>8133</v>
      </c>
      <c r="E4344">
        <v>400</v>
      </c>
      <c r="F4344">
        <v>2.9</v>
      </c>
      <c r="G4344">
        <v>80</v>
      </c>
      <c r="H4344" t="s">
        <v>131</v>
      </c>
      <c r="I4344" t="s">
        <v>90</v>
      </c>
      <c r="J4344">
        <v>52</v>
      </c>
    </row>
    <row r="4345" spans="1:10" x14ac:dyDescent="0.3">
      <c r="A4345">
        <v>379046</v>
      </c>
      <c r="B4345" t="s">
        <v>1354</v>
      </c>
      <c r="C4345" t="s">
        <v>11</v>
      </c>
      <c r="D4345" t="s">
        <v>8134</v>
      </c>
      <c r="E4345">
        <v>250</v>
      </c>
      <c r="F4345">
        <v>2.9</v>
      </c>
      <c r="G4345">
        <v>80</v>
      </c>
      <c r="H4345" t="s">
        <v>8037</v>
      </c>
      <c r="I4345" t="s">
        <v>1354</v>
      </c>
      <c r="J4345">
        <v>59</v>
      </c>
    </row>
    <row r="4346" spans="1:10" x14ac:dyDescent="0.3">
      <c r="A4346">
        <v>379083</v>
      </c>
      <c r="B4346" t="s">
        <v>1855</v>
      </c>
      <c r="C4346" t="s">
        <v>463</v>
      </c>
      <c r="D4346" t="s">
        <v>8135</v>
      </c>
      <c r="E4346">
        <v>350</v>
      </c>
      <c r="F4346">
        <v>3.8</v>
      </c>
      <c r="G4346">
        <v>50</v>
      </c>
      <c r="H4346" t="s">
        <v>8136</v>
      </c>
      <c r="I4346" t="s">
        <v>1855</v>
      </c>
      <c r="J4346">
        <v>53</v>
      </c>
    </row>
    <row r="4347" spans="1:10" x14ac:dyDescent="0.3">
      <c r="A4347">
        <v>379100</v>
      </c>
      <c r="B4347" t="s">
        <v>1702</v>
      </c>
      <c r="C4347" t="s">
        <v>115</v>
      </c>
      <c r="D4347" t="s">
        <v>8137</v>
      </c>
      <c r="E4347">
        <v>150</v>
      </c>
      <c r="F4347">
        <v>4</v>
      </c>
      <c r="G4347">
        <v>20</v>
      </c>
      <c r="H4347" t="s">
        <v>158</v>
      </c>
      <c r="I4347" t="s">
        <v>1702</v>
      </c>
      <c r="J4347">
        <v>27</v>
      </c>
    </row>
    <row r="4348" spans="1:10" x14ac:dyDescent="0.3">
      <c r="A4348">
        <v>379121</v>
      </c>
      <c r="B4348" t="s">
        <v>541</v>
      </c>
      <c r="C4348" t="s">
        <v>463</v>
      </c>
      <c r="D4348" t="s">
        <v>8138</v>
      </c>
      <c r="E4348">
        <v>200</v>
      </c>
      <c r="F4348">
        <v>2.9</v>
      </c>
      <c r="G4348">
        <v>80</v>
      </c>
      <c r="H4348" t="s">
        <v>8139</v>
      </c>
      <c r="I4348" t="s">
        <v>541</v>
      </c>
      <c r="J4348">
        <v>67</v>
      </c>
    </row>
    <row r="4349" spans="1:10" x14ac:dyDescent="0.3">
      <c r="A4349">
        <v>379173</v>
      </c>
      <c r="B4349" t="s">
        <v>2478</v>
      </c>
      <c r="C4349" t="s">
        <v>2068</v>
      </c>
      <c r="D4349" t="s">
        <v>8140</v>
      </c>
      <c r="E4349">
        <v>300</v>
      </c>
      <c r="F4349">
        <v>2.9</v>
      </c>
      <c r="G4349">
        <v>80</v>
      </c>
      <c r="H4349" t="s">
        <v>8141</v>
      </c>
      <c r="I4349" t="s">
        <v>2478</v>
      </c>
      <c r="J4349">
        <v>49</v>
      </c>
    </row>
    <row r="4350" spans="1:10" x14ac:dyDescent="0.3">
      <c r="A4350">
        <v>379218</v>
      </c>
      <c r="B4350" t="s">
        <v>8142</v>
      </c>
      <c r="C4350" t="s">
        <v>91</v>
      </c>
      <c r="D4350" t="s">
        <v>8143</v>
      </c>
      <c r="E4350">
        <v>100</v>
      </c>
      <c r="F4350">
        <v>4.7</v>
      </c>
      <c r="G4350">
        <v>20</v>
      </c>
      <c r="H4350" t="s">
        <v>8144</v>
      </c>
      <c r="I4350" t="s">
        <v>3951</v>
      </c>
      <c r="J4350">
        <v>53</v>
      </c>
    </row>
    <row r="4351" spans="1:10" x14ac:dyDescent="0.3">
      <c r="A4351">
        <v>379224</v>
      </c>
      <c r="B4351" t="s">
        <v>2435</v>
      </c>
      <c r="C4351" t="s">
        <v>463</v>
      </c>
      <c r="D4351" t="s">
        <v>8145</v>
      </c>
      <c r="E4351">
        <v>200</v>
      </c>
      <c r="F4351">
        <v>2.9</v>
      </c>
      <c r="G4351">
        <v>80</v>
      </c>
      <c r="H4351" t="s">
        <v>8146</v>
      </c>
      <c r="I4351" t="s">
        <v>2435</v>
      </c>
      <c r="J4351">
        <v>72</v>
      </c>
    </row>
    <row r="4352" spans="1:10" x14ac:dyDescent="0.3">
      <c r="A4352">
        <v>379251</v>
      </c>
      <c r="B4352" t="s">
        <v>387</v>
      </c>
      <c r="C4352" t="s">
        <v>11</v>
      </c>
      <c r="D4352" t="s">
        <v>8147</v>
      </c>
      <c r="E4352">
        <v>150</v>
      </c>
      <c r="F4352">
        <v>4.3</v>
      </c>
      <c r="G4352">
        <v>20</v>
      </c>
      <c r="H4352" t="s">
        <v>2311</v>
      </c>
      <c r="I4352" t="s">
        <v>8148</v>
      </c>
      <c r="J4352">
        <v>54</v>
      </c>
    </row>
    <row r="4353" spans="1:10" x14ac:dyDescent="0.3">
      <c r="A4353">
        <v>379271</v>
      </c>
      <c r="B4353" t="s">
        <v>839</v>
      </c>
      <c r="C4353" t="s">
        <v>115</v>
      </c>
      <c r="D4353" t="s">
        <v>8149</v>
      </c>
      <c r="E4353">
        <v>300</v>
      </c>
      <c r="F4353">
        <v>4.0999999999999996</v>
      </c>
      <c r="G4353">
        <v>20</v>
      </c>
      <c r="H4353" t="s">
        <v>617</v>
      </c>
      <c r="I4353" t="s">
        <v>839</v>
      </c>
      <c r="J4353">
        <v>77</v>
      </c>
    </row>
    <row r="4354" spans="1:10" x14ac:dyDescent="0.3">
      <c r="A4354">
        <v>379273</v>
      </c>
      <c r="B4354" t="s">
        <v>2092</v>
      </c>
      <c r="C4354" t="s">
        <v>2068</v>
      </c>
      <c r="D4354" t="s">
        <v>8150</v>
      </c>
      <c r="E4354">
        <v>300</v>
      </c>
      <c r="F4354">
        <v>3</v>
      </c>
      <c r="G4354">
        <v>20</v>
      </c>
      <c r="H4354" t="s">
        <v>4305</v>
      </c>
      <c r="I4354" t="s">
        <v>2092</v>
      </c>
      <c r="J4354">
        <v>47</v>
      </c>
    </row>
    <row r="4355" spans="1:10" x14ac:dyDescent="0.3">
      <c r="A4355">
        <v>379281</v>
      </c>
      <c r="B4355" t="s">
        <v>645</v>
      </c>
      <c r="C4355" t="s">
        <v>189</v>
      </c>
      <c r="D4355" t="s">
        <v>8151</v>
      </c>
      <c r="E4355">
        <v>300</v>
      </c>
      <c r="F4355">
        <v>4.5</v>
      </c>
      <c r="G4355">
        <v>20</v>
      </c>
      <c r="H4355" t="s">
        <v>8152</v>
      </c>
      <c r="I4355" t="s">
        <v>645</v>
      </c>
      <c r="J4355">
        <v>56</v>
      </c>
    </row>
    <row r="4356" spans="1:10" x14ac:dyDescent="0.3">
      <c r="A4356">
        <v>379342</v>
      </c>
      <c r="B4356" t="s">
        <v>537</v>
      </c>
      <c r="C4356" t="s">
        <v>463</v>
      </c>
      <c r="D4356" t="s">
        <v>8153</v>
      </c>
      <c r="E4356">
        <v>750</v>
      </c>
      <c r="F4356">
        <v>4.4000000000000004</v>
      </c>
      <c r="G4356">
        <v>100</v>
      </c>
      <c r="H4356" t="s">
        <v>1691</v>
      </c>
      <c r="I4356" t="s">
        <v>537</v>
      </c>
      <c r="J4356">
        <v>68</v>
      </c>
    </row>
    <row r="4357" spans="1:10" x14ac:dyDescent="0.3">
      <c r="A4357">
        <v>379359</v>
      </c>
      <c r="B4357" t="s">
        <v>4751</v>
      </c>
      <c r="C4357" t="s">
        <v>68</v>
      </c>
      <c r="D4357" t="s">
        <v>8154</v>
      </c>
      <c r="E4357">
        <v>200</v>
      </c>
      <c r="F4357">
        <v>2.9</v>
      </c>
      <c r="G4357">
        <v>80</v>
      </c>
      <c r="H4357" t="s">
        <v>1025</v>
      </c>
      <c r="I4357" t="s">
        <v>4751</v>
      </c>
      <c r="J4357">
        <v>87</v>
      </c>
    </row>
    <row r="4358" spans="1:10" x14ac:dyDescent="0.3">
      <c r="A4358">
        <v>379495</v>
      </c>
      <c r="B4358" t="s">
        <v>1697</v>
      </c>
      <c r="C4358" t="s">
        <v>189</v>
      </c>
      <c r="D4358" t="s">
        <v>8155</v>
      </c>
      <c r="E4358">
        <v>250</v>
      </c>
      <c r="F4358">
        <v>4.2</v>
      </c>
      <c r="G4358">
        <v>100</v>
      </c>
      <c r="H4358" t="s">
        <v>3689</v>
      </c>
      <c r="I4358" t="s">
        <v>1697</v>
      </c>
      <c r="J4358">
        <v>48</v>
      </c>
    </row>
    <row r="4359" spans="1:10" x14ac:dyDescent="0.3">
      <c r="A4359">
        <v>379497</v>
      </c>
      <c r="B4359" t="s">
        <v>3057</v>
      </c>
      <c r="C4359" t="s">
        <v>3052</v>
      </c>
      <c r="D4359" t="s">
        <v>8156</v>
      </c>
      <c r="E4359">
        <v>200</v>
      </c>
      <c r="F4359">
        <v>2.9</v>
      </c>
      <c r="G4359">
        <v>80</v>
      </c>
      <c r="H4359" t="s">
        <v>8157</v>
      </c>
      <c r="I4359" t="s">
        <v>3057</v>
      </c>
      <c r="J4359">
        <v>38</v>
      </c>
    </row>
    <row r="4360" spans="1:10" x14ac:dyDescent="0.3">
      <c r="A4360">
        <v>379518</v>
      </c>
      <c r="B4360" t="s">
        <v>382</v>
      </c>
      <c r="C4360" t="s">
        <v>383</v>
      </c>
      <c r="D4360" t="s">
        <v>8158</v>
      </c>
      <c r="E4360">
        <v>200</v>
      </c>
      <c r="F4360">
        <v>4.2</v>
      </c>
      <c r="G4360">
        <v>100</v>
      </c>
      <c r="H4360" t="s">
        <v>3493</v>
      </c>
      <c r="I4360" t="s">
        <v>382</v>
      </c>
      <c r="J4360">
        <v>44</v>
      </c>
    </row>
    <row r="4361" spans="1:10" x14ac:dyDescent="0.3">
      <c r="A4361">
        <v>379616</v>
      </c>
      <c r="B4361" t="s">
        <v>683</v>
      </c>
      <c r="C4361" t="s">
        <v>91</v>
      </c>
      <c r="D4361" t="s">
        <v>8159</v>
      </c>
      <c r="E4361">
        <v>120</v>
      </c>
      <c r="F4361">
        <v>2.9</v>
      </c>
      <c r="G4361">
        <v>80</v>
      </c>
      <c r="H4361" t="s">
        <v>8160</v>
      </c>
      <c r="I4361" t="s">
        <v>683</v>
      </c>
      <c r="J4361">
        <v>44</v>
      </c>
    </row>
    <row r="4362" spans="1:10" x14ac:dyDescent="0.3">
      <c r="A4362">
        <v>379687</v>
      </c>
      <c r="B4362" t="s">
        <v>2045</v>
      </c>
      <c r="C4362" t="s">
        <v>68</v>
      </c>
      <c r="D4362" t="s">
        <v>8161</v>
      </c>
      <c r="E4362">
        <v>325</v>
      </c>
      <c r="F4362">
        <v>4.2</v>
      </c>
      <c r="G4362">
        <v>100</v>
      </c>
      <c r="H4362" t="s">
        <v>790</v>
      </c>
      <c r="I4362" t="s">
        <v>2045</v>
      </c>
      <c r="J4362">
        <v>78</v>
      </c>
    </row>
    <row r="4363" spans="1:10" x14ac:dyDescent="0.3">
      <c r="A4363">
        <v>379718</v>
      </c>
      <c r="B4363" t="s">
        <v>1855</v>
      </c>
      <c r="C4363" t="s">
        <v>463</v>
      </c>
      <c r="D4363" t="s">
        <v>8162</v>
      </c>
      <c r="E4363">
        <v>300</v>
      </c>
      <c r="F4363">
        <v>4.0999999999999996</v>
      </c>
      <c r="G4363">
        <v>100</v>
      </c>
      <c r="H4363" t="s">
        <v>2417</v>
      </c>
      <c r="I4363" t="s">
        <v>1855</v>
      </c>
      <c r="J4363">
        <v>62</v>
      </c>
    </row>
    <row r="4364" spans="1:10" x14ac:dyDescent="0.3">
      <c r="A4364">
        <v>379740</v>
      </c>
      <c r="B4364" t="s">
        <v>683</v>
      </c>
      <c r="C4364" t="s">
        <v>91</v>
      </c>
      <c r="D4364" t="s">
        <v>8163</v>
      </c>
      <c r="E4364">
        <v>300</v>
      </c>
      <c r="F4364">
        <v>4.5</v>
      </c>
      <c r="G4364">
        <v>50</v>
      </c>
      <c r="H4364" t="s">
        <v>8164</v>
      </c>
      <c r="I4364" t="s">
        <v>683</v>
      </c>
      <c r="J4364">
        <v>53</v>
      </c>
    </row>
    <row r="4365" spans="1:10" x14ac:dyDescent="0.3">
      <c r="A4365">
        <v>379776</v>
      </c>
      <c r="B4365" t="s">
        <v>689</v>
      </c>
      <c r="C4365" t="s">
        <v>383</v>
      </c>
      <c r="D4365" t="s">
        <v>8165</v>
      </c>
      <c r="E4365">
        <v>300</v>
      </c>
      <c r="F4365">
        <v>4.3</v>
      </c>
      <c r="G4365">
        <v>50</v>
      </c>
      <c r="H4365" t="s">
        <v>4689</v>
      </c>
      <c r="I4365" t="s">
        <v>689</v>
      </c>
      <c r="J4365">
        <v>50</v>
      </c>
    </row>
    <row r="4366" spans="1:10" x14ac:dyDescent="0.3">
      <c r="A4366">
        <v>379796</v>
      </c>
      <c r="B4366" t="s">
        <v>3390</v>
      </c>
      <c r="C4366" t="s">
        <v>68</v>
      </c>
      <c r="D4366" t="s">
        <v>8166</v>
      </c>
      <c r="E4366">
        <v>120</v>
      </c>
      <c r="F4366">
        <v>4.7</v>
      </c>
      <c r="G4366">
        <v>20</v>
      </c>
      <c r="H4366" t="s">
        <v>695</v>
      </c>
      <c r="I4366" t="s">
        <v>3390</v>
      </c>
      <c r="J4366">
        <v>54</v>
      </c>
    </row>
    <row r="4367" spans="1:10" x14ac:dyDescent="0.3">
      <c r="A4367">
        <v>379892</v>
      </c>
      <c r="B4367" t="s">
        <v>4763</v>
      </c>
      <c r="C4367" t="s">
        <v>68</v>
      </c>
      <c r="D4367" t="s">
        <v>5604</v>
      </c>
      <c r="E4367">
        <v>200</v>
      </c>
      <c r="F4367">
        <v>3.9</v>
      </c>
      <c r="G4367">
        <v>20</v>
      </c>
      <c r="H4367" t="s">
        <v>7667</v>
      </c>
      <c r="I4367" t="s">
        <v>493</v>
      </c>
      <c r="J4367">
        <v>35</v>
      </c>
    </row>
    <row r="4368" spans="1:10" x14ac:dyDescent="0.3">
      <c r="A4368">
        <v>379909</v>
      </c>
      <c r="B4368" t="s">
        <v>864</v>
      </c>
      <c r="C4368" t="s">
        <v>91</v>
      </c>
      <c r="D4368" t="s">
        <v>8167</v>
      </c>
      <c r="E4368">
        <v>300</v>
      </c>
      <c r="F4368">
        <v>2.9</v>
      </c>
      <c r="G4368">
        <v>80</v>
      </c>
      <c r="H4368" t="s">
        <v>8168</v>
      </c>
      <c r="I4368" t="s">
        <v>864</v>
      </c>
      <c r="J4368">
        <v>52</v>
      </c>
    </row>
    <row r="4369" spans="1:10" x14ac:dyDescent="0.3">
      <c r="A4369">
        <v>379915</v>
      </c>
      <c r="B4369" t="s">
        <v>2440</v>
      </c>
      <c r="C4369" t="s">
        <v>189</v>
      </c>
      <c r="D4369" t="s">
        <v>8169</v>
      </c>
      <c r="E4369">
        <v>100</v>
      </c>
      <c r="F4369">
        <v>4.5999999999999996</v>
      </c>
      <c r="G4369">
        <v>50</v>
      </c>
      <c r="H4369" t="s">
        <v>1068</v>
      </c>
      <c r="I4369" t="s">
        <v>2440</v>
      </c>
      <c r="J4369">
        <v>74</v>
      </c>
    </row>
    <row r="4370" spans="1:10" x14ac:dyDescent="0.3">
      <c r="A4370">
        <v>379942</v>
      </c>
      <c r="B4370" t="s">
        <v>683</v>
      </c>
      <c r="C4370" t="s">
        <v>91</v>
      </c>
      <c r="D4370" t="s">
        <v>8170</v>
      </c>
      <c r="E4370">
        <v>300</v>
      </c>
      <c r="F4370">
        <v>4.4000000000000004</v>
      </c>
      <c r="G4370">
        <v>50</v>
      </c>
      <c r="H4370" t="s">
        <v>8171</v>
      </c>
      <c r="I4370" t="s">
        <v>8172</v>
      </c>
      <c r="J4370">
        <v>56</v>
      </c>
    </row>
    <row r="4371" spans="1:10" x14ac:dyDescent="0.3">
      <c r="A4371">
        <v>379995</v>
      </c>
      <c r="B4371" t="s">
        <v>645</v>
      </c>
      <c r="C4371" t="s">
        <v>189</v>
      </c>
      <c r="D4371" t="s">
        <v>8173</v>
      </c>
      <c r="E4371">
        <v>600</v>
      </c>
      <c r="F4371">
        <v>4.3</v>
      </c>
      <c r="G4371">
        <v>100</v>
      </c>
      <c r="H4371" t="s">
        <v>3266</v>
      </c>
      <c r="I4371" t="s">
        <v>645</v>
      </c>
      <c r="J4371">
        <v>60</v>
      </c>
    </row>
    <row r="4372" spans="1:10" x14ac:dyDescent="0.3">
      <c r="A4372">
        <v>380023</v>
      </c>
      <c r="B4372" t="s">
        <v>528</v>
      </c>
      <c r="C4372" t="s">
        <v>189</v>
      </c>
      <c r="D4372" t="s">
        <v>8174</v>
      </c>
      <c r="E4372">
        <v>300</v>
      </c>
      <c r="F4372">
        <v>4.2</v>
      </c>
      <c r="G4372">
        <v>100</v>
      </c>
      <c r="H4372" t="s">
        <v>8175</v>
      </c>
      <c r="I4372" t="s">
        <v>528</v>
      </c>
      <c r="J4372">
        <v>65</v>
      </c>
    </row>
    <row r="4373" spans="1:10" x14ac:dyDescent="0.3">
      <c r="A4373">
        <v>380069</v>
      </c>
      <c r="B4373" t="s">
        <v>2435</v>
      </c>
      <c r="C4373" t="s">
        <v>463</v>
      </c>
      <c r="D4373" t="s">
        <v>8176</v>
      </c>
      <c r="E4373">
        <v>400</v>
      </c>
      <c r="F4373">
        <v>3.9</v>
      </c>
      <c r="G4373">
        <v>20</v>
      </c>
      <c r="H4373" t="s">
        <v>8177</v>
      </c>
      <c r="I4373" t="s">
        <v>8178</v>
      </c>
      <c r="J4373">
        <v>77</v>
      </c>
    </row>
    <row r="4374" spans="1:10" x14ac:dyDescent="0.3">
      <c r="A4374">
        <v>380114</v>
      </c>
      <c r="B4374" t="s">
        <v>2435</v>
      </c>
      <c r="C4374" t="s">
        <v>463</v>
      </c>
      <c r="D4374" t="s">
        <v>8179</v>
      </c>
      <c r="E4374">
        <v>400</v>
      </c>
      <c r="F4374">
        <v>4.3</v>
      </c>
      <c r="G4374">
        <v>20</v>
      </c>
      <c r="H4374" t="s">
        <v>8180</v>
      </c>
      <c r="I4374" t="s">
        <v>2435</v>
      </c>
      <c r="J4374">
        <v>78</v>
      </c>
    </row>
    <row r="4375" spans="1:10" x14ac:dyDescent="0.3">
      <c r="A4375">
        <v>380118</v>
      </c>
      <c r="B4375" t="s">
        <v>528</v>
      </c>
      <c r="C4375" t="s">
        <v>189</v>
      </c>
      <c r="D4375" t="s">
        <v>8181</v>
      </c>
      <c r="E4375">
        <v>120</v>
      </c>
      <c r="F4375">
        <v>2.9</v>
      </c>
      <c r="G4375">
        <v>80</v>
      </c>
      <c r="H4375" t="s">
        <v>8182</v>
      </c>
      <c r="I4375" t="s">
        <v>528</v>
      </c>
      <c r="J4375">
        <v>77</v>
      </c>
    </row>
    <row r="4376" spans="1:10" x14ac:dyDescent="0.3">
      <c r="A4376">
        <v>380177</v>
      </c>
      <c r="B4376" t="s">
        <v>3057</v>
      </c>
      <c r="C4376" t="s">
        <v>3052</v>
      </c>
      <c r="D4376" t="s">
        <v>8183</v>
      </c>
      <c r="E4376">
        <v>200</v>
      </c>
      <c r="F4376">
        <v>4.2</v>
      </c>
      <c r="G4376">
        <v>100</v>
      </c>
      <c r="H4376" t="s">
        <v>8184</v>
      </c>
      <c r="I4376" t="s">
        <v>4586</v>
      </c>
      <c r="J4376">
        <v>46</v>
      </c>
    </row>
    <row r="4377" spans="1:10" x14ac:dyDescent="0.3">
      <c r="A4377">
        <v>380189</v>
      </c>
      <c r="B4377" t="s">
        <v>1354</v>
      </c>
      <c r="C4377" t="s">
        <v>11</v>
      </c>
      <c r="D4377" t="s">
        <v>8185</v>
      </c>
      <c r="E4377">
        <v>280</v>
      </c>
      <c r="F4377">
        <v>4.3</v>
      </c>
      <c r="G4377">
        <v>20</v>
      </c>
      <c r="H4377" t="s">
        <v>8186</v>
      </c>
      <c r="I4377" t="s">
        <v>1354</v>
      </c>
      <c r="J4377">
        <v>54</v>
      </c>
    </row>
    <row r="4378" spans="1:10" x14ac:dyDescent="0.3">
      <c r="A4378">
        <v>380243</v>
      </c>
      <c r="B4378" t="s">
        <v>864</v>
      </c>
      <c r="C4378" t="s">
        <v>91</v>
      </c>
      <c r="D4378" t="s">
        <v>8187</v>
      </c>
      <c r="E4378">
        <v>350</v>
      </c>
      <c r="F4378">
        <v>4.3</v>
      </c>
      <c r="G4378">
        <v>500</v>
      </c>
      <c r="H4378" t="s">
        <v>8188</v>
      </c>
      <c r="I4378" t="s">
        <v>864</v>
      </c>
      <c r="J4378">
        <v>50</v>
      </c>
    </row>
    <row r="4379" spans="1:10" x14ac:dyDescent="0.3">
      <c r="A4379">
        <v>380346</v>
      </c>
      <c r="B4379" t="s">
        <v>8189</v>
      </c>
      <c r="C4379" t="s">
        <v>68</v>
      </c>
      <c r="D4379" t="s">
        <v>8190</v>
      </c>
      <c r="E4379">
        <v>200</v>
      </c>
      <c r="F4379">
        <v>4.2</v>
      </c>
      <c r="G4379">
        <v>100</v>
      </c>
      <c r="H4379" t="s">
        <v>8191</v>
      </c>
      <c r="I4379" t="s">
        <v>8189</v>
      </c>
      <c r="J4379">
        <v>83</v>
      </c>
    </row>
    <row r="4380" spans="1:10" x14ac:dyDescent="0.3">
      <c r="A4380">
        <v>380368</v>
      </c>
      <c r="B4380" t="s">
        <v>1354</v>
      </c>
      <c r="C4380" t="s">
        <v>11</v>
      </c>
      <c r="D4380" t="s">
        <v>8192</v>
      </c>
      <c r="E4380">
        <v>300</v>
      </c>
      <c r="F4380">
        <v>4.0999999999999996</v>
      </c>
      <c r="G4380">
        <v>20</v>
      </c>
      <c r="H4380" t="s">
        <v>8193</v>
      </c>
      <c r="I4380" t="s">
        <v>1354</v>
      </c>
      <c r="J4380">
        <v>50</v>
      </c>
    </row>
    <row r="4381" spans="1:10" x14ac:dyDescent="0.3">
      <c r="A4381">
        <v>380396</v>
      </c>
      <c r="B4381" t="s">
        <v>386</v>
      </c>
      <c r="C4381" t="s">
        <v>383</v>
      </c>
      <c r="D4381" t="s">
        <v>8194</v>
      </c>
      <c r="E4381">
        <v>600</v>
      </c>
      <c r="F4381">
        <v>2.9</v>
      </c>
      <c r="G4381">
        <v>80</v>
      </c>
      <c r="H4381" t="s">
        <v>8195</v>
      </c>
      <c r="I4381" t="s">
        <v>386</v>
      </c>
      <c r="J4381">
        <v>71</v>
      </c>
    </row>
    <row r="4382" spans="1:10" x14ac:dyDescent="0.3">
      <c r="A4382">
        <v>380398</v>
      </c>
      <c r="B4382" t="s">
        <v>1532</v>
      </c>
      <c r="C4382" t="s">
        <v>11</v>
      </c>
      <c r="D4382" t="s">
        <v>8196</v>
      </c>
      <c r="E4382">
        <v>300</v>
      </c>
      <c r="F4382">
        <v>4.0999999999999996</v>
      </c>
      <c r="G4382">
        <v>100</v>
      </c>
      <c r="H4382" t="s">
        <v>131</v>
      </c>
      <c r="I4382" t="s">
        <v>1532</v>
      </c>
      <c r="J4382">
        <v>47</v>
      </c>
    </row>
    <row r="4383" spans="1:10" x14ac:dyDescent="0.3">
      <c r="A4383">
        <v>380461</v>
      </c>
      <c r="B4383" t="s">
        <v>2440</v>
      </c>
      <c r="C4383" t="s">
        <v>189</v>
      </c>
      <c r="D4383" t="s">
        <v>8197</v>
      </c>
      <c r="E4383">
        <v>200</v>
      </c>
      <c r="F4383">
        <v>3.8</v>
      </c>
      <c r="G4383">
        <v>50</v>
      </c>
      <c r="H4383" t="s">
        <v>3138</v>
      </c>
      <c r="I4383" t="s">
        <v>2440</v>
      </c>
      <c r="J4383">
        <v>57</v>
      </c>
    </row>
    <row r="4384" spans="1:10" x14ac:dyDescent="0.3">
      <c r="A4384">
        <v>380467</v>
      </c>
      <c r="B4384" t="s">
        <v>3057</v>
      </c>
      <c r="C4384" t="s">
        <v>3052</v>
      </c>
      <c r="D4384" t="s">
        <v>8198</v>
      </c>
      <c r="E4384">
        <v>250</v>
      </c>
      <c r="F4384">
        <v>3.8</v>
      </c>
      <c r="G4384">
        <v>20</v>
      </c>
      <c r="H4384" t="s">
        <v>8199</v>
      </c>
      <c r="I4384" t="s">
        <v>8200</v>
      </c>
      <c r="J4384">
        <v>36</v>
      </c>
    </row>
    <row r="4385" spans="1:10" x14ac:dyDescent="0.3">
      <c r="A4385">
        <v>380580</v>
      </c>
      <c r="B4385" t="s">
        <v>3057</v>
      </c>
      <c r="C4385" t="s">
        <v>3052</v>
      </c>
      <c r="D4385" t="s">
        <v>8201</v>
      </c>
      <c r="E4385">
        <v>200</v>
      </c>
      <c r="F4385">
        <v>3.4</v>
      </c>
      <c r="G4385">
        <v>20</v>
      </c>
      <c r="H4385" t="s">
        <v>226</v>
      </c>
      <c r="I4385" t="s">
        <v>3057</v>
      </c>
      <c r="J4385">
        <v>46</v>
      </c>
    </row>
    <row r="4386" spans="1:10" x14ac:dyDescent="0.3">
      <c r="A4386">
        <v>380609</v>
      </c>
      <c r="B4386" t="s">
        <v>83</v>
      </c>
      <c r="C4386" t="s">
        <v>68</v>
      </c>
      <c r="D4386" t="s">
        <v>8202</v>
      </c>
      <c r="E4386">
        <v>500</v>
      </c>
      <c r="F4386">
        <v>3.5</v>
      </c>
      <c r="G4386">
        <v>50</v>
      </c>
      <c r="H4386" t="s">
        <v>8203</v>
      </c>
      <c r="I4386" t="s">
        <v>83</v>
      </c>
      <c r="J4386">
        <v>70</v>
      </c>
    </row>
    <row r="4387" spans="1:10" x14ac:dyDescent="0.3">
      <c r="A4387">
        <v>380632</v>
      </c>
      <c r="B4387" t="s">
        <v>574</v>
      </c>
      <c r="C4387" t="s">
        <v>68</v>
      </c>
      <c r="D4387" t="s">
        <v>8204</v>
      </c>
      <c r="E4387">
        <v>200</v>
      </c>
      <c r="F4387">
        <v>4.4000000000000004</v>
      </c>
      <c r="G4387">
        <v>50</v>
      </c>
      <c r="H4387" t="s">
        <v>8205</v>
      </c>
      <c r="I4387" t="s">
        <v>574</v>
      </c>
      <c r="J4387">
        <v>63</v>
      </c>
    </row>
    <row r="4388" spans="1:10" x14ac:dyDescent="0.3">
      <c r="A4388">
        <v>380638</v>
      </c>
      <c r="B4388" t="s">
        <v>276</v>
      </c>
      <c r="C4388" t="s">
        <v>115</v>
      </c>
      <c r="D4388" t="s">
        <v>8206</v>
      </c>
      <c r="E4388">
        <v>800</v>
      </c>
      <c r="F4388">
        <v>4.5</v>
      </c>
      <c r="G4388">
        <v>100</v>
      </c>
      <c r="H4388" t="s">
        <v>5398</v>
      </c>
      <c r="I4388" t="s">
        <v>276</v>
      </c>
      <c r="J4388">
        <v>57</v>
      </c>
    </row>
    <row r="4389" spans="1:10" x14ac:dyDescent="0.3">
      <c r="A4389">
        <v>380686</v>
      </c>
      <c r="B4389" t="s">
        <v>387</v>
      </c>
      <c r="C4389" t="s">
        <v>11</v>
      </c>
      <c r="D4389" t="s">
        <v>8207</v>
      </c>
      <c r="E4389">
        <v>100</v>
      </c>
      <c r="F4389">
        <v>2.9</v>
      </c>
      <c r="G4389">
        <v>80</v>
      </c>
      <c r="H4389" t="s">
        <v>740</v>
      </c>
      <c r="I4389" t="s">
        <v>387</v>
      </c>
      <c r="J4389">
        <v>64</v>
      </c>
    </row>
    <row r="4390" spans="1:10" x14ac:dyDescent="0.3">
      <c r="A4390">
        <v>380710</v>
      </c>
      <c r="B4390" t="s">
        <v>1234</v>
      </c>
      <c r="C4390" t="s">
        <v>189</v>
      </c>
      <c r="D4390" t="s">
        <v>8208</v>
      </c>
      <c r="E4390">
        <v>300</v>
      </c>
      <c r="F4390">
        <v>2.9</v>
      </c>
      <c r="G4390">
        <v>80</v>
      </c>
      <c r="H4390" t="s">
        <v>19</v>
      </c>
      <c r="I4390" t="s">
        <v>1234</v>
      </c>
      <c r="J4390">
        <v>91</v>
      </c>
    </row>
    <row r="4391" spans="1:10" x14ac:dyDescent="0.3">
      <c r="A4391">
        <v>380756</v>
      </c>
      <c r="B4391" t="s">
        <v>1354</v>
      </c>
      <c r="C4391" t="s">
        <v>11</v>
      </c>
      <c r="D4391" t="s">
        <v>8209</v>
      </c>
      <c r="E4391">
        <v>150</v>
      </c>
      <c r="F4391">
        <v>4.4000000000000004</v>
      </c>
      <c r="G4391">
        <v>100</v>
      </c>
      <c r="H4391" t="s">
        <v>8210</v>
      </c>
      <c r="I4391" t="s">
        <v>1354</v>
      </c>
      <c r="J4391">
        <v>55</v>
      </c>
    </row>
    <row r="4392" spans="1:10" x14ac:dyDescent="0.3">
      <c r="A4392">
        <v>380796</v>
      </c>
      <c r="B4392" t="s">
        <v>2045</v>
      </c>
      <c r="C4392" t="s">
        <v>68</v>
      </c>
      <c r="D4392" t="s">
        <v>8211</v>
      </c>
      <c r="E4392">
        <v>250</v>
      </c>
      <c r="F4392">
        <v>3.6</v>
      </c>
      <c r="G4392">
        <v>20</v>
      </c>
      <c r="H4392" t="s">
        <v>2615</v>
      </c>
      <c r="I4392" t="s">
        <v>2045</v>
      </c>
      <c r="J4392">
        <v>69</v>
      </c>
    </row>
    <row r="4393" spans="1:10" x14ac:dyDescent="0.3">
      <c r="A4393">
        <v>380800</v>
      </c>
      <c r="B4393" t="s">
        <v>8212</v>
      </c>
      <c r="C4393" t="s">
        <v>189</v>
      </c>
      <c r="D4393" t="s">
        <v>8213</v>
      </c>
      <c r="E4393">
        <v>200</v>
      </c>
      <c r="F4393">
        <v>4.4000000000000004</v>
      </c>
      <c r="G4393">
        <v>50</v>
      </c>
      <c r="H4393" t="s">
        <v>4882</v>
      </c>
      <c r="I4393" t="s">
        <v>8212</v>
      </c>
      <c r="J4393">
        <v>57</v>
      </c>
    </row>
    <row r="4394" spans="1:10" x14ac:dyDescent="0.3">
      <c r="A4394">
        <v>380806</v>
      </c>
      <c r="B4394" t="s">
        <v>4830</v>
      </c>
      <c r="C4394" t="s">
        <v>68</v>
      </c>
      <c r="D4394" t="s">
        <v>8214</v>
      </c>
      <c r="E4394">
        <v>300</v>
      </c>
      <c r="F4394">
        <v>3.8</v>
      </c>
      <c r="G4394">
        <v>20</v>
      </c>
      <c r="H4394" t="s">
        <v>8215</v>
      </c>
      <c r="I4394" t="s">
        <v>4830</v>
      </c>
      <c r="J4394">
        <v>69</v>
      </c>
    </row>
    <row r="4395" spans="1:10" x14ac:dyDescent="0.3">
      <c r="A4395">
        <v>380837</v>
      </c>
      <c r="B4395" t="s">
        <v>276</v>
      </c>
      <c r="C4395" t="s">
        <v>115</v>
      </c>
      <c r="D4395" t="s">
        <v>8216</v>
      </c>
      <c r="E4395">
        <v>500</v>
      </c>
      <c r="F4395">
        <v>2.9</v>
      </c>
      <c r="G4395">
        <v>80</v>
      </c>
      <c r="H4395" t="s">
        <v>695</v>
      </c>
      <c r="I4395" t="s">
        <v>276</v>
      </c>
      <c r="J4395">
        <v>60</v>
      </c>
    </row>
    <row r="4396" spans="1:10" x14ac:dyDescent="0.3">
      <c r="A4396">
        <v>381004</v>
      </c>
      <c r="B4396" t="s">
        <v>1726</v>
      </c>
      <c r="C4396" t="s">
        <v>189</v>
      </c>
      <c r="D4396" t="s">
        <v>8217</v>
      </c>
      <c r="E4396">
        <v>200</v>
      </c>
      <c r="F4396">
        <v>2.9</v>
      </c>
      <c r="G4396">
        <v>80</v>
      </c>
      <c r="H4396" t="s">
        <v>8218</v>
      </c>
      <c r="I4396" t="s">
        <v>1726</v>
      </c>
      <c r="J4396">
        <v>84</v>
      </c>
    </row>
    <row r="4397" spans="1:10" x14ac:dyDescent="0.3">
      <c r="A4397">
        <v>381037</v>
      </c>
      <c r="B4397" t="s">
        <v>556</v>
      </c>
      <c r="C4397" t="s">
        <v>189</v>
      </c>
      <c r="D4397" t="s">
        <v>8219</v>
      </c>
      <c r="E4397">
        <v>500</v>
      </c>
      <c r="F4397">
        <v>2.9</v>
      </c>
      <c r="G4397">
        <v>80</v>
      </c>
      <c r="H4397" t="s">
        <v>19</v>
      </c>
      <c r="I4397" t="s">
        <v>556</v>
      </c>
      <c r="J4397">
        <v>79</v>
      </c>
    </row>
    <row r="4398" spans="1:10" x14ac:dyDescent="0.3">
      <c r="A4398">
        <v>381056</v>
      </c>
      <c r="B4398" t="s">
        <v>2440</v>
      </c>
      <c r="C4398" t="s">
        <v>189</v>
      </c>
      <c r="D4398" t="s">
        <v>8220</v>
      </c>
      <c r="E4398">
        <v>200</v>
      </c>
      <c r="F4398">
        <v>4.3</v>
      </c>
      <c r="G4398">
        <v>50</v>
      </c>
      <c r="H4398" t="s">
        <v>8221</v>
      </c>
      <c r="I4398" t="s">
        <v>2440</v>
      </c>
      <c r="J4398">
        <v>73</v>
      </c>
    </row>
    <row r="4399" spans="1:10" x14ac:dyDescent="0.3">
      <c r="A4399">
        <v>381060</v>
      </c>
      <c r="B4399" t="s">
        <v>463</v>
      </c>
      <c r="C4399" t="s">
        <v>463</v>
      </c>
      <c r="D4399" t="s">
        <v>8222</v>
      </c>
      <c r="E4399">
        <v>200</v>
      </c>
      <c r="F4399">
        <v>4.0999999999999996</v>
      </c>
      <c r="G4399">
        <v>100</v>
      </c>
      <c r="H4399" t="s">
        <v>617</v>
      </c>
      <c r="I4399" t="s">
        <v>2685</v>
      </c>
      <c r="J4399">
        <v>62</v>
      </c>
    </row>
    <row r="4400" spans="1:10" x14ac:dyDescent="0.3">
      <c r="A4400">
        <v>381076</v>
      </c>
      <c r="B4400" t="s">
        <v>276</v>
      </c>
      <c r="C4400" t="s">
        <v>115</v>
      </c>
      <c r="D4400" t="s">
        <v>8223</v>
      </c>
      <c r="E4400">
        <v>1600</v>
      </c>
      <c r="F4400">
        <v>4.5</v>
      </c>
      <c r="G4400">
        <v>20</v>
      </c>
      <c r="H4400" t="s">
        <v>8224</v>
      </c>
      <c r="I4400" t="s">
        <v>276</v>
      </c>
      <c r="J4400">
        <v>66</v>
      </c>
    </row>
    <row r="4401" spans="1:10" x14ac:dyDescent="0.3">
      <c r="A4401">
        <v>381153</v>
      </c>
      <c r="B4401" t="s">
        <v>83</v>
      </c>
      <c r="C4401" t="s">
        <v>68</v>
      </c>
      <c r="D4401" t="s">
        <v>8225</v>
      </c>
      <c r="E4401">
        <v>500</v>
      </c>
      <c r="F4401">
        <v>2.9</v>
      </c>
      <c r="G4401">
        <v>80</v>
      </c>
      <c r="H4401" t="s">
        <v>790</v>
      </c>
      <c r="I4401" t="s">
        <v>83</v>
      </c>
      <c r="J4401">
        <v>74</v>
      </c>
    </row>
    <row r="4402" spans="1:10" x14ac:dyDescent="0.3">
      <c r="A4402">
        <v>381206</v>
      </c>
      <c r="B4402" t="s">
        <v>238</v>
      </c>
      <c r="C4402" t="s">
        <v>11</v>
      </c>
      <c r="D4402" t="s">
        <v>8226</v>
      </c>
      <c r="E4402">
        <v>200</v>
      </c>
      <c r="F4402">
        <v>2.9</v>
      </c>
      <c r="G4402">
        <v>80</v>
      </c>
      <c r="H4402" t="s">
        <v>5553</v>
      </c>
      <c r="I4402" t="s">
        <v>238</v>
      </c>
      <c r="J4402">
        <v>61</v>
      </c>
    </row>
    <row r="4403" spans="1:10" x14ac:dyDescent="0.3">
      <c r="A4403">
        <v>381216</v>
      </c>
      <c r="B4403" t="s">
        <v>3951</v>
      </c>
      <c r="C4403" t="s">
        <v>91</v>
      </c>
      <c r="D4403" t="s">
        <v>8227</v>
      </c>
      <c r="E4403">
        <v>350</v>
      </c>
      <c r="F4403">
        <v>2.9</v>
      </c>
      <c r="G4403">
        <v>80</v>
      </c>
      <c r="H4403" t="s">
        <v>8228</v>
      </c>
      <c r="I4403" t="s">
        <v>3951</v>
      </c>
      <c r="J4403">
        <v>41</v>
      </c>
    </row>
    <row r="4404" spans="1:10" x14ac:dyDescent="0.3">
      <c r="A4404">
        <v>381248</v>
      </c>
      <c r="B4404" t="s">
        <v>1274</v>
      </c>
      <c r="C4404" t="s">
        <v>91</v>
      </c>
      <c r="D4404" t="s">
        <v>8229</v>
      </c>
      <c r="E4404">
        <v>250</v>
      </c>
      <c r="F4404">
        <v>3.1</v>
      </c>
      <c r="G4404">
        <v>20</v>
      </c>
      <c r="H4404" t="s">
        <v>19</v>
      </c>
      <c r="I4404" t="s">
        <v>8230</v>
      </c>
      <c r="J4404">
        <v>43</v>
      </c>
    </row>
    <row r="4405" spans="1:10" x14ac:dyDescent="0.3">
      <c r="A4405">
        <v>381284</v>
      </c>
      <c r="B4405" t="s">
        <v>5668</v>
      </c>
      <c r="C4405" t="s">
        <v>2068</v>
      </c>
      <c r="D4405" t="s">
        <v>8231</v>
      </c>
      <c r="E4405">
        <v>200</v>
      </c>
      <c r="F4405">
        <v>2.9</v>
      </c>
      <c r="G4405">
        <v>80</v>
      </c>
      <c r="H4405" t="s">
        <v>1939</v>
      </c>
      <c r="I4405" t="s">
        <v>5668</v>
      </c>
      <c r="J4405">
        <v>52</v>
      </c>
    </row>
    <row r="4406" spans="1:10" x14ac:dyDescent="0.3">
      <c r="A4406">
        <v>381293</v>
      </c>
      <c r="B4406" t="s">
        <v>2023</v>
      </c>
      <c r="C4406" t="s">
        <v>68</v>
      </c>
      <c r="D4406" t="s">
        <v>8232</v>
      </c>
      <c r="E4406">
        <v>250</v>
      </c>
      <c r="F4406">
        <v>4.5</v>
      </c>
      <c r="G4406">
        <v>100</v>
      </c>
      <c r="H4406" t="s">
        <v>4882</v>
      </c>
      <c r="I4406" t="s">
        <v>2023</v>
      </c>
      <c r="J4406">
        <v>62</v>
      </c>
    </row>
    <row r="4407" spans="1:10" x14ac:dyDescent="0.3">
      <c r="A4407">
        <v>381296</v>
      </c>
      <c r="B4407" t="s">
        <v>8230</v>
      </c>
      <c r="C4407" t="s">
        <v>91</v>
      </c>
      <c r="D4407" t="s">
        <v>8233</v>
      </c>
      <c r="E4407">
        <v>250</v>
      </c>
      <c r="F4407">
        <v>2.9</v>
      </c>
      <c r="G4407">
        <v>80</v>
      </c>
      <c r="H4407" t="s">
        <v>19</v>
      </c>
      <c r="I4407" t="s">
        <v>8230</v>
      </c>
      <c r="J4407">
        <v>38</v>
      </c>
    </row>
    <row r="4408" spans="1:10" x14ac:dyDescent="0.3">
      <c r="A4408">
        <v>381298</v>
      </c>
      <c r="B4408" t="s">
        <v>1274</v>
      </c>
      <c r="C4408" t="s">
        <v>91</v>
      </c>
      <c r="D4408" t="s">
        <v>6823</v>
      </c>
      <c r="E4408">
        <v>250</v>
      </c>
      <c r="F4408">
        <v>2.9</v>
      </c>
      <c r="G4408">
        <v>80</v>
      </c>
      <c r="H4408" t="s">
        <v>19</v>
      </c>
      <c r="I4408" t="s">
        <v>8230</v>
      </c>
      <c r="J4408">
        <v>44</v>
      </c>
    </row>
    <row r="4409" spans="1:10" x14ac:dyDescent="0.3">
      <c r="A4409">
        <v>381309</v>
      </c>
      <c r="B4409" t="s">
        <v>3097</v>
      </c>
      <c r="C4409" t="s">
        <v>3052</v>
      </c>
      <c r="D4409" t="s">
        <v>8234</v>
      </c>
      <c r="E4409">
        <v>500</v>
      </c>
      <c r="F4409">
        <v>3.7</v>
      </c>
      <c r="G4409">
        <v>20</v>
      </c>
      <c r="H4409" t="s">
        <v>8235</v>
      </c>
      <c r="I4409" t="s">
        <v>3469</v>
      </c>
      <c r="J4409">
        <v>58</v>
      </c>
    </row>
    <row r="4410" spans="1:10" x14ac:dyDescent="0.3">
      <c r="A4410">
        <v>381312</v>
      </c>
      <c r="B4410" t="s">
        <v>1274</v>
      </c>
      <c r="C4410" t="s">
        <v>91</v>
      </c>
      <c r="D4410" t="s">
        <v>8236</v>
      </c>
      <c r="E4410">
        <v>250</v>
      </c>
      <c r="F4410">
        <v>2.9</v>
      </c>
      <c r="G4410">
        <v>80</v>
      </c>
      <c r="H4410" t="s">
        <v>19</v>
      </c>
      <c r="I4410" t="s">
        <v>8230</v>
      </c>
      <c r="J4410">
        <v>40</v>
      </c>
    </row>
    <row r="4411" spans="1:10" x14ac:dyDescent="0.3">
      <c r="A4411">
        <v>381318</v>
      </c>
      <c r="B4411" t="s">
        <v>3097</v>
      </c>
      <c r="C4411" t="s">
        <v>3052</v>
      </c>
      <c r="D4411" t="s">
        <v>8237</v>
      </c>
      <c r="E4411">
        <v>300</v>
      </c>
      <c r="F4411">
        <v>2.9</v>
      </c>
      <c r="G4411">
        <v>80</v>
      </c>
      <c r="H4411" t="s">
        <v>8238</v>
      </c>
      <c r="I4411" t="s">
        <v>3097</v>
      </c>
      <c r="J4411">
        <v>65</v>
      </c>
    </row>
    <row r="4412" spans="1:10" x14ac:dyDescent="0.3">
      <c r="A4412">
        <v>381333</v>
      </c>
      <c r="B4412" t="s">
        <v>8230</v>
      </c>
      <c r="C4412" t="s">
        <v>91</v>
      </c>
      <c r="D4412" t="s">
        <v>8239</v>
      </c>
      <c r="E4412">
        <v>250</v>
      </c>
      <c r="F4412">
        <v>2.9</v>
      </c>
      <c r="G4412">
        <v>80</v>
      </c>
      <c r="H4412" t="s">
        <v>2951</v>
      </c>
      <c r="I4412" t="s">
        <v>8230</v>
      </c>
      <c r="J4412">
        <v>39</v>
      </c>
    </row>
    <row r="4413" spans="1:10" x14ac:dyDescent="0.3">
      <c r="A4413">
        <v>381334</v>
      </c>
      <c r="B4413" t="s">
        <v>1274</v>
      </c>
      <c r="C4413" t="s">
        <v>91</v>
      </c>
      <c r="D4413" t="s">
        <v>8240</v>
      </c>
      <c r="E4413">
        <v>250</v>
      </c>
      <c r="F4413">
        <v>2.9</v>
      </c>
      <c r="G4413">
        <v>80</v>
      </c>
      <c r="H4413" t="s">
        <v>1068</v>
      </c>
      <c r="I4413" t="s">
        <v>8230</v>
      </c>
      <c r="J4413">
        <v>39</v>
      </c>
    </row>
    <row r="4414" spans="1:10" x14ac:dyDescent="0.3">
      <c r="A4414">
        <v>381336</v>
      </c>
      <c r="B4414" t="s">
        <v>745</v>
      </c>
      <c r="C4414" t="s">
        <v>383</v>
      </c>
      <c r="D4414" t="s">
        <v>8241</v>
      </c>
      <c r="E4414">
        <v>350</v>
      </c>
      <c r="F4414">
        <v>4.0999999999999996</v>
      </c>
      <c r="G4414">
        <v>100</v>
      </c>
      <c r="H4414" t="s">
        <v>8242</v>
      </c>
      <c r="I4414" t="s">
        <v>745</v>
      </c>
      <c r="J4414">
        <v>46</v>
      </c>
    </row>
    <row r="4415" spans="1:10" x14ac:dyDescent="0.3">
      <c r="A4415">
        <v>381339</v>
      </c>
      <c r="B4415" t="s">
        <v>864</v>
      </c>
      <c r="C4415" t="s">
        <v>91</v>
      </c>
      <c r="D4415" t="s">
        <v>8243</v>
      </c>
      <c r="E4415">
        <v>300</v>
      </c>
      <c r="F4415">
        <v>4.3</v>
      </c>
      <c r="G4415">
        <v>20</v>
      </c>
      <c r="H4415" t="s">
        <v>19</v>
      </c>
      <c r="I4415" t="s">
        <v>864</v>
      </c>
      <c r="J4415">
        <v>52</v>
      </c>
    </row>
    <row r="4416" spans="1:10" x14ac:dyDescent="0.3">
      <c r="A4416">
        <v>381343</v>
      </c>
      <c r="B4416" t="s">
        <v>4142</v>
      </c>
      <c r="C4416" t="s">
        <v>68</v>
      </c>
      <c r="D4416" t="s">
        <v>8244</v>
      </c>
      <c r="E4416">
        <v>250</v>
      </c>
      <c r="F4416">
        <v>2.9</v>
      </c>
      <c r="G4416">
        <v>80</v>
      </c>
      <c r="H4416" t="s">
        <v>8245</v>
      </c>
      <c r="I4416" t="s">
        <v>4142</v>
      </c>
      <c r="J4416">
        <v>43</v>
      </c>
    </row>
    <row r="4417" spans="1:10" x14ac:dyDescent="0.3">
      <c r="A4417">
        <v>381460</v>
      </c>
      <c r="B4417" t="s">
        <v>1726</v>
      </c>
      <c r="C4417" t="s">
        <v>189</v>
      </c>
      <c r="D4417" t="s">
        <v>8246</v>
      </c>
      <c r="E4417">
        <v>300</v>
      </c>
      <c r="F4417">
        <v>4.4000000000000004</v>
      </c>
      <c r="G4417">
        <v>100</v>
      </c>
      <c r="H4417" t="s">
        <v>1809</v>
      </c>
      <c r="I4417" t="s">
        <v>1726</v>
      </c>
      <c r="J4417">
        <v>88</v>
      </c>
    </row>
    <row r="4418" spans="1:10" x14ac:dyDescent="0.3">
      <c r="A4418">
        <v>381488</v>
      </c>
      <c r="B4418" t="s">
        <v>1726</v>
      </c>
      <c r="C4418" t="s">
        <v>189</v>
      </c>
      <c r="D4418" t="s">
        <v>8247</v>
      </c>
      <c r="E4418">
        <v>200</v>
      </c>
      <c r="F4418">
        <v>2.9</v>
      </c>
      <c r="G4418">
        <v>80</v>
      </c>
      <c r="H4418" t="s">
        <v>695</v>
      </c>
      <c r="I4418" t="s">
        <v>1726</v>
      </c>
      <c r="J4418">
        <v>84</v>
      </c>
    </row>
    <row r="4419" spans="1:10" x14ac:dyDescent="0.3">
      <c r="A4419">
        <v>381535</v>
      </c>
      <c r="B4419" t="s">
        <v>1702</v>
      </c>
      <c r="C4419" t="s">
        <v>115</v>
      </c>
      <c r="D4419" t="s">
        <v>8248</v>
      </c>
      <c r="E4419">
        <v>600</v>
      </c>
      <c r="F4419">
        <v>2.9</v>
      </c>
      <c r="G4419">
        <v>80</v>
      </c>
      <c r="H4419" t="s">
        <v>695</v>
      </c>
      <c r="I4419" t="s">
        <v>1702</v>
      </c>
      <c r="J4419">
        <v>51</v>
      </c>
    </row>
    <row r="4420" spans="1:10" x14ac:dyDescent="0.3">
      <c r="A4420">
        <v>381553</v>
      </c>
      <c r="B4420" t="s">
        <v>1354</v>
      </c>
      <c r="C4420" t="s">
        <v>11</v>
      </c>
      <c r="D4420" t="s">
        <v>8249</v>
      </c>
      <c r="E4420">
        <v>100</v>
      </c>
      <c r="F4420">
        <v>4.3</v>
      </c>
      <c r="G4420">
        <v>100</v>
      </c>
      <c r="H4420" t="s">
        <v>8250</v>
      </c>
      <c r="I4420" t="s">
        <v>1354</v>
      </c>
      <c r="J4420">
        <v>49</v>
      </c>
    </row>
    <row r="4421" spans="1:10" x14ac:dyDescent="0.3">
      <c r="A4421">
        <v>381612</v>
      </c>
      <c r="B4421" t="s">
        <v>4142</v>
      </c>
      <c r="C4421" t="s">
        <v>68</v>
      </c>
      <c r="D4421" t="s">
        <v>8251</v>
      </c>
      <c r="E4421">
        <v>250</v>
      </c>
      <c r="F4421">
        <v>4.0999999999999996</v>
      </c>
      <c r="G4421">
        <v>20</v>
      </c>
      <c r="H4421" t="s">
        <v>8252</v>
      </c>
      <c r="I4421" t="s">
        <v>4142</v>
      </c>
      <c r="J4421">
        <v>44</v>
      </c>
    </row>
    <row r="4422" spans="1:10" x14ac:dyDescent="0.3">
      <c r="A4422">
        <v>381638</v>
      </c>
      <c r="B4422" t="s">
        <v>556</v>
      </c>
      <c r="C4422" t="s">
        <v>189</v>
      </c>
      <c r="D4422" t="s">
        <v>8253</v>
      </c>
      <c r="E4422">
        <v>300</v>
      </c>
      <c r="F4422">
        <v>4.5</v>
      </c>
      <c r="G4422">
        <v>100</v>
      </c>
      <c r="H4422" t="s">
        <v>278</v>
      </c>
      <c r="I4422" t="s">
        <v>1234</v>
      </c>
      <c r="J4422">
        <v>73</v>
      </c>
    </row>
    <row r="4423" spans="1:10" x14ac:dyDescent="0.3">
      <c r="A4423">
        <v>381671</v>
      </c>
      <c r="B4423" t="s">
        <v>745</v>
      </c>
      <c r="C4423" t="s">
        <v>383</v>
      </c>
      <c r="D4423" t="s">
        <v>8254</v>
      </c>
      <c r="E4423">
        <v>150</v>
      </c>
      <c r="F4423">
        <v>4</v>
      </c>
      <c r="G4423">
        <v>50</v>
      </c>
      <c r="H4423" t="s">
        <v>8255</v>
      </c>
      <c r="I4423" t="s">
        <v>745</v>
      </c>
      <c r="J4423">
        <v>25</v>
      </c>
    </row>
    <row r="4424" spans="1:10" x14ac:dyDescent="0.3">
      <c r="A4424">
        <v>381688</v>
      </c>
      <c r="B4424" t="s">
        <v>4163</v>
      </c>
      <c r="C4424" t="s">
        <v>91</v>
      </c>
      <c r="D4424" t="s">
        <v>8256</v>
      </c>
      <c r="E4424">
        <v>300</v>
      </c>
      <c r="F4424">
        <v>2.9</v>
      </c>
      <c r="G4424">
        <v>80</v>
      </c>
      <c r="H4424" t="s">
        <v>8257</v>
      </c>
      <c r="I4424" t="s">
        <v>4163</v>
      </c>
      <c r="J4424">
        <v>55</v>
      </c>
    </row>
    <row r="4425" spans="1:10" x14ac:dyDescent="0.3">
      <c r="A4425">
        <v>381792</v>
      </c>
      <c r="B4425" t="s">
        <v>634</v>
      </c>
      <c r="C4425" t="s">
        <v>463</v>
      </c>
      <c r="D4425" t="s">
        <v>8258</v>
      </c>
      <c r="E4425">
        <v>300</v>
      </c>
      <c r="F4425">
        <v>2.9</v>
      </c>
      <c r="G4425">
        <v>80</v>
      </c>
      <c r="H4425" t="s">
        <v>8259</v>
      </c>
      <c r="I4425" t="s">
        <v>634</v>
      </c>
      <c r="J4425">
        <v>51</v>
      </c>
    </row>
    <row r="4426" spans="1:10" x14ac:dyDescent="0.3">
      <c r="A4426">
        <v>381804</v>
      </c>
      <c r="B4426" t="s">
        <v>2435</v>
      </c>
      <c r="C4426" t="s">
        <v>463</v>
      </c>
      <c r="D4426" t="s">
        <v>8260</v>
      </c>
      <c r="E4426">
        <v>350</v>
      </c>
      <c r="F4426">
        <v>2.9</v>
      </c>
      <c r="G4426">
        <v>80</v>
      </c>
      <c r="H4426" t="s">
        <v>8261</v>
      </c>
      <c r="I4426" t="s">
        <v>2435</v>
      </c>
      <c r="J4426">
        <v>75</v>
      </c>
    </row>
    <row r="4427" spans="1:10" x14ac:dyDescent="0.3">
      <c r="A4427">
        <v>381825</v>
      </c>
      <c r="B4427" t="s">
        <v>891</v>
      </c>
      <c r="C4427" t="s">
        <v>463</v>
      </c>
      <c r="D4427" t="s">
        <v>8262</v>
      </c>
      <c r="E4427">
        <v>300</v>
      </c>
      <c r="F4427">
        <v>2.9</v>
      </c>
      <c r="G4427">
        <v>80</v>
      </c>
      <c r="H4427" t="s">
        <v>2788</v>
      </c>
      <c r="I4427" t="s">
        <v>891</v>
      </c>
      <c r="J4427">
        <v>44</v>
      </c>
    </row>
    <row r="4428" spans="1:10" x14ac:dyDescent="0.3">
      <c r="A4428">
        <v>381838</v>
      </c>
      <c r="B4428" t="s">
        <v>556</v>
      </c>
      <c r="C4428" t="s">
        <v>189</v>
      </c>
      <c r="D4428" t="s">
        <v>8263</v>
      </c>
      <c r="E4428">
        <v>200</v>
      </c>
      <c r="F4428">
        <v>2.9</v>
      </c>
      <c r="G4428">
        <v>80</v>
      </c>
      <c r="H4428" t="s">
        <v>8264</v>
      </c>
      <c r="I4428" t="s">
        <v>556</v>
      </c>
      <c r="J4428">
        <v>82</v>
      </c>
    </row>
    <row r="4429" spans="1:10" x14ac:dyDescent="0.3">
      <c r="A4429">
        <v>381896</v>
      </c>
      <c r="B4429" t="s">
        <v>3097</v>
      </c>
      <c r="C4429" t="s">
        <v>3052</v>
      </c>
      <c r="D4429" t="s">
        <v>8265</v>
      </c>
      <c r="E4429">
        <v>350</v>
      </c>
      <c r="F4429">
        <v>4.0999999999999996</v>
      </c>
      <c r="G4429">
        <v>100</v>
      </c>
      <c r="H4429" t="s">
        <v>8266</v>
      </c>
      <c r="I4429" t="s">
        <v>3097</v>
      </c>
      <c r="J4429">
        <v>57</v>
      </c>
    </row>
    <row r="4430" spans="1:10" x14ac:dyDescent="0.3">
      <c r="A4430">
        <v>381901</v>
      </c>
      <c r="B4430" t="s">
        <v>21</v>
      </c>
      <c r="C4430" t="s">
        <v>11</v>
      </c>
      <c r="D4430" t="s">
        <v>5658</v>
      </c>
      <c r="E4430">
        <v>800</v>
      </c>
      <c r="F4430">
        <v>4.3</v>
      </c>
      <c r="G4430">
        <v>100</v>
      </c>
      <c r="H4430" t="s">
        <v>5659</v>
      </c>
      <c r="I4430" t="s">
        <v>21</v>
      </c>
      <c r="J4430">
        <v>60</v>
      </c>
    </row>
    <row r="4431" spans="1:10" x14ac:dyDescent="0.3">
      <c r="A4431">
        <v>381906</v>
      </c>
      <c r="B4431" t="s">
        <v>683</v>
      </c>
      <c r="C4431" t="s">
        <v>91</v>
      </c>
      <c r="D4431" t="s">
        <v>8267</v>
      </c>
      <c r="E4431">
        <v>600</v>
      </c>
      <c r="F4431">
        <v>2.9</v>
      </c>
      <c r="G4431">
        <v>80</v>
      </c>
      <c r="H4431" t="s">
        <v>5180</v>
      </c>
      <c r="I4431" t="s">
        <v>683</v>
      </c>
      <c r="J4431">
        <v>42</v>
      </c>
    </row>
    <row r="4432" spans="1:10" x14ac:dyDescent="0.3">
      <c r="A4432">
        <v>381965</v>
      </c>
      <c r="B4432" t="s">
        <v>276</v>
      </c>
      <c r="C4432" t="s">
        <v>115</v>
      </c>
      <c r="D4432" t="s">
        <v>8268</v>
      </c>
      <c r="E4432">
        <v>350</v>
      </c>
      <c r="F4432">
        <v>2.9</v>
      </c>
      <c r="G4432">
        <v>80</v>
      </c>
      <c r="H4432" t="s">
        <v>8269</v>
      </c>
      <c r="I4432" t="s">
        <v>276</v>
      </c>
      <c r="J4432">
        <v>45</v>
      </c>
    </row>
    <row r="4433" spans="1:10" x14ac:dyDescent="0.3">
      <c r="A4433">
        <v>382138</v>
      </c>
      <c r="B4433" t="s">
        <v>2058</v>
      </c>
      <c r="C4433" t="s">
        <v>189</v>
      </c>
      <c r="D4433" t="s">
        <v>7030</v>
      </c>
      <c r="E4433">
        <v>300</v>
      </c>
      <c r="F4433">
        <v>4.3</v>
      </c>
      <c r="G4433">
        <v>100</v>
      </c>
      <c r="H4433" t="s">
        <v>2788</v>
      </c>
      <c r="I4433" t="s">
        <v>2058</v>
      </c>
      <c r="J4433">
        <v>69</v>
      </c>
    </row>
    <row r="4434" spans="1:10" x14ac:dyDescent="0.3">
      <c r="A4434">
        <v>382190</v>
      </c>
      <c r="B4434" t="s">
        <v>738</v>
      </c>
      <c r="C4434" t="s">
        <v>463</v>
      </c>
      <c r="D4434" t="s">
        <v>8270</v>
      </c>
      <c r="E4434">
        <v>200</v>
      </c>
      <c r="F4434">
        <v>2.9</v>
      </c>
      <c r="G4434">
        <v>80</v>
      </c>
      <c r="H4434" t="s">
        <v>6714</v>
      </c>
      <c r="I4434" t="s">
        <v>8271</v>
      </c>
      <c r="J4434">
        <v>63</v>
      </c>
    </row>
    <row r="4435" spans="1:10" x14ac:dyDescent="0.3">
      <c r="A4435">
        <v>382194</v>
      </c>
      <c r="B4435" t="s">
        <v>661</v>
      </c>
      <c r="C4435" t="s">
        <v>463</v>
      </c>
      <c r="D4435" t="s">
        <v>8272</v>
      </c>
      <c r="E4435">
        <v>300</v>
      </c>
      <c r="F4435">
        <v>2.9</v>
      </c>
      <c r="G4435">
        <v>80</v>
      </c>
      <c r="H4435" t="s">
        <v>8273</v>
      </c>
      <c r="I4435" t="s">
        <v>8271</v>
      </c>
      <c r="J4435">
        <v>65</v>
      </c>
    </row>
    <row r="4436" spans="1:10" x14ac:dyDescent="0.3">
      <c r="A4436">
        <v>382216</v>
      </c>
      <c r="B4436" t="s">
        <v>738</v>
      </c>
      <c r="C4436" t="s">
        <v>463</v>
      </c>
      <c r="D4436" t="s">
        <v>8274</v>
      </c>
      <c r="E4436">
        <v>200</v>
      </c>
      <c r="F4436">
        <v>2.9</v>
      </c>
      <c r="G4436">
        <v>80</v>
      </c>
      <c r="H4436" t="s">
        <v>5960</v>
      </c>
      <c r="I4436" t="s">
        <v>738</v>
      </c>
      <c r="J4436">
        <v>65</v>
      </c>
    </row>
    <row r="4437" spans="1:10" x14ac:dyDescent="0.3">
      <c r="A4437">
        <v>382430</v>
      </c>
      <c r="B4437" t="s">
        <v>864</v>
      </c>
      <c r="C4437" t="s">
        <v>91</v>
      </c>
      <c r="D4437" t="s">
        <v>8275</v>
      </c>
      <c r="E4437">
        <v>700</v>
      </c>
      <c r="F4437">
        <v>2.9</v>
      </c>
      <c r="G4437">
        <v>80</v>
      </c>
      <c r="H4437" t="s">
        <v>1068</v>
      </c>
      <c r="I4437" t="s">
        <v>864</v>
      </c>
      <c r="J4437">
        <v>57</v>
      </c>
    </row>
    <row r="4438" spans="1:10" x14ac:dyDescent="0.3">
      <c r="A4438">
        <v>382537</v>
      </c>
      <c r="B4438" t="s">
        <v>10</v>
      </c>
      <c r="C4438" t="s">
        <v>11</v>
      </c>
      <c r="D4438" t="s">
        <v>8276</v>
      </c>
      <c r="E4438">
        <v>200</v>
      </c>
      <c r="F4438">
        <v>3.8</v>
      </c>
      <c r="G4438">
        <v>100</v>
      </c>
      <c r="H4438" t="s">
        <v>8277</v>
      </c>
      <c r="I4438" t="s">
        <v>10</v>
      </c>
      <c r="J4438">
        <v>54</v>
      </c>
    </row>
    <row r="4439" spans="1:10" x14ac:dyDescent="0.3">
      <c r="A4439">
        <v>382565</v>
      </c>
      <c r="B4439" t="s">
        <v>683</v>
      </c>
      <c r="C4439" t="s">
        <v>91</v>
      </c>
      <c r="D4439" t="s">
        <v>8278</v>
      </c>
      <c r="E4439">
        <v>200</v>
      </c>
      <c r="F4439">
        <v>2.9</v>
      </c>
      <c r="G4439">
        <v>80</v>
      </c>
      <c r="H4439" t="s">
        <v>8279</v>
      </c>
      <c r="I4439" t="s">
        <v>683</v>
      </c>
      <c r="J4439">
        <v>44</v>
      </c>
    </row>
    <row r="4440" spans="1:10" x14ac:dyDescent="0.3">
      <c r="A4440">
        <v>382566</v>
      </c>
      <c r="B4440" t="s">
        <v>645</v>
      </c>
      <c r="C4440" t="s">
        <v>189</v>
      </c>
      <c r="D4440" t="s">
        <v>8280</v>
      </c>
      <c r="E4440">
        <v>600</v>
      </c>
      <c r="F4440">
        <v>2.9</v>
      </c>
      <c r="G4440">
        <v>80</v>
      </c>
      <c r="H4440" t="s">
        <v>8281</v>
      </c>
      <c r="I4440" t="s">
        <v>645</v>
      </c>
      <c r="J4440">
        <v>65</v>
      </c>
    </row>
    <row r="4441" spans="1:10" x14ac:dyDescent="0.3">
      <c r="A4441">
        <v>382802</v>
      </c>
      <c r="B4441" t="s">
        <v>3390</v>
      </c>
      <c r="C4441" t="s">
        <v>68</v>
      </c>
      <c r="D4441" t="s">
        <v>8282</v>
      </c>
      <c r="E4441">
        <v>150</v>
      </c>
      <c r="F4441">
        <v>2.9</v>
      </c>
      <c r="G4441">
        <v>80</v>
      </c>
      <c r="H4441" t="s">
        <v>8283</v>
      </c>
      <c r="I4441" t="s">
        <v>3390</v>
      </c>
      <c r="J4441">
        <v>67</v>
      </c>
    </row>
    <row r="4442" spans="1:10" x14ac:dyDescent="0.3">
      <c r="A4442">
        <v>382814</v>
      </c>
      <c r="B4442" t="s">
        <v>2127</v>
      </c>
      <c r="C4442" t="s">
        <v>11</v>
      </c>
      <c r="D4442" t="s">
        <v>8284</v>
      </c>
      <c r="E4442">
        <v>300</v>
      </c>
      <c r="F4442">
        <v>2.9</v>
      </c>
      <c r="G4442">
        <v>80</v>
      </c>
      <c r="H4442" t="s">
        <v>8285</v>
      </c>
      <c r="I4442" t="s">
        <v>2127</v>
      </c>
      <c r="J4442">
        <v>56</v>
      </c>
    </row>
    <row r="4443" spans="1:10" x14ac:dyDescent="0.3">
      <c r="A4443">
        <v>382861</v>
      </c>
      <c r="B4443" t="s">
        <v>387</v>
      </c>
      <c r="C4443" t="s">
        <v>11</v>
      </c>
      <c r="D4443" t="s">
        <v>8286</v>
      </c>
      <c r="E4443">
        <v>500</v>
      </c>
      <c r="F4443">
        <v>4.0999999999999996</v>
      </c>
      <c r="G4443">
        <v>100</v>
      </c>
      <c r="H4443" t="s">
        <v>8287</v>
      </c>
      <c r="I4443" t="s">
        <v>387</v>
      </c>
      <c r="J4443">
        <v>53</v>
      </c>
    </row>
    <row r="4444" spans="1:10" x14ac:dyDescent="0.3">
      <c r="A4444">
        <v>382862</v>
      </c>
      <c r="B4444" t="s">
        <v>10</v>
      </c>
      <c r="C4444" t="s">
        <v>11</v>
      </c>
      <c r="D4444" t="s">
        <v>8288</v>
      </c>
      <c r="E4444">
        <v>600</v>
      </c>
      <c r="F4444">
        <v>2.9</v>
      </c>
      <c r="G4444">
        <v>80</v>
      </c>
      <c r="H4444" t="s">
        <v>8289</v>
      </c>
      <c r="I4444" t="s">
        <v>10</v>
      </c>
      <c r="J4444">
        <v>64</v>
      </c>
    </row>
    <row r="4445" spans="1:10" x14ac:dyDescent="0.3">
      <c r="A4445">
        <v>382904</v>
      </c>
      <c r="B4445" t="s">
        <v>5780</v>
      </c>
      <c r="C4445" t="s">
        <v>11</v>
      </c>
      <c r="D4445" t="s">
        <v>8290</v>
      </c>
      <c r="E4445">
        <v>200</v>
      </c>
      <c r="F4445">
        <v>2.9</v>
      </c>
      <c r="G4445">
        <v>80</v>
      </c>
      <c r="H4445" t="s">
        <v>8291</v>
      </c>
      <c r="I4445" t="s">
        <v>5780</v>
      </c>
      <c r="J4445">
        <v>57</v>
      </c>
    </row>
    <row r="4446" spans="1:10" x14ac:dyDescent="0.3">
      <c r="A4446">
        <v>382938</v>
      </c>
      <c r="B4446" t="s">
        <v>5089</v>
      </c>
      <c r="C4446" t="s">
        <v>68</v>
      </c>
      <c r="D4446" t="s">
        <v>8292</v>
      </c>
      <c r="E4446">
        <v>200</v>
      </c>
      <c r="F4446">
        <v>2.9</v>
      </c>
      <c r="G4446">
        <v>80</v>
      </c>
      <c r="H4446" t="s">
        <v>3650</v>
      </c>
      <c r="I4446" t="s">
        <v>5089</v>
      </c>
      <c r="J4446">
        <v>35</v>
      </c>
    </row>
    <row r="4447" spans="1:10" x14ac:dyDescent="0.3">
      <c r="A4447">
        <v>382954</v>
      </c>
      <c r="B4447" t="s">
        <v>83</v>
      </c>
      <c r="C4447" t="s">
        <v>68</v>
      </c>
      <c r="D4447" t="s">
        <v>8293</v>
      </c>
      <c r="E4447">
        <v>300</v>
      </c>
      <c r="F4447">
        <v>2.9</v>
      </c>
      <c r="G4447">
        <v>80</v>
      </c>
      <c r="H4447" t="s">
        <v>740</v>
      </c>
      <c r="I4447" t="s">
        <v>83</v>
      </c>
      <c r="J4447">
        <v>58</v>
      </c>
    </row>
    <row r="4448" spans="1:10" x14ac:dyDescent="0.3">
      <c r="A4448">
        <v>382978</v>
      </c>
      <c r="B4448" t="s">
        <v>1980</v>
      </c>
      <c r="C4448" t="s">
        <v>463</v>
      </c>
      <c r="D4448" t="s">
        <v>8294</v>
      </c>
      <c r="E4448">
        <v>400</v>
      </c>
      <c r="F4448">
        <v>2.9</v>
      </c>
      <c r="G4448">
        <v>80</v>
      </c>
      <c r="H4448" t="s">
        <v>8295</v>
      </c>
      <c r="I4448" t="s">
        <v>1980</v>
      </c>
      <c r="J4448">
        <v>60</v>
      </c>
    </row>
    <row r="4449" spans="1:10" x14ac:dyDescent="0.3">
      <c r="A4449">
        <v>382994</v>
      </c>
      <c r="B4449" t="s">
        <v>4163</v>
      </c>
      <c r="C4449" t="s">
        <v>91</v>
      </c>
      <c r="D4449" t="s">
        <v>8296</v>
      </c>
      <c r="E4449">
        <v>500</v>
      </c>
      <c r="F4449">
        <v>2.9</v>
      </c>
      <c r="G4449">
        <v>80</v>
      </c>
      <c r="H4449" t="s">
        <v>8297</v>
      </c>
      <c r="I4449" t="s">
        <v>4163</v>
      </c>
      <c r="J4449">
        <v>65</v>
      </c>
    </row>
    <row r="4450" spans="1:10" x14ac:dyDescent="0.3">
      <c r="A4450">
        <v>383038</v>
      </c>
      <c r="B4450" t="s">
        <v>689</v>
      </c>
      <c r="C4450" t="s">
        <v>383</v>
      </c>
      <c r="D4450" t="s">
        <v>8298</v>
      </c>
      <c r="E4450">
        <v>200</v>
      </c>
      <c r="F4450">
        <v>3.7</v>
      </c>
      <c r="G4450">
        <v>50</v>
      </c>
      <c r="H4450" t="s">
        <v>710</v>
      </c>
      <c r="I4450" t="s">
        <v>689</v>
      </c>
      <c r="J4450">
        <v>62</v>
      </c>
    </row>
    <row r="4451" spans="1:10" x14ac:dyDescent="0.3">
      <c r="A4451">
        <v>383042</v>
      </c>
      <c r="B4451" t="s">
        <v>3192</v>
      </c>
      <c r="C4451" t="s">
        <v>68</v>
      </c>
      <c r="D4451" t="s">
        <v>8293</v>
      </c>
      <c r="E4451">
        <v>400</v>
      </c>
      <c r="F4451">
        <v>2.9</v>
      </c>
      <c r="G4451">
        <v>80</v>
      </c>
      <c r="H4451" t="s">
        <v>2873</v>
      </c>
      <c r="I4451" t="s">
        <v>3192</v>
      </c>
      <c r="J4451">
        <v>64</v>
      </c>
    </row>
    <row r="4452" spans="1:10" x14ac:dyDescent="0.3">
      <c r="A4452">
        <v>383044</v>
      </c>
      <c r="B4452" t="s">
        <v>1855</v>
      </c>
      <c r="C4452" t="s">
        <v>463</v>
      </c>
      <c r="D4452" t="s">
        <v>8299</v>
      </c>
      <c r="E4452">
        <v>200</v>
      </c>
      <c r="F4452">
        <v>2.9</v>
      </c>
      <c r="G4452">
        <v>80</v>
      </c>
      <c r="H4452" t="s">
        <v>8300</v>
      </c>
      <c r="I4452" t="s">
        <v>1855</v>
      </c>
      <c r="J4452">
        <v>81</v>
      </c>
    </row>
    <row r="4453" spans="1:10" x14ac:dyDescent="0.3">
      <c r="A4453">
        <v>383051</v>
      </c>
      <c r="B4453" t="s">
        <v>8301</v>
      </c>
      <c r="C4453" t="s">
        <v>68</v>
      </c>
      <c r="D4453" t="s">
        <v>8302</v>
      </c>
      <c r="E4453">
        <v>200</v>
      </c>
      <c r="F4453">
        <v>2.9</v>
      </c>
      <c r="G4453">
        <v>20</v>
      </c>
      <c r="H4453" t="s">
        <v>8303</v>
      </c>
      <c r="I4453" t="s">
        <v>8301</v>
      </c>
      <c r="J4453">
        <v>51</v>
      </c>
    </row>
    <row r="4454" spans="1:10" x14ac:dyDescent="0.3">
      <c r="A4454">
        <v>383057</v>
      </c>
      <c r="B4454" t="s">
        <v>2893</v>
      </c>
      <c r="C4454" t="s">
        <v>2068</v>
      </c>
      <c r="D4454" t="s">
        <v>8304</v>
      </c>
      <c r="E4454">
        <v>300</v>
      </c>
      <c r="F4454">
        <v>2.9</v>
      </c>
      <c r="G4454">
        <v>80</v>
      </c>
      <c r="H4454" t="s">
        <v>6788</v>
      </c>
      <c r="I4454" t="s">
        <v>2893</v>
      </c>
      <c r="J4454">
        <v>80</v>
      </c>
    </row>
    <row r="4455" spans="1:10" x14ac:dyDescent="0.3">
      <c r="A4455">
        <v>383084</v>
      </c>
      <c r="B4455" t="s">
        <v>386</v>
      </c>
      <c r="C4455" t="s">
        <v>383</v>
      </c>
      <c r="D4455" t="s">
        <v>8305</v>
      </c>
      <c r="E4455">
        <v>800</v>
      </c>
      <c r="F4455">
        <v>2.9</v>
      </c>
      <c r="G4455">
        <v>80</v>
      </c>
      <c r="H4455" t="s">
        <v>8306</v>
      </c>
      <c r="I4455" t="s">
        <v>386</v>
      </c>
      <c r="J4455">
        <v>69</v>
      </c>
    </row>
    <row r="4456" spans="1:10" x14ac:dyDescent="0.3">
      <c r="A4456">
        <v>383098</v>
      </c>
      <c r="B4456" t="s">
        <v>276</v>
      </c>
      <c r="C4456" t="s">
        <v>115</v>
      </c>
      <c r="D4456" t="s">
        <v>8307</v>
      </c>
      <c r="E4456">
        <v>500</v>
      </c>
      <c r="F4456">
        <v>2.9</v>
      </c>
      <c r="G4456">
        <v>80</v>
      </c>
      <c r="H4456" t="s">
        <v>8308</v>
      </c>
      <c r="I4456" t="s">
        <v>276</v>
      </c>
      <c r="J4456">
        <v>49</v>
      </c>
    </row>
    <row r="4457" spans="1:10" x14ac:dyDescent="0.3">
      <c r="A4457">
        <v>383176</v>
      </c>
      <c r="B4457" t="s">
        <v>2045</v>
      </c>
      <c r="C4457" t="s">
        <v>68</v>
      </c>
      <c r="D4457" t="s">
        <v>8149</v>
      </c>
      <c r="E4457">
        <v>300</v>
      </c>
      <c r="F4457">
        <v>2.9</v>
      </c>
      <c r="G4457">
        <v>80</v>
      </c>
      <c r="H4457" t="s">
        <v>1193</v>
      </c>
      <c r="I4457" t="s">
        <v>2045</v>
      </c>
      <c r="J4457">
        <v>56</v>
      </c>
    </row>
    <row r="4458" spans="1:10" x14ac:dyDescent="0.3">
      <c r="A4458">
        <v>383270</v>
      </c>
      <c r="B4458" t="s">
        <v>1002</v>
      </c>
      <c r="C4458" t="s">
        <v>463</v>
      </c>
      <c r="D4458" t="s">
        <v>8309</v>
      </c>
      <c r="E4458">
        <v>200</v>
      </c>
      <c r="F4458">
        <v>2.9</v>
      </c>
      <c r="G4458">
        <v>80</v>
      </c>
      <c r="H4458" t="s">
        <v>2788</v>
      </c>
      <c r="I4458" t="s">
        <v>1002</v>
      </c>
      <c r="J4458">
        <v>46</v>
      </c>
    </row>
    <row r="4459" spans="1:10" x14ac:dyDescent="0.3">
      <c r="A4459">
        <v>383271</v>
      </c>
      <c r="B4459" t="s">
        <v>556</v>
      </c>
      <c r="C4459" t="s">
        <v>189</v>
      </c>
      <c r="D4459" t="s">
        <v>8310</v>
      </c>
      <c r="E4459">
        <v>350</v>
      </c>
      <c r="F4459">
        <v>4.0999999999999996</v>
      </c>
      <c r="G4459">
        <v>100</v>
      </c>
      <c r="H4459" t="s">
        <v>8311</v>
      </c>
      <c r="I4459" t="s">
        <v>556</v>
      </c>
      <c r="J4459">
        <v>71</v>
      </c>
    </row>
    <row r="4460" spans="1:10" x14ac:dyDescent="0.3">
      <c r="A4460">
        <v>383275</v>
      </c>
      <c r="B4460" t="s">
        <v>634</v>
      </c>
      <c r="C4460" t="s">
        <v>463</v>
      </c>
      <c r="D4460" t="s">
        <v>8312</v>
      </c>
      <c r="E4460">
        <v>150</v>
      </c>
      <c r="F4460">
        <v>2.9</v>
      </c>
      <c r="G4460">
        <v>80</v>
      </c>
      <c r="H4460" t="s">
        <v>8313</v>
      </c>
      <c r="I4460" t="s">
        <v>634</v>
      </c>
      <c r="J4460">
        <v>54</v>
      </c>
    </row>
    <row r="4461" spans="1:10" x14ac:dyDescent="0.3">
      <c r="A4461">
        <v>383287</v>
      </c>
      <c r="B4461" t="s">
        <v>528</v>
      </c>
      <c r="C4461" t="s">
        <v>189</v>
      </c>
      <c r="D4461" t="s">
        <v>8314</v>
      </c>
      <c r="E4461">
        <v>300</v>
      </c>
      <c r="F4461">
        <v>3.7</v>
      </c>
      <c r="G4461">
        <v>100</v>
      </c>
      <c r="H4461" t="s">
        <v>8315</v>
      </c>
      <c r="I4461" t="s">
        <v>528</v>
      </c>
      <c r="J4461">
        <v>83</v>
      </c>
    </row>
    <row r="4462" spans="1:10" x14ac:dyDescent="0.3">
      <c r="A4462">
        <v>383290</v>
      </c>
      <c r="B4462" t="s">
        <v>634</v>
      </c>
      <c r="C4462" t="s">
        <v>463</v>
      </c>
      <c r="D4462" t="s">
        <v>8316</v>
      </c>
      <c r="E4462">
        <v>600</v>
      </c>
      <c r="F4462">
        <v>4.3</v>
      </c>
      <c r="G4462">
        <v>100</v>
      </c>
      <c r="H4462" t="s">
        <v>2301</v>
      </c>
      <c r="I4462" t="s">
        <v>634</v>
      </c>
      <c r="J4462">
        <v>52</v>
      </c>
    </row>
    <row r="4463" spans="1:10" x14ac:dyDescent="0.3">
      <c r="A4463">
        <v>383297</v>
      </c>
      <c r="B4463" t="s">
        <v>1354</v>
      </c>
      <c r="C4463" t="s">
        <v>11</v>
      </c>
      <c r="D4463" t="s">
        <v>8317</v>
      </c>
      <c r="E4463">
        <v>400</v>
      </c>
      <c r="F4463">
        <v>2.9</v>
      </c>
      <c r="G4463">
        <v>80</v>
      </c>
      <c r="H4463" t="s">
        <v>2452</v>
      </c>
      <c r="I4463" t="s">
        <v>7321</v>
      </c>
      <c r="J4463">
        <v>40</v>
      </c>
    </row>
    <row r="4464" spans="1:10" x14ac:dyDescent="0.3">
      <c r="A4464">
        <v>383308</v>
      </c>
      <c r="B4464" t="s">
        <v>645</v>
      </c>
      <c r="C4464" t="s">
        <v>189</v>
      </c>
      <c r="D4464" t="s">
        <v>8318</v>
      </c>
      <c r="E4464">
        <v>500</v>
      </c>
      <c r="F4464">
        <v>2.9</v>
      </c>
      <c r="G4464">
        <v>80</v>
      </c>
      <c r="H4464" t="s">
        <v>1606</v>
      </c>
      <c r="I4464" t="s">
        <v>4389</v>
      </c>
      <c r="J4464">
        <v>65</v>
      </c>
    </row>
    <row r="4465" spans="1:10" x14ac:dyDescent="0.3">
      <c r="A4465">
        <v>383392</v>
      </c>
      <c r="B4465" t="s">
        <v>3390</v>
      </c>
      <c r="C4465" t="s">
        <v>68</v>
      </c>
      <c r="D4465" t="s">
        <v>8319</v>
      </c>
      <c r="E4465">
        <v>300</v>
      </c>
      <c r="F4465">
        <v>2.9</v>
      </c>
      <c r="G4465">
        <v>80</v>
      </c>
      <c r="H4465" t="s">
        <v>1939</v>
      </c>
      <c r="I4465" t="s">
        <v>3390</v>
      </c>
      <c r="J4465">
        <v>46</v>
      </c>
    </row>
    <row r="4466" spans="1:10" x14ac:dyDescent="0.3">
      <c r="A4466">
        <v>383421</v>
      </c>
      <c r="B4466" t="s">
        <v>537</v>
      </c>
      <c r="C4466" t="s">
        <v>463</v>
      </c>
      <c r="D4466" t="s">
        <v>8320</v>
      </c>
      <c r="E4466">
        <v>300</v>
      </c>
      <c r="F4466">
        <v>2.9</v>
      </c>
      <c r="G4466">
        <v>80</v>
      </c>
      <c r="H4466" t="s">
        <v>8321</v>
      </c>
      <c r="I4466" t="s">
        <v>537</v>
      </c>
      <c r="J4466">
        <v>68</v>
      </c>
    </row>
    <row r="4467" spans="1:10" x14ac:dyDescent="0.3">
      <c r="A4467">
        <v>383458</v>
      </c>
      <c r="B4467" t="s">
        <v>683</v>
      </c>
      <c r="C4467" t="s">
        <v>91</v>
      </c>
      <c r="D4467" t="s">
        <v>8322</v>
      </c>
      <c r="E4467">
        <v>300</v>
      </c>
      <c r="F4467">
        <v>3</v>
      </c>
      <c r="G4467">
        <v>20</v>
      </c>
      <c r="H4467" t="s">
        <v>6056</v>
      </c>
      <c r="I4467" t="s">
        <v>683</v>
      </c>
      <c r="J4467">
        <v>55</v>
      </c>
    </row>
    <row r="4468" spans="1:10" x14ac:dyDescent="0.3">
      <c r="A4468">
        <v>383485</v>
      </c>
      <c r="B4468" t="s">
        <v>4751</v>
      </c>
      <c r="C4468" t="s">
        <v>68</v>
      </c>
      <c r="D4468" t="s">
        <v>8323</v>
      </c>
      <c r="E4468">
        <v>500</v>
      </c>
      <c r="F4468">
        <v>4.0999999999999996</v>
      </c>
      <c r="G4468">
        <v>100</v>
      </c>
      <c r="H4468" t="s">
        <v>8324</v>
      </c>
      <c r="I4468" t="s">
        <v>4751</v>
      </c>
      <c r="J4468">
        <v>68</v>
      </c>
    </row>
    <row r="4469" spans="1:10" x14ac:dyDescent="0.3">
      <c r="A4469">
        <v>383502</v>
      </c>
      <c r="B4469" t="s">
        <v>574</v>
      </c>
      <c r="C4469" t="s">
        <v>68</v>
      </c>
      <c r="D4469" t="s">
        <v>8325</v>
      </c>
      <c r="E4469">
        <v>200</v>
      </c>
      <c r="F4469">
        <v>2.9</v>
      </c>
      <c r="G4469">
        <v>80</v>
      </c>
      <c r="H4469" t="s">
        <v>8326</v>
      </c>
      <c r="I4469" t="s">
        <v>574</v>
      </c>
      <c r="J4469">
        <v>47</v>
      </c>
    </row>
    <row r="4470" spans="1:10" x14ac:dyDescent="0.3">
      <c r="A4470">
        <v>383573</v>
      </c>
      <c r="B4470" t="s">
        <v>864</v>
      </c>
      <c r="C4470" t="s">
        <v>91</v>
      </c>
      <c r="D4470" t="s">
        <v>8327</v>
      </c>
      <c r="E4470">
        <v>400</v>
      </c>
      <c r="F4470">
        <v>4</v>
      </c>
      <c r="G4470">
        <v>20</v>
      </c>
      <c r="H4470" t="s">
        <v>19</v>
      </c>
      <c r="I4470" t="s">
        <v>864</v>
      </c>
      <c r="J4470">
        <v>50</v>
      </c>
    </row>
    <row r="4471" spans="1:10" x14ac:dyDescent="0.3">
      <c r="A4471">
        <v>383615</v>
      </c>
      <c r="B4471" t="s">
        <v>3097</v>
      </c>
      <c r="C4471" t="s">
        <v>3052</v>
      </c>
      <c r="D4471" t="s">
        <v>8328</v>
      </c>
      <c r="E4471">
        <v>200</v>
      </c>
      <c r="F4471">
        <v>4</v>
      </c>
      <c r="G4471">
        <v>100</v>
      </c>
      <c r="H4471" t="s">
        <v>278</v>
      </c>
      <c r="I4471" t="s">
        <v>3097</v>
      </c>
      <c r="J4471">
        <v>58</v>
      </c>
    </row>
    <row r="4472" spans="1:10" x14ac:dyDescent="0.3">
      <c r="A4472">
        <v>383684</v>
      </c>
      <c r="B4472" t="s">
        <v>1697</v>
      </c>
      <c r="C4472" t="s">
        <v>189</v>
      </c>
      <c r="D4472" t="s">
        <v>8329</v>
      </c>
      <c r="E4472">
        <v>300</v>
      </c>
      <c r="F4472">
        <v>4.0999999999999996</v>
      </c>
      <c r="G4472">
        <v>50</v>
      </c>
      <c r="H4472" t="s">
        <v>2417</v>
      </c>
      <c r="I4472" t="s">
        <v>1697</v>
      </c>
      <c r="J4472">
        <v>57</v>
      </c>
    </row>
    <row r="4473" spans="1:10" x14ac:dyDescent="0.3">
      <c r="A4473">
        <v>383693</v>
      </c>
      <c r="B4473" t="s">
        <v>3352</v>
      </c>
      <c r="C4473" t="s">
        <v>68</v>
      </c>
      <c r="D4473" t="s">
        <v>8330</v>
      </c>
      <c r="E4473">
        <v>300</v>
      </c>
      <c r="F4473">
        <v>4.2</v>
      </c>
      <c r="G4473">
        <v>1000</v>
      </c>
      <c r="H4473" t="s">
        <v>1119</v>
      </c>
      <c r="I4473" t="s">
        <v>3352</v>
      </c>
      <c r="J4473">
        <v>46</v>
      </c>
    </row>
    <row r="4474" spans="1:10" x14ac:dyDescent="0.3">
      <c r="A4474">
        <v>383713</v>
      </c>
      <c r="B4474" t="s">
        <v>2067</v>
      </c>
      <c r="C4474" t="s">
        <v>2068</v>
      </c>
      <c r="D4474" t="s">
        <v>8331</v>
      </c>
      <c r="E4474">
        <v>280</v>
      </c>
      <c r="F4474">
        <v>4</v>
      </c>
      <c r="G4474">
        <v>20</v>
      </c>
      <c r="H4474" t="s">
        <v>131</v>
      </c>
      <c r="I4474" t="s">
        <v>2067</v>
      </c>
      <c r="J4474">
        <v>36</v>
      </c>
    </row>
    <row r="4475" spans="1:10" x14ac:dyDescent="0.3">
      <c r="A4475">
        <v>383863</v>
      </c>
      <c r="B4475" t="s">
        <v>5160</v>
      </c>
      <c r="C4475" t="s">
        <v>189</v>
      </c>
      <c r="D4475" t="s">
        <v>8332</v>
      </c>
      <c r="E4475">
        <v>150</v>
      </c>
      <c r="F4475">
        <v>2.9</v>
      </c>
      <c r="G4475">
        <v>80</v>
      </c>
      <c r="H4475" t="s">
        <v>1193</v>
      </c>
      <c r="I4475" t="s">
        <v>5160</v>
      </c>
      <c r="J4475">
        <v>48</v>
      </c>
    </row>
    <row r="4476" spans="1:10" x14ac:dyDescent="0.3">
      <c r="A4476">
        <v>384092</v>
      </c>
      <c r="B4476" t="s">
        <v>238</v>
      </c>
      <c r="C4476" t="s">
        <v>11</v>
      </c>
      <c r="D4476" t="s">
        <v>7130</v>
      </c>
      <c r="E4476">
        <v>250</v>
      </c>
      <c r="F4476">
        <v>4.3</v>
      </c>
      <c r="G4476">
        <v>100</v>
      </c>
      <c r="H4476" t="s">
        <v>8333</v>
      </c>
      <c r="I4476" t="s">
        <v>238</v>
      </c>
      <c r="J4476">
        <v>54</v>
      </c>
    </row>
    <row r="4477" spans="1:10" x14ac:dyDescent="0.3">
      <c r="A4477">
        <v>384196</v>
      </c>
      <c r="B4477" t="s">
        <v>276</v>
      </c>
      <c r="C4477" t="s">
        <v>115</v>
      </c>
      <c r="D4477" t="s">
        <v>8334</v>
      </c>
      <c r="E4477">
        <v>400</v>
      </c>
      <c r="F4477">
        <v>2.9</v>
      </c>
      <c r="G4477">
        <v>80</v>
      </c>
      <c r="H4477" t="s">
        <v>8335</v>
      </c>
      <c r="I4477" t="s">
        <v>276</v>
      </c>
      <c r="J4477">
        <v>54</v>
      </c>
    </row>
    <row r="4478" spans="1:10" x14ac:dyDescent="0.3">
      <c r="A4478">
        <v>384242</v>
      </c>
      <c r="B4478" t="s">
        <v>1702</v>
      </c>
      <c r="C4478" t="s">
        <v>115</v>
      </c>
      <c r="D4478" t="s">
        <v>8336</v>
      </c>
      <c r="E4478">
        <v>250</v>
      </c>
      <c r="F4478">
        <v>2.9</v>
      </c>
      <c r="G4478">
        <v>80</v>
      </c>
      <c r="H4478" t="s">
        <v>8337</v>
      </c>
      <c r="I4478" t="s">
        <v>1702</v>
      </c>
      <c r="J4478">
        <v>36</v>
      </c>
    </row>
    <row r="4479" spans="1:10" x14ac:dyDescent="0.3">
      <c r="A4479">
        <v>384251</v>
      </c>
      <c r="B4479" t="s">
        <v>1274</v>
      </c>
      <c r="C4479" t="s">
        <v>91</v>
      </c>
      <c r="D4479" t="s">
        <v>8338</v>
      </c>
      <c r="E4479">
        <v>600</v>
      </c>
      <c r="F4479">
        <v>4.0999999999999996</v>
      </c>
      <c r="G4479">
        <v>20</v>
      </c>
      <c r="H4479" t="s">
        <v>8339</v>
      </c>
      <c r="I4479" t="s">
        <v>1274</v>
      </c>
      <c r="J4479">
        <v>40</v>
      </c>
    </row>
    <row r="4480" spans="1:10" x14ac:dyDescent="0.3">
      <c r="A4480">
        <v>384311</v>
      </c>
      <c r="B4480" t="s">
        <v>3097</v>
      </c>
      <c r="C4480" t="s">
        <v>3052</v>
      </c>
      <c r="D4480" t="s">
        <v>8340</v>
      </c>
      <c r="E4480">
        <v>250</v>
      </c>
      <c r="F4480">
        <v>3.9</v>
      </c>
      <c r="G4480">
        <v>20</v>
      </c>
      <c r="H4480" t="s">
        <v>8341</v>
      </c>
      <c r="I4480" t="s">
        <v>3097</v>
      </c>
      <c r="J4480">
        <v>59</v>
      </c>
    </row>
    <row r="4481" spans="1:10" x14ac:dyDescent="0.3">
      <c r="A4481">
        <v>384326</v>
      </c>
      <c r="B4481" t="s">
        <v>4142</v>
      </c>
      <c r="C4481" t="s">
        <v>68</v>
      </c>
      <c r="D4481" t="s">
        <v>8342</v>
      </c>
      <c r="E4481">
        <v>300</v>
      </c>
      <c r="F4481">
        <v>2.9</v>
      </c>
      <c r="G4481">
        <v>80</v>
      </c>
      <c r="H4481" t="s">
        <v>8343</v>
      </c>
      <c r="I4481" t="s">
        <v>4142</v>
      </c>
      <c r="J4481">
        <v>52</v>
      </c>
    </row>
    <row r="4482" spans="1:10" x14ac:dyDescent="0.3">
      <c r="A4482">
        <v>384429</v>
      </c>
      <c r="B4482" t="s">
        <v>645</v>
      </c>
      <c r="C4482" t="s">
        <v>189</v>
      </c>
      <c r="D4482" t="s">
        <v>8344</v>
      </c>
      <c r="E4482">
        <v>300</v>
      </c>
      <c r="F4482">
        <v>4</v>
      </c>
      <c r="G4482">
        <v>500</v>
      </c>
      <c r="H4482" t="s">
        <v>8345</v>
      </c>
      <c r="I4482" t="s">
        <v>645</v>
      </c>
      <c r="J4482">
        <v>82</v>
      </c>
    </row>
    <row r="4483" spans="1:10" x14ac:dyDescent="0.3">
      <c r="A4483">
        <v>384498</v>
      </c>
      <c r="B4483" t="s">
        <v>1532</v>
      </c>
      <c r="C4483" t="s">
        <v>11</v>
      </c>
      <c r="D4483" t="s">
        <v>8346</v>
      </c>
      <c r="E4483">
        <v>200</v>
      </c>
      <c r="F4483">
        <v>2.9</v>
      </c>
      <c r="G4483">
        <v>80</v>
      </c>
      <c r="H4483" t="s">
        <v>8347</v>
      </c>
      <c r="I4483" t="s">
        <v>1532</v>
      </c>
      <c r="J4483">
        <v>49</v>
      </c>
    </row>
    <row r="4484" spans="1:10" x14ac:dyDescent="0.3">
      <c r="A4484">
        <v>384505</v>
      </c>
      <c r="B4484" t="s">
        <v>5160</v>
      </c>
      <c r="C4484" t="s">
        <v>189</v>
      </c>
      <c r="D4484" t="s">
        <v>8348</v>
      </c>
      <c r="E4484">
        <v>200</v>
      </c>
      <c r="F4484">
        <v>2.9</v>
      </c>
      <c r="G4484">
        <v>80</v>
      </c>
      <c r="H4484" t="s">
        <v>2954</v>
      </c>
      <c r="I4484" t="s">
        <v>5160</v>
      </c>
      <c r="J4484">
        <v>62</v>
      </c>
    </row>
    <row r="4485" spans="1:10" x14ac:dyDescent="0.3">
      <c r="A4485">
        <v>384529</v>
      </c>
      <c r="B4485" t="s">
        <v>2440</v>
      </c>
      <c r="C4485" t="s">
        <v>189</v>
      </c>
      <c r="D4485" t="s">
        <v>8349</v>
      </c>
      <c r="E4485">
        <v>200</v>
      </c>
      <c r="F4485">
        <v>4</v>
      </c>
      <c r="G4485">
        <v>20</v>
      </c>
      <c r="H4485" t="s">
        <v>549</v>
      </c>
      <c r="I4485" t="s">
        <v>2440</v>
      </c>
      <c r="J4485">
        <v>84</v>
      </c>
    </row>
    <row r="4486" spans="1:10" x14ac:dyDescent="0.3">
      <c r="A4486">
        <v>384540</v>
      </c>
      <c r="B4486" t="s">
        <v>2067</v>
      </c>
      <c r="C4486" t="s">
        <v>2068</v>
      </c>
      <c r="D4486" t="s">
        <v>8350</v>
      </c>
      <c r="E4486">
        <v>400</v>
      </c>
      <c r="F4486">
        <v>4.0999999999999996</v>
      </c>
      <c r="G4486">
        <v>100</v>
      </c>
      <c r="H4486" t="s">
        <v>2311</v>
      </c>
      <c r="I4486" t="s">
        <v>2067</v>
      </c>
      <c r="J4486">
        <v>44</v>
      </c>
    </row>
    <row r="4487" spans="1:10" x14ac:dyDescent="0.3">
      <c r="A4487">
        <v>384542</v>
      </c>
      <c r="B4487" t="s">
        <v>3097</v>
      </c>
      <c r="C4487" t="s">
        <v>3052</v>
      </c>
      <c r="D4487" t="s">
        <v>8351</v>
      </c>
      <c r="E4487">
        <v>350</v>
      </c>
      <c r="F4487">
        <v>2.9</v>
      </c>
      <c r="G4487">
        <v>80</v>
      </c>
      <c r="H4487" t="s">
        <v>3520</v>
      </c>
      <c r="I4487" t="s">
        <v>3097</v>
      </c>
      <c r="J4487">
        <v>59</v>
      </c>
    </row>
    <row r="4488" spans="1:10" x14ac:dyDescent="0.3">
      <c r="A4488">
        <v>384598</v>
      </c>
      <c r="B4488" t="s">
        <v>661</v>
      </c>
      <c r="C4488" t="s">
        <v>463</v>
      </c>
      <c r="D4488" t="s">
        <v>8352</v>
      </c>
      <c r="E4488">
        <v>300</v>
      </c>
      <c r="F4488">
        <v>2.9</v>
      </c>
      <c r="G4488">
        <v>80</v>
      </c>
      <c r="H4488" t="s">
        <v>8353</v>
      </c>
      <c r="I4488" t="s">
        <v>661</v>
      </c>
      <c r="J4488">
        <v>68</v>
      </c>
    </row>
    <row r="4489" spans="1:10" x14ac:dyDescent="0.3">
      <c r="A4489">
        <v>384631</v>
      </c>
      <c r="B4489" t="s">
        <v>645</v>
      </c>
      <c r="C4489" t="s">
        <v>189</v>
      </c>
      <c r="D4489" t="s">
        <v>8354</v>
      </c>
      <c r="E4489">
        <v>250</v>
      </c>
      <c r="F4489">
        <v>2.9</v>
      </c>
      <c r="G4489">
        <v>80</v>
      </c>
      <c r="H4489" t="s">
        <v>184</v>
      </c>
      <c r="I4489" t="s">
        <v>645</v>
      </c>
      <c r="J4489">
        <v>80</v>
      </c>
    </row>
    <row r="4490" spans="1:10" x14ac:dyDescent="0.3">
      <c r="A4490">
        <v>384632</v>
      </c>
      <c r="B4490" t="s">
        <v>645</v>
      </c>
      <c r="C4490" t="s">
        <v>189</v>
      </c>
      <c r="D4490" t="s">
        <v>8355</v>
      </c>
      <c r="E4490">
        <v>250</v>
      </c>
      <c r="F4490">
        <v>2.9</v>
      </c>
      <c r="G4490">
        <v>80</v>
      </c>
      <c r="H4490" t="s">
        <v>1193</v>
      </c>
      <c r="I4490" t="s">
        <v>645</v>
      </c>
      <c r="J4490">
        <v>77</v>
      </c>
    </row>
    <row r="4491" spans="1:10" x14ac:dyDescent="0.3">
      <c r="A4491">
        <v>384767</v>
      </c>
      <c r="B4491" t="s">
        <v>645</v>
      </c>
      <c r="C4491" t="s">
        <v>189</v>
      </c>
      <c r="D4491" t="s">
        <v>8356</v>
      </c>
      <c r="E4491">
        <v>250</v>
      </c>
      <c r="F4491">
        <v>2.9</v>
      </c>
      <c r="G4491">
        <v>80</v>
      </c>
      <c r="H4491" t="s">
        <v>8357</v>
      </c>
      <c r="I4491" t="s">
        <v>645</v>
      </c>
      <c r="J4491">
        <v>81</v>
      </c>
    </row>
    <row r="4492" spans="1:10" x14ac:dyDescent="0.3">
      <c r="A4492">
        <v>384770</v>
      </c>
      <c r="B4492" t="s">
        <v>645</v>
      </c>
      <c r="C4492" t="s">
        <v>189</v>
      </c>
      <c r="D4492" t="s">
        <v>8358</v>
      </c>
      <c r="E4492">
        <v>250</v>
      </c>
      <c r="F4492">
        <v>2.9</v>
      </c>
      <c r="G4492">
        <v>80</v>
      </c>
      <c r="H4492" t="s">
        <v>6376</v>
      </c>
      <c r="I4492" t="s">
        <v>645</v>
      </c>
      <c r="J4492">
        <v>78</v>
      </c>
    </row>
    <row r="4493" spans="1:10" x14ac:dyDescent="0.3">
      <c r="A4493">
        <v>384773</v>
      </c>
      <c r="B4493" t="s">
        <v>645</v>
      </c>
      <c r="C4493" t="s">
        <v>189</v>
      </c>
      <c r="D4493" t="s">
        <v>8359</v>
      </c>
      <c r="E4493">
        <v>250</v>
      </c>
      <c r="F4493">
        <v>2.9</v>
      </c>
      <c r="G4493">
        <v>80</v>
      </c>
      <c r="H4493" t="s">
        <v>8360</v>
      </c>
      <c r="I4493" t="s">
        <v>645</v>
      </c>
      <c r="J4493">
        <v>83</v>
      </c>
    </row>
    <row r="4494" spans="1:10" x14ac:dyDescent="0.3">
      <c r="A4494">
        <v>384846</v>
      </c>
      <c r="B4494" t="s">
        <v>1697</v>
      </c>
      <c r="C4494" t="s">
        <v>189</v>
      </c>
      <c r="D4494" t="s">
        <v>8361</v>
      </c>
      <c r="E4494">
        <v>200</v>
      </c>
      <c r="F4494">
        <v>4.3</v>
      </c>
      <c r="G4494">
        <v>100</v>
      </c>
      <c r="H4494" t="s">
        <v>8362</v>
      </c>
      <c r="I4494" t="s">
        <v>1697</v>
      </c>
      <c r="J4494">
        <v>57</v>
      </c>
    </row>
    <row r="4495" spans="1:10" x14ac:dyDescent="0.3">
      <c r="A4495">
        <v>384890</v>
      </c>
      <c r="B4495" t="s">
        <v>645</v>
      </c>
      <c r="C4495" t="s">
        <v>189</v>
      </c>
      <c r="D4495" t="s">
        <v>8363</v>
      </c>
      <c r="E4495">
        <v>250</v>
      </c>
      <c r="F4495">
        <v>2.9</v>
      </c>
      <c r="G4495">
        <v>80</v>
      </c>
      <c r="H4495" t="s">
        <v>8357</v>
      </c>
      <c r="I4495" t="s">
        <v>645</v>
      </c>
      <c r="J4495">
        <v>81</v>
      </c>
    </row>
    <row r="4496" spans="1:10" x14ac:dyDescent="0.3">
      <c r="A4496">
        <v>384978</v>
      </c>
      <c r="B4496" t="s">
        <v>1697</v>
      </c>
      <c r="C4496" t="s">
        <v>189</v>
      </c>
      <c r="D4496" t="s">
        <v>8364</v>
      </c>
      <c r="E4496">
        <v>300</v>
      </c>
      <c r="F4496">
        <v>4.0999999999999996</v>
      </c>
      <c r="G4496">
        <v>100</v>
      </c>
      <c r="H4496" t="s">
        <v>8365</v>
      </c>
      <c r="I4496" t="s">
        <v>1697</v>
      </c>
      <c r="J4496">
        <v>53</v>
      </c>
    </row>
    <row r="4497" spans="1:10" x14ac:dyDescent="0.3">
      <c r="A4497">
        <v>384981</v>
      </c>
      <c r="B4497" t="s">
        <v>1234</v>
      </c>
      <c r="C4497" t="s">
        <v>189</v>
      </c>
      <c r="D4497" t="s">
        <v>8366</v>
      </c>
      <c r="E4497">
        <v>500</v>
      </c>
      <c r="F4497">
        <v>2.9</v>
      </c>
      <c r="G4497">
        <v>80</v>
      </c>
      <c r="H4497" t="s">
        <v>8367</v>
      </c>
      <c r="I4497" t="s">
        <v>1234</v>
      </c>
      <c r="J4497">
        <v>89</v>
      </c>
    </row>
    <row r="4498" spans="1:10" x14ac:dyDescent="0.3">
      <c r="A4498">
        <v>385006</v>
      </c>
      <c r="B4498" t="s">
        <v>528</v>
      </c>
      <c r="C4498" t="s">
        <v>189</v>
      </c>
      <c r="D4498" t="s">
        <v>8368</v>
      </c>
      <c r="E4498">
        <v>159</v>
      </c>
      <c r="F4498">
        <v>2.9</v>
      </c>
      <c r="G4498">
        <v>80</v>
      </c>
      <c r="H4498" t="s">
        <v>7876</v>
      </c>
      <c r="I4498" t="s">
        <v>528</v>
      </c>
      <c r="J4498">
        <v>91</v>
      </c>
    </row>
    <row r="4499" spans="1:10" x14ac:dyDescent="0.3">
      <c r="A4499">
        <v>385094</v>
      </c>
      <c r="B4499" t="s">
        <v>645</v>
      </c>
      <c r="C4499" t="s">
        <v>189</v>
      </c>
      <c r="D4499" t="s">
        <v>8369</v>
      </c>
      <c r="E4499">
        <v>250</v>
      </c>
      <c r="F4499">
        <v>2.9</v>
      </c>
      <c r="G4499">
        <v>80</v>
      </c>
      <c r="H4499" t="s">
        <v>8357</v>
      </c>
      <c r="I4499" t="s">
        <v>645</v>
      </c>
      <c r="J4499">
        <v>87</v>
      </c>
    </row>
    <row r="4500" spans="1:10" x14ac:dyDescent="0.3">
      <c r="A4500">
        <v>385127</v>
      </c>
      <c r="B4500" t="s">
        <v>645</v>
      </c>
      <c r="C4500" t="s">
        <v>189</v>
      </c>
      <c r="D4500" t="s">
        <v>8370</v>
      </c>
      <c r="E4500">
        <v>250</v>
      </c>
      <c r="F4500">
        <v>2.9</v>
      </c>
      <c r="G4500">
        <v>80</v>
      </c>
      <c r="H4500" t="s">
        <v>7060</v>
      </c>
      <c r="I4500" t="s">
        <v>645</v>
      </c>
      <c r="J4500">
        <v>78</v>
      </c>
    </row>
    <row r="4501" spans="1:10" x14ac:dyDescent="0.3">
      <c r="A4501">
        <v>385130</v>
      </c>
      <c r="B4501" t="s">
        <v>1715</v>
      </c>
      <c r="C4501" t="s">
        <v>68</v>
      </c>
      <c r="D4501" t="s">
        <v>8371</v>
      </c>
      <c r="E4501">
        <v>300</v>
      </c>
      <c r="F4501">
        <v>3.8</v>
      </c>
      <c r="G4501">
        <v>500</v>
      </c>
      <c r="H4501" t="s">
        <v>8372</v>
      </c>
      <c r="I4501" t="s">
        <v>1715</v>
      </c>
      <c r="J4501">
        <v>32</v>
      </c>
    </row>
    <row r="4502" spans="1:10" x14ac:dyDescent="0.3">
      <c r="A4502">
        <v>385154</v>
      </c>
      <c r="B4502" t="s">
        <v>645</v>
      </c>
      <c r="C4502" t="s">
        <v>189</v>
      </c>
      <c r="D4502" t="s">
        <v>8373</v>
      </c>
      <c r="E4502">
        <v>250</v>
      </c>
      <c r="F4502">
        <v>2.9</v>
      </c>
      <c r="G4502">
        <v>80</v>
      </c>
      <c r="H4502" t="s">
        <v>8357</v>
      </c>
      <c r="I4502" t="s">
        <v>645</v>
      </c>
      <c r="J4502">
        <v>84</v>
      </c>
    </row>
    <row r="4503" spans="1:10" x14ac:dyDescent="0.3">
      <c r="A4503">
        <v>385220</v>
      </c>
      <c r="B4503" t="s">
        <v>125</v>
      </c>
      <c r="C4503" t="s">
        <v>115</v>
      </c>
      <c r="D4503" t="s">
        <v>8374</v>
      </c>
      <c r="E4503">
        <v>500</v>
      </c>
      <c r="F4503">
        <v>3.7</v>
      </c>
      <c r="G4503">
        <v>20</v>
      </c>
      <c r="H4503" t="s">
        <v>131</v>
      </c>
      <c r="I4503" t="s">
        <v>125</v>
      </c>
      <c r="J4503">
        <v>78</v>
      </c>
    </row>
    <row r="4504" spans="1:10" x14ac:dyDescent="0.3">
      <c r="A4504">
        <v>385371</v>
      </c>
      <c r="B4504" t="s">
        <v>1029</v>
      </c>
      <c r="C4504" t="s">
        <v>463</v>
      </c>
      <c r="D4504" t="s">
        <v>8375</v>
      </c>
      <c r="E4504">
        <v>500</v>
      </c>
      <c r="F4504">
        <v>3.2</v>
      </c>
      <c r="G4504">
        <v>50</v>
      </c>
      <c r="H4504" t="s">
        <v>8376</v>
      </c>
      <c r="I4504" t="s">
        <v>1029</v>
      </c>
      <c r="J4504">
        <v>72</v>
      </c>
    </row>
    <row r="4505" spans="1:10" x14ac:dyDescent="0.3">
      <c r="A4505">
        <v>385375</v>
      </c>
      <c r="B4505" t="s">
        <v>5668</v>
      </c>
      <c r="C4505" t="s">
        <v>2068</v>
      </c>
      <c r="D4505" t="s">
        <v>8377</v>
      </c>
      <c r="E4505">
        <v>300</v>
      </c>
      <c r="F4505">
        <v>2.9</v>
      </c>
      <c r="G4505">
        <v>80</v>
      </c>
      <c r="H4505" t="s">
        <v>695</v>
      </c>
      <c r="I4505" t="s">
        <v>5668</v>
      </c>
      <c r="J4505">
        <v>51</v>
      </c>
    </row>
    <row r="4506" spans="1:10" x14ac:dyDescent="0.3">
      <c r="A4506">
        <v>385572</v>
      </c>
      <c r="B4506" t="s">
        <v>683</v>
      </c>
      <c r="C4506" t="s">
        <v>91</v>
      </c>
      <c r="D4506" t="s">
        <v>8378</v>
      </c>
      <c r="E4506">
        <v>800</v>
      </c>
      <c r="F4506">
        <v>3.7</v>
      </c>
      <c r="G4506">
        <v>20</v>
      </c>
      <c r="H4506" t="s">
        <v>2056</v>
      </c>
      <c r="I4506" t="s">
        <v>683</v>
      </c>
      <c r="J4506">
        <v>38</v>
      </c>
    </row>
    <row r="4507" spans="1:10" x14ac:dyDescent="0.3">
      <c r="A4507">
        <v>385607</v>
      </c>
      <c r="B4507" t="s">
        <v>1980</v>
      </c>
      <c r="C4507" t="s">
        <v>463</v>
      </c>
      <c r="D4507" t="s">
        <v>8379</v>
      </c>
      <c r="E4507">
        <v>700</v>
      </c>
      <c r="F4507">
        <v>4.4000000000000004</v>
      </c>
      <c r="G4507">
        <v>50</v>
      </c>
      <c r="H4507" t="s">
        <v>355</v>
      </c>
      <c r="I4507" t="s">
        <v>1980</v>
      </c>
      <c r="J4507">
        <v>58</v>
      </c>
    </row>
    <row r="4508" spans="1:10" x14ac:dyDescent="0.3">
      <c r="A4508">
        <v>385630</v>
      </c>
      <c r="B4508" t="s">
        <v>276</v>
      </c>
      <c r="C4508" t="s">
        <v>115</v>
      </c>
      <c r="D4508" t="s">
        <v>8380</v>
      </c>
      <c r="E4508">
        <v>500</v>
      </c>
      <c r="F4508">
        <v>3.6</v>
      </c>
      <c r="G4508">
        <v>20</v>
      </c>
      <c r="H4508" t="s">
        <v>8381</v>
      </c>
      <c r="I4508" t="s">
        <v>276</v>
      </c>
      <c r="J4508">
        <v>65</v>
      </c>
    </row>
    <row r="4509" spans="1:10" x14ac:dyDescent="0.3">
      <c r="A4509">
        <v>385802</v>
      </c>
      <c r="B4509" t="s">
        <v>1029</v>
      </c>
      <c r="C4509" t="s">
        <v>463</v>
      </c>
      <c r="D4509" t="s">
        <v>8382</v>
      </c>
      <c r="E4509">
        <v>1500</v>
      </c>
      <c r="F4509">
        <v>2.9</v>
      </c>
      <c r="G4509">
        <v>80</v>
      </c>
      <c r="H4509" t="s">
        <v>790</v>
      </c>
      <c r="I4509" t="s">
        <v>1029</v>
      </c>
      <c r="J4509">
        <v>77</v>
      </c>
    </row>
    <row r="4510" spans="1:10" x14ac:dyDescent="0.3">
      <c r="A4510">
        <v>385841</v>
      </c>
      <c r="B4510" t="s">
        <v>382</v>
      </c>
      <c r="C4510" t="s">
        <v>383</v>
      </c>
      <c r="D4510" t="s">
        <v>8383</v>
      </c>
      <c r="E4510">
        <v>300</v>
      </c>
      <c r="F4510">
        <v>4.5999999999999996</v>
      </c>
      <c r="G4510">
        <v>20</v>
      </c>
      <c r="H4510" t="s">
        <v>758</v>
      </c>
      <c r="I4510" t="s">
        <v>382</v>
      </c>
      <c r="J4510">
        <v>57</v>
      </c>
    </row>
    <row r="4511" spans="1:10" x14ac:dyDescent="0.3">
      <c r="A4511">
        <v>385870</v>
      </c>
      <c r="B4511" t="s">
        <v>382</v>
      </c>
      <c r="C4511" t="s">
        <v>383</v>
      </c>
      <c r="D4511" t="s">
        <v>8384</v>
      </c>
      <c r="E4511">
        <v>500</v>
      </c>
      <c r="F4511">
        <v>2.9</v>
      </c>
      <c r="G4511">
        <v>80</v>
      </c>
      <c r="H4511" t="s">
        <v>5180</v>
      </c>
      <c r="I4511" t="s">
        <v>382</v>
      </c>
      <c r="J4511">
        <v>57</v>
      </c>
    </row>
    <row r="4512" spans="1:10" x14ac:dyDescent="0.3">
      <c r="A4512">
        <v>385872</v>
      </c>
      <c r="B4512" t="s">
        <v>382</v>
      </c>
      <c r="C4512" t="s">
        <v>383</v>
      </c>
      <c r="D4512" t="s">
        <v>8385</v>
      </c>
      <c r="E4512">
        <v>500</v>
      </c>
      <c r="F4512">
        <v>2.9</v>
      </c>
      <c r="G4512">
        <v>80</v>
      </c>
      <c r="H4512" t="s">
        <v>5180</v>
      </c>
      <c r="I4512" t="s">
        <v>382</v>
      </c>
      <c r="J4512">
        <v>56</v>
      </c>
    </row>
    <row r="4513" spans="1:10" x14ac:dyDescent="0.3">
      <c r="A4513">
        <v>385873</v>
      </c>
      <c r="B4513" t="s">
        <v>876</v>
      </c>
      <c r="C4513" t="s">
        <v>115</v>
      </c>
      <c r="D4513" t="s">
        <v>8386</v>
      </c>
      <c r="E4513">
        <v>300</v>
      </c>
      <c r="F4513">
        <v>3.9</v>
      </c>
      <c r="G4513">
        <v>50</v>
      </c>
      <c r="H4513" t="s">
        <v>3382</v>
      </c>
      <c r="I4513" t="s">
        <v>876</v>
      </c>
      <c r="J4513">
        <v>77</v>
      </c>
    </row>
    <row r="4514" spans="1:10" x14ac:dyDescent="0.3">
      <c r="A4514">
        <v>385874</v>
      </c>
      <c r="B4514" t="s">
        <v>382</v>
      </c>
      <c r="C4514" t="s">
        <v>383</v>
      </c>
      <c r="D4514" t="s">
        <v>5180</v>
      </c>
      <c r="E4514">
        <v>500</v>
      </c>
      <c r="F4514">
        <v>2.9</v>
      </c>
      <c r="G4514">
        <v>80</v>
      </c>
      <c r="H4514" t="s">
        <v>5180</v>
      </c>
      <c r="I4514" t="s">
        <v>382</v>
      </c>
      <c r="J4514">
        <v>59</v>
      </c>
    </row>
    <row r="4515" spans="1:10" x14ac:dyDescent="0.3">
      <c r="A4515">
        <v>385875</v>
      </c>
      <c r="B4515" t="s">
        <v>382</v>
      </c>
      <c r="C4515" t="s">
        <v>383</v>
      </c>
      <c r="D4515" t="s">
        <v>8387</v>
      </c>
      <c r="E4515">
        <v>500</v>
      </c>
      <c r="F4515">
        <v>2.9</v>
      </c>
      <c r="G4515">
        <v>80</v>
      </c>
      <c r="H4515" t="s">
        <v>5180</v>
      </c>
      <c r="I4515" t="s">
        <v>382</v>
      </c>
      <c r="J4515">
        <v>49</v>
      </c>
    </row>
    <row r="4516" spans="1:10" x14ac:dyDescent="0.3">
      <c r="A4516">
        <v>385876</v>
      </c>
      <c r="B4516" t="s">
        <v>382</v>
      </c>
      <c r="C4516" t="s">
        <v>383</v>
      </c>
      <c r="D4516" t="s">
        <v>8388</v>
      </c>
      <c r="E4516">
        <v>500</v>
      </c>
      <c r="F4516">
        <v>2.9</v>
      </c>
      <c r="G4516">
        <v>80</v>
      </c>
      <c r="H4516" t="s">
        <v>5180</v>
      </c>
      <c r="I4516" t="s">
        <v>382</v>
      </c>
      <c r="J4516">
        <v>56</v>
      </c>
    </row>
    <row r="4517" spans="1:10" x14ac:dyDescent="0.3">
      <c r="A4517">
        <v>385880</v>
      </c>
      <c r="B4517" t="s">
        <v>1532</v>
      </c>
      <c r="C4517" t="s">
        <v>11</v>
      </c>
      <c r="D4517" t="s">
        <v>8389</v>
      </c>
      <c r="E4517">
        <v>150</v>
      </c>
      <c r="F4517">
        <v>4.2</v>
      </c>
      <c r="G4517">
        <v>100</v>
      </c>
      <c r="H4517" t="s">
        <v>2417</v>
      </c>
      <c r="I4517" t="s">
        <v>8390</v>
      </c>
      <c r="J4517">
        <v>38</v>
      </c>
    </row>
    <row r="4518" spans="1:10" x14ac:dyDescent="0.3">
      <c r="A4518">
        <v>386004</v>
      </c>
      <c r="B4518" t="s">
        <v>2893</v>
      </c>
      <c r="C4518" t="s">
        <v>2068</v>
      </c>
      <c r="D4518" t="s">
        <v>8391</v>
      </c>
      <c r="E4518">
        <v>300</v>
      </c>
      <c r="F4518">
        <v>3.3</v>
      </c>
      <c r="G4518">
        <v>20</v>
      </c>
      <c r="H4518" t="s">
        <v>8392</v>
      </c>
      <c r="I4518" t="s">
        <v>2893</v>
      </c>
      <c r="J4518">
        <v>82</v>
      </c>
    </row>
    <row r="4519" spans="1:10" x14ac:dyDescent="0.3">
      <c r="A4519">
        <v>386006</v>
      </c>
      <c r="B4519" t="s">
        <v>1697</v>
      </c>
      <c r="C4519" t="s">
        <v>189</v>
      </c>
      <c r="D4519" t="s">
        <v>8393</v>
      </c>
      <c r="E4519">
        <v>200</v>
      </c>
      <c r="F4519">
        <v>2.9</v>
      </c>
      <c r="G4519">
        <v>80</v>
      </c>
      <c r="H4519" t="s">
        <v>355</v>
      </c>
      <c r="I4519" t="s">
        <v>1697</v>
      </c>
      <c r="J4519">
        <v>56</v>
      </c>
    </row>
    <row r="4520" spans="1:10" x14ac:dyDescent="0.3">
      <c r="A4520">
        <v>386011</v>
      </c>
      <c r="B4520" t="s">
        <v>5835</v>
      </c>
      <c r="C4520" t="s">
        <v>3052</v>
      </c>
      <c r="D4520" t="s">
        <v>8394</v>
      </c>
      <c r="E4520">
        <v>200</v>
      </c>
      <c r="F4520">
        <v>2.9</v>
      </c>
      <c r="G4520">
        <v>80</v>
      </c>
      <c r="H4520" t="s">
        <v>5714</v>
      </c>
      <c r="I4520" t="s">
        <v>5835</v>
      </c>
      <c r="J4520">
        <v>59</v>
      </c>
    </row>
    <row r="4521" spans="1:10" x14ac:dyDescent="0.3">
      <c r="A4521">
        <v>386066</v>
      </c>
      <c r="B4521" t="s">
        <v>738</v>
      </c>
      <c r="C4521" t="s">
        <v>463</v>
      </c>
      <c r="D4521" t="s">
        <v>8395</v>
      </c>
      <c r="E4521">
        <v>250</v>
      </c>
      <c r="F4521">
        <v>4.4000000000000004</v>
      </c>
      <c r="G4521">
        <v>100</v>
      </c>
      <c r="H4521" t="s">
        <v>8396</v>
      </c>
      <c r="I4521" t="s">
        <v>738</v>
      </c>
      <c r="J4521">
        <v>47</v>
      </c>
    </row>
    <row r="4522" spans="1:10" x14ac:dyDescent="0.3">
      <c r="A4522">
        <v>386082</v>
      </c>
      <c r="B4522" t="s">
        <v>4091</v>
      </c>
      <c r="C4522" t="s">
        <v>2068</v>
      </c>
      <c r="D4522" t="s">
        <v>8397</v>
      </c>
      <c r="E4522">
        <v>200</v>
      </c>
      <c r="F4522">
        <v>2.9</v>
      </c>
      <c r="G4522">
        <v>80</v>
      </c>
      <c r="H4522" t="s">
        <v>486</v>
      </c>
      <c r="I4522" t="s">
        <v>4091</v>
      </c>
      <c r="J4522">
        <v>72</v>
      </c>
    </row>
    <row r="4523" spans="1:10" x14ac:dyDescent="0.3">
      <c r="A4523">
        <v>386088</v>
      </c>
      <c r="B4523" t="s">
        <v>634</v>
      </c>
      <c r="C4523" t="s">
        <v>463</v>
      </c>
      <c r="D4523" t="s">
        <v>8398</v>
      </c>
      <c r="E4523">
        <v>1200</v>
      </c>
      <c r="F4523">
        <v>2.9</v>
      </c>
      <c r="G4523">
        <v>80</v>
      </c>
      <c r="H4523" t="s">
        <v>8399</v>
      </c>
      <c r="I4523" t="s">
        <v>634</v>
      </c>
      <c r="J4523">
        <v>65</v>
      </c>
    </row>
    <row r="4524" spans="1:10" x14ac:dyDescent="0.3">
      <c r="A4524">
        <v>386095</v>
      </c>
      <c r="B4524" t="s">
        <v>1726</v>
      </c>
      <c r="C4524" t="s">
        <v>189</v>
      </c>
      <c r="D4524" t="s">
        <v>8400</v>
      </c>
      <c r="E4524">
        <v>200</v>
      </c>
      <c r="F4524">
        <v>2.9</v>
      </c>
      <c r="G4524">
        <v>80</v>
      </c>
      <c r="H4524" t="s">
        <v>8401</v>
      </c>
      <c r="I4524" t="s">
        <v>1726</v>
      </c>
      <c r="J4524">
        <v>78</v>
      </c>
    </row>
    <row r="4525" spans="1:10" x14ac:dyDescent="0.3">
      <c r="A4525">
        <v>386195</v>
      </c>
      <c r="B4525" t="s">
        <v>2440</v>
      </c>
      <c r="C4525" t="s">
        <v>189</v>
      </c>
      <c r="D4525" t="s">
        <v>6083</v>
      </c>
      <c r="E4525">
        <v>400</v>
      </c>
      <c r="F4525">
        <v>4.3</v>
      </c>
      <c r="G4525">
        <v>500</v>
      </c>
      <c r="H4525" t="s">
        <v>801</v>
      </c>
      <c r="I4525" t="s">
        <v>2440</v>
      </c>
      <c r="J4525">
        <v>77</v>
      </c>
    </row>
    <row r="4526" spans="1:10" x14ac:dyDescent="0.3">
      <c r="A4526">
        <v>386230</v>
      </c>
      <c r="B4526" t="s">
        <v>683</v>
      </c>
      <c r="C4526" t="s">
        <v>91</v>
      </c>
      <c r="D4526" t="s">
        <v>8402</v>
      </c>
      <c r="E4526">
        <v>350</v>
      </c>
      <c r="F4526">
        <v>4.5</v>
      </c>
      <c r="G4526">
        <v>20</v>
      </c>
      <c r="H4526" t="s">
        <v>6330</v>
      </c>
      <c r="I4526" t="s">
        <v>683</v>
      </c>
      <c r="J4526">
        <v>55</v>
      </c>
    </row>
    <row r="4527" spans="1:10" x14ac:dyDescent="0.3">
      <c r="A4527">
        <v>386270</v>
      </c>
      <c r="B4527" t="s">
        <v>634</v>
      </c>
      <c r="C4527" t="s">
        <v>463</v>
      </c>
      <c r="D4527" t="s">
        <v>8403</v>
      </c>
      <c r="E4527">
        <v>300</v>
      </c>
      <c r="F4527">
        <v>4.4000000000000004</v>
      </c>
      <c r="G4527">
        <v>100</v>
      </c>
      <c r="H4527" t="s">
        <v>8404</v>
      </c>
      <c r="I4527" t="s">
        <v>634</v>
      </c>
      <c r="J4527">
        <v>54</v>
      </c>
    </row>
    <row r="4528" spans="1:10" x14ac:dyDescent="0.3">
      <c r="A4528">
        <v>386316</v>
      </c>
      <c r="B4528" t="s">
        <v>3097</v>
      </c>
      <c r="C4528" t="s">
        <v>3052</v>
      </c>
      <c r="D4528" t="s">
        <v>8405</v>
      </c>
      <c r="E4528">
        <v>350</v>
      </c>
      <c r="F4528">
        <v>2.9</v>
      </c>
      <c r="G4528">
        <v>80</v>
      </c>
      <c r="H4528" t="s">
        <v>710</v>
      </c>
      <c r="I4528" t="s">
        <v>3097</v>
      </c>
      <c r="J4528">
        <v>61</v>
      </c>
    </row>
    <row r="4529" spans="1:10" x14ac:dyDescent="0.3">
      <c r="A4529">
        <v>386345</v>
      </c>
      <c r="B4529" t="s">
        <v>683</v>
      </c>
      <c r="C4529" t="s">
        <v>91</v>
      </c>
      <c r="D4529" t="s">
        <v>8406</v>
      </c>
      <c r="E4529">
        <v>400</v>
      </c>
      <c r="F4529">
        <v>3.7</v>
      </c>
      <c r="G4529">
        <v>100</v>
      </c>
      <c r="H4529" t="s">
        <v>1606</v>
      </c>
      <c r="I4529" t="s">
        <v>683</v>
      </c>
      <c r="J4529">
        <v>49</v>
      </c>
    </row>
    <row r="4530" spans="1:10" x14ac:dyDescent="0.3">
      <c r="A4530">
        <v>386351</v>
      </c>
      <c r="B4530" t="s">
        <v>683</v>
      </c>
      <c r="C4530" t="s">
        <v>91</v>
      </c>
      <c r="D4530" t="s">
        <v>8407</v>
      </c>
      <c r="E4530">
        <v>350</v>
      </c>
      <c r="F4530">
        <v>4.2</v>
      </c>
      <c r="G4530">
        <v>50</v>
      </c>
      <c r="H4530" t="s">
        <v>8408</v>
      </c>
      <c r="I4530" t="s">
        <v>683</v>
      </c>
      <c r="J4530">
        <v>57</v>
      </c>
    </row>
    <row r="4531" spans="1:10" x14ac:dyDescent="0.3">
      <c r="A4531">
        <v>386417</v>
      </c>
      <c r="B4531" t="s">
        <v>386</v>
      </c>
      <c r="C4531" t="s">
        <v>383</v>
      </c>
      <c r="D4531" t="s">
        <v>8409</v>
      </c>
      <c r="E4531">
        <v>1000</v>
      </c>
      <c r="F4531">
        <v>4.3</v>
      </c>
      <c r="G4531">
        <v>100</v>
      </c>
      <c r="H4531" t="s">
        <v>8410</v>
      </c>
      <c r="I4531" t="s">
        <v>386</v>
      </c>
      <c r="J4531">
        <v>71</v>
      </c>
    </row>
    <row r="4532" spans="1:10" x14ac:dyDescent="0.3">
      <c r="A4532">
        <v>386446</v>
      </c>
      <c r="B4532" t="s">
        <v>683</v>
      </c>
      <c r="C4532" t="s">
        <v>91</v>
      </c>
      <c r="D4532" t="s">
        <v>8411</v>
      </c>
      <c r="E4532">
        <v>500</v>
      </c>
      <c r="F4532">
        <v>2.9</v>
      </c>
      <c r="G4532">
        <v>80</v>
      </c>
      <c r="H4532" t="s">
        <v>19</v>
      </c>
      <c r="I4532" t="s">
        <v>683</v>
      </c>
      <c r="J4532">
        <v>49</v>
      </c>
    </row>
    <row r="4533" spans="1:10" x14ac:dyDescent="0.3">
      <c r="A4533">
        <v>386516</v>
      </c>
      <c r="B4533" t="s">
        <v>4142</v>
      </c>
      <c r="C4533" t="s">
        <v>68</v>
      </c>
      <c r="D4533" t="s">
        <v>8412</v>
      </c>
      <c r="E4533">
        <v>200</v>
      </c>
      <c r="F4533">
        <v>3.8</v>
      </c>
      <c r="G4533">
        <v>100</v>
      </c>
      <c r="H4533" t="s">
        <v>2649</v>
      </c>
      <c r="I4533" t="s">
        <v>4142</v>
      </c>
      <c r="J4533">
        <v>38</v>
      </c>
    </row>
    <row r="4534" spans="1:10" x14ac:dyDescent="0.3">
      <c r="A4534">
        <v>386548</v>
      </c>
      <c r="B4534" t="s">
        <v>4166</v>
      </c>
      <c r="C4534" t="s">
        <v>189</v>
      </c>
      <c r="D4534" t="s">
        <v>8413</v>
      </c>
      <c r="E4534">
        <v>200</v>
      </c>
      <c r="F4534">
        <v>2.9</v>
      </c>
      <c r="G4534">
        <v>80</v>
      </c>
      <c r="H4534" t="s">
        <v>1809</v>
      </c>
      <c r="I4534" t="s">
        <v>4166</v>
      </c>
      <c r="J4534">
        <v>70</v>
      </c>
    </row>
    <row r="4535" spans="1:10" x14ac:dyDescent="0.3">
      <c r="A4535">
        <v>386562</v>
      </c>
      <c r="B4535" t="s">
        <v>683</v>
      </c>
      <c r="C4535" t="s">
        <v>91</v>
      </c>
      <c r="D4535" t="s">
        <v>8414</v>
      </c>
      <c r="E4535">
        <v>350</v>
      </c>
      <c r="F4535">
        <v>4.3</v>
      </c>
      <c r="G4535">
        <v>100</v>
      </c>
      <c r="H4535" t="s">
        <v>8408</v>
      </c>
      <c r="I4535" t="s">
        <v>683</v>
      </c>
      <c r="J4535">
        <v>58</v>
      </c>
    </row>
    <row r="4536" spans="1:10" x14ac:dyDescent="0.3">
      <c r="A4536">
        <v>386565</v>
      </c>
      <c r="B4536" t="s">
        <v>537</v>
      </c>
      <c r="C4536" t="s">
        <v>463</v>
      </c>
      <c r="D4536" t="s">
        <v>8415</v>
      </c>
      <c r="E4536">
        <v>500</v>
      </c>
      <c r="F4536">
        <v>2.9</v>
      </c>
      <c r="G4536">
        <v>80</v>
      </c>
      <c r="H4536" t="s">
        <v>2710</v>
      </c>
      <c r="I4536" t="s">
        <v>541</v>
      </c>
      <c r="J4536">
        <v>63</v>
      </c>
    </row>
    <row r="4537" spans="1:10" x14ac:dyDescent="0.3">
      <c r="A4537">
        <v>386595</v>
      </c>
      <c r="B4537" t="s">
        <v>125</v>
      </c>
      <c r="C4537" t="s">
        <v>115</v>
      </c>
      <c r="D4537" t="s">
        <v>8416</v>
      </c>
      <c r="E4537">
        <v>300</v>
      </c>
      <c r="F4537">
        <v>2.9</v>
      </c>
      <c r="G4537">
        <v>80</v>
      </c>
      <c r="H4537" t="s">
        <v>1552</v>
      </c>
      <c r="I4537" t="s">
        <v>125</v>
      </c>
      <c r="J4537">
        <v>67</v>
      </c>
    </row>
    <row r="4538" spans="1:10" x14ac:dyDescent="0.3">
      <c r="A4538">
        <v>386637</v>
      </c>
      <c r="B4538" t="s">
        <v>2058</v>
      </c>
      <c r="C4538" t="s">
        <v>189</v>
      </c>
      <c r="D4538" t="s">
        <v>8417</v>
      </c>
      <c r="E4538">
        <v>200</v>
      </c>
      <c r="F4538">
        <v>2.9</v>
      </c>
      <c r="G4538">
        <v>80</v>
      </c>
      <c r="H4538" t="s">
        <v>6701</v>
      </c>
      <c r="I4538" t="s">
        <v>528</v>
      </c>
      <c r="J4538">
        <v>93</v>
      </c>
    </row>
    <row r="4539" spans="1:10" x14ac:dyDescent="0.3">
      <c r="A4539">
        <v>386733</v>
      </c>
      <c r="B4539" t="s">
        <v>3390</v>
      </c>
      <c r="C4539" t="s">
        <v>68</v>
      </c>
      <c r="D4539" t="s">
        <v>8418</v>
      </c>
      <c r="E4539">
        <v>150</v>
      </c>
      <c r="F4539">
        <v>2.9</v>
      </c>
      <c r="G4539">
        <v>80</v>
      </c>
      <c r="H4539" t="s">
        <v>837</v>
      </c>
      <c r="I4539" t="s">
        <v>3390</v>
      </c>
      <c r="J4539">
        <v>63</v>
      </c>
    </row>
    <row r="4540" spans="1:10" x14ac:dyDescent="0.3">
      <c r="A4540">
        <v>386742</v>
      </c>
      <c r="B4540" t="s">
        <v>2067</v>
      </c>
      <c r="C4540" t="s">
        <v>2068</v>
      </c>
      <c r="D4540" t="s">
        <v>8419</v>
      </c>
      <c r="E4540">
        <v>300</v>
      </c>
      <c r="F4540">
        <v>4.0999999999999996</v>
      </c>
      <c r="G4540">
        <v>100</v>
      </c>
      <c r="H4540" t="s">
        <v>695</v>
      </c>
      <c r="I4540" t="s">
        <v>2067</v>
      </c>
      <c r="J4540">
        <v>33</v>
      </c>
    </row>
    <row r="4541" spans="1:10" x14ac:dyDescent="0.3">
      <c r="A4541">
        <v>386867</v>
      </c>
      <c r="B4541" t="s">
        <v>891</v>
      </c>
      <c r="C4541" t="s">
        <v>463</v>
      </c>
      <c r="D4541" t="s">
        <v>8420</v>
      </c>
      <c r="E4541">
        <v>150</v>
      </c>
      <c r="F4541">
        <v>4.3</v>
      </c>
      <c r="G4541">
        <v>50</v>
      </c>
      <c r="H4541" t="s">
        <v>2341</v>
      </c>
      <c r="I4541" t="s">
        <v>891</v>
      </c>
      <c r="J4541">
        <v>53</v>
      </c>
    </row>
    <row r="4542" spans="1:10" x14ac:dyDescent="0.3">
      <c r="A4542">
        <v>386898</v>
      </c>
      <c r="B4542" t="s">
        <v>1715</v>
      </c>
      <c r="C4542" t="s">
        <v>68</v>
      </c>
      <c r="D4542" t="s">
        <v>8421</v>
      </c>
      <c r="E4542">
        <v>260</v>
      </c>
      <c r="F4542">
        <v>3.9</v>
      </c>
      <c r="G4542">
        <v>50</v>
      </c>
      <c r="H4542" t="s">
        <v>8422</v>
      </c>
      <c r="I4542" t="s">
        <v>1715</v>
      </c>
      <c r="J4542">
        <v>58</v>
      </c>
    </row>
    <row r="4543" spans="1:10" x14ac:dyDescent="0.3">
      <c r="A4543">
        <v>386953</v>
      </c>
      <c r="B4543" t="s">
        <v>4322</v>
      </c>
      <c r="C4543" t="s">
        <v>115</v>
      </c>
      <c r="D4543" t="s">
        <v>8423</v>
      </c>
      <c r="E4543">
        <v>200</v>
      </c>
      <c r="F4543">
        <v>2.9</v>
      </c>
      <c r="G4543">
        <v>80</v>
      </c>
      <c r="H4543" t="s">
        <v>5855</v>
      </c>
      <c r="I4543" t="s">
        <v>4322</v>
      </c>
      <c r="J4543">
        <v>65</v>
      </c>
    </row>
    <row r="4544" spans="1:10" x14ac:dyDescent="0.3">
      <c r="A4544">
        <v>387061</v>
      </c>
      <c r="B4544" t="s">
        <v>4142</v>
      </c>
      <c r="C4544" t="s">
        <v>68</v>
      </c>
      <c r="D4544" t="s">
        <v>8424</v>
      </c>
      <c r="E4544">
        <v>150</v>
      </c>
      <c r="F4544">
        <v>3.8</v>
      </c>
      <c r="G4544">
        <v>50</v>
      </c>
      <c r="H4544" t="s">
        <v>2417</v>
      </c>
      <c r="I4544" t="s">
        <v>4142</v>
      </c>
      <c r="J4544">
        <v>46</v>
      </c>
    </row>
    <row r="4545" spans="1:10" x14ac:dyDescent="0.3">
      <c r="A4545">
        <v>387091</v>
      </c>
      <c r="B4545" t="s">
        <v>3352</v>
      </c>
      <c r="C4545" t="s">
        <v>68</v>
      </c>
      <c r="D4545" t="s">
        <v>8425</v>
      </c>
      <c r="E4545">
        <v>1500</v>
      </c>
      <c r="F4545">
        <v>2.9</v>
      </c>
      <c r="G4545">
        <v>80</v>
      </c>
      <c r="H4545" t="s">
        <v>355</v>
      </c>
      <c r="I4545" t="s">
        <v>3352</v>
      </c>
      <c r="J4545">
        <v>38</v>
      </c>
    </row>
    <row r="4546" spans="1:10" x14ac:dyDescent="0.3">
      <c r="A4546">
        <v>387276</v>
      </c>
      <c r="B4546" t="s">
        <v>1274</v>
      </c>
      <c r="C4546" t="s">
        <v>91</v>
      </c>
      <c r="D4546" t="s">
        <v>8426</v>
      </c>
      <c r="E4546">
        <v>500</v>
      </c>
      <c r="F4546">
        <v>2.9</v>
      </c>
      <c r="G4546">
        <v>80</v>
      </c>
      <c r="H4546" t="s">
        <v>8427</v>
      </c>
      <c r="I4546" t="s">
        <v>1274</v>
      </c>
      <c r="J4546">
        <v>36</v>
      </c>
    </row>
    <row r="4547" spans="1:10" x14ac:dyDescent="0.3">
      <c r="A4547">
        <v>387279</v>
      </c>
      <c r="B4547" t="s">
        <v>3390</v>
      </c>
      <c r="C4547" t="s">
        <v>68</v>
      </c>
      <c r="D4547" t="s">
        <v>8428</v>
      </c>
      <c r="E4547">
        <v>49</v>
      </c>
      <c r="F4547">
        <v>2.9</v>
      </c>
      <c r="G4547">
        <v>80</v>
      </c>
      <c r="H4547" t="s">
        <v>695</v>
      </c>
      <c r="I4547" t="s">
        <v>3390</v>
      </c>
      <c r="J4547">
        <v>34</v>
      </c>
    </row>
    <row r="4548" spans="1:10" x14ac:dyDescent="0.3">
      <c r="A4548">
        <v>387307</v>
      </c>
      <c r="B4548" t="s">
        <v>3057</v>
      </c>
      <c r="C4548" t="s">
        <v>3052</v>
      </c>
      <c r="D4548" t="s">
        <v>8429</v>
      </c>
      <c r="E4548">
        <v>200</v>
      </c>
      <c r="F4548">
        <v>2.9</v>
      </c>
      <c r="G4548">
        <v>80</v>
      </c>
      <c r="H4548" t="s">
        <v>184</v>
      </c>
      <c r="I4548" t="s">
        <v>3057</v>
      </c>
      <c r="J4548">
        <v>40</v>
      </c>
    </row>
    <row r="4549" spans="1:10" x14ac:dyDescent="0.3">
      <c r="A4549">
        <v>387322</v>
      </c>
      <c r="B4549" t="s">
        <v>4163</v>
      </c>
      <c r="C4549" t="s">
        <v>91</v>
      </c>
      <c r="D4549" t="s">
        <v>4651</v>
      </c>
      <c r="E4549">
        <v>300</v>
      </c>
      <c r="F4549">
        <v>4</v>
      </c>
      <c r="G4549">
        <v>500</v>
      </c>
      <c r="H4549" t="s">
        <v>837</v>
      </c>
      <c r="I4549" t="s">
        <v>4163</v>
      </c>
      <c r="J4549">
        <v>44</v>
      </c>
    </row>
    <row r="4550" spans="1:10" x14ac:dyDescent="0.3">
      <c r="A4550">
        <v>387323</v>
      </c>
      <c r="B4550" t="s">
        <v>683</v>
      </c>
      <c r="C4550" t="s">
        <v>91</v>
      </c>
      <c r="D4550" t="s">
        <v>8430</v>
      </c>
      <c r="E4550">
        <v>500</v>
      </c>
      <c r="F4550">
        <v>3.3</v>
      </c>
      <c r="G4550">
        <v>20</v>
      </c>
      <c r="H4550" t="s">
        <v>131</v>
      </c>
      <c r="I4550" t="s">
        <v>1274</v>
      </c>
      <c r="J4550">
        <v>51</v>
      </c>
    </row>
    <row r="4551" spans="1:10" x14ac:dyDescent="0.3">
      <c r="A4551">
        <v>387335</v>
      </c>
      <c r="B4551" t="s">
        <v>10</v>
      </c>
      <c r="C4551" t="s">
        <v>11</v>
      </c>
      <c r="D4551" t="s">
        <v>5571</v>
      </c>
      <c r="E4551">
        <v>500</v>
      </c>
      <c r="F4551">
        <v>4.0999999999999996</v>
      </c>
      <c r="G4551">
        <v>500</v>
      </c>
      <c r="H4551" t="s">
        <v>8431</v>
      </c>
      <c r="I4551" t="s">
        <v>10</v>
      </c>
      <c r="J4551">
        <v>72</v>
      </c>
    </row>
    <row r="4552" spans="1:10" x14ac:dyDescent="0.3">
      <c r="A4552">
        <v>387356</v>
      </c>
      <c r="B4552" t="s">
        <v>1702</v>
      </c>
      <c r="C4552" t="s">
        <v>115</v>
      </c>
      <c r="D4552" t="s">
        <v>8432</v>
      </c>
      <c r="E4552">
        <v>250</v>
      </c>
      <c r="F4552">
        <v>4.7</v>
      </c>
      <c r="G4552">
        <v>20</v>
      </c>
      <c r="H4552" t="s">
        <v>218</v>
      </c>
      <c r="I4552" t="s">
        <v>1702</v>
      </c>
      <c r="J4552">
        <v>35</v>
      </c>
    </row>
    <row r="4553" spans="1:10" x14ac:dyDescent="0.3">
      <c r="A4553">
        <v>387382</v>
      </c>
      <c r="B4553" t="s">
        <v>1479</v>
      </c>
      <c r="C4553" t="s">
        <v>68</v>
      </c>
      <c r="D4553" t="s">
        <v>8433</v>
      </c>
      <c r="E4553">
        <v>200</v>
      </c>
      <c r="F4553">
        <v>3.8</v>
      </c>
      <c r="G4553">
        <v>20</v>
      </c>
      <c r="H4553" t="s">
        <v>1593</v>
      </c>
      <c r="I4553" t="s">
        <v>8434</v>
      </c>
      <c r="J4553">
        <v>36</v>
      </c>
    </row>
    <row r="4554" spans="1:10" x14ac:dyDescent="0.3">
      <c r="A4554">
        <v>387414</v>
      </c>
      <c r="B4554" t="s">
        <v>5835</v>
      </c>
      <c r="C4554" t="s">
        <v>3052</v>
      </c>
      <c r="D4554" t="s">
        <v>8435</v>
      </c>
      <c r="E4554">
        <v>200</v>
      </c>
      <c r="F4554">
        <v>3.9</v>
      </c>
      <c r="G4554">
        <v>20</v>
      </c>
      <c r="H4554" t="s">
        <v>1969</v>
      </c>
      <c r="I4554" t="s">
        <v>5835</v>
      </c>
      <c r="J4554">
        <v>65</v>
      </c>
    </row>
    <row r="4555" spans="1:10" x14ac:dyDescent="0.3">
      <c r="A4555">
        <v>387500</v>
      </c>
      <c r="B4555" t="s">
        <v>83</v>
      </c>
      <c r="C4555" t="s">
        <v>68</v>
      </c>
      <c r="D4555" t="s">
        <v>8436</v>
      </c>
      <c r="E4555">
        <v>750</v>
      </c>
      <c r="F4555">
        <v>4.0999999999999996</v>
      </c>
      <c r="G4555">
        <v>50</v>
      </c>
      <c r="H4555" t="s">
        <v>8437</v>
      </c>
      <c r="I4555" t="s">
        <v>8438</v>
      </c>
      <c r="J4555">
        <v>50</v>
      </c>
    </row>
    <row r="4556" spans="1:10" x14ac:dyDescent="0.3">
      <c r="A4556">
        <v>387503</v>
      </c>
      <c r="B4556" t="s">
        <v>1274</v>
      </c>
      <c r="C4556" t="s">
        <v>91</v>
      </c>
      <c r="D4556" t="s">
        <v>8439</v>
      </c>
      <c r="E4556">
        <v>200</v>
      </c>
      <c r="F4556">
        <v>2.9</v>
      </c>
      <c r="G4556">
        <v>80</v>
      </c>
      <c r="H4556" t="s">
        <v>131</v>
      </c>
      <c r="I4556" t="s">
        <v>1274</v>
      </c>
      <c r="J4556">
        <v>42</v>
      </c>
    </row>
    <row r="4557" spans="1:10" x14ac:dyDescent="0.3">
      <c r="A4557">
        <v>387535</v>
      </c>
      <c r="B4557" t="s">
        <v>1855</v>
      </c>
      <c r="C4557" t="s">
        <v>463</v>
      </c>
      <c r="D4557" t="s">
        <v>8440</v>
      </c>
      <c r="E4557">
        <v>200</v>
      </c>
      <c r="F4557">
        <v>4.0999999999999996</v>
      </c>
      <c r="G4557">
        <v>50</v>
      </c>
      <c r="H4557" t="s">
        <v>2417</v>
      </c>
      <c r="I4557" t="s">
        <v>1855</v>
      </c>
      <c r="J4557">
        <v>83</v>
      </c>
    </row>
    <row r="4558" spans="1:10" x14ac:dyDescent="0.3">
      <c r="A4558">
        <v>387553</v>
      </c>
      <c r="B4558" t="s">
        <v>683</v>
      </c>
      <c r="C4558" t="s">
        <v>91</v>
      </c>
      <c r="D4558" t="s">
        <v>8441</v>
      </c>
      <c r="E4558">
        <v>300</v>
      </c>
      <c r="F4558">
        <v>2.9</v>
      </c>
      <c r="G4558">
        <v>80</v>
      </c>
      <c r="H4558" t="s">
        <v>8442</v>
      </c>
      <c r="I4558" t="s">
        <v>683</v>
      </c>
      <c r="J4558">
        <v>53</v>
      </c>
    </row>
    <row r="4559" spans="1:10" x14ac:dyDescent="0.3">
      <c r="A4559">
        <v>387560</v>
      </c>
      <c r="B4559" t="s">
        <v>5668</v>
      </c>
      <c r="C4559" t="s">
        <v>2068</v>
      </c>
      <c r="D4559" t="s">
        <v>8443</v>
      </c>
      <c r="E4559">
        <v>149</v>
      </c>
      <c r="F4559">
        <v>2.9</v>
      </c>
      <c r="G4559">
        <v>80</v>
      </c>
      <c r="H4559" t="s">
        <v>695</v>
      </c>
      <c r="I4559" t="s">
        <v>5668</v>
      </c>
      <c r="J4559">
        <v>51</v>
      </c>
    </row>
    <row r="4560" spans="1:10" x14ac:dyDescent="0.3">
      <c r="A4560">
        <v>387646</v>
      </c>
      <c r="B4560" t="s">
        <v>683</v>
      </c>
      <c r="C4560" t="s">
        <v>91</v>
      </c>
      <c r="D4560" t="s">
        <v>8444</v>
      </c>
      <c r="E4560">
        <v>400</v>
      </c>
      <c r="F4560">
        <v>4.3</v>
      </c>
      <c r="G4560">
        <v>100</v>
      </c>
      <c r="H4560" t="s">
        <v>2205</v>
      </c>
      <c r="I4560" t="s">
        <v>683</v>
      </c>
      <c r="J4560">
        <v>41</v>
      </c>
    </row>
    <row r="4561" spans="1:10" x14ac:dyDescent="0.3">
      <c r="A4561">
        <v>387699</v>
      </c>
      <c r="B4561" t="s">
        <v>3352</v>
      </c>
      <c r="C4561" t="s">
        <v>68</v>
      </c>
      <c r="D4561" t="s">
        <v>8445</v>
      </c>
      <c r="E4561">
        <v>300</v>
      </c>
      <c r="F4561">
        <v>2.9</v>
      </c>
      <c r="G4561">
        <v>80</v>
      </c>
      <c r="H4561" t="s">
        <v>8446</v>
      </c>
      <c r="I4561" t="s">
        <v>3352</v>
      </c>
      <c r="J4561">
        <v>50</v>
      </c>
    </row>
    <row r="4562" spans="1:10" x14ac:dyDescent="0.3">
      <c r="A4562">
        <v>387718</v>
      </c>
      <c r="B4562" t="s">
        <v>83</v>
      </c>
      <c r="C4562" t="s">
        <v>68</v>
      </c>
      <c r="D4562" t="s">
        <v>8447</v>
      </c>
      <c r="E4562">
        <v>350</v>
      </c>
      <c r="F4562">
        <v>4.2</v>
      </c>
      <c r="G4562">
        <v>20</v>
      </c>
      <c r="H4562" t="s">
        <v>7530</v>
      </c>
      <c r="I4562" t="s">
        <v>83</v>
      </c>
      <c r="J4562">
        <v>49</v>
      </c>
    </row>
    <row r="4563" spans="1:10" x14ac:dyDescent="0.3">
      <c r="A4563">
        <v>387722</v>
      </c>
      <c r="B4563" t="s">
        <v>1726</v>
      </c>
      <c r="C4563" t="s">
        <v>189</v>
      </c>
      <c r="D4563" t="s">
        <v>8448</v>
      </c>
      <c r="E4563">
        <v>600</v>
      </c>
      <c r="F4563">
        <v>4.5999999999999996</v>
      </c>
      <c r="G4563">
        <v>20</v>
      </c>
      <c r="H4563" t="s">
        <v>7530</v>
      </c>
      <c r="I4563" t="s">
        <v>1726</v>
      </c>
      <c r="J4563">
        <v>82</v>
      </c>
    </row>
    <row r="4564" spans="1:10" x14ac:dyDescent="0.3">
      <c r="A4564">
        <v>387752</v>
      </c>
      <c r="B4564" t="s">
        <v>745</v>
      </c>
      <c r="C4564" t="s">
        <v>383</v>
      </c>
      <c r="D4564" t="s">
        <v>8449</v>
      </c>
      <c r="E4564">
        <v>200</v>
      </c>
      <c r="F4564">
        <v>2.9</v>
      </c>
      <c r="G4564">
        <v>80</v>
      </c>
      <c r="H4564" t="s">
        <v>695</v>
      </c>
      <c r="I4564" t="s">
        <v>8450</v>
      </c>
      <c r="J4564">
        <v>46</v>
      </c>
    </row>
    <row r="4565" spans="1:10" x14ac:dyDescent="0.3">
      <c r="A4565">
        <v>387856</v>
      </c>
      <c r="B4565" t="s">
        <v>4091</v>
      </c>
      <c r="C4565" t="s">
        <v>2068</v>
      </c>
      <c r="D4565" t="s">
        <v>8451</v>
      </c>
      <c r="E4565">
        <v>200</v>
      </c>
      <c r="F4565">
        <v>2.9</v>
      </c>
      <c r="G4565">
        <v>80</v>
      </c>
      <c r="H4565" t="s">
        <v>8452</v>
      </c>
      <c r="I4565" t="s">
        <v>4091</v>
      </c>
      <c r="J4565">
        <v>71</v>
      </c>
    </row>
    <row r="4566" spans="1:10" x14ac:dyDescent="0.3">
      <c r="A4566">
        <v>387878</v>
      </c>
      <c r="B4566" t="s">
        <v>864</v>
      </c>
      <c r="C4566" t="s">
        <v>91</v>
      </c>
      <c r="D4566" t="s">
        <v>8453</v>
      </c>
      <c r="E4566">
        <v>200</v>
      </c>
      <c r="F4566">
        <v>2.9</v>
      </c>
      <c r="G4566">
        <v>80</v>
      </c>
      <c r="H4566" t="s">
        <v>486</v>
      </c>
      <c r="I4566" t="s">
        <v>864</v>
      </c>
      <c r="J4566">
        <v>45</v>
      </c>
    </row>
    <row r="4567" spans="1:10" x14ac:dyDescent="0.3">
      <c r="A4567">
        <v>387880</v>
      </c>
      <c r="B4567" t="s">
        <v>1855</v>
      </c>
      <c r="C4567" t="s">
        <v>463</v>
      </c>
      <c r="D4567" t="s">
        <v>8454</v>
      </c>
      <c r="E4567">
        <v>200</v>
      </c>
      <c r="F4567">
        <v>2.9</v>
      </c>
      <c r="G4567">
        <v>80</v>
      </c>
      <c r="H4567" t="s">
        <v>2393</v>
      </c>
      <c r="I4567" t="s">
        <v>1855</v>
      </c>
      <c r="J4567">
        <v>67</v>
      </c>
    </row>
    <row r="4568" spans="1:10" x14ac:dyDescent="0.3">
      <c r="A4568">
        <v>387905</v>
      </c>
      <c r="B4568" t="s">
        <v>634</v>
      </c>
      <c r="C4568" t="s">
        <v>463</v>
      </c>
      <c r="D4568" t="s">
        <v>8455</v>
      </c>
      <c r="E4568">
        <v>300</v>
      </c>
      <c r="F4568">
        <v>4.3</v>
      </c>
      <c r="G4568">
        <v>50</v>
      </c>
      <c r="H4568" t="s">
        <v>8456</v>
      </c>
      <c r="I4568" t="s">
        <v>634</v>
      </c>
      <c r="J4568">
        <v>52</v>
      </c>
    </row>
    <row r="4569" spans="1:10" x14ac:dyDescent="0.3">
      <c r="A4569">
        <v>387953</v>
      </c>
      <c r="B4569" t="s">
        <v>386</v>
      </c>
      <c r="C4569" t="s">
        <v>383</v>
      </c>
      <c r="D4569" t="s">
        <v>8457</v>
      </c>
      <c r="E4569">
        <v>1000</v>
      </c>
      <c r="F4569">
        <v>4.2</v>
      </c>
      <c r="G4569">
        <v>100</v>
      </c>
      <c r="H4569" t="s">
        <v>8458</v>
      </c>
      <c r="I4569" t="s">
        <v>386</v>
      </c>
      <c r="J4569">
        <v>65</v>
      </c>
    </row>
    <row r="4570" spans="1:10" x14ac:dyDescent="0.3">
      <c r="A4570">
        <v>387971</v>
      </c>
      <c r="B4570" t="s">
        <v>83</v>
      </c>
      <c r="C4570" t="s">
        <v>68</v>
      </c>
      <c r="D4570" t="s">
        <v>8459</v>
      </c>
      <c r="E4570">
        <v>150</v>
      </c>
      <c r="F4570">
        <v>2.9</v>
      </c>
      <c r="G4570">
        <v>80</v>
      </c>
      <c r="H4570" t="s">
        <v>8460</v>
      </c>
      <c r="I4570" t="s">
        <v>83</v>
      </c>
      <c r="J4570">
        <v>68</v>
      </c>
    </row>
    <row r="4571" spans="1:10" x14ac:dyDescent="0.3">
      <c r="A4571">
        <v>387982</v>
      </c>
      <c r="B4571" t="s">
        <v>95</v>
      </c>
      <c r="C4571" t="s">
        <v>91</v>
      </c>
      <c r="D4571" t="s">
        <v>8461</v>
      </c>
      <c r="E4571">
        <v>500</v>
      </c>
      <c r="F4571">
        <v>2.9</v>
      </c>
      <c r="G4571">
        <v>80</v>
      </c>
      <c r="H4571" t="s">
        <v>8462</v>
      </c>
      <c r="I4571" t="s">
        <v>95</v>
      </c>
      <c r="J4571">
        <v>58</v>
      </c>
    </row>
    <row r="4572" spans="1:10" x14ac:dyDescent="0.3">
      <c r="A4572">
        <v>388040</v>
      </c>
      <c r="B4572" t="s">
        <v>1980</v>
      </c>
      <c r="C4572" t="s">
        <v>463</v>
      </c>
      <c r="D4572" t="s">
        <v>8463</v>
      </c>
      <c r="E4572">
        <v>100</v>
      </c>
      <c r="F4572">
        <v>2.9</v>
      </c>
      <c r="G4572">
        <v>80</v>
      </c>
      <c r="H4572" t="s">
        <v>391</v>
      </c>
      <c r="I4572" t="s">
        <v>1980</v>
      </c>
      <c r="J4572">
        <v>56</v>
      </c>
    </row>
    <row r="4573" spans="1:10" x14ac:dyDescent="0.3">
      <c r="A4573">
        <v>388098</v>
      </c>
      <c r="B4573" t="s">
        <v>683</v>
      </c>
      <c r="C4573" t="s">
        <v>91</v>
      </c>
      <c r="D4573" t="s">
        <v>8464</v>
      </c>
      <c r="E4573">
        <v>500</v>
      </c>
      <c r="F4573">
        <v>2.9</v>
      </c>
      <c r="G4573">
        <v>80</v>
      </c>
      <c r="H4573" t="s">
        <v>131</v>
      </c>
      <c r="I4573" t="s">
        <v>683</v>
      </c>
      <c r="J4573">
        <v>49</v>
      </c>
    </row>
    <row r="4574" spans="1:10" x14ac:dyDescent="0.3">
      <c r="A4574">
        <v>388141</v>
      </c>
      <c r="B4574" t="s">
        <v>574</v>
      </c>
      <c r="C4574" t="s">
        <v>68</v>
      </c>
      <c r="D4574" t="s">
        <v>8465</v>
      </c>
      <c r="E4574">
        <v>360</v>
      </c>
      <c r="F4574">
        <v>2.9</v>
      </c>
      <c r="G4574">
        <v>80</v>
      </c>
      <c r="H4574" t="s">
        <v>8466</v>
      </c>
      <c r="I4574" t="s">
        <v>574</v>
      </c>
      <c r="J4574">
        <v>74</v>
      </c>
    </row>
    <row r="4575" spans="1:10" x14ac:dyDescent="0.3">
      <c r="A4575">
        <v>388599</v>
      </c>
      <c r="B4575" t="s">
        <v>5089</v>
      </c>
      <c r="C4575" t="s">
        <v>68</v>
      </c>
      <c r="D4575" t="s">
        <v>8467</v>
      </c>
      <c r="E4575">
        <v>200</v>
      </c>
      <c r="F4575">
        <v>2.9</v>
      </c>
      <c r="G4575">
        <v>80</v>
      </c>
      <c r="H4575" t="s">
        <v>790</v>
      </c>
      <c r="I4575" t="s">
        <v>5089</v>
      </c>
      <c r="J4575">
        <v>58</v>
      </c>
    </row>
    <row r="4576" spans="1:10" x14ac:dyDescent="0.3">
      <c r="A4576">
        <v>388602</v>
      </c>
      <c r="B4576" t="s">
        <v>1855</v>
      </c>
      <c r="C4576" t="s">
        <v>463</v>
      </c>
      <c r="D4576" t="s">
        <v>8468</v>
      </c>
      <c r="E4576">
        <v>300</v>
      </c>
      <c r="F4576">
        <v>2.9</v>
      </c>
      <c r="G4576">
        <v>80</v>
      </c>
      <c r="H4576" t="s">
        <v>7606</v>
      </c>
      <c r="I4576" t="s">
        <v>1855</v>
      </c>
      <c r="J4576">
        <v>67</v>
      </c>
    </row>
    <row r="4577" spans="1:10" x14ac:dyDescent="0.3">
      <c r="A4577">
        <v>388667</v>
      </c>
      <c r="B4577" t="s">
        <v>634</v>
      </c>
      <c r="C4577" t="s">
        <v>463</v>
      </c>
      <c r="D4577" t="s">
        <v>8469</v>
      </c>
      <c r="E4577">
        <v>500</v>
      </c>
      <c r="F4577">
        <v>4.4000000000000004</v>
      </c>
      <c r="G4577">
        <v>100</v>
      </c>
      <c r="H4577" t="s">
        <v>131</v>
      </c>
      <c r="I4577" t="s">
        <v>634</v>
      </c>
      <c r="J4577">
        <v>46</v>
      </c>
    </row>
    <row r="4578" spans="1:10" x14ac:dyDescent="0.3">
      <c r="A4578">
        <v>388730</v>
      </c>
      <c r="B4578" t="s">
        <v>1715</v>
      </c>
      <c r="C4578" t="s">
        <v>68</v>
      </c>
      <c r="D4578" t="s">
        <v>8470</v>
      </c>
      <c r="E4578">
        <v>150</v>
      </c>
      <c r="F4578">
        <v>4.0999999999999996</v>
      </c>
      <c r="G4578">
        <v>50</v>
      </c>
      <c r="H4578" t="s">
        <v>2417</v>
      </c>
      <c r="I4578" t="s">
        <v>1715</v>
      </c>
      <c r="J4578">
        <v>29</v>
      </c>
    </row>
    <row r="4579" spans="1:10" x14ac:dyDescent="0.3">
      <c r="A4579">
        <v>388747</v>
      </c>
      <c r="B4579" t="s">
        <v>3639</v>
      </c>
      <c r="C4579" t="s">
        <v>115</v>
      </c>
      <c r="D4579" t="s">
        <v>8471</v>
      </c>
      <c r="E4579">
        <v>350</v>
      </c>
      <c r="F4579">
        <v>2.9</v>
      </c>
      <c r="G4579">
        <v>80</v>
      </c>
      <c r="H4579" t="s">
        <v>695</v>
      </c>
      <c r="I4579" t="s">
        <v>3639</v>
      </c>
      <c r="J4579">
        <v>38</v>
      </c>
    </row>
    <row r="4580" spans="1:10" x14ac:dyDescent="0.3">
      <c r="A4580">
        <v>388772</v>
      </c>
      <c r="B4580" t="s">
        <v>3390</v>
      </c>
      <c r="C4580" t="s">
        <v>68</v>
      </c>
      <c r="D4580" t="s">
        <v>8472</v>
      </c>
      <c r="E4580">
        <v>200</v>
      </c>
      <c r="F4580">
        <v>4.4000000000000004</v>
      </c>
      <c r="G4580">
        <v>100</v>
      </c>
      <c r="H4580" t="s">
        <v>131</v>
      </c>
      <c r="I4580" t="s">
        <v>3390</v>
      </c>
      <c r="J4580">
        <v>43</v>
      </c>
    </row>
    <row r="4581" spans="1:10" x14ac:dyDescent="0.3">
      <c r="A4581">
        <v>388850</v>
      </c>
      <c r="B4581" t="s">
        <v>1715</v>
      </c>
      <c r="C4581" t="s">
        <v>68</v>
      </c>
      <c r="D4581" t="s">
        <v>8473</v>
      </c>
      <c r="E4581">
        <v>300</v>
      </c>
      <c r="F4581">
        <v>3.2</v>
      </c>
      <c r="G4581">
        <v>20</v>
      </c>
      <c r="H4581" t="s">
        <v>8474</v>
      </c>
      <c r="I4581" t="s">
        <v>1715</v>
      </c>
      <c r="J4581">
        <v>32</v>
      </c>
    </row>
    <row r="4582" spans="1:10" x14ac:dyDescent="0.3">
      <c r="A4582">
        <v>388866</v>
      </c>
      <c r="B4582" t="s">
        <v>10</v>
      </c>
      <c r="C4582" t="s">
        <v>11</v>
      </c>
      <c r="D4582" t="s">
        <v>8475</v>
      </c>
      <c r="E4582">
        <v>900</v>
      </c>
      <c r="F4582">
        <v>2.9</v>
      </c>
      <c r="G4582">
        <v>80</v>
      </c>
      <c r="H4582" t="s">
        <v>8476</v>
      </c>
      <c r="I4582" t="s">
        <v>10</v>
      </c>
      <c r="J4582">
        <v>62</v>
      </c>
    </row>
    <row r="4583" spans="1:10" x14ac:dyDescent="0.3">
      <c r="A4583">
        <v>388966</v>
      </c>
      <c r="B4583" t="s">
        <v>3057</v>
      </c>
      <c r="C4583" t="s">
        <v>3052</v>
      </c>
      <c r="D4583" t="s">
        <v>8477</v>
      </c>
      <c r="E4583">
        <v>200</v>
      </c>
      <c r="F4583">
        <v>3.2</v>
      </c>
      <c r="G4583">
        <v>20</v>
      </c>
      <c r="H4583" t="s">
        <v>1809</v>
      </c>
      <c r="I4583" t="s">
        <v>3057</v>
      </c>
      <c r="J4583">
        <v>37</v>
      </c>
    </row>
    <row r="4584" spans="1:10" x14ac:dyDescent="0.3">
      <c r="A4584">
        <v>388994</v>
      </c>
      <c r="B4584" t="s">
        <v>5160</v>
      </c>
      <c r="C4584" t="s">
        <v>189</v>
      </c>
      <c r="D4584" t="s">
        <v>8478</v>
      </c>
      <c r="E4584">
        <v>240</v>
      </c>
      <c r="F4584">
        <v>4.5</v>
      </c>
      <c r="G4584">
        <v>20</v>
      </c>
      <c r="H4584" t="s">
        <v>8479</v>
      </c>
      <c r="I4584" t="s">
        <v>8480</v>
      </c>
      <c r="J4584">
        <v>51</v>
      </c>
    </row>
    <row r="4585" spans="1:10" x14ac:dyDescent="0.3">
      <c r="A4585">
        <v>388996</v>
      </c>
      <c r="B4585" t="s">
        <v>3057</v>
      </c>
      <c r="C4585" t="s">
        <v>3052</v>
      </c>
      <c r="D4585" t="s">
        <v>8481</v>
      </c>
      <c r="E4585">
        <v>200</v>
      </c>
      <c r="F4585">
        <v>2.9</v>
      </c>
      <c r="G4585">
        <v>80</v>
      </c>
      <c r="H4585" t="s">
        <v>1995</v>
      </c>
      <c r="I4585" t="s">
        <v>3057</v>
      </c>
      <c r="J4585">
        <v>44</v>
      </c>
    </row>
    <row r="4586" spans="1:10" x14ac:dyDescent="0.3">
      <c r="A4586">
        <v>389001</v>
      </c>
      <c r="B4586" t="s">
        <v>745</v>
      </c>
      <c r="C4586" t="s">
        <v>383</v>
      </c>
      <c r="D4586" t="s">
        <v>8482</v>
      </c>
      <c r="E4586">
        <v>300</v>
      </c>
      <c r="F4586">
        <v>2.9</v>
      </c>
      <c r="G4586">
        <v>80</v>
      </c>
      <c r="H4586" t="s">
        <v>45</v>
      </c>
      <c r="I4586" t="s">
        <v>745</v>
      </c>
      <c r="J4586">
        <v>47</v>
      </c>
    </row>
    <row r="4587" spans="1:10" x14ac:dyDescent="0.3">
      <c r="A4587">
        <v>389009</v>
      </c>
      <c r="B4587" t="s">
        <v>276</v>
      </c>
      <c r="C4587" t="s">
        <v>115</v>
      </c>
      <c r="D4587" t="s">
        <v>8483</v>
      </c>
      <c r="E4587">
        <v>200</v>
      </c>
      <c r="F4587">
        <v>2.9</v>
      </c>
      <c r="G4587">
        <v>80</v>
      </c>
      <c r="H4587" t="s">
        <v>8484</v>
      </c>
      <c r="I4587" t="s">
        <v>276</v>
      </c>
      <c r="J4587">
        <v>60</v>
      </c>
    </row>
    <row r="4588" spans="1:10" x14ac:dyDescent="0.3">
      <c r="A4588">
        <v>389104</v>
      </c>
      <c r="B4588" t="s">
        <v>2893</v>
      </c>
      <c r="C4588" t="s">
        <v>2068</v>
      </c>
      <c r="D4588" t="s">
        <v>8485</v>
      </c>
      <c r="E4588">
        <v>400</v>
      </c>
      <c r="F4588">
        <v>4</v>
      </c>
      <c r="G4588">
        <v>100</v>
      </c>
      <c r="H4588" t="s">
        <v>8486</v>
      </c>
      <c r="I4588" t="s">
        <v>2893</v>
      </c>
      <c r="J4588">
        <v>72</v>
      </c>
    </row>
    <row r="4589" spans="1:10" x14ac:dyDescent="0.3">
      <c r="A4589">
        <v>389139</v>
      </c>
      <c r="B4589" t="s">
        <v>1532</v>
      </c>
      <c r="C4589" t="s">
        <v>11</v>
      </c>
      <c r="D4589" t="s">
        <v>8487</v>
      </c>
      <c r="E4589">
        <v>250</v>
      </c>
      <c r="F4589">
        <v>2.9</v>
      </c>
      <c r="G4589">
        <v>80</v>
      </c>
      <c r="H4589" t="s">
        <v>1552</v>
      </c>
      <c r="I4589" t="s">
        <v>1532</v>
      </c>
      <c r="J4589">
        <v>47</v>
      </c>
    </row>
    <row r="4590" spans="1:10" x14ac:dyDescent="0.3">
      <c r="A4590">
        <v>389226</v>
      </c>
      <c r="B4590" t="s">
        <v>1697</v>
      </c>
      <c r="C4590" t="s">
        <v>189</v>
      </c>
      <c r="D4590" t="s">
        <v>8488</v>
      </c>
      <c r="E4590">
        <v>300</v>
      </c>
      <c r="F4590">
        <v>4.3</v>
      </c>
      <c r="G4590">
        <v>20</v>
      </c>
      <c r="H4590" t="s">
        <v>8489</v>
      </c>
      <c r="I4590" t="s">
        <v>1697</v>
      </c>
      <c r="J4590">
        <v>76</v>
      </c>
    </row>
    <row r="4591" spans="1:10" x14ac:dyDescent="0.3">
      <c r="A4591">
        <v>389261</v>
      </c>
      <c r="B4591" t="s">
        <v>276</v>
      </c>
      <c r="C4591" t="s">
        <v>115</v>
      </c>
      <c r="D4591" t="s">
        <v>8490</v>
      </c>
      <c r="E4591">
        <v>199</v>
      </c>
      <c r="F4591">
        <v>2.9</v>
      </c>
      <c r="G4591">
        <v>80</v>
      </c>
      <c r="H4591" t="s">
        <v>3968</v>
      </c>
      <c r="I4591" t="s">
        <v>276</v>
      </c>
      <c r="J4591">
        <v>65</v>
      </c>
    </row>
    <row r="4592" spans="1:10" x14ac:dyDescent="0.3">
      <c r="A4592">
        <v>389317</v>
      </c>
      <c r="B4592" t="s">
        <v>4285</v>
      </c>
      <c r="C4592" t="s">
        <v>11</v>
      </c>
      <c r="D4592" t="s">
        <v>8491</v>
      </c>
      <c r="E4592">
        <v>200</v>
      </c>
      <c r="F4592">
        <v>2.9</v>
      </c>
      <c r="G4592">
        <v>80</v>
      </c>
      <c r="H4592" t="s">
        <v>5800</v>
      </c>
      <c r="I4592" t="s">
        <v>1354</v>
      </c>
      <c r="J4592">
        <v>46</v>
      </c>
    </row>
    <row r="4593" spans="1:10" x14ac:dyDescent="0.3">
      <c r="A4593">
        <v>389367</v>
      </c>
      <c r="B4593" t="s">
        <v>2440</v>
      </c>
      <c r="C4593" t="s">
        <v>189</v>
      </c>
      <c r="D4593" t="s">
        <v>8492</v>
      </c>
      <c r="E4593">
        <v>200</v>
      </c>
      <c r="F4593">
        <v>2.9</v>
      </c>
      <c r="G4593">
        <v>80</v>
      </c>
      <c r="H4593" t="s">
        <v>8493</v>
      </c>
      <c r="I4593" t="s">
        <v>2440</v>
      </c>
      <c r="J4593">
        <v>79</v>
      </c>
    </row>
    <row r="4594" spans="1:10" x14ac:dyDescent="0.3">
      <c r="A4594">
        <v>389388</v>
      </c>
      <c r="B4594" t="s">
        <v>3227</v>
      </c>
      <c r="C4594" t="s">
        <v>3052</v>
      </c>
      <c r="D4594" t="s">
        <v>8494</v>
      </c>
      <c r="E4594">
        <v>200</v>
      </c>
      <c r="F4594">
        <v>4.8</v>
      </c>
      <c r="G4594">
        <v>50</v>
      </c>
      <c r="H4594" t="s">
        <v>2341</v>
      </c>
      <c r="I4594" t="s">
        <v>3227</v>
      </c>
      <c r="J4594">
        <v>38</v>
      </c>
    </row>
    <row r="4595" spans="1:10" x14ac:dyDescent="0.3">
      <c r="A4595">
        <v>389441</v>
      </c>
      <c r="B4595" t="s">
        <v>10</v>
      </c>
      <c r="C4595" t="s">
        <v>11</v>
      </c>
      <c r="D4595" t="s">
        <v>8495</v>
      </c>
      <c r="E4595">
        <v>70</v>
      </c>
      <c r="F4595">
        <v>2.9</v>
      </c>
      <c r="G4595">
        <v>80</v>
      </c>
      <c r="H4595" t="s">
        <v>8496</v>
      </c>
      <c r="I4595" t="s">
        <v>10</v>
      </c>
      <c r="J4595">
        <v>48</v>
      </c>
    </row>
    <row r="4596" spans="1:10" x14ac:dyDescent="0.3">
      <c r="A4596">
        <v>389517</v>
      </c>
      <c r="B4596" t="s">
        <v>4142</v>
      </c>
      <c r="C4596" t="s">
        <v>68</v>
      </c>
      <c r="D4596" t="s">
        <v>8497</v>
      </c>
      <c r="E4596">
        <v>420</v>
      </c>
      <c r="F4596">
        <v>2.9</v>
      </c>
      <c r="G4596">
        <v>80</v>
      </c>
      <c r="H4596" t="s">
        <v>2393</v>
      </c>
      <c r="I4596" t="s">
        <v>4142</v>
      </c>
      <c r="J4596">
        <v>48</v>
      </c>
    </row>
    <row r="4597" spans="1:10" x14ac:dyDescent="0.3">
      <c r="A4597">
        <v>389547</v>
      </c>
      <c r="B4597" t="s">
        <v>3951</v>
      </c>
      <c r="C4597" t="s">
        <v>91</v>
      </c>
      <c r="D4597" t="s">
        <v>8498</v>
      </c>
      <c r="E4597">
        <v>300</v>
      </c>
      <c r="F4597">
        <v>2.9</v>
      </c>
      <c r="G4597">
        <v>80</v>
      </c>
      <c r="H4597" t="s">
        <v>8499</v>
      </c>
      <c r="I4597" t="s">
        <v>3951</v>
      </c>
      <c r="J4597">
        <v>49</v>
      </c>
    </row>
    <row r="4598" spans="1:10" x14ac:dyDescent="0.3">
      <c r="A4598">
        <v>389596</v>
      </c>
      <c r="B4598" t="s">
        <v>634</v>
      </c>
      <c r="C4598" t="s">
        <v>463</v>
      </c>
      <c r="D4598" t="s">
        <v>8500</v>
      </c>
      <c r="E4598">
        <v>100</v>
      </c>
      <c r="F4598">
        <v>4.0999999999999996</v>
      </c>
      <c r="G4598">
        <v>20</v>
      </c>
      <c r="H4598" t="s">
        <v>6698</v>
      </c>
      <c r="I4598" t="s">
        <v>634</v>
      </c>
      <c r="J4598">
        <v>53</v>
      </c>
    </row>
    <row r="4599" spans="1:10" x14ac:dyDescent="0.3">
      <c r="A4599">
        <v>389637</v>
      </c>
      <c r="B4599" t="s">
        <v>4185</v>
      </c>
      <c r="C4599" t="s">
        <v>189</v>
      </c>
      <c r="D4599" t="s">
        <v>8501</v>
      </c>
      <c r="E4599">
        <v>300</v>
      </c>
      <c r="F4599">
        <v>2.9</v>
      </c>
      <c r="G4599">
        <v>80</v>
      </c>
      <c r="H4599" t="s">
        <v>8502</v>
      </c>
      <c r="I4599" t="s">
        <v>4185</v>
      </c>
      <c r="J4599">
        <v>83</v>
      </c>
    </row>
    <row r="4600" spans="1:10" x14ac:dyDescent="0.3">
      <c r="A4600">
        <v>389704</v>
      </c>
      <c r="B4600" t="s">
        <v>5160</v>
      </c>
      <c r="C4600" t="s">
        <v>189</v>
      </c>
      <c r="D4600" t="s">
        <v>8503</v>
      </c>
      <c r="E4600">
        <v>200</v>
      </c>
      <c r="F4600">
        <v>2.9</v>
      </c>
      <c r="G4600">
        <v>80</v>
      </c>
      <c r="H4600" t="s">
        <v>8504</v>
      </c>
      <c r="I4600" t="s">
        <v>5160</v>
      </c>
      <c r="J4600">
        <v>44</v>
      </c>
    </row>
    <row r="4601" spans="1:10" x14ac:dyDescent="0.3">
      <c r="A4601">
        <v>389732</v>
      </c>
      <c r="B4601" t="s">
        <v>3227</v>
      </c>
      <c r="C4601" t="s">
        <v>3052</v>
      </c>
      <c r="D4601" t="s">
        <v>8505</v>
      </c>
      <c r="E4601">
        <v>200</v>
      </c>
      <c r="F4601">
        <v>2.9</v>
      </c>
      <c r="G4601">
        <v>80</v>
      </c>
      <c r="H4601" t="s">
        <v>7530</v>
      </c>
      <c r="I4601" t="s">
        <v>3227</v>
      </c>
      <c r="J4601">
        <v>60</v>
      </c>
    </row>
    <row r="4602" spans="1:10" x14ac:dyDescent="0.3">
      <c r="A4602">
        <v>389802</v>
      </c>
      <c r="B4602" t="s">
        <v>2067</v>
      </c>
      <c r="C4602" t="s">
        <v>2068</v>
      </c>
      <c r="D4602" t="s">
        <v>8506</v>
      </c>
      <c r="E4602">
        <v>300</v>
      </c>
      <c r="F4602">
        <v>2.9</v>
      </c>
      <c r="G4602">
        <v>80</v>
      </c>
      <c r="H4602" t="s">
        <v>7523</v>
      </c>
      <c r="I4602" t="s">
        <v>2067</v>
      </c>
      <c r="J4602">
        <v>45</v>
      </c>
    </row>
    <row r="4603" spans="1:10" x14ac:dyDescent="0.3">
      <c r="A4603">
        <v>389858</v>
      </c>
      <c r="B4603" t="s">
        <v>1715</v>
      </c>
      <c r="C4603" t="s">
        <v>68</v>
      </c>
      <c r="D4603" t="s">
        <v>8507</v>
      </c>
      <c r="E4603">
        <v>200</v>
      </c>
      <c r="F4603">
        <v>2.9</v>
      </c>
      <c r="G4603">
        <v>80</v>
      </c>
      <c r="H4603" t="s">
        <v>131</v>
      </c>
      <c r="I4603" t="s">
        <v>1715</v>
      </c>
      <c r="J4603">
        <v>52</v>
      </c>
    </row>
    <row r="4604" spans="1:10" x14ac:dyDescent="0.3">
      <c r="A4604">
        <v>389882</v>
      </c>
      <c r="B4604" t="s">
        <v>574</v>
      </c>
      <c r="C4604" t="s">
        <v>68</v>
      </c>
      <c r="D4604" t="s">
        <v>8508</v>
      </c>
      <c r="E4604">
        <v>149</v>
      </c>
      <c r="F4604">
        <v>2.9</v>
      </c>
      <c r="G4604">
        <v>80</v>
      </c>
      <c r="H4604" t="s">
        <v>1031</v>
      </c>
      <c r="I4604" t="s">
        <v>574</v>
      </c>
      <c r="J4604">
        <v>67</v>
      </c>
    </row>
    <row r="4605" spans="1:10" x14ac:dyDescent="0.3">
      <c r="A4605">
        <v>389902</v>
      </c>
      <c r="B4605" t="s">
        <v>1234</v>
      </c>
      <c r="C4605" t="s">
        <v>189</v>
      </c>
      <c r="D4605" t="s">
        <v>8509</v>
      </c>
      <c r="E4605">
        <v>500</v>
      </c>
      <c r="F4605">
        <v>2.9</v>
      </c>
      <c r="G4605">
        <v>80</v>
      </c>
      <c r="H4605" t="s">
        <v>8510</v>
      </c>
      <c r="I4605" t="s">
        <v>1234</v>
      </c>
      <c r="J4605">
        <v>70</v>
      </c>
    </row>
    <row r="4606" spans="1:10" x14ac:dyDescent="0.3">
      <c r="A4606">
        <v>389944</v>
      </c>
      <c r="B4606" t="s">
        <v>683</v>
      </c>
      <c r="C4606" t="s">
        <v>91</v>
      </c>
      <c r="D4606" t="s">
        <v>8511</v>
      </c>
      <c r="E4606">
        <v>200</v>
      </c>
      <c r="F4606">
        <v>2.9</v>
      </c>
      <c r="G4606">
        <v>80</v>
      </c>
      <c r="H4606" t="s">
        <v>695</v>
      </c>
      <c r="I4606" t="s">
        <v>683</v>
      </c>
      <c r="J4606">
        <v>51</v>
      </c>
    </row>
    <row r="4607" spans="1:10" x14ac:dyDescent="0.3">
      <c r="A4607">
        <v>390123</v>
      </c>
      <c r="B4607" t="s">
        <v>3951</v>
      </c>
      <c r="C4607" t="s">
        <v>91</v>
      </c>
      <c r="D4607" t="s">
        <v>8512</v>
      </c>
      <c r="E4607">
        <v>250</v>
      </c>
      <c r="F4607">
        <v>3.3</v>
      </c>
      <c r="G4607">
        <v>20</v>
      </c>
      <c r="H4607" t="s">
        <v>5909</v>
      </c>
      <c r="I4607" t="s">
        <v>1152</v>
      </c>
      <c r="J4607">
        <v>45</v>
      </c>
    </row>
    <row r="4608" spans="1:10" x14ac:dyDescent="0.3">
      <c r="A4608">
        <v>390140</v>
      </c>
      <c r="B4608" t="s">
        <v>1697</v>
      </c>
      <c r="C4608" t="s">
        <v>189</v>
      </c>
      <c r="D4608" t="s">
        <v>8513</v>
      </c>
      <c r="E4608">
        <v>300</v>
      </c>
      <c r="F4608">
        <v>2.9</v>
      </c>
      <c r="G4608">
        <v>80</v>
      </c>
      <c r="H4608" t="s">
        <v>2951</v>
      </c>
      <c r="I4608" t="s">
        <v>1697</v>
      </c>
      <c r="J4608">
        <v>71</v>
      </c>
    </row>
    <row r="4609" spans="1:10" x14ac:dyDescent="0.3">
      <c r="A4609">
        <v>390147</v>
      </c>
      <c r="B4609" t="s">
        <v>261</v>
      </c>
      <c r="C4609" t="s">
        <v>115</v>
      </c>
      <c r="D4609" t="s">
        <v>8514</v>
      </c>
      <c r="E4609">
        <v>1000</v>
      </c>
      <c r="F4609">
        <v>2.9</v>
      </c>
      <c r="G4609">
        <v>80</v>
      </c>
      <c r="H4609" t="s">
        <v>2030</v>
      </c>
      <c r="I4609" t="s">
        <v>261</v>
      </c>
      <c r="J4609">
        <v>54</v>
      </c>
    </row>
    <row r="4610" spans="1:10" x14ac:dyDescent="0.3">
      <c r="A4610">
        <v>390153</v>
      </c>
      <c r="B4610" t="s">
        <v>745</v>
      </c>
      <c r="C4610" t="s">
        <v>383</v>
      </c>
      <c r="D4610" t="s">
        <v>8512</v>
      </c>
      <c r="E4610">
        <v>250</v>
      </c>
      <c r="F4610">
        <v>3.9</v>
      </c>
      <c r="G4610">
        <v>50</v>
      </c>
      <c r="H4610" t="s">
        <v>5909</v>
      </c>
      <c r="I4610" t="s">
        <v>745</v>
      </c>
      <c r="J4610">
        <v>38</v>
      </c>
    </row>
    <row r="4611" spans="1:10" x14ac:dyDescent="0.3">
      <c r="A4611">
        <v>390279</v>
      </c>
      <c r="B4611" t="s">
        <v>1274</v>
      </c>
      <c r="C4611" t="s">
        <v>91</v>
      </c>
      <c r="D4611" t="s">
        <v>8515</v>
      </c>
      <c r="E4611">
        <v>500</v>
      </c>
      <c r="F4611">
        <v>2.9</v>
      </c>
      <c r="G4611">
        <v>80</v>
      </c>
      <c r="H4611" t="s">
        <v>8516</v>
      </c>
      <c r="I4611" t="s">
        <v>1274</v>
      </c>
      <c r="J4611">
        <v>42</v>
      </c>
    </row>
    <row r="4612" spans="1:10" x14ac:dyDescent="0.3">
      <c r="A4612">
        <v>390321</v>
      </c>
      <c r="B4612" t="s">
        <v>90</v>
      </c>
      <c r="C4612" t="s">
        <v>91</v>
      </c>
      <c r="D4612" t="s">
        <v>8517</v>
      </c>
      <c r="E4612">
        <v>600</v>
      </c>
      <c r="F4612">
        <v>4</v>
      </c>
      <c r="G4612">
        <v>20</v>
      </c>
      <c r="H4612" t="s">
        <v>4878</v>
      </c>
      <c r="I4612" t="s">
        <v>90</v>
      </c>
      <c r="J4612">
        <v>54</v>
      </c>
    </row>
    <row r="4613" spans="1:10" x14ac:dyDescent="0.3">
      <c r="A4613">
        <v>390376</v>
      </c>
      <c r="B4613" t="s">
        <v>21</v>
      </c>
      <c r="C4613" t="s">
        <v>11</v>
      </c>
      <c r="D4613" t="s">
        <v>8518</v>
      </c>
      <c r="E4613">
        <v>200</v>
      </c>
      <c r="F4613">
        <v>2.9</v>
      </c>
      <c r="G4613">
        <v>80</v>
      </c>
      <c r="H4613" t="s">
        <v>2615</v>
      </c>
      <c r="I4613" t="s">
        <v>21</v>
      </c>
      <c r="J4613">
        <v>55</v>
      </c>
    </row>
    <row r="4614" spans="1:10" x14ac:dyDescent="0.3">
      <c r="A4614">
        <v>390394</v>
      </c>
      <c r="B4614" t="s">
        <v>1980</v>
      </c>
      <c r="C4614" t="s">
        <v>463</v>
      </c>
      <c r="D4614" t="s">
        <v>8519</v>
      </c>
      <c r="E4614">
        <v>100</v>
      </c>
      <c r="F4614">
        <v>2.9</v>
      </c>
      <c r="G4614">
        <v>80</v>
      </c>
      <c r="H4614" t="s">
        <v>695</v>
      </c>
      <c r="I4614" t="s">
        <v>1980</v>
      </c>
      <c r="J4614">
        <v>58</v>
      </c>
    </row>
    <row r="4615" spans="1:10" x14ac:dyDescent="0.3">
      <c r="A4615">
        <v>390395</v>
      </c>
      <c r="B4615" t="s">
        <v>3387</v>
      </c>
      <c r="C4615" t="s">
        <v>2068</v>
      </c>
      <c r="D4615" t="s">
        <v>8520</v>
      </c>
      <c r="E4615">
        <v>200</v>
      </c>
      <c r="F4615">
        <v>2.9</v>
      </c>
      <c r="G4615">
        <v>80</v>
      </c>
      <c r="H4615" t="s">
        <v>8521</v>
      </c>
      <c r="I4615" t="s">
        <v>3387</v>
      </c>
      <c r="J4615">
        <v>34</v>
      </c>
    </row>
    <row r="4616" spans="1:10" x14ac:dyDescent="0.3">
      <c r="A4616">
        <v>390408</v>
      </c>
      <c r="B4616" t="s">
        <v>1354</v>
      </c>
      <c r="C4616" t="s">
        <v>11</v>
      </c>
      <c r="D4616" t="s">
        <v>8522</v>
      </c>
      <c r="E4616">
        <v>200</v>
      </c>
      <c r="F4616">
        <v>2.9</v>
      </c>
      <c r="G4616">
        <v>80</v>
      </c>
      <c r="H4616" t="s">
        <v>179</v>
      </c>
      <c r="I4616" t="s">
        <v>1354</v>
      </c>
      <c r="J4616">
        <v>45</v>
      </c>
    </row>
    <row r="4617" spans="1:10" x14ac:dyDescent="0.3">
      <c r="A4617">
        <v>390417</v>
      </c>
      <c r="B4617" t="s">
        <v>10</v>
      </c>
      <c r="C4617" t="s">
        <v>11</v>
      </c>
      <c r="D4617" t="s">
        <v>8523</v>
      </c>
      <c r="E4617">
        <v>500</v>
      </c>
      <c r="F4617">
        <v>4.2</v>
      </c>
      <c r="G4617">
        <v>20</v>
      </c>
      <c r="H4617" t="s">
        <v>695</v>
      </c>
      <c r="I4617" t="s">
        <v>10</v>
      </c>
      <c r="J4617">
        <v>61</v>
      </c>
    </row>
    <row r="4618" spans="1:10" x14ac:dyDescent="0.3">
      <c r="A4618">
        <v>390480</v>
      </c>
      <c r="B4618" t="s">
        <v>3179</v>
      </c>
      <c r="C4618" t="s">
        <v>3052</v>
      </c>
      <c r="D4618" t="s">
        <v>8524</v>
      </c>
      <c r="E4618">
        <v>300</v>
      </c>
      <c r="F4618">
        <v>4.3</v>
      </c>
      <c r="G4618">
        <v>50</v>
      </c>
      <c r="H4618" t="s">
        <v>8525</v>
      </c>
      <c r="I4618" t="s">
        <v>8526</v>
      </c>
      <c r="J4618">
        <v>47</v>
      </c>
    </row>
    <row r="4619" spans="1:10" x14ac:dyDescent="0.3">
      <c r="A4619">
        <v>390613</v>
      </c>
      <c r="B4619" t="s">
        <v>677</v>
      </c>
      <c r="C4619" t="s">
        <v>115</v>
      </c>
      <c r="D4619" t="s">
        <v>4257</v>
      </c>
      <c r="E4619">
        <v>300</v>
      </c>
      <c r="F4619">
        <v>3.7</v>
      </c>
      <c r="G4619">
        <v>20</v>
      </c>
      <c r="H4619" t="s">
        <v>695</v>
      </c>
      <c r="I4619" t="s">
        <v>677</v>
      </c>
      <c r="J4619">
        <v>80</v>
      </c>
    </row>
    <row r="4620" spans="1:10" x14ac:dyDescent="0.3">
      <c r="A4620">
        <v>390645</v>
      </c>
      <c r="B4620" t="s">
        <v>1274</v>
      </c>
      <c r="C4620" t="s">
        <v>91</v>
      </c>
      <c r="D4620" t="s">
        <v>8527</v>
      </c>
      <c r="E4620">
        <v>250</v>
      </c>
      <c r="F4620">
        <v>2.9</v>
      </c>
      <c r="G4620">
        <v>80</v>
      </c>
      <c r="H4620" t="s">
        <v>8528</v>
      </c>
      <c r="I4620" t="s">
        <v>1274</v>
      </c>
      <c r="J4620">
        <v>39</v>
      </c>
    </row>
    <row r="4621" spans="1:10" x14ac:dyDescent="0.3">
      <c r="A4621">
        <v>390716</v>
      </c>
      <c r="B4621" t="s">
        <v>683</v>
      </c>
      <c r="C4621" t="s">
        <v>91</v>
      </c>
      <c r="D4621" t="s">
        <v>8529</v>
      </c>
      <c r="E4621">
        <v>300</v>
      </c>
      <c r="F4621">
        <v>2.9</v>
      </c>
      <c r="G4621">
        <v>80</v>
      </c>
      <c r="H4621" t="s">
        <v>448</v>
      </c>
      <c r="I4621" t="s">
        <v>683</v>
      </c>
      <c r="J4621">
        <v>44</v>
      </c>
    </row>
    <row r="4622" spans="1:10" x14ac:dyDescent="0.3">
      <c r="A4622">
        <v>390760</v>
      </c>
      <c r="B4622" t="s">
        <v>645</v>
      </c>
      <c r="C4622" t="s">
        <v>189</v>
      </c>
      <c r="D4622" t="s">
        <v>8530</v>
      </c>
      <c r="E4622">
        <v>500</v>
      </c>
      <c r="F4622">
        <v>4.2</v>
      </c>
      <c r="G4622">
        <v>20</v>
      </c>
      <c r="H4622" t="s">
        <v>8531</v>
      </c>
      <c r="I4622" t="s">
        <v>645</v>
      </c>
      <c r="J4622">
        <v>83</v>
      </c>
    </row>
    <row r="4623" spans="1:10" x14ac:dyDescent="0.3">
      <c r="A4623">
        <v>390867</v>
      </c>
      <c r="B4623" t="s">
        <v>5089</v>
      </c>
      <c r="C4623" t="s">
        <v>68</v>
      </c>
      <c r="D4623" t="s">
        <v>8532</v>
      </c>
      <c r="E4623">
        <v>200</v>
      </c>
      <c r="F4623">
        <v>2.9</v>
      </c>
      <c r="G4623">
        <v>80</v>
      </c>
      <c r="H4623" t="s">
        <v>19</v>
      </c>
      <c r="I4623" t="s">
        <v>5089</v>
      </c>
      <c r="J4623">
        <v>52</v>
      </c>
    </row>
    <row r="4624" spans="1:10" x14ac:dyDescent="0.3">
      <c r="A4624">
        <v>390887</v>
      </c>
      <c r="B4624" t="s">
        <v>1715</v>
      </c>
      <c r="C4624" t="s">
        <v>68</v>
      </c>
      <c r="D4624" t="s">
        <v>8533</v>
      </c>
      <c r="E4624">
        <v>300</v>
      </c>
      <c r="F4624">
        <v>2.9</v>
      </c>
      <c r="G4624">
        <v>80</v>
      </c>
      <c r="H4624" t="s">
        <v>440</v>
      </c>
      <c r="I4624" t="s">
        <v>1715</v>
      </c>
      <c r="J4624">
        <v>40</v>
      </c>
    </row>
    <row r="4625" spans="1:10" x14ac:dyDescent="0.3">
      <c r="A4625">
        <v>390946</v>
      </c>
      <c r="B4625" t="s">
        <v>4142</v>
      </c>
      <c r="C4625" t="s">
        <v>68</v>
      </c>
      <c r="D4625" t="s">
        <v>8534</v>
      </c>
      <c r="E4625">
        <v>250</v>
      </c>
      <c r="F4625">
        <v>4</v>
      </c>
      <c r="G4625">
        <v>100</v>
      </c>
      <c r="H4625" t="s">
        <v>2393</v>
      </c>
      <c r="I4625" t="s">
        <v>4142</v>
      </c>
      <c r="J4625">
        <v>34</v>
      </c>
    </row>
    <row r="4626" spans="1:10" x14ac:dyDescent="0.3">
      <c r="A4626">
        <v>391038</v>
      </c>
      <c r="B4626" t="s">
        <v>1274</v>
      </c>
      <c r="C4626" t="s">
        <v>91</v>
      </c>
      <c r="D4626" t="s">
        <v>8535</v>
      </c>
      <c r="E4626">
        <v>250</v>
      </c>
      <c r="F4626">
        <v>3.8</v>
      </c>
      <c r="G4626">
        <v>20</v>
      </c>
      <c r="H4626" t="s">
        <v>5909</v>
      </c>
      <c r="I4626" t="s">
        <v>5772</v>
      </c>
      <c r="J4626">
        <v>40</v>
      </c>
    </row>
    <row r="4627" spans="1:10" x14ac:dyDescent="0.3">
      <c r="A4627">
        <v>391098</v>
      </c>
      <c r="B4627" t="s">
        <v>745</v>
      </c>
      <c r="C4627" t="s">
        <v>383</v>
      </c>
      <c r="D4627" t="s">
        <v>8535</v>
      </c>
      <c r="E4627">
        <v>250</v>
      </c>
      <c r="F4627">
        <v>4</v>
      </c>
      <c r="G4627">
        <v>100</v>
      </c>
      <c r="H4627" t="s">
        <v>5909</v>
      </c>
      <c r="I4627" t="s">
        <v>745</v>
      </c>
      <c r="J4627">
        <v>38</v>
      </c>
    </row>
    <row r="4628" spans="1:10" x14ac:dyDescent="0.3">
      <c r="A4628">
        <v>391167</v>
      </c>
      <c r="B4628" t="s">
        <v>3951</v>
      </c>
      <c r="C4628" t="s">
        <v>91</v>
      </c>
      <c r="D4628" t="s">
        <v>8536</v>
      </c>
      <c r="E4628">
        <v>500</v>
      </c>
      <c r="F4628">
        <v>2.9</v>
      </c>
      <c r="G4628">
        <v>80</v>
      </c>
      <c r="H4628" t="s">
        <v>8055</v>
      </c>
      <c r="I4628" t="s">
        <v>3951</v>
      </c>
      <c r="J4628">
        <v>45</v>
      </c>
    </row>
    <row r="4629" spans="1:10" x14ac:dyDescent="0.3">
      <c r="A4629">
        <v>391172</v>
      </c>
      <c r="B4629" t="s">
        <v>95</v>
      </c>
      <c r="C4629" t="s">
        <v>91</v>
      </c>
      <c r="D4629" t="s">
        <v>8537</v>
      </c>
      <c r="E4629">
        <v>200</v>
      </c>
      <c r="F4629">
        <v>3.5</v>
      </c>
      <c r="G4629">
        <v>20</v>
      </c>
      <c r="H4629" t="s">
        <v>355</v>
      </c>
      <c r="I4629" t="s">
        <v>95</v>
      </c>
      <c r="J4629">
        <v>55</v>
      </c>
    </row>
    <row r="4630" spans="1:10" x14ac:dyDescent="0.3">
      <c r="A4630">
        <v>391189</v>
      </c>
      <c r="B4630" t="s">
        <v>2092</v>
      </c>
      <c r="C4630" t="s">
        <v>2068</v>
      </c>
      <c r="D4630" t="s">
        <v>8538</v>
      </c>
      <c r="E4630">
        <v>250</v>
      </c>
      <c r="F4630">
        <v>4.3</v>
      </c>
      <c r="G4630">
        <v>100</v>
      </c>
      <c r="H4630" t="s">
        <v>8539</v>
      </c>
      <c r="I4630" t="s">
        <v>2092</v>
      </c>
      <c r="J4630">
        <v>44</v>
      </c>
    </row>
    <row r="4631" spans="1:10" x14ac:dyDescent="0.3">
      <c r="A4631">
        <v>391195</v>
      </c>
      <c r="B4631" t="s">
        <v>3951</v>
      </c>
      <c r="C4631" t="s">
        <v>91</v>
      </c>
      <c r="D4631" t="s">
        <v>8540</v>
      </c>
      <c r="E4631">
        <v>350</v>
      </c>
      <c r="F4631">
        <v>3.9</v>
      </c>
      <c r="G4631">
        <v>100</v>
      </c>
      <c r="H4631" t="s">
        <v>355</v>
      </c>
      <c r="I4631" t="s">
        <v>3951</v>
      </c>
      <c r="J4631">
        <v>40</v>
      </c>
    </row>
    <row r="4632" spans="1:10" x14ac:dyDescent="0.3">
      <c r="A4632">
        <v>391343</v>
      </c>
      <c r="B4632" t="s">
        <v>1697</v>
      </c>
      <c r="C4632" t="s">
        <v>189</v>
      </c>
      <c r="D4632" t="s">
        <v>8541</v>
      </c>
      <c r="E4632">
        <v>350</v>
      </c>
      <c r="F4632">
        <v>4.0999999999999996</v>
      </c>
      <c r="G4632">
        <v>50</v>
      </c>
      <c r="H4632" t="s">
        <v>4873</v>
      </c>
      <c r="I4632" t="s">
        <v>1697</v>
      </c>
      <c r="J4632">
        <v>69</v>
      </c>
    </row>
    <row r="4633" spans="1:10" x14ac:dyDescent="0.3">
      <c r="A4633">
        <v>391408</v>
      </c>
      <c r="B4633" t="s">
        <v>864</v>
      </c>
      <c r="C4633" t="s">
        <v>91</v>
      </c>
      <c r="D4633" t="s">
        <v>8542</v>
      </c>
      <c r="E4633">
        <v>400</v>
      </c>
      <c r="F4633">
        <v>4.0999999999999996</v>
      </c>
      <c r="G4633">
        <v>100</v>
      </c>
      <c r="H4633" t="s">
        <v>131</v>
      </c>
      <c r="I4633" t="s">
        <v>864</v>
      </c>
      <c r="J4633">
        <v>50</v>
      </c>
    </row>
    <row r="4634" spans="1:10" x14ac:dyDescent="0.3">
      <c r="A4634">
        <v>391421</v>
      </c>
      <c r="B4634" t="s">
        <v>683</v>
      </c>
      <c r="C4634" t="s">
        <v>91</v>
      </c>
      <c r="D4634" t="s">
        <v>8543</v>
      </c>
      <c r="E4634">
        <v>700</v>
      </c>
      <c r="F4634">
        <v>2.9</v>
      </c>
      <c r="G4634">
        <v>80</v>
      </c>
      <c r="H4634" t="s">
        <v>19</v>
      </c>
      <c r="I4634" t="s">
        <v>683</v>
      </c>
      <c r="J4634">
        <v>56</v>
      </c>
    </row>
    <row r="4635" spans="1:10" x14ac:dyDescent="0.3">
      <c r="A4635">
        <v>391428</v>
      </c>
      <c r="B4635" t="s">
        <v>8544</v>
      </c>
      <c r="C4635" t="s">
        <v>3052</v>
      </c>
      <c r="D4635" t="s">
        <v>8545</v>
      </c>
      <c r="E4635">
        <v>150</v>
      </c>
      <c r="F4635">
        <v>4</v>
      </c>
      <c r="G4635">
        <v>100</v>
      </c>
      <c r="H4635" t="s">
        <v>975</v>
      </c>
      <c r="I4635" t="s">
        <v>3057</v>
      </c>
      <c r="J4635">
        <v>34</v>
      </c>
    </row>
    <row r="4636" spans="1:10" x14ac:dyDescent="0.3">
      <c r="A4636">
        <v>391430</v>
      </c>
      <c r="B4636" t="s">
        <v>95</v>
      </c>
      <c r="C4636" t="s">
        <v>91</v>
      </c>
      <c r="D4636" t="s">
        <v>8546</v>
      </c>
      <c r="E4636">
        <v>140</v>
      </c>
      <c r="F4636">
        <v>2.9</v>
      </c>
      <c r="G4636">
        <v>80</v>
      </c>
      <c r="H4636" t="s">
        <v>7599</v>
      </c>
      <c r="I4636" t="s">
        <v>95</v>
      </c>
      <c r="J4636">
        <v>53</v>
      </c>
    </row>
    <row r="4637" spans="1:10" x14ac:dyDescent="0.3">
      <c r="A4637">
        <v>391434</v>
      </c>
      <c r="B4637" t="s">
        <v>2067</v>
      </c>
      <c r="C4637" t="s">
        <v>2068</v>
      </c>
      <c r="D4637" t="s">
        <v>8547</v>
      </c>
      <c r="E4637">
        <v>250</v>
      </c>
      <c r="F4637">
        <v>2.9</v>
      </c>
      <c r="G4637">
        <v>80</v>
      </c>
      <c r="H4637" t="s">
        <v>1325</v>
      </c>
      <c r="I4637" t="s">
        <v>2067</v>
      </c>
      <c r="J4637">
        <v>34</v>
      </c>
    </row>
    <row r="4638" spans="1:10" x14ac:dyDescent="0.3">
      <c r="A4638">
        <v>391466</v>
      </c>
      <c r="B4638" t="s">
        <v>556</v>
      </c>
      <c r="C4638" t="s">
        <v>189</v>
      </c>
      <c r="D4638" t="s">
        <v>8548</v>
      </c>
      <c r="E4638">
        <v>200</v>
      </c>
      <c r="F4638">
        <v>2.9</v>
      </c>
      <c r="G4638">
        <v>80</v>
      </c>
      <c r="H4638" t="s">
        <v>8549</v>
      </c>
      <c r="I4638" t="s">
        <v>556</v>
      </c>
      <c r="J4638">
        <v>71</v>
      </c>
    </row>
    <row r="4639" spans="1:10" x14ac:dyDescent="0.3">
      <c r="A4639">
        <v>391592</v>
      </c>
      <c r="B4639" t="s">
        <v>1354</v>
      </c>
      <c r="C4639" t="s">
        <v>11</v>
      </c>
      <c r="D4639" t="s">
        <v>8550</v>
      </c>
      <c r="E4639">
        <v>199</v>
      </c>
      <c r="F4639">
        <v>3.5</v>
      </c>
      <c r="G4639">
        <v>50</v>
      </c>
      <c r="H4639" t="s">
        <v>8551</v>
      </c>
      <c r="I4639" t="s">
        <v>1354</v>
      </c>
      <c r="J4639">
        <v>55</v>
      </c>
    </row>
    <row r="4640" spans="1:10" x14ac:dyDescent="0.3">
      <c r="A4640">
        <v>391606</v>
      </c>
      <c r="B4640" t="s">
        <v>4163</v>
      </c>
      <c r="C4640" t="s">
        <v>91</v>
      </c>
      <c r="D4640" t="s">
        <v>8552</v>
      </c>
      <c r="E4640">
        <v>250</v>
      </c>
      <c r="F4640">
        <v>2.9</v>
      </c>
      <c r="G4640">
        <v>80</v>
      </c>
      <c r="H4640" t="s">
        <v>2393</v>
      </c>
      <c r="I4640" t="s">
        <v>4163</v>
      </c>
      <c r="J4640">
        <v>57</v>
      </c>
    </row>
    <row r="4641" spans="1:10" x14ac:dyDescent="0.3">
      <c r="A4641">
        <v>391610</v>
      </c>
      <c r="B4641" t="s">
        <v>683</v>
      </c>
      <c r="C4641" t="s">
        <v>91</v>
      </c>
      <c r="D4641" t="s">
        <v>254</v>
      </c>
      <c r="E4641">
        <v>300</v>
      </c>
      <c r="F4641">
        <v>4.0999999999999996</v>
      </c>
      <c r="G4641">
        <v>500</v>
      </c>
      <c r="H4641" t="s">
        <v>8553</v>
      </c>
      <c r="I4641" t="s">
        <v>683</v>
      </c>
      <c r="J4641">
        <v>52</v>
      </c>
    </row>
    <row r="4642" spans="1:10" x14ac:dyDescent="0.3">
      <c r="A4642">
        <v>391743</v>
      </c>
      <c r="B4642" t="s">
        <v>3179</v>
      </c>
      <c r="C4642" t="s">
        <v>3052</v>
      </c>
      <c r="D4642" t="s">
        <v>8554</v>
      </c>
      <c r="E4642">
        <v>200</v>
      </c>
      <c r="F4642">
        <v>2.9</v>
      </c>
      <c r="G4642">
        <v>80</v>
      </c>
      <c r="H4642" t="s">
        <v>158</v>
      </c>
      <c r="I4642" t="s">
        <v>5993</v>
      </c>
      <c r="J4642">
        <v>57</v>
      </c>
    </row>
    <row r="4643" spans="1:10" x14ac:dyDescent="0.3">
      <c r="A4643">
        <v>391770</v>
      </c>
      <c r="B4643" t="s">
        <v>1855</v>
      </c>
      <c r="C4643" t="s">
        <v>463</v>
      </c>
      <c r="D4643" t="s">
        <v>1581</v>
      </c>
      <c r="E4643">
        <v>300</v>
      </c>
      <c r="F4643">
        <v>2.9</v>
      </c>
      <c r="G4643">
        <v>80</v>
      </c>
      <c r="H4643" t="s">
        <v>8555</v>
      </c>
      <c r="I4643" t="s">
        <v>1855</v>
      </c>
      <c r="J4643">
        <v>63</v>
      </c>
    </row>
    <row r="4644" spans="1:10" x14ac:dyDescent="0.3">
      <c r="A4644">
        <v>391778</v>
      </c>
      <c r="B4644" t="s">
        <v>4142</v>
      </c>
      <c r="C4644" t="s">
        <v>68</v>
      </c>
      <c r="D4644" t="s">
        <v>8556</v>
      </c>
      <c r="E4644">
        <v>250</v>
      </c>
      <c r="F4644">
        <v>2.9</v>
      </c>
      <c r="G4644">
        <v>80</v>
      </c>
      <c r="H4644" t="s">
        <v>19</v>
      </c>
      <c r="I4644" t="s">
        <v>4142</v>
      </c>
      <c r="J4644">
        <v>37</v>
      </c>
    </row>
    <row r="4645" spans="1:10" x14ac:dyDescent="0.3">
      <c r="A4645">
        <v>391783</v>
      </c>
      <c r="B4645" t="s">
        <v>4166</v>
      </c>
      <c r="C4645" t="s">
        <v>189</v>
      </c>
      <c r="D4645" t="s">
        <v>8557</v>
      </c>
      <c r="E4645">
        <v>250</v>
      </c>
      <c r="F4645">
        <v>4.2</v>
      </c>
      <c r="G4645">
        <v>50</v>
      </c>
      <c r="H4645" t="s">
        <v>8558</v>
      </c>
      <c r="I4645" t="s">
        <v>4166</v>
      </c>
      <c r="J4645">
        <v>64</v>
      </c>
    </row>
    <row r="4646" spans="1:10" x14ac:dyDescent="0.3">
      <c r="A4646">
        <v>391794</v>
      </c>
      <c r="B4646" t="s">
        <v>276</v>
      </c>
      <c r="C4646" t="s">
        <v>115</v>
      </c>
      <c r="D4646" t="s">
        <v>8559</v>
      </c>
      <c r="E4646">
        <v>300</v>
      </c>
      <c r="F4646">
        <v>4.2</v>
      </c>
      <c r="G4646">
        <v>20</v>
      </c>
      <c r="H4646" t="s">
        <v>8560</v>
      </c>
      <c r="I4646" t="s">
        <v>276</v>
      </c>
      <c r="J4646">
        <v>68</v>
      </c>
    </row>
    <row r="4647" spans="1:10" x14ac:dyDescent="0.3">
      <c r="A4647">
        <v>391816</v>
      </c>
      <c r="B4647" t="s">
        <v>379</v>
      </c>
      <c r="C4647" t="s">
        <v>91</v>
      </c>
      <c r="D4647" t="s">
        <v>8561</v>
      </c>
      <c r="E4647">
        <v>600</v>
      </c>
      <c r="F4647">
        <v>4.3</v>
      </c>
      <c r="G4647">
        <v>1000</v>
      </c>
      <c r="H4647" t="s">
        <v>1691</v>
      </c>
      <c r="I4647" t="s">
        <v>8562</v>
      </c>
      <c r="J4647">
        <v>35</v>
      </c>
    </row>
    <row r="4648" spans="1:10" x14ac:dyDescent="0.3">
      <c r="A4648">
        <v>391832</v>
      </c>
      <c r="B4648" t="s">
        <v>1715</v>
      </c>
      <c r="C4648" t="s">
        <v>68</v>
      </c>
      <c r="D4648" t="s">
        <v>8563</v>
      </c>
      <c r="E4648">
        <v>400</v>
      </c>
      <c r="F4648">
        <v>2.9</v>
      </c>
      <c r="G4648">
        <v>80</v>
      </c>
      <c r="H4648" t="s">
        <v>8564</v>
      </c>
      <c r="I4648" t="s">
        <v>156</v>
      </c>
      <c r="J4648">
        <v>38</v>
      </c>
    </row>
    <row r="4649" spans="1:10" x14ac:dyDescent="0.3">
      <c r="A4649">
        <v>391855</v>
      </c>
      <c r="B4649" t="s">
        <v>745</v>
      </c>
      <c r="C4649" t="s">
        <v>383</v>
      </c>
      <c r="D4649" t="s">
        <v>8565</v>
      </c>
      <c r="E4649">
        <v>300</v>
      </c>
      <c r="F4649">
        <v>2.9</v>
      </c>
      <c r="G4649">
        <v>80</v>
      </c>
      <c r="H4649" t="s">
        <v>131</v>
      </c>
      <c r="I4649" t="s">
        <v>745</v>
      </c>
      <c r="J4649">
        <v>57</v>
      </c>
    </row>
    <row r="4650" spans="1:10" x14ac:dyDescent="0.3">
      <c r="A4650">
        <v>391989</v>
      </c>
      <c r="B4650" t="s">
        <v>2067</v>
      </c>
      <c r="C4650" t="s">
        <v>2068</v>
      </c>
      <c r="D4650" t="s">
        <v>8566</v>
      </c>
      <c r="E4650">
        <v>300</v>
      </c>
      <c r="F4650">
        <v>2.9</v>
      </c>
      <c r="G4650">
        <v>80</v>
      </c>
      <c r="H4650" t="s">
        <v>8567</v>
      </c>
      <c r="I4650" t="s">
        <v>2067</v>
      </c>
      <c r="J4650">
        <v>40</v>
      </c>
    </row>
    <row r="4651" spans="1:10" x14ac:dyDescent="0.3">
      <c r="A4651">
        <v>392056</v>
      </c>
      <c r="B4651" t="s">
        <v>645</v>
      </c>
      <c r="C4651" t="s">
        <v>189</v>
      </c>
      <c r="D4651" t="s">
        <v>8568</v>
      </c>
      <c r="E4651">
        <v>299</v>
      </c>
      <c r="F4651">
        <v>3.8</v>
      </c>
      <c r="G4651">
        <v>50</v>
      </c>
      <c r="H4651" t="s">
        <v>8287</v>
      </c>
      <c r="I4651" t="s">
        <v>645</v>
      </c>
      <c r="J4651">
        <v>80</v>
      </c>
    </row>
    <row r="4652" spans="1:10" x14ac:dyDescent="0.3">
      <c r="A4652">
        <v>392156</v>
      </c>
      <c r="B4652" t="s">
        <v>556</v>
      </c>
      <c r="C4652" t="s">
        <v>189</v>
      </c>
      <c r="D4652" t="s">
        <v>8569</v>
      </c>
      <c r="E4652">
        <v>200</v>
      </c>
      <c r="F4652">
        <v>4</v>
      </c>
      <c r="G4652">
        <v>50</v>
      </c>
      <c r="H4652" t="s">
        <v>8570</v>
      </c>
      <c r="I4652" t="s">
        <v>556</v>
      </c>
      <c r="J4652">
        <v>65</v>
      </c>
    </row>
    <row r="4653" spans="1:10" x14ac:dyDescent="0.3">
      <c r="A4653">
        <v>392201</v>
      </c>
      <c r="B4653" t="s">
        <v>83</v>
      </c>
      <c r="C4653" t="s">
        <v>68</v>
      </c>
      <c r="D4653" t="s">
        <v>8571</v>
      </c>
      <c r="E4653">
        <v>200</v>
      </c>
      <c r="F4653">
        <v>2.9</v>
      </c>
      <c r="G4653">
        <v>80</v>
      </c>
      <c r="H4653" t="s">
        <v>8572</v>
      </c>
      <c r="I4653" t="s">
        <v>83</v>
      </c>
      <c r="J4653">
        <v>55</v>
      </c>
    </row>
    <row r="4654" spans="1:10" x14ac:dyDescent="0.3">
      <c r="A4654">
        <v>392211</v>
      </c>
      <c r="B4654" t="s">
        <v>1715</v>
      </c>
      <c r="C4654" t="s">
        <v>68</v>
      </c>
      <c r="D4654" t="s">
        <v>8573</v>
      </c>
      <c r="E4654">
        <v>100</v>
      </c>
      <c r="F4654">
        <v>2.9</v>
      </c>
      <c r="G4654">
        <v>80</v>
      </c>
      <c r="H4654" t="s">
        <v>19</v>
      </c>
      <c r="I4654" t="s">
        <v>1715</v>
      </c>
      <c r="J4654">
        <v>38</v>
      </c>
    </row>
    <row r="4655" spans="1:10" x14ac:dyDescent="0.3">
      <c r="A4655">
        <v>392224</v>
      </c>
      <c r="B4655" t="s">
        <v>556</v>
      </c>
      <c r="C4655" t="s">
        <v>189</v>
      </c>
      <c r="D4655" t="s">
        <v>8574</v>
      </c>
      <c r="E4655">
        <v>200</v>
      </c>
      <c r="F4655">
        <v>4.4000000000000004</v>
      </c>
      <c r="G4655">
        <v>100</v>
      </c>
      <c r="H4655" t="s">
        <v>8575</v>
      </c>
      <c r="I4655" t="s">
        <v>556</v>
      </c>
      <c r="J4655">
        <v>66</v>
      </c>
    </row>
    <row r="4656" spans="1:10" x14ac:dyDescent="0.3">
      <c r="A4656">
        <v>392280</v>
      </c>
      <c r="B4656" t="s">
        <v>4306</v>
      </c>
      <c r="C4656" t="s">
        <v>189</v>
      </c>
      <c r="D4656" t="s">
        <v>8576</v>
      </c>
      <c r="E4656">
        <v>200</v>
      </c>
      <c r="F4656">
        <v>2.9</v>
      </c>
      <c r="G4656">
        <v>80</v>
      </c>
      <c r="H4656" t="s">
        <v>184</v>
      </c>
      <c r="I4656" t="s">
        <v>8577</v>
      </c>
      <c r="J4656">
        <v>52</v>
      </c>
    </row>
    <row r="4657" spans="1:10" x14ac:dyDescent="0.3">
      <c r="A4657">
        <v>392283</v>
      </c>
      <c r="B4657" t="s">
        <v>4142</v>
      </c>
      <c r="C4657" t="s">
        <v>68</v>
      </c>
      <c r="D4657" t="s">
        <v>8578</v>
      </c>
      <c r="E4657">
        <v>200</v>
      </c>
      <c r="F4657">
        <v>2.9</v>
      </c>
      <c r="G4657">
        <v>80</v>
      </c>
      <c r="H4657" t="s">
        <v>8579</v>
      </c>
      <c r="I4657" t="s">
        <v>4142</v>
      </c>
      <c r="J4657">
        <v>39</v>
      </c>
    </row>
    <row r="4658" spans="1:10" x14ac:dyDescent="0.3">
      <c r="A4658">
        <v>392342</v>
      </c>
      <c r="B4658" t="s">
        <v>3352</v>
      </c>
      <c r="C4658" t="s">
        <v>68</v>
      </c>
      <c r="D4658" t="s">
        <v>8580</v>
      </c>
      <c r="E4658">
        <v>240</v>
      </c>
      <c r="F4658">
        <v>4.0999999999999996</v>
      </c>
      <c r="G4658">
        <v>50</v>
      </c>
      <c r="H4658" t="s">
        <v>695</v>
      </c>
      <c r="I4658" t="s">
        <v>3352</v>
      </c>
      <c r="J4658">
        <v>39</v>
      </c>
    </row>
    <row r="4659" spans="1:10" x14ac:dyDescent="0.3">
      <c r="A4659">
        <v>392360</v>
      </c>
      <c r="B4659" t="s">
        <v>5160</v>
      </c>
      <c r="C4659" t="s">
        <v>189</v>
      </c>
      <c r="D4659" t="s">
        <v>8581</v>
      </c>
      <c r="E4659">
        <v>600</v>
      </c>
      <c r="F4659">
        <v>2.9</v>
      </c>
      <c r="G4659">
        <v>80</v>
      </c>
      <c r="H4659" t="s">
        <v>8582</v>
      </c>
      <c r="I4659" t="s">
        <v>5160</v>
      </c>
      <c r="J4659">
        <v>49</v>
      </c>
    </row>
    <row r="4660" spans="1:10" x14ac:dyDescent="0.3">
      <c r="A4660">
        <v>392378</v>
      </c>
      <c r="B4660" t="s">
        <v>3227</v>
      </c>
      <c r="C4660" t="s">
        <v>3052</v>
      </c>
      <c r="D4660" t="s">
        <v>8583</v>
      </c>
      <c r="E4660">
        <v>500</v>
      </c>
      <c r="F4660">
        <v>4.3</v>
      </c>
      <c r="G4660">
        <v>50</v>
      </c>
      <c r="H4660" t="s">
        <v>8584</v>
      </c>
      <c r="I4660" t="s">
        <v>3227</v>
      </c>
      <c r="J4660">
        <v>55</v>
      </c>
    </row>
    <row r="4661" spans="1:10" x14ac:dyDescent="0.3">
      <c r="A4661">
        <v>392431</v>
      </c>
      <c r="B4661" t="s">
        <v>3227</v>
      </c>
      <c r="C4661" t="s">
        <v>3052</v>
      </c>
      <c r="D4661" t="s">
        <v>8585</v>
      </c>
      <c r="E4661">
        <v>300</v>
      </c>
      <c r="F4661">
        <v>2.9</v>
      </c>
      <c r="G4661">
        <v>80</v>
      </c>
      <c r="H4661" t="s">
        <v>695</v>
      </c>
      <c r="I4661" t="s">
        <v>3227</v>
      </c>
      <c r="J4661">
        <v>52</v>
      </c>
    </row>
    <row r="4662" spans="1:10" x14ac:dyDescent="0.3">
      <c r="A4662">
        <v>392457</v>
      </c>
      <c r="B4662" t="s">
        <v>3390</v>
      </c>
      <c r="C4662" t="s">
        <v>68</v>
      </c>
      <c r="D4662" t="s">
        <v>8586</v>
      </c>
      <c r="E4662">
        <v>250</v>
      </c>
      <c r="F4662">
        <v>4.0999999999999996</v>
      </c>
      <c r="G4662">
        <v>50</v>
      </c>
      <c r="H4662" t="s">
        <v>6061</v>
      </c>
      <c r="I4662" t="s">
        <v>3390</v>
      </c>
      <c r="J4662">
        <v>45</v>
      </c>
    </row>
    <row r="4663" spans="1:10" x14ac:dyDescent="0.3">
      <c r="A4663">
        <v>392544</v>
      </c>
      <c r="B4663" t="s">
        <v>4091</v>
      </c>
      <c r="C4663" t="s">
        <v>2068</v>
      </c>
      <c r="D4663" t="s">
        <v>8587</v>
      </c>
      <c r="E4663">
        <v>200</v>
      </c>
      <c r="F4663">
        <v>2.9</v>
      </c>
      <c r="G4663">
        <v>80</v>
      </c>
      <c r="H4663" t="s">
        <v>8588</v>
      </c>
      <c r="I4663" t="s">
        <v>4091</v>
      </c>
      <c r="J4663">
        <v>75</v>
      </c>
    </row>
    <row r="4664" spans="1:10" x14ac:dyDescent="0.3">
      <c r="A4664">
        <v>392605</v>
      </c>
      <c r="B4664" t="s">
        <v>1076</v>
      </c>
      <c r="C4664" t="s">
        <v>463</v>
      </c>
      <c r="D4664" t="s">
        <v>7643</v>
      </c>
      <c r="E4664">
        <v>300</v>
      </c>
      <c r="F4664">
        <v>4.2</v>
      </c>
      <c r="G4664">
        <v>50</v>
      </c>
      <c r="H4664" t="s">
        <v>4207</v>
      </c>
      <c r="I4664" t="s">
        <v>8589</v>
      </c>
      <c r="J4664">
        <v>37</v>
      </c>
    </row>
    <row r="4665" spans="1:10" x14ac:dyDescent="0.3">
      <c r="A4665">
        <v>392620</v>
      </c>
      <c r="B4665" t="s">
        <v>21</v>
      </c>
      <c r="C4665" t="s">
        <v>11</v>
      </c>
      <c r="D4665" t="s">
        <v>8590</v>
      </c>
      <c r="E4665">
        <v>450</v>
      </c>
      <c r="F4665">
        <v>2.9</v>
      </c>
      <c r="G4665">
        <v>80</v>
      </c>
      <c r="H4665" t="s">
        <v>8591</v>
      </c>
      <c r="I4665" t="s">
        <v>21</v>
      </c>
      <c r="J4665">
        <v>65</v>
      </c>
    </row>
    <row r="4666" spans="1:10" x14ac:dyDescent="0.3">
      <c r="A4666">
        <v>392688</v>
      </c>
      <c r="B4666" t="s">
        <v>21</v>
      </c>
      <c r="C4666" t="s">
        <v>11</v>
      </c>
      <c r="D4666" t="s">
        <v>8592</v>
      </c>
      <c r="E4666">
        <v>300</v>
      </c>
      <c r="F4666">
        <v>2.8</v>
      </c>
      <c r="G4666">
        <v>20</v>
      </c>
      <c r="H4666" t="s">
        <v>8593</v>
      </c>
      <c r="I4666" t="s">
        <v>21</v>
      </c>
      <c r="J4666">
        <v>63</v>
      </c>
    </row>
    <row r="4667" spans="1:10" x14ac:dyDescent="0.3">
      <c r="A4667">
        <v>392828</v>
      </c>
      <c r="B4667" t="s">
        <v>10</v>
      </c>
      <c r="C4667" t="s">
        <v>11</v>
      </c>
      <c r="D4667" t="s">
        <v>6025</v>
      </c>
      <c r="E4667">
        <v>250</v>
      </c>
      <c r="F4667">
        <v>4.0999999999999996</v>
      </c>
      <c r="G4667">
        <v>100</v>
      </c>
      <c r="H4667" t="s">
        <v>6026</v>
      </c>
      <c r="I4667" t="s">
        <v>10</v>
      </c>
      <c r="J4667">
        <v>53</v>
      </c>
    </row>
    <row r="4668" spans="1:10" x14ac:dyDescent="0.3">
      <c r="A4668">
        <v>392850</v>
      </c>
      <c r="B4668" t="s">
        <v>1029</v>
      </c>
      <c r="C4668" t="s">
        <v>463</v>
      </c>
      <c r="D4668" t="s">
        <v>8594</v>
      </c>
      <c r="E4668">
        <v>300</v>
      </c>
      <c r="F4668">
        <v>4</v>
      </c>
      <c r="G4668">
        <v>20</v>
      </c>
      <c r="H4668" t="s">
        <v>8595</v>
      </c>
      <c r="I4668" t="s">
        <v>1029</v>
      </c>
      <c r="J4668">
        <v>72</v>
      </c>
    </row>
    <row r="4669" spans="1:10" x14ac:dyDescent="0.3">
      <c r="A4669">
        <v>393008</v>
      </c>
      <c r="B4669" t="s">
        <v>2478</v>
      </c>
      <c r="C4669" t="s">
        <v>2068</v>
      </c>
      <c r="D4669" t="s">
        <v>8596</v>
      </c>
      <c r="E4669">
        <v>500</v>
      </c>
      <c r="F4669">
        <v>2.9</v>
      </c>
      <c r="G4669">
        <v>80</v>
      </c>
      <c r="H4669" t="s">
        <v>695</v>
      </c>
      <c r="I4669" t="s">
        <v>2478</v>
      </c>
      <c r="J4669">
        <v>46</v>
      </c>
    </row>
    <row r="4670" spans="1:10" x14ac:dyDescent="0.3">
      <c r="A4670">
        <v>393105</v>
      </c>
      <c r="B4670" t="s">
        <v>1532</v>
      </c>
      <c r="C4670" t="s">
        <v>11</v>
      </c>
      <c r="D4670" t="s">
        <v>8597</v>
      </c>
      <c r="E4670">
        <v>300</v>
      </c>
      <c r="F4670">
        <v>3.9</v>
      </c>
      <c r="G4670">
        <v>100</v>
      </c>
      <c r="H4670" t="s">
        <v>8598</v>
      </c>
      <c r="I4670" t="s">
        <v>8599</v>
      </c>
      <c r="J4670">
        <v>45</v>
      </c>
    </row>
    <row r="4671" spans="1:10" x14ac:dyDescent="0.3">
      <c r="A4671">
        <v>393106</v>
      </c>
      <c r="B4671" t="s">
        <v>1532</v>
      </c>
      <c r="C4671" t="s">
        <v>11</v>
      </c>
      <c r="D4671" t="s">
        <v>8600</v>
      </c>
      <c r="E4671">
        <v>350</v>
      </c>
      <c r="F4671">
        <v>2.9</v>
      </c>
      <c r="G4671">
        <v>80</v>
      </c>
      <c r="H4671" t="s">
        <v>8598</v>
      </c>
      <c r="I4671" t="s">
        <v>8599</v>
      </c>
      <c r="J4671">
        <v>55</v>
      </c>
    </row>
    <row r="4672" spans="1:10" x14ac:dyDescent="0.3">
      <c r="A4672">
        <v>393107</v>
      </c>
      <c r="B4672" t="s">
        <v>1532</v>
      </c>
      <c r="C4672" t="s">
        <v>11</v>
      </c>
      <c r="D4672" t="s">
        <v>8601</v>
      </c>
      <c r="E4672">
        <v>270</v>
      </c>
      <c r="F4672">
        <v>4.4000000000000004</v>
      </c>
      <c r="G4672">
        <v>500</v>
      </c>
      <c r="H4672" t="s">
        <v>8602</v>
      </c>
      <c r="I4672" t="s">
        <v>8599</v>
      </c>
      <c r="J4672">
        <v>38</v>
      </c>
    </row>
    <row r="4673" spans="1:10" x14ac:dyDescent="0.3">
      <c r="A4673">
        <v>393108</v>
      </c>
      <c r="B4673" t="s">
        <v>1532</v>
      </c>
      <c r="C4673" t="s">
        <v>11</v>
      </c>
      <c r="D4673" t="s">
        <v>8603</v>
      </c>
      <c r="E4673">
        <v>400</v>
      </c>
      <c r="F4673">
        <v>3.8</v>
      </c>
      <c r="G4673">
        <v>100</v>
      </c>
      <c r="H4673" t="s">
        <v>8604</v>
      </c>
      <c r="I4673" t="s">
        <v>8599</v>
      </c>
      <c r="J4673">
        <v>40</v>
      </c>
    </row>
    <row r="4674" spans="1:10" x14ac:dyDescent="0.3">
      <c r="A4674">
        <v>393148</v>
      </c>
      <c r="B4674" t="s">
        <v>2435</v>
      </c>
      <c r="C4674" t="s">
        <v>463</v>
      </c>
      <c r="D4674" t="s">
        <v>8605</v>
      </c>
      <c r="E4674">
        <v>200</v>
      </c>
      <c r="F4674">
        <v>4.3</v>
      </c>
      <c r="G4674">
        <v>100</v>
      </c>
      <c r="H4674" t="s">
        <v>131</v>
      </c>
      <c r="I4674" t="s">
        <v>2435</v>
      </c>
      <c r="J4674">
        <v>64</v>
      </c>
    </row>
    <row r="4675" spans="1:10" x14ac:dyDescent="0.3">
      <c r="A4675">
        <v>393157</v>
      </c>
      <c r="B4675" t="s">
        <v>276</v>
      </c>
      <c r="C4675" t="s">
        <v>115</v>
      </c>
      <c r="D4675" t="s">
        <v>8606</v>
      </c>
      <c r="E4675">
        <v>100</v>
      </c>
      <c r="F4675">
        <v>2.9</v>
      </c>
      <c r="G4675">
        <v>80</v>
      </c>
      <c r="H4675" t="s">
        <v>6328</v>
      </c>
      <c r="I4675" t="s">
        <v>276</v>
      </c>
      <c r="J4675">
        <v>62</v>
      </c>
    </row>
    <row r="4676" spans="1:10" x14ac:dyDescent="0.3">
      <c r="A4676">
        <v>393385</v>
      </c>
      <c r="B4676" t="s">
        <v>125</v>
      </c>
      <c r="C4676" t="s">
        <v>115</v>
      </c>
      <c r="D4676" t="s">
        <v>8607</v>
      </c>
      <c r="E4676">
        <v>200</v>
      </c>
      <c r="F4676">
        <v>2.9</v>
      </c>
      <c r="G4676">
        <v>80</v>
      </c>
      <c r="H4676" t="s">
        <v>8608</v>
      </c>
      <c r="I4676" t="s">
        <v>125</v>
      </c>
      <c r="J4676">
        <v>79</v>
      </c>
    </row>
    <row r="4677" spans="1:10" x14ac:dyDescent="0.3">
      <c r="A4677">
        <v>393386</v>
      </c>
      <c r="B4677" t="s">
        <v>125</v>
      </c>
      <c r="C4677" t="s">
        <v>115</v>
      </c>
      <c r="D4677" t="s">
        <v>8609</v>
      </c>
      <c r="E4677">
        <v>200</v>
      </c>
      <c r="F4677">
        <v>2.9</v>
      </c>
      <c r="G4677">
        <v>80</v>
      </c>
      <c r="H4677" t="s">
        <v>5855</v>
      </c>
      <c r="I4677" t="s">
        <v>125</v>
      </c>
      <c r="J4677">
        <v>77</v>
      </c>
    </row>
    <row r="4678" spans="1:10" x14ac:dyDescent="0.3">
      <c r="A4678">
        <v>393388</v>
      </c>
      <c r="B4678" t="s">
        <v>528</v>
      </c>
      <c r="C4678" t="s">
        <v>189</v>
      </c>
      <c r="D4678" t="s">
        <v>8610</v>
      </c>
      <c r="E4678">
        <v>300</v>
      </c>
      <c r="F4678">
        <v>2.9</v>
      </c>
      <c r="G4678">
        <v>80</v>
      </c>
      <c r="H4678" t="s">
        <v>695</v>
      </c>
      <c r="I4678" t="s">
        <v>4185</v>
      </c>
      <c r="J4678">
        <v>84</v>
      </c>
    </row>
    <row r="4679" spans="1:10" x14ac:dyDescent="0.3">
      <c r="A4679">
        <v>393402</v>
      </c>
      <c r="B4679" t="s">
        <v>10</v>
      </c>
      <c r="C4679" t="s">
        <v>11</v>
      </c>
      <c r="D4679" t="s">
        <v>8611</v>
      </c>
      <c r="E4679">
        <v>599</v>
      </c>
      <c r="F4679">
        <v>2.9</v>
      </c>
      <c r="G4679">
        <v>80</v>
      </c>
      <c r="H4679" t="s">
        <v>8612</v>
      </c>
      <c r="I4679" t="s">
        <v>10</v>
      </c>
      <c r="J4679">
        <v>65</v>
      </c>
    </row>
    <row r="4680" spans="1:10" x14ac:dyDescent="0.3">
      <c r="A4680">
        <v>393495</v>
      </c>
      <c r="B4680" t="s">
        <v>129</v>
      </c>
      <c r="C4680" t="s">
        <v>91</v>
      </c>
      <c r="D4680" t="s">
        <v>8613</v>
      </c>
      <c r="E4680">
        <v>300</v>
      </c>
      <c r="F4680">
        <v>2.9</v>
      </c>
      <c r="G4680">
        <v>80</v>
      </c>
      <c r="H4680" t="s">
        <v>8614</v>
      </c>
      <c r="I4680" t="s">
        <v>459</v>
      </c>
      <c r="J4680">
        <v>60</v>
      </c>
    </row>
    <row r="4681" spans="1:10" x14ac:dyDescent="0.3">
      <c r="A4681">
        <v>393526</v>
      </c>
      <c r="B4681" t="s">
        <v>2435</v>
      </c>
      <c r="C4681" t="s">
        <v>463</v>
      </c>
      <c r="D4681" t="s">
        <v>7972</v>
      </c>
      <c r="E4681">
        <v>200</v>
      </c>
      <c r="F4681">
        <v>4.2</v>
      </c>
      <c r="G4681">
        <v>100</v>
      </c>
      <c r="H4681" t="s">
        <v>7894</v>
      </c>
      <c r="I4681" t="s">
        <v>2435</v>
      </c>
      <c r="J4681">
        <v>66</v>
      </c>
    </row>
    <row r="4682" spans="1:10" x14ac:dyDescent="0.3">
      <c r="A4682">
        <v>393560</v>
      </c>
      <c r="B4682" t="s">
        <v>891</v>
      </c>
      <c r="C4682" t="s">
        <v>463</v>
      </c>
      <c r="D4682" t="s">
        <v>8615</v>
      </c>
      <c r="E4682">
        <v>250</v>
      </c>
      <c r="F4682">
        <v>3.2</v>
      </c>
      <c r="G4682">
        <v>100</v>
      </c>
      <c r="H4682" t="s">
        <v>8616</v>
      </c>
      <c r="I4682" t="s">
        <v>891</v>
      </c>
      <c r="J4682">
        <v>50</v>
      </c>
    </row>
    <row r="4683" spans="1:10" x14ac:dyDescent="0.3">
      <c r="A4683">
        <v>393591</v>
      </c>
      <c r="B4683" t="s">
        <v>382</v>
      </c>
      <c r="C4683" t="s">
        <v>383</v>
      </c>
      <c r="D4683" t="s">
        <v>8617</v>
      </c>
      <c r="E4683">
        <v>1000</v>
      </c>
      <c r="F4683">
        <v>2.9</v>
      </c>
      <c r="G4683">
        <v>80</v>
      </c>
      <c r="H4683" t="s">
        <v>1193</v>
      </c>
      <c r="I4683" t="s">
        <v>382</v>
      </c>
      <c r="J4683">
        <v>56</v>
      </c>
    </row>
    <row r="4684" spans="1:10" x14ac:dyDescent="0.3">
      <c r="A4684">
        <v>393592</v>
      </c>
      <c r="B4684" t="s">
        <v>382</v>
      </c>
      <c r="C4684" t="s">
        <v>383</v>
      </c>
      <c r="D4684" t="s">
        <v>8618</v>
      </c>
      <c r="E4684">
        <v>1000</v>
      </c>
      <c r="F4684">
        <v>2.9</v>
      </c>
      <c r="G4684">
        <v>80</v>
      </c>
      <c r="H4684" t="s">
        <v>1193</v>
      </c>
      <c r="I4684" t="s">
        <v>382</v>
      </c>
      <c r="J4684">
        <v>58</v>
      </c>
    </row>
    <row r="4685" spans="1:10" x14ac:dyDescent="0.3">
      <c r="A4685">
        <v>393593</v>
      </c>
      <c r="B4685" t="s">
        <v>382</v>
      </c>
      <c r="C4685" t="s">
        <v>383</v>
      </c>
      <c r="D4685" t="s">
        <v>8619</v>
      </c>
      <c r="E4685">
        <v>1000</v>
      </c>
      <c r="F4685">
        <v>2.9</v>
      </c>
      <c r="G4685">
        <v>80</v>
      </c>
      <c r="H4685" t="s">
        <v>1193</v>
      </c>
      <c r="I4685" t="s">
        <v>382</v>
      </c>
      <c r="J4685">
        <v>58</v>
      </c>
    </row>
    <row r="4686" spans="1:10" x14ac:dyDescent="0.3">
      <c r="A4686">
        <v>393594</v>
      </c>
      <c r="B4686" t="s">
        <v>382</v>
      </c>
      <c r="C4686" t="s">
        <v>383</v>
      </c>
      <c r="D4686" t="s">
        <v>8620</v>
      </c>
      <c r="E4686">
        <v>1000</v>
      </c>
      <c r="F4686">
        <v>2.9</v>
      </c>
      <c r="G4686">
        <v>80</v>
      </c>
      <c r="H4686" t="s">
        <v>1193</v>
      </c>
      <c r="I4686" t="s">
        <v>382</v>
      </c>
      <c r="J4686">
        <v>56</v>
      </c>
    </row>
    <row r="4687" spans="1:10" x14ac:dyDescent="0.3">
      <c r="A4687">
        <v>393595</v>
      </c>
      <c r="B4687" t="s">
        <v>382</v>
      </c>
      <c r="C4687" t="s">
        <v>383</v>
      </c>
      <c r="D4687" t="s">
        <v>8621</v>
      </c>
      <c r="E4687">
        <v>1000</v>
      </c>
      <c r="F4687">
        <v>2.9</v>
      </c>
      <c r="G4687">
        <v>80</v>
      </c>
      <c r="H4687" t="s">
        <v>1193</v>
      </c>
      <c r="I4687" t="s">
        <v>382</v>
      </c>
      <c r="J4687">
        <v>61</v>
      </c>
    </row>
    <row r="4688" spans="1:10" x14ac:dyDescent="0.3">
      <c r="A4688">
        <v>393652</v>
      </c>
      <c r="B4688" t="s">
        <v>1715</v>
      </c>
      <c r="C4688" t="s">
        <v>68</v>
      </c>
      <c r="D4688" t="s">
        <v>8622</v>
      </c>
      <c r="E4688">
        <v>400</v>
      </c>
      <c r="F4688">
        <v>4</v>
      </c>
      <c r="G4688">
        <v>20</v>
      </c>
      <c r="H4688" t="s">
        <v>695</v>
      </c>
      <c r="I4688" t="s">
        <v>1715</v>
      </c>
      <c r="J4688">
        <v>32</v>
      </c>
    </row>
    <row r="4689" spans="1:10" x14ac:dyDescent="0.3">
      <c r="A4689">
        <v>393656</v>
      </c>
      <c r="B4689" t="s">
        <v>125</v>
      </c>
      <c r="C4689" t="s">
        <v>115</v>
      </c>
      <c r="D4689" t="s">
        <v>8623</v>
      </c>
      <c r="E4689">
        <v>200</v>
      </c>
      <c r="F4689">
        <v>2.9</v>
      </c>
      <c r="G4689">
        <v>80</v>
      </c>
      <c r="H4689" t="s">
        <v>5855</v>
      </c>
      <c r="I4689" t="s">
        <v>125</v>
      </c>
      <c r="J4689">
        <v>72</v>
      </c>
    </row>
    <row r="4690" spans="1:10" x14ac:dyDescent="0.3">
      <c r="A4690">
        <v>393672</v>
      </c>
      <c r="B4690" t="s">
        <v>1479</v>
      </c>
      <c r="C4690" t="s">
        <v>68</v>
      </c>
      <c r="D4690" t="s">
        <v>8624</v>
      </c>
      <c r="E4690">
        <v>200</v>
      </c>
      <c r="F4690">
        <v>2.9</v>
      </c>
      <c r="G4690">
        <v>80</v>
      </c>
      <c r="H4690" t="s">
        <v>8625</v>
      </c>
      <c r="I4690" t="s">
        <v>1479</v>
      </c>
      <c r="J4690">
        <v>40</v>
      </c>
    </row>
    <row r="4691" spans="1:10" x14ac:dyDescent="0.3">
      <c r="A4691">
        <v>393674</v>
      </c>
      <c r="B4691" t="s">
        <v>125</v>
      </c>
      <c r="C4691" t="s">
        <v>115</v>
      </c>
      <c r="D4691" t="s">
        <v>8626</v>
      </c>
      <c r="E4691">
        <v>1500</v>
      </c>
      <c r="F4691">
        <v>2.9</v>
      </c>
      <c r="G4691">
        <v>80</v>
      </c>
      <c r="H4691" t="s">
        <v>8627</v>
      </c>
      <c r="I4691" t="s">
        <v>125</v>
      </c>
      <c r="J4691">
        <v>67</v>
      </c>
    </row>
    <row r="4692" spans="1:10" x14ac:dyDescent="0.3">
      <c r="A4692">
        <v>393705</v>
      </c>
      <c r="B4692" t="s">
        <v>4916</v>
      </c>
      <c r="C4692" t="s">
        <v>91</v>
      </c>
      <c r="D4692" t="s">
        <v>8628</v>
      </c>
      <c r="E4692">
        <v>200</v>
      </c>
      <c r="F4692">
        <v>2.9</v>
      </c>
      <c r="G4692">
        <v>80</v>
      </c>
      <c r="H4692" t="s">
        <v>617</v>
      </c>
      <c r="I4692" t="s">
        <v>4916</v>
      </c>
      <c r="J4692">
        <v>48</v>
      </c>
    </row>
    <row r="4693" spans="1:10" x14ac:dyDescent="0.3">
      <c r="A4693">
        <v>393706</v>
      </c>
      <c r="B4693" t="s">
        <v>5089</v>
      </c>
      <c r="C4693" t="s">
        <v>68</v>
      </c>
      <c r="D4693" t="s">
        <v>8629</v>
      </c>
      <c r="E4693">
        <v>500</v>
      </c>
      <c r="F4693">
        <v>4.0999999999999996</v>
      </c>
      <c r="G4693">
        <v>500</v>
      </c>
      <c r="H4693" t="s">
        <v>8630</v>
      </c>
      <c r="I4693" t="s">
        <v>5089</v>
      </c>
      <c r="J4693">
        <v>48</v>
      </c>
    </row>
    <row r="4694" spans="1:10" x14ac:dyDescent="0.3">
      <c r="A4694">
        <v>393761</v>
      </c>
      <c r="B4694" t="s">
        <v>745</v>
      </c>
      <c r="C4694" t="s">
        <v>383</v>
      </c>
      <c r="D4694" t="s">
        <v>8631</v>
      </c>
      <c r="E4694">
        <v>170</v>
      </c>
      <c r="F4694">
        <v>4</v>
      </c>
      <c r="G4694">
        <v>100</v>
      </c>
      <c r="H4694" t="s">
        <v>8632</v>
      </c>
      <c r="I4694" t="s">
        <v>745</v>
      </c>
      <c r="J4694">
        <v>36</v>
      </c>
    </row>
    <row r="4695" spans="1:10" x14ac:dyDescent="0.3">
      <c r="A4695">
        <v>393835</v>
      </c>
      <c r="B4695" t="s">
        <v>10</v>
      </c>
      <c r="C4695" t="s">
        <v>11</v>
      </c>
      <c r="D4695" t="s">
        <v>6115</v>
      </c>
      <c r="E4695">
        <v>250</v>
      </c>
      <c r="F4695">
        <v>3.8</v>
      </c>
      <c r="G4695">
        <v>50</v>
      </c>
      <c r="H4695" t="s">
        <v>8633</v>
      </c>
      <c r="I4695" t="s">
        <v>10</v>
      </c>
      <c r="J4695">
        <v>55</v>
      </c>
    </row>
    <row r="4696" spans="1:10" x14ac:dyDescent="0.3">
      <c r="A4696">
        <v>393864</v>
      </c>
      <c r="B4696" t="s">
        <v>125</v>
      </c>
      <c r="C4696" t="s">
        <v>115</v>
      </c>
      <c r="D4696" t="s">
        <v>8634</v>
      </c>
      <c r="E4696">
        <v>200</v>
      </c>
      <c r="F4696">
        <v>2.9</v>
      </c>
      <c r="G4696">
        <v>80</v>
      </c>
      <c r="H4696" t="s">
        <v>19</v>
      </c>
      <c r="I4696" t="s">
        <v>125</v>
      </c>
      <c r="J4696">
        <v>75</v>
      </c>
    </row>
    <row r="4697" spans="1:10" x14ac:dyDescent="0.3">
      <c r="A4697">
        <v>393867</v>
      </c>
      <c r="B4697" t="s">
        <v>125</v>
      </c>
      <c r="C4697" t="s">
        <v>115</v>
      </c>
      <c r="D4697" t="s">
        <v>8635</v>
      </c>
      <c r="E4697">
        <v>200</v>
      </c>
      <c r="F4697">
        <v>2.9</v>
      </c>
      <c r="G4697">
        <v>80</v>
      </c>
      <c r="H4697" t="s">
        <v>8636</v>
      </c>
      <c r="I4697" t="s">
        <v>125</v>
      </c>
      <c r="J4697">
        <v>74</v>
      </c>
    </row>
    <row r="4698" spans="1:10" x14ac:dyDescent="0.3">
      <c r="A4698">
        <v>393882</v>
      </c>
      <c r="B4698" t="s">
        <v>125</v>
      </c>
      <c r="C4698" t="s">
        <v>115</v>
      </c>
      <c r="D4698" t="s">
        <v>8637</v>
      </c>
      <c r="E4698">
        <v>200</v>
      </c>
      <c r="F4698">
        <v>2.9</v>
      </c>
      <c r="G4698">
        <v>80</v>
      </c>
      <c r="H4698" t="s">
        <v>5855</v>
      </c>
      <c r="I4698" t="s">
        <v>125</v>
      </c>
      <c r="J4698">
        <v>72</v>
      </c>
    </row>
    <row r="4699" spans="1:10" x14ac:dyDescent="0.3">
      <c r="A4699">
        <v>393891</v>
      </c>
      <c r="B4699" t="s">
        <v>1029</v>
      </c>
      <c r="C4699" t="s">
        <v>463</v>
      </c>
      <c r="D4699" t="s">
        <v>8638</v>
      </c>
      <c r="E4699">
        <v>250</v>
      </c>
      <c r="F4699">
        <v>4.4000000000000004</v>
      </c>
      <c r="G4699">
        <v>20</v>
      </c>
      <c r="H4699" t="s">
        <v>8639</v>
      </c>
      <c r="I4699" t="s">
        <v>1029</v>
      </c>
      <c r="J4699">
        <v>66</v>
      </c>
    </row>
    <row r="4700" spans="1:10" x14ac:dyDescent="0.3">
      <c r="A4700">
        <v>393897</v>
      </c>
      <c r="B4700" t="s">
        <v>2233</v>
      </c>
      <c r="C4700" t="s">
        <v>11</v>
      </c>
      <c r="D4700" t="s">
        <v>5822</v>
      </c>
      <c r="E4700">
        <v>350</v>
      </c>
      <c r="F4700">
        <v>2.9</v>
      </c>
      <c r="G4700">
        <v>80</v>
      </c>
      <c r="H4700" t="s">
        <v>4611</v>
      </c>
      <c r="I4700" t="s">
        <v>2233</v>
      </c>
      <c r="J4700">
        <v>45</v>
      </c>
    </row>
    <row r="4701" spans="1:10" x14ac:dyDescent="0.3">
      <c r="A4701">
        <v>394067</v>
      </c>
      <c r="B4701" t="s">
        <v>8640</v>
      </c>
      <c r="C4701" t="s">
        <v>463</v>
      </c>
      <c r="D4701" t="s">
        <v>8641</v>
      </c>
      <c r="E4701">
        <v>300</v>
      </c>
      <c r="F4701">
        <v>2.9</v>
      </c>
      <c r="G4701">
        <v>80</v>
      </c>
      <c r="H4701" t="s">
        <v>8642</v>
      </c>
      <c r="I4701" t="s">
        <v>8643</v>
      </c>
      <c r="J4701">
        <v>63</v>
      </c>
    </row>
    <row r="4702" spans="1:10" x14ac:dyDescent="0.3">
      <c r="A4702">
        <v>394201</v>
      </c>
      <c r="B4702" t="s">
        <v>8644</v>
      </c>
      <c r="C4702" t="s">
        <v>11</v>
      </c>
      <c r="D4702" t="s">
        <v>8645</v>
      </c>
      <c r="E4702">
        <v>129</v>
      </c>
      <c r="F4702">
        <v>2.9</v>
      </c>
      <c r="G4702">
        <v>80</v>
      </c>
      <c r="H4702" t="s">
        <v>8646</v>
      </c>
      <c r="I4702" t="s">
        <v>4285</v>
      </c>
      <c r="J4702">
        <v>57</v>
      </c>
    </row>
    <row r="4703" spans="1:10" x14ac:dyDescent="0.3">
      <c r="A4703">
        <v>394231</v>
      </c>
      <c r="B4703" t="s">
        <v>537</v>
      </c>
      <c r="C4703" t="s">
        <v>463</v>
      </c>
      <c r="D4703" t="s">
        <v>8647</v>
      </c>
      <c r="E4703">
        <v>500</v>
      </c>
      <c r="F4703">
        <v>4.5999999999999996</v>
      </c>
      <c r="G4703">
        <v>20</v>
      </c>
      <c r="H4703" t="s">
        <v>5180</v>
      </c>
      <c r="I4703" t="s">
        <v>537</v>
      </c>
      <c r="J4703">
        <v>78</v>
      </c>
    </row>
    <row r="4704" spans="1:10" x14ac:dyDescent="0.3">
      <c r="A4704">
        <v>394249</v>
      </c>
      <c r="B4704" t="s">
        <v>3097</v>
      </c>
      <c r="C4704" t="s">
        <v>3052</v>
      </c>
      <c r="D4704" t="s">
        <v>8648</v>
      </c>
      <c r="E4704">
        <v>800</v>
      </c>
      <c r="F4704">
        <v>2.9</v>
      </c>
      <c r="G4704">
        <v>80</v>
      </c>
      <c r="H4704" t="s">
        <v>8649</v>
      </c>
      <c r="I4704" t="s">
        <v>3097</v>
      </c>
      <c r="J4704">
        <v>58</v>
      </c>
    </row>
    <row r="4705" spans="1:10" x14ac:dyDescent="0.3">
      <c r="A4705">
        <v>394267</v>
      </c>
      <c r="B4705" t="s">
        <v>3390</v>
      </c>
      <c r="C4705" t="s">
        <v>68</v>
      </c>
      <c r="D4705" t="s">
        <v>8650</v>
      </c>
      <c r="E4705">
        <v>300</v>
      </c>
      <c r="F4705">
        <v>2.9</v>
      </c>
      <c r="G4705">
        <v>80</v>
      </c>
      <c r="H4705" t="s">
        <v>695</v>
      </c>
      <c r="I4705" t="s">
        <v>3390</v>
      </c>
      <c r="J4705">
        <v>46</v>
      </c>
    </row>
    <row r="4706" spans="1:10" x14ac:dyDescent="0.3">
      <c r="A4706">
        <v>394310</v>
      </c>
      <c r="B4706" t="s">
        <v>3639</v>
      </c>
      <c r="C4706" t="s">
        <v>115</v>
      </c>
      <c r="D4706" t="s">
        <v>8651</v>
      </c>
      <c r="E4706">
        <v>300</v>
      </c>
      <c r="F4706">
        <v>3.6</v>
      </c>
      <c r="G4706">
        <v>20</v>
      </c>
      <c r="H4706" t="s">
        <v>355</v>
      </c>
      <c r="I4706" t="s">
        <v>3639</v>
      </c>
      <c r="J4706">
        <v>34</v>
      </c>
    </row>
    <row r="4707" spans="1:10" x14ac:dyDescent="0.3">
      <c r="A4707">
        <v>394330</v>
      </c>
      <c r="B4707" t="s">
        <v>95</v>
      </c>
      <c r="C4707" t="s">
        <v>91</v>
      </c>
      <c r="D4707" t="s">
        <v>8652</v>
      </c>
      <c r="E4707">
        <v>200</v>
      </c>
      <c r="F4707">
        <v>2.9</v>
      </c>
      <c r="G4707">
        <v>80</v>
      </c>
      <c r="H4707" t="s">
        <v>19</v>
      </c>
      <c r="I4707" t="s">
        <v>95</v>
      </c>
      <c r="J4707">
        <v>60</v>
      </c>
    </row>
    <row r="4708" spans="1:10" x14ac:dyDescent="0.3">
      <c r="A4708">
        <v>394334</v>
      </c>
      <c r="B4708" t="s">
        <v>1855</v>
      </c>
      <c r="C4708" t="s">
        <v>463</v>
      </c>
      <c r="D4708" t="s">
        <v>8653</v>
      </c>
      <c r="E4708">
        <v>300</v>
      </c>
      <c r="F4708">
        <v>4.2</v>
      </c>
      <c r="G4708">
        <v>20</v>
      </c>
      <c r="H4708" t="s">
        <v>6061</v>
      </c>
      <c r="I4708" t="s">
        <v>1855</v>
      </c>
      <c r="J4708">
        <v>69</v>
      </c>
    </row>
    <row r="4709" spans="1:10" x14ac:dyDescent="0.3">
      <c r="A4709">
        <v>394335</v>
      </c>
      <c r="B4709" t="s">
        <v>1234</v>
      </c>
      <c r="C4709" t="s">
        <v>189</v>
      </c>
      <c r="D4709" t="s">
        <v>8654</v>
      </c>
      <c r="E4709">
        <v>200</v>
      </c>
      <c r="F4709">
        <v>2.9</v>
      </c>
      <c r="G4709">
        <v>80</v>
      </c>
      <c r="H4709" t="s">
        <v>1068</v>
      </c>
      <c r="I4709" t="s">
        <v>1234</v>
      </c>
      <c r="J4709">
        <v>69</v>
      </c>
    </row>
    <row r="4710" spans="1:10" x14ac:dyDescent="0.3">
      <c r="A4710">
        <v>394591</v>
      </c>
      <c r="B4710" t="s">
        <v>645</v>
      </c>
      <c r="C4710" t="s">
        <v>189</v>
      </c>
      <c r="D4710" t="s">
        <v>8655</v>
      </c>
      <c r="E4710">
        <v>500</v>
      </c>
      <c r="F4710">
        <v>4.4000000000000004</v>
      </c>
      <c r="G4710">
        <v>100</v>
      </c>
      <c r="H4710" t="s">
        <v>8656</v>
      </c>
      <c r="I4710" t="s">
        <v>645</v>
      </c>
      <c r="J4710">
        <v>81</v>
      </c>
    </row>
    <row r="4711" spans="1:10" x14ac:dyDescent="0.3">
      <c r="A4711">
        <v>394603</v>
      </c>
      <c r="B4711" t="s">
        <v>90</v>
      </c>
      <c r="C4711" t="s">
        <v>91</v>
      </c>
      <c r="D4711" t="s">
        <v>8657</v>
      </c>
      <c r="E4711">
        <v>250</v>
      </c>
      <c r="F4711">
        <v>3.8</v>
      </c>
      <c r="G4711">
        <v>500</v>
      </c>
      <c r="H4711" t="s">
        <v>8658</v>
      </c>
      <c r="I4711" t="s">
        <v>90</v>
      </c>
      <c r="J4711">
        <v>60</v>
      </c>
    </row>
    <row r="4712" spans="1:10" x14ac:dyDescent="0.3">
      <c r="A4712">
        <v>394642</v>
      </c>
      <c r="B4712" t="s">
        <v>2279</v>
      </c>
      <c r="C4712" t="s">
        <v>115</v>
      </c>
      <c r="D4712" t="s">
        <v>8659</v>
      </c>
      <c r="E4712">
        <v>200</v>
      </c>
      <c r="F4712">
        <v>2.9</v>
      </c>
      <c r="G4712">
        <v>80</v>
      </c>
      <c r="H4712" t="s">
        <v>695</v>
      </c>
      <c r="I4712" t="s">
        <v>2279</v>
      </c>
      <c r="J4712">
        <v>71</v>
      </c>
    </row>
    <row r="4713" spans="1:10" x14ac:dyDescent="0.3">
      <c r="A4713">
        <v>394651</v>
      </c>
      <c r="B4713" t="s">
        <v>5034</v>
      </c>
      <c r="C4713" t="s">
        <v>68</v>
      </c>
      <c r="D4713" t="s">
        <v>8660</v>
      </c>
      <c r="E4713">
        <v>350</v>
      </c>
      <c r="F4713">
        <v>3.9</v>
      </c>
      <c r="G4713">
        <v>100</v>
      </c>
      <c r="H4713" t="s">
        <v>8661</v>
      </c>
      <c r="I4713" t="s">
        <v>5034</v>
      </c>
      <c r="J4713">
        <v>49</v>
      </c>
    </row>
    <row r="4714" spans="1:10" x14ac:dyDescent="0.3">
      <c r="A4714">
        <v>394705</v>
      </c>
      <c r="B4714" t="s">
        <v>2822</v>
      </c>
      <c r="C4714" t="s">
        <v>115</v>
      </c>
      <c r="D4714" t="s">
        <v>8662</v>
      </c>
      <c r="E4714">
        <v>300</v>
      </c>
      <c r="F4714">
        <v>3.9</v>
      </c>
      <c r="G4714">
        <v>50</v>
      </c>
      <c r="H4714" t="s">
        <v>8663</v>
      </c>
      <c r="I4714" t="s">
        <v>276</v>
      </c>
      <c r="J4714">
        <v>48</v>
      </c>
    </row>
    <row r="4715" spans="1:10" x14ac:dyDescent="0.3">
      <c r="A4715">
        <v>394739</v>
      </c>
      <c r="B4715" t="s">
        <v>864</v>
      </c>
      <c r="C4715" t="s">
        <v>91</v>
      </c>
      <c r="D4715" t="s">
        <v>8664</v>
      </c>
      <c r="E4715">
        <v>100</v>
      </c>
      <c r="F4715">
        <v>2.9</v>
      </c>
      <c r="G4715">
        <v>80</v>
      </c>
      <c r="H4715" t="s">
        <v>2951</v>
      </c>
      <c r="I4715" t="s">
        <v>864</v>
      </c>
      <c r="J4715">
        <v>48</v>
      </c>
    </row>
    <row r="4716" spans="1:10" x14ac:dyDescent="0.3">
      <c r="A4716">
        <v>394749</v>
      </c>
      <c r="B4716" t="s">
        <v>10</v>
      </c>
      <c r="C4716" t="s">
        <v>11</v>
      </c>
      <c r="D4716" t="s">
        <v>8665</v>
      </c>
      <c r="E4716">
        <v>550</v>
      </c>
      <c r="F4716">
        <v>4.5</v>
      </c>
      <c r="G4716">
        <v>100</v>
      </c>
      <c r="H4716" t="s">
        <v>8666</v>
      </c>
      <c r="I4716" t="s">
        <v>10</v>
      </c>
      <c r="J4716">
        <v>65</v>
      </c>
    </row>
    <row r="4717" spans="1:10" x14ac:dyDescent="0.3">
      <c r="A4717">
        <v>394769</v>
      </c>
      <c r="B4717" t="s">
        <v>95</v>
      </c>
      <c r="C4717" t="s">
        <v>91</v>
      </c>
      <c r="D4717" t="s">
        <v>8667</v>
      </c>
      <c r="E4717">
        <v>200</v>
      </c>
      <c r="F4717">
        <v>2.9</v>
      </c>
      <c r="G4717">
        <v>80</v>
      </c>
      <c r="H4717" t="s">
        <v>8668</v>
      </c>
      <c r="I4717" t="s">
        <v>95</v>
      </c>
      <c r="J4717">
        <v>59</v>
      </c>
    </row>
    <row r="4718" spans="1:10" x14ac:dyDescent="0.3">
      <c r="A4718">
        <v>394784</v>
      </c>
      <c r="B4718" t="s">
        <v>1702</v>
      </c>
      <c r="C4718" t="s">
        <v>115</v>
      </c>
      <c r="D4718" t="s">
        <v>380</v>
      </c>
      <c r="E4718">
        <v>500</v>
      </c>
      <c r="F4718">
        <v>4.5999999999999996</v>
      </c>
      <c r="G4718">
        <v>100</v>
      </c>
      <c r="H4718" t="s">
        <v>381</v>
      </c>
      <c r="I4718" t="s">
        <v>1702</v>
      </c>
      <c r="J4718">
        <v>32</v>
      </c>
    </row>
    <row r="4719" spans="1:10" x14ac:dyDescent="0.3">
      <c r="A4719">
        <v>394786</v>
      </c>
      <c r="B4719" t="s">
        <v>1532</v>
      </c>
      <c r="C4719" t="s">
        <v>11</v>
      </c>
      <c r="D4719" t="s">
        <v>8669</v>
      </c>
      <c r="E4719">
        <v>450</v>
      </c>
      <c r="F4719">
        <v>2.9</v>
      </c>
      <c r="G4719">
        <v>80</v>
      </c>
      <c r="H4719" t="s">
        <v>8670</v>
      </c>
      <c r="I4719" t="s">
        <v>8671</v>
      </c>
      <c r="J4719">
        <v>47</v>
      </c>
    </row>
    <row r="4720" spans="1:10" x14ac:dyDescent="0.3">
      <c r="A4720">
        <v>394904</v>
      </c>
      <c r="B4720" t="s">
        <v>3951</v>
      </c>
      <c r="C4720" t="s">
        <v>91</v>
      </c>
      <c r="D4720" t="s">
        <v>8672</v>
      </c>
      <c r="E4720">
        <v>2500</v>
      </c>
      <c r="F4720">
        <v>4.4000000000000004</v>
      </c>
      <c r="G4720">
        <v>20</v>
      </c>
      <c r="H4720" t="s">
        <v>8673</v>
      </c>
      <c r="I4720" t="s">
        <v>1925</v>
      </c>
      <c r="J4720">
        <v>48</v>
      </c>
    </row>
    <row r="4721" spans="1:10" x14ac:dyDescent="0.3">
      <c r="A4721">
        <v>395067</v>
      </c>
      <c r="B4721" t="s">
        <v>2435</v>
      </c>
      <c r="C4721" t="s">
        <v>463</v>
      </c>
      <c r="D4721" t="s">
        <v>8674</v>
      </c>
      <c r="E4721">
        <v>150</v>
      </c>
      <c r="F4721">
        <v>2.9</v>
      </c>
      <c r="G4721">
        <v>80</v>
      </c>
      <c r="H4721" t="s">
        <v>8675</v>
      </c>
      <c r="I4721" t="s">
        <v>2435</v>
      </c>
      <c r="J4721">
        <v>73</v>
      </c>
    </row>
    <row r="4722" spans="1:10" x14ac:dyDescent="0.3">
      <c r="A4722">
        <v>395169</v>
      </c>
      <c r="B4722" t="s">
        <v>1702</v>
      </c>
      <c r="C4722" t="s">
        <v>115</v>
      </c>
      <c r="D4722" t="s">
        <v>8676</v>
      </c>
      <c r="E4722">
        <v>600</v>
      </c>
      <c r="F4722">
        <v>3.9</v>
      </c>
      <c r="G4722">
        <v>50</v>
      </c>
      <c r="H4722" t="s">
        <v>8677</v>
      </c>
      <c r="I4722" t="s">
        <v>372</v>
      </c>
      <c r="J4722">
        <v>36</v>
      </c>
    </row>
    <row r="4723" spans="1:10" x14ac:dyDescent="0.3">
      <c r="A4723">
        <v>395202</v>
      </c>
      <c r="B4723" t="s">
        <v>1532</v>
      </c>
      <c r="C4723" t="s">
        <v>11</v>
      </c>
      <c r="D4723" t="s">
        <v>8676</v>
      </c>
      <c r="E4723">
        <v>600</v>
      </c>
      <c r="F4723">
        <v>4.0999999999999996</v>
      </c>
      <c r="G4723">
        <v>20</v>
      </c>
      <c r="H4723" t="s">
        <v>8677</v>
      </c>
      <c r="I4723" t="s">
        <v>2407</v>
      </c>
      <c r="J4723">
        <v>32</v>
      </c>
    </row>
    <row r="4724" spans="1:10" x14ac:dyDescent="0.3">
      <c r="A4724">
        <v>395261</v>
      </c>
      <c r="B4724" t="s">
        <v>2067</v>
      </c>
      <c r="C4724" t="s">
        <v>2068</v>
      </c>
      <c r="D4724" t="s">
        <v>8676</v>
      </c>
      <c r="E4724">
        <v>500</v>
      </c>
      <c r="F4724">
        <v>4.4000000000000004</v>
      </c>
      <c r="G4724">
        <v>50</v>
      </c>
      <c r="H4724" t="s">
        <v>8677</v>
      </c>
      <c r="I4724" t="s">
        <v>2161</v>
      </c>
      <c r="J4724">
        <v>30</v>
      </c>
    </row>
    <row r="4725" spans="1:10" x14ac:dyDescent="0.3">
      <c r="A4725">
        <v>395319</v>
      </c>
      <c r="B4725" t="s">
        <v>1002</v>
      </c>
      <c r="C4725" t="s">
        <v>463</v>
      </c>
      <c r="D4725" t="s">
        <v>8676</v>
      </c>
      <c r="E4725">
        <v>600</v>
      </c>
      <c r="F4725">
        <v>4.3</v>
      </c>
      <c r="G4725">
        <v>100</v>
      </c>
      <c r="H4725" t="s">
        <v>8677</v>
      </c>
      <c r="I4725" t="s">
        <v>2179</v>
      </c>
      <c r="J4725">
        <v>40</v>
      </c>
    </row>
    <row r="4726" spans="1:10" x14ac:dyDescent="0.3">
      <c r="A4726">
        <v>395334</v>
      </c>
      <c r="B4726" t="s">
        <v>3951</v>
      </c>
      <c r="C4726" t="s">
        <v>91</v>
      </c>
      <c r="D4726" t="s">
        <v>8676</v>
      </c>
      <c r="E4726">
        <v>600</v>
      </c>
      <c r="F4726">
        <v>4.3</v>
      </c>
      <c r="G4726">
        <v>100</v>
      </c>
      <c r="H4726" t="s">
        <v>8677</v>
      </c>
      <c r="I4726" t="s">
        <v>1923</v>
      </c>
      <c r="J4726">
        <v>36</v>
      </c>
    </row>
    <row r="4727" spans="1:10" x14ac:dyDescent="0.3">
      <c r="A4727">
        <v>395356</v>
      </c>
      <c r="B4727" t="s">
        <v>3057</v>
      </c>
      <c r="C4727" t="s">
        <v>3052</v>
      </c>
      <c r="D4727" t="s">
        <v>8676</v>
      </c>
      <c r="E4727">
        <v>500</v>
      </c>
      <c r="F4727">
        <v>4.2</v>
      </c>
      <c r="G4727">
        <v>50</v>
      </c>
      <c r="H4727" t="s">
        <v>8677</v>
      </c>
      <c r="I4727" t="s">
        <v>3759</v>
      </c>
      <c r="J4727">
        <v>34</v>
      </c>
    </row>
    <row r="4728" spans="1:10" x14ac:dyDescent="0.3">
      <c r="A4728">
        <v>395605</v>
      </c>
      <c r="B4728" t="s">
        <v>21</v>
      </c>
      <c r="C4728" t="s">
        <v>11</v>
      </c>
      <c r="D4728" t="s">
        <v>8678</v>
      </c>
      <c r="E4728">
        <v>250</v>
      </c>
      <c r="F4728">
        <v>3.8</v>
      </c>
      <c r="G4728">
        <v>50</v>
      </c>
      <c r="H4728" t="s">
        <v>6039</v>
      </c>
      <c r="I4728" t="s">
        <v>21</v>
      </c>
      <c r="J4728">
        <v>59</v>
      </c>
    </row>
    <row r="4729" spans="1:10" x14ac:dyDescent="0.3">
      <c r="A4729">
        <v>395765</v>
      </c>
      <c r="B4729" t="s">
        <v>3390</v>
      </c>
      <c r="C4729" t="s">
        <v>68</v>
      </c>
      <c r="D4729" t="s">
        <v>8679</v>
      </c>
      <c r="E4729">
        <v>500</v>
      </c>
      <c r="F4729">
        <v>4</v>
      </c>
      <c r="G4729">
        <v>500</v>
      </c>
      <c r="H4729" t="s">
        <v>8680</v>
      </c>
      <c r="I4729" t="s">
        <v>3390</v>
      </c>
      <c r="J4729">
        <v>77</v>
      </c>
    </row>
    <row r="4730" spans="1:10" x14ac:dyDescent="0.3">
      <c r="A4730">
        <v>395773</v>
      </c>
      <c r="B4730" t="s">
        <v>3390</v>
      </c>
      <c r="C4730" t="s">
        <v>68</v>
      </c>
      <c r="D4730" t="s">
        <v>8681</v>
      </c>
      <c r="E4730">
        <v>200</v>
      </c>
      <c r="F4730">
        <v>3.7</v>
      </c>
      <c r="G4730">
        <v>20</v>
      </c>
      <c r="H4730" t="s">
        <v>184</v>
      </c>
      <c r="I4730" t="s">
        <v>3390</v>
      </c>
      <c r="J4730">
        <v>77</v>
      </c>
    </row>
    <row r="4731" spans="1:10" x14ac:dyDescent="0.3">
      <c r="A4731">
        <v>395939</v>
      </c>
      <c r="B4731" t="s">
        <v>3387</v>
      </c>
      <c r="C4731" t="s">
        <v>2068</v>
      </c>
      <c r="D4731" t="s">
        <v>1118</v>
      </c>
      <c r="E4731">
        <v>400</v>
      </c>
      <c r="F4731">
        <v>4.2</v>
      </c>
      <c r="G4731">
        <v>500</v>
      </c>
      <c r="H4731" t="s">
        <v>1119</v>
      </c>
      <c r="I4731" t="s">
        <v>8682</v>
      </c>
      <c r="J4731">
        <v>37</v>
      </c>
    </row>
    <row r="4732" spans="1:10" x14ac:dyDescent="0.3">
      <c r="A4732">
        <v>396060</v>
      </c>
      <c r="B4732" t="s">
        <v>683</v>
      </c>
      <c r="C4732" t="s">
        <v>91</v>
      </c>
      <c r="D4732" t="s">
        <v>8683</v>
      </c>
      <c r="E4732">
        <v>300</v>
      </c>
      <c r="F4732">
        <v>3.4</v>
      </c>
      <c r="G4732">
        <v>20</v>
      </c>
      <c r="H4732" t="s">
        <v>8684</v>
      </c>
      <c r="I4732" t="s">
        <v>683</v>
      </c>
      <c r="J4732">
        <v>77</v>
      </c>
    </row>
    <row r="4733" spans="1:10" x14ac:dyDescent="0.3">
      <c r="A4733">
        <v>396069</v>
      </c>
      <c r="B4733" t="s">
        <v>1697</v>
      </c>
      <c r="C4733" t="s">
        <v>189</v>
      </c>
      <c r="D4733" t="s">
        <v>8685</v>
      </c>
      <c r="E4733">
        <v>300</v>
      </c>
      <c r="F4733">
        <v>2.9</v>
      </c>
      <c r="G4733">
        <v>80</v>
      </c>
      <c r="H4733" t="s">
        <v>1593</v>
      </c>
      <c r="I4733" t="s">
        <v>1697</v>
      </c>
      <c r="J4733">
        <v>60</v>
      </c>
    </row>
    <row r="4734" spans="1:10" x14ac:dyDescent="0.3">
      <c r="A4734">
        <v>396108</v>
      </c>
      <c r="B4734" t="s">
        <v>1532</v>
      </c>
      <c r="C4734" t="s">
        <v>11</v>
      </c>
      <c r="D4734" t="s">
        <v>8686</v>
      </c>
      <c r="E4734">
        <v>800</v>
      </c>
      <c r="F4734">
        <v>4.3</v>
      </c>
      <c r="G4734">
        <v>20</v>
      </c>
      <c r="H4734" t="s">
        <v>8687</v>
      </c>
      <c r="I4734" t="s">
        <v>1532</v>
      </c>
      <c r="J4734">
        <v>47</v>
      </c>
    </row>
    <row r="4735" spans="1:10" x14ac:dyDescent="0.3">
      <c r="A4735">
        <v>396127</v>
      </c>
      <c r="B4735" t="s">
        <v>2652</v>
      </c>
      <c r="C4735" t="s">
        <v>189</v>
      </c>
      <c r="D4735" t="s">
        <v>8688</v>
      </c>
      <c r="E4735">
        <v>450</v>
      </c>
      <c r="F4735">
        <v>4.5</v>
      </c>
      <c r="G4735">
        <v>50</v>
      </c>
      <c r="H4735" t="s">
        <v>8689</v>
      </c>
      <c r="I4735" t="s">
        <v>1697</v>
      </c>
      <c r="J4735">
        <v>69</v>
      </c>
    </row>
    <row r="4736" spans="1:10" x14ac:dyDescent="0.3">
      <c r="A4736">
        <v>396189</v>
      </c>
      <c r="B4736" t="s">
        <v>238</v>
      </c>
      <c r="C4736" t="s">
        <v>11</v>
      </c>
      <c r="D4736" t="s">
        <v>8690</v>
      </c>
      <c r="E4736">
        <v>250</v>
      </c>
      <c r="F4736">
        <v>4</v>
      </c>
      <c r="G4736">
        <v>100</v>
      </c>
      <c r="H4736" t="s">
        <v>8691</v>
      </c>
      <c r="I4736" t="s">
        <v>8692</v>
      </c>
      <c r="J4736">
        <v>57</v>
      </c>
    </row>
    <row r="4737" spans="1:10" x14ac:dyDescent="0.3">
      <c r="A4737">
        <v>396274</v>
      </c>
      <c r="B4737" t="s">
        <v>3390</v>
      </c>
      <c r="C4737" t="s">
        <v>68</v>
      </c>
      <c r="D4737" t="s">
        <v>8693</v>
      </c>
      <c r="E4737">
        <v>300</v>
      </c>
      <c r="F4737">
        <v>2.9</v>
      </c>
      <c r="G4737">
        <v>80</v>
      </c>
      <c r="H4737" t="s">
        <v>8694</v>
      </c>
      <c r="I4737" t="s">
        <v>3390</v>
      </c>
      <c r="J4737">
        <v>66</v>
      </c>
    </row>
    <row r="4738" spans="1:10" x14ac:dyDescent="0.3">
      <c r="A4738">
        <v>396318</v>
      </c>
      <c r="B4738" t="s">
        <v>4163</v>
      </c>
      <c r="C4738" t="s">
        <v>91</v>
      </c>
      <c r="D4738" t="s">
        <v>8695</v>
      </c>
      <c r="E4738">
        <v>350</v>
      </c>
      <c r="F4738">
        <v>2.9</v>
      </c>
      <c r="G4738">
        <v>80</v>
      </c>
      <c r="H4738" t="s">
        <v>1325</v>
      </c>
      <c r="I4738" t="s">
        <v>4163</v>
      </c>
      <c r="J4738">
        <v>60</v>
      </c>
    </row>
    <row r="4739" spans="1:10" x14ac:dyDescent="0.3">
      <c r="A4739">
        <v>396391</v>
      </c>
      <c r="B4739" t="s">
        <v>3951</v>
      </c>
      <c r="C4739" t="s">
        <v>91</v>
      </c>
      <c r="D4739" t="s">
        <v>8696</v>
      </c>
      <c r="E4739">
        <v>300</v>
      </c>
      <c r="F4739">
        <v>4.9000000000000004</v>
      </c>
      <c r="G4739">
        <v>20</v>
      </c>
      <c r="H4739" t="s">
        <v>8697</v>
      </c>
      <c r="I4739" t="s">
        <v>3951</v>
      </c>
      <c r="J4739">
        <v>48</v>
      </c>
    </row>
    <row r="4740" spans="1:10" x14ac:dyDescent="0.3">
      <c r="A4740">
        <v>396534</v>
      </c>
      <c r="B4740" t="s">
        <v>2279</v>
      </c>
      <c r="C4740" t="s">
        <v>115</v>
      </c>
      <c r="D4740" t="s">
        <v>8698</v>
      </c>
      <c r="E4740">
        <v>199</v>
      </c>
      <c r="F4740">
        <v>2.9</v>
      </c>
      <c r="G4740">
        <v>80</v>
      </c>
      <c r="H4740" t="s">
        <v>8699</v>
      </c>
      <c r="I4740" t="s">
        <v>2279</v>
      </c>
      <c r="J4740">
        <v>81</v>
      </c>
    </row>
    <row r="4741" spans="1:10" x14ac:dyDescent="0.3">
      <c r="A4741">
        <v>396555</v>
      </c>
      <c r="B4741" t="s">
        <v>2279</v>
      </c>
      <c r="C4741" t="s">
        <v>115</v>
      </c>
      <c r="D4741" t="s">
        <v>8700</v>
      </c>
      <c r="E4741">
        <v>299</v>
      </c>
      <c r="F4741">
        <v>2.9</v>
      </c>
      <c r="G4741">
        <v>80</v>
      </c>
      <c r="H4741" t="s">
        <v>2431</v>
      </c>
      <c r="I4741" t="s">
        <v>2279</v>
      </c>
      <c r="J4741">
        <v>75</v>
      </c>
    </row>
    <row r="4742" spans="1:10" x14ac:dyDescent="0.3">
      <c r="A4742">
        <v>396558</v>
      </c>
      <c r="B4742" t="s">
        <v>2279</v>
      </c>
      <c r="C4742" t="s">
        <v>115</v>
      </c>
      <c r="D4742" t="s">
        <v>8701</v>
      </c>
      <c r="E4742">
        <v>199</v>
      </c>
      <c r="F4742">
        <v>2.9</v>
      </c>
      <c r="G4742">
        <v>80</v>
      </c>
      <c r="H4742" t="s">
        <v>8055</v>
      </c>
      <c r="I4742" t="s">
        <v>2279</v>
      </c>
      <c r="J4742">
        <v>80</v>
      </c>
    </row>
    <row r="4743" spans="1:10" x14ac:dyDescent="0.3">
      <c r="A4743">
        <v>396592</v>
      </c>
      <c r="B4743" t="s">
        <v>522</v>
      </c>
      <c r="C4743" t="s">
        <v>463</v>
      </c>
      <c r="D4743" t="s">
        <v>8702</v>
      </c>
      <c r="E4743">
        <v>400</v>
      </c>
      <c r="F4743">
        <v>2.9</v>
      </c>
      <c r="G4743">
        <v>80</v>
      </c>
      <c r="H4743" t="s">
        <v>2592</v>
      </c>
      <c r="I4743" t="s">
        <v>8703</v>
      </c>
      <c r="J4743">
        <v>75</v>
      </c>
    </row>
    <row r="4744" spans="1:10" x14ac:dyDescent="0.3">
      <c r="A4744">
        <v>396613</v>
      </c>
      <c r="B4744" t="s">
        <v>556</v>
      </c>
      <c r="C4744" t="s">
        <v>189</v>
      </c>
      <c r="D4744" t="s">
        <v>8704</v>
      </c>
      <c r="E4744">
        <v>400</v>
      </c>
      <c r="F4744">
        <v>4.3</v>
      </c>
      <c r="G4744">
        <v>500</v>
      </c>
      <c r="H4744" t="s">
        <v>8705</v>
      </c>
      <c r="I4744" t="s">
        <v>1238</v>
      </c>
      <c r="J4744">
        <v>58</v>
      </c>
    </row>
    <row r="4745" spans="1:10" x14ac:dyDescent="0.3">
      <c r="A4745">
        <v>396621</v>
      </c>
      <c r="B4745" t="s">
        <v>83</v>
      </c>
      <c r="C4745" t="s">
        <v>68</v>
      </c>
      <c r="D4745" t="s">
        <v>8391</v>
      </c>
      <c r="E4745">
        <v>350</v>
      </c>
      <c r="F4745">
        <v>2.9</v>
      </c>
      <c r="G4745">
        <v>80</v>
      </c>
      <c r="H4745" t="s">
        <v>1593</v>
      </c>
      <c r="I4745" t="s">
        <v>83</v>
      </c>
      <c r="J4745">
        <v>40</v>
      </c>
    </row>
    <row r="4746" spans="1:10" x14ac:dyDescent="0.3">
      <c r="A4746">
        <v>396741</v>
      </c>
      <c r="B4746" t="s">
        <v>4285</v>
      </c>
      <c r="C4746" t="s">
        <v>11</v>
      </c>
      <c r="D4746" t="s">
        <v>1018</v>
      </c>
      <c r="E4746">
        <v>200</v>
      </c>
      <c r="F4746">
        <v>4.0999999999999996</v>
      </c>
      <c r="G4746">
        <v>100</v>
      </c>
      <c r="H4746" t="s">
        <v>1019</v>
      </c>
      <c r="I4746" t="s">
        <v>159</v>
      </c>
      <c r="J4746">
        <v>34</v>
      </c>
    </row>
    <row r="4747" spans="1:10" x14ac:dyDescent="0.3">
      <c r="A4747">
        <v>396742</v>
      </c>
      <c r="B4747" t="s">
        <v>4285</v>
      </c>
      <c r="C4747" t="s">
        <v>11</v>
      </c>
      <c r="D4747" t="s">
        <v>1009</v>
      </c>
      <c r="E4747">
        <v>500</v>
      </c>
      <c r="F4747">
        <v>4.3</v>
      </c>
      <c r="G4747">
        <v>100</v>
      </c>
      <c r="H4747" t="s">
        <v>1010</v>
      </c>
      <c r="I4747" t="s">
        <v>159</v>
      </c>
      <c r="J4747">
        <v>48</v>
      </c>
    </row>
    <row r="4748" spans="1:10" x14ac:dyDescent="0.3">
      <c r="A4748">
        <v>396744</v>
      </c>
      <c r="B4748" t="s">
        <v>4285</v>
      </c>
      <c r="C4748" t="s">
        <v>11</v>
      </c>
      <c r="D4748" t="s">
        <v>1373</v>
      </c>
      <c r="E4748">
        <v>600</v>
      </c>
      <c r="F4748">
        <v>4.0999999999999996</v>
      </c>
      <c r="G4748">
        <v>100</v>
      </c>
      <c r="H4748" t="s">
        <v>837</v>
      </c>
      <c r="I4748" t="s">
        <v>159</v>
      </c>
      <c r="J4748">
        <v>44</v>
      </c>
    </row>
    <row r="4749" spans="1:10" x14ac:dyDescent="0.3">
      <c r="A4749">
        <v>396745</v>
      </c>
      <c r="B4749" t="s">
        <v>4285</v>
      </c>
      <c r="C4749" t="s">
        <v>11</v>
      </c>
      <c r="D4749" t="s">
        <v>1827</v>
      </c>
      <c r="E4749">
        <v>400</v>
      </c>
      <c r="F4749">
        <v>4.5</v>
      </c>
      <c r="G4749">
        <v>20</v>
      </c>
      <c r="H4749" t="s">
        <v>1828</v>
      </c>
      <c r="I4749" t="s">
        <v>159</v>
      </c>
      <c r="J4749">
        <v>45</v>
      </c>
    </row>
    <row r="4750" spans="1:10" x14ac:dyDescent="0.3">
      <c r="A4750">
        <v>396746</v>
      </c>
      <c r="B4750" t="s">
        <v>4285</v>
      </c>
      <c r="C4750" t="s">
        <v>11</v>
      </c>
      <c r="D4750" t="s">
        <v>2063</v>
      </c>
      <c r="E4750">
        <v>450</v>
      </c>
      <c r="F4750">
        <v>2.9</v>
      </c>
      <c r="G4750">
        <v>80</v>
      </c>
      <c r="H4750" t="s">
        <v>2064</v>
      </c>
      <c r="I4750" t="s">
        <v>159</v>
      </c>
      <c r="J4750">
        <v>45</v>
      </c>
    </row>
    <row r="4751" spans="1:10" x14ac:dyDescent="0.3">
      <c r="A4751">
        <v>396747</v>
      </c>
      <c r="B4751" t="s">
        <v>4285</v>
      </c>
      <c r="C4751" t="s">
        <v>11</v>
      </c>
      <c r="D4751" t="s">
        <v>3000</v>
      </c>
      <c r="E4751">
        <v>200</v>
      </c>
      <c r="F4751">
        <v>4.0999999999999996</v>
      </c>
      <c r="G4751">
        <v>100</v>
      </c>
      <c r="H4751" t="s">
        <v>8706</v>
      </c>
      <c r="I4751" t="s">
        <v>159</v>
      </c>
      <c r="J4751">
        <v>38</v>
      </c>
    </row>
    <row r="4752" spans="1:10" x14ac:dyDescent="0.3">
      <c r="A4752">
        <v>396748</v>
      </c>
      <c r="B4752" t="s">
        <v>4285</v>
      </c>
      <c r="C4752" t="s">
        <v>11</v>
      </c>
      <c r="D4752" t="s">
        <v>4390</v>
      </c>
      <c r="E4752">
        <v>400</v>
      </c>
      <c r="F4752">
        <v>4.2</v>
      </c>
      <c r="G4752">
        <v>20</v>
      </c>
      <c r="H4752" t="s">
        <v>8707</v>
      </c>
      <c r="I4752" t="s">
        <v>159</v>
      </c>
      <c r="J4752">
        <v>39</v>
      </c>
    </row>
    <row r="4753" spans="1:10" x14ac:dyDescent="0.3">
      <c r="A4753">
        <v>396750</v>
      </c>
      <c r="B4753" t="s">
        <v>4285</v>
      </c>
      <c r="C4753" t="s">
        <v>11</v>
      </c>
      <c r="D4753" t="s">
        <v>4796</v>
      </c>
      <c r="E4753">
        <v>250</v>
      </c>
      <c r="F4753">
        <v>4</v>
      </c>
      <c r="G4753">
        <v>20</v>
      </c>
      <c r="H4753" t="s">
        <v>4797</v>
      </c>
      <c r="I4753" t="s">
        <v>159</v>
      </c>
      <c r="J4753">
        <v>38</v>
      </c>
    </row>
    <row r="4754" spans="1:10" x14ac:dyDescent="0.3">
      <c r="A4754">
        <v>396752</v>
      </c>
      <c r="B4754" t="s">
        <v>4285</v>
      </c>
      <c r="C4754" t="s">
        <v>11</v>
      </c>
      <c r="D4754" t="s">
        <v>4899</v>
      </c>
      <c r="E4754">
        <v>200</v>
      </c>
      <c r="F4754">
        <v>4.4000000000000004</v>
      </c>
      <c r="G4754">
        <v>20</v>
      </c>
      <c r="H4754" t="s">
        <v>1395</v>
      </c>
      <c r="I4754" t="s">
        <v>159</v>
      </c>
      <c r="J4754">
        <v>44</v>
      </c>
    </row>
    <row r="4755" spans="1:10" x14ac:dyDescent="0.3">
      <c r="A4755">
        <v>396878</v>
      </c>
      <c r="B4755" t="s">
        <v>645</v>
      </c>
      <c r="C4755" t="s">
        <v>189</v>
      </c>
      <c r="D4755" t="s">
        <v>8708</v>
      </c>
      <c r="E4755">
        <v>400</v>
      </c>
      <c r="F4755">
        <v>4</v>
      </c>
      <c r="G4755">
        <v>100</v>
      </c>
      <c r="H4755" t="s">
        <v>4593</v>
      </c>
      <c r="I4755" t="s">
        <v>8709</v>
      </c>
      <c r="J4755">
        <v>77</v>
      </c>
    </row>
    <row r="4756" spans="1:10" x14ac:dyDescent="0.3">
      <c r="A4756">
        <v>396976</v>
      </c>
      <c r="B4756" t="s">
        <v>4142</v>
      </c>
      <c r="C4756" t="s">
        <v>68</v>
      </c>
      <c r="D4756" t="s">
        <v>8710</v>
      </c>
      <c r="E4756">
        <v>300</v>
      </c>
      <c r="F4756">
        <v>2.9</v>
      </c>
      <c r="G4756">
        <v>80</v>
      </c>
      <c r="H4756" t="s">
        <v>695</v>
      </c>
      <c r="I4756" t="s">
        <v>4142</v>
      </c>
      <c r="J4756">
        <v>48</v>
      </c>
    </row>
    <row r="4757" spans="1:10" x14ac:dyDescent="0.3">
      <c r="A4757">
        <v>397037</v>
      </c>
      <c r="B4757" t="s">
        <v>3951</v>
      </c>
      <c r="C4757" t="s">
        <v>91</v>
      </c>
      <c r="D4757" t="s">
        <v>8711</v>
      </c>
      <c r="E4757">
        <v>250</v>
      </c>
      <c r="F4757">
        <v>2.9</v>
      </c>
      <c r="G4757">
        <v>80</v>
      </c>
      <c r="H4757" t="s">
        <v>2383</v>
      </c>
      <c r="I4757" t="s">
        <v>3951</v>
      </c>
      <c r="J4757">
        <v>50</v>
      </c>
    </row>
    <row r="4758" spans="1:10" x14ac:dyDescent="0.3">
      <c r="A4758">
        <v>397118</v>
      </c>
      <c r="B4758" t="s">
        <v>3951</v>
      </c>
      <c r="C4758" t="s">
        <v>91</v>
      </c>
      <c r="D4758" t="s">
        <v>8712</v>
      </c>
      <c r="E4758">
        <v>1200</v>
      </c>
      <c r="F4758">
        <v>2.9</v>
      </c>
      <c r="G4758">
        <v>80</v>
      </c>
      <c r="H4758" t="s">
        <v>8713</v>
      </c>
      <c r="I4758" t="s">
        <v>3951</v>
      </c>
      <c r="J4758">
        <v>47</v>
      </c>
    </row>
    <row r="4759" spans="1:10" x14ac:dyDescent="0.3">
      <c r="A4759">
        <v>397120</v>
      </c>
      <c r="B4759" t="s">
        <v>3951</v>
      </c>
      <c r="C4759" t="s">
        <v>91</v>
      </c>
      <c r="D4759" t="s">
        <v>8714</v>
      </c>
      <c r="E4759">
        <v>1300</v>
      </c>
      <c r="F4759">
        <v>3.2</v>
      </c>
      <c r="G4759">
        <v>20</v>
      </c>
      <c r="H4759" t="s">
        <v>8713</v>
      </c>
      <c r="I4759" t="s">
        <v>3951</v>
      </c>
      <c r="J4759">
        <v>40</v>
      </c>
    </row>
    <row r="4760" spans="1:10" x14ac:dyDescent="0.3">
      <c r="A4760">
        <v>397128</v>
      </c>
      <c r="B4760" t="s">
        <v>3951</v>
      </c>
      <c r="C4760" t="s">
        <v>91</v>
      </c>
      <c r="D4760" t="s">
        <v>8715</v>
      </c>
      <c r="E4760">
        <v>250</v>
      </c>
      <c r="F4760">
        <v>2.9</v>
      </c>
      <c r="G4760">
        <v>80</v>
      </c>
      <c r="H4760" t="s">
        <v>8716</v>
      </c>
      <c r="I4760" t="s">
        <v>3951</v>
      </c>
      <c r="J4760">
        <v>42</v>
      </c>
    </row>
    <row r="4761" spans="1:10" x14ac:dyDescent="0.3">
      <c r="A4761">
        <v>397442</v>
      </c>
      <c r="B4761" t="s">
        <v>1737</v>
      </c>
      <c r="C4761" t="s">
        <v>91</v>
      </c>
      <c r="D4761" t="s">
        <v>8717</v>
      </c>
      <c r="E4761">
        <v>200</v>
      </c>
      <c r="F4761">
        <v>2.9</v>
      </c>
      <c r="G4761">
        <v>80</v>
      </c>
      <c r="H4761" t="s">
        <v>8718</v>
      </c>
      <c r="I4761" t="s">
        <v>1737</v>
      </c>
      <c r="J4761">
        <v>60</v>
      </c>
    </row>
    <row r="4762" spans="1:10" x14ac:dyDescent="0.3">
      <c r="A4762">
        <v>397493</v>
      </c>
      <c r="B4762" t="s">
        <v>1715</v>
      </c>
      <c r="C4762" t="s">
        <v>68</v>
      </c>
      <c r="D4762" t="s">
        <v>8719</v>
      </c>
      <c r="E4762">
        <v>300</v>
      </c>
      <c r="F4762">
        <v>3.3</v>
      </c>
      <c r="G4762">
        <v>20</v>
      </c>
      <c r="H4762" t="s">
        <v>8720</v>
      </c>
      <c r="I4762" t="s">
        <v>1715</v>
      </c>
      <c r="J4762">
        <v>33</v>
      </c>
    </row>
    <row r="4763" spans="1:10" x14ac:dyDescent="0.3">
      <c r="A4763">
        <v>397566</v>
      </c>
      <c r="B4763" t="s">
        <v>1274</v>
      </c>
      <c r="C4763" t="s">
        <v>91</v>
      </c>
      <c r="D4763" t="s">
        <v>8721</v>
      </c>
      <c r="E4763">
        <v>400</v>
      </c>
      <c r="F4763">
        <v>2.9</v>
      </c>
      <c r="G4763">
        <v>80</v>
      </c>
      <c r="H4763" t="s">
        <v>19</v>
      </c>
      <c r="I4763" t="s">
        <v>1274</v>
      </c>
      <c r="J4763">
        <v>37</v>
      </c>
    </row>
    <row r="4764" spans="1:10" x14ac:dyDescent="0.3">
      <c r="A4764">
        <v>397567</v>
      </c>
      <c r="B4764" t="s">
        <v>2435</v>
      </c>
      <c r="C4764" t="s">
        <v>463</v>
      </c>
      <c r="D4764" t="s">
        <v>8722</v>
      </c>
      <c r="E4764">
        <v>300</v>
      </c>
      <c r="F4764">
        <v>2.9</v>
      </c>
      <c r="G4764">
        <v>80</v>
      </c>
      <c r="H4764" t="s">
        <v>2599</v>
      </c>
      <c r="I4764" t="s">
        <v>2435</v>
      </c>
      <c r="J4764">
        <v>69</v>
      </c>
    </row>
    <row r="4765" spans="1:10" x14ac:dyDescent="0.3">
      <c r="A4765">
        <v>397573</v>
      </c>
      <c r="B4765" t="s">
        <v>2440</v>
      </c>
      <c r="C4765" t="s">
        <v>189</v>
      </c>
      <c r="D4765" t="s">
        <v>8723</v>
      </c>
      <c r="E4765">
        <v>100</v>
      </c>
      <c r="F4765">
        <v>4.7</v>
      </c>
      <c r="G4765">
        <v>50</v>
      </c>
      <c r="H4765" t="s">
        <v>7652</v>
      </c>
      <c r="I4765" t="s">
        <v>2440</v>
      </c>
      <c r="J4765">
        <v>74</v>
      </c>
    </row>
    <row r="4766" spans="1:10" x14ac:dyDescent="0.3">
      <c r="A4766">
        <v>397618</v>
      </c>
      <c r="B4766" t="s">
        <v>1532</v>
      </c>
      <c r="C4766" t="s">
        <v>11</v>
      </c>
      <c r="D4766" t="s">
        <v>8724</v>
      </c>
      <c r="E4766">
        <v>400</v>
      </c>
      <c r="F4766">
        <v>4.2</v>
      </c>
      <c r="G4766">
        <v>100</v>
      </c>
      <c r="H4766" t="s">
        <v>8725</v>
      </c>
      <c r="I4766" t="s">
        <v>1532</v>
      </c>
      <c r="J4766">
        <v>32</v>
      </c>
    </row>
    <row r="4767" spans="1:10" x14ac:dyDescent="0.3">
      <c r="A4767">
        <v>397622</v>
      </c>
      <c r="B4767" t="s">
        <v>1532</v>
      </c>
      <c r="C4767" t="s">
        <v>11</v>
      </c>
      <c r="D4767" t="s">
        <v>8726</v>
      </c>
      <c r="E4767">
        <v>400</v>
      </c>
      <c r="F4767">
        <v>4.4000000000000004</v>
      </c>
      <c r="G4767">
        <v>100</v>
      </c>
      <c r="H4767" t="s">
        <v>131</v>
      </c>
      <c r="I4767" t="s">
        <v>1532</v>
      </c>
      <c r="J4767">
        <v>48</v>
      </c>
    </row>
    <row r="4768" spans="1:10" x14ac:dyDescent="0.3">
      <c r="A4768">
        <v>397630</v>
      </c>
      <c r="B4768" t="s">
        <v>1532</v>
      </c>
      <c r="C4768" t="s">
        <v>11</v>
      </c>
      <c r="D4768" t="s">
        <v>8727</v>
      </c>
      <c r="E4768">
        <v>400</v>
      </c>
      <c r="F4768">
        <v>4.3</v>
      </c>
      <c r="G4768">
        <v>500</v>
      </c>
      <c r="H4768" t="s">
        <v>8728</v>
      </c>
      <c r="I4768" t="s">
        <v>1532</v>
      </c>
      <c r="J4768">
        <v>33</v>
      </c>
    </row>
    <row r="4769" spans="1:10" x14ac:dyDescent="0.3">
      <c r="A4769">
        <v>397634</v>
      </c>
      <c r="B4769" t="s">
        <v>2914</v>
      </c>
      <c r="C4769" t="s">
        <v>189</v>
      </c>
      <c r="D4769" t="s">
        <v>8729</v>
      </c>
      <c r="E4769">
        <v>250</v>
      </c>
      <c r="F4769">
        <v>2.9</v>
      </c>
      <c r="G4769">
        <v>80</v>
      </c>
      <c r="H4769" t="s">
        <v>8730</v>
      </c>
      <c r="I4769" t="s">
        <v>2914</v>
      </c>
      <c r="J4769">
        <v>95</v>
      </c>
    </row>
    <row r="4770" spans="1:10" x14ac:dyDescent="0.3">
      <c r="A4770">
        <v>397812</v>
      </c>
      <c r="B4770" t="s">
        <v>2435</v>
      </c>
      <c r="C4770" t="s">
        <v>463</v>
      </c>
      <c r="D4770" t="s">
        <v>8731</v>
      </c>
      <c r="E4770">
        <v>450</v>
      </c>
      <c r="F4770">
        <v>2.9</v>
      </c>
      <c r="G4770">
        <v>80</v>
      </c>
      <c r="H4770" t="s">
        <v>8732</v>
      </c>
      <c r="I4770" t="s">
        <v>2435</v>
      </c>
      <c r="J4770">
        <v>61</v>
      </c>
    </row>
    <row r="4771" spans="1:10" x14ac:dyDescent="0.3">
      <c r="A4771">
        <v>397871</v>
      </c>
      <c r="B4771" t="s">
        <v>3390</v>
      </c>
      <c r="C4771" t="s">
        <v>68</v>
      </c>
      <c r="D4771" t="s">
        <v>8733</v>
      </c>
      <c r="E4771">
        <v>250</v>
      </c>
      <c r="F4771">
        <v>3.9</v>
      </c>
      <c r="G4771">
        <v>100</v>
      </c>
      <c r="H4771" t="s">
        <v>19</v>
      </c>
      <c r="I4771" t="s">
        <v>3390</v>
      </c>
      <c r="J4771">
        <v>60</v>
      </c>
    </row>
    <row r="4772" spans="1:10" x14ac:dyDescent="0.3">
      <c r="A4772">
        <v>397918</v>
      </c>
      <c r="B4772" t="s">
        <v>3097</v>
      </c>
      <c r="C4772" t="s">
        <v>3052</v>
      </c>
      <c r="D4772" t="s">
        <v>8734</v>
      </c>
      <c r="E4772">
        <v>200</v>
      </c>
      <c r="F4772">
        <v>4.5</v>
      </c>
      <c r="G4772">
        <v>50</v>
      </c>
      <c r="H4772" t="s">
        <v>184</v>
      </c>
      <c r="I4772" t="s">
        <v>3097</v>
      </c>
      <c r="J4772">
        <v>58</v>
      </c>
    </row>
    <row r="4773" spans="1:10" x14ac:dyDescent="0.3">
      <c r="A4773">
        <v>397995</v>
      </c>
      <c r="B4773" t="s">
        <v>745</v>
      </c>
      <c r="C4773" t="s">
        <v>383</v>
      </c>
      <c r="D4773" t="s">
        <v>8735</v>
      </c>
      <c r="E4773">
        <v>350</v>
      </c>
      <c r="F4773">
        <v>2.9</v>
      </c>
      <c r="G4773">
        <v>80</v>
      </c>
      <c r="H4773" t="s">
        <v>1552</v>
      </c>
      <c r="I4773" t="s">
        <v>745</v>
      </c>
      <c r="J4773">
        <v>62</v>
      </c>
    </row>
    <row r="4774" spans="1:10" x14ac:dyDescent="0.3">
      <c r="A4774">
        <v>398015</v>
      </c>
      <c r="B4774" t="s">
        <v>3639</v>
      </c>
      <c r="C4774" t="s">
        <v>115</v>
      </c>
      <c r="D4774" t="s">
        <v>8736</v>
      </c>
      <c r="E4774">
        <v>200</v>
      </c>
      <c r="F4774">
        <v>2.9</v>
      </c>
      <c r="G4774">
        <v>80</v>
      </c>
      <c r="H4774" t="s">
        <v>695</v>
      </c>
      <c r="I4774" t="s">
        <v>3639</v>
      </c>
      <c r="J4774">
        <v>48</v>
      </c>
    </row>
    <row r="4775" spans="1:10" x14ac:dyDescent="0.3">
      <c r="A4775">
        <v>398095</v>
      </c>
      <c r="B4775" t="s">
        <v>72</v>
      </c>
      <c r="C4775" t="s">
        <v>189</v>
      </c>
      <c r="D4775" t="s">
        <v>3964</v>
      </c>
      <c r="E4775">
        <v>300</v>
      </c>
      <c r="F4775">
        <v>4.2</v>
      </c>
      <c r="G4775">
        <v>20</v>
      </c>
      <c r="H4775" t="s">
        <v>1128</v>
      </c>
      <c r="I4775" t="s">
        <v>5160</v>
      </c>
      <c r="J4775">
        <v>36</v>
      </c>
    </row>
    <row r="4776" spans="1:10" x14ac:dyDescent="0.3">
      <c r="A4776">
        <v>398106</v>
      </c>
      <c r="B4776" t="s">
        <v>4163</v>
      </c>
      <c r="C4776" t="s">
        <v>91</v>
      </c>
      <c r="D4776" t="s">
        <v>8737</v>
      </c>
      <c r="E4776">
        <v>200</v>
      </c>
      <c r="F4776">
        <v>2.9</v>
      </c>
      <c r="G4776">
        <v>80</v>
      </c>
      <c r="H4776" t="s">
        <v>7154</v>
      </c>
      <c r="I4776" t="s">
        <v>8738</v>
      </c>
      <c r="J4776">
        <v>48</v>
      </c>
    </row>
    <row r="4777" spans="1:10" x14ac:dyDescent="0.3">
      <c r="A4777">
        <v>398128</v>
      </c>
      <c r="B4777" t="s">
        <v>1208</v>
      </c>
      <c r="C4777" t="s">
        <v>115</v>
      </c>
      <c r="D4777" t="s">
        <v>8739</v>
      </c>
      <c r="E4777">
        <v>350</v>
      </c>
      <c r="F4777">
        <v>2.9</v>
      </c>
      <c r="G4777">
        <v>80</v>
      </c>
      <c r="H4777" t="s">
        <v>1068</v>
      </c>
      <c r="I4777" t="s">
        <v>1208</v>
      </c>
      <c r="J4777">
        <v>82</v>
      </c>
    </row>
    <row r="4778" spans="1:10" x14ac:dyDescent="0.3">
      <c r="A4778">
        <v>398141</v>
      </c>
      <c r="B4778" t="s">
        <v>3040</v>
      </c>
      <c r="C4778" t="s">
        <v>2068</v>
      </c>
      <c r="D4778" t="s">
        <v>8740</v>
      </c>
      <c r="E4778">
        <v>400</v>
      </c>
      <c r="F4778">
        <v>4.0999999999999996</v>
      </c>
      <c r="G4778">
        <v>100</v>
      </c>
      <c r="H4778" t="s">
        <v>28</v>
      </c>
      <c r="I4778" t="s">
        <v>3040</v>
      </c>
      <c r="J4778">
        <v>34</v>
      </c>
    </row>
    <row r="4779" spans="1:10" x14ac:dyDescent="0.3">
      <c r="A4779">
        <v>398161</v>
      </c>
      <c r="B4779" t="s">
        <v>1697</v>
      </c>
      <c r="C4779" t="s">
        <v>189</v>
      </c>
      <c r="D4779" t="s">
        <v>8741</v>
      </c>
      <c r="E4779">
        <v>400</v>
      </c>
      <c r="F4779">
        <v>2.9</v>
      </c>
      <c r="G4779">
        <v>80</v>
      </c>
      <c r="H4779" t="s">
        <v>2826</v>
      </c>
      <c r="I4779" t="s">
        <v>1697</v>
      </c>
      <c r="J4779">
        <v>54</v>
      </c>
    </row>
    <row r="4780" spans="1:10" x14ac:dyDescent="0.3">
      <c r="A4780">
        <v>398230</v>
      </c>
      <c r="B4780" t="s">
        <v>1697</v>
      </c>
      <c r="C4780" t="s">
        <v>189</v>
      </c>
      <c r="D4780" t="s">
        <v>8742</v>
      </c>
      <c r="E4780">
        <v>300</v>
      </c>
      <c r="F4780">
        <v>3.9</v>
      </c>
      <c r="G4780">
        <v>20</v>
      </c>
      <c r="H4780" t="s">
        <v>8743</v>
      </c>
      <c r="I4780" t="s">
        <v>1697</v>
      </c>
      <c r="J4780">
        <v>58</v>
      </c>
    </row>
    <row r="4781" spans="1:10" x14ac:dyDescent="0.3">
      <c r="A4781">
        <v>398257</v>
      </c>
      <c r="B4781" t="s">
        <v>537</v>
      </c>
      <c r="C4781" t="s">
        <v>463</v>
      </c>
      <c r="D4781" t="s">
        <v>8744</v>
      </c>
      <c r="E4781">
        <v>700</v>
      </c>
      <c r="F4781">
        <v>4.3</v>
      </c>
      <c r="G4781">
        <v>500</v>
      </c>
      <c r="H4781" t="s">
        <v>8745</v>
      </c>
      <c r="I4781" t="s">
        <v>537</v>
      </c>
      <c r="J4781">
        <v>60</v>
      </c>
    </row>
    <row r="4782" spans="1:10" x14ac:dyDescent="0.3">
      <c r="A4782">
        <v>398386</v>
      </c>
      <c r="B4782" t="s">
        <v>276</v>
      </c>
      <c r="C4782" t="s">
        <v>115</v>
      </c>
      <c r="D4782" t="s">
        <v>8746</v>
      </c>
      <c r="E4782">
        <v>300</v>
      </c>
      <c r="F4782">
        <v>2.9</v>
      </c>
      <c r="G4782">
        <v>80</v>
      </c>
      <c r="H4782" t="s">
        <v>1068</v>
      </c>
      <c r="I4782" t="s">
        <v>276</v>
      </c>
      <c r="J4782">
        <v>65</v>
      </c>
    </row>
    <row r="4783" spans="1:10" x14ac:dyDescent="0.3">
      <c r="A4783">
        <v>398426</v>
      </c>
      <c r="B4783" t="s">
        <v>3639</v>
      </c>
      <c r="C4783" t="s">
        <v>115</v>
      </c>
      <c r="D4783" t="s">
        <v>8747</v>
      </c>
      <c r="E4783">
        <v>200</v>
      </c>
      <c r="F4783">
        <v>2.9</v>
      </c>
      <c r="G4783">
        <v>80</v>
      </c>
      <c r="H4783" t="s">
        <v>8748</v>
      </c>
      <c r="I4783" t="s">
        <v>3639</v>
      </c>
      <c r="J4783">
        <v>37</v>
      </c>
    </row>
    <row r="4784" spans="1:10" x14ac:dyDescent="0.3">
      <c r="A4784">
        <v>398440</v>
      </c>
      <c r="B4784" t="s">
        <v>5089</v>
      </c>
      <c r="C4784" t="s">
        <v>68</v>
      </c>
      <c r="D4784" t="s">
        <v>8749</v>
      </c>
      <c r="E4784">
        <v>180</v>
      </c>
      <c r="F4784">
        <v>2.9</v>
      </c>
      <c r="G4784">
        <v>80</v>
      </c>
      <c r="H4784" t="s">
        <v>486</v>
      </c>
      <c r="I4784" t="s">
        <v>5089</v>
      </c>
      <c r="J4784">
        <v>53</v>
      </c>
    </row>
    <row r="4785" spans="1:10" x14ac:dyDescent="0.3">
      <c r="A4785">
        <v>398565</v>
      </c>
      <c r="B4785" t="s">
        <v>2067</v>
      </c>
      <c r="C4785" t="s">
        <v>2068</v>
      </c>
      <c r="D4785" t="s">
        <v>8750</v>
      </c>
      <c r="E4785">
        <v>400</v>
      </c>
      <c r="F4785">
        <v>3</v>
      </c>
      <c r="G4785">
        <v>20</v>
      </c>
      <c r="H4785" t="s">
        <v>1325</v>
      </c>
      <c r="I4785" t="s">
        <v>2067</v>
      </c>
      <c r="J4785">
        <v>46</v>
      </c>
    </row>
    <row r="4786" spans="1:10" x14ac:dyDescent="0.3">
      <c r="A4786">
        <v>398574</v>
      </c>
      <c r="B4786" t="s">
        <v>2067</v>
      </c>
      <c r="C4786" t="s">
        <v>2068</v>
      </c>
      <c r="D4786" t="s">
        <v>8751</v>
      </c>
      <c r="E4786">
        <v>300</v>
      </c>
      <c r="F4786">
        <v>2.9</v>
      </c>
      <c r="G4786">
        <v>80</v>
      </c>
      <c r="H4786" t="s">
        <v>184</v>
      </c>
      <c r="I4786" t="s">
        <v>2067</v>
      </c>
      <c r="J4786">
        <v>37</v>
      </c>
    </row>
    <row r="4787" spans="1:10" x14ac:dyDescent="0.3">
      <c r="A4787">
        <v>398591</v>
      </c>
      <c r="B4787" t="s">
        <v>2023</v>
      </c>
      <c r="C4787" t="s">
        <v>68</v>
      </c>
      <c r="D4787" t="s">
        <v>8752</v>
      </c>
      <c r="E4787">
        <v>300</v>
      </c>
      <c r="F4787">
        <v>4.0999999999999996</v>
      </c>
      <c r="G4787">
        <v>50</v>
      </c>
      <c r="H4787" t="s">
        <v>695</v>
      </c>
      <c r="I4787" t="s">
        <v>2023</v>
      </c>
      <c r="J4787">
        <v>76</v>
      </c>
    </row>
    <row r="4788" spans="1:10" x14ac:dyDescent="0.3">
      <c r="A4788">
        <v>398652</v>
      </c>
      <c r="B4788" t="s">
        <v>1532</v>
      </c>
      <c r="C4788" t="s">
        <v>11</v>
      </c>
      <c r="D4788" t="s">
        <v>8753</v>
      </c>
      <c r="E4788">
        <v>280</v>
      </c>
      <c r="F4788">
        <v>2.9</v>
      </c>
      <c r="G4788">
        <v>80</v>
      </c>
      <c r="H4788" t="s">
        <v>8754</v>
      </c>
      <c r="I4788" t="s">
        <v>1532</v>
      </c>
      <c r="J4788">
        <v>51</v>
      </c>
    </row>
    <row r="4789" spans="1:10" x14ac:dyDescent="0.3">
      <c r="A4789">
        <v>398723</v>
      </c>
      <c r="B4789" t="s">
        <v>891</v>
      </c>
      <c r="C4789" t="s">
        <v>463</v>
      </c>
      <c r="D4789" t="s">
        <v>8755</v>
      </c>
      <c r="E4789">
        <v>400</v>
      </c>
      <c r="F4789">
        <v>4.2</v>
      </c>
      <c r="G4789">
        <v>100</v>
      </c>
      <c r="H4789" t="s">
        <v>8756</v>
      </c>
      <c r="I4789" t="s">
        <v>891</v>
      </c>
      <c r="J4789">
        <v>50</v>
      </c>
    </row>
    <row r="4790" spans="1:10" x14ac:dyDescent="0.3">
      <c r="A4790">
        <v>398829</v>
      </c>
      <c r="B4790" t="s">
        <v>1697</v>
      </c>
      <c r="C4790" t="s">
        <v>189</v>
      </c>
      <c r="D4790" t="s">
        <v>58</v>
      </c>
      <c r="E4790">
        <v>200</v>
      </c>
      <c r="F4790">
        <v>2.9</v>
      </c>
      <c r="G4790">
        <v>80</v>
      </c>
      <c r="H4790" t="s">
        <v>8757</v>
      </c>
      <c r="I4790" t="s">
        <v>1697</v>
      </c>
      <c r="J4790">
        <v>47</v>
      </c>
    </row>
    <row r="4791" spans="1:10" x14ac:dyDescent="0.3">
      <c r="A4791">
        <v>398857</v>
      </c>
      <c r="B4791" t="s">
        <v>3352</v>
      </c>
      <c r="C4791" t="s">
        <v>68</v>
      </c>
      <c r="D4791" t="s">
        <v>8758</v>
      </c>
      <c r="E4791">
        <v>300</v>
      </c>
      <c r="F4791">
        <v>3.9</v>
      </c>
      <c r="G4791">
        <v>100</v>
      </c>
      <c r="H4791" t="s">
        <v>1193</v>
      </c>
      <c r="I4791" t="s">
        <v>3352</v>
      </c>
      <c r="J4791">
        <v>39</v>
      </c>
    </row>
    <row r="4792" spans="1:10" x14ac:dyDescent="0.3">
      <c r="A4792">
        <v>398873</v>
      </c>
      <c r="B4792" t="s">
        <v>1076</v>
      </c>
      <c r="C4792" t="s">
        <v>463</v>
      </c>
      <c r="D4792" t="s">
        <v>8759</v>
      </c>
      <c r="E4792">
        <v>280</v>
      </c>
      <c r="F4792">
        <v>2.9</v>
      </c>
      <c r="G4792">
        <v>80</v>
      </c>
      <c r="H4792" t="s">
        <v>8760</v>
      </c>
      <c r="I4792" t="s">
        <v>1076</v>
      </c>
      <c r="J4792">
        <v>40</v>
      </c>
    </row>
    <row r="4793" spans="1:10" x14ac:dyDescent="0.3">
      <c r="A4793">
        <v>398875</v>
      </c>
      <c r="B4793" t="s">
        <v>1198</v>
      </c>
      <c r="C4793" t="s">
        <v>189</v>
      </c>
      <c r="D4793" t="s">
        <v>8761</v>
      </c>
      <c r="E4793">
        <v>200</v>
      </c>
      <c r="F4793">
        <v>4.0999999999999996</v>
      </c>
      <c r="G4793">
        <v>50</v>
      </c>
      <c r="H4793" t="s">
        <v>2181</v>
      </c>
      <c r="I4793" t="s">
        <v>8762</v>
      </c>
      <c r="J4793">
        <v>51</v>
      </c>
    </row>
    <row r="4794" spans="1:10" x14ac:dyDescent="0.3">
      <c r="A4794">
        <v>398978</v>
      </c>
      <c r="B4794" t="s">
        <v>5160</v>
      </c>
      <c r="C4794" t="s">
        <v>189</v>
      </c>
      <c r="D4794" t="s">
        <v>8763</v>
      </c>
      <c r="E4794">
        <v>300</v>
      </c>
      <c r="F4794">
        <v>2.9</v>
      </c>
      <c r="G4794">
        <v>80</v>
      </c>
      <c r="H4794" t="s">
        <v>8764</v>
      </c>
      <c r="I4794" t="s">
        <v>5160</v>
      </c>
      <c r="J4794">
        <v>43</v>
      </c>
    </row>
    <row r="4795" spans="1:10" x14ac:dyDescent="0.3">
      <c r="A4795">
        <v>398986</v>
      </c>
      <c r="B4795" t="s">
        <v>1234</v>
      </c>
      <c r="C4795" t="s">
        <v>189</v>
      </c>
      <c r="D4795" t="s">
        <v>8765</v>
      </c>
      <c r="E4795">
        <v>300</v>
      </c>
      <c r="F4795">
        <v>2.9</v>
      </c>
      <c r="G4795">
        <v>80</v>
      </c>
      <c r="H4795" t="s">
        <v>486</v>
      </c>
      <c r="I4795" t="s">
        <v>1234</v>
      </c>
      <c r="J4795">
        <v>95</v>
      </c>
    </row>
    <row r="4796" spans="1:10" x14ac:dyDescent="0.3">
      <c r="A4796">
        <v>399026</v>
      </c>
      <c r="B4796" t="s">
        <v>2127</v>
      </c>
      <c r="C4796" t="s">
        <v>11</v>
      </c>
      <c r="D4796" t="s">
        <v>7220</v>
      </c>
      <c r="E4796">
        <v>150</v>
      </c>
      <c r="F4796">
        <v>2.9</v>
      </c>
      <c r="G4796">
        <v>80</v>
      </c>
      <c r="H4796" t="s">
        <v>2165</v>
      </c>
      <c r="I4796" t="s">
        <v>2127</v>
      </c>
      <c r="J4796">
        <v>53</v>
      </c>
    </row>
    <row r="4797" spans="1:10" x14ac:dyDescent="0.3">
      <c r="A4797">
        <v>399108</v>
      </c>
      <c r="B4797" t="s">
        <v>3639</v>
      </c>
      <c r="C4797" t="s">
        <v>115</v>
      </c>
      <c r="D4797" t="s">
        <v>8766</v>
      </c>
      <c r="E4797">
        <v>250</v>
      </c>
      <c r="F4797">
        <v>4.7</v>
      </c>
      <c r="G4797">
        <v>20</v>
      </c>
      <c r="H4797" t="s">
        <v>4207</v>
      </c>
      <c r="I4797" t="s">
        <v>3639</v>
      </c>
      <c r="J4797">
        <v>33</v>
      </c>
    </row>
    <row r="4798" spans="1:10" x14ac:dyDescent="0.3">
      <c r="A4798">
        <v>399118</v>
      </c>
      <c r="B4798" t="s">
        <v>1354</v>
      </c>
      <c r="C4798" t="s">
        <v>11</v>
      </c>
      <c r="D4798" t="s">
        <v>8767</v>
      </c>
      <c r="E4798">
        <v>200</v>
      </c>
      <c r="F4798">
        <v>4.0999999999999996</v>
      </c>
      <c r="G4798">
        <v>100</v>
      </c>
      <c r="H4798" t="s">
        <v>8768</v>
      </c>
      <c r="I4798" t="s">
        <v>1354</v>
      </c>
      <c r="J4798">
        <v>56</v>
      </c>
    </row>
    <row r="4799" spans="1:10" x14ac:dyDescent="0.3">
      <c r="A4799">
        <v>399133</v>
      </c>
      <c r="B4799" t="s">
        <v>21</v>
      </c>
      <c r="C4799" t="s">
        <v>11</v>
      </c>
      <c r="D4799" t="s">
        <v>8769</v>
      </c>
      <c r="E4799">
        <v>150</v>
      </c>
      <c r="F4799">
        <v>2.7</v>
      </c>
      <c r="G4799">
        <v>20</v>
      </c>
      <c r="H4799" t="s">
        <v>778</v>
      </c>
      <c r="I4799" t="s">
        <v>21</v>
      </c>
      <c r="J4799">
        <v>53</v>
      </c>
    </row>
    <row r="4800" spans="1:10" x14ac:dyDescent="0.3">
      <c r="A4800">
        <v>399153</v>
      </c>
      <c r="B4800" t="s">
        <v>606</v>
      </c>
      <c r="C4800" t="s">
        <v>189</v>
      </c>
      <c r="D4800" t="s">
        <v>8770</v>
      </c>
      <c r="E4800">
        <v>500</v>
      </c>
      <c r="F4800">
        <v>2.9</v>
      </c>
      <c r="G4800">
        <v>80</v>
      </c>
      <c r="H4800" t="s">
        <v>184</v>
      </c>
      <c r="I4800" t="s">
        <v>5160</v>
      </c>
      <c r="J4800">
        <v>47</v>
      </c>
    </row>
    <row r="4801" spans="1:10" x14ac:dyDescent="0.3">
      <c r="A4801">
        <v>399171</v>
      </c>
      <c r="B4801" t="s">
        <v>3387</v>
      </c>
      <c r="C4801" t="s">
        <v>2068</v>
      </c>
      <c r="D4801" t="s">
        <v>3553</v>
      </c>
      <c r="E4801">
        <v>500</v>
      </c>
      <c r="F4801">
        <v>3.9</v>
      </c>
      <c r="G4801">
        <v>50</v>
      </c>
      <c r="H4801" t="s">
        <v>2417</v>
      </c>
      <c r="I4801" t="s">
        <v>3387</v>
      </c>
      <c r="J4801">
        <v>45</v>
      </c>
    </row>
    <row r="4802" spans="1:10" x14ac:dyDescent="0.3">
      <c r="A4802">
        <v>399189</v>
      </c>
      <c r="B4802" t="s">
        <v>2067</v>
      </c>
      <c r="C4802" t="s">
        <v>2068</v>
      </c>
      <c r="D4802" t="s">
        <v>8771</v>
      </c>
      <c r="E4802">
        <v>300</v>
      </c>
      <c r="F4802">
        <v>2.9</v>
      </c>
      <c r="G4802">
        <v>80</v>
      </c>
      <c r="H4802" t="s">
        <v>695</v>
      </c>
      <c r="I4802" t="s">
        <v>2067</v>
      </c>
      <c r="J4802">
        <v>44</v>
      </c>
    </row>
    <row r="4803" spans="1:10" x14ac:dyDescent="0.3">
      <c r="A4803">
        <v>399191</v>
      </c>
      <c r="B4803" t="s">
        <v>387</v>
      </c>
      <c r="C4803" t="s">
        <v>11</v>
      </c>
      <c r="D4803" t="s">
        <v>8772</v>
      </c>
      <c r="E4803">
        <v>150</v>
      </c>
      <c r="F4803">
        <v>2.9</v>
      </c>
      <c r="G4803">
        <v>80</v>
      </c>
      <c r="H4803" t="s">
        <v>8773</v>
      </c>
      <c r="I4803" t="s">
        <v>387</v>
      </c>
      <c r="J4803">
        <v>55</v>
      </c>
    </row>
    <row r="4804" spans="1:10" x14ac:dyDescent="0.3">
      <c r="A4804">
        <v>399267</v>
      </c>
      <c r="B4804" t="s">
        <v>1715</v>
      </c>
      <c r="C4804" t="s">
        <v>68</v>
      </c>
      <c r="D4804" t="s">
        <v>8774</v>
      </c>
      <c r="E4804">
        <v>500</v>
      </c>
      <c r="F4804">
        <v>4.5999999999999996</v>
      </c>
      <c r="G4804">
        <v>100</v>
      </c>
      <c r="H4804" t="s">
        <v>8775</v>
      </c>
      <c r="I4804" t="s">
        <v>1715</v>
      </c>
      <c r="J4804">
        <v>28</v>
      </c>
    </row>
    <row r="4805" spans="1:10" x14ac:dyDescent="0.3">
      <c r="A4805">
        <v>399277</v>
      </c>
      <c r="B4805" t="s">
        <v>1274</v>
      </c>
      <c r="C4805" t="s">
        <v>91</v>
      </c>
      <c r="D4805" t="s">
        <v>8776</v>
      </c>
      <c r="E4805">
        <v>300</v>
      </c>
      <c r="F4805">
        <v>4.2</v>
      </c>
      <c r="G4805">
        <v>100</v>
      </c>
      <c r="H4805" t="s">
        <v>8777</v>
      </c>
      <c r="I4805" t="s">
        <v>1274</v>
      </c>
      <c r="J4805">
        <v>42</v>
      </c>
    </row>
    <row r="4806" spans="1:10" x14ac:dyDescent="0.3">
      <c r="A4806">
        <v>399291</v>
      </c>
      <c r="B4806" t="s">
        <v>528</v>
      </c>
      <c r="C4806" t="s">
        <v>189</v>
      </c>
      <c r="D4806" t="s">
        <v>8778</v>
      </c>
      <c r="E4806">
        <v>250</v>
      </c>
      <c r="F4806">
        <v>2.9</v>
      </c>
      <c r="G4806">
        <v>80</v>
      </c>
      <c r="H4806" t="s">
        <v>8779</v>
      </c>
      <c r="I4806" t="s">
        <v>528</v>
      </c>
      <c r="J4806">
        <v>82</v>
      </c>
    </row>
    <row r="4807" spans="1:10" x14ac:dyDescent="0.3">
      <c r="A4807">
        <v>399428</v>
      </c>
      <c r="B4807" t="s">
        <v>2440</v>
      </c>
      <c r="C4807" t="s">
        <v>189</v>
      </c>
      <c r="D4807" t="s">
        <v>8780</v>
      </c>
      <c r="E4807">
        <v>250</v>
      </c>
      <c r="F4807">
        <v>2.9</v>
      </c>
      <c r="G4807">
        <v>80</v>
      </c>
      <c r="H4807" t="s">
        <v>1068</v>
      </c>
      <c r="I4807" t="s">
        <v>2440</v>
      </c>
      <c r="J4807">
        <v>70</v>
      </c>
    </row>
    <row r="4808" spans="1:10" x14ac:dyDescent="0.3">
      <c r="A4808">
        <v>399450</v>
      </c>
      <c r="B4808" t="s">
        <v>689</v>
      </c>
      <c r="C4808" t="s">
        <v>383</v>
      </c>
      <c r="D4808" t="s">
        <v>8781</v>
      </c>
      <c r="E4808">
        <v>200</v>
      </c>
      <c r="F4808">
        <v>2.9</v>
      </c>
      <c r="G4808">
        <v>80</v>
      </c>
      <c r="H4808" t="s">
        <v>837</v>
      </c>
      <c r="I4808" t="s">
        <v>689</v>
      </c>
      <c r="J4808">
        <v>51</v>
      </c>
    </row>
    <row r="4809" spans="1:10" x14ac:dyDescent="0.3">
      <c r="A4809">
        <v>399514</v>
      </c>
      <c r="B4809" t="s">
        <v>864</v>
      </c>
      <c r="C4809" t="s">
        <v>91</v>
      </c>
      <c r="D4809" t="s">
        <v>8782</v>
      </c>
      <c r="E4809">
        <v>1000</v>
      </c>
      <c r="F4809">
        <v>4.5</v>
      </c>
      <c r="G4809">
        <v>20</v>
      </c>
      <c r="H4809" t="s">
        <v>503</v>
      </c>
      <c r="I4809" t="s">
        <v>864</v>
      </c>
      <c r="J4809">
        <v>52</v>
      </c>
    </row>
    <row r="4810" spans="1:10" x14ac:dyDescent="0.3">
      <c r="A4810">
        <v>399591</v>
      </c>
      <c r="B4810" t="s">
        <v>645</v>
      </c>
      <c r="C4810" t="s">
        <v>189</v>
      </c>
      <c r="D4810" t="s">
        <v>8783</v>
      </c>
      <c r="E4810">
        <v>500</v>
      </c>
      <c r="F4810">
        <v>4.4000000000000004</v>
      </c>
      <c r="G4810">
        <v>500</v>
      </c>
      <c r="H4810" t="s">
        <v>8784</v>
      </c>
      <c r="I4810" t="s">
        <v>645</v>
      </c>
      <c r="J4810">
        <v>68</v>
      </c>
    </row>
    <row r="4811" spans="1:10" x14ac:dyDescent="0.3">
      <c r="A4811">
        <v>399608</v>
      </c>
      <c r="B4811" t="s">
        <v>745</v>
      </c>
      <c r="C4811" t="s">
        <v>383</v>
      </c>
      <c r="D4811" t="s">
        <v>8785</v>
      </c>
      <c r="E4811">
        <v>350</v>
      </c>
      <c r="F4811">
        <v>3.7</v>
      </c>
      <c r="G4811">
        <v>20</v>
      </c>
      <c r="H4811" t="s">
        <v>8786</v>
      </c>
      <c r="I4811" t="s">
        <v>745</v>
      </c>
      <c r="J4811">
        <v>34</v>
      </c>
    </row>
    <row r="4812" spans="1:10" x14ac:dyDescent="0.3">
      <c r="A4812">
        <v>399611</v>
      </c>
      <c r="B4812" t="s">
        <v>781</v>
      </c>
      <c r="C4812" t="s">
        <v>68</v>
      </c>
      <c r="D4812" t="s">
        <v>8787</v>
      </c>
      <c r="E4812">
        <v>200</v>
      </c>
      <c r="F4812">
        <v>4.5</v>
      </c>
      <c r="G4812">
        <v>100</v>
      </c>
      <c r="H4812" t="s">
        <v>6231</v>
      </c>
      <c r="I4812" t="s">
        <v>1715</v>
      </c>
      <c r="J4812">
        <v>30</v>
      </c>
    </row>
    <row r="4813" spans="1:10" x14ac:dyDescent="0.3">
      <c r="A4813">
        <v>399764</v>
      </c>
      <c r="B4813" t="s">
        <v>2017</v>
      </c>
      <c r="C4813" t="s">
        <v>115</v>
      </c>
      <c r="D4813" t="s">
        <v>8788</v>
      </c>
      <c r="E4813">
        <v>300</v>
      </c>
      <c r="F4813">
        <v>2.9</v>
      </c>
      <c r="G4813">
        <v>80</v>
      </c>
      <c r="H4813" t="s">
        <v>8789</v>
      </c>
      <c r="I4813" t="s">
        <v>2017</v>
      </c>
      <c r="J4813">
        <v>65</v>
      </c>
    </row>
    <row r="4814" spans="1:10" x14ac:dyDescent="0.3">
      <c r="A4814">
        <v>399798</v>
      </c>
      <c r="B4814" t="s">
        <v>1697</v>
      </c>
      <c r="C4814" t="s">
        <v>189</v>
      </c>
      <c r="D4814" t="s">
        <v>8790</v>
      </c>
      <c r="E4814">
        <v>200</v>
      </c>
      <c r="F4814">
        <v>4.4000000000000004</v>
      </c>
      <c r="G4814">
        <v>50</v>
      </c>
      <c r="H4814" t="s">
        <v>8791</v>
      </c>
      <c r="I4814" t="s">
        <v>1697</v>
      </c>
      <c r="J4814">
        <v>47</v>
      </c>
    </row>
    <row r="4815" spans="1:10" x14ac:dyDescent="0.3">
      <c r="A4815">
        <v>399836</v>
      </c>
      <c r="B4815" t="s">
        <v>261</v>
      </c>
      <c r="C4815" t="s">
        <v>115</v>
      </c>
      <c r="D4815" t="s">
        <v>8792</v>
      </c>
      <c r="E4815">
        <v>300</v>
      </c>
      <c r="F4815">
        <v>3.8</v>
      </c>
      <c r="G4815">
        <v>20</v>
      </c>
      <c r="H4815" t="s">
        <v>695</v>
      </c>
      <c r="I4815" t="s">
        <v>261</v>
      </c>
      <c r="J4815">
        <v>61</v>
      </c>
    </row>
    <row r="4816" spans="1:10" x14ac:dyDescent="0.3">
      <c r="A4816">
        <v>399838</v>
      </c>
      <c r="B4816" t="s">
        <v>21</v>
      </c>
      <c r="C4816" t="s">
        <v>11</v>
      </c>
      <c r="D4816" t="s">
        <v>8793</v>
      </c>
      <c r="E4816">
        <v>400</v>
      </c>
      <c r="F4816">
        <v>3.4</v>
      </c>
      <c r="G4816">
        <v>20</v>
      </c>
      <c r="H4816" t="s">
        <v>8794</v>
      </c>
      <c r="I4816" t="s">
        <v>21</v>
      </c>
      <c r="J4816">
        <v>54</v>
      </c>
    </row>
    <row r="4817" spans="1:10" x14ac:dyDescent="0.3">
      <c r="A4817">
        <v>399842</v>
      </c>
      <c r="B4817" t="s">
        <v>21</v>
      </c>
      <c r="C4817" t="s">
        <v>11</v>
      </c>
      <c r="D4817" t="s">
        <v>8795</v>
      </c>
      <c r="E4817">
        <v>600</v>
      </c>
      <c r="F4817">
        <v>3.9</v>
      </c>
      <c r="G4817">
        <v>100</v>
      </c>
      <c r="H4817" t="s">
        <v>8754</v>
      </c>
      <c r="I4817" t="s">
        <v>21</v>
      </c>
      <c r="J4817">
        <v>58</v>
      </c>
    </row>
    <row r="4818" spans="1:10" x14ac:dyDescent="0.3">
      <c r="A4818">
        <v>399904</v>
      </c>
      <c r="B4818" t="s">
        <v>8796</v>
      </c>
      <c r="C4818" t="s">
        <v>91</v>
      </c>
      <c r="D4818" t="s">
        <v>8797</v>
      </c>
      <c r="E4818">
        <v>600</v>
      </c>
      <c r="F4818">
        <v>4.3</v>
      </c>
      <c r="G4818">
        <v>1000</v>
      </c>
      <c r="H4818" t="s">
        <v>2056</v>
      </c>
      <c r="I4818" t="s">
        <v>4916</v>
      </c>
      <c r="J4818">
        <v>57</v>
      </c>
    </row>
    <row r="4819" spans="1:10" x14ac:dyDescent="0.3">
      <c r="A4819">
        <v>399912</v>
      </c>
      <c r="B4819" t="s">
        <v>21</v>
      </c>
      <c r="C4819" t="s">
        <v>11</v>
      </c>
      <c r="D4819" t="s">
        <v>8798</v>
      </c>
      <c r="E4819">
        <v>350</v>
      </c>
      <c r="F4819">
        <v>2.9</v>
      </c>
      <c r="G4819">
        <v>80</v>
      </c>
      <c r="H4819" t="s">
        <v>158</v>
      </c>
      <c r="I4819" t="s">
        <v>21</v>
      </c>
      <c r="J4819">
        <v>57</v>
      </c>
    </row>
    <row r="4820" spans="1:10" x14ac:dyDescent="0.3">
      <c r="A4820">
        <v>400113</v>
      </c>
      <c r="B4820" t="s">
        <v>2127</v>
      </c>
      <c r="C4820" t="s">
        <v>11</v>
      </c>
      <c r="D4820" t="s">
        <v>8799</v>
      </c>
      <c r="E4820">
        <v>300</v>
      </c>
      <c r="F4820">
        <v>2.9</v>
      </c>
      <c r="G4820">
        <v>80</v>
      </c>
      <c r="H4820" t="s">
        <v>8800</v>
      </c>
      <c r="I4820" t="s">
        <v>2127</v>
      </c>
      <c r="J4820">
        <v>55</v>
      </c>
    </row>
    <row r="4821" spans="1:10" x14ac:dyDescent="0.3">
      <c r="A4821">
        <v>400160</v>
      </c>
      <c r="B4821" t="s">
        <v>8801</v>
      </c>
      <c r="C4821" t="s">
        <v>91</v>
      </c>
      <c r="D4821" t="s">
        <v>8802</v>
      </c>
      <c r="E4821">
        <v>500</v>
      </c>
      <c r="F4821">
        <v>2.9</v>
      </c>
      <c r="G4821">
        <v>80</v>
      </c>
      <c r="H4821" t="s">
        <v>8803</v>
      </c>
      <c r="I4821" t="s">
        <v>1928</v>
      </c>
      <c r="J4821">
        <v>61</v>
      </c>
    </row>
    <row r="4822" spans="1:10" x14ac:dyDescent="0.3">
      <c r="A4822">
        <v>400188</v>
      </c>
      <c r="B4822" t="s">
        <v>1532</v>
      </c>
      <c r="C4822" t="s">
        <v>11</v>
      </c>
      <c r="D4822" t="s">
        <v>8804</v>
      </c>
      <c r="E4822">
        <v>300</v>
      </c>
      <c r="F4822">
        <v>4.2</v>
      </c>
      <c r="G4822">
        <v>50</v>
      </c>
      <c r="H4822" t="s">
        <v>5194</v>
      </c>
      <c r="I4822" t="s">
        <v>1532</v>
      </c>
      <c r="J4822">
        <v>40</v>
      </c>
    </row>
    <row r="4823" spans="1:10" x14ac:dyDescent="0.3">
      <c r="A4823">
        <v>400250</v>
      </c>
      <c r="B4823" t="s">
        <v>3951</v>
      </c>
      <c r="C4823" t="s">
        <v>91</v>
      </c>
      <c r="D4823" t="s">
        <v>8805</v>
      </c>
      <c r="E4823">
        <v>200</v>
      </c>
      <c r="F4823">
        <v>2.9</v>
      </c>
      <c r="G4823">
        <v>80</v>
      </c>
      <c r="H4823" t="s">
        <v>8806</v>
      </c>
      <c r="I4823" t="s">
        <v>3951</v>
      </c>
      <c r="J4823">
        <v>51</v>
      </c>
    </row>
    <row r="4824" spans="1:10" x14ac:dyDescent="0.3">
      <c r="A4824">
        <v>400308</v>
      </c>
      <c r="B4824" t="s">
        <v>4091</v>
      </c>
      <c r="C4824" t="s">
        <v>2068</v>
      </c>
      <c r="D4824" t="s">
        <v>8807</v>
      </c>
      <c r="E4824">
        <v>200</v>
      </c>
      <c r="F4824">
        <v>2.9</v>
      </c>
      <c r="G4824">
        <v>80</v>
      </c>
      <c r="H4824" t="s">
        <v>2720</v>
      </c>
      <c r="I4824" t="s">
        <v>4091</v>
      </c>
      <c r="J4824">
        <v>51</v>
      </c>
    </row>
    <row r="4825" spans="1:10" x14ac:dyDescent="0.3">
      <c r="A4825">
        <v>400394</v>
      </c>
      <c r="B4825" t="s">
        <v>3179</v>
      </c>
      <c r="C4825" t="s">
        <v>3052</v>
      </c>
      <c r="D4825" t="s">
        <v>8808</v>
      </c>
      <c r="E4825">
        <v>200</v>
      </c>
      <c r="F4825">
        <v>2.9</v>
      </c>
      <c r="G4825">
        <v>80</v>
      </c>
      <c r="H4825" t="s">
        <v>8809</v>
      </c>
      <c r="I4825" t="s">
        <v>4031</v>
      </c>
      <c r="J4825">
        <v>71</v>
      </c>
    </row>
    <row r="4826" spans="1:10" x14ac:dyDescent="0.3">
      <c r="A4826">
        <v>400426</v>
      </c>
      <c r="B4826" t="s">
        <v>645</v>
      </c>
      <c r="C4826" t="s">
        <v>189</v>
      </c>
      <c r="D4826" t="s">
        <v>8810</v>
      </c>
      <c r="E4826">
        <v>400</v>
      </c>
      <c r="F4826">
        <v>4.2</v>
      </c>
      <c r="G4826">
        <v>1000</v>
      </c>
      <c r="H4826" t="s">
        <v>7548</v>
      </c>
      <c r="I4826" t="s">
        <v>645</v>
      </c>
      <c r="J4826">
        <v>62</v>
      </c>
    </row>
    <row r="4827" spans="1:10" x14ac:dyDescent="0.3">
      <c r="A4827">
        <v>400427</v>
      </c>
      <c r="B4827" t="s">
        <v>6288</v>
      </c>
      <c r="C4827" t="s">
        <v>68</v>
      </c>
      <c r="D4827" t="s">
        <v>5080</v>
      </c>
      <c r="E4827">
        <v>200</v>
      </c>
      <c r="F4827">
        <v>4</v>
      </c>
      <c r="G4827">
        <v>20</v>
      </c>
      <c r="H4827" t="s">
        <v>8811</v>
      </c>
      <c r="I4827" t="s">
        <v>6288</v>
      </c>
      <c r="J4827">
        <v>72</v>
      </c>
    </row>
    <row r="4828" spans="1:10" x14ac:dyDescent="0.3">
      <c r="A4828">
        <v>400443</v>
      </c>
      <c r="B4828" t="s">
        <v>677</v>
      </c>
      <c r="C4828" t="s">
        <v>115</v>
      </c>
      <c r="D4828" t="s">
        <v>8812</v>
      </c>
      <c r="E4828">
        <v>200</v>
      </c>
      <c r="F4828">
        <v>4.0999999999999996</v>
      </c>
      <c r="G4828">
        <v>20</v>
      </c>
      <c r="H4828" t="s">
        <v>8813</v>
      </c>
      <c r="I4828" t="s">
        <v>677</v>
      </c>
      <c r="J4828">
        <v>80</v>
      </c>
    </row>
    <row r="4829" spans="1:10" x14ac:dyDescent="0.3">
      <c r="A4829">
        <v>400493</v>
      </c>
      <c r="B4829" t="s">
        <v>95</v>
      </c>
      <c r="C4829" t="s">
        <v>91</v>
      </c>
      <c r="D4829" t="s">
        <v>8814</v>
      </c>
      <c r="E4829">
        <v>150</v>
      </c>
      <c r="F4829">
        <v>2.9</v>
      </c>
      <c r="G4829">
        <v>80</v>
      </c>
      <c r="H4829" t="s">
        <v>391</v>
      </c>
      <c r="I4829" t="s">
        <v>95</v>
      </c>
      <c r="J4829">
        <v>51</v>
      </c>
    </row>
    <row r="4830" spans="1:10" x14ac:dyDescent="0.3">
      <c r="A4830">
        <v>400503</v>
      </c>
      <c r="B4830" t="s">
        <v>276</v>
      </c>
      <c r="C4830" t="s">
        <v>115</v>
      </c>
      <c r="D4830" t="s">
        <v>8815</v>
      </c>
      <c r="E4830">
        <v>300</v>
      </c>
      <c r="F4830">
        <v>2</v>
      </c>
      <c r="G4830">
        <v>20</v>
      </c>
      <c r="H4830" t="s">
        <v>19</v>
      </c>
      <c r="I4830" t="s">
        <v>276</v>
      </c>
      <c r="J4830">
        <v>68</v>
      </c>
    </row>
    <row r="4831" spans="1:10" x14ac:dyDescent="0.3">
      <c r="A4831">
        <v>400663</v>
      </c>
      <c r="B4831" t="s">
        <v>845</v>
      </c>
      <c r="C4831" t="s">
        <v>91</v>
      </c>
      <c r="D4831" t="s">
        <v>8816</v>
      </c>
      <c r="E4831">
        <v>100</v>
      </c>
      <c r="F4831">
        <v>2.9</v>
      </c>
      <c r="G4831">
        <v>80</v>
      </c>
      <c r="H4831" t="s">
        <v>6239</v>
      </c>
      <c r="I4831" t="s">
        <v>8817</v>
      </c>
      <c r="J4831">
        <v>68</v>
      </c>
    </row>
    <row r="4832" spans="1:10" x14ac:dyDescent="0.3">
      <c r="A4832">
        <v>400668</v>
      </c>
      <c r="B4832" t="s">
        <v>4091</v>
      </c>
      <c r="C4832" t="s">
        <v>2068</v>
      </c>
      <c r="D4832" t="s">
        <v>8818</v>
      </c>
      <c r="E4832">
        <v>200</v>
      </c>
      <c r="F4832">
        <v>2.9</v>
      </c>
      <c r="G4832">
        <v>80</v>
      </c>
      <c r="H4832" t="s">
        <v>1068</v>
      </c>
      <c r="I4832" t="s">
        <v>4091</v>
      </c>
      <c r="J4832">
        <v>74</v>
      </c>
    </row>
    <row r="4833" spans="1:10" x14ac:dyDescent="0.3">
      <c r="A4833">
        <v>400765</v>
      </c>
      <c r="B4833" t="s">
        <v>3390</v>
      </c>
      <c r="C4833" t="s">
        <v>68</v>
      </c>
      <c r="D4833" t="s">
        <v>8819</v>
      </c>
      <c r="E4833">
        <v>200</v>
      </c>
      <c r="F4833">
        <v>3.2</v>
      </c>
      <c r="G4833">
        <v>20</v>
      </c>
      <c r="H4833" t="s">
        <v>8820</v>
      </c>
      <c r="I4833" t="s">
        <v>3390</v>
      </c>
      <c r="J4833">
        <v>75</v>
      </c>
    </row>
    <row r="4834" spans="1:10" x14ac:dyDescent="0.3">
      <c r="A4834">
        <v>400801</v>
      </c>
      <c r="B4834" t="s">
        <v>276</v>
      </c>
      <c r="C4834" t="s">
        <v>115</v>
      </c>
      <c r="D4834" t="s">
        <v>8821</v>
      </c>
      <c r="E4834">
        <v>250</v>
      </c>
      <c r="F4834">
        <v>3.3</v>
      </c>
      <c r="G4834">
        <v>20</v>
      </c>
      <c r="H4834" t="s">
        <v>19</v>
      </c>
      <c r="I4834" t="s">
        <v>276</v>
      </c>
      <c r="J4834">
        <v>52</v>
      </c>
    </row>
    <row r="4835" spans="1:10" x14ac:dyDescent="0.3">
      <c r="A4835">
        <v>400823</v>
      </c>
      <c r="B4835" t="s">
        <v>745</v>
      </c>
      <c r="C4835" t="s">
        <v>383</v>
      </c>
      <c r="D4835" t="s">
        <v>8822</v>
      </c>
      <c r="E4835">
        <v>150</v>
      </c>
      <c r="F4835">
        <v>3.1</v>
      </c>
      <c r="G4835">
        <v>50</v>
      </c>
      <c r="H4835" t="s">
        <v>8823</v>
      </c>
      <c r="I4835" t="s">
        <v>745</v>
      </c>
      <c r="J4835">
        <v>35</v>
      </c>
    </row>
    <row r="4836" spans="1:10" x14ac:dyDescent="0.3">
      <c r="A4836">
        <v>400849</v>
      </c>
      <c r="B4836" t="s">
        <v>528</v>
      </c>
      <c r="C4836" t="s">
        <v>189</v>
      </c>
      <c r="D4836" t="s">
        <v>8824</v>
      </c>
      <c r="E4836">
        <v>199</v>
      </c>
      <c r="F4836">
        <v>2.9</v>
      </c>
      <c r="G4836">
        <v>80</v>
      </c>
      <c r="H4836" t="s">
        <v>184</v>
      </c>
      <c r="I4836" t="s">
        <v>528</v>
      </c>
      <c r="J4836">
        <v>98</v>
      </c>
    </row>
    <row r="4837" spans="1:10" x14ac:dyDescent="0.3">
      <c r="A4837">
        <v>400882</v>
      </c>
      <c r="B4837" t="s">
        <v>83</v>
      </c>
      <c r="C4837" t="s">
        <v>68</v>
      </c>
      <c r="D4837" t="s">
        <v>8825</v>
      </c>
      <c r="E4837">
        <v>300</v>
      </c>
      <c r="F4837">
        <v>2.9</v>
      </c>
      <c r="G4837">
        <v>80</v>
      </c>
      <c r="H4837" t="s">
        <v>131</v>
      </c>
      <c r="I4837" t="s">
        <v>83</v>
      </c>
      <c r="J4837">
        <v>74</v>
      </c>
    </row>
    <row r="4838" spans="1:10" x14ac:dyDescent="0.3">
      <c r="A4838">
        <v>400884</v>
      </c>
      <c r="B4838" t="s">
        <v>63</v>
      </c>
      <c r="C4838" t="s">
        <v>11</v>
      </c>
      <c r="D4838" t="s">
        <v>8826</v>
      </c>
      <c r="E4838">
        <v>400</v>
      </c>
      <c r="F4838">
        <v>2.9</v>
      </c>
      <c r="G4838">
        <v>80</v>
      </c>
      <c r="H4838" t="s">
        <v>8827</v>
      </c>
      <c r="I4838" t="s">
        <v>63</v>
      </c>
      <c r="J4838">
        <v>67</v>
      </c>
    </row>
    <row r="4839" spans="1:10" x14ac:dyDescent="0.3">
      <c r="A4839">
        <v>400905</v>
      </c>
      <c r="B4839" t="s">
        <v>276</v>
      </c>
      <c r="C4839" t="s">
        <v>115</v>
      </c>
      <c r="D4839" t="s">
        <v>5606</v>
      </c>
      <c r="E4839">
        <v>300</v>
      </c>
      <c r="F4839">
        <v>2.9</v>
      </c>
      <c r="G4839">
        <v>80</v>
      </c>
      <c r="H4839" t="s">
        <v>19</v>
      </c>
      <c r="I4839" t="s">
        <v>276</v>
      </c>
      <c r="J4839">
        <v>71</v>
      </c>
    </row>
    <row r="4840" spans="1:10" x14ac:dyDescent="0.3">
      <c r="A4840">
        <v>400906</v>
      </c>
      <c r="B4840" t="s">
        <v>2478</v>
      </c>
      <c r="C4840" t="s">
        <v>2068</v>
      </c>
      <c r="D4840" t="s">
        <v>8828</v>
      </c>
      <c r="E4840">
        <v>300</v>
      </c>
      <c r="F4840">
        <v>2.9</v>
      </c>
      <c r="G4840">
        <v>80</v>
      </c>
      <c r="H4840" t="s">
        <v>3697</v>
      </c>
      <c r="I4840" t="s">
        <v>2478</v>
      </c>
      <c r="J4840">
        <v>48</v>
      </c>
    </row>
    <row r="4841" spans="1:10" x14ac:dyDescent="0.3">
      <c r="A4841">
        <v>400950</v>
      </c>
      <c r="B4841" t="s">
        <v>528</v>
      </c>
      <c r="C4841" t="s">
        <v>189</v>
      </c>
      <c r="D4841" t="s">
        <v>8829</v>
      </c>
      <c r="E4841">
        <v>300</v>
      </c>
      <c r="F4841">
        <v>2.9</v>
      </c>
      <c r="G4841">
        <v>80</v>
      </c>
      <c r="H4841" t="s">
        <v>1748</v>
      </c>
      <c r="I4841" t="s">
        <v>528</v>
      </c>
      <c r="J4841">
        <v>88</v>
      </c>
    </row>
    <row r="4842" spans="1:10" x14ac:dyDescent="0.3">
      <c r="A4842">
        <v>401053</v>
      </c>
      <c r="B4842" t="s">
        <v>1697</v>
      </c>
      <c r="C4842" t="s">
        <v>189</v>
      </c>
      <c r="D4842" t="s">
        <v>8830</v>
      </c>
      <c r="E4842">
        <v>150</v>
      </c>
      <c r="F4842">
        <v>4.5</v>
      </c>
      <c r="G4842">
        <v>50</v>
      </c>
      <c r="H4842" t="s">
        <v>8831</v>
      </c>
      <c r="I4842" t="s">
        <v>1697</v>
      </c>
      <c r="J4842">
        <v>53</v>
      </c>
    </row>
    <row r="4843" spans="1:10" x14ac:dyDescent="0.3">
      <c r="A4843">
        <v>401069</v>
      </c>
      <c r="B4843" t="s">
        <v>3390</v>
      </c>
      <c r="C4843" t="s">
        <v>68</v>
      </c>
      <c r="D4843" t="s">
        <v>8832</v>
      </c>
      <c r="E4843">
        <v>250</v>
      </c>
      <c r="F4843">
        <v>2.9</v>
      </c>
      <c r="G4843">
        <v>80</v>
      </c>
      <c r="H4843" t="s">
        <v>2654</v>
      </c>
      <c r="I4843" t="s">
        <v>3390</v>
      </c>
      <c r="J4843">
        <v>49</v>
      </c>
    </row>
    <row r="4844" spans="1:10" x14ac:dyDescent="0.3">
      <c r="A4844">
        <v>401077</v>
      </c>
      <c r="B4844" t="s">
        <v>4462</v>
      </c>
      <c r="C4844" t="s">
        <v>115</v>
      </c>
      <c r="D4844" t="s">
        <v>8833</v>
      </c>
      <c r="E4844">
        <v>500</v>
      </c>
      <c r="F4844">
        <v>2.9</v>
      </c>
      <c r="G4844">
        <v>80</v>
      </c>
      <c r="H4844" t="s">
        <v>1593</v>
      </c>
      <c r="I4844" t="s">
        <v>4462</v>
      </c>
      <c r="J4844">
        <v>64</v>
      </c>
    </row>
    <row r="4845" spans="1:10" x14ac:dyDescent="0.3">
      <c r="A4845">
        <v>401160</v>
      </c>
      <c r="B4845" t="s">
        <v>4285</v>
      </c>
      <c r="C4845" t="s">
        <v>11</v>
      </c>
      <c r="D4845" t="s">
        <v>8834</v>
      </c>
      <c r="E4845">
        <v>300</v>
      </c>
      <c r="F4845">
        <v>2.9</v>
      </c>
      <c r="G4845">
        <v>80</v>
      </c>
      <c r="H4845" t="s">
        <v>1068</v>
      </c>
      <c r="I4845" t="s">
        <v>4285</v>
      </c>
      <c r="J4845">
        <v>57</v>
      </c>
    </row>
    <row r="4846" spans="1:10" x14ac:dyDescent="0.3">
      <c r="A4846">
        <v>401186</v>
      </c>
      <c r="B4846" t="s">
        <v>21</v>
      </c>
      <c r="C4846" t="s">
        <v>11</v>
      </c>
      <c r="D4846" t="s">
        <v>7032</v>
      </c>
      <c r="E4846">
        <v>200</v>
      </c>
      <c r="F4846">
        <v>3.9</v>
      </c>
      <c r="G4846">
        <v>500</v>
      </c>
      <c r="H4846" t="s">
        <v>7033</v>
      </c>
      <c r="I4846" t="s">
        <v>3546</v>
      </c>
      <c r="J4846">
        <v>57</v>
      </c>
    </row>
    <row r="4847" spans="1:10" x14ac:dyDescent="0.3">
      <c r="A4847">
        <v>401197</v>
      </c>
      <c r="B4847" t="s">
        <v>864</v>
      </c>
      <c r="C4847" t="s">
        <v>91</v>
      </c>
      <c r="D4847" t="s">
        <v>8835</v>
      </c>
      <c r="E4847">
        <v>200</v>
      </c>
      <c r="F4847">
        <v>4.0999999999999996</v>
      </c>
      <c r="G4847">
        <v>100</v>
      </c>
      <c r="H4847" t="s">
        <v>8836</v>
      </c>
      <c r="I4847" t="s">
        <v>864</v>
      </c>
      <c r="J4847">
        <v>55</v>
      </c>
    </row>
    <row r="4848" spans="1:10" x14ac:dyDescent="0.3">
      <c r="A4848">
        <v>401201</v>
      </c>
      <c r="B4848" t="s">
        <v>1274</v>
      </c>
      <c r="C4848" t="s">
        <v>91</v>
      </c>
      <c r="D4848" t="s">
        <v>8837</v>
      </c>
      <c r="E4848">
        <v>200</v>
      </c>
      <c r="F4848">
        <v>2.9</v>
      </c>
      <c r="G4848">
        <v>80</v>
      </c>
      <c r="H4848" t="s">
        <v>8838</v>
      </c>
      <c r="I4848" t="s">
        <v>1274</v>
      </c>
      <c r="J4848">
        <v>37</v>
      </c>
    </row>
    <row r="4849" spans="1:10" x14ac:dyDescent="0.3">
      <c r="A4849">
        <v>401212</v>
      </c>
      <c r="B4849" t="s">
        <v>1274</v>
      </c>
      <c r="C4849" t="s">
        <v>91</v>
      </c>
      <c r="D4849" t="s">
        <v>671</v>
      </c>
      <c r="E4849">
        <v>300</v>
      </c>
      <c r="F4849">
        <v>4</v>
      </c>
      <c r="G4849">
        <v>20</v>
      </c>
      <c r="H4849" t="s">
        <v>617</v>
      </c>
      <c r="I4849" t="s">
        <v>1274</v>
      </c>
      <c r="J4849">
        <v>42</v>
      </c>
    </row>
    <row r="4850" spans="1:10" x14ac:dyDescent="0.3">
      <c r="A4850">
        <v>401240</v>
      </c>
      <c r="B4850" t="s">
        <v>3951</v>
      </c>
      <c r="C4850" t="s">
        <v>91</v>
      </c>
      <c r="D4850" t="s">
        <v>8839</v>
      </c>
      <c r="E4850">
        <v>250</v>
      </c>
      <c r="F4850">
        <v>3.9</v>
      </c>
      <c r="G4850">
        <v>50</v>
      </c>
      <c r="H4850" t="s">
        <v>8840</v>
      </c>
      <c r="I4850" t="s">
        <v>3951</v>
      </c>
      <c r="J4850">
        <v>52</v>
      </c>
    </row>
    <row r="4851" spans="1:10" x14ac:dyDescent="0.3">
      <c r="A4851">
        <v>401340</v>
      </c>
      <c r="B4851" t="s">
        <v>90</v>
      </c>
      <c r="C4851" t="s">
        <v>91</v>
      </c>
      <c r="D4851" t="s">
        <v>8841</v>
      </c>
      <c r="E4851">
        <v>250</v>
      </c>
      <c r="F4851">
        <v>2.9</v>
      </c>
      <c r="G4851">
        <v>80</v>
      </c>
      <c r="H4851" t="s">
        <v>8842</v>
      </c>
      <c r="I4851" t="s">
        <v>90</v>
      </c>
      <c r="J4851">
        <v>59</v>
      </c>
    </row>
    <row r="4852" spans="1:10" x14ac:dyDescent="0.3">
      <c r="A4852">
        <v>401459</v>
      </c>
      <c r="B4852" t="s">
        <v>3057</v>
      </c>
      <c r="C4852" t="s">
        <v>3052</v>
      </c>
      <c r="D4852" t="s">
        <v>8843</v>
      </c>
      <c r="E4852">
        <v>200</v>
      </c>
      <c r="F4852">
        <v>4.4000000000000004</v>
      </c>
      <c r="G4852">
        <v>500</v>
      </c>
      <c r="H4852" t="s">
        <v>8844</v>
      </c>
      <c r="I4852" t="s">
        <v>3057</v>
      </c>
      <c r="J4852">
        <v>29</v>
      </c>
    </row>
    <row r="4853" spans="1:10" x14ac:dyDescent="0.3">
      <c r="A4853">
        <v>401500</v>
      </c>
      <c r="B4853" t="s">
        <v>634</v>
      </c>
      <c r="C4853" t="s">
        <v>463</v>
      </c>
      <c r="D4853" t="s">
        <v>8845</v>
      </c>
      <c r="E4853">
        <v>500</v>
      </c>
      <c r="F4853">
        <v>3.3</v>
      </c>
      <c r="G4853">
        <v>20</v>
      </c>
      <c r="H4853" t="s">
        <v>695</v>
      </c>
      <c r="I4853" t="s">
        <v>634</v>
      </c>
      <c r="J4853">
        <v>40</v>
      </c>
    </row>
    <row r="4854" spans="1:10" x14ac:dyDescent="0.3">
      <c r="A4854">
        <v>401639</v>
      </c>
      <c r="B4854" t="s">
        <v>683</v>
      </c>
      <c r="C4854" t="s">
        <v>91</v>
      </c>
      <c r="D4854" t="s">
        <v>8846</v>
      </c>
      <c r="E4854">
        <v>200</v>
      </c>
      <c r="F4854">
        <v>2.9</v>
      </c>
      <c r="G4854">
        <v>80</v>
      </c>
      <c r="H4854" t="s">
        <v>19</v>
      </c>
      <c r="I4854" t="s">
        <v>683</v>
      </c>
      <c r="J4854">
        <v>55</v>
      </c>
    </row>
    <row r="4855" spans="1:10" x14ac:dyDescent="0.3">
      <c r="A4855">
        <v>401653</v>
      </c>
      <c r="B4855" t="s">
        <v>1274</v>
      </c>
      <c r="C4855" t="s">
        <v>91</v>
      </c>
      <c r="D4855" t="s">
        <v>8847</v>
      </c>
      <c r="E4855">
        <v>350</v>
      </c>
      <c r="F4855">
        <v>3.9</v>
      </c>
      <c r="G4855">
        <v>50</v>
      </c>
      <c r="H4855" t="s">
        <v>8848</v>
      </c>
      <c r="I4855" t="s">
        <v>1274</v>
      </c>
      <c r="J4855">
        <v>37</v>
      </c>
    </row>
    <row r="4856" spans="1:10" x14ac:dyDescent="0.3">
      <c r="A4856">
        <v>401796</v>
      </c>
      <c r="B4856" t="s">
        <v>645</v>
      </c>
      <c r="C4856" t="s">
        <v>189</v>
      </c>
      <c r="D4856" t="s">
        <v>8849</v>
      </c>
      <c r="E4856">
        <v>800</v>
      </c>
      <c r="F4856">
        <v>4.3</v>
      </c>
      <c r="G4856">
        <v>20</v>
      </c>
      <c r="H4856" t="s">
        <v>8850</v>
      </c>
      <c r="I4856" t="s">
        <v>645</v>
      </c>
      <c r="J4856">
        <v>69</v>
      </c>
    </row>
    <row r="4857" spans="1:10" x14ac:dyDescent="0.3">
      <c r="A4857">
        <v>401975</v>
      </c>
      <c r="B4857" t="s">
        <v>1354</v>
      </c>
      <c r="C4857" t="s">
        <v>11</v>
      </c>
      <c r="D4857" t="s">
        <v>8851</v>
      </c>
      <c r="E4857">
        <v>250</v>
      </c>
      <c r="F4857">
        <v>2.9</v>
      </c>
      <c r="G4857">
        <v>80</v>
      </c>
      <c r="H4857" t="s">
        <v>2951</v>
      </c>
      <c r="I4857" t="s">
        <v>1354</v>
      </c>
      <c r="J4857">
        <v>49</v>
      </c>
    </row>
    <row r="4858" spans="1:10" x14ac:dyDescent="0.3">
      <c r="A4858">
        <v>402000</v>
      </c>
      <c r="B4858" t="s">
        <v>683</v>
      </c>
      <c r="C4858" t="s">
        <v>91</v>
      </c>
      <c r="D4858" t="s">
        <v>8852</v>
      </c>
      <c r="E4858">
        <v>300</v>
      </c>
      <c r="F4858">
        <v>2.9</v>
      </c>
      <c r="G4858">
        <v>80</v>
      </c>
      <c r="H4858" t="s">
        <v>3712</v>
      </c>
      <c r="I4858" t="s">
        <v>683</v>
      </c>
      <c r="J4858">
        <v>57</v>
      </c>
    </row>
    <row r="4859" spans="1:10" x14ac:dyDescent="0.3">
      <c r="A4859">
        <v>402010</v>
      </c>
      <c r="B4859" t="s">
        <v>3390</v>
      </c>
      <c r="C4859" t="s">
        <v>68</v>
      </c>
      <c r="D4859" t="s">
        <v>8853</v>
      </c>
      <c r="E4859">
        <v>250</v>
      </c>
      <c r="F4859">
        <v>3.9</v>
      </c>
      <c r="G4859">
        <v>100</v>
      </c>
      <c r="H4859" t="s">
        <v>740</v>
      </c>
      <c r="I4859" t="s">
        <v>3390</v>
      </c>
      <c r="J4859">
        <v>50</v>
      </c>
    </row>
    <row r="4860" spans="1:10" x14ac:dyDescent="0.3">
      <c r="A4860">
        <v>402095</v>
      </c>
      <c r="B4860" t="s">
        <v>1532</v>
      </c>
      <c r="C4860" t="s">
        <v>11</v>
      </c>
      <c r="D4860" t="s">
        <v>8854</v>
      </c>
      <c r="E4860">
        <v>250</v>
      </c>
      <c r="F4860">
        <v>2.9</v>
      </c>
      <c r="G4860">
        <v>80</v>
      </c>
      <c r="H4860" t="s">
        <v>8855</v>
      </c>
      <c r="I4860" t="s">
        <v>1532</v>
      </c>
      <c r="J4860">
        <v>47</v>
      </c>
    </row>
    <row r="4861" spans="1:10" x14ac:dyDescent="0.3">
      <c r="A4861">
        <v>402101</v>
      </c>
      <c r="B4861" t="s">
        <v>1980</v>
      </c>
      <c r="C4861" t="s">
        <v>463</v>
      </c>
      <c r="D4861" t="s">
        <v>8856</v>
      </c>
      <c r="E4861">
        <v>200</v>
      </c>
      <c r="F4861">
        <v>3.8</v>
      </c>
      <c r="G4861">
        <v>50</v>
      </c>
      <c r="H4861" t="s">
        <v>8857</v>
      </c>
      <c r="I4861" t="s">
        <v>4681</v>
      </c>
      <c r="J4861">
        <v>61</v>
      </c>
    </row>
    <row r="4862" spans="1:10" x14ac:dyDescent="0.3">
      <c r="A4862">
        <v>402167</v>
      </c>
      <c r="B4862" t="s">
        <v>745</v>
      </c>
      <c r="C4862" t="s">
        <v>383</v>
      </c>
      <c r="D4862" t="s">
        <v>8858</v>
      </c>
      <c r="E4862">
        <v>200</v>
      </c>
      <c r="F4862">
        <v>2.9</v>
      </c>
      <c r="G4862">
        <v>80</v>
      </c>
      <c r="H4862" t="s">
        <v>2556</v>
      </c>
      <c r="I4862" t="s">
        <v>745</v>
      </c>
      <c r="J4862">
        <v>45</v>
      </c>
    </row>
    <row r="4863" spans="1:10" x14ac:dyDescent="0.3">
      <c r="A4863">
        <v>402176</v>
      </c>
      <c r="B4863" t="s">
        <v>556</v>
      </c>
      <c r="C4863" t="s">
        <v>189</v>
      </c>
      <c r="D4863" t="s">
        <v>8859</v>
      </c>
      <c r="E4863">
        <v>500</v>
      </c>
      <c r="F4863">
        <v>2.9</v>
      </c>
      <c r="G4863">
        <v>80</v>
      </c>
      <c r="H4863" t="s">
        <v>2341</v>
      </c>
      <c r="I4863" t="s">
        <v>556</v>
      </c>
      <c r="J4863">
        <v>71</v>
      </c>
    </row>
    <row r="4864" spans="1:10" x14ac:dyDescent="0.3">
      <c r="A4864">
        <v>402178</v>
      </c>
      <c r="B4864" t="s">
        <v>556</v>
      </c>
      <c r="C4864" t="s">
        <v>189</v>
      </c>
      <c r="D4864" t="s">
        <v>8860</v>
      </c>
      <c r="E4864">
        <v>300</v>
      </c>
      <c r="F4864">
        <v>2.9</v>
      </c>
      <c r="G4864">
        <v>80</v>
      </c>
      <c r="H4864" t="s">
        <v>39</v>
      </c>
      <c r="I4864" t="s">
        <v>556</v>
      </c>
      <c r="J4864">
        <v>68</v>
      </c>
    </row>
    <row r="4865" spans="1:10" x14ac:dyDescent="0.3">
      <c r="A4865">
        <v>402355</v>
      </c>
      <c r="B4865" t="s">
        <v>403</v>
      </c>
      <c r="C4865" t="s">
        <v>115</v>
      </c>
      <c r="D4865" t="s">
        <v>8861</v>
      </c>
      <c r="E4865">
        <v>250</v>
      </c>
      <c r="F4865">
        <v>2.9</v>
      </c>
      <c r="G4865">
        <v>80</v>
      </c>
      <c r="H4865" t="s">
        <v>3241</v>
      </c>
      <c r="I4865" t="s">
        <v>403</v>
      </c>
      <c r="J4865">
        <v>33</v>
      </c>
    </row>
    <row r="4866" spans="1:10" x14ac:dyDescent="0.3">
      <c r="A4866">
        <v>402513</v>
      </c>
      <c r="B4866" t="s">
        <v>386</v>
      </c>
      <c r="C4866" t="s">
        <v>383</v>
      </c>
      <c r="D4866" t="s">
        <v>8862</v>
      </c>
      <c r="E4866">
        <v>500</v>
      </c>
      <c r="F4866">
        <v>2.9</v>
      </c>
      <c r="G4866">
        <v>80</v>
      </c>
      <c r="H4866" t="s">
        <v>131</v>
      </c>
      <c r="I4866" t="s">
        <v>386</v>
      </c>
      <c r="J4866">
        <v>69</v>
      </c>
    </row>
    <row r="4867" spans="1:10" x14ac:dyDescent="0.3">
      <c r="A4867">
        <v>402599</v>
      </c>
      <c r="B4867" t="s">
        <v>1715</v>
      </c>
      <c r="C4867" t="s">
        <v>68</v>
      </c>
      <c r="D4867" t="s">
        <v>8863</v>
      </c>
      <c r="E4867">
        <v>300</v>
      </c>
      <c r="F4867">
        <v>4.2</v>
      </c>
      <c r="G4867">
        <v>100</v>
      </c>
      <c r="H4867" t="s">
        <v>8864</v>
      </c>
      <c r="I4867" t="s">
        <v>8865</v>
      </c>
      <c r="J4867">
        <v>33</v>
      </c>
    </row>
    <row r="4868" spans="1:10" x14ac:dyDescent="0.3">
      <c r="A4868">
        <v>402621</v>
      </c>
      <c r="B4868" t="s">
        <v>1532</v>
      </c>
      <c r="C4868" t="s">
        <v>11</v>
      </c>
      <c r="D4868" t="s">
        <v>8866</v>
      </c>
      <c r="E4868">
        <v>400</v>
      </c>
      <c r="F4868">
        <v>3.9</v>
      </c>
      <c r="G4868">
        <v>100</v>
      </c>
      <c r="H4868" t="s">
        <v>2417</v>
      </c>
      <c r="I4868" t="s">
        <v>1532</v>
      </c>
      <c r="J4868">
        <v>38</v>
      </c>
    </row>
    <row r="4869" spans="1:10" x14ac:dyDescent="0.3">
      <c r="A4869">
        <v>402638</v>
      </c>
      <c r="B4869" t="s">
        <v>864</v>
      </c>
      <c r="C4869" t="s">
        <v>91</v>
      </c>
      <c r="D4869" t="s">
        <v>8867</v>
      </c>
      <c r="E4869">
        <v>600</v>
      </c>
      <c r="F4869">
        <v>3.7</v>
      </c>
      <c r="G4869">
        <v>100</v>
      </c>
      <c r="H4869" t="s">
        <v>8868</v>
      </c>
      <c r="I4869" t="s">
        <v>8869</v>
      </c>
      <c r="J4869">
        <v>59</v>
      </c>
    </row>
    <row r="4870" spans="1:10" x14ac:dyDescent="0.3">
      <c r="A4870">
        <v>402695</v>
      </c>
      <c r="B4870" t="s">
        <v>2067</v>
      </c>
      <c r="C4870" t="s">
        <v>2068</v>
      </c>
      <c r="D4870" t="s">
        <v>5604</v>
      </c>
      <c r="E4870">
        <v>200</v>
      </c>
      <c r="F4870">
        <v>2.9</v>
      </c>
      <c r="G4870">
        <v>80</v>
      </c>
      <c r="H4870" t="s">
        <v>7667</v>
      </c>
      <c r="I4870" t="s">
        <v>8870</v>
      </c>
      <c r="J4870">
        <v>37</v>
      </c>
    </row>
    <row r="4871" spans="1:10" x14ac:dyDescent="0.3">
      <c r="A4871">
        <v>402710</v>
      </c>
      <c r="B4871" t="s">
        <v>1532</v>
      </c>
      <c r="C4871" t="s">
        <v>11</v>
      </c>
      <c r="D4871" t="s">
        <v>5082</v>
      </c>
      <c r="E4871">
        <v>200</v>
      </c>
      <c r="F4871">
        <v>4.2</v>
      </c>
      <c r="G4871">
        <v>100</v>
      </c>
      <c r="H4871" t="s">
        <v>5083</v>
      </c>
      <c r="I4871" t="s">
        <v>1532</v>
      </c>
      <c r="J4871">
        <v>46</v>
      </c>
    </row>
    <row r="4872" spans="1:10" x14ac:dyDescent="0.3">
      <c r="A4872">
        <v>402716</v>
      </c>
      <c r="B4872" t="s">
        <v>1532</v>
      </c>
      <c r="C4872" t="s">
        <v>11</v>
      </c>
      <c r="D4872" t="s">
        <v>5078</v>
      </c>
      <c r="E4872">
        <v>150</v>
      </c>
      <c r="F4872">
        <v>2.9</v>
      </c>
      <c r="G4872">
        <v>80</v>
      </c>
      <c r="H4872" t="s">
        <v>5079</v>
      </c>
      <c r="I4872" t="s">
        <v>1532</v>
      </c>
      <c r="J4872">
        <v>45</v>
      </c>
    </row>
    <row r="4873" spans="1:10" x14ac:dyDescent="0.3">
      <c r="A4873">
        <v>402774</v>
      </c>
      <c r="B4873" t="s">
        <v>1274</v>
      </c>
      <c r="C4873" t="s">
        <v>91</v>
      </c>
      <c r="D4873" t="s">
        <v>8871</v>
      </c>
      <c r="E4873">
        <v>350</v>
      </c>
      <c r="F4873">
        <v>4.4000000000000004</v>
      </c>
      <c r="G4873">
        <v>50</v>
      </c>
      <c r="H4873" t="s">
        <v>184</v>
      </c>
      <c r="I4873" t="s">
        <v>1274</v>
      </c>
      <c r="J4873">
        <v>41</v>
      </c>
    </row>
    <row r="4874" spans="1:10" x14ac:dyDescent="0.3">
      <c r="A4874">
        <v>402783</v>
      </c>
      <c r="B4874" t="s">
        <v>1532</v>
      </c>
      <c r="C4874" t="s">
        <v>11</v>
      </c>
      <c r="D4874" t="s">
        <v>8872</v>
      </c>
      <c r="E4874">
        <v>200</v>
      </c>
      <c r="F4874">
        <v>2.9</v>
      </c>
      <c r="G4874">
        <v>80</v>
      </c>
      <c r="H4874" t="s">
        <v>8873</v>
      </c>
      <c r="I4874" t="s">
        <v>1532</v>
      </c>
      <c r="J4874">
        <v>48</v>
      </c>
    </row>
    <row r="4875" spans="1:10" x14ac:dyDescent="0.3">
      <c r="A4875">
        <v>402809</v>
      </c>
      <c r="B4875" t="s">
        <v>1415</v>
      </c>
      <c r="C4875" t="s">
        <v>383</v>
      </c>
      <c r="D4875" t="s">
        <v>8874</v>
      </c>
      <c r="E4875">
        <v>700</v>
      </c>
      <c r="F4875">
        <v>4.2</v>
      </c>
      <c r="G4875">
        <v>50</v>
      </c>
      <c r="H4875" t="s">
        <v>8875</v>
      </c>
      <c r="I4875" t="s">
        <v>1415</v>
      </c>
      <c r="J4875">
        <v>74</v>
      </c>
    </row>
    <row r="4876" spans="1:10" x14ac:dyDescent="0.3">
      <c r="A4876">
        <v>402841</v>
      </c>
      <c r="B4876" t="s">
        <v>276</v>
      </c>
      <c r="C4876" t="s">
        <v>115</v>
      </c>
      <c r="D4876" t="s">
        <v>8876</v>
      </c>
      <c r="E4876">
        <v>200</v>
      </c>
      <c r="F4876">
        <v>2.9</v>
      </c>
      <c r="G4876">
        <v>80</v>
      </c>
      <c r="H4876" t="s">
        <v>8877</v>
      </c>
      <c r="I4876" t="s">
        <v>276</v>
      </c>
      <c r="J4876">
        <v>51</v>
      </c>
    </row>
    <row r="4877" spans="1:10" x14ac:dyDescent="0.3">
      <c r="A4877">
        <v>402864</v>
      </c>
      <c r="B4877" t="s">
        <v>1715</v>
      </c>
      <c r="C4877" t="s">
        <v>68</v>
      </c>
      <c r="D4877" t="s">
        <v>4651</v>
      </c>
      <c r="E4877">
        <v>400</v>
      </c>
      <c r="F4877">
        <v>4</v>
      </c>
      <c r="G4877">
        <v>500</v>
      </c>
      <c r="H4877" t="s">
        <v>8878</v>
      </c>
      <c r="I4877" t="s">
        <v>1715</v>
      </c>
      <c r="J4877">
        <v>33</v>
      </c>
    </row>
    <row r="4878" spans="1:10" x14ac:dyDescent="0.3">
      <c r="A4878">
        <v>402881</v>
      </c>
      <c r="B4878" t="s">
        <v>3390</v>
      </c>
      <c r="C4878" t="s">
        <v>68</v>
      </c>
      <c r="D4878" t="s">
        <v>8879</v>
      </c>
      <c r="E4878">
        <v>600</v>
      </c>
      <c r="F4878">
        <v>2.9</v>
      </c>
      <c r="G4878">
        <v>80</v>
      </c>
      <c r="H4878" t="s">
        <v>184</v>
      </c>
      <c r="I4878" t="s">
        <v>3390</v>
      </c>
      <c r="J4878">
        <v>73</v>
      </c>
    </row>
    <row r="4879" spans="1:10" x14ac:dyDescent="0.3">
      <c r="A4879">
        <v>402897</v>
      </c>
      <c r="B4879" t="s">
        <v>745</v>
      </c>
      <c r="C4879" t="s">
        <v>383</v>
      </c>
      <c r="D4879" t="s">
        <v>8880</v>
      </c>
      <c r="E4879">
        <v>300</v>
      </c>
      <c r="F4879">
        <v>3.8</v>
      </c>
      <c r="G4879">
        <v>100</v>
      </c>
      <c r="H4879" t="s">
        <v>1068</v>
      </c>
      <c r="I4879" t="s">
        <v>745</v>
      </c>
      <c r="J4879">
        <v>52</v>
      </c>
    </row>
    <row r="4880" spans="1:10" x14ac:dyDescent="0.3">
      <c r="A4880">
        <v>402929</v>
      </c>
      <c r="B4880" t="s">
        <v>1702</v>
      </c>
      <c r="C4880" t="s">
        <v>115</v>
      </c>
      <c r="D4880" t="s">
        <v>5908</v>
      </c>
      <c r="E4880">
        <v>250</v>
      </c>
      <c r="F4880">
        <v>3.9</v>
      </c>
      <c r="G4880">
        <v>100</v>
      </c>
      <c r="H4880" t="s">
        <v>5909</v>
      </c>
      <c r="I4880" t="s">
        <v>4942</v>
      </c>
      <c r="J4880">
        <v>37</v>
      </c>
    </row>
    <row r="4881" spans="1:10" x14ac:dyDescent="0.3">
      <c r="A4881">
        <v>402930</v>
      </c>
      <c r="B4881" t="s">
        <v>1702</v>
      </c>
      <c r="C4881" t="s">
        <v>115</v>
      </c>
      <c r="D4881" t="s">
        <v>6384</v>
      </c>
      <c r="E4881">
        <v>250</v>
      </c>
      <c r="F4881">
        <v>4.0999999999999996</v>
      </c>
      <c r="G4881">
        <v>20</v>
      </c>
      <c r="H4881" t="s">
        <v>5909</v>
      </c>
      <c r="I4881" t="s">
        <v>4942</v>
      </c>
      <c r="J4881">
        <v>40</v>
      </c>
    </row>
    <row r="4882" spans="1:10" x14ac:dyDescent="0.3">
      <c r="A4882">
        <v>402931</v>
      </c>
      <c r="B4882" t="s">
        <v>1702</v>
      </c>
      <c r="C4882" t="s">
        <v>115</v>
      </c>
      <c r="D4882" t="s">
        <v>5770</v>
      </c>
      <c r="E4882">
        <v>250</v>
      </c>
      <c r="F4882">
        <v>2.9</v>
      </c>
      <c r="G4882">
        <v>80</v>
      </c>
      <c r="H4882" t="s">
        <v>5909</v>
      </c>
      <c r="I4882" t="s">
        <v>4942</v>
      </c>
      <c r="J4882">
        <v>38</v>
      </c>
    </row>
    <row r="4883" spans="1:10" x14ac:dyDescent="0.3">
      <c r="A4883">
        <v>402932</v>
      </c>
      <c r="B4883" t="s">
        <v>1702</v>
      </c>
      <c r="C4883" t="s">
        <v>115</v>
      </c>
      <c r="D4883" t="s">
        <v>6382</v>
      </c>
      <c r="E4883">
        <v>350</v>
      </c>
      <c r="F4883">
        <v>4</v>
      </c>
      <c r="G4883">
        <v>20</v>
      </c>
      <c r="H4883" t="s">
        <v>8881</v>
      </c>
      <c r="I4883" t="s">
        <v>4942</v>
      </c>
      <c r="J4883">
        <v>44</v>
      </c>
    </row>
    <row r="4884" spans="1:10" x14ac:dyDescent="0.3">
      <c r="A4884">
        <v>402934</v>
      </c>
      <c r="B4884" t="s">
        <v>1702</v>
      </c>
      <c r="C4884" t="s">
        <v>115</v>
      </c>
      <c r="D4884" t="s">
        <v>8512</v>
      </c>
      <c r="E4884">
        <v>250</v>
      </c>
      <c r="F4884">
        <v>3.8</v>
      </c>
      <c r="G4884">
        <v>20</v>
      </c>
      <c r="H4884" t="s">
        <v>5909</v>
      </c>
      <c r="I4884" t="s">
        <v>4942</v>
      </c>
      <c r="J4884">
        <v>37</v>
      </c>
    </row>
    <row r="4885" spans="1:10" x14ac:dyDescent="0.3">
      <c r="A4885">
        <v>402935</v>
      </c>
      <c r="B4885" t="s">
        <v>1702</v>
      </c>
      <c r="C4885" t="s">
        <v>115</v>
      </c>
      <c r="D4885" t="s">
        <v>8535</v>
      </c>
      <c r="E4885">
        <v>250</v>
      </c>
      <c r="F4885">
        <v>3.6</v>
      </c>
      <c r="G4885">
        <v>50</v>
      </c>
      <c r="H4885" t="s">
        <v>5909</v>
      </c>
      <c r="I4885" t="s">
        <v>4942</v>
      </c>
      <c r="J4885">
        <v>37</v>
      </c>
    </row>
    <row r="4886" spans="1:10" x14ac:dyDescent="0.3">
      <c r="A4886">
        <v>402983</v>
      </c>
      <c r="B4886" t="s">
        <v>677</v>
      </c>
      <c r="C4886" t="s">
        <v>115</v>
      </c>
      <c r="D4886" t="s">
        <v>8882</v>
      </c>
      <c r="E4886">
        <v>300</v>
      </c>
      <c r="F4886">
        <v>4.2</v>
      </c>
      <c r="G4886">
        <v>500</v>
      </c>
      <c r="H4886" t="s">
        <v>8883</v>
      </c>
      <c r="I4886" t="s">
        <v>677</v>
      </c>
      <c r="J4886">
        <v>65</v>
      </c>
    </row>
    <row r="4887" spans="1:10" x14ac:dyDescent="0.3">
      <c r="A4887">
        <v>403007</v>
      </c>
      <c r="B4887" t="s">
        <v>1715</v>
      </c>
      <c r="C4887" t="s">
        <v>68</v>
      </c>
      <c r="D4887" t="s">
        <v>8884</v>
      </c>
      <c r="E4887">
        <v>300</v>
      </c>
      <c r="F4887">
        <v>4.3</v>
      </c>
      <c r="G4887">
        <v>20</v>
      </c>
      <c r="H4887" t="s">
        <v>2908</v>
      </c>
      <c r="I4887" t="s">
        <v>8865</v>
      </c>
      <c r="J4887">
        <v>31</v>
      </c>
    </row>
    <row r="4888" spans="1:10" x14ac:dyDescent="0.3">
      <c r="A4888">
        <v>403196</v>
      </c>
      <c r="B4888" t="s">
        <v>677</v>
      </c>
      <c r="C4888" t="s">
        <v>115</v>
      </c>
      <c r="D4888" t="s">
        <v>8885</v>
      </c>
      <c r="E4888">
        <v>300</v>
      </c>
      <c r="F4888">
        <v>2.9</v>
      </c>
      <c r="G4888">
        <v>80</v>
      </c>
      <c r="H4888" t="s">
        <v>8886</v>
      </c>
      <c r="I4888" t="s">
        <v>677</v>
      </c>
      <c r="J4888">
        <v>76</v>
      </c>
    </row>
    <row r="4889" spans="1:10" x14ac:dyDescent="0.3">
      <c r="A4889">
        <v>403197</v>
      </c>
      <c r="B4889" t="s">
        <v>1532</v>
      </c>
      <c r="C4889" t="s">
        <v>11</v>
      </c>
      <c r="D4889" t="s">
        <v>5906</v>
      </c>
      <c r="E4889">
        <v>200</v>
      </c>
      <c r="F4889">
        <v>3.9</v>
      </c>
      <c r="G4889">
        <v>20</v>
      </c>
      <c r="H4889" t="s">
        <v>5907</v>
      </c>
      <c r="I4889" t="s">
        <v>1532</v>
      </c>
      <c r="J4889">
        <v>47</v>
      </c>
    </row>
    <row r="4890" spans="1:10" x14ac:dyDescent="0.3">
      <c r="A4890">
        <v>403209</v>
      </c>
      <c r="B4890" t="s">
        <v>1274</v>
      </c>
      <c r="C4890" t="s">
        <v>91</v>
      </c>
      <c r="D4890" t="s">
        <v>8887</v>
      </c>
      <c r="E4890">
        <v>300</v>
      </c>
      <c r="F4890">
        <v>2.9</v>
      </c>
      <c r="G4890">
        <v>80</v>
      </c>
      <c r="H4890" t="s">
        <v>8888</v>
      </c>
      <c r="I4890" t="s">
        <v>1274</v>
      </c>
      <c r="J4890">
        <v>44</v>
      </c>
    </row>
    <row r="4891" spans="1:10" x14ac:dyDescent="0.3">
      <c r="A4891">
        <v>403216</v>
      </c>
      <c r="B4891" t="s">
        <v>1532</v>
      </c>
      <c r="C4891" t="s">
        <v>11</v>
      </c>
      <c r="D4891" t="s">
        <v>4997</v>
      </c>
      <c r="E4891">
        <v>200</v>
      </c>
      <c r="F4891">
        <v>4.0999999999999996</v>
      </c>
      <c r="G4891">
        <v>20</v>
      </c>
      <c r="H4891" t="s">
        <v>4998</v>
      </c>
      <c r="I4891" t="s">
        <v>1532</v>
      </c>
      <c r="J4891">
        <v>47</v>
      </c>
    </row>
    <row r="4892" spans="1:10" x14ac:dyDescent="0.3">
      <c r="A4892">
        <v>403219</v>
      </c>
      <c r="B4892" t="s">
        <v>677</v>
      </c>
      <c r="C4892" t="s">
        <v>115</v>
      </c>
      <c r="D4892" t="s">
        <v>8889</v>
      </c>
      <c r="E4892">
        <v>300</v>
      </c>
      <c r="F4892">
        <v>3.6</v>
      </c>
      <c r="G4892">
        <v>50</v>
      </c>
      <c r="H4892" t="s">
        <v>8886</v>
      </c>
      <c r="I4892" t="s">
        <v>677</v>
      </c>
      <c r="J4892">
        <v>71</v>
      </c>
    </row>
    <row r="4893" spans="1:10" x14ac:dyDescent="0.3">
      <c r="A4893">
        <v>403308</v>
      </c>
      <c r="B4893" t="s">
        <v>677</v>
      </c>
      <c r="C4893" t="s">
        <v>115</v>
      </c>
      <c r="D4893" t="s">
        <v>2307</v>
      </c>
      <c r="E4893">
        <v>300</v>
      </c>
      <c r="F4893">
        <v>2.9</v>
      </c>
      <c r="G4893">
        <v>80</v>
      </c>
      <c r="H4893" t="s">
        <v>8886</v>
      </c>
      <c r="I4893" t="s">
        <v>677</v>
      </c>
      <c r="J4893">
        <v>74</v>
      </c>
    </row>
    <row r="4894" spans="1:10" x14ac:dyDescent="0.3">
      <c r="A4894">
        <v>403325</v>
      </c>
      <c r="B4894" t="s">
        <v>1702</v>
      </c>
      <c r="C4894" t="s">
        <v>115</v>
      </c>
      <c r="D4894" t="s">
        <v>8890</v>
      </c>
      <c r="E4894">
        <v>300</v>
      </c>
      <c r="F4894">
        <v>2.9</v>
      </c>
      <c r="G4894">
        <v>80</v>
      </c>
      <c r="H4894" t="s">
        <v>8891</v>
      </c>
      <c r="I4894" t="s">
        <v>1702</v>
      </c>
      <c r="J4894">
        <v>35</v>
      </c>
    </row>
    <row r="4895" spans="1:10" x14ac:dyDescent="0.3">
      <c r="A4895">
        <v>403458</v>
      </c>
      <c r="B4895" t="s">
        <v>261</v>
      </c>
      <c r="C4895" t="s">
        <v>115</v>
      </c>
      <c r="D4895" t="s">
        <v>8892</v>
      </c>
      <c r="E4895">
        <v>1000</v>
      </c>
      <c r="F4895">
        <v>4.2</v>
      </c>
      <c r="G4895">
        <v>20</v>
      </c>
      <c r="H4895" t="s">
        <v>8893</v>
      </c>
      <c r="I4895" t="s">
        <v>261</v>
      </c>
      <c r="J4895">
        <v>60</v>
      </c>
    </row>
    <row r="4896" spans="1:10" x14ac:dyDescent="0.3">
      <c r="A4896">
        <v>403546</v>
      </c>
      <c r="B4896" t="s">
        <v>4916</v>
      </c>
      <c r="C4896" t="s">
        <v>91</v>
      </c>
      <c r="D4896" t="s">
        <v>8894</v>
      </c>
      <c r="E4896">
        <v>200</v>
      </c>
      <c r="F4896">
        <v>2.9</v>
      </c>
      <c r="G4896">
        <v>80</v>
      </c>
      <c r="H4896" t="s">
        <v>19</v>
      </c>
      <c r="I4896" t="s">
        <v>4916</v>
      </c>
      <c r="J4896">
        <v>59</v>
      </c>
    </row>
    <row r="4897" spans="1:10" x14ac:dyDescent="0.3">
      <c r="A4897">
        <v>403632</v>
      </c>
      <c r="B4897" t="s">
        <v>5034</v>
      </c>
      <c r="C4897" t="s">
        <v>68</v>
      </c>
      <c r="D4897" t="s">
        <v>8895</v>
      </c>
      <c r="E4897">
        <v>100</v>
      </c>
      <c r="F4897">
        <v>2.9</v>
      </c>
      <c r="G4897">
        <v>80</v>
      </c>
      <c r="H4897" t="s">
        <v>2417</v>
      </c>
      <c r="I4897" t="s">
        <v>5034</v>
      </c>
      <c r="J4897">
        <v>48</v>
      </c>
    </row>
    <row r="4898" spans="1:10" x14ac:dyDescent="0.3">
      <c r="A4898">
        <v>403648</v>
      </c>
      <c r="B4898" t="s">
        <v>83</v>
      </c>
      <c r="C4898" t="s">
        <v>68</v>
      </c>
      <c r="D4898" t="s">
        <v>8896</v>
      </c>
      <c r="E4898">
        <v>300</v>
      </c>
      <c r="F4898">
        <v>4.3</v>
      </c>
      <c r="G4898">
        <v>50</v>
      </c>
      <c r="H4898" t="s">
        <v>589</v>
      </c>
      <c r="I4898" t="s">
        <v>83</v>
      </c>
      <c r="J4898">
        <v>75</v>
      </c>
    </row>
    <row r="4899" spans="1:10" x14ac:dyDescent="0.3">
      <c r="A4899">
        <v>403655</v>
      </c>
      <c r="B4899" t="s">
        <v>382</v>
      </c>
      <c r="C4899" t="s">
        <v>383</v>
      </c>
      <c r="D4899" t="s">
        <v>8897</v>
      </c>
      <c r="E4899">
        <v>300</v>
      </c>
      <c r="F4899">
        <v>2.9</v>
      </c>
      <c r="G4899">
        <v>80</v>
      </c>
      <c r="H4899" t="s">
        <v>503</v>
      </c>
      <c r="I4899" t="s">
        <v>382</v>
      </c>
      <c r="J4899">
        <v>52</v>
      </c>
    </row>
    <row r="4900" spans="1:10" x14ac:dyDescent="0.3">
      <c r="A4900">
        <v>403663</v>
      </c>
      <c r="B4900" t="s">
        <v>745</v>
      </c>
      <c r="C4900" t="s">
        <v>383</v>
      </c>
      <c r="D4900" t="s">
        <v>8898</v>
      </c>
      <c r="E4900">
        <v>300</v>
      </c>
      <c r="F4900">
        <v>3.9</v>
      </c>
      <c r="G4900">
        <v>50</v>
      </c>
      <c r="H4900" t="s">
        <v>8899</v>
      </c>
      <c r="I4900" t="s">
        <v>745</v>
      </c>
      <c r="J4900">
        <v>48</v>
      </c>
    </row>
    <row r="4901" spans="1:10" x14ac:dyDescent="0.3">
      <c r="A4901">
        <v>403757</v>
      </c>
      <c r="B4901" t="s">
        <v>1532</v>
      </c>
      <c r="C4901" t="s">
        <v>11</v>
      </c>
      <c r="D4901" t="s">
        <v>8900</v>
      </c>
      <c r="E4901">
        <v>700</v>
      </c>
      <c r="F4901">
        <v>2.9</v>
      </c>
      <c r="G4901">
        <v>80</v>
      </c>
      <c r="H4901" t="s">
        <v>8901</v>
      </c>
      <c r="I4901" t="s">
        <v>1532</v>
      </c>
      <c r="J4901">
        <v>46</v>
      </c>
    </row>
    <row r="4902" spans="1:10" x14ac:dyDescent="0.3">
      <c r="A4902">
        <v>403942</v>
      </c>
      <c r="B4902" t="s">
        <v>1532</v>
      </c>
      <c r="C4902" t="s">
        <v>11</v>
      </c>
      <c r="D4902" t="s">
        <v>8902</v>
      </c>
      <c r="E4902">
        <v>350</v>
      </c>
      <c r="F4902">
        <v>2.9</v>
      </c>
      <c r="G4902">
        <v>80</v>
      </c>
      <c r="H4902" t="s">
        <v>2526</v>
      </c>
      <c r="I4902" t="s">
        <v>1532</v>
      </c>
      <c r="J4902">
        <v>34</v>
      </c>
    </row>
    <row r="4903" spans="1:10" x14ac:dyDescent="0.3">
      <c r="A4903">
        <v>403977</v>
      </c>
      <c r="B4903" t="s">
        <v>114</v>
      </c>
      <c r="C4903" t="s">
        <v>115</v>
      </c>
      <c r="D4903" t="s">
        <v>8903</v>
      </c>
      <c r="E4903">
        <v>200</v>
      </c>
      <c r="F4903">
        <v>2.9</v>
      </c>
      <c r="G4903">
        <v>80</v>
      </c>
      <c r="H4903" t="s">
        <v>2556</v>
      </c>
      <c r="I4903" t="s">
        <v>114</v>
      </c>
      <c r="J4903">
        <v>74</v>
      </c>
    </row>
    <row r="4904" spans="1:10" x14ac:dyDescent="0.3">
      <c r="A4904">
        <v>404220</v>
      </c>
      <c r="B4904" t="s">
        <v>659</v>
      </c>
      <c r="C4904" t="s">
        <v>463</v>
      </c>
      <c r="D4904" t="s">
        <v>8904</v>
      </c>
      <c r="E4904">
        <v>180</v>
      </c>
      <c r="F4904">
        <v>2.9</v>
      </c>
      <c r="G4904">
        <v>80</v>
      </c>
      <c r="H4904" t="s">
        <v>8905</v>
      </c>
      <c r="I4904" t="s">
        <v>1158</v>
      </c>
      <c r="J4904">
        <v>82</v>
      </c>
    </row>
    <row r="4905" spans="1:10" x14ac:dyDescent="0.3">
      <c r="A4905">
        <v>404251</v>
      </c>
      <c r="B4905" t="s">
        <v>8906</v>
      </c>
      <c r="C4905" t="s">
        <v>463</v>
      </c>
      <c r="D4905" t="s">
        <v>8907</v>
      </c>
      <c r="E4905">
        <v>300</v>
      </c>
      <c r="F4905">
        <v>3.9</v>
      </c>
      <c r="G4905">
        <v>100</v>
      </c>
      <c r="H4905" t="s">
        <v>8908</v>
      </c>
      <c r="I4905" t="s">
        <v>541</v>
      </c>
      <c r="J4905">
        <v>54</v>
      </c>
    </row>
    <row r="4906" spans="1:10" x14ac:dyDescent="0.3">
      <c r="A4906">
        <v>404272</v>
      </c>
      <c r="B4906" t="s">
        <v>1479</v>
      </c>
      <c r="C4906" t="s">
        <v>68</v>
      </c>
      <c r="D4906" t="s">
        <v>8909</v>
      </c>
      <c r="E4906">
        <v>300</v>
      </c>
      <c r="F4906">
        <v>2.9</v>
      </c>
      <c r="G4906">
        <v>80</v>
      </c>
      <c r="H4906" t="s">
        <v>8910</v>
      </c>
      <c r="I4906" t="s">
        <v>1479</v>
      </c>
      <c r="J4906">
        <v>48</v>
      </c>
    </row>
    <row r="4907" spans="1:10" x14ac:dyDescent="0.3">
      <c r="A4907">
        <v>404275</v>
      </c>
      <c r="B4907" t="s">
        <v>645</v>
      </c>
      <c r="C4907" t="s">
        <v>189</v>
      </c>
      <c r="D4907" t="s">
        <v>8911</v>
      </c>
      <c r="E4907">
        <v>300</v>
      </c>
      <c r="F4907">
        <v>2.9</v>
      </c>
      <c r="G4907">
        <v>80</v>
      </c>
      <c r="H4907" t="s">
        <v>8912</v>
      </c>
      <c r="I4907" t="s">
        <v>645</v>
      </c>
      <c r="J4907">
        <v>85</v>
      </c>
    </row>
    <row r="4908" spans="1:10" x14ac:dyDescent="0.3">
      <c r="A4908">
        <v>404322</v>
      </c>
      <c r="B4908" t="s">
        <v>4142</v>
      </c>
      <c r="C4908" t="s">
        <v>68</v>
      </c>
      <c r="D4908" t="s">
        <v>8913</v>
      </c>
      <c r="E4908">
        <v>300</v>
      </c>
      <c r="F4908">
        <v>3.3</v>
      </c>
      <c r="G4908">
        <v>20</v>
      </c>
      <c r="H4908" t="s">
        <v>8033</v>
      </c>
      <c r="I4908" t="s">
        <v>4142</v>
      </c>
      <c r="J4908">
        <v>43</v>
      </c>
    </row>
    <row r="4909" spans="1:10" x14ac:dyDescent="0.3">
      <c r="A4909">
        <v>404330</v>
      </c>
      <c r="B4909" t="s">
        <v>683</v>
      </c>
      <c r="C4909" t="s">
        <v>91</v>
      </c>
      <c r="D4909" t="s">
        <v>8914</v>
      </c>
      <c r="E4909">
        <v>200</v>
      </c>
      <c r="F4909">
        <v>2.9</v>
      </c>
      <c r="G4909">
        <v>80</v>
      </c>
      <c r="H4909" t="s">
        <v>8915</v>
      </c>
      <c r="I4909" t="s">
        <v>683</v>
      </c>
      <c r="J4909">
        <v>49</v>
      </c>
    </row>
    <row r="4910" spans="1:10" x14ac:dyDescent="0.3">
      <c r="A4910">
        <v>404427</v>
      </c>
      <c r="B4910" t="s">
        <v>5668</v>
      </c>
      <c r="C4910" t="s">
        <v>2068</v>
      </c>
      <c r="D4910" t="s">
        <v>4651</v>
      </c>
      <c r="E4910">
        <v>400</v>
      </c>
      <c r="F4910">
        <v>4.3</v>
      </c>
      <c r="G4910">
        <v>500</v>
      </c>
      <c r="H4910" t="s">
        <v>837</v>
      </c>
      <c r="I4910" t="s">
        <v>5668</v>
      </c>
      <c r="J4910">
        <v>39</v>
      </c>
    </row>
    <row r="4911" spans="1:10" x14ac:dyDescent="0.3">
      <c r="A4911">
        <v>404504</v>
      </c>
      <c r="B4911" t="s">
        <v>689</v>
      </c>
      <c r="C4911" t="s">
        <v>383</v>
      </c>
      <c r="D4911" t="s">
        <v>8916</v>
      </c>
      <c r="E4911">
        <v>400</v>
      </c>
      <c r="F4911">
        <v>2.9</v>
      </c>
      <c r="G4911">
        <v>80</v>
      </c>
      <c r="H4911" t="s">
        <v>6056</v>
      </c>
      <c r="I4911" t="s">
        <v>689</v>
      </c>
      <c r="J4911">
        <v>64</v>
      </c>
    </row>
    <row r="4912" spans="1:10" x14ac:dyDescent="0.3">
      <c r="A4912">
        <v>404553</v>
      </c>
      <c r="B4912" t="s">
        <v>745</v>
      </c>
      <c r="C4912" t="s">
        <v>383</v>
      </c>
      <c r="D4912" t="s">
        <v>6210</v>
      </c>
      <c r="E4912">
        <v>500</v>
      </c>
      <c r="F4912">
        <v>4</v>
      </c>
      <c r="G4912">
        <v>50</v>
      </c>
      <c r="H4912" t="s">
        <v>6211</v>
      </c>
      <c r="I4912" t="s">
        <v>745</v>
      </c>
      <c r="J4912">
        <v>36</v>
      </c>
    </row>
    <row r="4913" spans="1:10" x14ac:dyDescent="0.3">
      <c r="A4913">
        <v>404607</v>
      </c>
      <c r="B4913" t="s">
        <v>3227</v>
      </c>
      <c r="C4913" t="s">
        <v>3052</v>
      </c>
      <c r="D4913" t="s">
        <v>8917</v>
      </c>
      <c r="E4913">
        <v>250</v>
      </c>
      <c r="F4913">
        <v>2.9</v>
      </c>
      <c r="G4913">
        <v>80</v>
      </c>
      <c r="H4913" t="s">
        <v>177</v>
      </c>
      <c r="I4913" t="s">
        <v>3227</v>
      </c>
      <c r="J4913">
        <v>47</v>
      </c>
    </row>
    <row r="4914" spans="1:10" x14ac:dyDescent="0.3">
      <c r="A4914">
        <v>404623</v>
      </c>
      <c r="B4914" t="s">
        <v>528</v>
      </c>
      <c r="C4914" t="s">
        <v>189</v>
      </c>
      <c r="D4914" t="s">
        <v>8918</v>
      </c>
      <c r="E4914">
        <v>150</v>
      </c>
      <c r="F4914">
        <v>4.5999999999999996</v>
      </c>
      <c r="G4914">
        <v>20</v>
      </c>
      <c r="H4914" t="s">
        <v>2797</v>
      </c>
      <c r="I4914" t="s">
        <v>528</v>
      </c>
      <c r="J4914">
        <v>88</v>
      </c>
    </row>
    <row r="4915" spans="1:10" x14ac:dyDescent="0.3">
      <c r="A4915">
        <v>404652</v>
      </c>
      <c r="B4915" t="s">
        <v>8919</v>
      </c>
      <c r="C4915" t="s">
        <v>2068</v>
      </c>
      <c r="D4915" t="s">
        <v>8920</v>
      </c>
      <c r="E4915">
        <v>200</v>
      </c>
      <c r="F4915">
        <v>2.9</v>
      </c>
      <c r="G4915">
        <v>80</v>
      </c>
      <c r="H4915" t="s">
        <v>8921</v>
      </c>
      <c r="I4915" t="s">
        <v>2389</v>
      </c>
      <c r="J4915">
        <v>52</v>
      </c>
    </row>
    <row r="4916" spans="1:10" x14ac:dyDescent="0.3">
      <c r="A4916">
        <v>404690</v>
      </c>
      <c r="B4916" t="s">
        <v>745</v>
      </c>
      <c r="C4916" t="s">
        <v>383</v>
      </c>
      <c r="D4916" t="s">
        <v>8922</v>
      </c>
      <c r="E4916">
        <v>400</v>
      </c>
      <c r="F4916">
        <v>2.9</v>
      </c>
      <c r="G4916">
        <v>80</v>
      </c>
      <c r="H4916" t="s">
        <v>8923</v>
      </c>
      <c r="I4916" t="s">
        <v>745</v>
      </c>
      <c r="J4916">
        <v>50</v>
      </c>
    </row>
    <row r="4917" spans="1:10" x14ac:dyDescent="0.3">
      <c r="A4917">
        <v>404737</v>
      </c>
      <c r="B4917" t="s">
        <v>8212</v>
      </c>
      <c r="C4917" t="s">
        <v>189</v>
      </c>
      <c r="D4917" t="s">
        <v>8924</v>
      </c>
      <c r="E4917">
        <v>300</v>
      </c>
      <c r="F4917">
        <v>2.9</v>
      </c>
      <c r="G4917">
        <v>80</v>
      </c>
      <c r="H4917" t="s">
        <v>101</v>
      </c>
      <c r="I4917" t="s">
        <v>8212</v>
      </c>
      <c r="J4917">
        <v>97</v>
      </c>
    </row>
    <row r="4918" spans="1:10" x14ac:dyDescent="0.3">
      <c r="A4918">
        <v>404761</v>
      </c>
      <c r="B4918" t="s">
        <v>1390</v>
      </c>
      <c r="C4918" t="s">
        <v>463</v>
      </c>
      <c r="D4918" t="s">
        <v>8925</v>
      </c>
      <c r="E4918">
        <v>300</v>
      </c>
      <c r="F4918">
        <v>2.9</v>
      </c>
      <c r="G4918">
        <v>80</v>
      </c>
      <c r="H4918" t="s">
        <v>2654</v>
      </c>
      <c r="I4918" t="s">
        <v>1390</v>
      </c>
      <c r="J4918">
        <v>62</v>
      </c>
    </row>
    <row r="4919" spans="1:10" x14ac:dyDescent="0.3">
      <c r="A4919">
        <v>404791</v>
      </c>
      <c r="B4919" t="s">
        <v>1274</v>
      </c>
      <c r="C4919" t="s">
        <v>91</v>
      </c>
      <c r="D4919" t="s">
        <v>8926</v>
      </c>
      <c r="E4919">
        <v>250</v>
      </c>
      <c r="F4919">
        <v>2.9</v>
      </c>
      <c r="G4919">
        <v>80</v>
      </c>
      <c r="H4919" t="s">
        <v>2951</v>
      </c>
      <c r="I4919" t="s">
        <v>1274</v>
      </c>
      <c r="J4919">
        <v>40</v>
      </c>
    </row>
    <row r="4920" spans="1:10" x14ac:dyDescent="0.3">
      <c r="A4920">
        <v>404815</v>
      </c>
      <c r="B4920" t="s">
        <v>634</v>
      </c>
      <c r="C4920" t="s">
        <v>463</v>
      </c>
      <c r="D4920" t="s">
        <v>8927</v>
      </c>
      <c r="E4920">
        <v>150</v>
      </c>
      <c r="F4920">
        <v>2.9</v>
      </c>
      <c r="G4920">
        <v>80</v>
      </c>
      <c r="H4920" t="s">
        <v>8049</v>
      </c>
      <c r="I4920" t="s">
        <v>634</v>
      </c>
      <c r="J4920">
        <v>57</v>
      </c>
    </row>
    <row r="4921" spans="1:10" x14ac:dyDescent="0.3">
      <c r="A4921">
        <v>404853</v>
      </c>
      <c r="B4921" t="s">
        <v>1697</v>
      </c>
      <c r="C4921" t="s">
        <v>189</v>
      </c>
      <c r="D4921" t="s">
        <v>8928</v>
      </c>
      <c r="E4921">
        <v>300</v>
      </c>
      <c r="F4921">
        <v>2.9</v>
      </c>
      <c r="G4921">
        <v>80</v>
      </c>
      <c r="H4921" t="s">
        <v>2383</v>
      </c>
      <c r="I4921" t="s">
        <v>1697</v>
      </c>
      <c r="J4921">
        <v>52</v>
      </c>
    </row>
    <row r="4922" spans="1:10" x14ac:dyDescent="0.3">
      <c r="A4922">
        <v>404885</v>
      </c>
      <c r="B4922" t="s">
        <v>756</v>
      </c>
      <c r="C4922" t="s">
        <v>383</v>
      </c>
      <c r="D4922" t="s">
        <v>8929</v>
      </c>
      <c r="E4922">
        <v>300</v>
      </c>
      <c r="F4922">
        <v>4</v>
      </c>
      <c r="G4922">
        <v>100</v>
      </c>
      <c r="H4922" t="s">
        <v>8930</v>
      </c>
      <c r="I4922" t="s">
        <v>689</v>
      </c>
      <c r="J4922">
        <v>39</v>
      </c>
    </row>
    <row r="4923" spans="1:10" x14ac:dyDescent="0.3">
      <c r="A4923">
        <v>404921</v>
      </c>
      <c r="B4923" t="s">
        <v>1274</v>
      </c>
      <c r="C4923" t="s">
        <v>91</v>
      </c>
      <c r="D4923" t="s">
        <v>8931</v>
      </c>
      <c r="E4923">
        <v>200</v>
      </c>
      <c r="F4923">
        <v>2.9</v>
      </c>
      <c r="G4923">
        <v>80</v>
      </c>
      <c r="H4923" t="s">
        <v>8932</v>
      </c>
      <c r="I4923" t="s">
        <v>1274</v>
      </c>
      <c r="J4923">
        <v>49</v>
      </c>
    </row>
    <row r="4924" spans="1:10" x14ac:dyDescent="0.3">
      <c r="A4924">
        <v>404929</v>
      </c>
      <c r="B4924" t="s">
        <v>261</v>
      </c>
      <c r="C4924" t="s">
        <v>115</v>
      </c>
      <c r="D4924" t="s">
        <v>8933</v>
      </c>
      <c r="E4924">
        <v>400</v>
      </c>
      <c r="F4924">
        <v>2.9</v>
      </c>
      <c r="G4924">
        <v>80</v>
      </c>
      <c r="H4924" t="s">
        <v>6788</v>
      </c>
      <c r="I4924" t="s">
        <v>261</v>
      </c>
      <c r="J4924">
        <v>54</v>
      </c>
    </row>
    <row r="4925" spans="1:10" x14ac:dyDescent="0.3">
      <c r="A4925">
        <v>404930</v>
      </c>
      <c r="B4925" t="s">
        <v>556</v>
      </c>
      <c r="C4925" t="s">
        <v>189</v>
      </c>
      <c r="D4925" t="s">
        <v>5824</v>
      </c>
      <c r="E4925">
        <v>300</v>
      </c>
      <c r="F4925">
        <v>4.0999999999999996</v>
      </c>
      <c r="G4925">
        <v>100</v>
      </c>
      <c r="H4925" t="s">
        <v>8934</v>
      </c>
      <c r="I4925" t="s">
        <v>556</v>
      </c>
      <c r="J4925">
        <v>53</v>
      </c>
    </row>
    <row r="4926" spans="1:10" x14ac:dyDescent="0.3">
      <c r="A4926">
        <v>404999</v>
      </c>
      <c r="B4926" t="s">
        <v>8935</v>
      </c>
      <c r="C4926" t="s">
        <v>68</v>
      </c>
      <c r="D4926" t="s">
        <v>5908</v>
      </c>
      <c r="E4926">
        <v>250</v>
      </c>
      <c r="F4926">
        <v>3.7</v>
      </c>
      <c r="G4926">
        <v>50</v>
      </c>
      <c r="H4926" t="s">
        <v>5909</v>
      </c>
      <c r="I4926" t="s">
        <v>156</v>
      </c>
      <c r="J4926">
        <v>38</v>
      </c>
    </row>
    <row r="4927" spans="1:10" x14ac:dyDescent="0.3">
      <c r="A4927">
        <v>405000</v>
      </c>
      <c r="B4927" t="s">
        <v>8935</v>
      </c>
      <c r="C4927" t="s">
        <v>68</v>
      </c>
      <c r="D4927" t="s">
        <v>6384</v>
      </c>
      <c r="E4927">
        <v>250</v>
      </c>
      <c r="F4927">
        <v>2.9</v>
      </c>
      <c r="G4927">
        <v>80</v>
      </c>
      <c r="H4927" t="s">
        <v>5909</v>
      </c>
      <c r="I4927" t="s">
        <v>156</v>
      </c>
      <c r="J4927">
        <v>39</v>
      </c>
    </row>
    <row r="4928" spans="1:10" x14ac:dyDescent="0.3">
      <c r="A4928">
        <v>405139</v>
      </c>
      <c r="B4928" t="s">
        <v>556</v>
      </c>
      <c r="C4928" t="s">
        <v>189</v>
      </c>
      <c r="D4928" t="s">
        <v>8936</v>
      </c>
      <c r="E4928">
        <v>250</v>
      </c>
      <c r="F4928">
        <v>4.0999999999999996</v>
      </c>
      <c r="G4928">
        <v>20</v>
      </c>
      <c r="H4928" t="s">
        <v>8937</v>
      </c>
      <c r="I4928" t="s">
        <v>556</v>
      </c>
      <c r="J4928">
        <v>69</v>
      </c>
    </row>
    <row r="4929" spans="1:10" x14ac:dyDescent="0.3">
      <c r="A4929">
        <v>405188</v>
      </c>
      <c r="B4929" t="s">
        <v>21</v>
      </c>
      <c r="C4929" t="s">
        <v>11</v>
      </c>
      <c r="D4929" t="s">
        <v>8938</v>
      </c>
      <c r="E4929">
        <v>300</v>
      </c>
      <c r="F4929">
        <v>4.5999999999999996</v>
      </c>
      <c r="G4929">
        <v>50</v>
      </c>
      <c r="H4929" t="s">
        <v>2452</v>
      </c>
      <c r="I4929" t="s">
        <v>8939</v>
      </c>
      <c r="J4929">
        <v>57</v>
      </c>
    </row>
    <row r="4930" spans="1:10" x14ac:dyDescent="0.3">
      <c r="A4930">
        <v>405202</v>
      </c>
      <c r="B4930" t="s">
        <v>4163</v>
      </c>
      <c r="C4930" t="s">
        <v>91</v>
      </c>
      <c r="D4930" t="s">
        <v>8940</v>
      </c>
      <c r="E4930">
        <v>400</v>
      </c>
      <c r="F4930">
        <v>2.9</v>
      </c>
      <c r="G4930">
        <v>80</v>
      </c>
      <c r="H4930" t="s">
        <v>8941</v>
      </c>
      <c r="I4930" t="s">
        <v>4163</v>
      </c>
      <c r="J4930">
        <v>55</v>
      </c>
    </row>
    <row r="4931" spans="1:10" x14ac:dyDescent="0.3">
      <c r="A4931">
        <v>405221</v>
      </c>
      <c r="B4931" t="s">
        <v>3390</v>
      </c>
      <c r="C4931" t="s">
        <v>68</v>
      </c>
      <c r="D4931" t="s">
        <v>8942</v>
      </c>
      <c r="E4931">
        <v>300</v>
      </c>
      <c r="F4931">
        <v>2.9</v>
      </c>
      <c r="G4931">
        <v>80</v>
      </c>
      <c r="H4931" t="s">
        <v>7119</v>
      </c>
      <c r="I4931" t="s">
        <v>3390</v>
      </c>
      <c r="J4931">
        <v>36</v>
      </c>
    </row>
    <row r="4932" spans="1:10" x14ac:dyDescent="0.3">
      <c r="A4932">
        <v>405296</v>
      </c>
      <c r="B4932" t="s">
        <v>756</v>
      </c>
      <c r="C4932" t="s">
        <v>383</v>
      </c>
      <c r="D4932" t="s">
        <v>8943</v>
      </c>
      <c r="E4932">
        <v>300</v>
      </c>
      <c r="F4932">
        <v>4.0999999999999996</v>
      </c>
      <c r="G4932">
        <v>100</v>
      </c>
      <c r="H4932" t="s">
        <v>278</v>
      </c>
      <c r="I4932" t="s">
        <v>689</v>
      </c>
      <c r="J4932">
        <v>44</v>
      </c>
    </row>
    <row r="4933" spans="1:10" x14ac:dyDescent="0.3">
      <c r="A4933">
        <v>405340</v>
      </c>
      <c r="B4933" t="s">
        <v>2435</v>
      </c>
      <c r="C4933" t="s">
        <v>463</v>
      </c>
      <c r="D4933" t="s">
        <v>8944</v>
      </c>
      <c r="E4933">
        <v>280</v>
      </c>
      <c r="F4933">
        <v>2.9</v>
      </c>
      <c r="G4933">
        <v>80</v>
      </c>
      <c r="H4933" t="s">
        <v>8945</v>
      </c>
      <c r="I4933" t="s">
        <v>2435</v>
      </c>
      <c r="J4933">
        <v>72</v>
      </c>
    </row>
    <row r="4934" spans="1:10" x14ac:dyDescent="0.3">
      <c r="A4934">
        <v>405352</v>
      </c>
      <c r="B4934" t="s">
        <v>1029</v>
      </c>
      <c r="C4934" t="s">
        <v>463</v>
      </c>
      <c r="D4934" t="s">
        <v>8946</v>
      </c>
      <c r="E4934">
        <v>200</v>
      </c>
      <c r="F4934">
        <v>4.4000000000000004</v>
      </c>
      <c r="G4934">
        <v>500</v>
      </c>
      <c r="H4934" t="s">
        <v>8947</v>
      </c>
      <c r="I4934" t="s">
        <v>1029</v>
      </c>
      <c r="J4934">
        <v>73</v>
      </c>
    </row>
    <row r="4935" spans="1:10" x14ac:dyDescent="0.3">
      <c r="A4935">
        <v>405375</v>
      </c>
      <c r="B4935" t="s">
        <v>3040</v>
      </c>
      <c r="C4935" t="s">
        <v>2068</v>
      </c>
      <c r="D4935" t="s">
        <v>7643</v>
      </c>
      <c r="E4935">
        <v>300</v>
      </c>
      <c r="F4935">
        <v>4.4000000000000004</v>
      </c>
      <c r="G4935">
        <v>100</v>
      </c>
      <c r="H4935" t="s">
        <v>4207</v>
      </c>
      <c r="I4935" t="s">
        <v>3040</v>
      </c>
      <c r="J4935">
        <v>36</v>
      </c>
    </row>
    <row r="4936" spans="1:10" x14ac:dyDescent="0.3">
      <c r="A4936">
        <v>405377</v>
      </c>
      <c r="B4936" t="s">
        <v>276</v>
      </c>
      <c r="C4936" t="s">
        <v>115</v>
      </c>
      <c r="D4936" t="s">
        <v>8948</v>
      </c>
      <c r="E4936">
        <v>300</v>
      </c>
      <c r="F4936">
        <v>2.9</v>
      </c>
      <c r="G4936">
        <v>80</v>
      </c>
      <c r="H4936" t="s">
        <v>2452</v>
      </c>
      <c r="I4936" t="s">
        <v>276</v>
      </c>
      <c r="J4936">
        <v>62</v>
      </c>
    </row>
    <row r="4937" spans="1:10" x14ac:dyDescent="0.3">
      <c r="A4937">
        <v>405396</v>
      </c>
      <c r="B4937" t="s">
        <v>1354</v>
      </c>
      <c r="C4937" t="s">
        <v>11</v>
      </c>
      <c r="D4937" t="s">
        <v>7643</v>
      </c>
      <c r="E4937">
        <v>300</v>
      </c>
      <c r="F4937">
        <v>4.5</v>
      </c>
      <c r="G4937">
        <v>20</v>
      </c>
      <c r="H4937" t="s">
        <v>4207</v>
      </c>
      <c r="I4937" t="s">
        <v>1354</v>
      </c>
      <c r="J4937">
        <v>46</v>
      </c>
    </row>
    <row r="4938" spans="1:10" x14ac:dyDescent="0.3">
      <c r="A4938">
        <v>405403</v>
      </c>
      <c r="B4938" t="s">
        <v>1715</v>
      </c>
      <c r="C4938" t="s">
        <v>68</v>
      </c>
      <c r="D4938" t="s">
        <v>8949</v>
      </c>
      <c r="E4938">
        <v>150</v>
      </c>
      <c r="F4938">
        <v>2.9</v>
      </c>
      <c r="G4938">
        <v>80</v>
      </c>
      <c r="H4938" t="s">
        <v>695</v>
      </c>
      <c r="I4938" t="s">
        <v>1715</v>
      </c>
      <c r="J4938">
        <v>34</v>
      </c>
    </row>
    <row r="4939" spans="1:10" x14ac:dyDescent="0.3">
      <c r="A4939">
        <v>405430</v>
      </c>
      <c r="B4939" t="s">
        <v>1354</v>
      </c>
      <c r="C4939" t="s">
        <v>11</v>
      </c>
      <c r="D4939" t="s">
        <v>8950</v>
      </c>
      <c r="E4939">
        <v>200</v>
      </c>
      <c r="F4939">
        <v>2.9</v>
      </c>
      <c r="G4939">
        <v>80</v>
      </c>
      <c r="H4939" t="s">
        <v>8951</v>
      </c>
      <c r="I4939" t="s">
        <v>1354</v>
      </c>
      <c r="J4939">
        <v>45</v>
      </c>
    </row>
    <row r="4940" spans="1:10" x14ac:dyDescent="0.3">
      <c r="A4940">
        <v>405432</v>
      </c>
      <c r="B4940" t="s">
        <v>1354</v>
      </c>
      <c r="C4940" t="s">
        <v>11</v>
      </c>
      <c r="D4940" t="s">
        <v>8952</v>
      </c>
      <c r="E4940">
        <v>200</v>
      </c>
      <c r="F4940">
        <v>2.9</v>
      </c>
      <c r="G4940">
        <v>80</v>
      </c>
      <c r="H4940" t="s">
        <v>8951</v>
      </c>
      <c r="I4940" t="s">
        <v>1354</v>
      </c>
      <c r="J4940">
        <v>45</v>
      </c>
    </row>
    <row r="4941" spans="1:10" x14ac:dyDescent="0.3">
      <c r="A4941">
        <v>405435</v>
      </c>
      <c r="B4941" t="s">
        <v>1354</v>
      </c>
      <c r="C4941" t="s">
        <v>11</v>
      </c>
      <c r="D4941" t="s">
        <v>8953</v>
      </c>
      <c r="E4941">
        <v>200</v>
      </c>
      <c r="F4941">
        <v>2.9</v>
      </c>
      <c r="G4941">
        <v>80</v>
      </c>
      <c r="H4941" t="s">
        <v>8951</v>
      </c>
      <c r="I4941" t="s">
        <v>1354</v>
      </c>
      <c r="J4941">
        <v>39</v>
      </c>
    </row>
    <row r="4942" spans="1:10" x14ac:dyDescent="0.3">
      <c r="A4942">
        <v>405458</v>
      </c>
      <c r="B4942" t="s">
        <v>659</v>
      </c>
      <c r="C4942" t="s">
        <v>463</v>
      </c>
      <c r="D4942" t="s">
        <v>8954</v>
      </c>
      <c r="E4942">
        <v>200</v>
      </c>
      <c r="F4942">
        <v>2.9</v>
      </c>
      <c r="G4942">
        <v>80</v>
      </c>
      <c r="H4942" t="s">
        <v>19</v>
      </c>
      <c r="I4942" t="s">
        <v>659</v>
      </c>
      <c r="J4942">
        <v>90</v>
      </c>
    </row>
    <row r="4943" spans="1:10" x14ac:dyDescent="0.3">
      <c r="A4943">
        <v>405465</v>
      </c>
      <c r="B4943" t="s">
        <v>683</v>
      </c>
      <c r="C4943" t="s">
        <v>91</v>
      </c>
      <c r="D4943" t="s">
        <v>8955</v>
      </c>
      <c r="E4943">
        <v>400</v>
      </c>
      <c r="F4943">
        <v>3.9</v>
      </c>
      <c r="G4943">
        <v>100</v>
      </c>
      <c r="H4943" t="s">
        <v>928</v>
      </c>
      <c r="I4943" t="s">
        <v>683</v>
      </c>
      <c r="J4943">
        <v>56</v>
      </c>
    </row>
    <row r="4944" spans="1:10" x14ac:dyDescent="0.3">
      <c r="A4944">
        <v>405502</v>
      </c>
      <c r="B4944" t="s">
        <v>1029</v>
      </c>
      <c r="C4944" t="s">
        <v>463</v>
      </c>
      <c r="D4944" t="s">
        <v>8956</v>
      </c>
      <c r="E4944">
        <v>1000</v>
      </c>
      <c r="F4944">
        <v>2.9</v>
      </c>
      <c r="G4944">
        <v>80</v>
      </c>
      <c r="H4944" t="s">
        <v>2994</v>
      </c>
      <c r="I4944" t="s">
        <v>1029</v>
      </c>
      <c r="J4944">
        <v>74</v>
      </c>
    </row>
    <row r="4945" spans="1:10" x14ac:dyDescent="0.3">
      <c r="A4945">
        <v>405522</v>
      </c>
      <c r="B4945" t="s">
        <v>3352</v>
      </c>
      <c r="C4945" t="s">
        <v>68</v>
      </c>
      <c r="D4945" t="s">
        <v>8957</v>
      </c>
      <c r="E4945">
        <v>400</v>
      </c>
      <c r="F4945">
        <v>4.3</v>
      </c>
      <c r="G4945">
        <v>100</v>
      </c>
      <c r="H4945" t="s">
        <v>8958</v>
      </c>
      <c r="I4945" t="s">
        <v>3352</v>
      </c>
      <c r="J4945">
        <v>44</v>
      </c>
    </row>
    <row r="4946" spans="1:10" x14ac:dyDescent="0.3">
      <c r="A4946">
        <v>405532</v>
      </c>
      <c r="B4946" t="s">
        <v>745</v>
      </c>
      <c r="C4946" t="s">
        <v>383</v>
      </c>
      <c r="D4946" t="s">
        <v>8959</v>
      </c>
      <c r="E4946">
        <v>350</v>
      </c>
      <c r="F4946">
        <v>2.9</v>
      </c>
      <c r="G4946">
        <v>80</v>
      </c>
      <c r="H4946" t="s">
        <v>131</v>
      </c>
      <c r="I4946" t="s">
        <v>745</v>
      </c>
      <c r="J4946">
        <v>44</v>
      </c>
    </row>
    <row r="4947" spans="1:10" x14ac:dyDescent="0.3">
      <c r="A4947">
        <v>405539</v>
      </c>
      <c r="B4947" t="s">
        <v>1274</v>
      </c>
      <c r="C4947" t="s">
        <v>91</v>
      </c>
      <c r="D4947" t="s">
        <v>8960</v>
      </c>
      <c r="E4947">
        <v>300</v>
      </c>
      <c r="F4947">
        <v>4.2</v>
      </c>
      <c r="G4947">
        <v>100</v>
      </c>
      <c r="H4947" t="s">
        <v>695</v>
      </c>
      <c r="I4947" t="s">
        <v>1274</v>
      </c>
      <c r="J4947">
        <v>39</v>
      </c>
    </row>
    <row r="4948" spans="1:10" x14ac:dyDescent="0.3">
      <c r="A4948">
        <v>405573</v>
      </c>
      <c r="B4948" t="s">
        <v>1855</v>
      </c>
      <c r="C4948" t="s">
        <v>463</v>
      </c>
      <c r="D4948" t="s">
        <v>8961</v>
      </c>
      <c r="E4948">
        <v>250</v>
      </c>
      <c r="F4948">
        <v>4.4000000000000004</v>
      </c>
      <c r="G4948">
        <v>50</v>
      </c>
      <c r="H4948" t="s">
        <v>1633</v>
      </c>
      <c r="I4948" t="s">
        <v>1855</v>
      </c>
      <c r="J4948">
        <v>52</v>
      </c>
    </row>
    <row r="4949" spans="1:10" x14ac:dyDescent="0.3">
      <c r="A4949">
        <v>405657</v>
      </c>
      <c r="B4949" t="s">
        <v>2914</v>
      </c>
      <c r="C4949" t="s">
        <v>189</v>
      </c>
      <c r="D4949" t="s">
        <v>8962</v>
      </c>
      <c r="E4949">
        <v>300</v>
      </c>
      <c r="F4949">
        <v>2.9</v>
      </c>
      <c r="G4949">
        <v>80</v>
      </c>
      <c r="H4949" t="s">
        <v>2417</v>
      </c>
      <c r="I4949" t="s">
        <v>2914</v>
      </c>
      <c r="J4949">
        <v>93</v>
      </c>
    </row>
    <row r="4950" spans="1:10" x14ac:dyDescent="0.3">
      <c r="A4950">
        <v>405689</v>
      </c>
      <c r="B4950" t="s">
        <v>556</v>
      </c>
      <c r="C4950" t="s">
        <v>189</v>
      </c>
      <c r="D4950" t="s">
        <v>8963</v>
      </c>
      <c r="E4950">
        <v>300</v>
      </c>
      <c r="F4950">
        <v>2.9</v>
      </c>
      <c r="G4950">
        <v>80</v>
      </c>
      <c r="H4950" t="s">
        <v>790</v>
      </c>
      <c r="I4950" t="s">
        <v>556</v>
      </c>
      <c r="J4950">
        <v>80</v>
      </c>
    </row>
    <row r="4951" spans="1:10" x14ac:dyDescent="0.3">
      <c r="A4951">
        <v>405728</v>
      </c>
      <c r="B4951" t="s">
        <v>745</v>
      </c>
      <c r="C4951" t="s">
        <v>383</v>
      </c>
      <c r="D4951" t="s">
        <v>8964</v>
      </c>
      <c r="E4951">
        <v>300</v>
      </c>
      <c r="F4951">
        <v>4</v>
      </c>
      <c r="G4951">
        <v>500</v>
      </c>
      <c r="H4951" t="s">
        <v>8965</v>
      </c>
      <c r="I4951" t="s">
        <v>745</v>
      </c>
      <c r="J4951">
        <v>44</v>
      </c>
    </row>
    <row r="4952" spans="1:10" x14ac:dyDescent="0.3">
      <c r="A4952">
        <v>405732</v>
      </c>
      <c r="B4952" t="s">
        <v>1234</v>
      </c>
      <c r="C4952" t="s">
        <v>189</v>
      </c>
      <c r="D4952" t="s">
        <v>8966</v>
      </c>
      <c r="E4952">
        <v>200</v>
      </c>
      <c r="F4952">
        <v>2.9</v>
      </c>
      <c r="G4952">
        <v>80</v>
      </c>
      <c r="H4952" t="s">
        <v>278</v>
      </c>
      <c r="I4952" t="s">
        <v>1234</v>
      </c>
      <c r="J4952">
        <v>83</v>
      </c>
    </row>
    <row r="4953" spans="1:10" x14ac:dyDescent="0.3">
      <c r="A4953">
        <v>405798</v>
      </c>
      <c r="B4953" t="s">
        <v>387</v>
      </c>
      <c r="C4953" t="s">
        <v>11</v>
      </c>
      <c r="D4953" t="s">
        <v>1761</v>
      </c>
      <c r="E4953">
        <v>250</v>
      </c>
      <c r="F4953">
        <v>3.9</v>
      </c>
      <c r="G4953">
        <v>100</v>
      </c>
      <c r="H4953" t="s">
        <v>1762</v>
      </c>
      <c r="I4953" t="s">
        <v>387</v>
      </c>
      <c r="J4953">
        <v>61</v>
      </c>
    </row>
    <row r="4954" spans="1:10" x14ac:dyDescent="0.3">
      <c r="A4954">
        <v>405837</v>
      </c>
      <c r="B4954" t="s">
        <v>3951</v>
      </c>
      <c r="C4954" t="s">
        <v>91</v>
      </c>
      <c r="D4954" t="s">
        <v>8967</v>
      </c>
      <c r="E4954">
        <v>500</v>
      </c>
      <c r="F4954">
        <v>2.9</v>
      </c>
      <c r="G4954">
        <v>80</v>
      </c>
      <c r="H4954" t="s">
        <v>3382</v>
      </c>
      <c r="I4954" t="s">
        <v>3951</v>
      </c>
      <c r="J4954">
        <v>47</v>
      </c>
    </row>
    <row r="4955" spans="1:10" x14ac:dyDescent="0.3">
      <c r="A4955">
        <v>405845</v>
      </c>
      <c r="B4955" t="s">
        <v>8968</v>
      </c>
      <c r="C4955" t="s">
        <v>115</v>
      </c>
      <c r="D4955" t="s">
        <v>8969</v>
      </c>
      <c r="E4955">
        <v>150</v>
      </c>
      <c r="F4955">
        <v>2.2000000000000002</v>
      </c>
      <c r="G4955">
        <v>20</v>
      </c>
      <c r="H4955" t="s">
        <v>8970</v>
      </c>
      <c r="I4955" t="s">
        <v>8971</v>
      </c>
      <c r="J4955">
        <v>77</v>
      </c>
    </row>
    <row r="4956" spans="1:10" x14ac:dyDescent="0.3">
      <c r="A4956">
        <v>405869</v>
      </c>
      <c r="B4956" t="s">
        <v>864</v>
      </c>
      <c r="C4956" t="s">
        <v>91</v>
      </c>
      <c r="D4956" t="s">
        <v>8972</v>
      </c>
      <c r="E4956">
        <v>300</v>
      </c>
      <c r="F4956">
        <v>2.9</v>
      </c>
      <c r="G4956">
        <v>80</v>
      </c>
      <c r="H4956" t="s">
        <v>1633</v>
      </c>
      <c r="I4956" t="s">
        <v>864</v>
      </c>
      <c r="J4956">
        <v>48</v>
      </c>
    </row>
    <row r="4957" spans="1:10" x14ac:dyDescent="0.3">
      <c r="A4957">
        <v>405872</v>
      </c>
      <c r="B4957" t="s">
        <v>864</v>
      </c>
      <c r="C4957" t="s">
        <v>91</v>
      </c>
      <c r="D4957" t="s">
        <v>8973</v>
      </c>
      <c r="E4957">
        <v>400</v>
      </c>
      <c r="F4957">
        <v>2.9</v>
      </c>
      <c r="G4957">
        <v>80</v>
      </c>
      <c r="H4957" t="s">
        <v>8974</v>
      </c>
      <c r="I4957" t="s">
        <v>864</v>
      </c>
      <c r="J4957">
        <v>54</v>
      </c>
    </row>
    <row r="4958" spans="1:10" x14ac:dyDescent="0.3">
      <c r="A4958">
        <v>405879</v>
      </c>
      <c r="B4958" t="s">
        <v>1532</v>
      </c>
      <c r="C4958" t="s">
        <v>11</v>
      </c>
      <c r="D4958" t="s">
        <v>8975</v>
      </c>
      <c r="E4958">
        <v>180</v>
      </c>
      <c r="F4958">
        <v>4.2</v>
      </c>
      <c r="G4958">
        <v>20</v>
      </c>
      <c r="H4958" t="s">
        <v>1694</v>
      </c>
      <c r="I4958" t="s">
        <v>1532</v>
      </c>
      <c r="J4958">
        <v>39</v>
      </c>
    </row>
    <row r="4959" spans="1:10" x14ac:dyDescent="0.3">
      <c r="A4959">
        <v>405888</v>
      </c>
      <c r="B4959" t="s">
        <v>864</v>
      </c>
      <c r="C4959" t="s">
        <v>91</v>
      </c>
      <c r="D4959" t="s">
        <v>8976</v>
      </c>
      <c r="E4959">
        <v>400</v>
      </c>
      <c r="F4959">
        <v>2.9</v>
      </c>
      <c r="G4959">
        <v>80</v>
      </c>
      <c r="H4959" t="s">
        <v>8539</v>
      </c>
      <c r="I4959" t="s">
        <v>864</v>
      </c>
      <c r="J4959">
        <v>48</v>
      </c>
    </row>
    <row r="4960" spans="1:10" x14ac:dyDescent="0.3">
      <c r="A4960">
        <v>405907</v>
      </c>
      <c r="B4960" t="s">
        <v>21</v>
      </c>
      <c r="C4960" t="s">
        <v>11</v>
      </c>
      <c r="D4960" t="s">
        <v>8977</v>
      </c>
      <c r="E4960">
        <v>500</v>
      </c>
      <c r="F4960">
        <v>4.4000000000000004</v>
      </c>
      <c r="G4960">
        <v>50</v>
      </c>
      <c r="H4960" t="s">
        <v>8978</v>
      </c>
      <c r="I4960" t="s">
        <v>5910</v>
      </c>
      <c r="J4960">
        <v>64</v>
      </c>
    </row>
    <row r="4961" spans="1:10" x14ac:dyDescent="0.3">
      <c r="A4961">
        <v>405908</v>
      </c>
      <c r="B4961" t="s">
        <v>21</v>
      </c>
      <c r="C4961" t="s">
        <v>11</v>
      </c>
      <c r="D4961" t="s">
        <v>7538</v>
      </c>
      <c r="E4961">
        <v>400</v>
      </c>
      <c r="F4961">
        <v>4.0999999999999996</v>
      </c>
      <c r="G4961">
        <v>50</v>
      </c>
      <c r="H4961" t="s">
        <v>1128</v>
      </c>
      <c r="I4961" t="s">
        <v>5910</v>
      </c>
      <c r="J4961">
        <v>57</v>
      </c>
    </row>
    <row r="4962" spans="1:10" x14ac:dyDescent="0.3">
      <c r="A4962">
        <v>406007</v>
      </c>
      <c r="B4962" t="s">
        <v>3387</v>
      </c>
      <c r="C4962" t="s">
        <v>2068</v>
      </c>
      <c r="D4962" t="s">
        <v>8979</v>
      </c>
      <c r="E4962">
        <v>199</v>
      </c>
      <c r="F4962">
        <v>4.0999999999999996</v>
      </c>
      <c r="G4962">
        <v>100</v>
      </c>
      <c r="H4962" t="s">
        <v>8980</v>
      </c>
      <c r="I4962" t="s">
        <v>3387</v>
      </c>
      <c r="J4962">
        <v>36</v>
      </c>
    </row>
    <row r="4963" spans="1:10" x14ac:dyDescent="0.3">
      <c r="A4963">
        <v>406009</v>
      </c>
      <c r="B4963" t="s">
        <v>2067</v>
      </c>
      <c r="C4963" t="s">
        <v>2068</v>
      </c>
      <c r="D4963" t="s">
        <v>8981</v>
      </c>
      <c r="E4963">
        <v>200</v>
      </c>
      <c r="F4963">
        <v>3.9</v>
      </c>
      <c r="G4963">
        <v>50</v>
      </c>
      <c r="H4963" t="s">
        <v>695</v>
      </c>
      <c r="I4963" t="s">
        <v>2067</v>
      </c>
      <c r="J4963">
        <v>35</v>
      </c>
    </row>
    <row r="4964" spans="1:10" x14ac:dyDescent="0.3">
      <c r="A4964">
        <v>406018</v>
      </c>
      <c r="B4964" t="s">
        <v>1532</v>
      </c>
      <c r="C4964" t="s">
        <v>11</v>
      </c>
      <c r="D4964" t="s">
        <v>8982</v>
      </c>
      <c r="E4964">
        <v>280</v>
      </c>
      <c r="F4964">
        <v>4.4000000000000004</v>
      </c>
      <c r="G4964">
        <v>20</v>
      </c>
      <c r="H4964" t="s">
        <v>8983</v>
      </c>
      <c r="I4964" t="s">
        <v>1532</v>
      </c>
      <c r="J4964">
        <v>38</v>
      </c>
    </row>
    <row r="4965" spans="1:10" x14ac:dyDescent="0.3">
      <c r="A4965">
        <v>406023</v>
      </c>
      <c r="B4965" t="s">
        <v>8984</v>
      </c>
      <c r="C4965" t="s">
        <v>68</v>
      </c>
      <c r="D4965" t="s">
        <v>8985</v>
      </c>
      <c r="E4965">
        <v>100</v>
      </c>
      <c r="F4965">
        <v>2.9</v>
      </c>
      <c r="G4965">
        <v>80</v>
      </c>
      <c r="H4965" t="s">
        <v>8986</v>
      </c>
      <c r="I4965" t="s">
        <v>2045</v>
      </c>
      <c r="J4965">
        <v>83</v>
      </c>
    </row>
    <row r="4966" spans="1:10" x14ac:dyDescent="0.3">
      <c r="A4966">
        <v>406043</v>
      </c>
      <c r="B4966" t="s">
        <v>4142</v>
      </c>
      <c r="C4966" t="s">
        <v>68</v>
      </c>
      <c r="D4966" t="s">
        <v>8987</v>
      </c>
      <c r="E4966">
        <v>200</v>
      </c>
      <c r="F4966">
        <v>2.9</v>
      </c>
      <c r="G4966">
        <v>80</v>
      </c>
      <c r="H4966" t="s">
        <v>5104</v>
      </c>
      <c r="I4966" t="s">
        <v>4142</v>
      </c>
      <c r="J4966">
        <v>40</v>
      </c>
    </row>
    <row r="4967" spans="1:10" x14ac:dyDescent="0.3">
      <c r="A4967">
        <v>406046</v>
      </c>
      <c r="B4967" t="s">
        <v>1532</v>
      </c>
      <c r="C4967" t="s">
        <v>11</v>
      </c>
      <c r="D4967" t="s">
        <v>8988</v>
      </c>
      <c r="E4967">
        <v>400</v>
      </c>
      <c r="F4967">
        <v>2.9</v>
      </c>
      <c r="G4967">
        <v>80</v>
      </c>
      <c r="H4967" t="s">
        <v>184</v>
      </c>
      <c r="I4967" t="s">
        <v>1532</v>
      </c>
      <c r="J4967">
        <v>53</v>
      </c>
    </row>
    <row r="4968" spans="1:10" x14ac:dyDescent="0.3">
      <c r="A4968">
        <v>406058</v>
      </c>
      <c r="B4968" t="s">
        <v>1715</v>
      </c>
      <c r="C4968" t="s">
        <v>68</v>
      </c>
      <c r="D4968" t="s">
        <v>8989</v>
      </c>
      <c r="E4968">
        <v>200</v>
      </c>
      <c r="F4968">
        <v>3.6</v>
      </c>
      <c r="G4968">
        <v>20</v>
      </c>
      <c r="H4968" t="s">
        <v>5180</v>
      </c>
      <c r="I4968" t="s">
        <v>1715</v>
      </c>
      <c r="J4968">
        <v>35</v>
      </c>
    </row>
    <row r="4969" spans="1:10" x14ac:dyDescent="0.3">
      <c r="A4969">
        <v>406074</v>
      </c>
      <c r="B4969" t="s">
        <v>1715</v>
      </c>
      <c r="C4969" t="s">
        <v>68</v>
      </c>
      <c r="D4969" t="s">
        <v>5179</v>
      </c>
      <c r="E4969">
        <v>200</v>
      </c>
      <c r="F4969">
        <v>2.9</v>
      </c>
      <c r="G4969">
        <v>80</v>
      </c>
      <c r="H4969" t="s">
        <v>5180</v>
      </c>
      <c r="I4969" t="s">
        <v>1715</v>
      </c>
      <c r="J4969">
        <v>36</v>
      </c>
    </row>
    <row r="4970" spans="1:10" x14ac:dyDescent="0.3">
      <c r="A4970">
        <v>406095</v>
      </c>
      <c r="B4970" t="s">
        <v>1234</v>
      </c>
      <c r="C4970" t="s">
        <v>189</v>
      </c>
      <c r="D4970" t="s">
        <v>8990</v>
      </c>
      <c r="E4970">
        <v>250</v>
      </c>
      <c r="F4970">
        <v>3.5</v>
      </c>
      <c r="G4970">
        <v>20</v>
      </c>
      <c r="H4970" t="s">
        <v>2873</v>
      </c>
      <c r="I4970" t="s">
        <v>1234</v>
      </c>
      <c r="J4970">
        <v>83</v>
      </c>
    </row>
    <row r="4971" spans="1:10" x14ac:dyDescent="0.3">
      <c r="A4971">
        <v>406153</v>
      </c>
      <c r="B4971" t="s">
        <v>677</v>
      </c>
      <c r="C4971" t="s">
        <v>115</v>
      </c>
      <c r="D4971" t="s">
        <v>5196</v>
      </c>
      <c r="E4971">
        <v>300</v>
      </c>
      <c r="F4971">
        <v>2.9</v>
      </c>
      <c r="G4971">
        <v>80</v>
      </c>
      <c r="H4971" t="s">
        <v>975</v>
      </c>
      <c r="I4971" t="s">
        <v>677</v>
      </c>
      <c r="J4971">
        <v>78</v>
      </c>
    </row>
    <row r="4972" spans="1:10" x14ac:dyDescent="0.3">
      <c r="A4972">
        <v>406154</v>
      </c>
      <c r="B4972" t="s">
        <v>4751</v>
      </c>
      <c r="C4972" t="s">
        <v>68</v>
      </c>
      <c r="D4972" t="s">
        <v>726</v>
      </c>
      <c r="E4972">
        <v>500</v>
      </c>
      <c r="F4972">
        <v>3.7</v>
      </c>
      <c r="G4972">
        <v>500</v>
      </c>
      <c r="H4972" t="s">
        <v>8991</v>
      </c>
      <c r="I4972" t="s">
        <v>4751</v>
      </c>
      <c r="J4972">
        <v>59</v>
      </c>
    </row>
    <row r="4973" spans="1:10" x14ac:dyDescent="0.3">
      <c r="A4973">
        <v>406239</v>
      </c>
      <c r="B4973" t="s">
        <v>3040</v>
      </c>
      <c r="C4973" t="s">
        <v>2068</v>
      </c>
      <c r="D4973" t="s">
        <v>8992</v>
      </c>
      <c r="E4973">
        <v>300</v>
      </c>
      <c r="F4973">
        <v>2.9</v>
      </c>
      <c r="G4973">
        <v>80</v>
      </c>
      <c r="H4973" t="s">
        <v>7149</v>
      </c>
      <c r="I4973" t="s">
        <v>3040</v>
      </c>
      <c r="J4973">
        <v>48</v>
      </c>
    </row>
    <row r="4974" spans="1:10" x14ac:dyDescent="0.3">
      <c r="A4974">
        <v>406314</v>
      </c>
      <c r="B4974" t="s">
        <v>864</v>
      </c>
      <c r="C4974" t="s">
        <v>91</v>
      </c>
      <c r="D4974" t="s">
        <v>8993</v>
      </c>
      <c r="E4974">
        <v>400</v>
      </c>
      <c r="F4974">
        <v>4.0999999999999996</v>
      </c>
      <c r="G4974">
        <v>1000</v>
      </c>
      <c r="H4974" t="s">
        <v>7149</v>
      </c>
      <c r="I4974" t="s">
        <v>864</v>
      </c>
      <c r="J4974">
        <v>45</v>
      </c>
    </row>
    <row r="4975" spans="1:10" x14ac:dyDescent="0.3">
      <c r="A4975">
        <v>406321</v>
      </c>
      <c r="B4975" t="s">
        <v>745</v>
      </c>
      <c r="C4975" t="s">
        <v>383</v>
      </c>
      <c r="D4975" t="s">
        <v>8994</v>
      </c>
      <c r="E4975">
        <v>300</v>
      </c>
      <c r="F4975">
        <v>2.9</v>
      </c>
      <c r="G4975">
        <v>80</v>
      </c>
      <c r="H4975" t="s">
        <v>8168</v>
      </c>
      <c r="I4975" t="s">
        <v>745</v>
      </c>
      <c r="J4975">
        <v>47</v>
      </c>
    </row>
    <row r="4976" spans="1:10" x14ac:dyDescent="0.3">
      <c r="A4976">
        <v>406328</v>
      </c>
      <c r="B4976" t="s">
        <v>463</v>
      </c>
      <c r="C4976" t="s">
        <v>463</v>
      </c>
      <c r="D4976" t="s">
        <v>2865</v>
      </c>
      <c r="E4976">
        <v>200</v>
      </c>
      <c r="F4976">
        <v>4.4000000000000004</v>
      </c>
      <c r="G4976">
        <v>100</v>
      </c>
      <c r="H4976" t="s">
        <v>8995</v>
      </c>
      <c r="I4976" t="s">
        <v>1390</v>
      </c>
      <c r="J4976">
        <v>61</v>
      </c>
    </row>
    <row r="4977" spans="1:10" x14ac:dyDescent="0.3">
      <c r="A4977">
        <v>406351</v>
      </c>
      <c r="B4977" t="s">
        <v>2435</v>
      </c>
      <c r="C4977" t="s">
        <v>463</v>
      </c>
      <c r="D4977" t="s">
        <v>7893</v>
      </c>
      <c r="E4977">
        <v>200</v>
      </c>
      <c r="F4977">
        <v>4.4000000000000004</v>
      </c>
      <c r="G4977">
        <v>50</v>
      </c>
      <c r="H4977" t="s">
        <v>8996</v>
      </c>
      <c r="I4977" t="s">
        <v>2435</v>
      </c>
      <c r="J4977">
        <v>64</v>
      </c>
    </row>
    <row r="4978" spans="1:10" x14ac:dyDescent="0.3">
      <c r="A4978">
        <v>406412</v>
      </c>
      <c r="B4978" t="s">
        <v>839</v>
      </c>
      <c r="C4978" t="s">
        <v>115</v>
      </c>
      <c r="D4978" t="s">
        <v>8997</v>
      </c>
      <c r="E4978">
        <v>550</v>
      </c>
      <c r="F4978">
        <v>2.9</v>
      </c>
      <c r="G4978">
        <v>80</v>
      </c>
      <c r="H4978" t="s">
        <v>2959</v>
      </c>
      <c r="I4978" t="s">
        <v>839</v>
      </c>
      <c r="J4978">
        <v>76</v>
      </c>
    </row>
    <row r="4979" spans="1:10" x14ac:dyDescent="0.3">
      <c r="A4979">
        <v>406606</v>
      </c>
      <c r="B4979" t="s">
        <v>4166</v>
      </c>
      <c r="C4979" t="s">
        <v>189</v>
      </c>
      <c r="D4979" t="s">
        <v>8998</v>
      </c>
      <c r="E4979">
        <v>200</v>
      </c>
      <c r="F4979">
        <v>3.7</v>
      </c>
      <c r="G4979">
        <v>50</v>
      </c>
      <c r="H4979" t="s">
        <v>2954</v>
      </c>
      <c r="I4979" t="s">
        <v>4166</v>
      </c>
      <c r="J4979">
        <v>73</v>
      </c>
    </row>
    <row r="4980" spans="1:10" x14ac:dyDescent="0.3">
      <c r="A4980">
        <v>406777</v>
      </c>
      <c r="B4980" t="s">
        <v>3639</v>
      </c>
      <c r="C4980" t="s">
        <v>115</v>
      </c>
      <c r="D4980" t="s">
        <v>8999</v>
      </c>
      <c r="E4980">
        <v>300</v>
      </c>
      <c r="F4980">
        <v>2.9</v>
      </c>
      <c r="G4980">
        <v>80</v>
      </c>
      <c r="H4980" t="s">
        <v>9000</v>
      </c>
      <c r="I4980" t="s">
        <v>3639</v>
      </c>
      <c r="J4980">
        <v>48</v>
      </c>
    </row>
    <row r="4981" spans="1:10" x14ac:dyDescent="0.3">
      <c r="A4981">
        <v>406780</v>
      </c>
      <c r="B4981" t="s">
        <v>3390</v>
      </c>
      <c r="C4981" t="s">
        <v>68</v>
      </c>
      <c r="D4981" t="s">
        <v>7889</v>
      </c>
      <c r="E4981">
        <v>400</v>
      </c>
      <c r="F4981">
        <v>2.9</v>
      </c>
      <c r="G4981">
        <v>80</v>
      </c>
      <c r="H4981" t="s">
        <v>9001</v>
      </c>
      <c r="I4981" t="s">
        <v>3390</v>
      </c>
      <c r="J4981">
        <v>65</v>
      </c>
    </row>
    <row r="4982" spans="1:10" x14ac:dyDescent="0.3">
      <c r="A4982">
        <v>406801</v>
      </c>
      <c r="B4982" t="s">
        <v>95</v>
      </c>
      <c r="C4982" t="s">
        <v>91</v>
      </c>
      <c r="D4982" t="s">
        <v>9002</v>
      </c>
      <c r="E4982">
        <v>250</v>
      </c>
      <c r="F4982">
        <v>2.9</v>
      </c>
      <c r="G4982">
        <v>80</v>
      </c>
      <c r="H4982" t="s">
        <v>837</v>
      </c>
      <c r="I4982" t="s">
        <v>95</v>
      </c>
      <c r="J4982">
        <v>58</v>
      </c>
    </row>
    <row r="4983" spans="1:10" x14ac:dyDescent="0.3">
      <c r="A4983">
        <v>406826</v>
      </c>
      <c r="B4983" t="s">
        <v>238</v>
      </c>
      <c r="C4983" t="s">
        <v>11</v>
      </c>
      <c r="D4983" t="s">
        <v>9003</v>
      </c>
      <c r="E4983">
        <v>250</v>
      </c>
      <c r="F4983">
        <v>4.2</v>
      </c>
      <c r="G4983">
        <v>100</v>
      </c>
      <c r="H4983" t="s">
        <v>9004</v>
      </c>
      <c r="I4983" t="s">
        <v>238</v>
      </c>
      <c r="J4983">
        <v>55</v>
      </c>
    </row>
    <row r="4984" spans="1:10" x14ac:dyDescent="0.3">
      <c r="A4984">
        <v>406845</v>
      </c>
      <c r="B4984" t="s">
        <v>1532</v>
      </c>
      <c r="C4984" t="s">
        <v>11</v>
      </c>
      <c r="D4984" t="s">
        <v>9005</v>
      </c>
      <c r="E4984">
        <v>500</v>
      </c>
      <c r="F4984">
        <v>4.5999999999999996</v>
      </c>
      <c r="G4984">
        <v>50</v>
      </c>
      <c r="H4984" t="s">
        <v>1203</v>
      </c>
      <c r="I4984" t="s">
        <v>1532</v>
      </c>
      <c r="J4984">
        <v>44</v>
      </c>
    </row>
    <row r="4985" spans="1:10" x14ac:dyDescent="0.3">
      <c r="A4985">
        <v>406903</v>
      </c>
      <c r="B4985" t="s">
        <v>1390</v>
      </c>
      <c r="C4985" t="s">
        <v>463</v>
      </c>
      <c r="D4985" t="s">
        <v>9006</v>
      </c>
      <c r="E4985">
        <v>100</v>
      </c>
      <c r="F4985">
        <v>3.7</v>
      </c>
      <c r="G4985">
        <v>50</v>
      </c>
      <c r="H4985" t="s">
        <v>4437</v>
      </c>
      <c r="I4985" t="s">
        <v>1390</v>
      </c>
      <c r="J4985">
        <v>67</v>
      </c>
    </row>
    <row r="4986" spans="1:10" x14ac:dyDescent="0.3">
      <c r="A4986">
        <v>407004</v>
      </c>
      <c r="B4986" t="s">
        <v>3390</v>
      </c>
      <c r="C4986" t="s">
        <v>68</v>
      </c>
      <c r="D4986" t="s">
        <v>9007</v>
      </c>
      <c r="E4986">
        <v>250</v>
      </c>
      <c r="F4986">
        <v>2.9</v>
      </c>
      <c r="G4986">
        <v>80</v>
      </c>
      <c r="H4986" t="s">
        <v>1593</v>
      </c>
      <c r="I4986" t="s">
        <v>3390</v>
      </c>
      <c r="J4986">
        <v>72</v>
      </c>
    </row>
    <row r="4987" spans="1:10" x14ac:dyDescent="0.3">
      <c r="A4987">
        <v>407019</v>
      </c>
      <c r="B4987" t="s">
        <v>3390</v>
      </c>
      <c r="C4987" t="s">
        <v>68</v>
      </c>
      <c r="D4987" t="s">
        <v>9008</v>
      </c>
      <c r="E4987">
        <v>400</v>
      </c>
      <c r="F4987">
        <v>3.4</v>
      </c>
      <c r="G4987">
        <v>100</v>
      </c>
      <c r="H4987" t="s">
        <v>9009</v>
      </c>
      <c r="I4987" t="s">
        <v>3390</v>
      </c>
      <c r="J4987">
        <v>65</v>
      </c>
    </row>
    <row r="4988" spans="1:10" x14ac:dyDescent="0.3">
      <c r="A4988">
        <v>407041</v>
      </c>
      <c r="B4988" t="s">
        <v>864</v>
      </c>
      <c r="C4988" t="s">
        <v>91</v>
      </c>
      <c r="D4988" t="s">
        <v>9010</v>
      </c>
      <c r="E4988">
        <v>400</v>
      </c>
      <c r="F4988">
        <v>4.5999999999999996</v>
      </c>
      <c r="G4988">
        <v>100</v>
      </c>
      <c r="H4988" t="s">
        <v>1068</v>
      </c>
      <c r="I4988" t="s">
        <v>864</v>
      </c>
      <c r="J4988">
        <v>49</v>
      </c>
    </row>
    <row r="4989" spans="1:10" x14ac:dyDescent="0.3">
      <c r="A4989">
        <v>407056</v>
      </c>
      <c r="B4989" t="s">
        <v>556</v>
      </c>
      <c r="C4989" t="s">
        <v>189</v>
      </c>
      <c r="D4989" t="s">
        <v>9011</v>
      </c>
      <c r="E4989">
        <v>150</v>
      </c>
      <c r="F4989">
        <v>4.7</v>
      </c>
      <c r="G4989">
        <v>100</v>
      </c>
      <c r="H4989" t="s">
        <v>9012</v>
      </c>
      <c r="I4989" t="s">
        <v>556</v>
      </c>
      <c r="J4989">
        <v>70</v>
      </c>
    </row>
    <row r="4990" spans="1:10" x14ac:dyDescent="0.3">
      <c r="A4990">
        <v>407187</v>
      </c>
      <c r="B4990" t="s">
        <v>1702</v>
      </c>
      <c r="C4990" t="s">
        <v>115</v>
      </c>
      <c r="D4990" t="s">
        <v>9013</v>
      </c>
      <c r="E4990">
        <v>200</v>
      </c>
      <c r="F4990">
        <v>2.9</v>
      </c>
      <c r="G4990">
        <v>80</v>
      </c>
      <c r="H4990" t="s">
        <v>6260</v>
      </c>
      <c r="I4990" t="s">
        <v>1702</v>
      </c>
      <c r="J4990">
        <v>45</v>
      </c>
    </row>
    <row r="4991" spans="1:10" x14ac:dyDescent="0.3">
      <c r="A4991">
        <v>407191</v>
      </c>
      <c r="B4991" t="s">
        <v>891</v>
      </c>
      <c r="C4991" t="s">
        <v>463</v>
      </c>
      <c r="D4991" t="s">
        <v>9014</v>
      </c>
      <c r="E4991">
        <v>220</v>
      </c>
      <c r="F4991">
        <v>2.9</v>
      </c>
      <c r="G4991">
        <v>80</v>
      </c>
      <c r="H4991" t="s">
        <v>9015</v>
      </c>
      <c r="I4991" t="s">
        <v>891</v>
      </c>
      <c r="J4991">
        <v>53</v>
      </c>
    </row>
    <row r="4992" spans="1:10" x14ac:dyDescent="0.3">
      <c r="A4992">
        <v>407244</v>
      </c>
      <c r="B4992" t="s">
        <v>1076</v>
      </c>
      <c r="C4992" t="s">
        <v>463</v>
      </c>
      <c r="D4992" t="s">
        <v>4651</v>
      </c>
      <c r="E4992">
        <v>300</v>
      </c>
      <c r="F4992">
        <v>4.2</v>
      </c>
      <c r="G4992">
        <v>100</v>
      </c>
      <c r="H4992" t="s">
        <v>837</v>
      </c>
      <c r="I4992" t="s">
        <v>1076</v>
      </c>
      <c r="J4992">
        <v>51</v>
      </c>
    </row>
    <row r="4993" spans="1:10" x14ac:dyDescent="0.3">
      <c r="A4993">
        <v>407248</v>
      </c>
      <c r="B4993" t="s">
        <v>745</v>
      </c>
      <c r="C4993" t="s">
        <v>383</v>
      </c>
      <c r="D4993" t="s">
        <v>9016</v>
      </c>
      <c r="E4993">
        <v>1000</v>
      </c>
      <c r="F4993">
        <v>2.9</v>
      </c>
      <c r="G4993">
        <v>80</v>
      </c>
      <c r="H4993" t="s">
        <v>2299</v>
      </c>
      <c r="I4993" t="s">
        <v>745</v>
      </c>
      <c r="J4993">
        <v>57</v>
      </c>
    </row>
    <row r="4994" spans="1:10" x14ac:dyDescent="0.3">
      <c r="A4994">
        <v>407307</v>
      </c>
      <c r="B4994" t="s">
        <v>2440</v>
      </c>
      <c r="C4994" t="s">
        <v>189</v>
      </c>
      <c r="D4994" t="s">
        <v>9017</v>
      </c>
      <c r="E4994">
        <v>350</v>
      </c>
      <c r="F4994">
        <v>3.2</v>
      </c>
      <c r="G4994">
        <v>20</v>
      </c>
      <c r="H4994" t="s">
        <v>9018</v>
      </c>
      <c r="I4994" t="s">
        <v>2440</v>
      </c>
      <c r="J4994">
        <v>73</v>
      </c>
    </row>
    <row r="4995" spans="1:10" x14ac:dyDescent="0.3">
      <c r="A4995">
        <v>407323</v>
      </c>
      <c r="B4995" t="s">
        <v>645</v>
      </c>
      <c r="C4995" t="s">
        <v>189</v>
      </c>
      <c r="D4995" t="s">
        <v>9019</v>
      </c>
      <c r="E4995">
        <v>300</v>
      </c>
      <c r="F4995">
        <v>2.9</v>
      </c>
      <c r="G4995">
        <v>80</v>
      </c>
      <c r="H4995" t="s">
        <v>9020</v>
      </c>
      <c r="I4995" t="s">
        <v>645</v>
      </c>
      <c r="J4995">
        <v>69</v>
      </c>
    </row>
    <row r="4996" spans="1:10" x14ac:dyDescent="0.3">
      <c r="A4996">
        <v>407346</v>
      </c>
      <c r="B4996" t="s">
        <v>4751</v>
      </c>
      <c r="C4996" t="s">
        <v>68</v>
      </c>
      <c r="D4996" t="s">
        <v>9021</v>
      </c>
      <c r="E4996">
        <v>250</v>
      </c>
      <c r="F4996">
        <v>2.9</v>
      </c>
      <c r="G4996">
        <v>80</v>
      </c>
      <c r="H4996" t="s">
        <v>9022</v>
      </c>
      <c r="I4996" t="s">
        <v>4751</v>
      </c>
      <c r="J4996">
        <v>77</v>
      </c>
    </row>
    <row r="4997" spans="1:10" x14ac:dyDescent="0.3">
      <c r="A4997">
        <v>407399</v>
      </c>
      <c r="B4997" t="s">
        <v>677</v>
      </c>
      <c r="C4997" t="s">
        <v>115</v>
      </c>
      <c r="D4997" t="s">
        <v>9023</v>
      </c>
      <c r="E4997">
        <v>300</v>
      </c>
      <c r="F4997">
        <v>2.9</v>
      </c>
      <c r="G4997">
        <v>80</v>
      </c>
      <c r="H4997" t="s">
        <v>8886</v>
      </c>
      <c r="I4997" t="s">
        <v>677</v>
      </c>
      <c r="J4997">
        <v>75</v>
      </c>
    </row>
    <row r="4998" spans="1:10" x14ac:dyDescent="0.3">
      <c r="A4998">
        <v>407447</v>
      </c>
      <c r="B4998" t="s">
        <v>21</v>
      </c>
      <c r="C4998" t="s">
        <v>11</v>
      </c>
      <c r="D4998" t="s">
        <v>9024</v>
      </c>
      <c r="E4998">
        <v>300</v>
      </c>
      <c r="F4998">
        <v>2.9</v>
      </c>
      <c r="G4998">
        <v>80</v>
      </c>
      <c r="H4998" t="s">
        <v>77</v>
      </c>
      <c r="I4998" t="s">
        <v>21</v>
      </c>
      <c r="J4998">
        <v>56</v>
      </c>
    </row>
    <row r="4999" spans="1:10" x14ac:dyDescent="0.3">
      <c r="A4999">
        <v>407661</v>
      </c>
      <c r="B4999" t="s">
        <v>72</v>
      </c>
      <c r="C4999" t="s">
        <v>189</v>
      </c>
      <c r="D4999" t="s">
        <v>746</v>
      </c>
      <c r="E4999">
        <v>350</v>
      </c>
      <c r="F4999">
        <v>4.3</v>
      </c>
      <c r="G4999">
        <v>1000</v>
      </c>
      <c r="H4999" t="s">
        <v>1918</v>
      </c>
      <c r="I4999" t="s">
        <v>4670</v>
      </c>
      <c r="J4999">
        <v>42</v>
      </c>
    </row>
    <row r="5000" spans="1:10" x14ac:dyDescent="0.3">
      <c r="A5000">
        <v>407673</v>
      </c>
      <c r="B5000" t="s">
        <v>2440</v>
      </c>
      <c r="C5000" t="s">
        <v>189</v>
      </c>
      <c r="D5000" t="s">
        <v>9025</v>
      </c>
      <c r="E5000">
        <v>300</v>
      </c>
      <c r="F5000">
        <v>2.9</v>
      </c>
      <c r="G5000">
        <v>80</v>
      </c>
      <c r="H5000" t="s">
        <v>9026</v>
      </c>
      <c r="I5000" t="s">
        <v>2440</v>
      </c>
      <c r="J5000">
        <v>76</v>
      </c>
    </row>
    <row r="5001" spans="1:10" x14ac:dyDescent="0.3">
      <c r="A5001">
        <v>407686</v>
      </c>
      <c r="B5001" t="s">
        <v>2478</v>
      </c>
      <c r="C5001" t="s">
        <v>2068</v>
      </c>
      <c r="D5001" t="s">
        <v>9027</v>
      </c>
      <c r="E5001">
        <v>300</v>
      </c>
      <c r="F5001">
        <v>2.9</v>
      </c>
      <c r="G5001">
        <v>80</v>
      </c>
      <c r="H5001" t="s">
        <v>695</v>
      </c>
      <c r="I5001" t="s">
        <v>2478</v>
      </c>
      <c r="J5001">
        <v>44</v>
      </c>
    </row>
    <row r="5002" spans="1:10" x14ac:dyDescent="0.3">
      <c r="A5002">
        <v>407688</v>
      </c>
      <c r="B5002" t="s">
        <v>556</v>
      </c>
      <c r="C5002" t="s">
        <v>189</v>
      </c>
      <c r="D5002" t="s">
        <v>9028</v>
      </c>
      <c r="E5002">
        <v>250</v>
      </c>
      <c r="F5002">
        <v>2.9</v>
      </c>
      <c r="G5002">
        <v>80</v>
      </c>
      <c r="H5002" t="s">
        <v>6260</v>
      </c>
      <c r="I5002" t="s">
        <v>556</v>
      </c>
      <c r="J5002">
        <v>70</v>
      </c>
    </row>
    <row r="5003" spans="1:10" x14ac:dyDescent="0.3">
      <c r="A5003">
        <v>407691</v>
      </c>
      <c r="B5003" t="s">
        <v>2435</v>
      </c>
      <c r="C5003" t="s">
        <v>463</v>
      </c>
      <c r="D5003" t="s">
        <v>9029</v>
      </c>
      <c r="E5003">
        <v>250</v>
      </c>
      <c r="F5003">
        <v>2.9</v>
      </c>
      <c r="G5003">
        <v>80</v>
      </c>
      <c r="H5003" t="s">
        <v>9030</v>
      </c>
      <c r="I5003" t="s">
        <v>2435</v>
      </c>
      <c r="J5003">
        <v>62</v>
      </c>
    </row>
    <row r="5004" spans="1:10" x14ac:dyDescent="0.3">
      <c r="A5004">
        <v>407704</v>
      </c>
      <c r="B5004" t="s">
        <v>2440</v>
      </c>
      <c r="C5004" t="s">
        <v>189</v>
      </c>
      <c r="D5004" t="s">
        <v>9031</v>
      </c>
      <c r="E5004">
        <v>200</v>
      </c>
      <c r="F5004">
        <v>3.4</v>
      </c>
      <c r="G5004">
        <v>50</v>
      </c>
      <c r="H5004" t="s">
        <v>695</v>
      </c>
      <c r="I5004" t="s">
        <v>2440</v>
      </c>
      <c r="J5004">
        <v>74</v>
      </c>
    </row>
    <row r="5005" spans="1:10" x14ac:dyDescent="0.3">
      <c r="A5005">
        <v>407755</v>
      </c>
      <c r="B5005" t="s">
        <v>1980</v>
      </c>
      <c r="C5005" t="s">
        <v>463</v>
      </c>
      <c r="D5005" t="s">
        <v>9032</v>
      </c>
      <c r="E5005">
        <v>200</v>
      </c>
      <c r="F5005">
        <v>4.3</v>
      </c>
      <c r="G5005">
        <v>50</v>
      </c>
      <c r="H5005" t="s">
        <v>9033</v>
      </c>
      <c r="I5005" t="s">
        <v>1980</v>
      </c>
      <c r="J5005">
        <v>62</v>
      </c>
    </row>
    <row r="5006" spans="1:10" x14ac:dyDescent="0.3">
      <c r="A5006">
        <v>407831</v>
      </c>
      <c r="B5006" t="s">
        <v>9034</v>
      </c>
      <c r="C5006" t="s">
        <v>11</v>
      </c>
      <c r="D5006" t="s">
        <v>9035</v>
      </c>
      <c r="E5006">
        <v>350</v>
      </c>
      <c r="F5006">
        <v>2.9</v>
      </c>
      <c r="G5006">
        <v>80</v>
      </c>
      <c r="H5006" t="s">
        <v>9036</v>
      </c>
      <c r="I5006" t="s">
        <v>17</v>
      </c>
      <c r="J5006">
        <v>54</v>
      </c>
    </row>
    <row r="5007" spans="1:10" x14ac:dyDescent="0.3">
      <c r="A5007">
        <v>407861</v>
      </c>
      <c r="B5007" t="s">
        <v>645</v>
      </c>
      <c r="C5007" t="s">
        <v>189</v>
      </c>
      <c r="D5007" t="s">
        <v>9037</v>
      </c>
      <c r="E5007">
        <v>150</v>
      </c>
      <c r="F5007">
        <v>2.9</v>
      </c>
      <c r="G5007">
        <v>80</v>
      </c>
      <c r="H5007" t="s">
        <v>9038</v>
      </c>
      <c r="I5007" t="s">
        <v>645</v>
      </c>
      <c r="J5007">
        <v>77</v>
      </c>
    </row>
    <row r="5008" spans="1:10" x14ac:dyDescent="0.3">
      <c r="A5008">
        <v>407880</v>
      </c>
      <c r="B5008" t="s">
        <v>677</v>
      </c>
      <c r="C5008" t="s">
        <v>115</v>
      </c>
      <c r="D5008" t="s">
        <v>9039</v>
      </c>
      <c r="E5008">
        <v>800</v>
      </c>
      <c r="F5008">
        <v>2.9</v>
      </c>
      <c r="G5008">
        <v>80</v>
      </c>
      <c r="H5008" t="s">
        <v>695</v>
      </c>
      <c r="I5008" t="s">
        <v>677</v>
      </c>
      <c r="J5008">
        <v>87</v>
      </c>
    </row>
    <row r="5009" spans="1:10" x14ac:dyDescent="0.3">
      <c r="A5009">
        <v>407902</v>
      </c>
      <c r="B5009" t="s">
        <v>677</v>
      </c>
      <c r="C5009" t="s">
        <v>115</v>
      </c>
      <c r="D5009" t="s">
        <v>3907</v>
      </c>
      <c r="E5009">
        <v>300</v>
      </c>
      <c r="F5009">
        <v>2.9</v>
      </c>
      <c r="G5009">
        <v>80</v>
      </c>
      <c r="H5009" t="s">
        <v>9040</v>
      </c>
      <c r="I5009" t="s">
        <v>677</v>
      </c>
      <c r="J5009">
        <v>80</v>
      </c>
    </row>
    <row r="5010" spans="1:10" x14ac:dyDescent="0.3">
      <c r="A5010">
        <v>407938</v>
      </c>
      <c r="B5010" t="s">
        <v>2045</v>
      </c>
      <c r="C5010" t="s">
        <v>68</v>
      </c>
      <c r="D5010" t="s">
        <v>4257</v>
      </c>
      <c r="E5010">
        <v>300</v>
      </c>
      <c r="F5010">
        <v>4.2</v>
      </c>
      <c r="G5010">
        <v>100</v>
      </c>
      <c r="H5010" t="s">
        <v>9015</v>
      </c>
      <c r="I5010" t="s">
        <v>2045</v>
      </c>
      <c r="J5010">
        <v>61</v>
      </c>
    </row>
    <row r="5011" spans="1:10" x14ac:dyDescent="0.3">
      <c r="A5011">
        <v>407961</v>
      </c>
      <c r="B5011" t="s">
        <v>2058</v>
      </c>
      <c r="C5011" t="s">
        <v>189</v>
      </c>
      <c r="D5011" t="s">
        <v>9041</v>
      </c>
      <c r="E5011">
        <v>300</v>
      </c>
      <c r="F5011">
        <v>2.9</v>
      </c>
      <c r="G5011">
        <v>80</v>
      </c>
      <c r="H5011" t="s">
        <v>9042</v>
      </c>
      <c r="I5011" t="s">
        <v>2058</v>
      </c>
      <c r="J5011">
        <v>70</v>
      </c>
    </row>
    <row r="5012" spans="1:10" x14ac:dyDescent="0.3">
      <c r="A5012">
        <v>408153</v>
      </c>
      <c r="B5012" t="s">
        <v>1234</v>
      </c>
      <c r="C5012" t="s">
        <v>189</v>
      </c>
      <c r="D5012" t="s">
        <v>9043</v>
      </c>
      <c r="E5012">
        <v>200</v>
      </c>
      <c r="F5012">
        <v>2.9</v>
      </c>
      <c r="G5012">
        <v>80</v>
      </c>
      <c r="H5012" t="s">
        <v>642</v>
      </c>
      <c r="I5012" t="s">
        <v>1234</v>
      </c>
      <c r="J5012">
        <v>77</v>
      </c>
    </row>
    <row r="5013" spans="1:10" x14ac:dyDescent="0.3">
      <c r="A5013">
        <v>408177</v>
      </c>
      <c r="B5013" t="s">
        <v>781</v>
      </c>
      <c r="C5013" t="s">
        <v>68</v>
      </c>
      <c r="D5013" t="s">
        <v>709</v>
      </c>
      <c r="E5013">
        <v>300</v>
      </c>
      <c r="F5013">
        <v>2.9</v>
      </c>
      <c r="G5013">
        <v>80</v>
      </c>
      <c r="H5013" t="s">
        <v>837</v>
      </c>
      <c r="I5013" t="s">
        <v>9044</v>
      </c>
      <c r="J5013">
        <v>34</v>
      </c>
    </row>
    <row r="5014" spans="1:10" x14ac:dyDescent="0.3">
      <c r="A5014">
        <v>408214</v>
      </c>
      <c r="B5014" t="s">
        <v>1697</v>
      </c>
      <c r="C5014" t="s">
        <v>189</v>
      </c>
      <c r="D5014" t="s">
        <v>9045</v>
      </c>
      <c r="E5014">
        <v>200</v>
      </c>
      <c r="F5014">
        <v>2.9</v>
      </c>
      <c r="G5014">
        <v>80</v>
      </c>
      <c r="H5014" t="s">
        <v>9046</v>
      </c>
      <c r="I5014" t="s">
        <v>1697</v>
      </c>
      <c r="J5014">
        <v>66</v>
      </c>
    </row>
    <row r="5015" spans="1:10" x14ac:dyDescent="0.3">
      <c r="A5015">
        <v>408245</v>
      </c>
      <c r="B5015" t="s">
        <v>1715</v>
      </c>
      <c r="C5015" t="s">
        <v>68</v>
      </c>
      <c r="D5015" t="s">
        <v>9047</v>
      </c>
      <c r="E5015">
        <v>200</v>
      </c>
      <c r="F5015">
        <v>3.8</v>
      </c>
      <c r="G5015">
        <v>50</v>
      </c>
      <c r="H5015" t="s">
        <v>9048</v>
      </c>
      <c r="I5015" t="s">
        <v>1715</v>
      </c>
      <c r="J5015">
        <v>34</v>
      </c>
    </row>
    <row r="5016" spans="1:10" x14ac:dyDescent="0.3">
      <c r="A5016">
        <v>408266</v>
      </c>
      <c r="B5016" t="s">
        <v>114</v>
      </c>
      <c r="C5016" t="s">
        <v>115</v>
      </c>
      <c r="D5016" t="s">
        <v>9049</v>
      </c>
      <c r="E5016">
        <v>500</v>
      </c>
      <c r="F5016">
        <v>4.2</v>
      </c>
      <c r="G5016">
        <v>20</v>
      </c>
      <c r="H5016" t="s">
        <v>9050</v>
      </c>
      <c r="I5016" t="s">
        <v>114</v>
      </c>
      <c r="J5016">
        <v>65</v>
      </c>
    </row>
    <row r="5017" spans="1:10" x14ac:dyDescent="0.3">
      <c r="A5017">
        <v>408270</v>
      </c>
      <c r="B5017" t="s">
        <v>63</v>
      </c>
      <c r="C5017" t="s">
        <v>11</v>
      </c>
      <c r="D5017" t="s">
        <v>9051</v>
      </c>
      <c r="E5017">
        <v>199</v>
      </c>
      <c r="F5017">
        <v>2.9</v>
      </c>
      <c r="G5017">
        <v>80</v>
      </c>
      <c r="H5017" t="s">
        <v>9052</v>
      </c>
      <c r="I5017" t="s">
        <v>63</v>
      </c>
      <c r="J5017">
        <v>57</v>
      </c>
    </row>
    <row r="5018" spans="1:10" x14ac:dyDescent="0.3">
      <c r="A5018">
        <v>408310</v>
      </c>
      <c r="B5018" t="s">
        <v>745</v>
      </c>
      <c r="C5018" t="s">
        <v>383</v>
      </c>
      <c r="D5018" t="s">
        <v>9053</v>
      </c>
      <c r="E5018">
        <v>200</v>
      </c>
      <c r="F5018">
        <v>2.9</v>
      </c>
      <c r="G5018">
        <v>80</v>
      </c>
      <c r="H5018" t="s">
        <v>2452</v>
      </c>
      <c r="I5018" t="s">
        <v>745</v>
      </c>
      <c r="J5018">
        <v>44</v>
      </c>
    </row>
    <row r="5019" spans="1:10" x14ac:dyDescent="0.3">
      <c r="A5019">
        <v>408327</v>
      </c>
      <c r="B5019" t="s">
        <v>3352</v>
      </c>
      <c r="C5019" t="s">
        <v>68</v>
      </c>
      <c r="D5019" t="s">
        <v>9054</v>
      </c>
      <c r="E5019">
        <v>200</v>
      </c>
      <c r="F5019">
        <v>3.4</v>
      </c>
      <c r="G5019">
        <v>20</v>
      </c>
      <c r="H5019" t="s">
        <v>1809</v>
      </c>
      <c r="I5019" t="s">
        <v>3352</v>
      </c>
      <c r="J5019">
        <v>52</v>
      </c>
    </row>
    <row r="5020" spans="1:10" x14ac:dyDescent="0.3">
      <c r="A5020">
        <v>408335</v>
      </c>
      <c r="B5020" t="s">
        <v>738</v>
      </c>
      <c r="C5020" t="s">
        <v>463</v>
      </c>
      <c r="D5020" t="s">
        <v>9055</v>
      </c>
      <c r="E5020">
        <v>300</v>
      </c>
      <c r="F5020">
        <v>4.2</v>
      </c>
      <c r="G5020">
        <v>100</v>
      </c>
      <c r="H5020" t="s">
        <v>19</v>
      </c>
      <c r="I5020" t="s">
        <v>738</v>
      </c>
      <c r="J5020">
        <v>48</v>
      </c>
    </row>
    <row r="5021" spans="1:10" x14ac:dyDescent="0.3">
      <c r="A5021">
        <v>408341</v>
      </c>
      <c r="B5021" t="s">
        <v>95</v>
      </c>
      <c r="C5021" t="s">
        <v>91</v>
      </c>
      <c r="D5021" t="s">
        <v>9056</v>
      </c>
      <c r="E5021">
        <v>300</v>
      </c>
      <c r="F5021">
        <v>2.9</v>
      </c>
      <c r="G5021">
        <v>80</v>
      </c>
      <c r="H5021" t="s">
        <v>9057</v>
      </c>
      <c r="I5021" t="s">
        <v>95</v>
      </c>
      <c r="J5021">
        <v>60</v>
      </c>
    </row>
    <row r="5022" spans="1:10" x14ac:dyDescent="0.3">
      <c r="A5022">
        <v>408439</v>
      </c>
      <c r="B5022" t="s">
        <v>634</v>
      </c>
      <c r="C5022" t="s">
        <v>463</v>
      </c>
      <c r="D5022" t="s">
        <v>9058</v>
      </c>
      <c r="E5022">
        <v>250</v>
      </c>
      <c r="F5022">
        <v>4.4000000000000004</v>
      </c>
      <c r="G5022">
        <v>50</v>
      </c>
      <c r="H5022" t="s">
        <v>3431</v>
      </c>
      <c r="I5022" t="s">
        <v>634</v>
      </c>
      <c r="J5022">
        <v>45</v>
      </c>
    </row>
    <row r="5023" spans="1:10" x14ac:dyDescent="0.3">
      <c r="A5023">
        <v>408465</v>
      </c>
      <c r="B5023" t="s">
        <v>3951</v>
      </c>
      <c r="C5023" t="s">
        <v>91</v>
      </c>
      <c r="D5023" t="s">
        <v>9059</v>
      </c>
      <c r="E5023">
        <v>350</v>
      </c>
      <c r="F5023">
        <v>4.5999999999999996</v>
      </c>
      <c r="G5023">
        <v>50</v>
      </c>
      <c r="H5023" t="s">
        <v>695</v>
      </c>
      <c r="I5023" t="s">
        <v>3951</v>
      </c>
      <c r="J5023">
        <v>58</v>
      </c>
    </row>
    <row r="5024" spans="1:10" x14ac:dyDescent="0.3">
      <c r="A5024">
        <v>408520</v>
      </c>
      <c r="B5024" t="s">
        <v>3057</v>
      </c>
      <c r="C5024" t="s">
        <v>3052</v>
      </c>
      <c r="D5024" t="s">
        <v>9060</v>
      </c>
      <c r="E5024">
        <v>200</v>
      </c>
      <c r="F5024">
        <v>3.8</v>
      </c>
      <c r="G5024">
        <v>20</v>
      </c>
      <c r="H5024" t="s">
        <v>4620</v>
      </c>
      <c r="I5024" t="s">
        <v>3057</v>
      </c>
      <c r="J5024">
        <v>30</v>
      </c>
    </row>
    <row r="5025" spans="1:10" x14ac:dyDescent="0.3">
      <c r="A5025">
        <v>408559</v>
      </c>
      <c r="B5025" t="s">
        <v>5160</v>
      </c>
      <c r="C5025" t="s">
        <v>189</v>
      </c>
      <c r="D5025" t="s">
        <v>6880</v>
      </c>
      <c r="E5025">
        <v>300</v>
      </c>
      <c r="F5025">
        <v>2.9</v>
      </c>
      <c r="G5025">
        <v>80</v>
      </c>
      <c r="H5025" t="s">
        <v>740</v>
      </c>
      <c r="I5025" t="s">
        <v>5160</v>
      </c>
      <c r="J5025">
        <v>54</v>
      </c>
    </row>
    <row r="5026" spans="1:10" x14ac:dyDescent="0.3">
      <c r="A5026">
        <v>408587</v>
      </c>
      <c r="B5026" t="s">
        <v>9061</v>
      </c>
      <c r="C5026" t="s">
        <v>68</v>
      </c>
      <c r="D5026" t="s">
        <v>9062</v>
      </c>
      <c r="E5026">
        <v>500</v>
      </c>
      <c r="F5026">
        <v>3.5</v>
      </c>
      <c r="G5026">
        <v>50</v>
      </c>
      <c r="H5026" t="s">
        <v>2393</v>
      </c>
      <c r="I5026" t="s">
        <v>3390</v>
      </c>
      <c r="J5026">
        <v>59</v>
      </c>
    </row>
    <row r="5027" spans="1:10" x14ac:dyDescent="0.3">
      <c r="A5027">
        <v>408629</v>
      </c>
      <c r="B5027" t="s">
        <v>745</v>
      </c>
      <c r="C5027" t="s">
        <v>383</v>
      </c>
      <c r="D5027" t="s">
        <v>9063</v>
      </c>
      <c r="E5027">
        <v>300</v>
      </c>
      <c r="F5027">
        <v>2.9</v>
      </c>
      <c r="G5027">
        <v>80</v>
      </c>
      <c r="H5027" t="s">
        <v>4305</v>
      </c>
      <c r="I5027" t="s">
        <v>745</v>
      </c>
      <c r="J5027">
        <v>48</v>
      </c>
    </row>
    <row r="5028" spans="1:10" x14ac:dyDescent="0.3">
      <c r="A5028">
        <v>408647</v>
      </c>
      <c r="B5028" t="s">
        <v>1702</v>
      </c>
      <c r="C5028" t="s">
        <v>115</v>
      </c>
      <c r="D5028" t="s">
        <v>9064</v>
      </c>
      <c r="E5028">
        <v>350</v>
      </c>
      <c r="F5028">
        <v>2.9</v>
      </c>
      <c r="G5028">
        <v>80</v>
      </c>
      <c r="H5028" t="s">
        <v>9065</v>
      </c>
      <c r="I5028" t="s">
        <v>1702</v>
      </c>
      <c r="J5028">
        <v>48</v>
      </c>
    </row>
    <row r="5029" spans="1:10" x14ac:dyDescent="0.3">
      <c r="A5029">
        <v>408650</v>
      </c>
      <c r="B5029" t="s">
        <v>1715</v>
      </c>
      <c r="C5029" t="s">
        <v>68</v>
      </c>
      <c r="D5029" t="s">
        <v>9066</v>
      </c>
      <c r="E5029">
        <v>200</v>
      </c>
      <c r="F5029">
        <v>2.9</v>
      </c>
      <c r="G5029">
        <v>80</v>
      </c>
      <c r="H5029" t="s">
        <v>9067</v>
      </c>
      <c r="I5029" t="s">
        <v>1715</v>
      </c>
      <c r="J5029">
        <v>37</v>
      </c>
    </row>
    <row r="5030" spans="1:10" x14ac:dyDescent="0.3">
      <c r="A5030">
        <v>408660</v>
      </c>
      <c r="B5030" t="s">
        <v>2359</v>
      </c>
      <c r="C5030" t="s">
        <v>2068</v>
      </c>
      <c r="D5030" t="s">
        <v>9068</v>
      </c>
      <c r="E5030">
        <v>300</v>
      </c>
      <c r="F5030">
        <v>2.9</v>
      </c>
      <c r="G5030">
        <v>80</v>
      </c>
      <c r="H5030" t="s">
        <v>9069</v>
      </c>
      <c r="I5030" t="s">
        <v>2359</v>
      </c>
      <c r="J5030">
        <v>53</v>
      </c>
    </row>
    <row r="5031" spans="1:10" x14ac:dyDescent="0.3">
      <c r="A5031">
        <v>408661</v>
      </c>
      <c r="B5031" t="s">
        <v>745</v>
      </c>
      <c r="C5031" t="s">
        <v>383</v>
      </c>
      <c r="D5031" t="s">
        <v>9070</v>
      </c>
      <c r="E5031">
        <v>390</v>
      </c>
      <c r="F5031">
        <v>2.9</v>
      </c>
      <c r="G5031">
        <v>80</v>
      </c>
      <c r="H5031" t="s">
        <v>2720</v>
      </c>
      <c r="I5031" t="s">
        <v>745</v>
      </c>
      <c r="J5031">
        <v>72</v>
      </c>
    </row>
    <row r="5032" spans="1:10" x14ac:dyDescent="0.3">
      <c r="A5032">
        <v>408696</v>
      </c>
      <c r="B5032" t="s">
        <v>3352</v>
      </c>
      <c r="C5032" t="s">
        <v>68</v>
      </c>
      <c r="D5032" t="s">
        <v>9071</v>
      </c>
      <c r="E5032">
        <v>2</v>
      </c>
      <c r="F5032">
        <v>2.9</v>
      </c>
      <c r="G5032">
        <v>80</v>
      </c>
      <c r="H5032" t="s">
        <v>9072</v>
      </c>
      <c r="I5032" t="s">
        <v>3352</v>
      </c>
      <c r="J5032">
        <v>68</v>
      </c>
    </row>
    <row r="5033" spans="1:10" x14ac:dyDescent="0.3">
      <c r="A5033">
        <v>408721</v>
      </c>
      <c r="B5033" t="s">
        <v>634</v>
      </c>
      <c r="C5033" t="s">
        <v>463</v>
      </c>
      <c r="D5033" t="s">
        <v>9073</v>
      </c>
      <c r="E5033">
        <v>280</v>
      </c>
      <c r="F5033">
        <v>4.2</v>
      </c>
      <c r="G5033">
        <v>20</v>
      </c>
      <c r="H5033" t="s">
        <v>695</v>
      </c>
      <c r="I5033" t="s">
        <v>634</v>
      </c>
      <c r="J5033">
        <v>53</v>
      </c>
    </row>
    <row r="5034" spans="1:10" x14ac:dyDescent="0.3">
      <c r="A5034">
        <v>408756</v>
      </c>
      <c r="B5034" t="s">
        <v>83</v>
      </c>
      <c r="C5034" t="s">
        <v>68</v>
      </c>
      <c r="D5034" t="s">
        <v>9074</v>
      </c>
      <c r="E5034">
        <v>200</v>
      </c>
      <c r="F5034">
        <v>2.9</v>
      </c>
      <c r="G5034">
        <v>80</v>
      </c>
      <c r="H5034" t="s">
        <v>9075</v>
      </c>
      <c r="I5034" t="s">
        <v>83</v>
      </c>
      <c r="J5034">
        <v>65</v>
      </c>
    </row>
    <row r="5035" spans="1:10" x14ac:dyDescent="0.3">
      <c r="A5035">
        <v>408906</v>
      </c>
      <c r="B5035" t="s">
        <v>745</v>
      </c>
      <c r="C5035" t="s">
        <v>383</v>
      </c>
      <c r="D5035" t="s">
        <v>9076</v>
      </c>
      <c r="E5035">
        <v>300</v>
      </c>
      <c r="F5035">
        <v>2.9</v>
      </c>
      <c r="G5035">
        <v>80</v>
      </c>
      <c r="H5035" t="s">
        <v>9077</v>
      </c>
      <c r="I5035" t="s">
        <v>745</v>
      </c>
      <c r="J5035">
        <v>55</v>
      </c>
    </row>
    <row r="5036" spans="1:10" x14ac:dyDescent="0.3">
      <c r="A5036">
        <v>408916</v>
      </c>
      <c r="B5036" t="s">
        <v>9078</v>
      </c>
      <c r="C5036" t="s">
        <v>189</v>
      </c>
      <c r="D5036" t="s">
        <v>9079</v>
      </c>
      <c r="E5036">
        <v>300</v>
      </c>
      <c r="F5036">
        <v>2.9</v>
      </c>
      <c r="G5036">
        <v>80</v>
      </c>
      <c r="H5036" t="s">
        <v>732</v>
      </c>
      <c r="I5036" t="s">
        <v>248</v>
      </c>
      <c r="J5036">
        <v>85</v>
      </c>
    </row>
    <row r="5037" spans="1:10" x14ac:dyDescent="0.3">
      <c r="A5037">
        <v>408920</v>
      </c>
      <c r="B5037" t="s">
        <v>1415</v>
      </c>
      <c r="C5037" t="s">
        <v>383</v>
      </c>
      <c r="D5037" t="s">
        <v>9080</v>
      </c>
      <c r="E5037">
        <v>700</v>
      </c>
      <c r="F5037">
        <v>4.5</v>
      </c>
      <c r="G5037">
        <v>20</v>
      </c>
      <c r="H5037" t="s">
        <v>837</v>
      </c>
      <c r="I5037" t="s">
        <v>1415</v>
      </c>
      <c r="J5037">
        <v>79</v>
      </c>
    </row>
    <row r="5038" spans="1:10" x14ac:dyDescent="0.3">
      <c r="A5038">
        <v>408997</v>
      </c>
      <c r="B5038" t="s">
        <v>1274</v>
      </c>
      <c r="C5038" t="s">
        <v>91</v>
      </c>
      <c r="D5038" t="s">
        <v>9081</v>
      </c>
      <c r="E5038">
        <v>250</v>
      </c>
      <c r="F5038">
        <v>4.3</v>
      </c>
      <c r="G5038">
        <v>20</v>
      </c>
      <c r="H5038" t="s">
        <v>9082</v>
      </c>
      <c r="I5038" t="s">
        <v>1274</v>
      </c>
      <c r="J5038">
        <v>36</v>
      </c>
    </row>
    <row r="5039" spans="1:10" x14ac:dyDescent="0.3">
      <c r="A5039">
        <v>409008</v>
      </c>
      <c r="B5039" t="s">
        <v>6321</v>
      </c>
      <c r="C5039" t="s">
        <v>189</v>
      </c>
      <c r="D5039" t="s">
        <v>9083</v>
      </c>
      <c r="E5039">
        <v>600</v>
      </c>
      <c r="F5039">
        <v>2.9</v>
      </c>
      <c r="G5039">
        <v>80</v>
      </c>
      <c r="H5039" t="s">
        <v>790</v>
      </c>
      <c r="I5039" t="s">
        <v>1234</v>
      </c>
      <c r="J5039">
        <v>82</v>
      </c>
    </row>
    <row r="5040" spans="1:10" x14ac:dyDescent="0.3">
      <c r="A5040">
        <v>409015</v>
      </c>
      <c r="B5040" t="s">
        <v>196</v>
      </c>
      <c r="C5040" t="s">
        <v>189</v>
      </c>
      <c r="D5040" t="s">
        <v>9084</v>
      </c>
      <c r="E5040">
        <v>300</v>
      </c>
      <c r="F5040">
        <v>2.9</v>
      </c>
      <c r="G5040">
        <v>80</v>
      </c>
      <c r="H5040" t="s">
        <v>9085</v>
      </c>
      <c r="I5040" t="s">
        <v>556</v>
      </c>
      <c r="J5040">
        <v>76</v>
      </c>
    </row>
    <row r="5041" spans="1:10" x14ac:dyDescent="0.3">
      <c r="A5041">
        <v>409019</v>
      </c>
      <c r="B5041" t="s">
        <v>1697</v>
      </c>
      <c r="C5041" t="s">
        <v>189</v>
      </c>
      <c r="D5041" t="s">
        <v>9086</v>
      </c>
      <c r="E5041">
        <v>150</v>
      </c>
      <c r="F5041">
        <v>2.9</v>
      </c>
      <c r="G5041">
        <v>80</v>
      </c>
      <c r="H5041" t="s">
        <v>9087</v>
      </c>
      <c r="I5041" t="s">
        <v>1697</v>
      </c>
      <c r="J5041">
        <v>51</v>
      </c>
    </row>
    <row r="5042" spans="1:10" x14ac:dyDescent="0.3">
      <c r="A5042">
        <v>409027</v>
      </c>
      <c r="B5042" t="s">
        <v>3951</v>
      </c>
      <c r="C5042" t="s">
        <v>91</v>
      </c>
      <c r="D5042" t="s">
        <v>9088</v>
      </c>
      <c r="E5042">
        <v>300</v>
      </c>
      <c r="F5042">
        <v>2.9</v>
      </c>
      <c r="G5042">
        <v>80</v>
      </c>
      <c r="H5042" t="s">
        <v>19</v>
      </c>
      <c r="I5042" t="s">
        <v>3951</v>
      </c>
      <c r="J5042">
        <v>58</v>
      </c>
    </row>
    <row r="5043" spans="1:10" x14ac:dyDescent="0.3">
      <c r="A5043">
        <v>409032</v>
      </c>
      <c r="B5043" t="s">
        <v>1715</v>
      </c>
      <c r="C5043" t="s">
        <v>68</v>
      </c>
      <c r="D5043" t="s">
        <v>9089</v>
      </c>
      <c r="E5043">
        <v>500</v>
      </c>
      <c r="F5043">
        <v>2.9</v>
      </c>
      <c r="G5043">
        <v>80</v>
      </c>
      <c r="H5043" t="s">
        <v>1068</v>
      </c>
      <c r="I5043" t="s">
        <v>1715</v>
      </c>
      <c r="J5043">
        <v>39</v>
      </c>
    </row>
    <row r="5044" spans="1:10" x14ac:dyDescent="0.3">
      <c r="A5044">
        <v>409129</v>
      </c>
      <c r="B5044" t="s">
        <v>1274</v>
      </c>
      <c r="C5044" t="s">
        <v>91</v>
      </c>
      <c r="D5044" t="s">
        <v>9090</v>
      </c>
      <c r="E5044">
        <v>350</v>
      </c>
      <c r="F5044">
        <v>4.4000000000000004</v>
      </c>
      <c r="G5044">
        <v>20</v>
      </c>
      <c r="H5044" t="s">
        <v>9091</v>
      </c>
      <c r="I5044" t="s">
        <v>1274</v>
      </c>
      <c r="J5044">
        <v>43</v>
      </c>
    </row>
    <row r="5045" spans="1:10" x14ac:dyDescent="0.3">
      <c r="A5045">
        <v>409271</v>
      </c>
      <c r="B5045" t="s">
        <v>2478</v>
      </c>
      <c r="C5045" t="s">
        <v>2068</v>
      </c>
      <c r="D5045" t="s">
        <v>9092</v>
      </c>
      <c r="E5045">
        <v>199</v>
      </c>
      <c r="F5045">
        <v>4.2</v>
      </c>
      <c r="G5045">
        <v>100</v>
      </c>
      <c r="H5045" t="s">
        <v>837</v>
      </c>
      <c r="I5045" t="s">
        <v>2478</v>
      </c>
      <c r="J5045">
        <v>45</v>
      </c>
    </row>
    <row r="5046" spans="1:10" x14ac:dyDescent="0.3">
      <c r="A5046">
        <v>409321</v>
      </c>
      <c r="B5046" t="s">
        <v>686</v>
      </c>
      <c r="C5046" t="s">
        <v>383</v>
      </c>
      <c r="D5046" t="s">
        <v>9093</v>
      </c>
      <c r="E5046">
        <v>200</v>
      </c>
      <c r="F5046">
        <v>3.1</v>
      </c>
      <c r="G5046">
        <v>100</v>
      </c>
      <c r="H5046" t="s">
        <v>9094</v>
      </c>
      <c r="I5046" t="s">
        <v>686</v>
      </c>
      <c r="J5046">
        <v>51</v>
      </c>
    </row>
    <row r="5047" spans="1:10" x14ac:dyDescent="0.3">
      <c r="A5047">
        <v>409419</v>
      </c>
      <c r="B5047" t="s">
        <v>4916</v>
      </c>
      <c r="C5047" t="s">
        <v>91</v>
      </c>
      <c r="D5047" t="s">
        <v>9095</v>
      </c>
      <c r="E5047">
        <v>300</v>
      </c>
      <c r="F5047">
        <v>3.3</v>
      </c>
      <c r="G5047">
        <v>20</v>
      </c>
      <c r="H5047" t="s">
        <v>19</v>
      </c>
      <c r="I5047" t="s">
        <v>4916</v>
      </c>
      <c r="J5047">
        <v>56</v>
      </c>
    </row>
    <row r="5048" spans="1:10" x14ac:dyDescent="0.3">
      <c r="A5048">
        <v>409534</v>
      </c>
      <c r="B5048" t="s">
        <v>193</v>
      </c>
      <c r="C5048" t="s">
        <v>189</v>
      </c>
      <c r="D5048" t="s">
        <v>9096</v>
      </c>
      <c r="E5048">
        <v>200</v>
      </c>
      <c r="F5048">
        <v>4.2</v>
      </c>
      <c r="G5048">
        <v>20</v>
      </c>
      <c r="H5048" t="s">
        <v>4896</v>
      </c>
      <c r="I5048" t="s">
        <v>193</v>
      </c>
      <c r="J5048">
        <v>72</v>
      </c>
    </row>
    <row r="5049" spans="1:10" x14ac:dyDescent="0.3">
      <c r="A5049">
        <v>409546</v>
      </c>
      <c r="B5049" t="s">
        <v>1532</v>
      </c>
      <c r="C5049" t="s">
        <v>11</v>
      </c>
      <c r="D5049" t="s">
        <v>9097</v>
      </c>
      <c r="E5049">
        <v>250</v>
      </c>
      <c r="F5049">
        <v>4.0999999999999996</v>
      </c>
      <c r="G5049">
        <v>100</v>
      </c>
      <c r="H5049" t="s">
        <v>3232</v>
      </c>
      <c r="I5049" t="s">
        <v>1532</v>
      </c>
      <c r="J5049">
        <v>39</v>
      </c>
    </row>
    <row r="5050" spans="1:10" x14ac:dyDescent="0.3">
      <c r="A5050">
        <v>409568</v>
      </c>
      <c r="B5050" t="s">
        <v>1532</v>
      </c>
      <c r="C5050" t="s">
        <v>11</v>
      </c>
      <c r="D5050" t="s">
        <v>9098</v>
      </c>
      <c r="E5050">
        <v>300</v>
      </c>
      <c r="F5050">
        <v>2.9</v>
      </c>
      <c r="G5050">
        <v>80</v>
      </c>
      <c r="H5050" t="s">
        <v>9099</v>
      </c>
      <c r="I5050" t="s">
        <v>1532</v>
      </c>
      <c r="J5050">
        <v>48</v>
      </c>
    </row>
    <row r="5051" spans="1:10" x14ac:dyDescent="0.3">
      <c r="A5051">
        <v>409583</v>
      </c>
      <c r="B5051" t="s">
        <v>10</v>
      </c>
      <c r="C5051" t="s">
        <v>11</v>
      </c>
      <c r="D5051" t="s">
        <v>9100</v>
      </c>
      <c r="E5051">
        <v>100</v>
      </c>
      <c r="F5051">
        <v>2.9</v>
      </c>
      <c r="G5051">
        <v>80</v>
      </c>
      <c r="H5051" t="s">
        <v>740</v>
      </c>
      <c r="I5051" t="s">
        <v>10</v>
      </c>
      <c r="J5051">
        <v>64</v>
      </c>
    </row>
    <row r="5052" spans="1:10" x14ac:dyDescent="0.3">
      <c r="A5052">
        <v>409626</v>
      </c>
      <c r="B5052" t="s">
        <v>645</v>
      </c>
      <c r="C5052" t="s">
        <v>189</v>
      </c>
      <c r="D5052" t="s">
        <v>9101</v>
      </c>
      <c r="E5052">
        <v>250</v>
      </c>
      <c r="F5052">
        <v>2.9</v>
      </c>
      <c r="G5052">
        <v>80</v>
      </c>
      <c r="H5052" t="s">
        <v>695</v>
      </c>
      <c r="I5052" t="s">
        <v>645</v>
      </c>
      <c r="J5052">
        <v>61</v>
      </c>
    </row>
    <row r="5053" spans="1:10" x14ac:dyDescent="0.3">
      <c r="A5053">
        <v>409646</v>
      </c>
      <c r="B5053" t="s">
        <v>2085</v>
      </c>
      <c r="C5053" t="s">
        <v>383</v>
      </c>
      <c r="D5053" t="s">
        <v>9102</v>
      </c>
      <c r="E5053">
        <v>150</v>
      </c>
      <c r="F5053">
        <v>2.9</v>
      </c>
      <c r="G5053">
        <v>80</v>
      </c>
      <c r="H5053" t="s">
        <v>9103</v>
      </c>
      <c r="I5053" t="s">
        <v>2085</v>
      </c>
      <c r="J5053">
        <v>79</v>
      </c>
    </row>
    <row r="5054" spans="1:10" x14ac:dyDescent="0.3">
      <c r="A5054">
        <v>409648</v>
      </c>
      <c r="B5054" t="s">
        <v>1697</v>
      </c>
      <c r="C5054" t="s">
        <v>189</v>
      </c>
      <c r="D5054" t="s">
        <v>9104</v>
      </c>
      <c r="E5054">
        <v>200</v>
      </c>
      <c r="F5054">
        <v>2.9</v>
      </c>
      <c r="G5054">
        <v>80</v>
      </c>
      <c r="H5054" t="s">
        <v>2654</v>
      </c>
      <c r="I5054" t="s">
        <v>1697</v>
      </c>
      <c r="J5054">
        <v>48</v>
      </c>
    </row>
    <row r="5055" spans="1:10" x14ac:dyDescent="0.3">
      <c r="A5055">
        <v>409662</v>
      </c>
      <c r="B5055" t="s">
        <v>2045</v>
      </c>
      <c r="C5055" t="s">
        <v>68</v>
      </c>
      <c r="D5055" t="s">
        <v>9105</v>
      </c>
      <c r="E5055">
        <v>400</v>
      </c>
      <c r="F5055">
        <v>3.6</v>
      </c>
      <c r="G5055">
        <v>20</v>
      </c>
      <c r="H5055" t="s">
        <v>2393</v>
      </c>
      <c r="I5055" t="s">
        <v>2045</v>
      </c>
      <c r="J5055">
        <v>69</v>
      </c>
    </row>
    <row r="5056" spans="1:10" x14ac:dyDescent="0.3">
      <c r="A5056">
        <v>409663</v>
      </c>
      <c r="B5056" t="s">
        <v>541</v>
      </c>
      <c r="C5056" t="s">
        <v>463</v>
      </c>
      <c r="D5056" t="s">
        <v>9106</v>
      </c>
      <c r="E5056">
        <v>400</v>
      </c>
      <c r="F5056">
        <v>2.9</v>
      </c>
      <c r="G5056">
        <v>80</v>
      </c>
      <c r="H5056" t="s">
        <v>2788</v>
      </c>
      <c r="I5056" t="s">
        <v>541</v>
      </c>
      <c r="J5056">
        <v>66</v>
      </c>
    </row>
    <row r="5057" spans="1:10" x14ac:dyDescent="0.3">
      <c r="A5057">
        <v>409923</v>
      </c>
      <c r="B5057" t="s">
        <v>1532</v>
      </c>
      <c r="C5057" t="s">
        <v>11</v>
      </c>
      <c r="D5057" t="s">
        <v>9107</v>
      </c>
      <c r="E5057">
        <v>200</v>
      </c>
      <c r="F5057">
        <v>3.9</v>
      </c>
      <c r="G5057">
        <v>50</v>
      </c>
      <c r="H5057" t="s">
        <v>1552</v>
      </c>
      <c r="I5057" t="s">
        <v>1532</v>
      </c>
      <c r="J5057">
        <v>40</v>
      </c>
    </row>
    <row r="5058" spans="1:10" x14ac:dyDescent="0.3">
      <c r="A5058">
        <v>409930</v>
      </c>
      <c r="B5058" t="s">
        <v>156</v>
      </c>
      <c r="C5058" t="s">
        <v>11</v>
      </c>
      <c r="D5058" t="s">
        <v>9108</v>
      </c>
      <c r="E5058">
        <v>500</v>
      </c>
      <c r="F5058">
        <v>4.4000000000000004</v>
      </c>
      <c r="G5058">
        <v>20</v>
      </c>
      <c r="H5058" t="s">
        <v>9109</v>
      </c>
      <c r="I5058" t="s">
        <v>156</v>
      </c>
      <c r="J5058">
        <v>46</v>
      </c>
    </row>
    <row r="5059" spans="1:10" x14ac:dyDescent="0.3">
      <c r="A5059">
        <v>409940</v>
      </c>
      <c r="B5059" t="s">
        <v>876</v>
      </c>
      <c r="C5059" t="s">
        <v>115</v>
      </c>
      <c r="D5059" t="s">
        <v>7519</v>
      </c>
      <c r="E5059">
        <v>250</v>
      </c>
      <c r="F5059">
        <v>3.8</v>
      </c>
      <c r="G5059">
        <v>100</v>
      </c>
      <c r="H5059" t="s">
        <v>9110</v>
      </c>
      <c r="I5059" t="s">
        <v>876</v>
      </c>
      <c r="J5059">
        <v>59</v>
      </c>
    </row>
    <row r="5060" spans="1:10" x14ac:dyDescent="0.3">
      <c r="A5060">
        <v>409988</v>
      </c>
      <c r="B5060" t="s">
        <v>3630</v>
      </c>
      <c r="C5060" t="s">
        <v>189</v>
      </c>
      <c r="D5060" t="s">
        <v>9111</v>
      </c>
      <c r="E5060">
        <v>600</v>
      </c>
      <c r="F5060">
        <v>2.9</v>
      </c>
      <c r="G5060">
        <v>80</v>
      </c>
      <c r="H5060" t="s">
        <v>5320</v>
      </c>
      <c r="I5060" t="s">
        <v>3630</v>
      </c>
      <c r="J5060">
        <v>90</v>
      </c>
    </row>
    <row r="5061" spans="1:10" x14ac:dyDescent="0.3">
      <c r="A5061">
        <v>410033</v>
      </c>
      <c r="B5061" t="s">
        <v>1697</v>
      </c>
      <c r="C5061" t="s">
        <v>189</v>
      </c>
      <c r="D5061" t="s">
        <v>9112</v>
      </c>
      <c r="E5061">
        <v>300</v>
      </c>
      <c r="F5061">
        <v>2.9</v>
      </c>
      <c r="G5061">
        <v>80</v>
      </c>
      <c r="H5061" t="s">
        <v>19</v>
      </c>
      <c r="I5061" t="s">
        <v>1697</v>
      </c>
      <c r="J5061">
        <v>71</v>
      </c>
    </row>
    <row r="5062" spans="1:10" x14ac:dyDescent="0.3">
      <c r="A5062">
        <v>410095</v>
      </c>
      <c r="B5062" t="s">
        <v>1532</v>
      </c>
      <c r="C5062" t="s">
        <v>11</v>
      </c>
      <c r="D5062" t="s">
        <v>4889</v>
      </c>
      <c r="E5062">
        <v>300</v>
      </c>
      <c r="F5062">
        <v>4.2</v>
      </c>
      <c r="G5062">
        <v>1000</v>
      </c>
      <c r="H5062" t="s">
        <v>4960</v>
      </c>
      <c r="I5062" t="s">
        <v>1532</v>
      </c>
      <c r="J5062">
        <v>53</v>
      </c>
    </row>
    <row r="5063" spans="1:10" x14ac:dyDescent="0.3">
      <c r="A5063">
        <v>410117</v>
      </c>
      <c r="B5063" t="s">
        <v>1415</v>
      </c>
      <c r="C5063" t="s">
        <v>383</v>
      </c>
      <c r="D5063" t="s">
        <v>9113</v>
      </c>
      <c r="E5063">
        <v>200</v>
      </c>
      <c r="F5063">
        <v>4</v>
      </c>
      <c r="G5063">
        <v>50</v>
      </c>
      <c r="H5063" t="s">
        <v>19</v>
      </c>
      <c r="I5063" t="s">
        <v>1415</v>
      </c>
      <c r="J5063">
        <v>74</v>
      </c>
    </row>
    <row r="5064" spans="1:10" x14ac:dyDescent="0.3">
      <c r="A5064">
        <v>410257</v>
      </c>
      <c r="B5064" t="s">
        <v>83</v>
      </c>
      <c r="C5064" t="s">
        <v>68</v>
      </c>
      <c r="D5064" t="s">
        <v>4592</v>
      </c>
      <c r="E5064">
        <v>400</v>
      </c>
      <c r="F5064">
        <v>3.9</v>
      </c>
      <c r="G5064">
        <v>100</v>
      </c>
      <c r="H5064" t="s">
        <v>4593</v>
      </c>
      <c r="I5064" t="s">
        <v>83</v>
      </c>
      <c r="J5064">
        <v>62</v>
      </c>
    </row>
    <row r="5065" spans="1:10" x14ac:dyDescent="0.3">
      <c r="A5065">
        <v>410265</v>
      </c>
      <c r="B5065" t="s">
        <v>745</v>
      </c>
      <c r="C5065" t="s">
        <v>383</v>
      </c>
      <c r="D5065" t="s">
        <v>1199</v>
      </c>
      <c r="E5065">
        <v>300</v>
      </c>
      <c r="F5065">
        <v>3.8</v>
      </c>
      <c r="G5065">
        <v>20</v>
      </c>
      <c r="H5065" t="s">
        <v>2903</v>
      </c>
      <c r="I5065" t="s">
        <v>9114</v>
      </c>
      <c r="J5065">
        <v>40</v>
      </c>
    </row>
    <row r="5066" spans="1:10" x14ac:dyDescent="0.3">
      <c r="A5066">
        <v>410266</v>
      </c>
      <c r="B5066" t="s">
        <v>745</v>
      </c>
      <c r="C5066" t="s">
        <v>383</v>
      </c>
      <c r="D5066" t="s">
        <v>4592</v>
      </c>
      <c r="E5066">
        <v>400</v>
      </c>
      <c r="F5066">
        <v>3.5</v>
      </c>
      <c r="G5066">
        <v>20</v>
      </c>
      <c r="H5066" t="s">
        <v>4593</v>
      </c>
      <c r="I5066" t="s">
        <v>9114</v>
      </c>
      <c r="J5066">
        <v>39</v>
      </c>
    </row>
    <row r="5067" spans="1:10" x14ac:dyDescent="0.3">
      <c r="A5067">
        <v>410294</v>
      </c>
      <c r="B5067" t="s">
        <v>2408</v>
      </c>
      <c r="C5067" t="s">
        <v>189</v>
      </c>
      <c r="D5067" t="s">
        <v>9115</v>
      </c>
      <c r="E5067">
        <v>400</v>
      </c>
      <c r="F5067">
        <v>4.5</v>
      </c>
      <c r="G5067">
        <v>100</v>
      </c>
      <c r="H5067" t="s">
        <v>9116</v>
      </c>
      <c r="I5067" t="s">
        <v>9117</v>
      </c>
      <c r="J5067">
        <v>90</v>
      </c>
    </row>
    <row r="5068" spans="1:10" x14ac:dyDescent="0.3">
      <c r="A5068">
        <v>410453</v>
      </c>
      <c r="B5068" t="s">
        <v>21</v>
      </c>
      <c r="C5068" t="s">
        <v>11</v>
      </c>
      <c r="D5068" t="s">
        <v>9118</v>
      </c>
      <c r="E5068">
        <v>400</v>
      </c>
      <c r="F5068">
        <v>4.4000000000000004</v>
      </c>
      <c r="G5068">
        <v>100</v>
      </c>
      <c r="H5068" t="s">
        <v>1748</v>
      </c>
      <c r="I5068" t="s">
        <v>21</v>
      </c>
      <c r="J5068">
        <v>63</v>
      </c>
    </row>
    <row r="5069" spans="1:10" x14ac:dyDescent="0.3">
      <c r="A5069">
        <v>410505</v>
      </c>
      <c r="B5069" t="s">
        <v>525</v>
      </c>
      <c r="C5069" t="s">
        <v>189</v>
      </c>
      <c r="D5069" t="s">
        <v>9119</v>
      </c>
      <c r="E5069">
        <v>300</v>
      </c>
      <c r="F5069">
        <v>4.5</v>
      </c>
      <c r="G5069">
        <v>20</v>
      </c>
      <c r="H5069" t="s">
        <v>9120</v>
      </c>
      <c r="I5069" t="s">
        <v>9121</v>
      </c>
      <c r="J5069">
        <v>62</v>
      </c>
    </row>
    <row r="5070" spans="1:10" x14ac:dyDescent="0.3">
      <c r="A5070">
        <v>410548</v>
      </c>
      <c r="B5070" t="s">
        <v>382</v>
      </c>
      <c r="C5070" t="s">
        <v>383</v>
      </c>
      <c r="D5070" t="s">
        <v>9122</v>
      </c>
      <c r="E5070">
        <v>300</v>
      </c>
      <c r="F5070">
        <v>3.8</v>
      </c>
      <c r="G5070">
        <v>100</v>
      </c>
      <c r="H5070" t="s">
        <v>9123</v>
      </c>
      <c r="I5070" t="s">
        <v>382</v>
      </c>
      <c r="J5070">
        <v>53</v>
      </c>
    </row>
    <row r="5071" spans="1:10" x14ac:dyDescent="0.3">
      <c r="A5071">
        <v>410603</v>
      </c>
      <c r="B5071" t="s">
        <v>83</v>
      </c>
      <c r="C5071" t="s">
        <v>68</v>
      </c>
      <c r="D5071" t="s">
        <v>9124</v>
      </c>
      <c r="E5071">
        <v>250</v>
      </c>
      <c r="F5071">
        <v>2.9</v>
      </c>
      <c r="G5071">
        <v>80</v>
      </c>
      <c r="H5071" t="s">
        <v>9015</v>
      </c>
      <c r="I5071" t="s">
        <v>83</v>
      </c>
      <c r="J5071">
        <v>65</v>
      </c>
    </row>
    <row r="5072" spans="1:10" x14ac:dyDescent="0.3">
      <c r="A5072">
        <v>410677</v>
      </c>
      <c r="B5072" t="s">
        <v>9125</v>
      </c>
      <c r="C5072" t="s">
        <v>68</v>
      </c>
      <c r="D5072" t="s">
        <v>9126</v>
      </c>
      <c r="E5072">
        <v>200</v>
      </c>
      <c r="F5072">
        <v>2.9</v>
      </c>
      <c r="G5072">
        <v>80</v>
      </c>
      <c r="H5072" t="s">
        <v>2324</v>
      </c>
      <c r="I5072" t="s">
        <v>4142</v>
      </c>
      <c r="J5072">
        <v>59</v>
      </c>
    </row>
    <row r="5073" spans="1:10" x14ac:dyDescent="0.3">
      <c r="A5073">
        <v>410832</v>
      </c>
      <c r="B5073" t="s">
        <v>9127</v>
      </c>
      <c r="C5073" t="s">
        <v>463</v>
      </c>
      <c r="D5073" t="s">
        <v>4661</v>
      </c>
      <c r="E5073">
        <v>500</v>
      </c>
      <c r="F5073">
        <v>4.3</v>
      </c>
      <c r="G5073">
        <v>20</v>
      </c>
      <c r="H5073" t="s">
        <v>4662</v>
      </c>
      <c r="I5073" t="s">
        <v>9127</v>
      </c>
      <c r="J5073">
        <v>70</v>
      </c>
    </row>
    <row r="5074" spans="1:10" x14ac:dyDescent="0.3">
      <c r="A5074">
        <v>410844</v>
      </c>
      <c r="B5074" t="s">
        <v>1532</v>
      </c>
      <c r="C5074" t="s">
        <v>11</v>
      </c>
      <c r="D5074" t="s">
        <v>9128</v>
      </c>
      <c r="E5074">
        <v>250</v>
      </c>
      <c r="F5074">
        <v>4.5999999999999996</v>
      </c>
      <c r="G5074">
        <v>50</v>
      </c>
      <c r="H5074" t="s">
        <v>19</v>
      </c>
      <c r="I5074" t="s">
        <v>1532</v>
      </c>
      <c r="J5074">
        <v>39</v>
      </c>
    </row>
    <row r="5075" spans="1:10" x14ac:dyDescent="0.3">
      <c r="A5075">
        <v>410869</v>
      </c>
      <c r="B5075" t="s">
        <v>686</v>
      </c>
      <c r="C5075" t="s">
        <v>383</v>
      </c>
      <c r="D5075" t="s">
        <v>9129</v>
      </c>
      <c r="E5075">
        <v>600</v>
      </c>
      <c r="F5075">
        <v>2.9</v>
      </c>
      <c r="G5075">
        <v>80</v>
      </c>
      <c r="H5075" t="s">
        <v>1068</v>
      </c>
      <c r="I5075" t="s">
        <v>686</v>
      </c>
      <c r="J5075">
        <v>60</v>
      </c>
    </row>
    <row r="5076" spans="1:10" x14ac:dyDescent="0.3">
      <c r="A5076">
        <v>410887</v>
      </c>
      <c r="B5076" t="s">
        <v>876</v>
      </c>
      <c r="C5076" t="s">
        <v>115</v>
      </c>
      <c r="D5076" t="s">
        <v>9130</v>
      </c>
      <c r="E5076">
        <v>100</v>
      </c>
      <c r="F5076">
        <v>4.2</v>
      </c>
      <c r="G5076">
        <v>20</v>
      </c>
      <c r="H5076" t="s">
        <v>2417</v>
      </c>
      <c r="I5076" t="s">
        <v>876</v>
      </c>
      <c r="J5076">
        <v>65</v>
      </c>
    </row>
    <row r="5077" spans="1:10" x14ac:dyDescent="0.3">
      <c r="A5077">
        <v>410943</v>
      </c>
      <c r="B5077" t="s">
        <v>2045</v>
      </c>
      <c r="C5077" t="s">
        <v>68</v>
      </c>
      <c r="D5077" t="s">
        <v>4150</v>
      </c>
      <c r="E5077">
        <v>200</v>
      </c>
      <c r="F5077">
        <v>2.9</v>
      </c>
      <c r="G5077">
        <v>80</v>
      </c>
      <c r="H5077" t="s">
        <v>2393</v>
      </c>
      <c r="I5077" t="s">
        <v>2045</v>
      </c>
      <c r="J5077">
        <v>76</v>
      </c>
    </row>
    <row r="5078" spans="1:10" x14ac:dyDescent="0.3">
      <c r="A5078">
        <v>410969</v>
      </c>
      <c r="B5078" t="s">
        <v>1234</v>
      </c>
      <c r="C5078" t="s">
        <v>189</v>
      </c>
      <c r="D5078" t="s">
        <v>9131</v>
      </c>
      <c r="E5078">
        <v>250</v>
      </c>
      <c r="F5078">
        <v>2.9</v>
      </c>
      <c r="G5078">
        <v>80</v>
      </c>
      <c r="H5078" t="s">
        <v>7932</v>
      </c>
      <c r="I5078" t="s">
        <v>1234</v>
      </c>
      <c r="J5078">
        <v>92</v>
      </c>
    </row>
    <row r="5079" spans="1:10" x14ac:dyDescent="0.3">
      <c r="A5079">
        <v>411031</v>
      </c>
      <c r="B5079" t="s">
        <v>864</v>
      </c>
      <c r="C5079" t="s">
        <v>91</v>
      </c>
      <c r="D5079" t="s">
        <v>9132</v>
      </c>
      <c r="E5079">
        <v>200</v>
      </c>
      <c r="F5079">
        <v>3.5</v>
      </c>
      <c r="G5079">
        <v>50</v>
      </c>
      <c r="H5079" t="s">
        <v>9133</v>
      </c>
      <c r="I5079" t="s">
        <v>864</v>
      </c>
      <c r="J5079">
        <v>57</v>
      </c>
    </row>
    <row r="5080" spans="1:10" x14ac:dyDescent="0.3">
      <c r="A5080">
        <v>411090</v>
      </c>
      <c r="B5080" t="s">
        <v>1390</v>
      </c>
      <c r="C5080" t="s">
        <v>463</v>
      </c>
      <c r="D5080" t="s">
        <v>9134</v>
      </c>
      <c r="E5080">
        <v>300</v>
      </c>
      <c r="F5080">
        <v>4.3</v>
      </c>
      <c r="G5080">
        <v>50</v>
      </c>
      <c r="H5080" t="s">
        <v>790</v>
      </c>
      <c r="I5080" t="s">
        <v>1390</v>
      </c>
      <c r="J5080">
        <v>56</v>
      </c>
    </row>
    <row r="5081" spans="1:10" x14ac:dyDescent="0.3">
      <c r="A5081">
        <v>411106</v>
      </c>
      <c r="B5081" t="s">
        <v>1715</v>
      </c>
      <c r="C5081" t="s">
        <v>68</v>
      </c>
      <c r="D5081" t="s">
        <v>9135</v>
      </c>
      <c r="E5081">
        <v>350</v>
      </c>
      <c r="F5081">
        <v>4.3</v>
      </c>
      <c r="G5081">
        <v>50</v>
      </c>
      <c r="H5081" t="s">
        <v>9136</v>
      </c>
      <c r="I5081" t="s">
        <v>1715</v>
      </c>
      <c r="J5081">
        <v>39</v>
      </c>
    </row>
    <row r="5082" spans="1:10" x14ac:dyDescent="0.3">
      <c r="A5082">
        <v>411187</v>
      </c>
      <c r="B5082" t="s">
        <v>1550</v>
      </c>
      <c r="C5082" t="s">
        <v>115</v>
      </c>
      <c r="D5082" t="s">
        <v>9137</v>
      </c>
      <c r="E5082">
        <v>200</v>
      </c>
      <c r="F5082">
        <v>2.9</v>
      </c>
      <c r="G5082">
        <v>80</v>
      </c>
      <c r="H5082" t="s">
        <v>184</v>
      </c>
      <c r="I5082" t="s">
        <v>1550</v>
      </c>
      <c r="J5082">
        <v>81</v>
      </c>
    </row>
    <row r="5083" spans="1:10" x14ac:dyDescent="0.3">
      <c r="A5083">
        <v>411194</v>
      </c>
      <c r="B5083" t="s">
        <v>1274</v>
      </c>
      <c r="C5083" t="s">
        <v>91</v>
      </c>
      <c r="D5083" t="s">
        <v>9138</v>
      </c>
      <c r="E5083">
        <v>300</v>
      </c>
      <c r="F5083">
        <v>2.9</v>
      </c>
      <c r="G5083">
        <v>80</v>
      </c>
      <c r="H5083" t="s">
        <v>9139</v>
      </c>
      <c r="I5083" t="s">
        <v>1274</v>
      </c>
      <c r="J5083">
        <v>41</v>
      </c>
    </row>
    <row r="5084" spans="1:10" x14ac:dyDescent="0.3">
      <c r="A5084">
        <v>411273</v>
      </c>
      <c r="B5084" t="s">
        <v>3057</v>
      </c>
      <c r="C5084" t="s">
        <v>3052</v>
      </c>
      <c r="D5084" t="s">
        <v>9140</v>
      </c>
      <c r="E5084">
        <v>200</v>
      </c>
      <c r="F5084">
        <v>4.0999999999999996</v>
      </c>
      <c r="G5084">
        <v>20</v>
      </c>
      <c r="H5084" t="s">
        <v>158</v>
      </c>
      <c r="I5084" t="s">
        <v>3057</v>
      </c>
      <c r="J5084">
        <v>34</v>
      </c>
    </row>
    <row r="5085" spans="1:10" x14ac:dyDescent="0.3">
      <c r="A5085">
        <v>411349</v>
      </c>
      <c r="B5085" t="s">
        <v>1855</v>
      </c>
      <c r="C5085" t="s">
        <v>463</v>
      </c>
      <c r="D5085" t="s">
        <v>9141</v>
      </c>
      <c r="E5085">
        <v>300</v>
      </c>
      <c r="F5085">
        <v>2.9</v>
      </c>
      <c r="G5085">
        <v>80</v>
      </c>
      <c r="H5085" t="s">
        <v>6307</v>
      </c>
      <c r="I5085" t="s">
        <v>1855</v>
      </c>
      <c r="J5085">
        <v>58</v>
      </c>
    </row>
    <row r="5086" spans="1:10" x14ac:dyDescent="0.3">
      <c r="A5086">
        <v>411384</v>
      </c>
      <c r="B5086" t="s">
        <v>4091</v>
      </c>
      <c r="C5086" t="s">
        <v>2068</v>
      </c>
      <c r="D5086" t="s">
        <v>9142</v>
      </c>
      <c r="E5086">
        <v>500</v>
      </c>
      <c r="F5086">
        <v>4</v>
      </c>
      <c r="G5086">
        <v>20</v>
      </c>
      <c r="H5086" t="s">
        <v>837</v>
      </c>
      <c r="I5086" t="s">
        <v>4091</v>
      </c>
      <c r="J5086">
        <v>74</v>
      </c>
    </row>
    <row r="5087" spans="1:10" x14ac:dyDescent="0.3">
      <c r="A5087">
        <v>411523</v>
      </c>
      <c r="B5087" t="s">
        <v>83</v>
      </c>
      <c r="C5087" t="s">
        <v>68</v>
      </c>
      <c r="D5087" t="s">
        <v>9143</v>
      </c>
      <c r="E5087">
        <v>200</v>
      </c>
      <c r="F5087">
        <v>2.9</v>
      </c>
      <c r="G5087">
        <v>80</v>
      </c>
      <c r="H5087" t="s">
        <v>2341</v>
      </c>
      <c r="I5087" t="s">
        <v>83</v>
      </c>
      <c r="J5087">
        <v>63</v>
      </c>
    </row>
    <row r="5088" spans="1:10" x14ac:dyDescent="0.3">
      <c r="A5088">
        <v>411550</v>
      </c>
      <c r="B5088" t="s">
        <v>1532</v>
      </c>
      <c r="C5088" t="s">
        <v>11</v>
      </c>
      <c r="D5088" t="s">
        <v>6903</v>
      </c>
      <c r="E5088">
        <v>1000</v>
      </c>
      <c r="F5088">
        <v>4</v>
      </c>
      <c r="G5088">
        <v>50</v>
      </c>
      <c r="H5088" t="s">
        <v>6904</v>
      </c>
      <c r="I5088" t="s">
        <v>1532</v>
      </c>
      <c r="J5088">
        <v>37</v>
      </c>
    </row>
    <row r="5089" spans="1:10" x14ac:dyDescent="0.3">
      <c r="A5089">
        <v>411592</v>
      </c>
      <c r="B5089" t="s">
        <v>745</v>
      </c>
      <c r="C5089" t="s">
        <v>383</v>
      </c>
      <c r="D5089" t="s">
        <v>9144</v>
      </c>
      <c r="E5089">
        <v>300</v>
      </c>
      <c r="F5089">
        <v>2.9</v>
      </c>
      <c r="G5089">
        <v>80</v>
      </c>
      <c r="H5089" t="s">
        <v>1325</v>
      </c>
      <c r="I5089" t="s">
        <v>745</v>
      </c>
      <c r="J5089">
        <v>61</v>
      </c>
    </row>
    <row r="5090" spans="1:10" x14ac:dyDescent="0.3">
      <c r="A5090">
        <v>411635</v>
      </c>
      <c r="B5090" t="s">
        <v>114</v>
      </c>
      <c r="C5090" t="s">
        <v>115</v>
      </c>
      <c r="D5090" t="s">
        <v>9145</v>
      </c>
      <c r="E5090">
        <v>200</v>
      </c>
      <c r="F5090">
        <v>2.9</v>
      </c>
      <c r="G5090">
        <v>80</v>
      </c>
      <c r="H5090" t="s">
        <v>19</v>
      </c>
      <c r="I5090" t="s">
        <v>114</v>
      </c>
      <c r="J5090">
        <v>67</v>
      </c>
    </row>
    <row r="5091" spans="1:10" x14ac:dyDescent="0.3">
      <c r="A5091">
        <v>411660</v>
      </c>
      <c r="B5091" t="s">
        <v>745</v>
      </c>
      <c r="C5091" t="s">
        <v>383</v>
      </c>
      <c r="D5091" t="s">
        <v>9146</v>
      </c>
      <c r="E5091">
        <v>300</v>
      </c>
      <c r="F5091">
        <v>2.9</v>
      </c>
      <c r="G5091">
        <v>80</v>
      </c>
      <c r="H5091" t="s">
        <v>131</v>
      </c>
      <c r="I5091" t="s">
        <v>745</v>
      </c>
      <c r="J5091">
        <v>61</v>
      </c>
    </row>
    <row r="5092" spans="1:10" x14ac:dyDescent="0.3">
      <c r="A5092">
        <v>411689</v>
      </c>
      <c r="B5092" t="s">
        <v>528</v>
      </c>
      <c r="C5092" t="s">
        <v>189</v>
      </c>
      <c r="D5092" t="s">
        <v>9147</v>
      </c>
      <c r="E5092">
        <v>300</v>
      </c>
      <c r="F5092">
        <v>2.9</v>
      </c>
      <c r="G5092">
        <v>80</v>
      </c>
      <c r="H5092" t="s">
        <v>9148</v>
      </c>
      <c r="I5092" t="s">
        <v>528</v>
      </c>
      <c r="J5092">
        <v>80</v>
      </c>
    </row>
    <row r="5093" spans="1:10" x14ac:dyDescent="0.3">
      <c r="A5093">
        <v>411690</v>
      </c>
      <c r="B5093" t="s">
        <v>3227</v>
      </c>
      <c r="C5093" t="s">
        <v>3052</v>
      </c>
      <c r="D5093" t="s">
        <v>9149</v>
      </c>
      <c r="E5093">
        <v>300</v>
      </c>
      <c r="F5093">
        <v>4</v>
      </c>
      <c r="G5093">
        <v>100</v>
      </c>
      <c r="H5093" t="s">
        <v>131</v>
      </c>
      <c r="I5093" t="s">
        <v>3227</v>
      </c>
      <c r="J5093">
        <v>72</v>
      </c>
    </row>
    <row r="5094" spans="1:10" x14ac:dyDescent="0.3">
      <c r="A5094">
        <v>411708</v>
      </c>
      <c r="B5094" t="s">
        <v>1726</v>
      </c>
      <c r="C5094" t="s">
        <v>189</v>
      </c>
      <c r="D5094" t="s">
        <v>9150</v>
      </c>
      <c r="E5094">
        <v>500</v>
      </c>
      <c r="F5094">
        <v>2.9</v>
      </c>
      <c r="G5094">
        <v>80</v>
      </c>
      <c r="H5094" t="s">
        <v>2777</v>
      </c>
      <c r="I5094" t="s">
        <v>1726</v>
      </c>
      <c r="J5094">
        <v>85</v>
      </c>
    </row>
    <row r="5095" spans="1:10" x14ac:dyDescent="0.3">
      <c r="A5095">
        <v>411757</v>
      </c>
      <c r="B5095" t="s">
        <v>2435</v>
      </c>
      <c r="C5095" t="s">
        <v>463</v>
      </c>
      <c r="D5095" t="s">
        <v>9151</v>
      </c>
      <c r="E5095">
        <v>200</v>
      </c>
      <c r="F5095">
        <v>2.9</v>
      </c>
      <c r="G5095">
        <v>80</v>
      </c>
      <c r="H5095" t="s">
        <v>2452</v>
      </c>
      <c r="I5095" t="s">
        <v>2435</v>
      </c>
      <c r="J5095">
        <v>84</v>
      </c>
    </row>
    <row r="5096" spans="1:10" x14ac:dyDescent="0.3">
      <c r="A5096">
        <v>411770</v>
      </c>
      <c r="B5096" t="s">
        <v>382</v>
      </c>
      <c r="C5096" t="s">
        <v>383</v>
      </c>
      <c r="D5096" t="s">
        <v>9152</v>
      </c>
      <c r="E5096">
        <v>199</v>
      </c>
      <c r="F5096">
        <v>2.9</v>
      </c>
      <c r="G5096">
        <v>80</v>
      </c>
      <c r="H5096" t="s">
        <v>19</v>
      </c>
      <c r="I5096" t="s">
        <v>382</v>
      </c>
      <c r="J5096">
        <v>52</v>
      </c>
    </row>
    <row r="5097" spans="1:10" x14ac:dyDescent="0.3">
      <c r="A5097">
        <v>411785</v>
      </c>
      <c r="B5097" t="s">
        <v>2440</v>
      </c>
      <c r="C5097" t="s">
        <v>189</v>
      </c>
      <c r="D5097" t="s">
        <v>9153</v>
      </c>
      <c r="E5097">
        <v>300</v>
      </c>
      <c r="F5097">
        <v>4.2</v>
      </c>
      <c r="G5097">
        <v>20</v>
      </c>
      <c r="H5097" t="s">
        <v>270</v>
      </c>
      <c r="I5097" t="s">
        <v>2440</v>
      </c>
      <c r="J5097">
        <v>74</v>
      </c>
    </row>
    <row r="5098" spans="1:10" x14ac:dyDescent="0.3">
      <c r="A5098">
        <v>411816</v>
      </c>
      <c r="B5098" t="s">
        <v>645</v>
      </c>
      <c r="C5098" t="s">
        <v>189</v>
      </c>
      <c r="D5098" t="s">
        <v>9154</v>
      </c>
      <c r="E5098">
        <v>700</v>
      </c>
      <c r="F5098">
        <v>2.9</v>
      </c>
      <c r="G5098">
        <v>80</v>
      </c>
      <c r="H5098" t="s">
        <v>8269</v>
      </c>
      <c r="I5098" t="s">
        <v>645</v>
      </c>
      <c r="J5098">
        <v>73</v>
      </c>
    </row>
    <row r="5099" spans="1:10" x14ac:dyDescent="0.3">
      <c r="A5099">
        <v>411841</v>
      </c>
      <c r="B5099" t="s">
        <v>1697</v>
      </c>
      <c r="C5099" t="s">
        <v>189</v>
      </c>
      <c r="D5099" t="s">
        <v>9155</v>
      </c>
      <c r="E5099">
        <v>750</v>
      </c>
      <c r="F5099">
        <v>2.9</v>
      </c>
      <c r="G5099">
        <v>80</v>
      </c>
      <c r="H5099" t="s">
        <v>9156</v>
      </c>
      <c r="I5099" t="s">
        <v>1697</v>
      </c>
      <c r="J5099">
        <v>60</v>
      </c>
    </row>
    <row r="5100" spans="1:10" x14ac:dyDescent="0.3">
      <c r="A5100">
        <v>411857</v>
      </c>
      <c r="B5100" t="s">
        <v>745</v>
      </c>
      <c r="C5100" t="s">
        <v>383</v>
      </c>
      <c r="D5100" t="s">
        <v>9157</v>
      </c>
      <c r="E5100">
        <v>300</v>
      </c>
      <c r="F5100">
        <v>2.9</v>
      </c>
      <c r="G5100">
        <v>80</v>
      </c>
      <c r="H5100" t="s">
        <v>131</v>
      </c>
      <c r="I5100" t="s">
        <v>745</v>
      </c>
      <c r="J5100">
        <v>62</v>
      </c>
    </row>
    <row r="5101" spans="1:10" x14ac:dyDescent="0.3">
      <c r="A5101">
        <v>411871</v>
      </c>
      <c r="B5101" t="s">
        <v>745</v>
      </c>
      <c r="C5101" t="s">
        <v>383</v>
      </c>
      <c r="D5101" t="s">
        <v>9158</v>
      </c>
      <c r="E5101">
        <v>300</v>
      </c>
      <c r="F5101">
        <v>2.9</v>
      </c>
      <c r="G5101">
        <v>80</v>
      </c>
      <c r="H5101" t="s">
        <v>45</v>
      </c>
      <c r="I5101" t="s">
        <v>745</v>
      </c>
      <c r="J5101">
        <v>55</v>
      </c>
    </row>
    <row r="5102" spans="1:10" x14ac:dyDescent="0.3">
      <c r="A5102">
        <v>411874</v>
      </c>
      <c r="B5102" t="s">
        <v>745</v>
      </c>
      <c r="C5102" t="s">
        <v>383</v>
      </c>
      <c r="D5102" t="s">
        <v>9159</v>
      </c>
      <c r="E5102">
        <v>300</v>
      </c>
      <c r="F5102">
        <v>2.9</v>
      </c>
      <c r="G5102">
        <v>80</v>
      </c>
      <c r="H5102" t="s">
        <v>1068</v>
      </c>
      <c r="I5102" t="s">
        <v>745</v>
      </c>
      <c r="J5102">
        <v>63</v>
      </c>
    </row>
    <row r="5103" spans="1:10" x14ac:dyDescent="0.3">
      <c r="A5103">
        <v>411882</v>
      </c>
      <c r="B5103" t="s">
        <v>745</v>
      </c>
      <c r="C5103" t="s">
        <v>383</v>
      </c>
      <c r="D5103" t="s">
        <v>9160</v>
      </c>
      <c r="E5103">
        <v>300</v>
      </c>
      <c r="F5103">
        <v>2.9</v>
      </c>
      <c r="G5103">
        <v>80</v>
      </c>
      <c r="H5103" t="s">
        <v>8055</v>
      </c>
      <c r="I5103" t="s">
        <v>745</v>
      </c>
      <c r="J5103">
        <v>60</v>
      </c>
    </row>
    <row r="5104" spans="1:10" x14ac:dyDescent="0.3">
      <c r="A5104">
        <v>411903</v>
      </c>
      <c r="B5104" t="s">
        <v>3639</v>
      </c>
      <c r="C5104" t="s">
        <v>115</v>
      </c>
      <c r="D5104" t="s">
        <v>9161</v>
      </c>
      <c r="E5104">
        <v>300</v>
      </c>
      <c r="F5104">
        <v>2.9</v>
      </c>
      <c r="G5104">
        <v>80</v>
      </c>
      <c r="H5104" t="s">
        <v>2951</v>
      </c>
      <c r="I5104" t="s">
        <v>3639</v>
      </c>
      <c r="J5104">
        <v>50</v>
      </c>
    </row>
    <row r="5105" spans="1:10" x14ac:dyDescent="0.3">
      <c r="A5105">
        <v>411929</v>
      </c>
      <c r="B5105" t="s">
        <v>4856</v>
      </c>
      <c r="C5105" t="s">
        <v>463</v>
      </c>
      <c r="D5105" t="s">
        <v>9162</v>
      </c>
      <c r="E5105">
        <v>250</v>
      </c>
      <c r="F5105">
        <v>2.9</v>
      </c>
      <c r="G5105">
        <v>80</v>
      </c>
      <c r="H5105" t="s">
        <v>2654</v>
      </c>
      <c r="I5105" t="s">
        <v>4856</v>
      </c>
      <c r="J5105">
        <v>71</v>
      </c>
    </row>
    <row r="5106" spans="1:10" x14ac:dyDescent="0.3">
      <c r="A5106">
        <v>411954</v>
      </c>
      <c r="B5106" t="s">
        <v>2092</v>
      </c>
      <c r="C5106" t="s">
        <v>2068</v>
      </c>
      <c r="D5106" t="s">
        <v>9163</v>
      </c>
      <c r="E5106">
        <v>400</v>
      </c>
      <c r="F5106">
        <v>2.9</v>
      </c>
      <c r="G5106">
        <v>80</v>
      </c>
      <c r="H5106" t="s">
        <v>9164</v>
      </c>
      <c r="I5106" t="s">
        <v>2092</v>
      </c>
      <c r="J5106">
        <v>55</v>
      </c>
    </row>
    <row r="5107" spans="1:10" x14ac:dyDescent="0.3">
      <c r="A5107">
        <v>411969</v>
      </c>
      <c r="B5107" t="s">
        <v>1715</v>
      </c>
      <c r="C5107" t="s">
        <v>68</v>
      </c>
      <c r="D5107" t="s">
        <v>9165</v>
      </c>
      <c r="E5107">
        <v>300</v>
      </c>
      <c r="F5107">
        <v>4.3</v>
      </c>
      <c r="G5107">
        <v>50</v>
      </c>
      <c r="H5107" t="s">
        <v>4305</v>
      </c>
      <c r="I5107" t="s">
        <v>1715</v>
      </c>
      <c r="J5107">
        <v>41</v>
      </c>
    </row>
    <row r="5108" spans="1:10" x14ac:dyDescent="0.3">
      <c r="A5108">
        <v>412054</v>
      </c>
      <c r="B5108" t="s">
        <v>537</v>
      </c>
      <c r="C5108" t="s">
        <v>463</v>
      </c>
      <c r="D5108" t="s">
        <v>9166</v>
      </c>
      <c r="E5108">
        <v>500</v>
      </c>
      <c r="F5108">
        <v>4.4000000000000004</v>
      </c>
      <c r="G5108">
        <v>100</v>
      </c>
      <c r="H5108" t="s">
        <v>9167</v>
      </c>
      <c r="I5108" t="s">
        <v>1784</v>
      </c>
      <c r="J5108">
        <v>69</v>
      </c>
    </row>
    <row r="5109" spans="1:10" x14ac:dyDescent="0.3">
      <c r="A5109">
        <v>412059</v>
      </c>
      <c r="B5109" t="s">
        <v>1234</v>
      </c>
      <c r="C5109" t="s">
        <v>189</v>
      </c>
      <c r="D5109" t="s">
        <v>9168</v>
      </c>
      <c r="E5109">
        <v>200</v>
      </c>
      <c r="F5109">
        <v>2.9</v>
      </c>
      <c r="G5109">
        <v>80</v>
      </c>
      <c r="H5109" t="s">
        <v>39</v>
      </c>
      <c r="I5109" t="s">
        <v>1234</v>
      </c>
      <c r="J5109">
        <v>94</v>
      </c>
    </row>
    <row r="5110" spans="1:10" x14ac:dyDescent="0.3">
      <c r="A5110">
        <v>412151</v>
      </c>
      <c r="B5110" t="s">
        <v>386</v>
      </c>
      <c r="C5110" t="s">
        <v>383</v>
      </c>
      <c r="D5110" t="s">
        <v>9169</v>
      </c>
      <c r="E5110">
        <v>250</v>
      </c>
      <c r="F5110">
        <v>4.4000000000000004</v>
      </c>
      <c r="G5110">
        <v>20</v>
      </c>
      <c r="H5110" t="s">
        <v>7001</v>
      </c>
      <c r="I5110" t="s">
        <v>386</v>
      </c>
      <c r="J5110">
        <v>71</v>
      </c>
    </row>
    <row r="5111" spans="1:10" x14ac:dyDescent="0.3">
      <c r="A5111">
        <v>412186</v>
      </c>
      <c r="B5111" t="s">
        <v>3390</v>
      </c>
      <c r="C5111" t="s">
        <v>68</v>
      </c>
      <c r="D5111" t="s">
        <v>1174</v>
      </c>
      <c r="E5111">
        <v>150</v>
      </c>
      <c r="F5111">
        <v>2.9</v>
      </c>
      <c r="G5111">
        <v>80</v>
      </c>
      <c r="H5111" t="s">
        <v>184</v>
      </c>
      <c r="I5111" t="s">
        <v>3390</v>
      </c>
      <c r="J5111">
        <v>57</v>
      </c>
    </row>
    <row r="5112" spans="1:10" x14ac:dyDescent="0.3">
      <c r="A5112">
        <v>412271</v>
      </c>
      <c r="B5112" t="s">
        <v>261</v>
      </c>
      <c r="C5112" t="s">
        <v>115</v>
      </c>
      <c r="D5112" t="s">
        <v>6450</v>
      </c>
      <c r="E5112">
        <v>1200</v>
      </c>
      <c r="F5112">
        <v>2.9</v>
      </c>
      <c r="G5112">
        <v>80</v>
      </c>
      <c r="H5112" t="s">
        <v>6395</v>
      </c>
      <c r="I5112" t="s">
        <v>9170</v>
      </c>
      <c r="J5112">
        <v>59</v>
      </c>
    </row>
    <row r="5113" spans="1:10" x14ac:dyDescent="0.3">
      <c r="A5113">
        <v>412275</v>
      </c>
      <c r="B5113" t="s">
        <v>3352</v>
      </c>
      <c r="C5113" t="s">
        <v>68</v>
      </c>
      <c r="D5113" t="s">
        <v>9171</v>
      </c>
      <c r="E5113">
        <v>250</v>
      </c>
      <c r="F5113">
        <v>2.9</v>
      </c>
      <c r="G5113">
        <v>80</v>
      </c>
      <c r="H5113" t="s">
        <v>2556</v>
      </c>
      <c r="I5113" t="s">
        <v>3352</v>
      </c>
      <c r="J5113">
        <v>58</v>
      </c>
    </row>
    <row r="5114" spans="1:10" x14ac:dyDescent="0.3">
      <c r="A5114">
        <v>412339</v>
      </c>
      <c r="B5114" t="s">
        <v>1274</v>
      </c>
      <c r="C5114" t="s">
        <v>91</v>
      </c>
      <c r="D5114" t="s">
        <v>9172</v>
      </c>
      <c r="E5114">
        <v>205</v>
      </c>
      <c r="F5114">
        <v>2.9</v>
      </c>
      <c r="G5114">
        <v>80</v>
      </c>
      <c r="H5114" t="s">
        <v>9173</v>
      </c>
      <c r="I5114" t="s">
        <v>1274</v>
      </c>
      <c r="J5114">
        <v>46</v>
      </c>
    </row>
    <row r="5115" spans="1:10" x14ac:dyDescent="0.3">
      <c r="A5115">
        <v>412432</v>
      </c>
      <c r="B5115" t="s">
        <v>659</v>
      </c>
      <c r="C5115" t="s">
        <v>463</v>
      </c>
      <c r="D5115" t="s">
        <v>9174</v>
      </c>
      <c r="E5115">
        <v>200</v>
      </c>
      <c r="F5115">
        <v>2.9</v>
      </c>
      <c r="G5115">
        <v>80</v>
      </c>
      <c r="H5115" t="s">
        <v>695</v>
      </c>
      <c r="I5115" t="s">
        <v>659</v>
      </c>
      <c r="J5115">
        <v>78</v>
      </c>
    </row>
    <row r="5116" spans="1:10" x14ac:dyDescent="0.3">
      <c r="A5116">
        <v>412522</v>
      </c>
      <c r="B5116" t="s">
        <v>745</v>
      </c>
      <c r="C5116" t="s">
        <v>383</v>
      </c>
      <c r="D5116" t="s">
        <v>9175</v>
      </c>
      <c r="E5116">
        <v>300</v>
      </c>
      <c r="F5116">
        <v>2.9</v>
      </c>
      <c r="G5116">
        <v>80</v>
      </c>
      <c r="H5116" t="s">
        <v>131</v>
      </c>
      <c r="I5116" t="s">
        <v>745</v>
      </c>
      <c r="J5116">
        <v>55</v>
      </c>
    </row>
    <row r="5117" spans="1:10" x14ac:dyDescent="0.3">
      <c r="A5117">
        <v>412737</v>
      </c>
      <c r="B5117" t="s">
        <v>7260</v>
      </c>
      <c r="C5117" t="s">
        <v>115</v>
      </c>
      <c r="D5117" t="s">
        <v>9176</v>
      </c>
      <c r="E5117">
        <v>150</v>
      </c>
      <c r="F5117">
        <v>4.5</v>
      </c>
      <c r="G5117">
        <v>50</v>
      </c>
      <c r="H5117" t="s">
        <v>9177</v>
      </c>
      <c r="I5117" t="s">
        <v>9178</v>
      </c>
      <c r="J5117">
        <v>39</v>
      </c>
    </row>
    <row r="5118" spans="1:10" x14ac:dyDescent="0.3">
      <c r="A5118">
        <v>412772</v>
      </c>
      <c r="B5118" t="s">
        <v>1697</v>
      </c>
      <c r="C5118" t="s">
        <v>189</v>
      </c>
      <c r="D5118" t="s">
        <v>9179</v>
      </c>
      <c r="E5118">
        <v>200</v>
      </c>
      <c r="F5118">
        <v>2.9</v>
      </c>
      <c r="G5118">
        <v>80</v>
      </c>
      <c r="H5118" t="s">
        <v>131</v>
      </c>
      <c r="I5118" t="s">
        <v>1697</v>
      </c>
      <c r="J5118">
        <v>53</v>
      </c>
    </row>
    <row r="5119" spans="1:10" x14ac:dyDescent="0.3">
      <c r="A5119">
        <v>412778</v>
      </c>
      <c r="B5119" t="s">
        <v>864</v>
      </c>
      <c r="C5119" t="s">
        <v>91</v>
      </c>
      <c r="D5119" t="s">
        <v>9180</v>
      </c>
      <c r="E5119">
        <v>200</v>
      </c>
      <c r="F5119">
        <v>2.9</v>
      </c>
      <c r="G5119">
        <v>80</v>
      </c>
      <c r="H5119" t="s">
        <v>9181</v>
      </c>
      <c r="I5119" t="s">
        <v>864</v>
      </c>
      <c r="J5119">
        <v>56</v>
      </c>
    </row>
    <row r="5120" spans="1:10" x14ac:dyDescent="0.3">
      <c r="A5120">
        <v>412801</v>
      </c>
      <c r="B5120" t="s">
        <v>1855</v>
      </c>
      <c r="C5120" t="s">
        <v>463</v>
      </c>
      <c r="D5120" t="s">
        <v>4782</v>
      </c>
      <c r="E5120">
        <v>250</v>
      </c>
      <c r="F5120">
        <v>3.9</v>
      </c>
      <c r="G5120">
        <v>50</v>
      </c>
      <c r="H5120" t="s">
        <v>4783</v>
      </c>
      <c r="I5120" t="s">
        <v>1855</v>
      </c>
      <c r="J5120">
        <v>52</v>
      </c>
    </row>
    <row r="5121" spans="1:10" x14ac:dyDescent="0.3">
      <c r="A5121">
        <v>412802</v>
      </c>
      <c r="B5121" t="s">
        <v>1855</v>
      </c>
      <c r="C5121" t="s">
        <v>463</v>
      </c>
      <c r="D5121" t="s">
        <v>5257</v>
      </c>
      <c r="E5121">
        <v>500</v>
      </c>
      <c r="F5121">
        <v>3.6</v>
      </c>
      <c r="G5121">
        <v>50</v>
      </c>
      <c r="H5121" t="s">
        <v>5258</v>
      </c>
      <c r="I5121" t="s">
        <v>1855</v>
      </c>
      <c r="J5121">
        <v>56</v>
      </c>
    </row>
    <row r="5122" spans="1:10" x14ac:dyDescent="0.3">
      <c r="A5122">
        <v>412803</v>
      </c>
      <c r="B5122" t="s">
        <v>1855</v>
      </c>
      <c r="C5122" t="s">
        <v>463</v>
      </c>
      <c r="D5122" t="s">
        <v>5573</v>
      </c>
      <c r="E5122">
        <v>200</v>
      </c>
      <c r="F5122">
        <v>4.0999999999999996</v>
      </c>
      <c r="G5122">
        <v>50</v>
      </c>
      <c r="H5122" t="s">
        <v>5574</v>
      </c>
      <c r="I5122" t="s">
        <v>1855</v>
      </c>
      <c r="J5122">
        <v>54</v>
      </c>
    </row>
    <row r="5123" spans="1:10" x14ac:dyDescent="0.3">
      <c r="A5123">
        <v>412804</v>
      </c>
      <c r="B5123" t="s">
        <v>1855</v>
      </c>
      <c r="C5123" t="s">
        <v>463</v>
      </c>
      <c r="D5123" t="s">
        <v>5140</v>
      </c>
      <c r="E5123">
        <v>250</v>
      </c>
      <c r="F5123">
        <v>3.2</v>
      </c>
      <c r="G5123">
        <v>20</v>
      </c>
      <c r="H5123" t="s">
        <v>5139</v>
      </c>
      <c r="I5123" t="s">
        <v>1855</v>
      </c>
      <c r="J5123">
        <v>54</v>
      </c>
    </row>
    <row r="5124" spans="1:10" x14ac:dyDescent="0.3">
      <c r="A5124">
        <v>412805</v>
      </c>
      <c r="B5124" t="s">
        <v>1855</v>
      </c>
      <c r="C5124" t="s">
        <v>463</v>
      </c>
      <c r="D5124" t="s">
        <v>6210</v>
      </c>
      <c r="E5124">
        <v>500</v>
      </c>
      <c r="F5124">
        <v>2.9</v>
      </c>
      <c r="G5124">
        <v>80</v>
      </c>
      <c r="H5124" t="s">
        <v>6211</v>
      </c>
      <c r="I5124" t="s">
        <v>1855</v>
      </c>
      <c r="J5124">
        <v>61</v>
      </c>
    </row>
    <row r="5125" spans="1:10" x14ac:dyDescent="0.3">
      <c r="A5125">
        <v>412840</v>
      </c>
      <c r="B5125" t="s">
        <v>63</v>
      </c>
      <c r="C5125" t="s">
        <v>11</v>
      </c>
      <c r="D5125" t="s">
        <v>9182</v>
      </c>
      <c r="E5125">
        <v>299</v>
      </c>
      <c r="F5125">
        <v>4.2</v>
      </c>
      <c r="G5125">
        <v>500</v>
      </c>
      <c r="H5125" t="s">
        <v>9183</v>
      </c>
      <c r="I5125" t="s">
        <v>63</v>
      </c>
      <c r="J5125">
        <v>46</v>
      </c>
    </row>
    <row r="5126" spans="1:10" x14ac:dyDescent="0.3">
      <c r="A5126">
        <v>412889</v>
      </c>
      <c r="B5126" t="s">
        <v>745</v>
      </c>
      <c r="C5126" t="s">
        <v>383</v>
      </c>
      <c r="D5126" t="s">
        <v>9184</v>
      </c>
      <c r="E5126">
        <v>300</v>
      </c>
      <c r="F5126">
        <v>2.9</v>
      </c>
      <c r="G5126">
        <v>80</v>
      </c>
      <c r="H5126" t="s">
        <v>131</v>
      </c>
      <c r="I5126" t="s">
        <v>745</v>
      </c>
      <c r="J5126">
        <v>62</v>
      </c>
    </row>
    <row r="5127" spans="1:10" x14ac:dyDescent="0.3">
      <c r="A5127">
        <v>412898</v>
      </c>
      <c r="B5127" t="s">
        <v>2045</v>
      </c>
      <c r="C5127" t="s">
        <v>68</v>
      </c>
      <c r="D5127" t="s">
        <v>9185</v>
      </c>
      <c r="E5127">
        <v>200</v>
      </c>
      <c r="F5127">
        <v>4.5</v>
      </c>
      <c r="G5127">
        <v>50</v>
      </c>
      <c r="H5127" t="s">
        <v>9186</v>
      </c>
      <c r="I5127" t="s">
        <v>2045</v>
      </c>
      <c r="J5127">
        <v>64</v>
      </c>
    </row>
    <row r="5128" spans="1:10" x14ac:dyDescent="0.3">
      <c r="A5128">
        <v>413047</v>
      </c>
      <c r="B5128" t="s">
        <v>3639</v>
      </c>
      <c r="C5128" t="s">
        <v>115</v>
      </c>
      <c r="D5128" t="s">
        <v>9187</v>
      </c>
      <c r="E5128">
        <v>200</v>
      </c>
      <c r="F5128">
        <v>4.3</v>
      </c>
      <c r="G5128">
        <v>50</v>
      </c>
      <c r="H5128" t="s">
        <v>9188</v>
      </c>
      <c r="I5128" t="s">
        <v>3639</v>
      </c>
      <c r="J5128">
        <v>34</v>
      </c>
    </row>
    <row r="5129" spans="1:10" x14ac:dyDescent="0.3">
      <c r="A5129">
        <v>413059</v>
      </c>
      <c r="B5129" t="s">
        <v>83</v>
      </c>
      <c r="C5129" t="s">
        <v>68</v>
      </c>
      <c r="D5129" t="s">
        <v>9189</v>
      </c>
      <c r="E5129">
        <v>200</v>
      </c>
      <c r="F5129">
        <v>3.3</v>
      </c>
      <c r="G5129">
        <v>20</v>
      </c>
      <c r="H5129" t="s">
        <v>131</v>
      </c>
      <c r="I5129" t="s">
        <v>83</v>
      </c>
      <c r="J5129">
        <v>70</v>
      </c>
    </row>
    <row r="5130" spans="1:10" x14ac:dyDescent="0.3">
      <c r="A5130">
        <v>413190</v>
      </c>
      <c r="B5130" t="s">
        <v>2045</v>
      </c>
      <c r="C5130" t="s">
        <v>68</v>
      </c>
      <c r="D5130" t="s">
        <v>9190</v>
      </c>
      <c r="E5130">
        <v>150</v>
      </c>
      <c r="F5130">
        <v>2.9</v>
      </c>
      <c r="G5130">
        <v>80</v>
      </c>
      <c r="H5130" t="s">
        <v>7536</v>
      </c>
      <c r="I5130" t="s">
        <v>2045</v>
      </c>
      <c r="J5130">
        <v>88</v>
      </c>
    </row>
    <row r="5131" spans="1:10" x14ac:dyDescent="0.3">
      <c r="A5131">
        <v>413236</v>
      </c>
      <c r="B5131" t="s">
        <v>634</v>
      </c>
      <c r="C5131" t="s">
        <v>463</v>
      </c>
      <c r="D5131" t="s">
        <v>9191</v>
      </c>
      <c r="E5131">
        <v>300</v>
      </c>
      <c r="F5131">
        <v>4.3</v>
      </c>
      <c r="G5131">
        <v>50</v>
      </c>
      <c r="H5131" t="s">
        <v>9192</v>
      </c>
      <c r="I5131" t="s">
        <v>634</v>
      </c>
      <c r="J5131">
        <v>54</v>
      </c>
    </row>
    <row r="5132" spans="1:10" x14ac:dyDescent="0.3">
      <c r="A5132">
        <v>413483</v>
      </c>
      <c r="B5132" t="s">
        <v>63</v>
      </c>
      <c r="C5132" t="s">
        <v>11</v>
      </c>
      <c r="D5132" t="s">
        <v>9193</v>
      </c>
      <c r="E5132">
        <v>200</v>
      </c>
      <c r="F5132">
        <v>4.3</v>
      </c>
      <c r="G5132">
        <v>20</v>
      </c>
      <c r="H5132" t="s">
        <v>6598</v>
      </c>
      <c r="I5132" t="s">
        <v>63</v>
      </c>
      <c r="J5132">
        <v>50</v>
      </c>
    </row>
    <row r="5133" spans="1:10" x14ac:dyDescent="0.3">
      <c r="A5133">
        <v>413534</v>
      </c>
      <c r="B5133" t="s">
        <v>63</v>
      </c>
      <c r="C5133" t="s">
        <v>11</v>
      </c>
      <c r="D5133" t="s">
        <v>9194</v>
      </c>
      <c r="E5133">
        <v>500</v>
      </c>
      <c r="F5133">
        <v>3.8</v>
      </c>
      <c r="G5133">
        <v>20</v>
      </c>
      <c r="H5133" t="s">
        <v>9195</v>
      </c>
      <c r="I5133" t="s">
        <v>9196</v>
      </c>
      <c r="J5133">
        <v>56</v>
      </c>
    </row>
    <row r="5134" spans="1:10" x14ac:dyDescent="0.3">
      <c r="A5134">
        <v>413536</v>
      </c>
      <c r="B5134" t="s">
        <v>634</v>
      </c>
      <c r="C5134" t="s">
        <v>463</v>
      </c>
      <c r="D5134" t="s">
        <v>9194</v>
      </c>
      <c r="E5134">
        <v>500</v>
      </c>
      <c r="F5134">
        <v>2.9</v>
      </c>
      <c r="G5134">
        <v>80</v>
      </c>
      <c r="H5134" t="s">
        <v>9195</v>
      </c>
      <c r="I5134" t="s">
        <v>9197</v>
      </c>
      <c r="J5134">
        <v>48</v>
      </c>
    </row>
    <row r="5135" spans="1:10" x14ac:dyDescent="0.3">
      <c r="A5135">
        <v>413563</v>
      </c>
      <c r="B5135" t="s">
        <v>505</v>
      </c>
      <c r="C5135" t="s">
        <v>91</v>
      </c>
      <c r="D5135" t="s">
        <v>9198</v>
      </c>
      <c r="E5135">
        <v>300</v>
      </c>
      <c r="F5135">
        <v>2.9</v>
      </c>
      <c r="G5135">
        <v>80</v>
      </c>
      <c r="H5135" t="s">
        <v>1606</v>
      </c>
      <c r="I5135" t="s">
        <v>9199</v>
      </c>
      <c r="J5135">
        <v>40</v>
      </c>
    </row>
    <row r="5136" spans="1:10" x14ac:dyDescent="0.3">
      <c r="A5136">
        <v>413584</v>
      </c>
      <c r="B5136" t="s">
        <v>2435</v>
      </c>
      <c r="C5136" t="s">
        <v>463</v>
      </c>
      <c r="D5136" t="s">
        <v>9200</v>
      </c>
      <c r="E5136">
        <v>400</v>
      </c>
      <c r="F5136">
        <v>2.9</v>
      </c>
      <c r="G5136">
        <v>80</v>
      </c>
      <c r="H5136" t="s">
        <v>5262</v>
      </c>
      <c r="I5136" t="s">
        <v>2435</v>
      </c>
      <c r="J5136">
        <v>72</v>
      </c>
    </row>
    <row r="5137" spans="1:10" x14ac:dyDescent="0.3">
      <c r="A5137">
        <v>413609</v>
      </c>
      <c r="B5137" t="s">
        <v>1234</v>
      </c>
      <c r="C5137" t="s">
        <v>189</v>
      </c>
      <c r="D5137" t="s">
        <v>9201</v>
      </c>
      <c r="E5137">
        <v>300</v>
      </c>
      <c r="F5137">
        <v>2.9</v>
      </c>
      <c r="G5137">
        <v>80</v>
      </c>
      <c r="H5137" t="s">
        <v>695</v>
      </c>
      <c r="I5137" t="s">
        <v>1234</v>
      </c>
      <c r="J5137">
        <v>96</v>
      </c>
    </row>
    <row r="5138" spans="1:10" x14ac:dyDescent="0.3">
      <c r="A5138">
        <v>413611</v>
      </c>
      <c r="B5138" t="s">
        <v>3390</v>
      </c>
      <c r="C5138" t="s">
        <v>68</v>
      </c>
      <c r="D5138" t="s">
        <v>9202</v>
      </c>
      <c r="E5138">
        <v>493</v>
      </c>
      <c r="F5138">
        <v>2.9</v>
      </c>
      <c r="G5138">
        <v>80</v>
      </c>
      <c r="H5138" t="s">
        <v>9203</v>
      </c>
      <c r="I5138" t="s">
        <v>3390</v>
      </c>
      <c r="J5138">
        <v>67</v>
      </c>
    </row>
    <row r="5139" spans="1:10" x14ac:dyDescent="0.3">
      <c r="A5139">
        <v>413614</v>
      </c>
      <c r="B5139" t="s">
        <v>9204</v>
      </c>
      <c r="C5139" t="s">
        <v>115</v>
      </c>
      <c r="D5139" t="s">
        <v>9205</v>
      </c>
      <c r="E5139">
        <v>500</v>
      </c>
      <c r="F5139">
        <v>3.9</v>
      </c>
      <c r="G5139">
        <v>20</v>
      </c>
      <c r="H5139" t="s">
        <v>9206</v>
      </c>
      <c r="I5139" t="s">
        <v>9207</v>
      </c>
      <c r="J5139">
        <v>33</v>
      </c>
    </row>
    <row r="5140" spans="1:10" x14ac:dyDescent="0.3">
      <c r="A5140">
        <v>413623</v>
      </c>
      <c r="B5140" t="s">
        <v>4163</v>
      </c>
      <c r="C5140" t="s">
        <v>91</v>
      </c>
      <c r="D5140" t="s">
        <v>9208</v>
      </c>
      <c r="E5140">
        <v>350</v>
      </c>
      <c r="F5140">
        <v>2.9</v>
      </c>
      <c r="G5140">
        <v>80</v>
      </c>
      <c r="H5140" t="s">
        <v>9209</v>
      </c>
      <c r="I5140" t="s">
        <v>4163</v>
      </c>
      <c r="J5140">
        <v>50</v>
      </c>
    </row>
    <row r="5141" spans="1:10" x14ac:dyDescent="0.3">
      <c r="A5141">
        <v>413647</v>
      </c>
      <c r="B5141" t="s">
        <v>83</v>
      </c>
      <c r="C5141" t="s">
        <v>68</v>
      </c>
      <c r="D5141" t="s">
        <v>9210</v>
      </c>
      <c r="E5141">
        <v>200</v>
      </c>
      <c r="F5141">
        <v>2.9</v>
      </c>
      <c r="G5141">
        <v>80</v>
      </c>
      <c r="H5141" t="s">
        <v>4123</v>
      </c>
      <c r="I5141" t="s">
        <v>83</v>
      </c>
      <c r="J5141">
        <v>72</v>
      </c>
    </row>
    <row r="5142" spans="1:10" x14ac:dyDescent="0.3">
      <c r="A5142">
        <v>413661</v>
      </c>
      <c r="B5142" t="s">
        <v>556</v>
      </c>
      <c r="C5142" t="s">
        <v>189</v>
      </c>
      <c r="D5142" t="s">
        <v>9211</v>
      </c>
      <c r="E5142">
        <v>120</v>
      </c>
      <c r="F5142">
        <v>4.5</v>
      </c>
      <c r="G5142">
        <v>50</v>
      </c>
      <c r="H5142" t="s">
        <v>9212</v>
      </c>
      <c r="I5142" t="s">
        <v>556</v>
      </c>
      <c r="J5142">
        <v>76</v>
      </c>
    </row>
    <row r="5143" spans="1:10" x14ac:dyDescent="0.3">
      <c r="A5143">
        <v>413667</v>
      </c>
      <c r="B5143" t="s">
        <v>3951</v>
      </c>
      <c r="C5143" t="s">
        <v>91</v>
      </c>
      <c r="D5143" t="s">
        <v>9213</v>
      </c>
      <c r="E5143">
        <v>300</v>
      </c>
      <c r="F5143">
        <v>2.9</v>
      </c>
      <c r="G5143">
        <v>80</v>
      </c>
      <c r="H5143" t="s">
        <v>391</v>
      </c>
      <c r="I5143" t="s">
        <v>9214</v>
      </c>
      <c r="J5143">
        <v>37</v>
      </c>
    </row>
    <row r="5144" spans="1:10" x14ac:dyDescent="0.3">
      <c r="A5144">
        <v>413727</v>
      </c>
      <c r="B5144" t="s">
        <v>1664</v>
      </c>
      <c r="C5144" t="s">
        <v>189</v>
      </c>
      <c r="D5144" t="s">
        <v>9215</v>
      </c>
      <c r="E5144">
        <v>700</v>
      </c>
      <c r="F5144">
        <v>2.9</v>
      </c>
      <c r="G5144">
        <v>80</v>
      </c>
      <c r="H5144" t="s">
        <v>617</v>
      </c>
      <c r="I5144" t="s">
        <v>9216</v>
      </c>
      <c r="J5144">
        <v>65</v>
      </c>
    </row>
    <row r="5145" spans="1:10" x14ac:dyDescent="0.3">
      <c r="A5145">
        <v>413757</v>
      </c>
      <c r="B5145" t="s">
        <v>1715</v>
      </c>
      <c r="C5145" t="s">
        <v>68</v>
      </c>
      <c r="D5145" t="s">
        <v>9217</v>
      </c>
      <c r="E5145">
        <v>200</v>
      </c>
      <c r="F5145">
        <v>3.4</v>
      </c>
      <c r="G5145">
        <v>20</v>
      </c>
      <c r="H5145" t="s">
        <v>1203</v>
      </c>
      <c r="I5145" t="s">
        <v>1715</v>
      </c>
      <c r="J5145">
        <v>47</v>
      </c>
    </row>
    <row r="5146" spans="1:10" x14ac:dyDescent="0.3">
      <c r="A5146">
        <v>413769</v>
      </c>
      <c r="B5146" t="s">
        <v>3390</v>
      </c>
      <c r="C5146" t="s">
        <v>68</v>
      </c>
      <c r="D5146" t="s">
        <v>9218</v>
      </c>
      <c r="E5146">
        <v>450</v>
      </c>
      <c r="F5146">
        <v>2.9</v>
      </c>
      <c r="G5146">
        <v>80</v>
      </c>
      <c r="H5146" t="s">
        <v>9219</v>
      </c>
      <c r="I5146" t="s">
        <v>3390</v>
      </c>
      <c r="J5146">
        <v>58</v>
      </c>
    </row>
    <row r="5147" spans="1:10" x14ac:dyDescent="0.3">
      <c r="A5147">
        <v>413816</v>
      </c>
      <c r="B5147" t="s">
        <v>745</v>
      </c>
      <c r="C5147" t="s">
        <v>383</v>
      </c>
      <c r="D5147" t="s">
        <v>9220</v>
      </c>
      <c r="E5147">
        <v>350</v>
      </c>
      <c r="F5147">
        <v>4.3</v>
      </c>
      <c r="G5147">
        <v>50</v>
      </c>
      <c r="H5147" t="s">
        <v>617</v>
      </c>
      <c r="I5147" t="s">
        <v>689</v>
      </c>
      <c r="J5147">
        <v>40</v>
      </c>
    </row>
    <row r="5148" spans="1:10" x14ac:dyDescent="0.3">
      <c r="A5148">
        <v>413825</v>
      </c>
      <c r="B5148" t="s">
        <v>634</v>
      </c>
      <c r="C5148" t="s">
        <v>463</v>
      </c>
      <c r="D5148" t="s">
        <v>9221</v>
      </c>
      <c r="E5148">
        <v>300</v>
      </c>
      <c r="F5148">
        <v>3.8</v>
      </c>
      <c r="G5148">
        <v>20</v>
      </c>
      <c r="H5148" t="s">
        <v>9222</v>
      </c>
      <c r="I5148" t="s">
        <v>634</v>
      </c>
      <c r="J5148">
        <v>47</v>
      </c>
    </row>
    <row r="5149" spans="1:10" x14ac:dyDescent="0.3">
      <c r="A5149">
        <v>413860</v>
      </c>
      <c r="B5149" t="s">
        <v>3352</v>
      </c>
      <c r="C5149" t="s">
        <v>68</v>
      </c>
      <c r="D5149" t="s">
        <v>9223</v>
      </c>
      <c r="E5149">
        <v>270</v>
      </c>
      <c r="F5149">
        <v>2.9</v>
      </c>
      <c r="G5149">
        <v>80</v>
      </c>
      <c r="H5149" t="s">
        <v>9224</v>
      </c>
      <c r="I5149" t="s">
        <v>3352</v>
      </c>
      <c r="J5149">
        <v>61</v>
      </c>
    </row>
    <row r="5150" spans="1:10" x14ac:dyDescent="0.3">
      <c r="A5150">
        <v>413908</v>
      </c>
      <c r="B5150" t="s">
        <v>891</v>
      </c>
      <c r="C5150" t="s">
        <v>463</v>
      </c>
      <c r="D5150" t="s">
        <v>4997</v>
      </c>
      <c r="E5150">
        <v>200</v>
      </c>
      <c r="F5150">
        <v>4.3</v>
      </c>
      <c r="G5150">
        <v>100</v>
      </c>
      <c r="H5150" t="s">
        <v>8754</v>
      </c>
      <c r="I5150" t="s">
        <v>891</v>
      </c>
      <c r="J5150">
        <v>53</v>
      </c>
    </row>
    <row r="5151" spans="1:10" x14ac:dyDescent="0.3">
      <c r="A5151">
        <v>413956</v>
      </c>
      <c r="B5151" t="s">
        <v>645</v>
      </c>
      <c r="C5151" t="s">
        <v>189</v>
      </c>
      <c r="D5151" t="s">
        <v>9225</v>
      </c>
      <c r="E5151">
        <v>300</v>
      </c>
      <c r="F5151">
        <v>2.9</v>
      </c>
      <c r="G5151">
        <v>80</v>
      </c>
      <c r="H5151" t="s">
        <v>2181</v>
      </c>
      <c r="I5151" t="s">
        <v>645</v>
      </c>
      <c r="J5151">
        <v>67</v>
      </c>
    </row>
    <row r="5152" spans="1:10" x14ac:dyDescent="0.3">
      <c r="A5152">
        <v>414014</v>
      </c>
      <c r="B5152" t="s">
        <v>387</v>
      </c>
      <c r="C5152" t="s">
        <v>11</v>
      </c>
      <c r="D5152" t="s">
        <v>9226</v>
      </c>
      <c r="E5152">
        <v>200</v>
      </c>
      <c r="F5152">
        <v>2.9</v>
      </c>
      <c r="G5152">
        <v>80</v>
      </c>
      <c r="H5152" t="s">
        <v>740</v>
      </c>
      <c r="I5152" t="s">
        <v>387</v>
      </c>
      <c r="J5152">
        <v>64</v>
      </c>
    </row>
    <row r="5153" spans="1:10" x14ac:dyDescent="0.3">
      <c r="A5153">
        <v>414019</v>
      </c>
      <c r="B5153" t="s">
        <v>6129</v>
      </c>
      <c r="C5153" t="s">
        <v>189</v>
      </c>
      <c r="D5153" t="s">
        <v>9227</v>
      </c>
      <c r="E5153">
        <v>400</v>
      </c>
      <c r="F5153">
        <v>2.9</v>
      </c>
      <c r="G5153">
        <v>80</v>
      </c>
      <c r="H5153" t="s">
        <v>9228</v>
      </c>
      <c r="I5153" t="s">
        <v>6129</v>
      </c>
      <c r="J5153">
        <v>85</v>
      </c>
    </row>
    <row r="5154" spans="1:10" x14ac:dyDescent="0.3">
      <c r="A5154">
        <v>414087</v>
      </c>
      <c r="B5154" t="s">
        <v>403</v>
      </c>
      <c r="C5154" t="s">
        <v>115</v>
      </c>
      <c r="D5154" t="s">
        <v>9229</v>
      </c>
      <c r="E5154">
        <v>200</v>
      </c>
      <c r="F5154">
        <v>2.9</v>
      </c>
      <c r="G5154">
        <v>80</v>
      </c>
      <c r="H5154" t="s">
        <v>131</v>
      </c>
      <c r="I5154" t="s">
        <v>403</v>
      </c>
      <c r="J5154">
        <v>40</v>
      </c>
    </row>
    <row r="5155" spans="1:10" x14ac:dyDescent="0.3">
      <c r="A5155">
        <v>414114</v>
      </c>
      <c r="B5155" t="s">
        <v>403</v>
      </c>
      <c r="C5155" t="s">
        <v>115</v>
      </c>
      <c r="D5155" t="s">
        <v>9230</v>
      </c>
      <c r="E5155">
        <v>200</v>
      </c>
      <c r="F5155">
        <v>2.9</v>
      </c>
      <c r="G5155">
        <v>80</v>
      </c>
      <c r="H5155" t="s">
        <v>9231</v>
      </c>
      <c r="I5155" t="s">
        <v>403</v>
      </c>
      <c r="J5155">
        <v>40</v>
      </c>
    </row>
    <row r="5156" spans="1:10" x14ac:dyDescent="0.3">
      <c r="A5156">
        <v>414163</v>
      </c>
      <c r="B5156" t="s">
        <v>83</v>
      </c>
      <c r="C5156" t="s">
        <v>68</v>
      </c>
      <c r="D5156" t="s">
        <v>9232</v>
      </c>
      <c r="E5156">
        <v>200</v>
      </c>
      <c r="F5156">
        <v>4</v>
      </c>
      <c r="G5156">
        <v>100</v>
      </c>
      <c r="H5156" t="s">
        <v>9233</v>
      </c>
      <c r="I5156" t="s">
        <v>83</v>
      </c>
      <c r="J5156">
        <v>63</v>
      </c>
    </row>
    <row r="5157" spans="1:10" x14ac:dyDescent="0.3">
      <c r="A5157">
        <v>414234</v>
      </c>
      <c r="B5157" t="s">
        <v>574</v>
      </c>
      <c r="C5157" t="s">
        <v>68</v>
      </c>
      <c r="D5157" t="s">
        <v>5702</v>
      </c>
      <c r="E5157">
        <v>200</v>
      </c>
      <c r="F5157">
        <v>4.2</v>
      </c>
      <c r="G5157">
        <v>50</v>
      </c>
      <c r="H5157" t="s">
        <v>2826</v>
      </c>
      <c r="I5157" t="s">
        <v>574</v>
      </c>
      <c r="J5157">
        <v>61</v>
      </c>
    </row>
    <row r="5158" spans="1:10" x14ac:dyDescent="0.3">
      <c r="A5158">
        <v>414258</v>
      </c>
      <c r="B5158" t="s">
        <v>3227</v>
      </c>
      <c r="C5158" t="s">
        <v>3052</v>
      </c>
      <c r="D5158" t="s">
        <v>6262</v>
      </c>
      <c r="E5158">
        <v>300</v>
      </c>
      <c r="F5158">
        <v>4.2</v>
      </c>
      <c r="G5158">
        <v>50</v>
      </c>
      <c r="H5158" t="s">
        <v>617</v>
      </c>
      <c r="I5158" t="s">
        <v>3227</v>
      </c>
      <c r="J5158">
        <v>52</v>
      </c>
    </row>
    <row r="5159" spans="1:10" x14ac:dyDescent="0.3">
      <c r="A5159">
        <v>414263</v>
      </c>
      <c r="B5159" t="s">
        <v>9234</v>
      </c>
      <c r="C5159" t="s">
        <v>3052</v>
      </c>
      <c r="D5159" t="s">
        <v>9235</v>
      </c>
      <c r="E5159">
        <v>150</v>
      </c>
      <c r="F5159">
        <v>4.0999999999999996</v>
      </c>
      <c r="G5159">
        <v>20</v>
      </c>
      <c r="H5159" t="s">
        <v>740</v>
      </c>
      <c r="I5159" t="s">
        <v>5559</v>
      </c>
      <c r="J5159">
        <v>65</v>
      </c>
    </row>
    <row r="5160" spans="1:10" x14ac:dyDescent="0.3">
      <c r="A5160">
        <v>414306</v>
      </c>
      <c r="B5160" t="s">
        <v>10</v>
      </c>
      <c r="C5160" t="s">
        <v>11</v>
      </c>
      <c r="D5160" t="s">
        <v>9236</v>
      </c>
      <c r="E5160">
        <v>450</v>
      </c>
      <c r="F5160">
        <v>2.9</v>
      </c>
      <c r="G5160">
        <v>80</v>
      </c>
      <c r="H5160" t="s">
        <v>9237</v>
      </c>
      <c r="I5160" t="s">
        <v>10</v>
      </c>
      <c r="J5160">
        <v>68</v>
      </c>
    </row>
    <row r="5161" spans="1:10" x14ac:dyDescent="0.3">
      <c r="A5161">
        <v>414433</v>
      </c>
      <c r="B5161" t="s">
        <v>238</v>
      </c>
      <c r="C5161" t="s">
        <v>11</v>
      </c>
      <c r="D5161" t="s">
        <v>5479</v>
      </c>
      <c r="E5161">
        <v>300</v>
      </c>
      <c r="F5161">
        <v>4.0999999999999996</v>
      </c>
      <c r="G5161">
        <v>50</v>
      </c>
      <c r="H5161" t="s">
        <v>9238</v>
      </c>
      <c r="I5161" t="s">
        <v>238</v>
      </c>
      <c r="J5161">
        <v>55</v>
      </c>
    </row>
    <row r="5162" spans="1:10" x14ac:dyDescent="0.3">
      <c r="A5162">
        <v>414443</v>
      </c>
      <c r="B5162" t="s">
        <v>745</v>
      </c>
      <c r="C5162" t="s">
        <v>383</v>
      </c>
      <c r="D5162" t="s">
        <v>9239</v>
      </c>
      <c r="E5162">
        <v>300</v>
      </c>
      <c r="F5162">
        <v>2.9</v>
      </c>
      <c r="G5162">
        <v>80</v>
      </c>
      <c r="H5162" t="s">
        <v>2299</v>
      </c>
      <c r="I5162" t="s">
        <v>745</v>
      </c>
      <c r="J5162">
        <v>56</v>
      </c>
    </row>
    <row r="5163" spans="1:10" x14ac:dyDescent="0.3">
      <c r="A5163">
        <v>414555</v>
      </c>
      <c r="B5163" t="s">
        <v>3390</v>
      </c>
      <c r="C5163" t="s">
        <v>68</v>
      </c>
      <c r="D5163" t="s">
        <v>9240</v>
      </c>
      <c r="E5163">
        <v>200</v>
      </c>
      <c r="F5163">
        <v>2.9</v>
      </c>
      <c r="G5163">
        <v>80</v>
      </c>
      <c r="H5163" t="s">
        <v>9241</v>
      </c>
      <c r="I5163" t="s">
        <v>3390</v>
      </c>
      <c r="J5163">
        <v>69</v>
      </c>
    </row>
    <row r="5164" spans="1:10" x14ac:dyDescent="0.3">
      <c r="A5164">
        <v>414556</v>
      </c>
      <c r="B5164" t="s">
        <v>1715</v>
      </c>
      <c r="C5164" t="s">
        <v>68</v>
      </c>
      <c r="D5164" t="s">
        <v>9242</v>
      </c>
      <c r="E5164">
        <v>150</v>
      </c>
      <c r="F5164">
        <v>2.9</v>
      </c>
      <c r="G5164">
        <v>80</v>
      </c>
      <c r="H5164" t="s">
        <v>1552</v>
      </c>
      <c r="I5164" t="s">
        <v>1479</v>
      </c>
      <c r="J5164">
        <v>43</v>
      </c>
    </row>
    <row r="5165" spans="1:10" x14ac:dyDescent="0.3">
      <c r="A5165">
        <v>414589</v>
      </c>
      <c r="B5165" t="s">
        <v>83</v>
      </c>
      <c r="C5165" t="s">
        <v>68</v>
      </c>
      <c r="D5165" t="s">
        <v>9243</v>
      </c>
      <c r="E5165">
        <v>800</v>
      </c>
      <c r="F5165">
        <v>2.8</v>
      </c>
      <c r="G5165">
        <v>20</v>
      </c>
      <c r="H5165" t="s">
        <v>9244</v>
      </c>
      <c r="I5165" t="s">
        <v>83</v>
      </c>
      <c r="J5165">
        <v>83</v>
      </c>
    </row>
    <row r="5166" spans="1:10" x14ac:dyDescent="0.3">
      <c r="A5166">
        <v>414648</v>
      </c>
      <c r="B5166" t="s">
        <v>891</v>
      </c>
      <c r="C5166" t="s">
        <v>463</v>
      </c>
      <c r="D5166" t="s">
        <v>5082</v>
      </c>
      <c r="E5166">
        <v>200</v>
      </c>
      <c r="F5166">
        <v>4.5</v>
      </c>
      <c r="G5166">
        <v>100</v>
      </c>
      <c r="H5166" t="s">
        <v>5083</v>
      </c>
      <c r="I5166" t="s">
        <v>891</v>
      </c>
      <c r="J5166">
        <v>62</v>
      </c>
    </row>
    <row r="5167" spans="1:10" x14ac:dyDescent="0.3">
      <c r="A5167">
        <v>414649</v>
      </c>
      <c r="B5167" t="s">
        <v>891</v>
      </c>
      <c r="C5167" t="s">
        <v>463</v>
      </c>
      <c r="D5167" t="s">
        <v>5084</v>
      </c>
      <c r="E5167">
        <v>200</v>
      </c>
      <c r="F5167">
        <v>4.5999999999999996</v>
      </c>
      <c r="G5167">
        <v>50</v>
      </c>
      <c r="H5167" t="s">
        <v>9245</v>
      </c>
      <c r="I5167" t="s">
        <v>891</v>
      </c>
      <c r="J5167">
        <v>54</v>
      </c>
    </row>
    <row r="5168" spans="1:10" x14ac:dyDescent="0.3">
      <c r="A5168">
        <v>414694</v>
      </c>
      <c r="B5168" t="s">
        <v>63</v>
      </c>
      <c r="C5168" t="s">
        <v>11</v>
      </c>
      <c r="D5168" t="s">
        <v>9246</v>
      </c>
      <c r="E5168">
        <v>500</v>
      </c>
      <c r="F5168">
        <v>3.8</v>
      </c>
      <c r="G5168">
        <v>20</v>
      </c>
      <c r="H5168" t="s">
        <v>9247</v>
      </c>
      <c r="I5168" t="s">
        <v>9196</v>
      </c>
      <c r="J5168">
        <v>53</v>
      </c>
    </row>
    <row r="5169" spans="1:10" x14ac:dyDescent="0.3">
      <c r="A5169">
        <v>414774</v>
      </c>
      <c r="B5169" t="s">
        <v>238</v>
      </c>
      <c r="C5169" t="s">
        <v>11</v>
      </c>
      <c r="D5169" t="s">
        <v>9248</v>
      </c>
      <c r="E5169">
        <v>300</v>
      </c>
      <c r="F5169">
        <v>3.2</v>
      </c>
      <c r="G5169">
        <v>20</v>
      </c>
      <c r="H5169" t="s">
        <v>9249</v>
      </c>
      <c r="I5169" t="s">
        <v>238</v>
      </c>
      <c r="J5169">
        <v>55</v>
      </c>
    </row>
    <row r="5170" spans="1:10" x14ac:dyDescent="0.3">
      <c r="A5170">
        <v>414777</v>
      </c>
      <c r="B5170" t="s">
        <v>2045</v>
      </c>
      <c r="C5170" t="s">
        <v>68</v>
      </c>
      <c r="D5170" t="s">
        <v>8727</v>
      </c>
      <c r="E5170">
        <v>280</v>
      </c>
      <c r="F5170">
        <v>4.4000000000000004</v>
      </c>
      <c r="G5170">
        <v>1000</v>
      </c>
      <c r="H5170" t="s">
        <v>181</v>
      </c>
      <c r="I5170" t="s">
        <v>2045</v>
      </c>
      <c r="J5170">
        <v>45</v>
      </c>
    </row>
    <row r="5171" spans="1:10" x14ac:dyDescent="0.3">
      <c r="A5171">
        <v>414818</v>
      </c>
      <c r="B5171" t="s">
        <v>21</v>
      </c>
      <c r="C5171" t="s">
        <v>11</v>
      </c>
      <c r="D5171" t="s">
        <v>9232</v>
      </c>
      <c r="E5171">
        <v>200</v>
      </c>
      <c r="F5171">
        <v>4.5</v>
      </c>
      <c r="G5171">
        <v>100</v>
      </c>
      <c r="H5171" t="s">
        <v>9250</v>
      </c>
      <c r="I5171" t="s">
        <v>21</v>
      </c>
      <c r="J5171">
        <v>57</v>
      </c>
    </row>
    <row r="5172" spans="1:10" x14ac:dyDescent="0.3">
      <c r="A5172">
        <v>414901</v>
      </c>
      <c r="B5172" t="s">
        <v>238</v>
      </c>
      <c r="C5172" t="s">
        <v>11</v>
      </c>
      <c r="D5172" t="s">
        <v>9251</v>
      </c>
      <c r="E5172">
        <v>300</v>
      </c>
      <c r="F5172">
        <v>2.9</v>
      </c>
      <c r="G5172">
        <v>80</v>
      </c>
      <c r="H5172" t="s">
        <v>1395</v>
      </c>
      <c r="I5172" t="s">
        <v>238</v>
      </c>
      <c r="J5172">
        <v>53</v>
      </c>
    </row>
    <row r="5173" spans="1:10" x14ac:dyDescent="0.3">
      <c r="A5173">
        <v>414917</v>
      </c>
      <c r="B5173" t="s">
        <v>114</v>
      </c>
      <c r="C5173" t="s">
        <v>115</v>
      </c>
      <c r="D5173" t="s">
        <v>9252</v>
      </c>
      <c r="E5173">
        <v>400</v>
      </c>
      <c r="F5173">
        <v>2.9</v>
      </c>
      <c r="G5173">
        <v>80</v>
      </c>
      <c r="H5173" t="s">
        <v>9253</v>
      </c>
      <c r="I5173" t="s">
        <v>114</v>
      </c>
      <c r="J5173">
        <v>71</v>
      </c>
    </row>
    <row r="5174" spans="1:10" x14ac:dyDescent="0.3">
      <c r="A5174">
        <v>414919</v>
      </c>
      <c r="B5174" t="s">
        <v>2478</v>
      </c>
      <c r="C5174" t="s">
        <v>2068</v>
      </c>
      <c r="D5174" t="s">
        <v>9254</v>
      </c>
      <c r="E5174">
        <v>200</v>
      </c>
      <c r="F5174">
        <v>3.7</v>
      </c>
      <c r="G5174">
        <v>20</v>
      </c>
      <c r="H5174" t="s">
        <v>2797</v>
      </c>
      <c r="I5174" t="s">
        <v>2478</v>
      </c>
      <c r="J5174">
        <v>49</v>
      </c>
    </row>
    <row r="5175" spans="1:10" x14ac:dyDescent="0.3">
      <c r="A5175">
        <v>414920</v>
      </c>
      <c r="B5175" t="s">
        <v>9255</v>
      </c>
      <c r="C5175" t="s">
        <v>189</v>
      </c>
      <c r="D5175" t="s">
        <v>9256</v>
      </c>
      <c r="E5175">
        <v>200</v>
      </c>
      <c r="F5175">
        <v>4.3</v>
      </c>
      <c r="G5175">
        <v>50</v>
      </c>
      <c r="H5175" t="s">
        <v>1256</v>
      </c>
      <c r="I5175" t="s">
        <v>586</v>
      </c>
      <c r="J5175">
        <v>66</v>
      </c>
    </row>
    <row r="5176" spans="1:10" x14ac:dyDescent="0.3">
      <c r="A5176">
        <v>414930</v>
      </c>
      <c r="B5176" t="s">
        <v>1234</v>
      </c>
      <c r="C5176" t="s">
        <v>189</v>
      </c>
      <c r="D5176" t="s">
        <v>9257</v>
      </c>
      <c r="E5176">
        <v>300</v>
      </c>
      <c r="F5176">
        <v>2.9</v>
      </c>
      <c r="G5176">
        <v>80</v>
      </c>
      <c r="H5176" t="s">
        <v>9258</v>
      </c>
      <c r="I5176" t="s">
        <v>1234</v>
      </c>
      <c r="J5176">
        <v>78</v>
      </c>
    </row>
    <row r="5177" spans="1:10" x14ac:dyDescent="0.3">
      <c r="A5177">
        <v>414939</v>
      </c>
      <c r="B5177" t="s">
        <v>3227</v>
      </c>
      <c r="C5177" t="s">
        <v>3052</v>
      </c>
      <c r="D5177" t="s">
        <v>9259</v>
      </c>
      <c r="E5177">
        <v>300</v>
      </c>
      <c r="F5177">
        <v>2.9</v>
      </c>
      <c r="G5177">
        <v>80</v>
      </c>
      <c r="H5177" t="s">
        <v>695</v>
      </c>
      <c r="I5177" t="s">
        <v>3227</v>
      </c>
      <c r="J5177">
        <v>82</v>
      </c>
    </row>
    <row r="5178" spans="1:10" x14ac:dyDescent="0.3">
      <c r="A5178">
        <v>414963</v>
      </c>
      <c r="B5178" t="s">
        <v>2058</v>
      </c>
      <c r="C5178" t="s">
        <v>189</v>
      </c>
      <c r="D5178" t="s">
        <v>9260</v>
      </c>
      <c r="E5178">
        <v>280</v>
      </c>
      <c r="F5178">
        <v>2.9</v>
      </c>
      <c r="G5178">
        <v>80</v>
      </c>
      <c r="H5178" t="s">
        <v>9261</v>
      </c>
      <c r="I5178" t="s">
        <v>2058</v>
      </c>
      <c r="J5178">
        <v>82</v>
      </c>
    </row>
    <row r="5179" spans="1:10" x14ac:dyDescent="0.3">
      <c r="A5179">
        <v>414967</v>
      </c>
      <c r="B5179" t="s">
        <v>1702</v>
      </c>
      <c r="C5179" t="s">
        <v>115</v>
      </c>
      <c r="D5179" t="s">
        <v>9262</v>
      </c>
      <c r="E5179">
        <v>400</v>
      </c>
      <c r="F5179">
        <v>2.9</v>
      </c>
      <c r="G5179">
        <v>80</v>
      </c>
      <c r="H5179" t="s">
        <v>9263</v>
      </c>
      <c r="I5179" t="s">
        <v>1702</v>
      </c>
      <c r="J5179">
        <v>55</v>
      </c>
    </row>
    <row r="5180" spans="1:10" x14ac:dyDescent="0.3">
      <c r="A5180">
        <v>415011</v>
      </c>
      <c r="B5180" t="s">
        <v>1654</v>
      </c>
      <c r="C5180" t="s">
        <v>68</v>
      </c>
      <c r="D5180" t="s">
        <v>9264</v>
      </c>
      <c r="E5180">
        <v>350</v>
      </c>
      <c r="F5180">
        <v>2.9</v>
      </c>
      <c r="G5180">
        <v>80</v>
      </c>
      <c r="H5180" t="s">
        <v>184</v>
      </c>
      <c r="I5180" t="s">
        <v>1654</v>
      </c>
      <c r="J5180">
        <v>54</v>
      </c>
    </row>
    <row r="5181" spans="1:10" x14ac:dyDescent="0.3">
      <c r="A5181">
        <v>415020</v>
      </c>
      <c r="B5181" t="s">
        <v>891</v>
      </c>
      <c r="C5181" t="s">
        <v>463</v>
      </c>
      <c r="D5181" t="s">
        <v>9265</v>
      </c>
      <c r="E5181">
        <v>250</v>
      </c>
      <c r="F5181">
        <v>2.9</v>
      </c>
      <c r="G5181">
        <v>80</v>
      </c>
      <c r="H5181" t="s">
        <v>9266</v>
      </c>
      <c r="I5181" t="s">
        <v>891</v>
      </c>
      <c r="J5181">
        <v>53</v>
      </c>
    </row>
    <row r="5182" spans="1:10" x14ac:dyDescent="0.3">
      <c r="A5182">
        <v>415086</v>
      </c>
      <c r="B5182" t="s">
        <v>387</v>
      </c>
      <c r="C5182" t="s">
        <v>11</v>
      </c>
      <c r="D5182" t="s">
        <v>9267</v>
      </c>
      <c r="E5182">
        <v>600</v>
      </c>
      <c r="F5182">
        <v>2.9</v>
      </c>
      <c r="G5182">
        <v>80</v>
      </c>
      <c r="H5182" t="s">
        <v>9268</v>
      </c>
      <c r="I5182" t="s">
        <v>387</v>
      </c>
      <c r="J5182">
        <v>44</v>
      </c>
    </row>
    <row r="5183" spans="1:10" x14ac:dyDescent="0.3">
      <c r="A5183">
        <v>415212</v>
      </c>
      <c r="B5183" t="s">
        <v>3227</v>
      </c>
      <c r="C5183" t="s">
        <v>3052</v>
      </c>
      <c r="D5183" t="s">
        <v>9269</v>
      </c>
      <c r="E5183">
        <v>150</v>
      </c>
      <c r="F5183">
        <v>3.6</v>
      </c>
      <c r="G5183">
        <v>50</v>
      </c>
      <c r="H5183" t="s">
        <v>9270</v>
      </c>
      <c r="I5183" t="s">
        <v>3227</v>
      </c>
      <c r="J5183">
        <v>82</v>
      </c>
    </row>
    <row r="5184" spans="1:10" x14ac:dyDescent="0.3">
      <c r="A5184">
        <v>415302</v>
      </c>
      <c r="B5184" t="s">
        <v>10</v>
      </c>
      <c r="C5184" t="s">
        <v>11</v>
      </c>
      <c r="D5184" t="s">
        <v>9271</v>
      </c>
      <c r="E5184">
        <v>300</v>
      </c>
      <c r="F5184">
        <v>2.9</v>
      </c>
      <c r="G5184">
        <v>80</v>
      </c>
      <c r="H5184" t="s">
        <v>9272</v>
      </c>
      <c r="I5184" t="s">
        <v>10</v>
      </c>
      <c r="J5184">
        <v>68</v>
      </c>
    </row>
    <row r="5185" spans="1:10" x14ac:dyDescent="0.3">
      <c r="A5185">
        <v>415319</v>
      </c>
      <c r="B5185" t="s">
        <v>2233</v>
      </c>
      <c r="C5185" t="s">
        <v>11</v>
      </c>
      <c r="D5185" t="s">
        <v>9273</v>
      </c>
      <c r="E5185">
        <v>200</v>
      </c>
      <c r="F5185">
        <v>2.9</v>
      </c>
      <c r="G5185">
        <v>80</v>
      </c>
      <c r="H5185" t="s">
        <v>6500</v>
      </c>
      <c r="I5185" t="s">
        <v>2233</v>
      </c>
      <c r="J5185">
        <v>62</v>
      </c>
    </row>
    <row r="5186" spans="1:10" x14ac:dyDescent="0.3">
      <c r="A5186">
        <v>415326</v>
      </c>
      <c r="B5186" t="s">
        <v>83</v>
      </c>
      <c r="C5186" t="s">
        <v>68</v>
      </c>
      <c r="D5186" t="s">
        <v>9274</v>
      </c>
      <c r="E5186">
        <v>200</v>
      </c>
      <c r="F5186">
        <v>2.7</v>
      </c>
      <c r="G5186">
        <v>20</v>
      </c>
      <c r="H5186" t="s">
        <v>9275</v>
      </c>
      <c r="I5186" t="s">
        <v>83</v>
      </c>
      <c r="J5186">
        <v>67</v>
      </c>
    </row>
    <row r="5187" spans="1:10" x14ac:dyDescent="0.3">
      <c r="A5187">
        <v>415388</v>
      </c>
      <c r="B5187" t="s">
        <v>276</v>
      </c>
      <c r="C5187" t="s">
        <v>115</v>
      </c>
      <c r="D5187" t="s">
        <v>9276</v>
      </c>
      <c r="E5187">
        <v>200</v>
      </c>
      <c r="F5187">
        <v>2.9</v>
      </c>
      <c r="G5187">
        <v>80</v>
      </c>
      <c r="H5187" t="s">
        <v>3102</v>
      </c>
      <c r="I5187" t="s">
        <v>276</v>
      </c>
      <c r="J5187">
        <v>66</v>
      </c>
    </row>
    <row r="5188" spans="1:10" x14ac:dyDescent="0.3">
      <c r="A5188">
        <v>415445</v>
      </c>
      <c r="B5188" t="s">
        <v>1274</v>
      </c>
      <c r="C5188" t="s">
        <v>91</v>
      </c>
      <c r="D5188" t="s">
        <v>9277</v>
      </c>
      <c r="E5188">
        <v>300</v>
      </c>
      <c r="F5188">
        <v>2.9</v>
      </c>
      <c r="G5188">
        <v>80</v>
      </c>
      <c r="H5188" t="s">
        <v>4284</v>
      </c>
      <c r="I5188" t="s">
        <v>1274</v>
      </c>
      <c r="J5188">
        <v>46</v>
      </c>
    </row>
    <row r="5189" spans="1:10" x14ac:dyDescent="0.3">
      <c r="A5189">
        <v>415455</v>
      </c>
      <c r="B5189" t="s">
        <v>2058</v>
      </c>
      <c r="C5189" t="s">
        <v>189</v>
      </c>
      <c r="D5189" t="s">
        <v>9278</v>
      </c>
      <c r="E5189">
        <v>300</v>
      </c>
      <c r="F5189">
        <v>4.3</v>
      </c>
      <c r="G5189">
        <v>50</v>
      </c>
      <c r="H5189" t="s">
        <v>9279</v>
      </c>
      <c r="I5189" t="s">
        <v>2058</v>
      </c>
      <c r="J5189">
        <v>90</v>
      </c>
    </row>
    <row r="5190" spans="1:10" x14ac:dyDescent="0.3">
      <c r="A5190">
        <v>415487</v>
      </c>
      <c r="B5190" t="s">
        <v>2092</v>
      </c>
      <c r="C5190" t="s">
        <v>2068</v>
      </c>
      <c r="D5190" t="s">
        <v>9280</v>
      </c>
      <c r="E5190">
        <v>250</v>
      </c>
      <c r="F5190">
        <v>2.9</v>
      </c>
      <c r="G5190">
        <v>80</v>
      </c>
      <c r="H5190" t="s">
        <v>9281</v>
      </c>
      <c r="I5190" t="s">
        <v>2092</v>
      </c>
      <c r="J5190">
        <v>54</v>
      </c>
    </row>
    <row r="5191" spans="1:10" x14ac:dyDescent="0.3">
      <c r="A5191">
        <v>415600</v>
      </c>
      <c r="B5191" t="s">
        <v>4916</v>
      </c>
      <c r="C5191" t="s">
        <v>91</v>
      </c>
      <c r="D5191" t="s">
        <v>9282</v>
      </c>
      <c r="E5191">
        <v>299</v>
      </c>
      <c r="F5191">
        <v>2.9</v>
      </c>
      <c r="G5191">
        <v>80</v>
      </c>
      <c r="H5191" t="s">
        <v>131</v>
      </c>
      <c r="I5191" t="s">
        <v>4916</v>
      </c>
      <c r="J5191">
        <v>57</v>
      </c>
    </row>
    <row r="5192" spans="1:10" x14ac:dyDescent="0.3">
      <c r="A5192">
        <v>415623</v>
      </c>
      <c r="B5192" t="s">
        <v>2023</v>
      </c>
      <c r="C5192" t="s">
        <v>68</v>
      </c>
      <c r="D5192" t="s">
        <v>9283</v>
      </c>
      <c r="E5192">
        <v>300</v>
      </c>
      <c r="F5192">
        <v>2.9</v>
      </c>
      <c r="G5192">
        <v>80</v>
      </c>
      <c r="H5192" t="s">
        <v>9284</v>
      </c>
      <c r="I5192" t="s">
        <v>2023</v>
      </c>
      <c r="J5192">
        <v>75</v>
      </c>
    </row>
    <row r="5193" spans="1:10" x14ac:dyDescent="0.3">
      <c r="A5193">
        <v>415653</v>
      </c>
      <c r="B5193" t="s">
        <v>2092</v>
      </c>
      <c r="C5193" t="s">
        <v>2068</v>
      </c>
      <c r="D5193" t="s">
        <v>9285</v>
      </c>
      <c r="E5193">
        <v>250</v>
      </c>
      <c r="F5193">
        <v>2.9</v>
      </c>
      <c r="G5193">
        <v>80</v>
      </c>
      <c r="H5193" t="s">
        <v>131</v>
      </c>
      <c r="I5193" t="s">
        <v>2092</v>
      </c>
      <c r="J5193">
        <v>50</v>
      </c>
    </row>
    <row r="5194" spans="1:10" x14ac:dyDescent="0.3">
      <c r="A5194">
        <v>415657</v>
      </c>
      <c r="B5194" t="s">
        <v>3057</v>
      </c>
      <c r="C5194" t="s">
        <v>3052</v>
      </c>
      <c r="D5194" t="s">
        <v>9286</v>
      </c>
      <c r="E5194">
        <v>280</v>
      </c>
      <c r="F5194">
        <v>2.9</v>
      </c>
      <c r="G5194">
        <v>80</v>
      </c>
      <c r="H5194" t="s">
        <v>7064</v>
      </c>
      <c r="I5194" t="s">
        <v>4586</v>
      </c>
      <c r="J5194">
        <v>54</v>
      </c>
    </row>
    <row r="5195" spans="1:10" x14ac:dyDescent="0.3">
      <c r="A5195">
        <v>415685</v>
      </c>
      <c r="B5195" t="s">
        <v>5160</v>
      </c>
      <c r="C5195" t="s">
        <v>189</v>
      </c>
      <c r="D5195" t="s">
        <v>9287</v>
      </c>
      <c r="E5195">
        <v>250</v>
      </c>
      <c r="F5195">
        <v>2.9</v>
      </c>
      <c r="G5195">
        <v>80</v>
      </c>
      <c r="H5195" t="s">
        <v>9288</v>
      </c>
      <c r="I5195" t="s">
        <v>5160</v>
      </c>
      <c r="J5195">
        <v>40</v>
      </c>
    </row>
    <row r="5196" spans="1:10" x14ac:dyDescent="0.3">
      <c r="A5196">
        <v>415766</v>
      </c>
      <c r="B5196" t="s">
        <v>1354</v>
      </c>
      <c r="C5196" t="s">
        <v>11</v>
      </c>
      <c r="D5196" t="s">
        <v>9289</v>
      </c>
      <c r="E5196">
        <v>300</v>
      </c>
      <c r="F5196">
        <v>4.4000000000000004</v>
      </c>
      <c r="G5196">
        <v>20</v>
      </c>
      <c r="H5196" t="s">
        <v>2341</v>
      </c>
      <c r="I5196" t="s">
        <v>1354</v>
      </c>
      <c r="J5196">
        <v>48</v>
      </c>
    </row>
    <row r="5197" spans="1:10" x14ac:dyDescent="0.3">
      <c r="A5197">
        <v>415778</v>
      </c>
      <c r="B5197" t="s">
        <v>1855</v>
      </c>
      <c r="C5197" t="s">
        <v>463</v>
      </c>
      <c r="D5197" t="s">
        <v>9290</v>
      </c>
      <c r="E5197">
        <v>250</v>
      </c>
      <c r="F5197">
        <v>2.9</v>
      </c>
      <c r="G5197">
        <v>80</v>
      </c>
      <c r="H5197" t="s">
        <v>2324</v>
      </c>
      <c r="I5197" t="s">
        <v>1855</v>
      </c>
      <c r="J5197">
        <v>63</v>
      </c>
    </row>
    <row r="5198" spans="1:10" x14ac:dyDescent="0.3">
      <c r="A5198">
        <v>415789</v>
      </c>
      <c r="B5198" t="s">
        <v>3387</v>
      </c>
      <c r="C5198" t="s">
        <v>2068</v>
      </c>
      <c r="D5198" t="s">
        <v>9291</v>
      </c>
      <c r="E5198">
        <v>500</v>
      </c>
      <c r="F5198">
        <v>4</v>
      </c>
      <c r="G5198">
        <v>100</v>
      </c>
      <c r="H5198" t="s">
        <v>837</v>
      </c>
      <c r="I5198" t="s">
        <v>3387</v>
      </c>
      <c r="J5198">
        <v>32</v>
      </c>
    </row>
    <row r="5199" spans="1:10" x14ac:dyDescent="0.3">
      <c r="A5199">
        <v>415825</v>
      </c>
      <c r="B5199" t="s">
        <v>839</v>
      </c>
      <c r="C5199" t="s">
        <v>115</v>
      </c>
      <c r="D5199" t="s">
        <v>9292</v>
      </c>
      <c r="E5199">
        <v>200</v>
      </c>
      <c r="F5199">
        <v>2.9</v>
      </c>
      <c r="G5199">
        <v>80</v>
      </c>
      <c r="H5199" t="s">
        <v>9293</v>
      </c>
      <c r="I5199" t="s">
        <v>839</v>
      </c>
      <c r="J5199">
        <v>54</v>
      </c>
    </row>
    <row r="5200" spans="1:10" x14ac:dyDescent="0.3">
      <c r="A5200">
        <v>415913</v>
      </c>
      <c r="B5200" t="s">
        <v>1029</v>
      </c>
      <c r="C5200" t="s">
        <v>463</v>
      </c>
      <c r="D5200" t="s">
        <v>9294</v>
      </c>
      <c r="E5200">
        <v>280</v>
      </c>
      <c r="F5200">
        <v>2.9</v>
      </c>
      <c r="G5200">
        <v>80</v>
      </c>
      <c r="H5200" t="s">
        <v>778</v>
      </c>
      <c r="I5200" t="s">
        <v>9295</v>
      </c>
      <c r="J5200">
        <v>83</v>
      </c>
    </row>
    <row r="5201" spans="1:10" x14ac:dyDescent="0.3">
      <c r="A5201">
        <v>415979</v>
      </c>
      <c r="B5201" t="s">
        <v>1415</v>
      </c>
      <c r="C5201" t="s">
        <v>383</v>
      </c>
      <c r="D5201" t="s">
        <v>9296</v>
      </c>
      <c r="E5201">
        <v>350</v>
      </c>
      <c r="F5201">
        <v>4.5</v>
      </c>
      <c r="G5201">
        <v>50</v>
      </c>
      <c r="H5201" t="s">
        <v>9297</v>
      </c>
      <c r="I5201" t="s">
        <v>1415</v>
      </c>
      <c r="J5201">
        <v>64</v>
      </c>
    </row>
    <row r="5202" spans="1:10" x14ac:dyDescent="0.3">
      <c r="A5202">
        <v>416005</v>
      </c>
      <c r="B5202" t="s">
        <v>3390</v>
      </c>
      <c r="C5202" t="s">
        <v>68</v>
      </c>
      <c r="D5202" t="s">
        <v>5460</v>
      </c>
      <c r="E5202">
        <v>200</v>
      </c>
      <c r="F5202">
        <v>4</v>
      </c>
      <c r="G5202">
        <v>100</v>
      </c>
      <c r="H5202" t="s">
        <v>2873</v>
      </c>
      <c r="I5202" t="s">
        <v>3390</v>
      </c>
      <c r="J5202">
        <v>64</v>
      </c>
    </row>
    <row r="5203" spans="1:10" x14ac:dyDescent="0.3">
      <c r="A5203">
        <v>416015</v>
      </c>
      <c r="B5203" t="s">
        <v>9298</v>
      </c>
      <c r="C5203" t="s">
        <v>383</v>
      </c>
      <c r="D5203" t="s">
        <v>9299</v>
      </c>
      <c r="E5203">
        <v>400</v>
      </c>
      <c r="F5203">
        <v>4.0999999999999996</v>
      </c>
      <c r="G5203">
        <v>100</v>
      </c>
      <c r="H5203" t="s">
        <v>2293</v>
      </c>
      <c r="I5203" t="s">
        <v>9298</v>
      </c>
      <c r="J5203">
        <v>77</v>
      </c>
    </row>
    <row r="5204" spans="1:10" x14ac:dyDescent="0.3">
      <c r="A5204">
        <v>416043</v>
      </c>
      <c r="B5204" t="s">
        <v>683</v>
      </c>
      <c r="C5204" t="s">
        <v>91</v>
      </c>
      <c r="D5204" t="s">
        <v>9300</v>
      </c>
      <c r="E5204">
        <v>850</v>
      </c>
      <c r="F5204">
        <v>2.9</v>
      </c>
      <c r="G5204">
        <v>80</v>
      </c>
      <c r="H5204" t="s">
        <v>9301</v>
      </c>
      <c r="I5204" t="s">
        <v>683</v>
      </c>
      <c r="J5204">
        <v>45</v>
      </c>
    </row>
    <row r="5205" spans="1:10" x14ac:dyDescent="0.3">
      <c r="A5205">
        <v>416281</v>
      </c>
      <c r="B5205" t="s">
        <v>9302</v>
      </c>
      <c r="C5205" t="s">
        <v>189</v>
      </c>
      <c r="D5205" t="s">
        <v>9303</v>
      </c>
      <c r="E5205">
        <v>300</v>
      </c>
      <c r="F5205">
        <v>4.7</v>
      </c>
      <c r="G5205">
        <v>20</v>
      </c>
      <c r="H5205" t="s">
        <v>9304</v>
      </c>
      <c r="I5205" t="s">
        <v>9302</v>
      </c>
      <c r="J5205">
        <v>66</v>
      </c>
    </row>
    <row r="5206" spans="1:10" x14ac:dyDescent="0.3">
      <c r="A5206">
        <v>416289</v>
      </c>
      <c r="B5206" t="s">
        <v>683</v>
      </c>
      <c r="C5206" t="s">
        <v>91</v>
      </c>
      <c r="D5206" t="s">
        <v>9305</v>
      </c>
      <c r="E5206">
        <v>400</v>
      </c>
      <c r="F5206">
        <v>2.9</v>
      </c>
      <c r="G5206">
        <v>80</v>
      </c>
      <c r="H5206" t="s">
        <v>9306</v>
      </c>
      <c r="I5206" t="s">
        <v>683</v>
      </c>
      <c r="J5206">
        <v>57</v>
      </c>
    </row>
    <row r="5207" spans="1:10" x14ac:dyDescent="0.3">
      <c r="A5207">
        <v>416291</v>
      </c>
      <c r="B5207" t="s">
        <v>2092</v>
      </c>
      <c r="C5207" t="s">
        <v>2068</v>
      </c>
      <c r="D5207" t="s">
        <v>9307</v>
      </c>
      <c r="E5207">
        <v>400</v>
      </c>
      <c r="F5207">
        <v>4.7</v>
      </c>
      <c r="G5207">
        <v>20</v>
      </c>
      <c r="H5207" t="s">
        <v>2417</v>
      </c>
      <c r="I5207" t="s">
        <v>2092</v>
      </c>
      <c r="J5207">
        <v>49</v>
      </c>
    </row>
    <row r="5208" spans="1:10" x14ac:dyDescent="0.3">
      <c r="A5208">
        <v>416315</v>
      </c>
      <c r="B5208" t="s">
        <v>2058</v>
      </c>
      <c r="C5208" t="s">
        <v>189</v>
      </c>
      <c r="D5208" t="s">
        <v>9308</v>
      </c>
      <c r="E5208">
        <v>280</v>
      </c>
      <c r="F5208">
        <v>2.9</v>
      </c>
      <c r="G5208">
        <v>80</v>
      </c>
      <c r="H5208" t="s">
        <v>101</v>
      </c>
      <c r="I5208" t="s">
        <v>2058</v>
      </c>
      <c r="J5208">
        <v>69</v>
      </c>
    </row>
    <row r="5209" spans="1:10" x14ac:dyDescent="0.3">
      <c r="A5209">
        <v>416322</v>
      </c>
      <c r="B5209" t="s">
        <v>2435</v>
      </c>
      <c r="C5209" t="s">
        <v>463</v>
      </c>
      <c r="D5209" t="s">
        <v>9309</v>
      </c>
      <c r="E5209">
        <v>400</v>
      </c>
      <c r="F5209">
        <v>3.7</v>
      </c>
      <c r="G5209">
        <v>20</v>
      </c>
      <c r="H5209" t="s">
        <v>9310</v>
      </c>
      <c r="I5209" t="s">
        <v>2435</v>
      </c>
      <c r="J5209">
        <v>72</v>
      </c>
    </row>
    <row r="5210" spans="1:10" x14ac:dyDescent="0.3">
      <c r="A5210">
        <v>416376</v>
      </c>
      <c r="B5210" t="s">
        <v>1201</v>
      </c>
      <c r="C5210" t="s">
        <v>189</v>
      </c>
      <c r="D5210" t="s">
        <v>9311</v>
      </c>
      <c r="E5210">
        <v>300</v>
      </c>
      <c r="F5210">
        <v>4.9000000000000004</v>
      </c>
      <c r="G5210">
        <v>20</v>
      </c>
      <c r="H5210" t="s">
        <v>1436</v>
      </c>
      <c r="I5210" t="s">
        <v>5160</v>
      </c>
      <c r="J5210">
        <v>37</v>
      </c>
    </row>
    <row r="5211" spans="1:10" x14ac:dyDescent="0.3">
      <c r="A5211">
        <v>416444</v>
      </c>
      <c r="B5211" t="s">
        <v>1274</v>
      </c>
      <c r="C5211" t="s">
        <v>91</v>
      </c>
      <c r="D5211" t="s">
        <v>9312</v>
      </c>
      <c r="E5211">
        <v>400</v>
      </c>
      <c r="F5211">
        <v>2.9</v>
      </c>
      <c r="G5211">
        <v>80</v>
      </c>
      <c r="H5211" t="s">
        <v>1068</v>
      </c>
      <c r="I5211" t="s">
        <v>1274</v>
      </c>
      <c r="J5211">
        <v>56</v>
      </c>
    </row>
    <row r="5212" spans="1:10" x14ac:dyDescent="0.3">
      <c r="A5212">
        <v>416537</v>
      </c>
      <c r="B5212" t="s">
        <v>4142</v>
      </c>
      <c r="C5212" t="s">
        <v>68</v>
      </c>
      <c r="D5212" t="s">
        <v>9313</v>
      </c>
      <c r="E5212">
        <v>200</v>
      </c>
      <c r="F5212">
        <v>4.2</v>
      </c>
      <c r="G5212">
        <v>100</v>
      </c>
      <c r="H5212" t="s">
        <v>9314</v>
      </c>
      <c r="I5212" t="s">
        <v>4142</v>
      </c>
      <c r="J5212">
        <v>41</v>
      </c>
    </row>
    <row r="5213" spans="1:10" x14ac:dyDescent="0.3">
      <c r="A5213">
        <v>416540</v>
      </c>
      <c r="B5213" t="s">
        <v>4142</v>
      </c>
      <c r="C5213" t="s">
        <v>68</v>
      </c>
      <c r="D5213" t="s">
        <v>9315</v>
      </c>
      <c r="E5213">
        <v>300</v>
      </c>
      <c r="F5213">
        <v>2.9</v>
      </c>
      <c r="G5213">
        <v>80</v>
      </c>
      <c r="H5213" t="s">
        <v>9316</v>
      </c>
      <c r="I5213" t="s">
        <v>4142</v>
      </c>
      <c r="J5213">
        <v>43</v>
      </c>
    </row>
    <row r="5214" spans="1:10" x14ac:dyDescent="0.3">
      <c r="A5214">
        <v>416545</v>
      </c>
      <c r="B5214" t="s">
        <v>9317</v>
      </c>
      <c r="C5214" t="s">
        <v>91</v>
      </c>
      <c r="D5214" t="s">
        <v>9318</v>
      </c>
      <c r="E5214">
        <v>200</v>
      </c>
      <c r="F5214">
        <v>2.9</v>
      </c>
      <c r="G5214">
        <v>80</v>
      </c>
      <c r="H5214" t="s">
        <v>695</v>
      </c>
      <c r="I5214" t="s">
        <v>1274</v>
      </c>
      <c r="J5214">
        <v>63</v>
      </c>
    </row>
    <row r="5215" spans="1:10" x14ac:dyDescent="0.3">
      <c r="A5215">
        <v>416547</v>
      </c>
      <c r="B5215" t="s">
        <v>4142</v>
      </c>
      <c r="C5215" t="s">
        <v>68</v>
      </c>
      <c r="D5215" t="s">
        <v>9319</v>
      </c>
      <c r="E5215">
        <v>250</v>
      </c>
      <c r="F5215">
        <v>2.9</v>
      </c>
      <c r="G5215">
        <v>80</v>
      </c>
      <c r="H5215" t="s">
        <v>9320</v>
      </c>
      <c r="I5215" t="s">
        <v>4142</v>
      </c>
      <c r="J5215">
        <v>45</v>
      </c>
    </row>
    <row r="5216" spans="1:10" x14ac:dyDescent="0.3">
      <c r="A5216">
        <v>416557</v>
      </c>
      <c r="B5216" t="s">
        <v>9321</v>
      </c>
      <c r="C5216" t="s">
        <v>383</v>
      </c>
      <c r="D5216" t="s">
        <v>9322</v>
      </c>
      <c r="E5216">
        <v>250</v>
      </c>
      <c r="F5216">
        <v>2.9</v>
      </c>
      <c r="G5216">
        <v>80</v>
      </c>
      <c r="H5216" t="s">
        <v>9323</v>
      </c>
      <c r="I5216" t="s">
        <v>689</v>
      </c>
      <c r="J5216">
        <v>45</v>
      </c>
    </row>
    <row r="5217" spans="1:10" x14ac:dyDescent="0.3">
      <c r="A5217">
        <v>416564</v>
      </c>
      <c r="B5217" t="s">
        <v>4142</v>
      </c>
      <c r="C5217" t="s">
        <v>68</v>
      </c>
      <c r="D5217" t="s">
        <v>9324</v>
      </c>
      <c r="E5217">
        <v>400</v>
      </c>
      <c r="F5217">
        <v>2.9</v>
      </c>
      <c r="G5217">
        <v>80</v>
      </c>
      <c r="H5217" t="s">
        <v>9325</v>
      </c>
      <c r="I5217" t="s">
        <v>4142</v>
      </c>
      <c r="J5217">
        <v>45</v>
      </c>
    </row>
    <row r="5218" spans="1:10" x14ac:dyDescent="0.3">
      <c r="A5218">
        <v>416568</v>
      </c>
      <c r="B5218" t="s">
        <v>21</v>
      </c>
      <c r="C5218" t="s">
        <v>11</v>
      </c>
      <c r="D5218" t="s">
        <v>9326</v>
      </c>
      <c r="E5218">
        <v>600</v>
      </c>
      <c r="F5218">
        <v>2.9</v>
      </c>
      <c r="G5218">
        <v>80</v>
      </c>
      <c r="H5218" t="s">
        <v>9327</v>
      </c>
      <c r="I5218" t="s">
        <v>21</v>
      </c>
      <c r="J5218">
        <v>69</v>
      </c>
    </row>
    <row r="5219" spans="1:10" x14ac:dyDescent="0.3">
      <c r="A5219">
        <v>416587</v>
      </c>
      <c r="B5219" t="s">
        <v>738</v>
      </c>
      <c r="C5219" t="s">
        <v>463</v>
      </c>
      <c r="D5219" t="s">
        <v>9328</v>
      </c>
      <c r="E5219">
        <v>300</v>
      </c>
      <c r="F5219">
        <v>2.9</v>
      </c>
      <c r="G5219">
        <v>80</v>
      </c>
      <c r="H5219" t="s">
        <v>9329</v>
      </c>
      <c r="I5219" t="s">
        <v>738</v>
      </c>
      <c r="J5219">
        <v>50</v>
      </c>
    </row>
    <row r="5220" spans="1:10" x14ac:dyDescent="0.3">
      <c r="A5220">
        <v>416617</v>
      </c>
      <c r="B5220" t="s">
        <v>556</v>
      </c>
      <c r="C5220" t="s">
        <v>189</v>
      </c>
      <c r="D5220" t="s">
        <v>9330</v>
      </c>
      <c r="E5220">
        <v>300</v>
      </c>
      <c r="F5220">
        <v>2.9</v>
      </c>
      <c r="G5220">
        <v>80</v>
      </c>
      <c r="H5220" t="s">
        <v>5016</v>
      </c>
      <c r="I5220" t="s">
        <v>556</v>
      </c>
      <c r="J5220">
        <v>65</v>
      </c>
    </row>
    <row r="5221" spans="1:10" x14ac:dyDescent="0.3">
      <c r="A5221">
        <v>416640</v>
      </c>
      <c r="B5221" t="s">
        <v>1697</v>
      </c>
      <c r="C5221" t="s">
        <v>189</v>
      </c>
      <c r="D5221" t="s">
        <v>9331</v>
      </c>
      <c r="E5221">
        <v>200</v>
      </c>
      <c r="F5221">
        <v>2.9</v>
      </c>
      <c r="G5221">
        <v>80</v>
      </c>
      <c r="H5221" t="s">
        <v>9332</v>
      </c>
      <c r="I5221" t="s">
        <v>1697</v>
      </c>
      <c r="J5221">
        <v>60</v>
      </c>
    </row>
    <row r="5222" spans="1:10" x14ac:dyDescent="0.3">
      <c r="A5222">
        <v>416667</v>
      </c>
      <c r="B5222" t="s">
        <v>276</v>
      </c>
      <c r="C5222" t="s">
        <v>115</v>
      </c>
      <c r="D5222" t="s">
        <v>9333</v>
      </c>
      <c r="E5222">
        <v>500</v>
      </c>
      <c r="F5222">
        <v>4.0999999999999996</v>
      </c>
      <c r="G5222">
        <v>50</v>
      </c>
      <c r="H5222" t="s">
        <v>9334</v>
      </c>
      <c r="I5222" t="s">
        <v>276</v>
      </c>
      <c r="J5222">
        <v>56</v>
      </c>
    </row>
    <row r="5223" spans="1:10" x14ac:dyDescent="0.3">
      <c r="A5223">
        <v>416699</v>
      </c>
      <c r="B5223" t="s">
        <v>3227</v>
      </c>
      <c r="C5223" t="s">
        <v>3052</v>
      </c>
      <c r="D5223" t="s">
        <v>9335</v>
      </c>
      <c r="E5223">
        <v>400</v>
      </c>
      <c r="F5223">
        <v>2.9</v>
      </c>
      <c r="G5223">
        <v>80</v>
      </c>
      <c r="H5223" t="s">
        <v>8539</v>
      </c>
      <c r="I5223" t="s">
        <v>3227</v>
      </c>
      <c r="J5223">
        <v>52</v>
      </c>
    </row>
    <row r="5224" spans="1:10" x14ac:dyDescent="0.3">
      <c r="A5224">
        <v>416830</v>
      </c>
      <c r="B5224" t="s">
        <v>9336</v>
      </c>
      <c r="C5224" t="s">
        <v>383</v>
      </c>
      <c r="D5224" t="s">
        <v>8561</v>
      </c>
      <c r="E5224">
        <v>600</v>
      </c>
      <c r="F5224">
        <v>4.2</v>
      </c>
      <c r="G5224">
        <v>500</v>
      </c>
      <c r="H5224" t="s">
        <v>309</v>
      </c>
      <c r="I5224" t="s">
        <v>9336</v>
      </c>
      <c r="J5224">
        <v>74</v>
      </c>
    </row>
    <row r="5225" spans="1:10" x14ac:dyDescent="0.3">
      <c r="A5225">
        <v>416837</v>
      </c>
      <c r="B5225" t="s">
        <v>3227</v>
      </c>
      <c r="C5225" t="s">
        <v>3052</v>
      </c>
      <c r="D5225" t="s">
        <v>9337</v>
      </c>
      <c r="E5225">
        <v>400</v>
      </c>
      <c r="F5225">
        <v>3.6</v>
      </c>
      <c r="G5225">
        <v>20</v>
      </c>
      <c r="H5225" t="s">
        <v>2373</v>
      </c>
      <c r="I5225" t="s">
        <v>3227</v>
      </c>
      <c r="J5225">
        <v>51</v>
      </c>
    </row>
    <row r="5226" spans="1:10" x14ac:dyDescent="0.3">
      <c r="A5226">
        <v>416847</v>
      </c>
      <c r="B5226" t="s">
        <v>556</v>
      </c>
      <c r="C5226" t="s">
        <v>189</v>
      </c>
      <c r="D5226" t="s">
        <v>9338</v>
      </c>
      <c r="E5226">
        <v>200</v>
      </c>
      <c r="F5226">
        <v>2.9</v>
      </c>
      <c r="G5226">
        <v>80</v>
      </c>
      <c r="H5226" t="s">
        <v>19</v>
      </c>
      <c r="I5226" t="s">
        <v>556</v>
      </c>
      <c r="J5226">
        <v>74</v>
      </c>
    </row>
    <row r="5227" spans="1:10" x14ac:dyDescent="0.3">
      <c r="A5227">
        <v>416989</v>
      </c>
      <c r="B5227" t="s">
        <v>2058</v>
      </c>
      <c r="C5227" t="s">
        <v>189</v>
      </c>
      <c r="D5227" t="s">
        <v>9339</v>
      </c>
      <c r="E5227">
        <v>250</v>
      </c>
      <c r="F5227">
        <v>3.7</v>
      </c>
      <c r="G5227">
        <v>20</v>
      </c>
      <c r="H5227" t="s">
        <v>131</v>
      </c>
      <c r="I5227" t="s">
        <v>2058</v>
      </c>
      <c r="J5227">
        <v>83</v>
      </c>
    </row>
    <row r="5228" spans="1:10" x14ac:dyDescent="0.3">
      <c r="A5228">
        <v>417032</v>
      </c>
      <c r="B5228" t="s">
        <v>645</v>
      </c>
      <c r="C5228" t="s">
        <v>189</v>
      </c>
      <c r="D5228" t="s">
        <v>9340</v>
      </c>
      <c r="E5228">
        <v>200</v>
      </c>
      <c r="F5228">
        <v>2.9</v>
      </c>
      <c r="G5228">
        <v>80</v>
      </c>
      <c r="H5228" t="s">
        <v>19</v>
      </c>
      <c r="I5228" t="s">
        <v>3487</v>
      </c>
      <c r="J5228">
        <v>73</v>
      </c>
    </row>
    <row r="5229" spans="1:10" x14ac:dyDescent="0.3">
      <c r="A5229">
        <v>417036</v>
      </c>
      <c r="B5229" t="s">
        <v>1697</v>
      </c>
      <c r="C5229" t="s">
        <v>189</v>
      </c>
      <c r="D5229" t="s">
        <v>9341</v>
      </c>
      <c r="E5229">
        <v>200</v>
      </c>
      <c r="F5229">
        <v>2.9</v>
      </c>
      <c r="G5229">
        <v>80</v>
      </c>
      <c r="H5229" t="s">
        <v>1395</v>
      </c>
      <c r="I5229" t="s">
        <v>9342</v>
      </c>
      <c r="J5229">
        <v>58</v>
      </c>
    </row>
    <row r="5230" spans="1:10" x14ac:dyDescent="0.3">
      <c r="A5230">
        <v>417041</v>
      </c>
      <c r="B5230" t="s">
        <v>9343</v>
      </c>
      <c r="C5230" t="s">
        <v>189</v>
      </c>
      <c r="D5230" t="s">
        <v>9344</v>
      </c>
      <c r="E5230">
        <v>250</v>
      </c>
      <c r="F5230">
        <v>2.9</v>
      </c>
      <c r="G5230">
        <v>80</v>
      </c>
      <c r="H5230" t="s">
        <v>9345</v>
      </c>
      <c r="I5230" t="s">
        <v>9343</v>
      </c>
      <c r="J5230">
        <v>50</v>
      </c>
    </row>
    <row r="5231" spans="1:10" x14ac:dyDescent="0.3">
      <c r="A5231">
        <v>417043</v>
      </c>
      <c r="B5231" t="s">
        <v>9343</v>
      </c>
      <c r="C5231" t="s">
        <v>189</v>
      </c>
      <c r="D5231" t="s">
        <v>9346</v>
      </c>
      <c r="E5231">
        <v>200</v>
      </c>
      <c r="F5231">
        <v>2.9</v>
      </c>
      <c r="G5231">
        <v>80</v>
      </c>
      <c r="H5231" t="s">
        <v>9347</v>
      </c>
      <c r="I5231" t="s">
        <v>9343</v>
      </c>
      <c r="J5231">
        <v>59</v>
      </c>
    </row>
    <row r="5232" spans="1:10" x14ac:dyDescent="0.3">
      <c r="A5232">
        <v>417051</v>
      </c>
      <c r="B5232" t="s">
        <v>1051</v>
      </c>
      <c r="C5232" t="s">
        <v>189</v>
      </c>
      <c r="D5232" t="s">
        <v>9348</v>
      </c>
      <c r="E5232">
        <v>250</v>
      </c>
      <c r="F5232">
        <v>2.9</v>
      </c>
      <c r="G5232">
        <v>80</v>
      </c>
      <c r="H5232" t="s">
        <v>1552</v>
      </c>
      <c r="I5232" t="s">
        <v>1051</v>
      </c>
      <c r="J5232">
        <v>68</v>
      </c>
    </row>
    <row r="5233" spans="1:10" x14ac:dyDescent="0.3">
      <c r="A5233">
        <v>417069</v>
      </c>
      <c r="B5233" t="s">
        <v>683</v>
      </c>
      <c r="C5233" t="s">
        <v>91</v>
      </c>
      <c r="D5233" t="s">
        <v>9349</v>
      </c>
      <c r="E5233">
        <v>350</v>
      </c>
      <c r="F5233">
        <v>2.9</v>
      </c>
      <c r="G5233">
        <v>80</v>
      </c>
      <c r="H5233" t="s">
        <v>9350</v>
      </c>
      <c r="I5233" t="s">
        <v>683</v>
      </c>
      <c r="J5233">
        <v>61</v>
      </c>
    </row>
    <row r="5234" spans="1:10" x14ac:dyDescent="0.3">
      <c r="A5234">
        <v>417079</v>
      </c>
      <c r="B5234" t="s">
        <v>645</v>
      </c>
      <c r="C5234" t="s">
        <v>189</v>
      </c>
      <c r="D5234" t="s">
        <v>9351</v>
      </c>
      <c r="E5234">
        <v>300</v>
      </c>
      <c r="F5234">
        <v>2.9</v>
      </c>
      <c r="G5234">
        <v>80</v>
      </c>
      <c r="H5234" t="s">
        <v>9352</v>
      </c>
      <c r="I5234" t="s">
        <v>645</v>
      </c>
      <c r="J5234">
        <v>72</v>
      </c>
    </row>
    <row r="5235" spans="1:10" x14ac:dyDescent="0.3">
      <c r="A5235">
        <v>417169</v>
      </c>
      <c r="B5235" t="s">
        <v>3390</v>
      </c>
      <c r="C5235" t="s">
        <v>68</v>
      </c>
      <c r="D5235" t="s">
        <v>9353</v>
      </c>
      <c r="E5235">
        <v>400</v>
      </c>
      <c r="F5235">
        <v>3.3</v>
      </c>
      <c r="G5235">
        <v>20</v>
      </c>
      <c r="H5235" t="s">
        <v>9354</v>
      </c>
      <c r="I5235" t="s">
        <v>3390</v>
      </c>
      <c r="J5235">
        <v>64</v>
      </c>
    </row>
    <row r="5236" spans="1:10" x14ac:dyDescent="0.3">
      <c r="A5236">
        <v>417379</v>
      </c>
      <c r="B5236" t="s">
        <v>3639</v>
      </c>
      <c r="C5236" t="s">
        <v>115</v>
      </c>
      <c r="D5236" t="s">
        <v>9355</v>
      </c>
      <c r="E5236">
        <v>250</v>
      </c>
      <c r="F5236">
        <v>2.9</v>
      </c>
      <c r="G5236">
        <v>80</v>
      </c>
      <c r="H5236" t="s">
        <v>8558</v>
      </c>
      <c r="I5236" t="s">
        <v>3639</v>
      </c>
      <c r="J5236">
        <v>47</v>
      </c>
    </row>
    <row r="5237" spans="1:10" x14ac:dyDescent="0.3">
      <c r="A5237">
        <v>417528</v>
      </c>
      <c r="B5237" t="s">
        <v>3057</v>
      </c>
      <c r="C5237" t="s">
        <v>3052</v>
      </c>
      <c r="D5237" t="s">
        <v>9356</v>
      </c>
      <c r="E5237">
        <v>200</v>
      </c>
      <c r="F5237">
        <v>2.9</v>
      </c>
      <c r="G5237">
        <v>80</v>
      </c>
      <c r="H5237" t="s">
        <v>695</v>
      </c>
      <c r="I5237" t="s">
        <v>3057</v>
      </c>
      <c r="J5237">
        <v>40</v>
      </c>
    </row>
    <row r="5238" spans="1:10" x14ac:dyDescent="0.3">
      <c r="A5238">
        <v>417617</v>
      </c>
      <c r="B5238" t="s">
        <v>2464</v>
      </c>
      <c r="C5238" t="s">
        <v>189</v>
      </c>
      <c r="D5238" t="s">
        <v>9357</v>
      </c>
      <c r="E5238">
        <v>400</v>
      </c>
      <c r="F5238">
        <v>4.7</v>
      </c>
      <c r="G5238">
        <v>20</v>
      </c>
      <c r="H5238" t="s">
        <v>2459</v>
      </c>
      <c r="I5238" t="s">
        <v>556</v>
      </c>
      <c r="J5238">
        <v>60</v>
      </c>
    </row>
    <row r="5239" spans="1:10" x14ac:dyDescent="0.3">
      <c r="A5239">
        <v>417692</v>
      </c>
      <c r="B5239" t="s">
        <v>382</v>
      </c>
      <c r="C5239" t="s">
        <v>383</v>
      </c>
      <c r="D5239" t="s">
        <v>9358</v>
      </c>
      <c r="E5239">
        <v>500</v>
      </c>
      <c r="F5239">
        <v>2.9</v>
      </c>
      <c r="G5239">
        <v>80</v>
      </c>
      <c r="H5239" t="s">
        <v>9359</v>
      </c>
      <c r="I5239" t="s">
        <v>382</v>
      </c>
      <c r="J5239">
        <v>57</v>
      </c>
    </row>
    <row r="5240" spans="1:10" x14ac:dyDescent="0.3">
      <c r="A5240">
        <v>417694</v>
      </c>
      <c r="B5240" t="s">
        <v>5034</v>
      </c>
      <c r="C5240" t="s">
        <v>68</v>
      </c>
      <c r="D5240" t="s">
        <v>9360</v>
      </c>
      <c r="E5240">
        <v>400</v>
      </c>
      <c r="F5240">
        <v>2.9</v>
      </c>
      <c r="G5240">
        <v>80</v>
      </c>
      <c r="H5240" t="s">
        <v>2393</v>
      </c>
      <c r="I5240" t="s">
        <v>5034</v>
      </c>
      <c r="J5240">
        <v>63</v>
      </c>
    </row>
    <row r="5241" spans="1:10" x14ac:dyDescent="0.3">
      <c r="A5241">
        <v>417750</v>
      </c>
      <c r="B5241" t="s">
        <v>6303</v>
      </c>
      <c r="C5241" t="s">
        <v>2068</v>
      </c>
      <c r="D5241" t="s">
        <v>9361</v>
      </c>
      <c r="E5241">
        <v>250</v>
      </c>
      <c r="F5241">
        <v>2.9</v>
      </c>
      <c r="G5241">
        <v>80</v>
      </c>
      <c r="H5241" t="s">
        <v>710</v>
      </c>
      <c r="I5241" t="s">
        <v>6303</v>
      </c>
      <c r="J5241">
        <v>53</v>
      </c>
    </row>
    <row r="5242" spans="1:10" x14ac:dyDescent="0.3">
      <c r="A5242">
        <v>417826</v>
      </c>
      <c r="B5242" t="s">
        <v>2067</v>
      </c>
      <c r="C5242" t="s">
        <v>2068</v>
      </c>
      <c r="D5242" t="s">
        <v>9362</v>
      </c>
      <c r="E5242">
        <v>400</v>
      </c>
      <c r="F5242">
        <v>4</v>
      </c>
      <c r="G5242">
        <v>20</v>
      </c>
      <c r="H5242" t="s">
        <v>9363</v>
      </c>
      <c r="I5242" t="s">
        <v>2067</v>
      </c>
      <c r="J5242">
        <v>40</v>
      </c>
    </row>
    <row r="5243" spans="1:10" x14ac:dyDescent="0.3">
      <c r="A5243">
        <v>417854</v>
      </c>
      <c r="B5243" t="s">
        <v>3227</v>
      </c>
      <c r="C5243" t="s">
        <v>3052</v>
      </c>
      <c r="D5243" t="s">
        <v>9364</v>
      </c>
      <c r="E5243">
        <v>400</v>
      </c>
      <c r="F5243">
        <v>4.3</v>
      </c>
      <c r="G5243">
        <v>100</v>
      </c>
      <c r="H5243" t="s">
        <v>355</v>
      </c>
      <c r="I5243" t="s">
        <v>3227</v>
      </c>
      <c r="J5243">
        <v>50</v>
      </c>
    </row>
    <row r="5244" spans="1:10" x14ac:dyDescent="0.3">
      <c r="A5244">
        <v>417861</v>
      </c>
      <c r="B5244" t="s">
        <v>21</v>
      </c>
      <c r="C5244" t="s">
        <v>11</v>
      </c>
      <c r="D5244" t="s">
        <v>9365</v>
      </c>
      <c r="E5244">
        <v>400</v>
      </c>
      <c r="F5244">
        <v>2.9</v>
      </c>
      <c r="G5244">
        <v>80</v>
      </c>
      <c r="H5244" t="s">
        <v>6602</v>
      </c>
      <c r="I5244" t="s">
        <v>21</v>
      </c>
      <c r="J5244">
        <v>68</v>
      </c>
    </row>
    <row r="5245" spans="1:10" x14ac:dyDescent="0.3">
      <c r="A5245">
        <v>417865</v>
      </c>
      <c r="B5245" t="s">
        <v>1654</v>
      </c>
      <c r="C5245" t="s">
        <v>68</v>
      </c>
      <c r="D5245" t="s">
        <v>9366</v>
      </c>
      <c r="E5245">
        <v>200</v>
      </c>
      <c r="F5245">
        <v>2.9</v>
      </c>
      <c r="G5245">
        <v>80</v>
      </c>
      <c r="H5245" t="s">
        <v>6456</v>
      </c>
      <c r="I5245" t="s">
        <v>1654</v>
      </c>
      <c r="J5245">
        <v>54</v>
      </c>
    </row>
    <row r="5246" spans="1:10" x14ac:dyDescent="0.3">
      <c r="A5246">
        <v>417977</v>
      </c>
      <c r="B5246" t="s">
        <v>1980</v>
      </c>
      <c r="C5246" t="s">
        <v>463</v>
      </c>
      <c r="D5246" t="s">
        <v>9367</v>
      </c>
      <c r="E5246">
        <v>250</v>
      </c>
      <c r="F5246">
        <v>2.9</v>
      </c>
      <c r="G5246">
        <v>80</v>
      </c>
      <c r="H5246" t="s">
        <v>2754</v>
      </c>
      <c r="I5246" t="s">
        <v>1980</v>
      </c>
      <c r="J5246">
        <v>53</v>
      </c>
    </row>
    <row r="5247" spans="1:10" x14ac:dyDescent="0.3">
      <c r="A5247">
        <v>418016</v>
      </c>
      <c r="B5247" t="s">
        <v>2478</v>
      </c>
      <c r="C5247" t="s">
        <v>2068</v>
      </c>
      <c r="D5247" t="s">
        <v>9213</v>
      </c>
      <c r="E5247">
        <v>300</v>
      </c>
      <c r="F5247">
        <v>2.9</v>
      </c>
      <c r="G5247">
        <v>80</v>
      </c>
      <c r="H5247" t="s">
        <v>391</v>
      </c>
      <c r="I5247" t="s">
        <v>2478</v>
      </c>
      <c r="J5247">
        <v>39</v>
      </c>
    </row>
    <row r="5248" spans="1:10" x14ac:dyDescent="0.3">
      <c r="A5248">
        <v>418076</v>
      </c>
      <c r="B5248" t="s">
        <v>1168</v>
      </c>
      <c r="C5248" t="s">
        <v>115</v>
      </c>
      <c r="D5248" t="s">
        <v>9368</v>
      </c>
      <c r="E5248">
        <v>100</v>
      </c>
      <c r="F5248">
        <v>2.9</v>
      </c>
      <c r="G5248">
        <v>80</v>
      </c>
      <c r="H5248" t="s">
        <v>8888</v>
      </c>
      <c r="I5248" t="s">
        <v>1168</v>
      </c>
      <c r="J5248">
        <v>89</v>
      </c>
    </row>
    <row r="5249" spans="1:10" x14ac:dyDescent="0.3">
      <c r="A5249">
        <v>418260</v>
      </c>
      <c r="B5249" t="s">
        <v>5668</v>
      </c>
      <c r="C5249" t="s">
        <v>2068</v>
      </c>
      <c r="D5249" t="s">
        <v>9369</v>
      </c>
      <c r="E5249">
        <v>200</v>
      </c>
      <c r="F5249">
        <v>2.9</v>
      </c>
      <c r="G5249">
        <v>80</v>
      </c>
      <c r="H5249" t="s">
        <v>9370</v>
      </c>
      <c r="I5249" t="s">
        <v>5668</v>
      </c>
      <c r="J5249">
        <v>52</v>
      </c>
    </row>
    <row r="5250" spans="1:10" x14ac:dyDescent="0.3">
      <c r="A5250">
        <v>418285</v>
      </c>
      <c r="B5250" t="s">
        <v>2023</v>
      </c>
      <c r="C5250" t="s">
        <v>68</v>
      </c>
      <c r="D5250" t="s">
        <v>6262</v>
      </c>
      <c r="E5250">
        <v>350</v>
      </c>
      <c r="F5250">
        <v>4.7</v>
      </c>
      <c r="G5250">
        <v>20</v>
      </c>
      <c r="H5250" t="s">
        <v>9371</v>
      </c>
      <c r="I5250" t="s">
        <v>2023</v>
      </c>
      <c r="J5250">
        <v>67</v>
      </c>
    </row>
    <row r="5251" spans="1:10" x14ac:dyDescent="0.3">
      <c r="A5251">
        <v>418311</v>
      </c>
      <c r="B5251" t="s">
        <v>1697</v>
      </c>
      <c r="C5251" t="s">
        <v>189</v>
      </c>
      <c r="D5251" t="s">
        <v>9372</v>
      </c>
      <c r="E5251">
        <v>199</v>
      </c>
      <c r="F5251">
        <v>2.9</v>
      </c>
      <c r="G5251">
        <v>80</v>
      </c>
      <c r="H5251" t="s">
        <v>355</v>
      </c>
      <c r="I5251" t="s">
        <v>1697</v>
      </c>
      <c r="J5251">
        <v>76</v>
      </c>
    </row>
    <row r="5252" spans="1:10" x14ac:dyDescent="0.3">
      <c r="A5252">
        <v>418353</v>
      </c>
      <c r="B5252" t="s">
        <v>9373</v>
      </c>
      <c r="C5252" t="s">
        <v>383</v>
      </c>
      <c r="D5252" t="s">
        <v>9374</v>
      </c>
      <c r="E5252">
        <v>500</v>
      </c>
      <c r="F5252">
        <v>2.9</v>
      </c>
      <c r="G5252">
        <v>80</v>
      </c>
      <c r="H5252" t="s">
        <v>355</v>
      </c>
      <c r="I5252" t="s">
        <v>9373</v>
      </c>
      <c r="J5252">
        <v>61</v>
      </c>
    </row>
    <row r="5253" spans="1:10" x14ac:dyDescent="0.3">
      <c r="A5253">
        <v>418389</v>
      </c>
      <c r="B5253" t="s">
        <v>21</v>
      </c>
      <c r="C5253" t="s">
        <v>11</v>
      </c>
      <c r="D5253" t="s">
        <v>9375</v>
      </c>
      <c r="E5253">
        <v>600</v>
      </c>
      <c r="F5253">
        <v>4</v>
      </c>
      <c r="G5253">
        <v>100</v>
      </c>
      <c r="H5253" t="s">
        <v>7943</v>
      </c>
      <c r="I5253" t="s">
        <v>21</v>
      </c>
      <c r="J5253">
        <v>59</v>
      </c>
    </row>
    <row r="5254" spans="1:10" x14ac:dyDescent="0.3">
      <c r="A5254">
        <v>418484</v>
      </c>
      <c r="B5254" t="s">
        <v>3100</v>
      </c>
      <c r="C5254" t="s">
        <v>3052</v>
      </c>
      <c r="D5254" t="s">
        <v>9376</v>
      </c>
      <c r="E5254">
        <v>200</v>
      </c>
      <c r="F5254">
        <v>2.9</v>
      </c>
      <c r="G5254">
        <v>80</v>
      </c>
      <c r="H5254" t="s">
        <v>2797</v>
      </c>
      <c r="I5254" t="s">
        <v>3469</v>
      </c>
      <c r="J5254">
        <v>60</v>
      </c>
    </row>
    <row r="5255" spans="1:10" x14ac:dyDescent="0.3">
      <c r="A5255">
        <v>418529</v>
      </c>
      <c r="B5255" t="s">
        <v>4416</v>
      </c>
      <c r="C5255" t="s">
        <v>2068</v>
      </c>
      <c r="D5255" t="s">
        <v>9377</v>
      </c>
      <c r="E5255">
        <v>400</v>
      </c>
      <c r="F5255">
        <v>4.4000000000000004</v>
      </c>
      <c r="G5255">
        <v>20</v>
      </c>
      <c r="H5255" t="s">
        <v>837</v>
      </c>
      <c r="I5255" t="s">
        <v>4416</v>
      </c>
      <c r="J5255">
        <v>49</v>
      </c>
    </row>
    <row r="5256" spans="1:10" x14ac:dyDescent="0.3">
      <c r="A5256">
        <v>418585</v>
      </c>
      <c r="B5256" t="s">
        <v>745</v>
      </c>
      <c r="C5256" t="s">
        <v>383</v>
      </c>
      <c r="D5256" t="s">
        <v>9378</v>
      </c>
      <c r="E5256">
        <v>300</v>
      </c>
      <c r="F5256">
        <v>2.9</v>
      </c>
      <c r="G5256">
        <v>80</v>
      </c>
      <c r="H5256" t="s">
        <v>9379</v>
      </c>
      <c r="I5256" t="s">
        <v>745</v>
      </c>
      <c r="J5256">
        <v>48</v>
      </c>
    </row>
    <row r="5257" spans="1:10" x14ac:dyDescent="0.3">
      <c r="A5257">
        <v>418656</v>
      </c>
      <c r="B5257" t="s">
        <v>645</v>
      </c>
      <c r="C5257" t="s">
        <v>189</v>
      </c>
      <c r="D5257" t="s">
        <v>9380</v>
      </c>
      <c r="E5257">
        <v>200</v>
      </c>
      <c r="F5257">
        <v>2.9</v>
      </c>
      <c r="G5257">
        <v>80</v>
      </c>
      <c r="H5257" t="s">
        <v>3703</v>
      </c>
      <c r="I5257" t="s">
        <v>645</v>
      </c>
      <c r="J5257">
        <v>67</v>
      </c>
    </row>
    <row r="5258" spans="1:10" x14ac:dyDescent="0.3">
      <c r="A5258">
        <v>418785</v>
      </c>
      <c r="B5258" t="s">
        <v>156</v>
      </c>
      <c r="C5258" t="s">
        <v>11</v>
      </c>
      <c r="D5258" t="s">
        <v>9381</v>
      </c>
      <c r="E5258">
        <v>300</v>
      </c>
      <c r="F5258">
        <v>2.9</v>
      </c>
      <c r="G5258">
        <v>80</v>
      </c>
      <c r="H5258" t="s">
        <v>9382</v>
      </c>
      <c r="I5258" t="s">
        <v>156</v>
      </c>
      <c r="J5258">
        <v>38</v>
      </c>
    </row>
    <row r="5259" spans="1:10" x14ac:dyDescent="0.3">
      <c r="A5259">
        <v>418879</v>
      </c>
      <c r="B5259" t="s">
        <v>659</v>
      </c>
      <c r="C5259" t="s">
        <v>463</v>
      </c>
      <c r="D5259" t="s">
        <v>9383</v>
      </c>
      <c r="E5259">
        <v>200</v>
      </c>
      <c r="F5259">
        <v>2.9</v>
      </c>
      <c r="G5259">
        <v>80</v>
      </c>
      <c r="H5259" t="s">
        <v>1395</v>
      </c>
      <c r="I5259" t="s">
        <v>659</v>
      </c>
      <c r="J5259">
        <v>72</v>
      </c>
    </row>
    <row r="5260" spans="1:10" x14ac:dyDescent="0.3">
      <c r="A5260">
        <v>418950</v>
      </c>
      <c r="B5260" t="s">
        <v>403</v>
      </c>
      <c r="C5260" t="s">
        <v>115</v>
      </c>
      <c r="D5260" t="s">
        <v>9384</v>
      </c>
      <c r="E5260">
        <v>300</v>
      </c>
      <c r="F5260">
        <v>2.9</v>
      </c>
      <c r="G5260">
        <v>80</v>
      </c>
      <c r="H5260" t="s">
        <v>695</v>
      </c>
      <c r="I5260" t="s">
        <v>403</v>
      </c>
      <c r="J5260">
        <v>36</v>
      </c>
    </row>
    <row r="5261" spans="1:10" x14ac:dyDescent="0.3">
      <c r="A5261">
        <v>419093</v>
      </c>
      <c r="B5261" t="s">
        <v>403</v>
      </c>
      <c r="C5261" t="s">
        <v>115</v>
      </c>
      <c r="D5261" t="s">
        <v>9385</v>
      </c>
      <c r="E5261">
        <v>300</v>
      </c>
      <c r="F5261">
        <v>4.2</v>
      </c>
      <c r="G5261">
        <v>20</v>
      </c>
      <c r="H5261" t="s">
        <v>1068</v>
      </c>
      <c r="I5261" t="s">
        <v>403</v>
      </c>
      <c r="J5261">
        <v>38</v>
      </c>
    </row>
    <row r="5262" spans="1:10" x14ac:dyDescent="0.3">
      <c r="A5262">
        <v>419240</v>
      </c>
      <c r="B5262" t="s">
        <v>1726</v>
      </c>
      <c r="C5262" t="s">
        <v>189</v>
      </c>
      <c r="D5262" t="s">
        <v>9386</v>
      </c>
      <c r="E5262">
        <v>300</v>
      </c>
      <c r="F5262">
        <v>2.9</v>
      </c>
      <c r="G5262">
        <v>80</v>
      </c>
      <c r="H5262" t="s">
        <v>732</v>
      </c>
      <c r="I5262" t="s">
        <v>1726</v>
      </c>
      <c r="J5262">
        <v>78</v>
      </c>
    </row>
    <row r="5263" spans="1:10" x14ac:dyDescent="0.3">
      <c r="A5263">
        <v>419255</v>
      </c>
      <c r="B5263" t="s">
        <v>2092</v>
      </c>
      <c r="C5263" t="s">
        <v>2068</v>
      </c>
      <c r="D5263" t="s">
        <v>9387</v>
      </c>
      <c r="E5263">
        <v>400</v>
      </c>
      <c r="F5263">
        <v>4.5999999999999996</v>
      </c>
      <c r="G5263">
        <v>20</v>
      </c>
      <c r="H5263" t="s">
        <v>9388</v>
      </c>
      <c r="I5263" t="s">
        <v>2092</v>
      </c>
      <c r="J5263">
        <v>48</v>
      </c>
    </row>
    <row r="5264" spans="1:10" x14ac:dyDescent="0.3">
      <c r="A5264">
        <v>419306</v>
      </c>
      <c r="B5264" t="s">
        <v>2092</v>
      </c>
      <c r="C5264" t="s">
        <v>2068</v>
      </c>
      <c r="D5264" t="s">
        <v>8406</v>
      </c>
      <c r="E5264">
        <v>400</v>
      </c>
      <c r="F5264">
        <v>4.5999999999999996</v>
      </c>
      <c r="G5264">
        <v>50</v>
      </c>
      <c r="H5264" t="s">
        <v>9388</v>
      </c>
      <c r="I5264" t="s">
        <v>2092</v>
      </c>
      <c r="J5264">
        <v>49</v>
      </c>
    </row>
    <row r="5265" spans="1:10" x14ac:dyDescent="0.3">
      <c r="A5265">
        <v>419316</v>
      </c>
      <c r="B5265" t="s">
        <v>645</v>
      </c>
      <c r="C5265" t="s">
        <v>189</v>
      </c>
      <c r="D5265" t="s">
        <v>9389</v>
      </c>
      <c r="E5265">
        <v>300</v>
      </c>
      <c r="F5265">
        <v>2.9</v>
      </c>
      <c r="G5265">
        <v>80</v>
      </c>
      <c r="H5265" t="s">
        <v>9390</v>
      </c>
      <c r="I5265" t="s">
        <v>645</v>
      </c>
      <c r="J5265">
        <v>84</v>
      </c>
    </row>
    <row r="5266" spans="1:10" x14ac:dyDescent="0.3">
      <c r="A5266">
        <v>419354</v>
      </c>
      <c r="B5266" t="s">
        <v>1390</v>
      </c>
      <c r="C5266" t="s">
        <v>463</v>
      </c>
      <c r="D5266" t="s">
        <v>9391</v>
      </c>
      <c r="E5266">
        <v>120</v>
      </c>
      <c r="F5266">
        <v>2.9</v>
      </c>
      <c r="G5266">
        <v>80</v>
      </c>
      <c r="H5266" t="s">
        <v>9392</v>
      </c>
      <c r="I5266" t="s">
        <v>1390</v>
      </c>
      <c r="J5266">
        <v>84</v>
      </c>
    </row>
    <row r="5267" spans="1:10" x14ac:dyDescent="0.3">
      <c r="A5267">
        <v>419423</v>
      </c>
      <c r="B5267" t="s">
        <v>1532</v>
      </c>
      <c r="C5267" t="s">
        <v>11</v>
      </c>
      <c r="D5267" t="s">
        <v>9393</v>
      </c>
      <c r="E5267">
        <v>200</v>
      </c>
      <c r="F5267">
        <v>2.9</v>
      </c>
      <c r="G5267">
        <v>80</v>
      </c>
      <c r="H5267" t="s">
        <v>1593</v>
      </c>
      <c r="I5267" t="s">
        <v>1532</v>
      </c>
      <c r="J5267">
        <v>38</v>
      </c>
    </row>
    <row r="5268" spans="1:10" x14ac:dyDescent="0.3">
      <c r="A5268">
        <v>419476</v>
      </c>
      <c r="B5268" t="s">
        <v>90</v>
      </c>
      <c r="C5268" t="s">
        <v>91</v>
      </c>
      <c r="D5268" t="s">
        <v>9394</v>
      </c>
      <c r="E5268">
        <v>200</v>
      </c>
      <c r="F5268">
        <v>2.9</v>
      </c>
      <c r="G5268">
        <v>80</v>
      </c>
      <c r="H5268" t="s">
        <v>184</v>
      </c>
      <c r="I5268" t="s">
        <v>90</v>
      </c>
      <c r="J5268">
        <v>64</v>
      </c>
    </row>
    <row r="5269" spans="1:10" x14ac:dyDescent="0.3">
      <c r="A5269">
        <v>419538</v>
      </c>
      <c r="B5269" t="s">
        <v>2279</v>
      </c>
      <c r="C5269" t="s">
        <v>115</v>
      </c>
      <c r="D5269" t="s">
        <v>8724</v>
      </c>
      <c r="E5269">
        <v>350</v>
      </c>
      <c r="F5269">
        <v>2.9</v>
      </c>
      <c r="G5269">
        <v>80</v>
      </c>
      <c r="H5269" t="s">
        <v>355</v>
      </c>
      <c r="I5269" t="s">
        <v>2279</v>
      </c>
      <c r="J5269">
        <v>70</v>
      </c>
    </row>
    <row r="5270" spans="1:10" x14ac:dyDescent="0.3">
      <c r="A5270">
        <v>419556</v>
      </c>
      <c r="B5270" t="s">
        <v>125</v>
      </c>
      <c r="C5270" t="s">
        <v>115</v>
      </c>
      <c r="D5270" t="s">
        <v>8726</v>
      </c>
      <c r="E5270">
        <v>280</v>
      </c>
      <c r="F5270">
        <v>4.0999999999999996</v>
      </c>
      <c r="G5270">
        <v>20</v>
      </c>
      <c r="H5270" t="s">
        <v>131</v>
      </c>
      <c r="I5270" t="s">
        <v>125</v>
      </c>
      <c r="J5270">
        <v>72</v>
      </c>
    </row>
    <row r="5271" spans="1:10" x14ac:dyDescent="0.3">
      <c r="A5271">
        <v>419707</v>
      </c>
      <c r="B5271" t="s">
        <v>781</v>
      </c>
      <c r="C5271" t="s">
        <v>68</v>
      </c>
      <c r="D5271" t="s">
        <v>1118</v>
      </c>
      <c r="E5271">
        <v>400</v>
      </c>
      <c r="F5271">
        <v>3.8</v>
      </c>
      <c r="G5271">
        <v>20</v>
      </c>
      <c r="H5271" t="s">
        <v>9395</v>
      </c>
      <c r="I5271" t="s">
        <v>781</v>
      </c>
      <c r="J5271">
        <v>45</v>
      </c>
    </row>
    <row r="5272" spans="1:10" x14ac:dyDescent="0.3">
      <c r="A5272">
        <v>419784</v>
      </c>
      <c r="B5272" t="s">
        <v>1855</v>
      </c>
      <c r="C5272" t="s">
        <v>463</v>
      </c>
      <c r="D5272" t="s">
        <v>9396</v>
      </c>
      <c r="E5272">
        <v>160</v>
      </c>
      <c r="F5272">
        <v>2.9</v>
      </c>
      <c r="G5272">
        <v>80</v>
      </c>
      <c r="H5272" t="s">
        <v>695</v>
      </c>
      <c r="I5272" t="s">
        <v>1855</v>
      </c>
      <c r="J5272">
        <v>58</v>
      </c>
    </row>
    <row r="5273" spans="1:10" x14ac:dyDescent="0.3">
      <c r="A5273">
        <v>419838</v>
      </c>
      <c r="B5273" t="s">
        <v>9397</v>
      </c>
      <c r="C5273" t="s">
        <v>189</v>
      </c>
      <c r="D5273" t="s">
        <v>9398</v>
      </c>
      <c r="E5273">
        <v>300</v>
      </c>
      <c r="F5273">
        <v>3.1</v>
      </c>
      <c r="G5273">
        <v>50</v>
      </c>
      <c r="H5273" t="s">
        <v>5320</v>
      </c>
      <c r="I5273" t="s">
        <v>4415</v>
      </c>
      <c r="J5273">
        <v>58</v>
      </c>
    </row>
    <row r="5274" spans="1:10" x14ac:dyDescent="0.3">
      <c r="A5274">
        <v>419872</v>
      </c>
      <c r="B5274" t="s">
        <v>387</v>
      </c>
      <c r="C5274" t="s">
        <v>11</v>
      </c>
      <c r="D5274" t="s">
        <v>9399</v>
      </c>
      <c r="E5274">
        <v>250</v>
      </c>
      <c r="F5274">
        <v>4.3</v>
      </c>
      <c r="G5274">
        <v>50</v>
      </c>
      <c r="H5274" t="s">
        <v>9400</v>
      </c>
      <c r="I5274" t="s">
        <v>387</v>
      </c>
      <c r="J5274">
        <v>55</v>
      </c>
    </row>
    <row r="5275" spans="1:10" x14ac:dyDescent="0.3">
      <c r="A5275">
        <v>419904</v>
      </c>
      <c r="B5275" t="s">
        <v>556</v>
      </c>
      <c r="C5275" t="s">
        <v>189</v>
      </c>
      <c r="D5275" t="s">
        <v>9401</v>
      </c>
      <c r="E5275">
        <v>400</v>
      </c>
      <c r="F5275">
        <v>2.9</v>
      </c>
      <c r="G5275">
        <v>80</v>
      </c>
      <c r="H5275" t="s">
        <v>9402</v>
      </c>
      <c r="I5275" t="s">
        <v>556</v>
      </c>
      <c r="J5275">
        <v>70</v>
      </c>
    </row>
    <row r="5276" spans="1:10" x14ac:dyDescent="0.3">
      <c r="A5276">
        <v>419937</v>
      </c>
      <c r="B5276" t="s">
        <v>1697</v>
      </c>
      <c r="C5276" t="s">
        <v>189</v>
      </c>
      <c r="D5276" t="s">
        <v>9403</v>
      </c>
      <c r="E5276">
        <v>150</v>
      </c>
      <c r="F5276">
        <v>2.9</v>
      </c>
      <c r="G5276">
        <v>80</v>
      </c>
      <c r="H5276" t="s">
        <v>790</v>
      </c>
      <c r="I5276" t="s">
        <v>1697</v>
      </c>
      <c r="J5276">
        <v>64</v>
      </c>
    </row>
    <row r="5277" spans="1:10" x14ac:dyDescent="0.3">
      <c r="A5277">
        <v>420074</v>
      </c>
      <c r="B5277" t="s">
        <v>738</v>
      </c>
      <c r="C5277" t="s">
        <v>463</v>
      </c>
      <c r="D5277" t="s">
        <v>9404</v>
      </c>
      <c r="E5277">
        <v>400</v>
      </c>
      <c r="F5277">
        <v>2.9</v>
      </c>
      <c r="G5277">
        <v>80</v>
      </c>
      <c r="H5277" t="s">
        <v>9405</v>
      </c>
      <c r="I5277" t="s">
        <v>738</v>
      </c>
      <c r="J5277">
        <v>46</v>
      </c>
    </row>
    <row r="5278" spans="1:10" x14ac:dyDescent="0.3">
      <c r="A5278">
        <v>420184</v>
      </c>
      <c r="B5278" t="s">
        <v>645</v>
      </c>
      <c r="C5278" t="s">
        <v>189</v>
      </c>
      <c r="D5278" t="s">
        <v>9406</v>
      </c>
      <c r="E5278">
        <v>500</v>
      </c>
      <c r="F5278">
        <v>2.9</v>
      </c>
      <c r="G5278">
        <v>80</v>
      </c>
      <c r="H5278" t="s">
        <v>9407</v>
      </c>
      <c r="I5278" t="s">
        <v>645</v>
      </c>
      <c r="J5278">
        <v>69</v>
      </c>
    </row>
    <row r="5279" spans="1:10" x14ac:dyDescent="0.3">
      <c r="A5279">
        <v>420232</v>
      </c>
      <c r="B5279" t="s">
        <v>387</v>
      </c>
      <c r="C5279" t="s">
        <v>11</v>
      </c>
      <c r="D5279" t="s">
        <v>9408</v>
      </c>
      <c r="E5279">
        <v>100</v>
      </c>
      <c r="F5279">
        <v>4.2</v>
      </c>
      <c r="G5279">
        <v>50</v>
      </c>
      <c r="H5279" t="s">
        <v>8579</v>
      </c>
      <c r="I5279" t="s">
        <v>387</v>
      </c>
      <c r="J5279">
        <v>54</v>
      </c>
    </row>
    <row r="5280" spans="1:10" x14ac:dyDescent="0.3">
      <c r="A5280">
        <v>420277</v>
      </c>
      <c r="B5280" t="s">
        <v>645</v>
      </c>
      <c r="C5280" t="s">
        <v>189</v>
      </c>
      <c r="D5280" t="s">
        <v>2059</v>
      </c>
      <c r="E5280">
        <v>300</v>
      </c>
      <c r="F5280">
        <v>4.5999999999999996</v>
      </c>
      <c r="G5280">
        <v>20</v>
      </c>
      <c r="H5280" t="s">
        <v>9409</v>
      </c>
      <c r="I5280" t="s">
        <v>645</v>
      </c>
      <c r="J5280">
        <v>61</v>
      </c>
    </row>
    <row r="5281" spans="1:10" x14ac:dyDescent="0.3">
      <c r="A5281">
        <v>420362</v>
      </c>
      <c r="B5281" t="s">
        <v>5160</v>
      </c>
      <c r="C5281" t="s">
        <v>189</v>
      </c>
      <c r="D5281" t="s">
        <v>9410</v>
      </c>
      <c r="E5281">
        <v>299</v>
      </c>
      <c r="F5281">
        <v>2.9</v>
      </c>
      <c r="G5281">
        <v>80</v>
      </c>
      <c r="H5281" t="s">
        <v>45</v>
      </c>
      <c r="I5281" t="s">
        <v>5160</v>
      </c>
      <c r="J5281">
        <v>52</v>
      </c>
    </row>
    <row r="5282" spans="1:10" x14ac:dyDescent="0.3">
      <c r="A5282">
        <v>420370</v>
      </c>
      <c r="B5282" t="s">
        <v>3192</v>
      </c>
      <c r="C5282" t="s">
        <v>68</v>
      </c>
      <c r="D5282" t="s">
        <v>9411</v>
      </c>
      <c r="E5282">
        <v>300</v>
      </c>
      <c r="F5282">
        <v>2.9</v>
      </c>
      <c r="G5282">
        <v>80</v>
      </c>
      <c r="H5282" t="s">
        <v>9412</v>
      </c>
      <c r="I5282" t="s">
        <v>3192</v>
      </c>
      <c r="J5282">
        <v>58</v>
      </c>
    </row>
    <row r="5283" spans="1:10" x14ac:dyDescent="0.3">
      <c r="A5283">
        <v>420391</v>
      </c>
      <c r="B5283" t="s">
        <v>3387</v>
      </c>
      <c r="C5283" t="s">
        <v>2068</v>
      </c>
      <c r="D5283" t="s">
        <v>9413</v>
      </c>
      <c r="E5283">
        <v>300</v>
      </c>
      <c r="F5283">
        <v>3.9</v>
      </c>
      <c r="G5283">
        <v>20</v>
      </c>
      <c r="H5283" t="s">
        <v>9414</v>
      </c>
      <c r="I5283" t="s">
        <v>3387</v>
      </c>
      <c r="J5283">
        <v>33</v>
      </c>
    </row>
    <row r="5284" spans="1:10" x14ac:dyDescent="0.3">
      <c r="A5284">
        <v>420451</v>
      </c>
      <c r="B5284" t="s">
        <v>864</v>
      </c>
      <c r="C5284" t="s">
        <v>91</v>
      </c>
      <c r="D5284" t="s">
        <v>9415</v>
      </c>
      <c r="E5284">
        <v>250</v>
      </c>
      <c r="F5284">
        <v>2.9</v>
      </c>
      <c r="G5284">
        <v>80</v>
      </c>
      <c r="H5284" t="s">
        <v>9416</v>
      </c>
      <c r="I5284" t="s">
        <v>864</v>
      </c>
      <c r="J5284">
        <v>47</v>
      </c>
    </row>
    <row r="5285" spans="1:10" x14ac:dyDescent="0.3">
      <c r="A5285">
        <v>420468</v>
      </c>
      <c r="B5285" t="s">
        <v>95</v>
      </c>
      <c r="C5285" t="s">
        <v>91</v>
      </c>
      <c r="D5285" t="s">
        <v>9417</v>
      </c>
      <c r="E5285">
        <v>500</v>
      </c>
      <c r="F5285">
        <v>2.9</v>
      </c>
      <c r="G5285">
        <v>80</v>
      </c>
      <c r="H5285" t="s">
        <v>837</v>
      </c>
      <c r="I5285" t="s">
        <v>95</v>
      </c>
      <c r="J5285">
        <v>62</v>
      </c>
    </row>
    <row r="5286" spans="1:10" x14ac:dyDescent="0.3">
      <c r="A5286">
        <v>420599</v>
      </c>
      <c r="B5286" t="s">
        <v>634</v>
      </c>
      <c r="C5286" t="s">
        <v>463</v>
      </c>
      <c r="D5286" t="s">
        <v>9418</v>
      </c>
      <c r="E5286">
        <v>200</v>
      </c>
      <c r="F5286">
        <v>2.9</v>
      </c>
      <c r="G5286">
        <v>80</v>
      </c>
      <c r="H5286" t="s">
        <v>9419</v>
      </c>
      <c r="I5286" t="s">
        <v>634</v>
      </c>
      <c r="J5286">
        <v>56</v>
      </c>
    </row>
    <row r="5287" spans="1:10" x14ac:dyDescent="0.3">
      <c r="A5287">
        <v>420720</v>
      </c>
      <c r="B5287" t="s">
        <v>10</v>
      </c>
      <c r="C5287" t="s">
        <v>11</v>
      </c>
      <c r="D5287" t="s">
        <v>9420</v>
      </c>
      <c r="E5287">
        <v>200</v>
      </c>
      <c r="F5287">
        <v>4.5</v>
      </c>
      <c r="G5287">
        <v>20</v>
      </c>
      <c r="H5287" t="s">
        <v>391</v>
      </c>
      <c r="I5287" t="s">
        <v>10</v>
      </c>
      <c r="J5287">
        <v>59</v>
      </c>
    </row>
    <row r="5288" spans="1:10" x14ac:dyDescent="0.3">
      <c r="A5288">
        <v>420727</v>
      </c>
      <c r="B5288" t="s">
        <v>3219</v>
      </c>
      <c r="C5288" t="s">
        <v>383</v>
      </c>
      <c r="D5288" t="s">
        <v>9421</v>
      </c>
      <c r="E5288">
        <v>300</v>
      </c>
      <c r="F5288">
        <v>4.2</v>
      </c>
      <c r="G5288">
        <v>100</v>
      </c>
      <c r="H5288" t="s">
        <v>9422</v>
      </c>
      <c r="I5288" t="s">
        <v>689</v>
      </c>
      <c r="J5288">
        <v>48</v>
      </c>
    </row>
    <row r="5289" spans="1:10" x14ac:dyDescent="0.3">
      <c r="A5289">
        <v>420739</v>
      </c>
      <c r="B5289" t="s">
        <v>3097</v>
      </c>
      <c r="C5289" t="s">
        <v>3052</v>
      </c>
      <c r="D5289" t="s">
        <v>9423</v>
      </c>
      <c r="E5289">
        <v>400</v>
      </c>
      <c r="F5289">
        <v>2.9</v>
      </c>
      <c r="G5289">
        <v>80</v>
      </c>
      <c r="H5289" t="s">
        <v>101</v>
      </c>
      <c r="I5289" t="s">
        <v>3097</v>
      </c>
      <c r="J5289">
        <v>59</v>
      </c>
    </row>
    <row r="5290" spans="1:10" x14ac:dyDescent="0.3">
      <c r="A5290">
        <v>420759</v>
      </c>
      <c r="B5290" t="s">
        <v>2435</v>
      </c>
      <c r="C5290" t="s">
        <v>463</v>
      </c>
      <c r="D5290" t="s">
        <v>9424</v>
      </c>
      <c r="E5290">
        <v>200</v>
      </c>
      <c r="F5290">
        <v>2.9</v>
      </c>
      <c r="G5290">
        <v>80</v>
      </c>
      <c r="H5290" t="s">
        <v>837</v>
      </c>
      <c r="I5290" t="s">
        <v>2435</v>
      </c>
      <c r="J5290">
        <v>87</v>
      </c>
    </row>
    <row r="5291" spans="1:10" x14ac:dyDescent="0.3">
      <c r="A5291">
        <v>420838</v>
      </c>
      <c r="B5291" t="s">
        <v>2478</v>
      </c>
      <c r="C5291" t="s">
        <v>2068</v>
      </c>
      <c r="D5291" t="s">
        <v>9425</v>
      </c>
      <c r="E5291">
        <v>300</v>
      </c>
      <c r="F5291">
        <v>2.9</v>
      </c>
      <c r="G5291">
        <v>80</v>
      </c>
      <c r="H5291" t="s">
        <v>6556</v>
      </c>
      <c r="I5291" t="s">
        <v>2478</v>
      </c>
      <c r="J5291">
        <v>52</v>
      </c>
    </row>
    <row r="5292" spans="1:10" x14ac:dyDescent="0.3">
      <c r="A5292">
        <v>420864</v>
      </c>
      <c r="B5292" t="s">
        <v>83</v>
      </c>
      <c r="C5292" t="s">
        <v>68</v>
      </c>
      <c r="D5292" t="s">
        <v>9426</v>
      </c>
      <c r="E5292">
        <v>250</v>
      </c>
      <c r="F5292">
        <v>2.9</v>
      </c>
      <c r="G5292">
        <v>80</v>
      </c>
      <c r="H5292" t="s">
        <v>9427</v>
      </c>
      <c r="I5292" t="s">
        <v>83</v>
      </c>
      <c r="J5292">
        <v>68</v>
      </c>
    </row>
    <row r="5293" spans="1:10" x14ac:dyDescent="0.3">
      <c r="A5293">
        <v>420880</v>
      </c>
      <c r="B5293" t="s">
        <v>10</v>
      </c>
      <c r="C5293" t="s">
        <v>11</v>
      </c>
      <c r="D5293" t="s">
        <v>9428</v>
      </c>
      <c r="E5293">
        <v>400</v>
      </c>
      <c r="F5293">
        <v>2.9</v>
      </c>
      <c r="G5293">
        <v>80</v>
      </c>
      <c r="H5293" t="s">
        <v>131</v>
      </c>
      <c r="I5293" t="s">
        <v>10</v>
      </c>
      <c r="J5293">
        <v>64</v>
      </c>
    </row>
    <row r="5294" spans="1:10" x14ac:dyDescent="0.3">
      <c r="A5294">
        <v>420888</v>
      </c>
      <c r="B5294" t="s">
        <v>433</v>
      </c>
      <c r="C5294" t="s">
        <v>115</v>
      </c>
      <c r="D5294" t="s">
        <v>9429</v>
      </c>
      <c r="E5294">
        <v>400</v>
      </c>
      <c r="F5294">
        <v>4.4000000000000004</v>
      </c>
      <c r="G5294">
        <v>20</v>
      </c>
      <c r="H5294" t="s">
        <v>9430</v>
      </c>
      <c r="I5294" t="s">
        <v>433</v>
      </c>
      <c r="J5294">
        <v>59</v>
      </c>
    </row>
    <row r="5295" spans="1:10" x14ac:dyDescent="0.3">
      <c r="A5295">
        <v>421026</v>
      </c>
      <c r="B5295" t="s">
        <v>515</v>
      </c>
      <c r="C5295" t="s">
        <v>68</v>
      </c>
      <c r="D5295" t="s">
        <v>9431</v>
      </c>
      <c r="E5295">
        <v>400</v>
      </c>
      <c r="F5295">
        <v>4.9000000000000004</v>
      </c>
      <c r="G5295">
        <v>20</v>
      </c>
      <c r="H5295" t="s">
        <v>1672</v>
      </c>
      <c r="I5295" t="s">
        <v>83</v>
      </c>
      <c r="J5295">
        <v>44</v>
      </c>
    </row>
    <row r="5296" spans="1:10" x14ac:dyDescent="0.3">
      <c r="A5296">
        <v>421111</v>
      </c>
      <c r="B5296" t="s">
        <v>683</v>
      </c>
      <c r="C5296" t="s">
        <v>91</v>
      </c>
      <c r="D5296" t="s">
        <v>9432</v>
      </c>
      <c r="E5296">
        <v>400</v>
      </c>
      <c r="F5296">
        <v>2.9</v>
      </c>
      <c r="G5296">
        <v>80</v>
      </c>
      <c r="H5296" t="s">
        <v>617</v>
      </c>
      <c r="I5296" t="s">
        <v>683</v>
      </c>
      <c r="J5296">
        <v>58</v>
      </c>
    </row>
    <row r="5297" spans="1:10" x14ac:dyDescent="0.3">
      <c r="A5297">
        <v>421128</v>
      </c>
      <c r="B5297" t="s">
        <v>1855</v>
      </c>
      <c r="C5297" t="s">
        <v>463</v>
      </c>
      <c r="D5297" t="s">
        <v>9433</v>
      </c>
      <c r="E5297">
        <v>200</v>
      </c>
      <c r="F5297">
        <v>2.9</v>
      </c>
      <c r="G5297">
        <v>80</v>
      </c>
      <c r="H5297" t="s">
        <v>1552</v>
      </c>
      <c r="I5297" t="s">
        <v>1855</v>
      </c>
      <c r="J5297">
        <v>58</v>
      </c>
    </row>
    <row r="5298" spans="1:10" x14ac:dyDescent="0.3">
      <c r="A5298">
        <v>421245</v>
      </c>
      <c r="B5298" t="s">
        <v>659</v>
      </c>
      <c r="C5298" t="s">
        <v>463</v>
      </c>
      <c r="D5298" t="s">
        <v>9434</v>
      </c>
      <c r="E5298">
        <v>300</v>
      </c>
      <c r="F5298">
        <v>4.4000000000000004</v>
      </c>
      <c r="G5298">
        <v>20</v>
      </c>
      <c r="H5298" t="s">
        <v>9435</v>
      </c>
      <c r="I5298" t="s">
        <v>659</v>
      </c>
      <c r="J5298">
        <v>85</v>
      </c>
    </row>
    <row r="5299" spans="1:10" x14ac:dyDescent="0.3">
      <c r="A5299">
        <v>421326</v>
      </c>
      <c r="B5299" t="s">
        <v>3387</v>
      </c>
      <c r="C5299" t="s">
        <v>2068</v>
      </c>
      <c r="D5299" t="s">
        <v>9436</v>
      </c>
      <c r="E5299">
        <v>300</v>
      </c>
      <c r="F5299">
        <v>4.3</v>
      </c>
      <c r="G5299">
        <v>20</v>
      </c>
      <c r="H5299" t="s">
        <v>8055</v>
      </c>
      <c r="I5299" t="s">
        <v>3387</v>
      </c>
      <c r="J5299">
        <v>32</v>
      </c>
    </row>
    <row r="5300" spans="1:10" x14ac:dyDescent="0.3">
      <c r="A5300">
        <v>421377</v>
      </c>
      <c r="B5300" t="s">
        <v>95</v>
      </c>
      <c r="C5300" t="s">
        <v>91</v>
      </c>
      <c r="D5300" t="s">
        <v>9437</v>
      </c>
      <c r="E5300">
        <v>600</v>
      </c>
      <c r="F5300">
        <v>4.5</v>
      </c>
      <c r="G5300">
        <v>100</v>
      </c>
      <c r="H5300" t="s">
        <v>9438</v>
      </c>
      <c r="I5300" t="s">
        <v>683</v>
      </c>
      <c r="J5300">
        <v>53</v>
      </c>
    </row>
    <row r="5301" spans="1:10" x14ac:dyDescent="0.3">
      <c r="A5301">
        <v>421414</v>
      </c>
      <c r="B5301" t="s">
        <v>1274</v>
      </c>
      <c r="C5301" t="s">
        <v>91</v>
      </c>
      <c r="D5301" t="s">
        <v>9439</v>
      </c>
      <c r="E5301">
        <v>200</v>
      </c>
      <c r="F5301">
        <v>2.9</v>
      </c>
      <c r="G5301">
        <v>80</v>
      </c>
      <c r="H5301" t="s">
        <v>2348</v>
      </c>
      <c r="I5301" t="s">
        <v>1274</v>
      </c>
      <c r="J5301">
        <v>35</v>
      </c>
    </row>
    <row r="5302" spans="1:10" x14ac:dyDescent="0.3">
      <c r="A5302">
        <v>421443</v>
      </c>
      <c r="B5302" t="s">
        <v>3951</v>
      </c>
      <c r="C5302" t="s">
        <v>91</v>
      </c>
      <c r="D5302" t="s">
        <v>9440</v>
      </c>
      <c r="E5302">
        <v>300</v>
      </c>
      <c r="F5302">
        <v>2.9</v>
      </c>
      <c r="G5302">
        <v>80</v>
      </c>
      <c r="H5302" t="s">
        <v>2348</v>
      </c>
      <c r="I5302" t="s">
        <v>3951</v>
      </c>
      <c r="J5302">
        <v>55</v>
      </c>
    </row>
    <row r="5303" spans="1:10" x14ac:dyDescent="0.3">
      <c r="A5303">
        <v>421469</v>
      </c>
      <c r="B5303" t="s">
        <v>2279</v>
      </c>
      <c r="C5303" t="s">
        <v>115</v>
      </c>
      <c r="D5303" t="s">
        <v>9441</v>
      </c>
      <c r="E5303">
        <v>300</v>
      </c>
      <c r="F5303">
        <v>2.9</v>
      </c>
      <c r="G5303">
        <v>80</v>
      </c>
      <c r="H5303" t="s">
        <v>9442</v>
      </c>
      <c r="I5303" t="s">
        <v>2279</v>
      </c>
      <c r="J5303">
        <v>78</v>
      </c>
    </row>
    <row r="5304" spans="1:10" x14ac:dyDescent="0.3">
      <c r="A5304">
        <v>421488</v>
      </c>
      <c r="B5304" t="s">
        <v>645</v>
      </c>
      <c r="C5304" t="s">
        <v>189</v>
      </c>
      <c r="D5304" t="s">
        <v>9443</v>
      </c>
      <c r="E5304">
        <v>250</v>
      </c>
      <c r="F5304">
        <v>2.9</v>
      </c>
      <c r="G5304">
        <v>80</v>
      </c>
      <c r="H5304" t="s">
        <v>7310</v>
      </c>
      <c r="I5304" t="s">
        <v>645</v>
      </c>
      <c r="J5304">
        <v>75</v>
      </c>
    </row>
    <row r="5305" spans="1:10" x14ac:dyDescent="0.3">
      <c r="A5305">
        <v>421500</v>
      </c>
      <c r="B5305" t="s">
        <v>1702</v>
      </c>
      <c r="C5305" t="s">
        <v>115</v>
      </c>
      <c r="D5305" t="s">
        <v>3638</v>
      </c>
      <c r="E5305">
        <v>300</v>
      </c>
      <c r="F5305">
        <v>2.9</v>
      </c>
      <c r="G5305">
        <v>80</v>
      </c>
      <c r="H5305" t="s">
        <v>9444</v>
      </c>
      <c r="I5305" t="s">
        <v>1702</v>
      </c>
      <c r="J5305">
        <v>38</v>
      </c>
    </row>
    <row r="5306" spans="1:10" x14ac:dyDescent="0.3">
      <c r="A5306">
        <v>421504</v>
      </c>
      <c r="B5306" t="s">
        <v>1702</v>
      </c>
      <c r="C5306" t="s">
        <v>115</v>
      </c>
      <c r="D5306" t="s">
        <v>9445</v>
      </c>
      <c r="E5306">
        <v>400</v>
      </c>
      <c r="F5306">
        <v>2.9</v>
      </c>
      <c r="G5306">
        <v>80</v>
      </c>
      <c r="H5306" t="s">
        <v>7001</v>
      </c>
      <c r="I5306" t="s">
        <v>1702</v>
      </c>
      <c r="J5306">
        <v>37</v>
      </c>
    </row>
    <row r="5307" spans="1:10" x14ac:dyDescent="0.3">
      <c r="A5307">
        <v>421545</v>
      </c>
      <c r="B5307" t="s">
        <v>2058</v>
      </c>
      <c r="C5307" t="s">
        <v>189</v>
      </c>
      <c r="D5307" t="s">
        <v>9446</v>
      </c>
      <c r="E5307">
        <v>200</v>
      </c>
      <c r="F5307">
        <v>2.9</v>
      </c>
      <c r="G5307">
        <v>80</v>
      </c>
      <c r="H5307" t="s">
        <v>45</v>
      </c>
      <c r="I5307" t="s">
        <v>2058</v>
      </c>
      <c r="J5307">
        <v>90</v>
      </c>
    </row>
    <row r="5308" spans="1:10" x14ac:dyDescent="0.3">
      <c r="A5308">
        <v>421563</v>
      </c>
      <c r="B5308" t="s">
        <v>3192</v>
      </c>
      <c r="C5308" t="s">
        <v>68</v>
      </c>
      <c r="D5308" t="s">
        <v>9447</v>
      </c>
      <c r="E5308">
        <v>300</v>
      </c>
      <c r="F5308">
        <v>2.9</v>
      </c>
      <c r="G5308">
        <v>80</v>
      </c>
      <c r="H5308" t="s">
        <v>9448</v>
      </c>
      <c r="I5308" t="s">
        <v>3192</v>
      </c>
      <c r="J5308">
        <v>77</v>
      </c>
    </row>
    <row r="5309" spans="1:10" x14ac:dyDescent="0.3">
      <c r="A5309">
        <v>421608</v>
      </c>
      <c r="B5309" t="s">
        <v>2440</v>
      </c>
      <c r="C5309" t="s">
        <v>189</v>
      </c>
      <c r="D5309" t="s">
        <v>8530</v>
      </c>
      <c r="E5309">
        <v>300</v>
      </c>
      <c r="F5309">
        <v>3.7</v>
      </c>
      <c r="G5309">
        <v>20</v>
      </c>
      <c r="H5309" t="s">
        <v>9449</v>
      </c>
      <c r="I5309" t="s">
        <v>2440</v>
      </c>
      <c r="J5309">
        <v>95</v>
      </c>
    </row>
    <row r="5310" spans="1:10" x14ac:dyDescent="0.3">
      <c r="A5310">
        <v>421614</v>
      </c>
      <c r="B5310" t="s">
        <v>1715</v>
      </c>
      <c r="C5310" t="s">
        <v>68</v>
      </c>
      <c r="D5310" t="s">
        <v>9450</v>
      </c>
      <c r="E5310">
        <v>250</v>
      </c>
      <c r="F5310">
        <v>2.9</v>
      </c>
      <c r="G5310">
        <v>80</v>
      </c>
      <c r="H5310" t="s">
        <v>1633</v>
      </c>
      <c r="I5310" t="s">
        <v>1715</v>
      </c>
      <c r="J5310">
        <v>33</v>
      </c>
    </row>
    <row r="5311" spans="1:10" x14ac:dyDescent="0.3">
      <c r="A5311">
        <v>421650</v>
      </c>
      <c r="B5311" t="s">
        <v>3057</v>
      </c>
      <c r="C5311" t="s">
        <v>3052</v>
      </c>
      <c r="D5311" t="s">
        <v>9451</v>
      </c>
      <c r="E5311">
        <v>200</v>
      </c>
      <c r="F5311">
        <v>2.9</v>
      </c>
      <c r="G5311">
        <v>80</v>
      </c>
      <c r="H5311" t="s">
        <v>7874</v>
      </c>
      <c r="I5311" t="s">
        <v>3057</v>
      </c>
      <c r="J5311">
        <v>47</v>
      </c>
    </row>
    <row r="5312" spans="1:10" x14ac:dyDescent="0.3">
      <c r="A5312">
        <v>421659</v>
      </c>
      <c r="B5312" t="s">
        <v>83</v>
      </c>
      <c r="C5312" t="s">
        <v>68</v>
      </c>
      <c r="D5312" t="s">
        <v>9452</v>
      </c>
      <c r="E5312">
        <v>250</v>
      </c>
      <c r="F5312">
        <v>2.9</v>
      </c>
      <c r="G5312">
        <v>80</v>
      </c>
      <c r="H5312" t="s">
        <v>355</v>
      </c>
      <c r="I5312" t="s">
        <v>83</v>
      </c>
      <c r="J5312">
        <v>69</v>
      </c>
    </row>
    <row r="5313" spans="1:10" x14ac:dyDescent="0.3">
      <c r="A5313">
        <v>421706</v>
      </c>
      <c r="B5313" t="s">
        <v>1715</v>
      </c>
      <c r="C5313" t="s">
        <v>68</v>
      </c>
      <c r="D5313" t="s">
        <v>9453</v>
      </c>
      <c r="E5313">
        <v>250</v>
      </c>
      <c r="F5313">
        <v>2.9</v>
      </c>
      <c r="G5313">
        <v>80</v>
      </c>
      <c r="H5313" t="s">
        <v>9454</v>
      </c>
      <c r="I5313" t="s">
        <v>1715</v>
      </c>
      <c r="J5313">
        <v>33</v>
      </c>
    </row>
    <row r="5314" spans="1:10" x14ac:dyDescent="0.3">
      <c r="A5314">
        <v>421765</v>
      </c>
      <c r="B5314" t="s">
        <v>156</v>
      </c>
      <c r="C5314" t="s">
        <v>11</v>
      </c>
      <c r="D5314" t="s">
        <v>9455</v>
      </c>
      <c r="E5314">
        <v>200</v>
      </c>
      <c r="F5314">
        <v>4.0999999999999996</v>
      </c>
      <c r="G5314">
        <v>50</v>
      </c>
      <c r="H5314" t="s">
        <v>9456</v>
      </c>
      <c r="I5314" t="s">
        <v>159</v>
      </c>
      <c r="J5314">
        <v>35</v>
      </c>
    </row>
    <row r="5315" spans="1:10" x14ac:dyDescent="0.3">
      <c r="A5315">
        <v>421777</v>
      </c>
      <c r="B5315" t="s">
        <v>9457</v>
      </c>
      <c r="C5315" t="s">
        <v>3052</v>
      </c>
      <c r="D5315" t="s">
        <v>9458</v>
      </c>
      <c r="E5315">
        <v>200</v>
      </c>
      <c r="F5315">
        <v>2.9</v>
      </c>
      <c r="G5315">
        <v>80</v>
      </c>
      <c r="H5315" t="s">
        <v>131</v>
      </c>
      <c r="I5315" t="s">
        <v>9459</v>
      </c>
      <c r="J5315">
        <v>47</v>
      </c>
    </row>
    <row r="5316" spans="1:10" x14ac:dyDescent="0.3">
      <c r="A5316">
        <v>421784</v>
      </c>
      <c r="B5316" t="s">
        <v>891</v>
      </c>
      <c r="C5316" t="s">
        <v>463</v>
      </c>
      <c r="D5316" t="s">
        <v>6959</v>
      </c>
      <c r="E5316">
        <v>1000</v>
      </c>
      <c r="F5316">
        <v>2.9</v>
      </c>
      <c r="G5316">
        <v>80</v>
      </c>
      <c r="H5316" t="s">
        <v>440</v>
      </c>
      <c r="I5316" t="s">
        <v>891</v>
      </c>
      <c r="J5316">
        <v>52</v>
      </c>
    </row>
    <row r="5317" spans="1:10" x14ac:dyDescent="0.3">
      <c r="A5317">
        <v>421798</v>
      </c>
      <c r="B5317" t="s">
        <v>2621</v>
      </c>
      <c r="C5317" t="s">
        <v>115</v>
      </c>
      <c r="D5317" t="s">
        <v>9460</v>
      </c>
      <c r="E5317">
        <v>600</v>
      </c>
      <c r="F5317">
        <v>2.9</v>
      </c>
      <c r="G5317">
        <v>80</v>
      </c>
      <c r="H5317" t="s">
        <v>8269</v>
      </c>
      <c r="I5317" t="s">
        <v>2621</v>
      </c>
      <c r="J5317">
        <v>71</v>
      </c>
    </row>
    <row r="5318" spans="1:10" x14ac:dyDescent="0.3">
      <c r="A5318">
        <v>421912</v>
      </c>
      <c r="B5318" t="s">
        <v>1726</v>
      </c>
      <c r="C5318" t="s">
        <v>189</v>
      </c>
      <c r="D5318" t="s">
        <v>9461</v>
      </c>
      <c r="E5318">
        <v>200</v>
      </c>
      <c r="F5318">
        <v>2.9</v>
      </c>
      <c r="G5318">
        <v>80</v>
      </c>
      <c r="H5318" t="s">
        <v>2802</v>
      </c>
      <c r="I5318" t="s">
        <v>1726</v>
      </c>
      <c r="J5318">
        <v>86</v>
      </c>
    </row>
    <row r="5319" spans="1:10" x14ac:dyDescent="0.3">
      <c r="A5319">
        <v>422079</v>
      </c>
      <c r="B5319" t="s">
        <v>83</v>
      </c>
      <c r="C5319" t="s">
        <v>68</v>
      </c>
      <c r="D5319" t="s">
        <v>9462</v>
      </c>
      <c r="E5319">
        <v>220</v>
      </c>
      <c r="F5319">
        <v>2.9</v>
      </c>
      <c r="G5319">
        <v>80</v>
      </c>
      <c r="H5319" t="s">
        <v>184</v>
      </c>
      <c r="I5319" t="s">
        <v>83</v>
      </c>
      <c r="J5319">
        <v>75</v>
      </c>
    </row>
    <row r="5320" spans="1:10" x14ac:dyDescent="0.3">
      <c r="A5320">
        <v>422104</v>
      </c>
      <c r="B5320" t="s">
        <v>9463</v>
      </c>
      <c r="C5320" t="s">
        <v>189</v>
      </c>
      <c r="D5320" t="s">
        <v>9464</v>
      </c>
      <c r="E5320">
        <v>500</v>
      </c>
      <c r="F5320">
        <v>2.9</v>
      </c>
      <c r="G5320">
        <v>80</v>
      </c>
      <c r="H5320" t="s">
        <v>2951</v>
      </c>
      <c r="I5320" t="s">
        <v>9465</v>
      </c>
      <c r="J5320">
        <v>71</v>
      </c>
    </row>
    <row r="5321" spans="1:10" x14ac:dyDescent="0.3">
      <c r="A5321">
        <v>422198</v>
      </c>
      <c r="B5321" t="s">
        <v>276</v>
      </c>
      <c r="C5321" t="s">
        <v>115</v>
      </c>
      <c r="D5321" t="s">
        <v>9466</v>
      </c>
      <c r="E5321">
        <v>200</v>
      </c>
      <c r="F5321">
        <v>2.9</v>
      </c>
      <c r="G5321">
        <v>80</v>
      </c>
      <c r="H5321" t="s">
        <v>9467</v>
      </c>
      <c r="I5321" t="s">
        <v>276</v>
      </c>
      <c r="J5321">
        <v>63</v>
      </c>
    </row>
    <row r="5322" spans="1:10" x14ac:dyDescent="0.3">
      <c r="A5322">
        <v>422280</v>
      </c>
      <c r="B5322" t="s">
        <v>276</v>
      </c>
      <c r="C5322" t="s">
        <v>115</v>
      </c>
      <c r="D5322" t="s">
        <v>9468</v>
      </c>
      <c r="E5322">
        <v>200</v>
      </c>
      <c r="F5322">
        <v>2.9</v>
      </c>
      <c r="G5322">
        <v>80</v>
      </c>
      <c r="H5322" t="s">
        <v>9469</v>
      </c>
      <c r="I5322" t="s">
        <v>276</v>
      </c>
      <c r="J5322">
        <v>67</v>
      </c>
    </row>
    <row r="5323" spans="1:10" x14ac:dyDescent="0.3">
      <c r="A5323">
        <v>422300</v>
      </c>
      <c r="B5323" t="s">
        <v>4916</v>
      </c>
      <c r="C5323" t="s">
        <v>91</v>
      </c>
      <c r="D5323" t="s">
        <v>9470</v>
      </c>
      <c r="E5323">
        <v>199</v>
      </c>
      <c r="F5323">
        <v>2.9</v>
      </c>
      <c r="G5323">
        <v>80</v>
      </c>
      <c r="H5323" t="s">
        <v>695</v>
      </c>
      <c r="I5323" t="s">
        <v>4916</v>
      </c>
      <c r="J5323">
        <v>57</v>
      </c>
    </row>
    <row r="5324" spans="1:10" x14ac:dyDescent="0.3">
      <c r="A5324">
        <v>422325</v>
      </c>
      <c r="B5324" t="s">
        <v>745</v>
      </c>
      <c r="C5324" t="s">
        <v>383</v>
      </c>
      <c r="D5324" t="s">
        <v>7893</v>
      </c>
      <c r="E5324">
        <v>200</v>
      </c>
      <c r="F5324">
        <v>4.8</v>
      </c>
      <c r="G5324">
        <v>20</v>
      </c>
      <c r="H5324" t="s">
        <v>9471</v>
      </c>
      <c r="I5324" t="s">
        <v>745</v>
      </c>
      <c r="J5324">
        <v>46</v>
      </c>
    </row>
    <row r="5325" spans="1:10" x14ac:dyDescent="0.3">
      <c r="A5325">
        <v>422471</v>
      </c>
      <c r="B5325" t="s">
        <v>1274</v>
      </c>
      <c r="C5325" t="s">
        <v>91</v>
      </c>
      <c r="D5325" t="s">
        <v>9472</v>
      </c>
      <c r="E5325">
        <v>400</v>
      </c>
      <c r="F5325">
        <v>4.3</v>
      </c>
      <c r="G5325">
        <v>100</v>
      </c>
      <c r="H5325" t="s">
        <v>1128</v>
      </c>
      <c r="I5325" t="s">
        <v>1274</v>
      </c>
      <c r="J5325">
        <v>30</v>
      </c>
    </row>
    <row r="5326" spans="1:10" x14ac:dyDescent="0.3">
      <c r="A5326">
        <v>422664</v>
      </c>
      <c r="B5326" t="s">
        <v>2279</v>
      </c>
      <c r="C5326" t="s">
        <v>115</v>
      </c>
      <c r="D5326" t="s">
        <v>9473</v>
      </c>
      <c r="E5326">
        <v>350</v>
      </c>
      <c r="F5326">
        <v>2.9</v>
      </c>
      <c r="G5326">
        <v>80</v>
      </c>
      <c r="H5326" t="s">
        <v>9474</v>
      </c>
      <c r="I5326" t="s">
        <v>2279</v>
      </c>
      <c r="J5326">
        <v>73</v>
      </c>
    </row>
    <row r="5327" spans="1:10" x14ac:dyDescent="0.3">
      <c r="A5327">
        <v>422722</v>
      </c>
      <c r="B5327" t="s">
        <v>1390</v>
      </c>
      <c r="C5327" t="s">
        <v>463</v>
      </c>
      <c r="D5327" t="s">
        <v>6869</v>
      </c>
      <c r="E5327">
        <v>250</v>
      </c>
      <c r="F5327">
        <v>3.7</v>
      </c>
      <c r="G5327">
        <v>20</v>
      </c>
      <c r="H5327" t="s">
        <v>600</v>
      </c>
      <c r="I5327" t="s">
        <v>1390</v>
      </c>
      <c r="J5327">
        <v>68</v>
      </c>
    </row>
    <row r="5328" spans="1:10" x14ac:dyDescent="0.3">
      <c r="A5328">
        <v>422749</v>
      </c>
      <c r="B5328" t="s">
        <v>864</v>
      </c>
      <c r="C5328" t="s">
        <v>91</v>
      </c>
      <c r="D5328" t="s">
        <v>9475</v>
      </c>
      <c r="E5328">
        <v>150</v>
      </c>
      <c r="F5328">
        <v>4.0999999999999996</v>
      </c>
      <c r="G5328">
        <v>100</v>
      </c>
      <c r="H5328" t="s">
        <v>131</v>
      </c>
      <c r="I5328" t="s">
        <v>864</v>
      </c>
      <c r="J5328">
        <v>49</v>
      </c>
    </row>
    <row r="5329" spans="1:10" x14ac:dyDescent="0.3">
      <c r="A5329">
        <v>422757</v>
      </c>
      <c r="B5329" t="s">
        <v>4185</v>
      </c>
      <c r="C5329" t="s">
        <v>189</v>
      </c>
      <c r="D5329" t="s">
        <v>9476</v>
      </c>
      <c r="E5329">
        <v>300</v>
      </c>
      <c r="F5329">
        <v>2.9</v>
      </c>
      <c r="G5329">
        <v>80</v>
      </c>
      <c r="H5329" t="s">
        <v>695</v>
      </c>
      <c r="I5329" t="s">
        <v>645</v>
      </c>
      <c r="J5329">
        <v>109</v>
      </c>
    </row>
    <row r="5330" spans="1:10" x14ac:dyDescent="0.3">
      <c r="A5330">
        <v>422895</v>
      </c>
      <c r="B5330" t="s">
        <v>1532</v>
      </c>
      <c r="C5330" t="s">
        <v>11</v>
      </c>
      <c r="D5330" t="s">
        <v>9477</v>
      </c>
      <c r="E5330">
        <v>700</v>
      </c>
      <c r="F5330">
        <v>2.9</v>
      </c>
      <c r="G5330">
        <v>80</v>
      </c>
      <c r="H5330" t="s">
        <v>617</v>
      </c>
      <c r="I5330" t="s">
        <v>1532</v>
      </c>
      <c r="J5330">
        <v>47</v>
      </c>
    </row>
    <row r="5331" spans="1:10" x14ac:dyDescent="0.3">
      <c r="A5331">
        <v>422933</v>
      </c>
      <c r="B5331" t="s">
        <v>5668</v>
      </c>
      <c r="C5331" t="s">
        <v>2068</v>
      </c>
      <c r="D5331" t="s">
        <v>9478</v>
      </c>
      <c r="E5331">
        <v>200</v>
      </c>
      <c r="F5331">
        <v>2.9</v>
      </c>
      <c r="G5331">
        <v>80</v>
      </c>
      <c r="H5331" t="s">
        <v>9479</v>
      </c>
      <c r="I5331" t="s">
        <v>5668</v>
      </c>
      <c r="J5331">
        <v>50</v>
      </c>
    </row>
    <row r="5332" spans="1:10" x14ac:dyDescent="0.3">
      <c r="A5332">
        <v>422942</v>
      </c>
      <c r="B5332" t="s">
        <v>1532</v>
      </c>
      <c r="C5332" t="s">
        <v>11</v>
      </c>
      <c r="D5332" t="s">
        <v>9480</v>
      </c>
      <c r="E5332">
        <v>200</v>
      </c>
      <c r="F5332">
        <v>2.9</v>
      </c>
      <c r="G5332">
        <v>80</v>
      </c>
      <c r="H5332" t="s">
        <v>9481</v>
      </c>
      <c r="I5332" t="s">
        <v>1532</v>
      </c>
      <c r="J5332">
        <v>39</v>
      </c>
    </row>
    <row r="5333" spans="1:10" x14ac:dyDescent="0.3">
      <c r="A5333">
        <v>422979</v>
      </c>
      <c r="B5333" t="s">
        <v>386</v>
      </c>
      <c r="C5333" t="s">
        <v>383</v>
      </c>
      <c r="D5333" t="s">
        <v>9482</v>
      </c>
      <c r="E5333">
        <v>800</v>
      </c>
      <c r="F5333">
        <v>4.4000000000000004</v>
      </c>
      <c r="G5333">
        <v>50</v>
      </c>
      <c r="H5333" t="s">
        <v>9483</v>
      </c>
      <c r="I5333" t="s">
        <v>386</v>
      </c>
      <c r="J5333">
        <v>72</v>
      </c>
    </row>
    <row r="5334" spans="1:10" x14ac:dyDescent="0.3">
      <c r="A5334">
        <v>423180</v>
      </c>
      <c r="B5334" t="s">
        <v>276</v>
      </c>
      <c r="C5334" t="s">
        <v>115</v>
      </c>
      <c r="D5334" t="s">
        <v>9484</v>
      </c>
      <c r="E5334">
        <v>300</v>
      </c>
      <c r="F5334">
        <v>2.9</v>
      </c>
      <c r="G5334">
        <v>80</v>
      </c>
      <c r="H5334" t="s">
        <v>9485</v>
      </c>
      <c r="I5334" t="s">
        <v>276</v>
      </c>
      <c r="J5334">
        <v>58</v>
      </c>
    </row>
    <row r="5335" spans="1:10" x14ac:dyDescent="0.3">
      <c r="A5335">
        <v>423192</v>
      </c>
      <c r="B5335" t="s">
        <v>276</v>
      </c>
      <c r="C5335" t="s">
        <v>115</v>
      </c>
      <c r="D5335" t="s">
        <v>9486</v>
      </c>
      <c r="E5335">
        <v>400</v>
      </c>
      <c r="F5335">
        <v>2.9</v>
      </c>
      <c r="G5335">
        <v>80</v>
      </c>
      <c r="H5335" t="s">
        <v>19</v>
      </c>
      <c r="I5335" t="s">
        <v>276</v>
      </c>
      <c r="J5335">
        <v>64</v>
      </c>
    </row>
    <row r="5336" spans="1:10" x14ac:dyDescent="0.3">
      <c r="A5336">
        <v>423194</v>
      </c>
      <c r="B5336" t="s">
        <v>276</v>
      </c>
      <c r="C5336" t="s">
        <v>115</v>
      </c>
      <c r="D5336" t="s">
        <v>9487</v>
      </c>
      <c r="E5336">
        <v>1300</v>
      </c>
      <c r="F5336">
        <v>4.5</v>
      </c>
      <c r="G5336">
        <v>20</v>
      </c>
      <c r="H5336" t="s">
        <v>9488</v>
      </c>
      <c r="I5336" t="s">
        <v>276</v>
      </c>
      <c r="J5336">
        <v>63</v>
      </c>
    </row>
    <row r="5337" spans="1:10" x14ac:dyDescent="0.3">
      <c r="A5337">
        <v>423195</v>
      </c>
      <c r="B5337" t="s">
        <v>83</v>
      </c>
      <c r="C5337" t="s">
        <v>68</v>
      </c>
      <c r="D5337" t="s">
        <v>6298</v>
      </c>
      <c r="E5337">
        <v>350</v>
      </c>
      <c r="F5337">
        <v>4</v>
      </c>
      <c r="G5337">
        <v>100</v>
      </c>
      <c r="H5337" t="s">
        <v>9489</v>
      </c>
      <c r="I5337" t="s">
        <v>83</v>
      </c>
      <c r="J5337">
        <v>52</v>
      </c>
    </row>
    <row r="5338" spans="1:10" x14ac:dyDescent="0.3">
      <c r="A5338">
        <v>423202</v>
      </c>
      <c r="B5338" t="s">
        <v>3390</v>
      </c>
      <c r="C5338" t="s">
        <v>68</v>
      </c>
      <c r="D5338" t="s">
        <v>9490</v>
      </c>
      <c r="E5338">
        <v>200</v>
      </c>
      <c r="F5338">
        <v>4.2</v>
      </c>
      <c r="G5338">
        <v>1000</v>
      </c>
      <c r="H5338" t="s">
        <v>9491</v>
      </c>
      <c r="I5338" t="s">
        <v>3390</v>
      </c>
      <c r="J5338">
        <v>54</v>
      </c>
    </row>
    <row r="5339" spans="1:10" x14ac:dyDescent="0.3">
      <c r="A5339">
        <v>423205</v>
      </c>
      <c r="B5339" t="s">
        <v>2440</v>
      </c>
      <c r="C5339" t="s">
        <v>189</v>
      </c>
      <c r="D5339" t="s">
        <v>9492</v>
      </c>
      <c r="E5339">
        <v>300</v>
      </c>
      <c r="F5339">
        <v>2.9</v>
      </c>
      <c r="G5339">
        <v>80</v>
      </c>
      <c r="H5339" t="s">
        <v>9493</v>
      </c>
      <c r="I5339" t="s">
        <v>2440</v>
      </c>
      <c r="J5339">
        <v>85</v>
      </c>
    </row>
    <row r="5340" spans="1:10" x14ac:dyDescent="0.3">
      <c r="A5340">
        <v>423232</v>
      </c>
      <c r="B5340" t="s">
        <v>645</v>
      </c>
      <c r="C5340" t="s">
        <v>189</v>
      </c>
      <c r="D5340" t="s">
        <v>9494</v>
      </c>
      <c r="E5340">
        <v>1000</v>
      </c>
      <c r="F5340">
        <v>3.8</v>
      </c>
      <c r="G5340">
        <v>50</v>
      </c>
      <c r="H5340" t="s">
        <v>19</v>
      </c>
      <c r="I5340" t="s">
        <v>645</v>
      </c>
      <c r="J5340">
        <v>78</v>
      </c>
    </row>
    <row r="5341" spans="1:10" x14ac:dyDescent="0.3">
      <c r="A5341">
        <v>423285</v>
      </c>
      <c r="B5341" t="s">
        <v>1715</v>
      </c>
      <c r="C5341" t="s">
        <v>68</v>
      </c>
      <c r="D5341" t="s">
        <v>9495</v>
      </c>
      <c r="E5341">
        <v>150</v>
      </c>
      <c r="F5341">
        <v>2.2000000000000002</v>
      </c>
      <c r="G5341">
        <v>50</v>
      </c>
      <c r="H5341" t="s">
        <v>9496</v>
      </c>
      <c r="I5341" t="s">
        <v>1715</v>
      </c>
      <c r="J5341">
        <v>44</v>
      </c>
    </row>
    <row r="5342" spans="1:10" x14ac:dyDescent="0.3">
      <c r="A5342">
        <v>423329</v>
      </c>
      <c r="B5342" t="s">
        <v>2233</v>
      </c>
      <c r="C5342" t="s">
        <v>11</v>
      </c>
      <c r="D5342" t="s">
        <v>9497</v>
      </c>
      <c r="E5342">
        <v>300</v>
      </c>
      <c r="F5342">
        <v>2.9</v>
      </c>
      <c r="G5342">
        <v>80</v>
      </c>
      <c r="H5342" t="s">
        <v>9498</v>
      </c>
      <c r="I5342" t="s">
        <v>2233</v>
      </c>
      <c r="J5342">
        <v>49</v>
      </c>
    </row>
    <row r="5343" spans="1:10" x14ac:dyDescent="0.3">
      <c r="A5343">
        <v>423372</v>
      </c>
      <c r="B5343" t="s">
        <v>541</v>
      </c>
      <c r="C5343" t="s">
        <v>463</v>
      </c>
      <c r="D5343" t="s">
        <v>9499</v>
      </c>
      <c r="E5343">
        <v>100</v>
      </c>
      <c r="F5343">
        <v>2.9</v>
      </c>
      <c r="G5343">
        <v>80</v>
      </c>
      <c r="H5343" t="s">
        <v>9500</v>
      </c>
      <c r="I5343" t="s">
        <v>541</v>
      </c>
      <c r="J5343">
        <v>61</v>
      </c>
    </row>
    <row r="5344" spans="1:10" x14ac:dyDescent="0.3">
      <c r="A5344">
        <v>423462</v>
      </c>
      <c r="B5344" t="s">
        <v>556</v>
      </c>
      <c r="C5344" t="s">
        <v>189</v>
      </c>
      <c r="D5344" t="s">
        <v>9501</v>
      </c>
      <c r="E5344">
        <v>500</v>
      </c>
      <c r="F5344">
        <v>2.9</v>
      </c>
      <c r="G5344">
        <v>80</v>
      </c>
      <c r="H5344" t="s">
        <v>9502</v>
      </c>
      <c r="I5344" t="s">
        <v>556</v>
      </c>
      <c r="J5344">
        <v>69</v>
      </c>
    </row>
    <row r="5345" spans="1:10" x14ac:dyDescent="0.3">
      <c r="A5345">
        <v>423507</v>
      </c>
      <c r="B5345" t="s">
        <v>2329</v>
      </c>
      <c r="C5345" t="s">
        <v>463</v>
      </c>
      <c r="D5345" t="s">
        <v>9503</v>
      </c>
      <c r="E5345">
        <v>250</v>
      </c>
      <c r="F5345">
        <v>2.9</v>
      </c>
      <c r="G5345">
        <v>80</v>
      </c>
      <c r="H5345" t="s">
        <v>2592</v>
      </c>
      <c r="I5345" t="s">
        <v>2685</v>
      </c>
      <c r="J5345">
        <v>61</v>
      </c>
    </row>
    <row r="5346" spans="1:10" x14ac:dyDescent="0.3">
      <c r="A5346">
        <v>423514</v>
      </c>
      <c r="B5346" t="s">
        <v>2617</v>
      </c>
      <c r="C5346" t="s">
        <v>68</v>
      </c>
      <c r="D5346" t="s">
        <v>1373</v>
      </c>
      <c r="E5346">
        <v>600</v>
      </c>
      <c r="F5346">
        <v>4.3</v>
      </c>
      <c r="G5346">
        <v>100</v>
      </c>
      <c r="H5346" t="s">
        <v>837</v>
      </c>
      <c r="I5346" t="s">
        <v>2617</v>
      </c>
      <c r="J5346">
        <v>66</v>
      </c>
    </row>
    <row r="5347" spans="1:10" x14ac:dyDescent="0.3">
      <c r="A5347">
        <v>423548</v>
      </c>
      <c r="B5347" t="s">
        <v>2023</v>
      </c>
      <c r="C5347" t="s">
        <v>68</v>
      </c>
      <c r="D5347" t="s">
        <v>9504</v>
      </c>
      <c r="E5347">
        <v>350</v>
      </c>
      <c r="F5347">
        <v>2.9</v>
      </c>
      <c r="G5347">
        <v>80</v>
      </c>
      <c r="H5347" t="s">
        <v>3692</v>
      </c>
      <c r="I5347" t="s">
        <v>2023</v>
      </c>
      <c r="J5347">
        <v>73</v>
      </c>
    </row>
    <row r="5348" spans="1:10" x14ac:dyDescent="0.3">
      <c r="A5348">
        <v>423553</v>
      </c>
      <c r="B5348" t="s">
        <v>683</v>
      </c>
      <c r="C5348" t="s">
        <v>91</v>
      </c>
      <c r="D5348" t="s">
        <v>9505</v>
      </c>
      <c r="E5348">
        <v>120</v>
      </c>
      <c r="F5348">
        <v>2.9</v>
      </c>
      <c r="G5348">
        <v>80</v>
      </c>
      <c r="H5348" t="s">
        <v>2341</v>
      </c>
      <c r="I5348" t="s">
        <v>683</v>
      </c>
      <c r="J5348">
        <v>57</v>
      </c>
    </row>
    <row r="5349" spans="1:10" x14ac:dyDescent="0.3">
      <c r="A5349">
        <v>423689</v>
      </c>
      <c r="B5349" t="s">
        <v>5099</v>
      </c>
      <c r="C5349" t="s">
        <v>68</v>
      </c>
      <c r="D5349" t="s">
        <v>9506</v>
      </c>
      <c r="E5349">
        <v>250</v>
      </c>
      <c r="F5349">
        <v>2.9</v>
      </c>
      <c r="G5349">
        <v>80</v>
      </c>
      <c r="H5349" t="s">
        <v>1406</v>
      </c>
      <c r="I5349" t="s">
        <v>5099</v>
      </c>
      <c r="J5349">
        <v>49</v>
      </c>
    </row>
    <row r="5350" spans="1:10" x14ac:dyDescent="0.3">
      <c r="A5350">
        <v>423727</v>
      </c>
      <c r="B5350" t="s">
        <v>63</v>
      </c>
      <c r="C5350" t="s">
        <v>11</v>
      </c>
      <c r="D5350" t="s">
        <v>9507</v>
      </c>
      <c r="E5350">
        <v>850</v>
      </c>
      <c r="F5350">
        <v>4.4000000000000004</v>
      </c>
      <c r="G5350">
        <v>20</v>
      </c>
      <c r="H5350" t="s">
        <v>109</v>
      </c>
      <c r="I5350" t="s">
        <v>63</v>
      </c>
      <c r="J5350">
        <v>63</v>
      </c>
    </row>
    <row r="5351" spans="1:10" x14ac:dyDescent="0.3">
      <c r="A5351">
        <v>423814</v>
      </c>
      <c r="B5351" t="s">
        <v>2233</v>
      </c>
      <c r="C5351" t="s">
        <v>11</v>
      </c>
      <c r="D5351" t="s">
        <v>9508</v>
      </c>
      <c r="E5351">
        <v>450</v>
      </c>
      <c r="F5351">
        <v>4.5</v>
      </c>
      <c r="G5351">
        <v>100</v>
      </c>
      <c r="H5351" t="s">
        <v>4560</v>
      </c>
      <c r="I5351" t="s">
        <v>2233</v>
      </c>
      <c r="J5351">
        <v>38</v>
      </c>
    </row>
    <row r="5352" spans="1:10" x14ac:dyDescent="0.3">
      <c r="A5352">
        <v>423944</v>
      </c>
      <c r="B5352" t="s">
        <v>1697</v>
      </c>
      <c r="C5352" t="s">
        <v>189</v>
      </c>
      <c r="D5352" t="s">
        <v>9509</v>
      </c>
      <c r="E5352">
        <v>200</v>
      </c>
      <c r="F5352">
        <v>2.9</v>
      </c>
      <c r="G5352">
        <v>80</v>
      </c>
      <c r="H5352" t="s">
        <v>19</v>
      </c>
      <c r="I5352" t="s">
        <v>1697</v>
      </c>
      <c r="J5352">
        <v>45</v>
      </c>
    </row>
    <row r="5353" spans="1:10" x14ac:dyDescent="0.3">
      <c r="A5353">
        <v>424024</v>
      </c>
      <c r="B5353" t="s">
        <v>645</v>
      </c>
      <c r="C5353" t="s">
        <v>189</v>
      </c>
      <c r="D5353" t="s">
        <v>4554</v>
      </c>
      <c r="E5353">
        <v>300</v>
      </c>
      <c r="F5353">
        <v>2.9</v>
      </c>
      <c r="G5353">
        <v>80</v>
      </c>
      <c r="H5353" t="s">
        <v>4207</v>
      </c>
      <c r="I5353" t="s">
        <v>645</v>
      </c>
      <c r="J5353">
        <v>73</v>
      </c>
    </row>
    <row r="5354" spans="1:10" x14ac:dyDescent="0.3">
      <c r="A5354">
        <v>424029</v>
      </c>
      <c r="B5354" t="s">
        <v>2279</v>
      </c>
      <c r="C5354" t="s">
        <v>115</v>
      </c>
      <c r="D5354" t="s">
        <v>9510</v>
      </c>
      <c r="E5354">
        <v>200</v>
      </c>
      <c r="F5354">
        <v>2.9</v>
      </c>
      <c r="G5354">
        <v>80</v>
      </c>
      <c r="H5354" t="s">
        <v>7388</v>
      </c>
      <c r="I5354" t="s">
        <v>2279</v>
      </c>
      <c r="J5354">
        <v>77</v>
      </c>
    </row>
    <row r="5355" spans="1:10" x14ac:dyDescent="0.3">
      <c r="A5355">
        <v>424132</v>
      </c>
      <c r="B5355" t="s">
        <v>1234</v>
      </c>
      <c r="C5355" t="s">
        <v>189</v>
      </c>
      <c r="D5355" t="s">
        <v>9511</v>
      </c>
      <c r="E5355">
        <v>300</v>
      </c>
      <c r="F5355">
        <v>4.5</v>
      </c>
      <c r="G5355">
        <v>20</v>
      </c>
      <c r="H5355" t="s">
        <v>4432</v>
      </c>
      <c r="I5355" t="s">
        <v>1234</v>
      </c>
      <c r="J5355">
        <v>90</v>
      </c>
    </row>
    <row r="5356" spans="1:10" x14ac:dyDescent="0.3">
      <c r="A5356">
        <v>424158</v>
      </c>
      <c r="B5356" t="s">
        <v>5048</v>
      </c>
      <c r="C5356" t="s">
        <v>11</v>
      </c>
      <c r="D5356" t="s">
        <v>9512</v>
      </c>
      <c r="E5356">
        <v>1500</v>
      </c>
      <c r="F5356">
        <v>2.9</v>
      </c>
      <c r="G5356">
        <v>80</v>
      </c>
      <c r="H5356" t="s">
        <v>9405</v>
      </c>
      <c r="I5356" t="s">
        <v>5048</v>
      </c>
      <c r="J5356">
        <v>51</v>
      </c>
    </row>
    <row r="5357" spans="1:10" x14ac:dyDescent="0.3">
      <c r="A5357">
        <v>424203</v>
      </c>
      <c r="B5357" t="s">
        <v>2440</v>
      </c>
      <c r="C5357" t="s">
        <v>189</v>
      </c>
      <c r="D5357" t="s">
        <v>9513</v>
      </c>
      <c r="E5357">
        <v>200</v>
      </c>
      <c r="F5357">
        <v>2.9</v>
      </c>
      <c r="G5357">
        <v>80</v>
      </c>
      <c r="H5357" t="s">
        <v>1068</v>
      </c>
      <c r="I5357" t="s">
        <v>2440</v>
      </c>
      <c r="J5357">
        <v>87</v>
      </c>
    </row>
    <row r="5358" spans="1:10" x14ac:dyDescent="0.3">
      <c r="A5358">
        <v>424255</v>
      </c>
      <c r="B5358" t="s">
        <v>683</v>
      </c>
      <c r="C5358" t="s">
        <v>91</v>
      </c>
      <c r="D5358" t="s">
        <v>9514</v>
      </c>
      <c r="E5358">
        <v>300</v>
      </c>
      <c r="F5358">
        <v>2.9</v>
      </c>
      <c r="G5358">
        <v>80</v>
      </c>
      <c r="H5358" t="s">
        <v>9515</v>
      </c>
      <c r="I5358" t="s">
        <v>683</v>
      </c>
      <c r="J5358">
        <v>55</v>
      </c>
    </row>
    <row r="5359" spans="1:10" x14ac:dyDescent="0.3">
      <c r="A5359">
        <v>424271</v>
      </c>
      <c r="B5359" t="s">
        <v>1274</v>
      </c>
      <c r="C5359" t="s">
        <v>91</v>
      </c>
      <c r="D5359" t="s">
        <v>9516</v>
      </c>
      <c r="E5359">
        <v>300</v>
      </c>
      <c r="F5359">
        <v>2.9</v>
      </c>
      <c r="G5359">
        <v>80</v>
      </c>
      <c r="H5359" t="s">
        <v>3867</v>
      </c>
      <c r="I5359" t="s">
        <v>1274</v>
      </c>
      <c r="J5359">
        <v>41</v>
      </c>
    </row>
    <row r="5360" spans="1:10" x14ac:dyDescent="0.3">
      <c r="A5360">
        <v>424336</v>
      </c>
      <c r="B5360" t="s">
        <v>528</v>
      </c>
      <c r="C5360" t="s">
        <v>189</v>
      </c>
      <c r="D5360" t="s">
        <v>9517</v>
      </c>
      <c r="E5360">
        <v>200</v>
      </c>
      <c r="F5360">
        <v>2.9</v>
      </c>
      <c r="G5360">
        <v>80</v>
      </c>
      <c r="H5360" t="s">
        <v>9518</v>
      </c>
      <c r="I5360" t="s">
        <v>528</v>
      </c>
      <c r="J5360">
        <v>86</v>
      </c>
    </row>
    <row r="5361" spans="1:10" x14ac:dyDescent="0.3">
      <c r="A5361">
        <v>424361</v>
      </c>
      <c r="B5361" t="s">
        <v>2233</v>
      </c>
      <c r="C5361" t="s">
        <v>11</v>
      </c>
      <c r="D5361" t="s">
        <v>9519</v>
      </c>
      <c r="E5361">
        <v>200</v>
      </c>
      <c r="F5361">
        <v>2.9</v>
      </c>
      <c r="G5361">
        <v>80</v>
      </c>
      <c r="H5361" t="s">
        <v>2417</v>
      </c>
      <c r="I5361" t="s">
        <v>2233</v>
      </c>
      <c r="J5361">
        <v>39</v>
      </c>
    </row>
    <row r="5362" spans="1:10" x14ac:dyDescent="0.3">
      <c r="A5362">
        <v>424420</v>
      </c>
      <c r="B5362" t="s">
        <v>2435</v>
      </c>
      <c r="C5362" t="s">
        <v>463</v>
      </c>
      <c r="D5362" t="s">
        <v>9520</v>
      </c>
      <c r="E5362">
        <v>275</v>
      </c>
      <c r="F5362">
        <v>2.9</v>
      </c>
      <c r="G5362">
        <v>80</v>
      </c>
      <c r="H5362" t="s">
        <v>355</v>
      </c>
      <c r="I5362" t="s">
        <v>2435</v>
      </c>
      <c r="J5362">
        <v>76</v>
      </c>
    </row>
    <row r="5363" spans="1:10" x14ac:dyDescent="0.3">
      <c r="A5363">
        <v>424423</v>
      </c>
      <c r="B5363" t="s">
        <v>689</v>
      </c>
      <c r="C5363" t="s">
        <v>383</v>
      </c>
      <c r="D5363" t="s">
        <v>9521</v>
      </c>
      <c r="E5363">
        <v>300</v>
      </c>
      <c r="F5363">
        <v>4.4000000000000004</v>
      </c>
      <c r="G5363">
        <v>50</v>
      </c>
      <c r="H5363" t="s">
        <v>2908</v>
      </c>
      <c r="I5363" t="s">
        <v>689</v>
      </c>
      <c r="J5363">
        <v>46</v>
      </c>
    </row>
    <row r="5364" spans="1:10" x14ac:dyDescent="0.3">
      <c r="A5364">
        <v>424467</v>
      </c>
      <c r="B5364" t="s">
        <v>5857</v>
      </c>
      <c r="C5364" t="s">
        <v>3052</v>
      </c>
      <c r="D5364" t="s">
        <v>9522</v>
      </c>
      <c r="E5364">
        <v>200</v>
      </c>
      <c r="F5364">
        <v>2.9</v>
      </c>
      <c r="G5364">
        <v>80</v>
      </c>
      <c r="H5364" t="s">
        <v>695</v>
      </c>
      <c r="I5364" t="s">
        <v>5857</v>
      </c>
      <c r="J5364">
        <v>60</v>
      </c>
    </row>
    <row r="5365" spans="1:10" x14ac:dyDescent="0.3">
      <c r="A5365">
        <v>424558</v>
      </c>
      <c r="B5365" t="s">
        <v>1354</v>
      </c>
      <c r="C5365" t="s">
        <v>11</v>
      </c>
      <c r="D5365" t="s">
        <v>4651</v>
      </c>
      <c r="E5365">
        <v>220</v>
      </c>
      <c r="F5365">
        <v>3.9</v>
      </c>
      <c r="G5365">
        <v>100</v>
      </c>
      <c r="H5365" t="s">
        <v>837</v>
      </c>
      <c r="I5365" t="s">
        <v>1354</v>
      </c>
      <c r="J5365">
        <v>51</v>
      </c>
    </row>
    <row r="5366" spans="1:10" x14ac:dyDescent="0.3">
      <c r="A5366">
        <v>424616</v>
      </c>
      <c r="B5366" t="s">
        <v>387</v>
      </c>
      <c r="C5366" t="s">
        <v>11</v>
      </c>
      <c r="D5366" t="s">
        <v>9523</v>
      </c>
      <c r="E5366">
        <v>400</v>
      </c>
      <c r="F5366">
        <v>2.9</v>
      </c>
      <c r="G5366">
        <v>80</v>
      </c>
      <c r="H5366" t="s">
        <v>9524</v>
      </c>
      <c r="I5366" t="s">
        <v>387</v>
      </c>
      <c r="J5366">
        <v>59</v>
      </c>
    </row>
    <row r="5367" spans="1:10" x14ac:dyDescent="0.3">
      <c r="A5367">
        <v>424618</v>
      </c>
      <c r="B5367" t="s">
        <v>1726</v>
      </c>
      <c r="C5367" t="s">
        <v>189</v>
      </c>
      <c r="D5367" t="s">
        <v>9525</v>
      </c>
      <c r="E5367">
        <v>250</v>
      </c>
      <c r="F5367">
        <v>2.9</v>
      </c>
      <c r="G5367">
        <v>80</v>
      </c>
      <c r="H5367" t="s">
        <v>19</v>
      </c>
      <c r="I5367" t="s">
        <v>1726</v>
      </c>
      <c r="J5367">
        <v>91</v>
      </c>
    </row>
    <row r="5368" spans="1:10" x14ac:dyDescent="0.3">
      <c r="A5368">
        <v>424624</v>
      </c>
      <c r="B5368" t="s">
        <v>1274</v>
      </c>
      <c r="C5368" t="s">
        <v>91</v>
      </c>
      <c r="D5368" t="s">
        <v>9526</v>
      </c>
      <c r="E5368">
        <v>200</v>
      </c>
      <c r="F5368">
        <v>2.9</v>
      </c>
      <c r="G5368">
        <v>80</v>
      </c>
      <c r="H5368" t="s">
        <v>9527</v>
      </c>
      <c r="I5368" t="s">
        <v>1274</v>
      </c>
      <c r="J5368">
        <v>38</v>
      </c>
    </row>
    <row r="5369" spans="1:10" x14ac:dyDescent="0.3">
      <c r="A5369">
        <v>424634</v>
      </c>
      <c r="B5369" t="s">
        <v>2067</v>
      </c>
      <c r="C5369" t="s">
        <v>2068</v>
      </c>
      <c r="D5369" t="s">
        <v>9528</v>
      </c>
      <c r="E5369">
        <v>600</v>
      </c>
      <c r="F5369">
        <v>2.9</v>
      </c>
      <c r="G5369">
        <v>80</v>
      </c>
      <c r="H5369" t="s">
        <v>9529</v>
      </c>
      <c r="I5369" t="s">
        <v>2067</v>
      </c>
      <c r="J5369">
        <v>46</v>
      </c>
    </row>
    <row r="5370" spans="1:10" x14ac:dyDescent="0.3">
      <c r="A5370">
        <v>424641</v>
      </c>
      <c r="B5370" t="s">
        <v>276</v>
      </c>
      <c r="C5370" t="s">
        <v>115</v>
      </c>
      <c r="D5370" t="s">
        <v>9530</v>
      </c>
      <c r="E5370">
        <v>200</v>
      </c>
      <c r="F5370">
        <v>2.9</v>
      </c>
      <c r="G5370">
        <v>80</v>
      </c>
      <c r="H5370" t="s">
        <v>617</v>
      </c>
      <c r="I5370" t="s">
        <v>276</v>
      </c>
      <c r="J5370">
        <v>66</v>
      </c>
    </row>
    <row r="5371" spans="1:10" x14ac:dyDescent="0.3">
      <c r="A5371">
        <v>424643</v>
      </c>
      <c r="B5371" t="s">
        <v>387</v>
      </c>
      <c r="C5371" t="s">
        <v>11</v>
      </c>
      <c r="D5371" t="s">
        <v>9531</v>
      </c>
      <c r="E5371">
        <v>400</v>
      </c>
      <c r="F5371">
        <v>2.9</v>
      </c>
      <c r="G5371">
        <v>80</v>
      </c>
      <c r="H5371" t="s">
        <v>708</v>
      </c>
      <c r="I5371" t="s">
        <v>387</v>
      </c>
      <c r="J5371">
        <v>67</v>
      </c>
    </row>
    <row r="5372" spans="1:10" x14ac:dyDescent="0.3">
      <c r="A5372">
        <v>424731</v>
      </c>
      <c r="B5372" t="s">
        <v>21</v>
      </c>
      <c r="C5372" t="s">
        <v>11</v>
      </c>
      <c r="D5372" t="s">
        <v>1588</v>
      </c>
      <c r="E5372">
        <v>1000</v>
      </c>
      <c r="F5372">
        <v>4.0999999999999996</v>
      </c>
      <c r="G5372">
        <v>50</v>
      </c>
      <c r="H5372" t="s">
        <v>9532</v>
      </c>
      <c r="I5372" t="s">
        <v>21</v>
      </c>
      <c r="J5372">
        <v>62</v>
      </c>
    </row>
    <row r="5373" spans="1:10" x14ac:dyDescent="0.3">
      <c r="A5373">
        <v>424758</v>
      </c>
      <c r="B5373" t="s">
        <v>556</v>
      </c>
      <c r="C5373" t="s">
        <v>189</v>
      </c>
      <c r="D5373" t="s">
        <v>9533</v>
      </c>
      <c r="E5373">
        <v>250</v>
      </c>
      <c r="F5373">
        <v>2.9</v>
      </c>
      <c r="G5373">
        <v>80</v>
      </c>
      <c r="H5373" t="s">
        <v>732</v>
      </c>
      <c r="I5373" t="s">
        <v>556</v>
      </c>
      <c r="J5373">
        <v>75</v>
      </c>
    </row>
    <row r="5374" spans="1:10" x14ac:dyDescent="0.3">
      <c r="A5374">
        <v>424819</v>
      </c>
      <c r="B5374" t="s">
        <v>125</v>
      </c>
      <c r="C5374" t="s">
        <v>115</v>
      </c>
      <c r="D5374" t="s">
        <v>9534</v>
      </c>
      <c r="E5374">
        <v>900</v>
      </c>
      <c r="F5374">
        <v>2.9</v>
      </c>
      <c r="G5374">
        <v>80</v>
      </c>
      <c r="H5374" t="s">
        <v>9535</v>
      </c>
      <c r="I5374" t="s">
        <v>125</v>
      </c>
      <c r="J5374">
        <v>77</v>
      </c>
    </row>
    <row r="5375" spans="1:10" x14ac:dyDescent="0.3">
      <c r="A5375">
        <v>424874</v>
      </c>
      <c r="B5375" t="s">
        <v>1715</v>
      </c>
      <c r="C5375" t="s">
        <v>68</v>
      </c>
      <c r="D5375" t="s">
        <v>9536</v>
      </c>
      <c r="E5375">
        <v>300</v>
      </c>
      <c r="F5375">
        <v>3.4</v>
      </c>
      <c r="G5375">
        <v>20</v>
      </c>
      <c r="H5375" t="s">
        <v>6677</v>
      </c>
      <c r="I5375" t="s">
        <v>1715</v>
      </c>
      <c r="J5375">
        <v>32</v>
      </c>
    </row>
    <row r="5376" spans="1:10" x14ac:dyDescent="0.3">
      <c r="A5376">
        <v>424944</v>
      </c>
      <c r="B5376" t="s">
        <v>1855</v>
      </c>
      <c r="C5376" t="s">
        <v>463</v>
      </c>
      <c r="D5376" t="s">
        <v>9537</v>
      </c>
      <c r="E5376">
        <v>150</v>
      </c>
      <c r="F5376">
        <v>4.2</v>
      </c>
      <c r="G5376">
        <v>20</v>
      </c>
      <c r="H5376" t="s">
        <v>695</v>
      </c>
      <c r="I5376" t="s">
        <v>1855</v>
      </c>
      <c r="J5376">
        <v>68</v>
      </c>
    </row>
    <row r="5377" spans="1:10" x14ac:dyDescent="0.3">
      <c r="A5377">
        <v>425001</v>
      </c>
      <c r="B5377" t="s">
        <v>528</v>
      </c>
      <c r="C5377" t="s">
        <v>189</v>
      </c>
      <c r="D5377" t="s">
        <v>9538</v>
      </c>
      <c r="E5377">
        <v>300</v>
      </c>
      <c r="F5377">
        <v>4.3</v>
      </c>
      <c r="G5377">
        <v>20</v>
      </c>
      <c r="H5377" t="s">
        <v>9539</v>
      </c>
      <c r="I5377" t="s">
        <v>528</v>
      </c>
      <c r="J5377">
        <v>78</v>
      </c>
    </row>
    <row r="5378" spans="1:10" x14ac:dyDescent="0.3">
      <c r="A5378">
        <v>425060</v>
      </c>
      <c r="B5378" t="s">
        <v>1274</v>
      </c>
      <c r="C5378" t="s">
        <v>91</v>
      </c>
      <c r="D5378" t="s">
        <v>9540</v>
      </c>
      <c r="E5378">
        <v>240</v>
      </c>
      <c r="F5378">
        <v>2.9</v>
      </c>
      <c r="G5378">
        <v>80</v>
      </c>
      <c r="H5378" t="s">
        <v>1031</v>
      </c>
      <c r="I5378" t="s">
        <v>1274</v>
      </c>
      <c r="J5378">
        <v>45</v>
      </c>
    </row>
    <row r="5379" spans="1:10" x14ac:dyDescent="0.3">
      <c r="A5379">
        <v>425098</v>
      </c>
      <c r="B5379" t="s">
        <v>776</v>
      </c>
      <c r="C5379" t="s">
        <v>189</v>
      </c>
      <c r="D5379" t="s">
        <v>9541</v>
      </c>
      <c r="E5379">
        <v>300</v>
      </c>
      <c r="F5379">
        <v>4.4000000000000004</v>
      </c>
      <c r="G5379">
        <v>20</v>
      </c>
      <c r="H5379" t="s">
        <v>9542</v>
      </c>
      <c r="I5379" t="s">
        <v>2199</v>
      </c>
      <c r="J5379">
        <v>84</v>
      </c>
    </row>
    <row r="5380" spans="1:10" x14ac:dyDescent="0.3">
      <c r="A5380">
        <v>425161</v>
      </c>
      <c r="B5380" t="s">
        <v>2893</v>
      </c>
      <c r="C5380" t="s">
        <v>2068</v>
      </c>
      <c r="D5380" t="s">
        <v>9543</v>
      </c>
      <c r="E5380">
        <v>300</v>
      </c>
      <c r="F5380">
        <v>2.9</v>
      </c>
      <c r="G5380">
        <v>80</v>
      </c>
      <c r="H5380" t="s">
        <v>1809</v>
      </c>
      <c r="I5380" t="s">
        <v>2893</v>
      </c>
      <c r="J5380">
        <v>77</v>
      </c>
    </row>
    <row r="5381" spans="1:10" x14ac:dyDescent="0.3">
      <c r="A5381">
        <v>425283</v>
      </c>
      <c r="B5381" t="s">
        <v>1550</v>
      </c>
      <c r="C5381" t="s">
        <v>115</v>
      </c>
      <c r="D5381" t="s">
        <v>9544</v>
      </c>
      <c r="E5381">
        <v>300</v>
      </c>
      <c r="F5381">
        <v>2.9</v>
      </c>
      <c r="G5381">
        <v>80</v>
      </c>
      <c r="H5381" t="s">
        <v>19</v>
      </c>
      <c r="I5381" t="s">
        <v>1550</v>
      </c>
      <c r="J5381">
        <v>77</v>
      </c>
    </row>
    <row r="5382" spans="1:10" x14ac:dyDescent="0.3">
      <c r="A5382">
        <v>425288</v>
      </c>
      <c r="B5382" t="s">
        <v>1002</v>
      </c>
      <c r="C5382" t="s">
        <v>463</v>
      </c>
      <c r="D5382" t="s">
        <v>9545</v>
      </c>
      <c r="E5382">
        <v>300</v>
      </c>
      <c r="F5382">
        <v>3.8</v>
      </c>
      <c r="G5382">
        <v>20</v>
      </c>
      <c r="H5382" t="s">
        <v>9546</v>
      </c>
      <c r="I5382" t="s">
        <v>1002</v>
      </c>
      <c r="J5382">
        <v>47</v>
      </c>
    </row>
    <row r="5383" spans="1:10" x14ac:dyDescent="0.3">
      <c r="A5383">
        <v>425544</v>
      </c>
      <c r="B5383" t="s">
        <v>3040</v>
      </c>
      <c r="C5383" t="s">
        <v>2068</v>
      </c>
      <c r="D5383" t="s">
        <v>9547</v>
      </c>
      <c r="E5383">
        <v>200</v>
      </c>
      <c r="F5383">
        <v>2.9</v>
      </c>
      <c r="G5383">
        <v>80</v>
      </c>
      <c r="H5383" t="s">
        <v>790</v>
      </c>
      <c r="I5383" t="s">
        <v>3040</v>
      </c>
      <c r="J5383">
        <v>40</v>
      </c>
    </row>
    <row r="5384" spans="1:10" x14ac:dyDescent="0.3">
      <c r="A5384">
        <v>425588</v>
      </c>
      <c r="B5384" t="s">
        <v>1029</v>
      </c>
      <c r="C5384" t="s">
        <v>463</v>
      </c>
      <c r="D5384" t="s">
        <v>9548</v>
      </c>
      <c r="E5384">
        <v>250</v>
      </c>
      <c r="F5384">
        <v>4.9000000000000004</v>
      </c>
      <c r="G5384">
        <v>20</v>
      </c>
      <c r="H5384" t="s">
        <v>1633</v>
      </c>
      <c r="I5384" t="s">
        <v>1029</v>
      </c>
      <c r="J5384">
        <v>79</v>
      </c>
    </row>
    <row r="5385" spans="1:10" x14ac:dyDescent="0.3">
      <c r="A5385">
        <v>425708</v>
      </c>
      <c r="B5385" t="s">
        <v>21</v>
      </c>
      <c r="C5385" t="s">
        <v>11</v>
      </c>
      <c r="D5385" t="s">
        <v>7224</v>
      </c>
      <c r="E5385">
        <v>250</v>
      </c>
      <c r="F5385">
        <v>4.3</v>
      </c>
      <c r="G5385">
        <v>20</v>
      </c>
      <c r="H5385" t="s">
        <v>7225</v>
      </c>
      <c r="I5385" t="s">
        <v>21</v>
      </c>
      <c r="J5385">
        <v>62</v>
      </c>
    </row>
    <row r="5386" spans="1:10" x14ac:dyDescent="0.3">
      <c r="A5386">
        <v>425752</v>
      </c>
      <c r="B5386" t="s">
        <v>645</v>
      </c>
      <c r="C5386" t="s">
        <v>189</v>
      </c>
      <c r="D5386" t="s">
        <v>9549</v>
      </c>
      <c r="E5386">
        <v>200</v>
      </c>
      <c r="F5386">
        <v>2.9</v>
      </c>
      <c r="G5386">
        <v>80</v>
      </c>
      <c r="H5386" t="s">
        <v>9550</v>
      </c>
      <c r="I5386" t="s">
        <v>645</v>
      </c>
      <c r="J5386">
        <v>60</v>
      </c>
    </row>
    <row r="5387" spans="1:10" x14ac:dyDescent="0.3">
      <c r="A5387">
        <v>425780</v>
      </c>
      <c r="B5387" t="s">
        <v>2440</v>
      </c>
      <c r="C5387" t="s">
        <v>189</v>
      </c>
      <c r="D5387" t="s">
        <v>9551</v>
      </c>
      <c r="E5387">
        <v>150</v>
      </c>
      <c r="F5387">
        <v>2.9</v>
      </c>
      <c r="G5387">
        <v>80</v>
      </c>
      <c r="H5387" t="s">
        <v>19</v>
      </c>
      <c r="I5387" t="s">
        <v>2440</v>
      </c>
      <c r="J5387">
        <v>82</v>
      </c>
    </row>
    <row r="5388" spans="1:10" x14ac:dyDescent="0.3">
      <c r="A5388">
        <v>425785</v>
      </c>
      <c r="B5388" t="s">
        <v>4091</v>
      </c>
      <c r="C5388" t="s">
        <v>2068</v>
      </c>
      <c r="D5388" t="s">
        <v>9291</v>
      </c>
      <c r="E5388">
        <v>500</v>
      </c>
      <c r="F5388">
        <v>4.3</v>
      </c>
      <c r="G5388">
        <v>20</v>
      </c>
      <c r="H5388" t="s">
        <v>1356</v>
      </c>
      <c r="I5388" t="s">
        <v>4091</v>
      </c>
      <c r="J5388">
        <v>75</v>
      </c>
    </row>
    <row r="5389" spans="1:10" x14ac:dyDescent="0.3">
      <c r="A5389">
        <v>425795</v>
      </c>
      <c r="B5389" t="s">
        <v>1208</v>
      </c>
      <c r="C5389" t="s">
        <v>115</v>
      </c>
      <c r="D5389" t="s">
        <v>9552</v>
      </c>
      <c r="E5389">
        <v>200</v>
      </c>
      <c r="F5389">
        <v>2.9</v>
      </c>
      <c r="G5389">
        <v>80</v>
      </c>
      <c r="H5389" t="s">
        <v>9553</v>
      </c>
      <c r="I5389" t="s">
        <v>1208</v>
      </c>
      <c r="J5389">
        <v>71</v>
      </c>
    </row>
    <row r="5390" spans="1:10" x14ac:dyDescent="0.3">
      <c r="A5390">
        <v>425800</v>
      </c>
      <c r="B5390" t="s">
        <v>95</v>
      </c>
      <c r="C5390" t="s">
        <v>91</v>
      </c>
      <c r="D5390" t="s">
        <v>4967</v>
      </c>
      <c r="E5390">
        <v>300</v>
      </c>
      <c r="F5390">
        <v>4.3</v>
      </c>
      <c r="G5390">
        <v>50</v>
      </c>
      <c r="H5390" t="s">
        <v>9554</v>
      </c>
      <c r="I5390" t="s">
        <v>95</v>
      </c>
      <c r="J5390">
        <v>52</v>
      </c>
    </row>
    <row r="5391" spans="1:10" x14ac:dyDescent="0.3">
      <c r="A5391">
        <v>425918</v>
      </c>
      <c r="B5391" t="s">
        <v>645</v>
      </c>
      <c r="C5391" t="s">
        <v>189</v>
      </c>
      <c r="D5391" t="s">
        <v>9555</v>
      </c>
      <c r="E5391">
        <v>200</v>
      </c>
      <c r="F5391">
        <v>3.8</v>
      </c>
      <c r="G5391">
        <v>20</v>
      </c>
      <c r="H5391" t="s">
        <v>9000</v>
      </c>
      <c r="I5391" t="s">
        <v>645</v>
      </c>
      <c r="J5391">
        <v>77</v>
      </c>
    </row>
    <row r="5392" spans="1:10" x14ac:dyDescent="0.3">
      <c r="A5392">
        <v>425927</v>
      </c>
      <c r="B5392" t="s">
        <v>9556</v>
      </c>
      <c r="C5392" t="s">
        <v>11</v>
      </c>
      <c r="D5392" t="s">
        <v>9557</v>
      </c>
      <c r="E5392">
        <v>900</v>
      </c>
      <c r="F5392">
        <v>2.9</v>
      </c>
      <c r="G5392">
        <v>80</v>
      </c>
      <c r="H5392" t="s">
        <v>3123</v>
      </c>
      <c r="I5392" t="s">
        <v>9556</v>
      </c>
      <c r="J5392">
        <v>61</v>
      </c>
    </row>
    <row r="5393" spans="1:10" x14ac:dyDescent="0.3">
      <c r="A5393">
        <v>425950</v>
      </c>
      <c r="B5393" t="s">
        <v>21</v>
      </c>
      <c r="C5393" t="s">
        <v>11</v>
      </c>
      <c r="D5393" t="s">
        <v>9558</v>
      </c>
      <c r="E5393">
        <v>600</v>
      </c>
      <c r="F5393">
        <v>4.2</v>
      </c>
      <c r="G5393">
        <v>50</v>
      </c>
      <c r="H5393" t="s">
        <v>9559</v>
      </c>
      <c r="I5393" t="s">
        <v>21</v>
      </c>
      <c r="J5393">
        <v>59</v>
      </c>
    </row>
    <row r="5394" spans="1:10" x14ac:dyDescent="0.3">
      <c r="A5394">
        <v>425956</v>
      </c>
      <c r="B5394" t="s">
        <v>2478</v>
      </c>
      <c r="C5394" t="s">
        <v>2068</v>
      </c>
      <c r="D5394" t="s">
        <v>9560</v>
      </c>
      <c r="E5394">
        <v>200</v>
      </c>
      <c r="F5394">
        <v>3.8</v>
      </c>
      <c r="G5394">
        <v>20</v>
      </c>
      <c r="H5394" t="s">
        <v>9561</v>
      </c>
      <c r="I5394" t="s">
        <v>2478</v>
      </c>
      <c r="J5394">
        <v>35</v>
      </c>
    </row>
    <row r="5395" spans="1:10" x14ac:dyDescent="0.3">
      <c r="A5395">
        <v>425974</v>
      </c>
      <c r="B5395" t="s">
        <v>470</v>
      </c>
      <c r="C5395" t="s">
        <v>463</v>
      </c>
      <c r="D5395" t="s">
        <v>9562</v>
      </c>
      <c r="E5395">
        <v>250</v>
      </c>
      <c r="F5395">
        <v>4.5999999999999996</v>
      </c>
      <c r="G5395">
        <v>20</v>
      </c>
      <c r="H5395" t="s">
        <v>2417</v>
      </c>
      <c r="I5395" t="s">
        <v>541</v>
      </c>
      <c r="J5395">
        <v>68</v>
      </c>
    </row>
    <row r="5396" spans="1:10" x14ac:dyDescent="0.3">
      <c r="A5396">
        <v>425995</v>
      </c>
      <c r="B5396" t="s">
        <v>4163</v>
      </c>
      <c r="C5396" t="s">
        <v>91</v>
      </c>
      <c r="D5396" t="s">
        <v>9563</v>
      </c>
      <c r="E5396">
        <v>200</v>
      </c>
      <c r="F5396">
        <v>4.5999999999999996</v>
      </c>
      <c r="G5396">
        <v>50</v>
      </c>
      <c r="H5396" t="s">
        <v>4207</v>
      </c>
      <c r="I5396" t="s">
        <v>4163</v>
      </c>
      <c r="J5396">
        <v>43</v>
      </c>
    </row>
    <row r="5397" spans="1:10" x14ac:dyDescent="0.3">
      <c r="A5397">
        <v>426000</v>
      </c>
      <c r="B5397" t="s">
        <v>3639</v>
      </c>
      <c r="C5397" t="s">
        <v>115</v>
      </c>
      <c r="D5397" t="s">
        <v>9564</v>
      </c>
      <c r="E5397">
        <v>100</v>
      </c>
      <c r="F5397">
        <v>2.9</v>
      </c>
      <c r="G5397">
        <v>80</v>
      </c>
      <c r="H5397" t="s">
        <v>391</v>
      </c>
      <c r="I5397" t="s">
        <v>3639</v>
      </c>
      <c r="J5397">
        <v>44</v>
      </c>
    </row>
    <row r="5398" spans="1:10" x14ac:dyDescent="0.3">
      <c r="A5398">
        <v>426014</v>
      </c>
      <c r="B5398" t="s">
        <v>2067</v>
      </c>
      <c r="C5398" t="s">
        <v>2068</v>
      </c>
      <c r="D5398" t="s">
        <v>9565</v>
      </c>
      <c r="E5398">
        <v>300</v>
      </c>
      <c r="F5398">
        <v>2.9</v>
      </c>
      <c r="G5398">
        <v>80</v>
      </c>
      <c r="H5398" t="s">
        <v>2139</v>
      </c>
      <c r="I5398" t="s">
        <v>2067</v>
      </c>
      <c r="J5398">
        <v>46</v>
      </c>
    </row>
    <row r="5399" spans="1:10" x14ac:dyDescent="0.3">
      <c r="A5399">
        <v>426022</v>
      </c>
      <c r="B5399" t="s">
        <v>2621</v>
      </c>
      <c r="C5399" t="s">
        <v>115</v>
      </c>
      <c r="D5399" t="s">
        <v>9566</v>
      </c>
      <c r="E5399">
        <v>400</v>
      </c>
      <c r="F5399">
        <v>2.9</v>
      </c>
      <c r="G5399">
        <v>80</v>
      </c>
      <c r="H5399" t="s">
        <v>9567</v>
      </c>
      <c r="I5399" t="s">
        <v>2621</v>
      </c>
      <c r="J5399">
        <v>76</v>
      </c>
    </row>
    <row r="5400" spans="1:10" x14ac:dyDescent="0.3">
      <c r="A5400">
        <v>426072</v>
      </c>
      <c r="B5400" t="s">
        <v>686</v>
      </c>
      <c r="C5400" t="s">
        <v>383</v>
      </c>
      <c r="D5400" t="s">
        <v>9568</v>
      </c>
      <c r="E5400">
        <v>200</v>
      </c>
      <c r="F5400">
        <v>4.4000000000000004</v>
      </c>
      <c r="G5400">
        <v>20</v>
      </c>
      <c r="H5400" t="s">
        <v>9569</v>
      </c>
      <c r="I5400" t="s">
        <v>689</v>
      </c>
      <c r="J5400">
        <v>48</v>
      </c>
    </row>
    <row r="5401" spans="1:10" x14ac:dyDescent="0.3">
      <c r="A5401">
        <v>426106</v>
      </c>
      <c r="B5401" t="s">
        <v>1855</v>
      </c>
      <c r="C5401" t="s">
        <v>463</v>
      </c>
      <c r="D5401" t="s">
        <v>9570</v>
      </c>
      <c r="E5401">
        <v>280</v>
      </c>
      <c r="F5401">
        <v>2.9</v>
      </c>
      <c r="G5401">
        <v>80</v>
      </c>
      <c r="H5401" t="s">
        <v>9571</v>
      </c>
      <c r="I5401" t="s">
        <v>1855</v>
      </c>
      <c r="J5401">
        <v>59</v>
      </c>
    </row>
    <row r="5402" spans="1:10" x14ac:dyDescent="0.3">
      <c r="A5402">
        <v>426166</v>
      </c>
      <c r="B5402" t="s">
        <v>3161</v>
      </c>
      <c r="C5402" t="s">
        <v>91</v>
      </c>
      <c r="D5402" t="s">
        <v>9572</v>
      </c>
      <c r="E5402">
        <v>400</v>
      </c>
      <c r="F5402">
        <v>4.7</v>
      </c>
      <c r="G5402">
        <v>20</v>
      </c>
      <c r="H5402" t="s">
        <v>6239</v>
      </c>
      <c r="I5402" t="s">
        <v>4916</v>
      </c>
      <c r="J5402">
        <v>53</v>
      </c>
    </row>
    <row r="5403" spans="1:10" x14ac:dyDescent="0.3">
      <c r="A5403">
        <v>426223</v>
      </c>
      <c r="B5403" t="s">
        <v>1234</v>
      </c>
      <c r="C5403" t="s">
        <v>189</v>
      </c>
      <c r="D5403" t="s">
        <v>9573</v>
      </c>
      <c r="E5403">
        <v>299</v>
      </c>
      <c r="F5403">
        <v>2.9</v>
      </c>
      <c r="G5403">
        <v>80</v>
      </c>
      <c r="H5403" t="s">
        <v>19</v>
      </c>
      <c r="I5403" t="s">
        <v>1234</v>
      </c>
      <c r="J5403">
        <v>76</v>
      </c>
    </row>
    <row r="5404" spans="1:10" x14ac:dyDescent="0.3">
      <c r="A5404">
        <v>426232</v>
      </c>
      <c r="B5404" t="s">
        <v>3057</v>
      </c>
      <c r="C5404" t="s">
        <v>3052</v>
      </c>
      <c r="D5404" t="s">
        <v>9574</v>
      </c>
      <c r="E5404">
        <v>150</v>
      </c>
      <c r="F5404">
        <v>3.9</v>
      </c>
      <c r="G5404">
        <v>20</v>
      </c>
      <c r="H5404" t="s">
        <v>9575</v>
      </c>
      <c r="I5404" t="s">
        <v>3057</v>
      </c>
      <c r="J5404">
        <v>40</v>
      </c>
    </row>
    <row r="5405" spans="1:10" x14ac:dyDescent="0.3">
      <c r="A5405">
        <v>426282</v>
      </c>
      <c r="B5405" t="s">
        <v>1274</v>
      </c>
      <c r="C5405" t="s">
        <v>91</v>
      </c>
      <c r="D5405" t="s">
        <v>9576</v>
      </c>
      <c r="E5405">
        <v>250</v>
      </c>
      <c r="F5405">
        <v>2.9</v>
      </c>
      <c r="G5405">
        <v>80</v>
      </c>
      <c r="H5405" t="s">
        <v>45</v>
      </c>
      <c r="I5405" t="s">
        <v>1274</v>
      </c>
      <c r="J5405">
        <v>34</v>
      </c>
    </row>
    <row r="5406" spans="1:10" x14ac:dyDescent="0.3">
      <c r="A5406">
        <v>426357</v>
      </c>
      <c r="B5406" t="s">
        <v>683</v>
      </c>
      <c r="C5406" t="s">
        <v>91</v>
      </c>
      <c r="D5406" t="s">
        <v>9577</v>
      </c>
      <c r="E5406">
        <v>350</v>
      </c>
      <c r="F5406">
        <v>2.9</v>
      </c>
      <c r="G5406">
        <v>80</v>
      </c>
      <c r="H5406" t="s">
        <v>9578</v>
      </c>
      <c r="I5406" t="s">
        <v>683</v>
      </c>
      <c r="J5406">
        <v>60</v>
      </c>
    </row>
    <row r="5407" spans="1:10" x14ac:dyDescent="0.3">
      <c r="A5407">
        <v>426393</v>
      </c>
      <c r="B5407" t="s">
        <v>21</v>
      </c>
      <c r="C5407" t="s">
        <v>11</v>
      </c>
      <c r="D5407" t="s">
        <v>9579</v>
      </c>
      <c r="E5407">
        <v>500</v>
      </c>
      <c r="F5407">
        <v>3.8</v>
      </c>
      <c r="G5407">
        <v>50</v>
      </c>
      <c r="H5407" t="s">
        <v>9580</v>
      </c>
      <c r="I5407" t="s">
        <v>21</v>
      </c>
      <c r="J5407">
        <v>51</v>
      </c>
    </row>
    <row r="5408" spans="1:10" x14ac:dyDescent="0.3">
      <c r="A5408">
        <v>426449</v>
      </c>
      <c r="B5408" t="s">
        <v>1726</v>
      </c>
      <c r="C5408" t="s">
        <v>189</v>
      </c>
      <c r="D5408" t="s">
        <v>9581</v>
      </c>
      <c r="E5408">
        <v>400</v>
      </c>
      <c r="F5408">
        <v>2.9</v>
      </c>
      <c r="G5408">
        <v>80</v>
      </c>
      <c r="H5408" t="s">
        <v>226</v>
      </c>
      <c r="I5408" t="s">
        <v>1726</v>
      </c>
      <c r="J5408">
        <v>96</v>
      </c>
    </row>
    <row r="5409" spans="1:10" x14ac:dyDescent="0.3">
      <c r="A5409">
        <v>426476</v>
      </c>
      <c r="B5409" t="s">
        <v>9582</v>
      </c>
      <c r="C5409" t="s">
        <v>189</v>
      </c>
      <c r="D5409" t="s">
        <v>9583</v>
      </c>
      <c r="E5409">
        <v>300</v>
      </c>
      <c r="F5409">
        <v>2.9</v>
      </c>
      <c r="G5409">
        <v>80</v>
      </c>
      <c r="H5409" t="s">
        <v>9467</v>
      </c>
      <c r="I5409" t="s">
        <v>9582</v>
      </c>
      <c r="J5409">
        <v>70</v>
      </c>
    </row>
    <row r="5410" spans="1:10" x14ac:dyDescent="0.3">
      <c r="A5410">
        <v>426507</v>
      </c>
      <c r="B5410" t="s">
        <v>2435</v>
      </c>
      <c r="C5410" t="s">
        <v>463</v>
      </c>
      <c r="D5410" t="s">
        <v>9584</v>
      </c>
      <c r="E5410">
        <v>900</v>
      </c>
      <c r="F5410">
        <v>2.9</v>
      </c>
      <c r="G5410">
        <v>80</v>
      </c>
      <c r="H5410" t="s">
        <v>7478</v>
      </c>
      <c r="I5410" t="s">
        <v>2435</v>
      </c>
      <c r="J5410">
        <v>72</v>
      </c>
    </row>
    <row r="5411" spans="1:10" x14ac:dyDescent="0.3">
      <c r="A5411">
        <v>426627</v>
      </c>
      <c r="B5411" t="s">
        <v>864</v>
      </c>
      <c r="C5411" t="s">
        <v>91</v>
      </c>
      <c r="D5411" t="s">
        <v>7972</v>
      </c>
      <c r="E5411">
        <v>250</v>
      </c>
      <c r="F5411">
        <v>4.5</v>
      </c>
      <c r="G5411">
        <v>20</v>
      </c>
      <c r="H5411" t="s">
        <v>9585</v>
      </c>
      <c r="I5411" t="s">
        <v>864</v>
      </c>
      <c r="J5411">
        <v>47</v>
      </c>
    </row>
    <row r="5412" spans="1:10" x14ac:dyDescent="0.3">
      <c r="A5412">
        <v>426660</v>
      </c>
      <c r="B5412" t="s">
        <v>864</v>
      </c>
      <c r="C5412" t="s">
        <v>91</v>
      </c>
      <c r="D5412" t="s">
        <v>9586</v>
      </c>
      <c r="E5412">
        <v>300</v>
      </c>
      <c r="F5412">
        <v>4</v>
      </c>
      <c r="G5412">
        <v>50</v>
      </c>
      <c r="H5412" t="s">
        <v>9587</v>
      </c>
      <c r="I5412" t="s">
        <v>864</v>
      </c>
      <c r="J5412">
        <v>51</v>
      </c>
    </row>
    <row r="5413" spans="1:10" x14ac:dyDescent="0.3">
      <c r="A5413">
        <v>426682</v>
      </c>
      <c r="B5413" t="s">
        <v>9588</v>
      </c>
      <c r="C5413" t="s">
        <v>189</v>
      </c>
      <c r="D5413" t="s">
        <v>9589</v>
      </c>
      <c r="E5413">
        <v>400</v>
      </c>
      <c r="F5413">
        <v>4.2</v>
      </c>
      <c r="G5413">
        <v>100</v>
      </c>
      <c r="H5413" t="s">
        <v>9590</v>
      </c>
      <c r="I5413" t="s">
        <v>1697</v>
      </c>
      <c r="J5413">
        <v>62</v>
      </c>
    </row>
    <row r="5414" spans="1:10" x14ac:dyDescent="0.3">
      <c r="A5414">
        <v>426730</v>
      </c>
      <c r="B5414" t="s">
        <v>1532</v>
      </c>
      <c r="C5414" t="s">
        <v>11</v>
      </c>
      <c r="D5414" t="s">
        <v>380</v>
      </c>
      <c r="E5414">
        <v>500</v>
      </c>
      <c r="F5414">
        <v>4.5</v>
      </c>
      <c r="G5414">
        <v>500</v>
      </c>
      <c r="H5414" t="s">
        <v>381</v>
      </c>
      <c r="I5414" t="s">
        <v>1532</v>
      </c>
      <c r="J5414">
        <v>33</v>
      </c>
    </row>
    <row r="5415" spans="1:10" x14ac:dyDescent="0.3">
      <c r="A5415">
        <v>426763</v>
      </c>
      <c r="B5415" t="s">
        <v>2440</v>
      </c>
      <c r="C5415" t="s">
        <v>189</v>
      </c>
      <c r="D5415" t="s">
        <v>9591</v>
      </c>
      <c r="E5415">
        <v>300</v>
      </c>
      <c r="F5415">
        <v>4</v>
      </c>
      <c r="G5415">
        <v>50</v>
      </c>
      <c r="H5415" t="s">
        <v>19</v>
      </c>
      <c r="I5415" t="s">
        <v>2440</v>
      </c>
      <c r="J5415">
        <v>77</v>
      </c>
    </row>
    <row r="5416" spans="1:10" x14ac:dyDescent="0.3">
      <c r="A5416">
        <v>426799</v>
      </c>
      <c r="B5416" t="s">
        <v>1726</v>
      </c>
      <c r="C5416" t="s">
        <v>189</v>
      </c>
      <c r="D5416" t="s">
        <v>9592</v>
      </c>
      <c r="E5416">
        <v>300</v>
      </c>
      <c r="F5416">
        <v>2.9</v>
      </c>
      <c r="G5416">
        <v>80</v>
      </c>
      <c r="H5416" t="s">
        <v>1633</v>
      </c>
      <c r="I5416" t="s">
        <v>1726</v>
      </c>
      <c r="J5416">
        <v>93</v>
      </c>
    </row>
    <row r="5417" spans="1:10" x14ac:dyDescent="0.3">
      <c r="A5417">
        <v>426818</v>
      </c>
      <c r="B5417" t="s">
        <v>230</v>
      </c>
      <c r="C5417" t="s">
        <v>91</v>
      </c>
      <c r="D5417" t="s">
        <v>9593</v>
      </c>
      <c r="E5417">
        <v>196</v>
      </c>
      <c r="F5417">
        <v>2.9</v>
      </c>
      <c r="G5417">
        <v>80</v>
      </c>
      <c r="H5417" t="s">
        <v>5016</v>
      </c>
      <c r="I5417" t="s">
        <v>4916</v>
      </c>
      <c r="J5417">
        <v>48</v>
      </c>
    </row>
    <row r="5418" spans="1:10" x14ac:dyDescent="0.3">
      <c r="A5418">
        <v>426820</v>
      </c>
      <c r="B5418" t="s">
        <v>2017</v>
      </c>
      <c r="C5418" t="s">
        <v>115</v>
      </c>
      <c r="D5418" t="s">
        <v>9594</v>
      </c>
      <c r="E5418">
        <v>200</v>
      </c>
      <c r="F5418">
        <v>2.9</v>
      </c>
      <c r="G5418">
        <v>80</v>
      </c>
      <c r="H5418" t="s">
        <v>19</v>
      </c>
      <c r="I5418" t="s">
        <v>2017</v>
      </c>
      <c r="J5418">
        <v>63</v>
      </c>
    </row>
    <row r="5419" spans="1:10" x14ac:dyDescent="0.3">
      <c r="A5419">
        <v>426891</v>
      </c>
      <c r="B5419" t="s">
        <v>1702</v>
      </c>
      <c r="C5419" t="s">
        <v>115</v>
      </c>
      <c r="D5419" t="s">
        <v>9595</v>
      </c>
      <c r="E5419">
        <v>100</v>
      </c>
      <c r="F5419">
        <v>2.9</v>
      </c>
      <c r="G5419">
        <v>80</v>
      </c>
      <c r="H5419" t="s">
        <v>486</v>
      </c>
      <c r="I5419" t="s">
        <v>1702</v>
      </c>
      <c r="J5419">
        <v>36</v>
      </c>
    </row>
    <row r="5420" spans="1:10" x14ac:dyDescent="0.3">
      <c r="A5420">
        <v>426915</v>
      </c>
      <c r="B5420" t="s">
        <v>90</v>
      </c>
      <c r="C5420" t="s">
        <v>91</v>
      </c>
      <c r="D5420" t="s">
        <v>9596</v>
      </c>
      <c r="E5420">
        <v>355</v>
      </c>
      <c r="F5420">
        <v>2.9</v>
      </c>
      <c r="G5420">
        <v>80</v>
      </c>
      <c r="H5420" t="s">
        <v>9597</v>
      </c>
      <c r="I5420" t="s">
        <v>90</v>
      </c>
      <c r="J5420">
        <v>54</v>
      </c>
    </row>
    <row r="5421" spans="1:10" x14ac:dyDescent="0.3">
      <c r="A5421">
        <v>426940</v>
      </c>
      <c r="B5421" t="s">
        <v>5160</v>
      </c>
      <c r="C5421" t="s">
        <v>189</v>
      </c>
      <c r="D5421" t="s">
        <v>9598</v>
      </c>
      <c r="E5421">
        <v>200</v>
      </c>
      <c r="F5421">
        <v>2.9</v>
      </c>
      <c r="G5421">
        <v>80</v>
      </c>
      <c r="H5421" t="s">
        <v>9352</v>
      </c>
      <c r="I5421" t="s">
        <v>5160</v>
      </c>
      <c r="J5421">
        <v>41</v>
      </c>
    </row>
    <row r="5422" spans="1:10" x14ac:dyDescent="0.3">
      <c r="A5422">
        <v>426951</v>
      </c>
      <c r="B5422" t="s">
        <v>606</v>
      </c>
      <c r="C5422" t="s">
        <v>189</v>
      </c>
      <c r="D5422" t="s">
        <v>9599</v>
      </c>
      <c r="E5422">
        <v>250</v>
      </c>
      <c r="F5422">
        <v>2.9</v>
      </c>
      <c r="G5422">
        <v>80</v>
      </c>
      <c r="H5422" t="s">
        <v>9600</v>
      </c>
      <c r="I5422" t="s">
        <v>9601</v>
      </c>
      <c r="J5422">
        <v>50</v>
      </c>
    </row>
    <row r="5423" spans="1:10" x14ac:dyDescent="0.3">
      <c r="A5423">
        <v>427119</v>
      </c>
      <c r="B5423" t="s">
        <v>5020</v>
      </c>
      <c r="C5423" t="s">
        <v>463</v>
      </c>
      <c r="D5423" t="s">
        <v>9602</v>
      </c>
      <c r="E5423">
        <v>200</v>
      </c>
      <c r="F5423">
        <v>2.9</v>
      </c>
      <c r="G5423">
        <v>80</v>
      </c>
      <c r="H5423" t="s">
        <v>695</v>
      </c>
      <c r="I5423" t="s">
        <v>9603</v>
      </c>
      <c r="J5423">
        <v>65</v>
      </c>
    </row>
    <row r="5424" spans="1:10" x14ac:dyDescent="0.3">
      <c r="A5424">
        <v>427121</v>
      </c>
      <c r="B5424" t="s">
        <v>1715</v>
      </c>
      <c r="C5424" t="s">
        <v>68</v>
      </c>
      <c r="D5424" t="s">
        <v>9604</v>
      </c>
      <c r="E5424">
        <v>250</v>
      </c>
      <c r="F5424">
        <v>2.9</v>
      </c>
      <c r="G5424">
        <v>80</v>
      </c>
      <c r="H5424" t="s">
        <v>19</v>
      </c>
      <c r="I5424" t="s">
        <v>1715</v>
      </c>
      <c r="J5424">
        <v>39</v>
      </c>
    </row>
    <row r="5425" spans="1:10" x14ac:dyDescent="0.3">
      <c r="A5425">
        <v>427216</v>
      </c>
      <c r="B5425" t="s">
        <v>1702</v>
      </c>
      <c r="C5425" t="s">
        <v>115</v>
      </c>
      <c r="D5425" t="s">
        <v>9605</v>
      </c>
      <c r="E5425">
        <v>300</v>
      </c>
      <c r="F5425">
        <v>2.9</v>
      </c>
      <c r="G5425">
        <v>80</v>
      </c>
      <c r="H5425" t="s">
        <v>5398</v>
      </c>
      <c r="I5425" t="s">
        <v>1702</v>
      </c>
      <c r="J5425">
        <v>46</v>
      </c>
    </row>
    <row r="5426" spans="1:10" x14ac:dyDescent="0.3">
      <c r="A5426">
        <v>427280</v>
      </c>
      <c r="B5426" t="s">
        <v>864</v>
      </c>
      <c r="C5426" t="s">
        <v>91</v>
      </c>
      <c r="D5426" t="s">
        <v>9606</v>
      </c>
      <c r="E5426">
        <v>500</v>
      </c>
      <c r="F5426">
        <v>5</v>
      </c>
      <c r="G5426">
        <v>20</v>
      </c>
      <c r="H5426" t="s">
        <v>695</v>
      </c>
      <c r="I5426" t="s">
        <v>864</v>
      </c>
      <c r="J5426">
        <v>58</v>
      </c>
    </row>
    <row r="5427" spans="1:10" x14ac:dyDescent="0.3">
      <c r="A5427">
        <v>427282</v>
      </c>
      <c r="B5427" t="s">
        <v>864</v>
      </c>
      <c r="C5427" t="s">
        <v>91</v>
      </c>
      <c r="D5427" t="s">
        <v>9607</v>
      </c>
      <c r="E5427">
        <v>200</v>
      </c>
      <c r="F5427">
        <v>5</v>
      </c>
      <c r="G5427">
        <v>20</v>
      </c>
      <c r="H5427" t="s">
        <v>6750</v>
      </c>
      <c r="I5427" t="s">
        <v>864</v>
      </c>
      <c r="J5427">
        <v>64</v>
      </c>
    </row>
    <row r="5428" spans="1:10" x14ac:dyDescent="0.3">
      <c r="A5428">
        <v>427290</v>
      </c>
      <c r="B5428" t="s">
        <v>864</v>
      </c>
      <c r="C5428" t="s">
        <v>91</v>
      </c>
      <c r="D5428" t="s">
        <v>9608</v>
      </c>
      <c r="E5428">
        <v>300</v>
      </c>
      <c r="F5428">
        <v>2.9</v>
      </c>
      <c r="G5428">
        <v>80</v>
      </c>
      <c r="H5428" t="s">
        <v>448</v>
      </c>
      <c r="I5428" t="s">
        <v>864</v>
      </c>
      <c r="J5428">
        <v>64</v>
      </c>
    </row>
    <row r="5429" spans="1:10" x14ac:dyDescent="0.3">
      <c r="A5429">
        <v>427308</v>
      </c>
      <c r="B5429" t="s">
        <v>1532</v>
      </c>
      <c r="C5429" t="s">
        <v>11</v>
      </c>
      <c r="D5429" t="s">
        <v>9609</v>
      </c>
      <c r="E5429">
        <v>300</v>
      </c>
      <c r="F5429">
        <v>2.9</v>
      </c>
      <c r="G5429">
        <v>80</v>
      </c>
      <c r="H5429" t="s">
        <v>9610</v>
      </c>
      <c r="I5429" t="s">
        <v>1532</v>
      </c>
      <c r="J5429">
        <v>46</v>
      </c>
    </row>
    <row r="5430" spans="1:10" x14ac:dyDescent="0.3">
      <c r="A5430">
        <v>427365</v>
      </c>
      <c r="B5430" t="s">
        <v>403</v>
      </c>
      <c r="C5430" t="s">
        <v>115</v>
      </c>
      <c r="D5430" t="s">
        <v>9611</v>
      </c>
      <c r="E5430">
        <v>500</v>
      </c>
      <c r="F5430">
        <v>2.9</v>
      </c>
      <c r="G5430">
        <v>80</v>
      </c>
      <c r="H5430" t="s">
        <v>9612</v>
      </c>
      <c r="I5430" t="s">
        <v>403</v>
      </c>
      <c r="J5430">
        <v>47</v>
      </c>
    </row>
    <row r="5431" spans="1:10" x14ac:dyDescent="0.3">
      <c r="A5431">
        <v>427395</v>
      </c>
      <c r="B5431" t="s">
        <v>21</v>
      </c>
      <c r="C5431" t="s">
        <v>11</v>
      </c>
      <c r="D5431" t="s">
        <v>9613</v>
      </c>
      <c r="E5431">
        <v>249</v>
      </c>
      <c r="F5431">
        <v>2.9</v>
      </c>
      <c r="G5431">
        <v>80</v>
      </c>
      <c r="H5431" t="s">
        <v>8157</v>
      </c>
      <c r="I5431" t="s">
        <v>21</v>
      </c>
      <c r="J5431">
        <v>65</v>
      </c>
    </row>
    <row r="5432" spans="1:10" x14ac:dyDescent="0.3">
      <c r="A5432">
        <v>427422</v>
      </c>
      <c r="B5432" t="s">
        <v>9614</v>
      </c>
      <c r="C5432" t="s">
        <v>11</v>
      </c>
      <c r="D5432" t="s">
        <v>9615</v>
      </c>
      <c r="E5432">
        <v>500</v>
      </c>
      <c r="F5432">
        <v>4</v>
      </c>
      <c r="G5432">
        <v>20</v>
      </c>
      <c r="H5432" t="s">
        <v>9616</v>
      </c>
      <c r="I5432" t="s">
        <v>9617</v>
      </c>
      <c r="J5432">
        <v>34</v>
      </c>
    </row>
    <row r="5433" spans="1:10" x14ac:dyDescent="0.3">
      <c r="A5433">
        <v>427471</v>
      </c>
      <c r="B5433" t="s">
        <v>3452</v>
      </c>
      <c r="C5433" t="s">
        <v>68</v>
      </c>
      <c r="D5433" t="s">
        <v>4073</v>
      </c>
      <c r="E5433">
        <v>300</v>
      </c>
      <c r="F5433">
        <v>4.3</v>
      </c>
      <c r="G5433">
        <v>20</v>
      </c>
      <c r="H5433" t="s">
        <v>695</v>
      </c>
      <c r="I5433" t="s">
        <v>9618</v>
      </c>
      <c r="J5433">
        <v>55</v>
      </c>
    </row>
    <row r="5434" spans="1:10" x14ac:dyDescent="0.3">
      <c r="A5434">
        <v>427506</v>
      </c>
      <c r="B5434" t="s">
        <v>1855</v>
      </c>
      <c r="C5434" t="s">
        <v>463</v>
      </c>
      <c r="D5434" t="s">
        <v>9619</v>
      </c>
      <c r="E5434">
        <v>300</v>
      </c>
      <c r="F5434">
        <v>2.9</v>
      </c>
      <c r="G5434">
        <v>80</v>
      </c>
      <c r="H5434" t="s">
        <v>5194</v>
      </c>
      <c r="I5434" t="s">
        <v>1855</v>
      </c>
      <c r="J5434">
        <v>71</v>
      </c>
    </row>
    <row r="5435" spans="1:10" x14ac:dyDescent="0.3">
      <c r="A5435">
        <v>427515</v>
      </c>
      <c r="B5435" t="s">
        <v>114</v>
      </c>
      <c r="C5435" t="s">
        <v>115</v>
      </c>
      <c r="D5435" t="s">
        <v>3381</v>
      </c>
      <c r="E5435">
        <v>300</v>
      </c>
      <c r="F5435">
        <v>3.9</v>
      </c>
      <c r="G5435">
        <v>100</v>
      </c>
      <c r="H5435" t="s">
        <v>3382</v>
      </c>
      <c r="I5435" t="s">
        <v>1493</v>
      </c>
      <c r="J5435">
        <v>79</v>
      </c>
    </row>
    <row r="5436" spans="1:10" x14ac:dyDescent="0.3">
      <c r="A5436">
        <v>427522</v>
      </c>
      <c r="B5436" t="s">
        <v>3227</v>
      </c>
      <c r="C5436" t="s">
        <v>3052</v>
      </c>
      <c r="D5436" t="s">
        <v>9620</v>
      </c>
      <c r="E5436">
        <v>300</v>
      </c>
      <c r="F5436">
        <v>3.9</v>
      </c>
      <c r="G5436">
        <v>100</v>
      </c>
      <c r="H5436" t="s">
        <v>184</v>
      </c>
      <c r="I5436" t="s">
        <v>3227</v>
      </c>
      <c r="J5436">
        <v>55</v>
      </c>
    </row>
    <row r="5437" spans="1:10" x14ac:dyDescent="0.3">
      <c r="A5437">
        <v>427572</v>
      </c>
      <c r="B5437" t="s">
        <v>745</v>
      </c>
      <c r="C5437" t="s">
        <v>383</v>
      </c>
      <c r="D5437" t="s">
        <v>9621</v>
      </c>
      <c r="E5437">
        <v>200</v>
      </c>
      <c r="F5437">
        <v>2.9</v>
      </c>
      <c r="G5437">
        <v>80</v>
      </c>
      <c r="H5437" t="s">
        <v>8055</v>
      </c>
      <c r="I5437" t="s">
        <v>745</v>
      </c>
      <c r="J5437">
        <v>51</v>
      </c>
    </row>
    <row r="5438" spans="1:10" x14ac:dyDescent="0.3">
      <c r="A5438">
        <v>427645</v>
      </c>
      <c r="B5438" t="s">
        <v>276</v>
      </c>
      <c r="C5438" t="s">
        <v>115</v>
      </c>
      <c r="D5438" t="s">
        <v>9622</v>
      </c>
      <c r="E5438">
        <v>300</v>
      </c>
      <c r="F5438">
        <v>2.9</v>
      </c>
      <c r="G5438">
        <v>80</v>
      </c>
      <c r="H5438" t="s">
        <v>184</v>
      </c>
      <c r="I5438" t="s">
        <v>276</v>
      </c>
      <c r="J5438">
        <v>67</v>
      </c>
    </row>
    <row r="5439" spans="1:10" x14ac:dyDescent="0.3">
      <c r="A5439">
        <v>427662</v>
      </c>
      <c r="B5439" t="s">
        <v>3390</v>
      </c>
      <c r="C5439" t="s">
        <v>68</v>
      </c>
      <c r="D5439" t="s">
        <v>9623</v>
      </c>
      <c r="E5439">
        <v>300</v>
      </c>
      <c r="F5439">
        <v>2.9</v>
      </c>
      <c r="G5439">
        <v>80</v>
      </c>
      <c r="H5439" t="s">
        <v>9624</v>
      </c>
      <c r="I5439" t="s">
        <v>3390</v>
      </c>
      <c r="J5439">
        <v>52</v>
      </c>
    </row>
    <row r="5440" spans="1:10" x14ac:dyDescent="0.3">
      <c r="A5440">
        <v>427724</v>
      </c>
      <c r="B5440" t="s">
        <v>3097</v>
      </c>
      <c r="C5440" t="s">
        <v>3052</v>
      </c>
      <c r="D5440" t="s">
        <v>9625</v>
      </c>
      <c r="E5440">
        <v>250</v>
      </c>
      <c r="F5440">
        <v>2.9</v>
      </c>
      <c r="G5440">
        <v>80</v>
      </c>
      <c r="H5440" t="s">
        <v>1193</v>
      </c>
      <c r="I5440" t="s">
        <v>3097</v>
      </c>
      <c r="J5440">
        <v>61</v>
      </c>
    </row>
    <row r="5441" spans="1:10" x14ac:dyDescent="0.3">
      <c r="A5441">
        <v>427778</v>
      </c>
      <c r="B5441" t="s">
        <v>839</v>
      </c>
      <c r="C5441" t="s">
        <v>115</v>
      </c>
      <c r="D5441" t="s">
        <v>9626</v>
      </c>
      <c r="E5441">
        <v>200</v>
      </c>
      <c r="F5441">
        <v>4.5999999999999996</v>
      </c>
      <c r="G5441">
        <v>20</v>
      </c>
      <c r="H5441" t="s">
        <v>9627</v>
      </c>
      <c r="I5441" t="s">
        <v>839</v>
      </c>
      <c r="J5441">
        <v>62</v>
      </c>
    </row>
    <row r="5442" spans="1:10" x14ac:dyDescent="0.3">
      <c r="A5442">
        <v>427804</v>
      </c>
      <c r="B5442" t="s">
        <v>864</v>
      </c>
      <c r="C5442" t="s">
        <v>91</v>
      </c>
      <c r="D5442" t="s">
        <v>9628</v>
      </c>
      <c r="E5442">
        <v>500</v>
      </c>
      <c r="F5442">
        <v>2.9</v>
      </c>
      <c r="G5442">
        <v>80</v>
      </c>
      <c r="H5442" t="s">
        <v>9629</v>
      </c>
      <c r="I5442" t="s">
        <v>864</v>
      </c>
      <c r="J5442">
        <v>51</v>
      </c>
    </row>
    <row r="5443" spans="1:10" x14ac:dyDescent="0.3">
      <c r="A5443">
        <v>427807</v>
      </c>
      <c r="B5443" t="s">
        <v>1274</v>
      </c>
      <c r="C5443" t="s">
        <v>91</v>
      </c>
      <c r="D5443" t="s">
        <v>9630</v>
      </c>
      <c r="E5443">
        <v>150</v>
      </c>
      <c r="F5443">
        <v>2.9</v>
      </c>
      <c r="G5443">
        <v>80</v>
      </c>
      <c r="H5443" t="s">
        <v>9631</v>
      </c>
      <c r="I5443" t="s">
        <v>1274</v>
      </c>
      <c r="J5443">
        <v>34</v>
      </c>
    </row>
    <row r="5444" spans="1:10" x14ac:dyDescent="0.3">
      <c r="A5444">
        <v>427945</v>
      </c>
      <c r="B5444" t="s">
        <v>1002</v>
      </c>
      <c r="C5444" t="s">
        <v>463</v>
      </c>
      <c r="D5444" t="s">
        <v>9632</v>
      </c>
      <c r="E5444">
        <v>300</v>
      </c>
      <c r="F5444">
        <v>2.9</v>
      </c>
      <c r="G5444">
        <v>80</v>
      </c>
      <c r="H5444" t="s">
        <v>7115</v>
      </c>
      <c r="I5444" t="s">
        <v>1002</v>
      </c>
      <c r="J5444">
        <v>49</v>
      </c>
    </row>
    <row r="5445" spans="1:10" x14ac:dyDescent="0.3">
      <c r="A5445">
        <v>428047</v>
      </c>
      <c r="B5445" t="s">
        <v>1002</v>
      </c>
      <c r="C5445" t="s">
        <v>463</v>
      </c>
      <c r="D5445" t="s">
        <v>9633</v>
      </c>
      <c r="E5445">
        <v>300</v>
      </c>
      <c r="F5445">
        <v>2.9</v>
      </c>
      <c r="G5445">
        <v>80</v>
      </c>
      <c r="H5445" t="s">
        <v>184</v>
      </c>
      <c r="I5445" t="s">
        <v>1002</v>
      </c>
      <c r="J5445">
        <v>46</v>
      </c>
    </row>
    <row r="5446" spans="1:10" x14ac:dyDescent="0.3">
      <c r="A5446">
        <v>428076</v>
      </c>
      <c r="B5446" t="s">
        <v>3639</v>
      </c>
      <c r="C5446" t="s">
        <v>115</v>
      </c>
      <c r="D5446" t="s">
        <v>7643</v>
      </c>
      <c r="E5446">
        <v>300</v>
      </c>
      <c r="F5446">
        <v>2.9</v>
      </c>
      <c r="G5446">
        <v>80</v>
      </c>
      <c r="H5446" t="s">
        <v>4207</v>
      </c>
      <c r="I5446" t="s">
        <v>3639</v>
      </c>
      <c r="J5446">
        <v>37</v>
      </c>
    </row>
    <row r="5447" spans="1:10" x14ac:dyDescent="0.3">
      <c r="A5447">
        <v>428100</v>
      </c>
      <c r="B5447" t="s">
        <v>3003</v>
      </c>
      <c r="C5447" t="s">
        <v>115</v>
      </c>
      <c r="D5447" t="s">
        <v>9634</v>
      </c>
      <c r="E5447">
        <v>200</v>
      </c>
      <c r="F5447">
        <v>2.9</v>
      </c>
      <c r="G5447">
        <v>80</v>
      </c>
      <c r="H5447" t="s">
        <v>830</v>
      </c>
      <c r="I5447" t="s">
        <v>3639</v>
      </c>
      <c r="J5447">
        <v>33</v>
      </c>
    </row>
    <row r="5448" spans="1:10" x14ac:dyDescent="0.3">
      <c r="A5448">
        <v>428117</v>
      </c>
      <c r="B5448" t="s">
        <v>2127</v>
      </c>
      <c r="C5448" t="s">
        <v>11</v>
      </c>
      <c r="D5448" t="s">
        <v>9635</v>
      </c>
      <c r="E5448">
        <v>400</v>
      </c>
      <c r="F5448">
        <v>2.9</v>
      </c>
      <c r="G5448">
        <v>80</v>
      </c>
      <c r="H5448" t="s">
        <v>9636</v>
      </c>
      <c r="I5448" t="s">
        <v>2127</v>
      </c>
      <c r="J5448">
        <v>54</v>
      </c>
    </row>
    <row r="5449" spans="1:10" x14ac:dyDescent="0.3">
      <c r="A5449">
        <v>428123</v>
      </c>
      <c r="B5449" t="s">
        <v>645</v>
      </c>
      <c r="C5449" t="s">
        <v>189</v>
      </c>
      <c r="D5449" t="s">
        <v>9637</v>
      </c>
      <c r="E5449">
        <v>200</v>
      </c>
      <c r="F5449">
        <v>2.9</v>
      </c>
      <c r="G5449">
        <v>80</v>
      </c>
      <c r="H5449" t="s">
        <v>184</v>
      </c>
      <c r="I5449" t="s">
        <v>645</v>
      </c>
      <c r="J5449">
        <v>81</v>
      </c>
    </row>
    <row r="5450" spans="1:10" x14ac:dyDescent="0.3">
      <c r="A5450">
        <v>428125</v>
      </c>
      <c r="B5450" t="s">
        <v>2058</v>
      </c>
      <c r="C5450" t="s">
        <v>189</v>
      </c>
      <c r="D5450" t="s">
        <v>9638</v>
      </c>
      <c r="E5450">
        <v>300</v>
      </c>
      <c r="F5450">
        <v>2.9</v>
      </c>
      <c r="G5450">
        <v>80</v>
      </c>
      <c r="H5450" t="s">
        <v>2056</v>
      </c>
      <c r="I5450" t="s">
        <v>2058</v>
      </c>
      <c r="J5450">
        <v>69</v>
      </c>
    </row>
    <row r="5451" spans="1:10" x14ac:dyDescent="0.3">
      <c r="A5451">
        <v>428149</v>
      </c>
      <c r="B5451" t="s">
        <v>1980</v>
      </c>
      <c r="C5451" t="s">
        <v>463</v>
      </c>
      <c r="D5451" t="s">
        <v>9639</v>
      </c>
      <c r="E5451">
        <v>180</v>
      </c>
      <c r="F5451">
        <v>2.9</v>
      </c>
      <c r="G5451">
        <v>80</v>
      </c>
      <c r="H5451" t="s">
        <v>9640</v>
      </c>
      <c r="I5451" t="s">
        <v>1980</v>
      </c>
      <c r="J5451">
        <v>47</v>
      </c>
    </row>
    <row r="5452" spans="1:10" x14ac:dyDescent="0.3">
      <c r="A5452">
        <v>428154</v>
      </c>
      <c r="B5452" t="s">
        <v>1702</v>
      </c>
      <c r="C5452" t="s">
        <v>115</v>
      </c>
      <c r="D5452" t="s">
        <v>7130</v>
      </c>
      <c r="E5452">
        <v>250</v>
      </c>
      <c r="F5452">
        <v>2.9</v>
      </c>
      <c r="G5452">
        <v>80</v>
      </c>
      <c r="H5452" t="s">
        <v>4207</v>
      </c>
      <c r="I5452" t="s">
        <v>1702</v>
      </c>
      <c r="J5452">
        <v>44</v>
      </c>
    </row>
    <row r="5453" spans="1:10" x14ac:dyDescent="0.3">
      <c r="A5453">
        <v>428183</v>
      </c>
      <c r="B5453" t="s">
        <v>876</v>
      </c>
      <c r="C5453" t="s">
        <v>115</v>
      </c>
      <c r="D5453" t="s">
        <v>9641</v>
      </c>
      <c r="E5453">
        <v>300</v>
      </c>
      <c r="F5453">
        <v>4.0999999999999996</v>
      </c>
      <c r="G5453">
        <v>100</v>
      </c>
      <c r="H5453" t="s">
        <v>9642</v>
      </c>
      <c r="I5453" t="s">
        <v>876</v>
      </c>
      <c r="J5453">
        <v>70</v>
      </c>
    </row>
    <row r="5454" spans="1:10" x14ac:dyDescent="0.3">
      <c r="A5454">
        <v>428208</v>
      </c>
      <c r="B5454" t="s">
        <v>1726</v>
      </c>
      <c r="C5454" t="s">
        <v>189</v>
      </c>
      <c r="D5454" t="s">
        <v>9643</v>
      </c>
      <c r="E5454">
        <v>250</v>
      </c>
      <c r="F5454">
        <v>2.9</v>
      </c>
      <c r="G5454">
        <v>80</v>
      </c>
      <c r="H5454" t="s">
        <v>837</v>
      </c>
      <c r="I5454" t="s">
        <v>1726</v>
      </c>
      <c r="J5454">
        <v>86</v>
      </c>
    </row>
    <row r="5455" spans="1:10" x14ac:dyDescent="0.3">
      <c r="A5455">
        <v>428225</v>
      </c>
      <c r="B5455" t="s">
        <v>95</v>
      </c>
      <c r="C5455" t="s">
        <v>91</v>
      </c>
      <c r="D5455" t="s">
        <v>9644</v>
      </c>
      <c r="E5455">
        <v>300</v>
      </c>
      <c r="F5455">
        <v>2.9</v>
      </c>
      <c r="G5455">
        <v>80</v>
      </c>
      <c r="H5455" t="s">
        <v>9645</v>
      </c>
      <c r="I5455" t="s">
        <v>95</v>
      </c>
      <c r="J5455">
        <v>51</v>
      </c>
    </row>
    <row r="5456" spans="1:10" x14ac:dyDescent="0.3">
      <c r="A5456">
        <v>428247</v>
      </c>
      <c r="B5456" t="s">
        <v>68</v>
      </c>
      <c r="C5456" t="s">
        <v>68</v>
      </c>
      <c r="D5456" t="s">
        <v>9646</v>
      </c>
      <c r="E5456">
        <v>250</v>
      </c>
      <c r="F5456">
        <v>2.9</v>
      </c>
      <c r="G5456">
        <v>80</v>
      </c>
      <c r="H5456" t="s">
        <v>6456</v>
      </c>
      <c r="I5456" t="s">
        <v>1715</v>
      </c>
      <c r="J5456">
        <v>34</v>
      </c>
    </row>
    <row r="5457" spans="1:10" x14ac:dyDescent="0.3">
      <c r="A5457">
        <v>428272</v>
      </c>
      <c r="B5457" t="s">
        <v>2597</v>
      </c>
      <c r="C5457" t="s">
        <v>91</v>
      </c>
      <c r="D5457" t="s">
        <v>6210</v>
      </c>
      <c r="E5457">
        <v>500</v>
      </c>
      <c r="F5457">
        <v>4.3</v>
      </c>
      <c r="G5457">
        <v>50</v>
      </c>
      <c r="H5457" t="s">
        <v>6211</v>
      </c>
      <c r="I5457" t="s">
        <v>9647</v>
      </c>
      <c r="J5457">
        <v>53</v>
      </c>
    </row>
    <row r="5458" spans="1:10" x14ac:dyDescent="0.3">
      <c r="A5458">
        <v>428351</v>
      </c>
      <c r="B5458" t="s">
        <v>645</v>
      </c>
      <c r="C5458" t="s">
        <v>189</v>
      </c>
      <c r="D5458" t="s">
        <v>9648</v>
      </c>
      <c r="E5458">
        <v>300</v>
      </c>
      <c r="F5458">
        <v>2.9</v>
      </c>
      <c r="G5458">
        <v>80</v>
      </c>
      <c r="H5458" t="s">
        <v>9649</v>
      </c>
      <c r="I5458" t="s">
        <v>645</v>
      </c>
      <c r="J5458">
        <v>82</v>
      </c>
    </row>
    <row r="5459" spans="1:10" x14ac:dyDescent="0.3">
      <c r="A5459">
        <v>428356</v>
      </c>
      <c r="B5459" t="s">
        <v>645</v>
      </c>
      <c r="C5459" t="s">
        <v>189</v>
      </c>
      <c r="D5459" t="s">
        <v>9650</v>
      </c>
      <c r="E5459">
        <v>300</v>
      </c>
      <c r="F5459">
        <v>2.9</v>
      </c>
      <c r="G5459">
        <v>80</v>
      </c>
      <c r="H5459" t="s">
        <v>695</v>
      </c>
      <c r="I5459" t="s">
        <v>645</v>
      </c>
      <c r="J5459">
        <v>76</v>
      </c>
    </row>
    <row r="5460" spans="1:10" x14ac:dyDescent="0.3">
      <c r="A5460">
        <v>428499</v>
      </c>
      <c r="B5460" t="s">
        <v>21</v>
      </c>
      <c r="C5460" t="s">
        <v>11</v>
      </c>
      <c r="D5460" t="s">
        <v>9651</v>
      </c>
      <c r="E5460">
        <v>150</v>
      </c>
      <c r="F5460">
        <v>4.8</v>
      </c>
      <c r="G5460">
        <v>20</v>
      </c>
      <c r="H5460" t="s">
        <v>9652</v>
      </c>
      <c r="I5460" t="s">
        <v>21</v>
      </c>
      <c r="J5460">
        <v>53</v>
      </c>
    </row>
    <row r="5461" spans="1:10" x14ac:dyDescent="0.3">
      <c r="A5461">
        <v>428704</v>
      </c>
      <c r="B5461" t="s">
        <v>3390</v>
      </c>
      <c r="C5461" t="s">
        <v>68</v>
      </c>
      <c r="D5461" t="s">
        <v>9653</v>
      </c>
      <c r="E5461">
        <v>1400</v>
      </c>
      <c r="F5461">
        <v>2.9</v>
      </c>
      <c r="G5461">
        <v>80</v>
      </c>
      <c r="H5461" t="s">
        <v>740</v>
      </c>
      <c r="I5461" t="s">
        <v>3390</v>
      </c>
      <c r="J5461">
        <v>69</v>
      </c>
    </row>
    <row r="5462" spans="1:10" x14ac:dyDescent="0.3">
      <c r="A5462">
        <v>428729</v>
      </c>
      <c r="B5462" t="s">
        <v>541</v>
      </c>
      <c r="C5462" t="s">
        <v>463</v>
      </c>
      <c r="D5462" t="s">
        <v>9654</v>
      </c>
      <c r="E5462">
        <v>200</v>
      </c>
      <c r="F5462">
        <v>2.9</v>
      </c>
      <c r="G5462">
        <v>80</v>
      </c>
      <c r="H5462" t="s">
        <v>2417</v>
      </c>
      <c r="I5462" t="s">
        <v>541</v>
      </c>
      <c r="J5462">
        <v>64</v>
      </c>
    </row>
    <row r="5463" spans="1:10" x14ac:dyDescent="0.3">
      <c r="A5463">
        <v>428760</v>
      </c>
      <c r="B5463" t="s">
        <v>1029</v>
      </c>
      <c r="C5463" t="s">
        <v>463</v>
      </c>
      <c r="D5463" t="s">
        <v>9655</v>
      </c>
      <c r="E5463">
        <v>398</v>
      </c>
      <c r="F5463">
        <v>3.9</v>
      </c>
      <c r="G5463">
        <v>20</v>
      </c>
      <c r="H5463" t="s">
        <v>9656</v>
      </c>
      <c r="I5463" t="s">
        <v>1029</v>
      </c>
      <c r="J5463">
        <v>71</v>
      </c>
    </row>
    <row r="5464" spans="1:10" x14ac:dyDescent="0.3">
      <c r="A5464">
        <v>428862</v>
      </c>
      <c r="B5464" t="s">
        <v>1697</v>
      </c>
      <c r="C5464" t="s">
        <v>189</v>
      </c>
      <c r="D5464" t="s">
        <v>5963</v>
      </c>
      <c r="E5464">
        <v>200</v>
      </c>
      <c r="F5464">
        <v>2.9</v>
      </c>
      <c r="G5464">
        <v>80</v>
      </c>
      <c r="H5464" t="s">
        <v>9657</v>
      </c>
      <c r="I5464" t="s">
        <v>1697</v>
      </c>
      <c r="J5464">
        <v>55</v>
      </c>
    </row>
    <row r="5465" spans="1:10" x14ac:dyDescent="0.3">
      <c r="A5465">
        <v>428979</v>
      </c>
      <c r="B5465" t="s">
        <v>745</v>
      </c>
      <c r="C5465" t="s">
        <v>383</v>
      </c>
      <c r="D5465" t="s">
        <v>9658</v>
      </c>
      <c r="E5465">
        <v>500</v>
      </c>
      <c r="F5465">
        <v>2.9</v>
      </c>
      <c r="G5465">
        <v>80</v>
      </c>
      <c r="H5465" t="s">
        <v>9659</v>
      </c>
      <c r="I5465" t="s">
        <v>745</v>
      </c>
      <c r="J5465">
        <v>38</v>
      </c>
    </row>
    <row r="5466" spans="1:10" x14ac:dyDescent="0.3">
      <c r="A5466">
        <v>429004</v>
      </c>
      <c r="B5466" t="s">
        <v>10</v>
      </c>
      <c r="C5466" t="s">
        <v>11</v>
      </c>
      <c r="D5466" t="s">
        <v>9660</v>
      </c>
      <c r="E5466">
        <v>350</v>
      </c>
      <c r="F5466">
        <v>4.2</v>
      </c>
      <c r="G5466">
        <v>20</v>
      </c>
      <c r="H5466" t="s">
        <v>9661</v>
      </c>
      <c r="I5466" t="s">
        <v>10</v>
      </c>
      <c r="J5466">
        <v>66</v>
      </c>
    </row>
    <row r="5467" spans="1:10" x14ac:dyDescent="0.3">
      <c r="A5467">
        <v>429037</v>
      </c>
      <c r="B5467" t="s">
        <v>3390</v>
      </c>
      <c r="C5467" t="s">
        <v>68</v>
      </c>
      <c r="D5467" t="s">
        <v>9662</v>
      </c>
      <c r="E5467">
        <v>300</v>
      </c>
      <c r="F5467">
        <v>3.9</v>
      </c>
      <c r="G5467">
        <v>500</v>
      </c>
      <c r="H5467" t="s">
        <v>270</v>
      </c>
      <c r="I5467" t="s">
        <v>3390</v>
      </c>
      <c r="J5467">
        <v>60</v>
      </c>
    </row>
    <row r="5468" spans="1:10" x14ac:dyDescent="0.3">
      <c r="A5468">
        <v>429087</v>
      </c>
      <c r="B5468" t="s">
        <v>1715</v>
      </c>
      <c r="C5468" t="s">
        <v>68</v>
      </c>
      <c r="D5468" t="s">
        <v>9663</v>
      </c>
      <c r="E5468">
        <v>350</v>
      </c>
      <c r="F5468">
        <v>3.4</v>
      </c>
      <c r="G5468">
        <v>50</v>
      </c>
      <c r="H5468" t="s">
        <v>2056</v>
      </c>
      <c r="I5468" t="s">
        <v>1715</v>
      </c>
      <c r="J5468">
        <v>46</v>
      </c>
    </row>
    <row r="5469" spans="1:10" x14ac:dyDescent="0.3">
      <c r="A5469">
        <v>429138</v>
      </c>
      <c r="B5469" t="s">
        <v>3040</v>
      </c>
      <c r="C5469" t="s">
        <v>2068</v>
      </c>
      <c r="D5469" t="s">
        <v>9664</v>
      </c>
      <c r="E5469">
        <v>200</v>
      </c>
      <c r="F5469">
        <v>2.9</v>
      </c>
      <c r="G5469">
        <v>80</v>
      </c>
      <c r="H5469" t="s">
        <v>778</v>
      </c>
      <c r="I5469" t="s">
        <v>3040</v>
      </c>
      <c r="J5469">
        <v>45</v>
      </c>
    </row>
    <row r="5470" spans="1:10" x14ac:dyDescent="0.3">
      <c r="A5470">
        <v>429200</v>
      </c>
      <c r="B5470" t="s">
        <v>745</v>
      </c>
      <c r="C5470" t="s">
        <v>383</v>
      </c>
      <c r="D5470" t="s">
        <v>9665</v>
      </c>
      <c r="E5470">
        <v>400</v>
      </c>
      <c r="F5470">
        <v>4.2</v>
      </c>
      <c r="G5470">
        <v>100</v>
      </c>
      <c r="H5470" t="s">
        <v>9666</v>
      </c>
      <c r="I5470" t="s">
        <v>745</v>
      </c>
      <c r="J5470">
        <v>33</v>
      </c>
    </row>
    <row r="5471" spans="1:10" x14ac:dyDescent="0.3">
      <c r="A5471">
        <v>429205</v>
      </c>
      <c r="B5471" t="s">
        <v>83</v>
      </c>
      <c r="C5471" t="s">
        <v>68</v>
      </c>
      <c r="D5471" t="s">
        <v>9107</v>
      </c>
      <c r="E5471">
        <v>200</v>
      </c>
      <c r="F5471">
        <v>4.3</v>
      </c>
      <c r="G5471">
        <v>50</v>
      </c>
      <c r="H5471" t="s">
        <v>3235</v>
      </c>
      <c r="I5471" t="s">
        <v>83</v>
      </c>
      <c r="J5471">
        <v>66</v>
      </c>
    </row>
    <row r="5472" spans="1:10" x14ac:dyDescent="0.3">
      <c r="A5472">
        <v>429206</v>
      </c>
      <c r="B5472" t="s">
        <v>83</v>
      </c>
      <c r="C5472" t="s">
        <v>68</v>
      </c>
      <c r="D5472" t="s">
        <v>4997</v>
      </c>
      <c r="E5472">
        <v>200</v>
      </c>
      <c r="F5472">
        <v>4</v>
      </c>
      <c r="G5472">
        <v>50</v>
      </c>
      <c r="H5472" t="s">
        <v>4998</v>
      </c>
      <c r="I5472" t="s">
        <v>83</v>
      </c>
      <c r="J5472">
        <v>68</v>
      </c>
    </row>
    <row r="5473" spans="1:10" x14ac:dyDescent="0.3">
      <c r="A5473">
        <v>429207</v>
      </c>
      <c r="B5473" t="s">
        <v>83</v>
      </c>
      <c r="C5473" t="s">
        <v>68</v>
      </c>
      <c r="D5473" t="s">
        <v>9667</v>
      </c>
      <c r="E5473">
        <v>200</v>
      </c>
      <c r="F5473">
        <v>4.2</v>
      </c>
      <c r="G5473">
        <v>50</v>
      </c>
      <c r="H5473" t="s">
        <v>9668</v>
      </c>
      <c r="I5473" t="s">
        <v>83</v>
      </c>
      <c r="J5473">
        <v>65</v>
      </c>
    </row>
    <row r="5474" spans="1:10" x14ac:dyDescent="0.3">
      <c r="A5474">
        <v>429228</v>
      </c>
      <c r="B5474" t="s">
        <v>1715</v>
      </c>
      <c r="C5474" t="s">
        <v>68</v>
      </c>
      <c r="D5474" t="s">
        <v>5486</v>
      </c>
      <c r="E5474">
        <v>200</v>
      </c>
      <c r="F5474">
        <v>2.9</v>
      </c>
      <c r="G5474">
        <v>80</v>
      </c>
      <c r="H5474" t="s">
        <v>9224</v>
      </c>
      <c r="I5474" t="s">
        <v>1715</v>
      </c>
      <c r="J5474">
        <v>33</v>
      </c>
    </row>
    <row r="5475" spans="1:10" x14ac:dyDescent="0.3">
      <c r="A5475">
        <v>429251</v>
      </c>
      <c r="B5475" t="s">
        <v>891</v>
      </c>
      <c r="C5475" t="s">
        <v>463</v>
      </c>
      <c r="D5475" t="s">
        <v>9669</v>
      </c>
      <c r="E5475">
        <v>300</v>
      </c>
      <c r="F5475">
        <v>2.9</v>
      </c>
      <c r="G5475">
        <v>80</v>
      </c>
      <c r="H5475" t="s">
        <v>9067</v>
      </c>
      <c r="I5475" t="s">
        <v>891</v>
      </c>
      <c r="J5475">
        <v>56</v>
      </c>
    </row>
    <row r="5476" spans="1:10" x14ac:dyDescent="0.3">
      <c r="A5476">
        <v>429262</v>
      </c>
      <c r="B5476" t="s">
        <v>1274</v>
      </c>
      <c r="C5476" t="s">
        <v>91</v>
      </c>
      <c r="D5476" t="s">
        <v>9670</v>
      </c>
      <c r="E5476">
        <v>300</v>
      </c>
      <c r="F5476">
        <v>2.9</v>
      </c>
      <c r="G5476">
        <v>80</v>
      </c>
      <c r="H5476" t="s">
        <v>19</v>
      </c>
      <c r="I5476" t="s">
        <v>1274</v>
      </c>
      <c r="J5476">
        <v>54</v>
      </c>
    </row>
    <row r="5477" spans="1:10" x14ac:dyDescent="0.3">
      <c r="A5477">
        <v>429282</v>
      </c>
      <c r="B5477" t="s">
        <v>876</v>
      </c>
      <c r="C5477" t="s">
        <v>115</v>
      </c>
      <c r="D5477" t="s">
        <v>9671</v>
      </c>
      <c r="E5477">
        <v>500</v>
      </c>
      <c r="F5477">
        <v>2.9</v>
      </c>
      <c r="G5477">
        <v>80</v>
      </c>
      <c r="H5477" t="s">
        <v>1068</v>
      </c>
      <c r="I5477" t="s">
        <v>876</v>
      </c>
      <c r="J5477">
        <v>86</v>
      </c>
    </row>
    <row r="5478" spans="1:10" x14ac:dyDescent="0.3">
      <c r="A5478">
        <v>429332</v>
      </c>
      <c r="B5478" t="s">
        <v>1002</v>
      </c>
      <c r="C5478" t="s">
        <v>463</v>
      </c>
      <c r="D5478" t="s">
        <v>9672</v>
      </c>
      <c r="E5478">
        <v>200</v>
      </c>
      <c r="F5478">
        <v>4.4000000000000004</v>
      </c>
      <c r="G5478">
        <v>100</v>
      </c>
      <c r="H5478" t="s">
        <v>1068</v>
      </c>
      <c r="I5478" t="s">
        <v>1002</v>
      </c>
      <c r="J5478">
        <v>46</v>
      </c>
    </row>
    <row r="5479" spans="1:10" x14ac:dyDescent="0.3">
      <c r="A5479">
        <v>429384</v>
      </c>
      <c r="B5479" t="s">
        <v>4142</v>
      </c>
      <c r="C5479" t="s">
        <v>68</v>
      </c>
      <c r="D5479" t="s">
        <v>9673</v>
      </c>
      <c r="E5479">
        <v>600</v>
      </c>
      <c r="F5479">
        <v>2.9</v>
      </c>
      <c r="G5479">
        <v>80</v>
      </c>
      <c r="H5479" t="s">
        <v>9674</v>
      </c>
      <c r="I5479" t="s">
        <v>4142</v>
      </c>
      <c r="J5479">
        <v>51</v>
      </c>
    </row>
    <row r="5480" spans="1:10" x14ac:dyDescent="0.3">
      <c r="A5480">
        <v>429523</v>
      </c>
      <c r="B5480" t="s">
        <v>276</v>
      </c>
      <c r="C5480" t="s">
        <v>115</v>
      </c>
      <c r="D5480" t="s">
        <v>9675</v>
      </c>
      <c r="E5480">
        <v>350</v>
      </c>
      <c r="F5480">
        <v>4.0999999999999996</v>
      </c>
      <c r="G5480">
        <v>100</v>
      </c>
      <c r="H5480" t="s">
        <v>9676</v>
      </c>
      <c r="I5480" t="s">
        <v>276</v>
      </c>
      <c r="J5480">
        <v>60</v>
      </c>
    </row>
    <row r="5481" spans="1:10" x14ac:dyDescent="0.3">
      <c r="A5481">
        <v>429659</v>
      </c>
      <c r="B5481" t="s">
        <v>528</v>
      </c>
      <c r="C5481" t="s">
        <v>189</v>
      </c>
      <c r="D5481" t="s">
        <v>9677</v>
      </c>
      <c r="E5481">
        <v>250</v>
      </c>
      <c r="F5481">
        <v>2.9</v>
      </c>
      <c r="G5481">
        <v>80</v>
      </c>
      <c r="H5481" t="s">
        <v>9678</v>
      </c>
      <c r="I5481" t="s">
        <v>528</v>
      </c>
      <c r="J5481">
        <v>71</v>
      </c>
    </row>
    <row r="5482" spans="1:10" x14ac:dyDescent="0.3">
      <c r="A5482">
        <v>429697</v>
      </c>
      <c r="B5482" t="s">
        <v>382</v>
      </c>
      <c r="C5482" t="s">
        <v>383</v>
      </c>
      <c r="D5482" t="s">
        <v>9679</v>
      </c>
      <c r="E5482">
        <v>200</v>
      </c>
      <c r="F5482">
        <v>2.9</v>
      </c>
      <c r="G5482">
        <v>80</v>
      </c>
      <c r="H5482" t="s">
        <v>131</v>
      </c>
      <c r="I5482" t="s">
        <v>382</v>
      </c>
      <c r="J5482">
        <v>59</v>
      </c>
    </row>
    <row r="5483" spans="1:10" x14ac:dyDescent="0.3">
      <c r="A5483">
        <v>429719</v>
      </c>
      <c r="B5483" t="s">
        <v>6288</v>
      </c>
      <c r="C5483" t="s">
        <v>68</v>
      </c>
      <c r="D5483" t="s">
        <v>9680</v>
      </c>
      <c r="E5483">
        <v>350</v>
      </c>
      <c r="F5483">
        <v>2.9</v>
      </c>
      <c r="G5483">
        <v>80</v>
      </c>
      <c r="H5483" t="s">
        <v>9681</v>
      </c>
      <c r="I5483" t="s">
        <v>6288</v>
      </c>
      <c r="J5483">
        <v>72</v>
      </c>
    </row>
    <row r="5484" spans="1:10" x14ac:dyDescent="0.3">
      <c r="A5484">
        <v>429772</v>
      </c>
      <c r="B5484" t="s">
        <v>382</v>
      </c>
      <c r="C5484" t="s">
        <v>383</v>
      </c>
      <c r="D5484" t="s">
        <v>9682</v>
      </c>
      <c r="E5484">
        <v>300</v>
      </c>
      <c r="F5484">
        <v>2.9</v>
      </c>
      <c r="G5484">
        <v>80</v>
      </c>
      <c r="H5484" t="s">
        <v>278</v>
      </c>
      <c r="I5484" t="s">
        <v>382</v>
      </c>
      <c r="J5484">
        <v>57</v>
      </c>
    </row>
    <row r="5485" spans="1:10" x14ac:dyDescent="0.3">
      <c r="A5485">
        <v>429796</v>
      </c>
      <c r="B5485" t="s">
        <v>1274</v>
      </c>
      <c r="C5485" t="s">
        <v>91</v>
      </c>
      <c r="D5485" t="s">
        <v>9683</v>
      </c>
      <c r="E5485">
        <v>350</v>
      </c>
      <c r="F5485">
        <v>4.9000000000000004</v>
      </c>
      <c r="G5485">
        <v>20</v>
      </c>
      <c r="H5485" t="s">
        <v>184</v>
      </c>
      <c r="I5485" t="s">
        <v>1274</v>
      </c>
      <c r="J5485">
        <v>38</v>
      </c>
    </row>
    <row r="5486" spans="1:10" x14ac:dyDescent="0.3">
      <c r="A5486">
        <v>429806</v>
      </c>
      <c r="B5486" t="s">
        <v>4142</v>
      </c>
      <c r="C5486" t="s">
        <v>68</v>
      </c>
      <c r="D5486" t="s">
        <v>9684</v>
      </c>
      <c r="E5486">
        <v>300</v>
      </c>
      <c r="F5486">
        <v>2.9</v>
      </c>
      <c r="G5486">
        <v>80</v>
      </c>
      <c r="H5486" t="s">
        <v>9685</v>
      </c>
      <c r="I5486" t="s">
        <v>4142</v>
      </c>
      <c r="J5486">
        <v>42</v>
      </c>
    </row>
    <row r="5487" spans="1:10" x14ac:dyDescent="0.3">
      <c r="A5487">
        <v>429817</v>
      </c>
      <c r="B5487" t="s">
        <v>4142</v>
      </c>
      <c r="C5487" t="s">
        <v>68</v>
      </c>
      <c r="D5487" t="s">
        <v>9686</v>
      </c>
      <c r="E5487">
        <v>400</v>
      </c>
      <c r="F5487">
        <v>2.9</v>
      </c>
      <c r="G5487">
        <v>80</v>
      </c>
      <c r="H5487" t="s">
        <v>837</v>
      </c>
      <c r="I5487" t="s">
        <v>4142</v>
      </c>
      <c r="J5487">
        <v>43</v>
      </c>
    </row>
    <row r="5488" spans="1:10" x14ac:dyDescent="0.3">
      <c r="A5488">
        <v>429823</v>
      </c>
      <c r="B5488" t="s">
        <v>4142</v>
      </c>
      <c r="C5488" t="s">
        <v>68</v>
      </c>
      <c r="D5488" t="s">
        <v>9687</v>
      </c>
      <c r="E5488">
        <v>280</v>
      </c>
      <c r="F5488">
        <v>2.9</v>
      </c>
      <c r="G5488">
        <v>80</v>
      </c>
      <c r="H5488" t="s">
        <v>9688</v>
      </c>
      <c r="I5488" t="s">
        <v>4142</v>
      </c>
      <c r="J5488">
        <v>43</v>
      </c>
    </row>
    <row r="5489" spans="1:10" x14ac:dyDescent="0.3">
      <c r="A5489">
        <v>429844</v>
      </c>
      <c r="B5489" t="s">
        <v>4142</v>
      </c>
      <c r="C5489" t="s">
        <v>68</v>
      </c>
      <c r="D5489" t="s">
        <v>9689</v>
      </c>
      <c r="E5489">
        <v>450</v>
      </c>
      <c r="F5489">
        <v>2.9</v>
      </c>
      <c r="G5489">
        <v>80</v>
      </c>
      <c r="H5489" t="s">
        <v>837</v>
      </c>
      <c r="I5489" t="s">
        <v>4142</v>
      </c>
      <c r="J5489">
        <v>40</v>
      </c>
    </row>
    <row r="5490" spans="1:10" x14ac:dyDescent="0.3">
      <c r="A5490">
        <v>429864</v>
      </c>
      <c r="B5490" t="s">
        <v>441</v>
      </c>
      <c r="C5490" t="s">
        <v>11</v>
      </c>
      <c r="D5490" t="s">
        <v>9690</v>
      </c>
      <c r="E5490">
        <v>400</v>
      </c>
      <c r="F5490">
        <v>4.4000000000000004</v>
      </c>
      <c r="G5490">
        <v>20</v>
      </c>
      <c r="H5490" t="s">
        <v>9691</v>
      </c>
      <c r="I5490" t="s">
        <v>1354</v>
      </c>
      <c r="J5490">
        <v>45</v>
      </c>
    </row>
    <row r="5491" spans="1:10" x14ac:dyDescent="0.3">
      <c r="A5491">
        <v>429935</v>
      </c>
      <c r="B5491" t="s">
        <v>2127</v>
      </c>
      <c r="C5491" t="s">
        <v>11</v>
      </c>
      <c r="D5491" t="s">
        <v>8550</v>
      </c>
      <c r="E5491">
        <v>199</v>
      </c>
      <c r="F5491">
        <v>4.0999999999999996</v>
      </c>
      <c r="G5491">
        <v>50</v>
      </c>
      <c r="H5491" t="s">
        <v>8551</v>
      </c>
      <c r="I5491" t="s">
        <v>2127</v>
      </c>
      <c r="J5491">
        <v>52</v>
      </c>
    </row>
    <row r="5492" spans="1:10" x14ac:dyDescent="0.3">
      <c r="A5492">
        <v>430119</v>
      </c>
      <c r="B5492" t="s">
        <v>1208</v>
      </c>
      <c r="C5492" t="s">
        <v>115</v>
      </c>
      <c r="D5492" t="s">
        <v>9692</v>
      </c>
      <c r="E5492">
        <v>150</v>
      </c>
      <c r="F5492">
        <v>2.9</v>
      </c>
      <c r="G5492">
        <v>80</v>
      </c>
      <c r="H5492" t="s">
        <v>9693</v>
      </c>
      <c r="I5492" t="s">
        <v>9207</v>
      </c>
      <c r="J5492">
        <v>53</v>
      </c>
    </row>
    <row r="5493" spans="1:10" x14ac:dyDescent="0.3">
      <c r="A5493">
        <v>430143</v>
      </c>
      <c r="B5493" t="s">
        <v>3057</v>
      </c>
      <c r="C5493" t="s">
        <v>3052</v>
      </c>
      <c r="D5493" t="s">
        <v>9694</v>
      </c>
      <c r="E5493">
        <v>200</v>
      </c>
      <c r="F5493">
        <v>2.9</v>
      </c>
      <c r="G5493">
        <v>80</v>
      </c>
      <c r="H5493" t="s">
        <v>9695</v>
      </c>
      <c r="I5493" t="s">
        <v>3057</v>
      </c>
      <c r="J5493">
        <v>50</v>
      </c>
    </row>
    <row r="5494" spans="1:10" x14ac:dyDescent="0.3">
      <c r="A5494">
        <v>430179</v>
      </c>
      <c r="B5494" t="s">
        <v>2389</v>
      </c>
      <c r="C5494" t="s">
        <v>2068</v>
      </c>
      <c r="D5494" t="s">
        <v>9696</v>
      </c>
      <c r="E5494">
        <v>250</v>
      </c>
      <c r="F5494">
        <v>2.9</v>
      </c>
      <c r="G5494">
        <v>80</v>
      </c>
      <c r="H5494" t="s">
        <v>2795</v>
      </c>
      <c r="I5494" t="s">
        <v>2389</v>
      </c>
      <c r="J5494">
        <v>52</v>
      </c>
    </row>
    <row r="5495" spans="1:10" x14ac:dyDescent="0.3">
      <c r="A5495">
        <v>430194</v>
      </c>
      <c r="B5495" t="s">
        <v>891</v>
      </c>
      <c r="C5495" t="s">
        <v>463</v>
      </c>
      <c r="D5495" t="s">
        <v>671</v>
      </c>
      <c r="E5495">
        <v>300</v>
      </c>
      <c r="F5495">
        <v>4.7</v>
      </c>
      <c r="G5495">
        <v>50</v>
      </c>
      <c r="H5495" t="s">
        <v>9697</v>
      </c>
      <c r="I5495" t="s">
        <v>891</v>
      </c>
      <c r="J5495">
        <v>51</v>
      </c>
    </row>
    <row r="5496" spans="1:10" x14ac:dyDescent="0.3">
      <c r="A5496">
        <v>430458</v>
      </c>
      <c r="B5496" t="s">
        <v>276</v>
      </c>
      <c r="C5496" t="s">
        <v>115</v>
      </c>
      <c r="D5496" t="s">
        <v>9698</v>
      </c>
      <c r="E5496">
        <v>500</v>
      </c>
      <c r="F5496">
        <v>3.6</v>
      </c>
      <c r="G5496">
        <v>20</v>
      </c>
      <c r="H5496" t="s">
        <v>9699</v>
      </c>
      <c r="I5496" t="s">
        <v>276</v>
      </c>
      <c r="J5496">
        <v>60</v>
      </c>
    </row>
    <row r="5497" spans="1:10" x14ac:dyDescent="0.3">
      <c r="A5497">
        <v>430484</v>
      </c>
      <c r="B5497" t="s">
        <v>745</v>
      </c>
      <c r="C5497" t="s">
        <v>383</v>
      </c>
      <c r="D5497" t="s">
        <v>9700</v>
      </c>
      <c r="E5497">
        <v>700</v>
      </c>
      <c r="F5497">
        <v>2.9</v>
      </c>
      <c r="G5497">
        <v>80</v>
      </c>
      <c r="H5497" t="s">
        <v>2526</v>
      </c>
      <c r="I5497" t="s">
        <v>745</v>
      </c>
      <c r="J5497">
        <v>45</v>
      </c>
    </row>
    <row r="5498" spans="1:10" x14ac:dyDescent="0.3">
      <c r="A5498">
        <v>430783</v>
      </c>
      <c r="B5498" t="s">
        <v>9701</v>
      </c>
      <c r="C5498" t="s">
        <v>189</v>
      </c>
      <c r="D5498" t="s">
        <v>9702</v>
      </c>
      <c r="E5498">
        <v>150</v>
      </c>
      <c r="F5498">
        <v>2.9</v>
      </c>
      <c r="G5498">
        <v>80</v>
      </c>
      <c r="H5498" t="s">
        <v>131</v>
      </c>
      <c r="I5498" t="s">
        <v>528</v>
      </c>
      <c r="J5498">
        <v>97</v>
      </c>
    </row>
    <row r="5499" spans="1:10" x14ac:dyDescent="0.3">
      <c r="A5499">
        <v>430796</v>
      </c>
      <c r="B5499" t="s">
        <v>1002</v>
      </c>
      <c r="C5499" t="s">
        <v>463</v>
      </c>
      <c r="D5499" t="s">
        <v>9703</v>
      </c>
      <c r="E5499">
        <v>400</v>
      </c>
      <c r="F5499">
        <v>4.2</v>
      </c>
      <c r="G5499">
        <v>20</v>
      </c>
      <c r="H5499" t="s">
        <v>6456</v>
      </c>
      <c r="I5499" t="s">
        <v>1002</v>
      </c>
      <c r="J5499">
        <v>36</v>
      </c>
    </row>
    <row r="5500" spans="1:10" x14ac:dyDescent="0.3">
      <c r="A5500">
        <v>430865</v>
      </c>
      <c r="B5500" t="s">
        <v>864</v>
      </c>
      <c r="C5500" t="s">
        <v>91</v>
      </c>
      <c r="D5500" t="s">
        <v>9704</v>
      </c>
      <c r="E5500">
        <v>200</v>
      </c>
      <c r="F5500">
        <v>2.9</v>
      </c>
      <c r="G5500">
        <v>80</v>
      </c>
      <c r="H5500" t="s">
        <v>7115</v>
      </c>
      <c r="I5500" t="s">
        <v>864</v>
      </c>
      <c r="J5500">
        <v>53</v>
      </c>
    </row>
    <row r="5501" spans="1:10" x14ac:dyDescent="0.3">
      <c r="A5501">
        <v>430886</v>
      </c>
      <c r="B5501" t="s">
        <v>21</v>
      </c>
      <c r="C5501" t="s">
        <v>11</v>
      </c>
      <c r="D5501" t="s">
        <v>9705</v>
      </c>
      <c r="E5501">
        <v>600</v>
      </c>
      <c r="F5501">
        <v>3.2</v>
      </c>
      <c r="G5501">
        <v>20</v>
      </c>
      <c r="H5501" t="s">
        <v>109</v>
      </c>
      <c r="I5501" t="s">
        <v>21</v>
      </c>
      <c r="J5501">
        <v>63</v>
      </c>
    </row>
    <row r="5502" spans="1:10" x14ac:dyDescent="0.3">
      <c r="A5502">
        <v>430913</v>
      </c>
      <c r="B5502" t="s">
        <v>1274</v>
      </c>
      <c r="C5502" t="s">
        <v>91</v>
      </c>
      <c r="D5502" t="s">
        <v>9706</v>
      </c>
      <c r="E5502">
        <v>100</v>
      </c>
      <c r="F5502">
        <v>2.9</v>
      </c>
      <c r="G5502">
        <v>80</v>
      </c>
      <c r="H5502" t="s">
        <v>9707</v>
      </c>
      <c r="I5502" t="s">
        <v>1274</v>
      </c>
      <c r="J5502">
        <v>38</v>
      </c>
    </row>
    <row r="5503" spans="1:10" x14ac:dyDescent="0.3">
      <c r="A5503">
        <v>430964</v>
      </c>
      <c r="B5503" t="s">
        <v>1697</v>
      </c>
      <c r="C5503" t="s">
        <v>189</v>
      </c>
      <c r="D5503" t="s">
        <v>9708</v>
      </c>
      <c r="E5503">
        <v>200</v>
      </c>
      <c r="F5503">
        <v>2.9</v>
      </c>
      <c r="G5503">
        <v>80</v>
      </c>
      <c r="H5503" t="s">
        <v>710</v>
      </c>
      <c r="I5503" t="s">
        <v>1697</v>
      </c>
      <c r="J5503">
        <v>83</v>
      </c>
    </row>
    <row r="5504" spans="1:10" x14ac:dyDescent="0.3">
      <c r="A5504">
        <v>430996</v>
      </c>
      <c r="B5504" t="s">
        <v>1654</v>
      </c>
      <c r="C5504" t="s">
        <v>68</v>
      </c>
      <c r="D5504" t="s">
        <v>9709</v>
      </c>
      <c r="E5504">
        <v>700</v>
      </c>
      <c r="F5504">
        <v>2.9</v>
      </c>
      <c r="G5504">
        <v>80</v>
      </c>
      <c r="H5504" t="s">
        <v>8983</v>
      </c>
      <c r="I5504" t="s">
        <v>1654</v>
      </c>
      <c r="J5504">
        <v>61</v>
      </c>
    </row>
    <row r="5505" spans="1:10" x14ac:dyDescent="0.3">
      <c r="A5505">
        <v>431014</v>
      </c>
      <c r="B5505" t="s">
        <v>3390</v>
      </c>
      <c r="C5505" t="s">
        <v>68</v>
      </c>
      <c r="D5505" t="s">
        <v>9710</v>
      </c>
      <c r="E5505">
        <v>400</v>
      </c>
      <c r="F5505">
        <v>2.9</v>
      </c>
      <c r="G5505">
        <v>80</v>
      </c>
      <c r="H5505" t="s">
        <v>9711</v>
      </c>
      <c r="I5505" t="s">
        <v>3390</v>
      </c>
      <c r="J5505">
        <v>55</v>
      </c>
    </row>
    <row r="5506" spans="1:10" x14ac:dyDescent="0.3">
      <c r="A5506">
        <v>431055</v>
      </c>
      <c r="B5506" t="s">
        <v>4142</v>
      </c>
      <c r="C5506" t="s">
        <v>68</v>
      </c>
      <c r="D5506" t="s">
        <v>9712</v>
      </c>
      <c r="E5506">
        <v>400</v>
      </c>
      <c r="F5506">
        <v>2.9</v>
      </c>
      <c r="G5506">
        <v>80</v>
      </c>
      <c r="H5506" t="s">
        <v>9713</v>
      </c>
      <c r="I5506" t="s">
        <v>4142</v>
      </c>
      <c r="J5506">
        <v>44</v>
      </c>
    </row>
    <row r="5507" spans="1:10" x14ac:dyDescent="0.3">
      <c r="A5507">
        <v>431294</v>
      </c>
      <c r="B5507" t="s">
        <v>1274</v>
      </c>
      <c r="C5507" t="s">
        <v>91</v>
      </c>
      <c r="D5507" t="s">
        <v>9714</v>
      </c>
      <c r="E5507">
        <v>300</v>
      </c>
      <c r="F5507">
        <v>4</v>
      </c>
      <c r="G5507">
        <v>50</v>
      </c>
      <c r="H5507" t="s">
        <v>9715</v>
      </c>
      <c r="I5507" t="s">
        <v>1274</v>
      </c>
      <c r="J5507">
        <v>52</v>
      </c>
    </row>
    <row r="5508" spans="1:10" x14ac:dyDescent="0.3">
      <c r="A5508">
        <v>431315</v>
      </c>
      <c r="B5508" t="s">
        <v>5089</v>
      </c>
      <c r="C5508" t="s">
        <v>68</v>
      </c>
      <c r="D5508" t="s">
        <v>9716</v>
      </c>
      <c r="E5508">
        <v>350</v>
      </c>
      <c r="F5508">
        <v>3.8</v>
      </c>
      <c r="G5508">
        <v>100</v>
      </c>
      <c r="H5508" t="s">
        <v>9717</v>
      </c>
      <c r="I5508" t="s">
        <v>5089</v>
      </c>
      <c r="J5508">
        <v>50</v>
      </c>
    </row>
    <row r="5509" spans="1:10" x14ac:dyDescent="0.3">
      <c r="A5509">
        <v>431485</v>
      </c>
      <c r="B5509" t="s">
        <v>2440</v>
      </c>
      <c r="C5509" t="s">
        <v>189</v>
      </c>
      <c r="D5509" t="s">
        <v>9718</v>
      </c>
      <c r="E5509">
        <v>200</v>
      </c>
      <c r="F5509">
        <v>2.9</v>
      </c>
      <c r="G5509">
        <v>80</v>
      </c>
      <c r="H5509" t="s">
        <v>9719</v>
      </c>
      <c r="I5509" t="s">
        <v>2440</v>
      </c>
      <c r="J5509">
        <v>79</v>
      </c>
    </row>
    <row r="5510" spans="1:10" x14ac:dyDescent="0.3">
      <c r="A5510">
        <v>431506</v>
      </c>
      <c r="B5510" t="s">
        <v>21</v>
      </c>
      <c r="C5510" t="s">
        <v>11</v>
      </c>
      <c r="D5510" t="s">
        <v>9720</v>
      </c>
      <c r="E5510">
        <v>300</v>
      </c>
      <c r="F5510">
        <v>4.3</v>
      </c>
      <c r="G5510">
        <v>50</v>
      </c>
      <c r="H5510" t="s">
        <v>4689</v>
      </c>
      <c r="I5510" t="s">
        <v>21</v>
      </c>
      <c r="J5510">
        <v>54</v>
      </c>
    </row>
    <row r="5511" spans="1:10" x14ac:dyDescent="0.3">
      <c r="A5511">
        <v>431508</v>
      </c>
      <c r="B5511" t="s">
        <v>3352</v>
      </c>
      <c r="C5511" t="s">
        <v>68</v>
      </c>
      <c r="D5511" t="s">
        <v>9721</v>
      </c>
      <c r="E5511">
        <v>150</v>
      </c>
      <c r="F5511">
        <v>2.9</v>
      </c>
      <c r="G5511">
        <v>80</v>
      </c>
      <c r="H5511" t="s">
        <v>4292</v>
      </c>
      <c r="I5511" t="s">
        <v>3352</v>
      </c>
      <c r="J5511">
        <v>58</v>
      </c>
    </row>
    <row r="5512" spans="1:10" x14ac:dyDescent="0.3">
      <c r="A5512">
        <v>431576</v>
      </c>
      <c r="B5512" t="s">
        <v>683</v>
      </c>
      <c r="C5512" t="s">
        <v>91</v>
      </c>
      <c r="D5512" t="s">
        <v>61</v>
      </c>
      <c r="E5512">
        <v>200</v>
      </c>
      <c r="F5512">
        <v>2.9</v>
      </c>
      <c r="G5512">
        <v>80</v>
      </c>
      <c r="H5512" t="s">
        <v>9722</v>
      </c>
      <c r="I5512" t="s">
        <v>683</v>
      </c>
      <c r="J5512">
        <v>54</v>
      </c>
    </row>
    <row r="5513" spans="1:10" x14ac:dyDescent="0.3">
      <c r="A5513">
        <v>431712</v>
      </c>
      <c r="B5513" t="s">
        <v>2092</v>
      </c>
      <c r="C5513" t="s">
        <v>2068</v>
      </c>
      <c r="D5513" t="s">
        <v>9723</v>
      </c>
      <c r="E5513">
        <v>280</v>
      </c>
      <c r="F5513">
        <v>2.9</v>
      </c>
      <c r="G5513">
        <v>80</v>
      </c>
      <c r="H5513" t="s">
        <v>9724</v>
      </c>
      <c r="I5513" t="s">
        <v>2092</v>
      </c>
      <c r="J5513">
        <v>52</v>
      </c>
    </row>
    <row r="5514" spans="1:10" x14ac:dyDescent="0.3">
      <c r="A5514">
        <v>431797</v>
      </c>
      <c r="B5514" t="s">
        <v>689</v>
      </c>
      <c r="C5514" t="s">
        <v>383</v>
      </c>
      <c r="D5514" t="s">
        <v>9725</v>
      </c>
      <c r="E5514">
        <v>400</v>
      </c>
      <c r="F5514">
        <v>2.9</v>
      </c>
      <c r="G5514">
        <v>80</v>
      </c>
      <c r="H5514" t="s">
        <v>9726</v>
      </c>
      <c r="I5514" t="s">
        <v>689</v>
      </c>
      <c r="J5514">
        <v>46</v>
      </c>
    </row>
    <row r="5515" spans="1:10" x14ac:dyDescent="0.3">
      <c r="A5515">
        <v>431808</v>
      </c>
      <c r="B5515" t="s">
        <v>9727</v>
      </c>
      <c r="C5515" t="s">
        <v>189</v>
      </c>
      <c r="D5515" t="s">
        <v>9728</v>
      </c>
      <c r="E5515">
        <v>500</v>
      </c>
      <c r="F5515">
        <v>4.0999999999999996</v>
      </c>
      <c r="G5515">
        <v>20</v>
      </c>
      <c r="H5515" t="s">
        <v>9729</v>
      </c>
      <c r="I5515" t="s">
        <v>645</v>
      </c>
      <c r="J5515">
        <v>90</v>
      </c>
    </row>
    <row r="5516" spans="1:10" x14ac:dyDescent="0.3">
      <c r="A5516">
        <v>431828</v>
      </c>
      <c r="B5516" t="s">
        <v>4751</v>
      </c>
      <c r="C5516" t="s">
        <v>68</v>
      </c>
      <c r="D5516" t="s">
        <v>9730</v>
      </c>
      <c r="E5516">
        <v>500</v>
      </c>
      <c r="F5516">
        <v>4.0999999999999996</v>
      </c>
      <c r="G5516">
        <v>50</v>
      </c>
      <c r="H5516" t="s">
        <v>19</v>
      </c>
      <c r="I5516" t="s">
        <v>4751</v>
      </c>
      <c r="J5516">
        <v>71</v>
      </c>
    </row>
    <row r="5517" spans="1:10" x14ac:dyDescent="0.3">
      <c r="A5517">
        <v>431901</v>
      </c>
      <c r="B5517" t="s">
        <v>745</v>
      </c>
      <c r="C5517" t="s">
        <v>383</v>
      </c>
      <c r="D5517" t="s">
        <v>9731</v>
      </c>
      <c r="E5517">
        <v>200</v>
      </c>
      <c r="F5517">
        <v>2.9</v>
      </c>
      <c r="G5517">
        <v>80</v>
      </c>
      <c r="H5517" t="s">
        <v>9732</v>
      </c>
      <c r="I5517" t="s">
        <v>745</v>
      </c>
      <c r="J5517">
        <v>38</v>
      </c>
    </row>
    <row r="5518" spans="1:10" x14ac:dyDescent="0.3">
      <c r="A5518">
        <v>431946</v>
      </c>
      <c r="B5518" t="s">
        <v>4163</v>
      </c>
      <c r="C5518" t="s">
        <v>91</v>
      </c>
      <c r="D5518" t="s">
        <v>9733</v>
      </c>
      <c r="E5518">
        <v>200</v>
      </c>
      <c r="F5518">
        <v>2.9</v>
      </c>
      <c r="G5518">
        <v>80</v>
      </c>
      <c r="H5518" t="s">
        <v>1128</v>
      </c>
      <c r="I5518" t="s">
        <v>4163</v>
      </c>
      <c r="J5518">
        <v>50</v>
      </c>
    </row>
    <row r="5519" spans="1:10" x14ac:dyDescent="0.3">
      <c r="A5519">
        <v>431976</v>
      </c>
      <c r="B5519" t="s">
        <v>1697</v>
      </c>
      <c r="C5519" t="s">
        <v>189</v>
      </c>
      <c r="D5519" t="s">
        <v>9734</v>
      </c>
      <c r="E5519">
        <v>500</v>
      </c>
      <c r="F5519">
        <v>4.2</v>
      </c>
      <c r="G5519">
        <v>20</v>
      </c>
      <c r="H5519" t="s">
        <v>9735</v>
      </c>
      <c r="I5519" t="s">
        <v>1697</v>
      </c>
      <c r="J5519">
        <v>55</v>
      </c>
    </row>
    <row r="5520" spans="1:10" x14ac:dyDescent="0.3">
      <c r="A5520">
        <v>431977</v>
      </c>
      <c r="B5520" t="s">
        <v>4142</v>
      </c>
      <c r="C5520" t="s">
        <v>68</v>
      </c>
      <c r="D5520" t="s">
        <v>9736</v>
      </c>
      <c r="E5520">
        <v>400</v>
      </c>
      <c r="F5520">
        <v>2.9</v>
      </c>
      <c r="G5520">
        <v>80</v>
      </c>
      <c r="H5520" t="s">
        <v>19</v>
      </c>
      <c r="I5520" t="s">
        <v>4142</v>
      </c>
      <c r="J5520">
        <v>40</v>
      </c>
    </row>
    <row r="5521" spans="1:10" x14ac:dyDescent="0.3">
      <c r="A5521">
        <v>431996</v>
      </c>
      <c r="B5521" t="s">
        <v>3951</v>
      </c>
      <c r="C5521" t="s">
        <v>91</v>
      </c>
      <c r="D5521" t="s">
        <v>9737</v>
      </c>
      <c r="E5521">
        <v>400</v>
      </c>
      <c r="F5521">
        <v>5</v>
      </c>
      <c r="G5521">
        <v>50</v>
      </c>
      <c r="H5521" t="s">
        <v>9738</v>
      </c>
      <c r="I5521" t="s">
        <v>3951</v>
      </c>
      <c r="J5521">
        <v>46</v>
      </c>
    </row>
    <row r="5522" spans="1:10" x14ac:dyDescent="0.3">
      <c r="A5522">
        <v>432001</v>
      </c>
      <c r="B5522" t="s">
        <v>677</v>
      </c>
      <c r="C5522" t="s">
        <v>115</v>
      </c>
      <c r="D5522" t="s">
        <v>9739</v>
      </c>
      <c r="E5522">
        <v>150</v>
      </c>
      <c r="F5522">
        <v>2.9</v>
      </c>
      <c r="G5522">
        <v>80</v>
      </c>
      <c r="H5522" t="s">
        <v>1193</v>
      </c>
      <c r="I5522" t="s">
        <v>677</v>
      </c>
      <c r="J5522">
        <v>76</v>
      </c>
    </row>
    <row r="5523" spans="1:10" x14ac:dyDescent="0.3">
      <c r="A5523">
        <v>432009</v>
      </c>
      <c r="B5523" t="s">
        <v>5034</v>
      </c>
      <c r="C5523" t="s">
        <v>68</v>
      </c>
      <c r="D5523" t="s">
        <v>9740</v>
      </c>
      <c r="E5523">
        <v>250</v>
      </c>
      <c r="F5523">
        <v>2.9</v>
      </c>
      <c r="G5523">
        <v>80</v>
      </c>
      <c r="H5523" t="s">
        <v>710</v>
      </c>
      <c r="I5523" t="s">
        <v>5034</v>
      </c>
      <c r="J5523">
        <v>46</v>
      </c>
    </row>
    <row r="5524" spans="1:10" x14ac:dyDescent="0.3">
      <c r="A5524">
        <v>432027</v>
      </c>
      <c r="B5524" t="s">
        <v>433</v>
      </c>
      <c r="C5524" t="s">
        <v>115</v>
      </c>
      <c r="D5524" t="s">
        <v>9741</v>
      </c>
      <c r="E5524">
        <v>200</v>
      </c>
      <c r="F5524">
        <v>2.9</v>
      </c>
      <c r="G5524">
        <v>80</v>
      </c>
      <c r="H5524" t="s">
        <v>9742</v>
      </c>
      <c r="I5524" t="s">
        <v>433</v>
      </c>
      <c r="J5524">
        <v>63</v>
      </c>
    </row>
    <row r="5525" spans="1:10" x14ac:dyDescent="0.3">
      <c r="A5525">
        <v>432030</v>
      </c>
      <c r="B5525" t="s">
        <v>2058</v>
      </c>
      <c r="C5525" t="s">
        <v>189</v>
      </c>
      <c r="D5525" t="s">
        <v>9743</v>
      </c>
      <c r="E5525">
        <v>300</v>
      </c>
      <c r="F5525">
        <v>4.2</v>
      </c>
      <c r="G5525">
        <v>20</v>
      </c>
      <c r="H5525" t="s">
        <v>695</v>
      </c>
      <c r="I5525" t="s">
        <v>2058</v>
      </c>
      <c r="J5525">
        <v>66</v>
      </c>
    </row>
    <row r="5526" spans="1:10" x14ac:dyDescent="0.3">
      <c r="A5526">
        <v>432088</v>
      </c>
      <c r="B5526" t="s">
        <v>864</v>
      </c>
      <c r="C5526" t="s">
        <v>91</v>
      </c>
      <c r="D5526" t="s">
        <v>7893</v>
      </c>
      <c r="E5526">
        <v>250</v>
      </c>
      <c r="F5526">
        <v>4.5</v>
      </c>
      <c r="G5526">
        <v>20</v>
      </c>
      <c r="H5526" t="s">
        <v>9744</v>
      </c>
      <c r="I5526" t="s">
        <v>864</v>
      </c>
      <c r="J5526">
        <v>52</v>
      </c>
    </row>
    <row r="5527" spans="1:10" x14ac:dyDescent="0.3">
      <c r="A5527">
        <v>432101</v>
      </c>
      <c r="B5527" t="s">
        <v>3097</v>
      </c>
      <c r="C5527" t="s">
        <v>3052</v>
      </c>
      <c r="D5527" t="s">
        <v>9745</v>
      </c>
      <c r="E5527">
        <v>200</v>
      </c>
      <c r="F5527">
        <v>2.9</v>
      </c>
      <c r="G5527">
        <v>80</v>
      </c>
      <c r="H5527" t="s">
        <v>1356</v>
      </c>
      <c r="I5527" t="s">
        <v>3097</v>
      </c>
      <c r="J5527">
        <v>71</v>
      </c>
    </row>
    <row r="5528" spans="1:10" x14ac:dyDescent="0.3">
      <c r="A5528">
        <v>432127</v>
      </c>
      <c r="B5528" t="s">
        <v>3227</v>
      </c>
      <c r="C5528" t="s">
        <v>3052</v>
      </c>
      <c r="D5528" t="s">
        <v>9746</v>
      </c>
      <c r="E5528">
        <v>300</v>
      </c>
      <c r="F5528">
        <v>2.9</v>
      </c>
      <c r="G5528">
        <v>80</v>
      </c>
      <c r="H5528" t="s">
        <v>9747</v>
      </c>
      <c r="I5528" t="s">
        <v>3227</v>
      </c>
      <c r="J5528">
        <v>65</v>
      </c>
    </row>
    <row r="5529" spans="1:10" x14ac:dyDescent="0.3">
      <c r="A5529">
        <v>432131</v>
      </c>
      <c r="B5529" t="s">
        <v>683</v>
      </c>
      <c r="C5529" t="s">
        <v>91</v>
      </c>
      <c r="D5529" t="s">
        <v>9748</v>
      </c>
      <c r="E5529">
        <v>500</v>
      </c>
      <c r="F5529">
        <v>4.2</v>
      </c>
      <c r="G5529">
        <v>50</v>
      </c>
      <c r="H5529" t="s">
        <v>9749</v>
      </c>
      <c r="I5529" t="s">
        <v>683</v>
      </c>
      <c r="J5529">
        <v>45</v>
      </c>
    </row>
    <row r="5530" spans="1:10" x14ac:dyDescent="0.3">
      <c r="A5530">
        <v>432145</v>
      </c>
      <c r="B5530" t="s">
        <v>3227</v>
      </c>
      <c r="C5530" t="s">
        <v>3052</v>
      </c>
      <c r="D5530" t="s">
        <v>9750</v>
      </c>
      <c r="E5530">
        <v>300</v>
      </c>
      <c r="F5530">
        <v>2.9</v>
      </c>
      <c r="G5530">
        <v>80</v>
      </c>
      <c r="H5530" t="s">
        <v>184</v>
      </c>
      <c r="I5530" t="s">
        <v>3227</v>
      </c>
      <c r="J5530">
        <v>53</v>
      </c>
    </row>
    <row r="5531" spans="1:10" x14ac:dyDescent="0.3">
      <c r="A5531">
        <v>432202</v>
      </c>
      <c r="B5531" t="s">
        <v>1532</v>
      </c>
      <c r="C5531" t="s">
        <v>11</v>
      </c>
      <c r="D5531" t="s">
        <v>9751</v>
      </c>
      <c r="E5531">
        <v>300</v>
      </c>
      <c r="F5531">
        <v>2.9</v>
      </c>
      <c r="G5531">
        <v>80</v>
      </c>
      <c r="H5531" t="s">
        <v>9752</v>
      </c>
      <c r="I5531" t="s">
        <v>1532</v>
      </c>
      <c r="J5531">
        <v>46</v>
      </c>
    </row>
    <row r="5532" spans="1:10" x14ac:dyDescent="0.3">
      <c r="A5532">
        <v>432270</v>
      </c>
      <c r="B5532" t="s">
        <v>276</v>
      </c>
      <c r="C5532" t="s">
        <v>115</v>
      </c>
      <c r="D5532" t="s">
        <v>9753</v>
      </c>
      <c r="E5532">
        <v>200</v>
      </c>
      <c r="F5532">
        <v>2.9</v>
      </c>
      <c r="G5532">
        <v>80</v>
      </c>
      <c r="H5532" t="s">
        <v>695</v>
      </c>
      <c r="I5532" t="s">
        <v>276</v>
      </c>
      <c r="J5532">
        <v>62</v>
      </c>
    </row>
    <row r="5533" spans="1:10" x14ac:dyDescent="0.3">
      <c r="A5533">
        <v>432286</v>
      </c>
      <c r="B5533" t="s">
        <v>83</v>
      </c>
      <c r="C5533" t="s">
        <v>68</v>
      </c>
      <c r="D5533" t="s">
        <v>9754</v>
      </c>
      <c r="E5533">
        <v>350</v>
      </c>
      <c r="F5533">
        <v>2.9</v>
      </c>
      <c r="G5533">
        <v>80</v>
      </c>
      <c r="H5533" t="s">
        <v>9755</v>
      </c>
      <c r="I5533" t="s">
        <v>83</v>
      </c>
      <c r="J5533">
        <v>34</v>
      </c>
    </row>
    <row r="5534" spans="1:10" x14ac:dyDescent="0.3">
      <c r="A5534">
        <v>432310</v>
      </c>
      <c r="B5534" t="s">
        <v>2478</v>
      </c>
      <c r="C5534" t="s">
        <v>2068</v>
      </c>
      <c r="D5534" t="s">
        <v>2146</v>
      </c>
      <c r="E5534">
        <v>400</v>
      </c>
      <c r="F5534">
        <v>4.2</v>
      </c>
      <c r="G5534">
        <v>20</v>
      </c>
      <c r="H5534" t="s">
        <v>9756</v>
      </c>
      <c r="I5534" t="s">
        <v>2478</v>
      </c>
      <c r="J5534">
        <v>38</v>
      </c>
    </row>
    <row r="5535" spans="1:10" x14ac:dyDescent="0.3">
      <c r="A5535">
        <v>432334</v>
      </c>
      <c r="B5535" t="s">
        <v>2092</v>
      </c>
      <c r="C5535" t="s">
        <v>2068</v>
      </c>
      <c r="D5535" t="s">
        <v>9757</v>
      </c>
      <c r="E5535">
        <v>400</v>
      </c>
      <c r="F5535">
        <v>2.9</v>
      </c>
      <c r="G5535">
        <v>80</v>
      </c>
      <c r="H5535" t="s">
        <v>355</v>
      </c>
      <c r="I5535" t="s">
        <v>2092</v>
      </c>
      <c r="J5535">
        <v>59</v>
      </c>
    </row>
    <row r="5536" spans="1:10" x14ac:dyDescent="0.3">
      <c r="A5536">
        <v>432372</v>
      </c>
      <c r="B5536" t="s">
        <v>1532</v>
      </c>
      <c r="C5536" t="s">
        <v>11</v>
      </c>
      <c r="D5536" t="s">
        <v>7282</v>
      </c>
      <c r="E5536">
        <v>300</v>
      </c>
      <c r="F5536">
        <v>4.2</v>
      </c>
      <c r="G5536">
        <v>20</v>
      </c>
      <c r="H5536" t="s">
        <v>9758</v>
      </c>
      <c r="I5536" t="s">
        <v>1532</v>
      </c>
      <c r="J5536">
        <v>45</v>
      </c>
    </row>
    <row r="5537" spans="1:10" x14ac:dyDescent="0.3">
      <c r="A5537">
        <v>432396</v>
      </c>
      <c r="B5537" t="s">
        <v>745</v>
      </c>
      <c r="C5537" t="s">
        <v>383</v>
      </c>
      <c r="D5537" t="s">
        <v>9759</v>
      </c>
      <c r="E5537">
        <v>300</v>
      </c>
      <c r="F5537">
        <v>4.2</v>
      </c>
      <c r="G5537">
        <v>50</v>
      </c>
      <c r="H5537" t="s">
        <v>9760</v>
      </c>
      <c r="I5537" t="s">
        <v>745</v>
      </c>
      <c r="J5537">
        <v>30</v>
      </c>
    </row>
    <row r="5538" spans="1:10" x14ac:dyDescent="0.3">
      <c r="A5538">
        <v>432408</v>
      </c>
      <c r="B5538" t="s">
        <v>541</v>
      </c>
      <c r="C5538" t="s">
        <v>463</v>
      </c>
      <c r="D5538" t="s">
        <v>9761</v>
      </c>
      <c r="E5538">
        <v>400</v>
      </c>
      <c r="F5538">
        <v>3.8</v>
      </c>
      <c r="G5538">
        <v>20</v>
      </c>
      <c r="H5538" t="s">
        <v>2393</v>
      </c>
      <c r="I5538" t="s">
        <v>541</v>
      </c>
      <c r="J5538">
        <v>76</v>
      </c>
    </row>
    <row r="5539" spans="1:10" x14ac:dyDescent="0.3">
      <c r="A5539">
        <v>432423</v>
      </c>
      <c r="B5539" t="s">
        <v>403</v>
      </c>
      <c r="C5539" t="s">
        <v>115</v>
      </c>
      <c r="D5539" t="s">
        <v>7972</v>
      </c>
      <c r="E5539">
        <v>250</v>
      </c>
      <c r="F5539">
        <v>4.7</v>
      </c>
      <c r="G5539">
        <v>20</v>
      </c>
      <c r="H5539" t="s">
        <v>9471</v>
      </c>
      <c r="I5539" t="s">
        <v>403</v>
      </c>
      <c r="J5539">
        <v>30</v>
      </c>
    </row>
    <row r="5540" spans="1:10" x14ac:dyDescent="0.3">
      <c r="A5540">
        <v>432496</v>
      </c>
      <c r="B5540" t="s">
        <v>745</v>
      </c>
      <c r="C5540" t="s">
        <v>383</v>
      </c>
      <c r="D5540" t="s">
        <v>9762</v>
      </c>
      <c r="E5540">
        <v>350</v>
      </c>
      <c r="F5540">
        <v>4.4000000000000004</v>
      </c>
      <c r="G5540">
        <v>50</v>
      </c>
      <c r="H5540" t="s">
        <v>9676</v>
      </c>
      <c r="I5540" t="s">
        <v>745</v>
      </c>
      <c r="J5540">
        <v>34</v>
      </c>
    </row>
    <row r="5541" spans="1:10" x14ac:dyDescent="0.3">
      <c r="A5541">
        <v>432536</v>
      </c>
      <c r="B5541" t="s">
        <v>9763</v>
      </c>
      <c r="C5541" t="s">
        <v>11</v>
      </c>
      <c r="D5541" t="s">
        <v>9764</v>
      </c>
      <c r="E5541">
        <v>400</v>
      </c>
      <c r="F5541">
        <v>3.9</v>
      </c>
      <c r="G5541">
        <v>100</v>
      </c>
      <c r="H5541" t="s">
        <v>9765</v>
      </c>
      <c r="I5541" t="s">
        <v>9763</v>
      </c>
      <c r="J5541">
        <v>57</v>
      </c>
    </row>
    <row r="5542" spans="1:10" x14ac:dyDescent="0.3">
      <c r="A5542">
        <v>432552</v>
      </c>
      <c r="B5542" t="s">
        <v>230</v>
      </c>
      <c r="C5542" t="s">
        <v>91</v>
      </c>
      <c r="D5542" t="s">
        <v>9766</v>
      </c>
      <c r="E5542">
        <v>300</v>
      </c>
      <c r="F5542">
        <v>2.9</v>
      </c>
      <c r="G5542">
        <v>80</v>
      </c>
      <c r="H5542" t="s">
        <v>1676</v>
      </c>
      <c r="I5542" t="s">
        <v>4916</v>
      </c>
      <c r="J5542">
        <v>47</v>
      </c>
    </row>
    <row r="5543" spans="1:10" x14ac:dyDescent="0.3">
      <c r="A5543">
        <v>432557</v>
      </c>
      <c r="B5543" t="s">
        <v>745</v>
      </c>
      <c r="C5543" t="s">
        <v>383</v>
      </c>
      <c r="D5543" t="s">
        <v>9675</v>
      </c>
      <c r="E5543">
        <v>350</v>
      </c>
      <c r="F5543">
        <v>4.4000000000000004</v>
      </c>
      <c r="G5543">
        <v>100</v>
      </c>
      <c r="H5543" t="s">
        <v>9676</v>
      </c>
      <c r="I5543" t="s">
        <v>745</v>
      </c>
      <c r="J5543">
        <v>34</v>
      </c>
    </row>
    <row r="5544" spans="1:10" x14ac:dyDescent="0.3">
      <c r="A5544">
        <v>432564</v>
      </c>
      <c r="B5544" t="s">
        <v>1532</v>
      </c>
      <c r="C5544" t="s">
        <v>11</v>
      </c>
      <c r="D5544" t="s">
        <v>9767</v>
      </c>
      <c r="E5544">
        <v>300</v>
      </c>
      <c r="F5544">
        <v>4.2</v>
      </c>
      <c r="G5544">
        <v>20</v>
      </c>
      <c r="H5544" t="s">
        <v>9768</v>
      </c>
      <c r="I5544" t="s">
        <v>1532</v>
      </c>
      <c r="J5544">
        <v>46</v>
      </c>
    </row>
    <row r="5545" spans="1:10" x14ac:dyDescent="0.3">
      <c r="A5545">
        <v>432565</v>
      </c>
      <c r="B5545" t="s">
        <v>63</v>
      </c>
      <c r="C5545" t="s">
        <v>11</v>
      </c>
      <c r="D5545" t="s">
        <v>9769</v>
      </c>
      <c r="E5545">
        <v>400</v>
      </c>
      <c r="F5545">
        <v>4.2</v>
      </c>
      <c r="G5545">
        <v>100</v>
      </c>
      <c r="H5545" t="s">
        <v>9770</v>
      </c>
      <c r="I5545" t="s">
        <v>63</v>
      </c>
      <c r="J5545">
        <v>46</v>
      </c>
    </row>
    <row r="5546" spans="1:10" x14ac:dyDescent="0.3">
      <c r="A5546">
        <v>432570</v>
      </c>
      <c r="B5546" t="s">
        <v>864</v>
      </c>
      <c r="C5546" t="s">
        <v>91</v>
      </c>
      <c r="D5546" t="s">
        <v>3162</v>
      </c>
      <c r="E5546">
        <v>500</v>
      </c>
      <c r="F5546">
        <v>4.0999999999999996</v>
      </c>
      <c r="G5546">
        <v>20</v>
      </c>
      <c r="H5546" t="s">
        <v>9771</v>
      </c>
      <c r="I5546" t="s">
        <v>864</v>
      </c>
      <c r="J5546">
        <v>49</v>
      </c>
    </row>
    <row r="5547" spans="1:10" x14ac:dyDescent="0.3">
      <c r="A5547">
        <v>432603</v>
      </c>
      <c r="B5547" t="s">
        <v>387</v>
      </c>
      <c r="C5547" t="s">
        <v>11</v>
      </c>
      <c r="D5547" t="s">
        <v>9772</v>
      </c>
      <c r="E5547">
        <v>300</v>
      </c>
      <c r="F5547">
        <v>3.5</v>
      </c>
      <c r="G5547">
        <v>50</v>
      </c>
      <c r="H5547" t="s">
        <v>9773</v>
      </c>
      <c r="I5547" t="s">
        <v>3936</v>
      </c>
      <c r="J5547">
        <v>59</v>
      </c>
    </row>
    <row r="5548" spans="1:10" x14ac:dyDescent="0.3">
      <c r="A5548">
        <v>432761</v>
      </c>
      <c r="B5548" t="s">
        <v>3951</v>
      </c>
      <c r="C5548" t="s">
        <v>91</v>
      </c>
      <c r="D5548" t="s">
        <v>9774</v>
      </c>
      <c r="E5548">
        <v>300</v>
      </c>
      <c r="F5548">
        <v>2.9</v>
      </c>
      <c r="G5548">
        <v>80</v>
      </c>
      <c r="H5548" t="s">
        <v>278</v>
      </c>
      <c r="I5548" t="s">
        <v>3951</v>
      </c>
      <c r="J5548">
        <v>39</v>
      </c>
    </row>
    <row r="5549" spans="1:10" x14ac:dyDescent="0.3">
      <c r="A5549">
        <v>432780</v>
      </c>
      <c r="B5549" t="s">
        <v>745</v>
      </c>
      <c r="C5549" t="s">
        <v>383</v>
      </c>
      <c r="D5549" t="s">
        <v>8690</v>
      </c>
      <c r="E5549">
        <v>250</v>
      </c>
      <c r="F5549">
        <v>4.4000000000000004</v>
      </c>
      <c r="G5549">
        <v>20</v>
      </c>
      <c r="H5549" t="s">
        <v>9775</v>
      </c>
      <c r="I5549" t="s">
        <v>759</v>
      </c>
      <c r="J5549">
        <v>40</v>
      </c>
    </row>
    <row r="5550" spans="1:10" x14ac:dyDescent="0.3">
      <c r="A5550">
        <v>432799</v>
      </c>
      <c r="B5550" t="s">
        <v>5114</v>
      </c>
      <c r="C5550" t="s">
        <v>91</v>
      </c>
      <c r="D5550" t="s">
        <v>8690</v>
      </c>
      <c r="E5550">
        <v>250</v>
      </c>
      <c r="F5550">
        <v>4.5</v>
      </c>
      <c r="G5550">
        <v>50</v>
      </c>
      <c r="H5550" t="s">
        <v>9776</v>
      </c>
      <c r="I5550" t="s">
        <v>3951</v>
      </c>
      <c r="J5550">
        <v>42</v>
      </c>
    </row>
    <row r="5551" spans="1:10" x14ac:dyDescent="0.3">
      <c r="A5551">
        <v>432852</v>
      </c>
      <c r="B5551" t="s">
        <v>276</v>
      </c>
      <c r="C5551" t="s">
        <v>115</v>
      </c>
      <c r="D5551" t="s">
        <v>9777</v>
      </c>
      <c r="E5551">
        <v>1000</v>
      </c>
      <c r="F5551">
        <v>2.9</v>
      </c>
      <c r="G5551">
        <v>80</v>
      </c>
      <c r="H5551" t="s">
        <v>9778</v>
      </c>
      <c r="I5551" t="s">
        <v>276</v>
      </c>
      <c r="J5551">
        <v>53</v>
      </c>
    </row>
    <row r="5552" spans="1:10" x14ac:dyDescent="0.3">
      <c r="A5552">
        <v>432859</v>
      </c>
      <c r="B5552" t="s">
        <v>1855</v>
      </c>
      <c r="C5552" t="s">
        <v>463</v>
      </c>
      <c r="D5552" t="s">
        <v>9779</v>
      </c>
      <c r="E5552">
        <v>200</v>
      </c>
      <c r="F5552">
        <v>2.9</v>
      </c>
      <c r="G5552">
        <v>80</v>
      </c>
      <c r="H5552" t="s">
        <v>9780</v>
      </c>
      <c r="I5552" t="s">
        <v>1855</v>
      </c>
      <c r="J5552">
        <v>53</v>
      </c>
    </row>
    <row r="5553" spans="1:10" x14ac:dyDescent="0.3">
      <c r="A5553">
        <v>432877</v>
      </c>
      <c r="B5553" t="s">
        <v>4916</v>
      </c>
      <c r="C5553" t="s">
        <v>91</v>
      </c>
      <c r="D5553" t="s">
        <v>9781</v>
      </c>
      <c r="E5553">
        <v>200</v>
      </c>
      <c r="F5553">
        <v>2.9</v>
      </c>
      <c r="G5553">
        <v>80</v>
      </c>
      <c r="H5553" t="s">
        <v>9782</v>
      </c>
      <c r="I5553" t="s">
        <v>4916</v>
      </c>
      <c r="J5553">
        <v>54</v>
      </c>
    </row>
    <row r="5554" spans="1:10" x14ac:dyDescent="0.3">
      <c r="A5554">
        <v>432993</v>
      </c>
      <c r="B5554" t="s">
        <v>1390</v>
      </c>
      <c r="C5554" t="s">
        <v>463</v>
      </c>
      <c r="D5554" t="s">
        <v>9783</v>
      </c>
      <c r="E5554">
        <v>110</v>
      </c>
      <c r="F5554">
        <v>2.9</v>
      </c>
      <c r="G5554">
        <v>80</v>
      </c>
      <c r="H5554" t="s">
        <v>9784</v>
      </c>
      <c r="I5554" t="s">
        <v>1390</v>
      </c>
      <c r="J5554">
        <v>70</v>
      </c>
    </row>
    <row r="5555" spans="1:10" x14ac:dyDescent="0.3">
      <c r="A5555">
        <v>433058</v>
      </c>
      <c r="B5555" t="s">
        <v>129</v>
      </c>
      <c r="C5555" t="s">
        <v>91</v>
      </c>
      <c r="D5555" t="s">
        <v>9785</v>
      </c>
      <c r="E5555">
        <v>700</v>
      </c>
      <c r="F5555">
        <v>4.5</v>
      </c>
      <c r="G5555">
        <v>50</v>
      </c>
      <c r="H5555" t="s">
        <v>1676</v>
      </c>
      <c r="I5555" t="s">
        <v>683</v>
      </c>
      <c r="J5555">
        <v>54</v>
      </c>
    </row>
    <row r="5556" spans="1:10" x14ac:dyDescent="0.3">
      <c r="A5556">
        <v>433062</v>
      </c>
      <c r="B5556" t="s">
        <v>4830</v>
      </c>
      <c r="C5556" t="s">
        <v>68</v>
      </c>
      <c r="D5556" t="s">
        <v>9786</v>
      </c>
      <c r="E5556">
        <v>150</v>
      </c>
      <c r="F5556">
        <v>4.0999999999999996</v>
      </c>
      <c r="G5556">
        <v>20</v>
      </c>
      <c r="H5556" t="s">
        <v>2417</v>
      </c>
      <c r="I5556" t="s">
        <v>4830</v>
      </c>
      <c r="J5556">
        <v>71</v>
      </c>
    </row>
    <row r="5557" spans="1:10" x14ac:dyDescent="0.3">
      <c r="A5557">
        <v>433083</v>
      </c>
      <c r="B5557" t="s">
        <v>2067</v>
      </c>
      <c r="C5557" t="s">
        <v>2068</v>
      </c>
      <c r="D5557" t="s">
        <v>9787</v>
      </c>
      <c r="E5557">
        <v>300</v>
      </c>
      <c r="F5557">
        <v>2.9</v>
      </c>
      <c r="G5557">
        <v>80</v>
      </c>
      <c r="H5557" t="s">
        <v>131</v>
      </c>
      <c r="I5557" t="s">
        <v>2067</v>
      </c>
      <c r="J5557">
        <v>38</v>
      </c>
    </row>
    <row r="5558" spans="1:10" x14ac:dyDescent="0.3">
      <c r="A5558">
        <v>433120</v>
      </c>
      <c r="B5558" t="s">
        <v>683</v>
      </c>
      <c r="C5558" t="s">
        <v>91</v>
      </c>
      <c r="D5558" t="s">
        <v>9788</v>
      </c>
      <c r="E5558">
        <v>1000</v>
      </c>
      <c r="F5558">
        <v>4.5999999999999996</v>
      </c>
      <c r="G5558">
        <v>50</v>
      </c>
      <c r="H5558" t="s">
        <v>9789</v>
      </c>
      <c r="I5558" t="s">
        <v>683</v>
      </c>
      <c r="J5558">
        <v>50</v>
      </c>
    </row>
    <row r="5559" spans="1:10" x14ac:dyDescent="0.3">
      <c r="A5559">
        <v>433172</v>
      </c>
      <c r="B5559" t="s">
        <v>745</v>
      </c>
      <c r="C5559" t="s">
        <v>383</v>
      </c>
      <c r="D5559" t="s">
        <v>9790</v>
      </c>
      <c r="E5559">
        <v>200</v>
      </c>
      <c r="F5559">
        <v>2.9</v>
      </c>
      <c r="G5559">
        <v>80</v>
      </c>
      <c r="H5559" t="s">
        <v>928</v>
      </c>
      <c r="I5559" t="s">
        <v>745</v>
      </c>
      <c r="J5559">
        <v>48</v>
      </c>
    </row>
    <row r="5560" spans="1:10" x14ac:dyDescent="0.3">
      <c r="A5560">
        <v>433181</v>
      </c>
      <c r="B5560" t="s">
        <v>1274</v>
      </c>
      <c r="C5560" t="s">
        <v>91</v>
      </c>
      <c r="D5560" t="s">
        <v>9791</v>
      </c>
      <c r="E5560">
        <v>300</v>
      </c>
      <c r="F5560">
        <v>2.9</v>
      </c>
      <c r="G5560">
        <v>80</v>
      </c>
      <c r="H5560" t="s">
        <v>1542</v>
      </c>
      <c r="I5560" t="s">
        <v>1274</v>
      </c>
      <c r="J5560">
        <v>43</v>
      </c>
    </row>
    <row r="5561" spans="1:10" x14ac:dyDescent="0.3">
      <c r="A5561">
        <v>433182</v>
      </c>
      <c r="B5561" t="s">
        <v>876</v>
      </c>
      <c r="C5561" t="s">
        <v>115</v>
      </c>
      <c r="D5561" t="s">
        <v>9792</v>
      </c>
      <c r="E5561">
        <v>300</v>
      </c>
      <c r="F5561">
        <v>2.9</v>
      </c>
      <c r="G5561">
        <v>80</v>
      </c>
      <c r="H5561" t="s">
        <v>837</v>
      </c>
      <c r="I5561" t="s">
        <v>876</v>
      </c>
      <c r="J5561">
        <v>66</v>
      </c>
    </row>
    <row r="5562" spans="1:10" x14ac:dyDescent="0.3">
      <c r="A5562">
        <v>433208</v>
      </c>
      <c r="B5562" t="s">
        <v>556</v>
      </c>
      <c r="C5562" t="s">
        <v>189</v>
      </c>
      <c r="D5562" t="s">
        <v>9793</v>
      </c>
      <c r="E5562">
        <v>300</v>
      </c>
      <c r="F5562">
        <v>2.9</v>
      </c>
      <c r="G5562">
        <v>80</v>
      </c>
      <c r="H5562" t="s">
        <v>39</v>
      </c>
      <c r="I5562" t="s">
        <v>556</v>
      </c>
      <c r="J5562">
        <v>70</v>
      </c>
    </row>
    <row r="5563" spans="1:10" x14ac:dyDescent="0.3">
      <c r="A5563">
        <v>433219</v>
      </c>
      <c r="B5563" t="s">
        <v>556</v>
      </c>
      <c r="C5563" t="s">
        <v>189</v>
      </c>
      <c r="D5563" t="s">
        <v>9794</v>
      </c>
      <c r="E5563">
        <v>300</v>
      </c>
      <c r="F5563">
        <v>2.9</v>
      </c>
      <c r="G5563">
        <v>80</v>
      </c>
      <c r="H5563" t="s">
        <v>131</v>
      </c>
      <c r="I5563" t="s">
        <v>556</v>
      </c>
      <c r="J5563">
        <v>70</v>
      </c>
    </row>
    <row r="5564" spans="1:10" x14ac:dyDescent="0.3">
      <c r="A5564">
        <v>433263</v>
      </c>
      <c r="B5564" t="s">
        <v>1234</v>
      </c>
      <c r="C5564" t="s">
        <v>189</v>
      </c>
      <c r="D5564" t="s">
        <v>9795</v>
      </c>
      <c r="E5564">
        <v>30</v>
      </c>
      <c r="F5564">
        <v>2.9</v>
      </c>
      <c r="G5564">
        <v>80</v>
      </c>
      <c r="H5564" t="s">
        <v>7310</v>
      </c>
      <c r="I5564" t="s">
        <v>1234</v>
      </c>
      <c r="J5564">
        <v>79</v>
      </c>
    </row>
    <row r="5565" spans="1:10" x14ac:dyDescent="0.3">
      <c r="A5565">
        <v>433293</v>
      </c>
      <c r="B5565" t="s">
        <v>403</v>
      </c>
      <c r="C5565" t="s">
        <v>115</v>
      </c>
      <c r="D5565" t="s">
        <v>7893</v>
      </c>
      <c r="E5565">
        <v>250</v>
      </c>
      <c r="F5565">
        <v>4.4000000000000004</v>
      </c>
      <c r="G5565">
        <v>20</v>
      </c>
      <c r="H5565" t="s">
        <v>9796</v>
      </c>
      <c r="I5565" t="s">
        <v>403</v>
      </c>
      <c r="J5565">
        <v>30</v>
      </c>
    </row>
    <row r="5566" spans="1:10" x14ac:dyDescent="0.3">
      <c r="A5566">
        <v>433300</v>
      </c>
      <c r="B5566" t="s">
        <v>3227</v>
      </c>
      <c r="C5566" t="s">
        <v>3052</v>
      </c>
      <c r="D5566" t="s">
        <v>9797</v>
      </c>
      <c r="E5566">
        <v>400</v>
      </c>
      <c r="F5566">
        <v>4.4000000000000004</v>
      </c>
      <c r="G5566">
        <v>100</v>
      </c>
      <c r="H5566" t="s">
        <v>7943</v>
      </c>
      <c r="I5566" t="s">
        <v>3227</v>
      </c>
      <c r="J5566">
        <v>49</v>
      </c>
    </row>
    <row r="5567" spans="1:10" x14ac:dyDescent="0.3">
      <c r="A5567">
        <v>433523</v>
      </c>
      <c r="B5567" t="s">
        <v>645</v>
      </c>
      <c r="C5567" t="s">
        <v>189</v>
      </c>
      <c r="D5567" t="s">
        <v>731</v>
      </c>
      <c r="E5567">
        <v>300</v>
      </c>
      <c r="F5567">
        <v>4.4000000000000004</v>
      </c>
      <c r="G5567">
        <v>100</v>
      </c>
      <c r="H5567" t="s">
        <v>3706</v>
      </c>
      <c r="I5567" t="s">
        <v>645</v>
      </c>
      <c r="J5567">
        <v>70</v>
      </c>
    </row>
    <row r="5568" spans="1:10" x14ac:dyDescent="0.3">
      <c r="A5568">
        <v>433557</v>
      </c>
      <c r="B5568" t="s">
        <v>4916</v>
      </c>
      <c r="C5568" t="s">
        <v>91</v>
      </c>
      <c r="D5568" t="s">
        <v>9798</v>
      </c>
      <c r="E5568">
        <v>250</v>
      </c>
      <c r="F5568">
        <v>2.9</v>
      </c>
      <c r="G5568">
        <v>80</v>
      </c>
      <c r="H5568" t="s">
        <v>4611</v>
      </c>
      <c r="I5568" t="s">
        <v>4916</v>
      </c>
      <c r="J5568">
        <v>56</v>
      </c>
    </row>
    <row r="5569" spans="1:10" x14ac:dyDescent="0.3">
      <c r="A5569">
        <v>433587</v>
      </c>
      <c r="B5569" t="s">
        <v>382</v>
      </c>
      <c r="C5569" t="s">
        <v>383</v>
      </c>
      <c r="D5569" t="s">
        <v>9799</v>
      </c>
      <c r="E5569">
        <v>500</v>
      </c>
      <c r="F5569">
        <v>4.0999999999999996</v>
      </c>
      <c r="G5569">
        <v>50</v>
      </c>
      <c r="H5569" t="s">
        <v>9800</v>
      </c>
      <c r="I5569" t="s">
        <v>382</v>
      </c>
      <c r="J5569">
        <v>55</v>
      </c>
    </row>
    <row r="5570" spans="1:10" x14ac:dyDescent="0.3">
      <c r="A5570">
        <v>433675</v>
      </c>
      <c r="B5570" t="s">
        <v>1550</v>
      </c>
      <c r="C5570" t="s">
        <v>115</v>
      </c>
      <c r="D5570" t="s">
        <v>9801</v>
      </c>
      <c r="E5570">
        <v>200</v>
      </c>
      <c r="F5570">
        <v>2.9</v>
      </c>
      <c r="G5570">
        <v>80</v>
      </c>
      <c r="H5570" t="s">
        <v>9802</v>
      </c>
      <c r="I5570" t="s">
        <v>1550</v>
      </c>
      <c r="J5570">
        <v>81</v>
      </c>
    </row>
    <row r="5571" spans="1:10" x14ac:dyDescent="0.3">
      <c r="A5571">
        <v>433777</v>
      </c>
      <c r="B5571" t="s">
        <v>90</v>
      </c>
      <c r="C5571" t="s">
        <v>91</v>
      </c>
      <c r="D5571" t="s">
        <v>9803</v>
      </c>
      <c r="E5571">
        <v>500</v>
      </c>
      <c r="F5571">
        <v>2.9</v>
      </c>
      <c r="G5571">
        <v>80</v>
      </c>
      <c r="H5571" t="s">
        <v>9804</v>
      </c>
      <c r="I5571" t="s">
        <v>90</v>
      </c>
      <c r="J5571">
        <v>62</v>
      </c>
    </row>
    <row r="5572" spans="1:10" x14ac:dyDescent="0.3">
      <c r="A5572">
        <v>433800</v>
      </c>
      <c r="B5572" t="s">
        <v>9805</v>
      </c>
      <c r="C5572" t="s">
        <v>91</v>
      </c>
      <c r="D5572" t="s">
        <v>3340</v>
      </c>
      <c r="E5572">
        <v>500</v>
      </c>
      <c r="F5572">
        <v>3.9</v>
      </c>
      <c r="G5572">
        <v>100</v>
      </c>
      <c r="H5572" t="s">
        <v>6831</v>
      </c>
      <c r="I5572" t="s">
        <v>9806</v>
      </c>
      <c r="J5572">
        <v>58</v>
      </c>
    </row>
    <row r="5573" spans="1:10" x14ac:dyDescent="0.3">
      <c r="A5573">
        <v>433812</v>
      </c>
      <c r="B5573" t="s">
        <v>3639</v>
      </c>
      <c r="C5573" t="s">
        <v>115</v>
      </c>
      <c r="D5573" t="s">
        <v>9807</v>
      </c>
      <c r="E5573">
        <v>400</v>
      </c>
      <c r="F5573">
        <v>2.9</v>
      </c>
      <c r="G5573">
        <v>80</v>
      </c>
      <c r="H5573" t="s">
        <v>19</v>
      </c>
      <c r="I5573" t="s">
        <v>3639</v>
      </c>
      <c r="J5573">
        <v>44</v>
      </c>
    </row>
    <row r="5574" spans="1:10" x14ac:dyDescent="0.3">
      <c r="A5574">
        <v>433846</v>
      </c>
      <c r="B5574" t="s">
        <v>276</v>
      </c>
      <c r="C5574" t="s">
        <v>115</v>
      </c>
      <c r="D5574" t="s">
        <v>9808</v>
      </c>
      <c r="E5574">
        <v>100</v>
      </c>
      <c r="F5574">
        <v>2.9</v>
      </c>
      <c r="G5574">
        <v>80</v>
      </c>
      <c r="H5574" t="s">
        <v>6887</v>
      </c>
      <c r="I5574" t="s">
        <v>276</v>
      </c>
      <c r="J5574">
        <v>51</v>
      </c>
    </row>
    <row r="5575" spans="1:10" x14ac:dyDescent="0.3">
      <c r="A5575">
        <v>433929</v>
      </c>
      <c r="B5575" t="s">
        <v>839</v>
      </c>
      <c r="C5575" t="s">
        <v>115</v>
      </c>
      <c r="D5575" t="s">
        <v>9809</v>
      </c>
      <c r="E5575">
        <v>100</v>
      </c>
      <c r="F5575">
        <v>2.9</v>
      </c>
      <c r="G5575">
        <v>80</v>
      </c>
      <c r="H5575" t="s">
        <v>7392</v>
      </c>
      <c r="I5575" t="s">
        <v>839</v>
      </c>
      <c r="J5575">
        <v>65</v>
      </c>
    </row>
    <row r="5576" spans="1:10" x14ac:dyDescent="0.3">
      <c r="A5576">
        <v>434066</v>
      </c>
      <c r="B5576" t="s">
        <v>1702</v>
      </c>
      <c r="C5576" t="s">
        <v>115</v>
      </c>
      <c r="D5576" t="s">
        <v>9810</v>
      </c>
      <c r="E5576">
        <v>400</v>
      </c>
      <c r="F5576">
        <v>4.5</v>
      </c>
      <c r="G5576">
        <v>100</v>
      </c>
      <c r="H5576" t="s">
        <v>9811</v>
      </c>
      <c r="I5576" t="s">
        <v>1702</v>
      </c>
      <c r="J5576">
        <v>37</v>
      </c>
    </row>
    <row r="5577" spans="1:10" x14ac:dyDescent="0.3">
      <c r="A5577">
        <v>434070</v>
      </c>
      <c r="B5577" t="s">
        <v>9812</v>
      </c>
      <c r="C5577" t="s">
        <v>68</v>
      </c>
      <c r="D5577" t="s">
        <v>4699</v>
      </c>
      <c r="E5577">
        <v>250</v>
      </c>
      <c r="F5577">
        <v>3.9</v>
      </c>
      <c r="G5577">
        <v>500</v>
      </c>
      <c r="H5577" t="s">
        <v>2417</v>
      </c>
      <c r="I5577" t="s">
        <v>9812</v>
      </c>
      <c r="J5577">
        <v>68</v>
      </c>
    </row>
    <row r="5578" spans="1:10" x14ac:dyDescent="0.3">
      <c r="A5578">
        <v>434098</v>
      </c>
      <c r="B5578" t="s">
        <v>3390</v>
      </c>
      <c r="C5578" t="s">
        <v>68</v>
      </c>
      <c r="D5578" t="s">
        <v>9813</v>
      </c>
      <c r="E5578">
        <v>300</v>
      </c>
      <c r="F5578">
        <v>3.8</v>
      </c>
      <c r="G5578">
        <v>50</v>
      </c>
      <c r="H5578" t="s">
        <v>9814</v>
      </c>
      <c r="I5578" t="s">
        <v>3390</v>
      </c>
      <c r="J5578">
        <v>50</v>
      </c>
    </row>
    <row r="5579" spans="1:10" x14ac:dyDescent="0.3">
      <c r="A5579">
        <v>434187</v>
      </c>
      <c r="B5579" t="s">
        <v>1697</v>
      </c>
      <c r="C5579" t="s">
        <v>189</v>
      </c>
      <c r="D5579" t="s">
        <v>9815</v>
      </c>
      <c r="E5579">
        <v>300</v>
      </c>
      <c r="F5579">
        <v>2.9</v>
      </c>
      <c r="G5579">
        <v>80</v>
      </c>
      <c r="H5579" t="s">
        <v>2951</v>
      </c>
      <c r="I5579" t="s">
        <v>1697</v>
      </c>
      <c r="J5579">
        <v>46</v>
      </c>
    </row>
    <row r="5580" spans="1:10" x14ac:dyDescent="0.3">
      <c r="A5580">
        <v>434237</v>
      </c>
      <c r="B5580" t="s">
        <v>1274</v>
      </c>
      <c r="C5580" t="s">
        <v>91</v>
      </c>
      <c r="D5580" t="s">
        <v>9816</v>
      </c>
      <c r="E5580">
        <v>300</v>
      </c>
      <c r="F5580">
        <v>2.9</v>
      </c>
      <c r="G5580">
        <v>80</v>
      </c>
      <c r="H5580" t="s">
        <v>9817</v>
      </c>
      <c r="I5580" t="s">
        <v>1274</v>
      </c>
      <c r="J5580">
        <v>40</v>
      </c>
    </row>
    <row r="5581" spans="1:10" x14ac:dyDescent="0.3">
      <c r="A5581">
        <v>434278</v>
      </c>
      <c r="B5581" t="s">
        <v>645</v>
      </c>
      <c r="C5581" t="s">
        <v>189</v>
      </c>
      <c r="D5581" t="s">
        <v>9818</v>
      </c>
      <c r="E5581">
        <v>300</v>
      </c>
      <c r="F5581">
        <v>2.9</v>
      </c>
      <c r="G5581">
        <v>80</v>
      </c>
      <c r="H5581" t="s">
        <v>9819</v>
      </c>
      <c r="I5581" t="s">
        <v>645</v>
      </c>
      <c r="J5581">
        <v>61</v>
      </c>
    </row>
    <row r="5582" spans="1:10" x14ac:dyDescent="0.3">
      <c r="A5582">
        <v>434368</v>
      </c>
      <c r="B5582" t="s">
        <v>6469</v>
      </c>
      <c r="C5582" t="s">
        <v>189</v>
      </c>
      <c r="D5582" t="s">
        <v>9820</v>
      </c>
      <c r="E5582">
        <v>299</v>
      </c>
      <c r="F5582">
        <v>3.9</v>
      </c>
      <c r="G5582">
        <v>20</v>
      </c>
      <c r="H5582" t="s">
        <v>7335</v>
      </c>
      <c r="I5582" t="s">
        <v>6469</v>
      </c>
      <c r="J5582">
        <v>84</v>
      </c>
    </row>
    <row r="5583" spans="1:10" x14ac:dyDescent="0.3">
      <c r="A5583">
        <v>434378</v>
      </c>
      <c r="B5583" t="s">
        <v>4276</v>
      </c>
      <c r="C5583" t="s">
        <v>383</v>
      </c>
      <c r="D5583" t="s">
        <v>9821</v>
      </c>
      <c r="E5583">
        <v>150</v>
      </c>
      <c r="F5583">
        <v>2.9</v>
      </c>
      <c r="G5583">
        <v>80</v>
      </c>
      <c r="H5583" t="s">
        <v>9822</v>
      </c>
      <c r="I5583" t="s">
        <v>4276</v>
      </c>
      <c r="J5583">
        <v>72</v>
      </c>
    </row>
    <row r="5584" spans="1:10" x14ac:dyDescent="0.3">
      <c r="A5584">
        <v>434384</v>
      </c>
      <c r="B5584" t="s">
        <v>276</v>
      </c>
      <c r="C5584" t="s">
        <v>115</v>
      </c>
      <c r="D5584" t="s">
        <v>9823</v>
      </c>
      <c r="E5584">
        <v>250</v>
      </c>
      <c r="F5584">
        <v>2.9</v>
      </c>
      <c r="G5584">
        <v>80</v>
      </c>
      <c r="H5584" t="s">
        <v>355</v>
      </c>
      <c r="I5584" t="s">
        <v>276</v>
      </c>
      <c r="J5584">
        <v>59</v>
      </c>
    </row>
    <row r="5585" spans="1:10" x14ac:dyDescent="0.3">
      <c r="A5585">
        <v>434478</v>
      </c>
      <c r="B5585" t="s">
        <v>2435</v>
      </c>
      <c r="C5585" t="s">
        <v>463</v>
      </c>
      <c r="D5585" t="s">
        <v>9824</v>
      </c>
      <c r="E5585">
        <v>100</v>
      </c>
      <c r="F5585">
        <v>2.9</v>
      </c>
      <c r="G5585">
        <v>80</v>
      </c>
      <c r="H5585" t="s">
        <v>8157</v>
      </c>
      <c r="I5585" t="s">
        <v>2435</v>
      </c>
      <c r="J5585">
        <v>68</v>
      </c>
    </row>
    <row r="5586" spans="1:10" x14ac:dyDescent="0.3">
      <c r="A5586">
        <v>434505</v>
      </c>
      <c r="B5586" t="s">
        <v>876</v>
      </c>
      <c r="C5586" t="s">
        <v>115</v>
      </c>
      <c r="D5586" t="s">
        <v>9825</v>
      </c>
      <c r="E5586">
        <v>300</v>
      </c>
      <c r="F5586">
        <v>2.9</v>
      </c>
      <c r="G5586">
        <v>80</v>
      </c>
      <c r="H5586" t="s">
        <v>177</v>
      </c>
      <c r="I5586" t="s">
        <v>876</v>
      </c>
      <c r="J5586">
        <v>70</v>
      </c>
    </row>
    <row r="5587" spans="1:10" x14ac:dyDescent="0.3">
      <c r="A5587">
        <v>434548</v>
      </c>
      <c r="B5587" t="s">
        <v>683</v>
      </c>
      <c r="C5587" t="s">
        <v>91</v>
      </c>
      <c r="D5587" t="s">
        <v>9826</v>
      </c>
      <c r="E5587">
        <v>250</v>
      </c>
      <c r="F5587">
        <v>2.9</v>
      </c>
      <c r="G5587">
        <v>80</v>
      </c>
      <c r="H5587" t="s">
        <v>503</v>
      </c>
      <c r="I5587" t="s">
        <v>683</v>
      </c>
      <c r="J5587">
        <v>53</v>
      </c>
    </row>
    <row r="5588" spans="1:10" x14ac:dyDescent="0.3">
      <c r="A5588">
        <v>434563</v>
      </c>
      <c r="B5588" t="s">
        <v>3390</v>
      </c>
      <c r="C5588" t="s">
        <v>68</v>
      </c>
      <c r="D5588" t="s">
        <v>9827</v>
      </c>
      <c r="E5588">
        <v>400</v>
      </c>
      <c r="F5588">
        <v>2.9</v>
      </c>
      <c r="G5588">
        <v>80</v>
      </c>
      <c r="H5588" t="s">
        <v>9828</v>
      </c>
      <c r="I5588" t="s">
        <v>3390</v>
      </c>
      <c r="J5588">
        <v>68</v>
      </c>
    </row>
    <row r="5589" spans="1:10" x14ac:dyDescent="0.3">
      <c r="A5589">
        <v>434609</v>
      </c>
      <c r="B5589" t="s">
        <v>10</v>
      </c>
      <c r="C5589" t="s">
        <v>11</v>
      </c>
      <c r="D5589" t="s">
        <v>9829</v>
      </c>
      <c r="E5589">
        <v>200</v>
      </c>
      <c r="F5589">
        <v>2.9</v>
      </c>
      <c r="G5589">
        <v>80</v>
      </c>
      <c r="H5589" t="s">
        <v>837</v>
      </c>
      <c r="I5589" t="s">
        <v>10</v>
      </c>
      <c r="J5589">
        <v>56</v>
      </c>
    </row>
    <row r="5590" spans="1:10" x14ac:dyDescent="0.3">
      <c r="A5590">
        <v>434713</v>
      </c>
      <c r="B5590" t="s">
        <v>3227</v>
      </c>
      <c r="C5590" t="s">
        <v>3052</v>
      </c>
      <c r="D5590" t="s">
        <v>9830</v>
      </c>
      <c r="E5590">
        <v>280</v>
      </c>
      <c r="F5590">
        <v>2.9</v>
      </c>
      <c r="G5590">
        <v>80</v>
      </c>
      <c r="H5590" t="s">
        <v>8055</v>
      </c>
      <c r="I5590" t="s">
        <v>3227</v>
      </c>
      <c r="J5590">
        <v>50</v>
      </c>
    </row>
    <row r="5591" spans="1:10" x14ac:dyDescent="0.3">
      <c r="A5591">
        <v>434724</v>
      </c>
      <c r="B5591" t="s">
        <v>864</v>
      </c>
      <c r="C5591" t="s">
        <v>91</v>
      </c>
      <c r="D5591" t="s">
        <v>9831</v>
      </c>
      <c r="E5591">
        <v>280</v>
      </c>
      <c r="F5591">
        <v>2.9</v>
      </c>
      <c r="G5591">
        <v>80</v>
      </c>
      <c r="H5591" t="s">
        <v>9832</v>
      </c>
      <c r="I5591" t="s">
        <v>864</v>
      </c>
      <c r="J5591">
        <v>73</v>
      </c>
    </row>
    <row r="5592" spans="1:10" x14ac:dyDescent="0.3">
      <c r="A5592">
        <v>434735</v>
      </c>
      <c r="B5592" t="s">
        <v>2092</v>
      </c>
      <c r="C5592" t="s">
        <v>2068</v>
      </c>
      <c r="D5592" t="s">
        <v>9833</v>
      </c>
      <c r="E5592">
        <v>400</v>
      </c>
      <c r="F5592">
        <v>2.9</v>
      </c>
      <c r="G5592">
        <v>80</v>
      </c>
      <c r="H5592" t="s">
        <v>9834</v>
      </c>
      <c r="I5592" t="s">
        <v>2092</v>
      </c>
      <c r="J5592">
        <v>52</v>
      </c>
    </row>
    <row r="5593" spans="1:10" x14ac:dyDescent="0.3">
      <c r="A5593">
        <v>434773</v>
      </c>
      <c r="B5593" t="s">
        <v>3639</v>
      </c>
      <c r="C5593" t="s">
        <v>115</v>
      </c>
      <c r="D5593" t="s">
        <v>9563</v>
      </c>
      <c r="E5593">
        <v>200</v>
      </c>
      <c r="F5593">
        <v>2.9</v>
      </c>
      <c r="G5593">
        <v>80</v>
      </c>
      <c r="H5593" t="s">
        <v>4207</v>
      </c>
      <c r="I5593" t="s">
        <v>3639</v>
      </c>
      <c r="J5593">
        <v>36</v>
      </c>
    </row>
    <row r="5594" spans="1:10" x14ac:dyDescent="0.3">
      <c r="A5594">
        <v>434781</v>
      </c>
      <c r="B5594" t="s">
        <v>745</v>
      </c>
      <c r="C5594" t="s">
        <v>383</v>
      </c>
      <c r="D5594" t="s">
        <v>9835</v>
      </c>
      <c r="E5594">
        <v>650</v>
      </c>
      <c r="F5594">
        <v>2.9</v>
      </c>
      <c r="G5594">
        <v>80</v>
      </c>
      <c r="H5594" t="s">
        <v>778</v>
      </c>
      <c r="I5594" t="s">
        <v>745</v>
      </c>
      <c r="J5594">
        <v>53</v>
      </c>
    </row>
    <row r="5595" spans="1:10" x14ac:dyDescent="0.3">
      <c r="A5595">
        <v>434794</v>
      </c>
      <c r="B5595" t="s">
        <v>1726</v>
      </c>
      <c r="C5595" t="s">
        <v>189</v>
      </c>
      <c r="D5595" t="s">
        <v>9836</v>
      </c>
      <c r="E5595">
        <v>200</v>
      </c>
      <c r="F5595">
        <v>2.9</v>
      </c>
      <c r="G5595">
        <v>80</v>
      </c>
      <c r="H5595" t="s">
        <v>9837</v>
      </c>
      <c r="I5595" t="s">
        <v>1726</v>
      </c>
      <c r="J5595">
        <v>90</v>
      </c>
    </row>
    <row r="5596" spans="1:10" x14ac:dyDescent="0.3">
      <c r="A5596">
        <v>434848</v>
      </c>
      <c r="B5596" t="s">
        <v>864</v>
      </c>
      <c r="C5596" t="s">
        <v>91</v>
      </c>
      <c r="D5596" t="s">
        <v>9838</v>
      </c>
      <c r="E5596">
        <v>280</v>
      </c>
      <c r="F5596">
        <v>2.9</v>
      </c>
      <c r="G5596">
        <v>80</v>
      </c>
      <c r="H5596" t="s">
        <v>2417</v>
      </c>
      <c r="I5596" t="s">
        <v>864</v>
      </c>
      <c r="J5596">
        <v>43</v>
      </c>
    </row>
    <row r="5597" spans="1:10" x14ac:dyDescent="0.3">
      <c r="A5597">
        <v>434849</v>
      </c>
      <c r="B5597" t="s">
        <v>864</v>
      </c>
      <c r="C5597" t="s">
        <v>91</v>
      </c>
      <c r="D5597" t="s">
        <v>9839</v>
      </c>
      <c r="E5597">
        <v>280</v>
      </c>
      <c r="F5597">
        <v>2.9</v>
      </c>
      <c r="G5597">
        <v>80</v>
      </c>
      <c r="H5597" t="s">
        <v>2417</v>
      </c>
      <c r="I5597" t="s">
        <v>864</v>
      </c>
      <c r="J5597">
        <v>45</v>
      </c>
    </row>
    <row r="5598" spans="1:10" x14ac:dyDescent="0.3">
      <c r="A5598">
        <v>434857</v>
      </c>
      <c r="B5598" t="s">
        <v>864</v>
      </c>
      <c r="C5598" t="s">
        <v>91</v>
      </c>
      <c r="D5598" t="s">
        <v>9840</v>
      </c>
      <c r="E5598">
        <v>200</v>
      </c>
      <c r="F5598">
        <v>2.9</v>
      </c>
      <c r="G5598">
        <v>80</v>
      </c>
      <c r="H5598" t="s">
        <v>2417</v>
      </c>
      <c r="I5598" t="s">
        <v>864</v>
      </c>
      <c r="J5598">
        <v>44</v>
      </c>
    </row>
    <row r="5599" spans="1:10" x14ac:dyDescent="0.3">
      <c r="A5599">
        <v>434873</v>
      </c>
      <c r="B5599" t="s">
        <v>1532</v>
      </c>
      <c r="C5599" t="s">
        <v>11</v>
      </c>
      <c r="D5599" t="s">
        <v>9841</v>
      </c>
      <c r="E5599">
        <v>600</v>
      </c>
      <c r="F5599">
        <v>2.9</v>
      </c>
      <c r="G5599">
        <v>80</v>
      </c>
      <c r="H5599" t="s">
        <v>1356</v>
      </c>
      <c r="I5599" t="s">
        <v>1532</v>
      </c>
      <c r="J5599">
        <v>50</v>
      </c>
    </row>
    <row r="5600" spans="1:10" x14ac:dyDescent="0.3">
      <c r="A5600">
        <v>434898</v>
      </c>
      <c r="B5600" t="s">
        <v>4163</v>
      </c>
      <c r="C5600" t="s">
        <v>91</v>
      </c>
      <c r="D5600" t="s">
        <v>9842</v>
      </c>
      <c r="E5600">
        <v>200</v>
      </c>
      <c r="F5600">
        <v>2.9</v>
      </c>
      <c r="G5600">
        <v>80</v>
      </c>
      <c r="H5600" t="s">
        <v>9843</v>
      </c>
      <c r="I5600" t="s">
        <v>4163</v>
      </c>
      <c r="J5600">
        <v>50</v>
      </c>
    </row>
    <row r="5601" spans="1:10" x14ac:dyDescent="0.3">
      <c r="A5601">
        <v>434905</v>
      </c>
      <c r="B5601" t="s">
        <v>9844</v>
      </c>
      <c r="C5601" t="s">
        <v>189</v>
      </c>
      <c r="D5601" t="s">
        <v>9845</v>
      </c>
      <c r="E5601">
        <v>300</v>
      </c>
      <c r="F5601">
        <v>2.9</v>
      </c>
      <c r="G5601">
        <v>80</v>
      </c>
      <c r="H5601" t="s">
        <v>9846</v>
      </c>
      <c r="I5601" t="s">
        <v>2440</v>
      </c>
      <c r="J5601">
        <v>76</v>
      </c>
    </row>
    <row r="5602" spans="1:10" x14ac:dyDescent="0.3">
      <c r="A5602">
        <v>434921</v>
      </c>
      <c r="B5602" t="s">
        <v>864</v>
      </c>
      <c r="C5602" t="s">
        <v>91</v>
      </c>
      <c r="D5602" t="s">
        <v>9847</v>
      </c>
      <c r="E5602">
        <v>200</v>
      </c>
      <c r="F5602">
        <v>2.9</v>
      </c>
      <c r="G5602">
        <v>80</v>
      </c>
      <c r="H5602" t="s">
        <v>2417</v>
      </c>
      <c r="I5602" t="s">
        <v>864</v>
      </c>
      <c r="J5602">
        <v>47</v>
      </c>
    </row>
    <row r="5603" spans="1:10" x14ac:dyDescent="0.3">
      <c r="A5603">
        <v>434957</v>
      </c>
      <c r="B5603" t="s">
        <v>645</v>
      </c>
      <c r="C5603" t="s">
        <v>189</v>
      </c>
      <c r="D5603" t="s">
        <v>9848</v>
      </c>
      <c r="E5603">
        <v>200</v>
      </c>
      <c r="F5603">
        <v>2.9</v>
      </c>
      <c r="G5603">
        <v>80</v>
      </c>
      <c r="H5603" t="s">
        <v>9849</v>
      </c>
      <c r="I5603" t="s">
        <v>645</v>
      </c>
      <c r="J5603">
        <v>85</v>
      </c>
    </row>
    <row r="5604" spans="1:10" x14ac:dyDescent="0.3">
      <c r="A5604">
        <v>435034</v>
      </c>
      <c r="B5604" t="s">
        <v>276</v>
      </c>
      <c r="C5604" t="s">
        <v>115</v>
      </c>
      <c r="D5604" t="s">
        <v>9850</v>
      </c>
      <c r="E5604">
        <v>260</v>
      </c>
      <c r="F5604">
        <v>2.9</v>
      </c>
      <c r="G5604">
        <v>80</v>
      </c>
      <c r="H5604" t="s">
        <v>2556</v>
      </c>
      <c r="I5604" t="s">
        <v>276</v>
      </c>
      <c r="J5604">
        <v>55</v>
      </c>
    </row>
    <row r="5605" spans="1:10" x14ac:dyDescent="0.3">
      <c r="A5605">
        <v>435085</v>
      </c>
      <c r="B5605" t="s">
        <v>864</v>
      </c>
      <c r="C5605" t="s">
        <v>91</v>
      </c>
      <c r="D5605" t="s">
        <v>9851</v>
      </c>
      <c r="E5605">
        <v>280</v>
      </c>
      <c r="F5605">
        <v>2.9</v>
      </c>
      <c r="G5605">
        <v>80</v>
      </c>
      <c r="H5605" t="s">
        <v>9852</v>
      </c>
      <c r="I5605" t="s">
        <v>864</v>
      </c>
      <c r="J5605">
        <v>54</v>
      </c>
    </row>
    <row r="5606" spans="1:10" x14ac:dyDescent="0.3">
      <c r="A5606">
        <v>435089</v>
      </c>
      <c r="B5606" t="s">
        <v>864</v>
      </c>
      <c r="C5606" t="s">
        <v>91</v>
      </c>
      <c r="D5606" t="s">
        <v>9853</v>
      </c>
      <c r="E5606">
        <v>280</v>
      </c>
      <c r="F5606">
        <v>4.4000000000000004</v>
      </c>
      <c r="G5606">
        <v>20</v>
      </c>
      <c r="H5606" t="s">
        <v>9854</v>
      </c>
      <c r="I5606" t="s">
        <v>864</v>
      </c>
      <c r="J5606">
        <v>53</v>
      </c>
    </row>
    <row r="5607" spans="1:10" x14ac:dyDescent="0.3">
      <c r="A5607">
        <v>435146</v>
      </c>
      <c r="B5607" t="s">
        <v>645</v>
      </c>
      <c r="C5607" t="s">
        <v>189</v>
      </c>
      <c r="D5607" t="s">
        <v>9855</v>
      </c>
      <c r="E5607">
        <v>200</v>
      </c>
      <c r="F5607">
        <v>2.9</v>
      </c>
      <c r="G5607">
        <v>80</v>
      </c>
      <c r="H5607" t="s">
        <v>9856</v>
      </c>
      <c r="I5607" t="s">
        <v>645</v>
      </c>
      <c r="J5607">
        <v>64</v>
      </c>
    </row>
    <row r="5608" spans="1:10" x14ac:dyDescent="0.3">
      <c r="A5608">
        <v>435208</v>
      </c>
      <c r="B5608" t="s">
        <v>3390</v>
      </c>
      <c r="C5608" t="s">
        <v>68</v>
      </c>
      <c r="D5608" t="s">
        <v>9857</v>
      </c>
      <c r="E5608">
        <v>350</v>
      </c>
      <c r="F5608">
        <v>3.7</v>
      </c>
      <c r="G5608">
        <v>20</v>
      </c>
      <c r="H5608" t="s">
        <v>9858</v>
      </c>
      <c r="I5608" t="s">
        <v>3390</v>
      </c>
      <c r="J5608">
        <v>51</v>
      </c>
    </row>
    <row r="5609" spans="1:10" x14ac:dyDescent="0.3">
      <c r="A5609">
        <v>435226</v>
      </c>
      <c r="B5609" t="s">
        <v>95</v>
      </c>
      <c r="C5609" t="s">
        <v>91</v>
      </c>
      <c r="D5609" t="s">
        <v>4375</v>
      </c>
      <c r="E5609">
        <v>500</v>
      </c>
      <c r="F5609">
        <v>4.2</v>
      </c>
      <c r="G5609">
        <v>20</v>
      </c>
      <c r="H5609" t="s">
        <v>9859</v>
      </c>
      <c r="I5609" t="s">
        <v>95</v>
      </c>
      <c r="J5609">
        <v>61</v>
      </c>
    </row>
    <row r="5610" spans="1:10" x14ac:dyDescent="0.3">
      <c r="A5610">
        <v>435405</v>
      </c>
      <c r="B5610" t="s">
        <v>5048</v>
      </c>
      <c r="C5610" t="s">
        <v>11</v>
      </c>
      <c r="D5610" t="s">
        <v>9860</v>
      </c>
      <c r="E5610">
        <v>250</v>
      </c>
      <c r="F5610">
        <v>4.7</v>
      </c>
      <c r="G5610">
        <v>20</v>
      </c>
      <c r="H5610" t="s">
        <v>9861</v>
      </c>
      <c r="I5610" t="s">
        <v>5048</v>
      </c>
      <c r="J5610">
        <v>39</v>
      </c>
    </row>
    <row r="5611" spans="1:10" x14ac:dyDescent="0.3">
      <c r="A5611">
        <v>435426</v>
      </c>
      <c r="B5611" t="s">
        <v>4142</v>
      </c>
      <c r="C5611" t="s">
        <v>68</v>
      </c>
      <c r="D5611" t="s">
        <v>9862</v>
      </c>
      <c r="E5611">
        <v>300</v>
      </c>
      <c r="F5611">
        <v>4.2</v>
      </c>
      <c r="G5611">
        <v>20</v>
      </c>
      <c r="H5611" t="s">
        <v>352</v>
      </c>
      <c r="I5611" t="s">
        <v>4142</v>
      </c>
      <c r="J5611">
        <v>43</v>
      </c>
    </row>
    <row r="5612" spans="1:10" x14ac:dyDescent="0.3">
      <c r="A5612">
        <v>435472</v>
      </c>
      <c r="B5612" t="s">
        <v>4142</v>
      </c>
      <c r="C5612" t="s">
        <v>68</v>
      </c>
      <c r="D5612" t="s">
        <v>9863</v>
      </c>
      <c r="E5612">
        <v>200</v>
      </c>
      <c r="F5612">
        <v>4.2</v>
      </c>
      <c r="G5612">
        <v>20</v>
      </c>
      <c r="H5612" t="s">
        <v>8075</v>
      </c>
      <c r="I5612" t="s">
        <v>4142</v>
      </c>
      <c r="J5612">
        <v>45</v>
      </c>
    </row>
    <row r="5613" spans="1:10" x14ac:dyDescent="0.3">
      <c r="A5613">
        <v>435482</v>
      </c>
      <c r="B5613" t="s">
        <v>2058</v>
      </c>
      <c r="C5613" t="s">
        <v>189</v>
      </c>
      <c r="D5613" t="s">
        <v>9864</v>
      </c>
      <c r="E5613">
        <v>150</v>
      </c>
      <c r="F5613">
        <v>2.9</v>
      </c>
      <c r="G5613">
        <v>80</v>
      </c>
      <c r="H5613" t="s">
        <v>355</v>
      </c>
      <c r="I5613" t="s">
        <v>2058</v>
      </c>
      <c r="J5613">
        <v>79</v>
      </c>
    </row>
    <row r="5614" spans="1:10" x14ac:dyDescent="0.3">
      <c r="A5614">
        <v>435483</v>
      </c>
      <c r="B5614" t="s">
        <v>556</v>
      </c>
      <c r="C5614" t="s">
        <v>189</v>
      </c>
      <c r="D5614" t="s">
        <v>9865</v>
      </c>
      <c r="E5614">
        <v>400</v>
      </c>
      <c r="F5614">
        <v>2.9</v>
      </c>
      <c r="G5614">
        <v>80</v>
      </c>
      <c r="H5614" t="s">
        <v>9866</v>
      </c>
      <c r="I5614" t="s">
        <v>556</v>
      </c>
      <c r="J5614">
        <v>82</v>
      </c>
    </row>
    <row r="5615" spans="1:10" x14ac:dyDescent="0.3">
      <c r="A5615">
        <v>435514</v>
      </c>
      <c r="B5615" t="s">
        <v>1697</v>
      </c>
      <c r="C5615" t="s">
        <v>189</v>
      </c>
      <c r="D5615" t="s">
        <v>9867</v>
      </c>
      <c r="E5615">
        <v>500</v>
      </c>
      <c r="F5615">
        <v>4.5</v>
      </c>
      <c r="G5615">
        <v>20</v>
      </c>
      <c r="H5615" t="s">
        <v>9868</v>
      </c>
      <c r="I5615" t="s">
        <v>1697</v>
      </c>
      <c r="J5615">
        <v>59</v>
      </c>
    </row>
    <row r="5616" spans="1:10" x14ac:dyDescent="0.3">
      <c r="A5616">
        <v>435550</v>
      </c>
      <c r="B5616" t="s">
        <v>1274</v>
      </c>
      <c r="C5616" t="s">
        <v>91</v>
      </c>
      <c r="D5616" t="s">
        <v>9869</v>
      </c>
      <c r="E5616">
        <v>400</v>
      </c>
      <c r="F5616">
        <v>2.9</v>
      </c>
      <c r="G5616">
        <v>80</v>
      </c>
      <c r="H5616" t="s">
        <v>9870</v>
      </c>
      <c r="I5616" t="s">
        <v>1274</v>
      </c>
      <c r="J5616">
        <v>38</v>
      </c>
    </row>
    <row r="5617" spans="1:10" x14ac:dyDescent="0.3">
      <c r="A5617">
        <v>435567</v>
      </c>
      <c r="B5617" t="s">
        <v>1726</v>
      </c>
      <c r="C5617" t="s">
        <v>189</v>
      </c>
      <c r="D5617" t="s">
        <v>9871</v>
      </c>
      <c r="E5617">
        <v>200</v>
      </c>
      <c r="F5617">
        <v>2.9</v>
      </c>
      <c r="G5617">
        <v>80</v>
      </c>
      <c r="H5617" t="s">
        <v>2341</v>
      </c>
      <c r="I5617" t="s">
        <v>1726</v>
      </c>
      <c r="J5617">
        <v>85</v>
      </c>
    </row>
    <row r="5618" spans="1:10" x14ac:dyDescent="0.3">
      <c r="A5618">
        <v>435614</v>
      </c>
      <c r="B5618" t="s">
        <v>5020</v>
      </c>
      <c r="C5618" t="s">
        <v>463</v>
      </c>
      <c r="D5618" t="s">
        <v>9872</v>
      </c>
      <c r="E5618">
        <v>300</v>
      </c>
      <c r="F5618">
        <v>2.9</v>
      </c>
      <c r="G5618">
        <v>80</v>
      </c>
      <c r="H5618" t="s">
        <v>8033</v>
      </c>
      <c r="I5618" t="s">
        <v>5020</v>
      </c>
      <c r="J5618">
        <v>69</v>
      </c>
    </row>
    <row r="5619" spans="1:10" x14ac:dyDescent="0.3">
      <c r="A5619">
        <v>435748</v>
      </c>
      <c r="B5619" t="s">
        <v>83</v>
      </c>
      <c r="C5619" t="s">
        <v>68</v>
      </c>
      <c r="D5619" t="s">
        <v>9873</v>
      </c>
      <c r="E5619">
        <v>200</v>
      </c>
      <c r="F5619">
        <v>4.2</v>
      </c>
      <c r="G5619">
        <v>50</v>
      </c>
      <c r="H5619" t="s">
        <v>9874</v>
      </c>
      <c r="I5619" t="s">
        <v>83</v>
      </c>
      <c r="J5619">
        <v>69</v>
      </c>
    </row>
    <row r="5620" spans="1:10" x14ac:dyDescent="0.3">
      <c r="A5620">
        <v>435779</v>
      </c>
      <c r="B5620" t="s">
        <v>1697</v>
      </c>
      <c r="C5620" t="s">
        <v>189</v>
      </c>
      <c r="D5620" t="s">
        <v>7643</v>
      </c>
      <c r="E5620">
        <v>300</v>
      </c>
      <c r="F5620">
        <v>2.9</v>
      </c>
      <c r="G5620">
        <v>80</v>
      </c>
      <c r="H5620" t="s">
        <v>4207</v>
      </c>
      <c r="I5620" t="s">
        <v>1697</v>
      </c>
      <c r="J5620">
        <v>45</v>
      </c>
    </row>
    <row r="5621" spans="1:10" x14ac:dyDescent="0.3">
      <c r="A5621">
        <v>435825</v>
      </c>
      <c r="B5621" t="s">
        <v>3202</v>
      </c>
      <c r="C5621" t="s">
        <v>91</v>
      </c>
      <c r="D5621" t="s">
        <v>9875</v>
      </c>
      <c r="E5621">
        <v>350</v>
      </c>
      <c r="F5621">
        <v>2.9</v>
      </c>
      <c r="G5621">
        <v>80</v>
      </c>
      <c r="H5621" t="s">
        <v>19</v>
      </c>
      <c r="I5621" t="s">
        <v>3202</v>
      </c>
      <c r="J5621">
        <v>64</v>
      </c>
    </row>
    <row r="5622" spans="1:10" x14ac:dyDescent="0.3">
      <c r="A5622">
        <v>435833</v>
      </c>
      <c r="B5622" t="s">
        <v>276</v>
      </c>
      <c r="C5622" t="s">
        <v>115</v>
      </c>
      <c r="D5622" t="s">
        <v>9876</v>
      </c>
      <c r="E5622">
        <v>200</v>
      </c>
      <c r="F5622">
        <v>2.9</v>
      </c>
      <c r="G5622">
        <v>80</v>
      </c>
      <c r="H5622" t="s">
        <v>3471</v>
      </c>
      <c r="I5622" t="s">
        <v>276</v>
      </c>
      <c r="J5622">
        <v>47</v>
      </c>
    </row>
    <row r="5623" spans="1:10" x14ac:dyDescent="0.3">
      <c r="A5623">
        <v>435835</v>
      </c>
      <c r="B5623" t="s">
        <v>1274</v>
      </c>
      <c r="C5623" t="s">
        <v>91</v>
      </c>
      <c r="D5623" t="s">
        <v>9877</v>
      </c>
      <c r="E5623">
        <v>350</v>
      </c>
      <c r="F5623">
        <v>2.9</v>
      </c>
      <c r="G5623">
        <v>80</v>
      </c>
      <c r="H5623" t="s">
        <v>3888</v>
      </c>
      <c r="I5623" t="s">
        <v>1274</v>
      </c>
      <c r="J5623">
        <v>37</v>
      </c>
    </row>
    <row r="5624" spans="1:10" x14ac:dyDescent="0.3">
      <c r="A5624">
        <v>435903</v>
      </c>
      <c r="B5624" t="s">
        <v>2389</v>
      </c>
      <c r="C5624" t="s">
        <v>2068</v>
      </c>
      <c r="D5624" t="s">
        <v>9878</v>
      </c>
      <c r="E5624">
        <v>200</v>
      </c>
      <c r="F5624">
        <v>2.9</v>
      </c>
      <c r="G5624">
        <v>80</v>
      </c>
      <c r="H5624" t="s">
        <v>9597</v>
      </c>
      <c r="I5624" t="s">
        <v>2389</v>
      </c>
      <c r="J5624">
        <v>48</v>
      </c>
    </row>
    <row r="5625" spans="1:10" x14ac:dyDescent="0.3">
      <c r="A5625">
        <v>435950</v>
      </c>
      <c r="B5625" t="s">
        <v>645</v>
      </c>
      <c r="C5625" t="s">
        <v>189</v>
      </c>
      <c r="D5625" t="s">
        <v>9879</v>
      </c>
      <c r="E5625">
        <v>300</v>
      </c>
      <c r="F5625">
        <v>2.9</v>
      </c>
      <c r="G5625">
        <v>80</v>
      </c>
      <c r="H5625" t="s">
        <v>3689</v>
      </c>
      <c r="I5625" t="s">
        <v>645</v>
      </c>
      <c r="J5625">
        <v>65</v>
      </c>
    </row>
    <row r="5626" spans="1:10" x14ac:dyDescent="0.3">
      <c r="A5626">
        <v>435952</v>
      </c>
      <c r="B5626" t="s">
        <v>4273</v>
      </c>
      <c r="C5626" t="s">
        <v>383</v>
      </c>
      <c r="D5626" t="s">
        <v>9880</v>
      </c>
      <c r="E5626">
        <v>150</v>
      </c>
      <c r="F5626">
        <v>2.9</v>
      </c>
      <c r="G5626">
        <v>80</v>
      </c>
      <c r="H5626" t="s">
        <v>4836</v>
      </c>
      <c r="I5626" t="s">
        <v>4276</v>
      </c>
      <c r="J5626">
        <v>77</v>
      </c>
    </row>
    <row r="5627" spans="1:10" x14ac:dyDescent="0.3">
      <c r="A5627">
        <v>435964</v>
      </c>
      <c r="B5627" t="s">
        <v>72</v>
      </c>
      <c r="C5627" t="s">
        <v>189</v>
      </c>
      <c r="D5627" t="s">
        <v>7803</v>
      </c>
      <c r="E5627">
        <v>300</v>
      </c>
      <c r="F5627">
        <v>4.9000000000000004</v>
      </c>
      <c r="G5627">
        <v>20</v>
      </c>
      <c r="H5627" t="s">
        <v>9881</v>
      </c>
      <c r="I5627" t="s">
        <v>9882</v>
      </c>
      <c r="J5627">
        <v>42</v>
      </c>
    </row>
    <row r="5628" spans="1:10" x14ac:dyDescent="0.3">
      <c r="A5628">
        <v>435979</v>
      </c>
      <c r="B5628" t="s">
        <v>4785</v>
      </c>
      <c r="C5628" t="s">
        <v>68</v>
      </c>
      <c r="D5628" t="s">
        <v>9883</v>
      </c>
      <c r="E5628">
        <v>800</v>
      </c>
      <c r="F5628">
        <v>3.9</v>
      </c>
      <c r="G5628">
        <v>20</v>
      </c>
      <c r="H5628" t="s">
        <v>9884</v>
      </c>
      <c r="I5628" t="s">
        <v>4785</v>
      </c>
      <c r="J5628">
        <v>73</v>
      </c>
    </row>
    <row r="5629" spans="1:10" x14ac:dyDescent="0.3">
      <c r="A5629">
        <v>435994</v>
      </c>
      <c r="B5629" t="s">
        <v>1274</v>
      </c>
      <c r="C5629" t="s">
        <v>91</v>
      </c>
      <c r="D5629" t="s">
        <v>9885</v>
      </c>
      <c r="E5629">
        <v>400</v>
      </c>
      <c r="F5629">
        <v>2.9</v>
      </c>
      <c r="G5629">
        <v>80</v>
      </c>
      <c r="H5629" t="s">
        <v>9886</v>
      </c>
      <c r="I5629" t="s">
        <v>1274</v>
      </c>
      <c r="J5629">
        <v>36</v>
      </c>
    </row>
    <row r="5630" spans="1:10" x14ac:dyDescent="0.3">
      <c r="A5630">
        <v>436015</v>
      </c>
      <c r="B5630" t="s">
        <v>528</v>
      </c>
      <c r="C5630" t="s">
        <v>189</v>
      </c>
      <c r="D5630" t="s">
        <v>9887</v>
      </c>
      <c r="E5630">
        <v>300</v>
      </c>
      <c r="F5630">
        <v>2.9</v>
      </c>
      <c r="G5630">
        <v>80</v>
      </c>
      <c r="H5630" t="s">
        <v>9888</v>
      </c>
      <c r="I5630" t="s">
        <v>528</v>
      </c>
      <c r="J5630">
        <v>96</v>
      </c>
    </row>
    <row r="5631" spans="1:10" x14ac:dyDescent="0.3">
      <c r="A5631">
        <v>436100</v>
      </c>
      <c r="B5631" t="s">
        <v>403</v>
      </c>
      <c r="C5631" t="s">
        <v>115</v>
      </c>
      <c r="D5631" t="s">
        <v>9889</v>
      </c>
      <c r="E5631">
        <v>400</v>
      </c>
      <c r="F5631">
        <v>2.9</v>
      </c>
      <c r="G5631">
        <v>80</v>
      </c>
      <c r="H5631" t="s">
        <v>708</v>
      </c>
      <c r="I5631" t="s">
        <v>403</v>
      </c>
      <c r="J5631">
        <v>44</v>
      </c>
    </row>
    <row r="5632" spans="1:10" x14ac:dyDescent="0.3">
      <c r="A5632">
        <v>436144</v>
      </c>
      <c r="B5632" t="s">
        <v>1051</v>
      </c>
      <c r="C5632" t="s">
        <v>189</v>
      </c>
      <c r="D5632" t="s">
        <v>9890</v>
      </c>
      <c r="E5632">
        <v>300</v>
      </c>
      <c r="F5632">
        <v>2.9</v>
      </c>
      <c r="G5632">
        <v>80</v>
      </c>
      <c r="H5632" t="s">
        <v>7161</v>
      </c>
      <c r="I5632" t="s">
        <v>1051</v>
      </c>
      <c r="J5632">
        <v>62</v>
      </c>
    </row>
    <row r="5633" spans="1:10" x14ac:dyDescent="0.3">
      <c r="A5633">
        <v>436226</v>
      </c>
      <c r="B5633" t="s">
        <v>2045</v>
      </c>
      <c r="C5633" t="s">
        <v>68</v>
      </c>
      <c r="D5633" t="s">
        <v>9891</v>
      </c>
      <c r="E5633">
        <v>600</v>
      </c>
      <c r="F5633">
        <v>2.9</v>
      </c>
      <c r="G5633">
        <v>80</v>
      </c>
      <c r="H5633" t="s">
        <v>9834</v>
      </c>
      <c r="I5633" t="s">
        <v>2045</v>
      </c>
      <c r="J5633">
        <v>72</v>
      </c>
    </row>
    <row r="5634" spans="1:10" x14ac:dyDescent="0.3">
      <c r="A5634">
        <v>436260</v>
      </c>
      <c r="B5634" t="s">
        <v>745</v>
      </c>
      <c r="C5634" t="s">
        <v>383</v>
      </c>
      <c r="D5634" t="s">
        <v>9892</v>
      </c>
      <c r="E5634">
        <v>200</v>
      </c>
      <c r="F5634">
        <v>2.9</v>
      </c>
      <c r="G5634">
        <v>80</v>
      </c>
      <c r="H5634" t="s">
        <v>9893</v>
      </c>
      <c r="I5634" t="s">
        <v>745</v>
      </c>
      <c r="J5634">
        <v>55</v>
      </c>
    </row>
    <row r="5635" spans="1:10" x14ac:dyDescent="0.3">
      <c r="A5635">
        <v>436273</v>
      </c>
      <c r="B5635" t="s">
        <v>2435</v>
      </c>
      <c r="C5635" t="s">
        <v>463</v>
      </c>
      <c r="D5635" t="s">
        <v>9894</v>
      </c>
      <c r="E5635">
        <v>800</v>
      </c>
      <c r="F5635">
        <v>4.0999999999999996</v>
      </c>
      <c r="G5635">
        <v>20</v>
      </c>
      <c r="H5635" t="s">
        <v>6764</v>
      </c>
      <c r="I5635" t="s">
        <v>2435</v>
      </c>
      <c r="J5635">
        <v>70</v>
      </c>
    </row>
    <row r="5636" spans="1:10" x14ac:dyDescent="0.3">
      <c r="A5636">
        <v>436293</v>
      </c>
      <c r="B5636" t="s">
        <v>9895</v>
      </c>
      <c r="C5636" t="s">
        <v>189</v>
      </c>
      <c r="D5636" t="s">
        <v>9896</v>
      </c>
      <c r="E5636">
        <v>300</v>
      </c>
      <c r="F5636">
        <v>4.3</v>
      </c>
      <c r="G5636">
        <v>50</v>
      </c>
      <c r="H5636" t="s">
        <v>9897</v>
      </c>
      <c r="I5636" t="s">
        <v>9895</v>
      </c>
      <c r="J5636">
        <v>64</v>
      </c>
    </row>
    <row r="5637" spans="1:10" x14ac:dyDescent="0.3">
      <c r="A5637">
        <v>436361</v>
      </c>
      <c r="B5637" t="s">
        <v>1697</v>
      </c>
      <c r="C5637" t="s">
        <v>189</v>
      </c>
      <c r="D5637" t="s">
        <v>9898</v>
      </c>
      <c r="E5637">
        <v>600</v>
      </c>
      <c r="F5637">
        <v>2.9</v>
      </c>
      <c r="G5637">
        <v>80</v>
      </c>
      <c r="H5637" t="s">
        <v>9899</v>
      </c>
      <c r="I5637" t="s">
        <v>1697</v>
      </c>
      <c r="J5637">
        <v>58</v>
      </c>
    </row>
    <row r="5638" spans="1:10" x14ac:dyDescent="0.3">
      <c r="A5638">
        <v>436518</v>
      </c>
      <c r="B5638" t="s">
        <v>4142</v>
      </c>
      <c r="C5638" t="s">
        <v>68</v>
      </c>
      <c r="D5638" t="s">
        <v>9900</v>
      </c>
      <c r="E5638">
        <v>199</v>
      </c>
      <c r="F5638">
        <v>2.9</v>
      </c>
      <c r="G5638">
        <v>80</v>
      </c>
      <c r="H5638" t="s">
        <v>9901</v>
      </c>
      <c r="I5638" t="s">
        <v>4142</v>
      </c>
      <c r="J5638">
        <v>54</v>
      </c>
    </row>
    <row r="5639" spans="1:10" x14ac:dyDescent="0.3">
      <c r="A5639">
        <v>436531</v>
      </c>
      <c r="B5639" t="s">
        <v>1715</v>
      </c>
      <c r="C5639" t="s">
        <v>68</v>
      </c>
      <c r="D5639" t="s">
        <v>9902</v>
      </c>
      <c r="E5639">
        <v>350</v>
      </c>
      <c r="F5639">
        <v>4.0999999999999996</v>
      </c>
      <c r="G5639">
        <v>20</v>
      </c>
      <c r="H5639" t="s">
        <v>9903</v>
      </c>
      <c r="I5639" t="s">
        <v>1715</v>
      </c>
      <c r="J5639">
        <v>41</v>
      </c>
    </row>
    <row r="5640" spans="1:10" x14ac:dyDescent="0.3">
      <c r="A5640">
        <v>436610</v>
      </c>
      <c r="B5640" t="s">
        <v>403</v>
      </c>
      <c r="C5640" t="s">
        <v>115</v>
      </c>
      <c r="D5640" t="s">
        <v>9904</v>
      </c>
      <c r="E5640">
        <v>200</v>
      </c>
      <c r="F5640">
        <v>4.3</v>
      </c>
      <c r="G5640">
        <v>100</v>
      </c>
      <c r="H5640" t="s">
        <v>9905</v>
      </c>
      <c r="I5640" t="s">
        <v>403</v>
      </c>
      <c r="J5640">
        <v>32</v>
      </c>
    </row>
    <row r="5641" spans="1:10" x14ac:dyDescent="0.3">
      <c r="A5641">
        <v>436776</v>
      </c>
      <c r="B5641" t="s">
        <v>891</v>
      </c>
      <c r="C5641" t="s">
        <v>463</v>
      </c>
      <c r="D5641" t="s">
        <v>9906</v>
      </c>
      <c r="E5641">
        <v>150</v>
      </c>
      <c r="F5641">
        <v>2.9</v>
      </c>
      <c r="G5641">
        <v>80</v>
      </c>
      <c r="H5641" t="s">
        <v>2452</v>
      </c>
      <c r="I5641" t="s">
        <v>891</v>
      </c>
      <c r="J5641">
        <v>52</v>
      </c>
    </row>
    <row r="5642" spans="1:10" x14ac:dyDescent="0.3">
      <c r="A5642">
        <v>436948</v>
      </c>
      <c r="B5642" t="s">
        <v>1029</v>
      </c>
      <c r="C5642" t="s">
        <v>463</v>
      </c>
      <c r="D5642" t="s">
        <v>9907</v>
      </c>
      <c r="E5642">
        <v>250</v>
      </c>
      <c r="F5642">
        <v>3.9</v>
      </c>
      <c r="G5642">
        <v>50</v>
      </c>
      <c r="H5642" t="s">
        <v>2417</v>
      </c>
      <c r="I5642" t="s">
        <v>1029</v>
      </c>
      <c r="J5642">
        <v>69</v>
      </c>
    </row>
    <row r="5643" spans="1:10" x14ac:dyDescent="0.3">
      <c r="A5643">
        <v>436960</v>
      </c>
      <c r="B5643" t="s">
        <v>864</v>
      </c>
      <c r="C5643" t="s">
        <v>91</v>
      </c>
      <c r="D5643" t="s">
        <v>9908</v>
      </c>
      <c r="E5643">
        <v>300</v>
      </c>
      <c r="F5643">
        <v>2.9</v>
      </c>
      <c r="G5643">
        <v>80</v>
      </c>
      <c r="H5643" t="s">
        <v>9909</v>
      </c>
      <c r="I5643" t="s">
        <v>864</v>
      </c>
      <c r="J5643">
        <v>49</v>
      </c>
    </row>
    <row r="5644" spans="1:10" x14ac:dyDescent="0.3">
      <c r="A5644">
        <v>436988</v>
      </c>
      <c r="B5644" t="s">
        <v>5160</v>
      </c>
      <c r="C5644" t="s">
        <v>189</v>
      </c>
      <c r="D5644" t="s">
        <v>9910</v>
      </c>
      <c r="E5644">
        <v>200</v>
      </c>
      <c r="F5644">
        <v>4.5</v>
      </c>
      <c r="G5644">
        <v>20</v>
      </c>
      <c r="H5644" t="s">
        <v>2720</v>
      </c>
      <c r="I5644" t="s">
        <v>5160</v>
      </c>
      <c r="J5644">
        <v>45</v>
      </c>
    </row>
    <row r="5645" spans="1:10" x14ac:dyDescent="0.3">
      <c r="A5645">
        <v>437003</v>
      </c>
      <c r="B5645" t="s">
        <v>1532</v>
      </c>
      <c r="C5645" t="s">
        <v>11</v>
      </c>
      <c r="D5645" t="s">
        <v>9911</v>
      </c>
      <c r="E5645">
        <v>500</v>
      </c>
      <c r="F5645">
        <v>4.5</v>
      </c>
      <c r="G5645">
        <v>20</v>
      </c>
      <c r="H5645" t="s">
        <v>617</v>
      </c>
      <c r="I5645" t="s">
        <v>1532</v>
      </c>
      <c r="J5645">
        <v>45</v>
      </c>
    </row>
    <row r="5646" spans="1:10" x14ac:dyDescent="0.3">
      <c r="A5646">
        <v>437135</v>
      </c>
      <c r="B5646" t="s">
        <v>95</v>
      </c>
      <c r="C5646" t="s">
        <v>91</v>
      </c>
      <c r="D5646" t="s">
        <v>9912</v>
      </c>
      <c r="E5646">
        <v>500</v>
      </c>
      <c r="F5646">
        <v>2.9</v>
      </c>
      <c r="G5646">
        <v>80</v>
      </c>
      <c r="H5646" t="s">
        <v>9913</v>
      </c>
      <c r="I5646" t="s">
        <v>95</v>
      </c>
      <c r="J5646">
        <v>57</v>
      </c>
    </row>
    <row r="5647" spans="1:10" x14ac:dyDescent="0.3">
      <c r="A5647">
        <v>437143</v>
      </c>
      <c r="B5647" t="s">
        <v>95</v>
      </c>
      <c r="C5647" t="s">
        <v>91</v>
      </c>
      <c r="D5647" t="s">
        <v>9914</v>
      </c>
      <c r="E5647">
        <v>500</v>
      </c>
      <c r="F5647">
        <v>2.9</v>
      </c>
      <c r="G5647">
        <v>80</v>
      </c>
      <c r="H5647" t="s">
        <v>9915</v>
      </c>
      <c r="I5647" t="s">
        <v>95</v>
      </c>
      <c r="J5647">
        <v>52</v>
      </c>
    </row>
    <row r="5648" spans="1:10" x14ac:dyDescent="0.3">
      <c r="A5648">
        <v>437145</v>
      </c>
      <c r="B5648" t="s">
        <v>95</v>
      </c>
      <c r="C5648" t="s">
        <v>91</v>
      </c>
      <c r="D5648" t="s">
        <v>9916</v>
      </c>
      <c r="E5648">
        <v>500</v>
      </c>
      <c r="F5648">
        <v>2.9</v>
      </c>
      <c r="G5648">
        <v>80</v>
      </c>
      <c r="H5648" t="s">
        <v>9915</v>
      </c>
      <c r="I5648" t="s">
        <v>95</v>
      </c>
      <c r="J5648">
        <v>54</v>
      </c>
    </row>
    <row r="5649" spans="1:10" x14ac:dyDescent="0.3">
      <c r="A5649">
        <v>437147</v>
      </c>
      <c r="B5649" t="s">
        <v>10</v>
      </c>
      <c r="C5649" t="s">
        <v>11</v>
      </c>
      <c r="D5649" t="s">
        <v>9917</v>
      </c>
      <c r="E5649">
        <v>250</v>
      </c>
      <c r="F5649">
        <v>2.9</v>
      </c>
      <c r="G5649">
        <v>80</v>
      </c>
      <c r="H5649" t="s">
        <v>9918</v>
      </c>
      <c r="I5649" t="s">
        <v>10</v>
      </c>
      <c r="J5649">
        <v>57</v>
      </c>
    </row>
    <row r="5650" spans="1:10" x14ac:dyDescent="0.3">
      <c r="A5650">
        <v>437151</v>
      </c>
      <c r="B5650" t="s">
        <v>556</v>
      </c>
      <c r="C5650" t="s">
        <v>189</v>
      </c>
      <c r="D5650" t="s">
        <v>9919</v>
      </c>
      <c r="E5650">
        <v>300</v>
      </c>
      <c r="F5650">
        <v>2.9</v>
      </c>
      <c r="G5650">
        <v>80</v>
      </c>
      <c r="H5650" t="s">
        <v>695</v>
      </c>
      <c r="I5650" t="s">
        <v>556</v>
      </c>
      <c r="J5650">
        <v>72</v>
      </c>
    </row>
    <row r="5651" spans="1:10" x14ac:dyDescent="0.3">
      <c r="A5651">
        <v>437170</v>
      </c>
      <c r="B5651" t="s">
        <v>1697</v>
      </c>
      <c r="C5651" t="s">
        <v>189</v>
      </c>
      <c r="D5651" t="s">
        <v>9920</v>
      </c>
      <c r="E5651">
        <v>300</v>
      </c>
      <c r="F5651">
        <v>2.9</v>
      </c>
      <c r="G5651">
        <v>80</v>
      </c>
      <c r="H5651" t="s">
        <v>9921</v>
      </c>
      <c r="I5651" t="s">
        <v>1697</v>
      </c>
      <c r="J5651">
        <v>56</v>
      </c>
    </row>
    <row r="5652" spans="1:10" x14ac:dyDescent="0.3">
      <c r="A5652">
        <v>437196</v>
      </c>
      <c r="B5652" t="s">
        <v>1697</v>
      </c>
      <c r="C5652" t="s">
        <v>189</v>
      </c>
      <c r="D5652" t="s">
        <v>9922</v>
      </c>
      <c r="E5652">
        <v>650</v>
      </c>
      <c r="F5652">
        <v>2.9</v>
      </c>
      <c r="G5652">
        <v>80</v>
      </c>
      <c r="H5652" t="s">
        <v>9923</v>
      </c>
      <c r="I5652" t="s">
        <v>1697</v>
      </c>
      <c r="J5652">
        <v>60</v>
      </c>
    </row>
    <row r="5653" spans="1:10" x14ac:dyDescent="0.3">
      <c r="A5653">
        <v>437204</v>
      </c>
      <c r="B5653" t="s">
        <v>95</v>
      </c>
      <c r="C5653" t="s">
        <v>91</v>
      </c>
      <c r="D5653" t="s">
        <v>9924</v>
      </c>
      <c r="E5653">
        <v>500</v>
      </c>
      <c r="F5653">
        <v>2.9</v>
      </c>
      <c r="G5653">
        <v>80</v>
      </c>
      <c r="H5653" t="s">
        <v>9925</v>
      </c>
      <c r="I5653" t="s">
        <v>95</v>
      </c>
      <c r="J5653">
        <v>51</v>
      </c>
    </row>
    <row r="5654" spans="1:10" x14ac:dyDescent="0.3">
      <c r="A5654">
        <v>437207</v>
      </c>
      <c r="B5654" t="s">
        <v>95</v>
      </c>
      <c r="C5654" t="s">
        <v>91</v>
      </c>
      <c r="D5654" t="s">
        <v>100</v>
      </c>
      <c r="E5654">
        <v>400</v>
      </c>
      <c r="F5654">
        <v>2.9</v>
      </c>
      <c r="G5654">
        <v>80</v>
      </c>
      <c r="H5654" t="s">
        <v>1564</v>
      </c>
      <c r="I5654" t="s">
        <v>95</v>
      </c>
      <c r="J5654">
        <v>51</v>
      </c>
    </row>
    <row r="5655" spans="1:10" x14ac:dyDescent="0.3">
      <c r="A5655">
        <v>437213</v>
      </c>
      <c r="B5655" t="s">
        <v>95</v>
      </c>
      <c r="C5655" t="s">
        <v>91</v>
      </c>
      <c r="D5655" t="s">
        <v>9926</v>
      </c>
      <c r="E5655">
        <v>300</v>
      </c>
      <c r="F5655">
        <v>2.9</v>
      </c>
      <c r="G5655">
        <v>80</v>
      </c>
      <c r="H5655" t="s">
        <v>9927</v>
      </c>
      <c r="I5655" t="s">
        <v>95</v>
      </c>
      <c r="J5655">
        <v>52</v>
      </c>
    </row>
    <row r="5656" spans="1:10" x14ac:dyDescent="0.3">
      <c r="A5656">
        <v>437214</v>
      </c>
      <c r="B5656" t="s">
        <v>95</v>
      </c>
      <c r="C5656" t="s">
        <v>91</v>
      </c>
      <c r="D5656" t="s">
        <v>9928</v>
      </c>
      <c r="E5656">
        <v>400</v>
      </c>
      <c r="F5656">
        <v>2.9</v>
      </c>
      <c r="G5656">
        <v>80</v>
      </c>
      <c r="H5656" t="s">
        <v>9929</v>
      </c>
      <c r="I5656" t="s">
        <v>95</v>
      </c>
      <c r="J5656">
        <v>51</v>
      </c>
    </row>
    <row r="5657" spans="1:10" x14ac:dyDescent="0.3">
      <c r="A5657">
        <v>437219</v>
      </c>
      <c r="B5657" t="s">
        <v>95</v>
      </c>
      <c r="C5657" t="s">
        <v>91</v>
      </c>
      <c r="D5657" t="s">
        <v>9930</v>
      </c>
      <c r="E5657">
        <v>500</v>
      </c>
      <c r="F5657">
        <v>2.9</v>
      </c>
      <c r="G5657">
        <v>80</v>
      </c>
      <c r="H5657" t="s">
        <v>9931</v>
      </c>
      <c r="I5657" t="s">
        <v>95</v>
      </c>
      <c r="J5657">
        <v>56</v>
      </c>
    </row>
    <row r="5658" spans="1:10" x14ac:dyDescent="0.3">
      <c r="A5658">
        <v>437283</v>
      </c>
      <c r="B5658" t="s">
        <v>4142</v>
      </c>
      <c r="C5658" t="s">
        <v>68</v>
      </c>
      <c r="D5658" t="s">
        <v>9932</v>
      </c>
      <c r="E5658">
        <v>280</v>
      </c>
      <c r="F5658">
        <v>2.9</v>
      </c>
      <c r="G5658">
        <v>80</v>
      </c>
      <c r="H5658" t="s">
        <v>9933</v>
      </c>
      <c r="I5658" t="s">
        <v>4142</v>
      </c>
      <c r="J5658">
        <v>45</v>
      </c>
    </row>
    <row r="5659" spans="1:10" x14ac:dyDescent="0.3">
      <c r="A5659">
        <v>437299</v>
      </c>
      <c r="B5659" t="s">
        <v>4142</v>
      </c>
      <c r="C5659" t="s">
        <v>68</v>
      </c>
      <c r="D5659" t="s">
        <v>8724</v>
      </c>
      <c r="E5659">
        <v>350</v>
      </c>
      <c r="F5659">
        <v>4.4000000000000004</v>
      </c>
      <c r="G5659">
        <v>50</v>
      </c>
      <c r="H5659" t="s">
        <v>355</v>
      </c>
      <c r="I5659" t="s">
        <v>4142</v>
      </c>
      <c r="J5659">
        <v>39</v>
      </c>
    </row>
    <row r="5660" spans="1:10" x14ac:dyDescent="0.3">
      <c r="A5660">
        <v>437300</v>
      </c>
      <c r="B5660" t="s">
        <v>4142</v>
      </c>
      <c r="C5660" t="s">
        <v>68</v>
      </c>
      <c r="D5660" t="s">
        <v>8726</v>
      </c>
      <c r="E5660">
        <v>280</v>
      </c>
      <c r="F5660">
        <v>2.9</v>
      </c>
      <c r="G5660">
        <v>80</v>
      </c>
      <c r="H5660" t="s">
        <v>131</v>
      </c>
      <c r="I5660" t="s">
        <v>4142</v>
      </c>
      <c r="J5660">
        <v>40</v>
      </c>
    </row>
    <row r="5661" spans="1:10" x14ac:dyDescent="0.3">
      <c r="A5661">
        <v>437304</v>
      </c>
      <c r="B5661" t="s">
        <v>4142</v>
      </c>
      <c r="C5661" t="s">
        <v>68</v>
      </c>
      <c r="D5661" t="s">
        <v>8804</v>
      </c>
      <c r="E5661">
        <v>180</v>
      </c>
      <c r="F5661">
        <v>4.9000000000000004</v>
      </c>
      <c r="G5661">
        <v>20</v>
      </c>
      <c r="H5661" t="s">
        <v>2556</v>
      </c>
      <c r="I5661" t="s">
        <v>4142</v>
      </c>
      <c r="J5661">
        <v>39</v>
      </c>
    </row>
    <row r="5662" spans="1:10" x14ac:dyDescent="0.3">
      <c r="A5662">
        <v>437311</v>
      </c>
      <c r="B5662" t="s">
        <v>4142</v>
      </c>
      <c r="C5662" t="s">
        <v>68</v>
      </c>
      <c r="D5662" t="s">
        <v>8975</v>
      </c>
      <c r="E5662">
        <v>180</v>
      </c>
      <c r="F5662">
        <v>2.9</v>
      </c>
      <c r="G5662">
        <v>80</v>
      </c>
      <c r="H5662" t="s">
        <v>1809</v>
      </c>
      <c r="I5662" t="s">
        <v>4142</v>
      </c>
      <c r="J5662">
        <v>39</v>
      </c>
    </row>
    <row r="5663" spans="1:10" x14ac:dyDescent="0.3">
      <c r="A5663">
        <v>437330</v>
      </c>
      <c r="B5663" t="s">
        <v>745</v>
      </c>
      <c r="C5663" t="s">
        <v>383</v>
      </c>
      <c r="D5663" t="s">
        <v>9934</v>
      </c>
      <c r="E5663">
        <v>300</v>
      </c>
      <c r="F5663">
        <v>2.9</v>
      </c>
      <c r="G5663">
        <v>80</v>
      </c>
      <c r="H5663" t="s">
        <v>1809</v>
      </c>
      <c r="I5663" t="s">
        <v>745</v>
      </c>
      <c r="J5663">
        <v>57</v>
      </c>
    </row>
    <row r="5664" spans="1:10" x14ac:dyDescent="0.3">
      <c r="A5664">
        <v>437360</v>
      </c>
      <c r="B5664" t="s">
        <v>2067</v>
      </c>
      <c r="C5664" t="s">
        <v>2068</v>
      </c>
      <c r="D5664" t="s">
        <v>9935</v>
      </c>
      <c r="E5664">
        <v>300</v>
      </c>
      <c r="F5664">
        <v>2.9</v>
      </c>
      <c r="G5664">
        <v>80</v>
      </c>
      <c r="H5664" t="s">
        <v>617</v>
      </c>
      <c r="I5664" t="s">
        <v>2067</v>
      </c>
      <c r="J5664">
        <v>39</v>
      </c>
    </row>
    <row r="5665" spans="1:10" x14ac:dyDescent="0.3">
      <c r="A5665">
        <v>437416</v>
      </c>
      <c r="B5665" t="s">
        <v>1702</v>
      </c>
      <c r="C5665" t="s">
        <v>115</v>
      </c>
      <c r="D5665" t="s">
        <v>9936</v>
      </c>
      <c r="E5665">
        <v>300</v>
      </c>
      <c r="F5665">
        <v>2.9</v>
      </c>
      <c r="G5665">
        <v>80</v>
      </c>
      <c r="H5665" t="s">
        <v>837</v>
      </c>
      <c r="I5665" t="s">
        <v>1702</v>
      </c>
      <c r="J5665">
        <v>47</v>
      </c>
    </row>
    <row r="5666" spans="1:10" x14ac:dyDescent="0.3">
      <c r="A5666">
        <v>437438</v>
      </c>
      <c r="B5666" t="s">
        <v>1715</v>
      </c>
      <c r="C5666" t="s">
        <v>68</v>
      </c>
      <c r="D5666" t="s">
        <v>9937</v>
      </c>
      <c r="E5666">
        <v>300</v>
      </c>
      <c r="F5666">
        <v>2.9</v>
      </c>
      <c r="G5666">
        <v>80</v>
      </c>
      <c r="H5666" t="s">
        <v>9938</v>
      </c>
      <c r="I5666" t="s">
        <v>1715</v>
      </c>
      <c r="J5666">
        <v>45</v>
      </c>
    </row>
    <row r="5667" spans="1:10" x14ac:dyDescent="0.3">
      <c r="A5667">
        <v>437476</v>
      </c>
      <c r="B5667" t="s">
        <v>4416</v>
      </c>
      <c r="C5667" t="s">
        <v>2068</v>
      </c>
      <c r="D5667" t="s">
        <v>9939</v>
      </c>
      <c r="E5667">
        <v>100</v>
      </c>
      <c r="F5667">
        <v>2.9</v>
      </c>
      <c r="G5667">
        <v>80</v>
      </c>
      <c r="H5667" t="s">
        <v>2720</v>
      </c>
      <c r="I5667" t="s">
        <v>4416</v>
      </c>
      <c r="J5667">
        <v>62</v>
      </c>
    </row>
    <row r="5668" spans="1:10" x14ac:dyDescent="0.3">
      <c r="A5668">
        <v>437521</v>
      </c>
      <c r="B5668" t="s">
        <v>3998</v>
      </c>
      <c r="C5668" t="s">
        <v>115</v>
      </c>
      <c r="D5668" t="s">
        <v>9940</v>
      </c>
      <c r="E5668">
        <v>300</v>
      </c>
      <c r="F5668">
        <v>2.9</v>
      </c>
      <c r="G5668">
        <v>80</v>
      </c>
      <c r="H5668" t="s">
        <v>9941</v>
      </c>
      <c r="I5668" t="s">
        <v>3998</v>
      </c>
      <c r="J5668">
        <v>74</v>
      </c>
    </row>
    <row r="5669" spans="1:10" x14ac:dyDescent="0.3">
      <c r="A5669">
        <v>437531</v>
      </c>
      <c r="B5669" t="s">
        <v>2435</v>
      </c>
      <c r="C5669" t="s">
        <v>463</v>
      </c>
      <c r="D5669" t="s">
        <v>9942</v>
      </c>
      <c r="E5669">
        <v>300</v>
      </c>
      <c r="F5669">
        <v>2.9</v>
      </c>
      <c r="G5669">
        <v>80</v>
      </c>
      <c r="H5669" t="s">
        <v>9943</v>
      </c>
      <c r="I5669" t="s">
        <v>2435</v>
      </c>
      <c r="J5669">
        <v>70</v>
      </c>
    </row>
    <row r="5670" spans="1:10" x14ac:dyDescent="0.3">
      <c r="A5670">
        <v>437555</v>
      </c>
      <c r="B5670" t="s">
        <v>2435</v>
      </c>
      <c r="C5670" t="s">
        <v>463</v>
      </c>
      <c r="D5670" t="s">
        <v>9944</v>
      </c>
      <c r="E5670">
        <v>300</v>
      </c>
      <c r="F5670">
        <v>2.9</v>
      </c>
      <c r="G5670">
        <v>80</v>
      </c>
      <c r="H5670" t="s">
        <v>9945</v>
      </c>
      <c r="I5670" t="s">
        <v>2435</v>
      </c>
      <c r="J5670">
        <v>74</v>
      </c>
    </row>
    <row r="5671" spans="1:10" x14ac:dyDescent="0.3">
      <c r="A5671">
        <v>437557</v>
      </c>
      <c r="B5671" t="s">
        <v>3352</v>
      </c>
      <c r="C5671" t="s">
        <v>68</v>
      </c>
      <c r="D5671" t="s">
        <v>9946</v>
      </c>
      <c r="E5671">
        <v>200</v>
      </c>
      <c r="F5671">
        <v>2.9</v>
      </c>
      <c r="G5671">
        <v>80</v>
      </c>
      <c r="H5671" t="s">
        <v>9947</v>
      </c>
      <c r="I5671" t="s">
        <v>3352</v>
      </c>
      <c r="J5671">
        <v>55</v>
      </c>
    </row>
    <row r="5672" spans="1:10" x14ac:dyDescent="0.3">
      <c r="A5672">
        <v>437623</v>
      </c>
      <c r="B5672" t="s">
        <v>891</v>
      </c>
      <c r="C5672" t="s">
        <v>463</v>
      </c>
      <c r="D5672" t="s">
        <v>9948</v>
      </c>
      <c r="E5672">
        <v>300</v>
      </c>
      <c r="F5672">
        <v>2.9</v>
      </c>
      <c r="G5672">
        <v>80</v>
      </c>
      <c r="H5672" t="s">
        <v>184</v>
      </c>
      <c r="I5672" t="s">
        <v>891</v>
      </c>
      <c r="J5672">
        <v>56</v>
      </c>
    </row>
    <row r="5673" spans="1:10" x14ac:dyDescent="0.3">
      <c r="A5673">
        <v>437682</v>
      </c>
      <c r="B5673" t="s">
        <v>1855</v>
      </c>
      <c r="C5673" t="s">
        <v>463</v>
      </c>
      <c r="D5673" t="s">
        <v>9949</v>
      </c>
      <c r="E5673">
        <v>399</v>
      </c>
      <c r="F5673">
        <v>2.9</v>
      </c>
      <c r="G5673">
        <v>80</v>
      </c>
      <c r="H5673" t="s">
        <v>837</v>
      </c>
      <c r="I5673" t="s">
        <v>1855</v>
      </c>
      <c r="J5673">
        <v>71</v>
      </c>
    </row>
    <row r="5674" spans="1:10" x14ac:dyDescent="0.3">
      <c r="A5674">
        <v>437688</v>
      </c>
      <c r="B5674" t="s">
        <v>9950</v>
      </c>
      <c r="C5674" t="s">
        <v>68</v>
      </c>
      <c r="D5674" t="s">
        <v>9951</v>
      </c>
      <c r="E5674">
        <v>200</v>
      </c>
      <c r="F5674">
        <v>2.9</v>
      </c>
      <c r="G5674">
        <v>80</v>
      </c>
      <c r="H5674" t="s">
        <v>9952</v>
      </c>
      <c r="I5674" t="s">
        <v>9950</v>
      </c>
      <c r="J5674">
        <v>74</v>
      </c>
    </row>
    <row r="5675" spans="1:10" x14ac:dyDescent="0.3">
      <c r="A5675">
        <v>437771</v>
      </c>
      <c r="B5675" t="s">
        <v>556</v>
      </c>
      <c r="C5675" t="s">
        <v>189</v>
      </c>
      <c r="D5675" t="s">
        <v>9953</v>
      </c>
      <c r="E5675">
        <v>400</v>
      </c>
      <c r="F5675">
        <v>2.9</v>
      </c>
      <c r="G5675">
        <v>80</v>
      </c>
      <c r="H5675" t="s">
        <v>9954</v>
      </c>
      <c r="I5675" t="s">
        <v>556</v>
      </c>
      <c r="J5675">
        <v>74</v>
      </c>
    </row>
    <row r="5676" spans="1:10" x14ac:dyDescent="0.3">
      <c r="A5676">
        <v>437891</v>
      </c>
      <c r="B5676" t="s">
        <v>10</v>
      </c>
      <c r="C5676" t="s">
        <v>11</v>
      </c>
      <c r="D5676" t="s">
        <v>9955</v>
      </c>
      <c r="E5676">
        <v>500</v>
      </c>
      <c r="F5676">
        <v>2.9</v>
      </c>
      <c r="G5676">
        <v>80</v>
      </c>
      <c r="H5676" t="s">
        <v>702</v>
      </c>
      <c r="I5676" t="s">
        <v>10</v>
      </c>
      <c r="J5676">
        <v>56</v>
      </c>
    </row>
    <row r="5677" spans="1:10" x14ac:dyDescent="0.3">
      <c r="A5677">
        <v>437892</v>
      </c>
      <c r="B5677" t="s">
        <v>433</v>
      </c>
      <c r="C5677" t="s">
        <v>115</v>
      </c>
      <c r="D5677" t="s">
        <v>9956</v>
      </c>
      <c r="E5677">
        <v>1500</v>
      </c>
      <c r="F5677">
        <v>2.9</v>
      </c>
      <c r="G5677">
        <v>80</v>
      </c>
      <c r="H5677" t="s">
        <v>9957</v>
      </c>
      <c r="I5677" t="s">
        <v>433</v>
      </c>
      <c r="J5677">
        <v>64</v>
      </c>
    </row>
    <row r="5678" spans="1:10" x14ac:dyDescent="0.3">
      <c r="A5678">
        <v>437905</v>
      </c>
      <c r="B5678" t="s">
        <v>1415</v>
      </c>
      <c r="C5678" t="s">
        <v>383</v>
      </c>
      <c r="D5678" t="s">
        <v>9958</v>
      </c>
      <c r="E5678">
        <v>400</v>
      </c>
      <c r="F5678">
        <v>4.7</v>
      </c>
      <c r="G5678">
        <v>50</v>
      </c>
      <c r="H5678" t="s">
        <v>7943</v>
      </c>
      <c r="I5678" t="s">
        <v>1415</v>
      </c>
      <c r="J5678">
        <v>76</v>
      </c>
    </row>
    <row r="5679" spans="1:10" x14ac:dyDescent="0.3">
      <c r="A5679">
        <v>437907</v>
      </c>
      <c r="B5679" t="s">
        <v>10</v>
      </c>
      <c r="C5679" t="s">
        <v>11</v>
      </c>
      <c r="D5679" t="s">
        <v>9959</v>
      </c>
      <c r="E5679">
        <v>350</v>
      </c>
      <c r="F5679">
        <v>4.3</v>
      </c>
      <c r="G5679">
        <v>100</v>
      </c>
      <c r="H5679" t="s">
        <v>9960</v>
      </c>
      <c r="I5679" t="s">
        <v>10</v>
      </c>
      <c r="J5679">
        <v>55</v>
      </c>
    </row>
    <row r="5680" spans="1:10" x14ac:dyDescent="0.3">
      <c r="A5680">
        <v>437955</v>
      </c>
      <c r="B5680" t="s">
        <v>2085</v>
      </c>
      <c r="C5680" t="s">
        <v>383</v>
      </c>
      <c r="D5680" t="s">
        <v>9961</v>
      </c>
      <c r="E5680">
        <v>300</v>
      </c>
      <c r="F5680">
        <v>2.9</v>
      </c>
      <c r="G5680">
        <v>80</v>
      </c>
      <c r="H5680" t="s">
        <v>1552</v>
      </c>
      <c r="I5680" t="s">
        <v>2085</v>
      </c>
      <c r="J5680">
        <v>78</v>
      </c>
    </row>
    <row r="5681" spans="1:10" x14ac:dyDescent="0.3">
      <c r="A5681">
        <v>438002</v>
      </c>
      <c r="B5681" t="s">
        <v>5160</v>
      </c>
      <c r="C5681" t="s">
        <v>189</v>
      </c>
      <c r="D5681" t="s">
        <v>9962</v>
      </c>
      <c r="E5681">
        <v>300</v>
      </c>
      <c r="F5681">
        <v>2.9</v>
      </c>
      <c r="G5681">
        <v>80</v>
      </c>
      <c r="H5681" t="s">
        <v>2341</v>
      </c>
      <c r="I5681" t="s">
        <v>5160</v>
      </c>
      <c r="J5681">
        <v>47</v>
      </c>
    </row>
    <row r="5682" spans="1:10" x14ac:dyDescent="0.3">
      <c r="A5682">
        <v>438064</v>
      </c>
      <c r="B5682" t="s">
        <v>2045</v>
      </c>
      <c r="C5682" t="s">
        <v>68</v>
      </c>
      <c r="D5682" t="s">
        <v>9963</v>
      </c>
      <c r="E5682">
        <v>250</v>
      </c>
      <c r="F5682">
        <v>2.9</v>
      </c>
      <c r="G5682">
        <v>80</v>
      </c>
      <c r="H5682" t="s">
        <v>9964</v>
      </c>
      <c r="I5682" t="s">
        <v>2045</v>
      </c>
      <c r="J5682">
        <v>75</v>
      </c>
    </row>
    <row r="5683" spans="1:10" x14ac:dyDescent="0.3">
      <c r="A5683">
        <v>438070</v>
      </c>
      <c r="B5683" t="s">
        <v>3227</v>
      </c>
      <c r="C5683" t="s">
        <v>3052</v>
      </c>
      <c r="D5683" t="s">
        <v>9965</v>
      </c>
      <c r="E5683">
        <v>300</v>
      </c>
      <c r="F5683">
        <v>2.9</v>
      </c>
      <c r="G5683">
        <v>80</v>
      </c>
      <c r="H5683" t="s">
        <v>9966</v>
      </c>
      <c r="I5683" t="s">
        <v>3227</v>
      </c>
      <c r="J5683">
        <v>58</v>
      </c>
    </row>
    <row r="5684" spans="1:10" x14ac:dyDescent="0.3">
      <c r="A5684">
        <v>438073</v>
      </c>
      <c r="B5684" t="s">
        <v>1980</v>
      </c>
      <c r="C5684" t="s">
        <v>463</v>
      </c>
      <c r="D5684" t="s">
        <v>9967</v>
      </c>
      <c r="E5684">
        <v>200</v>
      </c>
      <c r="F5684">
        <v>2.9</v>
      </c>
      <c r="G5684">
        <v>80</v>
      </c>
      <c r="H5684" t="s">
        <v>2393</v>
      </c>
      <c r="I5684" t="s">
        <v>1980</v>
      </c>
      <c r="J5684">
        <v>57</v>
      </c>
    </row>
    <row r="5685" spans="1:10" x14ac:dyDescent="0.3">
      <c r="A5685">
        <v>438085</v>
      </c>
      <c r="B5685" t="s">
        <v>3097</v>
      </c>
      <c r="C5685" t="s">
        <v>3052</v>
      </c>
      <c r="D5685" t="s">
        <v>9968</v>
      </c>
      <c r="E5685">
        <v>200</v>
      </c>
      <c r="F5685">
        <v>2.9</v>
      </c>
      <c r="G5685">
        <v>80</v>
      </c>
      <c r="H5685" t="s">
        <v>790</v>
      </c>
      <c r="I5685" t="s">
        <v>3097</v>
      </c>
      <c r="J5685">
        <v>64</v>
      </c>
    </row>
    <row r="5686" spans="1:10" x14ac:dyDescent="0.3">
      <c r="A5686">
        <v>438198</v>
      </c>
      <c r="B5686" t="s">
        <v>276</v>
      </c>
      <c r="C5686" t="s">
        <v>115</v>
      </c>
      <c r="D5686" t="s">
        <v>7569</v>
      </c>
      <c r="E5686">
        <v>350</v>
      </c>
      <c r="F5686">
        <v>5</v>
      </c>
      <c r="G5686">
        <v>20</v>
      </c>
      <c r="H5686" t="s">
        <v>4207</v>
      </c>
      <c r="I5686" t="s">
        <v>276</v>
      </c>
      <c r="J5686">
        <v>52</v>
      </c>
    </row>
    <row r="5687" spans="1:10" x14ac:dyDescent="0.3">
      <c r="A5687">
        <v>438235</v>
      </c>
      <c r="B5687" t="s">
        <v>556</v>
      </c>
      <c r="C5687" t="s">
        <v>189</v>
      </c>
      <c r="D5687" t="s">
        <v>9969</v>
      </c>
      <c r="E5687">
        <v>200</v>
      </c>
      <c r="F5687">
        <v>2.9</v>
      </c>
      <c r="G5687">
        <v>80</v>
      </c>
      <c r="H5687" t="s">
        <v>2951</v>
      </c>
      <c r="I5687" t="s">
        <v>556</v>
      </c>
      <c r="J5687">
        <v>79</v>
      </c>
    </row>
    <row r="5688" spans="1:10" x14ac:dyDescent="0.3">
      <c r="A5688">
        <v>438252</v>
      </c>
      <c r="B5688" t="s">
        <v>6623</v>
      </c>
      <c r="C5688" t="s">
        <v>383</v>
      </c>
      <c r="D5688" t="s">
        <v>9970</v>
      </c>
      <c r="E5688">
        <v>250</v>
      </c>
      <c r="F5688">
        <v>2.9</v>
      </c>
      <c r="G5688">
        <v>80</v>
      </c>
      <c r="H5688" t="s">
        <v>9971</v>
      </c>
      <c r="I5688" t="s">
        <v>6623</v>
      </c>
      <c r="J5688">
        <v>47</v>
      </c>
    </row>
    <row r="5689" spans="1:10" x14ac:dyDescent="0.3">
      <c r="A5689">
        <v>438273</v>
      </c>
      <c r="B5689" t="s">
        <v>1208</v>
      </c>
      <c r="C5689" t="s">
        <v>115</v>
      </c>
      <c r="D5689" t="s">
        <v>9972</v>
      </c>
      <c r="E5689">
        <v>350</v>
      </c>
      <c r="F5689">
        <v>2.9</v>
      </c>
      <c r="G5689">
        <v>80</v>
      </c>
      <c r="H5689" t="s">
        <v>19</v>
      </c>
      <c r="I5689" t="s">
        <v>1208</v>
      </c>
      <c r="J5689">
        <v>49</v>
      </c>
    </row>
    <row r="5690" spans="1:10" x14ac:dyDescent="0.3">
      <c r="A5690">
        <v>438360</v>
      </c>
      <c r="B5690" t="s">
        <v>645</v>
      </c>
      <c r="C5690" t="s">
        <v>189</v>
      </c>
      <c r="D5690" t="s">
        <v>9973</v>
      </c>
      <c r="E5690">
        <v>100</v>
      </c>
      <c r="F5690">
        <v>2.9</v>
      </c>
      <c r="G5690">
        <v>80</v>
      </c>
      <c r="H5690" t="s">
        <v>355</v>
      </c>
      <c r="I5690" t="s">
        <v>645</v>
      </c>
      <c r="J5690">
        <v>62</v>
      </c>
    </row>
    <row r="5691" spans="1:10" x14ac:dyDescent="0.3">
      <c r="A5691">
        <v>438409</v>
      </c>
      <c r="B5691" t="s">
        <v>3227</v>
      </c>
      <c r="C5691" t="s">
        <v>3052</v>
      </c>
      <c r="D5691" t="s">
        <v>9974</v>
      </c>
      <c r="E5691">
        <v>400</v>
      </c>
      <c r="F5691">
        <v>2.9</v>
      </c>
      <c r="G5691">
        <v>80</v>
      </c>
      <c r="H5691" t="s">
        <v>226</v>
      </c>
      <c r="I5691" t="s">
        <v>3227</v>
      </c>
      <c r="J5691">
        <v>63</v>
      </c>
    </row>
    <row r="5692" spans="1:10" x14ac:dyDescent="0.3">
      <c r="A5692">
        <v>438411</v>
      </c>
      <c r="B5692" t="s">
        <v>10</v>
      </c>
      <c r="C5692" t="s">
        <v>11</v>
      </c>
      <c r="D5692" t="s">
        <v>9975</v>
      </c>
      <c r="E5692">
        <v>150</v>
      </c>
      <c r="F5692">
        <v>2.9</v>
      </c>
      <c r="G5692">
        <v>80</v>
      </c>
      <c r="H5692" t="s">
        <v>19</v>
      </c>
      <c r="I5692" t="s">
        <v>10</v>
      </c>
      <c r="J5692">
        <v>58</v>
      </c>
    </row>
    <row r="5693" spans="1:10" x14ac:dyDescent="0.3">
      <c r="A5693">
        <v>438413</v>
      </c>
      <c r="B5693" t="s">
        <v>83</v>
      </c>
      <c r="C5693" t="s">
        <v>68</v>
      </c>
      <c r="D5693" t="s">
        <v>9976</v>
      </c>
      <c r="E5693">
        <v>350</v>
      </c>
      <c r="F5693">
        <v>2.9</v>
      </c>
      <c r="G5693">
        <v>80</v>
      </c>
      <c r="H5693" t="s">
        <v>695</v>
      </c>
      <c r="I5693" t="s">
        <v>83</v>
      </c>
      <c r="J5693">
        <v>39</v>
      </c>
    </row>
    <row r="5694" spans="1:10" x14ac:dyDescent="0.3">
      <c r="A5694">
        <v>438451</v>
      </c>
      <c r="B5694" t="s">
        <v>1697</v>
      </c>
      <c r="C5694" t="s">
        <v>189</v>
      </c>
      <c r="D5694" t="s">
        <v>9572</v>
      </c>
      <c r="E5694">
        <v>400</v>
      </c>
      <c r="F5694">
        <v>2.9</v>
      </c>
      <c r="G5694">
        <v>80</v>
      </c>
      <c r="H5694" t="s">
        <v>9977</v>
      </c>
      <c r="I5694" t="s">
        <v>1697</v>
      </c>
      <c r="J5694">
        <v>61</v>
      </c>
    </row>
    <row r="5695" spans="1:10" x14ac:dyDescent="0.3">
      <c r="A5695">
        <v>438453</v>
      </c>
      <c r="B5695" t="s">
        <v>745</v>
      </c>
      <c r="C5695" t="s">
        <v>383</v>
      </c>
      <c r="D5695" t="s">
        <v>9978</v>
      </c>
      <c r="E5695">
        <v>500</v>
      </c>
      <c r="F5695">
        <v>2.9</v>
      </c>
      <c r="G5695">
        <v>80</v>
      </c>
      <c r="H5695" t="s">
        <v>695</v>
      </c>
      <c r="I5695" t="s">
        <v>745</v>
      </c>
      <c r="J5695">
        <v>45</v>
      </c>
    </row>
    <row r="5696" spans="1:10" x14ac:dyDescent="0.3">
      <c r="A5696">
        <v>438481</v>
      </c>
      <c r="B5696" t="s">
        <v>1715</v>
      </c>
      <c r="C5696" t="s">
        <v>68</v>
      </c>
      <c r="D5696" t="s">
        <v>9979</v>
      </c>
      <c r="E5696">
        <v>400</v>
      </c>
      <c r="F5696">
        <v>4.3</v>
      </c>
      <c r="G5696">
        <v>20</v>
      </c>
      <c r="H5696" t="s">
        <v>6073</v>
      </c>
      <c r="I5696" t="s">
        <v>1715</v>
      </c>
      <c r="J5696">
        <v>40</v>
      </c>
    </row>
    <row r="5697" spans="1:10" x14ac:dyDescent="0.3">
      <c r="A5697">
        <v>438489</v>
      </c>
      <c r="B5697" t="s">
        <v>574</v>
      </c>
      <c r="C5697" t="s">
        <v>68</v>
      </c>
      <c r="D5697" t="s">
        <v>9980</v>
      </c>
      <c r="E5697">
        <v>300</v>
      </c>
      <c r="F5697">
        <v>2.9</v>
      </c>
      <c r="G5697">
        <v>80</v>
      </c>
      <c r="H5697" t="s">
        <v>2341</v>
      </c>
      <c r="I5697" t="s">
        <v>574</v>
      </c>
      <c r="J5697">
        <v>64</v>
      </c>
    </row>
    <row r="5698" spans="1:10" x14ac:dyDescent="0.3">
      <c r="A5698">
        <v>438514</v>
      </c>
      <c r="B5698" t="s">
        <v>2058</v>
      </c>
      <c r="C5698" t="s">
        <v>189</v>
      </c>
      <c r="D5698" t="s">
        <v>9981</v>
      </c>
      <c r="E5698">
        <v>200</v>
      </c>
      <c r="F5698">
        <v>2.9</v>
      </c>
      <c r="G5698">
        <v>80</v>
      </c>
      <c r="H5698" t="s">
        <v>9982</v>
      </c>
      <c r="I5698" t="s">
        <v>2058</v>
      </c>
      <c r="J5698">
        <v>98</v>
      </c>
    </row>
    <row r="5699" spans="1:10" x14ac:dyDescent="0.3">
      <c r="A5699">
        <v>438520</v>
      </c>
      <c r="B5699" t="s">
        <v>1076</v>
      </c>
      <c r="C5699" t="s">
        <v>463</v>
      </c>
      <c r="D5699" t="s">
        <v>9983</v>
      </c>
      <c r="E5699">
        <v>300</v>
      </c>
      <c r="F5699">
        <v>2.9</v>
      </c>
      <c r="G5699">
        <v>80</v>
      </c>
      <c r="H5699" t="s">
        <v>330</v>
      </c>
      <c r="I5699" t="s">
        <v>1076</v>
      </c>
      <c r="J5699">
        <v>55</v>
      </c>
    </row>
    <row r="5700" spans="1:10" x14ac:dyDescent="0.3">
      <c r="A5700">
        <v>438583</v>
      </c>
      <c r="B5700" t="s">
        <v>2435</v>
      </c>
      <c r="C5700" t="s">
        <v>463</v>
      </c>
      <c r="D5700" t="s">
        <v>9984</v>
      </c>
      <c r="E5700">
        <v>300</v>
      </c>
      <c r="F5700">
        <v>2.9</v>
      </c>
      <c r="G5700">
        <v>80</v>
      </c>
      <c r="H5700" t="s">
        <v>6080</v>
      </c>
      <c r="I5700" t="s">
        <v>2435</v>
      </c>
      <c r="J5700">
        <v>76</v>
      </c>
    </row>
    <row r="5701" spans="1:10" x14ac:dyDescent="0.3">
      <c r="A5701">
        <v>438631</v>
      </c>
      <c r="B5701" t="s">
        <v>574</v>
      </c>
      <c r="C5701" t="s">
        <v>68</v>
      </c>
      <c r="D5701" t="s">
        <v>9985</v>
      </c>
      <c r="E5701">
        <v>300</v>
      </c>
      <c r="F5701">
        <v>2.9</v>
      </c>
      <c r="G5701">
        <v>80</v>
      </c>
      <c r="H5701" t="s">
        <v>9986</v>
      </c>
      <c r="I5701" t="s">
        <v>574</v>
      </c>
      <c r="J5701">
        <v>66</v>
      </c>
    </row>
    <row r="5702" spans="1:10" x14ac:dyDescent="0.3">
      <c r="A5702">
        <v>438641</v>
      </c>
      <c r="B5702" t="s">
        <v>645</v>
      </c>
      <c r="C5702" t="s">
        <v>189</v>
      </c>
      <c r="D5702" t="s">
        <v>9987</v>
      </c>
      <c r="E5702">
        <v>400</v>
      </c>
      <c r="F5702">
        <v>4.7</v>
      </c>
      <c r="G5702">
        <v>20</v>
      </c>
      <c r="H5702" t="s">
        <v>8558</v>
      </c>
      <c r="I5702" t="s">
        <v>645</v>
      </c>
      <c r="J5702">
        <v>72</v>
      </c>
    </row>
    <row r="5703" spans="1:10" x14ac:dyDescent="0.3">
      <c r="A5703">
        <v>438746</v>
      </c>
      <c r="B5703" t="s">
        <v>1532</v>
      </c>
      <c r="C5703" t="s">
        <v>11</v>
      </c>
      <c r="D5703" t="s">
        <v>9988</v>
      </c>
      <c r="E5703">
        <v>450</v>
      </c>
      <c r="F5703">
        <v>2.9</v>
      </c>
      <c r="G5703">
        <v>80</v>
      </c>
      <c r="H5703" t="s">
        <v>7045</v>
      </c>
      <c r="I5703" t="s">
        <v>1532</v>
      </c>
      <c r="J5703">
        <v>39</v>
      </c>
    </row>
    <row r="5704" spans="1:10" x14ac:dyDescent="0.3">
      <c r="A5704">
        <v>438779</v>
      </c>
      <c r="B5704" t="s">
        <v>2045</v>
      </c>
      <c r="C5704" t="s">
        <v>68</v>
      </c>
      <c r="D5704" t="s">
        <v>9989</v>
      </c>
      <c r="E5704">
        <v>250</v>
      </c>
      <c r="F5704">
        <v>2.9</v>
      </c>
      <c r="G5704">
        <v>80</v>
      </c>
      <c r="H5704" t="s">
        <v>3755</v>
      </c>
      <c r="I5704" t="s">
        <v>2045</v>
      </c>
      <c r="J5704">
        <v>78</v>
      </c>
    </row>
    <row r="5705" spans="1:10" x14ac:dyDescent="0.3">
      <c r="A5705">
        <v>438825</v>
      </c>
      <c r="B5705" t="s">
        <v>382</v>
      </c>
      <c r="C5705" t="s">
        <v>383</v>
      </c>
      <c r="D5705" t="s">
        <v>9990</v>
      </c>
      <c r="E5705">
        <v>250</v>
      </c>
      <c r="F5705">
        <v>2.9</v>
      </c>
      <c r="G5705">
        <v>80</v>
      </c>
      <c r="H5705" t="s">
        <v>8157</v>
      </c>
      <c r="I5705" t="s">
        <v>382</v>
      </c>
      <c r="J5705">
        <v>56</v>
      </c>
    </row>
    <row r="5706" spans="1:10" x14ac:dyDescent="0.3">
      <c r="A5706">
        <v>438903</v>
      </c>
      <c r="B5706" t="s">
        <v>95</v>
      </c>
      <c r="C5706" t="s">
        <v>91</v>
      </c>
      <c r="D5706" t="s">
        <v>9991</v>
      </c>
      <c r="E5706">
        <v>400</v>
      </c>
      <c r="F5706">
        <v>2.9</v>
      </c>
      <c r="G5706">
        <v>80</v>
      </c>
      <c r="H5706" t="s">
        <v>355</v>
      </c>
      <c r="I5706" t="s">
        <v>95</v>
      </c>
      <c r="J5706">
        <v>59</v>
      </c>
    </row>
    <row r="5707" spans="1:10" x14ac:dyDescent="0.3">
      <c r="A5707">
        <v>438944</v>
      </c>
      <c r="B5707" t="s">
        <v>95</v>
      </c>
      <c r="C5707" t="s">
        <v>91</v>
      </c>
      <c r="D5707" t="s">
        <v>9992</v>
      </c>
      <c r="E5707">
        <v>400</v>
      </c>
      <c r="F5707">
        <v>2.9</v>
      </c>
      <c r="G5707">
        <v>80</v>
      </c>
      <c r="H5707" t="s">
        <v>9859</v>
      </c>
      <c r="I5707" t="s">
        <v>95</v>
      </c>
      <c r="J5707">
        <v>59</v>
      </c>
    </row>
    <row r="5708" spans="1:10" x14ac:dyDescent="0.3">
      <c r="A5708">
        <v>438945</v>
      </c>
      <c r="B5708" t="s">
        <v>689</v>
      </c>
      <c r="C5708" t="s">
        <v>383</v>
      </c>
      <c r="D5708" t="s">
        <v>9993</v>
      </c>
      <c r="E5708">
        <v>250</v>
      </c>
      <c r="F5708">
        <v>2.9</v>
      </c>
      <c r="G5708">
        <v>80</v>
      </c>
      <c r="H5708" t="s">
        <v>385</v>
      </c>
      <c r="I5708" t="s">
        <v>689</v>
      </c>
      <c r="J5708">
        <v>53</v>
      </c>
    </row>
    <row r="5709" spans="1:10" x14ac:dyDescent="0.3">
      <c r="A5709">
        <v>438993</v>
      </c>
      <c r="B5709" t="s">
        <v>2914</v>
      </c>
      <c r="C5709" t="s">
        <v>189</v>
      </c>
      <c r="D5709" t="s">
        <v>9994</v>
      </c>
      <c r="E5709">
        <v>500</v>
      </c>
      <c r="F5709">
        <v>2.9</v>
      </c>
      <c r="G5709">
        <v>80</v>
      </c>
      <c r="H5709" t="s">
        <v>226</v>
      </c>
      <c r="I5709" t="s">
        <v>2914</v>
      </c>
      <c r="J5709">
        <v>100</v>
      </c>
    </row>
    <row r="5710" spans="1:10" x14ac:dyDescent="0.3">
      <c r="A5710">
        <v>438995</v>
      </c>
      <c r="B5710" t="s">
        <v>677</v>
      </c>
      <c r="C5710" t="s">
        <v>115</v>
      </c>
      <c r="D5710" t="s">
        <v>9995</v>
      </c>
      <c r="E5710">
        <v>200</v>
      </c>
      <c r="F5710">
        <v>2.9</v>
      </c>
      <c r="G5710">
        <v>80</v>
      </c>
      <c r="H5710" t="s">
        <v>6260</v>
      </c>
      <c r="I5710" t="s">
        <v>677</v>
      </c>
      <c r="J5710">
        <v>68</v>
      </c>
    </row>
    <row r="5711" spans="1:10" x14ac:dyDescent="0.3">
      <c r="A5711">
        <v>439007</v>
      </c>
      <c r="B5711" t="s">
        <v>238</v>
      </c>
      <c r="C5711" t="s">
        <v>11</v>
      </c>
      <c r="D5711" t="s">
        <v>9996</v>
      </c>
      <c r="E5711">
        <v>300</v>
      </c>
      <c r="F5711">
        <v>2.9</v>
      </c>
      <c r="G5711">
        <v>80</v>
      </c>
      <c r="H5711" t="s">
        <v>9997</v>
      </c>
      <c r="I5711" t="s">
        <v>238</v>
      </c>
      <c r="J5711">
        <v>62</v>
      </c>
    </row>
    <row r="5712" spans="1:10" x14ac:dyDescent="0.3">
      <c r="A5712">
        <v>439035</v>
      </c>
      <c r="B5712" t="s">
        <v>1697</v>
      </c>
      <c r="C5712" t="s">
        <v>189</v>
      </c>
      <c r="D5712" t="s">
        <v>9998</v>
      </c>
      <c r="E5712">
        <v>200</v>
      </c>
      <c r="F5712">
        <v>2.9</v>
      </c>
      <c r="G5712">
        <v>80</v>
      </c>
      <c r="H5712" t="s">
        <v>1325</v>
      </c>
      <c r="I5712" t="s">
        <v>1697</v>
      </c>
      <c r="J5712">
        <v>73</v>
      </c>
    </row>
    <row r="5713" spans="1:10" x14ac:dyDescent="0.3">
      <c r="A5713">
        <v>439036</v>
      </c>
      <c r="B5713" t="s">
        <v>537</v>
      </c>
      <c r="C5713" t="s">
        <v>463</v>
      </c>
      <c r="D5713" t="s">
        <v>9999</v>
      </c>
      <c r="E5713">
        <v>200</v>
      </c>
      <c r="F5713">
        <v>4.7</v>
      </c>
      <c r="G5713">
        <v>100</v>
      </c>
      <c r="H5713" t="s">
        <v>1900</v>
      </c>
      <c r="I5713" t="s">
        <v>537</v>
      </c>
      <c r="J5713">
        <v>51</v>
      </c>
    </row>
    <row r="5714" spans="1:10" x14ac:dyDescent="0.3">
      <c r="A5714">
        <v>439140</v>
      </c>
      <c r="B5714" t="s">
        <v>864</v>
      </c>
      <c r="C5714" t="s">
        <v>91</v>
      </c>
      <c r="D5714" t="s">
        <v>10000</v>
      </c>
      <c r="E5714">
        <v>400</v>
      </c>
      <c r="F5714">
        <v>4.4000000000000004</v>
      </c>
      <c r="G5714">
        <v>20</v>
      </c>
      <c r="H5714" t="s">
        <v>19</v>
      </c>
      <c r="I5714" t="s">
        <v>864</v>
      </c>
      <c r="J5714">
        <v>55</v>
      </c>
    </row>
    <row r="5715" spans="1:10" x14ac:dyDescent="0.3">
      <c r="A5715">
        <v>439141</v>
      </c>
      <c r="B5715" t="s">
        <v>175</v>
      </c>
      <c r="C5715" t="s">
        <v>11</v>
      </c>
      <c r="D5715" t="s">
        <v>3275</v>
      </c>
      <c r="E5715">
        <v>400</v>
      </c>
      <c r="F5715">
        <v>4.2</v>
      </c>
      <c r="G5715">
        <v>50</v>
      </c>
      <c r="H5715" t="s">
        <v>10001</v>
      </c>
      <c r="I5715" t="s">
        <v>1532</v>
      </c>
      <c r="J5715">
        <v>38</v>
      </c>
    </row>
    <row r="5716" spans="1:10" x14ac:dyDescent="0.3">
      <c r="A5716">
        <v>439223</v>
      </c>
      <c r="B5716" t="s">
        <v>645</v>
      </c>
      <c r="C5716" t="s">
        <v>189</v>
      </c>
      <c r="D5716" t="s">
        <v>10002</v>
      </c>
      <c r="E5716">
        <v>800</v>
      </c>
      <c r="F5716">
        <v>4.2</v>
      </c>
      <c r="G5716">
        <v>100</v>
      </c>
      <c r="H5716" t="s">
        <v>10003</v>
      </c>
      <c r="I5716" t="s">
        <v>645</v>
      </c>
      <c r="J5716">
        <v>63</v>
      </c>
    </row>
    <row r="5717" spans="1:10" x14ac:dyDescent="0.3">
      <c r="A5717">
        <v>439234</v>
      </c>
      <c r="B5717" t="s">
        <v>10004</v>
      </c>
      <c r="C5717" t="s">
        <v>189</v>
      </c>
      <c r="D5717" t="s">
        <v>10005</v>
      </c>
      <c r="E5717">
        <v>500</v>
      </c>
      <c r="F5717">
        <v>2.9</v>
      </c>
      <c r="G5717">
        <v>80</v>
      </c>
      <c r="H5717" t="s">
        <v>2205</v>
      </c>
      <c r="I5717" t="s">
        <v>4953</v>
      </c>
      <c r="J5717">
        <v>79</v>
      </c>
    </row>
    <row r="5718" spans="1:10" x14ac:dyDescent="0.3">
      <c r="A5718">
        <v>439293</v>
      </c>
      <c r="B5718" t="s">
        <v>661</v>
      </c>
      <c r="C5718" t="s">
        <v>463</v>
      </c>
      <c r="D5718" t="s">
        <v>10006</v>
      </c>
      <c r="E5718">
        <v>300</v>
      </c>
      <c r="F5718">
        <v>2.9</v>
      </c>
      <c r="G5718">
        <v>80</v>
      </c>
      <c r="H5718" t="s">
        <v>2417</v>
      </c>
      <c r="I5718" t="s">
        <v>661</v>
      </c>
      <c r="J5718">
        <v>77</v>
      </c>
    </row>
    <row r="5719" spans="1:10" x14ac:dyDescent="0.3">
      <c r="A5719">
        <v>439357</v>
      </c>
      <c r="B5719" t="s">
        <v>9950</v>
      </c>
      <c r="C5719" t="s">
        <v>68</v>
      </c>
      <c r="D5719" t="s">
        <v>10007</v>
      </c>
      <c r="E5719">
        <v>200</v>
      </c>
      <c r="F5719">
        <v>2.9</v>
      </c>
      <c r="G5719">
        <v>80</v>
      </c>
      <c r="H5719" t="s">
        <v>5469</v>
      </c>
      <c r="I5719" t="s">
        <v>9950</v>
      </c>
      <c r="J5719">
        <v>79</v>
      </c>
    </row>
    <row r="5720" spans="1:10" x14ac:dyDescent="0.3">
      <c r="A5720">
        <v>439381</v>
      </c>
      <c r="B5720" t="s">
        <v>1532</v>
      </c>
      <c r="C5720" t="s">
        <v>11</v>
      </c>
      <c r="D5720" t="s">
        <v>10008</v>
      </c>
      <c r="E5720">
        <v>300</v>
      </c>
      <c r="F5720">
        <v>2.9</v>
      </c>
      <c r="G5720">
        <v>80</v>
      </c>
      <c r="H5720" t="s">
        <v>2181</v>
      </c>
      <c r="I5720" t="s">
        <v>1532</v>
      </c>
      <c r="J5720">
        <v>36</v>
      </c>
    </row>
    <row r="5721" spans="1:10" x14ac:dyDescent="0.3">
      <c r="A5721">
        <v>439390</v>
      </c>
      <c r="B5721" t="s">
        <v>528</v>
      </c>
      <c r="C5721" t="s">
        <v>189</v>
      </c>
      <c r="D5721" t="s">
        <v>10009</v>
      </c>
      <c r="E5721">
        <v>200</v>
      </c>
      <c r="F5721">
        <v>3.8</v>
      </c>
      <c r="G5721">
        <v>50</v>
      </c>
      <c r="H5721" t="s">
        <v>10010</v>
      </c>
      <c r="I5721" t="s">
        <v>528</v>
      </c>
      <c r="J5721">
        <v>84</v>
      </c>
    </row>
    <row r="5722" spans="1:10" x14ac:dyDescent="0.3">
      <c r="A5722">
        <v>439446</v>
      </c>
      <c r="B5722" t="s">
        <v>2435</v>
      </c>
      <c r="C5722" t="s">
        <v>463</v>
      </c>
      <c r="D5722" t="s">
        <v>10011</v>
      </c>
      <c r="E5722">
        <v>1000</v>
      </c>
      <c r="F5722">
        <v>4.3</v>
      </c>
      <c r="G5722">
        <v>20</v>
      </c>
      <c r="H5722" t="s">
        <v>10012</v>
      </c>
      <c r="I5722" t="s">
        <v>2435</v>
      </c>
      <c r="J5722">
        <v>73</v>
      </c>
    </row>
    <row r="5723" spans="1:10" x14ac:dyDescent="0.3">
      <c r="A5723">
        <v>439476</v>
      </c>
      <c r="B5723" t="s">
        <v>4142</v>
      </c>
      <c r="C5723" t="s">
        <v>68</v>
      </c>
      <c r="D5723" t="s">
        <v>10013</v>
      </c>
      <c r="E5723">
        <v>300</v>
      </c>
      <c r="F5723">
        <v>4.2</v>
      </c>
      <c r="G5723">
        <v>20</v>
      </c>
      <c r="H5723" t="s">
        <v>10014</v>
      </c>
      <c r="I5723" t="s">
        <v>1977</v>
      </c>
      <c r="J5723">
        <v>45</v>
      </c>
    </row>
    <row r="5724" spans="1:10" x14ac:dyDescent="0.3">
      <c r="A5724">
        <v>439539</v>
      </c>
      <c r="B5724" t="s">
        <v>2580</v>
      </c>
      <c r="C5724" t="s">
        <v>383</v>
      </c>
      <c r="D5724" t="s">
        <v>3835</v>
      </c>
      <c r="E5724">
        <v>249</v>
      </c>
      <c r="F5724">
        <v>2.9</v>
      </c>
      <c r="G5724">
        <v>80</v>
      </c>
      <c r="H5724" t="s">
        <v>695</v>
      </c>
      <c r="I5724" t="s">
        <v>2580</v>
      </c>
      <c r="J5724">
        <v>69</v>
      </c>
    </row>
    <row r="5725" spans="1:10" x14ac:dyDescent="0.3">
      <c r="A5725">
        <v>439603</v>
      </c>
      <c r="B5725" t="s">
        <v>574</v>
      </c>
      <c r="C5725" t="s">
        <v>68</v>
      </c>
      <c r="D5725" t="s">
        <v>10015</v>
      </c>
      <c r="E5725">
        <v>280</v>
      </c>
      <c r="F5725">
        <v>2.9</v>
      </c>
      <c r="G5725">
        <v>80</v>
      </c>
      <c r="H5725" t="s">
        <v>10016</v>
      </c>
      <c r="I5725" t="s">
        <v>574</v>
      </c>
      <c r="J5725">
        <v>69</v>
      </c>
    </row>
    <row r="5726" spans="1:10" x14ac:dyDescent="0.3">
      <c r="A5726">
        <v>439626</v>
      </c>
      <c r="B5726" t="s">
        <v>3951</v>
      </c>
      <c r="C5726" t="s">
        <v>91</v>
      </c>
      <c r="D5726" t="s">
        <v>10017</v>
      </c>
      <c r="E5726">
        <v>300</v>
      </c>
      <c r="F5726">
        <v>2.9</v>
      </c>
      <c r="G5726">
        <v>80</v>
      </c>
      <c r="H5726" t="s">
        <v>19</v>
      </c>
      <c r="I5726" t="s">
        <v>3951</v>
      </c>
      <c r="J5726">
        <v>37</v>
      </c>
    </row>
    <row r="5727" spans="1:10" x14ac:dyDescent="0.3">
      <c r="A5727">
        <v>439660</v>
      </c>
      <c r="B5727" t="s">
        <v>3390</v>
      </c>
      <c r="C5727" t="s">
        <v>68</v>
      </c>
      <c r="D5727" t="s">
        <v>10018</v>
      </c>
      <c r="E5727">
        <v>400</v>
      </c>
      <c r="F5727">
        <v>2.9</v>
      </c>
      <c r="G5727">
        <v>80</v>
      </c>
      <c r="H5727" t="s">
        <v>10019</v>
      </c>
      <c r="I5727" t="s">
        <v>3390</v>
      </c>
      <c r="J5727">
        <v>44</v>
      </c>
    </row>
    <row r="5728" spans="1:10" x14ac:dyDescent="0.3">
      <c r="A5728">
        <v>439669</v>
      </c>
      <c r="B5728" t="s">
        <v>528</v>
      </c>
      <c r="C5728" t="s">
        <v>189</v>
      </c>
      <c r="D5728" t="s">
        <v>10020</v>
      </c>
      <c r="E5728">
        <v>250</v>
      </c>
      <c r="F5728">
        <v>2.9</v>
      </c>
      <c r="G5728">
        <v>80</v>
      </c>
      <c r="H5728" t="s">
        <v>19</v>
      </c>
      <c r="I5728" t="s">
        <v>528</v>
      </c>
      <c r="J5728">
        <v>88</v>
      </c>
    </row>
    <row r="5729" spans="1:10" x14ac:dyDescent="0.3">
      <c r="A5729">
        <v>439671</v>
      </c>
      <c r="B5729" t="s">
        <v>238</v>
      </c>
      <c r="C5729" t="s">
        <v>11</v>
      </c>
      <c r="D5729" t="s">
        <v>10021</v>
      </c>
      <c r="E5729">
        <v>200</v>
      </c>
      <c r="F5729">
        <v>2.9</v>
      </c>
      <c r="G5729">
        <v>80</v>
      </c>
      <c r="H5729" t="s">
        <v>10022</v>
      </c>
      <c r="I5729" t="s">
        <v>238</v>
      </c>
      <c r="J5729">
        <v>56</v>
      </c>
    </row>
    <row r="5730" spans="1:10" x14ac:dyDescent="0.3">
      <c r="A5730">
        <v>439720</v>
      </c>
      <c r="B5730" t="s">
        <v>3352</v>
      </c>
      <c r="C5730" t="s">
        <v>68</v>
      </c>
      <c r="D5730" t="s">
        <v>10023</v>
      </c>
      <c r="E5730">
        <v>250</v>
      </c>
      <c r="F5730">
        <v>2.9</v>
      </c>
      <c r="G5730">
        <v>80</v>
      </c>
      <c r="H5730" t="s">
        <v>3138</v>
      </c>
      <c r="I5730" t="s">
        <v>3352</v>
      </c>
      <c r="J5730">
        <v>45</v>
      </c>
    </row>
    <row r="5731" spans="1:10" x14ac:dyDescent="0.3">
      <c r="A5731">
        <v>439796</v>
      </c>
      <c r="B5731" t="s">
        <v>1855</v>
      </c>
      <c r="C5731" t="s">
        <v>463</v>
      </c>
      <c r="D5731" t="s">
        <v>10024</v>
      </c>
      <c r="E5731">
        <v>200</v>
      </c>
      <c r="F5731">
        <v>2.9</v>
      </c>
      <c r="G5731">
        <v>80</v>
      </c>
      <c r="H5731" t="s">
        <v>9042</v>
      </c>
      <c r="I5731" t="s">
        <v>1855</v>
      </c>
      <c r="J5731">
        <v>74</v>
      </c>
    </row>
    <row r="5732" spans="1:10" x14ac:dyDescent="0.3">
      <c r="A5732">
        <v>439841</v>
      </c>
      <c r="B5732" t="s">
        <v>634</v>
      </c>
      <c r="C5732" t="s">
        <v>463</v>
      </c>
      <c r="D5732" t="s">
        <v>10025</v>
      </c>
      <c r="E5732">
        <v>1200</v>
      </c>
      <c r="F5732">
        <v>2.9</v>
      </c>
      <c r="G5732">
        <v>80</v>
      </c>
      <c r="H5732" t="s">
        <v>2714</v>
      </c>
      <c r="I5732" t="s">
        <v>634</v>
      </c>
      <c r="J5732">
        <v>49</v>
      </c>
    </row>
    <row r="5733" spans="1:10" x14ac:dyDescent="0.3">
      <c r="A5733">
        <v>439844</v>
      </c>
      <c r="B5733" t="s">
        <v>745</v>
      </c>
      <c r="C5733" t="s">
        <v>383</v>
      </c>
      <c r="D5733" t="s">
        <v>10026</v>
      </c>
      <c r="E5733">
        <v>500</v>
      </c>
      <c r="F5733">
        <v>2.9</v>
      </c>
      <c r="G5733">
        <v>80</v>
      </c>
      <c r="H5733" t="s">
        <v>10027</v>
      </c>
      <c r="I5733" t="s">
        <v>745</v>
      </c>
      <c r="J5733">
        <v>46</v>
      </c>
    </row>
    <row r="5734" spans="1:10" x14ac:dyDescent="0.3">
      <c r="A5734">
        <v>439878</v>
      </c>
      <c r="B5734" t="s">
        <v>2092</v>
      </c>
      <c r="C5734" t="s">
        <v>2068</v>
      </c>
      <c r="D5734" t="s">
        <v>8979</v>
      </c>
      <c r="E5734">
        <v>300</v>
      </c>
      <c r="F5734">
        <v>2.9</v>
      </c>
      <c r="G5734">
        <v>80</v>
      </c>
      <c r="H5734" t="s">
        <v>837</v>
      </c>
      <c r="I5734" t="s">
        <v>2092</v>
      </c>
      <c r="J5734">
        <v>48</v>
      </c>
    </row>
    <row r="5735" spans="1:10" x14ac:dyDescent="0.3">
      <c r="A5735">
        <v>439884</v>
      </c>
      <c r="B5735" t="s">
        <v>90</v>
      </c>
      <c r="C5735" t="s">
        <v>91</v>
      </c>
      <c r="D5735" t="s">
        <v>10028</v>
      </c>
      <c r="E5735">
        <v>300</v>
      </c>
      <c r="F5735">
        <v>2.9</v>
      </c>
      <c r="G5735">
        <v>80</v>
      </c>
      <c r="H5735" t="s">
        <v>6061</v>
      </c>
      <c r="I5735" t="s">
        <v>90</v>
      </c>
      <c r="J5735">
        <v>58</v>
      </c>
    </row>
    <row r="5736" spans="1:10" x14ac:dyDescent="0.3">
      <c r="A5736">
        <v>439934</v>
      </c>
      <c r="B5736" t="s">
        <v>3207</v>
      </c>
      <c r="C5736" t="s">
        <v>189</v>
      </c>
      <c r="D5736" t="s">
        <v>10029</v>
      </c>
      <c r="E5736">
        <v>100</v>
      </c>
      <c r="F5736">
        <v>2.9</v>
      </c>
      <c r="G5736">
        <v>80</v>
      </c>
      <c r="H5736" t="s">
        <v>19</v>
      </c>
      <c r="I5736" t="s">
        <v>2440</v>
      </c>
      <c r="J5736">
        <v>62</v>
      </c>
    </row>
    <row r="5737" spans="1:10" x14ac:dyDescent="0.3">
      <c r="A5737">
        <v>439959</v>
      </c>
      <c r="B5737" t="s">
        <v>4416</v>
      </c>
      <c r="C5737" t="s">
        <v>2068</v>
      </c>
      <c r="D5737" t="s">
        <v>10030</v>
      </c>
      <c r="E5737">
        <v>200</v>
      </c>
      <c r="F5737">
        <v>2.9</v>
      </c>
      <c r="G5737">
        <v>80</v>
      </c>
      <c r="H5737" t="s">
        <v>5104</v>
      </c>
      <c r="I5737" t="s">
        <v>4416</v>
      </c>
      <c r="J5737">
        <v>48</v>
      </c>
    </row>
    <row r="5738" spans="1:10" x14ac:dyDescent="0.3">
      <c r="A5738">
        <v>439964</v>
      </c>
      <c r="B5738" t="s">
        <v>386</v>
      </c>
      <c r="C5738" t="s">
        <v>383</v>
      </c>
      <c r="D5738" t="s">
        <v>10031</v>
      </c>
      <c r="E5738">
        <v>1000</v>
      </c>
      <c r="F5738">
        <v>2.9</v>
      </c>
      <c r="G5738">
        <v>80</v>
      </c>
      <c r="H5738" t="s">
        <v>131</v>
      </c>
      <c r="I5738" t="s">
        <v>386</v>
      </c>
      <c r="J5738">
        <v>70</v>
      </c>
    </row>
    <row r="5739" spans="1:10" x14ac:dyDescent="0.3">
      <c r="A5739">
        <v>439965</v>
      </c>
      <c r="B5739" t="s">
        <v>83</v>
      </c>
      <c r="C5739" t="s">
        <v>68</v>
      </c>
      <c r="D5739" t="s">
        <v>10032</v>
      </c>
      <c r="E5739">
        <v>350</v>
      </c>
      <c r="F5739">
        <v>2.9</v>
      </c>
      <c r="G5739">
        <v>80</v>
      </c>
      <c r="H5739" t="s">
        <v>10033</v>
      </c>
      <c r="I5739" t="s">
        <v>83</v>
      </c>
      <c r="J5739">
        <v>52</v>
      </c>
    </row>
    <row r="5740" spans="1:10" x14ac:dyDescent="0.3">
      <c r="A5740">
        <v>439975</v>
      </c>
      <c r="B5740" t="s">
        <v>1697</v>
      </c>
      <c r="C5740" t="s">
        <v>189</v>
      </c>
      <c r="D5740" t="s">
        <v>10034</v>
      </c>
      <c r="E5740">
        <v>300</v>
      </c>
      <c r="F5740">
        <v>2.9</v>
      </c>
      <c r="G5740">
        <v>80</v>
      </c>
      <c r="H5740" t="s">
        <v>10035</v>
      </c>
      <c r="I5740" t="s">
        <v>1697</v>
      </c>
      <c r="J5740">
        <v>55</v>
      </c>
    </row>
    <row r="5741" spans="1:10" x14ac:dyDescent="0.3">
      <c r="A5741">
        <v>440001</v>
      </c>
      <c r="B5741" t="s">
        <v>3057</v>
      </c>
      <c r="C5741" t="s">
        <v>3052</v>
      </c>
      <c r="D5741" t="s">
        <v>10036</v>
      </c>
      <c r="E5741">
        <v>200</v>
      </c>
      <c r="F5741">
        <v>2.9</v>
      </c>
      <c r="G5741">
        <v>80</v>
      </c>
      <c r="H5741" t="s">
        <v>10037</v>
      </c>
      <c r="I5741" t="s">
        <v>3057</v>
      </c>
      <c r="J5741">
        <v>44</v>
      </c>
    </row>
    <row r="5742" spans="1:10" x14ac:dyDescent="0.3">
      <c r="A5742">
        <v>440006</v>
      </c>
      <c r="B5742" t="s">
        <v>248</v>
      </c>
      <c r="C5742" t="s">
        <v>189</v>
      </c>
      <c r="D5742" t="s">
        <v>10038</v>
      </c>
      <c r="E5742">
        <v>500</v>
      </c>
      <c r="F5742">
        <v>2.9</v>
      </c>
      <c r="G5742">
        <v>80</v>
      </c>
      <c r="H5742" t="s">
        <v>2348</v>
      </c>
      <c r="I5742" t="s">
        <v>4953</v>
      </c>
      <c r="J5742">
        <v>68</v>
      </c>
    </row>
    <row r="5743" spans="1:10" x14ac:dyDescent="0.3">
      <c r="A5743">
        <v>440032</v>
      </c>
      <c r="B5743" t="s">
        <v>1390</v>
      </c>
      <c r="C5743" t="s">
        <v>463</v>
      </c>
      <c r="D5743" t="s">
        <v>10039</v>
      </c>
      <c r="E5743">
        <v>300</v>
      </c>
      <c r="F5743">
        <v>2.9</v>
      </c>
      <c r="G5743">
        <v>80</v>
      </c>
      <c r="H5743" t="s">
        <v>10040</v>
      </c>
      <c r="I5743" t="s">
        <v>1390</v>
      </c>
      <c r="J5743">
        <v>78</v>
      </c>
    </row>
    <row r="5744" spans="1:10" x14ac:dyDescent="0.3">
      <c r="A5744">
        <v>440045</v>
      </c>
      <c r="B5744" t="s">
        <v>3040</v>
      </c>
      <c r="C5744" t="s">
        <v>2068</v>
      </c>
      <c r="D5744" t="s">
        <v>10041</v>
      </c>
      <c r="E5744">
        <v>200</v>
      </c>
      <c r="F5744">
        <v>2.9</v>
      </c>
      <c r="G5744">
        <v>80</v>
      </c>
      <c r="H5744" t="s">
        <v>355</v>
      </c>
      <c r="I5744" t="s">
        <v>3040</v>
      </c>
      <c r="J5744">
        <v>40</v>
      </c>
    </row>
    <row r="5745" spans="1:10" x14ac:dyDescent="0.3">
      <c r="A5745">
        <v>440202</v>
      </c>
      <c r="B5745" t="s">
        <v>1208</v>
      </c>
      <c r="C5745" t="s">
        <v>115</v>
      </c>
      <c r="D5745" t="s">
        <v>10042</v>
      </c>
      <c r="E5745">
        <v>250</v>
      </c>
      <c r="F5745">
        <v>2.9</v>
      </c>
      <c r="G5745">
        <v>80</v>
      </c>
      <c r="H5745" t="s">
        <v>2393</v>
      </c>
      <c r="I5745" t="s">
        <v>10043</v>
      </c>
      <c r="J5745">
        <v>77</v>
      </c>
    </row>
    <row r="5746" spans="1:10" x14ac:dyDescent="0.3">
      <c r="A5746">
        <v>440218</v>
      </c>
      <c r="B5746" t="s">
        <v>683</v>
      </c>
      <c r="C5746" t="s">
        <v>91</v>
      </c>
      <c r="D5746" t="s">
        <v>10044</v>
      </c>
      <c r="E5746">
        <v>400</v>
      </c>
      <c r="F5746">
        <v>2.9</v>
      </c>
      <c r="G5746">
        <v>80</v>
      </c>
      <c r="H5746" t="s">
        <v>1419</v>
      </c>
      <c r="I5746" t="s">
        <v>683</v>
      </c>
      <c r="J5746">
        <v>45</v>
      </c>
    </row>
    <row r="5747" spans="1:10" x14ac:dyDescent="0.3">
      <c r="A5747">
        <v>440222</v>
      </c>
      <c r="B5747" t="s">
        <v>10</v>
      </c>
      <c r="C5747" t="s">
        <v>11</v>
      </c>
      <c r="D5747" t="s">
        <v>7569</v>
      </c>
      <c r="E5747">
        <v>350</v>
      </c>
      <c r="F5747">
        <v>2.9</v>
      </c>
      <c r="G5747">
        <v>80</v>
      </c>
      <c r="H5747" t="s">
        <v>4207</v>
      </c>
      <c r="I5747" t="s">
        <v>10</v>
      </c>
      <c r="J5747">
        <v>59</v>
      </c>
    </row>
    <row r="5748" spans="1:10" x14ac:dyDescent="0.3">
      <c r="A5748">
        <v>440360</v>
      </c>
      <c r="B5748" t="s">
        <v>1855</v>
      </c>
      <c r="C5748" t="s">
        <v>463</v>
      </c>
      <c r="D5748" t="s">
        <v>10045</v>
      </c>
      <c r="E5748">
        <v>300</v>
      </c>
      <c r="F5748">
        <v>2.9</v>
      </c>
      <c r="G5748">
        <v>80</v>
      </c>
      <c r="H5748" t="s">
        <v>10046</v>
      </c>
      <c r="I5748" t="s">
        <v>1855</v>
      </c>
      <c r="J5748">
        <v>66</v>
      </c>
    </row>
    <row r="5749" spans="1:10" x14ac:dyDescent="0.3">
      <c r="A5749">
        <v>440376</v>
      </c>
      <c r="B5749" t="s">
        <v>645</v>
      </c>
      <c r="C5749" t="s">
        <v>189</v>
      </c>
      <c r="D5749" t="s">
        <v>10047</v>
      </c>
      <c r="E5749">
        <v>250</v>
      </c>
      <c r="F5749">
        <v>2.9</v>
      </c>
      <c r="G5749">
        <v>80</v>
      </c>
      <c r="H5749" t="s">
        <v>7876</v>
      </c>
      <c r="I5749" t="s">
        <v>645</v>
      </c>
      <c r="J5749">
        <v>77</v>
      </c>
    </row>
    <row r="5750" spans="1:10" x14ac:dyDescent="0.3">
      <c r="A5750">
        <v>440378</v>
      </c>
      <c r="B5750" t="s">
        <v>1702</v>
      </c>
      <c r="C5750" t="s">
        <v>115</v>
      </c>
      <c r="D5750" t="s">
        <v>10048</v>
      </c>
      <c r="E5750">
        <v>450</v>
      </c>
      <c r="F5750">
        <v>2.9</v>
      </c>
      <c r="G5750">
        <v>80</v>
      </c>
      <c r="H5750" t="s">
        <v>10049</v>
      </c>
      <c r="I5750" t="s">
        <v>1702</v>
      </c>
      <c r="J5750">
        <v>38</v>
      </c>
    </row>
    <row r="5751" spans="1:10" x14ac:dyDescent="0.3">
      <c r="A5751">
        <v>440405</v>
      </c>
      <c r="B5751" t="s">
        <v>574</v>
      </c>
      <c r="C5751" t="s">
        <v>68</v>
      </c>
      <c r="D5751" t="s">
        <v>7610</v>
      </c>
      <c r="E5751">
        <v>300</v>
      </c>
      <c r="F5751">
        <v>2.9</v>
      </c>
      <c r="G5751">
        <v>80</v>
      </c>
      <c r="H5751" t="s">
        <v>9561</v>
      </c>
      <c r="I5751" t="s">
        <v>574</v>
      </c>
      <c r="J5751">
        <v>69</v>
      </c>
    </row>
    <row r="5752" spans="1:10" x14ac:dyDescent="0.3">
      <c r="A5752">
        <v>440426</v>
      </c>
      <c r="B5752" t="s">
        <v>2580</v>
      </c>
      <c r="C5752" t="s">
        <v>383</v>
      </c>
      <c r="D5752" t="s">
        <v>10050</v>
      </c>
      <c r="E5752">
        <v>400</v>
      </c>
      <c r="F5752">
        <v>2.9</v>
      </c>
      <c r="G5752">
        <v>80</v>
      </c>
      <c r="H5752" t="s">
        <v>6895</v>
      </c>
      <c r="I5752" t="s">
        <v>2580</v>
      </c>
      <c r="J5752">
        <v>74</v>
      </c>
    </row>
    <row r="5753" spans="1:10" x14ac:dyDescent="0.3">
      <c r="A5753">
        <v>440447</v>
      </c>
      <c r="B5753" t="s">
        <v>1076</v>
      </c>
      <c r="C5753" t="s">
        <v>463</v>
      </c>
      <c r="D5753" t="s">
        <v>10051</v>
      </c>
      <c r="E5753">
        <v>620</v>
      </c>
      <c r="F5753">
        <v>2.9</v>
      </c>
      <c r="G5753">
        <v>80</v>
      </c>
      <c r="H5753" t="s">
        <v>778</v>
      </c>
      <c r="I5753" t="s">
        <v>10052</v>
      </c>
      <c r="J5753">
        <v>44</v>
      </c>
    </row>
    <row r="5754" spans="1:10" x14ac:dyDescent="0.3">
      <c r="A5754">
        <v>440721</v>
      </c>
      <c r="B5754" t="s">
        <v>574</v>
      </c>
      <c r="C5754" t="s">
        <v>68</v>
      </c>
      <c r="D5754" t="s">
        <v>10053</v>
      </c>
      <c r="E5754">
        <v>180</v>
      </c>
      <c r="F5754">
        <v>2.9</v>
      </c>
      <c r="G5754">
        <v>80</v>
      </c>
      <c r="H5754" t="s">
        <v>1068</v>
      </c>
      <c r="I5754" t="s">
        <v>574</v>
      </c>
      <c r="J5754">
        <v>50</v>
      </c>
    </row>
    <row r="5755" spans="1:10" x14ac:dyDescent="0.3">
      <c r="A5755">
        <v>440758</v>
      </c>
      <c r="B5755" t="s">
        <v>10054</v>
      </c>
      <c r="C5755" t="s">
        <v>463</v>
      </c>
      <c r="D5755" t="s">
        <v>949</v>
      </c>
      <c r="E5755">
        <v>300</v>
      </c>
      <c r="F5755">
        <v>2.9</v>
      </c>
      <c r="G5755">
        <v>80</v>
      </c>
      <c r="H5755" t="s">
        <v>1163</v>
      </c>
      <c r="I5755" t="s">
        <v>10054</v>
      </c>
      <c r="J5755">
        <v>51</v>
      </c>
    </row>
    <row r="5756" spans="1:10" x14ac:dyDescent="0.3">
      <c r="A5756">
        <v>440768</v>
      </c>
      <c r="B5756" t="s">
        <v>2233</v>
      </c>
      <c r="C5756" t="s">
        <v>11</v>
      </c>
      <c r="D5756" t="s">
        <v>10055</v>
      </c>
      <c r="E5756">
        <v>250</v>
      </c>
      <c r="F5756">
        <v>2.9</v>
      </c>
      <c r="G5756">
        <v>80</v>
      </c>
      <c r="H5756" t="s">
        <v>2417</v>
      </c>
      <c r="I5756" t="s">
        <v>2233</v>
      </c>
      <c r="J5756">
        <v>38</v>
      </c>
    </row>
    <row r="5757" spans="1:10" x14ac:dyDescent="0.3">
      <c r="A5757">
        <v>440817</v>
      </c>
      <c r="B5757" t="s">
        <v>864</v>
      </c>
      <c r="C5757" t="s">
        <v>91</v>
      </c>
      <c r="D5757" t="s">
        <v>10056</v>
      </c>
      <c r="E5757">
        <v>500</v>
      </c>
      <c r="F5757">
        <v>2.9</v>
      </c>
      <c r="G5757">
        <v>80</v>
      </c>
      <c r="H5757" t="s">
        <v>8157</v>
      </c>
      <c r="I5757" t="s">
        <v>864</v>
      </c>
      <c r="J5757">
        <v>49</v>
      </c>
    </row>
    <row r="5758" spans="1:10" x14ac:dyDescent="0.3">
      <c r="A5758">
        <v>440829</v>
      </c>
      <c r="B5758" t="s">
        <v>1702</v>
      </c>
      <c r="C5758" t="s">
        <v>115</v>
      </c>
      <c r="D5758" t="s">
        <v>10057</v>
      </c>
      <c r="E5758">
        <v>140</v>
      </c>
      <c r="F5758">
        <v>2.9</v>
      </c>
      <c r="G5758">
        <v>80</v>
      </c>
      <c r="H5758" t="s">
        <v>19</v>
      </c>
      <c r="I5758" t="s">
        <v>1702</v>
      </c>
      <c r="J5758">
        <v>33</v>
      </c>
    </row>
    <row r="5759" spans="1:10" x14ac:dyDescent="0.3">
      <c r="A5759">
        <v>440897</v>
      </c>
      <c r="B5759" t="s">
        <v>63</v>
      </c>
      <c r="C5759" t="s">
        <v>11</v>
      </c>
      <c r="D5759" t="s">
        <v>10058</v>
      </c>
      <c r="E5759">
        <v>350</v>
      </c>
      <c r="F5759">
        <v>4.0999999999999996</v>
      </c>
      <c r="G5759">
        <v>100</v>
      </c>
      <c r="H5759" t="s">
        <v>10059</v>
      </c>
      <c r="I5759" t="s">
        <v>63</v>
      </c>
      <c r="J5759">
        <v>52</v>
      </c>
    </row>
    <row r="5760" spans="1:10" x14ac:dyDescent="0.3">
      <c r="A5760">
        <v>440915</v>
      </c>
      <c r="B5760" t="s">
        <v>891</v>
      </c>
      <c r="C5760" t="s">
        <v>463</v>
      </c>
      <c r="D5760" t="s">
        <v>3203</v>
      </c>
      <c r="E5760">
        <v>300</v>
      </c>
      <c r="F5760">
        <v>2.9</v>
      </c>
      <c r="G5760">
        <v>80</v>
      </c>
      <c r="H5760" t="s">
        <v>10060</v>
      </c>
      <c r="I5760" t="s">
        <v>891</v>
      </c>
      <c r="J5760">
        <v>44</v>
      </c>
    </row>
    <row r="5761" spans="1:10" x14ac:dyDescent="0.3">
      <c r="A5761">
        <v>440957</v>
      </c>
      <c r="B5761" t="s">
        <v>10061</v>
      </c>
      <c r="C5761" t="s">
        <v>91</v>
      </c>
      <c r="D5761" t="s">
        <v>9799</v>
      </c>
      <c r="E5761">
        <v>500</v>
      </c>
      <c r="F5761">
        <v>4.5</v>
      </c>
      <c r="G5761">
        <v>50</v>
      </c>
      <c r="H5761" t="s">
        <v>9800</v>
      </c>
      <c r="I5761" t="s">
        <v>10061</v>
      </c>
      <c r="J5761">
        <v>38</v>
      </c>
    </row>
    <row r="5762" spans="1:10" x14ac:dyDescent="0.3">
      <c r="A5762">
        <v>440968</v>
      </c>
      <c r="B5762" t="s">
        <v>3202</v>
      </c>
      <c r="C5762" t="s">
        <v>91</v>
      </c>
      <c r="D5762" t="s">
        <v>10062</v>
      </c>
      <c r="E5762">
        <v>360</v>
      </c>
      <c r="F5762">
        <v>2.9</v>
      </c>
      <c r="G5762">
        <v>80</v>
      </c>
      <c r="H5762" t="s">
        <v>2056</v>
      </c>
      <c r="I5762" t="s">
        <v>3202</v>
      </c>
      <c r="J5762">
        <v>56</v>
      </c>
    </row>
    <row r="5763" spans="1:10" x14ac:dyDescent="0.3">
      <c r="A5763">
        <v>441004</v>
      </c>
      <c r="B5763" t="s">
        <v>303</v>
      </c>
      <c r="C5763" t="s">
        <v>68</v>
      </c>
      <c r="D5763" t="s">
        <v>8601</v>
      </c>
      <c r="E5763">
        <v>270</v>
      </c>
      <c r="F5763">
        <v>4</v>
      </c>
      <c r="G5763">
        <v>100</v>
      </c>
      <c r="H5763" t="s">
        <v>8602</v>
      </c>
      <c r="I5763" t="s">
        <v>10063</v>
      </c>
      <c r="J5763">
        <v>57</v>
      </c>
    </row>
    <row r="5764" spans="1:10" x14ac:dyDescent="0.3">
      <c r="A5764">
        <v>441038</v>
      </c>
      <c r="B5764" t="s">
        <v>1654</v>
      </c>
      <c r="C5764" t="s">
        <v>68</v>
      </c>
      <c r="D5764" t="s">
        <v>10064</v>
      </c>
      <c r="E5764">
        <v>300</v>
      </c>
      <c r="F5764">
        <v>2.9</v>
      </c>
      <c r="G5764">
        <v>80</v>
      </c>
      <c r="H5764" t="s">
        <v>2287</v>
      </c>
      <c r="I5764" t="s">
        <v>1654</v>
      </c>
      <c r="J5764">
        <v>61</v>
      </c>
    </row>
    <row r="5765" spans="1:10" x14ac:dyDescent="0.3">
      <c r="A5765">
        <v>441042</v>
      </c>
      <c r="B5765" t="s">
        <v>1715</v>
      </c>
      <c r="C5765" t="s">
        <v>68</v>
      </c>
      <c r="D5765" t="s">
        <v>10065</v>
      </c>
      <c r="E5765">
        <v>200</v>
      </c>
      <c r="F5765">
        <v>2.9</v>
      </c>
      <c r="G5765">
        <v>80</v>
      </c>
      <c r="H5765" t="s">
        <v>9674</v>
      </c>
      <c r="I5765" t="s">
        <v>1715</v>
      </c>
      <c r="J5765">
        <v>46</v>
      </c>
    </row>
    <row r="5766" spans="1:10" x14ac:dyDescent="0.3">
      <c r="A5766">
        <v>441066</v>
      </c>
      <c r="B5766" t="s">
        <v>382</v>
      </c>
      <c r="C5766" t="s">
        <v>383</v>
      </c>
      <c r="D5766" t="s">
        <v>10066</v>
      </c>
      <c r="E5766">
        <v>400</v>
      </c>
      <c r="F5766">
        <v>2.9</v>
      </c>
      <c r="G5766">
        <v>80</v>
      </c>
      <c r="H5766" t="s">
        <v>10067</v>
      </c>
      <c r="I5766" t="s">
        <v>382</v>
      </c>
      <c r="J5766">
        <v>51</v>
      </c>
    </row>
    <row r="5767" spans="1:10" x14ac:dyDescent="0.3">
      <c r="A5767">
        <v>441110</v>
      </c>
      <c r="B5767" t="s">
        <v>3057</v>
      </c>
      <c r="C5767" t="s">
        <v>3052</v>
      </c>
      <c r="D5767" t="s">
        <v>10068</v>
      </c>
      <c r="E5767">
        <v>200</v>
      </c>
      <c r="F5767">
        <v>2.9</v>
      </c>
      <c r="G5767">
        <v>80</v>
      </c>
      <c r="H5767" t="s">
        <v>7250</v>
      </c>
      <c r="I5767" t="s">
        <v>3057</v>
      </c>
      <c r="J5767">
        <v>35</v>
      </c>
    </row>
    <row r="5768" spans="1:10" x14ac:dyDescent="0.3">
      <c r="A5768">
        <v>441131</v>
      </c>
      <c r="B5768" t="s">
        <v>403</v>
      </c>
      <c r="C5768" t="s">
        <v>115</v>
      </c>
      <c r="D5768" t="s">
        <v>6939</v>
      </c>
      <c r="E5768">
        <v>400</v>
      </c>
      <c r="F5768">
        <v>4.0999999999999996</v>
      </c>
      <c r="G5768">
        <v>50</v>
      </c>
      <c r="H5768" t="s">
        <v>740</v>
      </c>
      <c r="I5768" t="s">
        <v>403</v>
      </c>
      <c r="J5768">
        <v>40</v>
      </c>
    </row>
    <row r="5769" spans="1:10" x14ac:dyDescent="0.3">
      <c r="A5769">
        <v>441144</v>
      </c>
      <c r="B5769" t="s">
        <v>2435</v>
      </c>
      <c r="C5769" t="s">
        <v>463</v>
      </c>
      <c r="D5769" t="s">
        <v>10069</v>
      </c>
      <c r="E5769">
        <v>600</v>
      </c>
      <c r="F5769">
        <v>2.9</v>
      </c>
      <c r="G5769">
        <v>80</v>
      </c>
      <c r="H5769" t="s">
        <v>1361</v>
      </c>
      <c r="I5769" t="s">
        <v>2435</v>
      </c>
      <c r="J5769">
        <v>72</v>
      </c>
    </row>
    <row r="5770" spans="1:10" x14ac:dyDescent="0.3">
      <c r="A5770">
        <v>441148</v>
      </c>
      <c r="B5770" t="s">
        <v>1855</v>
      </c>
      <c r="C5770" t="s">
        <v>463</v>
      </c>
      <c r="D5770" t="s">
        <v>10070</v>
      </c>
      <c r="E5770">
        <v>1200</v>
      </c>
      <c r="F5770">
        <v>2.9</v>
      </c>
      <c r="G5770">
        <v>80</v>
      </c>
      <c r="H5770" t="s">
        <v>4707</v>
      </c>
      <c r="I5770" t="s">
        <v>1855</v>
      </c>
      <c r="J5770">
        <v>56</v>
      </c>
    </row>
    <row r="5771" spans="1:10" x14ac:dyDescent="0.3">
      <c r="A5771">
        <v>441172</v>
      </c>
      <c r="B5771" t="s">
        <v>1715</v>
      </c>
      <c r="C5771" t="s">
        <v>68</v>
      </c>
      <c r="D5771" t="s">
        <v>10071</v>
      </c>
      <c r="E5771">
        <v>300</v>
      </c>
      <c r="F5771">
        <v>2.9</v>
      </c>
      <c r="G5771">
        <v>80</v>
      </c>
      <c r="H5771" t="s">
        <v>10072</v>
      </c>
      <c r="I5771" t="s">
        <v>10073</v>
      </c>
      <c r="J5771">
        <v>51</v>
      </c>
    </row>
    <row r="5772" spans="1:10" x14ac:dyDescent="0.3">
      <c r="A5772">
        <v>441189</v>
      </c>
      <c r="B5772" t="s">
        <v>3097</v>
      </c>
      <c r="C5772" t="s">
        <v>3052</v>
      </c>
      <c r="D5772" t="s">
        <v>10074</v>
      </c>
      <c r="E5772">
        <v>400</v>
      </c>
      <c r="F5772">
        <v>2.9</v>
      </c>
      <c r="G5772">
        <v>80</v>
      </c>
      <c r="H5772" t="s">
        <v>3471</v>
      </c>
      <c r="I5772" t="s">
        <v>3097</v>
      </c>
      <c r="J5772">
        <v>65</v>
      </c>
    </row>
    <row r="5773" spans="1:10" x14ac:dyDescent="0.3">
      <c r="A5773">
        <v>441206</v>
      </c>
      <c r="B5773" t="s">
        <v>21</v>
      </c>
      <c r="C5773" t="s">
        <v>11</v>
      </c>
      <c r="D5773" t="s">
        <v>10075</v>
      </c>
      <c r="E5773">
        <v>300</v>
      </c>
      <c r="F5773">
        <v>2.9</v>
      </c>
      <c r="G5773">
        <v>80</v>
      </c>
      <c r="H5773" t="s">
        <v>10076</v>
      </c>
      <c r="I5773" t="s">
        <v>21</v>
      </c>
      <c r="J5773">
        <v>62</v>
      </c>
    </row>
    <row r="5774" spans="1:10" x14ac:dyDescent="0.3">
      <c r="A5774">
        <v>441224</v>
      </c>
      <c r="B5774" t="s">
        <v>90</v>
      </c>
      <c r="C5774" t="s">
        <v>91</v>
      </c>
      <c r="D5774" t="s">
        <v>10077</v>
      </c>
      <c r="E5774">
        <v>300</v>
      </c>
      <c r="F5774">
        <v>2.9</v>
      </c>
      <c r="G5774">
        <v>80</v>
      </c>
      <c r="H5774" t="s">
        <v>19</v>
      </c>
      <c r="I5774" t="s">
        <v>90</v>
      </c>
      <c r="J5774">
        <v>51</v>
      </c>
    </row>
    <row r="5775" spans="1:10" x14ac:dyDescent="0.3">
      <c r="A5775">
        <v>441240</v>
      </c>
      <c r="B5775" t="s">
        <v>745</v>
      </c>
      <c r="C5775" t="s">
        <v>383</v>
      </c>
      <c r="D5775" t="s">
        <v>10078</v>
      </c>
      <c r="E5775">
        <v>400</v>
      </c>
      <c r="F5775">
        <v>2.9</v>
      </c>
      <c r="G5775">
        <v>80</v>
      </c>
      <c r="H5775" t="s">
        <v>10079</v>
      </c>
      <c r="I5775" t="s">
        <v>745</v>
      </c>
      <c r="J5775">
        <v>44</v>
      </c>
    </row>
    <row r="5776" spans="1:10" x14ac:dyDescent="0.3">
      <c r="A5776">
        <v>441285</v>
      </c>
      <c r="B5776" t="s">
        <v>1702</v>
      </c>
      <c r="C5776" t="s">
        <v>115</v>
      </c>
      <c r="D5776" t="s">
        <v>10080</v>
      </c>
      <c r="E5776">
        <v>300</v>
      </c>
      <c r="F5776">
        <v>2.9</v>
      </c>
      <c r="G5776">
        <v>80</v>
      </c>
      <c r="H5776" t="s">
        <v>7603</v>
      </c>
      <c r="I5776" t="s">
        <v>1702</v>
      </c>
      <c r="J5776">
        <v>36</v>
      </c>
    </row>
    <row r="5777" spans="1:10" x14ac:dyDescent="0.3">
      <c r="A5777">
        <v>441287</v>
      </c>
      <c r="B5777" t="s">
        <v>1726</v>
      </c>
      <c r="C5777" t="s">
        <v>189</v>
      </c>
      <c r="D5777" t="s">
        <v>10081</v>
      </c>
      <c r="E5777">
        <v>150</v>
      </c>
      <c r="F5777">
        <v>2.9</v>
      </c>
      <c r="G5777">
        <v>80</v>
      </c>
      <c r="H5777" t="s">
        <v>10082</v>
      </c>
      <c r="I5777" t="s">
        <v>1726</v>
      </c>
      <c r="J5777">
        <v>82</v>
      </c>
    </row>
    <row r="5778" spans="1:10" x14ac:dyDescent="0.3">
      <c r="A5778">
        <v>441293</v>
      </c>
      <c r="B5778" t="s">
        <v>3998</v>
      </c>
      <c r="C5778" t="s">
        <v>115</v>
      </c>
      <c r="D5778" t="s">
        <v>10083</v>
      </c>
      <c r="E5778">
        <v>350</v>
      </c>
      <c r="F5778">
        <v>2.9</v>
      </c>
      <c r="G5778">
        <v>80</v>
      </c>
      <c r="H5778" t="s">
        <v>2619</v>
      </c>
      <c r="I5778" t="s">
        <v>3998</v>
      </c>
      <c r="J5778">
        <v>60</v>
      </c>
    </row>
    <row r="5779" spans="1:10" x14ac:dyDescent="0.3">
      <c r="A5779">
        <v>441378</v>
      </c>
      <c r="B5779" t="s">
        <v>1702</v>
      </c>
      <c r="C5779" t="s">
        <v>115</v>
      </c>
      <c r="D5779" t="s">
        <v>10084</v>
      </c>
      <c r="E5779">
        <v>200</v>
      </c>
      <c r="F5779">
        <v>2.9</v>
      </c>
      <c r="G5779">
        <v>80</v>
      </c>
      <c r="H5779" t="s">
        <v>2396</v>
      </c>
      <c r="I5779" t="s">
        <v>1702</v>
      </c>
      <c r="J5779">
        <v>52</v>
      </c>
    </row>
    <row r="5780" spans="1:10" x14ac:dyDescent="0.3">
      <c r="A5780">
        <v>441402</v>
      </c>
      <c r="B5780" t="s">
        <v>864</v>
      </c>
      <c r="C5780" t="s">
        <v>91</v>
      </c>
      <c r="D5780" t="s">
        <v>6171</v>
      </c>
      <c r="E5780">
        <v>300</v>
      </c>
      <c r="F5780">
        <v>4.4000000000000004</v>
      </c>
      <c r="G5780">
        <v>20</v>
      </c>
      <c r="H5780" t="s">
        <v>617</v>
      </c>
      <c r="I5780" t="s">
        <v>864</v>
      </c>
      <c r="J5780">
        <v>36</v>
      </c>
    </row>
    <row r="5781" spans="1:10" x14ac:dyDescent="0.3">
      <c r="A5781">
        <v>441406</v>
      </c>
      <c r="B5781" t="s">
        <v>10004</v>
      </c>
      <c r="C5781" t="s">
        <v>189</v>
      </c>
      <c r="D5781" t="s">
        <v>4571</v>
      </c>
      <c r="E5781">
        <v>250</v>
      </c>
      <c r="F5781">
        <v>2.9</v>
      </c>
      <c r="G5781">
        <v>80</v>
      </c>
      <c r="H5781" t="s">
        <v>10014</v>
      </c>
      <c r="I5781" t="s">
        <v>4953</v>
      </c>
      <c r="J5781">
        <v>58</v>
      </c>
    </row>
    <row r="5782" spans="1:10" x14ac:dyDescent="0.3">
      <c r="A5782">
        <v>441408</v>
      </c>
      <c r="B5782" t="s">
        <v>1855</v>
      </c>
      <c r="C5782" t="s">
        <v>463</v>
      </c>
      <c r="D5782" t="s">
        <v>10085</v>
      </c>
      <c r="E5782">
        <v>250</v>
      </c>
      <c r="F5782">
        <v>2.9</v>
      </c>
      <c r="G5782">
        <v>80</v>
      </c>
      <c r="H5782" t="s">
        <v>19</v>
      </c>
      <c r="I5782" t="s">
        <v>1855</v>
      </c>
      <c r="J5782">
        <v>69</v>
      </c>
    </row>
    <row r="5783" spans="1:10" x14ac:dyDescent="0.3">
      <c r="A5783">
        <v>441413</v>
      </c>
      <c r="B5783" t="s">
        <v>10004</v>
      </c>
      <c r="C5783" t="s">
        <v>189</v>
      </c>
      <c r="D5783" t="s">
        <v>10086</v>
      </c>
      <c r="E5783">
        <v>250</v>
      </c>
      <c r="F5783">
        <v>2.9</v>
      </c>
      <c r="G5783">
        <v>80</v>
      </c>
      <c r="H5783" t="s">
        <v>10087</v>
      </c>
      <c r="I5783" t="s">
        <v>4953</v>
      </c>
      <c r="J5783">
        <v>58</v>
      </c>
    </row>
    <row r="5784" spans="1:10" x14ac:dyDescent="0.3">
      <c r="A5784">
        <v>441414</v>
      </c>
      <c r="B5784" t="s">
        <v>10004</v>
      </c>
      <c r="C5784" t="s">
        <v>189</v>
      </c>
      <c r="D5784" t="s">
        <v>10088</v>
      </c>
      <c r="E5784">
        <v>250</v>
      </c>
      <c r="F5784">
        <v>2.9</v>
      </c>
      <c r="G5784">
        <v>80</v>
      </c>
      <c r="H5784" t="s">
        <v>10067</v>
      </c>
      <c r="I5784" t="s">
        <v>4953</v>
      </c>
      <c r="J5784">
        <v>59</v>
      </c>
    </row>
    <row r="5785" spans="1:10" x14ac:dyDescent="0.3">
      <c r="A5785">
        <v>441510</v>
      </c>
      <c r="B5785" t="s">
        <v>2621</v>
      </c>
      <c r="C5785" t="s">
        <v>115</v>
      </c>
      <c r="D5785" t="s">
        <v>10089</v>
      </c>
      <c r="E5785">
        <v>300</v>
      </c>
      <c r="F5785">
        <v>2.9</v>
      </c>
      <c r="G5785">
        <v>80</v>
      </c>
      <c r="H5785" t="s">
        <v>19</v>
      </c>
      <c r="I5785" t="s">
        <v>2621</v>
      </c>
      <c r="J5785">
        <v>64</v>
      </c>
    </row>
    <row r="5786" spans="1:10" x14ac:dyDescent="0.3">
      <c r="A5786">
        <v>441558</v>
      </c>
      <c r="B5786" t="s">
        <v>1702</v>
      </c>
      <c r="C5786" t="s">
        <v>115</v>
      </c>
      <c r="D5786" t="s">
        <v>10090</v>
      </c>
      <c r="E5786">
        <v>250</v>
      </c>
      <c r="F5786">
        <v>2.9</v>
      </c>
      <c r="G5786">
        <v>80</v>
      </c>
      <c r="H5786" t="s">
        <v>10091</v>
      </c>
      <c r="I5786" t="s">
        <v>1702</v>
      </c>
      <c r="J5786">
        <v>48</v>
      </c>
    </row>
    <row r="5787" spans="1:10" x14ac:dyDescent="0.3">
      <c r="A5787">
        <v>441609</v>
      </c>
      <c r="B5787" t="s">
        <v>1354</v>
      </c>
      <c r="C5787" t="s">
        <v>11</v>
      </c>
      <c r="D5787" t="s">
        <v>10092</v>
      </c>
      <c r="E5787">
        <v>100</v>
      </c>
      <c r="F5787">
        <v>2.9</v>
      </c>
      <c r="G5787">
        <v>80</v>
      </c>
      <c r="H5787" t="s">
        <v>10093</v>
      </c>
      <c r="I5787" t="s">
        <v>1354</v>
      </c>
      <c r="J5787">
        <v>61</v>
      </c>
    </row>
    <row r="5788" spans="1:10" x14ac:dyDescent="0.3">
      <c r="A5788">
        <v>441614</v>
      </c>
      <c r="B5788" t="s">
        <v>528</v>
      </c>
      <c r="C5788" t="s">
        <v>189</v>
      </c>
      <c r="D5788" t="s">
        <v>10094</v>
      </c>
      <c r="E5788">
        <v>100</v>
      </c>
      <c r="F5788">
        <v>2.9</v>
      </c>
      <c r="G5788">
        <v>80</v>
      </c>
      <c r="H5788" t="s">
        <v>10095</v>
      </c>
      <c r="I5788" t="s">
        <v>528</v>
      </c>
      <c r="J5788">
        <v>83</v>
      </c>
    </row>
    <row r="5789" spans="1:10" x14ac:dyDescent="0.3">
      <c r="A5789">
        <v>441620</v>
      </c>
      <c r="B5789" t="s">
        <v>3630</v>
      </c>
      <c r="C5789" t="s">
        <v>189</v>
      </c>
      <c r="D5789" t="s">
        <v>10096</v>
      </c>
      <c r="E5789">
        <v>200</v>
      </c>
      <c r="F5789">
        <v>2.9</v>
      </c>
      <c r="G5789">
        <v>80</v>
      </c>
      <c r="H5789" t="s">
        <v>19</v>
      </c>
      <c r="I5789" t="s">
        <v>3630</v>
      </c>
      <c r="J5789">
        <v>89</v>
      </c>
    </row>
    <row r="5790" spans="1:10" x14ac:dyDescent="0.3">
      <c r="A5790">
        <v>441668</v>
      </c>
      <c r="B5790" t="s">
        <v>4416</v>
      </c>
      <c r="C5790" t="s">
        <v>2068</v>
      </c>
      <c r="D5790" t="s">
        <v>10097</v>
      </c>
      <c r="E5790">
        <v>200</v>
      </c>
      <c r="F5790">
        <v>2.9</v>
      </c>
      <c r="G5790">
        <v>80</v>
      </c>
      <c r="H5790" t="s">
        <v>1068</v>
      </c>
      <c r="I5790" t="s">
        <v>4416</v>
      </c>
      <c r="J5790">
        <v>80</v>
      </c>
    </row>
    <row r="5791" spans="1:10" x14ac:dyDescent="0.3">
      <c r="A5791">
        <v>441674</v>
      </c>
      <c r="B5791" t="s">
        <v>659</v>
      </c>
      <c r="C5791" t="s">
        <v>463</v>
      </c>
      <c r="D5791" t="s">
        <v>10098</v>
      </c>
      <c r="E5791">
        <v>350</v>
      </c>
      <c r="F5791">
        <v>2.9</v>
      </c>
      <c r="G5791">
        <v>80</v>
      </c>
      <c r="H5791" t="s">
        <v>5104</v>
      </c>
      <c r="I5791" t="s">
        <v>659</v>
      </c>
      <c r="J5791">
        <v>85</v>
      </c>
    </row>
    <row r="5792" spans="1:10" x14ac:dyDescent="0.3">
      <c r="A5792">
        <v>441707</v>
      </c>
      <c r="B5792" t="s">
        <v>745</v>
      </c>
      <c r="C5792" t="s">
        <v>383</v>
      </c>
      <c r="D5792" t="s">
        <v>10099</v>
      </c>
      <c r="E5792">
        <v>250</v>
      </c>
      <c r="F5792">
        <v>2.9</v>
      </c>
      <c r="G5792">
        <v>80</v>
      </c>
      <c r="H5792" t="s">
        <v>7274</v>
      </c>
      <c r="I5792" t="s">
        <v>745</v>
      </c>
      <c r="J5792">
        <v>37</v>
      </c>
    </row>
    <row r="5793" spans="1:10" x14ac:dyDescent="0.3">
      <c r="A5793">
        <v>441726</v>
      </c>
      <c r="B5793" t="s">
        <v>3227</v>
      </c>
      <c r="C5793" t="s">
        <v>3052</v>
      </c>
      <c r="D5793" t="s">
        <v>10100</v>
      </c>
      <c r="E5793">
        <v>300</v>
      </c>
      <c r="F5793">
        <v>2.9</v>
      </c>
      <c r="G5793">
        <v>80</v>
      </c>
      <c r="H5793" t="s">
        <v>2383</v>
      </c>
      <c r="I5793" t="s">
        <v>3227</v>
      </c>
      <c r="J5793">
        <v>57</v>
      </c>
    </row>
    <row r="5794" spans="1:10" x14ac:dyDescent="0.3">
      <c r="A5794">
        <v>441763</v>
      </c>
      <c r="B5794" t="s">
        <v>891</v>
      </c>
      <c r="C5794" t="s">
        <v>463</v>
      </c>
      <c r="D5794" t="s">
        <v>10101</v>
      </c>
      <c r="E5794">
        <v>300</v>
      </c>
      <c r="F5794">
        <v>2.9</v>
      </c>
      <c r="G5794">
        <v>80</v>
      </c>
      <c r="H5794" t="s">
        <v>10102</v>
      </c>
      <c r="I5794" t="s">
        <v>891</v>
      </c>
      <c r="J5794">
        <v>56</v>
      </c>
    </row>
    <row r="5795" spans="1:10" x14ac:dyDescent="0.3">
      <c r="A5795">
        <v>441777</v>
      </c>
      <c r="B5795" t="s">
        <v>2440</v>
      </c>
      <c r="C5795" t="s">
        <v>189</v>
      </c>
      <c r="D5795" t="s">
        <v>10103</v>
      </c>
      <c r="E5795">
        <v>600</v>
      </c>
      <c r="F5795">
        <v>2.9</v>
      </c>
      <c r="G5795">
        <v>80</v>
      </c>
      <c r="H5795" t="s">
        <v>695</v>
      </c>
      <c r="I5795" t="s">
        <v>2440</v>
      </c>
      <c r="J5795">
        <v>98</v>
      </c>
    </row>
    <row r="5796" spans="1:10" x14ac:dyDescent="0.3">
      <c r="A5796">
        <v>441784</v>
      </c>
      <c r="B5796" t="s">
        <v>1715</v>
      </c>
      <c r="C5796" t="s">
        <v>68</v>
      </c>
      <c r="D5796" t="s">
        <v>10104</v>
      </c>
      <c r="E5796">
        <v>300</v>
      </c>
      <c r="F5796">
        <v>4.3</v>
      </c>
      <c r="G5796">
        <v>20</v>
      </c>
      <c r="H5796" t="s">
        <v>740</v>
      </c>
      <c r="I5796" t="s">
        <v>1715</v>
      </c>
      <c r="J5796">
        <v>45</v>
      </c>
    </row>
    <row r="5797" spans="1:10" x14ac:dyDescent="0.3">
      <c r="A5797">
        <v>441787</v>
      </c>
      <c r="B5797" t="s">
        <v>2092</v>
      </c>
      <c r="C5797" t="s">
        <v>2068</v>
      </c>
      <c r="D5797" t="s">
        <v>10105</v>
      </c>
      <c r="E5797">
        <v>500</v>
      </c>
      <c r="F5797">
        <v>2.9</v>
      </c>
      <c r="G5797">
        <v>80</v>
      </c>
      <c r="H5797" t="s">
        <v>617</v>
      </c>
      <c r="I5797" t="s">
        <v>2092</v>
      </c>
      <c r="J5797">
        <v>48</v>
      </c>
    </row>
    <row r="5798" spans="1:10" x14ac:dyDescent="0.3">
      <c r="A5798">
        <v>441841</v>
      </c>
      <c r="B5798" t="s">
        <v>864</v>
      </c>
      <c r="C5798" t="s">
        <v>91</v>
      </c>
      <c r="D5798" t="s">
        <v>10106</v>
      </c>
      <c r="E5798">
        <v>600</v>
      </c>
      <c r="F5798">
        <v>4.3</v>
      </c>
      <c r="G5798">
        <v>50</v>
      </c>
      <c r="H5798" t="s">
        <v>9834</v>
      </c>
      <c r="I5798" t="s">
        <v>864</v>
      </c>
      <c r="J5798">
        <v>59</v>
      </c>
    </row>
    <row r="5799" spans="1:10" x14ac:dyDescent="0.3">
      <c r="A5799">
        <v>441848</v>
      </c>
      <c r="B5799" t="s">
        <v>745</v>
      </c>
      <c r="C5799" t="s">
        <v>383</v>
      </c>
      <c r="D5799" t="s">
        <v>10107</v>
      </c>
      <c r="E5799">
        <v>400</v>
      </c>
      <c r="F5799">
        <v>2.9</v>
      </c>
      <c r="G5799">
        <v>80</v>
      </c>
      <c r="H5799" t="s">
        <v>10108</v>
      </c>
      <c r="I5799" t="s">
        <v>745</v>
      </c>
      <c r="J5799">
        <v>40</v>
      </c>
    </row>
    <row r="5800" spans="1:10" x14ac:dyDescent="0.3">
      <c r="A5800">
        <v>441870</v>
      </c>
      <c r="B5800" t="s">
        <v>1715</v>
      </c>
      <c r="C5800" t="s">
        <v>68</v>
      </c>
      <c r="D5800" t="s">
        <v>10109</v>
      </c>
      <c r="E5800">
        <v>300</v>
      </c>
      <c r="F5800">
        <v>5</v>
      </c>
      <c r="G5800">
        <v>20</v>
      </c>
      <c r="H5800" t="s">
        <v>1193</v>
      </c>
      <c r="I5800" t="s">
        <v>1715</v>
      </c>
      <c r="J5800">
        <v>45</v>
      </c>
    </row>
    <row r="5801" spans="1:10" x14ac:dyDescent="0.3">
      <c r="A5801">
        <v>442021</v>
      </c>
      <c r="B5801" t="s">
        <v>1715</v>
      </c>
      <c r="C5801" t="s">
        <v>68</v>
      </c>
      <c r="D5801" t="s">
        <v>10110</v>
      </c>
      <c r="E5801">
        <v>300</v>
      </c>
      <c r="F5801">
        <v>5</v>
      </c>
      <c r="G5801">
        <v>20</v>
      </c>
      <c r="H5801" t="s">
        <v>10111</v>
      </c>
      <c r="I5801" t="s">
        <v>1715</v>
      </c>
      <c r="J5801">
        <v>45</v>
      </c>
    </row>
    <row r="5802" spans="1:10" x14ac:dyDescent="0.3">
      <c r="A5802">
        <v>442023</v>
      </c>
      <c r="B5802" t="s">
        <v>1715</v>
      </c>
      <c r="C5802" t="s">
        <v>68</v>
      </c>
      <c r="D5802" t="s">
        <v>10112</v>
      </c>
      <c r="E5802">
        <v>300</v>
      </c>
      <c r="F5802">
        <v>5</v>
      </c>
      <c r="G5802">
        <v>20</v>
      </c>
      <c r="H5802" t="s">
        <v>448</v>
      </c>
      <c r="I5802" t="s">
        <v>1715</v>
      </c>
      <c r="J5802">
        <v>45</v>
      </c>
    </row>
    <row r="5803" spans="1:10" x14ac:dyDescent="0.3">
      <c r="A5803">
        <v>442044</v>
      </c>
      <c r="B5803" t="s">
        <v>9812</v>
      </c>
      <c r="C5803" t="s">
        <v>68</v>
      </c>
      <c r="D5803" t="s">
        <v>10113</v>
      </c>
      <c r="E5803">
        <v>200</v>
      </c>
      <c r="F5803">
        <v>2.9</v>
      </c>
      <c r="G5803">
        <v>80</v>
      </c>
      <c r="H5803" t="s">
        <v>2341</v>
      </c>
      <c r="I5803" t="s">
        <v>9812</v>
      </c>
      <c r="J5803">
        <v>69</v>
      </c>
    </row>
    <row r="5804" spans="1:10" x14ac:dyDescent="0.3">
      <c r="A5804">
        <v>442122</v>
      </c>
      <c r="B5804" t="s">
        <v>238</v>
      </c>
      <c r="C5804" t="s">
        <v>11</v>
      </c>
      <c r="D5804" t="s">
        <v>10114</v>
      </c>
      <c r="E5804">
        <v>400</v>
      </c>
      <c r="F5804">
        <v>2.9</v>
      </c>
      <c r="G5804">
        <v>80</v>
      </c>
      <c r="H5804" t="s">
        <v>4195</v>
      </c>
      <c r="I5804" t="s">
        <v>238</v>
      </c>
      <c r="J5804">
        <v>60</v>
      </c>
    </row>
    <row r="5805" spans="1:10" x14ac:dyDescent="0.3">
      <c r="A5805">
        <v>442124</v>
      </c>
      <c r="B5805" t="s">
        <v>1002</v>
      </c>
      <c r="C5805" t="s">
        <v>463</v>
      </c>
      <c r="D5805" t="s">
        <v>10115</v>
      </c>
      <c r="E5805">
        <v>250</v>
      </c>
      <c r="F5805">
        <v>4.0999999999999996</v>
      </c>
      <c r="G5805">
        <v>20</v>
      </c>
      <c r="H5805" t="s">
        <v>10116</v>
      </c>
      <c r="I5805" t="s">
        <v>1002</v>
      </c>
      <c r="J5805">
        <v>44</v>
      </c>
    </row>
    <row r="5806" spans="1:10" x14ac:dyDescent="0.3">
      <c r="A5806">
        <v>442222</v>
      </c>
      <c r="B5806" t="s">
        <v>2435</v>
      </c>
      <c r="C5806" t="s">
        <v>463</v>
      </c>
      <c r="D5806" t="s">
        <v>10117</v>
      </c>
      <c r="E5806">
        <v>500</v>
      </c>
      <c r="F5806">
        <v>2.9</v>
      </c>
      <c r="G5806">
        <v>80</v>
      </c>
      <c r="H5806" t="s">
        <v>1672</v>
      </c>
      <c r="I5806" t="s">
        <v>2435</v>
      </c>
      <c r="J5806">
        <v>70</v>
      </c>
    </row>
    <row r="5807" spans="1:10" x14ac:dyDescent="0.3">
      <c r="A5807">
        <v>442246</v>
      </c>
      <c r="B5807" t="s">
        <v>1029</v>
      </c>
      <c r="C5807" t="s">
        <v>463</v>
      </c>
      <c r="D5807" t="s">
        <v>10118</v>
      </c>
      <c r="E5807">
        <v>250</v>
      </c>
      <c r="F5807">
        <v>2.9</v>
      </c>
      <c r="G5807">
        <v>80</v>
      </c>
      <c r="H5807" t="s">
        <v>10119</v>
      </c>
      <c r="I5807" t="s">
        <v>1029</v>
      </c>
      <c r="J5807">
        <v>66</v>
      </c>
    </row>
    <row r="5808" spans="1:10" x14ac:dyDescent="0.3">
      <c r="A5808">
        <v>442251</v>
      </c>
      <c r="B5808" t="s">
        <v>433</v>
      </c>
      <c r="C5808" t="s">
        <v>115</v>
      </c>
      <c r="D5808" t="s">
        <v>4554</v>
      </c>
      <c r="E5808">
        <v>280</v>
      </c>
      <c r="F5808">
        <v>2.9</v>
      </c>
      <c r="G5808">
        <v>80</v>
      </c>
      <c r="H5808" t="s">
        <v>4207</v>
      </c>
      <c r="I5808" t="s">
        <v>433</v>
      </c>
      <c r="J5808">
        <v>51</v>
      </c>
    </row>
    <row r="5809" spans="1:10" x14ac:dyDescent="0.3">
      <c r="A5809">
        <v>442257</v>
      </c>
      <c r="B5809" t="s">
        <v>2435</v>
      </c>
      <c r="C5809" t="s">
        <v>463</v>
      </c>
      <c r="D5809" t="s">
        <v>10120</v>
      </c>
      <c r="E5809">
        <v>500</v>
      </c>
      <c r="F5809">
        <v>2.9</v>
      </c>
      <c r="G5809">
        <v>80</v>
      </c>
      <c r="H5809" t="s">
        <v>4711</v>
      </c>
      <c r="I5809" t="s">
        <v>2435</v>
      </c>
      <c r="J5809">
        <v>68</v>
      </c>
    </row>
    <row r="5810" spans="1:10" x14ac:dyDescent="0.3">
      <c r="A5810">
        <v>442290</v>
      </c>
      <c r="B5810" t="s">
        <v>574</v>
      </c>
      <c r="C5810" t="s">
        <v>68</v>
      </c>
      <c r="D5810" t="s">
        <v>10121</v>
      </c>
      <c r="E5810">
        <v>300</v>
      </c>
      <c r="F5810">
        <v>3.8</v>
      </c>
      <c r="G5810">
        <v>20</v>
      </c>
      <c r="H5810" t="s">
        <v>10122</v>
      </c>
      <c r="I5810" t="s">
        <v>574</v>
      </c>
      <c r="J5810">
        <v>73</v>
      </c>
    </row>
    <row r="5811" spans="1:10" x14ac:dyDescent="0.3">
      <c r="A5811">
        <v>442292</v>
      </c>
      <c r="B5811" t="s">
        <v>1702</v>
      </c>
      <c r="C5811" t="s">
        <v>115</v>
      </c>
      <c r="D5811" t="s">
        <v>10123</v>
      </c>
      <c r="E5811">
        <v>299</v>
      </c>
      <c r="F5811">
        <v>2.9</v>
      </c>
      <c r="G5811">
        <v>80</v>
      </c>
      <c r="H5811" t="s">
        <v>639</v>
      </c>
      <c r="I5811" t="s">
        <v>1702</v>
      </c>
      <c r="J5811">
        <v>44</v>
      </c>
    </row>
    <row r="5812" spans="1:10" x14ac:dyDescent="0.3">
      <c r="A5812">
        <v>442443</v>
      </c>
      <c r="B5812" t="s">
        <v>1737</v>
      </c>
      <c r="C5812" t="s">
        <v>91</v>
      </c>
      <c r="D5812" t="s">
        <v>4770</v>
      </c>
      <c r="E5812">
        <v>1900</v>
      </c>
      <c r="F5812">
        <v>2.9</v>
      </c>
      <c r="G5812">
        <v>80</v>
      </c>
      <c r="H5812" t="s">
        <v>10124</v>
      </c>
      <c r="I5812" t="s">
        <v>1737</v>
      </c>
      <c r="J5812">
        <v>58</v>
      </c>
    </row>
    <row r="5813" spans="1:10" x14ac:dyDescent="0.3">
      <c r="A5813">
        <v>442449</v>
      </c>
      <c r="B5813" t="s">
        <v>1390</v>
      </c>
      <c r="C5813" t="s">
        <v>463</v>
      </c>
      <c r="D5813" t="s">
        <v>10125</v>
      </c>
      <c r="E5813">
        <v>400</v>
      </c>
      <c r="F5813">
        <v>2.9</v>
      </c>
      <c r="G5813">
        <v>80</v>
      </c>
      <c r="H5813" t="s">
        <v>10126</v>
      </c>
      <c r="I5813" t="s">
        <v>1390</v>
      </c>
      <c r="J5813">
        <v>57</v>
      </c>
    </row>
    <row r="5814" spans="1:10" x14ac:dyDescent="0.3">
      <c r="A5814">
        <v>442470</v>
      </c>
      <c r="B5814" t="s">
        <v>159</v>
      </c>
      <c r="C5814" t="s">
        <v>11</v>
      </c>
      <c r="D5814" t="s">
        <v>5604</v>
      </c>
      <c r="E5814">
        <v>200</v>
      </c>
      <c r="F5814">
        <v>2.9</v>
      </c>
      <c r="G5814">
        <v>80</v>
      </c>
      <c r="H5814" t="s">
        <v>7667</v>
      </c>
      <c r="I5814" t="s">
        <v>159</v>
      </c>
      <c r="J5814">
        <v>37</v>
      </c>
    </row>
    <row r="5815" spans="1:10" x14ac:dyDescent="0.3">
      <c r="A5815">
        <v>442471</v>
      </c>
      <c r="B5815" t="s">
        <v>2058</v>
      </c>
      <c r="C5815" t="s">
        <v>189</v>
      </c>
      <c r="D5815" t="s">
        <v>10127</v>
      </c>
      <c r="E5815">
        <v>500</v>
      </c>
      <c r="F5815">
        <v>2.9</v>
      </c>
      <c r="G5815">
        <v>80</v>
      </c>
      <c r="H5815" t="s">
        <v>278</v>
      </c>
      <c r="I5815" t="s">
        <v>2058</v>
      </c>
      <c r="J5815">
        <v>93</v>
      </c>
    </row>
    <row r="5816" spans="1:10" x14ac:dyDescent="0.3">
      <c r="A5816">
        <v>442492</v>
      </c>
      <c r="B5816" t="s">
        <v>4016</v>
      </c>
      <c r="C5816" t="s">
        <v>463</v>
      </c>
      <c r="D5816" t="s">
        <v>10128</v>
      </c>
      <c r="E5816">
        <v>499</v>
      </c>
      <c r="F5816">
        <v>2.9</v>
      </c>
      <c r="G5816">
        <v>80</v>
      </c>
      <c r="H5816" t="s">
        <v>10129</v>
      </c>
      <c r="I5816" t="s">
        <v>4016</v>
      </c>
      <c r="J5816">
        <v>63</v>
      </c>
    </row>
    <row r="5817" spans="1:10" x14ac:dyDescent="0.3">
      <c r="A5817">
        <v>442503</v>
      </c>
      <c r="B5817" t="s">
        <v>1715</v>
      </c>
      <c r="C5817" t="s">
        <v>68</v>
      </c>
      <c r="D5817" t="s">
        <v>10130</v>
      </c>
      <c r="E5817">
        <v>600</v>
      </c>
      <c r="F5817">
        <v>2.9</v>
      </c>
      <c r="G5817">
        <v>80</v>
      </c>
      <c r="H5817" t="s">
        <v>10131</v>
      </c>
      <c r="I5817" t="s">
        <v>1715</v>
      </c>
      <c r="J5817">
        <v>38</v>
      </c>
    </row>
    <row r="5818" spans="1:10" x14ac:dyDescent="0.3">
      <c r="A5818">
        <v>442532</v>
      </c>
      <c r="B5818" t="s">
        <v>2161</v>
      </c>
      <c r="C5818" t="s">
        <v>2068</v>
      </c>
      <c r="D5818" t="s">
        <v>5305</v>
      </c>
      <c r="E5818">
        <v>500</v>
      </c>
      <c r="F5818">
        <v>3.9</v>
      </c>
      <c r="G5818">
        <v>20</v>
      </c>
      <c r="H5818" t="s">
        <v>5306</v>
      </c>
      <c r="I5818" t="s">
        <v>2161</v>
      </c>
      <c r="J5818">
        <v>44</v>
      </c>
    </row>
    <row r="5819" spans="1:10" x14ac:dyDescent="0.3">
      <c r="A5819">
        <v>442538</v>
      </c>
      <c r="B5819" t="s">
        <v>5048</v>
      </c>
      <c r="C5819" t="s">
        <v>11</v>
      </c>
      <c r="D5819" t="s">
        <v>9799</v>
      </c>
      <c r="E5819">
        <v>500</v>
      </c>
      <c r="F5819">
        <v>4.2</v>
      </c>
      <c r="G5819">
        <v>20</v>
      </c>
      <c r="H5819" t="s">
        <v>9800</v>
      </c>
      <c r="I5819" t="s">
        <v>5048</v>
      </c>
      <c r="J5819">
        <v>44</v>
      </c>
    </row>
    <row r="5820" spans="1:10" x14ac:dyDescent="0.3">
      <c r="A5820">
        <v>442560</v>
      </c>
      <c r="B5820" t="s">
        <v>2478</v>
      </c>
      <c r="C5820" t="s">
        <v>2068</v>
      </c>
      <c r="D5820" t="s">
        <v>10132</v>
      </c>
      <c r="E5820">
        <v>300</v>
      </c>
      <c r="F5820">
        <v>2.9</v>
      </c>
      <c r="G5820">
        <v>80</v>
      </c>
      <c r="H5820" t="s">
        <v>10133</v>
      </c>
      <c r="I5820" t="s">
        <v>2478</v>
      </c>
      <c r="J5820">
        <v>44</v>
      </c>
    </row>
    <row r="5821" spans="1:10" x14ac:dyDescent="0.3">
      <c r="A5821">
        <v>442561</v>
      </c>
      <c r="B5821" t="s">
        <v>864</v>
      </c>
      <c r="C5821" t="s">
        <v>91</v>
      </c>
      <c r="D5821" t="s">
        <v>10134</v>
      </c>
      <c r="E5821">
        <v>250</v>
      </c>
      <c r="F5821">
        <v>2.9</v>
      </c>
      <c r="G5821">
        <v>80</v>
      </c>
      <c r="H5821" t="s">
        <v>1193</v>
      </c>
      <c r="I5821" t="s">
        <v>864</v>
      </c>
      <c r="J5821">
        <v>53</v>
      </c>
    </row>
    <row r="5822" spans="1:10" x14ac:dyDescent="0.3">
      <c r="A5822">
        <v>442707</v>
      </c>
      <c r="B5822" t="s">
        <v>3179</v>
      </c>
      <c r="C5822" t="s">
        <v>3052</v>
      </c>
      <c r="D5822" t="s">
        <v>10135</v>
      </c>
      <c r="E5822">
        <v>200</v>
      </c>
      <c r="F5822">
        <v>2.9</v>
      </c>
      <c r="G5822">
        <v>80</v>
      </c>
      <c r="H5822" t="s">
        <v>19</v>
      </c>
      <c r="I5822" t="s">
        <v>3179</v>
      </c>
      <c r="J5822">
        <v>58</v>
      </c>
    </row>
    <row r="5823" spans="1:10" x14ac:dyDescent="0.3">
      <c r="A5823">
        <v>442716</v>
      </c>
      <c r="B5823" t="s">
        <v>864</v>
      </c>
      <c r="C5823" t="s">
        <v>91</v>
      </c>
      <c r="D5823" t="s">
        <v>10136</v>
      </c>
      <c r="E5823">
        <v>300</v>
      </c>
      <c r="F5823">
        <v>4.7</v>
      </c>
      <c r="G5823">
        <v>20</v>
      </c>
      <c r="H5823" t="s">
        <v>19</v>
      </c>
      <c r="I5823" t="s">
        <v>864</v>
      </c>
      <c r="J5823">
        <v>54</v>
      </c>
    </row>
    <row r="5824" spans="1:10" x14ac:dyDescent="0.3">
      <c r="A5824">
        <v>442740</v>
      </c>
      <c r="B5824" t="s">
        <v>4491</v>
      </c>
      <c r="C5824" t="s">
        <v>189</v>
      </c>
      <c r="D5824" t="s">
        <v>10137</v>
      </c>
      <c r="E5824">
        <v>700</v>
      </c>
      <c r="F5824">
        <v>2.9</v>
      </c>
      <c r="G5824">
        <v>80</v>
      </c>
      <c r="H5824" t="s">
        <v>1256</v>
      </c>
      <c r="I5824" t="s">
        <v>4953</v>
      </c>
      <c r="J5824">
        <v>63</v>
      </c>
    </row>
    <row r="5825" spans="1:10" x14ac:dyDescent="0.3">
      <c r="A5825">
        <v>442757</v>
      </c>
      <c r="B5825" t="s">
        <v>556</v>
      </c>
      <c r="C5825" t="s">
        <v>189</v>
      </c>
      <c r="D5825" t="s">
        <v>10138</v>
      </c>
      <c r="E5825">
        <v>250</v>
      </c>
      <c r="F5825">
        <v>2.9</v>
      </c>
      <c r="G5825">
        <v>80</v>
      </c>
      <c r="H5825" t="s">
        <v>2341</v>
      </c>
      <c r="I5825" t="s">
        <v>556</v>
      </c>
      <c r="J5825">
        <v>69</v>
      </c>
    </row>
    <row r="5826" spans="1:10" x14ac:dyDescent="0.3">
      <c r="A5826">
        <v>442772</v>
      </c>
      <c r="B5826" t="s">
        <v>3097</v>
      </c>
      <c r="C5826" t="s">
        <v>3052</v>
      </c>
      <c r="D5826" t="s">
        <v>10139</v>
      </c>
      <c r="E5826">
        <v>200</v>
      </c>
      <c r="F5826">
        <v>2.9</v>
      </c>
      <c r="G5826">
        <v>80</v>
      </c>
      <c r="H5826" t="s">
        <v>9834</v>
      </c>
      <c r="I5826" t="s">
        <v>3097</v>
      </c>
      <c r="J5826">
        <v>65</v>
      </c>
    </row>
    <row r="5827" spans="1:10" x14ac:dyDescent="0.3">
      <c r="A5827">
        <v>442774</v>
      </c>
      <c r="B5827" t="s">
        <v>2435</v>
      </c>
      <c r="C5827" t="s">
        <v>463</v>
      </c>
      <c r="D5827" t="s">
        <v>10140</v>
      </c>
      <c r="E5827">
        <v>300</v>
      </c>
      <c r="F5827">
        <v>2.9</v>
      </c>
      <c r="G5827">
        <v>80</v>
      </c>
      <c r="H5827" t="s">
        <v>10141</v>
      </c>
      <c r="I5827" t="s">
        <v>2435</v>
      </c>
      <c r="J5827">
        <v>72</v>
      </c>
    </row>
    <row r="5828" spans="1:10" x14ac:dyDescent="0.3">
      <c r="A5828">
        <v>442783</v>
      </c>
      <c r="B5828" t="s">
        <v>1726</v>
      </c>
      <c r="C5828" t="s">
        <v>189</v>
      </c>
      <c r="D5828" t="s">
        <v>10142</v>
      </c>
      <c r="E5828">
        <v>600</v>
      </c>
      <c r="F5828">
        <v>2.9</v>
      </c>
      <c r="G5828">
        <v>80</v>
      </c>
      <c r="H5828" t="s">
        <v>10143</v>
      </c>
      <c r="I5828" t="s">
        <v>1726</v>
      </c>
      <c r="J5828">
        <v>82</v>
      </c>
    </row>
    <row r="5829" spans="1:10" x14ac:dyDescent="0.3">
      <c r="A5829">
        <v>442789</v>
      </c>
      <c r="B5829" t="s">
        <v>21</v>
      </c>
      <c r="C5829" t="s">
        <v>11</v>
      </c>
      <c r="D5829" t="s">
        <v>10144</v>
      </c>
      <c r="E5829">
        <v>200</v>
      </c>
      <c r="F5829">
        <v>4.5</v>
      </c>
      <c r="G5829">
        <v>20</v>
      </c>
      <c r="H5829" t="s">
        <v>740</v>
      </c>
      <c r="I5829" t="s">
        <v>21</v>
      </c>
      <c r="J5829">
        <v>60</v>
      </c>
    </row>
    <row r="5830" spans="1:10" x14ac:dyDescent="0.3">
      <c r="A5830">
        <v>442828</v>
      </c>
      <c r="B5830" t="s">
        <v>1702</v>
      </c>
      <c r="C5830" t="s">
        <v>115</v>
      </c>
      <c r="D5830" t="s">
        <v>10145</v>
      </c>
      <c r="E5830">
        <v>200</v>
      </c>
      <c r="F5830">
        <v>4.5999999999999996</v>
      </c>
      <c r="G5830">
        <v>20</v>
      </c>
      <c r="H5830" t="s">
        <v>740</v>
      </c>
      <c r="I5830" t="s">
        <v>1702</v>
      </c>
      <c r="J5830">
        <v>50</v>
      </c>
    </row>
    <row r="5831" spans="1:10" x14ac:dyDescent="0.3">
      <c r="A5831">
        <v>442864</v>
      </c>
      <c r="B5831" t="s">
        <v>4142</v>
      </c>
      <c r="C5831" t="s">
        <v>68</v>
      </c>
      <c r="D5831" t="s">
        <v>10146</v>
      </c>
      <c r="E5831">
        <v>200</v>
      </c>
      <c r="F5831">
        <v>2.9</v>
      </c>
      <c r="G5831">
        <v>80</v>
      </c>
      <c r="H5831" t="s">
        <v>2056</v>
      </c>
      <c r="I5831" t="s">
        <v>4142</v>
      </c>
      <c r="J5831">
        <v>42</v>
      </c>
    </row>
    <row r="5832" spans="1:10" x14ac:dyDescent="0.3">
      <c r="A5832">
        <v>442870</v>
      </c>
      <c r="B5832" t="s">
        <v>3057</v>
      </c>
      <c r="C5832" t="s">
        <v>3052</v>
      </c>
      <c r="D5832" t="s">
        <v>10147</v>
      </c>
      <c r="E5832">
        <v>100</v>
      </c>
      <c r="F5832">
        <v>2.9</v>
      </c>
      <c r="G5832">
        <v>80</v>
      </c>
      <c r="H5832" t="s">
        <v>2797</v>
      </c>
      <c r="I5832" t="s">
        <v>3057</v>
      </c>
      <c r="J5832">
        <v>30</v>
      </c>
    </row>
    <row r="5833" spans="1:10" x14ac:dyDescent="0.3">
      <c r="A5833">
        <v>442889</v>
      </c>
      <c r="B5833" t="s">
        <v>1715</v>
      </c>
      <c r="C5833" t="s">
        <v>68</v>
      </c>
      <c r="D5833" t="s">
        <v>10148</v>
      </c>
      <c r="E5833">
        <v>200</v>
      </c>
      <c r="F5833">
        <v>4.5</v>
      </c>
      <c r="G5833">
        <v>20</v>
      </c>
      <c r="H5833" t="s">
        <v>9332</v>
      </c>
      <c r="I5833" t="s">
        <v>1715</v>
      </c>
      <c r="J5833">
        <v>35</v>
      </c>
    </row>
    <row r="5834" spans="1:10" x14ac:dyDescent="0.3">
      <c r="A5834">
        <v>442902</v>
      </c>
      <c r="B5834" t="s">
        <v>2017</v>
      </c>
      <c r="C5834" t="s">
        <v>115</v>
      </c>
      <c r="D5834" t="s">
        <v>10149</v>
      </c>
      <c r="E5834">
        <v>400</v>
      </c>
      <c r="F5834">
        <v>2.9</v>
      </c>
      <c r="G5834">
        <v>80</v>
      </c>
      <c r="H5834" t="s">
        <v>617</v>
      </c>
      <c r="I5834" t="s">
        <v>2017</v>
      </c>
      <c r="J5834">
        <v>55</v>
      </c>
    </row>
    <row r="5835" spans="1:10" x14ac:dyDescent="0.3">
      <c r="A5835">
        <v>442909</v>
      </c>
      <c r="B5835" t="s">
        <v>661</v>
      </c>
      <c r="C5835" t="s">
        <v>463</v>
      </c>
      <c r="D5835" t="s">
        <v>10150</v>
      </c>
      <c r="E5835">
        <v>200</v>
      </c>
      <c r="F5835">
        <v>2.9</v>
      </c>
      <c r="G5835">
        <v>80</v>
      </c>
      <c r="H5835" t="s">
        <v>131</v>
      </c>
      <c r="I5835" t="s">
        <v>661</v>
      </c>
      <c r="J5835">
        <v>67</v>
      </c>
    </row>
    <row r="5836" spans="1:10" x14ac:dyDescent="0.3">
      <c r="A5836">
        <v>443002</v>
      </c>
      <c r="B5836" t="s">
        <v>3390</v>
      </c>
      <c r="C5836" t="s">
        <v>68</v>
      </c>
      <c r="D5836" t="s">
        <v>10151</v>
      </c>
      <c r="E5836">
        <v>200</v>
      </c>
      <c r="F5836">
        <v>2.9</v>
      </c>
      <c r="G5836">
        <v>80</v>
      </c>
      <c r="H5836" t="s">
        <v>9414</v>
      </c>
      <c r="I5836" t="s">
        <v>3390</v>
      </c>
      <c r="J5836">
        <v>49</v>
      </c>
    </row>
    <row r="5837" spans="1:10" x14ac:dyDescent="0.3">
      <c r="A5837">
        <v>443016</v>
      </c>
      <c r="B5837" t="s">
        <v>2092</v>
      </c>
      <c r="C5837" t="s">
        <v>2068</v>
      </c>
      <c r="D5837" t="s">
        <v>10152</v>
      </c>
      <c r="E5837">
        <v>500</v>
      </c>
      <c r="F5837">
        <v>2.9</v>
      </c>
      <c r="G5837">
        <v>80</v>
      </c>
      <c r="H5837" t="s">
        <v>10153</v>
      </c>
      <c r="I5837" t="s">
        <v>2092</v>
      </c>
      <c r="J5837">
        <v>49</v>
      </c>
    </row>
    <row r="5838" spans="1:10" x14ac:dyDescent="0.3">
      <c r="A5838">
        <v>443020</v>
      </c>
      <c r="B5838" t="s">
        <v>2127</v>
      </c>
      <c r="C5838" t="s">
        <v>11</v>
      </c>
      <c r="D5838" t="s">
        <v>10154</v>
      </c>
      <c r="E5838">
        <v>250</v>
      </c>
      <c r="F5838">
        <v>2.9</v>
      </c>
      <c r="G5838">
        <v>80</v>
      </c>
      <c r="H5838" t="s">
        <v>10155</v>
      </c>
      <c r="I5838" t="s">
        <v>2127</v>
      </c>
      <c r="J5838">
        <v>50</v>
      </c>
    </row>
    <row r="5839" spans="1:10" x14ac:dyDescent="0.3">
      <c r="A5839">
        <v>443045</v>
      </c>
      <c r="B5839" t="s">
        <v>745</v>
      </c>
      <c r="C5839" t="s">
        <v>383</v>
      </c>
      <c r="D5839" t="s">
        <v>10156</v>
      </c>
      <c r="E5839">
        <v>300</v>
      </c>
      <c r="F5839">
        <v>2.9</v>
      </c>
      <c r="G5839">
        <v>80</v>
      </c>
      <c r="H5839" t="s">
        <v>639</v>
      </c>
      <c r="I5839" t="s">
        <v>745</v>
      </c>
      <c r="J5839">
        <v>35</v>
      </c>
    </row>
    <row r="5840" spans="1:10" x14ac:dyDescent="0.3">
      <c r="A5840">
        <v>443057</v>
      </c>
      <c r="B5840" t="s">
        <v>5089</v>
      </c>
      <c r="C5840" t="s">
        <v>68</v>
      </c>
      <c r="D5840" t="s">
        <v>10157</v>
      </c>
      <c r="E5840">
        <v>200</v>
      </c>
      <c r="F5840">
        <v>3.9</v>
      </c>
      <c r="G5840">
        <v>500</v>
      </c>
      <c r="H5840" t="s">
        <v>10158</v>
      </c>
      <c r="I5840" t="s">
        <v>5089</v>
      </c>
      <c r="J5840">
        <v>50</v>
      </c>
    </row>
    <row r="5841" spans="1:10" x14ac:dyDescent="0.3">
      <c r="A5841">
        <v>443068</v>
      </c>
      <c r="B5841" t="s">
        <v>3390</v>
      </c>
      <c r="C5841" t="s">
        <v>68</v>
      </c>
      <c r="D5841" t="s">
        <v>10159</v>
      </c>
      <c r="E5841">
        <v>250</v>
      </c>
      <c r="F5841">
        <v>2.9</v>
      </c>
      <c r="G5841">
        <v>80</v>
      </c>
      <c r="H5841" t="s">
        <v>10160</v>
      </c>
      <c r="I5841" t="s">
        <v>3390</v>
      </c>
      <c r="J5841">
        <v>61</v>
      </c>
    </row>
    <row r="5842" spans="1:10" x14ac:dyDescent="0.3">
      <c r="A5842">
        <v>443086</v>
      </c>
      <c r="B5842" t="s">
        <v>745</v>
      </c>
      <c r="C5842" t="s">
        <v>383</v>
      </c>
      <c r="D5842" t="s">
        <v>10161</v>
      </c>
      <c r="E5842">
        <v>500</v>
      </c>
      <c r="F5842">
        <v>4.2</v>
      </c>
      <c r="G5842">
        <v>20</v>
      </c>
      <c r="H5842" t="s">
        <v>158</v>
      </c>
      <c r="I5842" t="s">
        <v>745</v>
      </c>
      <c r="J5842">
        <v>39</v>
      </c>
    </row>
    <row r="5843" spans="1:10" x14ac:dyDescent="0.3">
      <c r="A5843">
        <v>443102</v>
      </c>
      <c r="B5843" t="s">
        <v>3390</v>
      </c>
      <c r="C5843" t="s">
        <v>68</v>
      </c>
      <c r="D5843" t="s">
        <v>10162</v>
      </c>
      <c r="E5843">
        <v>300</v>
      </c>
      <c r="F5843">
        <v>2.9</v>
      </c>
      <c r="G5843">
        <v>80</v>
      </c>
      <c r="H5843" t="s">
        <v>10163</v>
      </c>
      <c r="I5843" t="s">
        <v>3390</v>
      </c>
      <c r="J5843">
        <v>68</v>
      </c>
    </row>
    <row r="5844" spans="1:10" x14ac:dyDescent="0.3">
      <c r="A5844">
        <v>443155</v>
      </c>
      <c r="B5844" t="s">
        <v>3390</v>
      </c>
      <c r="C5844" t="s">
        <v>68</v>
      </c>
      <c r="D5844" t="s">
        <v>10164</v>
      </c>
      <c r="E5844">
        <v>500</v>
      </c>
      <c r="F5844">
        <v>2.9</v>
      </c>
      <c r="G5844">
        <v>80</v>
      </c>
      <c r="H5844" t="s">
        <v>695</v>
      </c>
      <c r="I5844" t="s">
        <v>3390</v>
      </c>
      <c r="J5844">
        <v>33</v>
      </c>
    </row>
    <row r="5845" spans="1:10" x14ac:dyDescent="0.3">
      <c r="A5845">
        <v>443235</v>
      </c>
      <c r="B5845" t="s">
        <v>3390</v>
      </c>
      <c r="C5845" t="s">
        <v>68</v>
      </c>
      <c r="D5845" t="s">
        <v>10165</v>
      </c>
      <c r="E5845">
        <v>280</v>
      </c>
      <c r="F5845">
        <v>2.9</v>
      </c>
      <c r="G5845">
        <v>80</v>
      </c>
      <c r="H5845" t="s">
        <v>2417</v>
      </c>
      <c r="I5845" t="s">
        <v>3390</v>
      </c>
      <c r="J5845">
        <v>48</v>
      </c>
    </row>
    <row r="5846" spans="1:10" x14ac:dyDescent="0.3">
      <c r="A5846">
        <v>443274</v>
      </c>
      <c r="B5846" t="s">
        <v>5160</v>
      </c>
      <c r="C5846" t="s">
        <v>189</v>
      </c>
      <c r="D5846" t="s">
        <v>10166</v>
      </c>
      <c r="E5846">
        <v>250</v>
      </c>
      <c r="F5846">
        <v>2.9</v>
      </c>
      <c r="G5846">
        <v>80</v>
      </c>
      <c r="H5846" t="s">
        <v>1325</v>
      </c>
      <c r="I5846" t="s">
        <v>5160</v>
      </c>
      <c r="J5846">
        <v>41</v>
      </c>
    </row>
    <row r="5847" spans="1:10" x14ac:dyDescent="0.3">
      <c r="A5847">
        <v>443298</v>
      </c>
      <c r="B5847" t="s">
        <v>1532</v>
      </c>
      <c r="C5847" t="s">
        <v>11</v>
      </c>
      <c r="D5847" t="s">
        <v>10167</v>
      </c>
      <c r="E5847">
        <v>300</v>
      </c>
      <c r="F5847">
        <v>2.9</v>
      </c>
      <c r="G5847">
        <v>80</v>
      </c>
      <c r="H5847" t="s">
        <v>975</v>
      </c>
      <c r="I5847" t="s">
        <v>1532</v>
      </c>
      <c r="J5847">
        <v>36</v>
      </c>
    </row>
    <row r="5848" spans="1:10" x14ac:dyDescent="0.3">
      <c r="A5848">
        <v>443345</v>
      </c>
      <c r="B5848" t="s">
        <v>276</v>
      </c>
      <c r="C5848" t="s">
        <v>115</v>
      </c>
      <c r="D5848" t="s">
        <v>4526</v>
      </c>
      <c r="E5848">
        <v>200</v>
      </c>
      <c r="F5848">
        <v>2.9</v>
      </c>
      <c r="G5848">
        <v>80</v>
      </c>
      <c r="H5848" t="s">
        <v>19</v>
      </c>
      <c r="I5848" t="s">
        <v>276</v>
      </c>
      <c r="J5848">
        <v>68</v>
      </c>
    </row>
    <row r="5849" spans="1:10" x14ac:dyDescent="0.3">
      <c r="A5849">
        <v>443385</v>
      </c>
      <c r="B5849" t="s">
        <v>556</v>
      </c>
      <c r="C5849" t="s">
        <v>189</v>
      </c>
      <c r="D5849" t="s">
        <v>10168</v>
      </c>
      <c r="E5849">
        <v>1000</v>
      </c>
      <c r="F5849">
        <v>2.9</v>
      </c>
      <c r="G5849">
        <v>80</v>
      </c>
      <c r="H5849" t="s">
        <v>7231</v>
      </c>
      <c r="I5849" t="s">
        <v>556</v>
      </c>
      <c r="J5849">
        <v>75</v>
      </c>
    </row>
    <row r="5850" spans="1:10" x14ac:dyDescent="0.3">
      <c r="A5850">
        <v>443387</v>
      </c>
      <c r="B5850" t="s">
        <v>750</v>
      </c>
      <c r="C5850" t="s">
        <v>11</v>
      </c>
      <c r="D5850" t="s">
        <v>10169</v>
      </c>
      <c r="E5850">
        <v>200</v>
      </c>
      <c r="F5850">
        <v>2.9</v>
      </c>
      <c r="G5850">
        <v>80</v>
      </c>
      <c r="H5850" t="s">
        <v>3650</v>
      </c>
      <c r="I5850" t="s">
        <v>750</v>
      </c>
      <c r="J5850">
        <v>44</v>
      </c>
    </row>
    <row r="5851" spans="1:10" x14ac:dyDescent="0.3">
      <c r="A5851">
        <v>443398</v>
      </c>
      <c r="B5851" t="s">
        <v>683</v>
      </c>
      <c r="C5851" t="s">
        <v>91</v>
      </c>
      <c r="D5851" t="s">
        <v>10170</v>
      </c>
      <c r="E5851">
        <v>500</v>
      </c>
      <c r="F5851">
        <v>2.9</v>
      </c>
      <c r="G5851">
        <v>80</v>
      </c>
      <c r="H5851" t="s">
        <v>1068</v>
      </c>
      <c r="I5851" t="s">
        <v>683</v>
      </c>
      <c r="J5851">
        <v>51</v>
      </c>
    </row>
    <row r="5852" spans="1:10" x14ac:dyDescent="0.3">
      <c r="A5852">
        <v>443409</v>
      </c>
      <c r="B5852" t="s">
        <v>683</v>
      </c>
      <c r="C5852" t="s">
        <v>91</v>
      </c>
      <c r="D5852" t="s">
        <v>10171</v>
      </c>
      <c r="E5852">
        <v>1000</v>
      </c>
      <c r="F5852">
        <v>2.9</v>
      </c>
      <c r="G5852">
        <v>80</v>
      </c>
      <c r="H5852" t="s">
        <v>8539</v>
      </c>
      <c r="I5852" t="s">
        <v>683</v>
      </c>
      <c r="J5852">
        <v>50</v>
      </c>
    </row>
    <row r="5853" spans="1:10" x14ac:dyDescent="0.3">
      <c r="A5853">
        <v>443442</v>
      </c>
      <c r="B5853" t="s">
        <v>683</v>
      </c>
      <c r="C5853" t="s">
        <v>91</v>
      </c>
      <c r="D5853" t="s">
        <v>10172</v>
      </c>
      <c r="E5853">
        <v>500</v>
      </c>
      <c r="F5853">
        <v>2.9</v>
      </c>
      <c r="G5853">
        <v>80</v>
      </c>
      <c r="H5853" t="s">
        <v>2951</v>
      </c>
      <c r="I5853" t="s">
        <v>683</v>
      </c>
      <c r="J5853">
        <v>49</v>
      </c>
    </row>
    <row r="5854" spans="1:10" x14ac:dyDescent="0.3">
      <c r="A5854">
        <v>443483</v>
      </c>
      <c r="B5854" t="s">
        <v>1697</v>
      </c>
      <c r="C5854" t="s">
        <v>189</v>
      </c>
      <c r="D5854" t="s">
        <v>10173</v>
      </c>
      <c r="E5854">
        <v>400</v>
      </c>
      <c r="F5854">
        <v>2.9</v>
      </c>
      <c r="G5854">
        <v>80</v>
      </c>
      <c r="H5854" t="s">
        <v>19</v>
      </c>
      <c r="I5854" t="s">
        <v>1697</v>
      </c>
      <c r="J5854">
        <v>60</v>
      </c>
    </row>
    <row r="5855" spans="1:10" x14ac:dyDescent="0.3">
      <c r="A5855">
        <v>443504</v>
      </c>
      <c r="B5855" t="s">
        <v>10174</v>
      </c>
      <c r="C5855" t="s">
        <v>383</v>
      </c>
      <c r="D5855" t="s">
        <v>8601</v>
      </c>
      <c r="E5855">
        <v>270</v>
      </c>
      <c r="F5855">
        <v>4.3</v>
      </c>
      <c r="G5855">
        <v>50</v>
      </c>
      <c r="H5855" t="s">
        <v>8602</v>
      </c>
      <c r="I5855" t="s">
        <v>10175</v>
      </c>
      <c r="J5855">
        <v>71</v>
      </c>
    </row>
    <row r="5856" spans="1:10" x14ac:dyDescent="0.3">
      <c r="A5856">
        <v>443511</v>
      </c>
      <c r="B5856" t="s">
        <v>5114</v>
      </c>
      <c r="C5856" t="s">
        <v>91</v>
      </c>
      <c r="D5856" t="s">
        <v>8601</v>
      </c>
      <c r="E5856">
        <v>270</v>
      </c>
      <c r="F5856">
        <v>3.9</v>
      </c>
      <c r="G5856">
        <v>50</v>
      </c>
      <c r="H5856" t="s">
        <v>10176</v>
      </c>
      <c r="I5856" t="s">
        <v>3951</v>
      </c>
      <c r="J5856">
        <v>43</v>
      </c>
    </row>
    <row r="5857" spans="1:10" x14ac:dyDescent="0.3">
      <c r="A5857">
        <v>443550</v>
      </c>
      <c r="B5857" t="s">
        <v>683</v>
      </c>
      <c r="C5857" t="s">
        <v>91</v>
      </c>
      <c r="D5857" t="s">
        <v>10177</v>
      </c>
      <c r="E5857">
        <v>400</v>
      </c>
      <c r="F5857">
        <v>2.9</v>
      </c>
      <c r="G5857">
        <v>80</v>
      </c>
      <c r="H5857" t="s">
        <v>10178</v>
      </c>
      <c r="I5857" t="s">
        <v>683</v>
      </c>
      <c r="J5857">
        <v>52</v>
      </c>
    </row>
    <row r="5858" spans="1:10" x14ac:dyDescent="0.3">
      <c r="A5858">
        <v>443564</v>
      </c>
      <c r="B5858" t="s">
        <v>83</v>
      </c>
      <c r="C5858" t="s">
        <v>68</v>
      </c>
      <c r="D5858" t="s">
        <v>10179</v>
      </c>
      <c r="E5858">
        <v>300</v>
      </c>
      <c r="F5858">
        <v>2.9</v>
      </c>
      <c r="G5858">
        <v>80</v>
      </c>
      <c r="H5858" t="s">
        <v>10180</v>
      </c>
      <c r="I5858" t="s">
        <v>83</v>
      </c>
      <c r="J5858">
        <v>69</v>
      </c>
    </row>
    <row r="5859" spans="1:10" x14ac:dyDescent="0.3">
      <c r="A5859">
        <v>443578</v>
      </c>
      <c r="B5859" t="s">
        <v>5089</v>
      </c>
      <c r="C5859" t="s">
        <v>68</v>
      </c>
      <c r="D5859" t="s">
        <v>10181</v>
      </c>
      <c r="E5859">
        <v>140</v>
      </c>
      <c r="F5859">
        <v>2.9</v>
      </c>
      <c r="G5859">
        <v>80</v>
      </c>
      <c r="H5859" t="s">
        <v>2951</v>
      </c>
      <c r="I5859" t="s">
        <v>5089</v>
      </c>
      <c r="J5859">
        <v>35</v>
      </c>
    </row>
    <row r="5860" spans="1:10" x14ac:dyDescent="0.3">
      <c r="A5860">
        <v>443587</v>
      </c>
      <c r="B5860" t="s">
        <v>683</v>
      </c>
      <c r="C5860" t="s">
        <v>91</v>
      </c>
      <c r="D5860" t="s">
        <v>10182</v>
      </c>
      <c r="E5860">
        <v>200</v>
      </c>
      <c r="F5860">
        <v>2.9</v>
      </c>
      <c r="G5860">
        <v>80</v>
      </c>
      <c r="H5860" t="s">
        <v>600</v>
      </c>
      <c r="I5860" t="s">
        <v>683</v>
      </c>
      <c r="J5860">
        <v>46</v>
      </c>
    </row>
    <row r="5861" spans="1:10" x14ac:dyDescent="0.3">
      <c r="A5861">
        <v>443600</v>
      </c>
      <c r="B5861" t="s">
        <v>683</v>
      </c>
      <c r="C5861" t="s">
        <v>91</v>
      </c>
      <c r="D5861" t="s">
        <v>10183</v>
      </c>
      <c r="E5861">
        <v>400</v>
      </c>
      <c r="F5861">
        <v>2.9</v>
      </c>
      <c r="G5861">
        <v>80</v>
      </c>
      <c r="H5861" t="s">
        <v>10184</v>
      </c>
      <c r="I5861" t="s">
        <v>683</v>
      </c>
      <c r="J5861">
        <v>51</v>
      </c>
    </row>
    <row r="5862" spans="1:10" x14ac:dyDescent="0.3">
      <c r="A5862">
        <v>443606</v>
      </c>
      <c r="B5862" t="s">
        <v>677</v>
      </c>
      <c r="C5862" t="s">
        <v>115</v>
      </c>
      <c r="D5862" t="s">
        <v>10185</v>
      </c>
      <c r="E5862">
        <v>400</v>
      </c>
      <c r="F5862">
        <v>2.9</v>
      </c>
      <c r="G5862">
        <v>80</v>
      </c>
      <c r="H5862" t="s">
        <v>6056</v>
      </c>
      <c r="I5862" t="s">
        <v>677</v>
      </c>
      <c r="J5862">
        <v>73</v>
      </c>
    </row>
    <row r="5863" spans="1:10" x14ac:dyDescent="0.3">
      <c r="A5863">
        <v>443653</v>
      </c>
      <c r="B5863" t="s">
        <v>3639</v>
      </c>
      <c r="C5863" t="s">
        <v>115</v>
      </c>
      <c r="D5863" t="s">
        <v>10186</v>
      </c>
      <c r="E5863">
        <v>300</v>
      </c>
      <c r="F5863">
        <v>2.9</v>
      </c>
      <c r="G5863">
        <v>80</v>
      </c>
      <c r="H5863" t="s">
        <v>10187</v>
      </c>
      <c r="I5863" t="s">
        <v>3639</v>
      </c>
      <c r="J5863">
        <v>37</v>
      </c>
    </row>
    <row r="5864" spans="1:10" x14ac:dyDescent="0.3">
      <c r="A5864">
        <v>443730</v>
      </c>
      <c r="B5864" t="s">
        <v>683</v>
      </c>
      <c r="C5864" t="s">
        <v>91</v>
      </c>
      <c r="D5864" t="s">
        <v>10188</v>
      </c>
      <c r="E5864">
        <v>500</v>
      </c>
      <c r="F5864">
        <v>2.9</v>
      </c>
      <c r="G5864">
        <v>80</v>
      </c>
      <c r="H5864" t="s">
        <v>2951</v>
      </c>
      <c r="I5864" t="s">
        <v>683</v>
      </c>
      <c r="J5864">
        <v>51</v>
      </c>
    </row>
    <row r="5865" spans="1:10" x14ac:dyDescent="0.3">
      <c r="A5865">
        <v>443800</v>
      </c>
      <c r="B5865" t="s">
        <v>1354</v>
      </c>
      <c r="C5865" t="s">
        <v>11</v>
      </c>
      <c r="D5865" t="s">
        <v>10189</v>
      </c>
      <c r="E5865">
        <v>300</v>
      </c>
      <c r="F5865">
        <v>2.9</v>
      </c>
      <c r="G5865">
        <v>80</v>
      </c>
      <c r="H5865" t="s">
        <v>893</v>
      </c>
      <c r="I5865" t="s">
        <v>1354</v>
      </c>
      <c r="J5865">
        <v>58</v>
      </c>
    </row>
    <row r="5866" spans="1:10" x14ac:dyDescent="0.3">
      <c r="A5866">
        <v>443814</v>
      </c>
      <c r="B5866" t="s">
        <v>3227</v>
      </c>
      <c r="C5866" t="s">
        <v>3052</v>
      </c>
      <c r="D5866" t="s">
        <v>10190</v>
      </c>
      <c r="E5866">
        <v>150</v>
      </c>
      <c r="F5866">
        <v>2.9</v>
      </c>
      <c r="G5866">
        <v>80</v>
      </c>
      <c r="H5866" t="s">
        <v>184</v>
      </c>
      <c r="I5866" t="s">
        <v>3227</v>
      </c>
      <c r="J5866">
        <v>57</v>
      </c>
    </row>
    <row r="5867" spans="1:10" x14ac:dyDescent="0.3">
      <c r="A5867">
        <v>443815</v>
      </c>
      <c r="B5867" t="s">
        <v>3390</v>
      </c>
      <c r="C5867" t="s">
        <v>68</v>
      </c>
      <c r="D5867" t="s">
        <v>10191</v>
      </c>
      <c r="E5867">
        <v>200</v>
      </c>
      <c r="F5867">
        <v>4.5999999999999996</v>
      </c>
      <c r="G5867">
        <v>50</v>
      </c>
      <c r="H5867" t="s">
        <v>2311</v>
      </c>
      <c r="I5867" t="s">
        <v>3390</v>
      </c>
      <c r="J5867">
        <v>40</v>
      </c>
    </row>
    <row r="5868" spans="1:10" x14ac:dyDescent="0.3">
      <c r="A5868">
        <v>443826</v>
      </c>
      <c r="B5868" t="s">
        <v>83</v>
      </c>
      <c r="C5868" t="s">
        <v>68</v>
      </c>
      <c r="D5868" t="s">
        <v>10192</v>
      </c>
      <c r="E5868">
        <v>350</v>
      </c>
      <c r="F5868">
        <v>2.9</v>
      </c>
      <c r="G5868">
        <v>80</v>
      </c>
      <c r="H5868" t="s">
        <v>10193</v>
      </c>
      <c r="I5868" t="s">
        <v>83</v>
      </c>
      <c r="J5868">
        <v>55</v>
      </c>
    </row>
    <row r="5869" spans="1:10" x14ac:dyDescent="0.3">
      <c r="A5869">
        <v>443862</v>
      </c>
      <c r="B5869" t="s">
        <v>1390</v>
      </c>
      <c r="C5869" t="s">
        <v>463</v>
      </c>
      <c r="D5869" t="s">
        <v>10194</v>
      </c>
      <c r="E5869">
        <v>10</v>
      </c>
      <c r="F5869">
        <v>2.9</v>
      </c>
      <c r="G5869">
        <v>80</v>
      </c>
      <c r="H5869" t="s">
        <v>184</v>
      </c>
      <c r="I5869" t="s">
        <v>1390</v>
      </c>
      <c r="J5869">
        <v>67</v>
      </c>
    </row>
    <row r="5870" spans="1:10" x14ac:dyDescent="0.3">
      <c r="A5870">
        <v>443877</v>
      </c>
      <c r="B5870" t="s">
        <v>3179</v>
      </c>
      <c r="C5870" t="s">
        <v>3052</v>
      </c>
      <c r="D5870" t="s">
        <v>5671</v>
      </c>
      <c r="E5870">
        <v>350</v>
      </c>
      <c r="F5870">
        <v>2.9</v>
      </c>
      <c r="G5870">
        <v>80</v>
      </c>
      <c r="H5870" t="s">
        <v>2205</v>
      </c>
      <c r="I5870" t="s">
        <v>3179</v>
      </c>
      <c r="J5870">
        <v>44</v>
      </c>
    </row>
    <row r="5871" spans="1:10" x14ac:dyDescent="0.3">
      <c r="A5871">
        <v>443922</v>
      </c>
      <c r="B5871" t="s">
        <v>541</v>
      </c>
      <c r="C5871" t="s">
        <v>463</v>
      </c>
      <c r="D5871" t="s">
        <v>10195</v>
      </c>
      <c r="E5871">
        <v>280</v>
      </c>
      <c r="F5871">
        <v>2.9</v>
      </c>
      <c r="G5871">
        <v>80</v>
      </c>
      <c r="H5871" t="s">
        <v>10196</v>
      </c>
      <c r="I5871" t="s">
        <v>541</v>
      </c>
      <c r="J5871">
        <v>58</v>
      </c>
    </row>
    <row r="5872" spans="1:10" x14ac:dyDescent="0.3">
      <c r="A5872">
        <v>443929</v>
      </c>
      <c r="B5872" t="s">
        <v>1715</v>
      </c>
      <c r="C5872" t="s">
        <v>68</v>
      </c>
      <c r="D5872" t="s">
        <v>10197</v>
      </c>
      <c r="E5872">
        <v>200</v>
      </c>
      <c r="F5872">
        <v>2.9</v>
      </c>
      <c r="G5872">
        <v>80</v>
      </c>
      <c r="H5872" t="s">
        <v>3968</v>
      </c>
      <c r="I5872" t="s">
        <v>1715</v>
      </c>
      <c r="J5872">
        <v>52</v>
      </c>
    </row>
    <row r="5873" spans="1:10" x14ac:dyDescent="0.3">
      <c r="A5873">
        <v>443938</v>
      </c>
      <c r="B5873" t="s">
        <v>3639</v>
      </c>
      <c r="C5873" t="s">
        <v>115</v>
      </c>
      <c r="D5873" t="s">
        <v>10198</v>
      </c>
      <c r="E5873">
        <v>1</v>
      </c>
      <c r="F5873">
        <v>2.9</v>
      </c>
      <c r="G5873">
        <v>80</v>
      </c>
      <c r="H5873" t="s">
        <v>1809</v>
      </c>
      <c r="I5873" t="s">
        <v>3639</v>
      </c>
      <c r="J5873">
        <v>39</v>
      </c>
    </row>
    <row r="5874" spans="1:10" x14ac:dyDescent="0.3">
      <c r="A5874">
        <v>443970</v>
      </c>
      <c r="B5874" t="s">
        <v>4916</v>
      </c>
      <c r="C5874" t="s">
        <v>91</v>
      </c>
      <c r="D5874" t="s">
        <v>10199</v>
      </c>
      <c r="E5874">
        <v>300</v>
      </c>
      <c r="F5874">
        <v>2.9</v>
      </c>
      <c r="G5874">
        <v>80</v>
      </c>
      <c r="H5874" t="s">
        <v>10200</v>
      </c>
      <c r="I5874" t="s">
        <v>4916</v>
      </c>
      <c r="J5874">
        <v>58</v>
      </c>
    </row>
    <row r="5875" spans="1:10" x14ac:dyDescent="0.3">
      <c r="A5875">
        <v>443994</v>
      </c>
      <c r="B5875" t="s">
        <v>3179</v>
      </c>
      <c r="C5875" t="s">
        <v>3052</v>
      </c>
      <c r="D5875" t="s">
        <v>5672</v>
      </c>
      <c r="E5875">
        <v>500</v>
      </c>
      <c r="F5875">
        <v>2.9</v>
      </c>
      <c r="G5875">
        <v>80</v>
      </c>
      <c r="H5875" t="s">
        <v>3471</v>
      </c>
      <c r="I5875" t="s">
        <v>3179</v>
      </c>
      <c r="J5875">
        <v>43</v>
      </c>
    </row>
    <row r="5876" spans="1:10" x14ac:dyDescent="0.3">
      <c r="A5876">
        <v>443995</v>
      </c>
      <c r="B5876" t="s">
        <v>4142</v>
      </c>
      <c r="C5876" t="s">
        <v>68</v>
      </c>
      <c r="D5876" t="s">
        <v>10201</v>
      </c>
      <c r="E5876">
        <v>250</v>
      </c>
      <c r="F5876">
        <v>4.2</v>
      </c>
      <c r="G5876">
        <v>100</v>
      </c>
      <c r="H5876" t="s">
        <v>355</v>
      </c>
      <c r="I5876" t="s">
        <v>4142</v>
      </c>
      <c r="J5876">
        <v>42</v>
      </c>
    </row>
    <row r="5877" spans="1:10" x14ac:dyDescent="0.3">
      <c r="A5877">
        <v>444039</v>
      </c>
      <c r="B5877" t="s">
        <v>556</v>
      </c>
      <c r="C5877" t="s">
        <v>189</v>
      </c>
      <c r="D5877" t="s">
        <v>10202</v>
      </c>
      <c r="E5877">
        <v>250</v>
      </c>
      <c r="F5877">
        <v>2.9</v>
      </c>
      <c r="G5877">
        <v>80</v>
      </c>
      <c r="H5877" t="s">
        <v>10203</v>
      </c>
      <c r="I5877" t="s">
        <v>556</v>
      </c>
      <c r="J5877">
        <v>87</v>
      </c>
    </row>
    <row r="5878" spans="1:10" x14ac:dyDescent="0.3">
      <c r="A5878">
        <v>444043</v>
      </c>
      <c r="B5878" t="s">
        <v>3097</v>
      </c>
      <c r="C5878" t="s">
        <v>3052</v>
      </c>
      <c r="D5878" t="s">
        <v>10204</v>
      </c>
      <c r="E5878">
        <v>300</v>
      </c>
      <c r="F5878">
        <v>2.9</v>
      </c>
      <c r="G5878">
        <v>80</v>
      </c>
      <c r="H5878" t="s">
        <v>10205</v>
      </c>
      <c r="I5878" t="s">
        <v>3097</v>
      </c>
      <c r="J5878">
        <v>58</v>
      </c>
    </row>
    <row r="5879" spans="1:10" x14ac:dyDescent="0.3">
      <c r="A5879">
        <v>444178</v>
      </c>
      <c r="B5879" t="s">
        <v>21</v>
      </c>
      <c r="C5879" t="s">
        <v>11</v>
      </c>
      <c r="D5879" t="s">
        <v>10206</v>
      </c>
      <c r="E5879">
        <v>500</v>
      </c>
      <c r="F5879">
        <v>4.5999999999999996</v>
      </c>
      <c r="G5879">
        <v>100</v>
      </c>
      <c r="H5879" t="s">
        <v>10207</v>
      </c>
      <c r="I5879" t="s">
        <v>21</v>
      </c>
      <c r="J5879">
        <v>54</v>
      </c>
    </row>
    <row r="5880" spans="1:10" x14ac:dyDescent="0.3">
      <c r="A5880">
        <v>444195</v>
      </c>
      <c r="B5880" t="s">
        <v>1532</v>
      </c>
      <c r="C5880" t="s">
        <v>11</v>
      </c>
      <c r="D5880" t="s">
        <v>10208</v>
      </c>
      <c r="E5880">
        <v>650</v>
      </c>
      <c r="F5880">
        <v>2.9</v>
      </c>
      <c r="G5880">
        <v>80</v>
      </c>
      <c r="H5880" t="s">
        <v>10209</v>
      </c>
      <c r="I5880" t="s">
        <v>1532</v>
      </c>
      <c r="J5880">
        <v>36</v>
      </c>
    </row>
    <row r="5881" spans="1:10" x14ac:dyDescent="0.3">
      <c r="A5881">
        <v>444253</v>
      </c>
      <c r="B5881" t="s">
        <v>2023</v>
      </c>
      <c r="C5881" t="s">
        <v>68</v>
      </c>
      <c r="D5881" t="s">
        <v>10210</v>
      </c>
      <c r="E5881">
        <v>280</v>
      </c>
      <c r="F5881">
        <v>3.2</v>
      </c>
      <c r="G5881">
        <v>20</v>
      </c>
      <c r="H5881" t="s">
        <v>2056</v>
      </c>
      <c r="I5881" t="s">
        <v>2023</v>
      </c>
      <c r="J5881">
        <v>69</v>
      </c>
    </row>
    <row r="5882" spans="1:10" x14ac:dyDescent="0.3">
      <c r="A5882">
        <v>444315</v>
      </c>
      <c r="B5882" t="s">
        <v>839</v>
      </c>
      <c r="C5882" t="s">
        <v>115</v>
      </c>
      <c r="D5882" t="s">
        <v>10211</v>
      </c>
      <c r="E5882">
        <v>200</v>
      </c>
      <c r="F5882">
        <v>2.9</v>
      </c>
      <c r="G5882">
        <v>80</v>
      </c>
      <c r="H5882" t="s">
        <v>10212</v>
      </c>
      <c r="I5882" t="s">
        <v>839</v>
      </c>
      <c r="J5882">
        <v>51</v>
      </c>
    </row>
    <row r="5883" spans="1:10" x14ac:dyDescent="0.3">
      <c r="A5883">
        <v>444346</v>
      </c>
      <c r="B5883" t="s">
        <v>1532</v>
      </c>
      <c r="C5883" t="s">
        <v>11</v>
      </c>
      <c r="D5883" t="s">
        <v>10213</v>
      </c>
      <c r="E5883">
        <v>300</v>
      </c>
      <c r="F5883">
        <v>2.9</v>
      </c>
      <c r="G5883">
        <v>80</v>
      </c>
      <c r="H5883" t="s">
        <v>10214</v>
      </c>
      <c r="I5883" t="s">
        <v>1532</v>
      </c>
      <c r="J5883">
        <v>50</v>
      </c>
    </row>
    <row r="5884" spans="1:10" x14ac:dyDescent="0.3">
      <c r="A5884">
        <v>444359</v>
      </c>
      <c r="B5884" t="s">
        <v>10215</v>
      </c>
      <c r="C5884" t="s">
        <v>68</v>
      </c>
      <c r="D5884" t="s">
        <v>10216</v>
      </c>
      <c r="E5884">
        <v>250</v>
      </c>
      <c r="F5884">
        <v>2.9</v>
      </c>
      <c r="G5884">
        <v>80</v>
      </c>
      <c r="H5884" t="s">
        <v>184</v>
      </c>
      <c r="I5884" t="s">
        <v>10217</v>
      </c>
      <c r="J5884">
        <v>36</v>
      </c>
    </row>
    <row r="5885" spans="1:10" x14ac:dyDescent="0.3">
      <c r="A5885">
        <v>444474</v>
      </c>
      <c r="B5885" t="s">
        <v>1029</v>
      </c>
      <c r="C5885" t="s">
        <v>463</v>
      </c>
      <c r="D5885" t="s">
        <v>10218</v>
      </c>
      <c r="E5885">
        <v>300</v>
      </c>
      <c r="F5885">
        <v>2.9</v>
      </c>
      <c r="G5885">
        <v>80</v>
      </c>
      <c r="H5885" t="s">
        <v>19</v>
      </c>
      <c r="I5885" t="s">
        <v>1029</v>
      </c>
      <c r="J5885">
        <v>69</v>
      </c>
    </row>
    <row r="5886" spans="1:10" x14ac:dyDescent="0.3">
      <c r="A5886">
        <v>444508</v>
      </c>
      <c r="B5886" t="s">
        <v>4856</v>
      </c>
      <c r="C5886" t="s">
        <v>463</v>
      </c>
      <c r="D5886" t="s">
        <v>10219</v>
      </c>
      <c r="E5886">
        <v>300</v>
      </c>
      <c r="F5886">
        <v>2.9</v>
      </c>
      <c r="G5886">
        <v>80</v>
      </c>
      <c r="H5886" t="s">
        <v>1031</v>
      </c>
      <c r="I5886" t="s">
        <v>4856</v>
      </c>
      <c r="J5886">
        <v>74</v>
      </c>
    </row>
    <row r="5887" spans="1:10" x14ac:dyDescent="0.3">
      <c r="A5887">
        <v>444623</v>
      </c>
      <c r="B5887" t="s">
        <v>90</v>
      </c>
      <c r="C5887" t="s">
        <v>91</v>
      </c>
      <c r="D5887" t="s">
        <v>10220</v>
      </c>
      <c r="E5887">
        <v>200</v>
      </c>
      <c r="F5887">
        <v>5</v>
      </c>
      <c r="G5887">
        <v>20</v>
      </c>
      <c r="H5887" t="s">
        <v>10221</v>
      </c>
      <c r="I5887" t="s">
        <v>90</v>
      </c>
      <c r="J5887">
        <v>48</v>
      </c>
    </row>
    <row r="5888" spans="1:10" x14ac:dyDescent="0.3">
      <c r="A5888">
        <v>444780</v>
      </c>
      <c r="B5888" t="s">
        <v>745</v>
      </c>
      <c r="C5888" t="s">
        <v>383</v>
      </c>
      <c r="D5888" t="s">
        <v>380</v>
      </c>
      <c r="E5888">
        <v>850</v>
      </c>
      <c r="F5888">
        <v>4.4000000000000004</v>
      </c>
      <c r="G5888">
        <v>100</v>
      </c>
      <c r="H5888" t="s">
        <v>381</v>
      </c>
      <c r="I5888" t="s">
        <v>745</v>
      </c>
      <c r="J5888">
        <v>33</v>
      </c>
    </row>
    <row r="5889" spans="1:10" x14ac:dyDescent="0.3">
      <c r="A5889">
        <v>444841</v>
      </c>
      <c r="B5889" t="s">
        <v>1726</v>
      </c>
      <c r="C5889" t="s">
        <v>189</v>
      </c>
      <c r="D5889" t="s">
        <v>10222</v>
      </c>
      <c r="E5889">
        <v>280</v>
      </c>
      <c r="F5889">
        <v>2.9</v>
      </c>
      <c r="G5889">
        <v>80</v>
      </c>
      <c r="H5889" t="s">
        <v>10223</v>
      </c>
      <c r="I5889" t="s">
        <v>1726</v>
      </c>
      <c r="J5889">
        <v>82</v>
      </c>
    </row>
    <row r="5890" spans="1:10" x14ac:dyDescent="0.3">
      <c r="A5890">
        <v>444850</v>
      </c>
      <c r="B5890" t="s">
        <v>1726</v>
      </c>
      <c r="C5890" t="s">
        <v>189</v>
      </c>
      <c r="D5890" t="s">
        <v>10224</v>
      </c>
      <c r="E5890">
        <v>200</v>
      </c>
      <c r="F5890">
        <v>2.9</v>
      </c>
      <c r="G5890">
        <v>80</v>
      </c>
      <c r="H5890" t="s">
        <v>10225</v>
      </c>
      <c r="I5890" t="s">
        <v>1726</v>
      </c>
      <c r="J5890">
        <v>78</v>
      </c>
    </row>
    <row r="5891" spans="1:10" x14ac:dyDescent="0.3">
      <c r="A5891">
        <v>444885</v>
      </c>
      <c r="B5891" t="s">
        <v>3057</v>
      </c>
      <c r="C5891" t="s">
        <v>3052</v>
      </c>
      <c r="D5891" t="s">
        <v>10226</v>
      </c>
      <c r="E5891">
        <v>300</v>
      </c>
      <c r="F5891">
        <v>3.8</v>
      </c>
      <c r="G5891">
        <v>20</v>
      </c>
      <c r="H5891" t="s">
        <v>10227</v>
      </c>
      <c r="I5891" t="s">
        <v>3057</v>
      </c>
      <c r="J5891">
        <v>53</v>
      </c>
    </row>
    <row r="5892" spans="1:10" x14ac:dyDescent="0.3">
      <c r="A5892">
        <v>444998</v>
      </c>
      <c r="B5892" t="s">
        <v>3951</v>
      </c>
      <c r="C5892" t="s">
        <v>91</v>
      </c>
      <c r="D5892" t="s">
        <v>10228</v>
      </c>
      <c r="E5892">
        <v>300</v>
      </c>
      <c r="F5892">
        <v>2.9</v>
      </c>
      <c r="G5892">
        <v>80</v>
      </c>
      <c r="H5892" t="s">
        <v>10221</v>
      </c>
      <c r="I5892" t="s">
        <v>3951</v>
      </c>
      <c r="J5892">
        <v>42</v>
      </c>
    </row>
    <row r="5893" spans="1:10" x14ac:dyDescent="0.3">
      <c r="A5893">
        <v>445044</v>
      </c>
      <c r="B5893" t="s">
        <v>10229</v>
      </c>
      <c r="C5893" t="s">
        <v>189</v>
      </c>
      <c r="D5893" t="s">
        <v>10230</v>
      </c>
      <c r="E5893">
        <v>400</v>
      </c>
      <c r="F5893">
        <v>2.9</v>
      </c>
      <c r="G5893">
        <v>80</v>
      </c>
      <c r="H5893" t="s">
        <v>19</v>
      </c>
      <c r="I5893" t="s">
        <v>5160</v>
      </c>
      <c r="J5893">
        <v>58</v>
      </c>
    </row>
    <row r="5894" spans="1:10" x14ac:dyDescent="0.3">
      <c r="A5894">
        <v>445065</v>
      </c>
      <c r="B5894" t="s">
        <v>10231</v>
      </c>
      <c r="C5894" t="s">
        <v>91</v>
      </c>
      <c r="D5894" t="s">
        <v>10232</v>
      </c>
      <c r="E5894">
        <v>300</v>
      </c>
      <c r="F5894">
        <v>2.9</v>
      </c>
      <c r="G5894">
        <v>80</v>
      </c>
      <c r="H5894" t="s">
        <v>19</v>
      </c>
      <c r="I5894" t="s">
        <v>3951</v>
      </c>
      <c r="J5894">
        <v>38</v>
      </c>
    </row>
    <row r="5895" spans="1:10" x14ac:dyDescent="0.3">
      <c r="A5895">
        <v>445068</v>
      </c>
      <c r="B5895" t="s">
        <v>3951</v>
      </c>
      <c r="C5895" t="s">
        <v>91</v>
      </c>
      <c r="D5895" t="s">
        <v>10233</v>
      </c>
      <c r="E5895">
        <v>300</v>
      </c>
      <c r="F5895">
        <v>2.9</v>
      </c>
      <c r="G5895">
        <v>80</v>
      </c>
      <c r="H5895" t="s">
        <v>19</v>
      </c>
      <c r="I5895" t="s">
        <v>3951</v>
      </c>
      <c r="J5895">
        <v>43</v>
      </c>
    </row>
    <row r="5896" spans="1:10" x14ac:dyDescent="0.3">
      <c r="A5896">
        <v>445072</v>
      </c>
      <c r="B5896" t="s">
        <v>10231</v>
      </c>
      <c r="C5896" t="s">
        <v>91</v>
      </c>
      <c r="D5896" t="s">
        <v>10234</v>
      </c>
      <c r="E5896">
        <v>300</v>
      </c>
      <c r="F5896">
        <v>2.9</v>
      </c>
      <c r="G5896">
        <v>80</v>
      </c>
      <c r="H5896" t="s">
        <v>131</v>
      </c>
      <c r="I5896" t="s">
        <v>3951</v>
      </c>
      <c r="J5896">
        <v>38</v>
      </c>
    </row>
    <row r="5897" spans="1:10" x14ac:dyDescent="0.3">
      <c r="A5897">
        <v>445114</v>
      </c>
      <c r="B5897" t="s">
        <v>10235</v>
      </c>
      <c r="C5897" t="s">
        <v>91</v>
      </c>
      <c r="D5897" t="s">
        <v>10236</v>
      </c>
      <c r="E5897">
        <v>200</v>
      </c>
      <c r="F5897">
        <v>2.9</v>
      </c>
      <c r="G5897">
        <v>80</v>
      </c>
      <c r="H5897" t="s">
        <v>1031</v>
      </c>
      <c r="I5897" t="s">
        <v>10235</v>
      </c>
      <c r="J5897">
        <v>59</v>
      </c>
    </row>
    <row r="5898" spans="1:10" x14ac:dyDescent="0.3">
      <c r="A5898">
        <v>445117</v>
      </c>
      <c r="B5898" t="s">
        <v>1697</v>
      </c>
      <c r="C5898" t="s">
        <v>189</v>
      </c>
      <c r="D5898" t="s">
        <v>10237</v>
      </c>
      <c r="E5898">
        <v>200</v>
      </c>
      <c r="F5898">
        <v>2.9</v>
      </c>
      <c r="G5898">
        <v>80</v>
      </c>
      <c r="H5898" t="s">
        <v>3926</v>
      </c>
      <c r="I5898" t="s">
        <v>1697</v>
      </c>
      <c r="J5898">
        <v>60</v>
      </c>
    </row>
    <row r="5899" spans="1:10" x14ac:dyDescent="0.3">
      <c r="A5899">
        <v>445141</v>
      </c>
      <c r="B5899" t="s">
        <v>3057</v>
      </c>
      <c r="C5899" t="s">
        <v>3052</v>
      </c>
      <c r="D5899" t="s">
        <v>10238</v>
      </c>
      <c r="E5899">
        <v>400</v>
      </c>
      <c r="F5899">
        <v>2.9</v>
      </c>
      <c r="G5899">
        <v>80</v>
      </c>
      <c r="H5899" t="s">
        <v>10239</v>
      </c>
      <c r="I5899" t="s">
        <v>3057</v>
      </c>
      <c r="J5899">
        <v>38</v>
      </c>
    </row>
    <row r="5900" spans="1:10" x14ac:dyDescent="0.3">
      <c r="A5900">
        <v>445215</v>
      </c>
      <c r="B5900" t="s">
        <v>3951</v>
      </c>
      <c r="C5900" t="s">
        <v>91</v>
      </c>
      <c r="D5900" t="s">
        <v>10240</v>
      </c>
      <c r="E5900">
        <v>300</v>
      </c>
      <c r="F5900">
        <v>2.9</v>
      </c>
      <c r="G5900">
        <v>80</v>
      </c>
      <c r="H5900" t="s">
        <v>101</v>
      </c>
      <c r="I5900" t="s">
        <v>3951</v>
      </c>
      <c r="J5900">
        <v>43</v>
      </c>
    </row>
    <row r="5901" spans="1:10" x14ac:dyDescent="0.3">
      <c r="A5901">
        <v>445257</v>
      </c>
      <c r="B5901" t="s">
        <v>1702</v>
      </c>
      <c r="C5901" t="s">
        <v>115</v>
      </c>
      <c r="D5901" t="s">
        <v>10241</v>
      </c>
      <c r="E5901">
        <v>300</v>
      </c>
      <c r="F5901">
        <v>2.9</v>
      </c>
      <c r="G5901">
        <v>80</v>
      </c>
      <c r="H5901" t="s">
        <v>10242</v>
      </c>
      <c r="I5901" t="s">
        <v>1702</v>
      </c>
      <c r="J5901">
        <v>44</v>
      </c>
    </row>
    <row r="5902" spans="1:10" x14ac:dyDescent="0.3">
      <c r="A5902">
        <v>445258</v>
      </c>
      <c r="B5902" t="s">
        <v>683</v>
      </c>
      <c r="C5902" t="s">
        <v>91</v>
      </c>
      <c r="D5902" t="s">
        <v>10243</v>
      </c>
      <c r="E5902">
        <v>300</v>
      </c>
      <c r="F5902">
        <v>2.9</v>
      </c>
      <c r="G5902">
        <v>80</v>
      </c>
      <c r="H5902" t="s">
        <v>10244</v>
      </c>
      <c r="I5902" t="s">
        <v>683</v>
      </c>
      <c r="J5902">
        <v>57</v>
      </c>
    </row>
    <row r="5903" spans="1:10" x14ac:dyDescent="0.3">
      <c r="A5903">
        <v>445269</v>
      </c>
      <c r="B5903" t="s">
        <v>2435</v>
      </c>
      <c r="C5903" t="s">
        <v>463</v>
      </c>
      <c r="D5903" t="s">
        <v>10245</v>
      </c>
      <c r="E5903">
        <v>350</v>
      </c>
      <c r="F5903">
        <v>2.9</v>
      </c>
      <c r="G5903">
        <v>80</v>
      </c>
      <c r="H5903" t="s">
        <v>3266</v>
      </c>
      <c r="I5903" t="s">
        <v>2435</v>
      </c>
      <c r="J5903">
        <v>76</v>
      </c>
    </row>
    <row r="5904" spans="1:10" x14ac:dyDescent="0.3">
      <c r="A5904">
        <v>445334</v>
      </c>
      <c r="B5904" t="s">
        <v>3639</v>
      </c>
      <c r="C5904" t="s">
        <v>115</v>
      </c>
      <c r="D5904" t="s">
        <v>10246</v>
      </c>
      <c r="E5904">
        <v>240</v>
      </c>
      <c r="F5904">
        <v>2.9</v>
      </c>
      <c r="G5904">
        <v>80</v>
      </c>
      <c r="H5904" t="s">
        <v>695</v>
      </c>
      <c r="I5904" t="s">
        <v>3639</v>
      </c>
      <c r="J5904">
        <v>32</v>
      </c>
    </row>
    <row r="5905" spans="1:10" x14ac:dyDescent="0.3">
      <c r="A5905">
        <v>445376</v>
      </c>
      <c r="B5905" t="s">
        <v>839</v>
      </c>
      <c r="C5905" t="s">
        <v>115</v>
      </c>
      <c r="D5905" t="s">
        <v>10247</v>
      </c>
      <c r="E5905">
        <v>200</v>
      </c>
      <c r="F5905">
        <v>2.9</v>
      </c>
      <c r="G5905">
        <v>80</v>
      </c>
      <c r="H5905" t="s">
        <v>131</v>
      </c>
      <c r="I5905" t="s">
        <v>839</v>
      </c>
      <c r="J5905">
        <v>58</v>
      </c>
    </row>
    <row r="5906" spans="1:10" x14ac:dyDescent="0.3">
      <c r="A5906">
        <v>445522</v>
      </c>
      <c r="B5906" t="s">
        <v>21</v>
      </c>
      <c r="C5906" t="s">
        <v>11</v>
      </c>
      <c r="D5906" t="s">
        <v>10248</v>
      </c>
      <c r="E5906">
        <v>250</v>
      </c>
      <c r="F5906">
        <v>2.9</v>
      </c>
      <c r="G5906">
        <v>80</v>
      </c>
      <c r="H5906" t="s">
        <v>4989</v>
      </c>
      <c r="I5906" t="s">
        <v>21</v>
      </c>
      <c r="J5906">
        <v>61</v>
      </c>
    </row>
    <row r="5907" spans="1:10" x14ac:dyDescent="0.3">
      <c r="A5907">
        <v>445592</v>
      </c>
      <c r="B5907" t="s">
        <v>403</v>
      </c>
      <c r="C5907" t="s">
        <v>115</v>
      </c>
      <c r="D5907" t="s">
        <v>10249</v>
      </c>
      <c r="E5907">
        <v>200</v>
      </c>
      <c r="F5907">
        <v>2.9</v>
      </c>
      <c r="G5907">
        <v>80</v>
      </c>
      <c r="H5907" t="s">
        <v>7599</v>
      </c>
      <c r="I5907" t="s">
        <v>403</v>
      </c>
      <c r="J5907">
        <v>33</v>
      </c>
    </row>
    <row r="5908" spans="1:10" x14ac:dyDescent="0.3">
      <c r="A5908">
        <v>445636</v>
      </c>
      <c r="B5908" t="s">
        <v>261</v>
      </c>
      <c r="C5908" t="s">
        <v>115</v>
      </c>
      <c r="D5908" t="s">
        <v>10250</v>
      </c>
      <c r="E5908">
        <v>1000</v>
      </c>
      <c r="F5908">
        <v>2.9</v>
      </c>
      <c r="G5908">
        <v>80</v>
      </c>
      <c r="H5908" t="s">
        <v>10251</v>
      </c>
      <c r="I5908" t="s">
        <v>261</v>
      </c>
      <c r="J5908">
        <v>46</v>
      </c>
    </row>
    <row r="5909" spans="1:10" x14ac:dyDescent="0.3">
      <c r="A5909">
        <v>445639</v>
      </c>
      <c r="B5909" t="s">
        <v>3390</v>
      </c>
      <c r="C5909" t="s">
        <v>68</v>
      </c>
      <c r="D5909" t="s">
        <v>10252</v>
      </c>
      <c r="E5909">
        <v>250</v>
      </c>
      <c r="F5909">
        <v>2.9</v>
      </c>
      <c r="G5909">
        <v>80</v>
      </c>
      <c r="H5909" t="s">
        <v>10253</v>
      </c>
      <c r="I5909" t="s">
        <v>3390</v>
      </c>
      <c r="J5909">
        <v>38</v>
      </c>
    </row>
    <row r="5910" spans="1:10" x14ac:dyDescent="0.3">
      <c r="A5910">
        <v>445723</v>
      </c>
      <c r="B5910" t="s">
        <v>2699</v>
      </c>
      <c r="C5910" t="s">
        <v>115</v>
      </c>
      <c r="D5910" t="s">
        <v>10254</v>
      </c>
      <c r="E5910">
        <v>200</v>
      </c>
      <c r="F5910">
        <v>2.9</v>
      </c>
      <c r="G5910">
        <v>80</v>
      </c>
      <c r="H5910" t="s">
        <v>184</v>
      </c>
      <c r="I5910" t="s">
        <v>261</v>
      </c>
      <c r="J5910">
        <v>75</v>
      </c>
    </row>
    <row r="5911" spans="1:10" x14ac:dyDescent="0.3">
      <c r="A5911">
        <v>445730</v>
      </c>
      <c r="B5911" t="s">
        <v>683</v>
      </c>
      <c r="C5911" t="s">
        <v>91</v>
      </c>
      <c r="D5911" t="s">
        <v>10255</v>
      </c>
      <c r="E5911">
        <v>200</v>
      </c>
      <c r="F5911">
        <v>2.9</v>
      </c>
      <c r="G5911">
        <v>80</v>
      </c>
      <c r="H5911" t="s">
        <v>10256</v>
      </c>
      <c r="I5911" t="s">
        <v>683</v>
      </c>
      <c r="J5911">
        <v>66</v>
      </c>
    </row>
    <row r="5912" spans="1:10" x14ac:dyDescent="0.3">
      <c r="A5912">
        <v>445739</v>
      </c>
      <c r="B5912" t="s">
        <v>683</v>
      </c>
      <c r="C5912" t="s">
        <v>91</v>
      </c>
      <c r="D5912" t="s">
        <v>10257</v>
      </c>
      <c r="E5912">
        <v>200</v>
      </c>
      <c r="F5912">
        <v>2.9</v>
      </c>
      <c r="G5912">
        <v>80</v>
      </c>
      <c r="H5912" t="s">
        <v>19</v>
      </c>
      <c r="I5912" t="s">
        <v>683</v>
      </c>
      <c r="J5912">
        <v>56</v>
      </c>
    </row>
    <row r="5913" spans="1:10" x14ac:dyDescent="0.3">
      <c r="A5913">
        <v>445802</v>
      </c>
      <c r="B5913" t="s">
        <v>745</v>
      </c>
      <c r="C5913" t="s">
        <v>383</v>
      </c>
      <c r="D5913" t="s">
        <v>10258</v>
      </c>
      <c r="E5913">
        <v>200</v>
      </c>
      <c r="F5913">
        <v>4.2</v>
      </c>
      <c r="G5913">
        <v>20</v>
      </c>
      <c r="H5913" t="s">
        <v>10259</v>
      </c>
      <c r="I5913" t="s">
        <v>745</v>
      </c>
      <c r="J5913">
        <v>37</v>
      </c>
    </row>
    <row r="5914" spans="1:10" x14ac:dyDescent="0.3">
      <c r="A5914">
        <v>445821</v>
      </c>
      <c r="B5914" t="s">
        <v>745</v>
      </c>
      <c r="C5914" t="s">
        <v>383</v>
      </c>
      <c r="D5914" t="s">
        <v>10260</v>
      </c>
      <c r="E5914">
        <v>200</v>
      </c>
      <c r="F5914">
        <v>3.9</v>
      </c>
      <c r="G5914">
        <v>20</v>
      </c>
      <c r="H5914" t="s">
        <v>10259</v>
      </c>
      <c r="I5914" t="s">
        <v>745</v>
      </c>
      <c r="J5914">
        <v>37</v>
      </c>
    </row>
    <row r="5915" spans="1:10" x14ac:dyDescent="0.3">
      <c r="A5915">
        <v>445826</v>
      </c>
      <c r="B5915" t="s">
        <v>745</v>
      </c>
      <c r="C5915" t="s">
        <v>383</v>
      </c>
      <c r="D5915" t="s">
        <v>10261</v>
      </c>
      <c r="E5915">
        <v>200</v>
      </c>
      <c r="F5915">
        <v>4.4000000000000004</v>
      </c>
      <c r="G5915">
        <v>20</v>
      </c>
      <c r="H5915" t="s">
        <v>10262</v>
      </c>
      <c r="I5915" t="s">
        <v>745</v>
      </c>
      <c r="J5915">
        <v>37</v>
      </c>
    </row>
    <row r="5916" spans="1:10" x14ac:dyDescent="0.3">
      <c r="A5916">
        <v>445830</v>
      </c>
      <c r="B5916" t="s">
        <v>745</v>
      </c>
      <c r="C5916" t="s">
        <v>383</v>
      </c>
      <c r="D5916" t="s">
        <v>10263</v>
      </c>
      <c r="E5916">
        <v>200</v>
      </c>
      <c r="F5916">
        <v>2.9</v>
      </c>
      <c r="G5916">
        <v>80</v>
      </c>
      <c r="H5916" t="s">
        <v>10259</v>
      </c>
      <c r="I5916" t="s">
        <v>745</v>
      </c>
      <c r="J5916">
        <v>37</v>
      </c>
    </row>
    <row r="5917" spans="1:10" x14ac:dyDescent="0.3">
      <c r="A5917">
        <v>445835</v>
      </c>
      <c r="B5917" t="s">
        <v>745</v>
      </c>
      <c r="C5917" t="s">
        <v>383</v>
      </c>
      <c r="D5917" t="s">
        <v>10264</v>
      </c>
      <c r="E5917">
        <v>200</v>
      </c>
      <c r="F5917">
        <v>4</v>
      </c>
      <c r="G5917">
        <v>20</v>
      </c>
      <c r="H5917" t="s">
        <v>10265</v>
      </c>
      <c r="I5917" t="s">
        <v>745</v>
      </c>
      <c r="J5917">
        <v>36</v>
      </c>
    </row>
    <row r="5918" spans="1:10" x14ac:dyDescent="0.3">
      <c r="A5918">
        <v>445859</v>
      </c>
      <c r="B5918" t="s">
        <v>745</v>
      </c>
      <c r="C5918" t="s">
        <v>383</v>
      </c>
      <c r="D5918" t="s">
        <v>10266</v>
      </c>
      <c r="E5918">
        <v>200</v>
      </c>
      <c r="F5918">
        <v>2.9</v>
      </c>
      <c r="G5918">
        <v>80</v>
      </c>
      <c r="H5918" t="s">
        <v>10259</v>
      </c>
      <c r="I5918" t="s">
        <v>745</v>
      </c>
      <c r="J5918">
        <v>37</v>
      </c>
    </row>
    <row r="5919" spans="1:10" x14ac:dyDescent="0.3">
      <c r="A5919">
        <v>445869</v>
      </c>
      <c r="B5919" t="s">
        <v>574</v>
      </c>
      <c r="C5919" t="s">
        <v>68</v>
      </c>
      <c r="D5919" t="s">
        <v>8629</v>
      </c>
      <c r="E5919">
        <v>400</v>
      </c>
      <c r="F5919">
        <v>4</v>
      </c>
      <c r="G5919">
        <v>500</v>
      </c>
      <c r="H5919" t="s">
        <v>10267</v>
      </c>
      <c r="I5919" t="s">
        <v>574</v>
      </c>
      <c r="J5919">
        <v>64</v>
      </c>
    </row>
    <row r="5920" spans="1:10" x14ac:dyDescent="0.3">
      <c r="A5920">
        <v>445893</v>
      </c>
      <c r="B5920" t="s">
        <v>745</v>
      </c>
      <c r="C5920" t="s">
        <v>383</v>
      </c>
      <c r="D5920" t="s">
        <v>10268</v>
      </c>
      <c r="E5920">
        <v>200</v>
      </c>
      <c r="F5920">
        <v>4.0999999999999996</v>
      </c>
      <c r="G5920">
        <v>20</v>
      </c>
      <c r="H5920" t="s">
        <v>10269</v>
      </c>
      <c r="I5920" t="s">
        <v>745</v>
      </c>
      <c r="J5920">
        <v>37</v>
      </c>
    </row>
    <row r="5921" spans="1:10" x14ac:dyDescent="0.3">
      <c r="A5921">
        <v>445907</v>
      </c>
      <c r="B5921" t="s">
        <v>745</v>
      </c>
      <c r="C5921" t="s">
        <v>383</v>
      </c>
      <c r="D5921" t="s">
        <v>10270</v>
      </c>
      <c r="E5921">
        <v>200</v>
      </c>
      <c r="F5921">
        <v>2.9</v>
      </c>
      <c r="G5921">
        <v>80</v>
      </c>
      <c r="H5921" t="s">
        <v>6782</v>
      </c>
      <c r="I5921" t="s">
        <v>745</v>
      </c>
      <c r="J5921">
        <v>46</v>
      </c>
    </row>
    <row r="5922" spans="1:10" x14ac:dyDescent="0.3">
      <c r="A5922">
        <v>445910</v>
      </c>
      <c r="B5922" t="s">
        <v>745</v>
      </c>
      <c r="C5922" t="s">
        <v>383</v>
      </c>
      <c r="D5922" t="s">
        <v>10271</v>
      </c>
      <c r="E5922">
        <v>200</v>
      </c>
      <c r="F5922">
        <v>2.9</v>
      </c>
      <c r="G5922">
        <v>80</v>
      </c>
      <c r="H5922" t="s">
        <v>10272</v>
      </c>
      <c r="I5922" t="s">
        <v>745</v>
      </c>
      <c r="J5922">
        <v>38</v>
      </c>
    </row>
    <row r="5923" spans="1:10" x14ac:dyDescent="0.3">
      <c r="A5923">
        <v>445923</v>
      </c>
      <c r="B5923" t="s">
        <v>1697</v>
      </c>
      <c r="C5923" t="s">
        <v>189</v>
      </c>
      <c r="D5923" t="s">
        <v>10273</v>
      </c>
      <c r="E5923">
        <v>250</v>
      </c>
      <c r="F5923">
        <v>2.9</v>
      </c>
      <c r="G5923">
        <v>80</v>
      </c>
      <c r="H5923" t="s">
        <v>9982</v>
      </c>
      <c r="I5923" t="s">
        <v>1697</v>
      </c>
      <c r="J5923">
        <v>48</v>
      </c>
    </row>
    <row r="5924" spans="1:10" x14ac:dyDescent="0.3">
      <c r="A5924">
        <v>445924</v>
      </c>
      <c r="B5924" t="s">
        <v>556</v>
      </c>
      <c r="C5924" t="s">
        <v>189</v>
      </c>
      <c r="D5924" t="s">
        <v>3476</v>
      </c>
      <c r="E5924">
        <v>400</v>
      </c>
      <c r="F5924">
        <v>4.7</v>
      </c>
      <c r="G5924">
        <v>20</v>
      </c>
      <c r="H5924" t="s">
        <v>1193</v>
      </c>
      <c r="I5924" t="s">
        <v>556</v>
      </c>
      <c r="J5924">
        <v>64</v>
      </c>
    </row>
    <row r="5925" spans="1:10" x14ac:dyDescent="0.3">
      <c r="A5925">
        <v>445927</v>
      </c>
      <c r="B5925" t="s">
        <v>745</v>
      </c>
      <c r="C5925" t="s">
        <v>383</v>
      </c>
      <c r="D5925" t="s">
        <v>10274</v>
      </c>
      <c r="E5925">
        <v>200</v>
      </c>
      <c r="F5925">
        <v>2.9</v>
      </c>
      <c r="G5925">
        <v>80</v>
      </c>
      <c r="H5925" t="s">
        <v>10259</v>
      </c>
      <c r="I5925" t="s">
        <v>745</v>
      </c>
      <c r="J5925">
        <v>44</v>
      </c>
    </row>
    <row r="5926" spans="1:10" x14ac:dyDescent="0.3">
      <c r="A5926">
        <v>445936</v>
      </c>
      <c r="B5926" t="s">
        <v>541</v>
      </c>
      <c r="C5926" t="s">
        <v>463</v>
      </c>
      <c r="D5926" t="s">
        <v>10275</v>
      </c>
      <c r="E5926">
        <v>400</v>
      </c>
      <c r="F5926">
        <v>4.3</v>
      </c>
      <c r="G5926">
        <v>20</v>
      </c>
      <c r="H5926" t="s">
        <v>3493</v>
      </c>
      <c r="I5926" t="s">
        <v>541</v>
      </c>
      <c r="J5926">
        <v>62</v>
      </c>
    </row>
    <row r="5927" spans="1:10" x14ac:dyDescent="0.3">
      <c r="A5927">
        <v>445973</v>
      </c>
      <c r="B5927" t="s">
        <v>1274</v>
      </c>
      <c r="C5927" t="s">
        <v>91</v>
      </c>
      <c r="D5927" t="s">
        <v>10276</v>
      </c>
      <c r="E5927">
        <v>300</v>
      </c>
      <c r="F5927">
        <v>2.9</v>
      </c>
      <c r="G5927">
        <v>80</v>
      </c>
      <c r="H5927" t="s">
        <v>2299</v>
      </c>
      <c r="I5927" t="s">
        <v>1274</v>
      </c>
      <c r="J5927">
        <v>46</v>
      </c>
    </row>
    <row r="5928" spans="1:10" x14ac:dyDescent="0.3">
      <c r="A5928">
        <v>445985</v>
      </c>
      <c r="B5928" t="s">
        <v>1274</v>
      </c>
      <c r="C5928" t="s">
        <v>91</v>
      </c>
      <c r="D5928" t="s">
        <v>2844</v>
      </c>
      <c r="E5928">
        <v>500</v>
      </c>
      <c r="F5928">
        <v>2.9</v>
      </c>
      <c r="G5928">
        <v>80</v>
      </c>
      <c r="H5928" t="s">
        <v>2139</v>
      </c>
      <c r="I5928" t="s">
        <v>1274</v>
      </c>
      <c r="J5928">
        <v>51</v>
      </c>
    </row>
    <row r="5929" spans="1:10" x14ac:dyDescent="0.3">
      <c r="A5929">
        <v>445998</v>
      </c>
      <c r="B5929" t="s">
        <v>1726</v>
      </c>
      <c r="C5929" t="s">
        <v>189</v>
      </c>
      <c r="D5929" t="s">
        <v>4907</v>
      </c>
      <c r="E5929">
        <v>500</v>
      </c>
      <c r="F5929">
        <v>2.9</v>
      </c>
      <c r="G5929">
        <v>80</v>
      </c>
      <c r="H5929" t="s">
        <v>10277</v>
      </c>
      <c r="I5929" t="s">
        <v>1726</v>
      </c>
      <c r="J5929">
        <v>79</v>
      </c>
    </row>
    <row r="5930" spans="1:10" x14ac:dyDescent="0.3">
      <c r="A5930">
        <v>446023</v>
      </c>
      <c r="B5930" t="s">
        <v>1855</v>
      </c>
      <c r="C5930" t="s">
        <v>463</v>
      </c>
      <c r="D5930" t="s">
        <v>10278</v>
      </c>
      <c r="E5930">
        <v>250</v>
      </c>
      <c r="F5930">
        <v>2.9</v>
      </c>
      <c r="G5930">
        <v>80</v>
      </c>
      <c r="H5930" t="s">
        <v>695</v>
      </c>
      <c r="I5930" t="s">
        <v>1855</v>
      </c>
      <c r="J5930">
        <v>62</v>
      </c>
    </row>
    <row r="5931" spans="1:10" x14ac:dyDescent="0.3">
      <c r="A5931">
        <v>446064</v>
      </c>
      <c r="B5931" t="s">
        <v>1715</v>
      </c>
      <c r="C5931" t="s">
        <v>68</v>
      </c>
      <c r="D5931" t="s">
        <v>10279</v>
      </c>
      <c r="E5931">
        <v>200</v>
      </c>
      <c r="F5931">
        <v>2.9</v>
      </c>
      <c r="G5931">
        <v>80</v>
      </c>
      <c r="H5931" t="s">
        <v>2951</v>
      </c>
      <c r="I5931" t="s">
        <v>1715</v>
      </c>
      <c r="J5931">
        <v>35</v>
      </c>
    </row>
    <row r="5932" spans="1:10" x14ac:dyDescent="0.3">
      <c r="A5932">
        <v>446172</v>
      </c>
      <c r="B5932" t="s">
        <v>839</v>
      </c>
      <c r="C5932" t="s">
        <v>115</v>
      </c>
      <c r="D5932" t="s">
        <v>5631</v>
      </c>
      <c r="E5932">
        <v>400</v>
      </c>
      <c r="F5932">
        <v>2.9</v>
      </c>
      <c r="G5932">
        <v>80</v>
      </c>
      <c r="H5932" t="s">
        <v>10280</v>
      </c>
      <c r="I5932" t="s">
        <v>839</v>
      </c>
      <c r="J5932">
        <v>68</v>
      </c>
    </row>
    <row r="5933" spans="1:10" x14ac:dyDescent="0.3">
      <c r="A5933">
        <v>446175</v>
      </c>
      <c r="B5933" t="s">
        <v>839</v>
      </c>
      <c r="C5933" t="s">
        <v>115</v>
      </c>
      <c r="D5933" t="s">
        <v>4977</v>
      </c>
      <c r="E5933">
        <v>250</v>
      </c>
      <c r="F5933">
        <v>2.9</v>
      </c>
      <c r="G5933">
        <v>80</v>
      </c>
      <c r="H5933" t="s">
        <v>10281</v>
      </c>
      <c r="I5933" t="s">
        <v>839</v>
      </c>
      <c r="J5933">
        <v>64</v>
      </c>
    </row>
    <row r="5934" spans="1:10" x14ac:dyDescent="0.3">
      <c r="A5934">
        <v>446178</v>
      </c>
      <c r="B5934" t="s">
        <v>4142</v>
      </c>
      <c r="C5934" t="s">
        <v>68</v>
      </c>
      <c r="D5934" t="s">
        <v>10282</v>
      </c>
      <c r="E5934">
        <v>105</v>
      </c>
      <c r="F5934">
        <v>2.9</v>
      </c>
      <c r="G5934">
        <v>80</v>
      </c>
      <c r="H5934" t="s">
        <v>486</v>
      </c>
      <c r="I5934" t="s">
        <v>4142</v>
      </c>
      <c r="J5934">
        <v>36</v>
      </c>
    </row>
    <row r="5935" spans="1:10" x14ac:dyDescent="0.3">
      <c r="A5935">
        <v>446189</v>
      </c>
      <c r="B5935" t="s">
        <v>3390</v>
      </c>
      <c r="C5935" t="s">
        <v>68</v>
      </c>
      <c r="D5935" t="s">
        <v>10283</v>
      </c>
      <c r="E5935">
        <v>300</v>
      </c>
      <c r="F5935">
        <v>4.4000000000000004</v>
      </c>
      <c r="G5935">
        <v>20</v>
      </c>
      <c r="H5935" t="s">
        <v>2873</v>
      </c>
      <c r="I5935" t="s">
        <v>3390</v>
      </c>
      <c r="J5935">
        <v>74</v>
      </c>
    </row>
    <row r="5936" spans="1:10" x14ac:dyDescent="0.3">
      <c r="A5936">
        <v>446204</v>
      </c>
      <c r="B5936" t="s">
        <v>3202</v>
      </c>
      <c r="C5936" t="s">
        <v>91</v>
      </c>
      <c r="D5936" t="s">
        <v>10284</v>
      </c>
      <c r="E5936">
        <v>140</v>
      </c>
      <c r="F5936">
        <v>2.9</v>
      </c>
      <c r="G5936">
        <v>80</v>
      </c>
      <c r="H5936" t="s">
        <v>9597</v>
      </c>
      <c r="I5936" t="s">
        <v>3202</v>
      </c>
      <c r="J5936">
        <v>52</v>
      </c>
    </row>
    <row r="5937" spans="1:10" x14ac:dyDescent="0.3">
      <c r="A5937">
        <v>446300</v>
      </c>
      <c r="B5937" t="s">
        <v>276</v>
      </c>
      <c r="C5937" t="s">
        <v>115</v>
      </c>
      <c r="D5937" t="s">
        <v>10285</v>
      </c>
      <c r="E5937">
        <v>200</v>
      </c>
      <c r="F5937">
        <v>2.9</v>
      </c>
      <c r="G5937">
        <v>80</v>
      </c>
      <c r="H5937" t="s">
        <v>10286</v>
      </c>
      <c r="I5937" t="s">
        <v>276</v>
      </c>
      <c r="J5937">
        <v>49</v>
      </c>
    </row>
    <row r="5938" spans="1:10" x14ac:dyDescent="0.3">
      <c r="A5938">
        <v>446397</v>
      </c>
      <c r="B5938" t="s">
        <v>10</v>
      </c>
      <c r="C5938" t="s">
        <v>11</v>
      </c>
      <c r="D5938" t="s">
        <v>10287</v>
      </c>
      <c r="E5938">
        <v>250</v>
      </c>
      <c r="F5938">
        <v>5</v>
      </c>
      <c r="G5938">
        <v>20</v>
      </c>
      <c r="H5938" t="s">
        <v>4689</v>
      </c>
      <c r="I5938" t="s">
        <v>10</v>
      </c>
      <c r="J5938">
        <v>62</v>
      </c>
    </row>
    <row r="5939" spans="1:10" x14ac:dyDescent="0.3">
      <c r="A5939">
        <v>446513</v>
      </c>
      <c r="B5939" t="s">
        <v>3639</v>
      </c>
      <c r="C5939" t="s">
        <v>115</v>
      </c>
      <c r="D5939" t="s">
        <v>10288</v>
      </c>
      <c r="E5939">
        <v>200</v>
      </c>
      <c r="F5939">
        <v>2.9</v>
      </c>
      <c r="G5939">
        <v>80</v>
      </c>
      <c r="H5939" t="s">
        <v>10289</v>
      </c>
      <c r="I5939" t="s">
        <v>3639</v>
      </c>
      <c r="J5939">
        <v>40</v>
      </c>
    </row>
    <row r="5940" spans="1:10" x14ac:dyDescent="0.3">
      <c r="A5940">
        <v>446548</v>
      </c>
      <c r="B5940" t="s">
        <v>1234</v>
      </c>
      <c r="C5940" t="s">
        <v>189</v>
      </c>
      <c r="D5940" t="s">
        <v>10290</v>
      </c>
      <c r="E5940">
        <v>300</v>
      </c>
      <c r="F5940">
        <v>2.9</v>
      </c>
      <c r="G5940">
        <v>80</v>
      </c>
      <c r="H5940" t="s">
        <v>10291</v>
      </c>
      <c r="I5940" t="s">
        <v>1234</v>
      </c>
      <c r="J5940">
        <v>77</v>
      </c>
    </row>
    <row r="5941" spans="1:10" x14ac:dyDescent="0.3">
      <c r="A5941">
        <v>446585</v>
      </c>
      <c r="B5941" t="s">
        <v>574</v>
      </c>
      <c r="C5941" t="s">
        <v>68</v>
      </c>
      <c r="D5941" t="s">
        <v>10157</v>
      </c>
      <c r="E5941">
        <v>200</v>
      </c>
      <c r="F5941">
        <v>4</v>
      </c>
      <c r="G5941">
        <v>500</v>
      </c>
      <c r="H5941" t="s">
        <v>10292</v>
      </c>
      <c r="I5941" t="s">
        <v>574</v>
      </c>
      <c r="J5941">
        <v>63</v>
      </c>
    </row>
    <row r="5942" spans="1:10" x14ac:dyDescent="0.3">
      <c r="A5942">
        <v>446654</v>
      </c>
      <c r="B5942" t="s">
        <v>1715</v>
      </c>
      <c r="C5942" t="s">
        <v>68</v>
      </c>
      <c r="D5942" t="s">
        <v>10293</v>
      </c>
      <c r="E5942">
        <v>140</v>
      </c>
      <c r="F5942">
        <v>2.9</v>
      </c>
      <c r="G5942">
        <v>80</v>
      </c>
      <c r="H5942" t="s">
        <v>837</v>
      </c>
      <c r="I5942" t="s">
        <v>1715</v>
      </c>
      <c r="J5942">
        <v>35</v>
      </c>
    </row>
    <row r="5943" spans="1:10" x14ac:dyDescent="0.3">
      <c r="A5943">
        <v>446655</v>
      </c>
      <c r="B5943" t="s">
        <v>10294</v>
      </c>
      <c r="C5943" t="s">
        <v>91</v>
      </c>
      <c r="D5943" t="s">
        <v>10295</v>
      </c>
      <c r="E5943">
        <v>200</v>
      </c>
      <c r="F5943">
        <v>2.9</v>
      </c>
      <c r="G5943">
        <v>80</v>
      </c>
      <c r="H5943" t="s">
        <v>695</v>
      </c>
      <c r="I5943" t="s">
        <v>3951</v>
      </c>
      <c r="J5943">
        <v>36</v>
      </c>
    </row>
    <row r="5944" spans="1:10" x14ac:dyDescent="0.3">
      <c r="A5944">
        <v>446670</v>
      </c>
      <c r="B5944" t="s">
        <v>574</v>
      </c>
      <c r="C5944" t="s">
        <v>68</v>
      </c>
      <c r="D5944" t="s">
        <v>10296</v>
      </c>
      <c r="E5944">
        <v>100</v>
      </c>
      <c r="F5944">
        <v>4.2</v>
      </c>
      <c r="G5944">
        <v>50</v>
      </c>
      <c r="H5944" t="s">
        <v>2341</v>
      </c>
      <c r="I5944" t="s">
        <v>574</v>
      </c>
      <c r="J5944">
        <v>63</v>
      </c>
    </row>
    <row r="5945" spans="1:10" x14ac:dyDescent="0.3">
      <c r="A5945">
        <v>446785</v>
      </c>
      <c r="B5945" t="s">
        <v>4916</v>
      </c>
      <c r="C5945" t="s">
        <v>91</v>
      </c>
      <c r="D5945" t="s">
        <v>10297</v>
      </c>
      <c r="E5945">
        <v>400</v>
      </c>
      <c r="F5945">
        <v>2.9</v>
      </c>
      <c r="G5945">
        <v>80</v>
      </c>
      <c r="H5945" t="s">
        <v>8912</v>
      </c>
      <c r="I5945" t="s">
        <v>4916</v>
      </c>
      <c r="J5945">
        <v>54</v>
      </c>
    </row>
    <row r="5946" spans="1:10" x14ac:dyDescent="0.3">
      <c r="A5946">
        <v>446793</v>
      </c>
      <c r="B5946" t="s">
        <v>1354</v>
      </c>
      <c r="C5946" t="s">
        <v>11</v>
      </c>
      <c r="D5946" t="s">
        <v>10298</v>
      </c>
      <c r="E5946">
        <v>500</v>
      </c>
      <c r="F5946">
        <v>2.9</v>
      </c>
      <c r="G5946">
        <v>80</v>
      </c>
      <c r="H5946" t="s">
        <v>2710</v>
      </c>
      <c r="I5946" t="s">
        <v>1354</v>
      </c>
      <c r="J5946">
        <v>54</v>
      </c>
    </row>
    <row r="5947" spans="1:10" x14ac:dyDescent="0.3">
      <c r="A5947">
        <v>446812</v>
      </c>
      <c r="B5947" t="s">
        <v>10299</v>
      </c>
      <c r="C5947" t="s">
        <v>383</v>
      </c>
      <c r="D5947" t="s">
        <v>5571</v>
      </c>
      <c r="E5947">
        <v>700</v>
      </c>
      <c r="F5947">
        <v>4.8</v>
      </c>
      <c r="G5947">
        <v>20</v>
      </c>
      <c r="H5947" t="s">
        <v>10300</v>
      </c>
      <c r="I5947" t="s">
        <v>745</v>
      </c>
      <c r="J5947">
        <v>53</v>
      </c>
    </row>
    <row r="5948" spans="1:10" x14ac:dyDescent="0.3">
      <c r="A5948">
        <v>446925</v>
      </c>
      <c r="B5948" t="s">
        <v>839</v>
      </c>
      <c r="C5948" t="s">
        <v>115</v>
      </c>
      <c r="D5948" t="s">
        <v>10301</v>
      </c>
      <c r="E5948">
        <v>300</v>
      </c>
      <c r="F5948">
        <v>2.9</v>
      </c>
      <c r="G5948">
        <v>80</v>
      </c>
      <c r="H5948" t="s">
        <v>740</v>
      </c>
      <c r="I5948" t="s">
        <v>839</v>
      </c>
      <c r="J5948">
        <v>54</v>
      </c>
    </row>
    <row r="5949" spans="1:10" x14ac:dyDescent="0.3">
      <c r="A5949">
        <v>446935</v>
      </c>
      <c r="B5949" t="s">
        <v>1980</v>
      </c>
      <c r="C5949" t="s">
        <v>463</v>
      </c>
      <c r="D5949" t="s">
        <v>10302</v>
      </c>
      <c r="E5949">
        <v>300</v>
      </c>
      <c r="F5949">
        <v>2.9</v>
      </c>
      <c r="G5949">
        <v>80</v>
      </c>
      <c r="H5949" t="s">
        <v>2417</v>
      </c>
      <c r="I5949" t="s">
        <v>1980</v>
      </c>
      <c r="J5949">
        <v>49</v>
      </c>
    </row>
    <row r="5950" spans="1:10" x14ac:dyDescent="0.3">
      <c r="A5950">
        <v>446956</v>
      </c>
      <c r="B5950" t="s">
        <v>1697</v>
      </c>
      <c r="C5950" t="s">
        <v>189</v>
      </c>
      <c r="D5950" t="s">
        <v>10303</v>
      </c>
      <c r="E5950">
        <v>200</v>
      </c>
      <c r="F5950">
        <v>2.9</v>
      </c>
      <c r="G5950">
        <v>80</v>
      </c>
      <c r="H5950" t="s">
        <v>2324</v>
      </c>
      <c r="I5950" t="s">
        <v>1697</v>
      </c>
      <c r="J5950">
        <v>48</v>
      </c>
    </row>
    <row r="5951" spans="1:10" x14ac:dyDescent="0.3">
      <c r="A5951">
        <v>446976</v>
      </c>
      <c r="B5951" t="s">
        <v>276</v>
      </c>
      <c r="C5951" t="s">
        <v>115</v>
      </c>
      <c r="D5951" t="s">
        <v>10304</v>
      </c>
      <c r="E5951">
        <v>250</v>
      </c>
      <c r="F5951">
        <v>2.9</v>
      </c>
      <c r="G5951">
        <v>80</v>
      </c>
      <c r="H5951" t="s">
        <v>10305</v>
      </c>
      <c r="I5951" t="s">
        <v>276</v>
      </c>
      <c r="J5951">
        <v>55</v>
      </c>
    </row>
    <row r="5952" spans="1:10" x14ac:dyDescent="0.3">
      <c r="A5952">
        <v>446983</v>
      </c>
      <c r="B5952" t="s">
        <v>1715</v>
      </c>
      <c r="C5952" t="s">
        <v>68</v>
      </c>
      <c r="D5952" t="s">
        <v>10306</v>
      </c>
      <c r="E5952">
        <v>200</v>
      </c>
      <c r="F5952">
        <v>2.9</v>
      </c>
      <c r="G5952">
        <v>80</v>
      </c>
      <c r="H5952" t="s">
        <v>1633</v>
      </c>
      <c r="I5952" t="s">
        <v>1715</v>
      </c>
      <c r="J5952">
        <v>31</v>
      </c>
    </row>
    <row r="5953" spans="1:10" x14ac:dyDescent="0.3">
      <c r="A5953">
        <v>447047</v>
      </c>
      <c r="B5953" t="s">
        <v>379</v>
      </c>
      <c r="C5953" t="s">
        <v>91</v>
      </c>
      <c r="D5953" t="s">
        <v>5583</v>
      </c>
      <c r="E5953">
        <v>800</v>
      </c>
      <c r="F5953">
        <v>2.9</v>
      </c>
      <c r="G5953">
        <v>80</v>
      </c>
      <c r="H5953" t="s">
        <v>10307</v>
      </c>
      <c r="I5953" t="s">
        <v>379</v>
      </c>
      <c r="J5953">
        <v>45</v>
      </c>
    </row>
    <row r="5954" spans="1:10" x14ac:dyDescent="0.3">
      <c r="A5954">
        <v>447106</v>
      </c>
      <c r="B5954" t="s">
        <v>2058</v>
      </c>
      <c r="C5954" t="s">
        <v>189</v>
      </c>
      <c r="D5954" t="s">
        <v>10308</v>
      </c>
      <c r="E5954">
        <v>300</v>
      </c>
      <c r="F5954">
        <v>2.9</v>
      </c>
      <c r="G5954">
        <v>80</v>
      </c>
      <c r="H5954" t="s">
        <v>695</v>
      </c>
      <c r="I5954" t="s">
        <v>2058</v>
      </c>
      <c r="J5954">
        <v>75</v>
      </c>
    </row>
    <row r="5955" spans="1:10" x14ac:dyDescent="0.3">
      <c r="A5955">
        <v>447118</v>
      </c>
      <c r="B5955" t="s">
        <v>95</v>
      </c>
      <c r="C5955" t="s">
        <v>91</v>
      </c>
      <c r="D5955" t="s">
        <v>10309</v>
      </c>
      <c r="E5955">
        <v>300</v>
      </c>
      <c r="F5955">
        <v>2.9</v>
      </c>
      <c r="G5955">
        <v>80</v>
      </c>
      <c r="H5955" t="s">
        <v>10310</v>
      </c>
      <c r="I5955" t="s">
        <v>95</v>
      </c>
      <c r="J5955">
        <v>57</v>
      </c>
    </row>
    <row r="5956" spans="1:10" x14ac:dyDescent="0.3">
      <c r="A5956">
        <v>447202</v>
      </c>
      <c r="B5956" t="s">
        <v>276</v>
      </c>
      <c r="C5956" t="s">
        <v>115</v>
      </c>
      <c r="D5956" t="s">
        <v>10311</v>
      </c>
      <c r="E5956">
        <v>300</v>
      </c>
      <c r="F5956">
        <v>2.9</v>
      </c>
      <c r="G5956">
        <v>80</v>
      </c>
      <c r="H5956" t="s">
        <v>10312</v>
      </c>
      <c r="I5956" t="s">
        <v>276</v>
      </c>
      <c r="J5956">
        <v>56</v>
      </c>
    </row>
    <row r="5957" spans="1:10" x14ac:dyDescent="0.3">
      <c r="A5957">
        <v>447258</v>
      </c>
      <c r="B5957" t="s">
        <v>10</v>
      </c>
      <c r="C5957" t="s">
        <v>11</v>
      </c>
      <c r="D5957" t="s">
        <v>10313</v>
      </c>
      <c r="E5957">
        <v>250</v>
      </c>
      <c r="F5957">
        <v>2.9</v>
      </c>
      <c r="G5957">
        <v>80</v>
      </c>
      <c r="H5957" t="s">
        <v>837</v>
      </c>
      <c r="I5957" t="s">
        <v>10</v>
      </c>
      <c r="J5957">
        <v>78</v>
      </c>
    </row>
    <row r="5958" spans="1:10" x14ac:dyDescent="0.3">
      <c r="A5958">
        <v>447343</v>
      </c>
      <c r="B5958" t="s">
        <v>156</v>
      </c>
      <c r="C5958" t="s">
        <v>68</v>
      </c>
      <c r="D5958" t="s">
        <v>10314</v>
      </c>
      <c r="E5958">
        <v>250</v>
      </c>
      <c r="F5958">
        <v>2.9</v>
      </c>
      <c r="G5958">
        <v>80</v>
      </c>
      <c r="H5958" t="s">
        <v>19</v>
      </c>
      <c r="I5958" t="s">
        <v>156</v>
      </c>
      <c r="J5958">
        <v>40</v>
      </c>
    </row>
    <row r="5959" spans="1:10" x14ac:dyDescent="0.3">
      <c r="A5959">
        <v>447347</v>
      </c>
      <c r="B5959" t="s">
        <v>556</v>
      </c>
      <c r="C5959" t="s">
        <v>189</v>
      </c>
      <c r="D5959" t="s">
        <v>10315</v>
      </c>
      <c r="E5959">
        <v>600</v>
      </c>
      <c r="F5959">
        <v>2.9</v>
      </c>
      <c r="G5959">
        <v>80</v>
      </c>
      <c r="H5959" t="s">
        <v>10316</v>
      </c>
      <c r="I5959" t="s">
        <v>556</v>
      </c>
      <c r="J5959">
        <v>69</v>
      </c>
    </row>
    <row r="5960" spans="1:10" x14ac:dyDescent="0.3">
      <c r="A5960">
        <v>447348</v>
      </c>
      <c r="B5960" t="s">
        <v>5160</v>
      </c>
      <c r="C5960" t="s">
        <v>189</v>
      </c>
      <c r="D5960" t="s">
        <v>10317</v>
      </c>
      <c r="E5960">
        <v>250</v>
      </c>
      <c r="F5960">
        <v>2.9</v>
      </c>
      <c r="G5960">
        <v>80</v>
      </c>
      <c r="H5960" t="s">
        <v>10318</v>
      </c>
      <c r="I5960" t="s">
        <v>5160</v>
      </c>
      <c r="J5960">
        <v>51</v>
      </c>
    </row>
    <row r="5961" spans="1:10" x14ac:dyDescent="0.3">
      <c r="A5961">
        <v>447432</v>
      </c>
      <c r="B5961" t="s">
        <v>261</v>
      </c>
      <c r="C5961" t="s">
        <v>115</v>
      </c>
      <c r="D5961" t="s">
        <v>10319</v>
      </c>
      <c r="E5961">
        <v>300</v>
      </c>
      <c r="F5961">
        <v>2.9</v>
      </c>
      <c r="G5961">
        <v>80</v>
      </c>
      <c r="H5961" t="s">
        <v>131</v>
      </c>
      <c r="I5961" t="s">
        <v>261</v>
      </c>
      <c r="J5961">
        <v>47</v>
      </c>
    </row>
    <row r="5962" spans="1:10" x14ac:dyDescent="0.3">
      <c r="A5962">
        <v>447528</v>
      </c>
      <c r="B5962" t="s">
        <v>4166</v>
      </c>
      <c r="C5962" t="s">
        <v>189</v>
      </c>
      <c r="D5962" t="s">
        <v>10320</v>
      </c>
      <c r="E5962">
        <v>200</v>
      </c>
      <c r="F5962">
        <v>2.9</v>
      </c>
      <c r="G5962">
        <v>80</v>
      </c>
      <c r="H5962" t="s">
        <v>19</v>
      </c>
      <c r="I5962" t="s">
        <v>4166</v>
      </c>
      <c r="J5962">
        <v>76</v>
      </c>
    </row>
    <row r="5963" spans="1:10" x14ac:dyDescent="0.3">
      <c r="A5963">
        <v>447545</v>
      </c>
      <c r="B5963" t="s">
        <v>261</v>
      </c>
      <c r="C5963" t="s">
        <v>115</v>
      </c>
      <c r="D5963" t="s">
        <v>9132</v>
      </c>
      <c r="E5963">
        <v>300</v>
      </c>
      <c r="F5963">
        <v>2.9</v>
      </c>
      <c r="G5963">
        <v>80</v>
      </c>
      <c r="H5963" t="s">
        <v>131</v>
      </c>
      <c r="I5963" t="s">
        <v>261</v>
      </c>
      <c r="J5963">
        <v>52</v>
      </c>
    </row>
    <row r="5964" spans="1:10" x14ac:dyDescent="0.3">
      <c r="A5964">
        <v>447668</v>
      </c>
      <c r="B5964" t="s">
        <v>3202</v>
      </c>
      <c r="C5964" t="s">
        <v>91</v>
      </c>
      <c r="D5964" t="s">
        <v>10321</v>
      </c>
      <c r="E5964">
        <v>200</v>
      </c>
      <c r="F5964">
        <v>2.9</v>
      </c>
      <c r="G5964">
        <v>80</v>
      </c>
      <c r="H5964" t="s">
        <v>355</v>
      </c>
      <c r="I5964" t="s">
        <v>3202</v>
      </c>
      <c r="J5964">
        <v>52</v>
      </c>
    </row>
    <row r="5965" spans="1:10" x14ac:dyDescent="0.3">
      <c r="A5965">
        <v>447669</v>
      </c>
      <c r="B5965" t="s">
        <v>3202</v>
      </c>
      <c r="C5965" t="s">
        <v>91</v>
      </c>
      <c r="D5965" t="s">
        <v>10322</v>
      </c>
      <c r="E5965">
        <v>300</v>
      </c>
      <c r="F5965">
        <v>2.9</v>
      </c>
      <c r="G5965">
        <v>80</v>
      </c>
      <c r="H5965" t="s">
        <v>7001</v>
      </c>
      <c r="I5965" t="s">
        <v>3202</v>
      </c>
      <c r="J5965">
        <v>52</v>
      </c>
    </row>
    <row r="5966" spans="1:10" x14ac:dyDescent="0.3">
      <c r="A5966">
        <v>447670</v>
      </c>
      <c r="B5966" t="s">
        <v>3202</v>
      </c>
      <c r="C5966" t="s">
        <v>91</v>
      </c>
      <c r="D5966" t="s">
        <v>10323</v>
      </c>
      <c r="E5966">
        <v>260</v>
      </c>
      <c r="F5966">
        <v>2.9</v>
      </c>
      <c r="G5966">
        <v>80</v>
      </c>
      <c r="H5966" t="s">
        <v>1552</v>
      </c>
      <c r="I5966" t="s">
        <v>3202</v>
      </c>
      <c r="J5966">
        <v>52</v>
      </c>
    </row>
    <row r="5967" spans="1:10" x14ac:dyDescent="0.3">
      <c r="A5967">
        <v>447671</v>
      </c>
      <c r="B5967" t="s">
        <v>3202</v>
      </c>
      <c r="C5967" t="s">
        <v>91</v>
      </c>
      <c r="D5967" t="s">
        <v>10324</v>
      </c>
      <c r="E5967">
        <v>220</v>
      </c>
      <c r="F5967">
        <v>2.9</v>
      </c>
      <c r="G5967">
        <v>80</v>
      </c>
      <c r="H5967" t="s">
        <v>19</v>
      </c>
      <c r="I5967" t="s">
        <v>3202</v>
      </c>
      <c r="J5967">
        <v>52</v>
      </c>
    </row>
    <row r="5968" spans="1:10" x14ac:dyDescent="0.3">
      <c r="A5968">
        <v>447672</v>
      </c>
      <c r="B5968" t="s">
        <v>3202</v>
      </c>
      <c r="C5968" t="s">
        <v>91</v>
      </c>
      <c r="D5968" t="s">
        <v>10325</v>
      </c>
      <c r="E5968">
        <v>200</v>
      </c>
      <c r="F5968">
        <v>2.9</v>
      </c>
      <c r="G5968">
        <v>80</v>
      </c>
      <c r="H5968" t="s">
        <v>6508</v>
      </c>
      <c r="I5968" t="s">
        <v>3202</v>
      </c>
      <c r="J5968">
        <v>52</v>
      </c>
    </row>
    <row r="5969" spans="1:10" x14ac:dyDescent="0.3">
      <c r="A5969">
        <v>447673</v>
      </c>
      <c r="B5969" t="s">
        <v>3202</v>
      </c>
      <c r="C5969" t="s">
        <v>91</v>
      </c>
      <c r="D5969" t="s">
        <v>10326</v>
      </c>
      <c r="E5969">
        <v>260</v>
      </c>
      <c r="F5969">
        <v>2.9</v>
      </c>
      <c r="G5969">
        <v>80</v>
      </c>
      <c r="H5969" t="s">
        <v>10327</v>
      </c>
      <c r="I5969" t="s">
        <v>3202</v>
      </c>
      <c r="J5969">
        <v>52</v>
      </c>
    </row>
    <row r="5970" spans="1:10" x14ac:dyDescent="0.3">
      <c r="A5970">
        <v>447674</v>
      </c>
      <c r="B5970" t="s">
        <v>3202</v>
      </c>
      <c r="C5970" t="s">
        <v>91</v>
      </c>
      <c r="D5970" t="s">
        <v>10328</v>
      </c>
      <c r="E5970">
        <v>320</v>
      </c>
      <c r="F5970">
        <v>2.9</v>
      </c>
      <c r="G5970">
        <v>80</v>
      </c>
      <c r="H5970" t="s">
        <v>10327</v>
      </c>
      <c r="I5970" t="s">
        <v>3202</v>
      </c>
      <c r="J5970">
        <v>52</v>
      </c>
    </row>
    <row r="5971" spans="1:10" x14ac:dyDescent="0.3">
      <c r="A5971">
        <v>447675</v>
      </c>
      <c r="B5971" t="s">
        <v>3202</v>
      </c>
      <c r="C5971" t="s">
        <v>91</v>
      </c>
      <c r="D5971" t="s">
        <v>9466</v>
      </c>
      <c r="E5971">
        <v>200</v>
      </c>
      <c r="F5971">
        <v>2.9</v>
      </c>
      <c r="G5971">
        <v>80</v>
      </c>
      <c r="H5971" t="s">
        <v>19</v>
      </c>
      <c r="I5971" t="s">
        <v>3202</v>
      </c>
      <c r="J5971">
        <v>52</v>
      </c>
    </row>
    <row r="5972" spans="1:10" x14ac:dyDescent="0.3">
      <c r="A5972">
        <v>447677</v>
      </c>
      <c r="B5972" t="s">
        <v>3202</v>
      </c>
      <c r="C5972" t="s">
        <v>91</v>
      </c>
      <c r="D5972" t="s">
        <v>10329</v>
      </c>
      <c r="E5972">
        <v>200</v>
      </c>
      <c r="F5972">
        <v>2.9</v>
      </c>
      <c r="G5972">
        <v>80</v>
      </c>
      <c r="H5972" t="s">
        <v>1552</v>
      </c>
      <c r="I5972" t="s">
        <v>3202</v>
      </c>
      <c r="J5972">
        <v>52</v>
      </c>
    </row>
    <row r="5973" spans="1:10" x14ac:dyDescent="0.3">
      <c r="A5973">
        <v>447678</v>
      </c>
      <c r="B5973" t="s">
        <v>3202</v>
      </c>
      <c r="C5973" t="s">
        <v>91</v>
      </c>
      <c r="D5973" t="s">
        <v>10330</v>
      </c>
      <c r="E5973">
        <v>250</v>
      </c>
      <c r="F5973">
        <v>2.9</v>
      </c>
      <c r="G5973">
        <v>80</v>
      </c>
      <c r="H5973" t="s">
        <v>19</v>
      </c>
      <c r="I5973" t="s">
        <v>3202</v>
      </c>
      <c r="J5973">
        <v>52</v>
      </c>
    </row>
    <row r="5974" spans="1:10" x14ac:dyDescent="0.3">
      <c r="A5974">
        <v>447699</v>
      </c>
      <c r="B5974" t="s">
        <v>261</v>
      </c>
      <c r="C5974" t="s">
        <v>115</v>
      </c>
      <c r="D5974" t="s">
        <v>10331</v>
      </c>
      <c r="E5974">
        <v>300</v>
      </c>
      <c r="F5974">
        <v>2.9</v>
      </c>
      <c r="G5974">
        <v>80</v>
      </c>
      <c r="H5974" t="s">
        <v>131</v>
      </c>
      <c r="I5974" t="s">
        <v>261</v>
      </c>
      <c r="J5974">
        <v>52</v>
      </c>
    </row>
    <row r="5975" spans="1:10" x14ac:dyDescent="0.3">
      <c r="A5975">
        <v>447705</v>
      </c>
      <c r="B5975" t="s">
        <v>556</v>
      </c>
      <c r="C5975" t="s">
        <v>189</v>
      </c>
      <c r="D5975" t="s">
        <v>10332</v>
      </c>
      <c r="E5975">
        <v>350</v>
      </c>
      <c r="F5975">
        <v>2.9</v>
      </c>
      <c r="G5975">
        <v>80</v>
      </c>
      <c r="H5975" t="s">
        <v>10333</v>
      </c>
      <c r="I5975" t="s">
        <v>556</v>
      </c>
      <c r="J5975">
        <v>77</v>
      </c>
    </row>
    <row r="5976" spans="1:10" x14ac:dyDescent="0.3">
      <c r="A5976">
        <v>447706</v>
      </c>
      <c r="B5976" t="s">
        <v>683</v>
      </c>
      <c r="C5976" t="s">
        <v>91</v>
      </c>
      <c r="D5976" t="s">
        <v>10334</v>
      </c>
      <c r="E5976">
        <v>550</v>
      </c>
      <c r="F5976">
        <v>2.9</v>
      </c>
      <c r="G5976">
        <v>80</v>
      </c>
      <c r="H5976" t="s">
        <v>10335</v>
      </c>
      <c r="I5976" t="s">
        <v>683</v>
      </c>
      <c r="J5976">
        <v>48</v>
      </c>
    </row>
    <row r="5977" spans="1:10" x14ac:dyDescent="0.3">
      <c r="A5977">
        <v>447736</v>
      </c>
      <c r="B5977" t="s">
        <v>1234</v>
      </c>
      <c r="C5977" t="s">
        <v>189</v>
      </c>
      <c r="D5977" t="s">
        <v>10336</v>
      </c>
      <c r="E5977">
        <v>250</v>
      </c>
      <c r="F5977">
        <v>2.9</v>
      </c>
      <c r="G5977">
        <v>80</v>
      </c>
      <c r="H5977" t="s">
        <v>2299</v>
      </c>
      <c r="I5977" t="s">
        <v>1234</v>
      </c>
      <c r="J5977">
        <v>88</v>
      </c>
    </row>
    <row r="5978" spans="1:10" x14ac:dyDescent="0.3">
      <c r="A5978">
        <v>447743</v>
      </c>
      <c r="B5978" t="s">
        <v>3951</v>
      </c>
      <c r="C5978" t="s">
        <v>91</v>
      </c>
      <c r="D5978" t="s">
        <v>307</v>
      </c>
      <c r="E5978">
        <v>300</v>
      </c>
      <c r="F5978">
        <v>2.9</v>
      </c>
      <c r="G5978">
        <v>80</v>
      </c>
      <c r="H5978" t="s">
        <v>19</v>
      </c>
      <c r="I5978" t="s">
        <v>3951</v>
      </c>
      <c r="J5978">
        <v>48</v>
      </c>
    </row>
    <row r="5979" spans="1:10" x14ac:dyDescent="0.3">
      <c r="A5979">
        <v>447779</v>
      </c>
      <c r="B5979" t="s">
        <v>683</v>
      </c>
      <c r="C5979" t="s">
        <v>91</v>
      </c>
      <c r="D5979" t="s">
        <v>10337</v>
      </c>
      <c r="E5979">
        <v>150</v>
      </c>
      <c r="F5979">
        <v>2.9</v>
      </c>
      <c r="G5979">
        <v>80</v>
      </c>
      <c r="H5979" t="s">
        <v>486</v>
      </c>
      <c r="I5979" t="s">
        <v>683</v>
      </c>
      <c r="J5979">
        <v>44</v>
      </c>
    </row>
    <row r="5980" spans="1:10" x14ac:dyDescent="0.3">
      <c r="A5980">
        <v>447789</v>
      </c>
      <c r="B5980" t="s">
        <v>1697</v>
      </c>
      <c r="C5980" t="s">
        <v>189</v>
      </c>
      <c r="D5980" t="s">
        <v>10338</v>
      </c>
      <c r="E5980">
        <v>700</v>
      </c>
      <c r="F5980">
        <v>2.9</v>
      </c>
      <c r="G5980">
        <v>80</v>
      </c>
      <c r="H5980" t="s">
        <v>5016</v>
      </c>
      <c r="I5980" t="s">
        <v>1697</v>
      </c>
      <c r="J5980">
        <v>70</v>
      </c>
    </row>
    <row r="5981" spans="1:10" x14ac:dyDescent="0.3">
      <c r="A5981">
        <v>447801</v>
      </c>
      <c r="B5981" t="s">
        <v>261</v>
      </c>
      <c r="C5981" t="s">
        <v>115</v>
      </c>
      <c r="D5981" t="s">
        <v>10339</v>
      </c>
      <c r="E5981">
        <v>300</v>
      </c>
      <c r="F5981">
        <v>2.9</v>
      </c>
      <c r="G5981">
        <v>80</v>
      </c>
      <c r="H5981" t="s">
        <v>8886</v>
      </c>
      <c r="I5981" t="s">
        <v>261</v>
      </c>
      <c r="J5981">
        <v>52</v>
      </c>
    </row>
    <row r="5982" spans="1:10" x14ac:dyDescent="0.3">
      <c r="A5982">
        <v>447804</v>
      </c>
      <c r="B5982" t="s">
        <v>261</v>
      </c>
      <c r="C5982" t="s">
        <v>115</v>
      </c>
      <c r="D5982" t="s">
        <v>10340</v>
      </c>
      <c r="E5982">
        <v>300</v>
      </c>
      <c r="F5982">
        <v>2.9</v>
      </c>
      <c r="G5982">
        <v>80</v>
      </c>
      <c r="H5982" t="s">
        <v>8886</v>
      </c>
      <c r="I5982" t="s">
        <v>261</v>
      </c>
      <c r="J5982">
        <v>51</v>
      </c>
    </row>
    <row r="5983" spans="1:10" x14ac:dyDescent="0.3">
      <c r="A5983">
        <v>447808</v>
      </c>
      <c r="B5983" t="s">
        <v>3951</v>
      </c>
      <c r="C5983" t="s">
        <v>91</v>
      </c>
      <c r="D5983" t="s">
        <v>10341</v>
      </c>
      <c r="E5983">
        <v>300</v>
      </c>
      <c r="F5983">
        <v>2.9</v>
      </c>
      <c r="G5983">
        <v>80</v>
      </c>
      <c r="H5983" t="s">
        <v>10342</v>
      </c>
      <c r="I5983" t="s">
        <v>3951</v>
      </c>
      <c r="J5983">
        <v>43</v>
      </c>
    </row>
    <row r="5984" spans="1:10" x14ac:dyDescent="0.3">
      <c r="A5984">
        <v>447825</v>
      </c>
      <c r="B5984" t="s">
        <v>261</v>
      </c>
      <c r="C5984" t="s">
        <v>115</v>
      </c>
      <c r="D5984" t="s">
        <v>10343</v>
      </c>
      <c r="E5984">
        <v>300</v>
      </c>
      <c r="F5984">
        <v>2.9</v>
      </c>
      <c r="G5984">
        <v>80</v>
      </c>
      <c r="H5984" t="s">
        <v>8886</v>
      </c>
      <c r="I5984" t="s">
        <v>261</v>
      </c>
      <c r="J5984">
        <v>52</v>
      </c>
    </row>
    <row r="5985" spans="1:10" x14ac:dyDescent="0.3">
      <c r="A5985">
        <v>447836</v>
      </c>
      <c r="B5985" t="s">
        <v>4462</v>
      </c>
      <c r="C5985" t="s">
        <v>115</v>
      </c>
      <c r="D5985" t="s">
        <v>10344</v>
      </c>
      <c r="E5985">
        <v>300</v>
      </c>
      <c r="F5985">
        <v>2.9</v>
      </c>
      <c r="G5985">
        <v>80</v>
      </c>
      <c r="H5985" t="s">
        <v>2144</v>
      </c>
      <c r="I5985" t="s">
        <v>677</v>
      </c>
      <c r="J5985">
        <v>57</v>
      </c>
    </row>
    <row r="5986" spans="1:10" x14ac:dyDescent="0.3">
      <c r="A5986">
        <v>447837</v>
      </c>
      <c r="B5986" t="s">
        <v>261</v>
      </c>
      <c r="C5986" t="s">
        <v>115</v>
      </c>
      <c r="D5986" t="s">
        <v>10345</v>
      </c>
      <c r="E5986">
        <v>300</v>
      </c>
      <c r="F5986">
        <v>2.9</v>
      </c>
      <c r="G5986">
        <v>80</v>
      </c>
      <c r="H5986" t="s">
        <v>8886</v>
      </c>
      <c r="I5986" t="s">
        <v>261</v>
      </c>
      <c r="J5986">
        <v>52</v>
      </c>
    </row>
    <row r="5987" spans="1:10" x14ac:dyDescent="0.3">
      <c r="A5987">
        <v>447839</v>
      </c>
      <c r="B5987" t="s">
        <v>261</v>
      </c>
      <c r="C5987" t="s">
        <v>115</v>
      </c>
      <c r="D5987" t="s">
        <v>10346</v>
      </c>
      <c r="E5987">
        <v>300</v>
      </c>
      <c r="F5987">
        <v>2.9</v>
      </c>
      <c r="G5987">
        <v>80</v>
      </c>
      <c r="H5987" t="s">
        <v>10347</v>
      </c>
      <c r="I5987" t="s">
        <v>261</v>
      </c>
      <c r="J5987">
        <v>52</v>
      </c>
    </row>
    <row r="5988" spans="1:10" x14ac:dyDescent="0.3">
      <c r="A5988">
        <v>447842</v>
      </c>
      <c r="B5988" t="s">
        <v>261</v>
      </c>
      <c r="C5988" t="s">
        <v>115</v>
      </c>
      <c r="D5988" t="s">
        <v>10348</v>
      </c>
      <c r="E5988">
        <v>300</v>
      </c>
      <c r="F5988">
        <v>2.9</v>
      </c>
      <c r="G5988">
        <v>80</v>
      </c>
      <c r="H5988" t="s">
        <v>10349</v>
      </c>
      <c r="I5988" t="s">
        <v>261</v>
      </c>
      <c r="J5988">
        <v>52</v>
      </c>
    </row>
    <row r="5989" spans="1:10" x14ac:dyDescent="0.3">
      <c r="A5989">
        <v>447844</v>
      </c>
      <c r="B5989" t="s">
        <v>261</v>
      </c>
      <c r="C5989" t="s">
        <v>115</v>
      </c>
      <c r="D5989" t="s">
        <v>10350</v>
      </c>
      <c r="E5989">
        <v>300</v>
      </c>
      <c r="F5989">
        <v>2.9</v>
      </c>
      <c r="G5989">
        <v>80</v>
      </c>
      <c r="H5989" t="s">
        <v>8886</v>
      </c>
      <c r="I5989" t="s">
        <v>261</v>
      </c>
      <c r="J5989">
        <v>52</v>
      </c>
    </row>
    <row r="5990" spans="1:10" x14ac:dyDescent="0.3">
      <c r="A5990">
        <v>447845</v>
      </c>
      <c r="B5990" t="s">
        <v>261</v>
      </c>
      <c r="C5990" t="s">
        <v>115</v>
      </c>
      <c r="D5990" t="s">
        <v>10351</v>
      </c>
      <c r="E5990">
        <v>300</v>
      </c>
      <c r="F5990">
        <v>2.9</v>
      </c>
      <c r="G5990">
        <v>80</v>
      </c>
      <c r="H5990" t="s">
        <v>8886</v>
      </c>
      <c r="I5990" t="s">
        <v>261</v>
      </c>
      <c r="J5990">
        <v>51</v>
      </c>
    </row>
    <row r="5991" spans="1:10" x14ac:dyDescent="0.3">
      <c r="A5991">
        <v>447847</v>
      </c>
      <c r="B5991" t="s">
        <v>261</v>
      </c>
      <c r="C5991" t="s">
        <v>115</v>
      </c>
      <c r="D5991" t="s">
        <v>10352</v>
      </c>
      <c r="E5991">
        <v>300</v>
      </c>
      <c r="F5991">
        <v>2.9</v>
      </c>
      <c r="G5991">
        <v>80</v>
      </c>
      <c r="H5991" t="s">
        <v>10347</v>
      </c>
      <c r="I5991" t="s">
        <v>261</v>
      </c>
      <c r="J5991">
        <v>52</v>
      </c>
    </row>
    <row r="5992" spans="1:10" x14ac:dyDescent="0.3">
      <c r="A5992">
        <v>447848</v>
      </c>
      <c r="B5992" t="s">
        <v>261</v>
      </c>
      <c r="C5992" t="s">
        <v>115</v>
      </c>
      <c r="D5992" t="s">
        <v>10353</v>
      </c>
      <c r="E5992">
        <v>300</v>
      </c>
      <c r="F5992">
        <v>2.9</v>
      </c>
      <c r="G5992">
        <v>80</v>
      </c>
      <c r="H5992" t="s">
        <v>8886</v>
      </c>
      <c r="I5992" t="s">
        <v>261</v>
      </c>
      <c r="J5992">
        <v>55</v>
      </c>
    </row>
    <row r="5993" spans="1:10" x14ac:dyDescent="0.3">
      <c r="A5993">
        <v>447850</v>
      </c>
      <c r="B5993" t="s">
        <v>261</v>
      </c>
      <c r="C5993" t="s">
        <v>115</v>
      </c>
      <c r="D5993" t="s">
        <v>10354</v>
      </c>
      <c r="E5993">
        <v>300</v>
      </c>
      <c r="F5993">
        <v>2.9</v>
      </c>
      <c r="G5993">
        <v>80</v>
      </c>
      <c r="H5993" t="s">
        <v>8886</v>
      </c>
      <c r="I5993" t="s">
        <v>261</v>
      </c>
      <c r="J5993">
        <v>51</v>
      </c>
    </row>
    <row r="5994" spans="1:10" x14ac:dyDescent="0.3">
      <c r="A5994">
        <v>447904</v>
      </c>
      <c r="B5994" t="s">
        <v>4142</v>
      </c>
      <c r="C5994" t="s">
        <v>68</v>
      </c>
      <c r="D5994" t="s">
        <v>10355</v>
      </c>
      <c r="E5994">
        <v>300</v>
      </c>
      <c r="F5994">
        <v>2.9</v>
      </c>
      <c r="G5994">
        <v>80</v>
      </c>
      <c r="H5994" t="s">
        <v>2615</v>
      </c>
      <c r="I5994" t="s">
        <v>4142</v>
      </c>
      <c r="J5994">
        <v>48</v>
      </c>
    </row>
    <row r="5995" spans="1:10" x14ac:dyDescent="0.3">
      <c r="A5995">
        <v>447936</v>
      </c>
      <c r="B5995" t="s">
        <v>261</v>
      </c>
      <c r="C5995" t="s">
        <v>115</v>
      </c>
      <c r="D5995" t="s">
        <v>10356</v>
      </c>
      <c r="E5995">
        <v>300</v>
      </c>
      <c r="F5995">
        <v>2.9</v>
      </c>
      <c r="G5995">
        <v>80</v>
      </c>
      <c r="H5995" t="s">
        <v>8886</v>
      </c>
      <c r="I5995" t="s">
        <v>261</v>
      </c>
      <c r="J5995">
        <v>52</v>
      </c>
    </row>
    <row r="5996" spans="1:10" x14ac:dyDescent="0.3">
      <c r="A5996">
        <v>447954</v>
      </c>
      <c r="B5996" t="s">
        <v>556</v>
      </c>
      <c r="C5996" t="s">
        <v>189</v>
      </c>
      <c r="D5996" t="s">
        <v>10357</v>
      </c>
      <c r="E5996">
        <v>250</v>
      </c>
      <c r="F5996">
        <v>2.9</v>
      </c>
      <c r="G5996">
        <v>80</v>
      </c>
      <c r="H5996" t="s">
        <v>9729</v>
      </c>
      <c r="I5996" t="s">
        <v>556</v>
      </c>
      <c r="J5996">
        <v>70</v>
      </c>
    </row>
    <row r="5997" spans="1:10" x14ac:dyDescent="0.3">
      <c r="A5997">
        <v>447959</v>
      </c>
      <c r="B5997" t="s">
        <v>1002</v>
      </c>
      <c r="C5997" t="s">
        <v>463</v>
      </c>
      <c r="D5997" t="s">
        <v>10358</v>
      </c>
      <c r="E5997">
        <v>500</v>
      </c>
      <c r="F5997">
        <v>4.3</v>
      </c>
      <c r="G5997">
        <v>20</v>
      </c>
      <c r="H5997" t="s">
        <v>6456</v>
      </c>
      <c r="I5997" t="s">
        <v>1002</v>
      </c>
      <c r="J5997">
        <v>36</v>
      </c>
    </row>
    <row r="5998" spans="1:10" x14ac:dyDescent="0.3">
      <c r="A5998">
        <v>447965</v>
      </c>
      <c r="B5998" t="s">
        <v>21</v>
      </c>
      <c r="C5998" t="s">
        <v>11</v>
      </c>
      <c r="D5998" t="s">
        <v>10359</v>
      </c>
      <c r="E5998">
        <v>250</v>
      </c>
      <c r="F5998">
        <v>2.9</v>
      </c>
      <c r="G5998">
        <v>80</v>
      </c>
      <c r="H5998" t="s">
        <v>9244</v>
      </c>
      <c r="I5998" t="s">
        <v>21</v>
      </c>
      <c r="J5998">
        <v>57</v>
      </c>
    </row>
    <row r="5999" spans="1:10" x14ac:dyDescent="0.3">
      <c r="A5999">
        <v>448020</v>
      </c>
      <c r="B5999" t="s">
        <v>683</v>
      </c>
      <c r="C5999" t="s">
        <v>91</v>
      </c>
      <c r="D5999" t="s">
        <v>10360</v>
      </c>
      <c r="E5999">
        <v>350</v>
      </c>
      <c r="F5999">
        <v>2.9</v>
      </c>
      <c r="G5999">
        <v>80</v>
      </c>
      <c r="H5999" t="s">
        <v>10361</v>
      </c>
      <c r="I5999" t="s">
        <v>683</v>
      </c>
      <c r="J5999">
        <v>43</v>
      </c>
    </row>
    <row r="6000" spans="1:10" x14ac:dyDescent="0.3">
      <c r="A6000">
        <v>448068</v>
      </c>
      <c r="B6000" t="s">
        <v>1076</v>
      </c>
      <c r="C6000" t="s">
        <v>463</v>
      </c>
      <c r="D6000" t="s">
        <v>10362</v>
      </c>
      <c r="E6000">
        <v>200</v>
      </c>
      <c r="F6000">
        <v>2.9</v>
      </c>
      <c r="G6000">
        <v>80</v>
      </c>
      <c r="H6000" t="s">
        <v>19</v>
      </c>
      <c r="I6000" t="s">
        <v>1076</v>
      </c>
      <c r="J6000">
        <v>58</v>
      </c>
    </row>
    <row r="6001" spans="1:10" x14ac:dyDescent="0.3">
      <c r="A6001">
        <v>448135</v>
      </c>
      <c r="B6001" t="s">
        <v>95</v>
      </c>
      <c r="C6001" t="s">
        <v>91</v>
      </c>
      <c r="D6001" t="s">
        <v>10363</v>
      </c>
      <c r="E6001">
        <v>500</v>
      </c>
      <c r="F6001">
        <v>2.9</v>
      </c>
      <c r="G6001">
        <v>80</v>
      </c>
      <c r="H6001" t="s">
        <v>9859</v>
      </c>
      <c r="I6001" t="s">
        <v>95</v>
      </c>
      <c r="J6001">
        <v>57</v>
      </c>
    </row>
    <row r="6002" spans="1:10" x14ac:dyDescent="0.3">
      <c r="A6002">
        <v>448190</v>
      </c>
      <c r="B6002" t="s">
        <v>95</v>
      </c>
      <c r="C6002" t="s">
        <v>91</v>
      </c>
      <c r="D6002" t="s">
        <v>10364</v>
      </c>
      <c r="E6002">
        <v>500</v>
      </c>
      <c r="F6002">
        <v>2.9</v>
      </c>
      <c r="G6002">
        <v>80</v>
      </c>
      <c r="H6002" t="s">
        <v>9859</v>
      </c>
      <c r="I6002" t="s">
        <v>95</v>
      </c>
      <c r="J6002">
        <v>58</v>
      </c>
    </row>
    <row r="6003" spans="1:10" x14ac:dyDescent="0.3">
      <c r="A6003">
        <v>448216</v>
      </c>
      <c r="B6003" t="s">
        <v>21</v>
      </c>
      <c r="C6003" t="s">
        <v>11</v>
      </c>
      <c r="D6003" t="s">
        <v>10365</v>
      </c>
      <c r="E6003">
        <v>200</v>
      </c>
      <c r="F6003">
        <v>4.4000000000000004</v>
      </c>
      <c r="G6003">
        <v>20</v>
      </c>
      <c r="H6003" t="s">
        <v>278</v>
      </c>
      <c r="I6003" t="s">
        <v>21</v>
      </c>
      <c r="J6003">
        <v>64</v>
      </c>
    </row>
    <row r="6004" spans="1:10" x14ac:dyDescent="0.3">
      <c r="A6004">
        <v>448268</v>
      </c>
      <c r="B6004" t="s">
        <v>95</v>
      </c>
      <c r="C6004" t="s">
        <v>91</v>
      </c>
      <c r="D6004" t="s">
        <v>10366</v>
      </c>
      <c r="E6004">
        <v>500</v>
      </c>
      <c r="F6004">
        <v>2.9</v>
      </c>
      <c r="G6004">
        <v>80</v>
      </c>
      <c r="H6004" t="s">
        <v>10367</v>
      </c>
      <c r="I6004" t="s">
        <v>95</v>
      </c>
      <c r="J6004">
        <v>58</v>
      </c>
    </row>
    <row r="6005" spans="1:10" x14ac:dyDescent="0.3">
      <c r="A6005">
        <v>448270</v>
      </c>
      <c r="B6005" t="s">
        <v>3352</v>
      </c>
      <c r="C6005" t="s">
        <v>68</v>
      </c>
      <c r="D6005" t="s">
        <v>10368</v>
      </c>
      <c r="E6005">
        <v>200</v>
      </c>
      <c r="F6005">
        <v>2.9</v>
      </c>
      <c r="G6005">
        <v>80</v>
      </c>
      <c r="H6005" t="s">
        <v>10369</v>
      </c>
      <c r="I6005" t="s">
        <v>3352</v>
      </c>
      <c r="J6005">
        <v>46</v>
      </c>
    </row>
    <row r="6006" spans="1:10" x14ac:dyDescent="0.3">
      <c r="A6006">
        <v>448272</v>
      </c>
      <c r="B6006" t="s">
        <v>3059</v>
      </c>
      <c r="C6006" t="s">
        <v>189</v>
      </c>
      <c r="D6006" t="s">
        <v>10370</v>
      </c>
      <c r="E6006">
        <v>200</v>
      </c>
      <c r="F6006">
        <v>2.9</v>
      </c>
      <c r="G6006">
        <v>80</v>
      </c>
      <c r="H6006" t="s">
        <v>10371</v>
      </c>
      <c r="I6006" t="s">
        <v>4953</v>
      </c>
      <c r="J6006">
        <v>82</v>
      </c>
    </row>
    <row r="6007" spans="1:10" x14ac:dyDescent="0.3">
      <c r="A6007">
        <v>448286</v>
      </c>
      <c r="B6007" t="s">
        <v>95</v>
      </c>
      <c r="C6007" t="s">
        <v>91</v>
      </c>
      <c r="D6007" t="s">
        <v>10372</v>
      </c>
      <c r="E6007">
        <v>500</v>
      </c>
      <c r="F6007">
        <v>2.9</v>
      </c>
      <c r="G6007">
        <v>80</v>
      </c>
      <c r="H6007" t="s">
        <v>9859</v>
      </c>
      <c r="I6007" t="s">
        <v>95</v>
      </c>
      <c r="J6007">
        <v>58</v>
      </c>
    </row>
    <row r="6008" spans="1:10" x14ac:dyDescent="0.3">
      <c r="A6008">
        <v>448301</v>
      </c>
      <c r="B6008" t="s">
        <v>2092</v>
      </c>
      <c r="C6008" t="s">
        <v>2068</v>
      </c>
      <c r="D6008" t="s">
        <v>8322</v>
      </c>
      <c r="E6008">
        <v>400</v>
      </c>
      <c r="F6008">
        <v>4.4000000000000004</v>
      </c>
      <c r="G6008">
        <v>50</v>
      </c>
      <c r="H6008" t="s">
        <v>9388</v>
      </c>
      <c r="I6008" t="s">
        <v>2092</v>
      </c>
      <c r="J6008">
        <v>49</v>
      </c>
    </row>
    <row r="6009" spans="1:10" x14ac:dyDescent="0.3">
      <c r="A6009">
        <v>448309</v>
      </c>
      <c r="B6009" t="s">
        <v>95</v>
      </c>
      <c r="C6009" t="s">
        <v>91</v>
      </c>
      <c r="D6009" t="s">
        <v>10373</v>
      </c>
      <c r="E6009">
        <v>500</v>
      </c>
      <c r="F6009">
        <v>2.9</v>
      </c>
      <c r="G6009">
        <v>80</v>
      </c>
      <c r="H6009" t="s">
        <v>2873</v>
      </c>
      <c r="I6009" t="s">
        <v>95</v>
      </c>
      <c r="J6009">
        <v>55</v>
      </c>
    </row>
    <row r="6010" spans="1:10" x14ac:dyDescent="0.3">
      <c r="A6010">
        <v>448310</v>
      </c>
      <c r="B6010" t="s">
        <v>95</v>
      </c>
      <c r="C6010" t="s">
        <v>91</v>
      </c>
      <c r="D6010" t="s">
        <v>10374</v>
      </c>
      <c r="E6010">
        <v>500</v>
      </c>
      <c r="F6010">
        <v>2.9</v>
      </c>
      <c r="G6010">
        <v>80</v>
      </c>
      <c r="H6010" t="s">
        <v>9859</v>
      </c>
      <c r="I6010" t="s">
        <v>95</v>
      </c>
      <c r="J6010">
        <v>58</v>
      </c>
    </row>
    <row r="6011" spans="1:10" x14ac:dyDescent="0.3">
      <c r="A6011">
        <v>448326</v>
      </c>
      <c r="B6011" t="s">
        <v>95</v>
      </c>
      <c r="C6011" t="s">
        <v>91</v>
      </c>
      <c r="D6011" t="s">
        <v>10375</v>
      </c>
      <c r="E6011">
        <v>500</v>
      </c>
      <c r="F6011">
        <v>2.9</v>
      </c>
      <c r="G6011">
        <v>80</v>
      </c>
      <c r="H6011" t="s">
        <v>9859</v>
      </c>
      <c r="I6011" t="s">
        <v>95</v>
      </c>
      <c r="J6011">
        <v>58</v>
      </c>
    </row>
    <row r="6012" spans="1:10" x14ac:dyDescent="0.3">
      <c r="A6012">
        <v>448329</v>
      </c>
      <c r="B6012" t="s">
        <v>2092</v>
      </c>
      <c r="C6012" t="s">
        <v>2068</v>
      </c>
      <c r="D6012" t="s">
        <v>10376</v>
      </c>
      <c r="E6012">
        <v>400</v>
      </c>
      <c r="F6012">
        <v>4.8</v>
      </c>
      <c r="G6012">
        <v>20</v>
      </c>
      <c r="H6012" t="s">
        <v>9388</v>
      </c>
      <c r="I6012" t="s">
        <v>2092</v>
      </c>
      <c r="J6012">
        <v>45</v>
      </c>
    </row>
    <row r="6013" spans="1:10" x14ac:dyDescent="0.3">
      <c r="A6013">
        <v>448344</v>
      </c>
      <c r="B6013" t="s">
        <v>6129</v>
      </c>
      <c r="C6013" t="s">
        <v>189</v>
      </c>
      <c r="D6013" t="s">
        <v>10377</v>
      </c>
      <c r="E6013">
        <v>300</v>
      </c>
      <c r="F6013">
        <v>2.9</v>
      </c>
      <c r="G6013">
        <v>80</v>
      </c>
      <c r="H6013" t="s">
        <v>10378</v>
      </c>
      <c r="I6013" t="s">
        <v>6129</v>
      </c>
      <c r="J6013">
        <v>73</v>
      </c>
    </row>
    <row r="6014" spans="1:10" x14ac:dyDescent="0.3">
      <c r="A6014">
        <v>448367</v>
      </c>
      <c r="B6014" t="s">
        <v>9207</v>
      </c>
      <c r="C6014" t="s">
        <v>115</v>
      </c>
      <c r="D6014" t="s">
        <v>10379</v>
      </c>
      <c r="E6014">
        <v>350</v>
      </c>
      <c r="F6014">
        <v>2.9</v>
      </c>
      <c r="G6014">
        <v>80</v>
      </c>
      <c r="H6014" t="s">
        <v>10380</v>
      </c>
      <c r="I6014" t="s">
        <v>9207</v>
      </c>
      <c r="J6014">
        <v>68</v>
      </c>
    </row>
    <row r="6015" spans="1:10" x14ac:dyDescent="0.3">
      <c r="A6015">
        <v>448370</v>
      </c>
      <c r="B6015" t="s">
        <v>6129</v>
      </c>
      <c r="C6015" t="s">
        <v>189</v>
      </c>
      <c r="D6015" t="s">
        <v>10381</v>
      </c>
      <c r="E6015">
        <v>200</v>
      </c>
      <c r="F6015">
        <v>2.9</v>
      </c>
      <c r="G6015">
        <v>80</v>
      </c>
      <c r="H6015" t="s">
        <v>10378</v>
      </c>
      <c r="I6015" t="s">
        <v>6129</v>
      </c>
      <c r="J6015">
        <v>48</v>
      </c>
    </row>
    <row r="6016" spans="1:10" x14ac:dyDescent="0.3">
      <c r="A6016">
        <v>448438</v>
      </c>
      <c r="B6016" t="s">
        <v>95</v>
      </c>
      <c r="C6016" t="s">
        <v>91</v>
      </c>
      <c r="D6016" t="s">
        <v>10382</v>
      </c>
      <c r="E6016">
        <v>500</v>
      </c>
      <c r="F6016">
        <v>2.9</v>
      </c>
      <c r="G6016">
        <v>80</v>
      </c>
      <c r="H6016" t="s">
        <v>355</v>
      </c>
      <c r="I6016" t="s">
        <v>95</v>
      </c>
      <c r="J6016">
        <v>58</v>
      </c>
    </row>
    <row r="6017" spans="1:10" x14ac:dyDescent="0.3">
      <c r="A6017">
        <v>448442</v>
      </c>
      <c r="B6017" t="s">
        <v>1715</v>
      </c>
      <c r="C6017" t="s">
        <v>68</v>
      </c>
      <c r="D6017" t="s">
        <v>10383</v>
      </c>
      <c r="E6017">
        <v>250</v>
      </c>
      <c r="F6017">
        <v>2.9</v>
      </c>
      <c r="G6017">
        <v>80</v>
      </c>
      <c r="H6017" t="s">
        <v>278</v>
      </c>
      <c r="I6017" t="s">
        <v>1715</v>
      </c>
      <c r="J6017">
        <v>40</v>
      </c>
    </row>
    <row r="6018" spans="1:10" x14ac:dyDescent="0.3">
      <c r="A6018">
        <v>448481</v>
      </c>
      <c r="B6018" t="s">
        <v>276</v>
      </c>
      <c r="C6018" t="s">
        <v>115</v>
      </c>
      <c r="D6018" t="s">
        <v>10384</v>
      </c>
      <c r="E6018">
        <v>400</v>
      </c>
      <c r="F6018">
        <v>2.9</v>
      </c>
      <c r="G6018">
        <v>80</v>
      </c>
      <c r="H6018" t="s">
        <v>10385</v>
      </c>
      <c r="I6018" t="s">
        <v>276</v>
      </c>
      <c r="J6018">
        <v>71</v>
      </c>
    </row>
    <row r="6019" spans="1:10" x14ac:dyDescent="0.3">
      <c r="A6019">
        <v>448490</v>
      </c>
      <c r="B6019" t="s">
        <v>1896</v>
      </c>
      <c r="C6019" t="s">
        <v>91</v>
      </c>
      <c r="D6019" t="s">
        <v>6095</v>
      </c>
      <c r="E6019">
        <v>600</v>
      </c>
      <c r="F6019">
        <v>2.9</v>
      </c>
      <c r="G6019">
        <v>80</v>
      </c>
      <c r="H6019" t="s">
        <v>3442</v>
      </c>
      <c r="I6019" t="s">
        <v>1085</v>
      </c>
      <c r="J6019">
        <v>37</v>
      </c>
    </row>
    <row r="6020" spans="1:10" x14ac:dyDescent="0.3">
      <c r="A6020">
        <v>448491</v>
      </c>
      <c r="B6020" t="s">
        <v>1896</v>
      </c>
      <c r="C6020" t="s">
        <v>91</v>
      </c>
      <c r="D6020" t="s">
        <v>3441</v>
      </c>
      <c r="E6020">
        <v>300</v>
      </c>
      <c r="F6020">
        <v>2.9</v>
      </c>
      <c r="G6020">
        <v>80</v>
      </c>
      <c r="H6020" t="s">
        <v>3442</v>
      </c>
      <c r="I6020" t="s">
        <v>1085</v>
      </c>
      <c r="J6020">
        <v>40</v>
      </c>
    </row>
    <row r="6021" spans="1:10" x14ac:dyDescent="0.3">
      <c r="A6021">
        <v>448583</v>
      </c>
      <c r="B6021" t="s">
        <v>960</v>
      </c>
      <c r="C6021" t="s">
        <v>463</v>
      </c>
      <c r="D6021" t="s">
        <v>10386</v>
      </c>
      <c r="E6021">
        <v>300</v>
      </c>
      <c r="F6021">
        <v>2.9</v>
      </c>
      <c r="G6021">
        <v>80</v>
      </c>
      <c r="H6021" t="s">
        <v>10387</v>
      </c>
      <c r="I6021" t="s">
        <v>10388</v>
      </c>
      <c r="J6021">
        <v>59</v>
      </c>
    </row>
    <row r="6022" spans="1:10" x14ac:dyDescent="0.3">
      <c r="A6022">
        <v>448584</v>
      </c>
      <c r="B6022" t="s">
        <v>960</v>
      </c>
      <c r="C6022" t="s">
        <v>463</v>
      </c>
      <c r="D6022" t="s">
        <v>8601</v>
      </c>
      <c r="E6022">
        <v>270</v>
      </c>
      <c r="F6022">
        <v>4.3</v>
      </c>
      <c r="G6022">
        <v>100</v>
      </c>
      <c r="H6022" t="s">
        <v>8602</v>
      </c>
      <c r="I6022" t="s">
        <v>10388</v>
      </c>
      <c r="J6022">
        <v>58</v>
      </c>
    </row>
    <row r="6023" spans="1:10" x14ac:dyDescent="0.3">
      <c r="A6023">
        <v>448590</v>
      </c>
      <c r="B6023" t="s">
        <v>960</v>
      </c>
      <c r="C6023" t="s">
        <v>463</v>
      </c>
      <c r="D6023" t="s">
        <v>10389</v>
      </c>
      <c r="E6023">
        <v>200</v>
      </c>
      <c r="F6023">
        <v>4.2</v>
      </c>
      <c r="G6023">
        <v>20</v>
      </c>
      <c r="H6023" t="s">
        <v>10390</v>
      </c>
      <c r="I6023" t="s">
        <v>10388</v>
      </c>
      <c r="J6023">
        <v>60</v>
      </c>
    </row>
    <row r="6024" spans="1:10" x14ac:dyDescent="0.3">
      <c r="A6024">
        <v>448613</v>
      </c>
      <c r="B6024" t="s">
        <v>1855</v>
      </c>
      <c r="C6024" t="s">
        <v>463</v>
      </c>
      <c r="D6024" t="s">
        <v>10391</v>
      </c>
      <c r="E6024">
        <v>220</v>
      </c>
      <c r="F6024">
        <v>2.9</v>
      </c>
      <c r="G6024">
        <v>80</v>
      </c>
      <c r="H6024" t="s">
        <v>2311</v>
      </c>
      <c r="I6024" t="s">
        <v>1855</v>
      </c>
      <c r="J6024">
        <v>72</v>
      </c>
    </row>
    <row r="6025" spans="1:10" x14ac:dyDescent="0.3">
      <c r="A6025">
        <v>448701</v>
      </c>
      <c r="B6025" t="s">
        <v>2017</v>
      </c>
      <c r="C6025" t="s">
        <v>115</v>
      </c>
      <c r="D6025" t="s">
        <v>10392</v>
      </c>
      <c r="E6025">
        <v>200</v>
      </c>
      <c r="F6025">
        <v>2.9</v>
      </c>
      <c r="G6025">
        <v>80</v>
      </c>
      <c r="H6025" t="s">
        <v>2299</v>
      </c>
      <c r="I6025" t="s">
        <v>2017</v>
      </c>
      <c r="J6025">
        <v>69</v>
      </c>
    </row>
    <row r="6026" spans="1:10" x14ac:dyDescent="0.3">
      <c r="A6026">
        <v>448720</v>
      </c>
      <c r="B6026" t="s">
        <v>10393</v>
      </c>
      <c r="C6026" t="s">
        <v>11</v>
      </c>
      <c r="D6026" t="s">
        <v>10394</v>
      </c>
      <c r="E6026">
        <v>300</v>
      </c>
      <c r="F6026">
        <v>2.9</v>
      </c>
      <c r="G6026">
        <v>80</v>
      </c>
      <c r="H6026" t="s">
        <v>10395</v>
      </c>
      <c r="I6026" t="s">
        <v>10396</v>
      </c>
      <c r="J6026">
        <v>57</v>
      </c>
    </row>
    <row r="6027" spans="1:10" x14ac:dyDescent="0.3">
      <c r="A6027">
        <v>448732</v>
      </c>
      <c r="B6027" t="s">
        <v>1274</v>
      </c>
      <c r="C6027" t="s">
        <v>91</v>
      </c>
      <c r="D6027" t="s">
        <v>10397</v>
      </c>
      <c r="E6027">
        <v>600</v>
      </c>
      <c r="F6027">
        <v>2.9</v>
      </c>
      <c r="G6027">
        <v>80</v>
      </c>
      <c r="H6027" t="s">
        <v>2299</v>
      </c>
      <c r="I6027" t="s">
        <v>1274</v>
      </c>
      <c r="J6027">
        <v>38</v>
      </c>
    </row>
    <row r="6028" spans="1:10" x14ac:dyDescent="0.3">
      <c r="A6028">
        <v>448766</v>
      </c>
      <c r="B6028" t="s">
        <v>382</v>
      </c>
      <c r="C6028" t="s">
        <v>383</v>
      </c>
      <c r="D6028" t="s">
        <v>10398</v>
      </c>
      <c r="E6028">
        <v>300</v>
      </c>
      <c r="F6028">
        <v>2.9</v>
      </c>
      <c r="G6028">
        <v>80</v>
      </c>
      <c r="H6028" t="s">
        <v>10399</v>
      </c>
      <c r="I6028" t="s">
        <v>382</v>
      </c>
      <c r="J6028">
        <v>79</v>
      </c>
    </row>
    <row r="6029" spans="1:10" x14ac:dyDescent="0.3">
      <c r="A6029">
        <v>448830</v>
      </c>
      <c r="B6029" t="s">
        <v>83</v>
      </c>
      <c r="C6029" t="s">
        <v>68</v>
      </c>
      <c r="D6029" t="s">
        <v>10400</v>
      </c>
      <c r="E6029">
        <v>250</v>
      </c>
      <c r="F6029">
        <v>2.9</v>
      </c>
      <c r="G6029">
        <v>80</v>
      </c>
      <c r="H6029" t="s">
        <v>10401</v>
      </c>
      <c r="I6029" t="s">
        <v>83</v>
      </c>
      <c r="J6029">
        <v>78</v>
      </c>
    </row>
    <row r="6030" spans="1:10" x14ac:dyDescent="0.3">
      <c r="A6030">
        <v>448834</v>
      </c>
      <c r="B6030" t="s">
        <v>6288</v>
      </c>
      <c r="C6030" t="s">
        <v>68</v>
      </c>
      <c r="D6030" t="s">
        <v>10402</v>
      </c>
      <c r="E6030">
        <v>500</v>
      </c>
      <c r="F6030">
        <v>4</v>
      </c>
      <c r="G6030">
        <v>20</v>
      </c>
      <c r="H6030" t="s">
        <v>10403</v>
      </c>
      <c r="I6030" t="s">
        <v>6288</v>
      </c>
      <c r="J6030">
        <v>69</v>
      </c>
    </row>
    <row r="6031" spans="1:10" x14ac:dyDescent="0.3">
      <c r="A6031">
        <v>448841</v>
      </c>
      <c r="B6031" t="s">
        <v>6129</v>
      </c>
      <c r="C6031" t="s">
        <v>189</v>
      </c>
      <c r="D6031" t="s">
        <v>10404</v>
      </c>
      <c r="E6031">
        <v>500</v>
      </c>
      <c r="F6031">
        <v>2.9</v>
      </c>
      <c r="G6031">
        <v>80</v>
      </c>
      <c r="H6031" t="s">
        <v>10405</v>
      </c>
      <c r="I6031" t="s">
        <v>6129</v>
      </c>
      <c r="J6031">
        <v>77</v>
      </c>
    </row>
    <row r="6032" spans="1:10" x14ac:dyDescent="0.3">
      <c r="A6032">
        <v>448862</v>
      </c>
      <c r="B6032" t="s">
        <v>771</v>
      </c>
      <c r="C6032" t="s">
        <v>189</v>
      </c>
      <c r="D6032" t="s">
        <v>10406</v>
      </c>
      <c r="E6032">
        <v>500</v>
      </c>
      <c r="F6032">
        <v>2.9</v>
      </c>
      <c r="G6032">
        <v>80</v>
      </c>
      <c r="H6032" t="s">
        <v>101</v>
      </c>
      <c r="I6032" t="s">
        <v>4953</v>
      </c>
      <c r="J6032">
        <v>59</v>
      </c>
    </row>
    <row r="6033" spans="1:10" x14ac:dyDescent="0.3">
      <c r="A6033">
        <v>448876</v>
      </c>
      <c r="B6033" t="s">
        <v>10004</v>
      </c>
      <c r="C6033" t="s">
        <v>189</v>
      </c>
      <c r="D6033" t="s">
        <v>10407</v>
      </c>
      <c r="E6033">
        <v>300</v>
      </c>
      <c r="F6033">
        <v>2.9</v>
      </c>
      <c r="G6033">
        <v>80</v>
      </c>
      <c r="H6033" t="s">
        <v>330</v>
      </c>
      <c r="I6033" t="s">
        <v>4953</v>
      </c>
      <c r="J6033">
        <v>78</v>
      </c>
    </row>
    <row r="6034" spans="1:10" x14ac:dyDescent="0.3">
      <c r="A6034">
        <v>448883</v>
      </c>
      <c r="B6034" t="s">
        <v>683</v>
      </c>
      <c r="C6034" t="s">
        <v>91</v>
      </c>
      <c r="D6034" t="s">
        <v>10408</v>
      </c>
      <c r="E6034">
        <v>250</v>
      </c>
      <c r="F6034">
        <v>2.9</v>
      </c>
      <c r="G6034">
        <v>80</v>
      </c>
      <c r="H6034" t="s">
        <v>10409</v>
      </c>
      <c r="I6034" t="s">
        <v>683</v>
      </c>
      <c r="J6034">
        <v>46</v>
      </c>
    </row>
    <row r="6035" spans="1:10" x14ac:dyDescent="0.3">
      <c r="A6035">
        <v>448909</v>
      </c>
      <c r="B6035" t="s">
        <v>1715</v>
      </c>
      <c r="C6035" t="s">
        <v>68</v>
      </c>
      <c r="D6035" t="s">
        <v>10410</v>
      </c>
      <c r="E6035">
        <v>300</v>
      </c>
      <c r="F6035">
        <v>5</v>
      </c>
      <c r="G6035">
        <v>20</v>
      </c>
      <c r="H6035" t="s">
        <v>2341</v>
      </c>
      <c r="I6035" t="s">
        <v>1715</v>
      </c>
      <c r="J6035">
        <v>46</v>
      </c>
    </row>
    <row r="6036" spans="1:10" x14ac:dyDescent="0.3">
      <c r="A6036">
        <v>448956</v>
      </c>
      <c r="B6036" t="s">
        <v>839</v>
      </c>
      <c r="C6036" t="s">
        <v>115</v>
      </c>
      <c r="D6036" t="s">
        <v>10411</v>
      </c>
      <c r="E6036">
        <v>200</v>
      </c>
      <c r="F6036">
        <v>2.9</v>
      </c>
      <c r="G6036">
        <v>80</v>
      </c>
      <c r="H6036" t="s">
        <v>19</v>
      </c>
      <c r="I6036" t="s">
        <v>839</v>
      </c>
      <c r="J6036">
        <v>73</v>
      </c>
    </row>
    <row r="6037" spans="1:10" x14ac:dyDescent="0.3">
      <c r="A6037">
        <v>448977</v>
      </c>
      <c r="B6037" t="s">
        <v>2092</v>
      </c>
      <c r="C6037" t="s">
        <v>2068</v>
      </c>
      <c r="D6037" t="s">
        <v>10412</v>
      </c>
      <c r="E6037">
        <v>450</v>
      </c>
      <c r="F6037">
        <v>2.9</v>
      </c>
      <c r="G6037">
        <v>80</v>
      </c>
      <c r="H6037" t="s">
        <v>10413</v>
      </c>
      <c r="I6037" t="s">
        <v>2092</v>
      </c>
      <c r="J6037">
        <v>49</v>
      </c>
    </row>
    <row r="6038" spans="1:10" x14ac:dyDescent="0.3">
      <c r="A6038">
        <v>449000</v>
      </c>
      <c r="B6038" t="s">
        <v>1532</v>
      </c>
      <c r="C6038" t="s">
        <v>11</v>
      </c>
      <c r="D6038" t="s">
        <v>10414</v>
      </c>
      <c r="E6038">
        <v>100</v>
      </c>
      <c r="F6038">
        <v>2.9</v>
      </c>
      <c r="G6038">
        <v>80</v>
      </c>
      <c r="H6038" t="s">
        <v>10415</v>
      </c>
      <c r="I6038" t="s">
        <v>1532</v>
      </c>
      <c r="J6038">
        <v>44</v>
      </c>
    </row>
    <row r="6039" spans="1:10" x14ac:dyDescent="0.3">
      <c r="A6039">
        <v>449055</v>
      </c>
      <c r="B6039" t="s">
        <v>21</v>
      </c>
      <c r="C6039" t="s">
        <v>11</v>
      </c>
      <c r="D6039" t="s">
        <v>10416</v>
      </c>
      <c r="E6039">
        <v>200</v>
      </c>
      <c r="F6039">
        <v>2.9</v>
      </c>
      <c r="G6039">
        <v>80</v>
      </c>
      <c r="H6039" t="s">
        <v>7530</v>
      </c>
      <c r="I6039" t="s">
        <v>21</v>
      </c>
      <c r="J6039">
        <v>57</v>
      </c>
    </row>
    <row r="6040" spans="1:10" x14ac:dyDescent="0.3">
      <c r="A6040">
        <v>449079</v>
      </c>
      <c r="B6040" t="s">
        <v>95</v>
      </c>
      <c r="C6040" t="s">
        <v>91</v>
      </c>
      <c r="D6040" t="s">
        <v>7439</v>
      </c>
      <c r="E6040">
        <v>500</v>
      </c>
      <c r="F6040">
        <v>2.9</v>
      </c>
      <c r="G6040">
        <v>80</v>
      </c>
      <c r="H6040" t="s">
        <v>9859</v>
      </c>
      <c r="I6040" t="s">
        <v>95</v>
      </c>
      <c r="J6040">
        <v>57</v>
      </c>
    </row>
    <row r="6041" spans="1:10" x14ac:dyDescent="0.3">
      <c r="A6041">
        <v>449081</v>
      </c>
      <c r="B6041" t="s">
        <v>95</v>
      </c>
      <c r="C6041" t="s">
        <v>91</v>
      </c>
      <c r="D6041" t="s">
        <v>10417</v>
      </c>
      <c r="E6041">
        <v>500</v>
      </c>
      <c r="F6041">
        <v>2.9</v>
      </c>
      <c r="G6041">
        <v>80</v>
      </c>
      <c r="H6041" t="s">
        <v>9859</v>
      </c>
      <c r="I6041" t="s">
        <v>95</v>
      </c>
      <c r="J6041">
        <v>58</v>
      </c>
    </row>
    <row r="6042" spans="1:10" x14ac:dyDescent="0.3">
      <c r="A6042">
        <v>449111</v>
      </c>
      <c r="B6042" t="s">
        <v>864</v>
      </c>
      <c r="C6042" t="s">
        <v>91</v>
      </c>
      <c r="D6042" t="s">
        <v>10418</v>
      </c>
      <c r="E6042">
        <v>200</v>
      </c>
      <c r="F6042">
        <v>2.9</v>
      </c>
      <c r="G6042">
        <v>80</v>
      </c>
      <c r="H6042" t="s">
        <v>10419</v>
      </c>
      <c r="I6042" t="s">
        <v>864</v>
      </c>
      <c r="J6042">
        <v>54</v>
      </c>
    </row>
    <row r="6043" spans="1:10" x14ac:dyDescent="0.3">
      <c r="A6043">
        <v>449162</v>
      </c>
      <c r="B6043" t="s">
        <v>2440</v>
      </c>
      <c r="C6043" t="s">
        <v>189</v>
      </c>
      <c r="D6043" t="s">
        <v>10420</v>
      </c>
      <c r="E6043">
        <v>200</v>
      </c>
      <c r="F6043">
        <v>2.9</v>
      </c>
      <c r="G6043">
        <v>80</v>
      </c>
      <c r="H6043" t="s">
        <v>184</v>
      </c>
      <c r="I6043" t="s">
        <v>2440</v>
      </c>
      <c r="J6043">
        <v>68</v>
      </c>
    </row>
    <row r="6044" spans="1:10" x14ac:dyDescent="0.3">
      <c r="A6044">
        <v>449168</v>
      </c>
      <c r="B6044" t="s">
        <v>1697</v>
      </c>
      <c r="C6044" t="s">
        <v>189</v>
      </c>
      <c r="D6044" t="s">
        <v>10421</v>
      </c>
      <c r="E6044">
        <v>400</v>
      </c>
      <c r="F6044">
        <v>2.9</v>
      </c>
      <c r="G6044">
        <v>80</v>
      </c>
      <c r="H6044" t="s">
        <v>9856</v>
      </c>
      <c r="I6044" t="s">
        <v>4953</v>
      </c>
      <c r="J6044">
        <v>62</v>
      </c>
    </row>
    <row r="6045" spans="1:10" x14ac:dyDescent="0.3">
      <c r="A6045">
        <v>449174</v>
      </c>
      <c r="B6045" t="s">
        <v>645</v>
      </c>
      <c r="C6045" t="s">
        <v>189</v>
      </c>
      <c r="D6045" t="s">
        <v>10422</v>
      </c>
      <c r="E6045">
        <v>200</v>
      </c>
      <c r="F6045">
        <v>2.9</v>
      </c>
      <c r="G6045">
        <v>80</v>
      </c>
      <c r="H6045" t="s">
        <v>10423</v>
      </c>
      <c r="I6045" t="s">
        <v>645</v>
      </c>
      <c r="J6045">
        <v>77</v>
      </c>
    </row>
    <row r="6046" spans="1:10" x14ac:dyDescent="0.3">
      <c r="A6046">
        <v>449198</v>
      </c>
      <c r="B6046" t="s">
        <v>1029</v>
      </c>
      <c r="C6046" t="s">
        <v>463</v>
      </c>
      <c r="D6046" t="s">
        <v>10424</v>
      </c>
      <c r="E6046">
        <v>300</v>
      </c>
      <c r="F6046">
        <v>2.9</v>
      </c>
      <c r="G6046">
        <v>80</v>
      </c>
      <c r="H6046" t="s">
        <v>10425</v>
      </c>
      <c r="I6046" t="s">
        <v>1029</v>
      </c>
      <c r="J6046">
        <v>74</v>
      </c>
    </row>
    <row r="6047" spans="1:10" x14ac:dyDescent="0.3">
      <c r="A6047">
        <v>449239</v>
      </c>
      <c r="B6047" t="s">
        <v>261</v>
      </c>
      <c r="C6047" t="s">
        <v>115</v>
      </c>
      <c r="D6047" t="s">
        <v>10426</v>
      </c>
      <c r="E6047">
        <v>300</v>
      </c>
      <c r="F6047">
        <v>2.9</v>
      </c>
      <c r="G6047">
        <v>80</v>
      </c>
      <c r="H6047" t="s">
        <v>131</v>
      </c>
      <c r="I6047" t="s">
        <v>261</v>
      </c>
      <c r="J6047">
        <v>52</v>
      </c>
    </row>
    <row r="6048" spans="1:10" x14ac:dyDescent="0.3">
      <c r="A6048">
        <v>449242</v>
      </c>
      <c r="B6048" t="s">
        <v>2067</v>
      </c>
      <c r="C6048" t="s">
        <v>2068</v>
      </c>
      <c r="D6048" t="s">
        <v>10427</v>
      </c>
      <c r="E6048">
        <v>400</v>
      </c>
      <c r="F6048">
        <v>2.9</v>
      </c>
      <c r="G6048">
        <v>80</v>
      </c>
      <c r="H6048" t="s">
        <v>19</v>
      </c>
      <c r="I6048" t="s">
        <v>2067</v>
      </c>
      <c r="J6048">
        <v>46</v>
      </c>
    </row>
    <row r="6049" spans="1:10" x14ac:dyDescent="0.3">
      <c r="A6049">
        <v>449312</v>
      </c>
      <c r="B6049" t="s">
        <v>2279</v>
      </c>
      <c r="C6049" t="s">
        <v>115</v>
      </c>
      <c r="D6049" t="s">
        <v>10428</v>
      </c>
      <c r="E6049">
        <v>300</v>
      </c>
      <c r="F6049">
        <v>2.9</v>
      </c>
      <c r="G6049">
        <v>80</v>
      </c>
      <c r="H6049" t="s">
        <v>226</v>
      </c>
      <c r="I6049" t="s">
        <v>2279</v>
      </c>
      <c r="J6049">
        <v>67</v>
      </c>
    </row>
    <row r="6050" spans="1:10" x14ac:dyDescent="0.3">
      <c r="A6050">
        <v>449361</v>
      </c>
      <c r="B6050" t="s">
        <v>261</v>
      </c>
      <c r="C6050" t="s">
        <v>115</v>
      </c>
      <c r="D6050" t="s">
        <v>10429</v>
      </c>
      <c r="E6050">
        <v>600</v>
      </c>
      <c r="F6050">
        <v>2.9</v>
      </c>
      <c r="G6050">
        <v>80</v>
      </c>
      <c r="H6050" t="s">
        <v>695</v>
      </c>
      <c r="I6050" t="s">
        <v>261</v>
      </c>
      <c r="J6050">
        <v>53</v>
      </c>
    </row>
    <row r="6051" spans="1:10" x14ac:dyDescent="0.3">
      <c r="A6051">
        <v>449364</v>
      </c>
      <c r="B6051" t="s">
        <v>4185</v>
      </c>
      <c r="C6051" t="s">
        <v>189</v>
      </c>
      <c r="D6051" t="s">
        <v>10430</v>
      </c>
      <c r="E6051">
        <v>300</v>
      </c>
      <c r="F6051">
        <v>2.9</v>
      </c>
      <c r="G6051">
        <v>80</v>
      </c>
      <c r="H6051" t="s">
        <v>10431</v>
      </c>
      <c r="I6051" t="s">
        <v>4185</v>
      </c>
      <c r="J6051">
        <v>81</v>
      </c>
    </row>
    <row r="6052" spans="1:10" x14ac:dyDescent="0.3">
      <c r="A6052">
        <v>449372</v>
      </c>
      <c r="B6052" t="s">
        <v>276</v>
      </c>
      <c r="C6052" t="s">
        <v>115</v>
      </c>
      <c r="D6052" t="s">
        <v>10432</v>
      </c>
      <c r="E6052">
        <v>200</v>
      </c>
      <c r="F6052">
        <v>2.9</v>
      </c>
      <c r="G6052">
        <v>80</v>
      </c>
      <c r="H6052" t="s">
        <v>10433</v>
      </c>
      <c r="I6052" t="s">
        <v>276</v>
      </c>
      <c r="J6052">
        <v>64</v>
      </c>
    </row>
    <row r="6053" spans="1:10" x14ac:dyDescent="0.3">
      <c r="A6053">
        <v>449395</v>
      </c>
      <c r="B6053" t="s">
        <v>1855</v>
      </c>
      <c r="C6053" t="s">
        <v>463</v>
      </c>
      <c r="D6053" t="s">
        <v>10434</v>
      </c>
      <c r="E6053">
        <v>150</v>
      </c>
      <c r="F6053">
        <v>2.9</v>
      </c>
      <c r="G6053">
        <v>80</v>
      </c>
      <c r="H6053" t="s">
        <v>695</v>
      </c>
      <c r="I6053" t="s">
        <v>1855</v>
      </c>
      <c r="J6053">
        <v>71</v>
      </c>
    </row>
    <row r="6054" spans="1:10" x14ac:dyDescent="0.3">
      <c r="A6054">
        <v>449407</v>
      </c>
      <c r="B6054" t="s">
        <v>433</v>
      </c>
      <c r="C6054" t="s">
        <v>115</v>
      </c>
      <c r="D6054" t="s">
        <v>10435</v>
      </c>
      <c r="E6054">
        <v>250</v>
      </c>
      <c r="F6054">
        <v>2.9</v>
      </c>
      <c r="G6054">
        <v>80</v>
      </c>
      <c r="H6054" t="s">
        <v>10436</v>
      </c>
      <c r="I6054" t="s">
        <v>433</v>
      </c>
      <c r="J6054">
        <v>50</v>
      </c>
    </row>
    <row r="6055" spans="1:10" x14ac:dyDescent="0.3">
      <c r="A6055">
        <v>449427</v>
      </c>
      <c r="B6055" t="s">
        <v>3390</v>
      </c>
      <c r="C6055" t="s">
        <v>68</v>
      </c>
      <c r="D6055" t="s">
        <v>10437</v>
      </c>
      <c r="E6055">
        <v>280</v>
      </c>
      <c r="F6055">
        <v>2.9</v>
      </c>
      <c r="G6055">
        <v>80</v>
      </c>
      <c r="H6055" t="s">
        <v>10438</v>
      </c>
      <c r="I6055" t="s">
        <v>3390</v>
      </c>
      <c r="J6055">
        <v>32</v>
      </c>
    </row>
    <row r="6056" spans="1:10" x14ac:dyDescent="0.3">
      <c r="A6056">
        <v>449428</v>
      </c>
      <c r="B6056" t="s">
        <v>10439</v>
      </c>
      <c r="C6056" t="s">
        <v>115</v>
      </c>
      <c r="D6056" t="s">
        <v>2830</v>
      </c>
      <c r="E6056">
        <v>400</v>
      </c>
      <c r="F6056">
        <v>2.9</v>
      </c>
      <c r="G6056">
        <v>80</v>
      </c>
      <c r="H6056" t="s">
        <v>10440</v>
      </c>
      <c r="I6056" t="s">
        <v>677</v>
      </c>
      <c r="J6056">
        <v>73</v>
      </c>
    </row>
    <row r="6057" spans="1:10" x14ac:dyDescent="0.3">
      <c r="A6057">
        <v>449454</v>
      </c>
      <c r="B6057" t="s">
        <v>3097</v>
      </c>
      <c r="C6057" t="s">
        <v>3052</v>
      </c>
      <c r="D6057" t="s">
        <v>10441</v>
      </c>
      <c r="E6057">
        <v>200</v>
      </c>
      <c r="F6057">
        <v>2.9</v>
      </c>
      <c r="G6057">
        <v>80</v>
      </c>
      <c r="H6057" t="s">
        <v>19</v>
      </c>
      <c r="I6057" t="s">
        <v>3097</v>
      </c>
      <c r="J6057">
        <v>60</v>
      </c>
    </row>
    <row r="6058" spans="1:10" x14ac:dyDescent="0.3">
      <c r="A6058">
        <v>449569</v>
      </c>
      <c r="B6058" t="s">
        <v>3352</v>
      </c>
      <c r="C6058" t="s">
        <v>68</v>
      </c>
      <c r="D6058" t="s">
        <v>10442</v>
      </c>
      <c r="E6058">
        <v>275</v>
      </c>
      <c r="F6058">
        <v>2.9</v>
      </c>
      <c r="G6058">
        <v>80</v>
      </c>
      <c r="H6058" t="s">
        <v>837</v>
      </c>
      <c r="I6058" t="s">
        <v>3352</v>
      </c>
      <c r="J6058">
        <v>53</v>
      </c>
    </row>
    <row r="6059" spans="1:10" x14ac:dyDescent="0.3">
      <c r="A6059">
        <v>449646</v>
      </c>
      <c r="B6059" t="s">
        <v>1002</v>
      </c>
      <c r="C6059" t="s">
        <v>463</v>
      </c>
      <c r="D6059" t="s">
        <v>10443</v>
      </c>
      <c r="E6059">
        <v>250</v>
      </c>
      <c r="F6059">
        <v>2.9</v>
      </c>
      <c r="G6059">
        <v>80</v>
      </c>
      <c r="H6059" t="s">
        <v>4258</v>
      </c>
      <c r="I6059" t="s">
        <v>1002</v>
      </c>
      <c r="J6059">
        <v>36</v>
      </c>
    </row>
    <row r="6060" spans="1:10" x14ac:dyDescent="0.3">
      <c r="A6060">
        <v>449713</v>
      </c>
      <c r="B6060" t="s">
        <v>3639</v>
      </c>
      <c r="C6060" t="s">
        <v>115</v>
      </c>
      <c r="D6060" t="s">
        <v>10444</v>
      </c>
      <c r="E6060">
        <v>300</v>
      </c>
      <c r="F6060">
        <v>2.9</v>
      </c>
      <c r="G6060">
        <v>80</v>
      </c>
      <c r="H6060" t="s">
        <v>7437</v>
      </c>
      <c r="I6060" t="s">
        <v>3639</v>
      </c>
      <c r="J6060">
        <v>38</v>
      </c>
    </row>
    <row r="6061" spans="1:10" x14ac:dyDescent="0.3">
      <c r="A6061">
        <v>449737</v>
      </c>
      <c r="B6061" t="s">
        <v>5668</v>
      </c>
      <c r="C6061" t="s">
        <v>2068</v>
      </c>
      <c r="D6061" t="s">
        <v>10445</v>
      </c>
      <c r="E6061">
        <v>200</v>
      </c>
      <c r="F6061">
        <v>2.9</v>
      </c>
      <c r="G6061">
        <v>80</v>
      </c>
      <c r="H6061" t="s">
        <v>2341</v>
      </c>
      <c r="I6061" t="s">
        <v>5668</v>
      </c>
      <c r="J6061">
        <v>50</v>
      </c>
    </row>
    <row r="6062" spans="1:10" x14ac:dyDescent="0.3">
      <c r="A6062">
        <v>449740</v>
      </c>
      <c r="B6062" t="s">
        <v>745</v>
      </c>
      <c r="C6062" t="s">
        <v>383</v>
      </c>
      <c r="D6062" t="s">
        <v>10446</v>
      </c>
      <c r="E6062">
        <v>350</v>
      </c>
      <c r="F6062">
        <v>2.9</v>
      </c>
      <c r="G6062">
        <v>80</v>
      </c>
      <c r="H6062" t="s">
        <v>695</v>
      </c>
      <c r="I6062" t="s">
        <v>745</v>
      </c>
      <c r="J6062">
        <v>60</v>
      </c>
    </row>
    <row r="6063" spans="1:10" x14ac:dyDescent="0.3">
      <c r="A6063">
        <v>449775</v>
      </c>
      <c r="B6063" t="s">
        <v>4856</v>
      </c>
      <c r="C6063" t="s">
        <v>463</v>
      </c>
      <c r="D6063" t="s">
        <v>10447</v>
      </c>
      <c r="E6063">
        <v>350</v>
      </c>
      <c r="F6063">
        <v>2.9</v>
      </c>
      <c r="G6063">
        <v>80</v>
      </c>
      <c r="H6063" t="s">
        <v>8199</v>
      </c>
      <c r="I6063" t="s">
        <v>4856</v>
      </c>
      <c r="J6063">
        <v>70</v>
      </c>
    </row>
    <row r="6064" spans="1:10" x14ac:dyDescent="0.3">
      <c r="A6064">
        <v>449869</v>
      </c>
      <c r="B6064" t="s">
        <v>1354</v>
      </c>
      <c r="C6064" t="s">
        <v>11</v>
      </c>
      <c r="D6064" t="s">
        <v>10448</v>
      </c>
      <c r="E6064">
        <v>300</v>
      </c>
      <c r="F6064">
        <v>2.9</v>
      </c>
      <c r="G6064">
        <v>80</v>
      </c>
      <c r="H6064" t="s">
        <v>9000</v>
      </c>
      <c r="I6064" t="s">
        <v>1354</v>
      </c>
      <c r="J6064">
        <v>53</v>
      </c>
    </row>
    <row r="6065" spans="1:10" x14ac:dyDescent="0.3">
      <c r="A6065">
        <v>449962</v>
      </c>
      <c r="B6065" t="s">
        <v>21</v>
      </c>
      <c r="C6065" t="s">
        <v>11</v>
      </c>
      <c r="D6065" t="s">
        <v>10449</v>
      </c>
      <c r="E6065">
        <v>450</v>
      </c>
      <c r="F6065">
        <v>2.9</v>
      </c>
      <c r="G6065">
        <v>80</v>
      </c>
      <c r="H6065" t="s">
        <v>10450</v>
      </c>
      <c r="I6065" t="s">
        <v>21</v>
      </c>
      <c r="J6065">
        <v>63</v>
      </c>
    </row>
    <row r="6066" spans="1:10" x14ac:dyDescent="0.3">
      <c r="A6066">
        <v>449996</v>
      </c>
      <c r="B6066" t="s">
        <v>10</v>
      </c>
      <c r="C6066" t="s">
        <v>11</v>
      </c>
      <c r="D6066" t="s">
        <v>10451</v>
      </c>
      <c r="E6066">
        <v>400</v>
      </c>
      <c r="F6066">
        <v>2.9</v>
      </c>
      <c r="G6066">
        <v>80</v>
      </c>
      <c r="H6066" t="s">
        <v>355</v>
      </c>
      <c r="I6066" t="s">
        <v>10</v>
      </c>
      <c r="J6066">
        <v>57</v>
      </c>
    </row>
    <row r="6067" spans="1:10" x14ac:dyDescent="0.3">
      <c r="A6067">
        <v>450002</v>
      </c>
      <c r="B6067" t="s">
        <v>10452</v>
      </c>
      <c r="C6067" t="s">
        <v>383</v>
      </c>
      <c r="D6067" t="s">
        <v>10453</v>
      </c>
      <c r="E6067">
        <v>350</v>
      </c>
      <c r="F6067">
        <v>2.9</v>
      </c>
      <c r="G6067">
        <v>80</v>
      </c>
      <c r="H6067" t="s">
        <v>10454</v>
      </c>
      <c r="I6067" t="s">
        <v>745</v>
      </c>
      <c r="J6067">
        <v>48</v>
      </c>
    </row>
    <row r="6068" spans="1:10" x14ac:dyDescent="0.3">
      <c r="A6068">
        <v>450029</v>
      </c>
      <c r="B6068" t="s">
        <v>387</v>
      </c>
      <c r="C6068" t="s">
        <v>11</v>
      </c>
      <c r="D6068" t="s">
        <v>10455</v>
      </c>
      <c r="E6068">
        <v>120</v>
      </c>
      <c r="F6068">
        <v>2.9</v>
      </c>
      <c r="G6068">
        <v>80</v>
      </c>
      <c r="H6068" t="s">
        <v>10456</v>
      </c>
      <c r="I6068" t="s">
        <v>387</v>
      </c>
      <c r="J6068">
        <v>59</v>
      </c>
    </row>
    <row r="6069" spans="1:10" x14ac:dyDescent="0.3">
      <c r="A6069">
        <v>450067</v>
      </c>
      <c r="B6069" t="s">
        <v>745</v>
      </c>
      <c r="C6069" t="s">
        <v>383</v>
      </c>
      <c r="D6069" t="s">
        <v>10457</v>
      </c>
      <c r="E6069">
        <v>200</v>
      </c>
      <c r="F6069">
        <v>2.9</v>
      </c>
      <c r="G6069">
        <v>80</v>
      </c>
      <c r="H6069" t="s">
        <v>710</v>
      </c>
      <c r="I6069" t="s">
        <v>745</v>
      </c>
      <c r="J6069">
        <v>60</v>
      </c>
    </row>
    <row r="6070" spans="1:10" x14ac:dyDescent="0.3">
      <c r="A6070">
        <v>450110</v>
      </c>
      <c r="B6070" t="s">
        <v>3390</v>
      </c>
      <c r="C6070" t="s">
        <v>68</v>
      </c>
      <c r="D6070" t="s">
        <v>10458</v>
      </c>
      <c r="E6070">
        <v>300</v>
      </c>
      <c r="F6070">
        <v>2.9</v>
      </c>
      <c r="G6070">
        <v>80</v>
      </c>
      <c r="H6070" t="s">
        <v>10459</v>
      </c>
      <c r="I6070" t="s">
        <v>3390</v>
      </c>
      <c r="J6070">
        <v>39</v>
      </c>
    </row>
    <row r="6071" spans="1:10" x14ac:dyDescent="0.3">
      <c r="A6071">
        <v>450125</v>
      </c>
      <c r="B6071" t="s">
        <v>3097</v>
      </c>
      <c r="C6071" t="s">
        <v>3052</v>
      </c>
      <c r="D6071" t="s">
        <v>10460</v>
      </c>
      <c r="E6071">
        <v>200</v>
      </c>
      <c r="F6071">
        <v>2.9</v>
      </c>
      <c r="G6071">
        <v>80</v>
      </c>
      <c r="H6071" t="s">
        <v>617</v>
      </c>
      <c r="I6071" t="s">
        <v>3097</v>
      </c>
      <c r="J6071">
        <v>64</v>
      </c>
    </row>
    <row r="6072" spans="1:10" x14ac:dyDescent="0.3">
      <c r="A6072">
        <v>450212</v>
      </c>
      <c r="B6072" t="s">
        <v>4491</v>
      </c>
      <c r="C6072" t="s">
        <v>189</v>
      </c>
      <c r="D6072" t="s">
        <v>10461</v>
      </c>
      <c r="E6072">
        <v>300</v>
      </c>
      <c r="F6072">
        <v>2.9</v>
      </c>
      <c r="G6072">
        <v>80</v>
      </c>
      <c r="H6072" t="s">
        <v>10462</v>
      </c>
      <c r="I6072" t="s">
        <v>4953</v>
      </c>
      <c r="J6072">
        <v>72</v>
      </c>
    </row>
    <row r="6073" spans="1:10" x14ac:dyDescent="0.3">
      <c r="A6073">
        <v>450219</v>
      </c>
      <c r="B6073" t="s">
        <v>1076</v>
      </c>
      <c r="C6073" t="s">
        <v>463</v>
      </c>
      <c r="D6073" t="s">
        <v>10463</v>
      </c>
      <c r="E6073">
        <v>300</v>
      </c>
      <c r="F6073">
        <v>2.9</v>
      </c>
      <c r="G6073">
        <v>80</v>
      </c>
      <c r="H6073" t="s">
        <v>7115</v>
      </c>
      <c r="I6073" t="s">
        <v>1076</v>
      </c>
      <c r="J6073">
        <v>49</v>
      </c>
    </row>
    <row r="6074" spans="1:10" x14ac:dyDescent="0.3">
      <c r="A6074">
        <v>450316</v>
      </c>
      <c r="B6074" t="s">
        <v>2058</v>
      </c>
      <c r="C6074" t="s">
        <v>189</v>
      </c>
      <c r="D6074" t="s">
        <v>10464</v>
      </c>
      <c r="E6074">
        <v>500</v>
      </c>
      <c r="F6074">
        <v>2.9</v>
      </c>
      <c r="G6074">
        <v>80</v>
      </c>
      <c r="H6074" t="s">
        <v>101</v>
      </c>
      <c r="I6074" t="s">
        <v>2058</v>
      </c>
      <c r="J6074">
        <v>85</v>
      </c>
    </row>
    <row r="6075" spans="1:10" x14ac:dyDescent="0.3">
      <c r="A6075">
        <v>450352</v>
      </c>
      <c r="B6075" t="s">
        <v>528</v>
      </c>
      <c r="C6075" t="s">
        <v>189</v>
      </c>
      <c r="D6075" t="s">
        <v>10465</v>
      </c>
      <c r="E6075">
        <v>200</v>
      </c>
      <c r="F6075">
        <v>2.9</v>
      </c>
      <c r="G6075">
        <v>80</v>
      </c>
      <c r="H6075" t="s">
        <v>4875</v>
      </c>
      <c r="I6075" t="s">
        <v>528</v>
      </c>
      <c r="J6075">
        <v>79</v>
      </c>
    </row>
    <row r="6076" spans="1:10" x14ac:dyDescent="0.3">
      <c r="A6076">
        <v>450484</v>
      </c>
      <c r="B6076" t="s">
        <v>745</v>
      </c>
      <c r="C6076" t="s">
        <v>383</v>
      </c>
      <c r="D6076" t="s">
        <v>10466</v>
      </c>
      <c r="E6076">
        <v>200</v>
      </c>
      <c r="F6076">
        <v>2.9</v>
      </c>
      <c r="G6076">
        <v>80</v>
      </c>
      <c r="H6076" t="s">
        <v>486</v>
      </c>
      <c r="I6076" t="s">
        <v>745</v>
      </c>
      <c r="J6076">
        <v>45</v>
      </c>
    </row>
    <row r="6077" spans="1:10" x14ac:dyDescent="0.3">
      <c r="A6077">
        <v>450510</v>
      </c>
      <c r="B6077" t="s">
        <v>745</v>
      </c>
      <c r="C6077" t="s">
        <v>383</v>
      </c>
      <c r="D6077" t="s">
        <v>10467</v>
      </c>
      <c r="E6077">
        <v>500</v>
      </c>
      <c r="F6077">
        <v>2.9</v>
      </c>
      <c r="G6077">
        <v>80</v>
      </c>
      <c r="H6077" t="s">
        <v>486</v>
      </c>
      <c r="I6077" t="s">
        <v>745</v>
      </c>
      <c r="J6077">
        <v>47</v>
      </c>
    </row>
    <row r="6078" spans="1:10" x14ac:dyDescent="0.3">
      <c r="A6078">
        <v>450523</v>
      </c>
      <c r="B6078" t="s">
        <v>556</v>
      </c>
      <c r="C6078" t="s">
        <v>189</v>
      </c>
      <c r="D6078" t="s">
        <v>10468</v>
      </c>
      <c r="E6078">
        <v>500</v>
      </c>
      <c r="F6078">
        <v>2.9</v>
      </c>
      <c r="G6078">
        <v>80</v>
      </c>
      <c r="H6078" t="s">
        <v>10469</v>
      </c>
      <c r="I6078" t="s">
        <v>556</v>
      </c>
      <c r="J6078">
        <v>64</v>
      </c>
    </row>
    <row r="6079" spans="1:10" x14ac:dyDescent="0.3">
      <c r="A6079">
        <v>450524</v>
      </c>
      <c r="B6079" t="s">
        <v>261</v>
      </c>
      <c r="C6079" t="s">
        <v>115</v>
      </c>
      <c r="D6079" t="s">
        <v>10470</v>
      </c>
      <c r="E6079">
        <v>40</v>
      </c>
      <c r="F6079">
        <v>2.9</v>
      </c>
      <c r="G6079">
        <v>80</v>
      </c>
      <c r="H6079" t="s">
        <v>10471</v>
      </c>
      <c r="I6079" t="s">
        <v>261</v>
      </c>
      <c r="J6079">
        <v>48</v>
      </c>
    </row>
    <row r="6080" spans="1:10" x14ac:dyDescent="0.3">
      <c r="A6080">
        <v>450540</v>
      </c>
      <c r="B6080" t="s">
        <v>2067</v>
      </c>
      <c r="C6080" t="s">
        <v>2068</v>
      </c>
      <c r="D6080" t="s">
        <v>10472</v>
      </c>
      <c r="E6080">
        <v>400</v>
      </c>
      <c r="F6080">
        <v>2.9</v>
      </c>
      <c r="G6080">
        <v>80</v>
      </c>
      <c r="H6080" t="s">
        <v>10473</v>
      </c>
      <c r="I6080" t="s">
        <v>2067</v>
      </c>
      <c r="J6080">
        <v>37</v>
      </c>
    </row>
    <row r="6081" spans="1:10" x14ac:dyDescent="0.3">
      <c r="A6081">
        <v>450571</v>
      </c>
      <c r="B6081" t="s">
        <v>864</v>
      </c>
      <c r="C6081" t="s">
        <v>91</v>
      </c>
      <c r="D6081" t="s">
        <v>10474</v>
      </c>
      <c r="E6081">
        <v>200</v>
      </c>
      <c r="F6081">
        <v>2.9</v>
      </c>
      <c r="G6081">
        <v>80</v>
      </c>
      <c r="H6081" t="s">
        <v>617</v>
      </c>
      <c r="I6081" t="s">
        <v>864</v>
      </c>
      <c r="J6081">
        <v>58</v>
      </c>
    </row>
    <row r="6082" spans="1:10" x14ac:dyDescent="0.3">
      <c r="A6082">
        <v>450588</v>
      </c>
      <c r="B6082" t="s">
        <v>1715</v>
      </c>
      <c r="C6082" t="s">
        <v>68</v>
      </c>
      <c r="D6082" t="s">
        <v>10475</v>
      </c>
      <c r="E6082">
        <v>250</v>
      </c>
      <c r="F6082">
        <v>4.2</v>
      </c>
      <c r="G6082">
        <v>50</v>
      </c>
      <c r="H6082" t="s">
        <v>695</v>
      </c>
      <c r="I6082" t="s">
        <v>1715</v>
      </c>
      <c r="J6082">
        <v>35</v>
      </c>
    </row>
    <row r="6083" spans="1:10" x14ac:dyDescent="0.3">
      <c r="A6083">
        <v>450610</v>
      </c>
      <c r="B6083" t="s">
        <v>21</v>
      </c>
      <c r="C6083" t="s">
        <v>11</v>
      </c>
      <c r="D6083" t="s">
        <v>10476</v>
      </c>
      <c r="E6083">
        <v>400</v>
      </c>
      <c r="F6083">
        <v>2.9</v>
      </c>
      <c r="G6083">
        <v>80</v>
      </c>
      <c r="H6083" t="s">
        <v>355</v>
      </c>
      <c r="I6083" t="s">
        <v>21</v>
      </c>
      <c r="J6083">
        <v>56</v>
      </c>
    </row>
    <row r="6084" spans="1:10" x14ac:dyDescent="0.3">
      <c r="A6084">
        <v>450654</v>
      </c>
      <c r="B6084" t="s">
        <v>3352</v>
      </c>
      <c r="C6084" t="s">
        <v>68</v>
      </c>
      <c r="D6084" t="s">
        <v>10477</v>
      </c>
      <c r="E6084">
        <v>200</v>
      </c>
      <c r="F6084">
        <v>4.3</v>
      </c>
      <c r="G6084">
        <v>100</v>
      </c>
      <c r="H6084" t="s">
        <v>10478</v>
      </c>
      <c r="I6084" t="s">
        <v>3352</v>
      </c>
      <c r="J6084">
        <v>46</v>
      </c>
    </row>
    <row r="6085" spans="1:10" x14ac:dyDescent="0.3">
      <c r="A6085">
        <v>450692</v>
      </c>
      <c r="B6085" t="s">
        <v>4185</v>
      </c>
      <c r="C6085" t="s">
        <v>189</v>
      </c>
      <c r="D6085" t="s">
        <v>4375</v>
      </c>
      <c r="E6085">
        <v>400</v>
      </c>
      <c r="F6085">
        <v>2.9</v>
      </c>
      <c r="G6085">
        <v>80</v>
      </c>
      <c r="H6085" t="s">
        <v>778</v>
      </c>
      <c r="I6085" t="s">
        <v>528</v>
      </c>
      <c r="J6085">
        <v>87</v>
      </c>
    </row>
    <row r="6086" spans="1:10" x14ac:dyDescent="0.3">
      <c r="A6086">
        <v>450694</v>
      </c>
      <c r="B6086" t="s">
        <v>1855</v>
      </c>
      <c r="C6086" t="s">
        <v>463</v>
      </c>
      <c r="D6086" t="s">
        <v>10479</v>
      </c>
      <c r="E6086">
        <v>400</v>
      </c>
      <c r="F6086">
        <v>2.9</v>
      </c>
      <c r="G6086">
        <v>80</v>
      </c>
      <c r="H6086" t="s">
        <v>355</v>
      </c>
      <c r="I6086" t="s">
        <v>1855</v>
      </c>
      <c r="J6086">
        <v>56</v>
      </c>
    </row>
    <row r="6087" spans="1:10" x14ac:dyDescent="0.3">
      <c r="A6087">
        <v>450781</v>
      </c>
      <c r="B6087" t="s">
        <v>556</v>
      </c>
      <c r="C6087" t="s">
        <v>189</v>
      </c>
      <c r="D6087" t="s">
        <v>10480</v>
      </c>
      <c r="E6087">
        <v>200</v>
      </c>
      <c r="F6087">
        <v>2.9</v>
      </c>
      <c r="G6087">
        <v>80</v>
      </c>
      <c r="H6087" t="s">
        <v>278</v>
      </c>
      <c r="I6087" t="s">
        <v>556</v>
      </c>
      <c r="J6087">
        <v>68</v>
      </c>
    </row>
    <row r="6088" spans="1:10" x14ac:dyDescent="0.3">
      <c r="A6088">
        <v>450811</v>
      </c>
      <c r="B6088" t="s">
        <v>3639</v>
      </c>
      <c r="C6088" t="s">
        <v>115</v>
      </c>
      <c r="D6088" t="s">
        <v>10481</v>
      </c>
      <c r="E6088">
        <v>200</v>
      </c>
      <c r="F6088">
        <v>2.9</v>
      </c>
      <c r="G6088">
        <v>80</v>
      </c>
      <c r="H6088" t="s">
        <v>6578</v>
      </c>
      <c r="I6088" t="s">
        <v>3639</v>
      </c>
      <c r="J6088">
        <v>45</v>
      </c>
    </row>
    <row r="6089" spans="1:10" x14ac:dyDescent="0.3">
      <c r="A6089">
        <v>450868</v>
      </c>
      <c r="B6089" t="s">
        <v>4142</v>
      </c>
      <c r="C6089" t="s">
        <v>68</v>
      </c>
      <c r="D6089" t="s">
        <v>10482</v>
      </c>
      <c r="E6089">
        <v>300</v>
      </c>
      <c r="F6089">
        <v>2.9</v>
      </c>
      <c r="G6089">
        <v>80</v>
      </c>
      <c r="H6089" t="s">
        <v>184</v>
      </c>
      <c r="I6089" t="s">
        <v>4142</v>
      </c>
      <c r="J6089">
        <v>43</v>
      </c>
    </row>
    <row r="6090" spans="1:10" x14ac:dyDescent="0.3">
      <c r="A6090">
        <v>450935</v>
      </c>
      <c r="B6090" t="s">
        <v>10483</v>
      </c>
      <c r="C6090" t="s">
        <v>68</v>
      </c>
      <c r="D6090" t="s">
        <v>10484</v>
      </c>
      <c r="E6090">
        <v>480</v>
      </c>
      <c r="F6090">
        <v>2.9</v>
      </c>
      <c r="G6090">
        <v>80</v>
      </c>
      <c r="H6090" t="s">
        <v>19</v>
      </c>
      <c r="I6090" t="s">
        <v>3192</v>
      </c>
      <c r="J6090">
        <v>67</v>
      </c>
    </row>
    <row r="6091" spans="1:10" x14ac:dyDescent="0.3">
      <c r="A6091">
        <v>450971</v>
      </c>
      <c r="B6091" t="s">
        <v>1855</v>
      </c>
      <c r="C6091" t="s">
        <v>463</v>
      </c>
      <c r="D6091" t="s">
        <v>10485</v>
      </c>
      <c r="E6091">
        <v>1000</v>
      </c>
      <c r="F6091">
        <v>2.9</v>
      </c>
      <c r="G6091">
        <v>80</v>
      </c>
      <c r="H6091" t="s">
        <v>101</v>
      </c>
      <c r="I6091" t="s">
        <v>1855</v>
      </c>
      <c r="J6091">
        <v>54</v>
      </c>
    </row>
    <row r="6092" spans="1:10" x14ac:dyDescent="0.3">
      <c r="A6092">
        <v>451020</v>
      </c>
      <c r="B6092" t="s">
        <v>4916</v>
      </c>
      <c r="C6092" t="s">
        <v>91</v>
      </c>
      <c r="D6092" t="s">
        <v>10486</v>
      </c>
      <c r="E6092">
        <v>300</v>
      </c>
      <c r="F6092">
        <v>2.9</v>
      </c>
      <c r="G6092">
        <v>80</v>
      </c>
      <c r="H6092" t="s">
        <v>2165</v>
      </c>
      <c r="I6092" t="s">
        <v>4916</v>
      </c>
      <c r="J6092">
        <v>52</v>
      </c>
    </row>
    <row r="6093" spans="1:10" x14ac:dyDescent="0.3">
      <c r="A6093">
        <v>451031</v>
      </c>
      <c r="B6093" t="s">
        <v>4916</v>
      </c>
      <c r="C6093" t="s">
        <v>91</v>
      </c>
      <c r="D6093" t="s">
        <v>5491</v>
      </c>
      <c r="E6093">
        <v>300</v>
      </c>
      <c r="F6093">
        <v>2.9</v>
      </c>
      <c r="G6093">
        <v>80</v>
      </c>
      <c r="H6093" t="s">
        <v>2165</v>
      </c>
      <c r="I6093" t="s">
        <v>4916</v>
      </c>
      <c r="J6093">
        <v>46</v>
      </c>
    </row>
    <row r="6094" spans="1:10" x14ac:dyDescent="0.3">
      <c r="A6094">
        <v>451036</v>
      </c>
      <c r="B6094" t="s">
        <v>4916</v>
      </c>
      <c r="C6094" t="s">
        <v>91</v>
      </c>
      <c r="D6094" t="s">
        <v>10487</v>
      </c>
      <c r="E6094">
        <v>300</v>
      </c>
      <c r="F6094">
        <v>2.9</v>
      </c>
      <c r="G6094">
        <v>80</v>
      </c>
      <c r="H6094" t="s">
        <v>6607</v>
      </c>
      <c r="I6094" t="s">
        <v>4916</v>
      </c>
      <c r="J6094">
        <v>45</v>
      </c>
    </row>
    <row r="6095" spans="1:10" x14ac:dyDescent="0.3">
      <c r="A6095">
        <v>451038</v>
      </c>
      <c r="B6095" t="s">
        <v>4322</v>
      </c>
      <c r="C6095" t="s">
        <v>115</v>
      </c>
      <c r="D6095" t="s">
        <v>10488</v>
      </c>
      <c r="E6095">
        <v>200</v>
      </c>
      <c r="F6095">
        <v>2.9</v>
      </c>
      <c r="G6095">
        <v>80</v>
      </c>
      <c r="H6095" t="s">
        <v>19</v>
      </c>
      <c r="I6095" t="s">
        <v>4322</v>
      </c>
      <c r="J6095">
        <v>65</v>
      </c>
    </row>
    <row r="6096" spans="1:10" x14ac:dyDescent="0.3">
      <c r="A6096">
        <v>451039</v>
      </c>
      <c r="B6096" t="s">
        <v>4916</v>
      </c>
      <c r="C6096" t="s">
        <v>91</v>
      </c>
      <c r="D6096" t="s">
        <v>10489</v>
      </c>
      <c r="E6096">
        <v>300</v>
      </c>
      <c r="F6096">
        <v>2.9</v>
      </c>
      <c r="G6096">
        <v>80</v>
      </c>
      <c r="H6096" t="s">
        <v>2826</v>
      </c>
      <c r="I6096" t="s">
        <v>4916</v>
      </c>
      <c r="J6096">
        <v>46</v>
      </c>
    </row>
    <row r="6097" spans="1:10" x14ac:dyDescent="0.3">
      <c r="A6097">
        <v>451045</v>
      </c>
      <c r="B6097" t="s">
        <v>4916</v>
      </c>
      <c r="C6097" t="s">
        <v>91</v>
      </c>
      <c r="D6097" t="s">
        <v>5631</v>
      </c>
      <c r="E6097">
        <v>400</v>
      </c>
      <c r="F6097">
        <v>2.9</v>
      </c>
      <c r="G6097">
        <v>80</v>
      </c>
      <c r="H6097" t="s">
        <v>10490</v>
      </c>
      <c r="I6097" t="s">
        <v>4916</v>
      </c>
      <c r="J6097">
        <v>47</v>
      </c>
    </row>
    <row r="6098" spans="1:10" x14ac:dyDescent="0.3">
      <c r="A6098">
        <v>451047</v>
      </c>
      <c r="B6098" t="s">
        <v>4916</v>
      </c>
      <c r="C6098" t="s">
        <v>91</v>
      </c>
      <c r="D6098" t="s">
        <v>10491</v>
      </c>
      <c r="E6098">
        <v>300</v>
      </c>
      <c r="F6098">
        <v>2.9</v>
      </c>
      <c r="G6098">
        <v>80</v>
      </c>
      <c r="H6098" t="s">
        <v>2826</v>
      </c>
      <c r="I6098" t="s">
        <v>4916</v>
      </c>
      <c r="J6098">
        <v>46</v>
      </c>
    </row>
    <row r="6099" spans="1:10" x14ac:dyDescent="0.3">
      <c r="A6099">
        <v>451060</v>
      </c>
      <c r="B6099" t="s">
        <v>4916</v>
      </c>
      <c r="C6099" t="s">
        <v>91</v>
      </c>
      <c r="D6099" t="s">
        <v>10492</v>
      </c>
      <c r="E6099">
        <v>400</v>
      </c>
      <c r="F6099">
        <v>2.9</v>
      </c>
      <c r="G6099">
        <v>80</v>
      </c>
      <c r="H6099" t="s">
        <v>2748</v>
      </c>
      <c r="I6099" t="s">
        <v>4916</v>
      </c>
      <c r="J6099">
        <v>48</v>
      </c>
    </row>
    <row r="6100" spans="1:10" x14ac:dyDescent="0.3">
      <c r="A6100">
        <v>451098</v>
      </c>
      <c r="B6100" t="s">
        <v>5835</v>
      </c>
      <c r="C6100" t="s">
        <v>3052</v>
      </c>
      <c r="D6100" t="s">
        <v>10493</v>
      </c>
      <c r="E6100">
        <v>200</v>
      </c>
      <c r="F6100">
        <v>2.9</v>
      </c>
      <c r="G6100">
        <v>80</v>
      </c>
      <c r="H6100" t="s">
        <v>2261</v>
      </c>
      <c r="I6100" t="s">
        <v>5835</v>
      </c>
      <c r="J6100">
        <v>62</v>
      </c>
    </row>
    <row r="6101" spans="1:10" x14ac:dyDescent="0.3">
      <c r="A6101">
        <v>451101</v>
      </c>
      <c r="B6101" t="s">
        <v>556</v>
      </c>
      <c r="C6101" t="s">
        <v>189</v>
      </c>
      <c r="D6101" t="s">
        <v>10494</v>
      </c>
      <c r="E6101">
        <v>300</v>
      </c>
      <c r="F6101">
        <v>4.7</v>
      </c>
      <c r="G6101">
        <v>20</v>
      </c>
      <c r="H6101" t="s">
        <v>10495</v>
      </c>
      <c r="I6101" t="s">
        <v>556</v>
      </c>
      <c r="J6101">
        <v>65</v>
      </c>
    </row>
    <row r="6102" spans="1:10" x14ac:dyDescent="0.3">
      <c r="A6102">
        <v>451104</v>
      </c>
      <c r="B6102" t="s">
        <v>433</v>
      </c>
      <c r="C6102" t="s">
        <v>115</v>
      </c>
      <c r="D6102" t="s">
        <v>2768</v>
      </c>
      <c r="E6102">
        <v>400</v>
      </c>
      <c r="F6102">
        <v>2.9</v>
      </c>
      <c r="G6102">
        <v>80</v>
      </c>
      <c r="H6102" t="s">
        <v>2769</v>
      </c>
      <c r="I6102" t="s">
        <v>433</v>
      </c>
      <c r="J6102">
        <v>52</v>
      </c>
    </row>
    <row r="6103" spans="1:10" x14ac:dyDescent="0.3">
      <c r="A6103">
        <v>451114</v>
      </c>
      <c r="B6103" t="s">
        <v>3097</v>
      </c>
      <c r="C6103" t="s">
        <v>3052</v>
      </c>
      <c r="D6103" t="s">
        <v>7511</v>
      </c>
      <c r="E6103">
        <v>300</v>
      </c>
      <c r="F6103">
        <v>2.9</v>
      </c>
      <c r="G6103">
        <v>80</v>
      </c>
      <c r="H6103" t="s">
        <v>600</v>
      </c>
      <c r="I6103" t="s">
        <v>3097</v>
      </c>
      <c r="J6103">
        <v>67</v>
      </c>
    </row>
    <row r="6104" spans="1:10" x14ac:dyDescent="0.3">
      <c r="A6104">
        <v>451161</v>
      </c>
      <c r="B6104" t="s">
        <v>276</v>
      </c>
      <c r="C6104" t="s">
        <v>115</v>
      </c>
      <c r="D6104" t="s">
        <v>10496</v>
      </c>
      <c r="E6104">
        <v>300</v>
      </c>
      <c r="F6104">
        <v>2.9</v>
      </c>
      <c r="G6104">
        <v>80</v>
      </c>
      <c r="H6104" t="s">
        <v>10497</v>
      </c>
      <c r="I6104" t="s">
        <v>276</v>
      </c>
      <c r="J6104">
        <v>84</v>
      </c>
    </row>
    <row r="6105" spans="1:10" x14ac:dyDescent="0.3">
      <c r="A6105">
        <v>451188</v>
      </c>
      <c r="B6105" t="s">
        <v>1234</v>
      </c>
      <c r="C6105" t="s">
        <v>189</v>
      </c>
      <c r="D6105" t="s">
        <v>10498</v>
      </c>
      <c r="E6105">
        <v>350</v>
      </c>
      <c r="F6105">
        <v>2.9</v>
      </c>
      <c r="G6105">
        <v>80</v>
      </c>
      <c r="H6105" t="s">
        <v>10499</v>
      </c>
      <c r="I6105" t="s">
        <v>1234</v>
      </c>
      <c r="J6105">
        <v>65</v>
      </c>
    </row>
    <row r="6106" spans="1:10" x14ac:dyDescent="0.3">
      <c r="A6106">
        <v>451194</v>
      </c>
      <c r="B6106" t="s">
        <v>3390</v>
      </c>
      <c r="C6106" t="s">
        <v>68</v>
      </c>
      <c r="D6106" t="s">
        <v>10500</v>
      </c>
      <c r="E6106">
        <v>300</v>
      </c>
      <c r="F6106">
        <v>2.9</v>
      </c>
      <c r="G6106">
        <v>80</v>
      </c>
      <c r="H6106" t="s">
        <v>19</v>
      </c>
      <c r="I6106" t="s">
        <v>3390</v>
      </c>
      <c r="J6106">
        <v>32</v>
      </c>
    </row>
    <row r="6107" spans="1:10" x14ac:dyDescent="0.3">
      <c r="A6107">
        <v>451276</v>
      </c>
      <c r="B6107" t="s">
        <v>114</v>
      </c>
      <c r="C6107" t="s">
        <v>115</v>
      </c>
      <c r="D6107" t="s">
        <v>10501</v>
      </c>
      <c r="E6107">
        <v>420</v>
      </c>
      <c r="F6107">
        <v>2.9</v>
      </c>
      <c r="G6107">
        <v>80</v>
      </c>
      <c r="H6107" t="s">
        <v>10502</v>
      </c>
      <c r="I6107" t="s">
        <v>114</v>
      </c>
      <c r="J6107">
        <v>36</v>
      </c>
    </row>
    <row r="6108" spans="1:10" x14ac:dyDescent="0.3">
      <c r="A6108">
        <v>451331</v>
      </c>
      <c r="B6108" t="s">
        <v>4237</v>
      </c>
      <c r="C6108" t="s">
        <v>2068</v>
      </c>
      <c r="D6108" t="s">
        <v>10503</v>
      </c>
      <c r="E6108">
        <v>300</v>
      </c>
      <c r="F6108">
        <v>2.9</v>
      </c>
      <c r="G6108">
        <v>80</v>
      </c>
      <c r="H6108" t="s">
        <v>19</v>
      </c>
      <c r="I6108" t="s">
        <v>4237</v>
      </c>
      <c r="J6108">
        <v>58</v>
      </c>
    </row>
    <row r="6109" spans="1:10" x14ac:dyDescent="0.3">
      <c r="A6109">
        <v>451353</v>
      </c>
      <c r="B6109" t="s">
        <v>4856</v>
      </c>
      <c r="C6109" t="s">
        <v>463</v>
      </c>
      <c r="D6109" t="s">
        <v>2732</v>
      </c>
      <c r="E6109">
        <v>300</v>
      </c>
      <c r="F6109">
        <v>2.9</v>
      </c>
      <c r="G6109">
        <v>80</v>
      </c>
      <c r="H6109" t="s">
        <v>7876</v>
      </c>
      <c r="I6109" t="s">
        <v>4856</v>
      </c>
      <c r="J6109">
        <v>68</v>
      </c>
    </row>
    <row r="6110" spans="1:10" x14ac:dyDescent="0.3">
      <c r="A6110">
        <v>451361</v>
      </c>
      <c r="B6110" t="s">
        <v>3057</v>
      </c>
      <c r="C6110" t="s">
        <v>3052</v>
      </c>
      <c r="D6110" t="s">
        <v>10504</v>
      </c>
      <c r="E6110">
        <v>200</v>
      </c>
      <c r="F6110">
        <v>2.9</v>
      </c>
      <c r="G6110">
        <v>80</v>
      </c>
      <c r="H6110" t="s">
        <v>10505</v>
      </c>
      <c r="I6110" t="s">
        <v>3057</v>
      </c>
      <c r="J6110">
        <v>40</v>
      </c>
    </row>
    <row r="6111" spans="1:10" x14ac:dyDescent="0.3">
      <c r="A6111">
        <v>451366</v>
      </c>
      <c r="B6111" t="s">
        <v>375</v>
      </c>
      <c r="C6111" t="s">
        <v>115</v>
      </c>
      <c r="D6111" t="s">
        <v>10506</v>
      </c>
      <c r="E6111">
        <v>350</v>
      </c>
      <c r="F6111">
        <v>2.9</v>
      </c>
      <c r="G6111">
        <v>80</v>
      </c>
      <c r="H6111" t="s">
        <v>5180</v>
      </c>
      <c r="I6111" t="s">
        <v>3880</v>
      </c>
      <c r="J6111">
        <v>67</v>
      </c>
    </row>
    <row r="6112" spans="1:10" x14ac:dyDescent="0.3">
      <c r="A6112">
        <v>451410</v>
      </c>
      <c r="B6112" t="s">
        <v>3057</v>
      </c>
      <c r="C6112" t="s">
        <v>3052</v>
      </c>
      <c r="D6112" t="s">
        <v>10507</v>
      </c>
      <c r="E6112">
        <v>150</v>
      </c>
      <c r="F6112">
        <v>2.9</v>
      </c>
      <c r="G6112">
        <v>80</v>
      </c>
      <c r="H6112" t="s">
        <v>695</v>
      </c>
      <c r="I6112" t="s">
        <v>3057</v>
      </c>
      <c r="J6112">
        <v>38</v>
      </c>
    </row>
    <row r="6113" spans="1:10" x14ac:dyDescent="0.3">
      <c r="A6113">
        <v>451422</v>
      </c>
      <c r="B6113" t="s">
        <v>839</v>
      </c>
      <c r="C6113" t="s">
        <v>115</v>
      </c>
      <c r="D6113" t="s">
        <v>10508</v>
      </c>
      <c r="E6113">
        <v>300</v>
      </c>
      <c r="F6113">
        <v>2.9</v>
      </c>
      <c r="G6113">
        <v>80</v>
      </c>
      <c r="H6113" t="s">
        <v>617</v>
      </c>
      <c r="I6113" t="s">
        <v>839</v>
      </c>
      <c r="J6113">
        <v>68</v>
      </c>
    </row>
    <row r="6114" spans="1:10" x14ac:dyDescent="0.3">
      <c r="A6114">
        <v>451454</v>
      </c>
      <c r="B6114" t="s">
        <v>4916</v>
      </c>
      <c r="C6114" t="s">
        <v>91</v>
      </c>
      <c r="D6114" t="s">
        <v>10509</v>
      </c>
      <c r="E6114">
        <v>250</v>
      </c>
      <c r="F6114">
        <v>2.9</v>
      </c>
      <c r="G6114">
        <v>80</v>
      </c>
      <c r="H6114" t="s">
        <v>1193</v>
      </c>
      <c r="I6114" t="s">
        <v>4916</v>
      </c>
      <c r="J6114">
        <v>49</v>
      </c>
    </row>
    <row r="6115" spans="1:10" x14ac:dyDescent="0.3">
      <c r="A6115">
        <v>451481</v>
      </c>
      <c r="B6115" t="s">
        <v>3057</v>
      </c>
      <c r="C6115" t="s">
        <v>3052</v>
      </c>
      <c r="D6115" t="s">
        <v>10510</v>
      </c>
      <c r="E6115">
        <v>200</v>
      </c>
      <c r="F6115">
        <v>2.9</v>
      </c>
      <c r="G6115">
        <v>80</v>
      </c>
      <c r="H6115" t="s">
        <v>10511</v>
      </c>
      <c r="I6115" t="s">
        <v>3057</v>
      </c>
      <c r="J6115">
        <v>46</v>
      </c>
    </row>
    <row r="6116" spans="1:10" x14ac:dyDescent="0.3">
      <c r="A6116">
        <v>451489</v>
      </c>
      <c r="B6116" t="s">
        <v>2067</v>
      </c>
      <c r="C6116" t="s">
        <v>2068</v>
      </c>
      <c r="D6116" t="s">
        <v>10512</v>
      </c>
      <c r="E6116">
        <v>500</v>
      </c>
      <c r="F6116">
        <v>4.8</v>
      </c>
      <c r="G6116">
        <v>50</v>
      </c>
      <c r="H6116" t="s">
        <v>7943</v>
      </c>
      <c r="I6116" t="s">
        <v>2067</v>
      </c>
      <c r="J6116">
        <v>40</v>
      </c>
    </row>
    <row r="6117" spans="1:10" x14ac:dyDescent="0.3">
      <c r="A6117">
        <v>451508</v>
      </c>
      <c r="B6117" t="s">
        <v>745</v>
      </c>
      <c r="C6117" t="s">
        <v>383</v>
      </c>
      <c r="D6117" t="s">
        <v>10513</v>
      </c>
      <c r="E6117">
        <v>350</v>
      </c>
      <c r="F6117">
        <v>2.9</v>
      </c>
      <c r="G6117">
        <v>80</v>
      </c>
      <c r="H6117" t="s">
        <v>2951</v>
      </c>
      <c r="I6117" t="s">
        <v>745</v>
      </c>
      <c r="J6117">
        <v>45</v>
      </c>
    </row>
    <row r="6118" spans="1:10" x14ac:dyDescent="0.3">
      <c r="A6118">
        <v>451515</v>
      </c>
      <c r="B6118" t="s">
        <v>1697</v>
      </c>
      <c r="C6118" t="s">
        <v>189</v>
      </c>
      <c r="D6118" t="s">
        <v>10514</v>
      </c>
      <c r="E6118">
        <v>350</v>
      </c>
      <c r="F6118">
        <v>2.9</v>
      </c>
      <c r="G6118">
        <v>80</v>
      </c>
      <c r="H6118" t="s">
        <v>10515</v>
      </c>
      <c r="I6118" t="s">
        <v>1697</v>
      </c>
      <c r="J6118">
        <v>70</v>
      </c>
    </row>
    <row r="6119" spans="1:10" x14ac:dyDescent="0.3">
      <c r="A6119">
        <v>451543</v>
      </c>
      <c r="B6119" t="s">
        <v>4142</v>
      </c>
      <c r="C6119" t="s">
        <v>68</v>
      </c>
      <c r="D6119" t="s">
        <v>10516</v>
      </c>
      <c r="E6119">
        <v>200</v>
      </c>
      <c r="F6119">
        <v>2.9</v>
      </c>
      <c r="G6119">
        <v>80</v>
      </c>
      <c r="H6119" t="s">
        <v>1193</v>
      </c>
      <c r="I6119" t="s">
        <v>4142</v>
      </c>
      <c r="J6119">
        <v>44</v>
      </c>
    </row>
    <row r="6120" spans="1:10" x14ac:dyDescent="0.3">
      <c r="A6120">
        <v>451561</v>
      </c>
      <c r="B6120" t="s">
        <v>276</v>
      </c>
      <c r="C6120" t="s">
        <v>115</v>
      </c>
      <c r="D6120" t="s">
        <v>10517</v>
      </c>
      <c r="E6120">
        <v>300</v>
      </c>
      <c r="F6120">
        <v>2.9</v>
      </c>
      <c r="G6120">
        <v>80</v>
      </c>
      <c r="H6120" t="s">
        <v>1325</v>
      </c>
      <c r="I6120" t="s">
        <v>276</v>
      </c>
      <c r="J6120">
        <v>60</v>
      </c>
    </row>
    <row r="6121" spans="1:10" x14ac:dyDescent="0.3">
      <c r="A6121">
        <v>451592</v>
      </c>
      <c r="B6121" t="s">
        <v>689</v>
      </c>
      <c r="C6121" t="s">
        <v>383</v>
      </c>
      <c r="D6121" t="s">
        <v>10518</v>
      </c>
      <c r="E6121">
        <v>450</v>
      </c>
      <c r="F6121">
        <v>2.9</v>
      </c>
      <c r="G6121">
        <v>80</v>
      </c>
      <c r="H6121" t="s">
        <v>10519</v>
      </c>
      <c r="I6121" t="s">
        <v>689</v>
      </c>
      <c r="J6121">
        <v>59</v>
      </c>
    </row>
    <row r="6122" spans="1:10" x14ac:dyDescent="0.3">
      <c r="A6122">
        <v>451612</v>
      </c>
      <c r="B6122" t="s">
        <v>6288</v>
      </c>
      <c r="C6122" t="s">
        <v>68</v>
      </c>
      <c r="D6122" t="s">
        <v>10520</v>
      </c>
      <c r="E6122">
        <v>200</v>
      </c>
      <c r="F6122">
        <v>2.9</v>
      </c>
      <c r="G6122">
        <v>80</v>
      </c>
      <c r="H6122" t="s">
        <v>10082</v>
      </c>
      <c r="I6122" t="s">
        <v>6288</v>
      </c>
      <c r="J6122">
        <v>71</v>
      </c>
    </row>
    <row r="6123" spans="1:10" x14ac:dyDescent="0.3">
      <c r="A6123">
        <v>451641</v>
      </c>
      <c r="B6123" t="s">
        <v>659</v>
      </c>
      <c r="C6123" t="s">
        <v>463</v>
      </c>
      <c r="D6123" t="s">
        <v>10521</v>
      </c>
      <c r="E6123">
        <v>250</v>
      </c>
      <c r="F6123">
        <v>2.9</v>
      </c>
      <c r="G6123">
        <v>80</v>
      </c>
      <c r="H6123" t="s">
        <v>10522</v>
      </c>
      <c r="I6123" t="s">
        <v>659</v>
      </c>
      <c r="J6123">
        <v>77</v>
      </c>
    </row>
    <row r="6124" spans="1:10" x14ac:dyDescent="0.3">
      <c r="A6124">
        <v>451644</v>
      </c>
      <c r="B6124" t="s">
        <v>114</v>
      </c>
      <c r="C6124" t="s">
        <v>115</v>
      </c>
      <c r="D6124" t="s">
        <v>5027</v>
      </c>
      <c r="E6124">
        <v>1000</v>
      </c>
      <c r="F6124">
        <v>2.9</v>
      </c>
      <c r="G6124">
        <v>80</v>
      </c>
      <c r="H6124" t="s">
        <v>10523</v>
      </c>
      <c r="I6124" t="s">
        <v>114</v>
      </c>
      <c r="J6124">
        <v>50</v>
      </c>
    </row>
    <row r="6125" spans="1:10" x14ac:dyDescent="0.3">
      <c r="A6125">
        <v>451712</v>
      </c>
      <c r="B6125" t="s">
        <v>276</v>
      </c>
      <c r="C6125" t="s">
        <v>115</v>
      </c>
      <c r="D6125" t="s">
        <v>10524</v>
      </c>
      <c r="E6125">
        <v>300</v>
      </c>
      <c r="F6125">
        <v>2.9</v>
      </c>
      <c r="G6125">
        <v>80</v>
      </c>
      <c r="H6125" t="s">
        <v>2341</v>
      </c>
      <c r="I6125" t="s">
        <v>276</v>
      </c>
      <c r="J6125">
        <v>60</v>
      </c>
    </row>
    <row r="6126" spans="1:10" x14ac:dyDescent="0.3">
      <c r="A6126">
        <v>451738</v>
      </c>
      <c r="B6126" t="s">
        <v>1208</v>
      </c>
      <c r="C6126" t="s">
        <v>115</v>
      </c>
      <c r="D6126" t="s">
        <v>10525</v>
      </c>
      <c r="E6126">
        <v>220</v>
      </c>
      <c r="F6126">
        <v>2.9</v>
      </c>
      <c r="G6126">
        <v>80</v>
      </c>
      <c r="H6126" t="s">
        <v>19</v>
      </c>
      <c r="I6126" t="s">
        <v>1208</v>
      </c>
      <c r="J6126">
        <v>70</v>
      </c>
    </row>
    <row r="6127" spans="1:10" x14ac:dyDescent="0.3">
      <c r="A6127">
        <v>451785</v>
      </c>
      <c r="B6127" t="s">
        <v>1029</v>
      </c>
      <c r="C6127" t="s">
        <v>463</v>
      </c>
      <c r="D6127" t="s">
        <v>10526</v>
      </c>
      <c r="E6127">
        <v>1</v>
      </c>
      <c r="F6127">
        <v>2.9</v>
      </c>
      <c r="G6127">
        <v>80</v>
      </c>
      <c r="H6127" t="s">
        <v>10527</v>
      </c>
      <c r="I6127" t="s">
        <v>1029</v>
      </c>
      <c r="J6127">
        <v>73</v>
      </c>
    </row>
    <row r="6128" spans="1:10" x14ac:dyDescent="0.3">
      <c r="A6128">
        <v>451897</v>
      </c>
      <c r="B6128" t="s">
        <v>677</v>
      </c>
      <c r="C6128" t="s">
        <v>115</v>
      </c>
      <c r="D6128" t="s">
        <v>10528</v>
      </c>
      <c r="E6128">
        <v>200</v>
      </c>
      <c r="F6128">
        <v>2.9</v>
      </c>
      <c r="G6128">
        <v>80</v>
      </c>
      <c r="H6128" t="s">
        <v>1593</v>
      </c>
      <c r="I6128" t="s">
        <v>677</v>
      </c>
      <c r="J6128">
        <v>74</v>
      </c>
    </row>
    <row r="6129" spans="1:10" x14ac:dyDescent="0.3">
      <c r="A6129">
        <v>451905</v>
      </c>
      <c r="B6129" t="s">
        <v>864</v>
      </c>
      <c r="C6129" t="s">
        <v>91</v>
      </c>
      <c r="D6129" t="s">
        <v>10529</v>
      </c>
      <c r="E6129">
        <v>400</v>
      </c>
      <c r="F6129">
        <v>2.9</v>
      </c>
      <c r="G6129">
        <v>80</v>
      </c>
      <c r="H6129" t="s">
        <v>10530</v>
      </c>
      <c r="I6129" t="s">
        <v>864</v>
      </c>
      <c r="J6129">
        <v>47</v>
      </c>
    </row>
    <row r="6130" spans="1:10" x14ac:dyDescent="0.3">
      <c r="A6130">
        <v>451927</v>
      </c>
      <c r="B6130" t="s">
        <v>2017</v>
      </c>
      <c r="C6130" t="s">
        <v>115</v>
      </c>
      <c r="D6130" t="s">
        <v>10531</v>
      </c>
      <c r="E6130">
        <v>250</v>
      </c>
      <c r="F6130">
        <v>2.9</v>
      </c>
      <c r="G6130">
        <v>80</v>
      </c>
      <c r="H6130" t="s">
        <v>19</v>
      </c>
      <c r="I6130" t="s">
        <v>2017</v>
      </c>
      <c r="J6130">
        <v>58</v>
      </c>
    </row>
    <row r="6131" spans="1:10" x14ac:dyDescent="0.3">
      <c r="A6131">
        <v>451954</v>
      </c>
      <c r="B6131" t="s">
        <v>375</v>
      </c>
      <c r="C6131" t="s">
        <v>115</v>
      </c>
      <c r="D6131" t="s">
        <v>10532</v>
      </c>
      <c r="E6131">
        <v>350</v>
      </c>
      <c r="F6131">
        <v>2.9</v>
      </c>
      <c r="G6131">
        <v>80</v>
      </c>
      <c r="H6131" t="s">
        <v>695</v>
      </c>
      <c r="I6131" t="s">
        <v>3880</v>
      </c>
      <c r="J6131">
        <v>65</v>
      </c>
    </row>
    <row r="6132" spans="1:10" x14ac:dyDescent="0.3">
      <c r="A6132">
        <v>451978</v>
      </c>
      <c r="B6132" t="s">
        <v>745</v>
      </c>
      <c r="C6132" t="s">
        <v>383</v>
      </c>
      <c r="D6132" t="s">
        <v>10533</v>
      </c>
      <c r="E6132">
        <v>350</v>
      </c>
      <c r="F6132">
        <v>2.9</v>
      </c>
      <c r="G6132">
        <v>80</v>
      </c>
      <c r="H6132" t="s">
        <v>10060</v>
      </c>
      <c r="I6132" t="s">
        <v>745</v>
      </c>
      <c r="J6132">
        <v>47</v>
      </c>
    </row>
    <row r="6133" spans="1:10" x14ac:dyDescent="0.3">
      <c r="A6133">
        <v>451989</v>
      </c>
      <c r="B6133" t="s">
        <v>745</v>
      </c>
      <c r="C6133" t="s">
        <v>383</v>
      </c>
      <c r="D6133" t="s">
        <v>10534</v>
      </c>
      <c r="E6133">
        <v>350</v>
      </c>
      <c r="F6133">
        <v>2.9</v>
      </c>
      <c r="G6133">
        <v>80</v>
      </c>
      <c r="H6133" t="s">
        <v>131</v>
      </c>
      <c r="I6133" t="s">
        <v>745</v>
      </c>
      <c r="J6133">
        <v>40</v>
      </c>
    </row>
    <row r="6134" spans="1:10" x14ac:dyDescent="0.3">
      <c r="A6134">
        <v>452003</v>
      </c>
      <c r="B6134" t="s">
        <v>276</v>
      </c>
      <c r="C6134" t="s">
        <v>115</v>
      </c>
      <c r="D6134" t="s">
        <v>10535</v>
      </c>
      <c r="E6134">
        <v>200</v>
      </c>
      <c r="F6134">
        <v>2.9</v>
      </c>
      <c r="G6134">
        <v>80</v>
      </c>
      <c r="H6134" t="s">
        <v>6056</v>
      </c>
      <c r="I6134" t="s">
        <v>276</v>
      </c>
      <c r="J6134">
        <v>68</v>
      </c>
    </row>
    <row r="6135" spans="1:10" x14ac:dyDescent="0.3">
      <c r="A6135">
        <v>452049</v>
      </c>
      <c r="B6135" t="s">
        <v>2058</v>
      </c>
      <c r="C6135" t="s">
        <v>189</v>
      </c>
      <c r="D6135" t="s">
        <v>10536</v>
      </c>
      <c r="E6135">
        <v>200</v>
      </c>
      <c r="F6135">
        <v>2.9</v>
      </c>
      <c r="G6135">
        <v>80</v>
      </c>
      <c r="H6135" t="s">
        <v>7212</v>
      </c>
      <c r="I6135" t="s">
        <v>2058</v>
      </c>
      <c r="J6135">
        <v>77</v>
      </c>
    </row>
    <row r="6136" spans="1:10" x14ac:dyDescent="0.3">
      <c r="A6136">
        <v>452070</v>
      </c>
      <c r="B6136" t="s">
        <v>3390</v>
      </c>
      <c r="C6136" t="s">
        <v>68</v>
      </c>
      <c r="D6136" t="s">
        <v>10537</v>
      </c>
      <c r="E6136">
        <v>300</v>
      </c>
      <c r="F6136">
        <v>2.9</v>
      </c>
      <c r="G6136">
        <v>80</v>
      </c>
      <c r="H6136" t="s">
        <v>2417</v>
      </c>
      <c r="I6136" t="s">
        <v>3390</v>
      </c>
      <c r="J6136">
        <v>73</v>
      </c>
    </row>
    <row r="6137" spans="1:10" x14ac:dyDescent="0.3">
      <c r="A6137">
        <v>452169</v>
      </c>
      <c r="B6137" t="s">
        <v>4416</v>
      </c>
      <c r="C6137" t="s">
        <v>2068</v>
      </c>
      <c r="D6137" t="s">
        <v>10538</v>
      </c>
      <c r="E6137">
        <v>70</v>
      </c>
      <c r="F6137">
        <v>2.9</v>
      </c>
      <c r="G6137">
        <v>80</v>
      </c>
      <c r="H6137" t="s">
        <v>1439</v>
      </c>
      <c r="I6137" t="s">
        <v>4416</v>
      </c>
      <c r="J6137">
        <v>76</v>
      </c>
    </row>
    <row r="6138" spans="1:10" x14ac:dyDescent="0.3">
      <c r="A6138">
        <v>452178</v>
      </c>
      <c r="B6138" t="s">
        <v>1715</v>
      </c>
      <c r="C6138" t="s">
        <v>68</v>
      </c>
      <c r="D6138" t="s">
        <v>10539</v>
      </c>
      <c r="E6138">
        <v>400</v>
      </c>
      <c r="F6138">
        <v>2.9</v>
      </c>
      <c r="G6138">
        <v>80</v>
      </c>
      <c r="H6138" t="s">
        <v>695</v>
      </c>
      <c r="I6138" t="s">
        <v>1715</v>
      </c>
      <c r="J6138">
        <v>36</v>
      </c>
    </row>
    <row r="6139" spans="1:10" x14ac:dyDescent="0.3">
      <c r="A6139">
        <v>452272</v>
      </c>
      <c r="B6139" t="s">
        <v>1532</v>
      </c>
      <c r="C6139" t="s">
        <v>11</v>
      </c>
      <c r="D6139" t="s">
        <v>10540</v>
      </c>
      <c r="E6139">
        <v>300</v>
      </c>
      <c r="F6139">
        <v>2.9</v>
      </c>
      <c r="G6139">
        <v>80</v>
      </c>
      <c r="H6139" t="s">
        <v>10541</v>
      </c>
      <c r="I6139" t="s">
        <v>1532</v>
      </c>
      <c r="J6139">
        <v>40</v>
      </c>
    </row>
    <row r="6140" spans="1:10" x14ac:dyDescent="0.3">
      <c r="A6140">
        <v>452292</v>
      </c>
      <c r="B6140" t="s">
        <v>3202</v>
      </c>
      <c r="C6140" t="s">
        <v>91</v>
      </c>
      <c r="D6140" t="s">
        <v>10542</v>
      </c>
      <c r="E6140">
        <v>300</v>
      </c>
      <c r="F6140">
        <v>2.9</v>
      </c>
      <c r="G6140">
        <v>80</v>
      </c>
      <c r="H6140" t="s">
        <v>19</v>
      </c>
      <c r="I6140" t="s">
        <v>3202</v>
      </c>
      <c r="J6140">
        <v>54</v>
      </c>
    </row>
    <row r="6141" spans="1:10" x14ac:dyDescent="0.3">
      <c r="A6141">
        <v>452303</v>
      </c>
      <c r="B6141" t="s">
        <v>1702</v>
      </c>
      <c r="C6141" t="s">
        <v>115</v>
      </c>
      <c r="D6141" t="s">
        <v>10543</v>
      </c>
      <c r="E6141">
        <v>200</v>
      </c>
      <c r="F6141">
        <v>2.9</v>
      </c>
      <c r="G6141">
        <v>80</v>
      </c>
      <c r="H6141" t="s">
        <v>4432</v>
      </c>
      <c r="I6141" t="s">
        <v>1702</v>
      </c>
      <c r="J6141">
        <v>37</v>
      </c>
    </row>
    <row r="6142" spans="1:10" x14ac:dyDescent="0.3">
      <c r="A6142">
        <v>452320</v>
      </c>
      <c r="B6142" t="s">
        <v>10004</v>
      </c>
      <c r="C6142" t="s">
        <v>189</v>
      </c>
      <c r="D6142" t="s">
        <v>10544</v>
      </c>
      <c r="E6142">
        <v>250</v>
      </c>
      <c r="F6142">
        <v>2.9</v>
      </c>
      <c r="G6142">
        <v>80</v>
      </c>
      <c r="H6142" t="s">
        <v>10545</v>
      </c>
      <c r="I6142" t="s">
        <v>4953</v>
      </c>
      <c r="J6142">
        <v>79</v>
      </c>
    </row>
    <row r="6143" spans="1:10" x14ac:dyDescent="0.3">
      <c r="A6143">
        <v>452322</v>
      </c>
      <c r="B6143" t="s">
        <v>864</v>
      </c>
      <c r="C6143" t="s">
        <v>91</v>
      </c>
      <c r="D6143" t="s">
        <v>10546</v>
      </c>
      <c r="E6143">
        <v>250</v>
      </c>
      <c r="F6143">
        <v>2.9</v>
      </c>
      <c r="G6143">
        <v>80</v>
      </c>
      <c r="H6143" t="s">
        <v>10547</v>
      </c>
      <c r="I6143" t="s">
        <v>864</v>
      </c>
      <c r="J6143">
        <v>48</v>
      </c>
    </row>
    <row r="6144" spans="1:10" x14ac:dyDescent="0.3">
      <c r="A6144">
        <v>452346</v>
      </c>
      <c r="B6144" t="s">
        <v>1702</v>
      </c>
      <c r="C6144" t="s">
        <v>115</v>
      </c>
      <c r="D6144" t="s">
        <v>10548</v>
      </c>
      <c r="E6144">
        <v>200</v>
      </c>
      <c r="F6144">
        <v>2.9</v>
      </c>
      <c r="G6144">
        <v>80</v>
      </c>
      <c r="H6144" t="s">
        <v>10549</v>
      </c>
      <c r="I6144" t="s">
        <v>1702</v>
      </c>
      <c r="J6144">
        <v>49</v>
      </c>
    </row>
    <row r="6145" spans="1:10" x14ac:dyDescent="0.3">
      <c r="A6145">
        <v>452374</v>
      </c>
      <c r="B6145" t="s">
        <v>1715</v>
      </c>
      <c r="C6145" t="s">
        <v>68</v>
      </c>
      <c r="D6145" t="s">
        <v>10550</v>
      </c>
      <c r="E6145">
        <v>350</v>
      </c>
      <c r="F6145">
        <v>2.9</v>
      </c>
      <c r="G6145">
        <v>80</v>
      </c>
      <c r="H6145" t="s">
        <v>7045</v>
      </c>
      <c r="I6145" t="s">
        <v>1715</v>
      </c>
      <c r="J6145">
        <v>34</v>
      </c>
    </row>
    <row r="6146" spans="1:10" x14ac:dyDescent="0.3">
      <c r="A6146">
        <v>452377</v>
      </c>
      <c r="B6146" t="s">
        <v>276</v>
      </c>
      <c r="C6146" t="s">
        <v>115</v>
      </c>
      <c r="D6146" t="s">
        <v>10551</v>
      </c>
      <c r="E6146">
        <v>200</v>
      </c>
      <c r="F6146">
        <v>2.9</v>
      </c>
      <c r="G6146">
        <v>80</v>
      </c>
      <c r="H6146" t="s">
        <v>2341</v>
      </c>
      <c r="I6146" t="s">
        <v>276</v>
      </c>
      <c r="J6146">
        <v>60</v>
      </c>
    </row>
    <row r="6147" spans="1:10" x14ac:dyDescent="0.3">
      <c r="A6147">
        <v>452544</v>
      </c>
      <c r="B6147" t="s">
        <v>2067</v>
      </c>
      <c r="C6147" t="s">
        <v>2068</v>
      </c>
      <c r="D6147" t="s">
        <v>10552</v>
      </c>
      <c r="E6147">
        <v>200</v>
      </c>
      <c r="F6147">
        <v>2.9</v>
      </c>
      <c r="G6147">
        <v>80</v>
      </c>
      <c r="H6147" t="s">
        <v>131</v>
      </c>
      <c r="I6147" t="s">
        <v>2067</v>
      </c>
      <c r="J6147">
        <v>45</v>
      </c>
    </row>
    <row r="6148" spans="1:10" x14ac:dyDescent="0.3">
      <c r="A6148">
        <v>452599</v>
      </c>
      <c r="B6148" t="s">
        <v>1715</v>
      </c>
      <c r="C6148" t="s">
        <v>68</v>
      </c>
      <c r="D6148" t="s">
        <v>10553</v>
      </c>
      <c r="E6148">
        <v>250</v>
      </c>
      <c r="F6148">
        <v>2.9</v>
      </c>
      <c r="G6148">
        <v>80</v>
      </c>
      <c r="H6148" t="s">
        <v>10554</v>
      </c>
      <c r="I6148" t="s">
        <v>1715</v>
      </c>
      <c r="J6148">
        <v>36</v>
      </c>
    </row>
    <row r="6149" spans="1:10" x14ac:dyDescent="0.3">
      <c r="A6149">
        <v>452621</v>
      </c>
      <c r="B6149" t="s">
        <v>2067</v>
      </c>
      <c r="C6149" t="s">
        <v>2068</v>
      </c>
      <c r="D6149" t="s">
        <v>10555</v>
      </c>
      <c r="E6149">
        <v>200</v>
      </c>
      <c r="F6149">
        <v>2.9</v>
      </c>
      <c r="G6149">
        <v>80</v>
      </c>
      <c r="H6149" t="s">
        <v>131</v>
      </c>
      <c r="I6149" t="s">
        <v>2067</v>
      </c>
      <c r="J6149">
        <v>46</v>
      </c>
    </row>
    <row r="6150" spans="1:10" x14ac:dyDescent="0.3">
      <c r="A6150">
        <v>452624</v>
      </c>
      <c r="B6150" t="s">
        <v>2092</v>
      </c>
      <c r="C6150" t="s">
        <v>2068</v>
      </c>
      <c r="D6150" t="s">
        <v>10556</v>
      </c>
      <c r="E6150">
        <v>350</v>
      </c>
      <c r="F6150">
        <v>2.9</v>
      </c>
      <c r="G6150">
        <v>80</v>
      </c>
      <c r="H6150" t="s">
        <v>695</v>
      </c>
      <c r="I6150" t="s">
        <v>2092</v>
      </c>
      <c r="J6150">
        <v>46</v>
      </c>
    </row>
    <row r="6151" spans="1:10" x14ac:dyDescent="0.3">
      <c r="A6151">
        <v>452629</v>
      </c>
      <c r="B6151" t="s">
        <v>1274</v>
      </c>
      <c r="C6151" t="s">
        <v>91</v>
      </c>
      <c r="D6151" t="s">
        <v>10134</v>
      </c>
      <c r="E6151">
        <v>250</v>
      </c>
      <c r="F6151">
        <v>2.9</v>
      </c>
      <c r="G6151">
        <v>80</v>
      </c>
      <c r="H6151" t="s">
        <v>3091</v>
      </c>
      <c r="I6151" t="s">
        <v>1274</v>
      </c>
      <c r="J6151">
        <v>44</v>
      </c>
    </row>
    <row r="6152" spans="1:10" x14ac:dyDescent="0.3">
      <c r="A6152">
        <v>452673</v>
      </c>
      <c r="B6152" t="s">
        <v>1702</v>
      </c>
      <c r="C6152" t="s">
        <v>115</v>
      </c>
      <c r="D6152" t="s">
        <v>10557</v>
      </c>
      <c r="E6152">
        <v>120</v>
      </c>
      <c r="F6152">
        <v>2.9</v>
      </c>
      <c r="G6152">
        <v>80</v>
      </c>
      <c r="H6152" t="s">
        <v>6817</v>
      </c>
      <c r="I6152" t="s">
        <v>1702</v>
      </c>
      <c r="J6152">
        <v>34</v>
      </c>
    </row>
    <row r="6153" spans="1:10" x14ac:dyDescent="0.3">
      <c r="A6153">
        <v>452723</v>
      </c>
      <c r="B6153" t="s">
        <v>745</v>
      </c>
      <c r="C6153" t="s">
        <v>383</v>
      </c>
      <c r="D6153" t="s">
        <v>10558</v>
      </c>
      <c r="E6153">
        <v>350</v>
      </c>
      <c r="F6153">
        <v>2.9</v>
      </c>
      <c r="G6153">
        <v>80</v>
      </c>
      <c r="H6153" t="s">
        <v>2615</v>
      </c>
      <c r="I6153" t="s">
        <v>745</v>
      </c>
      <c r="J6153">
        <v>39</v>
      </c>
    </row>
    <row r="6154" spans="1:10" x14ac:dyDescent="0.3">
      <c r="A6154">
        <v>452730</v>
      </c>
      <c r="B6154" t="s">
        <v>10559</v>
      </c>
      <c r="C6154" t="s">
        <v>68</v>
      </c>
      <c r="D6154" t="s">
        <v>10560</v>
      </c>
      <c r="E6154">
        <v>150</v>
      </c>
      <c r="F6154">
        <v>2.9</v>
      </c>
      <c r="G6154">
        <v>80</v>
      </c>
      <c r="H6154" t="s">
        <v>10561</v>
      </c>
      <c r="I6154" t="s">
        <v>10562</v>
      </c>
      <c r="J6154">
        <v>46</v>
      </c>
    </row>
    <row r="6155" spans="1:10" x14ac:dyDescent="0.3">
      <c r="A6155">
        <v>452742</v>
      </c>
      <c r="B6155" t="s">
        <v>276</v>
      </c>
      <c r="C6155" t="s">
        <v>115</v>
      </c>
      <c r="D6155" t="s">
        <v>10563</v>
      </c>
      <c r="E6155">
        <v>300</v>
      </c>
      <c r="F6155">
        <v>2.9</v>
      </c>
      <c r="G6155">
        <v>80</v>
      </c>
      <c r="H6155" t="s">
        <v>7876</v>
      </c>
      <c r="I6155" t="s">
        <v>276</v>
      </c>
      <c r="J6155">
        <v>69</v>
      </c>
    </row>
    <row r="6156" spans="1:10" x14ac:dyDescent="0.3">
      <c r="A6156">
        <v>452752</v>
      </c>
      <c r="B6156" t="s">
        <v>3390</v>
      </c>
      <c r="C6156" t="s">
        <v>68</v>
      </c>
      <c r="D6156" t="s">
        <v>10564</v>
      </c>
      <c r="E6156">
        <v>360</v>
      </c>
      <c r="F6156">
        <v>2.9</v>
      </c>
      <c r="G6156">
        <v>80</v>
      </c>
      <c r="H6156" t="s">
        <v>19</v>
      </c>
      <c r="I6156" t="s">
        <v>3390</v>
      </c>
      <c r="J6156">
        <v>49</v>
      </c>
    </row>
    <row r="6157" spans="1:10" x14ac:dyDescent="0.3">
      <c r="A6157">
        <v>452795</v>
      </c>
      <c r="B6157" t="s">
        <v>4306</v>
      </c>
      <c r="C6157" t="s">
        <v>189</v>
      </c>
      <c r="D6157" t="s">
        <v>10565</v>
      </c>
      <c r="E6157">
        <v>600</v>
      </c>
      <c r="F6157">
        <v>2.9</v>
      </c>
      <c r="G6157">
        <v>80</v>
      </c>
      <c r="H6157" t="s">
        <v>6496</v>
      </c>
      <c r="I6157" t="s">
        <v>4306</v>
      </c>
      <c r="J6157">
        <v>51</v>
      </c>
    </row>
    <row r="6158" spans="1:10" x14ac:dyDescent="0.3">
      <c r="A6158">
        <v>452843</v>
      </c>
      <c r="B6158" t="s">
        <v>2023</v>
      </c>
      <c r="C6158" t="s">
        <v>68</v>
      </c>
      <c r="D6158" t="s">
        <v>10566</v>
      </c>
      <c r="E6158">
        <v>300</v>
      </c>
      <c r="F6158">
        <v>2.9</v>
      </c>
      <c r="G6158">
        <v>80</v>
      </c>
      <c r="H6158" t="s">
        <v>355</v>
      </c>
      <c r="I6158" t="s">
        <v>2023</v>
      </c>
      <c r="J6158">
        <v>73</v>
      </c>
    </row>
    <row r="6159" spans="1:10" x14ac:dyDescent="0.3">
      <c r="A6159">
        <v>452847</v>
      </c>
      <c r="B6159" t="s">
        <v>2023</v>
      </c>
      <c r="C6159" t="s">
        <v>68</v>
      </c>
      <c r="D6159" t="s">
        <v>10567</v>
      </c>
      <c r="E6159">
        <v>150</v>
      </c>
      <c r="F6159">
        <v>2.9</v>
      </c>
      <c r="G6159">
        <v>80</v>
      </c>
      <c r="H6159" t="s">
        <v>10568</v>
      </c>
      <c r="I6159" t="s">
        <v>2023</v>
      </c>
      <c r="J6159">
        <v>77</v>
      </c>
    </row>
    <row r="6160" spans="1:10" x14ac:dyDescent="0.3">
      <c r="A6160">
        <v>452853</v>
      </c>
      <c r="B6160" t="s">
        <v>83</v>
      </c>
      <c r="C6160" t="s">
        <v>68</v>
      </c>
      <c r="D6160" t="s">
        <v>10569</v>
      </c>
      <c r="E6160">
        <v>180</v>
      </c>
      <c r="F6160">
        <v>2.9</v>
      </c>
      <c r="G6160">
        <v>80</v>
      </c>
      <c r="H6160" t="s">
        <v>19</v>
      </c>
      <c r="I6160" t="s">
        <v>83</v>
      </c>
      <c r="J6160">
        <v>57</v>
      </c>
    </row>
    <row r="6161" spans="1:10" x14ac:dyDescent="0.3">
      <c r="A6161">
        <v>452858</v>
      </c>
      <c r="B6161" t="s">
        <v>3390</v>
      </c>
      <c r="C6161" t="s">
        <v>68</v>
      </c>
      <c r="D6161" t="s">
        <v>10570</v>
      </c>
      <c r="E6161">
        <v>200</v>
      </c>
      <c r="F6161">
        <v>2.9</v>
      </c>
      <c r="G6161">
        <v>80</v>
      </c>
      <c r="H6161" t="s">
        <v>695</v>
      </c>
      <c r="I6161" t="s">
        <v>3390</v>
      </c>
      <c r="J6161">
        <v>56</v>
      </c>
    </row>
    <row r="6162" spans="1:10" x14ac:dyDescent="0.3">
      <c r="A6162">
        <v>453146</v>
      </c>
      <c r="B6162" t="s">
        <v>21</v>
      </c>
      <c r="C6162" t="s">
        <v>11</v>
      </c>
      <c r="D6162" t="s">
        <v>10571</v>
      </c>
      <c r="E6162">
        <v>200</v>
      </c>
      <c r="F6162">
        <v>2.9</v>
      </c>
      <c r="G6162">
        <v>80</v>
      </c>
      <c r="H6162" t="s">
        <v>1552</v>
      </c>
      <c r="I6162" t="s">
        <v>21</v>
      </c>
      <c r="J6162">
        <v>61</v>
      </c>
    </row>
    <row r="6163" spans="1:10" x14ac:dyDescent="0.3">
      <c r="A6163">
        <v>453197</v>
      </c>
      <c r="B6163" t="s">
        <v>2058</v>
      </c>
      <c r="C6163" t="s">
        <v>189</v>
      </c>
      <c r="D6163" t="s">
        <v>10572</v>
      </c>
      <c r="E6163">
        <v>200</v>
      </c>
      <c r="F6163">
        <v>2.9</v>
      </c>
      <c r="G6163">
        <v>80</v>
      </c>
      <c r="H6163" t="s">
        <v>5878</v>
      </c>
      <c r="I6163" t="s">
        <v>2058</v>
      </c>
      <c r="J6163">
        <v>71</v>
      </c>
    </row>
    <row r="6164" spans="1:10" x14ac:dyDescent="0.3">
      <c r="A6164">
        <v>453201</v>
      </c>
      <c r="B6164" t="s">
        <v>6288</v>
      </c>
      <c r="C6164" t="s">
        <v>68</v>
      </c>
      <c r="D6164" t="s">
        <v>10573</v>
      </c>
      <c r="E6164">
        <v>400</v>
      </c>
      <c r="F6164">
        <v>2.9</v>
      </c>
      <c r="G6164">
        <v>80</v>
      </c>
      <c r="H6164" t="s">
        <v>10574</v>
      </c>
      <c r="I6164" t="s">
        <v>6288</v>
      </c>
      <c r="J6164">
        <v>70</v>
      </c>
    </row>
    <row r="6165" spans="1:10" x14ac:dyDescent="0.3">
      <c r="A6165">
        <v>453234</v>
      </c>
      <c r="B6165" t="s">
        <v>891</v>
      </c>
      <c r="C6165" t="s">
        <v>463</v>
      </c>
      <c r="D6165" t="s">
        <v>10575</v>
      </c>
      <c r="E6165">
        <v>400</v>
      </c>
      <c r="F6165">
        <v>2.9</v>
      </c>
      <c r="G6165">
        <v>80</v>
      </c>
      <c r="H6165" t="s">
        <v>131</v>
      </c>
      <c r="I6165" t="s">
        <v>891</v>
      </c>
      <c r="J6165">
        <v>45</v>
      </c>
    </row>
    <row r="6166" spans="1:10" x14ac:dyDescent="0.3">
      <c r="A6166">
        <v>453249</v>
      </c>
      <c r="B6166" t="s">
        <v>528</v>
      </c>
      <c r="C6166" t="s">
        <v>189</v>
      </c>
      <c r="D6166" t="s">
        <v>10576</v>
      </c>
      <c r="E6166">
        <v>250</v>
      </c>
      <c r="F6166">
        <v>2.9</v>
      </c>
      <c r="G6166">
        <v>80</v>
      </c>
      <c r="H6166" t="s">
        <v>7115</v>
      </c>
      <c r="I6166" t="s">
        <v>528</v>
      </c>
      <c r="J6166">
        <v>74</v>
      </c>
    </row>
    <row r="6167" spans="1:10" x14ac:dyDescent="0.3">
      <c r="A6167">
        <v>453302</v>
      </c>
      <c r="B6167" t="s">
        <v>2279</v>
      </c>
      <c r="C6167" t="s">
        <v>115</v>
      </c>
      <c r="D6167" t="s">
        <v>10577</v>
      </c>
      <c r="E6167">
        <v>500</v>
      </c>
      <c r="F6167">
        <v>2.9</v>
      </c>
      <c r="G6167">
        <v>80</v>
      </c>
      <c r="H6167" t="s">
        <v>10578</v>
      </c>
      <c r="I6167" t="s">
        <v>2279</v>
      </c>
      <c r="J6167">
        <v>67</v>
      </c>
    </row>
    <row r="6168" spans="1:10" x14ac:dyDescent="0.3">
      <c r="A6168">
        <v>453310</v>
      </c>
      <c r="B6168" t="s">
        <v>10</v>
      </c>
      <c r="C6168" t="s">
        <v>11</v>
      </c>
      <c r="D6168" t="s">
        <v>10579</v>
      </c>
      <c r="E6168">
        <v>200</v>
      </c>
      <c r="F6168">
        <v>2.9</v>
      </c>
      <c r="G6168">
        <v>80</v>
      </c>
      <c r="H6168" t="s">
        <v>4689</v>
      </c>
      <c r="I6168" t="s">
        <v>10</v>
      </c>
      <c r="J6168">
        <v>56</v>
      </c>
    </row>
    <row r="6169" spans="1:10" x14ac:dyDescent="0.3">
      <c r="A6169">
        <v>453319</v>
      </c>
      <c r="B6169" t="s">
        <v>3639</v>
      </c>
      <c r="C6169" t="s">
        <v>115</v>
      </c>
      <c r="D6169" t="s">
        <v>10580</v>
      </c>
      <c r="E6169">
        <v>200</v>
      </c>
      <c r="F6169">
        <v>2.9</v>
      </c>
      <c r="G6169">
        <v>80</v>
      </c>
      <c r="H6169" t="s">
        <v>19</v>
      </c>
      <c r="I6169" t="s">
        <v>3639</v>
      </c>
      <c r="J6169">
        <v>48</v>
      </c>
    </row>
    <row r="6170" spans="1:10" x14ac:dyDescent="0.3">
      <c r="A6170">
        <v>453346</v>
      </c>
      <c r="B6170" t="s">
        <v>1654</v>
      </c>
      <c r="C6170" t="s">
        <v>68</v>
      </c>
      <c r="D6170" t="s">
        <v>10581</v>
      </c>
      <c r="E6170">
        <v>200</v>
      </c>
      <c r="F6170">
        <v>2.9</v>
      </c>
      <c r="G6170">
        <v>80</v>
      </c>
      <c r="H6170" t="s">
        <v>2299</v>
      </c>
      <c r="I6170" t="s">
        <v>1654</v>
      </c>
      <c r="J6170">
        <v>49</v>
      </c>
    </row>
    <row r="6171" spans="1:10" x14ac:dyDescent="0.3">
      <c r="A6171">
        <v>453413</v>
      </c>
      <c r="B6171" t="s">
        <v>125</v>
      </c>
      <c r="C6171" t="s">
        <v>115</v>
      </c>
      <c r="D6171" t="s">
        <v>10582</v>
      </c>
      <c r="E6171">
        <v>250</v>
      </c>
      <c r="F6171">
        <v>2.9</v>
      </c>
      <c r="G6171">
        <v>80</v>
      </c>
      <c r="H6171" t="s">
        <v>278</v>
      </c>
      <c r="I6171" t="s">
        <v>125</v>
      </c>
      <c r="J6171">
        <v>72</v>
      </c>
    </row>
    <row r="6172" spans="1:10" x14ac:dyDescent="0.3">
      <c r="A6172">
        <v>453494</v>
      </c>
      <c r="B6172" t="s">
        <v>645</v>
      </c>
      <c r="C6172" t="s">
        <v>189</v>
      </c>
      <c r="D6172" t="s">
        <v>10583</v>
      </c>
      <c r="E6172">
        <v>400</v>
      </c>
      <c r="F6172">
        <v>2.9</v>
      </c>
      <c r="G6172">
        <v>80</v>
      </c>
      <c r="H6172" t="s">
        <v>5320</v>
      </c>
      <c r="I6172" t="s">
        <v>645</v>
      </c>
      <c r="J6172">
        <v>58</v>
      </c>
    </row>
    <row r="6173" spans="1:10" x14ac:dyDescent="0.3">
      <c r="A6173">
        <v>453504</v>
      </c>
      <c r="B6173" t="s">
        <v>864</v>
      </c>
      <c r="C6173" t="s">
        <v>91</v>
      </c>
      <c r="D6173" t="s">
        <v>10584</v>
      </c>
      <c r="E6173">
        <v>350</v>
      </c>
      <c r="F6173">
        <v>2.9</v>
      </c>
      <c r="G6173">
        <v>80</v>
      </c>
      <c r="H6173" t="s">
        <v>10585</v>
      </c>
      <c r="I6173" t="s">
        <v>864</v>
      </c>
      <c r="J6173">
        <v>48</v>
      </c>
    </row>
    <row r="6174" spans="1:10" x14ac:dyDescent="0.3">
      <c r="A6174">
        <v>453505</v>
      </c>
      <c r="B6174" t="s">
        <v>1726</v>
      </c>
      <c r="C6174" t="s">
        <v>189</v>
      </c>
      <c r="D6174" t="s">
        <v>10586</v>
      </c>
      <c r="E6174">
        <v>300</v>
      </c>
      <c r="F6174">
        <v>2.9</v>
      </c>
      <c r="G6174">
        <v>80</v>
      </c>
      <c r="H6174" t="s">
        <v>10587</v>
      </c>
      <c r="I6174" t="s">
        <v>1726</v>
      </c>
      <c r="J6174">
        <v>86</v>
      </c>
    </row>
    <row r="6175" spans="1:10" x14ac:dyDescent="0.3">
      <c r="A6175">
        <v>453532</v>
      </c>
      <c r="B6175" t="s">
        <v>2058</v>
      </c>
      <c r="C6175" t="s">
        <v>189</v>
      </c>
      <c r="D6175" t="s">
        <v>10588</v>
      </c>
      <c r="E6175">
        <v>540</v>
      </c>
      <c r="F6175">
        <v>2.9</v>
      </c>
      <c r="G6175">
        <v>80</v>
      </c>
      <c r="H6175" t="s">
        <v>4292</v>
      </c>
      <c r="I6175" t="s">
        <v>2058</v>
      </c>
      <c r="J6175">
        <v>66</v>
      </c>
    </row>
    <row r="6176" spans="1:10" x14ac:dyDescent="0.3">
      <c r="A6176">
        <v>453553</v>
      </c>
      <c r="B6176" t="s">
        <v>839</v>
      </c>
      <c r="C6176" t="s">
        <v>115</v>
      </c>
      <c r="D6176" t="s">
        <v>10589</v>
      </c>
      <c r="E6176">
        <v>250</v>
      </c>
      <c r="F6176">
        <v>2.9</v>
      </c>
      <c r="G6176">
        <v>80</v>
      </c>
      <c r="H6176" t="s">
        <v>3534</v>
      </c>
      <c r="I6176" t="s">
        <v>839</v>
      </c>
      <c r="J6176">
        <v>74</v>
      </c>
    </row>
    <row r="6177" spans="1:10" x14ac:dyDescent="0.3">
      <c r="A6177">
        <v>453591</v>
      </c>
      <c r="B6177" t="s">
        <v>2067</v>
      </c>
      <c r="C6177" t="s">
        <v>2068</v>
      </c>
      <c r="D6177" t="s">
        <v>10590</v>
      </c>
      <c r="E6177">
        <v>250</v>
      </c>
      <c r="F6177">
        <v>2.9</v>
      </c>
      <c r="G6177">
        <v>80</v>
      </c>
      <c r="H6177" t="s">
        <v>1633</v>
      </c>
      <c r="I6177" t="s">
        <v>2067</v>
      </c>
      <c r="J6177">
        <v>37</v>
      </c>
    </row>
    <row r="6178" spans="1:10" x14ac:dyDescent="0.3">
      <c r="A6178">
        <v>453640</v>
      </c>
      <c r="B6178" t="s">
        <v>5835</v>
      </c>
      <c r="C6178" t="s">
        <v>3052</v>
      </c>
      <c r="D6178" t="s">
        <v>10591</v>
      </c>
      <c r="E6178">
        <v>250</v>
      </c>
      <c r="F6178">
        <v>2.9</v>
      </c>
      <c r="G6178">
        <v>80</v>
      </c>
      <c r="H6178" t="s">
        <v>8392</v>
      </c>
      <c r="I6178" t="s">
        <v>5835</v>
      </c>
      <c r="J6178">
        <v>63</v>
      </c>
    </row>
    <row r="6179" spans="1:10" x14ac:dyDescent="0.3">
      <c r="A6179">
        <v>453658</v>
      </c>
      <c r="B6179" t="s">
        <v>90</v>
      </c>
      <c r="C6179" t="s">
        <v>91</v>
      </c>
      <c r="D6179" t="s">
        <v>10592</v>
      </c>
      <c r="E6179">
        <v>400</v>
      </c>
      <c r="F6179">
        <v>4.7</v>
      </c>
      <c r="G6179">
        <v>20</v>
      </c>
      <c r="H6179" t="s">
        <v>695</v>
      </c>
      <c r="I6179" t="s">
        <v>90</v>
      </c>
      <c r="J6179">
        <v>59</v>
      </c>
    </row>
    <row r="6180" spans="1:10" x14ac:dyDescent="0.3">
      <c r="A6180">
        <v>453678</v>
      </c>
      <c r="B6180" t="s">
        <v>634</v>
      </c>
      <c r="C6180" t="s">
        <v>463</v>
      </c>
      <c r="D6180" t="s">
        <v>10593</v>
      </c>
      <c r="E6180">
        <v>600</v>
      </c>
      <c r="F6180">
        <v>2.9</v>
      </c>
      <c r="G6180">
        <v>80</v>
      </c>
      <c r="H6180" t="s">
        <v>5960</v>
      </c>
      <c r="I6180" t="s">
        <v>634</v>
      </c>
      <c r="J6180">
        <v>50</v>
      </c>
    </row>
    <row r="6181" spans="1:10" x14ac:dyDescent="0.3">
      <c r="A6181">
        <v>453679</v>
      </c>
      <c r="B6181" t="s">
        <v>541</v>
      </c>
      <c r="C6181" t="s">
        <v>463</v>
      </c>
      <c r="D6181" t="s">
        <v>10594</v>
      </c>
      <c r="E6181">
        <v>800</v>
      </c>
      <c r="F6181">
        <v>2.9</v>
      </c>
      <c r="G6181">
        <v>80</v>
      </c>
      <c r="H6181" t="s">
        <v>617</v>
      </c>
      <c r="I6181" t="s">
        <v>541</v>
      </c>
      <c r="J6181">
        <v>67</v>
      </c>
    </row>
    <row r="6182" spans="1:10" x14ac:dyDescent="0.3">
      <c r="A6182">
        <v>453804</v>
      </c>
      <c r="B6182" t="s">
        <v>95</v>
      </c>
      <c r="C6182" t="s">
        <v>91</v>
      </c>
      <c r="D6182" t="s">
        <v>10595</v>
      </c>
      <c r="E6182">
        <v>300</v>
      </c>
      <c r="F6182">
        <v>2.9</v>
      </c>
      <c r="G6182">
        <v>80</v>
      </c>
      <c r="H6182" t="s">
        <v>10596</v>
      </c>
      <c r="I6182" t="s">
        <v>95</v>
      </c>
      <c r="J6182">
        <v>52</v>
      </c>
    </row>
    <row r="6183" spans="1:10" x14ac:dyDescent="0.3">
      <c r="A6183">
        <v>453805</v>
      </c>
      <c r="B6183" t="s">
        <v>1702</v>
      </c>
      <c r="C6183" t="s">
        <v>115</v>
      </c>
      <c r="D6183" t="s">
        <v>10597</v>
      </c>
      <c r="E6183">
        <v>200</v>
      </c>
      <c r="F6183">
        <v>2.9</v>
      </c>
      <c r="G6183">
        <v>80</v>
      </c>
      <c r="H6183" t="s">
        <v>10598</v>
      </c>
      <c r="I6183" t="s">
        <v>1702</v>
      </c>
      <c r="J6183">
        <v>51</v>
      </c>
    </row>
    <row r="6184" spans="1:10" x14ac:dyDescent="0.3">
      <c r="A6184">
        <v>453913</v>
      </c>
      <c r="B6184" t="s">
        <v>1532</v>
      </c>
      <c r="C6184" t="s">
        <v>11</v>
      </c>
      <c r="D6184" t="s">
        <v>10599</v>
      </c>
      <c r="E6184">
        <v>300</v>
      </c>
      <c r="F6184">
        <v>2.9</v>
      </c>
      <c r="G6184">
        <v>80</v>
      </c>
      <c r="H6184" t="s">
        <v>1193</v>
      </c>
      <c r="I6184" t="s">
        <v>1532</v>
      </c>
      <c r="J6184">
        <v>49</v>
      </c>
    </row>
    <row r="6185" spans="1:10" x14ac:dyDescent="0.3">
      <c r="A6185">
        <v>453947</v>
      </c>
      <c r="B6185" t="s">
        <v>1415</v>
      </c>
      <c r="C6185" t="s">
        <v>383</v>
      </c>
      <c r="D6185" t="s">
        <v>10600</v>
      </c>
      <c r="E6185">
        <v>150</v>
      </c>
      <c r="F6185">
        <v>2.9</v>
      </c>
      <c r="G6185">
        <v>80</v>
      </c>
      <c r="H6185" t="s">
        <v>174</v>
      </c>
      <c r="I6185" t="s">
        <v>1415</v>
      </c>
      <c r="J6185">
        <v>74</v>
      </c>
    </row>
    <row r="6186" spans="1:10" x14ac:dyDescent="0.3">
      <c r="A6186">
        <v>453959</v>
      </c>
      <c r="B6186" t="s">
        <v>1697</v>
      </c>
      <c r="C6186" t="s">
        <v>189</v>
      </c>
      <c r="D6186" t="s">
        <v>10601</v>
      </c>
      <c r="E6186">
        <v>200</v>
      </c>
      <c r="F6186">
        <v>2.9</v>
      </c>
      <c r="G6186">
        <v>80</v>
      </c>
      <c r="H6186" t="s">
        <v>5878</v>
      </c>
      <c r="I6186" t="s">
        <v>1697</v>
      </c>
      <c r="J6186">
        <v>57</v>
      </c>
    </row>
    <row r="6187" spans="1:10" x14ac:dyDescent="0.3">
      <c r="A6187">
        <v>454058</v>
      </c>
      <c r="B6187" t="s">
        <v>276</v>
      </c>
      <c r="C6187" t="s">
        <v>115</v>
      </c>
      <c r="D6187" t="s">
        <v>10602</v>
      </c>
      <c r="E6187">
        <v>200</v>
      </c>
      <c r="F6187">
        <v>2.9</v>
      </c>
      <c r="G6187">
        <v>80</v>
      </c>
      <c r="H6187" t="s">
        <v>10603</v>
      </c>
      <c r="I6187" t="s">
        <v>276</v>
      </c>
      <c r="J6187">
        <v>73</v>
      </c>
    </row>
    <row r="6188" spans="1:10" x14ac:dyDescent="0.3">
      <c r="A6188">
        <v>454099</v>
      </c>
      <c r="B6188" t="s">
        <v>2023</v>
      </c>
      <c r="C6188" t="s">
        <v>68</v>
      </c>
      <c r="D6188" t="s">
        <v>10604</v>
      </c>
      <c r="E6188">
        <v>200</v>
      </c>
      <c r="F6188">
        <v>2.9</v>
      </c>
      <c r="G6188">
        <v>80</v>
      </c>
      <c r="H6188" t="s">
        <v>10605</v>
      </c>
      <c r="I6188" t="s">
        <v>2023</v>
      </c>
      <c r="J6188">
        <v>74</v>
      </c>
    </row>
    <row r="6189" spans="1:10" x14ac:dyDescent="0.3">
      <c r="A6189">
        <v>454101</v>
      </c>
      <c r="B6189" t="s">
        <v>4142</v>
      </c>
      <c r="C6189" t="s">
        <v>68</v>
      </c>
      <c r="D6189" t="s">
        <v>10606</v>
      </c>
      <c r="E6189">
        <v>220</v>
      </c>
      <c r="F6189">
        <v>2.9</v>
      </c>
      <c r="G6189">
        <v>80</v>
      </c>
      <c r="H6189" t="s">
        <v>10607</v>
      </c>
      <c r="I6189" t="s">
        <v>4142</v>
      </c>
      <c r="J6189">
        <v>62</v>
      </c>
    </row>
    <row r="6190" spans="1:10" x14ac:dyDescent="0.3">
      <c r="A6190">
        <v>454121</v>
      </c>
      <c r="B6190" t="s">
        <v>2067</v>
      </c>
      <c r="C6190" t="s">
        <v>2068</v>
      </c>
      <c r="D6190" t="s">
        <v>10608</v>
      </c>
      <c r="E6190">
        <v>200</v>
      </c>
      <c r="F6190">
        <v>2.9</v>
      </c>
      <c r="G6190">
        <v>80</v>
      </c>
      <c r="H6190" t="s">
        <v>10609</v>
      </c>
      <c r="I6190" t="s">
        <v>2067</v>
      </c>
      <c r="J6190">
        <v>44</v>
      </c>
    </row>
    <row r="6191" spans="1:10" x14ac:dyDescent="0.3">
      <c r="A6191">
        <v>454128</v>
      </c>
      <c r="B6191" t="s">
        <v>556</v>
      </c>
      <c r="C6191" t="s">
        <v>189</v>
      </c>
      <c r="D6191" t="s">
        <v>10610</v>
      </c>
      <c r="E6191">
        <v>200</v>
      </c>
      <c r="F6191">
        <v>2.9</v>
      </c>
      <c r="G6191">
        <v>80</v>
      </c>
      <c r="H6191" t="s">
        <v>184</v>
      </c>
      <c r="I6191" t="s">
        <v>556</v>
      </c>
      <c r="J6191">
        <v>56</v>
      </c>
    </row>
    <row r="6192" spans="1:10" x14ac:dyDescent="0.3">
      <c r="A6192">
        <v>454148</v>
      </c>
      <c r="B6192" t="s">
        <v>9763</v>
      </c>
      <c r="C6192" t="s">
        <v>11</v>
      </c>
      <c r="D6192" t="s">
        <v>10611</v>
      </c>
      <c r="E6192">
        <v>150</v>
      </c>
      <c r="F6192">
        <v>2.9</v>
      </c>
      <c r="G6192">
        <v>80</v>
      </c>
      <c r="H6192" t="s">
        <v>2720</v>
      </c>
      <c r="I6192" t="s">
        <v>9763</v>
      </c>
      <c r="J6192">
        <v>62</v>
      </c>
    </row>
    <row r="6193" spans="1:10" x14ac:dyDescent="0.3">
      <c r="A6193">
        <v>454166</v>
      </c>
      <c r="B6193" t="s">
        <v>3639</v>
      </c>
      <c r="C6193" t="s">
        <v>115</v>
      </c>
      <c r="D6193" t="s">
        <v>10612</v>
      </c>
      <c r="E6193">
        <v>150</v>
      </c>
      <c r="F6193">
        <v>2.9</v>
      </c>
      <c r="G6193">
        <v>80</v>
      </c>
      <c r="H6193" t="s">
        <v>19</v>
      </c>
      <c r="I6193" t="s">
        <v>3639</v>
      </c>
      <c r="J6193">
        <v>48</v>
      </c>
    </row>
    <row r="6194" spans="1:10" x14ac:dyDescent="0.3">
      <c r="A6194">
        <v>454171</v>
      </c>
      <c r="B6194" t="s">
        <v>2067</v>
      </c>
      <c r="C6194" t="s">
        <v>2068</v>
      </c>
      <c r="D6194" t="s">
        <v>10613</v>
      </c>
      <c r="E6194">
        <v>200</v>
      </c>
      <c r="F6194">
        <v>2.9</v>
      </c>
      <c r="G6194">
        <v>80</v>
      </c>
      <c r="H6194" t="s">
        <v>6080</v>
      </c>
      <c r="I6194" t="s">
        <v>2067</v>
      </c>
      <c r="J6194">
        <v>44</v>
      </c>
    </row>
    <row r="6195" spans="1:10" x14ac:dyDescent="0.3">
      <c r="A6195">
        <v>454179</v>
      </c>
      <c r="B6195" t="s">
        <v>5089</v>
      </c>
      <c r="C6195" t="s">
        <v>68</v>
      </c>
      <c r="D6195" t="s">
        <v>10614</v>
      </c>
      <c r="E6195">
        <v>250</v>
      </c>
      <c r="F6195">
        <v>2.9</v>
      </c>
      <c r="G6195">
        <v>80</v>
      </c>
      <c r="H6195" t="s">
        <v>1809</v>
      </c>
      <c r="I6195" t="s">
        <v>5089</v>
      </c>
      <c r="J6195">
        <v>37</v>
      </c>
    </row>
    <row r="6196" spans="1:10" x14ac:dyDescent="0.3">
      <c r="A6196">
        <v>454193</v>
      </c>
      <c r="B6196" t="s">
        <v>659</v>
      </c>
      <c r="C6196" t="s">
        <v>463</v>
      </c>
      <c r="D6196" t="s">
        <v>10615</v>
      </c>
      <c r="E6196">
        <v>250</v>
      </c>
      <c r="F6196">
        <v>2.9</v>
      </c>
      <c r="G6196">
        <v>80</v>
      </c>
      <c r="H6196" t="s">
        <v>1068</v>
      </c>
      <c r="I6196" t="s">
        <v>659</v>
      </c>
      <c r="J6196">
        <v>81</v>
      </c>
    </row>
    <row r="6197" spans="1:10" x14ac:dyDescent="0.3">
      <c r="A6197">
        <v>454265</v>
      </c>
      <c r="B6197" t="s">
        <v>2058</v>
      </c>
      <c r="C6197" t="s">
        <v>189</v>
      </c>
      <c r="D6197" t="s">
        <v>307</v>
      </c>
      <c r="E6197">
        <v>250</v>
      </c>
      <c r="F6197">
        <v>2.9</v>
      </c>
      <c r="G6197">
        <v>80</v>
      </c>
      <c r="H6197" t="s">
        <v>7904</v>
      </c>
      <c r="I6197" t="s">
        <v>2058</v>
      </c>
      <c r="J6197">
        <v>84</v>
      </c>
    </row>
    <row r="6198" spans="1:10" x14ac:dyDescent="0.3">
      <c r="A6198">
        <v>454303</v>
      </c>
      <c r="B6198" t="s">
        <v>745</v>
      </c>
      <c r="C6198" t="s">
        <v>383</v>
      </c>
      <c r="D6198" t="s">
        <v>10616</v>
      </c>
      <c r="E6198">
        <v>350</v>
      </c>
      <c r="F6198">
        <v>2.9</v>
      </c>
      <c r="G6198">
        <v>80</v>
      </c>
      <c r="H6198" t="s">
        <v>10617</v>
      </c>
      <c r="I6198" t="s">
        <v>745</v>
      </c>
      <c r="J6198">
        <v>39</v>
      </c>
    </row>
    <row r="6199" spans="1:10" x14ac:dyDescent="0.3">
      <c r="A6199">
        <v>454311</v>
      </c>
      <c r="B6199" t="s">
        <v>745</v>
      </c>
      <c r="C6199" t="s">
        <v>383</v>
      </c>
      <c r="D6199" t="s">
        <v>10618</v>
      </c>
      <c r="E6199">
        <v>350</v>
      </c>
      <c r="F6199">
        <v>2.9</v>
      </c>
      <c r="G6199">
        <v>80</v>
      </c>
      <c r="H6199" t="s">
        <v>10617</v>
      </c>
      <c r="I6199" t="s">
        <v>745</v>
      </c>
      <c r="J6199">
        <v>39</v>
      </c>
    </row>
    <row r="6200" spans="1:10" x14ac:dyDescent="0.3">
      <c r="A6200">
        <v>454313</v>
      </c>
      <c r="B6200" t="s">
        <v>745</v>
      </c>
      <c r="C6200" t="s">
        <v>383</v>
      </c>
      <c r="D6200" t="s">
        <v>10619</v>
      </c>
      <c r="E6200">
        <v>350</v>
      </c>
      <c r="F6200">
        <v>2.9</v>
      </c>
      <c r="G6200">
        <v>80</v>
      </c>
      <c r="H6200" t="s">
        <v>10617</v>
      </c>
      <c r="I6200" t="s">
        <v>745</v>
      </c>
      <c r="J6200">
        <v>39</v>
      </c>
    </row>
    <row r="6201" spans="1:10" x14ac:dyDescent="0.3">
      <c r="A6201">
        <v>454321</v>
      </c>
      <c r="B6201" t="s">
        <v>745</v>
      </c>
      <c r="C6201" t="s">
        <v>383</v>
      </c>
      <c r="D6201" t="s">
        <v>10620</v>
      </c>
      <c r="E6201">
        <v>350</v>
      </c>
      <c r="F6201">
        <v>2.9</v>
      </c>
      <c r="G6201">
        <v>80</v>
      </c>
      <c r="H6201" t="s">
        <v>10617</v>
      </c>
      <c r="I6201" t="s">
        <v>745</v>
      </c>
      <c r="J6201">
        <v>39</v>
      </c>
    </row>
    <row r="6202" spans="1:10" x14ac:dyDescent="0.3">
      <c r="A6202">
        <v>454348</v>
      </c>
      <c r="B6202" t="s">
        <v>745</v>
      </c>
      <c r="C6202" t="s">
        <v>383</v>
      </c>
      <c r="D6202" t="s">
        <v>10621</v>
      </c>
      <c r="E6202">
        <v>350</v>
      </c>
      <c r="F6202">
        <v>2.9</v>
      </c>
      <c r="G6202">
        <v>80</v>
      </c>
      <c r="H6202" t="s">
        <v>10617</v>
      </c>
      <c r="I6202" t="s">
        <v>745</v>
      </c>
      <c r="J6202">
        <v>39</v>
      </c>
    </row>
    <row r="6203" spans="1:10" x14ac:dyDescent="0.3">
      <c r="A6203">
        <v>454371</v>
      </c>
      <c r="B6203" t="s">
        <v>1076</v>
      </c>
      <c r="C6203" t="s">
        <v>463</v>
      </c>
      <c r="D6203" t="s">
        <v>10622</v>
      </c>
      <c r="E6203">
        <v>200</v>
      </c>
      <c r="F6203">
        <v>2.9</v>
      </c>
      <c r="G6203">
        <v>80</v>
      </c>
      <c r="H6203" t="s">
        <v>2452</v>
      </c>
      <c r="I6203" t="s">
        <v>1076</v>
      </c>
      <c r="J6203">
        <v>45</v>
      </c>
    </row>
    <row r="6204" spans="1:10" x14ac:dyDescent="0.3">
      <c r="A6204">
        <v>454382</v>
      </c>
      <c r="B6204" t="s">
        <v>6129</v>
      </c>
      <c r="C6204" t="s">
        <v>189</v>
      </c>
      <c r="D6204" t="s">
        <v>10623</v>
      </c>
      <c r="E6204">
        <v>500</v>
      </c>
      <c r="F6204">
        <v>2.9</v>
      </c>
      <c r="G6204">
        <v>80</v>
      </c>
      <c r="H6204" t="s">
        <v>3235</v>
      </c>
      <c r="I6204" t="s">
        <v>6129</v>
      </c>
      <c r="J6204">
        <v>76</v>
      </c>
    </row>
    <row r="6205" spans="1:10" x14ac:dyDescent="0.3">
      <c r="A6205">
        <v>454385</v>
      </c>
      <c r="B6205" t="s">
        <v>556</v>
      </c>
      <c r="C6205" t="s">
        <v>189</v>
      </c>
      <c r="D6205" t="s">
        <v>10624</v>
      </c>
      <c r="E6205">
        <v>1000</v>
      </c>
      <c r="F6205">
        <v>2.9</v>
      </c>
      <c r="G6205">
        <v>80</v>
      </c>
      <c r="H6205" t="s">
        <v>6056</v>
      </c>
      <c r="I6205" t="s">
        <v>556</v>
      </c>
      <c r="J6205">
        <v>78</v>
      </c>
    </row>
    <row r="6206" spans="1:10" x14ac:dyDescent="0.3">
      <c r="A6206">
        <v>454421</v>
      </c>
      <c r="B6206" t="s">
        <v>10004</v>
      </c>
      <c r="C6206" t="s">
        <v>189</v>
      </c>
      <c r="D6206" t="s">
        <v>10625</v>
      </c>
      <c r="E6206">
        <v>200</v>
      </c>
      <c r="F6206">
        <v>2.9</v>
      </c>
      <c r="G6206">
        <v>80</v>
      </c>
      <c r="H6206" t="s">
        <v>10626</v>
      </c>
      <c r="I6206" t="s">
        <v>4953</v>
      </c>
      <c r="J6206">
        <v>94</v>
      </c>
    </row>
    <row r="6207" spans="1:10" x14ac:dyDescent="0.3">
      <c r="A6207">
        <v>454439</v>
      </c>
      <c r="B6207" t="s">
        <v>4163</v>
      </c>
      <c r="C6207" t="s">
        <v>91</v>
      </c>
      <c r="D6207" t="s">
        <v>10627</v>
      </c>
      <c r="E6207">
        <v>200</v>
      </c>
      <c r="F6207">
        <v>2.9</v>
      </c>
      <c r="G6207">
        <v>80</v>
      </c>
      <c r="H6207" t="s">
        <v>1128</v>
      </c>
      <c r="I6207" t="s">
        <v>4163</v>
      </c>
      <c r="J6207">
        <v>53</v>
      </c>
    </row>
    <row r="6208" spans="1:10" x14ac:dyDescent="0.3">
      <c r="A6208">
        <v>454443</v>
      </c>
      <c r="B6208" t="s">
        <v>3951</v>
      </c>
      <c r="C6208" t="s">
        <v>91</v>
      </c>
      <c r="D6208" t="s">
        <v>10628</v>
      </c>
      <c r="E6208">
        <v>200</v>
      </c>
      <c r="F6208">
        <v>2.9</v>
      </c>
      <c r="G6208">
        <v>80</v>
      </c>
      <c r="H6208" t="s">
        <v>10629</v>
      </c>
      <c r="I6208" t="s">
        <v>3951</v>
      </c>
      <c r="J6208">
        <v>47</v>
      </c>
    </row>
    <row r="6209" spans="1:10" x14ac:dyDescent="0.3">
      <c r="A6209">
        <v>454445</v>
      </c>
      <c r="B6209" t="s">
        <v>276</v>
      </c>
      <c r="C6209" t="s">
        <v>115</v>
      </c>
      <c r="D6209" t="s">
        <v>10630</v>
      </c>
      <c r="E6209">
        <v>200</v>
      </c>
      <c r="F6209">
        <v>2.9</v>
      </c>
      <c r="G6209">
        <v>80</v>
      </c>
      <c r="H6209" t="s">
        <v>10631</v>
      </c>
      <c r="I6209" t="s">
        <v>276</v>
      </c>
      <c r="J6209">
        <v>52</v>
      </c>
    </row>
    <row r="6210" spans="1:10" x14ac:dyDescent="0.3">
      <c r="A6210">
        <v>454448</v>
      </c>
      <c r="B6210" t="s">
        <v>2127</v>
      </c>
      <c r="C6210" t="s">
        <v>11</v>
      </c>
      <c r="D6210" t="s">
        <v>10632</v>
      </c>
      <c r="E6210">
        <v>500</v>
      </c>
      <c r="F6210">
        <v>2.9</v>
      </c>
      <c r="G6210">
        <v>80</v>
      </c>
      <c r="H6210" t="s">
        <v>10633</v>
      </c>
      <c r="I6210" t="s">
        <v>2127</v>
      </c>
      <c r="J6210">
        <v>50</v>
      </c>
    </row>
    <row r="6211" spans="1:10" x14ac:dyDescent="0.3">
      <c r="A6211">
        <v>454488</v>
      </c>
      <c r="B6211" t="s">
        <v>1702</v>
      </c>
      <c r="C6211" t="s">
        <v>115</v>
      </c>
      <c r="D6211" t="s">
        <v>10634</v>
      </c>
      <c r="E6211">
        <v>300</v>
      </c>
      <c r="F6211">
        <v>2.9</v>
      </c>
      <c r="G6211">
        <v>80</v>
      </c>
      <c r="H6211" t="s">
        <v>1593</v>
      </c>
      <c r="I6211" t="s">
        <v>1702</v>
      </c>
      <c r="J6211">
        <v>37</v>
      </c>
    </row>
    <row r="6212" spans="1:10" x14ac:dyDescent="0.3">
      <c r="A6212">
        <v>454548</v>
      </c>
      <c r="B6212" t="s">
        <v>5089</v>
      </c>
      <c r="C6212" t="s">
        <v>68</v>
      </c>
      <c r="D6212" t="s">
        <v>10635</v>
      </c>
      <c r="E6212">
        <v>200</v>
      </c>
      <c r="F6212">
        <v>2.9</v>
      </c>
      <c r="G6212">
        <v>80</v>
      </c>
      <c r="H6212" t="s">
        <v>7876</v>
      </c>
      <c r="I6212" t="s">
        <v>5089</v>
      </c>
      <c r="J6212">
        <v>46</v>
      </c>
    </row>
    <row r="6213" spans="1:10" x14ac:dyDescent="0.3">
      <c r="A6213">
        <v>454613</v>
      </c>
      <c r="B6213" t="s">
        <v>75</v>
      </c>
      <c r="C6213" t="s">
        <v>11</v>
      </c>
      <c r="D6213" t="s">
        <v>10636</v>
      </c>
      <c r="E6213">
        <v>300</v>
      </c>
      <c r="F6213">
        <v>2.9</v>
      </c>
      <c r="G6213">
        <v>80</v>
      </c>
      <c r="H6213" t="s">
        <v>10637</v>
      </c>
      <c r="I6213" t="s">
        <v>75</v>
      </c>
      <c r="J6213">
        <v>68</v>
      </c>
    </row>
    <row r="6214" spans="1:10" x14ac:dyDescent="0.3">
      <c r="A6214">
        <v>454615</v>
      </c>
      <c r="B6214" t="s">
        <v>1855</v>
      </c>
      <c r="C6214" t="s">
        <v>463</v>
      </c>
      <c r="D6214" t="s">
        <v>10638</v>
      </c>
      <c r="E6214">
        <v>150</v>
      </c>
      <c r="F6214">
        <v>2.9</v>
      </c>
      <c r="G6214">
        <v>80</v>
      </c>
      <c r="H6214" t="s">
        <v>10639</v>
      </c>
      <c r="I6214" t="s">
        <v>1855</v>
      </c>
      <c r="J6214">
        <v>57</v>
      </c>
    </row>
    <row r="6215" spans="1:10" x14ac:dyDescent="0.3">
      <c r="A6215">
        <v>454650</v>
      </c>
      <c r="B6215" t="s">
        <v>1715</v>
      </c>
      <c r="C6215" t="s">
        <v>68</v>
      </c>
      <c r="D6215" t="s">
        <v>10640</v>
      </c>
      <c r="E6215">
        <v>600</v>
      </c>
      <c r="F6215">
        <v>2.9</v>
      </c>
      <c r="G6215">
        <v>80</v>
      </c>
      <c r="H6215" t="s">
        <v>131</v>
      </c>
      <c r="I6215" t="s">
        <v>1715</v>
      </c>
      <c r="J6215">
        <v>33</v>
      </c>
    </row>
    <row r="6216" spans="1:10" x14ac:dyDescent="0.3">
      <c r="A6216">
        <v>454668</v>
      </c>
      <c r="B6216" t="s">
        <v>21</v>
      </c>
      <c r="C6216" t="s">
        <v>11</v>
      </c>
      <c r="D6216" t="s">
        <v>10641</v>
      </c>
      <c r="E6216">
        <v>400</v>
      </c>
      <c r="F6216">
        <v>2.9</v>
      </c>
      <c r="G6216">
        <v>80</v>
      </c>
      <c r="H6216" t="s">
        <v>184</v>
      </c>
      <c r="I6216" t="s">
        <v>21</v>
      </c>
      <c r="J6216">
        <v>61</v>
      </c>
    </row>
    <row r="6217" spans="1:10" x14ac:dyDescent="0.3">
      <c r="A6217">
        <v>454692</v>
      </c>
      <c r="B6217" t="s">
        <v>1532</v>
      </c>
      <c r="C6217" t="s">
        <v>11</v>
      </c>
      <c r="D6217" t="s">
        <v>10642</v>
      </c>
      <c r="E6217">
        <v>700</v>
      </c>
      <c r="F6217">
        <v>2.9</v>
      </c>
      <c r="G6217">
        <v>80</v>
      </c>
      <c r="H6217" t="s">
        <v>10643</v>
      </c>
      <c r="I6217" t="s">
        <v>1532</v>
      </c>
      <c r="J6217">
        <v>36</v>
      </c>
    </row>
    <row r="6218" spans="1:10" x14ac:dyDescent="0.3">
      <c r="A6218">
        <v>454746</v>
      </c>
      <c r="B6218" t="s">
        <v>677</v>
      </c>
      <c r="C6218" t="s">
        <v>115</v>
      </c>
      <c r="D6218" t="s">
        <v>10644</v>
      </c>
      <c r="E6218">
        <v>600</v>
      </c>
      <c r="F6218">
        <v>2.9</v>
      </c>
      <c r="G6218">
        <v>80</v>
      </c>
      <c r="H6218" t="s">
        <v>6498</v>
      </c>
      <c r="I6218" t="s">
        <v>276</v>
      </c>
      <c r="J6218">
        <v>74</v>
      </c>
    </row>
    <row r="6219" spans="1:10" x14ac:dyDescent="0.3">
      <c r="A6219">
        <v>454751</v>
      </c>
      <c r="B6219" t="s">
        <v>891</v>
      </c>
      <c r="C6219" t="s">
        <v>463</v>
      </c>
      <c r="D6219" t="s">
        <v>10645</v>
      </c>
      <c r="E6219">
        <v>100</v>
      </c>
      <c r="F6219">
        <v>2.9</v>
      </c>
      <c r="G6219">
        <v>80</v>
      </c>
      <c r="H6219" t="s">
        <v>10646</v>
      </c>
      <c r="I6219" t="s">
        <v>891</v>
      </c>
      <c r="J6219">
        <v>54</v>
      </c>
    </row>
    <row r="6220" spans="1:10" x14ac:dyDescent="0.3">
      <c r="A6220">
        <v>454875</v>
      </c>
      <c r="B6220" t="s">
        <v>1855</v>
      </c>
      <c r="C6220" t="s">
        <v>463</v>
      </c>
      <c r="D6220" t="s">
        <v>10647</v>
      </c>
      <c r="E6220">
        <v>300</v>
      </c>
      <c r="F6220">
        <v>2.9</v>
      </c>
      <c r="G6220">
        <v>80</v>
      </c>
      <c r="H6220" t="s">
        <v>2951</v>
      </c>
      <c r="I6220" t="s">
        <v>1855</v>
      </c>
      <c r="J6220">
        <v>69</v>
      </c>
    </row>
    <row r="6221" spans="1:10" x14ac:dyDescent="0.3">
      <c r="A6221">
        <v>455065</v>
      </c>
      <c r="B6221" t="s">
        <v>4491</v>
      </c>
      <c r="C6221" t="s">
        <v>189</v>
      </c>
      <c r="D6221" t="s">
        <v>10648</v>
      </c>
      <c r="E6221">
        <v>300</v>
      </c>
      <c r="F6221">
        <v>2.9</v>
      </c>
      <c r="G6221">
        <v>80</v>
      </c>
      <c r="H6221" t="s">
        <v>10649</v>
      </c>
      <c r="I6221" t="s">
        <v>4953</v>
      </c>
      <c r="J6221">
        <v>64</v>
      </c>
    </row>
    <row r="6222" spans="1:10" x14ac:dyDescent="0.3">
      <c r="A6222">
        <v>455066</v>
      </c>
      <c r="B6222" t="s">
        <v>1274</v>
      </c>
      <c r="C6222" t="s">
        <v>91</v>
      </c>
      <c r="D6222" t="s">
        <v>10650</v>
      </c>
      <c r="E6222">
        <v>250</v>
      </c>
      <c r="F6222">
        <v>2.9</v>
      </c>
      <c r="G6222">
        <v>80</v>
      </c>
      <c r="H6222" t="s">
        <v>19</v>
      </c>
      <c r="I6222" t="s">
        <v>1274</v>
      </c>
      <c r="J6222">
        <v>37</v>
      </c>
    </row>
    <row r="6223" spans="1:10" x14ac:dyDescent="0.3">
      <c r="A6223">
        <v>455121</v>
      </c>
      <c r="B6223" t="s">
        <v>677</v>
      </c>
      <c r="C6223" t="s">
        <v>115</v>
      </c>
      <c r="D6223" t="s">
        <v>10651</v>
      </c>
      <c r="E6223">
        <v>250</v>
      </c>
      <c r="F6223">
        <v>2.9</v>
      </c>
      <c r="G6223">
        <v>80</v>
      </c>
      <c r="H6223" t="s">
        <v>19</v>
      </c>
      <c r="I6223" t="s">
        <v>677</v>
      </c>
      <c r="J6223">
        <v>75</v>
      </c>
    </row>
    <row r="6224" spans="1:10" x14ac:dyDescent="0.3">
      <c r="A6224">
        <v>455145</v>
      </c>
      <c r="B6224" t="s">
        <v>403</v>
      </c>
      <c r="C6224" t="s">
        <v>115</v>
      </c>
      <c r="D6224" t="s">
        <v>10652</v>
      </c>
      <c r="E6224">
        <v>400</v>
      </c>
      <c r="F6224">
        <v>2.9</v>
      </c>
      <c r="G6224">
        <v>80</v>
      </c>
      <c r="H6224" t="s">
        <v>2299</v>
      </c>
      <c r="I6224" t="s">
        <v>403</v>
      </c>
      <c r="J6224">
        <v>34</v>
      </c>
    </row>
    <row r="6225" spans="1:10" x14ac:dyDescent="0.3">
      <c r="A6225">
        <v>455205</v>
      </c>
      <c r="B6225" t="s">
        <v>645</v>
      </c>
      <c r="C6225" t="s">
        <v>189</v>
      </c>
      <c r="D6225" t="s">
        <v>10653</v>
      </c>
      <c r="E6225">
        <v>150</v>
      </c>
      <c r="F6225">
        <v>2.9</v>
      </c>
      <c r="G6225">
        <v>80</v>
      </c>
      <c r="H6225" t="s">
        <v>10654</v>
      </c>
      <c r="I6225" t="s">
        <v>645</v>
      </c>
      <c r="J6225">
        <v>74</v>
      </c>
    </row>
    <row r="6226" spans="1:10" x14ac:dyDescent="0.3">
      <c r="A6226">
        <v>455305</v>
      </c>
      <c r="B6226" t="s">
        <v>95</v>
      </c>
      <c r="C6226" t="s">
        <v>91</v>
      </c>
      <c r="D6226" t="s">
        <v>10655</v>
      </c>
      <c r="E6226">
        <v>900</v>
      </c>
      <c r="F6226">
        <v>2.9</v>
      </c>
      <c r="G6226">
        <v>80</v>
      </c>
      <c r="H6226" t="s">
        <v>3732</v>
      </c>
      <c r="I6226" t="s">
        <v>95</v>
      </c>
      <c r="J6226">
        <v>53</v>
      </c>
    </row>
    <row r="6227" spans="1:10" x14ac:dyDescent="0.3">
      <c r="A6227">
        <v>455315</v>
      </c>
      <c r="B6227" t="s">
        <v>891</v>
      </c>
      <c r="C6227" t="s">
        <v>463</v>
      </c>
      <c r="D6227" t="s">
        <v>10656</v>
      </c>
      <c r="E6227">
        <v>150</v>
      </c>
      <c r="F6227">
        <v>2.9</v>
      </c>
      <c r="G6227">
        <v>80</v>
      </c>
      <c r="H6227" t="s">
        <v>10657</v>
      </c>
      <c r="I6227" t="s">
        <v>891</v>
      </c>
      <c r="J6227">
        <v>58</v>
      </c>
    </row>
    <row r="6228" spans="1:10" x14ac:dyDescent="0.3">
      <c r="A6228">
        <v>455341</v>
      </c>
      <c r="B6228" t="s">
        <v>4163</v>
      </c>
      <c r="C6228" t="s">
        <v>91</v>
      </c>
      <c r="D6228" t="s">
        <v>10658</v>
      </c>
      <c r="E6228">
        <v>200</v>
      </c>
      <c r="F6228">
        <v>2.9</v>
      </c>
      <c r="G6228">
        <v>80</v>
      </c>
      <c r="H6228" t="s">
        <v>10659</v>
      </c>
      <c r="I6228" t="s">
        <v>4163</v>
      </c>
      <c r="J6228">
        <v>60</v>
      </c>
    </row>
    <row r="6229" spans="1:10" x14ac:dyDescent="0.3">
      <c r="A6229">
        <v>455351</v>
      </c>
      <c r="B6229" t="s">
        <v>4751</v>
      </c>
      <c r="C6229" t="s">
        <v>68</v>
      </c>
      <c r="D6229" t="s">
        <v>10660</v>
      </c>
      <c r="E6229">
        <v>500</v>
      </c>
      <c r="F6229">
        <v>2.9</v>
      </c>
      <c r="G6229">
        <v>80</v>
      </c>
      <c r="H6229" t="s">
        <v>6508</v>
      </c>
      <c r="I6229" t="s">
        <v>4751</v>
      </c>
      <c r="J6229">
        <v>67</v>
      </c>
    </row>
    <row r="6230" spans="1:10" x14ac:dyDescent="0.3">
      <c r="A6230">
        <v>455352</v>
      </c>
      <c r="B6230" t="s">
        <v>95</v>
      </c>
      <c r="C6230" t="s">
        <v>91</v>
      </c>
      <c r="D6230" t="s">
        <v>10661</v>
      </c>
      <c r="E6230">
        <v>250</v>
      </c>
      <c r="F6230">
        <v>2.9</v>
      </c>
      <c r="G6230">
        <v>80</v>
      </c>
      <c r="H6230" t="s">
        <v>2720</v>
      </c>
      <c r="I6230" t="s">
        <v>95</v>
      </c>
      <c r="J6230">
        <v>54</v>
      </c>
    </row>
    <row r="6231" spans="1:10" x14ac:dyDescent="0.3">
      <c r="A6231">
        <v>455376</v>
      </c>
      <c r="B6231" t="s">
        <v>75</v>
      </c>
      <c r="C6231" t="s">
        <v>11</v>
      </c>
      <c r="D6231" t="s">
        <v>10662</v>
      </c>
      <c r="E6231">
        <v>300</v>
      </c>
      <c r="F6231">
        <v>2.9</v>
      </c>
      <c r="G6231">
        <v>80</v>
      </c>
      <c r="H6231" t="s">
        <v>10603</v>
      </c>
      <c r="I6231" t="s">
        <v>75</v>
      </c>
      <c r="J6231">
        <v>62</v>
      </c>
    </row>
    <row r="6232" spans="1:10" x14ac:dyDescent="0.3">
      <c r="A6232">
        <v>455399</v>
      </c>
      <c r="B6232" t="s">
        <v>21</v>
      </c>
      <c r="C6232" t="s">
        <v>11</v>
      </c>
      <c r="D6232" t="s">
        <v>10663</v>
      </c>
      <c r="E6232">
        <v>1000</v>
      </c>
      <c r="F6232">
        <v>2.9</v>
      </c>
      <c r="G6232">
        <v>80</v>
      </c>
      <c r="H6232" t="s">
        <v>10664</v>
      </c>
      <c r="I6232" t="s">
        <v>21</v>
      </c>
      <c r="J6232">
        <v>65</v>
      </c>
    </row>
    <row r="6233" spans="1:10" x14ac:dyDescent="0.3">
      <c r="A6233">
        <v>455414</v>
      </c>
      <c r="B6233" t="s">
        <v>10665</v>
      </c>
      <c r="C6233" t="s">
        <v>91</v>
      </c>
      <c r="D6233" t="s">
        <v>10666</v>
      </c>
      <c r="E6233">
        <v>250</v>
      </c>
      <c r="F6233">
        <v>2.9</v>
      </c>
      <c r="G6233">
        <v>80</v>
      </c>
      <c r="H6233" t="s">
        <v>10667</v>
      </c>
      <c r="I6233" t="s">
        <v>10668</v>
      </c>
      <c r="J6233">
        <v>41</v>
      </c>
    </row>
    <row r="6234" spans="1:10" x14ac:dyDescent="0.3">
      <c r="A6234">
        <v>455443</v>
      </c>
      <c r="B6234" t="s">
        <v>10669</v>
      </c>
      <c r="C6234" t="s">
        <v>383</v>
      </c>
      <c r="D6234" t="s">
        <v>10670</v>
      </c>
      <c r="E6234">
        <v>450</v>
      </c>
      <c r="F6234">
        <v>2.9</v>
      </c>
      <c r="G6234">
        <v>80</v>
      </c>
      <c r="H6234" t="s">
        <v>10671</v>
      </c>
      <c r="I6234" t="s">
        <v>10669</v>
      </c>
      <c r="J6234">
        <v>72</v>
      </c>
    </row>
    <row r="6235" spans="1:10" x14ac:dyDescent="0.3">
      <c r="A6235">
        <v>455458</v>
      </c>
      <c r="B6235" t="s">
        <v>3951</v>
      </c>
      <c r="C6235" t="s">
        <v>91</v>
      </c>
      <c r="D6235" t="s">
        <v>10672</v>
      </c>
      <c r="E6235">
        <v>1600</v>
      </c>
      <c r="F6235">
        <v>2.9</v>
      </c>
      <c r="G6235">
        <v>80</v>
      </c>
      <c r="H6235" t="s">
        <v>9244</v>
      </c>
      <c r="I6235" t="s">
        <v>3951</v>
      </c>
      <c r="J6235">
        <v>47</v>
      </c>
    </row>
    <row r="6236" spans="1:10" x14ac:dyDescent="0.3">
      <c r="A6236">
        <v>455488</v>
      </c>
      <c r="B6236" t="s">
        <v>3057</v>
      </c>
      <c r="C6236" t="s">
        <v>3052</v>
      </c>
      <c r="D6236" t="s">
        <v>5673</v>
      </c>
      <c r="E6236">
        <v>350</v>
      </c>
      <c r="F6236">
        <v>2.9</v>
      </c>
      <c r="G6236">
        <v>80</v>
      </c>
      <c r="H6236" t="s">
        <v>778</v>
      </c>
      <c r="I6236" t="s">
        <v>3057</v>
      </c>
      <c r="J6236">
        <v>38</v>
      </c>
    </row>
    <row r="6237" spans="1:10" x14ac:dyDescent="0.3">
      <c r="A6237">
        <v>455493</v>
      </c>
      <c r="B6237" t="s">
        <v>3057</v>
      </c>
      <c r="C6237" t="s">
        <v>3052</v>
      </c>
      <c r="D6237" t="s">
        <v>10673</v>
      </c>
      <c r="E6237">
        <v>300</v>
      </c>
      <c r="F6237">
        <v>2.9</v>
      </c>
      <c r="G6237">
        <v>80</v>
      </c>
      <c r="H6237" t="s">
        <v>10674</v>
      </c>
      <c r="I6237" t="s">
        <v>3057</v>
      </c>
      <c r="J6237">
        <v>37</v>
      </c>
    </row>
    <row r="6238" spans="1:10" x14ac:dyDescent="0.3">
      <c r="A6238">
        <v>455494</v>
      </c>
      <c r="B6238" t="s">
        <v>1274</v>
      </c>
      <c r="C6238" t="s">
        <v>91</v>
      </c>
      <c r="D6238" t="s">
        <v>10675</v>
      </c>
      <c r="E6238">
        <v>200</v>
      </c>
      <c r="F6238">
        <v>2.9</v>
      </c>
      <c r="G6238">
        <v>80</v>
      </c>
      <c r="H6238" t="s">
        <v>10676</v>
      </c>
      <c r="I6238" t="s">
        <v>1274</v>
      </c>
      <c r="J6238">
        <v>44</v>
      </c>
    </row>
    <row r="6239" spans="1:10" x14ac:dyDescent="0.3">
      <c r="A6239">
        <v>455502</v>
      </c>
      <c r="B6239" t="s">
        <v>1076</v>
      </c>
      <c r="C6239" t="s">
        <v>463</v>
      </c>
      <c r="D6239" t="s">
        <v>10677</v>
      </c>
      <c r="E6239">
        <v>200</v>
      </c>
      <c r="F6239">
        <v>2.9</v>
      </c>
      <c r="G6239">
        <v>80</v>
      </c>
      <c r="H6239" t="s">
        <v>6056</v>
      </c>
      <c r="I6239" t="s">
        <v>1076</v>
      </c>
      <c r="J6239">
        <v>50</v>
      </c>
    </row>
    <row r="6240" spans="1:10" x14ac:dyDescent="0.3">
      <c r="A6240">
        <v>455525</v>
      </c>
      <c r="B6240" t="s">
        <v>677</v>
      </c>
      <c r="C6240" t="s">
        <v>115</v>
      </c>
      <c r="D6240" t="s">
        <v>10678</v>
      </c>
      <c r="E6240">
        <v>200</v>
      </c>
      <c r="F6240">
        <v>2.9</v>
      </c>
      <c r="G6240">
        <v>80</v>
      </c>
      <c r="H6240" t="s">
        <v>1325</v>
      </c>
      <c r="I6240" t="s">
        <v>677</v>
      </c>
      <c r="J6240">
        <v>72</v>
      </c>
    </row>
    <row r="6241" spans="1:10" x14ac:dyDescent="0.3">
      <c r="A6241">
        <v>455620</v>
      </c>
      <c r="B6241" t="s">
        <v>10679</v>
      </c>
      <c r="C6241" t="s">
        <v>189</v>
      </c>
      <c r="D6241" t="s">
        <v>10680</v>
      </c>
      <c r="E6241">
        <v>500</v>
      </c>
      <c r="F6241">
        <v>2.9</v>
      </c>
      <c r="G6241">
        <v>80</v>
      </c>
      <c r="H6241" t="s">
        <v>10681</v>
      </c>
      <c r="I6241" t="s">
        <v>10679</v>
      </c>
      <c r="J6241">
        <v>76</v>
      </c>
    </row>
    <row r="6242" spans="1:10" x14ac:dyDescent="0.3">
      <c r="A6242">
        <v>455621</v>
      </c>
      <c r="B6242" t="s">
        <v>276</v>
      </c>
      <c r="C6242" t="s">
        <v>115</v>
      </c>
      <c r="D6242" t="s">
        <v>10682</v>
      </c>
      <c r="E6242">
        <v>350</v>
      </c>
      <c r="F6242">
        <v>2.9</v>
      </c>
      <c r="G6242">
        <v>80</v>
      </c>
      <c r="H6242" t="s">
        <v>1367</v>
      </c>
      <c r="I6242" t="s">
        <v>276</v>
      </c>
      <c r="J6242">
        <v>55</v>
      </c>
    </row>
    <row r="6243" spans="1:10" x14ac:dyDescent="0.3">
      <c r="A6243">
        <v>455646</v>
      </c>
      <c r="B6243" t="s">
        <v>3387</v>
      </c>
      <c r="C6243" t="s">
        <v>2068</v>
      </c>
      <c r="D6243" t="s">
        <v>10683</v>
      </c>
      <c r="E6243">
        <v>300</v>
      </c>
      <c r="F6243">
        <v>2.9</v>
      </c>
      <c r="G6243">
        <v>80</v>
      </c>
      <c r="H6243" t="s">
        <v>10419</v>
      </c>
      <c r="I6243" t="s">
        <v>3387</v>
      </c>
      <c r="J6243">
        <v>37</v>
      </c>
    </row>
    <row r="6244" spans="1:10" x14ac:dyDescent="0.3">
      <c r="A6244">
        <v>455664</v>
      </c>
      <c r="B6244" t="s">
        <v>3097</v>
      </c>
      <c r="C6244" t="s">
        <v>3052</v>
      </c>
      <c r="D6244" t="s">
        <v>10684</v>
      </c>
      <c r="E6244">
        <v>200</v>
      </c>
      <c r="F6244">
        <v>2.9</v>
      </c>
      <c r="G6244">
        <v>80</v>
      </c>
      <c r="H6244" t="s">
        <v>19</v>
      </c>
      <c r="I6244" t="s">
        <v>3097</v>
      </c>
      <c r="J6244">
        <v>57</v>
      </c>
    </row>
    <row r="6245" spans="1:10" x14ac:dyDescent="0.3">
      <c r="A6245">
        <v>455672</v>
      </c>
      <c r="B6245" t="s">
        <v>537</v>
      </c>
      <c r="C6245" t="s">
        <v>463</v>
      </c>
      <c r="D6245" t="s">
        <v>10685</v>
      </c>
      <c r="E6245">
        <v>150</v>
      </c>
      <c r="F6245">
        <v>2.9</v>
      </c>
      <c r="G6245">
        <v>80</v>
      </c>
      <c r="H6245" t="s">
        <v>10686</v>
      </c>
      <c r="I6245" t="s">
        <v>537</v>
      </c>
      <c r="J6245">
        <v>64</v>
      </c>
    </row>
    <row r="6246" spans="1:10" x14ac:dyDescent="0.3">
      <c r="A6246">
        <v>455877</v>
      </c>
      <c r="B6246" t="s">
        <v>645</v>
      </c>
      <c r="C6246" t="s">
        <v>189</v>
      </c>
      <c r="D6246" t="s">
        <v>10687</v>
      </c>
      <c r="E6246">
        <v>400</v>
      </c>
      <c r="F6246">
        <v>2.9</v>
      </c>
      <c r="G6246">
        <v>80</v>
      </c>
      <c r="H6246" t="s">
        <v>10688</v>
      </c>
      <c r="I6246" t="s">
        <v>645</v>
      </c>
      <c r="J6246">
        <v>83</v>
      </c>
    </row>
    <row r="6247" spans="1:10" x14ac:dyDescent="0.3">
      <c r="A6247">
        <v>455890</v>
      </c>
      <c r="B6247" t="s">
        <v>10689</v>
      </c>
      <c r="C6247" t="s">
        <v>189</v>
      </c>
      <c r="D6247" t="s">
        <v>5604</v>
      </c>
      <c r="E6247">
        <v>200</v>
      </c>
      <c r="F6247">
        <v>2.9</v>
      </c>
      <c r="G6247">
        <v>80</v>
      </c>
      <c r="H6247" t="s">
        <v>7667</v>
      </c>
      <c r="I6247" t="s">
        <v>10689</v>
      </c>
      <c r="J6247">
        <v>46</v>
      </c>
    </row>
    <row r="6248" spans="1:10" x14ac:dyDescent="0.3">
      <c r="A6248">
        <v>455895</v>
      </c>
      <c r="B6248" t="s">
        <v>3352</v>
      </c>
      <c r="C6248" t="s">
        <v>68</v>
      </c>
      <c r="D6248" t="s">
        <v>10690</v>
      </c>
      <c r="E6248">
        <v>200</v>
      </c>
      <c r="F6248">
        <v>2.9</v>
      </c>
      <c r="G6248">
        <v>80</v>
      </c>
      <c r="H6248" t="s">
        <v>6056</v>
      </c>
      <c r="I6248" t="s">
        <v>3352</v>
      </c>
      <c r="J6248">
        <v>50</v>
      </c>
    </row>
    <row r="6249" spans="1:10" x14ac:dyDescent="0.3">
      <c r="A6249">
        <v>456001</v>
      </c>
      <c r="B6249" t="s">
        <v>1737</v>
      </c>
      <c r="C6249" t="s">
        <v>91</v>
      </c>
      <c r="D6249" t="s">
        <v>10691</v>
      </c>
      <c r="E6249">
        <v>200</v>
      </c>
      <c r="F6249">
        <v>2.9</v>
      </c>
      <c r="G6249">
        <v>80</v>
      </c>
      <c r="H6249" t="s">
        <v>19</v>
      </c>
      <c r="I6249" t="s">
        <v>1737</v>
      </c>
      <c r="J6249">
        <v>54</v>
      </c>
    </row>
    <row r="6250" spans="1:10" x14ac:dyDescent="0.3">
      <c r="A6250">
        <v>456035</v>
      </c>
      <c r="B6250" t="s">
        <v>586</v>
      </c>
      <c r="C6250" t="s">
        <v>189</v>
      </c>
      <c r="D6250" t="s">
        <v>10692</v>
      </c>
      <c r="E6250">
        <v>700</v>
      </c>
      <c r="F6250">
        <v>2.9</v>
      </c>
      <c r="G6250">
        <v>80</v>
      </c>
      <c r="H6250" t="s">
        <v>617</v>
      </c>
      <c r="I6250" t="s">
        <v>4953</v>
      </c>
      <c r="J6250">
        <v>76</v>
      </c>
    </row>
    <row r="6251" spans="1:10" x14ac:dyDescent="0.3">
      <c r="A6251">
        <v>456041</v>
      </c>
      <c r="B6251" t="s">
        <v>2067</v>
      </c>
      <c r="C6251" t="s">
        <v>2068</v>
      </c>
      <c r="D6251" t="s">
        <v>10693</v>
      </c>
      <c r="E6251">
        <v>700</v>
      </c>
      <c r="F6251">
        <v>2.9</v>
      </c>
      <c r="G6251">
        <v>80</v>
      </c>
      <c r="H6251" t="s">
        <v>10694</v>
      </c>
      <c r="I6251" t="s">
        <v>2067</v>
      </c>
      <c r="J6251">
        <v>47</v>
      </c>
    </row>
    <row r="6252" spans="1:10" x14ac:dyDescent="0.3">
      <c r="A6252">
        <v>456048</v>
      </c>
      <c r="B6252" t="s">
        <v>4185</v>
      </c>
      <c r="C6252" t="s">
        <v>189</v>
      </c>
      <c r="D6252" t="s">
        <v>10695</v>
      </c>
      <c r="E6252">
        <v>400</v>
      </c>
      <c r="F6252">
        <v>2.9</v>
      </c>
      <c r="G6252">
        <v>80</v>
      </c>
      <c r="H6252" t="s">
        <v>2526</v>
      </c>
      <c r="I6252" t="s">
        <v>4953</v>
      </c>
      <c r="J6252">
        <v>80</v>
      </c>
    </row>
    <row r="6253" spans="1:10" x14ac:dyDescent="0.3">
      <c r="A6253">
        <v>456060</v>
      </c>
      <c r="B6253" t="s">
        <v>2478</v>
      </c>
      <c r="C6253" t="s">
        <v>2068</v>
      </c>
      <c r="D6253" t="s">
        <v>10696</v>
      </c>
      <c r="E6253">
        <v>200</v>
      </c>
      <c r="F6253">
        <v>2.9</v>
      </c>
      <c r="G6253">
        <v>80</v>
      </c>
      <c r="H6253" t="s">
        <v>10697</v>
      </c>
      <c r="I6253" t="s">
        <v>2478</v>
      </c>
      <c r="J6253">
        <v>44</v>
      </c>
    </row>
    <row r="6254" spans="1:10" x14ac:dyDescent="0.3">
      <c r="A6254">
        <v>456090</v>
      </c>
      <c r="B6254" t="s">
        <v>3227</v>
      </c>
      <c r="C6254" t="s">
        <v>3052</v>
      </c>
      <c r="D6254" t="s">
        <v>10698</v>
      </c>
      <c r="E6254">
        <v>300</v>
      </c>
      <c r="F6254">
        <v>2.9</v>
      </c>
      <c r="G6254">
        <v>80</v>
      </c>
      <c r="H6254" t="s">
        <v>10699</v>
      </c>
      <c r="I6254" t="s">
        <v>3227</v>
      </c>
      <c r="J6254">
        <v>49</v>
      </c>
    </row>
    <row r="6255" spans="1:10" x14ac:dyDescent="0.3">
      <c r="A6255">
        <v>456121</v>
      </c>
      <c r="B6255" t="s">
        <v>3352</v>
      </c>
      <c r="C6255" t="s">
        <v>68</v>
      </c>
      <c r="D6255" t="s">
        <v>10700</v>
      </c>
      <c r="E6255">
        <v>1600</v>
      </c>
      <c r="F6255">
        <v>2.9</v>
      </c>
      <c r="G6255">
        <v>80</v>
      </c>
      <c r="H6255" t="s">
        <v>131</v>
      </c>
      <c r="I6255" t="s">
        <v>10701</v>
      </c>
      <c r="J6255">
        <v>79</v>
      </c>
    </row>
    <row r="6256" spans="1:10" x14ac:dyDescent="0.3">
      <c r="A6256">
        <v>456209</v>
      </c>
      <c r="B6256" t="s">
        <v>2127</v>
      </c>
      <c r="C6256" t="s">
        <v>11</v>
      </c>
      <c r="D6256" t="s">
        <v>10702</v>
      </c>
      <c r="E6256">
        <v>300</v>
      </c>
      <c r="F6256">
        <v>2.9</v>
      </c>
      <c r="G6256">
        <v>80</v>
      </c>
      <c r="H6256" t="s">
        <v>10703</v>
      </c>
      <c r="I6256" t="s">
        <v>2127</v>
      </c>
      <c r="J6256">
        <v>51</v>
      </c>
    </row>
    <row r="6257" spans="1:10" x14ac:dyDescent="0.3">
      <c r="A6257">
        <v>456230</v>
      </c>
      <c r="B6257" t="s">
        <v>689</v>
      </c>
      <c r="C6257" t="s">
        <v>383</v>
      </c>
      <c r="D6257" t="s">
        <v>10704</v>
      </c>
      <c r="E6257">
        <v>250</v>
      </c>
      <c r="F6257">
        <v>2.9</v>
      </c>
      <c r="G6257">
        <v>80</v>
      </c>
      <c r="H6257" t="s">
        <v>19</v>
      </c>
      <c r="I6257" t="s">
        <v>689</v>
      </c>
      <c r="J6257">
        <v>63</v>
      </c>
    </row>
    <row r="6258" spans="1:10" x14ac:dyDescent="0.3">
      <c r="A6258">
        <v>456261</v>
      </c>
      <c r="B6258" t="s">
        <v>10679</v>
      </c>
      <c r="C6258" t="s">
        <v>189</v>
      </c>
      <c r="D6258" t="s">
        <v>10705</v>
      </c>
      <c r="E6258">
        <v>650</v>
      </c>
      <c r="F6258">
        <v>2.9</v>
      </c>
      <c r="G6258">
        <v>80</v>
      </c>
      <c r="H6258" t="s">
        <v>695</v>
      </c>
      <c r="I6258" t="s">
        <v>10679</v>
      </c>
      <c r="J6258">
        <v>71</v>
      </c>
    </row>
    <row r="6259" spans="1:10" x14ac:dyDescent="0.3">
      <c r="A6259">
        <v>456394</v>
      </c>
      <c r="B6259" t="s">
        <v>4953</v>
      </c>
      <c r="C6259" t="s">
        <v>189</v>
      </c>
      <c r="D6259" t="s">
        <v>10706</v>
      </c>
      <c r="E6259">
        <v>500</v>
      </c>
      <c r="F6259">
        <v>2.9</v>
      </c>
      <c r="G6259">
        <v>80</v>
      </c>
      <c r="H6259" t="s">
        <v>10707</v>
      </c>
      <c r="I6259" t="s">
        <v>4953</v>
      </c>
      <c r="J6259">
        <v>72</v>
      </c>
    </row>
    <row r="6260" spans="1:10" x14ac:dyDescent="0.3">
      <c r="A6260">
        <v>456649</v>
      </c>
      <c r="B6260" t="s">
        <v>10</v>
      </c>
      <c r="C6260" t="s">
        <v>11</v>
      </c>
      <c r="D6260" t="s">
        <v>10708</v>
      </c>
      <c r="E6260">
        <v>300</v>
      </c>
      <c r="F6260">
        <v>2.9</v>
      </c>
      <c r="G6260">
        <v>80</v>
      </c>
      <c r="H6260" t="s">
        <v>695</v>
      </c>
      <c r="I6260" t="s">
        <v>10</v>
      </c>
      <c r="J6260">
        <v>59</v>
      </c>
    </row>
    <row r="6261" spans="1:10" x14ac:dyDescent="0.3">
      <c r="A6261">
        <v>456754</v>
      </c>
      <c r="B6261" t="s">
        <v>3387</v>
      </c>
      <c r="C6261" t="s">
        <v>2068</v>
      </c>
      <c r="D6261" t="s">
        <v>10709</v>
      </c>
      <c r="E6261">
        <v>150</v>
      </c>
      <c r="F6261">
        <v>2.9</v>
      </c>
      <c r="G6261">
        <v>80</v>
      </c>
      <c r="H6261" t="s">
        <v>740</v>
      </c>
      <c r="I6261" t="s">
        <v>3387</v>
      </c>
      <c r="J6261">
        <v>31</v>
      </c>
    </row>
    <row r="6262" spans="1:10" x14ac:dyDescent="0.3">
      <c r="A6262">
        <v>456796</v>
      </c>
      <c r="B6262" t="s">
        <v>3352</v>
      </c>
      <c r="C6262" t="s">
        <v>68</v>
      </c>
      <c r="D6262" t="s">
        <v>10710</v>
      </c>
      <c r="E6262">
        <v>450</v>
      </c>
      <c r="F6262">
        <v>4.3</v>
      </c>
      <c r="G6262">
        <v>20</v>
      </c>
      <c r="H6262" t="s">
        <v>270</v>
      </c>
      <c r="I6262" t="s">
        <v>3352</v>
      </c>
      <c r="J6262">
        <v>41</v>
      </c>
    </row>
    <row r="6263" spans="1:10" x14ac:dyDescent="0.3">
      <c r="A6263">
        <v>456806</v>
      </c>
      <c r="B6263" t="s">
        <v>528</v>
      </c>
      <c r="C6263" t="s">
        <v>189</v>
      </c>
      <c r="D6263" t="s">
        <v>10711</v>
      </c>
      <c r="E6263">
        <v>300</v>
      </c>
      <c r="F6263">
        <v>2.9</v>
      </c>
      <c r="G6263">
        <v>80</v>
      </c>
      <c r="H6263" t="s">
        <v>2951</v>
      </c>
      <c r="I6263" t="s">
        <v>528</v>
      </c>
      <c r="J6263">
        <v>75</v>
      </c>
    </row>
    <row r="6264" spans="1:10" x14ac:dyDescent="0.3">
      <c r="A6264">
        <v>456823</v>
      </c>
      <c r="B6264" t="s">
        <v>4589</v>
      </c>
      <c r="C6264" t="s">
        <v>383</v>
      </c>
      <c r="D6264" t="s">
        <v>10712</v>
      </c>
      <c r="E6264">
        <v>300</v>
      </c>
      <c r="F6264">
        <v>2.9</v>
      </c>
      <c r="G6264">
        <v>80</v>
      </c>
      <c r="H6264" t="s">
        <v>10713</v>
      </c>
      <c r="I6264" t="s">
        <v>4589</v>
      </c>
      <c r="J6264">
        <v>66</v>
      </c>
    </row>
    <row r="6265" spans="1:10" x14ac:dyDescent="0.3">
      <c r="A6265">
        <v>456915</v>
      </c>
      <c r="B6265" t="s">
        <v>3390</v>
      </c>
      <c r="C6265" t="s">
        <v>68</v>
      </c>
      <c r="D6265" t="s">
        <v>10714</v>
      </c>
      <c r="E6265">
        <v>300</v>
      </c>
      <c r="F6265">
        <v>2.9</v>
      </c>
      <c r="G6265">
        <v>80</v>
      </c>
      <c r="H6265" t="s">
        <v>19</v>
      </c>
      <c r="I6265" t="s">
        <v>3390</v>
      </c>
      <c r="J6265">
        <v>61</v>
      </c>
    </row>
    <row r="6266" spans="1:10" x14ac:dyDescent="0.3">
      <c r="A6266">
        <v>456943</v>
      </c>
      <c r="B6266" t="s">
        <v>1002</v>
      </c>
      <c r="C6266" t="s">
        <v>463</v>
      </c>
      <c r="D6266" t="s">
        <v>10715</v>
      </c>
      <c r="E6266">
        <v>400</v>
      </c>
      <c r="F6266">
        <v>2.9</v>
      </c>
      <c r="G6266">
        <v>80</v>
      </c>
      <c r="H6266" t="s">
        <v>195</v>
      </c>
      <c r="I6266" t="s">
        <v>1002</v>
      </c>
      <c r="J6266">
        <v>49</v>
      </c>
    </row>
    <row r="6267" spans="1:10" x14ac:dyDescent="0.3">
      <c r="A6267">
        <v>456957</v>
      </c>
      <c r="B6267" t="s">
        <v>3227</v>
      </c>
      <c r="C6267" t="s">
        <v>3052</v>
      </c>
      <c r="D6267" t="s">
        <v>2986</v>
      </c>
      <c r="E6267">
        <v>200</v>
      </c>
      <c r="F6267">
        <v>2.9</v>
      </c>
      <c r="G6267">
        <v>80</v>
      </c>
      <c r="H6267" t="s">
        <v>6260</v>
      </c>
      <c r="I6267" t="s">
        <v>3227</v>
      </c>
      <c r="J6267">
        <v>51</v>
      </c>
    </row>
    <row r="6268" spans="1:10" x14ac:dyDescent="0.3">
      <c r="A6268">
        <v>456986</v>
      </c>
      <c r="B6268" t="s">
        <v>10716</v>
      </c>
      <c r="C6268" t="s">
        <v>115</v>
      </c>
      <c r="D6268" t="s">
        <v>1533</v>
      </c>
      <c r="E6268">
        <v>400</v>
      </c>
      <c r="F6268">
        <v>2.9</v>
      </c>
      <c r="G6268">
        <v>80</v>
      </c>
      <c r="H6268" t="s">
        <v>837</v>
      </c>
      <c r="I6268" t="s">
        <v>115</v>
      </c>
      <c r="J6268">
        <v>30</v>
      </c>
    </row>
    <row r="6269" spans="1:10" x14ac:dyDescent="0.3">
      <c r="A6269">
        <v>457069</v>
      </c>
      <c r="B6269" t="s">
        <v>1715</v>
      </c>
      <c r="C6269" t="s">
        <v>68</v>
      </c>
      <c r="D6269" t="s">
        <v>10717</v>
      </c>
      <c r="E6269">
        <v>200</v>
      </c>
      <c r="F6269">
        <v>2.9</v>
      </c>
      <c r="G6269">
        <v>80</v>
      </c>
      <c r="H6269" t="s">
        <v>391</v>
      </c>
      <c r="I6269" t="s">
        <v>1715</v>
      </c>
      <c r="J6269">
        <v>36</v>
      </c>
    </row>
    <row r="6270" spans="1:10" x14ac:dyDescent="0.3">
      <c r="A6270">
        <v>457079</v>
      </c>
      <c r="B6270" t="s">
        <v>645</v>
      </c>
      <c r="C6270" t="s">
        <v>189</v>
      </c>
      <c r="D6270" t="s">
        <v>10718</v>
      </c>
      <c r="E6270">
        <v>300</v>
      </c>
      <c r="F6270">
        <v>2.9</v>
      </c>
      <c r="G6270">
        <v>80</v>
      </c>
      <c r="H6270" t="s">
        <v>740</v>
      </c>
      <c r="I6270" t="s">
        <v>645</v>
      </c>
      <c r="J6270">
        <v>69</v>
      </c>
    </row>
    <row r="6271" spans="1:10" x14ac:dyDescent="0.3">
      <c r="A6271">
        <v>457158</v>
      </c>
      <c r="B6271" t="s">
        <v>3951</v>
      </c>
      <c r="C6271" t="s">
        <v>91</v>
      </c>
      <c r="D6271" t="s">
        <v>10719</v>
      </c>
      <c r="E6271">
        <v>400</v>
      </c>
      <c r="F6271">
        <v>2.9</v>
      </c>
      <c r="G6271">
        <v>80</v>
      </c>
      <c r="H6271" t="s">
        <v>2056</v>
      </c>
      <c r="I6271" t="s">
        <v>3951</v>
      </c>
      <c r="J6271">
        <v>40</v>
      </c>
    </row>
    <row r="6272" spans="1:10" x14ac:dyDescent="0.3">
      <c r="A6272">
        <v>457186</v>
      </c>
      <c r="B6272" t="s">
        <v>1274</v>
      </c>
      <c r="C6272" t="s">
        <v>91</v>
      </c>
      <c r="D6272" t="s">
        <v>10720</v>
      </c>
      <c r="E6272">
        <v>400</v>
      </c>
      <c r="F6272">
        <v>2.9</v>
      </c>
      <c r="G6272">
        <v>80</v>
      </c>
      <c r="H6272" t="s">
        <v>2654</v>
      </c>
      <c r="I6272" t="s">
        <v>1274</v>
      </c>
      <c r="J6272">
        <v>39</v>
      </c>
    </row>
    <row r="6273" spans="1:10" x14ac:dyDescent="0.3">
      <c r="A6273">
        <v>457249</v>
      </c>
      <c r="B6273" t="s">
        <v>10721</v>
      </c>
      <c r="C6273" t="s">
        <v>189</v>
      </c>
      <c r="D6273" t="s">
        <v>10722</v>
      </c>
      <c r="E6273">
        <v>400</v>
      </c>
      <c r="F6273">
        <v>2.9</v>
      </c>
      <c r="G6273">
        <v>80</v>
      </c>
      <c r="H6273" t="s">
        <v>10723</v>
      </c>
      <c r="I6273" t="s">
        <v>10721</v>
      </c>
      <c r="J6273">
        <v>75</v>
      </c>
    </row>
    <row r="6274" spans="1:10" x14ac:dyDescent="0.3">
      <c r="A6274">
        <v>457258</v>
      </c>
      <c r="B6274" t="s">
        <v>1702</v>
      </c>
      <c r="C6274" t="s">
        <v>115</v>
      </c>
      <c r="D6274" t="s">
        <v>10724</v>
      </c>
      <c r="E6274">
        <v>500</v>
      </c>
      <c r="F6274">
        <v>2.9</v>
      </c>
      <c r="G6274">
        <v>80</v>
      </c>
      <c r="H6274" t="s">
        <v>10725</v>
      </c>
      <c r="I6274" t="s">
        <v>1702</v>
      </c>
      <c r="J6274">
        <v>37</v>
      </c>
    </row>
    <row r="6275" spans="1:10" x14ac:dyDescent="0.3">
      <c r="A6275">
        <v>457320</v>
      </c>
      <c r="B6275" t="s">
        <v>556</v>
      </c>
      <c r="C6275" t="s">
        <v>189</v>
      </c>
      <c r="D6275" t="s">
        <v>10726</v>
      </c>
      <c r="E6275">
        <v>200</v>
      </c>
      <c r="F6275">
        <v>2.9</v>
      </c>
      <c r="G6275">
        <v>80</v>
      </c>
      <c r="H6275" t="s">
        <v>1068</v>
      </c>
      <c r="I6275" t="s">
        <v>556</v>
      </c>
      <c r="J6275">
        <v>81</v>
      </c>
    </row>
    <row r="6276" spans="1:10" x14ac:dyDescent="0.3">
      <c r="A6276">
        <v>457322</v>
      </c>
      <c r="B6276" t="s">
        <v>2058</v>
      </c>
      <c r="C6276" t="s">
        <v>189</v>
      </c>
      <c r="D6276" t="s">
        <v>10727</v>
      </c>
      <c r="E6276">
        <v>300</v>
      </c>
      <c r="F6276">
        <v>2.9</v>
      </c>
      <c r="G6276">
        <v>80</v>
      </c>
      <c r="H6276" t="s">
        <v>5320</v>
      </c>
      <c r="I6276" t="s">
        <v>2058</v>
      </c>
      <c r="J6276">
        <v>76</v>
      </c>
    </row>
    <row r="6277" spans="1:10" x14ac:dyDescent="0.3">
      <c r="A6277">
        <v>457462</v>
      </c>
      <c r="B6277" t="s">
        <v>2067</v>
      </c>
      <c r="C6277" t="s">
        <v>2068</v>
      </c>
      <c r="D6277" t="s">
        <v>10728</v>
      </c>
      <c r="E6277">
        <v>150</v>
      </c>
      <c r="F6277">
        <v>2.9</v>
      </c>
      <c r="G6277">
        <v>80</v>
      </c>
      <c r="H6277" t="s">
        <v>486</v>
      </c>
      <c r="I6277" t="s">
        <v>2067</v>
      </c>
      <c r="J6277">
        <v>36</v>
      </c>
    </row>
    <row r="6278" spans="1:10" x14ac:dyDescent="0.3">
      <c r="A6278">
        <v>457485</v>
      </c>
      <c r="B6278" t="s">
        <v>10729</v>
      </c>
      <c r="C6278" t="s">
        <v>3052</v>
      </c>
      <c r="D6278" t="s">
        <v>10730</v>
      </c>
      <c r="E6278">
        <v>300</v>
      </c>
      <c r="F6278">
        <v>2.9</v>
      </c>
      <c r="G6278">
        <v>80</v>
      </c>
      <c r="H6278" t="s">
        <v>10637</v>
      </c>
      <c r="I6278" t="s">
        <v>10729</v>
      </c>
      <c r="J6278">
        <v>65</v>
      </c>
    </row>
    <row r="6279" spans="1:10" x14ac:dyDescent="0.3">
      <c r="A6279">
        <v>457540</v>
      </c>
      <c r="B6279" t="s">
        <v>2058</v>
      </c>
      <c r="C6279" t="s">
        <v>189</v>
      </c>
      <c r="D6279" t="s">
        <v>10731</v>
      </c>
      <c r="E6279">
        <v>260</v>
      </c>
      <c r="F6279">
        <v>2.9</v>
      </c>
      <c r="G6279">
        <v>80</v>
      </c>
      <c r="H6279" t="s">
        <v>355</v>
      </c>
      <c r="I6279" t="s">
        <v>2058</v>
      </c>
      <c r="J6279">
        <v>70</v>
      </c>
    </row>
    <row r="6280" spans="1:10" x14ac:dyDescent="0.3">
      <c r="A6280">
        <v>457542</v>
      </c>
      <c r="B6280" t="s">
        <v>745</v>
      </c>
      <c r="C6280" t="s">
        <v>383</v>
      </c>
      <c r="D6280" t="s">
        <v>10732</v>
      </c>
      <c r="E6280">
        <v>300</v>
      </c>
      <c r="F6280">
        <v>2.9</v>
      </c>
      <c r="G6280">
        <v>80</v>
      </c>
      <c r="H6280" t="s">
        <v>7550</v>
      </c>
      <c r="I6280" t="s">
        <v>745</v>
      </c>
      <c r="J6280">
        <v>47</v>
      </c>
    </row>
    <row r="6281" spans="1:10" x14ac:dyDescent="0.3">
      <c r="A6281">
        <v>457566</v>
      </c>
      <c r="B6281" t="s">
        <v>1702</v>
      </c>
      <c r="C6281" t="s">
        <v>115</v>
      </c>
      <c r="D6281" t="s">
        <v>10733</v>
      </c>
      <c r="E6281">
        <v>250</v>
      </c>
      <c r="F6281">
        <v>2.9</v>
      </c>
      <c r="G6281">
        <v>80</v>
      </c>
      <c r="H6281" t="s">
        <v>2710</v>
      </c>
      <c r="I6281" t="s">
        <v>1702</v>
      </c>
      <c r="J6281">
        <v>47</v>
      </c>
    </row>
    <row r="6282" spans="1:10" x14ac:dyDescent="0.3">
      <c r="A6282">
        <v>457568</v>
      </c>
      <c r="B6282" t="s">
        <v>2580</v>
      </c>
      <c r="C6282" t="s">
        <v>383</v>
      </c>
      <c r="D6282" t="s">
        <v>10734</v>
      </c>
      <c r="E6282">
        <v>500</v>
      </c>
      <c r="F6282">
        <v>2.9</v>
      </c>
      <c r="G6282">
        <v>80</v>
      </c>
      <c r="H6282" t="s">
        <v>10735</v>
      </c>
      <c r="I6282" t="s">
        <v>2580</v>
      </c>
      <c r="J6282">
        <v>75</v>
      </c>
    </row>
    <row r="6283" spans="1:10" x14ac:dyDescent="0.3">
      <c r="A6283">
        <v>457656</v>
      </c>
      <c r="B6283" t="s">
        <v>839</v>
      </c>
      <c r="C6283" t="s">
        <v>115</v>
      </c>
      <c r="D6283" t="s">
        <v>10736</v>
      </c>
      <c r="E6283">
        <v>300</v>
      </c>
      <c r="F6283">
        <v>2.9</v>
      </c>
      <c r="G6283">
        <v>80</v>
      </c>
      <c r="H6283" t="s">
        <v>10737</v>
      </c>
      <c r="I6283" t="s">
        <v>839</v>
      </c>
      <c r="J6283">
        <v>78</v>
      </c>
    </row>
    <row r="6284" spans="1:10" x14ac:dyDescent="0.3">
      <c r="A6284">
        <v>457674</v>
      </c>
      <c r="B6284" t="s">
        <v>3951</v>
      </c>
      <c r="C6284" t="s">
        <v>91</v>
      </c>
      <c r="D6284" t="s">
        <v>10738</v>
      </c>
      <c r="E6284">
        <v>400</v>
      </c>
      <c r="F6284">
        <v>2.9</v>
      </c>
      <c r="G6284">
        <v>80</v>
      </c>
      <c r="H6284" t="s">
        <v>695</v>
      </c>
      <c r="I6284" t="s">
        <v>3951</v>
      </c>
      <c r="J6284">
        <v>49</v>
      </c>
    </row>
    <row r="6285" spans="1:10" x14ac:dyDescent="0.3">
      <c r="A6285">
        <v>457742</v>
      </c>
      <c r="B6285" t="s">
        <v>21</v>
      </c>
      <c r="C6285" t="s">
        <v>11</v>
      </c>
      <c r="D6285" t="s">
        <v>10739</v>
      </c>
      <c r="E6285">
        <v>250</v>
      </c>
      <c r="F6285">
        <v>2.9</v>
      </c>
      <c r="G6285">
        <v>80</v>
      </c>
      <c r="H6285" t="s">
        <v>10740</v>
      </c>
      <c r="I6285" t="s">
        <v>21</v>
      </c>
      <c r="J6285">
        <v>63</v>
      </c>
    </row>
    <row r="6286" spans="1:10" x14ac:dyDescent="0.3">
      <c r="A6286">
        <v>457805</v>
      </c>
      <c r="B6286" t="s">
        <v>1076</v>
      </c>
      <c r="C6286" t="s">
        <v>463</v>
      </c>
      <c r="D6286" t="s">
        <v>10741</v>
      </c>
      <c r="E6286">
        <v>250</v>
      </c>
      <c r="F6286">
        <v>2.9</v>
      </c>
      <c r="G6286">
        <v>80</v>
      </c>
      <c r="H6286" t="s">
        <v>617</v>
      </c>
      <c r="I6286" t="s">
        <v>1076</v>
      </c>
      <c r="J6286">
        <v>50</v>
      </c>
    </row>
    <row r="6287" spans="1:10" x14ac:dyDescent="0.3">
      <c r="A6287">
        <v>457870</v>
      </c>
      <c r="B6287" t="s">
        <v>574</v>
      </c>
      <c r="C6287" t="s">
        <v>68</v>
      </c>
      <c r="D6287" t="s">
        <v>10742</v>
      </c>
      <c r="E6287">
        <v>590</v>
      </c>
      <c r="F6287">
        <v>2.9</v>
      </c>
      <c r="G6287">
        <v>80</v>
      </c>
      <c r="H6287" t="s">
        <v>10743</v>
      </c>
      <c r="I6287" t="s">
        <v>574</v>
      </c>
      <c r="J6287">
        <v>65</v>
      </c>
    </row>
    <row r="6288" spans="1:10" x14ac:dyDescent="0.3">
      <c r="A6288">
        <v>457931</v>
      </c>
      <c r="B6288" t="s">
        <v>661</v>
      </c>
      <c r="C6288" t="s">
        <v>463</v>
      </c>
      <c r="D6288" t="s">
        <v>10744</v>
      </c>
      <c r="E6288">
        <v>500</v>
      </c>
      <c r="F6288">
        <v>2.9</v>
      </c>
      <c r="G6288">
        <v>80</v>
      </c>
      <c r="H6288" t="s">
        <v>10745</v>
      </c>
      <c r="I6288" t="s">
        <v>661</v>
      </c>
      <c r="J6288">
        <v>88</v>
      </c>
    </row>
    <row r="6289" spans="1:10" x14ac:dyDescent="0.3">
      <c r="A6289">
        <v>457934</v>
      </c>
      <c r="B6289" t="s">
        <v>4163</v>
      </c>
      <c r="C6289" t="s">
        <v>91</v>
      </c>
      <c r="D6289" t="s">
        <v>10746</v>
      </c>
      <c r="E6289">
        <v>100</v>
      </c>
      <c r="F6289">
        <v>2.9</v>
      </c>
      <c r="G6289">
        <v>80</v>
      </c>
      <c r="H6289" t="s">
        <v>600</v>
      </c>
      <c r="I6289" t="s">
        <v>4163</v>
      </c>
      <c r="J6289">
        <v>57</v>
      </c>
    </row>
    <row r="6290" spans="1:10" x14ac:dyDescent="0.3">
      <c r="A6290">
        <v>457973</v>
      </c>
      <c r="B6290" t="s">
        <v>1855</v>
      </c>
      <c r="C6290" t="s">
        <v>463</v>
      </c>
      <c r="D6290" t="s">
        <v>10747</v>
      </c>
      <c r="E6290">
        <v>400</v>
      </c>
      <c r="F6290">
        <v>2.9</v>
      </c>
      <c r="G6290">
        <v>80</v>
      </c>
      <c r="H6290" t="s">
        <v>10748</v>
      </c>
      <c r="I6290" t="s">
        <v>1855</v>
      </c>
      <c r="J6290">
        <v>67</v>
      </c>
    </row>
    <row r="6291" spans="1:10" x14ac:dyDescent="0.3">
      <c r="A6291">
        <v>457984</v>
      </c>
      <c r="B6291" t="s">
        <v>2058</v>
      </c>
      <c r="C6291" t="s">
        <v>189</v>
      </c>
      <c r="D6291" t="s">
        <v>10749</v>
      </c>
      <c r="E6291">
        <v>300</v>
      </c>
      <c r="F6291">
        <v>2.9</v>
      </c>
      <c r="G6291">
        <v>80</v>
      </c>
      <c r="H6291" t="s">
        <v>355</v>
      </c>
      <c r="I6291" t="s">
        <v>2058</v>
      </c>
      <c r="J6291">
        <v>77</v>
      </c>
    </row>
    <row r="6292" spans="1:10" x14ac:dyDescent="0.3">
      <c r="A6292">
        <v>458006</v>
      </c>
      <c r="B6292" t="s">
        <v>3951</v>
      </c>
      <c r="C6292" t="s">
        <v>91</v>
      </c>
      <c r="D6292" t="s">
        <v>10750</v>
      </c>
      <c r="E6292">
        <v>400</v>
      </c>
      <c r="F6292">
        <v>2.9</v>
      </c>
      <c r="G6292">
        <v>80</v>
      </c>
      <c r="H6292" t="s">
        <v>10751</v>
      </c>
      <c r="I6292" t="s">
        <v>3951</v>
      </c>
      <c r="J6292">
        <v>51</v>
      </c>
    </row>
    <row r="6293" spans="1:10" x14ac:dyDescent="0.3">
      <c r="A6293">
        <v>458108</v>
      </c>
      <c r="B6293" t="s">
        <v>3057</v>
      </c>
      <c r="C6293" t="s">
        <v>3052</v>
      </c>
      <c r="D6293" t="s">
        <v>10752</v>
      </c>
      <c r="E6293">
        <v>200</v>
      </c>
      <c r="F6293">
        <v>2.9</v>
      </c>
      <c r="G6293">
        <v>80</v>
      </c>
      <c r="H6293" t="s">
        <v>10753</v>
      </c>
      <c r="I6293" t="s">
        <v>3057</v>
      </c>
      <c r="J6293">
        <v>46</v>
      </c>
    </row>
    <row r="6294" spans="1:10" x14ac:dyDescent="0.3">
      <c r="A6294">
        <v>458109</v>
      </c>
      <c r="B6294" t="s">
        <v>2440</v>
      </c>
      <c r="C6294" t="s">
        <v>189</v>
      </c>
      <c r="D6294" t="s">
        <v>10754</v>
      </c>
      <c r="E6294">
        <v>400</v>
      </c>
      <c r="F6294">
        <v>2.9</v>
      </c>
      <c r="G6294">
        <v>80</v>
      </c>
      <c r="H6294" t="s">
        <v>19</v>
      </c>
      <c r="I6294" t="s">
        <v>4953</v>
      </c>
      <c r="J6294">
        <v>81</v>
      </c>
    </row>
    <row r="6295" spans="1:10" x14ac:dyDescent="0.3">
      <c r="A6295">
        <v>458110</v>
      </c>
      <c r="B6295" t="s">
        <v>83</v>
      </c>
      <c r="C6295" t="s">
        <v>68</v>
      </c>
      <c r="D6295" t="s">
        <v>10755</v>
      </c>
      <c r="E6295">
        <v>800</v>
      </c>
      <c r="F6295">
        <v>2.9</v>
      </c>
      <c r="G6295">
        <v>80</v>
      </c>
      <c r="H6295" t="s">
        <v>179</v>
      </c>
      <c r="I6295" t="s">
        <v>83</v>
      </c>
      <c r="J6295">
        <v>77</v>
      </c>
    </row>
    <row r="6296" spans="1:10" x14ac:dyDescent="0.3">
      <c r="A6296">
        <v>458180</v>
      </c>
      <c r="B6296" t="s">
        <v>276</v>
      </c>
      <c r="C6296" t="s">
        <v>115</v>
      </c>
      <c r="D6296" t="s">
        <v>8960</v>
      </c>
      <c r="E6296">
        <v>400</v>
      </c>
      <c r="F6296">
        <v>2.9</v>
      </c>
      <c r="G6296">
        <v>80</v>
      </c>
      <c r="H6296" t="s">
        <v>45</v>
      </c>
      <c r="I6296" t="s">
        <v>276</v>
      </c>
      <c r="J6296">
        <v>52</v>
      </c>
    </row>
    <row r="6297" spans="1:10" x14ac:dyDescent="0.3">
      <c r="A6297">
        <v>458190</v>
      </c>
      <c r="B6297" t="s">
        <v>276</v>
      </c>
      <c r="C6297" t="s">
        <v>115</v>
      </c>
      <c r="D6297" t="s">
        <v>10756</v>
      </c>
      <c r="E6297">
        <v>400</v>
      </c>
      <c r="F6297">
        <v>2.9</v>
      </c>
      <c r="G6297">
        <v>80</v>
      </c>
      <c r="H6297" t="s">
        <v>131</v>
      </c>
      <c r="I6297" t="s">
        <v>276</v>
      </c>
      <c r="J6297">
        <v>52</v>
      </c>
    </row>
    <row r="6298" spans="1:10" x14ac:dyDescent="0.3">
      <c r="A6298">
        <v>458255</v>
      </c>
      <c r="B6298" t="s">
        <v>276</v>
      </c>
      <c r="C6298" t="s">
        <v>115</v>
      </c>
      <c r="D6298" t="s">
        <v>10757</v>
      </c>
      <c r="E6298">
        <v>400</v>
      </c>
      <c r="F6298">
        <v>2.9</v>
      </c>
      <c r="G6298">
        <v>80</v>
      </c>
      <c r="H6298" t="s">
        <v>45</v>
      </c>
      <c r="I6298" t="s">
        <v>276</v>
      </c>
      <c r="J6298">
        <v>52</v>
      </c>
    </row>
    <row r="6299" spans="1:10" x14ac:dyDescent="0.3">
      <c r="A6299">
        <v>458258</v>
      </c>
      <c r="B6299" t="s">
        <v>689</v>
      </c>
      <c r="C6299" t="s">
        <v>383</v>
      </c>
      <c r="D6299" t="s">
        <v>10758</v>
      </c>
      <c r="E6299">
        <v>300</v>
      </c>
      <c r="F6299">
        <v>5</v>
      </c>
      <c r="G6299">
        <v>20</v>
      </c>
      <c r="H6299" t="s">
        <v>10759</v>
      </c>
      <c r="I6299" t="s">
        <v>689</v>
      </c>
      <c r="J6299">
        <v>73</v>
      </c>
    </row>
    <row r="6300" spans="1:10" x14ac:dyDescent="0.3">
      <c r="A6300">
        <v>458302</v>
      </c>
      <c r="B6300" t="s">
        <v>683</v>
      </c>
      <c r="C6300" t="s">
        <v>91</v>
      </c>
      <c r="D6300" t="s">
        <v>10760</v>
      </c>
      <c r="E6300">
        <v>300</v>
      </c>
      <c r="F6300">
        <v>2.9</v>
      </c>
      <c r="G6300">
        <v>80</v>
      </c>
      <c r="H6300" t="s">
        <v>1068</v>
      </c>
      <c r="I6300" t="s">
        <v>683</v>
      </c>
      <c r="J6300">
        <v>42</v>
      </c>
    </row>
    <row r="6301" spans="1:10" x14ac:dyDescent="0.3">
      <c r="A6301">
        <v>458328</v>
      </c>
      <c r="B6301" t="s">
        <v>3227</v>
      </c>
      <c r="C6301" t="s">
        <v>3052</v>
      </c>
      <c r="D6301" t="s">
        <v>10761</v>
      </c>
      <c r="E6301">
        <v>200</v>
      </c>
      <c r="F6301">
        <v>2.9</v>
      </c>
      <c r="G6301">
        <v>80</v>
      </c>
      <c r="H6301" t="s">
        <v>10762</v>
      </c>
      <c r="I6301" t="s">
        <v>3227</v>
      </c>
      <c r="J6301">
        <v>59</v>
      </c>
    </row>
    <row r="6302" spans="1:10" x14ac:dyDescent="0.3">
      <c r="A6302">
        <v>458329</v>
      </c>
      <c r="B6302" t="s">
        <v>4166</v>
      </c>
      <c r="C6302" t="s">
        <v>189</v>
      </c>
      <c r="D6302" t="s">
        <v>10763</v>
      </c>
      <c r="E6302">
        <v>200</v>
      </c>
      <c r="F6302">
        <v>2.9</v>
      </c>
      <c r="G6302">
        <v>80</v>
      </c>
      <c r="H6302" t="s">
        <v>1809</v>
      </c>
      <c r="I6302" t="s">
        <v>4166</v>
      </c>
      <c r="J6302">
        <v>69</v>
      </c>
    </row>
    <row r="6303" spans="1:10" x14ac:dyDescent="0.3">
      <c r="A6303">
        <v>458352</v>
      </c>
      <c r="B6303" t="s">
        <v>3639</v>
      </c>
      <c r="C6303" t="s">
        <v>115</v>
      </c>
      <c r="D6303" t="s">
        <v>10764</v>
      </c>
      <c r="E6303">
        <v>240</v>
      </c>
      <c r="F6303">
        <v>2.9</v>
      </c>
      <c r="G6303">
        <v>80</v>
      </c>
      <c r="H6303" t="s">
        <v>8073</v>
      </c>
      <c r="I6303" t="s">
        <v>3639</v>
      </c>
      <c r="J6303">
        <v>37</v>
      </c>
    </row>
    <row r="6304" spans="1:10" x14ac:dyDescent="0.3">
      <c r="A6304">
        <v>458365</v>
      </c>
      <c r="B6304" t="s">
        <v>125</v>
      </c>
      <c r="C6304" t="s">
        <v>115</v>
      </c>
      <c r="D6304" t="s">
        <v>10765</v>
      </c>
      <c r="E6304">
        <v>400</v>
      </c>
      <c r="F6304">
        <v>2.9</v>
      </c>
      <c r="G6304">
        <v>80</v>
      </c>
      <c r="H6304" t="s">
        <v>184</v>
      </c>
      <c r="I6304" t="s">
        <v>125</v>
      </c>
      <c r="J6304">
        <v>76</v>
      </c>
    </row>
    <row r="6305" spans="1:10" x14ac:dyDescent="0.3">
      <c r="A6305">
        <v>458404</v>
      </c>
      <c r="B6305" t="s">
        <v>745</v>
      </c>
      <c r="C6305" t="s">
        <v>383</v>
      </c>
      <c r="D6305" t="s">
        <v>10766</v>
      </c>
      <c r="E6305">
        <v>500</v>
      </c>
      <c r="F6305">
        <v>2.9</v>
      </c>
      <c r="G6305">
        <v>80</v>
      </c>
      <c r="H6305" t="s">
        <v>9960</v>
      </c>
      <c r="I6305" t="s">
        <v>745</v>
      </c>
      <c r="J6305">
        <v>58</v>
      </c>
    </row>
    <row r="6306" spans="1:10" x14ac:dyDescent="0.3">
      <c r="A6306">
        <v>458465</v>
      </c>
      <c r="B6306" t="s">
        <v>1029</v>
      </c>
      <c r="C6306" t="s">
        <v>463</v>
      </c>
      <c r="D6306" t="s">
        <v>10767</v>
      </c>
      <c r="E6306">
        <v>200</v>
      </c>
      <c r="F6306">
        <v>2.9</v>
      </c>
      <c r="G6306">
        <v>80</v>
      </c>
      <c r="H6306" t="s">
        <v>1676</v>
      </c>
      <c r="I6306" t="s">
        <v>1029</v>
      </c>
      <c r="J6306">
        <v>73</v>
      </c>
    </row>
    <row r="6307" spans="1:10" x14ac:dyDescent="0.3">
      <c r="A6307">
        <v>458470</v>
      </c>
      <c r="B6307" t="s">
        <v>3057</v>
      </c>
      <c r="C6307" t="s">
        <v>3052</v>
      </c>
      <c r="D6307" t="s">
        <v>10768</v>
      </c>
      <c r="E6307">
        <v>200</v>
      </c>
      <c r="F6307">
        <v>2.9</v>
      </c>
      <c r="G6307">
        <v>80</v>
      </c>
      <c r="H6307" t="s">
        <v>10505</v>
      </c>
      <c r="I6307" t="s">
        <v>3057</v>
      </c>
      <c r="J6307">
        <v>46</v>
      </c>
    </row>
    <row r="6308" spans="1:10" x14ac:dyDescent="0.3">
      <c r="A6308">
        <v>458491</v>
      </c>
      <c r="B6308" t="s">
        <v>1654</v>
      </c>
      <c r="C6308" t="s">
        <v>68</v>
      </c>
      <c r="D6308" t="s">
        <v>10769</v>
      </c>
      <c r="E6308">
        <v>250</v>
      </c>
      <c r="F6308">
        <v>2.9</v>
      </c>
      <c r="G6308">
        <v>80</v>
      </c>
      <c r="H6308" t="s">
        <v>10770</v>
      </c>
      <c r="I6308" t="s">
        <v>1654</v>
      </c>
      <c r="J6308">
        <v>53</v>
      </c>
    </row>
    <row r="6309" spans="1:10" x14ac:dyDescent="0.3">
      <c r="A6309">
        <v>458570</v>
      </c>
      <c r="B6309" t="s">
        <v>745</v>
      </c>
      <c r="C6309" t="s">
        <v>383</v>
      </c>
      <c r="D6309" t="s">
        <v>10771</v>
      </c>
      <c r="E6309">
        <v>200</v>
      </c>
      <c r="F6309">
        <v>2.9</v>
      </c>
      <c r="G6309">
        <v>80</v>
      </c>
      <c r="H6309" t="s">
        <v>10772</v>
      </c>
      <c r="I6309" t="s">
        <v>745</v>
      </c>
      <c r="J6309">
        <v>46</v>
      </c>
    </row>
    <row r="6310" spans="1:10" x14ac:dyDescent="0.3">
      <c r="A6310">
        <v>458664</v>
      </c>
      <c r="B6310" t="s">
        <v>1051</v>
      </c>
      <c r="C6310" t="s">
        <v>189</v>
      </c>
      <c r="D6310" t="s">
        <v>10773</v>
      </c>
      <c r="E6310">
        <v>200</v>
      </c>
      <c r="F6310">
        <v>2.9</v>
      </c>
      <c r="G6310">
        <v>80</v>
      </c>
      <c r="H6310" t="s">
        <v>5016</v>
      </c>
      <c r="I6310" t="s">
        <v>1051</v>
      </c>
      <c r="J6310">
        <v>58</v>
      </c>
    </row>
    <row r="6311" spans="1:10" x14ac:dyDescent="0.3">
      <c r="A6311">
        <v>458731</v>
      </c>
      <c r="B6311" t="s">
        <v>276</v>
      </c>
      <c r="C6311" t="s">
        <v>115</v>
      </c>
      <c r="D6311" t="s">
        <v>10774</v>
      </c>
      <c r="E6311">
        <v>380</v>
      </c>
      <c r="F6311">
        <v>2.9</v>
      </c>
      <c r="G6311">
        <v>80</v>
      </c>
      <c r="H6311" t="s">
        <v>7045</v>
      </c>
      <c r="I6311" t="s">
        <v>276</v>
      </c>
      <c r="J6311">
        <v>56</v>
      </c>
    </row>
    <row r="6312" spans="1:10" x14ac:dyDescent="0.3">
      <c r="A6312">
        <v>458764</v>
      </c>
      <c r="B6312" t="s">
        <v>4185</v>
      </c>
      <c r="C6312" t="s">
        <v>189</v>
      </c>
      <c r="D6312" t="s">
        <v>10775</v>
      </c>
      <c r="E6312">
        <v>300</v>
      </c>
      <c r="F6312">
        <v>2.9</v>
      </c>
      <c r="G6312">
        <v>80</v>
      </c>
      <c r="H6312" t="s">
        <v>10776</v>
      </c>
      <c r="I6312" t="s">
        <v>4185</v>
      </c>
      <c r="J6312">
        <v>79</v>
      </c>
    </row>
    <row r="6313" spans="1:10" x14ac:dyDescent="0.3">
      <c r="A6313">
        <v>458779</v>
      </c>
      <c r="B6313" t="s">
        <v>10777</v>
      </c>
      <c r="C6313" t="s">
        <v>115</v>
      </c>
      <c r="D6313" t="s">
        <v>10778</v>
      </c>
      <c r="E6313">
        <v>200</v>
      </c>
      <c r="F6313">
        <v>2.9</v>
      </c>
      <c r="G6313">
        <v>80</v>
      </c>
      <c r="H6313" t="s">
        <v>19</v>
      </c>
      <c r="I6313" t="s">
        <v>10777</v>
      </c>
      <c r="J6313">
        <v>53</v>
      </c>
    </row>
    <row r="6314" spans="1:10" x14ac:dyDescent="0.3">
      <c r="A6314">
        <v>458836</v>
      </c>
      <c r="B6314" t="s">
        <v>659</v>
      </c>
      <c r="C6314" t="s">
        <v>463</v>
      </c>
      <c r="D6314" t="s">
        <v>10779</v>
      </c>
      <c r="E6314">
        <v>400</v>
      </c>
      <c r="F6314">
        <v>2.9</v>
      </c>
      <c r="G6314">
        <v>80</v>
      </c>
      <c r="H6314" t="s">
        <v>10780</v>
      </c>
      <c r="I6314" t="s">
        <v>659</v>
      </c>
      <c r="J6314">
        <v>75</v>
      </c>
    </row>
    <row r="6315" spans="1:10" x14ac:dyDescent="0.3">
      <c r="A6315">
        <v>458858</v>
      </c>
      <c r="B6315" t="s">
        <v>10781</v>
      </c>
      <c r="C6315" t="s">
        <v>91</v>
      </c>
      <c r="D6315" t="s">
        <v>4592</v>
      </c>
      <c r="E6315">
        <v>400</v>
      </c>
      <c r="F6315">
        <v>2.9</v>
      </c>
      <c r="G6315">
        <v>80</v>
      </c>
      <c r="H6315" t="s">
        <v>10782</v>
      </c>
      <c r="I6315" t="s">
        <v>10783</v>
      </c>
      <c r="J6315">
        <v>48</v>
      </c>
    </row>
    <row r="6316" spans="1:10" x14ac:dyDescent="0.3">
      <c r="A6316">
        <v>458863</v>
      </c>
      <c r="B6316" t="s">
        <v>4237</v>
      </c>
      <c r="C6316" t="s">
        <v>2068</v>
      </c>
      <c r="D6316" t="s">
        <v>10784</v>
      </c>
      <c r="E6316">
        <v>500</v>
      </c>
      <c r="F6316">
        <v>2.9</v>
      </c>
      <c r="G6316">
        <v>80</v>
      </c>
      <c r="H6316" t="s">
        <v>252</v>
      </c>
      <c r="I6316" t="s">
        <v>4237</v>
      </c>
      <c r="J6316">
        <v>56</v>
      </c>
    </row>
    <row r="6317" spans="1:10" x14ac:dyDescent="0.3">
      <c r="A6317">
        <v>458919</v>
      </c>
      <c r="B6317" t="s">
        <v>3097</v>
      </c>
      <c r="C6317" t="s">
        <v>3052</v>
      </c>
      <c r="D6317" t="s">
        <v>10785</v>
      </c>
      <c r="E6317">
        <v>200</v>
      </c>
      <c r="F6317">
        <v>2.9</v>
      </c>
      <c r="G6317">
        <v>80</v>
      </c>
      <c r="H6317" t="s">
        <v>10786</v>
      </c>
      <c r="I6317" t="s">
        <v>3097</v>
      </c>
      <c r="J6317">
        <v>58</v>
      </c>
    </row>
    <row r="6318" spans="1:10" x14ac:dyDescent="0.3">
      <c r="A6318">
        <v>458958</v>
      </c>
      <c r="B6318" t="s">
        <v>2092</v>
      </c>
      <c r="C6318" t="s">
        <v>2068</v>
      </c>
      <c r="D6318" t="s">
        <v>10787</v>
      </c>
      <c r="E6318">
        <v>400</v>
      </c>
      <c r="F6318">
        <v>2.9</v>
      </c>
      <c r="G6318">
        <v>80</v>
      </c>
      <c r="H6318" t="s">
        <v>3266</v>
      </c>
      <c r="I6318" t="s">
        <v>2092</v>
      </c>
      <c r="J6318">
        <v>49</v>
      </c>
    </row>
    <row r="6319" spans="1:10" x14ac:dyDescent="0.3">
      <c r="A6319">
        <v>459010</v>
      </c>
      <c r="B6319" t="s">
        <v>1715</v>
      </c>
      <c r="C6319" t="s">
        <v>68</v>
      </c>
      <c r="D6319" t="s">
        <v>10788</v>
      </c>
      <c r="E6319">
        <v>338</v>
      </c>
      <c r="F6319">
        <v>2.9</v>
      </c>
      <c r="G6319">
        <v>80</v>
      </c>
      <c r="H6319" t="s">
        <v>10789</v>
      </c>
      <c r="I6319" t="s">
        <v>1715</v>
      </c>
      <c r="J6319">
        <v>33</v>
      </c>
    </row>
    <row r="6320" spans="1:10" x14ac:dyDescent="0.3">
      <c r="A6320">
        <v>459098</v>
      </c>
      <c r="B6320" t="s">
        <v>574</v>
      </c>
      <c r="C6320" t="s">
        <v>68</v>
      </c>
      <c r="D6320" t="s">
        <v>10790</v>
      </c>
      <c r="E6320">
        <v>200</v>
      </c>
      <c r="F6320">
        <v>2.9</v>
      </c>
      <c r="G6320">
        <v>80</v>
      </c>
      <c r="H6320" t="s">
        <v>617</v>
      </c>
      <c r="I6320" t="s">
        <v>574</v>
      </c>
      <c r="J6320">
        <v>54</v>
      </c>
    </row>
    <row r="6321" spans="1:10" x14ac:dyDescent="0.3">
      <c r="A6321">
        <v>459153</v>
      </c>
      <c r="B6321" t="s">
        <v>2478</v>
      </c>
      <c r="C6321" t="s">
        <v>2068</v>
      </c>
      <c r="D6321" t="s">
        <v>10791</v>
      </c>
      <c r="E6321">
        <v>100</v>
      </c>
      <c r="F6321">
        <v>2.9</v>
      </c>
      <c r="G6321">
        <v>80</v>
      </c>
      <c r="H6321" t="s">
        <v>10792</v>
      </c>
      <c r="I6321" t="s">
        <v>2478</v>
      </c>
      <c r="J6321">
        <v>47</v>
      </c>
    </row>
    <row r="6322" spans="1:10" x14ac:dyDescent="0.3">
      <c r="A6322">
        <v>459212</v>
      </c>
      <c r="B6322" t="s">
        <v>3227</v>
      </c>
      <c r="C6322" t="s">
        <v>3052</v>
      </c>
      <c r="D6322" t="s">
        <v>10793</v>
      </c>
      <c r="E6322">
        <v>200</v>
      </c>
      <c r="F6322">
        <v>2.9</v>
      </c>
      <c r="G6322">
        <v>80</v>
      </c>
      <c r="H6322" t="s">
        <v>10794</v>
      </c>
      <c r="I6322" t="s">
        <v>3227</v>
      </c>
      <c r="J6322">
        <v>46</v>
      </c>
    </row>
    <row r="6323" spans="1:10" x14ac:dyDescent="0.3">
      <c r="A6323">
        <v>459317</v>
      </c>
      <c r="B6323" t="s">
        <v>738</v>
      </c>
      <c r="C6323" t="s">
        <v>463</v>
      </c>
      <c r="D6323" t="s">
        <v>10795</v>
      </c>
      <c r="E6323">
        <v>160</v>
      </c>
      <c r="F6323">
        <v>2.9</v>
      </c>
      <c r="G6323">
        <v>80</v>
      </c>
      <c r="H6323" t="s">
        <v>10796</v>
      </c>
      <c r="I6323" t="s">
        <v>738</v>
      </c>
      <c r="J6323">
        <v>44</v>
      </c>
    </row>
    <row r="6324" spans="1:10" x14ac:dyDescent="0.3">
      <c r="A6324">
        <v>459383</v>
      </c>
      <c r="B6324" t="s">
        <v>5668</v>
      </c>
      <c r="C6324" t="s">
        <v>2068</v>
      </c>
      <c r="D6324" t="s">
        <v>10797</v>
      </c>
      <c r="E6324">
        <v>150</v>
      </c>
      <c r="F6324">
        <v>2.9</v>
      </c>
      <c r="G6324">
        <v>80</v>
      </c>
      <c r="H6324" t="s">
        <v>6498</v>
      </c>
      <c r="I6324" t="s">
        <v>5668</v>
      </c>
      <c r="J6324">
        <v>40</v>
      </c>
    </row>
    <row r="6325" spans="1:10" x14ac:dyDescent="0.3">
      <c r="A6325">
        <v>459446</v>
      </c>
      <c r="B6325" t="s">
        <v>5160</v>
      </c>
      <c r="C6325" t="s">
        <v>189</v>
      </c>
      <c r="D6325" t="s">
        <v>10798</v>
      </c>
      <c r="E6325">
        <v>200</v>
      </c>
      <c r="F6325">
        <v>2.9</v>
      </c>
      <c r="G6325">
        <v>80</v>
      </c>
      <c r="H6325" t="s">
        <v>10799</v>
      </c>
      <c r="I6325" t="s">
        <v>5160</v>
      </c>
      <c r="J6325">
        <v>43</v>
      </c>
    </row>
    <row r="6326" spans="1:10" x14ac:dyDescent="0.3">
      <c r="A6326">
        <v>459564</v>
      </c>
      <c r="B6326" t="s">
        <v>745</v>
      </c>
      <c r="C6326" t="s">
        <v>383</v>
      </c>
      <c r="D6326" t="s">
        <v>10800</v>
      </c>
      <c r="E6326">
        <v>200</v>
      </c>
      <c r="F6326">
        <v>2.9</v>
      </c>
      <c r="G6326">
        <v>80</v>
      </c>
      <c r="H6326" t="s">
        <v>486</v>
      </c>
      <c r="I6326" t="s">
        <v>745</v>
      </c>
      <c r="J6326">
        <v>55</v>
      </c>
    </row>
    <row r="6327" spans="1:10" x14ac:dyDescent="0.3">
      <c r="A6327">
        <v>459585</v>
      </c>
      <c r="B6327" t="s">
        <v>891</v>
      </c>
      <c r="C6327" t="s">
        <v>463</v>
      </c>
      <c r="D6327" t="s">
        <v>7130</v>
      </c>
      <c r="E6327">
        <v>250</v>
      </c>
      <c r="F6327">
        <v>2.9</v>
      </c>
      <c r="G6327">
        <v>80</v>
      </c>
      <c r="H6327" t="s">
        <v>10801</v>
      </c>
      <c r="I6327" t="s">
        <v>891</v>
      </c>
      <c r="J6327">
        <v>45</v>
      </c>
    </row>
    <row r="6328" spans="1:10" x14ac:dyDescent="0.3">
      <c r="A6328">
        <v>459654</v>
      </c>
      <c r="B6328" t="s">
        <v>5668</v>
      </c>
      <c r="C6328" t="s">
        <v>2068</v>
      </c>
      <c r="D6328" t="s">
        <v>10802</v>
      </c>
      <c r="E6328">
        <v>350</v>
      </c>
      <c r="F6328">
        <v>2.9</v>
      </c>
      <c r="G6328">
        <v>80</v>
      </c>
      <c r="H6328" t="s">
        <v>2341</v>
      </c>
      <c r="I6328" t="s">
        <v>5668</v>
      </c>
      <c r="J6328">
        <v>51</v>
      </c>
    </row>
    <row r="6329" spans="1:10" x14ac:dyDescent="0.3">
      <c r="A6329">
        <v>459676</v>
      </c>
      <c r="B6329" t="s">
        <v>3227</v>
      </c>
      <c r="C6329" t="s">
        <v>3052</v>
      </c>
      <c r="D6329" t="s">
        <v>10803</v>
      </c>
      <c r="E6329">
        <v>200</v>
      </c>
      <c r="F6329">
        <v>2.9</v>
      </c>
      <c r="G6329">
        <v>80</v>
      </c>
      <c r="H6329" t="s">
        <v>10804</v>
      </c>
      <c r="I6329" t="s">
        <v>3227</v>
      </c>
      <c r="J6329">
        <v>45</v>
      </c>
    </row>
    <row r="6330" spans="1:10" x14ac:dyDescent="0.3">
      <c r="A6330">
        <v>459756</v>
      </c>
      <c r="B6330" t="s">
        <v>1274</v>
      </c>
      <c r="C6330" t="s">
        <v>91</v>
      </c>
      <c r="D6330" t="s">
        <v>10805</v>
      </c>
      <c r="E6330">
        <v>400</v>
      </c>
      <c r="F6330">
        <v>2.9</v>
      </c>
      <c r="G6330">
        <v>80</v>
      </c>
      <c r="H6330" t="s">
        <v>19</v>
      </c>
      <c r="I6330" t="s">
        <v>1274</v>
      </c>
      <c r="J6330">
        <v>38</v>
      </c>
    </row>
    <row r="6331" spans="1:10" x14ac:dyDescent="0.3">
      <c r="A6331">
        <v>459789</v>
      </c>
      <c r="B6331" t="s">
        <v>3057</v>
      </c>
      <c r="C6331" t="s">
        <v>3052</v>
      </c>
      <c r="D6331" t="s">
        <v>10806</v>
      </c>
      <c r="E6331">
        <v>300</v>
      </c>
      <c r="F6331">
        <v>2.9</v>
      </c>
      <c r="G6331">
        <v>80</v>
      </c>
      <c r="H6331" t="s">
        <v>2205</v>
      </c>
      <c r="I6331" t="s">
        <v>3057</v>
      </c>
      <c r="J6331">
        <v>44</v>
      </c>
    </row>
    <row r="6332" spans="1:10" x14ac:dyDescent="0.3">
      <c r="A6332">
        <v>459811</v>
      </c>
      <c r="B6332" t="s">
        <v>864</v>
      </c>
      <c r="C6332" t="s">
        <v>91</v>
      </c>
      <c r="D6332" t="s">
        <v>10807</v>
      </c>
      <c r="E6332">
        <v>500</v>
      </c>
      <c r="F6332">
        <v>2.9</v>
      </c>
      <c r="G6332">
        <v>80</v>
      </c>
      <c r="H6332" t="s">
        <v>5016</v>
      </c>
      <c r="I6332" t="s">
        <v>864</v>
      </c>
      <c r="J6332">
        <v>47</v>
      </c>
    </row>
    <row r="6333" spans="1:10" x14ac:dyDescent="0.3">
      <c r="A6333">
        <v>459817</v>
      </c>
      <c r="B6333" t="s">
        <v>90</v>
      </c>
      <c r="C6333" t="s">
        <v>91</v>
      </c>
      <c r="D6333" t="s">
        <v>10808</v>
      </c>
      <c r="E6333">
        <v>400</v>
      </c>
      <c r="F6333">
        <v>2.9</v>
      </c>
      <c r="G6333">
        <v>80</v>
      </c>
      <c r="H6333" t="s">
        <v>10809</v>
      </c>
      <c r="I6333" t="s">
        <v>90</v>
      </c>
      <c r="J6333">
        <v>63</v>
      </c>
    </row>
    <row r="6334" spans="1:10" x14ac:dyDescent="0.3">
      <c r="A6334">
        <v>459818</v>
      </c>
      <c r="B6334" t="s">
        <v>90</v>
      </c>
      <c r="C6334" t="s">
        <v>91</v>
      </c>
      <c r="D6334" t="s">
        <v>10810</v>
      </c>
      <c r="E6334">
        <v>400</v>
      </c>
      <c r="F6334">
        <v>2.9</v>
      </c>
      <c r="G6334">
        <v>80</v>
      </c>
      <c r="H6334" t="s">
        <v>19</v>
      </c>
      <c r="I6334" t="s">
        <v>90</v>
      </c>
      <c r="J6334">
        <v>57</v>
      </c>
    </row>
    <row r="6335" spans="1:10" x14ac:dyDescent="0.3">
      <c r="A6335">
        <v>459832</v>
      </c>
      <c r="B6335" t="s">
        <v>689</v>
      </c>
      <c r="C6335" t="s">
        <v>383</v>
      </c>
      <c r="D6335" t="s">
        <v>10811</v>
      </c>
      <c r="E6335">
        <v>300</v>
      </c>
      <c r="F6335">
        <v>2.9</v>
      </c>
      <c r="G6335">
        <v>80</v>
      </c>
      <c r="H6335" t="s">
        <v>6056</v>
      </c>
      <c r="I6335" t="s">
        <v>689</v>
      </c>
      <c r="J6335">
        <v>50</v>
      </c>
    </row>
    <row r="6336" spans="1:10" x14ac:dyDescent="0.3">
      <c r="A6336">
        <v>459845</v>
      </c>
      <c r="B6336" t="s">
        <v>3227</v>
      </c>
      <c r="C6336" t="s">
        <v>3052</v>
      </c>
      <c r="D6336" t="s">
        <v>10812</v>
      </c>
      <c r="E6336">
        <v>200</v>
      </c>
      <c r="F6336">
        <v>2.9</v>
      </c>
      <c r="G6336">
        <v>80</v>
      </c>
      <c r="H6336" t="s">
        <v>10813</v>
      </c>
      <c r="I6336" t="s">
        <v>3227</v>
      </c>
      <c r="J6336">
        <v>46</v>
      </c>
    </row>
    <row r="6337" spans="1:10" x14ac:dyDescent="0.3">
      <c r="A6337">
        <v>460071</v>
      </c>
      <c r="B6337" t="s">
        <v>10814</v>
      </c>
      <c r="C6337" t="s">
        <v>91</v>
      </c>
      <c r="D6337" t="s">
        <v>10815</v>
      </c>
      <c r="E6337">
        <v>400</v>
      </c>
      <c r="F6337">
        <v>2.9</v>
      </c>
      <c r="G6337">
        <v>80</v>
      </c>
      <c r="H6337" t="s">
        <v>10816</v>
      </c>
      <c r="I6337" t="s">
        <v>10814</v>
      </c>
      <c r="J6337">
        <v>53</v>
      </c>
    </row>
    <row r="6338" spans="1:10" x14ac:dyDescent="0.3">
      <c r="A6338">
        <v>460154</v>
      </c>
      <c r="B6338" t="s">
        <v>683</v>
      </c>
      <c r="C6338" t="s">
        <v>91</v>
      </c>
      <c r="D6338" t="s">
        <v>10817</v>
      </c>
      <c r="E6338">
        <v>250</v>
      </c>
      <c r="F6338">
        <v>2.9</v>
      </c>
      <c r="G6338">
        <v>80</v>
      </c>
      <c r="H6338" t="s">
        <v>10818</v>
      </c>
      <c r="I6338" t="s">
        <v>683</v>
      </c>
      <c r="J6338">
        <v>42</v>
      </c>
    </row>
    <row r="6339" spans="1:10" x14ac:dyDescent="0.3">
      <c r="A6339">
        <v>460155</v>
      </c>
      <c r="B6339" t="s">
        <v>683</v>
      </c>
      <c r="C6339" t="s">
        <v>91</v>
      </c>
      <c r="D6339" t="s">
        <v>10819</v>
      </c>
      <c r="E6339">
        <v>250</v>
      </c>
      <c r="F6339">
        <v>2.9</v>
      </c>
      <c r="G6339">
        <v>80</v>
      </c>
      <c r="H6339" t="s">
        <v>19</v>
      </c>
      <c r="I6339" t="s">
        <v>683</v>
      </c>
      <c r="J6339">
        <v>41</v>
      </c>
    </row>
    <row r="6340" spans="1:10" x14ac:dyDescent="0.3">
      <c r="A6340">
        <v>460179</v>
      </c>
      <c r="B6340" t="s">
        <v>2067</v>
      </c>
      <c r="C6340" t="s">
        <v>2068</v>
      </c>
      <c r="D6340" t="s">
        <v>10820</v>
      </c>
      <c r="E6340">
        <v>150</v>
      </c>
      <c r="F6340">
        <v>2.9</v>
      </c>
      <c r="G6340">
        <v>80</v>
      </c>
      <c r="H6340" t="s">
        <v>10821</v>
      </c>
      <c r="I6340" t="s">
        <v>2067</v>
      </c>
      <c r="J6340">
        <v>39</v>
      </c>
    </row>
    <row r="6341" spans="1:10" x14ac:dyDescent="0.3">
      <c r="A6341">
        <v>460316</v>
      </c>
      <c r="B6341" t="s">
        <v>4589</v>
      </c>
      <c r="C6341" t="s">
        <v>383</v>
      </c>
      <c r="D6341" t="s">
        <v>10822</v>
      </c>
      <c r="E6341">
        <v>250</v>
      </c>
      <c r="F6341">
        <v>2.9</v>
      </c>
      <c r="G6341">
        <v>80</v>
      </c>
      <c r="H6341" t="s">
        <v>10823</v>
      </c>
      <c r="I6341" t="s">
        <v>4589</v>
      </c>
      <c r="J6341">
        <v>63</v>
      </c>
    </row>
    <row r="6342" spans="1:10" x14ac:dyDescent="0.3">
      <c r="A6342">
        <v>460327</v>
      </c>
      <c r="B6342" t="s">
        <v>1715</v>
      </c>
      <c r="C6342" t="s">
        <v>68</v>
      </c>
      <c r="D6342" t="s">
        <v>10824</v>
      </c>
      <c r="E6342">
        <v>200</v>
      </c>
      <c r="F6342">
        <v>2.9</v>
      </c>
      <c r="G6342">
        <v>80</v>
      </c>
      <c r="H6342" t="s">
        <v>9094</v>
      </c>
      <c r="I6342" t="s">
        <v>1715</v>
      </c>
      <c r="J6342">
        <v>34</v>
      </c>
    </row>
    <row r="6343" spans="1:10" x14ac:dyDescent="0.3">
      <c r="A6343">
        <v>460415</v>
      </c>
      <c r="B6343" t="s">
        <v>10825</v>
      </c>
      <c r="C6343" t="s">
        <v>91</v>
      </c>
      <c r="D6343" t="s">
        <v>9860</v>
      </c>
      <c r="E6343">
        <v>250</v>
      </c>
      <c r="F6343">
        <v>2.9</v>
      </c>
      <c r="G6343">
        <v>80</v>
      </c>
      <c r="H6343" t="s">
        <v>10826</v>
      </c>
      <c r="I6343" t="s">
        <v>10825</v>
      </c>
      <c r="J6343">
        <v>37</v>
      </c>
    </row>
    <row r="6344" spans="1:10" x14ac:dyDescent="0.3">
      <c r="A6344">
        <v>460653</v>
      </c>
      <c r="B6344" t="s">
        <v>10827</v>
      </c>
      <c r="C6344" t="s">
        <v>189</v>
      </c>
      <c r="D6344" t="s">
        <v>10828</v>
      </c>
      <c r="E6344">
        <v>400</v>
      </c>
      <c r="F6344">
        <v>2.9</v>
      </c>
      <c r="G6344">
        <v>80</v>
      </c>
      <c r="H6344" t="s">
        <v>10829</v>
      </c>
      <c r="I6344" t="s">
        <v>5160</v>
      </c>
      <c r="J6344">
        <v>40</v>
      </c>
    </row>
    <row r="6345" spans="1:10" x14ac:dyDescent="0.3">
      <c r="A6345">
        <v>460665</v>
      </c>
      <c r="B6345" t="s">
        <v>4916</v>
      </c>
      <c r="C6345" t="s">
        <v>91</v>
      </c>
      <c r="D6345" t="s">
        <v>10830</v>
      </c>
      <c r="E6345">
        <v>400</v>
      </c>
      <c r="F6345">
        <v>2.9</v>
      </c>
      <c r="G6345">
        <v>80</v>
      </c>
      <c r="H6345" t="s">
        <v>827</v>
      </c>
      <c r="I6345" t="s">
        <v>4916</v>
      </c>
      <c r="J6345">
        <v>57</v>
      </c>
    </row>
    <row r="6346" spans="1:10" x14ac:dyDescent="0.3">
      <c r="A6346">
        <v>460912</v>
      </c>
      <c r="B6346" t="s">
        <v>1980</v>
      </c>
      <c r="C6346" t="s">
        <v>463</v>
      </c>
      <c r="D6346" t="s">
        <v>10831</v>
      </c>
      <c r="E6346">
        <v>300</v>
      </c>
      <c r="F6346">
        <v>2.9</v>
      </c>
      <c r="G6346">
        <v>80</v>
      </c>
      <c r="H6346" t="s">
        <v>2299</v>
      </c>
      <c r="I6346" t="s">
        <v>1980</v>
      </c>
      <c r="J6346">
        <v>45</v>
      </c>
    </row>
    <row r="6347" spans="1:10" x14ac:dyDescent="0.3">
      <c r="A6347">
        <v>460957</v>
      </c>
      <c r="B6347" t="s">
        <v>3639</v>
      </c>
      <c r="C6347" t="s">
        <v>115</v>
      </c>
      <c r="D6347" t="s">
        <v>10832</v>
      </c>
      <c r="E6347">
        <v>200</v>
      </c>
      <c r="F6347">
        <v>2.9</v>
      </c>
      <c r="G6347">
        <v>80</v>
      </c>
      <c r="H6347" t="s">
        <v>10833</v>
      </c>
      <c r="I6347" t="s">
        <v>3639</v>
      </c>
      <c r="J6347">
        <v>34</v>
      </c>
    </row>
    <row r="6348" spans="1:10" x14ac:dyDescent="0.3">
      <c r="A6348">
        <v>461000</v>
      </c>
      <c r="B6348" t="s">
        <v>1702</v>
      </c>
      <c r="C6348" t="s">
        <v>115</v>
      </c>
      <c r="D6348" t="s">
        <v>7295</v>
      </c>
      <c r="E6348">
        <v>300</v>
      </c>
      <c r="F6348">
        <v>2.9</v>
      </c>
      <c r="G6348">
        <v>80</v>
      </c>
      <c r="H6348" t="s">
        <v>740</v>
      </c>
      <c r="I6348" t="s">
        <v>1702</v>
      </c>
      <c r="J6348">
        <v>35</v>
      </c>
    </row>
    <row r="6349" spans="1:10" x14ac:dyDescent="0.3">
      <c r="A6349">
        <v>461036</v>
      </c>
      <c r="B6349" t="s">
        <v>745</v>
      </c>
      <c r="C6349" t="s">
        <v>383</v>
      </c>
      <c r="D6349" t="s">
        <v>10834</v>
      </c>
      <c r="E6349">
        <v>300</v>
      </c>
      <c r="F6349">
        <v>2.9</v>
      </c>
      <c r="G6349">
        <v>80</v>
      </c>
      <c r="H6349" t="s">
        <v>10835</v>
      </c>
      <c r="I6349" t="s">
        <v>745</v>
      </c>
      <c r="J6349">
        <v>34</v>
      </c>
    </row>
    <row r="6350" spans="1:10" x14ac:dyDescent="0.3">
      <c r="A6350">
        <v>461103</v>
      </c>
      <c r="B6350" t="s">
        <v>745</v>
      </c>
      <c r="C6350" t="s">
        <v>383</v>
      </c>
      <c r="D6350" t="s">
        <v>10836</v>
      </c>
      <c r="E6350">
        <v>800</v>
      </c>
      <c r="F6350">
        <v>2.9</v>
      </c>
      <c r="G6350">
        <v>80</v>
      </c>
      <c r="H6350" t="s">
        <v>10837</v>
      </c>
      <c r="I6350" t="s">
        <v>745</v>
      </c>
      <c r="J6350">
        <v>45</v>
      </c>
    </row>
    <row r="6351" spans="1:10" x14ac:dyDescent="0.3">
      <c r="A6351">
        <v>461119</v>
      </c>
      <c r="B6351" t="s">
        <v>1274</v>
      </c>
      <c r="C6351" t="s">
        <v>91</v>
      </c>
      <c r="D6351" t="s">
        <v>10838</v>
      </c>
      <c r="E6351">
        <v>700</v>
      </c>
      <c r="F6351">
        <v>2.9</v>
      </c>
      <c r="G6351">
        <v>80</v>
      </c>
      <c r="H6351" t="s">
        <v>10839</v>
      </c>
      <c r="I6351" t="s">
        <v>1274</v>
      </c>
      <c r="J6351">
        <v>44</v>
      </c>
    </row>
    <row r="6352" spans="1:10" x14ac:dyDescent="0.3">
      <c r="A6352">
        <v>461296</v>
      </c>
      <c r="B6352" t="s">
        <v>839</v>
      </c>
      <c r="C6352" t="s">
        <v>115</v>
      </c>
      <c r="D6352" t="s">
        <v>10840</v>
      </c>
      <c r="E6352">
        <v>300</v>
      </c>
      <c r="F6352">
        <v>2.9</v>
      </c>
      <c r="G6352">
        <v>80</v>
      </c>
      <c r="H6352" t="s">
        <v>2452</v>
      </c>
      <c r="I6352" t="s">
        <v>839</v>
      </c>
      <c r="J6352">
        <v>50</v>
      </c>
    </row>
    <row r="6353" spans="1:10" x14ac:dyDescent="0.3">
      <c r="A6353">
        <v>461321</v>
      </c>
      <c r="B6353" t="s">
        <v>1274</v>
      </c>
      <c r="C6353" t="s">
        <v>91</v>
      </c>
      <c r="D6353" t="s">
        <v>8439</v>
      </c>
      <c r="E6353">
        <v>250</v>
      </c>
      <c r="F6353">
        <v>2.9</v>
      </c>
      <c r="G6353">
        <v>80</v>
      </c>
      <c r="H6353" t="s">
        <v>10841</v>
      </c>
      <c r="I6353" t="s">
        <v>1274</v>
      </c>
      <c r="J6353">
        <v>35</v>
      </c>
    </row>
    <row r="6354" spans="1:10" x14ac:dyDescent="0.3">
      <c r="A6354">
        <v>461434</v>
      </c>
      <c r="B6354" t="s">
        <v>10842</v>
      </c>
      <c r="C6354" t="s">
        <v>91</v>
      </c>
      <c r="D6354" t="s">
        <v>10843</v>
      </c>
      <c r="E6354">
        <v>300</v>
      </c>
      <c r="F6354">
        <v>2.9</v>
      </c>
      <c r="G6354">
        <v>80</v>
      </c>
      <c r="H6354" t="s">
        <v>10844</v>
      </c>
      <c r="I6354" t="s">
        <v>10842</v>
      </c>
      <c r="J6354">
        <v>45</v>
      </c>
    </row>
    <row r="6355" spans="1:10" x14ac:dyDescent="0.3">
      <c r="A6355">
        <v>462156</v>
      </c>
      <c r="B6355" t="s">
        <v>1697</v>
      </c>
      <c r="C6355" t="s">
        <v>189</v>
      </c>
      <c r="D6355" t="s">
        <v>10845</v>
      </c>
      <c r="E6355">
        <v>200</v>
      </c>
      <c r="F6355">
        <v>2.9</v>
      </c>
      <c r="G6355">
        <v>80</v>
      </c>
      <c r="H6355" t="s">
        <v>10846</v>
      </c>
      <c r="I6355" t="s">
        <v>1697</v>
      </c>
      <c r="J6355">
        <v>46</v>
      </c>
    </row>
    <row r="6356" spans="1:10" x14ac:dyDescent="0.3">
      <c r="A6356">
        <v>462218</v>
      </c>
      <c r="B6356" t="s">
        <v>864</v>
      </c>
      <c r="C6356" t="s">
        <v>91</v>
      </c>
      <c r="D6356" t="s">
        <v>10847</v>
      </c>
      <c r="E6356">
        <v>750</v>
      </c>
      <c r="F6356">
        <v>2.9</v>
      </c>
      <c r="G6356">
        <v>80</v>
      </c>
      <c r="H6356" t="s">
        <v>642</v>
      </c>
      <c r="I6356" t="s">
        <v>864</v>
      </c>
      <c r="J6356">
        <v>48</v>
      </c>
    </row>
    <row r="6357" spans="1:10" x14ac:dyDescent="0.3">
      <c r="A6357">
        <v>462318</v>
      </c>
      <c r="B6357" t="s">
        <v>1076</v>
      </c>
      <c r="C6357" t="s">
        <v>463</v>
      </c>
      <c r="D6357" t="s">
        <v>10848</v>
      </c>
      <c r="E6357">
        <v>200</v>
      </c>
      <c r="F6357">
        <v>2.9</v>
      </c>
      <c r="G6357">
        <v>80</v>
      </c>
      <c r="H6357" t="s">
        <v>10849</v>
      </c>
      <c r="I6357" t="s">
        <v>1076</v>
      </c>
      <c r="J6357">
        <v>44</v>
      </c>
    </row>
    <row r="6358" spans="1:10" x14ac:dyDescent="0.3">
      <c r="A6358">
        <v>462444</v>
      </c>
      <c r="B6358" t="s">
        <v>745</v>
      </c>
      <c r="C6358" t="s">
        <v>383</v>
      </c>
      <c r="D6358" t="s">
        <v>10850</v>
      </c>
      <c r="E6358">
        <v>300</v>
      </c>
      <c r="F6358">
        <v>2.9</v>
      </c>
      <c r="G6358">
        <v>80</v>
      </c>
      <c r="H6358" t="s">
        <v>19</v>
      </c>
      <c r="I6358" t="s">
        <v>745</v>
      </c>
      <c r="J6358">
        <v>36</v>
      </c>
    </row>
    <row r="6359" spans="1:10" x14ac:dyDescent="0.3">
      <c r="A6359">
        <v>462777</v>
      </c>
      <c r="B6359" t="s">
        <v>745</v>
      </c>
      <c r="C6359" t="s">
        <v>383</v>
      </c>
      <c r="D6359" t="s">
        <v>10851</v>
      </c>
      <c r="E6359">
        <v>300</v>
      </c>
      <c r="F6359">
        <v>2.9</v>
      </c>
      <c r="G6359">
        <v>80</v>
      </c>
      <c r="H6359" t="s">
        <v>7349</v>
      </c>
      <c r="I6359" t="s">
        <v>745</v>
      </c>
      <c r="J6359">
        <v>40</v>
      </c>
    </row>
    <row r="6360" spans="1:10" x14ac:dyDescent="0.3">
      <c r="A6360">
        <v>462917</v>
      </c>
      <c r="B6360" t="s">
        <v>5160</v>
      </c>
      <c r="C6360" t="s">
        <v>189</v>
      </c>
      <c r="D6360" t="s">
        <v>10852</v>
      </c>
      <c r="E6360">
        <v>100</v>
      </c>
      <c r="F6360">
        <v>2.9</v>
      </c>
      <c r="G6360">
        <v>80</v>
      </c>
      <c r="H6360" t="s">
        <v>8055</v>
      </c>
      <c r="I6360" t="s">
        <v>5160</v>
      </c>
      <c r="J6360">
        <v>37</v>
      </c>
    </row>
    <row r="6361" spans="1:10" x14ac:dyDescent="0.3">
      <c r="A6361">
        <v>462935</v>
      </c>
      <c r="B6361" t="s">
        <v>1532</v>
      </c>
      <c r="C6361" t="s">
        <v>11</v>
      </c>
      <c r="D6361" t="s">
        <v>10853</v>
      </c>
      <c r="E6361">
        <v>800</v>
      </c>
      <c r="F6361">
        <v>2.9</v>
      </c>
      <c r="G6361">
        <v>80</v>
      </c>
      <c r="H6361" t="s">
        <v>1262</v>
      </c>
      <c r="I6361" t="s">
        <v>1532</v>
      </c>
      <c r="J6361">
        <v>40</v>
      </c>
    </row>
    <row r="6362" spans="1:10" x14ac:dyDescent="0.3">
      <c r="A6362">
        <v>462955</v>
      </c>
      <c r="B6362" t="s">
        <v>683</v>
      </c>
      <c r="C6362" t="s">
        <v>91</v>
      </c>
      <c r="D6362" t="s">
        <v>10854</v>
      </c>
      <c r="E6362">
        <v>160</v>
      </c>
      <c r="F6362">
        <v>2.9</v>
      </c>
      <c r="G6362">
        <v>80</v>
      </c>
      <c r="H6362" t="s">
        <v>10855</v>
      </c>
      <c r="I6362" t="s">
        <v>683</v>
      </c>
      <c r="J6362">
        <v>47</v>
      </c>
    </row>
    <row r="6363" spans="1:10" x14ac:dyDescent="0.3">
      <c r="A6363">
        <v>462980</v>
      </c>
      <c r="B6363" t="s">
        <v>1274</v>
      </c>
      <c r="C6363" t="s">
        <v>91</v>
      </c>
      <c r="D6363" t="s">
        <v>10856</v>
      </c>
      <c r="E6363">
        <v>400</v>
      </c>
      <c r="F6363">
        <v>2.9</v>
      </c>
      <c r="G6363">
        <v>80</v>
      </c>
      <c r="H6363" t="s">
        <v>1395</v>
      </c>
      <c r="I6363" t="s">
        <v>1274</v>
      </c>
      <c r="J6363">
        <v>35</v>
      </c>
    </row>
    <row r="6364" spans="1:10" x14ac:dyDescent="0.3">
      <c r="A6364">
        <v>463132</v>
      </c>
      <c r="B6364" t="s">
        <v>433</v>
      </c>
      <c r="C6364" t="s">
        <v>115</v>
      </c>
      <c r="D6364" t="s">
        <v>10857</v>
      </c>
      <c r="E6364">
        <v>500</v>
      </c>
      <c r="F6364">
        <v>2.9</v>
      </c>
      <c r="G6364">
        <v>80</v>
      </c>
      <c r="H6364" t="s">
        <v>10858</v>
      </c>
      <c r="I6364" t="s">
        <v>433</v>
      </c>
      <c r="J6364">
        <v>52</v>
      </c>
    </row>
    <row r="6365" spans="1:10" x14ac:dyDescent="0.3">
      <c r="A6365">
        <v>463157</v>
      </c>
      <c r="B6365" t="s">
        <v>5668</v>
      </c>
      <c r="C6365" t="s">
        <v>2068</v>
      </c>
      <c r="D6365" t="s">
        <v>10859</v>
      </c>
      <c r="E6365">
        <v>250</v>
      </c>
      <c r="F6365">
        <v>2.9</v>
      </c>
      <c r="G6365">
        <v>80</v>
      </c>
      <c r="H6365" t="s">
        <v>10860</v>
      </c>
      <c r="I6365" t="s">
        <v>5668</v>
      </c>
      <c r="J6365">
        <v>45</v>
      </c>
    </row>
    <row r="6366" spans="1:10" x14ac:dyDescent="0.3">
      <c r="A6366">
        <v>463185</v>
      </c>
      <c r="B6366" t="s">
        <v>3639</v>
      </c>
      <c r="C6366" t="s">
        <v>115</v>
      </c>
      <c r="D6366" t="s">
        <v>10861</v>
      </c>
      <c r="E6366">
        <v>450</v>
      </c>
      <c r="F6366">
        <v>2.9</v>
      </c>
      <c r="G6366">
        <v>80</v>
      </c>
      <c r="H6366" t="s">
        <v>10862</v>
      </c>
      <c r="I6366" t="s">
        <v>3639</v>
      </c>
      <c r="J6366">
        <v>37</v>
      </c>
    </row>
    <row r="6367" spans="1:10" x14ac:dyDescent="0.3">
      <c r="A6367">
        <v>463362</v>
      </c>
      <c r="B6367" t="s">
        <v>3639</v>
      </c>
      <c r="C6367" t="s">
        <v>115</v>
      </c>
      <c r="D6367" t="s">
        <v>10863</v>
      </c>
      <c r="E6367">
        <v>300</v>
      </c>
      <c r="F6367">
        <v>2.9</v>
      </c>
      <c r="G6367">
        <v>80</v>
      </c>
      <c r="H6367" t="s">
        <v>10864</v>
      </c>
      <c r="I6367" t="s">
        <v>3639</v>
      </c>
      <c r="J6367">
        <v>46</v>
      </c>
    </row>
    <row r="6368" spans="1:10" x14ac:dyDescent="0.3">
      <c r="A6368">
        <v>463445</v>
      </c>
      <c r="B6368" t="s">
        <v>1855</v>
      </c>
      <c r="C6368" t="s">
        <v>463</v>
      </c>
      <c r="D6368" t="s">
        <v>10865</v>
      </c>
      <c r="E6368">
        <v>300</v>
      </c>
      <c r="F6368">
        <v>2.9</v>
      </c>
      <c r="G6368">
        <v>80</v>
      </c>
      <c r="H6368" t="s">
        <v>7606</v>
      </c>
      <c r="I6368" t="s">
        <v>1855</v>
      </c>
      <c r="J6368">
        <v>50</v>
      </c>
    </row>
    <row r="6369" spans="1:10" x14ac:dyDescent="0.3">
      <c r="A6369">
        <v>463463</v>
      </c>
      <c r="B6369" t="s">
        <v>403</v>
      </c>
      <c r="C6369" t="s">
        <v>115</v>
      </c>
      <c r="D6369" t="s">
        <v>10866</v>
      </c>
      <c r="E6369">
        <v>400</v>
      </c>
      <c r="F6369">
        <v>2.9</v>
      </c>
      <c r="G6369">
        <v>80</v>
      </c>
      <c r="H6369" t="s">
        <v>10867</v>
      </c>
      <c r="I6369" t="s">
        <v>403</v>
      </c>
      <c r="J6369">
        <v>51</v>
      </c>
    </row>
    <row r="6370" spans="1:10" x14ac:dyDescent="0.3">
      <c r="A6370">
        <v>463471</v>
      </c>
      <c r="B6370" t="s">
        <v>864</v>
      </c>
      <c r="C6370" t="s">
        <v>91</v>
      </c>
      <c r="D6370" t="s">
        <v>10868</v>
      </c>
      <c r="E6370">
        <v>300</v>
      </c>
      <c r="F6370">
        <v>2.9</v>
      </c>
      <c r="G6370">
        <v>80</v>
      </c>
      <c r="H6370" t="s">
        <v>9395</v>
      </c>
      <c r="I6370" t="s">
        <v>864</v>
      </c>
      <c r="J6370">
        <v>56</v>
      </c>
    </row>
    <row r="6371" spans="1:10" x14ac:dyDescent="0.3">
      <c r="A6371">
        <v>463483</v>
      </c>
      <c r="B6371" t="s">
        <v>1274</v>
      </c>
      <c r="C6371" t="s">
        <v>91</v>
      </c>
      <c r="D6371" t="s">
        <v>10869</v>
      </c>
      <c r="E6371">
        <v>400</v>
      </c>
      <c r="F6371">
        <v>2.9</v>
      </c>
      <c r="G6371">
        <v>80</v>
      </c>
      <c r="H6371" t="s">
        <v>158</v>
      </c>
      <c r="I6371" t="s">
        <v>1274</v>
      </c>
      <c r="J6371">
        <v>38</v>
      </c>
    </row>
    <row r="6372" spans="1:10" x14ac:dyDescent="0.3">
      <c r="A6372">
        <v>463512</v>
      </c>
      <c r="B6372" t="s">
        <v>4142</v>
      </c>
      <c r="C6372" t="s">
        <v>68</v>
      </c>
      <c r="D6372" t="s">
        <v>10870</v>
      </c>
      <c r="E6372">
        <v>150</v>
      </c>
      <c r="F6372">
        <v>2.9</v>
      </c>
      <c r="G6372">
        <v>80</v>
      </c>
      <c r="H6372" t="s">
        <v>10871</v>
      </c>
      <c r="I6372" t="s">
        <v>4142</v>
      </c>
      <c r="J6372">
        <v>44</v>
      </c>
    </row>
    <row r="6373" spans="1:10" x14ac:dyDescent="0.3">
      <c r="A6373">
        <v>463545</v>
      </c>
      <c r="B6373" t="s">
        <v>1980</v>
      </c>
      <c r="C6373" t="s">
        <v>463</v>
      </c>
      <c r="D6373" t="s">
        <v>10872</v>
      </c>
      <c r="E6373">
        <v>1</v>
      </c>
      <c r="F6373">
        <v>2.9</v>
      </c>
      <c r="G6373">
        <v>80</v>
      </c>
      <c r="H6373" t="s">
        <v>9192</v>
      </c>
      <c r="I6373" t="s">
        <v>1980</v>
      </c>
      <c r="J6373">
        <v>60</v>
      </c>
    </row>
    <row r="6374" spans="1:10" x14ac:dyDescent="0.3">
      <c r="A6374">
        <v>463559</v>
      </c>
      <c r="B6374" t="s">
        <v>1715</v>
      </c>
      <c r="C6374" t="s">
        <v>68</v>
      </c>
      <c r="D6374" t="s">
        <v>10873</v>
      </c>
      <c r="E6374">
        <v>230</v>
      </c>
      <c r="F6374">
        <v>2.9</v>
      </c>
      <c r="G6374">
        <v>80</v>
      </c>
      <c r="H6374" t="s">
        <v>10874</v>
      </c>
      <c r="I6374" t="s">
        <v>1715</v>
      </c>
      <c r="J6374">
        <v>33</v>
      </c>
    </row>
    <row r="6375" spans="1:10" x14ac:dyDescent="0.3">
      <c r="A6375">
        <v>463564</v>
      </c>
      <c r="B6375" t="s">
        <v>1715</v>
      </c>
      <c r="C6375" t="s">
        <v>68</v>
      </c>
      <c r="D6375" t="s">
        <v>10875</v>
      </c>
      <c r="E6375">
        <v>200</v>
      </c>
      <c r="F6375">
        <v>2.9</v>
      </c>
      <c r="G6375">
        <v>80</v>
      </c>
      <c r="H6375" t="s">
        <v>10876</v>
      </c>
      <c r="I6375" t="s">
        <v>1715</v>
      </c>
      <c r="J6375">
        <v>39</v>
      </c>
    </row>
    <row r="6376" spans="1:10" x14ac:dyDescent="0.3">
      <c r="A6376">
        <v>463632</v>
      </c>
      <c r="B6376" t="s">
        <v>683</v>
      </c>
      <c r="C6376" t="s">
        <v>91</v>
      </c>
      <c r="D6376" t="s">
        <v>282</v>
      </c>
      <c r="E6376">
        <v>300</v>
      </c>
      <c r="F6376">
        <v>2.9</v>
      </c>
      <c r="G6376">
        <v>80</v>
      </c>
      <c r="H6376" t="s">
        <v>10877</v>
      </c>
      <c r="I6376" t="s">
        <v>683</v>
      </c>
      <c r="J6376">
        <v>57</v>
      </c>
    </row>
    <row r="6377" spans="1:10" x14ac:dyDescent="0.3">
      <c r="A6377">
        <v>463640</v>
      </c>
      <c r="B6377" t="s">
        <v>1274</v>
      </c>
      <c r="C6377" t="s">
        <v>91</v>
      </c>
      <c r="D6377" t="s">
        <v>10878</v>
      </c>
      <c r="E6377">
        <v>400</v>
      </c>
      <c r="F6377">
        <v>2.9</v>
      </c>
      <c r="G6377">
        <v>80</v>
      </c>
      <c r="H6377" t="s">
        <v>2951</v>
      </c>
      <c r="I6377" t="s">
        <v>1274</v>
      </c>
      <c r="J6377">
        <v>37</v>
      </c>
    </row>
    <row r="6378" spans="1:10" x14ac:dyDescent="0.3">
      <c r="A6378">
        <v>463779</v>
      </c>
      <c r="B6378" t="s">
        <v>2067</v>
      </c>
      <c r="C6378" t="s">
        <v>2068</v>
      </c>
      <c r="D6378" t="s">
        <v>10879</v>
      </c>
      <c r="E6378">
        <v>300</v>
      </c>
      <c r="F6378">
        <v>2.9</v>
      </c>
      <c r="G6378">
        <v>80</v>
      </c>
      <c r="H6378" t="s">
        <v>10880</v>
      </c>
      <c r="I6378" t="s">
        <v>2067</v>
      </c>
      <c r="J6378">
        <v>44</v>
      </c>
    </row>
    <row r="6379" spans="1:10" x14ac:dyDescent="0.3">
      <c r="A6379">
        <v>463939</v>
      </c>
      <c r="B6379" t="s">
        <v>3639</v>
      </c>
      <c r="C6379" t="s">
        <v>115</v>
      </c>
      <c r="D6379" t="s">
        <v>10881</v>
      </c>
      <c r="E6379">
        <v>350</v>
      </c>
      <c r="F6379">
        <v>2.9</v>
      </c>
      <c r="G6379">
        <v>80</v>
      </c>
      <c r="H6379" t="s">
        <v>19</v>
      </c>
      <c r="I6379" t="s">
        <v>3639</v>
      </c>
      <c r="J6379">
        <v>34</v>
      </c>
    </row>
    <row r="6380" spans="1:10" x14ac:dyDescent="0.3">
      <c r="A6380">
        <v>464082</v>
      </c>
      <c r="B6380" t="s">
        <v>1855</v>
      </c>
      <c r="C6380" t="s">
        <v>463</v>
      </c>
      <c r="D6380" t="s">
        <v>10882</v>
      </c>
      <c r="E6380">
        <v>350</v>
      </c>
      <c r="F6380">
        <v>2.9</v>
      </c>
      <c r="G6380">
        <v>80</v>
      </c>
      <c r="H6380" t="s">
        <v>10883</v>
      </c>
      <c r="I6380" t="s">
        <v>1855</v>
      </c>
      <c r="J6380">
        <v>51</v>
      </c>
    </row>
    <row r="6381" spans="1:10" x14ac:dyDescent="0.3">
      <c r="A6381">
        <v>464118</v>
      </c>
      <c r="B6381" t="s">
        <v>3227</v>
      </c>
      <c r="C6381" t="s">
        <v>3052</v>
      </c>
      <c r="D6381" t="s">
        <v>10884</v>
      </c>
      <c r="E6381">
        <v>350</v>
      </c>
      <c r="F6381">
        <v>2.9</v>
      </c>
      <c r="G6381">
        <v>80</v>
      </c>
      <c r="H6381" t="s">
        <v>2526</v>
      </c>
      <c r="I6381" t="s">
        <v>3227</v>
      </c>
      <c r="J6381">
        <v>50</v>
      </c>
    </row>
    <row r="6382" spans="1:10" x14ac:dyDescent="0.3">
      <c r="A6382">
        <v>464309</v>
      </c>
      <c r="B6382" t="s">
        <v>645</v>
      </c>
      <c r="C6382" t="s">
        <v>189</v>
      </c>
      <c r="D6382" t="s">
        <v>10885</v>
      </c>
      <c r="E6382">
        <v>500</v>
      </c>
      <c r="F6382">
        <v>2.9</v>
      </c>
      <c r="G6382">
        <v>80</v>
      </c>
      <c r="H6382" t="s">
        <v>10886</v>
      </c>
      <c r="I6382" t="s">
        <v>645</v>
      </c>
      <c r="J6382">
        <v>60</v>
      </c>
    </row>
    <row r="6383" spans="1:10" x14ac:dyDescent="0.3">
      <c r="A6383">
        <v>464358</v>
      </c>
      <c r="B6383" t="s">
        <v>1697</v>
      </c>
      <c r="C6383" t="s">
        <v>189</v>
      </c>
      <c r="D6383" t="s">
        <v>10887</v>
      </c>
      <c r="E6383">
        <v>200</v>
      </c>
      <c r="F6383">
        <v>2.9</v>
      </c>
      <c r="G6383">
        <v>80</v>
      </c>
      <c r="H6383" t="s">
        <v>1676</v>
      </c>
      <c r="I6383" t="s">
        <v>1697</v>
      </c>
      <c r="J6383">
        <v>48</v>
      </c>
    </row>
    <row r="6384" spans="1:10" x14ac:dyDescent="0.3">
      <c r="A6384">
        <v>464427</v>
      </c>
      <c r="B6384" t="s">
        <v>1702</v>
      </c>
      <c r="C6384" t="s">
        <v>115</v>
      </c>
      <c r="D6384" t="s">
        <v>10888</v>
      </c>
      <c r="E6384">
        <v>300</v>
      </c>
      <c r="F6384">
        <v>2.9</v>
      </c>
      <c r="G6384">
        <v>80</v>
      </c>
      <c r="H6384" t="s">
        <v>1325</v>
      </c>
      <c r="I6384" t="s">
        <v>1702</v>
      </c>
      <c r="J6384">
        <v>47</v>
      </c>
    </row>
    <row r="6385" spans="1:10" x14ac:dyDescent="0.3">
      <c r="A6385">
        <v>464563</v>
      </c>
      <c r="B6385" t="s">
        <v>1076</v>
      </c>
      <c r="C6385" t="s">
        <v>463</v>
      </c>
      <c r="D6385" t="s">
        <v>10889</v>
      </c>
      <c r="E6385">
        <v>249</v>
      </c>
      <c r="F6385">
        <v>2.9</v>
      </c>
      <c r="G6385">
        <v>80</v>
      </c>
      <c r="H6385" t="s">
        <v>486</v>
      </c>
      <c r="I6385" t="s">
        <v>1076</v>
      </c>
      <c r="J6385">
        <v>60</v>
      </c>
    </row>
    <row r="6386" spans="1:10" x14ac:dyDescent="0.3">
      <c r="A6386">
        <v>464718</v>
      </c>
      <c r="B6386" t="s">
        <v>3951</v>
      </c>
      <c r="C6386" t="s">
        <v>91</v>
      </c>
      <c r="D6386" t="s">
        <v>10890</v>
      </c>
      <c r="E6386">
        <v>350</v>
      </c>
      <c r="F6386">
        <v>2.9</v>
      </c>
      <c r="G6386">
        <v>80</v>
      </c>
      <c r="H6386" t="s">
        <v>1419</v>
      </c>
      <c r="I6386" t="s">
        <v>3951</v>
      </c>
      <c r="J6386">
        <v>37</v>
      </c>
    </row>
    <row r="6387" spans="1:10" x14ac:dyDescent="0.3">
      <c r="A6387">
        <v>464760</v>
      </c>
      <c r="B6387" t="s">
        <v>1076</v>
      </c>
      <c r="C6387" t="s">
        <v>463</v>
      </c>
      <c r="D6387" t="s">
        <v>10891</v>
      </c>
      <c r="E6387">
        <v>250</v>
      </c>
      <c r="F6387">
        <v>2.9</v>
      </c>
      <c r="G6387">
        <v>80</v>
      </c>
      <c r="H6387" t="s">
        <v>10892</v>
      </c>
      <c r="I6387" t="s">
        <v>1076</v>
      </c>
      <c r="J6387">
        <v>46</v>
      </c>
    </row>
    <row r="6388" spans="1:10" x14ac:dyDescent="0.3">
      <c r="A6388">
        <v>464792</v>
      </c>
      <c r="B6388" t="s">
        <v>771</v>
      </c>
      <c r="C6388" t="s">
        <v>189</v>
      </c>
      <c r="D6388" t="s">
        <v>10893</v>
      </c>
      <c r="E6388">
        <v>300</v>
      </c>
      <c r="F6388">
        <v>2.9</v>
      </c>
      <c r="G6388">
        <v>80</v>
      </c>
      <c r="H6388" t="s">
        <v>10894</v>
      </c>
      <c r="I6388" t="s">
        <v>771</v>
      </c>
      <c r="J6388">
        <v>54</v>
      </c>
    </row>
    <row r="6389" spans="1:10" x14ac:dyDescent="0.3">
      <c r="A6389">
        <v>464989</v>
      </c>
      <c r="B6389" t="s">
        <v>1715</v>
      </c>
      <c r="C6389" t="s">
        <v>68</v>
      </c>
      <c r="D6389" t="s">
        <v>4278</v>
      </c>
      <c r="E6389">
        <v>160</v>
      </c>
      <c r="F6389">
        <v>2.9</v>
      </c>
      <c r="G6389">
        <v>80</v>
      </c>
      <c r="H6389" t="s">
        <v>10895</v>
      </c>
      <c r="I6389" t="s">
        <v>1715</v>
      </c>
      <c r="J6389">
        <v>37</v>
      </c>
    </row>
    <row r="6390" spans="1:10" x14ac:dyDescent="0.3">
      <c r="A6390">
        <v>465030</v>
      </c>
      <c r="B6390" t="s">
        <v>683</v>
      </c>
      <c r="C6390" t="s">
        <v>91</v>
      </c>
      <c r="D6390" t="s">
        <v>10896</v>
      </c>
      <c r="E6390">
        <v>300</v>
      </c>
      <c r="F6390">
        <v>2.9</v>
      </c>
      <c r="G6390">
        <v>80</v>
      </c>
      <c r="H6390" t="s">
        <v>3958</v>
      </c>
      <c r="I6390" t="s">
        <v>683</v>
      </c>
      <c r="J6390">
        <v>52</v>
      </c>
    </row>
    <row r="6391" spans="1:10" x14ac:dyDescent="0.3">
      <c r="A6391">
        <v>465095</v>
      </c>
      <c r="B6391" t="s">
        <v>683</v>
      </c>
      <c r="C6391" t="s">
        <v>91</v>
      </c>
      <c r="D6391" t="s">
        <v>10897</v>
      </c>
      <c r="E6391">
        <v>350</v>
      </c>
      <c r="F6391">
        <v>2.9</v>
      </c>
      <c r="G6391">
        <v>80</v>
      </c>
      <c r="H6391" t="s">
        <v>10898</v>
      </c>
      <c r="I6391" t="s">
        <v>683</v>
      </c>
      <c r="J6391">
        <v>46</v>
      </c>
    </row>
    <row r="6392" spans="1:10" x14ac:dyDescent="0.3">
      <c r="A6392">
        <v>465218</v>
      </c>
      <c r="B6392" t="s">
        <v>2435</v>
      </c>
      <c r="C6392" t="s">
        <v>463</v>
      </c>
      <c r="D6392" t="s">
        <v>3425</v>
      </c>
      <c r="E6392">
        <v>1200</v>
      </c>
      <c r="F6392">
        <v>5</v>
      </c>
      <c r="G6392">
        <v>20</v>
      </c>
      <c r="H6392" t="s">
        <v>3426</v>
      </c>
      <c r="I6392" t="s">
        <v>2435</v>
      </c>
      <c r="J6392">
        <v>70</v>
      </c>
    </row>
    <row r="6393" spans="1:10" x14ac:dyDescent="0.3">
      <c r="A6393">
        <v>465491</v>
      </c>
      <c r="B6393" t="s">
        <v>1702</v>
      </c>
      <c r="C6393" t="s">
        <v>115</v>
      </c>
      <c r="D6393" t="s">
        <v>10899</v>
      </c>
      <c r="E6393">
        <v>250</v>
      </c>
      <c r="F6393">
        <v>2.9</v>
      </c>
      <c r="G6393">
        <v>80</v>
      </c>
      <c r="H6393" t="s">
        <v>10289</v>
      </c>
      <c r="I6393" t="s">
        <v>1702</v>
      </c>
      <c r="J6393">
        <v>34</v>
      </c>
    </row>
    <row r="6394" spans="1:10" x14ac:dyDescent="0.3">
      <c r="A6394">
        <v>465523</v>
      </c>
      <c r="B6394" t="s">
        <v>1855</v>
      </c>
      <c r="C6394" t="s">
        <v>463</v>
      </c>
      <c r="D6394" t="s">
        <v>10900</v>
      </c>
      <c r="E6394">
        <v>400</v>
      </c>
      <c r="F6394">
        <v>2.9</v>
      </c>
      <c r="G6394">
        <v>80</v>
      </c>
      <c r="H6394" t="s">
        <v>2615</v>
      </c>
      <c r="I6394" t="s">
        <v>1855</v>
      </c>
      <c r="J6394">
        <v>58</v>
      </c>
    </row>
    <row r="6395" spans="1:10" x14ac:dyDescent="0.3">
      <c r="A6395">
        <v>465741</v>
      </c>
      <c r="B6395" t="s">
        <v>1697</v>
      </c>
      <c r="C6395" t="s">
        <v>189</v>
      </c>
      <c r="D6395" t="s">
        <v>10901</v>
      </c>
      <c r="E6395">
        <v>200</v>
      </c>
      <c r="F6395">
        <v>2.9</v>
      </c>
      <c r="G6395">
        <v>80</v>
      </c>
      <c r="H6395" t="s">
        <v>10902</v>
      </c>
      <c r="I6395" t="s">
        <v>1697</v>
      </c>
      <c r="J6395">
        <v>59</v>
      </c>
    </row>
    <row r="6396" spans="1:10" x14ac:dyDescent="0.3">
      <c r="A6396">
        <v>465859</v>
      </c>
      <c r="B6396" t="s">
        <v>1702</v>
      </c>
      <c r="C6396" t="s">
        <v>115</v>
      </c>
      <c r="D6396" t="s">
        <v>10903</v>
      </c>
      <c r="E6396">
        <v>150</v>
      </c>
      <c r="F6396">
        <v>2.9</v>
      </c>
      <c r="G6396">
        <v>80</v>
      </c>
      <c r="H6396" t="s">
        <v>10904</v>
      </c>
      <c r="I6396" t="s">
        <v>1702</v>
      </c>
      <c r="J6396">
        <v>46</v>
      </c>
    </row>
    <row r="6397" spans="1:10" x14ac:dyDescent="0.3">
      <c r="A6397">
        <v>465928</v>
      </c>
      <c r="B6397" t="s">
        <v>683</v>
      </c>
      <c r="C6397" t="s">
        <v>91</v>
      </c>
      <c r="D6397" t="s">
        <v>10905</v>
      </c>
      <c r="E6397">
        <v>250</v>
      </c>
      <c r="F6397">
        <v>2.9</v>
      </c>
      <c r="G6397">
        <v>80</v>
      </c>
      <c r="H6397" t="s">
        <v>131</v>
      </c>
      <c r="I6397" t="s">
        <v>683</v>
      </c>
      <c r="J6397">
        <v>47</v>
      </c>
    </row>
    <row r="6398" spans="1:10" x14ac:dyDescent="0.3">
      <c r="A6398">
        <v>466013</v>
      </c>
      <c r="B6398" t="s">
        <v>1697</v>
      </c>
      <c r="C6398" t="s">
        <v>189</v>
      </c>
      <c r="D6398" t="s">
        <v>10906</v>
      </c>
      <c r="E6398">
        <v>300</v>
      </c>
      <c r="F6398">
        <v>2.9</v>
      </c>
      <c r="G6398">
        <v>80</v>
      </c>
      <c r="H6398" t="s">
        <v>10907</v>
      </c>
      <c r="I6398" t="s">
        <v>1697</v>
      </c>
      <c r="J6398">
        <v>44</v>
      </c>
    </row>
    <row r="6399" spans="1:10" x14ac:dyDescent="0.3">
      <c r="A6399">
        <v>466044</v>
      </c>
      <c r="B6399" t="s">
        <v>276</v>
      </c>
      <c r="C6399" t="s">
        <v>115</v>
      </c>
      <c r="D6399" t="s">
        <v>10908</v>
      </c>
      <c r="E6399">
        <v>200</v>
      </c>
      <c r="F6399">
        <v>2.9</v>
      </c>
      <c r="G6399">
        <v>80</v>
      </c>
      <c r="H6399" t="s">
        <v>5362</v>
      </c>
      <c r="I6399" t="s">
        <v>276</v>
      </c>
      <c r="J6399">
        <v>56</v>
      </c>
    </row>
    <row r="6400" spans="1:10" x14ac:dyDescent="0.3">
      <c r="A6400">
        <v>466087</v>
      </c>
      <c r="B6400" t="s">
        <v>3057</v>
      </c>
      <c r="C6400" t="s">
        <v>3052</v>
      </c>
      <c r="D6400" t="s">
        <v>10909</v>
      </c>
      <c r="E6400">
        <v>978</v>
      </c>
      <c r="F6400">
        <v>2.9</v>
      </c>
      <c r="G6400">
        <v>80</v>
      </c>
      <c r="H6400" t="s">
        <v>131</v>
      </c>
      <c r="I6400" t="s">
        <v>3057</v>
      </c>
      <c r="J6400">
        <v>38</v>
      </c>
    </row>
    <row r="6401" spans="1:10" x14ac:dyDescent="0.3">
      <c r="A6401">
        <v>466240</v>
      </c>
      <c r="B6401" t="s">
        <v>5160</v>
      </c>
      <c r="C6401" t="s">
        <v>189</v>
      </c>
      <c r="D6401" t="s">
        <v>10910</v>
      </c>
      <c r="E6401">
        <v>500</v>
      </c>
      <c r="F6401">
        <v>2.9</v>
      </c>
      <c r="G6401">
        <v>80</v>
      </c>
      <c r="H6401" t="s">
        <v>9771</v>
      </c>
      <c r="I6401" t="s">
        <v>5160</v>
      </c>
      <c r="J6401">
        <v>40</v>
      </c>
    </row>
    <row r="6402" spans="1:10" x14ac:dyDescent="0.3">
      <c r="A6402">
        <v>466297</v>
      </c>
      <c r="B6402" t="s">
        <v>864</v>
      </c>
      <c r="C6402" t="s">
        <v>91</v>
      </c>
      <c r="D6402" t="s">
        <v>10911</v>
      </c>
      <c r="E6402">
        <v>200</v>
      </c>
      <c r="F6402">
        <v>2.9</v>
      </c>
      <c r="G6402">
        <v>80</v>
      </c>
      <c r="H6402" t="s">
        <v>7310</v>
      </c>
      <c r="I6402" t="s">
        <v>864</v>
      </c>
      <c r="J6402">
        <v>53</v>
      </c>
    </row>
    <row r="6403" spans="1:10" x14ac:dyDescent="0.3">
      <c r="A6403">
        <v>466304</v>
      </c>
      <c r="B6403" t="s">
        <v>1274</v>
      </c>
      <c r="C6403" t="s">
        <v>91</v>
      </c>
      <c r="D6403" t="s">
        <v>10912</v>
      </c>
      <c r="E6403">
        <v>300</v>
      </c>
      <c r="F6403">
        <v>2.9</v>
      </c>
      <c r="G6403">
        <v>80</v>
      </c>
      <c r="H6403" t="s">
        <v>10913</v>
      </c>
      <c r="I6403" t="s">
        <v>1274</v>
      </c>
      <c r="J6403">
        <v>30</v>
      </c>
    </row>
    <row r="6404" spans="1:10" x14ac:dyDescent="0.3">
      <c r="A6404">
        <v>466460</v>
      </c>
      <c r="B6404" t="s">
        <v>683</v>
      </c>
      <c r="C6404" t="s">
        <v>91</v>
      </c>
      <c r="D6404" t="s">
        <v>10914</v>
      </c>
      <c r="E6404">
        <v>300</v>
      </c>
      <c r="F6404">
        <v>2.9</v>
      </c>
      <c r="G6404">
        <v>80</v>
      </c>
      <c r="H6404" t="s">
        <v>10915</v>
      </c>
      <c r="I6404" t="s">
        <v>683</v>
      </c>
      <c r="J6404">
        <v>43</v>
      </c>
    </row>
    <row r="6405" spans="1:10" x14ac:dyDescent="0.3">
      <c r="A6405">
        <v>466669</v>
      </c>
      <c r="B6405" t="s">
        <v>90</v>
      </c>
      <c r="C6405" t="s">
        <v>91</v>
      </c>
      <c r="D6405" t="s">
        <v>10916</v>
      </c>
      <c r="E6405">
        <v>400</v>
      </c>
      <c r="F6405">
        <v>2.9</v>
      </c>
      <c r="G6405">
        <v>80</v>
      </c>
      <c r="H6405" t="s">
        <v>2873</v>
      </c>
      <c r="I6405" t="s">
        <v>90</v>
      </c>
      <c r="J6405">
        <v>56</v>
      </c>
    </row>
    <row r="6406" spans="1:10" x14ac:dyDescent="0.3">
      <c r="A6406">
        <v>466772</v>
      </c>
      <c r="B6406" t="s">
        <v>683</v>
      </c>
      <c r="C6406" t="s">
        <v>91</v>
      </c>
      <c r="D6406" t="s">
        <v>10917</v>
      </c>
      <c r="E6406">
        <v>600</v>
      </c>
      <c r="F6406">
        <v>2.9</v>
      </c>
      <c r="G6406">
        <v>80</v>
      </c>
      <c r="H6406" t="s">
        <v>10918</v>
      </c>
      <c r="I6406" t="s">
        <v>683</v>
      </c>
      <c r="J6406">
        <v>46</v>
      </c>
    </row>
    <row r="6407" spans="1:10" x14ac:dyDescent="0.3">
      <c r="A6407">
        <v>466928</v>
      </c>
      <c r="B6407" t="s">
        <v>1274</v>
      </c>
      <c r="C6407" t="s">
        <v>91</v>
      </c>
      <c r="D6407" t="s">
        <v>10919</v>
      </c>
      <c r="E6407">
        <v>300</v>
      </c>
      <c r="F6407">
        <v>2.9</v>
      </c>
      <c r="G6407">
        <v>80</v>
      </c>
      <c r="H6407" t="s">
        <v>10920</v>
      </c>
      <c r="I6407" t="s">
        <v>1274</v>
      </c>
      <c r="J6407">
        <v>39</v>
      </c>
    </row>
    <row r="6408" spans="1:10" x14ac:dyDescent="0.3">
      <c r="A6408">
        <v>234</v>
      </c>
      <c r="B6408" t="s">
        <v>10</v>
      </c>
      <c r="C6408" t="s">
        <v>11</v>
      </c>
      <c r="D6408" t="s">
        <v>10921</v>
      </c>
      <c r="E6408">
        <v>100</v>
      </c>
      <c r="F6408">
        <v>3.9</v>
      </c>
      <c r="G6408">
        <v>50</v>
      </c>
      <c r="H6408" t="s">
        <v>184</v>
      </c>
      <c r="I6408" t="s">
        <v>14</v>
      </c>
      <c r="J6408">
        <v>49</v>
      </c>
    </row>
    <row r="6409" spans="1:10" x14ac:dyDescent="0.3">
      <c r="A6409">
        <v>256</v>
      </c>
      <c r="B6409" t="s">
        <v>21</v>
      </c>
      <c r="C6409" t="s">
        <v>11</v>
      </c>
      <c r="D6409" t="s">
        <v>10922</v>
      </c>
      <c r="E6409">
        <v>600</v>
      </c>
      <c r="F6409">
        <v>4.2</v>
      </c>
      <c r="G6409">
        <v>100</v>
      </c>
      <c r="H6409" t="s">
        <v>10923</v>
      </c>
      <c r="I6409" t="s">
        <v>20</v>
      </c>
      <c r="J6409">
        <v>57</v>
      </c>
    </row>
    <row r="6410" spans="1:10" x14ac:dyDescent="0.3">
      <c r="A6410">
        <v>322</v>
      </c>
      <c r="B6410" t="s">
        <v>10</v>
      </c>
      <c r="C6410" t="s">
        <v>11</v>
      </c>
      <c r="D6410" t="s">
        <v>7075</v>
      </c>
      <c r="E6410">
        <v>150</v>
      </c>
      <c r="F6410">
        <v>4.3</v>
      </c>
      <c r="G6410">
        <v>500</v>
      </c>
      <c r="H6410" t="s">
        <v>2417</v>
      </c>
      <c r="I6410" t="s">
        <v>1607</v>
      </c>
      <c r="J6410">
        <v>54</v>
      </c>
    </row>
    <row r="6411" spans="1:10" x14ac:dyDescent="0.3">
      <c r="A6411">
        <v>325</v>
      </c>
      <c r="B6411" t="s">
        <v>10</v>
      </c>
      <c r="C6411" t="s">
        <v>11</v>
      </c>
      <c r="D6411" t="s">
        <v>10924</v>
      </c>
      <c r="E6411">
        <v>137</v>
      </c>
      <c r="F6411">
        <v>4.5</v>
      </c>
      <c r="G6411">
        <v>500</v>
      </c>
      <c r="H6411" t="s">
        <v>2417</v>
      </c>
      <c r="I6411" t="s">
        <v>10925</v>
      </c>
      <c r="J6411">
        <v>57</v>
      </c>
    </row>
    <row r="6412" spans="1:10" x14ac:dyDescent="0.3">
      <c r="A6412">
        <v>1203</v>
      </c>
      <c r="B6412" t="s">
        <v>67</v>
      </c>
      <c r="C6412" t="s">
        <v>68</v>
      </c>
      <c r="D6412" t="s">
        <v>930</v>
      </c>
      <c r="E6412">
        <v>1200</v>
      </c>
      <c r="F6412">
        <v>4.0999999999999996</v>
      </c>
      <c r="G6412">
        <v>100</v>
      </c>
      <c r="H6412" t="s">
        <v>931</v>
      </c>
      <c r="I6412" t="s">
        <v>10926</v>
      </c>
      <c r="J6412">
        <v>71</v>
      </c>
    </row>
    <row r="6413" spans="1:10" x14ac:dyDescent="0.3">
      <c r="A6413">
        <v>1540</v>
      </c>
      <c r="B6413" t="s">
        <v>63</v>
      </c>
      <c r="C6413" t="s">
        <v>11</v>
      </c>
      <c r="D6413" t="s">
        <v>10927</v>
      </c>
      <c r="E6413">
        <v>800</v>
      </c>
      <c r="F6413">
        <v>4.0999999999999996</v>
      </c>
      <c r="G6413">
        <v>50</v>
      </c>
      <c r="H6413" t="s">
        <v>2030</v>
      </c>
      <c r="I6413" t="s">
        <v>10928</v>
      </c>
      <c r="J6413">
        <v>49</v>
      </c>
    </row>
    <row r="6414" spans="1:10" x14ac:dyDescent="0.3">
      <c r="A6414">
        <v>1697</v>
      </c>
      <c r="B6414" t="s">
        <v>99</v>
      </c>
      <c r="C6414" t="s">
        <v>68</v>
      </c>
      <c r="D6414" t="s">
        <v>10929</v>
      </c>
      <c r="E6414">
        <v>500</v>
      </c>
      <c r="F6414">
        <v>4.2</v>
      </c>
      <c r="G6414">
        <v>1000</v>
      </c>
      <c r="H6414" t="s">
        <v>77</v>
      </c>
      <c r="I6414" t="s">
        <v>601</v>
      </c>
      <c r="J6414">
        <v>62</v>
      </c>
    </row>
    <row r="6415" spans="1:10" x14ac:dyDescent="0.3">
      <c r="A6415">
        <v>1941</v>
      </c>
      <c r="B6415" t="s">
        <v>90</v>
      </c>
      <c r="C6415" t="s">
        <v>91</v>
      </c>
      <c r="D6415" t="s">
        <v>10930</v>
      </c>
      <c r="E6415">
        <v>550</v>
      </c>
      <c r="F6415">
        <v>4.3</v>
      </c>
      <c r="G6415">
        <v>50</v>
      </c>
      <c r="H6415" t="s">
        <v>1870</v>
      </c>
      <c r="I6415" t="s">
        <v>2597</v>
      </c>
      <c r="J6415">
        <v>46</v>
      </c>
    </row>
    <row r="6416" spans="1:10" x14ac:dyDescent="0.3">
      <c r="A6416">
        <v>1970</v>
      </c>
      <c r="B6416" t="s">
        <v>430</v>
      </c>
      <c r="C6416" t="s">
        <v>68</v>
      </c>
      <c r="D6416" t="s">
        <v>10931</v>
      </c>
      <c r="E6416">
        <v>350</v>
      </c>
      <c r="F6416">
        <v>4.4000000000000004</v>
      </c>
      <c r="G6416">
        <v>1000</v>
      </c>
      <c r="H6416" t="s">
        <v>10932</v>
      </c>
      <c r="I6416" t="s">
        <v>2050</v>
      </c>
      <c r="J6416">
        <v>27</v>
      </c>
    </row>
    <row r="6417" spans="1:10" x14ac:dyDescent="0.3">
      <c r="A6417">
        <v>2040</v>
      </c>
      <c r="B6417" t="s">
        <v>63</v>
      </c>
      <c r="C6417" t="s">
        <v>11</v>
      </c>
      <c r="D6417" t="s">
        <v>10933</v>
      </c>
      <c r="E6417">
        <v>100</v>
      </c>
      <c r="F6417">
        <v>4.5</v>
      </c>
      <c r="G6417">
        <v>50</v>
      </c>
      <c r="H6417" t="s">
        <v>10934</v>
      </c>
      <c r="I6417" t="s">
        <v>10935</v>
      </c>
      <c r="J6417">
        <v>40</v>
      </c>
    </row>
    <row r="6418" spans="1:10" x14ac:dyDescent="0.3">
      <c r="A6418">
        <v>2085</v>
      </c>
      <c r="B6418" t="s">
        <v>151</v>
      </c>
      <c r="C6418" t="s">
        <v>68</v>
      </c>
      <c r="D6418" t="s">
        <v>10936</v>
      </c>
      <c r="E6418">
        <v>250</v>
      </c>
      <c r="F6418">
        <v>4.4000000000000004</v>
      </c>
      <c r="G6418">
        <v>500</v>
      </c>
      <c r="H6418" t="s">
        <v>10937</v>
      </c>
      <c r="I6418" t="s">
        <v>2050</v>
      </c>
      <c r="J6418">
        <v>34</v>
      </c>
    </row>
    <row r="6419" spans="1:10" x14ac:dyDescent="0.3">
      <c r="A6419">
        <v>2249</v>
      </c>
      <c r="B6419" t="s">
        <v>114</v>
      </c>
      <c r="C6419" t="s">
        <v>115</v>
      </c>
      <c r="D6419" t="s">
        <v>10938</v>
      </c>
      <c r="E6419">
        <v>1000</v>
      </c>
      <c r="F6419">
        <v>4.3</v>
      </c>
      <c r="G6419">
        <v>100</v>
      </c>
      <c r="H6419" t="s">
        <v>547</v>
      </c>
      <c r="I6419" t="s">
        <v>10939</v>
      </c>
      <c r="J6419">
        <v>66</v>
      </c>
    </row>
    <row r="6420" spans="1:10" x14ac:dyDescent="0.3">
      <c r="A6420">
        <v>2408</v>
      </c>
      <c r="B6420" t="s">
        <v>387</v>
      </c>
      <c r="C6420" t="s">
        <v>11</v>
      </c>
      <c r="D6420" t="s">
        <v>10940</v>
      </c>
      <c r="E6420">
        <v>200</v>
      </c>
      <c r="F6420">
        <v>4</v>
      </c>
      <c r="G6420">
        <v>500</v>
      </c>
      <c r="H6420" t="s">
        <v>10941</v>
      </c>
      <c r="I6420" t="s">
        <v>10942</v>
      </c>
      <c r="J6420">
        <v>56</v>
      </c>
    </row>
    <row r="6421" spans="1:10" x14ac:dyDescent="0.3">
      <c r="A6421">
        <v>2415</v>
      </c>
      <c r="B6421" t="s">
        <v>387</v>
      </c>
      <c r="C6421" t="s">
        <v>11</v>
      </c>
      <c r="D6421" t="s">
        <v>10943</v>
      </c>
      <c r="E6421">
        <v>100</v>
      </c>
      <c r="F6421">
        <v>4.5</v>
      </c>
      <c r="G6421">
        <v>1000</v>
      </c>
      <c r="H6421" t="s">
        <v>2417</v>
      </c>
      <c r="I6421" t="s">
        <v>10944</v>
      </c>
      <c r="J6421">
        <v>56</v>
      </c>
    </row>
    <row r="6422" spans="1:10" x14ac:dyDescent="0.3">
      <c r="A6422">
        <v>2535</v>
      </c>
      <c r="B6422" t="s">
        <v>79</v>
      </c>
      <c r="C6422" t="s">
        <v>68</v>
      </c>
      <c r="D6422" t="s">
        <v>10945</v>
      </c>
      <c r="E6422">
        <v>250</v>
      </c>
      <c r="F6422">
        <v>4.3</v>
      </c>
      <c r="G6422">
        <v>1000</v>
      </c>
      <c r="H6422" t="s">
        <v>10946</v>
      </c>
      <c r="I6422" t="s">
        <v>835</v>
      </c>
      <c r="J6422">
        <v>46</v>
      </c>
    </row>
    <row r="6423" spans="1:10" x14ac:dyDescent="0.3">
      <c r="A6423">
        <v>2552</v>
      </c>
      <c r="B6423" t="s">
        <v>387</v>
      </c>
      <c r="C6423" t="s">
        <v>11</v>
      </c>
      <c r="D6423" t="s">
        <v>10947</v>
      </c>
      <c r="E6423">
        <v>250</v>
      </c>
      <c r="F6423">
        <v>3.8</v>
      </c>
      <c r="G6423">
        <v>100</v>
      </c>
      <c r="H6423" t="s">
        <v>10948</v>
      </c>
      <c r="I6423" t="s">
        <v>10949</v>
      </c>
      <c r="J6423">
        <v>45</v>
      </c>
    </row>
    <row r="6424" spans="1:10" x14ac:dyDescent="0.3">
      <c r="A6424">
        <v>2647</v>
      </c>
      <c r="B6424" t="s">
        <v>1896</v>
      </c>
      <c r="C6424" t="s">
        <v>91</v>
      </c>
      <c r="D6424" t="s">
        <v>10950</v>
      </c>
      <c r="E6424">
        <v>250</v>
      </c>
      <c r="F6424">
        <v>4.3</v>
      </c>
      <c r="G6424">
        <v>100</v>
      </c>
      <c r="H6424" t="s">
        <v>234</v>
      </c>
      <c r="I6424" t="s">
        <v>1896</v>
      </c>
      <c r="J6424">
        <v>46</v>
      </c>
    </row>
    <row r="6425" spans="1:10" x14ac:dyDescent="0.3">
      <c r="A6425">
        <v>2846</v>
      </c>
      <c r="B6425" t="s">
        <v>50</v>
      </c>
      <c r="C6425" t="s">
        <v>11</v>
      </c>
      <c r="D6425" t="s">
        <v>10951</v>
      </c>
      <c r="E6425">
        <v>150</v>
      </c>
      <c r="F6425">
        <v>3.1</v>
      </c>
      <c r="G6425">
        <v>20</v>
      </c>
      <c r="H6425" t="s">
        <v>10952</v>
      </c>
      <c r="I6425" t="s">
        <v>10953</v>
      </c>
      <c r="J6425">
        <v>38</v>
      </c>
    </row>
    <row r="6426" spans="1:10" x14ac:dyDescent="0.3">
      <c r="A6426">
        <v>2856</v>
      </c>
      <c r="B6426" t="s">
        <v>156</v>
      </c>
      <c r="C6426" t="s">
        <v>11</v>
      </c>
      <c r="D6426" t="s">
        <v>10954</v>
      </c>
      <c r="E6426">
        <v>1000</v>
      </c>
      <c r="F6426">
        <v>4.3</v>
      </c>
      <c r="G6426">
        <v>50</v>
      </c>
      <c r="H6426" t="s">
        <v>10955</v>
      </c>
      <c r="I6426" t="s">
        <v>159</v>
      </c>
      <c r="J6426">
        <v>39</v>
      </c>
    </row>
    <row r="6427" spans="1:10" x14ac:dyDescent="0.3">
      <c r="A6427">
        <v>2881</v>
      </c>
      <c r="B6427" t="s">
        <v>505</v>
      </c>
      <c r="C6427" t="s">
        <v>91</v>
      </c>
      <c r="D6427" t="s">
        <v>10956</v>
      </c>
      <c r="E6427">
        <v>250</v>
      </c>
      <c r="F6427">
        <v>2.9</v>
      </c>
      <c r="G6427">
        <v>80</v>
      </c>
      <c r="H6427" t="s">
        <v>2129</v>
      </c>
      <c r="I6427" t="s">
        <v>10957</v>
      </c>
      <c r="J6427">
        <v>34</v>
      </c>
    </row>
    <row r="6428" spans="1:10" x14ac:dyDescent="0.3">
      <c r="A6428">
        <v>3009</v>
      </c>
      <c r="B6428" t="s">
        <v>193</v>
      </c>
      <c r="C6428" t="s">
        <v>189</v>
      </c>
      <c r="D6428" t="s">
        <v>8472</v>
      </c>
      <c r="E6428">
        <v>450</v>
      </c>
      <c r="F6428">
        <v>4.5999999999999996</v>
      </c>
      <c r="G6428">
        <v>100</v>
      </c>
      <c r="H6428" t="s">
        <v>10958</v>
      </c>
      <c r="I6428" t="s">
        <v>192</v>
      </c>
      <c r="J6428">
        <v>63</v>
      </c>
    </row>
    <row r="6429" spans="1:10" x14ac:dyDescent="0.3">
      <c r="A6429">
        <v>3078</v>
      </c>
      <c r="B6429" t="s">
        <v>188</v>
      </c>
      <c r="C6429" t="s">
        <v>189</v>
      </c>
      <c r="D6429" t="s">
        <v>10959</v>
      </c>
      <c r="E6429">
        <v>600</v>
      </c>
      <c r="F6429">
        <v>4.0999999999999996</v>
      </c>
      <c r="G6429">
        <v>1000</v>
      </c>
      <c r="H6429" t="s">
        <v>131</v>
      </c>
      <c r="I6429" t="s">
        <v>10960</v>
      </c>
      <c r="J6429">
        <v>61</v>
      </c>
    </row>
    <row r="6430" spans="1:10" x14ac:dyDescent="0.3">
      <c r="A6430">
        <v>3083</v>
      </c>
      <c r="B6430" t="s">
        <v>188</v>
      </c>
      <c r="C6430" t="s">
        <v>189</v>
      </c>
      <c r="D6430" t="s">
        <v>10961</v>
      </c>
      <c r="E6430">
        <v>250</v>
      </c>
      <c r="F6430">
        <v>3.7</v>
      </c>
      <c r="G6430">
        <v>50</v>
      </c>
      <c r="H6430" t="s">
        <v>10962</v>
      </c>
      <c r="I6430" t="s">
        <v>10963</v>
      </c>
      <c r="J6430">
        <v>78</v>
      </c>
    </row>
    <row r="6431" spans="1:10" x14ac:dyDescent="0.3">
      <c r="A6431">
        <v>3214</v>
      </c>
      <c r="B6431" t="s">
        <v>387</v>
      </c>
      <c r="C6431" t="s">
        <v>11</v>
      </c>
      <c r="D6431" t="s">
        <v>10964</v>
      </c>
      <c r="E6431">
        <v>300</v>
      </c>
      <c r="F6431">
        <v>4.0999999999999996</v>
      </c>
      <c r="G6431">
        <v>100</v>
      </c>
      <c r="H6431" t="s">
        <v>10965</v>
      </c>
      <c r="I6431" t="s">
        <v>10944</v>
      </c>
      <c r="J6431">
        <v>53</v>
      </c>
    </row>
    <row r="6432" spans="1:10" x14ac:dyDescent="0.3">
      <c r="A6432">
        <v>3227</v>
      </c>
      <c r="B6432" t="s">
        <v>188</v>
      </c>
      <c r="C6432" t="s">
        <v>189</v>
      </c>
      <c r="D6432" t="s">
        <v>10966</v>
      </c>
      <c r="E6432">
        <v>300</v>
      </c>
      <c r="F6432">
        <v>4.5</v>
      </c>
      <c r="G6432">
        <v>1000</v>
      </c>
      <c r="H6432" t="s">
        <v>866</v>
      </c>
      <c r="I6432" t="s">
        <v>2326</v>
      </c>
      <c r="J6432">
        <v>54</v>
      </c>
    </row>
    <row r="6433" spans="1:10" x14ac:dyDescent="0.3">
      <c r="A6433">
        <v>3325</v>
      </c>
      <c r="B6433" t="s">
        <v>230</v>
      </c>
      <c r="C6433" t="s">
        <v>91</v>
      </c>
      <c r="D6433" t="s">
        <v>10967</v>
      </c>
      <c r="E6433">
        <v>300</v>
      </c>
      <c r="F6433">
        <v>4.5</v>
      </c>
      <c r="G6433">
        <v>5000</v>
      </c>
      <c r="H6433" t="s">
        <v>184</v>
      </c>
      <c r="I6433" t="s">
        <v>10968</v>
      </c>
      <c r="J6433">
        <v>42</v>
      </c>
    </row>
    <row r="6434" spans="1:10" x14ac:dyDescent="0.3">
      <c r="A6434">
        <v>3363</v>
      </c>
      <c r="B6434" t="s">
        <v>288</v>
      </c>
      <c r="C6434" t="s">
        <v>68</v>
      </c>
      <c r="D6434" t="s">
        <v>10969</v>
      </c>
      <c r="E6434">
        <v>150</v>
      </c>
      <c r="F6434">
        <v>4.2</v>
      </c>
      <c r="G6434">
        <v>1000</v>
      </c>
      <c r="H6434" t="s">
        <v>10970</v>
      </c>
      <c r="I6434" t="s">
        <v>1131</v>
      </c>
      <c r="J6434">
        <v>31</v>
      </c>
    </row>
    <row r="6435" spans="1:10" x14ac:dyDescent="0.3">
      <c r="A6435">
        <v>3438</v>
      </c>
      <c r="B6435" t="s">
        <v>1354</v>
      </c>
      <c r="C6435" t="s">
        <v>11</v>
      </c>
      <c r="D6435" t="s">
        <v>10971</v>
      </c>
      <c r="E6435">
        <v>100</v>
      </c>
      <c r="F6435">
        <v>3.7</v>
      </c>
      <c r="G6435">
        <v>20</v>
      </c>
      <c r="H6435" t="s">
        <v>10972</v>
      </c>
      <c r="I6435" t="s">
        <v>10973</v>
      </c>
      <c r="J6435">
        <v>55</v>
      </c>
    </row>
    <row r="6436" spans="1:10" x14ac:dyDescent="0.3">
      <c r="A6436">
        <v>3502</v>
      </c>
      <c r="B6436" t="s">
        <v>264</v>
      </c>
      <c r="C6436" t="s">
        <v>115</v>
      </c>
      <c r="D6436" t="s">
        <v>10974</v>
      </c>
      <c r="E6436">
        <v>150</v>
      </c>
      <c r="F6436">
        <v>4.2</v>
      </c>
      <c r="G6436">
        <v>100</v>
      </c>
      <c r="H6436" t="s">
        <v>1552</v>
      </c>
      <c r="I6436" t="s">
        <v>10975</v>
      </c>
      <c r="J6436">
        <v>34</v>
      </c>
    </row>
    <row r="6437" spans="1:10" x14ac:dyDescent="0.3">
      <c r="A6437">
        <v>3627</v>
      </c>
      <c r="B6437" t="s">
        <v>83</v>
      </c>
      <c r="C6437" t="s">
        <v>68</v>
      </c>
      <c r="D6437" t="s">
        <v>10976</v>
      </c>
      <c r="E6437">
        <v>200</v>
      </c>
      <c r="F6437">
        <v>4.3</v>
      </c>
      <c r="G6437">
        <v>500</v>
      </c>
      <c r="H6437" t="s">
        <v>2417</v>
      </c>
      <c r="I6437" t="s">
        <v>259</v>
      </c>
      <c r="J6437">
        <v>63</v>
      </c>
    </row>
    <row r="6438" spans="1:10" x14ac:dyDescent="0.3">
      <c r="A6438">
        <v>3632</v>
      </c>
      <c r="B6438" t="s">
        <v>430</v>
      </c>
      <c r="C6438" t="s">
        <v>68</v>
      </c>
      <c r="D6438" t="s">
        <v>10977</v>
      </c>
      <c r="E6438">
        <v>200</v>
      </c>
      <c r="F6438">
        <v>4.5</v>
      </c>
      <c r="G6438">
        <v>1000</v>
      </c>
      <c r="H6438" t="s">
        <v>131</v>
      </c>
      <c r="I6438" t="s">
        <v>935</v>
      </c>
      <c r="J6438">
        <v>32</v>
      </c>
    </row>
    <row r="6439" spans="1:10" x14ac:dyDescent="0.3">
      <c r="A6439">
        <v>3635</v>
      </c>
      <c r="B6439" t="s">
        <v>725</v>
      </c>
      <c r="C6439" t="s">
        <v>68</v>
      </c>
      <c r="D6439" t="s">
        <v>10978</v>
      </c>
      <c r="E6439">
        <v>450</v>
      </c>
      <c r="F6439">
        <v>4.0999999999999996</v>
      </c>
      <c r="G6439">
        <v>20</v>
      </c>
      <c r="H6439" t="s">
        <v>10979</v>
      </c>
      <c r="I6439" t="s">
        <v>1424</v>
      </c>
      <c r="J6439">
        <v>55</v>
      </c>
    </row>
    <row r="6440" spans="1:10" x14ac:dyDescent="0.3">
      <c r="A6440">
        <v>3836</v>
      </c>
      <c r="B6440" t="s">
        <v>264</v>
      </c>
      <c r="C6440" t="s">
        <v>115</v>
      </c>
      <c r="D6440" t="s">
        <v>10980</v>
      </c>
      <c r="E6440">
        <v>600</v>
      </c>
      <c r="F6440">
        <v>4.5</v>
      </c>
      <c r="G6440">
        <v>100</v>
      </c>
      <c r="H6440" t="s">
        <v>45</v>
      </c>
      <c r="I6440" t="s">
        <v>256</v>
      </c>
      <c r="J6440">
        <v>40</v>
      </c>
    </row>
    <row r="6441" spans="1:10" x14ac:dyDescent="0.3">
      <c r="A6441">
        <v>3883</v>
      </c>
      <c r="B6441" t="s">
        <v>10981</v>
      </c>
      <c r="C6441" t="s">
        <v>11</v>
      </c>
      <c r="D6441" t="s">
        <v>10982</v>
      </c>
      <c r="E6441">
        <v>150</v>
      </c>
      <c r="F6441">
        <v>4.3</v>
      </c>
      <c r="G6441">
        <v>1000</v>
      </c>
      <c r="H6441" t="s">
        <v>2417</v>
      </c>
      <c r="I6441" t="s">
        <v>10983</v>
      </c>
      <c r="J6441">
        <v>49</v>
      </c>
    </row>
    <row r="6442" spans="1:10" x14ac:dyDescent="0.3">
      <c r="A6442">
        <v>3900</v>
      </c>
      <c r="B6442" t="s">
        <v>156</v>
      </c>
      <c r="C6442" t="s">
        <v>11</v>
      </c>
      <c r="D6442" t="s">
        <v>6998</v>
      </c>
      <c r="E6442">
        <v>200</v>
      </c>
      <c r="F6442">
        <v>4.2</v>
      </c>
      <c r="G6442">
        <v>50</v>
      </c>
      <c r="H6442" t="s">
        <v>6999</v>
      </c>
      <c r="I6442" t="s">
        <v>10984</v>
      </c>
      <c r="J6442">
        <v>51</v>
      </c>
    </row>
    <row r="6443" spans="1:10" x14ac:dyDescent="0.3">
      <c r="A6443">
        <v>4065</v>
      </c>
      <c r="B6443" t="s">
        <v>1040</v>
      </c>
      <c r="C6443" t="s">
        <v>115</v>
      </c>
      <c r="D6443" t="s">
        <v>10985</v>
      </c>
      <c r="E6443">
        <v>200</v>
      </c>
      <c r="F6443">
        <v>4.2</v>
      </c>
      <c r="G6443">
        <v>100</v>
      </c>
      <c r="H6443" t="s">
        <v>975</v>
      </c>
      <c r="I6443" t="s">
        <v>1040</v>
      </c>
      <c r="J6443">
        <v>39</v>
      </c>
    </row>
    <row r="6444" spans="1:10" x14ac:dyDescent="0.3">
      <c r="A6444">
        <v>4179</v>
      </c>
      <c r="B6444" t="s">
        <v>133</v>
      </c>
      <c r="C6444" t="s">
        <v>68</v>
      </c>
      <c r="D6444" t="s">
        <v>10986</v>
      </c>
      <c r="E6444">
        <v>150</v>
      </c>
      <c r="F6444">
        <v>3.7</v>
      </c>
      <c r="G6444">
        <v>100</v>
      </c>
      <c r="H6444" t="s">
        <v>135</v>
      </c>
      <c r="I6444" t="s">
        <v>10987</v>
      </c>
      <c r="J6444">
        <v>59</v>
      </c>
    </row>
    <row r="6445" spans="1:10" x14ac:dyDescent="0.3">
      <c r="A6445">
        <v>4453</v>
      </c>
      <c r="B6445" t="s">
        <v>403</v>
      </c>
      <c r="C6445" t="s">
        <v>115</v>
      </c>
      <c r="D6445" t="s">
        <v>10988</v>
      </c>
      <c r="E6445">
        <v>250</v>
      </c>
      <c r="F6445">
        <v>4.4000000000000004</v>
      </c>
      <c r="G6445">
        <v>100</v>
      </c>
      <c r="H6445" t="s">
        <v>234</v>
      </c>
      <c r="I6445" t="s">
        <v>10989</v>
      </c>
      <c r="J6445">
        <v>32</v>
      </c>
    </row>
    <row r="6446" spans="1:10" x14ac:dyDescent="0.3">
      <c r="A6446">
        <v>4492</v>
      </c>
      <c r="B6446" t="s">
        <v>446</v>
      </c>
      <c r="C6446" t="s">
        <v>189</v>
      </c>
      <c r="D6446" t="s">
        <v>10990</v>
      </c>
      <c r="E6446">
        <v>350</v>
      </c>
      <c r="F6446">
        <v>4</v>
      </c>
      <c r="G6446">
        <v>50</v>
      </c>
      <c r="H6446" t="s">
        <v>10991</v>
      </c>
      <c r="I6446" t="s">
        <v>10992</v>
      </c>
      <c r="J6446">
        <v>61</v>
      </c>
    </row>
    <row r="6447" spans="1:10" x14ac:dyDescent="0.3">
      <c r="A6447">
        <v>4575</v>
      </c>
      <c r="B6447" t="s">
        <v>319</v>
      </c>
      <c r="C6447" t="s">
        <v>189</v>
      </c>
      <c r="D6447" t="s">
        <v>10993</v>
      </c>
      <c r="E6447">
        <v>1000</v>
      </c>
      <c r="F6447">
        <v>4.2</v>
      </c>
      <c r="G6447">
        <v>100</v>
      </c>
      <c r="H6447" t="s">
        <v>10994</v>
      </c>
      <c r="I6447" t="s">
        <v>321</v>
      </c>
      <c r="J6447">
        <v>63</v>
      </c>
    </row>
    <row r="6448" spans="1:10" x14ac:dyDescent="0.3">
      <c r="A6448">
        <v>4769</v>
      </c>
      <c r="B6448" t="s">
        <v>3192</v>
      </c>
      <c r="C6448" t="s">
        <v>68</v>
      </c>
      <c r="D6448" t="s">
        <v>10995</v>
      </c>
      <c r="E6448">
        <v>150</v>
      </c>
      <c r="F6448">
        <v>4.3</v>
      </c>
      <c r="G6448">
        <v>1000</v>
      </c>
      <c r="H6448" t="s">
        <v>10996</v>
      </c>
      <c r="I6448" t="s">
        <v>10997</v>
      </c>
      <c r="J6448">
        <v>65</v>
      </c>
    </row>
    <row r="6449" spans="1:10" x14ac:dyDescent="0.3">
      <c r="A6449">
        <v>4793</v>
      </c>
      <c r="B6449" t="s">
        <v>1849</v>
      </c>
      <c r="C6449" t="s">
        <v>11</v>
      </c>
      <c r="D6449" t="s">
        <v>10998</v>
      </c>
      <c r="E6449">
        <v>500</v>
      </c>
      <c r="F6449">
        <v>4.3</v>
      </c>
      <c r="G6449">
        <v>100</v>
      </c>
      <c r="H6449" t="s">
        <v>10999</v>
      </c>
      <c r="I6449" t="s">
        <v>11000</v>
      </c>
      <c r="J6449">
        <v>61</v>
      </c>
    </row>
    <row r="6450" spans="1:10" x14ac:dyDescent="0.3">
      <c r="A6450">
        <v>4807</v>
      </c>
      <c r="B6450" t="s">
        <v>156</v>
      </c>
      <c r="C6450" t="s">
        <v>11</v>
      </c>
      <c r="D6450" t="s">
        <v>3649</v>
      </c>
      <c r="E6450">
        <v>150</v>
      </c>
      <c r="F6450">
        <v>4.5</v>
      </c>
      <c r="G6450">
        <v>100</v>
      </c>
      <c r="H6450" t="s">
        <v>3467</v>
      </c>
      <c r="I6450" t="s">
        <v>156</v>
      </c>
      <c r="J6450">
        <v>31</v>
      </c>
    </row>
    <row r="6451" spans="1:10" x14ac:dyDescent="0.3">
      <c r="A6451">
        <v>4922</v>
      </c>
      <c r="B6451" t="s">
        <v>248</v>
      </c>
      <c r="C6451" t="s">
        <v>189</v>
      </c>
      <c r="D6451" t="s">
        <v>11001</v>
      </c>
      <c r="E6451">
        <v>300</v>
      </c>
      <c r="F6451">
        <v>4.3</v>
      </c>
      <c r="G6451">
        <v>50</v>
      </c>
      <c r="H6451" t="s">
        <v>2417</v>
      </c>
      <c r="I6451" t="s">
        <v>196</v>
      </c>
      <c r="J6451">
        <v>69</v>
      </c>
    </row>
    <row r="6452" spans="1:10" x14ac:dyDescent="0.3">
      <c r="A6452">
        <v>4925</v>
      </c>
      <c r="B6452" t="s">
        <v>319</v>
      </c>
      <c r="C6452" t="s">
        <v>189</v>
      </c>
      <c r="D6452" t="s">
        <v>11002</v>
      </c>
      <c r="E6452">
        <v>300</v>
      </c>
      <c r="F6452">
        <v>4.3</v>
      </c>
      <c r="G6452">
        <v>100</v>
      </c>
      <c r="H6452" t="s">
        <v>11003</v>
      </c>
      <c r="I6452" t="s">
        <v>321</v>
      </c>
      <c r="J6452">
        <v>67</v>
      </c>
    </row>
    <row r="6453" spans="1:10" x14ac:dyDescent="0.3">
      <c r="A6453">
        <v>5162</v>
      </c>
      <c r="B6453" t="s">
        <v>63</v>
      </c>
      <c r="C6453" t="s">
        <v>11</v>
      </c>
      <c r="D6453" t="s">
        <v>11004</v>
      </c>
      <c r="E6453">
        <v>200</v>
      </c>
      <c r="F6453">
        <v>4.3</v>
      </c>
      <c r="G6453">
        <v>500</v>
      </c>
      <c r="H6453" t="s">
        <v>534</v>
      </c>
      <c r="I6453" t="s">
        <v>11005</v>
      </c>
      <c r="J6453">
        <v>49</v>
      </c>
    </row>
    <row r="6454" spans="1:10" x14ac:dyDescent="0.3">
      <c r="A6454">
        <v>5551</v>
      </c>
      <c r="B6454" t="s">
        <v>350</v>
      </c>
      <c r="C6454" t="s">
        <v>115</v>
      </c>
      <c r="D6454" t="s">
        <v>11006</v>
      </c>
      <c r="E6454">
        <v>400</v>
      </c>
      <c r="F6454">
        <v>4.4000000000000004</v>
      </c>
      <c r="G6454">
        <v>100</v>
      </c>
      <c r="H6454" t="s">
        <v>11007</v>
      </c>
      <c r="I6454" t="s">
        <v>11008</v>
      </c>
      <c r="J6454">
        <v>49</v>
      </c>
    </row>
    <row r="6455" spans="1:10" x14ac:dyDescent="0.3">
      <c r="A6455">
        <v>5800</v>
      </c>
      <c r="B6455" t="s">
        <v>319</v>
      </c>
      <c r="C6455" t="s">
        <v>189</v>
      </c>
      <c r="D6455" t="s">
        <v>11009</v>
      </c>
      <c r="E6455">
        <v>300</v>
      </c>
      <c r="F6455">
        <v>4.3</v>
      </c>
      <c r="G6455">
        <v>100</v>
      </c>
      <c r="H6455" t="s">
        <v>2417</v>
      </c>
      <c r="I6455" t="s">
        <v>324</v>
      </c>
      <c r="J6455">
        <v>59</v>
      </c>
    </row>
    <row r="6456" spans="1:10" x14ac:dyDescent="0.3">
      <c r="A6456">
        <v>5950</v>
      </c>
      <c r="B6456" t="s">
        <v>505</v>
      </c>
      <c r="C6456" t="s">
        <v>91</v>
      </c>
      <c r="D6456" t="s">
        <v>11010</v>
      </c>
      <c r="E6456">
        <v>300</v>
      </c>
      <c r="F6456">
        <v>4.3</v>
      </c>
      <c r="G6456">
        <v>100</v>
      </c>
      <c r="H6456" t="s">
        <v>11011</v>
      </c>
      <c r="I6456" t="s">
        <v>505</v>
      </c>
      <c r="J6456">
        <v>47</v>
      </c>
    </row>
    <row r="6457" spans="1:10" x14ac:dyDescent="0.3">
      <c r="A6457">
        <v>5956</v>
      </c>
      <c r="B6457" t="s">
        <v>1274</v>
      </c>
      <c r="C6457" t="s">
        <v>91</v>
      </c>
      <c r="D6457" t="s">
        <v>10757</v>
      </c>
      <c r="E6457">
        <v>250</v>
      </c>
      <c r="F6457">
        <v>4</v>
      </c>
      <c r="G6457">
        <v>500</v>
      </c>
      <c r="H6457" t="s">
        <v>11012</v>
      </c>
      <c r="I6457" t="s">
        <v>711</v>
      </c>
      <c r="J6457">
        <v>40</v>
      </c>
    </row>
    <row r="6458" spans="1:10" x14ac:dyDescent="0.3">
      <c r="A6458">
        <v>5979</v>
      </c>
      <c r="B6458" t="s">
        <v>1626</v>
      </c>
      <c r="C6458" t="s">
        <v>91</v>
      </c>
      <c r="D6458" t="s">
        <v>11013</v>
      </c>
      <c r="E6458">
        <v>400</v>
      </c>
      <c r="F6458">
        <v>4.5</v>
      </c>
      <c r="G6458">
        <v>500</v>
      </c>
      <c r="H6458" t="s">
        <v>11014</v>
      </c>
      <c r="I6458" t="s">
        <v>1626</v>
      </c>
      <c r="J6458">
        <v>55</v>
      </c>
    </row>
    <row r="6459" spans="1:10" x14ac:dyDescent="0.3">
      <c r="A6459">
        <v>6239</v>
      </c>
      <c r="B6459" t="s">
        <v>253</v>
      </c>
      <c r="C6459" t="s">
        <v>115</v>
      </c>
      <c r="D6459" t="s">
        <v>11015</v>
      </c>
      <c r="E6459">
        <v>200</v>
      </c>
      <c r="F6459">
        <v>4.2</v>
      </c>
      <c r="G6459">
        <v>1000</v>
      </c>
      <c r="H6459" t="s">
        <v>11016</v>
      </c>
      <c r="I6459" t="s">
        <v>256</v>
      </c>
      <c r="J6459">
        <v>35</v>
      </c>
    </row>
    <row r="6460" spans="1:10" x14ac:dyDescent="0.3">
      <c r="A6460">
        <v>6278</v>
      </c>
      <c r="B6460" t="s">
        <v>1186</v>
      </c>
      <c r="C6460" t="s">
        <v>91</v>
      </c>
      <c r="D6460" t="s">
        <v>11017</v>
      </c>
      <c r="E6460">
        <v>300</v>
      </c>
      <c r="F6460">
        <v>4.3</v>
      </c>
      <c r="G6460">
        <v>500</v>
      </c>
      <c r="H6460" t="s">
        <v>11018</v>
      </c>
      <c r="I6460" t="s">
        <v>4163</v>
      </c>
      <c r="J6460">
        <v>45</v>
      </c>
    </row>
    <row r="6461" spans="1:10" x14ac:dyDescent="0.3">
      <c r="A6461">
        <v>6291</v>
      </c>
      <c r="B6461" t="s">
        <v>459</v>
      </c>
      <c r="C6461" t="s">
        <v>91</v>
      </c>
      <c r="D6461" t="s">
        <v>11019</v>
      </c>
      <c r="E6461">
        <v>400</v>
      </c>
      <c r="F6461">
        <v>4</v>
      </c>
      <c r="G6461">
        <v>100</v>
      </c>
      <c r="H6461" t="s">
        <v>11020</v>
      </c>
      <c r="I6461" t="s">
        <v>1780</v>
      </c>
      <c r="J6461">
        <v>51</v>
      </c>
    </row>
    <row r="6462" spans="1:10" x14ac:dyDescent="0.3">
      <c r="A6462">
        <v>6326</v>
      </c>
      <c r="B6462" t="s">
        <v>1186</v>
      </c>
      <c r="C6462" t="s">
        <v>91</v>
      </c>
      <c r="D6462" t="s">
        <v>11021</v>
      </c>
      <c r="E6462">
        <v>850</v>
      </c>
      <c r="F6462">
        <v>4.5</v>
      </c>
      <c r="G6462">
        <v>50</v>
      </c>
      <c r="H6462" t="s">
        <v>429</v>
      </c>
      <c r="I6462" t="s">
        <v>1186</v>
      </c>
      <c r="J6462">
        <v>50</v>
      </c>
    </row>
    <row r="6463" spans="1:10" x14ac:dyDescent="0.3">
      <c r="A6463">
        <v>6353</v>
      </c>
      <c r="B6463" t="s">
        <v>541</v>
      </c>
      <c r="C6463" t="s">
        <v>463</v>
      </c>
      <c r="D6463" t="s">
        <v>11022</v>
      </c>
      <c r="E6463">
        <v>250</v>
      </c>
      <c r="F6463">
        <v>4.7</v>
      </c>
      <c r="G6463">
        <v>50</v>
      </c>
      <c r="H6463" t="s">
        <v>1193</v>
      </c>
      <c r="I6463" t="s">
        <v>11023</v>
      </c>
      <c r="J6463">
        <v>50</v>
      </c>
    </row>
    <row r="6464" spans="1:10" x14ac:dyDescent="0.3">
      <c r="A6464">
        <v>6469</v>
      </c>
      <c r="B6464" t="s">
        <v>525</v>
      </c>
      <c r="C6464" t="s">
        <v>189</v>
      </c>
      <c r="D6464" t="s">
        <v>11024</v>
      </c>
      <c r="E6464">
        <v>700</v>
      </c>
      <c r="F6464">
        <v>4.4000000000000004</v>
      </c>
      <c r="G6464">
        <v>100</v>
      </c>
      <c r="H6464" t="s">
        <v>1791</v>
      </c>
      <c r="I6464" t="s">
        <v>11025</v>
      </c>
      <c r="J6464">
        <v>44</v>
      </c>
    </row>
    <row r="6465" spans="1:10" x14ac:dyDescent="0.3">
      <c r="A6465">
        <v>6535</v>
      </c>
      <c r="B6465" t="s">
        <v>459</v>
      </c>
      <c r="C6465" t="s">
        <v>91</v>
      </c>
      <c r="D6465" t="s">
        <v>6998</v>
      </c>
      <c r="E6465">
        <v>200</v>
      </c>
      <c r="F6465">
        <v>4.5</v>
      </c>
      <c r="G6465">
        <v>100</v>
      </c>
      <c r="H6465" t="s">
        <v>6999</v>
      </c>
      <c r="I6465" t="s">
        <v>1780</v>
      </c>
      <c r="J6465">
        <v>46</v>
      </c>
    </row>
    <row r="6466" spans="1:10" x14ac:dyDescent="0.3">
      <c r="A6466">
        <v>6581</v>
      </c>
      <c r="B6466" t="s">
        <v>725</v>
      </c>
      <c r="C6466" t="s">
        <v>68</v>
      </c>
      <c r="D6466" t="s">
        <v>11026</v>
      </c>
      <c r="E6466">
        <v>150</v>
      </c>
      <c r="F6466">
        <v>4.0999999999999996</v>
      </c>
      <c r="G6466">
        <v>100</v>
      </c>
      <c r="H6466" t="s">
        <v>179</v>
      </c>
      <c r="I6466" t="s">
        <v>725</v>
      </c>
      <c r="J6466">
        <v>55</v>
      </c>
    </row>
    <row r="6467" spans="1:10" x14ac:dyDescent="0.3">
      <c r="A6467">
        <v>6780</v>
      </c>
      <c r="B6467" t="s">
        <v>188</v>
      </c>
      <c r="C6467" t="s">
        <v>189</v>
      </c>
      <c r="D6467" t="s">
        <v>11027</v>
      </c>
      <c r="E6467">
        <v>300</v>
      </c>
      <c r="F6467">
        <v>3.9</v>
      </c>
      <c r="G6467">
        <v>20</v>
      </c>
      <c r="H6467" t="s">
        <v>4432</v>
      </c>
      <c r="I6467" t="s">
        <v>11028</v>
      </c>
      <c r="J6467">
        <v>60</v>
      </c>
    </row>
    <row r="6468" spans="1:10" x14ac:dyDescent="0.3">
      <c r="A6468">
        <v>6803</v>
      </c>
      <c r="B6468" t="s">
        <v>261</v>
      </c>
      <c r="C6468" t="s">
        <v>115</v>
      </c>
      <c r="D6468" t="s">
        <v>11029</v>
      </c>
      <c r="E6468">
        <v>1100</v>
      </c>
      <c r="F6468">
        <v>4.4000000000000004</v>
      </c>
      <c r="G6468">
        <v>100</v>
      </c>
      <c r="H6468" t="s">
        <v>11030</v>
      </c>
      <c r="I6468" t="s">
        <v>11031</v>
      </c>
      <c r="J6468">
        <v>56</v>
      </c>
    </row>
    <row r="6469" spans="1:10" x14ac:dyDescent="0.3">
      <c r="A6469">
        <v>6861</v>
      </c>
      <c r="B6469" t="s">
        <v>387</v>
      </c>
      <c r="C6469" t="s">
        <v>11</v>
      </c>
      <c r="D6469" t="s">
        <v>11032</v>
      </c>
      <c r="E6469">
        <v>375</v>
      </c>
      <c r="F6469">
        <v>4.2</v>
      </c>
      <c r="G6469">
        <v>100</v>
      </c>
      <c r="H6469" t="s">
        <v>429</v>
      </c>
      <c r="I6469" t="s">
        <v>11033</v>
      </c>
      <c r="J6469">
        <v>57</v>
      </c>
    </row>
    <row r="6470" spans="1:10" x14ac:dyDescent="0.3">
      <c r="A6470">
        <v>6927</v>
      </c>
      <c r="B6470" t="s">
        <v>288</v>
      </c>
      <c r="C6470" t="s">
        <v>68</v>
      </c>
      <c r="D6470" t="s">
        <v>11034</v>
      </c>
      <c r="E6470">
        <v>200</v>
      </c>
      <c r="F6470">
        <v>4.2</v>
      </c>
      <c r="G6470">
        <v>500</v>
      </c>
      <c r="H6470" t="s">
        <v>11035</v>
      </c>
      <c r="I6470" t="s">
        <v>11036</v>
      </c>
      <c r="J6470">
        <v>26</v>
      </c>
    </row>
    <row r="6471" spans="1:10" x14ac:dyDescent="0.3">
      <c r="A6471">
        <v>6994</v>
      </c>
      <c r="B6471" t="s">
        <v>288</v>
      </c>
      <c r="C6471" t="s">
        <v>68</v>
      </c>
      <c r="D6471" t="s">
        <v>11037</v>
      </c>
      <c r="E6471">
        <v>300</v>
      </c>
      <c r="F6471">
        <v>4.0999999999999996</v>
      </c>
      <c r="G6471">
        <v>1000</v>
      </c>
      <c r="H6471" t="s">
        <v>11038</v>
      </c>
      <c r="I6471" t="s">
        <v>11039</v>
      </c>
      <c r="J6471">
        <v>30</v>
      </c>
    </row>
    <row r="6472" spans="1:10" x14ac:dyDescent="0.3">
      <c r="A6472">
        <v>7003</v>
      </c>
      <c r="B6472" t="s">
        <v>151</v>
      </c>
      <c r="C6472" t="s">
        <v>68</v>
      </c>
      <c r="D6472" t="s">
        <v>11040</v>
      </c>
      <c r="E6472">
        <v>800</v>
      </c>
      <c r="F6472">
        <v>4.5999999999999996</v>
      </c>
      <c r="G6472">
        <v>500</v>
      </c>
      <c r="H6472" t="s">
        <v>11041</v>
      </c>
      <c r="I6472" t="s">
        <v>154</v>
      </c>
      <c r="J6472">
        <v>29</v>
      </c>
    </row>
    <row r="6473" spans="1:10" x14ac:dyDescent="0.3">
      <c r="A6473">
        <v>7203</v>
      </c>
      <c r="B6473" t="s">
        <v>288</v>
      </c>
      <c r="C6473" t="s">
        <v>68</v>
      </c>
      <c r="D6473" t="s">
        <v>11042</v>
      </c>
      <c r="E6473">
        <v>300</v>
      </c>
      <c r="F6473">
        <v>4.3</v>
      </c>
      <c r="G6473">
        <v>1000</v>
      </c>
      <c r="H6473" t="s">
        <v>77</v>
      </c>
      <c r="I6473" t="s">
        <v>291</v>
      </c>
      <c r="J6473">
        <v>34</v>
      </c>
    </row>
    <row r="6474" spans="1:10" x14ac:dyDescent="0.3">
      <c r="A6474">
        <v>7418</v>
      </c>
      <c r="B6474" t="s">
        <v>1515</v>
      </c>
      <c r="C6474" t="s">
        <v>115</v>
      </c>
      <c r="D6474" t="s">
        <v>11043</v>
      </c>
      <c r="E6474">
        <v>250</v>
      </c>
      <c r="F6474">
        <v>4.5</v>
      </c>
      <c r="G6474">
        <v>20</v>
      </c>
      <c r="H6474" t="s">
        <v>790</v>
      </c>
      <c r="I6474" t="s">
        <v>3567</v>
      </c>
      <c r="J6474">
        <v>49</v>
      </c>
    </row>
    <row r="6475" spans="1:10" x14ac:dyDescent="0.3">
      <c r="A6475">
        <v>7528</v>
      </c>
      <c r="B6475" t="s">
        <v>332</v>
      </c>
      <c r="C6475" t="s">
        <v>68</v>
      </c>
      <c r="D6475" t="s">
        <v>11044</v>
      </c>
      <c r="E6475">
        <v>450</v>
      </c>
      <c r="F6475">
        <v>3.9</v>
      </c>
      <c r="G6475">
        <v>1000</v>
      </c>
      <c r="H6475" t="s">
        <v>45</v>
      </c>
      <c r="I6475" t="s">
        <v>11045</v>
      </c>
      <c r="J6475">
        <v>33</v>
      </c>
    </row>
    <row r="6476" spans="1:10" x14ac:dyDescent="0.3">
      <c r="A6476">
        <v>7775</v>
      </c>
      <c r="B6476" t="s">
        <v>463</v>
      </c>
      <c r="C6476" t="s">
        <v>463</v>
      </c>
      <c r="D6476" t="s">
        <v>11046</v>
      </c>
      <c r="E6476">
        <v>300</v>
      </c>
      <c r="F6476">
        <v>4.5</v>
      </c>
      <c r="G6476">
        <v>1000</v>
      </c>
      <c r="H6476" t="s">
        <v>11047</v>
      </c>
      <c r="I6476" t="s">
        <v>466</v>
      </c>
      <c r="J6476">
        <v>50</v>
      </c>
    </row>
    <row r="6477" spans="1:10" x14ac:dyDescent="0.3">
      <c r="A6477">
        <v>7855</v>
      </c>
      <c r="B6477" t="s">
        <v>3048</v>
      </c>
      <c r="C6477" t="s">
        <v>115</v>
      </c>
      <c r="D6477" t="s">
        <v>11048</v>
      </c>
      <c r="E6477">
        <v>400</v>
      </c>
      <c r="F6477">
        <v>4.4000000000000004</v>
      </c>
      <c r="G6477">
        <v>1000</v>
      </c>
      <c r="H6477" t="s">
        <v>11049</v>
      </c>
      <c r="I6477" t="s">
        <v>11050</v>
      </c>
      <c r="J6477">
        <v>29</v>
      </c>
    </row>
    <row r="6478" spans="1:10" x14ac:dyDescent="0.3">
      <c r="A6478">
        <v>7953</v>
      </c>
      <c r="B6478" t="s">
        <v>528</v>
      </c>
      <c r="C6478" t="s">
        <v>189</v>
      </c>
      <c r="D6478" t="s">
        <v>11051</v>
      </c>
      <c r="E6478">
        <v>100</v>
      </c>
      <c r="F6478">
        <v>4.3</v>
      </c>
      <c r="G6478">
        <v>500</v>
      </c>
      <c r="H6478" t="s">
        <v>11052</v>
      </c>
      <c r="I6478" t="s">
        <v>11053</v>
      </c>
      <c r="J6478">
        <v>61</v>
      </c>
    </row>
    <row r="6479" spans="1:10" x14ac:dyDescent="0.3">
      <c r="A6479">
        <v>8471</v>
      </c>
      <c r="B6479" t="s">
        <v>319</v>
      </c>
      <c r="C6479" t="s">
        <v>189</v>
      </c>
      <c r="D6479" t="s">
        <v>11054</v>
      </c>
      <c r="E6479">
        <v>250</v>
      </c>
      <c r="F6479">
        <v>2.9</v>
      </c>
      <c r="G6479">
        <v>80</v>
      </c>
      <c r="H6479" t="s">
        <v>4689</v>
      </c>
      <c r="I6479" t="s">
        <v>11055</v>
      </c>
      <c r="J6479">
        <v>76</v>
      </c>
    </row>
    <row r="6480" spans="1:10" x14ac:dyDescent="0.3">
      <c r="A6480">
        <v>8593</v>
      </c>
      <c r="B6480" t="s">
        <v>288</v>
      </c>
      <c r="C6480" t="s">
        <v>68</v>
      </c>
      <c r="D6480" t="s">
        <v>11056</v>
      </c>
      <c r="E6480">
        <v>200</v>
      </c>
      <c r="F6480">
        <v>4.2</v>
      </c>
      <c r="G6480">
        <v>500</v>
      </c>
      <c r="H6480" t="s">
        <v>11057</v>
      </c>
      <c r="I6480" t="s">
        <v>493</v>
      </c>
      <c r="J6480">
        <v>28</v>
      </c>
    </row>
    <row r="6481" spans="1:10" x14ac:dyDescent="0.3">
      <c r="A6481">
        <v>8678</v>
      </c>
      <c r="B6481" t="s">
        <v>591</v>
      </c>
      <c r="C6481" t="s">
        <v>189</v>
      </c>
      <c r="D6481" t="s">
        <v>11058</v>
      </c>
      <c r="E6481">
        <v>300</v>
      </c>
      <c r="F6481">
        <v>3.9</v>
      </c>
      <c r="G6481">
        <v>100</v>
      </c>
      <c r="H6481" t="s">
        <v>11059</v>
      </c>
      <c r="I6481" t="s">
        <v>11060</v>
      </c>
      <c r="J6481">
        <v>56</v>
      </c>
    </row>
    <row r="6482" spans="1:10" x14ac:dyDescent="0.3">
      <c r="A6482">
        <v>8693</v>
      </c>
      <c r="B6482" t="s">
        <v>189</v>
      </c>
      <c r="C6482" t="s">
        <v>189</v>
      </c>
      <c r="D6482" t="s">
        <v>11061</v>
      </c>
      <c r="E6482">
        <v>250</v>
      </c>
      <c r="F6482">
        <v>4.2</v>
      </c>
      <c r="G6482">
        <v>500</v>
      </c>
      <c r="H6482" t="s">
        <v>11062</v>
      </c>
      <c r="I6482" t="s">
        <v>602</v>
      </c>
      <c r="J6482">
        <v>42</v>
      </c>
    </row>
    <row r="6483" spans="1:10" x14ac:dyDescent="0.3">
      <c r="A6483">
        <v>8694</v>
      </c>
      <c r="B6483" t="s">
        <v>3630</v>
      </c>
      <c r="C6483" t="s">
        <v>189</v>
      </c>
      <c r="D6483" t="s">
        <v>11063</v>
      </c>
      <c r="E6483">
        <v>200</v>
      </c>
      <c r="F6483">
        <v>4</v>
      </c>
      <c r="G6483">
        <v>100</v>
      </c>
      <c r="H6483" t="s">
        <v>824</v>
      </c>
      <c r="I6483" t="s">
        <v>1234</v>
      </c>
      <c r="J6483">
        <v>92</v>
      </c>
    </row>
    <row r="6484" spans="1:10" x14ac:dyDescent="0.3">
      <c r="A6484">
        <v>8706</v>
      </c>
      <c r="B6484" t="s">
        <v>2151</v>
      </c>
      <c r="C6484" t="s">
        <v>189</v>
      </c>
      <c r="D6484" t="s">
        <v>11064</v>
      </c>
      <c r="E6484">
        <v>200</v>
      </c>
      <c r="F6484">
        <v>4.3</v>
      </c>
      <c r="G6484">
        <v>50</v>
      </c>
      <c r="H6484" t="s">
        <v>11065</v>
      </c>
      <c r="I6484" t="s">
        <v>11066</v>
      </c>
      <c r="J6484">
        <v>40</v>
      </c>
    </row>
    <row r="6485" spans="1:10" x14ac:dyDescent="0.3">
      <c r="A6485">
        <v>8746</v>
      </c>
      <c r="B6485" t="s">
        <v>188</v>
      </c>
      <c r="C6485" t="s">
        <v>189</v>
      </c>
      <c r="D6485" t="s">
        <v>11067</v>
      </c>
      <c r="E6485">
        <v>800</v>
      </c>
      <c r="F6485">
        <v>4.2</v>
      </c>
      <c r="G6485">
        <v>500</v>
      </c>
      <c r="H6485" t="s">
        <v>11068</v>
      </c>
      <c r="I6485" t="s">
        <v>10963</v>
      </c>
      <c r="J6485">
        <v>57</v>
      </c>
    </row>
    <row r="6486" spans="1:10" x14ac:dyDescent="0.3">
      <c r="A6486">
        <v>8753</v>
      </c>
      <c r="B6486" t="s">
        <v>319</v>
      </c>
      <c r="C6486" t="s">
        <v>189</v>
      </c>
      <c r="D6486" t="s">
        <v>11069</v>
      </c>
      <c r="E6486">
        <v>200</v>
      </c>
      <c r="F6486">
        <v>4.2</v>
      </c>
      <c r="G6486">
        <v>500</v>
      </c>
      <c r="H6486" t="s">
        <v>695</v>
      </c>
      <c r="I6486" t="s">
        <v>11070</v>
      </c>
      <c r="J6486">
        <v>61</v>
      </c>
    </row>
    <row r="6487" spans="1:10" x14ac:dyDescent="0.3">
      <c r="A6487">
        <v>8761</v>
      </c>
      <c r="B6487" t="s">
        <v>606</v>
      </c>
      <c r="C6487" t="s">
        <v>189</v>
      </c>
      <c r="D6487" t="s">
        <v>11071</v>
      </c>
      <c r="E6487">
        <v>300</v>
      </c>
      <c r="F6487">
        <v>4.3</v>
      </c>
      <c r="G6487">
        <v>1000</v>
      </c>
      <c r="H6487" t="s">
        <v>11059</v>
      </c>
      <c r="I6487" t="s">
        <v>609</v>
      </c>
      <c r="J6487">
        <v>51</v>
      </c>
    </row>
    <row r="6488" spans="1:10" x14ac:dyDescent="0.3">
      <c r="A6488">
        <v>8902</v>
      </c>
      <c r="B6488" t="s">
        <v>612</v>
      </c>
      <c r="C6488" t="s">
        <v>463</v>
      </c>
      <c r="D6488" t="s">
        <v>11072</v>
      </c>
      <c r="E6488">
        <v>170</v>
      </c>
      <c r="F6488">
        <v>4.5</v>
      </c>
      <c r="G6488">
        <v>500</v>
      </c>
      <c r="H6488" t="s">
        <v>2165</v>
      </c>
      <c r="I6488" t="s">
        <v>4245</v>
      </c>
      <c r="J6488">
        <v>47</v>
      </c>
    </row>
    <row r="6489" spans="1:10" x14ac:dyDescent="0.3">
      <c r="A6489">
        <v>8934</v>
      </c>
      <c r="B6489" t="s">
        <v>891</v>
      </c>
      <c r="C6489" t="s">
        <v>463</v>
      </c>
      <c r="D6489" t="s">
        <v>11073</v>
      </c>
      <c r="E6489">
        <v>400</v>
      </c>
      <c r="F6489">
        <v>4.0999999999999996</v>
      </c>
      <c r="G6489">
        <v>50</v>
      </c>
      <c r="H6489" t="s">
        <v>7662</v>
      </c>
      <c r="I6489" t="s">
        <v>541</v>
      </c>
      <c r="J6489">
        <v>56</v>
      </c>
    </row>
    <row r="6490" spans="1:10" x14ac:dyDescent="0.3">
      <c r="A6490">
        <v>8939</v>
      </c>
      <c r="B6490" t="s">
        <v>1784</v>
      </c>
      <c r="C6490" t="s">
        <v>463</v>
      </c>
      <c r="D6490" t="s">
        <v>11074</v>
      </c>
      <c r="E6490">
        <v>200</v>
      </c>
      <c r="F6490">
        <v>4.5</v>
      </c>
      <c r="G6490">
        <v>100</v>
      </c>
      <c r="H6490" t="s">
        <v>2417</v>
      </c>
      <c r="I6490" t="s">
        <v>470</v>
      </c>
      <c r="J6490">
        <v>67</v>
      </c>
    </row>
    <row r="6491" spans="1:10" x14ac:dyDescent="0.3">
      <c r="A6491">
        <v>8944</v>
      </c>
      <c r="B6491" t="s">
        <v>541</v>
      </c>
      <c r="C6491" t="s">
        <v>463</v>
      </c>
      <c r="D6491" t="s">
        <v>11075</v>
      </c>
      <c r="E6491">
        <v>200</v>
      </c>
      <c r="F6491">
        <v>4.3</v>
      </c>
      <c r="G6491">
        <v>1000</v>
      </c>
      <c r="H6491" t="s">
        <v>2417</v>
      </c>
      <c r="I6491" t="s">
        <v>541</v>
      </c>
      <c r="J6491">
        <v>57</v>
      </c>
    </row>
    <row r="6492" spans="1:10" x14ac:dyDescent="0.3">
      <c r="A6492">
        <v>9259</v>
      </c>
      <c r="B6492" t="s">
        <v>463</v>
      </c>
      <c r="C6492" t="s">
        <v>463</v>
      </c>
      <c r="D6492" t="s">
        <v>11076</v>
      </c>
      <c r="E6492">
        <v>150</v>
      </c>
      <c r="F6492">
        <v>4.0999999999999996</v>
      </c>
      <c r="G6492">
        <v>100</v>
      </c>
      <c r="H6492" t="s">
        <v>11077</v>
      </c>
      <c r="I6492" t="s">
        <v>634</v>
      </c>
      <c r="J6492">
        <v>47</v>
      </c>
    </row>
    <row r="6493" spans="1:10" x14ac:dyDescent="0.3">
      <c r="A6493">
        <v>9341</v>
      </c>
      <c r="B6493" t="s">
        <v>661</v>
      </c>
      <c r="C6493" t="s">
        <v>463</v>
      </c>
      <c r="D6493" t="s">
        <v>11078</v>
      </c>
      <c r="E6493">
        <v>250</v>
      </c>
      <c r="F6493">
        <v>4.3</v>
      </c>
      <c r="G6493">
        <v>1000</v>
      </c>
      <c r="H6493" t="s">
        <v>2417</v>
      </c>
      <c r="I6493" t="s">
        <v>661</v>
      </c>
      <c r="J6493">
        <v>74</v>
      </c>
    </row>
    <row r="6494" spans="1:10" x14ac:dyDescent="0.3">
      <c r="A6494">
        <v>9434</v>
      </c>
      <c r="B6494" t="s">
        <v>146</v>
      </c>
      <c r="C6494" t="s">
        <v>68</v>
      </c>
      <c r="D6494" t="s">
        <v>11079</v>
      </c>
      <c r="E6494">
        <v>150</v>
      </c>
      <c r="F6494">
        <v>4.0999999999999996</v>
      </c>
      <c r="G6494">
        <v>100</v>
      </c>
      <c r="H6494" t="s">
        <v>11080</v>
      </c>
      <c r="I6494" t="s">
        <v>11081</v>
      </c>
      <c r="J6494">
        <v>35</v>
      </c>
    </row>
    <row r="6495" spans="1:10" x14ac:dyDescent="0.3">
      <c r="A6495">
        <v>9510</v>
      </c>
      <c r="B6495" t="s">
        <v>679</v>
      </c>
      <c r="C6495" t="s">
        <v>463</v>
      </c>
      <c r="D6495" t="s">
        <v>11082</v>
      </c>
      <c r="E6495">
        <v>400</v>
      </c>
      <c r="F6495">
        <v>3.9</v>
      </c>
      <c r="G6495">
        <v>100</v>
      </c>
      <c r="H6495" t="s">
        <v>3826</v>
      </c>
      <c r="I6495" t="s">
        <v>1029</v>
      </c>
      <c r="J6495">
        <v>67</v>
      </c>
    </row>
    <row r="6496" spans="1:10" x14ac:dyDescent="0.3">
      <c r="A6496">
        <v>9753</v>
      </c>
      <c r="B6496" t="s">
        <v>690</v>
      </c>
      <c r="C6496" t="s">
        <v>383</v>
      </c>
      <c r="D6496" t="s">
        <v>11083</v>
      </c>
      <c r="E6496">
        <v>450</v>
      </c>
      <c r="F6496">
        <v>4.0999999999999996</v>
      </c>
      <c r="G6496">
        <v>500</v>
      </c>
      <c r="H6496" t="s">
        <v>153</v>
      </c>
      <c r="I6496" t="s">
        <v>11084</v>
      </c>
      <c r="J6496">
        <v>46</v>
      </c>
    </row>
    <row r="6497" spans="1:10" x14ac:dyDescent="0.3">
      <c r="A6497">
        <v>9763</v>
      </c>
      <c r="B6497" t="s">
        <v>188</v>
      </c>
      <c r="C6497" t="s">
        <v>189</v>
      </c>
      <c r="D6497" t="s">
        <v>11085</v>
      </c>
      <c r="E6497">
        <v>250</v>
      </c>
      <c r="F6497">
        <v>4.4000000000000004</v>
      </c>
      <c r="G6497">
        <v>20</v>
      </c>
      <c r="H6497" t="s">
        <v>498</v>
      </c>
      <c r="I6497" t="s">
        <v>11086</v>
      </c>
      <c r="J6497">
        <v>56</v>
      </c>
    </row>
    <row r="6498" spans="1:10" x14ac:dyDescent="0.3">
      <c r="A6498">
        <v>9818</v>
      </c>
      <c r="B6498" t="s">
        <v>659</v>
      </c>
      <c r="C6498" t="s">
        <v>463</v>
      </c>
      <c r="D6498" t="s">
        <v>11087</v>
      </c>
      <c r="E6498">
        <v>300</v>
      </c>
      <c r="F6498">
        <v>4.5999999999999996</v>
      </c>
      <c r="G6498">
        <v>1000</v>
      </c>
      <c r="H6498" t="s">
        <v>3138</v>
      </c>
      <c r="I6498" t="s">
        <v>659</v>
      </c>
      <c r="J6498">
        <v>70</v>
      </c>
    </row>
    <row r="6499" spans="1:10" x14ac:dyDescent="0.3">
      <c r="A6499">
        <v>9848</v>
      </c>
      <c r="B6499" t="s">
        <v>11088</v>
      </c>
      <c r="C6499" t="s">
        <v>68</v>
      </c>
      <c r="D6499" t="s">
        <v>11089</v>
      </c>
      <c r="E6499">
        <v>200</v>
      </c>
      <c r="F6499">
        <v>4.0999999999999996</v>
      </c>
      <c r="G6499">
        <v>1000</v>
      </c>
      <c r="H6499" t="s">
        <v>589</v>
      </c>
      <c r="I6499" t="s">
        <v>1131</v>
      </c>
      <c r="J6499">
        <v>26</v>
      </c>
    </row>
    <row r="6500" spans="1:10" x14ac:dyDescent="0.3">
      <c r="A6500">
        <v>9966</v>
      </c>
      <c r="B6500" t="s">
        <v>1689</v>
      </c>
      <c r="C6500" t="s">
        <v>68</v>
      </c>
      <c r="D6500" t="s">
        <v>11090</v>
      </c>
      <c r="E6500">
        <v>250</v>
      </c>
      <c r="F6500">
        <v>4.3</v>
      </c>
      <c r="G6500">
        <v>1000</v>
      </c>
      <c r="H6500" t="s">
        <v>11091</v>
      </c>
      <c r="I6500" t="s">
        <v>11092</v>
      </c>
      <c r="J6500">
        <v>62</v>
      </c>
    </row>
    <row r="6501" spans="1:10" x14ac:dyDescent="0.3">
      <c r="A6501">
        <v>9982</v>
      </c>
      <c r="B6501" t="s">
        <v>1047</v>
      </c>
      <c r="C6501" t="s">
        <v>189</v>
      </c>
      <c r="D6501" t="s">
        <v>11093</v>
      </c>
      <c r="E6501">
        <v>100</v>
      </c>
      <c r="F6501">
        <v>2.9</v>
      </c>
      <c r="G6501">
        <v>80</v>
      </c>
      <c r="H6501" t="s">
        <v>184</v>
      </c>
      <c r="I6501" t="s">
        <v>11094</v>
      </c>
      <c r="J6501">
        <v>49</v>
      </c>
    </row>
    <row r="6502" spans="1:10" x14ac:dyDescent="0.3">
      <c r="A6502">
        <v>10070</v>
      </c>
      <c r="B6502" t="s">
        <v>430</v>
      </c>
      <c r="C6502" t="s">
        <v>68</v>
      </c>
      <c r="D6502" t="s">
        <v>11095</v>
      </c>
      <c r="E6502">
        <v>500</v>
      </c>
      <c r="F6502">
        <v>4.3</v>
      </c>
      <c r="G6502">
        <v>1000</v>
      </c>
      <c r="H6502" t="s">
        <v>11096</v>
      </c>
      <c r="I6502" t="s">
        <v>11097</v>
      </c>
      <c r="J6502">
        <v>35</v>
      </c>
    </row>
    <row r="6503" spans="1:10" x14ac:dyDescent="0.3">
      <c r="A6503">
        <v>10241</v>
      </c>
      <c r="B6503" t="s">
        <v>11098</v>
      </c>
      <c r="C6503" t="s">
        <v>383</v>
      </c>
      <c r="D6503" t="s">
        <v>11099</v>
      </c>
      <c r="E6503">
        <v>250</v>
      </c>
      <c r="F6503">
        <v>4</v>
      </c>
      <c r="G6503">
        <v>100</v>
      </c>
      <c r="H6503" t="s">
        <v>4432</v>
      </c>
      <c r="I6503" t="s">
        <v>11100</v>
      </c>
      <c r="J6503">
        <v>49</v>
      </c>
    </row>
    <row r="6504" spans="1:10" x14ac:dyDescent="0.3">
      <c r="A6504">
        <v>10251</v>
      </c>
      <c r="B6504" t="s">
        <v>11101</v>
      </c>
      <c r="C6504" t="s">
        <v>68</v>
      </c>
      <c r="D6504" t="s">
        <v>11102</v>
      </c>
      <c r="E6504">
        <v>100</v>
      </c>
      <c r="F6504">
        <v>4.0999999999999996</v>
      </c>
      <c r="G6504">
        <v>500</v>
      </c>
      <c r="H6504" t="s">
        <v>2417</v>
      </c>
      <c r="I6504" t="s">
        <v>1131</v>
      </c>
      <c r="J6504">
        <v>29</v>
      </c>
    </row>
    <row r="6505" spans="1:10" x14ac:dyDescent="0.3">
      <c r="A6505">
        <v>10254</v>
      </c>
      <c r="B6505" t="s">
        <v>745</v>
      </c>
      <c r="C6505" t="s">
        <v>383</v>
      </c>
      <c r="D6505" t="s">
        <v>11103</v>
      </c>
      <c r="E6505">
        <v>400</v>
      </c>
      <c r="F6505">
        <v>4.2</v>
      </c>
      <c r="G6505">
        <v>20</v>
      </c>
      <c r="H6505" t="s">
        <v>11104</v>
      </c>
      <c r="I6505" t="s">
        <v>11105</v>
      </c>
      <c r="J6505">
        <v>38</v>
      </c>
    </row>
    <row r="6506" spans="1:10" x14ac:dyDescent="0.3">
      <c r="A6506">
        <v>10258</v>
      </c>
      <c r="B6506" t="s">
        <v>83</v>
      </c>
      <c r="C6506" t="s">
        <v>68</v>
      </c>
      <c r="D6506" t="s">
        <v>11106</v>
      </c>
      <c r="E6506">
        <v>150</v>
      </c>
      <c r="F6506">
        <v>4.0999999999999996</v>
      </c>
      <c r="G6506">
        <v>1000</v>
      </c>
      <c r="H6506" t="s">
        <v>2417</v>
      </c>
      <c r="I6506" t="s">
        <v>11107</v>
      </c>
      <c r="J6506">
        <v>50</v>
      </c>
    </row>
    <row r="6507" spans="1:10" x14ac:dyDescent="0.3">
      <c r="A6507">
        <v>10272</v>
      </c>
      <c r="B6507" t="s">
        <v>1702</v>
      </c>
      <c r="C6507" t="s">
        <v>68</v>
      </c>
      <c r="D6507" t="s">
        <v>11108</v>
      </c>
      <c r="E6507">
        <v>600</v>
      </c>
      <c r="F6507">
        <v>4.2</v>
      </c>
      <c r="G6507">
        <v>100</v>
      </c>
      <c r="H6507" t="s">
        <v>11109</v>
      </c>
      <c r="I6507" t="s">
        <v>140</v>
      </c>
      <c r="J6507">
        <v>66</v>
      </c>
    </row>
    <row r="6508" spans="1:10" x14ac:dyDescent="0.3">
      <c r="A6508">
        <v>10273</v>
      </c>
      <c r="B6508" t="s">
        <v>288</v>
      </c>
      <c r="C6508" t="s">
        <v>68</v>
      </c>
      <c r="D6508" t="s">
        <v>11110</v>
      </c>
      <c r="E6508">
        <v>200</v>
      </c>
      <c r="F6508">
        <v>4.5</v>
      </c>
      <c r="G6508">
        <v>500</v>
      </c>
      <c r="H6508" t="s">
        <v>158</v>
      </c>
      <c r="I6508" t="s">
        <v>11111</v>
      </c>
      <c r="J6508">
        <v>20</v>
      </c>
    </row>
    <row r="6509" spans="1:10" x14ac:dyDescent="0.3">
      <c r="A6509">
        <v>10280</v>
      </c>
      <c r="B6509" t="s">
        <v>1434</v>
      </c>
      <c r="C6509" t="s">
        <v>115</v>
      </c>
      <c r="D6509" t="s">
        <v>11112</v>
      </c>
      <c r="E6509">
        <v>300</v>
      </c>
      <c r="F6509">
        <v>4.2</v>
      </c>
      <c r="G6509">
        <v>50</v>
      </c>
      <c r="H6509" t="s">
        <v>234</v>
      </c>
      <c r="I6509" t="s">
        <v>11113</v>
      </c>
      <c r="J6509">
        <v>58</v>
      </c>
    </row>
    <row r="6510" spans="1:10" x14ac:dyDescent="0.3">
      <c r="A6510">
        <v>10301</v>
      </c>
      <c r="B6510" t="s">
        <v>1845</v>
      </c>
      <c r="C6510" t="s">
        <v>383</v>
      </c>
      <c r="D6510" t="s">
        <v>1109</v>
      </c>
      <c r="E6510">
        <v>400</v>
      </c>
      <c r="F6510">
        <v>4.2</v>
      </c>
      <c r="G6510">
        <v>500</v>
      </c>
      <c r="H6510" t="s">
        <v>11114</v>
      </c>
      <c r="I6510" t="s">
        <v>11115</v>
      </c>
      <c r="J6510">
        <v>34</v>
      </c>
    </row>
    <row r="6511" spans="1:10" x14ac:dyDescent="0.3">
      <c r="A6511">
        <v>10325</v>
      </c>
      <c r="B6511" t="s">
        <v>1343</v>
      </c>
      <c r="C6511" t="s">
        <v>383</v>
      </c>
      <c r="D6511" t="s">
        <v>11116</v>
      </c>
      <c r="E6511">
        <v>400</v>
      </c>
      <c r="F6511">
        <v>3</v>
      </c>
      <c r="G6511">
        <v>20</v>
      </c>
      <c r="H6511" t="s">
        <v>642</v>
      </c>
      <c r="I6511" t="s">
        <v>11117</v>
      </c>
      <c r="J6511">
        <v>27</v>
      </c>
    </row>
    <row r="6512" spans="1:10" x14ac:dyDescent="0.3">
      <c r="A6512">
        <v>10411</v>
      </c>
      <c r="B6512" t="s">
        <v>784</v>
      </c>
      <c r="C6512" t="s">
        <v>115</v>
      </c>
      <c r="D6512" t="s">
        <v>11118</v>
      </c>
      <c r="E6512">
        <v>300</v>
      </c>
      <c r="F6512">
        <v>4.0999999999999996</v>
      </c>
      <c r="G6512">
        <v>100</v>
      </c>
      <c r="H6512" t="s">
        <v>461</v>
      </c>
      <c r="I6512" t="s">
        <v>11119</v>
      </c>
      <c r="J6512">
        <v>62</v>
      </c>
    </row>
    <row r="6513" spans="1:10" x14ac:dyDescent="0.3">
      <c r="A6513">
        <v>10458</v>
      </c>
      <c r="B6513" t="s">
        <v>1354</v>
      </c>
      <c r="C6513" t="s">
        <v>11</v>
      </c>
      <c r="D6513" t="s">
        <v>11120</v>
      </c>
      <c r="E6513">
        <v>300</v>
      </c>
      <c r="F6513">
        <v>4.0999999999999996</v>
      </c>
      <c r="G6513">
        <v>50</v>
      </c>
      <c r="H6513" t="s">
        <v>7874</v>
      </c>
      <c r="I6513" t="s">
        <v>1354</v>
      </c>
      <c r="J6513">
        <v>54</v>
      </c>
    </row>
    <row r="6514" spans="1:10" x14ac:dyDescent="0.3">
      <c r="A6514">
        <v>10741</v>
      </c>
      <c r="B6514" t="s">
        <v>1626</v>
      </c>
      <c r="C6514" t="s">
        <v>91</v>
      </c>
      <c r="D6514" t="s">
        <v>11121</v>
      </c>
      <c r="E6514">
        <v>250</v>
      </c>
      <c r="F6514">
        <v>4.4000000000000004</v>
      </c>
      <c r="G6514">
        <v>50</v>
      </c>
      <c r="H6514" t="s">
        <v>274</v>
      </c>
      <c r="I6514" t="s">
        <v>11122</v>
      </c>
      <c r="J6514">
        <v>52</v>
      </c>
    </row>
    <row r="6515" spans="1:10" x14ac:dyDescent="0.3">
      <c r="A6515">
        <v>10778</v>
      </c>
      <c r="B6515" t="s">
        <v>230</v>
      </c>
      <c r="C6515" t="s">
        <v>91</v>
      </c>
      <c r="D6515" t="s">
        <v>11123</v>
      </c>
      <c r="E6515">
        <v>300</v>
      </c>
      <c r="F6515">
        <v>4.2</v>
      </c>
      <c r="G6515">
        <v>20</v>
      </c>
      <c r="H6515" t="s">
        <v>639</v>
      </c>
      <c r="I6515" t="s">
        <v>11124</v>
      </c>
      <c r="J6515">
        <v>48</v>
      </c>
    </row>
    <row r="6516" spans="1:10" x14ac:dyDescent="0.3">
      <c r="A6516">
        <v>10785</v>
      </c>
      <c r="B6516" t="s">
        <v>230</v>
      </c>
      <c r="C6516" t="s">
        <v>91</v>
      </c>
      <c r="D6516" t="s">
        <v>11125</v>
      </c>
      <c r="E6516">
        <v>650</v>
      </c>
      <c r="F6516">
        <v>3.9</v>
      </c>
      <c r="G6516">
        <v>20</v>
      </c>
      <c r="H6516" t="s">
        <v>2369</v>
      </c>
      <c r="I6516" t="s">
        <v>11126</v>
      </c>
      <c r="J6516">
        <v>51</v>
      </c>
    </row>
    <row r="6517" spans="1:10" x14ac:dyDescent="0.3">
      <c r="A6517">
        <v>10844</v>
      </c>
      <c r="B6517" t="s">
        <v>182</v>
      </c>
      <c r="C6517" t="s">
        <v>11</v>
      </c>
      <c r="D6517" t="s">
        <v>11127</v>
      </c>
      <c r="E6517">
        <v>300</v>
      </c>
      <c r="F6517">
        <v>4.3</v>
      </c>
      <c r="G6517">
        <v>100</v>
      </c>
      <c r="H6517" t="s">
        <v>11128</v>
      </c>
      <c r="I6517" t="s">
        <v>418</v>
      </c>
      <c r="J6517">
        <v>37</v>
      </c>
    </row>
    <row r="6518" spans="1:10" x14ac:dyDescent="0.3">
      <c r="A6518">
        <v>10856</v>
      </c>
      <c r="B6518" t="s">
        <v>253</v>
      </c>
      <c r="C6518" t="s">
        <v>115</v>
      </c>
      <c r="D6518" t="s">
        <v>11129</v>
      </c>
      <c r="E6518">
        <v>250</v>
      </c>
      <c r="F6518">
        <v>4.0999999999999996</v>
      </c>
      <c r="G6518">
        <v>50</v>
      </c>
      <c r="H6518" t="s">
        <v>131</v>
      </c>
      <c r="I6518" t="s">
        <v>484</v>
      </c>
      <c r="J6518">
        <v>36</v>
      </c>
    </row>
    <row r="6519" spans="1:10" x14ac:dyDescent="0.3">
      <c r="A6519">
        <v>10882</v>
      </c>
      <c r="B6519" t="s">
        <v>79</v>
      </c>
      <c r="C6519" t="s">
        <v>68</v>
      </c>
      <c r="D6519" t="s">
        <v>11130</v>
      </c>
      <c r="E6519">
        <v>250</v>
      </c>
      <c r="F6519">
        <v>4.4000000000000004</v>
      </c>
      <c r="G6519">
        <v>1000</v>
      </c>
      <c r="H6519" t="s">
        <v>3187</v>
      </c>
      <c r="I6519" t="s">
        <v>2739</v>
      </c>
      <c r="J6519">
        <v>42</v>
      </c>
    </row>
    <row r="6520" spans="1:10" x14ac:dyDescent="0.3">
      <c r="A6520">
        <v>11041</v>
      </c>
      <c r="B6520" t="s">
        <v>532</v>
      </c>
      <c r="C6520" t="s">
        <v>463</v>
      </c>
      <c r="D6520" t="s">
        <v>11131</v>
      </c>
      <c r="E6520">
        <v>300</v>
      </c>
      <c r="F6520">
        <v>4.4000000000000004</v>
      </c>
      <c r="G6520">
        <v>500</v>
      </c>
      <c r="H6520" t="s">
        <v>639</v>
      </c>
      <c r="I6520" t="s">
        <v>532</v>
      </c>
      <c r="J6520">
        <v>57</v>
      </c>
    </row>
    <row r="6521" spans="1:10" x14ac:dyDescent="0.3">
      <c r="A6521">
        <v>11208</v>
      </c>
      <c r="B6521" t="s">
        <v>253</v>
      </c>
      <c r="C6521" t="s">
        <v>115</v>
      </c>
      <c r="D6521" t="s">
        <v>11132</v>
      </c>
      <c r="E6521">
        <v>400</v>
      </c>
      <c r="F6521">
        <v>4.4000000000000004</v>
      </c>
      <c r="G6521">
        <v>100</v>
      </c>
      <c r="H6521" t="s">
        <v>1025</v>
      </c>
      <c r="I6521" t="s">
        <v>1702</v>
      </c>
      <c r="J6521">
        <v>35</v>
      </c>
    </row>
    <row r="6522" spans="1:10" x14ac:dyDescent="0.3">
      <c r="A6522">
        <v>11239</v>
      </c>
      <c r="B6522" t="s">
        <v>457</v>
      </c>
      <c r="C6522" t="s">
        <v>91</v>
      </c>
      <c r="D6522" t="s">
        <v>11133</v>
      </c>
      <c r="E6522">
        <v>400</v>
      </c>
      <c r="F6522">
        <v>4.3</v>
      </c>
      <c r="G6522">
        <v>500</v>
      </c>
      <c r="H6522" t="s">
        <v>11134</v>
      </c>
      <c r="I6522" t="s">
        <v>11135</v>
      </c>
      <c r="J6522">
        <v>33</v>
      </c>
    </row>
    <row r="6523" spans="1:10" x14ac:dyDescent="0.3">
      <c r="A6523">
        <v>11255</v>
      </c>
      <c r="B6523" t="s">
        <v>1896</v>
      </c>
      <c r="C6523" t="s">
        <v>91</v>
      </c>
      <c r="D6523" t="s">
        <v>11136</v>
      </c>
      <c r="E6523">
        <v>200</v>
      </c>
      <c r="F6523">
        <v>4.3</v>
      </c>
      <c r="G6523">
        <v>100</v>
      </c>
      <c r="H6523" t="s">
        <v>11137</v>
      </c>
      <c r="I6523" t="s">
        <v>11138</v>
      </c>
      <c r="J6523">
        <v>48</v>
      </c>
    </row>
    <row r="6524" spans="1:10" x14ac:dyDescent="0.3">
      <c r="A6524">
        <v>11547</v>
      </c>
      <c r="B6524" t="s">
        <v>781</v>
      </c>
      <c r="C6524" t="s">
        <v>68</v>
      </c>
      <c r="D6524" t="s">
        <v>11139</v>
      </c>
      <c r="E6524">
        <v>150</v>
      </c>
      <c r="F6524">
        <v>4.2</v>
      </c>
      <c r="G6524">
        <v>1000</v>
      </c>
      <c r="H6524" t="s">
        <v>2417</v>
      </c>
      <c r="I6524" t="s">
        <v>11140</v>
      </c>
      <c r="J6524">
        <v>27</v>
      </c>
    </row>
    <row r="6525" spans="1:10" x14ac:dyDescent="0.3">
      <c r="A6525">
        <v>11620</v>
      </c>
      <c r="B6525" t="s">
        <v>446</v>
      </c>
      <c r="C6525" t="s">
        <v>189</v>
      </c>
      <c r="D6525" t="s">
        <v>11141</v>
      </c>
      <c r="E6525">
        <v>150</v>
      </c>
      <c r="F6525">
        <v>4.2</v>
      </c>
      <c r="G6525">
        <v>50</v>
      </c>
      <c r="H6525" t="s">
        <v>3138</v>
      </c>
      <c r="I6525" t="s">
        <v>11142</v>
      </c>
      <c r="J6525">
        <v>48</v>
      </c>
    </row>
    <row r="6526" spans="1:10" x14ac:dyDescent="0.3">
      <c r="A6526">
        <v>11727</v>
      </c>
      <c r="B6526" t="s">
        <v>738</v>
      </c>
      <c r="C6526" t="s">
        <v>463</v>
      </c>
      <c r="D6526" t="s">
        <v>11143</v>
      </c>
      <c r="E6526">
        <v>250</v>
      </c>
      <c r="F6526">
        <v>4.5999999999999996</v>
      </c>
      <c r="G6526">
        <v>100</v>
      </c>
      <c r="H6526" t="s">
        <v>10748</v>
      </c>
      <c r="I6526" t="s">
        <v>11144</v>
      </c>
      <c r="J6526">
        <v>39</v>
      </c>
    </row>
    <row r="6527" spans="1:10" x14ac:dyDescent="0.3">
      <c r="A6527">
        <v>11729</v>
      </c>
      <c r="B6527" t="s">
        <v>462</v>
      </c>
      <c r="C6527" t="s">
        <v>463</v>
      </c>
      <c r="D6527" t="s">
        <v>11145</v>
      </c>
      <c r="E6527">
        <v>300</v>
      </c>
      <c r="F6527">
        <v>3.9</v>
      </c>
      <c r="G6527">
        <v>1000</v>
      </c>
      <c r="H6527" t="s">
        <v>131</v>
      </c>
      <c r="I6527" t="s">
        <v>11146</v>
      </c>
      <c r="J6527">
        <v>63</v>
      </c>
    </row>
    <row r="6528" spans="1:10" x14ac:dyDescent="0.3">
      <c r="A6528">
        <v>11854</v>
      </c>
      <c r="B6528" t="s">
        <v>306</v>
      </c>
      <c r="C6528" t="s">
        <v>68</v>
      </c>
      <c r="D6528" t="s">
        <v>11147</v>
      </c>
      <c r="E6528">
        <v>300</v>
      </c>
      <c r="F6528">
        <v>4.2</v>
      </c>
      <c r="G6528">
        <v>1000</v>
      </c>
      <c r="H6528" t="s">
        <v>1610</v>
      </c>
      <c r="I6528" t="s">
        <v>11148</v>
      </c>
      <c r="J6528">
        <v>32</v>
      </c>
    </row>
    <row r="6529" spans="1:10" x14ac:dyDescent="0.3">
      <c r="A6529">
        <v>11884</v>
      </c>
      <c r="B6529" t="s">
        <v>276</v>
      </c>
      <c r="C6529" t="s">
        <v>115</v>
      </c>
      <c r="D6529" t="s">
        <v>11149</v>
      </c>
      <c r="E6529">
        <v>200</v>
      </c>
      <c r="F6529">
        <v>4</v>
      </c>
      <c r="G6529">
        <v>100</v>
      </c>
      <c r="H6529" t="s">
        <v>1170</v>
      </c>
      <c r="I6529" t="s">
        <v>11150</v>
      </c>
      <c r="J6529">
        <v>53</v>
      </c>
    </row>
    <row r="6530" spans="1:10" x14ac:dyDescent="0.3">
      <c r="A6530">
        <v>11887</v>
      </c>
      <c r="B6530" t="s">
        <v>285</v>
      </c>
      <c r="C6530" t="s">
        <v>115</v>
      </c>
      <c r="D6530" t="s">
        <v>11151</v>
      </c>
      <c r="E6530">
        <v>400</v>
      </c>
      <c r="F6530">
        <v>4.3</v>
      </c>
      <c r="G6530">
        <v>1000</v>
      </c>
      <c r="H6530" t="s">
        <v>234</v>
      </c>
      <c r="I6530" t="s">
        <v>11152</v>
      </c>
      <c r="J6530">
        <v>35</v>
      </c>
    </row>
    <row r="6531" spans="1:10" x14ac:dyDescent="0.3">
      <c r="A6531">
        <v>11942</v>
      </c>
      <c r="B6531" t="s">
        <v>952</v>
      </c>
      <c r="C6531" t="s">
        <v>463</v>
      </c>
      <c r="D6531" t="s">
        <v>11153</v>
      </c>
      <c r="E6531">
        <v>250</v>
      </c>
      <c r="F6531">
        <v>4.2</v>
      </c>
      <c r="G6531">
        <v>50</v>
      </c>
      <c r="H6531" t="s">
        <v>4207</v>
      </c>
      <c r="I6531" t="s">
        <v>2285</v>
      </c>
      <c r="J6531">
        <v>50</v>
      </c>
    </row>
    <row r="6532" spans="1:10" x14ac:dyDescent="0.3">
      <c r="A6532">
        <v>11952</v>
      </c>
      <c r="B6532" t="s">
        <v>864</v>
      </c>
      <c r="C6532" t="s">
        <v>91</v>
      </c>
      <c r="D6532" t="s">
        <v>11154</v>
      </c>
      <c r="E6532">
        <v>300</v>
      </c>
      <c r="F6532">
        <v>4.0999999999999996</v>
      </c>
      <c r="G6532">
        <v>1000</v>
      </c>
      <c r="H6532" t="s">
        <v>11155</v>
      </c>
      <c r="I6532" t="s">
        <v>11156</v>
      </c>
      <c r="J6532">
        <v>44</v>
      </c>
    </row>
    <row r="6533" spans="1:10" x14ac:dyDescent="0.3">
      <c r="A6533">
        <v>12260</v>
      </c>
      <c r="B6533" t="s">
        <v>771</v>
      </c>
      <c r="C6533" t="s">
        <v>189</v>
      </c>
      <c r="D6533" t="s">
        <v>11157</v>
      </c>
      <c r="E6533">
        <v>150</v>
      </c>
      <c r="F6533">
        <v>4.2</v>
      </c>
      <c r="G6533">
        <v>1000</v>
      </c>
      <c r="H6533" t="s">
        <v>11158</v>
      </c>
      <c r="I6533" t="s">
        <v>11159</v>
      </c>
      <c r="J6533">
        <v>46</v>
      </c>
    </row>
    <row r="6534" spans="1:10" x14ac:dyDescent="0.3">
      <c r="A6534">
        <v>12396</v>
      </c>
      <c r="B6534" t="s">
        <v>63</v>
      </c>
      <c r="C6534" t="s">
        <v>11</v>
      </c>
      <c r="D6534" t="s">
        <v>11160</v>
      </c>
      <c r="E6534">
        <v>400</v>
      </c>
      <c r="F6534">
        <v>4.0999999999999996</v>
      </c>
      <c r="G6534">
        <v>500</v>
      </c>
      <c r="H6534" t="s">
        <v>702</v>
      </c>
      <c r="I6534" t="s">
        <v>271</v>
      </c>
      <c r="J6534">
        <v>51</v>
      </c>
    </row>
    <row r="6535" spans="1:10" x14ac:dyDescent="0.3">
      <c r="A6535">
        <v>12615</v>
      </c>
      <c r="B6535" t="s">
        <v>2222</v>
      </c>
      <c r="C6535" t="s">
        <v>463</v>
      </c>
      <c r="D6535" t="s">
        <v>11161</v>
      </c>
      <c r="E6535">
        <v>300</v>
      </c>
      <c r="F6535">
        <v>4.3</v>
      </c>
      <c r="G6535">
        <v>1000</v>
      </c>
      <c r="H6535" t="s">
        <v>11162</v>
      </c>
      <c r="I6535" t="s">
        <v>2222</v>
      </c>
      <c r="J6535">
        <v>36</v>
      </c>
    </row>
    <row r="6536" spans="1:10" x14ac:dyDescent="0.3">
      <c r="A6536">
        <v>12808</v>
      </c>
      <c r="B6536" t="s">
        <v>4789</v>
      </c>
      <c r="C6536" t="s">
        <v>11</v>
      </c>
      <c r="D6536" t="s">
        <v>11163</v>
      </c>
      <c r="E6536">
        <v>300</v>
      </c>
      <c r="F6536">
        <v>4.2</v>
      </c>
      <c r="G6536">
        <v>1000</v>
      </c>
      <c r="H6536" t="s">
        <v>11164</v>
      </c>
      <c r="I6536" t="s">
        <v>475</v>
      </c>
      <c r="J6536">
        <v>39</v>
      </c>
    </row>
    <row r="6537" spans="1:10" x14ac:dyDescent="0.3">
      <c r="A6537">
        <v>12824</v>
      </c>
      <c r="B6537" t="s">
        <v>253</v>
      </c>
      <c r="C6537" t="s">
        <v>115</v>
      </c>
      <c r="D6537" t="s">
        <v>11165</v>
      </c>
      <c r="E6537">
        <v>400</v>
      </c>
      <c r="F6537">
        <v>4.0999999999999996</v>
      </c>
      <c r="G6537">
        <v>1000</v>
      </c>
      <c r="H6537" t="s">
        <v>11166</v>
      </c>
      <c r="I6537" t="s">
        <v>372</v>
      </c>
      <c r="J6537">
        <v>46</v>
      </c>
    </row>
    <row r="6538" spans="1:10" x14ac:dyDescent="0.3">
      <c r="A6538">
        <v>13011</v>
      </c>
      <c r="B6538" t="s">
        <v>634</v>
      </c>
      <c r="C6538" t="s">
        <v>463</v>
      </c>
      <c r="D6538" t="s">
        <v>11167</v>
      </c>
      <c r="E6538">
        <v>250</v>
      </c>
      <c r="F6538">
        <v>3.7</v>
      </c>
      <c r="G6538">
        <v>100</v>
      </c>
      <c r="H6538" t="s">
        <v>218</v>
      </c>
      <c r="I6538" t="s">
        <v>11168</v>
      </c>
      <c r="J6538">
        <v>58</v>
      </c>
    </row>
    <row r="6539" spans="1:10" x14ac:dyDescent="0.3">
      <c r="A6539">
        <v>13135</v>
      </c>
      <c r="B6539" t="s">
        <v>230</v>
      </c>
      <c r="C6539" t="s">
        <v>91</v>
      </c>
      <c r="D6539" t="s">
        <v>11169</v>
      </c>
      <c r="E6539">
        <v>1300</v>
      </c>
      <c r="F6539">
        <v>4.4000000000000004</v>
      </c>
      <c r="G6539">
        <v>50</v>
      </c>
      <c r="H6539" t="s">
        <v>11170</v>
      </c>
      <c r="I6539" t="s">
        <v>992</v>
      </c>
      <c r="J6539">
        <v>48</v>
      </c>
    </row>
    <row r="6540" spans="1:10" x14ac:dyDescent="0.3">
      <c r="A6540">
        <v>13188</v>
      </c>
      <c r="B6540" t="s">
        <v>253</v>
      </c>
      <c r="C6540" t="s">
        <v>115</v>
      </c>
      <c r="D6540" t="s">
        <v>11171</v>
      </c>
      <c r="E6540">
        <v>150</v>
      </c>
      <c r="F6540">
        <v>5</v>
      </c>
      <c r="G6540">
        <v>20</v>
      </c>
      <c r="H6540" t="s">
        <v>3650</v>
      </c>
      <c r="I6540" t="s">
        <v>11172</v>
      </c>
      <c r="J6540">
        <v>39</v>
      </c>
    </row>
    <row r="6541" spans="1:10" x14ac:dyDescent="0.3">
      <c r="A6541">
        <v>13459</v>
      </c>
      <c r="B6541" t="s">
        <v>3565</v>
      </c>
      <c r="C6541" t="s">
        <v>115</v>
      </c>
      <c r="D6541" t="s">
        <v>11173</v>
      </c>
      <c r="E6541">
        <v>400</v>
      </c>
      <c r="F6541">
        <v>4.2</v>
      </c>
      <c r="G6541">
        <v>1000</v>
      </c>
      <c r="H6541" t="s">
        <v>234</v>
      </c>
      <c r="I6541" t="s">
        <v>3567</v>
      </c>
      <c r="J6541">
        <v>45</v>
      </c>
    </row>
    <row r="6542" spans="1:10" x14ac:dyDescent="0.3">
      <c r="A6542">
        <v>13752</v>
      </c>
      <c r="B6542" t="s">
        <v>188</v>
      </c>
      <c r="C6542" t="s">
        <v>189</v>
      </c>
      <c r="D6542" t="s">
        <v>11174</v>
      </c>
      <c r="E6542">
        <v>350</v>
      </c>
      <c r="F6542">
        <v>4.5</v>
      </c>
      <c r="G6542">
        <v>100</v>
      </c>
      <c r="H6542" t="s">
        <v>11175</v>
      </c>
      <c r="I6542" t="s">
        <v>11176</v>
      </c>
      <c r="J6542">
        <v>49</v>
      </c>
    </row>
    <row r="6543" spans="1:10" x14ac:dyDescent="0.3">
      <c r="A6543">
        <v>13798</v>
      </c>
      <c r="B6543" t="s">
        <v>3003</v>
      </c>
      <c r="C6543" t="s">
        <v>115</v>
      </c>
      <c r="D6543" t="s">
        <v>11177</v>
      </c>
      <c r="E6543">
        <v>200</v>
      </c>
      <c r="F6543">
        <v>4.5999999999999996</v>
      </c>
      <c r="G6543">
        <v>50</v>
      </c>
      <c r="H6543" t="s">
        <v>11178</v>
      </c>
      <c r="I6543" t="s">
        <v>11179</v>
      </c>
      <c r="J6543">
        <v>32</v>
      </c>
    </row>
    <row r="6544" spans="1:10" x14ac:dyDescent="0.3">
      <c r="A6544">
        <v>13818</v>
      </c>
      <c r="B6544" t="s">
        <v>1186</v>
      </c>
      <c r="C6544" t="s">
        <v>91</v>
      </c>
      <c r="D6544" t="s">
        <v>11180</v>
      </c>
      <c r="E6544">
        <v>600</v>
      </c>
      <c r="F6544">
        <v>4.0999999999999996</v>
      </c>
      <c r="G6544">
        <v>500</v>
      </c>
      <c r="H6544" t="s">
        <v>218</v>
      </c>
      <c r="I6544" t="s">
        <v>456</v>
      </c>
      <c r="J6544">
        <v>50</v>
      </c>
    </row>
    <row r="6545" spans="1:10" x14ac:dyDescent="0.3">
      <c r="A6545">
        <v>13909</v>
      </c>
      <c r="B6545" t="s">
        <v>256</v>
      </c>
      <c r="C6545" t="s">
        <v>115</v>
      </c>
      <c r="D6545" t="s">
        <v>11181</v>
      </c>
      <c r="E6545">
        <v>300</v>
      </c>
      <c r="F6545">
        <v>4.4000000000000004</v>
      </c>
      <c r="G6545">
        <v>500</v>
      </c>
      <c r="H6545" t="s">
        <v>11182</v>
      </c>
      <c r="I6545" t="s">
        <v>11183</v>
      </c>
      <c r="J6545">
        <v>35</v>
      </c>
    </row>
    <row r="6546" spans="1:10" x14ac:dyDescent="0.3">
      <c r="A6546">
        <v>13955</v>
      </c>
      <c r="B6546" t="s">
        <v>285</v>
      </c>
      <c r="C6546" t="s">
        <v>115</v>
      </c>
      <c r="D6546" t="s">
        <v>11184</v>
      </c>
      <c r="E6546">
        <v>100</v>
      </c>
      <c r="F6546">
        <v>4.5999999999999996</v>
      </c>
      <c r="G6546">
        <v>100</v>
      </c>
      <c r="H6546" t="s">
        <v>184</v>
      </c>
      <c r="I6546" t="s">
        <v>11185</v>
      </c>
      <c r="J6546">
        <v>48</v>
      </c>
    </row>
    <row r="6547" spans="1:10" x14ac:dyDescent="0.3">
      <c r="A6547">
        <v>14039</v>
      </c>
      <c r="B6547" t="s">
        <v>1096</v>
      </c>
      <c r="C6547" t="s">
        <v>463</v>
      </c>
      <c r="D6547" t="s">
        <v>11186</v>
      </c>
      <c r="E6547">
        <v>300</v>
      </c>
      <c r="F6547">
        <v>4</v>
      </c>
      <c r="G6547">
        <v>100</v>
      </c>
      <c r="H6547" t="s">
        <v>2417</v>
      </c>
      <c r="I6547" t="s">
        <v>679</v>
      </c>
      <c r="J6547">
        <v>80</v>
      </c>
    </row>
    <row r="6548" spans="1:10" x14ac:dyDescent="0.3">
      <c r="A6548">
        <v>14058</v>
      </c>
      <c r="B6548" t="s">
        <v>1002</v>
      </c>
      <c r="C6548" t="s">
        <v>463</v>
      </c>
      <c r="D6548" t="s">
        <v>11187</v>
      </c>
      <c r="E6548">
        <v>150</v>
      </c>
      <c r="F6548">
        <v>4</v>
      </c>
      <c r="G6548">
        <v>1000</v>
      </c>
      <c r="H6548" t="s">
        <v>2417</v>
      </c>
      <c r="I6548" t="s">
        <v>1002</v>
      </c>
      <c r="J6548">
        <v>34</v>
      </c>
    </row>
    <row r="6549" spans="1:10" x14ac:dyDescent="0.3">
      <c r="A6549">
        <v>14084</v>
      </c>
      <c r="B6549" t="s">
        <v>4343</v>
      </c>
      <c r="C6549" t="s">
        <v>68</v>
      </c>
      <c r="D6549" t="s">
        <v>11188</v>
      </c>
      <c r="E6549">
        <v>100</v>
      </c>
      <c r="F6549">
        <v>4</v>
      </c>
      <c r="G6549">
        <v>500</v>
      </c>
      <c r="H6549" t="s">
        <v>2417</v>
      </c>
      <c r="I6549" t="s">
        <v>11189</v>
      </c>
      <c r="J6549">
        <v>47</v>
      </c>
    </row>
    <row r="6550" spans="1:10" x14ac:dyDescent="0.3">
      <c r="A6550">
        <v>14096</v>
      </c>
      <c r="B6550" t="s">
        <v>1002</v>
      </c>
      <c r="C6550" t="s">
        <v>463</v>
      </c>
      <c r="D6550" t="s">
        <v>11190</v>
      </c>
      <c r="E6550">
        <v>150</v>
      </c>
      <c r="F6550">
        <v>4.4000000000000004</v>
      </c>
      <c r="G6550">
        <v>1000</v>
      </c>
      <c r="H6550" t="s">
        <v>77</v>
      </c>
      <c r="I6550" t="s">
        <v>11191</v>
      </c>
      <c r="J6550">
        <v>31</v>
      </c>
    </row>
    <row r="6551" spans="1:10" x14ac:dyDescent="0.3">
      <c r="A6551">
        <v>14164</v>
      </c>
      <c r="B6551" t="s">
        <v>285</v>
      </c>
      <c r="C6551" t="s">
        <v>115</v>
      </c>
      <c r="D6551" t="s">
        <v>11192</v>
      </c>
      <c r="E6551">
        <v>600</v>
      </c>
      <c r="F6551">
        <v>4.4000000000000004</v>
      </c>
      <c r="G6551">
        <v>100</v>
      </c>
      <c r="H6551" t="s">
        <v>1025</v>
      </c>
      <c r="I6551" t="s">
        <v>2822</v>
      </c>
      <c r="J6551">
        <v>38</v>
      </c>
    </row>
    <row r="6552" spans="1:10" x14ac:dyDescent="0.3">
      <c r="A6552">
        <v>14171</v>
      </c>
      <c r="B6552" t="s">
        <v>677</v>
      </c>
      <c r="C6552" t="s">
        <v>115</v>
      </c>
      <c r="D6552" t="s">
        <v>11193</v>
      </c>
      <c r="E6552">
        <v>200</v>
      </c>
      <c r="F6552">
        <v>2.9</v>
      </c>
      <c r="G6552">
        <v>80</v>
      </c>
      <c r="H6552" t="s">
        <v>391</v>
      </c>
      <c r="I6552" t="s">
        <v>10439</v>
      </c>
      <c r="J6552">
        <v>70</v>
      </c>
    </row>
    <row r="6553" spans="1:10" x14ac:dyDescent="0.3">
      <c r="A6553">
        <v>14176</v>
      </c>
      <c r="B6553" t="s">
        <v>253</v>
      </c>
      <c r="C6553" t="s">
        <v>115</v>
      </c>
      <c r="D6553" t="s">
        <v>11194</v>
      </c>
      <c r="E6553">
        <v>250</v>
      </c>
      <c r="F6553">
        <v>2.9</v>
      </c>
      <c r="G6553">
        <v>80</v>
      </c>
      <c r="H6553" t="s">
        <v>391</v>
      </c>
      <c r="I6553" t="s">
        <v>256</v>
      </c>
      <c r="J6553">
        <v>39</v>
      </c>
    </row>
    <row r="6554" spans="1:10" x14ac:dyDescent="0.3">
      <c r="A6554">
        <v>14413</v>
      </c>
      <c r="B6554" t="s">
        <v>745</v>
      </c>
      <c r="C6554" t="s">
        <v>383</v>
      </c>
      <c r="D6554" t="s">
        <v>7803</v>
      </c>
      <c r="E6554">
        <v>300</v>
      </c>
      <c r="F6554">
        <v>4.4000000000000004</v>
      </c>
      <c r="G6554">
        <v>100</v>
      </c>
      <c r="H6554" t="s">
        <v>7804</v>
      </c>
      <c r="I6554" t="s">
        <v>11195</v>
      </c>
      <c r="J6554">
        <v>35</v>
      </c>
    </row>
    <row r="6555" spans="1:10" x14ac:dyDescent="0.3">
      <c r="A6555">
        <v>14429</v>
      </c>
      <c r="B6555" t="s">
        <v>3565</v>
      </c>
      <c r="C6555" t="s">
        <v>115</v>
      </c>
      <c r="D6555" t="s">
        <v>11196</v>
      </c>
      <c r="E6555">
        <v>400</v>
      </c>
      <c r="F6555">
        <v>4</v>
      </c>
      <c r="G6555">
        <v>500</v>
      </c>
      <c r="H6555" t="s">
        <v>11197</v>
      </c>
      <c r="I6555" t="s">
        <v>3567</v>
      </c>
      <c r="J6555">
        <v>50</v>
      </c>
    </row>
    <row r="6556" spans="1:10" x14ac:dyDescent="0.3">
      <c r="A6556">
        <v>14439</v>
      </c>
      <c r="B6556" t="s">
        <v>1023</v>
      </c>
      <c r="C6556" t="s">
        <v>115</v>
      </c>
      <c r="D6556" t="s">
        <v>11198</v>
      </c>
      <c r="E6556">
        <v>500</v>
      </c>
      <c r="F6556">
        <v>4.3</v>
      </c>
      <c r="G6556">
        <v>100</v>
      </c>
      <c r="H6556" t="s">
        <v>234</v>
      </c>
      <c r="I6556" t="s">
        <v>11199</v>
      </c>
      <c r="J6556">
        <v>40</v>
      </c>
    </row>
    <row r="6557" spans="1:10" x14ac:dyDescent="0.3">
      <c r="A6557">
        <v>14451</v>
      </c>
      <c r="B6557" t="s">
        <v>552</v>
      </c>
      <c r="C6557" t="s">
        <v>115</v>
      </c>
      <c r="D6557" t="s">
        <v>11200</v>
      </c>
      <c r="E6557">
        <v>200</v>
      </c>
      <c r="F6557">
        <v>4.5</v>
      </c>
      <c r="G6557">
        <v>20</v>
      </c>
      <c r="H6557" t="s">
        <v>391</v>
      </c>
      <c r="I6557" t="s">
        <v>11201</v>
      </c>
      <c r="J6557">
        <v>65</v>
      </c>
    </row>
    <row r="6558" spans="1:10" x14ac:dyDescent="0.3">
      <c r="A6558">
        <v>14834</v>
      </c>
      <c r="B6558" t="s">
        <v>1002</v>
      </c>
      <c r="C6558" t="s">
        <v>463</v>
      </c>
      <c r="D6558" t="s">
        <v>11202</v>
      </c>
      <c r="E6558">
        <v>300</v>
      </c>
      <c r="F6558">
        <v>4</v>
      </c>
      <c r="G6558">
        <v>500</v>
      </c>
      <c r="H6558" t="s">
        <v>218</v>
      </c>
      <c r="I6558" t="s">
        <v>1002</v>
      </c>
      <c r="J6558">
        <v>39</v>
      </c>
    </row>
    <row r="6559" spans="1:10" x14ac:dyDescent="0.3">
      <c r="A6559">
        <v>14842</v>
      </c>
      <c r="B6559" t="s">
        <v>182</v>
      </c>
      <c r="C6559" t="s">
        <v>11</v>
      </c>
      <c r="D6559" t="s">
        <v>11203</v>
      </c>
      <c r="E6559">
        <v>500</v>
      </c>
      <c r="F6559">
        <v>4.2</v>
      </c>
      <c r="G6559">
        <v>20</v>
      </c>
      <c r="H6559" t="s">
        <v>636</v>
      </c>
      <c r="I6559" t="s">
        <v>5048</v>
      </c>
      <c r="J6559">
        <v>46</v>
      </c>
    </row>
    <row r="6560" spans="1:10" x14ac:dyDescent="0.3">
      <c r="A6560">
        <v>14881</v>
      </c>
      <c r="B6560" t="s">
        <v>11204</v>
      </c>
      <c r="C6560" t="s">
        <v>115</v>
      </c>
      <c r="D6560" t="s">
        <v>11205</v>
      </c>
      <c r="E6560">
        <v>500</v>
      </c>
      <c r="F6560">
        <v>4.3</v>
      </c>
      <c r="G6560">
        <v>100</v>
      </c>
      <c r="H6560" t="s">
        <v>131</v>
      </c>
      <c r="I6560" t="s">
        <v>11206</v>
      </c>
      <c r="J6560">
        <v>35</v>
      </c>
    </row>
    <row r="6561" spans="1:10" x14ac:dyDescent="0.3">
      <c r="A6561">
        <v>14903</v>
      </c>
      <c r="B6561" t="s">
        <v>430</v>
      </c>
      <c r="C6561" t="s">
        <v>68</v>
      </c>
      <c r="D6561" t="s">
        <v>11207</v>
      </c>
      <c r="E6561">
        <v>150</v>
      </c>
      <c r="F6561">
        <v>3.7</v>
      </c>
      <c r="G6561">
        <v>100</v>
      </c>
      <c r="H6561" t="s">
        <v>2417</v>
      </c>
      <c r="I6561" t="s">
        <v>11208</v>
      </c>
      <c r="J6561">
        <v>34</v>
      </c>
    </row>
    <row r="6562" spans="1:10" x14ac:dyDescent="0.3">
      <c r="A6562">
        <v>14912</v>
      </c>
      <c r="B6562" t="s">
        <v>1002</v>
      </c>
      <c r="C6562" t="s">
        <v>463</v>
      </c>
      <c r="D6562" t="s">
        <v>11209</v>
      </c>
      <c r="E6562">
        <v>500</v>
      </c>
      <c r="F6562">
        <v>4.3</v>
      </c>
      <c r="G6562">
        <v>1000</v>
      </c>
      <c r="H6562" t="s">
        <v>11210</v>
      </c>
      <c r="I6562" t="s">
        <v>1002</v>
      </c>
      <c r="J6562">
        <v>36</v>
      </c>
    </row>
    <row r="6563" spans="1:10" x14ac:dyDescent="0.3">
      <c r="A6563">
        <v>14936</v>
      </c>
      <c r="B6563" t="s">
        <v>1002</v>
      </c>
      <c r="C6563" t="s">
        <v>463</v>
      </c>
      <c r="D6563" t="s">
        <v>11211</v>
      </c>
      <c r="E6563">
        <v>250</v>
      </c>
      <c r="F6563">
        <v>3.5</v>
      </c>
      <c r="G6563">
        <v>100</v>
      </c>
      <c r="H6563" t="s">
        <v>1395</v>
      </c>
      <c r="I6563" t="s">
        <v>1002</v>
      </c>
      <c r="J6563">
        <v>39</v>
      </c>
    </row>
    <row r="6564" spans="1:10" x14ac:dyDescent="0.3">
      <c r="A6564">
        <v>15033</v>
      </c>
      <c r="B6564" t="s">
        <v>4550</v>
      </c>
      <c r="C6564" t="s">
        <v>189</v>
      </c>
      <c r="D6564" t="s">
        <v>11212</v>
      </c>
      <c r="E6564">
        <v>200</v>
      </c>
      <c r="F6564">
        <v>4.2</v>
      </c>
      <c r="G6564">
        <v>50</v>
      </c>
      <c r="H6564" t="s">
        <v>11213</v>
      </c>
      <c r="I6564" t="s">
        <v>11214</v>
      </c>
      <c r="J6564">
        <v>42</v>
      </c>
    </row>
    <row r="6565" spans="1:10" x14ac:dyDescent="0.3">
      <c r="A6565">
        <v>15034</v>
      </c>
      <c r="B6565" t="s">
        <v>5931</v>
      </c>
      <c r="C6565" t="s">
        <v>11</v>
      </c>
      <c r="D6565" t="s">
        <v>11215</v>
      </c>
      <c r="E6565">
        <v>600</v>
      </c>
      <c r="F6565">
        <v>4.2</v>
      </c>
      <c r="G6565">
        <v>500</v>
      </c>
      <c r="H6565" t="s">
        <v>218</v>
      </c>
      <c r="I6565" t="s">
        <v>5933</v>
      </c>
      <c r="J6565">
        <v>45</v>
      </c>
    </row>
    <row r="6566" spans="1:10" x14ac:dyDescent="0.3">
      <c r="A6566">
        <v>15217</v>
      </c>
      <c r="B6566" t="s">
        <v>891</v>
      </c>
      <c r="C6566" t="s">
        <v>463</v>
      </c>
      <c r="D6566" t="s">
        <v>11216</v>
      </c>
      <c r="E6566">
        <v>300</v>
      </c>
      <c r="F6566">
        <v>2.9</v>
      </c>
      <c r="G6566">
        <v>80</v>
      </c>
      <c r="H6566" t="s">
        <v>11217</v>
      </c>
      <c r="I6566" t="s">
        <v>11218</v>
      </c>
      <c r="J6566">
        <v>54</v>
      </c>
    </row>
    <row r="6567" spans="1:10" x14ac:dyDescent="0.3">
      <c r="A6567">
        <v>15274</v>
      </c>
      <c r="B6567" t="s">
        <v>311</v>
      </c>
      <c r="C6567" t="s">
        <v>189</v>
      </c>
      <c r="D6567" t="s">
        <v>11219</v>
      </c>
      <c r="E6567">
        <v>150</v>
      </c>
      <c r="F6567">
        <v>4.4000000000000004</v>
      </c>
      <c r="G6567">
        <v>20</v>
      </c>
      <c r="H6567" t="s">
        <v>11220</v>
      </c>
      <c r="I6567" t="s">
        <v>11221</v>
      </c>
      <c r="J6567">
        <v>49</v>
      </c>
    </row>
    <row r="6568" spans="1:10" x14ac:dyDescent="0.3">
      <c r="A6568">
        <v>15400</v>
      </c>
      <c r="B6568" t="s">
        <v>21</v>
      </c>
      <c r="C6568" t="s">
        <v>11</v>
      </c>
      <c r="D6568" t="s">
        <v>11222</v>
      </c>
      <c r="E6568">
        <v>250</v>
      </c>
      <c r="F6568">
        <v>4.4000000000000004</v>
      </c>
      <c r="G6568">
        <v>100</v>
      </c>
      <c r="H6568" t="s">
        <v>131</v>
      </c>
      <c r="I6568" t="s">
        <v>1149</v>
      </c>
      <c r="J6568">
        <v>53</v>
      </c>
    </row>
    <row r="6569" spans="1:10" x14ac:dyDescent="0.3">
      <c r="A6569">
        <v>15419</v>
      </c>
      <c r="B6569" t="s">
        <v>446</v>
      </c>
      <c r="C6569" t="s">
        <v>189</v>
      </c>
      <c r="D6569" t="s">
        <v>11223</v>
      </c>
      <c r="E6569">
        <v>700</v>
      </c>
      <c r="F6569">
        <v>2.9</v>
      </c>
      <c r="G6569">
        <v>80</v>
      </c>
      <c r="H6569" t="s">
        <v>11224</v>
      </c>
      <c r="I6569" t="s">
        <v>11225</v>
      </c>
      <c r="J6569">
        <v>63</v>
      </c>
    </row>
    <row r="6570" spans="1:10" x14ac:dyDescent="0.3">
      <c r="A6570">
        <v>15531</v>
      </c>
      <c r="B6570" t="s">
        <v>151</v>
      </c>
      <c r="C6570" t="s">
        <v>68</v>
      </c>
      <c r="D6570" t="s">
        <v>11226</v>
      </c>
      <c r="E6570">
        <v>250</v>
      </c>
      <c r="F6570">
        <v>4.3</v>
      </c>
      <c r="G6570">
        <v>500</v>
      </c>
      <c r="H6570" t="s">
        <v>2417</v>
      </c>
      <c r="I6570" t="s">
        <v>11227</v>
      </c>
      <c r="J6570">
        <v>33</v>
      </c>
    </row>
    <row r="6571" spans="1:10" x14ac:dyDescent="0.3">
      <c r="A6571">
        <v>15586</v>
      </c>
      <c r="B6571" t="s">
        <v>532</v>
      </c>
      <c r="C6571" t="s">
        <v>463</v>
      </c>
      <c r="D6571" t="s">
        <v>11228</v>
      </c>
      <c r="E6571">
        <v>400</v>
      </c>
      <c r="F6571">
        <v>4.3</v>
      </c>
      <c r="G6571">
        <v>20</v>
      </c>
      <c r="H6571" t="s">
        <v>11229</v>
      </c>
      <c r="I6571" t="s">
        <v>540</v>
      </c>
      <c r="J6571">
        <v>50</v>
      </c>
    </row>
    <row r="6572" spans="1:10" x14ac:dyDescent="0.3">
      <c r="A6572">
        <v>15905</v>
      </c>
      <c r="B6572" t="s">
        <v>1702</v>
      </c>
      <c r="C6572" t="s">
        <v>11</v>
      </c>
      <c r="D6572" t="s">
        <v>11230</v>
      </c>
      <c r="E6572">
        <v>200</v>
      </c>
      <c r="F6572">
        <v>4.5999999999999996</v>
      </c>
      <c r="G6572">
        <v>500</v>
      </c>
      <c r="H6572" t="s">
        <v>11231</v>
      </c>
      <c r="I6572" t="s">
        <v>160</v>
      </c>
      <c r="J6572">
        <v>39</v>
      </c>
    </row>
    <row r="6573" spans="1:10" x14ac:dyDescent="0.3">
      <c r="A6573">
        <v>16128</v>
      </c>
      <c r="B6573" t="s">
        <v>253</v>
      </c>
      <c r="C6573" t="s">
        <v>115</v>
      </c>
      <c r="D6573" t="s">
        <v>1216</v>
      </c>
      <c r="E6573">
        <v>300</v>
      </c>
      <c r="F6573">
        <v>4.2</v>
      </c>
      <c r="G6573">
        <v>100</v>
      </c>
      <c r="H6573" t="s">
        <v>11232</v>
      </c>
      <c r="I6573" t="s">
        <v>372</v>
      </c>
      <c r="J6573">
        <v>37</v>
      </c>
    </row>
    <row r="6574" spans="1:10" x14ac:dyDescent="0.3">
      <c r="A6574">
        <v>16158</v>
      </c>
      <c r="B6574" t="s">
        <v>288</v>
      </c>
      <c r="C6574" t="s">
        <v>68</v>
      </c>
      <c r="D6574" t="s">
        <v>2217</v>
      </c>
      <c r="E6574">
        <v>150</v>
      </c>
      <c r="F6574">
        <v>3.8</v>
      </c>
      <c r="G6574">
        <v>1000</v>
      </c>
      <c r="H6574" t="s">
        <v>2417</v>
      </c>
      <c r="I6574" t="s">
        <v>11039</v>
      </c>
      <c r="J6574">
        <v>32</v>
      </c>
    </row>
    <row r="6575" spans="1:10" x14ac:dyDescent="0.3">
      <c r="A6575">
        <v>16326</v>
      </c>
      <c r="B6575" t="s">
        <v>216</v>
      </c>
      <c r="C6575" t="s">
        <v>189</v>
      </c>
      <c r="D6575" t="s">
        <v>11233</v>
      </c>
      <c r="E6575">
        <v>120</v>
      </c>
      <c r="F6575">
        <v>4</v>
      </c>
      <c r="G6575">
        <v>20</v>
      </c>
      <c r="H6575" t="s">
        <v>2417</v>
      </c>
      <c r="I6575" t="s">
        <v>11234</v>
      </c>
      <c r="J6575">
        <v>83</v>
      </c>
    </row>
    <row r="6576" spans="1:10" x14ac:dyDescent="0.3">
      <c r="A6576">
        <v>16469</v>
      </c>
      <c r="B6576" t="s">
        <v>541</v>
      </c>
      <c r="C6576" t="s">
        <v>463</v>
      </c>
      <c r="D6576" t="s">
        <v>11235</v>
      </c>
      <c r="E6576">
        <v>500</v>
      </c>
      <c r="F6576">
        <v>4.5</v>
      </c>
      <c r="G6576">
        <v>100</v>
      </c>
      <c r="H6576" t="s">
        <v>11236</v>
      </c>
      <c r="I6576" t="s">
        <v>541</v>
      </c>
      <c r="J6576">
        <v>53</v>
      </c>
    </row>
    <row r="6577" spans="1:10" x14ac:dyDescent="0.3">
      <c r="A6577">
        <v>16543</v>
      </c>
      <c r="B6577" t="s">
        <v>1075</v>
      </c>
      <c r="C6577" t="s">
        <v>463</v>
      </c>
      <c r="D6577" t="s">
        <v>11163</v>
      </c>
      <c r="E6577">
        <v>300</v>
      </c>
      <c r="F6577">
        <v>4.3</v>
      </c>
      <c r="G6577">
        <v>1000</v>
      </c>
      <c r="H6577" t="s">
        <v>11164</v>
      </c>
      <c r="I6577" t="s">
        <v>1076</v>
      </c>
      <c r="J6577">
        <v>35</v>
      </c>
    </row>
    <row r="6578" spans="1:10" x14ac:dyDescent="0.3">
      <c r="A6578">
        <v>16941</v>
      </c>
      <c r="B6578" t="s">
        <v>1354</v>
      </c>
      <c r="C6578" t="s">
        <v>11</v>
      </c>
      <c r="D6578" t="s">
        <v>11237</v>
      </c>
      <c r="E6578">
        <v>200</v>
      </c>
      <c r="F6578">
        <v>3.8</v>
      </c>
      <c r="G6578">
        <v>100</v>
      </c>
      <c r="H6578" t="s">
        <v>11238</v>
      </c>
      <c r="I6578" t="s">
        <v>11239</v>
      </c>
      <c r="J6578">
        <v>50</v>
      </c>
    </row>
    <row r="6579" spans="1:10" x14ac:dyDescent="0.3">
      <c r="A6579">
        <v>17069</v>
      </c>
      <c r="B6579" t="s">
        <v>2332</v>
      </c>
      <c r="C6579" t="s">
        <v>463</v>
      </c>
      <c r="D6579" t="s">
        <v>11240</v>
      </c>
      <c r="E6579">
        <v>250</v>
      </c>
      <c r="F6579">
        <v>4</v>
      </c>
      <c r="G6579">
        <v>100</v>
      </c>
      <c r="H6579" t="s">
        <v>218</v>
      </c>
      <c r="I6579" t="s">
        <v>11241</v>
      </c>
      <c r="J6579">
        <v>35</v>
      </c>
    </row>
    <row r="6580" spans="1:10" x14ac:dyDescent="0.3">
      <c r="A6580">
        <v>17077</v>
      </c>
      <c r="B6580" t="s">
        <v>63</v>
      </c>
      <c r="C6580" t="s">
        <v>11</v>
      </c>
      <c r="D6580" t="s">
        <v>11242</v>
      </c>
      <c r="E6580">
        <v>250</v>
      </c>
      <c r="F6580">
        <v>4.3</v>
      </c>
      <c r="G6580">
        <v>500</v>
      </c>
      <c r="H6580" t="s">
        <v>4432</v>
      </c>
      <c r="I6580" t="s">
        <v>34</v>
      </c>
      <c r="J6580">
        <v>47</v>
      </c>
    </row>
    <row r="6581" spans="1:10" x14ac:dyDescent="0.3">
      <c r="A6581">
        <v>17368</v>
      </c>
      <c r="B6581" t="s">
        <v>734</v>
      </c>
      <c r="C6581" t="s">
        <v>463</v>
      </c>
      <c r="D6581" t="s">
        <v>11243</v>
      </c>
      <c r="E6581">
        <v>150</v>
      </c>
      <c r="F6581">
        <v>4.4000000000000004</v>
      </c>
      <c r="G6581">
        <v>100</v>
      </c>
      <c r="H6581" t="s">
        <v>11244</v>
      </c>
      <c r="I6581" t="s">
        <v>1227</v>
      </c>
      <c r="J6581">
        <v>58</v>
      </c>
    </row>
    <row r="6582" spans="1:10" x14ac:dyDescent="0.3">
      <c r="A6582">
        <v>17446</v>
      </c>
      <c r="B6582" t="s">
        <v>738</v>
      </c>
      <c r="C6582" t="s">
        <v>463</v>
      </c>
      <c r="D6582" t="s">
        <v>11245</v>
      </c>
      <c r="E6582">
        <v>200</v>
      </c>
      <c r="F6582">
        <v>4.5999999999999996</v>
      </c>
      <c r="G6582">
        <v>500</v>
      </c>
      <c r="H6582" t="s">
        <v>11246</v>
      </c>
      <c r="I6582" t="s">
        <v>738</v>
      </c>
      <c r="J6582">
        <v>47</v>
      </c>
    </row>
    <row r="6583" spans="1:10" x14ac:dyDescent="0.3">
      <c r="A6583">
        <v>17447</v>
      </c>
      <c r="B6583" t="s">
        <v>960</v>
      </c>
      <c r="C6583" t="s">
        <v>463</v>
      </c>
      <c r="D6583" t="s">
        <v>11247</v>
      </c>
      <c r="E6583">
        <v>200</v>
      </c>
      <c r="F6583">
        <v>4.5</v>
      </c>
      <c r="G6583">
        <v>1000</v>
      </c>
      <c r="H6583" t="s">
        <v>11248</v>
      </c>
      <c r="I6583" t="s">
        <v>1390</v>
      </c>
      <c r="J6583">
        <v>57</v>
      </c>
    </row>
    <row r="6584" spans="1:10" x14ac:dyDescent="0.3">
      <c r="A6584">
        <v>17596</v>
      </c>
      <c r="B6584" t="s">
        <v>311</v>
      </c>
      <c r="C6584" t="s">
        <v>189</v>
      </c>
      <c r="D6584" t="s">
        <v>11249</v>
      </c>
      <c r="E6584">
        <v>300</v>
      </c>
      <c r="F6584">
        <v>4.2</v>
      </c>
      <c r="G6584">
        <v>500</v>
      </c>
      <c r="H6584" t="s">
        <v>45</v>
      </c>
      <c r="I6584" t="s">
        <v>11250</v>
      </c>
      <c r="J6584">
        <v>53</v>
      </c>
    </row>
    <row r="6585" spans="1:10" x14ac:dyDescent="0.3">
      <c r="A6585">
        <v>17620</v>
      </c>
      <c r="B6585" t="s">
        <v>311</v>
      </c>
      <c r="C6585" t="s">
        <v>189</v>
      </c>
      <c r="D6585" t="s">
        <v>11251</v>
      </c>
      <c r="E6585">
        <v>100</v>
      </c>
      <c r="F6585">
        <v>4.4000000000000004</v>
      </c>
      <c r="G6585">
        <v>500</v>
      </c>
      <c r="H6585" t="s">
        <v>184</v>
      </c>
      <c r="I6585" t="s">
        <v>11252</v>
      </c>
      <c r="J6585">
        <v>42</v>
      </c>
    </row>
    <row r="6586" spans="1:10" x14ac:dyDescent="0.3">
      <c r="A6586">
        <v>17623</v>
      </c>
      <c r="B6586" t="s">
        <v>733</v>
      </c>
      <c r="C6586" t="s">
        <v>11</v>
      </c>
      <c r="D6586" t="s">
        <v>11253</v>
      </c>
      <c r="E6586">
        <v>350</v>
      </c>
      <c r="F6586">
        <v>4.5</v>
      </c>
      <c r="G6586">
        <v>1000</v>
      </c>
      <c r="H6586" t="s">
        <v>131</v>
      </c>
      <c r="I6586" t="s">
        <v>2127</v>
      </c>
      <c r="J6586">
        <v>51</v>
      </c>
    </row>
    <row r="6587" spans="1:10" x14ac:dyDescent="0.3">
      <c r="A6587">
        <v>17708</v>
      </c>
      <c r="B6587" t="s">
        <v>845</v>
      </c>
      <c r="C6587" t="s">
        <v>91</v>
      </c>
      <c r="D6587" t="s">
        <v>11254</v>
      </c>
      <c r="E6587">
        <v>800</v>
      </c>
      <c r="F6587">
        <v>4.0999999999999996</v>
      </c>
      <c r="G6587">
        <v>100</v>
      </c>
      <c r="H6587" t="s">
        <v>11255</v>
      </c>
      <c r="I6587" t="s">
        <v>11256</v>
      </c>
      <c r="J6587">
        <v>47</v>
      </c>
    </row>
    <row r="6588" spans="1:10" x14ac:dyDescent="0.3">
      <c r="A6588">
        <v>17809</v>
      </c>
      <c r="B6588" t="s">
        <v>253</v>
      </c>
      <c r="C6588" t="s">
        <v>115</v>
      </c>
      <c r="D6588" t="s">
        <v>11257</v>
      </c>
      <c r="E6588">
        <v>500</v>
      </c>
      <c r="F6588">
        <v>4.3</v>
      </c>
      <c r="G6588">
        <v>100</v>
      </c>
      <c r="H6588" t="s">
        <v>234</v>
      </c>
      <c r="I6588" t="s">
        <v>256</v>
      </c>
      <c r="J6588">
        <v>34</v>
      </c>
    </row>
    <row r="6589" spans="1:10" x14ac:dyDescent="0.3">
      <c r="A6589">
        <v>18341</v>
      </c>
      <c r="B6589" t="s">
        <v>1075</v>
      </c>
      <c r="C6589" t="s">
        <v>463</v>
      </c>
      <c r="D6589" t="s">
        <v>11258</v>
      </c>
      <c r="E6589">
        <v>250</v>
      </c>
      <c r="F6589">
        <v>4.2</v>
      </c>
      <c r="G6589">
        <v>1000</v>
      </c>
      <c r="H6589" t="s">
        <v>11259</v>
      </c>
      <c r="I6589" t="s">
        <v>11260</v>
      </c>
      <c r="J6589">
        <v>35</v>
      </c>
    </row>
    <row r="6590" spans="1:10" x14ac:dyDescent="0.3">
      <c r="A6590">
        <v>18362</v>
      </c>
      <c r="B6590" t="s">
        <v>188</v>
      </c>
      <c r="C6590" t="s">
        <v>189</v>
      </c>
      <c r="D6590" t="s">
        <v>11261</v>
      </c>
      <c r="E6590">
        <v>150</v>
      </c>
      <c r="F6590">
        <v>4.5999999999999996</v>
      </c>
      <c r="G6590">
        <v>100</v>
      </c>
      <c r="H6590" t="s">
        <v>2341</v>
      </c>
      <c r="I6590" t="s">
        <v>700</v>
      </c>
      <c r="J6590">
        <v>49</v>
      </c>
    </row>
    <row r="6591" spans="1:10" x14ac:dyDescent="0.3">
      <c r="A6591">
        <v>18406</v>
      </c>
      <c r="B6591" t="s">
        <v>3645</v>
      </c>
      <c r="C6591" t="s">
        <v>68</v>
      </c>
      <c r="D6591" t="s">
        <v>11262</v>
      </c>
      <c r="E6591">
        <v>300</v>
      </c>
      <c r="F6591">
        <v>3.9</v>
      </c>
      <c r="G6591">
        <v>100</v>
      </c>
      <c r="H6591" t="s">
        <v>131</v>
      </c>
      <c r="I6591" t="s">
        <v>3451</v>
      </c>
      <c r="J6591">
        <v>50</v>
      </c>
    </row>
    <row r="6592" spans="1:10" x14ac:dyDescent="0.3">
      <c r="A6592">
        <v>18483</v>
      </c>
      <c r="B6592" t="s">
        <v>907</v>
      </c>
      <c r="C6592" t="s">
        <v>383</v>
      </c>
      <c r="D6592" t="s">
        <v>11263</v>
      </c>
      <c r="E6592">
        <v>300</v>
      </c>
      <c r="F6592">
        <v>4.0999999999999996</v>
      </c>
      <c r="G6592">
        <v>100</v>
      </c>
      <c r="H6592" t="s">
        <v>852</v>
      </c>
      <c r="I6592" t="s">
        <v>11264</v>
      </c>
      <c r="J6592">
        <v>60</v>
      </c>
    </row>
    <row r="6593" spans="1:10" x14ac:dyDescent="0.3">
      <c r="A6593">
        <v>18493</v>
      </c>
      <c r="B6593" t="s">
        <v>1845</v>
      </c>
      <c r="C6593" t="s">
        <v>383</v>
      </c>
      <c r="D6593" t="s">
        <v>11265</v>
      </c>
      <c r="E6593">
        <v>250</v>
      </c>
      <c r="F6593">
        <v>4</v>
      </c>
      <c r="G6593">
        <v>1000</v>
      </c>
      <c r="H6593" t="s">
        <v>131</v>
      </c>
      <c r="I6593" t="s">
        <v>2052</v>
      </c>
      <c r="J6593">
        <v>34</v>
      </c>
    </row>
    <row r="6594" spans="1:10" x14ac:dyDescent="0.3">
      <c r="A6594">
        <v>18669</v>
      </c>
      <c r="B6594" t="s">
        <v>1626</v>
      </c>
      <c r="C6594" t="s">
        <v>91</v>
      </c>
      <c r="D6594" t="s">
        <v>11266</v>
      </c>
      <c r="E6594">
        <v>300</v>
      </c>
      <c r="F6594">
        <v>4.0999999999999996</v>
      </c>
      <c r="G6594">
        <v>20</v>
      </c>
      <c r="H6594" t="s">
        <v>11267</v>
      </c>
      <c r="I6594" t="s">
        <v>11268</v>
      </c>
      <c r="J6594">
        <v>58</v>
      </c>
    </row>
    <row r="6595" spans="1:10" x14ac:dyDescent="0.3">
      <c r="A6595">
        <v>18688</v>
      </c>
      <c r="B6595" t="s">
        <v>79</v>
      </c>
      <c r="C6595" t="s">
        <v>68</v>
      </c>
      <c r="D6595" t="s">
        <v>11269</v>
      </c>
      <c r="E6595">
        <v>150</v>
      </c>
      <c r="F6595">
        <v>3.9</v>
      </c>
      <c r="G6595">
        <v>20</v>
      </c>
      <c r="H6595" t="s">
        <v>1193</v>
      </c>
      <c r="I6595" t="s">
        <v>5087</v>
      </c>
      <c r="J6595">
        <v>38</v>
      </c>
    </row>
    <row r="6596" spans="1:10" x14ac:dyDescent="0.3">
      <c r="A6596">
        <v>18848</v>
      </c>
      <c r="B6596" t="s">
        <v>188</v>
      </c>
      <c r="C6596" t="s">
        <v>189</v>
      </c>
      <c r="D6596" t="s">
        <v>11270</v>
      </c>
      <c r="E6596">
        <v>250</v>
      </c>
      <c r="F6596">
        <v>4.5999999999999996</v>
      </c>
      <c r="G6596">
        <v>100</v>
      </c>
      <c r="H6596" t="s">
        <v>1193</v>
      </c>
      <c r="I6596" t="s">
        <v>11271</v>
      </c>
      <c r="J6596">
        <v>58</v>
      </c>
    </row>
    <row r="6597" spans="1:10" x14ac:dyDescent="0.3">
      <c r="A6597">
        <v>18893</v>
      </c>
      <c r="B6597" t="s">
        <v>292</v>
      </c>
      <c r="C6597" t="s">
        <v>68</v>
      </c>
      <c r="D6597" t="s">
        <v>11272</v>
      </c>
      <c r="E6597">
        <v>400</v>
      </c>
      <c r="F6597">
        <v>4.3</v>
      </c>
      <c r="G6597">
        <v>100</v>
      </c>
      <c r="H6597" t="s">
        <v>3138</v>
      </c>
      <c r="I6597" t="s">
        <v>295</v>
      </c>
      <c r="J6597">
        <v>39</v>
      </c>
    </row>
    <row r="6598" spans="1:10" x14ac:dyDescent="0.3">
      <c r="A6598">
        <v>18977</v>
      </c>
      <c r="B6598" t="s">
        <v>156</v>
      </c>
      <c r="C6598" t="s">
        <v>11</v>
      </c>
      <c r="D6598" t="s">
        <v>11273</v>
      </c>
      <c r="E6598">
        <v>180</v>
      </c>
      <c r="F6598">
        <v>4.4000000000000004</v>
      </c>
      <c r="G6598">
        <v>20</v>
      </c>
      <c r="H6598" t="s">
        <v>391</v>
      </c>
      <c r="I6598" t="s">
        <v>156</v>
      </c>
      <c r="J6598">
        <v>36</v>
      </c>
    </row>
    <row r="6599" spans="1:10" x14ac:dyDescent="0.3">
      <c r="A6599">
        <v>19004</v>
      </c>
      <c r="B6599" t="s">
        <v>634</v>
      </c>
      <c r="C6599" t="s">
        <v>463</v>
      </c>
      <c r="D6599" t="s">
        <v>11274</v>
      </c>
      <c r="E6599">
        <v>1500</v>
      </c>
      <c r="F6599">
        <v>4.4000000000000004</v>
      </c>
      <c r="G6599">
        <v>100</v>
      </c>
      <c r="H6599" t="s">
        <v>11275</v>
      </c>
      <c r="I6599" t="s">
        <v>634</v>
      </c>
      <c r="J6599">
        <v>51</v>
      </c>
    </row>
    <row r="6600" spans="1:10" x14ac:dyDescent="0.3">
      <c r="A6600">
        <v>19199</v>
      </c>
      <c r="B6600" t="s">
        <v>188</v>
      </c>
      <c r="C6600" t="s">
        <v>189</v>
      </c>
      <c r="D6600" t="s">
        <v>11276</v>
      </c>
      <c r="E6600">
        <v>1000</v>
      </c>
      <c r="F6600">
        <v>4.3</v>
      </c>
      <c r="G6600">
        <v>100</v>
      </c>
      <c r="H6600" t="s">
        <v>429</v>
      </c>
      <c r="I6600" t="s">
        <v>11277</v>
      </c>
      <c r="J6600">
        <v>60</v>
      </c>
    </row>
    <row r="6601" spans="1:10" x14ac:dyDescent="0.3">
      <c r="A6601">
        <v>19451</v>
      </c>
      <c r="B6601" t="s">
        <v>864</v>
      </c>
      <c r="C6601" t="s">
        <v>91</v>
      </c>
      <c r="D6601" t="s">
        <v>11278</v>
      </c>
      <c r="E6601">
        <v>300</v>
      </c>
      <c r="F6601">
        <v>4.4000000000000004</v>
      </c>
      <c r="G6601">
        <v>100</v>
      </c>
      <c r="H6601" t="s">
        <v>11279</v>
      </c>
      <c r="I6601" t="s">
        <v>11280</v>
      </c>
      <c r="J6601">
        <v>49</v>
      </c>
    </row>
    <row r="6602" spans="1:10" x14ac:dyDescent="0.3">
      <c r="A6602">
        <v>19476</v>
      </c>
      <c r="B6602" t="s">
        <v>973</v>
      </c>
      <c r="C6602" t="s">
        <v>115</v>
      </c>
      <c r="D6602" t="s">
        <v>11281</v>
      </c>
      <c r="E6602">
        <v>250</v>
      </c>
      <c r="F6602">
        <v>2.9</v>
      </c>
      <c r="G6602">
        <v>80</v>
      </c>
      <c r="H6602" t="s">
        <v>5104</v>
      </c>
      <c r="I6602" t="s">
        <v>11282</v>
      </c>
      <c r="J6602">
        <v>70</v>
      </c>
    </row>
    <row r="6603" spans="1:10" x14ac:dyDescent="0.3">
      <c r="A6603">
        <v>19496</v>
      </c>
      <c r="B6603" t="s">
        <v>734</v>
      </c>
      <c r="C6603" t="s">
        <v>463</v>
      </c>
      <c r="D6603" t="s">
        <v>11283</v>
      </c>
      <c r="E6603">
        <v>250</v>
      </c>
      <c r="F6603">
        <v>4.2</v>
      </c>
      <c r="G6603">
        <v>1000</v>
      </c>
      <c r="H6603" t="s">
        <v>11284</v>
      </c>
      <c r="I6603" t="s">
        <v>1107</v>
      </c>
      <c r="J6603">
        <v>63</v>
      </c>
    </row>
    <row r="6604" spans="1:10" x14ac:dyDescent="0.3">
      <c r="A6604">
        <v>19516</v>
      </c>
      <c r="B6604" t="s">
        <v>11285</v>
      </c>
      <c r="C6604" t="s">
        <v>189</v>
      </c>
      <c r="D6604" t="s">
        <v>11286</v>
      </c>
      <c r="E6604">
        <v>200</v>
      </c>
      <c r="F6604">
        <v>4.0999999999999996</v>
      </c>
      <c r="G6604">
        <v>100</v>
      </c>
      <c r="H6604" t="s">
        <v>11287</v>
      </c>
      <c r="I6604" t="s">
        <v>11288</v>
      </c>
      <c r="J6604">
        <v>78</v>
      </c>
    </row>
    <row r="6605" spans="1:10" x14ac:dyDescent="0.3">
      <c r="A6605">
        <v>19583</v>
      </c>
      <c r="B6605" t="s">
        <v>1023</v>
      </c>
      <c r="C6605" t="s">
        <v>115</v>
      </c>
      <c r="D6605" t="s">
        <v>11289</v>
      </c>
      <c r="E6605">
        <v>300</v>
      </c>
      <c r="F6605">
        <v>2.9</v>
      </c>
      <c r="G6605">
        <v>80</v>
      </c>
      <c r="H6605" t="s">
        <v>11290</v>
      </c>
      <c r="I6605" t="s">
        <v>3639</v>
      </c>
      <c r="J6605">
        <v>44</v>
      </c>
    </row>
    <row r="6606" spans="1:10" x14ac:dyDescent="0.3">
      <c r="A6606">
        <v>19890</v>
      </c>
      <c r="B6606" t="s">
        <v>973</v>
      </c>
      <c r="C6606" t="s">
        <v>115</v>
      </c>
      <c r="D6606" t="s">
        <v>11291</v>
      </c>
      <c r="E6606">
        <v>700</v>
      </c>
      <c r="F6606">
        <v>4.0999999999999996</v>
      </c>
      <c r="G6606">
        <v>100</v>
      </c>
      <c r="H6606" t="s">
        <v>11292</v>
      </c>
      <c r="I6606" t="s">
        <v>11293</v>
      </c>
      <c r="J6606">
        <v>68</v>
      </c>
    </row>
    <row r="6607" spans="1:10" x14ac:dyDescent="0.3">
      <c r="A6607">
        <v>20068</v>
      </c>
      <c r="B6607" t="s">
        <v>4010</v>
      </c>
      <c r="C6607" t="s">
        <v>68</v>
      </c>
      <c r="D6607" t="s">
        <v>11294</v>
      </c>
      <c r="E6607">
        <v>200</v>
      </c>
      <c r="F6607">
        <v>4</v>
      </c>
      <c r="G6607">
        <v>100</v>
      </c>
      <c r="H6607" t="s">
        <v>10958</v>
      </c>
      <c r="I6607" t="s">
        <v>11295</v>
      </c>
      <c r="J6607">
        <v>36</v>
      </c>
    </row>
    <row r="6608" spans="1:10" x14ac:dyDescent="0.3">
      <c r="A6608">
        <v>20248</v>
      </c>
      <c r="B6608" t="s">
        <v>193</v>
      </c>
      <c r="C6608" t="s">
        <v>189</v>
      </c>
      <c r="D6608" t="s">
        <v>9619</v>
      </c>
      <c r="E6608">
        <v>200</v>
      </c>
      <c r="F6608">
        <v>4.3</v>
      </c>
      <c r="G6608">
        <v>100</v>
      </c>
      <c r="H6608" t="s">
        <v>11296</v>
      </c>
      <c r="I6608" t="s">
        <v>11297</v>
      </c>
      <c r="J6608">
        <v>65</v>
      </c>
    </row>
    <row r="6609" spans="1:10" x14ac:dyDescent="0.3">
      <c r="A6609">
        <v>20338</v>
      </c>
      <c r="B6609" t="s">
        <v>1023</v>
      </c>
      <c r="C6609" t="s">
        <v>115</v>
      </c>
      <c r="D6609" t="s">
        <v>11298</v>
      </c>
      <c r="E6609">
        <v>200</v>
      </c>
      <c r="F6609">
        <v>4</v>
      </c>
      <c r="G6609">
        <v>100</v>
      </c>
      <c r="H6609" t="s">
        <v>11299</v>
      </c>
      <c r="I6609" t="s">
        <v>11300</v>
      </c>
      <c r="J6609">
        <v>34</v>
      </c>
    </row>
    <row r="6610" spans="1:10" x14ac:dyDescent="0.3">
      <c r="A6610">
        <v>20516</v>
      </c>
      <c r="B6610" t="s">
        <v>6163</v>
      </c>
      <c r="C6610" t="s">
        <v>189</v>
      </c>
      <c r="D6610" t="s">
        <v>11301</v>
      </c>
      <c r="E6610">
        <v>400</v>
      </c>
      <c r="F6610">
        <v>4.5</v>
      </c>
      <c r="G6610">
        <v>100</v>
      </c>
      <c r="H6610" t="s">
        <v>2417</v>
      </c>
      <c r="I6610" t="s">
        <v>11302</v>
      </c>
      <c r="J6610">
        <v>44</v>
      </c>
    </row>
    <row r="6611" spans="1:10" x14ac:dyDescent="0.3">
      <c r="A6611">
        <v>20517</v>
      </c>
      <c r="B6611" t="s">
        <v>6163</v>
      </c>
      <c r="C6611" t="s">
        <v>189</v>
      </c>
      <c r="D6611" t="s">
        <v>11303</v>
      </c>
      <c r="E6611">
        <v>800</v>
      </c>
      <c r="F6611">
        <v>4.4000000000000004</v>
      </c>
      <c r="G6611">
        <v>20</v>
      </c>
      <c r="H6611" t="s">
        <v>11304</v>
      </c>
      <c r="I6611" t="s">
        <v>11305</v>
      </c>
      <c r="J6611">
        <v>44</v>
      </c>
    </row>
    <row r="6612" spans="1:10" x14ac:dyDescent="0.3">
      <c r="A6612">
        <v>20611</v>
      </c>
      <c r="B6612" t="s">
        <v>756</v>
      </c>
      <c r="C6612" t="s">
        <v>383</v>
      </c>
      <c r="D6612" t="s">
        <v>11306</v>
      </c>
      <c r="E6612">
        <v>200</v>
      </c>
      <c r="F6612">
        <v>4.3</v>
      </c>
      <c r="G6612">
        <v>100</v>
      </c>
      <c r="H6612" t="s">
        <v>11307</v>
      </c>
      <c r="I6612" t="s">
        <v>11308</v>
      </c>
      <c r="J6612">
        <v>33</v>
      </c>
    </row>
    <row r="6613" spans="1:10" x14ac:dyDescent="0.3">
      <c r="A6613">
        <v>20656</v>
      </c>
      <c r="B6613" t="s">
        <v>864</v>
      </c>
      <c r="C6613" t="s">
        <v>91</v>
      </c>
      <c r="D6613" t="s">
        <v>11309</v>
      </c>
      <c r="E6613">
        <v>300</v>
      </c>
      <c r="F6613">
        <v>2.9</v>
      </c>
      <c r="G6613">
        <v>80</v>
      </c>
      <c r="H6613" t="s">
        <v>11310</v>
      </c>
      <c r="I6613" t="s">
        <v>11311</v>
      </c>
      <c r="J6613">
        <v>44</v>
      </c>
    </row>
    <row r="6614" spans="1:10" x14ac:dyDescent="0.3">
      <c r="A6614">
        <v>20702</v>
      </c>
      <c r="B6614" t="s">
        <v>285</v>
      </c>
      <c r="C6614" t="s">
        <v>115</v>
      </c>
      <c r="D6614" t="s">
        <v>11312</v>
      </c>
      <c r="E6614">
        <v>400</v>
      </c>
      <c r="F6614">
        <v>4.2</v>
      </c>
      <c r="G6614">
        <v>50</v>
      </c>
      <c r="H6614" t="s">
        <v>184</v>
      </c>
      <c r="I6614" t="s">
        <v>11313</v>
      </c>
      <c r="J6614">
        <v>47</v>
      </c>
    </row>
    <row r="6615" spans="1:10" x14ac:dyDescent="0.3">
      <c r="A6615">
        <v>20740</v>
      </c>
      <c r="B6615" t="s">
        <v>1274</v>
      </c>
      <c r="C6615" t="s">
        <v>91</v>
      </c>
      <c r="D6615" t="s">
        <v>11314</v>
      </c>
      <c r="E6615">
        <v>150</v>
      </c>
      <c r="F6615">
        <v>4.4000000000000004</v>
      </c>
      <c r="G6615">
        <v>1000</v>
      </c>
      <c r="H6615" t="s">
        <v>11315</v>
      </c>
      <c r="I6615" t="s">
        <v>1274</v>
      </c>
      <c r="J6615">
        <v>48</v>
      </c>
    </row>
    <row r="6616" spans="1:10" x14ac:dyDescent="0.3">
      <c r="A6616">
        <v>20801</v>
      </c>
      <c r="B6616" t="s">
        <v>1550</v>
      </c>
      <c r="C6616" t="s">
        <v>115</v>
      </c>
      <c r="D6616" t="s">
        <v>11316</v>
      </c>
      <c r="E6616">
        <v>200</v>
      </c>
      <c r="F6616">
        <v>2.9</v>
      </c>
      <c r="G6616">
        <v>80</v>
      </c>
      <c r="H6616" t="s">
        <v>184</v>
      </c>
      <c r="I6616" t="s">
        <v>11317</v>
      </c>
      <c r="J6616">
        <v>66</v>
      </c>
    </row>
    <row r="6617" spans="1:10" x14ac:dyDescent="0.3">
      <c r="A6617">
        <v>20863</v>
      </c>
      <c r="B6617" t="s">
        <v>1354</v>
      </c>
      <c r="C6617" t="s">
        <v>11</v>
      </c>
      <c r="D6617" t="s">
        <v>11318</v>
      </c>
      <c r="E6617">
        <v>400</v>
      </c>
      <c r="F6617">
        <v>4.4000000000000004</v>
      </c>
      <c r="G6617">
        <v>100</v>
      </c>
      <c r="H6617" t="s">
        <v>218</v>
      </c>
      <c r="I6617" t="s">
        <v>11319</v>
      </c>
      <c r="J6617">
        <v>57</v>
      </c>
    </row>
    <row r="6618" spans="1:10" x14ac:dyDescent="0.3">
      <c r="A6618">
        <v>21043</v>
      </c>
      <c r="B6618" t="s">
        <v>541</v>
      </c>
      <c r="C6618" t="s">
        <v>463</v>
      </c>
      <c r="D6618" t="s">
        <v>11320</v>
      </c>
      <c r="E6618">
        <v>400</v>
      </c>
      <c r="F6618">
        <v>4.5</v>
      </c>
      <c r="G6618">
        <v>1000</v>
      </c>
      <c r="H6618" t="s">
        <v>2417</v>
      </c>
      <c r="I6618" t="s">
        <v>11321</v>
      </c>
      <c r="J6618">
        <v>63</v>
      </c>
    </row>
    <row r="6619" spans="1:10" x14ac:dyDescent="0.3">
      <c r="A6619">
        <v>21144</v>
      </c>
      <c r="B6619" t="s">
        <v>1743</v>
      </c>
      <c r="C6619" t="s">
        <v>115</v>
      </c>
      <c r="D6619" t="s">
        <v>11322</v>
      </c>
      <c r="E6619">
        <v>200</v>
      </c>
      <c r="F6619">
        <v>4.3</v>
      </c>
      <c r="G6619">
        <v>50</v>
      </c>
      <c r="H6619" t="s">
        <v>77</v>
      </c>
      <c r="I6619" t="s">
        <v>1743</v>
      </c>
      <c r="J6619">
        <v>29</v>
      </c>
    </row>
    <row r="6620" spans="1:10" x14ac:dyDescent="0.3">
      <c r="A6620">
        <v>21369</v>
      </c>
      <c r="B6620" t="s">
        <v>845</v>
      </c>
      <c r="C6620" t="s">
        <v>91</v>
      </c>
      <c r="D6620" t="s">
        <v>11323</v>
      </c>
      <c r="E6620">
        <v>450</v>
      </c>
      <c r="F6620">
        <v>4.5</v>
      </c>
      <c r="G6620">
        <v>100</v>
      </c>
      <c r="H6620" t="s">
        <v>11324</v>
      </c>
      <c r="I6620" t="s">
        <v>11325</v>
      </c>
      <c r="J6620">
        <v>54</v>
      </c>
    </row>
    <row r="6621" spans="1:10" x14ac:dyDescent="0.3">
      <c r="A6621">
        <v>21395</v>
      </c>
      <c r="B6621" t="s">
        <v>973</v>
      </c>
      <c r="C6621" t="s">
        <v>115</v>
      </c>
      <c r="D6621" t="s">
        <v>11326</v>
      </c>
      <c r="E6621">
        <v>500</v>
      </c>
      <c r="F6621">
        <v>4.3</v>
      </c>
      <c r="G6621">
        <v>1000</v>
      </c>
      <c r="H6621" t="s">
        <v>11327</v>
      </c>
      <c r="I6621" t="s">
        <v>11328</v>
      </c>
      <c r="J6621">
        <v>63</v>
      </c>
    </row>
    <row r="6622" spans="1:10" x14ac:dyDescent="0.3">
      <c r="A6622">
        <v>21459</v>
      </c>
      <c r="B6622" t="s">
        <v>193</v>
      </c>
      <c r="C6622" t="s">
        <v>189</v>
      </c>
      <c r="D6622" t="s">
        <v>11329</v>
      </c>
      <c r="E6622">
        <v>1200</v>
      </c>
      <c r="F6622">
        <v>4.3</v>
      </c>
      <c r="G6622">
        <v>50</v>
      </c>
      <c r="H6622" t="s">
        <v>11330</v>
      </c>
      <c r="I6622" t="s">
        <v>196</v>
      </c>
      <c r="J6622">
        <v>76</v>
      </c>
    </row>
    <row r="6623" spans="1:10" x14ac:dyDescent="0.3">
      <c r="A6623">
        <v>21559</v>
      </c>
      <c r="B6623" t="s">
        <v>403</v>
      </c>
      <c r="C6623" t="s">
        <v>115</v>
      </c>
      <c r="D6623" t="s">
        <v>11331</v>
      </c>
      <c r="E6623">
        <v>400</v>
      </c>
      <c r="F6623">
        <v>4.4000000000000004</v>
      </c>
      <c r="G6623">
        <v>20</v>
      </c>
      <c r="H6623" t="s">
        <v>45</v>
      </c>
      <c r="I6623" t="s">
        <v>11332</v>
      </c>
      <c r="J6623">
        <v>36</v>
      </c>
    </row>
    <row r="6624" spans="1:10" x14ac:dyDescent="0.3">
      <c r="A6624">
        <v>21560</v>
      </c>
      <c r="B6624" t="s">
        <v>7675</v>
      </c>
      <c r="C6624" t="s">
        <v>115</v>
      </c>
      <c r="D6624" t="s">
        <v>11333</v>
      </c>
      <c r="E6624">
        <v>500</v>
      </c>
      <c r="F6624">
        <v>4.0999999999999996</v>
      </c>
      <c r="G6624">
        <v>50</v>
      </c>
      <c r="H6624" t="s">
        <v>585</v>
      </c>
      <c r="I6624" t="s">
        <v>1131</v>
      </c>
      <c r="J6624">
        <v>36</v>
      </c>
    </row>
    <row r="6625" spans="1:10" x14ac:dyDescent="0.3">
      <c r="A6625">
        <v>21562</v>
      </c>
      <c r="B6625" t="s">
        <v>276</v>
      </c>
      <c r="C6625" t="s">
        <v>115</v>
      </c>
      <c r="D6625" t="s">
        <v>11334</v>
      </c>
      <c r="E6625">
        <v>400</v>
      </c>
      <c r="F6625">
        <v>4.2</v>
      </c>
      <c r="G6625">
        <v>500</v>
      </c>
      <c r="H6625" t="s">
        <v>389</v>
      </c>
      <c r="I6625" t="s">
        <v>11150</v>
      </c>
      <c r="J6625">
        <v>53</v>
      </c>
    </row>
    <row r="6626" spans="1:10" x14ac:dyDescent="0.3">
      <c r="A6626">
        <v>21751</v>
      </c>
      <c r="B6626" t="s">
        <v>1428</v>
      </c>
      <c r="C6626" t="s">
        <v>115</v>
      </c>
      <c r="D6626" t="s">
        <v>11335</v>
      </c>
      <c r="E6626">
        <v>600</v>
      </c>
      <c r="F6626">
        <v>4.0999999999999996</v>
      </c>
      <c r="G6626">
        <v>20</v>
      </c>
      <c r="H6626" t="s">
        <v>862</v>
      </c>
      <c r="I6626" t="s">
        <v>11336</v>
      </c>
      <c r="J6626">
        <v>49</v>
      </c>
    </row>
    <row r="6627" spans="1:10" x14ac:dyDescent="0.3">
      <c r="A6627">
        <v>21895</v>
      </c>
      <c r="B6627" t="s">
        <v>285</v>
      </c>
      <c r="C6627" t="s">
        <v>115</v>
      </c>
      <c r="D6627" t="s">
        <v>11337</v>
      </c>
      <c r="E6627">
        <v>400</v>
      </c>
      <c r="F6627">
        <v>4.3</v>
      </c>
      <c r="G6627">
        <v>1000</v>
      </c>
      <c r="H6627" t="s">
        <v>702</v>
      </c>
      <c r="I6627" t="s">
        <v>285</v>
      </c>
      <c r="J6627">
        <v>47</v>
      </c>
    </row>
    <row r="6628" spans="1:10" x14ac:dyDescent="0.3">
      <c r="A6628">
        <v>22150</v>
      </c>
      <c r="B6628" t="s">
        <v>3003</v>
      </c>
      <c r="C6628" t="s">
        <v>115</v>
      </c>
      <c r="D6628" t="s">
        <v>11338</v>
      </c>
      <c r="E6628">
        <v>400</v>
      </c>
      <c r="F6628">
        <v>4.2</v>
      </c>
      <c r="G6628">
        <v>100</v>
      </c>
      <c r="H6628" t="s">
        <v>1025</v>
      </c>
      <c r="I6628" t="s">
        <v>3811</v>
      </c>
      <c r="J6628">
        <v>35</v>
      </c>
    </row>
    <row r="6629" spans="1:10" x14ac:dyDescent="0.3">
      <c r="A6629">
        <v>22299</v>
      </c>
      <c r="B6629" t="s">
        <v>541</v>
      </c>
      <c r="C6629" t="s">
        <v>463</v>
      </c>
      <c r="D6629" t="s">
        <v>11339</v>
      </c>
      <c r="E6629">
        <v>200</v>
      </c>
      <c r="F6629">
        <v>4.3</v>
      </c>
      <c r="G6629">
        <v>500</v>
      </c>
      <c r="H6629" t="s">
        <v>11340</v>
      </c>
      <c r="I6629" t="s">
        <v>11341</v>
      </c>
      <c r="J6629">
        <v>56</v>
      </c>
    </row>
    <row r="6630" spans="1:10" x14ac:dyDescent="0.3">
      <c r="A6630">
        <v>22404</v>
      </c>
      <c r="B6630" t="s">
        <v>541</v>
      </c>
      <c r="C6630" t="s">
        <v>463</v>
      </c>
      <c r="D6630" t="s">
        <v>11342</v>
      </c>
      <c r="E6630">
        <v>300</v>
      </c>
      <c r="F6630">
        <v>4.5</v>
      </c>
      <c r="G6630">
        <v>100</v>
      </c>
      <c r="H6630" t="s">
        <v>11343</v>
      </c>
      <c r="I6630" t="s">
        <v>541</v>
      </c>
      <c r="J6630">
        <v>62</v>
      </c>
    </row>
    <row r="6631" spans="1:10" x14ac:dyDescent="0.3">
      <c r="A6631">
        <v>22405</v>
      </c>
      <c r="B6631" t="s">
        <v>462</v>
      </c>
      <c r="C6631" t="s">
        <v>463</v>
      </c>
      <c r="D6631" t="s">
        <v>11344</v>
      </c>
      <c r="E6631">
        <v>200</v>
      </c>
      <c r="F6631">
        <v>4.5</v>
      </c>
      <c r="G6631">
        <v>500</v>
      </c>
      <c r="H6631" t="s">
        <v>11345</v>
      </c>
      <c r="I6631" t="s">
        <v>11346</v>
      </c>
      <c r="J6631">
        <v>57</v>
      </c>
    </row>
    <row r="6632" spans="1:10" x14ac:dyDescent="0.3">
      <c r="A6632">
        <v>22469</v>
      </c>
      <c r="B6632" t="s">
        <v>11347</v>
      </c>
      <c r="C6632" t="s">
        <v>115</v>
      </c>
      <c r="D6632" t="s">
        <v>11348</v>
      </c>
      <c r="E6632">
        <v>350</v>
      </c>
      <c r="F6632">
        <v>4.4000000000000004</v>
      </c>
      <c r="G6632">
        <v>100</v>
      </c>
      <c r="H6632" t="s">
        <v>11349</v>
      </c>
      <c r="I6632" t="s">
        <v>1743</v>
      </c>
      <c r="J6632">
        <v>28</v>
      </c>
    </row>
    <row r="6633" spans="1:10" x14ac:dyDescent="0.3">
      <c r="A6633">
        <v>22501</v>
      </c>
      <c r="B6633" t="s">
        <v>403</v>
      </c>
      <c r="C6633" t="s">
        <v>115</v>
      </c>
      <c r="D6633" t="s">
        <v>11350</v>
      </c>
      <c r="E6633">
        <v>200</v>
      </c>
      <c r="F6633">
        <v>4.4000000000000004</v>
      </c>
      <c r="G6633">
        <v>100</v>
      </c>
      <c r="H6633" t="s">
        <v>1193</v>
      </c>
      <c r="I6633" t="s">
        <v>1743</v>
      </c>
      <c r="J6633">
        <v>27</v>
      </c>
    </row>
    <row r="6634" spans="1:10" x14ac:dyDescent="0.3">
      <c r="A6634">
        <v>22908</v>
      </c>
      <c r="B6634" t="s">
        <v>745</v>
      </c>
      <c r="C6634" t="s">
        <v>383</v>
      </c>
      <c r="D6634" t="s">
        <v>11351</v>
      </c>
      <c r="E6634">
        <v>200</v>
      </c>
      <c r="F6634">
        <v>3.9</v>
      </c>
      <c r="G6634">
        <v>20</v>
      </c>
      <c r="H6634" t="s">
        <v>45</v>
      </c>
      <c r="I6634" t="s">
        <v>745</v>
      </c>
      <c r="J6634">
        <v>50</v>
      </c>
    </row>
    <row r="6635" spans="1:10" x14ac:dyDescent="0.3">
      <c r="A6635">
        <v>22948</v>
      </c>
      <c r="B6635" t="s">
        <v>430</v>
      </c>
      <c r="C6635" t="s">
        <v>68</v>
      </c>
      <c r="D6635" t="s">
        <v>11352</v>
      </c>
      <c r="E6635">
        <v>260</v>
      </c>
      <c r="F6635">
        <v>4.2</v>
      </c>
      <c r="G6635">
        <v>100</v>
      </c>
      <c r="H6635" t="s">
        <v>6041</v>
      </c>
      <c r="I6635" t="s">
        <v>11353</v>
      </c>
      <c r="J6635">
        <v>33</v>
      </c>
    </row>
    <row r="6636" spans="1:10" x14ac:dyDescent="0.3">
      <c r="A6636">
        <v>22959</v>
      </c>
      <c r="B6636" t="s">
        <v>493</v>
      </c>
      <c r="C6636" t="s">
        <v>68</v>
      </c>
      <c r="D6636" t="s">
        <v>11354</v>
      </c>
      <c r="E6636">
        <v>300</v>
      </c>
      <c r="F6636">
        <v>4.4000000000000004</v>
      </c>
      <c r="G6636">
        <v>100</v>
      </c>
      <c r="H6636" t="s">
        <v>3138</v>
      </c>
      <c r="I6636" t="s">
        <v>11355</v>
      </c>
      <c r="J6636">
        <v>34</v>
      </c>
    </row>
    <row r="6637" spans="1:10" x14ac:dyDescent="0.3">
      <c r="A6637">
        <v>22986</v>
      </c>
      <c r="B6637" t="s">
        <v>1479</v>
      </c>
      <c r="C6637" t="s">
        <v>68</v>
      </c>
      <c r="D6637" t="s">
        <v>11356</v>
      </c>
      <c r="E6637">
        <v>150</v>
      </c>
      <c r="F6637">
        <v>4.3</v>
      </c>
      <c r="G6637">
        <v>100</v>
      </c>
      <c r="H6637" t="s">
        <v>2417</v>
      </c>
      <c r="I6637" t="s">
        <v>11357</v>
      </c>
      <c r="J6637">
        <v>36</v>
      </c>
    </row>
    <row r="6638" spans="1:10" x14ac:dyDescent="0.3">
      <c r="A6638">
        <v>23012</v>
      </c>
      <c r="B6638" t="s">
        <v>1354</v>
      </c>
      <c r="C6638" t="s">
        <v>11</v>
      </c>
      <c r="D6638" t="s">
        <v>11358</v>
      </c>
      <c r="E6638">
        <v>150</v>
      </c>
      <c r="F6638">
        <v>4.2</v>
      </c>
      <c r="G6638">
        <v>50</v>
      </c>
      <c r="H6638" t="s">
        <v>11359</v>
      </c>
      <c r="I6638" t="s">
        <v>11360</v>
      </c>
      <c r="J6638">
        <v>45</v>
      </c>
    </row>
    <row r="6639" spans="1:10" x14ac:dyDescent="0.3">
      <c r="A6639">
        <v>23069</v>
      </c>
      <c r="B6639" t="s">
        <v>1626</v>
      </c>
      <c r="C6639" t="s">
        <v>91</v>
      </c>
      <c r="D6639" t="s">
        <v>11361</v>
      </c>
      <c r="E6639">
        <v>350</v>
      </c>
      <c r="F6639">
        <v>4.2</v>
      </c>
      <c r="G6639">
        <v>20</v>
      </c>
      <c r="H6639" t="s">
        <v>11362</v>
      </c>
      <c r="I6639" t="s">
        <v>11268</v>
      </c>
      <c r="J6639">
        <v>56</v>
      </c>
    </row>
    <row r="6640" spans="1:10" x14ac:dyDescent="0.3">
      <c r="A6640">
        <v>23182</v>
      </c>
      <c r="B6640" t="s">
        <v>276</v>
      </c>
      <c r="C6640" t="s">
        <v>115</v>
      </c>
      <c r="D6640" t="s">
        <v>11363</v>
      </c>
      <c r="E6640">
        <v>250</v>
      </c>
      <c r="F6640">
        <v>4</v>
      </c>
      <c r="G6640">
        <v>100</v>
      </c>
      <c r="H6640" t="s">
        <v>975</v>
      </c>
      <c r="I6640" t="s">
        <v>276</v>
      </c>
      <c r="J6640">
        <v>63</v>
      </c>
    </row>
    <row r="6641" spans="1:10" x14ac:dyDescent="0.3">
      <c r="A6641">
        <v>23183</v>
      </c>
      <c r="B6641" t="s">
        <v>3735</v>
      </c>
      <c r="C6641" t="s">
        <v>115</v>
      </c>
      <c r="D6641" t="s">
        <v>11364</v>
      </c>
      <c r="E6641">
        <v>200</v>
      </c>
      <c r="F6641">
        <v>2.9</v>
      </c>
      <c r="G6641">
        <v>80</v>
      </c>
      <c r="H6641" t="s">
        <v>184</v>
      </c>
      <c r="I6641" t="s">
        <v>5246</v>
      </c>
      <c r="J6641">
        <v>52</v>
      </c>
    </row>
    <row r="6642" spans="1:10" x14ac:dyDescent="0.3">
      <c r="A6642">
        <v>23221</v>
      </c>
      <c r="B6642" t="s">
        <v>606</v>
      </c>
      <c r="C6642" t="s">
        <v>189</v>
      </c>
      <c r="D6642" t="s">
        <v>11365</v>
      </c>
      <c r="E6642">
        <v>250</v>
      </c>
      <c r="F6642">
        <v>4.0999999999999996</v>
      </c>
      <c r="G6642">
        <v>100</v>
      </c>
      <c r="H6642" t="s">
        <v>11366</v>
      </c>
      <c r="I6642" t="s">
        <v>11367</v>
      </c>
      <c r="J6642">
        <v>53</v>
      </c>
    </row>
    <row r="6643" spans="1:10" x14ac:dyDescent="0.3">
      <c r="A6643">
        <v>23234</v>
      </c>
      <c r="B6643" t="s">
        <v>188</v>
      </c>
      <c r="C6643" t="s">
        <v>189</v>
      </c>
      <c r="D6643" t="s">
        <v>1703</v>
      </c>
      <c r="E6643">
        <v>300</v>
      </c>
      <c r="F6643">
        <v>4.0999999999999996</v>
      </c>
      <c r="G6643">
        <v>500</v>
      </c>
      <c r="H6643" t="s">
        <v>695</v>
      </c>
      <c r="I6643" t="s">
        <v>11368</v>
      </c>
      <c r="J6643">
        <v>61</v>
      </c>
    </row>
    <row r="6644" spans="1:10" x14ac:dyDescent="0.3">
      <c r="A6644">
        <v>23330</v>
      </c>
      <c r="B6644" t="s">
        <v>1274</v>
      </c>
      <c r="C6644" t="s">
        <v>91</v>
      </c>
      <c r="D6644" t="s">
        <v>11369</v>
      </c>
      <c r="E6644">
        <v>250</v>
      </c>
      <c r="F6644">
        <v>4.0999999999999996</v>
      </c>
      <c r="G6644">
        <v>20</v>
      </c>
      <c r="H6644" t="s">
        <v>1128</v>
      </c>
      <c r="I6644" t="s">
        <v>11370</v>
      </c>
      <c r="J6644">
        <v>42</v>
      </c>
    </row>
    <row r="6645" spans="1:10" x14ac:dyDescent="0.3">
      <c r="A6645">
        <v>23358</v>
      </c>
      <c r="B6645" t="s">
        <v>1114</v>
      </c>
      <c r="C6645" t="s">
        <v>91</v>
      </c>
      <c r="D6645" t="s">
        <v>11371</v>
      </c>
      <c r="E6645">
        <v>550</v>
      </c>
      <c r="F6645">
        <v>4.3</v>
      </c>
      <c r="G6645">
        <v>50</v>
      </c>
      <c r="H6645" t="s">
        <v>45</v>
      </c>
      <c r="I6645" t="s">
        <v>11372</v>
      </c>
      <c r="J6645">
        <v>50</v>
      </c>
    </row>
    <row r="6646" spans="1:10" x14ac:dyDescent="0.3">
      <c r="A6646">
        <v>23366</v>
      </c>
      <c r="B6646" t="s">
        <v>230</v>
      </c>
      <c r="C6646" t="s">
        <v>91</v>
      </c>
      <c r="D6646" t="s">
        <v>11373</v>
      </c>
      <c r="E6646">
        <v>200</v>
      </c>
      <c r="F6646">
        <v>4.2</v>
      </c>
      <c r="G6646">
        <v>100</v>
      </c>
      <c r="H6646" t="s">
        <v>11374</v>
      </c>
      <c r="I6646" t="s">
        <v>2231</v>
      </c>
      <c r="J6646">
        <v>52</v>
      </c>
    </row>
    <row r="6647" spans="1:10" x14ac:dyDescent="0.3">
      <c r="A6647">
        <v>23590</v>
      </c>
      <c r="B6647" t="s">
        <v>907</v>
      </c>
      <c r="C6647" t="s">
        <v>383</v>
      </c>
      <c r="D6647" t="s">
        <v>11375</v>
      </c>
      <c r="E6647">
        <v>150</v>
      </c>
      <c r="F6647">
        <v>4.2</v>
      </c>
      <c r="G6647">
        <v>100</v>
      </c>
      <c r="H6647" t="s">
        <v>11376</v>
      </c>
      <c r="I6647" t="s">
        <v>11377</v>
      </c>
      <c r="J6647">
        <v>63</v>
      </c>
    </row>
    <row r="6648" spans="1:10" x14ac:dyDescent="0.3">
      <c r="A6648">
        <v>23633</v>
      </c>
      <c r="B6648" t="s">
        <v>11378</v>
      </c>
      <c r="C6648" t="s">
        <v>68</v>
      </c>
      <c r="D6648" t="s">
        <v>11379</v>
      </c>
      <c r="E6648">
        <v>300</v>
      </c>
      <c r="F6648">
        <v>2.9</v>
      </c>
      <c r="G6648">
        <v>80</v>
      </c>
      <c r="H6648" t="s">
        <v>11380</v>
      </c>
      <c r="I6648" t="s">
        <v>11378</v>
      </c>
      <c r="J6648">
        <v>69</v>
      </c>
    </row>
    <row r="6649" spans="1:10" x14ac:dyDescent="0.3">
      <c r="A6649">
        <v>23635</v>
      </c>
      <c r="B6649" t="s">
        <v>1354</v>
      </c>
      <c r="C6649" t="s">
        <v>11</v>
      </c>
      <c r="D6649" t="s">
        <v>11381</v>
      </c>
      <c r="E6649">
        <v>400</v>
      </c>
      <c r="F6649">
        <v>4.0999999999999996</v>
      </c>
      <c r="G6649">
        <v>20</v>
      </c>
      <c r="H6649" t="s">
        <v>11382</v>
      </c>
      <c r="I6649" t="s">
        <v>11383</v>
      </c>
      <c r="J6649">
        <v>51</v>
      </c>
    </row>
    <row r="6650" spans="1:10" x14ac:dyDescent="0.3">
      <c r="A6650">
        <v>23778</v>
      </c>
      <c r="B6650" t="s">
        <v>505</v>
      </c>
      <c r="C6650" t="s">
        <v>91</v>
      </c>
      <c r="D6650" t="s">
        <v>11384</v>
      </c>
      <c r="E6650">
        <v>400</v>
      </c>
      <c r="F6650">
        <v>4.4000000000000004</v>
      </c>
      <c r="G6650">
        <v>500</v>
      </c>
      <c r="H6650" t="s">
        <v>7270</v>
      </c>
      <c r="I6650" t="s">
        <v>11385</v>
      </c>
      <c r="J6650">
        <v>38</v>
      </c>
    </row>
    <row r="6651" spans="1:10" x14ac:dyDescent="0.3">
      <c r="A6651">
        <v>24005</v>
      </c>
      <c r="B6651" t="s">
        <v>11386</v>
      </c>
      <c r="C6651" t="s">
        <v>115</v>
      </c>
      <c r="D6651" t="s">
        <v>11387</v>
      </c>
      <c r="E6651">
        <v>500</v>
      </c>
      <c r="F6651">
        <v>4.3</v>
      </c>
      <c r="G6651">
        <v>50</v>
      </c>
      <c r="H6651" t="s">
        <v>234</v>
      </c>
      <c r="I6651" t="s">
        <v>1550</v>
      </c>
      <c r="J6651">
        <v>66</v>
      </c>
    </row>
    <row r="6652" spans="1:10" x14ac:dyDescent="0.3">
      <c r="A6652">
        <v>24096</v>
      </c>
      <c r="B6652" t="s">
        <v>1550</v>
      </c>
      <c r="C6652" t="s">
        <v>115</v>
      </c>
      <c r="D6652" t="s">
        <v>11388</v>
      </c>
      <c r="E6652">
        <v>500</v>
      </c>
      <c r="F6652">
        <v>4.2</v>
      </c>
      <c r="G6652">
        <v>100</v>
      </c>
      <c r="H6652" t="s">
        <v>234</v>
      </c>
      <c r="I6652" t="s">
        <v>1553</v>
      </c>
      <c r="J6652">
        <v>70</v>
      </c>
    </row>
    <row r="6653" spans="1:10" x14ac:dyDescent="0.3">
      <c r="A6653">
        <v>24273</v>
      </c>
      <c r="B6653" t="s">
        <v>5062</v>
      </c>
      <c r="C6653" t="s">
        <v>463</v>
      </c>
      <c r="D6653" t="s">
        <v>11389</v>
      </c>
      <c r="E6653">
        <v>350</v>
      </c>
      <c r="F6653">
        <v>4.3</v>
      </c>
      <c r="G6653">
        <v>100</v>
      </c>
      <c r="H6653" t="s">
        <v>11390</v>
      </c>
      <c r="I6653" t="s">
        <v>4299</v>
      </c>
      <c r="J6653">
        <v>33</v>
      </c>
    </row>
    <row r="6654" spans="1:10" x14ac:dyDescent="0.3">
      <c r="A6654">
        <v>24448</v>
      </c>
      <c r="B6654" t="s">
        <v>574</v>
      </c>
      <c r="C6654" t="s">
        <v>68</v>
      </c>
      <c r="D6654" t="s">
        <v>11391</v>
      </c>
      <c r="E6654">
        <v>200</v>
      </c>
      <c r="F6654">
        <v>3.9</v>
      </c>
      <c r="G6654">
        <v>100</v>
      </c>
      <c r="H6654" t="s">
        <v>2417</v>
      </c>
      <c r="I6654" t="s">
        <v>571</v>
      </c>
      <c r="J6654">
        <v>61</v>
      </c>
    </row>
    <row r="6655" spans="1:10" x14ac:dyDescent="0.3">
      <c r="A6655">
        <v>24684</v>
      </c>
      <c r="B6655" t="s">
        <v>1002</v>
      </c>
      <c r="C6655" t="s">
        <v>463</v>
      </c>
      <c r="D6655" t="s">
        <v>11392</v>
      </c>
      <c r="E6655">
        <v>1100</v>
      </c>
      <c r="F6655">
        <v>4.4000000000000004</v>
      </c>
      <c r="G6655">
        <v>100</v>
      </c>
      <c r="H6655" t="s">
        <v>732</v>
      </c>
      <c r="I6655" t="s">
        <v>11393</v>
      </c>
      <c r="J6655">
        <v>45</v>
      </c>
    </row>
    <row r="6656" spans="1:10" x14ac:dyDescent="0.3">
      <c r="A6656">
        <v>24746</v>
      </c>
      <c r="B6656" t="s">
        <v>189</v>
      </c>
      <c r="C6656" t="s">
        <v>189</v>
      </c>
      <c r="D6656" t="s">
        <v>11394</v>
      </c>
      <c r="E6656">
        <v>200</v>
      </c>
      <c r="F6656">
        <v>4.2</v>
      </c>
      <c r="G6656">
        <v>500</v>
      </c>
      <c r="H6656" t="s">
        <v>3706</v>
      </c>
      <c r="I6656" t="s">
        <v>11395</v>
      </c>
      <c r="J6656">
        <v>82</v>
      </c>
    </row>
    <row r="6657" spans="1:10" x14ac:dyDescent="0.3">
      <c r="A6657">
        <v>24769</v>
      </c>
      <c r="B6657" t="s">
        <v>11396</v>
      </c>
      <c r="C6657" t="s">
        <v>68</v>
      </c>
      <c r="D6657" t="s">
        <v>11397</v>
      </c>
      <c r="E6657">
        <v>200</v>
      </c>
      <c r="F6657">
        <v>4</v>
      </c>
      <c r="G6657">
        <v>1000</v>
      </c>
      <c r="H6657" t="s">
        <v>2417</v>
      </c>
      <c r="I6657" t="s">
        <v>11398</v>
      </c>
      <c r="J6657">
        <v>55</v>
      </c>
    </row>
    <row r="6658" spans="1:10" x14ac:dyDescent="0.3">
      <c r="A6658">
        <v>24854</v>
      </c>
      <c r="B6658" t="s">
        <v>634</v>
      </c>
      <c r="C6658" t="s">
        <v>463</v>
      </c>
      <c r="D6658" t="s">
        <v>11399</v>
      </c>
      <c r="E6658">
        <v>200</v>
      </c>
      <c r="F6658">
        <v>4.2</v>
      </c>
      <c r="G6658">
        <v>100</v>
      </c>
      <c r="H6658" t="s">
        <v>2417</v>
      </c>
      <c r="I6658" t="s">
        <v>11400</v>
      </c>
      <c r="J6658">
        <v>73</v>
      </c>
    </row>
    <row r="6659" spans="1:10" x14ac:dyDescent="0.3">
      <c r="A6659">
        <v>24907</v>
      </c>
      <c r="B6659" t="s">
        <v>3951</v>
      </c>
      <c r="C6659" t="s">
        <v>91</v>
      </c>
      <c r="D6659" t="s">
        <v>11401</v>
      </c>
      <c r="E6659">
        <v>350</v>
      </c>
      <c r="F6659">
        <v>3.8</v>
      </c>
      <c r="G6659">
        <v>20</v>
      </c>
      <c r="H6659" t="s">
        <v>11003</v>
      </c>
      <c r="I6659" t="s">
        <v>11402</v>
      </c>
      <c r="J6659">
        <v>36</v>
      </c>
    </row>
    <row r="6660" spans="1:10" x14ac:dyDescent="0.3">
      <c r="A6660">
        <v>25001</v>
      </c>
      <c r="B6660" t="s">
        <v>1896</v>
      </c>
      <c r="C6660" t="s">
        <v>91</v>
      </c>
      <c r="D6660" t="s">
        <v>11403</v>
      </c>
      <c r="E6660">
        <v>400</v>
      </c>
      <c r="F6660">
        <v>4.3</v>
      </c>
      <c r="G6660">
        <v>50</v>
      </c>
      <c r="H6660" t="s">
        <v>1791</v>
      </c>
      <c r="I6660" t="s">
        <v>1896</v>
      </c>
      <c r="J6660">
        <v>42</v>
      </c>
    </row>
    <row r="6661" spans="1:10" x14ac:dyDescent="0.3">
      <c r="A6661">
        <v>25129</v>
      </c>
      <c r="B6661" t="s">
        <v>216</v>
      </c>
      <c r="C6661" t="s">
        <v>189</v>
      </c>
      <c r="D6661" t="s">
        <v>11404</v>
      </c>
      <c r="E6661">
        <v>800</v>
      </c>
      <c r="F6661">
        <v>4.5</v>
      </c>
      <c r="G6661">
        <v>50</v>
      </c>
      <c r="H6661" t="s">
        <v>11405</v>
      </c>
      <c r="I6661" t="s">
        <v>2315</v>
      </c>
      <c r="J6661">
        <v>75</v>
      </c>
    </row>
    <row r="6662" spans="1:10" x14ac:dyDescent="0.3">
      <c r="A6662">
        <v>25137</v>
      </c>
      <c r="B6662" t="s">
        <v>319</v>
      </c>
      <c r="C6662" t="s">
        <v>189</v>
      </c>
      <c r="D6662" t="s">
        <v>11406</v>
      </c>
      <c r="E6662">
        <v>500</v>
      </c>
      <c r="F6662">
        <v>4.3</v>
      </c>
      <c r="G6662">
        <v>100</v>
      </c>
      <c r="H6662" t="s">
        <v>177</v>
      </c>
      <c r="I6662" t="s">
        <v>11407</v>
      </c>
      <c r="J6662">
        <v>55</v>
      </c>
    </row>
    <row r="6663" spans="1:10" x14ac:dyDescent="0.3">
      <c r="A6663">
        <v>25303</v>
      </c>
      <c r="B6663" t="s">
        <v>3193</v>
      </c>
      <c r="C6663" t="s">
        <v>463</v>
      </c>
      <c r="D6663" t="s">
        <v>11408</v>
      </c>
      <c r="E6663">
        <v>150</v>
      </c>
      <c r="F6663">
        <v>3.9</v>
      </c>
      <c r="G6663">
        <v>100</v>
      </c>
      <c r="H6663" t="s">
        <v>11409</v>
      </c>
      <c r="I6663" t="s">
        <v>11410</v>
      </c>
      <c r="J6663">
        <v>49</v>
      </c>
    </row>
    <row r="6664" spans="1:10" x14ac:dyDescent="0.3">
      <c r="A6664">
        <v>25486</v>
      </c>
      <c r="B6664" t="s">
        <v>1743</v>
      </c>
      <c r="C6664" t="s">
        <v>115</v>
      </c>
      <c r="D6664" t="s">
        <v>11411</v>
      </c>
      <c r="E6664">
        <v>250</v>
      </c>
      <c r="F6664">
        <v>4.0999999999999996</v>
      </c>
      <c r="G6664">
        <v>500</v>
      </c>
      <c r="H6664" t="s">
        <v>11412</v>
      </c>
      <c r="I6664" t="s">
        <v>1743</v>
      </c>
      <c r="J6664">
        <v>27</v>
      </c>
    </row>
    <row r="6665" spans="1:10" x14ac:dyDescent="0.3">
      <c r="A6665">
        <v>25515</v>
      </c>
      <c r="B6665" t="s">
        <v>462</v>
      </c>
      <c r="C6665" t="s">
        <v>463</v>
      </c>
      <c r="D6665" t="s">
        <v>11413</v>
      </c>
      <c r="E6665">
        <v>300</v>
      </c>
      <c r="F6665">
        <v>4.5999999999999996</v>
      </c>
      <c r="G6665">
        <v>50</v>
      </c>
      <c r="H6665" t="s">
        <v>11414</v>
      </c>
      <c r="I6665" t="s">
        <v>540</v>
      </c>
      <c r="J6665">
        <v>50</v>
      </c>
    </row>
    <row r="6666" spans="1:10" x14ac:dyDescent="0.3">
      <c r="A6666">
        <v>25547</v>
      </c>
      <c r="B6666" t="s">
        <v>90</v>
      </c>
      <c r="C6666" t="s">
        <v>91</v>
      </c>
      <c r="D6666" t="s">
        <v>11415</v>
      </c>
      <c r="E6666">
        <v>250</v>
      </c>
      <c r="F6666">
        <v>4.3</v>
      </c>
      <c r="G6666">
        <v>500</v>
      </c>
      <c r="H6666" t="s">
        <v>11416</v>
      </c>
      <c r="I6666" t="s">
        <v>7963</v>
      </c>
      <c r="J6666">
        <v>47</v>
      </c>
    </row>
    <row r="6667" spans="1:10" x14ac:dyDescent="0.3">
      <c r="A6667">
        <v>25556</v>
      </c>
      <c r="B6667" t="s">
        <v>90</v>
      </c>
      <c r="C6667" t="s">
        <v>91</v>
      </c>
      <c r="D6667" t="s">
        <v>11417</v>
      </c>
      <c r="E6667">
        <v>450</v>
      </c>
      <c r="F6667">
        <v>4.3</v>
      </c>
      <c r="G6667">
        <v>500</v>
      </c>
      <c r="H6667" t="s">
        <v>11418</v>
      </c>
      <c r="I6667" t="s">
        <v>828</v>
      </c>
      <c r="J6667">
        <v>50</v>
      </c>
    </row>
    <row r="6668" spans="1:10" x14ac:dyDescent="0.3">
      <c r="A6668">
        <v>25566</v>
      </c>
      <c r="B6668" t="s">
        <v>90</v>
      </c>
      <c r="C6668" t="s">
        <v>91</v>
      </c>
      <c r="D6668" t="s">
        <v>11419</v>
      </c>
      <c r="E6668">
        <v>200</v>
      </c>
      <c r="F6668">
        <v>4.5999999999999996</v>
      </c>
      <c r="G6668">
        <v>20</v>
      </c>
      <c r="H6668" t="s">
        <v>11279</v>
      </c>
      <c r="I6668" t="s">
        <v>11420</v>
      </c>
      <c r="J6668">
        <v>46</v>
      </c>
    </row>
    <row r="6669" spans="1:10" x14ac:dyDescent="0.3">
      <c r="A6669">
        <v>25798</v>
      </c>
      <c r="B6669" t="s">
        <v>387</v>
      </c>
      <c r="C6669" t="s">
        <v>11</v>
      </c>
      <c r="D6669" t="s">
        <v>11421</v>
      </c>
      <c r="E6669">
        <v>900</v>
      </c>
      <c r="F6669">
        <v>4.4000000000000004</v>
      </c>
      <c r="G6669">
        <v>100</v>
      </c>
      <c r="H6669" t="s">
        <v>8706</v>
      </c>
      <c r="I6669" t="s">
        <v>11422</v>
      </c>
      <c r="J6669">
        <v>60</v>
      </c>
    </row>
    <row r="6670" spans="1:10" x14ac:dyDescent="0.3">
      <c r="A6670">
        <v>25900</v>
      </c>
      <c r="B6670" t="s">
        <v>319</v>
      </c>
      <c r="C6670" t="s">
        <v>189</v>
      </c>
      <c r="D6670" t="s">
        <v>11423</v>
      </c>
      <c r="E6670">
        <v>150</v>
      </c>
      <c r="F6670">
        <v>3.9</v>
      </c>
      <c r="G6670">
        <v>100</v>
      </c>
      <c r="H6670" t="s">
        <v>6705</v>
      </c>
      <c r="I6670" t="s">
        <v>11424</v>
      </c>
      <c r="J6670">
        <v>55</v>
      </c>
    </row>
    <row r="6671" spans="1:10" x14ac:dyDescent="0.3">
      <c r="A6671">
        <v>26205</v>
      </c>
      <c r="B6671" t="s">
        <v>1002</v>
      </c>
      <c r="C6671" t="s">
        <v>463</v>
      </c>
      <c r="D6671" t="s">
        <v>11425</v>
      </c>
      <c r="E6671">
        <v>200</v>
      </c>
      <c r="F6671">
        <v>2.9</v>
      </c>
      <c r="G6671">
        <v>80</v>
      </c>
      <c r="H6671" t="s">
        <v>391</v>
      </c>
      <c r="I6671" t="s">
        <v>11426</v>
      </c>
      <c r="J6671">
        <v>46</v>
      </c>
    </row>
    <row r="6672" spans="1:10" x14ac:dyDescent="0.3">
      <c r="A6672">
        <v>26361</v>
      </c>
      <c r="B6672" t="s">
        <v>90</v>
      </c>
      <c r="C6672" t="s">
        <v>91</v>
      </c>
      <c r="D6672" t="s">
        <v>11427</v>
      </c>
      <c r="E6672">
        <v>300</v>
      </c>
      <c r="F6672">
        <v>2.9</v>
      </c>
      <c r="G6672">
        <v>80</v>
      </c>
      <c r="H6672" t="s">
        <v>11428</v>
      </c>
      <c r="I6672" t="s">
        <v>11429</v>
      </c>
      <c r="J6672">
        <v>62</v>
      </c>
    </row>
    <row r="6673" spans="1:10" x14ac:dyDescent="0.3">
      <c r="A6673">
        <v>26366</v>
      </c>
      <c r="B6673" t="s">
        <v>1186</v>
      </c>
      <c r="C6673" t="s">
        <v>91</v>
      </c>
      <c r="D6673" t="s">
        <v>11430</v>
      </c>
      <c r="E6673">
        <v>150</v>
      </c>
      <c r="F6673">
        <v>4.4000000000000004</v>
      </c>
      <c r="G6673">
        <v>50</v>
      </c>
      <c r="H6673" t="s">
        <v>3138</v>
      </c>
      <c r="I6673" t="s">
        <v>11431</v>
      </c>
      <c r="J6673">
        <v>42</v>
      </c>
    </row>
    <row r="6674" spans="1:10" x14ac:dyDescent="0.3">
      <c r="A6674">
        <v>26474</v>
      </c>
      <c r="B6674" t="s">
        <v>4816</v>
      </c>
      <c r="C6674" t="s">
        <v>189</v>
      </c>
      <c r="D6674" t="s">
        <v>11432</v>
      </c>
      <c r="E6674">
        <v>250</v>
      </c>
      <c r="F6674">
        <v>2.9</v>
      </c>
      <c r="G6674">
        <v>80</v>
      </c>
      <c r="H6674" t="s">
        <v>1193</v>
      </c>
      <c r="I6674" t="s">
        <v>11433</v>
      </c>
      <c r="J6674">
        <v>87</v>
      </c>
    </row>
    <row r="6675" spans="1:10" x14ac:dyDescent="0.3">
      <c r="A6675">
        <v>26497</v>
      </c>
      <c r="B6675" t="s">
        <v>193</v>
      </c>
      <c r="C6675" t="s">
        <v>189</v>
      </c>
      <c r="D6675" t="s">
        <v>11434</v>
      </c>
      <c r="E6675">
        <v>150</v>
      </c>
      <c r="F6675">
        <v>4.5999999999999996</v>
      </c>
      <c r="G6675">
        <v>100</v>
      </c>
      <c r="H6675" t="s">
        <v>11435</v>
      </c>
      <c r="I6675" t="s">
        <v>11436</v>
      </c>
      <c r="J6675">
        <v>49</v>
      </c>
    </row>
    <row r="6676" spans="1:10" x14ac:dyDescent="0.3">
      <c r="A6676">
        <v>26577</v>
      </c>
      <c r="B6676" t="s">
        <v>1114</v>
      </c>
      <c r="C6676" t="s">
        <v>91</v>
      </c>
      <c r="D6676" t="s">
        <v>11437</v>
      </c>
      <c r="E6676">
        <v>200</v>
      </c>
      <c r="F6676">
        <v>4.3</v>
      </c>
      <c r="G6676">
        <v>500</v>
      </c>
      <c r="H6676" t="s">
        <v>11438</v>
      </c>
      <c r="I6676" t="s">
        <v>11439</v>
      </c>
      <c r="J6676">
        <v>45</v>
      </c>
    </row>
    <row r="6677" spans="1:10" x14ac:dyDescent="0.3">
      <c r="A6677">
        <v>26656</v>
      </c>
      <c r="B6677" t="s">
        <v>90</v>
      </c>
      <c r="C6677" t="s">
        <v>91</v>
      </c>
      <c r="D6677" t="s">
        <v>11440</v>
      </c>
      <c r="E6677">
        <v>150</v>
      </c>
      <c r="F6677">
        <v>2.9</v>
      </c>
      <c r="G6677">
        <v>80</v>
      </c>
      <c r="H6677" t="s">
        <v>1025</v>
      </c>
      <c r="I6677" t="s">
        <v>11441</v>
      </c>
      <c r="J6677">
        <v>65</v>
      </c>
    </row>
    <row r="6678" spans="1:10" x14ac:dyDescent="0.3">
      <c r="A6678">
        <v>26680</v>
      </c>
      <c r="B6678" t="s">
        <v>1002</v>
      </c>
      <c r="C6678" t="s">
        <v>463</v>
      </c>
      <c r="D6678" t="s">
        <v>11442</v>
      </c>
      <c r="E6678">
        <v>100</v>
      </c>
      <c r="F6678">
        <v>4.3</v>
      </c>
      <c r="G6678">
        <v>50</v>
      </c>
      <c r="H6678" t="s">
        <v>11443</v>
      </c>
      <c r="I6678" t="s">
        <v>1005</v>
      </c>
      <c r="J6678">
        <v>31</v>
      </c>
    </row>
    <row r="6679" spans="1:10" x14ac:dyDescent="0.3">
      <c r="A6679">
        <v>26703</v>
      </c>
      <c r="B6679" t="s">
        <v>4273</v>
      </c>
      <c r="C6679" t="s">
        <v>383</v>
      </c>
      <c r="D6679" t="s">
        <v>11444</v>
      </c>
      <c r="E6679">
        <v>400</v>
      </c>
      <c r="F6679">
        <v>4.3</v>
      </c>
      <c r="G6679">
        <v>100</v>
      </c>
      <c r="H6679" t="s">
        <v>695</v>
      </c>
      <c r="I6679" t="s">
        <v>6501</v>
      </c>
      <c r="J6679">
        <v>63</v>
      </c>
    </row>
    <row r="6680" spans="1:10" x14ac:dyDescent="0.3">
      <c r="A6680">
        <v>27074</v>
      </c>
      <c r="B6680" t="s">
        <v>387</v>
      </c>
      <c r="C6680" t="s">
        <v>11</v>
      </c>
      <c r="D6680" t="s">
        <v>11445</v>
      </c>
      <c r="E6680">
        <v>200</v>
      </c>
      <c r="F6680">
        <v>4.4000000000000004</v>
      </c>
      <c r="G6680">
        <v>500</v>
      </c>
      <c r="H6680" t="s">
        <v>11446</v>
      </c>
      <c r="I6680" t="s">
        <v>11447</v>
      </c>
      <c r="J6680">
        <v>59</v>
      </c>
    </row>
    <row r="6681" spans="1:10" x14ac:dyDescent="0.3">
      <c r="A6681">
        <v>27136</v>
      </c>
      <c r="B6681" t="s">
        <v>1114</v>
      </c>
      <c r="C6681" t="s">
        <v>91</v>
      </c>
      <c r="D6681" t="s">
        <v>11448</v>
      </c>
      <c r="E6681">
        <v>350</v>
      </c>
      <c r="F6681">
        <v>4.5</v>
      </c>
      <c r="G6681">
        <v>20</v>
      </c>
      <c r="H6681" t="s">
        <v>448</v>
      </c>
      <c r="I6681" t="s">
        <v>1116</v>
      </c>
      <c r="J6681">
        <v>38</v>
      </c>
    </row>
    <row r="6682" spans="1:10" x14ac:dyDescent="0.3">
      <c r="A6682">
        <v>27278</v>
      </c>
      <c r="B6682" t="s">
        <v>1290</v>
      </c>
      <c r="C6682" t="s">
        <v>115</v>
      </c>
      <c r="D6682" t="s">
        <v>11449</v>
      </c>
      <c r="E6682">
        <v>400</v>
      </c>
      <c r="F6682">
        <v>4.3</v>
      </c>
      <c r="G6682">
        <v>100</v>
      </c>
      <c r="H6682" t="s">
        <v>1025</v>
      </c>
      <c r="I6682" t="s">
        <v>114</v>
      </c>
      <c r="J6682">
        <v>58</v>
      </c>
    </row>
    <row r="6683" spans="1:10" x14ac:dyDescent="0.3">
      <c r="A6683">
        <v>27280</v>
      </c>
      <c r="B6683" t="s">
        <v>1023</v>
      </c>
      <c r="C6683" t="s">
        <v>115</v>
      </c>
      <c r="D6683" t="s">
        <v>11450</v>
      </c>
      <c r="E6683">
        <v>150</v>
      </c>
      <c r="F6683">
        <v>4.5999999999999996</v>
      </c>
      <c r="G6683">
        <v>100</v>
      </c>
      <c r="H6683" t="s">
        <v>184</v>
      </c>
      <c r="I6683" t="s">
        <v>1023</v>
      </c>
      <c r="J6683">
        <v>36</v>
      </c>
    </row>
    <row r="6684" spans="1:10" x14ac:dyDescent="0.3">
      <c r="A6684">
        <v>27289</v>
      </c>
      <c r="B6684" t="s">
        <v>114</v>
      </c>
      <c r="C6684" t="s">
        <v>115</v>
      </c>
      <c r="D6684" t="s">
        <v>11451</v>
      </c>
      <c r="E6684">
        <v>250</v>
      </c>
      <c r="F6684">
        <v>4</v>
      </c>
      <c r="G6684">
        <v>1000</v>
      </c>
      <c r="H6684" t="s">
        <v>11452</v>
      </c>
      <c r="I6684" t="s">
        <v>114</v>
      </c>
      <c r="J6684">
        <v>59</v>
      </c>
    </row>
    <row r="6685" spans="1:10" x14ac:dyDescent="0.3">
      <c r="A6685">
        <v>27319</v>
      </c>
      <c r="B6685" t="s">
        <v>253</v>
      </c>
      <c r="C6685" t="s">
        <v>115</v>
      </c>
      <c r="D6685" t="s">
        <v>11453</v>
      </c>
      <c r="E6685">
        <v>400</v>
      </c>
      <c r="F6685">
        <v>4.4000000000000004</v>
      </c>
      <c r="G6685">
        <v>100</v>
      </c>
      <c r="H6685" t="s">
        <v>11454</v>
      </c>
      <c r="I6685" t="s">
        <v>256</v>
      </c>
      <c r="J6685">
        <v>36</v>
      </c>
    </row>
    <row r="6686" spans="1:10" x14ac:dyDescent="0.3">
      <c r="A6686">
        <v>27594</v>
      </c>
      <c r="B6686" t="s">
        <v>248</v>
      </c>
      <c r="C6686" t="s">
        <v>189</v>
      </c>
      <c r="D6686" t="s">
        <v>3553</v>
      </c>
      <c r="E6686">
        <v>200</v>
      </c>
      <c r="F6686">
        <v>4.4000000000000004</v>
      </c>
      <c r="G6686">
        <v>1000</v>
      </c>
      <c r="H6686" t="s">
        <v>2417</v>
      </c>
      <c r="I6686" t="s">
        <v>11455</v>
      </c>
      <c r="J6686">
        <v>72</v>
      </c>
    </row>
    <row r="6687" spans="1:10" x14ac:dyDescent="0.3">
      <c r="A6687">
        <v>27598</v>
      </c>
      <c r="B6687" t="s">
        <v>319</v>
      </c>
      <c r="C6687" t="s">
        <v>189</v>
      </c>
      <c r="D6687" t="s">
        <v>11456</v>
      </c>
      <c r="E6687">
        <v>150</v>
      </c>
      <c r="F6687">
        <v>4.3</v>
      </c>
      <c r="G6687">
        <v>100</v>
      </c>
      <c r="H6687" t="s">
        <v>534</v>
      </c>
      <c r="I6687" t="s">
        <v>11457</v>
      </c>
      <c r="J6687">
        <v>67</v>
      </c>
    </row>
    <row r="6688" spans="1:10" x14ac:dyDescent="0.3">
      <c r="A6688">
        <v>27693</v>
      </c>
      <c r="B6688" t="s">
        <v>515</v>
      </c>
      <c r="C6688" t="s">
        <v>68</v>
      </c>
      <c r="D6688" t="s">
        <v>11458</v>
      </c>
      <c r="E6688">
        <v>250</v>
      </c>
      <c r="F6688">
        <v>4.2</v>
      </c>
      <c r="G6688">
        <v>1000</v>
      </c>
      <c r="H6688" t="s">
        <v>77</v>
      </c>
      <c r="I6688" t="s">
        <v>11459</v>
      </c>
      <c r="J6688">
        <v>37</v>
      </c>
    </row>
    <row r="6689" spans="1:10" x14ac:dyDescent="0.3">
      <c r="A6689">
        <v>27787</v>
      </c>
      <c r="B6689" t="s">
        <v>11460</v>
      </c>
      <c r="C6689" t="s">
        <v>463</v>
      </c>
      <c r="D6689" t="s">
        <v>11461</v>
      </c>
      <c r="E6689">
        <v>150</v>
      </c>
      <c r="F6689">
        <v>4</v>
      </c>
      <c r="G6689">
        <v>1000</v>
      </c>
      <c r="H6689" t="s">
        <v>11462</v>
      </c>
      <c r="I6689" t="s">
        <v>11460</v>
      </c>
      <c r="J6689">
        <v>79</v>
      </c>
    </row>
    <row r="6690" spans="1:10" x14ac:dyDescent="0.3">
      <c r="A6690">
        <v>27812</v>
      </c>
      <c r="B6690" t="s">
        <v>505</v>
      </c>
      <c r="C6690" t="s">
        <v>91</v>
      </c>
      <c r="D6690" t="s">
        <v>11463</v>
      </c>
      <c r="E6690">
        <v>150</v>
      </c>
      <c r="F6690">
        <v>4.7</v>
      </c>
      <c r="G6690">
        <v>100</v>
      </c>
      <c r="H6690" t="s">
        <v>4207</v>
      </c>
      <c r="I6690" t="s">
        <v>11464</v>
      </c>
      <c r="J6690">
        <v>27</v>
      </c>
    </row>
    <row r="6691" spans="1:10" x14ac:dyDescent="0.3">
      <c r="A6691">
        <v>27990</v>
      </c>
      <c r="B6691" t="s">
        <v>11204</v>
      </c>
      <c r="C6691" t="s">
        <v>115</v>
      </c>
      <c r="D6691" t="s">
        <v>11465</v>
      </c>
      <c r="E6691">
        <v>500</v>
      </c>
      <c r="F6691">
        <v>4</v>
      </c>
      <c r="G6691">
        <v>20</v>
      </c>
      <c r="H6691" t="s">
        <v>5403</v>
      </c>
      <c r="I6691" t="s">
        <v>3639</v>
      </c>
      <c r="J6691">
        <v>30</v>
      </c>
    </row>
    <row r="6692" spans="1:10" x14ac:dyDescent="0.3">
      <c r="A6692">
        <v>28066</v>
      </c>
      <c r="B6692" t="s">
        <v>303</v>
      </c>
      <c r="C6692" t="s">
        <v>68</v>
      </c>
      <c r="D6692" t="s">
        <v>11466</v>
      </c>
      <c r="E6692">
        <v>500</v>
      </c>
      <c r="F6692">
        <v>4.3</v>
      </c>
      <c r="G6692">
        <v>100</v>
      </c>
      <c r="H6692" t="s">
        <v>3138</v>
      </c>
      <c r="I6692" t="s">
        <v>11467</v>
      </c>
      <c r="J6692">
        <v>48</v>
      </c>
    </row>
    <row r="6693" spans="1:10" x14ac:dyDescent="0.3">
      <c r="A6693">
        <v>28121</v>
      </c>
      <c r="B6693" t="s">
        <v>679</v>
      </c>
      <c r="C6693" t="s">
        <v>463</v>
      </c>
      <c r="D6693" t="s">
        <v>11468</v>
      </c>
      <c r="E6693">
        <v>1200</v>
      </c>
      <c r="F6693">
        <v>4.3</v>
      </c>
      <c r="G6693">
        <v>100</v>
      </c>
      <c r="H6693" t="s">
        <v>11469</v>
      </c>
      <c r="I6693" t="s">
        <v>11470</v>
      </c>
      <c r="J6693">
        <v>70</v>
      </c>
    </row>
    <row r="6694" spans="1:10" x14ac:dyDescent="0.3">
      <c r="A6694">
        <v>28359</v>
      </c>
      <c r="B6694" t="s">
        <v>319</v>
      </c>
      <c r="C6694" t="s">
        <v>189</v>
      </c>
      <c r="D6694" t="s">
        <v>11471</v>
      </c>
      <c r="E6694">
        <v>250</v>
      </c>
      <c r="F6694">
        <v>4</v>
      </c>
      <c r="G6694">
        <v>100</v>
      </c>
      <c r="H6694" t="s">
        <v>11472</v>
      </c>
      <c r="I6694" t="s">
        <v>11473</v>
      </c>
      <c r="J6694">
        <v>56</v>
      </c>
    </row>
    <row r="6695" spans="1:10" x14ac:dyDescent="0.3">
      <c r="A6695">
        <v>28377</v>
      </c>
      <c r="B6695" t="s">
        <v>738</v>
      </c>
      <c r="C6695" t="s">
        <v>463</v>
      </c>
      <c r="D6695" t="s">
        <v>11474</v>
      </c>
      <c r="E6695">
        <v>200</v>
      </c>
      <c r="F6695">
        <v>4.4000000000000004</v>
      </c>
      <c r="G6695">
        <v>100</v>
      </c>
      <c r="H6695" t="s">
        <v>11475</v>
      </c>
      <c r="I6695" t="s">
        <v>11476</v>
      </c>
      <c r="J6695">
        <v>44</v>
      </c>
    </row>
    <row r="6696" spans="1:10" x14ac:dyDescent="0.3">
      <c r="A6696">
        <v>28828</v>
      </c>
      <c r="B6696" t="s">
        <v>360</v>
      </c>
      <c r="C6696" t="s">
        <v>115</v>
      </c>
      <c r="D6696" t="s">
        <v>11477</v>
      </c>
      <c r="E6696">
        <v>400</v>
      </c>
      <c r="F6696">
        <v>2.9</v>
      </c>
      <c r="G6696">
        <v>80</v>
      </c>
      <c r="H6696" t="s">
        <v>2892</v>
      </c>
      <c r="I6696" t="s">
        <v>11478</v>
      </c>
      <c r="J6696">
        <v>33</v>
      </c>
    </row>
    <row r="6697" spans="1:10" x14ac:dyDescent="0.3">
      <c r="A6697">
        <v>28967</v>
      </c>
      <c r="B6697" t="s">
        <v>745</v>
      </c>
      <c r="C6697" t="s">
        <v>383</v>
      </c>
      <c r="D6697" t="s">
        <v>11479</v>
      </c>
      <c r="E6697">
        <v>300</v>
      </c>
      <c r="F6697">
        <v>3.9</v>
      </c>
      <c r="G6697">
        <v>20</v>
      </c>
      <c r="H6697" t="s">
        <v>278</v>
      </c>
      <c r="I6697" t="s">
        <v>745</v>
      </c>
      <c r="J6697">
        <v>48</v>
      </c>
    </row>
    <row r="6698" spans="1:10" x14ac:dyDescent="0.3">
      <c r="A6698">
        <v>28990</v>
      </c>
      <c r="B6698" t="s">
        <v>288</v>
      </c>
      <c r="C6698" t="s">
        <v>68</v>
      </c>
      <c r="D6698" t="s">
        <v>11480</v>
      </c>
      <c r="E6698">
        <v>200</v>
      </c>
      <c r="F6698">
        <v>3.6</v>
      </c>
      <c r="G6698">
        <v>500</v>
      </c>
      <c r="H6698" t="s">
        <v>2417</v>
      </c>
      <c r="I6698" t="s">
        <v>496</v>
      </c>
      <c r="J6698">
        <v>39</v>
      </c>
    </row>
    <row r="6699" spans="1:10" x14ac:dyDescent="0.3">
      <c r="A6699">
        <v>29221</v>
      </c>
      <c r="B6699" t="s">
        <v>382</v>
      </c>
      <c r="C6699" t="s">
        <v>383</v>
      </c>
      <c r="D6699" t="s">
        <v>11481</v>
      </c>
      <c r="E6699">
        <v>250</v>
      </c>
      <c r="F6699">
        <v>4.4000000000000004</v>
      </c>
      <c r="G6699">
        <v>50</v>
      </c>
      <c r="H6699" t="s">
        <v>11482</v>
      </c>
      <c r="I6699" t="s">
        <v>11483</v>
      </c>
      <c r="J6699">
        <v>50</v>
      </c>
    </row>
    <row r="6700" spans="1:10" x14ac:dyDescent="0.3">
      <c r="A6700">
        <v>29247</v>
      </c>
      <c r="B6700" t="s">
        <v>1977</v>
      </c>
      <c r="C6700" t="s">
        <v>68</v>
      </c>
      <c r="D6700" t="s">
        <v>11484</v>
      </c>
      <c r="E6700">
        <v>450</v>
      </c>
      <c r="F6700">
        <v>4.2</v>
      </c>
      <c r="G6700">
        <v>1000</v>
      </c>
      <c r="H6700" t="s">
        <v>11485</v>
      </c>
      <c r="I6700" t="s">
        <v>11486</v>
      </c>
      <c r="J6700">
        <v>37</v>
      </c>
    </row>
    <row r="6701" spans="1:10" x14ac:dyDescent="0.3">
      <c r="A6701">
        <v>29348</v>
      </c>
      <c r="B6701" t="s">
        <v>21</v>
      </c>
      <c r="C6701" t="s">
        <v>11</v>
      </c>
      <c r="D6701" t="s">
        <v>11487</v>
      </c>
      <c r="E6701">
        <v>150</v>
      </c>
      <c r="F6701">
        <v>4.5</v>
      </c>
      <c r="G6701">
        <v>50</v>
      </c>
      <c r="H6701" t="s">
        <v>391</v>
      </c>
      <c r="I6701" t="s">
        <v>11488</v>
      </c>
      <c r="J6701">
        <v>48</v>
      </c>
    </row>
    <row r="6702" spans="1:10" x14ac:dyDescent="0.3">
      <c r="A6702">
        <v>29576</v>
      </c>
      <c r="B6702" t="s">
        <v>745</v>
      </c>
      <c r="C6702" t="s">
        <v>383</v>
      </c>
      <c r="D6702" t="s">
        <v>11489</v>
      </c>
      <c r="E6702">
        <v>350</v>
      </c>
      <c r="F6702">
        <v>3.5</v>
      </c>
      <c r="G6702">
        <v>50</v>
      </c>
      <c r="H6702" t="s">
        <v>639</v>
      </c>
      <c r="I6702" t="s">
        <v>11490</v>
      </c>
      <c r="J6702">
        <v>38</v>
      </c>
    </row>
    <row r="6703" spans="1:10" x14ac:dyDescent="0.3">
      <c r="A6703">
        <v>29638</v>
      </c>
      <c r="B6703" t="s">
        <v>3565</v>
      </c>
      <c r="C6703" t="s">
        <v>115</v>
      </c>
      <c r="D6703" t="s">
        <v>11491</v>
      </c>
      <c r="E6703">
        <v>200</v>
      </c>
      <c r="F6703">
        <v>4.2</v>
      </c>
      <c r="G6703">
        <v>50</v>
      </c>
      <c r="H6703" t="s">
        <v>1025</v>
      </c>
      <c r="I6703" t="s">
        <v>11492</v>
      </c>
      <c r="J6703">
        <v>44</v>
      </c>
    </row>
    <row r="6704" spans="1:10" x14ac:dyDescent="0.3">
      <c r="A6704">
        <v>29673</v>
      </c>
      <c r="B6704" t="s">
        <v>156</v>
      </c>
      <c r="C6704" t="s">
        <v>11</v>
      </c>
      <c r="D6704" t="s">
        <v>11463</v>
      </c>
      <c r="E6704">
        <v>150</v>
      </c>
      <c r="F6704">
        <v>4.7</v>
      </c>
      <c r="G6704">
        <v>100</v>
      </c>
      <c r="H6704" t="s">
        <v>4207</v>
      </c>
      <c r="I6704" t="s">
        <v>11493</v>
      </c>
      <c r="J6704">
        <v>31</v>
      </c>
    </row>
    <row r="6705" spans="1:10" x14ac:dyDescent="0.3">
      <c r="A6705">
        <v>29708</v>
      </c>
      <c r="B6705" t="s">
        <v>319</v>
      </c>
      <c r="C6705" t="s">
        <v>189</v>
      </c>
      <c r="D6705" t="s">
        <v>11494</v>
      </c>
      <c r="E6705">
        <v>250</v>
      </c>
      <c r="F6705">
        <v>4.5</v>
      </c>
      <c r="G6705">
        <v>100</v>
      </c>
      <c r="H6705" t="s">
        <v>617</v>
      </c>
      <c r="I6705" t="s">
        <v>11495</v>
      </c>
      <c r="J6705">
        <v>68</v>
      </c>
    </row>
    <row r="6706" spans="1:10" x14ac:dyDescent="0.3">
      <c r="A6706">
        <v>30287</v>
      </c>
      <c r="B6706" t="s">
        <v>1114</v>
      </c>
      <c r="C6706" t="s">
        <v>91</v>
      </c>
      <c r="D6706" t="s">
        <v>265</v>
      </c>
      <c r="E6706">
        <v>250</v>
      </c>
      <c r="F6706">
        <v>3.9</v>
      </c>
      <c r="G6706">
        <v>20</v>
      </c>
      <c r="H6706" t="s">
        <v>11496</v>
      </c>
      <c r="I6706" t="s">
        <v>11497</v>
      </c>
      <c r="J6706">
        <v>48</v>
      </c>
    </row>
    <row r="6707" spans="1:10" x14ac:dyDescent="0.3">
      <c r="A6707">
        <v>30312</v>
      </c>
      <c r="B6707" t="s">
        <v>54</v>
      </c>
      <c r="C6707" t="s">
        <v>11</v>
      </c>
      <c r="D6707" t="s">
        <v>11498</v>
      </c>
      <c r="E6707">
        <v>140</v>
      </c>
      <c r="F6707">
        <v>4.2</v>
      </c>
      <c r="G6707">
        <v>50</v>
      </c>
      <c r="H6707" t="s">
        <v>11499</v>
      </c>
      <c r="I6707" t="s">
        <v>5910</v>
      </c>
      <c r="J6707">
        <v>60</v>
      </c>
    </row>
    <row r="6708" spans="1:10" x14ac:dyDescent="0.3">
      <c r="A6708">
        <v>30338</v>
      </c>
      <c r="B6708" t="s">
        <v>537</v>
      </c>
      <c r="C6708" t="s">
        <v>463</v>
      </c>
      <c r="D6708" t="s">
        <v>11500</v>
      </c>
      <c r="E6708">
        <v>200</v>
      </c>
      <c r="F6708">
        <v>4.5999999999999996</v>
      </c>
      <c r="G6708">
        <v>500</v>
      </c>
      <c r="H6708" t="s">
        <v>11244</v>
      </c>
      <c r="I6708" t="s">
        <v>540</v>
      </c>
      <c r="J6708">
        <v>61</v>
      </c>
    </row>
    <row r="6709" spans="1:10" x14ac:dyDescent="0.3">
      <c r="A6709">
        <v>30458</v>
      </c>
      <c r="B6709" t="s">
        <v>10</v>
      </c>
      <c r="C6709" t="s">
        <v>11</v>
      </c>
      <c r="D6709" t="s">
        <v>11331</v>
      </c>
      <c r="E6709">
        <v>400</v>
      </c>
      <c r="F6709">
        <v>4.3</v>
      </c>
      <c r="G6709">
        <v>100</v>
      </c>
      <c r="H6709" t="s">
        <v>2417</v>
      </c>
      <c r="I6709" t="s">
        <v>11501</v>
      </c>
      <c r="J6709">
        <v>57</v>
      </c>
    </row>
    <row r="6710" spans="1:10" x14ac:dyDescent="0.3">
      <c r="A6710">
        <v>30592</v>
      </c>
      <c r="B6710" t="s">
        <v>781</v>
      </c>
      <c r="C6710" t="s">
        <v>68</v>
      </c>
      <c r="D6710" t="s">
        <v>11502</v>
      </c>
      <c r="E6710">
        <v>200</v>
      </c>
      <c r="F6710">
        <v>4.3</v>
      </c>
      <c r="G6710">
        <v>20</v>
      </c>
      <c r="H6710" t="s">
        <v>2417</v>
      </c>
      <c r="I6710" t="s">
        <v>11503</v>
      </c>
      <c r="J6710">
        <v>32</v>
      </c>
    </row>
    <row r="6711" spans="1:10" x14ac:dyDescent="0.3">
      <c r="A6711">
        <v>30663</v>
      </c>
      <c r="B6711" t="s">
        <v>459</v>
      </c>
      <c r="C6711" t="s">
        <v>91</v>
      </c>
      <c r="D6711" t="s">
        <v>1216</v>
      </c>
      <c r="E6711">
        <v>200</v>
      </c>
      <c r="F6711">
        <v>4.3</v>
      </c>
      <c r="G6711">
        <v>50</v>
      </c>
      <c r="H6711" t="s">
        <v>11504</v>
      </c>
      <c r="I6711" t="s">
        <v>1780</v>
      </c>
      <c r="J6711">
        <v>48</v>
      </c>
    </row>
    <row r="6712" spans="1:10" x14ac:dyDescent="0.3">
      <c r="A6712">
        <v>30889</v>
      </c>
      <c r="B6712" t="s">
        <v>459</v>
      </c>
      <c r="C6712" t="s">
        <v>91</v>
      </c>
      <c r="D6712" t="s">
        <v>11463</v>
      </c>
      <c r="E6712">
        <v>150</v>
      </c>
      <c r="F6712">
        <v>4.4000000000000004</v>
      </c>
      <c r="G6712">
        <v>50</v>
      </c>
      <c r="H6712" t="s">
        <v>1193</v>
      </c>
      <c r="I6712" t="s">
        <v>1780</v>
      </c>
      <c r="J6712">
        <v>50</v>
      </c>
    </row>
    <row r="6713" spans="1:10" x14ac:dyDescent="0.3">
      <c r="A6713">
        <v>31405</v>
      </c>
      <c r="B6713" t="s">
        <v>230</v>
      </c>
      <c r="C6713" t="s">
        <v>91</v>
      </c>
      <c r="D6713" t="s">
        <v>11505</v>
      </c>
      <c r="E6713">
        <v>300</v>
      </c>
      <c r="F6713">
        <v>4.4000000000000004</v>
      </c>
      <c r="G6713">
        <v>20</v>
      </c>
      <c r="H6713" t="s">
        <v>2417</v>
      </c>
      <c r="I6713" t="s">
        <v>11506</v>
      </c>
      <c r="J6713">
        <v>47</v>
      </c>
    </row>
    <row r="6714" spans="1:10" x14ac:dyDescent="0.3">
      <c r="A6714">
        <v>31515</v>
      </c>
      <c r="B6714" t="s">
        <v>1023</v>
      </c>
      <c r="C6714" t="s">
        <v>115</v>
      </c>
      <c r="D6714" t="s">
        <v>11507</v>
      </c>
      <c r="E6714">
        <v>350</v>
      </c>
      <c r="F6714">
        <v>4.7</v>
      </c>
      <c r="G6714">
        <v>100</v>
      </c>
      <c r="H6714" t="s">
        <v>184</v>
      </c>
      <c r="I6714" t="s">
        <v>1023</v>
      </c>
      <c r="J6714">
        <v>32</v>
      </c>
    </row>
    <row r="6715" spans="1:10" x14ac:dyDescent="0.3">
      <c r="A6715">
        <v>31827</v>
      </c>
      <c r="B6715" t="s">
        <v>188</v>
      </c>
      <c r="C6715" t="s">
        <v>189</v>
      </c>
      <c r="D6715" t="s">
        <v>11508</v>
      </c>
      <c r="E6715">
        <v>250</v>
      </c>
      <c r="F6715">
        <v>2.9</v>
      </c>
      <c r="G6715">
        <v>80</v>
      </c>
      <c r="H6715" t="s">
        <v>11509</v>
      </c>
      <c r="I6715" t="s">
        <v>11510</v>
      </c>
      <c r="J6715">
        <v>68</v>
      </c>
    </row>
    <row r="6716" spans="1:10" x14ac:dyDescent="0.3">
      <c r="A6716">
        <v>31961</v>
      </c>
      <c r="B6716" t="s">
        <v>1186</v>
      </c>
      <c r="C6716" t="s">
        <v>91</v>
      </c>
      <c r="D6716" t="s">
        <v>11511</v>
      </c>
      <c r="E6716">
        <v>300</v>
      </c>
      <c r="F6716">
        <v>3.6</v>
      </c>
      <c r="G6716">
        <v>20</v>
      </c>
      <c r="H6716" t="s">
        <v>11512</v>
      </c>
      <c r="I6716" t="s">
        <v>11311</v>
      </c>
      <c r="J6716">
        <v>49</v>
      </c>
    </row>
    <row r="6717" spans="1:10" x14ac:dyDescent="0.3">
      <c r="A6717">
        <v>32198</v>
      </c>
      <c r="B6717" t="s">
        <v>2017</v>
      </c>
      <c r="C6717" t="s">
        <v>115</v>
      </c>
      <c r="D6717" t="s">
        <v>11513</v>
      </c>
      <c r="E6717">
        <v>250</v>
      </c>
      <c r="F6717">
        <v>2.9</v>
      </c>
      <c r="G6717">
        <v>80</v>
      </c>
      <c r="H6717" t="s">
        <v>131</v>
      </c>
      <c r="I6717" t="s">
        <v>2017</v>
      </c>
      <c r="J6717">
        <v>63</v>
      </c>
    </row>
    <row r="6718" spans="1:10" x14ac:dyDescent="0.3">
      <c r="A6718">
        <v>32302</v>
      </c>
      <c r="B6718" t="s">
        <v>188</v>
      </c>
      <c r="C6718" t="s">
        <v>189</v>
      </c>
      <c r="D6718" t="s">
        <v>7803</v>
      </c>
      <c r="E6718">
        <v>300</v>
      </c>
      <c r="F6718">
        <v>4.4000000000000004</v>
      </c>
      <c r="G6718">
        <v>500</v>
      </c>
      <c r="H6718" t="s">
        <v>7804</v>
      </c>
      <c r="I6718" t="s">
        <v>11514</v>
      </c>
      <c r="J6718">
        <v>58</v>
      </c>
    </row>
    <row r="6719" spans="1:10" x14ac:dyDescent="0.3">
      <c r="A6719">
        <v>32443</v>
      </c>
      <c r="B6719" t="s">
        <v>253</v>
      </c>
      <c r="C6719" t="s">
        <v>115</v>
      </c>
      <c r="D6719" t="s">
        <v>11463</v>
      </c>
      <c r="E6719">
        <v>150</v>
      </c>
      <c r="F6719">
        <v>4.7</v>
      </c>
      <c r="G6719">
        <v>100</v>
      </c>
      <c r="H6719" t="s">
        <v>4207</v>
      </c>
      <c r="I6719" t="s">
        <v>11515</v>
      </c>
      <c r="J6719">
        <v>28</v>
      </c>
    </row>
    <row r="6720" spans="1:10" x14ac:dyDescent="0.3">
      <c r="A6720">
        <v>32550</v>
      </c>
      <c r="B6720" t="s">
        <v>907</v>
      </c>
      <c r="C6720" t="s">
        <v>383</v>
      </c>
      <c r="D6720" t="s">
        <v>11516</v>
      </c>
      <c r="E6720">
        <v>600</v>
      </c>
      <c r="F6720">
        <v>4.0999999999999996</v>
      </c>
      <c r="G6720">
        <v>100</v>
      </c>
      <c r="H6720" t="s">
        <v>45</v>
      </c>
      <c r="I6720" t="s">
        <v>907</v>
      </c>
      <c r="J6720">
        <v>66</v>
      </c>
    </row>
    <row r="6721" spans="1:10" x14ac:dyDescent="0.3">
      <c r="A6721">
        <v>32701</v>
      </c>
      <c r="B6721" t="s">
        <v>311</v>
      </c>
      <c r="C6721" t="s">
        <v>189</v>
      </c>
      <c r="D6721" t="s">
        <v>11517</v>
      </c>
      <c r="E6721">
        <v>300</v>
      </c>
      <c r="F6721">
        <v>3.7</v>
      </c>
      <c r="G6721">
        <v>50</v>
      </c>
      <c r="H6721" t="s">
        <v>866</v>
      </c>
      <c r="I6721" t="s">
        <v>11518</v>
      </c>
      <c r="J6721">
        <v>45</v>
      </c>
    </row>
    <row r="6722" spans="1:10" x14ac:dyDescent="0.3">
      <c r="A6722">
        <v>32719</v>
      </c>
      <c r="B6722" t="s">
        <v>944</v>
      </c>
      <c r="C6722" t="s">
        <v>189</v>
      </c>
      <c r="D6722" t="s">
        <v>11519</v>
      </c>
      <c r="E6722">
        <v>300</v>
      </c>
      <c r="F6722">
        <v>4.5</v>
      </c>
      <c r="G6722">
        <v>500</v>
      </c>
      <c r="H6722" t="s">
        <v>2908</v>
      </c>
      <c r="I6722" t="s">
        <v>11520</v>
      </c>
      <c r="J6722">
        <v>81</v>
      </c>
    </row>
    <row r="6723" spans="1:10" x14ac:dyDescent="0.3">
      <c r="A6723">
        <v>32732</v>
      </c>
      <c r="B6723" t="s">
        <v>11521</v>
      </c>
      <c r="C6723" t="s">
        <v>68</v>
      </c>
      <c r="D6723" t="s">
        <v>11522</v>
      </c>
      <c r="E6723">
        <v>200</v>
      </c>
      <c r="F6723">
        <v>4.4000000000000004</v>
      </c>
      <c r="G6723">
        <v>500</v>
      </c>
      <c r="H6723" t="s">
        <v>3138</v>
      </c>
      <c r="I6723" t="s">
        <v>11523</v>
      </c>
      <c r="J6723">
        <v>60</v>
      </c>
    </row>
    <row r="6724" spans="1:10" x14ac:dyDescent="0.3">
      <c r="A6724">
        <v>32781</v>
      </c>
      <c r="B6724" t="s">
        <v>261</v>
      </c>
      <c r="C6724" t="s">
        <v>115</v>
      </c>
      <c r="D6724" t="s">
        <v>11524</v>
      </c>
      <c r="E6724">
        <v>300</v>
      </c>
      <c r="F6724">
        <v>4.7</v>
      </c>
      <c r="G6724">
        <v>50</v>
      </c>
      <c r="H6724" t="s">
        <v>617</v>
      </c>
      <c r="I6724" t="s">
        <v>261</v>
      </c>
      <c r="J6724">
        <v>49</v>
      </c>
    </row>
    <row r="6725" spans="1:10" x14ac:dyDescent="0.3">
      <c r="A6725">
        <v>33142</v>
      </c>
      <c r="B6725" t="s">
        <v>864</v>
      </c>
      <c r="C6725" t="s">
        <v>91</v>
      </c>
      <c r="D6725" t="s">
        <v>11525</v>
      </c>
      <c r="E6725">
        <v>300</v>
      </c>
      <c r="F6725">
        <v>3.9</v>
      </c>
      <c r="G6725">
        <v>50</v>
      </c>
      <c r="H6725" t="s">
        <v>2299</v>
      </c>
      <c r="I6725" t="s">
        <v>864</v>
      </c>
      <c r="J6725">
        <v>50</v>
      </c>
    </row>
    <row r="6726" spans="1:10" x14ac:dyDescent="0.3">
      <c r="A6726">
        <v>33168</v>
      </c>
      <c r="B6726" t="s">
        <v>756</v>
      </c>
      <c r="C6726" t="s">
        <v>383</v>
      </c>
      <c r="D6726" t="s">
        <v>11526</v>
      </c>
      <c r="E6726">
        <v>300</v>
      </c>
      <c r="F6726">
        <v>4.0999999999999996</v>
      </c>
      <c r="G6726">
        <v>100</v>
      </c>
      <c r="H6726" t="s">
        <v>11527</v>
      </c>
      <c r="I6726" t="s">
        <v>11528</v>
      </c>
      <c r="J6726">
        <v>31</v>
      </c>
    </row>
    <row r="6727" spans="1:10" x14ac:dyDescent="0.3">
      <c r="A6727">
        <v>33184</v>
      </c>
      <c r="B6727" t="s">
        <v>403</v>
      </c>
      <c r="C6727" t="s">
        <v>115</v>
      </c>
      <c r="D6727" t="s">
        <v>11529</v>
      </c>
      <c r="E6727">
        <v>450</v>
      </c>
      <c r="F6727">
        <v>4.3</v>
      </c>
      <c r="G6727">
        <v>1000</v>
      </c>
      <c r="H6727" t="s">
        <v>11530</v>
      </c>
      <c r="I6727" t="s">
        <v>3045</v>
      </c>
      <c r="J6727">
        <v>32</v>
      </c>
    </row>
    <row r="6728" spans="1:10" x14ac:dyDescent="0.3">
      <c r="A6728">
        <v>33232</v>
      </c>
      <c r="B6728" t="s">
        <v>1186</v>
      </c>
      <c r="C6728" t="s">
        <v>91</v>
      </c>
      <c r="D6728" t="s">
        <v>11531</v>
      </c>
      <c r="E6728">
        <v>200</v>
      </c>
      <c r="F6728">
        <v>4.5</v>
      </c>
      <c r="G6728">
        <v>20</v>
      </c>
      <c r="H6728" t="s">
        <v>3091</v>
      </c>
      <c r="I6728" t="s">
        <v>11532</v>
      </c>
      <c r="J6728">
        <v>41</v>
      </c>
    </row>
    <row r="6729" spans="1:10" x14ac:dyDescent="0.3">
      <c r="A6729">
        <v>33427</v>
      </c>
      <c r="B6729" t="s">
        <v>272</v>
      </c>
      <c r="C6729" t="s">
        <v>68</v>
      </c>
      <c r="D6729" t="s">
        <v>11533</v>
      </c>
      <c r="E6729">
        <v>250</v>
      </c>
      <c r="F6729">
        <v>4.2</v>
      </c>
      <c r="G6729">
        <v>1000</v>
      </c>
      <c r="H6729" t="s">
        <v>6231</v>
      </c>
      <c r="I6729" t="s">
        <v>11534</v>
      </c>
      <c r="J6729">
        <v>70</v>
      </c>
    </row>
    <row r="6730" spans="1:10" x14ac:dyDescent="0.3">
      <c r="A6730">
        <v>33521</v>
      </c>
      <c r="B6730" t="s">
        <v>2279</v>
      </c>
      <c r="C6730" t="s">
        <v>115</v>
      </c>
      <c r="D6730" t="s">
        <v>11535</v>
      </c>
      <c r="E6730">
        <v>250</v>
      </c>
      <c r="F6730">
        <v>3.2</v>
      </c>
      <c r="G6730">
        <v>20</v>
      </c>
      <c r="H6730" t="s">
        <v>11536</v>
      </c>
      <c r="I6730" t="s">
        <v>2279</v>
      </c>
      <c r="J6730">
        <v>69</v>
      </c>
    </row>
    <row r="6731" spans="1:10" x14ac:dyDescent="0.3">
      <c r="A6731">
        <v>33561</v>
      </c>
      <c r="B6731" t="s">
        <v>1114</v>
      </c>
      <c r="C6731" t="s">
        <v>91</v>
      </c>
      <c r="D6731" t="s">
        <v>11537</v>
      </c>
      <c r="E6731">
        <v>1000</v>
      </c>
      <c r="F6731">
        <v>4</v>
      </c>
      <c r="G6731">
        <v>100</v>
      </c>
      <c r="H6731" t="s">
        <v>5365</v>
      </c>
      <c r="I6731" t="s">
        <v>4163</v>
      </c>
      <c r="J6731">
        <v>47</v>
      </c>
    </row>
    <row r="6732" spans="1:10" x14ac:dyDescent="0.3">
      <c r="A6732">
        <v>33881</v>
      </c>
      <c r="B6732" t="s">
        <v>552</v>
      </c>
      <c r="C6732" t="s">
        <v>115</v>
      </c>
      <c r="D6732" t="s">
        <v>11538</v>
      </c>
      <c r="E6732">
        <v>200</v>
      </c>
      <c r="F6732">
        <v>2.9</v>
      </c>
      <c r="G6732">
        <v>80</v>
      </c>
      <c r="H6732" t="s">
        <v>45</v>
      </c>
      <c r="I6732" t="s">
        <v>552</v>
      </c>
      <c r="J6732">
        <v>77</v>
      </c>
    </row>
    <row r="6733" spans="1:10" x14ac:dyDescent="0.3">
      <c r="A6733">
        <v>34074</v>
      </c>
      <c r="B6733" t="s">
        <v>11539</v>
      </c>
      <c r="C6733" t="s">
        <v>383</v>
      </c>
      <c r="D6733" t="s">
        <v>11540</v>
      </c>
      <c r="E6733">
        <v>200</v>
      </c>
      <c r="F6733">
        <v>3.6</v>
      </c>
      <c r="G6733">
        <v>20</v>
      </c>
      <c r="H6733" t="s">
        <v>131</v>
      </c>
      <c r="I6733" t="s">
        <v>11541</v>
      </c>
      <c r="J6733">
        <v>50</v>
      </c>
    </row>
    <row r="6734" spans="1:10" x14ac:dyDescent="0.3">
      <c r="A6734">
        <v>34105</v>
      </c>
      <c r="B6734" t="s">
        <v>409</v>
      </c>
      <c r="C6734" t="s">
        <v>91</v>
      </c>
      <c r="D6734" t="s">
        <v>11542</v>
      </c>
      <c r="E6734">
        <v>250</v>
      </c>
      <c r="F6734">
        <v>4.4000000000000004</v>
      </c>
      <c r="G6734">
        <v>100</v>
      </c>
      <c r="H6734" t="s">
        <v>1193</v>
      </c>
      <c r="I6734" t="s">
        <v>11543</v>
      </c>
      <c r="J6734">
        <v>45</v>
      </c>
    </row>
    <row r="6735" spans="1:10" x14ac:dyDescent="0.3">
      <c r="A6735">
        <v>34150</v>
      </c>
      <c r="B6735" t="s">
        <v>151</v>
      </c>
      <c r="C6735" t="s">
        <v>68</v>
      </c>
      <c r="D6735" t="s">
        <v>11544</v>
      </c>
      <c r="E6735">
        <v>200</v>
      </c>
      <c r="F6735">
        <v>4.3</v>
      </c>
      <c r="G6735">
        <v>20</v>
      </c>
      <c r="H6735" t="s">
        <v>887</v>
      </c>
      <c r="I6735" t="s">
        <v>3291</v>
      </c>
      <c r="J6735">
        <v>34</v>
      </c>
    </row>
    <row r="6736" spans="1:10" x14ac:dyDescent="0.3">
      <c r="A6736">
        <v>34331</v>
      </c>
      <c r="B6736" t="s">
        <v>1002</v>
      </c>
      <c r="C6736" t="s">
        <v>463</v>
      </c>
      <c r="D6736" t="s">
        <v>11545</v>
      </c>
      <c r="E6736">
        <v>550</v>
      </c>
      <c r="F6736">
        <v>4.3</v>
      </c>
      <c r="G6736">
        <v>1000</v>
      </c>
      <c r="H6736" t="s">
        <v>131</v>
      </c>
      <c r="I6736" t="s">
        <v>738</v>
      </c>
      <c r="J6736">
        <v>45</v>
      </c>
    </row>
    <row r="6737" spans="1:10" x14ac:dyDescent="0.3">
      <c r="A6737">
        <v>34387</v>
      </c>
      <c r="B6737" t="s">
        <v>745</v>
      </c>
      <c r="C6737" t="s">
        <v>383</v>
      </c>
      <c r="D6737" t="s">
        <v>11278</v>
      </c>
      <c r="E6737">
        <v>200</v>
      </c>
      <c r="F6737">
        <v>4.5999999999999996</v>
      </c>
      <c r="G6737">
        <v>100</v>
      </c>
      <c r="H6737" t="s">
        <v>391</v>
      </c>
      <c r="I6737" t="s">
        <v>755</v>
      </c>
      <c r="J6737">
        <v>38</v>
      </c>
    </row>
    <row r="6738" spans="1:10" x14ac:dyDescent="0.3">
      <c r="A6738">
        <v>34415</v>
      </c>
      <c r="B6738" t="s">
        <v>253</v>
      </c>
      <c r="C6738" t="s">
        <v>115</v>
      </c>
      <c r="D6738" t="s">
        <v>11546</v>
      </c>
      <c r="E6738">
        <v>250</v>
      </c>
      <c r="F6738">
        <v>4.7</v>
      </c>
      <c r="G6738">
        <v>50</v>
      </c>
      <c r="H6738" t="s">
        <v>5079</v>
      </c>
      <c r="I6738" t="s">
        <v>256</v>
      </c>
      <c r="J6738">
        <v>29</v>
      </c>
    </row>
    <row r="6739" spans="1:10" x14ac:dyDescent="0.3">
      <c r="A6739">
        <v>34431</v>
      </c>
      <c r="B6739" t="s">
        <v>3951</v>
      </c>
      <c r="C6739" t="s">
        <v>91</v>
      </c>
      <c r="D6739" t="s">
        <v>11547</v>
      </c>
      <c r="E6739">
        <v>450</v>
      </c>
      <c r="F6739">
        <v>2.9</v>
      </c>
      <c r="G6739">
        <v>80</v>
      </c>
      <c r="H6739" t="s">
        <v>1193</v>
      </c>
      <c r="I6739" t="s">
        <v>505</v>
      </c>
      <c r="J6739">
        <v>48</v>
      </c>
    </row>
    <row r="6740" spans="1:10" x14ac:dyDescent="0.3">
      <c r="A6740">
        <v>34618</v>
      </c>
      <c r="B6740" t="s">
        <v>679</v>
      </c>
      <c r="C6740" t="s">
        <v>463</v>
      </c>
      <c r="D6740" t="s">
        <v>11548</v>
      </c>
      <c r="E6740">
        <v>100</v>
      </c>
      <c r="F6740">
        <v>4.3</v>
      </c>
      <c r="G6740">
        <v>20</v>
      </c>
      <c r="H6740" t="s">
        <v>1193</v>
      </c>
      <c r="I6740" t="s">
        <v>11549</v>
      </c>
      <c r="J6740">
        <v>71</v>
      </c>
    </row>
    <row r="6741" spans="1:10" x14ac:dyDescent="0.3">
      <c r="A6741">
        <v>34714</v>
      </c>
      <c r="B6741" t="s">
        <v>2621</v>
      </c>
      <c r="C6741" t="s">
        <v>115</v>
      </c>
      <c r="D6741" t="s">
        <v>11550</v>
      </c>
      <c r="E6741">
        <v>300</v>
      </c>
      <c r="F6741">
        <v>4.0999999999999996</v>
      </c>
      <c r="G6741">
        <v>1000</v>
      </c>
      <c r="H6741" t="s">
        <v>11551</v>
      </c>
      <c r="I6741" t="s">
        <v>2621</v>
      </c>
      <c r="J6741">
        <v>62</v>
      </c>
    </row>
    <row r="6742" spans="1:10" x14ac:dyDescent="0.3">
      <c r="A6742">
        <v>34840</v>
      </c>
      <c r="B6742" t="s">
        <v>114</v>
      </c>
      <c r="C6742" t="s">
        <v>115</v>
      </c>
      <c r="D6742" t="s">
        <v>11552</v>
      </c>
      <c r="E6742">
        <v>200</v>
      </c>
      <c r="F6742">
        <v>4.2</v>
      </c>
      <c r="G6742">
        <v>100</v>
      </c>
      <c r="H6742" t="s">
        <v>11553</v>
      </c>
      <c r="I6742" t="s">
        <v>114</v>
      </c>
      <c r="J6742">
        <v>71</v>
      </c>
    </row>
    <row r="6743" spans="1:10" x14ac:dyDescent="0.3">
      <c r="A6743">
        <v>34995</v>
      </c>
      <c r="B6743" t="s">
        <v>1702</v>
      </c>
      <c r="C6743" t="s">
        <v>115</v>
      </c>
      <c r="D6743" t="s">
        <v>11554</v>
      </c>
      <c r="E6743">
        <v>300</v>
      </c>
      <c r="F6743">
        <v>2.9</v>
      </c>
      <c r="G6743">
        <v>80</v>
      </c>
      <c r="H6743" t="s">
        <v>184</v>
      </c>
      <c r="I6743" t="s">
        <v>1702</v>
      </c>
      <c r="J6743">
        <v>40</v>
      </c>
    </row>
    <row r="6744" spans="1:10" x14ac:dyDescent="0.3">
      <c r="A6744">
        <v>35105</v>
      </c>
      <c r="B6744" t="s">
        <v>90</v>
      </c>
      <c r="C6744" t="s">
        <v>91</v>
      </c>
      <c r="D6744" t="s">
        <v>11555</v>
      </c>
      <c r="E6744">
        <v>300</v>
      </c>
      <c r="F6744">
        <v>4.0999999999999996</v>
      </c>
      <c r="G6744">
        <v>50</v>
      </c>
      <c r="H6744" t="s">
        <v>1193</v>
      </c>
      <c r="I6744" t="s">
        <v>11556</v>
      </c>
      <c r="J6744">
        <v>57</v>
      </c>
    </row>
    <row r="6745" spans="1:10" x14ac:dyDescent="0.3">
      <c r="A6745">
        <v>35171</v>
      </c>
      <c r="B6745" t="s">
        <v>446</v>
      </c>
      <c r="C6745" t="s">
        <v>189</v>
      </c>
      <c r="D6745" t="s">
        <v>11557</v>
      </c>
      <c r="E6745">
        <v>500</v>
      </c>
      <c r="F6745">
        <v>4.2</v>
      </c>
      <c r="G6745">
        <v>100</v>
      </c>
      <c r="H6745" t="s">
        <v>45</v>
      </c>
      <c r="I6745" t="s">
        <v>11558</v>
      </c>
      <c r="J6745">
        <v>62</v>
      </c>
    </row>
    <row r="6746" spans="1:10" x14ac:dyDescent="0.3">
      <c r="A6746">
        <v>35203</v>
      </c>
      <c r="B6746" t="s">
        <v>188</v>
      </c>
      <c r="C6746" t="s">
        <v>189</v>
      </c>
      <c r="D6746" t="s">
        <v>11559</v>
      </c>
      <c r="E6746">
        <v>200</v>
      </c>
      <c r="F6746">
        <v>4.2</v>
      </c>
      <c r="G6746">
        <v>100</v>
      </c>
      <c r="H6746" t="s">
        <v>131</v>
      </c>
      <c r="I6746" t="s">
        <v>11560</v>
      </c>
      <c r="J6746">
        <v>60</v>
      </c>
    </row>
    <row r="6747" spans="1:10" x14ac:dyDescent="0.3">
      <c r="A6747">
        <v>35213</v>
      </c>
      <c r="B6747" t="s">
        <v>4016</v>
      </c>
      <c r="C6747" t="s">
        <v>463</v>
      </c>
      <c r="D6747" t="s">
        <v>11561</v>
      </c>
      <c r="E6747">
        <v>350</v>
      </c>
      <c r="F6747">
        <v>4.3</v>
      </c>
      <c r="G6747">
        <v>500</v>
      </c>
      <c r="H6747" t="s">
        <v>11562</v>
      </c>
      <c r="I6747" t="s">
        <v>11563</v>
      </c>
      <c r="J6747">
        <v>58</v>
      </c>
    </row>
    <row r="6748" spans="1:10" x14ac:dyDescent="0.3">
      <c r="A6748">
        <v>35323</v>
      </c>
      <c r="B6748" t="s">
        <v>1002</v>
      </c>
      <c r="C6748" t="s">
        <v>463</v>
      </c>
      <c r="D6748" t="s">
        <v>11564</v>
      </c>
      <c r="E6748">
        <v>300</v>
      </c>
      <c r="F6748">
        <v>4.2</v>
      </c>
      <c r="G6748">
        <v>1000</v>
      </c>
      <c r="H6748" t="s">
        <v>2417</v>
      </c>
      <c r="I6748" t="s">
        <v>738</v>
      </c>
      <c r="J6748">
        <v>40</v>
      </c>
    </row>
    <row r="6749" spans="1:10" x14ac:dyDescent="0.3">
      <c r="A6749">
        <v>35370</v>
      </c>
      <c r="B6749" t="s">
        <v>253</v>
      </c>
      <c r="C6749" t="s">
        <v>115</v>
      </c>
      <c r="D6749" t="s">
        <v>11565</v>
      </c>
      <c r="E6749">
        <v>250</v>
      </c>
      <c r="F6749">
        <v>4.3</v>
      </c>
      <c r="G6749">
        <v>100</v>
      </c>
      <c r="H6749" t="s">
        <v>11566</v>
      </c>
      <c r="I6749" t="s">
        <v>1702</v>
      </c>
      <c r="J6749">
        <v>35</v>
      </c>
    </row>
    <row r="6750" spans="1:10" x14ac:dyDescent="0.3">
      <c r="A6750">
        <v>35589</v>
      </c>
      <c r="B6750" t="s">
        <v>756</v>
      </c>
      <c r="C6750" t="s">
        <v>383</v>
      </c>
      <c r="D6750" t="s">
        <v>11567</v>
      </c>
      <c r="E6750">
        <v>500</v>
      </c>
      <c r="F6750">
        <v>4.2</v>
      </c>
      <c r="G6750">
        <v>100</v>
      </c>
      <c r="H6750" t="s">
        <v>11568</v>
      </c>
      <c r="I6750" t="s">
        <v>759</v>
      </c>
      <c r="J6750">
        <v>34</v>
      </c>
    </row>
    <row r="6751" spans="1:10" x14ac:dyDescent="0.3">
      <c r="A6751">
        <v>35699</v>
      </c>
      <c r="B6751" t="s">
        <v>285</v>
      </c>
      <c r="C6751" t="s">
        <v>115</v>
      </c>
      <c r="D6751" t="s">
        <v>11569</v>
      </c>
      <c r="E6751">
        <v>400</v>
      </c>
      <c r="F6751">
        <v>4.4000000000000004</v>
      </c>
      <c r="G6751">
        <v>500</v>
      </c>
      <c r="H6751" t="s">
        <v>9077</v>
      </c>
      <c r="I6751" t="s">
        <v>276</v>
      </c>
      <c r="J6751">
        <v>36</v>
      </c>
    </row>
    <row r="6752" spans="1:10" x14ac:dyDescent="0.3">
      <c r="A6752">
        <v>35747</v>
      </c>
      <c r="B6752" t="s">
        <v>1198</v>
      </c>
      <c r="C6752" t="s">
        <v>189</v>
      </c>
      <c r="D6752" t="s">
        <v>11570</v>
      </c>
      <c r="E6752">
        <v>400</v>
      </c>
      <c r="F6752">
        <v>4.2</v>
      </c>
      <c r="G6752">
        <v>50</v>
      </c>
      <c r="H6752" t="s">
        <v>11571</v>
      </c>
      <c r="I6752" t="s">
        <v>11572</v>
      </c>
      <c r="J6752">
        <v>44</v>
      </c>
    </row>
    <row r="6753" spans="1:10" x14ac:dyDescent="0.3">
      <c r="A6753">
        <v>35753</v>
      </c>
      <c r="B6753" t="s">
        <v>11573</v>
      </c>
      <c r="C6753" t="s">
        <v>2068</v>
      </c>
      <c r="D6753" t="s">
        <v>11574</v>
      </c>
      <c r="E6753">
        <v>200</v>
      </c>
      <c r="F6753">
        <v>4.0999999999999996</v>
      </c>
      <c r="G6753">
        <v>100</v>
      </c>
      <c r="H6753" t="s">
        <v>2720</v>
      </c>
      <c r="I6753" t="s">
        <v>5668</v>
      </c>
      <c r="J6753">
        <v>35</v>
      </c>
    </row>
    <row r="6754" spans="1:10" x14ac:dyDescent="0.3">
      <c r="A6754">
        <v>35974</v>
      </c>
      <c r="B6754" t="s">
        <v>2067</v>
      </c>
      <c r="C6754" t="s">
        <v>2068</v>
      </c>
      <c r="D6754" t="s">
        <v>11575</v>
      </c>
      <c r="E6754">
        <v>300</v>
      </c>
      <c r="F6754">
        <v>4.2</v>
      </c>
      <c r="G6754">
        <v>50</v>
      </c>
      <c r="H6754" t="s">
        <v>2341</v>
      </c>
      <c r="I6754" t="s">
        <v>2650</v>
      </c>
      <c r="J6754">
        <v>31</v>
      </c>
    </row>
    <row r="6755" spans="1:10" x14ac:dyDescent="0.3">
      <c r="A6755">
        <v>35983</v>
      </c>
      <c r="B6755" t="s">
        <v>2067</v>
      </c>
      <c r="C6755" t="s">
        <v>2068</v>
      </c>
      <c r="D6755" t="s">
        <v>3643</v>
      </c>
      <c r="E6755">
        <v>300</v>
      </c>
      <c r="F6755">
        <v>4.4000000000000004</v>
      </c>
      <c r="G6755">
        <v>20</v>
      </c>
      <c r="H6755" t="s">
        <v>2165</v>
      </c>
      <c r="I6755" t="s">
        <v>2650</v>
      </c>
      <c r="J6755">
        <v>37</v>
      </c>
    </row>
    <row r="6756" spans="1:10" x14ac:dyDescent="0.3">
      <c r="A6756">
        <v>35984</v>
      </c>
      <c r="B6756" t="s">
        <v>2067</v>
      </c>
      <c r="C6756" t="s">
        <v>2068</v>
      </c>
      <c r="D6756" t="s">
        <v>11576</v>
      </c>
      <c r="E6756">
        <v>500</v>
      </c>
      <c r="F6756">
        <v>2.9</v>
      </c>
      <c r="G6756">
        <v>80</v>
      </c>
      <c r="H6756" t="s">
        <v>1068</v>
      </c>
      <c r="I6756" t="s">
        <v>4443</v>
      </c>
      <c r="J6756">
        <v>37</v>
      </c>
    </row>
    <row r="6757" spans="1:10" x14ac:dyDescent="0.3">
      <c r="A6757">
        <v>36039</v>
      </c>
      <c r="B6757" t="s">
        <v>11577</v>
      </c>
      <c r="C6757" t="s">
        <v>68</v>
      </c>
      <c r="D6757" t="s">
        <v>11578</v>
      </c>
      <c r="E6757">
        <v>150</v>
      </c>
      <c r="F6757">
        <v>4</v>
      </c>
      <c r="G6757">
        <v>100</v>
      </c>
      <c r="H6757" t="s">
        <v>3287</v>
      </c>
      <c r="I6757" t="s">
        <v>11579</v>
      </c>
      <c r="J6757">
        <v>48</v>
      </c>
    </row>
    <row r="6758" spans="1:10" x14ac:dyDescent="0.3">
      <c r="A6758">
        <v>36192</v>
      </c>
      <c r="B6758" t="s">
        <v>2067</v>
      </c>
      <c r="C6758" t="s">
        <v>2068</v>
      </c>
      <c r="D6758" t="s">
        <v>11580</v>
      </c>
      <c r="E6758">
        <v>200</v>
      </c>
      <c r="F6758">
        <v>4.0999999999999996</v>
      </c>
      <c r="G6758">
        <v>500</v>
      </c>
      <c r="H6758" t="s">
        <v>11581</v>
      </c>
      <c r="I6758" t="s">
        <v>2067</v>
      </c>
      <c r="J6758">
        <v>38</v>
      </c>
    </row>
    <row r="6759" spans="1:10" x14ac:dyDescent="0.3">
      <c r="A6759">
        <v>36222</v>
      </c>
      <c r="B6759" t="s">
        <v>2067</v>
      </c>
      <c r="C6759" t="s">
        <v>2068</v>
      </c>
      <c r="D6759" t="s">
        <v>11582</v>
      </c>
      <c r="E6759">
        <v>200</v>
      </c>
      <c r="F6759">
        <v>2.9</v>
      </c>
      <c r="G6759">
        <v>80</v>
      </c>
      <c r="H6759" t="s">
        <v>3493</v>
      </c>
      <c r="I6759" t="s">
        <v>2067</v>
      </c>
      <c r="J6759">
        <v>44</v>
      </c>
    </row>
    <row r="6760" spans="1:10" x14ac:dyDescent="0.3">
      <c r="A6760">
        <v>36263</v>
      </c>
      <c r="B6760" t="s">
        <v>11583</v>
      </c>
      <c r="C6760" t="s">
        <v>68</v>
      </c>
      <c r="D6760" t="s">
        <v>11584</v>
      </c>
      <c r="E6760">
        <v>300</v>
      </c>
      <c r="F6760">
        <v>4</v>
      </c>
      <c r="G6760">
        <v>100</v>
      </c>
      <c r="H6760" t="s">
        <v>19</v>
      </c>
      <c r="I6760" t="s">
        <v>11585</v>
      </c>
      <c r="J6760">
        <v>30</v>
      </c>
    </row>
    <row r="6761" spans="1:10" x14ac:dyDescent="0.3">
      <c r="A6761">
        <v>36311</v>
      </c>
      <c r="B6761" t="s">
        <v>90</v>
      </c>
      <c r="C6761" t="s">
        <v>91</v>
      </c>
      <c r="D6761" t="s">
        <v>11586</v>
      </c>
      <c r="E6761">
        <v>350</v>
      </c>
      <c r="F6761">
        <v>4.2</v>
      </c>
      <c r="G6761">
        <v>50</v>
      </c>
      <c r="H6761" t="s">
        <v>11587</v>
      </c>
      <c r="I6761" t="s">
        <v>94</v>
      </c>
      <c r="J6761">
        <v>58</v>
      </c>
    </row>
    <row r="6762" spans="1:10" x14ac:dyDescent="0.3">
      <c r="A6762">
        <v>36340</v>
      </c>
      <c r="B6762" t="s">
        <v>2112</v>
      </c>
      <c r="C6762" t="s">
        <v>2068</v>
      </c>
      <c r="D6762" t="s">
        <v>11588</v>
      </c>
      <c r="E6762">
        <v>400</v>
      </c>
      <c r="F6762">
        <v>3.9</v>
      </c>
      <c r="G6762">
        <v>20</v>
      </c>
      <c r="H6762" t="s">
        <v>534</v>
      </c>
      <c r="I6762" t="s">
        <v>2518</v>
      </c>
      <c r="J6762">
        <v>44</v>
      </c>
    </row>
    <row r="6763" spans="1:10" x14ac:dyDescent="0.3">
      <c r="A6763">
        <v>36457</v>
      </c>
      <c r="B6763" t="s">
        <v>63</v>
      </c>
      <c r="C6763" t="s">
        <v>11</v>
      </c>
      <c r="D6763" t="s">
        <v>11589</v>
      </c>
      <c r="E6763">
        <v>650</v>
      </c>
      <c r="F6763">
        <v>4.4000000000000004</v>
      </c>
      <c r="G6763">
        <v>100</v>
      </c>
      <c r="H6763" t="s">
        <v>11590</v>
      </c>
      <c r="I6763" t="s">
        <v>40</v>
      </c>
      <c r="J6763">
        <v>54</v>
      </c>
    </row>
    <row r="6764" spans="1:10" x14ac:dyDescent="0.3">
      <c r="A6764">
        <v>36550</v>
      </c>
      <c r="B6764" t="s">
        <v>944</v>
      </c>
      <c r="C6764" t="s">
        <v>189</v>
      </c>
      <c r="D6764" t="s">
        <v>11591</v>
      </c>
      <c r="E6764">
        <v>100</v>
      </c>
      <c r="F6764">
        <v>4.5999999999999996</v>
      </c>
      <c r="G6764">
        <v>20</v>
      </c>
      <c r="H6764" t="s">
        <v>11592</v>
      </c>
      <c r="I6764" t="s">
        <v>11593</v>
      </c>
      <c r="J6764">
        <v>73</v>
      </c>
    </row>
    <row r="6765" spans="1:10" x14ac:dyDescent="0.3">
      <c r="A6765">
        <v>36657</v>
      </c>
      <c r="B6765" t="s">
        <v>2668</v>
      </c>
      <c r="C6765" t="s">
        <v>2068</v>
      </c>
      <c r="D6765" t="s">
        <v>2825</v>
      </c>
      <c r="E6765">
        <v>200</v>
      </c>
      <c r="F6765">
        <v>4.2</v>
      </c>
      <c r="G6765">
        <v>100</v>
      </c>
      <c r="H6765" t="s">
        <v>2165</v>
      </c>
      <c r="I6765" t="s">
        <v>2082</v>
      </c>
      <c r="J6765">
        <v>39</v>
      </c>
    </row>
    <row r="6766" spans="1:10" x14ac:dyDescent="0.3">
      <c r="A6766">
        <v>36664</v>
      </c>
      <c r="B6766" t="s">
        <v>2067</v>
      </c>
      <c r="C6766" t="s">
        <v>2068</v>
      </c>
      <c r="D6766" t="s">
        <v>11594</v>
      </c>
      <c r="E6766">
        <v>300</v>
      </c>
      <c r="F6766">
        <v>3.7</v>
      </c>
      <c r="G6766">
        <v>50</v>
      </c>
      <c r="H6766" t="s">
        <v>11595</v>
      </c>
      <c r="I6766" t="s">
        <v>2067</v>
      </c>
      <c r="J6766">
        <v>44</v>
      </c>
    </row>
    <row r="6767" spans="1:10" x14ac:dyDescent="0.3">
      <c r="A6767">
        <v>36676</v>
      </c>
      <c r="B6767" t="s">
        <v>2067</v>
      </c>
      <c r="C6767" t="s">
        <v>2068</v>
      </c>
      <c r="D6767" t="s">
        <v>11596</v>
      </c>
      <c r="E6767">
        <v>400</v>
      </c>
      <c r="F6767">
        <v>4.3</v>
      </c>
      <c r="G6767">
        <v>500</v>
      </c>
      <c r="H6767" t="s">
        <v>11597</v>
      </c>
      <c r="I6767" t="s">
        <v>2067</v>
      </c>
      <c r="J6767">
        <v>35</v>
      </c>
    </row>
    <row r="6768" spans="1:10" x14ac:dyDescent="0.3">
      <c r="A6768">
        <v>36761</v>
      </c>
      <c r="B6768" t="s">
        <v>2148</v>
      </c>
      <c r="C6768" t="s">
        <v>2068</v>
      </c>
      <c r="D6768" t="s">
        <v>11598</v>
      </c>
      <c r="E6768">
        <v>150</v>
      </c>
      <c r="F6768">
        <v>4.0999999999999996</v>
      </c>
      <c r="G6768">
        <v>20</v>
      </c>
      <c r="H6768" t="s">
        <v>2417</v>
      </c>
      <c r="I6768" t="s">
        <v>2078</v>
      </c>
      <c r="J6768">
        <v>40</v>
      </c>
    </row>
    <row r="6769" spans="1:10" x14ac:dyDescent="0.3">
      <c r="A6769">
        <v>36778</v>
      </c>
      <c r="B6769" t="s">
        <v>2140</v>
      </c>
      <c r="C6769" t="s">
        <v>2068</v>
      </c>
      <c r="D6769" t="s">
        <v>1429</v>
      </c>
      <c r="E6769">
        <v>200</v>
      </c>
      <c r="F6769">
        <v>4.3</v>
      </c>
      <c r="G6769">
        <v>100</v>
      </c>
      <c r="H6769" t="s">
        <v>695</v>
      </c>
      <c r="I6769" t="s">
        <v>4443</v>
      </c>
      <c r="J6769">
        <v>37</v>
      </c>
    </row>
    <row r="6770" spans="1:10" x14ac:dyDescent="0.3">
      <c r="A6770">
        <v>36900</v>
      </c>
      <c r="B6770" t="s">
        <v>11599</v>
      </c>
      <c r="C6770" t="s">
        <v>383</v>
      </c>
      <c r="D6770" t="s">
        <v>11600</v>
      </c>
      <c r="E6770">
        <v>200</v>
      </c>
      <c r="F6770">
        <v>3.8</v>
      </c>
      <c r="G6770">
        <v>500</v>
      </c>
      <c r="H6770" t="s">
        <v>11601</v>
      </c>
      <c r="I6770" t="s">
        <v>11602</v>
      </c>
      <c r="J6770">
        <v>27</v>
      </c>
    </row>
    <row r="6771" spans="1:10" x14ac:dyDescent="0.3">
      <c r="A6771">
        <v>37107</v>
      </c>
      <c r="B6771" t="s">
        <v>618</v>
      </c>
      <c r="C6771" t="s">
        <v>189</v>
      </c>
      <c r="D6771" t="s">
        <v>11463</v>
      </c>
      <c r="E6771">
        <v>150</v>
      </c>
      <c r="F6771">
        <v>4.8</v>
      </c>
      <c r="G6771">
        <v>100</v>
      </c>
      <c r="H6771" t="s">
        <v>4207</v>
      </c>
      <c r="I6771" t="s">
        <v>314</v>
      </c>
      <c r="J6771">
        <v>43</v>
      </c>
    </row>
    <row r="6772" spans="1:10" x14ac:dyDescent="0.3">
      <c r="A6772">
        <v>37111</v>
      </c>
      <c r="B6772" t="s">
        <v>2068</v>
      </c>
      <c r="C6772" t="s">
        <v>2068</v>
      </c>
      <c r="D6772" t="s">
        <v>11603</v>
      </c>
      <c r="E6772">
        <v>200</v>
      </c>
      <c r="F6772">
        <v>4.3</v>
      </c>
      <c r="G6772">
        <v>100</v>
      </c>
      <c r="H6772" t="s">
        <v>617</v>
      </c>
      <c r="I6772" t="s">
        <v>2082</v>
      </c>
      <c r="J6772">
        <v>38</v>
      </c>
    </row>
    <row r="6773" spans="1:10" x14ac:dyDescent="0.3">
      <c r="A6773">
        <v>37207</v>
      </c>
      <c r="B6773" t="s">
        <v>95</v>
      </c>
      <c r="C6773" t="s">
        <v>91</v>
      </c>
      <c r="D6773" t="s">
        <v>11604</v>
      </c>
      <c r="E6773">
        <v>150</v>
      </c>
      <c r="F6773">
        <v>4.5999999999999996</v>
      </c>
      <c r="G6773">
        <v>20</v>
      </c>
      <c r="H6773" t="s">
        <v>4207</v>
      </c>
      <c r="I6773" t="s">
        <v>98</v>
      </c>
      <c r="J6773">
        <v>50</v>
      </c>
    </row>
    <row r="6774" spans="1:10" x14ac:dyDescent="0.3">
      <c r="A6774">
        <v>37306</v>
      </c>
      <c r="B6774" t="s">
        <v>276</v>
      </c>
      <c r="C6774" t="s">
        <v>115</v>
      </c>
      <c r="D6774" t="s">
        <v>11605</v>
      </c>
      <c r="E6774">
        <v>200</v>
      </c>
      <c r="F6774">
        <v>3.9</v>
      </c>
      <c r="G6774">
        <v>100</v>
      </c>
      <c r="H6774" t="s">
        <v>1193</v>
      </c>
      <c r="I6774" t="s">
        <v>276</v>
      </c>
      <c r="J6774">
        <v>52</v>
      </c>
    </row>
    <row r="6775" spans="1:10" x14ac:dyDescent="0.3">
      <c r="A6775">
        <v>37343</v>
      </c>
      <c r="B6775" t="s">
        <v>83</v>
      </c>
      <c r="C6775" t="s">
        <v>68</v>
      </c>
      <c r="D6775" t="s">
        <v>11606</v>
      </c>
      <c r="E6775">
        <v>200</v>
      </c>
      <c r="F6775">
        <v>4.2</v>
      </c>
      <c r="G6775">
        <v>1000</v>
      </c>
      <c r="H6775" t="s">
        <v>131</v>
      </c>
      <c r="I6775" t="s">
        <v>11607</v>
      </c>
      <c r="J6775">
        <v>48</v>
      </c>
    </row>
    <row r="6776" spans="1:10" x14ac:dyDescent="0.3">
      <c r="A6776">
        <v>37354</v>
      </c>
      <c r="B6776" t="s">
        <v>4575</v>
      </c>
      <c r="C6776" t="s">
        <v>11</v>
      </c>
      <c r="D6776" t="s">
        <v>11608</v>
      </c>
      <c r="E6776">
        <v>300</v>
      </c>
      <c r="F6776">
        <v>4.2</v>
      </c>
      <c r="G6776">
        <v>20</v>
      </c>
      <c r="H6776" t="s">
        <v>11609</v>
      </c>
      <c r="I6776" t="s">
        <v>387</v>
      </c>
      <c r="J6776">
        <v>55</v>
      </c>
    </row>
    <row r="6777" spans="1:10" x14ac:dyDescent="0.3">
      <c r="A6777">
        <v>37477</v>
      </c>
      <c r="B6777" t="s">
        <v>2067</v>
      </c>
      <c r="C6777" t="s">
        <v>2068</v>
      </c>
      <c r="D6777" t="s">
        <v>11610</v>
      </c>
      <c r="E6777">
        <v>300</v>
      </c>
      <c r="F6777">
        <v>3.7</v>
      </c>
      <c r="G6777">
        <v>20</v>
      </c>
      <c r="H6777" t="s">
        <v>6378</v>
      </c>
      <c r="I6777" t="s">
        <v>2518</v>
      </c>
      <c r="J6777">
        <v>44</v>
      </c>
    </row>
    <row r="6778" spans="1:10" x14ac:dyDescent="0.3">
      <c r="A6778">
        <v>37478</v>
      </c>
      <c r="B6778" t="s">
        <v>2389</v>
      </c>
      <c r="C6778" t="s">
        <v>2068</v>
      </c>
      <c r="D6778" t="s">
        <v>11611</v>
      </c>
      <c r="E6778">
        <v>500</v>
      </c>
      <c r="F6778">
        <v>4.5999999999999996</v>
      </c>
      <c r="G6778">
        <v>50</v>
      </c>
      <c r="H6778" t="s">
        <v>11612</v>
      </c>
      <c r="I6778" t="s">
        <v>2389</v>
      </c>
      <c r="J6778">
        <v>47</v>
      </c>
    </row>
    <row r="6779" spans="1:10" x14ac:dyDescent="0.3">
      <c r="A6779">
        <v>37483</v>
      </c>
      <c r="B6779" t="s">
        <v>2067</v>
      </c>
      <c r="C6779" t="s">
        <v>2068</v>
      </c>
      <c r="D6779" t="s">
        <v>11613</v>
      </c>
      <c r="E6779">
        <v>300</v>
      </c>
      <c r="F6779">
        <v>4</v>
      </c>
      <c r="G6779">
        <v>50</v>
      </c>
      <c r="H6779" t="s">
        <v>184</v>
      </c>
      <c r="I6779" t="s">
        <v>2067</v>
      </c>
      <c r="J6779">
        <v>35</v>
      </c>
    </row>
    <row r="6780" spans="1:10" x14ac:dyDescent="0.3">
      <c r="A6780">
        <v>37566</v>
      </c>
      <c r="B6780" t="s">
        <v>2079</v>
      </c>
      <c r="C6780" t="s">
        <v>2068</v>
      </c>
      <c r="D6780" t="s">
        <v>11614</v>
      </c>
      <c r="E6780">
        <v>200</v>
      </c>
      <c r="F6780">
        <v>4.5</v>
      </c>
      <c r="G6780">
        <v>50</v>
      </c>
      <c r="H6780" t="s">
        <v>5104</v>
      </c>
      <c r="I6780" t="s">
        <v>2140</v>
      </c>
      <c r="J6780">
        <v>36</v>
      </c>
    </row>
    <row r="6781" spans="1:10" x14ac:dyDescent="0.3">
      <c r="A6781">
        <v>37578</v>
      </c>
      <c r="B6781" t="s">
        <v>2067</v>
      </c>
      <c r="C6781" t="s">
        <v>2068</v>
      </c>
      <c r="D6781" t="s">
        <v>11615</v>
      </c>
      <c r="E6781">
        <v>250</v>
      </c>
      <c r="F6781">
        <v>4.3</v>
      </c>
      <c r="G6781">
        <v>1000</v>
      </c>
      <c r="H6781" t="s">
        <v>11616</v>
      </c>
      <c r="I6781" t="s">
        <v>2067</v>
      </c>
      <c r="J6781">
        <v>37</v>
      </c>
    </row>
    <row r="6782" spans="1:10" x14ac:dyDescent="0.3">
      <c r="A6782">
        <v>37629</v>
      </c>
      <c r="B6782" t="s">
        <v>952</v>
      </c>
      <c r="C6782" t="s">
        <v>463</v>
      </c>
      <c r="D6782" t="s">
        <v>11617</v>
      </c>
      <c r="E6782">
        <v>250</v>
      </c>
      <c r="F6782">
        <v>4.5</v>
      </c>
      <c r="G6782">
        <v>1000</v>
      </c>
      <c r="H6782" t="s">
        <v>11618</v>
      </c>
      <c r="I6782" t="s">
        <v>952</v>
      </c>
      <c r="J6782">
        <v>37</v>
      </c>
    </row>
    <row r="6783" spans="1:10" x14ac:dyDescent="0.3">
      <c r="A6783">
        <v>37698</v>
      </c>
      <c r="B6783" t="s">
        <v>1412</v>
      </c>
      <c r="C6783" t="s">
        <v>383</v>
      </c>
      <c r="D6783" t="s">
        <v>11619</v>
      </c>
      <c r="E6783">
        <v>200</v>
      </c>
      <c r="F6783">
        <v>3.7</v>
      </c>
      <c r="G6783">
        <v>1000</v>
      </c>
      <c r="H6783" t="s">
        <v>11620</v>
      </c>
      <c r="I6783" t="s">
        <v>1415</v>
      </c>
      <c r="J6783">
        <v>73</v>
      </c>
    </row>
    <row r="6784" spans="1:10" x14ac:dyDescent="0.3">
      <c r="A6784">
        <v>37757</v>
      </c>
      <c r="B6784" t="s">
        <v>2092</v>
      </c>
      <c r="C6784" t="s">
        <v>2068</v>
      </c>
      <c r="D6784" t="s">
        <v>11621</v>
      </c>
      <c r="E6784">
        <v>400</v>
      </c>
      <c r="F6784">
        <v>2.9</v>
      </c>
      <c r="G6784">
        <v>80</v>
      </c>
      <c r="H6784" t="s">
        <v>2417</v>
      </c>
      <c r="I6784" t="s">
        <v>2092</v>
      </c>
      <c r="J6784">
        <v>50</v>
      </c>
    </row>
    <row r="6785" spans="1:10" x14ac:dyDescent="0.3">
      <c r="A6785">
        <v>37802</v>
      </c>
      <c r="B6785" t="s">
        <v>2478</v>
      </c>
      <c r="C6785" t="s">
        <v>2068</v>
      </c>
      <c r="D6785" t="s">
        <v>11622</v>
      </c>
      <c r="E6785">
        <v>250</v>
      </c>
      <c r="F6785">
        <v>4.2</v>
      </c>
      <c r="G6785">
        <v>100</v>
      </c>
      <c r="H6785" t="s">
        <v>4432</v>
      </c>
      <c r="I6785" t="s">
        <v>11623</v>
      </c>
      <c r="J6785">
        <v>47</v>
      </c>
    </row>
    <row r="6786" spans="1:10" x14ac:dyDescent="0.3">
      <c r="A6786">
        <v>37813</v>
      </c>
      <c r="B6786" t="s">
        <v>2140</v>
      </c>
      <c r="C6786" t="s">
        <v>2068</v>
      </c>
      <c r="D6786" t="s">
        <v>11624</v>
      </c>
      <c r="E6786">
        <v>600</v>
      </c>
      <c r="F6786">
        <v>4</v>
      </c>
      <c r="G6786">
        <v>20</v>
      </c>
      <c r="H6786" t="s">
        <v>11625</v>
      </c>
      <c r="I6786" t="s">
        <v>2668</v>
      </c>
      <c r="J6786">
        <v>35</v>
      </c>
    </row>
    <row r="6787" spans="1:10" x14ac:dyDescent="0.3">
      <c r="A6787">
        <v>37814</v>
      </c>
      <c r="B6787" t="s">
        <v>2068</v>
      </c>
      <c r="C6787" t="s">
        <v>2068</v>
      </c>
      <c r="D6787" t="s">
        <v>11626</v>
      </c>
      <c r="E6787">
        <v>300</v>
      </c>
      <c r="F6787">
        <v>4.3</v>
      </c>
      <c r="G6787">
        <v>100</v>
      </c>
      <c r="H6787" t="s">
        <v>3138</v>
      </c>
      <c r="I6787" t="s">
        <v>2067</v>
      </c>
      <c r="J6787">
        <v>36</v>
      </c>
    </row>
    <row r="6788" spans="1:10" x14ac:dyDescent="0.3">
      <c r="A6788">
        <v>37953</v>
      </c>
      <c r="B6788" t="s">
        <v>2067</v>
      </c>
      <c r="C6788" t="s">
        <v>2068</v>
      </c>
      <c r="D6788" t="s">
        <v>11463</v>
      </c>
      <c r="E6788">
        <v>150</v>
      </c>
      <c r="F6788">
        <v>4.8</v>
      </c>
      <c r="G6788">
        <v>100</v>
      </c>
      <c r="H6788" t="s">
        <v>4207</v>
      </c>
      <c r="I6788" t="s">
        <v>11627</v>
      </c>
      <c r="J6788">
        <v>30</v>
      </c>
    </row>
    <row r="6789" spans="1:10" x14ac:dyDescent="0.3">
      <c r="A6789">
        <v>37996</v>
      </c>
      <c r="B6789" t="s">
        <v>2067</v>
      </c>
      <c r="C6789" t="s">
        <v>2068</v>
      </c>
      <c r="D6789" t="s">
        <v>11628</v>
      </c>
      <c r="E6789">
        <v>250</v>
      </c>
      <c r="F6789">
        <v>4.2</v>
      </c>
      <c r="G6789">
        <v>1000</v>
      </c>
      <c r="H6789" t="s">
        <v>11629</v>
      </c>
      <c r="I6789" t="s">
        <v>2067</v>
      </c>
      <c r="J6789">
        <v>34</v>
      </c>
    </row>
    <row r="6790" spans="1:10" x14ac:dyDescent="0.3">
      <c r="A6790">
        <v>38003</v>
      </c>
      <c r="B6790" t="s">
        <v>2067</v>
      </c>
      <c r="C6790" t="s">
        <v>2068</v>
      </c>
      <c r="D6790" t="s">
        <v>11630</v>
      </c>
      <c r="E6790">
        <v>250</v>
      </c>
      <c r="F6790">
        <v>4</v>
      </c>
      <c r="G6790">
        <v>50</v>
      </c>
      <c r="H6790" t="s">
        <v>184</v>
      </c>
      <c r="I6790" t="s">
        <v>2067</v>
      </c>
      <c r="J6790">
        <v>37</v>
      </c>
    </row>
    <row r="6791" spans="1:10" x14ac:dyDescent="0.3">
      <c r="A6791">
        <v>38155</v>
      </c>
      <c r="B6791" t="s">
        <v>734</v>
      </c>
      <c r="C6791" t="s">
        <v>463</v>
      </c>
      <c r="D6791" t="s">
        <v>11631</v>
      </c>
      <c r="E6791">
        <v>300</v>
      </c>
      <c r="F6791">
        <v>4.0999999999999996</v>
      </c>
      <c r="G6791">
        <v>100</v>
      </c>
      <c r="H6791" t="s">
        <v>11632</v>
      </c>
      <c r="I6791" t="s">
        <v>734</v>
      </c>
      <c r="J6791">
        <v>62</v>
      </c>
    </row>
    <row r="6792" spans="1:10" x14ac:dyDescent="0.3">
      <c r="A6792">
        <v>38278</v>
      </c>
      <c r="B6792" t="s">
        <v>319</v>
      </c>
      <c r="C6792" t="s">
        <v>189</v>
      </c>
      <c r="D6792" t="s">
        <v>11633</v>
      </c>
      <c r="E6792">
        <v>150</v>
      </c>
      <c r="F6792">
        <v>4</v>
      </c>
      <c r="G6792">
        <v>50</v>
      </c>
      <c r="H6792" t="s">
        <v>11634</v>
      </c>
      <c r="I6792" t="s">
        <v>11635</v>
      </c>
      <c r="J6792">
        <v>72</v>
      </c>
    </row>
    <row r="6793" spans="1:10" x14ac:dyDescent="0.3">
      <c r="A6793">
        <v>38428</v>
      </c>
      <c r="B6793" t="s">
        <v>745</v>
      </c>
      <c r="C6793" t="s">
        <v>383</v>
      </c>
      <c r="D6793" t="s">
        <v>11636</v>
      </c>
      <c r="E6793">
        <v>300</v>
      </c>
      <c r="F6793">
        <v>4.0999999999999996</v>
      </c>
      <c r="G6793">
        <v>20</v>
      </c>
      <c r="H6793" t="s">
        <v>131</v>
      </c>
      <c r="I6793" t="s">
        <v>11637</v>
      </c>
      <c r="J6793">
        <v>45</v>
      </c>
    </row>
    <row r="6794" spans="1:10" x14ac:dyDescent="0.3">
      <c r="A6794">
        <v>38437</v>
      </c>
      <c r="B6794" t="s">
        <v>2668</v>
      </c>
      <c r="C6794" t="s">
        <v>2068</v>
      </c>
      <c r="D6794" t="s">
        <v>11638</v>
      </c>
      <c r="E6794">
        <v>350</v>
      </c>
      <c r="F6794">
        <v>4.3</v>
      </c>
      <c r="G6794">
        <v>100</v>
      </c>
      <c r="H6794" t="s">
        <v>11639</v>
      </c>
      <c r="I6794" t="s">
        <v>2082</v>
      </c>
      <c r="J6794">
        <v>37</v>
      </c>
    </row>
    <row r="6795" spans="1:10" x14ac:dyDescent="0.3">
      <c r="A6795">
        <v>38622</v>
      </c>
      <c r="B6795" t="s">
        <v>462</v>
      </c>
      <c r="C6795" t="s">
        <v>463</v>
      </c>
      <c r="D6795" t="s">
        <v>11640</v>
      </c>
      <c r="E6795">
        <v>250</v>
      </c>
      <c r="F6795">
        <v>4.4000000000000004</v>
      </c>
      <c r="G6795">
        <v>100</v>
      </c>
      <c r="H6795" t="s">
        <v>11641</v>
      </c>
      <c r="I6795" t="s">
        <v>537</v>
      </c>
      <c r="J6795">
        <v>51</v>
      </c>
    </row>
    <row r="6796" spans="1:10" x14ac:dyDescent="0.3">
      <c r="A6796">
        <v>38662</v>
      </c>
      <c r="B6796" t="s">
        <v>288</v>
      </c>
      <c r="C6796" t="s">
        <v>68</v>
      </c>
      <c r="D6796" t="s">
        <v>11642</v>
      </c>
      <c r="E6796">
        <v>200</v>
      </c>
      <c r="F6796">
        <v>3.8</v>
      </c>
      <c r="G6796">
        <v>1000</v>
      </c>
      <c r="H6796" t="s">
        <v>11643</v>
      </c>
      <c r="I6796" t="s">
        <v>496</v>
      </c>
      <c r="J6796">
        <v>31</v>
      </c>
    </row>
    <row r="6797" spans="1:10" x14ac:dyDescent="0.3">
      <c r="A6797">
        <v>38824</v>
      </c>
      <c r="B6797" t="s">
        <v>1158</v>
      </c>
      <c r="C6797" t="s">
        <v>463</v>
      </c>
      <c r="D6797" t="s">
        <v>11644</v>
      </c>
      <c r="E6797">
        <v>200</v>
      </c>
      <c r="F6797">
        <v>4.3</v>
      </c>
      <c r="G6797">
        <v>100</v>
      </c>
      <c r="H6797" t="s">
        <v>11645</v>
      </c>
      <c r="I6797" t="s">
        <v>2917</v>
      </c>
      <c r="J6797">
        <v>77</v>
      </c>
    </row>
    <row r="6798" spans="1:10" x14ac:dyDescent="0.3">
      <c r="A6798">
        <v>39047</v>
      </c>
      <c r="B6798" t="s">
        <v>276</v>
      </c>
      <c r="C6798" t="s">
        <v>115</v>
      </c>
      <c r="D6798" t="s">
        <v>11646</v>
      </c>
      <c r="E6798">
        <v>250</v>
      </c>
      <c r="F6798">
        <v>4.2</v>
      </c>
      <c r="G6798">
        <v>100</v>
      </c>
      <c r="H6798" t="s">
        <v>153</v>
      </c>
      <c r="I6798" t="s">
        <v>276</v>
      </c>
      <c r="J6798">
        <v>51</v>
      </c>
    </row>
    <row r="6799" spans="1:10" x14ac:dyDescent="0.3">
      <c r="A6799">
        <v>39059</v>
      </c>
      <c r="B6799" t="s">
        <v>6487</v>
      </c>
      <c r="C6799" t="s">
        <v>11</v>
      </c>
      <c r="D6799" t="s">
        <v>11647</v>
      </c>
      <c r="E6799">
        <v>150</v>
      </c>
      <c r="F6799">
        <v>4</v>
      </c>
      <c r="G6799">
        <v>20</v>
      </c>
      <c r="H6799" t="s">
        <v>11648</v>
      </c>
      <c r="I6799" t="s">
        <v>11649</v>
      </c>
      <c r="J6799">
        <v>47</v>
      </c>
    </row>
    <row r="6800" spans="1:10" x14ac:dyDescent="0.3">
      <c r="A6800">
        <v>39066</v>
      </c>
      <c r="B6800" t="s">
        <v>854</v>
      </c>
      <c r="C6800" t="s">
        <v>11</v>
      </c>
      <c r="D6800" t="s">
        <v>11650</v>
      </c>
      <c r="E6800">
        <v>350</v>
      </c>
      <c r="F6800">
        <v>2.9</v>
      </c>
      <c r="G6800">
        <v>80</v>
      </c>
      <c r="H6800" t="s">
        <v>11651</v>
      </c>
      <c r="I6800" t="s">
        <v>11652</v>
      </c>
      <c r="J6800">
        <v>39</v>
      </c>
    </row>
    <row r="6801" spans="1:10" x14ac:dyDescent="0.3">
      <c r="A6801">
        <v>39080</v>
      </c>
      <c r="B6801" t="s">
        <v>725</v>
      </c>
      <c r="C6801" t="s">
        <v>68</v>
      </c>
      <c r="D6801" t="s">
        <v>11653</v>
      </c>
      <c r="E6801">
        <v>200</v>
      </c>
      <c r="F6801">
        <v>4</v>
      </c>
      <c r="G6801">
        <v>500</v>
      </c>
      <c r="H6801" t="s">
        <v>11654</v>
      </c>
      <c r="I6801" t="s">
        <v>725</v>
      </c>
      <c r="J6801">
        <v>47</v>
      </c>
    </row>
    <row r="6802" spans="1:10" x14ac:dyDescent="0.3">
      <c r="A6802">
        <v>39109</v>
      </c>
      <c r="B6802" t="s">
        <v>738</v>
      </c>
      <c r="C6802" t="s">
        <v>463</v>
      </c>
      <c r="D6802" t="s">
        <v>11655</v>
      </c>
      <c r="E6802">
        <v>500</v>
      </c>
      <c r="F6802">
        <v>4.3</v>
      </c>
      <c r="G6802">
        <v>100</v>
      </c>
      <c r="H6802" t="s">
        <v>2299</v>
      </c>
      <c r="I6802" t="s">
        <v>738</v>
      </c>
      <c r="J6802">
        <v>53</v>
      </c>
    </row>
    <row r="6803" spans="1:10" x14ac:dyDescent="0.3">
      <c r="A6803">
        <v>39223</v>
      </c>
      <c r="B6803" t="s">
        <v>756</v>
      </c>
      <c r="C6803" t="s">
        <v>383</v>
      </c>
      <c r="D6803" t="s">
        <v>11656</v>
      </c>
      <c r="E6803">
        <v>300</v>
      </c>
      <c r="F6803">
        <v>4.2</v>
      </c>
      <c r="G6803">
        <v>100</v>
      </c>
      <c r="H6803" t="s">
        <v>11657</v>
      </c>
      <c r="I6803" t="s">
        <v>11658</v>
      </c>
      <c r="J6803">
        <v>35</v>
      </c>
    </row>
    <row r="6804" spans="1:10" x14ac:dyDescent="0.3">
      <c r="A6804">
        <v>39376</v>
      </c>
      <c r="B6804" t="s">
        <v>156</v>
      </c>
      <c r="C6804" t="s">
        <v>11</v>
      </c>
      <c r="D6804" t="s">
        <v>11546</v>
      </c>
      <c r="E6804">
        <v>250</v>
      </c>
      <c r="F6804">
        <v>3.8</v>
      </c>
      <c r="G6804">
        <v>20</v>
      </c>
      <c r="H6804" t="s">
        <v>5079</v>
      </c>
      <c r="I6804" t="s">
        <v>11659</v>
      </c>
      <c r="J6804">
        <v>34</v>
      </c>
    </row>
    <row r="6805" spans="1:10" x14ac:dyDescent="0.3">
      <c r="A6805">
        <v>39400</v>
      </c>
      <c r="B6805" t="s">
        <v>854</v>
      </c>
      <c r="C6805" t="s">
        <v>11</v>
      </c>
      <c r="D6805" t="s">
        <v>11660</v>
      </c>
      <c r="E6805">
        <v>500</v>
      </c>
      <c r="F6805">
        <v>4.2</v>
      </c>
      <c r="G6805">
        <v>50</v>
      </c>
      <c r="H6805" t="s">
        <v>11661</v>
      </c>
      <c r="I6805" t="s">
        <v>2233</v>
      </c>
      <c r="J6805">
        <v>48</v>
      </c>
    </row>
    <row r="6806" spans="1:10" x14ac:dyDescent="0.3">
      <c r="A6806">
        <v>39404</v>
      </c>
      <c r="B6806" t="s">
        <v>433</v>
      </c>
      <c r="C6806" t="s">
        <v>115</v>
      </c>
      <c r="D6806" t="s">
        <v>11662</v>
      </c>
      <c r="E6806">
        <v>350</v>
      </c>
      <c r="F6806">
        <v>3.9</v>
      </c>
      <c r="G6806">
        <v>20</v>
      </c>
      <c r="H6806" t="s">
        <v>11663</v>
      </c>
      <c r="I6806" t="s">
        <v>2279</v>
      </c>
      <c r="J6806">
        <v>66</v>
      </c>
    </row>
    <row r="6807" spans="1:10" x14ac:dyDescent="0.3">
      <c r="A6807">
        <v>39412</v>
      </c>
      <c r="B6807" t="s">
        <v>6487</v>
      </c>
      <c r="C6807" t="s">
        <v>11</v>
      </c>
      <c r="D6807" t="s">
        <v>11664</v>
      </c>
      <c r="E6807">
        <v>250</v>
      </c>
      <c r="F6807">
        <v>3.7</v>
      </c>
      <c r="G6807">
        <v>50</v>
      </c>
      <c r="H6807" t="s">
        <v>11665</v>
      </c>
      <c r="I6807" t="s">
        <v>6487</v>
      </c>
      <c r="J6807">
        <v>45</v>
      </c>
    </row>
    <row r="6808" spans="1:10" x14ac:dyDescent="0.3">
      <c r="A6808">
        <v>39564</v>
      </c>
      <c r="B6808" t="s">
        <v>7233</v>
      </c>
      <c r="C6808" t="s">
        <v>11</v>
      </c>
      <c r="D6808" t="s">
        <v>11666</v>
      </c>
      <c r="E6808">
        <v>250</v>
      </c>
      <c r="F6808">
        <v>4.3</v>
      </c>
      <c r="G6808">
        <v>50</v>
      </c>
      <c r="H6808" t="s">
        <v>1262</v>
      </c>
      <c r="I6808" t="s">
        <v>11667</v>
      </c>
      <c r="J6808">
        <v>32</v>
      </c>
    </row>
    <row r="6809" spans="1:10" x14ac:dyDescent="0.3">
      <c r="A6809">
        <v>39602</v>
      </c>
      <c r="B6809" t="s">
        <v>7675</v>
      </c>
      <c r="C6809" t="s">
        <v>115</v>
      </c>
      <c r="D6809" t="s">
        <v>11668</v>
      </c>
      <c r="E6809">
        <v>200</v>
      </c>
      <c r="F6809">
        <v>3.8</v>
      </c>
      <c r="G6809">
        <v>20</v>
      </c>
      <c r="H6809" t="s">
        <v>8033</v>
      </c>
      <c r="I6809" t="s">
        <v>3639</v>
      </c>
      <c r="J6809">
        <v>38</v>
      </c>
    </row>
    <row r="6810" spans="1:10" x14ac:dyDescent="0.3">
      <c r="A6810">
        <v>39922</v>
      </c>
      <c r="B6810" t="s">
        <v>253</v>
      </c>
      <c r="C6810" t="s">
        <v>115</v>
      </c>
      <c r="D6810" t="s">
        <v>11669</v>
      </c>
      <c r="E6810">
        <v>700</v>
      </c>
      <c r="F6810">
        <v>4.3</v>
      </c>
      <c r="G6810">
        <v>50</v>
      </c>
      <c r="H6810" t="s">
        <v>11670</v>
      </c>
      <c r="I6810" t="s">
        <v>1702</v>
      </c>
      <c r="J6810">
        <v>38</v>
      </c>
    </row>
    <row r="6811" spans="1:10" x14ac:dyDescent="0.3">
      <c r="A6811">
        <v>40314</v>
      </c>
      <c r="B6811" t="s">
        <v>493</v>
      </c>
      <c r="C6811" t="s">
        <v>68</v>
      </c>
      <c r="D6811" t="s">
        <v>4994</v>
      </c>
      <c r="E6811">
        <v>400</v>
      </c>
      <c r="F6811">
        <v>3.7</v>
      </c>
      <c r="G6811">
        <v>500</v>
      </c>
      <c r="H6811" t="s">
        <v>11671</v>
      </c>
      <c r="I6811" t="s">
        <v>11672</v>
      </c>
      <c r="J6811">
        <v>35</v>
      </c>
    </row>
    <row r="6812" spans="1:10" x14ac:dyDescent="0.3">
      <c r="A6812">
        <v>40329</v>
      </c>
      <c r="B6812" t="s">
        <v>756</v>
      </c>
      <c r="C6812" t="s">
        <v>383</v>
      </c>
      <c r="D6812" t="s">
        <v>11673</v>
      </c>
      <c r="E6812">
        <v>600</v>
      </c>
      <c r="F6812">
        <v>4.2</v>
      </c>
      <c r="G6812">
        <v>500</v>
      </c>
      <c r="H6812" t="s">
        <v>153</v>
      </c>
      <c r="I6812" t="s">
        <v>745</v>
      </c>
      <c r="J6812">
        <v>37</v>
      </c>
    </row>
    <row r="6813" spans="1:10" x14ac:dyDescent="0.3">
      <c r="A6813">
        <v>40364</v>
      </c>
      <c r="B6813" t="s">
        <v>360</v>
      </c>
      <c r="C6813" t="s">
        <v>115</v>
      </c>
      <c r="D6813" t="s">
        <v>11674</v>
      </c>
      <c r="E6813">
        <v>300</v>
      </c>
      <c r="F6813">
        <v>4.4000000000000004</v>
      </c>
      <c r="G6813">
        <v>100</v>
      </c>
      <c r="H6813" t="s">
        <v>11675</v>
      </c>
      <c r="I6813" t="s">
        <v>403</v>
      </c>
      <c r="J6813">
        <v>28</v>
      </c>
    </row>
    <row r="6814" spans="1:10" x14ac:dyDescent="0.3">
      <c r="A6814">
        <v>40376</v>
      </c>
      <c r="B6814" t="s">
        <v>288</v>
      </c>
      <c r="C6814" t="s">
        <v>68</v>
      </c>
      <c r="D6814" t="s">
        <v>11676</v>
      </c>
      <c r="E6814">
        <v>300</v>
      </c>
      <c r="F6814">
        <v>4.0999999999999996</v>
      </c>
      <c r="G6814">
        <v>500</v>
      </c>
      <c r="H6814" t="s">
        <v>11469</v>
      </c>
      <c r="I6814" t="s">
        <v>11677</v>
      </c>
      <c r="J6814">
        <v>30</v>
      </c>
    </row>
    <row r="6815" spans="1:10" x14ac:dyDescent="0.3">
      <c r="A6815">
        <v>40443</v>
      </c>
      <c r="B6815" t="s">
        <v>238</v>
      </c>
      <c r="C6815" t="s">
        <v>11</v>
      </c>
      <c r="D6815" t="s">
        <v>11678</v>
      </c>
      <c r="E6815">
        <v>200</v>
      </c>
      <c r="F6815">
        <v>4</v>
      </c>
      <c r="G6815">
        <v>1000</v>
      </c>
      <c r="H6815" t="s">
        <v>11679</v>
      </c>
      <c r="I6815" t="s">
        <v>11033</v>
      </c>
      <c r="J6815">
        <v>50</v>
      </c>
    </row>
    <row r="6816" spans="1:10" x14ac:dyDescent="0.3">
      <c r="A6816">
        <v>40476</v>
      </c>
      <c r="B6816" t="s">
        <v>11680</v>
      </c>
      <c r="C6816" t="s">
        <v>68</v>
      </c>
      <c r="D6816" t="s">
        <v>11681</v>
      </c>
      <c r="E6816">
        <v>150</v>
      </c>
      <c r="F6816">
        <v>4.2</v>
      </c>
      <c r="G6816">
        <v>500</v>
      </c>
      <c r="H6816" t="s">
        <v>1025</v>
      </c>
      <c r="I6816" t="s">
        <v>288</v>
      </c>
      <c r="J6816">
        <v>27</v>
      </c>
    </row>
    <row r="6817" spans="1:10" x14ac:dyDescent="0.3">
      <c r="A6817">
        <v>40730</v>
      </c>
      <c r="B6817" t="s">
        <v>864</v>
      </c>
      <c r="C6817" t="s">
        <v>91</v>
      </c>
      <c r="D6817" t="s">
        <v>11682</v>
      </c>
      <c r="E6817">
        <v>900</v>
      </c>
      <c r="F6817">
        <v>2.9</v>
      </c>
      <c r="G6817">
        <v>80</v>
      </c>
      <c r="H6817" t="s">
        <v>3091</v>
      </c>
      <c r="I6817" t="s">
        <v>864</v>
      </c>
      <c r="J6817">
        <v>42</v>
      </c>
    </row>
    <row r="6818" spans="1:10" x14ac:dyDescent="0.3">
      <c r="A6818">
        <v>40837</v>
      </c>
      <c r="B6818" t="s">
        <v>2067</v>
      </c>
      <c r="C6818" t="s">
        <v>2068</v>
      </c>
      <c r="D6818" t="s">
        <v>11683</v>
      </c>
      <c r="E6818">
        <v>450</v>
      </c>
      <c r="F6818">
        <v>4.4000000000000004</v>
      </c>
      <c r="G6818">
        <v>500</v>
      </c>
      <c r="H6818" t="s">
        <v>975</v>
      </c>
      <c r="I6818" t="s">
        <v>11684</v>
      </c>
      <c r="J6818">
        <v>33</v>
      </c>
    </row>
    <row r="6819" spans="1:10" x14ac:dyDescent="0.3">
      <c r="A6819">
        <v>40844</v>
      </c>
      <c r="B6819" t="s">
        <v>2140</v>
      </c>
      <c r="C6819" t="s">
        <v>2068</v>
      </c>
      <c r="D6819" t="s">
        <v>11685</v>
      </c>
      <c r="E6819">
        <v>400</v>
      </c>
      <c r="F6819">
        <v>4.4000000000000004</v>
      </c>
      <c r="G6819">
        <v>50</v>
      </c>
      <c r="H6819" t="s">
        <v>11686</v>
      </c>
      <c r="I6819" t="s">
        <v>11687</v>
      </c>
      <c r="J6819">
        <v>29</v>
      </c>
    </row>
    <row r="6820" spans="1:10" x14ac:dyDescent="0.3">
      <c r="A6820">
        <v>40847</v>
      </c>
      <c r="B6820" t="s">
        <v>2140</v>
      </c>
      <c r="C6820" t="s">
        <v>2068</v>
      </c>
      <c r="D6820" t="s">
        <v>11419</v>
      </c>
      <c r="E6820">
        <v>250</v>
      </c>
      <c r="F6820">
        <v>4.5999999999999996</v>
      </c>
      <c r="G6820">
        <v>20</v>
      </c>
      <c r="H6820" t="s">
        <v>11688</v>
      </c>
      <c r="I6820" t="s">
        <v>11689</v>
      </c>
      <c r="J6820">
        <v>25</v>
      </c>
    </row>
    <row r="6821" spans="1:10" x14ac:dyDescent="0.3">
      <c r="A6821">
        <v>41002</v>
      </c>
      <c r="B6821" t="s">
        <v>2023</v>
      </c>
      <c r="C6821" t="s">
        <v>68</v>
      </c>
      <c r="D6821" t="s">
        <v>11690</v>
      </c>
      <c r="E6821">
        <v>150</v>
      </c>
      <c r="F6821">
        <v>4.0999999999999996</v>
      </c>
      <c r="G6821">
        <v>500</v>
      </c>
      <c r="H6821" t="s">
        <v>11691</v>
      </c>
      <c r="I6821" t="s">
        <v>11692</v>
      </c>
      <c r="J6821">
        <v>59</v>
      </c>
    </row>
    <row r="6822" spans="1:10" x14ac:dyDescent="0.3">
      <c r="A6822">
        <v>41005</v>
      </c>
      <c r="B6822" t="s">
        <v>781</v>
      </c>
      <c r="C6822" t="s">
        <v>68</v>
      </c>
      <c r="D6822" t="s">
        <v>11693</v>
      </c>
      <c r="E6822">
        <v>150</v>
      </c>
      <c r="F6822">
        <v>4.3</v>
      </c>
      <c r="G6822">
        <v>1000</v>
      </c>
      <c r="H6822" t="s">
        <v>11694</v>
      </c>
      <c r="I6822" t="s">
        <v>11695</v>
      </c>
      <c r="J6822">
        <v>25</v>
      </c>
    </row>
    <row r="6823" spans="1:10" x14ac:dyDescent="0.3">
      <c r="A6823">
        <v>41006</v>
      </c>
      <c r="B6823" t="s">
        <v>2023</v>
      </c>
      <c r="C6823" t="s">
        <v>68</v>
      </c>
      <c r="D6823" t="s">
        <v>11696</v>
      </c>
      <c r="E6823">
        <v>150</v>
      </c>
      <c r="F6823">
        <v>4.0999999999999996</v>
      </c>
      <c r="G6823">
        <v>1000</v>
      </c>
      <c r="H6823" t="s">
        <v>2417</v>
      </c>
      <c r="I6823" t="s">
        <v>2023</v>
      </c>
      <c r="J6823">
        <v>57</v>
      </c>
    </row>
    <row r="6824" spans="1:10" x14ac:dyDescent="0.3">
      <c r="A6824">
        <v>41013</v>
      </c>
      <c r="B6824" t="s">
        <v>1626</v>
      </c>
      <c r="C6824" t="s">
        <v>91</v>
      </c>
      <c r="D6824" t="s">
        <v>11697</v>
      </c>
      <c r="E6824">
        <v>300</v>
      </c>
      <c r="F6824">
        <v>4.0999999999999996</v>
      </c>
      <c r="G6824">
        <v>50</v>
      </c>
      <c r="H6824" t="s">
        <v>2417</v>
      </c>
      <c r="I6824" t="s">
        <v>11122</v>
      </c>
      <c r="J6824">
        <v>53</v>
      </c>
    </row>
    <row r="6825" spans="1:10" x14ac:dyDescent="0.3">
      <c r="A6825">
        <v>41104</v>
      </c>
      <c r="B6825" t="s">
        <v>6487</v>
      </c>
      <c r="C6825" t="s">
        <v>11</v>
      </c>
      <c r="D6825" t="s">
        <v>11698</v>
      </c>
      <c r="E6825">
        <v>200</v>
      </c>
      <c r="F6825">
        <v>3.9</v>
      </c>
      <c r="G6825">
        <v>100</v>
      </c>
      <c r="H6825" t="s">
        <v>11699</v>
      </c>
      <c r="I6825" t="s">
        <v>2233</v>
      </c>
      <c r="J6825">
        <v>39</v>
      </c>
    </row>
    <row r="6826" spans="1:10" x14ac:dyDescent="0.3">
      <c r="A6826">
        <v>41108</v>
      </c>
      <c r="B6826" t="s">
        <v>541</v>
      </c>
      <c r="C6826" t="s">
        <v>463</v>
      </c>
      <c r="D6826" t="s">
        <v>11700</v>
      </c>
      <c r="E6826">
        <v>250</v>
      </c>
      <c r="F6826">
        <v>4</v>
      </c>
      <c r="G6826">
        <v>100</v>
      </c>
      <c r="H6826" t="s">
        <v>2417</v>
      </c>
      <c r="I6826" t="s">
        <v>541</v>
      </c>
      <c r="J6826">
        <v>66</v>
      </c>
    </row>
    <row r="6827" spans="1:10" x14ac:dyDescent="0.3">
      <c r="A6827">
        <v>41118</v>
      </c>
      <c r="B6827" t="s">
        <v>2140</v>
      </c>
      <c r="C6827" t="s">
        <v>2068</v>
      </c>
      <c r="D6827" t="s">
        <v>11278</v>
      </c>
      <c r="E6827">
        <v>250</v>
      </c>
      <c r="F6827">
        <v>4.3</v>
      </c>
      <c r="G6827">
        <v>20</v>
      </c>
      <c r="H6827" t="s">
        <v>391</v>
      </c>
      <c r="I6827" t="s">
        <v>11701</v>
      </c>
      <c r="J6827">
        <v>26</v>
      </c>
    </row>
    <row r="6828" spans="1:10" x14ac:dyDescent="0.3">
      <c r="A6828">
        <v>41307</v>
      </c>
      <c r="B6828" t="s">
        <v>2418</v>
      </c>
      <c r="C6828" t="s">
        <v>383</v>
      </c>
      <c r="D6828" t="s">
        <v>11702</v>
      </c>
      <c r="E6828">
        <v>200</v>
      </c>
      <c r="F6828">
        <v>3.7</v>
      </c>
      <c r="G6828">
        <v>100</v>
      </c>
      <c r="H6828" t="s">
        <v>11137</v>
      </c>
      <c r="I6828" t="s">
        <v>2418</v>
      </c>
      <c r="J6828">
        <v>39</v>
      </c>
    </row>
    <row r="6829" spans="1:10" x14ac:dyDescent="0.3">
      <c r="A6829">
        <v>41321</v>
      </c>
      <c r="B6829" t="s">
        <v>21</v>
      </c>
      <c r="C6829" t="s">
        <v>11</v>
      </c>
      <c r="D6829" t="s">
        <v>11703</v>
      </c>
      <c r="E6829">
        <v>200</v>
      </c>
      <c r="F6829">
        <v>4.2</v>
      </c>
      <c r="G6829">
        <v>20</v>
      </c>
      <c r="H6829" t="s">
        <v>6708</v>
      </c>
      <c r="I6829" t="s">
        <v>1451</v>
      </c>
      <c r="J6829">
        <v>60</v>
      </c>
    </row>
    <row r="6830" spans="1:10" x14ac:dyDescent="0.3">
      <c r="A6830">
        <v>41484</v>
      </c>
      <c r="B6830" t="s">
        <v>864</v>
      </c>
      <c r="C6830" t="s">
        <v>91</v>
      </c>
      <c r="D6830" t="s">
        <v>11704</v>
      </c>
      <c r="E6830">
        <v>300</v>
      </c>
      <c r="F6830">
        <v>3.7</v>
      </c>
      <c r="G6830">
        <v>20</v>
      </c>
      <c r="H6830" t="s">
        <v>131</v>
      </c>
      <c r="I6830" t="s">
        <v>864</v>
      </c>
      <c r="J6830">
        <v>50</v>
      </c>
    </row>
    <row r="6831" spans="1:10" x14ac:dyDescent="0.3">
      <c r="A6831">
        <v>41485</v>
      </c>
      <c r="B6831" t="s">
        <v>864</v>
      </c>
      <c r="C6831" t="s">
        <v>91</v>
      </c>
      <c r="D6831" t="s">
        <v>11705</v>
      </c>
      <c r="E6831">
        <v>250</v>
      </c>
      <c r="F6831">
        <v>4.3</v>
      </c>
      <c r="G6831">
        <v>500</v>
      </c>
      <c r="H6831" t="s">
        <v>975</v>
      </c>
      <c r="I6831" t="s">
        <v>11706</v>
      </c>
      <c r="J6831">
        <v>45</v>
      </c>
    </row>
    <row r="6832" spans="1:10" x14ac:dyDescent="0.3">
      <c r="A6832">
        <v>41967</v>
      </c>
      <c r="B6832" t="s">
        <v>4016</v>
      </c>
      <c r="C6832" t="s">
        <v>463</v>
      </c>
      <c r="D6832" t="s">
        <v>11707</v>
      </c>
      <c r="E6832">
        <v>300</v>
      </c>
      <c r="F6832">
        <v>2.9</v>
      </c>
      <c r="G6832">
        <v>80</v>
      </c>
      <c r="H6832" t="s">
        <v>5907</v>
      </c>
      <c r="I6832" t="s">
        <v>11708</v>
      </c>
      <c r="J6832">
        <v>57</v>
      </c>
    </row>
    <row r="6833" spans="1:10" x14ac:dyDescent="0.3">
      <c r="A6833">
        <v>42034</v>
      </c>
      <c r="B6833" t="s">
        <v>319</v>
      </c>
      <c r="C6833" t="s">
        <v>189</v>
      </c>
      <c r="D6833" t="s">
        <v>11709</v>
      </c>
      <c r="E6833">
        <v>200</v>
      </c>
      <c r="F6833">
        <v>3.9</v>
      </c>
      <c r="G6833">
        <v>50</v>
      </c>
      <c r="H6833" t="s">
        <v>3091</v>
      </c>
      <c r="I6833" t="s">
        <v>2349</v>
      </c>
      <c r="J6833">
        <v>75</v>
      </c>
    </row>
    <row r="6834" spans="1:10" x14ac:dyDescent="0.3">
      <c r="A6834">
        <v>42061</v>
      </c>
      <c r="B6834" t="s">
        <v>1354</v>
      </c>
      <c r="C6834" t="s">
        <v>11</v>
      </c>
      <c r="D6834" t="s">
        <v>11710</v>
      </c>
      <c r="E6834">
        <v>500</v>
      </c>
      <c r="F6834">
        <v>4.3</v>
      </c>
      <c r="G6834">
        <v>500</v>
      </c>
      <c r="H6834" t="s">
        <v>11711</v>
      </c>
      <c r="I6834" t="s">
        <v>1354</v>
      </c>
      <c r="J6834">
        <v>53</v>
      </c>
    </row>
    <row r="6835" spans="1:10" x14ac:dyDescent="0.3">
      <c r="A6835">
        <v>42094</v>
      </c>
      <c r="B6835" t="s">
        <v>2092</v>
      </c>
      <c r="C6835" t="s">
        <v>2068</v>
      </c>
      <c r="D6835" t="s">
        <v>11712</v>
      </c>
      <c r="E6835">
        <v>350</v>
      </c>
      <c r="F6835">
        <v>2.9</v>
      </c>
      <c r="G6835">
        <v>80</v>
      </c>
      <c r="H6835" t="s">
        <v>1552</v>
      </c>
      <c r="I6835" t="s">
        <v>2092</v>
      </c>
      <c r="J6835">
        <v>51</v>
      </c>
    </row>
    <row r="6836" spans="1:10" x14ac:dyDescent="0.3">
      <c r="A6836">
        <v>42113</v>
      </c>
      <c r="B6836" t="s">
        <v>319</v>
      </c>
      <c r="C6836" t="s">
        <v>189</v>
      </c>
      <c r="D6836" t="s">
        <v>11713</v>
      </c>
      <c r="E6836">
        <v>200</v>
      </c>
      <c r="F6836">
        <v>3</v>
      </c>
      <c r="G6836">
        <v>50</v>
      </c>
      <c r="H6836" t="s">
        <v>1193</v>
      </c>
      <c r="I6836" t="s">
        <v>2349</v>
      </c>
      <c r="J6836">
        <v>78</v>
      </c>
    </row>
    <row r="6837" spans="1:10" x14ac:dyDescent="0.3">
      <c r="A6837">
        <v>42220</v>
      </c>
      <c r="B6837" t="s">
        <v>2668</v>
      </c>
      <c r="C6837" t="s">
        <v>2068</v>
      </c>
      <c r="D6837" t="s">
        <v>11714</v>
      </c>
      <c r="E6837">
        <v>200</v>
      </c>
      <c r="F6837">
        <v>3.3</v>
      </c>
      <c r="G6837">
        <v>100</v>
      </c>
      <c r="H6837" t="s">
        <v>7388</v>
      </c>
      <c r="I6837" t="s">
        <v>2353</v>
      </c>
      <c r="J6837">
        <v>45</v>
      </c>
    </row>
    <row r="6838" spans="1:10" x14ac:dyDescent="0.3">
      <c r="A6838">
        <v>42225</v>
      </c>
      <c r="B6838" t="s">
        <v>813</v>
      </c>
      <c r="C6838" t="s">
        <v>115</v>
      </c>
      <c r="D6838" t="s">
        <v>11715</v>
      </c>
      <c r="E6838">
        <v>500</v>
      </c>
      <c r="F6838">
        <v>3.9</v>
      </c>
      <c r="G6838">
        <v>20</v>
      </c>
      <c r="H6838" t="s">
        <v>1170</v>
      </c>
      <c r="I6838" t="s">
        <v>677</v>
      </c>
      <c r="J6838">
        <v>58</v>
      </c>
    </row>
    <row r="6839" spans="1:10" x14ac:dyDescent="0.3">
      <c r="A6839">
        <v>42232</v>
      </c>
      <c r="B6839" t="s">
        <v>2353</v>
      </c>
      <c r="C6839" t="s">
        <v>2068</v>
      </c>
      <c r="D6839" t="s">
        <v>11716</v>
      </c>
      <c r="E6839">
        <v>400</v>
      </c>
      <c r="F6839">
        <v>4.0999999999999996</v>
      </c>
      <c r="G6839">
        <v>100</v>
      </c>
      <c r="H6839" t="s">
        <v>11717</v>
      </c>
      <c r="I6839" t="s">
        <v>2353</v>
      </c>
      <c r="J6839">
        <v>32</v>
      </c>
    </row>
    <row r="6840" spans="1:10" x14ac:dyDescent="0.3">
      <c r="A6840">
        <v>42313</v>
      </c>
      <c r="B6840" t="s">
        <v>2353</v>
      </c>
      <c r="C6840" t="s">
        <v>2068</v>
      </c>
      <c r="D6840" t="s">
        <v>11718</v>
      </c>
      <c r="E6840">
        <v>450</v>
      </c>
      <c r="F6840">
        <v>4.2</v>
      </c>
      <c r="G6840">
        <v>100</v>
      </c>
      <c r="H6840" t="s">
        <v>11719</v>
      </c>
      <c r="I6840" t="s">
        <v>2353</v>
      </c>
      <c r="J6840">
        <v>26</v>
      </c>
    </row>
    <row r="6841" spans="1:10" x14ac:dyDescent="0.3">
      <c r="A6841">
        <v>42315</v>
      </c>
      <c r="B6841" t="s">
        <v>2668</v>
      </c>
      <c r="C6841" t="s">
        <v>2068</v>
      </c>
      <c r="D6841" t="s">
        <v>11720</v>
      </c>
      <c r="E6841">
        <v>200</v>
      </c>
      <c r="F6841">
        <v>4.0999999999999996</v>
      </c>
      <c r="G6841">
        <v>20</v>
      </c>
      <c r="H6841" t="s">
        <v>1552</v>
      </c>
      <c r="I6841" t="s">
        <v>11721</v>
      </c>
      <c r="J6841">
        <v>38</v>
      </c>
    </row>
    <row r="6842" spans="1:10" x14ac:dyDescent="0.3">
      <c r="A6842">
        <v>42345</v>
      </c>
      <c r="B6842" t="s">
        <v>2353</v>
      </c>
      <c r="C6842" t="s">
        <v>2068</v>
      </c>
      <c r="D6842" t="s">
        <v>11722</v>
      </c>
      <c r="E6842">
        <v>400</v>
      </c>
      <c r="F6842">
        <v>4</v>
      </c>
      <c r="G6842">
        <v>50</v>
      </c>
      <c r="H6842" t="s">
        <v>45</v>
      </c>
      <c r="I6842" t="s">
        <v>2353</v>
      </c>
      <c r="J6842">
        <v>33</v>
      </c>
    </row>
    <row r="6843" spans="1:10" x14ac:dyDescent="0.3">
      <c r="A6843">
        <v>42365</v>
      </c>
      <c r="B6843" t="s">
        <v>11723</v>
      </c>
      <c r="C6843" t="s">
        <v>383</v>
      </c>
      <c r="D6843" t="s">
        <v>11724</v>
      </c>
      <c r="E6843">
        <v>400</v>
      </c>
      <c r="F6843">
        <v>2.9</v>
      </c>
      <c r="G6843">
        <v>80</v>
      </c>
      <c r="H6843" t="s">
        <v>131</v>
      </c>
      <c r="I6843" t="s">
        <v>11723</v>
      </c>
      <c r="J6843">
        <v>39</v>
      </c>
    </row>
    <row r="6844" spans="1:10" x14ac:dyDescent="0.3">
      <c r="A6844">
        <v>42416</v>
      </c>
      <c r="B6844" t="s">
        <v>3530</v>
      </c>
      <c r="C6844" t="s">
        <v>189</v>
      </c>
      <c r="D6844" t="s">
        <v>11725</v>
      </c>
      <c r="E6844">
        <v>250</v>
      </c>
      <c r="F6844">
        <v>4.0999999999999996</v>
      </c>
      <c r="G6844">
        <v>1000</v>
      </c>
      <c r="H6844" t="s">
        <v>11726</v>
      </c>
      <c r="I6844" t="s">
        <v>11727</v>
      </c>
      <c r="J6844">
        <v>90</v>
      </c>
    </row>
    <row r="6845" spans="1:10" x14ac:dyDescent="0.3">
      <c r="A6845">
        <v>42466</v>
      </c>
      <c r="B6845" t="s">
        <v>734</v>
      </c>
      <c r="C6845" t="s">
        <v>463</v>
      </c>
      <c r="D6845" t="s">
        <v>2340</v>
      </c>
      <c r="E6845">
        <v>100</v>
      </c>
      <c r="F6845">
        <v>4.3</v>
      </c>
      <c r="G6845">
        <v>100</v>
      </c>
      <c r="H6845" t="s">
        <v>11728</v>
      </c>
      <c r="I6845" t="s">
        <v>11729</v>
      </c>
      <c r="J6845">
        <v>53</v>
      </c>
    </row>
    <row r="6846" spans="1:10" x14ac:dyDescent="0.3">
      <c r="A6846">
        <v>42577</v>
      </c>
      <c r="B6846" t="s">
        <v>46</v>
      </c>
      <c r="C6846" t="s">
        <v>11</v>
      </c>
      <c r="D6846" t="s">
        <v>10931</v>
      </c>
      <c r="E6846">
        <v>400</v>
      </c>
      <c r="F6846">
        <v>4.3</v>
      </c>
      <c r="G6846">
        <v>100</v>
      </c>
      <c r="H6846" t="s">
        <v>158</v>
      </c>
      <c r="I6846" t="s">
        <v>11730</v>
      </c>
      <c r="J6846">
        <v>45</v>
      </c>
    </row>
    <row r="6847" spans="1:10" x14ac:dyDescent="0.3">
      <c r="A6847">
        <v>42725</v>
      </c>
      <c r="B6847" t="s">
        <v>189</v>
      </c>
      <c r="C6847" t="s">
        <v>189</v>
      </c>
      <c r="D6847" t="s">
        <v>11731</v>
      </c>
      <c r="E6847">
        <v>800</v>
      </c>
      <c r="F6847">
        <v>4.3</v>
      </c>
      <c r="G6847">
        <v>100</v>
      </c>
      <c r="H6847" t="s">
        <v>11732</v>
      </c>
      <c r="I6847" t="s">
        <v>11733</v>
      </c>
      <c r="J6847">
        <v>68</v>
      </c>
    </row>
    <row r="6848" spans="1:10" x14ac:dyDescent="0.3">
      <c r="A6848">
        <v>42733</v>
      </c>
      <c r="B6848" t="s">
        <v>10</v>
      </c>
      <c r="C6848" t="s">
        <v>11</v>
      </c>
      <c r="D6848" t="s">
        <v>11352</v>
      </c>
      <c r="E6848">
        <v>260</v>
      </c>
      <c r="F6848">
        <v>4.2</v>
      </c>
      <c r="G6848">
        <v>50</v>
      </c>
      <c r="H6848" t="s">
        <v>1395</v>
      </c>
      <c r="I6848" t="s">
        <v>11734</v>
      </c>
      <c r="J6848">
        <v>56</v>
      </c>
    </row>
    <row r="6849" spans="1:10" x14ac:dyDescent="0.3">
      <c r="A6849">
        <v>42739</v>
      </c>
      <c r="B6849" t="s">
        <v>238</v>
      </c>
      <c r="C6849" t="s">
        <v>11</v>
      </c>
      <c r="D6849" t="s">
        <v>11735</v>
      </c>
      <c r="E6849">
        <v>300</v>
      </c>
      <c r="F6849">
        <v>4.0999999999999996</v>
      </c>
      <c r="G6849">
        <v>100</v>
      </c>
      <c r="H6849" t="s">
        <v>11736</v>
      </c>
      <c r="I6849" t="s">
        <v>238</v>
      </c>
      <c r="J6849">
        <v>51</v>
      </c>
    </row>
    <row r="6850" spans="1:10" x14ac:dyDescent="0.3">
      <c r="A6850">
        <v>42906</v>
      </c>
      <c r="B6850" t="s">
        <v>276</v>
      </c>
      <c r="C6850" t="s">
        <v>115</v>
      </c>
      <c r="D6850" t="s">
        <v>2360</v>
      </c>
      <c r="E6850">
        <v>400</v>
      </c>
      <c r="F6850">
        <v>4.4000000000000004</v>
      </c>
      <c r="G6850">
        <v>1000</v>
      </c>
      <c r="H6850" t="s">
        <v>1870</v>
      </c>
      <c r="I6850" t="s">
        <v>276</v>
      </c>
      <c r="J6850">
        <v>47</v>
      </c>
    </row>
    <row r="6851" spans="1:10" x14ac:dyDescent="0.3">
      <c r="A6851">
        <v>43036</v>
      </c>
      <c r="B6851" t="s">
        <v>738</v>
      </c>
      <c r="C6851" t="s">
        <v>463</v>
      </c>
      <c r="D6851" t="s">
        <v>11737</v>
      </c>
      <c r="E6851">
        <v>400</v>
      </c>
      <c r="F6851">
        <v>4</v>
      </c>
      <c r="G6851">
        <v>100</v>
      </c>
      <c r="H6851" t="s">
        <v>11738</v>
      </c>
      <c r="I6851" t="s">
        <v>738</v>
      </c>
      <c r="J6851">
        <v>55</v>
      </c>
    </row>
    <row r="6852" spans="1:10" x14ac:dyDescent="0.3">
      <c r="A6852">
        <v>43274</v>
      </c>
      <c r="B6852" t="s">
        <v>253</v>
      </c>
      <c r="C6852" t="s">
        <v>115</v>
      </c>
      <c r="D6852" t="s">
        <v>11739</v>
      </c>
      <c r="E6852">
        <v>500</v>
      </c>
      <c r="F6852">
        <v>4.3</v>
      </c>
      <c r="G6852">
        <v>100</v>
      </c>
      <c r="H6852" t="s">
        <v>131</v>
      </c>
      <c r="I6852" t="s">
        <v>1702</v>
      </c>
      <c r="J6852">
        <v>33</v>
      </c>
    </row>
    <row r="6853" spans="1:10" x14ac:dyDescent="0.3">
      <c r="A6853">
        <v>43312</v>
      </c>
      <c r="B6853" t="s">
        <v>864</v>
      </c>
      <c r="C6853" t="s">
        <v>91</v>
      </c>
      <c r="D6853" t="s">
        <v>11740</v>
      </c>
      <c r="E6853">
        <v>200</v>
      </c>
      <c r="F6853">
        <v>4.5</v>
      </c>
      <c r="G6853">
        <v>100</v>
      </c>
      <c r="H6853" t="s">
        <v>486</v>
      </c>
      <c r="I6853" t="s">
        <v>864</v>
      </c>
      <c r="J6853">
        <v>43</v>
      </c>
    </row>
    <row r="6854" spans="1:10" x14ac:dyDescent="0.3">
      <c r="A6854">
        <v>43380</v>
      </c>
      <c r="B6854" t="s">
        <v>11741</v>
      </c>
      <c r="C6854" t="s">
        <v>383</v>
      </c>
      <c r="D6854" t="s">
        <v>11742</v>
      </c>
      <c r="E6854">
        <v>150</v>
      </c>
      <c r="F6854">
        <v>4.2</v>
      </c>
      <c r="G6854">
        <v>100</v>
      </c>
      <c r="H6854" t="s">
        <v>3493</v>
      </c>
      <c r="I6854" t="s">
        <v>11743</v>
      </c>
      <c r="J6854">
        <v>77</v>
      </c>
    </row>
    <row r="6855" spans="1:10" x14ac:dyDescent="0.3">
      <c r="A6855">
        <v>43409</v>
      </c>
      <c r="B6855" t="s">
        <v>383</v>
      </c>
      <c r="C6855" t="s">
        <v>383</v>
      </c>
      <c r="D6855" t="s">
        <v>11744</v>
      </c>
      <c r="E6855">
        <v>300</v>
      </c>
      <c r="F6855">
        <v>3.9</v>
      </c>
      <c r="G6855">
        <v>1000</v>
      </c>
      <c r="H6855" t="s">
        <v>11745</v>
      </c>
      <c r="I6855" t="s">
        <v>11746</v>
      </c>
      <c r="J6855">
        <v>63</v>
      </c>
    </row>
    <row r="6856" spans="1:10" x14ac:dyDescent="0.3">
      <c r="A6856">
        <v>43620</v>
      </c>
      <c r="B6856" t="s">
        <v>151</v>
      </c>
      <c r="C6856" t="s">
        <v>68</v>
      </c>
      <c r="D6856" t="s">
        <v>11747</v>
      </c>
      <c r="E6856">
        <v>800</v>
      </c>
      <c r="F6856">
        <v>4</v>
      </c>
      <c r="G6856">
        <v>100</v>
      </c>
      <c r="H6856" t="s">
        <v>11748</v>
      </c>
      <c r="I6856" t="s">
        <v>11749</v>
      </c>
      <c r="J6856">
        <v>37</v>
      </c>
    </row>
    <row r="6857" spans="1:10" x14ac:dyDescent="0.3">
      <c r="A6857">
        <v>43802</v>
      </c>
      <c r="B6857" t="s">
        <v>864</v>
      </c>
      <c r="C6857" t="s">
        <v>91</v>
      </c>
      <c r="D6857" t="s">
        <v>7803</v>
      </c>
      <c r="E6857">
        <v>300</v>
      </c>
      <c r="F6857">
        <v>4.3</v>
      </c>
      <c r="G6857">
        <v>100</v>
      </c>
      <c r="H6857" t="s">
        <v>11750</v>
      </c>
      <c r="I6857" t="s">
        <v>869</v>
      </c>
      <c r="J6857">
        <v>46</v>
      </c>
    </row>
    <row r="6858" spans="1:10" x14ac:dyDescent="0.3">
      <c r="A6858">
        <v>43931</v>
      </c>
      <c r="B6858" t="s">
        <v>505</v>
      </c>
      <c r="C6858" t="s">
        <v>91</v>
      </c>
      <c r="D6858" t="s">
        <v>11751</v>
      </c>
      <c r="E6858">
        <v>350</v>
      </c>
      <c r="F6858">
        <v>4.7</v>
      </c>
      <c r="G6858">
        <v>50</v>
      </c>
      <c r="H6858" t="s">
        <v>391</v>
      </c>
      <c r="I6858" t="s">
        <v>11752</v>
      </c>
      <c r="J6858">
        <v>29</v>
      </c>
    </row>
    <row r="6859" spans="1:10" x14ac:dyDescent="0.3">
      <c r="A6859">
        <v>43996</v>
      </c>
      <c r="B6859" t="s">
        <v>3456</v>
      </c>
      <c r="C6859" t="s">
        <v>463</v>
      </c>
      <c r="D6859" t="s">
        <v>11753</v>
      </c>
      <c r="E6859">
        <v>250</v>
      </c>
      <c r="F6859">
        <v>4.5</v>
      </c>
      <c r="G6859">
        <v>20</v>
      </c>
      <c r="H6859" t="s">
        <v>10327</v>
      </c>
      <c r="I6859" t="s">
        <v>1855</v>
      </c>
      <c r="J6859">
        <v>49</v>
      </c>
    </row>
    <row r="6860" spans="1:10" x14ac:dyDescent="0.3">
      <c r="A6860">
        <v>44174</v>
      </c>
      <c r="B6860" t="s">
        <v>360</v>
      </c>
      <c r="C6860" t="s">
        <v>115</v>
      </c>
      <c r="D6860" t="s">
        <v>11754</v>
      </c>
      <c r="E6860">
        <v>250</v>
      </c>
      <c r="F6860">
        <v>2.9</v>
      </c>
      <c r="G6860">
        <v>80</v>
      </c>
      <c r="H6860" t="s">
        <v>11755</v>
      </c>
      <c r="I6860" t="s">
        <v>403</v>
      </c>
      <c r="J6860">
        <v>40</v>
      </c>
    </row>
    <row r="6861" spans="1:10" x14ac:dyDescent="0.3">
      <c r="A6861">
        <v>44245</v>
      </c>
      <c r="B6861" t="s">
        <v>1274</v>
      </c>
      <c r="C6861" t="s">
        <v>91</v>
      </c>
      <c r="D6861" t="s">
        <v>11756</v>
      </c>
      <c r="E6861">
        <v>550</v>
      </c>
      <c r="F6861">
        <v>4.3</v>
      </c>
      <c r="G6861">
        <v>100</v>
      </c>
      <c r="H6861" t="s">
        <v>7270</v>
      </c>
      <c r="I6861" t="s">
        <v>1274</v>
      </c>
      <c r="J6861">
        <v>36</v>
      </c>
    </row>
    <row r="6862" spans="1:10" x14ac:dyDescent="0.3">
      <c r="A6862">
        <v>44272</v>
      </c>
      <c r="B6862" t="s">
        <v>261</v>
      </c>
      <c r="C6862" t="s">
        <v>115</v>
      </c>
      <c r="D6862" t="s">
        <v>11757</v>
      </c>
      <c r="E6862">
        <v>250</v>
      </c>
      <c r="F6862">
        <v>2.9</v>
      </c>
      <c r="G6862">
        <v>80</v>
      </c>
      <c r="H6862" t="s">
        <v>1900</v>
      </c>
      <c r="I6862" t="s">
        <v>11758</v>
      </c>
      <c r="J6862">
        <v>47</v>
      </c>
    </row>
    <row r="6863" spans="1:10" x14ac:dyDescent="0.3">
      <c r="A6863">
        <v>44304</v>
      </c>
      <c r="B6863" t="s">
        <v>505</v>
      </c>
      <c r="C6863" t="s">
        <v>91</v>
      </c>
      <c r="D6863" t="s">
        <v>11759</v>
      </c>
      <c r="E6863">
        <v>200</v>
      </c>
      <c r="F6863">
        <v>4.3</v>
      </c>
      <c r="G6863">
        <v>100</v>
      </c>
      <c r="H6863" t="s">
        <v>6698</v>
      </c>
      <c r="I6863" t="s">
        <v>3951</v>
      </c>
      <c r="J6863">
        <v>40</v>
      </c>
    </row>
    <row r="6864" spans="1:10" x14ac:dyDescent="0.3">
      <c r="A6864">
        <v>44372</v>
      </c>
      <c r="B6864" t="s">
        <v>2668</v>
      </c>
      <c r="C6864" t="s">
        <v>2068</v>
      </c>
      <c r="D6864" t="s">
        <v>11760</v>
      </c>
      <c r="E6864">
        <v>250</v>
      </c>
      <c r="F6864">
        <v>2.9</v>
      </c>
      <c r="G6864">
        <v>80</v>
      </c>
      <c r="H6864" t="s">
        <v>1356</v>
      </c>
      <c r="I6864" t="s">
        <v>11761</v>
      </c>
      <c r="J6864">
        <v>36</v>
      </c>
    </row>
    <row r="6865" spans="1:10" x14ac:dyDescent="0.3">
      <c r="A6865">
        <v>44388</v>
      </c>
      <c r="B6865" t="s">
        <v>2076</v>
      </c>
      <c r="C6865" t="s">
        <v>2068</v>
      </c>
      <c r="D6865" t="s">
        <v>11762</v>
      </c>
      <c r="E6865">
        <v>550</v>
      </c>
      <c r="F6865">
        <v>4.0999999999999996</v>
      </c>
      <c r="G6865">
        <v>100</v>
      </c>
      <c r="H6865" t="s">
        <v>11763</v>
      </c>
      <c r="I6865" t="s">
        <v>2353</v>
      </c>
      <c r="J6865">
        <v>32</v>
      </c>
    </row>
    <row r="6866" spans="1:10" x14ac:dyDescent="0.3">
      <c r="A6866">
        <v>44462</v>
      </c>
      <c r="B6866" t="s">
        <v>10</v>
      </c>
      <c r="C6866" t="s">
        <v>11</v>
      </c>
      <c r="D6866" t="s">
        <v>11764</v>
      </c>
      <c r="E6866">
        <v>250</v>
      </c>
      <c r="F6866">
        <v>4.3</v>
      </c>
      <c r="G6866">
        <v>100</v>
      </c>
      <c r="H6866" t="s">
        <v>1193</v>
      </c>
      <c r="I6866" t="s">
        <v>10</v>
      </c>
      <c r="J6866">
        <v>50</v>
      </c>
    </row>
    <row r="6867" spans="1:10" x14ac:dyDescent="0.3">
      <c r="A6867">
        <v>44605</v>
      </c>
      <c r="B6867" t="s">
        <v>2112</v>
      </c>
      <c r="C6867" t="s">
        <v>2068</v>
      </c>
      <c r="D6867" t="s">
        <v>11765</v>
      </c>
      <c r="E6867">
        <v>400</v>
      </c>
      <c r="F6867">
        <v>4.0999999999999996</v>
      </c>
      <c r="G6867">
        <v>500</v>
      </c>
      <c r="H6867" t="s">
        <v>928</v>
      </c>
      <c r="I6867" t="s">
        <v>2518</v>
      </c>
      <c r="J6867">
        <v>47</v>
      </c>
    </row>
    <row r="6868" spans="1:10" x14ac:dyDescent="0.3">
      <c r="A6868">
        <v>44907</v>
      </c>
      <c r="B6868" t="s">
        <v>114</v>
      </c>
      <c r="C6868" t="s">
        <v>115</v>
      </c>
      <c r="D6868" t="s">
        <v>11766</v>
      </c>
      <c r="E6868">
        <v>200</v>
      </c>
      <c r="F6868">
        <v>4.0999999999999996</v>
      </c>
      <c r="G6868">
        <v>20</v>
      </c>
      <c r="H6868" t="s">
        <v>2417</v>
      </c>
      <c r="I6868" t="s">
        <v>114</v>
      </c>
      <c r="J6868">
        <v>67</v>
      </c>
    </row>
    <row r="6869" spans="1:10" x14ac:dyDescent="0.3">
      <c r="A6869">
        <v>44930</v>
      </c>
      <c r="B6869" t="s">
        <v>319</v>
      </c>
      <c r="C6869" t="s">
        <v>189</v>
      </c>
      <c r="D6869" t="s">
        <v>11767</v>
      </c>
      <c r="E6869">
        <v>100</v>
      </c>
      <c r="F6869">
        <v>2.9</v>
      </c>
      <c r="G6869">
        <v>80</v>
      </c>
      <c r="H6869" t="s">
        <v>11509</v>
      </c>
      <c r="I6869" t="s">
        <v>11457</v>
      </c>
      <c r="J6869">
        <v>69</v>
      </c>
    </row>
    <row r="6870" spans="1:10" x14ac:dyDescent="0.3">
      <c r="A6870">
        <v>45184</v>
      </c>
      <c r="B6870" t="s">
        <v>1697</v>
      </c>
      <c r="C6870" t="s">
        <v>189</v>
      </c>
      <c r="D6870" t="s">
        <v>11768</v>
      </c>
      <c r="E6870">
        <v>150</v>
      </c>
      <c r="F6870">
        <v>2.9</v>
      </c>
      <c r="G6870">
        <v>80</v>
      </c>
      <c r="H6870" t="s">
        <v>131</v>
      </c>
      <c r="I6870" t="s">
        <v>3840</v>
      </c>
      <c r="J6870">
        <v>61</v>
      </c>
    </row>
    <row r="6871" spans="1:10" x14ac:dyDescent="0.3">
      <c r="A6871">
        <v>45221</v>
      </c>
      <c r="B6871" t="s">
        <v>3105</v>
      </c>
      <c r="C6871" t="s">
        <v>189</v>
      </c>
      <c r="D6871" t="s">
        <v>11769</v>
      </c>
      <c r="E6871">
        <v>200</v>
      </c>
      <c r="F6871">
        <v>3.9</v>
      </c>
      <c r="G6871">
        <v>100</v>
      </c>
      <c r="H6871" t="s">
        <v>131</v>
      </c>
      <c r="I6871" t="s">
        <v>11770</v>
      </c>
      <c r="J6871">
        <v>45</v>
      </c>
    </row>
    <row r="6872" spans="1:10" x14ac:dyDescent="0.3">
      <c r="A6872">
        <v>45469</v>
      </c>
      <c r="B6872" t="s">
        <v>350</v>
      </c>
      <c r="C6872" t="s">
        <v>115</v>
      </c>
      <c r="D6872" t="s">
        <v>11771</v>
      </c>
      <c r="E6872">
        <v>300</v>
      </c>
      <c r="F6872">
        <v>4</v>
      </c>
      <c r="G6872">
        <v>100</v>
      </c>
      <c r="H6872" t="s">
        <v>11772</v>
      </c>
      <c r="I6872" t="s">
        <v>350</v>
      </c>
      <c r="J6872">
        <v>56</v>
      </c>
    </row>
    <row r="6873" spans="1:10" x14ac:dyDescent="0.3">
      <c r="A6873">
        <v>45547</v>
      </c>
      <c r="B6873" t="s">
        <v>1114</v>
      </c>
      <c r="C6873" t="s">
        <v>91</v>
      </c>
      <c r="D6873" t="s">
        <v>11773</v>
      </c>
      <c r="E6873">
        <v>350</v>
      </c>
      <c r="F6873">
        <v>4</v>
      </c>
      <c r="G6873">
        <v>100</v>
      </c>
      <c r="H6873" t="s">
        <v>11774</v>
      </c>
      <c r="I6873" t="s">
        <v>11775</v>
      </c>
      <c r="J6873">
        <v>50</v>
      </c>
    </row>
    <row r="6874" spans="1:10" x14ac:dyDescent="0.3">
      <c r="A6874">
        <v>45575</v>
      </c>
      <c r="B6874" t="s">
        <v>11776</v>
      </c>
      <c r="C6874" t="s">
        <v>68</v>
      </c>
      <c r="D6874" t="s">
        <v>11777</v>
      </c>
      <c r="E6874">
        <v>400</v>
      </c>
      <c r="F6874">
        <v>4.0999999999999996</v>
      </c>
      <c r="G6874">
        <v>100</v>
      </c>
      <c r="H6874" t="s">
        <v>11778</v>
      </c>
      <c r="I6874" t="s">
        <v>11776</v>
      </c>
      <c r="J6874">
        <v>48</v>
      </c>
    </row>
    <row r="6875" spans="1:10" x14ac:dyDescent="0.3">
      <c r="A6875">
        <v>45634</v>
      </c>
      <c r="B6875" t="s">
        <v>2068</v>
      </c>
      <c r="C6875" t="s">
        <v>2068</v>
      </c>
      <c r="D6875" t="s">
        <v>11779</v>
      </c>
      <c r="E6875">
        <v>150</v>
      </c>
      <c r="F6875">
        <v>4.5</v>
      </c>
      <c r="G6875">
        <v>500</v>
      </c>
      <c r="H6875" t="s">
        <v>695</v>
      </c>
      <c r="I6875" t="s">
        <v>11780</v>
      </c>
      <c r="J6875">
        <v>28</v>
      </c>
    </row>
    <row r="6876" spans="1:10" x14ac:dyDescent="0.3">
      <c r="A6876">
        <v>45691</v>
      </c>
      <c r="B6876" t="s">
        <v>764</v>
      </c>
      <c r="C6876" t="s">
        <v>383</v>
      </c>
      <c r="D6876" t="s">
        <v>11781</v>
      </c>
      <c r="E6876">
        <v>300</v>
      </c>
      <c r="F6876">
        <v>3.8</v>
      </c>
      <c r="G6876">
        <v>100</v>
      </c>
      <c r="H6876" t="s">
        <v>11782</v>
      </c>
      <c r="I6876" t="s">
        <v>755</v>
      </c>
      <c r="J6876">
        <v>48</v>
      </c>
    </row>
    <row r="6877" spans="1:10" x14ac:dyDescent="0.3">
      <c r="A6877">
        <v>45915</v>
      </c>
      <c r="B6877" t="s">
        <v>2092</v>
      </c>
      <c r="C6877" t="s">
        <v>2068</v>
      </c>
      <c r="D6877" t="s">
        <v>11783</v>
      </c>
      <c r="E6877">
        <v>250</v>
      </c>
      <c r="F6877">
        <v>3.7</v>
      </c>
      <c r="G6877">
        <v>50</v>
      </c>
      <c r="H6877" t="s">
        <v>8033</v>
      </c>
      <c r="I6877" t="s">
        <v>2092</v>
      </c>
      <c r="J6877">
        <v>47</v>
      </c>
    </row>
    <row r="6878" spans="1:10" x14ac:dyDescent="0.3">
      <c r="A6878">
        <v>45974</v>
      </c>
      <c r="B6878" t="s">
        <v>725</v>
      </c>
      <c r="C6878" t="s">
        <v>68</v>
      </c>
      <c r="D6878" t="s">
        <v>11784</v>
      </c>
      <c r="E6878">
        <v>400</v>
      </c>
      <c r="F6878">
        <v>4.0999999999999996</v>
      </c>
      <c r="G6878">
        <v>100</v>
      </c>
      <c r="H6878" t="s">
        <v>45</v>
      </c>
      <c r="I6878" t="s">
        <v>11785</v>
      </c>
      <c r="J6878">
        <v>54</v>
      </c>
    </row>
    <row r="6879" spans="1:10" x14ac:dyDescent="0.3">
      <c r="A6879">
        <v>46125</v>
      </c>
      <c r="B6879" t="s">
        <v>319</v>
      </c>
      <c r="C6879" t="s">
        <v>189</v>
      </c>
      <c r="D6879" t="s">
        <v>11786</v>
      </c>
      <c r="E6879">
        <v>1200</v>
      </c>
      <c r="F6879">
        <v>4.4000000000000004</v>
      </c>
      <c r="G6879">
        <v>20</v>
      </c>
      <c r="H6879" t="s">
        <v>11787</v>
      </c>
      <c r="I6879" t="s">
        <v>11788</v>
      </c>
      <c r="J6879">
        <v>63</v>
      </c>
    </row>
    <row r="6880" spans="1:10" x14ac:dyDescent="0.3">
      <c r="A6880">
        <v>46222</v>
      </c>
      <c r="B6880" t="s">
        <v>738</v>
      </c>
      <c r="C6880" t="s">
        <v>463</v>
      </c>
      <c r="D6880" t="s">
        <v>11789</v>
      </c>
      <c r="E6880">
        <v>1200</v>
      </c>
      <c r="F6880">
        <v>4.4000000000000004</v>
      </c>
      <c r="G6880">
        <v>20</v>
      </c>
      <c r="H6880" t="s">
        <v>4903</v>
      </c>
      <c r="I6880" t="s">
        <v>11790</v>
      </c>
      <c r="J6880">
        <v>48</v>
      </c>
    </row>
    <row r="6881" spans="1:10" x14ac:dyDescent="0.3">
      <c r="A6881">
        <v>46280</v>
      </c>
      <c r="B6881" t="s">
        <v>2478</v>
      </c>
      <c r="C6881" t="s">
        <v>2068</v>
      </c>
      <c r="D6881" t="s">
        <v>11720</v>
      </c>
      <c r="E6881">
        <v>200</v>
      </c>
      <c r="F6881">
        <v>4</v>
      </c>
      <c r="G6881">
        <v>100</v>
      </c>
      <c r="H6881" t="s">
        <v>11791</v>
      </c>
      <c r="I6881" t="s">
        <v>11792</v>
      </c>
      <c r="J6881">
        <v>38</v>
      </c>
    </row>
    <row r="6882" spans="1:10" x14ac:dyDescent="0.3">
      <c r="A6882">
        <v>46287</v>
      </c>
      <c r="B6882" t="s">
        <v>781</v>
      </c>
      <c r="C6882" t="s">
        <v>68</v>
      </c>
      <c r="D6882" t="s">
        <v>11793</v>
      </c>
      <c r="E6882">
        <v>350</v>
      </c>
      <c r="F6882">
        <v>4</v>
      </c>
      <c r="G6882">
        <v>500</v>
      </c>
      <c r="H6882" t="s">
        <v>45</v>
      </c>
      <c r="I6882" t="s">
        <v>11794</v>
      </c>
      <c r="J6882">
        <v>27</v>
      </c>
    </row>
    <row r="6883" spans="1:10" x14ac:dyDescent="0.3">
      <c r="A6883">
        <v>46321</v>
      </c>
      <c r="B6883" t="s">
        <v>90</v>
      </c>
      <c r="C6883" t="s">
        <v>91</v>
      </c>
      <c r="D6883" t="s">
        <v>11417</v>
      </c>
      <c r="E6883">
        <v>550</v>
      </c>
      <c r="F6883">
        <v>4.2</v>
      </c>
      <c r="G6883">
        <v>500</v>
      </c>
      <c r="H6883" t="s">
        <v>1068</v>
      </c>
      <c r="I6883" t="s">
        <v>94</v>
      </c>
      <c r="J6883">
        <v>43</v>
      </c>
    </row>
    <row r="6884" spans="1:10" x14ac:dyDescent="0.3">
      <c r="A6884">
        <v>46376</v>
      </c>
      <c r="B6884" t="s">
        <v>2478</v>
      </c>
      <c r="C6884" t="s">
        <v>2068</v>
      </c>
      <c r="D6884" t="s">
        <v>11795</v>
      </c>
      <c r="E6884">
        <v>400</v>
      </c>
      <c r="F6884">
        <v>3.7</v>
      </c>
      <c r="G6884">
        <v>20</v>
      </c>
      <c r="H6884" t="s">
        <v>2324</v>
      </c>
      <c r="I6884" t="s">
        <v>11792</v>
      </c>
      <c r="J6884">
        <v>47</v>
      </c>
    </row>
    <row r="6885" spans="1:10" x14ac:dyDescent="0.3">
      <c r="A6885">
        <v>46543</v>
      </c>
      <c r="B6885" t="s">
        <v>2478</v>
      </c>
      <c r="C6885" t="s">
        <v>2068</v>
      </c>
      <c r="D6885" t="s">
        <v>11796</v>
      </c>
      <c r="E6885">
        <v>250</v>
      </c>
      <c r="F6885">
        <v>4.2</v>
      </c>
      <c r="G6885">
        <v>1000</v>
      </c>
      <c r="H6885" t="s">
        <v>11797</v>
      </c>
      <c r="I6885" t="s">
        <v>11798</v>
      </c>
      <c r="J6885">
        <v>37</v>
      </c>
    </row>
    <row r="6886" spans="1:10" x14ac:dyDescent="0.3">
      <c r="A6886">
        <v>46548</v>
      </c>
      <c r="B6886" t="s">
        <v>2478</v>
      </c>
      <c r="C6886" t="s">
        <v>2068</v>
      </c>
      <c r="D6886" t="s">
        <v>11799</v>
      </c>
      <c r="E6886">
        <v>149</v>
      </c>
      <c r="F6886">
        <v>2.9</v>
      </c>
      <c r="G6886">
        <v>80</v>
      </c>
      <c r="H6886" t="s">
        <v>11800</v>
      </c>
      <c r="I6886" t="s">
        <v>11792</v>
      </c>
      <c r="J6886">
        <v>49</v>
      </c>
    </row>
    <row r="6887" spans="1:10" x14ac:dyDescent="0.3">
      <c r="A6887">
        <v>46567</v>
      </c>
      <c r="B6887" t="s">
        <v>2478</v>
      </c>
      <c r="C6887" t="s">
        <v>2068</v>
      </c>
      <c r="D6887" t="s">
        <v>11801</v>
      </c>
      <c r="E6887">
        <v>350</v>
      </c>
      <c r="F6887">
        <v>4.2</v>
      </c>
      <c r="G6887">
        <v>500</v>
      </c>
      <c r="H6887" t="s">
        <v>11802</v>
      </c>
      <c r="I6887" t="s">
        <v>2478</v>
      </c>
      <c r="J6887">
        <v>35</v>
      </c>
    </row>
    <row r="6888" spans="1:10" x14ac:dyDescent="0.3">
      <c r="A6888">
        <v>46717</v>
      </c>
      <c r="B6888" t="s">
        <v>2478</v>
      </c>
      <c r="C6888" t="s">
        <v>2068</v>
      </c>
      <c r="D6888" t="s">
        <v>11803</v>
      </c>
      <c r="E6888">
        <v>200</v>
      </c>
      <c r="F6888">
        <v>4.3</v>
      </c>
      <c r="G6888">
        <v>100</v>
      </c>
      <c r="H6888" t="s">
        <v>11804</v>
      </c>
      <c r="I6888" t="s">
        <v>2478</v>
      </c>
      <c r="J6888">
        <v>35</v>
      </c>
    </row>
    <row r="6889" spans="1:10" x14ac:dyDescent="0.3">
      <c r="A6889">
        <v>46728</v>
      </c>
      <c r="B6889" t="s">
        <v>2478</v>
      </c>
      <c r="C6889" t="s">
        <v>2068</v>
      </c>
      <c r="D6889" t="s">
        <v>10204</v>
      </c>
      <c r="E6889">
        <v>400</v>
      </c>
      <c r="F6889">
        <v>3.9</v>
      </c>
      <c r="G6889">
        <v>1000</v>
      </c>
      <c r="H6889" t="s">
        <v>184</v>
      </c>
      <c r="I6889" t="s">
        <v>2478</v>
      </c>
      <c r="J6889">
        <v>39</v>
      </c>
    </row>
    <row r="6890" spans="1:10" x14ac:dyDescent="0.3">
      <c r="A6890">
        <v>46868</v>
      </c>
      <c r="B6890" t="s">
        <v>2131</v>
      </c>
      <c r="C6890" t="s">
        <v>383</v>
      </c>
      <c r="D6890" t="s">
        <v>11805</v>
      </c>
      <c r="E6890">
        <v>200</v>
      </c>
      <c r="F6890">
        <v>4.2</v>
      </c>
      <c r="G6890">
        <v>100</v>
      </c>
      <c r="H6890" t="s">
        <v>131</v>
      </c>
      <c r="I6890" t="s">
        <v>745</v>
      </c>
      <c r="J6890">
        <v>29</v>
      </c>
    </row>
    <row r="6891" spans="1:10" x14ac:dyDescent="0.3">
      <c r="A6891">
        <v>46904</v>
      </c>
      <c r="B6891" t="s">
        <v>463</v>
      </c>
      <c r="C6891" t="s">
        <v>463</v>
      </c>
      <c r="D6891" t="s">
        <v>11806</v>
      </c>
      <c r="E6891">
        <v>200</v>
      </c>
      <c r="F6891">
        <v>4.0999999999999996</v>
      </c>
      <c r="G6891">
        <v>100</v>
      </c>
      <c r="H6891" t="s">
        <v>1552</v>
      </c>
      <c r="I6891" t="s">
        <v>1562</v>
      </c>
      <c r="J6891">
        <v>46</v>
      </c>
    </row>
    <row r="6892" spans="1:10" x14ac:dyDescent="0.3">
      <c r="A6892">
        <v>46907</v>
      </c>
      <c r="B6892" t="s">
        <v>2478</v>
      </c>
      <c r="C6892" t="s">
        <v>2068</v>
      </c>
      <c r="D6892" t="s">
        <v>11807</v>
      </c>
      <c r="E6892">
        <v>250</v>
      </c>
      <c r="F6892">
        <v>3.6</v>
      </c>
      <c r="G6892">
        <v>500</v>
      </c>
      <c r="H6892" t="s">
        <v>11808</v>
      </c>
      <c r="I6892" t="s">
        <v>2478</v>
      </c>
      <c r="J6892">
        <v>35</v>
      </c>
    </row>
    <row r="6893" spans="1:10" x14ac:dyDescent="0.3">
      <c r="A6893">
        <v>46943</v>
      </c>
      <c r="B6893" t="s">
        <v>679</v>
      </c>
      <c r="C6893" t="s">
        <v>463</v>
      </c>
      <c r="D6893" t="s">
        <v>11809</v>
      </c>
      <c r="E6893">
        <v>150</v>
      </c>
      <c r="F6893">
        <v>4.5</v>
      </c>
      <c r="G6893">
        <v>100</v>
      </c>
      <c r="H6893" t="s">
        <v>3650</v>
      </c>
      <c r="I6893" t="s">
        <v>11810</v>
      </c>
      <c r="J6893">
        <v>62</v>
      </c>
    </row>
    <row r="6894" spans="1:10" x14ac:dyDescent="0.3">
      <c r="A6894">
        <v>46979</v>
      </c>
      <c r="B6894" t="s">
        <v>3565</v>
      </c>
      <c r="C6894" t="s">
        <v>115</v>
      </c>
      <c r="D6894" t="s">
        <v>11811</v>
      </c>
      <c r="E6894">
        <v>200</v>
      </c>
      <c r="F6894">
        <v>2.9</v>
      </c>
      <c r="G6894">
        <v>80</v>
      </c>
      <c r="H6894" t="s">
        <v>184</v>
      </c>
      <c r="I6894" t="s">
        <v>11812</v>
      </c>
      <c r="J6894">
        <v>57</v>
      </c>
    </row>
    <row r="6895" spans="1:10" x14ac:dyDescent="0.3">
      <c r="A6895">
        <v>47010</v>
      </c>
      <c r="B6895" t="s">
        <v>367</v>
      </c>
      <c r="C6895" t="s">
        <v>115</v>
      </c>
      <c r="D6895" t="s">
        <v>11813</v>
      </c>
      <c r="E6895">
        <v>300</v>
      </c>
      <c r="F6895">
        <v>2.9</v>
      </c>
      <c r="G6895">
        <v>80</v>
      </c>
      <c r="H6895" t="s">
        <v>11814</v>
      </c>
      <c r="I6895" t="s">
        <v>367</v>
      </c>
      <c r="J6895">
        <v>60</v>
      </c>
    </row>
    <row r="6896" spans="1:10" x14ac:dyDescent="0.3">
      <c r="A6896">
        <v>47493</v>
      </c>
      <c r="B6896" t="s">
        <v>11815</v>
      </c>
      <c r="C6896" t="s">
        <v>11</v>
      </c>
      <c r="D6896" t="s">
        <v>11816</v>
      </c>
      <c r="E6896">
        <v>100</v>
      </c>
      <c r="F6896">
        <v>4</v>
      </c>
      <c r="G6896">
        <v>1000</v>
      </c>
      <c r="H6896" t="s">
        <v>11817</v>
      </c>
      <c r="I6896" t="s">
        <v>66</v>
      </c>
      <c r="J6896">
        <v>42</v>
      </c>
    </row>
    <row r="6897" spans="1:10" x14ac:dyDescent="0.3">
      <c r="A6897">
        <v>47507</v>
      </c>
      <c r="B6897" t="s">
        <v>4282</v>
      </c>
      <c r="C6897" t="s">
        <v>11</v>
      </c>
      <c r="D6897" t="s">
        <v>11818</v>
      </c>
      <c r="E6897">
        <v>100</v>
      </c>
      <c r="F6897">
        <v>3.9</v>
      </c>
      <c r="G6897">
        <v>50</v>
      </c>
      <c r="H6897" t="s">
        <v>3091</v>
      </c>
      <c r="I6897" t="s">
        <v>11819</v>
      </c>
      <c r="J6897">
        <v>38</v>
      </c>
    </row>
    <row r="6898" spans="1:10" x14ac:dyDescent="0.3">
      <c r="A6898">
        <v>47705</v>
      </c>
      <c r="B6898" t="s">
        <v>1114</v>
      </c>
      <c r="C6898" t="s">
        <v>91</v>
      </c>
      <c r="D6898" t="s">
        <v>11820</v>
      </c>
      <c r="E6898">
        <v>300</v>
      </c>
      <c r="F6898">
        <v>2.9</v>
      </c>
      <c r="G6898">
        <v>80</v>
      </c>
      <c r="H6898" t="s">
        <v>486</v>
      </c>
      <c r="I6898" t="s">
        <v>11821</v>
      </c>
      <c r="J6898">
        <v>50</v>
      </c>
    </row>
    <row r="6899" spans="1:10" x14ac:dyDescent="0.3">
      <c r="A6899">
        <v>47737</v>
      </c>
      <c r="B6899" t="s">
        <v>738</v>
      </c>
      <c r="C6899" t="s">
        <v>463</v>
      </c>
      <c r="D6899" t="s">
        <v>11822</v>
      </c>
      <c r="E6899">
        <v>400</v>
      </c>
      <c r="F6899">
        <v>4.5</v>
      </c>
      <c r="G6899">
        <v>1000</v>
      </c>
      <c r="H6899" t="s">
        <v>11823</v>
      </c>
      <c r="I6899" t="s">
        <v>1562</v>
      </c>
      <c r="J6899">
        <v>38</v>
      </c>
    </row>
    <row r="6900" spans="1:10" x14ac:dyDescent="0.3">
      <c r="A6900">
        <v>47800</v>
      </c>
      <c r="B6900" t="s">
        <v>2067</v>
      </c>
      <c r="C6900" t="s">
        <v>2068</v>
      </c>
      <c r="D6900" t="s">
        <v>11824</v>
      </c>
      <c r="E6900">
        <v>300</v>
      </c>
      <c r="F6900">
        <v>4.3</v>
      </c>
      <c r="G6900">
        <v>100</v>
      </c>
      <c r="H6900" t="s">
        <v>837</v>
      </c>
      <c r="I6900" t="s">
        <v>2067</v>
      </c>
      <c r="J6900">
        <v>35</v>
      </c>
    </row>
    <row r="6901" spans="1:10" x14ac:dyDescent="0.3">
      <c r="A6901">
        <v>47824</v>
      </c>
      <c r="B6901" t="s">
        <v>151</v>
      </c>
      <c r="C6901" t="s">
        <v>68</v>
      </c>
      <c r="D6901" t="s">
        <v>3117</v>
      </c>
      <c r="E6901">
        <v>100</v>
      </c>
      <c r="F6901">
        <v>4.4000000000000004</v>
      </c>
      <c r="G6901">
        <v>20</v>
      </c>
      <c r="H6901" t="s">
        <v>4207</v>
      </c>
      <c r="I6901" t="s">
        <v>151</v>
      </c>
      <c r="J6901">
        <v>29</v>
      </c>
    </row>
    <row r="6902" spans="1:10" x14ac:dyDescent="0.3">
      <c r="A6902">
        <v>47834</v>
      </c>
      <c r="B6902" t="s">
        <v>4157</v>
      </c>
      <c r="C6902" t="s">
        <v>91</v>
      </c>
      <c r="D6902" t="s">
        <v>11825</v>
      </c>
      <c r="E6902">
        <v>300</v>
      </c>
      <c r="F6902">
        <v>2.9</v>
      </c>
      <c r="G6902">
        <v>80</v>
      </c>
      <c r="H6902" t="s">
        <v>2417</v>
      </c>
      <c r="I6902" t="s">
        <v>230</v>
      </c>
      <c r="J6902">
        <v>55</v>
      </c>
    </row>
    <row r="6903" spans="1:10" x14ac:dyDescent="0.3">
      <c r="A6903">
        <v>47896</v>
      </c>
      <c r="B6903" t="s">
        <v>1186</v>
      </c>
      <c r="C6903" t="s">
        <v>91</v>
      </c>
      <c r="D6903" t="s">
        <v>11826</v>
      </c>
      <c r="E6903">
        <v>200</v>
      </c>
      <c r="F6903">
        <v>2.9</v>
      </c>
      <c r="G6903">
        <v>80</v>
      </c>
      <c r="H6903" t="s">
        <v>617</v>
      </c>
      <c r="I6903" t="s">
        <v>4163</v>
      </c>
      <c r="J6903">
        <v>50</v>
      </c>
    </row>
    <row r="6904" spans="1:10" x14ac:dyDescent="0.3">
      <c r="A6904">
        <v>47983</v>
      </c>
      <c r="B6904" t="s">
        <v>332</v>
      </c>
      <c r="C6904" t="s">
        <v>68</v>
      </c>
      <c r="D6904" t="s">
        <v>11827</v>
      </c>
      <c r="E6904">
        <v>200</v>
      </c>
      <c r="F6904">
        <v>4.3</v>
      </c>
      <c r="G6904">
        <v>1000</v>
      </c>
      <c r="H6904" t="s">
        <v>11694</v>
      </c>
      <c r="I6904" t="s">
        <v>1032</v>
      </c>
      <c r="J6904">
        <v>29</v>
      </c>
    </row>
    <row r="6905" spans="1:10" x14ac:dyDescent="0.3">
      <c r="A6905">
        <v>48056</v>
      </c>
      <c r="B6905" t="s">
        <v>2455</v>
      </c>
      <c r="C6905" t="s">
        <v>91</v>
      </c>
      <c r="D6905" t="s">
        <v>11828</v>
      </c>
      <c r="E6905">
        <v>500</v>
      </c>
      <c r="F6905">
        <v>4.2</v>
      </c>
      <c r="G6905">
        <v>500</v>
      </c>
      <c r="H6905" t="s">
        <v>11829</v>
      </c>
      <c r="I6905" t="s">
        <v>94</v>
      </c>
      <c r="J6905">
        <v>53</v>
      </c>
    </row>
    <row r="6906" spans="1:10" x14ac:dyDescent="0.3">
      <c r="A6906">
        <v>48133</v>
      </c>
      <c r="B6906" t="s">
        <v>2067</v>
      </c>
      <c r="C6906" t="s">
        <v>2068</v>
      </c>
      <c r="D6906" t="s">
        <v>11830</v>
      </c>
      <c r="E6906">
        <v>600</v>
      </c>
      <c r="F6906">
        <v>2.9</v>
      </c>
      <c r="G6906">
        <v>80</v>
      </c>
      <c r="H6906" t="s">
        <v>10876</v>
      </c>
      <c r="I6906" t="s">
        <v>2067</v>
      </c>
      <c r="J6906">
        <v>56</v>
      </c>
    </row>
    <row r="6907" spans="1:10" x14ac:dyDescent="0.3">
      <c r="A6907">
        <v>48158</v>
      </c>
      <c r="B6907" t="s">
        <v>11831</v>
      </c>
      <c r="C6907" t="s">
        <v>68</v>
      </c>
      <c r="D6907" t="s">
        <v>11110</v>
      </c>
      <c r="E6907">
        <v>300</v>
      </c>
      <c r="F6907">
        <v>4.4000000000000004</v>
      </c>
      <c r="G6907">
        <v>100</v>
      </c>
      <c r="H6907" t="s">
        <v>11832</v>
      </c>
      <c r="I6907" t="s">
        <v>11833</v>
      </c>
      <c r="J6907">
        <v>24</v>
      </c>
    </row>
    <row r="6908" spans="1:10" x14ac:dyDescent="0.3">
      <c r="A6908">
        <v>48190</v>
      </c>
      <c r="B6908" t="s">
        <v>91</v>
      </c>
      <c r="C6908" t="s">
        <v>91</v>
      </c>
      <c r="D6908" t="s">
        <v>11834</v>
      </c>
      <c r="E6908">
        <v>200</v>
      </c>
      <c r="F6908">
        <v>4.2</v>
      </c>
      <c r="G6908">
        <v>100</v>
      </c>
      <c r="H6908" t="s">
        <v>2908</v>
      </c>
      <c r="I6908" t="s">
        <v>864</v>
      </c>
      <c r="J6908">
        <v>46</v>
      </c>
    </row>
    <row r="6909" spans="1:10" x14ac:dyDescent="0.3">
      <c r="A6909">
        <v>48406</v>
      </c>
      <c r="B6909" t="s">
        <v>1274</v>
      </c>
      <c r="C6909" t="s">
        <v>91</v>
      </c>
      <c r="D6909" t="s">
        <v>11835</v>
      </c>
      <c r="E6909">
        <v>300</v>
      </c>
      <c r="F6909">
        <v>4.5</v>
      </c>
      <c r="G6909">
        <v>100</v>
      </c>
      <c r="H6909" t="s">
        <v>184</v>
      </c>
      <c r="I6909" t="s">
        <v>1274</v>
      </c>
      <c r="J6909">
        <v>36</v>
      </c>
    </row>
    <row r="6910" spans="1:10" x14ac:dyDescent="0.3">
      <c r="A6910">
        <v>48568</v>
      </c>
      <c r="B6910" t="s">
        <v>1354</v>
      </c>
      <c r="C6910" t="s">
        <v>11</v>
      </c>
      <c r="D6910" t="s">
        <v>11836</v>
      </c>
      <c r="E6910">
        <v>100</v>
      </c>
      <c r="F6910">
        <v>3.7</v>
      </c>
      <c r="G6910">
        <v>20</v>
      </c>
      <c r="H6910" t="s">
        <v>7001</v>
      </c>
      <c r="I6910" t="s">
        <v>1354</v>
      </c>
      <c r="J6910">
        <v>47</v>
      </c>
    </row>
    <row r="6911" spans="1:10" x14ac:dyDescent="0.3">
      <c r="A6911">
        <v>48834</v>
      </c>
      <c r="B6911" t="s">
        <v>764</v>
      </c>
      <c r="C6911" t="s">
        <v>383</v>
      </c>
      <c r="D6911" t="s">
        <v>11837</v>
      </c>
      <c r="E6911">
        <v>300</v>
      </c>
      <c r="F6911">
        <v>3.9</v>
      </c>
      <c r="G6911">
        <v>100</v>
      </c>
      <c r="H6911" t="s">
        <v>131</v>
      </c>
      <c r="I6911" t="s">
        <v>11838</v>
      </c>
      <c r="J6911">
        <v>48</v>
      </c>
    </row>
    <row r="6912" spans="1:10" x14ac:dyDescent="0.3">
      <c r="A6912">
        <v>48902</v>
      </c>
      <c r="B6912" t="s">
        <v>193</v>
      </c>
      <c r="C6912" t="s">
        <v>189</v>
      </c>
      <c r="D6912" t="s">
        <v>11839</v>
      </c>
      <c r="E6912">
        <v>150</v>
      </c>
      <c r="F6912">
        <v>4.7</v>
      </c>
      <c r="G6912">
        <v>1000</v>
      </c>
      <c r="H6912" t="s">
        <v>1193</v>
      </c>
      <c r="I6912" t="s">
        <v>11840</v>
      </c>
      <c r="J6912">
        <v>50</v>
      </c>
    </row>
    <row r="6913" spans="1:10" x14ac:dyDescent="0.3">
      <c r="A6913">
        <v>49083</v>
      </c>
      <c r="B6913" t="s">
        <v>17</v>
      </c>
      <c r="C6913" t="s">
        <v>11</v>
      </c>
      <c r="D6913" t="s">
        <v>11841</v>
      </c>
      <c r="E6913">
        <v>200</v>
      </c>
      <c r="F6913">
        <v>4.4000000000000004</v>
      </c>
      <c r="G6913">
        <v>100</v>
      </c>
      <c r="H6913" t="s">
        <v>2295</v>
      </c>
      <c r="I6913" t="s">
        <v>11842</v>
      </c>
      <c r="J6913">
        <v>48</v>
      </c>
    </row>
    <row r="6914" spans="1:10" x14ac:dyDescent="0.3">
      <c r="A6914">
        <v>49096</v>
      </c>
      <c r="B6914" t="s">
        <v>156</v>
      </c>
      <c r="C6914" t="s">
        <v>11</v>
      </c>
      <c r="D6914" t="s">
        <v>11843</v>
      </c>
      <c r="E6914">
        <v>300</v>
      </c>
      <c r="F6914">
        <v>4.4000000000000004</v>
      </c>
      <c r="G6914">
        <v>1000</v>
      </c>
      <c r="H6914" t="s">
        <v>2417</v>
      </c>
      <c r="I6914" t="s">
        <v>1532</v>
      </c>
      <c r="J6914">
        <v>28</v>
      </c>
    </row>
    <row r="6915" spans="1:10" x14ac:dyDescent="0.3">
      <c r="A6915">
        <v>49135</v>
      </c>
      <c r="B6915" t="s">
        <v>253</v>
      </c>
      <c r="C6915" t="s">
        <v>115</v>
      </c>
      <c r="D6915" t="s">
        <v>7803</v>
      </c>
      <c r="E6915">
        <v>300</v>
      </c>
      <c r="F6915">
        <v>4.0999999999999996</v>
      </c>
      <c r="G6915">
        <v>50</v>
      </c>
      <c r="H6915" t="s">
        <v>7804</v>
      </c>
      <c r="I6915" t="s">
        <v>11844</v>
      </c>
      <c r="J6915">
        <v>51</v>
      </c>
    </row>
    <row r="6916" spans="1:10" x14ac:dyDescent="0.3">
      <c r="A6916">
        <v>49149</v>
      </c>
      <c r="B6916" t="s">
        <v>618</v>
      </c>
      <c r="C6916" t="s">
        <v>189</v>
      </c>
      <c r="D6916" t="s">
        <v>11845</v>
      </c>
      <c r="E6916">
        <v>250</v>
      </c>
      <c r="F6916">
        <v>3.9</v>
      </c>
      <c r="G6916">
        <v>100</v>
      </c>
      <c r="H6916" t="s">
        <v>11846</v>
      </c>
      <c r="I6916" t="s">
        <v>11847</v>
      </c>
      <c r="J6916">
        <v>46</v>
      </c>
    </row>
    <row r="6917" spans="1:10" x14ac:dyDescent="0.3">
      <c r="A6917">
        <v>49172</v>
      </c>
      <c r="B6917" t="s">
        <v>253</v>
      </c>
      <c r="C6917" t="s">
        <v>115</v>
      </c>
      <c r="D6917" t="s">
        <v>11848</v>
      </c>
      <c r="E6917">
        <v>700</v>
      </c>
      <c r="F6917">
        <v>2.9</v>
      </c>
      <c r="G6917">
        <v>80</v>
      </c>
      <c r="H6917" t="s">
        <v>3471</v>
      </c>
      <c r="I6917" t="s">
        <v>11849</v>
      </c>
      <c r="J6917">
        <v>45</v>
      </c>
    </row>
    <row r="6918" spans="1:10" x14ac:dyDescent="0.3">
      <c r="A6918">
        <v>49281</v>
      </c>
      <c r="B6918" t="s">
        <v>11652</v>
      </c>
      <c r="C6918" t="s">
        <v>11</v>
      </c>
      <c r="D6918" t="s">
        <v>11850</v>
      </c>
      <c r="E6918">
        <v>150</v>
      </c>
      <c r="F6918">
        <v>4.4000000000000004</v>
      </c>
      <c r="G6918">
        <v>500</v>
      </c>
      <c r="H6918" t="s">
        <v>11851</v>
      </c>
      <c r="I6918" t="s">
        <v>11652</v>
      </c>
      <c r="J6918">
        <v>35</v>
      </c>
    </row>
    <row r="6919" spans="1:10" x14ac:dyDescent="0.3">
      <c r="A6919">
        <v>49297</v>
      </c>
      <c r="B6919" t="s">
        <v>864</v>
      </c>
      <c r="C6919" t="s">
        <v>91</v>
      </c>
      <c r="D6919" t="s">
        <v>11852</v>
      </c>
      <c r="E6919">
        <v>550</v>
      </c>
      <c r="F6919">
        <v>4.5</v>
      </c>
      <c r="G6919">
        <v>500</v>
      </c>
      <c r="H6919" t="s">
        <v>975</v>
      </c>
      <c r="I6919" t="s">
        <v>11853</v>
      </c>
      <c r="J6919">
        <v>45</v>
      </c>
    </row>
    <row r="6920" spans="1:10" x14ac:dyDescent="0.3">
      <c r="A6920">
        <v>49336</v>
      </c>
      <c r="B6920" t="s">
        <v>2280</v>
      </c>
      <c r="C6920" t="s">
        <v>2068</v>
      </c>
      <c r="D6920" t="s">
        <v>11854</v>
      </c>
      <c r="E6920">
        <v>600</v>
      </c>
      <c r="F6920">
        <v>2.9</v>
      </c>
      <c r="G6920">
        <v>80</v>
      </c>
      <c r="H6920" t="s">
        <v>11855</v>
      </c>
      <c r="I6920" t="s">
        <v>2280</v>
      </c>
      <c r="J6920">
        <v>47</v>
      </c>
    </row>
    <row r="6921" spans="1:10" x14ac:dyDescent="0.3">
      <c r="A6921">
        <v>49348</v>
      </c>
      <c r="B6921" t="s">
        <v>6777</v>
      </c>
      <c r="C6921" t="s">
        <v>189</v>
      </c>
      <c r="D6921" t="s">
        <v>11856</v>
      </c>
      <c r="E6921">
        <v>150</v>
      </c>
      <c r="F6921">
        <v>3.5</v>
      </c>
      <c r="G6921">
        <v>100</v>
      </c>
      <c r="H6921" t="s">
        <v>2802</v>
      </c>
      <c r="I6921" t="s">
        <v>11857</v>
      </c>
      <c r="J6921">
        <v>54</v>
      </c>
    </row>
    <row r="6922" spans="1:10" x14ac:dyDescent="0.3">
      <c r="A6922">
        <v>49356</v>
      </c>
      <c r="B6922" t="s">
        <v>311</v>
      </c>
      <c r="C6922" t="s">
        <v>189</v>
      </c>
      <c r="D6922" t="s">
        <v>11858</v>
      </c>
      <c r="E6922">
        <v>300</v>
      </c>
      <c r="F6922">
        <v>4.3</v>
      </c>
      <c r="G6922">
        <v>100</v>
      </c>
      <c r="H6922" t="s">
        <v>2417</v>
      </c>
      <c r="I6922" t="s">
        <v>11859</v>
      </c>
      <c r="J6922">
        <v>47</v>
      </c>
    </row>
    <row r="6923" spans="1:10" x14ac:dyDescent="0.3">
      <c r="A6923">
        <v>49523</v>
      </c>
      <c r="B6923" t="s">
        <v>2067</v>
      </c>
      <c r="C6923" t="s">
        <v>2068</v>
      </c>
      <c r="D6923" t="s">
        <v>11860</v>
      </c>
      <c r="E6923">
        <v>200</v>
      </c>
      <c r="F6923">
        <v>4.4000000000000004</v>
      </c>
      <c r="G6923">
        <v>100</v>
      </c>
      <c r="H6923" t="s">
        <v>11861</v>
      </c>
      <c r="I6923" t="s">
        <v>2067</v>
      </c>
      <c r="J6923">
        <v>32</v>
      </c>
    </row>
    <row r="6924" spans="1:10" x14ac:dyDescent="0.3">
      <c r="A6924">
        <v>49562</v>
      </c>
      <c r="B6924" t="s">
        <v>5668</v>
      </c>
      <c r="C6924" t="s">
        <v>2068</v>
      </c>
      <c r="D6924" t="s">
        <v>11862</v>
      </c>
      <c r="E6924">
        <v>250</v>
      </c>
      <c r="F6924">
        <v>4.0999999999999996</v>
      </c>
      <c r="G6924">
        <v>1000</v>
      </c>
      <c r="H6924" t="s">
        <v>928</v>
      </c>
      <c r="I6924" t="s">
        <v>5668</v>
      </c>
      <c r="J6924">
        <v>50</v>
      </c>
    </row>
    <row r="6925" spans="1:10" x14ac:dyDescent="0.3">
      <c r="A6925">
        <v>49767</v>
      </c>
      <c r="B6925" t="s">
        <v>781</v>
      </c>
      <c r="C6925" t="s">
        <v>68</v>
      </c>
      <c r="D6925" t="s">
        <v>2757</v>
      </c>
      <c r="E6925">
        <v>800</v>
      </c>
      <c r="F6925">
        <v>4.2</v>
      </c>
      <c r="G6925">
        <v>50</v>
      </c>
      <c r="H6925" t="s">
        <v>391</v>
      </c>
      <c r="I6925" t="s">
        <v>11863</v>
      </c>
      <c r="J6925">
        <v>28</v>
      </c>
    </row>
    <row r="6926" spans="1:10" x14ac:dyDescent="0.3">
      <c r="A6926">
        <v>49771</v>
      </c>
      <c r="B6926" t="s">
        <v>133</v>
      </c>
      <c r="C6926" t="s">
        <v>68</v>
      </c>
      <c r="D6926" t="s">
        <v>11864</v>
      </c>
      <c r="E6926">
        <v>150</v>
      </c>
      <c r="F6926">
        <v>4.3</v>
      </c>
      <c r="G6926">
        <v>500</v>
      </c>
      <c r="H6926" t="s">
        <v>135</v>
      </c>
      <c r="I6926" t="s">
        <v>11865</v>
      </c>
      <c r="J6926">
        <v>55</v>
      </c>
    </row>
    <row r="6927" spans="1:10" x14ac:dyDescent="0.3">
      <c r="A6927">
        <v>49843</v>
      </c>
      <c r="B6927" t="s">
        <v>156</v>
      </c>
      <c r="C6927" t="s">
        <v>11</v>
      </c>
      <c r="D6927" t="s">
        <v>2757</v>
      </c>
      <c r="E6927">
        <v>800</v>
      </c>
      <c r="F6927">
        <v>4.7</v>
      </c>
      <c r="G6927">
        <v>20</v>
      </c>
      <c r="H6927" t="s">
        <v>1193</v>
      </c>
      <c r="I6927" t="s">
        <v>11866</v>
      </c>
      <c r="J6927">
        <v>38</v>
      </c>
    </row>
    <row r="6928" spans="1:10" x14ac:dyDescent="0.3">
      <c r="A6928">
        <v>49860</v>
      </c>
      <c r="B6928" t="s">
        <v>3880</v>
      </c>
      <c r="C6928" t="s">
        <v>115</v>
      </c>
      <c r="D6928" t="s">
        <v>11419</v>
      </c>
      <c r="E6928">
        <v>200</v>
      </c>
      <c r="F6928">
        <v>4.5</v>
      </c>
      <c r="G6928">
        <v>20</v>
      </c>
      <c r="H6928" t="s">
        <v>11688</v>
      </c>
      <c r="I6928" t="s">
        <v>876</v>
      </c>
      <c r="J6928">
        <v>60</v>
      </c>
    </row>
    <row r="6929" spans="1:10" x14ac:dyDescent="0.3">
      <c r="A6929">
        <v>50032</v>
      </c>
      <c r="B6929" t="s">
        <v>341</v>
      </c>
      <c r="C6929" t="s">
        <v>68</v>
      </c>
      <c r="D6929" t="s">
        <v>11867</v>
      </c>
      <c r="E6929">
        <v>300</v>
      </c>
      <c r="F6929">
        <v>4.2</v>
      </c>
      <c r="G6929">
        <v>500</v>
      </c>
      <c r="H6929" t="s">
        <v>6039</v>
      </c>
      <c r="I6929" t="s">
        <v>2985</v>
      </c>
      <c r="J6929">
        <v>35</v>
      </c>
    </row>
    <row r="6930" spans="1:10" x14ac:dyDescent="0.3">
      <c r="A6930">
        <v>50153</v>
      </c>
      <c r="B6930" t="s">
        <v>2136</v>
      </c>
      <c r="C6930" t="s">
        <v>2068</v>
      </c>
      <c r="D6930" t="s">
        <v>11868</v>
      </c>
      <c r="E6930">
        <v>300</v>
      </c>
      <c r="F6930">
        <v>4.4000000000000004</v>
      </c>
      <c r="G6930">
        <v>50</v>
      </c>
      <c r="H6930" t="s">
        <v>486</v>
      </c>
      <c r="I6930" t="s">
        <v>2671</v>
      </c>
      <c r="J6930">
        <v>49</v>
      </c>
    </row>
    <row r="6931" spans="1:10" x14ac:dyDescent="0.3">
      <c r="A6931">
        <v>50236</v>
      </c>
      <c r="B6931" t="s">
        <v>5062</v>
      </c>
      <c r="C6931" t="s">
        <v>463</v>
      </c>
      <c r="D6931" t="s">
        <v>11818</v>
      </c>
      <c r="E6931">
        <v>150</v>
      </c>
      <c r="F6931">
        <v>4.5999999999999996</v>
      </c>
      <c r="G6931">
        <v>100</v>
      </c>
      <c r="H6931" t="s">
        <v>391</v>
      </c>
      <c r="I6931" t="s">
        <v>4299</v>
      </c>
      <c r="J6931">
        <v>28</v>
      </c>
    </row>
    <row r="6932" spans="1:10" x14ac:dyDescent="0.3">
      <c r="A6932">
        <v>50343</v>
      </c>
      <c r="B6932" t="s">
        <v>711</v>
      </c>
      <c r="C6932" t="s">
        <v>91</v>
      </c>
      <c r="D6932" t="s">
        <v>11869</v>
      </c>
      <c r="E6932">
        <v>500</v>
      </c>
      <c r="F6932">
        <v>5</v>
      </c>
      <c r="G6932">
        <v>20</v>
      </c>
      <c r="H6932" t="s">
        <v>486</v>
      </c>
      <c r="I6932" t="s">
        <v>711</v>
      </c>
      <c r="J6932">
        <v>44</v>
      </c>
    </row>
    <row r="6933" spans="1:10" x14ac:dyDescent="0.3">
      <c r="A6933">
        <v>50362</v>
      </c>
      <c r="B6933" t="s">
        <v>515</v>
      </c>
      <c r="C6933" t="s">
        <v>68</v>
      </c>
      <c r="D6933" t="s">
        <v>11870</v>
      </c>
      <c r="E6933">
        <v>300</v>
      </c>
      <c r="F6933">
        <v>3.9</v>
      </c>
      <c r="G6933">
        <v>100</v>
      </c>
      <c r="H6933" t="s">
        <v>45</v>
      </c>
      <c r="I6933" t="s">
        <v>11871</v>
      </c>
      <c r="J6933">
        <v>40</v>
      </c>
    </row>
    <row r="6934" spans="1:10" x14ac:dyDescent="0.3">
      <c r="A6934">
        <v>50366</v>
      </c>
      <c r="B6934" t="s">
        <v>2076</v>
      </c>
      <c r="C6934" t="s">
        <v>2068</v>
      </c>
      <c r="D6934" t="s">
        <v>11872</v>
      </c>
      <c r="E6934">
        <v>500</v>
      </c>
      <c r="F6934">
        <v>4.4000000000000004</v>
      </c>
      <c r="G6934">
        <v>100</v>
      </c>
      <c r="H6934" t="s">
        <v>11873</v>
      </c>
      <c r="I6934" t="s">
        <v>2067</v>
      </c>
      <c r="J6934">
        <v>33</v>
      </c>
    </row>
    <row r="6935" spans="1:10" x14ac:dyDescent="0.3">
      <c r="A6935">
        <v>50384</v>
      </c>
      <c r="B6935" t="s">
        <v>634</v>
      </c>
      <c r="C6935" t="s">
        <v>463</v>
      </c>
      <c r="D6935" t="s">
        <v>11874</v>
      </c>
      <c r="E6935">
        <v>300</v>
      </c>
      <c r="F6935">
        <v>4.4000000000000004</v>
      </c>
      <c r="G6935">
        <v>500</v>
      </c>
      <c r="H6935" t="s">
        <v>2417</v>
      </c>
      <c r="I6935" t="s">
        <v>11875</v>
      </c>
      <c r="J6935">
        <v>59</v>
      </c>
    </row>
    <row r="6936" spans="1:10" x14ac:dyDescent="0.3">
      <c r="A6936">
        <v>50493</v>
      </c>
      <c r="B6936" t="s">
        <v>1114</v>
      </c>
      <c r="C6936" t="s">
        <v>91</v>
      </c>
      <c r="D6936" t="s">
        <v>11876</v>
      </c>
      <c r="E6936">
        <v>600</v>
      </c>
      <c r="F6936">
        <v>4.3</v>
      </c>
      <c r="G6936">
        <v>50</v>
      </c>
      <c r="H6936" t="s">
        <v>11877</v>
      </c>
      <c r="I6936" t="s">
        <v>1114</v>
      </c>
      <c r="J6936">
        <v>48</v>
      </c>
    </row>
    <row r="6937" spans="1:10" x14ac:dyDescent="0.3">
      <c r="A6937">
        <v>50508</v>
      </c>
      <c r="B6937" t="s">
        <v>1855</v>
      </c>
      <c r="C6937" t="s">
        <v>463</v>
      </c>
      <c r="D6937" t="s">
        <v>11878</v>
      </c>
      <c r="E6937">
        <v>100</v>
      </c>
      <c r="F6937">
        <v>4.0999999999999996</v>
      </c>
      <c r="G6937">
        <v>100</v>
      </c>
      <c r="H6937" t="s">
        <v>11879</v>
      </c>
      <c r="I6937" t="s">
        <v>1855</v>
      </c>
      <c r="J6937">
        <v>60</v>
      </c>
    </row>
    <row r="6938" spans="1:10" x14ac:dyDescent="0.3">
      <c r="A6938">
        <v>50658</v>
      </c>
      <c r="B6938" t="s">
        <v>83</v>
      </c>
      <c r="C6938" t="s">
        <v>68</v>
      </c>
      <c r="D6938" t="s">
        <v>7803</v>
      </c>
      <c r="E6938">
        <v>300</v>
      </c>
      <c r="F6938">
        <v>4</v>
      </c>
      <c r="G6938">
        <v>50</v>
      </c>
      <c r="H6938" t="s">
        <v>7804</v>
      </c>
      <c r="I6938" t="s">
        <v>11880</v>
      </c>
      <c r="J6938">
        <v>62</v>
      </c>
    </row>
    <row r="6939" spans="1:10" x14ac:dyDescent="0.3">
      <c r="A6939">
        <v>50711</v>
      </c>
      <c r="B6939" t="s">
        <v>10</v>
      </c>
      <c r="C6939" t="s">
        <v>11</v>
      </c>
      <c r="D6939" t="s">
        <v>11881</v>
      </c>
      <c r="E6939">
        <v>126</v>
      </c>
      <c r="F6939">
        <v>4.2</v>
      </c>
      <c r="G6939">
        <v>1000</v>
      </c>
      <c r="H6939" t="s">
        <v>11882</v>
      </c>
      <c r="I6939" t="s">
        <v>1607</v>
      </c>
      <c r="J6939">
        <v>53</v>
      </c>
    </row>
    <row r="6940" spans="1:10" x14ac:dyDescent="0.3">
      <c r="A6940">
        <v>50933</v>
      </c>
      <c r="B6940" t="s">
        <v>2067</v>
      </c>
      <c r="C6940" t="s">
        <v>2068</v>
      </c>
      <c r="D6940" t="s">
        <v>11883</v>
      </c>
      <c r="E6940">
        <v>100</v>
      </c>
      <c r="F6940">
        <v>2.9</v>
      </c>
      <c r="G6940">
        <v>80</v>
      </c>
      <c r="H6940" t="s">
        <v>486</v>
      </c>
      <c r="I6940" t="s">
        <v>2067</v>
      </c>
      <c r="J6940">
        <v>38</v>
      </c>
    </row>
    <row r="6941" spans="1:10" x14ac:dyDescent="0.3">
      <c r="A6941">
        <v>51056</v>
      </c>
      <c r="B6941" t="s">
        <v>690</v>
      </c>
      <c r="C6941" t="s">
        <v>383</v>
      </c>
      <c r="D6941" t="s">
        <v>11884</v>
      </c>
      <c r="E6941">
        <v>150</v>
      </c>
      <c r="F6941">
        <v>4.2</v>
      </c>
      <c r="G6941">
        <v>100</v>
      </c>
      <c r="H6941" t="s">
        <v>11885</v>
      </c>
      <c r="I6941" t="s">
        <v>11886</v>
      </c>
      <c r="J6941">
        <v>49</v>
      </c>
    </row>
    <row r="6942" spans="1:10" x14ac:dyDescent="0.3">
      <c r="A6942">
        <v>51096</v>
      </c>
      <c r="B6942" t="s">
        <v>2067</v>
      </c>
      <c r="C6942" t="s">
        <v>2068</v>
      </c>
      <c r="D6942" t="s">
        <v>11887</v>
      </c>
      <c r="E6942">
        <v>350</v>
      </c>
      <c r="F6942">
        <v>4</v>
      </c>
      <c r="G6942">
        <v>20</v>
      </c>
      <c r="H6942" t="s">
        <v>6714</v>
      </c>
      <c r="I6942" t="s">
        <v>2078</v>
      </c>
      <c r="J6942">
        <v>36</v>
      </c>
    </row>
    <row r="6943" spans="1:10" x14ac:dyDescent="0.3">
      <c r="A6943">
        <v>51160</v>
      </c>
      <c r="B6943" t="s">
        <v>1114</v>
      </c>
      <c r="C6943" t="s">
        <v>91</v>
      </c>
      <c r="D6943" t="s">
        <v>11888</v>
      </c>
      <c r="E6943">
        <v>200</v>
      </c>
      <c r="F6943">
        <v>2.9</v>
      </c>
      <c r="G6943">
        <v>80</v>
      </c>
      <c r="H6943" t="s">
        <v>2139</v>
      </c>
      <c r="I6943" t="s">
        <v>11821</v>
      </c>
      <c r="J6943">
        <v>54</v>
      </c>
    </row>
    <row r="6944" spans="1:10" x14ac:dyDescent="0.3">
      <c r="A6944">
        <v>51420</v>
      </c>
      <c r="B6944" t="s">
        <v>1114</v>
      </c>
      <c r="C6944" t="s">
        <v>91</v>
      </c>
      <c r="D6944" t="s">
        <v>11889</v>
      </c>
      <c r="E6944">
        <v>600</v>
      </c>
      <c r="F6944">
        <v>4.3</v>
      </c>
      <c r="G6944">
        <v>500</v>
      </c>
      <c r="H6944" t="s">
        <v>45</v>
      </c>
      <c r="I6944" t="s">
        <v>1114</v>
      </c>
      <c r="J6944">
        <v>45</v>
      </c>
    </row>
    <row r="6945" spans="1:10" x14ac:dyDescent="0.3">
      <c r="A6945">
        <v>51448</v>
      </c>
      <c r="B6945" t="s">
        <v>5668</v>
      </c>
      <c r="C6945" t="s">
        <v>2068</v>
      </c>
      <c r="D6945" t="s">
        <v>11890</v>
      </c>
      <c r="E6945">
        <v>650</v>
      </c>
      <c r="F6945">
        <v>4.4000000000000004</v>
      </c>
      <c r="G6945">
        <v>100</v>
      </c>
      <c r="H6945" t="s">
        <v>928</v>
      </c>
      <c r="I6945" t="s">
        <v>5668</v>
      </c>
      <c r="J6945">
        <v>45</v>
      </c>
    </row>
    <row r="6946" spans="1:10" x14ac:dyDescent="0.3">
      <c r="A6946">
        <v>51526</v>
      </c>
      <c r="B6946" t="s">
        <v>1002</v>
      </c>
      <c r="C6946" t="s">
        <v>463</v>
      </c>
      <c r="D6946" t="s">
        <v>11891</v>
      </c>
      <c r="E6946">
        <v>350</v>
      </c>
      <c r="F6946">
        <v>4.2</v>
      </c>
      <c r="G6946">
        <v>20</v>
      </c>
      <c r="H6946" t="s">
        <v>4684</v>
      </c>
      <c r="I6946" t="s">
        <v>1002</v>
      </c>
      <c r="J6946">
        <v>34</v>
      </c>
    </row>
    <row r="6947" spans="1:10" x14ac:dyDescent="0.3">
      <c r="A6947">
        <v>51607</v>
      </c>
      <c r="B6947" t="s">
        <v>973</v>
      </c>
      <c r="C6947" t="s">
        <v>115</v>
      </c>
      <c r="D6947" t="s">
        <v>11892</v>
      </c>
      <c r="E6947">
        <v>250</v>
      </c>
      <c r="F6947">
        <v>4.3</v>
      </c>
      <c r="G6947">
        <v>100</v>
      </c>
      <c r="H6947" t="s">
        <v>11893</v>
      </c>
      <c r="I6947" t="s">
        <v>1208</v>
      </c>
      <c r="J6947">
        <v>63</v>
      </c>
    </row>
    <row r="6948" spans="1:10" x14ac:dyDescent="0.3">
      <c r="A6948">
        <v>51662</v>
      </c>
      <c r="B6948" t="s">
        <v>156</v>
      </c>
      <c r="C6948" t="s">
        <v>11</v>
      </c>
      <c r="D6948" t="s">
        <v>11816</v>
      </c>
      <c r="E6948">
        <v>100</v>
      </c>
      <c r="F6948">
        <v>4</v>
      </c>
      <c r="G6948">
        <v>100</v>
      </c>
      <c r="H6948" t="s">
        <v>184</v>
      </c>
      <c r="I6948" t="s">
        <v>750</v>
      </c>
      <c r="J6948">
        <v>30</v>
      </c>
    </row>
    <row r="6949" spans="1:10" x14ac:dyDescent="0.3">
      <c r="A6949">
        <v>51680</v>
      </c>
      <c r="B6949" t="s">
        <v>2280</v>
      </c>
      <c r="C6949" t="s">
        <v>2068</v>
      </c>
      <c r="D6949" t="s">
        <v>11894</v>
      </c>
      <c r="E6949">
        <v>650</v>
      </c>
      <c r="F6949">
        <v>4</v>
      </c>
      <c r="G6949">
        <v>20</v>
      </c>
      <c r="H6949" t="s">
        <v>2174</v>
      </c>
      <c r="I6949" t="s">
        <v>11895</v>
      </c>
      <c r="J6949">
        <v>48</v>
      </c>
    </row>
    <row r="6950" spans="1:10" x14ac:dyDescent="0.3">
      <c r="A6950">
        <v>51704</v>
      </c>
      <c r="B6950" t="s">
        <v>3285</v>
      </c>
      <c r="C6950" t="s">
        <v>68</v>
      </c>
      <c r="D6950" t="s">
        <v>11896</v>
      </c>
      <c r="E6950">
        <v>150</v>
      </c>
      <c r="F6950">
        <v>4.0999999999999996</v>
      </c>
      <c r="G6950">
        <v>500</v>
      </c>
      <c r="H6950" t="s">
        <v>2417</v>
      </c>
      <c r="I6950" t="s">
        <v>11897</v>
      </c>
      <c r="J6950">
        <v>60</v>
      </c>
    </row>
    <row r="6951" spans="1:10" x14ac:dyDescent="0.3">
      <c r="A6951">
        <v>51737</v>
      </c>
      <c r="B6951" t="s">
        <v>3639</v>
      </c>
      <c r="C6951" t="s">
        <v>115</v>
      </c>
      <c r="D6951" t="s">
        <v>11898</v>
      </c>
      <c r="E6951">
        <v>300</v>
      </c>
      <c r="F6951">
        <v>2.9</v>
      </c>
      <c r="G6951">
        <v>80</v>
      </c>
      <c r="H6951" t="s">
        <v>19</v>
      </c>
      <c r="I6951" t="s">
        <v>1131</v>
      </c>
      <c r="J6951">
        <v>44</v>
      </c>
    </row>
    <row r="6952" spans="1:10" x14ac:dyDescent="0.3">
      <c r="A6952">
        <v>51887</v>
      </c>
      <c r="B6952" t="s">
        <v>337</v>
      </c>
      <c r="C6952" t="s">
        <v>68</v>
      </c>
      <c r="D6952" t="s">
        <v>11899</v>
      </c>
      <c r="E6952">
        <v>150</v>
      </c>
      <c r="F6952">
        <v>4.3</v>
      </c>
      <c r="G6952">
        <v>1000</v>
      </c>
      <c r="H6952" t="s">
        <v>2417</v>
      </c>
      <c r="I6952" t="s">
        <v>11900</v>
      </c>
      <c r="J6952">
        <v>27</v>
      </c>
    </row>
    <row r="6953" spans="1:10" x14ac:dyDescent="0.3">
      <c r="A6953">
        <v>51889</v>
      </c>
      <c r="B6953" t="s">
        <v>4343</v>
      </c>
      <c r="C6953" t="s">
        <v>68</v>
      </c>
      <c r="D6953" t="s">
        <v>11901</v>
      </c>
      <c r="E6953">
        <v>150</v>
      </c>
      <c r="F6953">
        <v>3.8</v>
      </c>
      <c r="G6953">
        <v>100</v>
      </c>
      <c r="H6953" t="s">
        <v>2417</v>
      </c>
      <c r="I6953" t="s">
        <v>11902</v>
      </c>
      <c r="J6953">
        <v>39</v>
      </c>
    </row>
    <row r="6954" spans="1:10" x14ac:dyDescent="0.3">
      <c r="A6954">
        <v>51922</v>
      </c>
      <c r="B6954" t="s">
        <v>528</v>
      </c>
      <c r="C6954" t="s">
        <v>189</v>
      </c>
      <c r="D6954" t="s">
        <v>11903</v>
      </c>
      <c r="E6954">
        <v>200</v>
      </c>
      <c r="F6954">
        <v>4.0999999999999996</v>
      </c>
      <c r="G6954">
        <v>100</v>
      </c>
      <c r="H6954" t="s">
        <v>218</v>
      </c>
      <c r="I6954" t="s">
        <v>11904</v>
      </c>
      <c r="J6954">
        <v>75</v>
      </c>
    </row>
    <row r="6955" spans="1:10" x14ac:dyDescent="0.3">
      <c r="A6955">
        <v>51962</v>
      </c>
      <c r="B6955" t="s">
        <v>2685</v>
      </c>
      <c r="C6955" t="s">
        <v>463</v>
      </c>
      <c r="D6955" t="s">
        <v>11905</v>
      </c>
      <c r="E6955">
        <v>250</v>
      </c>
      <c r="F6955">
        <v>4.3</v>
      </c>
      <c r="G6955">
        <v>100</v>
      </c>
      <c r="H6955" t="s">
        <v>11906</v>
      </c>
      <c r="I6955" t="s">
        <v>2685</v>
      </c>
      <c r="J6955">
        <v>56</v>
      </c>
    </row>
    <row r="6956" spans="1:10" x14ac:dyDescent="0.3">
      <c r="A6956">
        <v>52026</v>
      </c>
      <c r="B6956" t="s">
        <v>463</v>
      </c>
      <c r="C6956" t="s">
        <v>463</v>
      </c>
      <c r="D6956" t="s">
        <v>11907</v>
      </c>
      <c r="E6956">
        <v>300</v>
      </c>
      <c r="F6956">
        <v>4.2</v>
      </c>
      <c r="G6956">
        <v>500</v>
      </c>
      <c r="H6956" t="s">
        <v>11908</v>
      </c>
      <c r="I6956" t="s">
        <v>1980</v>
      </c>
      <c r="J6956">
        <v>45</v>
      </c>
    </row>
    <row r="6957" spans="1:10" x14ac:dyDescent="0.3">
      <c r="A6957">
        <v>52035</v>
      </c>
      <c r="B6957" t="s">
        <v>5668</v>
      </c>
      <c r="C6957" t="s">
        <v>2068</v>
      </c>
      <c r="D6957" t="s">
        <v>11909</v>
      </c>
      <c r="E6957">
        <v>650</v>
      </c>
      <c r="F6957">
        <v>4.2</v>
      </c>
      <c r="G6957">
        <v>50</v>
      </c>
      <c r="H6957" t="s">
        <v>928</v>
      </c>
      <c r="I6957" t="s">
        <v>5668</v>
      </c>
      <c r="J6957">
        <v>46</v>
      </c>
    </row>
    <row r="6958" spans="1:10" x14ac:dyDescent="0.3">
      <c r="A6958">
        <v>52055</v>
      </c>
      <c r="B6958" t="s">
        <v>3735</v>
      </c>
      <c r="C6958" t="s">
        <v>115</v>
      </c>
      <c r="D6958" t="s">
        <v>11910</v>
      </c>
      <c r="E6958">
        <v>400</v>
      </c>
      <c r="F6958">
        <v>2.9</v>
      </c>
      <c r="G6958">
        <v>80</v>
      </c>
      <c r="H6958" t="s">
        <v>11911</v>
      </c>
      <c r="I6958" t="s">
        <v>5246</v>
      </c>
      <c r="J6958">
        <v>52</v>
      </c>
    </row>
    <row r="6959" spans="1:10" x14ac:dyDescent="0.3">
      <c r="A6959">
        <v>52262</v>
      </c>
      <c r="B6959" t="s">
        <v>745</v>
      </c>
      <c r="C6959" t="s">
        <v>383</v>
      </c>
      <c r="D6959" t="s">
        <v>11912</v>
      </c>
      <c r="E6959">
        <v>600</v>
      </c>
      <c r="F6959">
        <v>2.9</v>
      </c>
      <c r="G6959">
        <v>80</v>
      </c>
      <c r="H6959" t="s">
        <v>2299</v>
      </c>
      <c r="I6959" t="s">
        <v>11913</v>
      </c>
      <c r="J6959">
        <v>46</v>
      </c>
    </row>
    <row r="6960" spans="1:10" x14ac:dyDescent="0.3">
      <c r="A6960">
        <v>52369</v>
      </c>
      <c r="B6960" t="s">
        <v>1114</v>
      </c>
      <c r="C6960" t="s">
        <v>91</v>
      </c>
      <c r="D6960" t="s">
        <v>11914</v>
      </c>
      <c r="E6960">
        <v>150</v>
      </c>
      <c r="F6960">
        <v>4.0999999999999996</v>
      </c>
      <c r="G6960">
        <v>50</v>
      </c>
      <c r="H6960" t="s">
        <v>11915</v>
      </c>
      <c r="I6960" t="s">
        <v>11821</v>
      </c>
      <c r="J6960">
        <v>45</v>
      </c>
    </row>
    <row r="6961" spans="1:10" x14ac:dyDescent="0.3">
      <c r="A6961">
        <v>52577</v>
      </c>
      <c r="B6961" t="s">
        <v>11916</v>
      </c>
      <c r="C6961" t="s">
        <v>383</v>
      </c>
      <c r="D6961" t="s">
        <v>11917</v>
      </c>
      <c r="E6961">
        <v>300</v>
      </c>
      <c r="F6961">
        <v>3.7</v>
      </c>
      <c r="G6961">
        <v>500</v>
      </c>
      <c r="H6961" t="s">
        <v>131</v>
      </c>
      <c r="I6961" t="s">
        <v>11918</v>
      </c>
      <c r="J6961">
        <v>52</v>
      </c>
    </row>
    <row r="6962" spans="1:10" x14ac:dyDescent="0.3">
      <c r="A6962">
        <v>52667</v>
      </c>
      <c r="B6962" t="s">
        <v>505</v>
      </c>
      <c r="C6962" t="s">
        <v>91</v>
      </c>
      <c r="D6962" t="s">
        <v>11919</v>
      </c>
      <c r="E6962">
        <v>450</v>
      </c>
      <c r="F6962">
        <v>2.9</v>
      </c>
      <c r="G6962">
        <v>80</v>
      </c>
      <c r="H6962" t="s">
        <v>1193</v>
      </c>
      <c r="I6962" t="s">
        <v>505</v>
      </c>
      <c r="J6962">
        <v>51</v>
      </c>
    </row>
    <row r="6963" spans="1:10" x14ac:dyDescent="0.3">
      <c r="A6963">
        <v>52927</v>
      </c>
      <c r="B6963" t="s">
        <v>387</v>
      </c>
      <c r="C6963" t="s">
        <v>11</v>
      </c>
      <c r="D6963" t="s">
        <v>11920</v>
      </c>
      <c r="E6963">
        <v>120</v>
      </c>
      <c r="F6963">
        <v>4.4000000000000004</v>
      </c>
      <c r="G6963">
        <v>100</v>
      </c>
      <c r="H6963" t="s">
        <v>11921</v>
      </c>
      <c r="I6963" t="s">
        <v>492</v>
      </c>
      <c r="J6963">
        <v>54</v>
      </c>
    </row>
    <row r="6964" spans="1:10" x14ac:dyDescent="0.3">
      <c r="A6964">
        <v>52982</v>
      </c>
      <c r="B6964" t="s">
        <v>2067</v>
      </c>
      <c r="C6964" t="s">
        <v>2068</v>
      </c>
      <c r="D6964" t="s">
        <v>11922</v>
      </c>
      <c r="E6964">
        <v>350</v>
      </c>
      <c r="F6964">
        <v>4.3</v>
      </c>
      <c r="G6964">
        <v>20</v>
      </c>
      <c r="H6964" t="s">
        <v>695</v>
      </c>
      <c r="I6964" t="s">
        <v>11923</v>
      </c>
      <c r="J6964">
        <v>36</v>
      </c>
    </row>
    <row r="6965" spans="1:10" x14ac:dyDescent="0.3">
      <c r="A6965">
        <v>53037</v>
      </c>
      <c r="B6965" t="s">
        <v>1550</v>
      </c>
      <c r="C6965" t="s">
        <v>115</v>
      </c>
      <c r="D6965" t="s">
        <v>11924</v>
      </c>
      <c r="E6965">
        <v>150</v>
      </c>
      <c r="F6965">
        <v>4.0999999999999996</v>
      </c>
      <c r="G6965">
        <v>100</v>
      </c>
      <c r="H6965" t="s">
        <v>4611</v>
      </c>
      <c r="I6965" t="s">
        <v>1553</v>
      </c>
      <c r="J6965">
        <v>65</v>
      </c>
    </row>
    <row r="6966" spans="1:10" x14ac:dyDescent="0.3">
      <c r="A6966">
        <v>53099</v>
      </c>
      <c r="B6966" t="s">
        <v>341</v>
      </c>
      <c r="C6966" t="s">
        <v>68</v>
      </c>
      <c r="D6966" t="s">
        <v>11925</v>
      </c>
      <c r="E6966">
        <v>250</v>
      </c>
      <c r="F6966">
        <v>4.3</v>
      </c>
      <c r="G6966">
        <v>100</v>
      </c>
      <c r="H6966" t="s">
        <v>153</v>
      </c>
      <c r="I6966" t="s">
        <v>2985</v>
      </c>
      <c r="J6966">
        <v>38</v>
      </c>
    </row>
    <row r="6967" spans="1:10" x14ac:dyDescent="0.3">
      <c r="A6967">
        <v>53100</v>
      </c>
      <c r="B6967" t="s">
        <v>2244</v>
      </c>
      <c r="C6967" t="s">
        <v>68</v>
      </c>
      <c r="D6967" t="s">
        <v>11926</v>
      </c>
      <c r="E6967">
        <v>250</v>
      </c>
      <c r="F6967">
        <v>4.2</v>
      </c>
      <c r="G6967">
        <v>1000</v>
      </c>
      <c r="H6967" t="s">
        <v>2417</v>
      </c>
      <c r="I6967" t="s">
        <v>11927</v>
      </c>
      <c r="J6967">
        <v>32</v>
      </c>
    </row>
    <row r="6968" spans="1:10" x14ac:dyDescent="0.3">
      <c r="A6968">
        <v>53119</v>
      </c>
      <c r="B6968" t="s">
        <v>2092</v>
      </c>
      <c r="C6968" t="s">
        <v>2068</v>
      </c>
      <c r="D6968" t="s">
        <v>11928</v>
      </c>
      <c r="E6968">
        <v>350</v>
      </c>
      <c r="F6968">
        <v>3.9</v>
      </c>
      <c r="G6968">
        <v>20</v>
      </c>
      <c r="H6968" t="s">
        <v>11929</v>
      </c>
      <c r="I6968" t="s">
        <v>2092</v>
      </c>
      <c r="J6968">
        <v>54</v>
      </c>
    </row>
    <row r="6969" spans="1:10" x14ac:dyDescent="0.3">
      <c r="A6969">
        <v>53128</v>
      </c>
      <c r="B6969" t="s">
        <v>2353</v>
      </c>
      <c r="C6969" t="s">
        <v>2068</v>
      </c>
      <c r="D6969" t="s">
        <v>11930</v>
      </c>
      <c r="E6969">
        <v>700</v>
      </c>
      <c r="F6969">
        <v>4.0999999999999996</v>
      </c>
      <c r="G6969">
        <v>50</v>
      </c>
      <c r="H6969" t="s">
        <v>11931</v>
      </c>
      <c r="I6969" t="s">
        <v>2353</v>
      </c>
      <c r="J6969">
        <v>34</v>
      </c>
    </row>
    <row r="6970" spans="1:10" x14ac:dyDescent="0.3">
      <c r="A6970">
        <v>53268</v>
      </c>
      <c r="B6970" t="s">
        <v>2353</v>
      </c>
      <c r="C6970" t="s">
        <v>2068</v>
      </c>
      <c r="D6970" t="s">
        <v>11932</v>
      </c>
      <c r="E6970">
        <v>800</v>
      </c>
      <c r="F6970">
        <v>2.9</v>
      </c>
      <c r="G6970">
        <v>80</v>
      </c>
      <c r="H6970" t="s">
        <v>1068</v>
      </c>
      <c r="I6970" t="s">
        <v>2906</v>
      </c>
      <c r="J6970">
        <v>32</v>
      </c>
    </row>
    <row r="6971" spans="1:10" x14ac:dyDescent="0.3">
      <c r="A6971">
        <v>53270</v>
      </c>
      <c r="B6971" t="s">
        <v>2478</v>
      </c>
      <c r="C6971" t="s">
        <v>2068</v>
      </c>
      <c r="D6971" t="s">
        <v>11933</v>
      </c>
      <c r="E6971">
        <v>400</v>
      </c>
      <c r="F6971">
        <v>4.2</v>
      </c>
      <c r="G6971">
        <v>50</v>
      </c>
      <c r="H6971" t="s">
        <v>131</v>
      </c>
      <c r="I6971" t="s">
        <v>2664</v>
      </c>
      <c r="J6971">
        <v>40</v>
      </c>
    </row>
    <row r="6972" spans="1:10" x14ac:dyDescent="0.3">
      <c r="A6972">
        <v>53310</v>
      </c>
      <c r="B6972" t="s">
        <v>188</v>
      </c>
      <c r="C6972" t="s">
        <v>189</v>
      </c>
      <c r="D6972" t="s">
        <v>11934</v>
      </c>
      <c r="E6972">
        <v>200</v>
      </c>
      <c r="F6972">
        <v>4.8</v>
      </c>
      <c r="G6972">
        <v>100</v>
      </c>
      <c r="H6972" t="s">
        <v>4207</v>
      </c>
      <c r="I6972" t="s">
        <v>11935</v>
      </c>
      <c r="J6972">
        <v>57</v>
      </c>
    </row>
    <row r="6973" spans="1:10" x14ac:dyDescent="0.3">
      <c r="A6973">
        <v>53451</v>
      </c>
      <c r="B6973" t="s">
        <v>738</v>
      </c>
      <c r="C6973" t="s">
        <v>463</v>
      </c>
      <c r="D6973" t="s">
        <v>3724</v>
      </c>
      <c r="E6973">
        <v>350</v>
      </c>
      <c r="F6973">
        <v>3.9</v>
      </c>
      <c r="G6973">
        <v>100</v>
      </c>
      <c r="H6973" t="s">
        <v>1395</v>
      </c>
      <c r="I6973" t="s">
        <v>11936</v>
      </c>
      <c r="J6973">
        <v>38</v>
      </c>
    </row>
    <row r="6974" spans="1:10" x14ac:dyDescent="0.3">
      <c r="A6974">
        <v>53490</v>
      </c>
      <c r="B6974" t="s">
        <v>156</v>
      </c>
      <c r="C6974" t="s">
        <v>11</v>
      </c>
      <c r="D6974" t="s">
        <v>11937</v>
      </c>
      <c r="E6974">
        <v>400</v>
      </c>
      <c r="F6974">
        <v>4.4000000000000004</v>
      </c>
      <c r="G6974">
        <v>100</v>
      </c>
      <c r="H6974" t="s">
        <v>11938</v>
      </c>
      <c r="I6974" t="s">
        <v>159</v>
      </c>
      <c r="J6974">
        <v>37</v>
      </c>
    </row>
    <row r="6975" spans="1:10" x14ac:dyDescent="0.3">
      <c r="A6975">
        <v>53559</v>
      </c>
      <c r="B6975" t="s">
        <v>734</v>
      </c>
      <c r="C6975" t="s">
        <v>463</v>
      </c>
      <c r="D6975" t="s">
        <v>11939</v>
      </c>
      <c r="E6975">
        <v>300</v>
      </c>
      <c r="F6975">
        <v>4.4000000000000004</v>
      </c>
      <c r="G6975">
        <v>500</v>
      </c>
      <c r="H6975" t="s">
        <v>153</v>
      </c>
      <c r="I6975" t="s">
        <v>2435</v>
      </c>
      <c r="J6975">
        <v>65</v>
      </c>
    </row>
    <row r="6976" spans="1:10" x14ac:dyDescent="0.3">
      <c r="A6976">
        <v>53637</v>
      </c>
      <c r="B6976" t="s">
        <v>11940</v>
      </c>
      <c r="C6976" t="s">
        <v>68</v>
      </c>
      <c r="D6976" t="s">
        <v>11693</v>
      </c>
      <c r="E6976">
        <v>250</v>
      </c>
      <c r="F6976">
        <v>4.3</v>
      </c>
      <c r="G6976">
        <v>1000</v>
      </c>
      <c r="H6976" t="s">
        <v>2417</v>
      </c>
      <c r="I6976" t="s">
        <v>2985</v>
      </c>
      <c r="J6976">
        <v>32</v>
      </c>
    </row>
    <row r="6977" spans="1:10" x14ac:dyDescent="0.3">
      <c r="A6977">
        <v>53796</v>
      </c>
      <c r="B6977" t="s">
        <v>137</v>
      </c>
      <c r="C6977" t="s">
        <v>68</v>
      </c>
      <c r="D6977" t="s">
        <v>11941</v>
      </c>
      <c r="E6977">
        <v>250</v>
      </c>
      <c r="F6977">
        <v>4.2</v>
      </c>
      <c r="G6977">
        <v>1000</v>
      </c>
      <c r="H6977" t="s">
        <v>11942</v>
      </c>
      <c r="I6977" t="s">
        <v>9950</v>
      </c>
      <c r="J6977">
        <v>56</v>
      </c>
    </row>
    <row r="6978" spans="1:10" x14ac:dyDescent="0.3">
      <c r="A6978">
        <v>53832</v>
      </c>
      <c r="B6978" t="s">
        <v>11943</v>
      </c>
      <c r="C6978" t="s">
        <v>2068</v>
      </c>
      <c r="D6978" t="s">
        <v>11944</v>
      </c>
      <c r="E6978">
        <v>550</v>
      </c>
      <c r="F6978">
        <v>4.4000000000000004</v>
      </c>
      <c r="G6978">
        <v>50</v>
      </c>
      <c r="H6978" t="s">
        <v>1068</v>
      </c>
      <c r="I6978" t="s">
        <v>2478</v>
      </c>
      <c r="J6978">
        <v>35</v>
      </c>
    </row>
    <row r="6979" spans="1:10" x14ac:dyDescent="0.3">
      <c r="A6979">
        <v>53965</v>
      </c>
      <c r="B6979" t="s">
        <v>216</v>
      </c>
      <c r="C6979" t="s">
        <v>189</v>
      </c>
      <c r="D6979" t="s">
        <v>11945</v>
      </c>
      <c r="E6979">
        <v>200</v>
      </c>
      <c r="F6979">
        <v>4.3</v>
      </c>
      <c r="G6979">
        <v>500</v>
      </c>
      <c r="H6979" t="s">
        <v>11946</v>
      </c>
      <c r="I6979" t="s">
        <v>559</v>
      </c>
      <c r="J6979">
        <v>62</v>
      </c>
    </row>
    <row r="6980" spans="1:10" x14ac:dyDescent="0.3">
      <c r="A6980">
        <v>53981</v>
      </c>
      <c r="B6980" t="s">
        <v>7057</v>
      </c>
      <c r="C6980" t="s">
        <v>2068</v>
      </c>
      <c r="D6980" t="s">
        <v>11947</v>
      </c>
      <c r="E6980">
        <v>500</v>
      </c>
      <c r="F6980">
        <v>4.4000000000000004</v>
      </c>
      <c r="G6980">
        <v>50</v>
      </c>
      <c r="H6980" t="s">
        <v>928</v>
      </c>
      <c r="I6980" t="s">
        <v>6303</v>
      </c>
      <c r="J6980">
        <v>47</v>
      </c>
    </row>
    <row r="6981" spans="1:10" x14ac:dyDescent="0.3">
      <c r="A6981">
        <v>54003</v>
      </c>
      <c r="B6981" t="s">
        <v>505</v>
      </c>
      <c r="C6981" t="s">
        <v>91</v>
      </c>
      <c r="D6981" t="s">
        <v>11948</v>
      </c>
      <c r="E6981">
        <v>500</v>
      </c>
      <c r="F6981">
        <v>4.3</v>
      </c>
      <c r="G6981">
        <v>50</v>
      </c>
      <c r="H6981" t="s">
        <v>11949</v>
      </c>
      <c r="I6981" t="s">
        <v>1085</v>
      </c>
      <c r="J6981">
        <v>36</v>
      </c>
    </row>
    <row r="6982" spans="1:10" x14ac:dyDescent="0.3">
      <c r="A6982">
        <v>54357</v>
      </c>
      <c r="B6982" t="s">
        <v>2455</v>
      </c>
      <c r="C6982" t="s">
        <v>91</v>
      </c>
      <c r="D6982" t="s">
        <v>11950</v>
      </c>
      <c r="E6982">
        <v>300</v>
      </c>
      <c r="F6982">
        <v>4.4000000000000004</v>
      </c>
      <c r="G6982">
        <v>100</v>
      </c>
      <c r="H6982" t="s">
        <v>5334</v>
      </c>
      <c r="I6982" t="s">
        <v>2457</v>
      </c>
      <c r="J6982">
        <v>38</v>
      </c>
    </row>
    <row r="6983" spans="1:10" x14ac:dyDescent="0.3">
      <c r="A6983">
        <v>54414</v>
      </c>
      <c r="B6983" t="s">
        <v>2067</v>
      </c>
      <c r="C6983" t="s">
        <v>2068</v>
      </c>
      <c r="D6983" t="s">
        <v>11951</v>
      </c>
      <c r="E6983">
        <v>250</v>
      </c>
      <c r="F6983">
        <v>4.7</v>
      </c>
      <c r="G6983">
        <v>50</v>
      </c>
      <c r="H6983" t="s">
        <v>2165</v>
      </c>
      <c r="I6983" t="s">
        <v>2650</v>
      </c>
      <c r="J6983">
        <v>31</v>
      </c>
    </row>
    <row r="6984" spans="1:10" x14ac:dyDescent="0.3">
      <c r="A6984">
        <v>54451</v>
      </c>
      <c r="B6984" t="s">
        <v>387</v>
      </c>
      <c r="C6984" t="s">
        <v>11</v>
      </c>
      <c r="D6984" t="s">
        <v>11952</v>
      </c>
      <c r="E6984">
        <v>384</v>
      </c>
      <c r="F6984">
        <v>4.0999999999999996</v>
      </c>
      <c r="G6984">
        <v>100</v>
      </c>
      <c r="H6984" t="s">
        <v>381</v>
      </c>
      <c r="I6984" t="s">
        <v>492</v>
      </c>
      <c r="J6984">
        <v>58</v>
      </c>
    </row>
    <row r="6985" spans="1:10" x14ac:dyDescent="0.3">
      <c r="A6985">
        <v>54470</v>
      </c>
      <c r="B6985" t="s">
        <v>537</v>
      </c>
      <c r="C6985" t="s">
        <v>463</v>
      </c>
      <c r="D6985" t="s">
        <v>11953</v>
      </c>
      <c r="E6985">
        <v>100</v>
      </c>
      <c r="F6985">
        <v>4.4000000000000004</v>
      </c>
      <c r="G6985">
        <v>100</v>
      </c>
      <c r="H6985" t="s">
        <v>2341</v>
      </c>
      <c r="I6985" t="s">
        <v>537</v>
      </c>
      <c r="J6985">
        <v>57</v>
      </c>
    </row>
    <row r="6986" spans="1:10" x14ac:dyDescent="0.3">
      <c r="A6986">
        <v>54473</v>
      </c>
      <c r="B6986" t="s">
        <v>1980</v>
      </c>
      <c r="C6986" t="s">
        <v>463</v>
      </c>
      <c r="D6986" t="s">
        <v>11954</v>
      </c>
      <c r="E6986">
        <v>450</v>
      </c>
      <c r="F6986">
        <v>4.0999999999999996</v>
      </c>
      <c r="G6986">
        <v>100</v>
      </c>
      <c r="H6986" t="s">
        <v>11955</v>
      </c>
      <c r="I6986" t="s">
        <v>11956</v>
      </c>
      <c r="J6986">
        <v>36</v>
      </c>
    </row>
    <row r="6987" spans="1:10" x14ac:dyDescent="0.3">
      <c r="A6987">
        <v>54742</v>
      </c>
      <c r="B6987" t="s">
        <v>2092</v>
      </c>
      <c r="C6987" t="s">
        <v>2068</v>
      </c>
      <c r="D6987" t="s">
        <v>11957</v>
      </c>
      <c r="E6987">
        <v>500</v>
      </c>
      <c r="F6987">
        <v>4.3</v>
      </c>
      <c r="G6987">
        <v>500</v>
      </c>
      <c r="H6987" t="s">
        <v>695</v>
      </c>
      <c r="I6987" t="s">
        <v>2092</v>
      </c>
      <c r="J6987">
        <v>44</v>
      </c>
    </row>
    <row r="6988" spans="1:10" x14ac:dyDescent="0.3">
      <c r="A6988">
        <v>54871</v>
      </c>
      <c r="B6988" t="s">
        <v>7539</v>
      </c>
      <c r="C6988" t="s">
        <v>2068</v>
      </c>
      <c r="D6988" t="s">
        <v>11958</v>
      </c>
      <c r="E6988">
        <v>300</v>
      </c>
      <c r="F6988">
        <v>4.5</v>
      </c>
      <c r="G6988">
        <v>100</v>
      </c>
      <c r="H6988" t="s">
        <v>11959</v>
      </c>
      <c r="I6988" t="s">
        <v>2671</v>
      </c>
      <c r="J6988">
        <v>40</v>
      </c>
    </row>
    <row r="6989" spans="1:10" x14ac:dyDescent="0.3">
      <c r="A6989">
        <v>54947</v>
      </c>
      <c r="B6989" t="s">
        <v>3527</v>
      </c>
      <c r="C6989" t="s">
        <v>2068</v>
      </c>
      <c r="D6989" t="s">
        <v>11960</v>
      </c>
      <c r="E6989">
        <v>600</v>
      </c>
      <c r="F6989">
        <v>4.3</v>
      </c>
      <c r="G6989">
        <v>100</v>
      </c>
      <c r="H6989" t="s">
        <v>11961</v>
      </c>
      <c r="I6989" t="s">
        <v>2671</v>
      </c>
      <c r="J6989">
        <v>44</v>
      </c>
    </row>
    <row r="6990" spans="1:10" x14ac:dyDescent="0.3">
      <c r="A6990">
        <v>54948</v>
      </c>
      <c r="B6990" t="s">
        <v>2076</v>
      </c>
      <c r="C6990" t="s">
        <v>2068</v>
      </c>
      <c r="D6990" t="s">
        <v>11962</v>
      </c>
      <c r="E6990">
        <v>350</v>
      </c>
      <c r="F6990">
        <v>4.5999999999999996</v>
      </c>
      <c r="G6990">
        <v>50</v>
      </c>
      <c r="H6990" t="s">
        <v>695</v>
      </c>
      <c r="I6990" t="s">
        <v>2650</v>
      </c>
      <c r="J6990">
        <v>32</v>
      </c>
    </row>
    <row r="6991" spans="1:10" x14ac:dyDescent="0.3">
      <c r="A6991">
        <v>55019</v>
      </c>
      <c r="B6991" t="s">
        <v>1896</v>
      </c>
      <c r="C6991" t="s">
        <v>91</v>
      </c>
      <c r="D6991" t="s">
        <v>11751</v>
      </c>
      <c r="E6991">
        <v>350</v>
      </c>
      <c r="F6991">
        <v>4.5</v>
      </c>
      <c r="G6991">
        <v>50</v>
      </c>
      <c r="H6991" t="s">
        <v>6239</v>
      </c>
      <c r="I6991" t="s">
        <v>1896</v>
      </c>
      <c r="J6991">
        <v>34</v>
      </c>
    </row>
    <row r="6992" spans="1:10" x14ac:dyDescent="0.3">
      <c r="A6992">
        <v>55045</v>
      </c>
      <c r="B6992" t="s">
        <v>999</v>
      </c>
      <c r="C6992" t="s">
        <v>463</v>
      </c>
      <c r="D6992" t="s">
        <v>11963</v>
      </c>
      <c r="E6992">
        <v>200</v>
      </c>
      <c r="F6992">
        <v>4.3</v>
      </c>
      <c r="G6992">
        <v>100</v>
      </c>
      <c r="H6992" t="s">
        <v>2417</v>
      </c>
      <c r="I6992" t="s">
        <v>1980</v>
      </c>
      <c r="J6992">
        <v>30</v>
      </c>
    </row>
    <row r="6993" spans="1:10" x14ac:dyDescent="0.3">
      <c r="A6993">
        <v>55065</v>
      </c>
      <c r="B6993" t="s">
        <v>2353</v>
      </c>
      <c r="C6993" t="s">
        <v>2068</v>
      </c>
      <c r="D6993" t="s">
        <v>11964</v>
      </c>
      <c r="E6993">
        <v>250</v>
      </c>
      <c r="F6993">
        <v>4</v>
      </c>
      <c r="G6993">
        <v>500</v>
      </c>
      <c r="H6993" t="s">
        <v>11965</v>
      </c>
      <c r="I6993" t="s">
        <v>2353</v>
      </c>
      <c r="J6993">
        <v>31</v>
      </c>
    </row>
    <row r="6994" spans="1:10" x14ac:dyDescent="0.3">
      <c r="A6994">
        <v>55068</v>
      </c>
      <c r="B6994" t="s">
        <v>2076</v>
      </c>
      <c r="C6994" t="s">
        <v>2068</v>
      </c>
      <c r="D6994" t="s">
        <v>11966</v>
      </c>
      <c r="E6994">
        <v>600</v>
      </c>
      <c r="F6994">
        <v>2.9</v>
      </c>
      <c r="G6994">
        <v>80</v>
      </c>
      <c r="H6994" t="s">
        <v>11967</v>
      </c>
      <c r="I6994" t="s">
        <v>2906</v>
      </c>
      <c r="J6994">
        <v>33</v>
      </c>
    </row>
    <row r="6995" spans="1:10" x14ac:dyDescent="0.3">
      <c r="A6995">
        <v>55079</v>
      </c>
      <c r="B6995" t="s">
        <v>2067</v>
      </c>
      <c r="C6995" t="s">
        <v>2068</v>
      </c>
      <c r="D6995" t="s">
        <v>11968</v>
      </c>
      <c r="E6995">
        <v>300</v>
      </c>
      <c r="F6995">
        <v>4.2</v>
      </c>
      <c r="G6995">
        <v>50</v>
      </c>
      <c r="H6995" t="s">
        <v>2452</v>
      </c>
      <c r="I6995" t="s">
        <v>2067</v>
      </c>
      <c r="J6995">
        <v>45</v>
      </c>
    </row>
    <row r="6996" spans="1:10" x14ac:dyDescent="0.3">
      <c r="A6996">
        <v>55251</v>
      </c>
      <c r="B6996" t="s">
        <v>264</v>
      </c>
      <c r="C6996" t="s">
        <v>115</v>
      </c>
      <c r="D6996" t="s">
        <v>11969</v>
      </c>
      <c r="E6996">
        <v>200</v>
      </c>
      <c r="F6996">
        <v>2.9</v>
      </c>
      <c r="G6996">
        <v>80</v>
      </c>
      <c r="H6996" t="s">
        <v>1025</v>
      </c>
      <c r="I6996" t="s">
        <v>264</v>
      </c>
      <c r="J6996">
        <v>46</v>
      </c>
    </row>
    <row r="6997" spans="1:10" x14ac:dyDescent="0.3">
      <c r="A6997">
        <v>55365</v>
      </c>
      <c r="B6997" t="s">
        <v>4416</v>
      </c>
      <c r="C6997" t="s">
        <v>2068</v>
      </c>
      <c r="D6997" t="s">
        <v>11970</v>
      </c>
      <c r="E6997">
        <v>0</v>
      </c>
      <c r="F6997">
        <v>4.0999999999999996</v>
      </c>
      <c r="G6997">
        <v>20</v>
      </c>
      <c r="H6997" t="s">
        <v>2417</v>
      </c>
      <c r="I6997" t="s">
        <v>11971</v>
      </c>
      <c r="J6997">
        <v>49</v>
      </c>
    </row>
    <row r="6998" spans="1:10" x14ac:dyDescent="0.3">
      <c r="A6998">
        <v>55368</v>
      </c>
      <c r="B6998" t="s">
        <v>2076</v>
      </c>
      <c r="C6998" t="s">
        <v>2068</v>
      </c>
      <c r="D6998" t="s">
        <v>27</v>
      </c>
      <c r="E6998">
        <v>350</v>
      </c>
      <c r="F6998">
        <v>4.5</v>
      </c>
      <c r="G6998">
        <v>20</v>
      </c>
      <c r="H6998" t="s">
        <v>695</v>
      </c>
      <c r="I6998" t="s">
        <v>2906</v>
      </c>
      <c r="J6998">
        <v>34</v>
      </c>
    </row>
    <row r="6999" spans="1:10" x14ac:dyDescent="0.3">
      <c r="A6999">
        <v>55393</v>
      </c>
      <c r="B6999" t="s">
        <v>528</v>
      </c>
      <c r="C6999" t="s">
        <v>189</v>
      </c>
      <c r="D6999" t="s">
        <v>11972</v>
      </c>
      <c r="E6999">
        <v>150</v>
      </c>
      <c r="F6999">
        <v>4.3</v>
      </c>
      <c r="G6999">
        <v>100</v>
      </c>
      <c r="H6999" t="s">
        <v>11014</v>
      </c>
      <c r="I6999" t="s">
        <v>8111</v>
      </c>
      <c r="J6999">
        <v>83</v>
      </c>
    </row>
    <row r="7000" spans="1:10" x14ac:dyDescent="0.3">
      <c r="A7000">
        <v>55549</v>
      </c>
      <c r="B7000" t="s">
        <v>2668</v>
      </c>
      <c r="C7000" t="s">
        <v>2068</v>
      </c>
      <c r="D7000" t="s">
        <v>11973</v>
      </c>
      <c r="E7000">
        <v>200</v>
      </c>
      <c r="F7000">
        <v>3.9</v>
      </c>
      <c r="G7000">
        <v>20</v>
      </c>
      <c r="H7000" t="s">
        <v>184</v>
      </c>
      <c r="I7000" t="s">
        <v>4443</v>
      </c>
      <c r="J7000">
        <v>36</v>
      </c>
    </row>
    <row r="7001" spans="1:10" x14ac:dyDescent="0.3">
      <c r="A7001">
        <v>55710</v>
      </c>
      <c r="B7001" t="s">
        <v>2353</v>
      </c>
      <c r="C7001" t="s">
        <v>2068</v>
      </c>
      <c r="D7001" t="s">
        <v>11974</v>
      </c>
      <c r="E7001">
        <v>0</v>
      </c>
      <c r="F7001">
        <v>3.5</v>
      </c>
      <c r="G7001">
        <v>20</v>
      </c>
      <c r="H7001" t="s">
        <v>3581</v>
      </c>
      <c r="I7001" t="s">
        <v>2353</v>
      </c>
      <c r="J7001">
        <v>34</v>
      </c>
    </row>
    <row r="7002" spans="1:10" x14ac:dyDescent="0.3">
      <c r="A7002">
        <v>55847</v>
      </c>
      <c r="B7002" t="s">
        <v>690</v>
      </c>
      <c r="C7002" t="s">
        <v>383</v>
      </c>
      <c r="D7002" t="s">
        <v>11975</v>
      </c>
      <c r="E7002">
        <v>200</v>
      </c>
      <c r="F7002">
        <v>3.3</v>
      </c>
      <c r="G7002">
        <v>100</v>
      </c>
      <c r="H7002" t="s">
        <v>11976</v>
      </c>
      <c r="I7002" t="s">
        <v>11977</v>
      </c>
      <c r="J7002">
        <v>35</v>
      </c>
    </row>
    <row r="7003" spans="1:10" x14ac:dyDescent="0.3">
      <c r="A7003">
        <v>55949</v>
      </c>
      <c r="B7003" t="s">
        <v>11943</v>
      </c>
      <c r="C7003" t="s">
        <v>2068</v>
      </c>
      <c r="D7003" t="s">
        <v>11978</v>
      </c>
      <c r="E7003">
        <v>450</v>
      </c>
      <c r="F7003">
        <v>4.3</v>
      </c>
      <c r="G7003">
        <v>500</v>
      </c>
      <c r="H7003" t="s">
        <v>11979</v>
      </c>
      <c r="I7003" t="s">
        <v>2664</v>
      </c>
      <c r="J7003">
        <v>36</v>
      </c>
    </row>
    <row r="7004" spans="1:10" x14ac:dyDescent="0.3">
      <c r="A7004">
        <v>55957</v>
      </c>
      <c r="B7004" t="s">
        <v>151</v>
      </c>
      <c r="C7004" t="s">
        <v>68</v>
      </c>
      <c r="D7004" t="s">
        <v>11980</v>
      </c>
      <c r="E7004">
        <v>100</v>
      </c>
      <c r="F7004">
        <v>4.0999999999999996</v>
      </c>
      <c r="G7004">
        <v>100</v>
      </c>
      <c r="H7004" t="s">
        <v>1395</v>
      </c>
      <c r="I7004" t="s">
        <v>11981</v>
      </c>
      <c r="J7004">
        <v>33</v>
      </c>
    </row>
    <row r="7005" spans="1:10" x14ac:dyDescent="0.3">
      <c r="A7005">
        <v>56039</v>
      </c>
      <c r="B7005" t="s">
        <v>276</v>
      </c>
      <c r="C7005" t="s">
        <v>115</v>
      </c>
      <c r="D7005" t="s">
        <v>11982</v>
      </c>
      <c r="E7005">
        <v>150</v>
      </c>
      <c r="F7005">
        <v>2.9</v>
      </c>
      <c r="G7005">
        <v>80</v>
      </c>
      <c r="H7005" t="s">
        <v>184</v>
      </c>
      <c r="I7005" t="s">
        <v>276</v>
      </c>
      <c r="J7005">
        <v>55</v>
      </c>
    </row>
    <row r="7006" spans="1:10" x14ac:dyDescent="0.3">
      <c r="A7006">
        <v>56093</v>
      </c>
      <c r="B7006" t="s">
        <v>493</v>
      </c>
      <c r="C7006" t="s">
        <v>68</v>
      </c>
      <c r="D7006" t="s">
        <v>11983</v>
      </c>
      <c r="E7006">
        <v>300</v>
      </c>
      <c r="F7006">
        <v>4.4000000000000004</v>
      </c>
      <c r="G7006">
        <v>100</v>
      </c>
      <c r="H7006" t="s">
        <v>3187</v>
      </c>
      <c r="I7006" t="s">
        <v>2815</v>
      </c>
      <c r="J7006">
        <v>31</v>
      </c>
    </row>
    <row r="7007" spans="1:10" x14ac:dyDescent="0.3">
      <c r="A7007">
        <v>56102</v>
      </c>
      <c r="B7007" t="s">
        <v>1654</v>
      </c>
      <c r="C7007" t="s">
        <v>68</v>
      </c>
      <c r="D7007" t="s">
        <v>11983</v>
      </c>
      <c r="E7007">
        <v>300</v>
      </c>
      <c r="F7007">
        <v>4.3</v>
      </c>
      <c r="G7007">
        <v>100</v>
      </c>
      <c r="H7007" t="s">
        <v>2025</v>
      </c>
      <c r="I7007" t="s">
        <v>11984</v>
      </c>
      <c r="J7007">
        <v>54</v>
      </c>
    </row>
    <row r="7008" spans="1:10" x14ac:dyDescent="0.3">
      <c r="A7008">
        <v>56173</v>
      </c>
      <c r="B7008" t="s">
        <v>11985</v>
      </c>
      <c r="C7008" t="s">
        <v>2068</v>
      </c>
      <c r="D7008" t="s">
        <v>9958</v>
      </c>
      <c r="E7008">
        <v>400</v>
      </c>
      <c r="F7008">
        <v>4.0999999999999996</v>
      </c>
      <c r="G7008">
        <v>500</v>
      </c>
      <c r="H7008" t="s">
        <v>11986</v>
      </c>
      <c r="I7008" t="s">
        <v>2909</v>
      </c>
      <c r="J7008">
        <v>48</v>
      </c>
    </row>
    <row r="7009" spans="1:10" x14ac:dyDescent="0.3">
      <c r="A7009">
        <v>56227</v>
      </c>
      <c r="B7009" t="s">
        <v>216</v>
      </c>
      <c r="C7009" t="s">
        <v>189</v>
      </c>
      <c r="D7009" t="s">
        <v>11987</v>
      </c>
      <c r="E7009">
        <v>100</v>
      </c>
      <c r="F7009">
        <v>4.5</v>
      </c>
      <c r="G7009">
        <v>1000</v>
      </c>
      <c r="H7009" t="s">
        <v>486</v>
      </c>
      <c r="I7009" t="s">
        <v>4137</v>
      </c>
      <c r="J7009">
        <v>59</v>
      </c>
    </row>
    <row r="7010" spans="1:10" x14ac:dyDescent="0.3">
      <c r="A7010">
        <v>56360</v>
      </c>
      <c r="B7010" t="s">
        <v>1980</v>
      </c>
      <c r="C7010" t="s">
        <v>463</v>
      </c>
      <c r="D7010" t="s">
        <v>11988</v>
      </c>
      <c r="E7010">
        <v>450</v>
      </c>
      <c r="F7010">
        <v>4.0999999999999996</v>
      </c>
      <c r="G7010">
        <v>100</v>
      </c>
      <c r="H7010" t="s">
        <v>1870</v>
      </c>
      <c r="I7010" t="s">
        <v>4333</v>
      </c>
      <c r="J7010">
        <v>39</v>
      </c>
    </row>
    <row r="7011" spans="1:10" x14ac:dyDescent="0.3">
      <c r="A7011">
        <v>56524</v>
      </c>
      <c r="B7011" t="s">
        <v>2092</v>
      </c>
      <c r="C7011" t="s">
        <v>2068</v>
      </c>
      <c r="D7011" t="s">
        <v>11989</v>
      </c>
      <c r="E7011">
        <v>250</v>
      </c>
      <c r="F7011">
        <v>3.8</v>
      </c>
      <c r="G7011">
        <v>50</v>
      </c>
      <c r="H7011" t="s">
        <v>695</v>
      </c>
      <c r="I7011" t="s">
        <v>2092</v>
      </c>
      <c r="J7011">
        <v>50</v>
      </c>
    </row>
    <row r="7012" spans="1:10" x14ac:dyDescent="0.3">
      <c r="A7012">
        <v>56724</v>
      </c>
      <c r="B7012" t="s">
        <v>189</v>
      </c>
      <c r="C7012" t="s">
        <v>189</v>
      </c>
      <c r="D7012" t="s">
        <v>11990</v>
      </c>
      <c r="E7012">
        <v>200</v>
      </c>
      <c r="F7012">
        <v>4.3</v>
      </c>
      <c r="G7012">
        <v>1000</v>
      </c>
      <c r="H7012" t="s">
        <v>11991</v>
      </c>
      <c r="I7012" t="s">
        <v>11992</v>
      </c>
      <c r="J7012">
        <v>66</v>
      </c>
    </row>
    <row r="7013" spans="1:10" x14ac:dyDescent="0.3">
      <c r="A7013">
        <v>56740</v>
      </c>
      <c r="B7013" t="s">
        <v>622</v>
      </c>
      <c r="C7013" t="s">
        <v>68</v>
      </c>
      <c r="D7013" t="s">
        <v>11993</v>
      </c>
      <c r="E7013">
        <v>150</v>
      </c>
      <c r="F7013">
        <v>4.3</v>
      </c>
      <c r="G7013">
        <v>1000</v>
      </c>
      <c r="H7013" t="s">
        <v>2417</v>
      </c>
      <c r="I7013" t="s">
        <v>11994</v>
      </c>
      <c r="J7013">
        <v>64</v>
      </c>
    </row>
    <row r="7014" spans="1:10" x14ac:dyDescent="0.3">
      <c r="A7014">
        <v>56930</v>
      </c>
      <c r="B7014" t="s">
        <v>430</v>
      </c>
      <c r="C7014" t="s">
        <v>68</v>
      </c>
      <c r="D7014" t="s">
        <v>11995</v>
      </c>
      <c r="E7014">
        <v>400</v>
      </c>
      <c r="F7014">
        <v>3.8</v>
      </c>
      <c r="G7014">
        <v>20</v>
      </c>
      <c r="H7014" t="s">
        <v>11996</v>
      </c>
      <c r="I7014" t="s">
        <v>11997</v>
      </c>
      <c r="J7014">
        <v>35</v>
      </c>
    </row>
    <row r="7015" spans="1:10" x14ac:dyDescent="0.3">
      <c r="A7015">
        <v>57007</v>
      </c>
      <c r="B7015" t="s">
        <v>114</v>
      </c>
      <c r="C7015" t="s">
        <v>115</v>
      </c>
      <c r="D7015" t="s">
        <v>11998</v>
      </c>
      <c r="E7015">
        <v>500</v>
      </c>
      <c r="F7015">
        <v>4.2</v>
      </c>
      <c r="G7015">
        <v>50</v>
      </c>
      <c r="H7015" t="s">
        <v>11232</v>
      </c>
      <c r="I7015" t="s">
        <v>114</v>
      </c>
      <c r="J7015">
        <v>66</v>
      </c>
    </row>
    <row r="7016" spans="1:10" x14ac:dyDescent="0.3">
      <c r="A7016">
        <v>57128</v>
      </c>
      <c r="B7016" t="s">
        <v>367</v>
      </c>
      <c r="C7016" t="s">
        <v>115</v>
      </c>
      <c r="D7016" t="s">
        <v>11999</v>
      </c>
      <c r="E7016">
        <v>200</v>
      </c>
      <c r="F7016">
        <v>4</v>
      </c>
      <c r="G7016">
        <v>20</v>
      </c>
      <c r="H7016" t="s">
        <v>45</v>
      </c>
      <c r="I7016" t="s">
        <v>3998</v>
      </c>
      <c r="J7016">
        <v>84</v>
      </c>
    </row>
    <row r="7017" spans="1:10" x14ac:dyDescent="0.3">
      <c r="A7017">
        <v>57335</v>
      </c>
      <c r="B7017" t="s">
        <v>261</v>
      </c>
      <c r="C7017" t="s">
        <v>115</v>
      </c>
      <c r="D7017" t="s">
        <v>12000</v>
      </c>
      <c r="E7017">
        <v>150</v>
      </c>
      <c r="F7017">
        <v>2.9</v>
      </c>
      <c r="G7017">
        <v>80</v>
      </c>
      <c r="H7017" t="s">
        <v>184</v>
      </c>
      <c r="I7017" t="s">
        <v>3701</v>
      </c>
      <c r="J7017">
        <v>57</v>
      </c>
    </row>
    <row r="7018" spans="1:10" x14ac:dyDescent="0.3">
      <c r="A7018">
        <v>57383</v>
      </c>
      <c r="B7018" t="s">
        <v>459</v>
      </c>
      <c r="C7018" t="s">
        <v>91</v>
      </c>
      <c r="D7018" t="s">
        <v>7803</v>
      </c>
      <c r="E7018">
        <v>300</v>
      </c>
      <c r="F7018">
        <v>4.0999999999999996</v>
      </c>
      <c r="G7018">
        <v>50</v>
      </c>
      <c r="H7018" t="s">
        <v>7804</v>
      </c>
      <c r="I7018" t="s">
        <v>12001</v>
      </c>
      <c r="J7018">
        <v>51</v>
      </c>
    </row>
    <row r="7019" spans="1:10" x14ac:dyDescent="0.3">
      <c r="A7019">
        <v>57386</v>
      </c>
      <c r="B7019" t="s">
        <v>679</v>
      </c>
      <c r="C7019" t="s">
        <v>463</v>
      </c>
      <c r="D7019" t="s">
        <v>12002</v>
      </c>
      <c r="E7019">
        <v>100</v>
      </c>
      <c r="F7019">
        <v>4.0999999999999996</v>
      </c>
      <c r="G7019">
        <v>100</v>
      </c>
      <c r="H7019" t="s">
        <v>10934</v>
      </c>
      <c r="I7019" t="s">
        <v>812</v>
      </c>
      <c r="J7019">
        <v>60</v>
      </c>
    </row>
    <row r="7020" spans="1:10" x14ac:dyDescent="0.3">
      <c r="A7020">
        <v>57422</v>
      </c>
      <c r="B7020" t="s">
        <v>738</v>
      </c>
      <c r="C7020" t="s">
        <v>463</v>
      </c>
      <c r="D7020" t="s">
        <v>12003</v>
      </c>
      <c r="E7020">
        <v>150</v>
      </c>
      <c r="F7020">
        <v>3.3</v>
      </c>
      <c r="G7020">
        <v>50</v>
      </c>
      <c r="H7020" t="s">
        <v>2417</v>
      </c>
      <c r="I7020" t="s">
        <v>12004</v>
      </c>
      <c r="J7020">
        <v>38</v>
      </c>
    </row>
    <row r="7021" spans="1:10" x14ac:dyDescent="0.3">
      <c r="A7021">
        <v>57507</v>
      </c>
      <c r="B7021" t="s">
        <v>634</v>
      </c>
      <c r="C7021" t="s">
        <v>463</v>
      </c>
      <c r="D7021" t="s">
        <v>12005</v>
      </c>
      <c r="E7021">
        <v>300</v>
      </c>
      <c r="F7021">
        <v>4.4000000000000004</v>
      </c>
      <c r="G7021">
        <v>100</v>
      </c>
      <c r="H7021" t="s">
        <v>12006</v>
      </c>
      <c r="I7021" t="s">
        <v>12007</v>
      </c>
      <c r="J7021">
        <v>55</v>
      </c>
    </row>
    <row r="7022" spans="1:10" x14ac:dyDescent="0.3">
      <c r="A7022">
        <v>57617</v>
      </c>
      <c r="B7022" t="s">
        <v>285</v>
      </c>
      <c r="C7022" t="s">
        <v>115</v>
      </c>
      <c r="D7022" t="s">
        <v>12008</v>
      </c>
      <c r="E7022">
        <v>100</v>
      </c>
      <c r="F7022">
        <v>4.3</v>
      </c>
      <c r="G7022">
        <v>100</v>
      </c>
      <c r="H7022" t="s">
        <v>184</v>
      </c>
      <c r="I7022" t="s">
        <v>350</v>
      </c>
      <c r="J7022">
        <v>47</v>
      </c>
    </row>
    <row r="7023" spans="1:10" x14ac:dyDescent="0.3">
      <c r="A7023">
        <v>57640</v>
      </c>
      <c r="B7023" t="s">
        <v>319</v>
      </c>
      <c r="C7023" t="s">
        <v>189</v>
      </c>
      <c r="D7023" t="s">
        <v>12009</v>
      </c>
      <c r="E7023">
        <v>400</v>
      </c>
      <c r="F7023">
        <v>4.2</v>
      </c>
      <c r="G7023">
        <v>100</v>
      </c>
      <c r="H7023" t="s">
        <v>12010</v>
      </c>
      <c r="I7023" t="s">
        <v>12011</v>
      </c>
      <c r="J7023">
        <v>80</v>
      </c>
    </row>
    <row r="7024" spans="1:10" x14ac:dyDescent="0.3">
      <c r="A7024">
        <v>57702</v>
      </c>
      <c r="B7024" t="s">
        <v>1075</v>
      </c>
      <c r="C7024" t="s">
        <v>463</v>
      </c>
      <c r="D7024" t="s">
        <v>12012</v>
      </c>
      <c r="E7024">
        <v>200</v>
      </c>
      <c r="F7024">
        <v>2.9</v>
      </c>
      <c r="G7024">
        <v>80</v>
      </c>
      <c r="H7024" t="s">
        <v>12013</v>
      </c>
      <c r="I7024" t="s">
        <v>738</v>
      </c>
      <c r="J7024">
        <v>52</v>
      </c>
    </row>
    <row r="7025" spans="1:10" x14ac:dyDescent="0.3">
      <c r="A7025">
        <v>57711</v>
      </c>
      <c r="B7025" t="s">
        <v>230</v>
      </c>
      <c r="C7025" t="s">
        <v>91</v>
      </c>
      <c r="D7025" t="s">
        <v>12014</v>
      </c>
      <c r="E7025">
        <v>250</v>
      </c>
      <c r="F7025">
        <v>3.7</v>
      </c>
      <c r="G7025">
        <v>20</v>
      </c>
      <c r="H7025" t="s">
        <v>486</v>
      </c>
      <c r="I7025" t="s">
        <v>12015</v>
      </c>
      <c r="J7025">
        <v>56</v>
      </c>
    </row>
    <row r="7026" spans="1:10" x14ac:dyDescent="0.3">
      <c r="A7026">
        <v>57956</v>
      </c>
      <c r="B7026" t="s">
        <v>745</v>
      </c>
      <c r="C7026" t="s">
        <v>383</v>
      </c>
      <c r="D7026" t="s">
        <v>11552</v>
      </c>
      <c r="E7026">
        <v>200</v>
      </c>
      <c r="F7026">
        <v>3.9</v>
      </c>
      <c r="G7026">
        <v>100</v>
      </c>
      <c r="H7026" t="s">
        <v>2417</v>
      </c>
      <c r="I7026" t="s">
        <v>745</v>
      </c>
      <c r="J7026">
        <v>50</v>
      </c>
    </row>
    <row r="7027" spans="1:10" x14ac:dyDescent="0.3">
      <c r="A7027">
        <v>57964</v>
      </c>
      <c r="B7027" t="s">
        <v>745</v>
      </c>
      <c r="C7027" t="s">
        <v>383</v>
      </c>
      <c r="D7027" t="s">
        <v>12016</v>
      </c>
      <c r="E7027">
        <v>150</v>
      </c>
      <c r="F7027">
        <v>4.0999999999999996</v>
      </c>
      <c r="G7027">
        <v>100</v>
      </c>
      <c r="H7027" t="s">
        <v>2417</v>
      </c>
      <c r="I7027" t="s">
        <v>745</v>
      </c>
      <c r="J7027">
        <v>31</v>
      </c>
    </row>
    <row r="7028" spans="1:10" x14ac:dyDescent="0.3">
      <c r="A7028">
        <v>58089</v>
      </c>
      <c r="B7028" t="s">
        <v>2092</v>
      </c>
      <c r="C7028" t="s">
        <v>2068</v>
      </c>
      <c r="D7028" t="s">
        <v>12017</v>
      </c>
      <c r="E7028">
        <v>100</v>
      </c>
      <c r="F7028">
        <v>4</v>
      </c>
      <c r="G7028">
        <v>100</v>
      </c>
      <c r="H7028" t="s">
        <v>184</v>
      </c>
      <c r="I7028" t="s">
        <v>2092</v>
      </c>
      <c r="J7028">
        <v>51</v>
      </c>
    </row>
    <row r="7029" spans="1:10" x14ac:dyDescent="0.3">
      <c r="A7029">
        <v>58100</v>
      </c>
      <c r="B7029" t="s">
        <v>50</v>
      </c>
      <c r="C7029" t="s">
        <v>11</v>
      </c>
      <c r="D7029" t="s">
        <v>12018</v>
      </c>
      <c r="E7029">
        <v>300</v>
      </c>
      <c r="F7029">
        <v>4.3</v>
      </c>
      <c r="G7029">
        <v>100</v>
      </c>
      <c r="H7029" t="s">
        <v>1870</v>
      </c>
      <c r="I7029" t="s">
        <v>2212</v>
      </c>
      <c r="J7029">
        <v>51</v>
      </c>
    </row>
    <row r="7030" spans="1:10" x14ac:dyDescent="0.3">
      <c r="A7030">
        <v>58378</v>
      </c>
      <c r="B7030" t="s">
        <v>738</v>
      </c>
      <c r="C7030" t="s">
        <v>463</v>
      </c>
      <c r="D7030" t="s">
        <v>12019</v>
      </c>
      <c r="E7030">
        <v>200</v>
      </c>
      <c r="F7030">
        <v>4.2</v>
      </c>
      <c r="G7030">
        <v>50</v>
      </c>
      <c r="H7030" t="s">
        <v>7641</v>
      </c>
      <c r="I7030" t="s">
        <v>738</v>
      </c>
      <c r="J7030">
        <v>52</v>
      </c>
    </row>
    <row r="7031" spans="1:10" x14ac:dyDescent="0.3">
      <c r="A7031">
        <v>58396</v>
      </c>
      <c r="B7031" t="s">
        <v>505</v>
      </c>
      <c r="C7031" t="s">
        <v>91</v>
      </c>
      <c r="D7031" t="s">
        <v>11487</v>
      </c>
      <c r="E7031">
        <v>150</v>
      </c>
      <c r="F7031">
        <v>4.5999999999999996</v>
      </c>
      <c r="G7031">
        <v>100</v>
      </c>
      <c r="H7031" t="s">
        <v>391</v>
      </c>
      <c r="I7031" t="s">
        <v>4900</v>
      </c>
      <c r="J7031">
        <v>24</v>
      </c>
    </row>
    <row r="7032" spans="1:10" x14ac:dyDescent="0.3">
      <c r="A7032">
        <v>58425</v>
      </c>
      <c r="B7032" t="s">
        <v>2353</v>
      </c>
      <c r="C7032" t="s">
        <v>2068</v>
      </c>
      <c r="D7032" t="s">
        <v>12020</v>
      </c>
      <c r="E7032">
        <v>250</v>
      </c>
      <c r="F7032">
        <v>3.9</v>
      </c>
      <c r="G7032">
        <v>1000</v>
      </c>
      <c r="H7032" t="s">
        <v>1552</v>
      </c>
      <c r="I7032" t="s">
        <v>2353</v>
      </c>
      <c r="J7032">
        <v>33</v>
      </c>
    </row>
    <row r="7033" spans="1:10" x14ac:dyDescent="0.3">
      <c r="A7033">
        <v>58575</v>
      </c>
      <c r="B7033" t="s">
        <v>574</v>
      </c>
      <c r="C7033" t="s">
        <v>68</v>
      </c>
      <c r="D7033" t="s">
        <v>12021</v>
      </c>
      <c r="E7033">
        <v>100</v>
      </c>
      <c r="F7033">
        <v>4.2</v>
      </c>
      <c r="G7033">
        <v>100</v>
      </c>
      <c r="H7033" t="s">
        <v>2417</v>
      </c>
      <c r="I7033" t="s">
        <v>12022</v>
      </c>
      <c r="J7033">
        <v>61</v>
      </c>
    </row>
    <row r="7034" spans="1:10" x14ac:dyDescent="0.3">
      <c r="A7034">
        <v>58631</v>
      </c>
      <c r="B7034" t="s">
        <v>7663</v>
      </c>
      <c r="C7034" t="s">
        <v>463</v>
      </c>
      <c r="D7034" t="s">
        <v>12023</v>
      </c>
      <c r="E7034">
        <v>100</v>
      </c>
      <c r="F7034">
        <v>4.5</v>
      </c>
      <c r="G7034">
        <v>100</v>
      </c>
      <c r="H7034" t="s">
        <v>2908</v>
      </c>
      <c r="I7034" t="s">
        <v>541</v>
      </c>
      <c r="J7034">
        <v>60</v>
      </c>
    </row>
    <row r="7035" spans="1:10" x14ac:dyDescent="0.3">
      <c r="A7035">
        <v>58745</v>
      </c>
      <c r="B7035" t="s">
        <v>21</v>
      </c>
      <c r="C7035" t="s">
        <v>11</v>
      </c>
      <c r="D7035" t="s">
        <v>12024</v>
      </c>
      <c r="E7035">
        <v>200</v>
      </c>
      <c r="F7035">
        <v>4</v>
      </c>
      <c r="G7035">
        <v>50</v>
      </c>
      <c r="H7035" t="s">
        <v>12025</v>
      </c>
      <c r="I7035" t="s">
        <v>1451</v>
      </c>
      <c r="J7035">
        <v>61</v>
      </c>
    </row>
    <row r="7036" spans="1:10" x14ac:dyDescent="0.3">
      <c r="A7036">
        <v>58746</v>
      </c>
      <c r="B7036" t="s">
        <v>35</v>
      </c>
      <c r="C7036" t="s">
        <v>11</v>
      </c>
      <c r="D7036" t="s">
        <v>12026</v>
      </c>
      <c r="E7036">
        <v>200</v>
      </c>
      <c r="F7036">
        <v>3.9</v>
      </c>
      <c r="G7036">
        <v>100</v>
      </c>
      <c r="H7036" t="s">
        <v>12025</v>
      </c>
      <c r="I7036" t="s">
        <v>35</v>
      </c>
      <c r="J7036">
        <v>54</v>
      </c>
    </row>
    <row r="7037" spans="1:10" x14ac:dyDescent="0.3">
      <c r="A7037">
        <v>58758</v>
      </c>
      <c r="B7037" t="s">
        <v>21</v>
      </c>
      <c r="C7037" t="s">
        <v>11</v>
      </c>
      <c r="D7037" t="s">
        <v>12027</v>
      </c>
      <c r="E7037">
        <v>400</v>
      </c>
      <c r="F7037">
        <v>2.9</v>
      </c>
      <c r="G7037">
        <v>80</v>
      </c>
      <c r="H7037" t="s">
        <v>2970</v>
      </c>
      <c r="I7037" t="s">
        <v>20</v>
      </c>
      <c r="J7037">
        <v>55</v>
      </c>
    </row>
    <row r="7038" spans="1:10" x14ac:dyDescent="0.3">
      <c r="A7038">
        <v>58832</v>
      </c>
      <c r="B7038" t="s">
        <v>5668</v>
      </c>
      <c r="C7038" t="s">
        <v>2068</v>
      </c>
      <c r="D7038" t="s">
        <v>5702</v>
      </c>
      <c r="E7038">
        <v>150</v>
      </c>
      <c r="F7038">
        <v>3.2</v>
      </c>
      <c r="G7038">
        <v>100</v>
      </c>
      <c r="H7038" t="s">
        <v>12028</v>
      </c>
      <c r="I7038" t="s">
        <v>2893</v>
      </c>
      <c r="J7038">
        <v>40</v>
      </c>
    </row>
    <row r="7039" spans="1:10" x14ac:dyDescent="0.3">
      <c r="A7039">
        <v>59016</v>
      </c>
      <c r="B7039" t="s">
        <v>403</v>
      </c>
      <c r="C7039" t="s">
        <v>115</v>
      </c>
      <c r="D7039" t="s">
        <v>12029</v>
      </c>
      <c r="E7039">
        <v>100</v>
      </c>
      <c r="F7039">
        <v>4.4000000000000004</v>
      </c>
      <c r="G7039">
        <v>500</v>
      </c>
      <c r="H7039" t="s">
        <v>534</v>
      </c>
      <c r="I7039" t="s">
        <v>403</v>
      </c>
      <c r="J7039">
        <v>33</v>
      </c>
    </row>
    <row r="7040" spans="1:10" x14ac:dyDescent="0.3">
      <c r="A7040">
        <v>59146</v>
      </c>
      <c r="B7040" t="s">
        <v>4301</v>
      </c>
      <c r="C7040" t="s">
        <v>11</v>
      </c>
      <c r="D7040" t="s">
        <v>11072</v>
      </c>
      <c r="E7040">
        <v>170</v>
      </c>
      <c r="F7040">
        <v>4.7</v>
      </c>
      <c r="G7040">
        <v>100</v>
      </c>
      <c r="H7040" t="s">
        <v>2165</v>
      </c>
      <c r="I7040" t="s">
        <v>12030</v>
      </c>
      <c r="J7040">
        <v>33</v>
      </c>
    </row>
    <row r="7041" spans="1:10" x14ac:dyDescent="0.3">
      <c r="A7041">
        <v>59184</v>
      </c>
      <c r="B7041" t="s">
        <v>2668</v>
      </c>
      <c r="C7041" t="s">
        <v>2068</v>
      </c>
      <c r="D7041" t="s">
        <v>12031</v>
      </c>
      <c r="E7041">
        <v>250</v>
      </c>
      <c r="F7041">
        <v>3.9</v>
      </c>
      <c r="G7041">
        <v>50</v>
      </c>
      <c r="H7041" t="s">
        <v>1068</v>
      </c>
      <c r="I7041" t="s">
        <v>12032</v>
      </c>
      <c r="J7041">
        <v>33</v>
      </c>
    </row>
    <row r="7042" spans="1:10" x14ac:dyDescent="0.3">
      <c r="A7042">
        <v>59292</v>
      </c>
      <c r="B7042" t="s">
        <v>156</v>
      </c>
      <c r="C7042" t="s">
        <v>11</v>
      </c>
      <c r="D7042" t="s">
        <v>11751</v>
      </c>
      <c r="E7042">
        <v>400</v>
      </c>
      <c r="F7042">
        <v>4.4000000000000004</v>
      </c>
      <c r="G7042">
        <v>50</v>
      </c>
      <c r="H7042" t="s">
        <v>1193</v>
      </c>
      <c r="I7042" t="s">
        <v>12033</v>
      </c>
      <c r="J7042">
        <v>35</v>
      </c>
    </row>
    <row r="7043" spans="1:10" x14ac:dyDescent="0.3">
      <c r="A7043">
        <v>59316</v>
      </c>
      <c r="B7043" t="s">
        <v>5004</v>
      </c>
      <c r="C7043" t="s">
        <v>2068</v>
      </c>
      <c r="D7043" t="s">
        <v>12034</v>
      </c>
      <c r="E7043">
        <v>250</v>
      </c>
      <c r="F7043">
        <v>4</v>
      </c>
      <c r="G7043">
        <v>100</v>
      </c>
      <c r="H7043" t="s">
        <v>12035</v>
      </c>
      <c r="I7043" t="s">
        <v>2671</v>
      </c>
      <c r="J7043">
        <v>39</v>
      </c>
    </row>
    <row r="7044" spans="1:10" x14ac:dyDescent="0.3">
      <c r="A7044">
        <v>59426</v>
      </c>
      <c r="B7044" t="s">
        <v>2068</v>
      </c>
      <c r="C7044" t="s">
        <v>2068</v>
      </c>
      <c r="D7044" t="s">
        <v>12036</v>
      </c>
      <c r="E7044">
        <v>550</v>
      </c>
      <c r="F7044">
        <v>4</v>
      </c>
      <c r="G7044">
        <v>100</v>
      </c>
      <c r="H7044" t="s">
        <v>695</v>
      </c>
      <c r="I7044" t="s">
        <v>2893</v>
      </c>
      <c r="J7044">
        <v>69</v>
      </c>
    </row>
    <row r="7045" spans="1:10" x14ac:dyDescent="0.3">
      <c r="A7045">
        <v>59431</v>
      </c>
      <c r="B7045" t="s">
        <v>2112</v>
      </c>
      <c r="C7045" t="s">
        <v>2068</v>
      </c>
      <c r="D7045" t="s">
        <v>12037</v>
      </c>
      <c r="E7045">
        <v>350</v>
      </c>
      <c r="F7045">
        <v>2.9</v>
      </c>
      <c r="G7045">
        <v>80</v>
      </c>
      <c r="H7045" t="s">
        <v>2165</v>
      </c>
      <c r="I7045" t="s">
        <v>5668</v>
      </c>
      <c r="J7045">
        <v>49</v>
      </c>
    </row>
    <row r="7046" spans="1:10" x14ac:dyDescent="0.3">
      <c r="A7046">
        <v>59557</v>
      </c>
      <c r="B7046" t="s">
        <v>734</v>
      </c>
      <c r="C7046" t="s">
        <v>463</v>
      </c>
      <c r="D7046" t="s">
        <v>2907</v>
      </c>
      <c r="E7046">
        <v>400</v>
      </c>
      <c r="F7046">
        <v>4.7</v>
      </c>
      <c r="G7046">
        <v>100</v>
      </c>
      <c r="H7046" t="s">
        <v>2908</v>
      </c>
      <c r="I7046" t="s">
        <v>1227</v>
      </c>
      <c r="J7046">
        <v>62</v>
      </c>
    </row>
    <row r="7047" spans="1:10" x14ac:dyDescent="0.3">
      <c r="A7047">
        <v>59590</v>
      </c>
      <c r="B7047" t="s">
        <v>1354</v>
      </c>
      <c r="C7047" t="s">
        <v>11</v>
      </c>
      <c r="D7047" t="s">
        <v>12038</v>
      </c>
      <c r="E7047">
        <v>150</v>
      </c>
      <c r="F7047">
        <v>4.5</v>
      </c>
      <c r="G7047">
        <v>100</v>
      </c>
      <c r="H7047" t="s">
        <v>2365</v>
      </c>
      <c r="I7047" t="s">
        <v>1354</v>
      </c>
      <c r="J7047">
        <v>53</v>
      </c>
    </row>
    <row r="7048" spans="1:10" x14ac:dyDescent="0.3">
      <c r="A7048">
        <v>59883</v>
      </c>
      <c r="B7048" t="s">
        <v>12039</v>
      </c>
      <c r="C7048" t="s">
        <v>115</v>
      </c>
      <c r="D7048" t="s">
        <v>12040</v>
      </c>
      <c r="E7048">
        <v>200</v>
      </c>
      <c r="F7048">
        <v>4</v>
      </c>
      <c r="G7048">
        <v>100</v>
      </c>
      <c r="H7048" t="s">
        <v>4432</v>
      </c>
      <c r="I7048" t="s">
        <v>3567</v>
      </c>
      <c r="J7048">
        <v>47</v>
      </c>
    </row>
    <row r="7049" spans="1:10" x14ac:dyDescent="0.3">
      <c r="A7049">
        <v>59970</v>
      </c>
      <c r="B7049" t="s">
        <v>2353</v>
      </c>
      <c r="C7049" t="s">
        <v>2068</v>
      </c>
      <c r="D7049" t="s">
        <v>12041</v>
      </c>
      <c r="E7049">
        <v>250</v>
      </c>
      <c r="F7049">
        <v>2.9</v>
      </c>
      <c r="G7049">
        <v>80</v>
      </c>
      <c r="H7049" t="s">
        <v>837</v>
      </c>
      <c r="I7049" t="s">
        <v>2353</v>
      </c>
      <c r="J7049">
        <v>46</v>
      </c>
    </row>
    <row r="7050" spans="1:10" x14ac:dyDescent="0.3">
      <c r="A7050">
        <v>59996</v>
      </c>
      <c r="B7050" t="s">
        <v>5924</v>
      </c>
      <c r="C7050" t="s">
        <v>2068</v>
      </c>
      <c r="D7050" t="s">
        <v>12042</v>
      </c>
      <c r="E7050">
        <v>250</v>
      </c>
      <c r="F7050">
        <v>4.3</v>
      </c>
      <c r="G7050">
        <v>500</v>
      </c>
      <c r="H7050" t="s">
        <v>131</v>
      </c>
      <c r="I7050" t="s">
        <v>5924</v>
      </c>
      <c r="J7050">
        <v>35</v>
      </c>
    </row>
    <row r="7051" spans="1:10" x14ac:dyDescent="0.3">
      <c r="A7051">
        <v>60225</v>
      </c>
      <c r="B7051" t="s">
        <v>864</v>
      </c>
      <c r="C7051" t="s">
        <v>91</v>
      </c>
      <c r="D7051" t="s">
        <v>12043</v>
      </c>
      <c r="E7051">
        <v>400</v>
      </c>
      <c r="F7051">
        <v>4.0999999999999996</v>
      </c>
      <c r="G7051">
        <v>100</v>
      </c>
      <c r="H7051" t="s">
        <v>12044</v>
      </c>
      <c r="I7051" t="s">
        <v>10814</v>
      </c>
      <c r="J7051">
        <v>49</v>
      </c>
    </row>
    <row r="7052" spans="1:10" x14ac:dyDescent="0.3">
      <c r="A7052">
        <v>60508</v>
      </c>
      <c r="B7052" t="s">
        <v>459</v>
      </c>
      <c r="C7052" t="s">
        <v>91</v>
      </c>
      <c r="D7052" t="s">
        <v>12045</v>
      </c>
      <c r="E7052">
        <v>700</v>
      </c>
      <c r="F7052">
        <v>2.9</v>
      </c>
      <c r="G7052">
        <v>80</v>
      </c>
      <c r="H7052" t="s">
        <v>790</v>
      </c>
      <c r="I7052" t="s">
        <v>2457</v>
      </c>
      <c r="J7052">
        <v>48</v>
      </c>
    </row>
    <row r="7053" spans="1:10" x14ac:dyDescent="0.3">
      <c r="A7053">
        <v>60509</v>
      </c>
      <c r="B7053" t="s">
        <v>459</v>
      </c>
      <c r="C7053" t="s">
        <v>91</v>
      </c>
      <c r="D7053" t="s">
        <v>12046</v>
      </c>
      <c r="E7053">
        <v>1000</v>
      </c>
      <c r="F7053">
        <v>4.3</v>
      </c>
      <c r="G7053">
        <v>20</v>
      </c>
      <c r="H7053" t="s">
        <v>928</v>
      </c>
      <c r="I7053" t="s">
        <v>2457</v>
      </c>
      <c r="J7053">
        <v>47</v>
      </c>
    </row>
    <row r="7054" spans="1:10" x14ac:dyDescent="0.3">
      <c r="A7054">
        <v>60532</v>
      </c>
      <c r="B7054" t="s">
        <v>2199</v>
      </c>
      <c r="C7054" t="s">
        <v>189</v>
      </c>
      <c r="D7054" t="s">
        <v>12047</v>
      </c>
      <c r="E7054">
        <v>300</v>
      </c>
      <c r="F7054">
        <v>3.9</v>
      </c>
      <c r="G7054">
        <v>500</v>
      </c>
      <c r="H7054" t="s">
        <v>12048</v>
      </c>
      <c r="I7054" t="s">
        <v>12049</v>
      </c>
      <c r="J7054">
        <v>73</v>
      </c>
    </row>
    <row r="7055" spans="1:10" x14ac:dyDescent="0.3">
      <c r="A7055">
        <v>60557</v>
      </c>
      <c r="B7055" t="s">
        <v>2478</v>
      </c>
      <c r="C7055" t="s">
        <v>2068</v>
      </c>
      <c r="D7055" t="s">
        <v>12050</v>
      </c>
      <c r="E7055">
        <v>300</v>
      </c>
      <c r="F7055">
        <v>4.2</v>
      </c>
      <c r="G7055">
        <v>50</v>
      </c>
      <c r="H7055" t="s">
        <v>10196</v>
      </c>
      <c r="I7055" t="s">
        <v>2478</v>
      </c>
      <c r="J7055">
        <v>36</v>
      </c>
    </row>
    <row r="7056" spans="1:10" x14ac:dyDescent="0.3">
      <c r="A7056">
        <v>60573</v>
      </c>
      <c r="B7056" t="s">
        <v>3193</v>
      </c>
      <c r="C7056" t="s">
        <v>463</v>
      </c>
      <c r="D7056" t="s">
        <v>12051</v>
      </c>
      <c r="E7056">
        <v>200</v>
      </c>
      <c r="F7056">
        <v>2.9</v>
      </c>
      <c r="G7056">
        <v>80</v>
      </c>
      <c r="H7056" t="s">
        <v>12052</v>
      </c>
      <c r="I7056" t="s">
        <v>734</v>
      </c>
      <c r="J7056">
        <v>54</v>
      </c>
    </row>
    <row r="7057" spans="1:10" x14ac:dyDescent="0.3">
      <c r="A7057">
        <v>60585</v>
      </c>
      <c r="B7057" t="s">
        <v>1855</v>
      </c>
      <c r="C7057" t="s">
        <v>463</v>
      </c>
      <c r="D7057" t="s">
        <v>12053</v>
      </c>
      <c r="E7057">
        <v>150</v>
      </c>
      <c r="F7057">
        <v>4</v>
      </c>
      <c r="G7057">
        <v>100</v>
      </c>
      <c r="H7057" t="s">
        <v>2417</v>
      </c>
      <c r="I7057" t="s">
        <v>1855</v>
      </c>
      <c r="J7057">
        <v>49</v>
      </c>
    </row>
    <row r="7058" spans="1:10" x14ac:dyDescent="0.3">
      <c r="A7058">
        <v>60743</v>
      </c>
      <c r="B7058" t="s">
        <v>2222</v>
      </c>
      <c r="C7058" t="s">
        <v>463</v>
      </c>
      <c r="D7058" t="s">
        <v>12054</v>
      </c>
      <c r="E7058">
        <v>200</v>
      </c>
      <c r="F7058">
        <v>4.3</v>
      </c>
      <c r="G7058">
        <v>100</v>
      </c>
      <c r="H7058" t="s">
        <v>131</v>
      </c>
      <c r="I7058" t="s">
        <v>12055</v>
      </c>
      <c r="J7058">
        <v>31</v>
      </c>
    </row>
    <row r="7059" spans="1:10" x14ac:dyDescent="0.3">
      <c r="A7059">
        <v>60888</v>
      </c>
      <c r="B7059" t="s">
        <v>537</v>
      </c>
      <c r="C7059" t="s">
        <v>463</v>
      </c>
      <c r="D7059" t="s">
        <v>12056</v>
      </c>
      <c r="E7059">
        <v>200</v>
      </c>
      <c r="F7059">
        <v>4.5</v>
      </c>
      <c r="G7059">
        <v>1000</v>
      </c>
      <c r="H7059" t="s">
        <v>2417</v>
      </c>
      <c r="I7059" t="s">
        <v>537</v>
      </c>
      <c r="J7059">
        <v>64</v>
      </c>
    </row>
    <row r="7060" spans="1:10" x14ac:dyDescent="0.3">
      <c r="A7060">
        <v>60965</v>
      </c>
      <c r="B7060" t="s">
        <v>382</v>
      </c>
      <c r="C7060" t="s">
        <v>383</v>
      </c>
      <c r="D7060" t="s">
        <v>12057</v>
      </c>
      <c r="E7060">
        <v>150</v>
      </c>
      <c r="F7060">
        <v>4</v>
      </c>
      <c r="G7060">
        <v>100</v>
      </c>
      <c r="H7060" t="s">
        <v>12058</v>
      </c>
      <c r="I7060" t="s">
        <v>386</v>
      </c>
      <c r="J7060">
        <v>51</v>
      </c>
    </row>
    <row r="7061" spans="1:10" x14ac:dyDescent="0.3">
      <c r="A7061">
        <v>60999</v>
      </c>
      <c r="B7061" t="s">
        <v>537</v>
      </c>
      <c r="C7061" t="s">
        <v>463</v>
      </c>
      <c r="D7061" t="s">
        <v>12059</v>
      </c>
      <c r="E7061">
        <v>300</v>
      </c>
      <c r="F7061">
        <v>2.9</v>
      </c>
      <c r="G7061">
        <v>80</v>
      </c>
      <c r="H7061" t="s">
        <v>12060</v>
      </c>
      <c r="I7061" t="s">
        <v>537</v>
      </c>
      <c r="J7061">
        <v>66</v>
      </c>
    </row>
    <row r="7062" spans="1:10" x14ac:dyDescent="0.3">
      <c r="A7062">
        <v>61033</v>
      </c>
      <c r="B7062" t="s">
        <v>505</v>
      </c>
      <c r="C7062" t="s">
        <v>91</v>
      </c>
      <c r="D7062" t="s">
        <v>12061</v>
      </c>
      <c r="E7062">
        <v>150</v>
      </c>
      <c r="F7062">
        <v>4.2</v>
      </c>
      <c r="G7062">
        <v>100</v>
      </c>
      <c r="H7062" t="s">
        <v>6731</v>
      </c>
      <c r="I7062" t="s">
        <v>12062</v>
      </c>
      <c r="J7062">
        <v>46</v>
      </c>
    </row>
    <row r="7063" spans="1:10" x14ac:dyDescent="0.3">
      <c r="A7063">
        <v>61249</v>
      </c>
      <c r="B7063" t="s">
        <v>745</v>
      </c>
      <c r="C7063" t="s">
        <v>383</v>
      </c>
      <c r="D7063" t="s">
        <v>12063</v>
      </c>
      <c r="E7063">
        <v>100</v>
      </c>
      <c r="F7063">
        <v>4.0999999999999996</v>
      </c>
      <c r="G7063">
        <v>20</v>
      </c>
      <c r="H7063" t="s">
        <v>1193</v>
      </c>
      <c r="I7063" t="s">
        <v>3423</v>
      </c>
      <c r="J7063">
        <v>51</v>
      </c>
    </row>
    <row r="7064" spans="1:10" x14ac:dyDescent="0.3">
      <c r="A7064">
        <v>61348</v>
      </c>
      <c r="B7064" t="s">
        <v>216</v>
      </c>
      <c r="C7064" t="s">
        <v>189</v>
      </c>
      <c r="D7064" t="s">
        <v>12064</v>
      </c>
      <c r="E7064">
        <v>200</v>
      </c>
      <c r="F7064">
        <v>4.5</v>
      </c>
      <c r="G7064">
        <v>1000</v>
      </c>
      <c r="H7064" t="s">
        <v>2417</v>
      </c>
      <c r="I7064" t="s">
        <v>12065</v>
      </c>
      <c r="J7064">
        <v>68</v>
      </c>
    </row>
    <row r="7065" spans="1:10" x14ac:dyDescent="0.3">
      <c r="A7065">
        <v>61427</v>
      </c>
      <c r="B7065" t="s">
        <v>2621</v>
      </c>
      <c r="C7065" t="s">
        <v>115</v>
      </c>
      <c r="D7065" t="s">
        <v>12066</v>
      </c>
      <c r="E7065">
        <v>400</v>
      </c>
      <c r="F7065">
        <v>4.2</v>
      </c>
      <c r="G7065">
        <v>100</v>
      </c>
      <c r="H7065" t="s">
        <v>218</v>
      </c>
      <c r="I7065" t="s">
        <v>350</v>
      </c>
      <c r="J7065">
        <v>60</v>
      </c>
    </row>
    <row r="7066" spans="1:10" x14ac:dyDescent="0.3">
      <c r="A7066">
        <v>61686</v>
      </c>
      <c r="B7066" t="s">
        <v>1096</v>
      </c>
      <c r="C7066" t="s">
        <v>463</v>
      </c>
      <c r="D7066" t="s">
        <v>12067</v>
      </c>
      <c r="E7066">
        <v>200</v>
      </c>
      <c r="F7066">
        <v>3.9</v>
      </c>
      <c r="G7066">
        <v>50</v>
      </c>
      <c r="H7066" t="s">
        <v>2417</v>
      </c>
      <c r="I7066" t="s">
        <v>541</v>
      </c>
      <c r="J7066">
        <v>80</v>
      </c>
    </row>
    <row r="7067" spans="1:10" x14ac:dyDescent="0.3">
      <c r="A7067">
        <v>61983</v>
      </c>
      <c r="B7067" t="s">
        <v>63</v>
      </c>
      <c r="C7067" t="s">
        <v>11</v>
      </c>
      <c r="D7067" t="s">
        <v>12068</v>
      </c>
      <c r="E7067">
        <v>350</v>
      </c>
      <c r="F7067">
        <v>4.4000000000000004</v>
      </c>
      <c r="G7067">
        <v>1000</v>
      </c>
      <c r="H7067" t="s">
        <v>12069</v>
      </c>
      <c r="I7067" t="s">
        <v>63</v>
      </c>
      <c r="J7067">
        <v>47</v>
      </c>
    </row>
    <row r="7068" spans="1:10" x14ac:dyDescent="0.3">
      <c r="A7068">
        <v>62038</v>
      </c>
      <c r="B7068" t="s">
        <v>2067</v>
      </c>
      <c r="C7068" t="s">
        <v>2068</v>
      </c>
      <c r="D7068" t="s">
        <v>12070</v>
      </c>
      <c r="E7068">
        <v>650</v>
      </c>
      <c r="F7068">
        <v>2.9</v>
      </c>
      <c r="G7068">
        <v>80</v>
      </c>
      <c r="H7068" t="s">
        <v>1068</v>
      </c>
      <c r="I7068" t="s">
        <v>2078</v>
      </c>
      <c r="J7068">
        <v>33</v>
      </c>
    </row>
    <row r="7069" spans="1:10" x14ac:dyDescent="0.3">
      <c r="A7069">
        <v>62227</v>
      </c>
      <c r="B7069" t="s">
        <v>1515</v>
      </c>
      <c r="C7069" t="s">
        <v>115</v>
      </c>
      <c r="D7069" t="s">
        <v>12071</v>
      </c>
      <c r="E7069">
        <v>600</v>
      </c>
      <c r="F7069">
        <v>4</v>
      </c>
      <c r="G7069">
        <v>50</v>
      </c>
      <c r="H7069" t="s">
        <v>1025</v>
      </c>
      <c r="I7069" t="s">
        <v>12072</v>
      </c>
      <c r="J7069">
        <v>59</v>
      </c>
    </row>
    <row r="7070" spans="1:10" x14ac:dyDescent="0.3">
      <c r="A7070">
        <v>62233</v>
      </c>
      <c r="B7070" t="s">
        <v>285</v>
      </c>
      <c r="C7070" t="s">
        <v>115</v>
      </c>
      <c r="D7070" t="s">
        <v>12073</v>
      </c>
      <c r="E7070">
        <v>500</v>
      </c>
      <c r="F7070">
        <v>4.4000000000000004</v>
      </c>
      <c r="G7070">
        <v>100</v>
      </c>
      <c r="H7070" t="s">
        <v>12074</v>
      </c>
      <c r="I7070" t="s">
        <v>350</v>
      </c>
      <c r="J7070">
        <v>49</v>
      </c>
    </row>
    <row r="7071" spans="1:10" x14ac:dyDescent="0.3">
      <c r="A7071">
        <v>62239</v>
      </c>
      <c r="B7071" t="s">
        <v>133</v>
      </c>
      <c r="C7071" t="s">
        <v>68</v>
      </c>
      <c r="D7071" t="s">
        <v>12075</v>
      </c>
      <c r="E7071">
        <v>500</v>
      </c>
      <c r="F7071">
        <v>4</v>
      </c>
      <c r="G7071">
        <v>100</v>
      </c>
      <c r="H7071" t="s">
        <v>12076</v>
      </c>
      <c r="I7071" t="s">
        <v>12077</v>
      </c>
      <c r="J7071">
        <v>61</v>
      </c>
    </row>
    <row r="7072" spans="1:10" x14ac:dyDescent="0.3">
      <c r="A7072">
        <v>62467</v>
      </c>
      <c r="B7072" t="s">
        <v>2067</v>
      </c>
      <c r="C7072" t="s">
        <v>2068</v>
      </c>
      <c r="D7072" t="s">
        <v>12078</v>
      </c>
      <c r="E7072">
        <v>400</v>
      </c>
      <c r="F7072">
        <v>4.3</v>
      </c>
      <c r="G7072">
        <v>20</v>
      </c>
      <c r="H7072" t="s">
        <v>12079</v>
      </c>
      <c r="I7072" t="s">
        <v>2067</v>
      </c>
      <c r="J7072">
        <v>33</v>
      </c>
    </row>
    <row r="7073" spans="1:10" x14ac:dyDescent="0.3">
      <c r="A7073">
        <v>62511</v>
      </c>
      <c r="B7073" t="s">
        <v>2617</v>
      </c>
      <c r="C7073" t="s">
        <v>68</v>
      </c>
      <c r="D7073" t="s">
        <v>9663</v>
      </c>
      <c r="E7073">
        <v>300</v>
      </c>
      <c r="F7073">
        <v>4.0999999999999996</v>
      </c>
      <c r="G7073">
        <v>1000</v>
      </c>
      <c r="H7073" t="s">
        <v>12080</v>
      </c>
      <c r="I7073" t="s">
        <v>12081</v>
      </c>
      <c r="J7073">
        <v>48</v>
      </c>
    </row>
    <row r="7074" spans="1:10" x14ac:dyDescent="0.3">
      <c r="A7074">
        <v>62669</v>
      </c>
      <c r="B7074" t="s">
        <v>151</v>
      </c>
      <c r="C7074" t="s">
        <v>68</v>
      </c>
      <c r="D7074" t="s">
        <v>11487</v>
      </c>
      <c r="E7074">
        <v>150</v>
      </c>
      <c r="F7074">
        <v>4.3</v>
      </c>
      <c r="G7074">
        <v>50</v>
      </c>
      <c r="H7074" t="s">
        <v>391</v>
      </c>
      <c r="I7074" t="s">
        <v>12082</v>
      </c>
      <c r="J7074">
        <v>33</v>
      </c>
    </row>
    <row r="7075" spans="1:10" x14ac:dyDescent="0.3">
      <c r="A7075">
        <v>62710</v>
      </c>
      <c r="B7075" t="s">
        <v>276</v>
      </c>
      <c r="C7075" t="s">
        <v>115</v>
      </c>
      <c r="D7075" t="s">
        <v>12083</v>
      </c>
      <c r="E7075">
        <v>300</v>
      </c>
      <c r="F7075">
        <v>3.8</v>
      </c>
      <c r="G7075">
        <v>100</v>
      </c>
      <c r="H7075" t="s">
        <v>2417</v>
      </c>
      <c r="I7075" t="s">
        <v>276</v>
      </c>
      <c r="J7075">
        <v>55</v>
      </c>
    </row>
    <row r="7076" spans="1:10" x14ac:dyDescent="0.3">
      <c r="A7076">
        <v>62729</v>
      </c>
      <c r="B7076" t="s">
        <v>276</v>
      </c>
      <c r="C7076" t="s">
        <v>115</v>
      </c>
      <c r="D7076" t="s">
        <v>12084</v>
      </c>
      <c r="E7076">
        <v>200</v>
      </c>
      <c r="F7076">
        <v>4.3</v>
      </c>
      <c r="G7076">
        <v>20</v>
      </c>
      <c r="H7076" t="s">
        <v>391</v>
      </c>
      <c r="I7076" t="s">
        <v>276</v>
      </c>
      <c r="J7076">
        <v>58</v>
      </c>
    </row>
    <row r="7077" spans="1:10" x14ac:dyDescent="0.3">
      <c r="A7077">
        <v>63079</v>
      </c>
      <c r="B7077" t="s">
        <v>12085</v>
      </c>
      <c r="C7077" t="s">
        <v>115</v>
      </c>
      <c r="D7077" t="s">
        <v>12086</v>
      </c>
      <c r="E7077">
        <v>150</v>
      </c>
      <c r="F7077">
        <v>2.9</v>
      </c>
      <c r="G7077">
        <v>80</v>
      </c>
      <c r="H7077" t="s">
        <v>1193</v>
      </c>
      <c r="I7077" t="s">
        <v>7675</v>
      </c>
      <c r="J7077">
        <v>38</v>
      </c>
    </row>
    <row r="7078" spans="1:10" x14ac:dyDescent="0.3">
      <c r="A7078">
        <v>63469</v>
      </c>
      <c r="B7078" t="s">
        <v>2076</v>
      </c>
      <c r="C7078" t="s">
        <v>2068</v>
      </c>
      <c r="D7078" t="s">
        <v>12087</v>
      </c>
      <c r="E7078">
        <v>300</v>
      </c>
      <c r="F7078">
        <v>4.4000000000000004</v>
      </c>
      <c r="G7078">
        <v>500</v>
      </c>
      <c r="H7078" t="s">
        <v>2417</v>
      </c>
      <c r="I7078" t="s">
        <v>2906</v>
      </c>
      <c r="J7078">
        <v>28</v>
      </c>
    </row>
    <row r="7079" spans="1:10" x14ac:dyDescent="0.3">
      <c r="A7079">
        <v>63487</v>
      </c>
      <c r="B7079" t="s">
        <v>2067</v>
      </c>
      <c r="C7079" t="s">
        <v>2068</v>
      </c>
      <c r="D7079" t="s">
        <v>12088</v>
      </c>
      <c r="E7079">
        <v>300</v>
      </c>
      <c r="F7079">
        <v>4.2</v>
      </c>
      <c r="G7079">
        <v>50</v>
      </c>
      <c r="H7079" t="s">
        <v>2556</v>
      </c>
      <c r="I7079" t="s">
        <v>2067</v>
      </c>
      <c r="J7079">
        <v>34</v>
      </c>
    </row>
    <row r="7080" spans="1:10" x14ac:dyDescent="0.3">
      <c r="A7080">
        <v>63597</v>
      </c>
      <c r="B7080" t="s">
        <v>1114</v>
      </c>
      <c r="C7080" t="s">
        <v>91</v>
      </c>
      <c r="D7080" t="s">
        <v>12089</v>
      </c>
      <c r="E7080">
        <v>1500</v>
      </c>
      <c r="F7080">
        <v>4.4000000000000004</v>
      </c>
      <c r="G7080">
        <v>50</v>
      </c>
      <c r="H7080" t="s">
        <v>12090</v>
      </c>
      <c r="I7080" t="s">
        <v>1114</v>
      </c>
      <c r="J7080">
        <v>51</v>
      </c>
    </row>
    <row r="7081" spans="1:10" x14ac:dyDescent="0.3">
      <c r="A7081">
        <v>63616</v>
      </c>
      <c r="B7081" t="s">
        <v>21</v>
      </c>
      <c r="C7081" t="s">
        <v>11</v>
      </c>
      <c r="D7081" t="s">
        <v>12091</v>
      </c>
      <c r="E7081">
        <v>400</v>
      </c>
      <c r="F7081">
        <v>3.8</v>
      </c>
      <c r="G7081">
        <v>100</v>
      </c>
      <c r="H7081" t="s">
        <v>3471</v>
      </c>
      <c r="I7081" t="s">
        <v>21</v>
      </c>
      <c r="J7081">
        <v>52</v>
      </c>
    </row>
    <row r="7082" spans="1:10" x14ac:dyDescent="0.3">
      <c r="A7082">
        <v>63642</v>
      </c>
      <c r="B7082" t="s">
        <v>4439</v>
      </c>
      <c r="C7082" t="s">
        <v>115</v>
      </c>
      <c r="D7082" t="s">
        <v>12092</v>
      </c>
      <c r="E7082">
        <v>600</v>
      </c>
      <c r="F7082">
        <v>4.2</v>
      </c>
      <c r="G7082">
        <v>50</v>
      </c>
      <c r="H7082" t="s">
        <v>6416</v>
      </c>
      <c r="I7082" t="s">
        <v>839</v>
      </c>
      <c r="J7082">
        <v>60</v>
      </c>
    </row>
    <row r="7083" spans="1:10" x14ac:dyDescent="0.3">
      <c r="A7083">
        <v>64048</v>
      </c>
      <c r="B7083" t="s">
        <v>2067</v>
      </c>
      <c r="C7083" t="s">
        <v>2068</v>
      </c>
      <c r="D7083" t="s">
        <v>12093</v>
      </c>
      <c r="E7083">
        <v>300</v>
      </c>
      <c r="F7083">
        <v>4.2</v>
      </c>
      <c r="G7083">
        <v>500</v>
      </c>
      <c r="H7083" t="s">
        <v>695</v>
      </c>
      <c r="I7083" t="s">
        <v>12094</v>
      </c>
      <c r="J7083">
        <v>38</v>
      </c>
    </row>
    <row r="7084" spans="1:10" x14ac:dyDescent="0.3">
      <c r="A7084">
        <v>64062</v>
      </c>
      <c r="B7084" t="s">
        <v>3048</v>
      </c>
      <c r="C7084" t="s">
        <v>115</v>
      </c>
      <c r="D7084" t="s">
        <v>12095</v>
      </c>
      <c r="E7084">
        <v>120</v>
      </c>
      <c r="F7084">
        <v>4.5999999999999996</v>
      </c>
      <c r="G7084">
        <v>100</v>
      </c>
      <c r="H7084" t="s">
        <v>391</v>
      </c>
      <c r="I7084" t="s">
        <v>12096</v>
      </c>
      <c r="J7084">
        <v>31</v>
      </c>
    </row>
    <row r="7085" spans="1:10" x14ac:dyDescent="0.3">
      <c r="A7085">
        <v>64079</v>
      </c>
      <c r="B7085" t="s">
        <v>690</v>
      </c>
      <c r="C7085" t="s">
        <v>383</v>
      </c>
      <c r="D7085" t="s">
        <v>5479</v>
      </c>
      <c r="E7085">
        <v>350</v>
      </c>
      <c r="F7085">
        <v>4.3</v>
      </c>
      <c r="G7085">
        <v>100</v>
      </c>
      <c r="H7085" t="s">
        <v>131</v>
      </c>
      <c r="I7085" t="s">
        <v>3219</v>
      </c>
      <c r="J7085">
        <v>52</v>
      </c>
    </row>
    <row r="7086" spans="1:10" x14ac:dyDescent="0.3">
      <c r="A7086">
        <v>64317</v>
      </c>
      <c r="B7086" t="s">
        <v>612</v>
      </c>
      <c r="C7086" t="s">
        <v>463</v>
      </c>
      <c r="D7086" t="s">
        <v>12097</v>
      </c>
      <c r="E7086">
        <v>150</v>
      </c>
      <c r="F7086">
        <v>4.0999999999999996</v>
      </c>
      <c r="G7086">
        <v>50</v>
      </c>
      <c r="H7086" t="s">
        <v>12098</v>
      </c>
      <c r="I7086" t="s">
        <v>634</v>
      </c>
      <c r="J7086">
        <v>47</v>
      </c>
    </row>
    <row r="7087" spans="1:10" x14ac:dyDescent="0.3">
      <c r="A7087">
        <v>64416</v>
      </c>
      <c r="B7087" t="s">
        <v>2353</v>
      </c>
      <c r="C7087" t="s">
        <v>2068</v>
      </c>
      <c r="D7087" t="s">
        <v>12099</v>
      </c>
      <c r="E7087">
        <v>550</v>
      </c>
      <c r="F7087">
        <v>4</v>
      </c>
      <c r="G7087">
        <v>20</v>
      </c>
      <c r="H7087" t="s">
        <v>639</v>
      </c>
      <c r="I7087" t="s">
        <v>3387</v>
      </c>
      <c r="J7087">
        <v>36</v>
      </c>
    </row>
    <row r="7088" spans="1:10" x14ac:dyDescent="0.3">
      <c r="A7088">
        <v>64609</v>
      </c>
      <c r="B7088" t="s">
        <v>3057</v>
      </c>
      <c r="C7088" t="s">
        <v>3052</v>
      </c>
      <c r="D7088" t="s">
        <v>12100</v>
      </c>
      <c r="E7088">
        <v>200</v>
      </c>
      <c r="F7088">
        <v>4.0999999999999996</v>
      </c>
      <c r="G7088">
        <v>100</v>
      </c>
      <c r="H7088" t="s">
        <v>1128</v>
      </c>
      <c r="I7088" t="s">
        <v>4640</v>
      </c>
      <c r="J7088">
        <v>31</v>
      </c>
    </row>
    <row r="7089" spans="1:10" x14ac:dyDescent="0.3">
      <c r="A7089">
        <v>64617</v>
      </c>
      <c r="B7089" t="s">
        <v>3469</v>
      </c>
      <c r="C7089" t="s">
        <v>3052</v>
      </c>
      <c r="D7089" t="s">
        <v>12101</v>
      </c>
      <c r="E7089">
        <v>300</v>
      </c>
      <c r="F7089">
        <v>4.3</v>
      </c>
      <c r="G7089">
        <v>100</v>
      </c>
      <c r="H7089" t="s">
        <v>12102</v>
      </c>
      <c r="I7089" t="s">
        <v>12103</v>
      </c>
      <c r="J7089">
        <v>51</v>
      </c>
    </row>
    <row r="7090" spans="1:10" x14ac:dyDescent="0.3">
      <c r="A7090">
        <v>64647</v>
      </c>
      <c r="B7090" t="s">
        <v>3097</v>
      </c>
      <c r="C7090" t="s">
        <v>3052</v>
      </c>
      <c r="D7090" t="s">
        <v>12104</v>
      </c>
      <c r="E7090">
        <v>250</v>
      </c>
      <c r="F7090">
        <v>4.4000000000000004</v>
      </c>
      <c r="G7090">
        <v>100</v>
      </c>
      <c r="H7090" t="s">
        <v>12105</v>
      </c>
      <c r="I7090" t="s">
        <v>3100</v>
      </c>
      <c r="J7090">
        <v>57</v>
      </c>
    </row>
    <row r="7091" spans="1:10" x14ac:dyDescent="0.3">
      <c r="A7091">
        <v>64704</v>
      </c>
      <c r="B7091" t="s">
        <v>738</v>
      </c>
      <c r="C7091" t="s">
        <v>463</v>
      </c>
      <c r="D7091" t="s">
        <v>12106</v>
      </c>
      <c r="E7091">
        <v>200</v>
      </c>
      <c r="F7091">
        <v>4.5</v>
      </c>
      <c r="G7091">
        <v>500</v>
      </c>
      <c r="H7091" t="s">
        <v>12107</v>
      </c>
      <c r="I7091" t="s">
        <v>738</v>
      </c>
      <c r="J7091">
        <v>47</v>
      </c>
    </row>
    <row r="7092" spans="1:10" x14ac:dyDescent="0.3">
      <c r="A7092">
        <v>64765</v>
      </c>
      <c r="B7092" t="s">
        <v>3042</v>
      </c>
      <c r="C7092" t="s">
        <v>2068</v>
      </c>
      <c r="D7092" t="s">
        <v>12108</v>
      </c>
      <c r="E7092">
        <v>300</v>
      </c>
      <c r="F7092">
        <v>3.7</v>
      </c>
      <c r="G7092">
        <v>20</v>
      </c>
      <c r="H7092" t="s">
        <v>12109</v>
      </c>
      <c r="I7092" t="s">
        <v>3042</v>
      </c>
      <c r="J7092">
        <v>50</v>
      </c>
    </row>
    <row r="7093" spans="1:10" x14ac:dyDescent="0.3">
      <c r="A7093">
        <v>64770</v>
      </c>
      <c r="B7093" t="s">
        <v>3057</v>
      </c>
      <c r="C7093" t="s">
        <v>3052</v>
      </c>
      <c r="D7093" t="s">
        <v>2825</v>
      </c>
      <c r="E7093">
        <v>270</v>
      </c>
      <c r="F7093">
        <v>4.5</v>
      </c>
      <c r="G7093">
        <v>100</v>
      </c>
      <c r="H7093" t="s">
        <v>2165</v>
      </c>
      <c r="I7093" t="s">
        <v>3058</v>
      </c>
      <c r="J7093">
        <v>38</v>
      </c>
    </row>
    <row r="7094" spans="1:10" x14ac:dyDescent="0.3">
      <c r="A7094">
        <v>64990</v>
      </c>
      <c r="B7094" t="s">
        <v>3959</v>
      </c>
      <c r="C7094" t="s">
        <v>3052</v>
      </c>
      <c r="D7094" t="s">
        <v>12110</v>
      </c>
      <c r="E7094">
        <v>600</v>
      </c>
      <c r="F7094">
        <v>4.5</v>
      </c>
      <c r="G7094">
        <v>100</v>
      </c>
      <c r="H7094" t="s">
        <v>429</v>
      </c>
      <c r="I7094" t="s">
        <v>12111</v>
      </c>
      <c r="J7094">
        <v>51</v>
      </c>
    </row>
    <row r="7095" spans="1:10" x14ac:dyDescent="0.3">
      <c r="A7095">
        <v>64992</v>
      </c>
      <c r="B7095" t="s">
        <v>3057</v>
      </c>
      <c r="C7095" t="s">
        <v>3052</v>
      </c>
      <c r="D7095" t="s">
        <v>12112</v>
      </c>
      <c r="E7095">
        <v>200</v>
      </c>
      <c r="F7095">
        <v>3.9</v>
      </c>
      <c r="G7095">
        <v>100</v>
      </c>
      <c r="H7095" t="s">
        <v>12113</v>
      </c>
      <c r="I7095" t="s">
        <v>4640</v>
      </c>
      <c r="J7095">
        <v>46</v>
      </c>
    </row>
    <row r="7096" spans="1:10" x14ac:dyDescent="0.3">
      <c r="A7096">
        <v>65187</v>
      </c>
      <c r="B7096" t="s">
        <v>12114</v>
      </c>
      <c r="C7096" t="s">
        <v>189</v>
      </c>
      <c r="D7096" t="s">
        <v>12115</v>
      </c>
      <c r="E7096">
        <v>300</v>
      </c>
      <c r="F7096">
        <v>4.0999999999999996</v>
      </c>
      <c r="G7096">
        <v>50</v>
      </c>
      <c r="H7096" t="s">
        <v>12116</v>
      </c>
      <c r="I7096" t="s">
        <v>12117</v>
      </c>
      <c r="J7096">
        <v>62</v>
      </c>
    </row>
    <row r="7097" spans="1:10" x14ac:dyDescent="0.3">
      <c r="A7097">
        <v>65286</v>
      </c>
      <c r="B7097" t="s">
        <v>3037</v>
      </c>
      <c r="C7097" t="s">
        <v>2068</v>
      </c>
      <c r="D7097" t="s">
        <v>12118</v>
      </c>
      <c r="E7097">
        <v>600</v>
      </c>
      <c r="F7097">
        <v>4.2</v>
      </c>
      <c r="G7097">
        <v>20</v>
      </c>
      <c r="H7097" t="s">
        <v>1068</v>
      </c>
      <c r="I7097" t="s">
        <v>3037</v>
      </c>
      <c r="J7097">
        <v>36</v>
      </c>
    </row>
    <row r="7098" spans="1:10" x14ac:dyDescent="0.3">
      <c r="A7098">
        <v>65300</v>
      </c>
      <c r="B7098" t="s">
        <v>3299</v>
      </c>
      <c r="C7098" t="s">
        <v>11</v>
      </c>
      <c r="D7098" t="s">
        <v>12119</v>
      </c>
      <c r="E7098">
        <v>400</v>
      </c>
      <c r="F7098">
        <v>2.9</v>
      </c>
      <c r="G7098">
        <v>80</v>
      </c>
      <c r="H7098" t="s">
        <v>8257</v>
      </c>
      <c r="I7098" t="s">
        <v>356</v>
      </c>
      <c r="J7098">
        <v>64</v>
      </c>
    </row>
    <row r="7099" spans="1:10" x14ac:dyDescent="0.3">
      <c r="A7099">
        <v>65400</v>
      </c>
      <c r="B7099" t="s">
        <v>2076</v>
      </c>
      <c r="C7099" t="s">
        <v>2068</v>
      </c>
      <c r="D7099" t="s">
        <v>12120</v>
      </c>
      <c r="E7099">
        <v>350</v>
      </c>
      <c r="F7099">
        <v>4.3</v>
      </c>
      <c r="G7099">
        <v>100</v>
      </c>
      <c r="H7099" t="s">
        <v>12121</v>
      </c>
      <c r="I7099" t="s">
        <v>12122</v>
      </c>
      <c r="J7099">
        <v>32</v>
      </c>
    </row>
    <row r="7100" spans="1:10" x14ac:dyDescent="0.3">
      <c r="A7100">
        <v>65412</v>
      </c>
      <c r="B7100" t="s">
        <v>2092</v>
      </c>
      <c r="C7100" t="s">
        <v>2068</v>
      </c>
      <c r="D7100" t="s">
        <v>12123</v>
      </c>
      <c r="E7100">
        <v>200</v>
      </c>
      <c r="F7100">
        <v>4</v>
      </c>
      <c r="G7100">
        <v>20</v>
      </c>
      <c r="H7100" t="s">
        <v>2720</v>
      </c>
      <c r="I7100" t="s">
        <v>2092</v>
      </c>
      <c r="J7100">
        <v>49</v>
      </c>
    </row>
    <row r="7101" spans="1:10" x14ac:dyDescent="0.3">
      <c r="A7101">
        <v>65415</v>
      </c>
      <c r="B7101" t="s">
        <v>3057</v>
      </c>
      <c r="C7101" t="s">
        <v>3052</v>
      </c>
      <c r="D7101" t="s">
        <v>12124</v>
      </c>
      <c r="E7101">
        <v>330</v>
      </c>
      <c r="F7101">
        <v>4</v>
      </c>
      <c r="G7101">
        <v>20</v>
      </c>
      <c r="H7101" t="s">
        <v>617</v>
      </c>
      <c r="I7101" t="s">
        <v>6097</v>
      </c>
      <c r="J7101">
        <v>34</v>
      </c>
    </row>
    <row r="7102" spans="1:10" x14ac:dyDescent="0.3">
      <c r="A7102">
        <v>65420</v>
      </c>
      <c r="B7102" t="s">
        <v>2076</v>
      </c>
      <c r="C7102" t="s">
        <v>2068</v>
      </c>
      <c r="D7102" t="s">
        <v>12125</v>
      </c>
      <c r="E7102">
        <v>500</v>
      </c>
      <c r="F7102">
        <v>2.9</v>
      </c>
      <c r="G7102">
        <v>80</v>
      </c>
      <c r="H7102" t="s">
        <v>837</v>
      </c>
      <c r="I7102" t="s">
        <v>2650</v>
      </c>
      <c r="J7102">
        <v>39</v>
      </c>
    </row>
    <row r="7103" spans="1:10" x14ac:dyDescent="0.3">
      <c r="A7103">
        <v>65440</v>
      </c>
      <c r="B7103" t="s">
        <v>12126</v>
      </c>
      <c r="C7103" t="s">
        <v>3052</v>
      </c>
      <c r="D7103" t="s">
        <v>265</v>
      </c>
      <c r="E7103">
        <v>300</v>
      </c>
      <c r="F7103">
        <v>4</v>
      </c>
      <c r="G7103">
        <v>20</v>
      </c>
      <c r="H7103" t="s">
        <v>12127</v>
      </c>
      <c r="I7103" t="s">
        <v>12128</v>
      </c>
      <c r="J7103">
        <v>52</v>
      </c>
    </row>
    <row r="7104" spans="1:10" x14ac:dyDescent="0.3">
      <c r="A7104">
        <v>65484</v>
      </c>
      <c r="B7104" t="s">
        <v>303</v>
      </c>
      <c r="C7104" t="s">
        <v>68</v>
      </c>
      <c r="D7104" t="s">
        <v>12129</v>
      </c>
      <c r="E7104">
        <v>400</v>
      </c>
      <c r="F7104">
        <v>4.0999999999999996</v>
      </c>
      <c r="G7104">
        <v>500</v>
      </c>
      <c r="H7104" t="s">
        <v>218</v>
      </c>
      <c r="I7104" t="s">
        <v>12130</v>
      </c>
      <c r="J7104">
        <v>54</v>
      </c>
    </row>
    <row r="7105" spans="1:10" x14ac:dyDescent="0.3">
      <c r="A7105">
        <v>65486</v>
      </c>
      <c r="B7105" t="s">
        <v>303</v>
      </c>
      <c r="C7105" t="s">
        <v>68</v>
      </c>
      <c r="D7105" t="s">
        <v>12131</v>
      </c>
      <c r="E7105">
        <v>300</v>
      </c>
      <c r="F7105">
        <v>4.0999999999999996</v>
      </c>
      <c r="G7105">
        <v>20</v>
      </c>
      <c r="H7105" t="s">
        <v>3138</v>
      </c>
      <c r="I7105" t="s">
        <v>12132</v>
      </c>
      <c r="J7105">
        <v>53</v>
      </c>
    </row>
    <row r="7106" spans="1:10" x14ac:dyDescent="0.3">
      <c r="A7106">
        <v>65590</v>
      </c>
      <c r="B7106" t="s">
        <v>2076</v>
      </c>
      <c r="C7106" t="s">
        <v>2068</v>
      </c>
      <c r="D7106" t="s">
        <v>12133</v>
      </c>
      <c r="E7106">
        <v>500</v>
      </c>
      <c r="F7106">
        <v>4.4000000000000004</v>
      </c>
      <c r="G7106">
        <v>50</v>
      </c>
      <c r="H7106" t="s">
        <v>1068</v>
      </c>
      <c r="I7106" t="s">
        <v>2906</v>
      </c>
      <c r="J7106">
        <v>33</v>
      </c>
    </row>
    <row r="7107" spans="1:10" x14ac:dyDescent="0.3">
      <c r="A7107">
        <v>65641</v>
      </c>
      <c r="B7107" t="s">
        <v>2478</v>
      </c>
      <c r="C7107" t="s">
        <v>2068</v>
      </c>
      <c r="D7107" t="s">
        <v>12134</v>
      </c>
      <c r="E7107">
        <v>250</v>
      </c>
      <c r="F7107">
        <v>4.5</v>
      </c>
      <c r="G7107">
        <v>20</v>
      </c>
      <c r="H7107" t="s">
        <v>6614</v>
      </c>
      <c r="I7107" t="s">
        <v>2478</v>
      </c>
      <c r="J7107">
        <v>35</v>
      </c>
    </row>
    <row r="7108" spans="1:10" x14ac:dyDescent="0.3">
      <c r="A7108">
        <v>65682</v>
      </c>
      <c r="B7108" t="s">
        <v>12135</v>
      </c>
      <c r="C7108" t="s">
        <v>3052</v>
      </c>
      <c r="D7108" t="s">
        <v>11575</v>
      </c>
      <c r="E7108">
        <v>250</v>
      </c>
      <c r="F7108">
        <v>4.0999999999999996</v>
      </c>
      <c r="G7108">
        <v>50</v>
      </c>
      <c r="H7108" t="s">
        <v>2341</v>
      </c>
      <c r="I7108" t="s">
        <v>12136</v>
      </c>
      <c r="J7108">
        <v>34</v>
      </c>
    </row>
    <row r="7109" spans="1:10" x14ac:dyDescent="0.3">
      <c r="A7109">
        <v>65686</v>
      </c>
      <c r="B7109" t="s">
        <v>3057</v>
      </c>
      <c r="C7109" t="s">
        <v>3052</v>
      </c>
      <c r="D7109" t="s">
        <v>12137</v>
      </c>
      <c r="E7109">
        <v>200</v>
      </c>
      <c r="F7109">
        <v>4.3</v>
      </c>
      <c r="G7109">
        <v>100</v>
      </c>
      <c r="H7109" t="s">
        <v>12138</v>
      </c>
      <c r="I7109" t="s">
        <v>4640</v>
      </c>
      <c r="J7109">
        <v>38</v>
      </c>
    </row>
    <row r="7110" spans="1:10" x14ac:dyDescent="0.3">
      <c r="A7110">
        <v>65694</v>
      </c>
      <c r="B7110" t="s">
        <v>3057</v>
      </c>
      <c r="C7110" t="s">
        <v>3052</v>
      </c>
      <c r="D7110" t="s">
        <v>12139</v>
      </c>
      <c r="E7110">
        <v>300</v>
      </c>
      <c r="F7110">
        <v>4.4000000000000004</v>
      </c>
      <c r="G7110">
        <v>100</v>
      </c>
      <c r="H7110" t="s">
        <v>6378</v>
      </c>
      <c r="I7110" t="s">
        <v>12140</v>
      </c>
      <c r="J7110">
        <v>26</v>
      </c>
    </row>
    <row r="7111" spans="1:10" x14ac:dyDescent="0.3">
      <c r="A7111">
        <v>65696</v>
      </c>
      <c r="B7111" t="s">
        <v>12141</v>
      </c>
      <c r="C7111" t="s">
        <v>3052</v>
      </c>
      <c r="D7111" t="s">
        <v>12142</v>
      </c>
      <c r="E7111">
        <v>220</v>
      </c>
      <c r="F7111">
        <v>2.9</v>
      </c>
      <c r="G7111">
        <v>80</v>
      </c>
      <c r="H7111" t="s">
        <v>10327</v>
      </c>
      <c r="I7111" t="s">
        <v>3469</v>
      </c>
      <c r="J7111">
        <v>49</v>
      </c>
    </row>
    <row r="7112" spans="1:10" x14ac:dyDescent="0.3">
      <c r="A7112">
        <v>65713</v>
      </c>
      <c r="B7112" t="s">
        <v>552</v>
      </c>
      <c r="C7112" t="s">
        <v>115</v>
      </c>
      <c r="D7112" t="s">
        <v>12143</v>
      </c>
      <c r="E7112">
        <v>800</v>
      </c>
      <c r="F7112">
        <v>4.3</v>
      </c>
      <c r="G7112">
        <v>20</v>
      </c>
      <c r="H7112" t="s">
        <v>12144</v>
      </c>
      <c r="I7112" t="s">
        <v>125</v>
      </c>
      <c r="J7112">
        <v>65</v>
      </c>
    </row>
    <row r="7113" spans="1:10" x14ac:dyDescent="0.3">
      <c r="A7113">
        <v>65837</v>
      </c>
      <c r="B7113" t="s">
        <v>3097</v>
      </c>
      <c r="C7113" t="s">
        <v>3052</v>
      </c>
      <c r="D7113" t="s">
        <v>12145</v>
      </c>
      <c r="E7113">
        <v>500</v>
      </c>
      <c r="F7113">
        <v>2.9</v>
      </c>
      <c r="G7113">
        <v>80</v>
      </c>
      <c r="H7113" t="s">
        <v>12105</v>
      </c>
      <c r="I7113" t="s">
        <v>3552</v>
      </c>
      <c r="J7113">
        <v>68</v>
      </c>
    </row>
    <row r="7114" spans="1:10" x14ac:dyDescent="0.3">
      <c r="A7114">
        <v>65838</v>
      </c>
      <c r="B7114" t="s">
        <v>3057</v>
      </c>
      <c r="C7114" t="s">
        <v>3052</v>
      </c>
      <c r="D7114" t="s">
        <v>12146</v>
      </c>
      <c r="E7114">
        <v>300</v>
      </c>
      <c r="F7114">
        <v>4.4000000000000004</v>
      </c>
      <c r="G7114">
        <v>100</v>
      </c>
      <c r="H7114" t="s">
        <v>2417</v>
      </c>
      <c r="I7114" t="s">
        <v>6097</v>
      </c>
      <c r="J7114">
        <v>44</v>
      </c>
    </row>
    <row r="7115" spans="1:10" x14ac:dyDescent="0.3">
      <c r="A7115">
        <v>65845</v>
      </c>
      <c r="B7115" t="s">
        <v>3057</v>
      </c>
      <c r="C7115" t="s">
        <v>3052</v>
      </c>
      <c r="D7115" t="s">
        <v>12147</v>
      </c>
      <c r="E7115">
        <v>400</v>
      </c>
      <c r="F7115">
        <v>4.3</v>
      </c>
      <c r="G7115">
        <v>100</v>
      </c>
      <c r="H7115" t="s">
        <v>12148</v>
      </c>
      <c r="I7115" t="s">
        <v>6097</v>
      </c>
      <c r="J7115">
        <v>48</v>
      </c>
    </row>
    <row r="7116" spans="1:10" x14ac:dyDescent="0.3">
      <c r="A7116">
        <v>66031</v>
      </c>
      <c r="B7116" t="s">
        <v>21</v>
      </c>
      <c r="C7116" t="s">
        <v>11</v>
      </c>
      <c r="D7116" t="s">
        <v>12149</v>
      </c>
      <c r="E7116">
        <v>200</v>
      </c>
      <c r="F7116">
        <v>4.7</v>
      </c>
      <c r="G7116">
        <v>50</v>
      </c>
      <c r="H7116" t="s">
        <v>3138</v>
      </c>
      <c r="I7116" t="s">
        <v>12150</v>
      </c>
      <c r="J7116">
        <v>48</v>
      </c>
    </row>
    <row r="7117" spans="1:10" x14ac:dyDescent="0.3">
      <c r="A7117">
        <v>66037</v>
      </c>
      <c r="B7117" t="s">
        <v>1702</v>
      </c>
      <c r="C7117" t="s">
        <v>68</v>
      </c>
      <c r="D7117" t="s">
        <v>12149</v>
      </c>
      <c r="E7117">
        <v>200</v>
      </c>
      <c r="F7117">
        <v>4.3</v>
      </c>
      <c r="G7117">
        <v>50</v>
      </c>
      <c r="H7117" t="s">
        <v>3138</v>
      </c>
      <c r="I7117" t="s">
        <v>12151</v>
      </c>
      <c r="J7117">
        <v>57</v>
      </c>
    </row>
    <row r="7118" spans="1:10" x14ac:dyDescent="0.3">
      <c r="A7118">
        <v>66040</v>
      </c>
      <c r="B7118" t="s">
        <v>864</v>
      </c>
      <c r="C7118" t="s">
        <v>91</v>
      </c>
      <c r="D7118" t="s">
        <v>12149</v>
      </c>
      <c r="E7118">
        <v>200</v>
      </c>
      <c r="F7118">
        <v>4.4000000000000004</v>
      </c>
      <c r="G7118">
        <v>100</v>
      </c>
      <c r="H7118" t="s">
        <v>3138</v>
      </c>
      <c r="I7118" t="s">
        <v>12152</v>
      </c>
      <c r="J7118">
        <v>44</v>
      </c>
    </row>
    <row r="7119" spans="1:10" x14ac:dyDescent="0.3">
      <c r="A7119">
        <v>66083</v>
      </c>
      <c r="B7119" t="s">
        <v>3057</v>
      </c>
      <c r="C7119" t="s">
        <v>3052</v>
      </c>
      <c r="D7119" t="s">
        <v>12153</v>
      </c>
      <c r="E7119">
        <v>200</v>
      </c>
      <c r="F7119">
        <v>4.5</v>
      </c>
      <c r="G7119">
        <v>100</v>
      </c>
      <c r="H7119" t="s">
        <v>184</v>
      </c>
      <c r="I7119" t="s">
        <v>12154</v>
      </c>
      <c r="J7119">
        <v>44</v>
      </c>
    </row>
    <row r="7120" spans="1:10" x14ac:dyDescent="0.3">
      <c r="A7120">
        <v>66086</v>
      </c>
      <c r="B7120" t="s">
        <v>3227</v>
      </c>
      <c r="C7120" t="s">
        <v>3052</v>
      </c>
      <c r="D7120" t="s">
        <v>9958</v>
      </c>
      <c r="E7120">
        <v>400</v>
      </c>
      <c r="F7120">
        <v>4.2</v>
      </c>
      <c r="G7120">
        <v>100</v>
      </c>
      <c r="H7120" t="s">
        <v>11986</v>
      </c>
      <c r="I7120" t="s">
        <v>3230</v>
      </c>
      <c r="J7120">
        <v>50</v>
      </c>
    </row>
    <row r="7121" spans="1:10" x14ac:dyDescent="0.3">
      <c r="A7121">
        <v>66091</v>
      </c>
      <c r="B7121" t="s">
        <v>12155</v>
      </c>
      <c r="C7121" t="s">
        <v>115</v>
      </c>
      <c r="D7121" t="s">
        <v>12156</v>
      </c>
      <c r="E7121">
        <v>150</v>
      </c>
      <c r="F7121">
        <v>4.2</v>
      </c>
      <c r="G7121">
        <v>50</v>
      </c>
      <c r="H7121" t="s">
        <v>534</v>
      </c>
      <c r="I7121" t="s">
        <v>3567</v>
      </c>
      <c r="J7121">
        <v>39</v>
      </c>
    </row>
    <row r="7122" spans="1:10" x14ac:dyDescent="0.3">
      <c r="A7122">
        <v>66153</v>
      </c>
      <c r="B7122" t="s">
        <v>3052</v>
      </c>
      <c r="C7122" t="s">
        <v>3052</v>
      </c>
      <c r="D7122" t="s">
        <v>12157</v>
      </c>
      <c r="E7122">
        <v>800</v>
      </c>
      <c r="F7122">
        <v>2.9</v>
      </c>
      <c r="G7122">
        <v>80</v>
      </c>
      <c r="H7122" t="s">
        <v>11732</v>
      </c>
      <c r="I7122" t="s">
        <v>12158</v>
      </c>
      <c r="J7122">
        <v>59</v>
      </c>
    </row>
    <row r="7123" spans="1:10" x14ac:dyDescent="0.3">
      <c r="A7123">
        <v>66160</v>
      </c>
      <c r="B7123" t="s">
        <v>3549</v>
      </c>
      <c r="C7123" t="s">
        <v>3052</v>
      </c>
      <c r="D7123" t="s">
        <v>12159</v>
      </c>
      <c r="E7123">
        <v>300</v>
      </c>
      <c r="F7123">
        <v>3.6</v>
      </c>
      <c r="G7123">
        <v>50</v>
      </c>
      <c r="H7123" t="s">
        <v>12160</v>
      </c>
      <c r="I7123" t="s">
        <v>12161</v>
      </c>
      <c r="J7123">
        <v>65</v>
      </c>
    </row>
    <row r="7124" spans="1:10" x14ac:dyDescent="0.3">
      <c r="A7124">
        <v>66162</v>
      </c>
      <c r="B7124" t="s">
        <v>3798</v>
      </c>
      <c r="C7124" t="s">
        <v>3052</v>
      </c>
      <c r="D7124" t="s">
        <v>12162</v>
      </c>
      <c r="E7124">
        <v>250</v>
      </c>
      <c r="F7124">
        <v>3.7</v>
      </c>
      <c r="G7124">
        <v>100</v>
      </c>
      <c r="H7124" t="s">
        <v>12163</v>
      </c>
      <c r="I7124" t="s">
        <v>12164</v>
      </c>
      <c r="J7124">
        <v>32</v>
      </c>
    </row>
    <row r="7125" spans="1:10" x14ac:dyDescent="0.3">
      <c r="A7125">
        <v>66168</v>
      </c>
      <c r="B7125" t="s">
        <v>3469</v>
      </c>
      <c r="C7125" t="s">
        <v>3052</v>
      </c>
      <c r="D7125" t="s">
        <v>12165</v>
      </c>
      <c r="E7125">
        <v>300</v>
      </c>
      <c r="F7125">
        <v>4.8</v>
      </c>
      <c r="G7125">
        <v>20</v>
      </c>
      <c r="H7125" t="s">
        <v>2165</v>
      </c>
      <c r="I7125" t="s">
        <v>5117</v>
      </c>
      <c r="J7125">
        <v>58</v>
      </c>
    </row>
    <row r="7126" spans="1:10" x14ac:dyDescent="0.3">
      <c r="A7126">
        <v>66245</v>
      </c>
      <c r="B7126" t="s">
        <v>1855</v>
      </c>
      <c r="C7126" t="s">
        <v>463</v>
      </c>
      <c r="D7126" t="s">
        <v>12166</v>
      </c>
      <c r="E7126">
        <v>400</v>
      </c>
      <c r="F7126">
        <v>4.9000000000000004</v>
      </c>
      <c r="G7126">
        <v>20</v>
      </c>
      <c r="H7126" t="s">
        <v>1395</v>
      </c>
      <c r="I7126" t="s">
        <v>2296</v>
      </c>
      <c r="J7126">
        <v>64</v>
      </c>
    </row>
    <row r="7127" spans="1:10" x14ac:dyDescent="0.3">
      <c r="A7127">
        <v>66320</v>
      </c>
      <c r="B7127" t="s">
        <v>734</v>
      </c>
      <c r="C7127" t="s">
        <v>463</v>
      </c>
      <c r="D7127" t="s">
        <v>12167</v>
      </c>
      <c r="E7127">
        <v>200</v>
      </c>
      <c r="F7127">
        <v>4.3</v>
      </c>
      <c r="G7127">
        <v>1000</v>
      </c>
      <c r="H7127" t="s">
        <v>12168</v>
      </c>
      <c r="I7127" t="s">
        <v>1107</v>
      </c>
      <c r="J7127">
        <v>63</v>
      </c>
    </row>
    <row r="7128" spans="1:10" x14ac:dyDescent="0.3">
      <c r="A7128">
        <v>66631</v>
      </c>
      <c r="B7128" t="s">
        <v>734</v>
      </c>
      <c r="C7128" t="s">
        <v>463</v>
      </c>
      <c r="D7128" t="s">
        <v>12169</v>
      </c>
      <c r="E7128">
        <v>250</v>
      </c>
      <c r="F7128">
        <v>4.0999999999999996</v>
      </c>
      <c r="G7128">
        <v>100</v>
      </c>
      <c r="H7128" t="s">
        <v>1870</v>
      </c>
      <c r="I7128" t="s">
        <v>734</v>
      </c>
      <c r="J7128">
        <v>64</v>
      </c>
    </row>
    <row r="7129" spans="1:10" x14ac:dyDescent="0.3">
      <c r="A7129">
        <v>66633</v>
      </c>
      <c r="B7129" t="s">
        <v>319</v>
      </c>
      <c r="C7129" t="s">
        <v>189</v>
      </c>
      <c r="D7129" t="s">
        <v>12170</v>
      </c>
      <c r="E7129">
        <v>250</v>
      </c>
      <c r="F7129">
        <v>4.2</v>
      </c>
      <c r="G7129">
        <v>1000</v>
      </c>
      <c r="H7129" t="s">
        <v>12171</v>
      </c>
      <c r="I7129" t="s">
        <v>645</v>
      </c>
      <c r="J7129">
        <v>72</v>
      </c>
    </row>
    <row r="7130" spans="1:10" x14ac:dyDescent="0.3">
      <c r="A7130">
        <v>66681</v>
      </c>
      <c r="B7130" t="s">
        <v>541</v>
      </c>
      <c r="C7130" t="s">
        <v>463</v>
      </c>
      <c r="D7130" t="s">
        <v>12172</v>
      </c>
      <c r="E7130">
        <v>250</v>
      </c>
      <c r="F7130">
        <v>4.5</v>
      </c>
      <c r="G7130">
        <v>100</v>
      </c>
      <c r="H7130" t="s">
        <v>2417</v>
      </c>
      <c r="I7130" t="s">
        <v>541</v>
      </c>
      <c r="J7130">
        <v>55</v>
      </c>
    </row>
    <row r="7131" spans="1:10" x14ac:dyDescent="0.3">
      <c r="A7131">
        <v>67259</v>
      </c>
      <c r="B7131" t="s">
        <v>756</v>
      </c>
      <c r="C7131" t="s">
        <v>383</v>
      </c>
      <c r="D7131" t="s">
        <v>12173</v>
      </c>
      <c r="E7131">
        <v>200</v>
      </c>
      <c r="F7131">
        <v>3.9</v>
      </c>
      <c r="G7131">
        <v>100</v>
      </c>
      <c r="H7131" t="s">
        <v>252</v>
      </c>
      <c r="I7131" t="s">
        <v>4549</v>
      </c>
      <c r="J7131">
        <v>27</v>
      </c>
    </row>
    <row r="7132" spans="1:10" x14ac:dyDescent="0.3">
      <c r="A7132">
        <v>67557</v>
      </c>
      <c r="B7132" t="s">
        <v>2208</v>
      </c>
      <c r="C7132" t="s">
        <v>463</v>
      </c>
      <c r="D7132" t="s">
        <v>12174</v>
      </c>
      <c r="E7132">
        <v>300</v>
      </c>
      <c r="F7132">
        <v>4</v>
      </c>
      <c r="G7132">
        <v>500</v>
      </c>
      <c r="H7132" t="s">
        <v>153</v>
      </c>
      <c r="I7132" t="s">
        <v>1855</v>
      </c>
      <c r="J7132">
        <v>61</v>
      </c>
    </row>
    <row r="7133" spans="1:10" x14ac:dyDescent="0.3">
      <c r="A7133">
        <v>67617</v>
      </c>
      <c r="B7133" t="s">
        <v>2092</v>
      </c>
      <c r="C7133" t="s">
        <v>2068</v>
      </c>
      <c r="D7133" t="s">
        <v>12175</v>
      </c>
      <c r="E7133">
        <v>250</v>
      </c>
      <c r="F7133">
        <v>4.3</v>
      </c>
      <c r="G7133">
        <v>50</v>
      </c>
      <c r="H7133" t="s">
        <v>617</v>
      </c>
      <c r="I7133" t="s">
        <v>2092</v>
      </c>
      <c r="J7133">
        <v>44</v>
      </c>
    </row>
    <row r="7134" spans="1:10" x14ac:dyDescent="0.3">
      <c r="A7134">
        <v>67724</v>
      </c>
      <c r="B7134" t="s">
        <v>12176</v>
      </c>
      <c r="C7134" t="s">
        <v>189</v>
      </c>
      <c r="D7134" t="s">
        <v>12177</v>
      </c>
      <c r="E7134">
        <v>400</v>
      </c>
      <c r="F7134">
        <v>3.7</v>
      </c>
      <c r="G7134">
        <v>50</v>
      </c>
      <c r="H7134" t="s">
        <v>12178</v>
      </c>
      <c r="I7134" t="s">
        <v>12176</v>
      </c>
      <c r="J7134">
        <v>41</v>
      </c>
    </row>
    <row r="7135" spans="1:10" x14ac:dyDescent="0.3">
      <c r="A7135">
        <v>67791</v>
      </c>
      <c r="B7135" t="s">
        <v>306</v>
      </c>
      <c r="C7135" t="s">
        <v>68</v>
      </c>
      <c r="D7135" t="s">
        <v>11139</v>
      </c>
      <c r="E7135">
        <v>150</v>
      </c>
      <c r="F7135">
        <v>4.2</v>
      </c>
      <c r="G7135">
        <v>1000</v>
      </c>
      <c r="H7135" t="s">
        <v>2417</v>
      </c>
      <c r="I7135" t="s">
        <v>12179</v>
      </c>
      <c r="J7135">
        <v>27</v>
      </c>
    </row>
    <row r="7136" spans="1:10" x14ac:dyDescent="0.3">
      <c r="A7136">
        <v>67824</v>
      </c>
      <c r="B7136" t="s">
        <v>276</v>
      </c>
      <c r="C7136" t="s">
        <v>115</v>
      </c>
      <c r="D7136" t="s">
        <v>12180</v>
      </c>
      <c r="E7136">
        <v>400</v>
      </c>
      <c r="F7136">
        <v>4.5</v>
      </c>
      <c r="G7136">
        <v>500</v>
      </c>
      <c r="H7136" t="s">
        <v>11041</v>
      </c>
      <c r="I7136" t="s">
        <v>276</v>
      </c>
      <c r="J7136">
        <v>40</v>
      </c>
    </row>
    <row r="7137" spans="1:10" x14ac:dyDescent="0.3">
      <c r="A7137">
        <v>67978</v>
      </c>
      <c r="B7137" t="s">
        <v>413</v>
      </c>
      <c r="C7137" t="s">
        <v>11</v>
      </c>
      <c r="D7137" t="s">
        <v>12181</v>
      </c>
      <c r="E7137">
        <v>200</v>
      </c>
      <c r="F7137">
        <v>4.5</v>
      </c>
      <c r="G7137">
        <v>50</v>
      </c>
      <c r="H7137" t="s">
        <v>2341</v>
      </c>
      <c r="I7137" t="s">
        <v>21</v>
      </c>
      <c r="J7137">
        <v>61</v>
      </c>
    </row>
    <row r="7138" spans="1:10" x14ac:dyDescent="0.3">
      <c r="A7138">
        <v>67981</v>
      </c>
      <c r="B7138" t="s">
        <v>12182</v>
      </c>
      <c r="C7138" t="s">
        <v>463</v>
      </c>
      <c r="D7138" t="s">
        <v>12183</v>
      </c>
      <c r="E7138">
        <v>100</v>
      </c>
      <c r="F7138">
        <v>2.9</v>
      </c>
      <c r="G7138">
        <v>80</v>
      </c>
      <c r="H7138" t="s">
        <v>2341</v>
      </c>
      <c r="I7138" t="s">
        <v>12184</v>
      </c>
      <c r="J7138">
        <v>75</v>
      </c>
    </row>
    <row r="7139" spans="1:10" x14ac:dyDescent="0.3">
      <c r="A7139">
        <v>68000</v>
      </c>
      <c r="B7139" t="s">
        <v>12185</v>
      </c>
      <c r="C7139" t="s">
        <v>2068</v>
      </c>
      <c r="D7139" t="s">
        <v>12186</v>
      </c>
      <c r="E7139">
        <v>550</v>
      </c>
      <c r="F7139">
        <v>4.2</v>
      </c>
      <c r="G7139">
        <v>100</v>
      </c>
      <c r="H7139" t="s">
        <v>695</v>
      </c>
      <c r="I7139" t="s">
        <v>4287</v>
      </c>
      <c r="J7139">
        <v>46</v>
      </c>
    </row>
    <row r="7140" spans="1:10" x14ac:dyDescent="0.3">
      <c r="A7140">
        <v>68019</v>
      </c>
      <c r="B7140" t="s">
        <v>2067</v>
      </c>
      <c r="C7140" t="s">
        <v>2068</v>
      </c>
      <c r="D7140" t="s">
        <v>12187</v>
      </c>
      <c r="E7140">
        <v>100</v>
      </c>
      <c r="F7140">
        <v>4.3</v>
      </c>
      <c r="G7140">
        <v>20</v>
      </c>
      <c r="H7140" t="s">
        <v>2452</v>
      </c>
      <c r="I7140" t="s">
        <v>2067</v>
      </c>
      <c r="J7140">
        <v>45</v>
      </c>
    </row>
    <row r="7141" spans="1:10" x14ac:dyDescent="0.3">
      <c r="A7141">
        <v>68204</v>
      </c>
      <c r="B7141" t="s">
        <v>5668</v>
      </c>
      <c r="C7141" t="s">
        <v>2068</v>
      </c>
      <c r="D7141" t="s">
        <v>12188</v>
      </c>
      <c r="E7141">
        <v>500</v>
      </c>
      <c r="F7141">
        <v>4.3</v>
      </c>
      <c r="G7141">
        <v>20</v>
      </c>
      <c r="H7141" t="s">
        <v>2299</v>
      </c>
      <c r="I7141" t="s">
        <v>5668</v>
      </c>
      <c r="J7141">
        <v>39</v>
      </c>
    </row>
    <row r="7142" spans="1:10" x14ac:dyDescent="0.3">
      <c r="A7142">
        <v>68209</v>
      </c>
      <c r="B7142" t="s">
        <v>3192</v>
      </c>
      <c r="C7142" t="s">
        <v>68</v>
      </c>
      <c r="D7142" t="s">
        <v>12189</v>
      </c>
      <c r="E7142">
        <v>300</v>
      </c>
      <c r="F7142">
        <v>4.3</v>
      </c>
      <c r="G7142">
        <v>20</v>
      </c>
      <c r="H7142" t="s">
        <v>2873</v>
      </c>
      <c r="I7142" t="s">
        <v>3192</v>
      </c>
      <c r="J7142">
        <v>76</v>
      </c>
    </row>
    <row r="7143" spans="1:10" x14ac:dyDescent="0.3">
      <c r="A7143">
        <v>68213</v>
      </c>
      <c r="B7143" t="s">
        <v>2112</v>
      </c>
      <c r="C7143" t="s">
        <v>2068</v>
      </c>
      <c r="D7143" t="s">
        <v>12190</v>
      </c>
      <c r="E7143">
        <v>200</v>
      </c>
      <c r="F7143">
        <v>4.0999999999999996</v>
      </c>
      <c r="G7143">
        <v>100</v>
      </c>
      <c r="H7143" t="s">
        <v>2526</v>
      </c>
      <c r="I7143" t="s">
        <v>2987</v>
      </c>
      <c r="J7143">
        <v>40</v>
      </c>
    </row>
    <row r="7144" spans="1:10" x14ac:dyDescent="0.3">
      <c r="A7144">
        <v>68275</v>
      </c>
      <c r="B7144" t="s">
        <v>253</v>
      </c>
      <c r="C7144" t="s">
        <v>115</v>
      </c>
      <c r="D7144" t="s">
        <v>12191</v>
      </c>
      <c r="E7144">
        <v>800</v>
      </c>
      <c r="F7144">
        <v>2.9</v>
      </c>
      <c r="G7144">
        <v>80</v>
      </c>
      <c r="H7144" t="s">
        <v>12192</v>
      </c>
      <c r="I7144" t="s">
        <v>3327</v>
      </c>
      <c r="J7144">
        <v>58</v>
      </c>
    </row>
    <row r="7145" spans="1:10" x14ac:dyDescent="0.3">
      <c r="A7145">
        <v>68432</v>
      </c>
      <c r="B7145" t="s">
        <v>12193</v>
      </c>
      <c r="C7145" t="s">
        <v>2068</v>
      </c>
      <c r="D7145" t="s">
        <v>12194</v>
      </c>
      <c r="E7145">
        <v>300</v>
      </c>
      <c r="F7145">
        <v>4.4000000000000004</v>
      </c>
      <c r="G7145">
        <v>100</v>
      </c>
      <c r="H7145" t="s">
        <v>675</v>
      </c>
      <c r="I7145" t="s">
        <v>4287</v>
      </c>
      <c r="J7145">
        <v>48</v>
      </c>
    </row>
    <row r="7146" spans="1:10" x14ac:dyDescent="0.3">
      <c r="A7146">
        <v>68599</v>
      </c>
      <c r="B7146" t="s">
        <v>2079</v>
      </c>
      <c r="C7146" t="s">
        <v>2068</v>
      </c>
      <c r="D7146" t="s">
        <v>12195</v>
      </c>
      <c r="E7146">
        <v>400</v>
      </c>
      <c r="F7146">
        <v>4.5999999999999996</v>
      </c>
      <c r="G7146">
        <v>100</v>
      </c>
      <c r="H7146" t="s">
        <v>10207</v>
      </c>
      <c r="I7146" t="s">
        <v>12196</v>
      </c>
      <c r="J7146">
        <v>34</v>
      </c>
    </row>
    <row r="7147" spans="1:10" x14ac:dyDescent="0.3">
      <c r="A7147">
        <v>68605</v>
      </c>
      <c r="B7147" t="s">
        <v>3037</v>
      </c>
      <c r="C7147" t="s">
        <v>2068</v>
      </c>
      <c r="D7147" t="s">
        <v>7714</v>
      </c>
      <c r="E7147">
        <v>300</v>
      </c>
      <c r="F7147">
        <v>4.4000000000000004</v>
      </c>
      <c r="G7147">
        <v>20</v>
      </c>
      <c r="H7147" t="s">
        <v>131</v>
      </c>
      <c r="I7147" t="s">
        <v>3033</v>
      </c>
      <c r="J7147">
        <v>36</v>
      </c>
    </row>
    <row r="7148" spans="1:10" x14ac:dyDescent="0.3">
      <c r="A7148">
        <v>68838</v>
      </c>
      <c r="B7148" t="s">
        <v>1784</v>
      </c>
      <c r="C7148" t="s">
        <v>463</v>
      </c>
      <c r="D7148" t="s">
        <v>12197</v>
      </c>
      <c r="E7148">
        <v>100</v>
      </c>
      <c r="F7148">
        <v>4.2</v>
      </c>
      <c r="G7148">
        <v>50</v>
      </c>
      <c r="H7148" t="s">
        <v>12198</v>
      </c>
      <c r="I7148" t="s">
        <v>2367</v>
      </c>
      <c r="J7148">
        <v>69</v>
      </c>
    </row>
    <row r="7149" spans="1:10" x14ac:dyDescent="0.3">
      <c r="A7149">
        <v>68893</v>
      </c>
      <c r="B7149" t="s">
        <v>1186</v>
      </c>
      <c r="C7149" t="s">
        <v>91</v>
      </c>
      <c r="D7149" t="s">
        <v>12199</v>
      </c>
      <c r="E7149">
        <v>700</v>
      </c>
      <c r="F7149">
        <v>2.9</v>
      </c>
      <c r="G7149">
        <v>80</v>
      </c>
      <c r="H7149" t="s">
        <v>2341</v>
      </c>
      <c r="I7149" t="s">
        <v>1114</v>
      </c>
      <c r="J7149">
        <v>46</v>
      </c>
    </row>
    <row r="7150" spans="1:10" x14ac:dyDescent="0.3">
      <c r="A7150">
        <v>69120</v>
      </c>
      <c r="B7150" t="s">
        <v>745</v>
      </c>
      <c r="C7150" t="s">
        <v>383</v>
      </c>
      <c r="D7150" t="s">
        <v>12200</v>
      </c>
      <c r="E7150">
        <v>350</v>
      </c>
      <c r="F7150">
        <v>4.2</v>
      </c>
      <c r="G7150">
        <v>100</v>
      </c>
      <c r="H7150" t="s">
        <v>4207</v>
      </c>
      <c r="I7150" t="s">
        <v>12201</v>
      </c>
      <c r="J7150">
        <v>36</v>
      </c>
    </row>
    <row r="7151" spans="1:10" x14ac:dyDescent="0.3">
      <c r="A7151">
        <v>69165</v>
      </c>
      <c r="B7151" t="s">
        <v>1114</v>
      </c>
      <c r="C7151" t="s">
        <v>91</v>
      </c>
      <c r="D7151" t="s">
        <v>11948</v>
      </c>
      <c r="E7151">
        <v>500</v>
      </c>
      <c r="F7151">
        <v>4.3</v>
      </c>
      <c r="G7151">
        <v>100</v>
      </c>
      <c r="H7151" t="s">
        <v>12202</v>
      </c>
      <c r="I7151" t="s">
        <v>1114</v>
      </c>
      <c r="J7151">
        <v>41</v>
      </c>
    </row>
    <row r="7152" spans="1:10" x14ac:dyDescent="0.3">
      <c r="A7152">
        <v>69278</v>
      </c>
      <c r="B7152" t="s">
        <v>230</v>
      </c>
      <c r="C7152" t="s">
        <v>91</v>
      </c>
      <c r="D7152" t="s">
        <v>12203</v>
      </c>
      <c r="E7152">
        <v>200</v>
      </c>
      <c r="F7152">
        <v>4.2</v>
      </c>
      <c r="G7152">
        <v>100</v>
      </c>
      <c r="H7152" t="s">
        <v>131</v>
      </c>
      <c r="I7152" t="s">
        <v>12204</v>
      </c>
      <c r="J7152">
        <v>48</v>
      </c>
    </row>
    <row r="7153" spans="1:10" x14ac:dyDescent="0.3">
      <c r="A7153">
        <v>69507</v>
      </c>
      <c r="B7153" t="s">
        <v>1980</v>
      </c>
      <c r="C7153" t="s">
        <v>463</v>
      </c>
      <c r="D7153" t="s">
        <v>12205</v>
      </c>
      <c r="E7153">
        <v>100</v>
      </c>
      <c r="F7153">
        <v>4</v>
      </c>
      <c r="G7153">
        <v>50</v>
      </c>
      <c r="H7153" t="s">
        <v>2417</v>
      </c>
      <c r="I7153" t="s">
        <v>12206</v>
      </c>
      <c r="J7153">
        <v>33</v>
      </c>
    </row>
    <row r="7154" spans="1:10" x14ac:dyDescent="0.3">
      <c r="A7154">
        <v>69773</v>
      </c>
      <c r="B7154" t="s">
        <v>156</v>
      </c>
      <c r="C7154" t="s">
        <v>11</v>
      </c>
      <c r="D7154" t="s">
        <v>12207</v>
      </c>
      <c r="E7154">
        <v>400</v>
      </c>
      <c r="F7154">
        <v>3.9</v>
      </c>
      <c r="G7154">
        <v>20</v>
      </c>
      <c r="H7154" t="s">
        <v>12208</v>
      </c>
      <c r="I7154" t="s">
        <v>159</v>
      </c>
      <c r="J7154">
        <v>35</v>
      </c>
    </row>
    <row r="7155" spans="1:10" x14ac:dyDescent="0.3">
      <c r="A7155">
        <v>69901</v>
      </c>
      <c r="B7155" t="s">
        <v>1702</v>
      </c>
      <c r="C7155" t="s">
        <v>11</v>
      </c>
      <c r="D7155" t="s">
        <v>12209</v>
      </c>
      <c r="E7155">
        <v>250</v>
      </c>
      <c r="F7155">
        <v>2.9</v>
      </c>
      <c r="G7155">
        <v>80</v>
      </c>
      <c r="H7155" t="s">
        <v>1193</v>
      </c>
      <c r="I7155" t="s">
        <v>1532</v>
      </c>
      <c r="J7155">
        <v>52</v>
      </c>
    </row>
    <row r="7156" spans="1:10" x14ac:dyDescent="0.3">
      <c r="A7156">
        <v>69957</v>
      </c>
      <c r="B7156" t="s">
        <v>3469</v>
      </c>
      <c r="C7156" t="s">
        <v>3052</v>
      </c>
      <c r="D7156" t="s">
        <v>12210</v>
      </c>
      <c r="E7156">
        <v>300</v>
      </c>
      <c r="F7156">
        <v>3.8</v>
      </c>
      <c r="G7156">
        <v>100</v>
      </c>
      <c r="H7156" t="s">
        <v>12211</v>
      </c>
      <c r="I7156" t="s">
        <v>12212</v>
      </c>
      <c r="J7156">
        <v>57</v>
      </c>
    </row>
    <row r="7157" spans="1:10" x14ac:dyDescent="0.3">
      <c r="A7157">
        <v>69997</v>
      </c>
      <c r="B7157" t="s">
        <v>438</v>
      </c>
      <c r="C7157" t="s">
        <v>11</v>
      </c>
      <c r="D7157" t="s">
        <v>12213</v>
      </c>
      <c r="E7157">
        <v>450</v>
      </c>
      <c r="F7157">
        <v>4.3</v>
      </c>
      <c r="G7157">
        <v>1000</v>
      </c>
      <c r="H7157" t="s">
        <v>12069</v>
      </c>
      <c r="I7157" t="s">
        <v>12214</v>
      </c>
      <c r="J7157">
        <v>47</v>
      </c>
    </row>
    <row r="7158" spans="1:10" x14ac:dyDescent="0.3">
      <c r="A7158">
        <v>70056</v>
      </c>
      <c r="B7158" t="s">
        <v>3057</v>
      </c>
      <c r="C7158" t="s">
        <v>3052</v>
      </c>
      <c r="D7158" t="s">
        <v>12215</v>
      </c>
      <c r="E7158">
        <v>300</v>
      </c>
      <c r="F7158">
        <v>4</v>
      </c>
      <c r="G7158">
        <v>500</v>
      </c>
      <c r="H7158" t="s">
        <v>12216</v>
      </c>
      <c r="I7158" t="s">
        <v>12217</v>
      </c>
      <c r="J7158">
        <v>34</v>
      </c>
    </row>
    <row r="7159" spans="1:10" x14ac:dyDescent="0.3">
      <c r="A7159">
        <v>70147</v>
      </c>
      <c r="B7159" t="s">
        <v>2092</v>
      </c>
      <c r="C7159" t="s">
        <v>2068</v>
      </c>
      <c r="D7159" t="s">
        <v>12218</v>
      </c>
      <c r="E7159">
        <v>200</v>
      </c>
      <c r="F7159">
        <v>4.0999999999999996</v>
      </c>
      <c r="G7159">
        <v>1000</v>
      </c>
      <c r="H7159" t="s">
        <v>12219</v>
      </c>
      <c r="I7159" t="s">
        <v>2092</v>
      </c>
      <c r="J7159">
        <v>36</v>
      </c>
    </row>
    <row r="7160" spans="1:10" x14ac:dyDescent="0.3">
      <c r="A7160">
        <v>70297</v>
      </c>
      <c r="B7160" t="s">
        <v>864</v>
      </c>
      <c r="C7160" t="s">
        <v>91</v>
      </c>
      <c r="D7160" t="s">
        <v>12220</v>
      </c>
      <c r="E7160">
        <v>150</v>
      </c>
      <c r="F7160">
        <v>4.2</v>
      </c>
      <c r="G7160">
        <v>1000</v>
      </c>
      <c r="H7160" t="s">
        <v>1025</v>
      </c>
      <c r="I7160" t="s">
        <v>12221</v>
      </c>
      <c r="J7160">
        <v>41</v>
      </c>
    </row>
    <row r="7161" spans="1:10" x14ac:dyDescent="0.3">
      <c r="A7161">
        <v>70345</v>
      </c>
      <c r="B7161" t="s">
        <v>3469</v>
      </c>
      <c r="C7161" t="s">
        <v>3052</v>
      </c>
      <c r="D7161" t="s">
        <v>12222</v>
      </c>
      <c r="E7161">
        <v>150</v>
      </c>
      <c r="F7161">
        <v>4.3</v>
      </c>
      <c r="G7161">
        <v>100</v>
      </c>
      <c r="H7161" t="s">
        <v>4689</v>
      </c>
      <c r="I7161" t="s">
        <v>3100</v>
      </c>
      <c r="J7161">
        <v>46</v>
      </c>
    </row>
    <row r="7162" spans="1:10" x14ac:dyDescent="0.3">
      <c r="A7162">
        <v>70518</v>
      </c>
      <c r="B7162" t="s">
        <v>3421</v>
      </c>
      <c r="C7162" t="s">
        <v>3052</v>
      </c>
      <c r="D7162" t="s">
        <v>12223</v>
      </c>
      <c r="E7162">
        <v>200</v>
      </c>
      <c r="F7162">
        <v>2.9</v>
      </c>
      <c r="G7162">
        <v>80</v>
      </c>
      <c r="H7162" t="s">
        <v>3826</v>
      </c>
      <c r="I7162" t="s">
        <v>3055</v>
      </c>
      <c r="J7162">
        <v>39</v>
      </c>
    </row>
    <row r="7163" spans="1:10" x14ac:dyDescent="0.3">
      <c r="A7163">
        <v>70614</v>
      </c>
      <c r="B7163" t="s">
        <v>7675</v>
      </c>
      <c r="C7163" t="s">
        <v>115</v>
      </c>
      <c r="D7163" t="s">
        <v>12224</v>
      </c>
      <c r="E7163">
        <v>300</v>
      </c>
      <c r="F7163">
        <v>4.5999999999999996</v>
      </c>
      <c r="G7163">
        <v>100</v>
      </c>
      <c r="H7163" t="s">
        <v>12225</v>
      </c>
      <c r="I7163" t="s">
        <v>7675</v>
      </c>
      <c r="J7163">
        <v>26</v>
      </c>
    </row>
    <row r="7164" spans="1:10" x14ac:dyDescent="0.3">
      <c r="A7164">
        <v>70628</v>
      </c>
      <c r="B7164" t="s">
        <v>2067</v>
      </c>
      <c r="C7164" t="s">
        <v>2068</v>
      </c>
      <c r="D7164" t="s">
        <v>12226</v>
      </c>
      <c r="E7164">
        <v>300</v>
      </c>
      <c r="F7164">
        <v>4.2</v>
      </c>
      <c r="G7164">
        <v>20</v>
      </c>
      <c r="H7164" t="s">
        <v>1552</v>
      </c>
      <c r="I7164" t="s">
        <v>12227</v>
      </c>
      <c r="J7164">
        <v>37</v>
      </c>
    </row>
    <row r="7165" spans="1:10" x14ac:dyDescent="0.3">
      <c r="A7165">
        <v>70657</v>
      </c>
      <c r="B7165" t="s">
        <v>12228</v>
      </c>
      <c r="C7165" t="s">
        <v>3052</v>
      </c>
      <c r="D7165" t="s">
        <v>12229</v>
      </c>
      <c r="E7165">
        <v>250</v>
      </c>
      <c r="F7165">
        <v>4.3</v>
      </c>
      <c r="G7165">
        <v>1000</v>
      </c>
      <c r="H7165" t="s">
        <v>12230</v>
      </c>
      <c r="I7165" t="s">
        <v>12228</v>
      </c>
      <c r="J7165">
        <v>24</v>
      </c>
    </row>
    <row r="7166" spans="1:10" x14ac:dyDescent="0.3">
      <c r="A7166">
        <v>70695</v>
      </c>
      <c r="B7166" t="s">
        <v>12231</v>
      </c>
      <c r="C7166" t="s">
        <v>91</v>
      </c>
      <c r="D7166" t="s">
        <v>12232</v>
      </c>
      <c r="E7166">
        <v>150</v>
      </c>
      <c r="F7166">
        <v>4.4000000000000004</v>
      </c>
      <c r="G7166">
        <v>1000</v>
      </c>
      <c r="H7166" t="s">
        <v>2826</v>
      </c>
      <c r="I7166" t="s">
        <v>12231</v>
      </c>
      <c r="J7166">
        <v>58</v>
      </c>
    </row>
    <row r="7167" spans="1:10" x14ac:dyDescent="0.3">
      <c r="A7167">
        <v>70757</v>
      </c>
      <c r="B7167" t="s">
        <v>12233</v>
      </c>
      <c r="C7167" t="s">
        <v>3052</v>
      </c>
      <c r="D7167" t="s">
        <v>12234</v>
      </c>
      <c r="E7167">
        <v>250</v>
      </c>
      <c r="F7167">
        <v>2.9</v>
      </c>
      <c r="G7167">
        <v>80</v>
      </c>
      <c r="H7167" t="s">
        <v>12235</v>
      </c>
      <c r="I7167" t="s">
        <v>12236</v>
      </c>
      <c r="J7167">
        <v>40</v>
      </c>
    </row>
    <row r="7168" spans="1:10" x14ac:dyDescent="0.3">
      <c r="A7168">
        <v>70760</v>
      </c>
      <c r="B7168" t="s">
        <v>3179</v>
      </c>
      <c r="C7168" t="s">
        <v>3052</v>
      </c>
      <c r="D7168" t="s">
        <v>12237</v>
      </c>
      <c r="E7168">
        <v>300</v>
      </c>
      <c r="F7168">
        <v>4.3</v>
      </c>
      <c r="G7168">
        <v>100</v>
      </c>
      <c r="H7168" t="s">
        <v>12238</v>
      </c>
      <c r="I7168" t="s">
        <v>12239</v>
      </c>
      <c r="J7168">
        <v>49</v>
      </c>
    </row>
    <row r="7169" spans="1:10" x14ac:dyDescent="0.3">
      <c r="A7169">
        <v>70940</v>
      </c>
      <c r="B7169" t="s">
        <v>292</v>
      </c>
      <c r="C7169" t="s">
        <v>68</v>
      </c>
      <c r="D7169" t="s">
        <v>12240</v>
      </c>
      <c r="E7169">
        <v>150</v>
      </c>
      <c r="F7169">
        <v>4.2</v>
      </c>
      <c r="G7169">
        <v>500</v>
      </c>
      <c r="H7169" t="s">
        <v>2417</v>
      </c>
      <c r="I7169" t="s">
        <v>2620</v>
      </c>
      <c r="J7169">
        <v>40</v>
      </c>
    </row>
    <row r="7170" spans="1:10" x14ac:dyDescent="0.3">
      <c r="A7170">
        <v>70946</v>
      </c>
      <c r="B7170" t="s">
        <v>285</v>
      </c>
      <c r="C7170" t="s">
        <v>115</v>
      </c>
      <c r="D7170" t="s">
        <v>12241</v>
      </c>
      <c r="E7170">
        <v>150</v>
      </c>
      <c r="F7170">
        <v>4.7</v>
      </c>
      <c r="G7170">
        <v>100</v>
      </c>
      <c r="H7170" t="s">
        <v>1193</v>
      </c>
      <c r="I7170" t="s">
        <v>285</v>
      </c>
      <c r="J7170">
        <v>34</v>
      </c>
    </row>
    <row r="7171" spans="1:10" x14ac:dyDescent="0.3">
      <c r="A7171">
        <v>70952</v>
      </c>
      <c r="B7171" t="s">
        <v>2067</v>
      </c>
      <c r="C7171" t="s">
        <v>2068</v>
      </c>
      <c r="D7171" t="s">
        <v>12242</v>
      </c>
      <c r="E7171">
        <v>300</v>
      </c>
      <c r="F7171">
        <v>4.3</v>
      </c>
      <c r="G7171">
        <v>50</v>
      </c>
      <c r="H7171" t="s">
        <v>695</v>
      </c>
      <c r="I7171" t="s">
        <v>2650</v>
      </c>
      <c r="J7171">
        <v>35</v>
      </c>
    </row>
    <row r="7172" spans="1:10" x14ac:dyDescent="0.3">
      <c r="A7172">
        <v>71036</v>
      </c>
      <c r="B7172" t="s">
        <v>3179</v>
      </c>
      <c r="C7172" t="s">
        <v>3052</v>
      </c>
      <c r="D7172" t="s">
        <v>12243</v>
      </c>
      <c r="E7172">
        <v>160</v>
      </c>
      <c r="F7172">
        <v>3.5</v>
      </c>
      <c r="G7172">
        <v>1000</v>
      </c>
      <c r="H7172" t="s">
        <v>12244</v>
      </c>
      <c r="I7172" t="s">
        <v>12245</v>
      </c>
      <c r="J7172">
        <v>42</v>
      </c>
    </row>
    <row r="7173" spans="1:10" x14ac:dyDescent="0.3">
      <c r="A7173">
        <v>71037</v>
      </c>
      <c r="B7173" t="s">
        <v>3798</v>
      </c>
      <c r="C7173" t="s">
        <v>3052</v>
      </c>
      <c r="D7173" t="s">
        <v>293</v>
      </c>
      <c r="E7173">
        <v>250</v>
      </c>
      <c r="F7173">
        <v>4.3</v>
      </c>
      <c r="G7173">
        <v>500</v>
      </c>
      <c r="H7173" t="s">
        <v>12246</v>
      </c>
      <c r="I7173" t="s">
        <v>12247</v>
      </c>
      <c r="J7173">
        <v>32</v>
      </c>
    </row>
    <row r="7174" spans="1:10" x14ac:dyDescent="0.3">
      <c r="A7174">
        <v>71058</v>
      </c>
      <c r="B7174" t="s">
        <v>12233</v>
      </c>
      <c r="C7174" t="s">
        <v>3052</v>
      </c>
      <c r="D7174" t="s">
        <v>12248</v>
      </c>
      <c r="E7174">
        <v>250</v>
      </c>
      <c r="F7174">
        <v>3.9</v>
      </c>
      <c r="G7174">
        <v>100</v>
      </c>
      <c r="H7174" t="s">
        <v>45</v>
      </c>
      <c r="I7174" t="s">
        <v>12236</v>
      </c>
      <c r="J7174">
        <v>38</v>
      </c>
    </row>
    <row r="7175" spans="1:10" x14ac:dyDescent="0.3">
      <c r="A7175">
        <v>71103</v>
      </c>
      <c r="B7175" t="s">
        <v>3798</v>
      </c>
      <c r="C7175" t="s">
        <v>3052</v>
      </c>
      <c r="D7175" t="s">
        <v>12249</v>
      </c>
      <c r="E7175">
        <v>150</v>
      </c>
      <c r="F7175">
        <v>2.9</v>
      </c>
      <c r="G7175">
        <v>80</v>
      </c>
      <c r="H7175" t="s">
        <v>486</v>
      </c>
      <c r="I7175" t="s">
        <v>3798</v>
      </c>
      <c r="J7175">
        <v>38</v>
      </c>
    </row>
    <row r="7176" spans="1:10" x14ac:dyDescent="0.3">
      <c r="A7176">
        <v>71104</v>
      </c>
      <c r="B7176" t="s">
        <v>12228</v>
      </c>
      <c r="C7176" t="s">
        <v>3052</v>
      </c>
      <c r="D7176" t="s">
        <v>12250</v>
      </c>
      <c r="E7176">
        <v>360</v>
      </c>
      <c r="F7176">
        <v>4</v>
      </c>
      <c r="G7176">
        <v>50</v>
      </c>
      <c r="H7176" t="s">
        <v>12251</v>
      </c>
      <c r="I7176" t="s">
        <v>12164</v>
      </c>
      <c r="J7176">
        <v>30</v>
      </c>
    </row>
    <row r="7177" spans="1:10" x14ac:dyDescent="0.3">
      <c r="A7177">
        <v>71172</v>
      </c>
      <c r="B7177" t="s">
        <v>3412</v>
      </c>
      <c r="C7177" t="s">
        <v>3052</v>
      </c>
      <c r="D7177" t="s">
        <v>12252</v>
      </c>
      <c r="E7177">
        <v>150</v>
      </c>
      <c r="F7177">
        <v>4.0999999999999996</v>
      </c>
      <c r="G7177">
        <v>100</v>
      </c>
      <c r="H7177" t="s">
        <v>4207</v>
      </c>
      <c r="I7177" t="s">
        <v>12253</v>
      </c>
      <c r="J7177">
        <v>34</v>
      </c>
    </row>
    <row r="7178" spans="1:10" x14ac:dyDescent="0.3">
      <c r="A7178">
        <v>71204</v>
      </c>
      <c r="B7178" t="s">
        <v>12233</v>
      </c>
      <c r="C7178" t="s">
        <v>3052</v>
      </c>
      <c r="D7178" t="s">
        <v>12254</v>
      </c>
      <c r="E7178">
        <v>250</v>
      </c>
      <c r="F7178">
        <v>2.9</v>
      </c>
      <c r="G7178">
        <v>80</v>
      </c>
      <c r="H7178" t="s">
        <v>2417</v>
      </c>
      <c r="I7178" t="s">
        <v>12236</v>
      </c>
      <c r="J7178">
        <v>40</v>
      </c>
    </row>
    <row r="7179" spans="1:10" x14ac:dyDescent="0.3">
      <c r="A7179">
        <v>71274</v>
      </c>
      <c r="B7179" t="s">
        <v>2668</v>
      </c>
      <c r="C7179" t="s">
        <v>2068</v>
      </c>
      <c r="D7179" t="s">
        <v>12255</v>
      </c>
      <c r="E7179">
        <v>200</v>
      </c>
      <c r="F7179">
        <v>2.7</v>
      </c>
      <c r="G7179">
        <v>50</v>
      </c>
      <c r="H7179" t="s">
        <v>2174</v>
      </c>
      <c r="I7179" t="s">
        <v>12256</v>
      </c>
      <c r="J7179">
        <v>44</v>
      </c>
    </row>
    <row r="7180" spans="1:10" x14ac:dyDescent="0.3">
      <c r="A7180">
        <v>71588</v>
      </c>
      <c r="B7180" t="s">
        <v>306</v>
      </c>
      <c r="C7180" t="s">
        <v>68</v>
      </c>
      <c r="D7180" t="s">
        <v>12257</v>
      </c>
      <c r="E7180">
        <v>200</v>
      </c>
      <c r="F7180">
        <v>3.5</v>
      </c>
      <c r="G7180">
        <v>1000</v>
      </c>
      <c r="H7180" t="s">
        <v>1395</v>
      </c>
      <c r="I7180" t="s">
        <v>12258</v>
      </c>
      <c r="J7180">
        <v>30</v>
      </c>
    </row>
    <row r="7181" spans="1:10" x14ac:dyDescent="0.3">
      <c r="A7181">
        <v>71637</v>
      </c>
      <c r="B7181" t="s">
        <v>2668</v>
      </c>
      <c r="C7181" t="s">
        <v>2068</v>
      </c>
      <c r="D7181" t="s">
        <v>11095</v>
      </c>
      <c r="E7181">
        <v>600</v>
      </c>
      <c r="F7181">
        <v>4.2</v>
      </c>
      <c r="G7181">
        <v>100</v>
      </c>
      <c r="H7181" t="s">
        <v>12259</v>
      </c>
      <c r="I7181" t="s">
        <v>2671</v>
      </c>
      <c r="J7181">
        <v>39</v>
      </c>
    </row>
    <row r="7182" spans="1:10" x14ac:dyDescent="0.3">
      <c r="A7182">
        <v>71638</v>
      </c>
      <c r="B7182" t="s">
        <v>12260</v>
      </c>
      <c r="C7182" t="s">
        <v>2068</v>
      </c>
      <c r="D7182" t="s">
        <v>12261</v>
      </c>
      <c r="E7182">
        <v>250</v>
      </c>
      <c r="F7182">
        <v>4.3</v>
      </c>
      <c r="G7182">
        <v>50</v>
      </c>
      <c r="H7182" t="s">
        <v>131</v>
      </c>
      <c r="I7182" t="s">
        <v>3039</v>
      </c>
      <c r="J7182">
        <v>45</v>
      </c>
    </row>
    <row r="7183" spans="1:10" x14ac:dyDescent="0.3">
      <c r="A7183">
        <v>71694</v>
      </c>
      <c r="B7183" t="s">
        <v>285</v>
      </c>
      <c r="C7183" t="s">
        <v>115</v>
      </c>
      <c r="D7183" t="s">
        <v>12262</v>
      </c>
      <c r="E7183">
        <v>300</v>
      </c>
      <c r="F7183">
        <v>4.8</v>
      </c>
      <c r="G7183">
        <v>20</v>
      </c>
      <c r="H7183" t="s">
        <v>4577</v>
      </c>
      <c r="I7183" t="s">
        <v>350</v>
      </c>
      <c r="J7183">
        <v>45</v>
      </c>
    </row>
    <row r="7184" spans="1:10" x14ac:dyDescent="0.3">
      <c r="A7184">
        <v>72251</v>
      </c>
      <c r="B7184" t="s">
        <v>618</v>
      </c>
      <c r="C7184" t="s">
        <v>189</v>
      </c>
      <c r="D7184" t="s">
        <v>12263</v>
      </c>
      <c r="E7184">
        <v>150</v>
      </c>
      <c r="F7184">
        <v>4.8</v>
      </c>
      <c r="G7184">
        <v>20</v>
      </c>
      <c r="H7184" t="s">
        <v>1193</v>
      </c>
      <c r="I7184" t="s">
        <v>618</v>
      </c>
      <c r="J7184">
        <v>49</v>
      </c>
    </row>
    <row r="7185" spans="1:10" x14ac:dyDescent="0.3">
      <c r="A7185">
        <v>72304</v>
      </c>
      <c r="B7185" t="s">
        <v>12264</v>
      </c>
      <c r="C7185" t="s">
        <v>3052</v>
      </c>
      <c r="D7185" t="s">
        <v>12265</v>
      </c>
      <c r="E7185">
        <v>300</v>
      </c>
      <c r="F7185">
        <v>4.0999999999999996</v>
      </c>
      <c r="G7185">
        <v>100</v>
      </c>
      <c r="H7185" t="s">
        <v>12266</v>
      </c>
      <c r="I7185" t="s">
        <v>12140</v>
      </c>
      <c r="J7185">
        <v>34</v>
      </c>
    </row>
    <row r="7186" spans="1:10" x14ac:dyDescent="0.3">
      <c r="A7186">
        <v>72350</v>
      </c>
      <c r="B7186" t="s">
        <v>1117</v>
      </c>
      <c r="C7186" t="s">
        <v>11</v>
      </c>
      <c r="D7186" t="s">
        <v>522</v>
      </c>
      <c r="E7186">
        <v>251</v>
      </c>
      <c r="F7186">
        <v>4.4000000000000004</v>
      </c>
      <c r="G7186">
        <v>1000</v>
      </c>
      <c r="H7186" t="s">
        <v>2970</v>
      </c>
      <c r="I7186" t="s">
        <v>9763</v>
      </c>
      <c r="J7186">
        <v>53</v>
      </c>
    </row>
    <row r="7187" spans="1:10" x14ac:dyDescent="0.3">
      <c r="A7187">
        <v>72396</v>
      </c>
      <c r="B7187" t="s">
        <v>2067</v>
      </c>
      <c r="C7187" t="s">
        <v>2068</v>
      </c>
      <c r="D7187" t="s">
        <v>7803</v>
      </c>
      <c r="E7187">
        <v>300</v>
      </c>
      <c r="F7187">
        <v>4.4000000000000004</v>
      </c>
      <c r="G7187">
        <v>100</v>
      </c>
      <c r="H7187" t="s">
        <v>7804</v>
      </c>
      <c r="I7187" t="s">
        <v>2067</v>
      </c>
      <c r="J7187">
        <v>35</v>
      </c>
    </row>
    <row r="7188" spans="1:10" x14ac:dyDescent="0.3">
      <c r="A7188">
        <v>72430</v>
      </c>
      <c r="B7188" t="s">
        <v>2353</v>
      </c>
      <c r="C7188" t="s">
        <v>2068</v>
      </c>
      <c r="D7188" t="s">
        <v>12267</v>
      </c>
      <c r="E7188">
        <v>300</v>
      </c>
      <c r="F7188">
        <v>4.4000000000000004</v>
      </c>
      <c r="G7188">
        <v>100</v>
      </c>
      <c r="H7188" t="s">
        <v>2908</v>
      </c>
      <c r="I7188" t="s">
        <v>2353</v>
      </c>
      <c r="J7188">
        <v>26</v>
      </c>
    </row>
    <row r="7189" spans="1:10" x14ac:dyDescent="0.3">
      <c r="A7189">
        <v>72545</v>
      </c>
      <c r="B7189" t="s">
        <v>90</v>
      </c>
      <c r="C7189" t="s">
        <v>91</v>
      </c>
      <c r="D7189" t="s">
        <v>7038</v>
      </c>
      <c r="E7189">
        <v>300</v>
      </c>
      <c r="F7189">
        <v>4.4000000000000004</v>
      </c>
      <c r="G7189">
        <v>50</v>
      </c>
      <c r="H7189" t="s">
        <v>2165</v>
      </c>
      <c r="I7189" t="s">
        <v>90</v>
      </c>
      <c r="J7189">
        <v>45</v>
      </c>
    </row>
    <row r="7190" spans="1:10" x14ac:dyDescent="0.3">
      <c r="A7190">
        <v>72652</v>
      </c>
      <c r="B7190" t="s">
        <v>4007</v>
      </c>
      <c r="C7190" t="s">
        <v>463</v>
      </c>
      <c r="D7190" t="s">
        <v>12268</v>
      </c>
      <c r="E7190">
        <v>600</v>
      </c>
      <c r="F7190">
        <v>4.3</v>
      </c>
      <c r="G7190">
        <v>500</v>
      </c>
      <c r="H7190" t="s">
        <v>12269</v>
      </c>
      <c r="I7190" t="s">
        <v>11460</v>
      </c>
      <c r="J7190">
        <v>85</v>
      </c>
    </row>
    <row r="7191" spans="1:10" x14ac:dyDescent="0.3">
      <c r="A7191">
        <v>72668</v>
      </c>
      <c r="B7191" t="s">
        <v>839</v>
      </c>
      <c r="C7191" t="s">
        <v>115</v>
      </c>
      <c r="D7191" t="s">
        <v>12270</v>
      </c>
      <c r="E7191">
        <v>300</v>
      </c>
      <c r="F7191">
        <v>3.9</v>
      </c>
      <c r="G7191">
        <v>500</v>
      </c>
      <c r="H7191" t="s">
        <v>12271</v>
      </c>
      <c r="I7191" t="s">
        <v>1434</v>
      </c>
      <c r="J7191">
        <v>54</v>
      </c>
    </row>
    <row r="7192" spans="1:10" x14ac:dyDescent="0.3">
      <c r="A7192">
        <v>72878</v>
      </c>
      <c r="B7192" t="s">
        <v>1114</v>
      </c>
      <c r="C7192" t="s">
        <v>91</v>
      </c>
      <c r="D7192" t="s">
        <v>12272</v>
      </c>
      <c r="E7192">
        <v>750</v>
      </c>
      <c r="F7192">
        <v>3.6</v>
      </c>
      <c r="G7192">
        <v>20</v>
      </c>
      <c r="H7192" t="s">
        <v>131</v>
      </c>
      <c r="I7192" t="s">
        <v>1114</v>
      </c>
      <c r="J7192">
        <v>52</v>
      </c>
    </row>
    <row r="7193" spans="1:10" x14ac:dyDescent="0.3">
      <c r="A7193">
        <v>73027</v>
      </c>
      <c r="B7193" t="s">
        <v>3959</v>
      </c>
      <c r="C7193" t="s">
        <v>3052</v>
      </c>
      <c r="D7193" t="s">
        <v>12273</v>
      </c>
      <c r="E7193">
        <v>250</v>
      </c>
      <c r="F7193">
        <v>2.9</v>
      </c>
      <c r="G7193">
        <v>80</v>
      </c>
      <c r="H7193" t="s">
        <v>12274</v>
      </c>
      <c r="I7193" t="s">
        <v>12275</v>
      </c>
      <c r="J7193">
        <v>58</v>
      </c>
    </row>
    <row r="7194" spans="1:10" x14ac:dyDescent="0.3">
      <c r="A7194">
        <v>73099</v>
      </c>
      <c r="B7194" t="s">
        <v>253</v>
      </c>
      <c r="C7194" t="s">
        <v>115</v>
      </c>
      <c r="D7194" t="s">
        <v>12276</v>
      </c>
      <c r="E7194">
        <v>1000</v>
      </c>
      <c r="F7194">
        <v>2.9</v>
      </c>
      <c r="G7194">
        <v>80</v>
      </c>
      <c r="H7194" t="s">
        <v>12277</v>
      </c>
      <c r="I7194" t="s">
        <v>264</v>
      </c>
      <c r="J7194">
        <v>37</v>
      </c>
    </row>
    <row r="7195" spans="1:10" x14ac:dyDescent="0.3">
      <c r="A7195">
        <v>73680</v>
      </c>
      <c r="B7195" t="s">
        <v>756</v>
      </c>
      <c r="C7195" t="s">
        <v>383</v>
      </c>
      <c r="D7195" t="s">
        <v>12278</v>
      </c>
      <c r="E7195">
        <v>200</v>
      </c>
      <c r="F7195">
        <v>3.6</v>
      </c>
      <c r="G7195">
        <v>500</v>
      </c>
      <c r="H7195" t="s">
        <v>8152</v>
      </c>
      <c r="I7195" t="s">
        <v>4549</v>
      </c>
      <c r="J7195">
        <v>37</v>
      </c>
    </row>
    <row r="7196" spans="1:10" x14ac:dyDescent="0.3">
      <c r="A7196">
        <v>73758</v>
      </c>
      <c r="B7196" t="s">
        <v>2023</v>
      </c>
      <c r="C7196" t="s">
        <v>68</v>
      </c>
      <c r="D7196" t="s">
        <v>12279</v>
      </c>
      <c r="E7196">
        <v>150</v>
      </c>
      <c r="F7196">
        <v>4.3</v>
      </c>
      <c r="G7196">
        <v>1000</v>
      </c>
      <c r="H7196" t="s">
        <v>2417</v>
      </c>
      <c r="I7196" t="s">
        <v>12280</v>
      </c>
      <c r="J7196">
        <v>59</v>
      </c>
    </row>
    <row r="7197" spans="1:10" x14ac:dyDescent="0.3">
      <c r="A7197">
        <v>73861</v>
      </c>
      <c r="B7197" t="s">
        <v>276</v>
      </c>
      <c r="C7197" t="s">
        <v>115</v>
      </c>
      <c r="D7197" t="s">
        <v>12281</v>
      </c>
      <c r="E7197">
        <v>400</v>
      </c>
      <c r="F7197">
        <v>3.8</v>
      </c>
      <c r="G7197">
        <v>50</v>
      </c>
      <c r="H7197" t="s">
        <v>440</v>
      </c>
      <c r="I7197" t="s">
        <v>276</v>
      </c>
      <c r="J7197">
        <v>48</v>
      </c>
    </row>
    <row r="7198" spans="1:10" x14ac:dyDescent="0.3">
      <c r="A7198">
        <v>74019</v>
      </c>
      <c r="B7198" t="s">
        <v>337</v>
      </c>
      <c r="C7198" t="s">
        <v>68</v>
      </c>
      <c r="D7198" t="s">
        <v>12282</v>
      </c>
      <c r="E7198">
        <v>300</v>
      </c>
      <c r="F7198">
        <v>4.5</v>
      </c>
      <c r="G7198">
        <v>20</v>
      </c>
      <c r="H7198" t="s">
        <v>184</v>
      </c>
      <c r="I7198" t="s">
        <v>12283</v>
      </c>
      <c r="J7198">
        <v>51</v>
      </c>
    </row>
    <row r="7199" spans="1:10" x14ac:dyDescent="0.3">
      <c r="A7199">
        <v>74116</v>
      </c>
      <c r="B7199" t="s">
        <v>1212</v>
      </c>
      <c r="C7199" t="s">
        <v>115</v>
      </c>
      <c r="D7199" t="s">
        <v>12284</v>
      </c>
      <c r="E7199">
        <v>100</v>
      </c>
      <c r="F7199">
        <v>4.8</v>
      </c>
      <c r="G7199">
        <v>20</v>
      </c>
      <c r="H7199" t="s">
        <v>391</v>
      </c>
      <c r="I7199" t="s">
        <v>1550</v>
      </c>
      <c r="J7199">
        <v>64</v>
      </c>
    </row>
    <row r="7200" spans="1:10" x14ac:dyDescent="0.3">
      <c r="A7200">
        <v>74651</v>
      </c>
      <c r="B7200" t="s">
        <v>6567</v>
      </c>
      <c r="C7200" t="s">
        <v>3052</v>
      </c>
      <c r="D7200" t="s">
        <v>12285</v>
      </c>
      <c r="E7200">
        <v>150</v>
      </c>
      <c r="F7200">
        <v>4.0999999999999996</v>
      </c>
      <c r="G7200">
        <v>100</v>
      </c>
      <c r="H7200" t="s">
        <v>1395</v>
      </c>
      <c r="I7200" t="s">
        <v>12286</v>
      </c>
      <c r="J7200">
        <v>35</v>
      </c>
    </row>
    <row r="7201" spans="1:10" x14ac:dyDescent="0.3">
      <c r="A7201">
        <v>75141</v>
      </c>
      <c r="B7201" t="s">
        <v>261</v>
      </c>
      <c r="C7201" t="s">
        <v>115</v>
      </c>
      <c r="D7201" t="s">
        <v>12287</v>
      </c>
      <c r="E7201">
        <v>250</v>
      </c>
      <c r="F7201">
        <v>2.9</v>
      </c>
      <c r="G7201">
        <v>80</v>
      </c>
      <c r="H7201" t="s">
        <v>1193</v>
      </c>
      <c r="I7201" t="s">
        <v>433</v>
      </c>
      <c r="J7201">
        <v>54</v>
      </c>
    </row>
    <row r="7202" spans="1:10" x14ac:dyDescent="0.3">
      <c r="A7202">
        <v>75307</v>
      </c>
      <c r="B7202" t="s">
        <v>11971</v>
      </c>
      <c r="C7202" t="s">
        <v>3052</v>
      </c>
      <c r="D7202" t="s">
        <v>12288</v>
      </c>
      <c r="E7202">
        <v>250</v>
      </c>
      <c r="F7202">
        <v>4.5</v>
      </c>
      <c r="G7202">
        <v>20</v>
      </c>
      <c r="H7202" t="s">
        <v>184</v>
      </c>
      <c r="I7202" t="s">
        <v>12289</v>
      </c>
      <c r="J7202">
        <v>53</v>
      </c>
    </row>
    <row r="7203" spans="1:10" x14ac:dyDescent="0.3">
      <c r="A7203">
        <v>75313</v>
      </c>
      <c r="B7203" t="s">
        <v>11971</v>
      </c>
      <c r="C7203" t="s">
        <v>3052</v>
      </c>
      <c r="D7203" t="s">
        <v>12290</v>
      </c>
      <c r="E7203">
        <v>200</v>
      </c>
      <c r="F7203">
        <v>3.5</v>
      </c>
      <c r="G7203">
        <v>20</v>
      </c>
      <c r="H7203" t="s">
        <v>710</v>
      </c>
      <c r="I7203" t="s">
        <v>12291</v>
      </c>
      <c r="J7203">
        <v>61</v>
      </c>
    </row>
    <row r="7204" spans="1:10" x14ac:dyDescent="0.3">
      <c r="A7204">
        <v>75315</v>
      </c>
      <c r="B7204" t="s">
        <v>5833</v>
      </c>
      <c r="C7204" t="s">
        <v>3052</v>
      </c>
      <c r="D7204" t="s">
        <v>12292</v>
      </c>
      <c r="E7204">
        <v>250</v>
      </c>
      <c r="F7204">
        <v>2.9</v>
      </c>
      <c r="G7204">
        <v>80</v>
      </c>
      <c r="H7204" t="s">
        <v>12293</v>
      </c>
      <c r="I7204" t="s">
        <v>12294</v>
      </c>
      <c r="J7204">
        <v>59</v>
      </c>
    </row>
    <row r="7205" spans="1:10" x14ac:dyDescent="0.3">
      <c r="A7205">
        <v>75457</v>
      </c>
      <c r="B7205" t="s">
        <v>11971</v>
      </c>
      <c r="C7205" t="s">
        <v>3052</v>
      </c>
      <c r="D7205" t="s">
        <v>12295</v>
      </c>
      <c r="E7205">
        <v>300</v>
      </c>
      <c r="F7205">
        <v>4.4000000000000004</v>
      </c>
      <c r="G7205">
        <v>20</v>
      </c>
      <c r="H7205" t="s">
        <v>2417</v>
      </c>
      <c r="I7205" t="s">
        <v>12296</v>
      </c>
      <c r="J7205">
        <v>58</v>
      </c>
    </row>
    <row r="7206" spans="1:10" x14ac:dyDescent="0.3">
      <c r="A7206">
        <v>75609</v>
      </c>
      <c r="B7206" t="s">
        <v>1980</v>
      </c>
      <c r="C7206" t="s">
        <v>463</v>
      </c>
      <c r="D7206" t="s">
        <v>12297</v>
      </c>
      <c r="E7206">
        <v>150</v>
      </c>
      <c r="F7206">
        <v>4</v>
      </c>
      <c r="G7206">
        <v>100</v>
      </c>
      <c r="H7206" t="s">
        <v>12298</v>
      </c>
      <c r="I7206" t="s">
        <v>1980</v>
      </c>
      <c r="J7206">
        <v>38</v>
      </c>
    </row>
    <row r="7207" spans="1:10" x14ac:dyDescent="0.3">
      <c r="A7207">
        <v>75799</v>
      </c>
      <c r="B7207" t="s">
        <v>253</v>
      </c>
      <c r="C7207" t="s">
        <v>115</v>
      </c>
      <c r="D7207" t="s">
        <v>12299</v>
      </c>
      <c r="E7207">
        <v>200</v>
      </c>
      <c r="F7207">
        <v>4.3</v>
      </c>
      <c r="G7207">
        <v>20</v>
      </c>
      <c r="H7207" t="s">
        <v>1193</v>
      </c>
      <c r="I7207" t="s">
        <v>1702</v>
      </c>
      <c r="J7207">
        <v>34</v>
      </c>
    </row>
    <row r="7208" spans="1:10" x14ac:dyDescent="0.3">
      <c r="A7208">
        <v>76167</v>
      </c>
      <c r="B7208" t="s">
        <v>784</v>
      </c>
      <c r="C7208" t="s">
        <v>115</v>
      </c>
      <c r="D7208" t="s">
        <v>12300</v>
      </c>
      <c r="E7208">
        <v>100</v>
      </c>
      <c r="F7208">
        <v>4.3</v>
      </c>
      <c r="G7208">
        <v>100</v>
      </c>
      <c r="H7208" t="s">
        <v>11380</v>
      </c>
      <c r="I7208" t="s">
        <v>2017</v>
      </c>
      <c r="J7208">
        <v>58</v>
      </c>
    </row>
    <row r="7209" spans="1:10" x14ac:dyDescent="0.3">
      <c r="A7209">
        <v>76170</v>
      </c>
      <c r="B7209" t="s">
        <v>734</v>
      </c>
      <c r="C7209" t="s">
        <v>463</v>
      </c>
      <c r="D7209" t="s">
        <v>12301</v>
      </c>
      <c r="E7209">
        <v>300</v>
      </c>
      <c r="F7209">
        <v>4.4000000000000004</v>
      </c>
      <c r="G7209">
        <v>100</v>
      </c>
      <c r="H7209" t="s">
        <v>153</v>
      </c>
      <c r="I7209" t="s">
        <v>2435</v>
      </c>
      <c r="J7209">
        <v>62</v>
      </c>
    </row>
    <row r="7210" spans="1:10" x14ac:dyDescent="0.3">
      <c r="A7210">
        <v>76424</v>
      </c>
      <c r="B7210" t="s">
        <v>2092</v>
      </c>
      <c r="C7210" t="s">
        <v>2068</v>
      </c>
      <c r="D7210" t="s">
        <v>12302</v>
      </c>
      <c r="E7210">
        <v>100</v>
      </c>
      <c r="F7210">
        <v>4.2</v>
      </c>
      <c r="G7210">
        <v>100</v>
      </c>
      <c r="H7210" t="s">
        <v>12303</v>
      </c>
      <c r="I7210" t="s">
        <v>2092</v>
      </c>
      <c r="J7210">
        <v>47</v>
      </c>
    </row>
    <row r="7211" spans="1:10" x14ac:dyDescent="0.3">
      <c r="A7211">
        <v>76579</v>
      </c>
      <c r="B7211" t="s">
        <v>2079</v>
      </c>
      <c r="C7211" t="s">
        <v>2068</v>
      </c>
      <c r="D7211" t="s">
        <v>12304</v>
      </c>
      <c r="E7211">
        <v>500</v>
      </c>
      <c r="F7211">
        <v>2.9</v>
      </c>
      <c r="G7211">
        <v>80</v>
      </c>
      <c r="H7211" t="s">
        <v>12305</v>
      </c>
      <c r="I7211" t="s">
        <v>2067</v>
      </c>
      <c r="J7211">
        <v>44</v>
      </c>
    </row>
    <row r="7212" spans="1:10" x14ac:dyDescent="0.3">
      <c r="A7212">
        <v>76762</v>
      </c>
      <c r="B7212" t="s">
        <v>459</v>
      </c>
      <c r="C7212" t="s">
        <v>91</v>
      </c>
      <c r="D7212" t="s">
        <v>12306</v>
      </c>
      <c r="E7212">
        <v>200</v>
      </c>
      <c r="F7212">
        <v>4.0999999999999996</v>
      </c>
      <c r="G7212">
        <v>1000</v>
      </c>
      <c r="H7212" t="s">
        <v>12307</v>
      </c>
      <c r="I7212" t="s">
        <v>2457</v>
      </c>
      <c r="J7212">
        <v>41</v>
      </c>
    </row>
    <row r="7213" spans="1:10" x14ac:dyDescent="0.3">
      <c r="A7213">
        <v>76794</v>
      </c>
      <c r="B7213" t="s">
        <v>2067</v>
      </c>
      <c r="C7213" t="s">
        <v>2068</v>
      </c>
      <c r="D7213" t="s">
        <v>12308</v>
      </c>
      <c r="E7213">
        <v>150</v>
      </c>
      <c r="F7213">
        <v>4.2</v>
      </c>
      <c r="G7213">
        <v>100</v>
      </c>
      <c r="H7213" t="s">
        <v>12309</v>
      </c>
      <c r="I7213" t="s">
        <v>2650</v>
      </c>
      <c r="J7213">
        <v>27</v>
      </c>
    </row>
    <row r="7214" spans="1:10" x14ac:dyDescent="0.3">
      <c r="A7214">
        <v>76856</v>
      </c>
      <c r="B7214" t="s">
        <v>3057</v>
      </c>
      <c r="C7214" t="s">
        <v>3052</v>
      </c>
      <c r="D7214" t="s">
        <v>12310</v>
      </c>
      <c r="E7214">
        <v>300</v>
      </c>
      <c r="F7214">
        <v>2.9</v>
      </c>
      <c r="G7214">
        <v>80</v>
      </c>
      <c r="H7214" t="s">
        <v>12311</v>
      </c>
      <c r="I7214" t="s">
        <v>12154</v>
      </c>
      <c r="J7214">
        <v>52</v>
      </c>
    </row>
    <row r="7215" spans="1:10" x14ac:dyDescent="0.3">
      <c r="A7215">
        <v>76858</v>
      </c>
      <c r="B7215" t="s">
        <v>3227</v>
      </c>
      <c r="C7215" t="s">
        <v>3052</v>
      </c>
      <c r="D7215" t="s">
        <v>12312</v>
      </c>
      <c r="E7215">
        <v>300</v>
      </c>
      <c r="F7215">
        <v>3.5</v>
      </c>
      <c r="G7215">
        <v>100</v>
      </c>
      <c r="H7215" t="s">
        <v>12313</v>
      </c>
      <c r="I7215" t="s">
        <v>12314</v>
      </c>
      <c r="J7215">
        <v>47</v>
      </c>
    </row>
    <row r="7216" spans="1:10" x14ac:dyDescent="0.3">
      <c r="A7216">
        <v>76889</v>
      </c>
      <c r="B7216" t="s">
        <v>6567</v>
      </c>
      <c r="C7216" t="s">
        <v>3052</v>
      </c>
      <c r="D7216" t="s">
        <v>12315</v>
      </c>
      <c r="E7216">
        <v>300</v>
      </c>
      <c r="F7216">
        <v>4.4000000000000004</v>
      </c>
      <c r="G7216">
        <v>100</v>
      </c>
      <c r="H7216" t="s">
        <v>12316</v>
      </c>
      <c r="I7216" t="s">
        <v>4233</v>
      </c>
      <c r="J7216">
        <v>39</v>
      </c>
    </row>
    <row r="7217" spans="1:10" x14ac:dyDescent="0.3">
      <c r="A7217">
        <v>76890</v>
      </c>
      <c r="B7217" t="s">
        <v>3227</v>
      </c>
      <c r="C7217" t="s">
        <v>3052</v>
      </c>
      <c r="D7217" t="s">
        <v>12317</v>
      </c>
      <c r="E7217">
        <v>350</v>
      </c>
      <c r="F7217">
        <v>4.5</v>
      </c>
      <c r="G7217">
        <v>100</v>
      </c>
      <c r="H7217" t="s">
        <v>12316</v>
      </c>
      <c r="I7217" t="s">
        <v>12318</v>
      </c>
      <c r="J7217">
        <v>39</v>
      </c>
    </row>
    <row r="7218" spans="1:10" x14ac:dyDescent="0.3">
      <c r="A7218">
        <v>76891</v>
      </c>
      <c r="B7218" t="s">
        <v>3057</v>
      </c>
      <c r="C7218" t="s">
        <v>3052</v>
      </c>
      <c r="D7218" t="s">
        <v>12319</v>
      </c>
      <c r="E7218">
        <v>400</v>
      </c>
      <c r="F7218">
        <v>4.3</v>
      </c>
      <c r="G7218">
        <v>50</v>
      </c>
      <c r="H7218" t="s">
        <v>12316</v>
      </c>
      <c r="I7218" t="s">
        <v>3058</v>
      </c>
      <c r="J7218">
        <v>38</v>
      </c>
    </row>
    <row r="7219" spans="1:10" x14ac:dyDescent="0.3">
      <c r="A7219">
        <v>77337</v>
      </c>
      <c r="B7219" t="s">
        <v>2076</v>
      </c>
      <c r="C7219" t="s">
        <v>2068</v>
      </c>
      <c r="D7219" t="s">
        <v>12320</v>
      </c>
      <c r="E7219">
        <v>300</v>
      </c>
      <c r="F7219">
        <v>4.2</v>
      </c>
      <c r="G7219">
        <v>20</v>
      </c>
      <c r="H7219" t="s">
        <v>12321</v>
      </c>
      <c r="I7219" t="s">
        <v>2906</v>
      </c>
      <c r="J7219">
        <v>31</v>
      </c>
    </row>
    <row r="7220" spans="1:10" x14ac:dyDescent="0.3">
      <c r="A7220">
        <v>77391</v>
      </c>
      <c r="B7220" t="s">
        <v>11623</v>
      </c>
      <c r="C7220" t="s">
        <v>2068</v>
      </c>
      <c r="D7220" t="s">
        <v>12322</v>
      </c>
      <c r="E7220">
        <v>0</v>
      </c>
      <c r="F7220">
        <v>4</v>
      </c>
      <c r="G7220">
        <v>100</v>
      </c>
      <c r="H7220" t="s">
        <v>1068</v>
      </c>
      <c r="I7220" t="s">
        <v>4416</v>
      </c>
      <c r="J7220">
        <v>48</v>
      </c>
    </row>
    <row r="7221" spans="1:10" x14ac:dyDescent="0.3">
      <c r="A7221">
        <v>77532</v>
      </c>
      <c r="B7221" t="s">
        <v>2068</v>
      </c>
      <c r="C7221" t="s">
        <v>2068</v>
      </c>
      <c r="D7221" t="s">
        <v>12323</v>
      </c>
      <c r="E7221">
        <v>300</v>
      </c>
      <c r="F7221">
        <v>4.3</v>
      </c>
      <c r="G7221">
        <v>100</v>
      </c>
      <c r="H7221" t="s">
        <v>695</v>
      </c>
      <c r="I7221" t="s">
        <v>2092</v>
      </c>
      <c r="J7221">
        <v>44</v>
      </c>
    </row>
    <row r="7222" spans="1:10" x14ac:dyDescent="0.3">
      <c r="A7222">
        <v>77534</v>
      </c>
      <c r="B7222" t="s">
        <v>5668</v>
      </c>
      <c r="C7222" t="s">
        <v>2068</v>
      </c>
      <c r="D7222" t="s">
        <v>12324</v>
      </c>
      <c r="E7222">
        <v>350</v>
      </c>
      <c r="F7222">
        <v>3.9</v>
      </c>
      <c r="G7222">
        <v>100</v>
      </c>
      <c r="H7222" t="s">
        <v>2556</v>
      </c>
      <c r="I7222" t="s">
        <v>5668</v>
      </c>
      <c r="J7222">
        <v>48</v>
      </c>
    </row>
    <row r="7223" spans="1:10" x14ac:dyDescent="0.3">
      <c r="A7223">
        <v>77540</v>
      </c>
      <c r="B7223" t="s">
        <v>3057</v>
      </c>
      <c r="C7223" t="s">
        <v>3052</v>
      </c>
      <c r="D7223" t="s">
        <v>12325</v>
      </c>
      <c r="E7223">
        <v>151</v>
      </c>
      <c r="F7223">
        <v>2.9</v>
      </c>
      <c r="G7223">
        <v>80</v>
      </c>
      <c r="H7223" t="s">
        <v>45</v>
      </c>
      <c r="I7223" t="s">
        <v>4640</v>
      </c>
      <c r="J7223">
        <v>38</v>
      </c>
    </row>
    <row r="7224" spans="1:10" x14ac:dyDescent="0.3">
      <c r="A7224">
        <v>77543</v>
      </c>
      <c r="B7224" t="s">
        <v>571</v>
      </c>
      <c r="C7224" t="s">
        <v>68</v>
      </c>
      <c r="D7224" t="s">
        <v>12326</v>
      </c>
      <c r="E7224">
        <v>200</v>
      </c>
      <c r="F7224">
        <v>4.3</v>
      </c>
      <c r="G7224">
        <v>1000</v>
      </c>
      <c r="H7224" t="s">
        <v>2417</v>
      </c>
      <c r="I7224" t="s">
        <v>12327</v>
      </c>
      <c r="J7224">
        <v>51</v>
      </c>
    </row>
    <row r="7225" spans="1:10" x14ac:dyDescent="0.3">
      <c r="A7225">
        <v>77567</v>
      </c>
      <c r="B7225" t="s">
        <v>382</v>
      </c>
      <c r="C7225" t="s">
        <v>383</v>
      </c>
      <c r="D7225" t="s">
        <v>12328</v>
      </c>
      <c r="E7225">
        <v>400</v>
      </c>
      <c r="F7225">
        <v>4.5</v>
      </c>
      <c r="G7225">
        <v>50</v>
      </c>
      <c r="H7225" t="s">
        <v>7478</v>
      </c>
      <c r="I7225" t="s">
        <v>382</v>
      </c>
      <c r="J7225">
        <v>50</v>
      </c>
    </row>
    <row r="7226" spans="1:10" x14ac:dyDescent="0.3">
      <c r="A7226">
        <v>77711</v>
      </c>
      <c r="B7226" t="s">
        <v>3003</v>
      </c>
      <c r="C7226" t="s">
        <v>115</v>
      </c>
      <c r="D7226" t="s">
        <v>12329</v>
      </c>
      <c r="E7226">
        <v>350</v>
      </c>
      <c r="F7226">
        <v>2.9</v>
      </c>
      <c r="G7226">
        <v>80</v>
      </c>
      <c r="H7226" t="s">
        <v>12330</v>
      </c>
      <c r="I7226" t="s">
        <v>1702</v>
      </c>
      <c r="J7226">
        <v>49</v>
      </c>
    </row>
    <row r="7227" spans="1:10" x14ac:dyDescent="0.3">
      <c r="A7227">
        <v>77744</v>
      </c>
      <c r="B7227" t="s">
        <v>3057</v>
      </c>
      <c r="C7227" t="s">
        <v>3052</v>
      </c>
      <c r="D7227" t="s">
        <v>12331</v>
      </c>
      <c r="E7227">
        <v>200</v>
      </c>
      <c r="F7227">
        <v>4.0999999999999996</v>
      </c>
      <c r="G7227">
        <v>500</v>
      </c>
      <c r="H7227" t="s">
        <v>184</v>
      </c>
      <c r="I7227" t="s">
        <v>6097</v>
      </c>
      <c r="J7227">
        <v>45</v>
      </c>
    </row>
    <row r="7228" spans="1:10" x14ac:dyDescent="0.3">
      <c r="A7228">
        <v>77865</v>
      </c>
      <c r="B7228" t="s">
        <v>3568</v>
      </c>
      <c r="C7228" t="s">
        <v>68</v>
      </c>
      <c r="D7228" t="s">
        <v>12332</v>
      </c>
      <c r="E7228">
        <v>300</v>
      </c>
      <c r="F7228">
        <v>4.0999999999999996</v>
      </c>
      <c r="G7228">
        <v>100</v>
      </c>
      <c r="H7228" t="s">
        <v>12333</v>
      </c>
      <c r="I7228" t="s">
        <v>3571</v>
      </c>
      <c r="J7228">
        <v>44</v>
      </c>
    </row>
    <row r="7229" spans="1:10" x14ac:dyDescent="0.3">
      <c r="A7229">
        <v>78120</v>
      </c>
      <c r="B7229" t="s">
        <v>606</v>
      </c>
      <c r="C7229" t="s">
        <v>189</v>
      </c>
      <c r="D7229" t="s">
        <v>12334</v>
      </c>
      <c r="E7229">
        <v>200</v>
      </c>
      <c r="F7229">
        <v>4.3</v>
      </c>
      <c r="G7229">
        <v>100</v>
      </c>
      <c r="H7229" t="s">
        <v>1128</v>
      </c>
      <c r="I7229" t="s">
        <v>12335</v>
      </c>
      <c r="J7229">
        <v>41</v>
      </c>
    </row>
    <row r="7230" spans="1:10" x14ac:dyDescent="0.3">
      <c r="A7230">
        <v>78140</v>
      </c>
      <c r="B7230" t="s">
        <v>3197</v>
      </c>
      <c r="C7230" t="s">
        <v>3052</v>
      </c>
      <c r="D7230" t="s">
        <v>12336</v>
      </c>
      <c r="E7230">
        <v>200</v>
      </c>
      <c r="F7230">
        <v>4.2</v>
      </c>
      <c r="G7230">
        <v>1000</v>
      </c>
      <c r="H7230" t="s">
        <v>12337</v>
      </c>
      <c r="I7230" t="s">
        <v>12338</v>
      </c>
      <c r="J7230">
        <v>37</v>
      </c>
    </row>
    <row r="7231" spans="1:10" x14ac:dyDescent="0.3">
      <c r="A7231">
        <v>78177</v>
      </c>
      <c r="B7231" t="s">
        <v>12339</v>
      </c>
      <c r="C7231" t="s">
        <v>68</v>
      </c>
      <c r="D7231" t="s">
        <v>12340</v>
      </c>
      <c r="E7231">
        <v>200</v>
      </c>
      <c r="F7231">
        <v>4</v>
      </c>
      <c r="G7231">
        <v>100</v>
      </c>
      <c r="H7231" t="s">
        <v>12341</v>
      </c>
      <c r="I7231" t="s">
        <v>12342</v>
      </c>
      <c r="J7231">
        <v>49</v>
      </c>
    </row>
    <row r="7232" spans="1:10" x14ac:dyDescent="0.3">
      <c r="A7232">
        <v>78178</v>
      </c>
      <c r="B7232" t="s">
        <v>21</v>
      </c>
      <c r="C7232" t="s">
        <v>11</v>
      </c>
      <c r="D7232" t="s">
        <v>12343</v>
      </c>
      <c r="E7232">
        <v>1300</v>
      </c>
      <c r="F7232">
        <v>4.5</v>
      </c>
      <c r="G7232">
        <v>100</v>
      </c>
      <c r="H7232" t="s">
        <v>12344</v>
      </c>
      <c r="I7232" t="s">
        <v>21</v>
      </c>
      <c r="J7232">
        <v>61</v>
      </c>
    </row>
    <row r="7233" spans="1:10" x14ac:dyDescent="0.3">
      <c r="A7233">
        <v>78336</v>
      </c>
      <c r="B7233" t="s">
        <v>3052</v>
      </c>
      <c r="C7233" t="s">
        <v>3052</v>
      </c>
      <c r="D7233" t="s">
        <v>12345</v>
      </c>
      <c r="E7233">
        <v>150</v>
      </c>
      <c r="F7233">
        <v>4.4000000000000004</v>
      </c>
      <c r="G7233">
        <v>20</v>
      </c>
      <c r="H7233" t="s">
        <v>3091</v>
      </c>
      <c r="I7233" t="s">
        <v>12346</v>
      </c>
      <c r="J7233">
        <v>38</v>
      </c>
    </row>
    <row r="7234" spans="1:10" x14ac:dyDescent="0.3">
      <c r="A7234">
        <v>78387</v>
      </c>
      <c r="B7234" t="s">
        <v>3568</v>
      </c>
      <c r="C7234" t="s">
        <v>68</v>
      </c>
      <c r="D7234" t="s">
        <v>12347</v>
      </c>
      <c r="E7234">
        <v>200</v>
      </c>
      <c r="F7234">
        <v>4.3</v>
      </c>
      <c r="G7234">
        <v>50</v>
      </c>
      <c r="H7234" t="s">
        <v>12348</v>
      </c>
      <c r="I7234" t="s">
        <v>12349</v>
      </c>
      <c r="J7234">
        <v>38</v>
      </c>
    </row>
    <row r="7235" spans="1:10" x14ac:dyDescent="0.3">
      <c r="A7235">
        <v>78514</v>
      </c>
      <c r="B7235" t="s">
        <v>571</v>
      </c>
      <c r="C7235" t="s">
        <v>68</v>
      </c>
      <c r="D7235" t="s">
        <v>12350</v>
      </c>
      <c r="E7235">
        <v>400</v>
      </c>
      <c r="F7235">
        <v>4.0999999999999996</v>
      </c>
      <c r="G7235">
        <v>500</v>
      </c>
      <c r="H7235" t="s">
        <v>12351</v>
      </c>
      <c r="I7235" t="s">
        <v>12327</v>
      </c>
      <c r="J7235">
        <v>62</v>
      </c>
    </row>
    <row r="7236" spans="1:10" x14ac:dyDescent="0.3">
      <c r="A7236">
        <v>79232</v>
      </c>
      <c r="B7236" t="s">
        <v>11971</v>
      </c>
      <c r="C7236" t="s">
        <v>3052</v>
      </c>
      <c r="D7236" t="s">
        <v>12352</v>
      </c>
      <c r="E7236">
        <v>120</v>
      </c>
      <c r="F7236">
        <v>2.9</v>
      </c>
      <c r="G7236">
        <v>80</v>
      </c>
      <c r="H7236" t="s">
        <v>2341</v>
      </c>
      <c r="I7236" t="s">
        <v>12296</v>
      </c>
      <c r="J7236">
        <v>61</v>
      </c>
    </row>
    <row r="7237" spans="1:10" x14ac:dyDescent="0.3">
      <c r="A7237">
        <v>79247</v>
      </c>
      <c r="B7237" t="s">
        <v>3412</v>
      </c>
      <c r="C7237" t="s">
        <v>3052</v>
      </c>
      <c r="D7237" t="s">
        <v>12353</v>
      </c>
      <c r="E7237">
        <v>100</v>
      </c>
      <c r="F7237">
        <v>3.9</v>
      </c>
      <c r="G7237">
        <v>20</v>
      </c>
      <c r="H7237" t="s">
        <v>2341</v>
      </c>
      <c r="I7237" t="s">
        <v>3415</v>
      </c>
      <c r="J7237">
        <v>39</v>
      </c>
    </row>
    <row r="7238" spans="1:10" x14ac:dyDescent="0.3">
      <c r="A7238">
        <v>79269</v>
      </c>
      <c r="B7238" t="s">
        <v>2076</v>
      </c>
      <c r="C7238" t="s">
        <v>2068</v>
      </c>
      <c r="D7238" t="s">
        <v>12354</v>
      </c>
      <c r="E7238">
        <v>200</v>
      </c>
      <c r="F7238">
        <v>3.7</v>
      </c>
      <c r="G7238">
        <v>50</v>
      </c>
      <c r="H7238" t="s">
        <v>2431</v>
      </c>
      <c r="I7238" t="s">
        <v>12355</v>
      </c>
      <c r="J7238">
        <v>27</v>
      </c>
    </row>
    <row r="7239" spans="1:10" x14ac:dyDescent="0.3">
      <c r="A7239">
        <v>79298</v>
      </c>
      <c r="B7239" t="s">
        <v>1114</v>
      </c>
      <c r="C7239" t="s">
        <v>91</v>
      </c>
      <c r="D7239" t="s">
        <v>12356</v>
      </c>
      <c r="E7239">
        <v>800</v>
      </c>
      <c r="F7239">
        <v>4.2</v>
      </c>
      <c r="G7239">
        <v>100</v>
      </c>
      <c r="H7239" t="s">
        <v>486</v>
      </c>
      <c r="I7239" t="s">
        <v>1114</v>
      </c>
      <c r="J7239">
        <v>45</v>
      </c>
    </row>
    <row r="7240" spans="1:10" x14ac:dyDescent="0.3">
      <c r="A7240">
        <v>79299</v>
      </c>
      <c r="B7240" t="s">
        <v>1114</v>
      </c>
      <c r="C7240" t="s">
        <v>91</v>
      </c>
      <c r="D7240" t="s">
        <v>12357</v>
      </c>
      <c r="E7240">
        <v>350</v>
      </c>
      <c r="F7240">
        <v>4.5999999999999996</v>
      </c>
      <c r="G7240">
        <v>100</v>
      </c>
      <c r="H7240" t="s">
        <v>1552</v>
      </c>
      <c r="I7240" t="s">
        <v>1114</v>
      </c>
      <c r="J7240">
        <v>41</v>
      </c>
    </row>
    <row r="7241" spans="1:10" x14ac:dyDescent="0.3">
      <c r="A7241">
        <v>79308</v>
      </c>
      <c r="B7241" t="s">
        <v>634</v>
      </c>
      <c r="C7241" t="s">
        <v>463</v>
      </c>
      <c r="D7241" t="s">
        <v>12358</v>
      </c>
      <c r="E7241">
        <v>1100</v>
      </c>
      <c r="F7241">
        <v>4.3</v>
      </c>
      <c r="G7241">
        <v>20</v>
      </c>
      <c r="H7241" t="s">
        <v>12359</v>
      </c>
      <c r="I7241" t="s">
        <v>12360</v>
      </c>
      <c r="J7241">
        <v>58</v>
      </c>
    </row>
    <row r="7242" spans="1:10" x14ac:dyDescent="0.3">
      <c r="A7242">
        <v>79331</v>
      </c>
      <c r="B7242" t="s">
        <v>5090</v>
      </c>
      <c r="C7242" t="s">
        <v>3052</v>
      </c>
      <c r="D7242" t="s">
        <v>12361</v>
      </c>
      <c r="E7242">
        <v>300</v>
      </c>
      <c r="F7242">
        <v>3.9</v>
      </c>
      <c r="G7242">
        <v>100</v>
      </c>
      <c r="H7242" t="s">
        <v>12362</v>
      </c>
      <c r="I7242" t="s">
        <v>12363</v>
      </c>
      <c r="J7242">
        <v>22</v>
      </c>
    </row>
    <row r="7243" spans="1:10" x14ac:dyDescent="0.3">
      <c r="A7243">
        <v>79386</v>
      </c>
      <c r="B7243" t="s">
        <v>3057</v>
      </c>
      <c r="C7243" t="s">
        <v>3052</v>
      </c>
      <c r="D7243" t="s">
        <v>12364</v>
      </c>
      <c r="E7243">
        <v>250</v>
      </c>
      <c r="F7243">
        <v>3.9</v>
      </c>
      <c r="G7243">
        <v>100</v>
      </c>
      <c r="H7243" t="s">
        <v>12316</v>
      </c>
      <c r="I7243" t="s">
        <v>12140</v>
      </c>
      <c r="J7243">
        <v>28</v>
      </c>
    </row>
    <row r="7244" spans="1:10" x14ac:dyDescent="0.3">
      <c r="A7244">
        <v>79395</v>
      </c>
      <c r="B7244" t="s">
        <v>6487</v>
      </c>
      <c r="C7244" t="s">
        <v>11</v>
      </c>
      <c r="D7244" t="s">
        <v>12365</v>
      </c>
      <c r="E7244">
        <v>150</v>
      </c>
      <c r="F7244">
        <v>2.9</v>
      </c>
      <c r="G7244">
        <v>80</v>
      </c>
      <c r="H7244" t="s">
        <v>184</v>
      </c>
      <c r="I7244" t="s">
        <v>2233</v>
      </c>
      <c r="J7244">
        <v>48</v>
      </c>
    </row>
    <row r="7245" spans="1:10" x14ac:dyDescent="0.3">
      <c r="A7245">
        <v>79606</v>
      </c>
      <c r="B7245" t="s">
        <v>3929</v>
      </c>
      <c r="C7245" t="s">
        <v>3052</v>
      </c>
      <c r="D7245" t="s">
        <v>12366</v>
      </c>
      <c r="E7245">
        <v>200</v>
      </c>
      <c r="F7245">
        <v>4.2</v>
      </c>
      <c r="G7245">
        <v>100</v>
      </c>
      <c r="H7245" t="s">
        <v>12367</v>
      </c>
      <c r="I7245" t="s">
        <v>3929</v>
      </c>
      <c r="J7245">
        <v>29</v>
      </c>
    </row>
    <row r="7246" spans="1:10" x14ac:dyDescent="0.3">
      <c r="A7246">
        <v>79815</v>
      </c>
      <c r="B7246" t="s">
        <v>3057</v>
      </c>
      <c r="C7246" t="s">
        <v>3052</v>
      </c>
      <c r="D7246" t="s">
        <v>12368</v>
      </c>
      <c r="E7246">
        <v>220</v>
      </c>
      <c r="F7246">
        <v>2.9</v>
      </c>
      <c r="G7246">
        <v>80</v>
      </c>
      <c r="H7246" t="s">
        <v>8392</v>
      </c>
      <c r="I7246" t="s">
        <v>3055</v>
      </c>
      <c r="J7246">
        <v>38</v>
      </c>
    </row>
    <row r="7247" spans="1:10" x14ac:dyDescent="0.3">
      <c r="A7247">
        <v>79873</v>
      </c>
      <c r="B7247" t="s">
        <v>606</v>
      </c>
      <c r="C7247" t="s">
        <v>189</v>
      </c>
      <c r="D7247" t="s">
        <v>12369</v>
      </c>
      <c r="E7247">
        <v>500</v>
      </c>
      <c r="F7247">
        <v>4</v>
      </c>
      <c r="G7247">
        <v>100</v>
      </c>
      <c r="H7247" t="s">
        <v>12370</v>
      </c>
      <c r="I7247" t="s">
        <v>12371</v>
      </c>
      <c r="J7247">
        <v>50</v>
      </c>
    </row>
    <row r="7248" spans="1:10" x14ac:dyDescent="0.3">
      <c r="A7248">
        <v>79899</v>
      </c>
      <c r="B7248" t="s">
        <v>2023</v>
      </c>
      <c r="C7248" t="s">
        <v>68</v>
      </c>
      <c r="D7248" t="s">
        <v>12372</v>
      </c>
      <c r="E7248">
        <v>180</v>
      </c>
      <c r="F7248">
        <v>4</v>
      </c>
      <c r="G7248">
        <v>100</v>
      </c>
      <c r="H7248" t="s">
        <v>2417</v>
      </c>
      <c r="I7248" t="s">
        <v>12373</v>
      </c>
      <c r="J7248">
        <v>60</v>
      </c>
    </row>
    <row r="7249" spans="1:10" x14ac:dyDescent="0.3">
      <c r="A7249">
        <v>79995</v>
      </c>
      <c r="B7249" t="s">
        <v>2418</v>
      </c>
      <c r="C7249" t="s">
        <v>383</v>
      </c>
      <c r="D7249" t="s">
        <v>12374</v>
      </c>
      <c r="E7249">
        <v>400</v>
      </c>
      <c r="F7249">
        <v>2.9</v>
      </c>
      <c r="G7249">
        <v>80</v>
      </c>
      <c r="H7249" t="s">
        <v>131</v>
      </c>
      <c r="I7249" t="s">
        <v>12375</v>
      </c>
      <c r="J7249">
        <v>50</v>
      </c>
    </row>
    <row r="7250" spans="1:10" x14ac:dyDescent="0.3">
      <c r="A7250">
        <v>80378</v>
      </c>
      <c r="B7250" t="s">
        <v>12376</v>
      </c>
      <c r="C7250" t="s">
        <v>68</v>
      </c>
      <c r="D7250" t="s">
        <v>12377</v>
      </c>
      <c r="E7250">
        <v>200</v>
      </c>
      <c r="F7250">
        <v>4.4000000000000004</v>
      </c>
      <c r="G7250">
        <v>50</v>
      </c>
      <c r="H7250" t="s">
        <v>2417</v>
      </c>
      <c r="I7250" t="s">
        <v>12378</v>
      </c>
      <c r="J7250">
        <v>52</v>
      </c>
    </row>
    <row r="7251" spans="1:10" x14ac:dyDescent="0.3">
      <c r="A7251">
        <v>81023</v>
      </c>
      <c r="B7251" t="s">
        <v>864</v>
      </c>
      <c r="C7251" t="s">
        <v>91</v>
      </c>
      <c r="D7251" t="s">
        <v>12379</v>
      </c>
      <c r="E7251">
        <v>400</v>
      </c>
      <c r="F7251">
        <v>3.7</v>
      </c>
      <c r="G7251">
        <v>50</v>
      </c>
      <c r="H7251" t="s">
        <v>4297</v>
      </c>
      <c r="I7251" t="s">
        <v>1274</v>
      </c>
      <c r="J7251">
        <v>44</v>
      </c>
    </row>
    <row r="7252" spans="1:10" x14ac:dyDescent="0.3">
      <c r="A7252">
        <v>81093</v>
      </c>
      <c r="B7252" t="s">
        <v>3057</v>
      </c>
      <c r="C7252" t="s">
        <v>3052</v>
      </c>
      <c r="D7252" t="s">
        <v>12380</v>
      </c>
      <c r="E7252">
        <v>350</v>
      </c>
      <c r="F7252">
        <v>3.8</v>
      </c>
      <c r="G7252">
        <v>50</v>
      </c>
      <c r="H7252" t="s">
        <v>12381</v>
      </c>
      <c r="I7252" t="s">
        <v>6097</v>
      </c>
      <c r="J7252">
        <v>50</v>
      </c>
    </row>
    <row r="7253" spans="1:10" x14ac:dyDescent="0.3">
      <c r="A7253">
        <v>81094</v>
      </c>
      <c r="B7253" t="s">
        <v>3057</v>
      </c>
      <c r="C7253" t="s">
        <v>3052</v>
      </c>
      <c r="D7253" t="s">
        <v>12382</v>
      </c>
      <c r="E7253">
        <v>250</v>
      </c>
      <c r="F7253">
        <v>3.7</v>
      </c>
      <c r="G7253">
        <v>50</v>
      </c>
      <c r="H7253" t="s">
        <v>3650</v>
      </c>
      <c r="I7253" t="s">
        <v>6097</v>
      </c>
      <c r="J7253">
        <v>48</v>
      </c>
    </row>
    <row r="7254" spans="1:10" x14ac:dyDescent="0.3">
      <c r="A7254">
        <v>81220</v>
      </c>
      <c r="B7254" t="s">
        <v>2092</v>
      </c>
      <c r="C7254" t="s">
        <v>2068</v>
      </c>
      <c r="D7254" t="s">
        <v>12383</v>
      </c>
      <c r="E7254">
        <v>400</v>
      </c>
      <c r="F7254">
        <v>3.9</v>
      </c>
      <c r="G7254">
        <v>50</v>
      </c>
      <c r="H7254" t="s">
        <v>695</v>
      </c>
      <c r="I7254" t="s">
        <v>2092</v>
      </c>
      <c r="J7254">
        <v>46</v>
      </c>
    </row>
    <row r="7255" spans="1:10" x14ac:dyDescent="0.3">
      <c r="A7255">
        <v>82016</v>
      </c>
      <c r="B7255" t="s">
        <v>493</v>
      </c>
      <c r="C7255" t="s">
        <v>68</v>
      </c>
      <c r="D7255" t="s">
        <v>12384</v>
      </c>
      <c r="E7255">
        <v>300</v>
      </c>
      <c r="F7255">
        <v>4.3</v>
      </c>
      <c r="G7255">
        <v>20</v>
      </c>
      <c r="H7255" t="s">
        <v>4207</v>
      </c>
      <c r="I7255" t="s">
        <v>12385</v>
      </c>
      <c r="J7255">
        <v>28</v>
      </c>
    </row>
    <row r="7256" spans="1:10" x14ac:dyDescent="0.3">
      <c r="A7256">
        <v>82094</v>
      </c>
      <c r="B7256" t="s">
        <v>896</v>
      </c>
      <c r="C7256" t="s">
        <v>383</v>
      </c>
      <c r="D7256" t="s">
        <v>12386</v>
      </c>
      <c r="E7256">
        <v>1650</v>
      </c>
      <c r="F7256">
        <v>2.9</v>
      </c>
      <c r="G7256">
        <v>80</v>
      </c>
      <c r="H7256" t="s">
        <v>12387</v>
      </c>
      <c r="I7256" t="s">
        <v>686</v>
      </c>
      <c r="J7256">
        <v>53</v>
      </c>
    </row>
    <row r="7257" spans="1:10" x14ac:dyDescent="0.3">
      <c r="A7257">
        <v>82374</v>
      </c>
      <c r="B7257" t="s">
        <v>1006</v>
      </c>
      <c r="C7257" t="s">
        <v>115</v>
      </c>
      <c r="D7257" t="s">
        <v>12388</v>
      </c>
      <c r="E7257">
        <v>300</v>
      </c>
      <c r="F7257">
        <v>2.9</v>
      </c>
      <c r="G7257">
        <v>80</v>
      </c>
      <c r="H7257" t="s">
        <v>12389</v>
      </c>
      <c r="I7257" t="s">
        <v>261</v>
      </c>
      <c r="J7257">
        <v>63</v>
      </c>
    </row>
    <row r="7258" spans="1:10" x14ac:dyDescent="0.3">
      <c r="A7258">
        <v>82433</v>
      </c>
      <c r="B7258" t="s">
        <v>12390</v>
      </c>
      <c r="C7258" t="s">
        <v>68</v>
      </c>
      <c r="D7258" t="s">
        <v>12391</v>
      </c>
      <c r="E7258">
        <v>300</v>
      </c>
      <c r="F7258">
        <v>3.5</v>
      </c>
      <c r="G7258">
        <v>50</v>
      </c>
      <c r="H7258" t="s">
        <v>4689</v>
      </c>
      <c r="I7258" t="s">
        <v>12392</v>
      </c>
      <c r="J7258">
        <v>63</v>
      </c>
    </row>
    <row r="7259" spans="1:10" x14ac:dyDescent="0.3">
      <c r="A7259">
        <v>82666</v>
      </c>
      <c r="B7259" t="s">
        <v>1186</v>
      </c>
      <c r="C7259" t="s">
        <v>91</v>
      </c>
      <c r="D7259" t="s">
        <v>12393</v>
      </c>
      <c r="E7259">
        <v>600</v>
      </c>
      <c r="F7259">
        <v>4.2</v>
      </c>
      <c r="G7259">
        <v>100</v>
      </c>
      <c r="H7259" t="s">
        <v>12394</v>
      </c>
      <c r="I7259" t="s">
        <v>4163</v>
      </c>
      <c r="J7259">
        <v>48</v>
      </c>
    </row>
    <row r="7260" spans="1:10" x14ac:dyDescent="0.3">
      <c r="A7260">
        <v>82668</v>
      </c>
      <c r="B7260" t="s">
        <v>505</v>
      </c>
      <c r="C7260" t="s">
        <v>91</v>
      </c>
      <c r="D7260" t="s">
        <v>2825</v>
      </c>
      <c r="E7260">
        <v>200</v>
      </c>
      <c r="F7260">
        <v>4.5</v>
      </c>
      <c r="G7260">
        <v>100</v>
      </c>
      <c r="H7260" t="s">
        <v>2165</v>
      </c>
      <c r="I7260" t="s">
        <v>1085</v>
      </c>
      <c r="J7260">
        <v>37</v>
      </c>
    </row>
    <row r="7261" spans="1:10" x14ac:dyDescent="0.3">
      <c r="A7261">
        <v>82789</v>
      </c>
      <c r="B7261" t="s">
        <v>3608</v>
      </c>
      <c r="C7261" t="s">
        <v>463</v>
      </c>
      <c r="D7261" t="s">
        <v>12395</v>
      </c>
      <c r="E7261">
        <v>150</v>
      </c>
      <c r="F7261">
        <v>4.0999999999999996</v>
      </c>
      <c r="G7261">
        <v>50</v>
      </c>
      <c r="H7261" t="s">
        <v>2802</v>
      </c>
      <c r="I7261" t="s">
        <v>12396</v>
      </c>
      <c r="J7261">
        <v>85</v>
      </c>
    </row>
    <row r="7262" spans="1:10" x14ac:dyDescent="0.3">
      <c r="A7262">
        <v>82798</v>
      </c>
      <c r="B7262" t="s">
        <v>3037</v>
      </c>
      <c r="C7262" t="s">
        <v>2068</v>
      </c>
      <c r="D7262" t="s">
        <v>5622</v>
      </c>
      <c r="E7262">
        <v>400</v>
      </c>
      <c r="F7262">
        <v>4</v>
      </c>
      <c r="G7262">
        <v>50</v>
      </c>
      <c r="H7262" t="s">
        <v>12397</v>
      </c>
      <c r="I7262" t="s">
        <v>3033</v>
      </c>
      <c r="J7262">
        <v>44</v>
      </c>
    </row>
    <row r="7263" spans="1:10" x14ac:dyDescent="0.3">
      <c r="A7263">
        <v>82961</v>
      </c>
      <c r="B7263" t="s">
        <v>3227</v>
      </c>
      <c r="C7263" t="s">
        <v>3052</v>
      </c>
      <c r="D7263" t="s">
        <v>12398</v>
      </c>
      <c r="E7263">
        <v>400</v>
      </c>
      <c r="F7263">
        <v>4.3</v>
      </c>
      <c r="G7263">
        <v>20</v>
      </c>
      <c r="H7263" t="s">
        <v>975</v>
      </c>
      <c r="I7263" t="s">
        <v>3959</v>
      </c>
      <c r="J7263">
        <v>46</v>
      </c>
    </row>
    <row r="7264" spans="1:10" x14ac:dyDescent="0.3">
      <c r="A7264">
        <v>83104</v>
      </c>
      <c r="B7264" t="s">
        <v>230</v>
      </c>
      <c r="C7264" t="s">
        <v>91</v>
      </c>
      <c r="D7264" t="s">
        <v>12399</v>
      </c>
      <c r="E7264">
        <v>300</v>
      </c>
      <c r="F7264">
        <v>2.9</v>
      </c>
      <c r="G7264">
        <v>80</v>
      </c>
      <c r="H7264" t="s">
        <v>1900</v>
      </c>
      <c r="I7264" t="s">
        <v>3202</v>
      </c>
      <c r="J7264">
        <v>53</v>
      </c>
    </row>
    <row r="7265" spans="1:10" x14ac:dyDescent="0.3">
      <c r="A7265">
        <v>83242</v>
      </c>
      <c r="B7265" t="s">
        <v>1689</v>
      </c>
      <c r="C7265" t="s">
        <v>68</v>
      </c>
      <c r="D7265" t="s">
        <v>12400</v>
      </c>
      <c r="E7265">
        <v>150</v>
      </c>
      <c r="F7265">
        <v>3.9</v>
      </c>
      <c r="G7265">
        <v>500</v>
      </c>
      <c r="H7265" t="s">
        <v>2417</v>
      </c>
      <c r="I7265" t="s">
        <v>12401</v>
      </c>
      <c r="J7265">
        <v>61</v>
      </c>
    </row>
    <row r="7266" spans="1:10" x14ac:dyDescent="0.3">
      <c r="A7266">
        <v>83447</v>
      </c>
      <c r="B7266" t="s">
        <v>1114</v>
      </c>
      <c r="C7266" t="s">
        <v>91</v>
      </c>
      <c r="D7266" t="s">
        <v>12402</v>
      </c>
      <c r="E7266">
        <v>500</v>
      </c>
      <c r="F7266">
        <v>4.2</v>
      </c>
      <c r="G7266">
        <v>100</v>
      </c>
      <c r="H7266" t="s">
        <v>790</v>
      </c>
      <c r="I7266" t="s">
        <v>4163</v>
      </c>
      <c r="J7266">
        <v>51</v>
      </c>
    </row>
    <row r="7267" spans="1:10" x14ac:dyDescent="0.3">
      <c r="A7267">
        <v>83604</v>
      </c>
      <c r="B7267" t="s">
        <v>6808</v>
      </c>
      <c r="C7267" t="s">
        <v>3052</v>
      </c>
      <c r="D7267" t="s">
        <v>12403</v>
      </c>
      <c r="E7267">
        <v>800</v>
      </c>
      <c r="F7267">
        <v>2.9</v>
      </c>
      <c r="G7267">
        <v>80</v>
      </c>
      <c r="H7267" t="s">
        <v>10578</v>
      </c>
      <c r="I7267" t="s">
        <v>12404</v>
      </c>
      <c r="J7267">
        <v>70</v>
      </c>
    </row>
    <row r="7268" spans="1:10" x14ac:dyDescent="0.3">
      <c r="A7268">
        <v>83674</v>
      </c>
      <c r="B7268" t="s">
        <v>151</v>
      </c>
      <c r="C7268" t="s">
        <v>68</v>
      </c>
      <c r="D7268" t="s">
        <v>12405</v>
      </c>
      <c r="E7268">
        <v>250</v>
      </c>
      <c r="F7268">
        <v>3.8</v>
      </c>
      <c r="G7268">
        <v>1000</v>
      </c>
      <c r="H7268" t="s">
        <v>2341</v>
      </c>
      <c r="I7268" t="s">
        <v>1715</v>
      </c>
      <c r="J7268">
        <v>27</v>
      </c>
    </row>
    <row r="7269" spans="1:10" x14ac:dyDescent="0.3">
      <c r="A7269">
        <v>83834</v>
      </c>
      <c r="B7269" t="s">
        <v>319</v>
      </c>
      <c r="C7269" t="s">
        <v>189</v>
      </c>
      <c r="D7269" t="s">
        <v>12406</v>
      </c>
      <c r="E7269">
        <v>200</v>
      </c>
      <c r="F7269">
        <v>2.9</v>
      </c>
      <c r="G7269">
        <v>80</v>
      </c>
      <c r="H7269" t="s">
        <v>1193</v>
      </c>
      <c r="I7269" t="s">
        <v>3487</v>
      </c>
      <c r="J7269">
        <v>75</v>
      </c>
    </row>
    <row r="7270" spans="1:10" x14ac:dyDescent="0.3">
      <c r="A7270">
        <v>83857</v>
      </c>
      <c r="B7270" t="s">
        <v>3798</v>
      </c>
      <c r="C7270" t="s">
        <v>3052</v>
      </c>
      <c r="D7270" t="s">
        <v>12407</v>
      </c>
      <c r="E7270">
        <v>250</v>
      </c>
      <c r="F7270">
        <v>4.3</v>
      </c>
      <c r="G7270">
        <v>20</v>
      </c>
      <c r="H7270" t="s">
        <v>12408</v>
      </c>
      <c r="I7270" t="s">
        <v>12409</v>
      </c>
      <c r="J7270">
        <v>34</v>
      </c>
    </row>
    <row r="7271" spans="1:10" x14ac:dyDescent="0.3">
      <c r="A7271">
        <v>84147</v>
      </c>
      <c r="B7271" t="s">
        <v>3527</v>
      </c>
      <c r="C7271" t="s">
        <v>2068</v>
      </c>
      <c r="D7271" t="s">
        <v>12410</v>
      </c>
      <c r="E7271">
        <v>200</v>
      </c>
      <c r="F7271">
        <v>4.3</v>
      </c>
      <c r="G7271">
        <v>500</v>
      </c>
      <c r="H7271" t="s">
        <v>2908</v>
      </c>
      <c r="I7271" t="s">
        <v>2671</v>
      </c>
      <c r="J7271">
        <v>39</v>
      </c>
    </row>
    <row r="7272" spans="1:10" x14ac:dyDescent="0.3">
      <c r="A7272">
        <v>84158</v>
      </c>
      <c r="B7272" t="s">
        <v>382</v>
      </c>
      <c r="C7272" t="s">
        <v>383</v>
      </c>
      <c r="D7272" t="s">
        <v>12411</v>
      </c>
      <c r="E7272">
        <v>100</v>
      </c>
      <c r="F7272">
        <v>4.5999999999999996</v>
      </c>
      <c r="G7272">
        <v>50</v>
      </c>
      <c r="H7272" t="s">
        <v>1900</v>
      </c>
      <c r="I7272" t="s">
        <v>382</v>
      </c>
      <c r="J7272">
        <v>47</v>
      </c>
    </row>
    <row r="7273" spans="1:10" x14ac:dyDescent="0.3">
      <c r="A7273">
        <v>84562</v>
      </c>
      <c r="B7273" t="s">
        <v>6567</v>
      </c>
      <c r="C7273" t="s">
        <v>3052</v>
      </c>
      <c r="D7273" t="s">
        <v>12412</v>
      </c>
      <c r="E7273">
        <v>250</v>
      </c>
      <c r="F7273">
        <v>3.9</v>
      </c>
      <c r="G7273">
        <v>1000</v>
      </c>
      <c r="H7273" t="s">
        <v>12413</v>
      </c>
      <c r="I7273" t="s">
        <v>12414</v>
      </c>
      <c r="J7273">
        <v>48</v>
      </c>
    </row>
    <row r="7274" spans="1:10" x14ac:dyDescent="0.3">
      <c r="A7274">
        <v>84571</v>
      </c>
      <c r="B7274" t="s">
        <v>2478</v>
      </c>
      <c r="C7274" t="s">
        <v>2068</v>
      </c>
      <c r="D7274" t="s">
        <v>12415</v>
      </c>
      <c r="E7274">
        <v>400</v>
      </c>
      <c r="F7274">
        <v>3.5</v>
      </c>
      <c r="G7274">
        <v>50</v>
      </c>
      <c r="H7274" t="s">
        <v>695</v>
      </c>
      <c r="I7274" t="s">
        <v>12416</v>
      </c>
      <c r="J7274">
        <v>45</v>
      </c>
    </row>
    <row r="7275" spans="1:10" x14ac:dyDescent="0.3">
      <c r="A7275">
        <v>84572</v>
      </c>
      <c r="B7275" t="s">
        <v>12417</v>
      </c>
      <c r="C7275" t="s">
        <v>2068</v>
      </c>
      <c r="D7275" t="s">
        <v>12418</v>
      </c>
      <c r="E7275">
        <v>250</v>
      </c>
      <c r="F7275">
        <v>4.0999999999999996</v>
      </c>
      <c r="G7275">
        <v>500</v>
      </c>
      <c r="H7275" t="s">
        <v>12419</v>
      </c>
      <c r="I7275" t="s">
        <v>2478</v>
      </c>
      <c r="J7275">
        <v>44</v>
      </c>
    </row>
    <row r="7276" spans="1:10" x14ac:dyDescent="0.3">
      <c r="A7276">
        <v>84755</v>
      </c>
      <c r="B7276" t="s">
        <v>3568</v>
      </c>
      <c r="C7276" t="s">
        <v>68</v>
      </c>
      <c r="D7276" t="s">
        <v>12420</v>
      </c>
      <c r="E7276">
        <v>200</v>
      </c>
      <c r="F7276">
        <v>4.2</v>
      </c>
      <c r="G7276">
        <v>100</v>
      </c>
      <c r="H7276" t="s">
        <v>695</v>
      </c>
      <c r="I7276" t="s">
        <v>3568</v>
      </c>
      <c r="J7276">
        <v>42</v>
      </c>
    </row>
    <row r="7277" spans="1:10" x14ac:dyDescent="0.3">
      <c r="A7277">
        <v>84822</v>
      </c>
      <c r="B7277" t="s">
        <v>2617</v>
      </c>
      <c r="C7277" t="s">
        <v>68</v>
      </c>
      <c r="D7277" t="s">
        <v>12421</v>
      </c>
      <c r="E7277">
        <v>200</v>
      </c>
      <c r="F7277">
        <v>4.0999999999999996</v>
      </c>
      <c r="G7277">
        <v>100</v>
      </c>
      <c r="H7277" t="s">
        <v>2908</v>
      </c>
      <c r="I7277" t="s">
        <v>2617</v>
      </c>
      <c r="J7277">
        <v>46</v>
      </c>
    </row>
    <row r="7278" spans="1:10" x14ac:dyDescent="0.3">
      <c r="A7278">
        <v>85056</v>
      </c>
      <c r="B7278" t="s">
        <v>5833</v>
      </c>
      <c r="C7278" t="s">
        <v>3052</v>
      </c>
      <c r="D7278" t="s">
        <v>12422</v>
      </c>
      <c r="E7278">
        <v>100</v>
      </c>
      <c r="F7278">
        <v>2.9</v>
      </c>
      <c r="G7278">
        <v>80</v>
      </c>
      <c r="H7278" t="s">
        <v>12423</v>
      </c>
      <c r="I7278" t="s">
        <v>12424</v>
      </c>
      <c r="J7278">
        <v>61</v>
      </c>
    </row>
    <row r="7279" spans="1:10" x14ac:dyDescent="0.3">
      <c r="A7279">
        <v>85113</v>
      </c>
      <c r="B7279" t="s">
        <v>382</v>
      </c>
      <c r="C7279" t="s">
        <v>383</v>
      </c>
      <c r="D7279" t="s">
        <v>12425</v>
      </c>
      <c r="E7279">
        <v>200</v>
      </c>
      <c r="F7279">
        <v>4.2</v>
      </c>
      <c r="G7279">
        <v>20</v>
      </c>
      <c r="H7279" t="s">
        <v>131</v>
      </c>
      <c r="I7279" t="s">
        <v>382</v>
      </c>
      <c r="J7279">
        <v>50</v>
      </c>
    </row>
    <row r="7280" spans="1:10" x14ac:dyDescent="0.3">
      <c r="A7280">
        <v>85161</v>
      </c>
      <c r="B7280" t="s">
        <v>12426</v>
      </c>
      <c r="C7280" t="s">
        <v>2068</v>
      </c>
      <c r="D7280" t="s">
        <v>251</v>
      </c>
      <c r="E7280">
        <v>250</v>
      </c>
      <c r="F7280">
        <v>4.0999999999999996</v>
      </c>
      <c r="G7280">
        <v>100</v>
      </c>
      <c r="H7280" t="s">
        <v>1068</v>
      </c>
      <c r="I7280" t="s">
        <v>5668</v>
      </c>
      <c r="J7280">
        <v>39</v>
      </c>
    </row>
    <row r="7281" spans="1:10" x14ac:dyDescent="0.3">
      <c r="A7281">
        <v>85205</v>
      </c>
      <c r="B7281" t="s">
        <v>3412</v>
      </c>
      <c r="C7281" t="s">
        <v>3052</v>
      </c>
      <c r="D7281" t="s">
        <v>12427</v>
      </c>
      <c r="E7281">
        <v>200</v>
      </c>
      <c r="F7281">
        <v>3.5</v>
      </c>
      <c r="G7281">
        <v>500</v>
      </c>
      <c r="H7281" t="s">
        <v>12428</v>
      </c>
      <c r="I7281" t="s">
        <v>12429</v>
      </c>
      <c r="J7281">
        <v>37</v>
      </c>
    </row>
    <row r="7282" spans="1:10" x14ac:dyDescent="0.3">
      <c r="A7282">
        <v>85320</v>
      </c>
      <c r="B7282" t="s">
        <v>3435</v>
      </c>
      <c r="C7282" t="s">
        <v>11</v>
      </c>
      <c r="D7282" t="s">
        <v>12430</v>
      </c>
      <c r="E7282">
        <v>100</v>
      </c>
      <c r="F7282">
        <v>4.4000000000000004</v>
      </c>
      <c r="G7282">
        <v>100</v>
      </c>
      <c r="H7282" t="s">
        <v>2417</v>
      </c>
      <c r="I7282" t="s">
        <v>12431</v>
      </c>
      <c r="J7282">
        <v>45</v>
      </c>
    </row>
    <row r="7283" spans="1:10" x14ac:dyDescent="0.3">
      <c r="A7283">
        <v>85352</v>
      </c>
      <c r="B7283" t="s">
        <v>3227</v>
      </c>
      <c r="C7283" t="s">
        <v>3052</v>
      </c>
      <c r="D7283" t="s">
        <v>12432</v>
      </c>
      <c r="E7283">
        <v>300</v>
      </c>
      <c r="F7283">
        <v>2.9</v>
      </c>
      <c r="G7283">
        <v>80</v>
      </c>
      <c r="H7283" t="s">
        <v>11763</v>
      </c>
      <c r="I7283" t="s">
        <v>12433</v>
      </c>
      <c r="J7283">
        <v>56</v>
      </c>
    </row>
    <row r="7284" spans="1:10" x14ac:dyDescent="0.3">
      <c r="A7284">
        <v>85725</v>
      </c>
      <c r="B7284" t="s">
        <v>3057</v>
      </c>
      <c r="C7284" t="s">
        <v>3052</v>
      </c>
      <c r="D7284" t="s">
        <v>12434</v>
      </c>
      <c r="E7284">
        <v>150</v>
      </c>
      <c r="F7284">
        <v>2.9</v>
      </c>
      <c r="G7284">
        <v>80</v>
      </c>
      <c r="H7284" t="s">
        <v>1552</v>
      </c>
      <c r="I7284" t="s">
        <v>12140</v>
      </c>
      <c r="J7284">
        <v>30</v>
      </c>
    </row>
    <row r="7285" spans="1:10" x14ac:dyDescent="0.3">
      <c r="A7285">
        <v>85954</v>
      </c>
      <c r="B7285" t="s">
        <v>5857</v>
      </c>
      <c r="C7285" t="s">
        <v>3052</v>
      </c>
      <c r="D7285" t="s">
        <v>12435</v>
      </c>
      <c r="E7285">
        <v>400</v>
      </c>
      <c r="F7285">
        <v>3.9</v>
      </c>
      <c r="G7285">
        <v>50</v>
      </c>
      <c r="H7285" t="s">
        <v>710</v>
      </c>
      <c r="I7285" t="s">
        <v>12436</v>
      </c>
      <c r="J7285">
        <v>66</v>
      </c>
    </row>
    <row r="7286" spans="1:10" x14ac:dyDescent="0.3">
      <c r="A7286">
        <v>86138</v>
      </c>
      <c r="B7286" t="s">
        <v>3057</v>
      </c>
      <c r="C7286" t="s">
        <v>3052</v>
      </c>
      <c r="D7286" t="s">
        <v>12437</v>
      </c>
      <c r="E7286">
        <v>250</v>
      </c>
      <c r="F7286">
        <v>3.2</v>
      </c>
      <c r="G7286">
        <v>20</v>
      </c>
      <c r="H7286" t="s">
        <v>4611</v>
      </c>
      <c r="I7286" t="s">
        <v>12438</v>
      </c>
      <c r="J7286">
        <v>28</v>
      </c>
    </row>
    <row r="7287" spans="1:10" x14ac:dyDescent="0.3">
      <c r="A7287">
        <v>86443</v>
      </c>
      <c r="B7287" t="s">
        <v>46</v>
      </c>
      <c r="C7287" t="s">
        <v>11</v>
      </c>
      <c r="D7287" t="s">
        <v>12095</v>
      </c>
      <c r="E7287">
        <v>120</v>
      </c>
      <c r="F7287">
        <v>4.5999999999999996</v>
      </c>
      <c r="G7287">
        <v>100</v>
      </c>
      <c r="H7287" t="s">
        <v>391</v>
      </c>
      <c r="I7287" t="s">
        <v>12439</v>
      </c>
      <c r="J7287">
        <v>40</v>
      </c>
    </row>
    <row r="7288" spans="1:10" x14ac:dyDescent="0.3">
      <c r="A7288">
        <v>86488</v>
      </c>
      <c r="B7288" t="s">
        <v>3197</v>
      </c>
      <c r="C7288" t="s">
        <v>3052</v>
      </c>
      <c r="D7288" t="s">
        <v>12440</v>
      </c>
      <c r="E7288">
        <v>200</v>
      </c>
      <c r="F7288">
        <v>4.3</v>
      </c>
      <c r="G7288">
        <v>100</v>
      </c>
      <c r="H7288" t="s">
        <v>12441</v>
      </c>
      <c r="I7288" t="s">
        <v>12442</v>
      </c>
      <c r="J7288">
        <v>37</v>
      </c>
    </row>
    <row r="7289" spans="1:10" x14ac:dyDescent="0.3">
      <c r="A7289">
        <v>86504</v>
      </c>
      <c r="B7289" t="s">
        <v>3057</v>
      </c>
      <c r="C7289" t="s">
        <v>3052</v>
      </c>
      <c r="D7289" t="s">
        <v>12443</v>
      </c>
      <c r="E7289">
        <v>250</v>
      </c>
      <c r="F7289">
        <v>3.7</v>
      </c>
      <c r="G7289">
        <v>20</v>
      </c>
      <c r="H7289" t="s">
        <v>6394</v>
      </c>
      <c r="I7289" t="s">
        <v>12438</v>
      </c>
      <c r="J7289">
        <v>28</v>
      </c>
    </row>
    <row r="7290" spans="1:10" x14ac:dyDescent="0.3">
      <c r="A7290">
        <v>86595</v>
      </c>
      <c r="B7290" t="s">
        <v>2067</v>
      </c>
      <c r="C7290" t="s">
        <v>2068</v>
      </c>
      <c r="D7290" t="s">
        <v>12444</v>
      </c>
      <c r="E7290">
        <v>500</v>
      </c>
      <c r="F7290">
        <v>4.2</v>
      </c>
      <c r="G7290">
        <v>20</v>
      </c>
      <c r="H7290" t="s">
        <v>4846</v>
      </c>
      <c r="I7290" t="s">
        <v>2650</v>
      </c>
      <c r="J7290">
        <v>32</v>
      </c>
    </row>
    <row r="7291" spans="1:10" x14ac:dyDescent="0.3">
      <c r="A7291">
        <v>86835</v>
      </c>
      <c r="B7291" t="s">
        <v>1463</v>
      </c>
      <c r="C7291" t="s">
        <v>189</v>
      </c>
      <c r="D7291" t="s">
        <v>12445</v>
      </c>
      <c r="E7291">
        <v>250</v>
      </c>
      <c r="F7291">
        <v>3.9</v>
      </c>
      <c r="G7291">
        <v>100</v>
      </c>
      <c r="H7291" t="s">
        <v>12446</v>
      </c>
      <c r="I7291" t="s">
        <v>2058</v>
      </c>
      <c r="J7291">
        <v>68</v>
      </c>
    </row>
    <row r="7292" spans="1:10" x14ac:dyDescent="0.3">
      <c r="A7292">
        <v>86889</v>
      </c>
      <c r="B7292" t="s">
        <v>68</v>
      </c>
      <c r="C7292" t="s">
        <v>68</v>
      </c>
      <c r="D7292" t="s">
        <v>11584</v>
      </c>
      <c r="E7292">
        <v>150</v>
      </c>
      <c r="F7292">
        <v>4</v>
      </c>
      <c r="G7292">
        <v>500</v>
      </c>
      <c r="H7292" t="s">
        <v>19</v>
      </c>
      <c r="I7292" t="s">
        <v>10942</v>
      </c>
      <c r="J7292">
        <v>59</v>
      </c>
    </row>
    <row r="7293" spans="1:10" x14ac:dyDescent="0.3">
      <c r="A7293">
        <v>86998</v>
      </c>
      <c r="B7293" t="s">
        <v>413</v>
      </c>
      <c r="C7293" t="s">
        <v>11</v>
      </c>
      <c r="D7293" t="s">
        <v>12447</v>
      </c>
      <c r="E7293">
        <v>100</v>
      </c>
      <c r="F7293">
        <v>4.0999999999999996</v>
      </c>
      <c r="G7293">
        <v>50</v>
      </c>
      <c r="H7293" t="s">
        <v>12448</v>
      </c>
      <c r="I7293" t="s">
        <v>21</v>
      </c>
      <c r="J7293">
        <v>59</v>
      </c>
    </row>
    <row r="7294" spans="1:10" x14ac:dyDescent="0.3">
      <c r="A7294">
        <v>87128</v>
      </c>
      <c r="B7294" t="s">
        <v>311</v>
      </c>
      <c r="C7294" t="s">
        <v>189</v>
      </c>
      <c r="D7294" t="s">
        <v>12449</v>
      </c>
      <c r="E7294">
        <v>80</v>
      </c>
      <c r="F7294">
        <v>4.5999999999999996</v>
      </c>
      <c r="G7294">
        <v>100</v>
      </c>
      <c r="H7294" t="s">
        <v>486</v>
      </c>
      <c r="I7294" t="s">
        <v>12450</v>
      </c>
      <c r="J7294">
        <v>43</v>
      </c>
    </row>
    <row r="7295" spans="1:10" x14ac:dyDescent="0.3">
      <c r="A7295">
        <v>87269</v>
      </c>
      <c r="B7295" t="s">
        <v>3469</v>
      </c>
      <c r="C7295" t="s">
        <v>3052</v>
      </c>
      <c r="D7295" t="s">
        <v>12451</v>
      </c>
      <c r="E7295">
        <v>400</v>
      </c>
      <c r="F7295">
        <v>4.3</v>
      </c>
      <c r="G7295">
        <v>20</v>
      </c>
      <c r="H7295" t="s">
        <v>1203</v>
      </c>
      <c r="I7295" t="s">
        <v>3469</v>
      </c>
      <c r="J7295">
        <v>61</v>
      </c>
    </row>
    <row r="7296" spans="1:10" x14ac:dyDescent="0.3">
      <c r="A7296">
        <v>87270</v>
      </c>
      <c r="B7296" t="s">
        <v>3549</v>
      </c>
      <c r="C7296" t="s">
        <v>3052</v>
      </c>
      <c r="D7296" t="s">
        <v>12452</v>
      </c>
      <c r="E7296">
        <v>500</v>
      </c>
      <c r="F7296">
        <v>4.2</v>
      </c>
      <c r="G7296">
        <v>50</v>
      </c>
      <c r="H7296" t="s">
        <v>12453</v>
      </c>
      <c r="I7296" t="s">
        <v>3552</v>
      </c>
      <c r="J7296">
        <v>61</v>
      </c>
    </row>
    <row r="7297" spans="1:10" x14ac:dyDescent="0.3">
      <c r="A7297">
        <v>87290</v>
      </c>
      <c r="B7297" t="s">
        <v>3057</v>
      </c>
      <c r="C7297" t="s">
        <v>3052</v>
      </c>
      <c r="D7297" t="s">
        <v>12454</v>
      </c>
      <c r="E7297">
        <v>200</v>
      </c>
      <c r="F7297">
        <v>4.2</v>
      </c>
      <c r="G7297">
        <v>100</v>
      </c>
      <c r="H7297" t="s">
        <v>2951</v>
      </c>
      <c r="I7297" t="s">
        <v>4640</v>
      </c>
      <c r="J7297">
        <v>35</v>
      </c>
    </row>
    <row r="7298" spans="1:10" x14ac:dyDescent="0.3">
      <c r="A7298">
        <v>87293</v>
      </c>
      <c r="B7298" t="s">
        <v>3052</v>
      </c>
      <c r="C7298" t="s">
        <v>3052</v>
      </c>
      <c r="D7298" t="s">
        <v>12455</v>
      </c>
      <c r="E7298">
        <v>250</v>
      </c>
      <c r="F7298">
        <v>4.4000000000000004</v>
      </c>
      <c r="G7298">
        <v>100</v>
      </c>
      <c r="H7298" t="s">
        <v>2383</v>
      </c>
      <c r="I7298" t="s">
        <v>12456</v>
      </c>
      <c r="J7298">
        <v>45</v>
      </c>
    </row>
    <row r="7299" spans="1:10" x14ac:dyDescent="0.3">
      <c r="A7299">
        <v>87329</v>
      </c>
      <c r="B7299" t="s">
        <v>4586</v>
      </c>
      <c r="C7299" t="s">
        <v>3052</v>
      </c>
      <c r="D7299" t="s">
        <v>12457</v>
      </c>
      <c r="E7299">
        <v>150</v>
      </c>
      <c r="F7299">
        <v>4.0999999999999996</v>
      </c>
      <c r="G7299">
        <v>50</v>
      </c>
      <c r="H7299" t="s">
        <v>12458</v>
      </c>
      <c r="I7299" t="s">
        <v>12459</v>
      </c>
      <c r="J7299">
        <v>38</v>
      </c>
    </row>
    <row r="7300" spans="1:10" x14ac:dyDescent="0.3">
      <c r="A7300">
        <v>87330</v>
      </c>
      <c r="B7300" t="s">
        <v>4586</v>
      </c>
      <c r="C7300" t="s">
        <v>3052</v>
      </c>
      <c r="D7300" t="s">
        <v>12460</v>
      </c>
      <c r="E7300">
        <v>200</v>
      </c>
      <c r="F7300">
        <v>4.2</v>
      </c>
      <c r="G7300">
        <v>1000</v>
      </c>
      <c r="H7300" t="s">
        <v>12461</v>
      </c>
      <c r="I7300" t="s">
        <v>12462</v>
      </c>
      <c r="J7300">
        <v>40</v>
      </c>
    </row>
    <row r="7301" spans="1:10" x14ac:dyDescent="0.3">
      <c r="A7301">
        <v>87373</v>
      </c>
      <c r="B7301" t="s">
        <v>5993</v>
      </c>
      <c r="C7301" t="s">
        <v>3052</v>
      </c>
      <c r="D7301" t="s">
        <v>12463</v>
      </c>
      <c r="E7301">
        <v>150</v>
      </c>
      <c r="F7301">
        <v>4.2</v>
      </c>
      <c r="G7301">
        <v>500</v>
      </c>
      <c r="H7301" t="s">
        <v>9192</v>
      </c>
      <c r="I7301" t="s">
        <v>12464</v>
      </c>
      <c r="J7301">
        <v>44</v>
      </c>
    </row>
    <row r="7302" spans="1:10" x14ac:dyDescent="0.3">
      <c r="A7302">
        <v>87404</v>
      </c>
      <c r="B7302" t="s">
        <v>3197</v>
      </c>
      <c r="C7302" t="s">
        <v>3052</v>
      </c>
      <c r="D7302" t="s">
        <v>12465</v>
      </c>
      <c r="E7302">
        <v>150</v>
      </c>
      <c r="F7302">
        <v>4.2</v>
      </c>
      <c r="G7302">
        <v>100</v>
      </c>
      <c r="H7302" t="s">
        <v>6614</v>
      </c>
      <c r="I7302" t="s">
        <v>4490</v>
      </c>
      <c r="J7302">
        <v>29</v>
      </c>
    </row>
    <row r="7303" spans="1:10" x14ac:dyDescent="0.3">
      <c r="A7303">
        <v>87882</v>
      </c>
      <c r="B7303" t="s">
        <v>5090</v>
      </c>
      <c r="C7303" t="s">
        <v>3052</v>
      </c>
      <c r="D7303" t="s">
        <v>12466</v>
      </c>
      <c r="E7303">
        <v>180</v>
      </c>
      <c r="F7303">
        <v>4</v>
      </c>
      <c r="G7303">
        <v>100</v>
      </c>
      <c r="H7303" t="s">
        <v>6378</v>
      </c>
      <c r="I7303" t="s">
        <v>12467</v>
      </c>
      <c r="J7303">
        <v>32</v>
      </c>
    </row>
    <row r="7304" spans="1:10" x14ac:dyDescent="0.3">
      <c r="A7304">
        <v>87895</v>
      </c>
      <c r="B7304" t="s">
        <v>7675</v>
      </c>
      <c r="C7304" t="s">
        <v>115</v>
      </c>
      <c r="D7304" t="s">
        <v>12468</v>
      </c>
      <c r="E7304">
        <v>200</v>
      </c>
      <c r="F7304">
        <v>4.0999999999999996</v>
      </c>
      <c r="G7304">
        <v>50</v>
      </c>
      <c r="H7304" t="s">
        <v>12469</v>
      </c>
      <c r="I7304" t="s">
        <v>7675</v>
      </c>
      <c r="J7304">
        <v>33</v>
      </c>
    </row>
    <row r="7305" spans="1:10" x14ac:dyDescent="0.3">
      <c r="A7305">
        <v>88016</v>
      </c>
      <c r="B7305" t="s">
        <v>1274</v>
      </c>
      <c r="C7305" t="s">
        <v>91</v>
      </c>
      <c r="D7305" t="s">
        <v>12470</v>
      </c>
      <c r="E7305">
        <v>200</v>
      </c>
      <c r="F7305">
        <v>3.8</v>
      </c>
      <c r="G7305">
        <v>20</v>
      </c>
      <c r="H7305" t="s">
        <v>1193</v>
      </c>
      <c r="I7305" t="s">
        <v>1274</v>
      </c>
      <c r="J7305">
        <v>32</v>
      </c>
    </row>
    <row r="7306" spans="1:10" x14ac:dyDescent="0.3">
      <c r="A7306">
        <v>88424</v>
      </c>
      <c r="B7306" t="s">
        <v>1896</v>
      </c>
      <c r="C7306" t="s">
        <v>91</v>
      </c>
      <c r="D7306" t="s">
        <v>12471</v>
      </c>
      <c r="E7306">
        <v>200</v>
      </c>
      <c r="F7306">
        <v>2.9</v>
      </c>
      <c r="G7306">
        <v>80</v>
      </c>
      <c r="H7306" t="s">
        <v>7662</v>
      </c>
      <c r="I7306" t="s">
        <v>711</v>
      </c>
      <c r="J7306">
        <v>52</v>
      </c>
    </row>
    <row r="7307" spans="1:10" x14ac:dyDescent="0.3">
      <c r="A7307">
        <v>88668</v>
      </c>
      <c r="B7307" t="s">
        <v>3057</v>
      </c>
      <c r="C7307" t="s">
        <v>3052</v>
      </c>
      <c r="D7307" t="s">
        <v>12472</v>
      </c>
      <c r="E7307">
        <v>200</v>
      </c>
      <c r="F7307">
        <v>4.4000000000000004</v>
      </c>
      <c r="G7307">
        <v>50</v>
      </c>
      <c r="H7307" t="s">
        <v>12473</v>
      </c>
      <c r="I7307" t="s">
        <v>12217</v>
      </c>
      <c r="J7307">
        <v>31</v>
      </c>
    </row>
    <row r="7308" spans="1:10" x14ac:dyDescent="0.3">
      <c r="A7308">
        <v>88876</v>
      </c>
      <c r="B7308" t="s">
        <v>2067</v>
      </c>
      <c r="C7308" t="s">
        <v>2068</v>
      </c>
      <c r="D7308" t="s">
        <v>12474</v>
      </c>
      <c r="E7308">
        <v>400</v>
      </c>
      <c r="F7308">
        <v>4.2</v>
      </c>
      <c r="G7308">
        <v>50</v>
      </c>
      <c r="H7308" t="s">
        <v>2165</v>
      </c>
      <c r="I7308" t="s">
        <v>2067</v>
      </c>
      <c r="J7308">
        <v>30</v>
      </c>
    </row>
    <row r="7309" spans="1:10" x14ac:dyDescent="0.3">
      <c r="A7309">
        <v>88949</v>
      </c>
      <c r="B7309" t="s">
        <v>12475</v>
      </c>
      <c r="C7309" t="s">
        <v>3052</v>
      </c>
      <c r="D7309" t="s">
        <v>5622</v>
      </c>
      <c r="E7309">
        <v>200</v>
      </c>
      <c r="F7309">
        <v>4.3</v>
      </c>
      <c r="G7309">
        <v>500</v>
      </c>
      <c r="H7309" t="s">
        <v>12476</v>
      </c>
      <c r="I7309" t="s">
        <v>3051</v>
      </c>
      <c r="J7309">
        <v>26</v>
      </c>
    </row>
    <row r="7310" spans="1:10" x14ac:dyDescent="0.3">
      <c r="A7310">
        <v>88954</v>
      </c>
      <c r="B7310" t="s">
        <v>3179</v>
      </c>
      <c r="C7310" t="s">
        <v>3052</v>
      </c>
      <c r="D7310" t="s">
        <v>12477</v>
      </c>
      <c r="E7310">
        <v>200</v>
      </c>
      <c r="F7310">
        <v>4</v>
      </c>
      <c r="G7310">
        <v>20</v>
      </c>
      <c r="H7310" t="s">
        <v>184</v>
      </c>
      <c r="I7310" t="s">
        <v>3421</v>
      </c>
      <c r="J7310">
        <v>42</v>
      </c>
    </row>
    <row r="7311" spans="1:10" x14ac:dyDescent="0.3">
      <c r="A7311">
        <v>89508</v>
      </c>
      <c r="B7311" t="s">
        <v>156</v>
      </c>
      <c r="C7311" t="s">
        <v>115</v>
      </c>
      <c r="D7311" t="s">
        <v>12478</v>
      </c>
      <c r="E7311">
        <v>200</v>
      </c>
      <c r="F7311">
        <v>2.9</v>
      </c>
      <c r="G7311">
        <v>80</v>
      </c>
      <c r="H7311" t="s">
        <v>1193</v>
      </c>
      <c r="I7311" t="s">
        <v>12479</v>
      </c>
      <c r="J7311">
        <v>45</v>
      </c>
    </row>
    <row r="7312" spans="1:10" x14ac:dyDescent="0.3">
      <c r="A7312">
        <v>89773</v>
      </c>
      <c r="B7312" t="s">
        <v>99</v>
      </c>
      <c r="C7312" t="s">
        <v>68</v>
      </c>
      <c r="D7312" t="s">
        <v>12480</v>
      </c>
      <c r="E7312">
        <v>300</v>
      </c>
      <c r="F7312">
        <v>3.9</v>
      </c>
      <c r="G7312">
        <v>100</v>
      </c>
      <c r="H7312" t="s">
        <v>12481</v>
      </c>
      <c r="I7312" t="s">
        <v>12482</v>
      </c>
      <c r="J7312">
        <v>54</v>
      </c>
    </row>
    <row r="7313" spans="1:10" x14ac:dyDescent="0.3">
      <c r="A7313">
        <v>89835</v>
      </c>
      <c r="B7313" t="s">
        <v>1002</v>
      </c>
      <c r="C7313" t="s">
        <v>463</v>
      </c>
      <c r="D7313" t="s">
        <v>12483</v>
      </c>
      <c r="E7313">
        <v>250</v>
      </c>
      <c r="F7313">
        <v>2.9</v>
      </c>
      <c r="G7313">
        <v>80</v>
      </c>
      <c r="H7313" t="s">
        <v>1193</v>
      </c>
      <c r="I7313" t="s">
        <v>12484</v>
      </c>
      <c r="J7313">
        <v>40</v>
      </c>
    </row>
    <row r="7314" spans="1:10" x14ac:dyDescent="0.3">
      <c r="A7314">
        <v>89982</v>
      </c>
      <c r="B7314" t="s">
        <v>738</v>
      </c>
      <c r="C7314" t="s">
        <v>463</v>
      </c>
      <c r="D7314" t="s">
        <v>12485</v>
      </c>
      <c r="E7314">
        <v>250</v>
      </c>
      <c r="F7314">
        <v>2.9</v>
      </c>
      <c r="G7314">
        <v>80</v>
      </c>
      <c r="H7314" t="s">
        <v>184</v>
      </c>
      <c r="I7314" t="s">
        <v>3193</v>
      </c>
      <c r="J7314">
        <v>54</v>
      </c>
    </row>
    <row r="7315" spans="1:10" x14ac:dyDescent="0.3">
      <c r="A7315">
        <v>90005</v>
      </c>
      <c r="B7315" t="s">
        <v>3469</v>
      </c>
      <c r="C7315" t="s">
        <v>3052</v>
      </c>
      <c r="D7315" t="s">
        <v>12486</v>
      </c>
      <c r="E7315">
        <v>300</v>
      </c>
      <c r="F7315">
        <v>3.7</v>
      </c>
      <c r="G7315">
        <v>20</v>
      </c>
      <c r="H7315" t="s">
        <v>12487</v>
      </c>
      <c r="I7315" t="s">
        <v>5117</v>
      </c>
      <c r="J7315">
        <v>55</v>
      </c>
    </row>
    <row r="7316" spans="1:10" x14ac:dyDescent="0.3">
      <c r="A7316">
        <v>90053</v>
      </c>
      <c r="B7316" t="s">
        <v>2148</v>
      </c>
      <c r="C7316" t="s">
        <v>2068</v>
      </c>
      <c r="D7316" t="s">
        <v>12488</v>
      </c>
      <c r="E7316">
        <v>450</v>
      </c>
      <c r="F7316">
        <v>4.0999999999999996</v>
      </c>
      <c r="G7316">
        <v>20</v>
      </c>
      <c r="H7316" t="s">
        <v>695</v>
      </c>
      <c r="I7316" t="s">
        <v>2078</v>
      </c>
      <c r="J7316">
        <v>36</v>
      </c>
    </row>
    <row r="7317" spans="1:10" x14ac:dyDescent="0.3">
      <c r="A7317">
        <v>90109</v>
      </c>
      <c r="B7317" t="s">
        <v>505</v>
      </c>
      <c r="C7317" t="s">
        <v>91</v>
      </c>
      <c r="D7317" t="s">
        <v>12489</v>
      </c>
      <c r="E7317">
        <v>300</v>
      </c>
      <c r="F7317">
        <v>2.9</v>
      </c>
      <c r="G7317">
        <v>80</v>
      </c>
      <c r="H7317" t="s">
        <v>184</v>
      </c>
      <c r="I7317" t="s">
        <v>12490</v>
      </c>
      <c r="J7317">
        <v>49</v>
      </c>
    </row>
    <row r="7318" spans="1:10" x14ac:dyDescent="0.3">
      <c r="A7318">
        <v>90696</v>
      </c>
      <c r="B7318" t="s">
        <v>734</v>
      </c>
      <c r="C7318" t="s">
        <v>463</v>
      </c>
      <c r="D7318" t="s">
        <v>12491</v>
      </c>
      <c r="E7318">
        <v>200</v>
      </c>
      <c r="F7318">
        <v>2.9</v>
      </c>
      <c r="G7318">
        <v>80</v>
      </c>
      <c r="H7318" t="s">
        <v>12492</v>
      </c>
      <c r="I7318" t="s">
        <v>734</v>
      </c>
      <c r="J7318">
        <v>65</v>
      </c>
    </row>
    <row r="7319" spans="1:10" x14ac:dyDescent="0.3">
      <c r="A7319">
        <v>91168</v>
      </c>
      <c r="B7319" t="s">
        <v>319</v>
      </c>
      <c r="C7319" t="s">
        <v>189</v>
      </c>
      <c r="D7319" t="s">
        <v>12493</v>
      </c>
      <c r="E7319">
        <v>300</v>
      </c>
      <c r="F7319">
        <v>4.3</v>
      </c>
      <c r="G7319">
        <v>20</v>
      </c>
      <c r="H7319" t="s">
        <v>4207</v>
      </c>
      <c r="I7319" t="s">
        <v>12494</v>
      </c>
      <c r="J7319">
        <v>59</v>
      </c>
    </row>
    <row r="7320" spans="1:10" x14ac:dyDescent="0.3">
      <c r="A7320">
        <v>91536</v>
      </c>
      <c r="B7320" t="s">
        <v>12495</v>
      </c>
      <c r="C7320" t="s">
        <v>2068</v>
      </c>
      <c r="D7320" t="s">
        <v>12496</v>
      </c>
      <c r="E7320">
        <v>350</v>
      </c>
      <c r="F7320">
        <v>3.6</v>
      </c>
      <c r="G7320">
        <v>20</v>
      </c>
      <c r="H7320" t="s">
        <v>12497</v>
      </c>
      <c r="I7320" t="s">
        <v>4237</v>
      </c>
      <c r="J7320">
        <v>84</v>
      </c>
    </row>
    <row r="7321" spans="1:10" x14ac:dyDescent="0.3">
      <c r="A7321">
        <v>91682</v>
      </c>
      <c r="B7321" t="s">
        <v>2332</v>
      </c>
      <c r="C7321" t="s">
        <v>463</v>
      </c>
      <c r="D7321" t="s">
        <v>12498</v>
      </c>
      <c r="E7321">
        <v>200</v>
      </c>
      <c r="F7321">
        <v>2.9</v>
      </c>
      <c r="G7321">
        <v>80</v>
      </c>
      <c r="H7321" t="s">
        <v>9500</v>
      </c>
      <c r="I7321" t="s">
        <v>2332</v>
      </c>
      <c r="J7321">
        <v>46</v>
      </c>
    </row>
    <row r="7322" spans="1:10" x14ac:dyDescent="0.3">
      <c r="A7322">
        <v>91930</v>
      </c>
      <c r="B7322" t="s">
        <v>2076</v>
      </c>
      <c r="C7322" t="s">
        <v>2068</v>
      </c>
      <c r="D7322" t="s">
        <v>12499</v>
      </c>
      <c r="E7322">
        <v>900</v>
      </c>
      <c r="F7322">
        <v>4.5</v>
      </c>
      <c r="G7322">
        <v>500</v>
      </c>
      <c r="H7322" t="s">
        <v>695</v>
      </c>
      <c r="I7322" t="s">
        <v>2906</v>
      </c>
      <c r="J7322">
        <v>28</v>
      </c>
    </row>
    <row r="7323" spans="1:10" x14ac:dyDescent="0.3">
      <c r="A7323">
        <v>92839</v>
      </c>
      <c r="B7323" t="s">
        <v>515</v>
      </c>
      <c r="C7323" t="s">
        <v>68</v>
      </c>
      <c r="D7323" t="s">
        <v>12500</v>
      </c>
      <c r="E7323">
        <v>500</v>
      </c>
      <c r="F7323">
        <v>4.3</v>
      </c>
      <c r="G7323">
        <v>1000</v>
      </c>
      <c r="H7323" t="s">
        <v>236</v>
      </c>
      <c r="I7323" t="s">
        <v>12501</v>
      </c>
      <c r="J7323">
        <v>37</v>
      </c>
    </row>
    <row r="7324" spans="1:10" x14ac:dyDescent="0.3">
      <c r="A7324">
        <v>93153</v>
      </c>
      <c r="B7324" t="s">
        <v>3227</v>
      </c>
      <c r="C7324" t="s">
        <v>3052</v>
      </c>
      <c r="D7324" t="s">
        <v>7038</v>
      </c>
      <c r="E7324">
        <v>500</v>
      </c>
      <c r="F7324">
        <v>4.5</v>
      </c>
      <c r="G7324">
        <v>100</v>
      </c>
      <c r="H7324" t="s">
        <v>2165</v>
      </c>
      <c r="I7324" t="s">
        <v>12502</v>
      </c>
      <c r="J7324">
        <v>45</v>
      </c>
    </row>
    <row r="7325" spans="1:10" x14ac:dyDescent="0.3">
      <c r="A7325">
        <v>93521</v>
      </c>
      <c r="B7325" t="s">
        <v>3227</v>
      </c>
      <c r="C7325" t="s">
        <v>3052</v>
      </c>
      <c r="D7325" t="s">
        <v>12503</v>
      </c>
      <c r="E7325">
        <v>500</v>
      </c>
      <c r="F7325">
        <v>4.2</v>
      </c>
      <c r="G7325">
        <v>50</v>
      </c>
      <c r="H7325" t="s">
        <v>184</v>
      </c>
      <c r="I7325" t="s">
        <v>4233</v>
      </c>
      <c r="J7325">
        <v>50</v>
      </c>
    </row>
    <row r="7326" spans="1:10" x14ac:dyDescent="0.3">
      <c r="A7326">
        <v>93539</v>
      </c>
      <c r="B7326" t="s">
        <v>734</v>
      </c>
      <c r="C7326" t="s">
        <v>463</v>
      </c>
      <c r="D7326" t="s">
        <v>12504</v>
      </c>
      <c r="E7326">
        <v>300</v>
      </c>
      <c r="F7326">
        <v>4.5</v>
      </c>
      <c r="G7326">
        <v>1000</v>
      </c>
      <c r="H7326" t="s">
        <v>12505</v>
      </c>
      <c r="I7326" t="s">
        <v>734</v>
      </c>
      <c r="J7326">
        <v>63</v>
      </c>
    </row>
    <row r="7327" spans="1:10" x14ac:dyDescent="0.3">
      <c r="A7327">
        <v>93902</v>
      </c>
      <c r="B7327" t="s">
        <v>12506</v>
      </c>
      <c r="C7327" t="s">
        <v>3052</v>
      </c>
      <c r="D7327" t="s">
        <v>12507</v>
      </c>
      <c r="E7327">
        <v>150</v>
      </c>
      <c r="F7327">
        <v>4</v>
      </c>
      <c r="G7327">
        <v>50</v>
      </c>
      <c r="H7327" t="s">
        <v>12508</v>
      </c>
      <c r="I7327" t="s">
        <v>12509</v>
      </c>
      <c r="J7327">
        <v>44</v>
      </c>
    </row>
    <row r="7328" spans="1:10" x14ac:dyDescent="0.3">
      <c r="A7328">
        <v>94119</v>
      </c>
      <c r="B7328" t="s">
        <v>3057</v>
      </c>
      <c r="C7328" t="s">
        <v>3052</v>
      </c>
      <c r="D7328" t="s">
        <v>1899</v>
      </c>
      <c r="E7328">
        <v>200</v>
      </c>
      <c r="F7328">
        <v>4.5</v>
      </c>
      <c r="G7328">
        <v>50</v>
      </c>
      <c r="H7328" t="s">
        <v>2165</v>
      </c>
      <c r="I7328" t="s">
        <v>12409</v>
      </c>
      <c r="J7328">
        <v>48</v>
      </c>
    </row>
    <row r="7329" spans="1:10" x14ac:dyDescent="0.3">
      <c r="A7329">
        <v>94415</v>
      </c>
      <c r="B7329" t="s">
        <v>1136</v>
      </c>
      <c r="C7329" t="s">
        <v>383</v>
      </c>
      <c r="D7329" t="s">
        <v>12510</v>
      </c>
      <c r="E7329">
        <v>200</v>
      </c>
      <c r="F7329">
        <v>3.6</v>
      </c>
      <c r="G7329">
        <v>20</v>
      </c>
      <c r="H7329" t="s">
        <v>3163</v>
      </c>
      <c r="I7329" t="s">
        <v>2955</v>
      </c>
      <c r="J7329">
        <v>73</v>
      </c>
    </row>
    <row r="7330" spans="1:10" x14ac:dyDescent="0.3">
      <c r="A7330">
        <v>94705</v>
      </c>
      <c r="B7330" t="s">
        <v>7901</v>
      </c>
      <c r="C7330" t="s">
        <v>3052</v>
      </c>
      <c r="D7330" t="s">
        <v>12511</v>
      </c>
      <c r="E7330">
        <v>250</v>
      </c>
      <c r="F7330">
        <v>3.9</v>
      </c>
      <c r="G7330">
        <v>100</v>
      </c>
      <c r="H7330" t="s">
        <v>12512</v>
      </c>
      <c r="I7330" t="s">
        <v>12513</v>
      </c>
      <c r="J7330">
        <v>52</v>
      </c>
    </row>
    <row r="7331" spans="1:10" x14ac:dyDescent="0.3">
      <c r="A7331">
        <v>94717</v>
      </c>
      <c r="B7331" t="s">
        <v>387</v>
      </c>
      <c r="C7331" t="s">
        <v>11</v>
      </c>
      <c r="D7331" t="s">
        <v>12514</v>
      </c>
      <c r="E7331">
        <v>250</v>
      </c>
      <c r="F7331">
        <v>4.3</v>
      </c>
      <c r="G7331">
        <v>100</v>
      </c>
      <c r="H7331" t="s">
        <v>2417</v>
      </c>
      <c r="I7331" t="s">
        <v>12515</v>
      </c>
      <c r="J7331">
        <v>54</v>
      </c>
    </row>
    <row r="7332" spans="1:10" x14ac:dyDescent="0.3">
      <c r="A7332">
        <v>94759</v>
      </c>
      <c r="B7332" t="s">
        <v>1354</v>
      </c>
      <c r="C7332" t="s">
        <v>11</v>
      </c>
      <c r="D7332" t="s">
        <v>12516</v>
      </c>
      <c r="E7332">
        <v>400</v>
      </c>
      <c r="F7332">
        <v>4.0999999999999996</v>
      </c>
      <c r="G7332">
        <v>1000</v>
      </c>
      <c r="H7332" t="s">
        <v>12517</v>
      </c>
      <c r="I7332" t="s">
        <v>12518</v>
      </c>
      <c r="J7332">
        <v>48</v>
      </c>
    </row>
    <row r="7333" spans="1:10" x14ac:dyDescent="0.3">
      <c r="A7333">
        <v>95220</v>
      </c>
      <c r="B7333" t="s">
        <v>6940</v>
      </c>
      <c r="C7333" t="s">
        <v>2068</v>
      </c>
      <c r="D7333" t="s">
        <v>12519</v>
      </c>
      <c r="E7333">
        <v>300</v>
      </c>
      <c r="F7333">
        <v>3.8</v>
      </c>
      <c r="G7333">
        <v>100</v>
      </c>
      <c r="H7333" t="s">
        <v>8199</v>
      </c>
      <c r="I7333" t="s">
        <v>12260</v>
      </c>
      <c r="J7333">
        <v>53</v>
      </c>
    </row>
    <row r="7334" spans="1:10" x14ac:dyDescent="0.3">
      <c r="A7334">
        <v>95223</v>
      </c>
      <c r="B7334" t="s">
        <v>1114</v>
      </c>
      <c r="C7334" t="s">
        <v>91</v>
      </c>
      <c r="D7334" t="s">
        <v>12520</v>
      </c>
      <c r="E7334">
        <v>100</v>
      </c>
      <c r="F7334">
        <v>2.9</v>
      </c>
      <c r="G7334">
        <v>80</v>
      </c>
      <c r="H7334" t="s">
        <v>12521</v>
      </c>
      <c r="I7334" t="s">
        <v>4163</v>
      </c>
      <c r="J7334">
        <v>49</v>
      </c>
    </row>
    <row r="7335" spans="1:10" x14ac:dyDescent="0.3">
      <c r="A7335">
        <v>95394</v>
      </c>
      <c r="B7335" t="s">
        <v>4663</v>
      </c>
      <c r="C7335" t="s">
        <v>3052</v>
      </c>
      <c r="D7335" t="s">
        <v>12522</v>
      </c>
      <c r="E7335">
        <v>250</v>
      </c>
      <c r="F7335">
        <v>3.8</v>
      </c>
      <c r="G7335">
        <v>20</v>
      </c>
      <c r="H7335" t="s">
        <v>710</v>
      </c>
      <c r="I7335" t="s">
        <v>5559</v>
      </c>
      <c r="J7335">
        <v>49</v>
      </c>
    </row>
    <row r="7336" spans="1:10" x14ac:dyDescent="0.3">
      <c r="A7336">
        <v>95623</v>
      </c>
      <c r="B7336" t="s">
        <v>3593</v>
      </c>
      <c r="C7336" t="s">
        <v>3052</v>
      </c>
      <c r="D7336" t="s">
        <v>12320</v>
      </c>
      <c r="E7336">
        <v>300</v>
      </c>
      <c r="F7336">
        <v>3.5</v>
      </c>
      <c r="G7336">
        <v>100</v>
      </c>
      <c r="H7336" t="s">
        <v>12523</v>
      </c>
      <c r="I7336" t="s">
        <v>12524</v>
      </c>
      <c r="J7336">
        <v>40</v>
      </c>
    </row>
    <row r="7337" spans="1:10" x14ac:dyDescent="0.3">
      <c r="A7337">
        <v>95753</v>
      </c>
      <c r="B7337" t="s">
        <v>2140</v>
      </c>
      <c r="C7337" t="s">
        <v>2068</v>
      </c>
      <c r="D7337" t="s">
        <v>12525</v>
      </c>
      <c r="E7337">
        <v>700</v>
      </c>
      <c r="F7337">
        <v>4.2</v>
      </c>
      <c r="G7337">
        <v>20</v>
      </c>
      <c r="H7337" t="s">
        <v>12526</v>
      </c>
      <c r="I7337" t="s">
        <v>12527</v>
      </c>
      <c r="J7337">
        <v>47</v>
      </c>
    </row>
    <row r="7338" spans="1:10" x14ac:dyDescent="0.3">
      <c r="A7338">
        <v>95801</v>
      </c>
      <c r="B7338" t="s">
        <v>5993</v>
      </c>
      <c r="C7338" t="s">
        <v>3052</v>
      </c>
      <c r="D7338" t="s">
        <v>12528</v>
      </c>
      <c r="E7338">
        <v>500</v>
      </c>
      <c r="F7338">
        <v>4.5</v>
      </c>
      <c r="G7338">
        <v>100</v>
      </c>
      <c r="H7338" t="s">
        <v>8039</v>
      </c>
      <c r="I7338" t="s">
        <v>12529</v>
      </c>
      <c r="J7338">
        <v>49</v>
      </c>
    </row>
    <row r="7339" spans="1:10" x14ac:dyDescent="0.3">
      <c r="A7339">
        <v>95869</v>
      </c>
      <c r="B7339" t="s">
        <v>3639</v>
      </c>
      <c r="C7339" t="s">
        <v>115</v>
      </c>
      <c r="D7339" t="s">
        <v>12530</v>
      </c>
      <c r="E7339">
        <v>300</v>
      </c>
      <c r="F7339">
        <v>2.9</v>
      </c>
      <c r="G7339">
        <v>80</v>
      </c>
      <c r="H7339" t="s">
        <v>12531</v>
      </c>
      <c r="I7339" t="s">
        <v>7675</v>
      </c>
      <c r="J7339">
        <v>35</v>
      </c>
    </row>
    <row r="7340" spans="1:10" x14ac:dyDescent="0.3">
      <c r="A7340">
        <v>95947</v>
      </c>
      <c r="B7340" t="s">
        <v>690</v>
      </c>
      <c r="C7340" t="s">
        <v>383</v>
      </c>
      <c r="D7340" t="s">
        <v>12395</v>
      </c>
      <c r="E7340">
        <v>250</v>
      </c>
      <c r="F7340">
        <v>4.0999999999999996</v>
      </c>
      <c r="G7340">
        <v>50</v>
      </c>
      <c r="H7340" t="s">
        <v>893</v>
      </c>
      <c r="I7340" t="s">
        <v>689</v>
      </c>
      <c r="J7340">
        <v>56</v>
      </c>
    </row>
    <row r="7341" spans="1:10" x14ac:dyDescent="0.3">
      <c r="A7341">
        <v>96048</v>
      </c>
      <c r="B7341" t="s">
        <v>12532</v>
      </c>
      <c r="C7341" t="s">
        <v>3052</v>
      </c>
      <c r="D7341" t="s">
        <v>12533</v>
      </c>
      <c r="E7341">
        <v>200</v>
      </c>
      <c r="F7341">
        <v>4.4000000000000004</v>
      </c>
      <c r="G7341">
        <v>500</v>
      </c>
      <c r="H7341" t="s">
        <v>12534</v>
      </c>
      <c r="I7341" t="s">
        <v>4385</v>
      </c>
      <c r="J7341">
        <v>49</v>
      </c>
    </row>
    <row r="7342" spans="1:10" x14ac:dyDescent="0.3">
      <c r="A7342">
        <v>96206</v>
      </c>
      <c r="B7342" t="s">
        <v>3565</v>
      </c>
      <c r="C7342" t="s">
        <v>115</v>
      </c>
      <c r="D7342" t="s">
        <v>12535</v>
      </c>
      <c r="E7342">
        <v>100</v>
      </c>
      <c r="F7342">
        <v>4.0999999999999996</v>
      </c>
      <c r="G7342">
        <v>20</v>
      </c>
      <c r="H7342" t="s">
        <v>184</v>
      </c>
      <c r="I7342" t="s">
        <v>12536</v>
      </c>
      <c r="J7342">
        <v>46</v>
      </c>
    </row>
    <row r="7343" spans="1:10" x14ac:dyDescent="0.3">
      <c r="A7343">
        <v>96389</v>
      </c>
      <c r="B7343" t="s">
        <v>7901</v>
      </c>
      <c r="C7343" t="s">
        <v>3052</v>
      </c>
      <c r="D7343" t="s">
        <v>12537</v>
      </c>
      <c r="E7343">
        <v>500</v>
      </c>
      <c r="F7343">
        <v>3.9</v>
      </c>
      <c r="G7343">
        <v>20</v>
      </c>
      <c r="H7343" t="s">
        <v>131</v>
      </c>
      <c r="I7343" t="s">
        <v>12529</v>
      </c>
      <c r="J7343">
        <v>48</v>
      </c>
    </row>
    <row r="7344" spans="1:10" x14ac:dyDescent="0.3">
      <c r="A7344">
        <v>96511</v>
      </c>
      <c r="B7344" t="s">
        <v>156</v>
      </c>
      <c r="C7344" t="s">
        <v>11</v>
      </c>
      <c r="D7344" t="s">
        <v>12538</v>
      </c>
      <c r="E7344">
        <v>200</v>
      </c>
      <c r="F7344">
        <v>2.9</v>
      </c>
      <c r="G7344">
        <v>80</v>
      </c>
      <c r="H7344" t="s">
        <v>3545</v>
      </c>
      <c r="I7344" t="s">
        <v>10984</v>
      </c>
      <c r="J7344">
        <v>37</v>
      </c>
    </row>
    <row r="7345" spans="1:10" x14ac:dyDescent="0.3">
      <c r="A7345">
        <v>96579</v>
      </c>
      <c r="B7345" t="s">
        <v>817</v>
      </c>
      <c r="C7345" t="s">
        <v>115</v>
      </c>
      <c r="D7345" t="s">
        <v>12539</v>
      </c>
      <c r="E7345">
        <v>200</v>
      </c>
      <c r="F7345">
        <v>4.4000000000000004</v>
      </c>
      <c r="G7345">
        <v>100</v>
      </c>
      <c r="H7345" t="s">
        <v>695</v>
      </c>
      <c r="I7345" t="s">
        <v>3998</v>
      </c>
      <c r="J7345">
        <v>73</v>
      </c>
    </row>
    <row r="7346" spans="1:10" x14ac:dyDescent="0.3">
      <c r="A7346">
        <v>96772</v>
      </c>
      <c r="B7346" t="s">
        <v>319</v>
      </c>
      <c r="C7346" t="s">
        <v>189</v>
      </c>
      <c r="D7346" t="s">
        <v>12540</v>
      </c>
      <c r="E7346">
        <v>500</v>
      </c>
      <c r="F7346">
        <v>4.5999999999999996</v>
      </c>
      <c r="G7346">
        <v>1000</v>
      </c>
      <c r="H7346" t="s">
        <v>2417</v>
      </c>
      <c r="I7346" t="s">
        <v>12541</v>
      </c>
      <c r="J7346">
        <v>59</v>
      </c>
    </row>
    <row r="7347" spans="1:10" x14ac:dyDescent="0.3">
      <c r="A7347">
        <v>97063</v>
      </c>
      <c r="B7347" t="s">
        <v>3227</v>
      </c>
      <c r="C7347" t="s">
        <v>3052</v>
      </c>
      <c r="D7347" t="s">
        <v>12542</v>
      </c>
      <c r="E7347">
        <v>300</v>
      </c>
      <c r="F7347">
        <v>4.5</v>
      </c>
      <c r="G7347">
        <v>100</v>
      </c>
      <c r="H7347" t="s">
        <v>3091</v>
      </c>
      <c r="I7347" t="s">
        <v>3315</v>
      </c>
      <c r="J7347">
        <v>47</v>
      </c>
    </row>
    <row r="7348" spans="1:10" x14ac:dyDescent="0.3">
      <c r="A7348">
        <v>97115</v>
      </c>
      <c r="B7348" t="s">
        <v>2668</v>
      </c>
      <c r="C7348" t="s">
        <v>2068</v>
      </c>
      <c r="D7348" t="s">
        <v>12543</v>
      </c>
      <c r="E7348">
        <v>250</v>
      </c>
      <c r="F7348">
        <v>4.3</v>
      </c>
      <c r="G7348">
        <v>100</v>
      </c>
      <c r="H7348" t="s">
        <v>2720</v>
      </c>
      <c r="I7348" t="s">
        <v>4443</v>
      </c>
      <c r="J7348">
        <v>34</v>
      </c>
    </row>
    <row r="7349" spans="1:10" x14ac:dyDescent="0.3">
      <c r="A7349">
        <v>97131</v>
      </c>
      <c r="B7349" t="s">
        <v>3179</v>
      </c>
      <c r="C7349" t="s">
        <v>3052</v>
      </c>
      <c r="D7349" t="s">
        <v>12544</v>
      </c>
      <c r="E7349">
        <v>200</v>
      </c>
      <c r="F7349">
        <v>3.8</v>
      </c>
      <c r="G7349">
        <v>50</v>
      </c>
      <c r="H7349" t="s">
        <v>3326</v>
      </c>
      <c r="I7349" t="s">
        <v>4657</v>
      </c>
      <c r="J7349">
        <v>44</v>
      </c>
    </row>
    <row r="7350" spans="1:10" x14ac:dyDescent="0.3">
      <c r="A7350">
        <v>97147</v>
      </c>
      <c r="B7350" t="s">
        <v>12545</v>
      </c>
      <c r="C7350" t="s">
        <v>3052</v>
      </c>
      <c r="D7350" t="s">
        <v>12546</v>
      </c>
      <c r="E7350">
        <v>200</v>
      </c>
      <c r="F7350">
        <v>3.7</v>
      </c>
      <c r="G7350">
        <v>20</v>
      </c>
      <c r="H7350" t="s">
        <v>184</v>
      </c>
      <c r="I7350" t="s">
        <v>12547</v>
      </c>
      <c r="J7350">
        <v>44</v>
      </c>
    </row>
    <row r="7351" spans="1:10" x14ac:dyDescent="0.3">
      <c r="A7351">
        <v>97170</v>
      </c>
      <c r="B7351" t="s">
        <v>462</v>
      </c>
      <c r="C7351" t="s">
        <v>463</v>
      </c>
      <c r="D7351" t="s">
        <v>12548</v>
      </c>
      <c r="E7351">
        <v>250</v>
      </c>
      <c r="F7351">
        <v>4.5</v>
      </c>
      <c r="G7351">
        <v>50</v>
      </c>
      <c r="H7351" t="s">
        <v>4207</v>
      </c>
      <c r="I7351" t="s">
        <v>891</v>
      </c>
      <c r="J7351">
        <v>54</v>
      </c>
    </row>
    <row r="7352" spans="1:10" x14ac:dyDescent="0.3">
      <c r="A7352">
        <v>97272</v>
      </c>
      <c r="B7352" t="s">
        <v>253</v>
      </c>
      <c r="C7352" t="s">
        <v>115</v>
      </c>
      <c r="D7352" t="s">
        <v>12549</v>
      </c>
      <c r="E7352">
        <v>150</v>
      </c>
      <c r="F7352">
        <v>4.0999999999999996</v>
      </c>
      <c r="G7352">
        <v>100</v>
      </c>
      <c r="H7352" t="s">
        <v>88</v>
      </c>
      <c r="I7352" t="s">
        <v>1702</v>
      </c>
      <c r="J7352">
        <v>27</v>
      </c>
    </row>
    <row r="7353" spans="1:10" x14ac:dyDescent="0.3">
      <c r="A7353">
        <v>97301</v>
      </c>
      <c r="B7353" t="s">
        <v>3267</v>
      </c>
      <c r="C7353" t="s">
        <v>115</v>
      </c>
      <c r="D7353" t="s">
        <v>12550</v>
      </c>
      <c r="E7353">
        <v>100</v>
      </c>
      <c r="F7353">
        <v>4.4000000000000004</v>
      </c>
      <c r="G7353">
        <v>100</v>
      </c>
      <c r="H7353" t="s">
        <v>12551</v>
      </c>
      <c r="I7353" t="s">
        <v>3269</v>
      </c>
      <c r="J7353">
        <v>49</v>
      </c>
    </row>
    <row r="7354" spans="1:10" x14ac:dyDescent="0.3">
      <c r="A7354">
        <v>97724</v>
      </c>
      <c r="B7354" t="s">
        <v>276</v>
      </c>
      <c r="C7354" t="s">
        <v>115</v>
      </c>
      <c r="D7354" t="s">
        <v>12552</v>
      </c>
      <c r="E7354">
        <v>200</v>
      </c>
      <c r="F7354">
        <v>2.9</v>
      </c>
      <c r="G7354">
        <v>80</v>
      </c>
      <c r="H7354" t="s">
        <v>1552</v>
      </c>
      <c r="I7354" t="s">
        <v>276</v>
      </c>
      <c r="J7354">
        <v>48</v>
      </c>
    </row>
    <row r="7355" spans="1:10" x14ac:dyDescent="0.3">
      <c r="A7355">
        <v>98251</v>
      </c>
      <c r="B7355" t="s">
        <v>1274</v>
      </c>
      <c r="C7355" t="s">
        <v>91</v>
      </c>
      <c r="D7355" t="s">
        <v>12553</v>
      </c>
      <c r="E7355">
        <v>350</v>
      </c>
      <c r="F7355">
        <v>2.9</v>
      </c>
      <c r="G7355">
        <v>80</v>
      </c>
      <c r="H7355" t="s">
        <v>2892</v>
      </c>
      <c r="I7355" t="s">
        <v>4163</v>
      </c>
      <c r="J7355">
        <v>39</v>
      </c>
    </row>
    <row r="7356" spans="1:10" x14ac:dyDescent="0.3">
      <c r="A7356">
        <v>98926</v>
      </c>
      <c r="B7356" t="s">
        <v>4160</v>
      </c>
      <c r="C7356" t="s">
        <v>91</v>
      </c>
      <c r="D7356" t="s">
        <v>12554</v>
      </c>
      <c r="E7356">
        <v>150</v>
      </c>
      <c r="F7356">
        <v>4.4000000000000004</v>
      </c>
      <c r="G7356">
        <v>100</v>
      </c>
      <c r="H7356" t="s">
        <v>12555</v>
      </c>
      <c r="I7356" t="s">
        <v>1114</v>
      </c>
      <c r="J7356">
        <v>37</v>
      </c>
    </row>
    <row r="7357" spans="1:10" x14ac:dyDescent="0.3">
      <c r="A7357">
        <v>99161</v>
      </c>
      <c r="B7357" t="s">
        <v>541</v>
      </c>
      <c r="C7357" t="s">
        <v>463</v>
      </c>
      <c r="D7357" t="s">
        <v>12556</v>
      </c>
      <c r="E7357">
        <v>200</v>
      </c>
      <c r="F7357">
        <v>2.9</v>
      </c>
      <c r="G7357">
        <v>80</v>
      </c>
      <c r="H7357" t="s">
        <v>2908</v>
      </c>
      <c r="I7357" t="s">
        <v>541</v>
      </c>
      <c r="J7357">
        <v>64</v>
      </c>
    </row>
    <row r="7358" spans="1:10" x14ac:dyDescent="0.3">
      <c r="A7358">
        <v>99291</v>
      </c>
      <c r="B7358" t="s">
        <v>2076</v>
      </c>
      <c r="C7358" t="s">
        <v>2068</v>
      </c>
      <c r="D7358" t="s">
        <v>12557</v>
      </c>
      <c r="E7358">
        <v>300</v>
      </c>
      <c r="F7358">
        <v>4.2</v>
      </c>
      <c r="G7358">
        <v>100</v>
      </c>
      <c r="H7358" t="s">
        <v>131</v>
      </c>
      <c r="I7358" t="s">
        <v>2906</v>
      </c>
      <c r="J7358">
        <v>31</v>
      </c>
    </row>
    <row r="7359" spans="1:10" x14ac:dyDescent="0.3">
      <c r="A7359">
        <v>99672</v>
      </c>
      <c r="B7359" t="s">
        <v>2092</v>
      </c>
      <c r="C7359" t="s">
        <v>2068</v>
      </c>
      <c r="D7359" t="s">
        <v>12558</v>
      </c>
      <c r="E7359">
        <v>200</v>
      </c>
      <c r="F7359">
        <v>3.3</v>
      </c>
      <c r="G7359">
        <v>100</v>
      </c>
      <c r="H7359" t="s">
        <v>12559</v>
      </c>
      <c r="I7359" t="s">
        <v>2092</v>
      </c>
      <c r="J7359">
        <v>47</v>
      </c>
    </row>
    <row r="7360" spans="1:10" x14ac:dyDescent="0.3">
      <c r="A7360">
        <v>99734</v>
      </c>
      <c r="B7360" t="s">
        <v>12560</v>
      </c>
      <c r="C7360" t="s">
        <v>3052</v>
      </c>
      <c r="D7360" t="s">
        <v>12561</v>
      </c>
      <c r="E7360">
        <v>100</v>
      </c>
      <c r="F7360">
        <v>4.0999999999999996</v>
      </c>
      <c r="G7360">
        <v>50</v>
      </c>
      <c r="H7360" t="s">
        <v>184</v>
      </c>
      <c r="I7360" t="s">
        <v>12562</v>
      </c>
      <c r="J7360">
        <v>52</v>
      </c>
    </row>
    <row r="7361" spans="1:10" x14ac:dyDescent="0.3">
      <c r="A7361">
        <v>99886</v>
      </c>
      <c r="B7361" t="s">
        <v>745</v>
      </c>
      <c r="C7361" t="s">
        <v>383</v>
      </c>
      <c r="D7361" t="s">
        <v>12563</v>
      </c>
      <c r="E7361">
        <v>300</v>
      </c>
      <c r="F7361">
        <v>3.3</v>
      </c>
      <c r="G7361">
        <v>50</v>
      </c>
      <c r="H7361" t="s">
        <v>131</v>
      </c>
      <c r="I7361" t="s">
        <v>745</v>
      </c>
      <c r="J7361">
        <v>47</v>
      </c>
    </row>
    <row r="7362" spans="1:10" x14ac:dyDescent="0.3">
      <c r="A7362">
        <v>99983</v>
      </c>
      <c r="B7362" t="s">
        <v>2112</v>
      </c>
      <c r="C7362" t="s">
        <v>2068</v>
      </c>
      <c r="D7362" t="s">
        <v>12564</v>
      </c>
      <c r="E7362">
        <v>250</v>
      </c>
      <c r="F7362">
        <v>4.0999999999999996</v>
      </c>
      <c r="G7362">
        <v>20</v>
      </c>
      <c r="H7362" t="s">
        <v>2720</v>
      </c>
      <c r="I7362" t="s">
        <v>2115</v>
      </c>
      <c r="J7362">
        <v>44</v>
      </c>
    </row>
    <row r="7363" spans="1:10" x14ac:dyDescent="0.3">
      <c r="A7363">
        <v>100139</v>
      </c>
      <c r="B7363" t="s">
        <v>1274</v>
      </c>
      <c r="C7363" t="s">
        <v>91</v>
      </c>
      <c r="D7363" t="s">
        <v>9176</v>
      </c>
      <c r="E7363">
        <v>150</v>
      </c>
      <c r="F7363">
        <v>4.7</v>
      </c>
      <c r="G7363">
        <v>50</v>
      </c>
      <c r="H7363" t="s">
        <v>9177</v>
      </c>
      <c r="I7363" t="s">
        <v>12565</v>
      </c>
      <c r="J7363">
        <v>30</v>
      </c>
    </row>
    <row r="7364" spans="1:10" x14ac:dyDescent="0.3">
      <c r="A7364">
        <v>100599</v>
      </c>
      <c r="B7364" t="s">
        <v>12566</v>
      </c>
      <c r="C7364" t="s">
        <v>3052</v>
      </c>
      <c r="D7364" t="s">
        <v>12567</v>
      </c>
      <c r="E7364">
        <v>400</v>
      </c>
      <c r="F7364">
        <v>4.0999999999999996</v>
      </c>
      <c r="G7364">
        <v>100</v>
      </c>
      <c r="H7364" t="s">
        <v>12113</v>
      </c>
      <c r="I7364" t="s">
        <v>12568</v>
      </c>
      <c r="J7364">
        <v>55</v>
      </c>
    </row>
    <row r="7365" spans="1:10" x14ac:dyDescent="0.3">
      <c r="A7365">
        <v>100825</v>
      </c>
      <c r="B7365" t="s">
        <v>2199</v>
      </c>
      <c r="C7365" t="s">
        <v>189</v>
      </c>
      <c r="D7365" t="s">
        <v>12569</v>
      </c>
      <c r="E7365">
        <v>200</v>
      </c>
      <c r="F7365">
        <v>4.7</v>
      </c>
      <c r="G7365">
        <v>1000</v>
      </c>
      <c r="H7365" t="s">
        <v>1193</v>
      </c>
      <c r="I7365" t="s">
        <v>12570</v>
      </c>
      <c r="J7365">
        <v>75</v>
      </c>
    </row>
    <row r="7366" spans="1:10" x14ac:dyDescent="0.3">
      <c r="A7366">
        <v>101420</v>
      </c>
      <c r="B7366" t="s">
        <v>216</v>
      </c>
      <c r="C7366" t="s">
        <v>189</v>
      </c>
      <c r="D7366" t="s">
        <v>12571</v>
      </c>
      <c r="E7366">
        <v>400</v>
      </c>
      <c r="F7366">
        <v>4.5999999999999996</v>
      </c>
      <c r="G7366">
        <v>1000</v>
      </c>
      <c r="H7366" t="s">
        <v>184</v>
      </c>
      <c r="I7366" t="s">
        <v>11514</v>
      </c>
      <c r="J7366">
        <v>57</v>
      </c>
    </row>
    <row r="7367" spans="1:10" x14ac:dyDescent="0.3">
      <c r="A7367">
        <v>101442</v>
      </c>
      <c r="B7367" t="s">
        <v>276</v>
      </c>
      <c r="C7367" t="s">
        <v>115</v>
      </c>
      <c r="D7367" t="s">
        <v>12572</v>
      </c>
      <c r="E7367">
        <v>450</v>
      </c>
      <c r="F7367">
        <v>3.7</v>
      </c>
      <c r="G7367">
        <v>1000</v>
      </c>
      <c r="H7367" t="s">
        <v>12573</v>
      </c>
      <c r="I7367" t="s">
        <v>276</v>
      </c>
      <c r="J7367">
        <v>54</v>
      </c>
    </row>
    <row r="7368" spans="1:10" x14ac:dyDescent="0.3">
      <c r="A7368">
        <v>101484</v>
      </c>
      <c r="B7368" t="s">
        <v>574</v>
      </c>
      <c r="C7368" t="s">
        <v>68</v>
      </c>
      <c r="D7368" t="s">
        <v>12574</v>
      </c>
      <c r="E7368">
        <v>150</v>
      </c>
      <c r="F7368">
        <v>4.2</v>
      </c>
      <c r="G7368">
        <v>1000</v>
      </c>
      <c r="H7368" t="s">
        <v>2417</v>
      </c>
      <c r="I7368" t="s">
        <v>11831</v>
      </c>
      <c r="J7368">
        <v>58</v>
      </c>
    </row>
    <row r="7369" spans="1:10" x14ac:dyDescent="0.3">
      <c r="A7369">
        <v>102324</v>
      </c>
      <c r="B7369" t="s">
        <v>63</v>
      </c>
      <c r="C7369" t="s">
        <v>11</v>
      </c>
      <c r="D7369" t="s">
        <v>12575</v>
      </c>
      <c r="E7369">
        <v>500</v>
      </c>
      <c r="F7369">
        <v>4.0999999999999996</v>
      </c>
      <c r="G7369">
        <v>500</v>
      </c>
      <c r="H7369" t="s">
        <v>131</v>
      </c>
      <c r="I7369" t="s">
        <v>12576</v>
      </c>
      <c r="J7369">
        <v>51</v>
      </c>
    </row>
    <row r="7370" spans="1:10" x14ac:dyDescent="0.3">
      <c r="A7370">
        <v>103057</v>
      </c>
      <c r="B7370" t="s">
        <v>525</v>
      </c>
      <c r="C7370" t="s">
        <v>189</v>
      </c>
      <c r="D7370" t="s">
        <v>12577</v>
      </c>
      <c r="E7370">
        <v>200</v>
      </c>
      <c r="F7370">
        <v>3.9</v>
      </c>
      <c r="G7370">
        <v>20</v>
      </c>
      <c r="H7370" t="s">
        <v>3861</v>
      </c>
      <c r="I7370" t="s">
        <v>12578</v>
      </c>
      <c r="J7370">
        <v>44</v>
      </c>
    </row>
    <row r="7371" spans="1:10" x14ac:dyDescent="0.3">
      <c r="A7371">
        <v>104122</v>
      </c>
      <c r="B7371" t="s">
        <v>3671</v>
      </c>
      <c r="C7371" t="s">
        <v>68</v>
      </c>
      <c r="D7371" t="s">
        <v>12579</v>
      </c>
      <c r="E7371">
        <v>100</v>
      </c>
      <c r="F7371">
        <v>4.2</v>
      </c>
      <c r="G7371">
        <v>100</v>
      </c>
      <c r="H7371" t="s">
        <v>2417</v>
      </c>
      <c r="I7371" t="s">
        <v>12580</v>
      </c>
      <c r="J7371">
        <v>31</v>
      </c>
    </row>
    <row r="7372" spans="1:10" x14ac:dyDescent="0.3">
      <c r="A7372">
        <v>104124</v>
      </c>
      <c r="B7372" t="s">
        <v>781</v>
      </c>
      <c r="C7372" t="s">
        <v>68</v>
      </c>
      <c r="D7372" t="s">
        <v>12581</v>
      </c>
      <c r="E7372">
        <v>150</v>
      </c>
      <c r="F7372">
        <v>3.6</v>
      </c>
      <c r="G7372">
        <v>100</v>
      </c>
      <c r="H7372" t="s">
        <v>2417</v>
      </c>
      <c r="I7372" t="s">
        <v>11863</v>
      </c>
      <c r="J7372">
        <v>30</v>
      </c>
    </row>
    <row r="7373" spans="1:10" x14ac:dyDescent="0.3">
      <c r="A7373">
        <v>104306</v>
      </c>
      <c r="B7373" t="s">
        <v>253</v>
      </c>
      <c r="C7373" t="s">
        <v>115</v>
      </c>
      <c r="D7373" t="s">
        <v>12582</v>
      </c>
      <c r="E7373">
        <v>500</v>
      </c>
      <c r="F7373">
        <v>4.4000000000000004</v>
      </c>
      <c r="G7373">
        <v>20</v>
      </c>
      <c r="H7373" t="s">
        <v>12583</v>
      </c>
      <c r="I7373" t="s">
        <v>264</v>
      </c>
      <c r="J7373">
        <v>44</v>
      </c>
    </row>
    <row r="7374" spans="1:10" x14ac:dyDescent="0.3">
      <c r="A7374">
        <v>104317</v>
      </c>
      <c r="B7374" t="s">
        <v>12584</v>
      </c>
      <c r="C7374" t="s">
        <v>383</v>
      </c>
      <c r="D7374" t="s">
        <v>12585</v>
      </c>
      <c r="E7374">
        <v>300</v>
      </c>
      <c r="F7374">
        <v>4</v>
      </c>
      <c r="G7374">
        <v>100</v>
      </c>
      <c r="H7374" t="s">
        <v>12586</v>
      </c>
      <c r="I7374" t="s">
        <v>2418</v>
      </c>
      <c r="J7374">
        <v>35</v>
      </c>
    </row>
    <row r="7375" spans="1:10" x14ac:dyDescent="0.3">
      <c r="A7375">
        <v>104342</v>
      </c>
      <c r="B7375" t="s">
        <v>3421</v>
      </c>
      <c r="C7375" t="s">
        <v>3052</v>
      </c>
      <c r="D7375" t="s">
        <v>12587</v>
      </c>
      <c r="E7375">
        <v>400</v>
      </c>
      <c r="F7375">
        <v>4.0999999999999996</v>
      </c>
      <c r="G7375">
        <v>100</v>
      </c>
      <c r="H7375" t="s">
        <v>3514</v>
      </c>
      <c r="I7375" t="s">
        <v>3421</v>
      </c>
      <c r="J7375">
        <v>39</v>
      </c>
    </row>
    <row r="7376" spans="1:10" x14ac:dyDescent="0.3">
      <c r="A7376">
        <v>104519</v>
      </c>
      <c r="B7376" t="s">
        <v>12532</v>
      </c>
      <c r="C7376" t="s">
        <v>3052</v>
      </c>
      <c r="D7376" t="s">
        <v>12588</v>
      </c>
      <c r="E7376">
        <v>150</v>
      </c>
      <c r="F7376">
        <v>4.4000000000000004</v>
      </c>
      <c r="G7376">
        <v>500</v>
      </c>
      <c r="H7376" t="s">
        <v>2165</v>
      </c>
      <c r="I7376" t="s">
        <v>4061</v>
      </c>
      <c r="J7376">
        <v>50</v>
      </c>
    </row>
    <row r="7377" spans="1:10" x14ac:dyDescent="0.3">
      <c r="A7377">
        <v>104769</v>
      </c>
      <c r="B7377" t="s">
        <v>1412</v>
      </c>
      <c r="C7377" t="s">
        <v>383</v>
      </c>
      <c r="D7377" t="s">
        <v>12589</v>
      </c>
      <c r="E7377">
        <v>200</v>
      </c>
      <c r="F7377">
        <v>4.0999999999999996</v>
      </c>
      <c r="G7377">
        <v>1000</v>
      </c>
      <c r="H7377" t="s">
        <v>131</v>
      </c>
      <c r="I7377" t="s">
        <v>12590</v>
      </c>
      <c r="J7377">
        <v>64</v>
      </c>
    </row>
    <row r="7378" spans="1:10" x14ac:dyDescent="0.3">
      <c r="A7378">
        <v>105167</v>
      </c>
      <c r="B7378" t="s">
        <v>1702</v>
      </c>
      <c r="C7378" t="s">
        <v>11</v>
      </c>
      <c r="D7378" t="s">
        <v>12591</v>
      </c>
      <c r="E7378">
        <v>270</v>
      </c>
      <c r="F7378">
        <v>4.3</v>
      </c>
      <c r="G7378">
        <v>500</v>
      </c>
      <c r="H7378" t="s">
        <v>12592</v>
      </c>
      <c r="I7378" t="s">
        <v>160</v>
      </c>
      <c r="J7378">
        <v>40</v>
      </c>
    </row>
    <row r="7379" spans="1:10" x14ac:dyDescent="0.3">
      <c r="A7379">
        <v>105280</v>
      </c>
      <c r="B7379" t="s">
        <v>7872</v>
      </c>
      <c r="C7379" t="s">
        <v>3052</v>
      </c>
      <c r="D7379" t="s">
        <v>12593</v>
      </c>
      <c r="E7379">
        <v>800</v>
      </c>
      <c r="F7379">
        <v>4.3</v>
      </c>
      <c r="G7379">
        <v>50</v>
      </c>
      <c r="H7379" t="s">
        <v>12594</v>
      </c>
      <c r="I7379" t="s">
        <v>4385</v>
      </c>
      <c r="J7379">
        <v>58</v>
      </c>
    </row>
    <row r="7380" spans="1:10" x14ac:dyDescent="0.3">
      <c r="A7380">
        <v>105291</v>
      </c>
      <c r="B7380" t="s">
        <v>5668</v>
      </c>
      <c r="C7380" t="s">
        <v>2068</v>
      </c>
      <c r="D7380" t="s">
        <v>12595</v>
      </c>
      <c r="E7380">
        <v>300</v>
      </c>
      <c r="F7380">
        <v>3.7</v>
      </c>
      <c r="G7380">
        <v>20</v>
      </c>
      <c r="H7380" t="s">
        <v>2295</v>
      </c>
      <c r="I7380" t="s">
        <v>5668</v>
      </c>
      <c r="J7380">
        <v>40</v>
      </c>
    </row>
    <row r="7381" spans="1:10" x14ac:dyDescent="0.3">
      <c r="A7381">
        <v>105296</v>
      </c>
      <c r="B7381" t="s">
        <v>3412</v>
      </c>
      <c r="C7381" t="s">
        <v>3052</v>
      </c>
      <c r="D7381" t="s">
        <v>12596</v>
      </c>
      <c r="E7381">
        <v>100</v>
      </c>
      <c r="F7381">
        <v>4.3</v>
      </c>
      <c r="G7381">
        <v>20</v>
      </c>
      <c r="H7381" t="s">
        <v>2341</v>
      </c>
      <c r="I7381" t="s">
        <v>12597</v>
      </c>
      <c r="J7381">
        <v>31</v>
      </c>
    </row>
    <row r="7382" spans="1:10" x14ac:dyDescent="0.3">
      <c r="A7382">
        <v>105418</v>
      </c>
      <c r="B7382" t="s">
        <v>12598</v>
      </c>
      <c r="C7382" t="s">
        <v>383</v>
      </c>
      <c r="D7382" t="s">
        <v>12599</v>
      </c>
      <c r="E7382">
        <v>300</v>
      </c>
      <c r="F7382">
        <v>3.6</v>
      </c>
      <c r="G7382">
        <v>100</v>
      </c>
      <c r="H7382" t="s">
        <v>11349</v>
      </c>
      <c r="I7382" t="s">
        <v>12598</v>
      </c>
      <c r="J7382">
        <v>54</v>
      </c>
    </row>
    <row r="7383" spans="1:10" x14ac:dyDescent="0.3">
      <c r="A7383">
        <v>105985</v>
      </c>
      <c r="B7383" t="s">
        <v>5993</v>
      </c>
      <c r="C7383" t="s">
        <v>3052</v>
      </c>
      <c r="D7383" t="s">
        <v>12600</v>
      </c>
      <c r="E7383">
        <v>350</v>
      </c>
      <c r="F7383">
        <v>2.9</v>
      </c>
      <c r="G7383">
        <v>80</v>
      </c>
      <c r="H7383" t="s">
        <v>184</v>
      </c>
      <c r="I7383" t="s">
        <v>12601</v>
      </c>
      <c r="J7383">
        <v>48</v>
      </c>
    </row>
    <row r="7384" spans="1:10" x14ac:dyDescent="0.3">
      <c r="A7384">
        <v>106021</v>
      </c>
      <c r="B7384" t="s">
        <v>3469</v>
      </c>
      <c r="C7384" t="s">
        <v>3052</v>
      </c>
      <c r="D7384" t="s">
        <v>12602</v>
      </c>
      <c r="E7384">
        <v>600</v>
      </c>
      <c r="F7384">
        <v>2.9</v>
      </c>
      <c r="G7384">
        <v>80</v>
      </c>
      <c r="H7384" t="s">
        <v>639</v>
      </c>
      <c r="I7384" t="s">
        <v>3469</v>
      </c>
      <c r="J7384">
        <v>58</v>
      </c>
    </row>
    <row r="7385" spans="1:10" x14ac:dyDescent="0.3">
      <c r="A7385">
        <v>106025</v>
      </c>
      <c r="B7385" t="s">
        <v>3052</v>
      </c>
      <c r="C7385" t="s">
        <v>3052</v>
      </c>
      <c r="D7385" t="s">
        <v>12603</v>
      </c>
      <c r="E7385">
        <v>300</v>
      </c>
      <c r="F7385">
        <v>4</v>
      </c>
      <c r="G7385">
        <v>100</v>
      </c>
      <c r="H7385" t="s">
        <v>12458</v>
      </c>
      <c r="I7385" t="s">
        <v>12604</v>
      </c>
      <c r="J7385">
        <v>39</v>
      </c>
    </row>
    <row r="7386" spans="1:10" x14ac:dyDescent="0.3">
      <c r="A7386">
        <v>106033</v>
      </c>
      <c r="B7386" t="s">
        <v>350</v>
      </c>
      <c r="C7386" t="s">
        <v>115</v>
      </c>
      <c r="D7386" t="s">
        <v>12605</v>
      </c>
      <c r="E7386">
        <v>300</v>
      </c>
      <c r="F7386">
        <v>4.4000000000000004</v>
      </c>
      <c r="G7386">
        <v>500</v>
      </c>
      <c r="H7386" t="s">
        <v>11670</v>
      </c>
      <c r="I7386" t="s">
        <v>276</v>
      </c>
      <c r="J7386">
        <v>55</v>
      </c>
    </row>
    <row r="7387" spans="1:10" x14ac:dyDescent="0.3">
      <c r="A7387">
        <v>106049</v>
      </c>
      <c r="B7387" t="s">
        <v>3227</v>
      </c>
      <c r="C7387" t="s">
        <v>3052</v>
      </c>
      <c r="D7387" t="s">
        <v>12606</v>
      </c>
      <c r="E7387">
        <v>200</v>
      </c>
      <c r="F7387">
        <v>3.9</v>
      </c>
      <c r="G7387">
        <v>20</v>
      </c>
      <c r="H7387" t="s">
        <v>12607</v>
      </c>
      <c r="I7387" t="s">
        <v>12608</v>
      </c>
      <c r="J7387">
        <v>46</v>
      </c>
    </row>
    <row r="7388" spans="1:10" x14ac:dyDescent="0.3">
      <c r="A7388">
        <v>106249</v>
      </c>
      <c r="B7388" t="s">
        <v>586</v>
      </c>
      <c r="C7388" t="s">
        <v>189</v>
      </c>
      <c r="D7388" t="s">
        <v>12609</v>
      </c>
      <c r="E7388">
        <v>150</v>
      </c>
      <c r="F7388">
        <v>4.4000000000000004</v>
      </c>
      <c r="G7388">
        <v>50</v>
      </c>
      <c r="H7388" t="s">
        <v>12610</v>
      </c>
      <c r="I7388" t="s">
        <v>586</v>
      </c>
      <c r="J7388">
        <v>64</v>
      </c>
    </row>
    <row r="7389" spans="1:10" x14ac:dyDescent="0.3">
      <c r="A7389">
        <v>106402</v>
      </c>
      <c r="B7389" t="s">
        <v>2353</v>
      </c>
      <c r="C7389" t="s">
        <v>2068</v>
      </c>
      <c r="D7389" t="s">
        <v>12611</v>
      </c>
      <c r="E7389">
        <v>200</v>
      </c>
      <c r="F7389">
        <v>4.4000000000000004</v>
      </c>
      <c r="G7389">
        <v>20</v>
      </c>
      <c r="H7389" t="s">
        <v>184</v>
      </c>
      <c r="I7389" t="s">
        <v>2353</v>
      </c>
      <c r="J7389">
        <v>37</v>
      </c>
    </row>
    <row r="7390" spans="1:10" x14ac:dyDescent="0.3">
      <c r="A7390">
        <v>106424</v>
      </c>
      <c r="B7390" t="s">
        <v>3193</v>
      </c>
      <c r="C7390" t="s">
        <v>463</v>
      </c>
      <c r="D7390" t="s">
        <v>12612</v>
      </c>
      <c r="E7390">
        <v>99</v>
      </c>
      <c r="F7390">
        <v>2.9</v>
      </c>
      <c r="G7390">
        <v>80</v>
      </c>
      <c r="H7390" t="s">
        <v>184</v>
      </c>
      <c r="I7390" t="s">
        <v>3193</v>
      </c>
      <c r="J7390">
        <v>55</v>
      </c>
    </row>
    <row r="7391" spans="1:10" x14ac:dyDescent="0.3">
      <c r="A7391">
        <v>106745</v>
      </c>
      <c r="B7391" t="s">
        <v>505</v>
      </c>
      <c r="C7391" t="s">
        <v>91</v>
      </c>
      <c r="D7391" t="s">
        <v>12613</v>
      </c>
      <c r="E7391">
        <v>300</v>
      </c>
      <c r="F7391">
        <v>3.9</v>
      </c>
      <c r="G7391">
        <v>20</v>
      </c>
      <c r="H7391" t="s">
        <v>12614</v>
      </c>
      <c r="I7391" t="s">
        <v>1737</v>
      </c>
      <c r="J7391">
        <v>35</v>
      </c>
    </row>
    <row r="7392" spans="1:10" x14ac:dyDescent="0.3">
      <c r="A7392">
        <v>106756</v>
      </c>
      <c r="B7392" t="s">
        <v>1274</v>
      </c>
      <c r="C7392" t="s">
        <v>91</v>
      </c>
      <c r="D7392" t="s">
        <v>12615</v>
      </c>
      <c r="E7392">
        <v>200</v>
      </c>
      <c r="F7392">
        <v>2.9</v>
      </c>
      <c r="G7392">
        <v>80</v>
      </c>
      <c r="H7392" t="s">
        <v>1459</v>
      </c>
      <c r="I7392" t="s">
        <v>1274</v>
      </c>
      <c r="J7392">
        <v>43</v>
      </c>
    </row>
    <row r="7393" spans="1:10" x14ac:dyDescent="0.3">
      <c r="A7393">
        <v>106988</v>
      </c>
      <c r="B7393" t="s">
        <v>4031</v>
      </c>
      <c r="C7393" t="s">
        <v>3052</v>
      </c>
      <c r="D7393" t="s">
        <v>12616</v>
      </c>
      <c r="E7393">
        <v>500</v>
      </c>
      <c r="F7393">
        <v>4.3</v>
      </c>
      <c r="G7393">
        <v>100</v>
      </c>
      <c r="H7393" t="s">
        <v>131</v>
      </c>
      <c r="I7393" t="s">
        <v>4031</v>
      </c>
      <c r="J7393">
        <v>54</v>
      </c>
    </row>
    <row r="7394" spans="1:10" x14ac:dyDescent="0.3">
      <c r="A7394">
        <v>106990</v>
      </c>
      <c r="B7394" t="s">
        <v>3227</v>
      </c>
      <c r="C7394" t="s">
        <v>3052</v>
      </c>
      <c r="D7394" t="s">
        <v>12617</v>
      </c>
      <c r="E7394">
        <v>300</v>
      </c>
      <c r="F7394">
        <v>2.9</v>
      </c>
      <c r="G7394">
        <v>80</v>
      </c>
      <c r="H7394" t="s">
        <v>9325</v>
      </c>
      <c r="I7394" t="s">
        <v>12618</v>
      </c>
      <c r="J7394">
        <v>47</v>
      </c>
    </row>
    <row r="7395" spans="1:10" x14ac:dyDescent="0.3">
      <c r="A7395">
        <v>107046</v>
      </c>
      <c r="B7395" t="s">
        <v>2076</v>
      </c>
      <c r="C7395" t="s">
        <v>2068</v>
      </c>
      <c r="D7395" t="s">
        <v>12619</v>
      </c>
      <c r="E7395">
        <v>200</v>
      </c>
      <c r="F7395">
        <v>4.3</v>
      </c>
      <c r="G7395">
        <v>500</v>
      </c>
      <c r="H7395" t="s">
        <v>131</v>
      </c>
      <c r="I7395" t="s">
        <v>2650</v>
      </c>
      <c r="J7395">
        <v>28</v>
      </c>
    </row>
    <row r="7396" spans="1:10" x14ac:dyDescent="0.3">
      <c r="A7396">
        <v>107301</v>
      </c>
      <c r="B7396" t="s">
        <v>10</v>
      </c>
      <c r="C7396" t="s">
        <v>11</v>
      </c>
      <c r="D7396" t="s">
        <v>12620</v>
      </c>
      <c r="E7396">
        <v>200</v>
      </c>
      <c r="F7396">
        <v>3.9</v>
      </c>
      <c r="G7396">
        <v>500</v>
      </c>
      <c r="H7396" t="s">
        <v>12621</v>
      </c>
      <c r="I7396" t="s">
        <v>10</v>
      </c>
      <c r="J7396">
        <v>54</v>
      </c>
    </row>
    <row r="7397" spans="1:10" x14ac:dyDescent="0.3">
      <c r="A7397">
        <v>107488</v>
      </c>
      <c r="B7397" t="s">
        <v>12560</v>
      </c>
      <c r="C7397" t="s">
        <v>3052</v>
      </c>
      <c r="D7397" t="s">
        <v>12622</v>
      </c>
      <c r="E7397">
        <v>100</v>
      </c>
      <c r="F7397">
        <v>3.9</v>
      </c>
      <c r="G7397">
        <v>100</v>
      </c>
      <c r="H7397" t="s">
        <v>184</v>
      </c>
      <c r="I7397" t="s">
        <v>12562</v>
      </c>
      <c r="J7397">
        <v>51</v>
      </c>
    </row>
    <row r="7398" spans="1:10" x14ac:dyDescent="0.3">
      <c r="A7398">
        <v>107646</v>
      </c>
      <c r="B7398" t="s">
        <v>2076</v>
      </c>
      <c r="C7398" t="s">
        <v>2068</v>
      </c>
      <c r="D7398" t="s">
        <v>12623</v>
      </c>
      <c r="E7398">
        <v>350</v>
      </c>
      <c r="F7398">
        <v>4.3</v>
      </c>
      <c r="G7398">
        <v>100</v>
      </c>
      <c r="H7398" t="s">
        <v>975</v>
      </c>
      <c r="I7398" t="s">
        <v>2650</v>
      </c>
      <c r="J7398">
        <v>32</v>
      </c>
    </row>
    <row r="7399" spans="1:10" x14ac:dyDescent="0.3">
      <c r="A7399">
        <v>107695</v>
      </c>
      <c r="B7399" t="s">
        <v>63</v>
      </c>
      <c r="C7399" t="s">
        <v>11</v>
      </c>
      <c r="D7399" t="s">
        <v>12143</v>
      </c>
      <c r="E7399">
        <v>1000</v>
      </c>
      <c r="F7399">
        <v>4.2</v>
      </c>
      <c r="G7399">
        <v>50</v>
      </c>
      <c r="H7399" t="s">
        <v>12624</v>
      </c>
      <c r="I7399" t="s">
        <v>63</v>
      </c>
      <c r="J7399">
        <v>50</v>
      </c>
    </row>
    <row r="7400" spans="1:10" x14ac:dyDescent="0.3">
      <c r="A7400">
        <v>107741</v>
      </c>
      <c r="B7400" t="s">
        <v>151</v>
      </c>
      <c r="C7400" t="s">
        <v>68</v>
      </c>
      <c r="D7400" t="s">
        <v>11078</v>
      </c>
      <c r="E7400">
        <v>300</v>
      </c>
      <c r="F7400">
        <v>4.3</v>
      </c>
      <c r="G7400">
        <v>500</v>
      </c>
      <c r="H7400" t="s">
        <v>2802</v>
      </c>
      <c r="I7400" t="s">
        <v>12625</v>
      </c>
      <c r="J7400">
        <v>33</v>
      </c>
    </row>
    <row r="7401" spans="1:10" x14ac:dyDescent="0.3">
      <c r="A7401">
        <v>108098</v>
      </c>
      <c r="B7401" t="s">
        <v>12626</v>
      </c>
      <c r="C7401" t="s">
        <v>11</v>
      </c>
      <c r="D7401" t="s">
        <v>12627</v>
      </c>
      <c r="E7401">
        <v>400</v>
      </c>
      <c r="F7401">
        <v>4.0999999999999996</v>
      </c>
      <c r="G7401">
        <v>100</v>
      </c>
      <c r="H7401" t="s">
        <v>12628</v>
      </c>
      <c r="I7401" t="s">
        <v>12629</v>
      </c>
      <c r="J7401">
        <v>40</v>
      </c>
    </row>
    <row r="7402" spans="1:10" x14ac:dyDescent="0.3">
      <c r="A7402">
        <v>108343</v>
      </c>
      <c r="B7402" t="s">
        <v>2671</v>
      </c>
      <c r="C7402" t="s">
        <v>2068</v>
      </c>
      <c r="D7402" t="s">
        <v>7099</v>
      </c>
      <c r="E7402">
        <v>200</v>
      </c>
      <c r="F7402">
        <v>4.5999999999999996</v>
      </c>
      <c r="G7402">
        <v>100</v>
      </c>
      <c r="H7402" t="s">
        <v>1395</v>
      </c>
      <c r="I7402" t="s">
        <v>2671</v>
      </c>
      <c r="J7402">
        <v>38</v>
      </c>
    </row>
    <row r="7403" spans="1:10" x14ac:dyDescent="0.3">
      <c r="A7403">
        <v>108791</v>
      </c>
      <c r="B7403" t="s">
        <v>1455</v>
      </c>
      <c r="C7403" t="s">
        <v>115</v>
      </c>
      <c r="D7403" t="s">
        <v>12630</v>
      </c>
      <c r="E7403">
        <v>500</v>
      </c>
      <c r="F7403">
        <v>4</v>
      </c>
      <c r="G7403">
        <v>50</v>
      </c>
      <c r="H7403" t="s">
        <v>131</v>
      </c>
      <c r="I7403" t="s">
        <v>1649</v>
      </c>
      <c r="J7403">
        <v>60</v>
      </c>
    </row>
    <row r="7404" spans="1:10" x14ac:dyDescent="0.3">
      <c r="A7404">
        <v>108879</v>
      </c>
      <c r="B7404" t="s">
        <v>2076</v>
      </c>
      <c r="C7404" t="s">
        <v>2068</v>
      </c>
      <c r="D7404" t="s">
        <v>12631</v>
      </c>
      <c r="E7404">
        <v>250</v>
      </c>
      <c r="F7404">
        <v>3.9</v>
      </c>
      <c r="G7404">
        <v>100</v>
      </c>
      <c r="H7404" t="s">
        <v>131</v>
      </c>
      <c r="I7404" t="s">
        <v>2078</v>
      </c>
      <c r="J7404">
        <v>29</v>
      </c>
    </row>
    <row r="7405" spans="1:10" x14ac:dyDescent="0.3">
      <c r="A7405">
        <v>108893</v>
      </c>
      <c r="B7405" t="s">
        <v>11573</v>
      </c>
      <c r="C7405" t="s">
        <v>2068</v>
      </c>
      <c r="D7405" t="s">
        <v>12632</v>
      </c>
      <c r="E7405">
        <v>200</v>
      </c>
      <c r="F7405">
        <v>2.8</v>
      </c>
      <c r="G7405">
        <v>20</v>
      </c>
      <c r="H7405" t="s">
        <v>695</v>
      </c>
      <c r="I7405" t="s">
        <v>5668</v>
      </c>
      <c r="J7405">
        <v>45</v>
      </c>
    </row>
    <row r="7406" spans="1:10" x14ac:dyDescent="0.3">
      <c r="A7406">
        <v>108986</v>
      </c>
      <c r="B7406" t="s">
        <v>306</v>
      </c>
      <c r="C7406" t="s">
        <v>68</v>
      </c>
      <c r="D7406" t="s">
        <v>12095</v>
      </c>
      <c r="E7406">
        <v>120</v>
      </c>
      <c r="F7406">
        <v>4.5</v>
      </c>
      <c r="G7406">
        <v>1000</v>
      </c>
      <c r="H7406" t="s">
        <v>391</v>
      </c>
      <c r="I7406" t="s">
        <v>12633</v>
      </c>
      <c r="J7406">
        <v>23</v>
      </c>
    </row>
    <row r="7407" spans="1:10" x14ac:dyDescent="0.3">
      <c r="A7407">
        <v>109194</v>
      </c>
      <c r="B7407" t="s">
        <v>3179</v>
      </c>
      <c r="C7407" t="s">
        <v>3052</v>
      </c>
      <c r="D7407" t="s">
        <v>12634</v>
      </c>
      <c r="E7407">
        <v>180</v>
      </c>
      <c r="F7407">
        <v>3.7</v>
      </c>
      <c r="G7407">
        <v>100</v>
      </c>
      <c r="H7407" t="s">
        <v>6378</v>
      </c>
      <c r="I7407" t="s">
        <v>12635</v>
      </c>
      <c r="J7407">
        <v>41</v>
      </c>
    </row>
    <row r="7408" spans="1:10" x14ac:dyDescent="0.3">
      <c r="A7408">
        <v>109781</v>
      </c>
      <c r="B7408" t="s">
        <v>864</v>
      </c>
      <c r="C7408" t="s">
        <v>91</v>
      </c>
      <c r="D7408" t="s">
        <v>12636</v>
      </c>
      <c r="E7408">
        <v>150</v>
      </c>
      <c r="F7408">
        <v>4.5</v>
      </c>
      <c r="G7408">
        <v>100</v>
      </c>
      <c r="H7408" t="s">
        <v>7064</v>
      </c>
      <c r="I7408" t="s">
        <v>864</v>
      </c>
      <c r="J7408">
        <v>42</v>
      </c>
    </row>
    <row r="7409" spans="1:10" x14ac:dyDescent="0.3">
      <c r="A7409">
        <v>110129</v>
      </c>
      <c r="B7409" t="s">
        <v>864</v>
      </c>
      <c r="C7409" t="s">
        <v>91</v>
      </c>
      <c r="D7409" t="s">
        <v>12637</v>
      </c>
      <c r="E7409">
        <v>200</v>
      </c>
      <c r="F7409">
        <v>4.5</v>
      </c>
      <c r="G7409">
        <v>50</v>
      </c>
      <c r="H7409" t="s">
        <v>4207</v>
      </c>
      <c r="I7409" t="s">
        <v>864</v>
      </c>
      <c r="J7409">
        <v>40</v>
      </c>
    </row>
    <row r="7410" spans="1:10" x14ac:dyDescent="0.3">
      <c r="A7410">
        <v>110312</v>
      </c>
      <c r="B7410" t="s">
        <v>457</v>
      </c>
      <c r="C7410" t="s">
        <v>91</v>
      </c>
      <c r="D7410" t="s">
        <v>12638</v>
      </c>
      <c r="E7410">
        <v>300</v>
      </c>
      <c r="F7410">
        <v>4</v>
      </c>
      <c r="G7410">
        <v>100</v>
      </c>
      <c r="H7410" t="s">
        <v>1128</v>
      </c>
      <c r="I7410" t="s">
        <v>1274</v>
      </c>
      <c r="J7410">
        <v>31</v>
      </c>
    </row>
    <row r="7411" spans="1:10" x14ac:dyDescent="0.3">
      <c r="A7411">
        <v>110580</v>
      </c>
      <c r="B7411" t="s">
        <v>12639</v>
      </c>
      <c r="C7411" t="s">
        <v>2068</v>
      </c>
      <c r="D7411" t="s">
        <v>12640</v>
      </c>
      <c r="E7411">
        <v>200</v>
      </c>
      <c r="F7411">
        <v>4.4000000000000004</v>
      </c>
      <c r="G7411">
        <v>50</v>
      </c>
      <c r="H7411" t="s">
        <v>2165</v>
      </c>
      <c r="I7411" t="s">
        <v>3040</v>
      </c>
      <c r="J7411">
        <v>47</v>
      </c>
    </row>
    <row r="7412" spans="1:10" x14ac:dyDescent="0.3">
      <c r="A7412">
        <v>110634</v>
      </c>
      <c r="B7412" t="s">
        <v>2067</v>
      </c>
      <c r="C7412" t="s">
        <v>2068</v>
      </c>
      <c r="D7412" t="s">
        <v>12641</v>
      </c>
      <c r="E7412">
        <v>250</v>
      </c>
      <c r="F7412">
        <v>4.2</v>
      </c>
      <c r="G7412">
        <v>100</v>
      </c>
      <c r="H7412" t="s">
        <v>4689</v>
      </c>
      <c r="I7412" t="s">
        <v>2067</v>
      </c>
      <c r="J7412">
        <v>36</v>
      </c>
    </row>
    <row r="7413" spans="1:10" x14ac:dyDescent="0.3">
      <c r="A7413">
        <v>110741</v>
      </c>
      <c r="B7413" t="s">
        <v>151</v>
      </c>
      <c r="C7413" t="s">
        <v>68</v>
      </c>
      <c r="D7413" t="s">
        <v>12642</v>
      </c>
      <c r="E7413">
        <v>200</v>
      </c>
      <c r="F7413">
        <v>3.4</v>
      </c>
      <c r="G7413">
        <v>100</v>
      </c>
      <c r="H7413" t="s">
        <v>12643</v>
      </c>
      <c r="I7413" t="s">
        <v>1715</v>
      </c>
      <c r="J7413">
        <v>37</v>
      </c>
    </row>
    <row r="7414" spans="1:10" x14ac:dyDescent="0.3">
      <c r="A7414">
        <v>110742</v>
      </c>
      <c r="B7414" t="s">
        <v>12644</v>
      </c>
      <c r="C7414" t="s">
        <v>68</v>
      </c>
      <c r="D7414" t="s">
        <v>12645</v>
      </c>
      <c r="E7414">
        <v>300</v>
      </c>
      <c r="F7414">
        <v>3.8</v>
      </c>
      <c r="G7414">
        <v>50</v>
      </c>
      <c r="H7414" t="s">
        <v>448</v>
      </c>
      <c r="I7414" t="s">
        <v>12580</v>
      </c>
      <c r="J7414">
        <v>38</v>
      </c>
    </row>
    <row r="7415" spans="1:10" x14ac:dyDescent="0.3">
      <c r="A7415">
        <v>110747</v>
      </c>
      <c r="B7415" t="s">
        <v>7317</v>
      </c>
      <c r="C7415" t="s">
        <v>68</v>
      </c>
      <c r="D7415" t="s">
        <v>12646</v>
      </c>
      <c r="E7415">
        <v>250</v>
      </c>
      <c r="F7415">
        <v>4</v>
      </c>
      <c r="G7415">
        <v>20</v>
      </c>
      <c r="H7415" t="s">
        <v>1870</v>
      </c>
      <c r="I7415" t="s">
        <v>12580</v>
      </c>
      <c r="J7415">
        <v>38</v>
      </c>
    </row>
    <row r="7416" spans="1:10" x14ac:dyDescent="0.3">
      <c r="A7416">
        <v>110751</v>
      </c>
      <c r="B7416" t="s">
        <v>515</v>
      </c>
      <c r="C7416" t="s">
        <v>68</v>
      </c>
      <c r="D7416" t="s">
        <v>12647</v>
      </c>
      <c r="E7416">
        <v>300</v>
      </c>
      <c r="F7416">
        <v>4.3</v>
      </c>
      <c r="G7416">
        <v>100</v>
      </c>
      <c r="H7416" t="s">
        <v>12648</v>
      </c>
      <c r="I7416" t="s">
        <v>6156</v>
      </c>
      <c r="J7416">
        <v>32</v>
      </c>
    </row>
    <row r="7417" spans="1:10" x14ac:dyDescent="0.3">
      <c r="A7417">
        <v>111033</v>
      </c>
      <c r="B7417" t="s">
        <v>188</v>
      </c>
      <c r="C7417" t="s">
        <v>189</v>
      </c>
      <c r="D7417" t="s">
        <v>12649</v>
      </c>
      <c r="E7417">
        <v>100</v>
      </c>
      <c r="F7417">
        <v>4.0999999999999996</v>
      </c>
      <c r="G7417">
        <v>100</v>
      </c>
      <c r="H7417" t="s">
        <v>12650</v>
      </c>
      <c r="I7417" t="s">
        <v>12651</v>
      </c>
      <c r="J7417">
        <v>55</v>
      </c>
    </row>
    <row r="7418" spans="1:10" x14ac:dyDescent="0.3">
      <c r="A7418">
        <v>111494</v>
      </c>
      <c r="B7418" t="s">
        <v>319</v>
      </c>
      <c r="C7418" t="s">
        <v>189</v>
      </c>
      <c r="D7418" t="s">
        <v>12652</v>
      </c>
      <c r="E7418">
        <v>1000</v>
      </c>
      <c r="F7418">
        <v>4.0999999999999996</v>
      </c>
      <c r="G7418">
        <v>100</v>
      </c>
      <c r="H7418" t="s">
        <v>5355</v>
      </c>
      <c r="I7418" t="s">
        <v>12653</v>
      </c>
      <c r="J7418">
        <v>60</v>
      </c>
    </row>
    <row r="7419" spans="1:10" x14ac:dyDescent="0.3">
      <c r="A7419">
        <v>111495</v>
      </c>
      <c r="B7419" t="s">
        <v>786</v>
      </c>
      <c r="C7419" t="s">
        <v>115</v>
      </c>
      <c r="D7419" t="s">
        <v>12654</v>
      </c>
      <c r="E7419">
        <v>400</v>
      </c>
      <c r="F7419">
        <v>2.9</v>
      </c>
      <c r="G7419">
        <v>80</v>
      </c>
      <c r="H7419" t="s">
        <v>12655</v>
      </c>
      <c r="I7419" t="s">
        <v>2017</v>
      </c>
      <c r="J7419">
        <v>75</v>
      </c>
    </row>
    <row r="7420" spans="1:10" x14ac:dyDescent="0.3">
      <c r="A7420">
        <v>111563</v>
      </c>
      <c r="B7420" t="s">
        <v>1855</v>
      </c>
      <c r="C7420" t="s">
        <v>463</v>
      </c>
      <c r="D7420" t="s">
        <v>11352</v>
      </c>
      <c r="E7420">
        <v>300</v>
      </c>
      <c r="F7420">
        <v>3.8</v>
      </c>
      <c r="G7420">
        <v>50</v>
      </c>
      <c r="H7420" t="s">
        <v>1395</v>
      </c>
      <c r="I7420" t="s">
        <v>1855</v>
      </c>
      <c r="J7420">
        <v>59</v>
      </c>
    </row>
    <row r="7421" spans="1:10" x14ac:dyDescent="0.3">
      <c r="A7421">
        <v>111619</v>
      </c>
      <c r="B7421" t="s">
        <v>230</v>
      </c>
      <c r="C7421" t="s">
        <v>91</v>
      </c>
      <c r="D7421" t="s">
        <v>12656</v>
      </c>
      <c r="E7421">
        <v>300</v>
      </c>
      <c r="F7421">
        <v>4.3</v>
      </c>
      <c r="G7421">
        <v>100</v>
      </c>
      <c r="H7421" t="s">
        <v>1193</v>
      </c>
      <c r="I7421" t="s">
        <v>11543</v>
      </c>
      <c r="J7421">
        <v>47</v>
      </c>
    </row>
    <row r="7422" spans="1:10" x14ac:dyDescent="0.3">
      <c r="A7422">
        <v>111637</v>
      </c>
      <c r="B7422" t="s">
        <v>493</v>
      </c>
      <c r="C7422" t="s">
        <v>68</v>
      </c>
      <c r="D7422" t="s">
        <v>12657</v>
      </c>
      <c r="E7422">
        <v>200</v>
      </c>
      <c r="F7422">
        <v>3.7</v>
      </c>
      <c r="G7422">
        <v>20</v>
      </c>
      <c r="H7422" t="s">
        <v>391</v>
      </c>
      <c r="I7422" t="s">
        <v>12658</v>
      </c>
      <c r="J7422">
        <v>34</v>
      </c>
    </row>
    <row r="7423" spans="1:10" x14ac:dyDescent="0.3">
      <c r="A7423">
        <v>112136</v>
      </c>
      <c r="B7423" t="s">
        <v>2845</v>
      </c>
      <c r="C7423" t="s">
        <v>463</v>
      </c>
      <c r="D7423" t="s">
        <v>12659</v>
      </c>
      <c r="E7423">
        <v>300</v>
      </c>
      <c r="F7423">
        <v>4.4000000000000004</v>
      </c>
      <c r="G7423">
        <v>500</v>
      </c>
      <c r="H7423" t="s">
        <v>2524</v>
      </c>
      <c r="I7423" t="s">
        <v>4546</v>
      </c>
      <c r="J7423">
        <v>55</v>
      </c>
    </row>
    <row r="7424" spans="1:10" x14ac:dyDescent="0.3">
      <c r="A7424">
        <v>112202</v>
      </c>
      <c r="B7424" t="s">
        <v>1023</v>
      </c>
      <c r="C7424" t="s">
        <v>115</v>
      </c>
      <c r="D7424" t="s">
        <v>12660</v>
      </c>
      <c r="E7424">
        <v>150</v>
      </c>
      <c r="F7424">
        <v>2.9</v>
      </c>
      <c r="G7424">
        <v>80</v>
      </c>
      <c r="H7424" t="s">
        <v>184</v>
      </c>
      <c r="I7424" t="s">
        <v>12661</v>
      </c>
      <c r="J7424">
        <v>52</v>
      </c>
    </row>
    <row r="7425" spans="1:10" x14ac:dyDescent="0.3">
      <c r="A7425">
        <v>112991</v>
      </c>
      <c r="B7425" t="s">
        <v>2222</v>
      </c>
      <c r="C7425" t="s">
        <v>463</v>
      </c>
      <c r="D7425" t="s">
        <v>12662</v>
      </c>
      <c r="E7425">
        <v>300</v>
      </c>
      <c r="F7425">
        <v>4.4000000000000004</v>
      </c>
      <c r="G7425">
        <v>100</v>
      </c>
      <c r="H7425" t="s">
        <v>11906</v>
      </c>
      <c r="I7425" t="s">
        <v>891</v>
      </c>
      <c r="J7425">
        <v>47</v>
      </c>
    </row>
    <row r="7426" spans="1:10" x14ac:dyDescent="0.3">
      <c r="A7426">
        <v>113037</v>
      </c>
      <c r="B7426" t="s">
        <v>515</v>
      </c>
      <c r="C7426" t="s">
        <v>68</v>
      </c>
      <c r="D7426" t="s">
        <v>12663</v>
      </c>
      <c r="E7426">
        <v>150</v>
      </c>
      <c r="F7426">
        <v>4.8</v>
      </c>
      <c r="G7426">
        <v>50</v>
      </c>
      <c r="H7426" t="s">
        <v>1691</v>
      </c>
      <c r="I7426" t="s">
        <v>12664</v>
      </c>
      <c r="J7426">
        <v>50</v>
      </c>
    </row>
    <row r="7427" spans="1:10" x14ac:dyDescent="0.3">
      <c r="A7427">
        <v>113043</v>
      </c>
      <c r="B7427" t="s">
        <v>7254</v>
      </c>
      <c r="C7427" t="s">
        <v>68</v>
      </c>
      <c r="D7427" t="s">
        <v>12665</v>
      </c>
      <c r="E7427">
        <v>300</v>
      </c>
      <c r="F7427">
        <v>4.0999999999999996</v>
      </c>
      <c r="G7427">
        <v>100</v>
      </c>
      <c r="H7427" t="s">
        <v>45</v>
      </c>
      <c r="I7427" t="s">
        <v>12664</v>
      </c>
      <c r="J7427">
        <v>31</v>
      </c>
    </row>
    <row r="7428" spans="1:10" x14ac:dyDescent="0.3">
      <c r="A7428">
        <v>113368</v>
      </c>
      <c r="B7428" t="s">
        <v>4763</v>
      </c>
      <c r="C7428" t="s">
        <v>68</v>
      </c>
      <c r="D7428" t="s">
        <v>12666</v>
      </c>
      <c r="E7428">
        <v>150</v>
      </c>
      <c r="F7428">
        <v>2.9</v>
      </c>
      <c r="G7428">
        <v>80</v>
      </c>
      <c r="H7428" t="s">
        <v>3138</v>
      </c>
      <c r="I7428" t="s">
        <v>12667</v>
      </c>
      <c r="J7428">
        <v>29</v>
      </c>
    </row>
    <row r="7429" spans="1:10" x14ac:dyDescent="0.3">
      <c r="A7429">
        <v>114033</v>
      </c>
      <c r="B7429" t="s">
        <v>1002</v>
      </c>
      <c r="C7429" t="s">
        <v>463</v>
      </c>
      <c r="D7429" t="s">
        <v>12668</v>
      </c>
      <c r="E7429">
        <v>600</v>
      </c>
      <c r="F7429">
        <v>4.3</v>
      </c>
      <c r="G7429">
        <v>1000</v>
      </c>
      <c r="H7429" t="s">
        <v>131</v>
      </c>
      <c r="I7429" t="s">
        <v>952</v>
      </c>
      <c r="J7429">
        <v>44</v>
      </c>
    </row>
    <row r="7430" spans="1:10" x14ac:dyDescent="0.3">
      <c r="A7430">
        <v>114318</v>
      </c>
      <c r="B7430" t="s">
        <v>2668</v>
      </c>
      <c r="C7430" t="s">
        <v>2068</v>
      </c>
      <c r="D7430" t="s">
        <v>12669</v>
      </c>
      <c r="E7430">
        <v>200</v>
      </c>
      <c r="F7430">
        <v>4.5</v>
      </c>
      <c r="G7430">
        <v>100</v>
      </c>
      <c r="H7430" t="s">
        <v>184</v>
      </c>
      <c r="I7430" t="s">
        <v>4443</v>
      </c>
      <c r="J7430">
        <v>32</v>
      </c>
    </row>
    <row r="7431" spans="1:10" x14ac:dyDescent="0.3">
      <c r="A7431">
        <v>114462</v>
      </c>
      <c r="B7431" t="s">
        <v>3482</v>
      </c>
      <c r="C7431" t="s">
        <v>3052</v>
      </c>
      <c r="D7431" t="s">
        <v>12670</v>
      </c>
      <c r="E7431">
        <v>250</v>
      </c>
      <c r="F7431">
        <v>3.9</v>
      </c>
      <c r="G7431">
        <v>20</v>
      </c>
      <c r="H7431" t="s">
        <v>19</v>
      </c>
      <c r="I7431" t="s">
        <v>3485</v>
      </c>
      <c r="J7431">
        <v>61</v>
      </c>
    </row>
    <row r="7432" spans="1:10" x14ac:dyDescent="0.3">
      <c r="A7432">
        <v>114912</v>
      </c>
      <c r="B7432" t="s">
        <v>2353</v>
      </c>
      <c r="C7432" t="s">
        <v>2068</v>
      </c>
      <c r="D7432" t="s">
        <v>12671</v>
      </c>
      <c r="E7432">
        <v>150</v>
      </c>
      <c r="F7432">
        <v>4.0999999999999996</v>
      </c>
      <c r="G7432">
        <v>100</v>
      </c>
      <c r="H7432" t="s">
        <v>2777</v>
      </c>
      <c r="I7432" t="s">
        <v>2353</v>
      </c>
      <c r="J7432">
        <v>25</v>
      </c>
    </row>
    <row r="7433" spans="1:10" x14ac:dyDescent="0.3">
      <c r="A7433">
        <v>114922</v>
      </c>
      <c r="B7433" t="s">
        <v>2112</v>
      </c>
      <c r="C7433" t="s">
        <v>2068</v>
      </c>
      <c r="D7433" t="s">
        <v>12672</v>
      </c>
      <c r="E7433">
        <v>300</v>
      </c>
      <c r="F7433">
        <v>2.9</v>
      </c>
      <c r="G7433">
        <v>80</v>
      </c>
      <c r="H7433" t="s">
        <v>12105</v>
      </c>
      <c r="I7433" t="s">
        <v>2112</v>
      </c>
      <c r="J7433">
        <v>50</v>
      </c>
    </row>
    <row r="7434" spans="1:10" x14ac:dyDescent="0.3">
      <c r="A7434">
        <v>114937</v>
      </c>
      <c r="B7434" t="s">
        <v>3052</v>
      </c>
      <c r="C7434" t="s">
        <v>3052</v>
      </c>
      <c r="D7434" t="s">
        <v>12673</v>
      </c>
      <c r="E7434">
        <v>150</v>
      </c>
      <c r="F7434">
        <v>3.6</v>
      </c>
      <c r="G7434">
        <v>100</v>
      </c>
      <c r="H7434" t="s">
        <v>12674</v>
      </c>
      <c r="I7434" t="s">
        <v>4691</v>
      </c>
      <c r="J7434">
        <v>37</v>
      </c>
    </row>
    <row r="7435" spans="1:10" x14ac:dyDescent="0.3">
      <c r="A7435">
        <v>115070</v>
      </c>
      <c r="B7435" t="s">
        <v>1972</v>
      </c>
      <c r="C7435" t="s">
        <v>189</v>
      </c>
      <c r="D7435" t="s">
        <v>12675</v>
      </c>
      <c r="E7435">
        <v>100</v>
      </c>
      <c r="F7435">
        <v>4.4000000000000004</v>
      </c>
      <c r="G7435">
        <v>1000</v>
      </c>
      <c r="H7435" t="s">
        <v>2908</v>
      </c>
      <c r="I7435" t="s">
        <v>12676</v>
      </c>
      <c r="J7435">
        <v>59</v>
      </c>
    </row>
    <row r="7436" spans="1:10" x14ac:dyDescent="0.3">
      <c r="A7436">
        <v>115073</v>
      </c>
      <c r="B7436" t="s">
        <v>188</v>
      </c>
      <c r="C7436" t="s">
        <v>189</v>
      </c>
      <c r="D7436" t="s">
        <v>12677</v>
      </c>
      <c r="E7436">
        <v>250</v>
      </c>
      <c r="F7436">
        <v>3.7</v>
      </c>
      <c r="G7436">
        <v>20</v>
      </c>
      <c r="H7436" t="s">
        <v>3091</v>
      </c>
      <c r="I7436" t="s">
        <v>12678</v>
      </c>
      <c r="J7436">
        <v>68</v>
      </c>
    </row>
    <row r="7437" spans="1:10" x14ac:dyDescent="0.3">
      <c r="A7437">
        <v>116825</v>
      </c>
      <c r="B7437" t="s">
        <v>285</v>
      </c>
      <c r="C7437" t="s">
        <v>115</v>
      </c>
      <c r="D7437" t="s">
        <v>12679</v>
      </c>
      <c r="E7437">
        <v>200</v>
      </c>
      <c r="F7437">
        <v>4.2</v>
      </c>
      <c r="G7437">
        <v>500</v>
      </c>
      <c r="H7437" t="s">
        <v>695</v>
      </c>
      <c r="I7437" t="s">
        <v>285</v>
      </c>
      <c r="J7437">
        <v>40</v>
      </c>
    </row>
    <row r="7438" spans="1:10" x14ac:dyDescent="0.3">
      <c r="A7438">
        <v>117012</v>
      </c>
      <c r="B7438" t="s">
        <v>253</v>
      </c>
      <c r="C7438" t="s">
        <v>115</v>
      </c>
      <c r="D7438" t="s">
        <v>12680</v>
      </c>
      <c r="E7438">
        <v>300</v>
      </c>
      <c r="F7438">
        <v>4.4000000000000004</v>
      </c>
      <c r="G7438">
        <v>50</v>
      </c>
      <c r="H7438" t="s">
        <v>12681</v>
      </c>
      <c r="I7438" t="s">
        <v>1702</v>
      </c>
      <c r="J7438">
        <v>49</v>
      </c>
    </row>
    <row r="7439" spans="1:10" x14ac:dyDescent="0.3">
      <c r="A7439">
        <v>117138</v>
      </c>
      <c r="B7439" t="s">
        <v>3179</v>
      </c>
      <c r="C7439" t="s">
        <v>3052</v>
      </c>
      <c r="D7439" t="s">
        <v>12682</v>
      </c>
      <c r="E7439">
        <v>200</v>
      </c>
      <c r="F7439">
        <v>2.9</v>
      </c>
      <c r="G7439">
        <v>80</v>
      </c>
      <c r="H7439" t="s">
        <v>6378</v>
      </c>
      <c r="I7439" t="s">
        <v>3874</v>
      </c>
      <c r="J7439">
        <v>50</v>
      </c>
    </row>
    <row r="7440" spans="1:10" x14ac:dyDescent="0.3">
      <c r="A7440">
        <v>117182</v>
      </c>
      <c r="B7440" t="s">
        <v>1855</v>
      </c>
      <c r="C7440" t="s">
        <v>463</v>
      </c>
      <c r="D7440" t="s">
        <v>12683</v>
      </c>
      <c r="E7440">
        <v>150</v>
      </c>
      <c r="F7440">
        <v>4.0999999999999996</v>
      </c>
      <c r="G7440">
        <v>100</v>
      </c>
      <c r="H7440" t="s">
        <v>45</v>
      </c>
      <c r="I7440" t="s">
        <v>1855</v>
      </c>
      <c r="J7440">
        <v>59</v>
      </c>
    </row>
    <row r="7441" spans="1:10" x14ac:dyDescent="0.3">
      <c r="A7441">
        <v>117363</v>
      </c>
      <c r="B7441" t="s">
        <v>781</v>
      </c>
      <c r="C7441" t="s">
        <v>68</v>
      </c>
      <c r="D7441" t="s">
        <v>11352</v>
      </c>
      <c r="E7441">
        <v>300</v>
      </c>
      <c r="F7441">
        <v>4.3</v>
      </c>
      <c r="G7441">
        <v>50</v>
      </c>
      <c r="H7441" t="s">
        <v>2341</v>
      </c>
      <c r="I7441" t="s">
        <v>11311</v>
      </c>
      <c r="J7441">
        <v>27</v>
      </c>
    </row>
    <row r="7442" spans="1:10" x14ac:dyDescent="0.3">
      <c r="A7442">
        <v>117500</v>
      </c>
      <c r="B7442" t="s">
        <v>2638</v>
      </c>
      <c r="C7442" t="s">
        <v>2068</v>
      </c>
      <c r="D7442" t="s">
        <v>12684</v>
      </c>
      <c r="E7442">
        <v>200</v>
      </c>
      <c r="F7442">
        <v>3.4</v>
      </c>
      <c r="G7442">
        <v>20</v>
      </c>
      <c r="H7442" t="s">
        <v>4684</v>
      </c>
      <c r="I7442" t="s">
        <v>12685</v>
      </c>
      <c r="J7442">
        <v>46</v>
      </c>
    </row>
    <row r="7443" spans="1:10" x14ac:dyDescent="0.3">
      <c r="A7443">
        <v>117548</v>
      </c>
      <c r="B7443" t="s">
        <v>12686</v>
      </c>
      <c r="C7443" t="s">
        <v>2068</v>
      </c>
      <c r="D7443" t="s">
        <v>12687</v>
      </c>
      <c r="E7443">
        <v>550</v>
      </c>
      <c r="F7443">
        <v>2.9</v>
      </c>
      <c r="G7443">
        <v>80</v>
      </c>
      <c r="H7443" t="s">
        <v>2599</v>
      </c>
      <c r="I7443" t="s">
        <v>12688</v>
      </c>
      <c r="J7443">
        <v>49</v>
      </c>
    </row>
    <row r="7444" spans="1:10" x14ac:dyDescent="0.3">
      <c r="A7444">
        <v>117791</v>
      </c>
      <c r="B7444" t="s">
        <v>3798</v>
      </c>
      <c r="C7444" t="s">
        <v>3052</v>
      </c>
      <c r="D7444" t="s">
        <v>4651</v>
      </c>
      <c r="E7444">
        <v>300</v>
      </c>
      <c r="F7444">
        <v>4.2</v>
      </c>
      <c r="G7444">
        <v>1000</v>
      </c>
      <c r="H7444" t="s">
        <v>8980</v>
      </c>
      <c r="I7444" t="s">
        <v>12689</v>
      </c>
      <c r="J7444">
        <v>32</v>
      </c>
    </row>
    <row r="7445" spans="1:10" x14ac:dyDescent="0.3">
      <c r="A7445">
        <v>117881</v>
      </c>
      <c r="B7445" t="s">
        <v>634</v>
      </c>
      <c r="C7445" t="s">
        <v>463</v>
      </c>
      <c r="D7445" t="s">
        <v>12690</v>
      </c>
      <c r="E7445">
        <v>600</v>
      </c>
      <c r="F7445">
        <v>4.4000000000000004</v>
      </c>
      <c r="G7445">
        <v>1000</v>
      </c>
      <c r="H7445" t="s">
        <v>12691</v>
      </c>
      <c r="I7445" t="s">
        <v>640</v>
      </c>
      <c r="J7445">
        <v>48</v>
      </c>
    </row>
    <row r="7446" spans="1:10" x14ac:dyDescent="0.3">
      <c r="A7446">
        <v>117904</v>
      </c>
      <c r="B7446" t="s">
        <v>6487</v>
      </c>
      <c r="C7446" t="s">
        <v>11</v>
      </c>
      <c r="D7446" t="s">
        <v>12692</v>
      </c>
      <c r="E7446">
        <v>200</v>
      </c>
      <c r="F7446">
        <v>2.9</v>
      </c>
      <c r="G7446">
        <v>80</v>
      </c>
      <c r="H7446" t="s">
        <v>12693</v>
      </c>
      <c r="I7446" t="s">
        <v>12694</v>
      </c>
      <c r="J7446">
        <v>52</v>
      </c>
    </row>
    <row r="7447" spans="1:10" x14ac:dyDescent="0.3">
      <c r="A7447">
        <v>118357</v>
      </c>
      <c r="B7447" t="s">
        <v>781</v>
      </c>
      <c r="C7447" t="s">
        <v>68</v>
      </c>
      <c r="D7447" t="s">
        <v>2340</v>
      </c>
      <c r="E7447">
        <v>100</v>
      </c>
      <c r="F7447">
        <v>3.1</v>
      </c>
      <c r="G7447">
        <v>50</v>
      </c>
      <c r="H7447" t="s">
        <v>5804</v>
      </c>
      <c r="I7447" t="s">
        <v>781</v>
      </c>
      <c r="J7447">
        <v>31</v>
      </c>
    </row>
    <row r="7448" spans="1:10" x14ac:dyDescent="0.3">
      <c r="A7448">
        <v>118546</v>
      </c>
      <c r="B7448" t="s">
        <v>864</v>
      </c>
      <c r="C7448" t="s">
        <v>91</v>
      </c>
      <c r="D7448" t="s">
        <v>12695</v>
      </c>
      <c r="E7448">
        <v>100</v>
      </c>
      <c r="F7448">
        <v>4.4000000000000004</v>
      </c>
      <c r="G7448">
        <v>100</v>
      </c>
      <c r="H7448" t="s">
        <v>12696</v>
      </c>
      <c r="I7448" t="s">
        <v>864</v>
      </c>
      <c r="J7448">
        <v>48</v>
      </c>
    </row>
    <row r="7449" spans="1:10" x14ac:dyDescent="0.3">
      <c r="A7449">
        <v>118717</v>
      </c>
      <c r="B7449" t="s">
        <v>2079</v>
      </c>
      <c r="C7449" t="s">
        <v>2068</v>
      </c>
      <c r="D7449" t="s">
        <v>12697</v>
      </c>
      <c r="E7449">
        <v>1000</v>
      </c>
      <c r="F7449">
        <v>4.4000000000000004</v>
      </c>
      <c r="G7449">
        <v>100</v>
      </c>
      <c r="H7449" t="s">
        <v>12698</v>
      </c>
      <c r="I7449" t="s">
        <v>2092</v>
      </c>
      <c r="J7449">
        <v>39</v>
      </c>
    </row>
    <row r="7450" spans="1:10" x14ac:dyDescent="0.3">
      <c r="A7450">
        <v>118742</v>
      </c>
      <c r="B7450" t="s">
        <v>4416</v>
      </c>
      <c r="C7450" t="s">
        <v>2068</v>
      </c>
      <c r="D7450" t="s">
        <v>12699</v>
      </c>
      <c r="E7450">
        <v>100</v>
      </c>
      <c r="F7450">
        <v>3.5</v>
      </c>
      <c r="G7450">
        <v>20</v>
      </c>
      <c r="H7450" t="s">
        <v>12700</v>
      </c>
      <c r="I7450" t="s">
        <v>4416</v>
      </c>
      <c r="J7450">
        <v>43</v>
      </c>
    </row>
    <row r="7451" spans="1:10" x14ac:dyDescent="0.3">
      <c r="A7451">
        <v>118818</v>
      </c>
      <c r="B7451" t="s">
        <v>12701</v>
      </c>
      <c r="C7451" t="s">
        <v>11</v>
      </c>
      <c r="D7451" t="s">
        <v>12702</v>
      </c>
      <c r="E7451">
        <v>100</v>
      </c>
      <c r="F7451">
        <v>4.3</v>
      </c>
      <c r="G7451">
        <v>100</v>
      </c>
      <c r="H7451" t="s">
        <v>12703</v>
      </c>
      <c r="I7451" t="s">
        <v>12704</v>
      </c>
      <c r="J7451">
        <v>56</v>
      </c>
    </row>
    <row r="7452" spans="1:10" x14ac:dyDescent="0.3">
      <c r="A7452">
        <v>118906</v>
      </c>
      <c r="B7452" t="s">
        <v>4586</v>
      </c>
      <c r="C7452" t="s">
        <v>3052</v>
      </c>
      <c r="D7452" t="s">
        <v>12705</v>
      </c>
      <c r="E7452">
        <v>100</v>
      </c>
      <c r="F7452">
        <v>3.4</v>
      </c>
      <c r="G7452">
        <v>20</v>
      </c>
      <c r="H7452" t="s">
        <v>184</v>
      </c>
      <c r="I7452" t="s">
        <v>12706</v>
      </c>
      <c r="J7452">
        <v>40</v>
      </c>
    </row>
    <row r="7453" spans="1:10" x14ac:dyDescent="0.3">
      <c r="A7453">
        <v>119009</v>
      </c>
      <c r="B7453" t="s">
        <v>2302</v>
      </c>
      <c r="C7453" t="s">
        <v>189</v>
      </c>
      <c r="D7453" t="s">
        <v>12707</v>
      </c>
      <c r="E7453">
        <v>150</v>
      </c>
      <c r="F7453">
        <v>4.4000000000000004</v>
      </c>
      <c r="G7453">
        <v>100</v>
      </c>
      <c r="H7453" t="s">
        <v>2025</v>
      </c>
      <c r="I7453" t="s">
        <v>5160</v>
      </c>
      <c r="J7453">
        <v>37</v>
      </c>
    </row>
    <row r="7454" spans="1:10" x14ac:dyDescent="0.3">
      <c r="A7454">
        <v>119014</v>
      </c>
      <c r="B7454" t="s">
        <v>5090</v>
      </c>
      <c r="C7454" t="s">
        <v>3052</v>
      </c>
      <c r="D7454" t="s">
        <v>12708</v>
      </c>
      <c r="E7454">
        <v>400</v>
      </c>
      <c r="F7454">
        <v>4.5</v>
      </c>
      <c r="G7454">
        <v>20</v>
      </c>
      <c r="H7454" t="s">
        <v>8039</v>
      </c>
      <c r="I7454" t="s">
        <v>4691</v>
      </c>
      <c r="J7454">
        <v>33</v>
      </c>
    </row>
    <row r="7455" spans="1:10" x14ac:dyDescent="0.3">
      <c r="A7455">
        <v>119436</v>
      </c>
      <c r="B7455" t="s">
        <v>12709</v>
      </c>
      <c r="C7455" t="s">
        <v>2068</v>
      </c>
      <c r="D7455" t="s">
        <v>12710</v>
      </c>
      <c r="E7455">
        <v>300</v>
      </c>
      <c r="F7455">
        <v>4</v>
      </c>
      <c r="G7455">
        <v>100</v>
      </c>
      <c r="H7455" t="s">
        <v>12711</v>
      </c>
      <c r="I7455" t="s">
        <v>12712</v>
      </c>
      <c r="J7455">
        <v>83</v>
      </c>
    </row>
    <row r="7456" spans="1:10" x14ac:dyDescent="0.3">
      <c r="A7456">
        <v>119567</v>
      </c>
      <c r="B7456" t="s">
        <v>3469</v>
      </c>
      <c r="C7456" t="s">
        <v>3052</v>
      </c>
      <c r="D7456" t="s">
        <v>12713</v>
      </c>
      <c r="E7456">
        <v>150</v>
      </c>
      <c r="F7456">
        <v>2.9</v>
      </c>
      <c r="G7456">
        <v>80</v>
      </c>
      <c r="H7456" t="s">
        <v>1193</v>
      </c>
      <c r="I7456" t="s">
        <v>12714</v>
      </c>
      <c r="J7456">
        <v>51</v>
      </c>
    </row>
    <row r="7457" spans="1:10" x14ac:dyDescent="0.3">
      <c r="A7457">
        <v>119585</v>
      </c>
      <c r="B7457" t="s">
        <v>12715</v>
      </c>
      <c r="C7457" t="s">
        <v>115</v>
      </c>
      <c r="D7457" t="s">
        <v>12716</v>
      </c>
      <c r="E7457">
        <v>220</v>
      </c>
      <c r="F7457">
        <v>4.4000000000000004</v>
      </c>
      <c r="G7457">
        <v>50</v>
      </c>
      <c r="H7457" t="s">
        <v>695</v>
      </c>
      <c r="I7457" t="s">
        <v>12717</v>
      </c>
      <c r="J7457">
        <v>34</v>
      </c>
    </row>
    <row r="7458" spans="1:10" x14ac:dyDescent="0.3">
      <c r="A7458">
        <v>119596</v>
      </c>
      <c r="B7458" t="s">
        <v>3452</v>
      </c>
      <c r="C7458" t="s">
        <v>68</v>
      </c>
      <c r="D7458" t="s">
        <v>12718</v>
      </c>
      <c r="E7458">
        <v>200</v>
      </c>
      <c r="F7458">
        <v>4.2</v>
      </c>
      <c r="G7458">
        <v>50</v>
      </c>
      <c r="H7458" t="s">
        <v>3187</v>
      </c>
      <c r="I7458" t="s">
        <v>12719</v>
      </c>
      <c r="J7458">
        <v>53</v>
      </c>
    </row>
    <row r="7459" spans="1:10" x14ac:dyDescent="0.3">
      <c r="A7459">
        <v>120023</v>
      </c>
      <c r="B7459" t="s">
        <v>854</v>
      </c>
      <c r="C7459" t="s">
        <v>11</v>
      </c>
      <c r="D7459" t="s">
        <v>12720</v>
      </c>
      <c r="E7459">
        <v>200</v>
      </c>
      <c r="F7459">
        <v>4.2</v>
      </c>
      <c r="G7459">
        <v>50</v>
      </c>
      <c r="H7459" t="s">
        <v>131</v>
      </c>
      <c r="I7459" t="s">
        <v>11652</v>
      </c>
      <c r="J7459">
        <v>46</v>
      </c>
    </row>
    <row r="7460" spans="1:10" x14ac:dyDescent="0.3">
      <c r="A7460">
        <v>120100</v>
      </c>
      <c r="B7460" t="s">
        <v>382</v>
      </c>
      <c r="C7460" t="s">
        <v>383</v>
      </c>
      <c r="D7460" t="s">
        <v>12721</v>
      </c>
      <c r="E7460">
        <v>250</v>
      </c>
      <c r="F7460">
        <v>3.7</v>
      </c>
      <c r="G7460">
        <v>100</v>
      </c>
      <c r="H7460" t="s">
        <v>9077</v>
      </c>
      <c r="I7460" t="s">
        <v>382</v>
      </c>
      <c r="J7460">
        <v>54</v>
      </c>
    </row>
    <row r="7461" spans="1:10" x14ac:dyDescent="0.3">
      <c r="A7461">
        <v>120118</v>
      </c>
      <c r="B7461" t="s">
        <v>12722</v>
      </c>
      <c r="C7461" t="s">
        <v>2068</v>
      </c>
      <c r="D7461" t="s">
        <v>12723</v>
      </c>
      <c r="E7461">
        <v>400</v>
      </c>
      <c r="F7461">
        <v>4.0999999999999996</v>
      </c>
      <c r="G7461">
        <v>20</v>
      </c>
      <c r="H7461" t="s">
        <v>12724</v>
      </c>
      <c r="I7461" t="s">
        <v>12722</v>
      </c>
      <c r="J7461">
        <v>54</v>
      </c>
    </row>
    <row r="7462" spans="1:10" x14ac:dyDescent="0.3">
      <c r="A7462">
        <v>121084</v>
      </c>
      <c r="B7462" t="s">
        <v>4996</v>
      </c>
      <c r="C7462" t="s">
        <v>11</v>
      </c>
      <c r="D7462" t="s">
        <v>12725</v>
      </c>
      <c r="E7462">
        <v>200</v>
      </c>
      <c r="F7462">
        <v>4.3</v>
      </c>
      <c r="G7462">
        <v>1000</v>
      </c>
      <c r="H7462" t="s">
        <v>12726</v>
      </c>
      <c r="I7462" t="s">
        <v>21</v>
      </c>
      <c r="J7462">
        <v>46</v>
      </c>
    </row>
    <row r="7463" spans="1:10" x14ac:dyDescent="0.3">
      <c r="A7463">
        <v>121172</v>
      </c>
      <c r="B7463" t="s">
        <v>622</v>
      </c>
      <c r="C7463" t="s">
        <v>68</v>
      </c>
      <c r="D7463" t="s">
        <v>12727</v>
      </c>
      <c r="E7463">
        <v>200</v>
      </c>
      <c r="F7463">
        <v>4.5</v>
      </c>
      <c r="G7463">
        <v>100</v>
      </c>
      <c r="H7463" t="s">
        <v>695</v>
      </c>
      <c r="I7463" t="s">
        <v>12728</v>
      </c>
      <c r="J7463">
        <v>78</v>
      </c>
    </row>
    <row r="7464" spans="1:10" x14ac:dyDescent="0.3">
      <c r="A7464">
        <v>121189</v>
      </c>
      <c r="B7464" t="s">
        <v>2668</v>
      </c>
      <c r="C7464" t="s">
        <v>2068</v>
      </c>
      <c r="D7464" t="s">
        <v>12729</v>
      </c>
      <c r="E7464">
        <v>200</v>
      </c>
      <c r="F7464">
        <v>3.9</v>
      </c>
      <c r="G7464">
        <v>100</v>
      </c>
      <c r="H7464" t="s">
        <v>12730</v>
      </c>
      <c r="I7464" t="s">
        <v>12731</v>
      </c>
      <c r="J7464">
        <v>37</v>
      </c>
    </row>
    <row r="7465" spans="1:10" x14ac:dyDescent="0.3">
      <c r="A7465">
        <v>121212</v>
      </c>
      <c r="B7465" t="s">
        <v>12732</v>
      </c>
      <c r="C7465" t="s">
        <v>2068</v>
      </c>
      <c r="D7465" t="s">
        <v>12733</v>
      </c>
      <c r="E7465">
        <v>350</v>
      </c>
      <c r="F7465">
        <v>4.3</v>
      </c>
      <c r="G7465">
        <v>50</v>
      </c>
      <c r="H7465" t="s">
        <v>45</v>
      </c>
      <c r="I7465" t="s">
        <v>12734</v>
      </c>
      <c r="J7465">
        <v>44</v>
      </c>
    </row>
    <row r="7466" spans="1:10" x14ac:dyDescent="0.3">
      <c r="A7466">
        <v>121267</v>
      </c>
      <c r="B7466" t="s">
        <v>2092</v>
      </c>
      <c r="C7466" t="s">
        <v>2068</v>
      </c>
      <c r="D7466" t="s">
        <v>12735</v>
      </c>
      <c r="E7466">
        <v>200</v>
      </c>
      <c r="F7466">
        <v>4.5</v>
      </c>
      <c r="G7466">
        <v>100</v>
      </c>
      <c r="H7466" t="s">
        <v>6705</v>
      </c>
      <c r="I7466" t="s">
        <v>2092</v>
      </c>
      <c r="J7466">
        <v>38</v>
      </c>
    </row>
    <row r="7467" spans="1:10" x14ac:dyDescent="0.3">
      <c r="A7467">
        <v>121328</v>
      </c>
      <c r="B7467" t="s">
        <v>12736</v>
      </c>
      <c r="C7467" t="s">
        <v>3052</v>
      </c>
      <c r="D7467" t="s">
        <v>12737</v>
      </c>
      <c r="E7467">
        <v>200</v>
      </c>
      <c r="F7467">
        <v>4.0999999999999996</v>
      </c>
      <c r="G7467">
        <v>100</v>
      </c>
      <c r="H7467" t="s">
        <v>12738</v>
      </c>
      <c r="I7467" t="s">
        <v>12739</v>
      </c>
      <c r="J7467">
        <v>52</v>
      </c>
    </row>
    <row r="7468" spans="1:10" x14ac:dyDescent="0.3">
      <c r="A7468">
        <v>121478</v>
      </c>
      <c r="B7468" t="s">
        <v>2076</v>
      </c>
      <c r="C7468" t="s">
        <v>2068</v>
      </c>
      <c r="D7468" t="s">
        <v>12740</v>
      </c>
      <c r="E7468">
        <v>600</v>
      </c>
      <c r="F7468">
        <v>3.8</v>
      </c>
      <c r="G7468">
        <v>100</v>
      </c>
      <c r="H7468" t="s">
        <v>12741</v>
      </c>
      <c r="I7468" t="s">
        <v>2650</v>
      </c>
      <c r="J7468">
        <v>35</v>
      </c>
    </row>
    <row r="7469" spans="1:10" x14ac:dyDescent="0.3">
      <c r="A7469">
        <v>121732</v>
      </c>
      <c r="B7469" t="s">
        <v>1274</v>
      </c>
      <c r="C7469" t="s">
        <v>91</v>
      </c>
      <c r="D7469" t="s">
        <v>12742</v>
      </c>
      <c r="E7469">
        <v>250</v>
      </c>
      <c r="F7469">
        <v>3.9</v>
      </c>
      <c r="G7469">
        <v>50</v>
      </c>
      <c r="H7469" t="s">
        <v>1552</v>
      </c>
      <c r="I7469" t="s">
        <v>864</v>
      </c>
      <c r="J7469">
        <v>38</v>
      </c>
    </row>
    <row r="7470" spans="1:10" x14ac:dyDescent="0.3">
      <c r="A7470">
        <v>121809</v>
      </c>
      <c r="B7470" t="s">
        <v>6671</v>
      </c>
      <c r="C7470" t="s">
        <v>2068</v>
      </c>
      <c r="D7470" t="s">
        <v>12743</v>
      </c>
      <c r="E7470">
        <v>250</v>
      </c>
      <c r="F7470">
        <v>4.0999999999999996</v>
      </c>
      <c r="G7470">
        <v>20</v>
      </c>
      <c r="H7470" t="s">
        <v>131</v>
      </c>
      <c r="I7470" t="s">
        <v>2359</v>
      </c>
      <c r="J7470">
        <v>45</v>
      </c>
    </row>
    <row r="7471" spans="1:10" x14ac:dyDescent="0.3">
      <c r="A7471">
        <v>121913</v>
      </c>
      <c r="B7471" t="s">
        <v>745</v>
      </c>
      <c r="C7471" t="s">
        <v>383</v>
      </c>
      <c r="D7471" t="s">
        <v>12744</v>
      </c>
      <c r="E7471">
        <v>200</v>
      </c>
      <c r="F7471">
        <v>2.9</v>
      </c>
      <c r="G7471">
        <v>80</v>
      </c>
      <c r="H7471" t="s">
        <v>19</v>
      </c>
      <c r="I7471" t="s">
        <v>745</v>
      </c>
      <c r="J7471">
        <v>48</v>
      </c>
    </row>
    <row r="7472" spans="1:10" x14ac:dyDescent="0.3">
      <c r="A7472">
        <v>121985</v>
      </c>
      <c r="B7472" t="s">
        <v>90</v>
      </c>
      <c r="C7472" t="s">
        <v>91</v>
      </c>
      <c r="D7472" t="s">
        <v>12745</v>
      </c>
      <c r="E7472">
        <v>99</v>
      </c>
      <c r="F7472">
        <v>3.9</v>
      </c>
      <c r="G7472">
        <v>100</v>
      </c>
      <c r="H7472" t="s">
        <v>7662</v>
      </c>
      <c r="I7472" t="s">
        <v>12746</v>
      </c>
      <c r="J7472">
        <v>58</v>
      </c>
    </row>
    <row r="7473" spans="1:10" x14ac:dyDescent="0.3">
      <c r="A7473">
        <v>122371</v>
      </c>
      <c r="B7473" t="s">
        <v>784</v>
      </c>
      <c r="C7473" t="s">
        <v>115</v>
      </c>
      <c r="D7473" t="s">
        <v>12747</v>
      </c>
      <c r="E7473">
        <v>300</v>
      </c>
      <c r="F7473">
        <v>3.8</v>
      </c>
      <c r="G7473">
        <v>50</v>
      </c>
      <c r="H7473" t="s">
        <v>695</v>
      </c>
      <c r="I7473" t="s">
        <v>2017</v>
      </c>
      <c r="J7473">
        <v>64</v>
      </c>
    </row>
    <row r="7474" spans="1:10" x14ac:dyDescent="0.3">
      <c r="A7474">
        <v>122399</v>
      </c>
      <c r="B7474" t="s">
        <v>3250</v>
      </c>
      <c r="C7474" t="s">
        <v>68</v>
      </c>
      <c r="D7474" t="s">
        <v>12748</v>
      </c>
      <c r="E7474">
        <v>250</v>
      </c>
      <c r="F7474">
        <v>4</v>
      </c>
      <c r="G7474">
        <v>50</v>
      </c>
      <c r="H7474" t="s">
        <v>12749</v>
      </c>
      <c r="I7474" t="s">
        <v>12750</v>
      </c>
      <c r="J7474">
        <v>69</v>
      </c>
    </row>
    <row r="7475" spans="1:10" x14ac:dyDescent="0.3">
      <c r="A7475">
        <v>122651</v>
      </c>
      <c r="B7475" t="s">
        <v>679</v>
      </c>
      <c r="C7475" t="s">
        <v>463</v>
      </c>
      <c r="D7475" t="s">
        <v>12751</v>
      </c>
      <c r="E7475">
        <v>400</v>
      </c>
      <c r="F7475">
        <v>4.2</v>
      </c>
      <c r="G7475">
        <v>50</v>
      </c>
      <c r="H7475" t="s">
        <v>12752</v>
      </c>
      <c r="I7475" t="s">
        <v>1029</v>
      </c>
      <c r="J7475">
        <v>69</v>
      </c>
    </row>
    <row r="7476" spans="1:10" x14ac:dyDescent="0.3">
      <c r="A7476">
        <v>122882</v>
      </c>
      <c r="B7476" t="s">
        <v>292</v>
      </c>
      <c r="C7476" t="s">
        <v>68</v>
      </c>
      <c r="D7476" t="s">
        <v>12753</v>
      </c>
      <c r="E7476">
        <v>100</v>
      </c>
      <c r="F7476">
        <v>4.0999999999999996</v>
      </c>
      <c r="G7476">
        <v>1000</v>
      </c>
      <c r="H7476" t="s">
        <v>12754</v>
      </c>
      <c r="I7476" t="s">
        <v>12755</v>
      </c>
      <c r="J7476">
        <v>45</v>
      </c>
    </row>
    <row r="7477" spans="1:10" x14ac:dyDescent="0.3">
      <c r="A7477">
        <v>122888</v>
      </c>
      <c r="B7477" t="s">
        <v>738</v>
      </c>
      <c r="C7477" t="s">
        <v>463</v>
      </c>
      <c r="D7477" t="s">
        <v>12756</v>
      </c>
      <c r="E7477">
        <v>250</v>
      </c>
      <c r="F7477">
        <v>4.4000000000000004</v>
      </c>
      <c r="G7477">
        <v>20</v>
      </c>
      <c r="H7477" t="s">
        <v>12757</v>
      </c>
      <c r="I7477" t="s">
        <v>738</v>
      </c>
      <c r="J7477">
        <v>51</v>
      </c>
    </row>
    <row r="7478" spans="1:10" x14ac:dyDescent="0.3">
      <c r="A7478">
        <v>122891</v>
      </c>
      <c r="B7478" t="s">
        <v>387</v>
      </c>
      <c r="C7478" t="s">
        <v>11</v>
      </c>
      <c r="D7478" t="s">
        <v>12758</v>
      </c>
      <c r="E7478">
        <v>120</v>
      </c>
      <c r="F7478">
        <v>4.4000000000000004</v>
      </c>
      <c r="G7478">
        <v>500</v>
      </c>
      <c r="H7478" t="s">
        <v>6817</v>
      </c>
      <c r="I7478" t="s">
        <v>387</v>
      </c>
      <c r="J7478">
        <v>54</v>
      </c>
    </row>
    <row r="7479" spans="1:10" x14ac:dyDescent="0.3">
      <c r="A7479">
        <v>122905</v>
      </c>
      <c r="B7479" t="s">
        <v>679</v>
      </c>
      <c r="C7479" t="s">
        <v>463</v>
      </c>
      <c r="D7479" t="s">
        <v>12759</v>
      </c>
      <c r="E7479">
        <v>600</v>
      </c>
      <c r="F7479">
        <v>4.5</v>
      </c>
      <c r="G7479">
        <v>100</v>
      </c>
      <c r="H7479" t="s">
        <v>6456</v>
      </c>
      <c r="I7479" t="s">
        <v>12760</v>
      </c>
      <c r="J7479">
        <v>69</v>
      </c>
    </row>
    <row r="7480" spans="1:10" x14ac:dyDescent="0.3">
      <c r="A7480">
        <v>123664</v>
      </c>
      <c r="B7480" t="s">
        <v>3057</v>
      </c>
      <c r="C7480" t="s">
        <v>3052</v>
      </c>
      <c r="D7480" t="s">
        <v>12761</v>
      </c>
      <c r="E7480">
        <v>200</v>
      </c>
      <c r="F7480">
        <v>2.9</v>
      </c>
      <c r="G7480">
        <v>80</v>
      </c>
      <c r="H7480" t="s">
        <v>184</v>
      </c>
      <c r="I7480" t="s">
        <v>4640</v>
      </c>
      <c r="J7480">
        <v>44</v>
      </c>
    </row>
    <row r="7481" spans="1:10" x14ac:dyDescent="0.3">
      <c r="A7481">
        <v>123798</v>
      </c>
      <c r="B7481" t="s">
        <v>661</v>
      </c>
      <c r="C7481" t="s">
        <v>463</v>
      </c>
      <c r="D7481" t="s">
        <v>12762</v>
      </c>
      <c r="E7481">
        <v>180</v>
      </c>
      <c r="F7481">
        <v>4.0999999999999996</v>
      </c>
      <c r="G7481">
        <v>1000</v>
      </c>
      <c r="H7481" t="s">
        <v>12763</v>
      </c>
      <c r="I7481" t="s">
        <v>12764</v>
      </c>
      <c r="J7481">
        <v>77</v>
      </c>
    </row>
    <row r="7482" spans="1:10" x14ac:dyDescent="0.3">
      <c r="A7482">
        <v>123971</v>
      </c>
      <c r="B7482" t="s">
        <v>606</v>
      </c>
      <c r="C7482" t="s">
        <v>189</v>
      </c>
      <c r="D7482" t="s">
        <v>12765</v>
      </c>
      <c r="E7482">
        <v>300</v>
      </c>
      <c r="F7482">
        <v>4.4000000000000004</v>
      </c>
      <c r="G7482">
        <v>100</v>
      </c>
      <c r="H7482" t="s">
        <v>448</v>
      </c>
      <c r="I7482" t="s">
        <v>12766</v>
      </c>
      <c r="J7482">
        <v>39</v>
      </c>
    </row>
    <row r="7483" spans="1:10" x14ac:dyDescent="0.3">
      <c r="A7483">
        <v>124053</v>
      </c>
      <c r="B7483" t="s">
        <v>1896</v>
      </c>
      <c r="C7483" t="s">
        <v>91</v>
      </c>
      <c r="D7483" t="s">
        <v>12095</v>
      </c>
      <c r="E7483">
        <v>120</v>
      </c>
      <c r="F7483">
        <v>4.5999999999999996</v>
      </c>
      <c r="G7483">
        <v>100</v>
      </c>
      <c r="H7483" t="s">
        <v>274</v>
      </c>
      <c r="I7483" t="s">
        <v>12767</v>
      </c>
      <c r="J7483">
        <v>37</v>
      </c>
    </row>
    <row r="7484" spans="1:10" x14ac:dyDescent="0.3">
      <c r="A7484">
        <v>124391</v>
      </c>
      <c r="B7484" t="s">
        <v>2076</v>
      </c>
      <c r="C7484" t="s">
        <v>2068</v>
      </c>
      <c r="D7484" t="s">
        <v>12768</v>
      </c>
      <c r="E7484">
        <v>100</v>
      </c>
      <c r="F7484">
        <v>2.9</v>
      </c>
      <c r="G7484">
        <v>20</v>
      </c>
      <c r="H7484" t="s">
        <v>8039</v>
      </c>
      <c r="I7484" t="s">
        <v>12122</v>
      </c>
      <c r="J7484">
        <v>35</v>
      </c>
    </row>
    <row r="7485" spans="1:10" x14ac:dyDescent="0.3">
      <c r="A7485">
        <v>124585</v>
      </c>
      <c r="B7485" t="s">
        <v>11098</v>
      </c>
      <c r="C7485" t="s">
        <v>383</v>
      </c>
      <c r="D7485" t="s">
        <v>12769</v>
      </c>
      <c r="E7485">
        <v>300</v>
      </c>
      <c r="F7485">
        <v>3.9</v>
      </c>
      <c r="G7485">
        <v>100</v>
      </c>
      <c r="H7485" t="s">
        <v>695</v>
      </c>
      <c r="I7485" t="s">
        <v>745</v>
      </c>
      <c r="J7485">
        <v>49</v>
      </c>
    </row>
    <row r="7486" spans="1:10" x14ac:dyDescent="0.3">
      <c r="A7486">
        <v>124605</v>
      </c>
      <c r="B7486" t="s">
        <v>12228</v>
      </c>
      <c r="C7486" t="s">
        <v>3052</v>
      </c>
      <c r="D7486" t="s">
        <v>12770</v>
      </c>
      <c r="E7486">
        <v>200</v>
      </c>
      <c r="F7486">
        <v>4.2</v>
      </c>
      <c r="G7486">
        <v>50</v>
      </c>
      <c r="H7486" t="s">
        <v>131</v>
      </c>
      <c r="I7486" t="s">
        <v>12228</v>
      </c>
      <c r="J7486">
        <v>29</v>
      </c>
    </row>
    <row r="7487" spans="1:10" x14ac:dyDescent="0.3">
      <c r="A7487">
        <v>124728</v>
      </c>
      <c r="B7487" t="s">
        <v>7317</v>
      </c>
      <c r="C7487" t="s">
        <v>68</v>
      </c>
      <c r="D7487" t="s">
        <v>12771</v>
      </c>
      <c r="E7487">
        <v>150</v>
      </c>
      <c r="F7487">
        <v>4.2</v>
      </c>
      <c r="G7487">
        <v>100</v>
      </c>
      <c r="H7487" t="s">
        <v>2777</v>
      </c>
      <c r="I7487" t="s">
        <v>12580</v>
      </c>
      <c r="J7487">
        <v>32</v>
      </c>
    </row>
    <row r="7488" spans="1:10" x14ac:dyDescent="0.3">
      <c r="A7488">
        <v>124751</v>
      </c>
      <c r="B7488" t="s">
        <v>188</v>
      </c>
      <c r="C7488" t="s">
        <v>189</v>
      </c>
      <c r="D7488" t="s">
        <v>12772</v>
      </c>
      <c r="E7488">
        <v>200</v>
      </c>
      <c r="F7488">
        <v>4.7</v>
      </c>
      <c r="G7488">
        <v>50</v>
      </c>
      <c r="H7488" t="s">
        <v>184</v>
      </c>
      <c r="I7488" t="s">
        <v>12773</v>
      </c>
      <c r="J7488">
        <v>64</v>
      </c>
    </row>
    <row r="7489" spans="1:10" x14ac:dyDescent="0.3">
      <c r="A7489">
        <v>125137</v>
      </c>
      <c r="B7489" t="s">
        <v>766</v>
      </c>
      <c r="C7489" t="s">
        <v>383</v>
      </c>
      <c r="D7489" t="s">
        <v>12774</v>
      </c>
      <c r="E7489">
        <v>200</v>
      </c>
      <c r="F7489">
        <v>4.2</v>
      </c>
      <c r="G7489">
        <v>100</v>
      </c>
      <c r="H7489" t="s">
        <v>158</v>
      </c>
      <c r="I7489" t="s">
        <v>755</v>
      </c>
      <c r="J7489">
        <v>49</v>
      </c>
    </row>
    <row r="7490" spans="1:10" x14ac:dyDescent="0.3">
      <c r="A7490">
        <v>125149</v>
      </c>
      <c r="B7490" t="s">
        <v>3929</v>
      </c>
      <c r="C7490" t="s">
        <v>3052</v>
      </c>
      <c r="D7490" t="s">
        <v>12775</v>
      </c>
      <c r="E7490">
        <v>300</v>
      </c>
      <c r="F7490">
        <v>3.9</v>
      </c>
      <c r="G7490">
        <v>20</v>
      </c>
      <c r="H7490" t="s">
        <v>12776</v>
      </c>
      <c r="I7490" t="s">
        <v>3929</v>
      </c>
      <c r="J7490">
        <v>29</v>
      </c>
    </row>
    <row r="7491" spans="1:10" x14ac:dyDescent="0.3">
      <c r="A7491">
        <v>126017</v>
      </c>
      <c r="B7491" t="s">
        <v>745</v>
      </c>
      <c r="C7491" t="s">
        <v>383</v>
      </c>
      <c r="D7491" t="s">
        <v>12777</v>
      </c>
      <c r="E7491">
        <v>200</v>
      </c>
      <c r="F7491">
        <v>2.9</v>
      </c>
      <c r="G7491">
        <v>80</v>
      </c>
      <c r="H7491" t="s">
        <v>429</v>
      </c>
      <c r="I7491" t="s">
        <v>12778</v>
      </c>
      <c r="J7491">
        <v>50</v>
      </c>
    </row>
    <row r="7492" spans="1:10" x14ac:dyDescent="0.3">
      <c r="A7492">
        <v>126067</v>
      </c>
      <c r="B7492" t="s">
        <v>2067</v>
      </c>
      <c r="C7492" t="s">
        <v>2068</v>
      </c>
      <c r="D7492" t="s">
        <v>12779</v>
      </c>
      <c r="E7492">
        <v>100</v>
      </c>
      <c r="F7492">
        <v>4.0999999999999996</v>
      </c>
      <c r="G7492">
        <v>20</v>
      </c>
      <c r="H7492" t="s">
        <v>2165</v>
      </c>
      <c r="I7492" t="s">
        <v>12780</v>
      </c>
      <c r="J7492">
        <v>31</v>
      </c>
    </row>
    <row r="7493" spans="1:10" x14ac:dyDescent="0.3">
      <c r="A7493">
        <v>126707</v>
      </c>
      <c r="B7493" t="s">
        <v>2671</v>
      </c>
      <c r="C7493" t="s">
        <v>2068</v>
      </c>
      <c r="D7493" t="s">
        <v>12781</v>
      </c>
      <c r="E7493">
        <v>200</v>
      </c>
      <c r="F7493">
        <v>3.8</v>
      </c>
      <c r="G7493">
        <v>100</v>
      </c>
      <c r="H7493" t="s">
        <v>12782</v>
      </c>
      <c r="I7493" t="s">
        <v>12783</v>
      </c>
      <c r="J7493">
        <v>39</v>
      </c>
    </row>
    <row r="7494" spans="1:10" x14ac:dyDescent="0.3">
      <c r="A7494">
        <v>126793</v>
      </c>
      <c r="B7494" t="s">
        <v>612</v>
      </c>
      <c r="C7494" t="s">
        <v>463</v>
      </c>
      <c r="D7494" t="s">
        <v>11487</v>
      </c>
      <c r="E7494">
        <v>150</v>
      </c>
      <c r="F7494">
        <v>4.4000000000000004</v>
      </c>
      <c r="G7494">
        <v>50</v>
      </c>
      <c r="H7494" t="s">
        <v>391</v>
      </c>
      <c r="I7494" t="s">
        <v>12784</v>
      </c>
      <c r="J7494">
        <v>38</v>
      </c>
    </row>
    <row r="7495" spans="1:10" x14ac:dyDescent="0.3">
      <c r="A7495">
        <v>127527</v>
      </c>
      <c r="B7495" t="s">
        <v>2668</v>
      </c>
      <c r="C7495" t="s">
        <v>2068</v>
      </c>
      <c r="D7495" t="s">
        <v>12785</v>
      </c>
      <c r="E7495">
        <v>200</v>
      </c>
      <c r="F7495">
        <v>3.9</v>
      </c>
      <c r="G7495">
        <v>20</v>
      </c>
      <c r="H7495" t="s">
        <v>12786</v>
      </c>
      <c r="I7495" t="s">
        <v>2353</v>
      </c>
      <c r="J7495">
        <v>40</v>
      </c>
    </row>
    <row r="7496" spans="1:10" x14ac:dyDescent="0.3">
      <c r="A7496">
        <v>127595</v>
      </c>
      <c r="B7496" t="s">
        <v>3057</v>
      </c>
      <c r="C7496" t="s">
        <v>3052</v>
      </c>
      <c r="D7496" t="s">
        <v>12787</v>
      </c>
      <c r="E7496">
        <v>300</v>
      </c>
      <c r="F7496">
        <v>4.2</v>
      </c>
      <c r="G7496">
        <v>100</v>
      </c>
      <c r="H7496" t="s">
        <v>1193</v>
      </c>
      <c r="I7496" t="s">
        <v>6097</v>
      </c>
      <c r="J7496">
        <v>45</v>
      </c>
    </row>
    <row r="7497" spans="1:10" x14ac:dyDescent="0.3">
      <c r="A7497">
        <v>128078</v>
      </c>
      <c r="B7497" t="s">
        <v>382</v>
      </c>
      <c r="C7497" t="s">
        <v>383</v>
      </c>
      <c r="D7497" t="s">
        <v>12788</v>
      </c>
      <c r="E7497">
        <v>150</v>
      </c>
      <c r="F7497">
        <v>4.0999999999999996</v>
      </c>
      <c r="G7497">
        <v>500</v>
      </c>
      <c r="H7497" t="s">
        <v>3493</v>
      </c>
      <c r="I7497" t="s">
        <v>12789</v>
      </c>
      <c r="J7497">
        <v>40</v>
      </c>
    </row>
    <row r="7498" spans="1:10" x14ac:dyDescent="0.3">
      <c r="A7498">
        <v>128221</v>
      </c>
      <c r="B7498" t="s">
        <v>1550</v>
      </c>
      <c r="C7498" t="s">
        <v>115</v>
      </c>
      <c r="D7498" t="s">
        <v>12790</v>
      </c>
      <c r="E7498">
        <v>300</v>
      </c>
      <c r="F7498">
        <v>3.6</v>
      </c>
      <c r="G7498">
        <v>20</v>
      </c>
      <c r="H7498" t="s">
        <v>1552</v>
      </c>
      <c r="I7498" t="s">
        <v>1553</v>
      </c>
      <c r="J7498">
        <v>71</v>
      </c>
    </row>
    <row r="7499" spans="1:10" x14ac:dyDescent="0.3">
      <c r="A7499">
        <v>128438</v>
      </c>
      <c r="B7499" t="s">
        <v>541</v>
      </c>
      <c r="C7499" t="s">
        <v>463</v>
      </c>
      <c r="D7499" t="s">
        <v>12791</v>
      </c>
      <c r="E7499">
        <v>85</v>
      </c>
      <c r="F7499">
        <v>4.5999999999999996</v>
      </c>
      <c r="G7499">
        <v>50</v>
      </c>
      <c r="H7499" t="s">
        <v>2777</v>
      </c>
      <c r="I7499" t="s">
        <v>12792</v>
      </c>
      <c r="J7499">
        <v>59</v>
      </c>
    </row>
    <row r="7500" spans="1:10" x14ac:dyDescent="0.3">
      <c r="A7500">
        <v>128453</v>
      </c>
      <c r="B7500" t="s">
        <v>734</v>
      </c>
      <c r="C7500" t="s">
        <v>463</v>
      </c>
      <c r="D7500" t="s">
        <v>12793</v>
      </c>
      <c r="E7500">
        <v>250</v>
      </c>
      <c r="F7500">
        <v>4.5999999999999996</v>
      </c>
      <c r="G7500">
        <v>20</v>
      </c>
      <c r="H7500" t="s">
        <v>11275</v>
      </c>
      <c r="I7500" t="s">
        <v>12794</v>
      </c>
      <c r="J7500">
        <v>64</v>
      </c>
    </row>
    <row r="7501" spans="1:10" x14ac:dyDescent="0.3">
      <c r="A7501">
        <v>128591</v>
      </c>
      <c r="B7501" t="s">
        <v>3197</v>
      </c>
      <c r="C7501" t="s">
        <v>3052</v>
      </c>
      <c r="D7501" t="s">
        <v>12795</v>
      </c>
      <c r="E7501">
        <v>300</v>
      </c>
      <c r="F7501">
        <v>2.9</v>
      </c>
      <c r="G7501">
        <v>80</v>
      </c>
      <c r="H7501" t="s">
        <v>2341</v>
      </c>
      <c r="I7501" t="s">
        <v>12796</v>
      </c>
      <c r="J7501">
        <v>46</v>
      </c>
    </row>
    <row r="7502" spans="1:10" x14ac:dyDescent="0.3">
      <c r="A7502">
        <v>128643</v>
      </c>
      <c r="B7502" t="s">
        <v>35</v>
      </c>
      <c r="C7502" t="s">
        <v>11</v>
      </c>
      <c r="D7502" t="s">
        <v>12797</v>
      </c>
      <c r="E7502">
        <v>15</v>
      </c>
      <c r="F7502">
        <v>4.0999999999999996</v>
      </c>
      <c r="G7502">
        <v>1000</v>
      </c>
      <c r="H7502" t="s">
        <v>12798</v>
      </c>
      <c r="I7502" t="s">
        <v>35</v>
      </c>
      <c r="J7502">
        <v>50</v>
      </c>
    </row>
    <row r="7503" spans="1:10" x14ac:dyDescent="0.3">
      <c r="A7503">
        <v>128757</v>
      </c>
      <c r="B7503" t="s">
        <v>2079</v>
      </c>
      <c r="C7503" t="s">
        <v>2068</v>
      </c>
      <c r="D7503" t="s">
        <v>12799</v>
      </c>
      <c r="E7503">
        <v>300</v>
      </c>
      <c r="F7503">
        <v>4.2</v>
      </c>
      <c r="G7503">
        <v>100</v>
      </c>
      <c r="H7503" t="s">
        <v>12800</v>
      </c>
      <c r="I7503" t="s">
        <v>2092</v>
      </c>
      <c r="J7503">
        <v>40</v>
      </c>
    </row>
    <row r="7504" spans="1:10" x14ac:dyDescent="0.3">
      <c r="A7504">
        <v>128958</v>
      </c>
      <c r="B7504" t="s">
        <v>2329</v>
      </c>
      <c r="C7504" t="s">
        <v>463</v>
      </c>
      <c r="D7504" t="s">
        <v>12801</v>
      </c>
      <c r="E7504">
        <v>400</v>
      </c>
      <c r="F7504">
        <v>4.3</v>
      </c>
      <c r="G7504">
        <v>50</v>
      </c>
      <c r="H7504" t="s">
        <v>12802</v>
      </c>
      <c r="I7504" t="s">
        <v>4546</v>
      </c>
      <c r="J7504">
        <v>51</v>
      </c>
    </row>
    <row r="7505" spans="1:10" x14ac:dyDescent="0.3">
      <c r="A7505">
        <v>129102</v>
      </c>
      <c r="B7505" t="s">
        <v>1849</v>
      </c>
      <c r="C7505" t="s">
        <v>11</v>
      </c>
      <c r="D7505" t="s">
        <v>12803</v>
      </c>
      <c r="E7505">
        <v>300</v>
      </c>
      <c r="F7505">
        <v>3.7</v>
      </c>
      <c r="G7505">
        <v>50</v>
      </c>
      <c r="H7505" t="s">
        <v>12804</v>
      </c>
      <c r="I7505" t="s">
        <v>387</v>
      </c>
      <c r="J7505">
        <v>63</v>
      </c>
    </row>
    <row r="7506" spans="1:10" x14ac:dyDescent="0.3">
      <c r="A7506">
        <v>129158</v>
      </c>
      <c r="B7506" t="s">
        <v>4233</v>
      </c>
      <c r="C7506" t="s">
        <v>3052</v>
      </c>
      <c r="D7506" t="s">
        <v>12805</v>
      </c>
      <c r="E7506">
        <v>300</v>
      </c>
      <c r="F7506">
        <v>3</v>
      </c>
      <c r="G7506">
        <v>20</v>
      </c>
      <c r="H7506" t="s">
        <v>642</v>
      </c>
      <c r="I7506" t="s">
        <v>12806</v>
      </c>
      <c r="J7506">
        <v>50</v>
      </c>
    </row>
    <row r="7507" spans="1:10" x14ac:dyDescent="0.3">
      <c r="A7507">
        <v>129390</v>
      </c>
      <c r="B7507" t="s">
        <v>2067</v>
      </c>
      <c r="C7507" t="s">
        <v>2068</v>
      </c>
      <c r="D7507" t="s">
        <v>12807</v>
      </c>
      <c r="E7507">
        <v>150</v>
      </c>
      <c r="F7507">
        <v>3.8</v>
      </c>
      <c r="G7507">
        <v>100</v>
      </c>
      <c r="H7507" t="s">
        <v>12808</v>
      </c>
      <c r="I7507" t="s">
        <v>2650</v>
      </c>
      <c r="J7507">
        <v>36</v>
      </c>
    </row>
    <row r="7508" spans="1:10" x14ac:dyDescent="0.3">
      <c r="A7508">
        <v>129549</v>
      </c>
      <c r="B7508" t="s">
        <v>3469</v>
      </c>
      <c r="C7508" t="s">
        <v>3052</v>
      </c>
      <c r="D7508" t="s">
        <v>12809</v>
      </c>
      <c r="E7508">
        <v>150</v>
      </c>
      <c r="F7508">
        <v>3.4</v>
      </c>
      <c r="G7508">
        <v>100</v>
      </c>
      <c r="H7508" t="s">
        <v>184</v>
      </c>
      <c r="I7508" t="s">
        <v>3667</v>
      </c>
      <c r="J7508">
        <v>38</v>
      </c>
    </row>
    <row r="7509" spans="1:10" x14ac:dyDescent="0.3">
      <c r="A7509">
        <v>129627</v>
      </c>
      <c r="B7509" t="s">
        <v>12532</v>
      </c>
      <c r="C7509" t="s">
        <v>3052</v>
      </c>
      <c r="D7509" t="s">
        <v>12810</v>
      </c>
      <c r="E7509">
        <v>150</v>
      </c>
      <c r="F7509">
        <v>4.4000000000000004</v>
      </c>
      <c r="G7509">
        <v>20</v>
      </c>
      <c r="H7509" t="s">
        <v>4689</v>
      </c>
      <c r="I7509" t="s">
        <v>12811</v>
      </c>
      <c r="J7509">
        <v>49</v>
      </c>
    </row>
    <row r="7510" spans="1:10" x14ac:dyDescent="0.3">
      <c r="A7510">
        <v>129915</v>
      </c>
      <c r="B7510" t="s">
        <v>1855</v>
      </c>
      <c r="C7510" t="s">
        <v>463</v>
      </c>
      <c r="D7510" t="s">
        <v>12812</v>
      </c>
      <c r="E7510">
        <v>250</v>
      </c>
      <c r="F7510">
        <v>4.3</v>
      </c>
      <c r="G7510">
        <v>500</v>
      </c>
      <c r="H7510" t="s">
        <v>2417</v>
      </c>
      <c r="I7510" t="s">
        <v>5861</v>
      </c>
      <c r="J7510">
        <v>51</v>
      </c>
    </row>
    <row r="7511" spans="1:10" x14ac:dyDescent="0.3">
      <c r="A7511">
        <v>130098</v>
      </c>
      <c r="B7511" t="s">
        <v>12813</v>
      </c>
      <c r="C7511" t="s">
        <v>3052</v>
      </c>
      <c r="D7511" t="s">
        <v>12814</v>
      </c>
      <c r="E7511">
        <v>200</v>
      </c>
      <c r="F7511">
        <v>3.9</v>
      </c>
      <c r="G7511">
        <v>100</v>
      </c>
      <c r="H7511" t="s">
        <v>19</v>
      </c>
      <c r="I7511" t="s">
        <v>12815</v>
      </c>
      <c r="J7511">
        <v>55</v>
      </c>
    </row>
    <row r="7512" spans="1:10" x14ac:dyDescent="0.3">
      <c r="A7512">
        <v>130204</v>
      </c>
      <c r="B7512" t="s">
        <v>1515</v>
      </c>
      <c r="C7512" t="s">
        <v>115</v>
      </c>
      <c r="D7512" t="s">
        <v>12816</v>
      </c>
      <c r="E7512">
        <v>1000</v>
      </c>
      <c r="F7512">
        <v>2.9</v>
      </c>
      <c r="G7512">
        <v>80</v>
      </c>
      <c r="H7512" t="s">
        <v>12817</v>
      </c>
      <c r="I7512" t="s">
        <v>839</v>
      </c>
      <c r="J7512">
        <v>49</v>
      </c>
    </row>
    <row r="7513" spans="1:10" x14ac:dyDescent="0.3">
      <c r="A7513">
        <v>130241</v>
      </c>
      <c r="B7513" t="s">
        <v>2092</v>
      </c>
      <c r="C7513" t="s">
        <v>2068</v>
      </c>
      <c r="D7513" t="s">
        <v>12818</v>
      </c>
      <c r="E7513">
        <v>200</v>
      </c>
      <c r="F7513">
        <v>2.9</v>
      </c>
      <c r="G7513">
        <v>80</v>
      </c>
      <c r="H7513" t="s">
        <v>790</v>
      </c>
      <c r="I7513" t="s">
        <v>2092</v>
      </c>
      <c r="J7513">
        <v>46</v>
      </c>
    </row>
    <row r="7514" spans="1:10" x14ac:dyDescent="0.3">
      <c r="A7514">
        <v>130420</v>
      </c>
      <c r="B7514" t="s">
        <v>505</v>
      </c>
      <c r="C7514" t="s">
        <v>91</v>
      </c>
      <c r="D7514" t="s">
        <v>12819</v>
      </c>
      <c r="E7514">
        <v>150</v>
      </c>
      <c r="F7514">
        <v>4.7</v>
      </c>
      <c r="G7514">
        <v>20</v>
      </c>
      <c r="H7514" t="s">
        <v>6999</v>
      </c>
      <c r="I7514" t="s">
        <v>3951</v>
      </c>
      <c r="J7514">
        <v>35</v>
      </c>
    </row>
    <row r="7515" spans="1:10" x14ac:dyDescent="0.3">
      <c r="A7515">
        <v>130508</v>
      </c>
      <c r="B7515" t="s">
        <v>463</v>
      </c>
      <c r="C7515" t="s">
        <v>463</v>
      </c>
      <c r="D7515" t="s">
        <v>12820</v>
      </c>
      <c r="E7515">
        <v>200</v>
      </c>
      <c r="F7515">
        <v>4</v>
      </c>
      <c r="G7515">
        <v>500</v>
      </c>
      <c r="H7515" t="s">
        <v>2417</v>
      </c>
      <c r="I7515" t="s">
        <v>1858</v>
      </c>
      <c r="J7515">
        <v>63</v>
      </c>
    </row>
    <row r="7516" spans="1:10" x14ac:dyDescent="0.3">
      <c r="A7516">
        <v>130766</v>
      </c>
      <c r="B7516" t="s">
        <v>586</v>
      </c>
      <c r="C7516" t="s">
        <v>189</v>
      </c>
      <c r="D7516" t="s">
        <v>12821</v>
      </c>
      <c r="E7516">
        <v>100</v>
      </c>
      <c r="F7516">
        <v>4.2</v>
      </c>
      <c r="G7516">
        <v>1000</v>
      </c>
      <c r="H7516" t="s">
        <v>12822</v>
      </c>
      <c r="I7516" t="s">
        <v>3512</v>
      </c>
      <c r="J7516">
        <v>66</v>
      </c>
    </row>
    <row r="7517" spans="1:10" x14ac:dyDescent="0.3">
      <c r="A7517">
        <v>131640</v>
      </c>
      <c r="B7517" t="s">
        <v>1553</v>
      </c>
      <c r="C7517" t="s">
        <v>115</v>
      </c>
      <c r="D7517" t="s">
        <v>12823</v>
      </c>
      <c r="E7517">
        <v>300</v>
      </c>
      <c r="F7517">
        <v>4</v>
      </c>
      <c r="G7517">
        <v>20</v>
      </c>
      <c r="H7517" t="s">
        <v>12824</v>
      </c>
      <c r="I7517" t="s">
        <v>839</v>
      </c>
      <c r="J7517">
        <v>67</v>
      </c>
    </row>
    <row r="7518" spans="1:10" x14ac:dyDescent="0.3">
      <c r="A7518">
        <v>131671</v>
      </c>
      <c r="B7518" t="s">
        <v>3057</v>
      </c>
      <c r="C7518" t="s">
        <v>3052</v>
      </c>
      <c r="D7518" t="s">
        <v>12825</v>
      </c>
      <c r="E7518">
        <v>100</v>
      </c>
      <c r="F7518">
        <v>2.9</v>
      </c>
      <c r="G7518">
        <v>80</v>
      </c>
      <c r="H7518" t="s">
        <v>3826</v>
      </c>
      <c r="I7518" t="s">
        <v>12826</v>
      </c>
      <c r="J7518">
        <v>39</v>
      </c>
    </row>
    <row r="7519" spans="1:10" x14ac:dyDescent="0.3">
      <c r="A7519">
        <v>131692</v>
      </c>
      <c r="B7519" t="s">
        <v>528</v>
      </c>
      <c r="C7519" t="s">
        <v>189</v>
      </c>
      <c r="D7519" t="s">
        <v>12827</v>
      </c>
      <c r="E7519">
        <v>250</v>
      </c>
      <c r="F7519">
        <v>4</v>
      </c>
      <c r="G7519">
        <v>20</v>
      </c>
      <c r="H7519" t="s">
        <v>12828</v>
      </c>
      <c r="I7519" t="s">
        <v>5687</v>
      </c>
      <c r="J7519">
        <v>78</v>
      </c>
    </row>
    <row r="7520" spans="1:10" x14ac:dyDescent="0.3">
      <c r="A7520">
        <v>131773</v>
      </c>
      <c r="B7520" t="s">
        <v>1186</v>
      </c>
      <c r="C7520" t="s">
        <v>91</v>
      </c>
      <c r="D7520" t="s">
        <v>12829</v>
      </c>
      <c r="E7520">
        <v>300</v>
      </c>
      <c r="F7520">
        <v>4.4000000000000004</v>
      </c>
      <c r="G7520">
        <v>100</v>
      </c>
      <c r="H7520" t="s">
        <v>2324</v>
      </c>
      <c r="I7520" t="s">
        <v>4163</v>
      </c>
      <c r="J7520">
        <v>51</v>
      </c>
    </row>
    <row r="7521" spans="1:10" x14ac:dyDescent="0.3">
      <c r="A7521">
        <v>132183</v>
      </c>
      <c r="B7521" t="s">
        <v>12545</v>
      </c>
      <c r="C7521" t="s">
        <v>3052</v>
      </c>
      <c r="D7521" t="s">
        <v>12830</v>
      </c>
      <c r="E7521">
        <v>150</v>
      </c>
      <c r="F7521">
        <v>2.9</v>
      </c>
      <c r="G7521">
        <v>80</v>
      </c>
      <c r="H7521" t="s">
        <v>184</v>
      </c>
      <c r="I7521" t="s">
        <v>12547</v>
      </c>
      <c r="J7521">
        <v>61</v>
      </c>
    </row>
    <row r="7522" spans="1:10" x14ac:dyDescent="0.3">
      <c r="A7522">
        <v>132329</v>
      </c>
      <c r="B7522" t="s">
        <v>3003</v>
      </c>
      <c r="C7522" t="s">
        <v>115</v>
      </c>
      <c r="D7522" t="s">
        <v>12831</v>
      </c>
      <c r="E7522">
        <v>200</v>
      </c>
      <c r="F7522">
        <v>2.9</v>
      </c>
      <c r="G7522">
        <v>80</v>
      </c>
      <c r="H7522" t="s">
        <v>2165</v>
      </c>
      <c r="I7522" t="s">
        <v>12832</v>
      </c>
      <c r="J7522">
        <v>37</v>
      </c>
    </row>
    <row r="7523" spans="1:10" x14ac:dyDescent="0.3">
      <c r="A7523">
        <v>132379</v>
      </c>
      <c r="B7523" t="s">
        <v>12155</v>
      </c>
      <c r="C7523" t="s">
        <v>115</v>
      </c>
      <c r="D7523" t="s">
        <v>12833</v>
      </c>
      <c r="E7523">
        <v>150</v>
      </c>
      <c r="F7523">
        <v>4.2</v>
      </c>
      <c r="G7523">
        <v>100</v>
      </c>
      <c r="H7523" t="s">
        <v>1025</v>
      </c>
      <c r="I7523" t="s">
        <v>12834</v>
      </c>
      <c r="J7523">
        <v>52</v>
      </c>
    </row>
    <row r="7524" spans="1:10" x14ac:dyDescent="0.3">
      <c r="A7524">
        <v>132452</v>
      </c>
      <c r="B7524" t="s">
        <v>734</v>
      </c>
      <c r="C7524" t="s">
        <v>463</v>
      </c>
      <c r="D7524" t="s">
        <v>12835</v>
      </c>
      <c r="E7524">
        <v>250</v>
      </c>
      <c r="F7524">
        <v>2.9</v>
      </c>
      <c r="G7524">
        <v>80</v>
      </c>
      <c r="H7524" t="s">
        <v>2417</v>
      </c>
      <c r="I7524" t="s">
        <v>12794</v>
      </c>
      <c r="J7524">
        <v>75</v>
      </c>
    </row>
    <row r="7525" spans="1:10" x14ac:dyDescent="0.3">
      <c r="A7525">
        <v>132622</v>
      </c>
      <c r="B7525" t="s">
        <v>12626</v>
      </c>
      <c r="C7525" t="s">
        <v>11</v>
      </c>
      <c r="D7525" t="s">
        <v>12836</v>
      </c>
      <c r="E7525">
        <v>300</v>
      </c>
      <c r="F7525">
        <v>3.9</v>
      </c>
      <c r="G7525">
        <v>100</v>
      </c>
      <c r="H7525" t="s">
        <v>131</v>
      </c>
      <c r="I7525" t="s">
        <v>4285</v>
      </c>
      <c r="J7525">
        <v>37</v>
      </c>
    </row>
    <row r="7526" spans="1:10" x14ac:dyDescent="0.3">
      <c r="A7526">
        <v>132623</v>
      </c>
      <c r="B7526" t="s">
        <v>1354</v>
      </c>
      <c r="C7526" t="s">
        <v>11</v>
      </c>
      <c r="D7526" t="s">
        <v>12837</v>
      </c>
      <c r="E7526">
        <v>200</v>
      </c>
      <c r="F7526">
        <v>2.9</v>
      </c>
      <c r="G7526">
        <v>80</v>
      </c>
      <c r="H7526" t="s">
        <v>12838</v>
      </c>
      <c r="I7526" t="s">
        <v>1354</v>
      </c>
      <c r="J7526">
        <v>53</v>
      </c>
    </row>
    <row r="7527" spans="1:10" x14ac:dyDescent="0.3">
      <c r="A7527">
        <v>132911</v>
      </c>
      <c r="B7527" t="s">
        <v>1075</v>
      </c>
      <c r="C7527" t="s">
        <v>463</v>
      </c>
      <c r="D7527" t="s">
        <v>12839</v>
      </c>
      <c r="E7527">
        <v>150</v>
      </c>
      <c r="F7527">
        <v>3.9</v>
      </c>
      <c r="G7527">
        <v>100</v>
      </c>
      <c r="H7527" t="s">
        <v>695</v>
      </c>
      <c r="I7527" t="s">
        <v>1076</v>
      </c>
      <c r="J7527">
        <v>45</v>
      </c>
    </row>
    <row r="7528" spans="1:10" x14ac:dyDescent="0.3">
      <c r="A7528">
        <v>132945</v>
      </c>
      <c r="B7528" t="s">
        <v>7872</v>
      </c>
      <c r="C7528" t="s">
        <v>3052</v>
      </c>
      <c r="D7528" t="s">
        <v>12840</v>
      </c>
      <c r="E7528">
        <v>200</v>
      </c>
      <c r="F7528">
        <v>2.9</v>
      </c>
      <c r="G7528">
        <v>80</v>
      </c>
      <c r="H7528" t="s">
        <v>440</v>
      </c>
      <c r="I7528" t="s">
        <v>12841</v>
      </c>
      <c r="J7528">
        <v>67</v>
      </c>
    </row>
    <row r="7529" spans="1:10" x14ac:dyDescent="0.3">
      <c r="A7529">
        <v>133046</v>
      </c>
      <c r="B7529" t="s">
        <v>2893</v>
      </c>
      <c r="C7529" t="s">
        <v>2068</v>
      </c>
      <c r="D7529" t="s">
        <v>12842</v>
      </c>
      <c r="E7529">
        <v>200</v>
      </c>
      <c r="F7529">
        <v>2.9</v>
      </c>
      <c r="G7529">
        <v>80</v>
      </c>
      <c r="H7529" t="s">
        <v>2417</v>
      </c>
      <c r="I7529" t="s">
        <v>2890</v>
      </c>
      <c r="J7529">
        <v>72</v>
      </c>
    </row>
    <row r="7530" spans="1:10" x14ac:dyDescent="0.3">
      <c r="A7530">
        <v>133393</v>
      </c>
      <c r="B7530" t="s">
        <v>90</v>
      </c>
      <c r="C7530" t="s">
        <v>91</v>
      </c>
      <c r="D7530" t="s">
        <v>12843</v>
      </c>
      <c r="E7530">
        <v>200</v>
      </c>
      <c r="F7530">
        <v>3.7</v>
      </c>
      <c r="G7530">
        <v>20</v>
      </c>
      <c r="H7530" t="s">
        <v>1193</v>
      </c>
      <c r="I7530" t="s">
        <v>90</v>
      </c>
      <c r="J7530">
        <v>54</v>
      </c>
    </row>
    <row r="7531" spans="1:10" x14ac:dyDescent="0.3">
      <c r="A7531">
        <v>133490</v>
      </c>
      <c r="B7531" t="s">
        <v>3105</v>
      </c>
      <c r="C7531" t="s">
        <v>189</v>
      </c>
      <c r="D7531" t="s">
        <v>12844</v>
      </c>
      <c r="E7531">
        <v>200</v>
      </c>
      <c r="F7531">
        <v>4</v>
      </c>
      <c r="G7531">
        <v>50</v>
      </c>
      <c r="H7531" t="s">
        <v>12845</v>
      </c>
      <c r="I7531" t="s">
        <v>594</v>
      </c>
      <c r="J7531">
        <v>38</v>
      </c>
    </row>
    <row r="7532" spans="1:10" x14ac:dyDescent="0.3">
      <c r="A7532">
        <v>133839</v>
      </c>
      <c r="B7532" t="s">
        <v>4233</v>
      </c>
      <c r="C7532" t="s">
        <v>3052</v>
      </c>
      <c r="D7532" t="s">
        <v>12846</v>
      </c>
      <c r="E7532">
        <v>50</v>
      </c>
      <c r="F7532">
        <v>4.5999999999999996</v>
      </c>
      <c r="G7532">
        <v>20</v>
      </c>
      <c r="H7532" t="s">
        <v>12847</v>
      </c>
      <c r="I7532" t="s">
        <v>4233</v>
      </c>
      <c r="J7532">
        <v>37</v>
      </c>
    </row>
    <row r="7533" spans="1:10" x14ac:dyDescent="0.3">
      <c r="A7533">
        <v>133995</v>
      </c>
      <c r="B7533" t="s">
        <v>973</v>
      </c>
      <c r="C7533" t="s">
        <v>115</v>
      </c>
      <c r="D7533" t="s">
        <v>12848</v>
      </c>
      <c r="E7533">
        <v>250</v>
      </c>
      <c r="F7533">
        <v>4.2</v>
      </c>
      <c r="G7533">
        <v>50</v>
      </c>
      <c r="H7533" t="s">
        <v>131</v>
      </c>
      <c r="I7533" t="s">
        <v>1208</v>
      </c>
      <c r="J7533">
        <v>68</v>
      </c>
    </row>
    <row r="7534" spans="1:10" x14ac:dyDescent="0.3">
      <c r="A7534">
        <v>134066</v>
      </c>
      <c r="B7534" t="s">
        <v>285</v>
      </c>
      <c r="C7534" t="s">
        <v>115</v>
      </c>
      <c r="D7534" t="s">
        <v>12849</v>
      </c>
      <c r="E7534">
        <v>250</v>
      </c>
      <c r="F7534">
        <v>2.9</v>
      </c>
      <c r="G7534">
        <v>80</v>
      </c>
      <c r="H7534" t="s">
        <v>1395</v>
      </c>
      <c r="I7534" t="s">
        <v>276</v>
      </c>
      <c r="J7534">
        <v>52</v>
      </c>
    </row>
    <row r="7535" spans="1:10" x14ac:dyDescent="0.3">
      <c r="A7535">
        <v>134330</v>
      </c>
      <c r="B7535" t="s">
        <v>2668</v>
      </c>
      <c r="C7535" t="s">
        <v>2068</v>
      </c>
      <c r="D7535" t="s">
        <v>12850</v>
      </c>
      <c r="E7535">
        <v>450</v>
      </c>
      <c r="F7535">
        <v>3.9</v>
      </c>
      <c r="G7535">
        <v>20</v>
      </c>
      <c r="H7535" t="s">
        <v>6714</v>
      </c>
      <c r="I7535" t="s">
        <v>2668</v>
      </c>
      <c r="J7535">
        <v>35</v>
      </c>
    </row>
    <row r="7536" spans="1:10" x14ac:dyDescent="0.3">
      <c r="A7536">
        <v>134785</v>
      </c>
      <c r="B7536" t="s">
        <v>1040</v>
      </c>
      <c r="C7536" t="s">
        <v>115</v>
      </c>
      <c r="D7536" t="s">
        <v>12851</v>
      </c>
      <c r="E7536">
        <v>300</v>
      </c>
      <c r="F7536">
        <v>4</v>
      </c>
      <c r="G7536">
        <v>100</v>
      </c>
      <c r="H7536" t="s">
        <v>2417</v>
      </c>
      <c r="I7536" t="s">
        <v>261</v>
      </c>
      <c r="J7536">
        <v>37</v>
      </c>
    </row>
    <row r="7537" spans="1:10" x14ac:dyDescent="0.3">
      <c r="A7537">
        <v>135036</v>
      </c>
      <c r="B7537" t="s">
        <v>433</v>
      </c>
      <c r="C7537" t="s">
        <v>115</v>
      </c>
      <c r="D7537" t="s">
        <v>12852</v>
      </c>
      <c r="E7537">
        <v>300</v>
      </c>
      <c r="F7537">
        <v>2.9</v>
      </c>
      <c r="G7537">
        <v>80</v>
      </c>
      <c r="H7537" t="s">
        <v>2341</v>
      </c>
      <c r="I7537" t="s">
        <v>433</v>
      </c>
      <c r="J7537">
        <v>60</v>
      </c>
    </row>
    <row r="7538" spans="1:10" x14ac:dyDescent="0.3">
      <c r="A7538">
        <v>135037</v>
      </c>
      <c r="B7538" t="s">
        <v>433</v>
      </c>
      <c r="C7538" t="s">
        <v>115</v>
      </c>
      <c r="D7538" t="s">
        <v>12853</v>
      </c>
      <c r="E7538">
        <v>500</v>
      </c>
      <c r="F7538">
        <v>2.9</v>
      </c>
      <c r="G7538">
        <v>80</v>
      </c>
      <c r="H7538" t="s">
        <v>131</v>
      </c>
      <c r="I7538" t="s">
        <v>433</v>
      </c>
      <c r="J7538">
        <v>64</v>
      </c>
    </row>
    <row r="7539" spans="1:10" x14ac:dyDescent="0.3">
      <c r="A7539">
        <v>135112</v>
      </c>
      <c r="B7539" t="s">
        <v>11347</v>
      </c>
      <c r="C7539" t="s">
        <v>115</v>
      </c>
      <c r="D7539" t="s">
        <v>12854</v>
      </c>
      <c r="E7539">
        <v>300</v>
      </c>
      <c r="F7539">
        <v>4.0999999999999996</v>
      </c>
      <c r="G7539">
        <v>20</v>
      </c>
      <c r="H7539" t="s">
        <v>1128</v>
      </c>
      <c r="I7539" t="s">
        <v>3639</v>
      </c>
      <c r="J7539">
        <v>34</v>
      </c>
    </row>
    <row r="7540" spans="1:10" x14ac:dyDescent="0.3">
      <c r="A7540">
        <v>136444</v>
      </c>
      <c r="B7540" t="s">
        <v>11971</v>
      </c>
      <c r="C7540" t="s">
        <v>3052</v>
      </c>
      <c r="D7540" t="s">
        <v>12855</v>
      </c>
      <c r="E7540">
        <v>200</v>
      </c>
      <c r="F7540">
        <v>4</v>
      </c>
      <c r="G7540">
        <v>100</v>
      </c>
      <c r="H7540" t="s">
        <v>2341</v>
      </c>
      <c r="I7540" t="s">
        <v>12291</v>
      </c>
      <c r="J7540">
        <v>52</v>
      </c>
    </row>
    <row r="7541" spans="1:10" x14ac:dyDescent="0.3">
      <c r="A7541">
        <v>136656</v>
      </c>
      <c r="B7541" t="s">
        <v>306</v>
      </c>
      <c r="C7541" t="s">
        <v>68</v>
      </c>
      <c r="D7541" t="s">
        <v>12856</v>
      </c>
      <c r="E7541">
        <v>400</v>
      </c>
      <c r="F7541">
        <v>3.9</v>
      </c>
      <c r="G7541">
        <v>1000</v>
      </c>
      <c r="H7541" t="s">
        <v>45</v>
      </c>
      <c r="I7541" t="s">
        <v>1715</v>
      </c>
      <c r="J7541">
        <v>29</v>
      </c>
    </row>
    <row r="7542" spans="1:10" x14ac:dyDescent="0.3">
      <c r="A7542">
        <v>136720</v>
      </c>
      <c r="B7542" t="s">
        <v>2627</v>
      </c>
      <c r="C7542" t="s">
        <v>68</v>
      </c>
      <c r="D7542" t="s">
        <v>12857</v>
      </c>
      <c r="E7542">
        <v>100</v>
      </c>
      <c r="F7542">
        <v>4.0999999999999996</v>
      </c>
      <c r="G7542">
        <v>20</v>
      </c>
      <c r="H7542" t="s">
        <v>4207</v>
      </c>
      <c r="I7542" t="s">
        <v>5089</v>
      </c>
      <c r="J7542">
        <v>41</v>
      </c>
    </row>
    <row r="7543" spans="1:10" x14ac:dyDescent="0.3">
      <c r="A7543">
        <v>137826</v>
      </c>
      <c r="B7543" t="s">
        <v>3192</v>
      </c>
      <c r="C7543" t="s">
        <v>68</v>
      </c>
      <c r="D7543" t="s">
        <v>12858</v>
      </c>
      <c r="E7543">
        <v>250</v>
      </c>
      <c r="F7543">
        <v>2.9</v>
      </c>
      <c r="G7543">
        <v>80</v>
      </c>
      <c r="H7543" t="s">
        <v>12859</v>
      </c>
      <c r="I7543" t="s">
        <v>3192</v>
      </c>
      <c r="J7543">
        <v>62</v>
      </c>
    </row>
    <row r="7544" spans="1:10" x14ac:dyDescent="0.3">
      <c r="A7544">
        <v>138163</v>
      </c>
      <c r="B7544" t="s">
        <v>253</v>
      </c>
      <c r="C7544" t="s">
        <v>115</v>
      </c>
      <c r="D7544" t="s">
        <v>12860</v>
      </c>
      <c r="E7544">
        <v>200</v>
      </c>
      <c r="F7544">
        <v>2.9</v>
      </c>
      <c r="G7544">
        <v>80</v>
      </c>
      <c r="H7544" t="s">
        <v>184</v>
      </c>
      <c r="I7544" t="s">
        <v>1702</v>
      </c>
      <c r="J7544">
        <v>47</v>
      </c>
    </row>
    <row r="7545" spans="1:10" x14ac:dyDescent="0.3">
      <c r="A7545">
        <v>138888</v>
      </c>
      <c r="B7545" t="s">
        <v>12736</v>
      </c>
      <c r="C7545" t="s">
        <v>3052</v>
      </c>
      <c r="D7545" t="s">
        <v>12861</v>
      </c>
      <c r="E7545">
        <v>200</v>
      </c>
      <c r="F7545">
        <v>3.3</v>
      </c>
      <c r="G7545">
        <v>20</v>
      </c>
      <c r="H7545" t="s">
        <v>131</v>
      </c>
      <c r="I7545" t="s">
        <v>12289</v>
      </c>
      <c r="J7545">
        <v>41</v>
      </c>
    </row>
    <row r="7546" spans="1:10" x14ac:dyDescent="0.3">
      <c r="A7546">
        <v>138998</v>
      </c>
      <c r="B7546" t="s">
        <v>661</v>
      </c>
      <c r="C7546" t="s">
        <v>463</v>
      </c>
      <c r="D7546" t="s">
        <v>12862</v>
      </c>
      <c r="E7546">
        <v>100</v>
      </c>
      <c r="F7546">
        <v>2.9</v>
      </c>
      <c r="G7546">
        <v>80</v>
      </c>
      <c r="H7546" t="s">
        <v>1633</v>
      </c>
      <c r="I7546" t="s">
        <v>832</v>
      </c>
      <c r="J7546">
        <v>80</v>
      </c>
    </row>
    <row r="7547" spans="1:10" x14ac:dyDescent="0.3">
      <c r="A7547">
        <v>139468</v>
      </c>
      <c r="B7547" t="s">
        <v>188</v>
      </c>
      <c r="C7547" t="s">
        <v>189</v>
      </c>
      <c r="D7547" t="s">
        <v>12863</v>
      </c>
      <c r="E7547">
        <v>150</v>
      </c>
      <c r="F7547">
        <v>4.4000000000000004</v>
      </c>
      <c r="G7547">
        <v>100</v>
      </c>
      <c r="H7547" t="s">
        <v>695</v>
      </c>
      <c r="I7547" t="s">
        <v>12864</v>
      </c>
      <c r="J7547">
        <v>60</v>
      </c>
    </row>
    <row r="7548" spans="1:10" x14ac:dyDescent="0.3">
      <c r="A7548">
        <v>139470</v>
      </c>
      <c r="B7548" t="s">
        <v>319</v>
      </c>
      <c r="C7548" t="s">
        <v>189</v>
      </c>
      <c r="D7548" t="s">
        <v>7428</v>
      </c>
      <c r="E7548">
        <v>350</v>
      </c>
      <c r="F7548">
        <v>3.6</v>
      </c>
      <c r="G7548">
        <v>20</v>
      </c>
      <c r="H7548" t="s">
        <v>158</v>
      </c>
      <c r="I7548" t="s">
        <v>12865</v>
      </c>
      <c r="J7548">
        <v>63</v>
      </c>
    </row>
    <row r="7549" spans="1:10" x14ac:dyDescent="0.3">
      <c r="A7549">
        <v>139721</v>
      </c>
      <c r="B7549" t="s">
        <v>12866</v>
      </c>
      <c r="C7549" t="s">
        <v>2068</v>
      </c>
      <c r="D7549" t="s">
        <v>12867</v>
      </c>
      <c r="E7549">
        <v>500</v>
      </c>
      <c r="F7549">
        <v>2.9</v>
      </c>
      <c r="G7549">
        <v>80</v>
      </c>
      <c r="H7549" t="s">
        <v>45</v>
      </c>
      <c r="I7549" t="s">
        <v>12866</v>
      </c>
      <c r="J7549">
        <v>55</v>
      </c>
    </row>
    <row r="7550" spans="1:10" x14ac:dyDescent="0.3">
      <c r="A7550">
        <v>139790</v>
      </c>
      <c r="B7550" t="s">
        <v>3645</v>
      </c>
      <c r="C7550" t="s">
        <v>68</v>
      </c>
      <c r="D7550" t="s">
        <v>12868</v>
      </c>
      <c r="E7550">
        <v>300</v>
      </c>
      <c r="F7550">
        <v>4.2</v>
      </c>
      <c r="G7550">
        <v>100</v>
      </c>
      <c r="H7550" t="s">
        <v>12869</v>
      </c>
      <c r="I7550" t="s">
        <v>1654</v>
      </c>
      <c r="J7550">
        <v>50</v>
      </c>
    </row>
    <row r="7551" spans="1:10" x14ac:dyDescent="0.3">
      <c r="A7551">
        <v>140013</v>
      </c>
      <c r="B7551" t="s">
        <v>12870</v>
      </c>
      <c r="C7551" t="s">
        <v>11</v>
      </c>
      <c r="D7551" t="s">
        <v>12871</v>
      </c>
      <c r="E7551">
        <v>1200</v>
      </c>
      <c r="F7551">
        <v>4.2</v>
      </c>
      <c r="G7551">
        <v>100</v>
      </c>
      <c r="H7551" t="s">
        <v>12872</v>
      </c>
      <c r="I7551" t="s">
        <v>238</v>
      </c>
      <c r="J7551">
        <v>52</v>
      </c>
    </row>
    <row r="7552" spans="1:10" x14ac:dyDescent="0.3">
      <c r="A7552">
        <v>140269</v>
      </c>
      <c r="B7552" t="s">
        <v>2478</v>
      </c>
      <c r="C7552" t="s">
        <v>2068</v>
      </c>
      <c r="D7552" t="s">
        <v>12873</v>
      </c>
      <c r="E7552">
        <v>200</v>
      </c>
      <c r="F7552">
        <v>2.9</v>
      </c>
      <c r="G7552">
        <v>80</v>
      </c>
      <c r="H7552" t="s">
        <v>3826</v>
      </c>
      <c r="I7552" t="s">
        <v>2478</v>
      </c>
      <c r="J7552">
        <v>44</v>
      </c>
    </row>
    <row r="7553" spans="1:10" x14ac:dyDescent="0.3">
      <c r="A7553">
        <v>140314</v>
      </c>
      <c r="B7553" t="s">
        <v>2353</v>
      </c>
      <c r="C7553" t="s">
        <v>2068</v>
      </c>
      <c r="D7553" t="s">
        <v>12874</v>
      </c>
      <c r="E7553">
        <v>450</v>
      </c>
      <c r="F7553">
        <v>3.9</v>
      </c>
      <c r="G7553">
        <v>20</v>
      </c>
      <c r="H7553" t="s">
        <v>12730</v>
      </c>
      <c r="I7553" t="s">
        <v>2353</v>
      </c>
      <c r="J7553">
        <v>28</v>
      </c>
    </row>
    <row r="7554" spans="1:10" x14ac:dyDescent="0.3">
      <c r="A7554">
        <v>140399</v>
      </c>
      <c r="B7554" t="s">
        <v>12875</v>
      </c>
      <c r="C7554" t="s">
        <v>3052</v>
      </c>
      <c r="D7554" t="s">
        <v>12876</v>
      </c>
      <c r="E7554">
        <v>200</v>
      </c>
      <c r="F7554">
        <v>4.3</v>
      </c>
      <c r="G7554">
        <v>100</v>
      </c>
      <c r="H7554" t="s">
        <v>837</v>
      </c>
      <c r="I7554" t="s">
        <v>4640</v>
      </c>
      <c r="J7554">
        <v>38</v>
      </c>
    </row>
    <row r="7555" spans="1:10" x14ac:dyDescent="0.3">
      <c r="A7555">
        <v>140406</v>
      </c>
      <c r="B7555" t="s">
        <v>3057</v>
      </c>
      <c r="C7555" t="s">
        <v>3052</v>
      </c>
      <c r="D7555" t="s">
        <v>12877</v>
      </c>
      <c r="E7555">
        <v>400</v>
      </c>
      <c r="F7555">
        <v>4.4000000000000004</v>
      </c>
      <c r="G7555">
        <v>50</v>
      </c>
      <c r="H7555" t="s">
        <v>1193</v>
      </c>
      <c r="I7555" t="s">
        <v>6097</v>
      </c>
      <c r="J7555">
        <v>49</v>
      </c>
    </row>
    <row r="7556" spans="1:10" x14ac:dyDescent="0.3">
      <c r="A7556">
        <v>140410</v>
      </c>
      <c r="B7556" t="s">
        <v>3057</v>
      </c>
      <c r="C7556" t="s">
        <v>3052</v>
      </c>
      <c r="D7556" t="s">
        <v>12878</v>
      </c>
      <c r="E7556">
        <v>250</v>
      </c>
      <c r="F7556">
        <v>3.9</v>
      </c>
      <c r="G7556">
        <v>50</v>
      </c>
      <c r="H7556" t="s">
        <v>12879</v>
      </c>
      <c r="I7556" t="s">
        <v>4640</v>
      </c>
      <c r="J7556">
        <v>47</v>
      </c>
    </row>
    <row r="7557" spans="1:10" x14ac:dyDescent="0.3">
      <c r="A7557">
        <v>140552</v>
      </c>
      <c r="B7557" t="s">
        <v>3052</v>
      </c>
      <c r="C7557" t="s">
        <v>3052</v>
      </c>
      <c r="D7557" t="s">
        <v>12880</v>
      </c>
      <c r="E7557">
        <v>450</v>
      </c>
      <c r="F7557">
        <v>4.4000000000000004</v>
      </c>
      <c r="G7557">
        <v>100</v>
      </c>
      <c r="H7557" t="s">
        <v>1193</v>
      </c>
      <c r="I7557" t="s">
        <v>12286</v>
      </c>
      <c r="J7557">
        <v>52</v>
      </c>
    </row>
    <row r="7558" spans="1:10" x14ac:dyDescent="0.3">
      <c r="A7558">
        <v>141185</v>
      </c>
      <c r="B7558" t="s">
        <v>63</v>
      </c>
      <c r="C7558" t="s">
        <v>11</v>
      </c>
      <c r="D7558" t="s">
        <v>12881</v>
      </c>
      <c r="E7558">
        <v>300</v>
      </c>
      <c r="F7558">
        <v>3.5</v>
      </c>
      <c r="G7558">
        <v>20</v>
      </c>
      <c r="H7558" t="s">
        <v>12882</v>
      </c>
      <c r="I7558" t="s">
        <v>63</v>
      </c>
      <c r="J7558">
        <v>53</v>
      </c>
    </row>
    <row r="7559" spans="1:10" x14ac:dyDescent="0.3">
      <c r="A7559">
        <v>141571</v>
      </c>
      <c r="B7559" t="s">
        <v>2244</v>
      </c>
      <c r="C7559" t="s">
        <v>68</v>
      </c>
      <c r="D7559" t="s">
        <v>12883</v>
      </c>
      <c r="E7559">
        <v>200</v>
      </c>
      <c r="F7559">
        <v>4.0999999999999996</v>
      </c>
      <c r="G7559">
        <v>100</v>
      </c>
      <c r="H7559" t="s">
        <v>12884</v>
      </c>
      <c r="I7559" t="s">
        <v>2861</v>
      </c>
      <c r="J7559">
        <v>38</v>
      </c>
    </row>
    <row r="7560" spans="1:10" x14ac:dyDescent="0.3">
      <c r="A7560">
        <v>141879</v>
      </c>
      <c r="B7560" t="s">
        <v>1075</v>
      </c>
      <c r="C7560" t="s">
        <v>463</v>
      </c>
      <c r="D7560" t="s">
        <v>12885</v>
      </c>
      <c r="E7560">
        <v>200</v>
      </c>
      <c r="F7560">
        <v>3.6</v>
      </c>
      <c r="G7560">
        <v>20</v>
      </c>
      <c r="H7560" t="s">
        <v>12886</v>
      </c>
      <c r="I7560" t="s">
        <v>12887</v>
      </c>
      <c r="J7560">
        <v>40</v>
      </c>
    </row>
    <row r="7561" spans="1:10" x14ac:dyDescent="0.3">
      <c r="A7561">
        <v>141986</v>
      </c>
      <c r="B7561" t="s">
        <v>1313</v>
      </c>
      <c r="C7561" t="s">
        <v>383</v>
      </c>
      <c r="D7561" t="s">
        <v>12888</v>
      </c>
      <c r="E7561">
        <v>450</v>
      </c>
      <c r="F7561">
        <v>4.4000000000000004</v>
      </c>
      <c r="G7561">
        <v>1000</v>
      </c>
      <c r="H7561" t="s">
        <v>12889</v>
      </c>
      <c r="I7561" t="s">
        <v>1313</v>
      </c>
      <c r="J7561">
        <v>76</v>
      </c>
    </row>
    <row r="7562" spans="1:10" x14ac:dyDescent="0.3">
      <c r="A7562">
        <v>142909</v>
      </c>
      <c r="B7562" t="s">
        <v>907</v>
      </c>
      <c r="C7562" t="s">
        <v>383</v>
      </c>
      <c r="D7562" t="s">
        <v>12890</v>
      </c>
      <c r="E7562">
        <v>150</v>
      </c>
      <c r="F7562">
        <v>4.0999999999999996</v>
      </c>
      <c r="G7562">
        <v>20</v>
      </c>
      <c r="H7562" t="s">
        <v>486</v>
      </c>
      <c r="I7562" t="s">
        <v>907</v>
      </c>
      <c r="J7562">
        <v>70</v>
      </c>
    </row>
    <row r="7563" spans="1:10" x14ac:dyDescent="0.3">
      <c r="A7563">
        <v>143066</v>
      </c>
      <c r="B7563" t="s">
        <v>612</v>
      </c>
      <c r="C7563" t="s">
        <v>463</v>
      </c>
      <c r="D7563" t="s">
        <v>12891</v>
      </c>
      <c r="E7563">
        <v>1200</v>
      </c>
      <c r="F7563">
        <v>2.9</v>
      </c>
      <c r="G7563">
        <v>80</v>
      </c>
      <c r="H7563" t="s">
        <v>12892</v>
      </c>
      <c r="I7563" t="s">
        <v>634</v>
      </c>
      <c r="J7563">
        <v>58</v>
      </c>
    </row>
    <row r="7564" spans="1:10" x14ac:dyDescent="0.3">
      <c r="A7564">
        <v>143460</v>
      </c>
      <c r="B7564" t="s">
        <v>3057</v>
      </c>
      <c r="C7564" t="s">
        <v>3052</v>
      </c>
      <c r="D7564" t="s">
        <v>12893</v>
      </c>
      <c r="E7564">
        <v>250</v>
      </c>
      <c r="F7564">
        <v>3.8</v>
      </c>
      <c r="G7564">
        <v>20</v>
      </c>
      <c r="H7564" t="s">
        <v>1552</v>
      </c>
      <c r="I7564" t="s">
        <v>3058</v>
      </c>
      <c r="J7564">
        <v>39</v>
      </c>
    </row>
    <row r="7565" spans="1:10" x14ac:dyDescent="0.3">
      <c r="A7565">
        <v>144725</v>
      </c>
      <c r="B7565" t="s">
        <v>12894</v>
      </c>
      <c r="C7565" t="s">
        <v>383</v>
      </c>
      <c r="D7565" t="s">
        <v>12895</v>
      </c>
      <c r="E7565">
        <v>250</v>
      </c>
      <c r="F7565">
        <v>3.8</v>
      </c>
      <c r="G7565">
        <v>100</v>
      </c>
      <c r="H7565" t="s">
        <v>2908</v>
      </c>
      <c r="I7565" t="s">
        <v>2085</v>
      </c>
      <c r="J7565">
        <v>72</v>
      </c>
    </row>
    <row r="7566" spans="1:10" x14ac:dyDescent="0.3">
      <c r="A7566">
        <v>145378</v>
      </c>
      <c r="B7566" t="s">
        <v>661</v>
      </c>
      <c r="C7566" t="s">
        <v>463</v>
      </c>
      <c r="D7566" t="s">
        <v>12896</v>
      </c>
      <c r="E7566">
        <v>200</v>
      </c>
      <c r="F7566">
        <v>4.0999999999999996</v>
      </c>
      <c r="G7566">
        <v>20</v>
      </c>
      <c r="H7566" t="s">
        <v>2383</v>
      </c>
      <c r="I7566" t="s">
        <v>12897</v>
      </c>
      <c r="J7566">
        <v>75</v>
      </c>
    </row>
    <row r="7567" spans="1:10" x14ac:dyDescent="0.3">
      <c r="A7567">
        <v>145671</v>
      </c>
      <c r="B7567" t="s">
        <v>3593</v>
      </c>
      <c r="C7567" t="s">
        <v>3052</v>
      </c>
      <c r="D7567" t="s">
        <v>12898</v>
      </c>
      <c r="E7567">
        <v>200</v>
      </c>
      <c r="F7567">
        <v>3.8</v>
      </c>
      <c r="G7567">
        <v>500</v>
      </c>
      <c r="H7567" t="s">
        <v>12899</v>
      </c>
      <c r="I7567" t="s">
        <v>12236</v>
      </c>
      <c r="J7567">
        <v>40</v>
      </c>
    </row>
    <row r="7568" spans="1:10" x14ac:dyDescent="0.3">
      <c r="A7568">
        <v>145832</v>
      </c>
      <c r="B7568" t="s">
        <v>6940</v>
      </c>
      <c r="C7568" t="s">
        <v>2068</v>
      </c>
      <c r="D7568" t="s">
        <v>12900</v>
      </c>
      <c r="E7568">
        <v>200</v>
      </c>
      <c r="F7568">
        <v>2.9</v>
      </c>
      <c r="G7568">
        <v>80</v>
      </c>
      <c r="H7568" t="s">
        <v>184</v>
      </c>
      <c r="I7568" t="s">
        <v>12901</v>
      </c>
      <c r="J7568">
        <v>44</v>
      </c>
    </row>
    <row r="7569" spans="1:10" x14ac:dyDescent="0.3">
      <c r="A7569">
        <v>146006</v>
      </c>
      <c r="B7569" t="s">
        <v>12506</v>
      </c>
      <c r="C7569" t="s">
        <v>3052</v>
      </c>
      <c r="D7569" t="s">
        <v>12902</v>
      </c>
      <c r="E7569">
        <v>150</v>
      </c>
      <c r="F7569">
        <v>3.6</v>
      </c>
      <c r="G7569">
        <v>100</v>
      </c>
      <c r="H7569" t="s">
        <v>12458</v>
      </c>
      <c r="I7569" t="s">
        <v>12903</v>
      </c>
      <c r="J7569">
        <v>49</v>
      </c>
    </row>
    <row r="7570" spans="1:10" x14ac:dyDescent="0.3">
      <c r="A7570">
        <v>146023</v>
      </c>
      <c r="B7570" t="s">
        <v>288</v>
      </c>
      <c r="C7570" t="s">
        <v>68</v>
      </c>
      <c r="D7570" t="s">
        <v>12904</v>
      </c>
      <c r="E7570">
        <v>400</v>
      </c>
      <c r="F7570">
        <v>4.2</v>
      </c>
      <c r="G7570">
        <v>100</v>
      </c>
      <c r="H7570" t="s">
        <v>12905</v>
      </c>
      <c r="I7570" t="s">
        <v>4763</v>
      </c>
      <c r="J7570">
        <v>35</v>
      </c>
    </row>
    <row r="7571" spans="1:10" x14ac:dyDescent="0.3">
      <c r="A7571">
        <v>146389</v>
      </c>
      <c r="B7571" t="s">
        <v>606</v>
      </c>
      <c r="C7571" t="s">
        <v>189</v>
      </c>
      <c r="D7571" t="s">
        <v>12906</v>
      </c>
      <c r="E7571">
        <v>300</v>
      </c>
      <c r="F7571">
        <v>4.0999999999999996</v>
      </c>
      <c r="G7571">
        <v>50</v>
      </c>
      <c r="H7571" t="s">
        <v>12907</v>
      </c>
      <c r="I7571" t="s">
        <v>12908</v>
      </c>
      <c r="J7571">
        <v>40</v>
      </c>
    </row>
    <row r="7572" spans="1:10" x14ac:dyDescent="0.3">
      <c r="A7572">
        <v>146402</v>
      </c>
      <c r="B7572" t="s">
        <v>679</v>
      </c>
      <c r="C7572" t="s">
        <v>463</v>
      </c>
      <c r="D7572" t="s">
        <v>11546</v>
      </c>
      <c r="E7572">
        <v>250</v>
      </c>
      <c r="F7572">
        <v>4.2</v>
      </c>
      <c r="G7572">
        <v>100</v>
      </c>
      <c r="H7572" t="s">
        <v>5079</v>
      </c>
      <c r="I7572" t="s">
        <v>12909</v>
      </c>
      <c r="J7572">
        <v>69</v>
      </c>
    </row>
    <row r="7573" spans="1:10" x14ac:dyDescent="0.3">
      <c r="A7573">
        <v>146420</v>
      </c>
      <c r="B7573" t="s">
        <v>1702</v>
      </c>
      <c r="C7573" t="s">
        <v>11</v>
      </c>
      <c r="D7573" t="s">
        <v>12910</v>
      </c>
      <c r="E7573">
        <v>300</v>
      </c>
      <c r="F7573">
        <v>3.8</v>
      </c>
      <c r="G7573">
        <v>20</v>
      </c>
      <c r="H7573" t="s">
        <v>12911</v>
      </c>
      <c r="I7573" t="s">
        <v>1532</v>
      </c>
      <c r="J7573">
        <v>36</v>
      </c>
    </row>
    <row r="7574" spans="1:10" x14ac:dyDescent="0.3">
      <c r="A7574">
        <v>146490</v>
      </c>
      <c r="B7574" t="s">
        <v>3435</v>
      </c>
      <c r="C7574" t="s">
        <v>11</v>
      </c>
      <c r="D7574" t="s">
        <v>9408</v>
      </c>
      <c r="E7574">
        <v>100</v>
      </c>
      <c r="F7574">
        <v>4.4000000000000004</v>
      </c>
      <c r="G7574">
        <v>500</v>
      </c>
      <c r="H7574" t="s">
        <v>7662</v>
      </c>
      <c r="I7574" t="s">
        <v>3435</v>
      </c>
      <c r="J7574">
        <v>37</v>
      </c>
    </row>
    <row r="7575" spans="1:10" x14ac:dyDescent="0.3">
      <c r="A7575">
        <v>146670</v>
      </c>
      <c r="B7575" t="s">
        <v>292</v>
      </c>
      <c r="C7575" t="s">
        <v>68</v>
      </c>
      <c r="D7575" t="s">
        <v>12912</v>
      </c>
      <c r="E7575">
        <v>100</v>
      </c>
      <c r="F7575">
        <v>4.3</v>
      </c>
      <c r="G7575">
        <v>1000</v>
      </c>
      <c r="H7575" t="s">
        <v>2417</v>
      </c>
      <c r="I7575" t="s">
        <v>292</v>
      </c>
      <c r="J7575">
        <v>46</v>
      </c>
    </row>
    <row r="7576" spans="1:10" x14ac:dyDescent="0.3">
      <c r="A7576">
        <v>146975</v>
      </c>
      <c r="B7576" t="s">
        <v>5682</v>
      </c>
      <c r="C7576" t="s">
        <v>2068</v>
      </c>
      <c r="D7576" t="s">
        <v>12913</v>
      </c>
      <c r="E7576">
        <v>200</v>
      </c>
      <c r="F7576">
        <v>3</v>
      </c>
      <c r="G7576">
        <v>20</v>
      </c>
      <c r="H7576" t="s">
        <v>1262</v>
      </c>
      <c r="I7576" t="s">
        <v>12914</v>
      </c>
      <c r="J7576">
        <v>77</v>
      </c>
    </row>
    <row r="7577" spans="1:10" x14ac:dyDescent="0.3">
      <c r="A7577">
        <v>147547</v>
      </c>
      <c r="B7577" t="s">
        <v>839</v>
      </c>
      <c r="C7577" t="s">
        <v>115</v>
      </c>
      <c r="D7577" t="s">
        <v>12915</v>
      </c>
      <c r="E7577">
        <v>300</v>
      </c>
      <c r="F7577">
        <v>4.5</v>
      </c>
      <c r="G7577">
        <v>500</v>
      </c>
      <c r="H7577" t="s">
        <v>2417</v>
      </c>
      <c r="I7577" t="s">
        <v>839</v>
      </c>
      <c r="J7577">
        <v>55</v>
      </c>
    </row>
    <row r="7578" spans="1:10" x14ac:dyDescent="0.3">
      <c r="A7578">
        <v>147655</v>
      </c>
      <c r="B7578" t="s">
        <v>2353</v>
      </c>
      <c r="C7578" t="s">
        <v>2068</v>
      </c>
      <c r="D7578" t="s">
        <v>12916</v>
      </c>
      <c r="E7578">
        <v>200</v>
      </c>
      <c r="F7578">
        <v>2.9</v>
      </c>
      <c r="G7578">
        <v>80</v>
      </c>
      <c r="H7578" t="s">
        <v>2365</v>
      </c>
      <c r="I7578" t="s">
        <v>3387</v>
      </c>
      <c r="J7578">
        <v>36</v>
      </c>
    </row>
    <row r="7579" spans="1:10" x14ac:dyDescent="0.3">
      <c r="A7579">
        <v>147670</v>
      </c>
      <c r="B7579" t="s">
        <v>1855</v>
      </c>
      <c r="C7579" t="s">
        <v>463</v>
      </c>
      <c r="D7579" t="s">
        <v>12917</v>
      </c>
      <c r="E7579">
        <v>300</v>
      </c>
      <c r="F7579">
        <v>4.3</v>
      </c>
      <c r="G7579">
        <v>100</v>
      </c>
      <c r="H7579" t="s">
        <v>5177</v>
      </c>
      <c r="I7579" t="s">
        <v>12918</v>
      </c>
      <c r="J7579">
        <v>58</v>
      </c>
    </row>
    <row r="7580" spans="1:10" x14ac:dyDescent="0.3">
      <c r="A7580">
        <v>147742</v>
      </c>
      <c r="B7580" t="s">
        <v>6940</v>
      </c>
      <c r="C7580" t="s">
        <v>2068</v>
      </c>
      <c r="D7580" t="s">
        <v>12919</v>
      </c>
      <c r="E7580">
        <v>200</v>
      </c>
      <c r="F7580">
        <v>4.5</v>
      </c>
      <c r="G7580">
        <v>50</v>
      </c>
      <c r="H7580" t="s">
        <v>184</v>
      </c>
      <c r="I7580" t="s">
        <v>12122</v>
      </c>
      <c r="J7580">
        <v>39</v>
      </c>
    </row>
    <row r="7581" spans="1:10" x14ac:dyDescent="0.3">
      <c r="A7581">
        <v>148127</v>
      </c>
      <c r="B7581" t="s">
        <v>3179</v>
      </c>
      <c r="C7581" t="s">
        <v>3052</v>
      </c>
      <c r="D7581" t="s">
        <v>12920</v>
      </c>
      <c r="E7581">
        <v>200</v>
      </c>
      <c r="F7581">
        <v>3.4</v>
      </c>
      <c r="G7581">
        <v>500</v>
      </c>
      <c r="H7581" t="s">
        <v>131</v>
      </c>
      <c r="I7581" t="s">
        <v>3412</v>
      </c>
      <c r="J7581">
        <v>44</v>
      </c>
    </row>
    <row r="7582" spans="1:10" x14ac:dyDescent="0.3">
      <c r="A7582">
        <v>148133</v>
      </c>
      <c r="B7582" t="s">
        <v>7775</v>
      </c>
      <c r="C7582" t="s">
        <v>3052</v>
      </c>
      <c r="D7582" t="s">
        <v>12921</v>
      </c>
      <c r="E7582">
        <v>300</v>
      </c>
      <c r="F7582">
        <v>4.0999999999999996</v>
      </c>
      <c r="G7582">
        <v>20</v>
      </c>
      <c r="H7582" t="s">
        <v>1193</v>
      </c>
      <c r="I7582" t="s">
        <v>12922</v>
      </c>
      <c r="J7582">
        <v>51</v>
      </c>
    </row>
    <row r="7583" spans="1:10" x14ac:dyDescent="0.3">
      <c r="A7583">
        <v>148254</v>
      </c>
      <c r="B7583" t="s">
        <v>3097</v>
      </c>
      <c r="C7583" t="s">
        <v>3052</v>
      </c>
      <c r="D7583" t="s">
        <v>11751</v>
      </c>
      <c r="E7583">
        <v>200</v>
      </c>
      <c r="F7583">
        <v>2.9</v>
      </c>
      <c r="G7583">
        <v>80</v>
      </c>
      <c r="H7583" t="s">
        <v>3091</v>
      </c>
      <c r="I7583" t="s">
        <v>12923</v>
      </c>
      <c r="J7583">
        <v>39</v>
      </c>
    </row>
    <row r="7584" spans="1:10" x14ac:dyDescent="0.3">
      <c r="A7584">
        <v>148766</v>
      </c>
      <c r="B7584" t="s">
        <v>3671</v>
      </c>
      <c r="C7584" t="s">
        <v>68</v>
      </c>
      <c r="D7584" t="s">
        <v>12924</v>
      </c>
      <c r="E7584">
        <v>200</v>
      </c>
      <c r="F7584">
        <v>4.4000000000000004</v>
      </c>
      <c r="G7584">
        <v>100</v>
      </c>
      <c r="H7584" t="s">
        <v>2826</v>
      </c>
      <c r="I7584" t="s">
        <v>12925</v>
      </c>
      <c r="J7584">
        <v>31</v>
      </c>
    </row>
    <row r="7585" spans="1:10" x14ac:dyDescent="0.3">
      <c r="A7585">
        <v>149154</v>
      </c>
      <c r="B7585" t="s">
        <v>3040</v>
      </c>
      <c r="C7585" t="s">
        <v>2068</v>
      </c>
      <c r="D7585" t="s">
        <v>12926</v>
      </c>
      <c r="E7585">
        <v>400</v>
      </c>
      <c r="F7585">
        <v>2.9</v>
      </c>
      <c r="G7585">
        <v>80</v>
      </c>
      <c r="H7585" t="s">
        <v>1128</v>
      </c>
      <c r="I7585" t="s">
        <v>3039</v>
      </c>
      <c r="J7585">
        <v>44</v>
      </c>
    </row>
    <row r="7586" spans="1:10" x14ac:dyDescent="0.3">
      <c r="A7586">
        <v>149172</v>
      </c>
      <c r="B7586" t="s">
        <v>845</v>
      </c>
      <c r="C7586" t="s">
        <v>91</v>
      </c>
      <c r="D7586" t="s">
        <v>12927</v>
      </c>
      <c r="E7586">
        <v>400</v>
      </c>
      <c r="F7586">
        <v>4.3</v>
      </c>
      <c r="G7586">
        <v>100</v>
      </c>
      <c r="H7586" t="s">
        <v>12928</v>
      </c>
      <c r="I7586" t="s">
        <v>1737</v>
      </c>
      <c r="J7586">
        <v>54</v>
      </c>
    </row>
    <row r="7587" spans="1:10" x14ac:dyDescent="0.3">
      <c r="A7587">
        <v>149204</v>
      </c>
      <c r="B7587" t="s">
        <v>5668</v>
      </c>
      <c r="C7587" t="s">
        <v>2068</v>
      </c>
      <c r="D7587" t="s">
        <v>12929</v>
      </c>
      <c r="E7587">
        <v>350</v>
      </c>
      <c r="F7587">
        <v>2.8</v>
      </c>
      <c r="G7587">
        <v>20</v>
      </c>
      <c r="H7587" t="s">
        <v>2165</v>
      </c>
      <c r="I7587" t="s">
        <v>5668</v>
      </c>
      <c r="J7587">
        <v>46</v>
      </c>
    </row>
    <row r="7588" spans="1:10" x14ac:dyDescent="0.3">
      <c r="A7588">
        <v>149409</v>
      </c>
      <c r="B7588" t="s">
        <v>7363</v>
      </c>
      <c r="C7588" t="s">
        <v>68</v>
      </c>
      <c r="D7588" t="s">
        <v>12930</v>
      </c>
      <c r="E7588">
        <v>110</v>
      </c>
      <c r="F7588">
        <v>3.9</v>
      </c>
      <c r="G7588">
        <v>50</v>
      </c>
      <c r="H7588" t="s">
        <v>12931</v>
      </c>
      <c r="I7588" t="s">
        <v>2045</v>
      </c>
      <c r="J7588">
        <v>77</v>
      </c>
    </row>
    <row r="7589" spans="1:10" x14ac:dyDescent="0.3">
      <c r="A7589">
        <v>149631</v>
      </c>
      <c r="B7589" t="s">
        <v>6940</v>
      </c>
      <c r="C7589" t="s">
        <v>2068</v>
      </c>
      <c r="D7589" t="s">
        <v>12932</v>
      </c>
      <c r="E7589">
        <v>200</v>
      </c>
      <c r="F7589">
        <v>2.9</v>
      </c>
      <c r="G7589">
        <v>80</v>
      </c>
      <c r="H7589" t="s">
        <v>9713</v>
      </c>
      <c r="I7589" t="s">
        <v>12933</v>
      </c>
      <c r="J7589">
        <v>44</v>
      </c>
    </row>
    <row r="7590" spans="1:10" x14ac:dyDescent="0.3">
      <c r="A7590">
        <v>150356</v>
      </c>
      <c r="B7590" t="s">
        <v>2471</v>
      </c>
      <c r="C7590" t="s">
        <v>115</v>
      </c>
      <c r="D7590" t="s">
        <v>12934</v>
      </c>
      <c r="E7590">
        <v>250</v>
      </c>
      <c r="F7590">
        <v>2.9</v>
      </c>
      <c r="G7590">
        <v>80</v>
      </c>
      <c r="H7590" t="s">
        <v>12935</v>
      </c>
      <c r="I7590" t="s">
        <v>2017</v>
      </c>
      <c r="J7590">
        <v>68</v>
      </c>
    </row>
    <row r="7591" spans="1:10" x14ac:dyDescent="0.3">
      <c r="A7591">
        <v>150646</v>
      </c>
      <c r="B7591" t="s">
        <v>1479</v>
      </c>
      <c r="C7591" t="s">
        <v>68</v>
      </c>
      <c r="D7591" t="s">
        <v>10931</v>
      </c>
      <c r="E7591">
        <v>250</v>
      </c>
      <c r="F7591">
        <v>4.4000000000000004</v>
      </c>
      <c r="G7591">
        <v>1000</v>
      </c>
      <c r="H7591" t="s">
        <v>12936</v>
      </c>
      <c r="I7591" t="s">
        <v>1479</v>
      </c>
      <c r="J7591">
        <v>31</v>
      </c>
    </row>
    <row r="7592" spans="1:10" x14ac:dyDescent="0.3">
      <c r="A7592">
        <v>151132</v>
      </c>
      <c r="B7592" t="s">
        <v>12417</v>
      </c>
      <c r="C7592" t="s">
        <v>2068</v>
      </c>
      <c r="D7592" t="s">
        <v>12937</v>
      </c>
      <c r="E7592">
        <v>250</v>
      </c>
      <c r="F7592">
        <v>3</v>
      </c>
      <c r="G7592">
        <v>20</v>
      </c>
      <c r="H7592" t="s">
        <v>45</v>
      </c>
      <c r="I7592" t="s">
        <v>12938</v>
      </c>
      <c r="J7592">
        <v>51</v>
      </c>
    </row>
    <row r="7593" spans="1:10" x14ac:dyDescent="0.3">
      <c r="A7593">
        <v>151182</v>
      </c>
      <c r="B7593" t="s">
        <v>738</v>
      </c>
      <c r="C7593" t="s">
        <v>463</v>
      </c>
      <c r="D7593" t="s">
        <v>12939</v>
      </c>
      <c r="E7593">
        <v>150</v>
      </c>
      <c r="F7593">
        <v>4.0999999999999996</v>
      </c>
      <c r="G7593">
        <v>50</v>
      </c>
      <c r="H7593" t="s">
        <v>12940</v>
      </c>
      <c r="I7593" t="s">
        <v>738</v>
      </c>
      <c r="J7593">
        <v>44</v>
      </c>
    </row>
    <row r="7594" spans="1:10" x14ac:dyDescent="0.3">
      <c r="A7594">
        <v>151229</v>
      </c>
      <c r="B7594" t="s">
        <v>238</v>
      </c>
      <c r="C7594" t="s">
        <v>11</v>
      </c>
      <c r="D7594" t="s">
        <v>12941</v>
      </c>
      <c r="E7594">
        <v>300</v>
      </c>
      <c r="F7594">
        <v>4</v>
      </c>
      <c r="G7594">
        <v>100</v>
      </c>
      <c r="H7594" t="s">
        <v>12942</v>
      </c>
      <c r="I7594" t="s">
        <v>238</v>
      </c>
      <c r="J7594">
        <v>56</v>
      </c>
    </row>
    <row r="7595" spans="1:10" x14ac:dyDescent="0.3">
      <c r="A7595">
        <v>151287</v>
      </c>
      <c r="B7595" t="s">
        <v>12943</v>
      </c>
      <c r="C7595" t="s">
        <v>68</v>
      </c>
      <c r="D7595" t="s">
        <v>12944</v>
      </c>
      <c r="E7595">
        <v>65</v>
      </c>
      <c r="F7595">
        <v>4.4000000000000004</v>
      </c>
      <c r="G7595">
        <v>50</v>
      </c>
      <c r="H7595" t="s">
        <v>12945</v>
      </c>
      <c r="I7595" t="s">
        <v>3390</v>
      </c>
      <c r="J7595">
        <v>62</v>
      </c>
    </row>
    <row r="7596" spans="1:10" x14ac:dyDescent="0.3">
      <c r="A7596">
        <v>151965</v>
      </c>
      <c r="B7596" t="s">
        <v>2861</v>
      </c>
      <c r="C7596" t="s">
        <v>68</v>
      </c>
      <c r="D7596" t="s">
        <v>12946</v>
      </c>
      <c r="E7596">
        <v>200</v>
      </c>
      <c r="F7596">
        <v>4</v>
      </c>
      <c r="G7596">
        <v>1000</v>
      </c>
      <c r="H7596" t="s">
        <v>131</v>
      </c>
      <c r="I7596" t="s">
        <v>3390</v>
      </c>
      <c r="J7596">
        <v>37</v>
      </c>
    </row>
    <row r="7597" spans="1:10" x14ac:dyDescent="0.3">
      <c r="A7597">
        <v>153035</v>
      </c>
      <c r="B7597" t="s">
        <v>3758</v>
      </c>
      <c r="C7597" t="s">
        <v>3052</v>
      </c>
      <c r="D7597" t="s">
        <v>12947</v>
      </c>
      <c r="E7597">
        <v>350</v>
      </c>
      <c r="F7597">
        <v>3.9</v>
      </c>
      <c r="G7597">
        <v>100</v>
      </c>
      <c r="H7597" t="s">
        <v>12948</v>
      </c>
      <c r="I7597" t="s">
        <v>12949</v>
      </c>
      <c r="J7597">
        <v>26</v>
      </c>
    </row>
    <row r="7598" spans="1:10" x14ac:dyDescent="0.3">
      <c r="A7598">
        <v>153962</v>
      </c>
      <c r="B7598" t="s">
        <v>5668</v>
      </c>
      <c r="C7598" t="s">
        <v>2068</v>
      </c>
      <c r="D7598" t="s">
        <v>12950</v>
      </c>
      <c r="E7598">
        <v>150</v>
      </c>
      <c r="F7598">
        <v>3.9</v>
      </c>
      <c r="G7598">
        <v>100</v>
      </c>
      <c r="H7598" t="s">
        <v>486</v>
      </c>
      <c r="I7598" t="s">
        <v>12951</v>
      </c>
      <c r="J7598">
        <v>40</v>
      </c>
    </row>
    <row r="7599" spans="1:10" x14ac:dyDescent="0.3">
      <c r="A7599">
        <v>154020</v>
      </c>
      <c r="B7599" t="s">
        <v>12626</v>
      </c>
      <c r="C7599" t="s">
        <v>11</v>
      </c>
      <c r="D7599" t="s">
        <v>12952</v>
      </c>
      <c r="E7599">
        <v>150</v>
      </c>
      <c r="F7599">
        <v>2.9</v>
      </c>
      <c r="G7599">
        <v>80</v>
      </c>
      <c r="H7599" t="s">
        <v>131</v>
      </c>
      <c r="I7599" t="s">
        <v>4285</v>
      </c>
      <c r="J7599">
        <v>48</v>
      </c>
    </row>
    <row r="7600" spans="1:10" x14ac:dyDescent="0.3">
      <c r="A7600">
        <v>154260</v>
      </c>
      <c r="B7600" t="s">
        <v>4031</v>
      </c>
      <c r="C7600" t="s">
        <v>3052</v>
      </c>
      <c r="D7600" t="s">
        <v>12953</v>
      </c>
      <c r="E7600">
        <v>150</v>
      </c>
      <c r="F7600">
        <v>4.5</v>
      </c>
      <c r="G7600">
        <v>50</v>
      </c>
      <c r="H7600" t="s">
        <v>184</v>
      </c>
      <c r="I7600" t="s">
        <v>4031</v>
      </c>
      <c r="J7600">
        <v>58</v>
      </c>
    </row>
    <row r="7601" spans="1:10" x14ac:dyDescent="0.3">
      <c r="A7601">
        <v>154526</v>
      </c>
      <c r="B7601" t="s">
        <v>2668</v>
      </c>
      <c r="C7601" t="s">
        <v>2068</v>
      </c>
      <c r="D7601" t="s">
        <v>12954</v>
      </c>
      <c r="E7601">
        <v>200</v>
      </c>
      <c r="F7601">
        <v>3</v>
      </c>
      <c r="G7601">
        <v>20</v>
      </c>
      <c r="H7601" t="s">
        <v>45</v>
      </c>
      <c r="I7601" t="s">
        <v>2067</v>
      </c>
      <c r="J7601">
        <v>38</v>
      </c>
    </row>
    <row r="7602" spans="1:10" x14ac:dyDescent="0.3">
      <c r="A7602">
        <v>154601</v>
      </c>
      <c r="B7602" t="s">
        <v>5682</v>
      </c>
      <c r="C7602" t="s">
        <v>2068</v>
      </c>
      <c r="D7602" t="s">
        <v>12955</v>
      </c>
      <c r="E7602">
        <v>200</v>
      </c>
      <c r="F7602">
        <v>4.2</v>
      </c>
      <c r="G7602">
        <v>20</v>
      </c>
      <c r="H7602" t="s">
        <v>12956</v>
      </c>
      <c r="I7602" t="s">
        <v>4416</v>
      </c>
      <c r="J7602">
        <v>52</v>
      </c>
    </row>
    <row r="7603" spans="1:10" x14ac:dyDescent="0.3">
      <c r="A7603">
        <v>154603</v>
      </c>
      <c r="B7603" t="s">
        <v>2668</v>
      </c>
      <c r="C7603" t="s">
        <v>2068</v>
      </c>
      <c r="D7603" t="s">
        <v>12957</v>
      </c>
      <c r="E7603">
        <v>200</v>
      </c>
      <c r="F7603">
        <v>2.8</v>
      </c>
      <c r="G7603">
        <v>20</v>
      </c>
      <c r="H7603" t="s">
        <v>3514</v>
      </c>
      <c r="I7603" t="s">
        <v>2067</v>
      </c>
      <c r="J7603">
        <v>39</v>
      </c>
    </row>
    <row r="7604" spans="1:10" x14ac:dyDescent="0.3">
      <c r="A7604">
        <v>154689</v>
      </c>
      <c r="B7604" t="s">
        <v>1637</v>
      </c>
      <c r="C7604" t="s">
        <v>68</v>
      </c>
      <c r="D7604" t="s">
        <v>12958</v>
      </c>
      <c r="E7604">
        <v>300</v>
      </c>
      <c r="F7604">
        <v>3.7</v>
      </c>
      <c r="G7604">
        <v>500</v>
      </c>
      <c r="H7604" t="s">
        <v>131</v>
      </c>
      <c r="I7604" t="s">
        <v>12959</v>
      </c>
      <c r="J7604">
        <v>68</v>
      </c>
    </row>
    <row r="7605" spans="1:10" x14ac:dyDescent="0.3">
      <c r="A7605">
        <v>154935</v>
      </c>
      <c r="B7605" t="s">
        <v>4416</v>
      </c>
      <c r="C7605" t="s">
        <v>2068</v>
      </c>
      <c r="D7605" t="s">
        <v>12960</v>
      </c>
      <c r="E7605">
        <v>250</v>
      </c>
      <c r="F7605">
        <v>3.9</v>
      </c>
      <c r="G7605">
        <v>50</v>
      </c>
      <c r="H7605" t="s">
        <v>12961</v>
      </c>
      <c r="I7605" t="s">
        <v>4416</v>
      </c>
      <c r="J7605">
        <v>51</v>
      </c>
    </row>
    <row r="7606" spans="1:10" x14ac:dyDescent="0.3">
      <c r="A7606">
        <v>154975</v>
      </c>
      <c r="B7606" t="s">
        <v>238</v>
      </c>
      <c r="C7606" t="s">
        <v>11</v>
      </c>
      <c r="D7606" t="s">
        <v>12962</v>
      </c>
      <c r="E7606">
        <v>200</v>
      </c>
      <c r="F7606">
        <v>4.0999999999999996</v>
      </c>
      <c r="G7606">
        <v>100</v>
      </c>
      <c r="H7606" t="s">
        <v>2417</v>
      </c>
      <c r="I7606" t="s">
        <v>238</v>
      </c>
      <c r="J7606">
        <v>56</v>
      </c>
    </row>
    <row r="7607" spans="1:10" x14ac:dyDescent="0.3">
      <c r="A7607">
        <v>155212</v>
      </c>
      <c r="B7607" t="s">
        <v>1158</v>
      </c>
      <c r="C7607" t="s">
        <v>463</v>
      </c>
      <c r="D7607" t="s">
        <v>2340</v>
      </c>
      <c r="E7607">
        <v>99</v>
      </c>
      <c r="F7607">
        <v>4.2</v>
      </c>
      <c r="G7607">
        <v>500</v>
      </c>
      <c r="H7607" t="s">
        <v>3091</v>
      </c>
      <c r="I7607" t="s">
        <v>12963</v>
      </c>
      <c r="J7607">
        <v>67</v>
      </c>
    </row>
    <row r="7608" spans="1:10" x14ac:dyDescent="0.3">
      <c r="A7608">
        <v>155284</v>
      </c>
      <c r="B7608" t="s">
        <v>12417</v>
      </c>
      <c r="C7608" t="s">
        <v>2068</v>
      </c>
      <c r="D7608" t="s">
        <v>12964</v>
      </c>
      <c r="E7608">
        <v>300</v>
      </c>
      <c r="F7608">
        <v>4.0999999999999996</v>
      </c>
      <c r="G7608">
        <v>50</v>
      </c>
      <c r="H7608" t="s">
        <v>12730</v>
      </c>
      <c r="I7608" t="s">
        <v>2478</v>
      </c>
      <c r="J7608">
        <v>50</v>
      </c>
    </row>
    <row r="7609" spans="1:10" x14ac:dyDescent="0.3">
      <c r="A7609">
        <v>155541</v>
      </c>
      <c r="B7609" t="s">
        <v>1702</v>
      </c>
      <c r="C7609" t="s">
        <v>11</v>
      </c>
      <c r="D7609" t="s">
        <v>12965</v>
      </c>
      <c r="E7609">
        <v>250</v>
      </c>
      <c r="F7609">
        <v>4.2</v>
      </c>
      <c r="G7609">
        <v>20</v>
      </c>
      <c r="H7609" t="s">
        <v>12966</v>
      </c>
      <c r="I7609" t="s">
        <v>253</v>
      </c>
      <c r="J7609">
        <v>35</v>
      </c>
    </row>
    <row r="7610" spans="1:10" x14ac:dyDescent="0.3">
      <c r="A7610">
        <v>155882</v>
      </c>
      <c r="B7610" t="s">
        <v>1845</v>
      </c>
      <c r="C7610" t="s">
        <v>383</v>
      </c>
      <c r="D7610" t="s">
        <v>12967</v>
      </c>
      <c r="E7610">
        <v>250</v>
      </c>
      <c r="F7610">
        <v>3.9</v>
      </c>
      <c r="G7610">
        <v>50</v>
      </c>
      <c r="H7610" t="s">
        <v>131</v>
      </c>
      <c r="I7610" t="s">
        <v>12968</v>
      </c>
      <c r="J7610">
        <v>37</v>
      </c>
    </row>
    <row r="7611" spans="1:10" x14ac:dyDescent="0.3">
      <c r="A7611">
        <v>156610</v>
      </c>
      <c r="B7611" t="s">
        <v>10</v>
      </c>
      <c r="C7611" t="s">
        <v>11</v>
      </c>
      <c r="D7611" t="s">
        <v>12969</v>
      </c>
      <c r="E7611">
        <v>200</v>
      </c>
      <c r="F7611">
        <v>4</v>
      </c>
      <c r="G7611">
        <v>500</v>
      </c>
      <c r="H7611" t="s">
        <v>2417</v>
      </c>
      <c r="I7611" t="s">
        <v>12970</v>
      </c>
      <c r="J7611">
        <v>59</v>
      </c>
    </row>
    <row r="7612" spans="1:10" x14ac:dyDescent="0.3">
      <c r="A7612">
        <v>156913</v>
      </c>
      <c r="B7612" t="s">
        <v>1715</v>
      </c>
      <c r="C7612" t="s">
        <v>68</v>
      </c>
      <c r="D7612" t="s">
        <v>12971</v>
      </c>
      <c r="E7612">
        <v>150</v>
      </c>
      <c r="F7612">
        <v>3.5</v>
      </c>
      <c r="G7612">
        <v>20</v>
      </c>
      <c r="H7612" t="s">
        <v>2908</v>
      </c>
      <c r="I7612" t="s">
        <v>493</v>
      </c>
      <c r="J7612">
        <v>40</v>
      </c>
    </row>
    <row r="7613" spans="1:10" x14ac:dyDescent="0.3">
      <c r="A7613">
        <v>156965</v>
      </c>
      <c r="B7613" t="s">
        <v>3179</v>
      </c>
      <c r="C7613" t="s">
        <v>3052</v>
      </c>
      <c r="D7613" t="s">
        <v>12972</v>
      </c>
      <c r="E7613">
        <v>500</v>
      </c>
      <c r="F7613">
        <v>4.4000000000000004</v>
      </c>
      <c r="G7613">
        <v>50</v>
      </c>
      <c r="H7613" t="s">
        <v>131</v>
      </c>
      <c r="I7613" t="s">
        <v>12973</v>
      </c>
      <c r="J7613">
        <v>47</v>
      </c>
    </row>
    <row r="7614" spans="1:10" x14ac:dyDescent="0.3">
      <c r="A7614">
        <v>157031</v>
      </c>
      <c r="B7614" t="s">
        <v>4327</v>
      </c>
      <c r="C7614" t="s">
        <v>3052</v>
      </c>
      <c r="D7614" t="s">
        <v>12974</v>
      </c>
      <c r="E7614">
        <v>200</v>
      </c>
      <c r="F7614">
        <v>4.4000000000000004</v>
      </c>
      <c r="G7614">
        <v>20</v>
      </c>
      <c r="H7614" t="s">
        <v>4689</v>
      </c>
      <c r="I7614" t="s">
        <v>3212</v>
      </c>
      <c r="J7614">
        <v>34</v>
      </c>
    </row>
    <row r="7615" spans="1:10" x14ac:dyDescent="0.3">
      <c r="A7615">
        <v>157379</v>
      </c>
      <c r="B7615" t="s">
        <v>1654</v>
      </c>
      <c r="C7615" t="s">
        <v>68</v>
      </c>
      <c r="D7615" t="s">
        <v>12975</v>
      </c>
      <c r="E7615">
        <v>150</v>
      </c>
      <c r="F7615">
        <v>4</v>
      </c>
      <c r="G7615">
        <v>100</v>
      </c>
      <c r="H7615" t="s">
        <v>2417</v>
      </c>
      <c r="I7615" t="s">
        <v>1654</v>
      </c>
      <c r="J7615">
        <v>59</v>
      </c>
    </row>
    <row r="7616" spans="1:10" x14ac:dyDescent="0.3">
      <c r="A7616">
        <v>157553</v>
      </c>
      <c r="B7616" t="s">
        <v>541</v>
      </c>
      <c r="C7616" t="s">
        <v>463</v>
      </c>
      <c r="D7616" t="s">
        <v>12976</v>
      </c>
      <c r="E7616">
        <v>150</v>
      </c>
      <c r="F7616">
        <v>4</v>
      </c>
      <c r="G7616">
        <v>20</v>
      </c>
      <c r="H7616" t="s">
        <v>12198</v>
      </c>
      <c r="I7616" t="s">
        <v>541</v>
      </c>
      <c r="J7616">
        <v>63</v>
      </c>
    </row>
    <row r="7617" spans="1:10" x14ac:dyDescent="0.3">
      <c r="A7617">
        <v>157690</v>
      </c>
      <c r="B7617" t="s">
        <v>3549</v>
      </c>
      <c r="C7617" t="s">
        <v>3052</v>
      </c>
      <c r="D7617" t="s">
        <v>12977</v>
      </c>
      <c r="E7617">
        <v>500</v>
      </c>
      <c r="F7617">
        <v>4.2</v>
      </c>
      <c r="G7617">
        <v>20</v>
      </c>
      <c r="H7617" t="s">
        <v>184</v>
      </c>
      <c r="I7617" t="s">
        <v>4355</v>
      </c>
      <c r="J7617">
        <v>63</v>
      </c>
    </row>
    <row r="7618" spans="1:10" x14ac:dyDescent="0.3">
      <c r="A7618">
        <v>157695</v>
      </c>
      <c r="B7618" t="s">
        <v>292</v>
      </c>
      <c r="C7618" t="s">
        <v>68</v>
      </c>
      <c r="D7618" t="s">
        <v>12978</v>
      </c>
      <c r="E7618">
        <v>300</v>
      </c>
      <c r="F7618">
        <v>4.3</v>
      </c>
      <c r="G7618">
        <v>1000</v>
      </c>
      <c r="H7618" t="s">
        <v>2417</v>
      </c>
      <c r="I7618" t="s">
        <v>3390</v>
      </c>
      <c r="J7618">
        <v>50</v>
      </c>
    </row>
    <row r="7619" spans="1:10" x14ac:dyDescent="0.3">
      <c r="A7619">
        <v>158019</v>
      </c>
      <c r="B7619" t="s">
        <v>156</v>
      </c>
      <c r="C7619" t="s">
        <v>11</v>
      </c>
      <c r="D7619" t="s">
        <v>12979</v>
      </c>
      <c r="E7619">
        <v>200</v>
      </c>
      <c r="F7619">
        <v>2.9</v>
      </c>
      <c r="G7619">
        <v>80</v>
      </c>
      <c r="H7619" t="s">
        <v>45</v>
      </c>
      <c r="I7619" t="s">
        <v>156</v>
      </c>
      <c r="J7619">
        <v>36</v>
      </c>
    </row>
    <row r="7620" spans="1:10" x14ac:dyDescent="0.3">
      <c r="A7620">
        <v>158413</v>
      </c>
      <c r="B7620" t="s">
        <v>90</v>
      </c>
      <c r="C7620" t="s">
        <v>91</v>
      </c>
      <c r="D7620" t="s">
        <v>12980</v>
      </c>
      <c r="E7620">
        <v>200</v>
      </c>
      <c r="F7620">
        <v>3.5</v>
      </c>
      <c r="G7620">
        <v>20</v>
      </c>
      <c r="H7620" t="s">
        <v>12981</v>
      </c>
      <c r="I7620" t="s">
        <v>5171</v>
      </c>
      <c r="J7620">
        <v>62</v>
      </c>
    </row>
    <row r="7621" spans="1:10" x14ac:dyDescent="0.3">
      <c r="A7621">
        <v>158458</v>
      </c>
      <c r="B7621" t="s">
        <v>306</v>
      </c>
      <c r="C7621" t="s">
        <v>68</v>
      </c>
      <c r="D7621" t="s">
        <v>12982</v>
      </c>
      <c r="E7621">
        <v>300</v>
      </c>
      <c r="F7621">
        <v>3.3</v>
      </c>
      <c r="G7621">
        <v>20</v>
      </c>
      <c r="H7621" t="s">
        <v>3529</v>
      </c>
      <c r="I7621" t="s">
        <v>5492</v>
      </c>
      <c r="J7621">
        <v>36</v>
      </c>
    </row>
    <row r="7622" spans="1:10" x14ac:dyDescent="0.3">
      <c r="A7622">
        <v>158736</v>
      </c>
      <c r="B7622" t="s">
        <v>83</v>
      </c>
      <c r="C7622" t="s">
        <v>68</v>
      </c>
      <c r="D7622" t="s">
        <v>12983</v>
      </c>
      <c r="E7622">
        <v>150</v>
      </c>
      <c r="F7622">
        <v>4.0999999999999996</v>
      </c>
      <c r="G7622">
        <v>20</v>
      </c>
      <c r="H7622" t="s">
        <v>495</v>
      </c>
      <c r="I7622" t="s">
        <v>1479</v>
      </c>
      <c r="J7622">
        <v>37</v>
      </c>
    </row>
    <row r="7623" spans="1:10" x14ac:dyDescent="0.3">
      <c r="A7623">
        <v>158964</v>
      </c>
      <c r="B7623" t="s">
        <v>3227</v>
      </c>
      <c r="C7623" t="s">
        <v>3052</v>
      </c>
      <c r="D7623" t="s">
        <v>12984</v>
      </c>
      <c r="E7623">
        <v>300</v>
      </c>
      <c r="F7623">
        <v>2.9</v>
      </c>
      <c r="G7623">
        <v>80</v>
      </c>
      <c r="H7623" t="s">
        <v>2417</v>
      </c>
      <c r="I7623" t="s">
        <v>12985</v>
      </c>
      <c r="J7623">
        <v>46</v>
      </c>
    </row>
    <row r="7624" spans="1:10" x14ac:dyDescent="0.3">
      <c r="A7624">
        <v>158998</v>
      </c>
      <c r="B7624" t="s">
        <v>4327</v>
      </c>
      <c r="C7624" t="s">
        <v>3052</v>
      </c>
      <c r="D7624" t="s">
        <v>12986</v>
      </c>
      <c r="E7624">
        <v>200</v>
      </c>
      <c r="F7624">
        <v>4.2</v>
      </c>
      <c r="G7624">
        <v>20</v>
      </c>
      <c r="H7624" t="s">
        <v>2417</v>
      </c>
      <c r="I7624" t="s">
        <v>12987</v>
      </c>
      <c r="J7624">
        <v>38</v>
      </c>
    </row>
    <row r="7625" spans="1:10" x14ac:dyDescent="0.3">
      <c r="A7625">
        <v>159098</v>
      </c>
      <c r="B7625" t="s">
        <v>319</v>
      </c>
      <c r="C7625" t="s">
        <v>189</v>
      </c>
      <c r="D7625" t="s">
        <v>12988</v>
      </c>
      <c r="E7625">
        <v>300</v>
      </c>
      <c r="F7625">
        <v>4.0999999999999996</v>
      </c>
      <c r="G7625">
        <v>100</v>
      </c>
      <c r="H7625" t="s">
        <v>2417</v>
      </c>
      <c r="I7625" t="s">
        <v>12989</v>
      </c>
      <c r="J7625">
        <v>69</v>
      </c>
    </row>
    <row r="7626" spans="1:10" x14ac:dyDescent="0.3">
      <c r="A7626">
        <v>159263</v>
      </c>
      <c r="B7626" t="s">
        <v>2353</v>
      </c>
      <c r="C7626" t="s">
        <v>2068</v>
      </c>
      <c r="D7626" t="s">
        <v>12705</v>
      </c>
      <c r="E7626">
        <v>200</v>
      </c>
      <c r="F7626">
        <v>4.0999999999999996</v>
      </c>
      <c r="G7626">
        <v>100</v>
      </c>
      <c r="H7626" t="s">
        <v>534</v>
      </c>
      <c r="I7626" t="s">
        <v>2353</v>
      </c>
      <c r="J7626">
        <v>29</v>
      </c>
    </row>
    <row r="7627" spans="1:10" x14ac:dyDescent="0.3">
      <c r="A7627">
        <v>159496</v>
      </c>
      <c r="B7627" t="s">
        <v>745</v>
      </c>
      <c r="C7627" t="s">
        <v>383</v>
      </c>
      <c r="D7627" t="s">
        <v>12990</v>
      </c>
      <c r="E7627">
        <v>200</v>
      </c>
      <c r="F7627">
        <v>2.9</v>
      </c>
      <c r="G7627">
        <v>80</v>
      </c>
      <c r="H7627" t="s">
        <v>278</v>
      </c>
      <c r="I7627" t="s">
        <v>12991</v>
      </c>
      <c r="J7627">
        <v>36</v>
      </c>
    </row>
    <row r="7628" spans="1:10" x14ac:dyDescent="0.3">
      <c r="A7628">
        <v>159643</v>
      </c>
      <c r="B7628" t="s">
        <v>3097</v>
      </c>
      <c r="C7628" t="s">
        <v>3052</v>
      </c>
      <c r="D7628" t="s">
        <v>12992</v>
      </c>
      <c r="E7628">
        <v>200</v>
      </c>
      <c r="F7628">
        <v>2.9</v>
      </c>
      <c r="G7628">
        <v>80</v>
      </c>
      <c r="H7628" t="s">
        <v>278</v>
      </c>
      <c r="I7628" t="s">
        <v>12993</v>
      </c>
      <c r="J7628">
        <v>61</v>
      </c>
    </row>
    <row r="7629" spans="1:10" x14ac:dyDescent="0.3">
      <c r="A7629">
        <v>160120</v>
      </c>
      <c r="B7629" t="s">
        <v>1354</v>
      </c>
      <c r="C7629" t="s">
        <v>11</v>
      </c>
      <c r="D7629" t="s">
        <v>12994</v>
      </c>
      <c r="E7629">
        <v>1000</v>
      </c>
      <c r="F7629">
        <v>4.3</v>
      </c>
      <c r="G7629">
        <v>100</v>
      </c>
      <c r="H7629" t="s">
        <v>695</v>
      </c>
      <c r="I7629" t="s">
        <v>10983</v>
      </c>
      <c r="J7629">
        <v>47</v>
      </c>
    </row>
    <row r="7630" spans="1:10" x14ac:dyDescent="0.3">
      <c r="A7630">
        <v>160134</v>
      </c>
      <c r="B7630" t="s">
        <v>493</v>
      </c>
      <c r="C7630" t="s">
        <v>68</v>
      </c>
      <c r="D7630" t="s">
        <v>12995</v>
      </c>
      <c r="E7630">
        <v>300</v>
      </c>
      <c r="F7630">
        <v>4.3</v>
      </c>
      <c r="G7630">
        <v>100</v>
      </c>
      <c r="H7630" t="s">
        <v>12996</v>
      </c>
      <c r="I7630" t="s">
        <v>12997</v>
      </c>
      <c r="J7630">
        <v>31</v>
      </c>
    </row>
    <row r="7631" spans="1:10" x14ac:dyDescent="0.3">
      <c r="A7631">
        <v>160456</v>
      </c>
      <c r="B7631" t="s">
        <v>2478</v>
      </c>
      <c r="C7631" t="s">
        <v>2068</v>
      </c>
      <c r="D7631" t="s">
        <v>12998</v>
      </c>
      <c r="E7631">
        <v>150</v>
      </c>
      <c r="F7631">
        <v>4.0999999999999996</v>
      </c>
      <c r="G7631">
        <v>20</v>
      </c>
      <c r="H7631" t="s">
        <v>12999</v>
      </c>
      <c r="I7631" t="s">
        <v>2478</v>
      </c>
      <c r="J7631">
        <v>44</v>
      </c>
    </row>
    <row r="7632" spans="1:10" x14ac:dyDescent="0.3">
      <c r="A7632">
        <v>160853</v>
      </c>
      <c r="B7632" t="s">
        <v>382</v>
      </c>
      <c r="C7632" t="s">
        <v>383</v>
      </c>
      <c r="D7632" t="s">
        <v>13000</v>
      </c>
      <c r="E7632">
        <v>300</v>
      </c>
      <c r="F7632">
        <v>2.9</v>
      </c>
      <c r="G7632">
        <v>80</v>
      </c>
      <c r="H7632" t="s">
        <v>2341</v>
      </c>
      <c r="I7632" t="s">
        <v>382</v>
      </c>
      <c r="J7632">
        <v>50</v>
      </c>
    </row>
    <row r="7633" spans="1:10" x14ac:dyDescent="0.3">
      <c r="A7633">
        <v>160883</v>
      </c>
      <c r="B7633" t="s">
        <v>2418</v>
      </c>
      <c r="C7633" t="s">
        <v>383</v>
      </c>
      <c r="D7633" t="s">
        <v>13001</v>
      </c>
      <c r="E7633">
        <v>200</v>
      </c>
      <c r="F7633">
        <v>3.2</v>
      </c>
      <c r="G7633">
        <v>20</v>
      </c>
      <c r="H7633" t="s">
        <v>131</v>
      </c>
      <c r="I7633" t="s">
        <v>2418</v>
      </c>
      <c r="J7633">
        <v>38</v>
      </c>
    </row>
    <row r="7634" spans="1:10" x14ac:dyDescent="0.3">
      <c r="A7634">
        <v>160975</v>
      </c>
      <c r="B7634" t="s">
        <v>2092</v>
      </c>
      <c r="C7634" t="s">
        <v>2068</v>
      </c>
      <c r="D7634" t="s">
        <v>13002</v>
      </c>
      <c r="E7634">
        <v>200</v>
      </c>
      <c r="F7634">
        <v>2.9</v>
      </c>
      <c r="G7634">
        <v>80</v>
      </c>
      <c r="H7634" t="s">
        <v>184</v>
      </c>
      <c r="I7634" t="s">
        <v>2092</v>
      </c>
      <c r="J7634">
        <v>49</v>
      </c>
    </row>
    <row r="7635" spans="1:10" x14ac:dyDescent="0.3">
      <c r="A7635">
        <v>161067</v>
      </c>
      <c r="B7635" t="s">
        <v>3227</v>
      </c>
      <c r="C7635" t="s">
        <v>3052</v>
      </c>
      <c r="D7635" t="s">
        <v>13003</v>
      </c>
      <c r="E7635">
        <v>200</v>
      </c>
      <c r="F7635">
        <v>2.9</v>
      </c>
      <c r="G7635">
        <v>80</v>
      </c>
      <c r="H7635" t="s">
        <v>3657</v>
      </c>
      <c r="I7635" t="s">
        <v>13004</v>
      </c>
      <c r="J7635">
        <v>44</v>
      </c>
    </row>
    <row r="7636" spans="1:10" x14ac:dyDescent="0.3">
      <c r="A7636">
        <v>161375</v>
      </c>
      <c r="B7636" t="s">
        <v>90</v>
      </c>
      <c r="C7636" t="s">
        <v>91</v>
      </c>
      <c r="D7636" t="s">
        <v>13005</v>
      </c>
      <c r="E7636">
        <v>200</v>
      </c>
      <c r="F7636">
        <v>2.9</v>
      </c>
      <c r="G7636">
        <v>80</v>
      </c>
      <c r="H7636" t="s">
        <v>695</v>
      </c>
      <c r="I7636" t="s">
        <v>5171</v>
      </c>
      <c r="J7636">
        <v>68</v>
      </c>
    </row>
    <row r="7637" spans="1:10" x14ac:dyDescent="0.3">
      <c r="A7637">
        <v>161570</v>
      </c>
      <c r="B7637" t="s">
        <v>13006</v>
      </c>
      <c r="C7637" t="s">
        <v>383</v>
      </c>
      <c r="D7637" t="s">
        <v>13007</v>
      </c>
      <c r="E7637">
        <v>300</v>
      </c>
      <c r="F7637">
        <v>2.9</v>
      </c>
      <c r="G7637">
        <v>80</v>
      </c>
      <c r="H7637" t="s">
        <v>131</v>
      </c>
      <c r="I7637" t="s">
        <v>13006</v>
      </c>
      <c r="J7637">
        <v>39</v>
      </c>
    </row>
    <row r="7638" spans="1:10" x14ac:dyDescent="0.3">
      <c r="A7638">
        <v>161742</v>
      </c>
      <c r="B7638" t="s">
        <v>3412</v>
      </c>
      <c r="C7638" t="s">
        <v>3052</v>
      </c>
      <c r="D7638" t="s">
        <v>13008</v>
      </c>
      <c r="E7638">
        <v>150</v>
      </c>
      <c r="F7638">
        <v>4.2</v>
      </c>
      <c r="G7638">
        <v>100</v>
      </c>
      <c r="H7638" t="s">
        <v>13009</v>
      </c>
      <c r="I7638" t="s">
        <v>13010</v>
      </c>
      <c r="J7638">
        <v>35</v>
      </c>
    </row>
    <row r="7639" spans="1:10" x14ac:dyDescent="0.3">
      <c r="A7639">
        <v>162296</v>
      </c>
      <c r="B7639" t="s">
        <v>276</v>
      </c>
      <c r="C7639" t="s">
        <v>115</v>
      </c>
      <c r="D7639" t="s">
        <v>13011</v>
      </c>
      <c r="E7639">
        <v>250</v>
      </c>
      <c r="F7639">
        <v>2.9</v>
      </c>
      <c r="G7639">
        <v>80</v>
      </c>
      <c r="H7639" t="s">
        <v>184</v>
      </c>
      <c r="I7639" t="s">
        <v>276</v>
      </c>
      <c r="J7639">
        <v>50</v>
      </c>
    </row>
    <row r="7640" spans="1:10" x14ac:dyDescent="0.3">
      <c r="A7640">
        <v>162981</v>
      </c>
      <c r="B7640" t="s">
        <v>3639</v>
      </c>
      <c r="C7640" t="s">
        <v>115</v>
      </c>
      <c r="D7640" t="s">
        <v>13012</v>
      </c>
      <c r="E7640">
        <v>400</v>
      </c>
      <c r="F7640">
        <v>4.3</v>
      </c>
      <c r="G7640">
        <v>20</v>
      </c>
      <c r="H7640" t="s">
        <v>13013</v>
      </c>
      <c r="I7640" t="s">
        <v>13014</v>
      </c>
      <c r="J7640">
        <v>37</v>
      </c>
    </row>
    <row r="7641" spans="1:10" x14ac:dyDescent="0.3">
      <c r="A7641">
        <v>163029</v>
      </c>
      <c r="B7641" t="s">
        <v>373</v>
      </c>
      <c r="C7641" t="s">
        <v>115</v>
      </c>
      <c r="D7641" t="s">
        <v>13015</v>
      </c>
      <c r="E7641">
        <v>200</v>
      </c>
      <c r="F7641">
        <v>3.9</v>
      </c>
      <c r="G7641">
        <v>20</v>
      </c>
      <c r="H7641" t="s">
        <v>13016</v>
      </c>
      <c r="I7641" t="s">
        <v>8971</v>
      </c>
      <c r="J7641">
        <v>80</v>
      </c>
    </row>
    <row r="7642" spans="1:10" x14ac:dyDescent="0.3">
      <c r="A7642">
        <v>163361</v>
      </c>
      <c r="B7642" t="s">
        <v>1023</v>
      </c>
      <c r="C7642" t="s">
        <v>115</v>
      </c>
      <c r="D7642" t="s">
        <v>13017</v>
      </c>
      <c r="E7642">
        <v>200</v>
      </c>
      <c r="F7642">
        <v>4.2</v>
      </c>
      <c r="G7642">
        <v>20</v>
      </c>
      <c r="H7642" t="s">
        <v>1128</v>
      </c>
      <c r="I7642" t="s">
        <v>13018</v>
      </c>
      <c r="J7642">
        <v>38</v>
      </c>
    </row>
    <row r="7643" spans="1:10" x14ac:dyDescent="0.3">
      <c r="A7643">
        <v>164198</v>
      </c>
      <c r="B7643" t="s">
        <v>4031</v>
      </c>
      <c r="C7643" t="s">
        <v>3052</v>
      </c>
      <c r="D7643" t="s">
        <v>13019</v>
      </c>
      <c r="E7643">
        <v>200</v>
      </c>
      <c r="F7643">
        <v>4.7</v>
      </c>
      <c r="G7643">
        <v>20</v>
      </c>
      <c r="H7643" t="s">
        <v>1193</v>
      </c>
      <c r="I7643" t="s">
        <v>4031</v>
      </c>
      <c r="J7643">
        <v>56</v>
      </c>
    </row>
    <row r="7644" spans="1:10" x14ac:dyDescent="0.3">
      <c r="A7644">
        <v>164351</v>
      </c>
      <c r="B7644" t="s">
        <v>90</v>
      </c>
      <c r="C7644" t="s">
        <v>91</v>
      </c>
      <c r="D7644" t="s">
        <v>13020</v>
      </c>
      <c r="E7644">
        <v>150</v>
      </c>
      <c r="F7644">
        <v>2.9</v>
      </c>
      <c r="G7644">
        <v>80</v>
      </c>
      <c r="H7644" t="s">
        <v>4207</v>
      </c>
      <c r="I7644" t="s">
        <v>13021</v>
      </c>
      <c r="J7644">
        <v>48</v>
      </c>
    </row>
    <row r="7645" spans="1:10" x14ac:dyDescent="0.3">
      <c r="A7645">
        <v>164361</v>
      </c>
      <c r="B7645" t="s">
        <v>677</v>
      </c>
      <c r="C7645" t="s">
        <v>115</v>
      </c>
      <c r="D7645" t="s">
        <v>13022</v>
      </c>
      <c r="E7645">
        <v>250</v>
      </c>
      <c r="F7645">
        <v>4.0999999999999996</v>
      </c>
      <c r="G7645">
        <v>100</v>
      </c>
      <c r="H7645" t="s">
        <v>762</v>
      </c>
      <c r="I7645" t="s">
        <v>677</v>
      </c>
      <c r="J7645">
        <v>72</v>
      </c>
    </row>
    <row r="7646" spans="1:10" x14ac:dyDescent="0.3">
      <c r="A7646">
        <v>164494</v>
      </c>
      <c r="B7646" t="s">
        <v>993</v>
      </c>
      <c r="C7646" t="s">
        <v>189</v>
      </c>
      <c r="D7646" t="s">
        <v>13023</v>
      </c>
      <c r="E7646">
        <v>100</v>
      </c>
      <c r="F7646">
        <v>4</v>
      </c>
      <c r="G7646">
        <v>100</v>
      </c>
      <c r="H7646" t="s">
        <v>3138</v>
      </c>
      <c r="I7646" t="s">
        <v>13024</v>
      </c>
      <c r="J7646">
        <v>78</v>
      </c>
    </row>
    <row r="7647" spans="1:10" x14ac:dyDescent="0.3">
      <c r="A7647">
        <v>164505</v>
      </c>
      <c r="B7647" t="s">
        <v>528</v>
      </c>
      <c r="C7647" t="s">
        <v>189</v>
      </c>
      <c r="D7647" t="s">
        <v>13025</v>
      </c>
      <c r="E7647">
        <v>300</v>
      </c>
      <c r="F7647">
        <v>3.7</v>
      </c>
      <c r="G7647">
        <v>20</v>
      </c>
      <c r="H7647" t="s">
        <v>429</v>
      </c>
      <c r="I7647" t="s">
        <v>13026</v>
      </c>
      <c r="J7647">
        <v>82</v>
      </c>
    </row>
    <row r="7648" spans="1:10" x14ac:dyDescent="0.3">
      <c r="A7648">
        <v>164809</v>
      </c>
      <c r="B7648" t="s">
        <v>4586</v>
      </c>
      <c r="C7648" t="s">
        <v>3052</v>
      </c>
      <c r="D7648" t="s">
        <v>13027</v>
      </c>
      <c r="E7648">
        <v>200</v>
      </c>
      <c r="F7648">
        <v>4.3</v>
      </c>
      <c r="G7648">
        <v>100</v>
      </c>
      <c r="H7648" t="s">
        <v>13028</v>
      </c>
      <c r="I7648" t="s">
        <v>6996</v>
      </c>
      <c r="J7648">
        <v>34</v>
      </c>
    </row>
    <row r="7649" spans="1:10" x14ac:dyDescent="0.3">
      <c r="A7649">
        <v>164974</v>
      </c>
      <c r="B7649" t="s">
        <v>13029</v>
      </c>
      <c r="C7649" t="s">
        <v>2068</v>
      </c>
      <c r="D7649" t="s">
        <v>13030</v>
      </c>
      <c r="E7649">
        <v>250</v>
      </c>
      <c r="F7649">
        <v>4.2</v>
      </c>
      <c r="G7649">
        <v>50</v>
      </c>
      <c r="H7649" t="s">
        <v>3187</v>
      </c>
      <c r="I7649" t="s">
        <v>13031</v>
      </c>
      <c r="J7649">
        <v>43</v>
      </c>
    </row>
    <row r="7650" spans="1:10" x14ac:dyDescent="0.3">
      <c r="A7650">
        <v>165069</v>
      </c>
      <c r="B7650" t="s">
        <v>3097</v>
      </c>
      <c r="C7650" t="s">
        <v>3052</v>
      </c>
      <c r="D7650" t="s">
        <v>13032</v>
      </c>
      <c r="E7650">
        <v>350</v>
      </c>
      <c r="F7650">
        <v>4.0999999999999996</v>
      </c>
      <c r="G7650">
        <v>100</v>
      </c>
      <c r="H7650" t="s">
        <v>695</v>
      </c>
      <c r="I7650" t="s">
        <v>13033</v>
      </c>
      <c r="J7650">
        <v>50</v>
      </c>
    </row>
    <row r="7651" spans="1:10" x14ac:dyDescent="0.3">
      <c r="A7651">
        <v>166043</v>
      </c>
      <c r="B7651" t="s">
        <v>2067</v>
      </c>
      <c r="C7651" t="s">
        <v>2068</v>
      </c>
      <c r="D7651" t="s">
        <v>13034</v>
      </c>
      <c r="E7651">
        <v>150</v>
      </c>
      <c r="F7651">
        <v>4.0999999999999996</v>
      </c>
      <c r="G7651">
        <v>20</v>
      </c>
      <c r="H7651" t="s">
        <v>131</v>
      </c>
      <c r="I7651" t="s">
        <v>13035</v>
      </c>
      <c r="J7651">
        <v>39</v>
      </c>
    </row>
    <row r="7652" spans="1:10" x14ac:dyDescent="0.3">
      <c r="A7652">
        <v>166056</v>
      </c>
      <c r="B7652" t="s">
        <v>114</v>
      </c>
      <c r="C7652" t="s">
        <v>115</v>
      </c>
      <c r="D7652" t="s">
        <v>10931</v>
      </c>
      <c r="E7652">
        <v>200</v>
      </c>
      <c r="F7652">
        <v>4.0999999999999996</v>
      </c>
      <c r="G7652">
        <v>50</v>
      </c>
      <c r="H7652" t="s">
        <v>158</v>
      </c>
      <c r="I7652" t="s">
        <v>114</v>
      </c>
      <c r="J7652">
        <v>65</v>
      </c>
    </row>
    <row r="7653" spans="1:10" x14ac:dyDescent="0.3">
      <c r="A7653">
        <v>166186</v>
      </c>
      <c r="B7653" t="s">
        <v>5833</v>
      </c>
      <c r="C7653" t="s">
        <v>3052</v>
      </c>
      <c r="D7653" t="s">
        <v>13036</v>
      </c>
      <c r="E7653">
        <v>300</v>
      </c>
      <c r="F7653">
        <v>2.9</v>
      </c>
      <c r="G7653">
        <v>80</v>
      </c>
      <c r="H7653" t="s">
        <v>278</v>
      </c>
      <c r="I7653" t="s">
        <v>13037</v>
      </c>
      <c r="J7653">
        <v>61</v>
      </c>
    </row>
    <row r="7654" spans="1:10" x14ac:dyDescent="0.3">
      <c r="A7654">
        <v>166202</v>
      </c>
      <c r="B7654" t="s">
        <v>7872</v>
      </c>
      <c r="C7654" t="s">
        <v>3052</v>
      </c>
      <c r="D7654" t="s">
        <v>13038</v>
      </c>
      <c r="E7654">
        <v>200</v>
      </c>
      <c r="F7654">
        <v>3.4</v>
      </c>
      <c r="G7654">
        <v>50</v>
      </c>
      <c r="H7654" t="s">
        <v>13039</v>
      </c>
      <c r="I7654" t="s">
        <v>13040</v>
      </c>
      <c r="J7654">
        <v>59</v>
      </c>
    </row>
    <row r="7655" spans="1:10" x14ac:dyDescent="0.3">
      <c r="A7655">
        <v>166808</v>
      </c>
      <c r="B7655" t="s">
        <v>288</v>
      </c>
      <c r="C7655" t="s">
        <v>68</v>
      </c>
      <c r="D7655" t="s">
        <v>13041</v>
      </c>
      <c r="E7655">
        <v>150</v>
      </c>
      <c r="F7655">
        <v>4.0999999999999996</v>
      </c>
      <c r="G7655">
        <v>20</v>
      </c>
      <c r="H7655" t="s">
        <v>4207</v>
      </c>
      <c r="I7655" t="s">
        <v>13042</v>
      </c>
      <c r="J7655">
        <v>26</v>
      </c>
    </row>
    <row r="7656" spans="1:10" x14ac:dyDescent="0.3">
      <c r="A7656">
        <v>166837</v>
      </c>
      <c r="B7656" t="s">
        <v>618</v>
      </c>
      <c r="C7656" t="s">
        <v>189</v>
      </c>
      <c r="D7656" t="s">
        <v>13043</v>
      </c>
      <c r="E7656">
        <v>100</v>
      </c>
      <c r="F7656">
        <v>4.4000000000000004</v>
      </c>
      <c r="G7656">
        <v>100</v>
      </c>
      <c r="H7656" t="s">
        <v>11592</v>
      </c>
      <c r="I7656" t="s">
        <v>5160</v>
      </c>
      <c r="J7656">
        <v>39</v>
      </c>
    </row>
    <row r="7657" spans="1:10" x14ac:dyDescent="0.3">
      <c r="A7657">
        <v>166974</v>
      </c>
      <c r="B7657" t="s">
        <v>745</v>
      </c>
      <c r="C7657" t="s">
        <v>383</v>
      </c>
      <c r="D7657" t="s">
        <v>13044</v>
      </c>
      <c r="E7657">
        <v>300</v>
      </c>
      <c r="F7657">
        <v>2.9</v>
      </c>
      <c r="G7657">
        <v>80</v>
      </c>
      <c r="H7657" t="s">
        <v>13045</v>
      </c>
      <c r="I7657" t="s">
        <v>13046</v>
      </c>
      <c r="J7657">
        <v>49</v>
      </c>
    </row>
    <row r="7658" spans="1:10" x14ac:dyDescent="0.3">
      <c r="A7658">
        <v>168091</v>
      </c>
      <c r="B7658" t="s">
        <v>574</v>
      </c>
      <c r="C7658" t="s">
        <v>68</v>
      </c>
      <c r="D7658" t="s">
        <v>13047</v>
      </c>
      <c r="E7658">
        <v>150</v>
      </c>
      <c r="F7658">
        <v>4.0999999999999996</v>
      </c>
      <c r="G7658">
        <v>500</v>
      </c>
      <c r="H7658" t="s">
        <v>2417</v>
      </c>
      <c r="I7658" t="s">
        <v>574</v>
      </c>
      <c r="J7658">
        <v>62</v>
      </c>
    </row>
    <row r="7659" spans="1:10" x14ac:dyDescent="0.3">
      <c r="A7659">
        <v>168585</v>
      </c>
      <c r="B7659" t="s">
        <v>2861</v>
      </c>
      <c r="C7659" t="s">
        <v>68</v>
      </c>
      <c r="D7659" t="s">
        <v>13048</v>
      </c>
      <c r="E7659">
        <v>150</v>
      </c>
      <c r="F7659">
        <v>3.8</v>
      </c>
      <c r="G7659">
        <v>20</v>
      </c>
      <c r="H7659" t="s">
        <v>11946</v>
      </c>
      <c r="I7659" t="s">
        <v>13049</v>
      </c>
      <c r="J7659">
        <v>32</v>
      </c>
    </row>
    <row r="7660" spans="1:10" x14ac:dyDescent="0.3">
      <c r="A7660">
        <v>168666</v>
      </c>
      <c r="B7660" t="s">
        <v>2092</v>
      </c>
      <c r="C7660" t="s">
        <v>2068</v>
      </c>
      <c r="D7660" t="s">
        <v>13050</v>
      </c>
      <c r="E7660">
        <v>400</v>
      </c>
      <c r="F7660">
        <v>4.4000000000000004</v>
      </c>
      <c r="G7660">
        <v>100</v>
      </c>
      <c r="H7660" t="s">
        <v>740</v>
      </c>
      <c r="I7660" t="s">
        <v>2092</v>
      </c>
      <c r="J7660">
        <v>40</v>
      </c>
    </row>
    <row r="7661" spans="1:10" x14ac:dyDescent="0.3">
      <c r="A7661">
        <v>169250</v>
      </c>
      <c r="B7661" t="s">
        <v>505</v>
      </c>
      <c r="C7661" t="s">
        <v>91</v>
      </c>
      <c r="D7661" t="s">
        <v>13051</v>
      </c>
      <c r="E7661">
        <v>300</v>
      </c>
      <c r="F7661">
        <v>4.7</v>
      </c>
      <c r="G7661">
        <v>20</v>
      </c>
      <c r="H7661" t="s">
        <v>695</v>
      </c>
      <c r="I7661" t="s">
        <v>13052</v>
      </c>
      <c r="J7661">
        <v>52</v>
      </c>
    </row>
    <row r="7662" spans="1:10" x14ac:dyDescent="0.3">
      <c r="A7662">
        <v>172838</v>
      </c>
      <c r="B7662" t="s">
        <v>3057</v>
      </c>
      <c r="C7662" t="s">
        <v>3052</v>
      </c>
      <c r="D7662" t="s">
        <v>13053</v>
      </c>
      <c r="E7662">
        <v>300</v>
      </c>
      <c r="F7662">
        <v>4.0999999999999996</v>
      </c>
      <c r="G7662">
        <v>100</v>
      </c>
      <c r="H7662" t="s">
        <v>12102</v>
      </c>
      <c r="I7662" t="s">
        <v>4640</v>
      </c>
      <c r="J7662">
        <v>38</v>
      </c>
    </row>
    <row r="7663" spans="1:10" x14ac:dyDescent="0.3">
      <c r="A7663">
        <v>173238</v>
      </c>
      <c r="B7663" t="s">
        <v>4924</v>
      </c>
      <c r="C7663" t="s">
        <v>463</v>
      </c>
      <c r="D7663" t="s">
        <v>13054</v>
      </c>
      <c r="E7663">
        <v>250</v>
      </c>
      <c r="F7663">
        <v>4</v>
      </c>
      <c r="G7663">
        <v>20</v>
      </c>
      <c r="H7663" t="s">
        <v>2556</v>
      </c>
      <c r="I7663" t="s">
        <v>13055</v>
      </c>
      <c r="J7663">
        <v>75</v>
      </c>
    </row>
    <row r="7664" spans="1:10" x14ac:dyDescent="0.3">
      <c r="A7664">
        <v>173432</v>
      </c>
      <c r="B7664" t="s">
        <v>1158</v>
      </c>
      <c r="C7664" t="s">
        <v>463</v>
      </c>
      <c r="D7664" t="s">
        <v>13056</v>
      </c>
      <c r="E7664">
        <v>250</v>
      </c>
      <c r="F7664">
        <v>4.4000000000000004</v>
      </c>
      <c r="G7664">
        <v>100</v>
      </c>
      <c r="H7664" t="s">
        <v>218</v>
      </c>
      <c r="I7664" t="s">
        <v>1158</v>
      </c>
      <c r="J7664">
        <v>75</v>
      </c>
    </row>
    <row r="7665" spans="1:10" x14ac:dyDescent="0.3">
      <c r="A7665">
        <v>174954</v>
      </c>
      <c r="B7665" t="s">
        <v>760</v>
      </c>
      <c r="C7665" t="s">
        <v>383</v>
      </c>
      <c r="D7665" t="s">
        <v>13057</v>
      </c>
      <c r="E7665">
        <v>150</v>
      </c>
      <c r="F7665">
        <v>4.3</v>
      </c>
      <c r="G7665">
        <v>100</v>
      </c>
      <c r="H7665" t="s">
        <v>1193</v>
      </c>
      <c r="I7665" t="s">
        <v>13058</v>
      </c>
      <c r="J7665">
        <v>30</v>
      </c>
    </row>
    <row r="7666" spans="1:10" x14ac:dyDescent="0.3">
      <c r="A7666">
        <v>175026</v>
      </c>
      <c r="B7666" t="s">
        <v>4303</v>
      </c>
      <c r="C7666" t="s">
        <v>383</v>
      </c>
      <c r="D7666" t="s">
        <v>13059</v>
      </c>
      <c r="E7666">
        <v>150</v>
      </c>
      <c r="F7666">
        <v>3.7</v>
      </c>
      <c r="G7666">
        <v>100</v>
      </c>
      <c r="H7666" t="s">
        <v>131</v>
      </c>
      <c r="I7666" t="s">
        <v>13060</v>
      </c>
      <c r="J7666">
        <v>27</v>
      </c>
    </row>
    <row r="7667" spans="1:10" x14ac:dyDescent="0.3">
      <c r="A7667">
        <v>175054</v>
      </c>
      <c r="B7667" t="s">
        <v>1274</v>
      </c>
      <c r="C7667" t="s">
        <v>91</v>
      </c>
      <c r="D7667" t="s">
        <v>11306</v>
      </c>
      <c r="E7667">
        <v>200</v>
      </c>
      <c r="F7667">
        <v>4.5</v>
      </c>
      <c r="G7667">
        <v>100</v>
      </c>
      <c r="H7667" t="s">
        <v>158</v>
      </c>
      <c r="I7667" t="s">
        <v>1274</v>
      </c>
      <c r="J7667">
        <v>31</v>
      </c>
    </row>
    <row r="7668" spans="1:10" x14ac:dyDescent="0.3">
      <c r="A7668">
        <v>175131</v>
      </c>
      <c r="B7668" t="s">
        <v>622</v>
      </c>
      <c r="C7668" t="s">
        <v>68</v>
      </c>
      <c r="D7668" t="s">
        <v>13061</v>
      </c>
      <c r="E7668">
        <v>200</v>
      </c>
      <c r="F7668">
        <v>4.2</v>
      </c>
      <c r="G7668">
        <v>100</v>
      </c>
      <c r="H7668" t="s">
        <v>13062</v>
      </c>
      <c r="I7668" t="s">
        <v>13063</v>
      </c>
      <c r="J7668">
        <v>81</v>
      </c>
    </row>
    <row r="7669" spans="1:10" x14ac:dyDescent="0.3">
      <c r="A7669">
        <v>175788</v>
      </c>
      <c r="B7669" t="s">
        <v>4924</v>
      </c>
      <c r="C7669" t="s">
        <v>463</v>
      </c>
      <c r="D7669" t="s">
        <v>13064</v>
      </c>
      <c r="E7669">
        <v>200</v>
      </c>
      <c r="F7669">
        <v>4.3</v>
      </c>
      <c r="G7669">
        <v>100</v>
      </c>
      <c r="H7669" t="s">
        <v>13065</v>
      </c>
      <c r="I7669" t="s">
        <v>13066</v>
      </c>
      <c r="J7669">
        <v>64</v>
      </c>
    </row>
    <row r="7670" spans="1:10" x14ac:dyDescent="0.3">
      <c r="A7670">
        <v>176159</v>
      </c>
      <c r="B7670" t="s">
        <v>1114</v>
      </c>
      <c r="C7670" t="s">
        <v>91</v>
      </c>
      <c r="D7670" t="s">
        <v>13067</v>
      </c>
      <c r="E7670">
        <v>400</v>
      </c>
      <c r="F7670">
        <v>4.2</v>
      </c>
      <c r="G7670">
        <v>20</v>
      </c>
      <c r="H7670" t="s">
        <v>11625</v>
      </c>
      <c r="I7670" t="s">
        <v>11439</v>
      </c>
      <c r="J7670">
        <v>51</v>
      </c>
    </row>
    <row r="7671" spans="1:10" x14ac:dyDescent="0.3">
      <c r="A7671">
        <v>176243</v>
      </c>
      <c r="B7671" t="s">
        <v>382</v>
      </c>
      <c r="C7671" t="s">
        <v>383</v>
      </c>
      <c r="D7671" t="s">
        <v>13068</v>
      </c>
      <c r="E7671">
        <v>450</v>
      </c>
      <c r="F7671">
        <v>2.9</v>
      </c>
      <c r="G7671">
        <v>80</v>
      </c>
      <c r="H7671" t="s">
        <v>6260</v>
      </c>
      <c r="I7671" t="s">
        <v>13069</v>
      </c>
      <c r="J7671">
        <v>57</v>
      </c>
    </row>
    <row r="7672" spans="1:10" x14ac:dyDescent="0.3">
      <c r="A7672">
        <v>176737</v>
      </c>
      <c r="B7672" t="s">
        <v>5668</v>
      </c>
      <c r="C7672" t="s">
        <v>2068</v>
      </c>
      <c r="D7672" t="s">
        <v>13070</v>
      </c>
      <c r="E7672">
        <v>200</v>
      </c>
      <c r="F7672">
        <v>4</v>
      </c>
      <c r="G7672">
        <v>1000</v>
      </c>
      <c r="H7672" t="s">
        <v>13071</v>
      </c>
      <c r="I7672" t="s">
        <v>5668</v>
      </c>
      <c r="J7672">
        <v>37</v>
      </c>
    </row>
    <row r="7673" spans="1:10" x14ac:dyDescent="0.3">
      <c r="A7673">
        <v>177233</v>
      </c>
      <c r="B7673" t="s">
        <v>3057</v>
      </c>
      <c r="C7673" t="s">
        <v>3052</v>
      </c>
      <c r="D7673" t="s">
        <v>13072</v>
      </c>
      <c r="E7673">
        <v>250</v>
      </c>
      <c r="F7673">
        <v>2.9</v>
      </c>
      <c r="G7673">
        <v>80</v>
      </c>
      <c r="H7673" t="s">
        <v>13073</v>
      </c>
      <c r="I7673" t="s">
        <v>4640</v>
      </c>
      <c r="J7673">
        <v>45</v>
      </c>
    </row>
    <row r="7674" spans="1:10" x14ac:dyDescent="0.3">
      <c r="A7674">
        <v>177234</v>
      </c>
      <c r="B7674" t="s">
        <v>3227</v>
      </c>
      <c r="C7674" t="s">
        <v>3052</v>
      </c>
      <c r="D7674" t="s">
        <v>13074</v>
      </c>
      <c r="E7674">
        <v>200</v>
      </c>
      <c r="F7674">
        <v>4.0999999999999996</v>
      </c>
      <c r="G7674">
        <v>500</v>
      </c>
      <c r="H7674" t="s">
        <v>13075</v>
      </c>
      <c r="I7674" t="s">
        <v>5559</v>
      </c>
      <c r="J7674">
        <v>44</v>
      </c>
    </row>
    <row r="7675" spans="1:10" x14ac:dyDescent="0.3">
      <c r="A7675">
        <v>177558</v>
      </c>
      <c r="B7675" t="s">
        <v>1186</v>
      </c>
      <c r="C7675" t="s">
        <v>91</v>
      </c>
      <c r="D7675" t="s">
        <v>13076</v>
      </c>
      <c r="E7675">
        <v>400</v>
      </c>
      <c r="F7675">
        <v>2.9</v>
      </c>
      <c r="G7675">
        <v>80</v>
      </c>
      <c r="H7675" t="s">
        <v>3534</v>
      </c>
      <c r="I7675" t="s">
        <v>13077</v>
      </c>
      <c r="J7675">
        <v>42</v>
      </c>
    </row>
    <row r="7676" spans="1:10" x14ac:dyDescent="0.3">
      <c r="A7676">
        <v>177925</v>
      </c>
      <c r="B7676" t="s">
        <v>907</v>
      </c>
      <c r="C7676" t="s">
        <v>383</v>
      </c>
      <c r="D7676" t="s">
        <v>13078</v>
      </c>
      <c r="E7676">
        <v>300</v>
      </c>
      <c r="F7676">
        <v>3.6</v>
      </c>
      <c r="G7676">
        <v>50</v>
      </c>
      <c r="H7676" t="s">
        <v>3493</v>
      </c>
      <c r="I7676" t="s">
        <v>13079</v>
      </c>
      <c r="J7676">
        <v>68</v>
      </c>
    </row>
    <row r="7677" spans="1:10" x14ac:dyDescent="0.3">
      <c r="A7677">
        <v>180310</v>
      </c>
      <c r="B7677" t="s">
        <v>528</v>
      </c>
      <c r="C7677" t="s">
        <v>189</v>
      </c>
      <c r="D7677" t="s">
        <v>13080</v>
      </c>
      <c r="E7677">
        <v>500</v>
      </c>
      <c r="F7677">
        <v>4.3</v>
      </c>
      <c r="G7677">
        <v>1000</v>
      </c>
      <c r="H7677" t="s">
        <v>13081</v>
      </c>
      <c r="I7677" t="s">
        <v>528</v>
      </c>
      <c r="J7677">
        <v>68</v>
      </c>
    </row>
    <row r="7678" spans="1:10" x14ac:dyDescent="0.3">
      <c r="A7678">
        <v>180333</v>
      </c>
      <c r="B7678" t="s">
        <v>11943</v>
      </c>
      <c r="C7678" t="s">
        <v>2068</v>
      </c>
      <c r="D7678" t="s">
        <v>13082</v>
      </c>
      <c r="E7678">
        <v>400</v>
      </c>
      <c r="F7678">
        <v>2.9</v>
      </c>
      <c r="G7678">
        <v>80</v>
      </c>
      <c r="H7678" t="s">
        <v>131</v>
      </c>
      <c r="I7678" t="s">
        <v>2478</v>
      </c>
      <c r="J7678">
        <v>46</v>
      </c>
    </row>
    <row r="7679" spans="1:10" x14ac:dyDescent="0.3">
      <c r="A7679">
        <v>180348</v>
      </c>
      <c r="B7679" t="s">
        <v>2067</v>
      </c>
      <c r="C7679" t="s">
        <v>2068</v>
      </c>
      <c r="D7679" t="s">
        <v>13083</v>
      </c>
      <c r="E7679">
        <v>200</v>
      </c>
      <c r="F7679">
        <v>3.5</v>
      </c>
      <c r="G7679">
        <v>20</v>
      </c>
      <c r="H7679" t="s">
        <v>13084</v>
      </c>
      <c r="I7679" t="s">
        <v>2157</v>
      </c>
      <c r="J7679">
        <v>45</v>
      </c>
    </row>
    <row r="7680" spans="1:10" x14ac:dyDescent="0.3">
      <c r="A7680">
        <v>180509</v>
      </c>
      <c r="B7680" t="s">
        <v>90</v>
      </c>
      <c r="C7680" t="s">
        <v>91</v>
      </c>
      <c r="D7680" t="s">
        <v>11498</v>
      </c>
      <c r="E7680">
        <v>140</v>
      </c>
      <c r="F7680">
        <v>4.2</v>
      </c>
      <c r="G7680">
        <v>50</v>
      </c>
      <c r="H7680" t="s">
        <v>11499</v>
      </c>
      <c r="I7680" t="s">
        <v>95</v>
      </c>
      <c r="J7680">
        <v>52</v>
      </c>
    </row>
    <row r="7681" spans="1:10" x14ac:dyDescent="0.3">
      <c r="A7681">
        <v>181374</v>
      </c>
      <c r="B7681" t="s">
        <v>1114</v>
      </c>
      <c r="C7681" t="s">
        <v>91</v>
      </c>
      <c r="D7681" t="s">
        <v>13085</v>
      </c>
      <c r="E7681">
        <v>500</v>
      </c>
      <c r="F7681">
        <v>2.9</v>
      </c>
      <c r="G7681">
        <v>80</v>
      </c>
      <c r="H7681" t="s">
        <v>740</v>
      </c>
      <c r="I7681" t="s">
        <v>4163</v>
      </c>
      <c r="J7681">
        <v>54</v>
      </c>
    </row>
    <row r="7682" spans="1:10" x14ac:dyDescent="0.3">
      <c r="A7682">
        <v>183297</v>
      </c>
      <c r="B7682" t="s">
        <v>5682</v>
      </c>
      <c r="C7682" t="s">
        <v>2068</v>
      </c>
      <c r="D7682" t="s">
        <v>13086</v>
      </c>
      <c r="E7682">
        <v>250</v>
      </c>
      <c r="F7682">
        <v>4.0999999999999996</v>
      </c>
      <c r="G7682">
        <v>20</v>
      </c>
      <c r="H7682" t="s">
        <v>12423</v>
      </c>
      <c r="I7682" t="s">
        <v>4416</v>
      </c>
      <c r="J7682">
        <v>74</v>
      </c>
    </row>
    <row r="7683" spans="1:10" x14ac:dyDescent="0.3">
      <c r="A7683">
        <v>183305</v>
      </c>
      <c r="B7683" t="s">
        <v>6940</v>
      </c>
      <c r="C7683" t="s">
        <v>2068</v>
      </c>
      <c r="D7683" t="s">
        <v>13087</v>
      </c>
      <c r="E7683">
        <v>300</v>
      </c>
      <c r="F7683">
        <v>4.3</v>
      </c>
      <c r="G7683">
        <v>20</v>
      </c>
      <c r="H7683" t="s">
        <v>184</v>
      </c>
      <c r="I7683" t="s">
        <v>3040</v>
      </c>
      <c r="J7683">
        <v>44</v>
      </c>
    </row>
    <row r="7684" spans="1:10" x14ac:dyDescent="0.3">
      <c r="A7684">
        <v>183789</v>
      </c>
      <c r="B7684" t="s">
        <v>3192</v>
      </c>
      <c r="C7684" t="s">
        <v>68</v>
      </c>
      <c r="D7684" t="s">
        <v>13088</v>
      </c>
      <c r="E7684">
        <v>300</v>
      </c>
      <c r="F7684">
        <v>4.2</v>
      </c>
      <c r="G7684">
        <v>500</v>
      </c>
      <c r="H7684" t="s">
        <v>13089</v>
      </c>
      <c r="I7684" t="s">
        <v>9950</v>
      </c>
      <c r="J7684">
        <v>57</v>
      </c>
    </row>
    <row r="7685" spans="1:10" x14ac:dyDescent="0.3">
      <c r="A7685">
        <v>184584</v>
      </c>
      <c r="B7685" t="s">
        <v>1428</v>
      </c>
      <c r="C7685" t="s">
        <v>115</v>
      </c>
      <c r="D7685" t="s">
        <v>13090</v>
      </c>
      <c r="E7685">
        <v>200</v>
      </c>
      <c r="F7685">
        <v>2.9</v>
      </c>
      <c r="G7685">
        <v>80</v>
      </c>
      <c r="H7685" t="s">
        <v>740</v>
      </c>
      <c r="I7685" t="s">
        <v>1702</v>
      </c>
      <c r="J7685">
        <v>49</v>
      </c>
    </row>
    <row r="7686" spans="1:10" x14ac:dyDescent="0.3">
      <c r="A7686">
        <v>184704</v>
      </c>
      <c r="B7686" t="s">
        <v>1114</v>
      </c>
      <c r="C7686" t="s">
        <v>91</v>
      </c>
      <c r="D7686" t="s">
        <v>13091</v>
      </c>
      <c r="E7686">
        <v>200</v>
      </c>
      <c r="F7686">
        <v>4.8</v>
      </c>
      <c r="G7686">
        <v>20</v>
      </c>
      <c r="H7686" t="s">
        <v>2165</v>
      </c>
      <c r="I7686" t="s">
        <v>4163</v>
      </c>
      <c r="J7686">
        <v>43</v>
      </c>
    </row>
    <row r="7687" spans="1:10" x14ac:dyDescent="0.3">
      <c r="A7687">
        <v>185579</v>
      </c>
      <c r="B7687" t="s">
        <v>3227</v>
      </c>
      <c r="C7687" t="s">
        <v>3052</v>
      </c>
      <c r="D7687" t="s">
        <v>13092</v>
      </c>
      <c r="E7687">
        <v>200</v>
      </c>
      <c r="F7687">
        <v>2.9</v>
      </c>
      <c r="G7687">
        <v>80</v>
      </c>
      <c r="H7687" t="s">
        <v>184</v>
      </c>
      <c r="I7687" t="s">
        <v>13093</v>
      </c>
      <c r="J7687">
        <v>47</v>
      </c>
    </row>
    <row r="7688" spans="1:10" x14ac:dyDescent="0.3">
      <c r="A7688">
        <v>186503</v>
      </c>
      <c r="B7688" t="s">
        <v>21</v>
      </c>
      <c r="C7688" t="s">
        <v>11</v>
      </c>
      <c r="D7688" t="s">
        <v>13094</v>
      </c>
      <c r="E7688">
        <v>300</v>
      </c>
      <c r="F7688">
        <v>4.3</v>
      </c>
      <c r="G7688">
        <v>1000</v>
      </c>
      <c r="H7688" t="s">
        <v>13095</v>
      </c>
      <c r="I7688" t="s">
        <v>21</v>
      </c>
      <c r="J7688">
        <v>57</v>
      </c>
    </row>
    <row r="7689" spans="1:10" x14ac:dyDescent="0.3">
      <c r="A7689">
        <v>187314</v>
      </c>
      <c r="B7689" t="s">
        <v>253</v>
      </c>
      <c r="C7689" t="s">
        <v>115</v>
      </c>
      <c r="D7689" t="s">
        <v>13096</v>
      </c>
      <c r="E7689">
        <v>200</v>
      </c>
      <c r="F7689">
        <v>2.9</v>
      </c>
      <c r="G7689">
        <v>80</v>
      </c>
      <c r="H7689" t="s">
        <v>184</v>
      </c>
      <c r="I7689" t="s">
        <v>1702</v>
      </c>
      <c r="J7689">
        <v>37</v>
      </c>
    </row>
    <row r="7690" spans="1:10" x14ac:dyDescent="0.3">
      <c r="A7690">
        <v>187356</v>
      </c>
      <c r="B7690" t="s">
        <v>5004</v>
      </c>
      <c r="C7690" t="s">
        <v>2068</v>
      </c>
      <c r="D7690" t="s">
        <v>13097</v>
      </c>
      <c r="E7690">
        <v>200</v>
      </c>
      <c r="F7690">
        <v>4</v>
      </c>
      <c r="G7690">
        <v>500</v>
      </c>
      <c r="H7690" t="s">
        <v>2417</v>
      </c>
      <c r="I7690" t="s">
        <v>2389</v>
      </c>
      <c r="J7690">
        <v>39</v>
      </c>
    </row>
    <row r="7691" spans="1:10" x14ac:dyDescent="0.3">
      <c r="A7691">
        <v>188190</v>
      </c>
      <c r="B7691" t="s">
        <v>253</v>
      </c>
      <c r="C7691" t="s">
        <v>115</v>
      </c>
      <c r="D7691" t="s">
        <v>13098</v>
      </c>
      <c r="E7691">
        <v>200</v>
      </c>
      <c r="F7691">
        <v>4.9000000000000004</v>
      </c>
      <c r="G7691">
        <v>20</v>
      </c>
      <c r="H7691" t="s">
        <v>11299</v>
      </c>
      <c r="I7691" t="s">
        <v>1702</v>
      </c>
      <c r="J7691">
        <v>37</v>
      </c>
    </row>
    <row r="7692" spans="1:10" x14ac:dyDescent="0.3">
      <c r="A7692">
        <v>188571</v>
      </c>
      <c r="B7692" t="s">
        <v>1186</v>
      </c>
      <c r="C7692" t="s">
        <v>91</v>
      </c>
      <c r="D7692" t="s">
        <v>13099</v>
      </c>
      <c r="E7692">
        <v>250</v>
      </c>
      <c r="F7692">
        <v>4</v>
      </c>
      <c r="G7692">
        <v>500</v>
      </c>
      <c r="H7692" t="s">
        <v>1798</v>
      </c>
      <c r="I7692" t="s">
        <v>4163</v>
      </c>
      <c r="J7692">
        <v>51</v>
      </c>
    </row>
    <row r="7693" spans="1:10" x14ac:dyDescent="0.3">
      <c r="A7693">
        <v>189683</v>
      </c>
      <c r="B7693" t="s">
        <v>505</v>
      </c>
      <c r="C7693" t="s">
        <v>91</v>
      </c>
      <c r="D7693" t="s">
        <v>13100</v>
      </c>
      <c r="E7693">
        <v>200</v>
      </c>
      <c r="F7693">
        <v>4.2</v>
      </c>
      <c r="G7693">
        <v>100</v>
      </c>
      <c r="H7693" t="s">
        <v>13101</v>
      </c>
      <c r="I7693" t="s">
        <v>3951</v>
      </c>
      <c r="J7693">
        <v>45</v>
      </c>
    </row>
    <row r="7694" spans="1:10" x14ac:dyDescent="0.3">
      <c r="A7694">
        <v>189872</v>
      </c>
      <c r="B7694" t="s">
        <v>3057</v>
      </c>
      <c r="C7694" t="s">
        <v>3052</v>
      </c>
      <c r="D7694" t="s">
        <v>13102</v>
      </c>
      <c r="E7694">
        <v>110</v>
      </c>
      <c r="F7694">
        <v>2.9</v>
      </c>
      <c r="G7694">
        <v>80</v>
      </c>
      <c r="H7694" t="s">
        <v>2556</v>
      </c>
      <c r="I7694" t="s">
        <v>12987</v>
      </c>
      <c r="J7694">
        <v>46</v>
      </c>
    </row>
    <row r="7695" spans="1:10" x14ac:dyDescent="0.3">
      <c r="A7695">
        <v>190142</v>
      </c>
      <c r="B7695" t="s">
        <v>63</v>
      </c>
      <c r="C7695" t="s">
        <v>11</v>
      </c>
      <c r="D7695" t="s">
        <v>13103</v>
      </c>
      <c r="E7695">
        <v>400</v>
      </c>
      <c r="F7695">
        <v>3.6</v>
      </c>
      <c r="G7695">
        <v>100</v>
      </c>
      <c r="H7695" t="s">
        <v>13104</v>
      </c>
      <c r="I7695" t="s">
        <v>63</v>
      </c>
      <c r="J7695">
        <v>48</v>
      </c>
    </row>
    <row r="7696" spans="1:10" x14ac:dyDescent="0.3">
      <c r="A7696">
        <v>190571</v>
      </c>
      <c r="B7696" t="s">
        <v>734</v>
      </c>
      <c r="C7696" t="s">
        <v>463</v>
      </c>
      <c r="D7696" t="s">
        <v>13105</v>
      </c>
      <c r="E7696">
        <v>200</v>
      </c>
      <c r="F7696">
        <v>4.5</v>
      </c>
      <c r="G7696">
        <v>1000</v>
      </c>
      <c r="H7696" t="s">
        <v>153</v>
      </c>
      <c r="I7696" t="s">
        <v>2435</v>
      </c>
      <c r="J7696">
        <v>57</v>
      </c>
    </row>
    <row r="7697" spans="1:10" x14ac:dyDescent="0.3">
      <c r="A7697">
        <v>190780</v>
      </c>
      <c r="B7697" t="s">
        <v>13106</v>
      </c>
      <c r="C7697" t="s">
        <v>68</v>
      </c>
      <c r="D7697" t="s">
        <v>13107</v>
      </c>
      <c r="E7697">
        <v>300</v>
      </c>
      <c r="F7697">
        <v>4.2</v>
      </c>
      <c r="G7697">
        <v>50</v>
      </c>
      <c r="H7697" t="s">
        <v>10743</v>
      </c>
      <c r="I7697" t="s">
        <v>3390</v>
      </c>
      <c r="J7697">
        <v>31</v>
      </c>
    </row>
    <row r="7698" spans="1:10" x14ac:dyDescent="0.3">
      <c r="A7698">
        <v>191644</v>
      </c>
      <c r="B7698" t="s">
        <v>12495</v>
      </c>
      <c r="C7698" t="s">
        <v>2068</v>
      </c>
      <c r="D7698" t="s">
        <v>13108</v>
      </c>
      <c r="E7698">
        <v>150</v>
      </c>
      <c r="F7698">
        <v>2.9</v>
      </c>
      <c r="G7698">
        <v>80</v>
      </c>
      <c r="H7698" t="s">
        <v>13109</v>
      </c>
      <c r="I7698" t="s">
        <v>4237</v>
      </c>
      <c r="J7698">
        <v>84</v>
      </c>
    </row>
    <row r="7699" spans="1:10" x14ac:dyDescent="0.3">
      <c r="A7699">
        <v>191686</v>
      </c>
      <c r="B7699" t="s">
        <v>5833</v>
      </c>
      <c r="C7699" t="s">
        <v>3052</v>
      </c>
      <c r="D7699" t="s">
        <v>13110</v>
      </c>
      <c r="E7699">
        <v>200</v>
      </c>
      <c r="F7699">
        <v>3.5</v>
      </c>
      <c r="G7699">
        <v>50</v>
      </c>
      <c r="H7699" t="s">
        <v>3326</v>
      </c>
      <c r="I7699" t="s">
        <v>13111</v>
      </c>
      <c r="J7699">
        <v>53</v>
      </c>
    </row>
    <row r="7700" spans="1:10" x14ac:dyDescent="0.3">
      <c r="A7700">
        <v>191797</v>
      </c>
      <c r="B7700" t="s">
        <v>2140</v>
      </c>
      <c r="C7700" t="s">
        <v>2068</v>
      </c>
      <c r="D7700" t="s">
        <v>13112</v>
      </c>
      <c r="E7700">
        <v>400</v>
      </c>
      <c r="F7700">
        <v>2.9</v>
      </c>
      <c r="G7700">
        <v>80</v>
      </c>
      <c r="H7700" t="s">
        <v>13113</v>
      </c>
      <c r="I7700" t="s">
        <v>2067</v>
      </c>
      <c r="J7700">
        <v>47</v>
      </c>
    </row>
    <row r="7701" spans="1:10" x14ac:dyDescent="0.3">
      <c r="A7701">
        <v>192057</v>
      </c>
      <c r="B7701" t="s">
        <v>3639</v>
      </c>
      <c r="C7701" t="s">
        <v>115</v>
      </c>
      <c r="D7701" t="s">
        <v>13114</v>
      </c>
      <c r="E7701">
        <v>200</v>
      </c>
      <c r="F7701">
        <v>2.9</v>
      </c>
      <c r="G7701">
        <v>80</v>
      </c>
      <c r="H7701" t="s">
        <v>13115</v>
      </c>
      <c r="I7701" t="s">
        <v>3639</v>
      </c>
      <c r="J7701">
        <v>36</v>
      </c>
    </row>
    <row r="7702" spans="1:10" x14ac:dyDescent="0.3">
      <c r="A7702">
        <v>192058</v>
      </c>
      <c r="B7702" t="s">
        <v>528</v>
      </c>
      <c r="C7702" t="s">
        <v>189</v>
      </c>
      <c r="D7702" t="s">
        <v>13116</v>
      </c>
      <c r="E7702">
        <v>200</v>
      </c>
      <c r="F7702">
        <v>4.4000000000000004</v>
      </c>
      <c r="G7702">
        <v>1000</v>
      </c>
      <c r="H7702" t="s">
        <v>13117</v>
      </c>
      <c r="I7702" t="s">
        <v>528</v>
      </c>
      <c r="J7702">
        <v>66</v>
      </c>
    </row>
    <row r="7703" spans="1:10" x14ac:dyDescent="0.3">
      <c r="A7703">
        <v>193493</v>
      </c>
      <c r="B7703" t="s">
        <v>896</v>
      </c>
      <c r="C7703" t="s">
        <v>383</v>
      </c>
      <c r="D7703" t="s">
        <v>13118</v>
      </c>
      <c r="E7703">
        <v>350</v>
      </c>
      <c r="F7703">
        <v>4.3</v>
      </c>
      <c r="G7703">
        <v>500</v>
      </c>
      <c r="H7703" t="s">
        <v>13119</v>
      </c>
      <c r="I7703" t="s">
        <v>745</v>
      </c>
      <c r="J7703">
        <v>38</v>
      </c>
    </row>
    <row r="7704" spans="1:10" x14ac:dyDescent="0.3">
      <c r="A7704">
        <v>193930</v>
      </c>
      <c r="B7704" t="s">
        <v>1105</v>
      </c>
      <c r="C7704" t="s">
        <v>463</v>
      </c>
      <c r="D7704" t="s">
        <v>13120</v>
      </c>
      <c r="E7704">
        <v>150</v>
      </c>
      <c r="F7704">
        <v>4.5999999999999996</v>
      </c>
      <c r="G7704">
        <v>100</v>
      </c>
      <c r="H7704" t="s">
        <v>1900</v>
      </c>
      <c r="I7704" t="s">
        <v>2435</v>
      </c>
      <c r="J7704">
        <v>53</v>
      </c>
    </row>
    <row r="7705" spans="1:10" x14ac:dyDescent="0.3">
      <c r="A7705">
        <v>194256</v>
      </c>
      <c r="B7705" t="s">
        <v>2353</v>
      </c>
      <c r="C7705" t="s">
        <v>2068</v>
      </c>
      <c r="D7705" t="s">
        <v>13121</v>
      </c>
      <c r="E7705">
        <v>200</v>
      </c>
      <c r="F7705">
        <v>2.9</v>
      </c>
      <c r="G7705">
        <v>80</v>
      </c>
      <c r="H7705" t="s">
        <v>13122</v>
      </c>
      <c r="I7705" t="s">
        <v>13123</v>
      </c>
      <c r="J7705">
        <v>33</v>
      </c>
    </row>
    <row r="7706" spans="1:10" x14ac:dyDescent="0.3">
      <c r="A7706">
        <v>194287</v>
      </c>
      <c r="B7706" t="s">
        <v>2092</v>
      </c>
      <c r="C7706" t="s">
        <v>2068</v>
      </c>
      <c r="D7706" t="s">
        <v>13124</v>
      </c>
      <c r="E7706">
        <v>300</v>
      </c>
      <c r="F7706">
        <v>4.0999999999999996</v>
      </c>
      <c r="G7706">
        <v>100</v>
      </c>
      <c r="H7706" t="s">
        <v>2365</v>
      </c>
      <c r="I7706" t="s">
        <v>2092</v>
      </c>
      <c r="J7706">
        <v>44</v>
      </c>
    </row>
    <row r="7707" spans="1:10" x14ac:dyDescent="0.3">
      <c r="A7707">
        <v>194462</v>
      </c>
      <c r="B7707" t="s">
        <v>5668</v>
      </c>
      <c r="C7707" t="s">
        <v>2068</v>
      </c>
      <c r="D7707" t="s">
        <v>13125</v>
      </c>
      <c r="E7707">
        <v>200</v>
      </c>
      <c r="F7707">
        <v>4.2</v>
      </c>
      <c r="G7707">
        <v>100</v>
      </c>
      <c r="H7707" t="s">
        <v>7392</v>
      </c>
      <c r="I7707" t="s">
        <v>5668</v>
      </c>
      <c r="J7707">
        <v>40</v>
      </c>
    </row>
    <row r="7708" spans="1:10" x14ac:dyDescent="0.3">
      <c r="A7708">
        <v>194914</v>
      </c>
      <c r="B7708" t="s">
        <v>4439</v>
      </c>
      <c r="C7708" t="s">
        <v>115</v>
      </c>
      <c r="D7708" t="s">
        <v>13126</v>
      </c>
      <c r="E7708">
        <v>100</v>
      </c>
      <c r="F7708">
        <v>2.9</v>
      </c>
      <c r="G7708">
        <v>80</v>
      </c>
      <c r="H7708" t="s">
        <v>13127</v>
      </c>
      <c r="I7708" t="s">
        <v>839</v>
      </c>
      <c r="J7708">
        <v>67</v>
      </c>
    </row>
    <row r="7709" spans="1:10" x14ac:dyDescent="0.3">
      <c r="A7709">
        <v>195029</v>
      </c>
      <c r="B7709" t="s">
        <v>3630</v>
      </c>
      <c r="C7709" t="s">
        <v>189</v>
      </c>
      <c r="D7709" t="s">
        <v>13128</v>
      </c>
      <c r="E7709">
        <v>200</v>
      </c>
      <c r="F7709">
        <v>3.9</v>
      </c>
      <c r="G7709">
        <v>100</v>
      </c>
      <c r="H7709" t="s">
        <v>2959</v>
      </c>
      <c r="I7709" t="s">
        <v>556</v>
      </c>
      <c r="J7709">
        <v>89</v>
      </c>
    </row>
    <row r="7710" spans="1:10" x14ac:dyDescent="0.3">
      <c r="A7710">
        <v>195188</v>
      </c>
      <c r="B7710" t="s">
        <v>973</v>
      </c>
      <c r="C7710" t="s">
        <v>115</v>
      </c>
      <c r="D7710" t="s">
        <v>13129</v>
      </c>
      <c r="E7710">
        <v>200</v>
      </c>
      <c r="F7710">
        <v>3.7</v>
      </c>
      <c r="G7710">
        <v>20</v>
      </c>
      <c r="H7710" t="s">
        <v>5855</v>
      </c>
      <c r="I7710" t="s">
        <v>13130</v>
      </c>
      <c r="J7710">
        <v>70</v>
      </c>
    </row>
    <row r="7711" spans="1:10" x14ac:dyDescent="0.3">
      <c r="A7711">
        <v>195424</v>
      </c>
      <c r="B7711" t="s">
        <v>1849</v>
      </c>
      <c r="C7711" t="s">
        <v>11</v>
      </c>
      <c r="D7711" t="s">
        <v>13131</v>
      </c>
      <c r="E7711">
        <v>200</v>
      </c>
      <c r="F7711">
        <v>4.2</v>
      </c>
      <c r="G7711">
        <v>20</v>
      </c>
      <c r="H7711" t="s">
        <v>391</v>
      </c>
      <c r="I7711" t="s">
        <v>13132</v>
      </c>
      <c r="J7711">
        <v>45</v>
      </c>
    </row>
    <row r="7712" spans="1:10" x14ac:dyDescent="0.3">
      <c r="A7712">
        <v>195580</v>
      </c>
      <c r="B7712" t="s">
        <v>3469</v>
      </c>
      <c r="C7712" t="s">
        <v>3052</v>
      </c>
      <c r="D7712" t="s">
        <v>13133</v>
      </c>
      <c r="E7712">
        <v>300</v>
      </c>
      <c r="F7712">
        <v>2.9</v>
      </c>
      <c r="G7712">
        <v>80</v>
      </c>
      <c r="H7712" t="s">
        <v>3471</v>
      </c>
      <c r="I7712" t="s">
        <v>3469</v>
      </c>
      <c r="J7712">
        <v>57</v>
      </c>
    </row>
    <row r="7713" spans="1:10" x14ac:dyDescent="0.3">
      <c r="A7713">
        <v>195656</v>
      </c>
      <c r="B7713" t="s">
        <v>528</v>
      </c>
      <c r="C7713" t="s">
        <v>189</v>
      </c>
      <c r="D7713" t="s">
        <v>13134</v>
      </c>
      <c r="E7713">
        <v>250</v>
      </c>
      <c r="F7713">
        <v>4.2</v>
      </c>
      <c r="G7713">
        <v>100</v>
      </c>
      <c r="H7713" t="s">
        <v>13135</v>
      </c>
      <c r="I7713" t="s">
        <v>528</v>
      </c>
      <c r="J7713">
        <v>75</v>
      </c>
    </row>
    <row r="7714" spans="1:10" x14ac:dyDescent="0.3">
      <c r="A7714">
        <v>195786</v>
      </c>
      <c r="B7714" t="s">
        <v>473</v>
      </c>
      <c r="C7714" t="s">
        <v>11</v>
      </c>
      <c r="D7714" t="s">
        <v>13136</v>
      </c>
      <c r="E7714">
        <v>350</v>
      </c>
      <c r="F7714">
        <v>2.9</v>
      </c>
      <c r="G7714">
        <v>80</v>
      </c>
      <c r="H7714" t="s">
        <v>13137</v>
      </c>
      <c r="I7714" t="s">
        <v>13138</v>
      </c>
      <c r="J7714">
        <v>39</v>
      </c>
    </row>
    <row r="7715" spans="1:10" x14ac:dyDescent="0.3">
      <c r="A7715">
        <v>195893</v>
      </c>
      <c r="B7715" t="s">
        <v>17</v>
      </c>
      <c r="C7715" t="s">
        <v>11</v>
      </c>
      <c r="D7715" t="s">
        <v>13139</v>
      </c>
      <c r="E7715">
        <v>200</v>
      </c>
      <c r="F7715">
        <v>4.3</v>
      </c>
      <c r="G7715">
        <v>50</v>
      </c>
      <c r="H7715" t="s">
        <v>3493</v>
      </c>
      <c r="I7715" t="s">
        <v>2212</v>
      </c>
      <c r="J7715">
        <v>52</v>
      </c>
    </row>
    <row r="7716" spans="1:10" x14ac:dyDescent="0.3">
      <c r="A7716">
        <v>196811</v>
      </c>
      <c r="B7716" t="s">
        <v>2076</v>
      </c>
      <c r="C7716" t="s">
        <v>2068</v>
      </c>
      <c r="D7716" t="s">
        <v>13140</v>
      </c>
      <c r="E7716">
        <v>300</v>
      </c>
      <c r="F7716">
        <v>4.3</v>
      </c>
      <c r="G7716">
        <v>100</v>
      </c>
      <c r="H7716" t="s">
        <v>2417</v>
      </c>
      <c r="I7716" t="s">
        <v>2067</v>
      </c>
      <c r="J7716">
        <v>30</v>
      </c>
    </row>
    <row r="7717" spans="1:10" x14ac:dyDescent="0.3">
      <c r="A7717">
        <v>196826</v>
      </c>
      <c r="B7717" t="s">
        <v>2478</v>
      </c>
      <c r="C7717" t="s">
        <v>2068</v>
      </c>
      <c r="D7717" t="s">
        <v>13141</v>
      </c>
      <c r="E7717">
        <v>250</v>
      </c>
      <c r="F7717">
        <v>4</v>
      </c>
      <c r="G7717">
        <v>100</v>
      </c>
      <c r="H7717" t="s">
        <v>13142</v>
      </c>
      <c r="I7717" t="s">
        <v>2478</v>
      </c>
      <c r="J7717">
        <v>48</v>
      </c>
    </row>
    <row r="7718" spans="1:10" x14ac:dyDescent="0.3">
      <c r="A7718">
        <v>197009</v>
      </c>
      <c r="B7718" t="s">
        <v>46</v>
      </c>
      <c r="C7718" t="s">
        <v>11</v>
      </c>
      <c r="D7718" t="s">
        <v>13143</v>
      </c>
      <c r="E7718">
        <v>500</v>
      </c>
      <c r="F7718">
        <v>4.4000000000000004</v>
      </c>
      <c r="G7718">
        <v>100</v>
      </c>
      <c r="H7718" t="s">
        <v>13144</v>
      </c>
      <c r="I7718" t="s">
        <v>2127</v>
      </c>
      <c r="J7718">
        <v>49</v>
      </c>
    </row>
    <row r="7719" spans="1:10" x14ac:dyDescent="0.3">
      <c r="A7719">
        <v>197238</v>
      </c>
      <c r="B7719" t="s">
        <v>438</v>
      </c>
      <c r="C7719" t="s">
        <v>11</v>
      </c>
      <c r="D7719" t="s">
        <v>2825</v>
      </c>
      <c r="E7719">
        <v>200</v>
      </c>
      <c r="F7719">
        <v>4.5</v>
      </c>
      <c r="G7719">
        <v>100</v>
      </c>
      <c r="H7719" t="s">
        <v>2165</v>
      </c>
      <c r="I7719" t="s">
        <v>13145</v>
      </c>
      <c r="J7719">
        <v>40</v>
      </c>
    </row>
    <row r="7720" spans="1:10" x14ac:dyDescent="0.3">
      <c r="A7720">
        <v>197766</v>
      </c>
      <c r="B7720" t="s">
        <v>2112</v>
      </c>
      <c r="C7720" t="s">
        <v>2068</v>
      </c>
      <c r="D7720" t="s">
        <v>13146</v>
      </c>
      <c r="E7720">
        <v>350</v>
      </c>
      <c r="F7720">
        <v>2.9</v>
      </c>
      <c r="G7720">
        <v>80</v>
      </c>
      <c r="H7720" t="s">
        <v>13147</v>
      </c>
      <c r="I7720" t="s">
        <v>2092</v>
      </c>
      <c r="J7720">
        <v>47</v>
      </c>
    </row>
    <row r="7721" spans="1:10" x14ac:dyDescent="0.3">
      <c r="A7721">
        <v>198051</v>
      </c>
      <c r="B7721" t="s">
        <v>5835</v>
      </c>
      <c r="C7721" t="s">
        <v>3052</v>
      </c>
      <c r="D7721" t="s">
        <v>13148</v>
      </c>
      <c r="E7721">
        <v>200</v>
      </c>
      <c r="F7721">
        <v>2.9</v>
      </c>
      <c r="G7721">
        <v>80</v>
      </c>
      <c r="H7721" t="s">
        <v>695</v>
      </c>
      <c r="I7721" t="s">
        <v>12815</v>
      </c>
      <c r="J7721">
        <v>54</v>
      </c>
    </row>
    <row r="7722" spans="1:10" x14ac:dyDescent="0.3">
      <c r="A7722">
        <v>199229</v>
      </c>
      <c r="B7722" t="s">
        <v>253</v>
      </c>
      <c r="C7722" t="s">
        <v>115</v>
      </c>
      <c r="D7722" t="s">
        <v>13149</v>
      </c>
      <c r="E7722">
        <v>300</v>
      </c>
      <c r="F7722">
        <v>4.3</v>
      </c>
      <c r="G7722">
        <v>20</v>
      </c>
      <c r="H7722" t="s">
        <v>2802</v>
      </c>
      <c r="I7722" t="s">
        <v>1702</v>
      </c>
      <c r="J7722">
        <v>36</v>
      </c>
    </row>
    <row r="7723" spans="1:10" x14ac:dyDescent="0.3">
      <c r="A7723">
        <v>201120</v>
      </c>
      <c r="B7723" t="s">
        <v>90</v>
      </c>
      <c r="C7723" t="s">
        <v>91</v>
      </c>
      <c r="D7723" t="s">
        <v>13150</v>
      </c>
      <c r="E7723">
        <v>300</v>
      </c>
      <c r="F7723">
        <v>4</v>
      </c>
      <c r="G7723">
        <v>50</v>
      </c>
      <c r="H7723" t="s">
        <v>13151</v>
      </c>
      <c r="I7723" t="s">
        <v>4958</v>
      </c>
      <c r="J7723">
        <v>51</v>
      </c>
    </row>
    <row r="7724" spans="1:10" x14ac:dyDescent="0.3">
      <c r="A7724">
        <v>201131</v>
      </c>
      <c r="B7724" t="s">
        <v>505</v>
      </c>
      <c r="C7724" t="s">
        <v>91</v>
      </c>
      <c r="D7724" t="s">
        <v>13152</v>
      </c>
      <c r="E7724">
        <v>150</v>
      </c>
      <c r="F7724">
        <v>3.6</v>
      </c>
      <c r="G7724">
        <v>20</v>
      </c>
      <c r="H7724" t="s">
        <v>13153</v>
      </c>
      <c r="I7724" t="s">
        <v>3951</v>
      </c>
      <c r="J7724">
        <v>36</v>
      </c>
    </row>
    <row r="7725" spans="1:10" x14ac:dyDescent="0.3">
      <c r="A7725">
        <v>201138</v>
      </c>
      <c r="B7725" t="s">
        <v>90</v>
      </c>
      <c r="C7725" t="s">
        <v>91</v>
      </c>
      <c r="D7725" t="s">
        <v>13154</v>
      </c>
      <c r="E7725">
        <v>300</v>
      </c>
      <c r="F7725">
        <v>4</v>
      </c>
      <c r="G7725">
        <v>20</v>
      </c>
      <c r="H7725" t="s">
        <v>4957</v>
      </c>
      <c r="I7725" t="s">
        <v>4958</v>
      </c>
      <c r="J7725">
        <v>51</v>
      </c>
    </row>
    <row r="7726" spans="1:10" x14ac:dyDescent="0.3">
      <c r="A7726">
        <v>201514</v>
      </c>
      <c r="B7726" t="s">
        <v>879</v>
      </c>
      <c r="C7726" t="s">
        <v>115</v>
      </c>
      <c r="D7726" t="s">
        <v>13155</v>
      </c>
      <c r="E7726">
        <v>100</v>
      </c>
      <c r="F7726">
        <v>2.9</v>
      </c>
      <c r="G7726">
        <v>80</v>
      </c>
      <c r="H7726" t="s">
        <v>3091</v>
      </c>
      <c r="I7726" t="s">
        <v>403</v>
      </c>
      <c r="J7726">
        <v>30</v>
      </c>
    </row>
    <row r="7727" spans="1:10" x14ac:dyDescent="0.3">
      <c r="A7727">
        <v>201657</v>
      </c>
      <c r="B7727" t="s">
        <v>606</v>
      </c>
      <c r="C7727" t="s">
        <v>189</v>
      </c>
      <c r="D7727" t="s">
        <v>13156</v>
      </c>
      <c r="E7727">
        <v>250</v>
      </c>
      <c r="F7727">
        <v>4.3</v>
      </c>
      <c r="G7727">
        <v>100</v>
      </c>
      <c r="H7727" t="s">
        <v>13157</v>
      </c>
      <c r="I7727" t="s">
        <v>12908</v>
      </c>
      <c r="J7727">
        <v>42</v>
      </c>
    </row>
    <row r="7728" spans="1:10" x14ac:dyDescent="0.3">
      <c r="A7728">
        <v>201877</v>
      </c>
      <c r="B7728" t="s">
        <v>3568</v>
      </c>
      <c r="C7728" t="s">
        <v>68</v>
      </c>
      <c r="D7728" t="s">
        <v>13158</v>
      </c>
      <c r="E7728">
        <v>200</v>
      </c>
      <c r="F7728">
        <v>4</v>
      </c>
      <c r="G7728">
        <v>100</v>
      </c>
      <c r="H7728" t="s">
        <v>13159</v>
      </c>
      <c r="I7728" t="s">
        <v>3352</v>
      </c>
      <c r="J7728">
        <v>47</v>
      </c>
    </row>
    <row r="7729" spans="1:10" x14ac:dyDescent="0.3">
      <c r="A7729">
        <v>202836</v>
      </c>
      <c r="B7729" t="s">
        <v>505</v>
      </c>
      <c r="C7729" t="s">
        <v>91</v>
      </c>
      <c r="D7729" t="s">
        <v>13160</v>
      </c>
      <c r="E7729">
        <v>150</v>
      </c>
      <c r="F7729">
        <v>4.2</v>
      </c>
      <c r="G7729">
        <v>100</v>
      </c>
      <c r="H7729" t="s">
        <v>617</v>
      </c>
      <c r="I7729" t="s">
        <v>3951</v>
      </c>
      <c r="J7729">
        <v>28</v>
      </c>
    </row>
    <row r="7730" spans="1:10" x14ac:dyDescent="0.3">
      <c r="A7730">
        <v>203053</v>
      </c>
      <c r="B7730" t="s">
        <v>5993</v>
      </c>
      <c r="C7730" t="s">
        <v>3052</v>
      </c>
      <c r="D7730" t="s">
        <v>13091</v>
      </c>
      <c r="E7730">
        <v>120</v>
      </c>
      <c r="F7730">
        <v>4.5</v>
      </c>
      <c r="G7730">
        <v>20</v>
      </c>
      <c r="H7730" t="s">
        <v>1939</v>
      </c>
      <c r="I7730" t="s">
        <v>12291</v>
      </c>
      <c r="J7730">
        <v>50</v>
      </c>
    </row>
    <row r="7731" spans="1:10" x14ac:dyDescent="0.3">
      <c r="A7731">
        <v>203251</v>
      </c>
      <c r="B7731" t="s">
        <v>1412</v>
      </c>
      <c r="C7731" t="s">
        <v>383</v>
      </c>
      <c r="D7731" t="s">
        <v>13161</v>
      </c>
      <c r="E7731">
        <v>500</v>
      </c>
      <c r="F7731">
        <v>2.9</v>
      </c>
      <c r="G7731">
        <v>80</v>
      </c>
      <c r="H7731" t="s">
        <v>617</v>
      </c>
      <c r="I7731" t="s">
        <v>1708</v>
      </c>
      <c r="J7731">
        <v>72</v>
      </c>
    </row>
    <row r="7732" spans="1:10" x14ac:dyDescent="0.3">
      <c r="A7732">
        <v>203530</v>
      </c>
      <c r="B7732" t="s">
        <v>2092</v>
      </c>
      <c r="C7732" t="s">
        <v>2068</v>
      </c>
      <c r="D7732" t="s">
        <v>13162</v>
      </c>
      <c r="E7732">
        <v>250</v>
      </c>
      <c r="F7732">
        <v>4</v>
      </c>
      <c r="G7732">
        <v>100</v>
      </c>
      <c r="H7732" t="s">
        <v>13163</v>
      </c>
      <c r="I7732" t="s">
        <v>2092</v>
      </c>
      <c r="J7732">
        <v>52</v>
      </c>
    </row>
    <row r="7733" spans="1:10" x14ac:dyDescent="0.3">
      <c r="A7733">
        <v>203770</v>
      </c>
      <c r="B7733" t="s">
        <v>2671</v>
      </c>
      <c r="C7733" t="s">
        <v>2068</v>
      </c>
      <c r="D7733" t="s">
        <v>6235</v>
      </c>
      <c r="E7733">
        <v>250</v>
      </c>
      <c r="F7733">
        <v>2.9</v>
      </c>
      <c r="G7733">
        <v>80</v>
      </c>
      <c r="H7733" t="s">
        <v>486</v>
      </c>
      <c r="I7733" t="s">
        <v>2389</v>
      </c>
      <c r="J7733">
        <v>48</v>
      </c>
    </row>
    <row r="7734" spans="1:10" x14ac:dyDescent="0.3">
      <c r="A7734">
        <v>203887</v>
      </c>
      <c r="B7734" t="s">
        <v>156</v>
      </c>
      <c r="C7734" t="s">
        <v>11</v>
      </c>
      <c r="D7734" t="s">
        <v>13164</v>
      </c>
      <c r="E7734">
        <v>150</v>
      </c>
      <c r="F7734">
        <v>4.4000000000000004</v>
      </c>
      <c r="G7734">
        <v>20</v>
      </c>
      <c r="H7734" t="s">
        <v>13165</v>
      </c>
      <c r="I7734" t="s">
        <v>2212</v>
      </c>
      <c r="J7734">
        <v>34</v>
      </c>
    </row>
    <row r="7735" spans="1:10" x14ac:dyDescent="0.3">
      <c r="A7735">
        <v>204243</v>
      </c>
      <c r="B7735" t="s">
        <v>21</v>
      </c>
      <c r="C7735" t="s">
        <v>11</v>
      </c>
      <c r="D7735" t="s">
        <v>13166</v>
      </c>
      <c r="E7735">
        <v>200</v>
      </c>
      <c r="F7735">
        <v>4.0999999999999996</v>
      </c>
      <c r="G7735">
        <v>50</v>
      </c>
      <c r="H7735" t="s">
        <v>2417</v>
      </c>
      <c r="I7735" t="s">
        <v>21</v>
      </c>
      <c r="J7735">
        <v>60</v>
      </c>
    </row>
    <row r="7736" spans="1:10" x14ac:dyDescent="0.3">
      <c r="A7736">
        <v>204348</v>
      </c>
      <c r="B7736" t="s">
        <v>738</v>
      </c>
      <c r="C7736" t="s">
        <v>463</v>
      </c>
      <c r="D7736" t="s">
        <v>13167</v>
      </c>
      <c r="E7736">
        <v>500</v>
      </c>
      <c r="F7736">
        <v>4.4000000000000004</v>
      </c>
      <c r="G7736">
        <v>500</v>
      </c>
      <c r="H7736" t="s">
        <v>13168</v>
      </c>
      <c r="I7736" t="s">
        <v>738</v>
      </c>
      <c r="J7736">
        <v>44</v>
      </c>
    </row>
    <row r="7737" spans="1:10" x14ac:dyDescent="0.3">
      <c r="A7737">
        <v>204368</v>
      </c>
      <c r="B7737" t="s">
        <v>3299</v>
      </c>
      <c r="C7737" t="s">
        <v>11</v>
      </c>
      <c r="D7737" t="s">
        <v>13169</v>
      </c>
      <c r="E7737">
        <v>100</v>
      </c>
      <c r="F7737">
        <v>3.6</v>
      </c>
      <c r="G7737">
        <v>20</v>
      </c>
      <c r="H7737" t="s">
        <v>2210</v>
      </c>
      <c r="I7737" t="s">
        <v>3299</v>
      </c>
      <c r="J7737">
        <v>54</v>
      </c>
    </row>
    <row r="7738" spans="1:10" x14ac:dyDescent="0.3">
      <c r="A7738">
        <v>204552</v>
      </c>
      <c r="B7738" t="s">
        <v>12626</v>
      </c>
      <c r="C7738" t="s">
        <v>11</v>
      </c>
      <c r="D7738" t="s">
        <v>13170</v>
      </c>
      <c r="E7738">
        <v>200</v>
      </c>
      <c r="F7738">
        <v>2.9</v>
      </c>
      <c r="G7738">
        <v>80</v>
      </c>
      <c r="H7738" t="s">
        <v>131</v>
      </c>
      <c r="I7738" t="s">
        <v>4285</v>
      </c>
      <c r="J7738">
        <v>46</v>
      </c>
    </row>
    <row r="7739" spans="1:10" x14ac:dyDescent="0.3">
      <c r="A7739">
        <v>204598</v>
      </c>
      <c r="B7739" t="s">
        <v>3671</v>
      </c>
      <c r="C7739" t="s">
        <v>68</v>
      </c>
      <c r="D7739" t="s">
        <v>13171</v>
      </c>
      <c r="E7739">
        <v>200</v>
      </c>
      <c r="F7739">
        <v>3.9</v>
      </c>
      <c r="G7739">
        <v>500</v>
      </c>
      <c r="H7739" t="s">
        <v>13172</v>
      </c>
      <c r="I7739" t="s">
        <v>4763</v>
      </c>
      <c r="J7739">
        <v>31</v>
      </c>
    </row>
    <row r="7740" spans="1:10" x14ac:dyDescent="0.3">
      <c r="A7740">
        <v>204706</v>
      </c>
      <c r="B7740" t="s">
        <v>63</v>
      </c>
      <c r="C7740" t="s">
        <v>11</v>
      </c>
      <c r="D7740" t="s">
        <v>13173</v>
      </c>
      <c r="E7740">
        <v>200</v>
      </c>
      <c r="F7740">
        <v>4.4000000000000004</v>
      </c>
      <c r="G7740">
        <v>500</v>
      </c>
      <c r="H7740" t="s">
        <v>2417</v>
      </c>
      <c r="I7740" t="s">
        <v>63</v>
      </c>
      <c r="J7740">
        <v>50</v>
      </c>
    </row>
    <row r="7741" spans="1:10" x14ac:dyDescent="0.3">
      <c r="A7741">
        <v>204946</v>
      </c>
      <c r="B7741" t="s">
        <v>3003</v>
      </c>
      <c r="C7741" t="s">
        <v>115</v>
      </c>
      <c r="D7741" t="s">
        <v>13174</v>
      </c>
      <c r="E7741">
        <v>200</v>
      </c>
      <c r="F7741">
        <v>3.8</v>
      </c>
      <c r="G7741">
        <v>20</v>
      </c>
      <c r="H7741" t="s">
        <v>13175</v>
      </c>
      <c r="I7741" t="s">
        <v>3639</v>
      </c>
      <c r="J7741">
        <v>36</v>
      </c>
    </row>
    <row r="7742" spans="1:10" x14ac:dyDescent="0.3">
      <c r="A7742">
        <v>205180</v>
      </c>
      <c r="B7742" t="s">
        <v>151</v>
      </c>
      <c r="C7742" t="s">
        <v>68</v>
      </c>
      <c r="D7742" t="s">
        <v>13176</v>
      </c>
      <c r="E7742">
        <v>500</v>
      </c>
      <c r="F7742">
        <v>4.0999999999999996</v>
      </c>
      <c r="G7742">
        <v>20</v>
      </c>
      <c r="H7742" t="s">
        <v>4903</v>
      </c>
      <c r="I7742" t="s">
        <v>1715</v>
      </c>
      <c r="J7742">
        <v>41</v>
      </c>
    </row>
    <row r="7743" spans="1:10" x14ac:dyDescent="0.3">
      <c r="A7743">
        <v>205488</v>
      </c>
      <c r="B7743" t="s">
        <v>3412</v>
      </c>
      <c r="C7743" t="s">
        <v>3052</v>
      </c>
      <c r="D7743" t="s">
        <v>13177</v>
      </c>
      <c r="E7743">
        <v>130</v>
      </c>
      <c r="F7743">
        <v>3.5</v>
      </c>
      <c r="G7743">
        <v>1000</v>
      </c>
      <c r="H7743" t="s">
        <v>13178</v>
      </c>
      <c r="I7743" t="s">
        <v>3415</v>
      </c>
      <c r="J7743">
        <v>34</v>
      </c>
    </row>
    <row r="7744" spans="1:10" x14ac:dyDescent="0.3">
      <c r="A7744">
        <v>205813</v>
      </c>
      <c r="B7744" t="s">
        <v>156</v>
      </c>
      <c r="C7744" t="s">
        <v>11</v>
      </c>
      <c r="D7744" t="s">
        <v>13179</v>
      </c>
      <c r="E7744">
        <v>500</v>
      </c>
      <c r="F7744">
        <v>4.3</v>
      </c>
      <c r="G7744">
        <v>100</v>
      </c>
      <c r="H7744" t="s">
        <v>153</v>
      </c>
      <c r="I7744" t="s">
        <v>1532</v>
      </c>
      <c r="J7744">
        <v>37</v>
      </c>
    </row>
    <row r="7745" spans="1:10" x14ac:dyDescent="0.3">
      <c r="A7745">
        <v>206481</v>
      </c>
      <c r="B7745" t="s">
        <v>1274</v>
      </c>
      <c r="C7745" t="s">
        <v>91</v>
      </c>
      <c r="D7745" t="s">
        <v>13180</v>
      </c>
      <c r="E7745">
        <v>150</v>
      </c>
      <c r="F7745">
        <v>4.2</v>
      </c>
      <c r="G7745">
        <v>50</v>
      </c>
      <c r="H7745" t="s">
        <v>12845</v>
      </c>
      <c r="I7745" t="s">
        <v>13181</v>
      </c>
      <c r="J7745">
        <v>35</v>
      </c>
    </row>
    <row r="7746" spans="1:10" x14ac:dyDescent="0.3">
      <c r="A7746">
        <v>207415</v>
      </c>
      <c r="B7746" t="s">
        <v>90</v>
      </c>
      <c r="C7746" t="s">
        <v>91</v>
      </c>
      <c r="D7746" t="s">
        <v>13182</v>
      </c>
      <c r="E7746">
        <v>400</v>
      </c>
      <c r="F7746">
        <v>2.9</v>
      </c>
      <c r="G7746">
        <v>80</v>
      </c>
      <c r="H7746" t="s">
        <v>1193</v>
      </c>
      <c r="I7746" t="s">
        <v>683</v>
      </c>
      <c r="J7746">
        <v>58</v>
      </c>
    </row>
    <row r="7747" spans="1:10" x14ac:dyDescent="0.3">
      <c r="A7747">
        <v>207634</v>
      </c>
      <c r="B7747" t="s">
        <v>528</v>
      </c>
      <c r="C7747" t="s">
        <v>189</v>
      </c>
      <c r="D7747" t="s">
        <v>13183</v>
      </c>
      <c r="E7747">
        <v>250</v>
      </c>
      <c r="F7747">
        <v>4</v>
      </c>
      <c r="G7747">
        <v>50</v>
      </c>
      <c r="H7747" t="s">
        <v>9077</v>
      </c>
      <c r="I7747" t="s">
        <v>528</v>
      </c>
      <c r="J7747">
        <v>76</v>
      </c>
    </row>
    <row r="7748" spans="1:10" x14ac:dyDescent="0.3">
      <c r="A7748">
        <v>207963</v>
      </c>
      <c r="B7748" t="s">
        <v>3010</v>
      </c>
      <c r="C7748" t="s">
        <v>463</v>
      </c>
      <c r="D7748" t="s">
        <v>13184</v>
      </c>
      <c r="E7748">
        <v>150</v>
      </c>
      <c r="F7748">
        <v>3.3</v>
      </c>
      <c r="G7748">
        <v>20</v>
      </c>
      <c r="H7748" t="s">
        <v>7662</v>
      </c>
      <c r="I7748" t="s">
        <v>1855</v>
      </c>
      <c r="J7748">
        <v>58</v>
      </c>
    </row>
    <row r="7749" spans="1:10" x14ac:dyDescent="0.3">
      <c r="A7749">
        <v>207982</v>
      </c>
      <c r="B7749" t="s">
        <v>2067</v>
      </c>
      <c r="C7749" t="s">
        <v>2068</v>
      </c>
      <c r="D7749" t="s">
        <v>13185</v>
      </c>
      <c r="E7749">
        <v>400</v>
      </c>
      <c r="F7749">
        <v>4</v>
      </c>
      <c r="G7749">
        <v>20</v>
      </c>
      <c r="H7749" t="s">
        <v>429</v>
      </c>
      <c r="I7749" t="s">
        <v>2067</v>
      </c>
      <c r="J7749">
        <v>38</v>
      </c>
    </row>
    <row r="7750" spans="1:10" x14ac:dyDescent="0.3">
      <c r="A7750">
        <v>208017</v>
      </c>
      <c r="B7750" t="s">
        <v>5668</v>
      </c>
      <c r="C7750" t="s">
        <v>2068</v>
      </c>
      <c r="D7750" t="s">
        <v>13186</v>
      </c>
      <c r="E7750">
        <v>100</v>
      </c>
      <c r="F7750">
        <v>2.9</v>
      </c>
      <c r="G7750">
        <v>80</v>
      </c>
      <c r="H7750" t="s">
        <v>2797</v>
      </c>
      <c r="I7750" t="s">
        <v>5668</v>
      </c>
      <c r="J7750">
        <v>52</v>
      </c>
    </row>
    <row r="7751" spans="1:10" x14ac:dyDescent="0.3">
      <c r="A7751">
        <v>208617</v>
      </c>
      <c r="B7751" t="s">
        <v>172</v>
      </c>
      <c r="C7751" t="s">
        <v>189</v>
      </c>
      <c r="D7751" t="s">
        <v>13187</v>
      </c>
      <c r="E7751">
        <v>250</v>
      </c>
      <c r="F7751">
        <v>4.4000000000000004</v>
      </c>
      <c r="G7751">
        <v>1000</v>
      </c>
      <c r="H7751" t="s">
        <v>695</v>
      </c>
      <c r="I7751" t="s">
        <v>5160</v>
      </c>
      <c r="J7751">
        <v>37</v>
      </c>
    </row>
    <row r="7752" spans="1:10" x14ac:dyDescent="0.3">
      <c r="A7752">
        <v>209038</v>
      </c>
      <c r="B7752" t="s">
        <v>114</v>
      </c>
      <c r="C7752" t="s">
        <v>115</v>
      </c>
      <c r="D7752" t="s">
        <v>13188</v>
      </c>
      <c r="E7752">
        <v>200</v>
      </c>
      <c r="F7752">
        <v>2.9</v>
      </c>
      <c r="G7752">
        <v>80</v>
      </c>
      <c r="H7752" t="s">
        <v>13189</v>
      </c>
      <c r="I7752" t="s">
        <v>114</v>
      </c>
      <c r="J7752">
        <v>71</v>
      </c>
    </row>
    <row r="7753" spans="1:10" x14ac:dyDescent="0.3">
      <c r="A7753">
        <v>209143</v>
      </c>
      <c r="B7753" t="s">
        <v>6487</v>
      </c>
      <c r="C7753" t="s">
        <v>11</v>
      </c>
      <c r="D7753" t="s">
        <v>2340</v>
      </c>
      <c r="E7753">
        <v>200</v>
      </c>
      <c r="F7753">
        <v>2.9</v>
      </c>
      <c r="G7753">
        <v>80</v>
      </c>
      <c r="H7753" t="s">
        <v>3467</v>
      </c>
      <c r="I7753" t="s">
        <v>13190</v>
      </c>
      <c r="J7753">
        <v>46</v>
      </c>
    </row>
    <row r="7754" spans="1:10" x14ac:dyDescent="0.3">
      <c r="A7754">
        <v>209158</v>
      </c>
      <c r="B7754" t="s">
        <v>1977</v>
      </c>
      <c r="C7754" t="s">
        <v>68</v>
      </c>
      <c r="D7754" t="s">
        <v>13191</v>
      </c>
      <c r="E7754">
        <v>150</v>
      </c>
      <c r="F7754">
        <v>4.0999999999999996</v>
      </c>
      <c r="G7754">
        <v>50</v>
      </c>
      <c r="H7754" t="s">
        <v>13192</v>
      </c>
      <c r="I7754" t="s">
        <v>4142</v>
      </c>
      <c r="J7754">
        <v>40</v>
      </c>
    </row>
    <row r="7755" spans="1:10" x14ac:dyDescent="0.3">
      <c r="A7755">
        <v>209379</v>
      </c>
      <c r="B7755" t="s">
        <v>3197</v>
      </c>
      <c r="C7755" t="s">
        <v>3052</v>
      </c>
      <c r="D7755" t="s">
        <v>13193</v>
      </c>
      <c r="E7755">
        <v>200</v>
      </c>
      <c r="F7755">
        <v>4.2</v>
      </c>
      <c r="G7755">
        <v>20</v>
      </c>
      <c r="H7755" t="s">
        <v>3138</v>
      </c>
      <c r="I7755" t="s">
        <v>3197</v>
      </c>
      <c r="J7755">
        <v>33</v>
      </c>
    </row>
    <row r="7756" spans="1:10" x14ac:dyDescent="0.3">
      <c r="A7756">
        <v>209690</v>
      </c>
      <c r="B7756" t="s">
        <v>1114</v>
      </c>
      <c r="C7756" t="s">
        <v>91</v>
      </c>
      <c r="D7756" t="s">
        <v>13194</v>
      </c>
      <c r="E7756">
        <v>300</v>
      </c>
      <c r="F7756">
        <v>4.0999999999999996</v>
      </c>
      <c r="G7756">
        <v>500</v>
      </c>
      <c r="H7756" t="s">
        <v>131</v>
      </c>
      <c r="I7756" t="s">
        <v>4163</v>
      </c>
      <c r="J7756">
        <v>50</v>
      </c>
    </row>
    <row r="7757" spans="1:10" x14ac:dyDescent="0.3">
      <c r="A7757">
        <v>209838</v>
      </c>
      <c r="B7757" t="s">
        <v>2112</v>
      </c>
      <c r="C7757" t="s">
        <v>2068</v>
      </c>
      <c r="D7757" t="s">
        <v>13195</v>
      </c>
      <c r="E7757">
        <v>300</v>
      </c>
      <c r="F7757">
        <v>4.2</v>
      </c>
      <c r="G7757">
        <v>20</v>
      </c>
      <c r="H7757" t="s">
        <v>695</v>
      </c>
      <c r="I7757" t="s">
        <v>2067</v>
      </c>
      <c r="J7757">
        <v>55</v>
      </c>
    </row>
    <row r="7758" spans="1:10" x14ac:dyDescent="0.3">
      <c r="A7758">
        <v>210033</v>
      </c>
      <c r="B7758" t="s">
        <v>2112</v>
      </c>
      <c r="C7758" t="s">
        <v>2068</v>
      </c>
      <c r="D7758" t="s">
        <v>13196</v>
      </c>
      <c r="E7758">
        <v>300</v>
      </c>
      <c r="F7758">
        <v>2.9</v>
      </c>
      <c r="G7758">
        <v>80</v>
      </c>
      <c r="H7758" t="s">
        <v>184</v>
      </c>
      <c r="I7758" t="s">
        <v>2067</v>
      </c>
      <c r="J7758">
        <v>53</v>
      </c>
    </row>
    <row r="7759" spans="1:10" x14ac:dyDescent="0.3">
      <c r="A7759">
        <v>210035</v>
      </c>
      <c r="B7759" t="s">
        <v>864</v>
      </c>
      <c r="C7759" t="s">
        <v>91</v>
      </c>
      <c r="D7759" t="s">
        <v>13197</v>
      </c>
      <c r="E7759">
        <v>200</v>
      </c>
      <c r="F7759">
        <v>2.9</v>
      </c>
      <c r="G7759">
        <v>80</v>
      </c>
      <c r="H7759" t="s">
        <v>13198</v>
      </c>
      <c r="I7759" t="s">
        <v>864</v>
      </c>
      <c r="J7759">
        <v>47</v>
      </c>
    </row>
    <row r="7760" spans="1:10" x14ac:dyDescent="0.3">
      <c r="A7760">
        <v>211245</v>
      </c>
      <c r="B7760" t="s">
        <v>230</v>
      </c>
      <c r="C7760" t="s">
        <v>91</v>
      </c>
      <c r="D7760" t="s">
        <v>13199</v>
      </c>
      <c r="E7760">
        <v>500</v>
      </c>
      <c r="F7760">
        <v>2.9</v>
      </c>
      <c r="G7760">
        <v>80</v>
      </c>
      <c r="H7760" t="s">
        <v>740</v>
      </c>
      <c r="I7760" t="s">
        <v>3202</v>
      </c>
      <c r="J7760">
        <v>51</v>
      </c>
    </row>
    <row r="7761" spans="1:10" x14ac:dyDescent="0.3">
      <c r="A7761">
        <v>211283</v>
      </c>
      <c r="B7761" t="s">
        <v>1412</v>
      </c>
      <c r="C7761" t="s">
        <v>383</v>
      </c>
      <c r="D7761" t="s">
        <v>13200</v>
      </c>
      <c r="E7761">
        <v>500</v>
      </c>
      <c r="F7761">
        <v>2.9</v>
      </c>
      <c r="G7761">
        <v>80</v>
      </c>
      <c r="H7761" t="s">
        <v>617</v>
      </c>
      <c r="I7761" t="s">
        <v>1412</v>
      </c>
      <c r="J7761">
        <v>70</v>
      </c>
    </row>
    <row r="7762" spans="1:10" x14ac:dyDescent="0.3">
      <c r="A7762">
        <v>213337</v>
      </c>
      <c r="B7762" t="s">
        <v>1977</v>
      </c>
      <c r="C7762" t="s">
        <v>68</v>
      </c>
      <c r="D7762" t="s">
        <v>13201</v>
      </c>
      <c r="E7762">
        <v>200</v>
      </c>
      <c r="F7762">
        <v>4.0999999999999996</v>
      </c>
      <c r="G7762">
        <v>100</v>
      </c>
      <c r="H7762" t="s">
        <v>131</v>
      </c>
      <c r="I7762" t="s">
        <v>1715</v>
      </c>
      <c r="J7762">
        <v>39</v>
      </c>
    </row>
    <row r="7763" spans="1:10" x14ac:dyDescent="0.3">
      <c r="A7763">
        <v>213355</v>
      </c>
      <c r="B7763" t="s">
        <v>4416</v>
      </c>
      <c r="C7763" t="s">
        <v>2068</v>
      </c>
      <c r="D7763" t="s">
        <v>13202</v>
      </c>
      <c r="E7763">
        <v>300</v>
      </c>
      <c r="F7763">
        <v>3.6</v>
      </c>
      <c r="G7763">
        <v>20</v>
      </c>
      <c r="H7763" t="s">
        <v>695</v>
      </c>
      <c r="I7763" t="s">
        <v>13203</v>
      </c>
      <c r="J7763">
        <v>50</v>
      </c>
    </row>
    <row r="7764" spans="1:10" x14ac:dyDescent="0.3">
      <c r="A7764">
        <v>213575</v>
      </c>
      <c r="B7764" t="s">
        <v>4346</v>
      </c>
      <c r="C7764" t="s">
        <v>2068</v>
      </c>
      <c r="D7764" t="s">
        <v>13204</v>
      </c>
      <c r="E7764">
        <v>200</v>
      </c>
      <c r="F7764">
        <v>4.0999999999999996</v>
      </c>
      <c r="G7764">
        <v>20</v>
      </c>
      <c r="H7764" t="s">
        <v>2417</v>
      </c>
      <c r="I7764" t="s">
        <v>4237</v>
      </c>
      <c r="J7764">
        <v>51</v>
      </c>
    </row>
    <row r="7765" spans="1:10" x14ac:dyDescent="0.3">
      <c r="A7765">
        <v>213931</v>
      </c>
      <c r="B7765" t="s">
        <v>2079</v>
      </c>
      <c r="C7765" t="s">
        <v>2068</v>
      </c>
      <c r="D7765" t="s">
        <v>4219</v>
      </c>
      <c r="E7765">
        <v>350</v>
      </c>
      <c r="F7765">
        <v>4.3</v>
      </c>
      <c r="G7765">
        <v>100</v>
      </c>
      <c r="H7765" t="s">
        <v>13205</v>
      </c>
      <c r="I7765" t="s">
        <v>2067</v>
      </c>
      <c r="J7765">
        <v>39</v>
      </c>
    </row>
    <row r="7766" spans="1:10" x14ac:dyDescent="0.3">
      <c r="A7766">
        <v>214166</v>
      </c>
      <c r="B7766" t="s">
        <v>387</v>
      </c>
      <c r="C7766" t="s">
        <v>11</v>
      </c>
      <c r="D7766" t="s">
        <v>13206</v>
      </c>
      <c r="E7766">
        <v>250</v>
      </c>
      <c r="F7766">
        <v>4.5</v>
      </c>
      <c r="G7766">
        <v>500</v>
      </c>
      <c r="H7766" t="s">
        <v>13207</v>
      </c>
      <c r="I7766" t="s">
        <v>387</v>
      </c>
      <c r="J7766">
        <v>54</v>
      </c>
    </row>
    <row r="7767" spans="1:10" x14ac:dyDescent="0.3">
      <c r="A7767">
        <v>215012</v>
      </c>
      <c r="B7767" t="s">
        <v>6671</v>
      </c>
      <c r="C7767" t="s">
        <v>2068</v>
      </c>
      <c r="D7767" t="s">
        <v>13208</v>
      </c>
      <c r="E7767">
        <v>300</v>
      </c>
      <c r="F7767">
        <v>4.4000000000000004</v>
      </c>
      <c r="G7767">
        <v>20</v>
      </c>
      <c r="H7767" t="s">
        <v>8199</v>
      </c>
      <c r="I7767" t="s">
        <v>2359</v>
      </c>
      <c r="J7767">
        <v>44</v>
      </c>
    </row>
    <row r="7768" spans="1:10" x14ac:dyDescent="0.3">
      <c r="A7768">
        <v>215357</v>
      </c>
      <c r="B7768" t="s">
        <v>1977</v>
      </c>
      <c r="C7768" t="s">
        <v>68</v>
      </c>
      <c r="D7768" t="s">
        <v>13209</v>
      </c>
      <c r="E7768">
        <v>200</v>
      </c>
      <c r="F7768">
        <v>3.7</v>
      </c>
      <c r="G7768">
        <v>50</v>
      </c>
      <c r="H7768" t="s">
        <v>13210</v>
      </c>
      <c r="I7768" t="s">
        <v>4142</v>
      </c>
      <c r="J7768">
        <v>43</v>
      </c>
    </row>
    <row r="7769" spans="1:10" x14ac:dyDescent="0.3">
      <c r="A7769">
        <v>215453</v>
      </c>
      <c r="B7769" t="s">
        <v>3936</v>
      </c>
      <c r="C7769" t="s">
        <v>11</v>
      </c>
      <c r="D7769" t="s">
        <v>13211</v>
      </c>
      <c r="E7769">
        <v>200</v>
      </c>
      <c r="F7769">
        <v>4.3</v>
      </c>
      <c r="G7769">
        <v>20</v>
      </c>
      <c r="H7769" t="s">
        <v>13212</v>
      </c>
      <c r="I7769" t="s">
        <v>2233</v>
      </c>
      <c r="J7769">
        <v>52</v>
      </c>
    </row>
    <row r="7770" spans="1:10" x14ac:dyDescent="0.3">
      <c r="A7770">
        <v>216061</v>
      </c>
      <c r="B7770" t="s">
        <v>1114</v>
      </c>
      <c r="C7770" t="s">
        <v>91</v>
      </c>
      <c r="D7770" t="s">
        <v>13213</v>
      </c>
      <c r="E7770">
        <v>100</v>
      </c>
      <c r="F7770">
        <v>4.4000000000000004</v>
      </c>
      <c r="G7770">
        <v>500</v>
      </c>
      <c r="H7770" t="s">
        <v>2556</v>
      </c>
      <c r="I7770" t="s">
        <v>4163</v>
      </c>
      <c r="J7770">
        <v>52</v>
      </c>
    </row>
    <row r="7771" spans="1:10" x14ac:dyDescent="0.3">
      <c r="A7771">
        <v>216229</v>
      </c>
      <c r="B7771" t="s">
        <v>2668</v>
      </c>
      <c r="C7771" t="s">
        <v>2068</v>
      </c>
      <c r="D7771" t="s">
        <v>13214</v>
      </c>
      <c r="E7771">
        <v>250</v>
      </c>
      <c r="F7771">
        <v>2.6</v>
      </c>
      <c r="G7771">
        <v>20</v>
      </c>
      <c r="H7771" t="s">
        <v>13215</v>
      </c>
      <c r="I7771" t="s">
        <v>2067</v>
      </c>
      <c r="J7771">
        <v>36</v>
      </c>
    </row>
    <row r="7772" spans="1:10" x14ac:dyDescent="0.3">
      <c r="A7772">
        <v>216561</v>
      </c>
      <c r="B7772" t="s">
        <v>528</v>
      </c>
      <c r="C7772" t="s">
        <v>189</v>
      </c>
      <c r="D7772" t="s">
        <v>7830</v>
      </c>
      <c r="E7772">
        <v>100</v>
      </c>
      <c r="F7772">
        <v>2.9</v>
      </c>
      <c r="G7772">
        <v>80</v>
      </c>
      <c r="H7772" t="s">
        <v>4207</v>
      </c>
      <c r="I7772" t="s">
        <v>528</v>
      </c>
      <c r="J7772">
        <v>77</v>
      </c>
    </row>
    <row r="7773" spans="1:10" x14ac:dyDescent="0.3">
      <c r="A7773">
        <v>216894</v>
      </c>
      <c r="B7773" t="s">
        <v>13216</v>
      </c>
      <c r="C7773" t="s">
        <v>383</v>
      </c>
      <c r="D7773" t="s">
        <v>13217</v>
      </c>
      <c r="E7773">
        <v>450</v>
      </c>
      <c r="F7773">
        <v>2.9</v>
      </c>
      <c r="G7773">
        <v>80</v>
      </c>
      <c r="H7773" t="s">
        <v>19</v>
      </c>
      <c r="I7773" t="s">
        <v>2580</v>
      </c>
      <c r="J7773">
        <v>72</v>
      </c>
    </row>
    <row r="7774" spans="1:10" x14ac:dyDescent="0.3">
      <c r="A7774">
        <v>217306</v>
      </c>
      <c r="B7774" t="s">
        <v>12135</v>
      </c>
      <c r="C7774" t="s">
        <v>3052</v>
      </c>
      <c r="D7774" t="s">
        <v>13218</v>
      </c>
      <c r="E7774">
        <v>300</v>
      </c>
      <c r="F7774">
        <v>4.3</v>
      </c>
      <c r="G7774">
        <v>1000</v>
      </c>
      <c r="H7774" t="s">
        <v>13219</v>
      </c>
      <c r="I7774" t="s">
        <v>12136</v>
      </c>
      <c r="J7774">
        <v>39</v>
      </c>
    </row>
    <row r="7775" spans="1:10" x14ac:dyDescent="0.3">
      <c r="A7775">
        <v>217351</v>
      </c>
      <c r="B7775" t="s">
        <v>3057</v>
      </c>
      <c r="C7775" t="s">
        <v>3052</v>
      </c>
      <c r="D7775" t="s">
        <v>13220</v>
      </c>
      <c r="E7775">
        <v>150</v>
      </c>
      <c r="F7775">
        <v>4.3</v>
      </c>
      <c r="G7775">
        <v>50</v>
      </c>
      <c r="H7775" t="s">
        <v>13221</v>
      </c>
      <c r="I7775" t="s">
        <v>3058</v>
      </c>
      <c r="J7775">
        <v>36</v>
      </c>
    </row>
    <row r="7776" spans="1:10" x14ac:dyDescent="0.3">
      <c r="A7776">
        <v>218244</v>
      </c>
      <c r="B7776" t="s">
        <v>95</v>
      </c>
      <c r="C7776" t="s">
        <v>91</v>
      </c>
      <c r="D7776" t="s">
        <v>13222</v>
      </c>
      <c r="E7776">
        <v>300</v>
      </c>
      <c r="F7776">
        <v>4.2</v>
      </c>
      <c r="G7776">
        <v>1000</v>
      </c>
      <c r="H7776" t="s">
        <v>13223</v>
      </c>
      <c r="I7776" t="s">
        <v>95</v>
      </c>
      <c r="J7776">
        <v>49</v>
      </c>
    </row>
    <row r="7777" spans="1:10" x14ac:dyDescent="0.3">
      <c r="A7777">
        <v>218579</v>
      </c>
      <c r="B7777" t="s">
        <v>1002</v>
      </c>
      <c r="C7777" t="s">
        <v>463</v>
      </c>
      <c r="D7777" t="s">
        <v>12149</v>
      </c>
      <c r="E7777">
        <v>200</v>
      </c>
      <c r="F7777">
        <v>4.4000000000000004</v>
      </c>
      <c r="G7777">
        <v>50</v>
      </c>
      <c r="H7777" t="s">
        <v>13224</v>
      </c>
      <c r="I7777" t="s">
        <v>1002</v>
      </c>
      <c r="J7777">
        <v>35</v>
      </c>
    </row>
    <row r="7778" spans="1:10" x14ac:dyDescent="0.3">
      <c r="A7778">
        <v>219321</v>
      </c>
      <c r="B7778" t="s">
        <v>2617</v>
      </c>
      <c r="C7778" t="s">
        <v>68</v>
      </c>
      <c r="D7778" t="s">
        <v>13225</v>
      </c>
      <c r="E7778">
        <v>150</v>
      </c>
      <c r="F7778">
        <v>4</v>
      </c>
      <c r="G7778">
        <v>100</v>
      </c>
      <c r="H7778" t="s">
        <v>3138</v>
      </c>
      <c r="I7778" t="s">
        <v>2617</v>
      </c>
      <c r="J7778">
        <v>45</v>
      </c>
    </row>
    <row r="7779" spans="1:10" x14ac:dyDescent="0.3">
      <c r="A7779">
        <v>219356</v>
      </c>
      <c r="B7779" t="s">
        <v>813</v>
      </c>
      <c r="C7779" t="s">
        <v>115</v>
      </c>
      <c r="D7779" t="s">
        <v>13226</v>
      </c>
      <c r="E7779">
        <v>250</v>
      </c>
      <c r="F7779">
        <v>4.3</v>
      </c>
      <c r="G7779">
        <v>20</v>
      </c>
      <c r="H7779" t="s">
        <v>13227</v>
      </c>
      <c r="I7779" t="s">
        <v>839</v>
      </c>
      <c r="J7779">
        <v>55</v>
      </c>
    </row>
    <row r="7780" spans="1:10" x14ac:dyDescent="0.3">
      <c r="A7780">
        <v>219460</v>
      </c>
      <c r="B7780" t="s">
        <v>156</v>
      </c>
      <c r="C7780" t="s">
        <v>11</v>
      </c>
      <c r="D7780" t="s">
        <v>13228</v>
      </c>
      <c r="E7780">
        <v>600</v>
      </c>
      <c r="F7780">
        <v>4.2</v>
      </c>
      <c r="G7780">
        <v>100</v>
      </c>
      <c r="H7780" t="s">
        <v>13229</v>
      </c>
      <c r="I7780" t="s">
        <v>1532</v>
      </c>
      <c r="J7780">
        <v>38</v>
      </c>
    </row>
    <row r="7781" spans="1:10" x14ac:dyDescent="0.3">
      <c r="A7781">
        <v>219602</v>
      </c>
      <c r="B7781" t="s">
        <v>99</v>
      </c>
      <c r="C7781" t="s">
        <v>68</v>
      </c>
      <c r="D7781" t="s">
        <v>13230</v>
      </c>
      <c r="E7781">
        <v>200</v>
      </c>
      <c r="F7781">
        <v>4.2</v>
      </c>
      <c r="G7781">
        <v>100</v>
      </c>
      <c r="H7781" t="s">
        <v>695</v>
      </c>
      <c r="I7781" t="s">
        <v>13231</v>
      </c>
      <c r="J7781">
        <v>53</v>
      </c>
    </row>
    <row r="7782" spans="1:10" x14ac:dyDescent="0.3">
      <c r="A7782">
        <v>219834</v>
      </c>
      <c r="B7782" t="s">
        <v>3179</v>
      </c>
      <c r="C7782" t="s">
        <v>3052</v>
      </c>
      <c r="D7782" t="s">
        <v>13232</v>
      </c>
      <c r="E7782">
        <v>150</v>
      </c>
      <c r="F7782">
        <v>3.5</v>
      </c>
      <c r="G7782">
        <v>100</v>
      </c>
      <c r="H7782" t="s">
        <v>13233</v>
      </c>
      <c r="I7782" t="s">
        <v>13234</v>
      </c>
      <c r="J7782">
        <v>42</v>
      </c>
    </row>
    <row r="7783" spans="1:10" x14ac:dyDescent="0.3">
      <c r="A7783">
        <v>219909</v>
      </c>
      <c r="B7783" t="s">
        <v>3639</v>
      </c>
      <c r="C7783" t="s">
        <v>115</v>
      </c>
      <c r="D7783" t="s">
        <v>13235</v>
      </c>
      <c r="E7783">
        <v>350</v>
      </c>
      <c r="F7783">
        <v>2.9</v>
      </c>
      <c r="G7783">
        <v>80</v>
      </c>
      <c r="H7783" t="s">
        <v>3138</v>
      </c>
      <c r="I7783" t="s">
        <v>3639</v>
      </c>
      <c r="J7783">
        <v>39</v>
      </c>
    </row>
    <row r="7784" spans="1:10" x14ac:dyDescent="0.3">
      <c r="A7784">
        <v>219920</v>
      </c>
      <c r="B7784" t="s">
        <v>864</v>
      </c>
      <c r="C7784" t="s">
        <v>91</v>
      </c>
      <c r="D7784" t="s">
        <v>13236</v>
      </c>
      <c r="E7784">
        <v>100</v>
      </c>
      <c r="F7784">
        <v>4.4000000000000004</v>
      </c>
      <c r="G7784">
        <v>20</v>
      </c>
      <c r="H7784" t="s">
        <v>7250</v>
      </c>
      <c r="I7784" t="s">
        <v>864</v>
      </c>
      <c r="J7784">
        <v>49</v>
      </c>
    </row>
    <row r="7785" spans="1:10" x14ac:dyDescent="0.3">
      <c r="A7785">
        <v>220162</v>
      </c>
      <c r="B7785" t="s">
        <v>745</v>
      </c>
      <c r="C7785" t="s">
        <v>383</v>
      </c>
      <c r="D7785" t="s">
        <v>13237</v>
      </c>
      <c r="E7785">
        <v>250</v>
      </c>
      <c r="F7785">
        <v>2.9</v>
      </c>
      <c r="G7785">
        <v>80</v>
      </c>
      <c r="H7785" t="s">
        <v>13238</v>
      </c>
      <c r="I7785" t="s">
        <v>13239</v>
      </c>
      <c r="J7785">
        <v>33</v>
      </c>
    </row>
    <row r="7786" spans="1:10" x14ac:dyDescent="0.3">
      <c r="A7786">
        <v>220829</v>
      </c>
      <c r="B7786" t="s">
        <v>612</v>
      </c>
      <c r="C7786" t="s">
        <v>463</v>
      </c>
      <c r="D7786" t="s">
        <v>13240</v>
      </c>
      <c r="E7786">
        <v>650</v>
      </c>
      <c r="F7786">
        <v>4.4000000000000004</v>
      </c>
      <c r="G7786">
        <v>50</v>
      </c>
      <c r="H7786" t="s">
        <v>4207</v>
      </c>
      <c r="I7786" t="s">
        <v>891</v>
      </c>
      <c r="J7786">
        <v>45</v>
      </c>
    </row>
    <row r="7787" spans="1:10" x14ac:dyDescent="0.3">
      <c r="A7787">
        <v>221197</v>
      </c>
      <c r="B7787" t="s">
        <v>5090</v>
      </c>
      <c r="C7787" t="s">
        <v>3052</v>
      </c>
      <c r="D7787" t="s">
        <v>13241</v>
      </c>
      <c r="E7787">
        <v>150</v>
      </c>
      <c r="F7787">
        <v>4</v>
      </c>
      <c r="G7787">
        <v>100</v>
      </c>
      <c r="H7787" t="s">
        <v>13242</v>
      </c>
      <c r="I7787" t="s">
        <v>5090</v>
      </c>
      <c r="J7787">
        <v>26</v>
      </c>
    </row>
    <row r="7788" spans="1:10" x14ac:dyDescent="0.3">
      <c r="A7788">
        <v>221964</v>
      </c>
      <c r="B7788" t="s">
        <v>193</v>
      </c>
      <c r="C7788" t="s">
        <v>189</v>
      </c>
      <c r="D7788" t="s">
        <v>13243</v>
      </c>
      <c r="E7788">
        <v>250</v>
      </c>
      <c r="F7788">
        <v>4.5</v>
      </c>
      <c r="G7788">
        <v>500</v>
      </c>
      <c r="H7788" t="s">
        <v>1262</v>
      </c>
      <c r="I7788" t="s">
        <v>556</v>
      </c>
      <c r="J7788">
        <v>71</v>
      </c>
    </row>
    <row r="7789" spans="1:10" x14ac:dyDescent="0.3">
      <c r="A7789">
        <v>221975</v>
      </c>
      <c r="B7789" t="s">
        <v>4416</v>
      </c>
      <c r="C7789" t="s">
        <v>2068</v>
      </c>
      <c r="D7789" t="s">
        <v>13244</v>
      </c>
      <c r="E7789">
        <v>150</v>
      </c>
      <c r="F7789">
        <v>2.9</v>
      </c>
      <c r="G7789">
        <v>80</v>
      </c>
      <c r="H7789" t="s">
        <v>2324</v>
      </c>
      <c r="I7789" t="s">
        <v>4416</v>
      </c>
      <c r="J7789">
        <v>50</v>
      </c>
    </row>
    <row r="7790" spans="1:10" x14ac:dyDescent="0.3">
      <c r="A7790">
        <v>222053</v>
      </c>
      <c r="B7790" t="s">
        <v>151</v>
      </c>
      <c r="C7790" t="s">
        <v>68</v>
      </c>
      <c r="D7790" t="s">
        <v>13245</v>
      </c>
      <c r="E7790">
        <v>500</v>
      </c>
      <c r="F7790">
        <v>2.9</v>
      </c>
      <c r="G7790">
        <v>80</v>
      </c>
      <c r="H7790" t="s">
        <v>4207</v>
      </c>
      <c r="I7790" t="s">
        <v>151</v>
      </c>
      <c r="J7790">
        <v>49</v>
      </c>
    </row>
    <row r="7791" spans="1:10" x14ac:dyDescent="0.3">
      <c r="A7791">
        <v>222381</v>
      </c>
      <c r="B7791" t="s">
        <v>13246</v>
      </c>
      <c r="C7791" t="s">
        <v>68</v>
      </c>
      <c r="D7791" t="s">
        <v>13247</v>
      </c>
      <c r="E7791">
        <v>200</v>
      </c>
      <c r="F7791">
        <v>4.2</v>
      </c>
      <c r="G7791">
        <v>500</v>
      </c>
      <c r="H7791" t="s">
        <v>13248</v>
      </c>
      <c r="I7791" t="s">
        <v>3192</v>
      </c>
      <c r="J7791">
        <v>51</v>
      </c>
    </row>
    <row r="7792" spans="1:10" x14ac:dyDescent="0.3">
      <c r="A7792">
        <v>223313</v>
      </c>
      <c r="B7792" t="s">
        <v>90</v>
      </c>
      <c r="C7792" t="s">
        <v>91</v>
      </c>
      <c r="D7792" t="s">
        <v>13249</v>
      </c>
      <c r="E7792">
        <v>250</v>
      </c>
      <c r="F7792">
        <v>2.9</v>
      </c>
      <c r="G7792">
        <v>80</v>
      </c>
      <c r="H7792" t="s">
        <v>13250</v>
      </c>
      <c r="I7792" t="s">
        <v>5171</v>
      </c>
      <c r="J7792">
        <v>60</v>
      </c>
    </row>
    <row r="7793" spans="1:10" x14ac:dyDescent="0.3">
      <c r="A7793">
        <v>224293</v>
      </c>
      <c r="B7793" t="s">
        <v>2092</v>
      </c>
      <c r="C7793" t="s">
        <v>2068</v>
      </c>
      <c r="D7793" t="s">
        <v>7255</v>
      </c>
      <c r="E7793">
        <v>600</v>
      </c>
      <c r="F7793">
        <v>4.4000000000000004</v>
      </c>
      <c r="G7793">
        <v>50</v>
      </c>
      <c r="H7793" t="s">
        <v>440</v>
      </c>
      <c r="I7793" t="s">
        <v>2067</v>
      </c>
      <c r="J7793">
        <v>44</v>
      </c>
    </row>
    <row r="7794" spans="1:10" x14ac:dyDescent="0.3">
      <c r="A7794">
        <v>224303</v>
      </c>
      <c r="B7794" t="s">
        <v>1076</v>
      </c>
      <c r="C7794" t="s">
        <v>463</v>
      </c>
      <c r="D7794" t="s">
        <v>13251</v>
      </c>
      <c r="E7794">
        <v>300</v>
      </c>
      <c r="F7794">
        <v>4.0999999999999996</v>
      </c>
      <c r="G7794">
        <v>20</v>
      </c>
      <c r="H7794" t="s">
        <v>13252</v>
      </c>
      <c r="I7794" t="s">
        <v>1076</v>
      </c>
      <c r="J7794">
        <v>37</v>
      </c>
    </row>
    <row r="7795" spans="1:10" x14ac:dyDescent="0.3">
      <c r="A7795">
        <v>224326</v>
      </c>
      <c r="B7795" t="s">
        <v>3527</v>
      </c>
      <c r="C7795" t="s">
        <v>2068</v>
      </c>
      <c r="D7795" t="s">
        <v>13253</v>
      </c>
      <c r="E7795">
        <v>200</v>
      </c>
      <c r="F7795">
        <v>4</v>
      </c>
      <c r="G7795">
        <v>500</v>
      </c>
      <c r="H7795" t="s">
        <v>13254</v>
      </c>
      <c r="I7795" t="s">
        <v>13255</v>
      </c>
      <c r="J7795">
        <v>39</v>
      </c>
    </row>
    <row r="7796" spans="1:10" x14ac:dyDescent="0.3">
      <c r="A7796">
        <v>225492</v>
      </c>
      <c r="B7796" t="s">
        <v>4089</v>
      </c>
      <c r="C7796" t="s">
        <v>2068</v>
      </c>
      <c r="D7796" t="s">
        <v>13256</v>
      </c>
      <c r="E7796">
        <v>150</v>
      </c>
      <c r="F7796">
        <v>2.9</v>
      </c>
      <c r="G7796">
        <v>80</v>
      </c>
      <c r="H7796" t="s">
        <v>19</v>
      </c>
      <c r="I7796" t="s">
        <v>4091</v>
      </c>
      <c r="J7796">
        <v>77</v>
      </c>
    </row>
    <row r="7797" spans="1:10" x14ac:dyDescent="0.3">
      <c r="A7797">
        <v>225792</v>
      </c>
      <c r="B7797" t="s">
        <v>4386</v>
      </c>
      <c r="C7797" t="s">
        <v>383</v>
      </c>
      <c r="D7797" t="s">
        <v>13257</v>
      </c>
      <c r="E7797">
        <v>99</v>
      </c>
      <c r="F7797">
        <v>3.8</v>
      </c>
      <c r="G7797">
        <v>100</v>
      </c>
      <c r="H7797" t="s">
        <v>13258</v>
      </c>
      <c r="I7797" t="s">
        <v>745</v>
      </c>
      <c r="J7797">
        <v>28</v>
      </c>
    </row>
    <row r="7798" spans="1:10" x14ac:dyDescent="0.3">
      <c r="A7798">
        <v>225926</v>
      </c>
      <c r="B7798" t="s">
        <v>3360</v>
      </c>
      <c r="C7798" t="s">
        <v>3052</v>
      </c>
      <c r="D7798" t="s">
        <v>13259</v>
      </c>
      <c r="E7798">
        <v>200</v>
      </c>
      <c r="F7798">
        <v>3.4</v>
      </c>
      <c r="G7798">
        <v>20</v>
      </c>
      <c r="H7798" t="s">
        <v>5104</v>
      </c>
      <c r="I7798" t="s">
        <v>3360</v>
      </c>
      <c r="J7798">
        <v>32</v>
      </c>
    </row>
    <row r="7799" spans="1:10" x14ac:dyDescent="0.3">
      <c r="A7799">
        <v>226813</v>
      </c>
      <c r="B7799" t="s">
        <v>4416</v>
      </c>
      <c r="C7799" t="s">
        <v>2068</v>
      </c>
      <c r="D7799" t="s">
        <v>13260</v>
      </c>
      <c r="E7799">
        <v>150</v>
      </c>
      <c r="F7799">
        <v>4.5</v>
      </c>
      <c r="G7799">
        <v>20</v>
      </c>
      <c r="H7799" t="s">
        <v>184</v>
      </c>
      <c r="I7799" t="s">
        <v>4416</v>
      </c>
      <c r="J7799">
        <v>48</v>
      </c>
    </row>
    <row r="7800" spans="1:10" x14ac:dyDescent="0.3">
      <c r="A7800">
        <v>227152</v>
      </c>
      <c r="B7800" t="s">
        <v>864</v>
      </c>
      <c r="C7800" t="s">
        <v>91</v>
      </c>
      <c r="D7800" t="s">
        <v>13261</v>
      </c>
      <c r="E7800">
        <v>250</v>
      </c>
      <c r="F7800">
        <v>4.4000000000000004</v>
      </c>
      <c r="G7800">
        <v>20</v>
      </c>
      <c r="H7800" t="s">
        <v>2959</v>
      </c>
      <c r="I7800" t="s">
        <v>864</v>
      </c>
      <c r="J7800">
        <v>50</v>
      </c>
    </row>
    <row r="7801" spans="1:10" x14ac:dyDescent="0.3">
      <c r="A7801">
        <v>227157</v>
      </c>
      <c r="B7801" t="s">
        <v>6777</v>
      </c>
      <c r="C7801" t="s">
        <v>189</v>
      </c>
      <c r="D7801" t="s">
        <v>13262</v>
      </c>
      <c r="E7801">
        <v>150</v>
      </c>
      <c r="F7801">
        <v>3.7</v>
      </c>
      <c r="G7801">
        <v>20</v>
      </c>
      <c r="H7801" t="s">
        <v>13263</v>
      </c>
      <c r="I7801" t="s">
        <v>5160</v>
      </c>
      <c r="J7801">
        <v>58</v>
      </c>
    </row>
    <row r="7802" spans="1:10" x14ac:dyDescent="0.3">
      <c r="A7802">
        <v>227235</v>
      </c>
      <c r="B7802" t="s">
        <v>760</v>
      </c>
      <c r="C7802" t="s">
        <v>383</v>
      </c>
      <c r="D7802" t="s">
        <v>13264</v>
      </c>
      <c r="E7802">
        <v>200</v>
      </c>
      <c r="F7802">
        <v>4.2</v>
      </c>
      <c r="G7802">
        <v>100</v>
      </c>
      <c r="H7802" t="s">
        <v>13265</v>
      </c>
      <c r="I7802" t="s">
        <v>13266</v>
      </c>
      <c r="J7802">
        <v>45</v>
      </c>
    </row>
    <row r="7803" spans="1:10" x14ac:dyDescent="0.3">
      <c r="A7803">
        <v>227974</v>
      </c>
      <c r="B7803" t="s">
        <v>1637</v>
      </c>
      <c r="C7803" t="s">
        <v>68</v>
      </c>
      <c r="D7803" t="s">
        <v>13267</v>
      </c>
      <c r="E7803">
        <v>149</v>
      </c>
      <c r="F7803">
        <v>4.3</v>
      </c>
      <c r="G7803">
        <v>100</v>
      </c>
      <c r="H7803" t="s">
        <v>13268</v>
      </c>
      <c r="I7803" t="s">
        <v>6288</v>
      </c>
      <c r="J7803">
        <v>61</v>
      </c>
    </row>
    <row r="7804" spans="1:10" x14ac:dyDescent="0.3">
      <c r="A7804">
        <v>228308</v>
      </c>
      <c r="B7804" t="s">
        <v>2244</v>
      </c>
      <c r="C7804" t="s">
        <v>68</v>
      </c>
      <c r="D7804" t="s">
        <v>13269</v>
      </c>
      <c r="E7804">
        <v>100</v>
      </c>
      <c r="F7804">
        <v>3.6</v>
      </c>
      <c r="G7804">
        <v>20</v>
      </c>
      <c r="H7804" t="s">
        <v>617</v>
      </c>
      <c r="I7804" t="s">
        <v>2248</v>
      </c>
      <c r="J7804">
        <v>39</v>
      </c>
    </row>
    <row r="7805" spans="1:10" x14ac:dyDescent="0.3">
      <c r="A7805">
        <v>228725</v>
      </c>
      <c r="B7805" t="s">
        <v>1637</v>
      </c>
      <c r="C7805" t="s">
        <v>68</v>
      </c>
      <c r="D7805" t="s">
        <v>13270</v>
      </c>
      <c r="E7805">
        <v>200</v>
      </c>
      <c r="F7805">
        <v>4.4000000000000004</v>
      </c>
      <c r="G7805">
        <v>100</v>
      </c>
      <c r="H7805" t="s">
        <v>13271</v>
      </c>
      <c r="I7805" t="s">
        <v>6288</v>
      </c>
      <c r="J7805">
        <v>51</v>
      </c>
    </row>
    <row r="7806" spans="1:10" x14ac:dyDescent="0.3">
      <c r="A7806">
        <v>229063</v>
      </c>
      <c r="B7806" t="s">
        <v>276</v>
      </c>
      <c r="C7806" t="s">
        <v>115</v>
      </c>
      <c r="D7806" t="s">
        <v>13272</v>
      </c>
      <c r="E7806">
        <v>400</v>
      </c>
      <c r="F7806">
        <v>2.9</v>
      </c>
      <c r="G7806">
        <v>80</v>
      </c>
      <c r="H7806" t="s">
        <v>1128</v>
      </c>
      <c r="I7806" t="s">
        <v>1442</v>
      </c>
      <c r="J7806">
        <v>53</v>
      </c>
    </row>
    <row r="7807" spans="1:10" x14ac:dyDescent="0.3">
      <c r="A7807">
        <v>229581</v>
      </c>
      <c r="B7807" t="s">
        <v>864</v>
      </c>
      <c r="C7807" t="s">
        <v>91</v>
      </c>
      <c r="D7807" t="s">
        <v>13273</v>
      </c>
      <c r="E7807">
        <v>250</v>
      </c>
      <c r="F7807">
        <v>4.0999999999999996</v>
      </c>
      <c r="G7807">
        <v>50</v>
      </c>
      <c r="H7807" t="s">
        <v>13274</v>
      </c>
      <c r="I7807" t="s">
        <v>864</v>
      </c>
      <c r="J7807">
        <v>46</v>
      </c>
    </row>
    <row r="7808" spans="1:10" x14ac:dyDescent="0.3">
      <c r="A7808">
        <v>229687</v>
      </c>
      <c r="B7808" t="s">
        <v>745</v>
      </c>
      <c r="C7808" t="s">
        <v>383</v>
      </c>
      <c r="D7808" t="s">
        <v>13275</v>
      </c>
      <c r="E7808">
        <v>400</v>
      </c>
      <c r="F7808">
        <v>3.9</v>
      </c>
      <c r="G7808">
        <v>50</v>
      </c>
      <c r="H7808" t="s">
        <v>184</v>
      </c>
      <c r="I7808" t="s">
        <v>745</v>
      </c>
      <c r="J7808">
        <v>52</v>
      </c>
    </row>
    <row r="7809" spans="1:10" x14ac:dyDescent="0.3">
      <c r="A7809">
        <v>230143</v>
      </c>
      <c r="B7809" t="s">
        <v>182</v>
      </c>
      <c r="C7809" t="s">
        <v>11</v>
      </c>
      <c r="D7809" t="s">
        <v>13276</v>
      </c>
      <c r="E7809">
        <v>150</v>
      </c>
      <c r="F7809">
        <v>4.5</v>
      </c>
      <c r="G7809">
        <v>20</v>
      </c>
      <c r="H7809" t="s">
        <v>2299</v>
      </c>
      <c r="I7809" t="s">
        <v>13277</v>
      </c>
      <c r="J7809">
        <v>38</v>
      </c>
    </row>
    <row r="7810" spans="1:10" x14ac:dyDescent="0.3">
      <c r="A7810">
        <v>230452</v>
      </c>
      <c r="B7810" t="s">
        <v>2076</v>
      </c>
      <c r="C7810" t="s">
        <v>2068</v>
      </c>
      <c r="D7810" t="s">
        <v>13278</v>
      </c>
      <c r="E7810">
        <v>250</v>
      </c>
      <c r="F7810">
        <v>2.4</v>
      </c>
      <c r="G7810">
        <v>20</v>
      </c>
      <c r="H7810" t="s">
        <v>19</v>
      </c>
      <c r="I7810" t="s">
        <v>12122</v>
      </c>
      <c r="J7810">
        <v>35</v>
      </c>
    </row>
    <row r="7811" spans="1:10" x14ac:dyDescent="0.3">
      <c r="A7811">
        <v>230802</v>
      </c>
      <c r="B7811" t="s">
        <v>3630</v>
      </c>
      <c r="C7811" t="s">
        <v>189</v>
      </c>
      <c r="D7811" t="s">
        <v>13279</v>
      </c>
      <c r="E7811">
        <v>200</v>
      </c>
      <c r="F7811">
        <v>4</v>
      </c>
      <c r="G7811">
        <v>50</v>
      </c>
      <c r="H7811" t="s">
        <v>131</v>
      </c>
      <c r="I7811" t="s">
        <v>1234</v>
      </c>
      <c r="J7811">
        <v>89</v>
      </c>
    </row>
    <row r="7812" spans="1:10" x14ac:dyDescent="0.3">
      <c r="A7812">
        <v>230804</v>
      </c>
      <c r="B7812" t="s">
        <v>3630</v>
      </c>
      <c r="C7812" t="s">
        <v>189</v>
      </c>
      <c r="D7812" t="s">
        <v>13280</v>
      </c>
      <c r="E7812">
        <v>250</v>
      </c>
      <c r="F7812">
        <v>4</v>
      </c>
      <c r="G7812">
        <v>50</v>
      </c>
      <c r="H7812" t="s">
        <v>10399</v>
      </c>
      <c r="I7812" t="s">
        <v>1234</v>
      </c>
      <c r="J7812">
        <v>91</v>
      </c>
    </row>
    <row r="7813" spans="1:10" x14ac:dyDescent="0.3">
      <c r="A7813">
        <v>231224</v>
      </c>
      <c r="B7813" t="s">
        <v>2067</v>
      </c>
      <c r="C7813" t="s">
        <v>2068</v>
      </c>
      <c r="D7813" t="s">
        <v>6521</v>
      </c>
      <c r="E7813">
        <v>300</v>
      </c>
      <c r="F7813">
        <v>2.9</v>
      </c>
      <c r="G7813">
        <v>80</v>
      </c>
      <c r="H7813" t="s">
        <v>13281</v>
      </c>
      <c r="I7813" t="s">
        <v>2067</v>
      </c>
      <c r="J7813">
        <v>44</v>
      </c>
    </row>
    <row r="7814" spans="1:10" x14ac:dyDescent="0.3">
      <c r="A7814">
        <v>231373</v>
      </c>
      <c r="B7814" t="s">
        <v>3220</v>
      </c>
      <c r="C7814" t="s">
        <v>189</v>
      </c>
      <c r="D7814" t="s">
        <v>13282</v>
      </c>
      <c r="E7814">
        <v>200</v>
      </c>
      <c r="F7814">
        <v>4.0999999999999996</v>
      </c>
      <c r="G7814">
        <v>20</v>
      </c>
      <c r="H7814" t="s">
        <v>887</v>
      </c>
      <c r="I7814" t="s">
        <v>5160</v>
      </c>
      <c r="J7814">
        <v>45</v>
      </c>
    </row>
    <row r="7815" spans="1:10" x14ac:dyDescent="0.3">
      <c r="A7815">
        <v>231770</v>
      </c>
      <c r="B7815" t="s">
        <v>12626</v>
      </c>
      <c r="C7815" t="s">
        <v>11</v>
      </c>
      <c r="D7815" t="s">
        <v>13283</v>
      </c>
      <c r="E7815">
        <v>200</v>
      </c>
      <c r="F7815">
        <v>2.9</v>
      </c>
      <c r="G7815">
        <v>80</v>
      </c>
      <c r="H7815" t="s">
        <v>131</v>
      </c>
      <c r="I7815" t="s">
        <v>4285</v>
      </c>
      <c r="J7815">
        <v>47</v>
      </c>
    </row>
    <row r="7816" spans="1:10" x14ac:dyDescent="0.3">
      <c r="A7816">
        <v>231777</v>
      </c>
      <c r="B7816" t="s">
        <v>12626</v>
      </c>
      <c r="C7816" t="s">
        <v>11</v>
      </c>
      <c r="D7816" t="s">
        <v>13284</v>
      </c>
      <c r="E7816">
        <v>200</v>
      </c>
      <c r="F7816">
        <v>3.7</v>
      </c>
      <c r="G7816">
        <v>20</v>
      </c>
      <c r="H7816" t="s">
        <v>131</v>
      </c>
      <c r="I7816" t="s">
        <v>4285</v>
      </c>
      <c r="J7816">
        <v>44</v>
      </c>
    </row>
    <row r="7817" spans="1:10" x14ac:dyDescent="0.3">
      <c r="A7817">
        <v>231794</v>
      </c>
      <c r="B7817" t="s">
        <v>12626</v>
      </c>
      <c r="C7817" t="s">
        <v>11</v>
      </c>
      <c r="D7817" t="s">
        <v>13285</v>
      </c>
      <c r="E7817">
        <v>200</v>
      </c>
      <c r="F7817">
        <v>2.9</v>
      </c>
      <c r="G7817">
        <v>80</v>
      </c>
      <c r="H7817" t="s">
        <v>131</v>
      </c>
      <c r="I7817" t="s">
        <v>4285</v>
      </c>
      <c r="J7817">
        <v>45</v>
      </c>
    </row>
    <row r="7818" spans="1:10" x14ac:dyDescent="0.3">
      <c r="A7818">
        <v>231795</v>
      </c>
      <c r="B7818" t="s">
        <v>12626</v>
      </c>
      <c r="C7818" t="s">
        <v>11</v>
      </c>
      <c r="D7818" t="s">
        <v>13286</v>
      </c>
      <c r="E7818">
        <v>200</v>
      </c>
      <c r="F7818">
        <v>2.9</v>
      </c>
      <c r="G7818">
        <v>80</v>
      </c>
      <c r="H7818" t="s">
        <v>131</v>
      </c>
      <c r="I7818" t="s">
        <v>4285</v>
      </c>
      <c r="J7818">
        <v>54</v>
      </c>
    </row>
    <row r="7819" spans="1:10" x14ac:dyDescent="0.3">
      <c r="A7819">
        <v>232321</v>
      </c>
      <c r="B7819" t="s">
        <v>3630</v>
      </c>
      <c r="C7819" t="s">
        <v>189</v>
      </c>
      <c r="D7819" t="s">
        <v>13287</v>
      </c>
      <c r="E7819">
        <v>250</v>
      </c>
      <c r="F7819">
        <v>4.2</v>
      </c>
      <c r="G7819">
        <v>100</v>
      </c>
      <c r="H7819" t="s">
        <v>824</v>
      </c>
      <c r="I7819" t="s">
        <v>1234</v>
      </c>
      <c r="J7819">
        <v>89</v>
      </c>
    </row>
    <row r="7820" spans="1:10" x14ac:dyDescent="0.3">
      <c r="A7820">
        <v>232393</v>
      </c>
      <c r="B7820" t="s">
        <v>1158</v>
      </c>
      <c r="C7820" t="s">
        <v>463</v>
      </c>
      <c r="D7820" t="s">
        <v>13288</v>
      </c>
      <c r="E7820">
        <v>250</v>
      </c>
      <c r="F7820">
        <v>4.2</v>
      </c>
      <c r="G7820">
        <v>1000</v>
      </c>
      <c r="H7820" t="s">
        <v>13289</v>
      </c>
      <c r="I7820" t="s">
        <v>1158</v>
      </c>
      <c r="J7820">
        <v>72</v>
      </c>
    </row>
    <row r="7821" spans="1:10" x14ac:dyDescent="0.3">
      <c r="A7821">
        <v>232602</v>
      </c>
      <c r="B7821" t="s">
        <v>6487</v>
      </c>
      <c r="C7821" t="s">
        <v>11</v>
      </c>
      <c r="D7821" t="s">
        <v>13290</v>
      </c>
      <c r="E7821">
        <v>200</v>
      </c>
      <c r="F7821">
        <v>4</v>
      </c>
      <c r="G7821">
        <v>20</v>
      </c>
      <c r="H7821" t="s">
        <v>184</v>
      </c>
      <c r="I7821" t="s">
        <v>13291</v>
      </c>
      <c r="J7821">
        <v>51</v>
      </c>
    </row>
    <row r="7822" spans="1:10" x14ac:dyDescent="0.3">
      <c r="A7822">
        <v>233108</v>
      </c>
      <c r="B7822" t="s">
        <v>745</v>
      </c>
      <c r="C7822" t="s">
        <v>383</v>
      </c>
      <c r="D7822" t="s">
        <v>13292</v>
      </c>
      <c r="E7822">
        <v>300</v>
      </c>
      <c r="F7822">
        <v>4.5</v>
      </c>
      <c r="G7822">
        <v>50</v>
      </c>
      <c r="H7822" t="s">
        <v>131</v>
      </c>
      <c r="I7822" t="s">
        <v>1345</v>
      </c>
      <c r="J7822">
        <v>31</v>
      </c>
    </row>
    <row r="7823" spans="1:10" x14ac:dyDescent="0.3">
      <c r="A7823">
        <v>233403</v>
      </c>
      <c r="B7823" t="s">
        <v>3469</v>
      </c>
      <c r="C7823" t="s">
        <v>3052</v>
      </c>
      <c r="D7823" t="s">
        <v>13293</v>
      </c>
      <c r="E7823">
        <v>200</v>
      </c>
      <c r="F7823">
        <v>4.4000000000000004</v>
      </c>
      <c r="G7823">
        <v>50</v>
      </c>
      <c r="H7823" t="s">
        <v>2417</v>
      </c>
      <c r="I7823" t="s">
        <v>3469</v>
      </c>
      <c r="J7823">
        <v>55</v>
      </c>
    </row>
    <row r="7824" spans="1:10" x14ac:dyDescent="0.3">
      <c r="A7824">
        <v>235488</v>
      </c>
      <c r="B7824" t="s">
        <v>3435</v>
      </c>
      <c r="C7824" t="s">
        <v>11</v>
      </c>
      <c r="D7824" t="s">
        <v>13294</v>
      </c>
      <c r="E7824">
        <v>150</v>
      </c>
      <c r="F7824">
        <v>4.3</v>
      </c>
      <c r="G7824">
        <v>20</v>
      </c>
      <c r="H7824" t="s">
        <v>184</v>
      </c>
      <c r="I7824" t="s">
        <v>1354</v>
      </c>
      <c r="J7824">
        <v>52</v>
      </c>
    </row>
    <row r="7825" spans="1:10" x14ac:dyDescent="0.3">
      <c r="A7825">
        <v>235505</v>
      </c>
      <c r="B7825" t="s">
        <v>2076</v>
      </c>
      <c r="C7825" t="s">
        <v>2068</v>
      </c>
      <c r="D7825" t="s">
        <v>13295</v>
      </c>
      <c r="E7825">
        <v>700</v>
      </c>
      <c r="F7825">
        <v>4.2</v>
      </c>
      <c r="G7825">
        <v>20</v>
      </c>
      <c r="H7825" t="s">
        <v>13296</v>
      </c>
      <c r="I7825" t="s">
        <v>2067</v>
      </c>
      <c r="J7825">
        <v>32</v>
      </c>
    </row>
    <row r="7826" spans="1:10" x14ac:dyDescent="0.3">
      <c r="A7826">
        <v>236430</v>
      </c>
      <c r="B7826" t="s">
        <v>2092</v>
      </c>
      <c r="C7826" t="s">
        <v>2068</v>
      </c>
      <c r="D7826" t="s">
        <v>13297</v>
      </c>
      <c r="E7826">
        <v>150</v>
      </c>
      <c r="F7826">
        <v>4.2</v>
      </c>
      <c r="G7826">
        <v>50</v>
      </c>
      <c r="H7826" t="s">
        <v>13298</v>
      </c>
      <c r="I7826" t="s">
        <v>2092</v>
      </c>
      <c r="J7826">
        <v>45</v>
      </c>
    </row>
    <row r="7827" spans="1:10" x14ac:dyDescent="0.3">
      <c r="A7827">
        <v>237103</v>
      </c>
      <c r="B7827" t="s">
        <v>188</v>
      </c>
      <c r="C7827" t="s">
        <v>189</v>
      </c>
      <c r="D7827" t="s">
        <v>13299</v>
      </c>
      <c r="E7827">
        <v>1000</v>
      </c>
      <c r="F7827">
        <v>4.0999999999999996</v>
      </c>
      <c r="G7827">
        <v>50</v>
      </c>
      <c r="H7827" t="s">
        <v>13300</v>
      </c>
      <c r="I7827" t="s">
        <v>8013</v>
      </c>
      <c r="J7827">
        <v>67</v>
      </c>
    </row>
    <row r="7828" spans="1:10" x14ac:dyDescent="0.3">
      <c r="A7828">
        <v>237691</v>
      </c>
      <c r="B7828" t="s">
        <v>745</v>
      </c>
      <c r="C7828" t="s">
        <v>383</v>
      </c>
      <c r="D7828" t="s">
        <v>13301</v>
      </c>
      <c r="E7828">
        <v>250</v>
      </c>
      <c r="F7828">
        <v>3.5</v>
      </c>
      <c r="G7828">
        <v>100</v>
      </c>
      <c r="H7828" t="s">
        <v>740</v>
      </c>
      <c r="I7828" t="s">
        <v>745</v>
      </c>
      <c r="J7828">
        <v>30</v>
      </c>
    </row>
    <row r="7829" spans="1:10" x14ac:dyDescent="0.3">
      <c r="A7829">
        <v>238268</v>
      </c>
      <c r="B7829" t="s">
        <v>462</v>
      </c>
      <c r="C7829" t="s">
        <v>463</v>
      </c>
      <c r="D7829" t="s">
        <v>10931</v>
      </c>
      <c r="E7829">
        <v>300</v>
      </c>
      <c r="F7829">
        <v>4.5999999999999996</v>
      </c>
      <c r="G7829">
        <v>100</v>
      </c>
      <c r="H7829" t="s">
        <v>158</v>
      </c>
      <c r="I7829" t="s">
        <v>537</v>
      </c>
      <c r="J7829">
        <v>53</v>
      </c>
    </row>
    <row r="7830" spans="1:10" x14ac:dyDescent="0.3">
      <c r="A7830">
        <v>238578</v>
      </c>
      <c r="B7830" t="s">
        <v>622</v>
      </c>
      <c r="C7830" t="s">
        <v>68</v>
      </c>
      <c r="D7830" t="s">
        <v>13302</v>
      </c>
      <c r="E7830">
        <v>250</v>
      </c>
      <c r="F7830">
        <v>4.4000000000000004</v>
      </c>
      <c r="G7830">
        <v>20</v>
      </c>
      <c r="H7830" t="s">
        <v>13303</v>
      </c>
      <c r="I7830" t="s">
        <v>4830</v>
      </c>
      <c r="J7830">
        <v>72</v>
      </c>
    </row>
    <row r="7831" spans="1:10" x14ac:dyDescent="0.3">
      <c r="A7831">
        <v>239232</v>
      </c>
      <c r="B7831" t="s">
        <v>1114</v>
      </c>
      <c r="C7831" t="s">
        <v>91</v>
      </c>
      <c r="D7831" t="s">
        <v>7423</v>
      </c>
      <c r="E7831">
        <v>400</v>
      </c>
      <c r="F7831">
        <v>2.9</v>
      </c>
      <c r="G7831">
        <v>80</v>
      </c>
      <c r="H7831" t="s">
        <v>184</v>
      </c>
      <c r="I7831" t="s">
        <v>13304</v>
      </c>
      <c r="J7831">
        <v>53</v>
      </c>
    </row>
    <row r="7832" spans="1:10" x14ac:dyDescent="0.3">
      <c r="A7832">
        <v>239536</v>
      </c>
      <c r="B7832" t="s">
        <v>3530</v>
      </c>
      <c r="C7832" t="s">
        <v>189</v>
      </c>
      <c r="D7832" t="s">
        <v>13305</v>
      </c>
      <c r="E7832">
        <v>300</v>
      </c>
      <c r="F7832">
        <v>4.4000000000000004</v>
      </c>
      <c r="G7832">
        <v>100</v>
      </c>
      <c r="H7832" t="s">
        <v>13306</v>
      </c>
      <c r="I7832" t="s">
        <v>528</v>
      </c>
      <c r="J7832">
        <v>97</v>
      </c>
    </row>
    <row r="7833" spans="1:10" x14ac:dyDescent="0.3">
      <c r="A7833">
        <v>239676</v>
      </c>
      <c r="B7833" t="s">
        <v>738</v>
      </c>
      <c r="C7833" t="s">
        <v>463</v>
      </c>
      <c r="D7833" t="s">
        <v>13307</v>
      </c>
      <c r="E7833">
        <v>500</v>
      </c>
      <c r="F7833">
        <v>4.0999999999999996</v>
      </c>
      <c r="G7833">
        <v>100</v>
      </c>
      <c r="H7833" t="s">
        <v>179</v>
      </c>
      <c r="I7833" t="s">
        <v>738</v>
      </c>
      <c r="J7833">
        <v>46</v>
      </c>
    </row>
    <row r="7834" spans="1:10" x14ac:dyDescent="0.3">
      <c r="A7834">
        <v>240497</v>
      </c>
      <c r="B7834" t="s">
        <v>2418</v>
      </c>
      <c r="C7834" t="s">
        <v>383</v>
      </c>
      <c r="D7834" t="s">
        <v>13308</v>
      </c>
      <c r="E7834">
        <v>300</v>
      </c>
      <c r="F7834">
        <v>3.3</v>
      </c>
      <c r="G7834">
        <v>50</v>
      </c>
      <c r="H7834" t="s">
        <v>695</v>
      </c>
      <c r="I7834" t="s">
        <v>13309</v>
      </c>
      <c r="J7834">
        <v>46</v>
      </c>
    </row>
    <row r="7835" spans="1:10" x14ac:dyDescent="0.3">
      <c r="A7835">
        <v>241328</v>
      </c>
      <c r="B7835" t="s">
        <v>2140</v>
      </c>
      <c r="C7835" t="s">
        <v>2068</v>
      </c>
      <c r="D7835" t="s">
        <v>3340</v>
      </c>
      <c r="E7835">
        <v>400</v>
      </c>
      <c r="F7835">
        <v>4.3</v>
      </c>
      <c r="G7835">
        <v>100</v>
      </c>
      <c r="H7835" t="s">
        <v>7821</v>
      </c>
      <c r="I7835" t="s">
        <v>2067</v>
      </c>
      <c r="J7835">
        <v>38</v>
      </c>
    </row>
    <row r="7836" spans="1:10" x14ac:dyDescent="0.3">
      <c r="A7836">
        <v>241674</v>
      </c>
      <c r="B7836" t="s">
        <v>2092</v>
      </c>
      <c r="C7836" t="s">
        <v>2068</v>
      </c>
      <c r="D7836" t="s">
        <v>13310</v>
      </c>
      <c r="E7836">
        <v>200</v>
      </c>
      <c r="F7836">
        <v>3.8</v>
      </c>
      <c r="G7836">
        <v>500</v>
      </c>
      <c r="H7836" t="s">
        <v>13311</v>
      </c>
      <c r="I7836" t="s">
        <v>2092</v>
      </c>
      <c r="J7836">
        <v>40</v>
      </c>
    </row>
    <row r="7837" spans="1:10" x14ac:dyDescent="0.3">
      <c r="A7837">
        <v>241787</v>
      </c>
      <c r="B7837" t="s">
        <v>253</v>
      </c>
      <c r="C7837" t="s">
        <v>115</v>
      </c>
      <c r="D7837" t="s">
        <v>13312</v>
      </c>
      <c r="E7837">
        <v>400</v>
      </c>
      <c r="F7837">
        <v>4.4000000000000004</v>
      </c>
      <c r="G7837">
        <v>20</v>
      </c>
      <c r="H7837" t="s">
        <v>13313</v>
      </c>
      <c r="I7837" t="s">
        <v>1702</v>
      </c>
      <c r="J7837">
        <v>48</v>
      </c>
    </row>
    <row r="7838" spans="1:10" x14ac:dyDescent="0.3">
      <c r="A7838">
        <v>241788</v>
      </c>
      <c r="B7838" t="s">
        <v>253</v>
      </c>
      <c r="C7838" t="s">
        <v>115</v>
      </c>
      <c r="D7838" t="s">
        <v>13314</v>
      </c>
      <c r="E7838">
        <v>200</v>
      </c>
      <c r="F7838">
        <v>4.5999999999999996</v>
      </c>
      <c r="G7838">
        <v>20</v>
      </c>
      <c r="H7838" t="s">
        <v>13315</v>
      </c>
      <c r="I7838" t="s">
        <v>1702</v>
      </c>
      <c r="J7838">
        <v>40</v>
      </c>
    </row>
    <row r="7839" spans="1:10" x14ac:dyDescent="0.3">
      <c r="A7839">
        <v>241997</v>
      </c>
      <c r="B7839" t="s">
        <v>505</v>
      </c>
      <c r="C7839" t="s">
        <v>91</v>
      </c>
      <c r="D7839" t="s">
        <v>13316</v>
      </c>
      <c r="E7839">
        <v>400</v>
      </c>
      <c r="F7839">
        <v>2.9</v>
      </c>
      <c r="G7839">
        <v>80</v>
      </c>
      <c r="H7839" t="s">
        <v>13317</v>
      </c>
      <c r="I7839" t="s">
        <v>3951</v>
      </c>
      <c r="J7839">
        <v>44</v>
      </c>
    </row>
    <row r="7840" spans="1:10" x14ac:dyDescent="0.3">
      <c r="A7840">
        <v>242130</v>
      </c>
      <c r="B7840" t="s">
        <v>876</v>
      </c>
      <c r="C7840" t="s">
        <v>115</v>
      </c>
      <c r="D7840" t="s">
        <v>13318</v>
      </c>
      <c r="E7840">
        <v>300</v>
      </c>
      <c r="F7840">
        <v>2.9</v>
      </c>
      <c r="G7840">
        <v>80</v>
      </c>
      <c r="H7840" t="s">
        <v>1025</v>
      </c>
      <c r="I7840" t="s">
        <v>876</v>
      </c>
      <c r="J7840">
        <v>65</v>
      </c>
    </row>
    <row r="7841" spans="1:10" x14ac:dyDescent="0.3">
      <c r="A7841">
        <v>242154</v>
      </c>
      <c r="B7841" t="s">
        <v>156</v>
      </c>
      <c r="C7841" t="s">
        <v>11</v>
      </c>
      <c r="D7841" t="s">
        <v>13319</v>
      </c>
      <c r="E7841">
        <v>1000</v>
      </c>
      <c r="F7841">
        <v>2.9</v>
      </c>
      <c r="G7841">
        <v>80</v>
      </c>
      <c r="H7841" t="s">
        <v>13320</v>
      </c>
      <c r="I7841" t="s">
        <v>164</v>
      </c>
      <c r="J7841">
        <v>46</v>
      </c>
    </row>
    <row r="7842" spans="1:10" x14ac:dyDescent="0.3">
      <c r="A7842">
        <v>242720</v>
      </c>
      <c r="B7842" t="s">
        <v>541</v>
      </c>
      <c r="C7842" t="s">
        <v>463</v>
      </c>
      <c r="D7842" t="s">
        <v>13321</v>
      </c>
      <c r="E7842">
        <v>250</v>
      </c>
      <c r="F7842">
        <v>2.9</v>
      </c>
      <c r="G7842">
        <v>80</v>
      </c>
      <c r="H7842" t="s">
        <v>695</v>
      </c>
      <c r="I7842" t="s">
        <v>541</v>
      </c>
      <c r="J7842">
        <v>70</v>
      </c>
    </row>
    <row r="7843" spans="1:10" x14ac:dyDescent="0.3">
      <c r="A7843">
        <v>243711</v>
      </c>
      <c r="B7843" t="s">
        <v>3048</v>
      </c>
      <c r="C7843" t="s">
        <v>115</v>
      </c>
      <c r="D7843" t="s">
        <v>13322</v>
      </c>
      <c r="E7843">
        <v>120</v>
      </c>
      <c r="F7843">
        <v>4.7</v>
      </c>
      <c r="G7843">
        <v>20</v>
      </c>
      <c r="H7843" t="s">
        <v>3091</v>
      </c>
      <c r="I7843" t="s">
        <v>13323</v>
      </c>
      <c r="J7843">
        <v>30</v>
      </c>
    </row>
    <row r="7844" spans="1:10" x14ac:dyDescent="0.3">
      <c r="A7844">
        <v>244078</v>
      </c>
      <c r="B7844" t="s">
        <v>1428</v>
      </c>
      <c r="C7844" t="s">
        <v>115</v>
      </c>
      <c r="D7844" t="s">
        <v>13324</v>
      </c>
      <c r="E7844">
        <v>100</v>
      </c>
      <c r="F7844">
        <v>4.5999999999999996</v>
      </c>
      <c r="G7844">
        <v>20</v>
      </c>
      <c r="H7844" t="s">
        <v>8055</v>
      </c>
      <c r="I7844" t="s">
        <v>1702</v>
      </c>
      <c r="J7844">
        <v>45</v>
      </c>
    </row>
    <row r="7845" spans="1:10" x14ac:dyDescent="0.3">
      <c r="A7845">
        <v>244883</v>
      </c>
      <c r="B7845" t="s">
        <v>303</v>
      </c>
      <c r="C7845" t="s">
        <v>68</v>
      </c>
      <c r="D7845" t="s">
        <v>12095</v>
      </c>
      <c r="E7845">
        <v>120</v>
      </c>
      <c r="F7845">
        <v>4.5</v>
      </c>
      <c r="G7845">
        <v>1000</v>
      </c>
      <c r="H7845" t="s">
        <v>274</v>
      </c>
      <c r="I7845" t="s">
        <v>13325</v>
      </c>
      <c r="J7845">
        <v>46</v>
      </c>
    </row>
    <row r="7846" spans="1:10" x14ac:dyDescent="0.3">
      <c r="A7846">
        <v>246047</v>
      </c>
      <c r="B7846" t="s">
        <v>63</v>
      </c>
      <c r="C7846" t="s">
        <v>11</v>
      </c>
      <c r="D7846" t="s">
        <v>13326</v>
      </c>
      <c r="E7846">
        <v>200</v>
      </c>
      <c r="F7846">
        <v>2.9</v>
      </c>
      <c r="G7846">
        <v>80</v>
      </c>
      <c r="H7846" t="s">
        <v>6698</v>
      </c>
      <c r="I7846" t="s">
        <v>63</v>
      </c>
      <c r="J7846">
        <v>54</v>
      </c>
    </row>
    <row r="7847" spans="1:10" x14ac:dyDescent="0.3">
      <c r="A7847">
        <v>247094</v>
      </c>
      <c r="B7847" t="s">
        <v>3936</v>
      </c>
      <c r="C7847" t="s">
        <v>11</v>
      </c>
      <c r="D7847" t="s">
        <v>13327</v>
      </c>
      <c r="E7847">
        <v>199</v>
      </c>
      <c r="F7847">
        <v>2.9</v>
      </c>
      <c r="G7847">
        <v>80</v>
      </c>
      <c r="H7847" t="s">
        <v>218</v>
      </c>
      <c r="I7847" t="s">
        <v>2233</v>
      </c>
      <c r="J7847">
        <v>52</v>
      </c>
    </row>
    <row r="7848" spans="1:10" x14ac:dyDescent="0.3">
      <c r="A7848">
        <v>247097</v>
      </c>
      <c r="B7848" t="s">
        <v>95</v>
      </c>
      <c r="C7848" t="s">
        <v>91</v>
      </c>
      <c r="D7848" t="s">
        <v>13328</v>
      </c>
      <c r="E7848">
        <v>150</v>
      </c>
      <c r="F7848">
        <v>2.9</v>
      </c>
      <c r="G7848">
        <v>80</v>
      </c>
      <c r="H7848" t="s">
        <v>3091</v>
      </c>
      <c r="I7848" t="s">
        <v>95</v>
      </c>
      <c r="J7848">
        <v>47</v>
      </c>
    </row>
    <row r="7849" spans="1:10" x14ac:dyDescent="0.3">
      <c r="A7849">
        <v>247275</v>
      </c>
      <c r="B7849" t="s">
        <v>505</v>
      </c>
      <c r="C7849" t="s">
        <v>91</v>
      </c>
      <c r="D7849" t="s">
        <v>13329</v>
      </c>
      <c r="E7849">
        <v>150</v>
      </c>
      <c r="F7849">
        <v>4.0999999999999996</v>
      </c>
      <c r="G7849">
        <v>100</v>
      </c>
      <c r="H7849" t="s">
        <v>9843</v>
      </c>
      <c r="I7849" t="s">
        <v>13330</v>
      </c>
      <c r="J7849">
        <v>34</v>
      </c>
    </row>
    <row r="7850" spans="1:10" x14ac:dyDescent="0.3">
      <c r="A7850">
        <v>247601</v>
      </c>
      <c r="B7850" t="s">
        <v>525</v>
      </c>
      <c r="C7850" t="s">
        <v>189</v>
      </c>
      <c r="D7850" t="s">
        <v>13331</v>
      </c>
      <c r="E7850">
        <v>100</v>
      </c>
      <c r="F7850">
        <v>4.0999999999999996</v>
      </c>
      <c r="G7850">
        <v>100</v>
      </c>
      <c r="H7850" t="s">
        <v>617</v>
      </c>
      <c r="I7850" t="s">
        <v>13332</v>
      </c>
      <c r="J7850">
        <v>49</v>
      </c>
    </row>
    <row r="7851" spans="1:10" x14ac:dyDescent="0.3">
      <c r="A7851">
        <v>247659</v>
      </c>
      <c r="B7851" t="s">
        <v>306</v>
      </c>
      <c r="C7851" t="s">
        <v>68</v>
      </c>
      <c r="D7851" t="s">
        <v>10486</v>
      </c>
      <c r="E7851">
        <v>300</v>
      </c>
      <c r="F7851">
        <v>3.2</v>
      </c>
      <c r="G7851">
        <v>20</v>
      </c>
      <c r="H7851" t="s">
        <v>2165</v>
      </c>
      <c r="I7851" t="s">
        <v>5492</v>
      </c>
      <c r="J7851">
        <v>32</v>
      </c>
    </row>
    <row r="7852" spans="1:10" x14ac:dyDescent="0.3">
      <c r="A7852">
        <v>248929</v>
      </c>
      <c r="B7852" t="s">
        <v>2067</v>
      </c>
      <c r="C7852" t="s">
        <v>2068</v>
      </c>
      <c r="D7852" t="s">
        <v>13333</v>
      </c>
      <c r="E7852">
        <v>300</v>
      </c>
      <c r="F7852">
        <v>4.3</v>
      </c>
      <c r="G7852">
        <v>100</v>
      </c>
      <c r="H7852" t="s">
        <v>13334</v>
      </c>
      <c r="I7852" t="s">
        <v>2067</v>
      </c>
      <c r="J7852">
        <v>34</v>
      </c>
    </row>
    <row r="7853" spans="1:10" x14ac:dyDescent="0.3">
      <c r="A7853">
        <v>248965</v>
      </c>
      <c r="B7853" t="s">
        <v>276</v>
      </c>
      <c r="C7853" t="s">
        <v>115</v>
      </c>
      <c r="D7853" t="s">
        <v>870</v>
      </c>
      <c r="E7853">
        <v>200</v>
      </c>
      <c r="F7853">
        <v>4</v>
      </c>
      <c r="G7853">
        <v>500</v>
      </c>
      <c r="H7853" t="s">
        <v>13335</v>
      </c>
      <c r="I7853" t="s">
        <v>276</v>
      </c>
      <c r="J7853">
        <v>52</v>
      </c>
    </row>
    <row r="7854" spans="1:10" x14ac:dyDescent="0.3">
      <c r="A7854">
        <v>249765</v>
      </c>
      <c r="B7854" t="s">
        <v>188</v>
      </c>
      <c r="C7854" t="s">
        <v>189</v>
      </c>
      <c r="D7854" t="s">
        <v>13336</v>
      </c>
      <c r="E7854">
        <v>350</v>
      </c>
      <c r="F7854">
        <v>4</v>
      </c>
      <c r="G7854">
        <v>50</v>
      </c>
      <c r="H7854" t="s">
        <v>278</v>
      </c>
      <c r="I7854" t="s">
        <v>556</v>
      </c>
      <c r="J7854">
        <v>60</v>
      </c>
    </row>
    <row r="7855" spans="1:10" x14ac:dyDescent="0.3">
      <c r="A7855">
        <v>249774</v>
      </c>
      <c r="B7855" t="s">
        <v>1702</v>
      </c>
      <c r="C7855" t="s">
        <v>115</v>
      </c>
      <c r="D7855" t="s">
        <v>13337</v>
      </c>
      <c r="E7855">
        <v>600</v>
      </c>
      <c r="F7855">
        <v>2.9</v>
      </c>
      <c r="G7855">
        <v>80</v>
      </c>
      <c r="H7855" t="s">
        <v>13338</v>
      </c>
      <c r="I7855" t="s">
        <v>13339</v>
      </c>
      <c r="J7855">
        <v>38</v>
      </c>
    </row>
    <row r="7856" spans="1:10" x14ac:dyDescent="0.3">
      <c r="A7856">
        <v>249968</v>
      </c>
      <c r="B7856" t="s">
        <v>873</v>
      </c>
      <c r="C7856" t="s">
        <v>383</v>
      </c>
      <c r="D7856" t="s">
        <v>13340</v>
      </c>
      <c r="E7856">
        <v>250</v>
      </c>
      <c r="F7856">
        <v>2.9</v>
      </c>
      <c r="G7856">
        <v>80</v>
      </c>
      <c r="H7856" t="s">
        <v>695</v>
      </c>
      <c r="I7856" t="s">
        <v>745</v>
      </c>
      <c r="J7856">
        <v>58</v>
      </c>
    </row>
    <row r="7857" spans="1:10" x14ac:dyDescent="0.3">
      <c r="A7857">
        <v>250455</v>
      </c>
      <c r="B7857" t="s">
        <v>3608</v>
      </c>
      <c r="C7857" t="s">
        <v>463</v>
      </c>
      <c r="D7857" t="s">
        <v>13341</v>
      </c>
      <c r="E7857">
        <v>150</v>
      </c>
      <c r="F7857">
        <v>4.0999999999999996</v>
      </c>
      <c r="G7857">
        <v>50</v>
      </c>
      <c r="H7857" t="s">
        <v>2802</v>
      </c>
      <c r="I7857" t="s">
        <v>13342</v>
      </c>
      <c r="J7857">
        <v>80</v>
      </c>
    </row>
    <row r="7858" spans="1:10" x14ac:dyDescent="0.3">
      <c r="A7858">
        <v>250461</v>
      </c>
      <c r="B7858" t="s">
        <v>591</v>
      </c>
      <c r="C7858" t="s">
        <v>189</v>
      </c>
      <c r="D7858" t="s">
        <v>13343</v>
      </c>
      <c r="E7858">
        <v>250</v>
      </c>
      <c r="F7858">
        <v>2.9</v>
      </c>
      <c r="G7858">
        <v>80</v>
      </c>
      <c r="H7858" t="s">
        <v>695</v>
      </c>
      <c r="I7858" t="s">
        <v>5160</v>
      </c>
      <c r="J7858">
        <v>52</v>
      </c>
    </row>
    <row r="7859" spans="1:10" x14ac:dyDescent="0.3">
      <c r="A7859">
        <v>250575</v>
      </c>
      <c r="B7859" t="s">
        <v>151</v>
      </c>
      <c r="C7859" t="s">
        <v>68</v>
      </c>
      <c r="D7859" t="s">
        <v>13344</v>
      </c>
      <c r="E7859">
        <v>700</v>
      </c>
      <c r="F7859">
        <v>4.0999999999999996</v>
      </c>
      <c r="G7859">
        <v>100</v>
      </c>
      <c r="H7859" t="s">
        <v>695</v>
      </c>
      <c r="I7859" t="s">
        <v>1715</v>
      </c>
      <c r="J7859">
        <v>36</v>
      </c>
    </row>
    <row r="7860" spans="1:10" x14ac:dyDescent="0.3">
      <c r="A7860">
        <v>251329</v>
      </c>
      <c r="B7860" t="s">
        <v>515</v>
      </c>
      <c r="C7860" t="s">
        <v>68</v>
      </c>
      <c r="D7860" t="s">
        <v>13345</v>
      </c>
      <c r="E7860">
        <v>200</v>
      </c>
      <c r="F7860">
        <v>3.7</v>
      </c>
      <c r="G7860">
        <v>20</v>
      </c>
      <c r="H7860" t="s">
        <v>13346</v>
      </c>
      <c r="I7860" t="s">
        <v>394</v>
      </c>
      <c r="J7860">
        <v>39</v>
      </c>
    </row>
    <row r="7861" spans="1:10" x14ac:dyDescent="0.3">
      <c r="A7861">
        <v>251566</v>
      </c>
      <c r="B7861" t="s">
        <v>1114</v>
      </c>
      <c r="C7861" t="s">
        <v>91</v>
      </c>
      <c r="D7861" t="s">
        <v>13347</v>
      </c>
      <c r="E7861">
        <v>250</v>
      </c>
      <c r="F7861">
        <v>4.0999999999999996</v>
      </c>
      <c r="G7861">
        <v>100</v>
      </c>
      <c r="H7861" t="s">
        <v>13348</v>
      </c>
      <c r="I7861" t="s">
        <v>4163</v>
      </c>
      <c r="J7861">
        <v>48</v>
      </c>
    </row>
    <row r="7862" spans="1:10" x14ac:dyDescent="0.3">
      <c r="A7862">
        <v>251601</v>
      </c>
      <c r="B7862" t="s">
        <v>661</v>
      </c>
      <c r="C7862" t="s">
        <v>463</v>
      </c>
      <c r="D7862" t="s">
        <v>13349</v>
      </c>
      <c r="E7862">
        <v>200</v>
      </c>
      <c r="F7862">
        <v>3.9</v>
      </c>
      <c r="G7862">
        <v>100</v>
      </c>
      <c r="H7862" t="s">
        <v>13350</v>
      </c>
      <c r="I7862" t="s">
        <v>13351</v>
      </c>
      <c r="J7862">
        <v>50</v>
      </c>
    </row>
    <row r="7863" spans="1:10" x14ac:dyDescent="0.3">
      <c r="A7863">
        <v>252614</v>
      </c>
      <c r="B7863" t="s">
        <v>382</v>
      </c>
      <c r="C7863" t="s">
        <v>383</v>
      </c>
      <c r="D7863" t="s">
        <v>12095</v>
      </c>
      <c r="E7863">
        <v>120</v>
      </c>
      <c r="F7863">
        <v>4.5</v>
      </c>
      <c r="G7863">
        <v>100</v>
      </c>
      <c r="H7863" t="s">
        <v>391</v>
      </c>
      <c r="I7863" t="s">
        <v>382</v>
      </c>
      <c r="J7863">
        <v>35</v>
      </c>
    </row>
    <row r="7864" spans="1:10" x14ac:dyDescent="0.3">
      <c r="A7864">
        <v>253380</v>
      </c>
      <c r="B7864" t="s">
        <v>541</v>
      </c>
      <c r="C7864" t="s">
        <v>463</v>
      </c>
      <c r="D7864" t="s">
        <v>13352</v>
      </c>
      <c r="E7864">
        <v>200</v>
      </c>
      <c r="F7864">
        <v>3.8</v>
      </c>
      <c r="G7864">
        <v>100</v>
      </c>
      <c r="H7864" t="s">
        <v>2417</v>
      </c>
      <c r="I7864" t="s">
        <v>541</v>
      </c>
      <c r="J7864">
        <v>65</v>
      </c>
    </row>
    <row r="7865" spans="1:10" x14ac:dyDescent="0.3">
      <c r="A7865">
        <v>253424</v>
      </c>
      <c r="B7865" t="s">
        <v>764</v>
      </c>
      <c r="C7865" t="s">
        <v>383</v>
      </c>
      <c r="D7865" t="s">
        <v>13353</v>
      </c>
      <c r="E7865">
        <v>300</v>
      </c>
      <c r="F7865">
        <v>3.9</v>
      </c>
      <c r="G7865">
        <v>100</v>
      </c>
      <c r="H7865" t="s">
        <v>2299</v>
      </c>
      <c r="I7865" t="s">
        <v>13354</v>
      </c>
      <c r="J7865">
        <v>54</v>
      </c>
    </row>
    <row r="7866" spans="1:10" x14ac:dyDescent="0.3">
      <c r="A7866">
        <v>253593</v>
      </c>
      <c r="B7866" t="s">
        <v>813</v>
      </c>
      <c r="C7866" t="s">
        <v>115</v>
      </c>
      <c r="D7866" t="s">
        <v>13355</v>
      </c>
      <c r="E7866">
        <v>300</v>
      </c>
      <c r="F7866">
        <v>4.0999999999999996</v>
      </c>
      <c r="G7866">
        <v>50</v>
      </c>
      <c r="H7866" t="s">
        <v>1870</v>
      </c>
      <c r="I7866" t="s">
        <v>839</v>
      </c>
      <c r="J7866">
        <v>60</v>
      </c>
    </row>
    <row r="7867" spans="1:10" x14ac:dyDescent="0.3">
      <c r="A7867">
        <v>253822</v>
      </c>
      <c r="B7867" t="s">
        <v>505</v>
      </c>
      <c r="C7867" t="s">
        <v>91</v>
      </c>
      <c r="D7867" t="s">
        <v>13356</v>
      </c>
      <c r="E7867">
        <v>200</v>
      </c>
      <c r="F7867">
        <v>2.9</v>
      </c>
      <c r="G7867">
        <v>80</v>
      </c>
      <c r="H7867" t="s">
        <v>184</v>
      </c>
      <c r="I7867" t="s">
        <v>3951</v>
      </c>
      <c r="J7867">
        <v>38</v>
      </c>
    </row>
    <row r="7868" spans="1:10" x14ac:dyDescent="0.3">
      <c r="A7868">
        <v>253828</v>
      </c>
      <c r="B7868" t="s">
        <v>505</v>
      </c>
      <c r="C7868" t="s">
        <v>91</v>
      </c>
      <c r="D7868" t="s">
        <v>13357</v>
      </c>
      <c r="E7868">
        <v>200</v>
      </c>
      <c r="F7868">
        <v>2.9</v>
      </c>
      <c r="G7868">
        <v>80</v>
      </c>
      <c r="H7868" t="s">
        <v>184</v>
      </c>
      <c r="I7868" t="s">
        <v>3951</v>
      </c>
      <c r="J7868">
        <v>47</v>
      </c>
    </row>
    <row r="7869" spans="1:10" x14ac:dyDescent="0.3">
      <c r="A7869">
        <v>253871</v>
      </c>
      <c r="B7869" t="s">
        <v>528</v>
      </c>
      <c r="C7869" t="s">
        <v>189</v>
      </c>
      <c r="D7869" t="s">
        <v>13358</v>
      </c>
      <c r="E7869">
        <v>250</v>
      </c>
      <c r="F7869">
        <v>4</v>
      </c>
      <c r="G7869">
        <v>100</v>
      </c>
      <c r="H7869" t="s">
        <v>2417</v>
      </c>
      <c r="I7869" t="s">
        <v>528</v>
      </c>
      <c r="J7869">
        <v>68</v>
      </c>
    </row>
    <row r="7870" spans="1:10" x14ac:dyDescent="0.3">
      <c r="A7870">
        <v>254041</v>
      </c>
      <c r="B7870" t="s">
        <v>11971</v>
      </c>
      <c r="C7870" t="s">
        <v>3052</v>
      </c>
      <c r="D7870" t="s">
        <v>4651</v>
      </c>
      <c r="E7870">
        <v>300</v>
      </c>
      <c r="F7870">
        <v>4.3</v>
      </c>
      <c r="G7870">
        <v>100</v>
      </c>
      <c r="H7870" t="s">
        <v>8980</v>
      </c>
      <c r="I7870" t="s">
        <v>13359</v>
      </c>
      <c r="J7870">
        <v>57</v>
      </c>
    </row>
    <row r="7871" spans="1:10" x14ac:dyDescent="0.3">
      <c r="A7871">
        <v>255436</v>
      </c>
      <c r="B7871" t="s">
        <v>10</v>
      </c>
      <c r="C7871" t="s">
        <v>11</v>
      </c>
      <c r="D7871" t="s">
        <v>13360</v>
      </c>
      <c r="E7871">
        <v>200</v>
      </c>
      <c r="F7871">
        <v>4.2</v>
      </c>
      <c r="G7871">
        <v>100</v>
      </c>
      <c r="H7871" t="s">
        <v>2054</v>
      </c>
      <c r="I7871" t="s">
        <v>6796</v>
      </c>
      <c r="J7871">
        <v>58</v>
      </c>
    </row>
    <row r="7872" spans="1:10" x14ac:dyDescent="0.3">
      <c r="A7872">
        <v>255789</v>
      </c>
      <c r="B7872" t="s">
        <v>238</v>
      </c>
      <c r="C7872" t="s">
        <v>11</v>
      </c>
      <c r="D7872" t="s">
        <v>10389</v>
      </c>
      <c r="E7872">
        <v>200</v>
      </c>
      <c r="F7872">
        <v>4.2</v>
      </c>
      <c r="G7872">
        <v>500</v>
      </c>
      <c r="H7872" t="s">
        <v>10390</v>
      </c>
      <c r="I7872" t="s">
        <v>5780</v>
      </c>
      <c r="J7872">
        <v>56</v>
      </c>
    </row>
    <row r="7873" spans="1:10" x14ac:dyDescent="0.3">
      <c r="A7873">
        <v>255996</v>
      </c>
      <c r="B7873" t="s">
        <v>864</v>
      </c>
      <c r="C7873" t="s">
        <v>91</v>
      </c>
      <c r="D7873" t="s">
        <v>13361</v>
      </c>
      <c r="E7873">
        <v>500</v>
      </c>
      <c r="F7873">
        <v>2.9</v>
      </c>
      <c r="G7873">
        <v>80</v>
      </c>
      <c r="H7873" t="s">
        <v>617</v>
      </c>
      <c r="I7873" t="s">
        <v>1274</v>
      </c>
      <c r="J7873">
        <v>43</v>
      </c>
    </row>
    <row r="7874" spans="1:10" x14ac:dyDescent="0.3">
      <c r="A7874">
        <v>256660</v>
      </c>
      <c r="B7874" t="s">
        <v>3181</v>
      </c>
      <c r="C7874" t="s">
        <v>3052</v>
      </c>
      <c r="D7874" t="s">
        <v>13362</v>
      </c>
      <c r="E7874">
        <v>100</v>
      </c>
      <c r="F7874">
        <v>4.5999999999999996</v>
      </c>
      <c r="G7874">
        <v>100</v>
      </c>
      <c r="H7874" t="s">
        <v>3091</v>
      </c>
      <c r="I7874" t="s">
        <v>3097</v>
      </c>
      <c r="J7874">
        <v>47</v>
      </c>
    </row>
    <row r="7875" spans="1:10" x14ac:dyDescent="0.3">
      <c r="A7875">
        <v>257452</v>
      </c>
      <c r="B7875" t="s">
        <v>5588</v>
      </c>
      <c r="C7875" t="s">
        <v>115</v>
      </c>
      <c r="D7875" t="s">
        <v>13363</v>
      </c>
      <c r="E7875">
        <v>100</v>
      </c>
      <c r="F7875">
        <v>2.9</v>
      </c>
      <c r="G7875">
        <v>80</v>
      </c>
      <c r="H7875" t="s">
        <v>2341</v>
      </c>
      <c r="I7875" t="s">
        <v>1550</v>
      </c>
      <c r="J7875">
        <v>74</v>
      </c>
    </row>
    <row r="7876" spans="1:10" x14ac:dyDescent="0.3">
      <c r="A7876">
        <v>257810</v>
      </c>
      <c r="B7876" t="s">
        <v>5114</v>
      </c>
      <c r="C7876" t="s">
        <v>91</v>
      </c>
      <c r="D7876" t="s">
        <v>10389</v>
      </c>
      <c r="E7876">
        <v>200</v>
      </c>
      <c r="F7876">
        <v>4.4000000000000004</v>
      </c>
      <c r="G7876">
        <v>500</v>
      </c>
      <c r="H7876" t="s">
        <v>13364</v>
      </c>
      <c r="I7876" t="s">
        <v>3951</v>
      </c>
      <c r="J7876">
        <v>38</v>
      </c>
    </row>
    <row r="7877" spans="1:10" x14ac:dyDescent="0.3">
      <c r="A7877">
        <v>258189</v>
      </c>
      <c r="B7877" t="s">
        <v>745</v>
      </c>
      <c r="C7877" t="s">
        <v>383</v>
      </c>
      <c r="D7877" t="s">
        <v>10389</v>
      </c>
      <c r="E7877">
        <v>200</v>
      </c>
      <c r="F7877">
        <v>4.3</v>
      </c>
      <c r="G7877">
        <v>100</v>
      </c>
      <c r="H7877" t="s">
        <v>10390</v>
      </c>
      <c r="I7877" t="s">
        <v>759</v>
      </c>
      <c r="J7877">
        <v>33</v>
      </c>
    </row>
    <row r="7878" spans="1:10" x14ac:dyDescent="0.3">
      <c r="A7878">
        <v>258598</v>
      </c>
      <c r="B7878" t="s">
        <v>459</v>
      </c>
      <c r="C7878" t="s">
        <v>91</v>
      </c>
      <c r="D7878" t="s">
        <v>13365</v>
      </c>
      <c r="E7878">
        <v>300</v>
      </c>
      <c r="F7878">
        <v>3.8</v>
      </c>
      <c r="G7878">
        <v>100</v>
      </c>
      <c r="H7878" t="s">
        <v>13366</v>
      </c>
      <c r="I7878" t="s">
        <v>683</v>
      </c>
      <c r="J7878">
        <v>40</v>
      </c>
    </row>
    <row r="7879" spans="1:10" x14ac:dyDescent="0.3">
      <c r="A7879">
        <v>258721</v>
      </c>
      <c r="B7879" t="s">
        <v>350</v>
      </c>
      <c r="C7879" t="s">
        <v>115</v>
      </c>
      <c r="D7879" t="s">
        <v>13367</v>
      </c>
      <c r="E7879">
        <v>250</v>
      </c>
      <c r="F7879">
        <v>4.0999999999999996</v>
      </c>
      <c r="G7879">
        <v>100</v>
      </c>
      <c r="H7879" t="s">
        <v>13368</v>
      </c>
      <c r="I7879" t="s">
        <v>276</v>
      </c>
      <c r="J7879">
        <v>51</v>
      </c>
    </row>
    <row r="7880" spans="1:10" x14ac:dyDescent="0.3">
      <c r="A7880">
        <v>259466</v>
      </c>
      <c r="B7880" t="s">
        <v>854</v>
      </c>
      <c r="C7880" t="s">
        <v>463</v>
      </c>
      <c r="D7880" t="s">
        <v>13369</v>
      </c>
      <c r="E7880">
        <v>200</v>
      </c>
      <c r="F7880">
        <v>2.9</v>
      </c>
      <c r="G7880">
        <v>80</v>
      </c>
      <c r="H7880" t="s">
        <v>695</v>
      </c>
      <c r="I7880" t="s">
        <v>634</v>
      </c>
      <c r="J7880">
        <v>59</v>
      </c>
    </row>
    <row r="7881" spans="1:10" x14ac:dyDescent="0.3">
      <c r="A7881">
        <v>259810</v>
      </c>
      <c r="B7881" t="s">
        <v>83</v>
      </c>
      <c r="C7881" t="s">
        <v>68</v>
      </c>
      <c r="D7881" t="s">
        <v>13370</v>
      </c>
      <c r="E7881">
        <v>300</v>
      </c>
      <c r="F7881">
        <v>4.7</v>
      </c>
      <c r="G7881">
        <v>100</v>
      </c>
      <c r="H7881" t="s">
        <v>13371</v>
      </c>
      <c r="I7881" t="s">
        <v>515</v>
      </c>
      <c r="J7881">
        <v>45</v>
      </c>
    </row>
    <row r="7882" spans="1:10" x14ac:dyDescent="0.3">
      <c r="A7882">
        <v>260124</v>
      </c>
      <c r="B7882" t="s">
        <v>541</v>
      </c>
      <c r="C7882" t="s">
        <v>463</v>
      </c>
      <c r="D7882" t="s">
        <v>7423</v>
      </c>
      <c r="E7882">
        <v>400</v>
      </c>
      <c r="F7882">
        <v>2.9</v>
      </c>
      <c r="G7882">
        <v>80</v>
      </c>
      <c r="H7882" t="s">
        <v>184</v>
      </c>
      <c r="I7882" t="s">
        <v>13372</v>
      </c>
      <c r="J7882">
        <v>61</v>
      </c>
    </row>
    <row r="7883" spans="1:10" x14ac:dyDescent="0.3">
      <c r="A7883">
        <v>260136</v>
      </c>
      <c r="B7883" t="s">
        <v>83</v>
      </c>
      <c r="C7883" t="s">
        <v>68</v>
      </c>
      <c r="D7883" t="s">
        <v>7423</v>
      </c>
      <c r="E7883">
        <v>400</v>
      </c>
      <c r="F7883">
        <v>2.9</v>
      </c>
      <c r="G7883">
        <v>80</v>
      </c>
      <c r="H7883" t="s">
        <v>184</v>
      </c>
      <c r="I7883" t="s">
        <v>13373</v>
      </c>
      <c r="J7883">
        <v>64</v>
      </c>
    </row>
    <row r="7884" spans="1:10" x14ac:dyDescent="0.3">
      <c r="A7884">
        <v>260175</v>
      </c>
      <c r="B7884" t="s">
        <v>781</v>
      </c>
      <c r="C7884" t="s">
        <v>68</v>
      </c>
      <c r="D7884" t="s">
        <v>5536</v>
      </c>
      <c r="E7884">
        <v>150</v>
      </c>
      <c r="F7884">
        <v>4.0999999999999996</v>
      </c>
      <c r="G7884">
        <v>100</v>
      </c>
      <c r="H7884" t="s">
        <v>13374</v>
      </c>
      <c r="I7884" t="s">
        <v>11695</v>
      </c>
      <c r="J7884">
        <v>28</v>
      </c>
    </row>
    <row r="7885" spans="1:10" x14ac:dyDescent="0.3">
      <c r="A7885">
        <v>260510</v>
      </c>
      <c r="B7885" t="s">
        <v>690</v>
      </c>
      <c r="C7885" t="s">
        <v>383</v>
      </c>
      <c r="D7885" t="s">
        <v>13362</v>
      </c>
      <c r="E7885">
        <v>100</v>
      </c>
      <c r="F7885">
        <v>4.5999999999999996</v>
      </c>
      <c r="G7885">
        <v>500</v>
      </c>
      <c r="H7885" t="s">
        <v>3091</v>
      </c>
      <c r="I7885" t="s">
        <v>689</v>
      </c>
      <c r="J7885">
        <v>29</v>
      </c>
    </row>
    <row r="7886" spans="1:10" x14ac:dyDescent="0.3">
      <c r="A7886">
        <v>260791</v>
      </c>
      <c r="B7886" t="s">
        <v>285</v>
      </c>
      <c r="C7886" t="s">
        <v>115</v>
      </c>
      <c r="D7886" t="s">
        <v>13375</v>
      </c>
      <c r="E7886">
        <v>200</v>
      </c>
      <c r="F7886">
        <v>4.2</v>
      </c>
      <c r="G7886">
        <v>20</v>
      </c>
      <c r="H7886" t="s">
        <v>391</v>
      </c>
      <c r="I7886" t="s">
        <v>276</v>
      </c>
      <c r="J7886">
        <v>48</v>
      </c>
    </row>
    <row r="7887" spans="1:10" x14ac:dyDescent="0.3">
      <c r="A7887">
        <v>260964</v>
      </c>
      <c r="B7887" t="s">
        <v>151</v>
      </c>
      <c r="C7887" t="s">
        <v>68</v>
      </c>
      <c r="D7887" t="s">
        <v>13376</v>
      </c>
      <c r="E7887">
        <v>150</v>
      </c>
      <c r="F7887">
        <v>4.2</v>
      </c>
      <c r="G7887">
        <v>500</v>
      </c>
      <c r="H7887" t="s">
        <v>5180</v>
      </c>
      <c r="I7887" t="s">
        <v>1525</v>
      </c>
      <c r="J7887">
        <v>28</v>
      </c>
    </row>
    <row r="7888" spans="1:10" x14ac:dyDescent="0.3">
      <c r="A7888">
        <v>261161</v>
      </c>
      <c r="B7888" t="s">
        <v>403</v>
      </c>
      <c r="C7888" t="s">
        <v>115</v>
      </c>
      <c r="D7888" t="s">
        <v>13377</v>
      </c>
      <c r="E7888">
        <v>200</v>
      </c>
      <c r="F7888">
        <v>2.9</v>
      </c>
      <c r="G7888">
        <v>80</v>
      </c>
      <c r="H7888" t="s">
        <v>3091</v>
      </c>
      <c r="I7888" t="s">
        <v>13378</v>
      </c>
      <c r="J7888">
        <v>33</v>
      </c>
    </row>
    <row r="7889" spans="1:10" x14ac:dyDescent="0.3">
      <c r="A7889">
        <v>261259</v>
      </c>
      <c r="B7889" t="s">
        <v>505</v>
      </c>
      <c r="C7889" t="s">
        <v>91</v>
      </c>
      <c r="D7889" t="s">
        <v>13379</v>
      </c>
      <c r="E7889">
        <v>200</v>
      </c>
      <c r="F7889">
        <v>2.9</v>
      </c>
      <c r="G7889">
        <v>80</v>
      </c>
      <c r="H7889" t="s">
        <v>184</v>
      </c>
      <c r="I7889" t="s">
        <v>3951</v>
      </c>
      <c r="J7889">
        <v>38</v>
      </c>
    </row>
    <row r="7890" spans="1:10" x14ac:dyDescent="0.3">
      <c r="A7890">
        <v>261729</v>
      </c>
      <c r="B7890" t="s">
        <v>151</v>
      </c>
      <c r="C7890" t="s">
        <v>68</v>
      </c>
      <c r="D7890" t="s">
        <v>2825</v>
      </c>
      <c r="E7890">
        <v>200</v>
      </c>
      <c r="F7890">
        <v>4.4000000000000004</v>
      </c>
      <c r="G7890">
        <v>500</v>
      </c>
      <c r="H7890" t="s">
        <v>2165</v>
      </c>
      <c r="I7890" t="s">
        <v>13380</v>
      </c>
      <c r="J7890">
        <v>39</v>
      </c>
    </row>
    <row r="7891" spans="1:10" x14ac:dyDescent="0.3">
      <c r="A7891">
        <v>263204</v>
      </c>
      <c r="B7891" t="s">
        <v>1075</v>
      </c>
      <c r="C7891" t="s">
        <v>463</v>
      </c>
      <c r="D7891" t="s">
        <v>13381</v>
      </c>
      <c r="E7891">
        <v>900</v>
      </c>
      <c r="F7891">
        <v>4.2</v>
      </c>
      <c r="G7891">
        <v>20</v>
      </c>
      <c r="H7891" t="s">
        <v>4464</v>
      </c>
      <c r="I7891" t="s">
        <v>738</v>
      </c>
      <c r="J7891">
        <v>50</v>
      </c>
    </row>
    <row r="7892" spans="1:10" x14ac:dyDescent="0.3">
      <c r="A7892">
        <v>263572</v>
      </c>
      <c r="B7892" t="s">
        <v>745</v>
      </c>
      <c r="C7892" t="s">
        <v>383</v>
      </c>
      <c r="D7892" t="s">
        <v>7584</v>
      </c>
      <c r="E7892">
        <v>200</v>
      </c>
      <c r="F7892">
        <v>2.9</v>
      </c>
      <c r="G7892">
        <v>80</v>
      </c>
      <c r="H7892" t="s">
        <v>13382</v>
      </c>
      <c r="I7892" t="s">
        <v>763</v>
      </c>
      <c r="J7892">
        <v>37</v>
      </c>
    </row>
    <row r="7893" spans="1:10" x14ac:dyDescent="0.3">
      <c r="A7893">
        <v>263590</v>
      </c>
      <c r="B7893" t="s">
        <v>505</v>
      </c>
      <c r="C7893" t="s">
        <v>91</v>
      </c>
      <c r="D7893" t="s">
        <v>7584</v>
      </c>
      <c r="E7893">
        <v>200</v>
      </c>
      <c r="F7893">
        <v>3.9</v>
      </c>
      <c r="G7893">
        <v>20</v>
      </c>
      <c r="H7893" t="s">
        <v>13382</v>
      </c>
      <c r="I7893" t="s">
        <v>1085</v>
      </c>
      <c r="J7893">
        <v>35</v>
      </c>
    </row>
    <row r="7894" spans="1:10" x14ac:dyDescent="0.3">
      <c r="A7894">
        <v>263632</v>
      </c>
      <c r="B7894" t="s">
        <v>1219</v>
      </c>
      <c r="C7894" t="s">
        <v>115</v>
      </c>
      <c r="D7894" t="s">
        <v>7584</v>
      </c>
      <c r="E7894">
        <v>200</v>
      </c>
      <c r="F7894">
        <v>2.9</v>
      </c>
      <c r="G7894">
        <v>80</v>
      </c>
      <c r="H7894" t="s">
        <v>13382</v>
      </c>
      <c r="I7894" t="s">
        <v>1219</v>
      </c>
      <c r="J7894">
        <v>34</v>
      </c>
    </row>
    <row r="7895" spans="1:10" x14ac:dyDescent="0.3">
      <c r="A7895">
        <v>263677</v>
      </c>
      <c r="B7895" t="s">
        <v>2076</v>
      </c>
      <c r="C7895" t="s">
        <v>2068</v>
      </c>
      <c r="D7895" t="s">
        <v>7584</v>
      </c>
      <c r="E7895">
        <v>200</v>
      </c>
      <c r="F7895">
        <v>2.9</v>
      </c>
      <c r="G7895">
        <v>80</v>
      </c>
      <c r="H7895" t="s">
        <v>13382</v>
      </c>
      <c r="I7895" t="s">
        <v>2160</v>
      </c>
      <c r="J7895">
        <v>37</v>
      </c>
    </row>
    <row r="7896" spans="1:10" x14ac:dyDescent="0.3">
      <c r="A7896">
        <v>263833</v>
      </c>
      <c r="B7896" t="s">
        <v>1075</v>
      </c>
      <c r="C7896" t="s">
        <v>463</v>
      </c>
      <c r="D7896" t="s">
        <v>7584</v>
      </c>
      <c r="E7896">
        <v>200</v>
      </c>
      <c r="F7896">
        <v>3.5</v>
      </c>
      <c r="G7896">
        <v>20</v>
      </c>
      <c r="H7896" t="s">
        <v>13382</v>
      </c>
      <c r="I7896" t="s">
        <v>1075</v>
      </c>
      <c r="J7896">
        <v>47</v>
      </c>
    </row>
    <row r="7897" spans="1:10" x14ac:dyDescent="0.3">
      <c r="A7897">
        <v>263841</v>
      </c>
      <c r="B7897" t="s">
        <v>4763</v>
      </c>
      <c r="C7897" t="s">
        <v>68</v>
      </c>
      <c r="D7897" t="s">
        <v>7584</v>
      </c>
      <c r="E7897">
        <v>200</v>
      </c>
      <c r="F7897">
        <v>4.2</v>
      </c>
      <c r="G7897">
        <v>20</v>
      </c>
      <c r="H7897" t="s">
        <v>7585</v>
      </c>
      <c r="I7897" t="s">
        <v>493</v>
      </c>
      <c r="J7897">
        <v>36</v>
      </c>
    </row>
    <row r="7898" spans="1:10" x14ac:dyDescent="0.3">
      <c r="A7898">
        <v>263962</v>
      </c>
      <c r="B7898" t="s">
        <v>2067</v>
      </c>
      <c r="C7898" t="s">
        <v>2068</v>
      </c>
      <c r="D7898" t="s">
        <v>11487</v>
      </c>
      <c r="E7898">
        <v>150</v>
      </c>
      <c r="F7898">
        <v>4.5999999999999996</v>
      </c>
      <c r="G7898">
        <v>100</v>
      </c>
      <c r="H7898" t="s">
        <v>391</v>
      </c>
      <c r="I7898" t="s">
        <v>13383</v>
      </c>
      <c r="J7898">
        <v>30</v>
      </c>
    </row>
    <row r="7899" spans="1:10" x14ac:dyDescent="0.3">
      <c r="A7899">
        <v>264137</v>
      </c>
      <c r="B7899" t="s">
        <v>2023</v>
      </c>
      <c r="C7899" t="s">
        <v>68</v>
      </c>
      <c r="D7899" t="s">
        <v>13384</v>
      </c>
      <c r="E7899">
        <v>250</v>
      </c>
      <c r="F7899">
        <v>2.9</v>
      </c>
      <c r="G7899">
        <v>80</v>
      </c>
      <c r="H7899" t="s">
        <v>3644</v>
      </c>
      <c r="I7899" t="s">
        <v>2023</v>
      </c>
      <c r="J7899">
        <v>65</v>
      </c>
    </row>
    <row r="7900" spans="1:10" x14ac:dyDescent="0.3">
      <c r="A7900">
        <v>264937</v>
      </c>
      <c r="B7900" t="s">
        <v>1114</v>
      </c>
      <c r="C7900" t="s">
        <v>91</v>
      </c>
      <c r="D7900" t="s">
        <v>13385</v>
      </c>
      <c r="E7900">
        <v>100</v>
      </c>
      <c r="F7900">
        <v>2.9</v>
      </c>
      <c r="G7900">
        <v>80</v>
      </c>
      <c r="H7900" t="s">
        <v>7662</v>
      </c>
      <c r="I7900" t="s">
        <v>1274</v>
      </c>
      <c r="J7900">
        <v>46</v>
      </c>
    </row>
    <row r="7901" spans="1:10" x14ac:dyDescent="0.3">
      <c r="A7901">
        <v>266271</v>
      </c>
      <c r="B7901" t="s">
        <v>634</v>
      </c>
      <c r="C7901" t="s">
        <v>463</v>
      </c>
      <c r="D7901" t="s">
        <v>13386</v>
      </c>
      <c r="E7901">
        <v>200</v>
      </c>
      <c r="F7901">
        <v>2.9</v>
      </c>
      <c r="G7901">
        <v>80</v>
      </c>
      <c r="H7901" t="s">
        <v>13387</v>
      </c>
      <c r="I7901" t="s">
        <v>634</v>
      </c>
      <c r="J7901">
        <v>46</v>
      </c>
    </row>
    <row r="7902" spans="1:10" x14ac:dyDescent="0.3">
      <c r="A7902">
        <v>267206</v>
      </c>
      <c r="B7902" t="s">
        <v>745</v>
      </c>
      <c r="C7902" t="s">
        <v>383</v>
      </c>
      <c r="D7902" t="s">
        <v>13388</v>
      </c>
      <c r="E7902">
        <v>300</v>
      </c>
      <c r="F7902">
        <v>2.9</v>
      </c>
      <c r="G7902">
        <v>80</v>
      </c>
      <c r="H7902" t="s">
        <v>131</v>
      </c>
      <c r="I7902" t="s">
        <v>13389</v>
      </c>
      <c r="J7902">
        <v>56</v>
      </c>
    </row>
    <row r="7903" spans="1:10" x14ac:dyDescent="0.3">
      <c r="A7903">
        <v>267734</v>
      </c>
      <c r="B7903" t="s">
        <v>2112</v>
      </c>
      <c r="C7903" t="s">
        <v>2068</v>
      </c>
      <c r="D7903" t="s">
        <v>13390</v>
      </c>
      <c r="E7903">
        <v>100</v>
      </c>
      <c r="F7903">
        <v>4.0999999999999996</v>
      </c>
      <c r="G7903">
        <v>20</v>
      </c>
      <c r="H7903" t="s">
        <v>2341</v>
      </c>
      <c r="I7903" t="s">
        <v>2092</v>
      </c>
      <c r="J7903">
        <v>46</v>
      </c>
    </row>
    <row r="7904" spans="1:10" x14ac:dyDescent="0.3">
      <c r="A7904">
        <v>268334</v>
      </c>
      <c r="B7904" t="s">
        <v>738</v>
      </c>
      <c r="C7904" t="s">
        <v>463</v>
      </c>
      <c r="D7904" t="s">
        <v>13391</v>
      </c>
      <c r="E7904">
        <v>200</v>
      </c>
      <c r="F7904">
        <v>4.2</v>
      </c>
      <c r="G7904">
        <v>20</v>
      </c>
      <c r="H7904" t="s">
        <v>7060</v>
      </c>
      <c r="I7904" t="s">
        <v>634</v>
      </c>
      <c r="J7904">
        <v>49</v>
      </c>
    </row>
    <row r="7905" spans="1:10" x14ac:dyDescent="0.3">
      <c r="A7905">
        <v>270045</v>
      </c>
      <c r="B7905" t="s">
        <v>2067</v>
      </c>
      <c r="C7905" t="s">
        <v>2068</v>
      </c>
      <c r="D7905" t="s">
        <v>13392</v>
      </c>
      <c r="E7905">
        <v>500</v>
      </c>
      <c r="F7905">
        <v>2.9</v>
      </c>
      <c r="G7905">
        <v>80</v>
      </c>
      <c r="H7905" t="s">
        <v>45</v>
      </c>
      <c r="I7905" t="s">
        <v>2067</v>
      </c>
      <c r="J7905">
        <v>47</v>
      </c>
    </row>
    <row r="7906" spans="1:10" x14ac:dyDescent="0.3">
      <c r="A7906">
        <v>270067</v>
      </c>
      <c r="B7906" t="s">
        <v>2076</v>
      </c>
      <c r="C7906" t="s">
        <v>2068</v>
      </c>
      <c r="D7906" t="s">
        <v>13393</v>
      </c>
      <c r="E7906">
        <v>500</v>
      </c>
      <c r="F7906">
        <v>2.9</v>
      </c>
      <c r="G7906">
        <v>80</v>
      </c>
      <c r="H7906" t="s">
        <v>3382</v>
      </c>
      <c r="I7906" t="s">
        <v>13394</v>
      </c>
      <c r="J7906">
        <v>36</v>
      </c>
    </row>
    <row r="7907" spans="1:10" x14ac:dyDescent="0.3">
      <c r="A7907">
        <v>271760</v>
      </c>
      <c r="B7907" t="s">
        <v>704</v>
      </c>
      <c r="C7907" t="s">
        <v>189</v>
      </c>
      <c r="D7907" t="s">
        <v>13395</v>
      </c>
      <c r="E7907">
        <v>200</v>
      </c>
      <c r="F7907">
        <v>4.8</v>
      </c>
      <c r="G7907">
        <v>100</v>
      </c>
      <c r="H7907" t="s">
        <v>4207</v>
      </c>
      <c r="I7907" t="s">
        <v>2440</v>
      </c>
      <c r="J7907">
        <v>68</v>
      </c>
    </row>
    <row r="7908" spans="1:10" x14ac:dyDescent="0.3">
      <c r="A7908">
        <v>273543</v>
      </c>
      <c r="B7908" t="s">
        <v>10</v>
      </c>
      <c r="C7908" t="s">
        <v>11</v>
      </c>
      <c r="D7908" t="s">
        <v>13396</v>
      </c>
      <c r="E7908">
        <v>200</v>
      </c>
      <c r="F7908">
        <v>2.9</v>
      </c>
      <c r="G7908">
        <v>80</v>
      </c>
      <c r="H7908" t="s">
        <v>131</v>
      </c>
      <c r="I7908" t="s">
        <v>10</v>
      </c>
      <c r="J7908">
        <v>61</v>
      </c>
    </row>
    <row r="7909" spans="1:10" x14ac:dyDescent="0.3">
      <c r="A7909">
        <v>274015</v>
      </c>
      <c r="B7909" t="s">
        <v>2076</v>
      </c>
      <c r="C7909" t="s">
        <v>2068</v>
      </c>
      <c r="D7909" t="s">
        <v>13397</v>
      </c>
      <c r="E7909">
        <v>500</v>
      </c>
      <c r="F7909">
        <v>2.9</v>
      </c>
      <c r="G7909">
        <v>80</v>
      </c>
      <c r="H7909" t="s">
        <v>5104</v>
      </c>
      <c r="I7909" t="s">
        <v>3387</v>
      </c>
      <c r="J7909">
        <v>33</v>
      </c>
    </row>
    <row r="7910" spans="1:10" x14ac:dyDescent="0.3">
      <c r="A7910">
        <v>276110</v>
      </c>
      <c r="B7910" t="s">
        <v>216</v>
      </c>
      <c r="C7910" t="s">
        <v>189</v>
      </c>
      <c r="D7910" t="s">
        <v>13398</v>
      </c>
      <c r="E7910">
        <v>100</v>
      </c>
      <c r="F7910">
        <v>4.5</v>
      </c>
      <c r="G7910">
        <v>1000</v>
      </c>
      <c r="H7910" t="s">
        <v>13399</v>
      </c>
      <c r="I7910" t="s">
        <v>556</v>
      </c>
      <c r="J7910">
        <v>63</v>
      </c>
    </row>
    <row r="7911" spans="1:10" x14ac:dyDescent="0.3">
      <c r="A7911">
        <v>276890</v>
      </c>
      <c r="B7911" t="s">
        <v>276</v>
      </c>
      <c r="C7911" t="s">
        <v>115</v>
      </c>
      <c r="D7911" t="s">
        <v>13400</v>
      </c>
      <c r="E7911">
        <v>200</v>
      </c>
      <c r="F7911">
        <v>4.4000000000000004</v>
      </c>
      <c r="G7911">
        <v>100</v>
      </c>
      <c r="H7911" t="s">
        <v>6602</v>
      </c>
      <c r="I7911" t="s">
        <v>13401</v>
      </c>
      <c r="J7911">
        <v>64</v>
      </c>
    </row>
    <row r="7912" spans="1:10" x14ac:dyDescent="0.3">
      <c r="A7912">
        <v>277174</v>
      </c>
      <c r="B7912" t="s">
        <v>7675</v>
      </c>
      <c r="C7912" t="s">
        <v>115</v>
      </c>
      <c r="D7912" t="s">
        <v>13402</v>
      </c>
      <c r="E7912">
        <v>200</v>
      </c>
      <c r="F7912">
        <v>3.7</v>
      </c>
      <c r="G7912">
        <v>100</v>
      </c>
      <c r="H7912" t="s">
        <v>695</v>
      </c>
      <c r="I7912" t="s">
        <v>3639</v>
      </c>
      <c r="J7912">
        <v>34</v>
      </c>
    </row>
    <row r="7913" spans="1:10" x14ac:dyDescent="0.3">
      <c r="A7913">
        <v>277399</v>
      </c>
      <c r="B7913" t="s">
        <v>864</v>
      </c>
      <c r="C7913" t="s">
        <v>91</v>
      </c>
      <c r="D7913" t="s">
        <v>13403</v>
      </c>
      <c r="E7913">
        <v>150</v>
      </c>
      <c r="F7913">
        <v>4.3</v>
      </c>
      <c r="G7913">
        <v>500</v>
      </c>
      <c r="H7913" t="s">
        <v>2165</v>
      </c>
      <c r="I7913" t="s">
        <v>864</v>
      </c>
      <c r="J7913">
        <v>47</v>
      </c>
    </row>
    <row r="7914" spans="1:10" x14ac:dyDescent="0.3">
      <c r="A7914">
        <v>279826</v>
      </c>
      <c r="B7914" t="s">
        <v>382</v>
      </c>
      <c r="C7914" t="s">
        <v>383</v>
      </c>
      <c r="D7914" t="s">
        <v>13404</v>
      </c>
      <c r="E7914">
        <v>300</v>
      </c>
      <c r="F7914">
        <v>4.2</v>
      </c>
      <c r="G7914">
        <v>100</v>
      </c>
      <c r="H7914" t="s">
        <v>131</v>
      </c>
      <c r="I7914" t="s">
        <v>382</v>
      </c>
      <c r="J7914">
        <v>48</v>
      </c>
    </row>
    <row r="7915" spans="1:10" x14ac:dyDescent="0.3">
      <c r="A7915">
        <v>283324</v>
      </c>
      <c r="B7915" t="s">
        <v>738</v>
      </c>
      <c r="C7915" t="s">
        <v>463</v>
      </c>
      <c r="D7915" t="s">
        <v>13405</v>
      </c>
      <c r="E7915">
        <v>500</v>
      </c>
      <c r="F7915">
        <v>2.9</v>
      </c>
      <c r="G7915">
        <v>80</v>
      </c>
      <c r="H7915" t="s">
        <v>13165</v>
      </c>
      <c r="I7915" t="s">
        <v>738</v>
      </c>
      <c r="J7915">
        <v>49</v>
      </c>
    </row>
    <row r="7916" spans="1:10" x14ac:dyDescent="0.3">
      <c r="A7916">
        <v>284045</v>
      </c>
      <c r="B7916" t="s">
        <v>2112</v>
      </c>
      <c r="C7916" t="s">
        <v>2068</v>
      </c>
      <c r="D7916" t="s">
        <v>13406</v>
      </c>
      <c r="E7916">
        <v>200</v>
      </c>
      <c r="F7916">
        <v>3.7</v>
      </c>
      <c r="G7916">
        <v>20</v>
      </c>
      <c r="H7916" t="s">
        <v>2797</v>
      </c>
      <c r="I7916" t="s">
        <v>2092</v>
      </c>
      <c r="J7916">
        <v>45</v>
      </c>
    </row>
    <row r="7917" spans="1:10" x14ac:dyDescent="0.3">
      <c r="A7917">
        <v>284758</v>
      </c>
      <c r="B7917" t="s">
        <v>505</v>
      </c>
      <c r="C7917" t="s">
        <v>91</v>
      </c>
      <c r="D7917" t="s">
        <v>13407</v>
      </c>
      <c r="E7917">
        <v>300</v>
      </c>
      <c r="F7917">
        <v>2.9</v>
      </c>
      <c r="G7917">
        <v>80</v>
      </c>
      <c r="H7917" t="s">
        <v>19</v>
      </c>
      <c r="I7917" t="s">
        <v>3951</v>
      </c>
      <c r="J7917">
        <v>44</v>
      </c>
    </row>
    <row r="7918" spans="1:10" x14ac:dyDescent="0.3">
      <c r="A7918">
        <v>285177</v>
      </c>
      <c r="B7918" t="s">
        <v>230</v>
      </c>
      <c r="C7918" t="s">
        <v>91</v>
      </c>
      <c r="D7918" t="s">
        <v>13408</v>
      </c>
      <c r="E7918">
        <v>150</v>
      </c>
      <c r="F7918">
        <v>4</v>
      </c>
      <c r="G7918">
        <v>20</v>
      </c>
      <c r="H7918" t="s">
        <v>184</v>
      </c>
      <c r="I7918" t="s">
        <v>4916</v>
      </c>
      <c r="J7918">
        <v>51</v>
      </c>
    </row>
    <row r="7919" spans="1:10" x14ac:dyDescent="0.3">
      <c r="A7919">
        <v>285642</v>
      </c>
      <c r="B7919" t="s">
        <v>387</v>
      </c>
      <c r="C7919" t="s">
        <v>11</v>
      </c>
      <c r="D7919" t="s">
        <v>13409</v>
      </c>
      <c r="E7919">
        <v>100</v>
      </c>
      <c r="F7919">
        <v>4.3</v>
      </c>
      <c r="G7919">
        <v>100</v>
      </c>
      <c r="H7919" t="s">
        <v>2417</v>
      </c>
      <c r="I7919" t="s">
        <v>387</v>
      </c>
      <c r="J7919">
        <v>55</v>
      </c>
    </row>
    <row r="7920" spans="1:10" x14ac:dyDescent="0.3">
      <c r="A7920">
        <v>286573</v>
      </c>
      <c r="B7920" t="s">
        <v>6567</v>
      </c>
      <c r="C7920" t="s">
        <v>3052</v>
      </c>
      <c r="D7920" t="s">
        <v>11487</v>
      </c>
      <c r="E7920">
        <v>150</v>
      </c>
      <c r="F7920">
        <v>4.4000000000000004</v>
      </c>
      <c r="G7920">
        <v>100</v>
      </c>
      <c r="H7920" t="s">
        <v>391</v>
      </c>
      <c r="I7920" t="s">
        <v>3227</v>
      </c>
      <c r="J7920">
        <v>34</v>
      </c>
    </row>
    <row r="7921" spans="1:10" x14ac:dyDescent="0.3">
      <c r="A7921">
        <v>286775</v>
      </c>
      <c r="B7921" t="s">
        <v>2092</v>
      </c>
      <c r="C7921" t="s">
        <v>2068</v>
      </c>
      <c r="D7921" t="s">
        <v>13410</v>
      </c>
      <c r="E7921">
        <v>200</v>
      </c>
      <c r="F7921">
        <v>2.9</v>
      </c>
      <c r="G7921">
        <v>80</v>
      </c>
      <c r="H7921" t="s">
        <v>2341</v>
      </c>
      <c r="I7921" t="s">
        <v>2092</v>
      </c>
      <c r="J7921">
        <v>53</v>
      </c>
    </row>
    <row r="7922" spans="1:10" x14ac:dyDescent="0.3">
      <c r="A7922">
        <v>286810</v>
      </c>
      <c r="B7922" t="s">
        <v>2092</v>
      </c>
      <c r="C7922" t="s">
        <v>2068</v>
      </c>
      <c r="D7922" t="s">
        <v>13411</v>
      </c>
      <c r="E7922">
        <v>650</v>
      </c>
      <c r="F7922">
        <v>4.4000000000000004</v>
      </c>
      <c r="G7922">
        <v>500</v>
      </c>
      <c r="H7922" t="s">
        <v>131</v>
      </c>
      <c r="I7922" t="s">
        <v>2092</v>
      </c>
      <c r="J7922">
        <v>40</v>
      </c>
    </row>
    <row r="7923" spans="1:10" x14ac:dyDescent="0.3">
      <c r="A7923">
        <v>287313</v>
      </c>
      <c r="B7923" t="s">
        <v>3058</v>
      </c>
      <c r="C7923" t="s">
        <v>3052</v>
      </c>
      <c r="D7923" t="s">
        <v>13412</v>
      </c>
      <c r="E7923">
        <v>250</v>
      </c>
      <c r="F7923">
        <v>4.0999999999999996</v>
      </c>
      <c r="G7923">
        <v>100</v>
      </c>
      <c r="H7923" t="s">
        <v>131</v>
      </c>
      <c r="I7923" t="s">
        <v>3058</v>
      </c>
      <c r="J7923">
        <v>32</v>
      </c>
    </row>
    <row r="7924" spans="1:10" x14ac:dyDescent="0.3">
      <c r="A7924">
        <v>288605</v>
      </c>
      <c r="B7924" t="s">
        <v>5666</v>
      </c>
      <c r="C7924" t="s">
        <v>2068</v>
      </c>
      <c r="D7924" t="s">
        <v>13413</v>
      </c>
      <c r="E7924">
        <v>200</v>
      </c>
      <c r="F7924">
        <v>4.0999999999999996</v>
      </c>
      <c r="G7924">
        <v>50</v>
      </c>
      <c r="H7924" t="s">
        <v>184</v>
      </c>
      <c r="I7924" t="s">
        <v>5668</v>
      </c>
      <c r="J7924">
        <v>50</v>
      </c>
    </row>
    <row r="7925" spans="1:10" x14ac:dyDescent="0.3">
      <c r="A7925">
        <v>288656</v>
      </c>
      <c r="B7925" t="s">
        <v>734</v>
      </c>
      <c r="C7925" t="s">
        <v>463</v>
      </c>
      <c r="D7925" t="s">
        <v>13414</v>
      </c>
      <c r="E7925">
        <v>200</v>
      </c>
      <c r="F7925">
        <v>4.4000000000000004</v>
      </c>
      <c r="G7925">
        <v>20</v>
      </c>
      <c r="H7925" t="s">
        <v>6698</v>
      </c>
      <c r="I7925" t="s">
        <v>2435</v>
      </c>
      <c r="J7925">
        <v>62</v>
      </c>
    </row>
    <row r="7926" spans="1:10" x14ac:dyDescent="0.3">
      <c r="A7926">
        <v>289548</v>
      </c>
      <c r="B7926" t="s">
        <v>387</v>
      </c>
      <c r="C7926" t="s">
        <v>11</v>
      </c>
      <c r="D7926" t="s">
        <v>13415</v>
      </c>
      <c r="E7926">
        <v>150</v>
      </c>
      <c r="F7926">
        <v>4.2</v>
      </c>
      <c r="G7926">
        <v>100</v>
      </c>
      <c r="H7926" t="s">
        <v>13416</v>
      </c>
      <c r="I7926" t="s">
        <v>387</v>
      </c>
      <c r="J7926">
        <v>51</v>
      </c>
    </row>
    <row r="7927" spans="1:10" x14ac:dyDescent="0.3">
      <c r="A7927">
        <v>289974</v>
      </c>
      <c r="B7927" t="s">
        <v>90</v>
      </c>
      <c r="C7927" t="s">
        <v>91</v>
      </c>
      <c r="D7927" t="s">
        <v>13417</v>
      </c>
      <c r="E7927">
        <v>250</v>
      </c>
      <c r="F7927">
        <v>2.9</v>
      </c>
      <c r="G7927">
        <v>80</v>
      </c>
      <c r="H7927" t="s">
        <v>2139</v>
      </c>
      <c r="I7927" t="s">
        <v>95</v>
      </c>
      <c r="J7927">
        <v>56</v>
      </c>
    </row>
    <row r="7928" spans="1:10" x14ac:dyDescent="0.3">
      <c r="A7928">
        <v>290397</v>
      </c>
      <c r="B7928" t="s">
        <v>5833</v>
      </c>
      <c r="C7928" t="s">
        <v>3052</v>
      </c>
      <c r="D7928" t="s">
        <v>13418</v>
      </c>
      <c r="E7928">
        <v>80</v>
      </c>
      <c r="F7928">
        <v>3.4</v>
      </c>
      <c r="G7928">
        <v>20</v>
      </c>
      <c r="H7928" t="s">
        <v>1436</v>
      </c>
      <c r="I7928" t="s">
        <v>3179</v>
      </c>
      <c r="J7928">
        <v>52</v>
      </c>
    </row>
    <row r="7929" spans="1:10" x14ac:dyDescent="0.3">
      <c r="A7929">
        <v>290843</v>
      </c>
      <c r="B7929" t="s">
        <v>188</v>
      </c>
      <c r="C7929" t="s">
        <v>189</v>
      </c>
      <c r="D7929" t="s">
        <v>13419</v>
      </c>
      <c r="E7929">
        <v>350</v>
      </c>
      <c r="F7929">
        <v>4.4000000000000004</v>
      </c>
      <c r="G7929">
        <v>100</v>
      </c>
      <c r="H7929" t="s">
        <v>2417</v>
      </c>
      <c r="I7929" t="s">
        <v>556</v>
      </c>
      <c r="J7929">
        <v>59</v>
      </c>
    </row>
    <row r="7930" spans="1:10" x14ac:dyDescent="0.3">
      <c r="A7930">
        <v>291259</v>
      </c>
      <c r="B7930" t="s">
        <v>90</v>
      </c>
      <c r="C7930" t="s">
        <v>91</v>
      </c>
      <c r="D7930" t="s">
        <v>9176</v>
      </c>
      <c r="E7930">
        <v>150</v>
      </c>
      <c r="F7930">
        <v>4.5</v>
      </c>
      <c r="G7930">
        <v>100</v>
      </c>
      <c r="H7930" t="s">
        <v>13420</v>
      </c>
      <c r="I7930" t="s">
        <v>13421</v>
      </c>
      <c r="J7930">
        <v>42</v>
      </c>
    </row>
    <row r="7931" spans="1:10" x14ac:dyDescent="0.3">
      <c r="A7931">
        <v>291308</v>
      </c>
      <c r="B7931" t="s">
        <v>2023</v>
      </c>
      <c r="C7931" t="s">
        <v>68</v>
      </c>
      <c r="D7931" t="s">
        <v>13422</v>
      </c>
      <c r="E7931">
        <v>150</v>
      </c>
      <c r="F7931">
        <v>3.5</v>
      </c>
      <c r="G7931">
        <v>20</v>
      </c>
      <c r="H7931" t="s">
        <v>13423</v>
      </c>
      <c r="I7931" t="s">
        <v>2023</v>
      </c>
      <c r="J7931">
        <v>71</v>
      </c>
    </row>
    <row r="7932" spans="1:10" x14ac:dyDescent="0.3">
      <c r="A7932">
        <v>291742</v>
      </c>
      <c r="B7932" t="s">
        <v>612</v>
      </c>
      <c r="C7932" t="s">
        <v>463</v>
      </c>
      <c r="D7932" t="s">
        <v>13424</v>
      </c>
      <c r="E7932">
        <v>300</v>
      </c>
      <c r="F7932">
        <v>2.9</v>
      </c>
      <c r="G7932">
        <v>80</v>
      </c>
      <c r="H7932" t="s">
        <v>2174</v>
      </c>
      <c r="I7932" t="s">
        <v>634</v>
      </c>
      <c r="J7932">
        <v>51</v>
      </c>
    </row>
    <row r="7933" spans="1:10" x14ac:dyDescent="0.3">
      <c r="A7933">
        <v>291769</v>
      </c>
      <c r="B7933" t="s">
        <v>2076</v>
      </c>
      <c r="C7933" t="s">
        <v>2068</v>
      </c>
      <c r="D7933" t="s">
        <v>13425</v>
      </c>
      <c r="E7933">
        <v>150</v>
      </c>
      <c r="F7933">
        <v>2.9</v>
      </c>
      <c r="G7933">
        <v>80</v>
      </c>
      <c r="H7933" t="s">
        <v>1552</v>
      </c>
      <c r="I7933" t="s">
        <v>2067</v>
      </c>
      <c r="J7933">
        <v>39</v>
      </c>
    </row>
    <row r="7934" spans="1:10" x14ac:dyDescent="0.3">
      <c r="A7934">
        <v>292062</v>
      </c>
      <c r="B7934" t="s">
        <v>264</v>
      </c>
      <c r="C7934" t="s">
        <v>115</v>
      </c>
      <c r="D7934" t="s">
        <v>13397</v>
      </c>
      <c r="E7934">
        <v>500</v>
      </c>
      <c r="F7934">
        <v>2.9</v>
      </c>
      <c r="G7934">
        <v>80</v>
      </c>
      <c r="H7934" t="s">
        <v>184</v>
      </c>
      <c r="I7934" t="s">
        <v>1702</v>
      </c>
      <c r="J7934">
        <v>34</v>
      </c>
    </row>
    <row r="7935" spans="1:10" x14ac:dyDescent="0.3">
      <c r="A7935">
        <v>292289</v>
      </c>
      <c r="B7935" t="s">
        <v>537</v>
      </c>
      <c r="C7935" t="s">
        <v>463</v>
      </c>
      <c r="D7935" t="s">
        <v>13426</v>
      </c>
      <c r="E7935">
        <v>250</v>
      </c>
      <c r="F7935">
        <v>2.9</v>
      </c>
      <c r="G7935">
        <v>80</v>
      </c>
      <c r="H7935" t="s">
        <v>695</v>
      </c>
      <c r="I7935" t="s">
        <v>537</v>
      </c>
      <c r="J7935">
        <v>68</v>
      </c>
    </row>
    <row r="7936" spans="1:10" x14ac:dyDescent="0.3">
      <c r="A7936">
        <v>292974</v>
      </c>
      <c r="B7936" t="s">
        <v>493</v>
      </c>
      <c r="C7936" t="s">
        <v>68</v>
      </c>
      <c r="D7936" t="s">
        <v>13427</v>
      </c>
      <c r="E7936">
        <v>150</v>
      </c>
      <c r="F7936">
        <v>4.3</v>
      </c>
      <c r="G7936">
        <v>500</v>
      </c>
      <c r="H7936" t="s">
        <v>4207</v>
      </c>
      <c r="I7936" t="s">
        <v>1479</v>
      </c>
      <c r="J7936">
        <v>24</v>
      </c>
    </row>
    <row r="7937" spans="1:10" x14ac:dyDescent="0.3">
      <c r="A7937">
        <v>292984</v>
      </c>
      <c r="B7937" t="s">
        <v>319</v>
      </c>
      <c r="C7937" t="s">
        <v>189</v>
      </c>
      <c r="D7937" t="s">
        <v>13428</v>
      </c>
      <c r="E7937">
        <v>300</v>
      </c>
      <c r="F7937">
        <v>4.3</v>
      </c>
      <c r="G7937">
        <v>20</v>
      </c>
      <c r="H7937" t="s">
        <v>13429</v>
      </c>
      <c r="I7937" t="s">
        <v>6129</v>
      </c>
      <c r="J7937">
        <v>84</v>
      </c>
    </row>
    <row r="7938" spans="1:10" x14ac:dyDescent="0.3">
      <c r="A7938">
        <v>293369</v>
      </c>
      <c r="B7938" t="s">
        <v>430</v>
      </c>
      <c r="C7938" t="s">
        <v>68</v>
      </c>
      <c r="D7938" t="s">
        <v>13430</v>
      </c>
      <c r="E7938">
        <v>350</v>
      </c>
      <c r="F7938">
        <v>3.4</v>
      </c>
      <c r="G7938">
        <v>100</v>
      </c>
      <c r="H7938" t="s">
        <v>13431</v>
      </c>
      <c r="I7938" t="s">
        <v>430</v>
      </c>
      <c r="J7938">
        <v>35</v>
      </c>
    </row>
    <row r="7939" spans="1:10" x14ac:dyDescent="0.3">
      <c r="A7939">
        <v>293795</v>
      </c>
      <c r="B7939" t="s">
        <v>2478</v>
      </c>
      <c r="C7939" t="s">
        <v>2068</v>
      </c>
      <c r="D7939" t="s">
        <v>13432</v>
      </c>
      <c r="E7939">
        <v>200</v>
      </c>
      <c r="F7939">
        <v>4.3</v>
      </c>
      <c r="G7939">
        <v>50</v>
      </c>
      <c r="H7939" t="s">
        <v>13433</v>
      </c>
      <c r="I7939" t="s">
        <v>2478</v>
      </c>
      <c r="J7939">
        <v>39</v>
      </c>
    </row>
    <row r="7940" spans="1:10" x14ac:dyDescent="0.3">
      <c r="A7940">
        <v>293863</v>
      </c>
      <c r="B7940" t="s">
        <v>738</v>
      </c>
      <c r="C7940" t="s">
        <v>463</v>
      </c>
      <c r="D7940" t="s">
        <v>13434</v>
      </c>
      <c r="E7940">
        <v>250</v>
      </c>
      <c r="F7940">
        <v>2.9</v>
      </c>
      <c r="G7940">
        <v>80</v>
      </c>
      <c r="H7940" t="s">
        <v>2852</v>
      </c>
      <c r="I7940" t="s">
        <v>634</v>
      </c>
      <c r="J7940">
        <v>44</v>
      </c>
    </row>
    <row r="7941" spans="1:10" x14ac:dyDescent="0.3">
      <c r="A7941">
        <v>293883</v>
      </c>
      <c r="B7941" t="s">
        <v>1020</v>
      </c>
      <c r="C7941" t="s">
        <v>463</v>
      </c>
      <c r="D7941" t="s">
        <v>13435</v>
      </c>
      <c r="E7941">
        <v>250</v>
      </c>
      <c r="F7941">
        <v>4.4000000000000004</v>
      </c>
      <c r="G7941">
        <v>50</v>
      </c>
      <c r="H7941" t="s">
        <v>131</v>
      </c>
      <c r="I7941" t="s">
        <v>1020</v>
      </c>
      <c r="J7941">
        <v>71</v>
      </c>
    </row>
    <row r="7942" spans="1:10" x14ac:dyDescent="0.3">
      <c r="A7942">
        <v>293884</v>
      </c>
      <c r="B7942" t="s">
        <v>2329</v>
      </c>
      <c r="C7942" t="s">
        <v>463</v>
      </c>
      <c r="D7942" t="s">
        <v>13436</v>
      </c>
      <c r="E7942">
        <v>250</v>
      </c>
      <c r="F7942">
        <v>4.3</v>
      </c>
      <c r="G7942">
        <v>20</v>
      </c>
      <c r="H7942" t="s">
        <v>695</v>
      </c>
      <c r="I7942" t="s">
        <v>2685</v>
      </c>
      <c r="J7942">
        <v>45</v>
      </c>
    </row>
    <row r="7943" spans="1:10" x14ac:dyDescent="0.3">
      <c r="A7943">
        <v>293892</v>
      </c>
      <c r="B7943" t="s">
        <v>1020</v>
      </c>
      <c r="C7943" t="s">
        <v>463</v>
      </c>
      <c r="D7943" t="s">
        <v>13437</v>
      </c>
      <c r="E7943">
        <v>250</v>
      </c>
      <c r="F7943">
        <v>4.0999999999999996</v>
      </c>
      <c r="G7943">
        <v>20</v>
      </c>
      <c r="H7943" t="s">
        <v>695</v>
      </c>
      <c r="I7943" t="s">
        <v>1020</v>
      </c>
      <c r="J7943">
        <v>75</v>
      </c>
    </row>
    <row r="7944" spans="1:10" x14ac:dyDescent="0.3">
      <c r="A7944">
        <v>293906</v>
      </c>
      <c r="B7944" t="s">
        <v>1020</v>
      </c>
      <c r="C7944" t="s">
        <v>463</v>
      </c>
      <c r="D7944" t="s">
        <v>13438</v>
      </c>
      <c r="E7944">
        <v>250</v>
      </c>
      <c r="F7944">
        <v>2.9</v>
      </c>
      <c r="G7944">
        <v>80</v>
      </c>
      <c r="H7944" t="s">
        <v>13439</v>
      </c>
      <c r="I7944" t="s">
        <v>1020</v>
      </c>
      <c r="J7944">
        <v>75</v>
      </c>
    </row>
    <row r="7945" spans="1:10" x14ac:dyDescent="0.3">
      <c r="A7945">
        <v>293909</v>
      </c>
      <c r="B7945" t="s">
        <v>1020</v>
      </c>
      <c r="C7945" t="s">
        <v>463</v>
      </c>
      <c r="D7945" t="s">
        <v>13440</v>
      </c>
      <c r="E7945">
        <v>250</v>
      </c>
      <c r="F7945">
        <v>2.9</v>
      </c>
      <c r="G7945">
        <v>80</v>
      </c>
      <c r="H7945" t="s">
        <v>710</v>
      </c>
      <c r="I7945" t="s">
        <v>1020</v>
      </c>
      <c r="J7945">
        <v>76</v>
      </c>
    </row>
    <row r="7946" spans="1:10" x14ac:dyDescent="0.3">
      <c r="A7946">
        <v>294181</v>
      </c>
      <c r="B7946" t="s">
        <v>1020</v>
      </c>
      <c r="C7946" t="s">
        <v>463</v>
      </c>
      <c r="D7946" t="s">
        <v>13441</v>
      </c>
      <c r="E7946">
        <v>250</v>
      </c>
      <c r="F7946">
        <v>2.9</v>
      </c>
      <c r="G7946">
        <v>80</v>
      </c>
      <c r="H7946" t="s">
        <v>1068</v>
      </c>
      <c r="I7946" t="s">
        <v>1020</v>
      </c>
      <c r="J7946">
        <v>73</v>
      </c>
    </row>
    <row r="7947" spans="1:10" x14ac:dyDescent="0.3">
      <c r="A7947">
        <v>294371</v>
      </c>
      <c r="B7947" t="s">
        <v>645</v>
      </c>
      <c r="C7947" t="s">
        <v>189</v>
      </c>
      <c r="D7947" t="s">
        <v>7065</v>
      </c>
      <c r="E7947">
        <v>300</v>
      </c>
      <c r="F7947">
        <v>4.5</v>
      </c>
      <c r="G7947">
        <v>100</v>
      </c>
      <c r="H7947" t="s">
        <v>13442</v>
      </c>
      <c r="I7947" t="s">
        <v>645</v>
      </c>
      <c r="J7947">
        <v>65</v>
      </c>
    </row>
    <row r="7948" spans="1:10" x14ac:dyDescent="0.3">
      <c r="A7948">
        <v>294586</v>
      </c>
      <c r="B7948" t="s">
        <v>2092</v>
      </c>
      <c r="C7948" t="s">
        <v>2068</v>
      </c>
      <c r="D7948" t="s">
        <v>13443</v>
      </c>
      <c r="E7948">
        <v>200</v>
      </c>
      <c r="F7948">
        <v>3.2</v>
      </c>
      <c r="G7948">
        <v>20</v>
      </c>
      <c r="H7948" t="s">
        <v>7686</v>
      </c>
      <c r="I7948" t="s">
        <v>2092</v>
      </c>
      <c r="J7948">
        <v>49</v>
      </c>
    </row>
    <row r="7949" spans="1:10" x14ac:dyDescent="0.3">
      <c r="A7949">
        <v>294750</v>
      </c>
      <c r="B7949" t="s">
        <v>3630</v>
      </c>
      <c r="C7949" t="s">
        <v>189</v>
      </c>
      <c r="D7949" t="s">
        <v>13444</v>
      </c>
      <c r="E7949">
        <v>200</v>
      </c>
      <c r="F7949">
        <v>2.9</v>
      </c>
      <c r="G7949">
        <v>80</v>
      </c>
      <c r="H7949" t="s">
        <v>695</v>
      </c>
      <c r="I7949" t="s">
        <v>1234</v>
      </c>
      <c r="J7949">
        <v>90</v>
      </c>
    </row>
    <row r="7950" spans="1:10" x14ac:dyDescent="0.3">
      <c r="A7950">
        <v>294866</v>
      </c>
      <c r="B7950" t="s">
        <v>230</v>
      </c>
      <c r="C7950" t="s">
        <v>91</v>
      </c>
      <c r="D7950" t="s">
        <v>13445</v>
      </c>
      <c r="E7950">
        <v>200</v>
      </c>
      <c r="F7950">
        <v>2.9</v>
      </c>
      <c r="G7950">
        <v>80</v>
      </c>
      <c r="H7950" t="s">
        <v>4207</v>
      </c>
      <c r="I7950" t="s">
        <v>4916</v>
      </c>
      <c r="J7950">
        <v>49</v>
      </c>
    </row>
    <row r="7951" spans="1:10" x14ac:dyDescent="0.3">
      <c r="A7951">
        <v>295048</v>
      </c>
      <c r="B7951" t="s">
        <v>3630</v>
      </c>
      <c r="C7951" t="s">
        <v>189</v>
      </c>
      <c r="D7951" t="s">
        <v>13446</v>
      </c>
      <c r="E7951">
        <v>300</v>
      </c>
      <c r="F7951">
        <v>3.5</v>
      </c>
      <c r="G7951">
        <v>20</v>
      </c>
      <c r="H7951" t="s">
        <v>131</v>
      </c>
      <c r="I7951" t="s">
        <v>1234</v>
      </c>
      <c r="J7951">
        <v>94</v>
      </c>
    </row>
    <row r="7952" spans="1:10" x14ac:dyDescent="0.3">
      <c r="A7952">
        <v>295057</v>
      </c>
      <c r="B7952" t="s">
        <v>3630</v>
      </c>
      <c r="C7952" t="s">
        <v>189</v>
      </c>
      <c r="D7952" t="s">
        <v>13447</v>
      </c>
      <c r="E7952">
        <v>200</v>
      </c>
      <c r="F7952">
        <v>4</v>
      </c>
      <c r="G7952">
        <v>100</v>
      </c>
      <c r="H7952" t="s">
        <v>695</v>
      </c>
      <c r="I7952" t="s">
        <v>1234</v>
      </c>
      <c r="J7952">
        <v>85</v>
      </c>
    </row>
    <row r="7953" spans="1:10" x14ac:dyDescent="0.3">
      <c r="A7953">
        <v>295493</v>
      </c>
      <c r="B7953" t="s">
        <v>2092</v>
      </c>
      <c r="C7953" t="s">
        <v>2068</v>
      </c>
      <c r="D7953" t="s">
        <v>13448</v>
      </c>
      <c r="E7953">
        <v>600</v>
      </c>
      <c r="F7953">
        <v>3.2</v>
      </c>
      <c r="G7953">
        <v>20</v>
      </c>
      <c r="H7953" t="s">
        <v>617</v>
      </c>
      <c r="I7953" t="s">
        <v>5749</v>
      </c>
      <c r="J7953">
        <v>54</v>
      </c>
    </row>
    <row r="7954" spans="1:10" x14ac:dyDescent="0.3">
      <c r="A7954">
        <v>295581</v>
      </c>
      <c r="B7954" t="s">
        <v>6487</v>
      </c>
      <c r="C7954" t="s">
        <v>11</v>
      </c>
      <c r="D7954" t="s">
        <v>13449</v>
      </c>
      <c r="E7954">
        <v>200</v>
      </c>
      <c r="F7954">
        <v>3.6</v>
      </c>
      <c r="G7954">
        <v>20</v>
      </c>
      <c r="H7954" t="s">
        <v>13450</v>
      </c>
      <c r="I7954" t="s">
        <v>2233</v>
      </c>
      <c r="J7954">
        <v>47</v>
      </c>
    </row>
    <row r="7955" spans="1:10" x14ac:dyDescent="0.3">
      <c r="A7955">
        <v>295657</v>
      </c>
      <c r="B7955" t="s">
        <v>3565</v>
      </c>
      <c r="C7955" t="s">
        <v>115</v>
      </c>
      <c r="D7955" t="s">
        <v>5440</v>
      </c>
      <c r="E7955">
        <v>250</v>
      </c>
      <c r="F7955">
        <v>4</v>
      </c>
      <c r="G7955">
        <v>20</v>
      </c>
      <c r="H7955" t="s">
        <v>6056</v>
      </c>
      <c r="I7955" t="s">
        <v>839</v>
      </c>
      <c r="J7955">
        <v>50</v>
      </c>
    </row>
    <row r="7956" spans="1:10" x14ac:dyDescent="0.3">
      <c r="A7956">
        <v>296067</v>
      </c>
      <c r="B7956" t="s">
        <v>1002</v>
      </c>
      <c r="C7956" t="s">
        <v>463</v>
      </c>
      <c r="D7956" t="s">
        <v>13451</v>
      </c>
      <c r="E7956">
        <v>300</v>
      </c>
      <c r="F7956">
        <v>4.7</v>
      </c>
      <c r="G7956">
        <v>100</v>
      </c>
      <c r="H7956" t="s">
        <v>695</v>
      </c>
      <c r="I7956" t="s">
        <v>1002</v>
      </c>
      <c r="J7956">
        <v>45</v>
      </c>
    </row>
    <row r="7957" spans="1:10" x14ac:dyDescent="0.3">
      <c r="A7957">
        <v>296218</v>
      </c>
      <c r="B7957" t="s">
        <v>1354</v>
      </c>
      <c r="C7957" t="s">
        <v>11</v>
      </c>
      <c r="D7957" t="s">
        <v>13452</v>
      </c>
      <c r="E7957">
        <v>200</v>
      </c>
      <c r="F7957">
        <v>4.4000000000000004</v>
      </c>
      <c r="G7957">
        <v>1000</v>
      </c>
      <c r="H7957" t="s">
        <v>2417</v>
      </c>
      <c r="I7957" t="s">
        <v>1354</v>
      </c>
      <c r="J7957">
        <v>52</v>
      </c>
    </row>
    <row r="7958" spans="1:10" x14ac:dyDescent="0.3">
      <c r="A7958">
        <v>296417</v>
      </c>
      <c r="B7958" t="s">
        <v>288</v>
      </c>
      <c r="C7958" t="s">
        <v>68</v>
      </c>
      <c r="D7958" t="s">
        <v>13453</v>
      </c>
      <c r="E7958">
        <v>350</v>
      </c>
      <c r="F7958">
        <v>4.0999999999999996</v>
      </c>
      <c r="G7958">
        <v>100</v>
      </c>
      <c r="H7958" t="s">
        <v>131</v>
      </c>
      <c r="I7958" t="s">
        <v>4763</v>
      </c>
      <c r="J7958">
        <v>27</v>
      </c>
    </row>
    <row r="7959" spans="1:10" x14ac:dyDescent="0.3">
      <c r="A7959">
        <v>296776</v>
      </c>
      <c r="B7959" t="s">
        <v>3435</v>
      </c>
      <c r="C7959" t="s">
        <v>11</v>
      </c>
      <c r="D7959" t="s">
        <v>13454</v>
      </c>
      <c r="E7959">
        <v>500</v>
      </c>
      <c r="F7959">
        <v>2.9</v>
      </c>
      <c r="G7959">
        <v>80</v>
      </c>
      <c r="H7959" t="s">
        <v>2417</v>
      </c>
      <c r="I7959" t="s">
        <v>1354</v>
      </c>
      <c r="J7959">
        <v>56</v>
      </c>
    </row>
    <row r="7960" spans="1:10" x14ac:dyDescent="0.3">
      <c r="A7960">
        <v>296965</v>
      </c>
      <c r="B7960" t="s">
        <v>505</v>
      </c>
      <c r="C7960" t="s">
        <v>91</v>
      </c>
      <c r="D7960" t="s">
        <v>13455</v>
      </c>
      <c r="E7960">
        <v>200</v>
      </c>
      <c r="F7960">
        <v>4.3</v>
      </c>
      <c r="G7960">
        <v>20</v>
      </c>
      <c r="H7960" t="s">
        <v>2556</v>
      </c>
      <c r="I7960" t="s">
        <v>13456</v>
      </c>
      <c r="J7960">
        <v>46</v>
      </c>
    </row>
    <row r="7961" spans="1:10" x14ac:dyDescent="0.3">
      <c r="A7961">
        <v>297078</v>
      </c>
      <c r="B7961" t="s">
        <v>864</v>
      </c>
      <c r="C7961" t="s">
        <v>91</v>
      </c>
      <c r="D7961" t="s">
        <v>13457</v>
      </c>
      <c r="E7961">
        <v>300</v>
      </c>
      <c r="F7961">
        <v>2.9</v>
      </c>
      <c r="G7961">
        <v>80</v>
      </c>
      <c r="H7961" t="s">
        <v>5253</v>
      </c>
      <c r="I7961" t="s">
        <v>864</v>
      </c>
      <c r="J7961">
        <v>50</v>
      </c>
    </row>
    <row r="7962" spans="1:10" x14ac:dyDescent="0.3">
      <c r="A7962">
        <v>297449</v>
      </c>
      <c r="B7962" t="s">
        <v>2067</v>
      </c>
      <c r="C7962" t="s">
        <v>2068</v>
      </c>
      <c r="D7962" t="s">
        <v>13458</v>
      </c>
      <c r="E7962">
        <v>400</v>
      </c>
      <c r="F7962">
        <v>2.9</v>
      </c>
      <c r="G7962">
        <v>80</v>
      </c>
      <c r="H7962" t="s">
        <v>1633</v>
      </c>
      <c r="I7962" t="s">
        <v>2067</v>
      </c>
      <c r="J7962">
        <v>39</v>
      </c>
    </row>
    <row r="7963" spans="1:10" x14ac:dyDescent="0.3">
      <c r="A7963">
        <v>298095</v>
      </c>
      <c r="B7963" t="s">
        <v>2092</v>
      </c>
      <c r="C7963" t="s">
        <v>2068</v>
      </c>
      <c r="D7963" t="s">
        <v>13459</v>
      </c>
      <c r="E7963">
        <v>300</v>
      </c>
      <c r="F7963">
        <v>3.6</v>
      </c>
      <c r="G7963">
        <v>100</v>
      </c>
      <c r="H7963" t="s">
        <v>13460</v>
      </c>
      <c r="I7963" t="s">
        <v>2092</v>
      </c>
      <c r="J7963">
        <v>40</v>
      </c>
    </row>
    <row r="7964" spans="1:10" x14ac:dyDescent="0.3">
      <c r="A7964">
        <v>299060</v>
      </c>
      <c r="B7964" t="s">
        <v>276</v>
      </c>
      <c r="C7964" t="s">
        <v>115</v>
      </c>
      <c r="D7964" t="s">
        <v>13461</v>
      </c>
      <c r="E7964">
        <v>300</v>
      </c>
      <c r="F7964">
        <v>2.9</v>
      </c>
      <c r="G7964">
        <v>80</v>
      </c>
      <c r="H7964" t="s">
        <v>12911</v>
      </c>
      <c r="I7964" t="s">
        <v>13462</v>
      </c>
      <c r="J7964">
        <v>70</v>
      </c>
    </row>
    <row r="7965" spans="1:10" x14ac:dyDescent="0.3">
      <c r="A7965">
        <v>299957</v>
      </c>
      <c r="B7965" t="s">
        <v>188</v>
      </c>
      <c r="C7965" t="s">
        <v>189</v>
      </c>
      <c r="D7965" t="s">
        <v>11301</v>
      </c>
      <c r="E7965">
        <v>400</v>
      </c>
      <c r="F7965">
        <v>4.4000000000000004</v>
      </c>
      <c r="G7965">
        <v>50</v>
      </c>
      <c r="H7965" t="s">
        <v>2417</v>
      </c>
      <c r="I7965" t="s">
        <v>1697</v>
      </c>
      <c r="J7965">
        <v>59</v>
      </c>
    </row>
    <row r="7966" spans="1:10" x14ac:dyDescent="0.3">
      <c r="A7966">
        <v>300033</v>
      </c>
      <c r="B7966" t="s">
        <v>1002</v>
      </c>
      <c r="C7966" t="s">
        <v>463</v>
      </c>
      <c r="D7966" t="s">
        <v>13463</v>
      </c>
      <c r="E7966">
        <v>550</v>
      </c>
      <c r="F7966">
        <v>4.4000000000000004</v>
      </c>
      <c r="G7966">
        <v>100</v>
      </c>
      <c r="H7966" t="s">
        <v>461</v>
      </c>
      <c r="I7966" t="s">
        <v>1002</v>
      </c>
      <c r="J7966">
        <v>44</v>
      </c>
    </row>
    <row r="7967" spans="1:10" x14ac:dyDescent="0.3">
      <c r="A7967">
        <v>300315</v>
      </c>
      <c r="B7967" t="s">
        <v>745</v>
      </c>
      <c r="C7967" t="s">
        <v>383</v>
      </c>
      <c r="D7967" t="s">
        <v>13464</v>
      </c>
      <c r="E7967">
        <v>200</v>
      </c>
      <c r="F7967">
        <v>2.9</v>
      </c>
      <c r="G7967">
        <v>80</v>
      </c>
      <c r="H7967" t="s">
        <v>1900</v>
      </c>
      <c r="I7967" t="s">
        <v>745</v>
      </c>
      <c r="J7967">
        <v>38</v>
      </c>
    </row>
    <row r="7968" spans="1:10" x14ac:dyDescent="0.3">
      <c r="A7968">
        <v>301744</v>
      </c>
      <c r="B7968" t="s">
        <v>90</v>
      </c>
      <c r="C7968" t="s">
        <v>91</v>
      </c>
      <c r="D7968" t="s">
        <v>13465</v>
      </c>
      <c r="E7968">
        <v>250</v>
      </c>
      <c r="F7968">
        <v>4.4000000000000004</v>
      </c>
      <c r="G7968">
        <v>20</v>
      </c>
      <c r="H7968" t="s">
        <v>6353</v>
      </c>
      <c r="I7968" t="s">
        <v>90</v>
      </c>
      <c r="J7968">
        <v>46</v>
      </c>
    </row>
    <row r="7969" spans="1:10" x14ac:dyDescent="0.3">
      <c r="A7969">
        <v>303068</v>
      </c>
      <c r="B7969" t="s">
        <v>606</v>
      </c>
      <c r="C7969" t="s">
        <v>189</v>
      </c>
      <c r="D7969" t="s">
        <v>11751</v>
      </c>
      <c r="E7969">
        <v>250</v>
      </c>
      <c r="F7969">
        <v>4.4000000000000004</v>
      </c>
      <c r="G7969">
        <v>100</v>
      </c>
      <c r="H7969" t="s">
        <v>6239</v>
      </c>
      <c r="I7969" t="s">
        <v>606</v>
      </c>
      <c r="J7969">
        <v>37</v>
      </c>
    </row>
    <row r="7970" spans="1:10" x14ac:dyDescent="0.3">
      <c r="A7970">
        <v>303166</v>
      </c>
      <c r="B7970" t="s">
        <v>13466</v>
      </c>
      <c r="C7970" t="s">
        <v>11</v>
      </c>
      <c r="D7970" t="s">
        <v>13467</v>
      </c>
      <c r="E7970">
        <v>199</v>
      </c>
      <c r="F7970">
        <v>4.3</v>
      </c>
      <c r="G7970">
        <v>500</v>
      </c>
      <c r="H7970" t="s">
        <v>13468</v>
      </c>
      <c r="I7970" t="s">
        <v>63</v>
      </c>
      <c r="J7970">
        <v>47</v>
      </c>
    </row>
    <row r="7971" spans="1:10" x14ac:dyDescent="0.3">
      <c r="A7971">
        <v>303169</v>
      </c>
      <c r="B7971" t="s">
        <v>738</v>
      </c>
      <c r="C7971" t="s">
        <v>463</v>
      </c>
      <c r="D7971" t="s">
        <v>13469</v>
      </c>
      <c r="E7971">
        <v>600</v>
      </c>
      <c r="F7971">
        <v>4.4000000000000004</v>
      </c>
      <c r="G7971">
        <v>100</v>
      </c>
      <c r="H7971" t="s">
        <v>13470</v>
      </c>
      <c r="I7971" t="s">
        <v>738</v>
      </c>
      <c r="J7971">
        <v>52</v>
      </c>
    </row>
    <row r="7972" spans="1:10" x14ac:dyDescent="0.3">
      <c r="A7972">
        <v>303719</v>
      </c>
      <c r="B7972" t="s">
        <v>285</v>
      </c>
      <c r="C7972" t="s">
        <v>115</v>
      </c>
      <c r="D7972" t="s">
        <v>13471</v>
      </c>
      <c r="E7972">
        <v>200</v>
      </c>
      <c r="F7972">
        <v>3.8</v>
      </c>
      <c r="G7972">
        <v>100</v>
      </c>
      <c r="H7972" t="s">
        <v>5083</v>
      </c>
      <c r="I7972" t="s">
        <v>276</v>
      </c>
      <c r="J7972">
        <v>49</v>
      </c>
    </row>
    <row r="7973" spans="1:10" x14ac:dyDescent="0.3">
      <c r="A7973">
        <v>303951</v>
      </c>
      <c r="B7973" t="s">
        <v>864</v>
      </c>
      <c r="C7973" t="s">
        <v>91</v>
      </c>
      <c r="D7973" t="s">
        <v>13472</v>
      </c>
      <c r="E7973">
        <v>200</v>
      </c>
      <c r="F7973">
        <v>4</v>
      </c>
      <c r="G7973">
        <v>100</v>
      </c>
      <c r="H7973" t="s">
        <v>10948</v>
      </c>
      <c r="I7973" t="s">
        <v>13473</v>
      </c>
      <c r="J7973">
        <v>48</v>
      </c>
    </row>
    <row r="7974" spans="1:10" x14ac:dyDescent="0.3">
      <c r="A7974">
        <v>303956</v>
      </c>
      <c r="B7974" t="s">
        <v>285</v>
      </c>
      <c r="C7974" t="s">
        <v>115</v>
      </c>
      <c r="D7974" t="s">
        <v>13474</v>
      </c>
      <c r="E7974">
        <v>300</v>
      </c>
      <c r="F7974">
        <v>3.7</v>
      </c>
      <c r="G7974">
        <v>20</v>
      </c>
      <c r="H7974" t="s">
        <v>1395</v>
      </c>
      <c r="I7974" t="s">
        <v>13475</v>
      </c>
      <c r="J7974">
        <v>46</v>
      </c>
    </row>
    <row r="7975" spans="1:10" x14ac:dyDescent="0.3">
      <c r="A7975">
        <v>305129</v>
      </c>
      <c r="B7975" t="s">
        <v>13476</v>
      </c>
      <c r="C7975" t="s">
        <v>189</v>
      </c>
      <c r="D7975" t="s">
        <v>13477</v>
      </c>
      <c r="E7975">
        <v>100</v>
      </c>
      <c r="F7975">
        <v>4.4000000000000004</v>
      </c>
      <c r="G7975">
        <v>50</v>
      </c>
      <c r="H7975" t="s">
        <v>7250</v>
      </c>
      <c r="I7975" t="s">
        <v>528</v>
      </c>
      <c r="J7975">
        <v>74</v>
      </c>
    </row>
    <row r="7976" spans="1:10" x14ac:dyDescent="0.3">
      <c r="A7976">
        <v>305332</v>
      </c>
      <c r="B7976" t="s">
        <v>1972</v>
      </c>
      <c r="C7976" t="s">
        <v>189</v>
      </c>
      <c r="D7976" t="s">
        <v>13478</v>
      </c>
      <c r="E7976">
        <v>250</v>
      </c>
      <c r="F7976">
        <v>3.6</v>
      </c>
      <c r="G7976">
        <v>20</v>
      </c>
      <c r="H7976" t="s">
        <v>13479</v>
      </c>
      <c r="I7976" t="s">
        <v>2058</v>
      </c>
      <c r="J7976">
        <v>78</v>
      </c>
    </row>
    <row r="7977" spans="1:10" x14ac:dyDescent="0.3">
      <c r="A7977">
        <v>306955</v>
      </c>
      <c r="B7977" t="s">
        <v>5833</v>
      </c>
      <c r="C7977" t="s">
        <v>3052</v>
      </c>
      <c r="D7977" t="s">
        <v>13480</v>
      </c>
      <c r="E7977">
        <v>60</v>
      </c>
      <c r="F7977">
        <v>2.9</v>
      </c>
      <c r="G7977">
        <v>80</v>
      </c>
      <c r="H7977" t="s">
        <v>13481</v>
      </c>
      <c r="I7977" t="s">
        <v>13482</v>
      </c>
      <c r="J7977">
        <v>55</v>
      </c>
    </row>
    <row r="7978" spans="1:10" x14ac:dyDescent="0.3">
      <c r="A7978">
        <v>307143</v>
      </c>
      <c r="B7978" t="s">
        <v>2092</v>
      </c>
      <c r="C7978" t="s">
        <v>2068</v>
      </c>
      <c r="D7978" t="s">
        <v>13483</v>
      </c>
      <c r="E7978">
        <v>200</v>
      </c>
      <c r="F7978">
        <v>2.9</v>
      </c>
      <c r="G7978">
        <v>80</v>
      </c>
      <c r="H7978" t="s">
        <v>2797</v>
      </c>
      <c r="I7978" t="s">
        <v>2092</v>
      </c>
      <c r="J7978">
        <v>38</v>
      </c>
    </row>
    <row r="7979" spans="1:10" x14ac:dyDescent="0.3">
      <c r="A7979">
        <v>307206</v>
      </c>
      <c r="B7979" t="s">
        <v>319</v>
      </c>
      <c r="C7979" t="s">
        <v>189</v>
      </c>
      <c r="D7979" t="s">
        <v>13484</v>
      </c>
      <c r="E7979">
        <v>200</v>
      </c>
      <c r="F7979">
        <v>2.9</v>
      </c>
      <c r="G7979">
        <v>80</v>
      </c>
      <c r="H7979" t="s">
        <v>1395</v>
      </c>
      <c r="I7979" t="s">
        <v>6129</v>
      </c>
      <c r="J7979">
        <v>86</v>
      </c>
    </row>
    <row r="7980" spans="1:10" x14ac:dyDescent="0.3">
      <c r="A7980">
        <v>308380</v>
      </c>
      <c r="B7980" t="s">
        <v>387</v>
      </c>
      <c r="C7980" t="s">
        <v>11</v>
      </c>
      <c r="D7980" t="s">
        <v>13485</v>
      </c>
      <c r="E7980">
        <v>200</v>
      </c>
      <c r="F7980">
        <v>4.4000000000000004</v>
      </c>
      <c r="G7980">
        <v>100</v>
      </c>
      <c r="H7980" t="s">
        <v>2417</v>
      </c>
      <c r="I7980" t="s">
        <v>387</v>
      </c>
      <c r="J7980">
        <v>55</v>
      </c>
    </row>
    <row r="7981" spans="1:10" x14ac:dyDescent="0.3">
      <c r="A7981">
        <v>308538</v>
      </c>
      <c r="B7981" t="s">
        <v>21</v>
      </c>
      <c r="C7981" t="s">
        <v>11</v>
      </c>
      <c r="D7981" t="s">
        <v>13486</v>
      </c>
      <c r="E7981">
        <v>199</v>
      </c>
      <c r="F7981">
        <v>4.5</v>
      </c>
      <c r="G7981">
        <v>100</v>
      </c>
      <c r="H7981" t="s">
        <v>153</v>
      </c>
      <c r="I7981" t="s">
        <v>21</v>
      </c>
      <c r="J7981">
        <v>48</v>
      </c>
    </row>
    <row r="7982" spans="1:10" x14ac:dyDescent="0.3">
      <c r="A7982">
        <v>308707</v>
      </c>
      <c r="B7982" t="s">
        <v>83</v>
      </c>
      <c r="C7982" t="s">
        <v>68</v>
      </c>
      <c r="D7982" t="s">
        <v>11072</v>
      </c>
      <c r="E7982">
        <v>170</v>
      </c>
      <c r="F7982">
        <v>4.3</v>
      </c>
      <c r="G7982">
        <v>100</v>
      </c>
      <c r="H7982" t="s">
        <v>2826</v>
      </c>
      <c r="I7982" t="s">
        <v>13487</v>
      </c>
      <c r="J7982">
        <v>54</v>
      </c>
    </row>
    <row r="7983" spans="1:10" x14ac:dyDescent="0.3">
      <c r="A7983">
        <v>308809</v>
      </c>
      <c r="B7983" t="s">
        <v>3630</v>
      </c>
      <c r="C7983" t="s">
        <v>189</v>
      </c>
      <c r="D7983" t="s">
        <v>13488</v>
      </c>
      <c r="E7983">
        <v>200</v>
      </c>
      <c r="F7983">
        <v>3.9</v>
      </c>
      <c r="G7983">
        <v>50</v>
      </c>
      <c r="H7983" t="s">
        <v>131</v>
      </c>
      <c r="I7983" t="s">
        <v>1234</v>
      </c>
      <c r="J7983">
        <v>88</v>
      </c>
    </row>
    <row r="7984" spans="1:10" x14ac:dyDescent="0.3">
      <c r="A7984">
        <v>308914</v>
      </c>
      <c r="B7984" t="s">
        <v>781</v>
      </c>
      <c r="C7984" t="s">
        <v>68</v>
      </c>
      <c r="D7984" t="s">
        <v>13489</v>
      </c>
      <c r="E7984">
        <v>400</v>
      </c>
      <c r="F7984">
        <v>2.9</v>
      </c>
      <c r="G7984">
        <v>80</v>
      </c>
      <c r="H7984" t="s">
        <v>617</v>
      </c>
      <c r="I7984" t="s">
        <v>1479</v>
      </c>
      <c r="J7984">
        <v>36</v>
      </c>
    </row>
    <row r="7985" spans="1:10" x14ac:dyDescent="0.3">
      <c r="A7985">
        <v>309054</v>
      </c>
      <c r="B7985" t="s">
        <v>311</v>
      </c>
      <c r="C7985" t="s">
        <v>189</v>
      </c>
      <c r="D7985" t="s">
        <v>13490</v>
      </c>
      <c r="E7985">
        <v>400</v>
      </c>
      <c r="F7985">
        <v>4.4000000000000004</v>
      </c>
      <c r="G7985">
        <v>20</v>
      </c>
      <c r="H7985" t="s">
        <v>13491</v>
      </c>
      <c r="I7985" t="s">
        <v>13492</v>
      </c>
      <c r="J7985">
        <v>63</v>
      </c>
    </row>
    <row r="7986" spans="1:10" x14ac:dyDescent="0.3">
      <c r="A7986">
        <v>310357</v>
      </c>
      <c r="B7986" t="s">
        <v>2067</v>
      </c>
      <c r="C7986" t="s">
        <v>2068</v>
      </c>
      <c r="D7986" t="s">
        <v>13493</v>
      </c>
      <c r="E7986">
        <v>200</v>
      </c>
      <c r="F7986">
        <v>2.9</v>
      </c>
      <c r="G7986">
        <v>80</v>
      </c>
      <c r="H7986" t="s">
        <v>695</v>
      </c>
      <c r="I7986" t="s">
        <v>2067</v>
      </c>
      <c r="J7986">
        <v>36</v>
      </c>
    </row>
    <row r="7987" spans="1:10" x14ac:dyDescent="0.3">
      <c r="A7987">
        <v>310367</v>
      </c>
      <c r="B7987" t="s">
        <v>2092</v>
      </c>
      <c r="C7987" t="s">
        <v>2068</v>
      </c>
      <c r="D7987" t="s">
        <v>13494</v>
      </c>
      <c r="E7987">
        <v>200</v>
      </c>
      <c r="F7987">
        <v>3.9</v>
      </c>
      <c r="G7987">
        <v>50</v>
      </c>
      <c r="H7987" t="s">
        <v>5884</v>
      </c>
      <c r="I7987" t="s">
        <v>2092</v>
      </c>
      <c r="J7987">
        <v>44</v>
      </c>
    </row>
    <row r="7988" spans="1:10" x14ac:dyDescent="0.3">
      <c r="A7988">
        <v>310435</v>
      </c>
      <c r="B7988" t="s">
        <v>2067</v>
      </c>
      <c r="C7988" t="s">
        <v>2068</v>
      </c>
      <c r="D7988" t="s">
        <v>13495</v>
      </c>
      <c r="E7988">
        <v>200</v>
      </c>
      <c r="F7988">
        <v>2.9</v>
      </c>
      <c r="G7988">
        <v>80</v>
      </c>
      <c r="H7988" t="s">
        <v>837</v>
      </c>
      <c r="I7988" t="s">
        <v>2067</v>
      </c>
      <c r="J7988">
        <v>45</v>
      </c>
    </row>
    <row r="7989" spans="1:10" x14ac:dyDescent="0.3">
      <c r="A7989">
        <v>310948</v>
      </c>
      <c r="B7989" t="s">
        <v>1114</v>
      </c>
      <c r="C7989" t="s">
        <v>91</v>
      </c>
      <c r="D7989" t="s">
        <v>13496</v>
      </c>
      <c r="E7989">
        <v>200</v>
      </c>
      <c r="F7989">
        <v>4.0999999999999996</v>
      </c>
      <c r="G7989">
        <v>500</v>
      </c>
      <c r="H7989" t="s">
        <v>2556</v>
      </c>
      <c r="I7989" t="s">
        <v>4163</v>
      </c>
      <c r="J7989">
        <v>44</v>
      </c>
    </row>
    <row r="7990" spans="1:10" x14ac:dyDescent="0.3">
      <c r="A7990">
        <v>311052</v>
      </c>
      <c r="B7990" t="s">
        <v>2329</v>
      </c>
      <c r="C7990" t="s">
        <v>463</v>
      </c>
      <c r="D7990" t="s">
        <v>13497</v>
      </c>
      <c r="E7990">
        <v>200</v>
      </c>
      <c r="F7990">
        <v>2.9</v>
      </c>
      <c r="G7990">
        <v>80</v>
      </c>
      <c r="H7990" t="s">
        <v>4207</v>
      </c>
      <c r="I7990" t="s">
        <v>2685</v>
      </c>
      <c r="J7990">
        <v>60</v>
      </c>
    </row>
    <row r="7991" spans="1:10" x14ac:dyDescent="0.3">
      <c r="A7991">
        <v>312213</v>
      </c>
      <c r="B7991" t="s">
        <v>319</v>
      </c>
      <c r="C7991" t="s">
        <v>189</v>
      </c>
      <c r="D7991" t="s">
        <v>13498</v>
      </c>
      <c r="E7991">
        <v>1000</v>
      </c>
      <c r="F7991">
        <v>4.2</v>
      </c>
      <c r="G7991">
        <v>20</v>
      </c>
      <c r="H7991" t="s">
        <v>13499</v>
      </c>
      <c r="I7991" t="s">
        <v>645</v>
      </c>
      <c r="J7991">
        <v>64</v>
      </c>
    </row>
    <row r="7992" spans="1:10" x14ac:dyDescent="0.3">
      <c r="A7992">
        <v>312443</v>
      </c>
      <c r="B7992" t="s">
        <v>2067</v>
      </c>
      <c r="C7992" t="s">
        <v>2068</v>
      </c>
      <c r="D7992" t="s">
        <v>13500</v>
      </c>
      <c r="E7992">
        <v>200</v>
      </c>
      <c r="F7992">
        <v>2.9</v>
      </c>
      <c r="G7992">
        <v>80</v>
      </c>
      <c r="H7992" t="s">
        <v>695</v>
      </c>
      <c r="I7992" t="s">
        <v>2067</v>
      </c>
      <c r="J7992">
        <v>54</v>
      </c>
    </row>
    <row r="7993" spans="1:10" x14ac:dyDescent="0.3">
      <c r="A7993">
        <v>312796</v>
      </c>
      <c r="B7993" t="s">
        <v>738</v>
      </c>
      <c r="C7993" t="s">
        <v>463</v>
      </c>
      <c r="D7993" t="s">
        <v>13501</v>
      </c>
      <c r="E7993">
        <v>200</v>
      </c>
      <c r="F7993">
        <v>2.9</v>
      </c>
      <c r="G7993">
        <v>80</v>
      </c>
      <c r="H7993" t="s">
        <v>1809</v>
      </c>
      <c r="I7993" t="s">
        <v>738</v>
      </c>
      <c r="J7993">
        <v>57</v>
      </c>
    </row>
    <row r="7994" spans="1:10" x14ac:dyDescent="0.3">
      <c r="A7994">
        <v>312835</v>
      </c>
      <c r="B7994" t="s">
        <v>90</v>
      </c>
      <c r="C7994" t="s">
        <v>91</v>
      </c>
      <c r="D7994" t="s">
        <v>13502</v>
      </c>
      <c r="E7994">
        <v>500</v>
      </c>
      <c r="F7994">
        <v>2.9</v>
      </c>
      <c r="G7994">
        <v>80</v>
      </c>
      <c r="H7994" t="s">
        <v>11232</v>
      </c>
      <c r="I7994" t="s">
        <v>683</v>
      </c>
      <c r="J7994">
        <v>60</v>
      </c>
    </row>
    <row r="7995" spans="1:10" x14ac:dyDescent="0.3">
      <c r="A7995">
        <v>312884</v>
      </c>
      <c r="B7995" t="s">
        <v>83</v>
      </c>
      <c r="C7995" t="s">
        <v>68</v>
      </c>
      <c r="D7995" t="s">
        <v>13503</v>
      </c>
      <c r="E7995">
        <v>200</v>
      </c>
      <c r="F7995">
        <v>3.9</v>
      </c>
      <c r="G7995">
        <v>50</v>
      </c>
      <c r="H7995" t="s">
        <v>3091</v>
      </c>
      <c r="I7995" t="s">
        <v>83</v>
      </c>
      <c r="J7995">
        <v>64</v>
      </c>
    </row>
    <row r="7996" spans="1:10" x14ac:dyDescent="0.3">
      <c r="A7996">
        <v>312965</v>
      </c>
      <c r="B7996" t="s">
        <v>1002</v>
      </c>
      <c r="C7996" t="s">
        <v>463</v>
      </c>
      <c r="D7996" t="s">
        <v>11419</v>
      </c>
      <c r="E7996">
        <v>200</v>
      </c>
      <c r="F7996">
        <v>4.4000000000000004</v>
      </c>
      <c r="G7996">
        <v>20</v>
      </c>
      <c r="H7996" t="s">
        <v>11688</v>
      </c>
      <c r="I7996" t="s">
        <v>1002</v>
      </c>
      <c r="J7996">
        <v>33</v>
      </c>
    </row>
    <row r="7997" spans="1:10" x14ac:dyDescent="0.3">
      <c r="A7997">
        <v>313030</v>
      </c>
      <c r="B7997" t="s">
        <v>10</v>
      </c>
      <c r="C7997" t="s">
        <v>11</v>
      </c>
      <c r="D7997" t="s">
        <v>13504</v>
      </c>
      <c r="E7997">
        <v>250</v>
      </c>
      <c r="F7997">
        <v>2.9</v>
      </c>
      <c r="G7997">
        <v>80</v>
      </c>
      <c r="H7997" t="s">
        <v>2341</v>
      </c>
      <c r="I7997" t="s">
        <v>10</v>
      </c>
      <c r="J7997">
        <v>57</v>
      </c>
    </row>
    <row r="7998" spans="1:10" x14ac:dyDescent="0.3">
      <c r="A7998">
        <v>313392</v>
      </c>
      <c r="B7998" t="s">
        <v>4586</v>
      </c>
      <c r="C7998" t="s">
        <v>3052</v>
      </c>
      <c r="D7998" t="s">
        <v>12460</v>
      </c>
      <c r="E7998">
        <v>250</v>
      </c>
      <c r="F7998">
        <v>4.2</v>
      </c>
      <c r="G7998">
        <v>50</v>
      </c>
      <c r="H7998" t="s">
        <v>12461</v>
      </c>
      <c r="I7998" t="s">
        <v>12462</v>
      </c>
      <c r="J7998">
        <v>40</v>
      </c>
    </row>
    <row r="7999" spans="1:10" x14ac:dyDescent="0.3">
      <c r="A7999">
        <v>314426</v>
      </c>
      <c r="B7999" t="s">
        <v>745</v>
      </c>
      <c r="C7999" t="s">
        <v>383</v>
      </c>
      <c r="D7999" t="s">
        <v>11463</v>
      </c>
      <c r="E7999">
        <v>150</v>
      </c>
      <c r="F7999">
        <v>4.4000000000000004</v>
      </c>
      <c r="G7999">
        <v>50</v>
      </c>
      <c r="H7999" t="s">
        <v>4207</v>
      </c>
      <c r="I7999" t="s">
        <v>763</v>
      </c>
      <c r="J7999">
        <v>35</v>
      </c>
    </row>
    <row r="8000" spans="1:10" x14ac:dyDescent="0.3">
      <c r="A8000">
        <v>314456</v>
      </c>
      <c r="B8000" t="s">
        <v>276</v>
      </c>
      <c r="C8000" t="s">
        <v>115</v>
      </c>
      <c r="D8000" t="s">
        <v>13505</v>
      </c>
      <c r="E8000">
        <v>200</v>
      </c>
      <c r="F8000">
        <v>3.8</v>
      </c>
      <c r="G8000">
        <v>100</v>
      </c>
      <c r="H8000" t="s">
        <v>740</v>
      </c>
      <c r="I8000" t="s">
        <v>276</v>
      </c>
      <c r="J8000">
        <v>58</v>
      </c>
    </row>
    <row r="8001" spans="1:10" x14ac:dyDescent="0.3">
      <c r="A8001">
        <v>314717</v>
      </c>
      <c r="B8001" t="s">
        <v>618</v>
      </c>
      <c r="C8001" t="s">
        <v>189</v>
      </c>
      <c r="D8001" t="s">
        <v>11306</v>
      </c>
      <c r="E8001">
        <v>250</v>
      </c>
      <c r="F8001">
        <v>2.9</v>
      </c>
      <c r="G8001">
        <v>80</v>
      </c>
      <c r="H8001" t="s">
        <v>158</v>
      </c>
      <c r="I8001" t="s">
        <v>1697</v>
      </c>
      <c r="J8001">
        <v>53</v>
      </c>
    </row>
    <row r="8002" spans="1:10" x14ac:dyDescent="0.3">
      <c r="A8002">
        <v>315333</v>
      </c>
      <c r="B8002" t="s">
        <v>1980</v>
      </c>
      <c r="C8002" t="s">
        <v>463</v>
      </c>
      <c r="D8002" t="s">
        <v>13506</v>
      </c>
      <c r="E8002">
        <v>200</v>
      </c>
      <c r="F8002">
        <v>3.7</v>
      </c>
      <c r="G8002">
        <v>20</v>
      </c>
      <c r="H8002" t="s">
        <v>8888</v>
      </c>
      <c r="I8002" t="s">
        <v>12206</v>
      </c>
      <c r="J8002">
        <v>49</v>
      </c>
    </row>
    <row r="8003" spans="1:10" x14ac:dyDescent="0.3">
      <c r="A8003">
        <v>316132</v>
      </c>
      <c r="B8003" t="s">
        <v>591</v>
      </c>
      <c r="C8003" t="s">
        <v>189</v>
      </c>
      <c r="D8003" t="s">
        <v>13507</v>
      </c>
      <c r="E8003">
        <v>300</v>
      </c>
      <c r="F8003">
        <v>4.7</v>
      </c>
      <c r="G8003">
        <v>50</v>
      </c>
      <c r="H8003" t="s">
        <v>12696</v>
      </c>
      <c r="I8003" t="s">
        <v>5160</v>
      </c>
      <c r="J8003">
        <v>42</v>
      </c>
    </row>
    <row r="8004" spans="1:10" x14ac:dyDescent="0.3">
      <c r="A8004">
        <v>316581</v>
      </c>
      <c r="B8004" t="s">
        <v>3798</v>
      </c>
      <c r="C8004" t="s">
        <v>3052</v>
      </c>
      <c r="D8004" t="s">
        <v>12095</v>
      </c>
      <c r="E8004">
        <v>120</v>
      </c>
      <c r="F8004">
        <v>4.7</v>
      </c>
      <c r="G8004">
        <v>500</v>
      </c>
      <c r="H8004" t="s">
        <v>391</v>
      </c>
      <c r="I8004" t="s">
        <v>13508</v>
      </c>
      <c r="J8004">
        <v>28</v>
      </c>
    </row>
    <row r="8005" spans="1:10" x14ac:dyDescent="0.3">
      <c r="A8005">
        <v>316632</v>
      </c>
      <c r="B8005" t="s">
        <v>745</v>
      </c>
      <c r="C8005" t="s">
        <v>383</v>
      </c>
      <c r="D8005" t="s">
        <v>13509</v>
      </c>
      <c r="E8005">
        <v>150</v>
      </c>
      <c r="F8005">
        <v>3.9</v>
      </c>
      <c r="G8005">
        <v>20</v>
      </c>
      <c r="H8005" t="s">
        <v>3493</v>
      </c>
      <c r="I8005" t="s">
        <v>745</v>
      </c>
      <c r="J8005">
        <v>38</v>
      </c>
    </row>
    <row r="8006" spans="1:10" x14ac:dyDescent="0.3">
      <c r="A8006">
        <v>316896</v>
      </c>
      <c r="B8006" t="s">
        <v>3097</v>
      </c>
      <c r="C8006" t="s">
        <v>3052</v>
      </c>
      <c r="D8006" t="s">
        <v>13510</v>
      </c>
      <c r="E8006">
        <v>200</v>
      </c>
      <c r="F8006">
        <v>2.9</v>
      </c>
      <c r="G8006">
        <v>80</v>
      </c>
      <c r="H8006" t="s">
        <v>2417</v>
      </c>
      <c r="I8006" t="s">
        <v>3097</v>
      </c>
      <c r="J8006">
        <v>66</v>
      </c>
    </row>
    <row r="8007" spans="1:10" x14ac:dyDescent="0.3">
      <c r="A8007">
        <v>317997</v>
      </c>
      <c r="B8007" t="s">
        <v>12626</v>
      </c>
      <c r="C8007" t="s">
        <v>11</v>
      </c>
      <c r="D8007" t="s">
        <v>13511</v>
      </c>
      <c r="E8007">
        <v>250</v>
      </c>
      <c r="F8007">
        <v>4.0999999999999996</v>
      </c>
      <c r="G8007">
        <v>100</v>
      </c>
      <c r="H8007" t="s">
        <v>11955</v>
      </c>
      <c r="I8007" t="s">
        <v>4285</v>
      </c>
      <c r="J8007">
        <v>38</v>
      </c>
    </row>
    <row r="8008" spans="1:10" x14ac:dyDescent="0.3">
      <c r="A8008">
        <v>319644</v>
      </c>
      <c r="B8008" t="s">
        <v>2076</v>
      </c>
      <c r="C8008" t="s">
        <v>2068</v>
      </c>
      <c r="D8008" t="s">
        <v>13512</v>
      </c>
      <c r="E8008">
        <v>300</v>
      </c>
      <c r="F8008">
        <v>3.9</v>
      </c>
      <c r="G8008">
        <v>50</v>
      </c>
      <c r="H8008" t="s">
        <v>7001</v>
      </c>
      <c r="I8008" t="s">
        <v>2067</v>
      </c>
      <c r="J8008">
        <v>32</v>
      </c>
    </row>
    <row r="8009" spans="1:10" x14ac:dyDescent="0.3">
      <c r="A8009">
        <v>320006</v>
      </c>
      <c r="B8009" t="s">
        <v>3192</v>
      </c>
      <c r="C8009" t="s">
        <v>68</v>
      </c>
      <c r="D8009" t="s">
        <v>13513</v>
      </c>
      <c r="E8009">
        <v>150</v>
      </c>
      <c r="F8009">
        <v>4.5999999999999996</v>
      </c>
      <c r="G8009">
        <v>50</v>
      </c>
      <c r="H8009" t="s">
        <v>486</v>
      </c>
      <c r="I8009" t="s">
        <v>5034</v>
      </c>
      <c r="J8009">
        <v>67</v>
      </c>
    </row>
    <row r="8010" spans="1:10" x14ac:dyDescent="0.3">
      <c r="A8010">
        <v>320656</v>
      </c>
      <c r="B8010" t="s">
        <v>2112</v>
      </c>
      <c r="C8010" t="s">
        <v>2068</v>
      </c>
      <c r="D8010" t="s">
        <v>13510</v>
      </c>
      <c r="E8010">
        <v>200</v>
      </c>
      <c r="F8010">
        <v>2.9</v>
      </c>
      <c r="G8010">
        <v>80</v>
      </c>
      <c r="H8010" t="s">
        <v>2417</v>
      </c>
      <c r="I8010" t="s">
        <v>2092</v>
      </c>
      <c r="J8010">
        <v>57</v>
      </c>
    </row>
    <row r="8011" spans="1:10" x14ac:dyDescent="0.3">
      <c r="A8011">
        <v>321086</v>
      </c>
      <c r="B8011" t="s">
        <v>2478</v>
      </c>
      <c r="C8011" t="s">
        <v>2068</v>
      </c>
      <c r="D8011" t="s">
        <v>13514</v>
      </c>
      <c r="E8011">
        <v>150</v>
      </c>
      <c r="F8011">
        <v>3.9</v>
      </c>
      <c r="G8011">
        <v>100</v>
      </c>
      <c r="H8011" t="s">
        <v>13515</v>
      </c>
      <c r="I8011" t="s">
        <v>2478</v>
      </c>
      <c r="J8011">
        <v>46</v>
      </c>
    </row>
    <row r="8012" spans="1:10" x14ac:dyDescent="0.3">
      <c r="A8012">
        <v>321121</v>
      </c>
      <c r="B8012" t="s">
        <v>3530</v>
      </c>
      <c r="C8012" t="s">
        <v>189</v>
      </c>
      <c r="D8012" t="s">
        <v>13516</v>
      </c>
      <c r="E8012">
        <v>250</v>
      </c>
      <c r="F8012">
        <v>3.6</v>
      </c>
      <c r="G8012">
        <v>20</v>
      </c>
      <c r="H8012" t="s">
        <v>13306</v>
      </c>
      <c r="I8012" t="s">
        <v>528</v>
      </c>
      <c r="J8012">
        <v>95</v>
      </c>
    </row>
    <row r="8013" spans="1:10" x14ac:dyDescent="0.3">
      <c r="A8013">
        <v>321807</v>
      </c>
      <c r="B8013" t="s">
        <v>1354</v>
      </c>
      <c r="C8013" t="s">
        <v>11</v>
      </c>
      <c r="D8013" t="s">
        <v>13517</v>
      </c>
      <c r="E8013">
        <v>200</v>
      </c>
      <c r="F8013">
        <v>5</v>
      </c>
      <c r="G8013">
        <v>20</v>
      </c>
      <c r="H8013" t="s">
        <v>4207</v>
      </c>
      <c r="I8013" t="s">
        <v>1354</v>
      </c>
      <c r="J8013">
        <v>50</v>
      </c>
    </row>
    <row r="8014" spans="1:10" x14ac:dyDescent="0.3">
      <c r="A8014">
        <v>321831</v>
      </c>
      <c r="B8014" t="s">
        <v>1626</v>
      </c>
      <c r="C8014" t="s">
        <v>91</v>
      </c>
      <c r="D8014" t="s">
        <v>13518</v>
      </c>
      <c r="E8014">
        <v>300</v>
      </c>
      <c r="F8014">
        <v>4.0999999999999996</v>
      </c>
      <c r="G8014">
        <v>50</v>
      </c>
      <c r="H8014" t="s">
        <v>13519</v>
      </c>
      <c r="I8014" t="s">
        <v>4916</v>
      </c>
      <c r="J8014">
        <v>56</v>
      </c>
    </row>
    <row r="8015" spans="1:10" x14ac:dyDescent="0.3">
      <c r="A8015">
        <v>321962</v>
      </c>
      <c r="B8015" t="s">
        <v>528</v>
      </c>
      <c r="C8015" t="s">
        <v>189</v>
      </c>
      <c r="D8015" t="s">
        <v>13520</v>
      </c>
      <c r="E8015">
        <v>400</v>
      </c>
      <c r="F8015">
        <v>3.4</v>
      </c>
      <c r="G8015">
        <v>20</v>
      </c>
      <c r="H8015" t="s">
        <v>695</v>
      </c>
      <c r="I8015" t="s">
        <v>528</v>
      </c>
      <c r="J8015">
        <v>76</v>
      </c>
    </row>
    <row r="8016" spans="1:10" x14ac:dyDescent="0.3">
      <c r="A8016">
        <v>321967</v>
      </c>
      <c r="B8016" t="s">
        <v>745</v>
      </c>
      <c r="C8016" t="s">
        <v>383</v>
      </c>
      <c r="D8016" t="s">
        <v>13521</v>
      </c>
      <c r="E8016">
        <v>250</v>
      </c>
      <c r="F8016">
        <v>2.9</v>
      </c>
      <c r="G8016">
        <v>80</v>
      </c>
      <c r="H8016" t="s">
        <v>1128</v>
      </c>
      <c r="I8016" t="s">
        <v>745</v>
      </c>
      <c r="J8016">
        <v>37</v>
      </c>
    </row>
    <row r="8017" spans="1:10" x14ac:dyDescent="0.3">
      <c r="A8017">
        <v>322179</v>
      </c>
      <c r="B8017" t="s">
        <v>156</v>
      </c>
      <c r="C8017" t="s">
        <v>11</v>
      </c>
      <c r="D8017" t="s">
        <v>13522</v>
      </c>
      <c r="E8017">
        <v>150</v>
      </c>
      <c r="F8017">
        <v>2.9</v>
      </c>
      <c r="G8017">
        <v>80</v>
      </c>
      <c r="H8017" t="s">
        <v>13523</v>
      </c>
      <c r="I8017" t="s">
        <v>4285</v>
      </c>
      <c r="J8017">
        <v>38</v>
      </c>
    </row>
    <row r="8018" spans="1:10" x14ac:dyDescent="0.3">
      <c r="A8018">
        <v>322203</v>
      </c>
      <c r="B8018" t="s">
        <v>864</v>
      </c>
      <c r="C8018" t="s">
        <v>91</v>
      </c>
      <c r="D8018" t="s">
        <v>13524</v>
      </c>
      <c r="E8018">
        <v>200</v>
      </c>
      <c r="F8018">
        <v>4.5</v>
      </c>
      <c r="G8018">
        <v>1000</v>
      </c>
      <c r="H8018" t="s">
        <v>2417</v>
      </c>
      <c r="I8018" t="s">
        <v>864</v>
      </c>
      <c r="J8018">
        <v>46</v>
      </c>
    </row>
    <row r="8019" spans="1:10" x14ac:dyDescent="0.3">
      <c r="A8019">
        <v>322309</v>
      </c>
      <c r="B8019" t="s">
        <v>745</v>
      </c>
      <c r="C8019" t="s">
        <v>383</v>
      </c>
      <c r="D8019" t="s">
        <v>13525</v>
      </c>
      <c r="E8019">
        <v>250</v>
      </c>
      <c r="F8019">
        <v>2.9</v>
      </c>
      <c r="G8019">
        <v>80</v>
      </c>
      <c r="H8019" t="s">
        <v>10735</v>
      </c>
      <c r="I8019" t="s">
        <v>745</v>
      </c>
      <c r="J8019">
        <v>40</v>
      </c>
    </row>
    <row r="8020" spans="1:10" x14ac:dyDescent="0.3">
      <c r="A8020">
        <v>322877</v>
      </c>
      <c r="B8020" t="s">
        <v>1114</v>
      </c>
      <c r="C8020" t="s">
        <v>91</v>
      </c>
      <c r="D8020" t="s">
        <v>13526</v>
      </c>
      <c r="E8020">
        <v>200</v>
      </c>
      <c r="F8020">
        <v>4.3</v>
      </c>
      <c r="G8020">
        <v>50</v>
      </c>
      <c r="H8020" t="s">
        <v>184</v>
      </c>
      <c r="I8020" t="s">
        <v>4163</v>
      </c>
      <c r="J8020">
        <v>47</v>
      </c>
    </row>
    <row r="8021" spans="1:10" x14ac:dyDescent="0.3">
      <c r="A8021">
        <v>323244</v>
      </c>
      <c r="B8021" t="s">
        <v>505</v>
      </c>
      <c r="C8021" t="s">
        <v>91</v>
      </c>
      <c r="D8021" t="s">
        <v>13527</v>
      </c>
      <c r="E8021">
        <v>400</v>
      </c>
      <c r="F8021">
        <v>2.9</v>
      </c>
      <c r="G8021">
        <v>80</v>
      </c>
      <c r="H8021" t="s">
        <v>2139</v>
      </c>
      <c r="I8021" t="s">
        <v>13528</v>
      </c>
      <c r="J8021">
        <v>51</v>
      </c>
    </row>
    <row r="8022" spans="1:10" x14ac:dyDescent="0.3">
      <c r="A8022">
        <v>323298</v>
      </c>
      <c r="B8022" t="s">
        <v>156</v>
      </c>
      <c r="C8022" t="s">
        <v>11</v>
      </c>
      <c r="D8022" t="s">
        <v>13529</v>
      </c>
      <c r="E8022">
        <v>200</v>
      </c>
      <c r="F8022">
        <v>4</v>
      </c>
      <c r="G8022">
        <v>50</v>
      </c>
      <c r="H8022" t="s">
        <v>158</v>
      </c>
      <c r="I8022" t="s">
        <v>3383</v>
      </c>
      <c r="J8022">
        <v>48</v>
      </c>
    </row>
    <row r="8023" spans="1:10" x14ac:dyDescent="0.3">
      <c r="A8023">
        <v>323332</v>
      </c>
      <c r="B8023" t="s">
        <v>12506</v>
      </c>
      <c r="C8023" t="s">
        <v>3052</v>
      </c>
      <c r="D8023" t="s">
        <v>13530</v>
      </c>
      <c r="E8023">
        <v>200</v>
      </c>
      <c r="F8023">
        <v>3.7</v>
      </c>
      <c r="G8023">
        <v>50</v>
      </c>
      <c r="H8023" t="s">
        <v>12458</v>
      </c>
      <c r="I8023" t="s">
        <v>4586</v>
      </c>
      <c r="J8023">
        <v>48</v>
      </c>
    </row>
    <row r="8024" spans="1:10" x14ac:dyDescent="0.3">
      <c r="A8024">
        <v>324194</v>
      </c>
      <c r="B8024" t="s">
        <v>505</v>
      </c>
      <c r="C8024" t="s">
        <v>91</v>
      </c>
      <c r="D8024" t="s">
        <v>13531</v>
      </c>
      <c r="E8024">
        <v>400</v>
      </c>
      <c r="F8024">
        <v>4.4000000000000004</v>
      </c>
      <c r="G8024">
        <v>500</v>
      </c>
      <c r="H8024" t="s">
        <v>13532</v>
      </c>
      <c r="I8024" t="s">
        <v>13528</v>
      </c>
      <c r="J8024">
        <v>49</v>
      </c>
    </row>
    <row r="8025" spans="1:10" x14ac:dyDescent="0.3">
      <c r="A8025">
        <v>324199</v>
      </c>
      <c r="B8025" t="s">
        <v>319</v>
      </c>
      <c r="C8025" t="s">
        <v>189</v>
      </c>
      <c r="D8025" t="s">
        <v>13533</v>
      </c>
      <c r="E8025">
        <v>200</v>
      </c>
      <c r="F8025">
        <v>4</v>
      </c>
      <c r="G8025">
        <v>50</v>
      </c>
      <c r="H8025" t="s">
        <v>695</v>
      </c>
      <c r="I8025" t="s">
        <v>645</v>
      </c>
      <c r="J8025">
        <v>77</v>
      </c>
    </row>
    <row r="8026" spans="1:10" x14ac:dyDescent="0.3">
      <c r="A8026">
        <v>324615</v>
      </c>
      <c r="B8026" t="s">
        <v>704</v>
      </c>
      <c r="C8026" t="s">
        <v>189</v>
      </c>
      <c r="D8026" t="s">
        <v>13534</v>
      </c>
      <c r="E8026">
        <v>200</v>
      </c>
      <c r="F8026">
        <v>4.4000000000000004</v>
      </c>
      <c r="G8026">
        <v>500</v>
      </c>
      <c r="H8026" t="s">
        <v>13535</v>
      </c>
      <c r="I8026" t="s">
        <v>2440</v>
      </c>
      <c r="J8026">
        <v>76</v>
      </c>
    </row>
    <row r="8027" spans="1:10" x14ac:dyDescent="0.3">
      <c r="A8027">
        <v>325490</v>
      </c>
      <c r="B8027" t="s">
        <v>1227</v>
      </c>
      <c r="C8027" t="s">
        <v>463</v>
      </c>
      <c r="D8027" t="s">
        <v>13536</v>
      </c>
      <c r="E8027">
        <v>299</v>
      </c>
      <c r="F8027">
        <v>4.4000000000000004</v>
      </c>
      <c r="G8027">
        <v>100</v>
      </c>
      <c r="H8027" t="s">
        <v>3091</v>
      </c>
      <c r="I8027" t="s">
        <v>2435</v>
      </c>
      <c r="J8027">
        <v>65</v>
      </c>
    </row>
    <row r="8028" spans="1:10" x14ac:dyDescent="0.3">
      <c r="A8028">
        <v>326125</v>
      </c>
      <c r="B8028" t="s">
        <v>63</v>
      </c>
      <c r="C8028" t="s">
        <v>11</v>
      </c>
      <c r="D8028" t="s">
        <v>13537</v>
      </c>
      <c r="E8028">
        <v>120</v>
      </c>
      <c r="F8028">
        <v>4.0999999999999996</v>
      </c>
      <c r="G8028">
        <v>100</v>
      </c>
      <c r="H8028" t="s">
        <v>2417</v>
      </c>
      <c r="I8028" t="s">
        <v>13538</v>
      </c>
      <c r="J8028">
        <v>49</v>
      </c>
    </row>
    <row r="8029" spans="1:10" x14ac:dyDescent="0.3">
      <c r="A8029">
        <v>326266</v>
      </c>
      <c r="B8029" t="s">
        <v>13539</v>
      </c>
      <c r="C8029" t="s">
        <v>68</v>
      </c>
      <c r="D8029" t="s">
        <v>13540</v>
      </c>
      <c r="E8029">
        <v>200</v>
      </c>
      <c r="F8029">
        <v>4.5</v>
      </c>
      <c r="G8029">
        <v>50</v>
      </c>
      <c r="H8029" t="s">
        <v>274</v>
      </c>
      <c r="I8029" t="s">
        <v>2023</v>
      </c>
      <c r="J8029">
        <v>71</v>
      </c>
    </row>
    <row r="8030" spans="1:10" x14ac:dyDescent="0.3">
      <c r="A8030">
        <v>326404</v>
      </c>
      <c r="B8030" t="s">
        <v>13541</v>
      </c>
      <c r="C8030" t="s">
        <v>3052</v>
      </c>
      <c r="D8030" t="s">
        <v>13542</v>
      </c>
      <c r="E8030">
        <v>200</v>
      </c>
      <c r="F8030">
        <v>3.8</v>
      </c>
      <c r="G8030">
        <v>100</v>
      </c>
      <c r="H8030" t="s">
        <v>13543</v>
      </c>
      <c r="I8030" t="s">
        <v>3469</v>
      </c>
      <c r="J8030">
        <v>60</v>
      </c>
    </row>
    <row r="8031" spans="1:10" x14ac:dyDescent="0.3">
      <c r="A8031">
        <v>327732</v>
      </c>
      <c r="B8031" t="s">
        <v>438</v>
      </c>
      <c r="C8031" t="s">
        <v>11</v>
      </c>
      <c r="D8031" t="s">
        <v>13544</v>
      </c>
      <c r="E8031">
        <v>300</v>
      </c>
      <c r="F8031">
        <v>2.9</v>
      </c>
      <c r="G8031">
        <v>80</v>
      </c>
      <c r="H8031" t="s">
        <v>13545</v>
      </c>
      <c r="I8031" t="s">
        <v>1354</v>
      </c>
      <c r="J8031">
        <v>49</v>
      </c>
    </row>
    <row r="8032" spans="1:10" x14ac:dyDescent="0.3">
      <c r="A8032">
        <v>327847</v>
      </c>
      <c r="B8032" t="s">
        <v>2067</v>
      </c>
      <c r="C8032" t="s">
        <v>2068</v>
      </c>
      <c r="D8032" t="s">
        <v>12095</v>
      </c>
      <c r="E8032">
        <v>120</v>
      </c>
      <c r="F8032">
        <v>4.5999999999999996</v>
      </c>
      <c r="G8032">
        <v>500</v>
      </c>
      <c r="H8032" t="s">
        <v>391</v>
      </c>
      <c r="I8032" t="s">
        <v>2067</v>
      </c>
      <c r="J8032">
        <v>30</v>
      </c>
    </row>
    <row r="8033" spans="1:10" x14ac:dyDescent="0.3">
      <c r="A8033">
        <v>328134</v>
      </c>
      <c r="B8033" t="s">
        <v>505</v>
      </c>
      <c r="C8033" t="s">
        <v>91</v>
      </c>
      <c r="D8033" t="s">
        <v>13546</v>
      </c>
      <c r="E8033">
        <v>250</v>
      </c>
      <c r="F8033">
        <v>4.5999999999999996</v>
      </c>
      <c r="G8033">
        <v>500</v>
      </c>
      <c r="H8033" t="s">
        <v>184</v>
      </c>
      <c r="I8033" t="s">
        <v>3951</v>
      </c>
      <c r="J8033">
        <v>31</v>
      </c>
    </row>
    <row r="8034" spans="1:10" x14ac:dyDescent="0.3">
      <c r="A8034">
        <v>328148</v>
      </c>
      <c r="B8034" t="s">
        <v>2518</v>
      </c>
      <c r="C8034" t="s">
        <v>2068</v>
      </c>
      <c r="D8034" t="s">
        <v>13547</v>
      </c>
      <c r="E8034">
        <v>250</v>
      </c>
      <c r="F8034">
        <v>3.7</v>
      </c>
      <c r="G8034">
        <v>20</v>
      </c>
      <c r="H8034" t="s">
        <v>385</v>
      </c>
      <c r="I8034" t="s">
        <v>2092</v>
      </c>
      <c r="J8034">
        <v>50</v>
      </c>
    </row>
    <row r="8035" spans="1:10" x14ac:dyDescent="0.3">
      <c r="A8035">
        <v>328323</v>
      </c>
      <c r="B8035" t="s">
        <v>387</v>
      </c>
      <c r="C8035" t="s">
        <v>11</v>
      </c>
      <c r="D8035" t="s">
        <v>13548</v>
      </c>
      <c r="E8035">
        <v>300</v>
      </c>
      <c r="F8035">
        <v>4.3</v>
      </c>
      <c r="G8035">
        <v>20</v>
      </c>
      <c r="H8035" t="s">
        <v>695</v>
      </c>
      <c r="I8035" t="s">
        <v>6037</v>
      </c>
      <c r="J8035">
        <v>52</v>
      </c>
    </row>
    <row r="8036" spans="1:10" x14ac:dyDescent="0.3">
      <c r="A8036">
        <v>329070</v>
      </c>
      <c r="B8036" t="s">
        <v>493</v>
      </c>
      <c r="C8036" t="s">
        <v>68</v>
      </c>
      <c r="D8036" t="s">
        <v>13549</v>
      </c>
      <c r="E8036">
        <v>200</v>
      </c>
      <c r="F8036">
        <v>4.4000000000000004</v>
      </c>
      <c r="G8036">
        <v>500</v>
      </c>
      <c r="H8036" t="s">
        <v>2417</v>
      </c>
      <c r="I8036" t="s">
        <v>4763</v>
      </c>
      <c r="J8036">
        <v>29</v>
      </c>
    </row>
    <row r="8037" spans="1:10" x14ac:dyDescent="0.3">
      <c r="A8037">
        <v>329353</v>
      </c>
      <c r="B8037" t="s">
        <v>2638</v>
      </c>
      <c r="C8037" t="s">
        <v>2068</v>
      </c>
      <c r="D8037" t="s">
        <v>13550</v>
      </c>
      <c r="E8037">
        <v>200</v>
      </c>
      <c r="F8037">
        <v>2.9</v>
      </c>
      <c r="G8037">
        <v>80</v>
      </c>
      <c r="H8037" t="s">
        <v>13551</v>
      </c>
      <c r="I8037" t="s">
        <v>2478</v>
      </c>
      <c r="J8037">
        <v>50</v>
      </c>
    </row>
    <row r="8038" spans="1:10" x14ac:dyDescent="0.3">
      <c r="A8038">
        <v>329598</v>
      </c>
      <c r="B8038" t="s">
        <v>1153</v>
      </c>
      <c r="C8038" t="s">
        <v>189</v>
      </c>
      <c r="D8038" t="s">
        <v>13552</v>
      </c>
      <c r="E8038">
        <v>100</v>
      </c>
      <c r="F8038">
        <v>3</v>
      </c>
      <c r="G8038">
        <v>20</v>
      </c>
      <c r="H8038" t="s">
        <v>7662</v>
      </c>
      <c r="I8038" t="s">
        <v>2440</v>
      </c>
      <c r="J8038">
        <v>79</v>
      </c>
    </row>
    <row r="8039" spans="1:10" x14ac:dyDescent="0.3">
      <c r="A8039">
        <v>329704</v>
      </c>
      <c r="B8039" t="s">
        <v>1002</v>
      </c>
      <c r="C8039" t="s">
        <v>463</v>
      </c>
      <c r="D8039" t="s">
        <v>13553</v>
      </c>
      <c r="E8039">
        <v>200</v>
      </c>
      <c r="F8039">
        <v>2.9</v>
      </c>
      <c r="G8039">
        <v>80</v>
      </c>
      <c r="H8039" t="s">
        <v>486</v>
      </c>
      <c r="I8039" t="s">
        <v>1002</v>
      </c>
      <c r="J8039">
        <v>39</v>
      </c>
    </row>
    <row r="8040" spans="1:10" x14ac:dyDescent="0.3">
      <c r="A8040">
        <v>329710</v>
      </c>
      <c r="B8040" t="s">
        <v>1002</v>
      </c>
      <c r="C8040" t="s">
        <v>463</v>
      </c>
      <c r="D8040" t="s">
        <v>13554</v>
      </c>
      <c r="E8040">
        <v>200</v>
      </c>
      <c r="F8040">
        <v>2.9</v>
      </c>
      <c r="G8040">
        <v>80</v>
      </c>
      <c r="H8040" t="s">
        <v>1900</v>
      </c>
      <c r="I8040" t="s">
        <v>1002</v>
      </c>
      <c r="J8040">
        <v>38</v>
      </c>
    </row>
    <row r="8041" spans="1:10" x14ac:dyDescent="0.3">
      <c r="A8041">
        <v>329847</v>
      </c>
      <c r="B8041" t="s">
        <v>661</v>
      </c>
      <c r="C8041" t="s">
        <v>463</v>
      </c>
      <c r="D8041" t="s">
        <v>13555</v>
      </c>
      <c r="E8041">
        <v>200</v>
      </c>
      <c r="F8041">
        <v>4.3</v>
      </c>
      <c r="G8041">
        <v>1000</v>
      </c>
      <c r="H8041" t="s">
        <v>3712</v>
      </c>
      <c r="I8041" t="s">
        <v>661</v>
      </c>
      <c r="J8041">
        <v>75</v>
      </c>
    </row>
    <row r="8042" spans="1:10" x14ac:dyDescent="0.3">
      <c r="A8042">
        <v>331126</v>
      </c>
      <c r="B8042" t="s">
        <v>528</v>
      </c>
      <c r="C8042" t="s">
        <v>189</v>
      </c>
      <c r="D8042" t="s">
        <v>13556</v>
      </c>
      <c r="E8042">
        <v>200</v>
      </c>
      <c r="F8042">
        <v>4.4000000000000004</v>
      </c>
      <c r="G8042">
        <v>50</v>
      </c>
      <c r="H8042" t="s">
        <v>695</v>
      </c>
      <c r="I8042" t="s">
        <v>528</v>
      </c>
      <c r="J8042">
        <v>71</v>
      </c>
    </row>
    <row r="8043" spans="1:10" x14ac:dyDescent="0.3">
      <c r="A8043">
        <v>331889</v>
      </c>
      <c r="B8043" t="s">
        <v>2478</v>
      </c>
      <c r="C8043" t="s">
        <v>2068</v>
      </c>
      <c r="D8043" t="s">
        <v>13557</v>
      </c>
      <c r="E8043">
        <v>200</v>
      </c>
      <c r="F8043">
        <v>2.9</v>
      </c>
      <c r="G8043">
        <v>80</v>
      </c>
      <c r="H8043" t="s">
        <v>13558</v>
      </c>
      <c r="I8043" t="s">
        <v>2478</v>
      </c>
      <c r="J8043">
        <v>48</v>
      </c>
    </row>
    <row r="8044" spans="1:10" x14ac:dyDescent="0.3">
      <c r="A8044">
        <v>332460</v>
      </c>
      <c r="B8044" t="s">
        <v>156</v>
      </c>
      <c r="C8044" t="s">
        <v>11</v>
      </c>
      <c r="D8044" t="s">
        <v>13559</v>
      </c>
      <c r="E8044">
        <v>450</v>
      </c>
      <c r="F8044">
        <v>2.9</v>
      </c>
      <c r="G8044">
        <v>80</v>
      </c>
      <c r="H8044" t="s">
        <v>13560</v>
      </c>
      <c r="I8044" t="s">
        <v>1532</v>
      </c>
      <c r="J8044">
        <v>46</v>
      </c>
    </row>
    <row r="8045" spans="1:10" x14ac:dyDescent="0.3">
      <c r="A8045">
        <v>332709</v>
      </c>
      <c r="B8045" t="s">
        <v>3097</v>
      </c>
      <c r="C8045" t="s">
        <v>3052</v>
      </c>
      <c r="D8045" t="s">
        <v>13561</v>
      </c>
      <c r="E8045">
        <v>200</v>
      </c>
      <c r="F8045">
        <v>2.9</v>
      </c>
      <c r="G8045">
        <v>80</v>
      </c>
      <c r="H8045" t="s">
        <v>13562</v>
      </c>
      <c r="I8045" t="s">
        <v>3097</v>
      </c>
      <c r="J8045">
        <v>39</v>
      </c>
    </row>
    <row r="8046" spans="1:10" x14ac:dyDescent="0.3">
      <c r="A8046">
        <v>333038</v>
      </c>
      <c r="B8046" t="s">
        <v>2652</v>
      </c>
      <c r="C8046" t="s">
        <v>189</v>
      </c>
      <c r="D8046" t="s">
        <v>13563</v>
      </c>
      <c r="E8046">
        <v>300</v>
      </c>
      <c r="F8046">
        <v>2.9</v>
      </c>
      <c r="G8046">
        <v>80</v>
      </c>
      <c r="H8046" t="s">
        <v>617</v>
      </c>
      <c r="I8046" t="s">
        <v>1051</v>
      </c>
      <c r="J8046">
        <v>78</v>
      </c>
    </row>
    <row r="8047" spans="1:10" x14ac:dyDescent="0.3">
      <c r="A8047">
        <v>334023</v>
      </c>
      <c r="B8047" t="s">
        <v>2076</v>
      </c>
      <c r="C8047" t="s">
        <v>2068</v>
      </c>
      <c r="D8047" t="s">
        <v>13564</v>
      </c>
      <c r="E8047">
        <v>500</v>
      </c>
      <c r="F8047">
        <v>3.6</v>
      </c>
      <c r="G8047">
        <v>20</v>
      </c>
      <c r="H8047" t="s">
        <v>184</v>
      </c>
      <c r="I8047" t="s">
        <v>2067</v>
      </c>
      <c r="J8047">
        <v>35</v>
      </c>
    </row>
    <row r="8048" spans="1:10" x14ac:dyDescent="0.3">
      <c r="A8048">
        <v>334030</v>
      </c>
      <c r="B8048" t="s">
        <v>2671</v>
      </c>
      <c r="C8048" t="s">
        <v>2068</v>
      </c>
      <c r="D8048" t="s">
        <v>13565</v>
      </c>
      <c r="E8048">
        <v>400</v>
      </c>
      <c r="F8048">
        <v>2.9</v>
      </c>
      <c r="G8048">
        <v>80</v>
      </c>
      <c r="H8048" t="s">
        <v>486</v>
      </c>
      <c r="I8048" t="s">
        <v>2092</v>
      </c>
      <c r="J8048">
        <v>49</v>
      </c>
    </row>
    <row r="8049" spans="1:10" x14ac:dyDescent="0.3">
      <c r="A8049">
        <v>334172</v>
      </c>
      <c r="B8049" t="s">
        <v>12626</v>
      </c>
      <c r="C8049" t="s">
        <v>11</v>
      </c>
      <c r="D8049" t="s">
        <v>13566</v>
      </c>
      <c r="E8049">
        <v>200</v>
      </c>
      <c r="F8049">
        <v>3.8</v>
      </c>
      <c r="G8049">
        <v>100</v>
      </c>
      <c r="H8049" t="s">
        <v>131</v>
      </c>
      <c r="I8049" t="s">
        <v>4285</v>
      </c>
      <c r="J8049">
        <v>40</v>
      </c>
    </row>
    <row r="8050" spans="1:10" x14ac:dyDescent="0.3">
      <c r="A8050">
        <v>334347</v>
      </c>
      <c r="B8050" t="s">
        <v>319</v>
      </c>
      <c r="C8050" t="s">
        <v>189</v>
      </c>
      <c r="D8050" t="s">
        <v>11546</v>
      </c>
      <c r="E8050">
        <v>250</v>
      </c>
      <c r="F8050">
        <v>4.0999999999999996</v>
      </c>
      <c r="G8050">
        <v>20</v>
      </c>
      <c r="H8050" t="s">
        <v>5079</v>
      </c>
      <c r="I8050" t="s">
        <v>13567</v>
      </c>
      <c r="J8050">
        <v>65</v>
      </c>
    </row>
    <row r="8051" spans="1:10" x14ac:dyDescent="0.3">
      <c r="A8051">
        <v>335325</v>
      </c>
      <c r="B8051" t="s">
        <v>493</v>
      </c>
      <c r="C8051" t="s">
        <v>68</v>
      </c>
      <c r="D8051" t="s">
        <v>11463</v>
      </c>
      <c r="E8051">
        <v>150</v>
      </c>
      <c r="F8051">
        <v>4.3</v>
      </c>
      <c r="G8051">
        <v>100</v>
      </c>
      <c r="H8051" t="s">
        <v>4207</v>
      </c>
      <c r="I8051" t="s">
        <v>493</v>
      </c>
      <c r="J8051">
        <v>33</v>
      </c>
    </row>
    <row r="8052" spans="1:10" x14ac:dyDescent="0.3">
      <c r="A8052">
        <v>335655</v>
      </c>
      <c r="B8052" t="s">
        <v>373</v>
      </c>
      <c r="C8052" t="s">
        <v>115</v>
      </c>
      <c r="D8052" t="s">
        <v>13568</v>
      </c>
      <c r="E8052">
        <v>150</v>
      </c>
      <c r="F8052">
        <v>2.9</v>
      </c>
      <c r="G8052">
        <v>80</v>
      </c>
      <c r="H8052" t="s">
        <v>1193</v>
      </c>
      <c r="I8052" t="s">
        <v>677</v>
      </c>
      <c r="J8052">
        <v>67</v>
      </c>
    </row>
    <row r="8053" spans="1:10" x14ac:dyDescent="0.3">
      <c r="A8053">
        <v>336063</v>
      </c>
      <c r="B8053" t="s">
        <v>83</v>
      </c>
      <c r="C8053" t="s">
        <v>68</v>
      </c>
      <c r="D8053" t="s">
        <v>8863</v>
      </c>
      <c r="E8053">
        <v>200</v>
      </c>
      <c r="F8053">
        <v>4.3</v>
      </c>
      <c r="G8053">
        <v>500</v>
      </c>
      <c r="H8053" t="s">
        <v>6260</v>
      </c>
      <c r="I8053" t="s">
        <v>83</v>
      </c>
      <c r="J8053">
        <v>63</v>
      </c>
    </row>
    <row r="8054" spans="1:10" x14ac:dyDescent="0.3">
      <c r="A8054">
        <v>336065</v>
      </c>
      <c r="B8054" t="s">
        <v>272</v>
      </c>
      <c r="C8054" t="s">
        <v>68</v>
      </c>
      <c r="D8054" t="s">
        <v>8863</v>
      </c>
      <c r="E8054">
        <v>250</v>
      </c>
      <c r="F8054">
        <v>4.3</v>
      </c>
      <c r="G8054">
        <v>1000</v>
      </c>
      <c r="H8054" t="s">
        <v>7216</v>
      </c>
      <c r="I8054" t="s">
        <v>4830</v>
      </c>
      <c r="J8054">
        <v>67</v>
      </c>
    </row>
    <row r="8055" spans="1:10" x14ac:dyDescent="0.3">
      <c r="A8055">
        <v>336517</v>
      </c>
      <c r="B8055" t="s">
        <v>3057</v>
      </c>
      <c r="C8055" t="s">
        <v>3052</v>
      </c>
      <c r="D8055" t="s">
        <v>13569</v>
      </c>
      <c r="E8055">
        <v>300</v>
      </c>
      <c r="F8055">
        <v>2.9</v>
      </c>
      <c r="G8055">
        <v>80</v>
      </c>
      <c r="H8055" t="s">
        <v>8951</v>
      </c>
      <c r="I8055" t="s">
        <v>4640</v>
      </c>
      <c r="J8055">
        <v>46</v>
      </c>
    </row>
    <row r="8056" spans="1:10" x14ac:dyDescent="0.3">
      <c r="A8056">
        <v>337008</v>
      </c>
      <c r="B8056" t="s">
        <v>13570</v>
      </c>
      <c r="C8056" t="s">
        <v>68</v>
      </c>
      <c r="D8056" t="s">
        <v>13571</v>
      </c>
      <c r="E8056">
        <v>100</v>
      </c>
      <c r="F8056">
        <v>4.2</v>
      </c>
      <c r="G8056">
        <v>20</v>
      </c>
      <c r="H8056" t="s">
        <v>13572</v>
      </c>
      <c r="I8056" t="s">
        <v>5089</v>
      </c>
      <c r="J8056">
        <v>67</v>
      </c>
    </row>
    <row r="8057" spans="1:10" x14ac:dyDescent="0.3">
      <c r="A8057">
        <v>337668</v>
      </c>
      <c r="B8057" t="s">
        <v>1412</v>
      </c>
      <c r="C8057" t="s">
        <v>383</v>
      </c>
      <c r="D8057" t="s">
        <v>13573</v>
      </c>
      <c r="E8057">
        <v>300</v>
      </c>
      <c r="F8057">
        <v>2.9</v>
      </c>
      <c r="G8057">
        <v>80</v>
      </c>
      <c r="H8057" t="s">
        <v>13574</v>
      </c>
      <c r="I8057" t="s">
        <v>1415</v>
      </c>
      <c r="J8057">
        <v>74</v>
      </c>
    </row>
    <row r="8058" spans="1:10" x14ac:dyDescent="0.3">
      <c r="A8058">
        <v>338103</v>
      </c>
      <c r="B8058" t="s">
        <v>745</v>
      </c>
      <c r="C8058" t="s">
        <v>383</v>
      </c>
      <c r="D8058" t="s">
        <v>13575</v>
      </c>
      <c r="E8058">
        <v>250</v>
      </c>
      <c r="F8058">
        <v>4.3</v>
      </c>
      <c r="G8058">
        <v>20</v>
      </c>
      <c r="H8058" t="s">
        <v>13576</v>
      </c>
      <c r="I8058" t="s">
        <v>745</v>
      </c>
      <c r="J8058">
        <v>50</v>
      </c>
    </row>
    <row r="8059" spans="1:10" x14ac:dyDescent="0.3">
      <c r="A8059">
        <v>338386</v>
      </c>
      <c r="B8059" t="s">
        <v>4091</v>
      </c>
      <c r="C8059" t="s">
        <v>2068</v>
      </c>
      <c r="D8059" t="s">
        <v>13577</v>
      </c>
      <c r="E8059">
        <v>200</v>
      </c>
      <c r="F8059">
        <v>3.9</v>
      </c>
      <c r="G8059">
        <v>20</v>
      </c>
      <c r="H8059" t="s">
        <v>131</v>
      </c>
      <c r="I8059" t="s">
        <v>4091</v>
      </c>
      <c r="J8059">
        <v>73</v>
      </c>
    </row>
    <row r="8060" spans="1:10" x14ac:dyDescent="0.3">
      <c r="A8060">
        <v>338685</v>
      </c>
      <c r="B8060" t="s">
        <v>319</v>
      </c>
      <c r="C8060" t="s">
        <v>189</v>
      </c>
      <c r="D8060" t="s">
        <v>13578</v>
      </c>
      <c r="E8060">
        <v>300</v>
      </c>
      <c r="F8060">
        <v>4</v>
      </c>
      <c r="G8060">
        <v>100</v>
      </c>
      <c r="H8060" t="s">
        <v>13579</v>
      </c>
      <c r="I8060" t="s">
        <v>645</v>
      </c>
      <c r="J8060">
        <v>81</v>
      </c>
    </row>
    <row r="8061" spans="1:10" x14ac:dyDescent="0.3">
      <c r="A8061">
        <v>339560</v>
      </c>
      <c r="B8061" t="s">
        <v>505</v>
      </c>
      <c r="C8061" t="s">
        <v>91</v>
      </c>
      <c r="D8061" t="s">
        <v>12343</v>
      </c>
      <c r="E8061">
        <v>1000</v>
      </c>
      <c r="F8061">
        <v>4.5999999999999996</v>
      </c>
      <c r="G8061">
        <v>100</v>
      </c>
      <c r="H8061" t="s">
        <v>13580</v>
      </c>
      <c r="I8061" t="s">
        <v>3951</v>
      </c>
      <c r="J8061">
        <v>52</v>
      </c>
    </row>
    <row r="8062" spans="1:10" x14ac:dyDescent="0.3">
      <c r="A8062">
        <v>339637</v>
      </c>
      <c r="B8062" t="s">
        <v>944</v>
      </c>
      <c r="C8062" t="s">
        <v>189</v>
      </c>
      <c r="D8062" t="s">
        <v>13581</v>
      </c>
      <c r="E8062">
        <v>300</v>
      </c>
      <c r="F8062">
        <v>3.9</v>
      </c>
      <c r="G8062">
        <v>100</v>
      </c>
      <c r="H8062" t="s">
        <v>695</v>
      </c>
      <c r="I8062" t="s">
        <v>1234</v>
      </c>
      <c r="J8062">
        <v>84</v>
      </c>
    </row>
    <row r="8063" spans="1:10" x14ac:dyDescent="0.3">
      <c r="A8063">
        <v>339770</v>
      </c>
      <c r="B8063" t="s">
        <v>3593</v>
      </c>
      <c r="C8063" t="s">
        <v>3052</v>
      </c>
      <c r="D8063" t="s">
        <v>13582</v>
      </c>
      <c r="E8063">
        <v>200</v>
      </c>
      <c r="F8063">
        <v>2.9</v>
      </c>
      <c r="G8063">
        <v>80</v>
      </c>
      <c r="H8063" t="s">
        <v>13583</v>
      </c>
      <c r="I8063" t="s">
        <v>4586</v>
      </c>
      <c r="J8063">
        <v>43</v>
      </c>
    </row>
    <row r="8064" spans="1:10" x14ac:dyDescent="0.3">
      <c r="A8064">
        <v>340197</v>
      </c>
      <c r="B8064" t="s">
        <v>1412</v>
      </c>
      <c r="C8064" t="s">
        <v>383</v>
      </c>
      <c r="D8064" t="s">
        <v>13584</v>
      </c>
      <c r="E8064">
        <v>250</v>
      </c>
      <c r="F8064">
        <v>3.8</v>
      </c>
      <c r="G8064">
        <v>100</v>
      </c>
      <c r="H8064" t="s">
        <v>13585</v>
      </c>
      <c r="I8064" t="s">
        <v>1415</v>
      </c>
      <c r="J8064">
        <v>74</v>
      </c>
    </row>
    <row r="8065" spans="1:10" x14ac:dyDescent="0.3">
      <c r="A8065">
        <v>340288</v>
      </c>
      <c r="B8065" t="s">
        <v>350</v>
      </c>
      <c r="C8065" t="s">
        <v>115</v>
      </c>
      <c r="D8065" t="s">
        <v>13586</v>
      </c>
      <c r="E8065">
        <v>200</v>
      </c>
      <c r="F8065">
        <v>4.4000000000000004</v>
      </c>
      <c r="G8065">
        <v>20</v>
      </c>
      <c r="H8065" t="s">
        <v>2341</v>
      </c>
      <c r="I8065" t="s">
        <v>276</v>
      </c>
      <c r="J8065">
        <v>48</v>
      </c>
    </row>
    <row r="8066" spans="1:10" x14ac:dyDescent="0.3">
      <c r="A8066">
        <v>340451</v>
      </c>
      <c r="B8066" t="s">
        <v>1532</v>
      </c>
      <c r="C8066" t="s">
        <v>11</v>
      </c>
      <c r="D8066" t="s">
        <v>13587</v>
      </c>
      <c r="E8066">
        <v>300</v>
      </c>
      <c r="F8066">
        <v>2.9</v>
      </c>
      <c r="G8066">
        <v>80</v>
      </c>
      <c r="H8066" t="s">
        <v>13588</v>
      </c>
      <c r="I8066" t="s">
        <v>1532</v>
      </c>
      <c r="J8066">
        <v>50</v>
      </c>
    </row>
    <row r="8067" spans="1:10" x14ac:dyDescent="0.3">
      <c r="A8067">
        <v>340615</v>
      </c>
      <c r="B8067" t="s">
        <v>1697</v>
      </c>
      <c r="C8067" t="s">
        <v>189</v>
      </c>
      <c r="D8067" t="s">
        <v>13589</v>
      </c>
      <c r="E8067">
        <v>200</v>
      </c>
      <c r="F8067">
        <v>4.0999999999999996</v>
      </c>
      <c r="G8067">
        <v>50</v>
      </c>
      <c r="H8067" t="s">
        <v>695</v>
      </c>
      <c r="I8067" t="s">
        <v>13590</v>
      </c>
      <c r="J8067">
        <v>43</v>
      </c>
    </row>
    <row r="8068" spans="1:10" x14ac:dyDescent="0.3">
      <c r="A8068">
        <v>341033</v>
      </c>
      <c r="B8068" t="s">
        <v>13591</v>
      </c>
      <c r="C8068" t="s">
        <v>383</v>
      </c>
      <c r="D8068" t="s">
        <v>13088</v>
      </c>
      <c r="E8068">
        <v>300</v>
      </c>
      <c r="F8068">
        <v>4.3</v>
      </c>
      <c r="G8068">
        <v>500</v>
      </c>
      <c r="H8068" t="s">
        <v>13592</v>
      </c>
      <c r="I8068" t="s">
        <v>745</v>
      </c>
      <c r="J8068">
        <v>38</v>
      </c>
    </row>
    <row r="8069" spans="1:10" x14ac:dyDescent="0.3">
      <c r="A8069">
        <v>341078</v>
      </c>
      <c r="B8069" t="s">
        <v>734</v>
      </c>
      <c r="C8069" t="s">
        <v>463</v>
      </c>
      <c r="D8069" t="s">
        <v>13593</v>
      </c>
      <c r="E8069">
        <v>400</v>
      </c>
      <c r="F8069">
        <v>4.2</v>
      </c>
      <c r="G8069">
        <v>50</v>
      </c>
      <c r="H8069" t="s">
        <v>732</v>
      </c>
      <c r="I8069" t="s">
        <v>2435</v>
      </c>
      <c r="J8069">
        <v>71</v>
      </c>
    </row>
    <row r="8070" spans="1:10" x14ac:dyDescent="0.3">
      <c r="A8070">
        <v>341232</v>
      </c>
      <c r="B8070" t="s">
        <v>2076</v>
      </c>
      <c r="C8070" t="s">
        <v>2068</v>
      </c>
      <c r="D8070" t="s">
        <v>13594</v>
      </c>
      <c r="E8070">
        <v>700</v>
      </c>
      <c r="F8070">
        <v>4</v>
      </c>
      <c r="G8070">
        <v>50</v>
      </c>
      <c r="H8070" t="s">
        <v>13595</v>
      </c>
      <c r="I8070" t="s">
        <v>3387</v>
      </c>
      <c r="J8070">
        <v>30</v>
      </c>
    </row>
    <row r="8071" spans="1:10" x14ac:dyDescent="0.3">
      <c r="A8071">
        <v>341472</v>
      </c>
      <c r="B8071" t="s">
        <v>13596</v>
      </c>
      <c r="C8071" t="s">
        <v>189</v>
      </c>
      <c r="D8071" t="s">
        <v>13597</v>
      </c>
      <c r="E8071">
        <v>250</v>
      </c>
      <c r="F8071">
        <v>3.4</v>
      </c>
      <c r="G8071">
        <v>50</v>
      </c>
      <c r="H8071" t="s">
        <v>762</v>
      </c>
      <c r="I8071" t="s">
        <v>1726</v>
      </c>
      <c r="J8071">
        <v>85</v>
      </c>
    </row>
    <row r="8072" spans="1:10" x14ac:dyDescent="0.3">
      <c r="A8072">
        <v>341805</v>
      </c>
      <c r="B8072" t="s">
        <v>151</v>
      </c>
      <c r="C8072" t="s">
        <v>68</v>
      </c>
      <c r="D8072" t="s">
        <v>13598</v>
      </c>
      <c r="E8072">
        <v>200</v>
      </c>
      <c r="F8072">
        <v>4.0999999999999996</v>
      </c>
      <c r="G8072">
        <v>500</v>
      </c>
      <c r="H8072" t="s">
        <v>8996</v>
      </c>
      <c r="I8072" t="s">
        <v>1715</v>
      </c>
      <c r="J8072">
        <v>42</v>
      </c>
    </row>
    <row r="8073" spans="1:10" x14ac:dyDescent="0.3">
      <c r="A8073">
        <v>341858</v>
      </c>
      <c r="B8073" t="s">
        <v>738</v>
      </c>
      <c r="C8073" t="s">
        <v>463</v>
      </c>
      <c r="D8073" t="s">
        <v>6081</v>
      </c>
      <c r="E8073">
        <v>100</v>
      </c>
      <c r="F8073">
        <v>2.9</v>
      </c>
      <c r="G8073">
        <v>80</v>
      </c>
      <c r="H8073" t="s">
        <v>6817</v>
      </c>
      <c r="I8073" t="s">
        <v>738</v>
      </c>
      <c r="J8073">
        <v>52</v>
      </c>
    </row>
    <row r="8074" spans="1:10" x14ac:dyDescent="0.3">
      <c r="A8074">
        <v>342025</v>
      </c>
      <c r="B8074" t="s">
        <v>230</v>
      </c>
      <c r="C8074" t="s">
        <v>91</v>
      </c>
      <c r="D8074" t="s">
        <v>13599</v>
      </c>
      <c r="E8074">
        <v>400</v>
      </c>
      <c r="F8074">
        <v>4.2</v>
      </c>
      <c r="G8074">
        <v>100</v>
      </c>
      <c r="H8074" t="s">
        <v>2826</v>
      </c>
      <c r="I8074" t="s">
        <v>230</v>
      </c>
      <c r="J8074">
        <v>43</v>
      </c>
    </row>
    <row r="8075" spans="1:10" x14ac:dyDescent="0.3">
      <c r="A8075">
        <v>342719</v>
      </c>
      <c r="B8075" t="s">
        <v>4237</v>
      </c>
      <c r="C8075" t="s">
        <v>2068</v>
      </c>
      <c r="D8075" t="s">
        <v>13600</v>
      </c>
      <c r="E8075">
        <v>100</v>
      </c>
      <c r="F8075">
        <v>2.9</v>
      </c>
      <c r="G8075">
        <v>80</v>
      </c>
      <c r="H8075" t="s">
        <v>13601</v>
      </c>
      <c r="I8075" t="s">
        <v>4237</v>
      </c>
      <c r="J8075">
        <v>78</v>
      </c>
    </row>
    <row r="8076" spans="1:10" x14ac:dyDescent="0.3">
      <c r="A8076">
        <v>342720</v>
      </c>
      <c r="B8076" t="s">
        <v>4237</v>
      </c>
      <c r="C8076" t="s">
        <v>2068</v>
      </c>
      <c r="D8076" t="s">
        <v>13602</v>
      </c>
      <c r="E8076">
        <v>100</v>
      </c>
      <c r="F8076">
        <v>2.9</v>
      </c>
      <c r="G8076">
        <v>80</v>
      </c>
      <c r="H8076" t="s">
        <v>13601</v>
      </c>
      <c r="I8076" t="s">
        <v>4237</v>
      </c>
      <c r="J8076">
        <v>79</v>
      </c>
    </row>
    <row r="8077" spans="1:10" x14ac:dyDescent="0.3">
      <c r="A8077">
        <v>342744</v>
      </c>
      <c r="B8077" t="s">
        <v>4346</v>
      </c>
      <c r="C8077" t="s">
        <v>2068</v>
      </c>
      <c r="D8077" t="s">
        <v>13603</v>
      </c>
      <c r="E8077">
        <v>100</v>
      </c>
      <c r="F8077">
        <v>2.9</v>
      </c>
      <c r="G8077">
        <v>80</v>
      </c>
      <c r="H8077" t="s">
        <v>13601</v>
      </c>
      <c r="I8077" t="s">
        <v>4237</v>
      </c>
      <c r="J8077">
        <v>79</v>
      </c>
    </row>
    <row r="8078" spans="1:10" x14ac:dyDescent="0.3">
      <c r="A8078">
        <v>342814</v>
      </c>
      <c r="B8078" t="s">
        <v>4346</v>
      </c>
      <c r="C8078" t="s">
        <v>2068</v>
      </c>
      <c r="D8078" t="s">
        <v>13604</v>
      </c>
      <c r="E8078">
        <v>100</v>
      </c>
      <c r="F8078">
        <v>2.9</v>
      </c>
      <c r="G8078">
        <v>80</v>
      </c>
      <c r="H8078" t="s">
        <v>13601</v>
      </c>
      <c r="I8078" t="s">
        <v>4237</v>
      </c>
      <c r="J8078">
        <v>80</v>
      </c>
    </row>
    <row r="8079" spans="1:10" x14ac:dyDescent="0.3">
      <c r="A8079">
        <v>342909</v>
      </c>
      <c r="B8079" t="s">
        <v>1984</v>
      </c>
      <c r="C8079" t="s">
        <v>189</v>
      </c>
      <c r="D8079" t="s">
        <v>13605</v>
      </c>
      <c r="E8079">
        <v>400</v>
      </c>
      <c r="F8079">
        <v>3</v>
      </c>
      <c r="G8079">
        <v>20</v>
      </c>
      <c r="H8079" t="s">
        <v>2417</v>
      </c>
      <c r="I8079" t="s">
        <v>2914</v>
      </c>
      <c r="J8079">
        <v>88</v>
      </c>
    </row>
    <row r="8080" spans="1:10" x14ac:dyDescent="0.3">
      <c r="A8080">
        <v>343565</v>
      </c>
      <c r="B8080" t="s">
        <v>4416</v>
      </c>
      <c r="C8080" t="s">
        <v>2068</v>
      </c>
      <c r="D8080" t="s">
        <v>13603</v>
      </c>
      <c r="E8080">
        <v>100</v>
      </c>
      <c r="F8080">
        <v>2.9</v>
      </c>
      <c r="G8080">
        <v>80</v>
      </c>
      <c r="H8080" t="s">
        <v>13606</v>
      </c>
      <c r="I8080" t="s">
        <v>4416</v>
      </c>
      <c r="J8080">
        <v>78</v>
      </c>
    </row>
    <row r="8081" spans="1:10" x14ac:dyDescent="0.3">
      <c r="A8081">
        <v>343566</v>
      </c>
      <c r="B8081" t="s">
        <v>4346</v>
      </c>
      <c r="C8081" t="s">
        <v>2068</v>
      </c>
      <c r="D8081" t="s">
        <v>13604</v>
      </c>
      <c r="E8081">
        <v>100</v>
      </c>
      <c r="F8081">
        <v>2.9</v>
      </c>
      <c r="G8081">
        <v>80</v>
      </c>
      <c r="H8081" t="s">
        <v>13601</v>
      </c>
      <c r="I8081" t="s">
        <v>4237</v>
      </c>
      <c r="J8081">
        <v>80</v>
      </c>
    </row>
    <row r="8082" spans="1:10" x14ac:dyDescent="0.3">
      <c r="A8082">
        <v>343567</v>
      </c>
      <c r="B8082" t="s">
        <v>4346</v>
      </c>
      <c r="C8082" t="s">
        <v>2068</v>
      </c>
      <c r="D8082" t="s">
        <v>7290</v>
      </c>
      <c r="E8082">
        <v>100</v>
      </c>
      <c r="F8082">
        <v>2.9</v>
      </c>
      <c r="G8082">
        <v>80</v>
      </c>
      <c r="H8082" t="s">
        <v>13601</v>
      </c>
      <c r="I8082" t="s">
        <v>4237</v>
      </c>
      <c r="J8082">
        <v>81</v>
      </c>
    </row>
    <row r="8083" spans="1:10" x14ac:dyDescent="0.3">
      <c r="A8083">
        <v>343594</v>
      </c>
      <c r="B8083" t="s">
        <v>238</v>
      </c>
      <c r="C8083" t="s">
        <v>11</v>
      </c>
      <c r="D8083" t="s">
        <v>13607</v>
      </c>
      <c r="E8083">
        <v>300</v>
      </c>
      <c r="F8083">
        <v>4</v>
      </c>
      <c r="G8083">
        <v>20</v>
      </c>
      <c r="H8083" t="s">
        <v>13608</v>
      </c>
      <c r="I8083" t="s">
        <v>238</v>
      </c>
      <c r="J8083">
        <v>55</v>
      </c>
    </row>
    <row r="8084" spans="1:10" x14ac:dyDescent="0.3">
      <c r="A8084">
        <v>343858</v>
      </c>
      <c r="B8084" t="s">
        <v>1274</v>
      </c>
      <c r="C8084" t="s">
        <v>91</v>
      </c>
      <c r="D8084" t="s">
        <v>13609</v>
      </c>
      <c r="E8084">
        <v>100</v>
      </c>
      <c r="F8084">
        <v>2.9</v>
      </c>
      <c r="G8084">
        <v>80</v>
      </c>
      <c r="H8084" t="s">
        <v>13601</v>
      </c>
      <c r="I8084" t="s">
        <v>457</v>
      </c>
      <c r="J8084">
        <v>44</v>
      </c>
    </row>
    <row r="8085" spans="1:10" x14ac:dyDescent="0.3">
      <c r="A8085">
        <v>344757</v>
      </c>
      <c r="B8085" t="s">
        <v>944</v>
      </c>
      <c r="C8085" t="s">
        <v>189</v>
      </c>
      <c r="D8085" t="s">
        <v>13610</v>
      </c>
      <c r="E8085">
        <v>100</v>
      </c>
      <c r="F8085">
        <v>2.9</v>
      </c>
      <c r="G8085">
        <v>80</v>
      </c>
      <c r="H8085" t="s">
        <v>3138</v>
      </c>
      <c r="I8085" t="s">
        <v>13611</v>
      </c>
      <c r="J8085">
        <v>81</v>
      </c>
    </row>
    <row r="8086" spans="1:10" x14ac:dyDescent="0.3">
      <c r="A8086">
        <v>345540</v>
      </c>
      <c r="B8086" t="s">
        <v>1002</v>
      </c>
      <c r="C8086" t="s">
        <v>463</v>
      </c>
      <c r="D8086" t="s">
        <v>13612</v>
      </c>
      <c r="E8086">
        <v>100</v>
      </c>
      <c r="F8086">
        <v>2.9</v>
      </c>
      <c r="G8086">
        <v>80</v>
      </c>
      <c r="H8086" t="s">
        <v>13613</v>
      </c>
      <c r="I8086" t="s">
        <v>13614</v>
      </c>
      <c r="J8086">
        <v>39</v>
      </c>
    </row>
    <row r="8087" spans="1:10" x14ac:dyDescent="0.3">
      <c r="A8087">
        <v>345639</v>
      </c>
      <c r="B8087" t="s">
        <v>606</v>
      </c>
      <c r="C8087" t="s">
        <v>189</v>
      </c>
      <c r="D8087" t="s">
        <v>13615</v>
      </c>
      <c r="E8087">
        <v>150</v>
      </c>
      <c r="F8087">
        <v>4.4000000000000004</v>
      </c>
      <c r="G8087">
        <v>500</v>
      </c>
      <c r="H8087" t="s">
        <v>13616</v>
      </c>
      <c r="I8087" t="s">
        <v>5160</v>
      </c>
      <c r="J8087">
        <v>39</v>
      </c>
    </row>
    <row r="8088" spans="1:10" x14ac:dyDescent="0.3">
      <c r="A8088">
        <v>346078</v>
      </c>
      <c r="B8088" t="s">
        <v>528</v>
      </c>
      <c r="C8088" t="s">
        <v>189</v>
      </c>
      <c r="D8088" t="s">
        <v>13617</v>
      </c>
      <c r="E8088">
        <v>300</v>
      </c>
      <c r="F8088">
        <v>4.3</v>
      </c>
      <c r="G8088">
        <v>100</v>
      </c>
      <c r="H8088" t="s">
        <v>13618</v>
      </c>
      <c r="I8088" t="s">
        <v>8111</v>
      </c>
      <c r="J8088">
        <v>74</v>
      </c>
    </row>
    <row r="8089" spans="1:10" x14ac:dyDescent="0.3">
      <c r="A8089">
        <v>346309</v>
      </c>
      <c r="B8089" t="s">
        <v>4416</v>
      </c>
      <c r="C8089" t="s">
        <v>2068</v>
      </c>
      <c r="D8089" t="s">
        <v>13619</v>
      </c>
      <c r="E8089">
        <v>400</v>
      </c>
      <c r="F8089">
        <v>2.9</v>
      </c>
      <c r="G8089">
        <v>80</v>
      </c>
      <c r="H8089" t="s">
        <v>131</v>
      </c>
      <c r="I8089" t="s">
        <v>4416</v>
      </c>
      <c r="J8089">
        <v>53</v>
      </c>
    </row>
    <row r="8090" spans="1:10" x14ac:dyDescent="0.3">
      <c r="A8090">
        <v>346529</v>
      </c>
      <c r="B8090" t="s">
        <v>2353</v>
      </c>
      <c r="C8090" t="s">
        <v>2068</v>
      </c>
      <c r="D8090" t="s">
        <v>13620</v>
      </c>
      <c r="E8090">
        <v>200</v>
      </c>
      <c r="F8090">
        <v>2.9</v>
      </c>
      <c r="G8090">
        <v>80</v>
      </c>
      <c r="H8090" t="s">
        <v>740</v>
      </c>
      <c r="I8090" t="s">
        <v>3387</v>
      </c>
      <c r="J8090">
        <v>35</v>
      </c>
    </row>
    <row r="8091" spans="1:10" x14ac:dyDescent="0.3">
      <c r="A8091">
        <v>347235</v>
      </c>
      <c r="B8091" t="s">
        <v>1274</v>
      </c>
      <c r="C8091" t="s">
        <v>91</v>
      </c>
      <c r="D8091" t="s">
        <v>13603</v>
      </c>
      <c r="E8091">
        <v>100</v>
      </c>
      <c r="F8091">
        <v>2.9</v>
      </c>
      <c r="G8091">
        <v>80</v>
      </c>
      <c r="H8091" t="s">
        <v>13601</v>
      </c>
      <c r="I8091" t="s">
        <v>457</v>
      </c>
      <c r="J8091">
        <v>41</v>
      </c>
    </row>
    <row r="8092" spans="1:10" x14ac:dyDescent="0.3">
      <c r="A8092">
        <v>347416</v>
      </c>
      <c r="B8092" t="s">
        <v>1002</v>
      </c>
      <c r="C8092" t="s">
        <v>463</v>
      </c>
      <c r="D8092" t="s">
        <v>13621</v>
      </c>
      <c r="E8092">
        <v>200</v>
      </c>
      <c r="F8092">
        <v>4.5999999999999996</v>
      </c>
      <c r="G8092">
        <v>20</v>
      </c>
      <c r="H8092" t="s">
        <v>13622</v>
      </c>
      <c r="I8092" t="s">
        <v>1002</v>
      </c>
      <c r="J8092">
        <v>40</v>
      </c>
    </row>
    <row r="8093" spans="1:10" x14ac:dyDescent="0.3">
      <c r="A8093">
        <v>347553</v>
      </c>
      <c r="B8093" t="s">
        <v>532</v>
      </c>
      <c r="C8093" t="s">
        <v>463</v>
      </c>
      <c r="D8093" t="s">
        <v>13623</v>
      </c>
      <c r="E8093">
        <v>200</v>
      </c>
      <c r="F8093">
        <v>4.4000000000000004</v>
      </c>
      <c r="G8093">
        <v>100</v>
      </c>
      <c r="H8093" t="s">
        <v>13624</v>
      </c>
      <c r="I8093" t="s">
        <v>891</v>
      </c>
      <c r="J8093">
        <v>56</v>
      </c>
    </row>
    <row r="8094" spans="1:10" x14ac:dyDescent="0.3">
      <c r="A8094">
        <v>347621</v>
      </c>
      <c r="B8094" t="s">
        <v>3057</v>
      </c>
      <c r="C8094" t="s">
        <v>3052</v>
      </c>
      <c r="D8094" t="s">
        <v>4651</v>
      </c>
      <c r="E8094">
        <v>300</v>
      </c>
      <c r="F8094">
        <v>4.3</v>
      </c>
      <c r="G8094">
        <v>500</v>
      </c>
      <c r="H8094" t="s">
        <v>8980</v>
      </c>
      <c r="I8094" t="s">
        <v>6097</v>
      </c>
      <c r="J8094">
        <v>46</v>
      </c>
    </row>
    <row r="8095" spans="1:10" x14ac:dyDescent="0.3">
      <c r="A8095">
        <v>348570</v>
      </c>
      <c r="B8095" t="s">
        <v>5857</v>
      </c>
      <c r="C8095" t="s">
        <v>3052</v>
      </c>
      <c r="D8095" t="s">
        <v>13625</v>
      </c>
      <c r="E8095">
        <v>400</v>
      </c>
      <c r="F8095">
        <v>2.9</v>
      </c>
      <c r="G8095">
        <v>80</v>
      </c>
      <c r="H8095" t="s">
        <v>710</v>
      </c>
      <c r="I8095" t="s">
        <v>5857</v>
      </c>
      <c r="J8095">
        <v>64</v>
      </c>
    </row>
    <row r="8096" spans="1:10" x14ac:dyDescent="0.3">
      <c r="A8096">
        <v>349062</v>
      </c>
      <c r="B8096" t="s">
        <v>5062</v>
      </c>
      <c r="C8096" t="s">
        <v>463</v>
      </c>
      <c r="D8096" t="s">
        <v>13626</v>
      </c>
      <c r="E8096">
        <v>200</v>
      </c>
      <c r="F8096">
        <v>2.9</v>
      </c>
      <c r="G8096">
        <v>80</v>
      </c>
      <c r="H8096" t="s">
        <v>790</v>
      </c>
      <c r="I8096" t="s">
        <v>1076</v>
      </c>
      <c r="J8096">
        <v>37</v>
      </c>
    </row>
    <row r="8097" spans="1:10" x14ac:dyDescent="0.3">
      <c r="A8097">
        <v>349173</v>
      </c>
      <c r="B8097" t="s">
        <v>1855</v>
      </c>
      <c r="C8097" t="s">
        <v>463</v>
      </c>
      <c r="D8097" t="s">
        <v>13627</v>
      </c>
      <c r="E8097">
        <v>200</v>
      </c>
      <c r="F8097">
        <v>2.9</v>
      </c>
      <c r="G8097">
        <v>80</v>
      </c>
      <c r="H8097" t="s">
        <v>13628</v>
      </c>
      <c r="I8097" t="s">
        <v>1855</v>
      </c>
      <c r="J8097">
        <v>72</v>
      </c>
    </row>
    <row r="8098" spans="1:10" x14ac:dyDescent="0.3">
      <c r="A8098">
        <v>349791</v>
      </c>
      <c r="B8098" t="s">
        <v>2067</v>
      </c>
      <c r="C8098" t="s">
        <v>2068</v>
      </c>
      <c r="D8098" t="s">
        <v>13629</v>
      </c>
      <c r="E8098">
        <v>200</v>
      </c>
      <c r="F8098">
        <v>2.9</v>
      </c>
      <c r="G8098">
        <v>80</v>
      </c>
      <c r="H8098" t="s">
        <v>13630</v>
      </c>
      <c r="I8098" t="s">
        <v>2067</v>
      </c>
      <c r="J8098">
        <v>38</v>
      </c>
    </row>
    <row r="8099" spans="1:10" x14ac:dyDescent="0.3">
      <c r="A8099">
        <v>349802</v>
      </c>
      <c r="B8099" t="s">
        <v>188</v>
      </c>
      <c r="C8099" t="s">
        <v>189</v>
      </c>
      <c r="D8099" t="s">
        <v>13631</v>
      </c>
      <c r="E8099">
        <v>300</v>
      </c>
      <c r="F8099">
        <v>3.1</v>
      </c>
      <c r="G8099">
        <v>20</v>
      </c>
      <c r="H8099" t="s">
        <v>13632</v>
      </c>
      <c r="I8099" t="s">
        <v>1697</v>
      </c>
      <c r="J8099">
        <v>69</v>
      </c>
    </row>
    <row r="8100" spans="1:10" x14ac:dyDescent="0.3">
      <c r="A8100">
        <v>350979</v>
      </c>
      <c r="B8100" t="s">
        <v>591</v>
      </c>
      <c r="C8100" t="s">
        <v>189</v>
      </c>
      <c r="D8100" t="s">
        <v>13633</v>
      </c>
      <c r="E8100">
        <v>300</v>
      </c>
      <c r="F8100">
        <v>4.2</v>
      </c>
      <c r="G8100">
        <v>20</v>
      </c>
      <c r="H8100" t="s">
        <v>3471</v>
      </c>
      <c r="I8100" t="s">
        <v>5160</v>
      </c>
      <c r="J8100">
        <v>45</v>
      </c>
    </row>
    <row r="8101" spans="1:10" x14ac:dyDescent="0.3">
      <c r="A8101">
        <v>351022</v>
      </c>
      <c r="B8101" t="s">
        <v>2329</v>
      </c>
      <c r="C8101" t="s">
        <v>463</v>
      </c>
      <c r="D8101" t="s">
        <v>13634</v>
      </c>
      <c r="E8101">
        <v>200</v>
      </c>
      <c r="F8101">
        <v>2.9</v>
      </c>
      <c r="G8101">
        <v>80</v>
      </c>
      <c r="H8101" t="s">
        <v>2417</v>
      </c>
      <c r="I8101" t="s">
        <v>2685</v>
      </c>
      <c r="J8101">
        <v>59</v>
      </c>
    </row>
    <row r="8102" spans="1:10" x14ac:dyDescent="0.3">
      <c r="A8102">
        <v>351123</v>
      </c>
      <c r="B8102" t="s">
        <v>1896</v>
      </c>
      <c r="C8102" t="s">
        <v>91</v>
      </c>
      <c r="D8102" t="s">
        <v>13635</v>
      </c>
      <c r="E8102">
        <v>120</v>
      </c>
      <c r="F8102">
        <v>4.4000000000000004</v>
      </c>
      <c r="G8102">
        <v>50</v>
      </c>
      <c r="H8102" t="s">
        <v>391</v>
      </c>
      <c r="I8102" t="s">
        <v>12767</v>
      </c>
      <c r="J8102">
        <v>38</v>
      </c>
    </row>
    <row r="8103" spans="1:10" x14ac:dyDescent="0.3">
      <c r="A8103">
        <v>351392</v>
      </c>
      <c r="B8103" t="s">
        <v>952</v>
      </c>
      <c r="C8103" t="s">
        <v>463</v>
      </c>
      <c r="D8103" t="s">
        <v>12159</v>
      </c>
      <c r="E8103">
        <v>300</v>
      </c>
      <c r="F8103">
        <v>4.0999999999999996</v>
      </c>
      <c r="G8103">
        <v>500</v>
      </c>
      <c r="H8103" t="s">
        <v>13636</v>
      </c>
      <c r="I8103" t="s">
        <v>952</v>
      </c>
      <c r="J8103">
        <v>55</v>
      </c>
    </row>
    <row r="8104" spans="1:10" x14ac:dyDescent="0.3">
      <c r="A8104">
        <v>352002</v>
      </c>
      <c r="B8104" t="s">
        <v>5300</v>
      </c>
      <c r="C8104" t="s">
        <v>2068</v>
      </c>
      <c r="D8104" t="s">
        <v>13637</v>
      </c>
      <c r="E8104">
        <v>200</v>
      </c>
      <c r="F8104">
        <v>2.9</v>
      </c>
      <c r="G8104">
        <v>80</v>
      </c>
      <c r="H8104" t="s">
        <v>13638</v>
      </c>
      <c r="I8104" t="s">
        <v>5300</v>
      </c>
      <c r="J8104">
        <v>80</v>
      </c>
    </row>
    <row r="8105" spans="1:10" x14ac:dyDescent="0.3">
      <c r="A8105">
        <v>352546</v>
      </c>
      <c r="B8105" t="s">
        <v>3798</v>
      </c>
      <c r="C8105" t="s">
        <v>3052</v>
      </c>
      <c r="D8105" t="s">
        <v>13639</v>
      </c>
      <c r="E8105">
        <v>200</v>
      </c>
      <c r="F8105">
        <v>4.0999999999999996</v>
      </c>
      <c r="G8105">
        <v>1000</v>
      </c>
      <c r="H8105" t="s">
        <v>13640</v>
      </c>
      <c r="I8105" t="s">
        <v>3057</v>
      </c>
      <c r="J8105">
        <v>28</v>
      </c>
    </row>
    <row r="8106" spans="1:10" x14ac:dyDescent="0.3">
      <c r="A8106">
        <v>352561</v>
      </c>
      <c r="B8106" t="s">
        <v>2092</v>
      </c>
      <c r="C8106" t="s">
        <v>2068</v>
      </c>
      <c r="D8106" t="s">
        <v>13641</v>
      </c>
      <c r="E8106">
        <v>200</v>
      </c>
      <c r="F8106">
        <v>2.9</v>
      </c>
      <c r="G8106">
        <v>80</v>
      </c>
      <c r="H8106" t="s">
        <v>13642</v>
      </c>
      <c r="I8106" t="s">
        <v>2092</v>
      </c>
      <c r="J8106">
        <v>49</v>
      </c>
    </row>
    <row r="8107" spans="1:10" x14ac:dyDescent="0.3">
      <c r="A8107">
        <v>353098</v>
      </c>
      <c r="B8107" t="s">
        <v>745</v>
      </c>
      <c r="C8107" t="s">
        <v>383</v>
      </c>
      <c r="D8107" t="s">
        <v>13643</v>
      </c>
      <c r="E8107">
        <v>350</v>
      </c>
      <c r="F8107">
        <v>2.9</v>
      </c>
      <c r="G8107">
        <v>80</v>
      </c>
      <c r="H8107" t="s">
        <v>13644</v>
      </c>
      <c r="I8107" t="s">
        <v>745</v>
      </c>
      <c r="J8107">
        <v>55</v>
      </c>
    </row>
    <row r="8108" spans="1:10" x14ac:dyDescent="0.3">
      <c r="A8108">
        <v>353575</v>
      </c>
      <c r="B8108" t="s">
        <v>864</v>
      </c>
      <c r="C8108" t="s">
        <v>91</v>
      </c>
      <c r="D8108" t="s">
        <v>7708</v>
      </c>
      <c r="E8108">
        <v>300</v>
      </c>
      <c r="F8108">
        <v>3.9</v>
      </c>
      <c r="G8108">
        <v>20</v>
      </c>
      <c r="H8108" t="s">
        <v>274</v>
      </c>
      <c r="I8108" t="s">
        <v>869</v>
      </c>
      <c r="J8108">
        <v>46</v>
      </c>
    </row>
    <row r="8109" spans="1:10" x14ac:dyDescent="0.3">
      <c r="A8109">
        <v>354703</v>
      </c>
      <c r="B8109" t="s">
        <v>459</v>
      </c>
      <c r="C8109" t="s">
        <v>91</v>
      </c>
      <c r="D8109" t="s">
        <v>7708</v>
      </c>
      <c r="E8109">
        <v>300</v>
      </c>
      <c r="F8109">
        <v>2.9</v>
      </c>
      <c r="G8109">
        <v>80</v>
      </c>
      <c r="H8109" t="s">
        <v>391</v>
      </c>
      <c r="I8109" t="s">
        <v>6175</v>
      </c>
      <c r="J8109">
        <v>56</v>
      </c>
    </row>
    <row r="8110" spans="1:10" x14ac:dyDescent="0.3">
      <c r="A8110">
        <v>354746</v>
      </c>
      <c r="B8110" t="s">
        <v>1274</v>
      </c>
      <c r="C8110" t="s">
        <v>91</v>
      </c>
      <c r="D8110" t="s">
        <v>13161</v>
      </c>
      <c r="E8110">
        <v>100</v>
      </c>
      <c r="F8110">
        <v>2.9</v>
      </c>
      <c r="G8110">
        <v>80</v>
      </c>
      <c r="H8110" t="s">
        <v>13645</v>
      </c>
      <c r="I8110" t="s">
        <v>457</v>
      </c>
      <c r="J8110">
        <v>42</v>
      </c>
    </row>
    <row r="8111" spans="1:10" x14ac:dyDescent="0.3">
      <c r="A8111">
        <v>354753</v>
      </c>
      <c r="B8111" t="s">
        <v>1274</v>
      </c>
      <c r="C8111" t="s">
        <v>91</v>
      </c>
      <c r="D8111" t="s">
        <v>13646</v>
      </c>
      <c r="E8111">
        <v>100</v>
      </c>
      <c r="F8111">
        <v>2.9</v>
      </c>
      <c r="G8111">
        <v>80</v>
      </c>
      <c r="H8111" t="s">
        <v>13647</v>
      </c>
      <c r="I8111" t="s">
        <v>457</v>
      </c>
      <c r="J8111">
        <v>42</v>
      </c>
    </row>
    <row r="8112" spans="1:10" x14ac:dyDescent="0.3">
      <c r="A8112">
        <v>354754</v>
      </c>
      <c r="B8112" t="s">
        <v>1274</v>
      </c>
      <c r="C8112" t="s">
        <v>91</v>
      </c>
      <c r="D8112" t="s">
        <v>13604</v>
      </c>
      <c r="E8112">
        <v>100</v>
      </c>
      <c r="F8112">
        <v>2.9</v>
      </c>
      <c r="G8112">
        <v>80</v>
      </c>
      <c r="H8112" t="s">
        <v>13648</v>
      </c>
      <c r="I8112" t="s">
        <v>457</v>
      </c>
      <c r="J8112">
        <v>45</v>
      </c>
    </row>
    <row r="8113" spans="1:10" x14ac:dyDescent="0.3">
      <c r="A8113">
        <v>354757</v>
      </c>
      <c r="B8113" t="s">
        <v>1274</v>
      </c>
      <c r="C8113" t="s">
        <v>91</v>
      </c>
      <c r="D8113" t="s">
        <v>3848</v>
      </c>
      <c r="E8113">
        <v>100</v>
      </c>
      <c r="F8113">
        <v>2.9</v>
      </c>
      <c r="G8113">
        <v>80</v>
      </c>
      <c r="H8113" t="s">
        <v>13648</v>
      </c>
      <c r="I8113" t="s">
        <v>457</v>
      </c>
      <c r="J8113">
        <v>51</v>
      </c>
    </row>
    <row r="8114" spans="1:10" x14ac:dyDescent="0.3">
      <c r="A8114">
        <v>355352</v>
      </c>
      <c r="B8114" t="s">
        <v>382</v>
      </c>
      <c r="C8114" t="s">
        <v>383</v>
      </c>
      <c r="D8114" t="s">
        <v>13635</v>
      </c>
      <c r="E8114">
        <v>120</v>
      </c>
      <c r="F8114">
        <v>4.3</v>
      </c>
      <c r="G8114">
        <v>20</v>
      </c>
      <c r="H8114" t="s">
        <v>391</v>
      </c>
      <c r="I8114" t="s">
        <v>382</v>
      </c>
      <c r="J8114">
        <v>34</v>
      </c>
    </row>
    <row r="8115" spans="1:10" x14ac:dyDescent="0.3">
      <c r="A8115">
        <v>355702</v>
      </c>
      <c r="B8115" t="s">
        <v>1029</v>
      </c>
      <c r="C8115" t="s">
        <v>463</v>
      </c>
      <c r="D8115" t="s">
        <v>13649</v>
      </c>
      <c r="E8115">
        <v>200</v>
      </c>
      <c r="F8115">
        <v>2.9</v>
      </c>
      <c r="G8115">
        <v>80</v>
      </c>
      <c r="H8115" t="s">
        <v>13650</v>
      </c>
      <c r="I8115" t="s">
        <v>1029</v>
      </c>
      <c r="J8115">
        <v>88</v>
      </c>
    </row>
    <row r="8116" spans="1:10" x14ac:dyDescent="0.3">
      <c r="A8116">
        <v>355747</v>
      </c>
      <c r="B8116" t="s">
        <v>306</v>
      </c>
      <c r="C8116" t="s">
        <v>68</v>
      </c>
      <c r="D8116" t="s">
        <v>13635</v>
      </c>
      <c r="E8116">
        <v>120</v>
      </c>
      <c r="F8116">
        <v>4.4000000000000004</v>
      </c>
      <c r="G8116">
        <v>100</v>
      </c>
      <c r="H8116" t="s">
        <v>391</v>
      </c>
      <c r="I8116" t="s">
        <v>12633</v>
      </c>
      <c r="J8116">
        <v>24</v>
      </c>
    </row>
    <row r="8117" spans="1:10" x14ac:dyDescent="0.3">
      <c r="A8117">
        <v>355757</v>
      </c>
      <c r="B8117" t="s">
        <v>303</v>
      </c>
      <c r="C8117" t="s">
        <v>68</v>
      </c>
      <c r="D8117" t="s">
        <v>13635</v>
      </c>
      <c r="E8117">
        <v>120</v>
      </c>
      <c r="F8117">
        <v>4.5</v>
      </c>
      <c r="G8117">
        <v>100</v>
      </c>
      <c r="H8117" t="s">
        <v>274</v>
      </c>
      <c r="I8117" t="s">
        <v>13325</v>
      </c>
      <c r="J8117">
        <v>46</v>
      </c>
    </row>
    <row r="8118" spans="1:10" x14ac:dyDescent="0.3">
      <c r="A8118">
        <v>356195</v>
      </c>
      <c r="B8118" t="s">
        <v>1274</v>
      </c>
      <c r="C8118" t="s">
        <v>91</v>
      </c>
      <c r="D8118" t="s">
        <v>13600</v>
      </c>
      <c r="E8118">
        <v>100</v>
      </c>
      <c r="F8118">
        <v>2.9</v>
      </c>
      <c r="G8118">
        <v>80</v>
      </c>
      <c r="H8118" t="s">
        <v>13645</v>
      </c>
      <c r="I8118" t="s">
        <v>457</v>
      </c>
      <c r="J8118">
        <v>44</v>
      </c>
    </row>
    <row r="8119" spans="1:10" x14ac:dyDescent="0.3">
      <c r="A8119">
        <v>356218</v>
      </c>
      <c r="B8119" t="s">
        <v>1274</v>
      </c>
      <c r="C8119" t="s">
        <v>91</v>
      </c>
      <c r="D8119" t="s">
        <v>13651</v>
      </c>
      <c r="E8119">
        <v>100</v>
      </c>
      <c r="F8119">
        <v>2.9</v>
      </c>
      <c r="G8119">
        <v>80</v>
      </c>
      <c r="H8119" t="s">
        <v>13647</v>
      </c>
      <c r="I8119" t="s">
        <v>457</v>
      </c>
      <c r="J8119">
        <v>44</v>
      </c>
    </row>
    <row r="8120" spans="1:10" x14ac:dyDescent="0.3">
      <c r="A8120">
        <v>356626</v>
      </c>
      <c r="B8120" t="s">
        <v>745</v>
      </c>
      <c r="C8120" t="s">
        <v>383</v>
      </c>
      <c r="D8120" t="s">
        <v>13652</v>
      </c>
      <c r="E8120">
        <v>300</v>
      </c>
      <c r="F8120">
        <v>4.2</v>
      </c>
      <c r="G8120">
        <v>20</v>
      </c>
      <c r="H8120" t="s">
        <v>695</v>
      </c>
      <c r="I8120" t="s">
        <v>745</v>
      </c>
      <c r="J8120">
        <v>40</v>
      </c>
    </row>
    <row r="8121" spans="1:10" x14ac:dyDescent="0.3">
      <c r="A8121">
        <v>356688</v>
      </c>
      <c r="B8121" t="s">
        <v>151</v>
      </c>
      <c r="C8121" t="s">
        <v>68</v>
      </c>
      <c r="D8121" t="s">
        <v>11751</v>
      </c>
      <c r="E8121">
        <v>300</v>
      </c>
      <c r="F8121">
        <v>4.5</v>
      </c>
      <c r="G8121">
        <v>100</v>
      </c>
      <c r="H8121" t="s">
        <v>3091</v>
      </c>
      <c r="I8121" t="s">
        <v>13653</v>
      </c>
      <c r="J8121">
        <v>27</v>
      </c>
    </row>
    <row r="8122" spans="1:10" x14ac:dyDescent="0.3">
      <c r="A8122">
        <v>357948</v>
      </c>
      <c r="B8122" t="s">
        <v>690</v>
      </c>
      <c r="C8122" t="s">
        <v>383</v>
      </c>
      <c r="D8122" t="s">
        <v>13654</v>
      </c>
      <c r="E8122">
        <v>100</v>
      </c>
      <c r="F8122">
        <v>2.9</v>
      </c>
      <c r="G8122">
        <v>80</v>
      </c>
      <c r="H8122" t="s">
        <v>13655</v>
      </c>
      <c r="I8122" t="s">
        <v>689</v>
      </c>
      <c r="J8122">
        <v>55</v>
      </c>
    </row>
    <row r="8123" spans="1:10" x14ac:dyDescent="0.3">
      <c r="A8123">
        <v>359046</v>
      </c>
      <c r="B8123" t="s">
        <v>12870</v>
      </c>
      <c r="C8123" t="s">
        <v>11</v>
      </c>
      <c r="D8123" t="s">
        <v>12159</v>
      </c>
      <c r="E8123">
        <v>300</v>
      </c>
      <c r="F8123">
        <v>4.2</v>
      </c>
      <c r="G8123">
        <v>500</v>
      </c>
      <c r="H8123" t="s">
        <v>13636</v>
      </c>
      <c r="I8123" t="s">
        <v>13656</v>
      </c>
      <c r="J8123">
        <v>53</v>
      </c>
    </row>
    <row r="8124" spans="1:10" x14ac:dyDescent="0.3">
      <c r="A8124">
        <v>359299</v>
      </c>
      <c r="B8124" t="s">
        <v>285</v>
      </c>
      <c r="C8124" t="s">
        <v>115</v>
      </c>
      <c r="D8124" t="s">
        <v>13657</v>
      </c>
      <c r="E8124">
        <v>200</v>
      </c>
      <c r="F8124">
        <v>4.5</v>
      </c>
      <c r="G8124">
        <v>50</v>
      </c>
      <c r="H8124" t="s">
        <v>486</v>
      </c>
      <c r="I8124" t="s">
        <v>2822</v>
      </c>
      <c r="J8124">
        <v>40</v>
      </c>
    </row>
    <row r="8125" spans="1:10" x14ac:dyDescent="0.3">
      <c r="A8125">
        <v>359582</v>
      </c>
      <c r="B8125" t="s">
        <v>12506</v>
      </c>
      <c r="C8125" t="s">
        <v>3052</v>
      </c>
      <c r="D8125" t="s">
        <v>13658</v>
      </c>
      <c r="E8125">
        <v>200</v>
      </c>
      <c r="F8125">
        <v>2.9</v>
      </c>
      <c r="G8125">
        <v>80</v>
      </c>
      <c r="H8125" t="s">
        <v>13659</v>
      </c>
      <c r="I8125" t="s">
        <v>4586</v>
      </c>
      <c r="J8125">
        <v>51</v>
      </c>
    </row>
    <row r="8126" spans="1:10" x14ac:dyDescent="0.3">
      <c r="A8126">
        <v>359804</v>
      </c>
      <c r="B8126" t="s">
        <v>3798</v>
      </c>
      <c r="C8126" t="s">
        <v>3052</v>
      </c>
      <c r="D8126" t="s">
        <v>13635</v>
      </c>
      <c r="E8126">
        <v>120</v>
      </c>
      <c r="F8126">
        <v>4.5999999999999996</v>
      </c>
      <c r="G8126">
        <v>100</v>
      </c>
      <c r="H8126" t="s">
        <v>391</v>
      </c>
      <c r="I8126" t="s">
        <v>13508</v>
      </c>
      <c r="J8126">
        <v>28</v>
      </c>
    </row>
    <row r="8127" spans="1:10" x14ac:dyDescent="0.3">
      <c r="A8127">
        <v>361739</v>
      </c>
      <c r="B8127" t="s">
        <v>606</v>
      </c>
      <c r="C8127" t="s">
        <v>189</v>
      </c>
      <c r="D8127" t="s">
        <v>13660</v>
      </c>
      <c r="E8127">
        <v>250</v>
      </c>
      <c r="F8127">
        <v>4.3</v>
      </c>
      <c r="G8127">
        <v>100</v>
      </c>
      <c r="H8127" t="s">
        <v>13661</v>
      </c>
      <c r="I8127" t="s">
        <v>606</v>
      </c>
      <c r="J8127">
        <v>41</v>
      </c>
    </row>
    <row r="8128" spans="1:10" x14ac:dyDescent="0.3">
      <c r="A8128">
        <v>361957</v>
      </c>
      <c r="B8128" t="s">
        <v>4586</v>
      </c>
      <c r="C8128" t="s">
        <v>3052</v>
      </c>
      <c r="D8128" t="s">
        <v>13662</v>
      </c>
      <c r="E8128">
        <v>150</v>
      </c>
      <c r="F8128">
        <v>3.9</v>
      </c>
      <c r="G8128">
        <v>100</v>
      </c>
      <c r="H8128" t="s">
        <v>13663</v>
      </c>
      <c r="I8128" t="s">
        <v>12462</v>
      </c>
      <c r="J8128">
        <v>39</v>
      </c>
    </row>
    <row r="8129" spans="1:10" x14ac:dyDescent="0.3">
      <c r="A8129">
        <v>362084</v>
      </c>
      <c r="B8129" t="s">
        <v>99</v>
      </c>
      <c r="C8129" t="s">
        <v>68</v>
      </c>
      <c r="D8129" t="s">
        <v>13664</v>
      </c>
      <c r="E8129">
        <v>150</v>
      </c>
      <c r="F8129">
        <v>2.9</v>
      </c>
      <c r="G8129">
        <v>80</v>
      </c>
      <c r="H8129" t="s">
        <v>2341</v>
      </c>
      <c r="I8129" t="s">
        <v>5034</v>
      </c>
      <c r="J8129">
        <v>61</v>
      </c>
    </row>
    <row r="8130" spans="1:10" x14ac:dyDescent="0.3">
      <c r="A8130">
        <v>363425</v>
      </c>
      <c r="B8130" t="s">
        <v>1980</v>
      </c>
      <c r="C8130" t="s">
        <v>463</v>
      </c>
      <c r="D8130" t="s">
        <v>13665</v>
      </c>
      <c r="E8130">
        <v>270</v>
      </c>
      <c r="F8130">
        <v>4.4000000000000004</v>
      </c>
      <c r="G8130">
        <v>20</v>
      </c>
      <c r="H8130" t="s">
        <v>4684</v>
      </c>
      <c r="I8130" t="s">
        <v>1980</v>
      </c>
      <c r="J8130">
        <v>52</v>
      </c>
    </row>
    <row r="8131" spans="1:10" x14ac:dyDescent="0.3">
      <c r="A8131">
        <v>363665</v>
      </c>
      <c r="B8131" t="s">
        <v>5668</v>
      </c>
      <c r="C8131" t="s">
        <v>2068</v>
      </c>
      <c r="D8131" t="s">
        <v>13666</v>
      </c>
      <c r="E8131">
        <v>200</v>
      </c>
      <c r="F8131">
        <v>2.9</v>
      </c>
      <c r="G8131">
        <v>80</v>
      </c>
      <c r="H8131" t="s">
        <v>13667</v>
      </c>
      <c r="I8131" t="s">
        <v>5668</v>
      </c>
      <c r="J8131">
        <v>50</v>
      </c>
    </row>
    <row r="8132" spans="1:10" x14ac:dyDescent="0.3">
      <c r="A8132">
        <v>363962</v>
      </c>
      <c r="B8132" t="s">
        <v>690</v>
      </c>
      <c r="C8132" t="s">
        <v>383</v>
      </c>
      <c r="D8132" t="s">
        <v>13668</v>
      </c>
      <c r="E8132">
        <v>300</v>
      </c>
      <c r="F8132">
        <v>2.9</v>
      </c>
      <c r="G8132">
        <v>80</v>
      </c>
      <c r="H8132" t="s">
        <v>740</v>
      </c>
      <c r="I8132" t="s">
        <v>689</v>
      </c>
      <c r="J8132">
        <v>61</v>
      </c>
    </row>
    <row r="8133" spans="1:10" x14ac:dyDescent="0.3">
      <c r="A8133">
        <v>365058</v>
      </c>
      <c r="B8133" t="s">
        <v>193</v>
      </c>
      <c r="C8133" t="s">
        <v>189</v>
      </c>
      <c r="D8133" t="s">
        <v>13669</v>
      </c>
      <c r="E8133">
        <v>400</v>
      </c>
      <c r="F8133">
        <v>4.5</v>
      </c>
      <c r="G8133">
        <v>100</v>
      </c>
      <c r="H8133" t="s">
        <v>2417</v>
      </c>
      <c r="I8133" t="s">
        <v>556</v>
      </c>
      <c r="J8133">
        <v>65</v>
      </c>
    </row>
    <row r="8134" spans="1:10" x14ac:dyDescent="0.3">
      <c r="A8134">
        <v>365814</v>
      </c>
      <c r="B8134" t="s">
        <v>7819</v>
      </c>
      <c r="C8134" t="s">
        <v>189</v>
      </c>
      <c r="D8134" t="s">
        <v>13670</v>
      </c>
      <c r="E8134">
        <v>200</v>
      </c>
      <c r="F8134">
        <v>4.5999999999999996</v>
      </c>
      <c r="G8134">
        <v>100</v>
      </c>
      <c r="H8134" t="s">
        <v>13671</v>
      </c>
      <c r="I8134" t="s">
        <v>7819</v>
      </c>
      <c r="J8134">
        <v>78</v>
      </c>
    </row>
    <row r="8135" spans="1:10" x14ac:dyDescent="0.3">
      <c r="A8135">
        <v>365894</v>
      </c>
      <c r="B8135" t="s">
        <v>151</v>
      </c>
      <c r="C8135" t="s">
        <v>68</v>
      </c>
      <c r="D8135" t="s">
        <v>11546</v>
      </c>
      <c r="E8135">
        <v>250</v>
      </c>
      <c r="F8135">
        <v>3.8</v>
      </c>
      <c r="G8135">
        <v>100</v>
      </c>
      <c r="H8135" t="s">
        <v>5079</v>
      </c>
      <c r="I8135" t="s">
        <v>13672</v>
      </c>
      <c r="J8135">
        <v>32</v>
      </c>
    </row>
    <row r="8136" spans="1:10" x14ac:dyDescent="0.3">
      <c r="A8136">
        <v>366167</v>
      </c>
      <c r="B8136" t="s">
        <v>264</v>
      </c>
      <c r="C8136" t="s">
        <v>115</v>
      </c>
      <c r="D8136" t="s">
        <v>8882</v>
      </c>
      <c r="E8136">
        <v>300</v>
      </c>
      <c r="F8136">
        <v>4.3</v>
      </c>
      <c r="G8136">
        <v>500</v>
      </c>
      <c r="H8136" t="s">
        <v>13673</v>
      </c>
      <c r="I8136" t="s">
        <v>1702</v>
      </c>
      <c r="J8136">
        <v>45</v>
      </c>
    </row>
    <row r="8137" spans="1:10" x14ac:dyDescent="0.3">
      <c r="A8137">
        <v>366790</v>
      </c>
      <c r="B8137" t="s">
        <v>3671</v>
      </c>
      <c r="C8137" t="s">
        <v>68</v>
      </c>
      <c r="D8137" t="s">
        <v>13674</v>
      </c>
      <c r="E8137">
        <v>100</v>
      </c>
      <c r="F8137">
        <v>4.0999999999999996</v>
      </c>
      <c r="G8137">
        <v>100</v>
      </c>
      <c r="H8137" t="s">
        <v>13675</v>
      </c>
      <c r="I8137" t="s">
        <v>781</v>
      </c>
      <c r="J8137">
        <v>29</v>
      </c>
    </row>
    <row r="8138" spans="1:10" x14ac:dyDescent="0.3">
      <c r="A8138">
        <v>366833</v>
      </c>
      <c r="B8138" t="s">
        <v>1784</v>
      </c>
      <c r="C8138" t="s">
        <v>463</v>
      </c>
      <c r="D8138" t="s">
        <v>13676</v>
      </c>
      <c r="E8138">
        <v>250</v>
      </c>
      <c r="F8138">
        <v>3.9</v>
      </c>
      <c r="G8138">
        <v>50</v>
      </c>
      <c r="H8138" t="s">
        <v>13677</v>
      </c>
      <c r="I8138" t="s">
        <v>541</v>
      </c>
      <c r="J8138">
        <v>68</v>
      </c>
    </row>
    <row r="8139" spans="1:10" x14ac:dyDescent="0.3">
      <c r="A8139">
        <v>366890</v>
      </c>
      <c r="B8139" t="s">
        <v>10</v>
      </c>
      <c r="C8139" t="s">
        <v>11</v>
      </c>
      <c r="D8139" t="s">
        <v>13678</v>
      </c>
      <c r="E8139">
        <v>150</v>
      </c>
      <c r="F8139">
        <v>4.3</v>
      </c>
      <c r="G8139">
        <v>50</v>
      </c>
      <c r="H8139" t="s">
        <v>7701</v>
      </c>
      <c r="I8139" t="s">
        <v>10</v>
      </c>
      <c r="J8139">
        <v>47</v>
      </c>
    </row>
    <row r="8140" spans="1:10" x14ac:dyDescent="0.3">
      <c r="A8140">
        <v>366997</v>
      </c>
      <c r="B8140" t="s">
        <v>292</v>
      </c>
      <c r="C8140" t="s">
        <v>68</v>
      </c>
      <c r="D8140" t="s">
        <v>13679</v>
      </c>
      <c r="E8140">
        <v>400</v>
      </c>
      <c r="F8140">
        <v>3.7</v>
      </c>
      <c r="G8140">
        <v>50</v>
      </c>
      <c r="H8140" t="s">
        <v>5016</v>
      </c>
      <c r="I8140" t="s">
        <v>3390</v>
      </c>
      <c r="J8140">
        <v>45</v>
      </c>
    </row>
    <row r="8141" spans="1:10" x14ac:dyDescent="0.3">
      <c r="A8141">
        <v>367606</v>
      </c>
      <c r="B8141" t="s">
        <v>248</v>
      </c>
      <c r="C8141" t="s">
        <v>189</v>
      </c>
      <c r="D8141" t="s">
        <v>13680</v>
      </c>
      <c r="E8141">
        <v>200</v>
      </c>
      <c r="F8141">
        <v>4.2</v>
      </c>
      <c r="G8141">
        <v>500</v>
      </c>
      <c r="H8141" t="s">
        <v>13681</v>
      </c>
      <c r="I8141" t="s">
        <v>556</v>
      </c>
      <c r="J8141">
        <v>74</v>
      </c>
    </row>
    <row r="8142" spans="1:10" x14ac:dyDescent="0.3">
      <c r="A8142">
        <v>367659</v>
      </c>
      <c r="B8142" t="s">
        <v>745</v>
      </c>
      <c r="C8142" t="s">
        <v>383</v>
      </c>
      <c r="D8142" t="s">
        <v>5604</v>
      </c>
      <c r="E8142">
        <v>200</v>
      </c>
      <c r="F8142">
        <v>4.2</v>
      </c>
      <c r="G8142">
        <v>20</v>
      </c>
      <c r="H8142" t="s">
        <v>7667</v>
      </c>
      <c r="I8142" t="s">
        <v>13682</v>
      </c>
      <c r="J8142">
        <v>36</v>
      </c>
    </row>
    <row r="8143" spans="1:10" x14ac:dyDescent="0.3">
      <c r="A8143">
        <v>368340</v>
      </c>
      <c r="B8143" t="s">
        <v>5666</v>
      </c>
      <c r="C8143" t="s">
        <v>2068</v>
      </c>
      <c r="D8143" t="s">
        <v>13683</v>
      </c>
      <c r="E8143">
        <v>200</v>
      </c>
      <c r="F8143">
        <v>4.0999999999999996</v>
      </c>
      <c r="G8143">
        <v>100</v>
      </c>
      <c r="H8143" t="s">
        <v>10419</v>
      </c>
      <c r="I8143" t="s">
        <v>5668</v>
      </c>
      <c r="J8143">
        <v>53</v>
      </c>
    </row>
    <row r="8144" spans="1:10" x14ac:dyDescent="0.3">
      <c r="A8144">
        <v>368384</v>
      </c>
      <c r="B8144" t="s">
        <v>952</v>
      </c>
      <c r="C8144" t="s">
        <v>463</v>
      </c>
      <c r="D8144" t="s">
        <v>13684</v>
      </c>
      <c r="E8144">
        <v>200</v>
      </c>
      <c r="F8144">
        <v>4.5</v>
      </c>
      <c r="G8144">
        <v>100</v>
      </c>
      <c r="H8144" t="s">
        <v>10022</v>
      </c>
      <c r="I8144" t="s">
        <v>952</v>
      </c>
      <c r="J8144">
        <v>35</v>
      </c>
    </row>
    <row r="8145" spans="1:10" x14ac:dyDescent="0.3">
      <c r="A8145">
        <v>368709</v>
      </c>
      <c r="B8145" t="s">
        <v>556</v>
      </c>
      <c r="C8145" t="s">
        <v>189</v>
      </c>
      <c r="D8145" t="s">
        <v>13685</v>
      </c>
      <c r="E8145">
        <v>200</v>
      </c>
      <c r="F8145">
        <v>4.3</v>
      </c>
      <c r="G8145">
        <v>20</v>
      </c>
      <c r="H8145" t="s">
        <v>13686</v>
      </c>
      <c r="I8145" t="s">
        <v>13687</v>
      </c>
      <c r="J8145">
        <v>58</v>
      </c>
    </row>
    <row r="8146" spans="1:10" x14ac:dyDescent="0.3">
      <c r="A8146">
        <v>369130</v>
      </c>
      <c r="B8146" t="s">
        <v>1412</v>
      </c>
      <c r="C8146" t="s">
        <v>383</v>
      </c>
      <c r="D8146" t="s">
        <v>13688</v>
      </c>
      <c r="E8146">
        <v>500</v>
      </c>
      <c r="F8146">
        <v>2.9</v>
      </c>
      <c r="G8146">
        <v>80</v>
      </c>
      <c r="H8146" t="s">
        <v>617</v>
      </c>
      <c r="I8146" t="s">
        <v>1415</v>
      </c>
      <c r="J8146">
        <v>69</v>
      </c>
    </row>
    <row r="8147" spans="1:10" x14ac:dyDescent="0.3">
      <c r="A8147">
        <v>369380</v>
      </c>
      <c r="B8147" t="s">
        <v>1532</v>
      </c>
      <c r="C8147" t="s">
        <v>11</v>
      </c>
      <c r="D8147" t="s">
        <v>13685</v>
      </c>
      <c r="E8147">
        <v>400</v>
      </c>
      <c r="F8147">
        <v>2.9</v>
      </c>
      <c r="G8147">
        <v>80</v>
      </c>
      <c r="H8147" t="s">
        <v>13689</v>
      </c>
      <c r="I8147" t="s">
        <v>12033</v>
      </c>
      <c r="J8147">
        <v>33</v>
      </c>
    </row>
    <row r="8148" spans="1:10" x14ac:dyDescent="0.3">
      <c r="A8148">
        <v>369381</v>
      </c>
      <c r="B8148" t="s">
        <v>1715</v>
      </c>
      <c r="C8148" t="s">
        <v>68</v>
      </c>
      <c r="D8148" t="s">
        <v>13685</v>
      </c>
      <c r="E8148">
        <v>300</v>
      </c>
      <c r="F8148">
        <v>2.9</v>
      </c>
      <c r="G8148">
        <v>80</v>
      </c>
      <c r="H8148" t="s">
        <v>13689</v>
      </c>
      <c r="I8148" t="s">
        <v>13690</v>
      </c>
      <c r="J8148">
        <v>32</v>
      </c>
    </row>
    <row r="8149" spans="1:10" x14ac:dyDescent="0.3">
      <c r="A8149">
        <v>369475</v>
      </c>
      <c r="B8149" t="s">
        <v>745</v>
      </c>
      <c r="C8149" t="s">
        <v>383</v>
      </c>
      <c r="D8149" t="s">
        <v>11751</v>
      </c>
      <c r="E8149">
        <v>250</v>
      </c>
      <c r="F8149">
        <v>3.8</v>
      </c>
      <c r="G8149">
        <v>20</v>
      </c>
      <c r="H8149" t="s">
        <v>3091</v>
      </c>
      <c r="I8149" t="s">
        <v>13682</v>
      </c>
      <c r="J8149">
        <v>38</v>
      </c>
    </row>
    <row r="8150" spans="1:10" x14ac:dyDescent="0.3">
      <c r="A8150">
        <v>369558</v>
      </c>
      <c r="B8150" t="s">
        <v>606</v>
      </c>
      <c r="C8150" t="s">
        <v>189</v>
      </c>
      <c r="D8150" t="s">
        <v>13685</v>
      </c>
      <c r="E8150">
        <v>400</v>
      </c>
      <c r="F8150">
        <v>2.9</v>
      </c>
      <c r="G8150">
        <v>80</v>
      </c>
      <c r="H8150" t="s">
        <v>13689</v>
      </c>
      <c r="I8150" t="s">
        <v>6604</v>
      </c>
      <c r="J8150">
        <v>40</v>
      </c>
    </row>
    <row r="8151" spans="1:10" x14ac:dyDescent="0.3">
      <c r="A8151">
        <v>370701</v>
      </c>
      <c r="B8151" t="s">
        <v>1274</v>
      </c>
      <c r="C8151" t="s">
        <v>91</v>
      </c>
      <c r="D8151" t="s">
        <v>13691</v>
      </c>
      <c r="E8151">
        <v>500</v>
      </c>
      <c r="F8151">
        <v>2.9</v>
      </c>
      <c r="G8151">
        <v>80</v>
      </c>
      <c r="H8151" t="s">
        <v>740</v>
      </c>
      <c r="I8151" t="s">
        <v>1274</v>
      </c>
      <c r="J8151">
        <v>38</v>
      </c>
    </row>
    <row r="8152" spans="1:10" x14ac:dyDescent="0.3">
      <c r="A8152">
        <v>370908</v>
      </c>
      <c r="B8152" t="s">
        <v>689</v>
      </c>
      <c r="C8152" t="s">
        <v>383</v>
      </c>
      <c r="D8152" t="s">
        <v>13685</v>
      </c>
      <c r="E8152">
        <v>300</v>
      </c>
      <c r="F8152">
        <v>2.9</v>
      </c>
      <c r="G8152">
        <v>80</v>
      </c>
      <c r="H8152" t="s">
        <v>13689</v>
      </c>
      <c r="I8152" t="s">
        <v>13692</v>
      </c>
      <c r="J8152">
        <v>58</v>
      </c>
    </row>
    <row r="8153" spans="1:10" x14ac:dyDescent="0.3">
      <c r="A8153">
        <v>371659</v>
      </c>
      <c r="B8153" t="s">
        <v>679</v>
      </c>
      <c r="C8153" t="s">
        <v>463</v>
      </c>
      <c r="D8153" t="s">
        <v>13693</v>
      </c>
      <c r="E8153">
        <v>250</v>
      </c>
      <c r="F8153">
        <v>2.9</v>
      </c>
      <c r="G8153">
        <v>80</v>
      </c>
      <c r="H8153" t="s">
        <v>695</v>
      </c>
      <c r="I8153" t="s">
        <v>1029</v>
      </c>
      <c r="J8153">
        <v>72</v>
      </c>
    </row>
    <row r="8154" spans="1:10" x14ac:dyDescent="0.3">
      <c r="A8154">
        <v>371769</v>
      </c>
      <c r="B8154" t="s">
        <v>253</v>
      </c>
      <c r="C8154" t="s">
        <v>115</v>
      </c>
      <c r="D8154" t="s">
        <v>9213</v>
      </c>
      <c r="E8154">
        <v>300</v>
      </c>
      <c r="F8154">
        <v>2.9</v>
      </c>
      <c r="G8154">
        <v>80</v>
      </c>
      <c r="H8154" t="s">
        <v>391</v>
      </c>
      <c r="I8154" t="s">
        <v>13694</v>
      </c>
      <c r="J8154">
        <v>48</v>
      </c>
    </row>
    <row r="8155" spans="1:10" x14ac:dyDescent="0.3">
      <c r="A8155">
        <v>371781</v>
      </c>
      <c r="B8155" t="s">
        <v>745</v>
      </c>
      <c r="C8155" t="s">
        <v>383</v>
      </c>
      <c r="D8155" t="s">
        <v>9213</v>
      </c>
      <c r="E8155">
        <v>300</v>
      </c>
      <c r="F8155">
        <v>4.5999999999999996</v>
      </c>
      <c r="G8155">
        <v>20</v>
      </c>
      <c r="H8155" t="s">
        <v>391</v>
      </c>
      <c r="I8155" t="s">
        <v>13695</v>
      </c>
      <c r="J8155">
        <v>33</v>
      </c>
    </row>
    <row r="8156" spans="1:10" x14ac:dyDescent="0.3">
      <c r="A8156">
        <v>371878</v>
      </c>
      <c r="B8156" t="s">
        <v>745</v>
      </c>
      <c r="C8156" t="s">
        <v>383</v>
      </c>
      <c r="D8156" t="s">
        <v>13696</v>
      </c>
      <c r="E8156">
        <v>150</v>
      </c>
      <c r="F8156">
        <v>2.9</v>
      </c>
      <c r="G8156">
        <v>80</v>
      </c>
      <c r="H8156" t="s">
        <v>13697</v>
      </c>
      <c r="I8156" t="s">
        <v>745</v>
      </c>
      <c r="J8156">
        <v>36</v>
      </c>
    </row>
    <row r="8157" spans="1:10" x14ac:dyDescent="0.3">
      <c r="A8157">
        <v>371924</v>
      </c>
      <c r="B8157" t="s">
        <v>944</v>
      </c>
      <c r="C8157" t="s">
        <v>189</v>
      </c>
      <c r="D8157" t="s">
        <v>13698</v>
      </c>
      <c r="E8157">
        <v>500</v>
      </c>
      <c r="F8157">
        <v>4.4000000000000004</v>
      </c>
      <c r="G8157">
        <v>100</v>
      </c>
      <c r="H8157" t="s">
        <v>6714</v>
      </c>
      <c r="I8157" t="s">
        <v>1234</v>
      </c>
      <c r="J8157">
        <v>86</v>
      </c>
    </row>
    <row r="8158" spans="1:10" x14ac:dyDescent="0.3">
      <c r="A8158">
        <v>371935</v>
      </c>
      <c r="B8158" t="s">
        <v>734</v>
      </c>
      <c r="C8158" t="s">
        <v>463</v>
      </c>
      <c r="D8158" t="s">
        <v>13699</v>
      </c>
      <c r="E8158">
        <v>300</v>
      </c>
      <c r="F8158">
        <v>4.5999999999999996</v>
      </c>
      <c r="G8158">
        <v>50</v>
      </c>
      <c r="H8158" t="s">
        <v>7250</v>
      </c>
      <c r="I8158" t="s">
        <v>2435</v>
      </c>
      <c r="J8158">
        <v>64</v>
      </c>
    </row>
    <row r="8159" spans="1:10" x14ac:dyDescent="0.3">
      <c r="A8159">
        <v>371987</v>
      </c>
      <c r="B8159" t="s">
        <v>864</v>
      </c>
      <c r="C8159" t="s">
        <v>91</v>
      </c>
      <c r="D8159" t="s">
        <v>13700</v>
      </c>
      <c r="E8159">
        <v>400</v>
      </c>
      <c r="F8159">
        <v>2.9</v>
      </c>
      <c r="G8159">
        <v>80</v>
      </c>
      <c r="H8159" t="s">
        <v>13701</v>
      </c>
      <c r="I8159" t="s">
        <v>1274</v>
      </c>
      <c r="J8159">
        <v>48</v>
      </c>
    </row>
    <row r="8160" spans="1:10" x14ac:dyDescent="0.3">
      <c r="A8160">
        <v>372444</v>
      </c>
      <c r="B8160" t="s">
        <v>2140</v>
      </c>
      <c r="C8160" t="s">
        <v>2068</v>
      </c>
      <c r="D8160" t="s">
        <v>13702</v>
      </c>
      <c r="E8160">
        <v>200</v>
      </c>
      <c r="F8160">
        <v>4.0999999999999996</v>
      </c>
      <c r="G8160">
        <v>50</v>
      </c>
      <c r="H8160" t="s">
        <v>13703</v>
      </c>
      <c r="I8160" t="s">
        <v>3387</v>
      </c>
      <c r="J8160">
        <v>27</v>
      </c>
    </row>
    <row r="8161" spans="1:10" x14ac:dyDescent="0.3">
      <c r="A8161">
        <v>372600</v>
      </c>
      <c r="B8161" t="s">
        <v>4160</v>
      </c>
      <c r="C8161" t="s">
        <v>91</v>
      </c>
      <c r="D8161" t="s">
        <v>13704</v>
      </c>
      <c r="E8161">
        <v>300</v>
      </c>
      <c r="F8161">
        <v>4</v>
      </c>
      <c r="G8161">
        <v>50</v>
      </c>
      <c r="H8161" t="s">
        <v>12643</v>
      </c>
      <c r="I8161" t="s">
        <v>4163</v>
      </c>
      <c r="J8161">
        <v>44</v>
      </c>
    </row>
    <row r="8162" spans="1:10" x14ac:dyDescent="0.3">
      <c r="A8162">
        <v>373794</v>
      </c>
      <c r="B8162" t="s">
        <v>1354</v>
      </c>
      <c r="C8162" t="s">
        <v>11</v>
      </c>
      <c r="D8162" t="s">
        <v>13705</v>
      </c>
      <c r="E8162">
        <v>110</v>
      </c>
      <c r="F8162">
        <v>2.9</v>
      </c>
      <c r="G8162">
        <v>80</v>
      </c>
      <c r="H8162" t="s">
        <v>6602</v>
      </c>
      <c r="I8162" t="s">
        <v>1354</v>
      </c>
      <c r="J8162">
        <v>54</v>
      </c>
    </row>
    <row r="8163" spans="1:10" x14ac:dyDescent="0.3">
      <c r="A8163">
        <v>374574</v>
      </c>
      <c r="B8163" t="s">
        <v>1114</v>
      </c>
      <c r="C8163" t="s">
        <v>91</v>
      </c>
      <c r="D8163" t="s">
        <v>13706</v>
      </c>
      <c r="E8163">
        <v>100</v>
      </c>
      <c r="F8163">
        <v>4.2</v>
      </c>
      <c r="G8163">
        <v>20</v>
      </c>
      <c r="H8163" t="s">
        <v>13707</v>
      </c>
      <c r="I8163" t="s">
        <v>4163</v>
      </c>
      <c r="J8163">
        <v>48</v>
      </c>
    </row>
    <row r="8164" spans="1:10" x14ac:dyDescent="0.3">
      <c r="A8164">
        <v>375499</v>
      </c>
      <c r="B8164" t="s">
        <v>7901</v>
      </c>
      <c r="C8164" t="s">
        <v>3052</v>
      </c>
      <c r="D8164" t="s">
        <v>13708</v>
      </c>
      <c r="E8164">
        <v>250</v>
      </c>
      <c r="F8164">
        <v>2.9</v>
      </c>
      <c r="G8164">
        <v>80</v>
      </c>
      <c r="H8164" t="s">
        <v>2295</v>
      </c>
      <c r="I8164" t="s">
        <v>3179</v>
      </c>
      <c r="J8164">
        <v>60</v>
      </c>
    </row>
    <row r="8165" spans="1:10" x14ac:dyDescent="0.3">
      <c r="A8165">
        <v>375811</v>
      </c>
      <c r="B8165" t="s">
        <v>5666</v>
      </c>
      <c r="C8165" t="s">
        <v>2068</v>
      </c>
      <c r="D8165" t="s">
        <v>13709</v>
      </c>
      <c r="E8165">
        <v>200</v>
      </c>
      <c r="F8165">
        <v>2.9</v>
      </c>
      <c r="G8165">
        <v>80</v>
      </c>
      <c r="H8165" t="s">
        <v>13710</v>
      </c>
      <c r="I8165" t="s">
        <v>5668</v>
      </c>
      <c r="J8165">
        <v>50</v>
      </c>
    </row>
    <row r="8166" spans="1:10" x14ac:dyDescent="0.3">
      <c r="A8166">
        <v>376271</v>
      </c>
      <c r="B8166" t="s">
        <v>63</v>
      </c>
      <c r="C8166" t="s">
        <v>11</v>
      </c>
      <c r="D8166" t="s">
        <v>13711</v>
      </c>
      <c r="E8166">
        <v>200</v>
      </c>
      <c r="F8166">
        <v>2.9</v>
      </c>
      <c r="G8166">
        <v>80</v>
      </c>
      <c r="H8166" t="s">
        <v>13712</v>
      </c>
      <c r="I8166" t="s">
        <v>63</v>
      </c>
      <c r="J8166">
        <v>50</v>
      </c>
    </row>
    <row r="8167" spans="1:10" x14ac:dyDescent="0.3">
      <c r="A8167">
        <v>376372</v>
      </c>
      <c r="B8167" t="s">
        <v>2067</v>
      </c>
      <c r="C8167" t="s">
        <v>2068</v>
      </c>
      <c r="D8167" t="s">
        <v>13713</v>
      </c>
      <c r="E8167">
        <v>200</v>
      </c>
      <c r="F8167">
        <v>2.9</v>
      </c>
      <c r="G8167">
        <v>80</v>
      </c>
      <c r="H8167" t="s">
        <v>2452</v>
      </c>
      <c r="I8167" t="s">
        <v>2067</v>
      </c>
      <c r="J8167">
        <v>45</v>
      </c>
    </row>
    <row r="8168" spans="1:10" x14ac:dyDescent="0.3">
      <c r="A8168">
        <v>376495</v>
      </c>
      <c r="B8168" t="s">
        <v>4185</v>
      </c>
      <c r="C8168" t="s">
        <v>189</v>
      </c>
      <c r="D8168" t="s">
        <v>13714</v>
      </c>
      <c r="E8168">
        <v>350</v>
      </c>
      <c r="F8168">
        <v>3.2</v>
      </c>
      <c r="G8168">
        <v>20</v>
      </c>
      <c r="H8168" t="s">
        <v>13715</v>
      </c>
      <c r="I8168" t="s">
        <v>645</v>
      </c>
      <c r="J8168">
        <v>80</v>
      </c>
    </row>
    <row r="8169" spans="1:10" x14ac:dyDescent="0.3">
      <c r="A8169">
        <v>376584</v>
      </c>
      <c r="B8169" t="s">
        <v>2148</v>
      </c>
      <c r="C8169" t="s">
        <v>2068</v>
      </c>
      <c r="D8169" t="s">
        <v>13716</v>
      </c>
      <c r="E8169">
        <v>120</v>
      </c>
      <c r="F8169">
        <v>2.9</v>
      </c>
      <c r="G8169">
        <v>80</v>
      </c>
      <c r="H8169" t="s">
        <v>6705</v>
      </c>
      <c r="I8169" t="s">
        <v>2389</v>
      </c>
      <c r="J8169">
        <v>37</v>
      </c>
    </row>
    <row r="8170" spans="1:10" x14ac:dyDescent="0.3">
      <c r="A8170">
        <v>377061</v>
      </c>
      <c r="B8170" t="s">
        <v>1697</v>
      </c>
      <c r="C8170" t="s">
        <v>189</v>
      </c>
      <c r="D8170" t="s">
        <v>7708</v>
      </c>
      <c r="E8170">
        <v>300</v>
      </c>
      <c r="F8170">
        <v>4.5999999999999996</v>
      </c>
      <c r="G8170">
        <v>100</v>
      </c>
      <c r="H8170" t="s">
        <v>391</v>
      </c>
      <c r="I8170" t="s">
        <v>11514</v>
      </c>
      <c r="J8170">
        <v>64</v>
      </c>
    </row>
    <row r="8171" spans="1:10" x14ac:dyDescent="0.3">
      <c r="A8171">
        <v>377381</v>
      </c>
      <c r="B8171" t="s">
        <v>4163</v>
      </c>
      <c r="C8171" t="s">
        <v>91</v>
      </c>
      <c r="D8171" t="s">
        <v>13717</v>
      </c>
      <c r="E8171">
        <v>200</v>
      </c>
      <c r="F8171">
        <v>3.8</v>
      </c>
      <c r="G8171">
        <v>100</v>
      </c>
      <c r="H8171" t="s">
        <v>13718</v>
      </c>
      <c r="I8171" t="s">
        <v>4163</v>
      </c>
      <c r="J8171">
        <v>47</v>
      </c>
    </row>
    <row r="8172" spans="1:10" x14ac:dyDescent="0.3">
      <c r="A8172">
        <v>377656</v>
      </c>
      <c r="B8172" t="s">
        <v>3097</v>
      </c>
      <c r="C8172" t="s">
        <v>3052</v>
      </c>
      <c r="D8172" t="s">
        <v>13719</v>
      </c>
      <c r="E8172">
        <v>150</v>
      </c>
      <c r="F8172">
        <v>2.9</v>
      </c>
      <c r="G8172">
        <v>80</v>
      </c>
      <c r="H8172" t="s">
        <v>278</v>
      </c>
      <c r="I8172" t="s">
        <v>3097</v>
      </c>
      <c r="J8172">
        <v>46</v>
      </c>
    </row>
    <row r="8173" spans="1:10" x14ac:dyDescent="0.3">
      <c r="A8173">
        <v>377729</v>
      </c>
      <c r="B8173" t="s">
        <v>3057</v>
      </c>
      <c r="C8173" t="s">
        <v>3052</v>
      </c>
      <c r="D8173" t="s">
        <v>13720</v>
      </c>
      <c r="E8173">
        <v>250</v>
      </c>
      <c r="F8173">
        <v>2.9</v>
      </c>
      <c r="G8173">
        <v>80</v>
      </c>
      <c r="H8173" t="s">
        <v>6496</v>
      </c>
      <c r="I8173" t="s">
        <v>3057</v>
      </c>
      <c r="J8173">
        <v>45</v>
      </c>
    </row>
    <row r="8174" spans="1:10" x14ac:dyDescent="0.3">
      <c r="A8174">
        <v>377930</v>
      </c>
      <c r="B8174" t="s">
        <v>574</v>
      </c>
      <c r="C8174" t="s">
        <v>68</v>
      </c>
      <c r="D8174" t="s">
        <v>11751</v>
      </c>
      <c r="E8174">
        <v>250</v>
      </c>
      <c r="F8174">
        <v>4</v>
      </c>
      <c r="G8174">
        <v>20</v>
      </c>
      <c r="H8174" t="s">
        <v>6239</v>
      </c>
      <c r="I8174" t="s">
        <v>5728</v>
      </c>
      <c r="J8174">
        <v>61</v>
      </c>
    </row>
    <row r="8175" spans="1:10" x14ac:dyDescent="0.3">
      <c r="A8175">
        <v>378133</v>
      </c>
      <c r="B8175" t="s">
        <v>2440</v>
      </c>
      <c r="C8175" t="s">
        <v>189</v>
      </c>
      <c r="D8175" t="s">
        <v>13721</v>
      </c>
      <c r="E8175">
        <v>400</v>
      </c>
      <c r="F8175">
        <v>2.9</v>
      </c>
      <c r="G8175">
        <v>80</v>
      </c>
      <c r="H8175" t="s">
        <v>1193</v>
      </c>
      <c r="I8175" t="s">
        <v>2440</v>
      </c>
      <c r="J8175">
        <v>75</v>
      </c>
    </row>
    <row r="8176" spans="1:10" x14ac:dyDescent="0.3">
      <c r="A8176">
        <v>378401</v>
      </c>
      <c r="B8176" t="s">
        <v>382</v>
      </c>
      <c r="C8176" t="s">
        <v>383</v>
      </c>
      <c r="D8176" t="s">
        <v>13722</v>
      </c>
      <c r="E8176">
        <v>400</v>
      </c>
      <c r="F8176">
        <v>3.9</v>
      </c>
      <c r="G8176">
        <v>20</v>
      </c>
      <c r="H8176" t="s">
        <v>740</v>
      </c>
      <c r="I8176" t="s">
        <v>382</v>
      </c>
      <c r="J8176">
        <v>57</v>
      </c>
    </row>
    <row r="8177" spans="1:10" x14ac:dyDescent="0.3">
      <c r="A8177">
        <v>378601</v>
      </c>
      <c r="B8177" t="s">
        <v>2067</v>
      </c>
      <c r="C8177" t="s">
        <v>2068</v>
      </c>
      <c r="D8177" t="s">
        <v>11751</v>
      </c>
      <c r="E8177">
        <v>250</v>
      </c>
      <c r="F8177">
        <v>3.7</v>
      </c>
      <c r="G8177">
        <v>20</v>
      </c>
      <c r="H8177" t="s">
        <v>3091</v>
      </c>
      <c r="I8177" t="s">
        <v>2650</v>
      </c>
      <c r="J8177">
        <v>36</v>
      </c>
    </row>
    <row r="8178" spans="1:10" x14ac:dyDescent="0.3">
      <c r="A8178">
        <v>378671</v>
      </c>
      <c r="B8178" t="s">
        <v>1234</v>
      </c>
      <c r="C8178" t="s">
        <v>189</v>
      </c>
      <c r="D8178" t="s">
        <v>13723</v>
      </c>
      <c r="E8178">
        <v>300</v>
      </c>
      <c r="F8178">
        <v>4.0999999999999996</v>
      </c>
      <c r="G8178">
        <v>20</v>
      </c>
      <c r="H8178" t="s">
        <v>278</v>
      </c>
      <c r="I8178" t="s">
        <v>1234</v>
      </c>
      <c r="J8178">
        <v>64</v>
      </c>
    </row>
    <row r="8179" spans="1:10" x14ac:dyDescent="0.3">
      <c r="A8179">
        <v>380230</v>
      </c>
      <c r="B8179" t="s">
        <v>5160</v>
      </c>
      <c r="C8179" t="s">
        <v>189</v>
      </c>
      <c r="D8179" t="s">
        <v>13724</v>
      </c>
      <c r="E8179">
        <v>250</v>
      </c>
      <c r="F8179">
        <v>2.9</v>
      </c>
      <c r="G8179">
        <v>80</v>
      </c>
      <c r="H8179" t="s">
        <v>13725</v>
      </c>
      <c r="I8179" t="s">
        <v>5160</v>
      </c>
      <c r="J8179">
        <v>42</v>
      </c>
    </row>
    <row r="8180" spans="1:10" x14ac:dyDescent="0.3">
      <c r="A8180">
        <v>380520</v>
      </c>
      <c r="B8180" t="s">
        <v>1354</v>
      </c>
      <c r="C8180" t="s">
        <v>11</v>
      </c>
      <c r="D8180" t="s">
        <v>13726</v>
      </c>
      <c r="E8180">
        <v>130</v>
      </c>
      <c r="F8180">
        <v>3.4</v>
      </c>
      <c r="G8180">
        <v>20</v>
      </c>
      <c r="H8180" t="s">
        <v>2341</v>
      </c>
      <c r="I8180" t="s">
        <v>1354</v>
      </c>
      <c r="J8180">
        <v>55</v>
      </c>
    </row>
    <row r="8181" spans="1:10" x14ac:dyDescent="0.3">
      <c r="A8181">
        <v>381452</v>
      </c>
      <c r="B8181" t="s">
        <v>21</v>
      </c>
      <c r="C8181" t="s">
        <v>11</v>
      </c>
      <c r="D8181" t="s">
        <v>10933</v>
      </c>
      <c r="E8181">
        <v>100</v>
      </c>
      <c r="F8181">
        <v>4.4000000000000004</v>
      </c>
      <c r="G8181">
        <v>100</v>
      </c>
      <c r="H8181" t="s">
        <v>10934</v>
      </c>
      <c r="I8181" t="s">
        <v>113</v>
      </c>
      <c r="J8181">
        <v>47</v>
      </c>
    </row>
    <row r="8182" spans="1:10" x14ac:dyDescent="0.3">
      <c r="A8182">
        <v>381476</v>
      </c>
      <c r="B8182" t="s">
        <v>689</v>
      </c>
      <c r="C8182" t="s">
        <v>383</v>
      </c>
      <c r="D8182" t="s">
        <v>13727</v>
      </c>
      <c r="E8182">
        <v>200</v>
      </c>
      <c r="F8182">
        <v>2.9</v>
      </c>
      <c r="G8182">
        <v>80</v>
      </c>
      <c r="H8182" t="s">
        <v>13728</v>
      </c>
      <c r="I8182" t="s">
        <v>689</v>
      </c>
      <c r="J8182">
        <v>46</v>
      </c>
    </row>
    <row r="8183" spans="1:10" x14ac:dyDescent="0.3">
      <c r="A8183">
        <v>381559</v>
      </c>
      <c r="B8183" t="s">
        <v>2389</v>
      </c>
      <c r="C8183" t="s">
        <v>2068</v>
      </c>
      <c r="D8183" t="s">
        <v>13729</v>
      </c>
      <c r="E8183">
        <v>300</v>
      </c>
      <c r="F8183">
        <v>4</v>
      </c>
      <c r="G8183">
        <v>20</v>
      </c>
      <c r="H8183" t="s">
        <v>19</v>
      </c>
      <c r="I8183" t="s">
        <v>2389</v>
      </c>
      <c r="J8183">
        <v>45</v>
      </c>
    </row>
    <row r="8184" spans="1:10" x14ac:dyDescent="0.3">
      <c r="A8184">
        <v>381743</v>
      </c>
      <c r="B8184" t="s">
        <v>528</v>
      </c>
      <c r="C8184" t="s">
        <v>189</v>
      </c>
      <c r="D8184" t="s">
        <v>13730</v>
      </c>
      <c r="E8184">
        <v>200</v>
      </c>
      <c r="F8184">
        <v>4.4000000000000004</v>
      </c>
      <c r="G8184">
        <v>100</v>
      </c>
      <c r="H8184" t="s">
        <v>13731</v>
      </c>
      <c r="I8184" t="s">
        <v>528</v>
      </c>
      <c r="J8184">
        <v>83</v>
      </c>
    </row>
    <row r="8185" spans="1:10" x14ac:dyDescent="0.3">
      <c r="A8185">
        <v>382302</v>
      </c>
      <c r="B8185" t="s">
        <v>5668</v>
      </c>
      <c r="C8185" t="s">
        <v>2068</v>
      </c>
      <c r="D8185" t="s">
        <v>13732</v>
      </c>
      <c r="E8185">
        <v>100</v>
      </c>
      <c r="F8185">
        <v>2.9</v>
      </c>
      <c r="G8185">
        <v>80</v>
      </c>
      <c r="H8185" t="s">
        <v>2720</v>
      </c>
      <c r="I8185" t="s">
        <v>5668</v>
      </c>
      <c r="J8185">
        <v>53</v>
      </c>
    </row>
    <row r="8186" spans="1:10" x14ac:dyDescent="0.3">
      <c r="A8186">
        <v>382348</v>
      </c>
      <c r="B8186" t="s">
        <v>4830</v>
      </c>
      <c r="C8186" t="s">
        <v>68</v>
      </c>
      <c r="D8186" t="s">
        <v>13733</v>
      </c>
      <c r="E8186">
        <v>150</v>
      </c>
      <c r="F8186">
        <v>4.0999999999999996</v>
      </c>
      <c r="G8186">
        <v>100</v>
      </c>
      <c r="H8186" t="s">
        <v>2417</v>
      </c>
      <c r="I8186" t="s">
        <v>4830</v>
      </c>
      <c r="J8186">
        <v>70</v>
      </c>
    </row>
    <row r="8187" spans="1:10" x14ac:dyDescent="0.3">
      <c r="A8187">
        <v>382404</v>
      </c>
      <c r="B8187" t="s">
        <v>21</v>
      </c>
      <c r="C8187" t="s">
        <v>11</v>
      </c>
      <c r="D8187" t="s">
        <v>8810</v>
      </c>
      <c r="E8187">
        <v>300</v>
      </c>
      <c r="F8187">
        <v>2.9</v>
      </c>
      <c r="G8187">
        <v>80</v>
      </c>
      <c r="H8187" t="s">
        <v>19</v>
      </c>
      <c r="I8187" t="s">
        <v>21</v>
      </c>
      <c r="J8187">
        <v>70</v>
      </c>
    </row>
    <row r="8188" spans="1:10" x14ac:dyDescent="0.3">
      <c r="A8188">
        <v>382460</v>
      </c>
      <c r="B8188" t="s">
        <v>1715</v>
      </c>
      <c r="C8188" t="s">
        <v>68</v>
      </c>
      <c r="D8188" t="s">
        <v>13734</v>
      </c>
      <c r="E8188">
        <v>150</v>
      </c>
      <c r="F8188">
        <v>3.9</v>
      </c>
      <c r="G8188">
        <v>100</v>
      </c>
      <c r="H8188" t="s">
        <v>3712</v>
      </c>
      <c r="I8188" t="s">
        <v>1715</v>
      </c>
      <c r="J8188">
        <v>27</v>
      </c>
    </row>
    <row r="8189" spans="1:10" x14ac:dyDescent="0.3">
      <c r="A8189">
        <v>382691</v>
      </c>
      <c r="B8189" t="s">
        <v>403</v>
      </c>
      <c r="C8189" t="s">
        <v>115</v>
      </c>
      <c r="D8189" t="s">
        <v>13685</v>
      </c>
      <c r="E8189">
        <v>250</v>
      </c>
      <c r="F8189">
        <v>2.9</v>
      </c>
      <c r="G8189">
        <v>80</v>
      </c>
      <c r="H8189" t="s">
        <v>13689</v>
      </c>
      <c r="I8189" t="s">
        <v>403</v>
      </c>
      <c r="J8189">
        <v>36</v>
      </c>
    </row>
    <row r="8190" spans="1:10" x14ac:dyDescent="0.3">
      <c r="A8190">
        <v>383657</v>
      </c>
      <c r="B8190" t="s">
        <v>3352</v>
      </c>
      <c r="C8190" t="s">
        <v>68</v>
      </c>
      <c r="D8190" t="s">
        <v>13735</v>
      </c>
      <c r="E8190">
        <v>100</v>
      </c>
      <c r="F8190">
        <v>4.2</v>
      </c>
      <c r="G8190">
        <v>50</v>
      </c>
      <c r="H8190" t="s">
        <v>2417</v>
      </c>
      <c r="I8190" t="s">
        <v>13736</v>
      </c>
      <c r="J8190">
        <v>61</v>
      </c>
    </row>
    <row r="8191" spans="1:10" x14ac:dyDescent="0.3">
      <c r="A8191">
        <v>383786</v>
      </c>
      <c r="B8191" t="s">
        <v>276</v>
      </c>
      <c r="C8191" t="s">
        <v>115</v>
      </c>
      <c r="D8191" t="s">
        <v>13737</v>
      </c>
      <c r="E8191">
        <v>150</v>
      </c>
      <c r="F8191">
        <v>4.4000000000000004</v>
      </c>
      <c r="G8191">
        <v>100</v>
      </c>
      <c r="H8191" t="s">
        <v>13738</v>
      </c>
      <c r="I8191" t="s">
        <v>276</v>
      </c>
      <c r="J8191">
        <v>60</v>
      </c>
    </row>
    <row r="8192" spans="1:10" x14ac:dyDescent="0.3">
      <c r="A8192">
        <v>384217</v>
      </c>
      <c r="B8192" t="s">
        <v>3951</v>
      </c>
      <c r="C8192" t="s">
        <v>91</v>
      </c>
      <c r="D8192" t="s">
        <v>13685</v>
      </c>
      <c r="E8192">
        <v>350</v>
      </c>
      <c r="F8192">
        <v>2.9</v>
      </c>
      <c r="G8192">
        <v>80</v>
      </c>
      <c r="H8192" t="s">
        <v>13689</v>
      </c>
      <c r="I8192" t="s">
        <v>11752</v>
      </c>
      <c r="J8192">
        <v>33</v>
      </c>
    </row>
    <row r="8193" spans="1:10" x14ac:dyDescent="0.3">
      <c r="A8193">
        <v>384612</v>
      </c>
      <c r="B8193" t="s">
        <v>5160</v>
      </c>
      <c r="C8193" t="s">
        <v>189</v>
      </c>
      <c r="D8193" t="s">
        <v>11751</v>
      </c>
      <c r="E8193">
        <v>250</v>
      </c>
      <c r="F8193">
        <v>4.5</v>
      </c>
      <c r="G8193">
        <v>100</v>
      </c>
      <c r="H8193" t="s">
        <v>3091</v>
      </c>
      <c r="I8193" t="s">
        <v>13739</v>
      </c>
      <c r="J8193">
        <v>35</v>
      </c>
    </row>
    <row r="8194" spans="1:10" x14ac:dyDescent="0.3">
      <c r="A8194">
        <v>384883</v>
      </c>
      <c r="B8194" t="s">
        <v>4142</v>
      </c>
      <c r="C8194" t="s">
        <v>68</v>
      </c>
      <c r="D8194" t="s">
        <v>13740</v>
      </c>
      <c r="E8194">
        <v>300</v>
      </c>
      <c r="F8194">
        <v>2.9</v>
      </c>
      <c r="G8194">
        <v>80</v>
      </c>
      <c r="H8194" t="s">
        <v>1068</v>
      </c>
      <c r="I8194" t="s">
        <v>4142</v>
      </c>
      <c r="J8194">
        <v>41</v>
      </c>
    </row>
    <row r="8195" spans="1:10" x14ac:dyDescent="0.3">
      <c r="A8195">
        <v>385368</v>
      </c>
      <c r="B8195" t="s">
        <v>433</v>
      </c>
      <c r="C8195" t="s">
        <v>115</v>
      </c>
      <c r="D8195" t="s">
        <v>13741</v>
      </c>
      <c r="E8195">
        <v>300</v>
      </c>
      <c r="F8195">
        <v>2.9</v>
      </c>
      <c r="G8195">
        <v>80</v>
      </c>
      <c r="H8195" t="s">
        <v>4207</v>
      </c>
      <c r="I8195" t="s">
        <v>433</v>
      </c>
      <c r="J8195">
        <v>51</v>
      </c>
    </row>
    <row r="8196" spans="1:10" x14ac:dyDescent="0.3">
      <c r="A8196">
        <v>385379</v>
      </c>
      <c r="B8196" t="s">
        <v>864</v>
      </c>
      <c r="C8196" t="s">
        <v>91</v>
      </c>
      <c r="D8196" t="s">
        <v>13742</v>
      </c>
      <c r="E8196">
        <v>200</v>
      </c>
      <c r="F8196">
        <v>4.7</v>
      </c>
      <c r="G8196">
        <v>100</v>
      </c>
      <c r="H8196" t="s">
        <v>740</v>
      </c>
      <c r="I8196" t="s">
        <v>864</v>
      </c>
      <c r="J8196">
        <v>45</v>
      </c>
    </row>
    <row r="8197" spans="1:10" x14ac:dyDescent="0.3">
      <c r="A8197">
        <v>385443</v>
      </c>
      <c r="B8197" t="s">
        <v>1702</v>
      </c>
      <c r="C8197" t="s">
        <v>115</v>
      </c>
      <c r="D8197" t="s">
        <v>13743</v>
      </c>
      <c r="E8197">
        <v>400</v>
      </c>
      <c r="F8197">
        <v>4.5999999999999996</v>
      </c>
      <c r="G8197">
        <v>20</v>
      </c>
      <c r="H8197" t="s">
        <v>10585</v>
      </c>
      <c r="I8197" t="s">
        <v>1702</v>
      </c>
      <c r="J8197">
        <v>37</v>
      </c>
    </row>
    <row r="8198" spans="1:10" x14ac:dyDescent="0.3">
      <c r="A8198">
        <v>385466</v>
      </c>
      <c r="B8198" t="s">
        <v>5668</v>
      </c>
      <c r="C8198" t="s">
        <v>2068</v>
      </c>
      <c r="D8198" t="s">
        <v>13744</v>
      </c>
      <c r="E8198">
        <v>180</v>
      </c>
      <c r="F8198">
        <v>4.5</v>
      </c>
      <c r="G8198">
        <v>100</v>
      </c>
      <c r="H8198" t="s">
        <v>8055</v>
      </c>
      <c r="I8198" t="s">
        <v>5668</v>
      </c>
      <c r="J8198">
        <v>54</v>
      </c>
    </row>
    <row r="8199" spans="1:10" x14ac:dyDescent="0.3">
      <c r="A8199">
        <v>385470</v>
      </c>
      <c r="B8199" t="s">
        <v>2621</v>
      </c>
      <c r="C8199" t="s">
        <v>115</v>
      </c>
      <c r="D8199" t="s">
        <v>13745</v>
      </c>
      <c r="E8199">
        <v>100</v>
      </c>
      <c r="F8199">
        <v>2.9</v>
      </c>
      <c r="G8199">
        <v>80</v>
      </c>
      <c r="H8199" t="s">
        <v>13746</v>
      </c>
      <c r="I8199" t="s">
        <v>2621</v>
      </c>
      <c r="J8199">
        <v>66</v>
      </c>
    </row>
    <row r="8200" spans="1:10" x14ac:dyDescent="0.3">
      <c r="A8200">
        <v>385585</v>
      </c>
      <c r="B8200" t="s">
        <v>2222</v>
      </c>
      <c r="C8200" t="s">
        <v>463</v>
      </c>
      <c r="D8200" t="s">
        <v>13747</v>
      </c>
      <c r="E8200">
        <v>250</v>
      </c>
      <c r="F8200">
        <v>2.9</v>
      </c>
      <c r="G8200">
        <v>80</v>
      </c>
      <c r="H8200" t="s">
        <v>695</v>
      </c>
      <c r="I8200" t="s">
        <v>891</v>
      </c>
      <c r="J8200">
        <v>48</v>
      </c>
    </row>
    <row r="8201" spans="1:10" x14ac:dyDescent="0.3">
      <c r="A8201">
        <v>385768</v>
      </c>
      <c r="B8201" t="s">
        <v>21</v>
      </c>
      <c r="C8201" t="s">
        <v>11</v>
      </c>
      <c r="D8201" t="s">
        <v>13748</v>
      </c>
      <c r="E8201">
        <v>300</v>
      </c>
      <c r="F8201">
        <v>2.9</v>
      </c>
      <c r="G8201">
        <v>80</v>
      </c>
      <c r="H8201" t="s">
        <v>695</v>
      </c>
      <c r="I8201" t="s">
        <v>21</v>
      </c>
      <c r="J8201">
        <v>66</v>
      </c>
    </row>
    <row r="8202" spans="1:10" x14ac:dyDescent="0.3">
      <c r="A8202">
        <v>385808</v>
      </c>
      <c r="B8202" t="s">
        <v>387</v>
      </c>
      <c r="C8202" t="s">
        <v>11</v>
      </c>
      <c r="D8202" t="s">
        <v>13749</v>
      </c>
      <c r="E8202">
        <v>250</v>
      </c>
      <c r="F8202">
        <v>4.4000000000000004</v>
      </c>
      <c r="G8202">
        <v>50</v>
      </c>
      <c r="H8202" t="s">
        <v>695</v>
      </c>
      <c r="I8202" t="s">
        <v>387</v>
      </c>
      <c r="J8202">
        <v>53</v>
      </c>
    </row>
    <row r="8203" spans="1:10" x14ac:dyDescent="0.3">
      <c r="A8203">
        <v>386038</v>
      </c>
      <c r="B8203" t="s">
        <v>13750</v>
      </c>
      <c r="C8203" t="s">
        <v>115</v>
      </c>
      <c r="D8203" t="s">
        <v>13741</v>
      </c>
      <c r="E8203">
        <v>300</v>
      </c>
      <c r="F8203">
        <v>2.9</v>
      </c>
      <c r="G8203">
        <v>80</v>
      </c>
      <c r="H8203" t="s">
        <v>4207</v>
      </c>
      <c r="I8203" t="s">
        <v>1168</v>
      </c>
      <c r="J8203">
        <v>76</v>
      </c>
    </row>
    <row r="8204" spans="1:10" x14ac:dyDescent="0.3">
      <c r="A8204">
        <v>386329</v>
      </c>
      <c r="B8204" t="s">
        <v>1855</v>
      </c>
      <c r="C8204" t="s">
        <v>463</v>
      </c>
      <c r="D8204" t="s">
        <v>13751</v>
      </c>
      <c r="E8204">
        <v>200</v>
      </c>
      <c r="F8204">
        <v>2.9</v>
      </c>
      <c r="G8204">
        <v>80</v>
      </c>
      <c r="H8204" t="s">
        <v>9561</v>
      </c>
      <c r="I8204" t="s">
        <v>1855</v>
      </c>
      <c r="J8204">
        <v>57</v>
      </c>
    </row>
    <row r="8205" spans="1:10" x14ac:dyDescent="0.3">
      <c r="A8205">
        <v>386452</v>
      </c>
      <c r="B8205" t="s">
        <v>2092</v>
      </c>
      <c r="C8205" t="s">
        <v>2068</v>
      </c>
      <c r="D8205" t="s">
        <v>13752</v>
      </c>
      <c r="E8205">
        <v>100</v>
      </c>
      <c r="F8205">
        <v>2.9</v>
      </c>
      <c r="G8205">
        <v>80</v>
      </c>
      <c r="H8205" t="s">
        <v>2720</v>
      </c>
      <c r="I8205" t="s">
        <v>13753</v>
      </c>
      <c r="J8205">
        <v>48</v>
      </c>
    </row>
    <row r="8206" spans="1:10" x14ac:dyDescent="0.3">
      <c r="A8206">
        <v>386524</v>
      </c>
      <c r="B8206" t="s">
        <v>5160</v>
      </c>
      <c r="C8206" t="s">
        <v>189</v>
      </c>
      <c r="D8206" t="s">
        <v>6736</v>
      </c>
      <c r="E8206">
        <v>300</v>
      </c>
      <c r="F8206">
        <v>2.9</v>
      </c>
      <c r="G8206">
        <v>80</v>
      </c>
      <c r="H8206" t="s">
        <v>1128</v>
      </c>
      <c r="I8206" t="s">
        <v>5160</v>
      </c>
      <c r="J8206">
        <v>52</v>
      </c>
    </row>
    <row r="8207" spans="1:10" x14ac:dyDescent="0.3">
      <c r="A8207">
        <v>386617</v>
      </c>
      <c r="B8207" t="s">
        <v>95</v>
      </c>
      <c r="C8207" t="s">
        <v>91</v>
      </c>
      <c r="D8207" t="s">
        <v>13754</v>
      </c>
      <c r="E8207">
        <v>100</v>
      </c>
      <c r="F8207">
        <v>2.9</v>
      </c>
      <c r="G8207">
        <v>80</v>
      </c>
      <c r="H8207" t="s">
        <v>2908</v>
      </c>
      <c r="I8207" t="s">
        <v>95</v>
      </c>
      <c r="J8207">
        <v>58</v>
      </c>
    </row>
    <row r="8208" spans="1:10" x14ac:dyDescent="0.3">
      <c r="A8208">
        <v>386721</v>
      </c>
      <c r="B8208" t="s">
        <v>3179</v>
      </c>
      <c r="C8208" t="s">
        <v>3052</v>
      </c>
      <c r="D8208" t="s">
        <v>13755</v>
      </c>
      <c r="E8208">
        <v>400</v>
      </c>
      <c r="F8208">
        <v>2.9</v>
      </c>
      <c r="G8208">
        <v>80</v>
      </c>
      <c r="H8208" t="s">
        <v>184</v>
      </c>
      <c r="I8208" t="s">
        <v>3179</v>
      </c>
      <c r="J8208">
        <v>60</v>
      </c>
    </row>
    <row r="8209" spans="1:10" x14ac:dyDescent="0.3">
      <c r="A8209">
        <v>386983</v>
      </c>
      <c r="B8209" t="s">
        <v>1855</v>
      </c>
      <c r="C8209" t="s">
        <v>463</v>
      </c>
      <c r="D8209" t="s">
        <v>13756</v>
      </c>
      <c r="E8209">
        <v>150</v>
      </c>
      <c r="F8209">
        <v>4.3</v>
      </c>
      <c r="G8209">
        <v>20</v>
      </c>
      <c r="H8209" t="s">
        <v>695</v>
      </c>
      <c r="I8209" t="s">
        <v>1855</v>
      </c>
      <c r="J8209">
        <v>68</v>
      </c>
    </row>
    <row r="8210" spans="1:10" x14ac:dyDescent="0.3">
      <c r="A8210">
        <v>387248</v>
      </c>
      <c r="B8210" t="s">
        <v>3352</v>
      </c>
      <c r="C8210" t="s">
        <v>68</v>
      </c>
      <c r="D8210" t="s">
        <v>13757</v>
      </c>
      <c r="E8210">
        <v>150</v>
      </c>
      <c r="F8210">
        <v>3.5</v>
      </c>
      <c r="G8210">
        <v>50</v>
      </c>
      <c r="H8210" t="s">
        <v>2908</v>
      </c>
      <c r="I8210" t="s">
        <v>3352</v>
      </c>
      <c r="J8210">
        <v>38</v>
      </c>
    </row>
    <row r="8211" spans="1:10" x14ac:dyDescent="0.3">
      <c r="A8211">
        <v>387861</v>
      </c>
      <c r="B8211" t="s">
        <v>3951</v>
      </c>
      <c r="C8211" t="s">
        <v>91</v>
      </c>
      <c r="D8211" t="s">
        <v>13758</v>
      </c>
      <c r="E8211">
        <v>250</v>
      </c>
      <c r="F8211">
        <v>2.9</v>
      </c>
      <c r="G8211">
        <v>80</v>
      </c>
      <c r="H8211" t="s">
        <v>6496</v>
      </c>
      <c r="I8211" t="s">
        <v>3951</v>
      </c>
      <c r="J8211">
        <v>39</v>
      </c>
    </row>
    <row r="8212" spans="1:10" x14ac:dyDescent="0.3">
      <c r="A8212">
        <v>388268</v>
      </c>
      <c r="B8212" t="s">
        <v>11741</v>
      </c>
      <c r="C8212" t="s">
        <v>383</v>
      </c>
      <c r="D8212" t="s">
        <v>13759</v>
      </c>
      <c r="E8212">
        <v>200</v>
      </c>
      <c r="F8212">
        <v>3.8</v>
      </c>
      <c r="G8212">
        <v>100</v>
      </c>
      <c r="H8212" t="s">
        <v>6394</v>
      </c>
      <c r="I8212" t="s">
        <v>2085</v>
      </c>
      <c r="J8212">
        <v>74</v>
      </c>
    </row>
    <row r="8213" spans="1:10" x14ac:dyDescent="0.3">
      <c r="A8213">
        <v>388314</v>
      </c>
      <c r="B8213" t="s">
        <v>2478</v>
      </c>
      <c r="C8213" t="s">
        <v>2068</v>
      </c>
      <c r="D8213" t="s">
        <v>13760</v>
      </c>
      <c r="E8213">
        <v>450</v>
      </c>
      <c r="F8213">
        <v>2.9</v>
      </c>
      <c r="G8213">
        <v>80</v>
      </c>
      <c r="H8213" t="s">
        <v>13761</v>
      </c>
      <c r="I8213" t="s">
        <v>2478</v>
      </c>
      <c r="J8213">
        <v>46</v>
      </c>
    </row>
    <row r="8214" spans="1:10" x14ac:dyDescent="0.3">
      <c r="A8214">
        <v>388668</v>
      </c>
      <c r="B8214" t="s">
        <v>5160</v>
      </c>
      <c r="C8214" t="s">
        <v>189</v>
      </c>
      <c r="D8214" t="s">
        <v>13762</v>
      </c>
      <c r="E8214">
        <v>100</v>
      </c>
      <c r="F8214">
        <v>4.4000000000000004</v>
      </c>
      <c r="G8214">
        <v>50</v>
      </c>
      <c r="H8214" t="s">
        <v>2056</v>
      </c>
      <c r="I8214" t="s">
        <v>5160</v>
      </c>
      <c r="J8214">
        <v>42</v>
      </c>
    </row>
    <row r="8215" spans="1:10" x14ac:dyDescent="0.3">
      <c r="A8215">
        <v>389187</v>
      </c>
      <c r="B8215" t="s">
        <v>3097</v>
      </c>
      <c r="C8215" t="s">
        <v>3052</v>
      </c>
      <c r="D8215" t="s">
        <v>13763</v>
      </c>
      <c r="E8215">
        <v>500</v>
      </c>
      <c r="F8215">
        <v>2.9</v>
      </c>
      <c r="G8215">
        <v>80</v>
      </c>
      <c r="H8215" t="s">
        <v>2341</v>
      </c>
      <c r="I8215" t="s">
        <v>3097</v>
      </c>
      <c r="J8215">
        <v>58</v>
      </c>
    </row>
    <row r="8216" spans="1:10" x14ac:dyDescent="0.3">
      <c r="A8216">
        <v>389234</v>
      </c>
      <c r="B8216" t="s">
        <v>528</v>
      </c>
      <c r="C8216" t="s">
        <v>189</v>
      </c>
      <c r="D8216" t="s">
        <v>13764</v>
      </c>
      <c r="E8216">
        <v>350</v>
      </c>
      <c r="F8216">
        <v>2.9</v>
      </c>
      <c r="G8216">
        <v>80</v>
      </c>
      <c r="H8216" t="s">
        <v>7641</v>
      </c>
      <c r="I8216" t="s">
        <v>528</v>
      </c>
      <c r="J8216">
        <v>82</v>
      </c>
    </row>
    <row r="8217" spans="1:10" x14ac:dyDescent="0.3">
      <c r="A8217">
        <v>389482</v>
      </c>
      <c r="B8217" t="s">
        <v>3352</v>
      </c>
      <c r="C8217" t="s">
        <v>68</v>
      </c>
      <c r="D8217" t="s">
        <v>11269</v>
      </c>
      <c r="E8217">
        <v>40</v>
      </c>
      <c r="F8217">
        <v>2.9</v>
      </c>
      <c r="G8217">
        <v>80</v>
      </c>
      <c r="H8217" t="s">
        <v>274</v>
      </c>
      <c r="I8217" t="s">
        <v>3352</v>
      </c>
      <c r="J8217">
        <v>44</v>
      </c>
    </row>
    <row r="8218" spans="1:10" x14ac:dyDescent="0.3">
      <c r="A8218">
        <v>389725</v>
      </c>
      <c r="B8218" t="s">
        <v>839</v>
      </c>
      <c r="C8218" t="s">
        <v>115</v>
      </c>
      <c r="D8218" t="s">
        <v>13765</v>
      </c>
      <c r="E8218">
        <v>300</v>
      </c>
      <c r="F8218">
        <v>2.9</v>
      </c>
      <c r="G8218">
        <v>80</v>
      </c>
      <c r="H8218" t="s">
        <v>355</v>
      </c>
      <c r="I8218" t="s">
        <v>839</v>
      </c>
      <c r="J8218">
        <v>71</v>
      </c>
    </row>
    <row r="8219" spans="1:10" x14ac:dyDescent="0.3">
      <c r="A8219">
        <v>390426</v>
      </c>
      <c r="B8219" t="s">
        <v>3057</v>
      </c>
      <c r="C8219" t="s">
        <v>3052</v>
      </c>
      <c r="D8219" t="s">
        <v>13766</v>
      </c>
      <c r="E8219">
        <v>200</v>
      </c>
      <c r="F8219">
        <v>2.9</v>
      </c>
      <c r="G8219">
        <v>80</v>
      </c>
      <c r="H8219" t="s">
        <v>7874</v>
      </c>
      <c r="I8219" t="s">
        <v>3057</v>
      </c>
      <c r="J8219">
        <v>44</v>
      </c>
    </row>
    <row r="8220" spans="1:10" x14ac:dyDescent="0.3">
      <c r="A8220">
        <v>390512</v>
      </c>
      <c r="B8220" t="s">
        <v>5668</v>
      </c>
      <c r="C8220" t="s">
        <v>2068</v>
      </c>
      <c r="D8220" t="s">
        <v>13767</v>
      </c>
      <c r="E8220">
        <v>200</v>
      </c>
      <c r="F8220">
        <v>2.9</v>
      </c>
      <c r="G8220">
        <v>80</v>
      </c>
      <c r="H8220" t="s">
        <v>486</v>
      </c>
      <c r="I8220" t="s">
        <v>5668</v>
      </c>
      <c r="J8220">
        <v>54</v>
      </c>
    </row>
    <row r="8221" spans="1:10" x14ac:dyDescent="0.3">
      <c r="A8221">
        <v>390659</v>
      </c>
      <c r="B8221" t="s">
        <v>5034</v>
      </c>
      <c r="C8221" t="s">
        <v>68</v>
      </c>
      <c r="D8221" t="s">
        <v>13768</v>
      </c>
      <c r="E8221">
        <v>300</v>
      </c>
      <c r="F8221">
        <v>2.9</v>
      </c>
      <c r="G8221">
        <v>80</v>
      </c>
      <c r="H8221" t="s">
        <v>3238</v>
      </c>
      <c r="I8221" t="s">
        <v>5034</v>
      </c>
      <c r="J8221">
        <v>56</v>
      </c>
    </row>
    <row r="8222" spans="1:10" x14ac:dyDescent="0.3">
      <c r="A8222">
        <v>390780</v>
      </c>
      <c r="B8222" t="s">
        <v>1029</v>
      </c>
      <c r="C8222" t="s">
        <v>463</v>
      </c>
      <c r="D8222" t="s">
        <v>13769</v>
      </c>
      <c r="E8222">
        <v>300</v>
      </c>
      <c r="F8222">
        <v>2.9</v>
      </c>
      <c r="G8222">
        <v>80</v>
      </c>
      <c r="H8222" t="s">
        <v>617</v>
      </c>
      <c r="I8222" t="s">
        <v>1029</v>
      </c>
      <c r="J8222">
        <v>79</v>
      </c>
    </row>
    <row r="8223" spans="1:10" x14ac:dyDescent="0.3">
      <c r="A8223">
        <v>390792</v>
      </c>
      <c r="B8223" t="s">
        <v>2023</v>
      </c>
      <c r="C8223" t="s">
        <v>68</v>
      </c>
      <c r="D8223" t="s">
        <v>13770</v>
      </c>
      <c r="E8223">
        <v>120</v>
      </c>
      <c r="F8223">
        <v>4.8</v>
      </c>
      <c r="G8223">
        <v>50</v>
      </c>
      <c r="H8223" t="s">
        <v>13771</v>
      </c>
      <c r="I8223" t="s">
        <v>2023</v>
      </c>
      <c r="J8223">
        <v>63</v>
      </c>
    </row>
    <row r="8224" spans="1:10" x14ac:dyDescent="0.3">
      <c r="A8224">
        <v>390814</v>
      </c>
      <c r="B8224" t="s">
        <v>1702</v>
      </c>
      <c r="C8224" t="s">
        <v>115</v>
      </c>
      <c r="D8224" t="s">
        <v>13772</v>
      </c>
      <c r="E8224">
        <v>400</v>
      </c>
      <c r="F8224">
        <v>2.9</v>
      </c>
      <c r="G8224">
        <v>80</v>
      </c>
      <c r="H8224" t="s">
        <v>1193</v>
      </c>
      <c r="I8224" t="s">
        <v>1702</v>
      </c>
      <c r="J8224">
        <v>38</v>
      </c>
    </row>
    <row r="8225" spans="1:10" x14ac:dyDescent="0.3">
      <c r="A8225">
        <v>390912</v>
      </c>
      <c r="B8225" t="s">
        <v>3192</v>
      </c>
      <c r="C8225" t="s">
        <v>68</v>
      </c>
      <c r="D8225" t="s">
        <v>13773</v>
      </c>
      <c r="E8225">
        <v>200</v>
      </c>
      <c r="F8225">
        <v>2.9</v>
      </c>
      <c r="G8225">
        <v>80</v>
      </c>
      <c r="H8225" t="s">
        <v>695</v>
      </c>
      <c r="I8225" t="s">
        <v>13774</v>
      </c>
      <c r="J8225">
        <v>72</v>
      </c>
    </row>
    <row r="8226" spans="1:10" x14ac:dyDescent="0.3">
      <c r="A8226">
        <v>391229</v>
      </c>
      <c r="B8226" t="s">
        <v>864</v>
      </c>
      <c r="C8226" t="s">
        <v>91</v>
      </c>
      <c r="D8226" t="s">
        <v>13775</v>
      </c>
      <c r="E8226">
        <v>299</v>
      </c>
      <c r="F8226">
        <v>4.5</v>
      </c>
      <c r="G8226">
        <v>20</v>
      </c>
      <c r="H8226" t="s">
        <v>3650</v>
      </c>
      <c r="I8226" t="s">
        <v>864</v>
      </c>
      <c r="J8226">
        <v>56</v>
      </c>
    </row>
    <row r="8227" spans="1:10" x14ac:dyDescent="0.3">
      <c r="A8227">
        <v>391274</v>
      </c>
      <c r="B8227" t="s">
        <v>1029</v>
      </c>
      <c r="C8227" t="s">
        <v>463</v>
      </c>
      <c r="D8227" t="s">
        <v>13776</v>
      </c>
      <c r="E8227">
        <v>300</v>
      </c>
      <c r="F8227">
        <v>4.3</v>
      </c>
      <c r="G8227">
        <v>50</v>
      </c>
      <c r="H8227" t="s">
        <v>13777</v>
      </c>
      <c r="I8227" t="s">
        <v>1029</v>
      </c>
      <c r="J8227">
        <v>66</v>
      </c>
    </row>
    <row r="8228" spans="1:10" x14ac:dyDescent="0.3">
      <c r="A8228">
        <v>391418</v>
      </c>
      <c r="B8228" t="s">
        <v>683</v>
      </c>
      <c r="C8228" t="s">
        <v>91</v>
      </c>
      <c r="D8228" t="s">
        <v>13778</v>
      </c>
      <c r="E8228">
        <v>350</v>
      </c>
      <c r="F8228">
        <v>2.9</v>
      </c>
      <c r="G8228">
        <v>80</v>
      </c>
      <c r="H8228" t="s">
        <v>1128</v>
      </c>
      <c r="I8228" t="s">
        <v>683</v>
      </c>
      <c r="J8228">
        <v>57</v>
      </c>
    </row>
    <row r="8229" spans="1:10" x14ac:dyDescent="0.3">
      <c r="A8229">
        <v>391508</v>
      </c>
      <c r="B8229" t="s">
        <v>1208</v>
      </c>
      <c r="C8229" t="s">
        <v>115</v>
      </c>
      <c r="D8229" t="s">
        <v>13779</v>
      </c>
      <c r="E8229">
        <v>200</v>
      </c>
      <c r="F8229">
        <v>2.9</v>
      </c>
      <c r="G8229">
        <v>80</v>
      </c>
      <c r="H8229" t="s">
        <v>2556</v>
      </c>
      <c r="I8229" t="s">
        <v>1208</v>
      </c>
      <c r="J8229">
        <v>47</v>
      </c>
    </row>
    <row r="8230" spans="1:10" x14ac:dyDescent="0.3">
      <c r="A8230">
        <v>391571</v>
      </c>
      <c r="B8230" t="s">
        <v>745</v>
      </c>
      <c r="C8230" t="s">
        <v>383</v>
      </c>
      <c r="D8230" t="s">
        <v>13780</v>
      </c>
      <c r="E8230">
        <v>200</v>
      </c>
      <c r="F8230">
        <v>3.4</v>
      </c>
      <c r="G8230">
        <v>20</v>
      </c>
      <c r="H8230" t="s">
        <v>131</v>
      </c>
      <c r="I8230" t="s">
        <v>745</v>
      </c>
      <c r="J8230">
        <v>47</v>
      </c>
    </row>
    <row r="8231" spans="1:10" x14ac:dyDescent="0.3">
      <c r="A8231">
        <v>391618</v>
      </c>
      <c r="B8231" t="s">
        <v>645</v>
      </c>
      <c r="C8231" t="s">
        <v>189</v>
      </c>
      <c r="D8231" t="s">
        <v>13781</v>
      </c>
      <c r="E8231">
        <v>150</v>
      </c>
      <c r="F8231">
        <v>4.2</v>
      </c>
      <c r="G8231">
        <v>500</v>
      </c>
      <c r="H8231" t="s">
        <v>13782</v>
      </c>
      <c r="I8231" t="s">
        <v>8577</v>
      </c>
      <c r="J8231">
        <v>39</v>
      </c>
    </row>
    <row r="8232" spans="1:10" x14ac:dyDescent="0.3">
      <c r="A8232">
        <v>391672</v>
      </c>
      <c r="B8232" t="s">
        <v>5835</v>
      </c>
      <c r="C8232" t="s">
        <v>3052</v>
      </c>
      <c r="D8232" t="s">
        <v>13783</v>
      </c>
      <c r="E8232">
        <v>250</v>
      </c>
      <c r="F8232">
        <v>2.9</v>
      </c>
      <c r="G8232">
        <v>80</v>
      </c>
      <c r="H8232" t="s">
        <v>1798</v>
      </c>
      <c r="I8232" t="s">
        <v>5835</v>
      </c>
      <c r="J8232">
        <v>51</v>
      </c>
    </row>
    <row r="8233" spans="1:10" x14ac:dyDescent="0.3">
      <c r="A8233">
        <v>391694</v>
      </c>
      <c r="B8233" t="s">
        <v>2127</v>
      </c>
      <c r="C8233" t="s">
        <v>11</v>
      </c>
      <c r="D8233" t="s">
        <v>13784</v>
      </c>
      <c r="E8233">
        <v>99</v>
      </c>
      <c r="F8233">
        <v>2.9</v>
      </c>
      <c r="G8233">
        <v>80</v>
      </c>
      <c r="H8233" t="s">
        <v>8579</v>
      </c>
      <c r="I8233" t="s">
        <v>2127</v>
      </c>
      <c r="J8233">
        <v>49</v>
      </c>
    </row>
    <row r="8234" spans="1:10" x14ac:dyDescent="0.3">
      <c r="A8234">
        <v>391698</v>
      </c>
      <c r="B8234" t="s">
        <v>745</v>
      </c>
      <c r="C8234" t="s">
        <v>383</v>
      </c>
      <c r="D8234" t="s">
        <v>13785</v>
      </c>
      <c r="E8234">
        <v>150</v>
      </c>
      <c r="F8234">
        <v>2.9</v>
      </c>
      <c r="G8234">
        <v>80</v>
      </c>
      <c r="H8234" t="s">
        <v>13786</v>
      </c>
      <c r="I8234" t="s">
        <v>745</v>
      </c>
      <c r="J8234">
        <v>39</v>
      </c>
    </row>
    <row r="8235" spans="1:10" x14ac:dyDescent="0.3">
      <c r="A8235">
        <v>392108</v>
      </c>
      <c r="B8235" t="s">
        <v>238</v>
      </c>
      <c r="C8235" t="s">
        <v>11</v>
      </c>
      <c r="D8235" t="s">
        <v>13787</v>
      </c>
      <c r="E8235">
        <v>200</v>
      </c>
      <c r="F8235">
        <v>2.9</v>
      </c>
      <c r="G8235">
        <v>80</v>
      </c>
      <c r="H8235" t="s">
        <v>4207</v>
      </c>
      <c r="I8235" t="s">
        <v>238</v>
      </c>
      <c r="J8235">
        <v>51</v>
      </c>
    </row>
    <row r="8236" spans="1:10" x14ac:dyDescent="0.3">
      <c r="A8236">
        <v>392159</v>
      </c>
      <c r="B8236" t="s">
        <v>5034</v>
      </c>
      <c r="C8236" t="s">
        <v>68</v>
      </c>
      <c r="D8236" t="s">
        <v>12420</v>
      </c>
      <c r="E8236">
        <v>250</v>
      </c>
      <c r="F8236">
        <v>4.4000000000000004</v>
      </c>
      <c r="G8236">
        <v>20</v>
      </c>
      <c r="H8236" t="s">
        <v>6817</v>
      </c>
      <c r="I8236" t="s">
        <v>6162</v>
      </c>
      <c r="J8236">
        <v>35</v>
      </c>
    </row>
    <row r="8237" spans="1:10" x14ac:dyDescent="0.3">
      <c r="A8237">
        <v>392402</v>
      </c>
      <c r="B8237" t="s">
        <v>276</v>
      </c>
      <c r="C8237" t="s">
        <v>115</v>
      </c>
      <c r="D8237" t="s">
        <v>13788</v>
      </c>
      <c r="E8237">
        <v>260</v>
      </c>
      <c r="F8237">
        <v>2.9</v>
      </c>
      <c r="G8237">
        <v>80</v>
      </c>
      <c r="H8237" t="s">
        <v>695</v>
      </c>
      <c r="I8237" t="s">
        <v>276</v>
      </c>
      <c r="J8237">
        <v>49</v>
      </c>
    </row>
    <row r="8238" spans="1:10" x14ac:dyDescent="0.3">
      <c r="A8238">
        <v>393310</v>
      </c>
      <c r="B8238" t="s">
        <v>528</v>
      </c>
      <c r="C8238" t="s">
        <v>189</v>
      </c>
      <c r="D8238" t="s">
        <v>13789</v>
      </c>
      <c r="E8238">
        <v>200</v>
      </c>
      <c r="F8238">
        <v>3.7</v>
      </c>
      <c r="G8238">
        <v>100</v>
      </c>
      <c r="H8238" t="s">
        <v>13790</v>
      </c>
      <c r="I8238" t="s">
        <v>13791</v>
      </c>
      <c r="J8238">
        <v>66</v>
      </c>
    </row>
    <row r="8239" spans="1:10" x14ac:dyDescent="0.3">
      <c r="A8239">
        <v>393326</v>
      </c>
      <c r="B8239" t="s">
        <v>35</v>
      </c>
      <c r="C8239" t="s">
        <v>11</v>
      </c>
      <c r="D8239" t="s">
        <v>13792</v>
      </c>
      <c r="E8239">
        <v>100</v>
      </c>
      <c r="F8239">
        <v>2.9</v>
      </c>
      <c r="G8239">
        <v>80</v>
      </c>
      <c r="H8239" t="s">
        <v>3650</v>
      </c>
      <c r="I8239" t="s">
        <v>21</v>
      </c>
      <c r="J8239">
        <v>63</v>
      </c>
    </row>
    <row r="8240" spans="1:10" x14ac:dyDescent="0.3">
      <c r="A8240">
        <v>393500</v>
      </c>
      <c r="B8240" t="s">
        <v>1715</v>
      </c>
      <c r="C8240" t="s">
        <v>68</v>
      </c>
      <c r="D8240" t="s">
        <v>13793</v>
      </c>
      <c r="E8240">
        <v>300</v>
      </c>
      <c r="F8240">
        <v>3.8</v>
      </c>
      <c r="G8240">
        <v>20</v>
      </c>
      <c r="H8240" t="s">
        <v>131</v>
      </c>
      <c r="I8240" t="s">
        <v>1715</v>
      </c>
      <c r="J8240">
        <v>32</v>
      </c>
    </row>
    <row r="8241" spans="1:10" x14ac:dyDescent="0.3">
      <c r="A8241">
        <v>393942</v>
      </c>
      <c r="B8241" t="s">
        <v>4142</v>
      </c>
      <c r="C8241" t="s">
        <v>68</v>
      </c>
      <c r="D8241" t="s">
        <v>13794</v>
      </c>
      <c r="E8241">
        <v>200</v>
      </c>
      <c r="F8241">
        <v>4.2</v>
      </c>
      <c r="G8241">
        <v>50</v>
      </c>
      <c r="H8241" t="s">
        <v>695</v>
      </c>
      <c r="I8241" t="s">
        <v>4142</v>
      </c>
      <c r="J8241">
        <v>48</v>
      </c>
    </row>
    <row r="8242" spans="1:10" x14ac:dyDescent="0.3">
      <c r="A8242">
        <v>394087</v>
      </c>
      <c r="B8242" t="s">
        <v>3352</v>
      </c>
      <c r="C8242" t="s">
        <v>68</v>
      </c>
      <c r="D8242" t="s">
        <v>13795</v>
      </c>
      <c r="E8242">
        <v>250</v>
      </c>
      <c r="F8242">
        <v>2.9</v>
      </c>
      <c r="G8242">
        <v>80</v>
      </c>
      <c r="H8242" t="s">
        <v>13796</v>
      </c>
      <c r="I8242" t="s">
        <v>3352</v>
      </c>
      <c r="J8242">
        <v>45</v>
      </c>
    </row>
    <row r="8243" spans="1:10" x14ac:dyDescent="0.3">
      <c r="A8243">
        <v>394156</v>
      </c>
      <c r="B8243" t="s">
        <v>2389</v>
      </c>
      <c r="C8243" t="s">
        <v>2068</v>
      </c>
      <c r="D8243" t="s">
        <v>13797</v>
      </c>
      <c r="E8243">
        <v>300</v>
      </c>
      <c r="F8243">
        <v>4.2</v>
      </c>
      <c r="G8243">
        <v>50</v>
      </c>
      <c r="H8243" t="s">
        <v>6714</v>
      </c>
      <c r="I8243" t="s">
        <v>2389</v>
      </c>
      <c r="J8243">
        <v>37</v>
      </c>
    </row>
    <row r="8244" spans="1:10" x14ac:dyDescent="0.3">
      <c r="A8244">
        <v>394204</v>
      </c>
      <c r="B8244" t="s">
        <v>1354</v>
      </c>
      <c r="C8244" t="s">
        <v>11</v>
      </c>
      <c r="D8244" t="s">
        <v>13798</v>
      </c>
      <c r="E8244">
        <v>260</v>
      </c>
      <c r="F8244">
        <v>2.9</v>
      </c>
      <c r="G8244">
        <v>80</v>
      </c>
      <c r="H8244" t="s">
        <v>837</v>
      </c>
      <c r="I8244" t="s">
        <v>1354</v>
      </c>
      <c r="J8244">
        <v>47</v>
      </c>
    </row>
    <row r="8245" spans="1:10" x14ac:dyDescent="0.3">
      <c r="A8245">
        <v>394247</v>
      </c>
      <c r="B8245" t="s">
        <v>738</v>
      </c>
      <c r="C8245" t="s">
        <v>463</v>
      </c>
      <c r="D8245" t="s">
        <v>13799</v>
      </c>
      <c r="E8245">
        <v>250</v>
      </c>
      <c r="F8245">
        <v>4</v>
      </c>
      <c r="G8245">
        <v>20</v>
      </c>
      <c r="H8245" t="s">
        <v>13800</v>
      </c>
      <c r="I8245" t="s">
        <v>738</v>
      </c>
      <c r="J8245">
        <v>63</v>
      </c>
    </row>
    <row r="8246" spans="1:10" x14ac:dyDescent="0.3">
      <c r="A8246">
        <v>394400</v>
      </c>
      <c r="B8246" t="s">
        <v>2893</v>
      </c>
      <c r="C8246" t="s">
        <v>2068</v>
      </c>
      <c r="D8246" t="s">
        <v>13801</v>
      </c>
      <c r="E8246">
        <v>100</v>
      </c>
      <c r="F8246">
        <v>4.2</v>
      </c>
      <c r="G8246">
        <v>20</v>
      </c>
      <c r="H8246" t="s">
        <v>695</v>
      </c>
      <c r="I8246" t="s">
        <v>2893</v>
      </c>
      <c r="J8246">
        <v>71</v>
      </c>
    </row>
    <row r="8247" spans="1:10" x14ac:dyDescent="0.3">
      <c r="A8247">
        <v>394541</v>
      </c>
      <c r="B8247" t="s">
        <v>1855</v>
      </c>
      <c r="C8247" t="s">
        <v>463</v>
      </c>
      <c r="D8247" t="s">
        <v>13802</v>
      </c>
      <c r="E8247">
        <v>100</v>
      </c>
      <c r="F8247">
        <v>2.9</v>
      </c>
      <c r="G8247">
        <v>80</v>
      </c>
      <c r="H8247" t="s">
        <v>2341</v>
      </c>
      <c r="I8247" t="s">
        <v>1855</v>
      </c>
      <c r="J8247">
        <v>60</v>
      </c>
    </row>
    <row r="8248" spans="1:10" x14ac:dyDescent="0.3">
      <c r="A8248">
        <v>395439</v>
      </c>
      <c r="B8248" t="s">
        <v>3227</v>
      </c>
      <c r="C8248" t="s">
        <v>3052</v>
      </c>
      <c r="D8248" t="s">
        <v>13803</v>
      </c>
      <c r="E8248">
        <v>250</v>
      </c>
      <c r="F8248">
        <v>4.3</v>
      </c>
      <c r="G8248">
        <v>1000</v>
      </c>
      <c r="H8248" t="s">
        <v>13804</v>
      </c>
      <c r="I8248" t="s">
        <v>3227</v>
      </c>
      <c r="J8248">
        <v>46</v>
      </c>
    </row>
    <row r="8249" spans="1:10" x14ac:dyDescent="0.3">
      <c r="A8249">
        <v>395519</v>
      </c>
      <c r="B8249" t="s">
        <v>1715</v>
      </c>
      <c r="C8249" t="s">
        <v>68</v>
      </c>
      <c r="D8249" t="s">
        <v>13805</v>
      </c>
      <c r="E8249">
        <v>300</v>
      </c>
      <c r="F8249">
        <v>4.0999999999999996</v>
      </c>
      <c r="G8249">
        <v>500</v>
      </c>
      <c r="H8249" t="s">
        <v>1325</v>
      </c>
      <c r="I8249" t="s">
        <v>1715</v>
      </c>
      <c r="J8249">
        <v>31</v>
      </c>
    </row>
    <row r="8250" spans="1:10" x14ac:dyDescent="0.3">
      <c r="A8250">
        <v>395830</v>
      </c>
      <c r="B8250" t="s">
        <v>238</v>
      </c>
      <c r="C8250" t="s">
        <v>11</v>
      </c>
      <c r="D8250" t="s">
        <v>13806</v>
      </c>
      <c r="E8250">
        <v>350</v>
      </c>
      <c r="F8250">
        <v>4.0999999999999996</v>
      </c>
      <c r="G8250">
        <v>20</v>
      </c>
      <c r="H8250" t="s">
        <v>13807</v>
      </c>
      <c r="I8250" t="s">
        <v>238</v>
      </c>
      <c r="J8250">
        <v>57</v>
      </c>
    </row>
    <row r="8251" spans="1:10" x14ac:dyDescent="0.3">
      <c r="A8251">
        <v>395831</v>
      </c>
      <c r="B8251" t="s">
        <v>2389</v>
      </c>
      <c r="C8251" t="s">
        <v>2068</v>
      </c>
      <c r="D8251" t="s">
        <v>13808</v>
      </c>
      <c r="E8251">
        <v>150</v>
      </c>
      <c r="F8251">
        <v>2.9</v>
      </c>
      <c r="G8251">
        <v>80</v>
      </c>
      <c r="H8251" t="s">
        <v>2777</v>
      </c>
      <c r="I8251" t="s">
        <v>2389</v>
      </c>
      <c r="J8251">
        <v>49</v>
      </c>
    </row>
    <row r="8252" spans="1:10" x14ac:dyDescent="0.3">
      <c r="A8252">
        <v>395848</v>
      </c>
      <c r="B8252" t="s">
        <v>1715</v>
      </c>
      <c r="C8252" t="s">
        <v>68</v>
      </c>
      <c r="D8252" t="s">
        <v>13809</v>
      </c>
      <c r="E8252">
        <v>100</v>
      </c>
      <c r="F8252">
        <v>2.9</v>
      </c>
      <c r="G8252">
        <v>80</v>
      </c>
      <c r="H8252" t="s">
        <v>2417</v>
      </c>
      <c r="I8252" t="s">
        <v>1715</v>
      </c>
      <c r="J8252">
        <v>33</v>
      </c>
    </row>
    <row r="8253" spans="1:10" x14ac:dyDescent="0.3">
      <c r="A8253">
        <v>395927</v>
      </c>
      <c r="B8253" t="s">
        <v>4306</v>
      </c>
      <c r="C8253" t="s">
        <v>189</v>
      </c>
      <c r="D8253" t="s">
        <v>12095</v>
      </c>
      <c r="E8253">
        <v>120</v>
      </c>
      <c r="F8253">
        <v>4.8</v>
      </c>
      <c r="G8253">
        <v>500</v>
      </c>
      <c r="H8253" t="s">
        <v>391</v>
      </c>
      <c r="I8253" t="s">
        <v>13810</v>
      </c>
      <c r="J8253">
        <v>37</v>
      </c>
    </row>
    <row r="8254" spans="1:10" x14ac:dyDescent="0.3">
      <c r="A8254">
        <v>395928</v>
      </c>
      <c r="B8254" t="s">
        <v>4306</v>
      </c>
      <c r="C8254" t="s">
        <v>189</v>
      </c>
      <c r="D8254" t="s">
        <v>13635</v>
      </c>
      <c r="E8254">
        <v>120</v>
      </c>
      <c r="F8254">
        <v>4.5999999999999996</v>
      </c>
      <c r="G8254">
        <v>100</v>
      </c>
      <c r="H8254" t="s">
        <v>391</v>
      </c>
      <c r="I8254" t="s">
        <v>13810</v>
      </c>
      <c r="J8254">
        <v>39</v>
      </c>
    </row>
    <row r="8255" spans="1:10" x14ac:dyDescent="0.3">
      <c r="A8255">
        <v>395985</v>
      </c>
      <c r="B8255" t="s">
        <v>276</v>
      </c>
      <c r="C8255" t="s">
        <v>115</v>
      </c>
      <c r="D8255" t="s">
        <v>13811</v>
      </c>
      <c r="E8255">
        <v>640</v>
      </c>
      <c r="F8255">
        <v>4.2</v>
      </c>
      <c r="G8255">
        <v>20</v>
      </c>
      <c r="H8255" t="s">
        <v>131</v>
      </c>
      <c r="I8255" t="s">
        <v>276</v>
      </c>
      <c r="J8255">
        <v>54</v>
      </c>
    </row>
    <row r="8256" spans="1:10" x14ac:dyDescent="0.3">
      <c r="A8256">
        <v>396077</v>
      </c>
      <c r="B8256" t="s">
        <v>1354</v>
      </c>
      <c r="C8256" t="s">
        <v>11</v>
      </c>
      <c r="D8256" t="s">
        <v>13812</v>
      </c>
      <c r="E8256">
        <v>300</v>
      </c>
      <c r="F8256">
        <v>2.9</v>
      </c>
      <c r="G8256">
        <v>80</v>
      </c>
      <c r="H8256" t="s">
        <v>13813</v>
      </c>
      <c r="I8256" t="s">
        <v>1354</v>
      </c>
      <c r="J8256">
        <v>50</v>
      </c>
    </row>
    <row r="8257" spans="1:10" x14ac:dyDescent="0.3">
      <c r="A8257">
        <v>396263</v>
      </c>
      <c r="B8257" t="s">
        <v>6303</v>
      </c>
      <c r="C8257" t="s">
        <v>2068</v>
      </c>
      <c r="D8257" t="s">
        <v>13814</v>
      </c>
      <c r="E8257">
        <v>250</v>
      </c>
      <c r="F8257">
        <v>2.9</v>
      </c>
      <c r="G8257">
        <v>80</v>
      </c>
      <c r="H8257" t="s">
        <v>1068</v>
      </c>
      <c r="I8257" t="s">
        <v>6303</v>
      </c>
      <c r="J8257">
        <v>51</v>
      </c>
    </row>
    <row r="8258" spans="1:10" x14ac:dyDescent="0.3">
      <c r="A8258">
        <v>396275</v>
      </c>
      <c r="B8258" t="s">
        <v>3390</v>
      </c>
      <c r="C8258" t="s">
        <v>68</v>
      </c>
      <c r="D8258" t="s">
        <v>13815</v>
      </c>
      <c r="E8258">
        <v>400</v>
      </c>
      <c r="F8258">
        <v>3.5</v>
      </c>
      <c r="G8258">
        <v>100</v>
      </c>
      <c r="H8258" t="s">
        <v>6056</v>
      </c>
      <c r="I8258" t="s">
        <v>3390</v>
      </c>
      <c r="J8258">
        <v>63</v>
      </c>
    </row>
    <row r="8259" spans="1:10" x14ac:dyDescent="0.3">
      <c r="A8259">
        <v>396407</v>
      </c>
      <c r="B8259" t="s">
        <v>556</v>
      </c>
      <c r="C8259" t="s">
        <v>189</v>
      </c>
      <c r="D8259" t="s">
        <v>13816</v>
      </c>
      <c r="E8259">
        <v>300</v>
      </c>
      <c r="F8259">
        <v>4.4000000000000004</v>
      </c>
      <c r="G8259">
        <v>50</v>
      </c>
      <c r="H8259" t="s">
        <v>695</v>
      </c>
      <c r="I8259" t="s">
        <v>556</v>
      </c>
      <c r="J8259">
        <v>65</v>
      </c>
    </row>
    <row r="8260" spans="1:10" x14ac:dyDescent="0.3">
      <c r="A8260">
        <v>396697</v>
      </c>
      <c r="B8260" t="s">
        <v>3227</v>
      </c>
      <c r="C8260" t="s">
        <v>3052</v>
      </c>
      <c r="D8260" t="s">
        <v>13817</v>
      </c>
      <c r="E8260">
        <v>300</v>
      </c>
      <c r="F8260">
        <v>4.0999999999999996</v>
      </c>
      <c r="G8260">
        <v>50</v>
      </c>
      <c r="H8260" t="s">
        <v>13818</v>
      </c>
      <c r="I8260" t="s">
        <v>3227</v>
      </c>
      <c r="J8260">
        <v>62</v>
      </c>
    </row>
    <row r="8261" spans="1:10" x14ac:dyDescent="0.3">
      <c r="A8261">
        <v>396751</v>
      </c>
      <c r="B8261" t="s">
        <v>4285</v>
      </c>
      <c r="C8261" t="s">
        <v>11</v>
      </c>
      <c r="D8261" t="s">
        <v>7584</v>
      </c>
      <c r="E8261">
        <v>200</v>
      </c>
      <c r="F8261">
        <v>2.9</v>
      </c>
      <c r="G8261">
        <v>80</v>
      </c>
      <c r="H8261" t="s">
        <v>13382</v>
      </c>
      <c r="I8261" t="s">
        <v>159</v>
      </c>
      <c r="J8261">
        <v>45</v>
      </c>
    </row>
    <row r="8262" spans="1:10" x14ac:dyDescent="0.3">
      <c r="A8262">
        <v>396843</v>
      </c>
      <c r="B8262" t="s">
        <v>1726</v>
      </c>
      <c r="C8262" t="s">
        <v>189</v>
      </c>
      <c r="D8262" t="s">
        <v>13819</v>
      </c>
      <c r="E8262">
        <v>500</v>
      </c>
      <c r="F8262">
        <v>4.3</v>
      </c>
      <c r="G8262">
        <v>20</v>
      </c>
      <c r="H8262" t="s">
        <v>13820</v>
      </c>
      <c r="I8262" t="s">
        <v>1726</v>
      </c>
      <c r="J8262">
        <v>83</v>
      </c>
    </row>
    <row r="8263" spans="1:10" x14ac:dyDescent="0.3">
      <c r="A8263">
        <v>396935</v>
      </c>
      <c r="B8263" t="s">
        <v>13821</v>
      </c>
      <c r="C8263" t="s">
        <v>91</v>
      </c>
      <c r="D8263" t="s">
        <v>13822</v>
      </c>
      <c r="E8263">
        <v>300</v>
      </c>
      <c r="F8263">
        <v>2.9</v>
      </c>
      <c r="G8263">
        <v>80</v>
      </c>
      <c r="H8263" t="s">
        <v>391</v>
      </c>
      <c r="I8263" t="s">
        <v>4163</v>
      </c>
      <c r="J8263">
        <v>52</v>
      </c>
    </row>
    <row r="8264" spans="1:10" x14ac:dyDescent="0.3">
      <c r="A8264">
        <v>397022</v>
      </c>
      <c r="B8264" t="s">
        <v>1415</v>
      </c>
      <c r="C8264" t="s">
        <v>383</v>
      </c>
      <c r="D8264" t="s">
        <v>13823</v>
      </c>
      <c r="E8264">
        <v>200</v>
      </c>
      <c r="F8264">
        <v>4.3</v>
      </c>
      <c r="G8264">
        <v>50</v>
      </c>
      <c r="H8264" t="s">
        <v>13824</v>
      </c>
      <c r="I8264" t="s">
        <v>1415</v>
      </c>
      <c r="J8264">
        <v>74</v>
      </c>
    </row>
    <row r="8265" spans="1:10" x14ac:dyDescent="0.3">
      <c r="A8265">
        <v>397171</v>
      </c>
      <c r="B8265" t="s">
        <v>1715</v>
      </c>
      <c r="C8265" t="s">
        <v>68</v>
      </c>
      <c r="D8265" t="s">
        <v>13825</v>
      </c>
      <c r="E8265">
        <v>350</v>
      </c>
      <c r="F8265">
        <v>3.5</v>
      </c>
      <c r="G8265">
        <v>20</v>
      </c>
      <c r="H8265" t="s">
        <v>19</v>
      </c>
      <c r="I8265" t="s">
        <v>1715</v>
      </c>
      <c r="J8265">
        <v>31</v>
      </c>
    </row>
    <row r="8266" spans="1:10" x14ac:dyDescent="0.3">
      <c r="A8266">
        <v>397397</v>
      </c>
      <c r="B8266" t="s">
        <v>95</v>
      </c>
      <c r="C8266" t="s">
        <v>91</v>
      </c>
      <c r="D8266" t="s">
        <v>13826</v>
      </c>
      <c r="E8266">
        <v>400</v>
      </c>
      <c r="F8266">
        <v>4.5</v>
      </c>
      <c r="G8266">
        <v>100</v>
      </c>
      <c r="H8266" t="s">
        <v>13827</v>
      </c>
      <c r="I8266" t="s">
        <v>95</v>
      </c>
      <c r="J8266">
        <v>61</v>
      </c>
    </row>
    <row r="8267" spans="1:10" x14ac:dyDescent="0.3">
      <c r="A8267">
        <v>397492</v>
      </c>
      <c r="B8267" t="s">
        <v>2389</v>
      </c>
      <c r="C8267" t="s">
        <v>2068</v>
      </c>
      <c r="D8267" t="s">
        <v>13828</v>
      </c>
      <c r="E8267">
        <v>250</v>
      </c>
      <c r="F8267">
        <v>4.3</v>
      </c>
      <c r="G8267">
        <v>100</v>
      </c>
      <c r="H8267" t="s">
        <v>13829</v>
      </c>
      <c r="I8267" t="s">
        <v>12256</v>
      </c>
      <c r="J8267">
        <v>44</v>
      </c>
    </row>
    <row r="8268" spans="1:10" x14ac:dyDescent="0.3">
      <c r="A8268">
        <v>397744</v>
      </c>
      <c r="B8268" t="s">
        <v>689</v>
      </c>
      <c r="C8268" t="s">
        <v>383</v>
      </c>
      <c r="D8268" t="s">
        <v>13830</v>
      </c>
      <c r="E8268">
        <v>300</v>
      </c>
      <c r="F8268">
        <v>4.2</v>
      </c>
      <c r="G8268">
        <v>1000</v>
      </c>
      <c r="H8268" t="s">
        <v>13831</v>
      </c>
      <c r="I8268" t="s">
        <v>689</v>
      </c>
      <c r="J8268">
        <v>46</v>
      </c>
    </row>
    <row r="8269" spans="1:10" x14ac:dyDescent="0.3">
      <c r="A8269">
        <v>397913</v>
      </c>
      <c r="B8269" t="s">
        <v>2478</v>
      </c>
      <c r="C8269" t="s">
        <v>2068</v>
      </c>
      <c r="D8269" t="s">
        <v>13832</v>
      </c>
      <c r="E8269">
        <v>200</v>
      </c>
      <c r="F8269">
        <v>2.9</v>
      </c>
      <c r="G8269">
        <v>80</v>
      </c>
      <c r="H8269" t="s">
        <v>740</v>
      </c>
      <c r="I8269" t="s">
        <v>2478</v>
      </c>
      <c r="J8269">
        <v>54</v>
      </c>
    </row>
    <row r="8270" spans="1:10" x14ac:dyDescent="0.3">
      <c r="A8270">
        <v>397954</v>
      </c>
      <c r="B8270" t="s">
        <v>745</v>
      </c>
      <c r="C8270" t="s">
        <v>383</v>
      </c>
      <c r="D8270" t="s">
        <v>13833</v>
      </c>
      <c r="E8270">
        <v>200</v>
      </c>
      <c r="F8270">
        <v>2.9</v>
      </c>
      <c r="G8270">
        <v>80</v>
      </c>
      <c r="H8270" t="s">
        <v>736</v>
      </c>
      <c r="I8270" t="s">
        <v>745</v>
      </c>
      <c r="J8270">
        <v>56</v>
      </c>
    </row>
    <row r="8271" spans="1:10" x14ac:dyDescent="0.3">
      <c r="A8271">
        <v>398030</v>
      </c>
      <c r="B8271" t="s">
        <v>1415</v>
      </c>
      <c r="C8271" t="s">
        <v>383</v>
      </c>
      <c r="D8271" t="s">
        <v>13834</v>
      </c>
      <c r="E8271">
        <v>300</v>
      </c>
      <c r="F8271">
        <v>2.9</v>
      </c>
      <c r="G8271">
        <v>80</v>
      </c>
      <c r="H8271" t="s">
        <v>3706</v>
      </c>
      <c r="I8271" t="s">
        <v>1415</v>
      </c>
      <c r="J8271">
        <v>76</v>
      </c>
    </row>
    <row r="8272" spans="1:10" x14ac:dyDescent="0.3">
      <c r="A8272">
        <v>398062</v>
      </c>
      <c r="B8272" t="s">
        <v>1354</v>
      </c>
      <c r="C8272" t="s">
        <v>11</v>
      </c>
      <c r="D8272" t="s">
        <v>13835</v>
      </c>
      <c r="E8272">
        <v>300</v>
      </c>
      <c r="F8272">
        <v>2.9</v>
      </c>
      <c r="G8272">
        <v>80</v>
      </c>
      <c r="H8272" t="s">
        <v>19</v>
      </c>
      <c r="I8272" t="s">
        <v>1354</v>
      </c>
      <c r="J8272">
        <v>53</v>
      </c>
    </row>
    <row r="8273" spans="1:10" x14ac:dyDescent="0.3">
      <c r="A8273">
        <v>398070</v>
      </c>
      <c r="B8273" t="s">
        <v>1354</v>
      </c>
      <c r="C8273" t="s">
        <v>11</v>
      </c>
      <c r="D8273" t="s">
        <v>13836</v>
      </c>
      <c r="E8273">
        <v>300</v>
      </c>
      <c r="F8273">
        <v>3.6</v>
      </c>
      <c r="G8273">
        <v>20</v>
      </c>
      <c r="H8273" t="s">
        <v>13837</v>
      </c>
      <c r="I8273" t="s">
        <v>1354</v>
      </c>
      <c r="J8273">
        <v>47</v>
      </c>
    </row>
    <row r="8274" spans="1:10" x14ac:dyDescent="0.3">
      <c r="A8274">
        <v>398747</v>
      </c>
      <c r="B8274" t="s">
        <v>387</v>
      </c>
      <c r="C8274" t="s">
        <v>11</v>
      </c>
      <c r="D8274" t="s">
        <v>13838</v>
      </c>
      <c r="E8274">
        <v>200</v>
      </c>
      <c r="F8274">
        <v>4.0999999999999996</v>
      </c>
      <c r="G8274">
        <v>100</v>
      </c>
      <c r="H8274" t="s">
        <v>8579</v>
      </c>
      <c r="I8274" t="s">
        <v>387</v>
      </c>
      <c r="J8274">
        <v>60</v>
      </c>
    </row>
    <row r="8275" spans="1:10" x14ac:dyDescent="0.3">
      <c r="A8275">
        <v>399096</v>
      </c>
      <c r="B8275" t="s">
        <v>541</v>
      </c>
      <c r="C8275" t="s">
        <v>463</v>
      </c>
      <c r="D8275" t="s">
        <v>13839</v>
      </c>
      <c r="E8275">
        <v>100</v>
      </c>
      <c r="F8275">
        <v>4.2</v>
      </c>
      <c r="G8275">
        <v>50</v>
      </c>
      <c r="H8275" t="s">
        <v>3493</v>
      </c>
      <c r="I8275" t="s">
        <v>541</v>
      </c>
      <c r="J8275">
        <v>53</v>
      </c>
    </row>
    <row r="8276" spans="1:10" x14ac:dyDescent="0.3">
      <c r="A8276">
        <v>399576</v>
      </c>
      <c r="B8276" t="s">
        <v>677</v>
      </c>
      <c r="C8276" t="s">
        <v>115</v>
      </c>
      <c r="D8276" t="s">
        <v>13840</v>
      </c>
      <c r="E8276">
        <v>200</v>
      </c>
      <c r="F8276">
        <v>4.0999999999999996</v>
      </c>
      <c r="G8276">
        <v>1000</v>
      </c>
      <c r="H8276" t="s">
        <v>13841</v>
      </c>
      <c r="I8276" t="s">
        <v>677</v>
      </c>
      <c r="J8276">
        <v>62</v>
      </c>
    </row>
    <row r="8277" spans="1:10" x14ac:dyDescent="0.3">
      <c r="A8277">
        <v>399910</v>
      </c>
      <c r="B8277" t="s">
        <v>21</v>
      </c>
      <c r="C8277" t="s">
        <v>11</v>
      </c>
      <c r="D8277" t="s">
        <v>13842</v>
      </c>
      <c r="E8277">
        <v>350</v>
      </c>
      <c r="F8277">
        <v>2.9</v>
      </c>
      <c r="G8277">
        <v>80</v>
      </c>
      <c r="H8277" t="s">
        <v>158</v>
      </c>
      <c r="I8277" t="s">
        <v>21</v>
      </c>
      <c r="J8277">
        <v>54</v>
      </c>
    </row>
    <row r="8278" spans="1:10" x14ac:dyDescent="0.3">
      <c r="A8278">
        <v>400357</v>
      </c>
      <c r="B8278" t="s">
        <v>2435</v>
      </c>
      <c r="C8278" t="s">
        <v>463</v>
      </c>
      <c r="D8278" t="s">
        <v>13843</v>
      </c>
      <c r="E8278">
        <v>300</v>
      </c>
      <c r="F8278">
        <v>2.9</v>
      </c>
      <c r="G8278">
        <v>80</v>
      </c>
      <c r="H8278" t="s">
        <v>13844</v>
      </c>
      <c r="I8278" t="s">
        <v>2435</v>
      </c>
      <c r="J8278">
        <v>62</v>
      </c>
    </row>
    <row r="8279" spans="1:10" x14ac:dyDescent="0.3">
      <c r="A8279">
        <v>400587</v>
      </c>
      <c r="B8279" t="s">
        <v>5089</v>
      </c>
      <c r="C8279" t="s">
        <v>68</v>
      </c>
      <c r="D8279" t="s">
        <v>13845</v>
      </c>
      <c r="E8279">
        <v>150</v>
      </c>
      <c r="F8279">
        <v>3.9</v>
      </c>
      <c r="G8279">
        <v>20</v>
      </c>
      <c r="H8279" t="s">
        <v>2417</v>
      </c>
      <c r="I8279" t="s">
        <v>5089</v>
      </c>
      <c r="J8279">
        <v>47</v>
      </c>
    </row>
    <row r="8280" spans="1:10" x14ac:dyDescent="0.3">
      <c r="A8280">
        <v>400600</v>
      </c>
      <c r="B8280" t="s">
        <v>4916</v>
      </c>
      <c r="C8280" t="s">
        <v>91</v>
      </c>
      <c r="D8280" t="s">
        <v>13846</v>
      </c>
      <c r="E8280">
        <v>950</v>
      </c>
      <c r="F8280">
        <v>2.9</v>
      </c>
      <c r="G8280">
        <v>80</v>
      </c>
      <c r="H8280" t="s">
        <v>740</v>
      </c>
      <c r="I8280" t="s">
        <v>4916</v>
      </c>
      <c r="J8280">
        <v>45</v>
      </c>
    </row>
    <row r="8281" spans="1:10" x14ac:dyDescent="0.3">
      <c r="A8281">
        <v>400777</v>
      </c>
      <c r="B8281" t="s">
        <v>745</v>
      </c>
      <c r="C8281" t="s">
        <v>383</v>
      </c>
      <c r="D8281" t="s">
        <v>13847</v>
      </c>
      <c r="E8281">
        <v>150</v>
      </c>
      <c r="F8281">
        <v>2.9</v>
      </c>
      <c r="G8281">
        <v>80</v>
      </c>
      <c r="H8281" t="s">
        <v>486</v>
      </c>
      <c r="I8281" t="s">
        <v>745</v>
      </c>
      <c r="J8281">
        <v>30</v>
      </c>
    </row>
    <row r="8282" spans="1:10" x14ac:dyDescent="0.3">
      <c r="A8282">
        <v>401051</v>
      </c>
      <c r="B8282" t="s">
        <v>2023</v>
      </c>
      <c r="C8282" t="s">
        <v>68</v>
      </c>
      <c r="D8282" t="s">
        <v>13848</v>
      </c>
      <c r="E8282">
        <v>100</v>
      </c>
      <c r="F8282">
        <v>4.5</v>
      </c>
      <c r="G8282">
        <v>20</v>
      </c>
      <c r="H8282" t="s">
        <v>7250</v>
      </c>
      <c r="I8282" t="s">
        <v>2023</v>
      </c>
      <c r="J8282">
        <v>67</v>
      </c>
    </row>
    <row r="8283" spans="1:10" x14ac:dyDescent="0.3">
      <c r="A8283">
        <v>401165</v>
      </c>
      <c r="B8283" t="s">
        <v>3390</v>
      </c>
      <c r="C8283" t="s">
        <v>68</v>
      </c>
      <c r="D8283" t="s">
        <v>13849</v>
      </c>
      <c r="E8283">
        <v>300</v>
      </c>
      <c r="F8283">
        <v>2.9</v>
      </c>
      <c r="G8283">
        <v>80</v>
      </c>
      <c r="H8283" t="s">
        <v>2341</v>
      </c>
      <c r="I8283" t="s">
        <v>3390</v>
      </c>
      <c r="J8283">
        <v>68</v>
      </c>
    </row>
    <row r="8284" spans="1:10" x14ac:dyDescent="0.3">
      <c r="A8284">
        <v>401306</v>
      </c>
      <c r="B8284" t="s">
        <v>1980</v>
      </c>
      <c r="C8284" t="s">
        <v>463</v>
      </c>
      <c r="D8284" t="s">
        <v>13850</v>
      </c>
      <c r="E8284">
        <v>200</v>
      </c>
      <c r="F8284">
        <v>2.9</v>
      </c>
      <c r="G8284">
        <v>80</v>
      </c>
      <c r="H8284" t="s">
        <v>695</v>
      </c>
      <c r="I8284" t="s">
        <v>1980</v>
      </c>
      <c r="J8284">
        <v>45</v>
      </c>
    </row>
    <row r="8285" spans="1:10" x14ac:dyDescent="0.3">
      <c r="A8285">
        <v>401571</v>
      </c>
      <c r="B8285" t="s">
        <v>645</v>
      </c>
      <c r="C8285" t="s">
        <v>189</v>
      </c>
      <c r="D8285" t="s">
        <v>13851</v>
      </c>
      <c r="E8285">
        <v>350</v>
      </c>
      <c r="F8285">
        <v>2.9</v>
      </c>
      <c r="G8285">
        <v>80</v>
      </c>
      <c r="H8285" t="s">
        <v>13852</v>
      </c>
      <c r="I8285" t="s">
        <v>645</v>
      </c>
      <c r="J8285">
        <v>72</v>
      </c>
    </row>
    <row r="8286" spans="1:10" x14ac:dyDescent="0.3">
      <c r="A8286">
        <v>401645</v>
      </c>
      <c r="B8286" t="s">
        <v>5861</v>
      </c>
      <c r="C8286" t="s">
        <v>463</v>
      </c>
      <c r="D8286" t="s">
        <v>11419</v>
      </c>
      <c r="E8286">
        <v>300</v>
      </c>
      <c r="F8286">
        <v>2.9</v>
      </c>
      <c r="G8286">
        <v>80</v>
      </c>
      <c r="H8286" t="s">
        <v>6943</v>
      </c>
      <c r="I8286" t="s">
        <v>5861</v>
      </c>
      <c r="J8286">
        <v>80</v>
      </c>
    </row>
    <row r="8287" spans="1:10" x14ac:dyDescent="0.3">
      <c r="A8287">
        <v>402069</v>
      </c>
      <c r="B8287" t="s">
        <v>4142</v>
      </c>
      <c r="C8287" t="s">
        <v>68</v>
      </c>
      <c r="D8287" t="s">
        <v>13853</v>
      </c>
      <c r="E8287">
        <v>150</v>
      </c>
      <c r="F8287">
        <v>2.9</v>
      </c>
      <c r="G8287">
        <v>80</v>
      </c>
      <c r="H8287" t="s">
        <v>13854</v>
      </c>
      <c r="I8287" t="s">
        <v>4142</v>
      </c>
      <c r="J8287">
        <v>48</v>
      </c>
    </row>
    <row r="8288" spans="1:10" x14ac:dyDescent="0.3">
      <c r="A8288">
        <v>402234</v>
      </c>
      <c r="B8288" t="s">
        <v>5668</v>
      </c>
      <c r="C8288" t="s">
        <v>2068</v>
      </c>
      <c r="D8288" t="s">
        <v>13855</v>
      </c>
      <c r="E8288">
        <v>250</v>
      </c>
      <c r="F8288">
        <v>2.9</v>
      </c>
      <c r="G8288">
        <v>80</v>
      </c>
      <c r="H8288" t="s">
        <v>13856</v>
      </c>
      <c r="I8288" t="s">
        <v>5668</v>
      </c>
      <c r="J8288">
        <v>52</v>
      </c>
    </row>
    <row r="8289" spans="1:10" x14ac:dyDescent="0.3">
      <c r="A8289">
        <v>402283</v>
      </c>
      <c r="B8289" t="s">
        <v>1208</v>
      </c>
      <c r="C8289" t="s">
        <v>115</v>
      </c>
      <c r="D8289" t="s">
        <v>13857</v>
      </c>
      <c r="E8289">
        <v>250</v>
      </c>
      <c r="F8289">
        <v>2.9</v>
      </c>
      <c r="G8289">
        <v>80</v>
      </c>
      <c r="H8289" t="s">
        <v>3138</v>
      </c>
      <c r="I8289" t="s">
        <v>1208</v>
      </c>
      <c r="J8289">
        <v>68</v>
      </c>
    </row>
    <row r="8290" spans="1:10" x14ac:dyDescent="0.3">
      <c r="A8290">
        <v>402702</v>
      </c>
      <c r="B8290" t="s">
        <v>3057</v>
      </c>
      <c r="C8290" t="s">
        <v>3052</v>
      </c>
      <c r="D8290" t="s">
        <v>13685</v>
      </c>
      <c r="E8290">
        <v>200</v>
      </c>
      <c r="F8290">
        <v>2.9</v>
      </c>
      <c r="G8290">
        <v>80</v>
      </c>
      <c r="H8290" t="s">
        <v>13689</v>
      </c>
      <c r="I8290" t="s">
        <v>13858</v>
      </c>
      <c r="J8290">
        <v>45</v>
      </c>
    </row>
    <row r="8291" spans="1:10" x14ac:dyDescent="0.3">
      <c r="A8291">
        <v>402771</v>
      </c>
      <c r="B8291" t="s">
        <v>645</v>
      </c>
      <c r="C8291" t="s">
        <v>189</v>
      </c>
      <c r="D8291" t="s">
        <v>13859</v>
      </c>
      <c r="E8291">
        <v>500</v>
      </c>
      <c r="F8291">
        <v>4.3</v>
      </c>
      <c r="G8291">
        <v>20</v>
      </c>
      <c r="H8291" t="s">
        <v>13860</v>
      </c>
      <c r="I8291" t="s">
        <v>645</v>
      </c>
      <c r="J8291">
        <v>68</v>
      </c>
    </row>
    <row r="8292" spans="1:10" x14ac:dyDescent="0.3">
      <c r="A8292">
        <v>403037</v>
      </c>
      <c r="B8292" t="s">
        <v>2685</v>
      </c>
      <c r="C8292" t="s">
        <v>463</v>
      </c>
      <c r="D8292" t="s">
        <v>12095</v>
      </c>
      <c r="E8292">
        <v>120</v>
      </c>
      <c r="F8292">
        <v>4.5</v>
      </c>
      <c r="G8292">
        <v>100</v>
      </c>
      <c r="H8292" t="s">
        <v>391</v>
      </c>
      <c r="I8292" t="s">
        <v>13861</v>
      </c>
      <c r="J8292">
        <v>52</v>
      </c>
    </row>
    <row r="8293" spans="1:10" x14ac:dyDescent="0.3">
      <c r="A8293">
        <v>403038</v>
      </c>
      <c r="B8293" t="s">
        <v>2685</v>
      </c>
      <c r="C8293" t="s">
        <v>463</v>
      </c>
      <c r="D8293" t="s">
        <v>13635</v>
      </c>
      <c r="E8293">
        <v>120</v>
      </c>
      <c r="F8293">
        <v>2.9</v>
      </c>
      <c r="G8293">
        <v>80</v>
      </c>
      <c r="H8293" t="s">
        <v>391</v>
      </c>
      <c r="I8293" t="s">
        <v>13861</v>
      </c>
      <c r="J8293">
        <v>52</v>
      </c>
    </row>
    <row r="8294" spans="1:10" x14ac:dyDescent="0.3">
      <c r="A8294">
        <v>403229</v>
      </c>
      <c r="B8294" t="s">
        <v>2440</v>
      </c>
      <c r="C8294" t="s">
        <v>189</v>
      </c>
      <c r="D8294" t="s">
        <v>13862</v>
      </c>
      <c r="E8294">
        <v>200</v>
      </c>
      <c r="F8294">
        <v>4.4000000000000004</v>
      </c>
      <c r="G8294">
        <v>20</v>
      </c>
      <c r="H8294" t="s">
        <v>7216</v>
      </c>
      <c r="I8294" t="s">
        <v>2440</v>
      </c>
      <c r="J8294">
        <v>67</v>
      </c>
    </row>
    <row r="8295" spans="1:10" x14ac:dyDescent="0.3">
      <c r="A8295">
        <v>403318</v>
      </c>
      <c r="B8295" t="s">
        <v>3387</v>
      </c>
      <c r="C8295" t="s">
        <v>2068</v>
      </c>
      <c r="D8295" t="s">
        <v>13863</v>
      </c>
      <c r="E8295">
        <v>300</v>
      </c>
      <c r="F8295">
        <v>2.9</v>
      </c>
      <c r="G8295">
        <v>80</v>
      </c>
      <c r="H8295" t="s">
        <v>6056</v>
      </c>
      <c r="I8295" t="s">
        <v>3387</v>
      </c>
      <c r="J8295">
        <v>49</v>
      </c>
    </row>
    <row r="8296" spans="1:10" x14ac:dyDescent="0.3">
      <c r="A8296">
        <v>403775</v>
      </c>
      <c r="B8296" t="s">
        <v>10</v>
      </c>
      <c r="C8296" t="s">
        <v>11</v>
      </c>
      <c r="D8296" t="s">
        <v>13864</v>
      </c>
      <c r="E8296">
        <v>500</v>
      </c>
      <c r="F8296">
        <v>4.5999999999999996</v>
      </c>
      <c r="G8296">
        <v>20</v>
      </c>
      <c r="H8296" t="s">
        <v>13865</v>
      </c>
      <c r="I8296" t="s">
        <v>10</v>
      </c>
      <c r="J8296">
        <v>59</v>
      </c>
    </row>
    <row r="8297" spans="1:10" x14ac:dyDescent="0.3">
      <c r="A8297">
        <v>403893</v>
      </c>
      <c r="B8297" t="s">
        <v>891</v>
      </c>
      <c r="C8297" t="s">
        <v>463</v>
      </c>
      <c r="D8297" t="s">
        <v>13866</v>
      </c>
      <c r="E8297">
        <v>200</v>
      </c>
      <c r="F8297">
        <v>2.9</v>
      </c>
      <c r="G8297">
        <v>80</v>
      </c>
      <c r="H8297" t="s">
        <v>3968</v>
      </c>
      <c r="I8297" t="s">
        <v>891</v>
      </c>
      <c r="J8297">
        <v>58</v>
      </c>
    </row>
    <row r="8298" spans="1:10" x14ac:dyDescent="0.3">
      <c r="A8298">
        <v>403909</v>
      </c>
      <c r="B8298" t="s">
        <v>528</v>
      </c>
      <c r="C8298" t="s">
        <v>189</v>
      </c>
      <c r="D8298" t="s">
        <v>6383</v>
      </c>
      <c r="E8298">
        <v>200</v>
      </c>
      <c r="F8298">
        <v>2.9</v>
      </c>
      <c r="G8298">
        <v>80</v>
      </c>
      <c r="H8298" t="s">
        <v>2341</v>
      </c>
      <c r="I8298" t="s">
        <v>528</v>
      </c>
      <c r="J8298">
        <v>79</v>
      </c>
    </row>
    <row r="8299" spans="1:10" x14ac:dyDescent="0.3">
      <c r="A8299">
        <v>404088</v>
      </c>
      <c r="B8299" t="s">
        <v>1726</v>
      </c>
      <c r="C8299" t="s">
        <v>189</v>
      </c>
      <c r="D8299" t="s">
        <v>13867</v>
      </c>
      <c r="E8299">
        <v>500</v>
      </c>
      <c r="F8299">
        <v>2.9</v>
      </c>
      <c r="G8299">
        <v>80</v>
      </c>
      <c r="H8299" t="s">
        <v>8974</v>
      </c>
      <c r="I8299" t="s">
        <v>1726</v>
      </c>
      <c r="J8299">
        <v>90</v>
      </c>
    </row>
    <row r="8300" spans="1:10" x14ac:dyDescent="0.3">
      <c r="A8300">
        <v>404454</v>
      </c>
      <c r="B8300" t="s">
        <v>2092</v>
      </c>
      <c r="C8300" t="s">
        <v>2068</v>
      </c>
      <c r="D8300" t="s">
        <v>13868</v>
      </c>
      <c r="E8300">
        <v>300</v>
      </c>
      <c r="F8300">
        <v>2.9</v>
      </c>
      <c r="G8300">
        <v>80</v>
      </c>
      <c r="H8300" t="s">
        <v>13869</v>
      </c>
      <c r="I8300" t="s">
        <v>2092</v>
      </c>
      <c r="J8300">
        <v>56</v>
      </c>
    </row>
    <row r="8301" spans="1:10" x14ac:dyDescent="0.3">
      <c r="A8301">
        <v>404496</v>
      </c>
      <c r="B8301" t="s">
        <v>755</v>
      </c>
      <c r="C8301" t="s">
        <v>383</v>
      </c>
      <c r="D8301" t="s">
        <v>13870</v>
      </c>
      <c r="E8301">
        <v>200</v>
      </c>
      <c r="F8301">
        <v>3.6</v>
      </c>
      <c r="G8301">
        <v>100</v>
      </c>
      <c r="H8301" t="s">
        <v>2135</v>
      </c>
      <c r="I8301" t="s">
        <v>745</v>
      </c>
      <c r="J8301">
        <v>47</v>
      </c>
    </row>
    <row r="8302" spans="1:10" x14ac:dyDescent="0.3">
      <c r="A8302">
        <v>404781</v>
      </c>
      <c r="B8302" t="s">
        <v>382</v>
      </c>
      <c r="C8302" t="s">
        <v>383</v>
      </c>
      <c r="D8302" t="s">
        <v>13871</v>
      </c>
      <c r="E8302">
        <v>150</v>
      </c>
      <c r="F8302">
        <v>2.9</v>
      </c>
      <c r="G8302">
        <v>80</v>
      </c>
      <c r="H8302" t="s">
        <v>131</v>
      </c>
      <c r="I8302" t="s">
        <v>382</v>
      </c>
      <c r="J8302">
        <v>65</v>
      </c>
    </row>
    <row r="8303" spans="1:10" x14ac:dyDescent="0.3">
      <c r="A8303">
        <v>405127</v>
      </c>
      <c r="B8303" t="s">
        <v>10</v>
      </c>
      <c r="C8303" t="s">
        <v>11</v>
      </c>
      <c r="D8303" t="s">
        <v>13872</v>
      </c>
      <c r="E8303">
        <v>150</v>
      </c>
      <c r="F8303">
        <v>4.9000000000000004</v>
      </c>
      <c r="G8303">
        <v>20</v>
      </c>
      <c r="H8303" t="s">
        <v>13873</v>
      </c>
      <c r="I8303" t="s">
        <v>10</v>
      </c>
      <c r="J8303">
        <v>59</v>
      </c>
    </row>
    <row r="8304" spans="1:10" x14ac:dyDescent="0.3">
      <c r="A8304">
        <v>405152</v>
      </c>
      <c r="B8304" t="s">
        <v>3390</v>
      </c>
      <c r="C8304" t="s">
        <v>68</v>
      </c>
      <c r="D8304" t="s">
        <v>13874</v>
      </c>
      <c r="E8304">
        <v>250</v>
      </c>
      <c r="F8304">
        <v>4.2</v>
      </c>
      <c r="G8304">
        <v>100</v>
      </c>
      <c r="H8304" t="s">
        <v>9819</v>
      </c>
      <c r="I8304" t="s">
        <v>3390</v>
      </c>
      <c r="J8304">
        <v>54</v>
      </c>
    </row>
    <row r="8305" spans="1:10" x14ac:dyDescent="0.3">
      <c r="A8305">
        <v>405165</v>
      </c>
      <c r="B8305" t="s">
        <v>1208</v>
      </c>
      <c r="C8305" t="s">
        <v>115</v>
      </c>
      <c r="D8305" t="s">
        <v>13875</v>
      </c>
      <c r="E8305">
        <v>100</v>
      </c>
      <c r="F8305">
        <v>2.9</v>
      </c>
      <c r="G8305">
        <v>80</v>
      </c>
      <c r="H8305" t="s">
        <v>617</v>
      </c>
      <c r="I8305" t="s">
        <v>1208</v>
      </c>
      <c r="J8305">
        <v>33</v>
      </c>
    </row>
    <row r="8306" spans="1:10" x14ac:dyDescent="0.3">
      <c r="A8306">
        <v>405313</v>
      </c>
      <c r="B8306" t="s">
        <v>3202</v>
      </c>
      <c r="C8306" t="s">
        <v>91</v>
      </c>
      <c r="D8306" t="s">
        <v>13876</v>
      </c>
      <c r="E8306">
        <v>250</v>
      </c>
      <c r="F8306">
        <v>4.5</v>
      </c>
      <c r="G8306">
        <v>20</v>
      </c>
      <c r="H8306" t="s">
        <v>13877</v>
      </c>
      <c r="I8306" t="s">
        <v>3202</v>
      </c>
      <c r="J8306">
        <v>52</v>
      </c>
    </row>
    <row r="8307" spans="1:10" x14ac:dyDescent="0.3">
      <c r="A8307">
        <v>405368</v>
      </c>
      <c r="B8307" t="s">
        <v>8919</v>
      </c>
      <c r="C8307" t="s">
        <v>2068</v>
      </c>
      <c r="D8307" t="s">
        <v>13878</v>
      </c>
      <c r="E8307">
        <v>200</v>
      </c>
      <c r="F8307">
        <v>2.9</v>
      </c>
      <c r="G8307">
        <v>80</v>
      </c>
      <c r="H8307" t="s">
        <v>11299</v>
      </c>
      <c r="I8307" t="s">
        <v>2389</v>
      </c>
      <c r="J8307">
        <v>61</v>
      </c>
    </row>
    <row r="8308" spans="1:10" x14ac:dyDescent="0.3">
      <c r="A8308">
        <v>405967</v>
      </c>
      <c r="B8308" t="s">
        <v>4416</v>
      </c>
      <c r="C8308" t="s">
        <v>2068</v>
      </c>
      <c r="D8308" t="s">
        <v>13879</v>
      </c>
      <c r="E8308">
        <v>80</v>
      </c>
      <c r="F8308">
        <v>4.7</v>
      </c>
      <c r="G8308">
        <v>50</v>
      </c>
      <c r="H8308" t="s">
        <v>695</v>
      </c>
      <c r="I8308" t="s">
        <v>4416</v>
      </c>
      <c r="J8308">
        <v>49</v>
      </c>
    </row>
    <row r="8309" spans="1:10" x14ac:dyDescent="0.3">
      <c r="A8309">
        <v>406185</v>
      </c>
      <c r="B8309" t="s">
        <v>5835</v>
      </c>
      <c r="C8309" t="s">
        <v>3052</v>
      </c>
      <c r="D8309" t="s">
        <v>13880</v>
      </c>
      <c r="E8309">
        <v>400</v>
      </c>
      <c r="F8309">
        <v>2.9</v>
      </c>
      <c r="G8309">
        <v>80</v>
      </c>
      <c r="H8309" t="s">
        <v>9266</v>
      </c>
      <c r="I8309" t="s">
        <v>5835</v>
      </c>
      <c r="J8309">
        <v>54</v>
      </c>
    </row>
    <row r="8310" spans="1:10" x14ac:dyDescent="0.3">
      <c r="A8310">
        <v>406542</v>
      </c>
      <c r="B8310" t="s">
        <v>2092</v>
      </c>
      <c r="C8310" t="s">
        <v>2068</v>
      </c>
      <c r="D8310" t="s">
        <v>13881</v>
      </c>
      <c r="E8310">
        <v>250</v>
      </c>
      <c r="F8310">
        <v>2.9</v>
      </c>
      <c r="G8310">
        <v>80</v>
      </c>
      <c r="H8310" t="s">
        <v>184</v>
      </c>
      <c r="I8310" t="s">
        <v>2092</v>
      </c>
      <c r="J8310">
        <v>49</v>
      </c>
    </row>
    <row r="8311" spans="1:10" x14ac:dyDescent="0.3">
      <c r="A8311">
        <v>406713</v>
      </c>
      <c r="B8311" t="s">
        <v>677</v>
      </c>
      <c r="C8311" t="s">
        <v>115</v>
      </c>
      <c r="D8311" t="s">
        <v>13882</v>
      </c>
      <c r="E8311">
        <v>225</v>
      </c>
      <c r="F8311">
        <v>2.9</v>
      </c>
      <c r="G8311">
        <v>80</v>
      </c>
      <c r="H8311" t="s">
        <v>13883</v>
      </c>
      <c r="I8311" t="s">
        <v>677</v>
      </c>
      <c r="J8311">
        <v>73</v>
      </c>
    </row>
    <row r="8312" spans="1:10" x14ac:dyDescent="0.3">
      <c r="A8312">
        <v>406926</v>
      </c>
      <c r="B8312" t="s">
        <v>3387</v>
      </c>
      <c r="C8312" t="s">
        <v>2068</v>
      </c>
      <c r="D8312" t="s">
        <v>13884</v>
      </c>
      <c r="E8312">
        <v>700</v>
      </c>
      <c r="F8312">
        <v>2.9</v>
      </c>
      <c r="G8312">
        <v>80</v>
      </c>
      <c r="H8312" t="s">
        <v>639</v>
      </c>
      <c r="I8312" t="s">
        <v>3387</v>
      </c>
      <c r="J8312">
        <v>38</v>
      </c>
    </row>
    <row r="8313" spans="1:10" x14ac:dyDescent="0.3">
      <c r="A8313">
        <v>406947</v>
      </c>
      <c r="B8313" t="s">
        <v>3951</v>
      </c>
      <c r="C8313" t="s">
        <v>91</v>
      </c>
      <c r="D8313" t="s">
        <v>13885</v>
      </c>
      <c r="E8313">
        <v>60</v>
      </c>
      <c r="F8313">
        <v>2.9</v>
      </c>
      <c r="G8313">
        <v>80</v>
      </c>
      <c r="H8313" t="s">
        <v>8579</v>
      </c>
      <c r="I8313" t="s">
        <v>3951</v>
      </c>
      <c r="J8313">
        <v>46</v>
      </c>
    </row>
    <row r="8314" spans="1:10" x14ac:dyDescent="0.3">
      <c r="A8314">
        <v>407008</v>
      </c>
      <c r="B8314" t="s">
        <v>4142</v>
      </c>
      <c r="C8314" t="s">
        <v>68</v>
      </c>
      <c r="D8314" t="s">
        <v>13886</v>
      </c>
      <c r="E8314">
        <v>300</v>
      </c>
      <c r="F8314">
        <v>2.9</v>
      </c>
      <c r="G8314">
        <v>80</v>
      </c>
      <c r="H8314" t="s">
        <v>695</v>
      </c>
      <c r="I8314" t="s">
        <v>4142</v>
      </c>
      <c r="J8314">
        <v>50</v>
      </c>
    </row>
    <row r="8315" spans="1:10" x14ac:dyDescent="0.3">
      <c r="A8315">
        <v>407058</v>
      </c>
      <c r="B8315" t="s">
        <v>403</v>
      </c>
      <c r="C8315" t="s">
        <v>115</v>
      </c>
      <c r="D8315" t="s">
        <v>13887</v>
      </c>
      <c r="E8315">
        <v>199</v>
      </c>
      <c r="F8315">
        <v>4.2</v>
      </c>
      <c r="G8315">
        <v>20</v>
      </c>
      <c r="H8315" t="s">
        <v>13888</v>
      </c>
      <c r="I8315" t="s">
        <v>403</v>
      </c>
      <c r="J8315">
        <v>47</v>
      </c>
    </row>
    <row r="8316" spans="1:10" x14ac:dyDescent="0.3">
      <c r="A8316">
        <v>407297</v>
      </c>
      <c r="B8316" t="s">
        <v>2092</v>
      </c>
      <c r="C8316" t="s">
        <v>2068</v>
      </c>
      <c r="D8316" t="s">
        <v>13889</v>
      </c>
      <c r="E8316">
        <v>200</v>
      </c>
      <c r="F8316">
        <v>2.9</v>
      </c>
      <c r="G8316">
        <v>80</v>
      </c>
      <c r="H8316" t="s">
        <v>13890</v>
      </c>
      <c r="I8316" t="s">
        <v>2092</v>
      </c>
      <c r="J8316">
        <v>47</v>
      </c>
    </row>
    <row r="8317" spans="1:10" x14ac:dyDescent="0.3">
      <c r="A8317">
        <v>407616</v>
      </c>
      <c r="B8317" t="s">
        <v>2067</v>
      </c>
      <c r="C8317" t="s">
        <v>2068</v>
      </c>
      <c r="D8317" t="s">
        <v>13891</v>
      </c>
      <c r="E8317">
        <v>250</v>
      </c>
      <c r="F8317">
        <v>4.2</v>
      </c>
      <c r="G8317">
        <v>100</v>
      </c>
      <c r="H8317" t="s">
        <v>8980</v>
      </c>
      <c r="I8317" t="s">
        <v>2067</v>
      </c>
      <c r="J8317">
        <v>39</v>
      </c>
    </row>
    <row r="8318" spans="1:10" x14ac:dyDescent="0.3">
      <c r="A8318">
        <v>407703</v>
      </c>
      <c r="B8318" t="s">
        <v>3097</v>
      </c>
      <c r="C8318" t="s">
        <v>3052</v>
      </c>
      <c r="D8318" t="s">
        <v>13892</v>
      </c>
      <c r="E8318">
        <v>250</v>
      </c>
      <c r="F8318">
        <v>2.9</v>
      </c>
      <c r="G8318">
        <v>80</v>
      </c>
      <c r="H8318" t="s">
        <v>13893</v>
      </c>
      <c r="I8318" t="s">
        <v>3097</v>
      </c>
      <c r="J8318">
        <v>69</v>
      </c>
    </row>
    <row r="8319" spans="1:10" x14ac:dyDescent="0.3">
      <c r="A8319">
        <v>407838</v>
      </c>
      <c r="B8319" t="s">
        <v>4163</v>
      </c>
      <c r="C8319" t="s">
        <v>91</v>
      </c>
      <c r="D8319" t="s">
        <v>13894</v>
      </c>
      <c r="E8319">
        <v>300</v>
      </c>
      <c r="F8319">
        <v>2.9</v>
      </c>
      <c r="G8319">
        <v>80</v>
      </c>
      <c r="H8319" t="s">
        <v>13893</v>
      </c>
      <c r="I8319" t="s">
        <v>4163</v>
      </c>
      <c r="J8319">
        <v>51</v>
      </c>
    </row>
    <row r="8320" spans="1:10" x14ac:dyDescent="0.3">
      <c r="A8320">
        <v>407889</v>
      </c>
      <c r="B8320" t="s">
        <v>2092</v>
      </c>
      <c r="C8320" t="s">
        <v>2068</v>
      </c>
      <c r="D8320" t="s">
        <v>13895</v>
      </c>
      <c r="E8320">
        <v>250</v>
      </c>
      <c r="F8320">
        <v>2.9</v>
      </c>
      <c r="G8320">
        <v>80</v>
      </c>
      <c r="H8320" t="s">
        <v>19</v>
      </c>
      <c r="I8320" t="s">
        <v>2092</v>
      </c>
      <c r="J8320">
        <v>49</v>
      </c>
    </row>
    <row r="8321" spans="1:10" x14ac:dyDescent="0.3">
      <c r="A8321">
        <v>408241</v>
      </c>
      <c r="B8321" t="s">
        <v>2478</v>
      </c>
      <c r="C8321" t="s">
        <v>2068</v>
      </c>
      <c r="D8321" t="s">
        <v>13896</v>
      </c>
      <c r="E8321">
        <v>200</v>
      </c>
      <c r="F8321">
        <v>2.9</v>
      </c>
      <c r="G8321">
        <v>80</v>
      </c>
      <c r="H8321" t="s">
        <v>13897</v>
      </c>
      <c r="I8321" t="s">
        <v>2478</v>
      </c>
      <c r="J8321">
        <v>56</v>
      </c>
    </row>
    <row r="8322" spans="1:10" x14ac:dyDescent="0.3">
      <c r="A8322">
        <v>408694</v>
      </c>
      <c r="B8322" t="s">
        <v>876</v>
      </c>
      <c r="C8322" t="s">
        <v>115</v>
      </c>
      <c r="D8322" t="s">
        <v>13898</v>
      </c>
      <c r="E8322">
        <v>100</v>
      </c>
      <c r="F8322">
        <v>2.9</v>
      </c>
      <c r="G8322">
        <v>80</v>
      </c>
      <c r="H8322" t="s">
        <v>486</v>
      </c>
      <c r="I8322" t="s">
        <v>876</v>
      </c>
      <c r="J8322">
        <v>62</v>
      </c>
    </row>
    <row r="8323" spans="1:10" x14ac:dyDescent="0.3">
      <c r="A8323">
        <v>408751</v>
      </c>
      <c r="B8323" t="s">
        <v>3192</v>
      </c>
      <c r="C8323" t="s">
        <v>68</v>
      </c>
      <c r="D8323" t="s">
        <v>13899</v>
      </c>
      <c r="E8323">
        <v>200</v>
      </c>
      <c r="F8323">
        <v>4</v>
      </c>
      <c r="G8323">
        <v>20</v>
      </c>
      <c r="H8323" t="s">
        <v>13900</v>
      </c>
      <c r="I8323" t="s">
        <v>3192</v>
      </c>
      <c r="J8323">
        <v>61</v>
      </c>
    </row>
    <row r="8324" spans="1:10" x14ac:dyDescent="0.3">
      <c r="A8324">
        <v>408977</v>
      </c>
      <c r="B8324" t="s">
        <v>5089</v>
      </c>
      <c r="C8324" t="s">
        <v>68</v>
      </c>
      <c r="D8324" t="s">
        <v>13901</v>
      </c>
      <c r="E8324">
        <v>150</v>
      </c>
      <c r="F8324">
        <v>3.9</v>
      </c>
      <c r="G8324">
        <v>100</v>
      </c>
      <c r="H8324" t="s">
        <v>2417</v>
      </c>
      <c r="I8324" t="s">
        <v>5089</v>
      </c>
      <c r="J8324">
        <v>43</v>
      </c>
    </row>
    <row r="8325" spans="1:10" x14ac:dyDescent="0.3">
      <c r="A8325">
        <v>409017</v>
      </c>
      <c r="B8325" t="s">
        <v>2023</v>
      </c>
      <c r="C8325" t="s">
        <v>68</v>
      </c>
      <c r="D8325" t="s">
        <v>13902</v>
      </c>
      <c r="E8325">
        <v>499</v>
      </c>
      <c r="F8325">
        <v>2.9</v>
      </c>
      <c r="G8325">
        <v>80</v>
      </c>
      <c r="H8325" t="s">
        <v>3138</v>
      </c>
      <c r="I8325" t="s">
        <v>2023</v>
      </c>
      <c r="J8325">
        <v>76</v>
      </c>
    </row>
    <row r="8326" spans="1:10" x14ac:dyDescent="0.3">
      <c r="A8326">
        <v>409122</v>
      </c>
      <c r="B8326" t="s">
        <v>5835</v>
      </c>
      <c r="C8326" t="s">
        <v>3052</v>
      </c>
      <c r="D8326" t="s">
        <v>13903</v>
      </c>
      <c r="E8326">
        <v>200</v>
      </c>
      <c r="F8326">
        <v>2.9</v>
      </c>
      <c r="G8326">
        <v>80</v>
      </c>
      <c r="H8326" t="s">
        <v>10327</v>
      </c>
      <c r="I8326" t="s">
        <v>5835</v>
      </c>
      <c r="J8326">
        <v>70</v>
      </c>
    </row>
    <row r="8327" spans="1:10" x14ac:dyDescent="0.3">
      <c r="A8327">
        <v>409412</v>
      </c>
      <c r="B8327" t="s">
        <v>2045</v>
      </c>
      <c r="C8327" t="s">
        <v>68</v>
      </c>
      <c r="D8327" t="s">
        <v>3117</v>
      </c>
      <c r="E8327">
        <v>100</v>
      </c>
      <c r="F8327">
        <v>2.9</v>
      </c>
      <c r="G8327">
        <v>80</v>
      </c>
      <c r="H8327" t="s">
        <v>1193</v>
      </c>
      <c r="I8327" t="s">
        <v>2045</v>
      </c>
      <c r="J8327">
        <v>65</v>
      </c>
    </row>
    <row r="8328" spans="1:10" x14ac:dyDescent="0.3">
      <c r="A8328">
        <v>409486</v>
      </c>
      <c r="B8328" t="s">
        <v>745</v>
      </c>
      <c r="C8328" t="s">
        <v>383</v>
      </c>
      <c r="D8328" t="s">
        <v>13904</v>
      </c>
      <c r="E8328">
        <v>300</v>
      </c>
      <c r="F8328">
        <v>2.9</v>
      </c>
      <c r="G8328">
        <v>80</v>
      </c>
      <c r="H8328" t="s">
        <v>13905</v>
      </c>
      <c r="I8328" t="s">
        <v>745</v>
      </c>
      <c r="J8328">
        <v>36</v>
      </c>
    </row>
    <row r="8329" spans="1:10" x14ac:dyDescent="0.3">
      <c r="A8329">
        <v>409880</v>
      </c>
      <c r="B8329" t="s">
        <v>659</v>
      </c>
      <c r="C8329" t="s">
        <v>463</v>
      </c>
      <c r="D8329" t="s">
        <v>13906</v>
      </c>
      <c r="E8329">
        <v>300</v>
      </c>
      <c r="F8329">
        <v>2.9</v>
      </c>
      <c r="G8329">
        <v>80</v>
      </c>
      <c r="H8329" t="s">
        <v>13907</v>
      </c>
      <c r="I8329" t="s">
        <v>659</v>
      </c>
      <c r="J8329">
        <v>79</v>
      </c>
    </row>
    <row r="8330" spans="1:10" x14ac:dyDescent="0.3">
      <c r="A8330">
        <v>410301</v>
      </c>
      <c r="B8330" t="s">
        <v>738</v>
      </c>
      <c r="C8330" t="s">
        <v>463</v>
      </c>
      <c r="D8330" t="s">
        <v>13908</v>
      </c>
      <c r="E8330">
        <v>250</v>
      </c>
      <c r="F8330">
        <v>4.5999999999999996</v>
      </c>
      <c r="G8330">
        <v>20</v>
      </c>
      <c r="H8330" t="s">
        <v>11162</v>
      </c>
      <c r="I8330" t="s">
        <v>738</v>
      </c>
      <c r="J8330">
        <v>46</v>
      </c>
    </row>
    <row r="8331" spans="1:10" x14ac:dyDescent="0.3">
      <c r="A8331">
        <v>410891</v>
      </c>
      <c r="B8331" t="s">
        <v>1354</v>
      </c>
      <c r="C8331" t="s">
        <v>11</v>
      </c>
      <c r="D8331" t="s">
        <v>13909</v>
      </c>
      <c r="E8331">
        <v>180</v>
      </c>
      <c r="F8331">
        <v>2.9</v>
      </c>
      <c r="G8331">
        <v>80</v>
      </c>
      <c r="H8331" t="s">
        <v>4896</v>
      </c>
      <c r="I8331" t="s">
        <v>1354</v>
      </c>
      <c r="J8331">
        <v>49</v>
      </c>
    </row>
    <row r="8332" spans="1:10" x14ac:dyDescent="0.3">
      <c r="A8332">
        <v>411774</v>
      </c>
      <c r="B8332" t="s">
        <v>21</v>
      </c>
      <c r="C8332" t="s">
        <v>11</v>
      </c>
      <c r="D8332" t="s">
        <v>13910</v>
      </c>
      <c r="E8332">
        <v>225</v>
      </c>
      <c r="F8332">
        <v>3.6</v>
      </c>
      <c r="G8332">
        <v>20</v>
      </c>
      <c r="H8332" t="s">
        <v>13911</v>
      </c>
      <c r="I8332" t="s">
        <v>21</v>
      </c>
      <c r="J8332">
        <v>60</v>
      </c>
    </row>
    <row r="8333" spans="1:10" x14ac:dyDescent="0.3">
      <c r="A8333">
        <v>411961</v>
      </c>
      <c r="B8333" t="s">
        <v>387</v>
      </c>
      <c r="C8333" t="s">
        <v>11</v>
      </c>
      <c r="D8333" t="s">
        <v>7117</v>
      </c>
      <c r="E8333">
        <v>200</v>
      </c>
      <c r="F8333">
        <v>2.9</v>
      </c>
      <c r="G8333">
        <v>80</v>
      </c>
      <c r="H8333" t="s">
        <v>1395</v>
      </c>
      <c r="I8333" t="s">
        <v>387</v>
      </c>
      <c r="J8333">
        <v>64</v>
      </c>
    </row>
    <row r="8334" spans="1:10" x14ac:dyDescent="0.3">
      <c r="A8334">
        <v>411982</v>
      </c>
      <c r="B8334" t="s">
        <v>1532</v>
      </c>
      <c r="C8334" t="s">
        <v>11</v>
      </c>
      <c r="D8334" t="s">
        <v>13912</v>
      </c>
      <c r="E8334">
        <v>200</v>
      </c>
      <c r="F8334">
        <v>2.9</v>
      </c>
      <c r="G8334">
        <v>80</v>
      </c>
      <c r="H8334" t="s">
        <v>13913</v>
      </c>
      <c r="I8334" t="s">
        <v>1532</v>
      </c>
      <c r="J8334">
        <v>40</v>
      </c>
    </row>
    <row r="8335" spans="1:10" x14ac:dyDescent="0.3">
      <c r="A8335">
        <v>411990</v>
      </c>
      <c r="B8335" t="s">
        <v>13914</v>
      </c>
      <c r="C8335" t="s">
        <v>2068</v>
      </c>
      <c r="D8335" t="s">
        <v>13915</v>
      </c>
      <c r="E8335">
        <v>200</v>
      </c>
      <c r="F8335">
        <v>2.9</v>
      </c>
      <c r="G8335">
        <v>80</v>
      </c>
      <c r="H8335" t="s">
        <v>13109</v>
      </c>
      <c r="I8335" t="s">
        <v>5668</v>
      </c>
      <c r="J8335">
        <v>53</v>
      </c>
    </row>
    <row r="8336" spans="1:10" x14ac:dyDescent="0.3">
      <c r="A8336">
        <v>412378</v>
      </c>
      <c r="B8336" t="s">
        <v>556</v>
      </c>
      <c r="C8336" t="s">
        <v>189</v>
      </c>
      <c r="D8336" t="s">
        <v>13916</v>
      </c>
      <c r="E8336">
        <v>300</v>
      </c>
      <c r="F8336">
        <v>2.9</v>
      </c>
      <c r="G8336">
        <v>80</v>
      </c>
      <c r="H8336" t="s">
        <v>617</v>
      </c>
      <c r="I8336" t="s">
        <v>556</v>
      </c>
      <c r="J8336">
        <v>59</v>
      </c>
    </row>
    <row r="8337" spans="1:10" x14ac:dyDescent="0.3">
      <c r="A8337">
        <v>412557</v>
      </c>
      <c r="B8337" t="s">
        <v>1168</v>
      </c>
      <c r="C8337" t="s">
        <v>115</v>
      </c>
      <c r="D8337" t="s">
        <v>13917</v>
      </c>
      <c r="E8337">
        <v>600</v>
      </c>
      <c r="F8337">
        <v>2.9</v>
      </c>
      <c r="G8337">
        <v>80</v>
      </c>
      <c r="H8337" t="s">
        <v>695</v>
      </c>
      <c r="I8337" t="s">
        <v>1168</v>
      </c>
      <c r="J8337">
        <v>74</v>
      </c>
    </row>
    <row r="8338" spans="1:10" x14ac:dyDescent="0.3">
      <c r="A8338">
        <v>412597</v>
      </c>
      <c r="B8338" t="s">
        <v>21</v>
      </c>
      <c r="C8338" t="s">
        <v>11</v>
      </c>
      <c r="D8338" t="s">
        <v>13918</v>
      </c>
      <c r="E8338">
        <v>250</v>
      </c>
      <c r="F8338">
        <v>2.9</v>
      </c>
      <c r="G8338">
        <v>80</v>
      </c>
      <c r="H8338" t="s">
        <v>4836</v>
      </c>
      <c r="I8338" t="s">
        <v>21</v>
      </c>
      <c r="J8338">
        <v>59</v>
      </c>
    </row>
    <row r="8339" spans="1:10" x14ac:dyDescent="0.3">
      <c r="A8339">
        <v>412721</v>
      </c>
      <c r="B8339" t="s">
        <v>1029</v>
      </c>
      <c r="C8339" t="s">
        <v>463</v>
      </c>
      <c r="D8339" t="s">
        <v>13919</v>
      </c>
      <c r="E8339">
        <v>250</v>
      </c>
      <c r="F8339">
        <v>3.5</v>
      </c>
      <c r="G8339">
        <v>20</v>
      </c>
      <c r="H8339" t="s">
        <v>13920</v>
      </c>
      <c r="I8339" t="s">
        <v>1029</v>
      </c>
      <c r="J8339">
        <v>71</v>
      </c>
    </row>
    <row r="8340" spans="1:10" x14ac:dyDescent="0.3">
      <c r="A8340">
        <v>414109</v>
      </c>
      <c r="B8340" t="s">
        <v>1274</v>
      </c>
      <c r="C8340" t="s">
        <v>91</v>
      </c>
      <c r="D8340" t="s">
        <v>13921</v>
      </c>
      <c r="E8340">
        <v>200</v>
      </c>
      <c r="F8340">
        <v>4.2</v>
      </c>
      <c r="G8340">
        <v>20</v>
      </c>
      <c r="H8340" t="s">
        <v>6714</v>
      </c>
      <c r="I8340" t="s">
        <v>1274</v>
      </c>
      <c r="J8340">
        <v>40</v>
      </c>
    </row>
    <row r="8341" spans="1:10" x14ac:dyDescent="0.3">
      <c r="A8341">
        <v>414486</v>
      </c>
      <c r="B8341" t="s">
        <v>4416</v>
      </c>
      <c r="C8341" t="s">
        <v>2068</v>
      </c>
      <c r="D8341" t="s">
        <v>13922</v>
      </c>
      <c r="E8341">
        <v>200</v>
      </c>
      <c r="F8341">
        <v>2.9</v>
      </c>
      <c r="G8341">
        <v>80</v>
      </c>
      <c r="H8341" t="s">
        <v>617</v>
      </c>
      <c r="I8341" t="s">
        <v>4416</v>
      </c>
      <c r="J8341">
        <v>53</v>
      </c>
    </row>
    <row r="8342" spans="1:10" x14ac:dyDescent="0.3">
      <c r="A8342">
        <v>414605</v>
      </c>
      <c r="B8342" t="s">
        <v>574</v>
      </c>
      <c r="C8342" t="s">
        <v>68</v>
      </c>
      <c r="D8342" t="s">
        <v>13923</v>
      </c>
      <c r="E8342">
        <v>200</v>
      </c>
      <c r="F8342">
        <v>3.8</v>
      </c>
      <c r="G8342">
        <v>20</v>
      </c>
      <c r="H8342" t="s">
        <v>13924</v>
      </c>
      <c r="I8342" t="s">
        <v>574</v>
      </c>
      <c r="J8342">
        <v>57</v>
      </c>
    </row>
    <row r="8343" spans="1:10" x14ac:dyDescent="0.3">
      <c r="A8343">
        <v>414675</v>
      </c>
      <c r="B8343" t="s">
        <v>2092</v>
      </c>
      <c r="C8343" t="s">
        <v>2068</v>
      </c>
      <c r="D8343" t="s">
        <v>13925</v>
      </c>
      <c r="E8343">
        <v>200</v>
      </c>
      <c r="F8343">
        <v>4.0999999999999996</v>
      </c>
      <c r="G8343">
        <v>20</v>
      </c>
      <c r="H8343" t="s">
        <v>695</v>
      </c>
      <c r="I8343" t="s">
        <v>2092</v>
      </c>
      <c r="J8343">
        <v>39</v>
      </c>
    </row>
    <row r="8344" spans="1:10" x14ac:dyDescent="0.3">
      <c r="A8344">
        <v>414885</v>
      </c>
      <c r="B8344" t="s">
        <v>2067</v>
      </c>
      <c r="C8344" t="s">
        <v>2068</v>
      </c>
      <c r="D8344" t="s">
        <v>12465</v>
      </c>
      <c r="E8344">
        <v>300</v>
      </c>
      <c r="F8344">
        <v>2.9</v>
      </c>
      <c r="G8344">
        <v>80</v>
      </c>
      <c r="H8344" t="s">
        <v>4689</v>
      </c>
      <c r="I8344" t="s">
        <v>2067</v>
      </c>
      <c r="J8344">
        <v>40</v>
      </c>
    </row>
    <row r="8345" spans="1:10" x14ac:dyDescent="0.3">
      <c r="A8345">
        <v>415392</v>
      </c>
      <c r="B8345" t="s">
        <v>3040</v>
      </c>
      <c r="C8345" t="s">
        <v>2068</v>
      </c>
      <c r="D8345" t="s">
        <v>13926</v>
      </c>
      <c r="E8345">
        <v>500</v>
      </c>
      <c r="F8345">
        <v>2.9</v>
      </c>
      <c r="G8345">
        <v>80</v>
      </c>
      <c r="H8345" t="s">
        <v>13927</v>
      </c>
      <c r="I8345" t="s">
        <v>3040</v>
      </c>
      <c r="J8345">
        <v>48</v>
      </c>
    </row>
    <row r="8346" spans="1:10" x14ac:dyDescent="0.3">
      <c r="A8346">
        <v>415543</v>
      </c>
      <c r="B8346" t="s">
        <v>683</v>
      </c>
      <c r="C8346" t="s">
        <v>91</v>
      </c>
      <c r="D8346" t="s">
        <v>13928</v>
      </c>
      <c r="E8346">
        <v>250</v>
      </c>
      <c r="F8346">
        <v>2.9</v>
      </c>
      <c r="G8346">
        <v>80</v>
      </c>
      <c r="H8346" t="s">
        <v>6041</v>
      </c>
      <c r="I8346" t="s">
        <v>683</v>
      </c>
      <c r="J8346">
        <v>54</v>
      </c>
    </row>
    <row r="8347" spans="1:10" x14ac:dyDescent="0.3">
      <c r="A8347">
        <v>415569</v>
      </c>
      <c r="B8347" t="s">
        <v>13929</v>
      </c>
      <c r="C8347" t="s">
        <v>463</v>
      </c>
      <c r="D8347" t="s">
        <v>9213</v>
      </c>
      <c r="E8347">
        <v>300</v>
      </c>
      <c r="F8347">
        <v>4.7</v>
      </c>
      <c r="G8347">
        <v>20</v>
      </c>
      <c r="H8347" t="s">
        <v>391</v>
      </c>
      <c r="I8347" t="s">
        <v>13930</v>
      </c>
      <c r="J8347">
        <v>86</v>
      </c>
    </row>
    <row r="8348" spans="1:10" x14ac:dyDescent="0.3">
      <c r="A8348">
        <v>415571</v>
      </c>
      <c r="B8348" t="s">
        <v>2067</v>
      </c>
      <c r="C8348" t="s">
        <v>2068</v>
      </c>
      <c r="D8348" t="s">
        <v>7708</v>
      </c>
      <c r="E8348">
        <v>300</v>
      </c>
      <c r="F8348">
        <v>4.5999999999999996</v>
      </c>
      <c r="G8348">
        <v>20</v>
      </c>
      <c r="H8348" t="s">
        <v>391</v>
      </c>
      <c r="I8348" t="s">
        <v>2067</v>
      </c>
      <c r="J8348">
        <v>36</v>
      </c>
    </row>
    <row r="8349" spans="1:10" x14ac:dyDescent="0.3">
      <c r="A8349">
        <v>415742</v>
      </c>
      <c r="B8349" t="s">
        <v>745</v>
      </c>
      <c r="C8349" t="s">
        <v>383</v>
      </c>
      <c r="D8349" t="s">
        <v>13931</v>
      </c>
      <c r="E8349">
        <v>300</v>
      </c>
      <c r="F8349">
        <v>2.9</v>
      </c>
      <c r="G8349">
        <v>80</v>
      </c>
      <c r="H8349" t="s">
        <v>9960</v>
      </c>
      <c r="I8349" t="s">
        <v>745</v>
      </c>
      <c r="J8349">
        <v>47</v>
      </c>
    </row>
    <row r="8350" spans="1:10" x14ac:dyDescent="0.3">
      <c r="A8350">
        <v>415809</v>
      </c>
      <c r="B8350" t="s">
        <v>3390</v>
      </c>
      <c r="C8350" t="s">
        <v>68</v>
      </c>
      <c r="D8350" t="s">
        <v>13932</v>
      </c>
      <c r="E8350">
        <v>200</v>
      </c>
      <c r="F8350">
        <v>2.9</v>
      </c>
      <c r="G8350">
        <v>80</v>
      </c>
      <c r="H8350" t="s">
        <v>3138</v>
      </c>
      <c r="I8350" t="s">
        <v>3390</v>
      </c>
      <c r="J8350">
        <v>44</v>
      </c>
    </row>
    <row r="8351" spans="1:10" x14ac:dyDescent="0.3">
      <c r="A8351">
        <v>416010</v>
      </c>
      <c r="B8351" t="s">
        <v>2067</v>
      </c>
      <c r="C8351" t="s">
        <v>2068</v>
      </c>
      <c r="D8351" t="s">
        <v>13933</v>
      </c>
      <c r="E8351">
        <v>500</v>
      </c>
      <c r="F8351">
        <v>2.9</v>
      </c>
      <c r="G8351">
        <v>80</v>
      </c>
      <c r="H8351" t="s">
        <v>13934</v>
      </c>
      <c r="I8351" t="s">
        <v>2067</v>
      </c>
      <c r="J8351">
        <v>39</v>
      </c>
    </row>
    <row r="8352" spans="1:10" x14ac:dyDescent="0.3">
      <c r="A8352">
        <v>416101</v>
      </c>
      <c r="B8352" t="s">
        <v>3040</v>
      </c>
      <c r="C8352" t="s">
        <v>2068</v>
      </c>
      <c r="D8352" t="s">
        <v>13935</v>
      </c>
      <c r="E8352">
        <v>240</v>
      </c>
      <c r="F8352">
        <v>2.9</v>
      </c>
      <c r="G8352">
        <v>80</v>
      </c>
      <c r="H8352" t="s">
        <v>2556</v>
      </c>
      <c r="I8352" t="s">
        <v>3040</v>
      </c>
      <c r="J8352">
        <v>47</v>
      </c>
    </row>
    <row r="8353" spans="1:10" x14ac:dyDescent="0.3">
      <c r="A8353">
        <v>416212</v>
      </c>
      <c r="B8353" t="s">
        <v>2092</v>
      </c>
      <c r="C8353" t="s">
        <v>2068</v>
      </c>
      <c r="D8353" t="s">
        <v>13936</v>
      </c>
      <c r="E8353">
        <v>300</v>
      </c>
      <c r="F8353">
        <v>2.9</v>
      </c>
      <c r="G8353">
        <v>80</v>
      </c>
      <c r="H8353" t="s">
        <v>19</v>
      </c>
      <c r="I8353" t="s">
        <v>2092</v>
      </c>
      <c r="J8353">
        <v>51</v>
      </c>
    </row>
    <row r="8354" spans="1:10" x14ac:dyDescent="0.3">
      <c r="A8354">
        <v>416478</v>
      </c>
      <c r="B8354" t="s">
        <v>1274</v>
      </c>
      <c r="C8354" t="s">
        <v>91</v>
      </c>
      <c r="D8354" t="s">
        <v>13937</v>
      </c>
      <c r="E8354">
        <v>200</v>
      </c>
      <c r="F8354">
        <v>2.9</v>
      </c>
      <c r="G8354">
        <v>80</v>
      </c>
      <c r="H8354" t="s">
        <v>1128</v>
      </c>
      <c r="I8354" t="s">
        <v>1274</v>
      </c>
      <c r="J8354">
        <v>39</v>
      </c>
    </row>
    <row r="8355" spans="1:10" x14ac:dyDescent="0.3">
      <c r="A8355">
        <v>416536</v>
      </c>
      <c r="B8355" t="s">
        <v>3227</v>
      </c>
      <c r="C8355" t="s">
        <v>3052</v>
      </c>
      <c r="D8355" t="s">
        <v>13938</v>
      </c>
      <c r="E8355">
        <v>300</v>
      </c>
      <c r="F8355">
        <v>3.4</v>
      </c>
      <c r="G8355">
        <v>100</v>
      </c>
      <c r="H8355" t="s">
        <v>3679</v>
      </c>
      <c r="I8355" t="s">
        <v>3227</v>
      </c>
      <c r="J8355">
        <v>52</v>
      </c>
    </row>
    <row r="8356" spans="1:10" x14ac:dyDescent="0.3">
      <c r="A8356">
        <v>416629</v>
      </c>
      <c r="B8356" t="s">
        <v>661</v>
      </c>
      <c r="C8356" t="s">
        <v>463</v>
      </c>
      <c r="D8356" t="s">
        <v>13939</v>
      </c>
      <c r="E8356">
        <v>100</v>
      </c>
      <c r="F8356">
        <v>3.9</v>
      </c>
      <c r="G8356">
        <v>20</v>
      </c>
      <c r="H8356" t="s">
        <v>3138</v>
      </c>
      <c r="I8356" t="s">
        <v>661</v>
      </c>
      <c r="J8356">
        <v>73</v>
      </c>
    </row>
    <row r="8357" spans="1:10" x14ac:dyDescent="0.3">
      <c r="A8357">
        <v>416896</v>
      </c>
      <c r="B8357" t="s">
        <v>3227</v>
      </c>
      <c r="C8357" t="s">
        <v>3052</v>
      </c>
      <c r="D8357" t="s">
        <v>13940</v>
      </c>
      <c r="E8357">
        <v>300</v>
      </c>
      <c r="F8357">
        <v>4.4000000000000004</v>
      </c>
      <c r="G8357">
        <v>20</v>
      </c>
      <c r="H8357" t="s">
        <v>13941</v>
      </c>
      <c r="I8357" t="s">
        <v>3227</v>
      </c>
      <c r="J8357">
        <v>60</v>
      </c>
    </row>
    <row r="8358" spans="1:10" x14ac:dyDescent="0.3">
      <c r="A8358">
        <v>417144</v>
      </c>
      <c r="B8358" t="s">
        <v>3352</v>
      </c>
      <c r="C8358" t="s">
        <v>68</v>
      </c>
      <c r="D8358" t="s">
        <v>13942</v>
      </c>
      <c r="E8358">
        <v>200</v>
      </c>
      <c r="F8358">
        <v>2.9</v>
      </c>
      <c r="G8358">
        <v>80</v>
      </c>
      <c r="H8358" t="s">
        <v>391</v>
      </c>
      <c r="I8358" t="s">
        <v>3352</v>
      </c>
      <c r="J8358">
        <v>55</v>
      </c>
    </row>
    <row r="8359" spans="1:10" x14ac:dyDescent="0.3">
      <c r="A8359">
        <v>417158</v>
      </c>
      <c r="B8359" t="s">
        <v>528</v>
      </c>
      <c r="C8359" t="s">
        <v>189</v>
      </c>
      <c r="D8359" t="s">
        <v>13943</v>
      </c>
      <c r="E8359">
        <v>200</v>
      </c>
      <c r="F8359">
        <v>2.9</v>
      </c>
      <c r="G8359">
        <v>80</v>
      </c>
      <c r="H8359" t="s">
        <v>9474</v>
      </c>
      <c r="I8359" t="s">
        <v>528</v>
      </c>
      <c r="J8359">
        <v>78</v>
      </c>
    </row>
    <row r="8360" spans="1:10" x14ac:dyDescent="0.3">
      <c r="A8360">
        <v>417308</v>
      </c>
      <c r="B8360" t="s">
        <v>1415</v>
      </c>
      <c r="C8360" t="s">
        <v>383</v>
      </c>
      <c r="D8360" t="s">
        <v>13944</v>
      </c>
      <c r="E8360">
        <v>200</v>
      </c>
      <c r="F8360">
        <v>2.9</v>
      </c>
      <c r="G8360">
        <v>80</v>
      </c>
      <c r="H8360" t="s">
        <v>131</v>
      </c>
      <c r="I8360" t="s">
        <v>1415</v>
      </c>
      <c r="J8360">
        <v>78</v>
      </c>
    </row>
    <row r="8361" spans="1:10" x14ac:dyDescent="0.3">
      <c r="A8361">
        <v>417454</v>
      </c>
      <c r="B8361" t="s">
        <v>13945</v>
      </c>
      <c r="C8361" t="s">
        <v>383</v>
      </c>
      <c r="D8361" t="s">
        <v>13946</v>
      </c>
      <c r="E8361">
        <v>200</v>
      </c>
      <c r="F8361">
        <v>4.2</v>
      </c>
      <c r="G8361">
        <v>50</v>
      </c>
      <c r="H8361" t="s">
        <v>11244</v>
      </c>
      <c r="I8361" t="s">
        <v>689</v>
      </c>
      <c r="J8361">
        <v>57</v>
      </c>
    </row>
    <row r="8362" spans="1:10" x14ac:dyDescent="0.3">
      <c r="A8362">
        <v>418077</v>
      </c>
      <c r="B8362" t="s">
        <v>4091</v>
      </c>
      <c r="C8362" t="s">
        <v>2068</v>
      </c>
      <c r="D8362" t="s">
        <v>13947</v>
      </c>
      <c r="E8362">
        <v>200</v>
      </c>
      <c r="F8362">
        <v>2.9</v>
      </c>
      <c r="G8362">
        <v>80</v>
      </c>
      <c r="H8362" t="s">
        <v>1068</v>
      </c>
      <c r="I8362" t="s">
        <v>4091</v>
      </c>
      <c r="J8362">
        <v>75</v>
      </c>
    </row>
    <row r="8363" spans="1:10" x14ac:dyDescent="0.3">
      <c r="A8363">
        <v>418299</v>
      </c>
      <c r="B8363" t="s">
        <v>1234</v>
      </c>
      <c r="C8363" t="s">
        <v>189</v>
      </c>
      <c r="D8363" t="s">
        <v>13948</v>
      </c>
      <c r="E8363">
        <v>300</v>
      </c>
      <c r="F8363">
        <v>2.9</v>
      </c>
      <c r="G8363">
        <v>80</v>
      </c>
      <c r="H8363" t="s">
        <v>695</v>
      </c>
      <c r="I8363" t="s">
        <v>1234</v>
      </c>
      <c r="J8363">
        <v>88</v>
      </c>
    </row>
    <row r="8364" spans="1:10" x14ac:dyDescent="0.3">
      <c r="A8364">
        <v>418326</v>
      </c>
      <c r="B8364" t="s">
        <v>276</v>
      </c>
      <c r="C8364" t="s">
        <v>115</v>
      </c>
      <c r="D8364" t="s">
        <v>13949</v>
      </c>
      <c r="E8364">
        <v>200</v>
      </c>
      <c r="F8364">
        <v>3.9</v>
      </c>
      <c r="G8364">
        <v>20</v>
      </c>
      <c r="H8364" t="s">
        <v>13950</v>
      </c>
      <c r="I8364" t="s">
        <v>276</v>
      </c>
      <c r="J8364">
        <v>53</v>
      </c>
    </row>
    <row r="8365" spans="1:10" x14ac:dyDescent="0.3">
      <c r="A8365">
        <v>418400</v>
      </c>
      <c r="B8365" t="s">
        <v>4163</v>
      </c>
      <c r="C8365" t="s">
        <v>91</v>
      </c>
      <c r="D8365" t="s">
        <v>13951</v>
      </c>
      <c r="E8365">
        <v>150</v>
      </c>
      <c r="F8365">
        <v>2.9</v>
      </c>
      <c r="G8365">
        <v>80</v>
      </c>
      <c r="H8365" t="s">
        <v>12643</v>
      </c>
      <c r="I8365" t="s">
        <v>4163</v>
      </c>
      <c r="J8365">
        <v>46</v>
      </c>
    </row>
    <row r="8366" spans="1:10" x14ac:dyDescent="0.3">
      <c r="A8366">
        <v>418575</v>
      </c>
      <c r="B8366" t="s">
        <v>2067</v>
      </c>
      <c r="C8366" t="s">
        <v>2068</v>
      </c>
      <c r="D8366" t="s">
        <v>13952</v>
      </c>
      <c r="E8366">
        <v>150</v>
      </c>
      <c r="F8366">
        <v>2.9</v>
      </c>
      <c r="G8366">
        <v>80</v>
      </c>
      <c r="H8366" t="s">
        <v>13953</v>
      </c>
      <c r="I8366" t="s">
        <v>2067</v>
      </c>
      <c r="J8366">
        <v>44</v>
      </c>
    </row>
    <row r="8367" spans="1:10" x14ac:dyDescent="0.3">
      <c r="A8367">
        <v>418926</v>
      </c>
      <c r="B8367" t="s">
        <v>5160</v>
      </c>
      <c r="C8367" t="s">
        <v>189</v>
      </c>
      <c r="D8367" t="s">
        <v>13954</v>
      </c>
      <c r="E8367">
        <v>120</v>
      </c>
      <c r="F8367">
        <v>2.9</v>
      </c>
      <c r="G8367">
        <v>80</v>
      </c>
      <c r="H8367" t="s">
        <v>13955</v>
      </c>
      <c r="I8367" t="s">
        <v>5160</v>
      </c>
      <c r="J8367">
        <v>49</v>
      </c>
    </row>
    <row r="8368" spans="1:10" x14ac:dyDescent="0.3">
      <c r="A8368">
        <v>419001</v>
      </c>
      <c r="B8368" t="s">
        <v>2067</v>
      </c>
      <c r="C8368" t="s">
        <v>2068</v>
      </c>
      <c r="D8368" t="s">
        <v>13956</v>
      </c>
      <c r="E8368">
        <v>300</v>
      </c>
      <c r="F8368">
        <v>2.9</v>
      </c>
      <c r="G8368">
        <v>80</v>
      </c>
      <c r="H8368" t="s">
        <v>13957</v>
      </c>
      <c r="I8368" t="s">
        <v>2067</v>
      </c>
      <c r="J8368">
        <v>38</v>
      </c>
    </row>
    <row r="8369" spans="1:10" x14ac:dyDescent="0.3">
      <c r="A8369">
        <v>419220</v>
      </c>
      <c r="B8369" t="s">
        <v>238</v>
      </c>
      <c r="C8369" t="s">
        <v>11</v>
      </c>
      <c r="D8369" t="s">
        <v>13958</v>
      </c>
      <c r="E8369">
        <v>250</v>
      </c>
      <c r="F8369">
        <v>2.9</v>
      </c>
      <c r="G8369">
        <v>80</v>
      </c>
      <c r="H8369" t="s">
        <v>13959</v>
      </c>
      <c r="I8369" t="s">
        <v>238</v>
      </c>
      <c r="J8369">
        <v>71</v>
      </c>
    </row>
    <row r="8370" spans="1:10" x14ac:dyDescent="0.3">
      <c r="A8370">
        <v>419686</v>
      </c>
      <c r="B8370" t="s">
        <v>2233</v>
      </c>
      <c r="C8370" t="s">
        <v>11</v>
      </c>
      <c r="D8370" t="s">
        <v>13960</v>
      </c>
      <c r="E8370">
        <v>150</v>
      </c>
      <c r="F8370">
        <v>2.9</v>
      </c>
      <c r="G8370">
        <v>80</v>
      </c>
      <c r="H8370" t="s">
        <v>6731</v>
      </c>
      <c r="I8370" t="s">
        <v>2233</v>
      </c>
      <c r="J8370">
        <v>59</v>
      </c>
    </row>
    <row r="8371" spans="1:10" x14ac:dyDescent="0.3">
      <c r="A8371">
        <v>419772</v>
      </c>
      <c r="B8371" t="s">
        <v>3390</v>
      </c>
      <c r="C8371" t="s">
        <v>68</v>
      </c>
      <c r="D8371" t="s">
        <v>13961</v>
      </c>
      <c r="E8371">
        <v>300</v>
      </c>
      <c r="F8371">
        <v>2.9</v>
      </c>
      <c r="G8371">
        <v>80</v>
      </c>
      <c r="H8371" t="s">
        <v>5104</v>
      </c>
      <c r="I8371" t="s">
        <v>3390</v>
      </c>
      <c r="J8371">
        <v>50</v>
      </c>
    </row>
    <row r="8372" spans="1:10" x14ac:dyDescent="0.3">
      <c r="A8372">
        <v>420467</v>
      </c>
      <c r="B8372" t="s">
        <v>276</v>
      </c>
      <c r="C8372" t="s">
        <v>115</v>
      </c>
      <c r="D8372" t="s">
        <v>13962</v>
      </c>
      <c r="E8372">
        <v>200</v>
      </c>
      <c r="F8372">
        <v>2.9</v>
      </c>
      <c r="G8372">
        <v>80</v>
      </c>
      <c r="H8372" t="s">
        <v>2383</v>
      </c>
      <c r="I8372" t="s">
        <v>276</v>
      </c>
      <c r="J8372">
        <v>60</v>
      </c>
    </row>
    <row r="8373" spans="1:10" x14ac:dyDescent="0.3">
      <c r="A8373">
        <v>420484</v>
      </c>
      <c r="B8373" t="s">
        <v>1532</v>
      </c>
      <c r="C8373" t="s">
        <v>11</v>
      </c>
      <c r="D8373" t="s">
        <v>7708</v>
      </c>
      <c r="E8373">
        <v>300</v>
      </c>
      <c r="F8373">
        <v>2.9</v>
      </c>
      <c r="G8373">
        <v>80</v>
      </c>
      <c r="H8373" t="s">
        <v>391</v>
      </c>
      <c r="I8373" t="s">
        <v>3383</v>
      </c>
      <c r="J8373">
        <v>38</v>
      </c>
    </row>
    <row r="8374" spans="1:10" x14ac:dyDescent="0.3">
      <c r="A8374">
        <v>420750</v>
      </c>
      <c r="B8374" t="s">
        <v>2435</v>
      </c>
      <c r="C8374" t="s">
        <v>463</v>
      </c>
      <c r="D8374" t="s">
        <v>13963</v>
      </c>
      <c r="E8374">
        <v>200</v>
      </c>
      <c r="F8374">
        <v>2.9</v>
      </c>
      <c r="G8374">
        <v>80</v>
      </c>
      <c r="H8374" t="s">
        <v>13964</v>
      </c>
      <c r="I8374" t="s">
        <v>2435</v>
      </c>
      <c r="J8374">
        <v>69</v>
      </c>
    </row>
    <row r="8375" spans="1:10" x14ac:dyDescent="0.3">
      <c r="A8375">
        <v>420764</v>
      </c>
      <c r="B8375" t="s">
        <v>864</v>
      </c>
      <c r="C8375" t="s">
        <v>91</v>
      </c>
      <c r="D8375" t="s">
        <v>13965</v>
      </c>
      <c r="E8375">
        <v>100</v>
      </c>
      <c r="F8375">
        <v>4.2</v>
      </c>
      <c r="G8375">
        <v>20</v>
      </c>
      <c r="H8375" t="s">
        <v>13966</v>
      </c>
      <c r="I8375" t="s">
        <v>864</v>
      </c>
      <c r="J8375">
        <v>41</v>
      </c>
    </row>
    <row r="8376" spans="1:10" x14ac:dyDescent="0.3">
      <c r="A8376">
        <v>421134</v>
      </c>
      <c r="B8376" t="s">
        <v>1076</v>
      </c>
      <c r="C8376" t="s">
        <v>463</v>
      </c>
      <c r="D8376" t="s">
        <v>13967</v>
      </c>
      <c r="E8376">
        <v>200</v>
      </c>
      <c r="F8376">
        <v>2.9</v>
      </c>
      <c r="G8376">
        <v>80</v>
      </c>
      <c r="H8376" t="s">
        <v>1552</v>
      </c>
      <c r="I8376" t="s">
        <v>1076</v>
      </c>
      <c r="J8376">
        <v>49</v>
      </c>
    </row>
    <row r="8377" spans="1:10" x14ac:dyDescent="0.3">
      <c r="A8377">
        <v>421716</v>
      </c>
      <c r="B8377" t="s">
        <v>3057</v>
      </c>
      <c r="C8377" t="s">
        <v>3052</v>
      </c>
      <c r="D8377" t="s">
        <v>13968</v>
      </c>
      <c r="E8377">
        <v>200</v>
      </c>
      <c r="F8377">
        <v>2.9</v>
      </c>
      <c r="G8377">
        <v>80</v>
      </c>
      <c r="H8377" t="s">
        <v>13969</v>
      </c>
      <c r="I8377" t="s">
        <v>3057</v>
      </c>
      <c r="J8377">
        <v>49</v>
      </c>
    </row>
    <row r="8378" spans="1:10" x14ac:dyDescent="0.3">
      <c r="A8378">
        <v>421739</v>
      </c>
      <c r="B8378" t="s">
        <v>1654</v>
      </c>
      <c r="C8378" t="s">
        <v>68</v>
      </c>
      <c r="D8378" t="s">
        <v>13970</v>
      </c>
      <c r="E8378">
        <v>250</v>
      </c>
      <c r="F8378">
        <v>2.9</v>
      </c>
      <c r="G8378">
        <v>80</v>
      </c>
      <c r="H8378" t="s">
        <v>2417</v>
      </c>
      <c r="I8378" t="s">
        <v>1654</v>
      </c>
      <c r="J8378">
        <v>55</v>
      </c>
    </row>
    <row r="8379" spans="1:10" x14ac:dyDescent="0.3">
      <c r="A8379">
        <v>422113</v>
      </c>
      <c r="B8379" t="s">
        <v>4163</v>
      </c>
      <c r="C8379" t="s">
        <v>91</v>
      </c>
      <c r="D8379" t="s">
        <v>13971</v>
      </c>
      <c r="E8379">
        <v>200</v>
      </c>
      <c r="F8379">
        <v>2.9</v>
      </c>
      <c r="G8379">
        <v>80</v>
      </c>
      <c r="H8379" t="s">
        <v>2873</v>
      </c>
      <c r="I8379" t="s">
        <v>4163</v>
      </c>
      <c r="J8379">
        <v>54</v>
      </c>
    </row>
    <row r="8380" spans="1:10" x14ac:dyDescent="0.3">
      <c r="A8380">
        <v>422290</v>
      </c>
      <c r="B8380" t="s">
        <v>3387</v>
      </c>
      <c r="C8380" t="s">
        <v>2068</v>
      </c>
      <c r="D8380" t="s">
        <v>13972</v>
      </c>
      <c r="E8380">
        <v>300</v>
      </c>
      <c r="F8380">
        <v>2.9</v>
      </c>
      <c r="G8380">
        <v>80</v>
      </c>
      <c r="H8380" t="s">
        <v>13973</v>
      </c>
      <c r="I8380" t="s">
        <v>3387</v>
      </c>
      <c r="J8380">
        <v>56</v>
      </c>
    </row>
    <row r="8381" spans="1:10" x14ac:dyDescent="0.3">
      <c r="A8381">
        <v>422416</v>
      </c>
      <c r="B8381" t="s">
        <v>864</v>
      </c>
      <c r="C8381" t="s">
        <v>91</v>
      </c>
      <c r="D8381" t="s">
        <v>13974</v>
      </c>
      <c r="E8381">
        <v>100</v>
      </c>
      <c r="F8381">
        <v>2.9</v>
      </c>
      <c r="G8381">
        <v>80</v>
      </c>
      <c r="H8381" t="s">
        <v>7662</v>
      </c>
      <c r="I8381" t="s">
        <v>864</v>
      </c>
      <c r="J8381">
        <v>46</v>
      </c>
    </row>
    <row r="8382" spans="1:10" x14ac:dyDescent="0.3">
      <c r="A8382">
        <v>422630</v>
      </c>
      <c r="B8382" t="s">
        <v>3951</v>
      </c>
      <c r="C8382" t="s">
        <v>91</v>
      </c>
      <c r="D8382" t="s">
        <v>13975</v>
      </c>
      <c r="E8382">
        <v>100</v>
      </c>
      <c r="F8382">
        <v>2.9</v>
      </c>
      <c r="G8382">
        <v>80</v>
      </c>
      <c r="H8382" t="s">
        <v>2417</v>
      </c>
      <c r="I8382" t="s">
        <v>3951</v>
      </c>
      <c r="J8382">
        <v>51</v>
      </c>
    </row>
    <row r="8383" spans="1:10" x14ac:dyDescent="0.3">
      <c r="A8383">
        <v>422674</v>
      </c>
      <c r="B8383" t="s">
        <v>63</v>
      </c>
      <c r="C8383" t="s">
        <v>11</v>
      </c>
      <c r="D8383" t="s">
        <v>13976</v>
      </c>
      <c r="E8383">
        <v>199</v>
      </c>
      <c r="F8383">
        <v>4.4000000000000004</v>
      </c>
      <c r="G8383">
        <v>20</v>
      </c>
      <c r="H8383" t="s">
        <v>1552</v>
      </c>
      <c r="I8383" t="s">
        <v>63</v>
      </c>
      <c r="J8383">
        <v>54</v>
      </c>
    </row>
    <row r="8384" spans="1:10" x14ac:dyDescent="0.3">
      <c r="A8384">
        <v>423071</v>
      </c>
      <c r="B8384" t="s">
        <v>2067</v>
      </c>
      <c r="C8384" t="s">
        <v>2068</v>
      </c>
      <c r="D8384" t="s">
        <v>13977</v>
      </c>
      <c r="E8384">
        <v>100</v>
      </c>
      <c r="F8384">
        <v>4.2</v>
      </c>
      <c r="G8384">
        <v>20</v>
      </c>
      <c r="H8384" t="s">
        <v>695</v>
      </c>
      <c r="I8384" t="s">
        <v>2067</v>
      </c>
      <c r="J8384">
        <v>40</v>
      </c>
    </row>
    <row r="8385" spans="1:10" x14ac:dyDescent="0.3">
      <c r="A8385">
        <v>423110</v>
      </c>
      <c r="B8385" t="s">
        <v>5160</v>
      </c>
      <c r="C8385" t="s">
        <v>189</v>
      </c>
      <c r="D8385" t="s">
        <v>13978</v>
      </c>
      <c r="E8385">
        <v>300</v>
      </c>
      <c r="F8385">
        <v>2.9</v>
      </c>
      <c r="G8385">
        <v>80</v>
      </c>
      <c r="H8385" t="s">
        <v>9697</v>
      </c>
      <c r="I8385" t="s">
        <v>5160</v>
      </c>
      <c r="J8385">
        <v>45</v>
      </c>
    </row>
    <row r="8386" spans="1:10" x14ac:dyDescent="0.3">
      <c r="A8386">
        <v>423208</v>
      </c>
      <c r="B8386" t="s">
        <v>387</v>
      </c>
      <c r="C8386" t="s">
        <v>11</v>
      </c>
      <c r="D8386" t="s">
        <v>13979</v>
      </c>
      <c r="E8386">
        <v>199</v>
      </c>
      <c r="F8386">
        <v>2.9</v>
      </c>
      <c r="G8386">
        <v>80</v>
      </c>
      <c r="H8386" t="s">
        <v>486</v>
      </c>
      <c r="I8386" t="s">
        <v>387</v>
      </c>
      <c r="J8386">
        <v>64</v>
      </c>
    </row>
    <row r="8387" spans="1:10" x14ac:dyDescent="0.3">
      <c r="A8387">
        <v>423422</v>
      </c>
      <c r="B8387" t="s">
        <v>4586</v>
      </c>
      <c r="C8387" t="s">
        <v>3052</v>
      </c>
      <c r="D8387" t="s">
        <v>4651</v>
      </c>
      <c r="E8387">
        <v>300</v>
      </c>
      <c r="F8387">
        <v>4.2</v>
      </c>
      <c r="G8387">
        <v>100</v>
      </c>
      <c r="H8387" t="s">
        <v>13980</v>
      </c>
      <c r="I8387" t="s">
        <v>3057</v>
      </c>
      <c r="J8387">
        <v>40</v>
      </c>
    </row>
    <row r="8388" spans="1:10" x14ac:dyDescent="0.3">
      <c r="A8388">
        <v>423622</v>
      </c>
      <c r="B8388" t="s">
        <v>1702</v>
      </c>
      <c r="C8388" t="s">
        <v>115</v>
      </c>
      <c r="D8388" t="s">
        <v>13981</v>
      </c>
      <c r="E8388">
        <v>300</v>
      </c>
      <c r="F8388">
        <v>2.9</v>
      </c>
      <c r="G8388">
        <v>80</v>
      </c>
      <c r="H8388" t="s">
        <v>2417</v>
      </c>
      <c r="I8388" t="s">
        <v>1702</v>
      </c>
      <c r="J8388">
        <v>48</v>
      </c>
    </row>
    <row r="8389" spans="1:10" x14ac:dyDescent="0.3">
      <c r="A8389">
        <v>423786</v>
      </c>
      <c r="B8389" t="s">
        <v>2279</v>
      </c>
      <c r="C8389" t="s">
        <v>115</v>
      </c>
      <c r="D8389" t="s">
        <v>13982</v>
      </c>
      <c r="E8389">
        <v>200</v>
      </c>
      <c r="F8389">
        <v>2.9</v>
      </c>
      <c r="G8389">
        <v>80</v>
      </c>
      <c r="H8389" t="s">
        <v>9500</v>
      </c>
      <c r="I8389" t="s">
        <v>2279</v>
      </c>
      <c r="J8389">
        <v>74</v>
      </c>
    </row>
    <row r="8390" spans="1:10" x14ac:dyDescent="0.3">
      <c r="A8390">
        <v>423945</v>
      </c>
      <c r="B8390" t="s">
        <v>13983</v>
      </c>
      <c r="C8390" t="s">
        <v>3052</v>
      </c>
      <c r="D8390" t="s">
        <v>13984</v>
      </c>
      <c r="E8390">
        <v>300</v>
      </c>
      <c r="F8390">
        <v>2.9</v>
      </c>
      <c r="G8390">
        <v>80</v>
      </c>
      <c r="H8390" t="s">
        <v>1193</v>
      </c>
      <c r="I8390" t="s">
        <v>13983</v>
      </c>
      <c r="J8390">
        <v>57</v>
      </c>
    </row>
    <row r="8391" spans="1:10" x14ac:dyDescent="0.3">
      <c r="A8391">
        <v>423950</v>
      </c>
      <c r="B8391" t="s">
        <v>387</v>
      </c>
      <c r="C8391" t="s">
        <v>11</v>
      </c>
      <c r="D8391" t="s">
        <v>13985</v>
      </c>
      <c r="E8391">
        <v>150</v>
      </c>
      <c r="F8391">
        <v>2.9</v>
      </c>
      <c r="G8391">
        <v>80</v>
      </c>
      <c r="H8391" t="s">
        <v>486</v>
      </c>
      <c r="I8391" t="s">
        <v>387</v>
      </c>
      <c r="J8391">
        <v>60</v>
      </c>
    </row>
    <row r="8392" spans="1:10" x14ac:dyDescent="0.3">
      <c r="A8392">
        <v>424107</v>
      </c>
      <c r="B8392" t="s">
        <v>2389</v>
      </c>
      <c r="C8392" t="s">
        <v>2068</v>
      </c>
      <c r="D8392" t="s">
        <v>13986</v>
      </c>
      <c r="E8392">
        <v>250</v>
      </c>
      <c r="F8392">
        <v>2.9</v>
      </c>
      <c r="G8392">
        <v>80</v>
      </c>
      <c r="H8392" t="s">
        <v>13987</v>
      </c>
      <c r="I8392" t="s">
        <v>2671</v>
      </c>
      <c r="J8392">
        <v>54</v>
      </c>
    </row>
    <row r="8393" spans="1:10" x14ac:dyDescent="0.3">
      <c r="A8393">
        <v>424125</v>
      </c>
      <c r="B8393" t="s">
        <v>13988</v>
      </c>
      <c r="C8393" t="s">
        <v>383</v>
      </c>
      <c r="D8393" t="s">
        <v>13989</v>
      </c>
      <c r="E8393">
        <v>300</v>
      </c>
      <c r="F8393">
        <v>2.9</v>
      </c>
      <c r="G8393">
        <v>80</v>
      </c>
      <c r="H8393" t="s">
        <v>13990</v>
      </c>
      <c r="I8393" t="s">
        <v>745</v>
      </c>
      <c r="J8393">
        <v>33</v>
      </c>
    </row>
    <row r="8394" spans="1:10" x14ac:dyDescent="0.3">
      <c r="A8394">
        <v>424595</v>
      </c>
      <c r="B8394" t="s">
        <v>4416</v>
      </c>
      <c r="C8394" t="s">
        <v>2068</v>
      </c>
      <c r="D8394" t="s">
        <v>13991</v>
      </c>
      <c r="E8394">
        <v>200</v>
      </c>
      <c r="F8394">
        <v>2.9</v>
      </c>
      <c r="G8394">
        <v>80</v>
      </c>
      <c r="H8394" t="s">
        <v>13992</v>
      </c>
      <c r="I8394" t="s">
        <v>4416</v>
      </c>
      <c r="J8394">
        <v>48</v>
      </c>
    </row>
    <row r="8395" spans="1:10" x14ac:dyDescent="0.3">
      <c r="A8395">
        <v>424609</v>
      </c>
      <c r="B8395" t="s">
        <v>63</v>
      </c>
      <c r="C8395" t="s">
        <v>11</v>
      </c>
      <c r="D8395" t="s">
        <v>13993</v>
      </c>
      <c r="E8395">
        <v>99</v>
      </c>
      <c r="F8395">
        <v>3.7</v>
      </c>
      <c r="G8395">
        <v>20</v>
      </c>
      <c r="H8395" t="s">
        <v>3138</v>
      </c>
      <c r="I8395" t="s">
        <v>63</v>
      </c>
      <c r="J8395">
        <v>50</v>
      </c>
    </row>
    <row r="8396" spans="1:10" x14ac:dyDescent="0.3">
      <c r="A8396">
        <v>424620</v>
      </c>
      <c r="B8396" t="s">
        <v>238</v>
      </c>
      <c r="C8396" t="s">
        <v>11</v>
      </c>
      <c r="D8396" t="s">
        <v>13994</v>
      </c>
      <c r="E8396">
        <v>300</v>
      </c>
      <c r="F8396">
        <v>2.9</v>
      </c>
      <c r="G8396">
        <v>80</v>
      </c>
      <c r="H8396" t="s">
        <v>10399</v>
      </c>
      <c r="I8396" t="s">
        <v>238</v>
      </c>
      <c r="J8396">
        <v>63</v>
      </c>
    </row>
    <row r="8397" spans="1:10" x14ac:dyDescent="0.3">
      <c r="A8397">
        <v>424656</v>
      </c>
      <c r="B8397" t="s">
        <v>238</v>
      </c>
      <c r="C8397" t="s">
        <v>11</v>
      </c>
      <c r="D8397" t="s">
        <v>13995</v>
      </c>
      <c r="E8397">
        <v>320</v>
      </c>
      <c r="F8397">
        <v>2.9</v>
      </c>
      <c r="G8397">
        <v>80</v>
      </c>
      <c r="H8397" t="s">
        <v>131</v>
      </c>
      <c r="I8397" t="s">
        <v>238</v>
      </c>
      <c r="J8397">
        <v>72</v>
      </c>
    </row>
    <row r="8398" spans="1:10" x14ac:dyDescent="0.3">
      <c r="A8398">
        <v>424870</v>
      </c>
      <c r="B8398" t="s">
        <v>1715</v>
      </c>
      <c r="C8398" t="s">
        <v>68</v>
      </c>
      <c r="D8398" t="s">
        <v>13996</v>
      </c>
      <c r="E8398">
        <v>200</v>
      </c>
      <c r="F8398">
        <v>2.9</v>
      </c>
      <c r="G8398">
        <v>80</v>
      </c>
      <c r="H8398" t="s">
        <v>2720</v>
      </c>
      <c r="I8398" t="s">
        <v>1715</v>
      </c>
      <c r="J8398">
        <v>37</v>
      </c>
    </row>
    <row r="8399" spans="1:10" x14ac:dyDescent="0.3">
      <c r="A8399">
        <v>425092</v>
      </c>
      <c r="B8399" t="s">
        <v>745</v>
      </c>
      <c r="C8399" t="s">
        <v>383</v>
      </c>
      <c r="D8399" t="s">
        <v>13997</v>
      </c>
      <c r="E8399">
        <v>200</v>
      </c>
      <c r="F8399">
        <v>3.7</v>
      </c>
      <c r="G8399">
        <v>20</v>
      </c>
      <c r="H8399" t="s">
        <v>695</v>
      </c>
      <c r="I8399" t="s">
        <v>745</v>
      </c>
      <c r="J8399">
        <v>47</v>
      </c>
    </row>
    <row r="8400" spans="1:10" x14ac:dyDescent="0.3">
      <c r="A8400">
        <v>425118</v>
      </c>
      <c r="B8400" t="s">
        <v>5835</v>
      </c>
      <c r="C8400" t="s">
        <v>3052</v>
      </c>
      <c r="D8400" t="s">
        <v>13998</v>
      </c>
      <c r="E8400">
        <v>155</v>
      </c>
      <c r="F8400">
        <v>2.9</v>
      </c>
      <c r="G8400">
        <v>80</v>
      </c>
      <c r="H8400" t="s">
        <v>486</v>
      </c>
      <c r="I8400" t="s">
        <v>5835</v>
      </c>
      <c r="J8400">
        <v>67</v>
      </c>
    </row>
    <row r="8401" spans="1:10" x14ac:dyDescent="0.3">
      <c r="A8401">
        <v>425144</v>
      </c>
      <c r="B8401" t="s">
        <v>3951</v>
      </c>
      <c r="C8401" t="s">
        <v>91</v>
      </c>
      <c r="D8401" t="s">
        <v>13999</v>
      </c>
      <c r="E8401">
        <v>200</v>
      </c>
      <c r="F8401">
        <v>2.9</v>
      </c>
      <c r="G8401">
        <v>80</v>
      </c>
      <c r="H8401" t="s">
        <v>14000</v>
      </c>
      <c r="I8401" t="s">
        <v>3951</v>
      </c>
      <c r="J8401">
        <v>48</v>
      </c>
    </row>
    <row r="8402" spans="1:10" x14ac:dyDescent="0.3">
      <c r="A8402">
        <v>425357</v>
      </c>
      <c r="B8402" t="s">
        <v>1715</v>
      </c>
      <c r="C8402" t="s">
        <v>68</v>
      </c>
      <c r="D8402" t="s">
        <v>14001</v>
      </c>
      <c r="E8402">
        <v>300</v>
      </c>
      <c r="F8402">
        <v>3.9</v>
      </c>
      <c r="G8402">
        <v>50</v>
      </c>
      <c r="H8402" t="s">
        <v>14002</v>
      </c>
      <c r="I8402" t="s">
        <v>1715</v>
      </c>
      <c r="J8402">
        <v>35</v>
      </c>
    </row>
    <row r="8403" spans="1:10" x14ac:dyDescent="0.3">
      <c r="A8403">
        <v>425478</v>
      </c>
      <c r="B8403" t="s">
        <v>745</v>
      </c>
      <c r="C8403" t="s">
        <v>383</v>
      </c>
      <c r="D8403" t="s">
        <v>14003</v>
      </c>
      <c r="E8403">
        <v>200</v>
      </c>
      <c r="F8403">
        <v>2.9</v>
      </c>
      <c r="G8403">
        <v>80</v>
      </c>
      <c r="H8403" t="s">
        <v>14004</v>
      </c>
      <c r="I8403" t="s">
        <v>745</v>
      </c>
      <c r="J8403">
        <v>49</v>
      </c>
    </row>
    <row r="8404" spans="1:10" x14ac:dyDescent="0.3">
      <c r="A8404">
        <v>425482</v>
      </c>
      <c r="B8404" t="s">
        <v>661</v>
      </c>
      <c r="C8404" t="s">
        <v>463</v>
      </c>
      <c r="D8404" t="s">
        <v>14005</v>
      </c>
      <c r="E8404">
        <v>400</v>
      </c>
      <c r="F8404">
        <v>2.9</v>
      </c>
      <c r="G8404">
        <v>80</v>
      </c>
      <c r="H8404" t="s">
        <v>8579</v>
      </c>
      <c r="I8404" t="s">
        <v>661</v>
      </c>
      <c r="J8404">
        <v>78</v>
      </c>
    </row>
    <row r="8405" spans="1:10" x14ac:dyDescent="0.3">
      <c r="A8405">
        <v>425514</v>
      </c>
      <c r="B8405" t="s">
        <v>14006</v>
      </c>
      <c r="C8405" t="s">
        <v>3052</v>
      </c>
      <c r="D8405" t="s">
        <v>11463</v>
      </c>
      <c r="E8405">
        <v>150</v>
      </c>
      <c r="F8405">
        <v>4.5999999999999996</v>
      </c>
      <c r="G8405">
        <v>100</v>
      </c>
      <c r="H8405" t="s">
        <v>4207</v>
      </c>
      <c r="I8405" t="s">
        <v>14006</v>
      </c>
      <c r="J8405">
        <v>44</v>
      </c>
    </row>
    <row r="8406" spans="1:10" x14ac:dyDescent="0.3">
      <c r="A8406">
        <v>426114</v>
      </c>
      <c r="B8406" t="s">
        <v>3390</v>
      </c>
      <c r="C8406" t="s">
        <v>68</v>
      </c>
      <c r="D8406" t="s">
        <v>14007</v>
      </c>
      <c r="E8406">
        <v>199</v>
      </c>
      <c r="F8406">
        <v>2.9</v>
      </c>
      <c r="G8406">
        <v>80</v>
      </c>
      <c r="H8406" t="s">
        <v>617</v>
      </c>
      <c r="I8406" t="s">
        <v>3390</v>
      </c>
      <c r="J8406">
        <v>57</v>
      </c>
    </row>
    <row r="8407" spans="1:10" x14ac:dyDescent="0.3">
      <c r="A8407">
        <v>426351</v>
      </c>
      <c r="B8407" t="s">
        <v>1234</v>
      </c>
      <c r="C8407" t="s">
        <v>189</v>
      </c>
      <c r="D8407" t="s">
        <v>14008</v>
      </c>
      <c r="E8407">
        <v>200</v>
      </c>
      <c r="F8407">
        <v>2.9</v>
      </c>
      <c r="G8407">
        <v>80</v>
      </c>
      <c r="H8407" t="s">
        <v>1068</v>
      </c>
      <c r="I8407" t="s">
        <v>1234</v>
      </c>
      <c r="J8407">
        <v>95</v>
      </c>
    </row>
    <row r="8408" spans="1:10" x14ac:dyDescent="0.3">
      <c r="A8408">
        <v>426422</v>
      </c>
      <c r="B8408" t="s">
        <v>2435</v>
      </c>
      <c r="C8408" t="s">
        <v>463</v>
      </c>
      <c r="D8408" t="s">
        <v>14009</v>
      </c>
      <c r="E8408">
        <v>800</v>
      </c>
      <c r="F8408">
        <v>2.9</v>
      </c>
      <c r="G8408">
        <v>80</v>
      </c>
      <c r="H8408" t="s">
        <v>695</v>
      </c>
      <c r="I8408" t="s">
        <v>2435</v>
      </c>
      <c r="J8408">
        <v>65</v>
      </c>
    </row>
    <row r="8409" spans="1:10" x14ac:dyDescent="0.3">
      <c r="A8409">
        <v>426785</v>
      </c>
      <c r="B8409" t="s">
        <v>3179</v>
      </c>
      <c r="C8409" t="s">
        <v>3052</v>
      </c>
      <c r="D8409" t="s">
        <v>14010</v>
      </c>
      <c r="E8409">
        <v>300</v>
      </c>
      <c r="F8409">
        <v>2.9</v>
      </c>
      <c r="G8409">
        <v>80</v>
      </c>
      <c r="H8409" t="s">
        <v>486</v>
      </c>
      <c r="I8409" t="s">
        <v>3179</v>
      </c>
      <c r="J8409">
        <v>55</v>
      </c>
    </row>
    <row r="8410" spans="1:10" x14ac:dyDescent="0.3">
      <c r="A8410">
        <v>426896</v>
      </c>
      <c r="B8410" t="s">
        <v>1234</v>
      </c>
      <c r="C8410" t="s">
        <v>189</v>
      </c>
      <c r="D8410" t="s">
        <v>14011</v>
      </c>
      <c r="E8410">
        <v>200</v>
      </c>
      <c r="F8410">
        <v>4.8</v>
      </c>
      <c r="G8410">
        <v>20</v>
      </c>
      <c r="H8410" t="s">
        <v>14012</v>
      </c>
      <c r="I8410" t="s">
        <v>1234</v>
      </c>
      <c r="J8410">
        <v>84</v>
      </c>
    </row>
    <row r="8411" spans="1:10" x14ac:dyDescent="0.3">
      <c r="A8411">
        <v>426983</v>
      </c>
      <c r="B8411" t="s">
        <v>3390</v>
      </c>
      <c r="C8411" t="s">
        <v>68</v>
      </c>
      <c r="D8411" t="s">
        <v>14013</v>
      </c>
      <c r="E8411">
        <v>200</v>
      </c>
      <c r="F8411">
        <v>2.9</v>
      </c>
      <c r="G8411">
        <v>80</v>
      </c>
      <c r="H8411" t="s">
        <v>4689</v>
      </c>
      <c r="I8411" t="s">
        <v>3390</v>
      </c>
      <c r="J8411">
        <v>53</v>
      </c>
    </row>
    <row r="8412" spans="1:10" x14ac:dyDescent="0.3">
      <c r="A8412">
        <v>427083</v>
      </c>
      <c r="B8412" t="s">
        <v>864</v>
      </c>
      <c r="C8412" t="s">
        <v>91</v>
      </c>
      <c r="D8412" t="s">
        <v>14014</v>
      </c>
      <c r="E8412">
        <v>300</v>
      </c>
      <c r="F8412">
        <v>2.9</v>
      </c>
      <c r="G8412">
        <v>80</v>
      </c>
      <c r="H8412" t="s">
        <v>2777</v>
      </c>
      <c r="I8412" t="s">
        <v>864</v>
      </c>
      <c r="J8412">
        <v>55</v>
      </c>
    </row>
    <row r="8413" spans="1:10" x14ac:dyDescent="0.3">
      <c r="A8413">
        <v>427092</v>
      </c>
      <c r="B8413" t="s">
        <v>1234</v>
      </c>
      <c r="C8413" t="s">
        <v>189</v>
      </c>
      <c r="D8413" t="s">
        <v>14015</v>
      </c>
      <c r="E8413">
        <v>150</v>
      </c>
      <c r="F8413">
        <v>2.9</v>
      </c>
      <c r="G8413">
        <v>80</v>
      </c>
      <c r="H8413" t="s">
        <v>14016</v>
      </c>
      <c r="I8413" t="s">
        <v>1234</v>
      </c>
      <c r="J8413">
        <v>67</v>
      </c>
    </row>
    <row r="8414" spans="1:10" x14ac:dyDescent="0.3">
      <c r="A8414">
        <v>427190</v>
      </c>
      <c r="B8414" t="s">
        <v>1234</v>
      </c>
      <c r="C8414" t="s">
        <v>189</v>
      </c>
      <c r="D8414" t="s">
        <v>14017</v>
      </c>
      <c r="E8414">
        <v>150</v>
      </c>
      <c r="F8414">
        <v>2.9</v>
      </c>
      <c r="G8414">
        <v>80</v>
      </c>
      <c r="H8414" t="s">
        <v>2417</v>
      </c>
      <c r="I8414" t="s">
        <v>1234</v>
      </c>
      <c r="J8414">
        <v>63</v>
      </c>
    </row>
    <row r="8415" spans="1:10" x14ac:dyDescent="0.3">
      <c r="A8415">
        <v>427388</v>
      </c>
      <c r="B8415" t="s">
        <v>745</v>
      </c>
      <c r="C8415" t="s">
        <v>383</v>
      </c>
      <c r="D8415" t="s">
        <v>14018</v>
      </c>
      <c r="E8415">
        <v>300</v>
      </c>
      <c r="F8415">
        <v>4.3</v>
      </c>
      <c r="G8415">
        <v>20</v>
      </c>
      <c r="H8415" t="s">
        <v>14019</v>
      </c>
      <c r="I8415" t="s">
        <v>745</v>
      </c>
      <c r="J8415">
        <v>37</v>
      </c>
    </row>
    <row r="8416" spans="1:10" x14ac:dyDescent="0.3">
      <c r="A8416">
        <v>427393</v>
      </c>
      <c r="B8416" t="s">
        <v>2389</v>
      </c>
      <c r="C8416" t="s">
        <v>2068</v>
      </c>
      <c r="D8416" t="s">
        <v>14020</v>
      </c>
      <c r="E8416">
        <v>300</v>
      </c>
      <c r="F8416">
        <v>2.9</v>
      </c>
      <c r="G8416">
        <v>80</v>
      </c>
      <c r="H8416" t="s">
        <v>695</v>
      </c>
      <c r="I8416" t="s">
        <v>2389</v>
      </c>
      <c r="J8416">
        <v>51</v>
      </c>
    </row>
    <row r="8417" spans="1:10" x14ac:dyDescent="0.3">
      <c r="A8417">
        <v>427703</v>
      </c>
      <c r="B8417" t="s">
        <v>3390</v>
      </c>
      <c r="C8417" t="s">
        <v>68</v>
      </c>
      <c r="D8417" t="s">
        <v>14021</v>
      </c>
      <c r="E8417">
        <v>150</v>
      </c>
      <c r="F8417">
        <v>2.9</v>
      </c>
      <c r="G8417">
        <v>80</v>
      </c>
      <c r="H8417" t="s">
        <v>391</v>
      </c>
      <c r="I8417" t="s">
        <v>3390</v>
      </c>
      <c r="J8417">
        <v>63</v>
      </c>
    </row>
    <row r="8418" spans="1:10" x14ac:dyDescent="0.3">
      <c r="A8418">
        <v>428657</v>
      </c>
      <c r="B8418" t="s">
        <v>1029</v>
      </c>
      <c r="C8418" t="s">
        <v>463</v>
      </c>
      <c r="D8418" t="s">
        <v>14022</v>
      </c>
      <c r="E8418">
        <v>400</v>
      </c>
      <c r="F8418">
        <v>2.9</v>
      </c>
      <c r="G8418">
        <v>80</v>
      </c>
      <c r="H8418" t="s">
        <v>695</v>
      </c>
      <c r="I8418" t="s">
        <v>1029</v>
      </c>
      <c r="J8418">
        <v>78</v>
      </c>
    </row>
    <row r="8419" spans="1:10" x14ac:dyDescent="0.3">
      <c r="A8419">
        <v>428701</v>
      </c>
      <c r="B8419" t="s">
        <v>659</v>
      </c>
      <c r="C8419" t="s">
        <v>463</v>
      </c>
      <c r="D8419" t="s">
        <v>7025</v>
      </c>
      <c r="E8419">
        <v>250</v>
      </c>
      <c r="F8419">
        <v>2.9</v>
      </c>
      <c r="G8419">
        <v>80</v>
      </c>
      <c r="H8419" t="s">
        <v>6598</v>
      </c>
      <c r="I8419" t="s">
        <v>659</v>
      </c>
      <c r="J8419">
        <v>78</v>
      </c>
    </row>
    <row r="8420" spans="1:10" x14ac:dyDescent="0.3">
      <c r="A8420">
        <v>428717</v>
      </c>
      <c r="B8420" t="s">
        <v>3390</v>
      </c>
      <c r="C8420" t="s">
        <v>68</v>
      </c>
      <c r="D8420" t="s">
        <v>14023</v>
      </c>
      <c r="E8420">
        <v>200</v>
      </c>
      <c r="F8420">
        <v>2.9</v>
      </c>
      <c r="G8420">
        <v>80</v>
      </c>
      <c r="H8420" t="s">
        <v>5851</v>
      </c>
      <c r="I8420" t="s">
        <v>3390</v>
      </c>
      <c r="J8420">
        <v>55</v>
      </c>
    </row>
    <row r="8421" spans="1:10" x14ac:dyDescent="0.3">
      <c r="A8421">
        <v>428773</v>
      </c>
      <c r="B8421" t="s">
        <v>2092</v>
      </c>
      <c r="C8421" t="s">
        <v>2068</v>
      </c>
      <c r="D8421" t="s">
        <v>14024</v>
      </c>
      <c r="E8421">
        <v>200</v>
      </c>
      <c r="F8421">
        <v>2.9</v>
      </c>
      <c r="G8421">
        <v>80</v>
      </c>
      <c r="H8421" t="s">
        <v>486</v>
      </c>
      <c r="I8421" t="s">
        <v>2092</v>
      </c>
      <c r="J8421">
        <v>47</v>
      </c>
    </row>
    <row r="8422" spans="1:10" x14ac:dyDescent="0.3">
      <c r="A8422">
        <v>429131</v>
      </c>
      <c r="B8422" t="s">
        <v>83</v>
      </c>
      <c r="C8422" t="s">
        <v>68</v>
      </c>
      <c r="D8422" t="s">
        <v>14025</v>
      </c>
      <c r="E8422">
        <v>150</v>
      </c>
      <c r="F8422">
        <v>2.9</v>
      </c>
      <c r="G8422">
        <v>80</v>
      </c>
      <c r="H8422" t="s">
        <v>14026</v>
      </c>
      <c r="I8422" t="s">
        <v>83</v>
      </c>
      <c r="J8422">
        <v>55</v>
      </c>
    </row>
    <row r="8423" spans="1:10" x14ac:dyDescent="0.3">
      <c r="A8423">
        <v>429135</v>
      </c>
      <c r="B8423" t="s">
        <v>2478</v>
      </c>
      <c r="C8423" t="s">
        <v>2068</v>
      </c>
      <c r="D8423" t="s">
        <v>14027</v>
      </c>
      <c r="E8423">
        <v>200</v>
      </c>
      <c r="F8423">
        <v>4.3</v>
      </c>
      <c r="G8423">
        <v>20</v>
      </c>
      <c r="H8423" t="s">
        <v>14028</v>
      </c>
      <c r="I8423" t="s">
        <v>2478</v>
      </c>
      <c r="J8423">
        <v>45</v>
      </c>
    </row>
    <row r="8424" spans="1:10" x14ac:dyDescent="0.3">
      <c r="A8424">
        <v>429273</v>
      </c>
      <c r="B8424" t="s">
        <v>528</v>
      </c>
      <c r="C8424" t="s">
        <v>189</v>
      </c>
      <c r="D8424" t="s">
        <v>14029</v>
      </c>
      <c r="E8424">
        <v>300</v>
      </c>
      <c r="F8424">
        <v>2.9</v>
      </c>
      <c r="G8424">
        <v>80</v>
      </c>
      <c r="H8424" t="s">
        <v>9120</v>
      </c>
      <c r="I8424" t="s">
        <v>528</v>
      </c>
      <c r="J8424">
        <v>85</v>
      </c>
    </row>
    <row r="8425" spans="1:10" x14ac:dyDescent="0.3">
      <c r="A8425">
        <v>429308</v>
      </c>
      <c r="B8425" t="s">
        <v>2580</v>
      </c>
      <c r="C8425" t="s">
        <v>383</v>
      </c>
      <c r="D8425" t="s">
        <v>14030</v>
      </c>
      <c r="E8425">
        <v>200</v>
      </c>
      <c r="F8425">
        <v>2.9</v>
      </c>
      <c r="G8425">
        <v>80</v>
      </c>
      <c r="H8425" t="s">
        <v>1809</v>
      </c>
      <c r="I8425" t="s">
        <v>2580</v>
      </c>
      <c r="J8425">
        <v>70</v>
      </c>
    </row>
    <row r="8426" spans="1:10" x14ac:dyDescent="0.3">
      <c r="A8426">
        <v>429336</v>
      </c>
      <c r="B8426" t="s">
        <v>3097</v>
      </c>
      <c r="C8426" t="s">
        <v>3052</v>
      </c>
      <c r="D8426" t="s">
        <v>14031</v>
      </c>
      <c r="E8426">
        <v>300</v>
      </c>
      <c r="F8426">
        <v>2.9</v>
      </c>
      <c r="G8426">
        <v>80</v>
      </c>
      <c r="H8426" t="s">
        <v>14032</v>
      </c>
      <c r="I8426" t="s">
        <v>3097</v>
      </c>
      <c r="J8426">
        <v>62</v>
      </c>
    </row>
    <row r="8427" spans="1:10" x14ac:dyDescent="0.3">
      <c r="A8427">
        <v>429392</v>
      </c>
      <c r="B8427" t="s">
        <v>83</v>
      </c>
      <c r="C8427" t="s">
        <v>68</v>
      </c>
      <c r="D8427" t="s">
        <v>14033</v>
      </c>
      <c r="E8427">
        <v>300</v>
      </c>
      <c r="F8427">
        <v>2.9</v>
      </c>
      <c r="G8427">
        <v>80</v>
      </c>
      <c r="H8427" t="s">
        <v>14034</v>
      </c>
      <c r="I8427" t="s">
        <v>83</v>
      </c>
      <c r="J8427">
        <v>39</v>
      </c>
    </row>
    <row r="8428" spans="1:10" x14ac:dyDescent="0.3">
      <c r="A8428">
        <v>429519</v>
      </c>
      <c r="B8428" t="s">
        <v>2017</v>
      </c>
      <c r="C8428" t="s">
        <v>115</v>
      </c>
      <c r="D8428" t="s">
        <v>14035</v>
      </c>
      <c r="E8428">
        <v>100</v>
      </c>
      <c r="F8428">
        <v>2.9</v>
      </c>
      <c r="G8428">
        <v>80</v>
      </c>
      <c r="H8428" t="s">
        <v>7250</v>
      </c>
      <c r="I8428" t="s">
        <v>2017</v>
      </c>
      <c r="J8428">
        <v>66</v>
      </c>
    </row>
    <row r="8429" spans="1:10" x14ac:dyDescent="0.3">
      <c r="A8429">
        <v>429738</v>
      </c>
      <c r="B8429" t="s">
        <v>3390</v>
      </c>
      <c r="C8429" t="s">
        <v>68</v>
      </c>
      <c r="D8429" t="s">
        <v>14036</v>
      </c>
      <c r="E8429">
        <v>299</v>
      </c>
      <c r="F8429">
        <v>2.9</v>
      </c>
      <c r="G8429">
        <v>80</v>
      </c>
      <c r="H8429" t="s">
        <v>14037</v>
      </c>
      <c r="I8429" t="s">
        <v>3390</v>
      </c>
      <c r="J8429">
        <v>63</v>
      </c>
    </row>
    <row r="8430" spans="1:10" x14ac:dyDescent="0.3">
      <c r="A8430">
        <v>429951</v>
      </c>
      <c r="B8430" t="s">
        <v>528</v>
      </c>
      <c r="C8430" t="s">
        <v>189</v>
      </c>
      <c r="D8430" t="s">
        <v>14038</v>
      </c>
      <c r="E8430">
        <v>149</v>
      </c>
      <c r="F8430">
        <v>2.9</v>
      </c>
      <c r="G8430">
        <v>80</v>
      </c>
      <c r="H8430" t="s">
        <v>14039</v>
      </c>
      <c r="I8430" t="s">
        <v>528</v>
      </c>
      <c r="J8430">
        <v>81</v>
      </c>
    </row>
    <row r="8431" spans="1:10" x14ac:dyDescent="0.3">
      <c r="A8431">
        <v>430588</v>
      </c>
      <c r="B8431" t="s">
        <v>1274</v>
      </c>
      <c r="C8431" t="s">
        <v>91</v>
      </c>
      <c r="D8431" t="s">
        <v>7949</v>
      </c>
      <c r="E8431">
        <v>150</v>
      </c>
      <c r="F8431">
        <v>4.0999999999999996</v>
      </c>
      <c r="G8431">
        <v>20</v>
      </c>
      <c r="H8431" t="s">
        <v>2139</v>
      </c>
      <c r="I8431" t="s">
        <v>1274</v>
      </c>
      <c r="J8431">
        <v>38</v>
      </c>
    </row>
    <row r="8432" spans="1:10" x14ac:dyDescent="0.3">
      <c r="A8432">
        <v>430805</v>
      </c>
      <c r="B8432" t="s">
        <v>745</v>
      </c>
      <c r="C8432" t="s">
        <v>383</v>
      </c>
      <c r="D8432" t="s">
        <v>14040</v>
      </c>
      <c r="E8432">
        <v>300</v>
      </c>
      <c r="F8432">
        <v>2.9</v>
      </c>
      <c r="G8432">
        <v>80</v>
      </c>
      <c r="H8432" t="s">
        <v>695</v>
      </c>
      <c r="I8432" t="s">
        <v>745</v>
      </c>
      <c r="J8432">
        <v>62</v>
      </c>
    </row>
    <row r="8433" spans="1:10" x14ac:dyDescent="0.3">
      <c r="A8433">
        <v>430988</v>
      </c>
      <c r="B8433" t="s">
        <v>2067</v>
      </c>
      <c r="C8433" t="s">
        <v>2068</v>
      </c>
      <c r="D8433" t="s">
        <v>14041</v>
      </c>
      <c r="E8433">
        <v>350</v>
      </c>
      <c r="F8433">
        <v>2.9</v>
      </c>
      <c r="G8433">
        <v>80</v>
      </c>
      <c r="H8433" t="s">
        <v>14042</v>
      </c>
      <c r="I8433" t="s">
        <v>2067</v>
      </c>
      <c r="J8433">
        <v>45</v>
      </c>
    </row>
    <row r="8434" spans="1:10" x14ac:dyDescent="0.3">
      <c r="A8434">
        <v>431370</v>
      </c>
      <c r="B8434" t="s">
        <v>1076</v>
      </c>
      <c r="C8434" t="s">
        <v>463</v>
      </c>
      <c r="D8434" t="s">
        <v>14043</v>
      </c>
      <c r="E8434">
        <v>200</v>
      </c>
      <c r="F8434">
        <v>4.5999999999999996</v>
      </c>
      <c r="G8434">
        <v>20</v>
      </c>
      <c r="H8434" t="s">
        <v>12127</v>
      </c>
      <c r="I8434" t="s">
        <v>1076</v>
      </c>
      <c r="J8434">
        <v>46</v>
      </c>
    </row>
    <row r="8435" spans="1:10" x14ac:dyDescent="0.3">
      <c r="A8435">
        <v>431375</v>
      </c>
      <c r="B8435" t="s">
        <v>4416</v>
      </c>
      <c r="C8435" t="s">
        <v>2068</v>
      </c>
      <c r="D8435" t="s">
        <v>14044</v>
      </c>
      <c r="E8435">
        <v>200</v>
      </c>
      <c r="F8435">
        <v>2.9</v>
      </c>
      <c r="G8435">
        <v>80</v>
      </c>
      <c r="H8435" t="s">
        <v>14045</v>
      </c>
      <c r="I8435" t="s">
        <v>4416</v>
      </c>
      <c r="J8435">
        <v>53</v>
      </c>
    </row>
    <row r="8436" spans="1:10" x14ac:dyDescent="0.3">
      <c r="A8436">
        <v>431477</v>
      </c>
      <c r="B8436" t="s">
        <v>1726</v>
      </c>
      <c r="C8436" t="s">
        <v>189</v>
      </c>
      <c r="D8436" t="s">
        <v>14046</v>
      </c>
      <c r="E8436">
        <v>100</v>
      </c>
      <c r="F8436">
        <v>2.9</v>
      </c>
      <c r="G8436">
        <v>80</v>
      </c>
      <c r="H8436" t="s">
        <v>11310</v>
      </c>
      <c r="I8436" t="s">
        <v>1726</v>
      </c>
      <c r="J8436">
        <v>87</v>
      </c>
    </row>
    <row r="8437" spans="1:10" x14ac:dyDescent="0.3">
      <c r="A8437">
        <v>431497</v>
      </c>
      <c r="B8437" t="s">
        <v>528</v>
      </c>
      <c r="C8437" t="s">
        <v>189</v>
      </c>
      <c r="D8437" t="s">
        <v>14047</v>
      </c>
      <c r="E8437">
        <v>150</v>
      </c>
      <c r="F8437">
        <v>2.9</v>
      </c>
      <c r="G8437">
        <v>80</v>
      </c>
      <c r="H8437" t="s">
        <v>131</v>
      </c>
      <c r="I8437" t="s">
        <v>528</v>
      </c>
      <c r="J8437">
        <v>98</v>
      </c>
    </row>
    <row r="8438" spans="1:10" x14ac:dyDescent="0.3">
      <c r="A8438">
        <v>431569</v>
      </c>
      <c r="B8438" t="s">
        <v>537</v>
      </c>
      <c r="C8438" t="s">
        <v>463</v>
      </c>
      <c r="D8438" t="s">
        <v>14048</v>
      </c>
      <c r="E8438">
        <v>400</v>
      </c>
      <c r="F8438">
        <v>2.9</v>
      </c>
      <c r="G8438">
        <v>80</v>
      </c>
      <c r="H8438" t="s">
        <v>355</v>
      </c>
      <c r="I8438" t="s">
        <v>537</v>
      </c>
      <c r="J8438">
        <v>72</v>
      </c>
    </row>
    <row r="8439" spans="1:10" x14ac:dyDescent="0.3">
      <c r="A8439">
        <v>431682</v>
      </c>
      <c r="B8439" t="s">
        <v>3639</v>
      </c>
      <c r="C8439" t="s">
        <v>115</v>
      </c>
      <c r="D8439" t="s">
        <v>14049</v>
      </c>
      <c r="E8439">
        <v>150</v>
      </c>
      <c r="F8439">
        <v>2.9</v>
      </c>
      <c r="G8439">
        <v>80</v>
      </c>
      <c r="H8439" t="s">
        <v>14050</v>
      </c>
      <c r="I8439" t="s">
        <v>3639</v>
      </c>
      <c r="J8439">
        <v>39</v>
      </c>
    </row>
    <row r="8440" spans="1:10" x14ac:dyDescent="0.3">
      <c r="A8440">
        <v>432043</v>
      </c>
      <c r="B8440" t="s">
        <v>3179</v>
      </c>
      <c r="C8440" t="s">
        <v>3052</v>
      </c>
      <c r="D8440" t="s">
        <v>9362</v>
      </c>
      <c r="E8440">
        <v>198</v>
      </c>
      <c r="F8440">
        <v>4.4000000000000004</v>
      </c>
      <c r="G8440">
        <v>20</v>
      </c>
      <c r="H8440" t="s">
        <v>837</v>
      </c>
      <c r="I8440" t="s">
        <v>3179</v>
      </c>
      <c r="J8440">
        <v>59</v>
      </c>
    </row>
    <row r="8441" spans="1:10" x14ac:dyDescent="0.3">
      <c r="A8441">
        <v>432094</v>
      </c>
      <c r="B8441" t="s">
        <v>72</v>
      </c>
      <c r="C8441" t="s">
        <v>189</v>
      </c>
      <c r="D8441" t="s">
        <v>9213</v>
      </c>
      <c r="E8441">
        <v>300</v>
      </c>
      <c r="F8441">
        <v>5</v>
      </c>
      <c r="G8441">
        <v>20</v>
      </c>
      <c r="H8441" t="s">
        <v>391</v>
      </c>
      <c r="I8441" t="s">
        <v>14051</v>
      </c>
      <c r="J8441">
        <v>45</v>
      </c>
    </row>
    <row r="8442" spans="1:10" x14ac:dyDescent="0.3">
      <c r="A8442">
        <v>432169</v>
      </c>
      <c r="B8442" t="s">
        <v>3227</v>
      </c>
      <c r="C8442" t="s">
        <v>3052</v>
      </c>
      <c r="D8442" t="s">
        <v>14052</v>
      </c>
      <c r="E8442">
        <v>300</v>
      </c>
      <c r="F8442">
        <v>2.9</v>
      </c>
      <c r="G8442">
        <v>80</v>
      </c>
      <c r="H8442" t="s">
        <v>14053</v>
      </c>
      <c r="I8442" t="s">
        <v>3227</v>
      </c>
      <c r="J8442">
        <v>59</v>
      </c>
    </row>
    <row r="8443" spans="1:10" x14ac:dyDescent="0.3">
      <c r="A8443">
        <v>432316</v>
      </c>
      <c r="B8443" t="s">
        <v>3387</v>
      </c>
      <c r="C8443" t="s">
        <v>2068</v>
      </c>
      <c r="D8443" t="s">
        <v>14054</v>
      </c>
      <c r="E8443">
        <v>250</v>
      </c>
      <c r="F8443">
        <v>2.9</v>
      </c>
      <c r="G8443">
        <v>80</v>
      </c>
      <c r="H8443" t="s">
        <v>14055</v>
      </c>
      <c r="I8443" t="s">
        <v>3387</v>
      </c>
      <c r="J8443">
        <v>35</v>
      </c>
    </row>
    <row r="8444" spans="1:10" x14ac:dyDescent="0.3">
      <c r="A8444">
        <v>432980</v>
      </c>
      <c r="B8444" t="s">
        <v>528</v>
      </c>
      <c r="C8444" t="s">
        <v>189</v>
      </c>
      <c r="D8444" t="s">
        <v>14056</v>
      </c>
      <c r="E8444">
        <v>10</v>
      </c>
      <c r="F8444">
        <v>2.9</v>
      </c>
      <c r="G8444">
        <v>80</v>
      </c>
      <c r="H8444" t="s">
        <v>6817</v>
      </c>
      <c r="I8444" t="s">
        <v>528</v>
      </c>
      <c r="J8444">
        <v>85</v>
      </c>
    </row>
    <row r="8445" spans="1:10" x14ac:dyDescent="0.3">
      <c r="A8445">
        <v>433674</v>
      </c>
      <c r="B8445" t="s">
        <v>5687</v>
      </c>
      <c r="C8445" t="s">
        <v>189</v>
      </c>
      <c r="D8445" t="s">
        <v>14057</v>
      </c>
      <c r="E8445">
        <v>98</v>
      </c>
      <c r="F8445">
        <v>2.9</v>
      </c>
      <c r="G8445">
        <v>80</v>
      </c>
      <c r="H8445" t="s">
        <v>391</v>
      </c>
      <c r="I8445" t="s">
        <v>528</v>
      </c>
      <c r="J8445">
        <v>80</v>
      </c>
    </row>
    <row r="8446" spans="1:10" x14ac:dyDescent="0.3">
      <c r="A8446">
        <v>434037</v>
      </c>
      <c r="B8446" t="s">
        <v>1076</v>
      </c>
      <c r="C8446" t="s">
        <v>463</v>
      </c>
      <c r="D8446" t="s">
        <v>14058</v>
      </c>
      <c r="E8446">
        <v>300</v>
      </c>
      <c r="F8446">
        <v>3.6</v>
      </c>
      <c r="G8446">
        <v>20</v>
      </c>
      <c r="H8446" t="s">
        <v>4896</v>
      </c>
      <c r="I8446" t="s">
        <v>1076</v>
      </c>
      <c r="J8446">
        <v>48</v>
      </c>
    </row>
    <row r="8447" spans="1:10" x14ac:dyDescent="0.3">
      <c r="A8447">
        <v>434076</v>
      </c>
      <c r="B8447" t="s">
        <v>14059</v>
      </c>
      <c r="C8447" t="s">
        <v>3052</v>
      </c>
      <c r="D8447" t="s">
        <v>14060</v>
      </c>
      <c r="E8447">
        <v>300</v>
      </c>
      <c r="F8447">
        <v>2.9</v>
      </c>
      <c r="G8447">
        <v>80</v>
      </c>
      <c r="H8447" t="s">
        <v>14061</v>
      </c>
      <c r="I8447" t="s">
        <v>3057</v>
      </c>
      <c r="J8447">
        <v>39</v>
      </c>
    </row>
    <row r="8448" spans="1:10" x14ac:dyDescent="0.3">
      <c r="A8448">
        <v>434241</v>
      </c>
      <c r="B8448" t="s">
        <v>403</v>
      </c>
      <c r="C8448" t="s">
        <v>115</v>
      </c>
      <c r="D8448" t="s">
        <v>14062</v>
      </c>
      <c r="E8448">
        <v>250</v>
      </c>
      <c r="F8448">
        <v>2.9</v>
      </c>
      <c r="G8448">
        <v>80</v>
      </c>
      <c r="H8448" t="s">
        <v>184</v>
      </c>
      <c r="I8448" t="s">
        <v>403</v>
      </c>
      <c r="J8448">
        <v>41</v>
      </c>
    </row>
    <row r="8449" spans="1:10" x14ac:dyDescent="0.3">
      <c r="A8449">
        <v>434567</v>
      </c>
      <c r="B8449" t="s">
        <v>2092</v>
      </c>
      <c r="C8449" t="s">
        <v>2068</v>
      </c>
      <c r="D8449" t="s">
        <v>14063</v>
      </c>
      <c r="E8449">
        <v>200</v>
      </c>
      <c r="F8449">
        <v>4.2</v>
      </c>
      <c r="G8449">
        <v>20</v>
      </c>
      <c r="H8449" t="s">
        <v>14064</v>
      </c>
      <c r="I8449" t="s">
        <v>2092</v>
      </c>
      <c r="J8449">
        <v>50</v>
      </c>
    </row>
    <row r="8450" spans="1:10" x14ac:dyDescent="0.3">
      <c r="A8450">
        <v>434629</v>
      </c>
      <c r="B8450" t="s">
        <v>2092</v>
      </c>
      <c r="C8450" t="s">
        <v>2068</v>
      </c>
      <c r="D8450" t="s">
        <v>14065</v>
      </c>
      <c r="E8450">
        <v>200</v>
      </c>
      <c r="F8450">
        <v>4.2</v>
      </c>
      <c r="G8450">
        <v>100</v>
      </c>
      <c r="H8450" t="s">
        <v>14066</v>
      </c>
      <c r="I8450" t="s">
        <v>2092</v>
      </c>
      <c r="J8450">
        <v>45</v>
      </c>
    </row>
    <row r="8451" spans="1:10" x14ac:dyDescent="0.3">
      <c r="A8451">
        <v>434633</v>
      </c>
      <c r="B8451" t="s">
        <v>2092</v>
      </c>
      <c r="C8451" t="s">
        <v>2068</v>
      </c>
      <c r="D8451" t="s">
        <v>14067</v>
      </c>
      <c r="E8451">
        <v>150</v>
      </c>
      <c r="F8451">
        <v>2.9</v>
      </c>
      <c r="G8451">
        <v>80</v>
      </c>
      <c r="H8451" t="s">
        <v>14068</v>
      </c>
      <c r="I8451" t="s">
        <v>2092</v>
      </c>
      <c r="J8451">
        <v>52</v>
      </c>
    </row>
    <row r="8452" spans="1:10" x14ac:dyDescent="0.3">
      <c r="A8452">
        <v>434639</v>
      </c>
      <c r="B8452" t="s">
        <v>63</v>
      </c>
      <c r="C8452" t="s">
        <v>11</v>
      </c>
      <c r="D8452" t="s">
        <v>14069</v>
      </c>
      <c r="E8452">
        <v>350</v>
      </c>
      <c r="F8452">
        <v>2.9</v>
      </c>
      <c r="G8452">
        <v>80</v>
      </c>
      <c r="H8452" t="s">
        <v>14070</v>
      </c>
      <c r="I8452" t="s">
        <v>63</v>
      </c>
      <c r="J8452">
        <v>55</v>
      </c>
    </row>
    <row r="8453" spans="1:10" x14ac:dyDescent="0.3">
      <c r="A8453">
        <v>434648</v>
      </c>
      <c r="B8453" t="s">
        <v>864</v>
      </c>
      <c r="C8453" t="s">
        <v>91</v>
      </c>
      <c r="D8453" t="s">
        <v>14071</v>
      </c>
      <c r="E8453">
        <v>220</v>
      </c>
      <c r="F8453">
        <v>2.9</v>
      </c>
      <c r="G8453">
        <v>80</v>
      </c>
      <c r="H8453" t="s">
        <v>5104</v>
      </c>
      <c r="I8453" t="s">
        <v>864</v>
      </c>
      <c r="J8453">
        <v>38</v>
      </c>
    </row>
    <row r="8454" spans="1:10" x14ac:dyDescent="0.3">
      <c r="A8454">
        <v>434665</v>
      </c>
      <c r="B8454" t="s">
        <v>21</v>
      </c>
      <c r="C8454" t="s">
        <v>11</v>
      </c>
      <c r="D8454" t="s">
        <v>4674</v>
      </c>
      <c r="E8454">
        <v>200</v>
      </c>
      <c r="F8454">
        <v>4.2</v>
      </c>
      <c r="G8454">
        <v>100</v>
      </c>
      <c r="H8454" t="s">
        <v>14072</v>
      </c>
      <c r="I8454" t="s">
        <v>21</v>
      </c>
      <c r="J8454">
        <v>53</v>
      </c>
    </row>
    <row r="8455" spans="1:10" x14ac:dyDescent="0.3">
      <c r="A8455">
        <v>434672</v>
      </c>
      <c r="B8455" t="s">
        <v>891</v>
      </c>
      <c r="C8455" t="s">
        <v>463</v>
      </c>
      <c r="D8455" t="s">
        <v>14073</v>
      </c>
      <c r="E8455">
        <v>300</v>
      </c>
      <c r="F8455">
        <v>2.9</v>
      </c>
      <c r="G8455">
        <v>80</v>
      </c>
      <c r="H8455" t="s">
        <v>2951</v>
      </c>
      <c r="I8455" t="s">
        <v>891</v>
      </c>
      <c r="J8455">
        <v>57</v>
      </c>
    </row>
    <row r="8456" spans="1:10" x14ac:dyDescent="0.3">
      <c r="A8456">
        <v>434743</v>
      </c>
      <c r="B8456" t="s">
        <v>4416</v>
      </c>
      <c r="C8456" t="s">
        <v>2068</v>
      </c>
      <c r="D8456" t="s">
        <v>14074</v>
      </c>
      <c r="E8456">
        <v>200</v>
      </c>
      <c r="F8456">
        <v>2.9</v>
      </c>
      <c r="G8456">
        <v>80</v>
      </c>
      <c r="H8456" t="s">
        <v>2959</v>
      </c>
      <c r="I8456" t="s">
        <v>4416</v>
      </c>
      <c r="J8456">
        <v>55</v>
      </c>
    </row>
    <row r="8457" spans="1:10" x14ac:dyDescent="0.3">
      <c r="A8457">
        <v>434748</v>
      </c>
      <c r="B8457" t="s">
        <v>2067</v>
      </c>
      <c r="C8457" t="s">
        <v>2068</v>
      </c>
      <c r="D8457" t="s">
        <v>14075</v>
      </c>
      <c r="E8457">
        <v>200</v>
      </c>
      <c r="F8457">
        <v>2.9</v>
      </c>
      <c r="G8457">
        <v>80</v>
      </c>
      <c r="H8457" t="s">
        <v>14076</v>
      </c>
      <c r="I8457" t="s">
        <v>2067</v>
      </c>
      <c r="J8457">
        <v>46</v>
      </c>
    </row>
    <row r="8458" spans="1:10" x14ac:dyDescent="0.3">
      <c r="A8458">
        <v>434891</v>
      </c>
      <c r="B8458" t="s">
        <v>3097</v>
      </c>
      <c r="C8458" t="s">
        <v>3052</v>
      </c>
      <c r="D8458" t="s">
        <v>14077</v>
      </c>
      <c r="E8458">
        <v>500</v>
      </c>
      <c r="F8458">
        <v>2.9</v>
      </c>
      <c r="G8458">
        <v>80</v>
      </c>
      <c r="H8458" t="s">
        <v>9493</v>
      </c>
      <c r="I8458" t="s">
        <v>3097</v>
      </c>
      <c r="J8458">
        <v>52</v>
      </c>
    </row>
    <row r="8459" spans="1:10" x14ac:dyDescent="0.3">
      <c r="A8459">
        <v>434969</v>
      </c>
      <c r="B8459" t="s">
        <v>683</v>
      </c>
      <c r="C8459" t="s">
        <v>91</v>
      </c>
      <c r="D8459" t="s">
        <v>14078</v>
      </c>
      <c r="E8459">
        <v>160</v>
      </c>
      <c r="F8459">
        <v>2.9</v>
      </c>
      <c r="G8459">
        <v>80</v>
      </c>
      <c r="H8459" t="s">
        <v>2417</v>
      </c>
      <c r="I8459" t="s">
        <v>683</v>
      </c>
      <c r="J8459">
        <v>48</v>
      </c>
    </row>
    <row r="8460" spans="1:10" x14ac:dyDescent="0.3">
      <c r="A8460">
        <v>435040</v>
      </c>
      <c r="B8460" t="s">
        <v>2067</v>
      </c>
      <c r="C8460" t="s">
        <v>2068</v>
      </c>
      <c r="D8460" t="s">
        <v>14079</v>
      </c>
      <c r="E8460">
        <v>400</v>
      </c>
      <c r="F8460">
        <v>2.9</v>
      </c>
      <c r="G8460">
        <v>80</v>
      </c>
      <c r="H8460" t="s">
        <v>14080</v>
      </c>
      <c r="I8460" t="s">
        <v>2067</v>
      </c>
      <c r="J8460">
        <v>44</v>
      </c>
    </row>
    <row r="8461" spans="1:10" x14ac:dyDescent="0.3">
      <c r="A8461">
        <v>435400</v>
      </c>
      <c r="B8461" t="s">
        <v>14081</v>
      </c>
      <c r="C8461" t="s">
        <v>68</v>
      </c>
      <c r="D8461" t="s">
        <v>14082</v>
      </c>
      <c r="E8461">
        <v>250</v>
      </c>
      <c r="F8461">
        <v>2.9</v>
      </c>
      <c r="G8461">
        <v>80</v>
      </c>
      <c r="H8461" t="s">
        <v>5104</v>
      </c>
      <c r="I8461" t="s">
        <v>4751</v>
      </c>
      <c r="J8461">
        <v>72</v>
      </c>
    </row>
    <row r="8462" spans="1:10" x14ac:dyDescent="0.3">
      <c r="A8462">
        <v>435409</v>
      </c>
      <c r="B8462" t="s">
        <v>14083</v>
      </c>
      <c r="C8462" t="s">
        <v>68</v>
      </c>
      <c r="D8462" t="s">
        <v>14084</v>
      </c>
      <c r="E8462">
        <v>250</v>
      </c>
      <c r="F8462">
        <v>2.9</v>
      </c>
      <c r="G8462">
        <v>80</v>
      </c>
      <c r="H8462" t="s">
        <v>2341</v>
      </c>
      <c r="I8462" t="s">
        <v>4751</v>
      </c>
      <c r="J8462">
        <v>74</v>
      </c>
    </row>
    <row r="8463" spans="1:10" x14ac:dyDescent="0.3">
      <c r="A8463">
        <v>435577</v>
      </c>
      <c r="B8463" t="s">
        <v>3387</v>
      </c>
      <c r="C8463" t="s">
        <v>2068</v>
      </c>
      <c r="D8463" t="s">
        <v>14085</v>
      </c>
      <c r="E8463">
        <v>149</v>
      </c>
      <c r="F8463">
        <v>3.5</v>
      </c>
      <c r="G8463">
        <v>20</v>
      </c>
      <c r="H8463" t="s">
        <v>440</v>
      </c>
      <c r="I8463" t="s">
        <v>3387</v>
      </c>
      <c r="J8463">
        <v>35</v>
      </c>
    </row>
    <row r="8464" spans="1:10" x14ac:dyDescent="0.3">
      <c r="A8464">
        <v>435632</v>
      </c>
      <c r="B8464" t="s">
        <v>4416</v>
      </c>
      <c r="C8464" t="s">
        <v>2068</v>
      </c>
      <c r="D8464" t="s">
        <v>14086</v>
      </c>
      <c r="E8464">
        <v>200</v>
      </c>
      <c r="F8464">
        <v>2.9</v>
      </c>
      <c r="G8464">
        <v>80</v>
      </c>
      <c r="H8464" t="s">
        <v>2959</v>
      </c>
      <c r="I8464" t="s">
        <v>4416</v>
      </c>
      <c r="J8464">
        <v>55</v>
      </c>
    </row>
    <row r="8465" spans="1:10" x14ac:dyDescent="0.3">
      <c r="A8465">
        <v>435811</v>
      </c>
      <c r="B8465" t="s">
        <v>7819</v>
      </c>
      <c r="C8465" t="s">
        <v>189</v>
      </c>
      <c r="D8465" t="s">
        <v>14087</v>
      </c>
      <c r="E8465">
        <v>120</v>
      </c>
      <c r="F8465">
        <v>2.9</v>
      </c>
      <c r="G8465">
        <v>80</v>
      </c>
      <c r="H8465" t="s">
        <v>12696</v>
      </c>
      <c r="I8465" t="s">
        <v>6469</v>
      </c>
      <c r="J8465">
        <v>90</v>
      </c>
    </row>
    <row r="8466" spans="1:10" x14ac:dyDescent="0.3">
      <c r="A8466">
        <v>436133</v>
      </c>
      <c r="B8466" t="s">
        <v>645</v>
      </c>
      <c r="C8466" t="s">
        <v>189</v>
      </c>
      <c r="D8466" t="s">
        <v>14088</v>
      </c>
      <c r="E8466">
        <v>800</v>
      </c>
      <c r="F8466">
        <v>2.9</v>
      </c>
      <c r="G8466">
        <v>80</v>
      </c>
      <c r="H8466" t="s">
        <v>2341</v>
      </c>
      <c r="I8466" t="s">
        <v>645</v>
      </c>
      <c r="J8466">
        <v>66</v>
      </c>
    </row>
    <row r="8467" spans="1:10" x14ac:dyDescent="0.3">
      <c r="A8467">
        <v>436147</v>
      </c>
      <c r="B8467" t="s">
        <v>14089</v>
      </c>
      <c r="C8467" t="s">
        <v>91</v>
      </c>
      <c r="D8467" t="s">
        <v>7065</v>
      </c>
      <c r="E8467">
        <v>105</v>
      </c>
      <c r="F8467">
        <v>2.9</v>
      </c>
      <c r="G8467">
        <v>80</v>
      </c>
      <c r="H8467" t="s">
        <v>740</v>
      </c>
      <c r="I8467" t="s">
        <v>4163</v>
      </c>
      <c r="J8467">
        <v>52</v>
      </c>
    </row>
    <row r="8468" spans="1:10" x14ac:dyDescent="0.3">
      <c r="A8468">
        <v>436223</v>
      </c>
      <c r="B8468" t="s">
        <v>63</v>
      </c>
      <c r="C8468" t="s">
        <v>11</v>
      </c>
      <c r="D8468" t="s">
        <v>14090</v>
      </c>
      <c r="E8468">
        <v>1200</v>
      </c>
      <c r="F8468">
        <v>2.9</v>
      </c>
      <c r="G8468">
        <v>80</v>
      </c>
      <c r="H8468" t="s">
        <v>639</v>
      </c>
      <c r="I8468" t="s">
        <v>63</v>
      </c>
      <c r="J8468">
        <v>50</v>
      </c>
    </row>
    <row r="8469" spans="1:10" x14ac:dyDescent="0.3">
      <c r="A8469">
        <v>436423</v>
      </c>
      <c r="B8469" t="s">
        <v>1855</v>
      </c>
      <c r="C8469" t="s">
        <v>463</v>
      </c>
      <c r="D8469" t="s">
        <v>14091</v>
      </c>
      <c r="E8469">
        <v>45</v>
      </c>
      <c r="F8469">
        <v>2.9</v>
      </c>
      <c r="G8469">
        <v>80</v>
      </c>
      <c r="H8469" t="s">
        <v>14092</v>
      </c>
      <c r="I8469" t="s">
        <v>1855</v>
      </c>
      <c r="J8469">
        <v>57</v>
      </c>
    </row>
    <row r="8470" spans="1:10" x14ac:dyDescent="0.3">
      <c r="A8470">
        <v>436908</v>
      </c>
      <c r="B8470" t="s">
        <v>433</v>
      </c>
      <c r="C8470" t="s">
        <v>115</v>
      </c>
      <c r="D8470" t="s">
        <v>14093</v>
      </c>
      <c r="E8470">
        <v>500</v>
      </c>
      <c r="F8470">
        <v>4.0999999999999996</v>
      </c>
      <c r="G8470">
        <v>50</v>
      </c>
      <c r="H8470" t="s">
        <v>14094</v>
      </c>
      <c r="I8470" t="s">
        <v>433</v>
      </c>
      <c r="J8470">
        <v>58</v>
      </c>
    </row>
    <row r="8471" spans="1:10" x14ac:dyDescent="0.3">
      <c r="A8471">
        <v>437005</v>
      </c>
      <c r="B8471" t="s">
        <v>2023</v>
      </c>
      <c r="C8471" t="s">
        <v>68</v>
      </c>
      <c r="D8471" t="s">
        <v>14095</v>
      </c>
      <c r="E8471">
        <v>350</v>
      </c>
      <c r="F8471">
        <v>2.9</v>
      </c>
      <c r="G8471">
        <v>80</v>
      </c>
      <c r="H8471" t="s">
        <v>5593</v>
      </c>
      <c r="I8471" t="s">
        <v>3192</v>
      </c>
      <c r="J8471">
        <v>62</v>
      </c>
    </row>
    <row r="8472" spans="1:10" x14ac:dyDescent="0.3">
      <c r="A8472">
        <v>437160</v>
      </c>
      <c r="B8472" t="s">
        <v>3639</v>
      </c>
      <c r="C8472" t="s">
        <v>115</v>
      </c>
      <c r="D8472" t="s">
        <v>14096</v>
      </c>
      <c r="E8472">
        <v>518</v>
      </c>
      <c r="F8472">
        <v>2.9</v>
      </c>
      <c r="G8472">
        <v>80</v>
      </c>
      <c r="H8472" t="s">
        <v>14097</v>
      </c>
      <c r="I8472" t="s">
        <v>3639</v>
      </c>
      <c r="J8472">
        <v>47</v>
      </c>
    </row>
    <row r="8473" spans="1:10" x14ac:dyDescent="0.3">
      <c r="A8473">
        <v>437396</v>
      </c>
      <c r="B8473" t="s">
        <v>1208</v>
      </c>
      <c r="C8473" t="s">
        <v>115</v>
      </c>
      <c r="D8473" t="s">
        <v>14098</v>
      </c>
      <c r="E8473">
        <v>250</v>
      </c>
      <c r="F8473">
        <v>2.9</v>
      </c>
      <c r="G8473">
        <v>80</v>
      </c>
      <c r="H8473" t="s">
        <v>617</v>
      </c>
      <c r="I8473" t="s">
        <v>1208</v>
      </c>
      <c r="J8473">
        <v>67</v>
      </c>
    </row>
    <row r="8474" spans="1:10" x14ac:dyDescent="0.3">
      <c r="A8474">
        <v>437458</v>
      </c>
      <c r="B8474" t="s">
        <v>3227</v>
      </c>
      <c r="C8474" t="s">
        <v>3052</v>
      </c>
      <c r="D8474" t="s">
        <v>14099</v>
      </c>
      <c r="E8474">
        <v>200</v>
      </c>
      <c r="F8474">
        <v>2.9</v>
      </c>
      <c r="G8474">
        <v>80</v>
      </c>
      <c r="H8474" t="s">
        <v>1193</v>
      </c>
      <c r="I8474" t="s">
        <v>3227</v>
      </c>
      <c r="J8474">
        <v>51</v>
      </c>
    </row>
    <row r="8475" spans="1:10" x14ac:dyDescent="0.3">
      <c r="A8475">
        <v>437570</v>
      </c>
      <c r="B8475" t="s">
        <v>276</v>
      </c>
      <c r="C8475" t="s">
        <v>115</v>
      </c>
      <c r="D8475" t="s">
        <v>14100</v>
      </c>
      <c r="E8475">
        <v>120</v>
      </c>
      <c r="F8475">
        <v>2.9</v>
      </c>
      <c r="G8475">
        <v>80</v>
      </c>
      <c r="H8475" t="s">
        <v>8995</v>
      </c>
      <c r="I8475" t="s">
        <v>276</v>
      </c>
      <c r="J8475">
        <v>58</v>
      </c>
    </row>
    <row r="8476" spans="1:10" x14ac:dyDescent="0.3">
      <c r="A8476">
        <v>437694</v>
      </c>
      <c r="B8476" t="s">
        <v>2092</v>
      </c>
      <c r="C8476" t="s">
        <v>2068</v>
      </c>
      <c r="D8476" t="s">
        <v>14101</v>
      </c>
      <c r="E8476">
        <v>200</v>
      </c>
      <c r="F8476">
        <v>4</v>
      </c>
      <c r="G8476">
        <v>20</v>
      </c>
      <c r="H8476" t="s">
        <v>14102</v>
      </c>
      <c r="I8476" t="s">
        <v>2092</v>
      </c>
      <c r="J8476">
        <v>48</v>
      </c>
    </row>
    <row r="8477" spans="1:10" x14ac:dyDescent="0.3">
      <c r="A8477">
        <v>437870</v>
      </c>
      <c r="B8477" t="s">
        <v>745</v>
      </c>
      <c r="C8477" t="s">
        <v>383</v>
      </c>
      <c r="D8477" t="s">
        <v>14103</v>
      </c>
      <c r="E8477">
        <v>350</v>
      </c>
      <c r="F8477">
        <v>2.9</v>
      </c>
      <c r="G8477">
        <v>80</v>
      </c>
      <c r="H8477" t="s">
        <v>7115</v>
      </c>
      <c r="I8477" t="s">
        <v>745</v>
      </c>
      <c r="J8477">
        <v>55</v>
      </c>
    </row>
    <row r="8478" spans="1:10" x14ac:dyDescent="0.3">
      <c r="A8478">
        <v>438005</v>
      </c>
      <c r="B8478" t="s">
        <v>9763</v>
      </c>
      <c r="C8478" t="s">
        <v>11</v>
      </c>
      <c r="D8478" t="s">
        <v>14104</v>
      </c>
      <c r="E8478">
        <v>100</v>
      </c>
      <c r="F8478">
        <v>2.9</v>
      </c>
      <c r="G8478">
        <v>80</v>
      </c>
      <c r="H8478" t="s">
        <v>9500</v>
      </c>
      <c r="I8478" t="s">
        <v>9763</v>
      </c>
      <c r="J8478">
        <v>57</v>
      </c>
    </row>
    <row r="8479" spans="1:10" x14ac:dyDescent="0.3">
      <c r="A8479">
        <v>438008</v>
      </c>
      <c r="B8479" t="s">
        <v>1532</v>
      </c>
      <c r="C8479" t="s">
        <v>11</v>
      </c>
      <c r="D8479" t="s">
        <v>14105</v>
      </c>
      <c r="E8479">
        <v>149</v>
      </c>
      <c r="F8479">
        <v>2.9</v>
      </c>
      <c r="G8479">
        <v>80</v>
      </c>
      <c r="H8479" t="s">
        <v>14106</v>
      </c>
      <c r="I8479" t="s">
        <v>1532</v>
      </c>
      <c r="J8479">
        <v>36</v>
      </c>
    </row>
    <row r="8480" spans="1:10" x14ac:dyDescent="0.3">
      <c r="A8480">
        <v>438391</v>
      </c>
      <c r="B8480" t="s">
        <v>1697</v>
      </c>
      <c r="C8480" t="s">
        <v>189</v>
      </c>
      <c r="D8480" t="s">
        <v>14107</v>
      </c>
      <c r="E8480">
        <v>250</v>
      </c>
      <c r="F8480">
        <v>2.9</v>
      </c>
      <c r="G8480">
        <v>80</v>
      </c>
      <c r="H8480" t="s">
        <v>14108</v>
      </c>
      <c r="I8480" t="s">
        <v>1697</v>
      </c>
      <c r="J8480">
        <v>67</v>
      </c>
    </row>
    <row r="8481" spans="1:10" x14ac:dyDescent="0.3">
      <c r="A8481">
        <v>438397</v>
      </c>
      <c r="B8481" t="s">
        <v>3057</v>
      </c>
      <c r="C8481" t="s">
        <v>3052</v>
      </c>
      <c r="D8481" t="s">
        <v>14109</v>
      </c>
      <c r="E8481">
        <v>200</v>
      </c>
      <c r="F8481">
        <v>2.9</v>
      </c>
      <c r="G8481">
        <v>80</v>
      </c>
      <c r="H8481" t="s">
        <v>7060</v>
      </c>
      <c r="I8481" t="s">
        <v>3057</v>
      </c>
      <c r="J8481">
        <v>45</v>
      </c>
    </row>
    <row r="8482" spans="1:10" x14ac:dyDescent="0.3">
      <c r="A8482">
        <v>438487</v>
      </c>
      <c r="B8482" t="s">
        <v>689</v>
      </c>
      <c r="C8482" t="s">
        <v>383</v>
      </c>
      <c r="D8482" t="s">
        <v>14110</v>
      </c>
      <c r="E8482">
        <v>150</v>
      </c>
      <c r="F8482">
        <v>2.9</v>
      </c>
      <c r="G8482">
        <v>80</v>
      </c>
      <c r="H8482" t="s">
        <v>177</v>
      </c>
      <c r="I8482" t="s">
        <v>689</v>
      </c>
      <c r="J8482">
        <v>49</v>
      </c>
    </row>
    <row r="8483" spans="1:10" x14ac:dyDescent="0.3">
      <c r="A8483">
        <v>438492</v>
      </c>
      <c r="B8483" t="s">
        <v>1208</v>
      </c>
      <c r="C8483" t="s">
        <v>115</v>
      </c>
      <c r="D8483" t="s">
        <v>14111</v>
      </c>
      <c r="E8483">
        <v>150</v>
      </c>
      <c r="F8483">
        <v>2.9</v>
      </c>
      <c r="G8483">
        <v>80</v>
      </c>
      <c r="H8483" t="s">
        <v>10180</v>
      </c>
      <c r="I8483" t="s">
        <v>1208</v>
      </c>
      <c r="J8483">
        <v>73</v>
      </c>
    </row>
    <row r="8484" spans="1:10" x14ac:dyDescent="0.3">
      <c r="A8484">
        <v>438809</v>
      </c>
      <c r="B8484" t="s">
        <v>5835</v>
      </c>
      <c r="C8484" t="s">
        <v>3052</v>
      </c>
      <c r="D8484" t="s">
        <v>14112</v>
      </c>
      <c r="E8484">
        <v>200</v>
      </c>
      <c r="F8484">
        <v>2.9</v>
      </c>
      <c r="G8484">
        <v>80</v>
      </c>
      <c r="H8484" t="s">
        <v>695</v>
      </c>
      <c r="I8484" t="s">
        <v>5835</v>
      </c>
      <c r="J8484">
        <v>66</v>
      </c>
    </row>
    <row r="8485" spans="1:10" x14ac:dyDescent="0.3">
      <c r="A8485">
        <v>438909</v>
      </c>
      <c r="B8485" t="s">
        <v>2435</v>
      </c>
      <c r="C8485" t="s">
        <v>463</v>
      </c>
      <c r="D8485" t="s">
        <v>14113</v>
      </c>
      <c r="E8485">
        <v>50</v>
      </c>
      <c r="F8485">
        <v>2.9</v>
      </c>
      <c r="G8485">
        <v>80</v>
      </c>
      <c r="H8485" t="s">
        <v>8033</v>
      </c>
      <c r="I8485" t="s">
        <v>2435</v>
      </c>
      <c r="J8485">
        <v>66</v>
      </c>
    </row>
    <row r="8486" spans="1:10" x14ac:dyDescent="0.3">
      <c r="A8486">
        <v>439515</v>
      </c>
      <c r="B8486" t="s">
        <v>3097</v>
      </c>
      <c r="C8486" t="s">
        <v>3052</v>
      </c>
      <c r="D8486" t="s">
        <v>14114</v>
      </c>
      <c r="E8486">
        <v>300</v>
      </c>
      <c r="F8486">
        <v>2.9</v>
      </c>
      <c r="G8486">
        <v>80</v>
      </c>
      <c r="H8486" t="s">
        <v>2324</v>
      </c>
      <c r="I8486" t="s">
        <v>3097</v>
      </c>
      <c r="J8486">
        <v>60</v>
      </c>
    </row>
    <row r="8487" spans="1:10" x14ac:dyDescent="0.3">
      <c r="A8487">
        <v>439628</v>
      </c>
      <c r="B8487" t="s">
        <v>750</v>
      </c>
      <c r="C8487" t="s">
        <v>11</v>
      </c>
      <c r="D8487" t="s">
        <v>14115</v>
      </c>
      <c r="E8487">
        <v>2000</v>
      </c>
      <c r="F8487">
        <v>2.9</v>
      </c>
      <c r="G8487">
        <v>80</v>
      </c>
      <c r="H8487" t="s">
        <v>617</v>
      </c>
      <c r="I8487" t="s">
        <v>750</v>
      </c>
      <c r="J8487">
        <v>36</v>
      </c>
    </row>
    <row r="8488" spans="1:10" x14ac:dyDescent="0.3">
      <c r="A8488">
        <v>439747</v>
      </c>
      <c r="B8488" t="s">
        <v>3390</v>
      </c>
      <c r="C8488" t="s">
        <v>68</v>
      </c>
      <c r="D8488" t="s">
        <v>14116</v>
      </c>
      <c r="E8488">
        <v>100</v>
      </c>
      <c r="F8488">
        <v>2.9</v>
      </c>
      <c r="G8488">
        <v>80</v>
      </c>
      <c r="H8488" t="s">
        <v>14117</v>
      </c>
      <c r="I8488" t="s">
        <v>3390</v>
      </c>
      <c r="J8488">
        <v>54</v>
      </c>
    </row>
    <row r="8489" spans="1:10" x14ac:dyDescent="0.3">
      <c r="A8489">
        <v>440027</v>
      </c>
      <c r="B8489" t="s">
        <v>1274</v>
      </c>
      <c r="C8489" t="s">
        <v>91</v>
      </c>
      <c r="D8489" t="s">
        <v>14118</v>
      </c>
      <c r="E8489">
        <v>250</v>
      </c>
      <c r="F8489">
        <v>2.9</v>
      </c>
      <c r="G8489">
        <v>80</v>
      </c>
      <c r="H8489" t="s">
        <v>3091</v>
      </c>
      <c r="I8489" t="s">
        <v>1274</v>
      </c>
      <c r="J8489">
        <v>38</v>
      </c>
    </row>
    <row r="8490" spans="1:10" x14ac:dyDescent="0.3">
      <c r="A8490">
        <v>440257</v>
      </c>
      <c r="B8490" t="s">
        <v>2067</v>
      </c>
      <c r="C8490" t="s">
        <v>2068</v>
      </c>
      <c r="D8490" t="s">
        <v>14119</v>
      </c>
      <c r="E8490">
        <v>200</v>
      </c>
      <c r="F8490">
        <v>2.9</v>
      </c>
      <c r="G8490">
        <v>80</v>
      </c>
      <c r="H8490" t="s">
        <v>695</v>
      </c>
      <c r="I8490" t="s">
        <v>2067</v>
      </c>
      <c r="J8490">
        <v>46</v>
      </c>
    </row>
    <row r="8491" spans="1:10" x14ac:dyDescent="0.3">
      <c r="A8491">
        <v>440362</v>
      </c>
      <c r="B8491" t="s">
        <v>1715</v>
      </c>
      <c r="C8491" t="s">
        <v>68</v>
      </c>
      <c r="D8491" t="s">
        <v>14120</v>
      </c>
      <c r="E8491">
        <v>150</v>
      </c>
      <c r="F8491">
        <v>2.9</v>
      </c>
      <c r="G8491">
        <v>80</v>
      </c>
      <c r="H8491" t="s">
        <v>1633</v>
      </c>
      <c r="I8491" t="s">
        <v>1715</v>
      </c>
      <c r="J8491">
        <v>32</v>
      </c>
    </row>
    <row r="8492" spans="1:10" x14ac:dyDescent="0.3">
      <c r="A8492">
        <v>440407</v>
      </c>
      <c r="B8492" t="s">
        <v>528</v>
      </c>
      <c r="C8492" t="s">
        <v>189</v>
      </c>
      <c r="D8492" t="s">
        <v>14121</v>
      </c>
      <c r="E8492">
        <v>250</v>
      </c>
      <c r="F8492">
        <v>4.5999999999999996</v>
      </c>
      <c r="G8492">
        <v>20</v>
      </c>
      <c r="H8492" t="s">
        <v>19</v>
      </c>
      <c r="I8492" t="s">
        <v>528</v>
      </c>
      <c r="J8492">
        <v>74</v>
      </c>
    </row>
    <row r="8493" spans="1:10" x14ac:dyDescent="0.3">
      <c r="A8493">
        <v>440498</v>
      </c>
      <c r="B8493" t="s">
        <v>2067</v>
      </c>
      <c r="C8493" t="s">
        <v>2068</v>
      </c>
      <c r="D8493" t="s">
        <v>14122</v>
      </c>
      <c r="E8493">
        <v>400</v>
      </c>
      <c r="F8493">
        <v>2.9</v>
      </c>
      <c r="G8493">
        <v>80</v>
      </c>
      <c r="H8493" t="s">
        <v>5104</v>
      </c>
      <c r="I8493" t="s">
        <v>2067</v>
      </c>
      <c r="J8493">
        <v>58</v>
      </c>
    </row>
    <row r="8494" spans="1:10" x14ac:dyDescent="0.3">
      <c r="A8494">
        <v>440553</v>
      </c>
      <c r="B8494" t="s">
        <v>677</v>
      </c>
      <c r="C8494" t="s">
        <v>115</v>
      </c>
      <c r="D8494" t="s">
        <v>14123</v>
      </c>
      <c r="E8494">
        <v>200</v>
      </c>
      <c r="F8494">
        <v>2.9</v>
      </c>
      <c r="G8494">
        <v>80</v>
      </c>
      <c r="H8494" t="s">
        <v>975</v>
      </c>
      <c r="I8494" t="s">
        <v>677</v>
      </c>
      <c r="J8494">
        <v>77</v>
      </c>
    </row>
    <row r="8495" spans="1:10" x14ac:dyDescent="0.3">
      <c r="A8495">
        <v>440621</v>
      </c>
      <c r="B8495" t="s">
        <v>528</v>
      </c>
      <c r="C8495" t="s">
        <v>189</v>
      </c>
      <c r="D8495" t="s">
        <v>14124</v>
      </c>
      <c r="E8495">
        <v>250</v>
      </c>
      <c r="F8495">
        <v>4.2</v>
      </c>
      <c r="G8495">
        <v>20</v>
      </c>
      <c r="H8495" t="s">
        <v>14125</v>
      </c>
      <c r="I8495" t="s">
        <v>528</v>
      </c>
      <c r="J8495">
        <v>81</v>
      </c>
    </row>
    <row r="8496" spans="1:10" x14ac:dyDescent="0.3">
      <c r="A8496">
        <v>440699</v>
      </c>
      <c r="B8496" t="s">
        <v>4091</v>
      </c>
      <c r="C8496" t="s">
        <v>2068</v>
      </c>
      <c r="D8496" t="s">
        <v>14126</v>
      </c>
      <c r="E8496">
        <v>350</v>
      </c>
      <c r="F8496">
        <v>2.9</v>
      </c>
      <c r="G8496">
        <v>80</v>
      </c>
      <c r="H8496" t="s">
        <v>14127</v>
      </c>
      <c r="I8496" t="s">
        <v>4091</v>
      </c>
      <c r="J8496">
        <v>53</v>
      </c>
    </row>
    <row r="8497" spans="1:10" x14ac:dyDescent="0.3">
      <c r="A8497">
        <v>440904</v>
      </c>
      <c r="B8497" t="s">
        <v>1697</v>
      </c>
      <c r="C8497" t="s">
        <v>189</v>
      </c>
      <c r="D8497" t="s">
        <v>14128</v>
      </c>
      <c r="E8497">
        <v>1400</v>
      </c>
      <c r="F8497">
        <v>2.9</v>
      </c>
      <c r="G8497">
        <v>80</v>
      </c>
      <c r="H8497" t="s">
        <v>14129</v>
      </c>
      <c r="I8497" t="s">
        <v>1697</v>
      </c>
      <c r="J8497">
        <v>57</v>
      </c>
    </row>
    <row r="8498" spans="1:10" x14ac:dyDescent="0.3">
      <c r="A8498">
        <v>440939</v>
      </c>
      <c r="B8498" t="s">
        <v>3057</v>
      </c>
      <c r="C8498" t="s">
        <v>3052</v>
      </c>
      <c r="D8498" t="s">
        <v>2610</v>
      </c>
      <c r="E8498">
        <v>300</v>
      </c>
      <c r="F8498">
        <v>2.9</v>
      </c>
      <c r="G8498">
        <v>80</v>
      </c>
      <c r="H8498" t="s">
        <v>1193</v>
      </c>
      <c r="I8498" t="s">
        <v>3057</v>
      </c>
      <c r="J8498">
        <v>38</v>
      </c>
    </row>
    <row r="8499" spans="1:10" x14ac:dyDescent="0.3">
      <c r="A8499">
        <v>441276</v>
      </c>
      <c r="B8499" t="s">
        <v>2067</v>
      </c>
      <c r="C8499" t="s">
        <v>2068</v>
      </c>
      <c r="D8499" t="s">
        <v>14130</v>
      </c>
      <c r="E8499">
        <v>130</v>
      </c>
      <c r="F8499">
        <v>2.9</v>
      </c>
      <c r="G8499">
        <v>80</v>
      </c>
      <c r="H8499" t="s">
        <v>1691</v>
      </c>
      <c r="I8499" t="s">
        <v>2067</v>
      </c>
      <c r="J8499">
        <v>35</v>
      </c>
    </row>
    <row r="8500" spans="1:10" x14ac:dyDescent="0.3">
      <c r="A8500">
        <v>441531</v>
      </c>
      <c r="B8500" t="s">
        <v>745</v>
      </c>
      <c r="C8500" t="s">
        <v>383</v>
      </c>
      <c r="D8500" t="s">
        <v>14131</v>
      </c>
      <c r="E8500">
        <v>250</v>
      </c>
      <c r="F8500">
        <v>2.9</v>
      </c>
      <c r="G8500">
        <v>80</v>
      </c>
      <c r="H8500" t="s">
        <v>7904</v>
      </c>
      <c r="I8500" t="s">
        <v>745</v>
      </c>
      <c r="J8500">
        <v>67</v>
      </c>
    </row>
    <row r="8501" spans="1:10" x14ac:dyDescent="0.3">
      <c r="A8501">
        <v>441548</v>
      </c>
      <c r="B8501" t="s">
        <v>2067</v>
      </c>
      <c r="C8501" t="s">
        <v>2068</v>
      </c>
      <c r="D8501" t="s">
        <v>7295</v>
      </c>
      <c r="E8501">
        <v>150</v>
      </c>
      <c r="F8501">
        <v>2.9</v>
      </c>
      <c r="G8501">
        <v>80</v>
      </c>
      <c r="H8501" t="s">
        <v>740</v>
      </c>
      <c r="I8501" t="s">
        <v>2067</v>
      </c>
      <c r="J8501">
        <v>44</v>
      </c>
    </row>
    <row r="8502" spans="1:10" x14ac:dyDescent="0.3">
      <c r="A8502">
        <v>441579</v>
      </c>
      <c r="B8502" t="s">
        <v>556</v>
      </c>
      <c r="C8502" t="s">
        <v>189</v>
      </c>
      <c r="D8502" t="s">
        <v>14132</v>
      </c>
      <c r="E8502">
        <v>200</v>
      </c>
      <c r="F8502">
        <v>2.9</v>
      </c>
      <c r="G8502">
        <v>80</v>
      </c>
      <c r="H8502" t="s">
        <v>11946</v>
      </c>
      <c r="I8502" t="s">
        <v>556</v>
      </c>
      <c r="J8502">
        <v>60</v>
      </c>
    </row>
    <row r="8503" spans="1:10" x14ac:dyDescent="0.3">
      <c r="A8503">
        <v>441631</v>
      </c>
      <c r="B8503" t="s">
        <v>261</v>
      </c>
      <c r="C8503" t="s">
        <v>115</v>
      </c>
      <c r="D8503" t="s">
        <v>14133</v>
      </c>
      <c r="E8503">
        <v>600</v>
      </c>
      <c r="F8503">
        <v>2.9</v>
      </c>
      <c r="G8503">
        <v>80</v>
      </c>
      <c r="H8503" t="s">
        <v>617</v>
      </c>
      <c r="I8503" t="s">
        <v>261</v>
      </c>
      <c r="J8503">
        <v>52</v>
      </c>
    </row>
    <row r="8504" spans="1:10" x14ac:dyDescent="0.3">
      <c r="A8504">
        <v>441697</v>
      </c>
      <c r="B8504" t="s">
        <v>2435</v>
      </c>
      <c r="C8504" t="s">
        <v>463</v>
      </c>
      <c r="D8504" t="s">
        <v>14134</v>
      </c>
      <c r="E8504">
        <v>300</v>
      </c>
      <c r="F8504">
        <v>2.9</v>
      </c>
      <c r="G8504">
        <v>80</v>
      </c>
      <c r="H8504" t="s">
        <v>2341</v>
      </c>
      <c r="I8504" t="s">
        <v>2435</v>
      </c>
      <c r="J8504">
        <v>69</v>
      </c>
    </row>
    <row r="8505" spans="1:10" x14ac:dyDescent="0.3">
      <c r="A8505">
        <v>441714</v>
      </c>
      <c r="B8505" t="s">
        <v>12338</v>
      </c>
      <c r="C8505" t="s">
        <v>3052</v>
      </c>
      <c r="D8505" t="s">
        <v>4651</v>
      </c>
      <c r="E8505">
        <v>500</v>
      </c>
      <c r="F8505">
        <v>4.0999999999999996</v>
      </c>
      <c r="G8505">
        <v>100</v>
      </c>
      <c r="H8505" t="s">
        <v>710</v>
      </c>
      <c r="I8505" t="s">
        <v>3057</v>
      </c>
      <c r="J8505">
        <v>46</v>
      </c>
    </row>
    <row r="8506" spans="1:10" x14ac:dyDescent="0.3">
      <c r="A8506">
        <v>441722</v>
      </c>
      <c r="B8506" t="s">
        <v>2067</v>
      </c>
      <c r="C8506" t="s">
        <v>2068</v>
      </c>
      <c r="D8506" t="s">
        <v>14135</v>
      </c>
      <c r="E8506">
        <v>400</v>
      </c>
      <c r="F8506">
        <v>2.9</v>
      </c>
      <c r="G8506">
        <v>80</v>
      </c>
      <c r="H8506" t="s">
        <v>2887</v>
      </c>
      <c r="I8506" t="s">
        <v>2067</v>
      </c>
      <c r="J8506">
        <v>39</v>
      </c>
    </row>
    <row r="8507" spans="1:10" x14ac:dyDescent="0.3">
      <c r="A8507">
        <v>441782</v>
      </c>
      <c r="B8507" t="s">
        <v>3057</v>
      </c>
      <c r="C8507" t="s">
        <v>3052</v>
      </c>
      <c r="D8507" t="s">
        <v>14136</v>
      </c>
      <c r="E8507">
        <v>400</v>
      </c>
      <c r="F8507">
        <v>2.9</v>
      </c>
      <c r="G8507">
        <v>80</v>
      </c>
      <c r="H8507" t="s">
        <v>1068</v>
      </c>
      <c r="I8507" t="s">
        <v>3057</v>
      </c>
      <c r="J8507">
        <v>48</v>
      </c>
    </row>
    <row r="8508" spans="1:10" x14ac:dyDescent="0.3">
      <c r="A8508">
        <v>442032</v>
      </c>
      <c r="B8508" t="s">
        <v>10</v>
      </c>
      <c r="C8508" t="s">
        <v>11</v>
      </c>
      <c r="D8508" t="s">
        <v>9213</v>
      </c>
      <c r="E8508">
        <v>200</v>
      </c>
      <c r="F8508">
        <v>4.9000000000000004</v>
      </c>
      <c r="G8508">
        <v>20</v>
      </c>
      <c r="H8508" t="s">
        <v>391</v>
      </c>
      <c r="I8508" t="s">
        <v>40</v>
      </c>
      <c r="J8508">
        <v>57</v>
      </c>
    </row>
    <row r="8509" spans="1:10" x14ac:dyDescent="0.3">
      <c r="A8509">
        <v>442164</v>
      </c>
      <c r="B8509" t="s">
        <v>3179</v>
      </c>
      <c r="C8509" t="s">
        <v>3052</v>
      </c>
      <c r="D8509" t="s">
        <v>14137</v>
      </c>
      <c r="E8509">
        <v>502</v>
      </c>
      <c r="F8509">
        <v>2.9</v>
      </c>
      <c r="G8509">
        <v>80</v>
      </c>
      <c r="H8509" t="s">
        <v>837</v>
      </c>
      <c r="I8509" t="s">
        <v>3179</v>
      </c>
      <c r="J8509">
        <v>62</v>
      </c>
    </row>
    <row r="8510" spans="1:10" x14ac:dyDescent="0.3">
      <c r="A8510">
        <v>442197</v>
      </c>
      <c r="B8510" t="s">
        <v>8189</v>
      </c>
      <c r="C8510" t="s">
        <v>68</v>
      </c>
      <c r="D8510" t="s">
        <v>14138</v>
      </c>
      <c r="E8510">
        <v>200</v>
      </c>
      <c r="F8510">
        <v>2.9</v>
      </c>
      <c r="G8510">
        <v>80</v>
      </c>
      <c r="H8510" t="s">
        <v>3138</v>
      </c>
      <c r="I8510" t="s">
        <v>8189</v>
      </c>
      <c r="J8510">
        <v>84</v>
      </c>
    </row>
    <row r="8511" spans="1:10" x14ac:dyDescent="0.3">
      <c r="A8511">
        <v>442347</v>
      </c>
      <c r="B8511" t="s">
        <v>528</v>
      </c>
      <c r="C8511" t="s">
        <v>189</v>
      </c>
      <c r="D8511" t="s">
        <v>14139</v>
      </c>
      <c r="E8511">
        <v>250</v>
      </c>
      <c r="F8511">
        <v>4.3</v>
      </c>
      <c r="G8511">
        <v>20</v>
      </c>
      <c r="H8511" t="s">
        <v>2452</v>
      </c>
      <c r="I8511" t="s">
        <v>528</v>
      </c>
      <c r="J8511">
        <v>87</v>
      </c>
    </row>
    <row r="8512" spans="1:10" x14ac:dyDescent="0.3">
      <c r="A8512">
        <v>442373</v>
      </c>
      <c r="B8512" t="s">
        <v>661</v>
      </c>
      <c r="C8512" t="s">
        <v>463</v>
      </c>
      <c r="D8512" t="s">
        <v>14140</v>
      </c>
      <c r="E8512">
        <v>350</v>
      </c>
      <c r="F8512">
        <v>2.9</v>
      </c>
      <c r="G8512">
        <v>80</v>
      </c>
      <c r="H8512" t="s">
        <v>131</v>
      </c>
      <c r="I8512" t="s">
        <v>661</v>
      </c>
      <c r="J8512">
        <v>72</v>
      </c>
    </row>
    <row r="8513" spans="1:10" x14ac:dyDescent="0.3">
      <c r="A8513">
        <v>442462</v>
      </c>
      <c r="B8513" t="s">
        <v>3057</v>
      </c>
      <c r="C8513" t="s">
        <v>3052</v>
      </c>
      <c r="D8513" t="s">
        <v>14141</v>
      </c>
      <c r="E8513">
        <v>150</v>
      </c>
      <c r="F8513">
        <v>2.9</v>
      </c>
      <c r="G8513">
        <v>80</v>
      </c>
      <c r="H8513" t="s">
        <v>184</v>
      </c>
      <c r="I8513" t="s">
        <v>3057</v>
      </c>
      <c r="J8513">
        <v>33</v>
      </c>
    </row>
    <row r="8514" spans="1:10" x14ac:dyDescent="0.3">
      <c r="A8514">
        <v>442467</v>
      </c>
      <c r="B8514" t="s">
        <v>1354</v>
      </c>
      <c r="C8514" t="s">
        <v>11</v>
      </c>
      <c r="D8514" t="s">
        <v>7123</v>
      </c>
      <c r="E8514">
        <v>500</v>
      </c>
      <c r="F8514">
        <v>2.9</v>
      </c>
      <c r="G8514">
        <v>80</v>
      </c>
      <c r="H8514" t="s">
        <v>837</v>
      </c>
      <c r="I8514" t="s">
        <v>1354</v>
      </c>
      <c r="J8514">
        <v>55</v>
      </c>
    </row>
    <row r="8515" spans="1:10" x14ac:dyDescent="0.3">
      <c r="A8515">
        <v>442632</v>
      </c>
      <c r="B8515" t="s">
        <v>1855</v>
      </c>
      <c r="C8515" t="s">
        <v>463</v>
      </c>
      <c r="D8515" t="s">
        <v>14142</v>
      </c>
      <c r="E8515">
        <v>100</v>
      </c>
      <c r="F8515">
        <v>2.9</v>
      </c>
      <c r="G8515">
        <v>80</v>
      </c>
      <c r="H8515" t="s">
        <v>2833</v>
      </c>
      <c r="I8515" t="s">
        <v>1855</v>
      </c>
      <c r="J8515">
        <v>56</v>
      </c>
    </row>
    <row r="8516" spans="1:10" x14ac:dyDescent="0.3">
      <c r="A8516">
        <v>442807</v>
      </c>
      <c r="B8516" t="s">
        <v>14143</v>
      </c>
      <c r="C8516" t="s">
        <v>68</v>
      </c>
      <c r="D8516" t="s">
        <v>14144</v>
      </c>
      <c r="E8516">
        <v>110</v>
      </c>
      <c r="F8516">
        <v>2.9</v>
      </c>
      <c r="G8516">
        <v>80</v>
      </c>
      <c r="H8516" t="s">
        <v>2341</v>
      </c>
      <c r="I8516" t="s">
        <v>9812</v>
      </c>
      <c r="J8516">
        <v>64</v>
      </c>
    </row>
    <row r="8517" spans="1:10" x14ac:dyDescent="0.3">
      <c r="A8517">
        <v>443138</v>
      </c>
      <c r="B8517" t="s">
        <v>114</v>
      </c>
      <c r="C8517" t="s">
        <v>115</v>
      </c>
      <c r="D8517" t="s">
        <v>14145</v>
      </c>
      <c r="E8517">
        <v>200</v>
      </c>
      <c r="F8517">
        <v>2.9</v>
      </c>
      <c r="G8517">
        <v>80</v>
      </c>
      <c r="H8517" t="s">
        <v>695</v>
      </c>
      <c r="I8517" t="s">
        <v>114</v>
      </c>
      <c r="J8517">
        <v>69</v>
      </c>
    </row>
    <row r="8518" spans="1:10" x14ac:dyDescent="0.3">
      <c r="A8518">
        <v>443240</v>
      </c>
      <c r="B8518" t="s">
        <v>2092</v>
      </c>
      <c r="C8518" t="s">
        <v>2068</v>
      </c>
      <c r="D8518" t="s">
        <v>14146</v>
      </c>
      <c r="E8518">
        <v>400</v>
      </c>
      <c r="F8518">
        <v>2.9</v>
      </c>
      <c r="G8518">
        <v>80</v>
      </c>
      <c r="H8518" t="s">
        <v>14147</v>
      </c>
      <c r="I8518" t="s">
        <v>2092</v>
      </c>
      <c r="J8518">
        <v>48</v>
      </c>
    </row>
    <row r="8519" spans="1:10" x14ac:dyDescent="0.3">
      <c r="A8519">
        <v>443246</v>
      </c>
      <c r="B8519" t="s">
        <v>4416</v>
      </c>
      <c r="C8519" t="s">
        <v>2068</v>
      </c>
      <c r="D8519" t="s">
        <v>14148</v>
      </c>
      <c r="E8519">
        <v>100</v>
      </c>
      <c r="F8519">
        <v>2.9</v>
      </c>
      <c r="G8519">
        <v>80</v>
      </c>
      <c r="H8519" t="s">
        <v>1395</v>
      </c>
      <c r="I8519" t="s">
        <v>4416</v>
      </c>
      <c r="J8519">
        <v>52</v>
      </c>
    </row>
    <row r="8520" spans="1:10" x14ac:dyDescent="0.3">
      <c r="A8520">
        <v>443452</v>
      </c>
      <c r="B8520" t="s">
        <v>1702</v>
      </c>
      <c r="C8520" t="s">
        <v>115</v>
      </c>
      <c r="D8520" t="s">
        <v>14149</v>
      </c>
      <c r="E8520">
        <v>100</v>
      </c>
      <c r="F8520">
        <v>2.9</v>
      </c>
      <c r="G8520">
        <v>80</v>
      </c>
      <c r="H8520" t="s">
        <v>2556</v>
      </c>
      <c r="I8520" t="s">
        <v>1702</v>
      </c>
      <c r="J8520">
        <v>37</v>
      </c>
    </row>
    <row r="8521" spans="1:10" x14ac:dyDescent="0.3">
      <c r="A8521">
        <v>443617</v>
      </c>
      <c r="B8521" t="s">
        <v>5835</v>
      </c>
      <c r="C8521" t="s">
        <v>3052</v>
      </c>
      <c r="D8521" t="s">
        <v>14150</v>
      </c>
      <c r="E8521">
        <v>200</v>
      </c>
      <c r="F8521">
        <v>2.9</v>
      </c>
      <c r="G8521">
        <v>80</v>
      </c>
      <c r="H8521" t="s">
        <v>6085</v>
      </c>
      <c r="I8521" t="s">
        <v>5835</v>
      </c>
      <c r="J8521">
        <v>50</v>
      </c>
    </row>
    <row r="8522" spans="1:10" x14ac:dyDescent="0.3">
      <c r="A8522">
        <v>443937</v>
      </c>
      <c r="B8522" t="s">
        <v>1076</v>
      </c>
      <c r="C8522" t="s">
        <v>463</v>
      </c>
      <c r="D8522" t="s">
        <v>14151</v>
      </c>
      <c r="E8522">
        <v>450</v>
      </c>
      <c r="F8522">
        <v>2.9</v>
      </c>
      <c r="G8522">
        <v>80</v>
      </c>
      <c r="H8522" t="s">
        <v>14152</v>
      </c>
      <c r="I8522" t="s">
        <v>1076</v>
      </c>
      <c r="J8522">
        <v>40</v>
      </c>
    </row>
    <row r="8523" spans="1:10" x14ac:dyDescent="0.3">
      <c r="A8523">
        <v>444220</v>
      </c>
      <c r="B8523" t="s">
        <v>659</v>
      </c>
      <c r="C8523" t="s">
        <v>463</v>
      </c>
      <c r="D8523" t="s">
        <v>14153</v>
      </c>
      <c r="E8523">
        <v>100</v>
      </c>
      <c r="F8523">
        <v>2.9</v>
      </c>
      <c r="G8523">
        <v>80</v>
      </c>
      <c r="H8523" t="s">
        <v>10205</v>
      </c>
      <c r="I8523" t="s">
        <v>659</v>
      </c>
      <c r="J8523">
        <v>85</v>
      </c>
    </row>
    <row r="8524" spans="1:10" x14ac:dyDescent="0.3">
      <c r="A8524">
        <v>444268</v>
      </c>
      <c r="B8524" t="s">
        <v>745</v>
      </c>
      <c r="C8524" t="s">
        <v>383</v>
      </c>
      <c r="D8524" t="s">
        <v>14154</v>
      </c>
      <c r="E8524">
        <v>200</v>
      </c>
      <c r="F8524">
        <v>2.9</v>
      </c>
      <c r="G8524">
        <v>80</v>
      </c>
      <c r="H8524" t="s">
        <v>14155</v>
      </c>
      <c r="I8524" t="s">
        <v>745</v>
      </c>
      <c r="J8524">
        <v>38</v>
      </c>
    </row>
    <row r="8525" spans="1:10" x14ac:dyDescent="0.3">
      <c r="A8525">
        <v>444297</v>
      </c>
      <c r="B8525" t="s">
        <v>2092</v>
      </c>
      <c r="C8525" t="s">
        <v>2068</v>
      </c>
      <c r="D8525" t="s">
        <v>14156</v>
      </c>
      <c r="E8525">
        <v>200</v>
      </c>
      <c r="F8525">
        <v>4.8</v>
      </c>
      <c r="G8525">
        <v>20</v>
      </c>
      <c r="H8525" t="s">
        <v>14157</v>
      </c>
      <c r="I8525" t="s">
        <v>2092</v>
      </c>
      <c r="J8525">
        <v>52</v>
      </c>
    </row>
    <row r="8526" spans="1:10" x14ac:dyDescent="0.3">
      <c r="A8526">
        <v>444553</v>
      </c>
      <c r="B8526" t="s">
        <v>661</v>
      </c>
      <c r="C8526" t="s">
        <v>463</v>
      </c>
      <c r="D8526" t="s">
        <v>14158</v>
      </c>
      <c r="E8526">
        <v>200</v>
      </c>
      <c r="F8526">
        <v>2.9</v>
      </c>
      <c r="G8526">
        <v>80</v>
      </c>
      <c r="H8526" t="s">
        <v>2341</v>
      </c>
      <c r="I8526" t="s">
        <v>661</v>
      </c>
      <c r="J8526">
        <v>72</v>
      </c>
    </row>
    <row r="8527" spans="1:10" x14ac:dyDescent="0.3">
      <c r="A8527">
        <v>444624</v>
      </c>
      <c r="B8527" t="s">
        <v>276</v>
      </c>
      <c r="C8527" t="s">
        <v>115</v>
      </c>
      <c r="D8527" t="s">
        <v>14159</v>
      </c>
      <c r="E8527">
        <v>150</v>
      </c>
      <c r="F8527">
        <v>2.9</v>
      </c>
      <c r="G8527">
        <v>80</v>
      </c>
      <c r="H8527" t="s">
        <v>19</v>
      </c>
      <c r="I8527" t="s">
        <v>276</v>
      </c>
      <c r="J8527">
        <v>54</v>
      </c>
    </row>
    <row r="8528" spans="1:10" x14ac:dyDescent="0.3">
      <c r="A8528">
        <v>445039</v>
      </c>
      <c r="B8528" t="s">
        <v>8230</v>
      </c>
      <c r="C8528" t="s">
        <v>91</v>
      </c>
      <c r="D8528" t="s">
        <v>14160</v>
      </c>
      <c r="E8528">
        <v>500</v>
      </c>
      <c r="F8528">
        <v>2.9</v>
      </c>
      <c r="G8528">
        <v>80</v>
      </c>
      <c r="H8528" t="s">
        <v>11654</v>
      </c>
      <c r="I8528" t="s">
        <v>8230</v>
      </c>
      <c r="J8528">
        <v>57</v>
      </c>
    </row>
    <row r="8529" spans="1:10" x14ac:dyDescent="0.3">
      <c r="A8529">
        <v>445093</v>
      </c>
      <c r="B8529" t="s">
        <v>683</v>
      </c>
      <c r="C8529" t="s">
        <v>91</v>
      </c>
      <c r="D8529" t="s">
        <v>14161</v>
      </c>
      <c r="E8529">
        <v>100</v>
      </c>
      <c r="F8529">
        <v>2.9</v>
      </c>
      <c r="G8529">
        <v>80</v>
      </c>
      <c r="H8529" t="s">
        <v>14162</v>
      </c>
      <c r="I8529" t="s">
        <v>683</v>
      </c>
      <c r="J8529">
        <v>52</v>
      </c>
    </row>
    <row r="8530" spans="1:10" x14ac:dyDescent="0.3">
      <c r="A8530">
        <v>445098</v>
      </c>
      <c r="B8530" t="s">
        <v>324</v>
      </c>
      <c r="C8530" t="s">
        <v>189</v>
      </c>
      <c r="D8530" t="s">
        <v>14163</v>
      </c>
      <c r="E8530">
        <v>340</v>
      </c>
      <c r="F8530">
        <v>2.9</v>
      </c>
      <c r="G8530">
        <v>80</v>
      </c>
      <c r="H8530" t="s">
        <v>12749</v>
      </c>
      <c r="I8530" t="s">
        <v>645</v>
      </c>
      <c r="J8530">
        <v>60</v>
      </c>
    </row>
    <row r="8531" spans="1:10" x14ac:dyDescent="0.3">
      <c r="A8531">
        <v>445277</v>
      </c>
      <c r="B8531" t="s">
        <v>1855</v>
      </c>
      <c r="C8531" t="s">
        <v>463</v>
      </c>
      <c r="D8531" t="s">
        <v>14164</v>
      </c>
      <c r="E8531">
        <v>20</v>
      </c>
      <c r="F8531">
        <v>2.9</v>
      </c>
      <c r="G8531">
        <v>80</v>
      </c>
      <c r="H8531" t="s">
        <v>2341</v>
      </c>
      <c r="I8531" t="s">
        <v>1855</v>
      </c>
      <c r="J8531">
        <v>67</v>
      </c>
    </row>
    <row r="8532" spans="1:10" x14ac:dyDescent="0.3">
      <c r="A8532">
        <v>445291</v>
      </c>
      <c r="B8532" t="s">
        <v>3387</v>
      </c>
      <c r="C8532" t="s">
        <v>2068</v>
      </c>
      <c r="D8532" t="s">
        <v>14165</v>
      </c>
      <c r="E8532">
        <v>200</v>
      </c>
      <c r="F8532">
        <v>2.9</v>
      </c>
      <c r="G8532">
        <v>80</v>
      </c>
      <c r="H8532" t="s">
        <v>2720</v>
      </c>
      <c r="I8532" t="s">
        <v>3387</v>
      </c>
      <c r="J8532">
        <v>44</v>
      </c>
    </row>
    <row r="8533" spans="1:10" x14ac:dyDescent="0.3">
      <c r="A8533">
        <v>445387</v>
      </c>
      <c r="B8533" t="s">
        <v>2067</v>
      </c>
      <c r="C8533" t="s">
        <v>2068</v>
      </c>
      <c r="D8533" t="s">
        <v>14166</v>
      </c>
      <c r="E8533">
        <v>500</v>
      </c>
      <c r="F8533">
        <v>2.9</v>
      </c>
      <c r="G8533">
        <v>80</v>
      </c>
      <c r="H8533" t="s">
        <v>9697</v>
      </c>
      <c r="I8533" t="s">
        <v>2067</v>
      </c>
      <c r="J8533">
        <v>38</v>
      </c>
    </row>
    <row r="8534" spans="1:10" x14ac:dyDescent="0.3">
      <c r="A8534">
        <v>445438</v>
      </c>
      <c r="B8534" t="s">
        <v>2045</v>
      </c>
      <c r="C8534" t="s">
        <v>68</v>
      </c>
      <c r="D8534" t="s">
        <v>14167</v>
      </c>
      <c r="E8534">
        <v>150</v>
      </c>
      <c r="F8534">
        <v>2.9</v>
      </c>
      <c r="G8534">
        <v>80</v>
      </c>
      <c r="H8534" t="s">
        <v>2341</v>
      </c>
      <c r="I8534" t="s">
        <v>2045</v>
      </c>
      <c r="J8534">
        <v>61</v>
      </c>
    </row>
    <row r="8535" spans="1:10" x14ac:dyDescent="0.3">
      <c r="A8535">
        <v>445475</v>
      </c>
      <c r="B8535" t="s">
        <v>133</v>
      </c>
      <c r="C8535" t="s">
        <v>68</v>
      </c>
      <c r="D8535" t="s">
        <v>6597</v>
      </c>
      <c r="E8535">
        <v>200</v>
      </c>
      <c r="F8535">
        <v>2.9</v>
      </c>
      <c r="G8535">
        <v>80</v>
      </c>
      <c r="H8535" t="s">
        <v>2341</v>
      </c>
      <c r="I8535" t="s">
        <v>3192</v>
      </c>
      <c r="J8535">
        <v>63</v>
      </c>
    </row>
    <row r="8536" spans="1:10" x14ac:dyDescent="0.3">
      <c r="A8536">
        <v>445620</v>
      </c>
      <c r="B8536" t="s">
        <v>3057</v>
      </c>
      <c r="C8536" t="s">
        <v>3052</v>
      </c>
      <c r="D8536" t="s">
        <v>14168</v>
      </c>
      <c r="E8536">
        <v>200</v>
      </c>
      <c r="F8536">
        <v>2.9</v>
      </c>
      <c r="G8536">
        <v>80</v>
      </c>
      <c r="H8536" t="s">
        <v>1900</v>
      </c>
      <c r="I8536" t="s">
        <v>3057</v>
      </c>
      <c r="J8536">
        <v>38</v>
      </c>
    </row>
    <row r="8537" spans="1:10" x14ac:dyDescent="0.3">
      <c r="A8537">
        <v>445679</v>
      </c>
      <c r="B8537" t="s">
        <v>10004</v>
      </c>
      <c r="C8537" t="s">
        <v>189</v>
      </c>
      <c r="D8537" t="s">
        <v>14169</v>
      </c>
      <c r="E8537">
        <v>250</v>
      </c>
      <c r="F8537">
        <v>2.9</v>
      </c>
      <c r="G8537">
        <v>80</v>
      </c>
      <c r="H8537" t="s">
        <v>14170</v>
      </c>
      <c r="I8537" t="s">
        <v>4953</v>
      </c>
      <c r="J8537">
        <v>52</v>
      </c>
    </row>
    <row r="8538" spans="1:10" x14ac:dyDescent="0.3">
      <c r="A8538">
        <v>445820</v>
      </c>
      <c r="B8538" t="s">
        <v>95</v>
      </c>
      <c r="C8538" t="s">
        <v>91</v>
      </c>
      <c r="D8538" t="s">
        <v>14171</v>
      </c>
      <c r="E8538">
        <v>400</v>
      </c>
      <c r="F8538">
        <v>2.9</v>
      </c>
      <c r="G8538">
        <v>80</v>
      </c>
      <c r="H8538" t="s">
        <v>837</v>
      </c>
      <c r="I8538" t="s">
        <v>95</v>
      </c>
      <c r="J8538">
        <v>53</v>
      </c>
    </row>
    <row r="8539" spans="1:10" x14ac:dyDescent="0.3">
      <c r="A8539">
        <v>445977</v>
      </c>
      <c r="B8539" t="s">
        <v>2435</v>
      </c>
      <c r="C8539" t="s">
        <v>463</v>
      </c>
      <c r="D8539" t="s">
        <v>14172</v>
      </c>
      <c r="E8539">
        <v>200</v>
      </c>
      <c r="F8539">
        <v>2.9</v>
      </c>
      <c r="G8539">
        <v>80</v>
      </c>
      <c r="H8539" t="s">
        <v>2417</v>
      </c>
      <c r="I8539" t="s">
        <v>2435</v>
      </c>
      <c r="J8539">
        <v>74</v>
      </c>
    </row>
    <row r="8540" spans="1:10" x14ac:dyDescent="0.3">
      <c r="A8540">
        <v>446011</v>
      </c>
      <c r="B8540" t="s">
        <v>2067</v>
      </c>
      <c r="C8540" t="s">
        <v>2068</v>
      </c>
      <c r="D8540" t="s">
        <v>14173</v>
      </c>
      <c r="E8540">
        <v>50</v>
      </c>
      <c r="F8540">
        <v>2.9</v>
      </c>
      <c r="G8540">
        <v>80</v>
      </c>
      <c r="H8540" t="s">
        <v>14174</v>
      </c>
      <c r="I8540" t="s">
        <v>2067</v>
      </c>
      <c r="J8540">
        <v>44</v>
      </c>
    </row>
    <row r="8541" spans="1:10" x14ac:dyDescent="0.3">
      <c r="A8541">
        <v>446052</v>
      </c>
      <c r="B8541" t="s">
        <v>683</v>
      </c>
      <c r="C8541" t="s">
        <v>91</v>
      </c>
      <c r="D8541" t="s">
        <v>14175</v>
      </c>
      <c r="E8541">
        <v>300</v>
      </c>
      <c r="F8541">
        <v>2.9</v>
      </c>
      <c r="G8541">
        <v>80</v>
      </c>
      <c r="H8541" t="s">
        <v>14176</v>
      </c>
      <c r="I8541" t="s">
        <v>683</v>
      </c>
      <c r="J8541">
        <v>43</v>
      </c>
    </row>
    <row r="8542" spans="1:10" x14ac:dyDescent="0.3">
      <c r="A8542">
        <v>446079</v>
      </c>
      <c r="B8542" t="s">
        <v>2092</v>
      </c>
      <c r="C8542" t="s">
        <v>2068</v>
      </c>
      <c r="D8542" t="s">
        <v>14177</v>
      </c>
      <c r="E8542">
        <v>300</v>
      </c>
      <c r="F8542">
        <v>4.2</v>
      </c>
      <c r="G8542">
        <v>20</v>
      </c>
      <c r="H8542" t="s">
        <v>3826</v>
      </c>
      <c r="I8542" t="s">
        <v>2092</v>
      </c>
      <c r="J8542">
        <v>47</v>
      </c>
    </row>
    <row r="8543" spans="1:10" x14ac:dyDescent="0.3">
      <c r="A8543">
        <v>446282</v>
      </c>
      <c r="B8543" t="s">
        <v>3227</v>
      </c>
      <c r="C8543" t="s">
        <v>3052</v>
      </c>
      <c r="D8543" t="s">
        <v>14178</v>
      </c>
      <c r="E8543">
        <v>250</v>
      </c>
      <c r="F8543">
        <v>2.9</v>
      </c>
      <c r="G8543">
        <v>80</v>
      </c>
      <c r="H8543" t="s">
        <v>2324</v>
      </c>
      <c r="I8543" t="s">
        <v>3227</v>
      </c>
      <c r="J8543">
        <v>46</v>
      </c>
    </row>
    <row r="8544" spans="1:10" x14ac:dyDescent="0.3">
      <c r="A8544">
        <v>446379</v>
      </c>
      <c r="B8544" t="s">
        <v>1023</v>
      </c>
      <c r="C8544" t="s">
        <v>115</v>
      </c>
      <c r="D8544" t="s">
        <v>14179</v>
      </c>
      <c r="E8544">
        <v>150</v>
      </c>
      <c r="F8544">
        <v>2.9</v>
      </c>
      <c r="G8544">
        <v>80</v>
      </c>
      <c r="H8544" t="s">
        <v>14180</v>
      </c>
      <c r="I8544" t="s">
        <v>3639</v>
      </c>
      <c r="J8544">
        <v>38</v>
      </c>
    </row>
    <row r="8545" spans="1:10" x14ac:dyDescent="0.3">
      <c r="A8545">
        <v>446748</v>
      </c>
      <c r="B8545" t="s">
        <v>3097</v>
      </c>
      <c r="C8545" t="s">
        <v>3052</v>
      </c>
      <c r="D8545" t="s">
        <v>14181</v>
      </c>
      <c r="E8545">
        <v>500</v>
      </c>
      <c r="F8545">
        <v>2.9</v>
      </c>
      <c r="G8545">
        <v>80</v>
      </c>
      <c r="H8545" t="s">
        <v>14097</v>
      </c>
      <c r="I8545" t="s">
        <v>3097</v>
      </c>
      <c r="J8545">
        <v>64</v>
      </c>
    </row>
    <row r="8546" spans="1:10" x14ac:dyDescent="0.3">
      <c r="A8546">
        <v>446961</v>
      </c>
      <c r="B8546" t="s">
        <v>4142</v>
      </c>
      <c r="C8546" t="s">
        <v>68</v>
      </c>
      <c r="D8546" t="s">
        <v>14182</v>
      </c>
      <c r="E8546">
        <v>200</v>
      </c>
      <c r="F8546">
        <v>2.9</v>
      </c>
      <c r="G8546">
        <v>80</v>
      </c>
      <c r="H8546" t="s">
        <v>1944</v>
      </c>
      <c r="I8546" t="s">
        <v>4142</v>
      </c>
      <c r="J8546">
        <v>41</v>
      </c>
    </row>
    <row r="8547" spans="1:10" x14ac:dyDescent="0.3">
      <c r="A8547">
        <v>447004</v>
      </c>
      <c r="B8547" t="s">
        <v>3390</v>
      </c>
      <c r="C8547" t="s">
        <v>68</v>
      </c>
      <c r="D8547" t="s">
        <v>14183</v>
      </c>
      <c r="E8547">
        <v>200</v>
      </c>
      <c r="F8547">
        <v>2.9</v>
      </c>
      <c r="G8547">
        <v>80</v>
      </c>
      <c r="H8547" t="s">
        <v>14184</v>
      </c>
      <c r="I8547" t="s">
        <v>3390</v>
      </c>
      <c r="J8547">
        <v>51</v>
      </c>
    </row>
    <row r="8548" spans="1:10" x14ac:dyDescent="0.3">
      <c r="A8548">
        <v>447173</v>
      </c>
      <c r="B8548" t="s">
        <v>3057</v>
      </c>
      <c r="C8548" t="s">
        <v>3052</v>
      </c>
      <c r="D8548" t="s">
        <v>14185</v>
      </c>
      <c r="E8548">
        <v>100</v>
      </c>
      <c r="F8548">
        <v>2.9</v>
      </c>
      <c r="G8548">
        <v>80</v>
      </c>
      <c r="H8548" t="s">
        <v>14186</v>
      </c>
      <c r="I8548" t="s">
        <v>3057</v>
      </c>
      <c r="J8548">
        <v>30</v>
      </c>
    </row>
    <row r="8549" spans="1:10" x14ac:dyDescent="0.3">
      <c r="A8549">
        <v>447249</v>
      </c>
      <c r="B8549" t="s">
        <v>3179</v>
      </c>
      <c r="C8549" t="s">
        <v>3052</v>
      </c>
      <c r="D8549" t="s">
        <v>14187</v>
      </c>
      <c r="E8549">
        <v>500</v>
      </c>
      <c r="F8549">
        <v>2.9</v>
      </c>
      <c r="G8549">
        <v>80</v>
      </c>
      <c r="H8549" t="s">
        <v>14188</v>
      </c>
      <c r="I8549" t="s">
        <v>3179</v>
      </c>
      <c r="J8549">
        <v>58</v>
      </c>
    </row>
    <row r="8550" spans="1:10" x14ac:dyDescent="0.3">
      <c r="A8550">
        <v>447543</v>
      </c>
      <c r="B8550" t="s">
        <v>1029</v>
      </c>
      <c r="C8550" t="s">
        <v>463</v>
      </c>
      <c r="D8550" t="s">
        <v>11589</v>
      </c>
      <c r="E8550">
        <v>600</v>
      </c>
      <c r="F8550">
        <v>2.9</v>
      </c>
      <c r="G8550">
        <v>80</v>
      </c>
      <c r="H8550" t="s">
        <v>14189</v>
      </c>
      <c r="I8550" t="s">
        <v>1029</v>
      </c>
      <c r="J8550">
        <v>90</v>
      </c>
    </row>
    <row r="8551" spans="1:10" x14ac:dyDescent="0.3">
      <c r="A8551">
        <v>447787</v>
      </c>
      <c r="B8551" t="s">
        <v>2067</v>
      </c>
      <c r="C8551" t="s">
        <v>2068</v>
      </c>
      <c r="D8551" t="s">
        <v>14190</v>
      </c>
      <c r="E8551">
        <v>200</v>
      </c>
      <c r="F8551">
        <v>2.9</v>
      </c>
      <c r="G8551">
        <v>80</v>
      </c>
      <c r="H8551" t="s">
        <v>9822</v>
      </c>
      <c r="I8551" t="s">
        <v>2067</v>
      </c>
      <c r="J8551">
        <v>36</v>
      </c>
    </row>
    <row r="8552" spans="1:10" x14ac:dyDescent="0.3">
      <c r="A8552">
        <v>447805</v>
      </c>
      <c r="B8552" t="s">
        <v>1076</v>
      </c>
      <c r="C8552" t="s">
        <v>463</v>
      </c>
      <c r="D8552" t="s">
        <v>14191</v>
      </c>
      <c r="E8552">
        <v>300</v>
      </c>
      <c r="F8552">
        <v>2.9</v>
      </c>
      <c r="G8552">
        <v>80</v>
      </c>
      <c r="H8552" t="s">
        <v>14192</v>
      </c>
      <c r="I8552" t="s">
        <v>1076</v>
      </c>
      <c r="J8552">
        <v>39</v>
      </c>
    </row>
    <row r="8553" spans="1:10" x14ac:dyDescent="0.3">
      <c r="A8553">
        <v>447956</v>
      </c>
      <c r="B8553" t="s">
        <v>1654</v>
      </c>
      <c r="C8553" t="s">
        <v>68</v>
      </c>
      <c r="D8553" t="s">
        <v>14193</v>
      </c>
      <c r="E8553">
        <v>250</v>
      </c>
      <c r="F8553">
        <v>2.9</v>
      </c>
      <c r="G8553">
        <v>80</v>
      </c>
      <c r="H8553" t="s">
        <v>14194</v>
      </c>
      <c r="I8553" t="s">
        <v>1654</v>
      </c>
      <c r="J8553">
        <v>61</v>
      </c>
    </row>
    <row r="8554" spans="1:10" x14ac:dyDescent="0.3">
      <c r="A8554">
        <v>448330</v>
      </c>
      <c r="B8554" t="s">
        <v>2478</v>
      </c>
      <c r="C8554" t="s">
        <v>2068</v>
      </c>
      <c r="D8554" t="s">
        <v>14195</v>
      </c>
      <c r="E8554">
        <v>200</v>
      </c>
      <c r="F8554">
        <v>2.9</v>
      </c>
      <c r="G8554">
        <v>80</v>
      </c>
      <c r="H8554" t="s">
        <v>1835</v>
      </c>
      <c r="I8554" t="s">
        <v>2478</v>
      </c>
      <c r="J8554">
        <v>46</v>
      </c>
    </row>
    <row r="8555" spans="1:10" x14ac:dyDescent="0.3">
      <c r="A8555">
        <v>448359</v>
      </c>
      <c r="B8555" t="s">
        <v>2092</v>
      </c>
      <c r="C8555" t="s">
        <v>2068</v>
      </c>
      <c r="D8555" t="s">
        <v>14196</v>
      </c>
      <c r="E8555">
        <v>150</v>
      </c>
      <c r="F8555">
        <v>4.4000000000000004</v>
      </c>
      <c r="G8555">
        <v>20</v>
      </c>
      <c r="H8555" t="s">
        <v>14197</v>
      </c>
      <c r="I8555" t="s">
        <v>2092</v>
      </c>
      <c r="J8555">
        <v>50</v>
      </c>
    </row>
    <row r="8556" spans="1:10" x14ac:dyDescent="0.3">
      <c r="A8556">
        <v>448419</v>
      </c>
      <c r="B8556" t="s">
        <v>2023</v>
      </c>
      <c r="C8556" t="s">
        <v>68</v>
      </c>
      <c r="D8556" t="s">
        <v>14198</v>
      </c>
      <c r="E8556">
        <v>250</v>
      </c>
      <c r="F8556">
        <v>2.9</v>
      </c>
      <c r="G8556">
        <v>80</v>
      </c>
      <c r="H8556" t="s">
        <v>14199</v>
      </c>
      <c r="I8556" t="s">
        <v>2023</v>
      </c>
      <c r="J8556">
        <v>66</v>
      </c>
    </row>
    <row r="8557" spans="1:10" x14ac:dyDescent="0.3">
      <c r="A8557">
        <v>448607</v>
      </c>
      <c r="B8557" t="s">
        <v>1354</v>
      </c>
      <c r="C8557" t="s">
        <v>11</v>
      </c>
      <c r="D8557" t="s">
        <v>14200</v>
      </c>
      <c r="E8557">
        <v>300</v>
      </c>
      <c r="F8557">
        <v>2.9</v>
      </c>
      <c r="G8557">
        <v>80</v>
      </c>
      <c r="H8557" t="s">
        <v>14201</v>
      </c>
      <c r="I8557" t="s">
        <v>1354</v>
      </c>
      <c r="J8557">
        <v>58</v>
      </c>
    </row>
    <row r="8558" spans="1:10" x14ac:dyDescent="0.3">
      <c r="A8558">
        <v>448678</v>
      </c>
      <c r="B8558" t="s">
        <v>1855</v>
      </c>
      <c r="C8558" t="s">
        <v>463</v>
      </c>
      <c r="D8558" t="s">
        <v>14202</v>
      </c>
      <c r="E8558">
        <v>200</v>
      </c>
      <c r="F8558">
        <v>2.9</v>
      </c>
      <c r="G8558">
        <v>80</v>
      </c>
      <c r="H8558" t="s">
        <v>1193</v>
      </c>
      <c r="I8558" t="s">
        <v>1855</v>
      </c>
      <c r="J8558">
        <v>51</v>
      </c>
    </row>
    <row r="8559" spans="1:10" x14ac:dyDescent="0.3">
      <c r="A8559">
        <v>449167</v>
      </c>
      <c r="B8559" t="s">
        <v>645</v>
      </c>
      <c r="C8559" t="s">
        <v>189</v>
      </c>
      <c r="D8559" t="s">
        <v>14203</v>
      </c>
      <c r="E8559">
        <v>200</v>
      </c>
      <c r="F8559">
        <v>2.9</v>
      </c>
      <c r="G8559">
        <v>80</v>
      </c>
      <c r="H8559" t="s">
        <v>1939</v>
      </c>
      <c r="I8559" t="s">
        <v>645</v>
      </c>
      <c r="J8559">
        <v>78</v>
      </c>
    </row>
    <row r="8560" spans="1:10" x14ac:dyDescent="0.3">
      <c r="A8560">
        <v>449187</v>
      </c>
      <c r="B8560" t="s">
        <v>6129</v>
      </c>
      <c r="C8560" t="s">
        <v>189</v>
      </c>
      <c r="D8560" t="s">
        <v>14204</v>
      </c>
      <c r="E8560">
        <v>300</v>
      </c>
      <c r="F8560">
        <v>2.9</v>
      </c>
      <c r="G8560">
        <v>80</v>
      </c>
      <c r="H8560" t="s">
        <v>14205</v>
      </c>
      <c r="I8560" t="s">
        <v>6129</v>
      </c>
      <c r="J8560">
        <v>76</v>
      </c>
    </row>
    <row r="8561" spans="1:10" x14ac:dyDescent="0.3">
      <c r="A8561">
        <v>449191</v>
      </c>
      <c r="B8561" t="s">
        <v>3227</v>
      </c>
      <c r="C8561" t="s">
        <v>3052</v>
      </c>
      <c r="D8561" t="s">
        <v>14206</v>
      </c>
      <c r="E8561">
        <v>200</v>
      </c>
      <c r="F8561">
        <v>2.9</v>
      </c>
      <c r="G8561">
        <v>80</v>
      </c>
      <c r="H8561" t="s">
        <v>14207</v>
      </c>
      <c r="I8561" t="s">
        <v>3227</v>
      </c>
      <c r="J8561">
        <v>46</v>
      </c>
    </row>
    <row r="8562" spans="1:10" x14ac:dyDescent="0.3">
      <c r="A8562">
        <v>449319</v>
      </c>
      <c r="B8562" t="s">
        <v>6288</v>
      </c>
      <c r="C8562" t="s">
        <v>68</v>
      </c>
      <c r="D8562" t="s">
        <v>14208</v>
      </c>
      <c r="E8562">
        <v>100</v>
      </c>
      <c r="F8562">
        <v>2.9</v>
      </c>
      <c r="G8562">
        <v>80</v>
      </c>
      <c r="H8562" t="s">
        <v>2417</v>
      </c>
      <c r="I8562" t="s">
        <v>6288</v>
      </c>
      <c r="J8562">
        <v>75</v>
      </c>
    </row>
    <row r="8563" spans="1:10" x14ac:dyDescent="0.3">
      <c r="A8563">
        <v>449439</v>
      </c>
      <c r="B8563" t="s">
        <v>2478</v>
      </c>
      <c r="C8563" t="s">
        <v>2068</v>
      </c>
      <c r="D8563" t="s">
        <v>14209</v>
      </c>
      <c r="E8563">
        <v>200</v>
      </c>
      <c r="F8563">
        <v>2.9</v>
      </c>
      <c r="G8563">
        <v>80</v>
      </c>
      <c r="H8563" t="s">
        <v>486</v>
      </c>
      <c r="I8563" t="s">
        <v>2478</v>
      </c>
      <c r="J8563">
        <v>46</v>
      </c>
    </row>
    <row r="8564" spans="1:10" x14ac:dyDescent="0.3">
      <c r="A8564">
        <v>449627</v>
      </c>
      <c r="B8564" t="s">
        <v>3057</v>
      </c>
      <c r="C8564" t="s">
        <v>3052</v>
      </c>
      <c r="D8564" t="s">
        <v>14210</v>
      </c>
      <c r="E8564">
        <v>200</v>
      </c>
      <c r="F8564">
        <v>2.9</v>
      </c>
      <c r="G8564">
        <v>80</v>
      </c>
      <c r="H8564" t="s">
        <v>10305</v>
      </c>
      <c r="I8564" t="s">
        <v>3057</v>
      </c>
      <c r="J8564">
        <v>40</v>
      </c>
    </row>
    <row r="8565" spans="1:10" x14ac:dyDescent="0.3">
      <c r="A8565">
        <v>449730</v>
      </c>
      <c r="B8565" t="s">
        <v>2045</v>
      </c>
      <c r="C8565" t="s">
        <v>68</v>
      </c>
      <c r="D8565" t="s">
        <v>14211</v>
      </c>
      <c r="E8565">
        <v>120</v>
      </c>
      <c r="F8565">
        <v>2.9</v>
      </c>
      <c r="G8565">
        <v>80</v>
      </c>
      <c r="H8565" t="s">
        <v>14212</v>
      </c>
      <c r="I8565" t="s">
        <v>2045</v>
      </c>
      <c r="J8565">
        <v>75</v>
      </c>
    </row>
    <row r="8566" spans="1:10" x14ac:dyDescent="0.3">
      <c r="A8566">
        <v>449858</v>
      </c>
      <c r="B8566" t="s">
        <v>276</v>
      </c>
      <c r="C8566" t="s">
        <v>115</v>
      </c>
      <c r="D8566" t="s">
        <v>14213</v>
      </c>
      <c r="E8566">
        <v>200</v>
      </c>
      <c r="F8566">
        <v>2.9</v>
      </c>
      <c r="G8566">
        <v>80</v>
      </c>
      <c r="H8566" t="s">
        <v>14214</v>
      </c>
      <c r="I8566" t="s">
        <v>276</v>
      </c>
      <c r="J8566">
        <v>55</v>
      </c>
    </row>
    <row r="8567" spans="1:10" x14ac:dyDescent="0.3">
      <c r="A8567">
        <v>449876</v>
      </c>
      <c r="B8567" t="s">
        <v>2233</v>
      </c>
      <c r="C8567" t="s">
        <v>11</v>
      </c>
      <c r="D8567" t="s">
        <v>14215</v>
      </c>
      <c r="E8567">
        <v>160</v>
      </c>
      <c r="F8567">
        <v>2.9</v>
      </c>
      <c r="G8567">
        <v>80</v>
      </c>
      <c r="H8567" t="s">
        <v>3650</v>
      </c>
      <c r="I8567" t="s">
        <v>2233</v>
      </c>
      <c r="J8567">
        <v>47</v>
      </c>
    </row>
    <row r="8568" spans="1:10" x14ac:dyDescent="0.3">
      <c r="A8568">
        <v>450033</v>
      </c>
      <c r="B8568" t="s">
        <v>537</v>
      </c>
      <c r="C8568" t="s">
        <v>463</v>
      </c>
      <c r="D8568" t="s">
        <v>14216</v>
      </c>
      <c r="E8568">
        <v>100</v>
      </c>
      <c r="F8568">
        <v>2.9</v>
      </c>
      <c r="G8568">
        <v>80</v>
      </c>
      <c r="H8568" t="s">
        <v>1633</v>
      </c>
      <c r="I8568" t="s">
        <v>537</v>
      </c>
      <c r="J8568">
        <v>63</v>
      </c>
    </row>
    <row r="8569" spans="1:10" x14ac:dyDescent="0.3">
      <c r="A8569">
        <v>450114</v>
      </c>
      <c r="B8569" t="s">
        <v>379</v>
      </c>
      <c r="C8569" t="s">
        <v>91</v>
      </c>
      <c r="D8569" t="s">
        <v>14217</v>
      </c>
      <c r="E8569">
        <v>200</v>
      </c>
      <c r="F8569">
        <v>2.9</v>
      </c>
      <c r="G8569">
        <v>80</v>
      </c>
      <c r="H8569" t="s">
        <v>4207</v>
      </c>
      <c r="I8569" t="s">
        <v>379</v>
      </c>
      <c r="J8569">
        <v>51</v>
      </c>
    </row>
    <row r="8570" spans="1:10" x14ac:dyDescent="0.3">
      <c r="A8570">
        <v>450236</v>
      </c>
      <c r="B8570" t="s">
        <v>2435</v>
      </c>
      <c r="C8570" t="s">
        <v>463</v>
      </c>
      <c r="D8570" t="s">
        <v>14218</v>
      </c>
      <c r="E8570">
        <v>400</v>
      </c>
      <c r="F8570">
        <v>2.9</v>
      </c>
      <c r="G8570">
        <v>80</v>
      </c>
      <c r="H8570" t="s">
        <v>19</v>
      </c>
      <c r="I8570" t="s">
        <v>2435</v>
      </c>
      <c r="J8570">
        <v>70</v>
      </c>
    </row>
    <row r="8571" spans="1:10" x14ac:dyDescent="0.3">
      <c r="A8571">
        <v>450292</v>
      </c>
      <c r="B8571" t="s">
        <v>9812</v>
      </c>
      <c r="C8571" t="s">
        <v>68</v>
      </c>
      <c r="D8571" t="s">
        <v>14219</v>
      </c>
      <c r="E8571">
        <v>150</v>
      </c>
      <c r="F8571">
        <v>2.9</v>
      </c>
      <c r="G8571">
        <v>80</v>
      </c>
      <c r="H8571" t="s">
        <v>2417</v>
      </c>
      <c r="I8571" t="s">
        <v>9812</v>
      </c>
      <c r="J8571">
        <v>92</v>
      </c>
    </row>
    <row r="8572" spans="1:10" x14ac:dyDescent="0.3">
      <c r="A8572">
        <v>450298</v>
      </c>
      <c r="B8572" t="s">
        <v>645</v>
      </c>
      <c r="C8572" t="s">
        <v>189</v>
      </c>
      <c r="D8572" t="s">
        <v>14220</v>
      </c>
      <c r="E8572">
        <v>100</v>
      </c>
      <c r="F8572">
        <v>2.9</v>
      </c>
      <c r="G8572">
        <v>80</v>
      </c>
      <c r="H8572" t="s">
        <v>617</v>
      </c>
      <c r="I8572" t="s">
        <v>645</v>
      </c>
      <c r="J8572">
        <v>91</v>
      </c>
    </row>
    <row r="8573" spans="1:10" x14ac:dyDescent="0.3">
      <c r="A8573">
        <v>450543</v>
      </c>
      <c r="B8573" t="s">
        <v>1855</v>
      </c>
      <c r="C8573" t="s">
        <v>463</v>
      </c>
      <c r="D8573" t="s">
        <v>14221</v>
      </c>
      <c r="E8573">
        <v>100</v>
      </c>
      <c r="F8573">
        <v>5</v>
      </c>
      <c r="G8573">
        <v>20</v>
      </c>
      <c r="H8573" t="s">
        <v>14222</v>
      </c>
      <c r="I8573" t="s">
        <v>1855</v>
      </c>
      <c r="J8573">
        <v>50</v>
      </c>
    </row>
    <row r="8574" spans="1:10" x14ac:dyDescent="0.3">
      <c r="A8574">
        <v>450550</v>
      </c>
      <c r="B8574" t="s">
        <v>683</v>
      </c>
      <c r="C8574" t="s">
        <v>91</v>
      </c>
      <c r="D8574" t="s">
        <v>14223</v>
      </c>
      <c r="E8574">
        <v>151</v>
      </c>
      <c r="F8574">
        <v>2.9</v>
      </c>
      <c r="G8574">
        <v>80</v>
      </c>
      <c r="H8574" t="s">
        <v>14224</v>
      </c>
      <c r="I8574" t="s">
        <v>683</v>
      </c>
      <c r="J8574">
        <v>48</v>
      </c>
    </row>
    <row r="8575" spans="1:10" x14ac:dyDescent="0.3">
      <c r="A8575">
        <v>450819</v>
      </c>
      <c r="B8575" t="s">
        <v>1274</v>
      </c>
      <c r="C8575" t="s">
        <v>91</v>
      </c>
      <c r="D8575" t="s">
        <v>14225</v>
      </c>
      <c r="E8575">
        <v>800</v>
      </c>
      <c r="F8575">
        <v>2.9</v>
      </c>
      <c r="G8575">
        <v>80</v>
      </c>
      <c r="H8575" t="s">
        <v>14226</v>
      </c>
      <c r="I8575" t="s">
        <v>1274</v>
      </c>
      <c r="J8575">
        <v>37</v>
      </c>
    </row>
    <row r="8576" spans="1:10" x14ac:dyDescent="0.3">
      <c r="A8576">
        <v>450842</v>
      </c>
      <c r="B8576" t="s">
        <v>3057</v>
      </c>
      <c r="C8576" t="s">
        <v>3052</v>
      </c>
      <c r="D8576" t="s">
        <v>14227</v>
      </c>
      <c r="E8576">
        <v>200</v>
      </c>
      <c r="F8576">
        <v>2.9</v>
      </c>
      <c r="G8576">
        <v>80</v>
      </c>
      <c r="H8576" t="s">
        <v>695</v>
      </c>
      <c r="I8576" t="s">
        <v>3057</v>
      </c>
      <c r="J8576">
        <v>47</v>
      </c>
    </row>
    <row r="8577" spans="1:10" x14ac:dyDescent="0.3">
      <c r="A8577">
        <v>450844</v>
      </c>
      <c r="B8577" t="s">
        <v>1208</v>
      </c>
      <c r="C8577" t="s">
        <v>115</v>
      </c>
      <c r="D8577" t="s">
        <v>14228</v>
      </c>
      <c r="E8577">
        <v>200</v>
      </c>
      <c r="F8577">
        <v>2.9</v>
      </c>
      <c r="G8577">
        <v>80</v>
      </c>
      <c r="H8577" t="s">
        <v>9971</v>
      </c>
      <c r="I8577" t="s">
        <v>1208</v>
      </c>
      <c r="J8577">
        <v>71</v>
      </c>
    </row>
    <row r="8578" spans="1:10" x14ac:dyDescent="0.3">
      <c r="A8578">
        <v>450860</v>
      </c>
      <c r="B8578" t="s">
        <v>3040</v>
      </c>
      <c r="C8578" t="s">
        <v>2068</v>
      </c>
      <c r="D8578" t="s">
        <v>14229</v>
      </c>
      <c r="E8578">
        <v>200</v>
      </c>
      <c r="F8578">
        <v>2.9</v>
      </c>
      <c r="G8578">
        <v>80</v>
      </c>
      <c r="H8578" t="s">
        <v>14230</v>
      </c>
      <c r="I8578" t="s">
        <v>3040</v>
      </c>
      <c r="J8578">
        <v>40</v>
      </c>
    </row>
    <row r="8579" spans="1:10" x14ac:dyDescent="0.3">
      <c r="A8579">
        <v>450896</v>
      </c>
      <c r="B8579" t="s">
        <v>1354</v>
      </c>
      <c r="C8579" t="s">
        <v>11</v>
      </c>
      <c r="D8579" t="s">
        <v>14231</v>
      </c>
      <c r="E8579">
        <v>150</v>
      </c>
      <c r="F8579">
        <v>2.9</v>
      </c>
      <c r="G8579">
        <v>80</v>
      </c>
      <c r="H8579" t="s">
        <v>19</v>
      </c>
      <c r="I8579" t="s">
        <v>1354</v>
      </c>
      <c r="J8579">
        <v>47</v>
      </c>
    </row>
    <row r="8580" spans="1:10" x14ac:dyDescent="0.3">
      <c r="A8580">
        <v>450920</v>
      </c>
      <c r="B8580" t="s">
        <v>353</v>
      </c>
      <c r="C8580" t="s">
        <v>115</v>
      </c>
      <c r="D8580" t="s">
        <v>14232</v>
      </c>
      <c r="E8580">
        <v>300</v>
      </c>
      <c r="F8580">
        <v>2.9</v>
      </c>
      <c r="G8580">
        <v>80</v>
      </c>
      <c r="H8580" t="s">
        <v>695</v>
      </c>
      <c r="I8580" t="s">
        <v>276</v>
      </c>
      <c r="J8580">
        <v>64</v>
      </c>
    </row>
    <row r="8581" spans="1:10" x14ac:dyDescent="0.3">
      <c r="A8581">
        <v>451063</v>
      </c>
      <c r="B8581" t="s">
        <v>683</v>
      </c>
      <c r="C8581" t="s">
        <v>91</v>
      </c>
      <c r="D8581" t="s">
        <v>14233</v>
      </c>
      <c r="E8581">
        <v>350</v>
      </c>
      <c r="F8581">
        <v>2.9</v>
      </c>
      <c r="G8581">
        <v>80</v>
      </c>
      <c r="H8581" t="s">
        <v>3826</v>
      </c>
      <c r="I8581" t="s">
        <v>683</v>
      </c>
      <c r="J8581">
        <v>63</v>
      </c>
    </row>
    <row r="8582" spans="1:10" x14ac:dyDescent="0.3">
      <c r="A8582">
        <v>451095</v>
      </c>
      <c r="B8582" t="s">
        <v>3390</v>
      </c>
      <c r="C8582" t="s">
        <v>68</v>
      </c>
      <c r="D8582" t="s">
        <v>14234</v>
      </c>
      <c r="E8582">
        <v>150</v>
      </c>
      <c r="F8582">
        <v>2.9</v>
      </c>
      <c r="G8582">
        <v>80</v>
      </c>
      <c r="H8582" t="s">
        <v>7250</v>
      </c>
      <c r="I8582" t="s">
        <v>3390</v>
      </c>
      <c r="J8582">
        <v>57</v>
      </c>
    </row>
    <row r="8583" spans="1:10" x14ac:dyDescent="0.3">
      <c r="A8583">
        <v>451110</v>
      </c>
      <c r="B8583" t="s">
        <v>21</v>
      </c>
      <c r="C8583" t="s">
        <v>11</v>
      </c>
      <c r="D8583" t="s">
        <v>14235</v>
      </c>
      <c r="E8583">
        <v>100</v>
      </c>
      <c r="F8583">
        <v>2.9</v>
      </c>
      <c r="G8583">
        <v>80</v>
      </c>
      <c r="H8583" t="s">
        <v>1939</v>
      </c>
      <c r="I8583" t="s">
        <v>21</v>
      </c>
      <c r="J8583">
        <v>56</v>
      </c>
    </row>
    <row r="8584" spans="1:10" x14ac:dyDescent="0.3">
      <c r="A8584">
        <v>451118</v>
      </c>
      <c r="B8584" t="s">
        <v>14236</v>
      </c>
      <c r="C8584" t="s">
        <v>3052</v>
      </c>
      <c r="D8584" t="s">
        <v>14237</v>
      </c>
      <c r="E8584">
        <v>300</v>
      </c>
      <c r="F8584">
        <v>2.9</v>
      </c>
      <c r="G8584">
        <v>80</v>
      </c>
      <c r="H8584" t="s">
        <v>14238</v>
      </c>
      <c r="I8584" t="s">
        <v>3057</v>
      </c>
      <c r="J8584">
        <v>35</v>
      </c>
    </row>
    <row r="8585" spans="1:10" x14ac:dyDescent="0.3">
      <c r="A8585">
        <v>451121</v>
      </c>
      <c r="B8585" t="s">
        <v>4091</v>
      </c>
      <c r="C8585" t="s">
        <v>2068</v>
      </c>
      <c r="D8585" t="s">
        <v>14239</v>
      </c>
      <c r="E8585">
        <v>300</v>
      </c>
      <c r="F8585">
        <v>2.9</v>
      </c>
      <c r="G8585">
        <v>80</v>
      </c>
      <c r="H8585" t="s">
        <v>8281</v>
      </c>
      <c r="I8585" t="s">
        <v>4091</v>
      </c>
      <c r="J8585">
        <v>72</v>
      </c>
    </row>
    <row r="8586" spans="1:10" x14ac:dyDescent="0.3">
      <c r="A8586">
        <v>451179</v>
      </c>
      <c r="B8586" t="s">
        <v>3390</v>
      </c>
      <c r="C8586" t="s">
        <v>68</v>
      </c>
      <c r="D8586" t="s">
        <v>14240</v>
      </c>
      <c r="E8586">
        <v>300</v>
      </c>
      <c r="F8586">
        <v>2.9</v>
      </c>
      <c r="G8586">
        <v>80</v>
      </c>
      <c r="H8586" t="s">
        <v>2417</v>
      </c>
      <c r="I8586" t="s">
        <v>3390</v>
      </c>
      <c r="J8586">
        <v>58</v>
      </c>
    </row>
    <row r="8587" spans="1:10" x14ac:dyDescent="0.3">
      <c r="A8587">
        <v>451351</v>
      </c>
      <c r="B8587" t="s">
        <v>3097</v>
      </c>
      <c r="C8587" t="s">
        <v>3052</v>
      </c>
      <c r="D8587" t="s">
        <v>14241</v>
      </c>
      <c r="E8587">
        <v>300</v>
      </c>
      <c r="F8587">
        <v>2.9</v>
      </c>
      <c r="G8587">
        <v>80</v>
      </c>
      <c r="H8587" t="s">
        <v>8055</v>
      </c>
      <c r="I8587" t="s">
        <v>3097</v>
      </c>
      <c r="J8587">
        <v>58</v>
      </c>
    </row>
    <row r="8588" spans="1:10" x14ac:dyDescent="0.3">
      <c r="A8588">
        <v>451401</v>
      </c>
      <c r="B8588" t="s">
        <v>659</v>
      </c>
      <c r="C8588" t="s">
        <v>463</v>
      </c>
      <c r="D8588" t="s">
        <v>14242</v>
      </c>
      <c r="E8588">
        <v>150</v>
      </c>
      <c r="F8588">
        <v>2.9</v>
      </c>
      <c r="G8588">
        <v>80</v>
      </c>
      <c r="H8588" t="s">
        <v>14243</v>
      </c>
      <c r="I8588" t="s">
        <v>659</v>
      </c>
      <c r="J8588">
        <v>78</v>
      </c>
    </row>
    <row r="8589" spans="1:10" x14ac:dyDescent="0.3">
      <c r="A8589">
        <v>451411</v>
      </c>
      <c r="B8589" t="s">
        <v>661</v>
      </c>
      <c r="C8589" t="s">
        <v>463</v>
      </c>
      <c r="D8589" t="s">
        <v>14244</v>
      </c>
      <c r="E8589">
        <v>120</v>
      </c>
      <c r="F8589">
        <v>2.9</v>
      </c>
      <c r="G8589">
        <v>80</v>
      </c>
      <c r="H8589" t="s">
        <v>2417</v>
      </c>
      <c r="I8589" t="s">
        <v>661</v>
      </c>
      <c r="J8589">
        <v>71</v>
      </c>
    </row>
    <row r="8590" spans="1:10" x14ac:dyDescent="0.3">
      <c r="A8590">
        <v>451419</v>
      </c>
      <c r="B8590" t="s">
        <v>387</v>
      </c>
      <c r="C8590" t="s">
        <v>11</v>
      </c>
      <c r="D8590" t="s">
        <v>14245</v>
      </c>
      <c r="E8590">
        <v>250</v>
      </c>
      <c r="F8590">
        <v>2.9</v>
      </c>
      <c r="G8590">
        <v>80</v>
      </c>
      <c r="H8590" t="s">
        <v>14246</v>
      </c>
      <c r="I8590" t="s">
        <v>387</v>
      </c>
      <c r="J8590">
        <v>66</v>
      </c>
    </row>
    <row r="8591" spans="1:10" x14ac:dyDescent="0.3">
      <c r="A8591">
        <v>451616</v>
      </c>
      <c r="B8591" t="s">
        <v>556</v>
      </c>
      <c r="C8591" t="s">
        <v>189</v>
      </c>
      <c r="D8591" t="s">
        <v>14247</v>
      </c>
      <c r="E8591">
        <v>260</v>
      </c>
      <c r="F8591">
        <v>2.9</v>
      </c>
      <c r="G8591">
        <v>80</v>
      </c>
      <c r="H8591" t="s">
        <v>4207</v>
      </c>
      <c r="I8591" t="s">
        <v>556</v>
      </c>
      <c r="J8591">
        <v>68</v>
      </c>
    </row>
    <row r="8592" spans="1:10" x14ac:dyDescent="0.3">
      <c r="A8592">
        <v>451645</v>
      </c>
      <c r="B8592" t="s">
        <v>3040</v>
      </c>
      <c r="C8592" t="s">
        <v>2068</v>
      </c>
      <c r="D8592" t="s">
        <v>14248</v>
      </c>
      <c r="E8592">
        <v>200</v>
      </c>
      <c r="F8592">
        <v>2.9</v>
      </c>
      <c r="G8592">
        <v>80</v>
      </c>
      <c r="H8592" t="s">
        <v>2324</v>
      </c>
      <c r="I8592" t="s">
        <v>3040</v>
      </c>
      <c r="J8592">
        <v>46</v>
      </c>
    </row>
    <row r="8593" spans="1:10" x14ac:dyDescent="0.3">
      <c r="A8593">
        <v>451839</v>
      </c>
      <c r="B8593" t="s">
        <v>2440</v>
      </c>
      <c r="C8593" t="s">
        <v>189</v>
      </c>
      <c r="D8593" t="s">
        <v>14249</v>
      </c>
      <c r="E8593">
        <v>150</v>
      </c>
      <c r="F8593">
        <v>2.9</v>
      </c>
      <c r="G8593">
        <v>80</v>
      </c>
      <c r="H8593" t="s">
        <v>2417</v>
      </c>
      <c r="I8593" t="s">
        <v>2440</v>
      </c>
      <c r="J8593">
        <v>72</v>
      </c>
    </row>
    <row r="8594" spans="1:10" x14ac:dyDescent="0.3">
      <c r="A8594">
        <v>451922</v>
      </c>
      <c r="B8594" t="s">
        <v>2023</v>
      </c>
      <c r="C8594" t="s">
        <v>68</v>
      </c>
      <c r="D8594" t="s">
        <v>14250</v>
      </c>
      <c r="E8594">
        <v>200</v>
      </c>
      <c r="F8594">
        <v>2.9</v>
      </c>
      <c r="G8594">
        <v>80</v>
      </c>
      <c r="H8594" t="s">
        <v>2417</v>
      </c>
      <c r="I8594" t="s">
        <v>2023</v>
      </c>
      <c r="J8594">
        <v>72</v>
      </c>
    </row>
    <row r="8595" spans="1:10" x14ac:dyDescent="0.3">
      <c r="A8595">
        <v>451957</v>
      </c>
      <c r="B8595" t="s">
        <v>2045</v>
      </c>
      <c r="C8595" t="s">
        <v>68</v>
      </c>
      <c r="D8595" t="s">
        <v>14251</v>
      </c>
      <c r="E8595">
        <v>400</v>
      </c>
      <c r="F8595">
        <v>2.9</v>
      </c>
      <c r="G8595">
        <v>80</v>
      </c>
      <c r="H8595" t="s">
        <v>3354</v>
      </c>
      <c r="I8595" t="s">
        <v>2045</v>
      </c>
      <c r="J8595">
        <v>74</v>
      </c>
    </row>
    <row r="8596" spans="1:10" x14ac:dyDescent="0.3">
      <c r="A8596">
        <v>452010</v>
      </c>
      <c r="B8596" t="s">
        <v>745</v>
      </c>
      <c r="C8596" t="s">
        <v>383</v>
      </c>
      <c r="D8596" t="s">
        <v>14252</v>
      </c>
      <c r="E8596">
        <v>200</v>
      </c>
      <c r="F8596">
        <v>2.9</v>
      </c>
      <c r="G8596">
        <v>80</v>
      </c>
      <c r="H8596" t="s">
        <v>14253</v>
      </c>
      <c r="I8596" t="s">
        <v>745</v>
      </c>
      <c r="J8596">
        <v>60</v>
      </c>
    </row>
    <row r="8597" spans="1:10" x14ac:dyDescent="0.3">
      <c r="A8597">
        <v>452041</v>
      </c>
      <c r="B8597" t="s">
        <v>6129</v>
      </c>
      <c r="C8597" t="s">
        <v>189</v>
      </c>
      <c r="D8597" t="s">
        <v>14254</v>
      </c>
      <c r="E8597">
        <v>200</v>
      </c>
      <c r="F8597">
        <v>2.9</v>
      </c>
      <c r="G8597">
        <v>80</v>
      </c>
      <c r="H8597" t="s">
        <v>4689</v>
      </c>
      <c r="I8597" t="s">
        <v>6129</v>
      </c>
      <c r="J8597">
        <v>80</v>
      </c>
    </row>
    <row r="8598" spans="1:10" x14ac:dyDescent="0.3">
      <c r="A8598">
        <v>452141</v>
      </c>
      <c r="B8598" t="s">
        <v>3179</v>
      </c>
      <c r="C8598" t="s">
        <v>3052</v>
      </c>
      <c r="D8598" t="s">
        <v>14255</v>
      </c>
      <c r="E8598">
        <v>200</v>
      </c>
      <c r="F8598">
        <v>2.9</v>
      </c>
      <c r="G8598">
        <v>80</v>
      </c>
      <c r="H8598" t="s">
        <v>14256</v>
      </c>
      <c r="I8598" t="s">
        <v>3179</v>
      </c>
      <c r="J8598">
        <v>55</v>
      </c>
    </row>
    <row r="8599" spans="1:10" x14ac:dyDescent="0.3">
      <c r="A8599">
        <v>452147</v>
      </c>
      <c r="B8599" t="s">
        <v>864</v>
      </c>
      <c r="C8599" t="s">
        <v>91</v>
      </c>
      <c r="D8599" t="s">
        <v>14257</v>
      </c>
      <c r="E8599">
        <v>180</v>
      </c>
      <c r="F8599">
        <v>2.9</v>
      </c>
      <c r="G8599">
        <v>80</v>
      </c>
      <c r="H8599" t="s">
        <v>534</v>
      </c>
      <c r="I8599" t="s">
        <v>864</v>
      </c>
      <c r="J8599">
        <v>48</v>
      </c>
    </row>
    <row r="8600" spans="1:10" x14ac:dyDescent="0.3">
      <c r="A8600">
        <v>452149</v>
      </c>
      <c r="B8600" t="s">
        <v>3227</v>
      </c>
      <c r="C8600" t="s">
        <v>3052</v>
      </c>
      <c r="D8600" t="s">
        <v>14258</v>
      </c>
      <c r="E8600">
        <v>300</v>
      </c>
      <c r="F8600">
        <v>2.9</v>
      </c>
      <c r="G8600">
        <v>80</v>
      </c>
      <c r="H8600" t="s">
        <v>14259</v>
      </c>
      <c r="I8600" t="s">
        <v>3227</v>
      </c>
      <c r="J8600">
        <v>77</v>
      </c>
    </row>
    <row r="8601" spans="1:10" x14ac:dyDescent="0.3">
      <c r="A8601">
        <v>452204</v>
      </c>
      <c r="B8601" t="s">
        <v>2067</v>
      </c>
      <c r="C8601" t="s">
        <v>2068</v>
      </c>
      <c r="D8601" t="s">
        <v>14260</v>
      </c>
      <c r="E8601">
        <v>300</v>
      </c>
      <c r="F8601">
        <v>2.9</v>
      </c>
      <c r="G8601">
        <v>80</v>
      </c>
      <c r="H8601" t="s">
        <v>14261</v>
      </c>
      <c r="I8601" t="s">
        <v>2067</v>
      </c>
      <c r="J8601">
        <v>39</v>
      </c>
    </row>
    <row r="8602" spans="1:10" x14ac:dyDescent="0.3">
      <c r="A8602">
        <v>452240</v>
      </c>
      <c r="B8602" t="s">
        <v>10</v>
      </c>
      <c r="C8602" t="s">
        <v>11</v>
      </c>
      <c r="D8602" t="s">
        <v>14262</v>
      </c>
      <c r="E8602">
        <v>200</v>
      </c>
      <c r="F8602">
        <v>2.9</v>
      </c>
      <c r="G8602">
        <v>80</v>
      </c>
      <c r="H8602" t="s">
        <v>14263</v>
      </c>
      <c r="I8602" t="s">
        <v>10</v>
      </c>
      <c r="J8602">
        <v>59</v>
      </c>
    </row>
    <row r="8603" spans="1:10" x14ac:dyDescent="0.3">
      <c r="A8603">
        <v>452251</v>
      </c>
      <c r="B8603" t="s">
        <v>2478</v>
      </c>
      <c r="C8603" t="s">
        <v>2068</v>
      </c>
      <c r="D8603" t="s">
        <v>14264</v>
      </c>
      <c r="E8603">
        <v>200</v>
      </c>
      <c r="F8603">
        <v>2.9</v>
      </c>
      <c r="G8603">
        <v>80</v>
      </c>
      <c r="H8603" t="s">
        <v>2417</v>
      </c>
      <c r="I8603" t="s">
        <v>2478</v>
      </c>
      <c r="J8603">
        <v>49</v>
      </c>
    </row>
    <row r="8604" spans="1:10" x14ac:dyDescent="0.3">
      <c r="A8604">
        <v>452267</v>
      </c>
      <c r="B8604" t="s">
        <v>3040</v>
      </c>
      <c r="C8604" t="s">
        <v>2068</v>
      </c>
      <c r="D8604" t="s">
        <v>14265</v>
      </c>
      <c r="E8604">
        <v>100</v>
      </c>
      <c r="F8604">
        <v>2.9</v>
      </c>
      <c r="G8604">
        <v>80</v>
      </c>
      <c r="H8604" t="s">
        <v>3091</v>
      </c>
      <c r="I8604" t="s">
        <v>3040</v>
      </c>
      <c r="J8604">
        <v>39</v>
      </c>
    </row>
    <row r="8605" spans="1:10" x14ac:dyDescent="0.3">
      <c r="A8605">
        <v>452311</v>
      </c>
      <c r="B8605" t="s">
        <v>2067</v>
      </c>
      <c r="C8605" t="s">
        <v>2068</v>
      </c>
      <c r="D8605" t="s">
        <v>14266</v>
      </c>
      <c r="E8605">
        <v>600</v>
      </c>
      <c r="F8605">
        <v>2.9</v>
      </c>
      <c r="G8605">
        <v>80</v>
      </c>
      <c r="H8605" t="s">
        <v>9022</v>
      </c>
      <c r="I8605" t="s">
        <v>2067</v>
      </c>
      <c r="J8605">
        <v>37</v>
      </c>
    </row>
    <row r="8606" spans="1:10" x14ac:dyDescent="0.3">
      <c r="A8606">
        <v>452339</v>
      </c>
      <c r="B8606" t="s">
        <v>1274</v>
      </c>
      <c r="C8606" t="s">
        <v>91</v>
      </c>
      <c r="D8606" t="s">
        <v>14267</v>
      </c>
      <c r="E8606">
        <v>350</v>
      </c>
      <c r="F8606">
        <v>2.9</v>
      </c>
      <c r="G8606">
        <v>80</v>
      </c>
      <c r="H8606" t="s">
        <v>617</v>
      </c>
      <c r="I8606" t="s">
        <v>1274</v>
      </c>
      <c r="J8606">
        <v>39</v>
      </c>
    </row>
    <row r="8607" spans="1:10" x14ac:dyDescent="0.3">
      <c r="A8607">
        <v>452548</v>
      </c>
      <c r="B8607" t="s">
        <v>2675</v>
      </c>
      <c r="C8607" t="s">
        <v>189</v>
      </c>
      <c r="D8607" t="s">
        <v>14268</v>
      </c>
      <c r="E8607">
        <v>100</v>
      </c>
      <c r="F8607">
        <v>2.9</v>
      </c>
      <c r="G8607">
        <v>80</v>
      </c>
      <c r="H8607" t="s">
        <v>3138</v>
      </c>
      <c r="I8607" t="s">
        <v>4953</v>
      </c>
      <c r="J8607">
        <v>79</v>
      </c>
    </row>
    <row r="8608" spans="1:10" x14ac:dyDescent="0.3">
      <c r="A8608">
        <v>452638</v>
      </c>
      <c r="B8608" t="s">
        <v>3227</v>
      </c>
      <c r="C8608" t="s">
        <v>3052</v>
      </c>
      <c r="D8608" t="s">
        <v>12705</v>
      </c>
      <c r="E8608">
        <v>200</v>
      </c>
      <c r="F8608">
        <v>2.9</v>
      </c>
      <c r="G8608">
        <v>80</v>
      </c>
      <c r="H8608" t="s">
        <v>184</v>
      </c>
      <c r="I8608" t="s">
        <v>3227</v>
      </c>
      <c r="J8608">
        <v>46</v>
      </c>
    </row>
    <row r="8609" spans="1:10" x14ac:dyDescent="0.3">
      <c r="A8609">
        <v>452640</v>
      </c>
      <c r="B8609" t="s">
        <v>3097</v>
      </c>
      <c r="C8609" t="s">
        <v>3052</v>
      </c>
      <c r="D8609" t="s">
        <v>14269</v>
      </c>
      <c r="E8609">
        <v>100</v>
      </c>
      <c r="F8609">
        <v>2.9</v>
      </c>
      <c r="G8609">
        <v>80</v>
      </c>
      <c r="H8609" t="s">
        <v>710</v>
      </c>
      <c r="I8609" t="s">
        <v>3097</v>
      </c>
      <c r="J8609">
        <v>62</v>
      </c>
    </row>
    <row r="8610" spans="1:10" x14ac:dyDescent="0.3">
      <c r="A8610">
        <v>452827</v>
      </c>
      <c r="B8610" t="s">
        <v>738</v>
      </c>
      <c r="C8610" t="s">
        <v>463</v>
      </c>
      <c r="D8610" t="s">
        <v>14270</v>
      </c>
      <c r="E8610">
        <v>340</v>
      </c>
      <c r="F8610">
        <v>2.9</v>
      </c>
      <c r="G8610">
        <v>80</v>
      </c>
      <c r="H8610" t="s">
        <v>486</v>
      </c>
      <c r="I8610" t="s">
        <v>738</v>
      </c>
      <c r="J8610">
        <v>45</v>
      </c>
    </row>
    <row r="8611" spans="1:10" x14ac:dyDescent="0.3">
      <c r="A8611">
        <v>452890</v>
      </c>
      <c r="B8611" t="s">
        <v>5089</v>
      </c>
      <c r="C8611" t="s">
        <v>68</v>
      </c>
      <c r="D8611" t="s">
        <v>14271</v>
      </c>
      <c r="E8611">
        <v>200</v>
      </c>
      <c r="F8611">
        <v>2.9</v>
      </c>
      <c r="G8611">
        <v>80</v>
      </c>
      <c r="H8611" t="s">
        <v>4727</v>
      </c>
      <c r="I8611" t="s">
        <v>5089</v>
      </c>
      <c r="J8611">
        <v>43</v>
      </c>
    </row>
    <row r="8612" spans="1:10" x14ac:dyDescent="0.3">
      <c r="A8612">
        <v>452988</v>
      </c>
      <c r="B8612" t="s">
        <v>1274</v>
      </c>
      <c r="C8612" t="s">
        <v>91</v>
      </c>
      <c r="D8612" t="s">
        <v>14272</v>
      </c>
      <c r="E8612">
        <v>450</v>
      </c>
      <c r="F8612">
        <v>2.9</v>
      </c>
      <c r="G8612">
        <v>80</v>
      </c>
      <c r="H8612" t="s">
        <v>740</v>
      </c>
      <c r="I8612" t="s">
        <v>1274</v>
      </c>
      <c r="J8612">
        <v>35</v>
      </c>
    </row>
    <row r="8613" spans="1:10" x14ac:dyDescent="0.3">
      <c r="A8613">
        <v>453239</v>
      </c>
      <c r="B8613" t="s">
        <v>276</v>
      </c>
      <c r="C8613" t="s">
        <v>115</v>
      </c>
      <c r="D8613" t="s">
        <v>14273</v>
      </c>
      <c r="E8613">
        <v>150</v>
      </c>
      <c r="F8613">
        <v>2.9</v>
      </c>
      <c r="G8613">
        <v>80</v>
      </c>
      <c r="H8613" t="s">
        <v>486</v>
      </c>
      <c r="I8613" t="s">
        <v>276</v>
      </c>
      <c r="J8613">
        <v>59</v>
      </c>
    </row>
    <row r="8614" spans="1:10" x14ac:dyDescent="0.3">
      <c r="A8614">
        <v>453436</v>
      </c>
      <c r="B8614" t="s">
        <v>1390</v>
      </c>
      <c r="C8614" t="s">
        <v>463</v>
      </c>
      <c r="D8614" t="s">
        <v>14274</v>
      </c>
      <c r="E8614">
        <v>300</v>
      </c>
      <c r="F8614">
        <v>2.9</v>
      </c>
      <c r="G8614">
        <v>80</v>
      </c>
      <c r="H8614" t="s">
        <v>6496</v>
      </c>
      <c r="I8614" t="s">
        <v>1390</v>
      </c>
      <c r="J8614">
        <v>73</v>
      </c>
    </row>
    <row r="8615" spans="1:10" x14ac:dyDescent="0.3">
      <c r="A8615">
        <v>453469</v>
      </c>
      <c r="B8615" t="s">
        <v>659</v>
      </c>
      <c r="C8615" t="s">
        <v>463</v>
      </c>
      <c r="D8615" t="s">
        <v>14275</v>
      </c>
      <c r="E8615">
        <v>190</v>
      </c>
      <c r="F8615">
        <v>2.9</v>
      </c>
      <c r="G8615">
        <v>80</v>
      </c>
      <c r="H8615" t="s">
        <v>695</v>
      </c>
      <c r="I8615" t="s">
        <v>659</v>
      </c>
      <c r="J8615">
        <v>77</v>
      </c>
    </row>
    <row r="8616" spans="1:10" x14ac:dyDescent="0.3">
      <c r="A8616">
        <v>454028</v>
      </c>
      <c r="B8616" t="s">
        <v>1415</v>
      </c>
      <c r="C8616" t="s">
        <v>383</v>
      </c>
      <c r="D8616" t="s">
        <v>14276</v>
      </c>
      <c r="E8616">
        <v>150</v>
      </c>
      <c r="F8616">
        <v>2.9</v>
      </c>
      <c r="G8616">
        <v>80</v>
      </c>
      <c r="H8616" t="s">
        <v>3326</v>
      </c>
      <c r="I8616" t="s">
        <v>1415</v>
      </c>
      <c r="J8616">
        <v>68</v>
      </c>
    </row>
    <row r="8617" spans="1:10" x14ac:dyDescent="0.3">
      <c r="A8617">
        <v>454287</v>
      </c>
      <c r="B8617" t="s">
        <v>2023</v>
      </c>
      <c r="C8617" t="s">
        <v>68</v>
      </c>
      <c r="D8617" t="s">
        <v>14277</v>
      </c>
      <c r="E8617">
        <v>250</v>
      </c>
      <c r="F8617">
        <v>2.9</v>
      </c>
      <c r="G8617">
        <v>80</v>
      </c>
      <c r="H8617" t="s">
        <v>2341</v>
      </c>
      <c r="I8617" t="s">
        <v>2023</v>
      </c>
      <c r="J8617">
        <v>74</v>
      </c>
    </row>
    <row r="8618" spans="1:10" x14ac:dyDescent="0.3">
      <c r="A8618">
        <v>454341</v>
      </c>
      <c r="B8618" t="s">
        <v>661</v>
      </c>
      <c r="C8618" t="s">
        <v>463</v>
      </c>
      <c r="D8618" t="s">
        <v>14278</v>
      </c>
      <c r="E8618">
        <v>250</v>
      </c>
      <c r="F8618">
        <v>2.9</v>
      </c>
      <c r="G8618">
        <v>80</v>
      </c>
      <c r="H8618" t="s">
        <v>778</v>
      </c>
      <c r="I8618" t="s">
        <v>661</v>
      </c>
      <c r="J8618">
        <v>68</v>
      </c>
    </row>
    <row r="8619" spans="1:10" x14ac:dyDescent="0.3">
      <c r="A8619">
        <v>454349</v>
      </c>
      <c r="B8619" t="s">
        <v>864</v>
      </c>
      <c r="C8619" t="s">
        <v>91</v>
      </c>
      <c r="D8619" t="s">
        <v>14279</v>
      </c>
      <c r="E8619">
        <v>250</v>
      </c>
      <c r="F8619">
        <v>2.9</v>
      </c>
      <c r="G8619">
        <v>80</v>
      </c>
      <c r="H8619" t="s">
        <v>19</v>
      </c>
      <c r="I8619" t="s">
        <v>864</v>
      </c>
      <c r="J8619">
        <v>50</v>
      </c>
    </row>
    <row r="8620" spans="1:10" x14ac:dyDescent="0.3">
      <c r="A8620">
        <v>454498</v>
      </c>
      <c r="B8620" t="s">
        <v>1390</v>
      </c>
      <c r="C8620" t="s">
        <v>463</v>
      </c>
      <c r="D8620" t="s">
        <v>14280</v>
      </c>
      <c r="E8620">
        <v>200</v>
      </c>
      <c r="F8620">
        <v>2.9</v>
      </c>
      <c r="G8620">
        <v>80</v>
      </c>
      <c r="H8620" t="s">
        <v>2556</v>
      </c>
      <c r="I8620" t="s">
        <v>1390</v>
      </c>
      <c r="J8620">
        <v>64</v>
      </c>
    </row>
    <row r="8621" spans="1:10" x14ac:dyDescent="0.3">
      <c r="A8621">
        <v>454558</v>
      </c>
      <c r="B8621" t="s">
        <v>3057</v>
      </c>
      <c r="C8621" t="s">
        <v>3052</v>
      </c>
      <c r="D8621" t="s">
        <v>14281</v>
      </c>
      <c r="E8621">
        <v>100</v>
      </c>
      <c r="F8621">
        <v>2.9</v>
      </c>
      <c r="G8621">
        <v>80</v>
      </c>
      <c r="H8621" t="s">
        <v>2417</v>
      </c>
      <c r="I8621" t="s">
        <v>3057</v>
      </c>
      <c r="J8621">
        <v>35</v>
      </c>
    </row>
    <row r="8622" spans="1:10" x14ac:dyDescent="0.3">
      <c r="A8622">
        <v>454734</v>
      </c>
      <c r="B8622" t="s">
        <v>1208</v>
      </c>
      <c r="C8622" t="s">
        <v>115</v>
      </c>
      <c r="D8622" t="s">
        <v>14282</v>
      </c>
      <c r="E8622">
        <v>300</v>
      </c>
      <c r="F8622">
        <v>2.9</v>
      </c>
      <c r="G8622">
        <v>80</v>
      </c>
      <c r="H8622" t="s">
        <v>14283</v>
      </c>
      <c r="I8622" t="s">
        <v>1208</v>
      </c>
      <c r="J8622">
        <v>77</v>
      </c>
    </row>
    <row r="8623" spans="1:10" x14ac:dyDescent="0.3">
      <c r="A8623">
        <v>454797</v>
      </c>
      <c r="B8623" t="s">
        <v>1354</v>
      </c>
      <c r="C8623" t="s">
        <v>11</v>
      </c>
      <c r="D8623" t="s">
        <v>14284</v>
      </c>
      <c r="E8623">
        <v>200</v>
      </c>
      <c r="F8623">
        <v>2.9</v>
      </c>
      <c r="G8623">
        <v>80</v>
      </c>
      <c r="H8623" t="s">
        <v>6817</v>
      </c>
      <c r="I8623" t="s">
        <v>1354</v>
      </c>
      <c r="J8623">
        <v>51</v>
      </c>
    </row>
    <row r="8624" spans="1:10" x14ac:dyDescent="0.3">
      <c r="A8624">
        <v>454885</v>
      </c>
      <c r="B8624" t="s">
        <v>3469</v>
      </c>
      <c r="C8624" t="s">
        <v>3052</v>
      </c>
      <c r="D8624" t="s">
        <v>14285</v>
      </c>
      <c r="E8624">
        <v>400</v>
      </c>
      <c r="F8624">
        <v>2.9</v>
      </c>
      <c r="G8624">
        <v>80</v>
      </c>
      <c r="H8624" t="s">
        <v>14286</v>
      </c>
      <c r="I8624" t="s">
        <v>3097</v>
      </c>
      <c r="J8624">
        <v>56</v>
      </c>
    </row>
    <row r="8625" spans="1:10" x14ac:dyDescent="0.3">
      <c r="A8625">
        <v>454889</v>
      </c>
      <c r="B8625" t="s">
        <v>3299</v>
      </c>
      <c r="C8625" t="s">
        <v>11</v>
      </c>
      <c r="D8625" t="s">
        <v>14287</v>
      </c>
      <c r="E8625">
        <v>300</v>
      </c>
      <c r="F8625">
        <v>2.9</v>
      </c>
      <c r="G8625">
        <v>80</v>
      </c>
      <c r="H8625" t="s">
        <v>14288</v>
      </c>
      <c r="I8625" t="s">
        <v>3299</v>
      </c>
      <c r="J8625">
        <v>64</v>
      </c>
    </row>
    <row r="8626" spans="1:10" x14ac:dyDescent="0.3">
      <c r="A8626">
        <v>454972</v>
      </c>
      <c r="B8626" t="s">
        <v>1715</v>
      </c>
      <c r="C8626" t="s">
        <v>68</v>
      </c>
      <c r="D8626" t="s">
        <v>14289</v>
      </c>
      <c r="E8626">
        <v>150</v>
      </c>
      <c r="F8626">
        <v>2.9</v>
      </c>
      <c r="G8626">
        <v>80</v>
      </c>
      <c r="H8626" t="s">
        <v>14290</v>
      </c>
      <c r="I8626" t="s">
        <v>1715</v>
      </c>
      <c r="J8626">
        <v>41</v>
      </c>
    </row>
    <row r="8627" spans="1:10" x14ac:dyDescent="0.3">
      <c r="A8627">
        <v>455073</v>
      </c>
      <c r="B8627" t="s">
        <v>4163</v>
      </c>
      <c r="C8627" t="s">
        <v>91</v>
      </c>
      <c r="D8627" t="s">
        <v>14291</v>
      </c>
      <c r="E8627">
        <v>150</v>
      </c>
      <c r="F8627">
        <v>2.9</v>
      </c>
      <c r="G8627">
        <v>80</v>
      </c>
      <c r="H8627" t="s">
        <v>12824</v>
      </c>
      <c r="I8627" t="s">
        <v>4163</v>
      </c>
      <c r="J8627">
        <v>45</v>
      </c>
    </row>
    <row r="8628" spans="1:10" x14ac:dyDescent="0.3">
      <c r="A8628">
        <v>455120</v>
      </c>
      <c r="B8628" t="s">
        <v>2233</v>
      </c>
      <c r="C8628" t="s">
        <v>11</v>
      </c>
      <c r="D8628" t="s">
        <v>14292</v>
      </c>
      <c r="E8628">
        <v>250</v>
      </c>
      <c r="F8628">
        <v>2.9</v>
      </c>
      <c r="G8628">
        <v>80</v>
      </c>
      <c r="H8628" t="s">
        <v>14293</v>
      </c>
      <c r="I8628" t="s">
        <v>2233</v>
      </c>
      <c r="J8628">
        <v>51</v>
      </c>
    </row>
    <row r="8629" spans="1:10" x14ac:dyDescent="0.3">
      <c r="A8629">
        <v>455363</v>
      </c>
      <c r="B8629" t="s">
        <v>661</v>
      </c>
      <c r="C8629" t="s">
        <v>463</v>
      </c>
      <c r="D8629" t="s">
        <v>14294</v>
      </c>
      <c r="E8629">
        <v>200</v>
      </c>
      <c r="F8629">
        <v>2.9</v>
      </c>
      <c r="G8629">
        <v>80</v>
      </c>
      <c r="H8629" t="s">
        <v>3493</v>
      </c>
      <c r="I8629" t="s">
        <v>661</v>
      </c>
      <c r="J8629">
        <v>73</v>
      </c>
    </row>
    <row r="8630" spans="1:10" x14ac:dyDescent="0.3">
      <c r="A8630">
        <v>455469</v>
      </c>
      <c r="B8630" t="s">
        <v>2023</v>
      </c>
      <c r="C8630" t="s">
        <v>68</v>
      </c>
      <c r="D8630" t="s">
        <v>14295</v>
      </c>
      <c r="E8630">
        <v>2</v>
      </c>
      <c r="F8630">
        <v>2.9</v>
      </c>
      <c r="G8630">
        <v>80</v>
      </c>
      <c r="H8630" t="s">
        <v>14296</v>
      </c>
      <c r="I8630" t="s">
        <v>2023</v>
      </c>
      <c r="J8630">
        <v>64</v>
      </c>
    </row>
    <row r="8631" spans="1:10" x14ac:dyDescent="0.3">
      <c r="A8631">
        <v>455700</v>
      </c>
      <c r="B8631" t="s">
        <v>3951</v>
      </c>
      <c r="C8631" t="s">
        <v>91</v>
      </c>
      <c r="D8631" t="s">
        <v>14297</v>
      </c>
      <c r="E8631">
        <v>200</v>
      </c>
      <c r="F8631">
        <v>2.9</v>
      </c>
      <c r="G8631">
        <v>80</v>
      </c>
      <c r="H8631" t="s">
        <v>12052</v>
      </c>
      <c r="I8631" t="s">
        <v>3951</v>
      </c>
      <c r="J8631">
        <v>44</v>
      </c>
    </row>
    <row r="8632" spans="1:10" x14ac:dyDescent="0.3">
      <c r="A8632">
        <v>455957</v>
      </c>
      <c r="B8632" t="s">
        <v>2023</v>
      </c>
      <c r="C8632" t="s">
        <v>68</v>
      </c>
      <c r="D8632" t="s">
        <v>14298</v>
      </c>
      <c r="E8632">
        <v>250</v>
      </c>
      <c r="F8632">
        <v>2.9</v>
      </c>
      <c r="G8632">
        <v>80</v>
      </c>
      <c r="H8632" t="s">
        <v>2417</v>
      </c>
      <c r="I8632" t="s">
        <v>2023</v>
      </c>
      <c r="J8632">
        <v>73</v>
      </c>
    </row>
    <row r="8633" spans="1:10" x14ac:dyDescent="0.3">
      <c r="A8633">
        <v>455997</v>
      </c>
      <c r="B8633" t="s">
        <v>276</v>
      </c>
      <c r="C8633" t="s">
        <v>115</v>
      </c>
      <c r="D8633" t="s">
        <v>12038</v>
      </c>
      <c r="E8633">
        <v>150</v>
      </c>
      <c r="F8633">
        <v>2.9</v>
      </c>
      <c r="G8633">
        <v>80</v>
      </c>
      <c r="H8633" t="s">
        <v>2417</v>
      </c>
      <c r="I8633" t="s">
        <v>276</v>
      </c>
      <c r="J8633">
        <v>65</v>
      </c>
    </row>
    <row r="8634" spans="1:10" x14ac:dyDescent="0.3">
      <c r="A8634">
        <v>456002</v>
      </c>
      <c r="B8634" t="s">
        <v>95</v>
      </c>
      <c r="C8634" t="s">
        <v>91</v>
      </c>
      <c r="D8634" t="s">
        <v>14299</v>
      </c>
      <c r="E8634">
        <v>350</v>
      </c>
      <c r="F8634">
        <v>2.9</v>
      </c>
      <c r="G8634">
        <v>80</v>
      </c>
      <c r="H8634" t="s">
        <v>14300</v>
      </c>
      <c r="I8634" t="s">
        <v>95</v>
      </c>
      <c r="J8634">
        <v>52</v>
      </c>
    </row>
    <row r="8635" spans="1:10" x14ac:dyDescent="0.3">
      <c r="A8635">
        <v>456054</v>
      </c>
      <c r="B8635" t="s">
        <v>2092</v>
      </c>
      <c r="C8635" t="s">
        <v>2068</v>
      </c>
      <c r="D8635" t="s">
        <v>14301</v>
      </c>
      <c r="E8635">
        <v>200</v>
      </c>
      <c r="F8635">
        <v>2.9</v>
      </c>
      <c r="G8635">
        <v>80</v>
      </c>
      <c r="H8635" t="s">
        <v>77</v>
      </c>
      <c r="I8635" t="s">
        <v>2092</v>
      </c>
      <c r="J8635">
        <v>48</v>
      </c>
    </row>
    <row r="8636" spans="1:10" x14ac:dyDescent="0.3">
      <c r="A8636">
        <v>456166</v>
      </c>
      <c r="B8636" t="s">
        <v>276</v>
      </c>
      <c r="C8636" t="s">
        <v>115</v>
      </c>
      <c r="D8636" t="s">
        <v>14302</v>
      </c>
      <c r="E8636">
        <v>200</v>
      </c>
      <c r="F8636">
        <v>2.9</v>
      </c>
      <c r="G8636">
        <v>80</v>
      </c>
      <c r="H8636" t="s">
        <v>10585</v>
      </c>
      <c r="I8636" t="s">
        <v>276</v>
      </c>
      <c r="J8636">
        <v>50</v>
      </c>
    </row>
    <row r="8637" spans="1:10" x14ac:dyDescent="0.3">
      <c r="A8637">
        <v>456340</v>
      </c>
      <c r="B8637" t="s">
        <v>3040</v>
      </c>
      <c r="C8637" t="s">
        <v>2068</v>
      </c>
      <c r="D8637" t="s">
        <v>14303</v>
      </c>
      <c r="E8637">
        <v>250</v>
      </c>
      <c r="F8637">
        <v>2.9</v>
      </c>
      <c r="G8637">
        <v>80</v>
      </c>
      <c r="H8637" t="s">
        <v>14304</v>
      </c>
      <c r="I8637" t="s">
        <v>3040</v>
      </c>
      <c r="J8637">
        <v>40</v>
      </c>
    </row>
    <row r="8638" spans="1:10" x14ac:dyDescent="0.3">
      <c r="A8638">
        <v>456386</v>
      </c>
      <c r="B8638" t="s">
        <v>3097</v>
      </c>
      <c r="C8638" t="s">
        <v>3052</v>
      </c>
      <c r="D8638" t="s">
        <v>14305</v>
      </c>
      <c r="E8638">
        <v>200</v>
      </c>
      <c r="F8638">
        <v>2.9</v>
      </c>
      <c r="G8638">
        <v>80</v>
      </c>
      <c r="H8638" t="s">
        <v>14306</v>
      </c>
      <c r="I8638" t="s">
        <v>3097</v>
      </c>
      <c r="J8638">
        <v>65</v>
      </c>
    </row>
    <row r="8639" spans="1:10" x14ac:dyDescent="0.3">
      <c r="A8639">
        <v>456401</v>
      </c>
      <c r="B8639" t="s">
        <v>4953</v>
      </c>
      <c r="C8639" t="s">
        <v>189</v>
      </c>
      <c r="D8639" t="s">
        <v>14307</v>
      </c>
      <c r="E8639">
        <v>200</v>
      </c>
      <c r="F8639">
        <v>2.9</v>
      </c>
      <c r="G8639">
        <v>80</v>
      </c>
      <c r="H8639" t="s">
        <v>2341</v>
      </c>
      <c r="I8639" t="s">
        <v>4953</v>
      </c>
      <c r="J8639">
        <v>62</v>
      </c>
    </row>
    <row r="8640" spans="1:10" x14ac:dyDescent="0.3">
      <c r="A8640">
        <v>456478</v>
      </c>
      <c r="B8640" t="s">
        <v>2893</v>
      </c>
      <c r="C8640" t="s">
        <v>2068</v>
      </c>
      <c r="D8640" t="s">
        <v>14308</v>
      </c>
      <c r="E8640">
        <v>250</v>
      </c>
      <c r="F8640">
        <v>2.9</v>
      </c>
      <c r="G8640">
        <v>80</v>
      </c>
      <c r="H8640" t="s">
        <v>19</v>
      </c>
      <c r="I8640" t="s">
        <v>2893</v>
      </c>
      <c r="J8640">
        <v>72</v>
      </c>
    </row>
    <row r="8641" spans="1:10" x14ac:dyDescent="0.3">
      <c r="A8641">
        <v>456504</v>
      </c>
      <c r="B8641" t="s">
        <v>686</v>
      </c>
      <c r="C8641" t="s">
        <v>383</v>
      </c>
      <c r="D8641" t="s">
        <v>14309</v>
      </c>
      <c r="E8641">
        <v>400</v>
      </c>
      <c r="F8641">
        <v>2.9</v>
      </c>
      <c r="G8641">
        <v>80</v>
      </c>
      <c r="H8641" t="s">
        <v>1944</v>
      </c>
      <c r="I8641" t="s">
        <v>686</v>
      </c>
      <c r="J8641">
        <v>49</v>
      </c>
    </row>
    <row r="8642" spans="1:10" x14ac:dyDescent="0.3">
      <c r="A8642">
        <v>456519</v>
      </c>
      <c r="B8642" t="s">
        <v>3179</v>
      </c>
      <c r="C8642" t="s">
        <v>3052</v>
      </c>
      <c r="D8642" t="s">
        <v>14310</v>
      </c>
      <c r="E8642">
        <v>250</v>
      </c>
      <c r="F8642">
        <v>2.9</v>
      </c>
      <c r="G8642">
        <v>80</v>
      </c>
      <c r="H8642" t="s">
        <v>6817</v>
      </c>
      <c r="I8642" t="s">
        <v>3179</v>
      </c>
      <c r="J8642">
        <v>58</v>
      </c>
    </row>
    <row r="8643" spans="1:10" x14ac:dyDescent="0.3">
      <c r="A8643">
        <v>456530</v>
      </c>
      <c r="B8643" t="s">
        <v>2478</v>
      </c>
      <c r="C8643" t="s">
        <v>2068</v>
      </c>
      <c r="D8643" t="s">
        <v>14311</v>
      </c>
      <c r="E8643">
        <v>500</v>
      </c>
      <c r="F8643">
        <v>2.9</v>
      </c>
      <c r="G8643">
        <v>80</v>
      </c>
      <c r="H8643" t="s">
        <v>14312</v>
      </c>
      <c r="I8643" t="s">
        <v>2478</v>
      </c>
      <c r="J8643">
        <v>34</v>
      </c>
    </row>
    <row r="8644" spans="1:10" x14ac:dyDescent="0.3">
      <c r="A8644">
        <v>456635</v>
      </c>
      <c r="B8644" t="s">
        <v>1980</v>
      </c>
      <c r="C8644" t="s">
        <v>463</v>
      </c>
      <c r="D8644" t="s">
        <v>14313</v>
      </c>
      <c r="E8644">
        <v>297</v>
      </c>
      <c r="F8644">
        <v>2.9</v>
      </c>
      <c r="G8644">
        <v>80</v>
      </c>
      <c r="H8644" t="s">
        <v>14314</v>
      </c>
      <c r="I8644" t="s">
        <v>1980</v>
      </c>
      <c r="J8644">
        <v>36</v>
      </c>
    </row>
    <row r="8645" spans="1:10" x14ac:dyDescent="0.3">
      <c r="A8645">
        <v>456753</v>
      </c>
      <c r="B8645" t="s">
        <v>4163</v>
      </c>
      <c r="C8645" t="s">
        <v>91</v>
      </c>
      <c r="D8645" t="s">
        <v>14315</v>
      </c>
      <c r="E8645">
        <v>200</v>
      </c>
      <c r="F8645">
        <v>2.9</v>
      </c>
      <c r="G8645">
        <v>80</v>
      </c>
      <c r="H8645" t="s">
        <v>695</v>
      </c>
      <c r="I8645" t="s">
        <v>4163</v>
      </c>
      <c r="J8645">
        <v>43</v>
      </c>
    </row>
    <row r="8646" spans="1:10" x14ac:dyDescent="0.3">
      <c r="A8646">
        <v>457042</v>
      </c>
      <c r="B8646" t="s">
        <v>1208</v>
      </c>
      <c r="C8646" t="s">
        <v>115</v>
      </c>
      <c r="D8646" t="s">
        <v>14316</v>
      </c>
      <c r="E8646">
        <v>200</v>
      </c>
      <c r="F8646">
        <v>2.9</v>
      </c>
      <c r="G8646">
        <v>80</v>
      </c>
      <c r="H8646" t="s">
        <v>7124</v>
      </c>
      <c r="I8646" t="s">
        <v>1208</v>
      </c>
      <c r="J8646">
        <v>59</v>
      </c>
    </row>
    <row r="8647" spans="1:10" x14ac:dyDescent="0.3">
      <c r="A8647">
        <v>457083</v>
      </c>
      <c r="B8647" t="s">
        <v>3179</v>
      </c>
      <c r="C8647" t="s">
        <v>3052</v>
      </c>
      <c r="D8647" t="s">
        <v>14317</v>
      </c>
      <c r="E8647">
        <v>200</v>
      </c>
      <c r="F8647">
        <v>2.9</v>
      </c>
      <c r="G8647">
        <v>80</v>
      </c>
      <c r="H8647" t="s">
        <v>19</v>
      </c>
      <c r="I8647" t="s">
        <v>3179</v>
      </c>
      <c r="J8647">
        <v>44</v>
      </c>
    </row>
    <row r="8648" spans="1:10" x14ac:dyDescent="0.3">
      <c r="A8648">
        <v>457362</v>
      </c>
      <c r="B8648" t="s">
        <v>3387</v>
      </c>
      <c r="C8648" t="s">
        <v>2068</v>
      </c>
      <c r="D8648" t="s">
        <v>14318</v>
      </c>
      <c r="E8648">
        <v>500</v>
      </c>
      <c r="F8648">
        <v>2.9</v>
      </c>
      <c r="G8648">
        <v>80</v>
      </c>
      <c r="H8648" t="s">
        <v>1068</v>
      </c>
      <c r="I8648" t="s">
        <v>2478</v>
      </c>
      <c r="J8648">
        <v>36</v>
      </c>
    </row>
    <row r="8649" spans="1:10" x14ac:dyDescent="0.3">
      <c r="A8649">
        <v>457452</v>
      </c>
      <c r="B8649" t="s">
        <v>14319</v>
      </c>
      <c r="C8649" t="s">
        <v>11</v>
      </c>
      <c r="D8649" t="s">
        <v>14320</v>
      </c>
      <c r="E8649">
        <v>75</v>
      </c>
      <c r="F8649">
        <v>2.9</v>
      </c>
      <c r="G8649">
        <v>80</v>
      </c>
      <c r="H8649" t="s">
        <v>3138</v>
      </c>
      <c r="I8649" t="s">
        <v>14319</v>
      </c>
      <c r="J8649">
        <v>51</v>
      </c>
    </row>
    <row r="8650" spans="1:10" x14ac:dyDescent="0.3">
      <c r="A8650">
        <v>457630</v>
      </c>
      <c r="B8650" t="s">
        <v>63</v>
      </c>
      <c r="C8650" t="s">
        <v>11</v>
      </c>
      <c r="D8650" t="s">
        <v>10194</v>
      </c>
      <c r="E8650">
        <v>149</v>
      </c>
      <c r="F8650">
        <v>2.9</v>
      </c>
      <c r="G8650">
        <v>80</v>
      </c>
      <c r="H8650" t="s">
        <v>2417</v>
      </c>
      <c r="I8650" t="s">
        <v>63</v>
      </c>
      <c r="J8650">
        <v>56</v>
      </c>
    </row>
    <row r="8651" spans="1:10" x14ac:dyDescent="0.3">
      <c r="A8651">
        <v>457872</v>
      </c>
      <c r="B8651" t="s">
        <v>3097</v>
      </c>
      <c r="C8651" t="s">
        <v>3052</v>
      </c>
      <c r="D8651" t="s">
        <v>14321</v>
      </c>
      <c r="E8651">
        <v>200</v>
      </c>
      <c r="F8651">
        <v>2.9</v>
      </c>
      <c r="G8651">
        <v>80</v>
      </c>
      <c r="H8651" t="s">
        <v>9597</v>
      </c>
      <c r="I8651" t="s">
        <v>3097</v>
      </c>
      <c r="J8651">
        <v>59</v>
      </c>
    </row>
    <row r="8652" spans="1:10" x14ac:dyDescent="0.3">
      <c r="A8652">
        <v>457951</v>
      </c>
      <c r="B8652" t="s">
        <v>4276</v>
      </c>
      <c r="C8652" t="s">
        <v>383</v>
      </c>
      <c r="D8652" t="s">
        <v>14322</v>
      </c>
      <c r="E8652">
        <v>200</v>
      </c>
      <c r="F8652">
        <v>2.9</v>
      </c>
      <c r="G8652">
        <v>80</v>
      </c>
      <c r="H8652" t="s">
        <v>14323</v>
      </c>
      <c r="I8652" t="s">
        <v>4276</v>
      </c>
      <c r="J8652">
        <v>68</v>
      </c>
    </row>
    <row r="8653" spans="1:10" x14ac:dyDescent="0.3">
      <c r="A8653">
        <v>458505</v>
      </c>
      <c r="B8653" t="s">
        <v>5668</v>
      </c>
      <c r="C8653" t="s">
        <v>2068</v>
      </c>
      <c r="D8653" t="s">
        <v>14324</v>
      </c>
      <c r="E8653">
        <v>300</v>
      </c>
      <c r="F8653">
        <v>2.9</v>
      </c>
      <c r="G8653">
        <v>80</v>
      </c>
      <c r="H8653" t="s">
        <v>131</v>
      </c>
      <c r="I8653" t="s">
        <v>5668</v>
      </c>
      <c r="J8653">
        <v>49</v>
      </c>
    </row>
    <row r="8654" spans="1:10" x14ac:dyDescent="0.3">
      <c r="A8654">
        <v>459016</v>
      </c>
      <c r="B8654" t="s">
        <v>3057</v>
      </c>
      <c r="C8654" t="s">
        <v>3052</v>
      </c>
      <c r="D8654" t="s">
        <v>14325</v>
      </c>
      <c r="E8654">
        <v>100</v>
      </c>
      <c r="F8654">
        <v>2.9</v>
      </c>
      <c r="G8654">
        <v>80</v>
      </c>
      <c r="H8654" t="s">
        <v>179</v>
      </c>
      <c r="I8654" t="s">
        <v>3057</v>
      </c>
      <c r="J8654">
        <v>32</v>
      </c>
    </row>
    <row r="8655" spans="1:10" x14ac:dyDescent="0.3">
      <c r="A8655">
        <v>459173</v>
      </c>
      <c r="B8655" t="s">
        <v>3179</v>
      </c>
      <c r="C8655" t="s">
        <v>3052</v>
      </c>
      <c r="D8655" t="s">
        <v>14326</v>
      </c>
      <c r="E8655">
        <v>360</v>
      </c>
      <c r="F8655">
        <v>2.9</v>
      </c>
      <c r="G8655">
        <v>80</v>
      </c>
      <c r="H8655" t="s">
        <v>14327</v>
      </c>
      <c r="I8655" t="s">
        <v>3179</v>
      </c>
      <c r="J8655">
        <v>58</v>
      </c>
    </row>
    <row r="8656" spans="1:10" x14ac:dyDescent="0.3">
      <c r="A8656">
        <v>459178</v>
      </c>
      <c r="B8656" t="s">
        <v>2092</v>
      </c>
      <c r="C8656" t="s">
        <v>2068</v>
      </c>
      <c r="D8656" t="s">
        <v>14328</v>
      </c>
      <c r="E8656">
        <v>200</v>
      </c>
      <c r="F8656">
        <v>2.9</v>
      </c>
      <c r="G8656">
        <v>80</v>
      </c>
      <c r="H8656" t="s">
        <v>14306</v>
      </c>
      <c r="I8656" t="s">
        <v>2092</v>
      </c>
      <c r="J8656">
        <v>46</v>
      </c>
    </row>
    <row r="8657" spans="1:10" x14ac:dyDescent="0.3">
      <c r="A8657">
        <v>459193</v>
      </c>
      <c r="B8657" t="s">
        <v>1697</v>
      </c>
      <c r="C8657" t="s">
        <v>189</v>
      </c>
      <c r="D8657" t="s">
        <v>14329</v>
      </c>
      <c r="E8657">
        <v>200</v>
      </c>
      <c r="F8657">
        <v>2.9</v>
      </c>
      <c r="G8657">
        <v>80</v>
      </c>
      <c r="H8657" t="s">
        <v>14330</v>
      </c>
      <c r="I8657" t="s">
        <v>1697</v>
      </c>
      <c r="J8657">
        <v>61</v>
      </c>
    </row>
    <row r="8658" spans="1:10" x14ac:dyDescent="0.3">
      <c r="A8658">
        <v>459972</v>
      </c>
      <c r="B8658" t="s">
        <v>1715</v>
      </c>
      <c r="C8658" t="s">
        <v>68</v>
      </c>
      <c r="D8658" t="s">
        <v>14331</v>
      </c>
      <c r="E8658">
        <v>180</v>
      </c>
      <c r="F8658">
        <v>2.9</v>
      </c>
      <c r="G8658">
        <v>80</v>
      </c>
      <c r="H8658" t="s">
        <v>2908</v>
      </c>
      <c r="I8658" t="s">
        <v>1715</v>
      </c>
      <c r="J8658">
        <v>43</v>
      </c>
    </row>
    <row r="8659" spans="1:10" x14ac:dyDescent="0.3">
      <c r="A8659">
        <v>460163</v>
      </c>
      <c r="B8659" t="s">
        <v>2092</v>
      </c>
      <c r="C8659" t="s">
        <v>2068</v>
      </c>
      <c r="D8659" t="s">
        <v>14332</v>
      </c>
      <c r="E8659">
        <v>100</v>
      </c>
      <c r="F8659">
        <v>2.9</v>
      </c>
      <c r="G8659">
        <v>80</v>
      </c>
      <c r="H8659" t="s">
        <v>1676</v>
      </c>
      <c r="I8659" t="s">
        <v>2092</v>
      </c>
      <c r="J8659">
        <v>48</v>
      </c>
    </row>
    <row r="8660" spans="1:10" x14ac:dyDescent="0.3">
      <c r="A8660">
        <v>460412</v>
      </c>
      <c r="B8660" t="s">
        <v>683</v>
      </c>
      <c r="C8660" t="s">
        <v>91</v>
      </c>
      <c r="D8660" t="s">
        <v>14333</v>
      </c>
      <c r="E8660">
        <v>500</v>
      </c>
      <c r="F8660">
        <v>2.9</v>
      </c>
      <c r="G8660">
        <v>80</v>
      </c>
      <c r="H8660" t="s">
        <v>740</v>
      </c>
      <c r="I8660" t="s">
        <v>683</v>
      </c>
      <c r="J8660">
        <v>49</v>
      </c>
    </row>
    <row r="8661" spans="1:10" x14ac:dyDescent="0.3">
      <c r="A8661">
        <v>460439</v>
      </c>
      <c r="B8661" t="s">
        <v>2067</v>
      </c>
      <c r="C8661" t="s">
        <v>2068</v>
      </c>
      <c r="D8661" t="s">
        <v>14334</v>
      </c>
      <c r="E8661">
        <v>5</v>
      </c>
      <c r="F8661">
        <v>2.9</v>
      </c>
      <c r="G8661">
        <v>80</v>
      </c>
      <c r="H8661" t="s">
        <v>2802</v>
      </c>
      <c r="I8661" t="s">
        <v>2067</v>
      </c>
      <c r="J8661">
        <v>44</v>
      </c>
    </row>
    <row r="8662" spans="1:10" x14ac:dyDescent="0.3">
      <c r="A8662">
        <v>460529</v>
      </c>
      <c r="B8662" t="s">
        <v>3097</v>
      </c>
      <c r="C8662" t="s">
        <v>3052</v>
      </c>
      <c r="D8662" t="s">
        <v>14335</v>
      </c>
      <c r="E8662">
        <v>200</v>
      </c>
      <c r="F8662">
        <v>2.9</v>
      </c>
      <c r="G8662">
        <v>80</v>
      </c>
      <c r="H8662" t="s">
        <v>19</v>
      </c>
      <c r="I8662" t="s">
        <v>3097</v>
      </c>
      <c r="J8662">
        <v>44</v>
      </c>
    </row>
    <row r="8663" spans="1:10" x14ac:dyDescent="0.3">
      <c r="A8663">
        <v>460553</v>
      </c>
      <c r="B8663" t="s">
        <v>1715</v>
      </c>
      <c r="C8663" t="s">
        <v>68</v>
      </c>
      <c r="D8663" t="s">
        <v>14336</v>
      </c>
      <c r="E8663">
        <v>250</v>
      </c>
      <c r="F8663">
        <v>2.9</v>
      </c>
      <c r="G8663">
        <v>80</v>
      </c>
      <c r="H8663" t="s">
        <v>2417</v>
      </c>
      <c r="I8663" t="s">
        <v>1715</v>
      </c>
      <c r="J8663">
        <v>38</v>
      </c>
    </row>
    <row r="8664" spans="1:10" x14ac:dyDescent="0.3">
      <c r="A8664">
        <v>460867</v>
      </c>
      <c r="B8664" t="s">
        <v>3951</v>
      </c>
      <c r="C8664" t="s">
        <v>91</v>
      </c>
      <c r="D8664" t="s">
        <v>14337</v>
      </c>
      <c r="E8664">
        <v>700</v>
      </c>
      <c r="F8664">
        <v>2.9</v>
      </c>
      <c r="G8664">
        <v>80</v>
      </c>
      <c r="H8664" t="s">
        <v>740</v>
      </c>
      <c r="I8664" t="s">
        <v>3951</v>
      </c>
      <c r="J8664">
        <v>46</v>
      </c>
    </row>
    <row r="8665" spans="1:10" x14ac:dyDescent="0.3">
      <c r="A8665">
        <v>461141</v>
      </c>
      <c r="B8665" t="s">
        <v>689</v>
      </c>
      <c r="C8665" t="s">
        <v>383</v>
      </c>
      <c r="D8665" t="s">
        <v>14338</v>
      </c>
      <c r="E8665">
        <v>350</v>
      </c>
      <c r="F8665">
        <v>2.9</v>
      </c>
      <c r="G8665">
        <v>80</v>
      </c>
      <c r="H8665" t="s">
        <v>589</v>
      </c>
      <c r="I8665" t="s">
        <v>689</v>
      </c>
      <c r="J8665">
        <v>55</v>
      </c>
    </row>
    <row r="8666" spans="1:10" x14ac:dyDescent="0.3">
      <c r="A8666">
        <v>461164</v>
      </c>
      <c r="B8666" t="s">
        <v>2233</v>
      </c>
      <c r="C8666" t="s">
        <v>11</v>
      </c>
      <c r="D8666" t="s">
        <v>14339</v>
      </c>
      <c r="E8666">
        <v>250</v>
      </c>
      <c r="F8666">
        <v>2.9</v>
      </c>
      <c r="G8666">
        <v>80</v>
      </c>
      <c r="H8666" t="s">
        <v>1436</v>
      </c>
      <c r="I8666" t="s">
        <v>2233</v>
      </c>
      <c r="J8666">
        <v>40</v>
      </c>
    </row>
    <row r="8667" spans="1:10" x14ac:dyDescent="0.3">
      <c r="A8667">
        <v>461833</v>
      </c>
      <c r="B8667" t="s">
        <v>839</v>
      </c>
      <c r="C8667" t="s">
        <v>115</v>
      </c>
      <c r="D8667" t="s">
        <v>14340</v>
      </c>
      <c r="E8667">
        <v>300</v>
      </c>
      <c r="F8667">
        <v>2.9</v>
      </c>
      <c r="G8667">
        <v>80</v>
      </c>
      <c r="H8667" t="s">
        <v>14341</v>
      </c>
      <c r="I8667" t="s">
        <v>1550</v>
      </c>
      <c r="J8667">
        <v>51</v>
      </c>
    </row>
    <row r="8668" spans="1:10" x14ac:dyDescent="0.3">
      <c r="A8668">
        <v>461866</v>
      </c>
      <c r="B8668" t="s">
        <v>3040</v>
      </c>
      <c r="C8668" t="s">
        <v>2068</v>
      </c>
      <c r="D8668" t="s">
        <v>14342</v>
      </c>
      <c r="E8668">
        <v>300</v>
      </c>
      <c r="F8668">
        <v>2.9</v>
      </c>
      <c r="G8668">
        <v>80</v>
      </c>
      <c r="H8668" t="s">
        <v>14343</v>
      </c>
      <c r="I8668" t="s">
        <v>3040</v>
      </c>
      <c r="J8668">
        <v>45</v>
      </c>
    </row>
    <row r="8669" spans="1:10" x14ac:dyDescent="0.3">
      <c r="A8669">
        <v>462604</v>
      </c>
      <c r="B8669" t="s">
        <v>891</v>
      </c>
      <c r="C8669" t="s">
        <v>463</v>
      </c>
      <c r="D8669" t="s">
        <v>14344</v>
      </c>
      <c r="E8669">
        <v>170</v>
      </c>
      <c r="F8669">
        <v>2.9</v>
      </c>
      <c r="G8669">
        <v>80</v>
      </c>
      <c r="H8669" t="s">
        <v>14345</v>
      </c>
      <c r="I8669" t="s">
        <v>891</v>
      </c>
      <c r="J8669">
        <v>47</v>
      </c>
    </row>
    <row r="8670" spans="1:10" x14ac:dyDescent="0.3">
      <c r="A8670">
        <v>462889</v>
      </c>
      <c r="B8670" t="s">
        <v>2389</v>
      </c>
      <c r="C8670" t="s">
        <v>2068</v>
      </c>
      <c r="D8670" t="s">
        <v>14346</v>
      </c>
      <c r="E8670">
        <v>180</v>
      </c>
      <c r="F8670">
        <v>2.9</v>
      </c>
      <c r="G8670">
        <v>80</v>
      </c>
      <c r="H8670" t="s">
        <v>131</v>
      </c>
      <c r="I8670" t="s">
        <v>2389</v>
      </c>
      <c r="J8670">
        <v>47</v>
      </c>
    </row>
    <row r="8671" spans="1:10" x14ac:dyDescent="0.3">
      <c r="A8671">
        <v>462943</v>
      </c>
      <c r="B8671" t="s">
        <v>1532</v>
      </c>
      <c r="C8671" t="s">
        <v>11</v>
      </c>
      <c r="D8671" t="s">
        <v>14347</v>
      </c>
      <c r="E8671">
        <v>110</v>
      </c>
      <c r="F8671">
        <v>2.9</v>
      </c>
      <c r="G8671">
        <v>80</v>
      </c>
      <c r="H8671" t="s">
        <v>7662</v>
      </c>
      <c r="I8671" t="s">
        <v>1532</v>
      </c>
      <c r="J8671">
        <v>37</v>
      </c>
    </row>
    <row r="8672" spans="1:10" x14ac:dyDescent="0.3">
      <c r="A8672">
        <v>463051</v>
      </c>
      <c r="B8672" t="s">
        <v>745</v>
      </c>
      <c r="C8672" t="s">
        <v>383</v>
      </c>
      <c r="D8672" t="s">
        <v>14348</v>
      </c>
      <c r="E8672">
        <v>400</v>
      </c>
      <c r="F8672">
        <v>2.9</v>
      </c>
      <c r="G8672">
        <v>80</v>
      </c>
      <c r="H8672" t="s">
        <v>837</v>
      </c>
      <c r="I8672" t="s">
        <v>745</v>
      </c>
      <c r="J8672">
        <v>38</v>
      </c>
    </row>
    <row r="8673" spans="1:10" x14ac:dyDescent="0.3">
      <c r="A8673">
        <v>464112</v>
      </c>
      <c r="B8673" t="s">
        <v>1715</v>
      </c>
      <c r="C8673" t="s">
        <v>68</v>
      </c>
      <c r="D8673" t="s">
        <v>14349</v>
      </c>
      <c r="E8673">
        <v>400</v>
      </c>
      <c r="F8673">
        <v>2.9</v>
      </c>
      <c r="G8673">
        <v>80</v>
      </c>
      <c r="H8673" t="s">
        <v>14350</v>
      </c>
      <c r="I8673" t="s">
        <v>1715</v>
      </c>
      <c r="J8673">
        <v>36</v>
      </c>
    </row>
    <row r="8674" spans="1:10" x14ac:dyDescent="0.3">
      <c r="A8674">
        <v>464194</v>
      </c>
      <c r="B8674" t="s">
        <v>4163</v>
      </c>
      <c r="C8674" t="s">
        <v>91</v>
      </c>
      <c r="D8674" t="s">
        <v>14351</v>
      </c>
      <c r="E8674">
        <v>300</v>
      </c>
      <c r="F8674">
        <v>2.9</v>
      </c>
      <c r="G8674">
        <v>80</v>
      </c>
      <c r="H8674" t="s">
        <v>14352</v>
      </c>
      <c r="I8674" t="s">
        <v>4163</v>
      </c>
      <c r="J8674">
        <v>48</v>
      </c>
    </row>
    <row r="8675" spans="1:10" x14ac:dyDescent="0.3">
      <c r="A8675">
        <v>464354</v>
      </c>
      <c r="B8675" t="s">
        <v>2389</v>
      </c>
      <c r="C8675" t="s">
        <v>2068</v>
      </c>
      <c r="D8675" t="s">
        <v>14353</v>
      </c>
      <c r="E8675">
        <v>500</v>
      </c>
      <c r="F8675">
        <v>2.9</v>
      </c>
      <c r="G8675">
        <v>80</v>
      </c>
      <c r="H8675" t="s">
        <v>1193</v>
      </c>
      <c r="I8675" t="s">
        <v>2389</v>
      </c>
      <c r="J8675">
        <v>50</v>
      </c>
    </row>
    <row r="8676" spans="1:10" x14ac:dyDescent="0.3">
      <c r="A8676">
        <v>464401</v>
      </c>
      <c r="B8676" t="s">
        <v>3057</v>
      </c>
      <c r="C8676" t="s">
        <v>3052</v>
      </c>
      <c r="D8676" t="s">
        <v>14354</v>
      </c>
      <c r="E8676">
        <v>250</v>
      </c>
      <c r="F8676">
        <v>2.9</v>
      </c>
      <c r="G8676">
        <v>80</v>
      </c>
      <c r="H8676" t="s">
        <v>14355</v>
      </c>
      <c r="I8676" t="s">
        <v>3057</v>
      </c>
      <c r="J8676">
        <v>44</v>
      </c>
    </row>
    <row r="8677" spans="1:10" x14ac:dyDescent="0.3">
      <c r="A8677">
        <v>464626</v>
      </c>
      <c r="B8677" t="s">
        <v>14356</v>
      </c>
      <c r="C8677" t="s">
        <v>2068</v>
      </c>
      <c r="D8677" t="s">
        <v>14357</v>
      </c>
      <c r="E8677">
        <v>500</v>
      </c>
      <c r="F8677">
        <v>2.9</v>
      </c>
      <c r="G8677">
        <v>80</v>
      </c>
      <c r="H8677" t="s">
        <v>837</v>
      </c>
      <c r="I8677" t="s">
        <v>2067</v>
      </c>
      <c r="J8677">
        <v>40</v>
      </c>
    </row>
    <row r="8678" spans="1:10" x14ac:dyDescent="0.3">
      <c r="A8678">
        <v>465835</v>
      </c>
      <c r="B8678" t="s">
        <v>745</v>
      </c>
      <c r="C8678" t="s">
        <v>383</v>
      </c>
      <c r="D8678" t="s">
        <v>14358</v>
      </c>
      <c r="E8678">
        <v>200</v>
      </c>
      <c r="F8678">
        <v>2.9</v>
      </c>
      <c r="G8678">
        <v>80</v>
      </c>
      <c r="H8678" t="s">
        <v>2417</v>
      </c>
      <c r="I8678" t="s">
        <v>745</v>
      </c>
      <c r="J8678">
        <v>28</v>
      </c>
    </row>
    <row r="8679" spans="1:10" x14ac:dyDescent="0.3">
      <c r="A8679">
        <v>465872</v>
      </c>
      <c r="B8679" t="s">
        <v>745</v>
      </c>
      <c r="C8679" t="s">
        <v>383</v>
      </c>
      <c r="D8679" t="s">
        <v>14359</v>
      </c>
      <c r="E8679">
        <v>150</v>
      </c>
      <c r="F8679">
        <v>2.9</v>
      </c>
      <c r="G8679">
        <v>80</v>
      </c>
      <c r="H8679" t="s">
        <v>14360</v>
      </c>
      <c r="I8679" t="s">
        <v>745</v>
      </c>
      <c r="J8679">
        <v>58</v>
      </c>
    </row>
    <row r="8680" spans="1:10" x14ac:dyDescent="0.3">
      <c r="A8680">
        <v>465990</v>
      </c>
      <c r="B8680" t="s">
        <v>745</v>
      </c>
      <c r="C8680" t="s">
        <v>383</v>
      </c>
      <c r="D8680" t="s">
        <v>14361</v>
      </c>
      <c r="E8680">
        <v>150</v>
      </c>
      <c r="F8680">
        <v>2.9</v>
      </c>
      <c r="G8680">
        <v>80</v>
      </c>
      <c r="H8680" t="s">
        <v>14362</v>
      </c>
      <c r="I8680" t="s">
        <v>745</v>
      </c>
      <c r="J8680">
        <v>28</v>
      </c>
    </row>
    <row r="8681" spans="1:10" x14ac:dyDescent="0.3">
      <c r="A8681">
        <v>466488</v>
      </c>
      <c r="B8681" t="s">
        <v>2067</v>
      </c>
      <c r="C8681" t="s">
        <v>2068</v>
      </c>
      <c r="D8681" t="s">
        <v>14363</v>
      </c>
      <c r="E8681">
        <v>250</v>
      </c>
      <c r="F8681">
        <v>2.9</v>
      </c>
      <c r="G8681">
        <v>80</v>
      </c>
      <c r="H8681" t="s">
        <v>14364</v>
      </c>
      <c r="I8681" t="s">
        <v>2067</v>
      </c>
      <c r="J8681">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2B98-DE49-4CE5-9F6D-32E8A32CCBB5}">
  <dimension ref="A1:N8674"/>
  <sheetViews>
    <sheetView topLeftCell="A48" zoomScaleNormal="100" workbookViewId="0">
      <selection activeCell="D68" sqref="D68"/>
    </sheetView>
  </sheetViews>
  <sheetFormatPr defaultRowHeight="14.4" x14ac:dyDescent="0.3"/>
  <cols>
    <col min="1" max="1" width="7" bestFit="1" customWidth="1"/>
    <col min="2" max="2" width="45.5546875" bestFit="1" customWidth="1"/>
    <col min="3" max="3" width="10.6640625" bestFit="1" customWidth="1"/>
    <col min="4" max="4" width="64.5546875" bestFit="1" customWidth="1"/>
    <col min="5" max="5" width="9.5546875" bestFit="1" customWidth="1"/>
    <col min="6" max="6" width="14.77734375" bestFit="1" customWidth="1"/>
    <col min="7" max="7" width="13.21875" customWidth="1"/>
    <col min="8" max="8" width="174.33203125" bestFit="1" customWidth="1"/>
    <col min="9" max="9" width="79.21875" bestFit="1" customWidth="1"/>
    <col min="10" max="10" width="13.88671875" customWidth="1"/>
    <col min="11" max="11" width="18.88671875" style="1" bestFit="1" customWidth="1"/>
    <col min="12" max="12" width="20.88671875" customWidth="1"/>
    <col min="13" max="13" width="31.88671875" customWidth="1"/>
    <col min="14" max="14" width="23.5546875" style="1" customWidth="1"/>
  </cols>
  <sheetData>
    <row r="1" spans="1:14" s="10" customFormat="1" x14ac:dyDescent="0.3">
      <c r="A1" s="10" t="s">
        <v>0</v>
      </c>
      <c r="B1" s="10" t="s">
        <v>1</v>
      </c>
      <c r="C1" s="10" t="s">
        <v>2</v>
      </c>
      <c r="D1" s="10" t="s">
        <v>3</v>
      </c>
      <c r="E1" s="10" t="s">
        <v>4</v>
      </c>
      <c r="F1" s="10" t="s">
        <v>5</v>
      </c>
      <c r="G1" s="10" t="s">
        <v>6</v>
      </c>
      <c r="H1" s="10" t="s">
        <v>7</v>
      </c>
      <c r="I1" s="10" t="s">
        <v>8</v>
      </c>
      <c r="J1" s="10" t="s">
        <v>9</v>
      </c>
      <c r="K1" s="10" t="s">
        <v>14365</v>
      </c>
      <c r="L1" s="10" t="s">
        <v>14419</v>
      </c>
      <c r="M1" s="10" t="s">
        <v>14428</v>
      </c>
      <c r="N1" s="10" t="s">
        <v>14451</v>
      </c>
    </row>
    <row r="2" spans="1:14" x14ac:dyDescent="0.3">
      <c r="A2" s="1">
        <v>211</v>
      </c>
      <c r="B2" s="1" t="s">
        <v>10</v>
      </c>
      <c r="C2" s="1" t="s">
        <v>11</v>
      </c>
      <c r="D2" s="1" t="s">
        <v>12</v>
      </c>
      <c r="E2" s="1">
        <v>300</v>
      </c>
      <c r="F2" s="1">
        <v>4.4000000000000004</v>
      </c>
      <c r="G2" s="1">
        <v>100</v>
      </c>
      <c r="H2" s="1" t="s">
        <v>13</v>
      </c>
      <c r="I2" s="1" t="s">
        <v>14</v>
      </c>
      <c r="J2" s="1">
        <v>59</v>
      </c>
      <c r="K2" s="1" t="str">
        <f>IF(E2=0,"outlier","valid")</f>
        <v>valid</v>
      </c>
      <c r="L2" s="1" t="str">
        <f>IF(E2&lt;=300,"BUDGET",IF(E2&lt;=600,"MID","PREMIUM"))</f>
        <v>BUDGET</v>
      </c>
      <c r="M2" t="str">
        <f>IFERROR(LEFT(H2, FIND(",", H2)-1), H2)</f>
        <v>Biryani</v>
      </c>
      <c r="N2" s="1" t="str" cm="1">
        <f t="array" ref="N2">_xlfn.IFS(
G2&lt;=25,"Fast",
G2&lt;=40,"Medium",
G2&gt;40,"Slow"
)</f>
        <v>Slow</v>
      </c>
    </row>
    <row r="3" spans="1:14" x14ac:dyDescent="0.3">
      <c r="A3" s="1">
        <v>221</v>
      </c>
      <c r="B3" s="1" t="s">
        <v>10</v>
      </c>
      <c r="C3" s="1" t="s">
        <v>11</v>
      </c>
      <c r="D3" s="1" t="s">
        <v>15</v>
      </c>
      <c r="E3" s="1">
        <v>300</v>
      </c>
      <c r="F3" s="1">
        <v>4.0999999999999996</v>
      </c>
      <c r="G3" s="1">
        <v>100</v>
      </c>
      <c r="H3" s="1" t="s">
        <v>16</v>
      </c>
      <c r="I3" s="1" t="s">
        <v>14</v>
      </c>
      <c r="J3" s="1">
        <v>56</v>
      </c>
      <c r="K3" s="1" t="str">
        <f t="shared" ref="K3:K66" si="0">IF(E3=0,"outlier","valid")</f>
        <v>valid</v>
      </c>
      <c r="L3" s="1" t="str">
        <f t="shared" ref="L3:L66" si="1">IF(E3&lt;=300,"BUDGET",IF(E3&lt;=600,"MID","PREMIUM"))</f>
        <v>BUDGET</v>
      </c>
      <c r="M3" t="str">
        <f t="shared" ref="M3:M66" si="2">IFERROR(LEFT(H3, FIND(",", H3)-1), H3)</f>
        <v>Mughlai</v>
      </c>
      <c r="N3" s="1" t="str" cm="1">
        <f t="array" ref="N3">_xlfn.IFS(
G3&lt;=25,"Fast",
G3&lt;=40,"Medium",
G3&gt;40,"Slow"
)</f>
        <v>Slow</v>
      </c>
    </row>
    <row r="4" spans="1:14" x14ac:dyDescent="0.3">
      <c r="A4" s="1">
        <v>246</v>
      </c>
      <c r="B4" s="1" t="s">
        <v>17</v>
      </c>
      <c r="C4" s="1" t="s">
        <v>11</v>
      </c>
      <c r="D4" s="1" t="s">
        <v>18</v>
      </c>
      <c r="E4" s="1">
        <v>650</v>
      </c>
      <c r="F4" s="1">
        <v>4.4000000000000004</v>
      </c>
      <c r="G4" s="1">
        <v>100</v>
      </c>
      <c r="H4" s="1" t="s">
        <v>19</v>
      </c>
      <c r="I4" s="1" t="s">
        <v>20</v>
      </c>
      <c r="J4" s="1">
        <v>50</v>
      </c>
      <c r="K4" s="1" t="str">
        <f t="shared" si="0"/>
        <v>valid</v>
      </c>
      <c r="L4" s="1" t="str">
        <f t="shared" si="1"/>
        <v>PREMIUM</v>
      </c>
      <c r="M4" t="str">
        <f t="shared" si="2"/>
        <v>Chinese</v>
      </c>
      <c r="N4" s="1" t="str" cm="1">
        <f t="array" ref="N4">_xlfn.IFS(
G4&lt;=25,"Fast",
G4&lt;=40,"Medium",
G4&gt;40,"Slow"
)</f>
        <v>Slow</v>
      </c>
    </row>
    <row r="5" spans="1:14" x14ac:dyDescent="0.3">
      <c r="A5" s="1">
        <v>248</v>
      </c>
      <c r="B5" s="1" t="s">
        <v>21</v>
      </c>
      <c r="C5" s="1" t="s">
        <v>11</v>
      </c>
      <c r="D5" s="1" t="s">
        <v>22</v>
      </c>
      <c r="E5" s="1">
        <v>250</v>
      </c>
      <c r="F5" s="1">
        <v>3.9</v>
      </c>
      <c r="G5" s="1">
        <v>500</v>
      </c>
      <c r="H5" s="1" t="s">
        <v>23</v>
      </c>
      <c r="I5" s="1" t="s">
        <v>24</v>
      </c>
      <c r="J5" s="1">
        <v>57</v>
      </c>
      <c r="K5" s="1" t="str">
        <f t="shared" si="0"/>
        <v>valid</v>
      </c>
      <c r="L5" s="1" t="str">
        <f t="shared" si="1"/>
        <v>BUDGET</v>
      </c>
      <c r="M5" t="str">
        <f t="shared" si="2"/>
        <v>North Indian</v>
      </c>
      <c r="N5" s="1" t="str" cm="1">
        <f t="array" ref="N5">_xlfn.IFS(
G5&lt;=25,"Fast",
G5&lt;=40,"Medium",
G5&gt;40,"Slow"
)</f>
        <v>Slow</v>
      </c>
    </row>
    <row r="6" spans="1:14" x14ac:dyDescent="0.3">
      <c r="A6" s="1">
        <v>249</v>
      </c>
      <c r="B6" s="1" t="s">
        <v>21</v>
      </c>
      <c r="C6" s="1" t="s">
        <v>11</v>
      </c>
      <c r="D6" s="1" t="s">
        <v>25</v>
      </c>
      <c r="E6" s="1">
        <v>350</v>
      </c>
      <c r="F6" s="1">
        <v>4</v>
      </c>
      <c r="G6" s="1">
        <v>50</v>
      </c>
      <c r="H6" s="1" t="s">
        <v>26</v>
      </c>
      <c r="I6" s="1" t="s">
        <v>24</v>
      </c>
      <c r="J6" s="1">
        <v>63</v>
      </c>
      <c r="K6" s="1" t="str">
        <f t="shared" si="0"/>
        <v>valid</v>
      </c>
      <c r="L6" s="1" t="str">
        <f t="shared" si="1"/>
        <v>MID</v>
      </c>
      <c r="M6" t="str">
        <f t="shared" si="2"/>
        <v>Rajasthani</v>
      </c>
      <c r="N6" s="1" t="str" cm="1">
        <f t="array" ref="N6">_xlfn.IFS(
G6&lt;=25,"Fast",
G6&lt;=40,"Medium",
G6&gt;40,"Slow"
)</f>
        <v>Slow</v>
      </c>
    </row>
    <row r="7" spans="1:14" x14ac:dyDescent="0.3">
      <c r="A7" s="1">
        <v>254</v>
      </c>
      <c r="B7" s="1" t="s">
        <v>21</v>
      </c>
      <c r="C7" s="1" t="s">
        <v>11</v>
      </c>
      <c r="D7" s="1" t="s">
        <v>27</v>
      </c>
      <c r="E7" s="1">
        <v>800</v>
      </c>
      <c r="F7" s="1">
        <v>4.5</v>
      </c>
      <c r="G7" s="1">
        <v>100</v>
      </c>
      <c r="H7" s="1" t="s">
        <v>28</v>
      </c>
      <c r="I7" s="1" t="s">
        <v>29</v>
      </c>
      <c r="J7" s="1">
        <v>56</v>
      </c>
      <c r="K7" s="1" t="str">
        <f t="shared" si="0"/>
        <v>valid</v>
      </c>
      <c r="L7" s="1" t="str">
        <f t="shared" si="1"/>
        <v>PREMIUM</v>
      </c>
      <c r="M7" t="str">
        <f t="shared" si="2"/>
        <v>Mughlai</v>
      </c>
      <c r="N7" s="1" t="str" cm="1">
        <f t="array" ref="N7">_xlfn.IFS(
G7&lt;=25,"Fast",
G7&lt;=40,"Medium",
G7&gt;40,"Slow"
)</f>
        <v>Slow</v>
      </c>
    </row>
    <row r="8" spans="1:14" x14ac:dyDescent="0.3">
      <c r="A8" s="1">
        <v>258</v>
      </c>
      <c r="B8" s="1" t="s">
        <v>21</v>
      </c>
      <c r="C8" s="1" t="s">
        <v>11</v>
      </c>
      <c r="D8" s="1" t="s">
        <v>30</v>
      </c>
      <c r="E8" s="1">
        <v>1000</v>
      </c>
      <c r="F8" s="1">
        <v>4.5</v>
      </c>
      <c r="G8" s="1">
        <v>500</v>
      </c>
      <c r="H8" s="1" t="s">
        <v>31</v>
      </c>
      <c r="I8" s="1" t="s">
        <v>20</v>
      </c>
      <c r="J8" s="1">
        <v>53</v>
      </c>
      <c r="K8" s="1" t="str">
        <f t="shared" si="0"/>
        <v>valid</v>
      </c>
      <c r="L8" s="1" t="str">
        <f t="shared" si="1"/>
        <v>PREMIUM</v>
      </c>
      <c r="M8" t="str">
        <f t="shared" si="2"/>
        <v>Mexican</v>
      </c>
      <c r="N8" s="1" t="str" cm="1">
        <f t="array" ref="N8">_xlfn.IFS(
G8&lt;=25,"Fast",
G8&lt;=40,"Medium",
G8&gt;40,"Slow"
)</f>
        <v>Slow</v>
      </c>
    </row>
    <row r="9" spans="1:14" x14ac:dyDescent="0.3">
      <c r="A9" s="1">
        <v>263</v>
      </c>
      <c r="B9" s="1" t="s">
        <v>10</v>
      </c>
      <c r="C9" s="1" t="s">
        <v>11</v>
      </c>
      <c r="D9" s="1" t="s">
        <v>32</v>
      </c>
      <c r="E9" s="1">
        <v>150</v>
      </c>
      <c r="F9" s="1">
        <v>4.3</v>
      </c>
      <c r="G9" s="1">
        <v>100</v>
      </c>
      <c r="H9" s="1" t="s">
        <v>33</v>
      </c>
      <c r="I9" s="1" t="s">
        <v>34</v>
      </c>
      <c r="J9" s="1">
        <v>57</v>
      </c>
      <c r="K9" s="1" t="str">
        <f t="shared" si="0"/>
        <v>valid</v>
      </c>
      <c r="L9" s="1" t="str">
        <f t="shared" si="1"/>
        <v>BUDGET</v>
      </c>
      <c r="M9" t="str">
        <f t="shared" si="2"/>
        <v>Desserts</v>
      </c>
      <c r="N9" s="1" t="str" cm="1">
        <f t="array" ref="N9">_xlfn.IFS(
G9&lt;=25,"Fast",
G9&lt;=40,"Medium",
G9&gt;40,"Slow"
)</f>
        <v>Slow</v>
      </c>
    </row>
    <row r="10" spans="1:14" x14ac:dyDescent="0.3">
      <c r="A10" s="1">
        <v>267</v>
      </c>
      <c r="B10" s="1" t="s">
        <v>35</v>
      </c>
      <c r="C10" s="1" t="s">
        <v>11</v>
      </c>
      <c r="D10" s="1" t="s">
        <v>36</v>
      </c>
      <c r="E10" s="1">
        <v>350</v>
      </c>
      <c r="F10" s="1">
        <v>4.0999999999999996</v>
      </c>
      <c r="G10" s="1">
        <v>100</v>
      </c>
      <c r="H10" s="1" t="s">
        <v>37</v>
      </c>
      <c r="I10" s="1" t="s">
        <v>20</v>
      </c>
      <c r="J10" s="1">
        <v>57</v>
      </c>
      <c r="K10" s="1" t="str">
        <f t="shared" si="0"/>
        <v>valid</v>
      </c>
      <c r="L10" s="1" t="str">
        <f t="shared" si="1"/>
        <v>MID</v>
      </c>
      <c r="M10" t="str">
        <f t="shared" si="2"/>
        <v>American</v>
      </c>
      <c r="N10" s="1" t="str" cm="1">
        <f t="array" ref="N10">_xlfn.IFS(
G10&lt;=25,"Fast",
G10&lt;=40,"Medium",
G10&gt;40,"Slow"
)</f>
        <v>Slow</v>
      </c>
    </row>
    <row r="11" spans="1:14" x14ac:dyDescent="0.3">
      <c r="A11" s="1">
        <v>308</v>
      </c>
      <c r="B11" s="1" t="s">
        <v>10</v>
      </c>
      <c r="C11" s="1" t="s">
        <v>11</v>
      </c>
      <c r="D11" s="1" t="s">
        <v>38</v>
      </c>
      <c r="E11" s="1">
        <v>300</v>
      </c>
      <c r="F11" s="1">
        <v>4</v>
      </c>
      <c r="G11" s="1">
        <v>500</v>
      </c>
      <c r="H11" s="1" t="s">
        <v>39</v>
      </c>
      <c r="I11" s="1" t="s">
        <v>40</v>
      </c>
      <c r="J11" s="1">
        <v>57</v>
      </c>
      <c r="K11" s="1" t="str">
        <f t="shared" si="0"/>
        <v>valid</v>
      </c>
      <c r="L11" s="1" t="str">
        <f t="shared" si="1"/>
        <v>BUDGET</v>
      </c>
      <c r="M11" t="str">
        <f t="shared" si="2"/>
        <v>Bengali</v>
      </c>
      <c r="N11" s="1" t="str" cm="1">
        <f t="array" ref="N11">_xlfn.IFS(
G11&lt;=25,"Fast",
G11&lt;=40,"Medium",
G11&gt;40,"Slow"
)</f>
        <v>Slow</v>
      </c>
    </row>
    <row r="12" spans="1:14" x14ac:dyDescent="0.3">
      <c r="A12" s="1">
        <v>435</v>
      </c>
      <c r="B12" s="1" t="s">
        <v>10</v>
      </c>
      <c r="C12" s="1" t="s">
        <v>11</v>
      </c>
      <c r="D12" s="1" t="s">
        <v>41</v>
      </c>
      <c r="E12" s="1">
        <v>400</v>
      </c>
      <c r="F12" s="1">
        <v>4.4000000000000004</v>
      </c>
      <c r="G12" s="1">
        <v>100</v>
      </c>
      <c r="H12" s="1" t="s">
        <v>42</v>
      </c>
      <c r="I12" s="1" t="s">
        <v>14</v>
      </c>
      <c r="J12" s="1">
        <v>56</v>
      </c>
      <c r="K12" s="1" t="str">
        <f t="shared" si="0"/>
        <v>valid</v>
      </c>
      <c r="L12" s="1" t="str">
        <f t="shared" si="1"/>
        <v>MID</v>
      </c>
      <c r="M12" t="str">
        <f t="shared" si="2"/>
        <v>Chinese</v>
      </c>
      <c r="N12" s="1" t="str" cm="1">
        <f t="array" ref="N12">_xlfn.IFS(
G12&lt;=25,"Fast",
G12&lt;=40,"Medium",
G12&gt;40,"Slow"
)</f>
        <v>Slow</v>
      </c>
    </row>
    <row r="13" spans="1:14" x14ac:dyDescent="0.3">
      <c r="A13" s="1">
        <v>446</v>
      </c>
      <c r="B13" s="1" t="s">
        <v>43</v>
      </c>
      <c r="C13" s="1" t="s">
        <v>11</v>
      </c>
      <c r="D13" s="1" t="s">
        <v>44</v>
      </c>
      <c r="E13" s="1">
        <v>250</v>
      </c>
      <c r="F13" s="1">
        <v>4.3</v>
      </c>
      <c r="G13" s="1">
        <v>500</v>
      </c>
      <c r="H13" s="1" t="s">
        <v>45</v>
      </c>
      <c r="I13" s="1" t="s">
        <v>43</v>
      </c>
      <c r="J13" s="1">
        <v>55</v>
      </c>
      <c r="K13" s="1" t="str">
        <f t="shared" si="0"/>
        <v>valid</v>
      </c>
      <c r="L13" s="1" t="str">
        <f t="shared" si="1"/>
        <v>BUDGET</v>
      </c>
      <c r="M13" t="str">
        <f t="shared" si="2"/>
        <v>North Indian</v>
      </c>
      <c r="N13" s="1" t="str" cm="1">
        <f t="array" ref="N13">_xlfn.IFS(
G13&lt;=25,"Fast",
G13&lt;=40,"Medium",
G13&gt;40,"Slow"
)</f>
        <v>Slow</v>
      </c>
    </row>
    <row r="14" spans="1:14" x14ac:dyDescent="0.3">
      <c r="A14" s="1">
        <v>453</v>
      </c>
      <c r="B14" s="1" t="s">
        <v>46</v>
      </c>
      <c r="C14" s="1" t="s">
        <v>11</v>
      </c>
      <c r="D14" s="1" t="s">
        <v>47</v>
      </c>
      <c r="E14" s="1">
        <v>532</v>
      </c>
      <c r="F14" s="1">
        <v>4.2</v>
      </c>
      <c r="G14" s="1">
        <v>100</v>
      </c>
      <c r="H14" s="1" t="s">
        <v>48</v>
      </c>
      <c r="I14" s="1" t="s">
        <v>49</v>
      </c>
      <c r="J14" s="1">
        <v>54</v>
      </c>
      <c r="K14" s="1" t="str">
        <f t="shared" si="0"/>
        <v>valid</v>
      </c>
      <c r="L14" s="1" t="str">
        <f t="shared" si="1"/>
        <v>MID</v>
      </c>
      <c r="M14" t="str">
        <f t="shared" si="2"/>
        <v>Mughlai</v>
      </c>
      <c r="N14" s="1" t="str" cm="1">
        <f t="array" ref="N14">_xlfn.IFS(
G14&lt;=25,"Fast",
G14&lt;=40,"Medium",
G14&gt;40,"Slow"
)</f>
        <v>Slow</v>
      </c>
    </row>
    <row r="15" spans="1:14" x14ac:dyDescent="0.3">
      <c r="A15" s="1">
        <v>464</v>
      </c>
      <c r="B15" s="1" t="s">
        <v>50</v>
      </c>
      <c r="C15" s="1" t="s">
        <v>11</v>
      </c>
      <c r="D15" s="1" t="s">
        <v>51</v>
      </c>
      <c r="E15" s="1">
        <v>500</v>
      </c>
      <c r="F15" s="1">
        <v>2.9</v>
      </c>
      <c r="G15" s="1">
        <v>80</v>
      </c>
      <c r="H15" s="1" t="s">
        <v>52</v>
      </c>
      <c r="I15" s="1" t="s">
        <v>53</v>
      </c>
      <c r="J15" s="1">
        <v>48</v>
      </c>
      <c r="K15" s="1" t="str">
        <f t="shared" si="0"/>
        <v>valid</v>
      </c>
      <c r="L15" s="1" t="str">
        <f t="shared" si="1"/>
        <v>MID</v>
      </c>
      <c r="M15" t="str">
        <f t="shared" si="2"/>
        <v>American</v>
      </c>
      <c r="N15" s="1" t="str" cm="1">
        <f t="array" ref="N15">_xlfn.IFS(
G15&lt;=25,"Fast",
G15&lt;=40,"Medium",
G15&gt;40,"Slow"
)</f>
        <v>Slow</v>
      </c>
    </row>
    <row r="16" spans="1:14" x14ac:dyDescent="0.3">
      <c r="A16" s="1">
        <v>504</v>
      </c>
      <c r="B16" s="1" t="s">
        <v>54</v>
      </c>
      <c r="C16" s="1" t="s">
        <v>11</v>
      </c>
      <c r="D16" s="1" t="s">
        <v>55</v>
      </c>
      <c r="E16" s="1">
        <v>150</v>
      </c>
      <c r="F16" s="1">
        <v>4.3</v>
      </c>
      <c r="G16" s="1">
        <v>100</v>
      </c>
      <c r="H16" s="1" t="s">
        <v>56</v>
      </c>
      <c r="I16" s="1" t="s">
        <v>57</v>
      </c>
      <c r="J16" s="1">
        <v>59</v>
      </c>
      <c r="K16" s="1" t="str">
        <f t="shared" si="0"/>
        <v>valid</v>
      </c>
      <c r="L16" s="1" t="str">
        <f t="shared" si="1"/>
        <v>BUDGET</v>
      </c>
      <c r="M16" t="str">
        <f t="shared" si="2"/>
        <v>Fast Food</v>
      </c>
      <c r="N16" s="1" t="str" cm="1">
        <f t="array" ref="N16">_xlfn.IFS(
G16&lt;=25,"Fast",
G16&lt;=40,"Medium",
G16&gt;40,"Slow"
)</f>
        <v>Slow</v>
      </c>
    </row>
    <row r="17" spans="1:14" x14ac:dyDescent="0.3">
      <c r="A17" s="1">
        <v>604</v>
      </c>
      <c r="B17" s="1" t="s">
        <v>10</v>
      </c>
      <c r="C17" s="1" t="s">
        <v>11</v>
      </c>
      <c r="D17" s="1" t="s">
        <v>58</v>
      </c>
      <c r="E17" s="1">
        <v>290</v>
      </c>
      <c r="F17" s="1">
        <v>4.3</v>
      </c>
      <c r="G17" s="1">
        <v>100</v>
      </c>
      <c r="H17" s="1" t="s">
        <v>28</v>
      </c>
      <c r="I17" s="1" t="s">
        <v>40</v>
      </c>
      <c r="J17" s="1">
        <v>52</v>
      </c>
      <c r="K17" s="1" t="str">
        <f t="shared" si="0"/>
        <v>valid</v>
      </c>
      <c r="L17" s="1" t="str">
        <f t="shared" si="1"/>
        <v>BUDGET</v>
      </c>
      <c r="M17" t="str">
        <f t="shared" si="2"/>
        <v>Mughlai</v>
      </c>
      <c r="N17" s="1" t="str" cm="1">
        <f t="array" ref="N17">_xlfn.IFS(
G17&lt;=25,"Fast",
G17&lt;=40,"Medium",
G17&gt;40,"Slow"
)</f>
        <v>Slow</v>
      </c>
    </row>
    <row r="18" spans="1:14" x14ac:dyDescent="0.3">
      <c r="A18" s="1">
        <v>608</v>
      </c>
      <c r="B18" s="1" t="s">
        <v>35</v>
      </c>
      <c r="C18" s="1" t="s">
        <v>11</v>
      </c>
      <c r="D18" s="1" t="s">
        <v>59</v>
      </c>
      <c r="E18" s="1">
        <v>300</v>
      </c>
      <c r="F18" s="1">
        <v>4.0999999999999996</v>
      </c>
      <c r="G18" s="1">
        <v>100</v>
      </c>
      <c r="H18" s="1" t="s">
        <v>60</v>
      </c>
      <c r="I18" s="1" t="s">
        <v>57</v>
      </c>
      <c r="J18" s="1">
        <v>55</v>
      </c>
      <c r="K18" s="1" t="str">
        <f t="shared" si="0"/>
        <v>valid</v>
      </c>
      <c r="L18" s="1" t="str">
        <f t="shared" si="1"/>
        <v>BUDGET</v>
      </c>
      <c r="M18" t="str">
        <f t="shared" si="2"/>
        <v>Kerala</v>
      </c>
      <c r="N18" s="1" t="str" cm="1">
        <f t="array" ref="N18">_xlfn.IFS(
G18&lt;=25,"Fast",
G18&lt;=40,"Medium",
G18&gt;40,"Slow"
)</f>
        <v>Slow</v>
      </c>
    </row>
    <row r="19" spans="1:14" x14ac:dyDescent="0.3">
      <c r="A19" s="1">
        <v>621</v>
      </c>
      <c r="B19" s="1" t="s">
        <v>21</v>
      </c>
      <c r="C19" s="1" t="s">
        <v>11</v>
      </c>
      <c r="D19" s="1" t="s">
        <v>61</v>
      </c>
      <c r="E19" s="1">
        <v>250</v>
      </c>
      <c r="F19" s="1">
        <v>4.4000000000000004</v>
      </c>
      <c r="G19" s="1">
        <v>100</v>
      </c>
      <c r="H19" s="1" t="s">
        <v>62</v>
      </c>
      <c r="I19" s="1" t="s">
        <v>35</v>
      </c>
      <c r="J19" s="1">
        <v>55</v>
      </c>
      <c r="K19" s="1" t="str">
        <f t="shared" si="0"/>
        <v>valid</v>
      </c>
      <c r="L19" s="1" t="str">
        <f t="shared" si="1"/>
        <v>BUDGET</v>
      </c>
      <c r="M19" t="str">
        <f t="shared" si="2"/>
        <v>Bengali</v>
      </c>
      <c r="N19" s="1" t="str" cm="1">
        <f t="array" ref="N19">_xlfn.IFS(
G19&lt;=25,"Fast",
G19&lt;=40,"Medium",
G19&gt;40,"Slow"
)</f>
        <v>Slow</v>
      </c>
    </row>
    <row r="20" spans="1:14" x14ac:dyDescent="0.3">
      <c r="A20" s="1">
        <v>1050</v>
      </c>
      <c r="B20" s="1" t="s">
        <v>63</v>
      </c>
      <c r="C20" s="1" t="s">
        <v>11</v>
      </c>
      <c r="D20" s="1" t="s">
        <v>64</v>
      </c>
      <c r="E20" s="1">
        <v>800</v>
      </c>
      <c r="F20" s="1">
        <v>4.2</v>
      </c>
      <c r="G20" s="1">
        <v>1000</v>
      </c>
      <c r="H20" s="1" t="s">
        <v>65</v>
      </c>
      <c r="I20" s="1" t="s">
        <v>66</v>
      </c>
      <c r="J20" s="1">
        <v>48</v>
      </c>
      <c r="K20" s="1" t="str">
        <f t="shared" si="0"/>
        <v>valid</v>
      </c>
      <c r="L20" s="1" t="str">
        <f t="shared" si="1"/>
        <v>PREMIUM</v>
      </c>
      <c r="M20" t="str">
        <f t="shared" si="2"/>
        <v>Seafood</v>
      </c>
      <c r="N20" s="1" t="str" cm="1">
        <f t="array" ref="N20">_xlfn.IFS(
G20&lt;=25,"Fast",
G20&lt;=40,"Medium",
G20&gt;40,"Slow"
)</f>
        <v>Slow</v>
      </c>
    </row>
    <row r="21" spans="1:14" x14ac:dyDescent="0.3">
      <c r="A21" s="1">
        <v>1299</v>
      </c>
      <c r="B21" s="1" t="s">
        <v>67</v>
      </c>
      <c r="C21" s="1" t="s">
        <v>68</v>
      </c>
      <c r="D21" s="1" t="s">
        <v>69</v>
      </c>
      <c r="E21" s="1">
        <v>800</v>
      </c>
      <c r="F21" s="1">
        <v>2.9</v>
      </c>
      <c r="G21" s="1">
        <v>80</v>
      </c>
      <c r="H21" s="1" t="s">
        <v>70</v>
      </c>
      <c r="I21" s="1" t="s">
        <v>71</v>
      </c>
      <c r="J21" s="1">
        <v>90</v>
      </c>
      <c r="K21" s="1" t="str">
        <f t="shared" si="0"/>
        <v>valid</v>
      </c>
      <c r="L21" s="1" t="str">
        <f t="shared" si="1"/>
        <v>PREMIUM</v>
      </c>
      <c r="M21" t="str">
        <f t="shared" si="2"/>
        <v>Mughlai</v>
      </c>
      <c r="N21" s="1" t="str" cm="1">
        <f t="array" ref="N21">_xlfn.IFS(
G21&lt;=25,"Fast",
G21&lt;=40,"Medium",
G21&gt;40,"Slow"
)</f>
        <v>Slow</v>
      </c>
    </row>
    <row r="22" spans="1:14" x14ac:dyDescent="0.3">
      <c r="A22" s="1">
        <v>1304</v>
      </c>
      <c r="B22" s="1" t="s">
        <v>21</v>
      </c>
      <c r="C22" s="1" t="s">
        <v>11</v>
      </c>
      <c r="D22" s="1" t="s">
        <v>72</v>
      </c>
      <c r="E22" s="1">
        <v>1200</v>
      </c>
      <c r="F22" s="1">
        <v>4.3</v>
      </c>
      <c r="G22" s="1">
        <v>100</v>
      </c>
      <c r="H22" s="1" t="s">
        <v>73</v>
      </c>
      <c r="I22" s="1" t="s">
        <v>74</v>
      </c>
      <c r="J22" s="1">
        <v>54</v>
      </c>
      <c r="K22" s="1" t="str">
        <f t="shared" si="0"/>
        <v>valid</v>
      </c>
      <c r="L22" s="1" t="str">
        <f t="shared" si="1"/>
        <v>PREMIUM</v>
      </c>
      <c r="M22" t="str">
        <f t="shared" si="2"/>
        <v>Mughlai</v>
      </c>
      <c r="N22" s="1" t="str" cm="1">
        <f t="array" ref="N22">_xlfn.IFS(
G22&lt;=25,"Fast",
G22&lt;=40,"Medium",
G22&gt;40,"Slow"
)</f>
        <v>Slow</v>
      </c>
    </row>
    <row r="23" spans="1:14" x14ac:dyDescent="0.3">
      <c r="A23" s="1">
        <v>1457</v>
      </c>
      <c r="B23" s="1" t="s">
        <v>75</v>
      </c>
      <c r="C23" s="1" t="s">
        <v>11</v>
      </c>
      <c r="D23" s="1" t="s">
        <v>76</v>
      </c>
      <c r="E23" s="1">
        <v>250</v>
      </c>
      <c r="F23" s="1">
        <v>3.8</v>
      </c>
      <c r="G23" s="1">
        <v>100</v>
      </c>
      <c r="H23" s="1" t="s">
        <v>77</v>
      </c>
      <c r="I23" s="1" t="s">
        <v>78</v>
      </c>
      <c r="J23" s="1">
        <v>53</v>
      </c>
      <c r="K23" s="1" t="str">
        <f t="shared" si="0"/>
        <v>valid</v>
      </c>
      <c r="L23" s="1" t="str">
        <f t="shared" si="1"/>
        <v>BUDGET</v>
      </c>
      <c r="M23" t="str">
        <f t="shared" si="2"/>
        <v>North Indian</v>
      </c>
      <c r="N23" s="1" t="str" cm="1">
        <f t="array" ref="N23">_xlfn.IFS(
G23&lt;=25,"Fast",
G23&lt;=40,"Medium",
G23&gt;40,"Slow"
)</f>
        <v>Slow</v>
      </c>
    </row>
    <row r="24" spans="1:14" x14ac:dyDescent="0.3">
      <c r="A24" s="1">
        <v>1547</v>
      </c>
      <c r="B24" s="1" t="s">
        <v>79</v>
      </c>
      <c r="C24" s="1" t="s">
        <v>68</v>
      </c>
      <c r="D24" s="1" t="s">
        <v>80</v>
      </c>
      <c r="E24" s="1">
        <v>400</v>
      </c>
      <c r="F24" s="1">
        <v>4.0999999999999996</v>
      </c>
      <c r="G24" s="1">
        <v>500</v>
      </c>
      <c r="H24" s="1" t="s">
        <v>81</v>
      </c>
      <c r="I24" s="1" t="s">
        <v>82</v>
      </c>
      <c r="J24" s="1">
        <v>49</v>
      </c>
      <c r="K24" s="1" t="str">
        <f t="shared" si="0"/>
        <v>valid</v>
      </c>
      <c r="L24" s="1" t="str">
        <f t="shared" si="1"/>
        <v>MID</v>
      </c>
      <c r="M24" t="str">
        <f t="shared" si="2"/>
        <v>Arabian</v>
      </c>
      <c r="N24" s="1" t="str" cm="1">
        <f t="array" ref="N24">_xlfn.IFS(
G24&lt;=25,"Fast",
G24&lt;=40,"Medium",
G24&gt;40,"Slow"
)</f>
        <v>Slow</v>
      </c>
    </row>
    <row r="25" spans="1:14" x14ac:dyDescent="0.3">
      <c r="A25" s="1">
        <v>1590</v>
      </c>
      <c r="B25" s="1" t="s">
        <v>83</v>
      </c>
      <c r="C25" s="1" t="s">
        <v>68</v>
      </c>
      <c r="D25" s="1" t="s">
        <v>84</v>
      </c>
      <c r="E25" s="1">
        <v>400</v>
      </c>
      <c r="F25" s="1">
        <v>4.0999999999999996</v>
      </c>
      <c r="G25" s="1">
        <v>5000</v>
      </c>
      <c r="H25" s="1" t="s">
        <v>85</v>
      </c>
      <c r="I25" s="1" t="s">
        <v>86</v>
      </c>
      <c r="J25" s="1">
        <v>56</v>
      </c>
      <c r="K25" s="1" t="str">
        <f t="shared" si="0"/>
        <v>valid</v>
      </c>
      <c r="L25" s="1" t="str">
        <f t="shared" si="1"/>
        <v>MID</v>
      </c>
      <c r="M25" t="str">
        <f t="shared" si="2"/>
        <v>Biryani</v>
      </c>
      <c r="N25" s="1" t="str" cm="1">
        <f t="array" ref="N25">_xlfn.IFS(
G25&lt;=25,"Fast",
G25&lt;=40,"Medium",
G25&gt;40,"Slow"
)</f>
        <v>Slow</v>
      </c>
    </row>
    <row r="26" spans="1:14" x14ac:dyDescent="0.3">
      <c r="A26" s="1">
        <v>1593</v>
      </c>
      <c r="B26" s="1" t="s">
        <v>83</v>
      </c>
      <c r="C26" s="1" t="s">
        <v>68</v>
      </c>
      <c r="D26" s="1" t="s">
        <v>87</v>
      </c>
      <c r="E26" s="1">
        <v>250</v>
      </c>
      <c r="F26" s="1">
        <v>4.0999999999999996</v>
      </c>
      <c r="G26" s="1">
        <v>100</v>
      </c>
      <c r="H26" s="1" t="s">
        <v>88</v>
      </c>
      <c r="I26" s="1" t="s">
        <v>89</v>
      </c>
      <c r="J26" s="1">
        <v>58</v>
      </c>
      <c r="K26" s="1" t="str">
        <f t="shared" si="0"/>
        <v>valid</v>
      </c>
      <c r="L26" s="1" t="str">
        <f t="shared" si="1"/>
        <v>BUDGET</v>
      </c>
      <c r="M26" t="str">
        <f t="shared" si="2"/>
        <v>Desserts</v>
      </c>
      <c r="N26" s="1" t="str" cm="1">
        <f t="array" ref="N26">_xlfn.IFS(
G26&lt;=25,"Fast",
G26&lt;=40,"Medium",
G26&gt;40,"Slow"
)</f>
        <v>Slow</v>
      </c>
    </row>
    <row r="27" spans="1:14" x14ac:dyDescent="0.3">
      <c r="A27" s="1">
        <v>1609</v>
      </c>
      <c r="B27" s="1" t="s">
        <v>90</v>
      </c>
      <c r="C27" s="1" t="s">
        <v>91</v>
      </c>
      <c r="D27" s="1" t="s">
        <v>92</v>
      </c>
      <c r="E27" s="1">
        <v>600</v>
      </c>
      <c r="F27" s="1">
        <v>4.3</v>
      </c>
      <c r="G27" s="1">
        <v>100</v>
      </c>
      <c r="H27" s="1" t="s">
        <v>93</v>
      </c>
      <c r="I27" s="1" t="s">
        <v>94</v>
      </c>
      <c r="J27" s="1">
        <v>58</v>
      </c>
      <c r="K27" s="1" t="str">
        <f t="shared" si="0"/>
        <v>valid</v>
      </c>
      <c r="L27" s="1" t="str">
        <f t="shared" si="1"/>
        <v>MID</v>
      </c>
      <c r="M27" t="str">
        <f t="shared" si="2"/>
        <v>Chinese  Thai  Asian</v>
      </c>
      <c r="N27" s="1" t="str" cm="1">
        <f t="array" ref="N27">_xlfn.IFS(
G27&lt;=25,"Fast",
G27&lt;=40,"Medium",
G27&gt;40,"Slow"
)</f>
        <v>Slow</v>
      </c>
    </row>
    <row r="28" spans="1:14" x14ac:dyDescent="0.3">
      <c r="A28" s="1">
        <v>1617</v>
      </c>
      <c r="B28" s="1" t="s">
        <v>95</v>
      </c>
      <c r="C28" s="1" t="s">
        <v>91</v>
      </c>
      <c r="D28" s="1" t="s">
        <v>96</v>
      </c>
      <c r="E28" s="1">
        <v>300</v>
      </c>
      <c r="F28" s="1">
        <v>4.2</v>
      </c>
      <c r="G28" s="1">
        <v>100</v>
      </c>
      <c r="H28" s="1" t="s">
        <v>97</v>
      </c>
      <c r="I28" s="1" t="s">
        <v>98</v>
      </c>
      <c r="J28" s="1">
        <v>56</v>
      </c>
      <c r="K28" s="1" t="str">
        <f t="shared" si="0"/>
        <v>valid</v>
      </c>
      <c r="L28" s="1" t="str">
        <f t="shared" si="1"/>
        <v>BUDGET</v>
      </c>
      <c r="M28" t="str">
        <f t="shared" si="2"/>
        <v>Mughlai</v>
      </c>
      <c r="N28" s="1" t="str" cm="1">
        <f t="array" ref="N28">_xlfn.IFS(
G28&lt;=25,"Fast",
G28&lt;=40,"Medium",
G28&gt;40,"Slow"
)</f>
        <v>Slow</v>
      </c>
    </row>
    <row r="29" spans="1:14" x14ac:dyDescent="0.3">
      <c r="A29" s="1">
        <v>1844</v>
      </c>
      <c r="B29" s="1" t="s">
        <v>99</v>
      </c>
      <c r="C29" s="1" t="s">
        <v>68</v>
      </c>
      <c r="D29" s="1" t="s">
        <v>100</v>
      </c>
      <c r="E29" s="1">
        <v>850</v>
      </c>
      <c r="F29" s="1">
        <v>4.3</v>
      </c>
      <c r="G29" s="1">
        <v>500</v>
      </c>
      <c r="H29" s="1" t="s">
        <v>101</v>
      </c>
      <c r="I29" s="1" t="s">
        <v>102</v>
      </c>
      <c r="J29" s="1">
        <v>64</v>
      </c>
      <c r="K29" s="1" t="str">
        <f t="shared" si="0"/>
        <v>valid</v>
      </c>
      <c r="L29" s="1" t="str">
        <f t="shared" si="1"/>
        <v>PREMIUM</v>
      </c>
      <c r="M29" t="str">
        <f t="shared" si="2"/>
        <v>Chinese</v>
      </c>
      <c r="N29" s="1" t="str" cm="1">
        <f t="array" ref="N29">_xlfn.IFS(
G29&lt;=25,"Fast",
G29&lt;=40,"Medium",
G29&gt;40,"Slow"
)</f>
        <v>Slow</v>
      </c>
    </row>
    <row r="30" spans="1:14" x14ac:dyDescent="0.3">
      <c r="A30" s="1">
        <v>1848</v>
      </c>
      <c r="B30" s="1" t="s">
        <v>83</v>
      </c>
      <c r="C30" s="1" t="s">
        <v>68</v>
      </c>
      <c r="D30" s="1" t="s">
        <v>103</v>
      </c>
      <c r="E30" s="1">
        <v>1200</v>
      </c>
      <c r="F30" s="1">
        <v>4.2</v>
      </c>
      <c r="G30" s="1">
        <v>100</v>
      </c>
      <c r="H30" s="1" t="s">
        <v>104</v>
      </c>
      <c r="I30" s="1" t="s">
        <v>105</v>
      </c>
      <c r="J30" s="1">
        <v>69</v>
      </c>
      <c r="K30" s="1" t="str">
        <f t="shared" si="0"/>
        <v>valid</v>
      </c>
      <c r="L30" s="1" t="str">
        <f t="shared" si="1"/>
        <v>PREMIUM</v>
      </c>
      <c r="M30" t="str">
        <f t="shared" si="2"/>
        <v>Steakhouse</v>
      </c>
      <c r="N30" s="1" t="str" cm="1">
        <f t="array" ref="N30">_xlfn.IFS(
G30&lt;=25,"Fast",
G30&lt;=40,"Medium",
G30&gt;40,"Slow"
)</f>
        <v>Slow</v>
      </c>
    </row>
    <row r="31" spans="1:14" x14ac:dyDescent="0.3">
      <c r="A31" s="1">
        <v>1874</v>
      </c>
      <c r="B31" s="1" t="s">
        <v>21</v>
      </c>
      <c r="C31" s="1" t="s">
        <v>11</v>
      </c>
      <c r="D31" s="1" t="s">
        <v>106</v>
      </c>
      <c r="E31" s="1">
        <v>900</v>
      </c>
      <c r="F31" s="1">
        <v>4.2</v>
      </c>
      <c r="G31" s="1">
        <v>100</v>
      </c>
      <c r="H31" s="1" t="s">
        <v>107</v>
      </c>
      <c r="I31" s="1" t="s">
        <v>106</v>
      </c>
      <c r="J31" s="1">
        <v>59</v>
      </c>
      <c r="K31" s="1" t="str">
        <f t="shared" si="0"/>
        <v>valid</v>
      </c>
      <c r="L31" s="1" t="str">
        <f t="shared" si="1"/>
        <v>PREMIUM</v>
      </c>
      <c r="M31" t="str">
        <f t="shared" si="2"/>
        <v>Chinese</v>
      </c>
      <c r="N31" s="1" t="str" cm="1">
        <f t="array" ref="N31">_xlfn.IFS(
G31&lt;=25,"Fast",
G31&lt;=40,"Medium",
G31&gt;40,"Slow"
)</f>
        <v>Slow</v>
      </c>
    </row>
    <row r="32" spans="1:14" x14ac:dyDescent="0.3">
      <c r="A32" s="1">
        <v>1884</v>
      </c>
      <c r="B32" s="1" t="s">
        <v>95</v>
      </c>
      <c r="C32" s="1" t="s">
        <v>91</v>
      </c>
      <c r="D32" s="1" t="s">
        <v>108</v>
      </c>
      <c r="E32" s="1">
        <v>300</v>
      </c>
      <c r="F32" s="1">
        <v>4</v>
      </c>
      <c r="G32" s="1">
        <v>100</v>
      </c>
      <c r="H32" s="1" t="s">
        <v>109</v>
      </c>
      <c r="I32" s="1" t="s">
        <v>110</v>
      </c>
      <c r="J32" s="1">
        <v>48</v>
      </c>
      <c r="K32" s="1" t="str">
        <f t="shared" si="0"/>
        <v>valid</v>
      </c>
      <c r="L32" s="1" t="str">
        <f t="shared" si="1"/>
        <v>BUDGET</v>
      </c>
      <c r="M32" t="str">
        <f t="shared" si="2"/>
        <v>Chinese</v>
      </c>
      <c r="N32" s="1" t="str" cm="1">
        <f t="array" ref="N32">_xlfn.IFS(
G32&lt;=25,"Fast",
G32&lt;=40,"Medium",
G32&gt;40,"Slow"
)</f>
        <v>Slow</v>
      </c>
    </row>
    <row r="33" spans="1:14" x14ac:dyDescent="0.3">
      <c r="A33" s="1">
        <v>2008</v>
      </c>
      <c r="B33" s="1" t="s">
        <v>21</v>
      </c>
      <c r="C33" s="1" t="s">
        <v>11</v>
      </c>
      <c r="D33" s="1" t="s">
        <v>111</v>
      </c>
      <c r="E33" s="1">
        <v>200</v>
      </c>
      <c r="F33" s="1">
        <v>4.3</v>
      </c>
      <c r="G33" s="1">
        <v>500</v>
      </c>
      <c r="H33" s="1" t="s">
        <v>112</v>
      </c>
      <c r="I33" s="1" t="s">
        <v>113</v>
      </c>
      <c r="J33" s="1">
        <v>57</v>
      </c>
      <c r="K33" s="1" t="str">
        <f t="shared" si="0"/>
        <v>valid</v>
      </c>
      <c r="L33" s="1" t="str">
        <f t="shared" si="1"/>
        <v>BUDGET</v>
      </c>
      <c r="M33" t="str">
        <f t="shared" si="2"/>
        <v>British</v>
      </c>
      <c r="N33" s="1" t="str" cm="1">
        <f t="array" ref="N33">_xlfn.IFS(
G33&lt;=25,"Fast",
G33&lt;=40,"Medium",
G33&gt;40,"Slow"
)</f>
        <v>Slow</v>
      </c>
    </row>
    <row r="34" spans="1:14" x14ac:dyDescent="0.3">
      <c r="A34" s="1">
        <v>2042</v>
      </c>
      <c r="B34" s="1" t="s">
        <v>114</v>
      </c>
      <c r="C34" s="1" t="s">
        <v>115</v>
      </c>
      <c r="D34" s="1" t="s">
        <v>116</v>
      </c>
      <c r="E34" s="1">
        <v>200</v>
      </c>
      <c r="F34" s="1">
        <v>4.2</v>
      </c>
      <c r="G34" s="1">
        <v>500</v>
      </c>
      <c r="H34" s="1" t="s">
        <v>117</v>
      </c>
      <c r="I34" s="1" t="s">
        <v>118</v>
      </c>
      <c r="J34" s="1">
        <v>60</v>
      </c>
      <c r="K34" s="1" t="str">
        <f t="shared" si="0"/>
        <v>valid</v>
      </c>
      <c r="L34" s="1" t="str">
        <f t="shared" si="1"/>
        <v>BUDGET</v>
      </c>
      <c r="M34" t="str">
        <f t="shared" si="2"/>
        <v>Thalis</v>
      </c>
      <c r="N34" s="1" t="str" cm="1">
        <f t="array" ref="N34">_xlfn.IFS(
G34&lt;=25,"Fast",
G34&lt;=40,"Medium",
G34&gt;40,"Slow"
)</f>
        <v>Slow</v>
      </c>
    </row>
    <row r="35" spans="1:14" x14ac:dyDescent="0.3">
      <c r="A35" s="1">
        <v>2047</v>
      </c>
      <c r="B35" s="1" t="s">
        <v>114</v>
      </c>
      <c r="C35" s="1" t="s">
        <v>115</v>
      </c>
      <c r="D35" s="1" t="s">
        <v>119</v>
      </c>
      <c r="E35" s="1">
        <v>400</v>
      </c>
      <c r="F35" s="1">
        <v>4.2</v>
      </c>
      <c r="G35" s="1">
        <v>1000</v>
      </c>
      <c r="H35" s="1" t="s">
        <v>120</v>
      </c>
      <c r="I35" s="1" t="s">
        <v>121</v>
      </c>
      <c r="J35" s="1">
        <v>58</v>
      </c>
      <c r="K35" s="1" t="str">
        <f t="shared" si="0"/>
        <v>valid</v>
      </c>
      <c r="L35" s="1" t="str">
        <f t="shared" si="1"/>
        <v>MID</v>
      </c>
      <c r="M35" t="str">
        <f t="shared" si="2"/>
        <v>Biryani</v>
      </c>
      <c r="N35" s="1" t="str" cm="1">
        <f t="array" ref="N35">_xlfn.IFS(
G35&lt;=25,"Fast",
G35&lt;=40,"Medium",
G35&gt;40,"Slow"
)</f>
        <v>Slow</v>
      </c>
    </row>
    <row r="36" spans="1:14" x14ac:dyDescent="0.3">
      <c r="A36" s="1">
        <v>2102</v>
      </c>
      <c r="B36" s="1" t="s">
        <v>114</v>
      </c>
      <c r="C36" s="1" t="s">
        <v>115</v>
      </c>
      <c r="D36" s="1" t="s">
        <v>122</v>
      </c>
      <c r="E36" s="1">
        <v>400</v>
      </c>
      <c r="F36" s="1">
        <v>4.0999999999999996</v>
      </c>
      <c r="G36" s="1">
        <v>50</v>
      </c>
      <c r="H36" s="1" t="s">
        <v>123</v>
      </c>
      <c r="I36" s="1" t="s">
        <v>124</v>
      </c>
      <c r="J36" s="1">
        <v>71</v>
      </c>
      <c r="K36" s="1" t="str">
        <f t="shared" si="0"/>
        <v>valid</v>
      </c>
      <c r="L36" s="1" t="str">
        <f t="shared" si="1"/>
        <v>MID</v>
      </c>
      <c r="M36" t="str">
        <f t="shared" si="2"/>
        <v>Continental</v>
      </c>
      <c r="N36" s="1" t="str" cm="1">
        <f t="array" ref="N36">_xlfn.IFS(
G36&lt;=25,"Fast",
G36&lt;=40,"Medium",
G36&gt;40,"Slow"
)</f>
        <v>Slow</v>
      </c>
    </row>
    <row r="37" spans="1:14" x14ac:dyDescent="0.3">
      <c r="A37" s="1">
        <v>2250</v>
      </c>
      <c r="B37" s="1" t="s">
        <v>125</v>
      </c>
      <c r="C37" s="1" t="s">
        <v>115</v>
      </c>
      <c r="D37" s="1" t="s">
        <v>126</v>
      </c>
      <c r="E37" s="1">
        <v>750</v>
      </c>
      <c r="F37" s="1">
        <v>4.0999999999999996</v>
      </c>
      <c r="G37" s="1">
        <v>50</v>
      </c>
      <c r="H37" s="1" t="s">
        <v>127</v>
      </c>
      <c r="I37" s="1" t="s">
        <v>128</v>
      </c>
      <c r="J37" s="1">
        <v>72</v>
      </c>
      <c r="K37" s="1" t="str">
        <f t="shared" si="0"/>
        <v>valid</v>
      </c>
      <c r="L37" s="1" t="str">
        <f t="shared" si="1"/>
        <v>PREMIUM</v>
      </c>
      <c r="M37" t="str">
        <f t="shared" si="2"/>
        <v>Mughlai</v>
      </c>
      <c r="N37" s="1" t="str" cm="1">
        <f t="array" ref="N37">_xlfn.IFS(
G37&lt;=25,"Fast",
G37&lt;=40,"Medium",
G37&gt;40,"Slow"
)</f>
        <v>Slow</v>
      </c>
    </row>
    <row r="38" spans="1:14" x14ac:dyDescent="0.3">
      <c r="A38" s="1">
        <v>2312</v>
      </c>
      <c r="B38" s="1" t="s">
        <v>129</v>
      </c>
      <c r="C38" s="1" t="s">
        <v>91</v>
      </c>
      <c r="D38" s="1" t="s">
        <v>130</v>
      </c>
      <c r="E38" s="1">
        <v>500</v>
      </c>
      <c r="F38" s="1">
        <v>4.4000000000000004</v>
      </c>
      <c r="G38" s="1">
        <v>500</v>
      </c>
      <c r="H38" s="1" t="s">
        <v>131</v>
      </c>
      <c r="I38" s="1" t="s">
        <v>132</v>
      </c>
      <c r="J38" s="1">
        <v>65</v>
      </c>
      <c r="K38" s="1" t="str">
        <f t="shared" si="0"/>
        <v>valid</v>
      </c>
      <c r="L38" s="1" t="str">
        <f t="shared" si="1"/>
        <v>MID</v>
      </c>
      <c r="M38" t="str">
        <f t="shared" si="2"/>
        <v>North Indian</v>
      </c>
      <c r="N38" s="1" t="str" cm="1">
        <f t="array" ref="N38">_xlfn.IFS(
G38&lt;=25,"Fast",
G38&lt;=40,"Medium",
G38&gt;40,"Slow"
)</f>
        <v>Slow</v>
      </c>
    </row>
    <row r="39" spans="1:14" x14ac:dyDescent="0.3">
      <c r="A39" s="1">
        <v>2344</v>
      </c>
      <c r="B39" s="1" t="s">
        <v>133</v>
      </c>
      <c r="C39" s="1" t="s">
        <v>68</v>
      </c>
      <c r="D39" s="1" t="s">
        <v>134</v>
      </c>
      <c r="E39" s="1">
        <v>500</v>
      </c>
      <c r="F39" s="1">
        <v>4.0999999999999996</v>
      </c>
      <c r="G39" s="1">
        <v>100</v>
      </c>
      <c r="H39" s="1" t="s">
        <v>135</v>
      </c>
      <c r="I39" s="1" t="s">
        <v>136</v>
      </c>
      <c r="J39" s="1">
        <v>66</v>
      </c>
      <c r="K39" s="1" t="str">
        <f t="shared" si="0"/>
        <v>valid</v>
      </c>
      <c r="L39" s="1" t="str">
        <f t="shared" si="1"/>
        <v>MID</v>
      </c>
      <c r="M39" t="str">
        <f t="shared" si="2"/>
        <v>North Indian  South Indian</v>
      </c>
      <c r="N39" s="1" t="str" cm="1">
        <f t="array" ref="N39">_xlfn.IFS(
G39&lt;=25,"Fast",
G39&lt;=40,"Medium",
G39&gt;40,"Slow"
)</f>
        <v>Slow</v>
      </c>
    </row>
    <row r="40" spans="1:14" x14ac:dyDescent="0.3">
      <c r="A40" s="1">
        <v>2348</v>
      </c>
      <c r="B40" s="1" t="s">
        <v>137</v>
      </c>
      <c r="C40" s="1" t="s">
        <v>68</v>
      </c>
      <c r="D40" s="1" t="s">
        <v>138</v>
      </c>
      <c r="E40" s="1">
        <v>800</v>
      </c>
      <c r="F40" s="1">
        <v>4.2</v>
      </c>
      <c r="G40" s="1">
        <v>1000</v>
      </c>
      <c r="H40" s="1" t="s">
        <v>139</v>
      </c>
      <c r="I40" s="1" t="s">
        <v>140</v>
      </c>
      <c r="J40" s="1">
        <v>68</v>
      </c>
      <c r="K40" s="1" t="str">
        <f t="shared" si="0"/>
        <v>valid</v>
      </c>
      <c r="L40" s="1" t="str">
        <f t="shared" si="1"/>
        <v>PREMIUM</v>
      </c>
      <c r="M40" t="str">
        <f t="shared" si="2"/>
        <v>Biryani  North Indian  Chinese  Tandoor</v>
      </c>
      <c r="N40" s="1" t="str" cm="1">
        <f t="array" ref="N40">_xlfn.IFS(
G40&lt;=25,"Fast",
G40&lt;=40,"Medium",
G40&gt;40,"Slow"
)</f>
        <v>Slow</v>
      </c>
    </row>
    <row r="41" spans="1:14" x14ac:dyDescent="0.3">
      <c r="A41" s="1">
        <v>2516</v>
      </c>
      <c r="B41" s="1" t="s">
        <v>114</v>
      </c>
      <c r="C41" s="1" t="s">
        <v>115</v>
      </c>
      <c r="D41" s="1" t="s">
        <v>141</v>
      </c>
      <c r="E41" s="1">
        <v>1100</v>
      </c>
      <c r="F41" s="1">
        <v>4.4000000000000004</v>
      </c>
      <c r="G41" s="1">
        <v>100</v>
      </c>
      <c r="H41" s="1" t="s">
        <v>142</v>
      </c>
      <c r="I41" s="1" t="s">
        <v>143</v>
      </c>
      <c r="J41" s="1">
        <v>67</v>
      </c>
      <c r="K41" s="1" t="str">
        <f t="shared" si="0"/>
        <v>valid</v>
      </c>
      <c r="L41" s="1" t="str">
        <f t="shared" si="1"/>
        <v>PREMIUM</v>
      </c>
      <c r="M41" t="str">
        <f t="shared" si="2"/>
        <v>Mughlai</v>
      </c>
      <c r="N41" s="1" t="str" cm="1">
        <f t="array" ref="N41">_xlfn.IFS(
G41&lt;=25,"Fast",
G41&lt;=40,"Medium",
G41&gt;40,"Slow"
)</f>
        <v>Slow</v>
      </c>
    </row>
    <row r="42" spans="1:14" x14ac:dyDescent="0.3">
      <c r="A42" s="1">
        <v>2770</v>
      </c>
      <c r="B42" s="1" t="s">
        <v>137</v>
      </c>
      <c r="C42" s="1" t="s">
        <v>68</v>
      </c>
      <c r="D42" s="1" t="s">
        <v>144</v>
      </c>
      <c r="E42" s="1">
        <v>300</v>
      </c>
      <c r="F42" s="1">
        <v>4.2</v>
      </c>
      <c r="G42" s="1">
        <v>1000</v>
      </c>
      <c r="H42" s="1" t="s">
        <v>145</v>
      </c>
      <c r="I42" s="1" t="s">
        <v>140</v>
      </c>
      <c r="J42" s="1">
        <v>57</v>
      </c>
      <c r="K42" s="1" t="str">
        <f t="shared" si="0"/>
        <v>valid</v>
      </c>
      <c r="L42" s="1" t="str">
        <f t="shared" si="1"/>
        <v>BUDGET</v>
      </c>
      <c r="M42" t="str">
        <f t="shared" si="2"/>
        <v>North Indian  Chinese  Desserts  Continental  South Indian</v>
      </c>
      <c r="N42" s="1" t="str" cm="1">
        <f t="array" ref="N42">_xlfn.IFS(
G42&lt;=25,"Fast",
G42&lt;=40,"Medium",
G42&gt;40,"Slow"
)</f>
        <v>Slow</v>
      </c>
    </row>
    <row r="43" spans="1:14" x14ac:dyDescent="0.3">
      <c r="A43" s="1">
        <v>2776</v>
      </c>
      <c r="B43" s="1" t="s">
        <v>146</v>
      </c>
      <c r="C43" s="1" t="s">
        <v>68</v>
      </c>
      <c r="D43" s="1" t="s">
        <v>147</v>
      </c>
      <c r="E43" s="1">
        <v>600</v>
      </c>
      <c r="F43" s="1">
        <v>4.2</v>
      </c>
      <c r="G43" s="1">
        <v>500</v>
      </c>
      <c r="H43" s="1" t="s">
        <v>148</v>
      </c>
      <c r="I43" s="1" t="s">
        <v>149</v>
      </c>
      <c r="J43" s="1">
        <v>37</v>
      </c>
      <c r="K43" s="1" t="str">
        <f t="shared" si="0"/>
        <v>valid</v>
      </c>
      <c r="L43" s="1" t="str">
        <f t="shared" si="1"/>
        <v>MID</v>
      </c>
      <c r="M43" t="str">
        <f t="shared" si="2"/>
        <v>Ice Cream</v>
      </c>
      <c r="N43" s="1" t="str" cm="1">
        <f t="array" ref="N43">_xlfn.IFS(
G43&lt;=25,"Fast",
G43&lt;=40,"Medium",
G43&gt;40,"Slow"
)</f>
        <v>Slow</v>
      </c>
    </row>
    <row r="44" spans="1:14" x14ac:dyDescent="0.3">
      <c r="A44" s="1">
        <v>2777</v>
      </c>
      <c r="B44" s="1" t="s">
        <v>146</v>
      </c>
      <c r="C44" s="1" t="s">
        <v>68</v>
      </c>
      <c r="D44" s="1" t="s">
        <v>150</v>
      </c>
      <c r="E44" s="1">
        <v>500</v>
      </c>
      <c r="F44" s="1">
        <v>4</v>
      </c>
      <c r="G44" s="1">
        <v>1000</v>
      </c>
      <c r="H44" s="1" t="s">
        <v>19</v>
      </c>
      <c r="I44" s="1" t="s">
        <v>149</v>
      </c>
      <c r="J44" s="1">
        <v>39</v>
      </c>
      <c r="K44" s="1" t="str">
        <f t="shared" si="0"/>
        <v>valid</v>
      </c>
      <c r="L44" s="1" t="str">
        <f t="shared" si="1"/>
        <v>MID</v>
      </c>
      <c r="M44" t="str">
        <f t="shared" si="2"/>
        <v>Chinese</v>
      </c>
      <c r="N44" s="1" t="str" cm="1">
        <f t="array" ref="N44">_xlfn.IFS(
G44&lt;=25,"Fast",
G44&lt;=40,"Medium",
G44&gt;40,"Slow"
)</f>
        <v>Slow</v>
      </c>
    </row>
    <row r="45" spans="1:14" x14ac:dyDescent="0.3">
      <c r="A45" s="1">
        <v>2795</v>
      </c>
      <c r="B45" s="1" t="s">
        <v>151</v>
      </c>
      <c r="C45" s="1" t="s">
        <v>68</v>
      </c>
      <c r="D45" s="1" t="s">
        <v>152</v>
      </c>
      <c r="E45" s="1">
        <v>500</v>
      </c>
      <c r="F45" s="1">
        <v>4.3</v>
      </c>
      <c r="G45" s="1">
        <v>1000</v>
      </c>
      <c r="H45" s="1" t="s">
        <v>153</v>
      </c>
      <c r="I45" s="1" t="s">
        <v>154</v>
      </c>
      <c r="J45" s="1">
        <v>30</v>
      </c>
      <c r="K45" s="1" t="str">
        <f t="shared" si="0"/>
        <v>valid</v>
      </c>
      <c r="L45" s="1" t="str">
        <f t="shared" si="1"/>
        <v>MID</v>
      </c>
      <c r="M45" t="str">
        <f t="shared" si="2"/>
        <v>South Indian</v>
      </c>
      <c r="N45" s="1" t="str" cm="1">
        <f t="array" ref="N45">_xlfn.IFS(
G45&lt;=25,"Fast",
G45&lt;=40,"Medium",
G45&gt;40,"Slow"
)</f>
        <v>Slow</v>
      </c>
    </row>
    <row r="46" spans="1:14" x14ac:dyDescent="0.3">
      <c r="A46" s="1">
        <v>2796</v>
      </c>
      <c r="B46" s="1" t="s">
        <v>151</v>
      </c>
      <c r="C46" s="1" t="s">
        <v>68</v>
      </c>
      <c r="D46" s="1" t="s">
        <v>138</v>
      </c>
      <c r="E46" s="1">
        <v>800</v>
      </c>
      <c r="F46" s="1">
        <v>4.0999999999999996</v>
      </c>
      <c r="G46" s="1">
        <v>1000</v>
      </c>
      <c r="H46" s="1" t="s">
        <v>155</v>
      </c>
      <c r="I46" s="1" t="s">
        <v>154</v>
      </c>
      <c r="J46" s="1">
        <v>36</v>
      </c>
      <c r="K46" s="1" t="str">
        <f t="shared" si="0"/>
        <v>valid</v>
      </c>
      <c r="L46" s="1" t="str">
        <f t="shared" si="1"/>
        <v>PREMIUM</v>
      </c>
      <c r="M46" t="str">
        <f t="shared" si="2"/>
        <v>Biryani</v>
      </c>
      <c r="N46" s="1" t="str" cm="1">
        <f t="array" ref="N46">_xlfn.IFS(
G46&lt;=25,"Fast",
G46&lt;=40,"Medium",
G46&gt;40,"Slow"
)</f>
        <v>Slow</v>
      </c>
    </row>
    <row r="47" spans="1:14" x14ac:dyDescent="0.3">
      <c r="A47" s="1">
        <v>2811</v>
      </c>
      <c r="B47" s="1" t="s">
        <v>156</v>
      </c>
      <c r="C47" s="1" t="s">
        <v>11</v>
      </c>
      <c r="D47" s="1" t="s">
        <v>157</v>
      </c>
      <c r="E47" s="1">
        <v>250</v>
      </c>
      <c r="F47" s="1">
        <v>4.5999999999999996</v>
      </c>
      <c r="G47" s="1">
        <v>100</v>
      </c>
      <c r="H47" s="1" t="s">
        <v>158</v>
      </c>
      <c r="I47" s="1" t="s">
        <v>159</v>
      </c>
      <c r="J47" s="1">
        <v>34</v>
      </c>
      <c r="K47" s="1" t="str">
        <f t="shared" si="0"/>
        <v>valid</v>
      </c>
      <c r="L47" s="1" t="str">
        <f t="shared" si="1"/>
        <v>BUDGET</v>
      </c>
      <c r="M47" t="str">
        <f t="shared" si="2"/>
        <v>Ice Cream</v>
      </c>
      <c r="N47" s="1" t="str" cm="1">
        <f t="array" ref="N47">_xlfn.IFS(
G47&lt;=25,"Fast",
G47&lt;=40,"Medium",
G47&gt;40,"Slow"
)</f>
        <v>Slow</v>
      </c>
    </row>
    <row r="48" spans="1:14" x14ac:dyDescent="0.3">
      <c r="A48" s="1">
        <v>2820</v>
      </c>
      <c r="B48" s="1" t="s">
        <v>160</v>
      </c>
      <c r="C48" s="1" t="s">
        <v>11</v>
      </c>
      <c r="D48" s="1" t="s">
        <v>161</v>
      </c>
      <c r="E48" s="1">
        <v>300</v>
      </c>
      <c r="F48" s="1">
        <v>4.3</v>
      </c>
      <c r="G48" s="1">
        <v>50</v>
      </c>
      <c r="H48" s="1" t="s">
        <v>162</v>
      </c>
      <c r="I48" s="1" t="s">
        <v>163</v>
      </c>
      <c r="J48" s="1">
        <v>39</v>
      </c>
      <c r="K48" s="1" t="str">
        <f t="shared" si="0"/>
        <v>valid</v>
      </c>
      <c r="L48" s="1" t="str">
        <f t="shared" si="1"/>
        <v>BUDGET</v>
      </c>
      <c r="M48" t="str">
        <f t="shared" si="2"/>
        <v>Tandoor</v>
      </c>
      <c r="N48" s="1" t="str" cm="1">
        <f t="array" ref="N48">_xlfn.IFS(
G48&lt;=25,"Fast",
G48&lt;=40,"Medium",
G48&gt;40,"Slow"
)</f>
        <v>Slow</v>
      </c>
    </row>
    <row r="49" spans="1:14" x14ac:dyDescent="0.3">
      <c r="A49" s="1">
        <v>2824</v>
      </c>
      <c r="B49" s="1" t="s">
        <v>164</v>
      </c>
      <c r="C49" s="1" t="s">
        <v>11</v>
      </c>
      <c r="D49" s="1" t="s">
        <v>165</v>
      </c>
      <c r="E49" s="1">
        <v>300</v>
      </c>
      <c r="F49" s="1">
        <v>4.2</v>
      </c>
      <c r="G49" s="1">
        <v>500</v>
      </c>
      <c r="H49" s="1" t="s">
        <v>166</v>
      </c>
      <c r="I49" s="1" t="s">
        <v>167</v>
      </c>
      <c r="J49" s="1">
        <v>33</v>
      </c>
      <c r="K49" s="1" t="str">
        <f t="shared" si="0"/>
        <v>valid</v>
      </c>
      <c r="L49" s="1" t="str">
        <f t="shared" si="1"/>
        <v>BUDGET</v>
      </c>
      <c r="M49" t="str">
        <f t="shared" si="2"/>
        <v>Biryani</v>
      </c>
      <c r="N49" s="1" t="str" cm="1">
        <f t="array" ref="N49">_xlfn.IFS(
G49&lt;=25,"Fast",
G49&lt;=40,"Medium",
G49&gt;40,"Slow"
)</f>
        <v>Slow</v>
      </c>
    </row>
    <row r="50" spans="1:14" x14ac:dyDescent="0.3">
      <c r="A50" s="1">
        <v>2827</v>
      </c>
      <c r="B50" s="1" t="s">
        <v>164</v>
      </c>
      <c r="C50" s="1" t="s">
        <v>11</v>
      </c>
      <c r="D50" s="1" t="s">
        <v>168</v>
      </c>
      <c r="E50" s="1">
        <v>500</v>
      </c>
      <c r="F50" s="1">
        <v>4.3</v>
      </c>
      <c r="G50" s="1">
        <v>100</v>
      </c>
      <c r="H50" s="1" t="s">
        <v>19</v>
      </c>
      <c r="I50" s="1" t="s">
        <v>169</v>
      </c>
      <c r="J50" s="1">
        <v>44</v>
      </c>
      <c r="K50" s="1" t="str">
        <f t="shared" si="0"/>
        <v>valid</v>
      </c>
      <c r="L50" s="1" t="str">
        <f t="shared" si="1"/>
        <v>MID</v>
      </c>
      <c r="M50" t="str">
        <f t="shared" si="2"/>
        <v>Chinese</v>
      </c>
      <c r="N50" s="1" t="str" cm="1">
        <f t="array" ref="N50">_xlfn.IFS(
G50&lt;=25,"Fast",
G50&lt;=40,"Medium",
G50&gt;40,"Slow"
)</f>
        <v>Slow</v>
      </c>
    </row>
    <row r="51" spans="1:14" x14ac:dyDescent="0.3">
      <c r="A51" s="1">
        <v>2832</v>
      </c>
      <c r="B51" s="1" t="s">
        <v>156</v>
      </c>
      <c r="C51" s="1" t="s">
        <v>11</v>
      </c>
      <c r="D51" s="1" t="s">
        <v>170</v>
      </c>
      <c r="E51" s="1">
        <v>450</v>
      </c>
      <c r="F51" s="1">
        <v>4.0999999999999996</v>
      </c>
      <c r="G51" s="1">
        <v>100</v>
      </c>
      <c r="H51" s="1" t="s">
        <v>171</v>
      </c>
      <c r="I51" s="1" t="s">
        <v>172</v>
      </c>
      <c r="J51" s="1">
        <v>31</v>
      </c>
      <c r="K51" s="1" t="str">
        <f t="shared" si="0"/>
        <v>valid</v>
      </c>
      <c r="L51" s="1" t="str">
        <f t="shared" si="1"/>
        <v>MID</v>
      </c>
      <c r="M51" t="str">
        <f t="shared" si="2"/>
        <v>Desserts</v>
      </c>
      <c r="N51" s="1" t="str" cm="1">
        <f t="array" ref="N51">_xlfn.IFS(
G51&lt;=25,"Fast",
G51&lt;=40,"Medium",
G51&gt;40,"Slow"
)</f>
        <v>Slow</v>
      </c>
    </row>
    <row r="52" spans="1:14" x14ac:dyDescent="0.3">
      <c r="A52" s="1">
        <v>2839</v>
      </c>
      <c r="B52" s="1" t="s">
        <v>156</v>
      </c>
      <c r="C52" s="1" t="s">
        <v>11</v>
      </c>
      <c r="D52" s="1" t="s">
        <v>173</v>
      </c>
      <c r="E52" s="1">
        <v>300</v>
      </c>
      <c r="F52" s="1">
        <v>2.9</v>
      </c>
      <c r="G52" s="1">
        <v>80</v>
      </c>
      <c r="H52" s="1" t="s">
        <v>174</v>
      </c>
      <c r="I52" s="1" t="s">
        <v>175</v>
      </c>
      <c r="J52" s="1">
        <v>33</v>
      </c>
      <c r="K52" s="1" t="str">
        <f t="shared" si="0"/>
        <v>valid</v>
      </c>
      <c r="L52" s="1" t="str">
        <f t="shared" si="1"/>
        <v>BUDGET</v>
      </c>
      <c r="M52" t="str">
        <f t="shared" si="2"/>
        <v>Chinese</v>
      </c>
      <c r="N52" s="1" t="str" cm="1">
        <f t="array" ref="N52">_xlfn.IFS(
G52&lt;=25,"Fast",
G52&lt;=40,"Medium",
G52&gt;40,"Slow"
)</f>
        <v>Slow</v>
      </c>
    </row>
    <row r="53" spans="1:14" x14ac:dyDescent="0.3">
      <c r="A53" s="1">
        <v>2840</v>
      </c>
      <c r="B53" s="1" t="s">
        <v>156</v>
      </c>
      <c r="C53" s="1" t="s">
        <v>11</v>
      </c>
      <c r="D53" s="1" t="s">
        <v>176</v>
      </c>
      <c r="E53" s="1">
        <v>1000</v>
      </c>
      <c r="F53" s="1">
        <v>4.4000000000000004</v>
      </c>
      <c r="G53" s="1">
        <v>100</v>
      </c>
      <c r="H53" s="1" t="s">
        <v>177</v>
      </c>
      <c r="I53" s="1" t="s">
        <v>175</v>
      </c>
      <c r="J53" s="1">
        <v>35</v>
      </c>
      <c r="K53" s="1" t="str">
        <f t="shared" si="0"/>
        <v>valid</v>
      </c>
      <c r="L53" s="1" t="str">
        <f t="shared" si="1"/>
        <v>PREMIUM</v>
      </c>
      <c r="M53" t="str">
        <f t="shared" si="2"/>
        <v>North Indian</v>
      </c>
      <c r="N53" s="1" t="str" cm="1">
        <f t="array" ref="N53">_xlfn.IFS(
G53&lt;=25,"Fast",
G53&lt;=40,"Medium",
G53&gt;40,"Slow"
)</f>
        <v>Slow</v>
      </c>
    </row>
    <row r="54" spans="1:14" x14ac:dyDescent="0.3">
      <c r="A54" s="1">
        <v>2843</v>
      </c>
      <c r="B54" s="1" t="s">
        <v>156</v>
      </c>
      <c r="C54" s="1" t="s">
        <v>11</v>
      </c>
      <c r="D54" s="1" t="s">
        <v>178</v>
      </c>
      <c r="E54" s="1">
        <v>300</v>
      </c>
      <c r="F54" s="1">
        <v>4.2</v>
      </c>
      <c r="G54" s="1">
        <v>100</v>
      </c>
      <c r="H54" s="1" t="s">
        <v>179</v>
      </c>
      <c r="I54" s="1" t="s">
        <v>175</v>
      </c>
      <c r="J54" s="1">
        <v>38</v>
      </c>
      <c r="K54" s="1" t="str">
        <f t="shared" si="0"/>
        <v>valid</v>
      </c>
      <c r="L54" s="1" t="str">
        <f t="shared" si="1"/>
        <v>BUDGET</v>
      </c>
      <c r="M54" t="str">
        <f t="shared" si="2"/>
        <v>Punjabi</v>
      </c>
      <c r="N54" s="1" t="str" cm="1">
        <f t="array" ref="N54">_xlfn.IFS(
G54&lt;=25,"Fast",
G54&lt;=40,"Medium",
G54&gt;40,"Slow"
)</f>
        <v>Slow</v>
      </c>
    </row>
    <row r="55" spans="1:14" x14ac:dyDescent="0.3">
      <c r="A55" s="1">
        <v>2914</v>
      </c>
      <c r="B55" s="1" t="s">
        <v>156</v>
      </c>
      <c r="C55" s="1" t="s">
        <v>11</v>
      </c>
      <c r="D55" s="1" t="s">
        <v>180</v>
      </c>
      <c r="E55" s="1">
        <v>550</v>
      </c>
      <c r="F55" s="1">
        <v>4.3</v>
      </c>
      <c r="G55" s="1">
        <v>100</v>
      </c>
      <c r="H55" s="1" t="s">
        <v>181</v>
      </c>
      <c r="I55" s="1" t="s">
        <v>175</v>
      </c>
      <c r="J55" s="1">
        <v>31</v>
      </c>
      <c r="K55" s="1" t="str">
        <f t="shared" si="0"/>
        <v>valid</v>
      </c>
      <c r="L55" s="1" t="str">
        <f t="shared" si="1"/>
        <v>MID</v>
      </c>
      <c r="M55" t="str">
        <f t="shared" si="2"/>
        <v>Andhra</v>
      </c>
      <c r="N55" s="1" t="str" cm="1">
        <f t="array" ref="N55">_xlfn.IFS(
G55&lt;=25,"Fast",
G55&lt;=40,"Medium",
G55&gt;40,"Slow"
)</f>
        <v>Slow</v>
      </c>
    </row>
    <row r="56" spans="1:14" x14ac:dyDescent="0.3">
      <c r="A56" s="1">
        <v>2915</v>
      </c>
      <c r="B56" s="1" t="s">
        <v>182</v>
      </c>
      <c r="C56" s="1" t="s">
        <v>11</v>
      </c>
      <c r="D56" s="1" t="s">
        <v>183</v>
      </c>
      <c r="E56" s="1">
        <v>450</v>
      </c>
      <c r="F56" s="1">
        <v>2.9</v>
      </c>
      <c r="G56" s="1">
        <v>80</v>
      </c>
      <c r="H56" s="1" t="s">
        <v>184</v>
      </c>
      <c r="I56" s="1" t="s">
        <v>185</v>
      </c>
      <c r="J56" s="1">
        <v>53</v>
      </c>
      <c r="K56" s="1" t="str">
        <f t="shared" si="0"/>
        <v>valid</v>
      </c>
      <c r="L56" s="1" t="str">
        <f t="shared" si="1"/>
        <v>MID</v>
      </c>
      <c r="M56" t="str">
        <f t="shared" si="2"/>
        <v>Fast Food</v>
      </c>
      <c r="N56" s="1" t="str" cm="1">
        <f t="array" ref="N56">_xlfn.IFS(
G56&lt;=25,"Fast",
G56&lt;=40,"Medium",
G56&gt;40,"Slow"
)</f>
        <v>Slow</v>
      </c>
    </row>
    <row r="57" spans="1:14" x14ac:dyDescent="0.3">
      <c r="A57" s="1">
        <v>2964</v>
      </c>
      <c r="B57" s="1" t="s">
        <v>90</v>
      </c>
      <c r="C57" s="1" t="s">
        <v>91</v>
      </c>
      <c r="D57" s="1" t="s">
        <v>186</v>
      </c>
      <c r="E57" s="1">
        <v>500</v>
      </c>
      <c r="F57" s="1">
        <v>4.2</v>
      </c>
      <c r="G57" s="1">
        <v>20</v>
      </c>
      <c r="H57" s="1" t="s">
        <v>187</v>
      </c>
      <c r="I57" s="1" t="s">
        <v>90</v>
      </c>
      <c r="J57" s="1">
        <v>63</v>
      </c>
      <c r="K57" s="1" t="str">
        <f t="shared" si="0"/>
        <v>valid</v>
      </c>
      <c r="L57" s="1" t="str">
        <f t="shared" si="1"/>
        <v>MID</v>
      </c>
      <c r="M57" t="str">
        <f t="shared" si="2"/>
        <v>Mughlai</v>
      </c>
      <c r="N57" s="1" t="str" cm="1">
        <f t="array" ref="N57">_xlfn.IFS(
G57&lt;=25,"Fast",
G57&lt;=40,"Medium",
G57&gt;40,"Slow"
)</f>
        <v>Fast</v>
      </c>
    </row>
    <row r="58" spans="1:14" x14ac:dyDescent="0.3">
      <c r="A58" s="1">
        <v>3007</v>
      </c>
      <c r="B58" s="1" t="s">
        <v>188</v>
      </c>
      <c r="C58" s="1" t="s">
        <v>189</v>
      </c>
      <c r="D58" s="1" t="s">
        <v>190</v>
      </c>
      <c r="E58" s="1">
        <v>500</v>
      </c>
      <c r="F58" s="1">
        <v>4.4000000000000004</v>
      </c>
      <c r="G58" s="1">
        <v>100</v>
      </c>
      <c r="H58" s="1" t="s">
        <v>191</v>
      </c>
      <c r="I58" s="1" t="s">
        <v>192</v>
      </c>
      <c r="J58" s="1">
        <v>71</v>
      </c>
      <c r="K58" s="1" t="str">
        <f t="shared" si="0"/>
        <v>valid</v>
      </c>
      <c r="L58" s="1" t="str">
        <f t="shared" si="1"/>
        <v>MID</v>
      </c>
      <c r="M58" t="str">
        <f t="shared" si="2"/>
        <v>North Indian</v>
      </c>
      <c r="N58" s="1" t="str" cm="1">
        <f t="array" ref="N58">_xlfn.IFS(
G58&lt;=25,"Fast",
G58&lt;=40,"Medium",
G58&gt;40,"Slow"
)</f>
        <v>Slow</v>
      </c>
    </row>
    <row r="59" spans="1:14" x14ac:dyDescent="0.3">
      <c r="A59" s="1">
        <v>3010</v>
      </c>
      <c r="B59" s="1" t="s">
        <v>193</v>
      </c>
      <c r="C59" s="1" t="s">
        <v>189</v>
      </c>
      <c r="D59" s="1" t="s">
        <v>194</v>
      </c>
      <c r="E59" s="1">
        <v>500</v>
      </c>
      <c r="F59" s="1">
        <v>4.3</v>
      </c>
      <c r="G59" s="1">
        <v>500</v>
      </c>
      <c r="H59" s="1" t="s">
        <v>195</v>
      </c>
      <c r="I59" s="1" t="s">
        <v>193</v>
      </c>
      <c r="J59" s="1">
        <v>59</v>
      </c>
      <c r="K59" s="1" t="str">
        <f t="shared" si="0"/>
        <v>valid</v>
      </c>
      <c r="L59" s="1" t="str">
        <f t="shared" si="1"/>
        <v>MID</v>
      </c>
      <c r="M59" t="str">
        <f t="shared" si="2"/>
        <v>North Indian</v>
      </c>
      <c r="N59" s="1" t="str" cm="1">
        <f t="array" ref="N59">_xlfn.IFS(
G59&lt;=25,"Fast",
G59&lt;=40,"Medium",
G59&gt;40,"Slow"
)</f>
        <v>Slow</v>
      </c>
    </row>
    <row r="60" spans="1:14" x14ac:dyDescent="0.3">
      <c r="A60" s="1">
        <v>3018</v>
      </c>
      <c r="B60" s="1" t="s">
        <v>196</v>
      </c>
      <c r="C60" s="1" t="s">
        <v>189</v>
      </c>
      <c r="D60" s="1" t="s">
        <v>197</v>
      </c>
      <c r="E60" s="1">
        <v>500</v>
      </c>
      <c r="F60" s="1">
        <v>4.3</v>
      </c>
      <c r="G60" s="1">
        <v>100</v>
      </c>
      <c r="H60" s="1" t="s">
        <v>39</v>
      </c>
      <c r="I60" s="1" t="s">
        <v>198</v>
      </c>
      <c r="J60" s="1">
        <v>72</v>
      </c>
      <c r="K60" s="1" t="str">
        <f t="shared" si="0"/>
        <v>valid</v>
      </c>
      <c r="L60" s="1" t="str">
        <f t="shared" si="1"/>
        <v>MID</v>
      </c>
      <c r="M60" t="str">
        <f t="shared" si="2"/>
        <v>Bengali</v>
      </c>
      <c r="N60" s="1" t="str" cm="1">
        <f t="array" ref="N60">_xlfn.IFS(
G60&lt;=25,"Fast",
G60&lt;=40,"Medium",
G60&gt;40,"Slow"
)</f>
        <v>Slow</v>
      </c>
    </row>
    <row r="61" spans="1:14" x14ac:dyDescent="0.3">
      <c r="A61" s="1">
        <v>3020</v>
      </c>
      <c r="B61" s="1" t="s">
        <v>193</v>
      </c>
      <c r="C61" s="1" t="s">
        <v>189</v>
      </c>
      <c r="D61" s="1" t="s">
        <v>199</v>
      </c>
      <c r="E61" s="1">
        <v>700</v>
      </c>
      <c r="F61" s="1">
        <v>4.3</v>
      </c>
      <c r="G61" s="1">
        <v>100</v>
      </c>
      <c r="H61" s="1" t="s">
        <v>200</v>
      </c>
      <c r="I61" s="1" t="s">
        <v>201</v>
      </c>
      <c r="J61" s="1">
        <v>76</v>
      </c>
      <c r="K61" s="1" t="str">
        <f t="shared" si="0"/>
        <v>valid</v>
      </c>
      <c r="L61" s="1" t="str">
        <f t="shared" si="1"/>
        <v>PREMIUM</v>
      </c>
      <c r="M61" t="str">
        <f t="shared" si="2"/>
        <v>Continental</v>
      </c>
      <c r="N61" s="1" t="str" cm="1">
        <f t="array" ref="N61">_xlfn.IFS(
G61&lt;=25,"Fast",
G61&lt;=40,"Medium",
G61&gt;40,"Slow"
)</f>
        <v>Slow</v>
      </c>
    </row>
    <row r="62" spans="1:14" x14ac:dyDescent="0.3">
      <c r="A62" s="1">
        <v>3022</v>
      </c>
      <c r="B62" s="1" t="s">
        <v>196</v>
      </c>
      <c r="C62" s="1" t="s">
        <v>189</v>
      </c>
      <c r="D62" s="1" t="s">
        <v>202</v>
      </c>
      <c r="E62" s="1">
        <v>500</v>
      </c>
      <c r="F62" s="1">
        <v>4.3</v>
      </c>
      <c r="G62" s="1">
        <v>1000</v>
      </c>
      <c r="H62" s="1" t="s">
        <v>203</v>
      </c>
      <c r="I62" s="1" t="s">
        <v>204</v>
      </c>
      <c r="J62" s="1">
        <v>67</v>
      </c>
      <c r="K62" s="1" t="str">
        <f t="shared" si="0"/>
        <v>valid</v>
      </c>
      <c r="L62" s="1" t="str">
        <f t="shared" si="1"/>
        <v>MID</v>
      </c>
      <c r="M62" t="str">
        <f t="shared" si="2"/>
        <v>Biryani</v>
      </c>
      <c r="N62" s="1" t="str" cm="1">
        <f t="array" ref="N62">_xlfn.IFS(
G62&lt;=25,"Fast",
G62&lt;=40,"Medium",
G62&gt;40,"Slow"
)</f>
        <v>Slow</v>
      </c>
    </row>
    <row r="63" spans="1:14" x14ac:dyDescent="0.3">
      <c r="A63" s="1">
        <v>3025</v>
      </c>
      <c r="B63" s="1" t="s">
        <v>196</v>
      </c>
      <c r="C63" s="1" t="s">
        <v>189</v>
      </c>
      <c r="D63" s="1" t="s">
        <v>205</v>
      </c>
      <c r="E63" s="1">
        <v>500</v>
      </c>
      <c r="F63" s="1">
        <v>2.9</v>
      </c>
      <c r="G63" s="1">
        <v>80</v>
      </c>
      <c r="H63" s="1" t="s">
        <v>206</v>
      </c>
      <c r="I63" s="1" t="s">
        <v>207</v>
      </c>
      <c r="J63" s="1">
        <v>70</v>
      </c>
      <c r="K63" s="1" t="str">
        <f t="shared" si="0"/>
        <v>valid</v>
      </c>
      <c r="L63" s="1" t="str">
        <f t="shared" si="1"/>
        <v>MID</v>
      </c>
      <c r="M63" t="str">
        <f t="shared" si="2"/>
        <v>North Indian</v>
      </c>
      <c r="N63" s="1" t="str" cm="1">
        <f t="array" ref="N63">_xlfn.IFS(
G63&lt;=25,"Fast",
G63&lt;=40,"Medium",
G63&gt;40,"Slow"
)</f>
        <v>Slow</v>
      </c>
    </row>
    <row r="64" spans="1:14" x14ac:dyDescent="0.3">
      <c r="A64" s="1">
        <v>3031</v>
      </c>
      <c r="B64" s="1" t="s">
        <v>193</v>
      </c>
      <c r="C64" s="1" t="s">
        <v>189</v>
      </c>
      <c r="D64" s="1" t="s">
        <v>208</v>
      </c>
      <c r="E64" s="1">
        <v>300</v>
      </c>
      <c r="F64" s="1">
        <v>4.2</v>
      </c>
      <c r="G64" s="1">
        <v>1000</v>
      </c>
      <c r="H64" s="1" t="s">
        <v>209</v>
      </c>
      <c r="I64" s="1" t="s">
        <v>210</v>
      </c>
      <c r="J64" s="1">
        <v>54</v>
      </c>
      <c r="K64" s="1" t="str">
        <f t="shared" si="0"/>
        <v>valid</v>
      </c>
      <c r="L64" s="1" t="str">
        <f t="shared" si="1"/>
        <v>BUDGET</v>
      </c>
      <c r="M64" t="str">
        <f t="shared" si="2"/>
        <v>North Indian  Fast Food  Tandoor  Biryani  Kebabs  Snacks  Chinese</v>
      </c>
      <c r="N64" s="1" t="str" cm="1">
        <f t="array" ref="N64">_xlfn.IFS(
G64&lt;=25,"Fast",
G64&lt;=40,"Medium",
G64&gt;40,"Slow"
)</f>
        <v>Slow</v>
      </c>
    </row>
    <row r="65" spans="1:14" x14ac:dyDescent="0.3">
      <c r="A65" s="1">
        <v>3063</v>
      </c>
      <c r="B65" s="1" t="s">
        <v>21</v>
      </c>
      <c r="C65" s="1" t="s">
        <v>11</v>
      </c>
      <c r="D65" s="1" t="s">
        <v>211</v>
      </c>
      <c r="E65" s="1">
        <v>200</v>
      </c>
      <c r="F65" s="1">
        <v>4.2</v>
      </c>
      <c r="G65" s="1">
        <v>100</v>
      </c>
      <c r="H65" s="1" t="s">
        <v>212</v>
      </c>
      <c r="I65" s="1" t="s">
        <v>113</v>
      </c>
      <c r="J65" s="1">
        <v>58</v>
      </c>
      <c r="K65" s="1" t="str">
        <f t="shared" si="0"/>
        <v>valid</v>
      </c>
      <c r="L65" s="1" t="str">
        <f t="shared" si="1"/>
        <v>BUDGET</v>
      </c>
      <c r="M65" t="str">
        <f t="shared" si="2"/>
        <v>Mughlai</v>
      </c>
      <c r="N65" s="1" t="str" cm="1">
        <f t="array" ref="N65">_xlfn.IFS(
G65&lt;=25,"Fast",
G65&lt;=40,"Medium",
G65&gt;40,"Slow"
)</f>
        <v>Slow</v>
      </c>
    </row>
    <row r="66" spans="1:14" x14ac:dyDescent="0.3">
      <c r="A66" s="1">
        <v>3071</v>
      </c>
      <c r="B66" s="1" t="s">
        <v>188</v>
      </c>
      <c r="C66" s="1" t="s">
        <v>189</v>
      </c>
      <c r="D66" s="1" t="s">
        <v>213</v>
      </c>
      <c r="E66" s="1">
        <v>500</v>
      </c>
      <c r="F66" s="1">
        <v>4.3</v>
      </c>
      <c r="G66" s="1">
        <v>1000</v>
      </c>
      <c r="H66" s="1" t="s">
        <v>214</v>
      </c>
      <c r="I66" s="1" t="s">
        <v>215</v>
      </c>
      <c r="J66" s="1">
        <v>60</v>
      </c>
      <c r="K66" s="1" t="str">
        <f t="shared" si="0"/>
        <v>valid</v>
      </c>
      <c r="L66" s="1" t="str">
        <f t="shared" si="1"/>
        <v>MID</v>
      </c>
      <c r="M66" t="str">
        <f t="shared" si="2"/>
        <v>North Indian</v>
      </c>
      <c r="N66" s="1" t="str" cm="1">
        <f t="array" ref="N66">_xlfn.IFS(
G66&lt;=25,"Fast",
G66&lt;=40,"Medium",
G66&gt;40,"Slow"
)</f>
        <v>Slow</v>
      </c>
    </row>
    <row r="67" spans="1:14" x14ac:dyDescent="0.3">
      <c r="A67" s="1">
        <v>3074</v>
      </c>
      <c r="B67" s="1" t="s">
        <v>216</v>
      </c>
      <c r="C67" s="1" t="s">
        <v>189</v>
      </c>
      <c r="D67" s="1" t="s">
        <v>217</v>
      </c>
      <c r="E67" s="1">
        <v>1100</v>
      </c>
      <c r="F67" s="1">
        <v>4.4000000000000004</v>
      </c>
      <c r="G67" s="1">
        <v>100</v>
      </c>
      <c r="H67" s="1" t="s">
        <v>218</v>
      </c>
      <c r="I67" s="1" t="s">
        <v>219</v>
      </c>
      <c r="J67" s="1">
        <v>73</v>
      </c>
      <c r="K67" s="1" t="str">
        <f t="shared" ref="K67:K130" si="3">IF(E67=0,"outlier","valid")</f>
        <v>valid</v>
      </c>
      <c r="L67" s="1" t="str">
        <f t="shared" ref="L67:L130" si="4">IF(E67&lt;=300,"BUDGET",IF(E67&lt;=600,"MID","PREMIUM"))</f>
        <v>PREMIUM</v>
      </c>
      <c r="M67" t="str">
        <f t="shared" ref="M67:M130" si="5">IFERROR(LEFT(H67, FIND(",", H67)-1), H67)</f>
        <v>North Indian</v>
      </c>
      <c r="N67" s="1" t="str" cm="1">
        <f t="array" ref="N67">_xlfn.IFS(
G67&lt;=25,"Fast",
G67&lt;=40,"Medium",
G67&gt;40,"Slow"
)</f>
        <v>Slow</v>
      </c>
    </row>
    <row r="68" spans="1:14" x14ac:dyDescent="0.3">
      <c r="A68" s="1">
        <v>3207</v>
      </c>
      <c r="B68" s="1" t="s">
        <v>46</v>
      </c>
      <c r="C68" s="1" t="s">
        <v>11</v>
      </c>
      <c r="D68" s="1" t="s">
        <v>220</v>
      </c>
      <c r="E68" s="1">
        <v>300</v>
      </c>
      <c r="F68" s="1">
        <v>4.2</v>
      </c>
      <c r="G68" s="1">
        <v>100</v>
      </c>
      <c r="H68" s="1" t="s">
        <v>184</v>
      </c>
      <c r="I68" s="1" t="s">
        <v>221</v>
      </c>
      <c r="J68" s="1">
        <v>47</v>
      </c>
      <c r="K68" s="1" t="str">
        <f t="shared" si="3"/>
        <v>valid</v>
      </c>
      <c r="L68" s="1" t="str">
        <f t="shared" si="4"/>
        <v>BUDGET</v>
      </c>
      <c r="M68" t="str">
        <f t="shared" si="5"/>
        <v>Fast Food</v>
      </c>
      <c r="N68" s="1" t="str" cm="1">
        <f t="array" ref="N68">_xlfn.IFS(
G68&lt;=25,"Fast",
G68&lt;=40,"Medium",
G68&gt;40,"Slow"
)</f>
        <v>Slow</v>
      </c>
    </row>
    <row r="69" spans="1:14" x14ac:dyDescent="0.3">
      <c r="A69" s="1">
        <v>3265</v>
      </c>
      <c r="B69" s="1" t="s">
        <v>21</v>
      </c>
      <c r="C69" s="1" t="s">
        <v>11</v>
      </c>
      <c r="D69" s="1" t="s">
        <v>222</v>
      </c>
      <c r="E69" s="1">
        <v>200</v>
      </c>
      <c r="F69" s="1">
        <v>3.9</v>
      </c>
      <c r="G69" s="1">
        <v>50</v>
      </c>
      <c r="H69" s="1" t="s">
        <v>223</v>
      </c>
      <c r="I69" s="1" t="s">
        <v>224</v>
      </c>
      <c r="J69" s="1">
        <v>56</v>
      </c>
      <c r="K69" s="1" t="str">
        <f t="shared" si="3"/>
        <v>valid</v>
      </c>
      <c r="L69" s="1" t="str">
        <f t="shared" si="4"/>
        <v>BUDGET</v>
      </c>
      <c r="M69" t="str">
        <f t="shared" si="5"/>
        <v>Fast Food</v>
      </c>
      <c r="N69" s="1" t="str" cm="1">
        <f t="array" ref="N69">_xlfn.IFS(
G69&lt;=25,"Fast",
G69&lt;=40,"Medium",
G69&gt;40,"Slow"
)</f>
        <v>Slow</v>
      </c>
    </row>
    <row r="70" spans="1:14" x14ac:dyDescent="0.3">
      <c r="A70" s="1">
        <v>3279</v>
      </c>
      <c r="B70" s="1" t="s">
        <v>129</v>
      </c>
      <c r="C70" s="1" t="s">
        <v>91</v>
      </c>
      <c r="D70" s="1" t="s">
        <v>225</v>
      </c>
      <c r="E70" s="1">
        <v>1100</v>
      </c>
      <c r="F70" s="1">
        <v>4.2</v>
      </c>
      <c r="G70" s="1">
        <v>500</v>
      </c>
      <c r="H70" s="1" t="s">
        <v>226</v>
      </c>
      <c r="I70" s="1" t="s">
        <v>129</v>
      </c>
      <c r="J70" s="1">
        <v>53</v>
      </c>
      <c r="K70" s="1" t="str">
        <f t="shared" si="3"/>
        <v>valid</v>
      </c>
      <c r="L70" s="1" t="str">
        <f t="shared" si="4"/>
        <v>PREMIUM</v>
      </c>
      <c r="M70" t="str">
        <f t="shared" si="5"/>
        <v>Chinese</v>
      </c>
      <c r="N70" s="1" t="str" cm="1">
        <f t="array" ref="N70">_xlfn.IFS(
G70&lt;=25,"Fast",
G70&lt;=40,"Medium",
G70&gt;40,"Slow"
)</f>
        <v>Slow</v>
      </c>
    </row>
    <row r="71" spans="1:14" x14ac:dyDescent="0.3">
      <c r="A71" s="1">
        <v>3324</v>
      </c>
      <c r="B71" s="1" t="s">
        <v>99</v>
      </c>
      <c r="C71" s="1" t="s">
        <v>68</v>
      </c>
      <c r="D71" s="1" t="s">
        <v>227</v>
      </c>
      <c r="E71" s="1">
        <v>250</v>
      </c>
      <c r="F71" s="1">
        <v>4.0999999999999996</v>
      </c>
      <c r="G71" s="1">
        <v>1000</v>
      </c>
      <c r="H71" s="1" t="s">
        <v>228</v>
      </c>
      <c r="I71" s="1" t="s">
        <v>229</v>
      </c>
      <c r="J71" s="1">
        <v>56</v>
      </c>
      <c r="K71" s="1" t="str">
        <f t="shared" si="3"/>
        <v>valid</v>
      </c>
      <c r="L71" s="1" t="str">
        <f t="shared" si="4"/>
        <v>BUDGET</v>
      </c>
      <c r="M71" t="str">
        <f t="shared" si="5"/>
        <v>Andhra</v>
      </c>
      <c r="N71" s="1" t="str" cm="1">
        <f t="array" ref="N71">_xlfn.IFS(
G71&lt;=25,"Fast",
G71&lt;=40,"Medium",
G71&gt;40,"Slow"
)</f>
        <v>Slow</v>
      </c>
    </row>
    <row r="72" spans="1:14" x14ac:dyDescent="0.3">
      <c r="A72" s="1">
        <v>3326</v>
      </c>
      <c r="B72" s="1" t="s">
        <v>230</v>
      </c>
      <c r="C72" s="1" t="s">
        <v>91</v>
      </c>
      <c r="D72" s="1" t="s">
        <v>231</v>
      </c>
      <c r="E72" s="1">
        <v>500</v>
      </c>
      <c r="F72" s="1">
        <v>4.3</v>
      </c>
      <c r="G72" s="1">
        <v>100</v>
      </c>
      <c r="H72" s="1" t="s">
        <v>77</v>
      </c>
      <c r="I72" s="1" t="s">
        <v>232</v>
      </c>
      <c r="J72" s="1">
        <v>42</v>
      </c>
      <c r="K72" s="1" t="str">
        <f t="shared" si="3"/>
        <v>valid</v>
      </c>
      <c r="L72" s="1" t="str">
        <f t="shared" si="4"/>
        <v>MID</v>
      </c>
      <c r="M72" t="str">
        <f t="shared" si="5"/>
        <v>North Indian</v>
      </c>
      <c r="N72" s="1" t="str" cm="1">
        <f t="array" ref="N72">_xlfn.IFS(
G72&lt;=25,"Fast",
G72&lt;=40,"Medium",
G72&gt;40,"Slow"
)</f>
        <v>Slow</v>
      </c>
    </row>
    <row r="73" spans="1:14" x14ac:dyDescent="0.3">
      <c r="A73" s="1">
        <v>3329</v>
      </c>
      <c r="B73" s="1" t="s">
        <v>91</v>
      </c>
      <c r="C73" s="1" t="s">
        <v>91</v>
      </c>
      <c r="D73" s="1" t="s">
        <v>233</v>
      </c>
      <c r="E73" s="1">
        <v>450</v>
      </c>
      <c r="F73" s="1">
        <v>4</v>
      </c>
      <c r="G73" s="1">
        <v>500</v>
      </c>
      <c r="H73" s="1" t="s">
        <v>234</v>
      </c>
      <c r="I73" s="1" t="s">
        <v>232</v>
      </c>
      <c r="J73" s="1">
        <v>44</v>
      </c>
      <c r="K73" s="1" t="str">
        <f t="shared" si="3"/>
        <v>valid</v>
      </c>
      <c r="L73" s="1" t="str">
        <f t="shared" si="4"/>
        <v>MID</v>
      </c>
      <c r="M73" t="str">
        <f t="shared" si="5"/>
        <v>North Indian</v>
      </c>
      <c r="N73" s="1" t="str" cm="1">
        <f t="array" ref="N73">_xlfn.IFS(
G73&lt;=25,"Fast",
G73&lt;=40,"Medium",
G73&gt;40,"Slow"
)</f>
        <v>Slow</v>
      </c>
    </row>
    <row r="74" spans="1:14" x14ac:dyDescent="0.3">
      <c r="A74" s="1">
        <v>3331</v>
      </c>
      <c r="B74" s="1" t="s">
        <v>91</v>
      </c>
      <c r="C74" s="1" t="s">
        <v>91</v>
      </c>
      <c r="D74" s="1" t="s">
        <v>235</v>
      </c>
      <c r="E74" s="1">
        <v>400</v>
      </c>
      <c r="F74" s="1">
        <v>3.9</v>
      </c>
      <c r="G74" s="1">
        <v>100</v>
      </c>
      <c r="H74" s="1" t="s">
        <v>236</v>
      </c>
      <c r="I74" s="1" t="s">
        <v>237</v>
      </c>
      <c r="J74" s="1">
        <v>48</v>
      </c>
      <c r="K74" s="1" t="str">
        <f t="shared" si="3"/>
        <v>valid</v>
      </c>
      <c r="L74" s="1" t="str">
        <f t="shared" si="4"/>
        <v>MID</v>
      </c>
      <c r="M74" t="str">
        <f t="shared" si="5"/>
        <v>North Indian</v>
      </c>
      <c r="N74" s="1" t="str" cm="1">
        <f t="array" ref="N74">_xlfn.IFS(
G74&lt;=25,"Fast",
G74&lt;=40,"Medium",
G74&gt;40,"Slow"
)</f>
        <v>Slow</v>
      </c>
    </row>
    <row r="75" spans="1:14" x14ac:dyDescent="0.3">
      <c r="A75" s="1">
        <v>3332</v>
      </c>
      <c r="B75" s="1" t="s">
        <v>238</v>
      </c>
      <c r="C75" s="1" t="s">
        <v>11</v>
      </c>
      <c r="D75" s="1" t="s">
        <v>239</v>
      </c>
      <c r="E75" s="1">
        <v>400</v>
      </c>
      <c r="F75" s="1">
        <v>4.0999999999999996</v>
      </c>
      <c r="G75" s="1">
        <v>1000</v>
      </c>
      <c r="H75" s="1" t="s">
        <v>240</v>
      </c>
      <c r="I75" s="1" t="s">
        <v>241</v>
      </c>
      <c r="J75" s="1">
        <v>56</v>
      </c>
      <c r="K75" s="1" t="str">
        <f t="shared" si="3"/>
        <v>valid</v>
      </c>
      <c r="L75" s="1" t="str">
        <f t="shared" si="4"/>
        <v>MID</v>
      </c>
      <c r="M75" t="str">
        <f t="shared" si="5"/>
        <v>Mughlai</v>
      </c>
      <c r="N75" s="1" t="str" cm="1">
        <f t="array" ref="N75">_xlfn.IFS(
G75&lt;=25,"Fast",
G75&lt;=40,"Medium",
G75&gt;40,"Slow"
)</f>
        <v>Slow</v>
      </c>
    </row>
    <row r="76" spans="1:14" x14ac:dyDescent="0.3">
      <c r="A76" s="1">
        <v>3350</v>
      </c>
      <c r="B76" s="1" t="s">
        <v>46</v>
      </c>
      <c r="C76" s="1" t="s">
        <v>11</v>
      </c>
      <c r="D76" s="1" t="s">
        <v>242</v>
      </c>
      <c r="E76" s="1">
        <v>500</v>
      </c>
      <c r="F76" s="1">
        <v>2.9</v>
      </c>
      <c r="G76" s="1">
        <v>80</v>
      </c>
      <c r="H76" s="1" t="s">
        <v>243</v>
      </c>
      <c r="I76" s="1" t="s">
        <v>244</v>
      </c>
      <c r="J76" s="1">
        <v>50</v>
      </c>
      <c r="K76" s="1" t="str">
        <f t="shared" si="3"/>
        <v>valid</v>
      </c>
      <c r="L76" s="1" t="str">
        <f t="shared" si="4"/>
        <v>MID</v>
      </c>
      <c r="M76" t="str">
        <f t="shared" si="5"/>
        <v>North Indian</v>
      </c>
      <c r="N76" s="1" t="str" cm="1">
        <f t="array" ref="N76">_xlfn.IFS(
G76&lt;=25,"Fast",
G76&lt;=40,"Medium",
G76&gt;40,"Slow"
)</f>
        <v>Slow</v>
      </c>
    </row>
    <row r="77" spans="1:14" x14ac:dyDescent="0.3">
      <c r="A77" s="1">
        <v>3369</v>
      </c>
      <c r="B77" s="1" t="s">
        <v>156</v>
      </c>
      <c r="C77" s="1" t="s">
        <v>11</v>
      </c>
      <c r="D77" s="1" t="s">
        <v>245</v>
      </c>
      <c r="E77" s="1">
        <v>450</v>
      </c>
      <c r="F77" s="1">
        <v>4.5</v>
      </c>
      <c r="G77" s="1">
        <v>1000</v>
      </c>
      <c r="H77" s="1" t="s">
        <v>246</v>
      </c>
      <c r="I77" s="1" t="s">
        <v>247</v>
      </c>
      <c r="J77" s="1">
        <v>29</v>
      </c>
      <c r="K77" s="1" t="str">
        <f t="shared" si="3"/>
        <v>valid</v>
      </c>
      <c r="L77" s="1" t="str">
        <f t="shared" si="4"/>
        <v>MID</v>
      </c>
      <c r="M77" t="str">
        <f t="shared" si="5"/>
        <v>American</v>
      </c>
      <c r="N77" s="1" t="str" cm="1">
        <f t="array" ref="N77">_xlfn.IFS(
G77&lt;=25,"Fast",
G77&lt;=40,"Medium",
G77&gt;40,"Slow"
)</f>
        <v>Slow</v>
      </c>
    </row>
    <row r="78" spans="1:14" x14ac:dyDescent="0.3">
      <c r="A78" s="1">
        <v>3439</v>
      </c>
      <c r="B78" s="1" t="s">
        <v>248</v>
      </c>
      <c r="C78" s="1" t="s">
        <v>189</v>
      </c>
      <c r="D78" s="1" t="s">
        <v>249</v>
      </c>
      <c r="E78" s="1">
        <v>400</v>
      </c>
      <c r="F78" s="1">
        <v>4.3</v>
      </c>
      <c r="G78" s="1">
        <v>1000</v>
      </c>
      <c r="H78" s="1" t="s">
        <v>250</v>
      </c>
      <c r="I78" s="1" t="s">
        <v>248</v>
      </c>
      <c r="J78" s="1">
        <v>69</v>
      </c>
      <c r="K78" s="1" t="str">
        <f t="shared" si="3"/>
        <v>valid</v>
      </c>
      <c r="L78" s="1" t="str">
        <f t="shared" si="4"/>
        <v>MID</v>
      </c>
      <c r="M78" t="str">
        <f t="shared" si="5"/>
        <v>Italian</v>
      </c>
      <c r="N78" s="1" t="str" cm="1">
        <f t="array" ref="N78">_xlfn.IFS(
G78&lt;=25,"Fast",
G78&lt;=40,"Medium",
G78&gt;40,"Slow"
)</f>
        <v>Slow</v>
      </c>
    </row>
    <row r="79" spans="1:14" x14ac:dyDescent="0.3">
      <c r="A79" s="1">
        <v>3454</v>
      </c>
      <c r="B79" s="1" t="s">
        <v>10</v>
      </c>
      <c r="C79" s="1" t="s">
        <v>11</v>
      </c>
      <c r="D79" s="1" t="s">
        <v>251</v>
      </c>
      <c r="E79" s="1">
        <v>500</v>
      </c>
      <c r="F79" s="1">
        <v>4.2</v>
      </c>
      <c r="G79" s="1">
        <v>500</v>
      </c>
      <c r="H79" s="1" t="s">
        <v>252</v>
      </c>
      <c r="I79" s="1" t="s">
        <v>14</v>
      </c>
      <c r="J79" s="1">
        <v>55</v>
      </c>
      <c r="K79" s="1" t="str">
        <f t="shared" si="3"/>
        <v>valid</v>
      </c>
      <c r="L79" s="1" t="str">
        <f t="shared" si="4"/>
        <v>MID</v>
      </c>
      <c r="M79" t="str">
        <f t="shared" si="5"/>
        <v>North Indian</v>
      </c>
      <c r="N79" s="1" t="str" cm="1">
        <f t="array" ref="N79">_xlfn.IFS(
G79&lt;=25,"Fast",
G79&lt;=40,"Medium",
G79&gt;40,"Slow"
)</f>
        <v>Slow</v>
      </c>
    </row>
    <row r="80" spans="1:14" x14ac:dyDescent="0.3">
      <c r="A80" s="1">
        <v>3531</v>
      </c>
      <c r="B80" s="1" t="s">
        <v>253</v>
      </c>
      <c r="C80" s="1" t="s">
        <v>115</v>
      </c>
      <c r="D80" s="1" t="s">
        <v>254</v>
      </c>
      <c r="E80" s="1">
        <v>300</v>
      </c>
      <c r="F80" s="1">
        <v>4</v>
      </c>
      <c r="G80" s="1">
        <v>100</v>
      </c>
      <c r="H80" s="1" t="s">
        <v>255</v>
      </c>
      <c r="I80" s="1" t="s">
        <v>256</v>
      </c>
      <c r="J80" s="1">
        <v>46</v>
      </c>
      <c r="K80" s="1" t="str">
        <f t="shared" si="3"/>
        <v>valid</v>
      </c>
      <c r="L80" s="1" t="str">
        <f t="shared" si="4"/>
        <v>BUDGET</v>
      </c>
      <c r="M80" t="str">
        <f t="shared" si="5"/>
        <v>Lebanese</v>
      </c>
      <c r="N80" s="1" t="str" cm="1">
        <f t="array" ref="N80">_xlfn.IFS(
G80&lt;=25,"Fast",
G80&lt;=40,"Medium",
G80&gt;40,"Slow"
)</f>
        <v>Slow</v>
      </c>
    </row>
    <row r="81" spans="1:14" x14ac:dyDescent="0.3">
      <c r="A81" s="1">
        <v>3549</v>
      </c>
      <c r="B81" s="1" t="s">
        <v>83</v>
      </c>
      <c r="C81" s="1" t="s">
        <v>68</v>
      </c>
      <c r="D81" s="1" t="s">
        <v>257</v>
      </c>
      <c r="E81" s="1">
        <v>150</v>
      </c>
      <c r="F81" s="1">
        <v>4.2</v>
      </c>
      <c r="G81" s="1">
        <v>500</v>
      </c>
      <c r="H81" s="1" t="s">
        <v>258</v>
      </c>
      <c r="I81" s="1" t="s">
        <v>259</v>
      </c>
      <c r="J81" s="1">
        <v>65</v>
      </c>
      <c r="K81" s="1" t="str">
        <f t="shared" si="3"/>
        <v>valid</v>
      </c>
      <c r="L81" s="1" t="str">
        <f t="shared" si="4"/>
        <v>BUDGET</v>
      </c>
      <c r="M81" t="str">
        <f t="shared" si="5"/>
        <v>Sweets</v>
      </c>
      <c r="N81" s="1" t="str" cm="1">
        <f t="array" ref="N81">_xlfn.IFS(
G81&lt;=25,"Fast",
G81&lt;=40,"Medium",
G81&gt;40,"Slow"
)</f>
        <v>Slow</v>
      </c>
    </row>
    <row r="82" spans="1:14" x14ac:dyDescent="0.3">
      <c r="A82" s="1">
        <v>3813</v>
      </c>
      <c r="B82" s="1" t="s">
        <v>196</v>
      </c>
      <c r="C82" s="1" t="s">
        <v>189</v>
      </c>
      <c r="D82" s="1" t="s">
        <v>260</v>
      </c>
      <c r="E82" s="1">
        <v>600</v>
      </c>
      <c r="F82" s="1">
        <v>4.4000000000000004</v>
      </c>
      <c r="G82" s="1">
        <v>100</v>
      </c>
      <c r="H82" s="1" t="s">
        <v>101</v>
      </c>
      <c r="I82" s="1" t="s">
        <v>201</v>
      </c>
      <c r="J82" s="1">
        <v>69</v>
      </c>
      <c r="K82" s="1" t="str">
        <f t="shared" si="3"/>
        <v>valid</v>
      </c>
      <c r="L82" s="1" t="str">
        <f t="shared" si="4"/>
        <v>MID</v>
      </c>
      <c r="M82" t="str">
        <f t="shared" si="5"/>
        <v>Chinese</v>
      </c>
      <c r="N82" s="1" t="str" cm="1">
        <f t="array" ref="N82">_xlfn.IFS(
G82&lt;=25,"Fast",
G82&lt;=40,"Medium",
G82&gt;40,"Slow"
)</f>
        <v>Slow</v>
      </c>
    </row>
    <row r="83" spans="1:14" x14ac:dyDescent="0.3">
      <c r="A83" s="1">
        <v>3830</v>
      </c>
      <c r="B83" s="1" t="s">
        <v>261</v>
      </c>
      <c r="C83" s="1" t="s">
        <v>115</v>
      </c>
      <c r="D83" s="1" t="s">
        <v>262</v>
      </c>
      <c r="E83" s="1">
        <v>1200</v>
      </c>
      <c r="F83" s="1">
        <v>4.2</v>
      </c>
      <c r="G83" s="1">
        <v>100</v>
      </c>
      <c r="H83" s="1" t="s">
        <v>263</v>
      </c>
      <c r="I83" s="1" t="s">
        <v>261</v>
      </c>
      <c r="J83" s="1">
        <v>53</v>
      </c>
      <c r="K83" s="1" t="str">
        <f t="shared" si="3"/>
        <v>valid</v>
      </c>
      <c r="L83" s="1" t="str">
        <f t="shared" si="4"/>
        <v>PREMIUM</v>
      </c>
      <c r="M83" t="str">
        <f t="shared" si="5"/>
        <v>North Indian</v>
      </c>
      <c r="N83" s="1" t="str" cm="1">
        <f t="array" ref="N83">_xlfn.IFS(
G83&lt;=25,"Fast",
G83&lt;=40,"Medium",
G83&gt;40,"Slow"
)</f>
        <v>Slow</v>
      </c>
    </row>
    <row r="84" spans="1:14" x14ac:dyDescent="0.3">
      <c r="A84" s="1">
        <v>3835</v>
      </c>
      <c r="B84" s="1" t="s">
        <v>264</v>
      </c>
      <c r="C84" s="1" t="s">
        <v>115</v>
      </c>
      <c r="D84" s="1" t="s">
        <v>265</v>
      </c>
      <c r="E84" s="1">
        <v>450</v>
      </c>
      <c r="F84" s="1">
        <v>2.9</v>
      </c>
      <c r="G84" s="1">
        <v>80</v>
      </c>
      <c r="H84" s="1" t="s">
        <v>266</v>
      </c>
      <c r="I84" s="1" t="s">
        <v>256</v>
      </c>
      <c r="J84" s="1">
        <v>39</v>
      </c>
      <c r="K84" s="1" t="str">
        <f t="shared" si="3"/>
        <v>valid</v>
      </c>
      <c r="L84" s="1" t="str">
        <f t="shared" si="4"/>
        <v>MID</v>
      </c>
      <c r="M84" t="str">
        <f t="shared" si="5"/>
        <v>Desserts</v>
      </c>
      <c r="N84" s="1" t="str" cm="1">
        <f t="array" ref="N84">_xlfn.IFS(
G84&lt;=25,"Fast",
G84&lt;=40,"Medium",
G84&gt;40,"Slow"
)</f>
        <v>Slow</v>
      </c>
    </row>
    <row r="85" spans="1:14" x14ac:dyDescent="0.3">
      <c r="A85" s="1">
        <v>3855</v>
      </c>
      <c r="B85" s="1" t="s">
        <v>261</v>
      </c>
      <c r="C85" s="1" t="s">
        <v>115</v>
      </c>
      <c r="D85" s="1" t="s">
        <v>267</v>
      </c>
      <c r="E85" s="1">
        <v>350</v>
      </c>
      <c r="F85" s="1">
        <v>4.0999999999999996</v>
      </c>
      <c r="G85" s="1">
        <v>1000</v>
      </c>
      <c r="H85" s="1" t="s">
        <v>268</v>
      </c>
      <c r="I85" s="1" t="s">
        <v>261</v>
      </c>
      <c r="J85" s="1">
        <v>55</v>
      </c>
      <c r="K85" s="1" t="str">
        <f t="shared" si="3"/>
        <v>valid</v>
      </c>
      <c r="L85" s="1" t="str">
        <f t="shared" si="4"/>
        <v>MID</v>
      </c>
      <c r="M85" t="str">
        <f t="shared" si="5"/>
        <v>Chinese</v>
      </c>
      <c r="N85" s="1" t="str" cm="1">
        <f t="array" ref="N85">_xlfn.IFS(
G85&lt;=25,"Fast",
G85&lt;=40,"Medium",
G85&gt;40,"Slow"
)</f>
        <v>Slow</v>
      </c>
    </row>
    <row r="86" spans="1:14" x14ac:dyDescent="0.3">
      <c r="A86" s="1">
        <v>3889</v>
      </c>
      <c r="B86" s="1" t="s">
        <v>63</v>
      </c>
      <c r="C86" s="1" t="s">
        <v>11</v>
      </c>
      <c r="D86" s="1" t="s">
        <v>269</v>
      </c>
      <c r="E86" s="1">
        <v>500</v>
      </c>
      <c r="F86" s="1">
        <v>3.7</v>
      </c>
      <c r="G86" s="1">
        <v>50</v>
      </c>
      <c r="H86" s="1" t="s">
        <v>270</v>
      </c>
      <c r="I86" s="1" t="s">
        <v>271</v>
      </c>
      <c r="J86" s="1">
        <v>51</v>
      </c>
      <c r="K86" s="1" t="str">
        <f t="shared" si="3"/>
        <v>valid</v>
      </c>
      <c r="L86" s="1" t="str">
        <f t="shared" si="4"/>
        <v>MID</v>
      </c>
      <c r="M86" t="str">
        <f t="shared" si="5"/>
        <v>North Indian</v>
      </c>
      <c r="N86" s="1" t="str" cm="1">
        <f t="array" ref="N86">_xlfn.IFS(
G86&lt;=25,"Fast",
G86&lt;=40,"Medium",
G86&gt;40,"Slow"
)</f>
        <v>Slow</v>
      </c>
    </row>
    <row r="87" spans="1:14" x14ac:dyDescent="0.3">
      <c r="A87" s="1">
        <v>3914</v>
      </c>
      <c r="B87" s="1" t="s">
        <v>272</v>
      </c>
      <c r="C87" s="1" t="s">
        <v>68</v>
      </c>
      <c r="D87" s="1" t="s">
        <v>273</v>
      </c>
      <c r="E87" s="1">
        <v>300</v>
      </c>
      <c r="F87" s="1">
        <v>3.9</v>
      </c>
      <c r="G87" s="1">
        <v>100</v>
      </c>
      <c r="H87" s="1" t="s">
        <v>274</v>
      </c>
      <c r="I87" s="1" t="s">
        <v>275</v>
      </c>
      <c r="J87" s="1">
        <v>68</v>
      </c>
      <c r="K87" s="1" t="str">
        <f t="shared" si="3"/>
        <v>valid</v>
      </c>
      <c r="L87" s="1" t="str">
        <f t="shared" si="4"/>
        <v>BUDGET</v>
      </c>
      <c r="M87" t="str">
        <f t="shared" si="5"/>
        <v>Ice Cream  Desserts</v>
      </c>
      <c r="N87" s="1" t="str" cm="1">
        <f t="array" ref="N87">_xlfn.IFS(
G87&lt;=25,"Fast",
G87&lt;=40,"Medium",
G87&gt;40,"Slow"
)</f>
        <v>Slow</v>
      </c>
    </row>
    <row r="88" spans="1:14" x14ac:dyDescent="0.3">
      <c r="A88" s="1">
        <v>4051</v>
      </c>
      <c r="B88" s="1" t="s">
        <v>276</v>
      </c>
      <c r="C88" s="1" t="s">
        <v>115</v>
      </c>
      <c r="D88" s="1" t="s">
        <v>277</v>
      </c>
      <c r="E88" s="1">
        <v>250</v>
      </c>
      <c r="F88" s="1">
        <v>4.2</v>
      </c>
      <c r="G88" s="1">
        <v>20</v>
      </c>
      <c r="H88" s="1" t="s">
        <v>278</v>
      </c>
      <c r="I88" s="1" t="s">
        <v>279</v>
      </c>
      <c r="J88" s="1">
        <v>57</v>
      </c>
      <c r="K88" s="1" t="str">
        <f t="shared" si="3"/>
        <v>valid</v>
      </c>
      <c r="L88" s="1" t="str">
        <f t="shared" si="4"/>
        <v>BUDGET</v>
      </c>
      <c r="M88" t="str">
        <f t="shared" si="5"/>
        <v>Chinese</v>
      </c>
      <c r="N88" s="1" t="str" cm="1">
        <f t="array" ref="N88">_xlfn.IFS(
G88&lt;=25,"Fast",
G88&lt;=40,"Medium",
G88&gt;40,"Slow"
)</f>
        <v>Fast</v>
      </c>
    </row>
    <row r="89" spans="1:14" x14ac:dyDescent="0.3">
      <c r="A89" s="1">
        <v>4064</v>
      </c>
      <c r="B89" s="1" t="s">
        <v>261</v>
      </c>
      <c r="C89" s="1" t="s">
        <v>115</v>
      </c>
      <c r="D89" s="1" t="s">
        <v>280</v>
      </c>
      <c r="E89" s="1">
        <v>250</v>
      </c>
      <c r="F89" s="1">
        <v>3.9</v>
      </c>
      <c r="G89" s="1">
        <v>100</v>
      </c>
      <c r="H89" s="1" t="s">
        <v>281</v>
      </c>
      <c r="I89" s="1" t="s">
        <v>261</v>
      </c>
      <c r="J89" s="1">
        <v>51</v>
      </c>
      <c r="K89" s="1" t="str">
        <f t="shared" si="3"/>
        <v>valid</v>
      </c>
      <c r="L89" s="1" t="str">
        <f t="shared" si="4"/>
        <v>BUDGET</v>
      </c>
      <c r="M89" t="str">
        <f t="shared" si="5"/>
        <v>Lebanese</v>
      </c>
      <c r="N89" s="1" t="str" cm="1">
        <f t="array" ref="N89">_xlfn.IFS(
G89&lt;=25,"Fast",
G89&lt;=40,"Medium",
G89&gt;40,"Slow"
)</f>
        <v>Slow</v>
      </c>
    </row>
    <row r="90" spans="1:14" x14ac:dyDescent="0.3">
      <c r="A90" s="1">
        <v>4086</v>
      </c>
      <c r="B90" s="1" t="s">
        <v>276</v>
      </c>
      <c r="C90" s="1" t="s">
        <v>115</v>
      </c>
      <c r="D90" s="1" t="s">
        <v>282</v>
      </c>
      <c r="E90" s="1">
        <v>250</v>
      </c>
      <c r="F90" s="1">
        <v>4.3</v>
      </c>
      <c r="G90" s="1">
        <v>100</v>
      </c>
      <c r="H90" s="1" t="s">
        <v>283</v>
      </c>
      <c r="I90" s="1" t="s">
        <v>284</v>
      </c>
      <c r="J90" s="1">
        <v>46</v>
      </c>
      <c r="K90" s="1" t="str">
        <f t="shared" si="3"/>
        <v>valid</v>
      </c>
      <c r="L90" s="1" t="str">
        <f t="shared" si="4"/>
        <v>BUDGET</v>
      </c>
      <c r="M90" t="str">
        <f t="shared" si="5"/>
        <v>Salads</v>
      </c>
      <c r="N90" s="1" t="str" cm="1">
        <f t="array" ref="N90">_xlfn.IFS(
G90&lt;=25,"Fast",
G90&lt;=40,"Medium",
G90&gt;40,"Slow"
)</f>
        <v>Slow</v>
      </c>
    </row>
    <row r="91" spans="1:14" x14ac:dyDescent="0.3">
      <c r="A91" s="1">
        <v>4087</v>
      </c>
      <c r="B91" s="1" t="s">
        <v>285</v>
      </c>
      <c r="C91" s="1" t="s">
        <v>115</v>
      </c>
      <c r="D91" s="1" t="s">
        <v>286</v>
      </c>
      <c r="E91" s="1">
        <v>400</v>
      </c>
      <c r="F91" s="1">
        <v>4.2</v>
      </c>
      <c r="G91" s="1">
        <v>500</v>
      </c>
      <c r="H91" s="1" t="s">
        <v>120</v>
      </c>
      <c r="I91" s="1" t="s">
        <v>287</v>
      </c>
      <c r="J91" s="1">
        <v>35</v>
      </c>
      <c r="K91" s="1" t="str">
        <f t="shared" si="3"/>
        <v>valid</v>
      </c>
      <c r="L91" s="1" t="str">
        <f t="shared" si="4"/>
        <v>MID</v>
      </c>
      <c r="M91" t="str">
        <f t="shared" si="5"/>
        <v>Biryani</v>
      </c>
      <c r="N91" s="1" t="str" cm="1">
        <f t="array" ref="N91">_xlfn.IFS(
G91&lt;=25,"Fast",
G91&lt;=40,"Medium",
G91&gt;40,"Slow"
)</f>
        <v>Slow</v>
      </c>
    </row>
    <row r="92" spans="1:14" x14ac:dyDescent="0.3">
      <c r="A92" s="1">
        <v>4138</v>
      </c>
      <c r="B92" s="1" t="s">
        <v>288</v>
      </c>
      <c r="C92" s="1" t="s">
        <v>68</v>
      </c>
      <c r="D92" s="1" t="s">
        <v>289</v>
      </c>
      <c r="E92" s="1">
        <v>300</v>
      </c>
      <c r="F92" s="1">
        <v>4.0999999999999996</v>
      </c>
      <c r="G92" s="1">
        <v>10000</v>
      </c>
      <c r="H92" s="1" t="s">
        <v>290</v>
      </c>
      <c r="I92" s="1" t="s">
        <v>291</v>
      </c>
      <c r="J92" s="1">
        <v>24</v>
      </c>
      <c r="K92" s="1" t="str">
        <f t="shared" si="3"/>
        <v>valid</v>
      </c>
      <c r="L92" s="1" t="str">
        <f t="shared" si="4"/>
        <v>BUDGET</v>
      </c>
      <c r="M92" t="str">
        <f t="shared" si="5"/>
        <v>Biryani</v>
      </c>
      <c r="N92" s="1" t="str" cm="1">
        <f t="array" ref="N92">_xlfn.IFS(
G92&lt;=25,"Fast",
G92&lt;=40,"Medium",
G92&gt;40,"Slow"
)</f>
        <v>Slow</v>
      </c>
    </row>
    <row r="93" spans="1:14" x14ac:dyDescent="0.3">
      <c r="A93" s="1">
        <v>4188</v>
      </c>
      <c r="B93" s="1" t="s">
        <v>292</v>
      </c>
      <c r="C93" s="1" t="s">
        <v>68</v>
      </c>
      <c r="D93" s="1" t="s">
        <v>293</v>
      </c>
      <c r="E93" s="1">
        <v>250</v>
      </c>
      <c r="F93" s="1">
        <v>3.7</v>
      </c>
      <c r="G93" s="1">
        <v>500</v>
      </c>
      <c r="H93" s="1" t="s">
        <v>294</v>
      </c>
      <c r="I93" s="1" t="s">
        <v>295</v>
      </c>
      <c r="J93" s="1">
        <v>39</v>
      </c>
      <c r="K93" s="1" t="str">
        <f t="shared" si="3"/>
        <v>valid</v>
      </c>
      <c r="L93" s="1" t="str">
        <f t="shared" si="4"/>
        <v>BUDGET</v>
      </c>
      <c r="M93" t="str">
        <f t="shared" si="5"/>
        <v>Chinese  Italian  Desserts  Bakery  Fast Food</v>
      </c>
      <c r="N93" s="1" t="str" cm="1">
        <f t="array" ref="N93">_xlfn.IFS(
G93&lt;=25,"Fast",
G93&lt;=40,"Medium",
G93&gt;40,"Slow"
)</f>
        <v>Slow</v>
      </c>
    </row>
    <row r="94" spans="1:14" x14ac:dyDescent="0.3">
      <c r="A94" s="1">
        <v>4248</v>
      </c>
      <c r="B94" s="1" t="s">
        <v>296</v>
      </c>
      <c r="C94" s="1" t="s">
        <v>68</v>
      </c>
      <c r="D94" s="1" t="s">
        <v>297</v>
      </c>
      <c r="E94" s="1">
        <v>300</v>
      </c>
      <c r="F94" s="1">
        <v>3.9</v>
      </c>
      <c r="G94" s="1">
        <v>1000</v>
      </c>
      <c r="H94" s="1" t="s">
        <v>298</v>
      </c>
      <c r="I94" s="1" t="s">
        <v>299</v>
      </c>
      <c r="J94" s="1">
        <v>67</v>
      </c>
      <c r="K94" s="1" t="str">
        <f t="shared" si="3"/>
        <v>valid</v>
      </c>
      <c r="L94" s="1" t="str">
        <f t="shared" si="4"/>
        <v>BUDGET</v>
      </c>
      <c r="M94" t="str">
        <f t="shared" si="5"/>
        <v>Biryani</v>
      </c>
      <c r="N94" s="1" t="str" cm="1">
        <f t="array" ref="N94">_xlfn.IFS(
G94&lt;=25,"Fast",
G94&lt;=40,"Medium",
G94&gt;40,"Slow"
)</f>
        <v>Slow</v>
      </c>
    </row>
    <row r="95" spans="1:14" x14ac:dyDescent="0.3">
      <c r="A95" s="1">
        <v>4252</v>
      </c>
      <c r="B95" s="1" t="s">
        <v>300</v>
      </c>
      <c r="C95" s="1" t="s">
        <v>68</v>
      </c>
      <c r="D95" s="1" t="s">
        <v>301</v>
      </c>
      <c r="E95" s="1">
        <v>300</v>
      </c>
      <c r="F95" s="1">
        <v>3.8</v>
      </c>
      <c r="G95" s="1">
        <v>1000</v>
      </c>
      <c r="H95" s="1" t="s">
        <v>298</v>
      </c>
      <c r="I95" s="1" t="s">
        <v>302</v>
      </c>
      <c r="J95" s="1">
        <v>70</v>
      </c>
      <c r="K95" s="1" t="str">
        <f t="shared" si="3"/>
        <v>valid</v>
      </c>
      <c r="L95" s="1" t="str">
        <f t="shared" si="4"/>
        <v>BUDGET</v>
      </c>
      <c r="M95" t="str">
        <f t="shared" si="5"/>
        <v>Biryani</v>
      </c>
      <c r="N95" s="1" t="str" cm="1">
        <f t="array" ref="N95">_xlfn.IFS(
G95&lt;=25,"Fast",
G95&lt;=40,"Medium",
G95&gt;40,"Slow"
)</f>
        <v>Slow</v>
      </c>
    </row>
    <row r="96" spans="1:14" x14ac:dyDescent="0.3">
      <c r="A96" s="1">
        <v>4256</v>
      </c>
      <c r="B96" s="1" t="s">
        <v>303</v>
      </c>
      <c r="C96" s="1" t="s">
        <v>68</v>
      </c>
      <c r="D96" s="1" t="s">
        <v>304</v>
      </c>
      <c r="E96" s="1">
        <v>300</v>
      </c>
      <c r="F96" s="1">
        <v>3.8</v>
      </c>
      <c r="G96" s="1">
        <v>100</v>
      </c>
      <c r="H96" s="1" t="s">
        <v>13</v>
      </c>
      <c r="I96" s="1" t="s">
        <v>305</v>
      </c>
      <c r="J96" s="1">
        <v>52</v>
      </c>
      <c r="K96" s="1" t="str">
        <f t="shared" si="3"/>
        <v>valid</v>
      </c>
      <c r="L96" s="1" t="str">
        <f t="shared" si="4"/>
        <v>BUDGET</v>
      </c>
      <c r="M96" t="str">
        <f t="shared" si="5"/>
        <v>Biryani</v>
      </c>
      <c r="N96" s="1" t="str" cm="1">
        <f t="array" ref="N96">_xlfn.IFS(
G96&lt;=25,"Fast",
G96&lt;=40,"Medium",
G96&gt;40,"Slow"
)</f>
        <v>Slow</v>
      </c>
    </row>
    <row r="97" spans="1:14" x14ac:dyDescent="0.3">
      <c r="A97" s="1">
        <v>4320</v>
      </c>
      <c r="B97" s="1" t="s">
        <v>306</v>
      </c>
      <c r="C97" s="1" t="s">
        <v>68</v>
      </c>
      <c r="D97" s="1" t="s">
        <v>307</v>
      </c>
      <c r="E97" s="1">
        <v>300</v>
      </c>
      <c r="F97" s="1">
        <v>3.9</v>
      </c>
      <c r="G97" s="1">
        <v>10000</v>
      </c>
      <c r="H97" s="1" t="s">
        <v>290</v>
      </c>
      <c r="I97" s="1" t="s">
        <v>306</v>
      </c>
      <c r="J97" s="1">
        <v>25</v>
      </c>
      <c r="K97" s="1" t="str">
        <f t="shared" si="3"/>
        <v>valid</v>
      </c>
      <c r="L97" s="1" t="str">
        <f t="shared" si="4"/>
        <v>BUDGET</v>
      </c>
      <c r="M97" t="str">
        <f t="shared" si="5"/>
        <v>Biryani</v>
      </c>
      <c r="N97" s="1" t="str" cm="1">
        <f t="array" ref="N97">_xlfn.IFS(
G97&lt;=25,"Fast",
G97&lt;=40,"Medium",
G97&gt;40,"Slow"
)</f>
        <v>Slow</v>
      </c>
    </row>
    <row r="98" spans="1:14" x14ac:dyDescent="0.3">
      <c r="A98" s="1">
        <v>4338</v>
      </c>
      <c r="B98" s="1" t="s">
        <v>256</v>
      </c>
      <c r="C98" s="1" t="s">
        <v>115</v>
      </c>
      <c r="D98" s="1" t="s">
        <v>308</v>
      </c>
      <c r="E98" s="1">
        <v>300</v>
      </c>
      <c r="F98" s="1">
        <v>4.0999999999999996</v>
      </c>
      <c r="G98" s="1">
        <v>100</v>
      </c>
      <c r="H98" s="1" t="s">
        <v>309</v>
      </c>
      <c r="I98" s="1" t="s">
        <v>310</v>
      </c>
      <c r="J98" s="1">
        <v>46</v>
      </c>
      <c r="K98" s="1" t="str">
        <f t="shared" si="3"/>
        <v>valid</v>
      </c>
      <c r="L98" s="1" t="str">
        <f t="shared" si="4"/>
        <v>BUDGET</v>
      </c>
      <c r="M98" t="str">
        <f t="shared" si="5"/>
        <v>American</v>
      </c>
      <c r="N98" s="1" t="str" cm="1">
        <f t="array" ref="N98">_xlfn.IFS(
G98&lt;=25,"Fast",
G98&lt;=40,"Medium",
G98&gt;40,"Slow"
)</f>
        <v>Slow</v>
      </c>
    </row>
    <row r="99" spans="1:14" x14ac:dyDescent="0.3">
      <c r="A99" s="1">
        <v>4429</v>
      </c>
      <c r="B99" s="1" t="s">
        <v>311</v>
      </c>
      <c r="C99" s="1" t="s">
        <v>189</v>
      </c>
      <c r="D99" s="1" t="s">
        <v>312</v>
      </c>
      <c r="E99" s="1">
        <v>300</v>
      </c>
      <c r="F99" s="1">
        <v>2.9</v>
      </c>
      <c r="G99" s="1">
        <v>80</v>
      </c>
      <c r="H99" s="1" t="s">
        <v>313</v>
      </c>
      <c r="I99" s="1" t="s">
        <v>314</v>
      </c>
      <c r="J99" s="1">
        <v>60</v>
      </c>
      <c r="K99" s="1" t="str">
        <f t="shared" si="3"/>
        <v>valid</v>
      </c>
      <c r="L99" s="1" t="str">
        <f t="shared" si="4"/>
        <v>BUDGET</v>
      </c>
      <c r="M99" t="str">
        <f t="shared" si="5"/>
        <v>Pastas  Beverages  Fast Food</v>
      </c>
      <c r="N99" s="1" t="str" cm="1">
        <f t="array" ref="N99">_xlfn.IFS(
G99&lt;=25,"Fast",
G99&lt;=40,"Medium",
G99&gt;40,"Slow"
)</f>
        <v>Slow</v>
      </c>
    </row>
    <row r="100" spans="1:14" x14ac:dyDescent="0.3">
      <c r="A100" s="1">
        <v>4430</v>
      </c>
      <c r="B100" s="1" t="s">
        <v>315</v>
      </c>
      <c r="C100" s="1" t="s">
        <v>189</v>
      </c>
      <c r="D100" s="1" t="s">
        <v>316</v>
      </c>
      <c r="E100" s="1">
        <v>500</v>
      </c>
      <c r="F100" s="1">
        <v>4.4000000000000004</v>
      </c>
      <c r="G100" s="1">
        <v>1000</v>
      </c>
      <c r="H100" s="1" t="s">
        <v>203</v>
      </c>
      <c r="I100" s="1" t="s">
        <v>314</v>
      </c>
      <c r="J100" s="1">
        <v>52</v>
      </c>
      <c r="K100" s="1" t="str">
        <f t="shared" si="3"/>
        <v>valid</v>
      </c>
      <c r="L100" s="1" t="str">
        <f t="shared" si="4"/>
        <v>MID</v>
      </c>
      <c r="M100" t="str">
        <f t="shared" si="5"/>
        <v>Biryani</v>
      </c>
      <c r="N100" s="1" t="str" cm="1">
        <f t="array" ref="N100">_xlfn.IFS(
G100&lt;=25,"Fast",
G100&lt;=40,"Medium",
G100&gt;40,"Slow"
)</f>
        <v>Slow</v>
      </c>
    </row>
    <row r="101" spans="1:14" x14ac:dyDescent="0.3">
      <c r="A101" s="1">
        <v>4484</v>
      </c>
      <c r="B101" s="1" t="s">
        <v>311</v>
      </c>
      <c r="C101" s="1" t="s">
        <v>189</v>
      </c>
      <c r="D101" s="1" t="s">
        <v>317</v>
      </c>
      <c r="E101" s="1">
        <v>1500</v>
      </c>
      <c r="F101" s="1">
        <v>4.4000000000000004</v>
      </c>
      <c r="G101" s="1">
        <v>1000</v>
      </c>
      <c r="H101" s="1" t="s">
        <v>318</v>
      </c>
      <c r="I101" s="1" t="s">
        <v>314</v>
      </c>
      <c r="J101" s="1">
        <v>62</v>
      </c>
      <c r="K101" s="1" t="str">
        <f t="shared" si="3"/>
        <v>valid</v>
      </c>
      <c r="L101" s="1" t="str">
        <f t="shared" si="4"/>
        <v>PREMIUM</v>
      </c>
      <c r="M101" t="str">
        <f t="shared" si="5"/>
        <v>North Indian</v>
      </c>
      <c r="N101" s="1" t="str" cm="1">
        <f t="array" ref="N101">_xlfn.IFS(
G101&lt;=25,"Fast",
G101&lt;=40,"Medium",
G101&gt;40,"Slow"
)</f>
        <v>Slow</v>
      </c>
    </row>
    <row r="102" spans="1:14" x14ac:dyDescent="0.3">
      <c r="A102" s="1">
        <v>4558</v>
      </c>
      <c r="B102" s="1" t="s">
        <v>319</v>
      </c>
      <c r="C102" s="1" t="s">
        <v>189</v>
      </c>
      <c r="D102" s="1" t="s">
        <v>320</v>
      </c>
      <c r="E102" s="1">
        <v>400</v>
      </c>
      <c r="F102" s="1">
        <v>4.0999999999999996</v>
      </c>
      <c r="G102" s="1">
        <v>100</v>
      </c>
      <c r="H102" s="1" t="s">
        <v>234</v>
      </c>
      <c r="I102" s="1" t="s">
        <v>321</v>
      </c>
      <c r="J102" s="1">
        <v>70</v>
      </c>
      <c r="K102" s="1" t="str">
        <f t="shared" si="3"/>
        <v>valid</v>
      </c>
      <c r="L102" s="1" t="str">
        <f t="shared" si="4"/>
        <v>MID</v>
      </c>
      <c r="M102" t="str">
        <f t="shared" si="5"/>
        <v>North Indian</v>
      </c>
      <c r="N102" s="1" t="str" cm="1">
        <f t="array" ref="N102">_xlfn.IFS(
G102&lt;=25,"Fast",
G102&lt;=40,"Medium",
G102&gt;40,"Slow"
)</f>
        <v>Slow</v>
      </c>
    </row>
    <row r="103" spans="1:14" x14ac:dyDescent="0.3">
      <c r="A103" s="1">
        <v>4565</v>
      </c>
      <c r="B103" s="1" t="s">
        <v>319</v>
      </c>
      <c r="C103" s="1" t="s">
        <v>189</v>
      </c>
      <c r="D103" s="1" t="s">
        <v>322</v>
      </c>
      <c r="E103" s="1">
        <v>1600</v>
      </c>
      <c r="F103" s="1">
        <v>3.9</v>
      </c>
      <c r="G103" s="1">
        <v>50</v>
      </c>
      <c r="H103" s="1" t="s">
        <v>28</v>
      </c>
      <c r="I103" s="1" t="s">
        <v>321</v>
      </c>
      <c r="J103" s="1">
        <v>71</v>
      </c>
      <c r="K103" s="1" t="str">
        <f t="shared" si="3"/>
        <v>valid</v>
      </c>
      <c r="L103" s="1" t="str">
        <f t="shared" si="4"/>
        <v>PREMIUM</v>
      </c>
      <c r="M103" t="str">
        <f t="shared" si="5"/>
        <v>Mughlai</v>
      </c>
      <c r="N103" s="1" t="str" cm="1">
        <f t="array" ref="N103">_xlfn.IFS(
G103&lt;=25,"Fast",
G103&lt;=40,"Medium",
G103&gt;40,"Slow"
)</f>
        <v>Slow</v>
      </c>
    </row>
    <row r="104" spans="1:14" x14ac:dyDescent="0.3">
      <c r="A104" s="1">
        <v>4587</v>
      </c>
      <c r="B104" s="1" t="s">
        <v>319</v>
      </c>
      <c r="C104" s="1" t="s">
        <v>189</v>
      </c>
      <c r="D104" s="1" t="s">
        <v>323</v>
      </c>
      <c r="E104" s="1">
        <v>200</v>
      </c>
      <c r="F104" s="1">
        <v>4.2</v>
      </c>
      <c r="G104" s="1">
        <v>100</v>
      </c>
      <c r="H104" s="1" t="s">
        <v>45</v>
      </c>
      <c r="I104" s="1" t="s">
        <v>324</v>
      </c>
      <c r="J104" s="1">
        <v>56</v>
      </c>
      <c r="K104" s="1" t="str">
        <f t="shared" si="3"/>
        <v>valid</v>
      </c>
      <c r="L104" s="1" t="str">
        <f t="shared" si="4"/>
        <v>BUDGET</v>
      </c>
      <c r="M104" t="str">
        <f t="shared" si="5"/>
        <v>North Indian</v>
      </c>
      <c r="N104" s="1" t="str" cm="1">
        <f t="array" ref="N104">_xlfn.IFS(
G104&lt;=25,"Fast",
G104&lt;=40,"Medium",
G104&gt;40,"Slow"
)</f>
        <v>Slow</v>
      </c>
    </row>
    <row r="105" spans="1:14" x14ac:dyDescent="0.3">
      <c r="A105" s="1">
        <v>4599</v>
      </c>
      <c r="B105" s="1" t="s">
        <v>319</v>
      </c>
      <c r="C105" s="1" t="s">
        <v>189</v>
      </c>
      <c r="D105" s="1" t="s">
        <v>325</v>
      </c>
      <c r="E105" s="1">
        <v>500</v>
      </c>
      <c r="F105" s="1">
        <v>4.0999999999999996</v>
      </c>
      <c r="G105" s="1">
        <v>1000</v>
      </c>
      <c r="H105" s="1" t="s">
        <v>326</v>
      </c>
      <c r="I105" s="1" t="s">
        <v>321</v>
      </c>
      <c r="J105" s="1">
        <v>59</v>
      </c>
      <c r="K105" s="1" t="str">
        <f t="shared" si="3"/>
        <v>valid</v>
      </c>
      <c r="L105" s="1" t="str">
        <f t="shared" si="4"/>
        <v>MID</v>
      </c>
      <c r="M105" t="str">
        <f t="shared" si="5"/>
        <v>North Indian</v>
      </c>
      <c r="N105" s="1" t="str" cm="1">
        <f t="array" ref="N105">_xlfn.IFS(
G105&lt;=25,"Fast",
G105&lt;=40,"Medium",
G105&gt;40,"Slow"
)</f>
        <v>Slow</v>
      </c>
    </row>
    <row r="106" spans="1:14" x14ac:dyDescent="0.3">
      <c r="A106" s="1">
        <v>4600</v>
      </c>
      <c r="B106" s="1" t="s">
        <v>319</v>
      </c>
      <c r="C106" s="1" t="s">
        <v>189</v>
      </c>
      <c r="D106" s="1" t="s">
        <v>327</v>
      </c>
      <c r="E106" s="1">
        <v>600</v>
      </c>
      <c r="F106" s="1">
        <v>3.9</v>
      </c>
      <c r="G106" s="1">
        <v>50</v>
      </c>
      <c r="H106" s="1" t="s">
        <v>328</v>
      </c>
      <c r="I106" s="1" t="s">
        <v>321</v>
      </c>
      <c r="J106" s="1">
        <v>68</v>
      </c>
      <c r="K106" s="1" t="str">
        <f t="shared" si="3"/>
        <v>valid</v>
      </c>
      <c r="L106" s="1" t="str">
        <f t="shared" si="4"/>
        <v>MID</v>
      </c>
      <c r="M106" t="str">
        <f t="shared" si="5"/>
        <v>Combo</v>
      </c>
      <c r="N106" s="1" t="str" cm="1">
        <f t="array" ref="N106">_xlfn.IFS(
G106&lt;=25,"Fast",
G106&lt;=40,"Medium",
G106&gt;40,"Slow"
)</f>
        <v>Slow</v>
      </c>
    </row>
    <row r="107" spans="1:14" x14ac:dyDescent="0.3">
      <c r="A107" s="1">
        <v>4614</v>
      </c>
      <c r="B107" s="1" t="s">
        <v>151</v>
      </c>
      <c r="C107" s="1" t="s">
        <v>68</v>
      </c>
      <c r="D107" s="1" t="s">
        <v>329</v>
      </c>
      <c r="E107" s="1">
        <v>350</v>
      </c>
      <c r="F107" s="1">
        <v>3.9</v>
      </c>
      <c r="G107" s="1">
        <v>1000</v>
      </c>
      <c r="H107" s="1" t="s">
        <v>330</v>
      </c>
      <c r="I107" s="1" t="s">
        <v>331</v>
      </c>
      <c r="J107" s="1">
        <v>34</v>
      </c>
      <c r="K107" s="1" t="str">
        <f t="shared" si="3"/>
        <v>valid</v>
      </c>
      <c r="L107" s="1" t="str">
        <f t="shared" si="4"/>
        <v>MID</v>
      </c>
      <c r="M107" t="str">
        <f t="shared" si="5"/>
        <v>Biryani</v>
      </c>
      <c r="N107" s="1" t="str" cm="1">
        <f t="array" ref="N107">_xlfn.IFS(
G107&lt;=25,"Fast",
G107&lt;=40,"Medium",
G107&gt;40,"Slow"
)</f>
        <v>Slow</v>
      </c>
    </row>
    <row r="108" spans="1:14" x14ac:dyDescent="0.3">
      <c r="A108" s="1">
        <v>4650</v>
      </c>
      <c r="B108" s="1" t="s">
        <v>332</v>
      </c>
      <c r="C108" s="1" t="s">
        <v>68</v>
      </c>
      <c r="D108" s="1" t="s">
        <v>333</v>
      </c>
      <c r="E108" s="1">
        <v>300</v>
      </c>
      <c r="F108" s="1">
        <v>3.9</v>
      </c>
      <c r="G108" s="1">
        <v>10000</v>
      </c>
      <c r="H108" s="1" t="s">
        <v>85</v>
      </c>
      <c r="I108" s="1" t="s">
        <v>331</v>
      </c>
      <c r="J108" s="1">
        <v>27</v>
      </c>
      <c r="K108" s="1" t="str">
        <f t="shared" si="3"/>
        <v>valid</v>
      </c>
      <c r="L108" s="1" t="str">
        <f t="shared" si="4"/>
        <v>BUDGET</v>
      </c>
      <c r="M108" t="str">
        <f t="shared" si="5"/>
        <v>Biryani</v>
      </c>
      <c r="N108" s="1" t="str" cm="1">
        <f t="array" ref="N108">_xlfn.IFS(
G108&lt;=25,"Fast",
G108&lt;=40,"Medium",
G108&gt;40,"Slow"
)</f>
        <v>Slow</v>
      </c>
    </row>
    <row r="109" spans="1:14" x14ac:dyDescent="0.3">
      <c r="A109" s="1">
        <v>4739</v>
      </c>
      <c r="B109" s="1" t="s">
        <v>50</v>
      </c>
      <c r="C109" s="1" t="s">
        <v>11</v>
      </c>
      <c r="D109" s="1" t="s">
        <v>334</v>
      </c>
      <c r="E109" s="1">
        <v>1100</v>
      </c>
      <c r="F109" s="1">
        <v>4.2</v>
      </c>
      <c r="G109" s="1">
        <v>100</v>
      </c>
      <c r="H109" s="1" t="s">
        <v>335</v>
      </c>
      <c r="I109" s="1" t="s">
        <v>336</v>
      </c>
      <c r="J109" s="1">
        <v>52</v>
      </c>
      <c r="K109" s="1" t="str">
        <f t="shared" si="3"/>
        <v>valid</v>
      </c>
      <c r="L109" s="1" t="str">
        <f t="shared" si="4"/>
        <v>PREMIUM</v>
      </c>
      <c r="M109" t="str">
        <f t="shared" si="5"/>
        <v>American</v>
      </c>
      <c r="N109" s="1" t="str" cm="1">
        <f t="array" ref="N109">_xlfn.IFS(
G109&lt;=25,"Fast",
G109&lt;=40,"Medium",
G109&gt;40,"Slow"
)</f>
        <v>Slow</v>
      </c>
    </row>
    <row r="110" spans="1:14" x14ac:dyDescent="0.3">
      <c r="A110" s="1">
        <v>4774</v>
      </c>
      <c r="B110" s="1" t="s">
        <v>337</v>
      </c>
      <c r="C110" s="1" t="s">
        <v>68</v>
      </c>
      <c r="D110" s="1" t="s">
        <v>338</v>
      </c>
      <c r="E110" s="1">
        <v>200</v>
      </c>
      <c r="F110" s="1">
        <v>3.2</v>
      </c>
      <c r="G110" s="1">
        <v>20</v>
      </c>
      <c r="H110" s="1" t="s">
        <v>339</v>
      </c>
      <c r="I110" s="1" t="s">
        <v>340</v>
      </c>
      <c r="J110" s="1">
        <v>48</v>
      </c>
      <c r="K110" s="1" t="str">
        <f t="shared" si="3"/>
        <v>valid</v>
      </c>
      <c r="L110" s="1" t="str">
        <f t="shared" si="4"/>
        <v>BUDGET</v>
      </c>
      <c r="M110" t="str">
        <f t="shared" si="5"/>
        <v>Italian</v>
      </c>
      <c r="N110" s="1" t="str" cm="1">
        <f t="array" ref="N110">_xlfn.IFS(
G110&lt;=25,"Fast",
G110&lt;=40,"Medium",
G110&gt;40,"Slow"
)</f>
        <v>Fast</v>
      </c>
    </row>
    <row r="111" spans="1:14" x14ac:dyDescent="0.3">
      <c r="A111" s="1">
        <v>4776</v>
      </c>
      <c r="B111" s="1" t="s">
        <v>341</v>
      </c>
      <c r="C111" s="1" t="s">
        <v>68</v>
      </c>
      <c r="D111" s="1" t="s">
        <v>342</v>
      </c>
      <c r="E111" s="1">
        <v>300</v>
      </c>
      <c r="F111" s="1">
        <v>4</v>
      </c>
      <c r="G111" s="1">
        <v>500</v>
      </c>
      <c r="H111" s="1" t="s">
        <v>187</v>
      </c>
      <c r="I111" s="1" t="s">
        <v>343</v>
      </c>
      <c r="J111" s="1">
        <v>45</v>
      </c>
      <c r="K111" s="1" t="str">
        <f t="shared" si="3"/>
        <v>valid</v>
      </c>
      <c r="L111" s="1" t="str">
        <f t="shared" si="4"/>
        <v>BUDGET</v>
      </c>
      <c r="M111" t="str">
        <f t="shared" si="5"/>
        <v>Mughlai</v>
      </c>
      <c r="N111" s="1" t="str" cm="1">
        <f t="array" ref="N111">_xlfn.IFS(
G111&lt;=25,"Fast",
G111&lt;=40,"Medium",
G111&gt;40,"Slow"
)</f>
        <v>Slow</v>
      </c>
    </row>
    <row r="112" spans="1:14" x14ac:dyDescent="0.3">
      <c r="A112" s="1">
        <v>4781</v>
      </c>
      <c r="B112" s="1" t="s">
        <v>151</v>
      </c>
      <c r="C112" s="1" t="s">
        <v>68</v>
      </c>
      <c r="D112" s="1" t="s">
        <v>344</v>
      </c>
      <c r="E112" s="1">
        <v>300</v>
      </c>
      <c r="F112" s="1">
        <v>4.2</v>
      </c>
      <c r="G112" s="1">
        <v>20</v>
      </c>
      <c r="H112" s="1" t="s">
        <v>19</v>
      </c>
      <c r="I112" s="1" t="s">
        <v>345</v>
      </c>
      <c r="J112" s="1">
        <v>34</v>
      </c>
      <c r="K112" s="1" t="str">
        <f t="shared" si="3"/>
        <v>valid</v>
      </c>
      <c r="L112" s="1" t="str">
        <f t="shared" si="4"/>
        <v>BUDGET</v>
      </c>
      <c r="M112" t="str">
        <f t="shared" si="5"/>
        <v>Chinese</v>
      </c>
      <c r="N112" s="1" t="str" cm="1">
        <f t="array" ref="N112">_xlfn.IFS(
G112&lt;=25,"Fast",
G112&lt;=40,"Medium",
G112&gt;40,"Slow"
)</f>
        <v>Fast</v>
      </c>
    </row>
    <row r="113" spans="1:14" x14ac:dyDescent="0.3">
      <c r="A113" s="1">
        <v>4783</v>
      </c>
      <c r="B113" s="1" t="s">
        <v>337</v>
      </c>
      <c r="C113" s="1" t="s">
        <v>68</v>
      </c>
      <c r="D113" s="1" t="s">
        <v>346</v>
      </c>
      <c r="E113" s="1">
        <v>200</v>
      </c>
      <c r="F113" s="1">
        <v>2.2000000000000002</v>
      </c>
      <c r="G113" s="1">
        <v>20</v>
      </c>
      <c r="H113" s="1" t="s">
        <v>347</v>
      </c>
      <c r="I113" s="1" t="s">
        <v>340</v>
      </c>
      <c r="J113" s="1">
        <v>43</v>
      </c>
      <c r="K113" s="1" t="str">
        <f t="shared" si="3"/>
        <v>valid</v>
      </c>
      <c r="L113" s="1" t="str">
        <f t="shared" si="4"/>
        <v>BUDGET</v>
      </c>
      <c r="M113" t="str">
        <f t="shared" si="5"/>
        <v>Ice Cream</v>
      </c>
      <c r="N113" s="1" t="str" cm="1">
        <f t="array" ref="N113">_xlfn.IFS(
G113&lt;=25,"Fast",
G113&lt;=40,"Medium",
G113&gt;40,"Slow"
)</f>
        <v>Fast</v>
      </c>
    </row>
    <row r="114" spans="1:14" x14ac:dyDescent="0.3">
      <c r="A114" s="1">
        <v>4810</v>
      </c>
      <c r="B114" s="1" t="s">
        <v>83</v>
      </c>
      <c r="C114" s="1" t="s">
        <v>68</v>
      </c>
      <c r="D114" s="1" t="s">
        <v>348</v>
      </c>
      <c r="E114" s="1">
        <v>300</v>
      </c>
      <c r="F114" s="1">
        <v>3.6</v>
      </c>
      <c r="G114" s="1">
        <v>100</v>
      </c>
      <c r="H114" s="1" t="s">
        <v>298</v>
      </c>
      <c r="I114" s="1" t="s">
        <v>349</v>
      </c>
      <c r="J114" s="1">
        <v>62</v>
      </c>
      <c r="K114" s="1" t="str">
        <f t="shared" si="3"/>
        <v>valid</v>
      </c>
      <c r="L114" s="1" t="str">
        <f t="shared" si="4"/>
        <v>BUDGET</v>
      </c>
      <c r="M114" t="str">
        <f t="shared" si="5"/>
        <v>Biryani</v>
      </c>
      <c r="N114" s="1" t="str" cm="1">
        <f t="array" ref="N114">_xlfn.IFS(
G114&lt;=25,"Fast",
G114&lt;=40,"Medium",
G114&gt;40,"Slow"
)</f>
        <v>Slow</v>
      </c>
    </row>
    <row r="115" spans="1:14" x14ac:dyDescent="0.3">
      <c r="A115" s="1">
        <v>4841</v>
      </c>
      <c r="B115" s="1" t="s">
        <v>350</v>
      </c>
      <c r="C115" s="1" t="s">
        <v>115</v>
      </c>
      <c r="D115" s="1" t="s">
        <v>351</v>
      </c>
      <c r="E115" s="1">
        <v>500</v>
      </c>
      <c r="F115" s="1">
        <v>3.9</v>
      </c>
      <c r="G115" s="1">
        <v>100</v>
      </c>
      <c r="H115" s="1" t="s">
        <v>352</v>
      </c>
      <c r="I115" s="1" t="s">
        <v>353</v>
      </c>
      <c r="J115" s="1">
        <v>52</v>
      </c>
      <c r="K115" s="1" t="str">
        <f t="shared" si="3"/>
        <v>valid</v>
      </c>
      <c r="L115" s="1" t="str">
        <f t="shared" si="4"/>
        <v>MID</v>
      </c>
      <c r="M115" t="str">
        <f t="shared" si="5"/>
        <v>Italian</v>
      </c>
      <c r="N115" s="1" t="str" cm="1">
        <f t="array" ref="N115">_xlfn.IFS(
G115&lt;=25,"Fast",
G115&lt;=40,"Medium",
G115&gt;40,"Slow"
)</f>
        <v>Slow</v>
      </c>
    </row>
    <row r="116" spans="1:14" x14ac:dyDescent="0.3">
      <c r="A116" s="1">
        <v>4853</v>
      </c>
      <c r="B116" s="1" t="s">
        <v>35</v>
      </c>
      <c r="C116" s="1" t="s">
        <v>11</v>
      </c>
      <c r="D116" s="1" t="s">
        <v>354</v>
      </c>
      <c r="E116" s="1">
        <v>200</v>
      </c>
      <c r="F116" s="1">
        <v>4.0999999999999996</v>
      </c>
      <c r="G116" s="1">
        <v>500</v>
      </c>
      <c r="H116" s="1" t="s">
        <v>355</v>
      </c>
      <c r="I116" s="1" t="s">
        <v>356</v>
      </c>
      <c r="J116" s="1">
        <v>49</v>
      </c>
      <c r="K116" s="1" t="str">
        <f t="shared" si="3"/>
        <v>valid</v>
      </c>
      <c r="L116" s="1" t="str">
        <f t="shared" si="4"/>
        <v>BUDGET</v>
      </c>
      <c r="M116" t="str">
        <f t="shared" si="5"/>
        <v>Biryani</v>
      </c>
      <c r="N116" s="1" t="str" cm="1">
        <f t="array" ref="N116">_xlfn.IFS(
G116&lt;=25,"Fast",
G116&lt;=40,"Medium",
G116&gt;40,"Slow"
)</f>
        <v>Slow</v>
      </c>
    </row>
    <row r="117" spans="1:14" x14ac:dyDescent="0.3">
      <c r="A117" s="1">
        <v>4956</v>
      </c>
      <c r="B117" s="1" t="s">
        <v>90</v>
      </c>
      <c r="C117" s="1" t="s">
        <v>91</v>
      </c>
      <c r="D117" s="1" t="s">
        <v>357</v>
      </c>
      <c r="E117" s="1">
        <v>450</v>
      </c>
      <c r="F117" s="1">
        <v>4.0999999999999996</v>
      </c>
      <c r="G117" s="1">
        <v>20</v>
      </c>
      <c r="H117" s="1" t="s">
        <v>358</v>
      </c>
      <c r="I117" s="1" t="s">
        <v>359</v>
      </c>
      <c r="J117" s="1">
        <v>55</v>
      </c>
      <c r="K117" s="1" t="str">
        <f t="shared" si="3"/>
        <v>valid</v>
      </c>
      <c r="L117" s="1" t="str">
        <f t="shared" si="4"/>
        <v>MID</v>
      </c>
      <c r="M117" t="str">
        <f t="shared" si="5"/>
        <v>Chinese  Thai  Fast Food</v>
      </c>
      <c r="N117" s="1" t="str" cm="1">
        <f t="array" ref="N117">_xlfn.IFS(
G117&lt;=25,"Fast",
G117&lt;=40,"Medium",
G117&gt;40,"Slow"
)</f>
        <v>Fast</v>
      </c>
    </row>
    <row r="118" spans="1:14" x14ac:dyDescent="0.3">
      <c r="A118" s="1">
        <v>5107</v>
      </c>
      <c r="B118" s="1" t="s">
        <v>360</v>
      </c>
      <c r="C118" s="1" t="s">
        <v>115</v>
      </c>
      <c r="D118" s="1" t="s">
        <v>361</v>
      </c>
      <c r="E118" s="1">
        <v>1000</v>
      </c>
      <c r="F118" s="1">
        <v>4.2</v>
      </c>
      <c r="G118" s="1">
        <v>1000</v>
      </c>
      <c r="H118" s="1" t="s">
        <v>362</v>
      </c>
      <c r="I118" s="1" t="s">
        <v>363</v>
      </c>
      <c r="J118" s="1">
        <v>31</v>
      </c>
      <c r="K118" s="1" t="str">
        <f t="shared" si="3"/>
        <v>valid</v>
      </c>
      <c r="L118" s="1" t="str">
        <f t="shared" si="4"/>
        <v>PREMIUM</v>
      </c>
      <c r="M118" t="str">
        <f t="shared" si="5"/>
        <v>Biryani</v>
      </c>
      <c r="N118" s="1" t="str" cm="1">
        <f t="array" ref="N118">_xlfn.IFS(
G118&lt;=25,"Fast",
G118&lt;=40,"Medium",
G118&gt;40,"Slow"
)</f>
        <v>Slow</v>
      </c>
    </row>
    <row r="119" spans="1:14" x14ac:dyDescent="0.3">
      <c r="A119" s="1">
        <v>5119</v>
      </c>
      <c r="B119" s="1" t="s">
        <v>261</v>
      </c>
      <c r="C119" s="1" t="s">
        <v>115</v>
      </c>
      <c r="D119" s="1" t="s">
        <v>364</v>
      </c>
      <c r="E119" s="1">
        <v>800</v>
      </c>
      <c r="F119" s="1">
        <v>4.3</v>
      </c>
      <c r="G119" s="1">
        <v>100</v>
      </c>
      <c r="H119" s="1" t="s">
        <v>365</v>
      </c>
      <c r="I119" s="1" t="s">
        <v>366</v>
      </c>
      <c r="J119" s="1">
        <v>56</v>
      </c>
      <c r="K119" s="1" t="str">
        <f t="shared" si="3"/>
        <v>valid</v>
      </c>
      <c r="L119" s="1" t="str">
        <f t="shared" si="4"/>
        <v>PREMIUM</v>
      </c>
      <c r="M119" t="str">
        <f t="shared" si="5"/>
        <v>Italian</v>
      </c>
      <c r="N119" s="1" t="str" cm="1">
        <f t="array" ref="N119">_xlfn.IFS(
G119&lt;=25,"Fast",
G119&lt;=40,"Medium",
G119&gt;40,"Slow"
)</f>
        <v>Slow</v>
      </c>
    </row>
    <row r="120" spans="1:14" x14ac:dyDescent="0.3">
      <c r="A120" s="1">
        <v>5120</v>
      </c>
      <c r="B120" s="1" t="s">
        <v>367</v>
      </c>
      <c r="C120" s="1" t="s">
        <v>115</v>
      </c>
      <c r="D120" s="1" t="s">
        <v>368</v>
      </c>
      <c r="E120" s="1">
        <v>1000</v>
      </c>
      <c r="F120" s="1">
        <v>4.2</v>
      </c>
      <c r="G120" s="1">
        <v>100</v>
      </c>
      <c r="H120" s="1" t="s">
        <v>369</v>
      </c>
      <c r="I120" s="1" t="s">
        <v>370</v>
      </c>
      <c r="J120" s="1">
        <v>64</v>
      </c>
      <c r="K120" s="1" t="str">
        <f t="shared" si="3"/>
        <v>valid</v>
      </c>
      <c r="L120" s="1" t="str">
        <f t="shared" si="4"/>
        <v>PREMIUM</v>
      </c>
      <c r="M120" t="str">
        <f t="shared" si="5"/>
        <v>North Indian</v>
      </c>
      <c r="N120" s="1" t="str" cm="1">
        <f t="array" ref="N120">_xlfn.IFS(
G120&lt;=25,"Fast",
G120&lt;=40,"Medium",
G120&gt;40,"Slow"
)</f>
        <v>Slow</v>
      </c>
    </row>
    <row r="121" spans="1:14" x14ac:dyDescent="0.3">
      <c r="A121" s="1">
        <v>5139</v>
      </c>
      <c r="B121" s="1" t="s">
        <v>253</v>
      </c>
      <c r="C121" s="1" t="s">
        <v>115</v>
      </c>
      <c r="D121" s="1" t="s">
        <v>371</v>
      </c>
      <c r="E121" s="1">
        <v>400</v>
      </c>
      <c r="F121" s="1">
        <v>4</v>
      </c>
      <c r="G121" s="1">
        <v>50</v>
      </c>
      <c r="H121" s="1" t="s">
        <v>309</v>
      </c>
      <c r="I121" s="1" t="s">
        <v>372</v>
      </c>
      <c r="J121" s="1">
        <v>35</v>
      </c>
      <c r="K121" s="1" t="str">
        <f t="shared" si="3"/>
        <v>valid</v>
      </c>
      <c r="L121" s="1" t="str">
        <f t="shared" si="4"/>
        <v>MID</v>
      </c>
      <c r="M121" t="str">
        <f t="shared" si="5"/>
        <v>American</v>
      </c>
      <c r="N121" s="1" t="str" cm="1">
        <f t="array" ref="N121">_xlfn.IFS(
G121&lt;=25,"Fast",
G121&lt;=40,"Medium",
G121&gt;40,"Slow"
)</f>
        <v>Slow</v>
      </c>
    </row>
    <row r="122" spans="1:14" x14ac:dyDescent="0.3">
      <c r="A122" s="1">
        <v>5150</v>
      </c>
      <c r="B122" s="1" t="s">
        <v>373</v>
      </c>
      <c r="C122" s="1" t="s">
        <v>115</v>
      </c>
      <c r="D122" s="1" t="s">
        <v>374</v>
      </c>
      <c r="E122" s="1">
        <v>250</v>
      </c>
      <c r="F122" s="1">
        <v>4</v>
      </c>
      <c r="G122" s="1">
        <v>50</v>
      </c>
      <c r="H122" s="1" t="s">
        <v>184</v>
      </c>
      <c r="I122" s="1" t="s">
        <v>375</v>
      </c>
      <c r="J122" s="1">
        <v>73</v>
      </c>
      <c r="K122" s="1" t="str">
        <f t="shared" si="3"/>
        <v>valid</v>
      </c>
      <c r="L122" s="1" t="str">
        <f t="shared" si="4"/>
        <v>BUDGET</v>
      </c>
      <c r="M122" t="str">
        <f t="shared" si="5"/>
        <v>Fast Food</v>
      </c>
      <c r="N122" s="1" t="str" cm="1">
        <f t="array" ref="N122">_xlfn.IFS(
G122&lt;=25,"Fast",
G122&lt;=40,"Medium",
G122&gt;40,"Slow"
)</f>
        <v>Slow</v>
      </c>
    </row>
    <row r="123" spans="1:14" x14ac:dyDescent="0.3">
      <c r="A123" s="1">
        <v>5157</v>
      </c>
      <c r="B123" s="1" t="s">
        <v>253</v>
      </c>
      <c r="C123" s="1" t="s">
        <v>115</v>
      </c>
      <c r="D123" s="1" t="s">
        <v>376</v>
      </c>
      <c r="E123" s="1">
        <v>850</v>
      </c>
      <c r="F123" s="1">
        <v>4.4000000000000004</v>
      </c>
      <c r="G123" s="1">
        <v>100</v>
      </c>
      <c r="H123" s="1" t="s">
        <v>377</v>
      </c>
      <c r="I123" s="1" t="s">
        <v>378</v>
      </c>
      <c r="J123" s="1">
        <v>53</v>
      </c>
      <c r="K123" s="1" t="str">
        <f t="shared" si="3"/>
        <v>valid</v>
      </c>
      <c r="L123" s="1" t="str">
        <f t="shared" si="4"/>
        <v>PREMIUM</v>
      </c>
      <c r="M123" t="str">
        <f t="shared" si="5"/>
        <v>Chinese</v>
      </c>
      <c r="N123" s="1" t="str" cm="1">
        <f t="array" ref="N123">_xlfn.IFS(
G123&lt;=25,"Fast",
G123&lt;=40,"Medium",
G123&gt;40,"Slow"
)</f>
        <v>Slow</v>
      </c>
    </row>
    <row r="124" spans="1:14" x14ac:dyDescent="0.3">
      <c r="A124" s="1">
        <v>5172</v>
      </c>
      <c r="B124" s="1" t="s">
        <v>379</v>
      </c>
      <c r="C124" s="1" t="s">
        <v>91</v>
      </c>
      <c r="D124" s="1" t="s">
        <v>380</v>
      </c>
      <c r="E124" s="1">
        <v>800</v>
      </c>
      <c r="F124" s="1">
        <v>4.7</v>
      </c>
      <c r="G124" s="1">
        <v>500</v>
      </c>
      <c r="H124" s="1" t="s">
        <v>381</v>
      </c>
      <c r="I124" s="1" t="s">
        <v>379</v>
      </c>
      <c r="J124" s="1">
        <v>40</v>
      </c>
      <c r="K124" s="1" t="str">
        <f t="shared" si="3"/>
        <v>valid</v>
      </c>
      <c r="L124" s="1" t="str">
        <f t="shared" si="4"/>
        <v>PREMIUM</v>
      </c>
      <c r="M124" t="str">
        <f t="shared" si="5"/>
        <v>Desserts</v>
      </c>
      <c r="N124" s="1" t="str" cm="1">
        <f t="array" ref="N124">_xlfn.IFS(
G124&lt;=25,"Fast",
G124&lt;=40,"Medium",
G124&gt;40,"Slow"
)</f>
        <v>Slow</v>
      </c>
    </row>
    <row r="125" spans="1:14" x14ac:dyDescent="0.3">
      <c r="A125" s="1">
        <v>5208</v>
      </c>
      <c r="B125" s="1" t="s">
        <v>382</v>
      </c>
      <c r="C125" s="1" t="s">
        <v>383</v>
      </c>
      <c r="D125" s="1" t="s">
        <v>384</v>
      </c>
      <c r="E125" s="1">
        <v>400</v>
      </c>
      <c r="F125" s="1">
        <v>2.9</v>
      </c>
      <c r="G125" s="1">
        <v>80</v>
      </c>
      <c r="H125" s="1" t="s">
        <v>385</v>
      </c>
      <c r="I125" s="1" t="s">
        <v>386</v>
      </c>
      <c r="J125" s="1">
        <v>60</v>
      </c>
      <c r="K125" s="1" t="str">
        <f t="shared" si="3"/>
        <v>valid</v>
      </c>
      <c r="L125" s="1" t="str">
        <f t="shared" si="4"/>
        <v>MID</v>
      </c>
      <c r="M125" t="str">
        <f t="shared" si="5"/>
        <v>Street Food</v>
      </c>
      <c r="N125" s="1" t="str" cm="1">
        <f t="array" ref="N125">_xlfn.IFS(
G125&lt;=25,"Fast",
G125&lt;=40,"Medium",
G125&gt;40,"Slow"
)</f>
        <v>Slow</v>
      </c>
    </row>
    <row r="126" spans="1:14" x14ac:dyDescent="0.3">
      <c r="A126" s="1">
        <v>5221</v>
      </c>
      <c r="B126" s="1" t="s">
        <v>387</v>
      </c>
      <c r="C126" s="1" t="s">
        <v>11</v>
      </c>
      <c r="D126" s="1" t="s">
        <v>388</v>
      </c>
      <c r="E126" s="1">
        <v>326</v>
      </c>
      <c r="F126" s="1">
        <v>3.9</v>
      </c>
      <c r="G126" s="1">
        <v>100</v>
      </c>
      <c r="H126" s="1" t="s">
        <v>389</v>
      </c>
      <c r="I126" s="1" t="s">
        <v>387</v>
      </c>
      <c r="J126" s="1">
        <v>53</v>
      </c>
      <c r="K126" s="1" t="str">
        <f t="shared" si="3"/>
        <v>valid</v>
      </c>
      <c r="L126" s="1" t="str">
        <f t="shared" si="4"/>
        <v>MID</v>
      </c>
      <c r="M126" t="str">
        <f t="shared" si="5"/>
        <v>Mughlai</v>
      </c>
      <c r="N126" s="1" t="str" cm="1">
        <f t="array" ref="N126">_xlfn.IFS(
G126&lt;=25,"Fast",
G126&lt;=40,"Medium",
G126&gt;40,"Slow"
)</f>
        <v>Slow</v>
      </c>
    </row>
    <row r="127" spans="1:14" x14ac:dyDescent="0.3">
      <c r="A127" s="1">
        <v>5247</v>
      </c>
      <c r="B127" s="1" t="s">
        <v>156</v>
      </c>
      <c r="C127" s="1" t="s">
        <v>11</v>
      </c>
      <c r="D127" s="1" t="s">
        <v>390</v>
      </c>
      <c r="E127" s="1">
        <v>250</v>
      </c>
      <c r="F127" s="1">
        <v>4.7</v>
      </c>
      <c r="G127" s="1">
        <v>1000</v>
      </c>
      <c r="H127" s="1" t="s">
        <v>391</v>
      </c>
      <c r="I127" s="1" t="s">
        <v>159</v>
      </c>
      <c r="J127" s="1">
        <v>31</v>
      </c>
      <c r="K127" s="1" t="str">
        <f t="shared" si="3"/>
        <v>valid</v>
      </c>
      <c r="L127" s="1" t="str">
        <f t="shared" si="4"/>
        <v>BUDGET</v>
      </c>
      <c r="M127" t="str">
        <f t="shared" si="5"/>
        <v>Ice Cream</v>
      </c>
      <c r="N127" s="1" t="str" cm="1">
        <f t="array" ref="N127">_xlfn.IFS(
G127&lt;=25,"Fast",
G127&lt;=40,"Medium",
G127&gt;40,"Slow"
)</f>
        <v>Slow</v>
      </c>
    </row>
    <row r="128" spans="1:14" x14ac:dyDescent="0.3">
      <c r="A128" s="1">
        <v>5251</v>
      </c>
      <c r="B128" s="1" t="s">
        <v>216</v>
      </c>
      <c r="C128" s="1" t="s">
        <v>189</v>
      </c>
      <c r="D128" s="1" t="s">
        <v>392</v>
      </c>
      <c r="E128" s="1">
        <v>250</v>
      </c>
      <c r="F128" s="1">
        <v>4.3</v>
      </c>
      <c r="G128" s="1">
        <v>5000</v>
      </c>
      <c r="H128" s="1" t="s">
        <v>45</v>
      </c>
      <c r="I128" s="1" t="s">
        <v>393</v>
      </c>
      <c r="J128" s="1">
        <v>61</v>
      </c>
      <c r="K128" s="1" t="str">
        <f t="shared" si="3"/>
        <v>valid</v>
      </c>
      <c r="L128" s="1" t="str">
        <f t="shared" si="4"/>
        <v>BUDGET</v>
      </c>
      <c r="M128" t="str">
        <f t="shared" si="5"/>
        <v>North Indian</v>
      </c>
      <c r="N128" s="1" t="str" cm="1">
        <f t="array" ref="N128">_xlfn.IFS(
G128&lt;=25,"Fast",
G128&lt;=40,"Medium",
G128&gt;40,"Slow"
)</f>
        <v>Slow</v>
      </c>
    </row>
    <row r="129" spans="1:14" x14ac:dyDescent="0.3">
      <c r="A129" s="1">
        <v>5255</v>
      </c>
      <c r="B129" s="1" t="s">
        <v>193</v>
      </c>
      <c r="C129" s="1" t="s">
        <v>189</v>
      </c>
      <c r="D129" s="1" t="s">
        <v>376</v>
      </c>
      <c r="E129" s="1">
        <v>850</v>
      </c>
      <c r="F129" s="1">
        <v>4.5</v>
      </c>
      <c r="G129" s="1">
        <v>100</v>
      </c>
      <c r="H129" s="1" t="s">
        <v>377</v>
      </c>
      <c r="I129" s="1" t="s">
        <v>193</v>
      </c>
      <c r="J129" s="1">
        <v>64</v>
      </c>
      <c r="K129" s="1" t="str">
        <f t="shared" si="3"/>
        <v>valid</v>
      </c>
      <c r="L129" s="1" t="str">
        <f t="shared" si="4"/>
        <v>PREMIUM</v>
      </c>
      <c r="M129" t="str">
        <f t="shared" si="5"/>
        <v>Chinese</v>
      </c>
      <c r="N129" s="1" t="str" cm="1">
        <f t="array" ref="N129">_xlfn.IFS(
G129&lt;=25,"Fast",
G129&lt;=40,"Medium",
G129&gt;40,"Slow"
)</f>
        <v>Slow</v>
      </c>
    </row>
    <row r="130" spans="1:14" x14ac:dyDescent="0.3">
      <c r="A130" s="1">
        <v>5285</v>
      </c>
      <c r="B130" s="1" t="s">
        <v>394</v>
      </c>
      <c r="C130" s="1" t="s">
        <v>68</v>
      </c>
      <c r="D130" s="1" t="s">
        <v>395</v>
      </c>
      <c r="E130" s="1">
        <v>200</v>
      </c>
      <c r="F130" s="1">
        <v>3.8</v>
      </c>
      <c r="G130" s="1">
        <v>500</v>
      </c>
      <c r="H130" s="1" t="s">
        <v>396</v>
      </c>
      <c r="I130" s="1" t="s">
        <v>397</v>
      </c>
      <c r="J130" s="1">
        <v>40</v>
      </c>
      <c r="K130" s="1" t="str">
        <f t="shared" si="3"/>
        <v>valid</v>
      </c>
      <c r="L130" s="1" t="str">
        <f t="shared" si="4"/>
        <v>BUDGET</v>
      </c>
      <c r="M130" t="str">
        <f t="shared" si="5"/>
        <v>Biryani</v>
      </c>
      <c r="N130" s="1" t="str" cm="1">
        <f t="array" ref="N130">_xlfn.IFS(
G130&lt;=25,"Fast",
G130&lt;=40,"Medium",
G130&gt;40,"Slow"
)</f>
        <v>Slow</v>
      </c>
    </row>
    <row r="131" spans="1:14" x14ac:dyDescent="0.3">
      <c r="A131" s="1">
        <v>5297</v>
      </c>
      <c r="B131" s="1" t="s">
        <v>264</v>
      </c>
      <c r="C131" s="1" t="s">
        <v>115</v>
      </c>
      <c r="D131" s="1" t="s">
        <v>398</v>
      </c>
      <c r="E131" s="1">
        <v>1000</v>
      </c>
      <c r="F131" s="1">
        <v>4.5</v>
      </c>
      <c r="G131" s="1">
        <v>500</v>
      </c>
      <c r="H131" s="1" t="s">
        <v>399</v>
      </c>
      <c r="I131" s="1" t="s">
        <v>400</v>
      </c>
      <c r="J131" s="1">
        <v>40</v>
      </c>
      <c r="K131" s="1" t="str">
        <f t="shared" ref="K131:K194" si="6">IF(E131=0,"outlier","valid")</f>
        <v>valid</v>
      </c>
      <c r="L131" s="1" t="str">
        <f t="shared" ref="L131:L194" si="7">IF(E131&lt;=300,"BUDGET",IF(E131&lt;=600,"MID","PREMIUM"))</f>
        <v>PREMIUM</v>
      </c>
      <c r="M131" t="str">
        <f t="shared" ref="M131:M194" si="8">IFERROR(LEFT(H131, FIND(",", H131)-1), H131)</f>
        <v>Italian</v>
      </c>
      <c r="N131" s="1" t="str" cm="1">
        <f t="array" ref="N131">_xlfn.IFS(
G131&lt;=25,"Fast",
G131&lt;=40,"Medium",
G131&gt;40,"Slow"
)</f>
        <v>Slow</v>
      </c>
    </row>
    <row r="132" spans="1:14" x14ac:dyDescent="0.3">
      <c r="A132" s="1">
        <v>5370</v>
      </c>
      <c r="B132" s="1" t="s">
        <v>264</v>
      </c>
      <c r="C132" s="1" t="s">
        <v>115</v>
      </c>
      <c r="D132" s="1" t="s">
        <v>401</v>
      </c>
      <c r="E132" s="1">
        <v>200</v>
      </c>
      <c r="F132" s="1">
        <v>4.4000000000000004</v>
      </c>
      <c r="G132" s="1">
        <v>100</v>
      </c>
      <c r="H132" s="1" t="s">
        <v>402</v>
      </c>
      <c r="I132" s="1" t="s">
        <v>253</v>
      </c>
      <c r="J132" s="1">
        <v>35</v>
      </c>
      <c r="K132" s="1" t="str">
        <f t="shared" si="6"/>
        <v>valid</v>
      </c>
      <c r="L132" s="1" t="str">
        <f t="shared" si="7"/>
        <v>BUDGET</v>
      </c>
      <c r="M132" t="str">
        <f t="shared" si="8"/>
        <v>North Indian</v>
      </c>
      <c r="N132" s="1" t="str" cm="1">
        <f t="array" ref="N132">_xlfn.IFS(
G132&lt;=25,"Fast",
G132&lt;=40,"Medium",
G132&gt;40,"Slow"
)</f>
        <v>Slow</v>
      </c>
    </row>
    <row r="133" spans="1:14" x14ac:dyDescent="0.3">
      <c r="A133" s="1">
        <v>5408</v>
      </c>
      <c r="B133" s="1" t="s">
        <v>403</v>
      </c>
      <c r="C133" s="1" t="s">
        <v>115</v>
      </c>
      <c r="D133" s="1" t="s">
        <v>404</v>
      </c>
      <c r="E133" s="1">
        <v>600</v>
      </c>
      <c r="F133" s="1">
        <v>4.3</v>
      </c>
      <c r="G133" s="1">
        <v>1000</v>
      </c>
      <c r="H133" s="1" t="s">
        <v>405</v>
      </c>
      <c r="I133" s="1" t="s">
        <v>406</v>
      </c>
      <c r="J133" s="1">
        <v>33</v>
      </c>
      <c r="K133" s="1" t="str">
        <f t="shared" si="6"/>
        <v>valid</v>
      </c>
      <c r="L133" s="1" t="str">
        <f t="shared" si="7"/>
        <v>MID</v>
      </c>
      <c r="M133" t="str">
        <f t="shared" si="8"/>
        <v>North Indian</v>
      </c>
      <c r="N133" s="1" t="str" cm="1">
        <f t="array" ref="N133">_xlfn.IFS(
G133&lt;=25,"Fast",
G133&lt;=40,"Medium",
G133&gt;40,"Slow"
)</f>
        <v>Slow</v>
      </c>
    </row>
    <row r="134" spans="1:14" x14ac:dyDescent="0.3">
      <c r="A134" s="1">
        <v>5496</v>
      </c>
      <c r="B134" s="1" t="s">
        <v>403</v>
      </c>
      <c r="C134" s="1" t="s">
        <v>115</v>
      </c>
      <c r="D134" s="1" t="s">
        <v>407</v>
      </c>
      <c r="E134" s="1">
        <v>200</v>
      </c>
      <c r="F134" s="1">
        <v>4.4000000000000004</v>
      </c>
      <c r="G134" s="1">
        <v>1000</v>
      </c>
      <c r="H134" s="1" t="s">
        <v>408</v>
      </c>
      <c r="I134" s="1" t="s">
        <v>172</v>
      </c>
      <c r="J134" s="1">
        <v>33</v>
      </c>
      <c r="K134" s="1" t="str">
        <f t="shared" si="6"/>
        <v>valid</v>
      </c>
      <c r="L134" s="1" t="str">
        <f t="shared" si="7"/>
        <v>BUDGET</v>
      </c>
      <c r="M134" t="str">
        <f t="shared" si="8"/>
        <v>Fast Food</v>
      </c>
      <c r="N134" s="1" t="str" cm="1">
        <f t="array" ref="N134">_xlfn.IFS(
G134&lt;=25,"Fast",
G134&lt;=40,"Medium",
G134&gt;40,"Slow"
)</f>
        <v>Slow</v>
      </c>
    </row>
    <row r="135" spans="1:14" x14ac:dyDescent="0.3">
      <c r="A135" s="1">
        <v>5504</v>
      </c>
      <c r="B135" s="1" t="s">
        <v>409</v>
      </c>
      <c r="C135" s="1" t="s">
        <v>91</v>
      </c>
      <c r="D135" s="1" t="s">
        <v>410</v>
      </c>
      <c r="E135" s="1">
        <v>350</v>
      </c>
      <c r="F135" s="1">
        <v>3.9</v>
      </c>
      <c r="G135" s="1">
        <v>50</v>
      </c>
      <c r="H135" s="1" t="s">
        <v>19</v>
      </c>
      <c r="I135" s="1" t="s">
        <v>409</v>
      </c>
      <c r="J135" s="1">
        <v>57</v>
      </c>
      <c r="K135" s="1" t="str">
        <f t="shared" si="6"/>
        <v>valid</v>
      </c>
      <c r="L135" s="1" t="str">
        <f t="shared" si="7"/>
        <v>MID</v>
      </c>
      <c r="M135" t="str">
        <f t="shared" si="8"/>
        <v>Chinese</v>
      </c>
      <c r="N135" s="1" t="str" cm="1">
        <f t="array" ref="N135">_xlfn.IFS(
G135&lt;=25,"Fast",
G135&lt;=40,"Medium",
G135&gt;40,"Slow"
)</f>
        <v>Slow</v>
      </c>
    </row>
    <row r="136" spans="1:14" x14ac:dyDescent="0.3">
      <c r="A136" s="1">
        <v>5538</v>
      </c>
      <c r="B136" s="1" t="s">
        <v>303</v>
      </c>
      <c r="C136" s="1" t="s">
        <v>68</v>
      </c>
      <c r="D136" s="1" t="s">
        <v>411</v>
      </c>
      <c r="E136" s="1">
        <v>750</v>
      </c>
      <c r="F136" s="1">
        <v>3.9</v>
      </c>
      <c r="G136" s="1">
        <v>1000</v>
      </c>
      <c r="H136" s="1" t="s">
        <v>270</v>
      </c>
      <c r="I136" s="1" t="s">
        <v>412</v>
      </c>
      <c r="J136" s="1">
        <v>58</v>
      </c>
      <c r="K136" s="1" t="str">
        <f t="shared" si="6"/>
        <v>valid</v>
      </c>
      <c r="L136" s="1" t="str">
        <f t="shared" si="7"/>
        <v>PREMIUM</v>
      </c>
      <c r="M136" t="str">
        <f t="shared" si="8"/>
        <v>North Indian</v>
      </c>
      <c r="N136" s="1" t="str" cm="1">
        <f t="array" ref="N136">_xlfn.IFS(
G136&lt;=25,"Fast",
G136&lt;=40,"Medium",
G136&gt;40,"Slow"
)</f>
        <v>Slow</v>
      </c>
    </row>
    <row r="137" spans="1:14" x14ac:dyDescent="0.3">
      <c r="A137" s="1">
        <v>5549</v>
      </c>
      <c r="B137" s="1" t="s">
        <v>413</v>
      </c>
      <c r="C137" s="1" t="s">
        <v>11</v>
      </c>
      <c r="D137" s="1" t="s">
        <v>414</v>
      </c>
      <c r="E137" s="1">
        <v>150</v>
      </c>
      <c r="F137" s="1">
        <v>4.5</v>
      </c>
      <c r="G137" s="1">
        <v>100</v>
      </c>
      <c r="H137" s="1" t="s">
        <v>131</v>
      </c>
      <c r="I137" s="1" t="s">
        <v>415</v>
      </c>
      <c r="J137" s="1">
        <v>54</v>
      </c>
      <c r="K137" s="1" t="str">
        <f t="shared" si="6"/>
        <v>valid</v>
      </c>
      <c r="L137" s="1" t="str">
        <f t="shared" si="7"/>
        <v>BUDGET</v>
      </c>
      <c r="M137" t="str">
        <f t="shared" si="8"/>
        <v>North Indian</v>
      </c>
      <c r="N137" s="1" t="str" cm="1">
        <f t="array" ref="N137">_xlfn.IFS(
G137&lt;=25,"Fast",
G137&lt;=40,"Medium",
G137&gt;40,"Slow"
)</f>
        <v>Slow</v>
      </c>
    </row>
    <row r="138" spans="1:14" x14ac:dyDescent="0.3">
      <c r="A138" s="1">
        <v>5573</v>
      </c>
      <c r="B138" s="1" t="s">
        <v>156</v>
      </c>
      <c r="C138" s="1" t="s">
        <v>11</v>
      </c>
      <c r="D138" s="1" t="s">
        <v>376</v>
      </c>
      <c r="E138" s="1">
        <v>850</v>
      </c>
      <c r="F138" s="1">
        <v>4.3</v>
      </c>
      <c r="G138" s="1">
        <v>100</v>
      </c>
      <c r="H138" s="1" t="s">
        <v>377</v>
      </c>
      <c r="I138" s="1" t="s">
        <v>175</v>
      </c>
      <c r="J138" s="1">
        <v>40</v>
      </c>
      <c r="K138" s="1" t="str">
        <f t="shared" si="6"/>
        <v>valid</v>
      </c>
      <c r="L138" s="1" t="str">
        <f t="shared" si="7"/>
        <v>PREMIUM</v>
      </c>
      <c r="M138" t="str">
        <f t="shared" si="8"/>
        <v>Chinese</v>
      </c>
      <c r="N138" s="1" t="str" cm="1">
        <f t="array" ref="N138">_xlfn.IFS(
G138&lt;=25,"Fast",
G138&lt;=40,"Medium",
G138&gt;40,"Slow"
)</f>
        <v>Slow</v>
      </c>
    </row>
    <row r="139" spans="1:14" x14ac:dyDescent="0.3">
      <c r="A139" s="1">
        <v>5582</v>
      </c>
      <c r="B139" s="1" t="s">
        <v>182</v>
      </c>
      <c r="C139" s="1" t="s">
        <v>11</v>
      </c>
      <c r="D139" s="1" t="s">
        <v>416</v>
      </c>
      <c r="E139" s="1">
        <v>600</v>
      </c>
      <c r="F139" s="1">
        <v>4.3</v>
      </c>
      <c r="G139" s="1">
        <v>100</v>
      </c>
      <c r="H139" s="1" t="s">
        <v>417</v>
      </c>
      <c r="I139" s="1" t="s">
        <v>418</v>
      </c>
      <c r="J139" s="1">
        <v>44</v>
      </c>
      <c r="K139" s="1" t="str">
        <f t="shared" si="6"/>
        <v>valid</v>
      </c>
      <c r="L139" s="1" t="str">
        <f t="shared" si="7"/>
        <v>MID</v>
      </c>
      <c r="M139" t="str">
        <f t="shared" si="8"/>
        <v>North Indian</v>
      </c>
      <c r="N139" s="1" t="str" cm="1">
        <f t="array" ref="N139">_xlfn.IFS(
G139&lt;=25,"Fast",
G139&lt;=40,"Medium",
G139&gt;40,"Slow"
)</f>
        <v>Slow</v>
      </c>
    </row>
    <row r="140" spans="1:14" x14ac:dyDescent="0.3">
      <c r="A140" s="1">
        <v>5596</v>
      </c>
      <c r="B140" s="1" t="s">
        <v>182</v>
      </c>
      <c r="C140" s="1" t="s">
        <v>11</v>
      </c>
      <c r="D140" s="1" t="s">
        <v>419</v>
      </c>
      <c r="E140" s="1">
        <v>600</v>
      </c>
      <c r="F140" s="1">
        <v>4.5</v>
      </c>
      <c r="G140" s="1">
        <v>50</v>
      </c>
      <c r="H140" s="1" t="s">
        <v>420</v>
      </c>
      <c r="I140" s="1" t="s">
        <v>418</v>
      </c>
      <c r="J140" s="1">
        <v>40</v>
      </c>
      <c r="K140" s="1" t="str">
        <f t="shared" si="6"/>
        <v>valid</v>
      </c>
      <c r="L140" s="1" t="str">
        <f t="shared" si="7"/>
        <v>MID</v>
      </c>
      <c r="M140" t="str">
        <f t="shared" si="8"/>
        <v>Desserts</v>
      </c>
      <c r="N140" s="1" t="str" cm="1">
        <f t="array" ref="N140">_xlfn.IFS(
G140&lt;=25,"Fast",
G140&lt;=40,"Medium",
G140&gt;40,"Slow"
)</f>
        <v>Slow</v>
      </c>
    </row>
    <row r="141" spans="1:14" x14ac:dyDescent="0.3">
      <c r="A141" s="1">
        <v>5624</v>
      </c>
      <c r="B141" s="1" t="s">
        <v>264</v>
      </c>
      <c r="C141" s="1" t="s">
        <v>115</v>
      </c>
      <c r="D141" s="1" t="s">
        <v>421</v>
      </c>
      <c r="E141" s="1">
        <v>350</v>
      </c>
      <c r="F141" s="1">
        <v>4.4000000000000004</v>
      </c>
      <c r="G141" s="1">
        <v>100</v>
      </c>
      <c r="H141" s="1" t="s">
        <v>422</v>
      </c>
      <c r="I141" s="1" t="s">
        <v>256</v>
      </c>
      <c r="J141" s="1">
        <v>35</v>
      </c>
      <c r="K141" s="1" t="str">
        <f t="shared" si="6"/>
        <v>valid</v>
      </c>
      <c r="L141" s="1" t="str">
        <f t="shared" si="7"/>
        <v>MID</v>
      </c>
      <c r="M141" t="str">
        <f t="shared" si="8"/>
        <v>Fast Food</v>
      </c>
      <c r="N141" s="1" t="str" cm="1">
        <f t="array" ref="N141">_xlfn.IFS(
G141&lt;=25,"Fast",
G141&lt;=40,"Medium",
G141&gt;40,"Slow"
)</f>
        <v>Slow</v>
      </c>
    </row>
    <row r="142" spans="1:14" x14ac:dyDescent="0.3">
      <c r="A142" s="1">
        <v>5691</v>
      </c>
      <c r="B142" s="1" t="s">
        <v>379</v>
      </c>
      <c r="C142" s="1" t="s">
        <v>91</v>
      </c>
      <c r="D142" s="1" t="s">
        <v>423</v>
      </c>
      <c r="E142" s="1">
        <v>600</v>
      </c>
      <c r="F142" s="1">
        <v>4.4000000000000004</v>
      </c>
      <c r="G142" s="1">
        <v>100</v>
      </c>
      <c r="H142" s="1" t="s">
        <v>424</v>
      </c>
      <c r="I142" s="1" t="s">
        <v>379</v>
      </c>
      <c r="J142" s="1">
        <v>48</v>
      </c>
      <c r="K142" s="1" t="str">
        <f t="shared" si="6"/>
        <v>valid</v>
      </c>
      <c r="L142" s="1" t="str">
        <f t="shared" si="7"/>
        <v>MID</v>
      </c>
      <c r="M142" t="str">
        <f t="shared" si="8"/>
        <v>European</v>
      </c>
      <c r="N142" s="1" t="str" cm="1">
        <f t="array" ref="N142">_xlfn.IFS(
G142&lt;=25,"Fast",
G142&lt;=40,"Medium",
G142&gt;40,"Slow"
)</f>
        <v>Slow</v>
      </c>
    </row>
    <row r="143" spans="1:14" x14ac:dyDescent="0.3">
      <c r="A143" s="1">
        <v>5743</v>
      </c>
      <c r="B143" s="1" t="s">
        <v>425</v>
      </c>
      <c r="C143" s="1" t="s">
        <v>115</v>
      </c>
      <c r="D143" s="1" t="s">
        <v>426</v>
      </c>
      <c r="E143" s="1">
        <v>200</v>
      </c>
      <c r="F143" s="1">
        <v>4</v>
      </c>
      <c r="G143" s="1">
        <v>500</v>
      </c>
      <c r="H143" s="1" t="s">
        <v>127</v>
      </c>
      <c r="I143" s="1" t="s">
        <v>427</v>
      </c>
      <c r="J143" s="1">
        <v>34</v>
      </c>
      <c r="K143" s="1" t="str">
        <f t="shared" si="6"/>
        <v>valid</v>
      </c>
      <c r="L143" s="1" t="str">
        <f t="shared" si="7"/>
        <v>BUDGET</v>
      </c>
      <c r="M143" t="str">
        <f t="shared" si="8"/>
        <v>Mughlai</v>
      </c>
      <c r="N143" s="1" t="str" cm="1">
        <f t="array" ref="N143">_xlfn.IFS(
G143&lt;=25,"Fast",
G143&lt;=40,"Medium",
G143&gt;40,"Slow"
)</f>
        <v>Slow</v>
      </c>
    </row>
    <row r="144" spans="1:14" x14ac:dyDescent="0.3">
      <c r="A144" s="1">
        <v>5802</v>
      </c>
      <c r="B144" s="1" t="s">
        <v>319</v>
      </c>
      <c r="C144" s="1" t="s">
        <v>189</v>
      </c>
      <c r="D144" s="1" t="s">
        <v>428</v>
      </c>
      <c r="E144" s="1">
        <v>800</v>
      </c>
      <c r="F144" s="1">
        <v>4.5</v>
      </c>
      <c r="G144" s="1">
        <v>20</v>
      </c>
      <c r="H144" s="1" t="s">
        <v>429</v>
      </c>
      <c r="I144" s="1" t="s">
        <v>324</v>
      </c>
      <c r="J144" s="1">
        <v>69</v>
      </c>
      <c r="K144" s="1" t="str">
        <f t="shared" si="6"/>
        <v>valid</v>
      </c>
      <c r="L144" s="1" t="str">
        <f t="shared" si="7"/>
        <v>PREMIUM</v>
      </c>
      <c r="M144" t="str">
        <f t="shared" si="8"/>
        <v>North Indian</v>
      </c>
      <c r="N144" s="1" t="str" cm="1">
        <f t="array" ref="N144">_xlfn.IFS(
G144&lt;=25,"Fast",
G144&lt;=40,"Medium",
G144&gt;40,"Slow"
)</f>
        <v>Fast</v>
      </c>
    </row>
    <row r="145" spans="1:14" x14ac:dyDescent="0.3">
      <c r="A145" s="1">
        <v>5862</v>
      </c>
      <c r="B145" s="1" t="s">
        <v>430</v>
      </c>
      <c r="C145" s="1" t="s">
        <v>68</v>
      </c>
      <c r="D145" s="1" t="s">
        <v>431</v>
      </c>
      <c r="E145" s="1">
        <v>500</v>
      </c>
      <c r="F145" s="1">
        <v>4.4000000000000004</v>
      </c>
      <c r="G145" s="1">
        <v>1000</v>
      </c>
      <c r="H145" s="1" t="s">
        <v>45</v>
      </c>
      <c r="I145" s="1" t="s">
        <v>432</v>
      </c>
      <c r="J145" s="1">
        <v>32</v>
      </c>
      <c r="K145" s="1" t="str">
        <f t="shared" si="6"/>
        <v>valid</v>
      </c>
      <c r="L145" s="1" t="str">
        <f t="shared" si="7"/>
        <v>MID</v>
      </c>
      <c r="M145" t="str">
        <f t="shared" si="8"/>
        <v>North Indian</v>
      </c>
      <c r="N145" s="1" t="str" cm="1">
        <f t="array" ref="N145">_xlfn.IFS(
G145&lt;=25,"Fast",
G145&lt;=40,"Medium",
G145&gt;40,"Slow"
)</f>
        <v>Slow</v>
      </c>
    </row>
    <row r="146" spans="1:14" x14ac:dyDescent="0.3">
      <c r="A146" s="1">
        <v>5878</v>
      </c>
      <c r="B146" s="1" t="s">
        <v>433</v>
      </c>
      <c r="C146" s="1" t="s">
        <v>115</v>
      </c>
      <c r="D146" s="1" t="s">
        <v>434</v>
      </c>
      <c r="E146" s="1">
        <v>300</v>
      </c>
      <c r="F146" s="1">
        <v>4.3</v>
      </c>
      <c r="G146" s="1">
        <v>100</v>
      </c>
      <c r="H146" s="1" t="s">
        <v>435</v>
      </c>
      <c r="I146" s="1" t="s">
        <v>436</v>
      </c>
      <c r="J146" s="1">
        <v>63</v>
      </c>
      <c r="K146" s="1" t="str">
        <f t="shared" si="6"/>
        <v>valid</v>
      </c>
      <c r="L146" s="1" t="str">
        <f t="shared" si="7"/>
        <v>BUDGET</v>
      </c>
      <c r="M146" t="str">
        <f t="shared" si="8"/>
        <v>Healthy Food</v>
      </c>
      <c r="N146" s="1" t="str" cm="1">
        <f t="array" ref="N146">_xlfn.IFS(
G146&lt;=25,"Fast",
G146&lt;=40,"Medium",
G146&gt;40,"Slow"
)</f>
        <v>Slow</v>
      </c>
    </row>
    <row r="147" spans="1:14" x14ac:dyDescent="0.3">
      <c r="A147" s="1">
        <v>5882</v>
      </c>
      <c r="B147" s="1" t="s">
        <v>156</v>
      </c>
      <c r="C147" s="1" t="s">
        <v>11</v>
      </c>
      <c r="D147" s="1" t="s">
        <v>437</v>
      </c>
      <c r="E147" s="1">
        <v>800</v>
      </c>
      <c r="F147" s="1">
        <v>4.3</v>
      </c>
      <c r="G147" s="1">
        <v>100</v>
      </c>
      <c r="H147" s="1" t="s">
        <v>39</v>
      </c>
      <c r="I147" s="1" t="s">
        <v>175</v>
      </c>
      <c r="J147" s="1">
        <v>36</v>
      </c>
      <c r="K147" s="1" t="str">
        <f t="shared" si="6"/>
        <v>valid</v>
      </c>
      <c r="L147" s="1" t="str">
        <f t="shared" si="7"/>
        <v>PREMIUM</v>
      </c>
      <c r="M147" t="str">
        <f t="shared" si="8"/>
        <v>Bengali</v>
      </c>
      <c r="N147" s="1" t="str" cm="1">
        <f t="array" ref="N147">_xlfn.IFS(
G147&lt;=25,"Fast",
G147&lt;=40,"Medium",
G147&gt;40,"Slow"
)</f>
        <v>Slow</v>
      </c>
    </row>
    <row r="148" spans="1:14" x14ac:dyDescent="0.3">
      <c r="A148" s="1">
        <v>5893</v>
      </c>
      <c r="B148" s="1" t="s">
        <v>438</v>
      </c>
      <c r="C148" s="1" t="s">
        <v>11</v>
      </c>
      <c r="D148" s="1" t="s">
        <v>439</v>
      </c>
      <c r="E148" s="1">
        <v>300</v>
      </c>
      <c r="F148" s="1">
        <v>4.5</v>
      </c>
      <c r="G148" s="1">
        <v>100</v>
      </c>
      <c r="H148" s="1" t="s">
        <v>440</v>
      </c>
      <c r="I148" s="1" t="s">
        <v>441</v>
      </c>
      <c r="J148" s="1">
        <v>38</v>
      </c>
      <c r="K148" s="1" t="str">
        <f t="shared" si="6"/>
        <v>valid</v>
      </c>
      <c r="L148" s="1" t="str">
        <f t="shared" si="7"/>
        <v>BUDGET</v>
      </c>
      <c r="M148" t="str">
        <f t="shared" si="8"/>
        <v>Desserts</v>
      </c>
      <c r="N148" s="1" t="str" cm="1">
        <f t="array" ref="N148">_xlfn.IFS(
G148&lt;=25,"Fast",
G148&lt;=40,"Medium",
G148&gt;40,"Slow"
)</f>
        <v>Slow</v>
      </c>
    </row>
    <row r="149" spans="1:14" x14ac:dyDescent="0.3">
      <c r="A149" s="1">
        <v>5908</v>
      </c>
      <c r="B149" s="1" t="s">
        <v>182</v>
      </c>
      <c r="C149" s="1" t="s">
        <v>11</v>
      </c>
      <c r="D149" s="1" t="s">
        <v>442</v>
      </c>
      <c r="E149" s="1">
        <v>1100</v>
      </c>
      <c r="F149" s="1">
        <v>4.4000000000000004</v>
      </c>
      <c r="G149" s="1">
        <v>100</v>
      </c>
      <c r="H149" s="1" t="s">
        <v>443</v>
      </c>
      <c r="I149" s="1" t="s">
        <v>418</v>
      </c>
      <c r="J149" s="1">
        <v>47</v>
      </c>
      <c r="K149" s="1" t="str">
        <f t="shared" si="6"/>
        <v>valid</v>
      </c>
      <c r="L149" s="1" t="str">
        <f t="shared" si="7"/>
        <v>PREMIUM</v>
      </c>
      <c r="M149" t="str">
        <f t="shared" si="8"/>
        <v>Steakhouse</v>
      </c>
      <c r="N149" s="1" t="str" cm="1">
        <f t="array" ref="N149">_xlfn.IFS(
G149&lt;=25,"Fast",
G149&lt;=40,"Medium",
G149&gt;40,"Slow"
)</f>
        <v>Slow</v>
      </c>
    </row>
    <row r="150" spans="1:14" x14ac:dyDescent="0.3">
      <c r="A150" s="1">
        <v>5916</v>
      </c>
      <c r="B150" s="1" t="s">
        <v>50</v>
      </c>
      <c r="C150" s="1" t="s">
        <v>11</v>
      </c>
      <c r="D150" s="1" t="s">
        <v>444</v>
      </c>
      <c r="E150" s="1">
        <v>500</v>
      </c>
      <c r="F150" s="1">
        <v>4.0999999999999996</v>
      </c>
      <c r="G150" s="1">
        <v>100</v>
      </c>
      <c r="H150" s="1" t="s">
        <v>445</v>
      </c>
      <c r="I150" s="1" t="s">
        <v>336</v>
      </c>
      <c r="J150" s="1">
        <v>48</v>
      </c>
      <c r="K150" s="1" t="str">
        <f t="shared" si="6"/>
        <v>valid</v>
      </c>
      <c r="L150" s="1" t="str">
        <f t="shared" si="7"/>
        <v>MID</v>
      </c>
      <c r="M150" t="str">
        <f t="shared" si="8"/>
        <v>Goan</v>
      </c>
      <c r="N150" s="1" t="str" cm="1">
        <f t="array" ref="N150">_xlfn.IFS(
G150&lt;=25,"Fast",
G150&lt;=40,"Medium",
G150&gt;40,"Slow"
)</f>
        <v>Slow</v>
      </c>
    </row>
    <row r="151" spans="1:14" x14ac:dyDescent="0.3">
      <c r="A151" s="1">
        <v>5989</v>
      </c>
      <c r="B151" s="1" t="s">
        <v>446</v>
      </c>
      <c r="C151" s="1" t="s">
        <v>189</v>
      </c>
      <c r="D151" s="1" t="s">
        <v>447</v>
      </c>
      <c r="E151" s="1">
        <v>400</v>
      </c>
      <c r="F151" s="1">
        <v>4.4000000000000004</v>
      </c>
      <c r="G151" s="1">
        <v>50</v>
      </c>
      <c r="H151" s="1" t="s">
        <v>448</v>
      </c>
      <c r="I151" s="1" t="s">
        <v>449</v>
      </c>
      <c r="J151" s="1">
        <v>51</v>
      </c>
      <c r="K151" s="1" t="str">
        <f t="shared" si="6"/>
        <v>valid</v>
      </c>
      <c r="L151" s="1" t="str">
        <f t="shared" si="7"/>
        <v>MID</v>
      </c>
      <c r="M151" t="str">
        <f t="shared" si="8"/>
        <v>Desserts  Bakery</v>
      </c>
      <c r="N151" s="1" t="str" cm="1">
        <f t="array" ref="N151">_xlfn.IFS(
G151&lt;=25,"Fast",
G151&lt;=40,"Medium",
G151&gt;40,"Slow"
)</f>
        <v>Slow</v>
      </c>
    </row>
    <row r="152" spans="1:14" x14ac:dyDescent="0.3">
      <c r="A152" s="1">
        <v>5994</v>
      </c>
      <c r="B152" s="1" t="s">
        <v>319</v>
      </c>
      <c r="C152" s="1" t="s">
        <v>189</v>
      </c>
      <c r="D152" s="1" t="s">
        <v>450</v>
      </c>
      <c r="E152" s="1">
        <v>500</v>
      </c>
      <c r="F152" s="1">
        <v>4</v>
      </c>
      <c r="G152" s="1">
        <v>100</v>
      </c>
      <c r="H152" s="1" t="s">
        <v>451</v>
      </c>
      <c r="I152" s="1" t="s">
        <v>452</v>
      </c>
      <c r="J152" s="1">
        <v>73</v>
      </c>
      <c r="K152" s="1" t="str">
        <f t="shared" si="6"/>
        <v>valid</v>
      </c>
      <c r="L152" s="1" t="str">
        <f t="shared" si="7"/>
        <v>MID</v>
      </c>
      <c r="M152" t="str">
        <f t="shared" si="8"/>
        <v>Chinese</v>
      </c>
      <c r="N152" s="1" t="str" cm="1">
        <f t="array" ref="N152">_xlfn.IFS(
G152&lt;=25,"Fast",
G152&lt;=40,"Medium",
G152&gt;40,"Slow"
)</f>
        <v>Slow</v>
      </c>
    </row>
    <row r="153" spans="1:14" x14ac:dyDescent="0.3">
      <c r="A153" s="1">
        <v>6075</v>
      </c>
      <c r="B153" s="1" t="s">
        <v>382</v>
      </c>
      <c r="C153" s="1" t="s">
        <v>383</v>
      </c>
      <c r="D153" s="1" t="s">
        <v>453</v>
      </c>
      <c r="E153" s="1">
        <v>500</v>
      </c>
      <c r="F153" s="1">
        <v>4</v>
      </c>
      <c r="G153" s="1">
        <v>1000</v>
      </c>
      <c r="H153" s="1" t="s">
        <v>454</v>
      </c>
      <c r="I153" s="1" t="s">
        <v>382</v>
      </c>
      <c r="J153" s="1">
        <v>50</v>
      </c>
      <c r="K153" s="1" t="str">
        <f t="shared" si="6"/>
        <v>valid</v>
      </c>
      <c r="L153" s="1" t="str">
        <f t="shared" si="7"/>
        <v>MID</v>
      </c>
      <c r="M153" t="str">
        <f t="shared" si="8"/>
        <v>American</v>
      </c>
      <c r="N153" s="1" t="str" cm="1">
        <f t="array" ref="N153">_xlfn.IFS(
G153&lt;=25,"Fast",
G153&lt;=40,"Medium",
G153&gt;40,"Slow"
)</f>
        <v>Slow</v>
      </c>
    </row>
    <row r="154" spans="1:14" x14ac:dyDescent="0.3">
      <c r="A154" s="1">
        <v>6328</v>
      </c>
      <c r="B154" s="1" t="s">
        <v>91</v>
      </c>
      <c r="C154" s="1" t="s">
        <v>91</v>
      </c>
      <c r="D154" s="1" t="s">
        <v>455</v>
      </c>
      <c r="E154" s="1">
        <v>300</v>
      </c>
      <c r="F154" s="1">
        <v>3.9</v>
      </c>
      <c r="G154" s="1">
        <v>100</v>
      </c>
      <c r="H154" s="1" t="s">
        <v>187</v>
      </c>
      <c r="I154" s="1" t="s">
        <v>456</v>
      </c>
      <c r="J154" s="1">
        <v>38</v>
      </c>
      <c r="K154" s="1" t="str">
        <f t="shared" si="6"/>
        <v>valid</v>
      </c>
      <c r="L154" s="1" t="str">
        <f t="shared" si="7"/>
        <v>BUDGET</v>
      </c>
      <c r="M154" t="str">
        <f t="shared" si="8"/>
        <v>Mughlai</v>
      </c>
      <c r="N154" s="1" t="str" cm="1">
        <f t="array" ref="N154">_xlfn.IFS(
G154&lt;=25,"Fast",
G154&lt;=40,"Medium",
G154&gt;40,"Slow"
)</f>
        <v>Slow</v>
      </c>
    </row>
    <row r="155" spans="1:14" x14ac:dyDescent="0.3">
      <c r="A155" s="1">
        <v>6329</v>
      </c>
      <c r="B155" s="1" t="s">
        <v>457</v>
      </c>
      <c r="C155" s="1" t="s">
        <v>91</v>
      </c>
      <c r="D155" s="1" t="s">
        <v>458</v>
      </c>
      <c r="E155" s="1">
        <v>300</v>
      </c>
      <c r="F155" s="1">
        <v>3.7</v>
      </c>
      <c r="G155" s="1">
        <v>500</v>
      </c>
      <c r="H155" s="1" t="s">
        <v>187</v>
      </c>
      <c r="I155" s="1" t="s">
        <v>456</v>
      </c>
      <c r="J155" s="1">
        <v>40</v>
      </c>
      <c r="K155" s="1" t="str">
        <f t="shared" si="6"/>
        <v>valid</v>
      </c>
      <c r="L155" s="1" t="str">
        <f t="shared" si="7"/>
        <v>BUDGET</v>
      </c>
      <c r="M155" t="str">
        <f t="shared" si="8"/>
        <v>Mughlai</v>
      </c>
      <c r="N155" s="1" t="str" cm="1">
        <f t="array" ref="N155">_xlfn.IFS(
G155&lt;=25,"Fast",
G155&lt;=40,"Medium",
G155&gt;40,"Slow"
)</f>
        <v>Slow</v>
      </c>
    </row>
    <row r="156" spans="1:14" x14ac:dyDescent="0.3">
      <c r="A156" s="1">
        <v>6332</v>
      </c>
      <c r="B156" s="1" t="s">
        <v>459</v>
      </c>
      <c r="C156" s="1" t="s">
        <v>91</v>
      </c>
      <c r="D156" s="1" t="s">
        <v>460</v>
      </c>
      <c r="E156" s="1">
        <v>750</v>
      </c>
      <c r="F156" s="1">
        <v>4.0999999999999996</v>
      </c>
      <c r="G156" s="1">
        <v>500</v>
      </c>
      <c r="H156" s="1" t="s">
        <v>461</v>
      </c>
      <c r="I156" s="1" t="s">
        <v>457</v>
      </c>
      <c r="J156" s="1">
        <v>39</v>
      </c>
      <c r="K156" s="1" t="str">
        <f t="shared" si="6"/>
        <v>valid</v>
      </c>
      <c r="L156" s="1" t="str">
        <f t="shared" si="7"/>
        <v>PREMIUM</v>
      </c>
      <c r="M156" t="str">
        <f t="shared" si="8"/>
        <v>Mughlai</v>
      </c>
      <c r="N156" s="1" t="str" cm="1">
        <f t="array" ref="N156">_xlfn.IFS(
G156&lt;=25,"Fast",
G156&lt;=40,"Medium",
G156&gt;40,"Slow"
)</f>
        <v>Slow</v>
      </c>
    </row>
    <row r="157" spans="1:14" x14ac:dyDescent="0.3">
      <c r="A157" s="1">
        <v>6345</v>
      </c>
      <c r="B157" s="1" t="s">
        <v>462</v>
      </c>
      <c r="C157" s="1" t="s">
        <v>463</v>
      </c>
      <c r="D157" s="1" t="s">
        <v>464</v>
      </c>
      <c r="E157" s="1">
        <v>650</v>
      </c>
      <c r="F157" s="1">
        <v>4.2</v>
      </c>
      <c r="G157" s="1">
        <v>100</v>
      </c>
      <c r="H157" s="1" t="s">
        <v>465</v>
      </c>
      <c r="I157" s="1" t="s">
        <v>466</v>
      </c>
      <c r="J157" s="1">
        <v>53</v>
      </c>
      <c r="K157" s="1" t="str">
        <f t="shared" si="6"/>
        <v>valid</v>
      </c>
      <c r="L157" s="1" t="str">
        <f t="shared" si="7"/>
        <v>PREMIUM</v>
      </c>
      <c r="M157" t="str">
        <f t="shared" si="8"/>
        <v>Indian</v>
      </c>
      <c r="N157" s="1" t="str" cm="1">
        <f t="array" ref="N157">_xlfn.IFS(
G157&lt;=25,"Fast",
G157&lt;=40,"Medium",
G157&gt;40,"Slow"
)</f>
        <v>Slow</v>
      </c>
    </row>
    <row r="158" spans="1:14" x14ac:dyDescent="0.3">
      <c r="A158" s="1">
        <v>6358</v>
      </c>
      <c r="B158" s="1" t="s">
        <v>467</v>
      </c>
      <c r="C158" s="1" t="s">
        <v>463</v>
      </c>
      <c r="D158" s="1" t="s">
        <v>468</v>
      </c>
      <c r="E158" s="1">
        <v>500</v>
      </c>
      <c r="F158" s="1">
        <v>4.5</v>
      </c>
      <c r="G158" s="1">
        <v>100</v>
      </c>
      <c r="H158" s="1" t="s">
        <v>469</v>
      </c>
      <c r="I158" s="1" t="s">
        <v>470</v>
      </c>
      <c r="J158" s="1">
        <v>69</v>
      </c>
      <c r="K158" s="1" t="str">
        <f t="shared" si="6"/>
        <v>valid</v>
      </c>
      <c r="L158" s="1" t="str">
        <f t="shared" si="7"/>
        <v>MID</v>
      </c>
      <c r="M158" t="str">
        <f t="shared" si="8"/>
        <v>Italian</v>
      </c>
      <c r="N158" s="1" t="str" cm="1">
        <f t="array" ref="N158">_xlfn.IFS(
G158&lt;=25,"Fast",
G158&lt;=40,"Medium",
G158&gt;40,"Slow"
)</f>
        <v>Slow</v>
      </c>
    </row>
    <row r="159" spans="1:14" x14ac:dyDescent="0.3">
      <c r="A159" s="1">
        <v>6493</v>
      </c>
      <c r="B159" s="1" t="s">
        <v>238</v>
      </c>
      <c r="C159" s="1" t="s">
        <v>11</v>
      </c>
      <c r="D159" s="1" t="s">
        <v>471</v>
      </c>
      <c r="E159" s="1">
        <v>400</v>
      </c>
      <c r="F159" s="1">
        <v>3.9</v>
      </c>
      <c r="G159" s="1">
        <v>20</v>
      </c>
      <c r="H159" s="1" t="s">
        <v>472</v>
      </c>
      <c r="I159" s="1" t="s">
        <v>241</v>
      </c>
      <c r="J159" s="1">
        <v>59</v>
      </c>
      <c r="K159" s="1" t="str">
        <f t="shared" si="6"/>
        <v>valid</v>
      </c>
      <c r="L159" s="1" t="str">
        <f t="shared" si="7"/>
        <v>MID</v>
      </c>
      <c r="M159" t="str">
        <f t="shared" si="8"/>
        <v>North Indian</v>
      </c>
      <c r="N159" s="1" t="str" cm="1">
        <f t="array" ref="N159">_xlfn.IFS(
G159&lt;=25,"Fast",
G159&lt;=40,"Medium",
G159&gt;40,"Slow"
)</f>
        <v>Fast</v>
      </c>
    </row>
    <row r="160" spans="1:14" x14ac:dyDescent="0.3">
      <c r="A160" s="1">
        <v>6518</v>
      </c>
      <c r="B160" s="1" t="s">
        <v>473</v>
      </c>
      <c r="C160" s="1" t="s">
        <v>11</v>
      </c>
      <c r="D160" s="1" t="s">
        <v>474</v>
      </c>
      <c r="E160" s="1">
        <v>200</v>
      </c>
      <c r="F160" s="1">
        <v>4.4000000000000004</v>
      </c>
      <c r="G160" s="1">
        <v>500</v>
      </c>
      <c r="H160" s="1" t="s">
        <v>184</v>
      </c>
      <c r="I160" s="1" t="s">
        <v>475</v>
      </c>
      <c r="J160" s="1">
        <v>35</v>
      </c>
      <c r="K160" s="1" t="str">
        <f t="shared" si="6"/>
        <v>valid</v>
      </c>
      <c r="L160" s="1" t="str">
        <f t="shared" si="7"/>
        <v>BUDGET</v>
      </c>
      <c r="M160" t="str">
        <f t="shared" si="8"/>
        <v>Fast Food</v>
      </c>
      <c r="N160" s="1" t="str" cm="1">
        <f t="array" ref="N160">_xlfn.IFS(
G160&lt;=25,"Fast",
G160&lt;=40,"Medium",
G160&gt;40,"Slow"
)</f>
        <v>Slow</v>
      </c>
    </row>
    <row r="161" spans="1:14" x14ac:dyDescent="0.3">
      <c r="A161" s="1">
        <v>6577</v>
      </c>
      <c r="B161" s="1" t="s">
        <v>99</v>
      </c>
      <c r="C161" s="1" t="s">
        <v>68</v>
      </c>
      <c r="D161" s="1" t="s">
        <v>476</v>
      </c>
      <c r="E161" s="1">
        <v>200</v>
      </c>
      <c r="F161" s="1">
        <v>4</v>
      </c>
      <c r="G161" s="1">
        <v>500</v>
      </c>
      <c r="H161" s="1" t="s">
        <v>195</v>
      </c>
      <c r="I161" s="1" t="s">
        <v>99</v>
      </c>
      <c r="J161" s="1">
        <v>55</v>
      </c>
      <c r="K161" s="1" t="str">
        <f t="shared" si="6"/>
        <v>valid</v>
      </c>
      <c r="L161" s="1" t="str">
        <f t="shared" si="7"/>
        <v>BUDGET</v>
      </c>
      <c r="M161" t="str">
        <f t="shared" si="8"/>
        <v>North Indian</v>
      </c>
      <c r="N161" s="1" t="str" cm="1">
        <f t="array" ref="N161">_xlfn.IFS(
G161&lt;=25,"Fast",
G161&lt;=40,"Medium",
G161&gt;40,"Slow"
)</f>
        <v>Slow</v>
      </c>
    </row>
    <row r="162" spans="1:14" x14ac:dyDescent="0.3">
      <c r="A162" s="1">
        <v>6585</v>
      </c>
      <c r="B162" s="1" t="s">
        <v>151</v>
      </c>
      <c r="C162" s="1" t="s">
        <v>68</v>
      </c>
      <c r="D162" s="1" t="s">
        <v>477</v>
      </c>
      <c r="E162" s="1">
        <v>200</v>
      </c>
      <c r="F162" s="1">
        <v>3.8</v>
      </c>
      <c r="G162" s="1">
        <v>500</v>
      </c>
      <c r="H162" s="1" t="s">
        <v>478</v>
      </c>
      <c r="I162" s="1" t="s">
        <v>479</v>
      </c>
      <c r="J162" s="1">
        <v>34</v>
      </c>
      <c r="K162" s="1" t="str">
        <f t="shared" si="6"/>
        <v>valid</v>
      </c>
      <c r="L162" s="1" t="str">
        <f t="shared" si="7"/>
        <v>BUDGET</v>
      </c>
      <c r="M162" t="str">
        <f t="shared" si="8"/>
        <v>Bakery</v>
      </c>
      <c r="N162" s="1" t="str" cm="1">
        <f t="array" ref="N162">_xlfn.IFS(
G162&lt;=25,"Fast",
G162&lt;=40,"Medium",
G162&gt;40,"Slow"
)</f>
        <v>Slow</v>
      </c>
    </row>
    <row r="163" spans="1:14" x14ac:dyDescent="0.3">
      <c r="A163" s="1">
        <v>6663</v>
      </c>
      <c r="B163" s="1" t="s">
        <v>457</v>
      </c>
      <c r="C163" s="1" t="s">
        <v>91</v>
      </c>
      <c r="D163" s="1" t="s">
        <v>480</v>
      </c>
      <c r="E163" s="1">
        <v>500</v>
      </c>
      <c r="F163" s="1">
        <v>4</v>
      </c>
      <c r="G163" s="1">
        <v>20</v>
      </c>
      <c r="H163" s="1" t="s">
        <v>461</v>
      </c>
      <c r="I163" s="1" t="s">
        <v>481</v>
      </c>
      <c r="J163" s="1">
        <v>36</v>
      </c>
      <c r="K163" s="1" t="str">
        <f t="shared" si="6"/>
        <v>valid</v>
      </c>
      <c r="L163" s="1" t="str">
        <f t="shared" si="7"/>
        <v>MID</v>
      </c>
      <c r="M163" t="str">
        <f t="shared" si="8"/>
        <v>Mughlai</v>
      </c>
      <c r="N163" s="1" t="str" cm="1">
        <f t="array" ref="N163">_xlfn.IFS(
G163&lt;=25,"Fast",
G163&lt;=40,"Medium",
G163&gt;40,"Slow"
)</f>
        <v>Fast</v>
      </c>
    </row>
    <row r="164" spans="1:14" x14ac:dyDescent="0.3">
      <c r="A164" s="1">
        <v>6723</v>
      </c>
      <c r="B164" s="1" t="s">
        <v>264</v>
      </c>
      <c r="C164" s="1" t="s">
        <v>115</v>
      </c>
      <c r="D164" s="1" t="s">
        <v>482</v>
      </c>
      <c r="E164" s="1">
        <v>500</v>
      </c>
      <c r="F164" s="1">
        <v>4.3</v>
      </c>
      <c r="G164" s="1">
        <v>100</v>
      </c>
      <c r="H164" s="1" t="s">
        <v>483</v>
      </c>
      <c r="I164" s="1" t="s">
        <v>484</v>
      </c>
      <c r="J164" s="1">
        <v>39</v>
      </c>
      <c r="K164" s="1" t="str">
        <f t="shared" si="6"/>
        <v>valid</v>
      </c>
      <c r="L164" s="1" t="str">
        <f t="shared" si="7"/>
        <v>MID</v>
      </c>
      <c r="M164" t="str">
        <f t="shared" si="8"/>
        <v>Chinese</v>
      </c>
      <c r="N164" s="1" t="str" cm="1">
        <f t="array" ref="N164">_xlfn.IFS(
G164&lt;=25,"Fast",
G164&lt;=40,"Medium",
G164&gt;40,"Slow"
)</f>
        <v>Slow</v>
      </c>
    </row>
    <row r="165" spans="1:14" x14ac:dyDescent="0.3">
      <c r="A165" s="1">
        <v>6745</v>
      </c>
      <c r="B165" s="1" t="s">
        <v>288</v>
      </c>
      <c r="C165" s="1" t="s">
        <v>68</v>
      </c>
      <c r="D165" s="1" t="s">
        <v>485</v>
      </c>
      <c r="E165" s="1">
        <v>150</v>
      </c>
      <c r="F165" s="1">
        <v>4.3</v>
      </c>
      <c r="G165" s="1">
        <v>100</v>
      </c>
      <c r="H165" s="1" t="s">
        <v>486</v>
      </c>
      <c r="I165" s="1" t="s">
        <v>487</v>
      </c>
      <c r="J165" s="1">
        <v>29</v>
      </c>
      <c r="K165" s="1" t="str">
        <f t="shared" si="6"/>
        <v>valid</v>
      </c>
      <c r="L165" s="1" t="str">
        <f t="shared" si="7"/>
        <v>BUDGET</v>
      </c>
      <c r="M165" t="str">
        <f t="shared" si="8"/>
        <v>Snacks</v>
      </c>
      <c r="N165" s="1" t="str" cm="1">
        <f t="array" ref="N165">_xlfn.IFS(
G165&lt;=25,"Fast",
G165&lt;=40,"Medium",
G165&gt;40,"Slow"
)</f>
        <v>Slow</v>
      </c>
    </row>
    <row r="166" spans="1:14" x14ac:dyDescent="0.3">
      <c r="A166" s="1">
        <v>6775</v>
      </c>
      <c r="B166" s="1" t="s">
        <v>216</v>
      </c>
      <c r="C166" s="1" t="s">
        <v>189</v>
      </c>
      <c r="D166" s="1" t="s">
        <v>488</v>
      </c>
      <c r="E166" s="1">
        <v>350</v>
      </c>
      <c r="F166" s="1">
        <v>4</v>
      </c>
      <c r="G166" s="1">
        <v>20</v>
      </c>
      <c r="H166" s="1" t="s">
        <v>489</v>
      </c>
      <c r="I166" s="1" t="s">
        <v>490</v>
      </c>
      <c r="J166" s="1">
        <v>70</v>
      </c>
      <c r="K166" s="1" t="str">
        <f t="shared" si="6"/>
        <v>valid</v>
      </c>
      <c r="L166" s="1" t="str">
        <f t="shared" si="7"/>
        <v>MID</v>
      </c>
      <c r="M166" t="str">
        <f t="shared" si="8"/>
        <v>Mughlai</v>
      </c>
      <c r="N166" s="1" t="str" cm="1">
        <f t="array" ref="N166">_xlfn.IFS(
G166&lt;=25,"Fast",
G166&lt;=40,"Medium",
G166&gt;40,"Slow"
)</f>
        <v>Fast</v>
      </c>
    </row>
    <row r="167" spans="1:14" x14ac:dyDescent="0.3">
      <c r="A167" s="1">
        <v>6850</v>
      </c>
      <c r="B167" s="1" t="s">
        <v>387</v>
      </c>
      <c r="C167" s="1" t="s">
        <v>11</v>
      </c>
      <c r="D167" s="1" t="s">
        <v>491</v>
      </c>
      <c r="E167" s="1">
        <v>200</v>
      </c>
      <c r="F167" s="1">
        <v>4</v>
      </c>
      <c r="G167" s="1">
        <v>100</v>
      </c>
      <c r="H167" s="1" t="s">
        <v>236</v>
      </c>
      <c r="I167" s="1" t="s">
        <v>492</v>
      </c>
      <c r="J167" s="1">
        <v>57</v>
      </c>
      <c r="K167" s="1" t="str">
        <f t="shared" si="6"/>
        <v>valid</v>
      </c>
      <c r="L167" s="1" t="str">
        <f t="shared" si="7"/>
        <v>BUDGET</v>
      </c>
      <c r="M167" t="str">
        <f t="shared" si="8"/>
        <v>North Indian</v>
      </c>
      <c r="N167" s="1" t="str" cm="1">
        <f t="array" ref="N167">_xlfn.IFS(
G167&lt;=25,"Fast",
G167&lt;=40,"Medium",
G167&gt;40,"Slow"
)</f>
        <v>Slow</v>
      </c>
    </row>
    <row r="168" spans="1:14" x14ac:dyDescent="0.3">
      <c r="A168" s="1">
        <v>6851</v>
      </c>
      <c r="B168" s="1" t="s">
        <v>493</v>
      </c>
      <c r="C168" s="1" t="s">
        <v>68</v>
      </c>
      <c r="D168" s="1" t="s">
        <v>494</v>
      </c>
      <c r="E168" s="1">
        <v>250</v>
      </c>
      <c r="F168" s="1">
        <v>4.3</v>
      </c>
      <c r="G168" s="1">
        <v>100</v>
      </c>
      <c r="H168" s="1" t="s">
        <v>495</v>
      </c>
      <c r="I168" s="1" t="s">
        <v>496</v>
      </c>
      <c r="J168" s="1">
        <v>27</v>
      </c>
      <c r="K168" s="1" t="str">
        <f t="shared" si="6"/>
        <v>valid</v>
      </c>
      <c r="L168" s="1" t="str">
        <f t="shared" si="7"/>
        <v>BUDGET</v>
      </c>
      <c r="M168" t="str">
        <f t="shared" si="8"/>
        <v>Sweets</v>
      </c>
      <c r="N168" s="1" t="str" cm="1">
        <f t="array" ref="N168">_xlfn.IFS(
G168&lt;=25,"Fast",
G168&lt;=40,"Medium",
G168&gt;40,"Slow"
)</f>
        <v>Slow</v>
      </c>
    </row>
    <row r="169" spans="1:14" x14ac:dyDescent="0.3">
      <c r="A169" s="1">
        <v>6917</v>
      </c>
      <c r="B169" s="1" t="s">
        <v>95</v>
      </c>
      <c r="C169" s="1" t="s">
        <v>91</v>
      </c>
      <c r="D169" s="1" t="s">
        <v>497</v>
      </c>
      <c r="E169" s="1">
        <v>600</v>
      </c>
      <c r="F169" s="1">
        <v>3.7</v>
      </c>
      <c r="G169" s="1">
        <v>100</v>
      </c>
      <c r="H169" s="1" t="s">
        <v>498</v>
      </c>
      <c r="I169" s="1" t="s">
        <v>98</v>
      </c>
      <c r="J169" s="1">
        <v>56</v>
      </c>
      <c r="K169" s="1" t="str">
        <f t="shared" si="6"/>
        <v>valid</v>
      </c>
      <c r="L169" s="1" t="str">
        <f t="shared" si="7"/>
        <v>MID</v>
      </c>
      <c r="M169" t="str">
        <f t="shared" si="8"/>
        <v>Pizzas  Fast Food</v>
      </c>
      <c r="N169" s="1" t="str" cm="1">
        <f t="array" ref="N169">_xlfn.IFS(
G169&lt;=25,"Fast",
G169&lt;=40,"Medium",
G169&gt;40,"Slow"
)</f>
        <v>Slow</v>
      </c>
    </row>
    <row r="170" spans="1:14" x14ac:dyDescent="0.3">
      <c r="A170" s="1">
        <v>6924</v>
      </c>
      <c r="B170" s="1" t="s">
        <v>164</v>
      </c>
      <c r="C170" s="1" t="s">
        <v>11</v>
      </c>
      <c r="D170" s="1" t="s">
        <v>499</v>
      </c>
      <c r="E170" s="1">
        <v>250</v>
      </c>
      <c r="F170" s="1">
        <v>4.0999999999999996</v>
      </c>
      <c r="G170" s="1">
        <v>1000</v>
      </c>
      <c r="H170" s="1" t="s">
        <v>500</v>
      </c>
      <c r="I170" s="1" t="s">
        <v>501</v>
      </c>
      <c r="J170" s="1">
        <v>38</v>
      </c>
      <c r="K170" s="1" t="str">
        <f t="shared" si="6"/>
        <v>valid</v>
      </c>
      <c r="L170" s="1" t="str">
        <f t="shared" si="7"/>
        <v>BUDGET</v>
      </c>
      <c r="M170" t="str">
        <f t="shared" si="8"/>
        <v>Chinese</v>
      </c>
      <c r="N170" s="1" t="str" cm="1">
        <f t="array" ref="N170">_xlfn.IFS(
G170&lt;=25,"Fast",
G170&lt;=40,"Medium",
G170&gt;40,"Slow"
)</f>
        <v>Slow</v>
      </c>
    </row>
    <row r="171" spans="1:14" x14ac:dyDescent="0.3">
      <c r="A171" s="1">
        <v>7002</v>
      </c>
      <c r="B171" s="1" t="s">
        <v>151</v>
      </c>
      <c r="C171" s="1" t="s">
        <v>68</v>
      </c>
      <c r="D171" s="1" t="s">
        <v>502</v>
      </c>
      <c r="E171" s="1">
        <v>250</v>
      </c>
      <c r="F171" s="1">
        <v>3.9</v>
      </c>
      <c r="G171" s="1">
        <v>100</v>
      </c>
      <c r="H171" s="1" t="s">
        <v>503</v>
      </c>
      <c r="I171" s="1" t="s">
        <v>504</v>
      </c>
      <c r="J171" s="1">
        <v>33</v>
      </c>
      <c r="K171" s="1" t="str">
        <f t="shared" si="6"/>
        <v>valid</v>
      </c>
      <c r="L171" s="1" t="str">
        <f t="shared" si="7"/>
        <v>BUDGET</v>
      </c>
      <c r="M171" t="str">
        <f t="shared" si="8"/>
        <v>Indian</v>
      </c>
      <c r="N171" s="1" t="str" cm="1">
        <f t="array" ref="N171">_xlfn.IFS(
G171&lt;=25,"Fast",
G171&lt;=40,"Medium",
G171&gt;40,"Slow"
)</f>
        <v>Slow</v>
      </c>
    </row>
    <row r="172" spans="1:14" x14ac:dyDescent="0.3">
      <c r="A172" s="1">
        <v>7029</v>
      </c>
      <c r="B172" s="1" t="s">
        <v>505</v>
      </c>
      <c r="C172" s="1" t="s">
        <v>91</v>
      </c>
      <c r="D172" s="1" t="s">
        <v>506</v>
      </c>
      <c r="E172" s="1">
        <v>1000</v>
      </c>
      <c r="F172" s="1">
        <v>2.9</v>
      </c>
      <c r="G172" s="1">
        <v>80</v>
      </c>
      <c r="H172" s="1" t="s">
        <v>429</v>
      </c>
      <c r="I172" s="1" t="s">
        <v>505</v>
      </c>
      <c r="J172" s="1">
        <v>56</v>
      </c>
      <c r="K172" s="1" t="str">
        <f t="shared" si="6"/>
        <v>valid</v>
      </c>
      <c r="L172" s="1" t="str">
        <f t="shared" si="7"/>
        <v>PREMIUM</v>
      </c>
      <c r="M172" t="str">
        <f t="shared" si="8"/>
        <v>North Indian</v>
      </c>
      <c r="N172" s="1" t="str" cm="1">
        <f t="array" ref="N172">_xlfn.IFS(
G172&lt;=25,"Fast",
G172&lt;=40,"Medium",
G172&gt;40,"Slow"
)</f>
        <v>Slow</v>
      </c>
    </row>
    <row r="173" spans="1:14" x14ac:dyDescent="0.3">
      <c r="A173" s="1">
        <v>7199</v>
      </c>
      <c r="B173" s="1" t="s">
        <v>319</v>
      </c>
      <c r="C173" s="1" t="s">
        <v>189</v>
      </c>
      <c r="D173" s="1" t="s">
        <v>507</v>
      </c>
      <c r="E173" s="1">
        <v>700</v>
      </c>
      <c r="F173" s="1">
        <v>4.3</v>
      </c>
      <c r="G173" s="1">
        <v>50</v>
      </c>
      <c r="H173" s="1" t="s">
        <v>508</v>
      </c>
      <c r="I173" s="1" t="s">
        <v>321</v>
      </c>
      <c r="J173" s="1">
        <v>67</v>
      </c>
      <c r="K173" s="1" t="str">
        <f t="shared" si="6"/>
        <v>valid</v>
      </c>
      <c r="L173" s="1" t="str">
        <f t="shared" si="7"/>
        <v>PREMIUM</v>
      </c>
      <c r="M173" t="str">
        <f t="shared" si="8"/>
        <v>Continental</v>
      </c>
      <c r="N173" s="1" t="str" cm="1">
        <f t="array" ref="N173">_xlfn.IFS(
G173&lt;=25,"Fast",
G173&lt;=40,"Medium",
G173&gt;40,"Slow"
)</f>
        <v>Slow</v>
      </c>
    </row>
    <row r="174" spans="1:14" x14ac:dyDescent="0.3">
      <c r="A174" s="1">
        <v>7204</v>
      </c>
      <c r="B174" s="1" t="s">
        <v>319</v>
      </c>
      <c r="C174" s="1" t="s">
        <v>189</v>
      </c>
      <c r="D174" s="1" t="s">
        <v>509</v>
      </c>
      <c r="E174" s="1">
        <v>850</v>
      </c>
      <c r="F174" s="1">
        <v>3.9</v>
      </c>
      <c r="G174" s="1">
        <v>50</v>
      </c>
      <c r="H174" s="1" t="s">
        <v>510</v>
      </c>
      <c r="I174" s="1" t="s">
        <v>511</v>
      </c>
      <c r="J174" s="1">
        <v>75</v>
      </c>
      <c r="K174" s="1" t="str">
        <f t="shared" si="6"/>
        <v>valid</v>
      </c>
      <c r="L174" s="1" t="str">
        <f t="shared" si="7"/>
        <v>PREMIUM</v>
      </c>
      <c r="M174" t="str">
        <f t="shared" si="8"/>
        <v>Italian</v>
      </c>
      <c r="N174" s="1" t="str" cm="1">
        <f t="array" ref="N174">_xlfn.IFS(
G174&lt;=25,"Fast",
G174&lt;=40,"Medium",
G174&gt;40,"Slow"
)</f>
        <v>Slow</v>
      </c>
    </row>
    <row r="175" spans="1:14" x14ac:dyDescent="0.3">
      <c r="A175" s="1">
        <v>7341</v>
      </c>
      <c r="B175" s="1" t="s">
        <v>156</v>
      </c>
      <c r="C175" s="1" t="s">
        <v>11</v>
      </c>
      <c r="D175" s="1" t="s">
        <v>512</v>
      </c>
      <c r="E175" s="1">
        <v>1400</v>
      </c>
      <c r="F175" s="1">
        <v>4.4000000000000004</v>
      </c>
      <c r="G175" s="1">
        <v>100</v>
      </c>
      <c r="H175" s="1" t="s">
        <v>513</v>
      </c>
      <c r="I175" s="1" t="s">
        <v>514</v>
      </c>
      <c r="J175" s="1">
        <v>44</v>
      </c>
      <c r="K175" s="1" t="str">
        <f t="shared" si="6"/>
        <v>valid</v>
      </c>
      <c r="L175" s="1" t="str">
        <f t="shared" si="7"/>
        <v>PREMIUM</v>
      </c>
      <c r="M175" t="str">
        <f t="shared" si="8"/>
        <v>Japanese</v>
      </c>
      <c r="N175" s="1" t="str" cm="1">
        <f t="array" ref="N175">_xlfn.IFS(
G175&lt;=25,"Fast",
G175&lt;=40,"Medium",
G175&gt;40,"Slow"
)</f>
        <v>Slow</v>
      </c>
    </row>
    <row r="176" spans="1:14" x14ac:dyDescent="0.3">
      <c r="A176" s="1">
        <v>7412</v>
      </c>
      <c r="B176" s="1" t="s">
        <v>515</v>
      </c>
      <c r="C176" s="1" t="s">
        <v>68</v>
      </c>
      <c r="D176" s="1" t="s">
        <v>516</v>
      </c>
      <c r="E176" s="1">
        <v>400</v>
      </c>
      <c r="F176" s="1">
        <v>3.9</v>
      </c>
      <c r="G176" s="1">
        <v>100</v>
      </c>
      <c r="H176" s="1" t="s">
        <v>517</v>
      </c>
      <c r="I176" s="1" t="s">
        <v>518</v>
      </c>
      <c r="J176" s="1">
        <v>48</v>
      </c>
      <c r="K176" s="1" t="str">
        <f t="shared" si="6"/>
        <v>valid</v>
      </c>
      <c r="L176" s="1" t="str">
        <f t="shared" si="7"/>
        <v>MID</v>
      </c>
      <c r="M176" t="str">
        <f t="shared" si="8"/>
        <v>Biryani  North Indian  Chinese</v>
      </c>
      <c r="N176" s="1" t="str" cm="1">
        <f t="array" ref="N176">_xlfn.IFS(
G176&lt;=25,"Fast",
G176&lt;=40,"Medium",
G176&gt;40,"Slow"
)</f>
        <v>Slow</v>
      </c>
    </row>
    <row r="177" spans="1:14" x14ac:dyDescent="0.3">
      <c r="A177" s="1">
        <v>7415</v>
      </c>
      <c r="B177" s="1" t="s">
        <v>114</v>
      </c>
      <c r="C177" s="1" t="s">
        <v>115</v>
      </c>
      <c r="D177" s="1" t="s">
        <v>519</v>
      </c>
      <c r="E177" s="1">
        <v>300</v>
      </c>
      <c r="F177" s="1">
        <v>4</v>
      </c>
      <c r="G177" s="1">
        <v>100</v>
      </c>
      <c r="H177" s="1" t="s">
        <v>520</v>
      </c>
      <c r="I177" s="1" t="s">
        <v>521</v>
      </c>
      <c r="J177" s="1">
        <v>69</v>
      </c>
      <c r="K177" s="1" t="str">
        <f t="shared" si="6"/>
        <v>valid</v>
      </c>
      <c r="L177" s="1" t="str">
        <f t="shared" si="7"/>
        <v>BUDGET</v>
      </c>
      <c r="M177" t="str">
        <f t="shared" si="8"/>
        <v>Tandoor</v>
      </c>
      <c r="N177" s="1" t="str" cm="1">
        <f t="array" ref="N177">_xlfn.IFS(
G177&lt;=25,"Fast",
G177&lt;=40,"Medium",
G177&gt;40,"Slow"
)</f>
        <v>Slow</v>
      </c>
    </row>
    <row r="178" spans="1:14" x14ac:dyDescent="0.3">
      <c r="A178" s="1">
        <v>7626</v>
      </c>
      <c r="B178" s="1" t="s">
        <v>522</v>
      </c>
      <c r="C178" s="1" t="s">
        <v>383</v>
      </c>
      <c r="D178" s="1" t="s">
        <v>523</v>
      </c>
      <c r="E178" s="1">
        <v>300</v>
      </c>
      <c r="F178" s="1">
        <v>4</v>
      </c>
      <c r="G178" s="1">
        <v>1000</v>
      </c>
      <c r="H178" s="1" t="s">
        <v>131</v>
      </c>
      <c r="I178" s="1" t="s">
        <v>524</v>
      </c>
      <c r="J178" s="1">
        <v>63</v>
      </c>
      <c r="K178" s="1" t="str">
        <f t="shared" si="6"/>
        <v>valid</v>
      </c>
      <c r="L178" s="1" t="str">
        <f t="shared" si="7"/>
        <v>BUDGET</v>
      </c>
      <c r="M178" t="str">
        <f t="shared" si="8"/>
        <v>North Indian</v>
      </c>
      <c r="N178" s="1" t="str" cm="1">
        <f t="array" ref="N178">_xlfn.IFS(
G178&lt;=25,"Fast",
G178&lt;=40,"Medium",
G178&gt;40,"Slow"
)</f>
        <v>Slow</v>
      </c>
    </row>
    <row r="179" spans="1:14" x14ac:dyDescent="0.3">
      <c r="A179" s="1">
        <v>7674</v>
      </c>
      <c r="B179" s="1" t="s">
        <v>525</v>
      </c>
      <c r="C179" s="1" t="s">
        <v>189</v>
      </c>
      <c r="D179" s="1" t="s">
        <v>526</v>
      </c>
      <c r="E179" s="1">
        <v>200</v>
      </c>
      <c r="F179" s="1">
        <v>4.7</v>
      </c>
      <c r="G179" s="1">
        <v>100</v>
      </c>
      <c r="H179" s="1" t="s">
        <v>527</v>
      </c>
      <c r="I179" s="1" t="s">
        <v>525</v>
      </c>
      <c r="J179" s="1">
        <v>34</v>
      </c>
      <c r="K179" s="1" t="str">
        <f t="shared" si="6"/>
        <v>valid</v>
      </c>
      <c r="L179" s="1" t="str">
        <f t="shared" si="7"/>
        <v>BUDGET</v>
      </c>
      <c r="M179" t="str">
        <f t="shared" si="8"/>
        <v>Ice Cream Cakes  Desserts  Bakery  Sweets  Beverages</v>
      </c>
      <c r="N179" s="1" t="str" cm="1">
        <f t="array" ref="N179">_xlfn.IFS(
G179&lt;=25,"Fast",
G179&lt;=40,"Medium",
G179&gt;40,"Slow"
)</f>
        <v>Slow</v>
      </c>
    </row>
    <row r="180" spans="1:14" x14ac:dyDescent="0.3">
      <c r="A180" s="1">
        <v>7689</v>
      </c>
      <c r="B180" s="1" t="s">
        <v>528</v>
      </c>
      <c r="C180" s="1" t="s">
        <v>189</v>
      </c>
      <c r="D180" s="1" t="s">
        <v>529</v>
      </c>
      <c r="E180" s="1">
        <v>300</v>
      </c>
      <c r="F180" s="1">
        <v>3.7</v>
      </c>
      <c r="G180" s="1">
        <v>1000</v>
      </c>
      <c r="H180" s="1" t="s">
        <v>530</v>
      </c>
      <c r="I180" s="1" t="s">
        <v>531</v>
      </c>
      <c r="J180" s="1">
        <v>74</v>
      </c>
      <c r="K180" s="1" t="str">
        <f t="shared" si="6"/>
        <v>valid</v>
      </c>
      <c r="L180" s="1" t="str">
        <f t="shared" si="7"/>
        <v>BUDGET</v>
      </c>
      <c r="M180" t="str">
        <f t="shared" si="8"/>
        <v>Chinese</v>
      </c>
      <c r="N180" s="1" t="str" cm="1">
        <f t="array" ref="N180">_xlfn.IFS(
G180&lt;=25,"Fast",
G180&lt;=40,"Medium",
G180&gt;40,"Slow"
)</f>
        <v>Slow</v>
      </c>
    </row>
    <row r="181" spans="1:14" x14ac:dyDescent="0.3">
      <c r="A181" s="1">
        <v>7776</v>
      </c>
      <c r="B181" s="1" t="s">
        <v>532</v>
      </c>
      <c r="C181" s="1" t="s">
        <v>463</v>
      </c>
      <c r="D181" s="1" t="s">
        <v>533</v>
      </c>
      <c r="E181" s="1">
        <v>250</v>
      </c>
      <c r="F181" s="1">
        <v>4.3</v>
      </c>
      <c r="G181" s="1">
        <v>1000</v>
      </c>
      <c r="H181" s="1" t="s">
        <v>534</v>
      </c>
      <c r="I181" s="1" t="s">
        <v>466</v>
      </c>
      <c r="J181" s="1">
        <v>52</v>
      </c>
      <c r="K181" s="1" t="str">
        <f t="shared" si="6"/>
        <v>valid</v>
      </c>
      <c r="L181" s="1" t="str">
        <f t="shared" si="7"/>
        <v>BUDGET</v>
      </c>
      <c r="M181" t="str">
        <f t="shared" si="8"/>
        <v>Street Food</v>
      </c>
      <c r="N181" s="1" t="str" cm="1">
        <f t="array" ref="N181">_xlfn.IFS(
G181&lt;=25,"Fast",
G181&lt;=40,"Medium",
G181&gt;40,"Slow"
)</f>
        <v>Slow</v>
      </c>
    </row>
    <row r="182" spans="1:14" x14ac:dyDescent="0.3">
      <c r="A182" s="1">
        <v>7784</v>
      </c>
      <c r="B182" s="1" t="s">
        <v>129</v>
      </c>
      <c r="C182" s="1" t="s">
        <v>91</v>
      </c>
      <c r="D182" s="1" t="s">
        <v>535</v>
      </c>
      <c r="E182" s="1">
        <v>850</v>
      </c>
      <c r="F182" s="1">
        <v>4.3</v>
      </c>
      <c r="G182" s="1">
        <v>100</v>
      </c>
      <c r="H182" s="1" t="s">
        <v>536</v>
      </c>
      <c r="I182" s="1" t="s">
        <v>129</v>
      </c>
      <c r="J182" s="1">
        <v>55</v>
      </c>
      <c r="K182" s="1" t="str">
        <f t="shared" si="6"/>
        <v>valid</v>
      </c>
      <c r="L182" s="1" t="str">
        <f t="shared" si="7"/>
        <v>PREMIUM</v>
      </c>
      <c r="M182" t="str">
        <f t="shared" si="8"/>
        <v>Asian</v>
      </c>
      <c r="N182" s="1" t="str" cm="1">
        <f t="array" ref="N182">_xlfn.IFS(
G182&lt;=25,"Fast",
G182&lt;=40,"Medium",
G182&gt;40,"Slow"
)</f>
        <v>Slow</v>
      </c>
    </row>
    <row r="183" spans="1:14" x14ac:dyDescent="0.3">
      <c r="A183" s="1">
        <v>7826</v>
      </c>
      <c r="B183" s="1" t="s">
        <v>537</v>
      </c>
      <c r="C183" s="1" t="s">
        <v>463</v>
      </c>
      <c r="D183" s="1" t="s">
        <v>538</v>
      </c>
      <c r="E183" s="1">
        <v>1500</v>
      </c>
      <c r="F183" s="1">
        <v>4.5999999999999996</v>
      </c>
      <c r="G183" s="1">
        <v>100</v>
      </c>
      <c r="H183" s="1" t="s">
        <v>539</v>
      </c>
      <c r="I183" s="1" t="s">
        <v>540</v>
      </c>
      <c r="J183" s="1">
        <v>68</v>
      </c>
      <c r="K183" s="1" t="str">
        <f t="shared" si="6"/>
        <v>valid</v>
      </c>
      <c r="L183" s="1" t="str">
        <f t="shared" si="7"/>
        <v>PREMIUM</v>
      </c>
      <c r="M183" t="str">
        <f t="shared" si="8"/>
        <v>Thai</v>
      </c>
      <c r="N183" s="1" t="str" cm="1">
        <f t="array" ref="N183">_xlfn.IFS(
G183&lt;=25,"Fast",
G183&lt;=40,"Medium",
G183&gt;40,"Slow"
)</f>
        <v>Slow</v>
      </c>
    </row>
    <row r="184" spans="1:14" x14ac:dyDescent="0.3">
      <c r="A184" s="1">
        <v>7828</v>
      </c>
      <c r="B184" s="1" t="s">
        <v>541</v>
      </c>
      <c r="C184" s="1" t="s">
        <v>463</v>
      </c>
      <c r="D184" s="1" t="s">
        <v>542</v>
      </c>
      <c r="E184" s="1">
        <v>500</v>
      </c>
      <c r="F184" s="1">
        <v>3.6</v>
      </c>
      <c r="G184" s="1">
        <v>100</v>
      </c>
      <c r="H184" s="1" t="s">
        <v>543</v>
      </c>
      <c r="I184" s="1" t="s">
        <v>544</v>
      </c>
      <c r="J184" s="1">
        <v>57</v>
      </c>
      <c r="K184" s="1" t="str">
        <f t="shared" si="6"/>
        <v>valid</v>
      </c>
      <c r="L184" s="1" t="str">
        <f t="shared" si="7"/>
        <v>MID</v>
      </c>
      <c r="M184" t="str">
        <f t="shared" si="8"/>
        <v>Chettinad</v>
      </c>
      <c r="N184" s="1" t="str" cm="1">
        <f t="array" ref="N184">_xlfn.IFS(
G184&lt;=25,"Fast",
G184&lt;=40,"Medium",
G184&gt;40,"Slow"
)</f>
        <v>Slow</v>
      </c>
    </row>
    <row r="185" spans="1:14" x14ac:dyDescent="0.3">
      <c r="A185" s="1">
        <v>7859</v>
      </c>
      <c r="B185" s="1" t="s">
        <v>545</v>
      </c>
      <c r="C185" s="1" t="s">
        <v>383</v>
      </c>
      <c r="D185" s="1" t="s">
        <v>546</v>
      </c>
      <c r="E185" s="1">
        <v>1500</v>
      </c>
      <c r="F185" s="1">
        <v>4.5</v>
      </c>
      <c r="G185" s="1">
        <v>50</v>
      </c>
      <c r="H185" s="1" t="s">
        <v>547</v>
      </c>
      <c r="I185" s="1" t="s">
        <v>386</v>
      </c>
      <c r="J185" s="1">
        <v>72</v>
      </c>
      <c r="K185" s="1" t="str">
        <f t="shared" si="6"/>
        <v>valid</v>
      </c>
      <c r="L185" s="1" t="str">
        <f t="shared" si="7"/>
        <v>PREMIUM</v>
      </c>
      <c r="M185" t="str">
        <f t="shared" si="8"/>
        <v>North Indian</v>
      </c>
      <c r="N185" s="1" t="str" cm="1">
        <f t="array" ref="N185">_xlfn.IFS(
G185&lt;=25,"Fast",
G185&lt;=40,"Medium",
G185&gt;40,"Slow"
)</f>
        <v>Slow</v>
      </c>
    </row>
    <row r="186" spans="1:14" x14ac:dyDescent="0.3">
      <c r="A186" s="1">
        <v>7898</v>
      </c>
      <c r="B186" s="1" t="s">
        <v>248</v>
      </c>
      <c r="C186" s="1" t="s">
        <v>189</v>
      </c>
      <c r="D186" s="1" t="s">
        <v>548</v>
      </c>
      <c r="E186" s="1">
        <v>350</v>
      </c>
      <c r="F186" s="1">
        <v>4.0999999999999996</v>
      </c>
      <c r="G186" s="1">
        <v>50</v>
      </c>
      <c r="H186" s="1" t="s">
        <v>549</v>
      </c>
      <c r="I186" s="1" t="s">
        <v>248</v>
      </c>
      <c r="J186" s="1">
        <v>71</v>
      </c>
      <c r="K186" s="1" t="str">
        <f t="shared" si="6"/>
        <v>valid</v>
      </c>
      <c r="L186" s="1" t="str">
        <f t="shared" si="7"/>
        <v>MID</v>
      </c>
      <c r="M186" t="str">
        <f t="shared" si="8"/>
        <v>Indian</v>
      </c>
      <c r="N186" s="1" t="str" cm="1">
        <f t="array" ref="N186">_xlfn.IFS(
G186&lt;=25,"Fast",
G186&lt;=40,"Medium",
G186&gt;40,"Slow"
)</f>
        <v>Slow</v>
      </c>
    </row>
    <row r="187" spans="1:14" x14ac:dyDescent="0.3">
      <c r="A187" s="1">
        <v>7940</v>
      </c>
      <c r="B187" s="1" t="s">
        <v>90</v>
      </c>
      <c r="C187" s="1" t="s">
        <v>91</v>
      </c>
      <c r="D187" s="1" t="s">
        <v>550</v>
      </c>
      <c r="E187" s="1">
        <v>300</v>
      </c>
      <c r="F187" s="1">
        <v>2.9</v>
      </c>
      <c r="G187" s="1">
        <v>80</v>
      </c>
      <c r="H187" s="1" t="s">
        <v>551</v>
      </c>
      <c r="I187" s="1" t="s">
        <v>90</v>
      </c>
      <c r="J187" s="1">
        <v>57</v>
      </c>
      <c r="K187" s="1" t="str">
        <f t="shared" si="6"/>
        <v>valid</v>
      </c>
      <c r="L187" s="1" t="str">
        <f t="shared" si="7"/>
        <v>BUDGET</v>
      </c>
      <c r="M187" t="str">
        <f t="shared" si="8"/>
        <v>North Indian  Chinese  Seafood</v>
      </c>
      <c r="N187" s="1" t="str" cm="1">
        <f t="array" ref="N187">_xlfn.IFS(
G187&lt;=25,"Fast",
G187&lt;=40,"Medium",
G187&gt;40,"Slow"
)</f>
        <v>Slow</v>
      </c>
    </row>
    <row r="188" spans="1:14" x14ac:dyDescent="0.3">
      <c r="A188" s="1">
        <v>8009</v>
      </c>
      <c r="B188" s="1" t="s">
        <v>552</v>
      </c>
      <c r="C188" s="1" t="s">
        <v>115</v>
      </c>
      <c r="D188" s="1" t="s">
        <v>553</v>
      </c>
      <c r="E188" s="1">
        <v>400</v>
      </c>
      <c r="F188" s="1">
        <v>4.5</v>
      </c>
      <c r="G188" s="1">
        <v>20</v>
      </c>
      <c r="H188" s="1" t="s">
        <v>554</v>
      </c>
      <c r="I188" s="1" t="s">
        <v>555</v>
      </c>
      <c r="J188" s="1">
        <v>68</v>
      </c>
      <c r="K188" s="1" t="str">
        <f t="shared" si="6"/>
        <v>valid</v>
      </c>
      <c r="L188" s="1" t="str">
        <f t="shared" si="7"/>
        <v>MID</v>
      </c>
      <c r="M188" t="str">
        <f t="shared" si="8"/>
        <v>Mughlai</v>
      </c>
      <c r="N188" s="1" t="str" cm="1">
        <f t="array" ref="N188">_xlfn.IFS(
G188&lt;=25,"Fast",
G188&lt;=40,"Medium",
G188&gt;40,"Slow"
)</f>
        <v>Fast</v>
      </c>
    </row>
    <row r="189" spans="1:14" x14ac:dyDescent="0.3">
      <c r="A189" s="1">
        <v>8040</v>
      </c>
      <c r="B189" s="1" t="s">
        <v>556</v>
      </c>
      <c r="C189" s="1" t="s">
        <v>189</v>
      </c>
      <c r="D189" s="1" t="s">
        <v>557</v>
      </c>
      <c r="E189" s="1">
        <v>500</v>
      </c>
      <c r="F189" s="1">
        <v>2.9</v>
      </c>
      <c r="G189" s="1">
        <v>80</v>
      </c>
      <c r="H189" s="1" t="s">
        <v>558</v>
      </c>
      <c r="I189" s="1" t="s">
        <v>559</v>
      </c>
      <c r="J189" s="1">
        <v>84</v>
      </c>
      <c r="K189" s="1" t="str">
        <f t="shared" si="6"/>
        <v>valid</v>
      </c>
      <c r="L189" s="1" t="str">
        <f t="shared" si="7"/>
        <v>MID</v>
      </c>
      <c r="M189" t="str">
        <f t="shared" si="8"/>
        <v>North Indian</v>
      </c>
      <c r="N189" s="1" t="str" cm="1">
        <f t="array" ref="N189">_xlfn.IFS(
G189&lt;=25,"Fast",
G189&lt;=40,"Medium",
G189&gt;40,"Slow"
)</f>
        <v>Slow</v>
      </c>
    </row>
    <row r="190" spans="1:14" x14ac:dyDescent="0.3">
      <c r="A190" s="1">
        <v>8046</v>
      </c>
      <c r="B190" s="1" t="s">
        <v>196</v>
      </c>
      <c r="C190" s="1" t="s">
        <v>189</v>
      </c>
      <c r="D190" s="1" t="s">
        <v>560</v>
      </c>
      <c r="E190" s="1">
        <v>1200</v>
      </c>
      <c r="F190" s="1">
        <v>4.3</v>
      </c>
      <c r="G190" s="1">
        <v>100</v>
      </c>
      <c r="H190" s="1" t="s">
        <v>561</v>
      </c>
      <c r="I190" s="1" t="s">
        <v>562</v>
      </c>
      <c r="J190" s="1">
        <v>80</v>
      </c>
      <c r="K190" s="1" t="str">
        <f t="shared" si="6"/>
        <v>valid</v>
      </c>
      <c r="L190" s="1" t="str">
        <f t="shared" si="7"/>
        <v>PREMIUM</v>
      </c>
      <c r="M190" t="str">
        <f t="shared" si="8"/>
        <v>Tribal</v>
      </c>
      <c r="N190" s="1" t="str" cm="1">
        <f t="array" ref="N190">_xlfn.IFS(
G190&lt;=25,"Fast",
G190&lt;=40,"Medium",
G190&gt;40,"Slow"
)</f>
        <v>Slow</v>
      </c>
    </row>
    <row r="191" spans="1:14" x14ac:dyDescent="0.3">
      <c r="A191" s="1">
        <v>8093</v>
      </c>
      <c r="B191" s="1" t="s">
        <v>99</v>
      </c>
      <c r="C191" s="1" t="s">
        <v>68</v>
      </c>
      <c r="D191" s="1" t="s">
        <v>563</v>
      </c>
      <c r="E191" s="1">
        <v>250</v>
      </c>
      <c r="F191" s="1">
        <v>4.3</v>
      </c>
      <c r="G191" s="1">
        <v>1000</v>
      </c>
      <c r="H191" s="1" t="s">
        <v>564</v>
      </c>
      <c r="I191" s="1" t="s">
        <v>565</v>
      </c>
      <c r="J191" s="1">
        <v>53</v>
      </c>
      <c r="K191" s="1" t="str">
        <f t="shared" si="6"/>
        <v>valid</v>
      </c>
      <c r="L191" s="1" t="str">
        <f t="shared" si="7"/>
        <v>BUDGET</v>
      </c>
      <c r="M191" t="str">
        <f t="shared" si="8"/>
        <v>North Indian</v>
      </c>
      <c r="N191" s="1" t="str" cm="1">
        <f t="array" ref="N191">_xlfn.IFS(
G191&lt;=25,"Fast",
G191&lt;=40,"Medium",
G191&gt;40,"Slow"
)</f>
        <v>Slow</v>
      </c>
    </row>
    <row r="192" spans="1:14" x14ac:dyDescent="0.3">
      <c r="A192" s="1">
        <v>8139</v>
      </c>
      <c r="B192" s="1" t="s">
        <v>566</v>
      </c>
      <c r="C192" s="1" t="s">
        <v>463</v>
      </c>
      <c r="D192" s="1" t="s">
        <v>567</v>
      </c>
      <c r="E192" s="1">
        <v>1100</v>
      </c>
      <c r="F192" s="1">
        <v>4.4000000000000004</v>
      </c>
      <c r="G192" s="1">
        <v>1000</v>
      </c>
      <c r="H192" s="1" t="s">
        <v>568</v>
      </c>
      <c r="I192" s="1" t="s">
        <v>537</v>
      </c>
      <c r="J192" s="1">
        <v>71</v>
      </c>
      <c r="K192" s="1" t="str">
        <f t="shared" si="6"/>
        <v>valid</v>
      </c>
      <c r="L192" s="1" t="str">
        <f t="shared" si="7"/>
        <v>PREMIUM</v>
      </c>
      <c r="M192" t="str">
        <f t="shared" si="8"/>
        <v>Continental</v>
      </c>
      <c r="N192" s="1" t="str" cm="1">
        <f t="array" ref="N192">_xlfn.IFS(
G192&lt;=25,"Fast",
G192&lt;=40,"Medium",
G192&gt;40,"Slow"
)</f>
        <v>Slow</v>
      </c>
    </row>
    <row r="193" spans="1:14" x14ac:dyDescent="0.3">
      <c r="A193" s="1">
        <v>8175</v>
      </c>
      <c r="B193" s="1" t="s">
        <v>382</v>
      </c>
      <c r="C193" s="1" t="s">
        <v>383</v>
      </c>
      <c r="D193" s="1" t="s">
        <v>569</v>
      </c>
      <c r="E193" s="1">
        <v>500</v>
      </c>
      <c r="F193" s="1">
        <v>3.8</v>
      </c>
      <c r="G193" s="1">
        <v>500</v>
      </c>
      <c r="H193" s="1" t="s">
        <v>570</v>
      </c>
      <c r="I193" s="1" t="s">
        <v>386</v>
      </c>
      <c r="J193" s="1">
        <v>48</v>
      </c>
      <c r="K193" s="1" t="str">
        <f t="shared" si="6"/>
        <v>valid</v>
      </c>
      <c r="L193" s="1" t="str">
        <f t="shared" si="7"/>
        <v>MID</v>
      </c>
      <c r="M193" t="str">
        <f t="shared" si="8"/>
        <v>Chinese</v>
      </c>
      <c r="N193" s="1" t="str" cm="1">
        <f t="array" ref="N193">_xlfn.IFS(
G193&lt;=25,"Fast",
G193&lt;=40,"Medium",
G193&gt;40,"Slow"
)</f>
        <v>Slow</v>
      </c>
    </row>
    <row r="194" spans="1:14" x14ac:dyDescent="0.3">
      <c r="A194" s="1">
        <v>8205</v>
      </c>
      <c r="B194" s="1" t="s">
        <v>571</v>
      </c>
      <c r="C194" s="1" t="s">
        <v>68</v>
      </c>
      <c r="D194" s="1" t="s">
        <v>572</v>
      </c>
      <c r="E194" s="1">
        <v>600</v>
      </c>
      <c r="F194" s="1">
        <v>4.2</v>
      </c>
      <c r="G194" s="1">
        <v>20</v>
      </c>
      <c r="H194" s="1" t="s">
        <v>429</v>
      </c>
      <c r="I194" s="1" t="s">
        <v>573</v>
      </c>
      <c r="J194" s="1">
        <v>67</v>
      </c>
      <c r="K194" s="1" t="str">
        <f t="shared" si="6"/>
        <v>valid</v>
      </c>
      <c r="L194" s="1" t="str">
        <f t="shared" si="7"/>
        <v>MID</v>
      </c>
      <c r="M194" t="str">
        <f t="shared" si="8"/>
        <v>North Indian</v>
      </c>
      <c r="N194" s="1" t="str" cm="1">
        <f t="array" ref="N194">_xlfn.IFS(
G194&lt;=25,"Fast",
G194&lt;=40,"Medium",
G194&gt;40,"Slow"
)</f>
        <v>Fast</v>
      </c>
    </row>
    <row r="195" spans="1:14" x14ac:dyDescent="0.3">
      <c r="A195" s="1">
        <v>8213</v>
      </c>
      <c r="B195" s="1" t="s">
        <v>574</v>
      </c>
      <c r="C195" s="1" t="s">
        <v>68</v>
      </c>
      <c r="D195" s="1" t="s">
        <v>575</v>
      </c>
      <c r="E195" s="1">
        <v>150</v>
      </c>
      <c r="F195" s="1">
        <v>3.8</v>
      </c>
      <c r="G195" s="1">
        <v>20</v>
      </c>
      <c r="H195" s="1" t="s">
        <v>469</v>
      </c>
      <c r="I195" s="1" t="s">
        <v>576</v>
      </c>
      <c r="J195" s="1">
        <v>72</v>
      </c>
      <c r="K195" s="1" t="str">
        <f t="shared" ref="K195:K258" si="9">IF(E195=0,"outlier","valid")</f>
        <v>valid</v>
      </c>
      <c r="L195" s="1" t="str">
        <f t="shared" ref="L195:L258" si="10">IF(E195&lt;=300,"BUDGET",IF(E195&lt;=600,"MID","PREMIUM"))</f>
        <v>BUDGET</v>
      </c>
      <c r="M195" t="str">
        <f t="shared" ref="M195:M258" si="11">IFERROR(LEFT(H195, FIND(",", H195)-1), H195)</f>
        <v>Italian</v>
      </c>
      <c r="N195" s="1" t="str" cm="1">
        <f t="array" ref="N195">_xlfn.IFS(
G195&lt;=25,"Fast",
G195&lt;=40,"Medium",
G195&gt;40,"Slow"
)</f>
        <v>Fast</v>
      </c>
    </row>
    <row r="196" spans="1:14" x14ac:dyDescent="0.3">
      <c r="A196" s="1">
        <v>8241</v>
      </c>
      <c r="B196" s="1" t="s">
        <v>21</v>
      </c>
      <c r="C196" s="1" t="s">
        <v>11</v>
      </c>
      <c r="D196" s="1" t="s">
        <v>577</v>
      </c>
      <c r="E196" s="1">
        <v>450</v>
      </c>
      <c r="F196" s="1">
        <v>4.4000000000000004</v>
      </c>
      <c r="G196" s="1">
        <v>1000</v>
      </c>
      <c r="H196" s="1" t="s">
        <v>578</v>
      </c>
      <c r="I196" s="1" t="s">
        <v>579</v>
      </c>
      <c r="J196" s="1">
        <v>57</v>
      </c>
      <c r="K196" s="1" t="str">
        <f t="shared" si="9"/>
        <v>valid</v>
      </c>
      <c r="L196" s="1" t="str">
        <f t="shared" si="10"/>
        <v>MID</v>
      </c>
      <c r="M196" t="str">
        <f t="shared" si="11"/>
        <v>French</v>
      </c>
      <c r="N196" s="1" t="str" cm="1">
        <f t="array" ref="N196">_xlfn.IFS(
G196&lt;=25,"Fast",
G196&lt;=40,"Medium",
G196&gt;40,"Slow"
)</f>
        <v>Slow</v>
      </c>
    </row>
    <row r="197" spans="1:14" x14ac:dyDescent="0.3">
      <c r="A197" s="1">
        <v>8272</v>
      </c>
      <c r="B197" s="1" t="s">
        <v>537</v>
      </c>
      <c r="C197" s="1" t="s">
        <v>463</v>
      </c>
      <c r="D197" s="1" t="s">
        <v>580</v>
      </c>
      <c r="E197" s="1">
        <v>500</v>
      </c>
      <c r="F197" s="1">
        <v>4.0999999999999996</v>
      </c>
      <c r="G197" s="1">
        <v>20</v>
      </c>
      <c r="H197" s="1" t="s">
        <v>581</v>
      </c>
      <c r="I197" s="1" t="s">
        <v>537</v>
      </c>
      <c r="J197" s="1">
        <v>69</v>
      </c>
      <c r="K197" s="1" t="str">
        <f t="shared" si="9"/>
        <v>valid</v>
      </c>
      <c r="L197" s="1" t="str">
        <f t="shared" si="10"/>
        <v>MID</v>
      </c>
      <c r="M197" t="str">
        <f t="shared" si="11"/>
        <v>Continental</v>
      </c>
      <c r="N197" s="1" t="str" cm="1">
        <f t="array" ref="N197">_xlfn.IFS(
G197&lt;=25,"Fast",
G197&lt;=40,"Medium",
G197&gt;40,"Slow"
)</f>
        <v>Fast</v>
      </c>
    </row>
    <row r="198" spans="1:14" x14ac:dyDescent="0.3">
      <c r="A198" s="1">
        <v>8275</v>
      </c>
      <c r="B198" s="1" t="s">
        <v>537</v>
      </c>
      <c r="C198" s="1" t="s">
        <v>463</v>
      </c>
      <c r="D198" s="1" t="s">
        <v>582</v>
      </c>
      <c r="E198" s="1">
        <v>350</v>
      </c>
      <c r="F198" s="1">
        <v>4.2</v>
      </c>
      <c r="G198" s="1">
        <v>50</v>
      </c>
      <c r="H198" s="1" t="s">
        <v>19</v>
      </c>
      <c r="I198" s="1" t="s">
        <v>583</v>
      </c>
      <c r="J198" s="1">
        <v>65</v>
      </c>
      <c r="K198" s="1" t="str">
        <f t="shared" si="9"/>
        <v>valid</v>
      </c>
      <c r="L198" s="1" t="str">
        <f t="shared" si="10"/>
        <v>MID</v>
      </c>
      <c r="M198" t="str">
        <f t="shared" si="11"/>
        <v>Chinese</v>
      </c>
      <c r="N198" s="1" t="str" cm="1">
        <f t="array" ref="N198">_xlfn.IFS(
G198&lt;=25,"Fast",
G198&lt;=40,"Medium",
G198&gt;40,"Slow"
)</f>
        <v>Slow</v>
      </c>
    </row>
    <row r="199" spans="1:14" x14ac:dyDescent="0.3">
      <c r="A199" s="1">
        <v>8323</v>
      </c>
      <c r="B199" s="1" t="s">
        <v>386</v>
      </c>
      <c r="C199" s="1" t="s">
        <v>383</v>
      </c>
      <c r="D199" s="1" t="s">
        <v>584</v>
      </c>
      <c r="E199" s="1">
        <v>600</v>
      </c>
      <c r="F199" s="1">
        <v>3.9</v>
      </c>
      <c r="G199" s="1">
        <v>100</v>
      </c>
      <c r="H199" s="1" t="s">
        <v>585</v>
      </c>
      <c r="I199" s="1" t="s">
        <v>386</v>
      </c>
      <c r="J199" s="1">
        <v>68</v>
      </c>
      <c r="K199" s="1" t="str">
        <f t="shared" si="9"/>
        <v>valid</v>
      </c>
      <c r="L199" s="1" t="str">
        <f t="shared" si="10"/>
        <v>MID</v>
      </c>
      <c r="M199" t="str">
        <f t="shared" si="11"/>
        <v>North Indian</v>
      </c>
      <c r="N199" s="1" t="str" cm="1">
        <f t="array" ref="N199">_xlfn.IFS(
G199&lt;=25,"Fast",
G199&lt;=40,"Medium",
G199&gt;40,"Slow"
)</f>
        <v>Slow</v>
      </c>
    </row>
    <row r="200" spans="1:14" x14ac:dyDescent="0.3">
      <c r="A200" s="1">
        <v>8469</v>
      </c>
      <c r="B200" s="1" t="s">
        <v>586</v>
      </c>
      <c r="C200" s="1" t="s">
        <v>189</v>
      </c>
      <c r="D200" s="1" t="s">
        <v>587</v>
      </c>
      <c r="E200" s="1">
        <v>350</v>
      </c>
      <c r="F200" s="1">
        <v>4.3</v>
      </c>
      <c r="G200" s="1">
        <v>50</v>
      </c>
      <c r="H200" s="1" t="s">
        <v>45</v>
      </c>
      <c r="I200" s="1" t="s">
        <v>586</v>
      </c>
      <c r="J200" s="1">
        <v>68</v>
      </c>
      <c r="K200" s="1" t="str">
        <f t="shared" si="9"/>
        <v>valid</v>
      </c>
      <c r="L200" s="1" t="str">
        <f t="shared" si="10"/>
        <v>MID</v>
      </c>
      <c r="M200" t="str">
        <f t="shared" si="11"/>
        <v>North Indian</v>
      </c>
      <c r="N200" s="1" t="str" cm="1">
        <f t="array" ref="N200">_xlfn.IFS(
G200&lt;=25,"Fast",
G200&lt;=40,"Medium",
G200&gt;40,"Slow"
)</f>
        <v>Slow</v>
      </c>
    </row>
    <row r="201" spans="1:14" x14ac:dyDescent="0.3">
      <c r="A201" s="1">
        <v>8501</v>
      </c>
      <c r="B201" s="1" t="s">
        <v>537</v>
      </c>
      <c r="C201" s="1" t="s">
        <v>463</v>
      </c>
      <c r="D201" s="1" t="s">
        <v>588</v>
      </c>
      <c r="E201" s="1">
        <v>500</v>
      </c>
      <c r="F201" s="1">
        <v>4</v>
      </c>
      <c r="G201" s="1">
        <v>100</v>
      </c>
      <c r="H201" s="1" t="s">
        <v>589</v>
      </c>
      <c r="I201" s="1" t="s">
        <v>590</v>
      </c>
      <c r="J201" s="1">
        <v>62</v>
      </c>
      <c r="K201" s="1" t="str">
        <f t="shared" si="9"/>
        <v>valid</v>
      </c>
      <c r="L201" s="1" t="str">
        <f t="shared" si="10"/>
        <v>MID</v>
      </c>
      <c r="M201" t="str">
        <f t="shared" si="11"/>
        <v>Punjabi</v>
      </c>
      <c r="N201" s="1" t="str" cm="1">
        <f t="array" ref="N201">_xlfn.IFS(
G201&lt;=25,"Fast",
G201&lt;=40,"Medium",
G201&gt;40,"Slow"
)</f>
        <v>Slow</v>
      </c>
    </row>
    <row r="202" spans="1:14" x14ac:dyDescent="0.3">
      <c r="A202" s="1">
        <v>8587</v>
      </c>
      <c r="B202" s="1" t="s">
        <v>591</v>
      </c>
      <c r="C202" s="1" t="s">
        <v>189</v>
      </c>
      <c r="D202" s="1" t="s">
        <v>592</v>
      </c>
      <c r="E202" s="1">
        <v>450</v>
      </c>
      <c r="F202" s="1">
        <v>4.3</v>
      </c>
      <c r="G202" s="1">
        <v>1000</v>
      </c>
      <c r="H202" s="1" t="s">
        <v>593</v>
      </c>
      <c r="I202" s="1" t="s">
        <v>594</v>
      </c>
      <c r="J202" s="1">
        <v>36</v>
      </c>
      <c r="K202" s="1" t="str">
        <f t="shared" si="9"/>
        <v>valid</v>
      </c>
      <c r="L202" s="1" t="str">
        <f t="shared" si="10"/>
        <v>MID</v>
      </c>
      <c r="M202" t="str">
        <f t="shared" si="11"/>
        <v>North Indian</v>
      </c>
      <c r="N202" s="1" t="str" cm="1">
        <f t="array" ref="N202">_xlfn.IFS(
G202&lt;=25,"Fast",
G202&lt;=40,"Medium",
G202&gt;40,"Slow"
)</f>
        <v>Slow</v>
      </c>
    </row>
    <row r="203" spans="1:14" x14ac:dyDescent="0.3">
      <c r="A203" s="1">
        <v>8687</v>
      </c>
      <c r="B203" s="1" t="s">
        <v>595</v>
      </c>
      <c r="C203" s="1" t="s">
        <v>189</v>
      </c>
      <c r="D203" s="1" t="s">
        <v>596</v>
      </c>
      <c r="E203" s="1">
        <v>350</v>
      </c>
      <c r="F203" s="1">
        <v>4.2</v>
      </c>
      <c r="G203" s="1">
        <v>20</v>
      </c>
      <c r="H203" s="1" t="s">
        <v>597</v>
      </c>
      <c r="I203" s="1" t="s">
        <v>598</v>
      </c>
      <c r="J203" s="1">
        <v>46</v>
      </c>
      <c r="K203" s="1" t="str">
        <f t="shared" si="9"/>
        <v>valid</v>
      </c>
      <c r="L203" s="1" t="str">
        <f t="shared" si="10"/>
        <v>MID</v>
      </c>
      <c r="M203" t="str">
        <f t="shared" si="11"/>
        <v>Chinese</v>
      </c>
      <c r="N203" s="1" t="str" cm="1">
        <f t="array" ref="N203">_xlfn.IFS(
G203&lt;=25,"Fast",
G203&lt;=40,"Medium",
G203&gt;40,"Slow"
)</f>
        <v>Fast</v>
      </c>
    </row>
    <row r="204" spans="1:14" x14ac:dyDescent="0.3">
      <c r="A204" s="1">
        <v>8688</v>
      </c>
      <c r="B204" s="1" t="s">
        <v>99</v>
      </c>
      <c r="C204" s="1" t="s">
        <v>68</v>
      </c>
      <c r="D204" s="1" t="s">
        <v>599</v>
      </c>
      <c r="E204" s="1">
        <v>200</v>
      </c>
      <c r="F204" s="1">
        <v>4.3</v>
      </c>
      <c r="G204" s="1">
        <v>100</v>
      </c>
      <c r="H204" s="1" t="s">
        <v>600</v>
      </c>
      <c r="I204" s="1" t="s">
        <v>601</v>
      </c>
      <c r="J204" s="1">
        <v>61</v>
      </c>
      <c r="K204" s="1" t="str">
        <f t="shared" si="9"/>
        <v>valid</v>
      </c>
      <c r="L204" s="1" t="str">
        <f t="shared" si="10"/>
        <v>BUDGET</v>
      </c>
      <c r="M204" t="str">
        <f t="shared" si="11"/>
        <v>Lebanese</v>
      </c>
      <c r="N204" s="1" t="str" cm="1">
        <f t="array" ref="N204">_xlfn.IFS(
G204&lt;=25,"Fast",
G204&lt;=40,"Medium",
G204&gt;40,"Slow"
)</f>
        <v>Slow</v>
      </c>
    </row>
    <row r="205" spans="1:14" x14ac:dyDescent="0.3">
      <c r="A205" s="1">
        <v>8698</v>
      </c>
      <c r="B205" s="1" t="s">
        <v>602</v>
      </c>
      <c r="C205" s="1" t="s">
        <v>189</v>
      </c>
      <c r="D205" s="1" t="s">
        <v>603</v>
      </c>
      <c r="E205" s="1">
        <v>400</v>
      </c>
      <c r="F205" s="1">
        <v>3.9</v>
      </c>
      <c r="G205" s="1">
        <v>1000</v>
      </c>
      <c r="H205" s="1" t="s">
        <v>45</v>
      </c>
      <c r="I205" s="1" t="s">
        <v>602</v>
      </c>
      <c r="J205" s="1">
        <v>42</v>
      </c>
      <c r="K205" s="1" t="str">
        <f t="shared" si="9"/>
        <v>valid</v>
      </c>
      <c r="L205" s="1" t="str">
        <f t="shared" si="10"/>
        <v>MID</v>
      </c>
      <c r="M205" t="str">
        <f t="shared" si="11"/>
        <v>North Indian</v>
      </c>
      <c r="N205" s="1" t="str" cm="1">
        <f t="array" ref="N205">_xlfn.IFS(
G205&lt;=25,"Fast",
G205&lt;=40,"Medium",
G205&gt;40,"Slow"
)</f>
        <v>Slow</v>
      </c>
    </row>
    <row r="206" spans="1:14" x14ac:dyDescent="0.3">
      <c r="A206" s="1">
        <v>8708</v>
      </c>
      <c r="B206" s="1" t="s">
        <v>72</v>
      </c>
      <c r="C206" s="1" t="s">
        <v>189</v>
      </c>
      <c r="D206" s="1" t="s">
        <v>604</v>
      </c>
      <c r="E206" s="1">
        <v>300</v>
      </c>
      <c r="F206" s="1">
        <v>4.0999999999999996</v>
      </c>
      <c r="G206" s="1">
        <v>100</v>
      </c>
      <c r="H206" s="1" t="s">
        <v>19</v>
      </c>
      <c r="I206" s="1" t="s">
        <v>605</v>
      </c>
      <c r="J206" s="1">
        <v>50</v>
      </c>
      <c r="K206" s="1" t="str">
        <f t="shared" si="9"/>
        <v>valid</v>
      </c>
      <c r="L206" s="1" t="str">
        <f t="shared" si="10"/>
        <v>BUDGET</v>
      </c>
      <c r="M206" t="str">
        <f t="shared" si="11"/>
        <v>Chinese</v>
      </c>
      <c r="N206" s="1" t="str" cm="1">
        <f t="array" ref="N206">_xlfn.IFS(
G206&lt;=25,"Fast",
G206&lt;=40,"Medium",
G206&gt;40,"Slow"
)</f>
        <v>Slow</v>
      </c>
    </row>
    <row r="207" spans="1:14" x14ac:dyDescent="0.3">
      <c r="A207" s="1">
        <v>8751</v>
      </c>
      <c r="B207" s="1" t="s">
        <v>606</v>
      </c>
      <c r="C207" s="1" t="s">
        <v>189</v>
      </c>
      <c r="D207" s="1" t="s">
        <v>607</v>
      </c>
      <c r="E207" s="1">
        <v>500</v>
      </c>
      <c r="F207" s="1">
        <v>3.9</v>
      </c>
      <c r="G207" s="1">
        <v>100</v>
      </c>
      <c r="H207" s="1" t="s">
        <v>608</v>
      </c>
      <c r="I207" s="1" t="s">
        <v>609</v>
      </c>
      <c r="J207" s="1">
        <v>59</v>
      </c>
      <c r="K207" s="1" t="str">
        <f t="shared" si="9"/>
        <v>valid</v>
      </c>
      <c r="L207" s="1" t="str">
        <f t="shared" si="10"/>
        <v>MID</v>
      </c>
      <c r="M207" t="str">
        <f t="shared" si="11"/>
        <v>Italian</v>
      </c>
      <c r="N207" s="1" t="str" cm="1">
        <f t="array" ref="N207">_xlfn.IFS(
G207&lt;=25,"Fast",
G207&lt;=40,"Medium",
G207&gt;40,"Slow"
)</f>
        <v>Slow</v>
      </c>
    </row>
    <row r="208" spans="1:14" x14ac:dyDescent="0.3">
      <c r="A208" s="1">
        <v>8766</v>
      </c>
      <c r="B208" s="1" t="s">
        <v>156</v>
      </c>
      <c r="C208" s="1" t="s">
        <v>11</v>
      </c>
      <c r="D208" s="1" t="s">
        <v>610</v>
      </c>
      <c r="E208" s="1">
        <v>450</v>
      </c>
      <c r="F208" s="1">
        <v>4.2</v>
      </c>
      <c r="G208" s="1">
        <v>500</v>
      </c>
      <c r="H208" s="1" t="s">
        <v>19</v>
      </c>
      <c r="I208" s="1" t="s">
        <v>611</v>
      </c>
      <c r="J208" s="1">
        <v>33</v>
      </c>
      <c r="K208" s="1" t="str">
        <f t="shared" si="9"/>
        <v>valid</v>
      </c>
      <c r="L208" s="1" t="str">
        <f t="shared" si="10"/>
        <v>MID</v>
      </c>
      <c r="M208" t="str">
        <f t="shared" si="11"/>
        <v>Chinese</v>
      </c>
      <c r="N208" s="1" t="str" cm="1">
        <f t="array" ref="N208">_xlfn.IFS(
G208&lt;=25,"Fast",
G208&lt;=40,"Medium",
G208&gt;40,"Slow"
)</f>
        <v>Slow</v>
      </c>
    </row>
    <row r="209" spans="1:14" x14ac:dyDescent="0.3">
      <c r="A209" s="1">
        <v>8856</v>
      </c>
      <c r="B209" s="1" t="s">
        <v>612</v>
      </c>
      <c r="C209" s="1" t="s">
        <v>463</v>
      </c>
      <c r="D209" s="1" t="s">
        <v>613</v>
      </c>
      <c r="E209" s="1">
        <v>500</v>
      </c>
      <c r="F209" s="1">
        <v>4.4000000000000004</v>
      </c>
      <c r="G209" s="1">
        <v>50</v>
      </c>
      <c r="H209" s="1" t="s">
        <v>614</v>
      </c>
      <c r="I209" s="1" t="s">
        <v>615</v>
      </c>
      <c r="J209" s="1">
        <v>55</v>
      </c>
      <c r="K209" s="1" t="str">
        <f t="shared" si="9"/>
        <v>valid</v>
      </c>
      <c r="L209" s="1" t="str">
        <f t="shared" si="10"/>
        <v>MID</v>
      </c>
      <c r="M209" t="str">
        <f t="shared" si="11"/>
        <v>Italian</v>
      </c>
      <c r="N209" s="1" t="str" cm="1">
        <f t="array" ref="N209">_xlfn.IFS(
G209&lt;=25,"Fast",
G209&lt;=40,"Medium",
G209&gt;40,"Slow"
)</f>
        <v>Slow</v>
      </c>
    </row>
    <row r="210" spans="1:14" x14ac:dyDescent="0.3">
      <c r="A210" s="1">
        <v>8894</v>
      </c>
      <c r="B210" s="1" t="s">
        <v>541</v>
      </c>
      <c r="C210" s="1" t="s">
        <v>463</v>
      </c>
      <c r="D210" s="1" t="s">
        <v>616</v>
      </c>
      <c r="E210" s="1">
        <v>250</v>
      </c>
      <c r="F210" s="1">
        <v>4.7</v>
      </c>
      <c r="G210" s="1">
        <v>500</v>
      </c>
      <c r="H210" s="1" t="s">
        <v>617</v>
      </c>
      <c r="I210" s="1" t="s">
        <v>541</v>
      </c>
      <c r="J210" s="1">
        <v>63</v>
      </c>
      <c r="K210" s="1" t="str">
        <f t="shared" si="9"/>
        <v>valid</v>
      </c>
      <c r="L210" s="1" t="str">
        <f t="shared" si="10"/>
        <v>BUDGET</v>
      </c>
      <c r="M210" t="str">
        <f t="shared" si="11"/>
        <v>Bakery</v>
      </c>
      <c r="N210" s="1" t="str" cm="1">
        <f t="array" ref="N210">_xlfn.IFS(
G210&lt;=25,"Fast",
G210&lt;=40,"Medium",
G210&gt;40,"Slow"
)</f>
        <v>Slow</v>
      </c>
    </row>
    <row r="211" spans="1:14" x14ac:dyDescent="0.3">
      <c r="A211" s="1">
        <v>8912</v>
      </c>
      <c r="B211" s="1" t="s">
        <v>618</v>
      </c>
      <c r="C211" s="1" t="s">
        <v>189</v>
      </c>
      <c r="D211" s="1" t="s">
        <v>421</v>
      </c>
      <c r="E211" s="1">
        <v>350</v>
      </c>
      <c r="F211" s="1">
        <v>4.3</v>
      </c>
      <c r="G211" s="1">
        <v>500</v>
      </c>
      <c r="H211" s="1" t="s">
        <v>619</v>
      </c>
      <c r="I211" s="1" t="s">
        <v>314</v>
      </c>
      <c r="J211" s="1">
        <v>49</v>
      </c>
      <c r="K211" s="1" t="str">
        <f t="shared" si="9"/>
        <v>valid</v>
      </c>
      <c r="L211" s="1" t="str">
        <f t="shared" si="10"/>
        <v>MID</v>
      </c>
      <c r="M211" t="str">
        <f t="shared" si="11"/>
        <v>Fast Food  Healthy Food  Salads  Snacks  Desserts  Beverages</v>
      </c>
      <c r="N211" s="1" t="str" cm="1">
        <f t="array" ref="N211">_xlfn.IFS(
G211&lt;=25,"Fast",
G211&lt;=40,"Medium",
G211&gt;40,"Slow"
)</f>
        <v>Slow</v>
      </c>
    </row>
    <row r="212" spans="1:14" x14ac:dyDescent="0.3">
      <c r="A212" s="1">
        <v>8952</v>
      </c>
      <c r="B212" s="1" t="s">
        <v>537</v>
      </c>
      <c r="C212" s="1" t="s">
        <v>463</v>
      </c>
      <c r="D212" s="1" t="s">
        <v>620</v>
      </c>
      <c r="E212" s="1">
        <v>1400</v>
      </c>
      <c r="F212" s="1">
        <v>4.4000000000000004</v>
      </c>
      <c r="G212" s="1">
        <v>100</v>
      </c>
      <c r="H212" s="1" t="s">
        <v>621</v>
      </c>
      <c r="I212" s="1" t="s">
        <v>462</v>
      </c>
      <c r="J212" s="1">
        <v>71</v>
      </c>
      <c r="K212" s="1" t="str">
        <f t="shared" si="9"/>
        <v>valid</v>
      </c>
      <c r="L212" s="1" t="str">
        <f t="shared" si="10"/>
        <v>PREMIUM</v>
      </c>
      <c r="M212" t="str">
        <f t="shared" si="11"/>
        <v>Thai</v>
      </c>
      <c r="N212" s="1" t="str" cm="1">
        <f t="array" ref="N212">_xlfn.IFS(
G212&lt;=25,"Fast",
G212&lt;=40,"Medium",
G212&gt;40,"Slow"
)</f>
        <v>Slow</v>
      </c>
    </row>
    <row r="213" spans="1:14" x14ac:dyDescent="0.3">
      <c r="A213" s="1">
        <v>9014</v>
      </c>
      <c r="B213" s="1" t="s">
        <v>622</v>
      </c>
      <c r="C213" s="1" t="s">
        <v>68</v>
      </c>
      <c r="D213" s="1" t="s">
        <v>623</v>
      </c>
      <c r="E213" s="1">
        <v>100</v>
      </c>
      <c r="F213" s="1">
        <v>3.9</v>
      </c>
      <c r="G213" s="1">
        <v>100</v>
      </c>
      <c r="H213" s="1" t="s">
        <v>624</v>
      </c>
      <c r="I213" s="1" t="s">
        <v>625</v>
      </c>
      <c r="J213" s="1">
        <v>70</v>
      </c>
      <c r="K213" s="1" t="str">
        <f t="shared" si="9"/>
        <v>valid</v>
      </c>
      <c r="L213" s="1" t="str">
        <f t="shared" si="10"/>
        <v>BUDGET</v>
      </c>
      <c r="M213" t="str">
        <f t="shared" si="11"/>
        <v>Italian  Bakery</v>
      </c>
      <c r="N213" s="1" t="str" cm="1">
        <f t="array" ref="N213">_xlfn.IFS(
G213&lt;=25,"Fast",
G213&lt;=40,"Medium",
G213&gt;40,"Slow"
)</f>
        <v>Slow</v>
      </c>
    </row>
    <row r="214" spans="1:14" x14ac:dyDescent="0.3">
      <c r="A214" s="1">
        <v>9035</v>
      </c>
      <c r="B214" s="1" t="s">
        <v>626</v>
      </c>
      <c r="C214" s="1" t="s">
        <v>91</v>
      </c>
      <c r="D214" s="1" t="s">
        <v>627</v>
      </c>
      <c r="E214" s="1">
        <v>200</v>
      </c>
      <c r="F214" s="1">
        <v>4.0999999999999996</v>
      </c>
      <c r="G214" s="1">
        <v>100</v>
      </c>
      <c r="H214" s="1" t="s">
        <v>628</v>
      </c>
      <c r="I214" s="1" t="s">
        <v>90</v>
      </c>
      <c r="J214" s="1">
        <v>48</v>
      </c>
      <c r="K214" s="1" t="str">
        <f t="shared" si="9"/>
        <v>valid</v>
      </c>
      <c r="L214" s="1" t="str">
        <f t="shared" si="10"/>
        <v>BUDGET</v>
      </c>
      <c r="M214" t="str">
        <f t="shared" si="11"/>
        <v>Chinese</v>
      </c>
      <c r="N214" s="1" t="str" cm="1">
        <f t="array" ref="N214">_xlfn.IFS(
G214&lt;=25,"Fast",
G214&lt;=40,"Medium",
G214&gt;40,"Slow"
)</f>
        <v>Slow</v>
      </c>
    </row>
    <row r="215" spans="1:14" x14ac:dyDescent="0.3">
      <c r="A215" s="1">
        <v>9052</v>
      </c>
      <c r="B215" s="1" t="s">
        <v>505</v>
      </c>
      <c r="C215" s="1" t="s">
        <v>91</v>
      </c>
      <c r="D215" s="1" t="s">
        <v>421</v>
      </c>
      <c r="E215" s="1">
        <v>350</v>
      </c>
      <c r="F215" s="1">
        <v>4.4000000000000004</v>
      </c>
      <c r="G215" s="1">
        <v>500</v>
      </c>
      <c r="H215" s="1" t="s">
        <v>629</v>
      </c>
      <c r="I215" s="1" t="s">
        <v>630</v>
      </c>
      <c r="J215" s="1">
        <v>29</v>
      </c>
      <c r="K215" s="1" t="str">
        <f t="shared" si="9"/>
        <v>valid</v>
      </c>
      <c r="L215" s="1" t="str">
        <f t="shared" si="10"/>
        <v>MID</v>
      </c>
      <c r="M215" t="str">
        <f t="shared" si="11"/>
        <v>Fast Food</v>
      </c>
      <c r="N215" s="1" t="str" cm="1">
        <f t="array" ref="N215">_xlfn.IFS(
G215&lt;=25,"Fast",
G215&lt;=40,"Medium",
G215&gt;40,"Slow"
)</f>
        <v>Slow</v>
      </c>
    </row>
    <row r="216" spans="1:14" x14ac:dyDescent="0.3">
      <c r="A216" s="1">
        <v>9058</v>
      </c>
      <c r="B216" s="1" t="s">
        <v>612</v>
      </c>
      <c r="C216" s="1" t="s">
        <v>463</v>
      </c>
      <c r="D216" s="1" t="s">
        <v>631</v>
      </c>
      <c r="E216" s="1">
        <v>700</v>
      </c>
      <c r="F216" s="1">
        <v>4.3</v>
      </c>
      <c r="G216" s="1">
        <v>500</v>
      </c>
      <c r="H216" s="1" t="s">
        <v>632</v>
      </c>
      <c r="I216" s="1" t="s">
        <v>633</v>
      </c>
      <c r="J216" s="1">
        <v>54</v>
      </c>
      <c r="K216" s="1" t="str">
        <f t="shared" si="9"/>
        <v>valid</v>
      </c>
      <c r="L216" s="1" t="str">
        <f t="shared" si="10"/>
        <v>PREMIUM</v>
      </c>
      <c r="M216" t="str">
        <f t="shared" si="11"/>
        <v>Desserts</v>
      </c>
      <c r="N216" s="1" t="str" cm="1">
        <f t="array" ref="N216">_xlfn.IFS(
G216&lt;=25,"Fast",
G216&lt;=40,"Medium",
G216&gt;40,"Slow"
)</f>
        <v>Slow</v>
      </c>
    </row>
    <row r="217" spans="1:14" x14ac:dyDescent="0.3">
      <c r="A217" s="1">
        <v>9098</v>
      </c>
      <c r="B217" s="1" t="s">
        <v>634</v>
      </c>
      <c r="C217" s="1" t="s">
        <v>463</v>
      </c>
      <c r="D217" s="1" t="s">
        <v>635</v>
      </c>
      <c r="E217" s="1">
        <v>800</v>
      </c>
      <c r="F217" s="1">
        <v>3.9</v>
      </c>
      <c r="G217" s="1">
        <v>20</v>
      </c>
      <c r="H217" s="1" t="s">
        <v>636</v>
      </c>
      <c r="I217" s="1" t="s">
        <v>634</v>
      </c>
      <c r="J217" s="1">
        <v>64</v>
      </c>
      <c r="K217" s="1" t="str">
        <f t="shared" si="9"/>
        <v>valid</v>
      </c>
      <c r="L217" s="1" t="str">
        <f t="shared" si="10"/>
        <v>PREMIUM</v>
      </c>
      <c r="M217" t="str">
        <f t="shared" si="11"/>
        <v>Mexican</v>
      </c>
      <c r="N217" s="1" t="str" cm="1">
        <f t="array" ref="N217">_xlfn.IFS(
G217&lt;=25,"Fast",
G217&lt;=40,"Medium",
G217&gt;40,"Slow"
)</f>
        <v>Fast</v>
      </c>
    </row>
    <row r="218" spans="1:14" x14ac:dyDescent="0.3">
      <c r="A218" s="1">
        <v>9104</v>
      </c>
      <c r="B218" s="1" t="s">
        <v>182</v>
      </c>
      <c r="C218" s="1" t="s">
        <v>11</v>
      </c>
      <c r="D218" s="1" t="s">
        <v>637</v>
      </c>
      <c r="E218" s="1">
        <v>300</v>
      </c>
      <c r="F218" s="1">
        <v>4.3</v>
      </c>
      <c r="G218" s="1">
        <v>100</v>
      </c>
      <c r="H218" s="1" t="s">
        <v>184</v>
      </c>
      <c r="I218" s="1" t="s">
        <v>418</v>
      </c>
      <c r="J218" s="1">
        <v>38</v>
      </c>
      <c r="K218" s="1" t="str">
        <f t="shared" si="9"/>
        <v>valid</v>
      </c>
      <c r="L218" s="1" t="str">
        <f t="shared" si="10"/>
        <v>BUDGET</v>
      </c>
      <c r="M218" t="str">
        <f t="shared" si="11"/>
        <v>Fast Food</v>
      </c>
      <c r="N218" s="1" t="str" cm="1">
        <f t="array" ref="N218">_xlfn.IFS(
G218&lt;=25,"Fast",
G218&lt;=40,"Medium",
G218&gt;40,"Slow"
)</f>
        <v>Slow</v>
      </c>
    </row>
    <row r="219" spans="1:14" x14ac:dyDescent="0.3">
      <c r="A219" s="1">
        <v>9113</v>
      </c>
      <c r="B219" s="1" t="s">
        <v>612</v>
      </c>
      <c r="C219" s="1" t="s">
        <v>463</v>
      </c>
      <c r="D219" s="1" t="s">
        <v>638</v>
      </c>
      <c r="E219" s="1">
        <v>1200</v>
      </c>
      <c r="F219" s="1">
        <v>4.0999999999999996</v>
      </c>
      <c r="G219" s="1">
        <v>50</v>
      </c>
      <c r="H219" s="1" t="s">
        <v>639</v>
      </c>
      <c r="I219" s="1" t="s">
        <v>640</v>
      </c>
      <c r="J219" s="1">
        <v>60</v>
      </c>
      <c r="K219" s="1" t="str">
        <f t="shared" si="9"/>
        <v>valid</v>
      </c>
      <c r="L219" s="1" t="str">
        <f t="shared" si="10"/>
        <v>PREMIUM</v>
      </c>
      <c r="M219" t="str">
        <f t="shared" si="11"/>
        <v>Italian</v>
      </c>
      <c r="N219" s="1" t="str" cm="1">
        <f t="array" ref="N219">_xlfn.IFS(
G219&lt;=25,"Fast",
G219&lt;=40,"Medium",
G219&gt;40,"Slow"
)</f>
        <v>Slow</v>
      </c>
    </row>
    <row r="220" spans="1:14" x14ac:dyDescent="0.3">
      <c r="A220" s="1">
        <v>9121</v>
      </c>
      <c r="B220" s="1" t="s">
        <v>612</v>
      </c>
      <c r="C220" s="1" t="s">
        <v>463</v>
      </c>
      <c r="D220" s="1" t="s">
        <v>106</v>
      </c>
      <c r="E220" s="1">
        <v>900</v>
      </c>
      <c r="F220" s="1">
        <v>4.3</v>
      </c>
      <c r="G220" s="1">
        <v>100</v>
      </c>
      <c r="H220" s="1" t="s">
        <v>107</v>
      </c>
      <c r="I220" s="1" t="s">
        <v>640</v>
      </c>
      <c r="J220" s="1">
        <v>55</v>
      </c>
      <c r="K220" s="1" t="str">
        <f t="shared" si="9"/>
        <v>valid</v>
      </c>
      <c r="L220" s="1" t="str">
        <f t="shared" si="10"/>
        <v>PREMIUM</v>
      </c>
      <c r="M220" t="str">
        <f t="shared" si="11"/>
        <v>Chinese</v>
      </c>
      <c r="N220" s="1" t="str" cm="1">
        <f t="array" ref="N220">_xlfn.IFS(
G220&lt;=25,"Fast",
G220&lt;=40,"Medium",
G220&gt;40,"Slow"
)</f>
        <v>Slow</v>
      </c>
    </row>
    <row r="221" spans="1:14" x14ac:dyDescent="0.3">
      <c r="A221" s="1">
        <v>9127</v>
      </c>
      <c r="B221" s="1" t="s">
        <v>634</v>
      </c>
      <c r="C221" s="1" t="s">
        <v>463</v>
      </c>
      <c r="D221" s="1" t="s">
        <v>641</v>
      </c>
      <c r="E221" s="1">
        <v>600</v>
      </c>
      <c r="F221" s="1">
        <v>4.0999999999999996</v>
      </c>
      <c r="G221" s="1">
        <v>20</v>
      </c>
      <c r="H221" s="1" t="s">
        <v>642</v>
      </c>
      <c r="I221" s="1" t="s">
        <v>640</v>
      </c>
      <c r="J221" s="1">
        <v>58</v>
      </c>
      <c r="K221" s="1" t="str">
        <f t="shared" si="9"/>
        <v>valid</v>
      </c>
      <c r="L221" s="1" t="str">
        <f t="shared" si="10"/>
        <v>MID</v>
      </c>
      <c r="M221" t="str">
        <f t="shared" si="11"/>
        <v>Italian</v>
      </c>
      <c r="N221" s="1" t="str" cm="1">
        <f t="array" ref="N221">_xlfn.IFS(
G221&lt;=25,"Fast",
G221&lt;=40,"Medium",
G221&gt;40,"Slow"
)</f>
        <v>Fast</v>
      </c>
    </row>
    <row r="222" spans="1:14" x14ac:dyDescent="0.3">
      <c r="A222" s="1">
        <v>9215</v>
      </c>
      <c r="B222" s="1" t="s">
        <v>319</v>
      </c>
      <c r="C222" s="1" t="s">
        <v>189</v>
      </c>
      <c r="D222" s="1" t="s">
        <v>643</v>
      </c>
      <c r="E222" s="1">
        <v>100</v>
      </c>
      <c r="F222" s="1">
        <v>4</v>
      </c>
      <c r="G222" s="1">
        <v>100</v>
      </c>
      <c r="H222" s="1" t="s">
        <v>644</v>
      </c>
      <c r="I222" s="1" t="s">
        <v>645</v>
      </c>
      <c r="J222" s="1">
        <v>58</v>
      </c>
      <c r="K222" s="1" t="str">
        <f t="shared" si="9"/>
        <v>valid</v>
      </c>
      <c r="L222" s="1" t="str">
        <f t="shared" si="10"/>
        <v>BUDGET</v>
      </c>
      <c r="M222" t="str">
        <f t="shared" si="11"/>
        <v>North Indian</v>
      </c>
      <c r="N222" s="1" t="str" cm="1">
        <f t="array" ref="N222">_xlfn.IFS(
G222&lt;=25,"Fast",
G222&lt;=40,"Medium",
G222&gt;40,"Slow"
)</f>
        <v>Slow</v>
      </c>
    </row>
    <row r="223" spans="1:14" x14ac:dyDescent="0.3">
      <c r="A223" s="1">
        <v>9235</v>
      </c>
      <c r="B223" s="1" t="s">
        <v>586</v>
      </c>
      <c r="C223" s="1" t="s">
        <v>189</v>
      </c>
      <c r="D223" s="1" t="s">
        <v>646</v>
      </c>
      <c r="E223" s="1">
        <v>250</v>
      </c>
      <c r="F223" s="1">
        <v>4.4000000000000004</v>
      </c>
      <c r="G223" s="1">
        <v>100</v>
      </c>
      <c r="H223" s="1" t="s">
        <v>647</v>
      </c>
      <c r="I223" s="1" t="s">
        <v>648</v>
      </c>
      <c r="J223" s="1">
        <v>68</v>
      </c>
      <c r="K223" s="1" t="str">
        <f t="shared" si="9"/>
        <v>valid</v>
      </c>
      <c r="L223" s="1" t="str">
        <f t="shared" si="10"/>
        <v>BUDGET</v>
      </c>
      <c r="M223" t="str">
        <f t="shared" si="11"/>
        <v>Desserts</v>
      </c>
      <c r="N223" s="1" t="str" cm="1">
        <f t="array" ref="N223">_xlfn.IFS(
G223&lt;=25,"Fast",
G223&lt;=40,"Medium",
G223&gt;40,"Slow"
)</f>
        <v>Slow</v>
      </c>
    </row>
    <row r="224" spans="1:14" x14ac:dyDescent="0.3">
      <c r="A224" s="1">
        <v>9250</v>
      </c>
      <c r="B224" s="1" t="s">
        <v>532</v>
      </c>
      <c r="C224" s="1" t="s">
        <v>463</v>
      </c>
      <c r="D224" s="1" t="s">
        <v>649</v>
      </c>
      <c r="E224" s="1">
        <v>250</v>
      </c>
      <c r="F224" s="1">
        <v>4.4000000000000004</v>
      </c>
      <c r="G224" s="1">
        <v>100</v>
      </c>
      <c r="H224" s="1" t="s">
        <v>650</v>
      </c>
      <c r="I224" s="1" t="s">
        <v>532</v>
      </c>
      <c r="J224" s="1">
        <v>55</v>
      </c>
      <c r="K224" s="1" t="str">
        <f t="shared" si="9"/>
        <v>valid</v>
      </c>
      <c r="L224" s="1" t="str">
        <f t="shared" si="10"/>
        <v>BUDGET</v>
      </c>
      <c r="M224" t="str">
        <f t="shared" si="11"/>
        <v>Bengali</v>
      </c>
      <c r="N224" s="1" t="str" cm="1">
        <f t="array" ref="N224">_xlfn.IFS(
G224&lt;=25,"Fast",
G224&lt;=40,"Medium",
G224&gt;40,"Slow"
)</f>
        <v>Slow</v>
      </c>
    </row>
    <row r="225" spans="1:14" x14ac:dyDescent="0.3">
      <c r="A225" s="1">
        <v>9292</v>
      </c>
      <c r="B225" s="1" t="s">
        <v>651</v>
      </c>
      <c r="C225" s="1" t="s">
        <v>68</v>
      </c>
      <c r="D225" s="1" t="s">
        <v>652</v>
      </c>
      <c r="E225" s="1">
        <v>300</v>
      </c>
      <c r="F225" s="1">
        <v>4</v>
      </c>
      <c r="G225" s="1">
        <v>500</v>
      </c>
      <c r="H225" s="1" t="s">
        <v>653</v>
      </c>
      <c r="I225" s="1" t="s">
        <v>654</v>
      </c>
      <c r="J225" s="1">
        <v>46</v>
      </c>
      <c r="K225" s="1" t="str">
        <f t="shared" si="9"/>
        <v>valid</v>
      </c>
      <c r="L225" s="1" t="str">
        <f t="shared" si="10"/>
        <v>BUDGET</v>
      </c>
      <c r="M225" t="str">
        <f t="shared" si="11"/>
        <v>Mughlai</v>
      </c>
      <c r="N225" s="1" t="str" cm="1">
        <f t="array" ref="N225">_xlfn.IFS(
G225&lt;=25,"Fast",
G225&lt;=40,"Medium",
G225&gt;40,"Slow"
)</f>
        <v>Slow</v>
      </c>
    </row>
    <row r="226" spans="1:14" x14ac:dyDescent="0.3">
      <c r="A226" s="1">
        <v>9304</v>
      </c>
      <c r="B226" s="1" t="s">
        <v>655</v>
      </c>
      <c r="C226" s="1" t="s">
        <v>68</v>
      </c>
      <c r="D226" s="1" t="s">
        <v>656</v>
      </c>
      <c r="E226" s="1">
        <v>450</v>
      </c>
      <c r="F226" s="1">
        <v>4</v>
      </c>
      <c r="G226" s="1">
        <v>500</v>
      </c>
      <c r="H226" s="1" t="s">
        <v>657</v>
      </c>
      <c r="I226" s="1" t="s">
        <v>394</v>
      </c>
      <c r="J226" s="1">
        <v>39</v>
      </c>
      <c r="K226" s="1" t="str">
        <f t="shared" si="9"/>
        <v>valid</v>
      </c>
      <c r="L226" s="1" t="str">
        <f t="shared" si="10"/>
        <v>MID</v>
      </c>
      <c r="M226" t="str">
        <f t="shared" si="11"/>
        <v>South Indian</v>
      </c>
      <c r="N226" s="1" t="str" cm="1">
        <f t="array" ref="N226">_xlfn.IFS(
G226&lt;=25,"Fast",
G226&lt;=40,"Medium",
G226&gt;40,"Slow"
)</f>
        <v>Slow</v>
      </c>
    </row>
    <row r="227" spans="1:14" x14ac:dyDescent="0.3">
      <c r="A227" s="1">
        <v>9317</v>
      </c>
      <c r="B227" s="1" t="s">
        <v>90</v>
      </c>
      <c r="C227" s="1" t="s">
        <v>91</v>
      </c>
      <c r="D227" s="1" t="s">
        <v>658</v>
      </c>
      <c r="E227" s="1">
        <v>550</v>
      </c>
      <c r="F227" s="1">
        <v>4</v>
      </c>
      <c r="G227" s="1">
        <v>500</v>
      </c>
      <c r="H227" s="1" t="s">
        <v>461</v>
      </c>
      <c r="I227" s="1" t="s">
        <v>90</v>
      </c>
      <c r="J227" s="1">
        <v>52</v>
      </c>
      <c r="K227" s="1" t="str">
        <f t="shared" si="9"/>
        <v>valid</v>
      </c>
      <c r="L227" s="1" t="str">
        <f t="shared" si="10"/>
        <v>MID</v>
      </c>
      <c r="M227" t="str">
        <f t="shared" si="11"/>
        <v>Mughlai</v>
      </c>
      <c r="N227" s="1" t="str" cm="1">
        <f t="array" ref="N227">_xlfn.IFS(
G227&lt;=25,"Fast",
G227&lt;=40,"Medium",
G227&gt;40,"Slow"
)</f>
        <v>Slow</v>
      </c>
    </row>
    <row r="228" spans="1:14" x14ac:dyDescent="0.3">
      <c r="A228" s="1">
        <v>9344</v>
      </c>
      <c r="B228" s="1" t="s">
        <v>659</v>
      </c>
      <c r="C228" s="1" t="s">
        <v>463</v>
      </c>
      <c r="D228" s="1" t="s">
        <v>660</v>
      </c>
      <c r="E228" s="1">
        <v>200</v>
      </c>
      <c r="F228" s="1">
        <v>4.3</v>
      </c>
      <c r="G228" s="1">
        <v>100</v>
      </c>
      <c r="H228" s="1" t="s">
        <v>184</v>
      </c>
      <c r="I228" s="1" t="s">
        <v>661</v>
      </c>
      <c r="J228" s="1">
        <v>71</v>
      </c>
      <c r="K228" s="1" t="str">
        <f t="shared" si="9"/>
        <v>valid</v>
      </c>
      <c r="L228" s="1" t="str">
        <f t="shared" si="10"/>
        <v>BUDGET</v>
      </c>
      <c r="M228" t="str">
        <f t="shared" si="11"/>
        <v>Fast Food</v>
      </c>
      <c r="N228" s="1" t="str" cm="1">
        <f t="array" ref="N228">_xlfn.IFS(
G228&lt;=25,"Fast",
G228&lt;=40,"Medium",
G228&gt;40,"Slow"
)</f>
        <v>Slow</v>
      </c>
    </row>
    <row r="229" spans="1:14" x14ac:dyDescent="0.3">
      <c r="A229" s="1">
        <v>9368</v>
      </c>
      <c r="B229" s="1" t="s">
        <v>537</v>
      </c>
      <c r="C229" s="1" t="s">
        <v>463</v>
      </c>
      <c r="D229" s="1" t="s">
        <v>662</v>
      </c>
      <c r="E229" s="1">
        <v>500</v>
      </c>
      <c r="F229" s="1">
        <v>4.0999999999999996</v>
      </c>
      <c r="G229" s="1">
        <v>50</v>
      </c>
      <c r="H229" s="1" t="s">
        <v>589</v>
      </c>
      <c r="I229" s="1" t="s">
        <v>663</v>
      </c>
      <c r="J229" s="1">
        <v>69</v>
      </c>
      <c r="K229" s="1" t="str">
        <f t="shared" si="9"/>
        <v>valid</v>
      </c>
      <c r="L229" s="1" t="str">
        <f t="shared" si="10"/>
        <v>MID</v>
      </c>
      <c r="M229" t="str">
        <f t="shared" si="11"/>
        <v>Punjabi</v>
      </c>
      <c r="N229" s="1" t="str" cm="1">
        <f t="array" ref="N229">_xlfn.IFS(
G229&lt;=25,"Fast",
G229&lt;=40,"Medium",
G229&gt;40,"Slow"
)</f>
        <v>Slow</v>
      </c>
    </row>
    <row r="230" spans="1:14" x14ac:dyDescent="0.3">
      <c r="A230" s="1">
        <v>9371</v>
      </c>
      <c r="B230" s="1" t="s">
        <v>373</v>
      </c>
      <c r="C230" s="1" t="s">
        <v>115</v>
      </c>
      <c r="D230" s="1" t="s">
        <v>664</v>
      </c>
      <c r="E230" s="1">
        <v>250</v>
      </c>
      <c r="F230" s="1">
        <v>4.0999999999999996</v>
      </c>
      <c r="G230" s="1">
        <v>1000</v>
      </c>
      <c r="H230" s="1" t="s">
        <v>665</v>
      </c>
      <c r="I230" s="1" t="s">
        <v>666</v>
      </c>
      <c r="J230" s="1">
        <v>70</v>
      </c>
      <c r="K230" s="1" t="str">
        <f t="shared" si="9"/>
        <v>valid</v>
      </c>
      <c r="L230" s="1" t="str">
        <f t="shared" si="10"/>
        <v>BUDGET</v>
      </c>
      <c r="M230" t="str">
        <f t="shared" si="11"/>
        <v>Fast Food</v>
      </c>
      <c r="N230" s="1" t="str" cm="1">
        <f t="array" ref="N230">_xlfn.IFS(
G230&lt;=25,"Fast",
G230&lt;=40,"Medium",
G230&gt;40,"Slow"
)</f>
        <v>Slow</v>
      </c>
    </row>
    <row r="231" spans="1:14" x14ac:dyDescent="0.3">
      <c r="A231" s="1">
        <v>9390</v>
      </c>
      <c r="B231" s="1" t="s">
        <v>667</v>
      </c>
      <c r="C231" s="1" t="s">
        <v>189</v>
      </c>
      <c r="D231" s="1" t="s">
        <v>668</v>
      </c>
      <c r="E231" s="1">
        <v>200</v>
      </c>
      <c r="F231" s="1">
        <v>4.2</v>
      </c>
      <c r="G231" s="1">
        <v>100</v>
      </c>
      <c r="H231" s="1" t="s">
        <v>669</v>
      </c>
      <c r="I231" s="1" t="s">
        <v>670</v>
      </c>
      <c r="J231" s="1">
        <v>88</v>
      </c>
      <c r="K231" s="1" t="str">
        <f t="shared" si="9"/>
        <v>valid</v>
      </c>
      <c r="L231" s="1" t="str">
        <f t="shared" si="10"/>
        <v>BUDGET</v>
      </c>
      <c r="M231" t="str">
        <f t="shared" si="11"/>
        <v>Mughlai</v>
      </c>
      <c r="N231" s="1" t="str" cm="1">
        <f t="array" ref="N231">_xlfn.IFS(
G231&lt;=25,"Fast",
G231&lt;=40,"Medium",
G231&gt;40,"Slow"
)</f>
        <v>Slow</v>
      </c>
    </row>
    <row r="232" spans="1:14" x14ac:dyDescent="0.3">
      <c r="A232" s="1">
        <v>9415</v>
      </c>
      <c r="B232" s="1" t="s">
        <v>156</v>
      </c>
      <c r="C232" s="1" t="s">
        <v>11</v>
      </c>
      <c r="D232" s="1" t="s">
        <v>671</v>
      </c>
      <c r="E232" s="1">
        <v>300</v>
      </c>
      <c r="F232" s="1">
        <v>4.3</v>
      </c>
      <c r="G232" s="1">
        <v>100</v>
      </c>
      <c r="H232" s="1" t="s">
        <v>672</v>
      </c>
      <c r="I232" s="1" t="s">
        <v>673</v>
      </c>
      <c r="J232" s="1">
        <v>49</v>
      </c>
      <c r="K232" s="1" t="str">
        <f t="shared" si="9"/>
        <v>valid</v>
      </c>
      <c r="L232" s="1" t="str">
        <f t="shared" si="10"/>
        <v>BUDGET</v>
      </c>
      <c r="M232" t="str">
        <f t="shared" si="11"/>
        <v>Desserts</v>
      </c>
      <c r="N232" s="1" t="str" cm="1">
        <f t="array" ref="N232">_xlfn.IFS(
G232&lt;=25,"Fast",
G232&lt;=40,"Medium",
G232&gt;40,"Slow"
)</f>
        <v>Slow</v>
      </c>
    </row>
    <row r="233" spans="1:14" x14ac:dyDescent="0.3">
      <c r="A233" s="1">
        <v>9454</v>
      </c>
      <c r="B233" s="1" t="s">
        <v>276</v>
      </c>
      <c r="C233" s="1" t="s">
        <v>115</v>
      </c>
      <c r="D233" s="1" t="s">
        <v>674</v>
      </c>
      <c r="E233" s="1">
        <v>700</v>
      </c>
      <c r="F233" s="1">
        <v>4.4000000000000004</v>
      </c>
      <c r="G233" s="1">
        <v>50</v>
      </c>
      <c r="H233" s="1" t="s">
        <v>675</v>
      </c>
      <c r="I233" s="1" t="s">
        <v>676</v>
      </c>
      <c r="J233" s="1">
        <v>58</v>
      </c>
      <c r="K233" s="1" t="str">
        <f t="shared" si="9"/>
        <v>valid</v>
      </c>
      <c r="L233" s="1" t="str">
        <f t="shared" si="10"/>
        <v>PREMIUM</v>
      </c>
      <c r="M233" t="str">
        <f t="shared" si="11"/>
        <v>North Indian</v>
      </c>
      <c r="N233" s="1" t="str" cm="1">
        <f t="array" ref="N233">_xlfn.IFS(
G233&lt;=25,"Fast",
G233&lt;=40,"Medium",
G233&gt;40,"Slow"
)</f>
        <v>Slow</v>
      </c>
    </row>
    <row r="234" spans="1:14" x14ac:dyDescent="0.3">
      <c r="A234" s="1">
        <v>9476</v>
      </c>
      <c r="B234" s="1" t="s">
        <v>677</v>
      </c>
      <c r="C234" s="1" t="s">
        <v>115</v>
      </c>
      <c r="D234" s="1" t="s">
        <v>678</v>
      </c>
      <c r="E234" s="1">
        <v>300</v>
      </c>
      <c r="F234" s="1">
        <v>3.9</v>
      </c>
      <c r="G234" s="1">
        <v>20</v>
      </c>
      <c r="H234" s="1" t="s">
        <v>352</v>
      </c>
      <c r="I234" s="1" t="s">
        <v>666</v>
      </c>
      <c r="J234" s="1">
        <v>72</v>
      </c>
      <c r="K234" s="1" t="str">
        <f t="shared" si="9"/>
        <v>valid</v>
      </c>
      <c r="L234" s="1" t="str">
        <f t="shared" si="10"/>
        <v>BUDGET</v>
      </c>
      <c r="M234" t="str">
        <f t="shared" si="11"/>
        <v>Italian</v>
      </c>
      <c r="N234" s="1" t="str" cm="1">
        <f t="array" ref="N234">_xlfn.IFS(
G234&lt;=25,"Fast",
G234&lt;=40,"Medium",
G234&gt;40,"Slow"
)</f>
        <v>Fast</v>
      </c>
    </row>
    <row r="235" spans="1:14" x14ac:dyDescent="0.3">
      <c r="A235" s="1">
        <v>9502</v>
      </c>
      <c r="B235" s="1" t="s">
        <v>679</v>
      </c>
      <c r="C235" s="1" t="s">
        <v>463</v>
      </c>
      <c r="D235" s="1" t="s">
        <v>680</v>
      </c>
      <c r="E235" s="1">
        <v>1000</v>
      </c>
      <c r="F235" s="1">
        <v>4</v>
      </c>
      <c r="G235" s="1">
        <v>20</v>
      </c>
      <c r="H235" s="1" t="s">
        <v>681</v>
      </c>
      <c r="I235" s="1" t="s">
        <v>682</v>
      </c>
      <c r="J235" s="1">
        <v>77</v>
      </c>
      <c r="K235" s="1" t="str">
        <f t="shared" si="9"/>
        <v>valid</v>
      </c>
      <c r="L235" s="1" t="str">
        <f t="shared" si="10"/>
        <v>PREMIUM</v>
      </c>
      <c r="M235" t="str">
        <f t="shared" si="11"/>
        <v>Indian</v>
      </c>
      <c r="N235" s="1" t="str" cm="1">
        <f t="array" ref="N235">_xlfn.IFS(
G235&lt;=25,"Fast",
G235&lt;=40,"Medium",
G235&gt;40,"Slow"
)</f>
        <v>Fast</v>
      </c>
    </row>
    <row r="236" spans="1:14" x14ac:dyDescent="0.3">
      <c r="A236" s="1">
        <v>9577</v>
      </c>
      <c r="B236" s="1" t="s">
        <v>683</v>
      </c>
      <c r="C236" s="1" t="s">
        <v>91</v>
      </c>
      <c r="D236" s="1" t="s">
        <v>684</v>
      </c>
      <c r="E236" s="1">
        <v>1300</v>
      </c>
      <c r="F236" s="1">
        <v>2.9</v>
      </c>
      <c r="G236" s="1">
        <v>80</v>
      </c>
      <c r="H236" s="1" t="s">
        <v>685</v>
      </c>
      <c r="I236" s="1" t="s">
        <v>90</v>
      </c>
      <c r="J236" s="1">
        <v>59</v>
      </c>
      <c r="K236" s="1" t="str">
        <f t="shared" si="9"/>
        <v>valid</v>
      </c>
      <c r="L236" s="1" t="str">
        <f t="shared" si="10"/>
        <v>PREMIUM</v>
      </c>
      <c r="M236" t="str">
        <f t="shared" si="11"/>
        <v>North Indian</v>
      </c>
      <c r="N236" s="1" t="str" cm="1">
        <f t="array" ref="N236">_xlfn.IFS(
G236&lt;=25,"Fast",
G236&lt;=40,"Medium",
G236&gt;40,"Slow"
)</f>
        <v>Slow</v>
      </c>
    </row>
    <row r="237" spans="1:14" x14ac:dyDescent="0.3">
      <c r="A237" s="1">
        <v>9739</v>
      </c>
      <c r="B237" s="1" t="s">
        <v>686</v>
      </c>
      <c r="C237" s="1" t="s">
        <v>383</v>
      </c>
      <c r="D237" s="1" t="s">
        <v>687</v>
      </c>
      <c r="E237" s="1">
        <v>250</v>
      </c>
      <c r="F237" s="1">
        <v>4</v>
      </c>
      <c r="G237" s="1">
        <v>100</v>
      </c>
      <c r="H237" s="1" t="s">
        <v>688</v>
      </c>
      <c r="I237" s="1" t="s">
        <v>689</v>
      </c>
      <c r="J237" s="1">
        <v>53</v>
      </c>
      <c r="K237" s="1" t="str">
        <f t="shared" si="9"/>
        <v>valid</v>
      </c>
      <c r="L237" s="1" t="str">
        <f t="shared" si="10"/>
        <v>BUDGET</v>
      </c>
      <c r="M237" t="str">
        <f t="shared" si="11"/>
        <v>North Indian</v>
      </c>
      <c r="N237" s="1" t="str" cm="1">
        <f t="array" ref="N237">_xlfn.IFS(
G237&lt;=25,"Fast",
G237&lt;=40,"Medium",
G237&gt;40,"Slow"
)</f>
        <v>Slow</v>
      </c>
    </row>
    <row r="238" spans="1:14" x14ac:dyDescent="0.3">
      <c r="A238" s="1">
        <v>9755</v>
      </c>
      <c r="B238" s="1" t="s">
        <v>690</v>
      </c>
      <c r="C238" s="1" t="s">
        <v>383</v>
      </c>
      <c r="D238" s="1" t="s">
        <v>691</v>
      </c>
      <c r="E238" s="1">
        <v>250</v>
      </c>
      <c r="F238" s="1">
        <v>3.9</v>
      </c>
      <c r="G238" s="1">
        <v>50</v>
      </c>
      <c r="H238" s="1" t="s">
        <v>692</v>
      </c>
      <c r="I238" s="1" t="s">
        <v>693</v>
      </c>
      <c r="J238" s="1">
        <v>50</v>
      </c>
      <c r="K238" s="1" t="str">
        <f t="shared" si="9"/>
        <v>valid</v>
      </c>
      <c r="L238" s="1" t="str">
        <f t="shared" si="10"/>
        <v>BUDGET</v>
      </c>
      <c r="M238" t="str">
        <f t="shared" si="11"/>
        <v>Ice Cream</v>
      </c>
      <c r="N238" s="1" t="str" cm="1">
        <f t="array" ref="N238">_xlfn.IFS(
G238&lt;=25,"Fast",
G238&lt;=40,"Medium",
G238&gt;40,"Slow"
)</f>
        <v>Slow</v>
      </c>
    </row>
    <row r="239" spans="1:14" x14ac:dyDescent="0.3">
      <c r="A239" s="1">
        <v>9757</v>
      </c>
      <c r="B239" s="1" t="s">
        <v>690</v>
      </c>
      <c r="C239" s="1" t="s">
        <v>383</v>
      </c>
      <c r="D239" s="1" t="s">
        <v>694</v>
      </c>
      <c r="E239" s="1">
        <v>250</v>
      </c>
      <c r="F239" s="1">
        <v>4.0999999999999996</v>
      </c>
      <c r="G239" s="1">
        <v>100</v>
      </c>
      <c r="H239" s="1" t="s">
        <v>695</v>
      </c>
      <c r="I239" s="1" t="s">
        <v>689</v>
      </c>
      <c r="J239" s="1">
        <v>27</v>
      </c>
      <c r="K239" s="1" t="str">
        <f t="shared" si="9"/>
        <v>valid</v>
      </c>
      <c r="L239" s="1" t="str">
        <f t="shared" si="10"/>
        <v>BUDGET</v>
      </c>
      <c r="M239" t="str">
        <f t="shared" si="11"/>
        <v>Indian</v>
      </c>
      <c r="N239" s="1" t="str" cm="1">
        <f t="array" ref="N239">_xlfn.IFS(
G239&lt;=25,"Fast",
G239&lt;=40,"Medium",
G239&gt;40,"Slow"
)</f>
        <v>Slow</v>
      </c>
    </row>
    <row r="240" spans="1:14" x14ac:dyDescent="0.3">
      <c r="A240" s="1">
        <v>9777</v>
      </c>
      <c r="B240" s="1" t="s">
        <v>696</v>
      </c>
      <c r="C240" s="1" t="s">
        <v>189</v>
      </c>
      <c r="D240" s="1" t="s">
        <v>697</v>
      </c>
      <c r="E240" s="1">
        <v>500</v>
      </c>
      <c r="F240" s="1">
        <v>4.4000000000000004</v>
      </c>
      <c r="G240" s="1">
        <v>100</v>
      </c>
      <c r="H240" s="1" t="s">
        <v>39</v>
      </c>
      <c r="I240" s="1" t="s">
        <v>696</v>
      </c>
      <c r="J240" s="1">
        <v>43</v>
      </c>
      <c r="K240" s="1" t="str">
        <f t="shared" si="9"/>
        <v>valid</v>
      </c>
      <c r="L240" s="1" t="str">
        <f t="shared" si="10"/>
        <v>MID</v>
      </c>
      <c r="M240" t="str">
        <f t="shared" si="11"/>
        <v>Bengali</v>
      </c>
      <c r="N240" s="1" t="str" cm="1">
        <f t="array" ref="N240">_xlfn.IFS(
G240&lt;=25,"Fast",
G240&lt;=40,"Medium",
G240&gt;40,"Slow"
)</f>
        <v>Slow</v>
      </c>
    </row>
    <row r="241" spans="1:14" x14ac:dyDescent="0.3">
      <c r="A241" s="1">
        <v>9781</v>
      </c>
      <c r="B241" s="1" t="s">
        <v>188</v>
      </c>
      <c r="C241" s="1" t="s">
        <v>189</v>
      </c>
      <c r="D241" s="1" t="s">
        <v>698</v>
      </c>
      <c r="E241" s="1">
        <v>1100</v>
      </c>
      <c r="F241" s="1">
        <v>4.2</v>
      </c>
      <c r="G241" s="1">
        <v>100</v>
      </c>
      <c r="H241" s="1" t="s">
        <v>699</v>
      </c>
      <c r="I241" s="1" t="s">
        <v>700</v>
      </c>
      <c r="J241" s="1">
        <v>65</v>
      </c>
      <c r="K241" s="1" t="str">
        <f t="shared" si="9"/>
        <v>valid</v>
      </c>
      <c r="L241" s="1" t="str">
        <f t="shared" si="10"/>
        <v>PREMIUM</v>
      </c>
      <c r="M241" t="str">
        <f t="shared" si="11"/>
        <v>Italian</v>
      </c>
      <c r="N241" s="1" t="str" cm="1">
        <f t="array" ref="N241">_xlfn.IFS(
G241&lt;=25,"Fast",
G241&lt;=40,"Medium",
G241&gt;40,"Slow"
)</f>
        <v>Slow</v>
      </c>
    </row>
    <row r="242" spans="1:14" x14ac:dyDescent="0.3">
      <c r="A242" s="1">
        <v>9782</v>
      </c>
      <c r="B242" s="1" t="s">
        <v>319</v>
      </c>
      <c r="C242" s="1" t="s">
        <v>189</v>
      </c>
      <c r="D242" s="1" t="s">
        <v>701</v>
      </c>
      <c r="E242" s="1">
        <v>400</v>
      </c>
      <c r="F242" s="1">
        <v>4.0999999999999996</v>
      </c>
      <c r="G242" s="1">
        <v>100</v>
      </c>
      <c r="H242" s="1" t="s">
        <v>702</v>
      </c>
      <c r="I242" s="1" t="s">
        <v>703</v>
      </c>
      <c r="J242" s="1">
        <v>80</v>
      </c>
      <c r="K242" s="1" t="str">
        <f t="shared" si="9"/>
        <v>valid</v>
      </c>
      <c r="L242" s="1" t="str">
        <f t="shared" si="10"/>
        <v>MID</v>
      </c>
      <c r="M242" t="str">
        <f t="shared" si="11"/>
        <v>North Indian</v>
      </c>
      <c r="N242" s="1" t="str" cm="1">
        <f t="array" ref="N242">_xlfn.IFS(
G242&lt;=25,"Fast",
G242&lt;=40,"Medium",
G242&gt;40,"Slow"
)</f>
        <v>Slow</v>
      </c>
    </row>
    <row r="243" spans="1:14" x14ac:dyDescent="0.3">
      <c r="A243" s="1">
        <v>9786</v>
      </c>
      <c r="B243" s="1" t="s">
        <v>704</v>
      </c>
      <c r="C243" s="1" t="s">
        <v>189</v>
      </c>
      <c r="D243" s="1" t="s">
        <v>705</v>
      </c>
      <c r="E243" s="1">
        <v>450</v>
      </c>
      <c r="F243" s="1">
        <v>4.5</v>
      </c>
      <c r="G243" s="1">
        <v>500</v>
      </c>
      <c r="H243" s="1" t="s">
        <v>19</v>
      </c>
      <c r="I243" s="1" t="s">
        <v>706</v>
      </c>
      <c r="J243" s="1">
        <v>76</v>
      </c>
      <c r="K243" s="1" t="str">
        <f t="shared" si="9"/>
        <v>valid</v>
      </c>
      <c r="L243" s="1" t="str">
        <f t="shared" si="10"/>
        <v>MID</v>
      </c>
      <c r="M243" t="str">
        <f t="shared" si="11"/>
        <v>Chinese</v>
      </c>
      <c r="N243" s="1" t="str" cm="1">
        <f t="array" ref="N243">_xlfn.IFS(
G243&lt;=25,"Fast",
G243&lt;=40,"Medium",
G243&gt;40,"Slow"
)</f>
        <v>Slow</v>
      </c>
    </row>
    <row r="244" spans="1:14" x14ac:dyDescent="0.3">
      <c r="A244" s="1">
        <v>9850</v>
      </c>
      <c r="B244" s="1" t="s">
        <v>612</v>
      </c>
      <c r="C244" s="1" t="s">
        <v>463</v>
      </c>
      <c r="D244" s="1" t="s">
        <v>707</v>
      </c>
      <c r="E244" s="1">
        <v>1500</v>
      </c>
      <c r="F244" s="1">
        <v>4.4000000000000004</v>
      </c>
      <c r="G244" s="1">
        <v>100</v>
      </c>
      <c r="H244" s="1" t="s">
        <v>708</v>
      </c>
      <c r="I244" s="1" t="s">
        <v>640</v>
      </c>
      <c r="J244" s="1">
        <v>49</v>
      </c>
      <c r="K244" s="1" t="str">
        <f t="shared" si="9"/>
        <v>valid</v>
      </c>
      <c r="L244" s="1" t="str">
        <f t="shared" si="10"/>
        <v>PREMIUM</v>
      </c>
      <c r="M244" t="str">
        <f t="shared" si="11"/>
        <v>Seafood</v>
      </c>
      <c r="N244" s="1" t="str" cm="1">
        <f t="array" ref="N244">_xlfn.IFS(
G244&lt;=25,"Fast",
G244&lt;=40,"Medium",
G244&gt;40,"Slow"
)</f>
        <v>Slow</v>
      </c>
    </row>
    <row r="245" spans="1:14" x14ac:dyDescent="0.3">
      <c r="A245" s="1">
        <v>9862</v>
      </c>
      <c r="B245" s="1" t="s">
        <v>505</v>
      </c>
      <c r="C245" s="1" t="s">
        <v>91</v>
      </c>
      <c r="D245" s="1" t="s">
        <v>709</v>
      </c>
      <c r="E245" s="1">
        <v>300</v>
      </c>
      <c r="F245" s="1">
        <v>3.8</v>
      </c>
      <c r="G245" s="1">
        <v>500</v>
      </c>
      <c r="H245" s="1" t="s">
        <v>710</v>
      </c>
      <c r="I245" s="1" t="s">
        <v>711</v>
      </c>
      <c r="J245" s="1">
        <v>33</v>
      </c>
      <c r="K245" s="1" t="str">
        <f t="shared" si="9"/>
        <v>valid</v>
      </c>
      <c r="L245" s="1" t="str">
        <f t="shared" si="10"/>
        <v>BUDGET</v>
      </c>
      <c r="M245" t="str">
        <f t="shared" si="11"/>
        <v>Pizzas</v>
      </c>
      <c r="N245" s="1" t="str" cm="1">
        <f t="array" ref="N245">_xlfn.IFS(
G245&lt;=25,"Fast",
G245&lt;=40,"Medium",
G245&gt;40,"Slow"
)</f>
        <v>Slow</v>
      </c>
    </row>
    <row r="246" spans="1:14" x14ac:dyDescent="0.3">
      <c r="A246" s="1">
        <v>9883</v>
      </c>
      <c r="B246" s="1" t="s">
        <v>659</v>
      </c>
      <c r="C246" s="1" t="s">
        <v>463</v>
      </c>
      <c r="D246" s="1" t="s">
        <v>712</v>
      </c>
      <c r="E246" s="1">
        <v>400</v>
      </c>
      <c r="F246" s="1">
        <v>4.2</v>
      </c>
      <c r="G246" s="1">
        <v>1000</v>
      </c>
      <c r="H246" s="1" t="s">
        <v>713</v>
      </c>
      <c r="I246" s="1" t="s">
        <v>659</v>
      </c>
      <c r="J246" s="1">
        <v>77</v>
      </c>
      <c r="K246" s="1" t="str">
        <f t="shared" si="9"/>
        <v>valid</v>
      </c>
      <c r="L246" s="1" t="str">
        <f t="shared" si="10"/>
        <v>MID</v>
      </c>
      <c r="M246" t="str">
        <f t="shared" si="11"/>
        <v>Chettinad</v>
      </c>
      <c r="N246" s="1" t="str" cm="1">
        <f t="array" ref="N246">_xlfn.IFS(
G246&lt;=25,"Fast",
G246&lt;=40,"Medium",
G246&gt;40,"Slow"
)</f>
        <v>Slow</v>
      </c>
    </row>
    <row r="247" spans="1:14" x14ac:dyDescent="0.3">
      <c r="A247" s="1">
        <v>9911</v>
      </c>
      <c r="B247" s="1" t="s">
        <v>156</v>
      </c>
      <c r="C247" s="1" t="s">
        <v>11</v>
      </c>
      <c r="D247" s="1" t="s">
        <v>714</v>
      </c>
      <c r="E247" s="1">
        <v>1000</v>
      </c>
      <c r="F247" s="1">
        <v>4.2</v>
      </c>
      <c r="G247" s="1">
        <v>100</v>
      </c>
      <c r="H247" s="1" t="s">
        <v>715</v>
      </c>
      <c r="I247" s="1" t="s">
        <v>716</v>
      </c>
      <c r="J247" s="1">
        <v>33</v>
      </c>
      <c r="K247" s="1" t="str">
        <f t="shared" si="9"/>
        <v>valid</v>
      </c>
      <c r="L247" s="1" t="str">
        <f t="shared" si="10"/>
        <v>PREMIUM</v>
      </c>
      <c r="M247" t="str">
        <f t="shared" si="11"/>
        <v>Italian</v>
      </c>
      <c r="N247" s="1" t="str" cm="1">
        <f t="array" ref="N247">_xlfn.IFS(
G247&lt;=25,"Fast",
G247&lt;=40,"Medium",
G247&gt;40,"Slow"
)</f>
        <v>Slow</v>
      </c>
    </row>
    <row r="248" spans="1:14" x14ac:dyDescent="0.3">
      <c r="A248" s="1">
        <v>9923</v>
      </c>
      <c r="B248" s="1" t="s">
        <v>612</v>
      </c>
      <c r="C248" s="1" t="s">
        <v>463</v>
      </c>
      <c r="D248" s="1" t="s">
        <v>717</v>
      </c>
      <c r="E248" s="1">
        <v>900</v>
      </c>
      <c r="F248" s="1">
        <v>4.3</v>
      </c>
      <c r="G248" s="1">
        <v>100</v>
      </c>
      <c r="H248" s="1" t="s">
        <v>695</v>
      </c>
      <c r="I248" s="1" t="s">
        <v>640</v>
      </c>
      <c r="J248" s="1">
        <v>48</v>
      </c>
      <c r="K248" s="1" t="str">
        <f t="shared" si="9"/>
        <v>valid</v>
      </c>
      <c r="L248" s="1" t="str">
        <f t="shared" si="10"/>
        <v>PREMIUM</v>
      </c>
      <c r="M248" t="str">
        <f t="shared" si="11"/>
        <v>Indian</v>
      </c>
      <c r="N248" s="1" t="str" cm="1">
        <f t="array" ref="N248">_xlfn.IFS(
G248&lt;=25,"Fast",
G248&lt;=40,"Medium",
G248&gt;40,"Slow"
)</f>
        <v>Slow</v>
      </c>
    </row>
    <row r="249" spans="1:14" x14ac:dyDescent="0.3">
      <c r="A249" s="1">
        <v>9932</v>
      </c>
      <c r="B249" s="1" t="s">
        <v>541</v>
      </c>
      <c r="C249" s="1" t="s">
        <v>463</v>
      </c>
      <c r="D249" s="1" t="s">
        <v>718</v>
      </c>
      <c r="E249" s="1">
        <v>900</v>
      </c>
      <c r="F249" s="1">
        <v>4.5</v>
      </c>
      <c r="G249" s="1">
        <v>100</v>
      </c>
      <c r="H249" s="1" t="s">
        <v>719</v>
      </c>
      <c r="I249" s="1" t="s">
        <v>720</v>
      </c>
      <c r="J249" s="1">
        <v>63</v>
      </c>
      <c r="K249" s="1" t="str">
        <f t="shared" si="9"/>
        <v>valid</v>
      </c>
      <c r="L249" s="1" t="str">
        <f t="shared" si="10"/>
        <v>PREMIUM</v>
      </c>
      <c r="M249" t="str">
        <f t="shared" si="11"/>
        <v>North Indian</v>
      </c>
      <c r="N249" s="1" t="str" cm="1">
        <f t="array" ref="N249">_xlfn.IFS(
G249&lt;=25,"Fast",
G249&lt;=40,"Medium",
G249&gt;40,"Slow"
)</f>
        <v>Slow</v>
      </c>
    </row>
    <row r="250" spans="1:14" x14ac:dyDescent="0.3">
      <c r="A250" s="1">
        <v>9979</v>
      </c>
      <c r="B250" s="1" t="s">
        <v>556</v>
      </c>
      <c r="C250" s="1" t="s">
        <v>189</v>
      </c>
      <c r="D250" s="1" t="s">
        <v>721</v>
      </c>
      <c r="E250" s="1">
        <v>400</v>
      </c>
      <c r="F250" s="1">
        <v>3.7</v>
      </c>
      <c r="G250" s="1">
        <v>100</v>
      </c>
      <c r="H250" s="1" t="s">
        <v>19</v>
      </c>
      <c r="I250" s="1" t="s">
        <v>556</v>
      </c>
      <c r="J250" s="1">
        <v>64</v>
      </c>
      <c r="K250" s="1" t="str">
        <f t="shared" si="9"/>
        <v>valid</v>
      </c>
      <c r="L250" s="1" t="str">
        <f t="shared" si="10"/>
        <v>MID</v>
      </c>
      <c r="M250" t="str">
        <f t="shared" si="11"/>
        <v>Chinese</v>
      </c>
      <c r="N250" s="1" t="str" cm="1">
        <f t="array" ref="N250">_xlfn.IFS(
G250&lt;=25,"Fast",
G250&lt;=40,"Medium",
G250&gt;40,"Slow"
)</f>
        <v>Slow</v>
      </c>
    </row>
    <row r="251" spans="1:14" x14ac:dyDescent="0.3">
      <c r="A251" s="1">
        <v>9984</v>
      </c>
      <c r="B251" s="1" t="s">
        <v>528</v>
      </c>
      <c r="C251" s="1" t="s">
        <v>189</v>
      </c>
      <c r="D251" s="1" t="s">
        <v>722</v>
      </c>
      <c r="E251" s="1">
        <v>300</v>
      </c>
      <c r="F251" s="1">
        <v>4.0999999999999996</v>
      </c>
      <c r="G251" s="1">
        <v>500</v>
      </c>
      <c r="H251" s="1" t="s">
        <v>723</v>
      </c>
      <c r="I251" s="1" t="s">
        <v>724</v>
      </c>
      <c r="J251" s="1">
        <v>74</v>
      </c>
      <c r="K251" s="1" t="str">
        <f t="shared" si="9"/>
        <v>valid</v>
      </c>
      <c r="L251" s="1" t="str">
        <f t="shared" si="10"/>
        <v>BUDGET</v>
      </c>
      <c r="M251" t="str">
        <f t="shared" si="11"/>
        <v>South Indian</v>
      </c>
      <c r="N251" s="1" t="str" cm="1">
        <f t="array" ref="N251">_xlfn.IFS(
G251&lt;=25,"Fast",
G251&lt;=40,"Medium",
G251&gt;40,"Slow"
)</f>
        <v>Slow</v>
      </c>
    </row>
    <row r="252" spans="1:14" x14ac:dyDescent="0.3">
      <c r="A252" s="1">
        <v>10062</v>
      </c>
      <c r="B252" s="1" t="s">
        <v>725</v>
      </c>
      <c r="C252" s="1" t="s">
        <v>68</v>
      </c>
      <c r="D252" s="1" t="s">
        <v>726</v>
      </c>
      <c r="E252" s="1">
        <v>500</v>
      </c>
      <c r="F252" s="1">
        <v>4</v>
      </c>
      <c r="G252" s="1">
        <v>1000</v>
      </c>
      <c r="H252" s="1" t="s">
        <v>727</v>
      </c>
      <c r="I252" s="1" t="s">
        <v>725</v>
      </c>
      <c r="J252" s="1">
        <v>52</v>
      </c>
      <c r="K252" s="1" t="str">
        <f t="shared" si="9"/>
        <v>valid</v>
      </c>
      <c r="L252" s="1" t="str">
        <f t="shared" si="10"/>
        <v>MID</v>
      </c>
      <c r="M252" t="str">
        <f t="shared" si="11"/>
        <v>Biryani</v>
      </c>
      <c r="N252" s="1" t="str" cm="1">
        <f t="array" ref="N252">_xlfn.IFS(
G252&lt;=25,"Fast",
G252&lt;=40,"Medium",
G252&gt;40,"Slow"
)</f>
        <v>Slow</v>
      </c>
    </row>
    <row r="253" spans="1:14" x14ac:dyDescent="0.3">
      <c r="A253" s="1">
        <v>10085</v>
      </c>
      <c r="B253" s="1" t="s">
        <v>651</v>
      </c>
      <c r="C253" s="1" t="s">
        <v>68</v>
      </c>
      <c r="D253" s="1" t="s">
        <v>728</v>
      </c>
      <c r="E253" s="1">
        <v>250</v>
      </c>
      <c r="F253" s="1">
        <v>4.2</v>
      </c>
      <c r="G253" s="1">
        <v>500</v>
      </c>
      <c r="H253" s="1" t="s">
        <v>729</v>
      </c>
      <c r="I253" s="1" t="s">
        <v>730</v>
      </c>
      <c r="J253" s="1">
        <v>49</v>
      </c>
      <c r="K253" s="1" t="str">
        <f t="shared" si="9"/>
        <v>valid</v>
      </c>
      <c r="L253" s="1" t="str">
        <f t="shared" si="10"/>
        <v>BUDGET</v>
      </c>
      <c r="M253" t="str">
        <f t="shared" si="11"/>
        <v>Bakery  Continental</v>
      </c>
      <c r="N253" s="1" t="str" cm="1">
        <f t="array" ref="N253">_xlfn.IFS(
G253&lt;=25,"Fast",
G253&lt;=40,"Medium",
G253&gt;40,"Slow"
)</f>
        <v>Slow</v>
      </c>
    </row>
    <row r="254" spans="1:14" x14ac:dyDescent="0.3">
      <c r="A254" s="1">
        <v>10094</v>
      </c>
      <c r="B254" s="1" t="s">
        <v>46</v>
      </c>
      <c r="C254" s="1" t="s">
        <v>11</v>
      </c>
      <c r="D254" s="1" t="s">
        <v>731</v>
      </c>
      <c r="E254" s="1">
        <v>400</v>
      </c>
      <c r="F254" s="1">
        <v>4.2</v>
      </c>
      <c r="G254" s="1">
        <v>500</v>
      </c>
      <c r="H254" s="1" t="s">
        <v>732</v>
      </c>
      <c r="I254" s="1" t="s">
        <v>733</v>
      </c>
      <c r="J254" s="1">
        <v>56</v>
      </c>
      <c r="K254" s="1" t="str">
        <f t="shared" si="9"/>
        <v>valid</v>
      </c>
      <c r="L254" s="1" t="str">
        <f t="shared" si="10"/>
        <v>MID</v>
      </c>
      <c r="M254" t="str">
        <f t="shared" si="11"/>
        <v>Chinese</v>
      </c>
      <c r="N254" s="1" t="str" cm="1">
        <f t="array" ref="N254">_xlfn.IFS(
G254&lt;=25,"Fast",
G254&lt;=40,"Medium",
G254&gt;40,"Slow"
)</f>
        <v>Slow</v>
      </c>
    </row>
    <row r="255" spans="1:14" x14ac:dyDescent="0.3">
      <c r="A255" s="1">
        <v>10113</v>
      </c>
      <c r="B255" s="1" t="s">
        <v>734</v>
      </c>
      <c r="C255" s="1" t="s">
        <v>463</v>
      </c>
      <c r="D255" s="1" t="s">
        <v>735</v>
      </c>
      <c r="E255" s="1">
        <v>500</v>
      </c>
      <c r="F255" s="1">
        <v>4.3</v>
      </c>
      <c r="G255" s="1">
        <v>50</v>
      </c>
      <c r="H255" s="1" t="s">
        <v>736</v>
      </c>
      <c r="I255" s="1" t="s">
        <v>737</v>
      </c>
      <c r="J255" s="1">
        <v>68</v>
      </c>
      <c r="K255" s="1" t="str">
        <f t="shared" si="9"/>
        <v>valid</v>
      </c>
      <c r="L255" s="1" t="str">
        <f t="shared" si="10"/>
        <v>MID</v>
      </c>
      <c r="M255" t="str">
        <f t="shared" si="11"/>
        <v>Bakery</v>
      </c>
      <c r="N255" s="1" t="str" cm="1">
        <f t="array" ref="N255">_xlfn.IFS(
G255&lt;=25,"Fast",
G255&lt;=40,"Medium",
G255&gt;40,"Slow"
)</f>
        <v>Slow</v>
      </c>
    </row>
    <row r="256" spans="1:14" x14ac:dyDescent="0.3">
      <c r="A256" s="1">
        <v>10178</v>
      </c>
      <c r="B256" s="1" t="s">
        <v>738</v>
      </c>
      <c r="C256" s="1" t="s">
        <v>463</v>
      </c>
      <c r="D256" s="1" t="s">
        <v>739</v>
      </c>
      <c r="E256" s="1">
        <v>300</v>
      </c>
      <c r="F256" s="1">
        <v>3.5</v>
      </c>
      <c r="G256" s="1">
        <v>20</v>
      </c>
      <c r="H256" s="1" t="s">
        <v>740</v>
      </c>
      <c r="I256" s="1" t="s">
        <v>741</v>
      </c>
      <c r="J256" s="1">
        <v>49</v>
      </c>
      <c r="K256" s="1" t="str">
        <f t="shared" si="9"/>
        <v>valid</v>
      </c>
      <c r="L256" s="1" t="str">
        <f t="shared" si="10"/>
        <v>BUDGET</v>
      </c>
      <c r="M256" t="str">
        <f t="shared" si="11"/>
        <v>Bakery</v>
      </c>
      <c r="N256" s="1" t="str" cm="1">
        <f t="array" ref="N256">_xlfn.IFS(
G256&lt;=25,"Fast",
G256&lt;=40,"Medium",
G256&gt;40,"Slow"
)</f>
        <v>Fast</v>
      </c>
    </row>
    <row r="257" spans="1:14" x14ac:dyDescent="0.3">
      <c r="A257" s="1">
        <v>10186</v>
      </c>
      <c r="B257" s="1" t="s">
        <v>738</v>
      </c>
      <c r="C257" s="1" t="s">
        <v>463</v>
      </c>
      <c r="D257" s="1" t="s">
        <v>742</v>
      </c>
      <c r="E257" s="1">
        <v>350</v>
      </c>
      <c r="F257" s="1">
        <v>4.0999999999999996</v>
      </c>
      <c r="G257" s="1">
        <v>100</v>
      </c>
      <c r="H257" s="1" t="s">
        <v>743</v>
      </c>
      <c r="I257" s="1" t="s">
        <v>744</v>
      </c>
      <c r="J257" s="1">
        <v>46</v>
      </c>
      <c r="K257" s="1" t="str">
        <f t="shared" si="9"/>
        <v>valid</v>
      </c>
      <c r="L257" s="1" t="str">
        <f t="shared" si="10"/>
        <v>MID</v>
      </c>
      <c r="M257" t="str">
        <f t="shared" si="11"/>
        <v>Chinese</v>
      </c>
      <c r="N257" s="1" t="str" cm="1">
        <f t="array" ref="N257">_xlfn.IFS(
G257&lt;=25,"Fast",
G257&lt;=40,"Medium",
G257&gt;40,"Slow"
)</f>
        <v>Slow</v>
      </c>
    </row>
    <row r="258" spans="1:14" x14ac:dyDescent="0.3">
      <c r="A258" s="1">
        <v>10208</v>
      </c>
      <c r="B258" s="1" t="s">
        <v>745</v>
      </c>
      <c r="C258" s="1" t="s">
        <v>383</v>
      </c>
      <c r="D258" s="1" t="s">
        <v>746</v>
      </c>
      <c r="E258" s="1">
        <v>350</v>
      </c>
      <c r="F258" s="1">
        <v>4.3</v>
      </c>
      <c r="G258" s="1">
        <v>1000</v>
      </c>
      <c r="H258" s="1" t="s">
        <v>309</v>
      </c>
      <c r="I258" s="1" t="s">
        <v>747</v>
      </c>
      <c r="J258" s="1">
        <v>35</v>
      </c>
      <c r="K258" s="1" t="str">
        <f t="shared" si="9"/>
        <v>valid</v>
      </c>
      <c r="L258" s="1" t="str">
        <f t="shared" si="10"/>
        <v>MID</v>
      </c>
      <c r="M258" t="str">
        <f t="shared" si="11"/>
        <v>American</v>
      </c>
      <c r="N258" s="1" t="str" cm="1">
        <f t="array" ref="N258">_xlfn.IFS(
G258&lt;=25,"Fast",
G258&lt;=40,"Medium",
G258&gt;40,"Slow"
)</f>
        <v>Slow</v>
      </c>
    </row>
    <row r="259" spans="1:14" x14ac:dyDescent="0.3">
      <c r="A259" s="1">
        <v>10212</v>
      </c>
      <c r="B259" s="1" t="s">
        <v>156</v>
      </c>
      <c r="C259" s="1" t="s">
        <v>11</v>
      </c>
      <c r="D259" s="1" t="s">
        <v>748</v>
      </c>
      <c r="E259" s="1">
        <v>400</v>
      </c>
      <c r="F259" s="1">
        <v>4.4000000000000004</v>
      </c>
      <c r="G259" s="1">
        <v>100</v>
      </c>
      <c r="H259" s="1" t="s">
        <v>749</v>
      </c>
      <c r="I259" s="1" t="s">
        <v>750</v>
      </c>
      <c r="J259" s="1">
        <v>35</v>
      </c>
      <c r="K259" s="1" t="str">
        <f t="shared" ref="K259:K322" si="12">IF(E259=0,"outlier","valid")</f>
        <v>valid</v>
      </c>
      <c r="L259" s="1" t="str">
        <f t="shared" ref="L259:L322" si="13">IF(E259&lt;=300,"BUDGET",IF(E259&lt;=600,"MID","PREMIUM"))</f>
        <v>MID</v>
      </c>
      <c r="M259" t="str">
        <f t="shared" ref="M259:M322" si="14">IFERROR(LEFT(H259, FIND(",", H259)-1), H259)</f>
        <v>Mangalorean</v>
      </c>
      <c r="N259" s="1" t="str" cm="1">
        <f t="array" ref="N259">_xlfn.IFS(
G259&lt;=25,"Fast",
G259&lt;=40,"Medium",
G259&gt;40,"Slow"
)</f>
        <v>Slow</v>
      </c>
    </row>
    <row r="260" spans="1:14" x14ac:dyDescent="0.3">
      <c r="A260" s="1">
        <v>10238</v>
      </c>
      <c r="B260" s="1" t="s">
        <v>156</v>
      </c>
      <c r="C260" s="1" t="s">
        <v>11</v>
      </c>
      <c r="D260" s="1" t="s">
        <v>423</v>
      </c>
      <c r="E260" s="1">
        <v>800</v>
      </c>
      <c r="F260" s="1">
        <v>4.5</v>
      </c>
      <c r="G260" s="1">
        <v>500</v>
      </c>
      <c r="H260" s="1" t="s">
        <v>424</v>
      </c>
      <c r="I260" s="1" t="s">
        <v>751</v>
      </c>
      <c r="J260" s="1">
        <v>39</v>
      </c>
      <c r="K260" s="1" t="str">
        <f t="shared" si="12"/>
        <v>valid</v>
      </c>
      <c r="L260" s="1" t="str">
        <f t="shared" si="13"/>
        <v>PREMIUM</v>
      </c>
      <c r="M260" t="str">
        <f t="shared" si="14"/>
        <v>European</v>
      </c>
      <c r="N260" s="1" t="str" cm="1">
        <f t="array" ref="N260">_xlfn.IFS(
G260&lt;=25,"Fast",
G260&lt;=40,"Medium",
G260&gt;40,"Slow"
)</f>
        <v>Slow</v>
      </c>
    </row>
    <row r="261" spans="1:14" x14ac:dyDescent="0.3">
      <c r="A261" s="1">
        <v>10275</v>
      </c>
      <c r="B261" s="1" t="s">
        <v>734</v>
      </c>
      <c r="C261" s="1" t="s">
        <v>463</v>
      </c>
      <c r="D261" s="1" t="s">
        <v>752</v>
      </c>
      <c r="E261" s="1">
        <v>800</v>
      </c>
      <c r="F261" s="1">
        <v>4.4000000000000004</v>
      </c>
      <c r="G261" s="1">
        <v>500</v>
      </c>
      <c r="H261" s="1" t="s">
        <v>19</v>
      </c>
      <c r="I261" s="1" t="s">
        <v>753</v>
      </c>
      <c r="J261" s="1">
        <v>64</v>
      </c>
      <c r="K261" s="1" t="str">
        <f t="shared" si="12"/>
        <v>valid</v>
      </c>
      <c r="L261" s="1" t="str">
        <f t="shared" si="13"/>
        <v>PREMIUM</v>
      </c>
      <c r="M261" t="str">
        <f t="shared" si="14"/>
        <v>Chinese</v>
      </c>
      <c r="N261" s="1" t="str" cm="1">
        <f t="array" ref="N261">_xlfn.IFS(
G261&lt;=25,"Fast",
G261&lt;=40,"Medium",
G261&gt;40,"Slow"
)</f>
        <v>Slow</v>
      </c>
    </row>
    <row r="262" spans="1:14" x14ac:dyDescent="0.3">
      <c r="A262" s="1">
        <v>10285</v>
      </c>
      <c r="B262" s="1" t="s">
        <v>745</v>
      </c>
      <c r="C262" s="1" t="s">
        <v>383</v>
      </c>
      <c r="D262" s="1" t="s">
        <v>754</v>
      </c>
      <c r="E262" s="1">
        <v>300</v>
      </c>
      <c r="F262" s="1">
        <v>2.9</v>
      </c>
      <c r="G262" s="1">
        <v>80</v>
      </c>
      <c r="H262" s="1" t="s">
        <v>19</v>
      </c>
      <c r="I262" s="1" t="s">
        <v>755</v>
      </c>
      <c r="J262" s="1">
        <v>61</v>
      </c>
      <c r="K262" s="1" t="str">
        <f t="shared" si="12"/>
        <v>valid</v>
      </c>
      <c r="L262" s="1" t="str">
        <f t="shared" si="13"/>
        <v>BUDGET</v>
      </c>
      <c r="M262" t="str">
        <f t="shared" si="14"/>
        <v>Chinese</v>
      </c>
      <c r="N262" s="1" t="str" cm="1">
        <f t="array" ref="N262">_xlfn.IFS(
G262&lt;=25,"Fast",
G262&lt;=40,"Medium",
G262&gt;40,"Slow"
)</f>
        <v>Slow</v>
      </c>
    </row>
    <row r="263" spans="1:14" x14ac:dyDescent="0.3">
      <c r="A263" s="1">
        <v>10298</v>
      </c>
      <c r="B263" s="1" t="s">
        <v>756</v>
      </c>
      <c r="C263" s="1" t="s">
        <v>383</v>
      </c>
      <c r="D263" s="1" t="s">
        <v>757</v>
      </c>
      <c r="E263" s="1">
        <v>200</v>
      </c>
      <c r="F263" s="1">
        <v>3.8</v>
      </c>
      <c r="G263" s="1">
        <v>100</v>
      </c>
      <c r="H263" s="1" t="s">
        <v>758</v>
      </c>
      <c r="I263" s="1" t="s">
        <v>759</v>
      </c>
      <c r="J263" s="1">
        <v>36</v>
      </c>
      <c r="K263" s="1" t="str">
        <f t="shared" si="12"/>
        <v>valid</v>
      </c>
      <c r="L263" s="1" t="str">
        <f t="shared" si="13"/>
        <v>BUDGET</v>
      </c>
      <c r="M263" t="str">
        <f t="shared" si="14"/>
        <v>Chinese</v>
      </c>
      <c r="N263" s="1" t="str" cm="1">
        <f t="array" ref="N263">_xlfn.IFS(
G263&lt;=25,"Fast",
G263&lt;=40,"Medium",
G263&gt;40,"Slow"
)</f>
        <v>Slow</v>
      </c>
    </row>
    <row r="264" spans="1:14" x14ac:dyDescent="0.3">
      <c r="A264" s="1">
        <v>10312</v>
      </c>
      <c r="B264" s="1" t="s">
        <v>760</v>
      </c>
      <c r="C264" s="1" t="s">
        <v>383</v>
      </c>
      <c r="D264" s="1" t="s">
        <v>761</v>
      </c>
      <c r="E264" s="1">
        <v>400</v>
      </c>
      <c r="F264" s="1">
        <v>4.0999999999999996</v>
      </c>
      <c r="G264" s="1">
        <v>100</v>
      </c>
      <c r="H264" s="1" t="s">
        <v>762</v>
      </c>
      <c r="I264" s="1" t="s">
        <v>763</v>
      </c>
      <c r="J264" s="1">
        <v>36</v>
      </c>
      <c r="K264" s="1" t="str">
        <f t="shared" si="12"/>
        <v>valid</v>
      </c>
      <c r="L264" s="1" t="str">
        <f t="shared" si="13"/>
        <v>MID</v>
      </c>
      <c r="M264" t="str">
        <f t="shared" si="14"/>
        <v>North Indian</v>
      </c>
      <c r="N264" s="1" t="str" cm="1">
        <f t="array" ref="N264">_xlfn.IFS(
G264&lt;=25,"Fast",
G264&lt;=40,"Medium",
G264&gt;40,"Slow"
)</f>
        <v>Slow</v>
      </c>
    </row>
    <row r="265" spans="1:14" x14ac:dyDescent="0.3">
      <c r="A265" s="1">
        <v>10323</v>
      </c>
      <c r="B265" s="1" t="s">
        <v>764</v>
      </c>
      <c r="C265" s="1" t="s">
        <v>383</v>
      </c>
      <c r="D265" s="1" t="s">
        <v>421</v>
      </c>
      <c r="E265" s="1">
        <v>350</v>
      </c>
      <c r="F265" s="1">
        <v>4.0999999999999996</v>
      </c>
      <c r="G265" s="1">
        <v>500</v>
      </c>
      <c r="H265" s="1" t="s">
        <v>629</v>
      </c>
      <c r="I265" s="1" t="s">
        <v>765</v>
      </c>
      <c r="J265" s="1">
        <v>53</v>
      </c>
      <c r="K265" s="1" t="str">
        <f t="shared" si="12"/>
        <v>valid</v>
      </c>
      <c r="L265" s="1" t="str">
        <f t="shared" si="13"/>
        <v>MID</v>
      </c>
      <c r="M265" t="str">
        <f t="shared" si="14"/>
        <v>Fast Food</v>
      </c>
      <c r="N265" s="1" t="str" cm="1">
        <f t="array" ref="N265">_xlfn.IFS(
G265&lt;=25,"Fast",
G265&lt;=40,"Medium",
G265&gt;40,"Slow"
)</f>
        <v>Slow</v>
      </c>
    </row>
    <row r="266" spans="1:14" x14ac:dyDescent="0.3">
      <c r="A266" s="1">
        <v>10327</v>
      </c>
      <c r="B266" s="1" t="s">
        <v>766</v>
      </c>
      <c r="C266" s="1" t="s">
        <v>383</v>
      </c>
      <c r="D266" s="1" t="s">
        <v>767</v>
      </c>
      <c r="E266" s="1">
        <v>250</v>
      </c>
      <c r="F266" s="1">
        <v>4</v>
      </c>
      <c r="G266" s="1">
        <v>100</v>
      </c>
      <c r="H266" s="1" t="s">
        <v>45</v>
      </c>
      <c r="I266" s="1" t="s">
        <v>768</v>
      </c>
      <c r="J266" s="1">
        <v>48</v>
      </c>
      <c r="K266" s="1" t="str">
        <f t="shared" si="12"/>
        <v>valid</v>
      </c>
      <c r="L266" s="1" t="str">
        <f t="shared" si="13"/>
        <v>BUDGET</v>
      </c>
      <c r="M266" t="str">
        <f t="shared" si="14"/>
        <v>North Indian</v>
      </c>
      <c r="N266" s="1" t="str" cm="1">
        <f t="array" ref="N266">_xlfn.IFS(
G266&lt;=25,"Fast",
G266&lt;=40,"Medium",
G266&gt;40,"Slow"
)</f>
        <v>Slow</v>
      </c>
    </row>
    <row r="267" spans="1:14" x14ac:dyDescent="0.3">
      <c r="A267" s="1">
        <v>10336</v>
      </c>
      <c r="B267" s="1" t="s">
        <v>745</v>
      </c>
      <c r="C267" s="1" t="s">
        <v>383</v>
      </c>
      <c r="D267" s="1" t="s">
        <v>769</v>
      </c>
      <c r="E267" s="1">
        <v>300</v>
      </c>
      <c r="F267" s="1">
        <v>4.3</v>
      </c>
      <c r="G267" s="1">
        <v>20</v>
      </c>
      <c r="H267" s="1" t="s">
        <v>45</v>
      </c>
      <c r="I267" s="1" t="s">
        <v>770</v>
      </c>
      <c r="J267" s="1">
        <v>50</v>
      </c>
      <c r="K267" s="1" t="str">
        <f t="shared" si="12"/>
        <v>valid</v>
      </c>
      <c r="L267" s="1" t="str">
        <f t="shared" si="13"/>
        <v>BUDGET</v>
      </c>
      <c r="M267" t="str">
        <f t="shared" si="14"/>
        <v>North Indian</v>
      </c>
      <c r="N267" s="1" t="str" cm="1">
        <f t="array" ref="N267">_xlfn.IFS(
G267&lt;=25,"Fast",
G267&lt;=40,"Medium",
G267&gt;40,"Slow"
)</f>
        <v>Fast</v>
      </c>
    </row>
    <row r="268" spans="1:14" x14ac:dyDescent="0.3">
      <c r="A268" s="1">
        <v>10362</v>
      </c>
      <c r="B268" s="1" t="s">
        <v>771</v>
      </c>
      <c r="C268" s="1" t="s">
        <v>189</v>
      </c>
      <c r="D268" s="1" t="s">
        <v>772</v>
      </c>
      <c r="E268" s="1">
        <v>500</v>
      </c>
      <c r="F268" s="1">
        <v>4.3</v>
      </c>
      <c r="G268" s="1">
        <v>1000</v>
      </c>
      <c r="H268" s="1" t="s">
        <v>203</v>
      </c>
      <c r="I268" s="1" t="s">
        <v>773</v>
      </c>
      <c r="J268" s="1">
        <v>50</v>
      </c>
      <c r="K268" s="1" t="str">
        <f t="shared" si="12"/>
        <v>valid</v>
      </c>
      <c r="L268" s="1" t="str">
        <f t="shared" si="13"/>
        <v>MID</v>
      </c>
      <c r="M268" t="str">
        <f t="shared" si="14"/>
        <v>Biryani</v>
      </c>
      <c r="N268" s="1" t="str" cm="1">
        <f t="array" ref="N268">_xlfn.IFS(
G268&lt;=25,"Fast",
G268&lt;=40,"Medium",
G268&gt;40,"Slow"
)</f>
        <v>Slow</v>
      </c>
    </row>
    <row r="269" spans="1:14" x14ac:dyDescent="0.3">
      <c r="A269" s="1">
        <v>10367</v>
      </c>
      <c r="B269" s="1" t="s">
        <v>771</v>
      </c>
      <c r="C269" s="1" t="s">
        <v>189</v>
      </c>
      <c r="D269" s="1" t="s">
        <v>709</v>
      </c>
      <c r="E269" s="1">
        <v>350</v>
      </c>
      <c r="F269" s="1">
        <v>4.0999999999999996</v>
      </c>
      <c r="G269" s="1">
        <v>1000</v>
      </c>
      <c r="H269" s="1" t="s">
        <v>774</v>
      </c>
      <c r="I269" s="1" t="s">
        <v>775</v>
      </c>
      <c r="J269" s="1">
        <v>49</v>
      </c>
      <c r="K269" s="1" t="str">
        <f t="shared" si="12"/>
        <v>valid</v>
      </c>
      <c r="L269" s="1" t="str">
        <f t="shared" si="13"/>
        <v>MID</v>
      </c>
      <c r="M269" t="str">
        <f t="shared" si="14"/>
        <v>Fast Food  Pizzas</v>
      </c>
      <c r="N269" s="1" t="str" cm="1">
        <f t="array" ref="N269">_xlfn.IFS(
G269&lt;=25,"Fast",
G269&lt;=40,"Medium",
G269&gt;40,"Slow"
)</f>
        <v>Slow</v>
      </c>
    </row>
    <row r="270" spans="1:14" x14ac:dyDescent="0.3">
      <c r="A270" s="1">
        <v>10376</v>
      </c>
      <c r="B270" s="1" t="s">
        <v>776</v>
      </c>
      <c r="C270" s="1" t="s">
        <v>189</v>
      </c>
      <c r="D270" s="1" t="s">
        <v>777</v>
      </c>
      <c r="E270" s="1">
        <v>350</v>
      </c>
      <c r="F270" s="1">
        <v>4.3</v>
      </c>
      <c r="G270" s="1">
        <v>500</v>
      </c>
      <c r="H270" s="1" t="s">
        <v>778</v>
      </c>
      <c r="I270" s="1" t="s">
        <v>779</v>
      </c>
      <c r="J270" s="1">
        <v>84</v>
      </c>
      <c r="K270" s="1" t="str">
        <f t="shared" si="12"/>
        <v>valid</v>
      </c>
      <c r="L270" s="1" t="str">
        <f t="shared" si="13"/>
        <v>MID</v>
      </c>
      <c r="M270" t="str">
        <f t="shared" si="14"/>
        <v>Biryani</v>
      </c>
      <c r="N270" s="1" t="str" cm="1">
        <f t="array" ref="N270">_xlfn.IFS(
G270&lt;=25,"Fast",
G270&lt;=40,"Medium",
G270&gt;40,"Slow"
)</f>
        <v>Slow</v>
      </c>
    </row>
    <row r="271" spans="1:14" x14ac:dyDescent="0.3">
      <c r="A271" s="1">
        <v>10389</v>
      </c>
      <c r="B271" s="1" t="s">
        <v>764</v>
      </c>
      <c r="C271" s="1" t="s">
        <v>383</v>
      </c>
      <c r="D271" s="1" t="s">
        <v>780</v>
      </c>
      <c r="E271" s="1">
        <v>400</v>
      </c>
      <c r="F271" s="1">
        <v>4.2</v>
      </c>
      <c r="G271" s="1">
        <v>100</v>
      </c>
      <c r="H271" s="1" t="s">
        <v>695</v>
      </c>
      <c r="I271" s="1" t="s">
        <v>755</v>
      </c>
      <c r="J271" s="1">
        <v>57</v>
      </c>
      <c r="K271" s="1" t="str">
        <f t="shared" si="12"/>
        <v>valid</v>
      </c>
      <c r="L271" s="1" t="str">
        <f t="shared" si="13"/>
        <v>MID</v>
      </c>
      <c r="M271" t="str">
        <f t="shared" si="14"/>
        <v>Indian</v>
      </c>
      <c r="N271" s="1" t="str" cm="1">
        <f t="array" ref="N271">_xlfn.IFS(
G271&lt;=25,"Fast",
G271&lt;=40,"Medium",
G271&gt;40,"Slow"
)</f>
        <v>Slow</v>
      </c>
    </row>
    <row r="272" spans="1:14" x14ac:dyDescent="0.3">
      <c r="A272" s="1">
        <v>10475</v>
      </c>
      <c r="B272" s="1" t="s">
        <v>781</v>
      </c>
      <c r="C272" s="1" t="s">
        <v>68</v>
      </c>
      <c r="D272" s="1" t="s">
        <v>782</v>
      </c>
      <c r="E272" s="1">
        <v>150</v>
      </c>
      <c r="F272" s="1">
        <v>2.9</v>
      </c>
      <c r="G272" s="1">
        <v>80</v>
      </c>
      <c r="H272" s="1" t="s">
        <v>391</v>
      </c>
      <c r="I272" s="1" t="s">
        <v>783</v>
      </c>
      <c r="J272" s="1">
        <v>42</v>
      </c>
      <c r="K272" s="1" t="str">
        <f t="shared" si="12"/>
        <v>valid</v>
      </c>
      <c r="L272" s="1" t="str">
        <f t="shared" si="13"/>
        <v>BUDGET</v>
      </c>
      <c r="M272" t="str">
        <f t="shared" si="14"/>
        <v>Ice Cream</v>
      </c>
      <c r="N272" s="1" t="str" cm="1">
        <f t="array" ref="N272">_xlfn.IFS(
G272&lt;=25,"Fast",
G272&lt;=40,"Medium",
G272&gt;40,"Slow"
)</f>
        <v>Slow</v>
      </c>
    </row>
    <row r="273" spans="1:14" x14ac:dyDescent="0.3">
      <c r="A273" s="1">
        <v>10485</v>
      </c>
      <c r="B273" s="1" t="s">
        <v>784</v>
      </c>
      <c r="C273" s="1" t="s">
        <v>115</v>
      </c>
      <c r="D273" s="1" t="s">
        <v>785</v>
      </c>
      <c r="E273" s="1">
        <v>300</v>
      </c>
      <c r="F273" s="1">
        <v>3.8</v>
      </c>
      <c r="G273" s="1">
        <v>500</v>
      </c>
      <c r="H273" s="1" t="s">
        <v>461</v>
      </c>
      <c r="I273" s="1" t="s">
        <v>786</v>
      </c>
      <c r="J273" s="1">
        <v>62</v>
      </c>
      <c r="K273" s="1" t="str">
        <f t="shared" si="12"/>
        <v>valid</v>
      </c>
      <c r="L273" s="1" t="str">
        <f t="shared" si="13"/>
        <v>BUDGET</v>
      </c>
      <c r="M273" t="str">
        <f t="shared" si="14"/>
        <v>Mughlai</v>
      </c>
      <c r="N273" s="1" t="str" cm="1">
        <f t="array" ref="N273">_xlfn.IFS(
G273&lt;=25,"Fast",
G273&lt;=40,"Medium",
G273&gt;40,"Slow"
)</f>
        <v>Slow</v>
      </c>
    </row>
    <row r="274" spans="1:14" x14ac:dyDescent="0.3">
      <c r="A274" s="1">
        <v>10502</v>
      </c>
      <c r="B274" s="1" t="s">
        <v>784</v>
      </c>
      <c r="C274" s="1" t="s">
        <v>115</v>
      </c>
      <c r="D274" s="1" t="s">
        <v>787</v>
      </c>
      <c r="E274" s="1">
        <v>300</v>
      </c>
      <c r="F274" s="1">
        <v>4</v>
      </c>
      <c r="G274" s="1">
        <v>100</v>
      </c>
      <c r="H274" s="1" t="s">
        <v>184</v>
      </c>
      <c r="I274" s="1" t="s">
        <v>788</v>
      </c>
      <c r="J274" s="1">
        <v>65</v>
      </c>
      <c r="K274" s="1" t="str">
        <f t="shared" si="12"/>
        <v>valid</v>
      </c>
      <c r="L274" s="1" t="str">
        <f t="shared" si="13"/>
        <v>BUDGET</v>
      </c>
      <c r="M274" t="str">
        <f t="shared" si="14"/>
        <v>Fast Food</v>
      </c>
      <c r="N274" s="1" t="str" cm="1">
        <f t="array" ref="N274">_xlfn.IFS(
G274&lt;=25,"Fast",
G274&lt;=40,"Medium",
G274&gt;40,"Slow"
)</f>
        <v>Slow</v>
      </c>
    </row>
    <row r="275" spans="1:14" x14ac:dyDescent="0.3">
      <c r="A275" s="1">
        <v>10522</v>
      </c>
      <c r="B275" s="1" t="s">
        <v>311</v>
      </c>
      <c r="C275" s="1" t="s">
        <v>189</v>
      </c>
      <c r="D275" s="1" t="s">
        <v>789</v>
      </c>
      <c r="E275" s="1">
        <v>1000</v>
      </c>
      <c r="F275" s="1">
        <v>4.5</v>
      </c>
      <c r="G275" s="1">
        <v>100</v>
      </c>
      <c r="H275" s="1" t="s">
        <v>790</v>
      </c>
      <c r="I275" s="1" t="s">
        <v>314</v>
      </c>
      <c r="J275" s="1">
        <v>45</v>
      </c>
      <c r="K275" s="1" t="str">
        <f t="shared" si="12"/>
        <v>valid</v>
      </c>
      <c r="L275" s="1" t="str">
        <f t="shared" si="13"/>
        <v>PREMIUM</v>
      </c>
      <c r="M275" t="str">
        <f t="shared" si="14"/>
        <v>Continental</v>
      </c>
      <c r="N275" s="1" t="str" cm="1">
        <f t="array" ref="N275">_xlfn.IFS(
G275&lt;=25,"Fast",
G275&lt;=40,"Medium",
G275&gt;40,"Slow"
)</f>
        <v>Slow</v>
      </c>
    </row>
    <row r="276" spans="1:14" x14ac:dyDescent="0.3">
      <c r="A276" s="1">
        <v>10525</v>
      </c>
      <c r="B276" s="1" t="s">
        <v>193</v>
      </c>
      <c r="C276" s="1" t="s">
        <v>189</v>
      </c>
      <c r="D276" s="1" t="s">
        <v>791</v>
      </c>
      <c r="E276" s="1">
        <v>1300</v>
      </c>
      <c r="F276" s="1">
        <v>4.0999999999999996</v>
      </c>
      <c r="G276" s="1">
        <v>100</v>
      </c>
      <c r="H276" s="1" t="s">
        <v>792</v>
      </c>
      <c r="I276" s="1" t="s">
        <v>559</v>
      </c>
      <c r="J276" s="1">
        <v>75</v>
      </c>
      <c r="K276" s="1" t="str">
        <f t="shared" si="12"/>
        <v>valid</v>
      </c>
      <c r="L276" s="1" t="str">
        <f t="shared" si="13"/>
        <v>PREMIUM</v>
      </c>
      <c r="M276" t="str">
        <f t="shared" si="14"/>
        <v>Chinese</v>
      </c>
      <c r="N276" s="1" t="str" cm="1">
        <f t="array" ref="N276">_xlfn.IFS(
G276&lt;=25,"Fast",
G276&lt;=40,"Medium",
G276&gt;40,"Slow"
)</f>
        <v>Slow</v>
      </c>
    </row>
    <row r="277" spans="1:14" x14ac:dyDescent="0.3">
      <c r="A277" s="1">
        <v>10537</v>
      </c>
      <c r="B277" s="1" t="s">
        <v>541</v>
      </c>
      <c r="C277" s="1" t="s">
        <v>463</v>
      </c>
      <c r="D277" s="1" t="s">
        <v>793</v>
      </c>
      <c r="E277" s="1">
        <v>600</v>
      </c>
      <c r="F277" s="1">
        <v>4.3</v>
      </c>
      <c r="G277" s="1">
        <v>100</v>
      </c>
      <c r="H277" s="1" t="s">
        <v>794</v>
      </c>
      <c r="I277" s="1" t="s">
        <v>795</v>
      </c>
      <c r="J277" s="1">
        <v>58</v>
      </c>
      <c r="K277" s="1" t="str">
        <f t="shared" si="12"/>
        <v>valid</v>
      </c>
      <c r="L277" s="1" t="str">
        <f t="shared" si="13"/>
        <v>MID</v>
      </c>
      <c r="M277" t="str">
        <f t="shared" si="14"/>
        <v>Tandoor</v>
      </c>
      <c r="N277" s="1" t="str" cm="1">
        <f t="array" ref="N277">_xlfn.IFS(
G277&lt;=25,"Fast",
G277&lt;=40,"Medium",
G277&gt;40,"Slow"
)</f>
        <v>Slow</v>
      </c>
    </row>
    <row r="278" spans="1:14" x14ac:dyDescent="0.3">
      <c r="A278" s="1">
        <v>10549</v>
      </c>
      <c r="B278" s="1" t="s">
        <v>711</v>
      </c>
      <c r="C278" s="1" t="s">
        <v>91</v>
      </c>
      <c r="D278" s="1" t="s">
        <v>796</v>
      </c>
      <c r="E278" s="1">
        <v>150</v>
      </c>
      <c r="F278" s="1">
        <v>4.2</v>
      </c>
      <c r="G278" s="1">
        <v>100</v>
      </c>
      <c r="H278" s="1" t="s">
        <v>797</v>
      </c>
      <c r="I278" s="1" t="s">
        <v>711</v>
      </c>
      <c r="J278" s="1">
        <v>43</v>
      </c>
      <c r="K278" s="1" t="str">
        <f t="shared" si="12"/>
        <v>valid</v>
      </c>
      <c r="L278" s="1" t="str">
        <f t="shared" si="13"/>
        <v>BUDGET</v>
      </c>
      <c r="M278" t="str">
        <f t="shared" si="14"/>
        <v>Street Food</v>
      </c>
      <c r="N278" s="1" t="str" cm="1">
        <f t="array" ref="N278">_xlfn.IFS(
G278&lt;=25,"Fast",
G278&lt;=40,"Medium",
G278&gt;40,"Slow"
)</f>
        <v>Slow</v>
      </c>
    </row>
    <row r="279" spans="1:14" x14ac:dyDescent="0.3">
      <c r="A279" s="1">
        <v>10575</v>
      </c>
      <c r="B279" s="1" t="s">
        <v>473</v>
      </c>
      <c r="C279" s="1" t="s">
        <v>11</v>
      </c>
      <c r="D279" s="1" t="s">
        <v>709</v>
      </c>
      <c r="E279" s="1">
        <v>600</v>
      </c>
      <c r="F279" s="1">
        <v>3.8</v>
      </c>
      <c r="G279" s="1">
        <v>100</v>
      </c>
      <c r="H279" s="1" t="s">
        <v>710</v>
      </c>
      <c r="I279" s="1" t="s">
        <v>798</v>
      </c>
      <c r="J279" s="1">
        <v>36</v>
      </c>
      <c r="K279" s="1" t="str">
        <f t="shared" si="12"/>
        <v>valid</v>
      </c>
      <c r="L279" s="1" t="str">
        <f t="shared" si="13"/>
        <v>MID</v>
      </c>
      <c r="M279" t="str">
        <f t="shared" si="14"/>
        <v>Pizzas</v>
      </c>
      <c r="N279" s="1" t="str" cm="1">
        <f t="array" ref="N279">_xlfn.IFS(
G279&lt;=25,"Fast",
G279&lt;=40,"Medium",
G279&gt;40,"Slow"
)</f>
        <v>Slow</v>
      </c>
    </row>
    <row r="280" spans="1:14" x14ac:dyDescent="0.3">
      <c r="A280" s="1">
        <v>10601</v>
      </c>
      <c r="B280" s="1" t="s">
        <v>193</v>
      </c>
      <c r="C280" s="1" t="s">
        <v>189</v>
      </c>
      <c r="D280" s="1" t="s">
        <v>799</v>
      </c>
      <c r="E280" s="1">
        <v>1000</v>
      </c>
      <c r="F280" s="1">
        <v>4.5</v>
      </c>
      <c r="G280" s="1">
        <v>100</v>
      </c>
      <c r="H280" s="1" t="s">
        <v>39</v>
      </c>
      <c r="I280" s="1" t="s">
        <v>193</v>
      </c>
      <c r="J280" s="1">
        <v>71</v>
      </c>
      <c r="K280" s="1" t="str">
        <f t="shared" si="12"/>
        <v>valid</v>
      </c>
      <c r="L280" s="1" t="str">
        <f t="shared" si="13"/>
        <v>PREMIUM</v>
      </c>
      <c r="M280" t="str">
        <f t="shared" si="14"/>
        <v>Bengali</v>
      </c>
      <c r="N280" s="1" t="str" cm="1">
        <f t="array" ref="N280">_xlfn.IFS(
G280&lt;=25,"Fast",
G280&lt;=40,"Medium",
G280&gt;40,"Slow"
)</f>
        <v>Slow</v>
      </c>
    </row>
    <row r="281" spans="1:14" x14ac:dyDescent="0.3">
      <c r="A281" s="1">
        <v>10730</v>
      </c>
      <c r="B281" s="1" t="s">
        <v>83</v>
      </c>
      <c r="C281" s="1" t="s">
        <v>68</v>
      </c>
      <c r="D281" s="1" t="s">
        <v>800</v>
      </c>
      <c r="E281" s="1">
        <v>1200</v>
      </c>
      <c r="F281" s="1">
        <v>3.7</v>
      </c>
      <c r="G281" s="1">
        <v>20</v>
      </c>
      <c r="H281" s="1" t="s">
        <v>801</v>
      </c>
      <c r="I281" s="1" t="s">
        <v>802</v>
      </c>
      <c r="J281" s="1">
        <v>82</v>
      </c>
      <c r="K281" s="1" t="str">
        <f t="shared" si="12"/>
        <v>valid</v>
      </c>
      <c r="L281" s="1" t="str">
        <f t="shared" si="13"/>
        <v>PREMIUM</v>
      </c>
      <c r="M281" t="str">
        <f t="shared" si="14"/>
        <v>Chinese</v>
      </c>
      <c r="N281" s="1" t="str" cm="1">
        <f t="array" ref="N281">_xlfn.IFS(
G281&lt;=25,"Fast",
G281&lt;=40,"Medium",
G281&gt;40,"Slow"
)</f>
        <v>Fast</v>
      </c>
    </row>
    <row r="282" spans="1:14" x14ac:dyDescent="0.3">
      <c r="A282" s="1">
        <v>10731</v>
      </c>
      <c r="B282" s="1" t="s">
        <v>803</v>
      </c>
      <c r="C282" s="1" t="s">
        <v>189</v>
      </c>
      <c r="D282" s="1" t="s">
        <v>804</v>
      </c>
      <c r="E282" s="1">
        <v>700</v>
      </c>
      <c r="F282" s="1">
        <v>4.3</v>
      </c>
      <c r="G282" s="1">
        <v>1000</v>
      </c>
      <c r="H282" s="1" t="s">
        <v>805</v>
      </c>
      <c r="I282" s="1" t="s">
        <v>803</v>
      </c>
      <c r="J282" s="1">
        <v>51</v>
      </c>
      <c r="K282" s="1" t="str">
        <f t="shared" si="12"/>
        <v>valid</v>
      </c>
      <c r="L282" s="1" t="str">
        <f t="shared" si="13"/>
        <v>PREMIUM</v>
      </c>
      <c r="M282" t="str">
        <f t="shared" si="14"/>
        <v>Biryani  Mughlai  North Indian  Indian  Kebabs  Tandoor  Awadhi</v>
      </c>
      <c r="N282" s="1" t="str" cm="1">
        <f t="array" ref="N282">_xlfn.IFS(
G282&lt;=25,"Fast",
G282&lt;=40,"Medium",
G282&gt;40,"Slow"
)</f>
        <v>Slow</v>
      </c>
    </row>
    <row r="283" spans="1:14" x14ac:dyDescent="0.3">
      <c r="A283" s="1">
        <v>10750</v>
      </c>
      <c r="B283" s="1" t="s">
        <v>394</v>
      </c>
      <c r="C283" s="1" t="s">
        <v>68</v>
      </c>
      <c r="D283" s="1" t="s">
        <v>806</v>
      </c>
      <c r="E283" s="1">
        <v>400</v>
      </c>
      <c r="F283" s="1">
        <v>4.3</v>
      </c>
      <c r="G283" s="1">
        <v>100</v>
      </c>
      <c r="H283" s="1" t="s">
        <v>45</v>
      </c>
      <c r="I283" s="1" t="s">
        <v>807</v>
      </c>
      <c r="J283" s="1">
        <v>44</v>
      </c>
      <c r="K283" s="1" t="str">
        <f t="shared" si="12"/>
        <v>valid</v>
      </c>
      <c r="L283" s="1" t="str">
        <f t="shared" si="13"/>
        <v>MID</v>
      </c>
      <c r="M283" t="str">
        <f t="shared" si="14"/>
        <v>North Indian</v>
      </c>
      <c r="N283" s="1" t="str" cm="1">
        <f t="array" ref="N283">_xlfn.IFS(
G283&lt;=25,"Fast",
G283&lt;=40,"Medium",
G283&gt;40,"Slow"
)</f>
        <v>Slow</v>
      </c>
    </row>
    <row r="284" spans="1:14" x14ac:dyDescent="0.3">
      <c r="A284" s="1">
        <v>10806</v>
      </c>
      <c r="B284" s="1" t="s">
        <v>90</v>
      </c>
      <c r="C284" s="1" t="s">
        <v>91</v>
      </c>
      <c r="D284" s="1" t="s">
        <v>808</v>
      </c>
      <c r="E284" s="1">
        <v>500</v>
      </c>
      <c r="F284" s="1">
        <v>4.3</v>
      </c>
      <c r="G284" s="1">
        <v>100</v>
      </c>
      <c r="H284" s="1" t="s">
        <v>551</v>
      </c>
      <c r="I284" s="1" t="s">
        <v>809</v>
      </c>
      <c r="J284" s="1">
        <v>50</v>
      </c>
      <c r="K284" s="1" t="str">
        <f t="shared" si="12"/>
        <v>valid</v>
      </c>
      <c r="L284" s="1" t="str">
        <f t="shared" si="13"/>
        <v>MID</v>
      </c>
      <c r="M284" t="str">
        <f t="shared" si="14"/>
        <v>North Indian  Chinese  Seafood</v>
      </c>
      <c r="N284" s="1" t="str" cm="1">
        <f t="array" ref="N284">_xlfn.IFS(
G284&lt;=25,"Fast",
G284&lt;=40,"Medium",
G284&gt;40,"Slow"
)</f>
        <v>Slow</v>
      </c>
    </row>
    <row r="285" spans="1:14" x14ac:dyDescent="0.3">
      <c r="A285" s="1">
        <v>10834</v>
      </c>
      <c r="B285" s="1" t="s">
        <v>679</v>
      </c>
      <c r="C285" s="1" t="s">
        <v>463</v>
      </c>
      <c r="D285" s="1" t="s">
        <v>810</v>
      </c>
      <c r="E285" s="1">
        <v>1500</v>
      </c>
      <c r="F285" s="1">
        <v>4.0999999999999996</v>
      </c>
      <c r="G285" s="1">
        <v>50</v>
      </c>
      <c r="H285" s="1" t="s">
        <v>811</v>
      </c>
      <c r="I285" s="1" t="s">
        <v>812</v>
      </c>
      <c r="J285" s="1">
        <v>63</v>
      </c>
      <c r="K285" s="1" t="str">
        <f t="shared" si="12"/>
        <v>valid</v>
      </c>
      <c r="L285" s="1" t="str">
        <f t="shared" si="13"/>
        <v>PREMIUM</v>
      </c>
      <c r="M285" t="str">
        <f t="shared" si="14"/>
        <v>Continental</v>
      </c>
      <c r="N285" s="1" t="str" cm="1">
        <f t="array" ref="N285">_xlfn.IFS(
G285&lt;=25,"Fast",
G285&lt;=40,"Medium",
G285&gt;40,"Slow"
)</f>
        <v>Slow</v>
      </c>
    </row>
    <row r="286" spans="1:14" x14ac:dyDescent="0.3">
      <c r="A286" s="1">
        <v>10847</v>
      </c>
      <c r="B286" s="1" t="s">
        <v>813</v>
      </c>
      <c r="C286" s="1" t="s">
        <v>115</v>
      </c>
      <c r="D286" s="1" t="s">
        <v>814</v>
      </c>
      <c r="E286" s="1">
        <v>500</v>
      </c>
      <c r="F286" s="1">
        <v>4.2</v>
      </c>
      <c r="G286" s="1">
        <v>100</v>
      </c>
      <c r="H286" s="1" t="s">
        <v>815</v>
      </c>
      <c r="I286" s="1" t="s">
        <v>816</v>
      </c>
      <c r="J286" s="1">
        <v>52</v>
      </c>
      <c r="K286" s="1" t="str">
        <f t="shared" si="12"/>
        <v>valid</v>
      </c>
      <c r="L286" s="1" t="str">
        <f t="shared" si="13"/>
        <v>MID</v>
      </c>
      <c r="M286" t="str">
        <f t="shared" si="14"/>
        <v>Maharashtrian</v>
      </c>
      <c r="N286" s="1" t="str" cm="1">
        <f t="array" ref="N286">_xlfn.IFS(
G286&lt;=25,"Fast",
G286&lt;=40,"Medium",
G286&gt;40,"Slow"
)</f>
        <v>Slow</v>
      </c>
    </row>
    <row r="287" spans="1:14" x14ac:dyDescent="0.3">
      <c r="A287" s="1">
        <v>10852</v>
      </c>
      <c r="B287" s="1" t="s">
        <v>817</v>
      </c>
      <c r="C287" s="1" t="s">
        <v>115</v>
      </c>
      <c r="D287" s="1" t="s">
        <v>818</v>
      </c>
      <c r="E287" s="1">
        <v>300</v>
      </c>
      <c r="F287" s="1">
        <v>3.9</v>
      </c>
      <c r="G287" s="1">
        <v>500</v>
      </c>
      <c r="H287" s="1" t="s">
        <v>819</v>
      </c>
      <c r="I287" s="1" t="s">
        <v>820</v>
      </c>
      <c r="J287" s="1">
        <v>76</v>
      </c>
      <c r="K287" s="1" t="str">
        <f t="shared" si="12"/>
        <v>valid</v>
      </c>
      <c r="L287" s="1" t="str">
        <f t="shared" si="13"/>
        <v>BUDGET</v>
      </c>
      <c r="M287" t="str">
        <f t="shared" si="14"/>
        <v>North Indian</v>
      </c>
      <c r="N287" s="1" t="str" cm="1">
        <f t="array" ref="N287">_xlfn.IFS(
G287&lt;=25,"Fast",
G287&lt;=40,"Medium",
G287&gt;40,"Slow"
)</f>
        <v>Slow</v>
      </c>
    </row>
    <row r="288" spans="1:14" x14ac:dyDescent="0.3">
      <c r="A288" s="1">
        <v>10855</v>
      </c>
      <c r="B288" s="1" t="s">
        <v>193</v>
      </c>
      <c r="C288" s="1" t="s">
        <v>189</v>
      </c>
      <c r="D288" s="1" t="s">
        <v>821</v>
      </c>
      <c r="E288" s="1">
        <v>1000</v>
      </c>
      <c r="F288" s="1">
        <v>4</v>
      </c>
      <c r="G288" s="1">
        <v>50</v>
      </c>
      <c r="H288" s="1" t="s">
        <v>822</v>
      </c>
      <c r="I288" s="1" t="s">
        <v>198</v>
      </c>
      <c r="J288" s="1">
        <v>75</v>
      </c>
      <c r="K288" s="1" t="str">
        <f t="shared" si="12"/>
        <v>valid</v>
      </c>
      <c r="L288" s="1" t="str">
        <f t="shared" si="13"/>
        <v>PREMIUM</v>
      </c>
      <c r="M288" t="str">
        <f t="shared" si="14"/>
        <v>Continental</v>
      </c>
      <c r="N288" s="1" t="str" cm="1">
        <f t="array" ref="N288">_xlfn.IFS(
G288&lt;=25,"Fast",
G288&lt;=40,"Medium",
G288&gt;40,"Slow"
)</f>
        <v>Slow</v>
      </c>
    </row>
    <row r="289" spans="1:14" x14ac:dyDescent="0.3">
      <c r="A289" s="1">
        <v>10951</v>
      </c>
      <c r="B289" s="1" t="s">
        <v>91</v>
      </c>
      <c r="C289" s="1" t="s">
        <v>91</v>
      </c>
      <c r="D289" s="1" t="s">
        <v>823</v>
      </c>
      <c r="E289" s="1">
        <v>700</v>
      </c>
      <c r="F289" s="1">
        <v>4.5</v>
      </c>
      <c r="G289" s="1">
        <v>100</v>
      </c>
      <c r="H289" s="1" t="s">
        <v>824</v>
      </c>
      <c r="I289" s="1" t="s">
        <v>825</v>
      </c>
      <c r="J289" s="1">
        <v>45</v>
      </c>
      <c r="K289" s="1" t="str">
        <f t="shared" si="12"/>
        <v>valid</v>
      </c>
      <c r="L289" s="1" t="str">
        <f t="shared" si="13"/>
        <v>PREMIUM</v>
      </c>
      <c r="M289" t="str">
        <f t="shared" si="14"/>
        <v>Street Food</v>
      </c>
      <c r="N289" s="1" t="str" cm="1">
        <f t="array" ref="N289">_xlfn.IFS(
G289&lt;=25,"Fast",
G289&lt;=40,"Medium",
G289&gt;40,"Slow"
)</f>
        <v>Slow</v>
      </c>
    </row>
    <row r="290" spans="1:14" x14ac:dyDescent="0.3">
      <c r="A290" s="1">
        <v>10972</v>
      </c>
      <c r="B290" s="1" t="s">
        <v>90</v>
      </c>
      <c r="C290" s="1" t="s">
        <v>91</v>
      </c>
      <c r="D290" s="1" t="s">
        <v>826</v>
      </c>
      <c r="E290" s="1">
        <v>400</v>
      </c>
      <c r="F290" s="1">
        <v>4.4000000000000004</v>
      </c>
      <c r="G290" s="1">
        <v>20</v>
      </c>
      <c r="H290" s="1" t="s">
        <v>827</v>
      </c>
      <c r="I290" s="1" t="s">
        <v>828</v>
      </c>
      <c r="J290" s="1">
        <v>59</v>
      </c>
      <c r="K290" s="1" t="str">
        <f t="shared" si="12"/>
        <v>valid</v>
      </c>
      <c r="L290" s="1" t="str">
        <f t="shared" si="13"/>
        <v>MID</v>
      </c>
      <c r="M290" t="str">
        <f t="shared" si="14"/>
        <v>North Indian  Chinese</v>
      </c>
      <c r="N290" s="1" t="str" cm="1">
        <f t="array" ref="N290">_xlfn.IFS(
G290&lt;=25,"Fast",
G290&lt;=40,"Medium",
G290&gt;40,"Slow"
)</f>
        <v>Fast</v>
      </c>
    </row>
    <row r="291" spans="1:14" x14ac:dyDescent="0.3">
      <c r="A291" s="1">
        <v>11043</v>
      </c>
      <c r="B291" s="1" t="s">
        <v>537</v>
      </c>
      <c r="C291" s="1" t="s">
        <v>463</v>
      </c>
      <c r="D291" s="1" t="s">
        <v>829</v>
      </c>
      <c r="E291" s="1">
        <v>350</v>
      </c>
      <c r="F291" s="1">
        <v>4.5</v>
      </c>
      <c r="G291" s="1">
        <v>50</v>
      </c>
      <c r="H291" s="1" t="s">
        <v>830</v>
      </c>
      <c r="I291" s="1" t="s">
        <v>470</v>
      </c>
      <c r="J291" s="1">
        <v>69</v>
      </c>
      <c r="K291" s="1" t="str">
        <f t="shared" si="12"/>
        <v>valid</v>
      </c>
      <c r="L291" s="1" t="str">
        <f t="shared" si="13"/>
        <v>MID</v>
      </c>
      <c r="M291" t="str">
        <f t="shared" si="14"/>
        <v>Ice Cream</v>
      </c>
      <c r="N291" s="1" t="str" cm="1">
        <f t="array" ref="N291">_xlfn.IFS(
G291&lt;=25,"Fast",
G291&lt;=40,"Medium",
G291&gt;40,"Slow"
)</f>
        <v>Slow</v>
      </c>
    </row>
    <row r="292" spans="1:14" x14ac:dyDescent="0.3">
      <c r="A292" s="1">
        <v>11051</v>
      </c>
      <c r="B292" s="1" t="s">
        <v>661</v>
      </c>
      <c r="C292" s="1" t="s">
        <v>463</v>
      </c>
      <c r="D292" s="1" t="s">
        <v>831</v>
      </c>
      <c r="E292" s="1">
        <v>300</v>
      </c>
      <c r="F292" s="1">
        <v>3.8</v>
      </c>
      <c r="G292" s="1">
        <v>50</v>
      </c>
      <c r="H292" s="1" t="s">
        <v>270</v>
      </c>
      <c r="I292" s="1" t="s">
        <v>832</v>
      </c>
      <c r="J292" s="1">
        <v>73</v>
      </c>
      <c r="K292" s="1" t="str">
        <f t="shared" si="12"/>
        <v>valid</v>
      </c>
      <c r="L292" s="1" t="str">
        <f t="shared" si="13"/>
        <v>BUDGET</v>
      </c>
      <c r="M292" t="str">
        <f t="shared" si="14"/>
        <v>North Indian</v>
      </c>
      <c r="N292" s="1" t="str" cm="1">
        <f t="array" ref="N292">_xlfn.IFS(
G292&lt;=25,"Fast",
G292&lt;=40,"Medium",
G292&gt;40,"Slow"
)</f>
        <v>Slow</v>
      </c>
    </row>
    <row r="293" spans="1:14" x14ac:dyDescent="0.3">
      <c r="A293" s="1">
        <v>11092</v>
      </c>
      <c r="B293" s="1" t="s">
        <v>83</v>
      </c>
      <c r="C293" s="1" t="s">
        <v>68</v>
      </c>
      <c r="D293" s="1" t="s">
        <v>833</v>
      </c>
      <c r="E293" s="1">
        <v>200</v>
      </c>
      <c r="F293" s="1">
        <v>4.0999999999999996</v>
      </c>
      <c r="G293" s="1">
        <v>1000</v>
      </c>
      <c r="H293" s="1" t="s">
        <v>834</v>
      </c>
      <c r="I293" s="1" t="s">
        <v>835</v>
      </c>
      <c r="J293" s="1">
        <v>56</v>
      </c>
      <c r="K293" s="1" t="str">
        <f t="shared" si="12"/>
        <v>valid</v>
      </c>
      <c r="L293" s="1" t="str">
        <f t="shared" si="13"/>
        <v>BUDGET</v>
      </c>
      <c r="M293" t="str">
        <f t="shared" si="14"/>
        <v>Bakery</v>
      </c>
      <c r="N293" s="1" t="str" cm="1">
        <f t="array" ref="N293">_xlfn.IFS(
G293&lt;=25,"Fast",
G293&lt;=40,"Medium",
G293&gt;40,"Slow"
)</f>
        <v>Slow</v>
      </c>
    </row>
    <row r="294" spans="1:14" x14ac:dyDescent="0.3">
      <c r="A294" s="1">
        <v>11162</v>
      </c>
      <c r="B294" s="1" t="s">
        <v>292</v>
      </c>
      <c r="C294" s="1" t="s">
        <v>68</v>
      </c>
      <c r="D294" s="1" t="s">
        <v>836</v>
      </c>
      <c r="E294" s="1">
        <v>200</v>
      </c>
      <c r="F294" s="1">
        <v>3.9</v>
      </c>
      <c r="G294" s="1">
        <v>20</v>
      </c>
      <c r="H294" s="1" t="s">
        <v>837</v>
      </c>
      <c r="I294" s="1" t="s">
        <v>838</v>
      </c>
      <c r="J294" s="1">
        <v>50</v>
      </c>
      <c r="K294" s="1" t="str">
        <f t="shared" si="12"/>
        <v>valid</v>
      </c>
      <c r="L294" s="1" t="str">
        <f t="shared" si="13"/>
        <v>BUDGET</v>
      </c>
      <c r="M294" t="str">
        <f t="shared" si="14"/>
        <v>Pizzas</v>
      </c>
      <c r="N294" s="1" t="str" cm="1">
        <f t="array" ref="N294">_xlfn.IFS(
G294&lt;=25,"Fast",
G294&lt;=40,"Medium",
G294&gt;40,"Slow"
)</f>
        <v>Fast</v>
      </c>
    </row>
    <row r="295" spans="1:14" x14ac:dyDescent="0.3">
      <c r="A295" s="1">
        <v>11188</v>
      </c>
      <c r="B295" s="1" t="s">
        <v>839</v>
      </c>
      <c r="C295" s="1" t="s">
        <v>115</v>
      </c>
      <c r="D295" s="1" t="s">
        <v>840</v>
      </c>
      <c r="E295" s="1">
        <v>500</v>
      </c>
      <c r="F295" s="1">
        <v>4.3</v>
      </c>
      <c r="G295" s="1">
        <v>50</v>
      </c>
      <c r="H295" s="1" t="s">
        <v>702</v>
      </c>
      <c r="I295" s="1" t="s">
        <v>677</v>
      </c>
      <c r="J295" s="1">
        <v>56</v>
      </c>
      <c r="K295" s="1" t="str">
        <f t="shared" si="12"/>
        <v>valid</v>
      </c>
      <c r="L295" s="1" t="str">
        <f t="shared" si="13"/>
        <v>MID</v>
      </c>
      <c r="M295" t="str">
        <f t="shared" si="14"/>
        <v>North Indian</v>
      </c>
      <c r="N295" s="1" t="str" cm="1">
        <f t="array" ref="N295">_xlfn.IFS(
G295&lt;=25,"Fast",
G295&lt;=40,"Medium",
G295&gt;40,"Slow"
)</f>
        <v>Slow</v>
      </c>
    </row>
    <row r="296" spans="1:14" x14ac:dyDescent="0.3">
      <c r="A296" s="1">
        <v>11316</v>
      </c>
      <c r="B296" s="1" t="s">
        <v>734</v>
      </c>
      <c r="C296" s="1" t="s">
        <v>463</v>
      </c>
      <c r="D296" s="1" t="s">
        <v>376</v>
      </c>
      <c r="E296" s="1">
        <v>850</v>
      </c>
      <c r="F296" s="1">
        <v>4.3</v>
      </c>
      <c r="G296" s="1">
        <v>500</v>
      </c>
      <c r="H296" s="1" t="s">
        <v>377</v>
      </c>
      <c r="I296" s="1" t="s">
        <v>841</v>
      </c>
      <c r="J296" s="1">
        <v>72</v>
      </c>
      <c r="K296" s="1" t="str">
        <f t="shared" si="12"/>
        <v>valid</v>
      </c>
      <c r="L296" s="1" t="str">
        <f t="shared" si="13"/>
        <v>PREMIUM</v>
      </c>
      <c r="M296" t="str">
        <f t="shared" si="14"/>
        <v>Chinese</v>
      </c>
      <c r="N296" s="1" t="str" cm="1">
        <f t="array" ref="N296">_xlfn.IFS(
G296&lt;=25,"Fast",
G296&lt;=40,"Medium",
G296&gt;40,"Slow"
)</f>
        <v>Slow</v>
      </c>
    </row>
    <row r="297" spans="1:14" x14ac:dyDescent="0.3">
      <c r="A297" s="1">
        <v>11322</v>
      </c>
      <c r="B297" s="1" t="s">
        <v>661</v>
      </c>
      <c r="C297" s="1" t="s">
        <v>463</v>
      </c>
      <c r="D297" s="1" t="s">
        <v>842</v>
      </c>
      <c r="E297" s="1">
        <v>200</v>
      </c>
      <c r="F297" s="1">
        <v>4.0999999999999996</v>
      </c>
      <c r="G297" s="1">
        <v>500</v>
      </c>
      <c r="H297" s="1" t="s">
        <v>843</v>
      </c>
      <c r="I297" s="1" t="s">
        <v>844</v>
      </c>
      <c r="J297" s="1">
        <v>77</v>
      </c>
      <c r="K297" s="1" t="str">
        <f t="shared" si="12"/>
        <v>valid</v>
      </c>
      <c r="L297" s="1" t="str">
        <f t="shared" si="13"/>
        <v>BUDGET</v>
      </c>
      <c r="M297" t="str">
        <f t="shared" si="14"/>
        <v>Kerala</v>
      </c>
      <c r="N297" s="1" t="str" cm="1">
        <f t="array" ref="N297">_xlfn.IFS(
G297&lt;=25,"Fast",
G297&lt;=40,"Medium",
G297&gt;40,"Slow"
)</f>
        <v>Slow</v>
      </c>
    </row>
    <row r="298" spans="1:14" x14ac:dyDescent="0.3">
      <c r="A298" s="1">
        <v>11510</v>
      </c>
      <c r="B298" s="1" t="s">
        <v>845</v>
      </c>
      <c r="C298" s="1" t="s">
        <v>91</v>
      </c>
      <c r="D298" s="1" t="s">
        <v>846</v>
      </c>
      <c r="E298" s="1">
        <v>400</v>
      </c>
      <c r="F298" s="1">
        <v>3.8</v>
      </c>
      <c r="G298" s="1">
        <v>20</v>
      </c>
      <c r="H298" s="1" t="s">
        <v>847</v>
      </c>
      <c r="I298" s="1" t="s">
        <v>848</v>
      </c>
      <c r="J298" s="1">
        <v>52</v>
      </c>
      <c r="K298" s="1" t="str">
        <f t="shared" si="12"/>
        <v>valid</v>
      </c>
      <c r="L298" s="1" t="str">
        <f t="shared" si="13"/>
        <v>MID</v>
      </c>
      <c r="M298" t="str">
        <f t="shared" si="14"/>
        <v>Lebanese  Middle Eastern</v>
      </c>
      <c r="N298" s="1" t="str" cm="1">
        <f t="array" ref="N298">_xlfn.IFS(
G298&lt;=25,"Fast",
G298&lt;=40,"Medium",
G298&gt;40,"Slow"
)</f>
        <v>Fast</v>
      </c>
    </row>
    <row r="299" spans="1:14" x14ac:dyDescent="0.3">
      <c r="A299" s="1">
        <v>11553</v>
      </c>
      <c r="B299" s="1" t="s">
        <v>571</v>
      </c>
      <c r="C299" s="1" t="s">
        <v>68</v>
      </c>
      <c r="D299" s="1" t="s">
        <v>849</v>
      </c>
      <c r="E299" s="1">
        <v>500</v>
      </c>
      <c r="F299" s="1">
        <v>4.2</v>
      </c>
      <c r="G299" s="1">
        <v>500</v>
      </c>
      <c r="H299" s="1" t="s">
        <v>330</v>
      </c>
      <c r="I299" s="1" t="s">
        <v>850</v>
      </c>
      <c r="J299" s="1">
        <v>58</v>
      </c>
      <c r="K299" s="1" t="str">
        <f t="shared" si="12"/>
        <v>valid</v>
      </c>
      <c r="L299" s="1" t="str">
        <f t="shared" si="13"/>
        <v>MID</v>
      </c>
      <c r="M299" t="str">
        <f t="shared" si="14"/>
        <v>Biryani</v>
      </c>
      <c r="N299" s="1" t="str" cm="1">
        <f t="array" ref="N299">_xlfn.IFS(
G299&lt;=25,"Fast",
G299&lt;=40,"Medium",
G299&gt;40,"Slow"
)</f>
        <v>Slow</v>
      </c>
    </row>
    <row r="300" spans="1:14" x14ac:dyDescent="0.3">
      <c r="A300" s="1">
        <v>11615</v>
      </c>
      <c r="B300" s="1" t="s">
        <v>311</v>
      </c>
      <c r="C300" s="1" t="s">
        <v>189</v>
      </c>
      <c r="D300" s="1" t="s">
        <v>851</v>
      </c>
      <c r="E300" s="1">
        <v>300</v>
      </c>
      <c r="F300" s="1">
        <v>3.8</v>
      </c>
      <c r="G300" s="1">
        <v>500</v>
      </c>
      <c r="H300" s="1" t="s">
        <v>852</v>
      </c>
      <c r="I300" s="1" t="s">
        <v>853</v>
      </c>
      <c r="J300" s="1">
        <v>54</v>
      </c>
      <c r="K300" s="1" t="str">
        <f t="shared" si="12"/>
        <v>valid</v>
      </c>
      <c r="L300" s="1" t="str">
        <f t="shared" si="13"/>
        <v>BUDGET</v>
      </c>
      <c r="M300" t="str">
        <f t="shared" si="14"/>
        <v>Street Food</v>
      </c>
      <c r="N300" s="1" t="str" cm="1">
        <f t="array" ref="N300">_xlfn.IFS(
G300&lt;=25,"Fast",
G300&lt;=40,"Medium",
G300&gt;40,"Slow"
)</f>
        <v>Slow</v>
      </c>
    </row>
    <row r="301" spans="1:14" x14ac:dyDescent="0.3">
      <c r="A301" s="1">
        <v>11723</v>
      </c>
      <c r="B301" s="1" t="s">
        <v>854</v>
      </c>
      <c r="C301" s="1" t="s">
        <v>463</v>
      </c>
      <c r="D301" s="1" t="s">
        <v>855</v>
      </c>
      <c r="E301" s="1">
        <v>1200</v>
      </c>
      <c r="F301" s="1">
        <v>2.9</v>
      </c>
      <c r="G301" s="1">
        <v>80</v>
      </c>
      <c r="H301" s="1" t="s">
        <v>856</v>
      </c>
      <c r="I301" s="1" t="s">
        <v>857</v>
      </c>
      <c r="J301" s="1">
        <v>50</v>
      </c>
      <c r="K301" s="1" t="str">
        <f t="shared" si="12"/>
        <v>valid</v>
      </c>
      <c r="L301" s="1" t="str">
        <f t="shared" si="13"/>
        <v>PREMIUM</v>
      </c>
      <c r="M301" t="str">
        <f t="shared" si="14"/>
        <v>Mediterranean</v>
      </c>
      <c r="N301" s="1" t="str" cm="1">
        <f t="array" ref="N301">_xlfn.IFS(
G301&lt;=25,"Fast",
G301&lt;=40,"Medium",
G301&gt;40,"Slow"
)</f>
        <v>Slow</v>
      </c>
    </row>
    <row r="302" spans="1:14" x14ac:dyDescent="0.3">
      <c r="A302" s="1">
        <v>11834</v>
      </c>
      <c r="B302" s="1" t="s">
        <v>386</v>
      </c>
      <c r="C302" s="1" t="s">
        <v>383</v>
      </c>
      <c r="D302" s="1" t="s">
        <v>858</v>
      </c>
      <c r="E302" s="1">
        <v>500</v>
      </c>
      <c r="F302" s="1">
        <v>2.9</v>
      </c>
      <c r="G302" s="1">
        <v>80</v>
      </c>
      <c r="H302" s="1" t="s">
        <v>859</v>
      </c>
      <c r="I302" s="1" t="s">
        <v>860</v>
      </c>
      <c r="J302" s="1">
        <v>69</v>
      </c>
      <c r="K302" s="1" t="str">
        <f t="shared" si="12"/>
        <v>valid</v>
      </c>
      <c r="L302" s="1" t="str">
        <f t="shared" si="13"/>
        <v>MID</v>
      </c>
      <c r="M302" t="str">
        <f t="shared" si="14"/>
        <v>Chinese</v>
      </c>
      <c r="N302" s="1" t="str" cm="1">
        <f t="array" ref="N302">_xlfn.IFS(
G302&lt;=25,"Fast",
G302&lt;=40,"Medium",
G302&gt;40,"Slow"
)</f>
        <v>Slow</v>
      </c>
    </row>
    <row r="303" spans="1:14" x14ac:dyDescent="0.3">
      <c r="A303" s="1">
        <v>11858</v>
      </c>
      <c r="B303" s="1" t="s">
        <v>193</v>
      </c>
      <c r="C303" s="1" t="s">
        <v>189</v>
      </c>
      <c r="D303" s="1" t="s">
        <v>861</v>
      </c>
      <c r="E303" s="1">
        <v>1100</v>
      </c>
      <c r="F303" s="1">
        <v>3.6</v>
      </c>
      <c r="G303" s="1">
        <v>20</v>
      </c>
      <c r="H303" s="1" t="s">
        <v>862</v>
      </c>
      <c r="I303" s="1" t="s">
        <v>863</v>
      </c>
      <c r="J303" s="1">
        <v>73</v>
      </c>
      <c r="K303" s="1" t="str">
        <f t="shared" si="12"/>
        <v>valid</v>
      </c>
      <c r="L303" s="1" t="str">
        <f t="shared" si="13"/>
        <v>PREMIUM</v>
      </c>
      <c r="M303" t="str">
        <f t="shared" si="14"/>
        <v>Italian</v>
      </c>
      <c r="N303" s="1" t="str" cm="1">
        <f t="array" ref="N303">_xlfn.IFS(
G303&lt;=25,"Fast",
G303&lt;=40,"Medium",
G303&gt;40,"Slow"
)</f>
        <v>Fast</v>
      </c>
    </row>
    <row r="304" spans="1:14" x14ac:dyDescent="0.3">
      <c r="A304" s="1">
        <v>11929</v>
      </c>
      <c r="B304" s="1" t="s">
        <v>864</v>
      </c>
      <c r="C304" s="1" t="s">
        <v>91</v>
      </c>
      <c r="D304" s="1" t="s">
        <v>865</v>
      </c>
      <c r="E304" s="1">
        <v>300</v>
      </c>
      <c r="F304" s="1">
        <v>4.3</v>
      </c>
      <c r="G304" s="1">
        <v>100</v>
      </c>
      <c r="H304" s="1" t="s">
        <v>866</v>
      </c>
      <c r="I304" s="1" t="s">
        <v>867</v>
      </c>
      <c r="J304" s="1">
        <v>43</v>
      </c>
      <c r="K304" s="1" t="str">
        <f t="shared" si="12"/>
        <v>valid</v>
      </c>
      <c r="L304" s="1" t="str">
        <f t="shared" si="13"/>
        <v>BUDGET</v>
      </c>
      <c r="M304" t="str">
        <f t="shared" si="14"/>
        <v>Desserts  Fast Food  Bakery</v>
      </c>
      <c r="N304" s="1" t="str" cm="1">
        <f t="array" ref="N304">_xlfn.IFS(
G304&lt;=25,"Fast",
G304&lt;=40,"Medium",
G304&gt;40,"Slow"
)</f>
        <v>Slow</v>
      </c>
    </row>
    <row r="305" spans="1:14" x14ac:dyDescent="0.3">
      <c r="A305" s="1">
        <v>11941</v>
      </c>
      <c r="B305" s="1" t="s">
        <v>864</v>
      </c>
      <c r="C305" s="1" t="s">
        <v>91</v>
      </c>
      <c r="D305" s="1" t="s">
        <v>868</v>
      </c>
      <c r="E305" s="1">
        <v>1200</v>
      </c>
      <c r="F305" s="1">
        <v>4.2</v>
      </c>
      <c r="G305" s="1">
        <v>50</v>
      </c>
      <c r="H305" s="1" t="s">
        <v>101</v>
      </c>
      <c r="I305" s="1" t="s">
        <v>869</v>
      </c>
      <c r="J305" s="1">
        <v>48</v>
      </c>
      <c r="K305" s="1" t="str">
        <f t="shared" si="12"/>
        <v>valid</v>
      </c>
      <c r="L305" s="1" t="str">
        <f t="shared" si="13"/>
        <v>PREMIUM</v>
      </c>
      <c r="M305" t="str">
        <f t="shared" si="14"/>
        <v>Chinese</v>
      </c>
      <c r="N305" s="1" t="str" cm="1">
        <f t="array" ref="N305">_xlfn.IFS(
G305&lt;=25,"Fast",
G305&lt;=40,"Medium",
G305&gt;40,"Slow"
)</f>
        <v>Slow</v>
      </c>
    </row>
    <row r="306" spans="1:14" x14ac:dyDescent="0.3">
      <c r="A306" s="1">
        <v>11943</v>
      </c>
      <c r="B306" s="1" t="s">
        <v>864</v>
      </c>
      <c r="C306" s="1" t="s">
        <v>91</v>
      </c>
      <c r="D306" s="1" t="s">
        <v>870</v>
      </c>
      <c r="E306" s="1">
        <v>600</v>
      </c>
      <c r="F306" s="1">
        <v>4.0999999999999996</v>
      </c>
      <c r="G306" s="1">
        <v>1000</v>
      </c>
      <c r="H306" s="1" t="s">
        <v>871</v>
      </c>
      <c r="I306" s="1" t="s">
        <v>872</v>
      </c>
      <c r="J306" s="1">
        <v>50</v>
      </c>
      <c r="K306" s="1" t="str">
        <f t="shared" si="12"/>
        <v>valid</v>
      </c>
      <c r="L306" s="1" t="str">
        <f t="shared" si="13"/>
        <v>MID</v>
      </c>
      <c r="M306" t="str">
        <f t="shared" si="14"/>
        <v>North Indian</v>
      </c>
      <c r="N306" s="1" t="str" cm="1">
        <f t="array" ref="N306">_xlfn.IFS(
G306&lt;=25,"Fast",
G306&lt;=40,"Medium",
G306&gt;40,"Slow"
)</f>
        <v>Slow</v>
      </c>
    </row>
    <row r="307" spans="1:14" x14ac:dyDescent="0.3">
      <c r="A307" s="1">
        <v>12020</v>
      </c>
      <c r="B307" s="1" t="s">
        <v>873</v>
      </c>
      <c r="C307" s="1" t="s">
        <v>383</v>
      </c>
      <c r="D307" s="1" t="s">
        <v>874</v>
      </c>
      <c r="E307" s="1">
        <v>200</v>
      </c>
      <c r="F307" s="1">
        <v>3.7</v>
      </c>
      <c r="G307" s="1">
        <v>50</v>
      </c>
      <c r="H307" s="1" t="s">
        <v>639</v>
      </c>
      <c r="I307" s="1" t="s">
        <v>875</v>
      </c>
      <c r="J307" s="1">
        <v>56</v>
      </c>
      <c r="K307" s="1" t="str">
        <f t="shared" si="12"/>
        <v>valid</v>
      </c>
      <c r="L307" s="1" t="str">
        <f t="shared" si="13"/>
        <v>BUDGET</v>
      </c>
      <c r="M307" t="str">
        <f t="shared" si="14"/>
        <v>Italian</v>
      </c>
      <c r="N307" s="1" t="str" cm="1">
        <f t="array" ref="N307">_xlfn.IFS(
G307&lt;=25,"Fast",
G307&lt;=40,"Medium",
G307&gt;40,"Slow"
)</f>
        <v>Slow</v>
      </c>
    </row>
    <row r="308" spans="1:14" x14ac:dyDescent="0.3">
      <c r="A308" s="1">
        <v>12046</v>
      </c>
      <c r="B308" s="1" t="s">
        <v>151</v>
      </c>
      <c r="C308" s="1" t="s">
        <v>68</v>
      </c>
      <c r="D308" s="1" t="s">
        <v>421</v>
      </c>
      <c r="E308" s="1">
        <v>350</v>
      </c>
      <c r="F308" s="1">
        <v>4.3</v>
      </c>
      <c r="G308" s="1">
        <v>500</v>
      </c>
      <c r="H308" s="1" t="s">
        <v>629</v>
      </c>
      <c r="I308" s="1" t="s">
        <v>154</v>
      </c>
      <c r="J308" s="1">
        <v>33</v>
      </c>
      <c r="K308" s="1" t="str">
        <f t="shared" si="12"/>
        <v>valid</v>
      </c>
      <c r="L308" s="1" t="str">
        <f t="shared" si="13"/>
        <v>MID</v>
      </c>
      <c r="M308" t="str">
        <f t="shared" si="14"/>
        <v>Fast Food</v>
      </c>
      <c r="N308" s="1" t="str" cm="1">
        <f t="array" ref="N308">_xlfn.IFS(
G308&lt;=25,"Fast",
G308&lt;=40,"Medium",
G308&gt;40,"Slow"
)</f>
        <v>Slow</v>
      </c>
    </row>
    <row r="309" spans="1:14" x14ac:dyDescent="0.3">
      <c r="A309" s="1">
        <v>12054</v>
      </c>
      <c r="B309" s="1" t="s">
        <v>876</v>
      </c>
      <c r="C309" s="1" t="s">
        <v>115</v>
      </c>
      <c r="D309" s="1" t="s">
        <v>877</v>
      </c>
      <c r="E309" s="1">
        <v>400</v>
      </c>
      <c r="F309" s="1">
        <v>4.3</v>
      </c>
      <c r="G309" s="1">
        <v>100</v>
      </c>
      <c r="H309" s="1" t="s">
        <v>878</v>
      </c>
      <c r="I309" s="1" t="s">
        <v>375</v>
      </c>
      <c r="J309" s="1">
        <v>67</v>
      </c>
      <c r="K309" s="1" t="str">
        <f t="shared" si="12"/>
        <v>valid</v>
      </c>
      <c r="L309" s="1" t="str">
        <f t="shared" si="13"/>
        <v>MID</v>
      </c>
      <c r="M309" t="str">
        <f t="shared" si="14"/>
        <v>Mughlai</v>
      </c>
      <c r="N309" s="1" t="str" cm="1">
        <f t="array" ref="N309">_xlfn.IFS(
G309&lt;=25,"Fast",
G309&lt;=40,"Medium",
G309&gt;40,"Slow"
)</f>
        <v>Slow</v>
      </c>
    </row>
    <row r="310" spans="1:14" x14ac:dyDescent="0.3">
      <c r="A310" s="1">
        <v>12181</v>
      </c>
      <c r="B310" s="1" t="s">
        <v>879</v>
      </c>
      <c r="C310" s="1" t="s">
        <v>115</v>
      </c>
      <c r="D310" s="1" t="s">
        <v>880</v>
      </c>
      <c r="E310" s="1">
        <v>1000</v>
      </c>
      <c r="F310" s="1">
        <v>2.9</v>
      </c>
      <c r="G310" s="1">
        <v>80</v>
      </c>
      <c r="H310" s="1" t="s">
        <v>881</v>
      </c>
      <c r="I310" s="1" t="s">
        <v>882</v>
      </c>
      <c r="J310" s="1">
        <v>37</v>
      </c>
      <c r="K310" s="1" t="str">
        <f t="shared" si="12"/>
        <v>valid</v>
      </c>
      <c r="L310" s="1" t="str">
        <f t="shared" si="13"/>
        <v>PREMIUM</v>
      </c>
      <c r="M310" t="str">
        <f t="shared" si="14"/>
        <v>Chettinad</v>
      </c>
      <c r="N310" s="1" t="str" cm="1">
        <f t="array" ref="N310">_xlfn.IFS(
G310&lt;=25,"Fast",
G310&lt;=40,"Medium",
G310&gt;40,"Slow"
)</f>
        <v>Slow</v>
      </c>
    </row>
    <row r="311" spans="1:14" x14ac:dyDescent="0.3">
      <c r="A311" s="1">
        <v>12401</v>
      </c>
      <c r="B311" s="1" t="s">
        <v>156</v>
      </c>
      <c r="C311" s="1" t="s">
        <v>11</v>
      </c>
      <c r="D311" s="1" t="s">
        <v>883</v>
      </c>
      <c r="E311" s="1">
        <v>1500</v>
      </c>
      <c r="F311" s="1">
        <v>4.0999999999999996</v>
      </c>
      <c r="G311" s="1">
        <v>50</v>
      </c>
      <c r="H311" s="1" t="s">
        <v>884</v>
      </c>
      <c r="I311" s="1" t="s">
        <v>885</v>
      </c>
      <c r="J311" s="1">
        <v>45</v>
      </c>
      <c r="K311" s="1" t="str">
        <f t="shared" si="12"/>
        <v>valid</v>
      </c>
      <c r="L311" s="1" t="str">
        <f t="shared" si="13"/>
        <v>PREMIUM</v>
      </c>
      <c r="M311" t="str">
        <f t="shared" si="14"/>
        <v>American</v>
      </c>
      <c r="N311" s="1" t="str" cm="1">
        <f t="array" ref="N311">_xlfn.IFS(
G311&lt;=25,"Fast",
G311&lt;=40,"Medium",
G311&gt;40,"Slow"
)</f>
        <v>Slow</v>
      </c>
    </row>
    <row r="312" spans="1:14" x14ac:dyDescent="0.3">
      <c r="A312" s="1">
        <v>12434</v>
      </c>
      <c r="B312" s="1" t="s">
        <v>91</v>
      </c>
      <c r="C312" s="1" t="s">
        <v>91</v>
      </c>
      <c r="D312" s="1" t="s">
        <v>886</v>
      </c>
      <c r="E312" s="1">
        <v>100</v>
      </c>
      <c r="F312" s="1">
        <v>3.6</v>
      </c>
      <c r="G312" s="1">
        <v>500</v>
      </c>
      <c r="H312" s="1" t="s">
        <v>887</v>
      </c>
      <c r="I312" s="1" t="s">
        <v>456</v>
      </c>
      <c r="J312" s="1">
        <v>25</v>
      </c>
      <c r="K312" s="1" t="str">
        <f t="shared" si="12"/>
        <v>valid</v>
      </c>
      <c r="L312" s="1" t="str">
        <f t="shared" si="13"/>
        <v>BUDGET</v>
      </c>
      <c r="M312" t="str">
        <f t="shared" si="14"/>
        <v>Desserts</v>
      </c>
      <c r="N312" s="1" t="str" cm="1">
        <f t="array" ref="N312">_xlfn.IFS(
G312&lt;=25,"Fast",
G312&lt;=40,"Medium",
G312&gt;40,"Slow"
)</f>
        <v>Slow</v>
      </c>
    </row>
    <row r="313" spans="1:14" x14ac:dyDescent="0.3">
      <c r="A313" s="1">
        <v>12457</v>
      </c>
      <c r="B313" s="1" t="s">
        <v>311</v>
      </c>
      <c r="C313" s="1" t="s">
        <v>189</v>
      </c>
      <c r="D313" s="1" t="s">
        <v>888</v>
      </c>
      <c r="E313" s="1">
        <v>1000</v>
      </c>
      <c r="F313" s="1">
        <v>4.5</v>
      </c>
      <c r="G313" s="1">
        <v>100</v>
      </c>
      <c r="H313" s="1" t="s">
        <v>45</v>
      </c>
      <c r="I313" s="1" t="s">
        <v>314</v>
      </c>
      <c r="J313" s="1">
        <v>67</v>
      </c>
      <c r="K313" s="1" t="str">
        <f t="shared" si="12"/>
        <v>valid</v>
      </c>
      <c r="L313" s="1" t="str">
        <f t="shared" si="13"/>
        <v>PREMIUM</v>
      </c>
      <c r="M313" t="str">
        <f t="shared" si="14"/>
        <v>North Indian</v>
      </c>
      <c r="N313" s="1" t="str" cm="1">
        <f t="array" ref="N313">_xlfn.IFS(
G313&lt;=25,"Fast",
G313&lt;=40,"Medium",
G313&gt;40,"Slow"
)</f>
        <v>Slow</v>
      </c>
    </row>
    <row r="314" spans="1:14" x14ac:dyDescent="0.3">
      <c r="A314" s="1">
        <v>12458</v>
      </c>
      <c r="B314" s="1" t="s">
        <v>311</v>
      </c>
      <c r="C314" s="1" t="s">
        <v>189</v>
      </c>
      <c r="D314" s="1" t="s">
        <v>889</v>
      </c>
      <c r="E314" s="1">
        <v>800</v>
      </c>
      <c r="F314" s="1">
        <v>4.5999999999999996</v>
      </c>
      <c r="G314" s="1">
        <v>100</v>
      </c>
      <c r="H314" s="1" t="s">
        <v>790</v>
      </c>
      <c r="I314" s="1" t="s">
        <v>314</v>
      </c>
      <c r="J314" s="1">
        <v>61</v>
      </c>
      <c r="K314" s="1" t="str">
        <f t="shared" si="12"/>
        <v>valid</v>
      </c>
      <c r="L314" s="1" t="str">
        <f t="shared" si="13"/>
        <v>PREMIUM</v>
      </c>
      <c r="M314" t="str">
        <f t="shared" si="14"/>
        <v>Continental</v>
      </c>
      <c r="N314" s="1" t="str" cm="1">
        <f t="array" ref="N314">_xlfn.IFS(
G314&lt;=25,"Fast",
G314&lt;=40,"Medium",
G314&gt;40,"Slow"
)</f>
        <v>Slow</v>
      </c>
    </row>
    <row r="315" spans="1:14" x14ac:dyDescent="0.3">
      <c r="A315" s="1">
        <v>12468</v>
      </c>
      <c r="B315" s="1" t="s">
        <v>541</v>
      </c>
      <c r="C315" s="1" t="s">
        <v>463</v>
      </c>
      <c r="D315" s="1" t="s">
        <v>890</v>
      </c>
      <c r="E315" s="1">
        <v>700</v>
      </c>
      <c r="F315" s="1">
        <v>4.7</v>
      </c>
      <c r="G315" s="1">
        <v>50</v>
      </c>
      <c r="H315" s="1" t="s">
        <v>790</v>
      </c>
      <c r="I315" s="1" t="s">
        <v>795</v>
      </c>
      <c r="J315" s="1">
        <v>56</v>
      </c>
      <c r="K315" s="1" t="str">
        <f t="shared" si="12"/>
        <v>valid</v>
      </c>
      <c r="L315" s="1" t="str">
        <f t="shared" si="13"/>
        <v>PREMIUM</v>
      </c>
      <c r="M315" t="str">
        <f t="shared" si="14"/>
        <v>Continental</v>
      </c>
      <c r="N315" s="1" t="str" cm="1">
        <f t="array" ref="N315">_xlfn.IFS(
G315&lt;=25,"Fast",
G315&lt;=40,"Medium",
G315&gt;40,"Slow"
)</f>
        <v>Slow</v>
      </c>
    </row>
    <row r="316" spans="1:14" x14ac:dyDescent="0.3">
      <c r="A316" s="1">
        <v>12614</v>
      </c>
      <c r="B316" s="1" t="s">
        <v>891</v>
      </c>
      <c r="C316" s="1" t="s">
        <v>463</v>
      </c>
      <c r="D316" s="1" t="s">
        <v>892</v>
      </c>
      <c r="E316" s="1">
        <v>350</v>
      </c>
      <c r="F316" s="1">
        <v>4.4000000000000004</v>
      </c>
      <c r="G316" s="1">
        <v>100</v>
      </c>
      <c r="H316" s="1" t="s">
        <v>893</v>
      </c>
      <c r="I316" s="1" t="s">
        <v>894</v>
      </c>
      <c r="J316" s="1">
        <v>43</v>
      </c>
      <c r="K316" s="1" t="str">
        <f t="shared" si="12"/>
        <v>valid</v>
      </c>
      <c r="L316" s="1" t="str">
        <f t="shared" si="13"/>
        <v>MID</v>
      </c>
      <c r="M316" t="str">
        <f t="shared" si="14"/>
        <v>Chinese</v>
      </c>
      <c r="N316" s="1" t="str" cm="1">
        <f t="array" ref="N316">_xlfn.IFS(
G316&lt;=25,"Fast",
G316&lt;=40,"Medium",
G316&gt;40,"Slow"
)</f>
        <v>Slow</v>
      </c>
    </row>
    <row r="317" spans="1:14" x14ac:dyDescent="0.3">
      <c r="A317" s="1">
        <v>12624</v>
      </c>
      <c r="B317" s="1" t="s">
        <v>612</v>
      </c>
      <c r="C317" s="1" t="s">
        <v>463</v>
      </c>
      <c r="D317" s="1" t="s">
        <v>895</v>
      </c>
      <c r="E317" s="1">
        <v>300</v>
      </c>
      <c r="F317" s="1">
        <v>4.7</v>
      </c>
      <c r="G317" s="1">
        <v>500</v>
      </c>
      <c r="H317" s="1" t="s">
        <v>391</v>
      </c>
      <c r="I317" s="1" t="s">
        <v>633</v>
      </c>
      <c r="J317" s="1">
        <v>36</v>
      </c>
      <c r="K317" s="1" t="str">
        <f t="shared" si="12"/>
        <v>valid</v>
      </c>
      <c r="L317" s="1" t="str">
        <f t="shared" si="13"/>
        <v>BUDGET</v>
      </c>
      <c r="M317" t="str">
        <f t="shared" si="14"/>
        <v>Ice Cream</v>
      </c>
      <c r="N317" s="1" t="str" cm="1">
        <f t="array" ref="N317">_xlfn.IFS(
G317&lt;=25,"Fast",
G317&lt;=40,"Medium",
G317&gt;40,"Slow"
)</f>
        <v>Slow</v>
      </c>
    </row>
    <row r="318" spans="1:14" x14ac:dyDescent="0.3">
      <c r="A318" s="1">
        <v>12785</v>
      </c>
      <c r="B318" s="1" t="s">
        <v>896</v>
      </c>
      <c r="C318" s="1" t="s">
        <v>383</v>
      </c>
      <c r="D318" s="1" t="s">
        <v>897</v>
      </c>
      <c r="E318" s="1">
        <v>400</v>
      </c>
      <c r="F318" s="1">
        <v>3.8</v>
      </c>
      <c r="G318" s="1">
        <v>100</v>
      </c>
      <c r="H318" s="1" t="s">
        <v>28</v>
      </c>
      <c r="I318" s="1" t="s">
        <v>898</v>
      </c>
      <c r="J318" s="1">
        <v>40</v>
      </c>
      <c r="K318" s="1" t="str">
        <f t="shared" si="12"/>
        <v>valid</v>
      </c>
      <c r="L318" s="1" t="str">
        <f t="shared" si="13"/>
        <v>MID</v>
      </c>
      <c r="M318" t="str">
        <f t="shared" si="14"/>
        <v>Mughlai</v>
      </c>
      <c r="N318" s="1" t="str" cm="1">
        <f t="array" ref="N318">_xlfn.IFS(
G318&lt;=25,"Fast",
G318&lt;=40,"Medium",
G318&gt;40,"Slow"
)</f>
        <v>Slow</v>
      </c>
    </row>
    <row r="319" spans="1:14" x14ac:dyDescent="0.3">
      <c r="A319" s="1">
        <v>12952</v>
      </c>
      <c r="B319" s="1" t="s">
        <v>193</v>
      </c>
      <c r="C319" s="1" t="s">
        <v>189</v>
      </c>
      <c r="D319" s="1" t="s">
        <v>899</v>
      </c>
      <c r="E319" s="1">
        <v>400</v>
      </c>
      <c r="F319" s="1">
        <v>4.0999999999999996</v>
      </c>
      <c r="G319" s="1">
        <v>500</v>
      </c>
      <c r="H319" s="1" t="s">
        <v>900</v>
      </c>
      <c r="I319" s="1" t="s">
        <v>803</v>
      </c>
      <c r="J319" s="1">
        <v>63</v>
      </c>
      <c r="K319" s="1" t="str">
        <f t="shared" si="12"/>
        <v>valid</v>
      </c>
      <c r="L319" s="1" t="str">
        <f t="shared" si="13"/>
        <v>MID</v>
      </c>
      <c r="M319" t="str">
        <f t="shared" si="14"/>
        <v>Desserts</v>
      </c>
      <c r="N319" s="1" t="str" cm="1">
        <f t="array" ref="N319">_xlfn.IFS(
G319&lt;=25,"Fast",
G319&lt;=40,"Medium",
G319&gt;40,"Slow"
)</f>
        <v>Slow</v>
      </c>
    </row>
    <row r="320" spans="1:14" x14ac:dyDescent="0.3">
      <c r="A320" s="1">
        <v>12953</v>
      </c>
      <c r="B320" s="1" t="s">
        <v>901</v>
      </c>
      <c r="C320" s="1" t="s">
        <v>189</v>
      </c>
      <c r="D320" s="1" t="s">
        <v>902</v>
      </c>
      <c r="E320" s="1">
        <v>500</v>
      </c>
      <c r="F320" s="1">
        <v>4.5</v>
      </c>
      <c r="G320" s="1">
        <v>50</v>
      </c>
      <c r="H320" s="1" t="s">
        <v>903</v>
      </c>
      <c r="I320" s="1" t="s">
        <v>904</v>
      </c>
      <c r="J320" s="1">
        <v>39</v>
      </c>
      <c r="K320" s="1" t="str">
        <f t="shared" si="12"/>
        <v>valid</v>
      </c>
      <c r="L320" s="1" t="str">
        <f t="shared" si="13"/>
        <v>MID</v>
      </c>
      <c r="M320" t="str">
        <f t="shared" si="14"/>
        <v>Indian  Chinese  South Indian  Continental</v>
      </c>
      <c r="N320" s="1" t="str" cm="1">
        <f t="array" ref="N320">_xlfn.IFS(
G320&lt;=25,"Fast",
G320&lt;=40,"Medium",
G320&gt;40,"Slow"
)</f>
        <v>Slow</v>
      </c>
    </row>
    <row r="321" spans="1:14" x14ac:dyDescent="0.3">
      <c r="A321" s="1">
        <v>13008</v>
      </c>
      <c r="B321" s="1" t="s">
        <v>734</v>
      </c>
      <c r="C321" s="1" t="s">
        <v>463</v>
      </c>
      <c r="D321" s="1" t="s">
        <v>905</v>
      </c>
      <c r="E321" s="1">
        <v>850</v>
      </c>
      <c r="F321" s="1">
        <v>4.2</v>
      </c>
      <c r="G321" s="1">
        <v>100</v>
      </c>
      <c r="H321" s="1" t="s">
        <v>862</v>
      </c>
      <c r="I321" s="1" t="s">
        <v>906</v>
      </c>
      <c r="J321" s="1">
        <v>65</v>
      </c>
      <c r="K321" s="1" t="str">
        <f t="shared" si="12"/>
        <v>valid</v>
      </c>
      <c r="L321" s="1" t="str">
        <f t="shared" si="13"/>
        <v>PREMIUM</v>
      </c>
      <c r="M321" t="str">
        <f t="shared" si="14"/>
        <v>Italian</v>
      </c>
      <c r="N321" s="1" t="str" cm="1">
        <f t="array" ref="N321">_xlfn.IFS(
G321&lt;=25,"Fast",
G321&lt;=40,"Medium",
G321&gt;40,"Slow"
)</f>
        <v>Slow</v>
      </c>
    </row>
    <row r="322" spans="1:14" x14ac:dyDescent="0.3">
      <c r="A322" s="1">
        <v>13079</v>
      </c>
      <c r="B322" s="1" t="s">
        <v>907</v>
      </c>
      <c r="C322" s="1" t="s">
        <v>383</v>
      </c>
      <c r="D322" s="1" t="s">
        <v>908</v>
      </c>
      <c r="E322" s="1">
        <v>400</v>
      </c>
      <c r="F322" s="1">
        <v>4.2</v>
      </c>
      <c r="G322" s="1">
        <v>50</v>
      </c>
      <c r="H322" s="1" t="s">
        <v>45</v>
      </c>
      <c r="I322" s="1" t="s">
        <v>909</v>
      </c>
      <c r="J322" s="1">
        <v>64</v>
      </c>
      <c r="K322" s="1" t="str">
        <f t="shared" si="12"/>
        <v>valid</v>
      </c>
      <c r="L322" s="1" t="str">
        <f t="shared" si="13"/>
        <v>MID</v>
      </c>
      <c r="M322" t="str">
        <f t="shared" si="14"/>
        <v>North Indian</v>
      </c>
      <c r="N322" s="1" t="str" cm="1">
        <f t="array" ref="N322">_xlfn.IFS(
G322&lt;=25,"Fast",
G322&lt;=40,"Medium",
G322&gt;40,"Slow"
)</f>
        <v>Slow</v>
      </c>
    </row>
    <row r="323" spans="1:14" x14ac:dyDescent="0.3">
      <c r="A323" s="1">
        <v>13103</v>
      </c>
      <c r="B323" s="1" t="s">
        <v>896</v>
      </c>
      <c r="C323" s="1" t="s">
        <v>383</v>
      </c>
      <c r="D323" s="1" t="s">
        <v>910</v>
      </c>
      <c r="E323" s="1">
        <v>600</v>
      </c>
      <c r="F323" s="1">
        <v>4.0999999999999996</v>
      </c>
      <c r="G323" s="1">
        <v>100</v>
      </c>
      <c r="H323" s="1" t="s">
        <v>911</v>
      </c>
      <c r="I323" s="1" t="s">
        <v>898</v>
      </c>
      <c r="J323" s="1">
        <v>39</v>
      </c>
      <c r="K323" s="1" t="str">
        <f t="shared" ref="K323:K386" si="15">IF(E323=0,"outlier","valid")</f>
        <v>valid</v>
      </c>
      <c r="L323" s="1" t="str">
        <f t="shared" ref="L323:L386" si="16">IF(E323&lt;=300,"BUDGET",IF(E323&lt;=600,"MID","PREMIUM"))</f>
        <v>MID</v>
      </c>
      <c r="M323" t="str">
        <f t="shared" ref="M323:M386" si="17">IFERROR(LEFT(H323, FIND(",", H323)-1), H323)</f>
        <v>Chinese</v>
      </c>
      <c r="N323" s="1" t="str" cm="1">
        <f t="array" ref="N323">_xlfn.IFS(
G323&lt;=25,"Fast",
G323&lt;=40,"Medium",
G323&gt;40,"Slow"
)</f>
        <v>Slow</v>
      </c>
    </row>
    <row r="324" spans="1:14" x14ac:dyDescent="0.3">
      <c r="A324" s="1">
        <v>13179</v>
      </c>
      <c r="B324" s="1" t="s">
        <v>303</v>
      </c>
      <c r="C324" s="1" t="s">
        <v>68</v>
      </c>
      <c r="D324" s="1" t="s">
        <v>726</v>
      </c>
      <c r="E324" s="1">
        <v>500</v>
      </c>
      <c r="F324" s="1">
        <v>4</v>
      </c>
      <c r="G324" s="1">
        <v>1000</v>
      </c>
      <c r="H324" s="1" t="s">
        <v>727</v>
      </c>
      <c r="I324" s="1" t="s">
        <v>295</v>
      </c>
      <c r="J324" s="1">
        <v>49</v>
      </c>
      <c r="K324" s="1" t="str">
        <f t="shared" si="15"/>
        <v>valid</v>
      </c>
      <c r="L324" s="1" t="str">
        <f t="shared" si="16"/>
        <v>MID</v>
      </c>
      <c r="M324" t="str">
        <f t="shared" si="17"/>
        <v>Biryani</v>
      </c>
      <c r="N324" s="1" t="str" cm="1">
        <f t="array" ref="N324">_xlfn.IFS(
G324&lt;=25,"Fast",
G324&lt;=40,"Medium",
G324&gt;40,"Slow"
)</f>
        <v>Slow</v>
      </c>
    </row>
    <row r="325" spans="1:14" x14ac:dyDescent="0.3">
      <c r="A325" s="1">
        <v>13219</v>
      </c>
      <c r="B325" s="1" t="s">
        <v>10</v>
      </c>
      <c r="C325" s="1" t="s">
        <v>11</v>
      </c>
      <c r="D325" s="1" t="s">
        <v>912</v>
      </c>
      <c r="E325" s="1">
        <v>800</v>
      </c>
      <c r="F325" s="1">
        <v>4.2</v>
      </c>
      <c r="G325" s="1">
        <v>100</v>
      </c>
      <c r="H325" s="1" t="s">
        <v>790</v>
      </c>
      <c r="I325" s="1" t="s">
        <v>14</v>
      </c>
      <c r="J325" s="1">
        <v>59</v>
      </c>
      <c r="K325" s="1" t="str">
        <f t="shared" si="15"/>
        <v>valid</v>
      </c>
      <c r="L325" s="1" t="str">
        <f t="shared" si="16"/>
        <v>PREMIUM</v>
      </c>
      <c r="M325" t="str">
        <f t="shared" si="17"/>
        <v>Continental</v>
      </c>
      <c r="N325" s="1" t="str" cm="1">
        <f t="array" ref="N325">_xlfn.IFS(
G325&lt;=25,"Fast",
G325&lt;=40,"Medium",
G325&gt;40,"Slow"
)</f>
        <v>Slow</v>
      </c>
    </row>
    <row r="326" spans="1:14" x14ac:dyDescent="0.3">
      <c r="A326" s="1">
        <v>13320</v>
      </c>
      <c r="B326" s="1" t="s">
        <v>634</v>
      </c>
      <c r="C326" s="1" t="s">
        <v>463</v>
      </c>
      <c r="D326" s="1" t="s">
        <v>913</v>
      </c>
      <c r="E326" s="1">
        <v>450</v>
      </c>
      <c r="F326" s="1">
        <v>4.3</v>
      </c>
      <c r="G326" s="1">
        <v>500</v>
      </c>
      <c r="H326" s="1" t="s">
        <v>914</v>
      </c>
      <c r="I326" s="1" t="s">
        <v>915</v>
      </c>
      <c r="J326" s="1">
        <v>57</v>
      </c>
      <c r="K326" s="1" t="str">
        <f t="shared" si="15"/>
        <v>valid</v>
      </c>
      <c r="L326" s="1" t="str">
        <f t="shared" si="16"/>
        <v>MID</v>
      </c>
      <c r="M326" t="str">
        <f t="shared" si="17"/>
        <v>North Indian</v>
      </c>
      <c r="N326" s="1" t="str" cm="1">
        <f t="array" ref="N326">_xlfn.IFS(
G326&lt;=25,"Fast",
G326&lt;=40,"Medium",
G326&gt;40,"Slow"
)</f>
        <v>Slow</v>
      </c>
    </row>
    <row r="327" spans="1:14" x14ac:dyDescent="0.3">
      <c r="A327" s="1">
        <v>13434</v>
      </c>
      <c r="B327" s="1" t="s">
        <v>79</v>
      </c>
      <c r="C327" s="1" t="s">
        <v>68</v>
      </c>
      <c r="D327" s="1" t="s">
        <v>916</v>
      </c>
      <c r="E327" s="1">
        <v>300</v>
      </c>
      <c r="F327" s="1">
        <v>3.9</v>
      </c>
      <c r="G327" s="1">
        <v>5000</v>
      </c>
      <c r="H327" s="1" t="s">
        <v>330</v>
      </c>
      <c r="I327" s="1" t="s">
        <v>917</v>
      </c>
      <c r="J327" s="1">
        <v>46</v>
      </c>
      <c r="K327" s="1" t="str">
        <f t="shared" si="15"/>
        <v>valid</v>
      </c>
      <c r="L327" s="1" t="str">
        <f t="shared" si="16"/>
        <v>BUDGET</v>
      </c>
      <c r="M327" t="str">
        <f t="shared" si="17"/>
        <v>Biryani</v>
      </c>
      <c r="N327" s="1" t="str" cm="1">
        <f t="array" ref="N327">_xlfn.IFS(
G327&lt;=25,"Fast",
G327&lt;=40,"Medium",
G327&gt;40,"Slow"
)</f>
        <v>Slow</v>
      </c>
    </row>
    <row r="328" spans="1:14" x14ac:dyDescent="0.3">
      <c r="A328" s="1">
        <v>13488</v>
      </c>
      <c r="B328" s="1" t="s">
        <v>537</v>
      </c>
      <c r="C328" s="1" t="s">
        <v>463</v>
      </c>
      <c r="D328" s="1" t="s">
        <v>918</v>
      </c>
      <c r="E328" s="1">
        <v>150</v>
      </c>
      <c r="F328" s="1">
        <v>4.0999999999999996</v>
      </c>
      <c r="G328" s="1">
        <v>100</v>
      </c>
      <c r="H328" s="1" t="s">
        <v>919</v>
      </c>
      <c r="I328" s="1" t="s">
        <v>920</v>
      </c>
      <c r="J328" s="1">
        <v>63</v>
      </c>
      <c r="K328" s="1" t="str">
        <f t="shared" si="15"/>
        <v>valid</v>
      </c>
      <c r="L328" s="1" t="str">
        <f t="shared" si="16"/>
        <v>BUDGET</v>
      </c>
      <c r="M328" t="str">
        <f t="shared" si="17"/>
        <v>Healthy Food</v>
      </c>
      <c r="N328" s="1" t="str" cm="1">
        <f t="array" ref="N328">_xlfn.IFS(
G328&lt;=25,"Fast",
G328&lt;=40,"Medium",
G328&gt;40,"Slow"
)</f>
        <v>Slow</v>
      </c>
    </row>
    <row r="329" spans="1:14" x14ac:dyDescent="0.3">
      <c r="A329" s="1">
        <v>13500</v>
      </c>
      <c r="B329" s="1" t="s">
        <v>532</v>
      </c>
      <c r="C329" s="1" t="s">
        <v>463</v>
      </c>
      <c r="D329" s="1" t="s">
        <v>921</v>
      </c>
      <c r="E329" s="1">
        <v>350</v>
      </c>
      <c r="F329" s="1">
        <v>4</v>
      </c>
      <c r="G329" s="1">
        <v>500</v>
      </c>
      <c r="H329" s="1" t="s">
        <v>19</v>
      </c>
      <c r="I329" s="1" t="s">
        <v>532</v>
      </c>
      <c r="J329" s="1">
        <v>55</v>
      </c>
      <c r="K329" s="1" t="str">
        <f t="shared" si="15"/>
        <v>valid</v>
      </c>
      <c r="L329" s="1" t="str">
        <f t="shared" si="16"/>
        <v>MID</v>
      </c>
      <c r="M329" t="str">
        <f t="shared" si="17"/>
        <v>Chinese</v>
      </c>
      <c r="N329" s="1" t="str" cm="1">
        <f t="array" ref="N329">_xlfn.IFS(
G329&lt;=25,"Fast",
G329&lt;=40,"Medium",
G329&gt;40,"Slow"
)</f>
        <v>Slow</v>
      </c>
    </row>
    <row r="330" spans="1:14" x14ac:dyDescent="0.3">
      <c r="A330" s="1">
        <v>13506</v>
      </c>
      <c r="B330" s="1" t="s">
        <v>612</v>
      </c>
      <c r="C330" s="1" t="s">
        <v>463</v>
      </c>
      <c r="D330" s="1" t="s">
        <v>922</v>
      </c>
      <c r="E330" s="1">
        <v>500</v>
      </c>
      <c r="F330" s="1">
        <v>4.3</v>
      </c>
      <c r="G330" s="1">
        <v>100</v>
      </c>
      <c r="H330" s="1" t="s">
        <v>19</v>
      </c>
      <c r="I330" s="1" t="s">
        <v>923</v>
      </c>
      <c r="J330" s="1">
        <v>53</v>
      </c>
      <c r="K330" s="1" t="str">
        <f t="shared" si="15"/>
        <v>valid</v>
      </c>
      <c r="L330" s="1" t="str">
        <f t="shared" si="16"/>
        <v>MID</v>
      </c>
      <c r="M330" t="str">
        <f t="shared" si="17"/>
        <v>Chinese</v>
      </c>
      <c r="N330" s="1" t="str" cm="1">
        <f t="array" ref="N330">_xlfn.IFS(
G330&lt;=25,"Fast",
G330&lt;=40,"Medium",
G330&gt;40,"Slow"
)</f>
        <v>Slow</v>
      </c>
    </row>
    <row r="331" spans="1:14" x14ac:dyDescent="0.3">
      <c r="A331" s="1">
        <v>13552</v>
      </c>
      <c r="B331" s="1" t="s">
        <v>83</v>
      </c>
      <c r="C331" s="1" t="s">
        <v>68</v>
      </c>
      <c r="D331" s="1" t="s">
        <v>924</v>
      </c>
      <c r="E331" s="1">
        <v>500</v>
      </c>
      <c r="F331" s="1">
        <v>4.0999999999999996</v>
      </c>
      <c r="G331" s="1">
        <v>1000</v>
      </c>
      <c r="H331" s="1" t="s">
        <v>195</v>
      </c>
      <c r="I331" s="1" t="s">
        <v>601</v>
      </c>
      <c r="J331" s="1">
        <v>68</v>
      </c>
      <c r="K331" s="1" t="str">
        <f t="shared" si="15"/>
        <v>valid</v>
      </c>
      <c r="L331" s="1" t="str">
        <f t="shared" si="16"/>
        <v>MID</v>
      </c>
      <c r="M331" t="str">
        <f t="shared" si="17"/>
        <v>North Indian</v>
      </c>
      <c r="N331" s="1" t="str" cm="1">
        <f t="array" ref="N331">_xlfn.IFS(
G331&lt;=25,"Fast",
G331&lt;=40,"Medium",
G331&gt;40,"Slow"
)</f>
        <v>Slow</v>
      </c>
    </row>
    <row r="332" spans="1:14" x14ac:dyDescent="0.3">
      <c r="A332" s="1">
        <v>13571</v>
      </c>
      <c r="B332" s="1" t="s">
        <v>193</v>
      </c>
      <c r="C332" s="1" t="s">
        <v>189</v>
      </c>
      <c r="D332" s="1" t="s">
        <v>925</v>
      </c>
      <c r="E332" s="1">
        <v>800</v>
      </c>
      <c r="F332" s="1">
        <v>4.2</v>
      </c>
      <c r="G332" s="1">
        <v>500</v>
      </c>
      <c r="H332" s="1" t="s">
        <v>461</v>
      </c>
      <c r="I332" s="1" t="s">
        <v>926</v>
      </c>
      <c r="J332" s="1">
        <v>54</v>
      </c>
      <c r="K332" s="1" t="str">
        <f t="shared" si="15"/>
        <v>valid</v>
      </c>
      <c r="L332" s="1" t="str">
        <f t="shared" si="16"/>
        <v>PREMIUM</v>
      </c>
      <c r="M332" t="str">
        <f t="shared" si="17"/>
        <v>Mughlai</v>
      </c>
      <c r="N332" s="1" t="str" cm="1">
        <f t="array" ref="N332">_xlfn.IFS(
G332&lt;=25,"Fast",
G332&lt;=40,"Medium",
G332&gt;40,"Slow"
)</f>
        <v>Slow</v>
      </c>
    </row>
    <row r="333" spans="1:14" x14ac:dyDescent="0.3">
      <c r="A333" s="1">
        <v>13578</v>
      </c>
      <c r="B333" s="1" t="s">
        <v>319</v>
      </c>
      <c r="C333" s="1" t="s">
        <v>189</v>
      </c>
      <c r="D333" s="1" t="s">
        <v>927</v>
      </c>
      <c r="E333" s="1">
        <v>1200</v>
      </c>
      <c r="F333" s="1">
        <v>2.9</v>
      </c>
      <c r="G333" s="1">
        <v>80</v>
      </c>
      <c r="H333" s="1" t="s">
        <v>928</v>
      </c>
      <c r="I333" s="1" t="s">
        <v>929</v>
      </c>
      <c r="J333" s="1">
        <v>67</v>
      </c>
      <c r="K333" s="1" t="str">
        <f t="shared" si="15"/>
        <v>valid</v>
      </c>
      <c r="L333" s="1" t="str">
        <f t="shared" si="16"/>
        <v>PREMIUM</v>
      </c>
      <c r="M333" t="str">
        <f t="shared" si="17"/>
        <v>Indian</v>
      </c>
      <c r="N333" s="1" t="str" cm="1">
        <f t="array" ref="N333">_xlfn.IFS(
G333&lt;=25,"Fast",
G333&lt;=40,"Medium",
G333&gt;40,"Slow"
)</f>
        <v>Slow</v>
      </c>
    </row>
    <row r="334" spans="1:14" x14ac:dyDescent="0.3">
      <c r="A334" s="1">
        <v>13713</v>
      </c>
      <c r="B334" s="1" t="s">
        <v>612</v>
      </c>
      <c r="C334" s="1" t="s">
        <v>463</v>
      </c>
      <c r="D334" s="1" t="s">
        <v>930</v>
      </c>
      <c r="E334" s="1">
        <v>1200</v>
      </c>
      <c r="F334" s="1">
        <v>4.3</v>
      </c>
      <c r="G334" s="1">
        <v>500</v>
      </c>
      <c r="H334" s="1" t="s">
        <v>931</v>
      </c>
      <c r="I334" s="1" t="s">
        <v>633</v>
      </c>
      <c r="J334" s="1">
        <v>48</v>
      </c>
      <c r="K334" s="1" t="str">
        <f t="shared" si="15"/>
        <v>valid</v>
      </c>
      <c r="L334" s="1" t="str">
        <f t="shared" si="16"/>
        <v>PREMIUM</v>
      </c>
      <c r="M334" t="str">
        <f t="shared" si="17"/>
        <v>Pizzas</v>
      </c>
      <c r="N334" s="1" t="str" cm="1">
        <f t="array" ref="N334">_xlfn.IFS(
G334&lt;=25,"Fast",
G334&lt;=40,"Medium",
G334&gt;40,"Slow"
)</f>
        <v>Slow</v>
      </c>
    </row>
    <row r="335" spans="1:14" x14ac:dyDescent="0.3">
      <c r="A335" s="1">
        <v>13806</v>
      </c>
      <c r="B335" s="1" t="s">
        <v>505</v>
      </c>
      <c r="C335" s="1" t="s">
        <v>91</v>
      </c>
      <c r="D335" s="1" t="s">
        <v>932</v>
      </c>
      <c r="E335" s="1">
        <v>800</v>
      </c>
      <c r="F335" s="1">
        <v>4.4000000000000004</v>
      </c>
      <c r="G335" s="1">
        <v>100</v>
      </c>
      <c r="H335" s="1" t="s">
        <v>933</v>
      </c>
      <c r="I335" s="1" t="s">
        <v>711</v>
      </c>
      <c r="J335" s="1">
        <v>41</v>
      </c>
      <c r="K335" s="1" t="str">
        <f t="shared" si="15"/>
        <v>valid</v>
      </c>
      <c r="L335" s="1" t="str">
        <f t="shared" si="16"/>
        <v>PREMIUM</v>
      </c>
      <c r="M335" t="str">
        <f t="shared" si="17"/>
        <v>Chinese</v>
      </c>
      <c r="N335" s="1" t="str" cm="1">
        <f t="array" ref="N335">_xlfn.IFS(
G335&lt;=25,"Fast",
G335&lt;=40,"Medium",
G335&gt;40,"Slow"
)</f>
        <v>Slow</v>
      </c>
    </row>
    <row r="336" spans="1:14" x14ac:dyDescent="0.3">
      <c r="A336" s="1">
        <v>13940</v>
      </c>
      <c r="B336" s="1" t="s">
        <v>151</v>
      </c>
      <c r="C336" s="1" t="s">
        <v>68</v>
      </c>
      <c r="D336" s="1" t="s">
        <v>934</v>
      </c>
      <c r="E336" s="1">
        <v>150</v>
      </c>
      <c r="F336" s="1">
        <v>3.7</v>
      </c>
      <c r="G336" s="1">
        <v>500</v>
      </c>
      <c r="H336" s="1" t="s">
        <v>837</v>
      </c>
      <c r="I336" s="1" t="s">
        <v>935</v>
      </c>
      <c r="J336" s="1">
        <v>32</v>
      </c>
      <c r="K336" s="1" t="str">
        <f t="shared" si="15"/>
        <v>valid</v>
      </c>
      <c r="L336" s="1" t="str">
        <f t="shared" si="16"/>
        <v>BUDGET</v>
      </c>
      <c r="M336" t="str">
        <f t="shared" si="17"/>
        <v>Pizzas</v>
      </c>
      <c r="N336" s="1" t="str" cm="1">
        <f t="array" ref="N336">_xlfn.IFS(
G336&lt;=25,"Fast",
G336&lt;=40,"Medium",
G336&gt;40,"Slow"
)</f>
        <v>Slow</v>
      </c>
    </row>
    <row r="337" spans="1:14" x14ac:dyDescent="0.3">
      <c r="A337" s="1">
        <v>14002</v>
      </c>
      <c r="B337" s="1" t="s">
        <v>936</v>
      </c>
      <c r="C337" s="1" t="s">
        <v>11</v>
      </c>
      <c r="D337" s="1" t="s">
        <v>937</v>
      </c>
      <c r="E337" s="1">
        <v>300</v>
      </c>
      <c r="F337" s="1">
        <v>4.3</v>
      </c>
      <c r="G337" s="1">
        <v>50</v>
      </c>
      <c r="H337" s="1" t="s">
        <v>355</v>
      </c>
      <c r="I337" s="1" t="s">
        <v>938</v>
      </c>
      <c r="J337" s="1">
        <v>46</v>
      </c>
      <c r="K337" s="1" t="str">
        <f t="shared" si="15"/>
        <v>valid</v>
      </c>
      <c r="L337" s="1" t="str">
        <f t="shared" si="16"/>
        <v>BUDGET</v>
      </c>
      <c r="M337" t="str">
        <f t="shared" si="17"/>
        <v>Biryani</v>
      </c>
      <c r="N337" s="1" t="str" cm="1">
        <f t="array" ref="N337">_xlfn.IFS(
G337&lt;=25,"Fast",
G337&lt;=40,"Medium",
G337&gt;40,"Slow"
)</f>
        <v>Slow</v>
      </c>
    </row>
    <row r="338" spans="1:14" x14ac:dyDescent="0.3">
      <c r="A338" s="1">
        <v>14017</v>
      </c>
      <c r="B338" s="1" t="s">
        <v>612</v>
      </c>
      <c r="C338" s="1" t="s">
        <v>463</v>
      </c>
      <c r="D338" s="1" t="s">
        <v>939</v>
      </c>
      <c r="E338" s="1">
        <v>500</v>
      </c>
      <c r="F338" s="1">
        <v>4.2</v>
      </c>
      <c r="G338" s="1">
        <v>50</v>
      </c>
      <c r="H338" s="1" t="s">
        <v>391</v>
      </c>
      <c r="I338" s="1" t="s">
        <v>940</v>
      </c>
      <c r="J338" s="1">
        <v>47</v>
      </c>
      <c r="K338" s="1" t="str">
        <f t="shared" si="15"/>
        <v>valid</v>
      </c>
      <c r="L338" s="1" t="str">
        <f t="shared" si="16"/>
        <v>MID</v>
      </c>
      <c r="M338" t="str">
        <f t="shared" si="17"/>
        <v>Ice Cream</v>
      </c>
      <c r="N338" s="1" t="str" cm="1">
        <f t="array" ref="N338">_xlfn.IFS(
G338&lt;=25,"Fast",
G338&lt;=40,"Medium",
G338&gt;40,"Slow"
)</f>
        <v>Slow</v>
      </c>
    </row>
    <row r="339" spans="1:14" x14ac:dyDescent="0.3">
      <c r="A339" s="1">
        <v>14107</v>
      </c>
      <c r="B339" s="1" t="s">
        <v>537</v>
      </c>
      <c r="C339" s="1" t="s">
        <v>463</v>
      </c>
      <c r="D339" s="1" t="s">
        <v>941</v>
      </c>
      <c r="E339" s="1">
        <v>500</v>
      </c>
      <c r="F339" s="1">
        <v>2.9</v>
      </c>
      <c r="G339" s="1">
        <v>80</v>
      </c>
      <c r="H339" s="1" t="s">
        <v>790</v>
      </c>
      <c r="I339" s="1" t="s">
        <v>537</v>
      </c>
      <c r="J339" s="1">
        <v>69</v>
      </c>
      <c r="K339" s="1" t="str">
        <f t="shared" si="15"/>
        <v>valid</v>
      </c>
      <c r="L339" s="1" t="str">
        <f t="shared" si="16"/>
        <v>MID</v>
      </c>
      <c r="M339" t="str">
        <f t="shared" si="17"/>
        <v>Continental</v>
      </c>
      <c r="N339" s="1" t="str" cm="1">
        <f t="array" ref="N339">_xlfn.IFS(
G339&lt;=25,"Fast",
G339&lt;=40,"Medium",
G339&gt;40,"Slow"
)</f>
        <v>Slow</v>
      </c>
    </row>
    <row r="340" spans="1:14" x14ac:dyDescent="0.3">
      <c r="A340" s="1">
        <v>14108</v>
      </c>
      <c r="B340" s="1" t="s">
        <v>537</v>
      </c>
      <c r="C340" s="1" t="s">
        <v>463</v>
      </c>
      <c r="D340" s="1" t="s">
        <v>942</v>
      </c>
      <c r="E340" s="1">
        <v>1500</v>
      </c>
      <c r="F340" s="1">
        <v>4.4000000000000004</v>
      </c>
      <c r="G340" s="1">
        <v>100</v>
      </c>
      <c r="H340" s="1" t="s">
        <v>943</v>
      </c>
      <c r="I340" s="1" t="s">
        <v>537</v>
      </c>
      <c r="J340" s="1">
        <v>64</v>
      </c>
      <c r="K340" s="1" t="str">
        <f t="shared" si="15"/>
        <v>valid</v>
      </c>
      <c r="L340" s="1" t="str">
        <f t="shared" si="16"/>
        <v>PREMIUM</v>
      </c>
      <c r="M340" t="str">
        <f t="shared" si="17"/>
        <v>Japanese</v>
      </c>
      <c r="N340" s="1" t="str" cm="1">
        <f t="array" ref="N340">_xlfn.IFS(
G340&lt;=25,"Fast",
G340&lt;=40,"Medium",
G340&gt;40,"Slow"
)</f>
        <v>Slow</v>
      </c>
    </row>
    <row r="341" spans="1:14" x14ac:dyDescent="0.3">
      <c r="A341" s="1">
        <v>14133</v>
      </c>
      <c r="B341" s="1" t="s">
        <v>944</v>
      </c>
      <c r="C341" s="1" t="s">
        <v>189</v>
      </c>
      <c r="D341" s="1" t="s">
        <v>945</v>
      </c>
      <c r="E341" s="1">
        <v>300</v>
      </c>
      <c r="F341" s="1">
        <v>4.2</v>
      </c>
      <c r="G341" s="1">
        <v>1000</v>
      </c>
      <c r="H341" s="1" t="s">
        <v>45</v>
      </c>
      <c r="I341" s="1" t="s">
        <v>946</v>
      </c>
      <c r="J341" s="1">
        <v>86</v>
      </c>
      <c r="K341" s="1" t="str">
        <f t="shared" si="15"/>
        <v>valid</v>
      </c>
      <c r="L341" s="1" t="str">
        <f t="shared" si="16"/>
        <v>BUDGET</v>
      </c>
      <c r="M341" t="str">
        <f t="shared" si="17"/>
        <v>North Indian</v>
      </c>
      <c r="N341" s="1" t="str" cm="1">
        <f t="array" ref="N341">_xlfn.IFS(
G341&lt;=25,"Fast",
G341&lt;=40,"Medium",
G341&gt;40,"Slow"
)</f>
        <v>Slow</v>
      </c>
    </row>
    <row r="342" spans="1:14" x14ac:dyDescent="0.3">
      <c r="A342" s="1">
        <v>14160</v>
      </c>
      <c r="B342" s="1" t="s">
        <v>677</v>
      </c>
      <c r="C342" s="1" t="s">
        <v>115</v>
      </c>
      <c r="D342" s="1" t="s">
        <v>947</v>
      </c>
      <c r="E342" s="1">
        <v>400</v>
      </c>
      <c r="F342" s="1">
        <v>4.3</v>
      </c>
      <c r="G342" s="1">
        <v>100</v>
      </c>
      <c r="H342" s="1" t="s">
        <v>109</v>
      </c>
      <c r="I342" s="1" t="s">
        <v>948</v>
      </c>
      <c r="J342" s="1">
        <v>59</v>
      </c>
      <c r="K342" s="1" t="str">
        <f t="shared" si="15"/>
        <v>valid</v>
      </c>
      <c r="L342" s="1" t="str">
        <f t="shared" si="16"/>
        <v>MID</v>
      </c>
      <c r="M342" t="str">
        <f t="shared" si="17"/>
        <v>Chinese</v>
      </c>
      <c r="N342" s="1" t="str" cm="1">
        <f t="array" ref="N342">_xlfn.IFS(
G342&lt;=25,"Fast",
G342&lt;=40,"Medium",
G342&gt;40,"Slow"
)</f>
        <v>Slow</v>
      </c>
    </row>
    <row r="343" spans="1:14" x14ac:dyDescent="0.3">
      <c r="A343" s="1">
        <v>14333</v>
      </c>
      <c r="B343" s="1" t="s">
        <v>90</v>
      </c>
      <c r="C343" s="1" t="s">
        <v>91</v>
      </c>
      <c r="D343" s="1" t="s">
        <v>949</v>
      </c>
      <c r="E343" s="1">
        <v>300</v>
      </c>
      <c r="F343" s="1">
        <v>3.9</v>
      </c>
      <c r="G343" s="1">
        <v>50</v>
      </c>
      <c r="H343" s="1" t="s">
        <v>950</v>
      </c>
      <c r="I343" s="1" t="s">
        <v>951</v>
      </c>
      <c r="J343" s="1">
        <v>61</v>
      </c>
      <c r="K343" s="1" t="str">
        <f t="shared" si="15"/>
        <v>valid</v>
      </c>
      <c r="L343" s="1" t="str">
        <f t="shared" si="16"/>
        <v>BUDGET</v>
      </c>
      <c r="M343" t="str">
        <f t="shared" si="17"/>
        <v>Beverages  Snacks  Desserts</v>
      </c>
      <c r="N343" s="1" t="str" cm="1">
        <f t="array" ref="N343">_xlfn.IFS(
G343&lt;=25,"Fast",
G343&lt;=40,"Medium",
G343&gt;40,"Slow"
)</f>
        <v>Slow</v>
      </c>
    </row>
    <row r="344" spans="1:14" x14ac:dyDescent="0.3">
      <c r="A344" s="1">
        <v>14725</v>
      </c>
      <c r="B344" s="1" t="s">
        <v>952</v>
      </c>
      <c r="C344" s="1" t="s">
        <v>463</v>
      </c>
      <c r="D344" s="1" t="s">
        <v>953</v>
      </c>
      <c r="E344" s="1">
        <v>200</v>
      </c>
      <c r="F344" s="1">
        <v>4.4000000000000004</v>
      </c>
      <c r="G344" s="1">
        <v>20</v>
      </c>
      <c r="H344" s="1" t="s">
        <v>636</v>
      </c>
      <c r="I344" s="1" t="s">
        <v>952</v>
      </c>
      <c r="J344" s="1">
        <v>57</v>
      </c>
      <c r="K344" s="1" t="str">
        <f t="shared" si="15"/>
        <v>valid</v>
      </c>
      <c r="L344" s="1" t="str">
        <f t="shared" si="16"/>
        <v>BUDGET</v>
      </c>
      <c r="M344" t="str">
        <f t="shared" si="17"/>
        <v>Mexican</v>
      </c>
      <c r="N344" s="1" t="str" cm="1">
        <f t="array" ref="N344">_xlfn.IFS(
G344&lt;=25,"Fast",
G344&lt;=40,"Medium",
G344&gt;40,"Slow"
)</f>
        <v>Fast</v>
      </c>
    </row>
    <row r="345" spans="1:14" x14ac:dyDescent="0.3">
      <c r="A345" s="1">
        <v>14894</v>
      </c>
      <c r="B345" s="1" t="s">
        <v>954</v>
      </c>
      <c r="C345" s="1" t="s">
        <v>68</v>
      </c>
      <c r="D345" s="1" t="s">
        <v>955</v>
      </c>
      <c r="E345" s="1">
        <v>200</v>
      </c>
      <c r="F345" s="1">
        <v>4.2</v>
      </c>
      <c r="G345" s="1">
        <v>50</v>
      </c>
      <c r="H345" s="1" t="s">
        <v>956</v>
      </c>
      <c r="I345" s="1" t="s">
        <v>957</v>
      </c>
      <c r="J345" s="1">
        <v>63</v>
      </c>
      <c r="K345" s="1" t="str">
        <f t="shared" si="15"/>
        <v>valid</v>
      </c>
      <c r="L345" s="1" t="str">
        <f t="shared" si="16"/>
        <v>BUDGET</v>
      </c>
      <c r="M345" t="str">
        <f t="shared" si="17"/>
        <v>Sweets  Desserts  Bakery  Beverages</v>
      </c>
      <c r="N345" s="1" t="str" cm="1">
        <f t="array" ref="N345">_xlfn.IFS(
G345&lt;=25,"Fast",
G345&lt;=40,"Medium",
G345&gt;40,"Slow"
)</f>
        <v>Slow</v>
      </c>
    </row>
    <row r="346" spans="1:14" x14ac:dyDescent="0.3">
      <c r="A346" s="1">
        <v>14920</v>
      </c>
      <c r="B346" s="1" t="s">
        <v>541</v>
      </c>
      <c r="C346" s="1" t="s">
        <v>463</v>
      </c>
      <c r="D346" s="1" t="s">
        <v>958</v>
      </c>
      <c r="E346" s="1">
        <v>1000</v>
      </c>
      <c r="F346" s="1">
        <v>4.0999999999999996</v>
      </c>
      <c r="G346" s="1">
        <v>20</v>
      </c>
      <c r="H346" s="1" t="s">
        <v>959</v>
      </c>
      <c r="I346" s="1" t="s">
        <v>795</v>
      </c>
      <c r="J346" s="1">
        <v>60</v>
      </c>
      <c r="K346" s="1" t="str">
        <f t="shared" si="15"/>
        <v>valid</v>
      </c>
      <c r="L346" s="1" t="str">
        <f t="shared" si="16"/>
        <v>PREMIUM</v>
      </c>
      <c r="M346" t="str">
        <f t="shared" si="17"/>
        <v>Italian</v>
      </c>
      <c r="N346" s="1" t="str" cm="1">
        <f t="array" ref="N346">_xlfn.IFS(
G346&lt;=25,"Fast",
G346&lt;=40,"Medium",
G346&gt;40,"Slow"
)</f>
        <v>Fast</v>
      </c>
    </row>
    <row r="347" spans="1:14" x14ac:dyDescent="0.3">
      <c r="A347" s="1">
        <v>14941</v>
      </c>
      <c r="B347" s="1" t="s">
        <v>960</v>
      </c>
      <c r="C347" s="1" t="s">
        <v>463</v>
      </c>
      <c r="D347" s="1" t="s">
        <v>961</v>
      </c>
      <c r="E347" s="1">
        <v>250</v>
      </c>
      <c r="F347" s="1">
        <v>4.2</v>
      </c>
      <c r="G347" s="1">
        <v>20</v>
      </c>
      <c r="H347" s="1" t="s">
        <v>184</v>
      </c>
      <c r="I347" s="1" t="s">
        <v>962</v>
      </c>
      <c r="J347" s="1">
        <v>66</v>
      </c>
      <c r="K347" s="1" t="str">
        <f t="shared" si="15"/>
        <v>valid</v>
      </c>
      <c r="L347" s="1" t="str">
        <f t="shared" si="16"/>
        <v>BUDGET</v>
      </c>
      <c r="M347" t="str">
        <f t="shared" si="17"/>
        <v>Fast Food</v>
      </c>
      <c r="N347" s="1" t="str" cm="1">
        <f t="array" ref="N347">_xlfn.IFS(
G347&lt;=25,"Fast",
G347&lt;=40,"Medium",
G347&gt;40,"Slow"
)</f>
        <v>Fast</v>
      </c>
    </row>
    <row r="348" spans="1:14" x14ac:dyDescent="0.3">
      <c r="A348" s="1">
        <v>15012</v>
      </c>
      <c r="B348" s="1" t="s">
        <v>528</v>
      </c>
      <c r="C348" s="1" t="s">
        <v>189</v>
      </c>
      <c r="D348" s="1" t="s">
        <v>963</v>
      </c>
      <c r="E348" s="1">
        <v>500</v>
      </c>
      <c r="F348" s="1">
        <v>4.3</v>
      </c>
      <c r="G348" s="1">
        <v>500</v>
      </c>
      <c r="H348" s="1" t="s">
        <v>964</v>
      </c>
      <c r="I348" s="1" t="s">
        <v>965</v>
      </c>
      <c r="J348" s="1">
        <v>75</v>
      </c>
      <c r="K348" s="1" t="str">
        <f t="shared" si="15"/>
        <v>valid</v>
      </c>
      <c r="L348" s="1" t="str">
        <f t="shared" si="16"/>
        <v>MID</v>
      </c>
      <c r="M348" t="str">
        <f t="shared" si="17"/>
        <v>Punjabi</v>
      </c>
      <c r="N348" s="1" t="str" cm="1">
        <f t="array" ref="N348">_xlfn.IFS(
G348&lt;=25,"Fast",
G348&lt;=40,"Medium",
G348&gt;40,"Slow"
)</f>
        <v>Slow</v>
      </c>
    </row>
    <row r="349" spans="1:14" x14ac:dyDescent="0.3">
      <c r="A349" s="1">
        <v>15071</v>
      </c>
      <c r="B349" s="1" t="s">
        <v>876</v>
      </c>
      <c r="C349" s="1" t="s">
        <v>115</v>
      </c>
      <c r="D349" s="1" t="s">
        <v>966</v>
      </c>
      <c r="E349" s="1">
        <v>500</v>
      </c>
      <c r="F349" s="1">
        <v>3.9</v>
      </c>
      <c r="G349" s="1">
        <v>20</v>
      </c>
      <c r="H349" s="1" t="s">
        <v>967</v>
      </c>
      <c r="I349" s="1" t="s">
        <v>968</v>
      </c>
      <c r="J349" s="1">
        <v>78</v>
      </c>
      <c r="K349" s="1" t="str">
        <f t="shared" si="15"/>
        <v>valid</v>
      </c>
      <c r="L349" s="1" t="str">
        <f t="shared" si="16"/>
        <v>MID</v>
      </c>
      <c r="M349" t="str">
        <f t="shared" si="17"/>
        <v>American</v>
      </c>
      <c r="N349" s="1" t="str" cm="1">
        <f t="array" ref="N349">_xlfn.IFS(
G349&lt;=25,"Fast",
G349&lt;=40,"Medium",
G349&gt;40,"Slow"
)</f>
        <v>Fast</v>
      </c>
    </row>
    <row r="350" spans="1:14" x14ac:dyDescent="0.3">
      <c r="A350" s="1">
        <v>15083</v>
      </c>
      <c r="B350" s="1" t="s">
        <v>969</v>
      </c>
      <c r="C350" s="1" t="s">
        <v>115</v>
      </c>
      <c r="D350" s="1" t="s">
        <v>970</v>
      </c>
      <c r="E350" s="1">
        <v>300</v>
      </c>
      <c r="F350" s="1">
        <v>4.5</v>
      </c>
      <c r="G350" s="1">
        <v>100</v>
      </c>
      <c r="H350" s="1" t="s">
        <v>971</v>
      </c>
      <c r="I350" s="1" t="s">
        <v>972</v>
      </c>
      <c r="J350" s="1">
        <v>73</v>
      </c>
      <c r="K350" s="1" t="str">
        <f t="shared" si="15"/>
        <v>valid</v>
      </c>
      <c r="L350" s="1" t="str">
        <f t="shared" si="16"/>
        <v>BUDGET</v>
      </c>
      <c r="M350" t="str">
        <f t="shared" si="17"/>
        <v>American</v>
      </c>
      <c r="N350" s="1" t="str" cm="1">
        <f t="array" ref="N350">_xlfn.IFS(
G350&lt;=25,"Fast",
G350&lt;=40,"Medium",
G350&gt;40,"Slow"
)</f>
        <v>Slow</v>
      </c>
    </row>
    <row r="351" spans="1:14" x14ac:dyDescent="0.3">
      <c r="A351" s="1">
        <v>15089</v>
      </c>
      <c r="B351" s="1" t="s">
        <v>973</v>
      </c>
      <c r="C351" s="1" t="s">
        <v>115</v>
      </c>
      <c r="D351" s="1" t="s">
        <v>974</v>
      </c>
      <c r="E351" s="1">
        <v>250</v>
      </c>
      <c r="F351" s="1">
        <v>4.3</v>
      </c>
      <c r="G351" s="1">
        <v>100</v>
      </c>
      <c r="H351" s="1" t="s">
        <v>975</v>
      </c>
      <c r="I351" s="1" t="s">
        <v>976</v>
      </c>
      <c r="J351" s="1">
        <v>73</v>
      </c>
      <c r="K351" s="1" t="str">
        <f t="shared" si="15"/>
        <v>valid</v>
      </c>
      <c r="L351" s="1" t="str">
        <f t="shared" si="16"/>
        <v>BUDGET</v>
      </c>
      <c r="M351" t="str">
        <f t="shared" si="17"/>
        <v>North Indian</v>
      </c>
      <c r="N351" s="1" t="str" cm="1">
        <f t="array" ref="N351">_xlfn.IFS(
G351&lt;=25,"Fast",
G351&lt;=40,"Medium",
G351&gt;40,"Slow"
)</f>
        <v>Slow</v>
      </c>
    </row>
    <row r="352" spans="1:14" x14ac:dyDescent="0.3">
      <c r="A352" s="1">
        <v>15092</v>
      </c>
      <c r="B352" s="1" t="s">
        <v>973</v>
      </c>
      <c r="C352" s="1" t="s">
        <v>115</v>
      </c>
      <c r="D352" s="1" t="s">
        <v>977</v>
      </c>
      <c r="E352" s="1">
        <v>500</v>
      </c>
      <c r="F352" s="1">
        <v>2.9</v>
      </c>
      <c r="G352" s="1">
        <v>80</v>
      </c>
      <c r="H352" s="1" t="s">
        <v>352</v>
      </c>
      <c r="I352" s="1" t="s">
        <v>973</v>
      </c>
      <c r="J352" s="1">
        <v>65</v>
      </c>
      <c r="K352" s="1" t="str">
        <f t="shared" si="15"/>
        <v>valid</v>
      </c>
      <c r="L352" s="1" t="str">
        <f t="shared" si="16"/>
        <v>MID</v>
      </c>
      <c r="M352" t="str">
        <f t="shared" si="17"/>
        <v>Italian</v>
      </c>
      <c r="N352" s="1" t="str" cm="1">
        <f t="array" ref="N352">_xlfn.IFS(
G352&lt;=25,"Fast",
G352&lt;=40,"Medium",
G352&gt;40,"Slow"
)</f>
        <v>Slow</v>
      </c>
    </row>
    <row r="353" spans="1:14" x14ac:dyDescent="0.3">
      <c r="A353" s="1">
        <v>15121</v>
      </c>
      <c r="B353" s="1" t="s">
        <v>276</v>
      </c>
      <c r="C353" s="1" t="s">
        <v>115</v>
      </c>
      <c r="D353" s="1" t="s">
        <v>978</v>
      </c>
      <c r="E353" s="1">
        <v>350</v>
      </c>
      <c r="F353" s="1">
        <v>4</v>
      </c>
      <c r="G353" s="1">
        <v>100</v>
      </c>
      <c r="H353" s="1" t="s">
        <v>19</v>
      </c>
      <c r="I353" s="1" t="s">
        <v>976</v>
      </c>
      <c r="J353" s="1">
        <v>59</v>
      </c>
      <c r="K353" s="1" t="str">
        <f t="shared" si="15"/>
        <v>valid</v>
      </c>
      <c r="L353" s="1" t="str">
        <f t="shared" si="16"/>
        <v>MID</v>
      </c>
      <c r="M353" t="str">
        <f t="shared" si="17"/>
        <v>Chinese</v>
      </c>
      <c r="N353" s="1" t="str" cm="1">
        <f t="array" ref="N353">_xlfn.IFS(
G353&lt;=25,"Fast",
G353&lt;=40,"Medium",
G353&gt;40,"Slow"
)</f>
        <v>Slow</v>
      </c>
    </row>
    <row r="354" spans="1:14" x14ac:dyDescent="0.3">
      <c r="A354" s="1">
        <v>15234</v>
      </c>
      <c r="B354" s="1" t="s">
        <v>382</v>
      </c>
      <c r="C354" s="1" t="s">
        <v>383</v>
      </c>
      <c r="D354" s="1" t="s">
        <v>979</v>
      </c>
      <c r="E354" s="1">
        <v>450</v>
      </c>
      <c r="F354" s="1">
        <v>4.3</v>
      </c>
      <c r="G354" s="1">
        <v>100</v>
      </c>
      <c r="H354" s="1" t="s">
        <v>732</v>
      </c>
      <c r="I354" s="1" t="s">
        <v>980</v>
      </c>
      <c r="J354" s="1">
        <v>50</v>
      </c>
      <c r="K354" s="1" t="str">
        <f t="shared" si="15"/>
        <v>valid</v>
      </c>
      <c r="L354" s="1" t="str">
        <f t="shared" si="16"/>
        <v>MID</v>
      </c>
      <c r="M354" t="str">
        <f t="shared" si="17"/>
        <v>Chinese</v>
      </c>
      <c r="N354" s="1" t="str" cm="1">
        <f t="array" ref="N354">_xlfn.IFS(
G354&lt;=25,"Fast",
G354&lt;=40,"Medium",
G354&gt;40,"Slow"
)</f>
        <v>Slow</v>
      </c>
    </row>
    <row r="355" spans="1:14" x14ac:dyDescent="0.3">
      <c r="A355" s="1">
        <v>15265</v>
      </c>
      <c r="B355" s="1" t="s">
        <v>525</v>
      </c>
      <c r="C355" s="1" t="s">
        <v>189</v>
      </c>
      <c r="D355" s="1" t="s">
        <v>981</v>
      </c>
      <c r="E355" s="1">
        <v>400</v>
      </c>
      <c r="F355" s="1">
        <v>4.2</v>
      </c>
      <c r="G355" s="1">
        <v>100</v>
      </c>
      <c r="H355" s="1" t="s">
        <v>982</v>
      </c>
      <c r="I355" s="1" t="s">
        <v>983</v>
      </c>
      <c r="J355" s="1">
        <v>49</v>
      </c>
      <c r="K355" s="1" t="str">
        <f t="shared" si="15"/>
        <v>valid</v>
      </c>
      <c r="L355" s="1" t="str">
        <f t="shared" si="16"/>
        <v>MID</v>
      </c>
      <c r="M355" t="str">
        <f t="shared" si="17"/>
        <v>Bakery</v>
      </c>
      <c r="N355" s="1" t="str" cm="1">
        <f t="array" ref="N355">_xlfn.IFS(
G355&lt;=25,"Fast",
G355&lt;=40,"Medium",
G355&gt;40,"Slow"
)</f>
        <v>Slow</v>
      </c>
    </row>
    <row r="356" spans="1:14" x14ac:dyDescent="0.3">
      <c r="A356" s="1">
        <v>15268</v>
      </c>
      <c r="B356" s="1" t="s">
        <v>188</v>
      </c>
      <c r="C356" s="1" t="s">
        <v>189</v>
      </c>
      <c r="D356" s="1" t="s">
        <v>984</v>
      </c>
      <c r="E356" s="1">
        <v>500</v>
      </c>
      <c r="F356" s="1">
        <v>4.3</v>
      </c>
      <c r="G356" s="1">
        <v>100</v>
      </c>
      <c r="H356" s="1" t="s">
        <v>985</v>
      </c>
      <c r="I356" s="1" t="s">
        <v>700</v>
      </c>
      <c r="J356" s="1">
        <v>57</v>
      </c>
      <c r="K356" s="1" t="str">
        <f t="shared" si="15"/>
        <v>valid</v>
      </c>
      <c r="L356" s="1" t="str">
        <f t="shared" si="16"/>
        <v>MID</v>
      </c>
      <c r="M356" t="str">
        <f t="shared" si="17"/>
        <v>Continental  Italian  Fast Food  Beverages  Desserts</v>
      </c>
      <c r="N356" s="1" t="str" cm="1">
        <f t="array" ref="N356">_xlfn.IFS(
G356&lt;=25,"Fast",
G356&lt;=40,"Medium",
G356&gt;40,"Slow"
)</f>
        <v>Slow</v>
      </c>
    </row>
    <row r="357" spans="1:14" x14ac:dyDescent="0.3">
      <c r="A357" s="1">
        <v>15287</v>
      </c>
      <c r="B357" s="1" t="s">
        <v>90</v>
      </c>
      <c r="C357" s="1" t="s">
        <v>91</v>
      </c>
      <c r="D357" s="1" t="s">
        <v>986</v>
      </c>
      <c r="E357" s="1">
        <v>249</v>
      </c>
      <c r="F357" s="1">
        <v>3.9</v>
      </c>
      <c r="G357" s="1">
        <v>1000</v>
      </c>
      <c r="H357" s="1" t="s">
        <v>987</v>
      </c>
      <c r="I357" s="1" t="s">
        <v>988</v>
      </c>
      <c r="J357" s="1">
        <v>48</v>
      </c>
      <c r="K357" s="1" t="str">
        <f t="shared" si="15"/>
        <v>valid</v>
      </c>
      <c r="L357" s="1" t="str">
        <f t="shared" si="16"/>
        <v>BUDGET</v>
      </c>
      <c r="M357" t="str">
        <f t="shared" si="17"/>
        <v>North Indian</v>
      </c>
      <c r="N357" s="1" t="str" cm="1">
        <f t="array" ref="N357">_xlfn.IFS(
G357&lt;=25,"Fast",
G357&lt;=40,"Medium",
G357&gt;40,"Slow"
)</f>
        <v>Slow</v>
      </c>
    </row>
    <row r="358" spans="1:14" x14ac:dyDescent="0.3">
      <c r="A358" s="1">
        <v>15367</v>
      </c>
      <c r="B358" s="1" t="s">
        <v>864</v>
      </c>
      <c r="C358" s="1" t="s">
        <v>91</v>
      </c>
      <c r="D358" s="1" t="s">
        <v>989</v>
      </c>
      <c r="E358" s="1">
        <v>800</v>
      </c>
      <c r="F358" s="1">
        <v>2.9</v>
      </c>
      <c r="G358" s="1">
        <v>80</v>
      </c>
      <c r="H358" s="1" t="s">
        <v>990</v>
      </c>
      <c r="I358" s="1" t="s">
        <v>864</v>
      </c>
      <c r="J358" s="1">
        <v>48</v>
      </c>
      <c r="K358" s="1" t="str">
        <f t="shared" si="15"/>
        <v>valid</v>
      </c>
      <c r="L358" s="1" t="str">
        <f t="shared" si="16"/>
        <v>PREMIUM</v>
      </c>
      <c r="M358" t="str">
        <f t="shared" si="17"/>
        <v>Chinese  North Indian  Continental  Pan-Asian  Italian  American  Tandoor  Fast Food  Desserts</v>
      </c>
      <c r="N358" s="1" t="str" cm="1">
        <f t="array" ref="N358">_xlfn.IFS(
G358&lt;=25,"Fast",
G358&lt;=40,"Medium",
G358&gt;40,"Slow"
)</f>
        <v>Slow</v>
      </c>
    </row>
    <row r="359" spans="1:14" x14ac:dyDescent="0.3">
      <c r="A359" s="1">
        <v>15372</v>
      </c>
      <c r="B359" s="1" t="s">
        <v>230</v>
      </c>
      <c r="C359" s="1" t="s">
        <v>91</v>
      </c>
      <c r="D359" s="1" t="s">
        <v>991</v>
      </c>
      <c r="E359" s="1">
        <v>400</v>
      </c>
      <c r="F359" s="1">
        <v>4.4000000000000004</v>
      </c>
      <c r="G359" s="1">
        <v>100</v>
      </c>
      <c r="H359" s="1" t="s">
        <v>77</v>
      </c>
      <c r="I359" s="1" t="s">
        <v>992</v>
      </c>
      <c r="J359" s="1">
        <v>47</v>
      </c>
      <c r="K359" s="1" t="str">
        <f t="shared" si="15"/>
        <v>valid</v>
      </c>
      <c r="L359" s="1" t="str">
        <f t="shared" si="16"/>
        <v>MID</v>
      </c>
      <c r="M359" t="str">
        <f t="shared" si="17"/>
        <v>North Indian</v>
      </c>
      <c r="N359" s="1" t="str" cm="1">
        <f t="array" ref="N359">_xlfn.IFS(
G359&lt;=25,"Fast",
G359&lt;=40,"Medium",
G359&gt;40,"Slow"
)</f>
        <v>Slow</v>
      </c>
    </row>
    <row r="360" spans="1:14" x14ac:dyDescent="0.3">
      <c r="A360" s="1">
        <v>15409</v>
      </c>
      <c r="B360" s="1" t="s">
        <v>993</v>
      </c>
      <c r="C360" s="1" t="s">
        <v>189</v>
      </c>
      <c r="D360" s="1" t="s">
        <v>994</v>
      </c>
      <c r="E360" s="1">
        <v>600</v>
      </c>
      <c r="F360" s="1">
        <v>4.0999999999999996</v>
      </c>
      <c r="G360" s="1">
        <v>100</v>
      </c>
      <c r="H360" s="1" t="s">
        <v>19</v>
      </c>
      <c r="I360" s="1" t="s">
        <v>995</v>
      </c>
      <c r="J360" s="1">
        <v>83</v>
      </c>
      <c r="K360" s="1" t="str">
        <f t="shared" si="15"/>
        <v>valid</v>
      </c>
      <c r="L360" s="1" t="str">
        <f t="shared" si="16"/>
        <v>MID</v>
      </c>
      <c r="M360" t="str">
        <f t="shared" si="17"/>
        <v>Chinese</v>
      </c>
      <c r="N360" s="1" t="str" cm="1">
        <f t="array" ref="N360">_xlfn.IFS(
G360&lt;=25,"Fast",
G360&lt;=40,"Medium",
G360&gt;40,"Slow"
)</f>
        <v>Slow</v>
      </c>
    </row>
    <row r="361" spans="1:14" x14ac:dyDescent="0.3">
      <c r="A361" s="1">
        <v>15420</v>
      </c>
      <c r="B361" s="1" t="s">
        <v>446</v>
      </c>
      <c r="C361" s="1" t="s">
        <v>189</v>
      </c>
      <c r="D361" s="1" t="s">
        <v>996</v>
      </c>
      <c r="E361" s="1">
        <v>300</v>
      </c>
      <c r="F361" s="1">
        <v>3</v>
      </c>
      <c r="G361" s="1">
        <v>20</v>
      </c>
      <c r="H361" s="1" t="s">
        <v>997</v>
      </c>
      <c r="I361" s="1" t="s">
        <v>998</v>
      </c>
      <c r="J361" s="1">
        <v>50</v>
      </c>
      <c r="K361" s="1" t="str">
        <f t="shared" si="15"/>
        <v>valid</v>
      </c>
      <c r="L361" s="1" t="str">
        <f t="shared" si="16"/>
        <v>BUDGET</v>
      </c>
      <c r="M361" t="str">
        <f t="shared" si="17"/>
        <v>Indian  Chinese  Fast Food</v>
      </c>
      <c r="N361" s="1" t="str" cm="1">
        <f t="array" ref="N361">_xlfn.IFS(
G361&lt;=25,"Fast",
G361&lt;=40,"Medium",
G361&gt;40,"Slow"
)</f>
        <v>Fast</v>
      </c>
    </row>
    <row r="362" spans="1:14" x14ac:dyDescent="0.3">
      <c r="A362" s="1">
        <v>15553</v>
      </c>
      <c r="B362" s="1" t="s">
        <v>999</v>
      </c>
      <c r="C362" s="1" t="s">
        <v>463</v>
      </c>
      <c r="D362" s="1" t="s">
        <v>1000</v>
      </c>
      <c r="E362" s="1">
        <v>600</v>
      </c>
      <c r="F362" s="1">
        <v>4</v>
      </c>
      <c r="G362" s="1">
        <v>50</v>
      </c>
      <c r="H362" s="1" t="s">
        <v>1001</v>
      </c>
      <c r="I362" s="1" t="s">
        <v>1002</v>
      </c>
      <c r="J362" s="1">
        <v>34</v>
      </c>
      <c r="K362" s="1" t="str">
        <f t="shared" si="15"/>
        <v>valid</v>
      </c>
      <c r="L362" s="1" t="str">
        <f t="shared" si="16"/>
        <v>MID</v>
      </c>
      <c r="M362" t="str">
        <f t="shared" si="17"/>
        <v>North Indian</v>
      </c>
      <c r="N362" s="1" t="str" cm="1">
        <f t="array" ref="N362">_xlfn.IFS(
G362&lt;=25,"Fast",
G362&lt;=40,"Medium",
G362&gt;40,"Slow"
)</f>
        <v>Slow</v>
      </c>
    </row>
    <row r="363" spans="1:14" x14ac:dyDescent="0.3">
      <c r="A363" s="1">
        <v>15567</v>
      </c>
      <c r="B363" s="1" t="s">
        <v>1002</v>
      </c>
      <c r="C363" s="1" t="s">
        <v>463</v>
      </c>
      <c r="D363" s="1" t="s">
        <v>1003</v>
      </c>
      <c r="E363" s="1">
        <v>600</v>
      </c>
      <c r="F363" s="1">
        <v>4.2</v>
      </c>
      <c r="G363" s="1">
        <v>100</v>
      </c>
      <c r="H363" s="1" t="s">
        <v>1004</v>
      </c>
      <c r="I363" s="1" t="s">
        <v>1005</v>
      </c>
      <c r="J363" s="1">
        <v>38</v>
      </c>
      <c r="K363" s="1" t="str">
        <f t="shared" si="15"/>
        <v>valid</v>
      </c>
      <c r="L363" s="1" t="str">
        <f t="shared" si="16"/>
        <v>MID</v>
      </c>
      <c r="M363" t="str">
        <f t="shared" si="17"/>
        <v>Biryani</v>
      </c>
      <c r="N363" s="1" t="str" cm="1">
        <f t="array" ref="N363">_xlfn.IFS(
G363&lt;=25,"Fast",
G363&lt;=40,"Medium",
G363&gt;40,"Slow"
)</f>
        <v>Slow</v>
      </c>
    </row>
    <row r="364" spans="1:14" x14ac:dyDescent="0.3">
      <c r="A364" s="1">
        <v>15617</v>
      </c>
      <c r="B364" s="1" t="s">
        <v>1006</v>
      </c>
      <c r="C364" s="1" t="s">
        <v>115</v>
      </c>
      <c r="D364" s="1" t="s">
        <v>1007</v>
      </c>
      <c r="E364" s="1">
        <v>1100</v>
      </c>
      <c r="F364" s="1">
        <v>4.0999999999999996</v>
      </c>
      <c r="G364" s="1">
        <v>20</v>
      </c>
      <c r="H364" s="1" t="s">
        <v>1008</v>
      </c>
      <c r="I364" s="1" t="s">
        <v>1006</v>
      </c>
      <c r="J364" s="1">
        <v>64</v>
      </c>
      <c r="K364" s="1" t="str">
        <f t="shared" si="15"/>
        <v>valid</v>
      </c>
      <c r="L364" s="1" t="str">
        <f t="shared" si="16"/>
        <v>PREMIUM</v>
      </c>
      <c r="M364" t="str">
        <f t="shared" si="17"/>
        <v>North Indian</v>
      </c>
      <c r="N364" s="1" t="str" cm="1">
        <f t="array" ref="N364">_xlfn.IFS(
G364&lt;=25,"Fast",
G364&lt;=40,"Medium",
G364&gt;40,"Slow"
)</f>
        <v>Fast</v>
      </c>
    </row>
    <row r="365" spans="1:14" x14ac:dyDescent="0.3">
      <c r="A365" s="1">
        <v>15666</v>
      </c>
      <c r="B365" s="1" t="s">
        <v>745</v>
      </c>
      <c r="C365" s="1" t="s">
        <v>383</v>
      </c>
      <c r="D365" s="1" t="s">
        <v>1009</v>
      </c>
      <c r="E365" s="1">
        <v>500</v>
      </c>
      <c r="F365" s="1">
        <v>4.2</v>
      </c>
      <c r="G365" s="1">
        <v>500</v>
      </c>
      <c r="H365" s="1" t="s">
        <v>1010</v>
      </c>
      <c r="I365" s="1" t="s">
        <v>763</v>
      </c>
      <c r="J365" s="1">
        <v>38</v>
      </c>
      <c r="K365" s="1" t="str">
        <f t="shared" si="15"/>
        <v>valid</v>
      </c>
      <c r="L365" s="1" t="str">
        <f t="shared" si="16"/>
        <v>MID</v>
      </c>
      <c r="M365" t="str">
        <f t="shared" si="17"/>
        <v>Biryani</v>
      </c>
      <c r="N365" s="1" t="str" cm="1">
        <f t="array" ref="N365">_xlfn.IFS(
G365&lt;=25,"Fast",
G365&lt;=40,"Medium",
G365&gt;40,"Slow"
)</f>
        <v>Slow</v>
      </c>
    </row>
    <row r="366" spans="1:14" x14ac:dyDescent="0.3">
      <c r="A366" s="1">
        <v>15706</v>
      </c>
      <c r="B366" s="1" t="s">
        <v>311</v>
      </c>
      <c r="C366" s="1" t="s">
        <v>189</v>
      </c>
      <c r="D366" s="1" t="s">
        <v>1011</v>
      </c>
      <c r="E366" s="1">
        <v>900</v>
      </c>
      <c r="F366" s="1">
        <v>4.3</v>
      </c>
      <c r="G366" s="1">
        <v>20</v>
      </c>
      <c r="H366" s="1" t="s">
        <v>928</v>
      </c>
      <c r="I366" s="1" t="s">
        <v>1012</v>
      </c>
      <c r="J366" s="1">
        <v>61</v>
      </c>
      <c r="K366" s="1" t="str">
        <f t="shared" si="15"/>
        <v>valid</v>
      </c>
      <c r="L366" s="1" t="str">
        <f t="shared" si="16"/>
        <v>PREMIUM</v>
      </c>
      <c r="M366" t="str">
        <f t="shared" si="17"/>
        <v>Indian</v>
      </c>
      <c r="N366" s="1" t="str" cm="1">
        <f t="array" ref="N366">_xlfn.IFS(
G366&lt;=25,"Fast",
G366&lt;=40,"Medium",
G366&gt;40,"Slow"
)</f>
        <v>Fast</v>
      </c>
    </row>
    <row r="367" spans="1:14" x14ac:dyDescent="0.3">
      <c r="A367" s="1">
        <v>15794</v>
      </c>
      <c r="B367" s="1" t="s">
        <v>230</v>
      </c>
      <c r="C367" s="1" t="s">
        <v>91</v>
      </c>
      <c r="D367" s="1" t="s">
        <v>1013</v>
      </c>
      <c r="E367" s="1">
        <v>600</v>
      </c>
      <c r="F367" s="1">
        <v>4</v>
      </c>
      <c r="G367" s="1">
        <v>20</v>
      </c>
      <c r="H367" s="1" t="s">
        <v>1014</v>
      </c>
      <c r="I367" s="1" t="s">
        <v>1015</v>
      </c>
      <c r="J367" s="1">
        <v>53</v>
      </c>
      <c r="K367" s="1" t="str">
        <f t="shared" si="15"/>
        <v>valid</v>
      </c>
      <c r="L367" s="1" t="str">
        <f t="shared" si="16"/>
        <v>MID</v>
      </c>
      <c r="M367" t="str">
        <f t="shared" si="17"/>
        <v>Mughlai  North Indian  Chinese  Seafood</v>
      </c>
      <c r="N367" s="1" t="str" cm="1">
        <f t="array" ref="N367">_xlfn.IFS(
G367&lt;=25,"Fast",
G367&lt;=40,"Medium",
G367&gt;40,"Slow"
)</f>
        <v>Fast</v>
      </c>
    </row>
    <row r="368" spans="1:14" x14ac:dyDescent="0.3">
      <c r="A368" s="1">
        <v>15837</v>
      </c>
      <c r="B368" s="1" t="s">
        <v>379</v>
      </c>
      <c r="C368" s="1" t="s">
        <v>91</v>
      </c>
      <c r="D368" s="1" t="s">
        <v>1016</v>
      </c>
      <c r="E368" s="1">
        <v>1000</v>
      </c>
      <c r="F368" s="1">
        <v>4.2</v>
      </c>
      <c r="G368" s="1">
        <v>100</v>
      </c>
      <c r="H368" s="1" t="s">
        <v>1017</v>
      </c>
      <c r="I368" s="1" t="s">
        <v>379</v>
      </c>
      <c r="J368" s="1">
        <v>43</v>
      </c>
      <c r="K368" s="1" t="str">
        <f t="shared" si="15"/>
        <v>valid</v>
      </c>
      <c r="L368" s="1" t="str">
        <f t="shared" si="16"/>
        <v>PREMIUM</v>
      </c>
      <c r="M368" t="str">
        <f t="shared" si="17"/>
        <v>Pizzas</v>
      </c>
      <c r="N368" s="1" t="str" cm="1">
        <f t="array" ref="N368">_xlfn.IFS(
G368&lt;=25,"Fast",
G368&lt;=40,"Medium",
G368&gt;40,"Slow"
)</f>
        <v>Slow</v>
      </c>
    </row>
    <row r="369" spans="1:14" x14ac:dyDescent="0.3">
      <c r="A369" s="1">
        <v>15846</v>
      </c>
      <c r="B369" s="1" t="s">
        <v>745</v>
      </c>
      <c r="C369" s="1" t="s">
        <v>383</v>
      </c>
      <c r="D369" s="1" t="s">
        <v>1018</v>
      </c>
      <c r="E369" s="1">
        <v>200</v>
      </c>
      <c r="F369" s="1">
        <v>4.0999999999999996</v>
      </c>
      <c r="G369" s="1">
        <v>100</v>
      </c>
      <c r="H369" s="1" t="s">
        <v>1019</v>
      </c>
      <c r="I369" s="1" t="s">
        <v>763</v>
      </c>
      <c r="J369" s="1">
        <v>46</v>
      </c>
      <c r="K369" s="1" t="str">
        <f t="shared" si="15"/>
        <v>valid</v>
      </c>
      <c r="L369" s="1" t="str">
        <f t="shared" si="16"/>
        <v>BUDGET</v>
      </c>
      <c r="M369" t="str">
        <f t="shared" si="17"/>
        <v>Combo</v>
      </c>
      <c r="N369" s="1" t="str" cm="1">
        <f t="array" ref="N369">_xlfn.IFS(
G369&lt;=25,"Fast",
G369&lt;=40,"Medium",
G369&gt;40,"Slow"
)</f>
        <v>Slow</v>
      </c>
    </row>
    <row r="370" spans="1:14" x14ac:dyDescent="0.3">
      <c r="A370" s="1">
        <v>15923</v>
      </c>
      <c r="B370" s="1" t="s">
        <v>1020</v>
      </c>
      <c r="C370" s="1" t="s">
        <v>463</v>
      </c>
      <c r="D370" s="1" t="s">
        <v>1021</v>
      </c>
      <c r="E370" s="1">
        <v>450</v>
      </c>
      <c r="F370" s="1">
        <v>4.2</v>
      </c>
      <c r="G370" s="1">
        <v>20</v>
      </c>
      <c r="H370" s="1" t="s">
        <v>1022</v>
      </c>
      <c r="I370" s="1" t="s">
        <v>1020</v>
      </c>
      <c r="J370" s="1">
        <v>67</v>
      </c>
      <c r="K370" s="1" t="str">
        <f t="shared" si="15"/>
        <v>valid</v>
      </c>
      <c r="L370" s="1" t="str">
        <f t="shared" si="16"/>
        <v>MID</v>
      </c>
      <c r="M370" t="str">
        <f t="shared" si="17"/>
        <v>Italian</v>
      </c>
      <c r="N370" s="1" t="str" cm="1">
        <f t="array" ref="N370">_xlfn.IFS(
G370&lt;=25,"Fast",
G370&lt;=40,"Medium",
G370&gt;40,"Slow"
)</f>
        <v>Fast</v>
      </c>
    </row>
    <row r="371" spans="1:14" x14ac:dyDescent="0.3">
      <c r="A371" s="1">
        <v>15955</v>
      </c>
      <c r="B371" s="1" t="s">
        <v>1023</v>
      </c>
      <c r="C371" s="1" t="s">
        <v>115</v>
      </c>
      <c r="D371" s="1" t="s">
        <v>1024</v>
      </c>
      <c r="E371" s="1">
        <v>500</v>
      </c>
      <c r="F371" s="1">
        <v>2.9</v>
      </c>
      <c r="G371" s="1">
        <v>80</v>
      </c>
      <c r="H371" s="1" t="s">
        <v>1025</v>
      </c>
      <c r="I371" s="1" t="s">
        <v>1026</v>
      </c>
      <c r="J371" s="1">
        <v>44</v>
      </c>
      <c r="K371" s="1" t="str">
        <f t="shared" si="15"/>
        <v>valid</v>
      </c>
      <c r="L371" s="1" t="str">
        <f t="shared" si="16"/>
        <v>MID</v>
      </c>
      <c r="M371" t="str">
        <f t="shared" si="17"/>
        <v>Maharashtrian</v>
      </c>
      <c r="N371" s="1" t="str" cm="1">
        <f t="array" ref="N371">_xlfn.IFS(
G371&lt;=25,"Fast",
G371&lt;=40,"Medium",
G371&gt;40,"Slow"
)</f>
        <v>Slow</v>
      </c>
    </row>
    <row r="372" spans="1:14" x14ac:dyDescent="0.3">
      <c r="A372" s="1">
        <v>15963</v>
      </c>
      <c r="B372" s="1" t="s">
        <v>679</v>
      </c>
      <c r="C372" s="1" t="s">
        <v>463</v>
      </c>
      <c r="D372" s="1" t="s">
        <v>1027</v>
      </c>
      <c r="E372" s="1">
        <v>400</v>
      </c>
      <c r="F372" s="1">
        <v>4.4000000000000004</v>
      </c>
      <c r="G372" s="1">
        <v>500</v>
      </c>
      <c r="H372" s="1" t="s">
        <v>1028</v>
      </c>
      <c r="I372" s="1" t="s">
        <v>1029</v>
      </c>
      <c r="J372" s="1">
        <v>69</v>
      </c>
      <c r="K372" s="1" t="str">
        <f t="shared" si="15"/>
        <v>valid</v>
      </c>
      <c r="L372" s="1" t="str">
        <f t="shared" si="16"/>
        <v>MID</v>
      </c>
      <c r="M372" t="str">
        <f t="shared" si="17"/>
        <v>Andhra</v>
      </c>
      <c r="N372" s="1" t="str" cm="1">
        <f t="array" ref="N372">_xlfn.IFS(
G372&lt;=25,"Fast",
G372&lt;=40,"Medium",
G372&gt;40,"Slow"
)</f>
        <v>Slow</v>
      </c>
    </row>
    <row r="373" spans="1:14" x14ac:dyDescent="0.3">
      <c r="A373" s="1">
        <v>16022</v>
      </c>
      <c r="B373" s="1" t="s">
        <v>332</v>
      </c>
      <c r="C373" s="1" t="s">
        <v>68</v>
      </c>
      <c r="D373" s="1" t="s">
        <v>1030</v>
      </c>
      <c r="E373" s="1">
        <v>450</v>
      </c>
      <c r="F373" s="1">
        <v>3.8</v>
      </c>
      <c r="G373" s="1">
        <v>100</v>
      </c>
      <c r="H373" s="1" t="s">
        <v>1031</v>
      </c>
      <c r="I373" s="1" t="s">
        <v>1032</v>
      </c>
      <c r="J373" s="1">
        <v>34</v>
      </c>
      <c r="K373" s="1" t="str">
        <f t="shared" si="15"/>
        <v>valid</v>
      </c>
      <c r="L373" s="1" t="str">
        <f t="shared" si="16"/>
        <v>MID</v>
      </c>
      <c r="M373" t="str">
        <f t="shared" si="17"/>
        <v>Chinese</v>
      </c>
      <c r="N373" s="1" t="str" cm="1">
        <f t="array" ref="N373">_xlfn.IFS(
G373&lt;=25,"Fast",
G373&lt;=40,"Medium",
G373&gt;40,"Slow"
)</f>
        <v>Slow</v>
      </c>
    </row>
    <row r="374" spans="1:14" x14ac:dyDescent="0.3">
      <c r="A374" s="1">
        <v>16102</v>
      </c>
      <c r="B374" s="1" t="s">
        <v>618</v>
      </c>
      <c r="C374" s="1" t="s">
        <v>189</v>
      </c>
      <c r="D374" s="1" t="s">
        <v>1033</v>
      </c>
      <c r="E374" s="1">
        <v>500</v>
      </c>
      <c r="F374" s="1">
        <v>4.0999999999999996</v>
      </c>
      <c r="G374" s="1">
        <v>100</v>
      </c>
      <c r="H374" s="1" t="s">
        <v>39</v>
      </c>
      <c r="I374" s="1" t="s">
        <v>1034</v>
      </c>
      <c r="J374" s="1">
        <v>59</v>
      </c>
      <c r="K374" s="1" t="str">
        <f t="shared" si="15"/>
        <v>valid</v>
      </c>
      <c r="L374" s="1" t="str">
        <f t="shared" si="16"/>
        <v>MID</v>
      </c>
      <c r="M374" t="str">
        <f t="shared" si="17"/>
        <v>Bengali</v>
      </c>
      <c r="N374" s="1" t="str" cm="1">
        <f t="array" ref="N374">_xlfn.IFS(
G374&lt;=25,"Fast",
G374&lt;=40,"Medium",
G374&gt;40,"Slow"
)</f>
        <v>Slow</v>
      </c>
    </row>
    <row r="375" spans="1:14" x14ac:dyDescent="0.3">
      <c r="A375" s="1">
        <v>16107</v>
      </c>
      <c r="B375" s="1" t="s">
        <v>193</v>
      </c>
      <c r="C375" s="1" t="s">
        <v>189</v>
      </c>
      <c r="D375" s="1" t="s">
        <v>1033</v>
      </c>
      <c r="E375" s="1">
        <v>500</v>
      </c>
      <c r="F375" s="1">
        <v>4.3</v>
      </c>
      <c r="G375" s="1">
        <v>500</v>
      </c>
      <c r="H375" s="1" t="s">
        <v>39</v>
      </c>
      <c r="I375" s="1" t="s">
        <v>1035</v>
      </c>
      <c r="J375" s="1">
        <v>72</v>
      </c>
      <c r="K375" s="1" t="str">
        <f t="shared" si="15"/>
        <v>valid</v>
      </c>
      <c r="L375" s="1" t="str">
        <f t="shared" si="16"/>
        <v>MID</v>
      </c>
      <c r="M375" t="str">
        <f t="shared" si="17"/>
        <v>Bengali</v>
      </c>
      <c r="N375" s="1" t="str" cm="1">
        <f t="array" ref="N375">_xlfn.IFS(
G375&lt;=25,"Fast",
G375&lt;=40,"Medium",
G375&gt;40,"Slow"
)</f>
        <v>Slow</v>
      </c>
    </row>
    <row r="376" spans="1:14" x14ac:dyDescent="0.3">
      <c r="A376" s="1">
        <v>16118</v>
      </c>
      <c r="B376" s="1" t="s">
        <v>677</v>
      </c>
      <c r="C376" s="1" t="s">
        <v>115</v>
      </c>
      <c r="D376" s="1" t="s">
        <v>1036</v>
      </c>
      <c r="E376" s="1">
        <v>250</v>
      </c>
      <c r="F376" s="1">
        <v>4.0999999999999996</v>
      </c>
      <c r="G376" s="1">
        <v>1000</v>
      </c>
      <c r="H376" s="1" t="s">
        <v>1037</v>
      </c>
      <c r="I376" s="1" t="s">
        <v>677</v>
      </c>
      <c r="J376" s="1">
        <v>64</v>
      </c>
      <c r="K376" s="1" t="str">
        <f t="shared" si="15"/>
        <v>valid</v>
      </c>
      <c r="L376" s="1" t="str">
        <f t="shared" si="16"/>
        <v>BUDGET</v>
      </c>
      <c r="M376" t="str">
        <f t="shared" si="17"/>
        <v>Mughlai</v>
      </c>
      <c r="N376" s="1" t="str" cm="1">
        <f t="array" ref="N376">_xlfn.IFS(
G376&lt;=25,"Fast",
G376&lt;=40,"Medium",
G376&gt;40,"Slow"
)</f>
        <v>Slow</v>
      </c>
    </row>
    <row r="377" spans="1:14" x14ac:dyDescent="0.3">
      <c r="A377" s="1">
        <v>16141</v>
      </c>
      <c r="B377" s="1" t="s">
        <v>679</v>
      </c>
      <c r="C377" s="1" t="s">
        <v>463</v>
      </c>
      <c r="D377" s="1" t="s">
        <v>1039</v>
      </c>
      <c r="E377" s="1">
        <v>250</v>
      </c>
      <c r="F377" s="1">
        <v>4</v>
      </c>
      <c r="G377" s="1">
        <v>1000</v>
      </c>
      <c r="H377" s="1" t="s">
        <v>503</v>
      </c>
      <c r="I377" s="1" t="s">
        <v>679</v>
      </c>
      <c r="J377" s="1">
        <v>66</v>
      </c>
      <c r="K377" s="1" t="str">
        <f t="shared" si="15"/>
        <v>valid</v>
      </c>
      <c r="L377" s="1" t="str">
        <f t="shared" si="16"/>
        <v>BUDGET</v>
      </c>
      <c r="M377" t="str">
        <f t="shared" si="17"/>
        <v>Indian</v>
      </c>
      <c r="N377" s="1" t="str" cm="1">
        <f t="array" ref="N377">_xlfn.IFS(
G377&lt;=25,"Fast",
G377&lt;=40,"Medium",
G377&gt;40,"Slow"
)</f>
        <v>Slow</v>
      </c>
    </row>
    <row r="378" spans="1:14" x14ac:dyDescent="0.3">
      <c r="A378" s="1">
        <v>16275</v>
      </c>
      <c r="B378" s="1" t="s">
        <v>1040</v>
      </c>
      <c r="C378" s="1" t="s">
        <v>115</v>
      </c>
      <c r="D378" s="1" t="s">
        <v>1041</v>
      </c>
      <c r="E378" s="1">
        <v>350</v>
      </c>
      <c r="F378" s="1">
        <v>3.8</v>
      </c>
      <c r="G378" s="1">
        <v>100</v>
      </c>
      <c r="H378" s="1" t="s">
        <v>1042</v>
      </c>
      <c r="I378" s="1" t="s">
        <v>521</v>
      </c>
      <c r="J378" s="1">
        <v>37</v>
      </c>
      <c r="K378" s="1" t="str">
        <f t="shared" si="15"/>
        <v>valid</v>
      </c>
      <c r="L378" s="1" t="str">
        <f t="shared" si="16"/>
        <v>MID</v>
      </c>
      <c r="M378" t="str">
        <f t="shared" si="17"/>
        <v>Biryani</v>
      </c>
      <c r="N378" s="1" t="str" cm="1">
        <f t="array" ref="N378">_xlfn.IFS(
G378&lt;=25,"Fast",
G378&lt;=40,"Medium",
G378&gt;40,"Slow"
)</f>
        <v>Slow</v>
      </c>
    </row>
    <row r="379" spans="1:14" x14ac:dyDescent="0.3">
      <c r="A379" s="1">
        <v>16281</v>
      </c>
      <c r="B379" s="1" t="s">
        <v>253</v>
      </c>
      <c r="C379" s="1" t="s">
        <v>115</v>
      </c>
      <c r="D379" s="1" t="s">
        <v>1043</v>
      </c>
      <c r="E379" s="1">
        <v>500</v>
      </c>
      <c r="F379" s="1">
        <v>4.4000000000000004</v>
      </c>
      <c r="G379" s="1">
        <v>20</v>
      </c>
      <c r="H379" s="1" t="s">
        <v>45</v>
      </c>
      <c r="I379" s="1" t="s">
        <v>1044</v>
      </c>
      <c r="J379" s="1">
        <v>37</v>
      </c>
      <c r="K379" s="1" t="str">
        <f t="shared" si="15"/>
        <v>valid</v>
      </c>
      <c r="L379" s="1" t="str">
        <f t="shared" si="16"/>
        <v>MID</v>
      </c>
      <c r="M379" t="str">
        <f t="shared" si="17"/>
        <v>North Indian</v>
      </c>
      <c r="N379" s="1" t="str" cm="1">
        <f t="array" ref="N379">_xlfn.IFS(
G379&lt;=25,"Fast",
G379&lt;=40,"Medium",
G379&gt;40,"Slow"
)</f>
        <v>Fast</v>
      </c>
    </row>
    <row r="380" spans="1:14" x14ac:dyDescent="0.3">
      <c r="A380" s="1">
        <v>16296</v>
      </c>
      <c r="B380" s="1" t="s">
        <v>532</v>
      </c>
      <c r="C380" s="1" t="s">
        <v>463</v>
      </c>
      <c r="D380" s="1" t="s">
        <v>1045</v>
      </c>
      <c r="E380" s="1">
        <v>1000</v>
      </c>
      <c r="F380" s="1">
        <v>4.0999999999999996</v>
      </c>
      <c r="G380" s="1">
        <v>20</v>
      </c>
      <c r="H380" s="1" t="s">
        <v>1046</v>
      </c>
      <c r="I380" s="1" t="s">
        <v>532</v>
      </c>
      <c r="J380" s="1">
        <v>60</v>
      </c>
      <c r="K380" s="1" t="str">
        <f t="shared" si="15"/>
        <v>valid</v>
      </c>
      <c r="L380" s="1" t="str">
        <f t="shared" si="16"/>
        <v>PREMIUM</v>
      </c>
      <c r="M380" t="str">
        <f t="shared" si="17"/>
        <v>Chinese</v>
      </c>
      <c r="N380" s="1" t="str" cm="1">
        <f t="array" ref="N380">_xlfn.IFS(
G380&lt;=25,"Fast",
G380&lt;=40,"Medium",
G380&gt;40,"Slow"
)</f>
        <v>Fast</v>
      </c>
    </row>
    <row r="381" spans="1:14" x14ac:dyDescent="0.3">
      <c r="A381" s="1">
        <v>16328</v>
      </c>
      <c r="B381" s="1" t="s">
        <v>1047</v>
      </c>
      <c r="C381" s="1" t="s">
        <v>189</v>
      </c>
      <c r="D381" s="1" t="s">
        <v>1048</v>
      </c>
      <c r="E381" s="1">
        <v>700</v>
      </c>
      <c r="F381" s="1">
        <v>4.2</v>
      </c>
      <c r="G381" s="1">
        <v>50</v>
      </c>
      <c r="H381" s="1" t="s">
        <v>1049</v>
      </c>
      <c r="I381" s="1" t="s">
        <v>1050</v>
      </c>
      <c r="J381" s="1">
        <v>57</v>
      </c>
      <c r="K381" s="1" t="str">
        <f t="shared" si="15"/>
        <v>valid</v>
      </c>
      <c r="L381" s="1" t="str">
        <f t="shared" si="16"/>
        <v>PREMIUM</v>
      </c>
      <c r="M381" t="str">
        <f t="shared" si="17"/>
        <v>Indian</v>
      </c>
      <c r="N381" s="1" t="str" cm="1">
        <f t="array" ref="N381">_xlfn.IFS(
G381&lt;=25,"Fast",
G381&lt;=40,"Medium",
G381&gt;40,"Slow"
)</f>
        <v>Slow</v>
      </c>
    </row>
    <row r="382" spans="1:14" x14ac:dyDescent="0.3">
      <c r="A382" s="1">
        <v>16341</v>
      </c>
      <c r="B382" s="1" t="s">
        <v>1051</v>
      </c>
      <c r="C382" s="1" t="s">
        <v>189</v>
      </c>
      <c r="D382" s="1" t="s">
        <v>752</v>
      </c>
      <c r="E382" s="1">
        <v>600</v>
      </c>
      <c r="F382" s="1">
        <v>4.3</v>
      </c>
      <c r="G382" s="1">
        <v>1000</v>
      </c>
      <c r="H382" s="1" t="s">
        <v>1052</v>
      </c>
      <c r="I382" s="1" t="s">
        <v>1053</v>
      </c>
      <c r="J382" s="1">
        <v>63</v>
      </c>
      <c r="K382" s="1" t="str">
        <f t="shared" si="15"/>
        <v>valid</v>
      </c>
      <c r="L382" s="1" t="str">
        <f t="shared" si="16"/>
        <v>MID</v>
      </c>
      <c r="M382" t="str">
        <f t="shared" si="17"/>
        <v>Chinese</v>
      </c>
      <c r="N382" s="1" t="str" cm="1">
        <f t="array" ref="N382">_xlfn.IFS(
G382&lt;=25,"Fast",
G382&lt;=40,"Medium",
G382&gt;40,"Slow"
)</f>
        <v>Slow</v>
      </c>
    </row>
    <row r="383" spans="1:14" x14ac:dyDescent="0.3">
      <c r="A383" s="1">
        <v>16344</v>
      </c>
      <c r="B383" s="1" t="s">
        <v>1051</v>
      </c>
      <c r="C383" s="1" t="s">
        <v>189</v>
      </c>
      <c r="D383" s="1" t="s">
        <v>1054</v>
      </c>
      <c r="E383" s="1">
        <v>1200</v>
      </c>
      <c r="F383" s="1">
        <v>4.2</v>
      </c>
      <c r="G383" s="1">
        <v>1000</v>
      </c>
      <c r="H383" s="1" t="s">
        <v>1052</v>
      </c>
      <c r="I383" s="1" t="s">
        <v>1053</v>
      </c>
      <c r="J383" s="1">
        <v>62</v>
      </c>
      <c r="K383" s="1" t="str">
        <f t="shared" si="15"/>
        <v>valid</v>
      </c>
      <c r="L383" s="1" t="str">
        <f t="shared" si="16"/>
        <v>PREMIUM</v>
      </c>
      <c r="M383" t="str">
        <f t="shared" si="17"/>
        <v>Chinese</v>
      </c>
      <c r="N383" s="1" t="str" cm="1">
        <f t="array" ref="N383">_xlfn.IFS(
G383&lt;=25,"Fast",
G383&lt;=40,"Medium",
G383&gt;40,"Slow"
)</f>
        <v>Slow</v>
      </c>
    </row>
    <row r="384" spans="1:14" x14ac:dyDescent="0.3">
      <c r="A384" s="1">
        <v>16392</v>
      </c>
      <c r="B384" s="1" t="s">
        <v>164</v>
      </c>
      <c r="C384" s="1" t="s">
        <v>11</v>
      </c>
      <c r="D384" s="1" t="s">
        <v>1055</v>
      </c>
      <c r="E384" s="1">
        <v>400</v>
      </c>
      <c r="F384" s="1">
        <v>3.3</v>
      </c>
      <c r="G384" s="1">
        <v>100</v>
      </c>
      <c r="H384" s="1" t="s">
        <v>45</v>
      </c>
      <c r="I384" s="1" t="s">
        <v>167</v>
      </c>
      <c r="J384" s="1">
        <v>32</v>
      </c>
      <c r="K384" s="1" t="str">
        <f t="shared" si="15"/>
        <v>valid</v>
      </c>
      <c r="L384" s="1" t="str">
        <f t="shared" si="16"/>
        <v>MID</v>
      </c>
      <c r="M384" t="str">
        <f t="shared" si="17"/>
        <v>North Indian</v>
      </c>
      <c r="N384" s="1" t="str" cm="1">
        <f t="array" ref="N384">_xlfn.IFS(
G384&lt;=25,"Fast",
G384&lt;=40,"Medium",
G384&gt;40,"Slow"
)</f>
        <v>Slow</v>
      </c>
    </row>
    <row r="385" spans="1:14" x14ac:dyDescent="0.3">
      <c r="A385" s="1">
        <v>16394</v>
      </c>
      <c r="B385" s="1" t="s">
        <v>83</v>
      </c>
      <c r="C385" s="1" t="s">
        <v>68</v>
      </c>
      <c r="D385" s="1" t="s">
        <v>1007</v>
      </c>
      <c r="E385" s="1">
        <v>1000</v>
      </c>
      <c r="F385" s="1">
        <v>4.5</v>
      </c>
      <c r="G385" s="1">
        <v>500</v>
      </c>
      <c r="H385" s="1" t="s">
        <v>1056</v>
      </c>
      <c r="I385" s="1" t="s">
        <v>1057</v>
      </c>
      <c r="J385" s="1">
        <v>65</v>
      </c>
      <c r="K385" s="1" t="str">
        <f t="shared" si="15"/>
        <v>valid</v>
      </c>
      <c r="L385" s="1" t="str">
        <f t="shared" si="16"/>
        <v>PREMIUM</v>
      </c>
      <c r="M385" t="str">
        <f t="shared" si="17"/>
        <v>Indian</v>
      </c>
      <c r="N385" s="1" t="str" cm="1">
        <f t="array" ref="N385">_xlfn.IFS(
G385&lt;=25,"Fast",
G385&lt;=40,"Medium",
G385&gt;40,"Slow"
)</f>
        <v>Slow</v>
      </c>
    </row>
    <row r="386" spans="1:14" x14ac:dyDescent="0.3">
      <c r="A386" s="1">
        <v>16448</v>
      </c>
      <c r="B386" s="1" t="s">
        <v>276</v>
      </c>
      <c r="C386" s="1" t="s">
        <v>115</v>
      </c>
      <c r="D386" s="1" t="s">
        <v>1058</v>
      </c>
      <c r="E386" s="1">
        <v>800</v>
      </c>
      <c r="F386" s="1">
        <v>4.5</v>
      </c>
      <c r="G386" s="1">
        <v>100</v>
      </c>
      <c r="H386" s="1" t="s">
        <v>45</v>
      </c>
      <c r="I386" s="1" t="s">
        <v>1059</v>
      </c>
      <c r="J386" s="1">
        <v>63</v>
      </c>
      <c r="K386" s="1" t="str">
        <f t="shared" si="15"/>
        <v>valid</v>
      </c>
      <c r="L386" s="1" t="str">
        <f t="shared" si="16"/>
        <v>PREMIUM</v>
      </c>
      <c r="M386" t="str">
        <f t="shared" si="17"/>
        <v>North Indian</v>
      </c>
      <c r="N386" s="1" t="str" cm="1">
        <f t="array" ref="N386">_xlfn.IFS(
G386&lt;=25,"Fast",
G386&lt;=40,"Medium",
G386&gt;40,"Slow"
)</f>
        <v>Slow</v>
      </c>
    </row>
    <row r="387" spans="1:14" x14ac:dyDescent="0.3">
      <c r="A387" s="1">
        <v>16472</v>
      </c>
      <c r="B387" s="1" t="s">
        <v>1060</v>
      </c>
      <c r="C387" s="1" t="s">
        <v>189</v>
      </c>
      <c r="D387" s="1" t="s">
        <v>1061</v>
      </c>
      <c r="E387" s="1">
        <v>400</v>
      </c>
      <c r="F387" s="1">
        <v>3.5</v>
      </c>
      <c r="G387" s="1">
        <v>20</v>
      </c>
      <c r="H387" s="1" t="s">
        <v>19</v>
      </c>
      <c r="I387" s="1" t="s">
        <v>1060</v>
      </c>
      <c r="J387" s="1">
        <v>65</v>
      </c>
      <c r="K387" s="1" t="str">
        <f t="shared" ref="K387:K450" si="18">IF(E387=0,"outlier","valid")</f>
        <v>valid</v>
      </c>
      <c r="L387" s="1" t="str">
        <f t="shared" ref="L387:L450" si="19">IF(E387&lt;=300,"BUDGET",IF(E387&lt;=600,"MID","PREMIUM"))</f>
        <v>MID</v>
      </c>
      <c r="M387" t="str">
        <f t="shared" ref="M387:M450" si="20">IFERROR(LEFT(H387, FIND(",", H387)-1), H387)</f>
        <v>Chinese</v>
      </c>
      <c r="N387" s="1" t="str" cm="1">
        <f t="array" ref="N387">_xlfn.IFS(
G387&lt;=25,"Fast",
G387&lt;=40,"Medium",
G387&gt;40,"Slow"
)</f>
        <v>Fast</v>
      </c>
    </row>
    <row r="388" spans="1:14" x14ac:dyDescent="0.3">
      <c r="A388" s="1">
        <v>16489</v>
      </c>
      <c r="B388" s="1" t="s">
        <v>1062</v>
      </c>
      <c r="C388" s="1" t="s">
        <v>189</v>
      </c>
      <c r="D388" s="1" t="s">
        <v>1063</v>
      </c>
      <c r="E388" s="1">
        <v>600</v>
      </c>
      <c r="F388" s="1">
        <v>4.3</v>
      </c>
      <c r="G388" s="1">
        <v>100</v>
      </c>
      <c r="H388" s="1" t="s">
        <v>469</v>
      </c>
      <c r="I388" s="1" t="s">
        <v>1064</v>
      </c>
      <c r="J388" s="1">
        <v>67</v>
      </c>
      <c r="K388" s="1" t="str">
        <f t="shared" si="18"/>
        <v>valid</v>
      </c>
      <c r="L388" s="1" t="str">
        <f t="shared" si="19"/>
        <v>MID</v>
      </c>
      <c r="M388" t="str">
        <f t="shared" si="20"/>
        <v>Italian</v>
      </c>
      <c r="N388" s="1" t="str" cm="1">
        <f t="array" ref="N388">_xlfn.IFS(
G388&lt;=25,"Fast",
G388&lt;=40,"Medium",
G388&gt;40,"Slow"
)</f>
        <v>Slow</v>
      </c>
    </row>
    <row r="389" spans="1:14" x14ac:dyDescent="0.3">
      <c r="A389" s="1">
        <v>16493</v>
      </c>
      <c r="B389" s="1" t="s">
        <v>216</v>
      </c>
      <c r="C389" s="1" t="s">
        <v>189</v>
      </c>
      <c r="D389" s="1" t="s">
        <v>1065</v>
      </c>
      <c r="E389" s="1">
        <v>400</v>
      </c>
      <c r="F389" s="1">
        <v>3.9</v>
      </c>
      <c r="G389" s="1">
        <v>500</v>
      </c>
      <c r="H389" s="1" t="s">
        <v>19</v>
      </c>
      <c r="I389" s="1" t="s">
        <v>1066</v>
      </c>
      <c r="J389" s="1">
        <v>70</v>
      </c>
      <c r="K389" s="1" t="str">
        <f t="shared" si="18"/>
        <v>valid</v>
      </c>
      <c r="L389" s="1" t="str">
        <f t="shared" si="19"/>
        <v>MID</v>
      </c>
      <c r="M389" t="str">
        <f t="shared" si="20"/>
        <v>Chinese</v>
      </c>
      <c r="N389" s="1" t="str" cm="1">
        <f t="array" ref="N389">_xlfn.IFS(
G389&lt;=25,"Fast",
G389&lt;=40,"Medium",
G389&gt;40,"Slow"
)</f>
        <v>Slow</v>
      </c>
    </row>
    <row r="390" spans="1:14" x14ac:dyDescent="0.3">
      <c r="A390" s="1">
        <v>16498</v>
      </c>
      <c r="B390" s="1" t="s">
        <v>238</v>
      </c>
      <c r="C390" s="1" t="s">
        <v>11</v>
      </c>
      <c r="D390" s="1" t="s">
        <v>1067</v>
      </c>
      <c r="E390" s="1">
        <v>200</v>
      </c>
      <c r="F390" s="1">
        <v>3.8</v>
      </c>
      <c r="G390" s="1">
        <v>100</v>
      </c>
      <c r="H390" s="1" t="s">
        <v>1068</v>
      </c>
      <c r="I390" s="1" t="s">
        <v>1069</v>
      </c>
      <c r="J390" s="1">
        <v>52</v>
      </c>
      <c r="K390" s="1" t="str">
        <f t="shared" si="18"/>
        <v>valid</v>
      </c>
      <c r="L390" s="1" t="str">
        <f t="shared" si="19"/>
        <v>BUDGET</v>
      </c>
      <c r="M390" t="str">
        <f t="shared" si="20"/>
        <v>Indian</v>
      </c>
      <c r="N390" s="1" t="str" cm="1">
        <f t="array" ref="N390">_xlfn.IFS(
G390&lt;=25,"Fast",
G390&lt;=40,"Medium",
G390&gt;40,"Slow"
)</f>
        <v>Slow</v>
      </c>
    </row>
    <row r="391" spans="1:14" x14ac:dyDescent="0.3">
      <c r="A391" s="1">
        <v>16506</v>
      </c>
      <c r="B391" s="1" t="s">
        <v>537</v>
      </c>
      <c r="C391" s="1" t="s">
        <v>463</v>
      </c>
      <c r="D391" s="1" t="s">
        <v>1070</v>
      </c>
      <c r="E391" s="1">
        <v>1200</v>
      </c>
      <c r="F391" s="1">
        <v>4.4000000000000004</v>
      </c>
      <c r="G391" s="1">
        <v>50</v>
      </c>
      <c r="H391" s="1" t="s">
        <v>268</v>
      </c>
      <c r="I391" s="1" t="s">
        <v>1071</v>
      </c>
      <c r="J391" s="1">
        <v>72</v>
      </c>
      <c r="K391" s="1" t="str">
        <f t="shared" si="18"/>
        <v>valid</v>
      </c>
      <c r="L391" s="1" t="str">
        <f t="shared" si="19"/>
        <v>PREMIUM</v>
      </c>
      <c r="M391" t="str">
        <f t="shared" si="20"/>
        <v>Chinese</v>
      </c>
      <c r="N391" s="1" t="str" cm="1">
        <f t="array" ref="N391">_xlfn.IFS(
G391&lt;=25,"Fast",
G391&lt;=40,"Medium",
G391&gt;40,"Slow"
)</f>
        <v>Slow</v>
      </c>
    </row>
    <row r="392" spans="1:14" x14ac:dyDescent="0.3">
      <c r="A392" s="1">
        <v>16536</v>
      </c>
      <c r="B392" s="1" t="s">
        <v>261</v>
      </c>
      <c r="C392" s="1" t="s">
        <v>115</v>
      </c>
      <c r="D392" s="1" t="s">
        <v>1072</v>
      </c>
      <c r="E392" s="1">
        <v>1100</v>
      </c>
      <c r="F392" s="1">
        <v>3.9</v>
      </c>
      <c r="G392" s="1">
        <v>20</v>
      </c>
      <c r="H392" s="1" t="s">
        <v>1073</v>
      </c>
      <c r="I392" s="1" t="s">
        <v>1074</v>
      </c>
      <c r="J392" s="1">
        <v>62</v>
      </c>
      <c r="K392" s="1" t="str">
        <f t="shared" si="18"/>
        <v>valid</v>
      </c>
      <c r="L392" s="1" t="str">
        <f t="shared" si="19"/>
        <v>PREMIUM</v>
      </c>
      <c r="M392" t="str">
        <f t="shared" si="20"/>
        <v>European</v>
      </c>
      <c r="N392" s="1" t="str" cm="1">
        <f t="array" ref="N392">_xlfn.IFS(
G392&lt;=25,"Fast",
G392&lt;=40,"Medium",
G392&gt;40,"Slow"
)</f>
        <v>Fast</v>
      </c>
    </row>
    <row r="393" spans="1:14" x14ac:dyDescent="0.3">
      <c r="A393" s="1">
        <v>16561</v>
      </c>
      <c r="B393" s="1" t="s">
        <v>1075</v>
      </c>
      <c r="C393" s="1" t="s">
        <v>463</v>
      </c>
      <c r="D393" s="1" t="s">
        <v>485</v>
      </c>
      <c r="E393" s="1">
        <v>100</v>
      </c>
      <c r="F393" s="1">
        <v>3.8</v>
      </c>
      <c r="G393" s="1">
        <v>100</v>
      </c>
      <c r="H393" s="1" t="s">
        <v>184</v>
      </c>
      <c r="I393" s="1" t="s">
        <v>1076</v>
      </c>
      <c r="J393" s="1">
        <v>34</v>
      </c>
      <c r="K393" s="1" t="str">
        <f t="shared" si="18"/>
        <v>valid</v>
      </c>
      <c r="L393" s="1" t="str">
        <f t="shared" si="19"/>
        <v>BUDGET</v>
      </c>
      <c r="M393" t="str">
        <f t="shared" si="20"/>
        <v>Fast Food</v>
      </c>
      <c r="N393" s="1" t="str" cm="1">
        <f t="array" ref="N393">_xlfn.IFS(
G393&lt;=25,"Fast",
G393&lt;=40,"Medium",
G393&gt;40,"Slow"
)</f>
        <v>Slow</v>
      </c>
    </row>
    <row r="394" spans="1:14" x14ac:dyDescent="0.3">
      <c r="A394" s="1">
        <v>16577</v>
      </c>
      <c r="B394" s="1" t="s">
        <v>571</v>
      </c>
      <c r="C394" s="1" t="s">
        <v>68</v>
      </c>
      <c r="D394" s="1" t="s">
        <v>1077</v>
      </c>
      <c r="E394" s="1">
        <v>250</v>
      </c>
      <c r="F394" s="1">
        <v>4.0999999999999996</v>
      </c>
      <c r="G394" s="1">
        <v>20</v>
      </c>
      <c r="H394" s="1" t="s">
        <v>1078</v>
      </c>
      <c r="I394" s="1" t="s">
        <v>1079</v>
      </c>
      <c r="J394" s="1">
        <v>63</v>
      </c>
      <c r="K394" s="1" t="str">
        <f t="shared" si="18"/>
        <v>valid</v>
      </c>
      <c r="L394" s="1" t="str">
        <f t="shared" si="19"/>
        <v>BUDGET</v>
      </c>
      <c r="M394" t="str">
        <f t="shared" si="20"/>
        <v>Biryani</v>
      </c>
      <c r="N394" s="1" t="str" cm="1">
        <f t="array" ref="N394">_xlfn.IFS(
G394&lt;=25,"Fast",
G394&lt;=40,"Medium",
G394&gt;40,"Slow"
)</f>
        <v>Fast</v>
      </c>
    </row>
    <row r="395" spans="1:14" x14ac:dyDescent="0.3">
      <c r="A395" s="1">
        <v>16617</v>
      </c>
      <c r="B395" s="1" t="s">
        <v>1075</v>
      </c>
      <c r="C395" s="1" t="s">
        <v>463</v>
      </c>
      <c r="D395" s="1" t="s">
        <v>1080</v>
      </c>
      <c r="E395" s="1">
        <v>250</v>
      </c>
      <c r="F395" s="1">
        <v>4.5</v>
      </c>
      <c r="G395" s="1">
        <v>100</v>
      </c>
      <c r="H395" s="1" t="s">
        <v>1081</v>
      </c>
      <c r="I395" s="1" t="s">
        <v>1082</v>
      </c>
      <c r="J395" s="1">
        <v>31</v>
      </c>
      <c r="K395" s="1" t="str">
        <f t="shared" si="18"/>
        <v>valid</v>
      </c>
      <c r="L395" s="1" t="str">
        <f t="shared" si="19"/>
        <v>BUDGET</v>
      </c>
      <c r="M395" t="str">
        <f t="shared" si="20"/>
        <v>North Indian</v>
      </c>
      <c r="N395" s="1" t="str" cm="1">
        <f t="array" ref="N395">_xlfn.IFS(
G395&lt;=25,"Fast",
G395&lt;=40,"Medium",
G395&gt;40,"Slow"
)</f>
        <v>Slow</v>
      </c>
    </row>
    <row r="396" spans="1:14" x14ac:dyDescent="0.3">
      <c r="A396" s="1">
        <v>16637</v>
      </c>
      <c r="B396" s="1" t="s">
        <v>379</v>
      </c>
      <c r="C396" s="1" t="s">
        <v>91</v>
      </c>
      <c r="D396" s="1" t="s">
        <v>1083</v>
      </c>
      <c r="E396" s="1">
        <v>500</v>
      </c>
      <c r="F396" s="1">
        <v>4.3</v>
      </c>
      <c r="G396" s="1">
        <v>100</v>
      </c>
      <c r="H396" s="1" t="s">
        <v>1084</v>
      </c>
      <c r="I396" s="1" t="s">
        <v>379</v>
      </c>
      <c r="J396" s="1">
        <v>46</v>
      </c>
      <c r="K396" s="1" t="str">
        <f t="shared" si="18"/>
        <v>valid</v>
      </c>
      <c r="L396" s="1" t="str">
        <f t="shared" si="19"/>
        <v>MID</v>
      </c>
      <c r="M396" t="str">
        <f t="shared" si="20"/>
        <v>Indian</v>
      </c>
      <c r="N396" s="1" t="str" cm="1">
        <f t="array" ref="N396">_xlfn.IFS(
G396&lt;=25,"Fast",
G396&lt;=40,"Medium",
G396&gt;40,"Slow"
)</f>
        <v>Slow</v>
      </c>
    </row>
    <row r="397" spans="1:14" x14ac:dyDescent="0.3">
      <c r="A397" s="1">
        <v>16640</v>
      </c>
      <c r="B397" s="1" t="s">
        <v>505</v>
      </c>
      <c r="C397" s="1" t="s">
        <v>91</v>
      </c>
      <c r="D397" s="1" t="s">
        <v>1009</v>
      </c>
      <c r="E397" s="1">
        <v>500</v>
      </c>
      <c r="F397" s="1">
        <v>4.0999999999999996</v>
      </c>
      <c r="G397" s="1">
        <v>100</v>
      </c>
      <c r="H397" s="1" t="s">
        <v>1010</v>
      </c>
      <c r="I397" s="1" t="s">
        <v>1085</v>
      </c>
      <c r="J397" s="1">
        <v>34</v>
      </c>
      <c r="K397" s="1" t="str">
        <f t="shared" si="18"/>
        <v>valid</v>
      </c>
      <c r="L397" s="1" t="str">
        <f t="shared" si="19"/>
        <v>MID</v>
      </c>
      <c r="M397" t="str">
        <f t="shared" si="20"/>
        <v>Biryani</v>
      </c>
      <c r="N397" s="1" t="str" cm="1">
        <f t="array" ref="N397">_xlfn.IFS(
G397&lt;=25,"Fast",
G397&lt;=40,"Medium",
G397&gt;40,"Slow"
)</f>
        <v>Slow</v>
      </c>
    </row>
    <row r="398" spans="1:14" x14ac:dyDescent="0.3">
      <c r="A398" s="1">
        <v>16659</v>
      </c>
      <c r="B398" s="1" t="s">
        <v>193</v>
      </c>
      <c r="C398" s="1" t="s">
        <v>189</v>
      </c>
      <c r="D398" s="1" t="s">
        <v>1086</v>
      </c>
      <c r="E398" s="1">
        <v>900</v>
      </c>
      <c r="F398" s="1">
        <v>4.4000000000000004</v>
      </c>
      <c r="G398" s="1">
        <v>100</v>
      </c>
      <c r="H398" s="1" t="s">
        <v>1087</v>
      </c>
      <c r="I398" s="1" t="s">
        <v>1088</v>
      </c>
      <c r="J398" s="1">
        <v>76</v>
      </c>
      <c r="K398" s="1" t="str">
        <f t="shared" si="18"/>
        <v>valid</v>
      </c>
      <c r="L398" s="1" t="str">
        <f t="shared" si="19"/>
        <v>PREMIUM</v>
      </c>
      <c r="M398" t="str">
        <f t="shared" si="20"/>
        <v>American</v>
      </c>
      <c r="N398" s="1" t="str" cm="1">
        <f t="array" ref="N398">_xlfn.IFS(
G398&lt;=25,"Fast",
G398&lt;=40,"Medium",
G398&gt;40,"Slow"
)</f>
        <v>Slow</v>
      </c>
    </row>
    <row r="399" spans="1:14" x14ac:dyDescent="0.3">
      <c r="A399" s="1">
        <v>16696</v>
      </c>
      <c r="B399" s="1" t="s">
        <v>196</v>
      </c>
      <c r="C399" s="1" t="s">
        <v>189</v>
      </c>
      <c r="D399" s="1" t="s">
        <v>1089</v>
      </c>
      <c r="E399" s="1">
        <v>450</v>
      </c>
      <c r="F399" s="1">
        <v>4.4000000000000004</v>
      </c>
      <c r="G399" s="1">
        <v>100</v>
      </c>
      <c r="H399" s="1" t="s">
        <v>19</v>
      </c>
      <c r="I399" s="1" t="s">
        <v>1090</v>
      </c>
      <c r="J399" s="1">
        <v>66</v>
      </c>
      <c r="K399" s="1" t="str">
        <f t="shared" si="18"/>
        <v>valid</v>
      </c>
      <c r="L399" s="1" t="str">
        <f t="shared" si="19"/>
        <v>MID</v>
      </c>
      <c r="M399" t="str">
        <f t="shared" si="20"/>
        <v>Chinese</v>
      </c>
      <c r="N399" s="1" t="str" cm="1">
        <f t="array" ref="N399">_xlfn.IFS(
G399&lt;=25,"Fast",
G399&lt;=40,"Medium",
G399&gt;40,"Slow"
)</f>
        <v>Slow</v>
      </c>
    </row>
    <row r="400" spans="1:14" x14ac:dyDescent="0.3">
      <c r="A400" s="1">
        <v>16770</v>
      </c>
      <c r="B400" s="1" t="s">
        <v>288</v>
      </c>
      <c r="C400" s="1" t="s">
        <v>68</v>
      </c>
      <c r="D400" s="1" t="s">
        <v>1091</v>
      </c>
      <c r="E400" s="1">
        <v>1700</v>
      </c>
      <c r="F400" s="1">
        <v>3.8</v>
      </c>
      <c r="G400" s="1">
        <v>50</v>
      </c>
      <c r="H400" s="1" t="s">
        <v>1092</v>
      </c>
      <c r="I400" s="1" t="s">
        <v>1093</v>
      </c>
      <c r="J400" s="1">
        <v>44</v>
      </c>
      <c r="K400" s="1" t="str">
        <f t="shared" si="18"/>
        <v>valid</v>
      </c>
      <c r="L400" s="1" t="str">
        <f t="shared" si="19"/>
        <v>PREMIUM</v>
      </c>
      <c r="M400" t="str">
        <f t="shared" si="20"/>
        <v>North Indian</v>
      </c>
      <c r="N400" s="1" t="str" cm="1">
        <f t="array" ref="N400">_xlfn.IFS(
G400&lt;=25,"Fast",
G400&lt;=40,"Medium",
G400&gt;40,"Slow"
)</f>
        <v>Slow</v>
      </c>
    </row>
    <row r="401" spans="1:14" x14ac:dyDescent="0.3">
      <c r="A401" s="1">
        <v>16866</v>
      </c>
      <c r="B401" s="1" t="s">
        <v>745</v>
      </c>
      <c r="C401" s="1" t="s">
        <v>383</v>
      </c>
      <c r="D401" s="1" t="s">
        <v>709</v>
      </c>
      <c r="E401" s="1">
        <v>350</v>
      </c>
      <c r="F401" s="1">
        <v>3.6</v>
      </c>
      <c r="G401" s="1">
        <v>100</v>
      </c>
      <c r="H401" s="1" t="s">
        <v>837</v>
      </c>
      <c r="I401" s="1" t="s">
        <v>1094</v>
      </c>
      <c r="J401" s="1">
        <v>37</v>
      </c>
      <c r="K401" s="1" t="str">
        <f t="shared" si="18"/>
        <v>valid</v>
      </c>
      <c r="L401" s="1" t="str">
        <f t="shared" si="19"/>
        <v>MID</v>
      </c>
      <c r="M401" t="str">
        <f t="shared" si="20"/>
        <v>Pizzas</v>
      </c>
      <c r="N401" s="1" t="str" cm="1">
        <f t="array" ref="N401">_xlfn.IFS(
G401&lt;=25,"Fast",
G401&lt;=40,"Medium",
G401&gt;40,"Slow"
)</f>
        <v>Slow</v>
      </c>
    </row>
    <row r="402" spans="1:14" x14ac:dyDescent="0.3">
      <c r="A402" s="1">
        <v>16930</v>
      </c>
      <c r="B402" s="1" t="s">
        <v>193</v>
      </c>
      <c r="C402" s="1" t="s">
        <v>189</v>
      </c>
      <c r="D402" s="1" t="s">
        <v>1095</v>
      </c>
      <c r="E402" s="1">
        <v>400</v>
      </c>
      <c r="F402" s="1">
        <v>4.3</v>
      </c>
      <c r="G402" s="1">
        <v>1000</v>
      </c>
      <c r="H402" s="1" t="s">
        <v>131</v>
      </c>
      <c r="I402" s="1" t="s">
        <v>193</v>
      </c>
      <c r="J402" s="1">
        <v>62</v>
      </c>
      <c r="K402" s="1" t="str">
        <f t="shared" si="18"/>
        <v>valid</v>
      </c>
      <c r="L402" s="1" t="str">
        <f t="shared" si="19"/>
        <v>MID</v>
      </c>
      <c r="M402" t="str">
        <f t="shared" si="20"/>
        <v>North Indian</v>
      </c>
      <c r="N402" s="1" t="str" cm="1">
        <f t="array" ref="N402">_xlfn.IFS(
G402&lt;=25,"Fast",
G402&lt;=40,"Medium",
G402&gt;40,"Slow"
)</f>
        <v>Slow</v>
      </c>
    </row>
    <row r="403" spans="1:14" x14ac:dyDescent="0.3">
      <c r="A403" s="1">
        <v>16974</v>
      </c>
      <c r="B403" s="1" t="s">
        <v>1096</v>
      </c>
      <c r="C403" s="1" t="s">
        <v>463</v>
      </c>
      <c r="D403" s="1" t="s">
        <v>1097</v>
      </c>
      <c r="E403" s="1">
        <v>300</v>
      </c>
      <c r="F403" s="1">
        <v>3.6</v>
      </c>
      <c r="G403" s="1">
        <v>20</v>
      </c>
      <c r="H403" s="1" t="s">
        <v>1098</v>
      </c>
      <c r="I403" s="1" t="s">
        <v>1099</v>
      </c>
      <c r="J403" s="1">
        <v>78</v>
      </c>
      <c r="K403" s="1" t="str">
        <f t="shared" si="18"/>
        <v>valid</v>
      </c>
      <c r="L403" s="1" t="str">
        <f t="shared" si="19"/>
        <v>BUDGET</v>
      </c>
      <c r="M403" t="str">
        <f t="shared" si="20"/>
        <v>Chettinad</v>
      </c>
      <c r="N403" s="1" t="str" cm="1">
        <f t="array" ref="N403">_xlfn.IFS(
G403&lt;=25,"Fast",
G403&lt;=40,"Medium",
G403&gt;40,"Slow"
)</f>
        <v>Fast</v>
      </c>
    </row>
    <row r="404" spans="1:14" x14ac:dyDescent="0.3">
      <c r="A404" s="1">
        <v>17106</v>
      </c>
      <c r="B404" s="1" t="s">
        <v>188</v>
      </c>
      <c r="C404" s="1" t="s">
        <v>189</v>
      </c>
      <c r="D404" s="1" t="s">
        <v>1100</v>
      </c>
      <c r="E404" s="1">
        <v>1000</v>
      </c>
      <c r="F404" s="1">
        <v>4.2</v>
      </c>
      <c r="G404" s="1">
        <v>20</v>
      </c>
      <c r="H404" s="1" t="s">
        <v>967</v>
      </c>
      <c r="I404" s="1" t="s">
        <v>1101</v>
      </c>
      <c r="J404" s="1">
        <v>67</v>
      </c>
      <c r="K404" s="1" t="str">
        <f t="shared" si="18"/>
        <v>valid</v>
      </c>
      <c r="L404" s="1" t="str">
        <f t="shared" si="19"/>
        <v>PREMIUM</v>
      </c>
      <c r="M404" t="str">
        <f t="shared" si="20"/>
        <v>American</v>
      </c>
      <c r="N404" s="1" t="str" cm="1">
        <f t="array" ref="N404">_xlfn.IFS(
G404&lt;=25,"Fast",
G404&lt;=40,"Medium",
G404&gt;40,"Slow"
)</f>
        <v>Fast</v>
      </c>
    </row>
    <row r="405" spans="1:14" x14ac:dyDescent="0.3">
      <c r="A405" s="1">
        <v>17118</v>
      </c>
      <c r="B405" s="1" t="s">
        <v>156</v>
      </c>
      <c r="C405" s="1" t="s">
        <v>11</v>
      </c>
      <c r="D405" s="1" t="s">
        <v>1102</v>
      </c>
      <c r="E405" s="1">
        <v>500</v>
      </c>
      <c r="F405" s="1">
        <v>4.2</v>
      </c>
      <c r="G405" s="1">
        <v>100</v>
      </c>
      <c r="H405" s="1" t="s">
        <v>1103</v>
      </c>
      <c r="I405" s="1" t="s">
        <v>1104</v>
      </c>
      <c r="J405" s="1">
        <v>38</v>
      </c>
      <c r="K405" s="1" t="str">
        <f t="shared" si="18"/>
        <v>valid</v>
      </c>
      <c r="L405" s="1" t="str">
        <f t="shared" si="19"/>
        <v>MID</v>
      </c>
      <c r="M405" t="str">
        <f t="shared" si="20"/>
        <v>Indian</v>
      </c>
      <c r="N405" s="1" t="str" cm="1">
        <f t="array" ref="N405">_xlfn.IFS(
G405&lt;=25,"Fast",
G405&lt;=40,"Medium",
G405&gt;40,"Slow"
)</f>
        <v>Slow</v>
      </c>
    </row>
    <row r="406" spans="1:14" x14ac:dyDescent="0.3">
      <c r="A406" s="1">
        <v>17150</v>
      </c>
      <c r="B406" s="1" t="s">
        <v>1105</v>
      </c>
      <c r="C406" s="1" t="s">
        <v>463</v>
      </c>
      <c r="D406" s="1" t="s">
        <v>1106</v>
      </c>
      <c r="E406" s="1">
        <v>400</v>
      </c>
      <c r="F406" s="1">
        <v>3.9</v>
      </c>
      <c r="G406" s="1">
        <v>500</v>
      </c>
      <c r="H406" s="1" t="s">
        <v>19</v>
      </c>
      <c r="I406" s="1" t="s">
        <v>1107</v>
      </c>
      <c r="J406" s="1">
        <v>61</v>
      </c>
      <c r="K406" s="1" t="str">
        <f t="shared" si="18"/>
        <v>valid</v>
      </c>
      <c r="L406" s="1" t="str">
        <f t="shared" si="19"/>
        <v>MID</v>
      </c>
      <c r="M406" t="str">
        <f t="shared" si="20"/>
        <v>Chinese</v>
      </c>
      <c r="N406" s="1" t="str" cm="1">
        <f t="array" ref="N406">_xlfn.IFS(
G406&lt;=25,"Fast",
G406&lt;=40,"Medium",
G406&gt;40,"Slow"
)</f>
        <v>Slow</v>
      </c>
    </row>
    <row r="407" spans="1:14" x14ac:dyDescent="0.3">
      <c r="A407" s="1">
        <v>17155</v>
      </c>
      <c r="B407" s="1" t="s">
        <v>463</v>
      </c>
      <c r="C407" s="1" t="s">
        <v>463</v>
      </c>
      <c r="D407" s="1" t="s">
        <v>1108</v>
      </c>
      <c r="E407" s="1">
        <v>500</v>
      </c>
      <c r="F407" s="1">
        <v>3.8</v>
      </c>
      <c r="G407" s="1">
        <v>100</v>
      </c>
      <c r="H407" s="1" t="s">
        <v>19</v>
      </c>
      <c r="I407" s="1" t="s">
        <v>1002</v>
      </c>
      <c r="J407" s="1">
        <v>37</v>
      </c>
      <c r="K407" s="1" t="str">
        <f t="shared" si="18"/>
        <v>valid</v>
      </c>
      <c r="L407" s="1" t="str">
        <f t="shared" si="19"/>
        <v>MID</v>
      </c>
      <c r="M407" t="str">
        <f t="shared" si="20"/>
        <v>Chinese</v>
      </c>
      <c r="N407" s="1" t="str" cm="1">
        <f t="array" ref="N407">_xlfn.IFS(
G407&lt;=25,"Fast",
G407&lt;=40,"Medium",
G407&gt;40,"Slow"
)</f>
        <v>Slow</v>
      </c>
    </row>
    <row r="408" spans="1:14" x14ac:dyDescent="0.3">
      <c r="A408" s="1">
        <v>17167</v>
      </c>
      <c r="B408" s="1" t="s">
        <v>21</v>
      </c>
      <c r="C408" s="1" t="s">
        <v>11</v>
      </c>
      <c r="D408" s="1" t="s">
        <v>1109</v>
      </c>
      <c r="E408" s="1">
        <v>800</v>
      </c>
      <c r="F408" s="1">
        <v>4.0999999999999996</v>
      </c>
      <c r="G408" s="1">
        <v>1000</v>
      </c>
      <c r="H408" s="1" t="s">
        <v>131</v>
      </c>
      <c r="I408" s="1" t="s">
        <v>113</v>
      </c>
      <c r="J408" s="1">
        <v>54</v>
      </c>
      <c r="K408" s="1" t="str">
        <f t="shared" si="18"/>
        <v>valid</v>
      </c>
      <c r="L408" s="1" t="str">
        <f t="shared" si="19"/>
        <v>PREMIUM</v>
      </c>
      <c r="M408" t="str">
        <f t="shared" si="20"/>
        <v>North Indian</v>
      </c>
      <c r="N408" s="1" t="str" cm="1">
        <f t="array" ref="N408">_xlfn.IFS(
G408&lt;=25,"Fast",
G408&lt;=40,"Medium",
G408&gt;40,"Slow"
)</f>
        <v>Slow</v>
      </c>
    </row>
    <row r="409" spans="1:14" x14ac:dyDescent="0.3">
      <c r="A409" s="1">
        <v>17182</v>
      </c>
      <c r="B409" s="1" t="s">
        <v>296</v>
      </c>
      <c r="C409" s="1" t="s">
        <v>68</v>
      </c>
      <c r="D409" s="1" t="s">
        <v>1110</v>
      </c>
      <c r="E409" s="1">
        <v>500</v>
      </c>
      <c r="F409" s="1">
        <v>4.0999999999999996</v>
      </c>
      <c r="G409" s="1">
        <v>500</v>
      </c>
      <c r="H409" s="1" t="s">
        <v>503</v>
      </c>
      <c r="I409" s="1" t="s">
        <v>1111</v>
      </c>
      <c r="J409" s="1">
        <v>69</v>
      </c>
      <c r="K409" s="1" t="str">
        <f t="shared" si="18"/>
        <v>valid</v>
      </c>
      <c r="L409" s="1" t="str">
        <f t="shared" si="19"/>
        <v>MID</v>
      </c>
      <c r="M409" t="str">
        <f t="shared" si="20"/>
        <v>Indian</v>
      </c>
      <c r="N409" s="1" t="str" cm="1">
        <f t="array" ref="N409">_xlfn.IFS(
G409&lt;=25,"Fast",
G409&lt;=40,"Medium",
G409&gt;40,"Slow"
)</f>
        <v>Slow</v>
      </c>
    </row>
    <row r="410" spans="1:14" x14ac:dyDescent="0.3">
      <c r="A410" s="1">
        <v>17183</v>
      </c>
      <c r="B410" s="1" t="s">
        <v>303</v>
      </c>
      <c r="C410" s="1" t="s">
        <v>68</v>
      </c>
      <c r="D410" s="1" t="s">
        <v>1112</v>
      </c>
      <c r="E410" s="1">
        <v>500</v>
      </c>
      <c r="F410" s="1">
        <v>4</v>
      </c>
      <c r="G410" s="1">
        <v>1000</v>
      </c>
      <c r="H410" s="1" t="s">
        <v>45</v>
      </c>
      <c r="I410" s="1" t="s">
        <v>1113</v>
      </c>
      <c r="J410" s="1">
        <v>51</v>
      </c>
      <c r="K410" s="1" t="str">
        <f t="shared" si="18"/>
        <v>valid</v>
      </c>
      <c r="L410" s="1" t="str">
        <f t="shared" si="19"/>
        <v>MID</v>
      </c>
      <c r="M410" t="str">
        <f t="shared" si="20"/>
        <v>North Indian</v>
      </c>
      <c r="N410" s="1" t="str" cm="1">
        <f t="array" ref="N410">_xlfn.IFS(
G410&lt;=25,"Fast",
G410&lt;=40,"Medium",
G410&gt;40,"Slow"
)</f>
        <v>Slow</v>
      </c>
    </row>
    <row r="411" spans="1:14" x14ac:dyDescent="0.3">
      <c r="A411" s="1">
        <v>17196</v>
      </c>
      <c r="B411" s="1" t="s">
        <v>1114</v>
      </c>
      <c r="C411" s="1" t="s">
        <v>91</v>
      </c>
      <c r="D411" s="1" t="s">
        <v>1115</v>
      </c>
      <c r="E411" s="1">
        <v>150</v>
      </c>
      <c r="F411" s="1">
        <v>3.9</v>
      </c>
      <c r="G411" s="1">
        <v>50</v>
      </c>
      <c r="H411" s="1" t="s">
        <v>830</v>
      </c>
      <c r="I411" s="1" t="s">
        <v>1116</v>
      </c>
      <c r="J411" s="1">
        <v>42</v>
      </c>
      <c r="K411" s="1" t="str">
        <f t="shared" si="18"/>
        <v>valid</v>
      </c>
      <c r="L411" s="1" t="str">
        <f t="shared" si="19"/>
        <v>BUDGET</v>
      </c>
      <c r="M411" t="str">
        <f t="shared" si="20"/>
        <v>Ice Cream</v>
      </c>
      <c r="N411" s="1" t="str" cm="1">
        <f t="array" ref="N411">_xlfn.IFS(
G411&lt;=25,"Fast",
G411&lt;=40,"Medium",
G411&gt;40,"Slow"
)</f>
        <v>Slow</v>
      </c>
    </row>
    <row r="412" spans="1:14" x14ac:dyDescent="0.3">
      <c r="A412" s="1">
        <v>17304</v>
      </c>
      <c r="B412" s="1" t="s">
        <v>1117</v>
      </c>
      <c r="C412" s="1" t="s">
        <v>11</v>
      </c>
      <c r="D412" s="1" t="s">
        <v>1118</v>
      </c>
      <c r="E412" s="1">
        <v>400</v>
      </c>
      <c r="F412" s="1">
        <v>3.9</v>
      </c>
      <c r="G412" s="1">
        <v>1000</v>
      </c>
      <c r="H412" s="1" t="s">
        <v>1119</v>
      </c>
      <c r="I412" s="1" t="s">
        <v>1120</v>
      </c>
      <c r="J412" s="1">
        <v>53</v>
      </c>
      <c r="K412" s="1" t="str">
        <f t="shared" si="18"/>
        <v>valid</v>
      </c>
      <c r="L412" s="1" t="str">
        <f t="shared" si="19"/>
        <v>MID</v>
      </c>
      <c r="M412" t="str">
        <f t="shared" si="20"/>
        <v>American</v>
      </c>
      <c r="N412" s="1" t="str" cm="1">
        <f t="array" ref="N412">_xlfn.IFS(
G412&lt;=25,"Fast",
G412&lt;=40,"Medium",
G412&gt;40,"Slow"
)</f>
        <v>Slow</v>
      </c>
    </row>
    <row r="413" spans="1:14" x14ac:dyDescent="0.3">
      <c r="A413" s="1">
        <v>17345</v>
      </c>
      <c r="B413" s="1" t="s">
        <v>1121</v>
      </c>
      <c r="C413" s="1" t="s">
        <v>68</v>
      </c>
      <c r="D413" s="1" t="s">
        <v>1122</v>
      </c>
      <c r="E413" s="1">
        <v>500</v>
      </c>
      <c r="F413" s="1">
        <v>3.9</v>
      </c>
      <c r="G413" s="1">
        <v>1000</v>
      </c>
      <c r="H413" s="1" t="s">
        <v>1123</v>
      </c>
      <c r="I413" s="1" t="s">
        <v>1124</v>
      </c>
      <c r="J413" s="1">
        <v>53</v>
      </c>
      <c r="K413" s="1" t="str">
        <f t="shared" si="18"/>
        <v>valid</v>
      </c>
      <c r="L413" s="1" t="str">
        <f t="shared" si="19"/>
        <v>MID</v>
      </c>
      <c r="M413" t="str">
        <f t="shared" si="20"/>
        <v>Biryani</v>
      </c>
      <c r="N413" s="1" t="str" cm="1">
        <f t="array" ref="N413">_xlfn.IFS(
G413&lt;=25,"Fast",
G413&lt;=40,"Medium",
G413&gt;40,"Slow"
)</f>
        <v>Slow</v>
      </c>
    </row>
    <row r="414" spans="1:14" x14ac:dyDescent="0.3">
      <c r="A414" s="1">
        <v>17346</v>
      </c>
      <c r="B414" s="1" t="s">
        <v>1121</v>
      </c>
      <c r="C414" s="1" t="s">
        <v>68</v>
      </c>
      <c r="D414" s="1" t="s">
        <v>1125</v>
      </c>
      <c r="E414" s="1">
        <v>500</v>
      </c>
      <c r="F414" s="1">
        <v>3.8</v>
      </c>
      <c r="G414" s="1">
        <v>1000</v>
      </c>
      <c r="H414" s="1" t="s">
        <v>1123</v>
      </c>
      <c r="I414" s="1" t="s">
        <v>1126</v>
      </c>
      <c r="J414" s="1">
        <v>54</v>
      </c>
      <c r="K414" s="1" t="str">
        <f t="shared" si="18"/>
        <v>valid</v>
      </c>
      <c r="L414" s="1" t="str">
        <f t="shared" si="19"/>
        <v>MID</v>
      </c>
      <c r="M414" t="str">
        <f t="shared" si="20"/>
        <v>Biryani</v>
      </c>
      <c r="N414" s="1" t="str" cm="1">
        <f t="array" ref="N414">_xlfn.IFS(
G414&lt;=25,"Fast",
G414&lt;=40,"Medium",
G414&gt;40,"Slow"
)</f>
        <v>Slow</v>
      </c>
    </row>
    <row r="415" spans="1:14" x14ac:dyDescent="0.3">
      <c r="A415" s="1">
        <v>17376</v>
      </c>
      <c r="B415" s="1" t="s">
        <v>156</v>
      </c>
      <c r="C415" s="1" t="s">
        <v>11</v>
      </c>
      <c r="D415" s="1" t="s">
        <v>1127</v>
      </c>
      <c r="E415" s="1">
        <v>500</v>
      </c>
      <c r="F415" s="1">
        <v>4.3</v>
      </c>
      <c r="G415" s="1">
        <v>100</v>
      </c>
      <c r="H415" s="1" t="s">
        <v>1128</v>
      </c>
      <c r="I415" s="1" t="s">
        <v>751</v>
      </c>
      <c r="J415" s="1">
        <v>34</v>
      </c>
      <c r="K415" s="1" t="str">
        <f t="shared" si="18"/>
        <v>valid</v>
      </c>
      <c r="L415" s="1" t="str">
        <f t="shared" si="19"/>
        <v>MID</v>
      </c>
      <c r="M415" t="str">
        <f t="shared" si="20"/>
        <v>Desserts</v>
      </c>
      <c r="N415" s="1" t="str" cm="1">
        <f t="array" ref="N415">_xlfn.IFS(
G415&lt;=25,"Fast",
G415&lt;=40,"Medium",
G415&gt;40,"Slow"
)</f>
        <v>Slow</v>
      </c>
    </row>
    <row r="416" spans="1:14" x14ac:dyDescent="0.3">
      <c r="A416" s="1">
        <v>17395</v>
      </c>
      <c r="B416" s="1" t="s">
        <v>1023</v>
      </c>
      <c r="C416" s="1" t="s">
        <v>115</v>
      </c>
      <c r="D416" s="1" t="s">
        <v>1129</v>
      </c>
      <c r="E416" s="1">
        <v>1000</v>
      </c>
      <c r="F416" s="1">
        <v>2.9</v>
      </c>
      <c r="G416" s="1">
        <v>80</v>
      </c>
      <c r="H416" s="1" t="s">
        <v>1130</v>
      </c>
      <c r="I416" s="1" t="s">
        <v>1131</v>
      </c>
      <c r="J416" s="1">
        <v>39</v>
      </c>
      <c r="K416" s="1" t="str">
        <f t="shared" si="18"/>
        <v>valid</v>
      </c>
      <c r="L416" s="1" t="str">
        <f t="shared" si="19"/>
        <v>PREMIUM</v>
      </c>
      <c r="M416" t="str">
        <f t="shared" si="20"/>
        <v>Maharashtrian</v>
      </c>
      <c r="N416" s="1" t="str" cm="1">
        <f t="array" ref="N416">_xlfn.IFS(
G416&lt;=25,"Fast",
G416&lt;=40,"Medium",
G416&gt;40,"Slow"
)</f>
        <v>Slow</v>
      </c>
    </row>
    <row r="417" spans="1:14" x14ac:dyDescent="0.3">
      <c r="A417" s="1">
        <v>17407</v>
      </c>
      <c r="B417" s="1" t="s">
        <v>21</v>
      </c>
      <c r="C417" s="1" t="s">
        <v>11</v>
      </c>
      <c r="D417" s="1" t="s">
        <v>1132</v>
      </c>
      <c r="E417" s="1">
        <v>299</v>
      </c>
      <c r="F417" s="1">
        <v>4.3</v>
      </c>
      <c r="G417" s="1">
        <v>100</v>
      </c>
      <c r="H417" s="1" t="s">
        <v>790</v>
      </c>
      <c r="I417" s="1" t="s">
        <v>1133</v>
      </c>
      <c r="J417" s="1">
        <v>54</v>
      </c>
      <c r="K417" s="1" t="str">
        <f t="shared" si="18"/>
        <v>valid</v>
      </c>
      <c r="L417" s="1" t="str">
        <f t="shared" si="19"/>
        <v>BUDGET</v>
      </c>
      <c r="M417" t="str">
        <f t="shared" si="20"/>
        <v>Continental</v>
      </c>
      <c r="N417" s="1" t="str" cm="1">
        <f t="array" ref="N417">_xlfn.IFS(
G417&lt;=25,"Fast",
G417&lt;=40,"Medium",
G417&gt;40,"Slow"
)</f>
        <v>Slow</v>
      </c>
    </row>
    <row r="418" spans="1:14" x14ac:dyDescent="0.3">
      <c r="A418" s="1">
        <v>17456</v>
      </c>
      <c r="B418" s="1" t="s">
        <v>734</v>
      </c>
      <c r="C418" s="1" t="s">
        <v>463</v>
      </c>
      <c r="D418" s="1" t="s">
        <v>1134</v>
      </c>
      <c r="E418" s="1">
        <v>700</v>
      </c>
      <c r="F418" s="1">
        <v>4.4000000000000004</v>
      </c>
      <c r="G418" s="1">
        <v>100</v>
      </c>
      <c r="H418" s="1" t="s">
        <v>1135</v>
      </c>
      <c r="I418" s="1" t="s">
        <v>1107</v>
      </c>
      <c r="J418" s="1">
        <v>67</v>
      </c>
      <c r="K418" s="1" t="str">
        <f t="shared" si="18"/>
        <v>valid</v>
      </c>
      <c r="L418" s="1" t="str">
        <f t="shared" si="19"/>
        <v>PREMIUM</v>
      </c>
      <c r="M418" t="str">
        <f t="shared" si="20"/>
        <v>North Indian</v>
      </c>
      <c r="N418" s="1" t="str" cm="1">
        <f t="array" ref="N418">_xlfn.IFS(
G418&lt;=25,"Fast",
G418&lt;=40,"Medium",
G418&gt;40,"Slow"
)</f>
        <v>Slow</v>
      </c>
    </row>
    <row r="419" spans="1:14" x14ac:dyDescent="0.3">
      <c r="A419" s="1">
        <v>17466</v>
      </c>
      <c r="B419" s="1" t="s">
        <v>1136</v>
      </c>
      <c r="C419" s="1" t="s">
        <v>383</v>
      </c>
      <c r="D419" s="1" t="s">
        <v>1137</v>
      </c>
      <c r="E419" s="1">
        <v>450</v>
      </c>
      <c r="F419" s="1">
        <v>4.0999999999999996</v>
      </c>
      <c r="G419" s="1">
        <v>500</v>
      </c>
      <c r="H419" s="1" t="s">
        <v>1138</v>
      </c>
      <c r="I419" s="1" t="s">
        <v>1139</v>
      </c>
      <c r="J419" s="1">
        <v>69</v>
      </c>
      <c r="K419" s="1" t="str">
        <f t="shared" si="18"/>
        <v>valid</v>
      </c>
      <c r="L419" s="1" t="str">
        <f t="shared" si="19"/>
        <v>MID</v>
      </c>
      <c r="M419" t="str">
        <f t="shared" si="20"/>
        <v>Fast Food</v>
      </c>
      <c r="N419" s="1" t="str" cm="1">
        <f t="array" ref="N419">_xlfn.IFS(
G419&lt;=25,"Fast",
G419&lt;=40,"Medium",
G419&gt;40,"Slow"
)</f>
        <v>Slow</v>
      </c>
    </row>
    <row r="420" spans="1:14" x14ac:dyDescent="0.3">
      <c r="A420" s="1">
        <v>17499</v>
      </c>
      <c r="B420" s="1" t="s">
        <v>505</v>
      </c>
      <c r="C420" s="1" t="s">
        <v>91</v>
      </c>
      <c r="D420" s="1" t="s">
        <v>1018</v>
      </c>
      <c r="E420" s="1">
        <v>200</v>
      </c>
      <c r="F420" s="1">
        <v>4.2</v>
      </c>
      <c r="G420" s="1">
        <v>100</v>
      </c>
      <c r="H420" s="1" t="s">
        <v>1019</v>
      </c>
      <c r="I420" s="1" t="s">
        <v>1085</v>
      </c>
      <c r="J420" s="1">
        <v>35</v>
      </c>
      <c r="K420" s="1" t="str">
        <f t="shared" si="18"/>
        <v>valid</v>
      </c>
      <c r="L420" s="1" t="str">
        <f t="shared" si="19"/>
        <v>BUDGET</v>
      </c>
      <c r="M420" t="str">
        <f t="shared" si="20"/>
        <v>Combo</v>
      </c>
      <c r="N420" s="1" t="str" cm="1">
        <f t="array" ref="N420">_xlfn.IFS(
G420&lt;=25,"Fast",
G420&lt;=40,"Medium",
G420&gt;40,"Slow"
)</f>
        <v>Slow</v>
      </c>
    </row>
    <row r="421" spans="1:14" x14ac:dyDescent="0.3">
      <c r="A421" s="1">
        <v>17595</v>
      </c>
      <c r="B421" s="1" t="s">
        <v>1051</v>
      </c>
      <c r="C421" s="1" t="s">
        <v>189</v>
      </c>
      <c r="D421" s="1" t="s">
        <v>1140</v>
      </c>
      <c r="E421" s="1">
        <v>350</v>
      </c>
      <c r="F421" s="1">
        <v>4.3</v>
      </c>
      <c r="G421" s="1">
        <v>100</v>
      </c>
      <c r="H421" s="1" t="s">
        <v>695</v>
      </c>
      <c r="I421" s="1" t="s">
        <v>1141</v>
      </c>
      <c r="J421" s="1">
        <v>63</v>
      </c>
      <c r="K421" s="1" t="str">
        <f t="shared" si="18"/>
        <v>valid</v>
      </c>
      <c r="L421" s="1" t="str">
        <f t="shared" si="19"/>
        <v>MID</v>
      </c>
      <c r="M421" t="str">
        <f t="shared" si="20"/>
        <v>Indian</v>
      </c>
      <c r="N421" s="1" t="str" cm="1">
        <f t="array" ref="N421">_xlfn.IFS(
G421&lt;=25,"Fast",
G421&lt;=40,"Medium",
G421&gt;40,"Slow"
)</f>
        <v>Slow</v>
      </c>
    </row>
    <row r="422" spans="1:14" x14ac:dyDescent="0.3">
      <c r="A422" s="1">
        <v>17602</v>
      </c>
      <c r="B422" s="1" t="s">
        <v>618</v>
      </c>
      <c r="C422" s="1" t="s">
        <v>189</v>
      </c>
      <c r="D422" s="1" t="s">
        <v>1142</v>
      </c>
      <c r="E422" s="1">
        <v>1300</v>
      </c>
      <c r="F422" s="1">
        <v>4.2</v>
      </c>
      <c r="G422" s="1">
        <v>100</v>
      </c>
      <c r="H422" s="1" t="s">
        <v>1143</v>
      </c>
      <c r="I422" s="1" t="s">
        <v>1144</v>
      </c>
      <c r="J422" s="1">
        <v>62</v>
      </c>
      <c r="K422" s="1" t="str">
        <f t="shared" si="18"/>
        <v>valid</v>
      </c>
      <c r="L422" s="1" t="str">
        <f t="shared" si="19"/>
        <v>PREMIUM</v>
      </c>
      <c r="M422" t="str">
        <f t="shared" si="20"/>
        <v>North Indian</v>
      </c>
      <c r="N422" s="1" t="str" cm="1">
        <f t="array" ref="N422">_xlfn.IFS(
G422&lt;=25,"Fast",
G422&lt;=40,"Medium",
G422&gt;40,"Slow"
)</f>
        <v>Slow</v>
      </c>
    </row>
    <row r="423" spans="1:14" x14ac:dyDescent="0.3">
      <c r="A423" s="1">
        <v>17629</v>
      </c>
      <c r="B423" s="1" t="s">
        <v>413</v>
      </c>
      <c r="C423" s="1" t="s">
        <v>11</v>
      </c>
      <c r="D423" s="1" t="s">
        <v>1145</v>
      </c>
      <c r="E423" s="1">
        <v>400</v>
      </c>
      <c r="F423" s="1">
        <v>4.3</v>
      </c>
      <c r="G423" s="1">
        <v>1000</v>
      </c>
      <c r="H423" s="1" t="s">
        <v>19</v>
      </c>
      <c r="I423" s="1" t="s">
        <v>1146</v>
      </c>
      <c r="J423" s="1">
        <v>56</v>
      </c>
      <c r="K423" s="1" t="str">
        <f t="shared" si="18"/>
        <v>valid</v>
      </c>
      <c r="L423" s="1" t="str">
        <f t="shared" si="19"/>
        <v>MID</v>
      </c>
      <c r="M423" t="str">
        <f t="shared" si="20"/>
        <v>Chinese</v>
      </c>
      <c r="N423" s="1" t="str" cm="1">
        <f t="array" ref="N423">_xlfn.IFS(
G423&lt;=25,"Fast",
G423&lt;=40,"Medium",
G423&gt;40,"Slow"
)</f>
        <v>Slow</v>
      </c>
    </row>
    <row r="424" spans="1:14" x14ac:dyDescent="0.3">
      <c r="A424" s="1">
        <v>17632</v>
      </c>
      <c r="B424" s="1" t="s">
        <v>413</v>
      </c>
      <c r="C424" s="1" t="s">
        <v>11</v>
      </c>
      <c r="D424" s="1" t="s">
        <v>1147</v>
      </c>
      <c r="E424" s="1">
        <v>200</v>
      </c>
      <c r="F424" s="1">
        <v>4.2</v>
      </c>
      <c r="G424" s="1">
        <v>100</v>
      </c>
      <c r="H424" s="1" t="s">
        <v>1148</v>
      </c>
      <c r="I424" s="1" t="s">
        <v>1149</v>
      </c>
      <c r="J424" s="1">
        <v>57</v>
      </c>
      <c r="K424" s="1" t="str">
        <f t="shared" si="18"/>
        <v>valid</v>
      </c>
      <c r="L424" s="1" t="str">
        <f t="shared" si="19"/>
        <v>BUDGET</v>
      </c>
      <c r="M424" t="str">
        <f t="shared" si="20"/>
        <v>Beverages</v>
      </c>
      <c r="N424" s="1" t="str" cm="1">
        <f t="array" ref="N424">_xlfn.IFS(
G424&lt;=25,"Fast",
G424&lt;=40,"Medium",
G424&gt;40,"Slow"
)</f>
        <v>Slow</v>
      </c>
    </row>
    <row r="425" spans="1:14" x14ac:dyDescent="0.3">
      <c r="A425" s="1">
        <v>17702</v>
      </c>
      <c r="B425" s="1" t="s">
        <v>505</v>
      </c>
      <c r="C425" s="1" t="s">
        <v>91</v>
      </c>
      <c r="D425" s="1" t="s">
        <v>1150</v>
      </c>
      <c r="E425" s="1">
        <v>250</v>
      </c>
      <c r="F425" s="1">
        <v>3.7</v>
      </c>
      <c r="G425" s="1">
        <v>100</v>
      </c>
      <c r="H425" s="1" t="s">
        <v>1151</v>
      </c>
      <c r="I425" s="1" t="s">
        <v>1152</v>
      </c>
      <c r="J425" s="1">
        <v>42</v>
      </c>
      <c r="K425" s="1" t="str">
        <f t="shared" si="18"/>
        <v>valid</v>
      </c>
      <c r="L425" s="1" t="str">
        <f t="shared" si="19"/>
        <v>BUDGET</v>
      </c>
      <c r="M425" t="str">
        <f t="shared" si="20"/>
        <v>Chinese</v>
      </c>
      <c r="N425" s="1" t="str" cm="1">
        <f t="array" ref="N425">_xlfn.IFS(
G425&lt;=25,"Fast",
G425&lt;=40,"Medium",
G425&gt;40,"Slow"
)</f>
        <v>Slow</v>
      </c>
    </row>
    <row r="426" spans="1:14" x14ac:dyDescent="0.3">
      <c r="A426" s="1">
        <v>17895</v>
      </c>
      <c r="B426" s="1" t="s">
        <v>1153</v>
      </c>
      <c r="C426" s="1" t="s">
        <v>189</v>
      </c>
      <c r="D426" s="1" t="s">
        <v>1154</v>
      </c>
      <c r="E426" s="1">
        <v>500</v>
      </c>
      <c r="F426" s="1">
        <v>4.0999999999999996</v>
      </c>
      <c r="G426" s="1">
        <v>100</v>
      </c>
      <c r="H426" s="1" t="s">
        <v>732</v>
      </c>
      <c r="I426" s="1" t="s">
        <v>1155</v>
      </c>
      <c r="J426" s="1">
        <v>63</v>
      </c>
      <c r="K426" s="1" t="str">
        <f t="shared" si="18"/>
        <v>valid</v>
      </c>
      <c r="L426" s="1" t="str">
        <f t="shared" si="19"/>
        <v>MID</v>
      </c>
      <c r="M426" t="str">
        <f t="shared" si="20"/>
        <v>Chinese</v>
      </c>
      <c r="N426" s="1" t="str" cm="1">
        <f t="array" ref="N426">_xlfn.IFS(
G426&lt;=25,"Fast",
G426&lt;=40,"Medium",
G426&gt;40,"Slow"
)</f>
        <v>Slow</v>
      </c>
    </row>
    <row r="427" spans="1:14" x14ac:dyDescent="0.3">
      <c r="A427" s="1">
        <v>17901</v>
      </c>
      <c r="B427" s="1" t="s">
        <v>1156</v>
      </c>
      <c r="C427" s="1" t="s">
        <v>189</v>
      </c>
      <c r="D427" s="1" t="s">
        <v>1157</v>
      </c>
      <c r="E427" s="1">
        <v>800</v>
      </c>
      <c r="F427" s="1">
        <v>2.9</v>
      </c>
      <c r="G427" s="1">
        <v>80</v>
      </c>
      <c r="H427" s="1" t="s">
        <v>928</v>
      </c>
      <c r="I427" s="1" t="s">
        <v>1156</v>
      </c>
      <c r="J427" s="1">
        <v>64</v>
      </c>
      <c r="K427" s="1" t="str">
        <f t="shared" si="18"/>
        <v>valid</v>
      </c>
      <c r="L427" s="1" t="str">
        <f t="shared" si="19"/>
        <v>PREMIUM</v>
      </c>
      <c r="M427" t="str">
        <f t="shared" si="20"/>
        <v>Indian</v>
      </c>
      <c r="N427" s="1" t="str" cm="1">
        <f t="array" ref="N427">_xlfn.IFS(
G427&lt;=25,"Fast",
G427&lt;=40,"Medium",
G427&gt;40,"Slow"
)</f>
        <v>Slow</v>
      </c>
    </row>
    <row r="428" spans="1:14" x14ac:dyDescent="0.3">
      <c r="A428" s="1">
        <v>17906</v>
      </c>
      <c r="B428" s="1" t="s">
        <v>1158</v>
      </c>
      <c r="C428" s="1" t="s">
        <v>463</v>
      </c>
      <c r="D428" s="1" t="s">
        <v>1159</v>
      </c>
      <c r="E428" s="1">
        <v>500</v>
      </c>
      <c r="F428" s="1">
        <v>4.3</v>
      </c>
      <c r="G428" s="1">
        <v>100</v>
      </c>
      <c r="H428" s="1" t="s">
        <v>19</v>
      </c>
      <c r="I428" s="1" t="s">
        <v>156</v>
      </c>
      <c r="J428" s="1">
        <v>77</v>
      </c>
      <c r="K428" s="1" t="str">
        <f t="shared" si="18"/>
        <v>valid</v>
      </c>
      <c r="L428" s="1" t="str">
        <f t="shared" si="19"/>
        <v>MID</v>
      </c>
      <c r="M428" t="str">
        <f t="shared" si="20"/>
        <v>Chinese</v>
      </c>
      <c r="N428" s="1" t="str" cm="1">
        <f t="array" ref="N428">_xlfn.IFS(
G428&lt;=25,"Fast",
G428&lt;=40,"Medium",
G428&gt;40,"Slow"
)</f>
        <v>Slow</v>
      </c>
    </row>
    <row r="429" spans="1:14" x14ac:dyDescent="0.3">
      <c r="A429" s="1">
        <v>17907</v>
      </c>
      <c r="B429" s="1" t="s">
        <v>1002</v>
      </c>
      <c r="C429" s="1" t="s">
        <v>463</v>
      </c>
      <c r="D429" s="1" t="s">
        <v>1160</v>
      </c>
      <c r="E429" s="1">
        <v>700</v>
      </c>
      <c r="F429" s="1">
        <v>4.5</v>
      </c>
      <c r="G429" s="1">
        <v>100</v>
      </c>
      <c r="H429" s="1" t="s">
        <v>1161</v>
      </c>
      <c r="I429" s="1" t="s">
        <v>1162</v>
      </c>
      <c r="J429" s="1">
        <v>35</v>
      </c>
      <c r="K429" s="1" t="str">
        <f t="shared" si="18"/>
        <v>valid</v>
      </c>
      <c r="L429" s="1" t="str">
        <f t="shared" si="19"/>
        <v>PREMIUM</v>
      </c>
      <c r="M429" t="str">
        <f t="shared" si="20"/>
        <v>Arabian</v>
      </c>
      <c r="N429" s="1" t="str" cm="1">
        <f t="array" ref="N429">_xlfn.IFS(
G429&lt;=25,"Fast",
G429&lt;=40,"Medium",
G429&gt;40,"Slow"
)</f>
        <v>Slow</v>
      </c>
    </row>
    <row r="430" spans="1:14" x14ac:dyDescent="0.3">
      <c r="A430" s="1">
        <v>18007</v>
      </c>
      <c r="B430" s="1" t="s">
        <v>781</v>
      </c>
      <c r="C430" s="1" t="s">
        <v>68</v>
      </c>
      <c r="D430" s="1" t="s">
        <v>949</v>
      </c>
      <c r="E430" s="1">
        <v>300</v>
      </c>
      <c r="F430" s="1">
        <v>4.5</v>
      </c>
      <c r="G430" s="1">
        <v>20</v>
      </c>
      <c r="H430" s="1" t="s">
        <v>1163</v>
      </c>
      <c r="I430" s="1" t="s">
        <v>1164</v>
      </c>
      <c r="J430" s="1">
        <v>36</v>
      </c>
      <c r="K430" s="1" t="str">
        <f t="shared" si="18"/>
        <v>valid</v>
      </c>
      <c r="L430" s="1" t="str">
        <f t="shared" si="19"/>
        <v>BUDGET</v>
      </c>
      <c r="M430" t="str">
        <f t="shared" si="20"/>
        <v>Beverages</v>
      </c>
      <c r="N430" s="1" t="str" cm="1">
        <f t="array" ref="N430">_xlfn.IFS(
G430&lt;=25,"Fast",
G430&lt;=40,"Medium",
G430&gt;40,"Slow"
)</f>
        <v>Fast</v>
      </c>
    </row>
    <row r="431" spans="1:14" x14ac:dyDescent="0.3">
      <c r="A431" s="1">
        <v>18012</v>
      </c>
      <c r="B431" s="1" t="s">
        <v>430</v>
      </c>
      <c r="C431" s="1" t="s">
        <v>68</v>
      </c>
      <c r="D431" s="1" t="s">
        <v>949</v>
      </c>
      <c r="E431" s="1">
        <v>300</v>
      </c>
      <c r="F431" s="1">
        <v>4.0999999999999996</v>
      </c>
      <c r="G431" s="1">
        <v>100</v>
      </c>
      <c r="H431" s="1" t="s">
        <v>950</v>
      </c>
      <c r="I431" s="1" t="s">
        <v>1165</v>
      </c>
      <c r="J431" s="1">
        <v>40</v>
      </c>
      <c r="K431" s="1" t="str">
        <f t="shared" si="18"/>
        <v>valid</v>
      </c>
      <c r="L431" s="1" t="str">
        <f t="shared" si="19"/>
        <v>BUDGET</v>
      </c>
      <c r="M431" t="str">
        <f t="shared" si="20"/>
        <v>Beverages  Snacks  Desserts</v>
      </c>
      <c r="N431" s="1" t="str" cm="1">
        <f t="array" ref="N431">_xlfn.IFS(
G431&lt;=25,"Fast",
G431&lt;=40,"Medium",
G431&gt;40,"Slow"
)</f>
        <v>Slow</v>
      </c>
    </row>
    <row r="432" spans="1:14" x14ac:dyDescent="0.3">
      <c r="A432" s="1">
        <v>18049</v>
      </c>
      <c r="B432" s="1" t="s">
        <v>383</v>
      </c>
      <c r="C432" s="1" t="s">
        <v>383</v>
      </c>
      <c r="D432" s="1" t="s">
        <v>1166</v>
      </c>
      <c r="E432" s="1">
        <v>300</v>
      </c>
      <c r="F432" s="1">
        <v>3.9</v>
      </c>
      <c r="G432" s="1">
        <v>100</v>
      </c>
      <c r="H432" s="1" t="s">
        <v>19</v>
      </c>
      <c r="I432" s="1" t="s">
        <v>1167</v>
      </c>
      <c r="J432" s="1">
        <v>46</v>
      </c>
      <c r="K432" s="1" t="str">
        <f t="shared" si="18"/>
        <v>valid</v>
      </c>
      <c r="L432" s="1" t="str">
        <f t="shared" si="19"/>
        <v>BUDGET</v>
      </c>
      <c r="M432" t="str">
        <f t="shared" si="20"/>
        <v>Chinese</v>
      </c>
      <c r="N432" s="1" t="str" cm="1">
        <f t="array" ref="N432">_xlfn.IFS(
G432&lt;=25,"Fast",
G432&lt;=40,"Medium",
G432&gt;40,"Slow"
)</f>
        <v>Slow</v>
      </c>
    </row>
    <row r="433" spans="1:14" x14ac:dyDescent="0.3">
      <c r="A433" s="1">
        <v>18085</v>
      </c>
      <c r="B433" s="1" t="s">
        <v>1168</v>
      </c>
      <c r="C433" s="1" t="s">
        <v>115</v>
      </c>
      <c r="D433" s="1" t="s">
        <v>1169</v>
      </c>
      <c r="E433" s="1">
        <v>500</v>
      </c>
      <c r="F433" s="1">
        <v>4.3</v>
      </c>
      <c r="G433" s="1">
        <v>20</v>
      </c>
      <c r="H433" s="1" t="s">
        <v>1170</v>
      </c>
      <c r="I433" s="1" t="s">
        <v>1171</v>
      </c>
      <c r="J433" s="1">
        <v>73</v>
      </c>
      <c r="K433" s="1" t="str">
        <f t="shared" si="18"/>
        <v>valid</v>
      </c>
      <c r="L433" s="1" t="str">
        <f t="shared" si="19"/>
        <v>MID</v>
      </c>
      <c r="M433" t="str">
        <f t="shared" si="20"/>
        <v>Maharashtrian</v>
      </c>
      <c r="N433" s="1" t="str" cm="1">
        <f t="array" ref="N433">_xlfn.IFS(
G433&lt;=25,"Fast",
G433&lt;=40,"Medium",
G433&gt;40,"Slow"
)</f>
        <v>Fast</v>
      </c>
    </row>
    <row r="434" spans="1:14" x14ac:dyDescent="0.3">
      <c r="A434" s="1">
        <v>18086</v>
      </c>
      <c r="B434" s="1" t="s">
        <v>677</v>
      </c>
      <c r="C434" s="1" t="s">
        <v>115</v>
      </c>
      <c r="D434" s="1" t="s">
        <v>1172</v>
      </c>
      <c r="E434" s="1">
        <v>800</v>
      </c>
      <c r="F434" s="1">
        <v>4</v>
      </c>
      <c r="G434" s="1">
        <v>50</v>
      </c>
      <c r="H434" s="1" t="s">
        <v>642</v>
      </c>
      <c r="I434" s="1" t="s">
        <v>1173</v>
      </c>
      <c r="J434" s="1">
        <v>78</v>
      </c>
      <c r="K434" s="1" t="str">
        <f t="shared" si="18"/>
        <v>valid</v>
      </c>
      <c r="L434" s="1" t="str">
        <f t="shared" si="19"/>
        <v>PREMIUM</v>
      </c>
      <c r="M434" t="str">
        <f t="shared" si="20"/>
        <v>Italian</v>
      </c>
      <c r="N434" s="1" t="str" cm="1">
        <f t="array" ref="N434">_xlfn.IFS(
G434&lt;=25,"Fast",
G434&lt;=40,"Medium",
G434&gt;40,"Slow"
)</f>
        <v>Slow</v>
      </c>
    </row>
    <row r="435" spans="1:14" x14ac:dyDescent="0.3">
      <c r="A435" s="1">
        <v>18087</v>
      </c>
      <c r="B435" s="1" t="s">
        <v>276</v>
      </c>
      <c r="C435" s="1" t="s">
        <v>115</v>
      </c>
      <c r="D435" s="1" t="s">
        <v>1174</v>
      </c>
      <c r="E435" s="1">
        <v>400</v>
      </c>
      <c r="F435" s="1">
        <v>4.0999999999999996</v>
      </c>
      <c r="G435" s="1">
        <v>500</v>
      </c>
      <c r="H435" s="1" t="s">
        <v>19</v>
      </c>
      <c r="I435" s="1" t="s">
        <v>1175</v>
      </c>
      <c r="J435" s="1">
        <v>59</v>
      </c>
      <c r="K435" s="1" t="str">
        <f t="shared" si="18"/>
        <v>valid</v>
      </c>
      <c r="L435" s="1" t="str">
        <f t="shared" si="19"/>
        <v>MID</v>
      </c>
      <c r="M435" t="str">
        <f t="shared" si="20"/>
        <v>Chinese</v>
      </c>
      <c r="N435" s="1" t="str" cm="1">
        <f t="array" ref="N435">_xlfn.IFS(
G435&lt;=25,"Fast",
G435&lt;=40,"Medium",
G435&gt;40,"Slow"
)</f>
        <v>Slow</v>
      </c>
    </row>
    <row r="436" spans="1:14" x14ac:dyDescent="0.3">
      <c r="A436" s="1">
        <v>18090</v>
      </c>
      <c r="B436" s="1" t="s">
        <v>253</v>
      </c>
      <c r="C436" s="1" t="s">
        <v>115</v>
      </c>
      <c r="D436" s="1" t="s">
        <v>1176</v>
      </c>
      <c r="E436" s="1">
        <v>1000</v>
      </c>
      <c r="F436" s="1">
        <v>4</v>
      </c>
      <c r="G436" s="1">
        <v>50</v>
      </c>
      <c r="H436" s="1" t="s">
        <v>1177</v>
      </c>
      <c r="I436" s="1" t="s">
        <v>1178</v>
      </c>
      <c r="J436" s="1">
        <v>39</v>
      </c>
      <c r="K436" s="1" t="str">
        <f t="shared" si="18"/>
        <v>valid</v>
      </c>
      <c r="L436" s="1" t="str">
        <f t="shared" si="19"/>
        <v>PREMIUM</v>
      </c>
      <c r="M436" t="str">
        <f t="shared" si="20"/>
        <v>Mughlai</v>
      </c>
      <c r="N436" s="1" t="str" cm="1">
        <f t="array" ref="N436">_xlfn.IFS(
G436&lt;=25,"Fast",
G436&lt;=40,"Medium",
G436&gt;40,"Slow"
)</f>
        <v>Slow</v>
      </c>
    </row>
    <row r="437" spans="1:14" x14ac:dyDescent="0.3">
      <c r="A437" s="1">
        <v>18107</v>
      </c>
      <c r="B437" s="1" t="s">
        <v>1179</v>
      </c>
      <c r="C437" s="1" t="s">
        <v>189</v>
      </c>
      <c r="D437" s="1" t="s">
        <v>1180</v>
      </c>
      <c r="E437" s="1">
        <v>900</v>
      </c>
      <c r="F437" s="1">
        <v>4.0999999999999996</v>
      </c>
      <c r="G437" s="1">
        <v>100</v>
      </c>
      <c r="H437" s="1" t="s">
        <v>39</v>
      </c>
      <c r="I437" s="1" t="s">
        <v>1181</v>
      </c>
      <c r="J437" s="1">
        <v>42</v>
      </c>
      <c r="K437" s="1" t="str">
        <f t="shared" si="18"/>
        <v>valid</v>
      </c>
      <c r="L437" s="1" t="str">
        <f t="shared" si="19"/>
        <v>PREMIUM</v>
      </c>
      <c r="M437" t="str">
        <f t="shared" si="20"/>
        <v>Bengali</v>
      </c>
      <c r="N437" s="1" t="str" cm="1">
        <f t="array" ref="N437">_xlfn.IFS(
G437&lt;=25,"Fast",
G437&lt;=40,"Medium",
G437&gt;40,"Slow"
)</f>
        <v>Slow</v>
      </c>
    </row>
    <row r="438" spans="1:14" x14ac:dyDescent="0.3">
      <c r="A438" s="1">
        <v>18114</v>
      </c>
      <c r="B438" s="1" t="s">
        <v>1182</v>
      </c>
      <c r="C438" s="1" t="s">
        <v>189</v>
      </c>
      <c r="D438" s="1" t="s">
        <v>1183</v>
      </c>
      <c r="E438" s="1">
        <v>500</v>
      </c>
      <c r="F438" s="1">
        <v>4.2</v>
      </c>
      <c r="G438" s="1">
        <v>500</v>
      </c>
      <c r="H438" s="1" t="s">
        <v>1184</v>
      </c>
      <c r="I438" s="1" t="s">
        <v>1182</v>
      </c>
      <c r="J438" s="1">
        <v>55</v>
      </c>
      <c r="K438" s="1" t="str">
        <f t="shared" si="18"/>
        <v>valid</v>
      </c>
      <c r="L438" s="1" t="str">
        <f t="shared" si="19"/>
        <v>MID</v>
      </c>
      <c r="M438" t="str">
        <f t="shared" si="20"/>
        <v>Indian</v>
      </c>
      <c r="N438" s="1" t="str" cm="1">
        <f t="array" ref="N438">_xlfn.IFS(
G438&lt;=25,"Fast",
G438&lt;=40,"Medium",
G438&gt;40,"Slow"
)</f>
        <v>Slow</v>
      </c>
    </row>
    <row r="439" spans="1:14" x14ac:dyDescent="0.3">
      <c r="A439" s="1">
        <v>18182</v>
      </c>
      <c r="B439" s="1" t="s">
        <v>459</v>
      </c>
      <c r="C439" s="1" t="s">
        <v>91</v>
      </c>
      <c r="D439" s="1" t="s">
        <v>1185</v>
      </c>
      <c r="E439" s="1">
        <v>500</v>
      </c>
      <c r="F439" s="1">
        <v>2.9</v>
      </c>
      <c r="G439" s="1">
        <v>80</v>
      </c>
      <c r="H439" s="1" t="s">
        <v>551</v>
      </c>
      <c r="I439" s="1" t="s">
        <v>1186</v>
      </c>
      <c r="J439" s="1">
        <v>38</v>
      </c>
      <c r="K439" s="1" t="str">
        <f t="shared" si="18"/>
        <v>valid</v>
      </c>
      <c r="L439" s="1" t="str">
        <f t="shared" si="19"/>
        <v>MID</v>
      </c>
      <c r="M439" t="str">
        <f t="shared" si="20"/>
        <v>North Indian  Chinese  Seafood</v>
      </c>
      <c r="N439" s="1" t="str" cm="1">
        <f t="array" ref="N439">_xlfn.IFS(
G439&lt;=25,"Fast",
G439&lt;=40,"Medium",
G439&gt;40,"Slow"
)</f>
        <v>Slow</v>
      </c>
    </row>
    <row r="440" spans="1:14" x14ac:dyDescent="0.3">
      <c r="A440" s="1">
        <v>18333</v>
      </c>
      <c r="B440" s="1" t="s">
        <v>679</v>
      </c>
      <c r="C440" s="1" t="s">
        <v>463</v>
      </c>
      <c r="D440" s="1" t="s">
        <v>1187</v>
      </c>
      <c r="E440" s="1">
        <v>200</v>
      </c>
      <c r="F440" s="1">
        <v>4.0999999999999996</v>
      </c>
      <c r="G440" s="1">
        <v>20</v>
      </c>
      <c r="H440" s="1" t="s">
        <v>1188</v>
      </c>
      <c r="I440" s="1" t="s">
        <v>1189</v>
      </c>
      <c r="J440" s="1">
        <v>64</v>
      </c>
      <c r="K440" s="1" t="str">
        <f t="shared" si="18"/>
        <v>valid</v>
      </c>
      <c r="L440" s="1" t="str">
        <f t="shared" si="19"/>
        <v>BUDGET</v>
      </c>
      <c r="M440" t="str">
        <f t="shared" si="20"/>
        <v>Bakery</v>
      </c>
      <c r="N440" s="1" t="str" cm="1">
        <f t="array" ref="N440">_xlfn.IFS(
G440&lt;=25,"Fast",
G440&lt;=40,"Medium",
G440&gt;40,"Slow"
)</f>
        <v>Fast</v>
      </c>
    </row>
    <row r="441" spans="1:14" x14ac:dyDescent="0.3">
      <c r="A441" s="1">
        <v>18359</v>
      </c>
      <c r="B441" s="1" t="s">
        <v>1190</v>
      </c>
      <c r="C441" s="1" t="s">
        <v>189</v>
      </c>
      <c r="D441" s="1" t="s">
        <v>1191</v>
      </c>
      <c r="E441" s="1">
        <v>300</v>
      </c>
      <c r="F441" s="1">
        <v>4.2</v>
      </c>
      <c r="G441" s="1">
        <v>1000</v>
      </c>
      <c r="H441" s="1" t="s">
        <v>1068</v>
      </c>
      <c r="I441" s="1" t="s">
        <v>1190</v>
      </c>
      <c r="J441" s="1">
        <v>49</v>
      </c>
      <c r="K441" s="1" t="str">
        <f t="shared" si="18"/>
        <v>valid</v>
      </c>
      <c r="L441" s="1" t="str">
        <f t="shared" si="19"/>
        <v>BUDGET</v>
      </c>
      <c r="M441" t="str">
        <f t="shared" si="20"/>
        <v>Indian</v>
      </c>
      <c r="N441" s="1" t="str" cm="1">
        <f t="array" ref="N441">_xlfn.IFS(
G441&lt;=25,"Fast",
G441&lt;=40,"Medium",
G441&gt;40,"Slow"
)</f>
        <v>Slow</v>
      </c>
    </row>
    <row r="442" spans="1:14" x14ac:dyDescent="0.3">
      <c r="A442" s="1">
        <v>18360</v>
      </c>
      <c r="B442" s="1" t="s">
        <v>446</v>
      </c>
      <c r="C442" s="1" t="s">
        <v>189</v>
      </c>
      <c r="D442" s="1" t="s">
        <v>1192</v>
      </c>
      <c r="E442" s="1">
        <v>300</v>
      </c>
      <c r="F442" s="1">
        <v>4.5999999999999996</v>
      </c>
      <c r="G442" s="1">
        <v>100</v>
      </c>
      <c r="H442" s="1" t="s">
        <v>1193</v>
      </c>
      <c r="I442" s="1" t="s">
        <v>1194</v>
      </c>
      <c r="J442" s="1">
        <v>48</v>
      </c>
      <c r="K442" s="1" t="str">
        <f t="shared" si="18"/>
        <v>valid</v>
      </c>
      <c r="L442" s="1" t="str">
        <f t="shared" si="19"/>
        <v>BUDGET</v>
      </c>
      <c r="M442" t="str">
        <f t="shared" si="20"/>
        <v>Desserts</v>
      </c>
      <c r="N442" s="1" t="str" cm="1">
        <f t="array" ref="N442">_xlfn.IFS(
G442&lt;=25,"Fast",
G442&lt;=40,"Medium",
G442&gt;40,"Slow"
)</f>
        <v>Slow</v>
      </c>
    </row>
    <row r="443" spans="1:14" x14ac:dyDescent="0.3">
      <c r="A443" s="1">
        <v>18464</v>
      </c>
      <c r="B443" s="1" t="s">
        <v>21</v>
      </c>
      <c r="C443" s="1" t="s">
        <v>11</v>
      </c>
      <c r="D443" s="1" t="s">
        <v>1195</v>
      </c>
      <c r="E443" s="1">
        <v>200</v>
      </c>
      <c r="F443" s="1">
        <v>4.0999999999999996</v>
      </c>
      <c r="G443" s="1">
        <v>500</v>
      </c>
      <c r="H443" s="1" t="s">
        <v>1196</v>
      </c>
      <c r="I443" s="1" t="s">
        <v>1197</v>
      </c>
      <c r="J443" s="1">
        <v>53</v>
      </c>
      <c r="K443" s="1" t="str">
        <f t="shared" si="18"/>
        <v>valid</v>
      </c>
      <c r="L443" s="1" t="str">
        <f t="shared" si="19"/>
        <v>BUDGET</v>
      </c>
      <c r="M443" t="str">
        <f t="shared" si="20"/>
        <v>North Indian</v>
      </c>
      <c r="N443" s="1" t="str" cm="1">
        <f t="array" ref="N443">_xlfn.IFS(
G443&lt;=25,"Fast",
G443&lt;=40,"Medium",
G443&gt;40,"Slow"
)</f>
        <v>Slow</v>
      </c>
    </row>
    <row r="444" spans="1:14" x14ac:dyDescent="0.3">
      <c r="A444" s="1">
        <v>18518</v>
      </c>
      <c r="B444" s="1" t="s">
        <v>1198</v>
      </c>
      <c r="C444" s="1" t="s">
        <v>189</v>
      </c>
      <c r="D444" s="1" t="s">
        <v>1199</v>
      </c>
      <c r="E444" s="1">
        <v>300</v>
      </c>
      <c r="F444" s="1">
        <v>4.3</v>
      </c>
      <c r="G444" s="1">
        <v>100</v>
      </c>
      <c r="H444" s="1" t="s">
        <v>1200</v>
      </c>
      <c r="I444" s="1" t="s">
        <v>1201</v>
      </c>
      <c r="J444" s="1">
        <v>38</v>
      </c>
      <c r="K444" s="1" t="str">
        <f t="shared" si="18"/>
        <v>valid</v>
      </c>
      <c r="L444" s="1" t="str">
        <f t="shared" si="19"/>
        <v>BUDGET</v>
      </c>
      <c r="M444" t="str">
        <f t="shared" si="20"/>
        <v>Tibetan</v>
      </c>
      <c r="N444" s="1" t="str" cm="1">
        <f t="array" ref="N444">_xlfn.IFS(
G444&lt;=25,"Fast",
G444&lt;=40,"Medium",
G444&gt;40,"Slow"
)</f>
        <v>Slow</v>
      </c>
    </row>
    <row r="445" spans="1:14" x14ac:dyDescent="0.3">
      <c r="A445" s="1">
        <v>18551</v>
      </c>
      <c r="B445" s="1" t="s">
        <v>467</v>
      </c>
      <c r="C445" s="1" t="s">
        <v>463</v>
      </c>
      <c r="D445" s="1" t="s">
        <v>1202</v>
      </c>
      <c r="E445" s="1">
        <v>1000</v>
      </c>
      <c r="F445" s="1">
        <v>4.5</v>
      </c>
      <c r="G445" s="1">
        <v>50</v>
      </c>
      <c r="H445" s="1" t="s">
        <v>1203</v>
      </c>
      <c r="I445" s="1" t="s">
        <v>1204</v>
      </c>
      <c r="J445" s="1">
        <v>66</v>
      </c>
      <c r="K445" s="1" t="str">
        <f t="shared" si="18"/>
        <v>valid</v>
      </c>
      <c r="L445" s="1" t="str">
        <f t="shared" si="19"/>
        <v>PREMIUM</v>
      </c>
      <c r="M445" t="str">
        <f t="shared" si="20"/>
        <v>Continental</v>
      </c>
      <c r="N445" s="1" t="str" cm="1">
        <f t="array" ref="N445">_xlfn.IFS(
G445&lt;=25,"Fast",
G445&lt;=40,"Medium",
G445&gt;40,"Slow"
)</f>
        <v>Slow</v>
      </c>
    </row>
    <row r="446" spans="1:14" x14ac:dyDescent="0.3">
      <c r="A446" s="1">
        <v>18591</v>
      </c>
      <c r="B446" s="1" t="s">
        <v>944</v>
      </c>
      <c r="C446" s="1" t="s">
        <v>189</v>
      </c>
      <c r="D446" s="1" t="s">
        <v>1205</v>
      </c>
      <c r="E446" s="1">
        <v>1000</v>
      </c>
      <c r="F446" s="1">
        <v>3.5</v>
      </c>
      <c r="G446" s="1">
        <v>50</v>
      </c>
      <c r="H446" s="1" t="s">
        <v>1206</v>
      </c>
      <c r="I446" s="1" t="s">
        <v>1207</v>
      </c>
      <c r="J446" s="1">
        <v>83</v>
      </c>
      <c r="K446" s="1" t="str">
        <f t="shared" si="18"/>
        <v>valid</v>
      </c>
      <c r="L446" s="1" t="str">
        <f t="shared" si="19"/>
        <v>PREMIUM</v>
      </c>
      <c r="M446" t="str">
        <f t="shared" si="20"/>
        <v>Japanese</v>
      </c>
      <c r="N446" s="1" t="str" cm="1">
        <f t="array" ref="N446">_xlfn.IFS(
G446&lt;=25,"Fast",
G446&lt;=40,"Medium",
G446&gt;40,"Slow"
)</f>
        <v>Slow</v>
      </c>
    </row>
    <row r="447" spans="1:14" x14ac:dyDescent="0.3">
      <c r="A447" s="1">
        <v>18614</v>
      </c>
      <c r="B447" s="1" t="s">
        <v>1208</v>
      </c>
      <c r="C447" s="1" t="s">
        <v>115</v>
      </c>
      <c r="D447" s="1" t="s">
        <v>1209</v>
      </c>
      <c r="E447" s="1">
        <v>1000</v>
      </c>
      <c r="F447" s="1">
        <v>2.9</v>
      </c>
      <c r="G447" s="1">
        <v>80</v>
      </c>
      <c r="H447" s="1" t="s">
        <v>1210</v>
      </c>
      <c r="I447" s="1" t="s">
        <v>1211</v>
      </c>
      <c r="J447" s="1">
        <v>52</v>
      </c>
      <c r="K447" s="1" t="str">
        <f t="shared" si="18"/>
        <v>valid</v>
      </c>
      <c r="L447" s="1" t="str">
        <f t="shared" si="19"/>
        <v>PREMIUM</v>
      </c>
      <c r="M447" t="str">
        <f t="shared" si="20"/>
        <v>North Indian</v>
      </c>
      <c r="N447" s="1" t="str" cm="1">
        <f t="array" ref="N447">_xlfn.IFS(
G447&lt;=25,"Fast",
G447&lt;=40,"Medium",
G447&gt;40,"Slow"
)</f>
        <v>Slow</v>
      </c>
    </row>
    <row r="448" spans="1:14" x14ac:dyDescent="0.3">
      <c r="A448" s="1">
        <v>18620</v>
      </c>
      <c r="B448" s="1" t="s">
        <v>1212</v>
      </c>
      <c r="C448" s="1" t="s">
        <v>115</v>
      </c>
      <c r="D448" s="1" t="s">
        <v>1213</v>
      </c>
      <c r="E448" s="1">
        <v>550</v>
      </c>
      <c r="F448" s="1">
        <v>2.9</v>
      </c>
      <c r="G448" s="1">
        <v>80</v>
      </c>
      <c r="H448" s="1" t="s">
        <v>1214</v>
      </c>
      <c r="I448" s="1" t="s">
        <v>1215</v>
      </c>
      <c r="J448" s="1">
        <v>60</v>
      </c>
      <c r="K448" s="1" t="str">
        <f t="shared" si="18"/>
        <v>valid</v>
      </c>
      <c r="L448" s="1" t="str">
        <f t="shared" si="19"/>
        <v>MID</v>
      </c>
      <c r="M448" t="str">
        <f t="shared" si="20"/>
        <v>North Indian</v>
      </c>
      <c r="N448" s="1" t="str" cm="1">
        <f t="array" ref="N448">_xlfn.IFS(
G448&lt;=25,"Fast",
G448&lt;=40,"Medium",
G448&gt;40,"Slow"
)</f>
        <v>Slow</v>
      </c>
    </row>
    <row r="449" spans="1:14" x14ac:dyDescent="0.3">
      <c r="A449" s="1">
        <v>18693</v>
      </c>
      <c r="B449" s="1" t="s">
        <v>845</v>
      </c>
      <c r="C449" s="1" t="s">
        <v>91</v>
      </c>
      <c r="D449" s="1" t="s">
        <v>1216</v>
      </c>
      <c r="E449" s="1">
        <v>250</v>
      </c>
      <c r="F449" s="1">
        <v>4.4000000000000004</v>
      </c>
      <c r="G449" s="1">
        <v>500</v>
      </c>
      <c r="H449" s="1" t="s">
        <v>1217</v>
      </c>
      <c r="I449" s="1" t="s">
        <v>1218</v>
      </c>
      <c r="J449" s="1">
        <v>56</v>
      </c>
      <c r="K449" s="1" t="str">
        <f t="shared" si="18"/>
        <v>valid</v>
      </c>
      <c r="L449" s="1" t="str">
        <f t="shared" si="19"/>
        <v>BUDGET</v>
      </c>
      <c r="M449" t="str">
        <f t="shared" si="20"/>
        <v>South Indian  Continental  Beverages  Ice Cream</v>
      </c>
      <c r="N449" s="1" t="str" cm="1">
        <f t="array" ref="N449">_xlfn.IFS(
G449&lt;=25,"Fast",
G449&lt;=40,"Medium",
G449&gt;40,"Slow"
)</f>
        <v>Slow</v>
      </c>
    </row>
    <row r="450" spans="1:14" x14ac:dyDescent="0.3">
      <c r="A450" s="1">
        <v>18808</v>
      </c>
      <c r="B450" s="1" t="s">
        <v>1219</v>
      </c>
      <c r="C450" s="1" t="s">
        <v>115</v>
      </c>
      <c r="D450" s="1" t="s">
        <v>1018</v>
      </c>
      <c r="E450" s="1">
        <v>200</v>
      </c>
      <c r="F450" s="1">
        <v>4.3</v>
      </c>
      <c r="G450" s="1">
        <v>100</v>
      </c>
      <c r="H450" s="1" t="s">
        <v>1019</v>
      </c>
      <c r="I450" s="1" t="s">
        <v>1219</v>
      </c>
      <c r="J450" s="1">
        <v>30</v>
      </c>
      <c r="K450" s="1" t="str">
        <f t="shared" si="18"/>
        <v>valid</v>
      </c>
      <c r="L450" s="1" t="str">
        <f t="shared" si="19"/>
        <v>BUDGET</v>
      </c>
      <c r="M450" t="str">
        <f t="shared" si="20"/>
        <v>Combo</v>
      </c>
      <c r="N450" s="1" t="str" cm="1">
        <f t="array" ref="N450">_xlfn.IFS(
G450&lt;=25,"Fast",
G450&lt;=40,"Medium",
G450&gt;40,"Slow"
)</f>
        <v>Slow</v>
      </c>
    </row>
    <row r="451" spans="1:14" x14ac:dyDescent="0.3">
      <c r="A451" s="1">
        <v>18828</v>
      </c>
      <c r="B451" s="1" t="s">
        <v>677</v>
      </c>
      <c r="C451" s="1" t="s">
        <v>115</v>
      </c>
      <c r="D451" s="1" t="s">
        <v>1220</v>
      </c>
      <c r="E451" s="1">
        <v>200</v>
      </c>
      <c r="F451" s="1">
        <v>4.3</v>
      </c>
      <c r="G451" s="1">
        <v>100</v>
      </c>
      <c r="H451" s="1" t="s">
        <v>1221</v>
      </c>
      <c r="I451" s="1" t="s">
        <v>1222</v>
      </c>
      <c r="J451" s="1">
        <v>70</v>
      </c>
      <c r="K451" s="1" t="str">
        <f t="shared" ref="K451:K514" si="21">IF(E451=0,"outlier","valid")</f>
        <v>valid</v>
      </c>
      <c r="L451" s="1" t="str">
        <f t="shared" ref="L451:L514" si="22">IF(E451&lt;=300,"BUDGET",IF(E451&lt;=600,"MID","PREMIUM"))</f>
        <v>BUDGET</v>
      </c>
      <c r="M451" t="str">
        <f t="shared" ref="M451:M514" si="23">IFERROR(LEFT(H451, FIND(",", H451)-1), H451)</f>
        <v>Snacks</v>
      </c>
      <c r="N451" s="1" t="str" cm="1">
        <f t="array" ref="N451">_xlfn.IFS(
G451&lt;=25,"Fast",
G451&lt;=40,"Medium",
G451&gt;40,"Slow"
)</f>
        <v>Slow</v>
      </c>
    </row>
    <row r="452" spans="1:14" x14ac:dyDescent="0.3">
      <c r="A452" s="1">
        <v>18837</v>
      </c>
      <c r="B452" s="1" t="s">
        <v>679</v>
      </c>
      <c r="C452" s="1" t="s">
        <v>463</v>
      </c>
      <c r="D452" s="1" t="s">
        <v>1223</v>
      </c>
      <c r="E452" s="1">
        <v>800</v>
      </c>
      <c r="F452" s="1">
        <v>4.5</v>
      </c>
      <c r="G452" s="1">
        <v>100</v>
      </c>
      <c r="H452" s="1" t="s">
        <v>1128</v>
      </c>
      <c r="I452" s="1" t="s">
        <v>1224</v>
      </c>
      <c r="J452" s="1">
        <v>64</v>
      </c>
      <c r="K452" s="1" t="str">
        <f t="shared" si="21"/>
        <v>valid</v>
      </c>
      <c r="L452" s="1" t="str">
        <f t="shared" si="22"/>
        <v>PREMIUM</v>
      </c>
      <c r="M452" t="str">
        <f t="shared" si="23"/>
        <v>Desserts</v>
      </c>
      <c r="N452" s="1" t="str" cm="1">
        <f t="array" ref="N452">_xlfn.IFS(
G452&lt;=25,"Fast",
G452&lt;=40,"Medium",
G452&gt;40,"Slow"
)</f>
        <v>Slow</v>
      </c>
    </row>
    <row r="453" spans="1:14" x14ac:dyDescent="0.3">
      <c r="A453" s="1">
        <v>18846</v>
      </c>
      <c r="B453" s="1" t="s">
        <v>734</v>
      </c>
      <c r="C453" s="1" t="s">
        <v>463</v>
      </c>
      <c r="D453" s="1" t="s">
        <v>1225</v>
      </c>
      <c r="E453" s="1">
        <v>600</v>
      </c>
      <c r="F453" s="1">
        <v>4.2</v>
      </c>
      <c r="G453" s="1">
        <v>20</v>
      </c>
      <c r="H453" s="1" t="s">
        <v>1226</v>
      </c>
      <c r="I453" s="1" t="s">
        <v>1227</v>
      </c>
      <c r="J453" s="1">
        <v>63</v>
      </c>
      <c r="K453" s="1" t="str">
        <f t="shared" si="21"/>
        <v>valid</v>
      </c>
      <c r="L453" s="1" t="str">
        <f t="shared" si="22"/>
        <v>MID</v>
      </c>
      <c r="M453" t="str">
        <f t="shared" si="23"/>
        <v>Biryani</v>
      </c>
      <c r="N453" s="1" t="str" cm="1">
        <f t="array" ref="N453">_xlfn.IFS(
G453&lt;=25,"Fast",
G453&lt;=40,"Medium",
G453&gt;40,"Slow"
)</f>
        <v>Fast</v>
      </c>
    </row>
    <row r="454" spans="1:14" x14ac:dyDescent="0.3">
      <c r="A454" s="1">
        <v>18851</v>
      </c>
      <c r="B454" s="1" t="s">
        <v>1228</v>
      </c>
      <c r="C454" s="1" t="s">
        <v>189</v>
      </c>
      <c r="D454" s="1" t="s">
        <v>1229</v>
      </c>
      <c r="E454" s="1">
        <v>600</v>
      </c>
      <c r="F454" s="1">
        <v>2.9</v>
      </c>
      <c r="G454" s="1">
        <v>80</v>
      </c>
      <c r="H454" s="1" t="s">
        <v>1068</v>
      </c>
      <c r="I454" s="1" t="s">
        <v>1230</v>
      </c>
      <c r="J454" s="1">
        <v>45</v>
      </c>
      <c r="K454" s="1" t="str">
        <f t="shared" si="21"/>
        <v>valid</v>
      </c>
      <c r="L454" s="1" t="str">
        <f t="shared" si="22"/>
        <v>MID</v>
      </c>
      <c r="M454" t="str">
        <f t="shared" si="23"/>
        <v>Indian</v>
      </c>
      <c r="N454" s="1" t="str" cm="1">
        <f t="array" ref="N454">_xlfn.IFS(
G454&lt;=25,"Fast",
G454&lt;=40,"Medium",
G454&gt;40,"Slow"
)</f>
        <v>Slow</v>
      </c>
    </row>
    <row r="455" spans="1:14" x14ac:dyDescent="0.3">
      <c r="A455" s="1">
        <v>18853</v>
      </c>
      <c r="B455" s="1" t="s">
        <v>528</v>
      </c>
      <c r="C455" s="1" t="s">
        <v>189</v>
      </c>
      <c r="D455" s="1" t="s">
        <v>1231</v>
      </c>
      <c r="E455" s="1">
        <v>400</v>
      </c>
      <c r="F455" s="1">
        <v>2.9</v>
      </c>
      <c r="G455" s="1">
        <v>80</v>
      </c>
      <c r="H455" s="1" t="s">
        <v>1232</v>
      </c>
      <c r="I455" s="1" t="s">
        <v>1233</v>
      </c>
      <c r="J455" s="1">
        <v>75</v>
      </c>
      <c r="K455" s="1" t="str">
        <f t="shared" si="21"/>
        <v>valid</v>
      </c>
      <c r="L455" s="1" t="str">
        <f t="shared" si="22"/>
        <v>MID</v>
      </c>
      <c r="M455" t="str">
        <f t="shared" si="23"/>
        <v>Chinese</v>
      </c>
      <c r="N455" s="1" t="str" cm="1">
        <f t="array" ref="N455">_xlfn.IFS(
G455&lt;=25,"Fast",
G455&lt;=40,"Medium",
G455&gt;40,"Slow"
)</f>
        <v>Slow</v>
      </c>
    </row>
    <row r="456" spans="1:14" x14ac:dyDescent="0.3">
      <c r="A456" s="1">
        <v>18856</v>
      </c>
      <c r="B456" s="1" t="s">
        <v>1234</v>
      </c>
      <c r="C456" s="1" t="s">
        <v>189</v>
      </c>
      <c r="D456" s="1" t="s">
        <v>1235</v>
      </c>
      <c r="E456" s="1">
        <v>1000</v>
      </c>
      <c r="F456" s="1">
        <v>4</v>
      </c>
      <c r="G456" s="1">
        <v>20</v>
      </c>
      <c r="H456" s="1" t="s">
        <v>45</v>
      </c>
      <c r="I456" s="1" t="s">
        <v>1236</v>
      </c>
      <c r="J456" s="1">
        <v>82</v>
      </c>
      <c r="K456" s="1" t="str">
        <f t="shared" si="21"/>
        <v>valid</v>
      </c>
      <c r="L456" s="1" t="str">
        <f t="shared" si="22"/>
        <v>PREMIUM</v>
      </c>
      <c r="M456" t="str">
        <f t="shared" si="23"/>
        <v>North Indian</v>
      </c>
      <c r="N456" s="1" t="str" cm="1">
        <f t="array" ref="N456">_xlfn.IFS(
G456&lt;=25,"Fast",
G456&lt;=40,"Medium",
G456&gt;40,"Slow"
)</f>
        <v>Fast</v>
      </c>
    </row>
    <row r="457" spans="1:14" x14ac:dyDescent="0.3">
      <c r="A457" s="1">
        <v>18857</v>
      </c>
      <c r="B457" s="1" t="s">
        <v>193</v>
      </c>
      <c r="C457" s="1" t="s">
        <v>189</v>
      </c>
      <c r="D457" s="1" t="s">
        <v>1237</v>
      </c>
      <c r="E457" s="1">
        <v>1000</v>
      </c>
      <c r="F457" s="1">
        <v>4.4000000000000004</v>
      </c>
      <c r="G457" s="1">
        <v>100</v>
      </c>
      <c r="H457" s="1" t="s">
        <v>19</v>
      </c>
      <c r="I457" s="1" t="s">
        <v>1238</v>
      </c>
      <c r="J457" s="1">
        <v>62</v>
      </c>
      <c r="K457" s="1" t="str">
        <f t="shared" si="21"/>
        <v>valid</v>
      </c>
      <c r="L457" s="1" t="str">
        <f t="shared" si="22"/>
        <v>PREMIUM</v>
      </c>
      <c r="M457" t="str">
        <f t="shared" si="23"/>
        <v>Chinese</v>
      </c>
      <c r="N457" s="1" t="str" cm="1">
        <f t="array" ref="N457">_xlfn.IFS(
G457&lt;=25,"Fast",
G457&lt;=40,"Medium",
G457&gt;40,"Slow"
)</f>
        <v>Slow</v>
      </c>
    </row>
    <row r="458" spans="1:14" x14ac:dyDescent="0.3">
      <c r="A458" s="1">
        <v>18861</v>
      </c>
      <c r="B458" s="1" t="s">
        <v>704</v>
      </c>
      <c r="C458" s="1" t="s">
        <v>189</v>
      </c>
      <c r="D458" s="1" t="s">
        <v>1239</v>
      </c>
      <c r="E458" s="1">
        <v>250</v>
      </c>
      <c r="F458" s="1">
        <v>4.2</v>
      </c>
      <c r="G458" s="1">
        <v>100</v>
      </c>
      <c r="H458" s="1" t="s">
        <v>1240</v>
      </c>
      <c r="I458" s="1" t="s">
        <v>1241</v>
      </c>
      <c r="J458" s="1">
        <v>77</v>
      </c>
      <c r="K458" s="1" t="str">
        <f t="shared" si="21"/>
        <v>valid</v>
      </c>
      <c r="L458" s="1" t="str">
        <f t="shared" si="22"/>
        <v>BUDGET</v>
      </c>
      <c r="M458" t="str">
        <f t="shared" si="23"/>
        <v>North Indian</v>
      </c>
      <c r="N458" s="1" t="str" cm="1">
        <f t="array" ref="N458">_xlfn.IFS(
G458&lt;=25,"Fast",
G458&lt;=40,"Medium",
G458&gt;40,"Slow"
)</f>
        <v>Slow</v>
      </c>
    </row>
    <row r="459" spans="1:14" x14ac:dyDescent="0.3">
      <c r="A459" s="1">
        <v>18879</v>
      </c>
      <c r="B459" s="1" t="s">
        <v>1242</v>
      </c>
      <c r="C459" s="1" t="s">
        <v>383</v>
      </c>
      <c r="D459" s="1" t="s">
        <v>1243</v>
      </c>
      <c r="E459" s="1">
        <v>1100</v>
      </c>
      <c r="F459" s="1">
        <v>4</v>
      </c>
      <c r="G459" s="1">
        <v>100</v>
      </c>
      <c r="H459" s="1" t="s">
        <v>1244</v>
      </c>
      <c r="I459" s="1" t="s">
        <v>1245</v>
      </c>
      <c r="J459" s="1">
        <v>71</v>
      </c>
      <c r="K459" s="1" t="str">
        <f t="shared" si="21"/>
        <v>valid</v>
      </c>
      <c r="L459" s="1" t="str">
        <f t="shared" si="22"/>
        <v>PREMIUM</v>
      </c>
      <c r="M459" t="str">
        <f t="shared" si="23"/>
        <v>Japanese</v>
      </c>
      <c r="N459" s="1" t="str" cm="1">
        <f t="array" ref="N459">_xlfn.IFS(
G459&lt;=25,"Fast",
G459&lt;=40,"Medium",
G459&gt;40,"Slow"
)</f>
        <v>Slow</v>
      </c>
    </row>
    <row r="460" spans="1:14" x14ac:dyDescent="0.3">
      <c r="A460" s="1">
        <v>18945</v>
      </c>
      <c r="B460" s="1" t="s">
        <v>1186</v>
      </c>
      <c r="C460" s="1" t="s">
        <v>91</v>
      </c>
      <c r="D460" s="1" t="s">
        <v>1246</v>
      </c>
      <c r="E460" s="1">
        <v>700</v>
      </c>
      <c r="F460" s="1">
        <v>4.3</v>
      </c>
      <c r="G460" s="1">
        <v>100</v>
      </c>
      <c r="H460" s="1" t="s">
        <v>461</v>
      </c>
      <c r="I460" s="1" t="s">
        <v>456</v>
      </c>
      <c r="J460" s="1">
        <v>53</v>
      </c>
      <c r="K460" s="1" t="str">
        <f t="shared" si="21"/>
        <v>valid</v>
      </c>
      <c r="L460" s="1" t="str">
        <f t="shared" si="22"/>
        <v>PREMIUM</v>
      </c>
      <c r="M460" t="str">
        <f t="shared" si="23"/>
        <v>Mughlai</v>
      </c>
      <c r="N460" s="1" t="str" cm="1">
        <f t="array" ref="N460">_xlfn.IFS(
G460&lt;=25,"Fast",
G460&lt;=40,"Medium",
G460&gt;40,"Slow"
)</f>
        <v>Slow</v>
      </c>
    </row>
    <row r="461" spans="1:14" x14ac:dyDescent="0.3">
      <c r="A461" s="1">
        <v>18981</v>
      </c>
      <c r="B461" s="1" t="s">
        <v>10</v>
      </c>
      <c r="C461" s="1" t="s">
        <v>11</v>
      </c>
      <c r="D461" s="1" t="s">
        <v>1247</v>
      </c>
      <c r="E461" s="1">
        <v>599</v>
      </c>
      <c r="F461" s="1">
        <v>4.3</v>
      </c>
      <c r="G461" s="1">
        <v>50</v>
      </c>
      <c r="H461" s="1" t="s">
        <v>270</v>
      </c>
      <c r="I461" s="1" t="s">
        <v>1248</v>
      </c>
      <c r="J461" s="1">
        <v>60</v>
      </c>
      <c r="K461" s="1" t="str">
        <f t="shared" si="21"/>
        <v>valid</v>
      </c>
      <c r="L461" s="1" t="str">
        <f t="shared" si="22"/>
        <v>MID</v>
      </c>
      <c r="M461" t="str">
        <f t="shared" si="23"/>
        <v>North Indian</v>
      </c>
      <c r="N461" s="1" t="str" cm="1">
        <f t="array" ref="N461">_xlfn.IFS(
G461&lt;=25,"Fast",
G461&lt;=40,"Medium",
G461&gt;40,"Slow"
)</f>
        <v>Slow</v>
      </c>
    </row>
    <row r="462" spans="1:14" x14ac:dyDescent="0.3">
      <c r="A462" s="1">
        <v>18987</v>
      </c>
      <c r="B462" s="1" t="s">
        <v>21</v>
      </c>
      <c r="C462" s="1" t="s">
        <v>11</v>
      </c>
      <c r="D462" s="1" t="s">
        <v>1249</v>
      </c>
      <c r="E462" s="1">
        <v>500</v>
      </c>
      <c r="F462" s="1">
        <v>4.0999999999999996</v>
      </c>
      <c r="G462" s="1">
        <v>500</v>
      </c>
      <c r="H462" s="1" t="s">
        <v>1250</v>
      </c>
      <c r="I462" s="1" t="s">
        <v>1251</v>
      </c>
      <c r="J462" s="1">
        <v>58</v>
      </c>
      <c r="K462" s="1" t="str">
        <f t="shared" si="21"/>
        <v>valid</v>
      </c>
      <c r="L462" s="1" t="str">
        <f t="shared" si="22"/>
        <v>MID</v>
      </c>
      <c r="M462" t="str">
        <f t="shared" si="23"/>
        <v>Biryani</v>
      </c>
      <c r="N462" s="1" t="str" cm="1">
        <f t="array" ref="N462">_xlfn.IFS(
G462&lt;=25,"Fast",
G462&lt;=40,"Medium",
G462&gt;40,"Slow"
)</f>
        <v>Slow</v>
      </c>
    </row>
    <row r="463" spans="1:14" x14ac:dyDescent="0.3">
      <c r="A463" s="1">
        <v>19000</v>
      </c>
      <c r="B463" s="1" t="s">
        <v>734</v>
      </c>
      <c r="C463" s="1" t="s">
        <v>463</v>
      </c>
      <c r="D463" s="1" t="s">
        <v>1252</v>
      </c>
      <c r="E463" s="1">
        <v>700</v>
      </c>
      <c r="F463" s="1">
        <v>4.4000000000000004</v>
      </c>
      <c r="G463" s="1">
        <v>500</v>
      </c>
      <c r="H463" s="1" t="s">
        <v>1253</v>
      </c>
      <c r="I463" s="1" t="s">
        <v>1254</v>
      </c>
      <c r="J463" s="1">
        <v>60</v>
      </c>
      <c r="K463" s="1" t="str">
        <f t="shared" si="21"/>
        <v>valid</v>
      </c>
      <c r="L463" s="1" t="str">
        <f t="shared" si="22"/>
        <v>PREMIUM</v>
      </c>
      <c r="M463" t="str">
        <f t="shared" si="23"/>
        <v>Italian</v>
      </c>
      <c r="N463" s="1" t="str" cm="1">
        <f t="array" ref="N463">_xlfn.IFS(
G463&lt;=25,"Fast",
G463&lt;=40,"Medium",
G463&gt;40,"Slow"
)</f>
        <v>Slow</v>
      </c>
    </row>
    <row r="464" spans="1:14" x14ac:dyDescent="0.3">
      <c r="A464" s="1">
        <v>19009</v>
      </c>
      <c r="B464" s="1" t="s">
        <v>90</v>
      </c>
      <c r="C464" s="1" t="s">
        <v>91</v>
      </c>
      <c r="D464" s="1" t="s">
        <v>1255</v>
      </c>
      <c r="E464" s="1">
        <v>200</v>
      </c>
      <c r="F464" s="1">
        <v>4.0999999999999996</v>
      </c>
      <c r="G464" s="1">
        <v>100</v>
      </c>
      <c r="H464" s="1" t="s">
        <v>1256</v>
      </c>
      <c r="I464" s="1" t="s">
        <v>1257</v>
      </c>
      <c r="J464" s="1">
        <v>54</v>
      </c>
      <c r="K464" s="1" t="str">
        <f t="shared" si="21"/>
        <v>valid</v>
      </c>
      <c r="L464" s="1" t="str">
        <f t="shared" si="22"/>
        <v>BUDGET</v>
      </c>
      <c r="M464" t="str">
        <f t="shared" si="23"/>
        <v>Asian</v>
      </c>
      <c r="N464" s="1" t="str" cm="1">
        <f t="array" ref="N464">_xlfn.IFS(
G464&lt;=25,"Fast",
G464&lt;=40,"Medium",
G464&gt;40,"Slow"
)</f>
        <v>Slow</v>
      </c>
    </row>
    <row r="465" spans="1:14" x14ac:dyDescent="0.3">
      <c r="A465" s="1">
        <v>19172</v>
      </c>
      <c r="B465" s="1" t="s">
        <v>10</v>
      </c>
      <c r="C465" s="1" t="s">
        <v>11</v>
      </c>
      <c r="D465" s="1" t="s">
        <v>1258</v>
      </c>
      <c r="E465" s="1">
        <v>300</v>
      </c>
      <c r="F465" s="1">
        <v>2.9</v>
      </c>
      <c r="G465" s="1">
        <v>80</v>
      </c>
      <c r="H465" s="1" t="s">
        <v>19</v>
      </c>
      <c r="I465" s="1" t="s">
        <v>1259</v>
      </c>
      <c r="J465" s="1">
        <v>64</v>
      </c>
      <c r="K465" s="1" t="str">
        <f t="shared" si="21"/>
        <v>valid</v>
      </c>
      <c r="L465" s="1" t="str">
        <f t="shared" si="22"/>
        <v>BUDGET</v>
      </c>
      <c r="M465" t="str">
        <f t="shared" si="23"/>
        <v>Chinese</v>
      </c>
      <c r="N465" s="1" t="str" cm="1">
        <f t="array" ref="N465">_xlfn.IFS(
G465&lt;=25,"Fast",
G465&lt;=40,"Medium",
G465&gt;40,"Slow"
)</f>
        <v>Slow</v>
      </c>
    </row>
    <row r="466" spans="1:14" x14ac:dyDescent="0.3">
      <c r="A466" s="1">
        <v>19187</v>
      </c>
      <c r="B466" s="1" t="s">
        <v>1260</v>
      </c>
      <c r="C466" s="1" t="s">
        <v>463</v>
      </c>
      <c r="D466" s="1" t="s">
        <v>1261</v>
      </c>
      <c r="E466" s="1">
        <v>350</v>
      </c>
      <c r="F466" s="1">
        <v>4.0999999999999996</v>
      </c>
      <c r="G466" s="1">
        <v>20</v>
      </c>
      <c r="H466" s="1" t="s">
        <v>1262</v>
      </c>
      <c r="I466" s="1" t="s">
        <v>1263</v>
      </c>
      <c r="J466" s="1">
        <v>73</v>
      </c>
      <c r="K466" s="1" t="str">
        <f t="shared" si="21"/>
        <v>valid</v>
      </c>
      <c r="L466" s="1" t="str">
        <f t="shared" si="22"/>
        <v>MID</v>
      </c>
      <c r="M466" t="str">
        <f t="shared" si="23"/>
        <v>Chinese</v>
      </c>
      <c r="N466" s="1" t="str" cm="1">
        <f t="array" ref="N466">_xlfn.IFS(
G466&lt;=25,"Fast",
G466&lt;=40,"Medium",
G466&gt;40,"Slow"
)</f>
        <v>Fast</v>
      </c>
    </row>
    <row r="467" spans="1:14" x14ac:dyDescent="0.3">
      <c r="A467" s="1">
        <v>19197</v>
      </c>
      <c r="B467" s="1" t="s">
        <v>193</v>
      </c>
      <c r="C467" s="1" t="s">
        <v>189</v>
      </c>
      <c r="D467" s="1" t="s">
        <v>1264</v>
      </c>
      <c r="E467" s="1">
        <v>1000</v>
      </c>
      <c r="F467" s="1">
        <v>4.0999999999999996</v>
      </c>
      <c r="G467" s="1">
        <v>50</v>
      </c>
      <c r="H467" s="1" t="s">
        <v>1068</v>
      </c>
      <c r="I467" s="1" t="s">
        <v>1265</v>
      </c>
      <c r="J467" s="1">
        <v>73</v>
      </c>
      <c r="K467" s="1" t="str">
        <f t="shared" si="21"/>
        <v>valid</v>
      </c>
      <c r="L467" s="1" t="str">
        <f t="shared" si="22"/>
        <v>PREMIUM</v>
      </c>
      <c r="M467" t="str">
        <f t="shared" si="23"/>
        <v>Indian</v>
      </c>
      <c r="N467" s="1" t="str" cm="1">
        <f t="array" ref="N467">_xlfn.IFS(
G467&lt;=25,"Fast",
G467&lt;=40,"Medium",
G467&gt;40,"Slow"
)</f>
        <v>Slow</v>
      </c>
    </row>
    <row r="468" spans="1:14" x14ac:dyDescent="0.3">
      <c r="A468" s="1">
        <v>19200</v>
      </c>
      <c r="B468" s="1" t="s">
        <v>311</v>
      </c>
      <c r="C468" s="1" t="s">
        <v>189</v>
      </c>
      <c r="D468" s="1" t="s">
        <v>1266</v>
      </c>
      <c r="E468" s="1">
        <v>1400</v>
      </c>
      <c r="F468" s="1">
        <v>2.9</v>
      </c>
      <c r="G468" s="1">
        <v>80</v>
      </c>
      <c r="H468" s="1" t="s">
        <v>45</v>
      </c>
      <c r="I468" s="1" t="s">
        <v>1267</v>
      </c>
      <c r="J468" s="1">
        <v>74</v>
      </c>
      <c r="K468" s="1" t="str">
        <f t="shared" si="21"/>
        <v>valid</v>
      </c>
      <c r="L468" s="1" t="str">
        <f t="shared" si="22"/>
        <v>PREMIUM</v>
      </c>
      <c r="M468" t="str">
        <f t="shared" si="23"/>
        <v>North Indian</v>
      </c>
      <c r="N468" s="1" t="str" cm="1">
        <f t="array" ref="N468">_xlfn.IFS(
G468&lt;=25,"Fast",
G468&lt;=40,"Medium",
G468&gt;40,"Slow"
)</f>
        <v>Slow</v>
      </c>
    </row>
    <row r="469" spans="1:14" x14ac:dyDescent="0.3">
      <c r="A469" s="1">
        <v>19212</v>
      </c>
      <c r="B469" s="1" t="s">
        <v>383</v>
      </c>
      <c r="C469" s="1" t="s">
        <v>383</v>
      </c>
      <c r="D469" s="1" t="s">
        <v>1268</v>
      </c>
      <c r="E469" s="1">
        <v>200</v>
      </c>
      <c r="F469" s="1">
        <v>4.0999999999999996</v>
      </c>
      <c r="G469" s="1">
        <v>100</v>
      </c>
      <c r="H469" s="1" t="s">
        <v>1269</v>
      </c>
      <c r="I469" s="1" t="s">
        <v>907</v>
      </c>
      <c r="J469" s="1">
        <v>64</v>
      </c>
      <c r="K469" s="1" t="str">
        <f t="shared" si="21"/>
        <v>valid</v>
      </c>
      <c r="L469" s="1" t="str">
        <f t="shared" si="22"/>
        <v>BUDGET</v>
      </c>
      <c r="M469" t="str">
        <f t="shared" si="23"/>
        <v>Snacks</v>
      </c>
      <c r="N469" s="1" t="str" cm="1">
        <f t="array" ref="N469">_xlfn.IFS(
G469&lt;=25,"Fast",
G469&lt;=40,"Medium",
G469&gt;40,"Slow"
)</f>
        <v>Slow</v>
      </c>
    </row>
    <row r="470" spans="1:14" x14ac:dyDescent="0.3">
      <c r="A470" s="1">
        <v>19221</v>
      </c>
      <c r="B470" s="1" t="s">
        <v>760</v>
      </c>
      <c r="C470" s="1" t="s">
        <v>383</v>
      </c>
      <c r="D470" s="1" t="s">
        <v>1270</v>
      </c>
      <c r="E470" s="1">
        <v>150</v>
      </c>
      <c r="F470" s="1">
        <v>2.9</v>
      </c>
      <c r="G470" s="1">
        <v>80</v>
      </c>
      <c r="H470" s="1" t="s">
        <v>1271</v>
      </c>
      <c r="I470" s="1" t="s">
        <v>1272</v>
      </c>
      <c r="J470" s="1">
        <v>49</v>
      </c>
      <c r="K470" s="1" t="str">
        <f t="shared" si="21"/>
        <v>valid</v>
      </c>
      <c r="L470" s="1" t="str">
        <f t="shared" si="22"/>
        <v>BUDGET</v>
      </c>
      <c r="M470" t="str">
        <f t="shared" si="23"/>
        <v>Italian</v>
      </c>
      <c r="N470" s="1" t="str" cm="1">
        <f t="array" ref="N470">_xlfn.IFS(
G470&lt;=25,"Fast",
G470&lt;=40,"Medium",
G470&gt;40,"Slow"
)</f>
        <v>Slow</v>
      </c>
    </row>
    <row r="471" spans="1:14" x14ac:dyDescent="0.3">
      <c r="A471" s="1">
        <v>19228</v>
      </c>
      <c r="B471" s="1" t="s">
        <v>382</v>
      </c>
      <c r="C471" s="1" t="s">
        <v>383</v>
      </c>
      <c r="D471" s="1" t="s">
        <v>1273</v>
      </c>
      <c r="E471" s="1">
        <v>300</v>
      </c>
      <c r="F471" s="1">
        <v>3.3</v>
      </c>
      <c r="G471" s="1">
        <v>100</v>
      </c>
      <c r="H471" s="1" t="s">
        <v>184</v>
      </c>
      <c r="I471" s="1" t="s">
        <v>382</v>
      </c>
      <c r="J471" s="1">
        <v>52</v>
      </c>
      <c r="K471" s="1" t="str">
        <f t="shared" si="21"/>
        <v>valid</v>
      </c>
      <c r="L471" s="1" t="str">
        <f t="shared" si="22"/>
        <v>BUDGET</v>
      </c>
      <c r="M471" t="str">
        <f t="shared" si="23"/>
        <v>Fast Food</v>
      </c>
      <c r="N471" s="1" t="str" cm="1">
        <f t="array" ref="N471">_xlfn.IFS(
G471&lt;=25,"Fast",
G471&lt;=40,"Medium",
G471&gt;40,"Slow"
)</f>
        <v>Slow</v>
      </c>
    </row>
    <row r="472" spans="1:14" x14ac:dyDescent="0.3">
      <c r="A472" s="1">
        <v>19344</v>
      </c>
      <c r="B472" s="1" t="s">
        <v>1274</v>
      </c>
      <c r="C472" s="1" t="s">
        <v>91</v>
      </c>
      <c r="D472" s="1" t="s">
        <v>1275</v>
      </c>
      <c r="E472" s="1">
        <v>400</v>
      </c>
      <c r="F472" s="1">
        <v>4.2</v>
      </c>
      <c r="G472" s="1">
        <v>500</v>
      </c>
      <c r="H472" s="1" t="s">
        <v>1276</v>
      </c>
      <c r="I472" s="1" t="s">
        <v>1274</v>
      </c>
      <c r="J472" s="1">
        <v>33</v>
      </c>
      <c r="K472" s="1" t="str">
        <f t="shared" si="21"/>
        <v>valid</v>
      </c>
      <c r="L472" s="1" t="str">
        <f t="shared" si="22"/>
        <v>MID</v>
      </c>
      <c r="M472" t="str">
        <f t="shared" si="23"/>
        <v>Mughlai</v>
      </c>
      <c r="N472" s="1" t="str" cm="1">
        <f t="array" ref="N472">_xlfn.IFS(
G472&lt;=25,"Fast",
G472&lt;=40,"Medium",
G472&gt;40,"Slow"
)</f>
        <v>Slow</v>
      </c>
    </row>
    <row r="473" spans="1:14" x14ac:dyDescent="0.3">
      <c r="A473" s="1">
        <v>19450</v>
      </c>
      <c r="B473" s="1" t="s">
        <v>196</v>
      </c>
      <c r="C473" s="1" t="s">
        <v>189</v>
      </c>
      <c r="D473" s="1" t="s">
        <v>1277</v>
      </c>
      <c r="E473" s="1">
        <v>350</v>
      </c>
      <c r="F473" s="1">
        <v>4.5</v>
      </c>
      <c r="G473" s="1">
        <v>1000</v>
      </c>
      <c r="H473" s="1" t="s">
        <v>1278</v>
      </c>
      <c r="I473" s="1" t="s">
        <v>1279</v>
      </c>
      <c r="J473" s="1">
        <v>71</v>
      </c>
      <c r="K473" s="1" t="str">
        <f t="shared" si="21"/>
        <v>valid</v>
      </c>
      <c r="L473" s="1" t="str">
        <f t="shared" si="22"/>
        <v>MID</v>
      </c>
      <c r="M473" t="str">
        <f t="shared" si="23"/>
        <v>Chinese</v>
      </c>
      <c r="N473" s="1" t="str" cm="1">
        <f t="array" ref="N473">_xlfn.IFS(
G473&lt;=25,"Fast",
G473&lt;=40,"Medium",
G473&gt;40,"Slow"
)</f>
        <v>Slow</v>
      </c>
    </row>
    <row r="474" spans="1:14" x14ac:dyDescent="0.3">
      <c r="A474" s="1">
        <v>19515</v>
      </c>
      <c r="B474" s="1" t="s">
        <v>618</v>
      </c>
      <c r="C474" s="1" t="s">
        <v>189</v>
      </c>
      <c r="D474" s="1" t="s">
        <v>1280</v>
      </c>
      <c r="E474" s="1">
        <v>300</v>
      </c>
      <c r="F474" s="1">
        <v>3.9</v>
      </c>
      <c r="G474" s="1">
        <v>1000</v>
      </c>
      <c r="H474" s="1" t="s">
        <v>1281</v>
      </c>
      <c r="I474" s="1" t="s">
        <v>1282</v>
      </c>
      <c r="J474" s="1">
        <v>48</v>
      </c>
      <c r="K474" s="1" t="str">
        <f t="shared" si="21"/>
        <v>valid</v>
      </c>
      <c r="L474" s="1" t="str">
        <f t="shared" si="22"/>
        <v>BUDGET</v>
      </c>
      <c r="M474" t="str">
        <f t="shared" si="23"/>
        <v>Indian</v>
      </c>
      <c r="N474" s="1" t="str" cm="1">
        <f t="array" ref="N474">_xlfn.IFS(
G474&lt;=25,"Fast",
G474&lt;=40,"Medium",
G474&gt;40,"Slow"
)</f>
        <v>Slow</v>
      </c>
    </row>
    <row r="475" spans="1:14" x14ac:dyDescent="0.3">
      <c r="A475" s="1">
        <v>19518</v>
      </c>
      <c r="B475" s="1" t="s">
        <v>188</v>
      </c>
      <c r="C475" s="1" t="s">
        <v>189</v>
      </c>
      <c r="D475" s="1" t="s">
        <v>1283</v>
      </c>
      <c r="E475" s="1">
        <v>650</v>
      </c>
      <c r="F475" s="1">
        <v>4.2</v>
      </c>
      <c r="G475" s="1">
        <v>50</v>
      </c>
      <c r="H475" s="1" t="s">
        <v>1284</v>
      </c>
      <c r="I475" s="1" t="s">
        <v>1285</v>
      </c>
      <c r="J475" s="1">
        <v>66</v>
      </c>
      <c r="K475" s="1" t="str">
        <f t="shared" si="21"/>
        <v>valid</v>
      </c>
      <c r="L475" s="1" t="str">
        <f t="shared" si="22"/>
        <v>PREMIUM</v>
      </c>
      <c r="M475" t="str">
        <f t="shared" si="23"/>
        <v>Italian</v>
      </c>
      <c r="N475" s="1" t="str" cm="1">
        <f t="array" ref="N475">_xlfn.IFS(
G475&lt;=25,"Fast",
G475&lt;=40,"Medium",
G475&gt;40,"Slow"
)</f>
        <v>Slow</v>
      </c>
    </row>
    <row r="476" spans="1:14" x14ac:dyDescent="0.3">
      <c r="A476" s="1">
        <v>19521</v>
      </c>
      <c r="B476" s="1" t="s">
        <v>618</v>
      </c>
      <c r="C476" s="1" t="s">
        <v>189</v>
      </c>
      <c r="D476" s="1" t="s">
        <v>1286</v>
      </c>
      <c r="E476" s="1">
        <v>150</v>
      </c>
      <c r="F476" s="1">
        <v>4</v>
      </c>
      <c r="G476" s="1">
        <v>50</v>
      </c>
      <c r="H476" s="1" t="s">
        <v>950</v>
      </c>
      <c r="I476" s="1" t="s">
        <v>1287</v>
      </c>
      <c r="J476" s="1">
        <v>42</v>
      </c>
      <c r="K476" s="1" t="str">
        <f t="shared" si="21"/>
        <v>valid</v>
      </c>
      <c r="L476" s="1" t="str">
        <f t="shared" si="22"/>
        <v>BUDGET</v>
      </c>
      <c r="M476" t="str">
        <f t="shared" si="23"/>
        <v>Beverages  Snacks  Desserts</v>
      </c>
      <c r="N476" s="1" t="str" cm="1">
        <f t="array" ref="N476">_xlfn.IFS(
G476&lt;=25,"Fast",
G476&lt;=40,"Medium",
G476&gt;40,"Slow"
)</f>
        <v>Slow</v>
      </c>
    </row>
    <row r="477" spans="1:14" x14ac:dyDescent="0.3">
      <c r="A477" s="1">
        <v>19532</v>
      </c>
      <c r="B477" s="1" t="s">
        <v>114</v>
      </c>
      <c r="C477" s="1" t="s">
        <v>115</v>
      </c>
      <c r="D477" s="1" t="s">
        <v>1288</v>
      </c>
      <c r="E477" s="1">
        <v>1100</v>
      </c>
      <c r="F477" s="1">
        <v>4.3</v>
      </c>
      <c r="G477" s="1">
        <v>100</v>
      </c>
      <c r="H477" s="1" t="s">
        <v>187</v>
      </c>
      <c r="I477" s="1" t="s">
        <v>1289</v>
      </c>
      <c r="J477" s="1">
        <v>65</v>
      </c>
      <c r="K477" s="1" t="str">
        <f t="shared" si="21"/>
        <v>valid</v>
      </c>
      <c r="L477" s="1" t="str">
        <f t="shared" si="22"/>
        <v>PREMIUM</v>
      </c>
      <c r="M477" t="str">
        <f t="shared" si="23"/>
        <v>Mughlai</v>
      </c>
      <c r="N477" s="1" t="str" cm="1">
        <f t="array" ref="N477">_xlfn.IFS(
G477&lt;=25,"Fast",
G477&lt;=40,"Medium",
G477&gt;40,"Slow"
)</f>
        <v>Slow</v>
      </c>
    </row>
    <row r="478" spans="1:14" x14ac:dyDescent="0.3">
      <c r="A478" s="1">
        <v>19580</v>
      </c>
      <c r="B478" s="1" t="s">
        <v>1290</v>
      </c>
      <c r="C478" s="1" t="s">
        <v>115</v>
      </c>
      <c r="D478" s="1" t="s">
        <v>1291</v>
      </c>
      <c r="E478" s="1">
        <v>300</v>
      </c>
      <c r="F478" s="1">
        <v>4</v>
      </c>
      <c r="G478" s="1">
        <v>500</v>
      </c>
      <c r="H478" s="1" t="s">
        <v>45</v>
      </c>
      <c r="I478" s="1" t="s">
        <v>1292</v>
      </c>
      <c r="J478" s="1">
        <v>63</v>
      </c>
      <c r="K478" s="1" t="str">
        <f t="shared" si="21"/>
        <v>valid</v>
      </c>
      <c r="L478" s="1" t="str">
        <f t="shared" si="22"/>
        <v>BUDGET</v>
      </c>
      <c r="M478" t="str">
        <f t="shared" si="23"/>
        <v>North Indian</v>
      </c>
      <c r="N478" s="1" t="str" cm="1">
        <f t="array" ref="N478">_xlfn.IFS(
G478&lt;=25,"Fast",
G478&lt;=40,"Medium",
G478&gt;40,"Slow"
)</f>
        <v>Slow</v>
      </c>
    </row>
    <row r="479" spans="1:14" x14ac:dyDescent="0.3">
      <c r="A479" s="1">
        <v>19643</v>
      </c>
      <c r="B479" s="1" t="s">
        <v>95</v>
      </c>
      <c r="C479" s="1" t="s">
        <v>91</v>
      </c>
      <c r="D479" s="1" t="s">
        <v>1293</v>
      </c>
      <c r="E479" s="1">
        <v>250</v>
      </c>
      <c r="F479" s="1">
        <v>3.7</v>
      </c>
      <c r="G479" s="1">
        <v>50</v>
      </c>
      <c r="H479" s="1" t="s">
        <v>309</v>
      </c>
      <c r="I479" s="1" t="s">
        <v>1294</v>
      </c>
      <c r="J479" s="1">
        <v>50</v>
      </c>
      <c r="K479" s="1" t="str">
        <f t="shared" si="21"/>
        <v>valid</v>
      </c>
      <c r="L479" s="1" t="str">
        <f t="shared" si="22"/>
        <v>BUDGET</v>
      </c>
      <c r="M479" t="str">
        <f t="shared" si="23"/>
        <v>American</v>
      </c>
      <c r="N479" s="1" t="str" cm="1">
        <f t="array" ref="N479">_xlfn.IFS(
G479&lt;=25,"Fast",
G479&lt;=40,"Medium",
G479&gt;40,"Slow"
)</f>
        <v>Slow</v>
      </c>
    </row>
    <row r="480" spans="1:14" x14ac:dyDescent="0.3">
      <c r="A480" s="1">
        <v>19870</v>
      </c>
      <c r="B480" s="1" t="s">
        <v>864</v>
      </c>
      <c r="C480" s="1" t="s">
        <v>91</v>
      </c>
      <c r="D480" s="1" t="s">
        <v>1295</v>
      </c>
      <c r="E480" s="1">
        <v>250</v>
      </c>
      <c r="F480" s="1">
        <v>4.2</v>
      </c>
      <c r="G480" s="1">
        <v>50</v>
      </c>
      <c r="H480" s="1" t="s">
        <v>1296</v>
      </c>
      <c r="I480" s="1" t="s">
        <v>1297</v>
      </c>
      <c r="J480" s="1">
        <v>56</v>
      </c>
      <c r="K480" s="1" t="str">
        <f t="shared" si="21"/>
        <v>valid</v>
      </c>
      <c r="L480" s="1" t="str">
        <f t="shared" si="22"/>
        <v>BUDGET</v>
      </c>
      <c r="M480" t="str">
        <f t="shared" si="23"/>
        <v>North Indian</v>
      </c>
      <c r="N480" s="1" t="str" cm="1">
        <f t="array" ref="N480">_xlfn.IFS(
G480&lt;=25,"Fast",
G480&lt;=40,"Medium",
G480&gt;40,"Slow"
)</f>
        <v>Slow</v>
      </c>
    </row>
    <row r="481" spans="1:14" x14ac:dyDescent="0.3">
      <c r="A481" s="1">
        <v>19871</v>
      </c>
      <c r="B481" s="1" t="s">
        <v>230</v>
      </c>
      <c r="C481" s="1" t="s">
        <v>91</v>
      </c>
      <c r="D481" s="1" t="s">
        <v>1298</v>
      </c>
      <c r="E481" s="1">
        <v>750</v>
      </c>
      <c r="F481" s="1">
        <v>4.5</v>
      </c>
      <c r="G481" s="1">
        <v>50</v>
      </c>
      <c r="H481" s="1" t="s">
        <v>1299</v>
      </c>
      <c r="I481" s="1" t="s">
        <v>1300</v>
      </c>
      <c r="J481" s="1">
        <v>50</v>
      </c>
      <c r="K481" s="1" t="str">
        <f t="shared" si="21"/>
        <v>valid</v>
      </c>
      <c r="L481" s="1" t="str">
        <f t="shared" si="22"/>
        <v>PREMIUM</v>
      </c>
      <c r="M481" t="str">
        <f t="shared" si="23"/>
        <v>Mughlai</v>
      </c>
      <c r="N481" s="1" t="str" cm="1">
        <f t="array" ref="N481">_xlfn.IFS(
G481&lt;=25,"Fast",
G481&lt;=40,"Medium",
G481&gt;40,"Slow"
)</f>
        <v>Slow</v>
      </c>
    </row>
    <row r="482" spans="1:14" x14ac:dyDescent="0.3">
      <c r="A482" s="1">
        <v>19917</v>
      </c>
      <c r="B482" s="1" t="s">
        <v>734</v>
      </c>
      <c r="C482" s="1" t="s">
        <v>463</v>
      </c>
      <c r="D482" s="1" t="s">
        <v>1301</v>
      </c>
      <c r="E482" s="1">
        <v>1400</v>
      </c>
      <c r="F482" s="1">
        <v>4.5</v>
      </c>
      <c r="G482" s="1">
        <v>100</v>
      </c>
      <c r="H482" s="1" t="s">
        <v>1256</v>
      </c>
      <c r="I482" s="1" t="s">
        <v>1302</v>
      </c>
      <c r="J482" s="1">
        <v>66</v>
      </c>
      <c r="K482" s="1" t="str">
        <f t="shared" si="21"/>
        <v>valid</v>
      </c>
      <c r="L482" s="1" t="str">
        <f t="shared" si="22"/>
        <v>PREMIUM</v>
      </c>
      <c r="M482" t="str">
        <f t="shared" si="23"/>
        <v>Asian</v>
      </c>
      <c r="N482" s="1" t="str" cm="1">
        <f t="array" ref="N482">_xlfn.IFS(
G482&lt;=25,"Fast",
G482&lt;=40,"Medium",
G482&gt;40,"Slow"
)</f>
        <v>Slow</v>
      </c>
    </row>
    <row r="483" spans="1:14" x14ac:dyDescent="0.3">
      <c r="A483" s="1">
        <v>19927</v>
      </c>
      <c r="B483" s="1" t="s">
        <v>462</v>
      </c>
      <c r="C483" s="1" t="s">
        <v>463</v>
      </c>
      <c r="D483" s="1" t="s">
        <v>1303</v>
      </c>
      <c r="E483" s="1">
        <v>1500</v>
      </c>
      <c r="F483" s="1">
        <v>4.3</v>
      </c>
      <c r="G483" s="1">
        <v>20</v>
      </c>
      <c r="H483" s="1" t="s">
        <v>1304</v>
      </c>
      <c r="I483" s="1" t="s">
        <v>1305</v>
      </c>
      <c r="J483" s="1">
        <v>64</v>
      </c>
      <c r="K483" s="1" t="str">
        <f t="shared" si="21"/>
        <v>valid</v>
      </c>
      <c r="L483" s="1" t="str">
        <f t="shared" si="22"/>
        <v>PREMIUM</v>
      </c>
      <c r="M483" t="str">
        <f t="shared" si="23"/>
        <v>Japanese</v>
      </c>
      <c r="N483" s="1" t="str" cm="1">
        <f t="array" ref="N483">_xlfn.IFS(
G483&lt;=25,"Fast",
G483&lt;=40,"Medium",
G483&gt;40,"Slow"
)</f>
        <v>Fast</v>
      </c>
    </row>
    <row r="484" spans="1:14" x14ac:dyDescent="0.3">
      <c r="A484" s="1">
        <v>19939</v>
      </c>
      <c r="B484" s="1" t="s">
        <v>319</v>
      </c>
      <c r="C484" s="1" t="s">
        <v>189</v>
      </c>
      <c r="D484" s="1" t="s">
        <v>680</v>
      </c>
      <c r="E484" s="1">
        <v>1000</v>
      </c>
      <c r="F484" s="1">
        <v>4</v>
      </c>
      <c r="G484" s="1">
        <v>20</v>
      </c>
      <c r="H484" s="1" t="s">
        <v>429</v>
      </c>
      <c r="I484" s="1" t="s">
        <v>1306</v>
      </c>
      <c r="J484" s="1">
        <v>78</v>
      </c>
      <c r="K484" s="1" t="str">
        <f t="shared" si="21"/>
        <v>valid</v>
      </c>
      <c r="L484" s="1" t="str">
        <f t="shared" si="22"/>
        <v>PREMIUM</v>
      </c>
      <c r="M484" t="str">
        <f t="shared" si="23"/>
        <v>North Indian</v>
      </c>
      <c r="N484" s="1" t="str" cm="1">
        <f t="array" ref="N484">_xlfn.IFS(
G484&lt;=25,"Fast",
G484&lt;=40,"Medium",
G484&gt;40,"Slow"
)</f>
        <v>Fast</v>
      </c>
    </row>
    <row r="485" spans="1:14" x14ac:dyDescent="0.3">
      <c r="A485" s="1">
        <v>19940</v>
      </c>
      <c r="B485" s="1" t="s">
        <v>319</v>
      </c>
      <c r="C485" s="1" t="s">
        <v>189</v>
      </c>
      <c r="D485" s="1" t="s">
        <v>1307</v>
      </c>
      <c r="E485" s="1">
        <v>550</v>
      </c>
      <c r="F485" s="1">
        <v>4.4000000000000004</v>
      </c>
      <c r="G485" s="1">
        <v>100</v>
      </c>
      <c r="H485" s="1" t="s">
        <v>790</v>
      </c>
      <c r="I485" s="1" t="s">
        <v>321</v>
      </c>
      <c r="J485" s="1">
        <v>60</v>
      </c>
      <c r="K485" s="1" t="str">
        <f t="shared" si="21"/>
        <v>valid</v>
      </c>
      <c r="L485" s="1" t="str">
        <f t="shared" si="22"/>
        <v>MID</v>
      </c>
      <c r="M485" t="str">
        <f t="shared" si="23"/>
        <v>Continental</v>
      </c>
      <c r="N485" s="1" t="str" cm="1">
        <f t="array" ref="N485">_xlfn.IFS(
G485&lt;=25,"Fast",
G485&lt;=40,"Medium",
G485&gt;40,"Slow"
)</f>
        <v>Slow</v>
      </c>
    </row>
    <row r="486" spans="1:14" x14ac:dyDescent="0.3">
      <c r="A486" s="1">
        <v>19942</v>
      </c>
      <c r="B486" s="1" t="s">
        <v>1308</v>
      </c>
      <c r="C486" s="1" t="s">
        <v>189</v>
      </c>
      <c r="D486" s="1" t="s">
        <v>1183</v>
      </c>
      <c r="E486" s="1">
        <v>400</v>
      </c>
      <c r="F486" s="1">
        <v>4.2</v>
      </c>
      <c r="G486" s="1">
        <v>100</v>
      </c>
      <c r="H486" s="1" t="s">
        <v>1309</v>
      </c>
      <c r="I486" s="1" t="s">
        <v>1310</v>
      </c>
      <c r="J486" s="1">
        <v>72</v>
      </c>
      <c r="K486" s="1" t="str">
        <f t="shared" si="21"/>
        <v>valid</v>
      </c>
      <c r="L486" s="1" t="str">
        <f t="shared" si="22"/>
        <v>MID</v>
      </c>
      <c r="M486" t="str">
        <f t="shared" si="23"/>
        <v>Mughlai</v>
      </c>
      <c r="N486" s="1" t="str" cm="1">
        <f t="array" ref="N486">_xlfn.IFS(
G486&lt;=25,"Fast",
G486&lt;=40,"Medium",
G486&gt;40,"Slow"
)</f>
        <v>Slow</v>
      </c>
    </row>
    <row r="487" spans="1:14" x14ac:dyDescent="0.3">
      <c r="A487" s="1">
        <v>19952</v>
      </c>
      <c r="B487" s="1" t="s">
        <v>91</v>
      </c>
      <c r="C487" s="1" t="s">
        <v>91</v>
      </c>
      <c r="D487" s="1" t="s">
        <v>1311</v>
      </c>
      <c r="E487" s="1">
        <v>400</v>
      </c>
      <c r="F487" s="1">
        <v>4.0999999999999996</v>
      </c>
      <c r="G487" s="1">
        <v>1000</v>
      </c>
      <c r="H487" s="1" t="s">
        <v>131</v>
      </c>
      <c r="I487" s="1" t="s">
        <v>1312</v>
      </c>
      <c r="J487" s="1">
        <v>46</v>
      </c>
      <c r="K487" s="1" t="str">
        <f t="shared" si="21"/>
        <v>valid</v>
      </c>
      <c r="L487" s="1" t="str">
        <f t="shared" si="22"/>
        <v>MID</v>
      </c>
      <c r="M487" t="str">
        <f t="shared" si="23"/>
        <v>North Indian</v>
      </c>
      <c r="N487" s="1" t="str" cm="1">
        <f t="array" ref="N487">_xlfn.IFS(
G487&lt;=25,"Fast",
G487&lt;=40,"Medium",
G487&gt;40,"Slow"
)</f>
        <v>Slow</v>
      </c>
    </row>
    <row r="488" spans="1:14" x14ac:dyDescent="0.3">
      <c r="A488" s="1">
        <v>19981</v>
      </c>
      <c r="B488" s="1" t="s">
        <v>1313</v>
      </c>
      <c r="C488" s="1" t="s">
        <v>383</v>
      </c>
      <c r="D488" s="1" t="s">
        <v>1314</v>
      </c>
      <c r="E488" s="1">
        <v>250</v>
      </c>
      <c r="F488" s="1">
        <v>4.3</v>
      </c>
      <c r="G488" s="1">
        <v>100</v>
      </c>
      <c r="H488" s="1" t="s">
        <v>1315</v>
      </c>
      <c r="I488" s="1" t="s">
        <v>524</v>
      </c>
      <c r="J488" s="1">
        <v>72</v>
      </c>
      <c r="K488" s="1" t="str">
        <f t="shared" si="21"/>
        <v>valid</v>
      </c>
      <c r="L488" s="1" t="str">
        <f t="shared" si="22"/>
        <v>BUDGET</v>
      </c>
      <c r="M488" t="str">
        <f t="shared" si="23"/>
        <v>Desserts</v>
      </c>
      <c r="N488" s="1" t="str" cm="1">
        <f t="array" ref="N488">_xlfn.IFS(
G488&lt;=25,"Fast",
G488&lt;=40,"Medium",
G488&gt;40,"Slow"
)</f>
        <v>Slow</v>
      </c>
    </row>
    <row r="489" spans="1:14" x14ac:dyDescent="0.3">
      <c r="A489" s="1">
        <v>20058</v>
      </c>
      <c r="B489" s="1" t="s">
        <v>1023</v>
      </c>
      <c r="C489" s="1" t="s">
        <v>115</v>
      </c>
      <c r="D489" s="1" t="s">
        <v>1316</v>
      </c>
      <c r="E489" s="1">
        <v>600</v>
      </c>
      <c r="F489" s="1">
        <v>4.2</v>
      </c>
      <c r="G489" s="1">
        <v>500</v>
      </c>
      <c r="H489" s="1" t="s">
        <v>1317</v>
      </c>
      <c r="I489" s="1" t="s">
        <v>1131</v>
      </c>
      <c r="J489" s="1">
        <v>37</v>
      </c>
      <c r="K489" s="1" t="str">
        <f t="shared" si="21"/>
        <v>valid</v>
      </c>
      <c r="L489" s="1" t="str">
        <f t="shared" si="22"/>
        <v>MID</v>
      </c>
      <c r="M489" t="str">
        <f t="shared" si="23"/>
        <v>Biryani</v>
      </c>
      <c r="N489" s="1" t="str" cm="1">
        <f t="array" ref="N489">_xlfn.IFS(
G489&lt;=25,"Fast",
G489&lt;=40,"Medium",
G489&gt;40,"Slow"
)</f>
        <v>Slow</v>
      </c>
    </row>
    <row r="490" spans="1:14" x14ac:dyDescent="0.3">
      <c r="A490" s="1">
        <v>20154</v>
      </c>
      <c r="B490" s="1" t="s">
        <v>285</v>
      </c>
      <c r="C490" s="1" t="s">
        <v>115</v>
      </c>
      <c r="D490" s="1" t="s">
        <v>1318</v>
      </c>
      <c r="E490" s="1">
        <v>1200</v>
      </c>
      <c r="F490" s="1">
        <v>4.4000000000000004</v>
      </c>
      <c r="G490" s="1">
        <v>100</v>
      </c>
      <c r="H490" s="1" t="s">
        <v>1319</v>
      </c>
      <c r="I490" s="1" t="s">
        <v>1320</v>
      </c>
      <c r="J490" s="1">
        <v>48</v>
      </c>
      <c r="K490" s="1" t="str">
        <f t="shared" si="21"/>
        <v>valid</v>
      </c>
      <c r="L490" s="1" t="str">
        <f t="shared" si="22"/>
        <v>PREMIUM</v>
      </c>
      <c r="M490" t="str">
        <f t="shared" si="23"/>
        <v>North Indian</v>
      </c>
      <c r="N490" s="1" t="str" cm="1">
        <f t="array" ref="N490">_xlfn.IFS(
G490&lt;=25,"Fast",
G490&lt;=40,"Medium",
G490&gt;40,"Slow"
)</f>
        <v>Slow</v>
      </c>
    </row>
    <row r="491" spans="1:14" x14ac:dyDescent="0.3">
      <c r="A491" s="1">
        <v>20166</v>
      </c>
      <c r="B491" s="1" t="s">
        <v>612</v>
      </c>
      <c r="C491" s="1" t="s">
        <v>463</v>
      </c>
      <c r="D491" s="1" t="s">
        <v>1321</v>
      </c>
      <c r="E491" s="1">
        <v>350</v>
      </c>
      <c r="F491" s="1">
        <v>4.4000000000000004</v>
      </c>
      <c r="G491" s="1">
        <v>100</v>
      </c>
      <c r="H491" s="1" t="s">
        <v>28</v>
      </c>
      <c r="I491" s="1" t="s">
        <v>634</v>
      </c>
      <c r="J491" s="1">
        <v>45</v>
      </c>
      <c r="K491" s="1" t="str">
        <f t="shared" si="21"/>
        <v>valid</v>
      </c>
      <c r="L491" s="1" t="str">
        <f t="shared" si="22"/>
        <v>MID</v>
      </c>
      <c r="M491" t="str">
        <f t="shared" si="23"/>
        <v>Mughlai</v>
      </c>
      <c r="N491" s="1" t="str" cm="1">
        <f t="array" ref="N491">_xlfn.IFS(
G491&lt;=25,"Fast",
G491&lt;=40,"Medium",
G491&gt;40,"Slow"
)</f>
        <v>Slow</v>
      </c>
    </row>
    <row r="492" spans="1:14" x14ac:dyDescent="0.3">
      <c r="A492" s="1">
        <v>20194</v>
      </c>
      <c r="B492" s="1" t="s">
        <v>350</v>
      </c>
      <c r="C492" s="1" t="s">
        <v>115</v>
      </c>
      <c r="D492" s="1" t="s">
        <v>1322</v>
      </c>
      <c r="E492" s="1">
        <v>300</v>
      </c>
      <c r="F492" s="1">
        <v>4.3</v>
      </c>
      <c r="G492" s="1">
        <v>100</v>
      </c>
      <c r="H492" s="1" t="s">
        <v>45</v>
      </c>
      <c r="I492" s="1" t="s">
        <v>1323</v>
      </c>
      <c r="J492" s="1">
        <v>61</v>
      </c>
      <c r="K492" s="1" t="str">
        <f t="shared" si="21"/>
        <v>valid</v>
      </c>
      <c r="L492" s="1" t="str">
        <f t="shared" si="22"/>
        <v>BUDGET</v>
      </c>
      <c r="M492" t="str">
        <f t="shared" si="23"/>
        <v>North Indian</v>
      </c>
      <c r="N492" s="1" t="str" cm="1">
        <f t="array" ref="N492">_xlfn.IFS(
G492&lt;=25,"Fast",
G492&lt;=40,"Medium",
G492&gt;40,"Slow"
)</f>
        <v>Slow</v>
      </c>
    </row>
    <row r="493" spans="1:14" x14ac:dyDescent="0.3">
      <c r="A493" s="1">
        <v>20234</v>
      </c>
      <c r="B493" s="1" t="s">
        <v>1051</v>
      </c>
      <c r="C493" s="1" t="s">
        <v>189</v>
      </c>
      <c r="D493" s="1" t="s">
        <v>1324</v>
      </c>
      <c r="E493" s="1">
        <v>700</v>
      </c>
      <c r="F493" s="1">
        <v>3.8</v>
      </c>
      <c r="G493" s="1">
        <v>20</v>
      </c>
      <c r="H493" s="1" t="s">
        <v>1325</v>
      </c>
      <c r="I493" s="1" t="s">
        <v>1326</v>
      </c>
      <c r="J493" s="1">
        <v>77</v>
      </c>
      <c r="K493" s="1" t="str">
        <f t="shared" si="21"/>
        <v>valid</v>
      </c>
      <c r="L493" s="1" t="str">
        <f t="shared" si="22"/>
        <v>PREMIUM</v>
      </c>
      <c r="M493" t="str">
        <f t="shared" si="23"/>
        <v>North Indian</v>
      </c>
      <c r="N493" s="1" t="str" cm="1">
        <f t="array" ref="N493">_xlfn.IFS(
G493&lt;=25,"Fast",
G493&lt;=40,"Medium",
G493&gt;40,"Slow"
)</f>
        <v>Fast</v>
      </c>
    </row>
    <row r="494" spans="1:14" x14ac:dyDescent="0.3">
      <c r="A494" s="1">
        <v>20330</v>
      </c>
      <c r="B494" s="1" t="s">
        <v>350</v>
      </c>
      <c r="C494" s="1" t="s">
        <v>115</v>
      </c>
      <c r="D494" s="1" t="s">
        <v>1327</v>
      </c>
      <c r="E494" s="1">
        <v>400</v>
      </c>
      <c r="F494" s="1">
        <v>4.0999999999999996</v>
      </c>
      <c r="G494" s="1">
        <v>100</v>
      </c>
      <c r="H494" s="1" t="s">
        <v>1025</v>
      </c>
      <c r="I494" s="1" t="s">
        <v>350</v>
      </c>
      <c r="J494" s="1">
        <v>61</v>
      </c>
      <c r="K494" s="1" t="str">
        <f t="shared" si="21"/>
        <v>valid</v>
      </c>
      <c r="L494" s="1" t="str">
        <f t="shared" si="22"/>
        <v>MID</v>
      </c>
      <c r="M494" t="str">
        <f t="shared" si="23"/>
        <v>Maharashtrian</v>
      </c>
      <c r="N494" s="1" t="str" cm="1">
        <f t="array" ref="N494">_xlfn.IFS(
G494&lt;=25,"Fast",
G494&lt;=40,"Medium",
G494&gt;40,"Slow"
)</f>
        <v>Slow</v>
      </c>
    </row>
    <row r="495" spans="1:14" x14ac:dyDescent="0.3">
      <c r="A495" s="1">
        <v>20435</v>
      </c>
      <c r="B495" s="1" t="s">
        <v>864</v>
      </c>
      <c r="C495" s="1" t="s">
        <v>91</v>
      </c>
      <c r="D495" s="1" t="s">
        <v>1328</v>
      </c>
      <c r="E495" s="1">
        <v>450</v>
      </c>
      <c r="F495" s="1">
        <v>4.3</v>
      </c>
      <c r="G495" s="1">
        <v>100</v>
      </c>
      <c r="H495" s="1" t="s">
        <v>1329</v>
      </c>
      <c r="I495" s="1" t="s">
        <v>1330</v>
      </c>
      <c r="J495" s="1">
        <v>45</v>
      </c>
      <c r="K495" s="1" t="str">
        <f t="shared" si="21"/>
        <v>valid</v>
      </c>
      <c r="L495" s="1" t="str">
        <f t="shared" si="22"/>
        <v>MID</v>
      </c>
      <c r="M495" t="str">
        <f t="shared" si="23"/>
        <v>Street Food</v>
      </c>
      <c r="N495" s="1" t="str" cm="1">
        <f t="array" ref="N495">_xlfn.IFS(
G495&lt;=25,"Fast",
G495&lt;=40,"Medium",
G495&gt;40,"Slow"
)</f>
        <v>Slow</v>
      </c>
    </row>
    <row r="496" spans="1:14" x14ac:dyDescent="0.3">
      <c r="A496" s="1">
        <v>20438</v>
      </c>
      <c r="B496" s="1" t="s">
        <v>864</v>
      </c>
      <c r="C496" s="1" t="s">
        <v>91</v>
      </c>
      <c r="D496" s="1" t="s">
        <v>1331</v>
      </c>
      <c r="E496" s="1">
        <v>400</v>
      </c>
      <c r="F496" s="1">
        <v>3.7</v>
      </c>
      <c r="G496" s="1">
        <v>20</v>
      </c>
      <c r="H496" s="1" t="s">
        <v>1332</v>
      </c>
      <c r="I496" s="1" t="s">
        <v>864</v>
      </c>
      <c r="J496" s="1">
        <v>47</v>
      </c>
      <c r="K496" s="1" t="str">
        <f t="shared" si="21"/>
        <v>valid</v>
      </c>
      <c r="L496" s="1" t="str">
        <f t="shared" si="22"/>
        <v>MID</v>
      </c>
      <c r="M496" t="str">
        <f t="shared" si="23"/>
        <v>North Indian</v>
      </c>
      <c r="N496" s="1" t="str" cm="1">
        <f t="array" ref="N496">_xlfn.IFS(
G496&lt;=25,"Fast",
G496&lt;=40,"Medium",
G496&gt;40,"Slow"
)</f>
        <v>Fast</v>
      </c>
    </row>
    <row r="497" spans="1:14" x14ac:dyDescent="0.3">
      <c r="A497" s="1">
        <v>20440</v>
      </c>
      <c r="B497" s="1" t="s">
        <v>864</v>
      </c>
      <c r="C497" s="1" t="s">
        <v>91</v>
      </c>
      <c r="D497" s="1" t="s">
        <v>1333</v>
      </c>
      <c r="E497" s="1">
        <v>500</v>
      </c>
      <c r="F497" s="1">
        <v>3.9</v>
      </c>
      <c r="G497" s="1">
        <v>100</v>
      </c>
      <c r="H497" s="1" t="s">
        <v>461</v>
      </c>
      <c r="I497" s="1" t="s">
        <v>864</v>
      </c>
      <c r="J497" s="1">
        <v>53</v>
      </c>
      <c r="K497" s="1" t="str">
        <f t="shared" si="21"/>
        <v>valid</v>
      </c>
      <c r="L497" s="1" t="str">
        <f t="shared" si="22"/>
        <v>MID</v>
      </c>
      <c r="M497" t="str">
        <f t="shared" si="23"/>
        <v>Mughlai</v>
      </c>
      <c r="N497" s="1" t="str" cm="1">
        <f t="array" ref="N497">_xlfn.IFS(
G497&lt;=25,"Fast",
G497&lt;=40,"Medium",
G497&gt;40,"Slow"
)</f>
        <v>Slow</v>
      </c>
    </row>
    <row r="498" spans="1:14" x14ac:dyDescent="0.3">
      <c r="A498" s="1">
        <v>20486</v>
      </c>
      <c r="B498" s="1" t="s">
        <v>876</v>
      </c>
      <c r="C498" s="1" t="s">
        <v>115</v>
      </c>
      <c r="D498" s="1" t="s">
        <v>1334</v>
      </c>
      <c r="E498" s="1">
        <v>200</v>
      </c>
      <c r="F498" s="1">
        <v>4.3</v>
      </c>
      <c r="G498" s="1">
        <v>100</v>
      </c>
      <c r="H498" s="1" t="s">
        <v>184</v>
      </c>
      <c r="I498" s="1" t="s">
        <v>876</v>
      </c>
      <c r="J498" s="1">
        <v>64</v>
      </c>
      <c r="K498" s="1" t="str">
        <f t="shared" si="21"/>
        <v>valid</v>
      </c>
      <c r="L498" s="1" t="str">
        <f t="shared" si="22"/>
        <v>BUDGET</v>
      </c>
      <c r="M498" t="str">
        <f t="shared" si="23"/>
        <v>Fast Food</v>
      </c>
      <c r="N498" s="1" t="str" cm="1">
        <f t="array" ref="N498">_xlfn.IFS(
G498&lt;=25,"Fast",
G498&lt;=40,"Medium",
G498&gt;40,"Slow"
)</f>
        <v>Slow</v>
      </c>
    </row>
    <row r="499" spans="1:14" x14ac:dyDescent="0.3">
      <c r="A499" s="1">
        <v>20501</v>
      </c>
      <c r="B499" s="1" t="s">
        <v>864</v>
      </c>
      <c r="C499" s="1" t="s">
        <v>91</v>
      </c>
      <c r="D499" s="1" t="s">
        <v>1335</v>
      </c>
      <c r="E499" s="1">
        <v>250</v>
      </c>
      <c r="F499" s="1">
        <v>3.9</v>
      </c>
      <c r="G499" s="1">
        <v>1000</v>
      </c>
      <c r="H499" s="1" t="s">
        <v>127</v>
      </c>
      <c r="I499" s="1" t="s">
        <v>864</v>
      </c>
      <c r="J499" s="1">
        <v>51</v>
      </c>
      <c r="K499" s="1" t="str">
        <f t="shared" si="21"/>
        <v>valid</v>
      </c>
      <c r="L499" s="1" t="str">
        <f t="shared" si="22"/>
        <v>BUDGET</v>
      </c>
      <c r="M499" t="str">
        <f t="shared" si="23"/>
        <v>Mughlai</v>
      </c>
      <c r="N499" s="1" t="str" cm="1">
        <f t="array" ref="N499">_xlfn.IFS(
G499&lt;=25,"Fast",
G499&lt;=40,"Medium",
G499&gt;40,"Slow"
)</f>
        <v>Slow</v>
      </c>
    </row>
    <row r="500" spans="1:14" x14ac:dyDescent="0.3">
      <c r="A500" s="1">
        <v>20510</v>
      </c>
      <c r="B500" s="1" t="s">
        <v>1198</v>
      </c>
      <c r="C500" s="1" t="s">
        <v>189</v>
      </c>
      <c r="D500" s="1" t="s">
        <v>1336</v>
      </c>
      <c r="E500" s="1">
        <v>500</v>
      </c>
      <c r="F500" s="1">
        <v>4.4000000000000004</v>
      </c>
      <c r="G500" s="1">
        <v>50</v>
      </c>
      <c r="H500" s="1" t="s">
        <v>503</v>
      </c>
      <c r="I500" s="1" t="s">
        <v>1337</v>
      </c>
      <c r="J500" s="1">
        <v>44</v>
      </c>
      <c r="K500" s="1" t="str">
        <f t="shared" si="21"/>
        <v>valid</v>
      </c>
      <c r="L500" s="1" t="str">
        <f t="shared" si="22"/>
        <v>MID</v>
      </c>
      <c r="M500" t="str">
        <f t="shared" si="23"/>
        <v>Indian</v>
      </c>
      <c r="N500" s="1" t="str" cm="1">
        <f t="array" ref="N500">_xlfn.IFS(
G500&lt;=25,"Fast",
G500&lt;=40,"Medium",
G500&gt;40,"Slow"
)</f>
        <v>Slow</v>
      </c>
    </row>
    <row r="501" spans="1:14" x14ac:dyDescent="0.3">
      <c r="A501" s="1">
        <v>20513</v>
      </c>
      <c r="B501" s="1" t="s">
        <v>1047</v>
      </c>
      <c r="C501" s="1" t="s">
        <v>189</v>
      </c>
      <c r="D501" s="1" t="s">
        <v>1338</v>
      </c>
      <c r="E501" s="1">
        <v>500</v>
      </c>
      <c r="F501" s="1">
        <v>4.5999999999999996</v>
      </c>
      <c r="G501" s="1">
        <v>100</v>
      </c>
      <c r="H501" s="1" t="s">
        <v>503</v>
      </c>
      <c r="I501" s="1" t="s">
        <v>1339</v>
      </c>
      <c r="J501" s="1">
        <v>44</v>
      </c>
      <c r="K501" s="1" t="str">
        <f t="shared" si="21"/>
        <v>valid</v>
      </c>
      <c r="L501" s="1" t="str">
        <f t="shared" si="22"/>
        <v>MID</v>
      </c>
      <c r="M501" t="str">
        <f t="shared" si="23"/>
        <v>Indian</v>
      </c>
      <c r="N501" s="1" t="str" cm="1">
        <f t="array" ref="N501">_xlfn.IFS(
G501&lt;=25,"Fast",
G501&lt;=40,"Medium",
G501&gt;40,"Slow"
)</f>
        <v>Slow</v>
      </c>
    </row>
    <row r="502" spans="1:14" x14ac:dyDescent="0.3">
      <c r="A502" s="1">
        <v>20514</v>
      </c>
      <c r="B502" s="1" t="s">
        <v>1047</v>
      </c>
      <c r="C502" s="1" t="s">
        <v>189</v>
      </c>
      <c r="D502" s="1" t="s">
        <v>1340</v>
      </c>
      <c r="E502" s="1">
        <v>350</v>
      </c>
      <c r="F502" s="1">
        <v>4.4000000000000004</v>
      </c>
      <c r="G502" s="1">
        <v>500</v>
      </c>
      <c r="H502" s="1" t="s">
        <v>1341</v>
      </c>
      <c r="I502" s="1" t="s">
        <v>1342</v>
      </c>
      <c r="J502" s="1">
        <v>50</v>
      </c>
      <c r="K502" s="1" t="str">
        <f t="shared" si="21"/>
        <v>valid</v>
      </c>
      <c r="L502" s="1" t="str">
        <f t="shared" si="22"/>
        <v>MID</v>
      </c>
      <c r="M502" t="str">
        <f t="shared" si="23"/>
        <v>Lebanese</v>
      </c>
      <c r="N502" s="1" t="str" cm="1">
        <f t="array" ref="N502">_xlfn.IFS(
G502&lt;=25,"Fast",
G502&lt;=40,"Medium",
G502&gt;40,"Slow"
)</f>
        <v>Slow</v>
      </c>
    </row>
    <row r="503" spans="1:14" x14ac:dyDescent="0.3">
      <c r="A503" s="1">
        <v>20526</v>
      </c>
      <c r="B503" s="1" t="s">
        <v>1343</v>
      </c>
      <c r="C503" s="1" t="s">
        <v>383</v>
      </c>
      <c r="D503" s="1" t="s">
        <v>1344</v>
      </c>
      <c r="E503" s="1">
        <v>700</v>
      </c>
      <c r="F503" s="1">
        <v>4.2</v>
      </c>
      <c r="G503" s="1">
        <v>50</v>
      </c>
      <c r="H503" s="1" t="s">
        <v>695</v>
      </c>
      <c r="I503" s="1" t="s">
        <v>1345</v>
      </c>
      <c r="J503" s="1">
        <v>33</v>
      </c>
      <c r="K503" s="1" t="str">
        <f t="shared" si="21"/>
        <v>valid</v>
      </c>
      <c r="L503" s="1" t="str">
        <f t="shared" si="22"/>
        <v>PREMIUM</v>
      </c>
      <c r="M503" t="str">
        <f t="shared" si="23"/>
        <v>Indian</v>
      </c>
      <c r="N503" s="1" t="str" cm="1">
        <f t="array" ref="N503">_xlfn.IFS(
G503&lt;=25,"Fast",
G503&lt;=40,"Medium",
G503&gt;40,"Slow"
)</f>
        <v>Slow</v>
      </c>
    </row>
    <row r="504" spans="1:14" x14ac:dyDescent="0.3">
      <c r="A504" s="1">
        <v>20568</v>
      </c>
      <c r="B504" s="1" t="s">
        <v>839</v>
      </c>
      <c r="C504" s="1" t="s">
        <v>115</v>
      </c>
      <c r="D504" s="1" t="s">
        <v>1346</v>
      </c>
      <c r="E504" s="1">
        <v>200</v>
      </c>
      <c r="F504" s="1">
        <v>2.9</v>
      </c>
      <c r="G504" s="1">
        <v>80</v>
      </c>
      <c r="H504" s="1" t="s">
        <v>1347</v>
      </c>
      <c r="I504" s="1" t="s">
        <v>1348</v>
      </c>
      <c r="J504" s="1">
        <v>72</v>
      </c>
      <c r="K504" s="1" t="str">
        <f t="shared" si="21"/>
        <v>valid</v>
      </c>
      <c r="L504" s="1" t="str">
        <f t="shared" si="22"/>
        <v>BUDGET</v>
      </c>
      <c r="M504" t="str">
        <f t="shared" si="23"/>
        <v>Pizzas</v>
      </c>
      <c r="N504" s="1" t="str" cm="1">
        <f t="array" ref="N504">_xlfn.IFS(
G504&lt;=25,"Fast",
G504&lt;=40,"Medium",
G504&gt;40,"Slow"
)</f>
        <v>Slow</v>
      </c>
    </row>
    <row r="505" spans="1:14" x14ac:dyDescent="0.3">
      <c r="A505" s="1">
        <v>20570</v>
      </c>
      <c r="B505" s="1" t="s">
        <v>677</v>
      </c>
      <c r="C505" s="1" t="s">
        <v>115</v>
      </c>
      <c r="D505" s="1" t="s">
        <v>1349</v>
      </c>
      <c r="E505" s="1">
        <v>200</v>
      </c>
      <c r="F505" s="1">
        <v>4.4000000000000004</v>
      </c>
      <c r="G505" s="1">
        <v>100</v>
      </c>
      <c r="H505" s="1" t="s">
        <v>131</v>
      </c>
      <c r="I505" s="1" t="s">
        <v>677</v>
      </c>
      <c r="J505" s="1">
        <v>62</v>
      </c>
      <c r="K505" s="1" t="str">
        <f t="shared" si="21"/>
        <v>valid</v>
      </c>
      <c r="L505" s="1" t="str">
        <f t="shared" si="22"/>
        <v>BUDGET</v>
      </c>
      <c r="M505" t="str">
        <f t="shared" si="23"/>
        <v>North Indian</v>
      </c>
      <c r="N505" s="1" t="str" cm="1">
        <f t="array" ref="N505">_xlfn.IFS(
G505&lt;=25,"Fast",
G505&lt;=40,"Medium",
G505&gt;40,"Slow"
)</f>
        <v>Slow</v>
      </c>
    </row>
    <row r="506" spans="1:14" x14ac:dyDescent="0.3">
      <c r="A506" s="1">
        <v>20637</v>
      </c>
      <c r="B506" s="1" t="s">
        <v>75</v>
      </c>
      <c r="C506" s="1" t="s">
        <v>11</v>
      </c>
      <c r="D506" s="1" t="s">
        <v>1350</v>
      </c>
      <c r="E506" s="1">
        <v>500</v>
      </c>
      <c r="F506" s="1">
        <v>4.0999999999999996</v>
      </c>
      <c r="G506" s="1">
        <v>500</v>
      </c>
      <c r="H506" s="1" t="s">
        <v>732</v>
      </c>
      <c r="I506" s="1" t="s">
        <v>1351</v>
      </c>
      <c r="J506" s="1">
        <v>57</v>
      </c>
      <c r="K506" s="1" t="str">
        <f t="shared" si="21"/>
        <v>valid</v>
      </c>
      <c r="L506" s="1" t="str">
        <f t="shared" si="22"/>
        <v>MID</v>
      </c>
      <c r="M506" t="str">
        <f t="shared" si="23"/>
        <v>Chinese</v>
      </c>
      <c r="N506" s="1" t="str" cm="1">
        <f t="array" ref="N506">_xlfn.IFS(
G506&lt;=25,"Fast",
G506&lt;=40,"Medium",
G506&gt;40,"Slow"
)</f>
        <v>Slow</v>
      </c>
    </row>
    <row r="507" spans="1:14" x14ac:dyDescent="0.3">
      <c r="A507" s="1">
        <v>20646</v>
      </c>
      <c r="B507" s="1" t="s">
        <v>1186</v>
      </c>
      <c r="C507" s="1" t="s">
        <v>91</v>
      </c>
      <c r="D507" s="1" t="s">
        <v>1352</v>
      </c>
      <c r="E507" s="1">
        <v>600</v>
      </c>
      <c r="F507" s="1">
        <v>4.3</v>
      </c>
      <c r="G507" s="1">
        <v>50</v>
      </c>
      <c r="H507" s="1" t="s">
        <v>1353</v>
      </c>
      <c r="I507" s="1" t="s">
        <v>456</v>
      </c>
      <c r="J507" s="1">
        <v>54</v>
      </c>
      <c r="K507" s="1" t="str">
        <f t="shared" si="21"/>
        <v>valid</v>
      </c>
      <c r="L507" s="1" t="str">
        <f t="shared" si="22"/>
        <v>MID</v>
      </c>
      <c r="M507" t="str">
        <f t="shared" si="23"/>
        <v>North Indian  Malwani  Continental  South Indian  Chinese  Asian  Mughlai</v>
      </c>
      <c r="N507" s="1" t="str" cm="1">
        <f t="array" ref="N507">_xlfn.IFS(
G507&lt;=25,"Fast",
G507&lt;=40,"Medium",
G507&gt;40,"Slow"
)</f>
        <v>Slow</v>
      </c>
    </row>
    <row r="508" spans="1:14" x14ac:dyDescent="0.3">
      <c r="A508" s="1">
        <v>20653</v>
      </c>
      <c r="B508" s="1" t="s">
        <v>1354</v>
      </c>
      <c r="C508" s="1" t="s">
        <v>11</v>
      </c>
      <c r="D508" s="1" t="s">
        <v>1355</v>
      </c>
      <c r="E508" s="1">
        <v>500</v>
      </c>
      <c r="F508" s="1">
        <v>4.4000000000000004</v>
      </c>
      <c r="G508" s="1">
        <v>50</v>
      </c>
      <c r="H508" s="1" t="s">
        <v>1356</v>
      </c>
      <c r="I508" s="1" t="s">
        <v>1357</v>
      </c>
      <c r="J508" s="1">
        <v>52</v>
      </c>
      <c r="K508" s="1" t="str">
        <f t="shared" si="21"/>
        <v>valid</v>
      </c>
      <c r="L508" s="1" t="str">
        <f t="shared" si="22"/>
        <v>MID</v>
      </c>
      <c r="M508" t="str">
        <f t="shared" si="23"/>
        <v>Pizzas</v>
      </c>
      <c r="N508" s="1" t="str" cm="1">
        <f t="array" ref="N508">_xlfn.IFS(
G508&lt;=25,"Fast",
G508&lt;=40,"Medium",
G508&gt;40,"Slow"
)</f>
        <v>Slow</v>
      </c>
    </row>
    <row r="509" spans="1:14" x14ac:dyDescent="0.3">
      <c r="A509" s="1">
        <v>20732</v>
      </c>
      <c r="B509" s="1" t="s">
        <v>193</v>
      </c>
      <c r="C509" s="1" t="s">
        <v>189</v>
      </c>
      <c r="D509" s="1" t="s">
        <v>1358</v>
      </c>
      <c r="E509" s="1">
        <v>650</v>
      </c>
      <c r="F509" s="1">
        <v>2.9</v>
      </c>
      <c r="G509" s="1">
        <v>80</v>
      </c>
      <c r="H509" s="1" t="s">
        <v>790</v>
      </c>
      <c r="I509" s="1" t="s">
        <v>1359</v>
      </c>
      <c r="J509" s="1">
        <v>78</v>
      </c>
      <c r="K509" s="1" t="str">
        <f t="shared" si="21"/>
        <v>valid</v>
      </c>
      <c r="L509" s="1" t="str">
        <f t="shared" si="22"/>
        <v>PREMIUM</v>
      </c>
      <c r="M509" t="str">
        <f t="shared" si="23"/>
        <v>Continental</v>
      </c>
      <c r="N509" s="1" t="str" cm="1">
        <f t="array" ref="N509">_xlfn.IFS(
G509&lt;=25,"Fast",
G509&lt;=40,"Medium",
G509&gt;40,"Slow"
)</f>
        <v>Slow</v>
      </c>
    </row>
    <row r="510" spans="1:14" x14ac:dyDescent="0.3">
      <c r="A510" s="1">
        <v>20747</v>
      </c>
      <c r="B510" s="1" t="s">
        <v>679</v>
      </c>
      <c r="C510" s="1" t="s">
        <v>463</v>
      </c>
      <c r="D510" s="1" t="s">
        <v>1360</v>
      </c>
      <c r="E510" s="1">
        <v>250</v>
      </c>
      <c r="F510" s="1">
        <v>4.0999999999999996</v>
      </c>
      <c r="G510" s="1">
        <v>50</v>
      </c>
      <c r="H510" s="1" t="s">
        <v>1361</v>
      </c>
      <c r="I510" s="1" t="s">
        <v>1362</v>
      </c>
      <c r="J510" s="1">
        <v>68</v>
      </c>
      <c r="K510" s="1" t="str">
        <f t="shared" si="21"/>
        <v>valid</v>
      </c>
      <c r="L510" s="1" t="str">
        <f t="shared" si="22"/>
        <v>BUDGET</v>
      </c>
      <c r="M510" t="str">
        <f t="shared" si="23"/>
        <v>Chettinad</v>
      </c>
      <c r="N510" s="1" t="str" cm="1">
        <f t="array" ref="N510">_xlfn.IFS(
G510&lt;=25,"Fast",
G510&lt;=40,"Medium",
G510&gt;40,"Slow"
)</f>
        <v>Slow</v>
      </c>
    </row>
    <row r="511" spans="1:14" x14ac:dyDescent="0.3">
      <c r="A511" s="1">
        <v>20760</v>
      </c>
      <c r="B511" s="1" t="s">
        <v>745</v>
      </c>
      <c r="C511" s="1" t="s">
        <v>383</v>
      </c>
      <c r="D511" s="1" t="s">
        <v>1363</v>
      </c>
      <c r="E511" s="1">
        <v>300</v>
      </c>
      <c r="F511" s="1">
        <v>4.2</v>
      </c>
      <c r="G511" s="1">
        <v>50</v>
      </c>
      <c r="H511" s="1" t="s">
        <v>131</v>
      </c>
      <c r="I511" s="1" t="s">
        <v>745</v>
      </c>
      <c r="J511" s="1">
        <v>55</v>
      </c>
      <c r="K511" s="1" t="str">
        <f t="shared" si="21"/>
        <v>valid</v>
      </c>
      <c r="L511" s="1" t="str">
        <f t="shared" si="22"/>
        <v>BUDGET</v>
      </c>
      <c r="M511" t="str">
        <f t="shared" si="23"/>
        <v>North Indian</v>
      </c>
      <c r="N511" s="1" t="str" cm="1">
        <f t="array" ref="N511">_xlfn.IFS(
G511&lt;=25,"Fast",
G511&lt;=40,"Medium",
G511&gt;40,"Slow"
)</f>
        <v>Slow</v>
      </c>
    </row>
    <row r="512" spans="1:14" x14ac:dyDescent="0.3">
      <c r="A512" s="1">
        <v>20812</v>
      </c>
      <c r="B512" s="1" t="s">
        <v>90</v>
      </c>
      <c r="C512" s="1" t="s">
        <v>91</v>
      </c>
      <c r="D512" s="1" t="s">
        <v>1364</v>
      </c>
      <c r="E512" s="1">
        <v>300</v>
      </c>
      <c r="F512" s="1">
        <v>4.0999999999999996</v>
      </c>
      <c r="G512" s="1">
        <v>100</v>
      </c>
      <c r="H512" s="1" t="s">
        <v>278</v>
      </c>
      <c r="I512" s="1" t="s">
        <v>1365</v>
      </c>
      <c r="J512" s="1">
        <v>56</v>
      </c>
      <c r="K512" s="1" t="str">
        <f t="shared" si="21"/>
        <v>valid</v>
      </c>
      <c r="L512" s="1" t="str">
        <f t="shared" si="22"/>
        <v>BUDGET</v>
      </c>
      <c r="M512" t="str">
        <f t="shared" si="23"/>
        <v>Chinese</v>
      </c>
      <c r="N512" s="1" t="str" cm="1">
        <f t="array" ref="N512">_xlfn.IFS(
G512&lt;=25,"Fast",
G512&lt;=40,"Medium",
G512&gt;40,"Slow"
)</f>
        <v>Slow</v>
      </c>
    </row>
    <row r="513" spans="1:14" x14ac:dyDescent="0.3">
      <c r="A513" s="1">
        <v>20855</v>
      </c>
      <c r="B513" s="1" t="s">
        <v>35</v>
      </c>
      <c r="C513" s="1" t="s">
        <v>11</v>
      </c>
      <c r="D513" s="1" t="s">
        <v>1366</v>
      </c>
      <c r="E513" s="1">
        <v>600</v>
      </c>
      <c r="F513" s="1">
        <v>4.0999999999999996</v>
      </c>
      <c r="G513" s="1">
        <v>100</v>
      </c>
      <c r="H513" s="1" t="s">
        <v>1367</v>
      </c>
      <c r="I513" s="1" t="s">
        <v>20</v>
      </c>
      <c r="J513" s="1">
        <v>54</v>
      </c>
      <c r="K513" s="1" t="str">
        <f t="shared" si="21"/>
        <v>valid</v>
      </c>
      <c r="L513" s="1" t="str">
        <f t="shared" si="22"/>
        <v>MID</v>
      </c>
      <c r="M513" t="str">
        <f t="shared" si="23"/>
        <v>Maharashtrian</v>
      </c>
      <c r="N513" s="1" t="str" cm="1">
        <f t="array" ref="N513">_xlfn.IFS(
G513&lt;=25,"Fast",
G513&lt;=40,"Medium",
G513&gt;40,"Slow"
)</f>
        <v>Slow</v>
      </c>
    </row>
    <row r="514" spans="1:14" x14ac:dyDescent="0.3">
      <c r="A514" s="1">
        <v>20929</v>
      </c>
      <c r="B514" s="1" t="s">
        <v>679</v>
      </c>
      <c r="C514" s="1" t="s">
        <v>463</v>
      </c>
      <c r="D514" s="1" t="s">
        <v>1368</v>
      </c>
      <c r="E514" s="1">
        <v>500</v>
      </c>
      <c r="F514" s="1">
        <v>4.5</v>
      </c>
      <c r="G514" s="1">
        <v>100</v>
      </c>
      <c r="H514" s="1" t="s">
        <v>1369</v>
      </c>
      <c r="I514" s="1" t="s">
        <v>1370</v>
      </c>
      <c r="J514" s="1">
        <v>67</v>
      </c>
      <c r="K514" s="1" t="str">
        <f t="shared" si="21"/>
        <v>valid</v>
      </c>
      <c r="L514" s="1" t="str">
        <f t="shared" si="22"/>
        <v>MID</v>
      </c>
      <c r="M514" t="str">
        <f t="shared" si="23"/>
        <v>North Indian</v>
      </c>
      <c r="N514" s="1" t="str" cm="1">
        <f t="array" ref="N514">_xlfn.IFS(
G514&lt;=25,"Fast",
G514&lt;=40,"Medium",
G514&gt;40,"Slow"
)</f>
        <v>Slow</v>
      </c>
    </row>
    <row r="515" spans="1:14" x14ac:dyDescent="0.3">
      <c r="A515" s="1">
        <v>20961</v>
      </c>
      <c r="B515" s="1" t="s">
        <v>373</v>
      </c>
      <c r="C515" s="1" t="s">
        <v>115</v>
      </c>
      <c r="D515" s="1" t="s">
        <v>1371</v>
      </c>
      <c r="E515" s="1">
        <v>350</v>
      </c>
      <c r="F515" s="1">
        <v>4.0999999999999996</v>
      </c>
      <c r="G515" s="1">
        <v>500</v>
      </c>
      <c r="H515" s="1" t="s">
        <v>1372</v>
      </c>
      <c r="I515" s="1" t="s">
        <v>677</v>
      </c>
      <c r="J515" s="1">
        <v>73</v>
      </c>
      <c r="K515" s="1" t="str">
        <f t="shared" ref="K515:K578" si="24">IF(E515=0,"outlier","valid")</f>
        <v>valid</v>
      </c>
      <c r="L515" s="1" t="str">
        <f t="shared" ref="L515:L578" si="25">IF(E515&lt;=300,"BUDGET",IF(E515&lt;=600,"MID","PREMIUM"))</f>
        <v>MID</v>
      </c>
      <c r="M515" t="str">
        <f t="shared" ref="M515:M578" si="26">IFERROR(LEFT(H515, FIND(",", H515)-1), H515)</f>
        <v>Indian</v>
      </c>
      <c r="N515" s="1" t="str" cm="1">
        <f t="array" ref="N515">_xlfn.IFS(
G515&lt;=25,"Fast",
G515&lt;=40,"Medium",
G515&gt;40,"Slow"
)</f>
        <v>Slow</v>
      </c>
    </row>
    <row r="516" spans="1:14" x14ac:dyDescent="0.3">
      <c r="A516" s="1">
        <v>20970</v>
      </c>
      <c r="B516" s="1" t="s">
        <v>745</v>
      </c>
      <c r="C516" s="1" t="s">
        <v>383</v>
      </c>
      <c r="D516" s="1" t="s">
        <v>1373</v>
      </c>
      <c r="E516" s="1">
        <v>600</v>
      </c>
      <c r="F516" s="1">
        <v>3.6</v>
      </c>
      <c r="G516" s="1">
        <v>100</v>
      </c>
      <c r="H516" s="1" t="s">
        <v>1356</v>
      </c>
      <c r="I516" s="1" t="s">
        <v>763</v>
      </c>
      <c r="J516" s="1">
        <v>47</v>
      </c>
      <c r="K516" s="1" t="str">
        <f t="shared" si="24"/>
        <v>valid</v>
      </c>
      <c r="L516" s="1" t="str">
        <f t="shared" si="25"/>
        <v>MID</v>
      </c>
      <c r="M516" t="str">
        <f t="shared" si="26"/>
        <v>Pizzas</v>
      </c>
      <c r="N516" s="1" t="str" cm="1">
        <f t="array" ref="N516">_xlfn.IFS(
G516&lt;=25,"Fast",
G516&lt;=40,"Medium",
G516&gt;40,"Slow"
)</f>
        <v>Slow</v>
      </c>
    </row>
    <row r="517" spans="1:14" x14ac:dyDescent="0.3">
      <c r="A517" s="1">
        <v>21001</v>
      </c>
      <c r="B517" s="1" t="s">
        <v>253</v>
      </c>
      <c r="C517" s="1" t="s">
        <v>115</v>
      </c>
      <c r="D517" s="1" t="s">
        <v>709</v>
      </c>
      <c r="E517" s="1">
        <v>350</v>
      </c>
      <c r="F517" s="1">
        <v>3.9</v>
      </c>
      <c r="G517" s="1">
        <v>100</v>
      </c>
      <c r="H517" s="1" t="s">
        <v>710</v>
      </c>
      <c r="I517" s="1" t="s">
        <v>1374</v>
      </c>
      <c r="J517" s="1">
        <v>36</v>
      </c>
      <c r="K517" s="1" t="str">
        <f t="shared" si="24"/>
        <v>valid</v>
      </c>
      <c r="L517" s="1" t="str">
        <f t="shared" si="25"/>
        <v>MID</v>
      </c>
      <c r="M517" t="str">
        <f t="shared" si="26"/>
        <v>Pizzas</v>
      </c>
      <c r="N517" s="1" t="str" cm="1">
        <f t="array" ref="N517">_xlfn.IFS(
G517&lt;=25,"Fast",
G517&lt;=40,"Medium",
G517&gt;40,"Slow"
)</f>
        <v>Slow</v>
      </c>
    </row>
    <row r="518" spans="1:14" x14ac:dyDescent="0.3">
      <c r="A518" s="1">
        <v>21032</v>
      </c>
      <c r="B518" s="1" t="s">
        <v>659</v>
      </c>
      <c r="C518" s="1" t="s">
        <v>463</v>
      </c>
      <c r="D518" s="1" t="s">
        <v>1375</v>
      </c>
      <c r="E518" s="1">
        <v>150</v>
      </c>
      <c r="F518" s="1">
        <v>3.2</v>
      </c>
      <c r="G518" s="1">
        <v>50</v>
      </c>
      <c r="H518" s="1" t="s">
        <v>184</v>
      </c>
      <c r="I518" s="1" t="s">
        <v>1376</v>
      </c>
      <c r="J518" s="1">
        <v>70</v>
      </c>
      <c r="K518" s="1" t="str">
        <f t="shared" si="24"/>
        <v>valid</v>
      </c>
      <c r="L518" s="1" t="str">
        <f t="shared" si="25"/>
        <v>BUDGET</v>
      </c>
      <c r="M518" t="str">
        <f t="shared" si="26"/>
        <v>Fast Food</v>
      </c>
      <c r="N518" s="1" t="str" cm="1">
        <f t="array" ref="N518">_xlfn.IFS(
G518&lt;=25,"Fast",
G518&lt;=40,"Medium",
G518&gt;40,"Slow"
)</f>
        <v>Slow</v>
      </c>
    </row>
    <row r="519" spans="1:14" x14ac:dyDescent="0.3">
      <c r="A519" s="1">
        <v>21058</v>
      </c>
      <c r="B519" s="1" t="s">
        <v>319</v>
      </c>
      <c r="C519" s="1" t="s">
        <v>189</v>
      </c>
      <c r="D519" s="1" t="s">
        <v>1377</v>
      </c>
      <c r="E519" s="1">
        <v>1100</v>
      </c>
      <c r="F519" s="1">
        <v>4.2</v>
      </c>
      <c r="G519" s="1">
        <v>100</v>
      </c>
      <c r="H519" s="1" t="s">
        <v>822</v>
      </c>
      <c r="I519" s="1" t="s">
        <v>1378</v>
      </c>
      <c r="J519" s="1">
        <v>65</v>
      </c>
      <c r="K519" s="1" t="str">
        <f t="shared" si="24"/>
        <v>valid</v>
      </c>
      <c r="L519" s="1" t="str">
        <f t="shared" si="25"/>
        <v>PREMIUM</v>
      </c>
      <c r="M519" t="str">
        <f t="shared" si="26"/>
        <v>Continental</v>
      </c>
      <c r="N519" s="1" t="str" cm="1">
        <f t="array" ref="N519">_xlfn.IFS(
G519&lt;=25,"Fast",
G519&lt;=40,"Medium",
G519&gt;40,"Slow"
)</f>
        <v>Slow</v>
      </c>
    </row>
    <row r="520" spans="1:14" x14ac:dyDescent="0.3">
      <c r="A520" s="1">
        <v>21077</v>
      </c>
      <c r="B520" s="1" t="s">
        <v>457</v>
      </c>
      <c r="C520" s="1" t="s">
        <v>91</v>
      </c>
      <c r="D520" s="1" t="s">
        <v>1185</v>
      </c>
      <c r="E520" s="1">
        <v>400</v>
      </c>
      <c r="F520" s="1">
        <v>2.9</v>
      </c>
      <c r="G520" s="1">
        <v>80</v>
      </c>
      <c r="H520" s="1" t="s">
        <v>1379</v>
      </c>
      <c r="I520" s="1" t="s">
        <v>1274</v>
      </c>
      <c r="J520" s="1">
        <v>38</v>
      </c>
      <c r="K520" s="1" t="str">
        <f t="shared" si="24"/>
        <v>valid</v>
      </c>
      <c r="L520" s="1" t="str">
        <f t="shared" si="25"/>
        <v>MID</v>
      </c>
      <c r="M520" t="str">
        <f t="shared" si="26"/>
        <v>Mughlai</v>
      </c>
      <c r="N520" s="1" t="str" cm="1">
        <f t="array" ref="N520">_xlfn.IFS(
G520&lt;=25,"Fast",
G520&lt;=40,"Medium",
G520&gt;40,"Slow"
)</f>
        <v>Slow</v>
      </c>
    </row>
    <row r="521" spans="1:14" x14ac:dyDescent="0.3">
      <c r="A521" s="1">
        <v>21105</v>
      </c>
      <c r="B521" s="1" t="s">
        <v>1380</v>
      </c>
      <c r="C521" s="1" t="s">
        <v>383</v>
      </c>
      <c r="D521" s="1" t="s">
        <v>1381</v>
      </c>
      <c r="E521" s="1">
        <v>400</v>
      </c>
      <c r="F521" s="1">
        <v>4.2</v>
      </c>
      <c r="G521" s="1">
        <v>100</v>
      </c>
      <c r="H521" s="1" t="s">
        <v>28</v>
      </c>
      <c r="I521" s="1" t="s">
        <v>1382</v>
      </c>
      <c r="J521" s="1">
        <v>44</v>
      </c>
      <c r="K521" s="1" t="str">
        <f t="shared" si="24"/>
        <v>valid</v>
      </c>
      <c r="L521" s="1" t="str">
        <f t="shared" si="25"/>
        <v>MID</v>
      </c>
      <c r="M521" t="str">
        <f t="shared" si="26"/>
        <v>Mughlai</v>
      </c>
      <c r="N521" s="1" t="str" cm="1">
        <f t="array" ref="N521">_xlfn.IFS(
G521&lt;=25,"Fast",
G521&lt;=40,"Medium",
G521&gt;40,"Slow"
)</f>
        <v>Slow</v>
      </c>
    </row>
    <row r="522" spans="1:14" x14ac:dyDescent="0.3">
      <c r="A522" s="1">
        <v>21180</v>
      </c>
      <c r="B522" s="1" t="s">
        <v>864</v>
      </c>
      <c r="C522" s="1" t="s">
        <v>91</v>
      </c>
      <c r="D522" s="1" t="s">
        <v>1383</v>
      </c>
      <c r="E522" s="1">
        <v>400</v>
      </c>
      <c r="F522" s="1">
        <v>4.2</v>
      </c>
      <c r="G522" s="1">
        <v>100</v>
      </c>
      <c r="H522" s="1" t="s">
        <v>1384</v>
      </c>
      <c r="I522" s="1" t="s">
        <v>864</v>
      </c>
      <c r="J522" s="1">
        <v>55</v>
      </c>
      <c r="K522" s="1" t="str">
        <f t="shared" si="24"/>
        <v>valid</v>
      </c>
      <c r="L522" s="1" t="str">
        <f t="shared" si="25"/>
        <v>MID</v>
      </c>
      <c r="M522" t="str">
        <f t="shared" si="26"/>
        <v>Chinese</v>
      </c>
      <c r="N522" s="1" t="str" cm="1">
        <f t="array" ref="N522">_xlfn.IFS(
G522&lt;=25,"Fast",
G522&lt;=40,"Medium",
G522&gt;40,"Slow"
)</f>
        <v>Slow</v>
      </c>
    </row>
    <row r="523" spans="1:14" x14ac:dyDescent="0.3">
      <c r="A523" s="1">
        <v>21227</v>
      </c>
      <c r="B523" s="1" t="s">
        <v>864</v>
      </c>
      <c r="C523" s="1" t="s">
        <v>91</v>
      </c>
      <c r="D523" s="1" t="s">
        <v>1385</v>
      </c>
      <c r="E523" s="1">
        <v>1100</v>
      </c>
      <c r="F523" s="1">
        <v>4.5</v>
      </c>
      <c r="G523" s="1">
        <v>100</v>
      </c>
      <c r="H523" s="1" t="s">
        <v>1386</v>
      </c>
      <c r="I523" s="1" t="s">
        <v>864</v>
      </c>
      <c r="J523" s="1">
        <v>48</v>
      </c>
      <c r="K523" s="1" t="str">
        <f t="shared" si="24"/>
        <v>valid</v>
      </c>
      <c r="L523" s="1" t="str">
        <f t="shared" si="25"/>
        <v>PREMIUM</v>
      </c>
      <c r="M523" t="str">
        <f t="shared" si="26"/>
        <v>North Indian</v>
      </c>
      <c r="N523" s="1" t="str" cm="1">
        <f t="array" ref="N523">_xlfn.IFS(
G523&lt;=25,"Fast",
G523&lt;=40,"Medium",
G523&gt;40,"Slow"
)</f>
        <v>Slow</v>
      </c>
    </row>
    <row r="524" spans="1:14" x14ac:dyDescent="0.3">
      <c r="A524" s="1">
        <v>21232</v>
      </c>
      <c r="B524" s="1" t="s">
        <v>1387</v>
      </c>
      <c r="C524" s="1" t="s">
        <v>463</v>
      </c>
      <c r="D524" s="1" t="s">
        <v>1388</v>
      </c>
      <c r="E524" s="1">
        <v>400</v>
      </c>
      <c r="F524" s="1">
        <v>4</v>
      </c>
      <c r="G524" s="1">
        <v>100</v>
      </c>
      <c r="H524" s="1" t="s">
        <v>1389</v>
      </c>
      <c r="I524" s="1" t="s">
        <v>1390</v>
      </c>
      <c r="J524" s="1">
        <v>58</v>
      </c>
      <c r="K524" s="1" t="str">
        <f t="shared" si="24"/>
        <v>valid</v>
      </c>
      <c r="L524" s="1" t="str">
        <f t="shared" si="25"/>
        <v>MID</v>
      </c>
      <c r="M524" t="str">
        <f t="shared" si="26"/>
        <v>South Indian</v>
      </c>
      <c r="N524" s="1" t="str" cm="1">
        <f t="array" ref="N524">_xlfn.IFS(
G524&lt;=25,"Fast",
G524&lt;=40,"Medium",
G524&gt;40,"Slow"
)</f>
        <v>Slow</v>
      </c>
    </row>
    <row r="525" spans="1:14" x14ac:dyDescent="0.3">
      <c r="A525" s="1">
        <v>21238</v>
      </c>
      <c r="B525" s="1" t="s">
        <v>612</v>
      </c>
      <c r="C525" s="1" t="s">
        <v>463</v>
      </c>
      <c r="D525" s="1" t="s">
        <v>1391</v>
      </c>
      <c r="E525" s="1">
        <v>900</v>
      </c>
      <c r="F525" s="1">
        <v>4.2</v>
      </c>
      <c r="G525" s="1">
        <v>100</v>
      </c>
      <c r="H525" s="1" t="s">
        <v>1392</v>
      </c>
      <c r="I525" s="1" t="s">
        <v>1393</v>
      </c>
      <c r="J525" s="1">
        <v>52</v>
      </c>
      <c r="K525" s="1" t="str">
        <f t="shared" si="24"/>
        <v>valid</v>
      </c>
      <c r="L525" s="1" t="str">
        <f t="shared" si="25"/>
        <v>PREMIUM</v>
      </c>
      <c r="M525" t="str">
        <f t="shared" si="26"/>
        <v>Biryani</v>
      </c>
      <c r="N525" s="1" t="str" cm="1">
        <f t="array" ref="N525">_xlfn.IFS(
G525&lt;=25,"Fast",
G525&lt;=40,"Medium",
G525&gt;40,"Slow"
)</f>
        <v>Slow</v>
      </c>
    </row>
    <row r="526" spans="1:14" x14ac:dyDescent="0.3">
      <c r="A526" s="1">
        <v>21257</v>
      </c>
      <c r="B526" s="1" t="s">
        <v>864</v>
      </c>
      <c r="C526" s="1" t="s">
        <v>91</v>
      </c>
      <c r="D526" s="1" t="s">
        <v>1394</v>
      </c>
      <c r="E526" s="1">
        <v>400</v>
      </c>
      <c r="F526" s="1">
        <v>4.4000000000000004</v>
      </c>
      <c r="G526" s="1">
        <v>100</v>
      </c>
      <c r="H526" s="1" t="s">
        <v>1395</v>
      </c>
      <c r="I526" s="1" t="s">
        <v>867</v>
      </c>
      <c r="J526" s="1">
        <v>52</v>
      </c>
      <c r="K526" s="1" t="str">
        <f t="shared" si="24"/>
        <v>valid</v>
      </c>
      <c r="L526" s="1" t="str">
        <f t="shared" si="25"/>
        <v>MID</v>
      </c>
      <c r="M526" t="str">
        <f t="shared" si="26"/>
        <v>Beverages</v>
      </c>
      <c r="N526" s="1" t="str" cm="1">
        <f t="array" ref="N526">_xlfn.IFS(
G526&lt;=25,"Fast",
G526&lt;=40,"Medium",
G526&gt;40,"Slow"
)</f>
        <v>Slow</v>
      </c>
    </row>
    <row r="527" spans="1:14" x14ac:dyDescent="0.3">
      <c r="A527" s="1">
        <v>21404</v>
      </c>
      <c r="B527" s="1" t="s">
        <v>21</v>
      </c>
      <c r="C527" s="1" t="s">
        <v>11</v>
      </c>
      <c r="D527" s="1" t="s">
        <v>1391</v>
      </c>
      <c r="E527" s="1">
        <v>900</v>
      </c>
      <c r="F527" s="1">
        <v>4.2</v>
      </c>
      <c r="G527" s="1">
        <v>100</v>
      </c>
      <c r="H527" s="1" t="s">
        <v>1392</v>
      </c>
      <c r="I527" s="1" t="s">
        <v>1396</v>
      </c>
      <c r="J527" s="1">
        <v>58</v>
      </c>
      <c r="K527" s="1" t="str">
        <f t="shared" si="24"/>
        <v>valid</v>
      </c>
      <c r="L527" s="1" t="str">
        <f t="shared" si="25"/>
        <v>PREMIUM</v>
      </c>
      <c r="M527" t="str">
        <f t="shared" si="26"/>
        <v>Biryani</v>
      </c>
      <c r="N527" s="1" t="str" cm="1">
        <f t="array" ref="N527">_xlfn.IFS(
G527&lt;=25,"Fast",
G527&lt;=40,"Medium",
G527&gt;40,"Slow"
)</f>
        <v>Slow</v>
      </c>
    </row>
    <row r="528" spans="1:14" x14ac:dyDescent="0.3">
      <c r="A528" s="1">
        <v>21435</v>
      </c>
      <c r="B528" s="1" t="s">
        <v>276</v>
      </c>
      <c r="C528" s="1" t="s">
        <v>115</v>
      </c>
      <c r="D528" s="1" t="s">
        <v>1397</v>
      </c>
      <c r="E528" s="1">
        <v>900</v>
      </c>
      <c r="F528" s="1">
        <v>2.9</v>
      </c>
      <c r="G528" s="1">
        <v>80</v>
      </c>
      <c r="H528" s="1" t="s">
        <v>1398</v>
      </c>
      <c r="I528" s="1" t="s">
        <v>1399</v>
      </c>
      <c r="J528" s="1">
        <v>59</v>
      </c>
      <c r="K528" s="1" t="str">
        <f t="shared" si="24"/>
        <v>valid</v>
      </c>
      <c r="L528" s="1" t="str">
        <f t="shared" si="25"/>
        <v>PREMIUM</v>
      </c>
      <c r="M528" t="str">
        <f t="shared" si="26"/>
        <v>Continental</v>
      </c>
      <c r="N528" s="1" t="str" cm="1">
        <f t="array" ref="N528">_xlfn.IFS(
G528&lt;=25,"Fast",
G528&lt;=40,"Medium",
G528&gt;40,"Slow"
)</f>
        <v>Slow</v>
      </c>
    </row>
    <row r="529" spans="1:14" x14ac:dyDescent="0.3">
      <c r="A529" s="1">
        <v>21545</v>
      </c>
      <c r="B529" s="1" t="s">
        <v>261</v>
      </c>
      <c r="C529" s="1" t="s">
        <v>115</v>
      </c>
      <c r="D529" s="1" t="s">
        <v>1400</v>
      </c>
      <c r="E529" s="1">
        <v>1200</v>
      </c>
      <c r="F529" s="1">
        <v>4.3</v>
      </c>
      <c r="G529" s="1">
        <v>50</v>
      </c>
      <c r="H529" s="1" t="s">
        <v>1401</v>
      </c>
      <c r="I529" s="1" t="s">
        <v>261</v>
      </c>
      <c r="J529" s="1">
        <v>62</v>
      </c>
      <c r="K529" s="1" t="str">
        <f t="shared" si="24"/>
        <v>valid</v>
      </c>
      <c r="L529" s="1" t="str">
        <f t="shared" si="25"/>
        <v>PREMIUM</v>
      </c>
      <c r="M529" t="str">
        <f t="shared" si="26"/>
        <v>European</v>
      </c>
      <c r="N529" s="1" t="str" cm="1">
        <f t="array" ref="N529">_xlfn.IFS(
G529&lt;=25,"Fast",
G529&lt;=40,"Medium",
G529&gt;40,"Slow"
)</f>
        <v>Slow</v>
      </c>
    </row>
    <row r="530" spans="1:14" x14ac:dyDescent="0.3">
      <c r="A530" s="1">
        <v>21552</v>
      </c>
      <c r="B530" s="1" t="s">
        <v>745</v>
      </c>
      <c r="C530" s="1" t="s">
        <v>383</v>
      </c>
      <c r="D530" s="1" t="s">
        <v>1402</v>
      </c>
      <c r="E530" s="1">
        <v>500</v>
      </c>
      <c r="F530" s="1">
        <v>2.9</v>
      </c>
      <c r="G530" s="1">
        <v>80</v>
      </c>
      <c r="H530" s="1" t="s">
        <v>45</v>
      </c>
      <c r="I530" s="1" t="s">
        <v>745</v>
      </c>
      <c r="J530" s="1">
        <v>45</v>
      </c>
      <c r="K530" s="1" t="str">
        <f t="shared" si="24"/>
        <v>valid</v>
      </c>
      <c r="L530" s="1" t="str">
        <f t="shared" si="25"/>
        <v>MID</v>
      </c>
      <c r="M530" t="str">
        <f t="shared" si="26"/>
        <v>North Indian</v>
      </c>
      <c r="N530" s="1" t="str" cm="1">
        <f t="array" ref="N530">_xlfn.IFS(
G530&lt;=25,"Fast",
G530&lt;=40,"Medium",
G530&gt;40,"Slow"
)</f>
        <v>Slow</v>
      </c>
    </row>
    <row r="531" spans="1:14" x14ac:dyDescent="0.3">
      <c r="A531" s="1">
        <v>21630</v>
      </c>
      <c r="B531" s="1" t="s">
        <v>292</v>
      </c>
      <c r="C531" s="1" t="s">
        <v>68</v>
      </c>
      <c r="D531" s="1" t="s">
        <v>1403</v>
      </c>
      <c r="E531" s="1">
        <v>200</v>
      </c>
      <c r="F531" s="1">
        <v>4.0999999999999996</v>
      </c>
      <c r="G531" s="1">
        <v>50</v>
      </c>
      <c r="H531" s="1" t="s">
        <v>600</v>
      </c>
      <c r="I531" s="1" t="s">
        <v>1404</v>
      </c>
      <c r="J531" s="1">
        <v>47</v>
      </c>
      <c r="K531" s="1" t="str">
        <f t="shared" si="24"/>
        <v>valid</v>
      </c>
      <c r="L531" s="1" t="str">
        <f t="shared" si="25"/>
        <v>BUDGET</v>
      </c>
      <c r="M531" t="str">
        <f t="shared" si="26"/>
        <v>Lebanese</v>
      </c>
      <c r="N531" s="1" t="str" cm="1">
        <f t="array" ref="N531">_xlfn.IFS(
G531&lt;=25,"Fast",
G531&lt;=40,"Medium",
G531&gt;40,"Slow"
)</f>
        <v>Slow</v>
      </c>
    </row>
    <row r="532" spans="1:14" x14ac:dyDescent="0.3">
      <c r="A532" s="1">
        <v>21633</v>
      </c>
      <c r="B532" s="1" t="s">
        <v>292</v>
      </c>
      <c r="C532" s="1" t="s">
        <v>68</v>
      </c>
      <c r="D532" s="1" t="s">
        <v>1405</v>
      </c>
      <c r="E532" s="1">
        <v>250</v>
      </c>
      <c r="F532" s="1">
        <v>4.0999999999999996</v>
      </c>
      <c r="G532" s="1">
        <v>500</v>
      </c>
      <c r="H532" s="1" t="s">
        <v>1406</v>
      </c>
      <c r="I532" s="1" t="s">
        <v>1407</v>
      </c>
      <c r="J532" s="1">
        <v>41</v>
      </c>
      <c r="K532" s="1" t="str">
        <f t="shared" si="24"/>
        <v>valid</v>
      </c>
      <c r="L532" s="1" t="str">
        <f t="shared" si="25"/>
        <v>BUDGET</v>
      </c>
      <c r="M532" t="str">
        <f t="shared" si="26"/>
        <v>Biryani</v>
      </c>
      <c r="N532" s="1" t="str" cm="1">
        <f t="array" ref="N532">_xlfn.IFS(
G532&lt;=25,"Fast",
G532&lt;=40,"Medium",
G532&gt;40,"Slow"
)</f>
        <v>Slow</v>
      </c>
    </row>
    <row r="533" spans="1:14" x14ac:dyDescent="0.3">
      <c r="A533" s="1">
        <v>21739</v>
      </c>
      <c r="B533" s="1" t="s">
        <v>864</v>
      </c>
      <c r="C533" s="1" t="s">
        <v>91</v>
      </c>
      <c r="D533" s="1" t="s">
        <v>1408</v>
      </c>
      <c r="E533" s="1">
        <v>500</v>
      </c>
      <c r="F533" s="1">
        <v>4.3</v>
      </c>
      <c r="G533" s="1">
        <v>1000</v>
      </c>
      <c r="H533" s="1" t="s">
        <v>1409</v>
      </c>
      <c r="I533" s="1" t="s">
        <v>864</v>
      </c>
      <c r="J533" s="1">
        <v>45</v>
      </c>
      <c r="K533" s="1" t="str">
        <f t="shared" si="24"/>
        <v>valid</v>
      </c>
      <c r="L533" s="1" t="str">
        <f t="shared" si="25"/>
        <v>MID</v>
      </c>
      <c r="M533" t="str">
        <f t="shared" si="26"/>
        <v>Street Food</v>
      </c>
      <c r="N533" s="1" t="str" cm="1">
        <f t="array" ref="N533">_xlfn.IFS(
G533&lt;=25,"Fast",
G533&lt;=40,"Medium",
G533&gt;40,"Slow"
)</f>
        <v>Slow</v>
      </c>
    </row>
    <row r="534" spans="1:14" x14ac:dyDescent="0.3">
      <c r="A534" s="1">
        <v>21780</v>
      </c>
      <c r="B534" s="1" t="s">
        <v>1390</v>
      </c>
      <c r="C534" s="1" t="s">
        <v>463</v>
      </c>
      <c r="D534" s="1" t="s">
        <v>1410</v>
      </c>
      <c r="E534" s="1">
        <v>150</v>
      </c>
      <c r="F534" s="1">
        <v>2.9</v>
      </c>
      <c r="G534" s="1">
        <v>80</v>
      </c>
      <c r="H534" s="1" t="s">
        <v>617</v>
      </c>
      <c r="I534" s="1" t="s">
        <v>1390</v>
      </c>
      <c r="J534" s="1">
        <v>71</v>
      </c>
      <c r="K534" s="1" t="str">
        <f t="shared" si="24"/>
        <v>valid</v>
      </c>
      <c r="L534" s="1" t="str">
        <f t="shared" si="25"/>
        <v>BUDGET</v>
      </c>
      <c r="M534" t="str">
        <f t="shared" si="26"/>
        <v>Bakery</v>
      </c>
      <c r="N534" s="1" t="str" cm="1">
        <f t="array" ref="N534">_xlfn.IFS(
G534&lt;=25,"Fast",
G534&lt;=40,"Medium",
G534&gt;40,"Slow"
)</f>
        <v>Slow</v>
      </c>
    </row>
    <row r="535" spans="1:14" x14ac:dyDescent="0.3">
      <c r="A535" s="1">
        <v>21785</v>
      </c>
      <c r="B535" s="1" t="s">
        <v>659</v>
      </c>
      <c r="C535" s="1" t="s">
        <v>463</v>
      </c>
      <c r="D535" s="1" t="s">
        <v>1411</v>
      </c>
      <c r="E535" s="1">
        <v>500</v>
      </c>
      <c r="F535" s="1">
        <v>3.9</v>
      </c>
      <c r="G535" s="1">
        <v>50</v>
      </c>
      <c r="H535" s="1" t="s">
        <v>465</v>
      </c>
      <c r="I535" s="1" t="s">
        <v>659</v>
      </c>
      <c r="J535" s="1">
        <v>80</v>
      </c>
      <c r="K535" s="1" t="str">
        <f t="shared" si="24"/>
        <v>valid</v>
      </c>
      <c r="L535" s="1" t="str">
        <f t="shared" si="25"/>
        <v>MID</v>
      </c>
      <c r="M535" t="str">
        <f t="shared" si="26"/>
        <v>Indian</v>
      </c>
      <c r="N535" s="1" t="str" cm="1">
        <f t="array" ref="N535">_xlfn.IFS(
G535&lt;=25,"Fast",
G535&lt;=40,"Medium",
G535&gt;40,"Slow"
)</f>
        <v>Slow</v>
      </c>
    </row>
    <row r="536" spans="1:14" x14ac:dyDescent="0.3">
      <c r="A536" s="1">
        <v>21851</v>
      </c>
      <c r="B536" s="1" t="s">
        <v>1412</v>
      </c>
      <c r="C536" s="1" t="s">
        <v>383</v>
      </c>
      <c r="D536" s="1" t="s">
        <v>1413</v>
      </c>
      <c r="E536" s="1">
        <v>500</v>
      </c>
      <c r="F536" s="1">
        <v>3.6</v>
      </c>
      <c r="G536" s="1">
        <v>50</v>
      </c>
      <c r="H536" s="1" t="s">
        <v>1414</v>
      </c>
      <c r="I536" s="1" t="s">
        <v>1415</v>
      </c>
      <c r="J536" s="1">
        <v>71</v>
      </c>
      <c r="K536" s="1" t="str">
        <f t="shared" si="24"/>
        <v>valid</v>
      </c>
      <c r="L536" s="1" t="str">
        <f t="shared" si="25"/>
        <v>MID</v>
      </c>
      <c r="M536" t="str">
        <f t="shared" si="26"/>
        <v>Continental</v>
      </c>
      <c r="N536" s="1" t="str" cm="1">
        <f t="array" ref="N536">_xlfn.IFS(
G536&lt;=25,"Fast",
G536&lt;=40,"Medium",
G536&gt;40,"Slow"
)</f>
        <v>Slow</v>
      </c>
    </row>
    <row r="537" spans="1:14" x14ac:dyDescent="0.3">
      <c r="A537" s="1">
        <v>21855</v>
      </c>
      <c r="B537" s="1" t="s">
        <v>1416</v>
      </c>
      <c r="C537" s="1" t="s">
        <v>383</v>
      </c>
      <c r="D537" s="1" t="s">
        <v>1417</v>
      </c>
      <c r="E537" s="1">
        <v>300</v>
      </c>
      <c r="F537" s="1">
        <v>4.0999999999999996</v>
      </c>
      <c r="G537" s="1">
        <v>500</v>
      </c>
      <c r="H537" s="1" t="s">
        <v>45</v>
      </c>
      <c r="I537" s="1" t="s">
        <v>1313</v>
      </c>
      <c r="J537" s="1">
        <v>73</v>
      </c>
      <c r="K537" s="1" t="str">
        <f t="shared" si="24"/>
        <v>valid</v>
      </c>
      <c r="L537" s="1" t="str">
        <f t="shared" si="25"/>
        <v>BUDGET</v>
      </c>
      <c r="M537" t="str">
        <f t="shared" si="26"/>
        <v>North Indian</v>
      </c>
      <c r="N537" s="1" t="str" cm="1">
        <f t="array" ref="N537">_xlfn.IFS(
G537&lt;=25,"Fast",
G537&lt;=40,"Medium",
G537&gt;40,"Slow"
)</f>
        <v>Slow</v>
      </c>
    </row>
    <row r="538" spans="1:14" x14ac:dyDescent="0.3">
      <c r="A538" s="1">
        <v>21892</v>
      </c>
      <c r="B538" s="1" t="s">
        <v>285</v>
      </c>
      <c r="C538" s="1" t="s">
        <v>115</v>
      </c>
      <c r="D538" s="1" t="s">
        <v>1418</v>
      </c>
      <c r="E538" s="1">
        <v>800</v>
      </c>
      <c r="F538" s="1">
        <v>4.3</v>
      </c>
      <c r="G538" s="1">
        <v>100</v>
      </c>
      <c r="H538" s="1" t="s">
        <v>1419</v>
      </c>
      <c r="I538" s="1" t="s">
        <v>285</v>
      </c>
      <c r="J538" s="1">
        <v>40</v>
      </c>
      <c r="K538" s="1" t="str">
        <f t="shared" si="24"/>
        <v>valid</v>
      </c>
      <c r="L538" s="1" t="str">
        <f t="shared" si="25"/>
        <v>PREMIUM</v>
      </c>
      <c r="M538" t="str">
        <f t="shared" si="26"/>
        <v>North Indian</v>
      </c>
      <c r="N538" s="1" t="str" cm="1">
        <f t="array" ref="N538">_xlfn.IFS(
G538&lt;=25,"Fast",
G538&lt;=40,"Medium",
G538&gt;40,"Slow"
)</f>
        <v>Slow</v>
      </c>
    </row>
    <row r="539" spans="1:14" x14ac:dyDescent="0.3">
      <c r="A539" s="1">
        <v>21921</v>
      </c>
      <c r="B539" s="1" t="s">
        <v>525</v>
      </c>
      <c r="C539" s="1" t="s">
        <v>189</v>
      </c>
      <c r="D539" s="1" t="s">
        <v>1420</v>
      </c>
      <c r="E539" s="1">
        <v>500</v>
      </c>
      <c r="F539" s="1">
        <v>4.4000000000000004</v>
      </c>
      <c r="G539" s="1">
        <v>100</v>
      </c>
      <c r="H539" s="1" t="s">
        <v>503</v>
      </c>
      <c r="I539" s="1" t="s">
        <v>1421</v>
      </c>
      <c r="J539" s="1">
        <v>57</v>
      </c>
      <c r="K539" s="1" t="str">
        <f t="shared" si="24"/>
        <v>valid</v>
      </c>
      <c r="L539" s="1" t="str">
        <f t="shared" si="25"/>
        <v>MID</v>
      </c>
      <c r="M539" t="str">
        <f t="shared" si="26"/>
        <v>Indian</v>
      </c>
      <c r="N539" s="1" t="str" cm="1">
        <f t="array" ref="N539">_xlfn.IFS(
G539&lt;=25,"Fast",
G539&lt;=40,"Medium",
G539&gt;40,"Slow"
)</f>
        <v>Slow</v>
      </c>
    </row>
    <row r="540" spans="1:14" x14ac:dyDescent="0.3">
      <c r="A540" s="1">
        <v>21966</v>
      </c>
      <c r="B540" s="1" t="s">
        <v>725</v>
      </c>
      <c r="C540" s="1" t="s">
        <v>68</v>
      </c>
      <c r="D540" s="1" t="s">
        <v>1422</v>
      </c>
      <c r="E540" s="1">
        <v>550</v>
      </c>
      <c r="F540" s="1">
        <v>4</v>
      </c>
      <c r="G540" s="1">
        <v>50</v>
      </c>
      <c r="H540" s="1" t="s">
        <v>1423</v>
      </c>
      <c r="I540" s="1" t="s">
        <v>1424</v>
      </c>
      <c r="J540" s="1">
        <v>58</v>
      </c>
      <c r="K540" s="1" t="str">
        <f t="shared" si="24"/>
        <v>valid</v>
      </c>
      <c r="L540" s="1" t="str">
        <f t="shared" si="25"/>
        <v>MID</v>
      </c>
      <c r="M540" t="str">
        <f t="shared" si="26"/>
        <v>Indian</v>
      </c>
      <c r="N540" s="1" t="str" cm="1">
        <f t="array" ref="N540">_xlfn.IFS(
G540&lt;=25,"Fast",
G540&lt;=40,"Medium",
G540&gt;40,"Slow"
)</f>
        <v>Slow</v>
      </c>
    </row>
    <row r="541" spans="1:14" x14ac:dyDescent="0.3">
      <c r="A541" s="1">
        <v>22127</v>
      </c>
      <c r="B541" s="1" t="s">
        <v>690</v>
      </c>
      <c r="C541" s="1" t="s">
        <v>383</v>
      </c>
      <c r="D541" s="1" t="s">
        <v>1425</v>
      </c>
      <c r="E541" s="1">
        <v>400</v>
      </c>
      <c r="F541" s="1">
        <v>4.2</v>
      </c>
      <c r="G541" s="1">
        <v>500</v>
      </c>
      <c r="H541" s="1" t="s">
        <v>702</v>
      </c>
      <c r="I541" s="1" t="s">
        <v>686</v>
      </c>
      <c r="J541" s="1">
        <v>40</v>
      </c>
      <c r="K541" s="1" t="str">
        <f t="shared" si="24"/>
        <v>valid</v>
      </c>
      <c r="L541" s="1" t="str">
        <f t="shared" si="25"/>
        <v>MID</v>
      </c>
      <c r="M541" t="str">
        <f t="shared" si="26"/>
        <v>North Indian</v>
      </c>
      <c r="N541" s="1" t="str" cm="1">
        <f t="array" ref="N541">_xlfn.IFS(
G541&lt;=25,"Fast",
G541&lt;=40,"Medium",
G541&gt;40,"Slow"
)</f>
        <v>Slow</v>
      </c>
    </row>
    <row r="542" spans="1:14" x14ac:dyDescent="0.3">
      <c r="A542" s="1">
        <v>22234</v>
      </c>
      <c r="B542" s="1" t="s">
        <v>1020</v>
      </c>
      <c r="C542" s="1" t="s">
        <v>463</v>
      </c>
      <c r="D542" s="1" t="s">
        <v>1426</v>
      </c>
      <c r="E542" s="1">
        <v>300</v>
      </c>
      <c r="F542" s="1">
        <v>4.3</v>
      </c>
      <c r="G542" s="1">
        <v>500</v>
      </c>
      <c r="H542" s="1" t="s">
        <v>1427</v>
      </c>
      <c r="I542" s="1" t="s">
        <v>1390</v>
      </c>
      <c r="J542" s="1">
        <v>52</v>
      </c>
      <c r="K542" s="1" t="str">
        <f t="shared" si="24"/>
        <v>valid</v>
      </c>
      <c r="L542" s="1" t="str">
        <f t="shared" si="25"/>
        <v>BUDGET</v>
      </c>
      <c r="M542" t="str">
        <f t="shared" si="26"/>
        <v>Naga</v>
      </c>
      <c r="N542" s="1" t="str" cm="1">
        <f t="array" ref="N542">_xlfn.IFS(
G542&lt;=25,"Fast",
G542&lt;=40,"Medium",
G542&gt;40,"Slow"
)</f>
        <v>Slow</v>
      </c>
    </row>
    <row r="543" spans="1:14" x14ac:dyDescent="0.3">
      <c r="A543" s="1">
        <v>22380</v>
      </c>
      <c r="B543" s="1" t="s">
        <v>1428</v>
      </c>
      <c r="C543" s="1" t="s">
        <v>115</v>
      </c>
      <c r="D543" s="1" t="s">
        <v>1429</v>
      </c>
      <c r="E543" s="1">
        <v>200</v>
      </c>
      <c r="F543" s="1">
        <v>3.3</v>
      </c>
      <c r="G543" s="1">
        <v>100</v>
      </c>
      <c r="H543" s="1" t="s">
        <v>45</v>
      </c>
      <c r="I543" s="1" t="s">
        <v>1430</v>
      </c>
      <c r="J543" s="1">
        <v>45</v>
      </c>
      <c r="K543" s="1" t="str">
        <f t="shared" si="24"/>
        <v>valid</v>
      </c>
      <c r="L543" s="1" t="str">
        <f t="shared" si="25"/>
        <v>BUDGET</v>
      </c>
      <c r="M543" t="str">
        <f t="shared" si="26"/>
        <v>North Indian</v>
      </c>
      <c r="N543" s="1" t="str" cm="1">
        <f t="array" ref="N543">_xlfn.IFS(
G543&lt;=25,"Fast",
G543&lt;=40,"Medium",
G543&gt;40,"Slow"
)</f>
        <v>Slow</v>
      </c>
    </row>
    <row r="544" spans="1:14" x14ac:dyDescent="0.3">
      <c r="A544" s="1">
        <v>22382</v>
      </c>
      <c r="B544" s="1" t="s">
        <v>1431</v>
      </c>
      <c r="C544" s="1" t="s">
        <v>115</v>
      </c>
      <c r="D544" s="1" t="s">
        <v>1432</v>
      </c>
      <c r="E544" s="1">
        <v>300</v>
      </c>
      <c r="F544" s="1">
        <v>4.4000000000000004</v>
      </c>
      <c r="G544" s="1">
        <v>100</v>
      </c>
      <c r="H544" s="1" t="s">
        <v>1433</v>
      </c>
      <c r="I544" s="1" t="s">
        <v>1434</v>
      </c>
      <c r="J544" s="1">
        <v>62</v>
      </c>
      <c r="K544" s="1" t="str">
        <f t="shared" si="24"/>
        <v>valid</v>
      </c>
      <c r="L544" s="1" t="str">
        <f t="shared" si="25"/>
        <v>BUDGET</v>
      </c>
      <c r="M544" t="str">
        <f t="shared" si="26"/>
        <v>Fast Food</v>
      </c>
      <c r="N544" s="1" t="str" cm="1">
        <f t="array" ref="N544">_xlfn.IFS(
G544&lt;=25,"Fast",
G544&lt;=40,"Medium",
G544&gt;40,"Slow"
)</f>
        <v>Slow</v>
      </c>
    </row>
    <row r="545" spans="1:14" x14ac:dyDescent="0.3">
      <c r="A545" s="1">
        <v>22399</v>
      </c>
      <c r="B545" s="1" t="s">
        <v>634</v>
      </c>
      <c r="C545" s="1" t="s">
        <v>463</v>
      </c>
      <c r="D545" s="1" t="s">
        <v>1435</v>
      </c>
      <c r="E545" s="1">
        <v>500</v>
      </c>
      <c r="F545" s="1">
        <v>4.5</v>
      </c>
      <c r="G545" s="1">
        <v>20</v>
      </c>
      <c r="H545" s="1" t="s">
        <v>1436</v>
      </c>
      <c r="I545" s="1" t="s">
        <v>1437</v>
      </c>
      <c r="J545" s="1">
        <v>46</v>
      </c>
      <c r="K545" s="1" t="str">
        <f t="shared" si="24"/>
        <v>valid</v>
      </c>
      <c r="L545" s="1" t="str">
        <f t="shared" si="25"/>
        <v>MID</v>
      </c>
      <c r="M545" t="str">
        <f t="shared" si="26"/>
        <v>Ice Cream</v>
      </c>
      <c r="N545" s="1" t="str" cm="1">
        <f t="array" ref="N545">_xlfn.IFS(
G545&lt;=25,"Fast",
G545&lt;=40,"Medium",
G545&gt;40,"Slow"
)</f>
        <v>Fast</v>
      </c>
    </row>
    <row r="546" spans="1:14" x14ac:dyDescent="0.3">
      <c r="A546" s="1">
        <v>22427</v>
      </c>
      <c r="B546" s="1" t="s">
        <v>216</v>
      </c>
      <c r="C546" s="1" t="s">
        <v>189</v>
      </c>
      <c r="D546" s="1" t="s">
        <v>1438</v>
      </c>
      <c r="E546" s="1">
        <v>250</v>
      </c>
      <c r="F546" s="1">
        <v>4.5</v>
      </c>
      <c r="G546" s="1">
        <v>500</v>
      </c>
      <c r="H546" s="1" t="s">
        <v>1439</v>
      </c>
      <c r="I546" s="1" t="s">
        <v>1440</v>
      </c>
      <c r="J546" s="1">
        <v>67</v>
      </c>
      <c r="K546" s="1" t="str">
        <f t="shared" si="24"/>
        <v>valid</v>
      </c>
      <c r="L546" s="1" t="str">
        <f t="shared" si="25"/>
        <v>BUDGET</v>
      </c>
      <c r="M546" t="str">
        <f t="shared" si="26"/>
        <v>Tandoor</v>
      </c>
      <c r="N546" s="1" t="str" cm="1">
        <f t="array" ref="N546">_xlfn.IFS(
G546&lt;=25,"Fast",
G546&lt;=40,"Medium",
G546&gt;40,"Slow"
)</f>
        <v>Slow</v>
      </c>
    </row>
    <row r="547" spans="1:14" x14ac:dyDescent="0.3">
      <c r="A547" s="1">
        <v>22483</v>
      </c>
      <c r="B547" s="1" t="s">
        <v>276</v>
      </c>
      <c r="C547" s="1" t="s">
        <v>115</v>
      </c>
      <c r="D547" s="1" t="s">
        <v>1441</v>
      </c>
      <c r="E547" s="1">
        <v>400</v>
      </c>
      <c r="F547" s="1">
        <v>4.0999999999999996</v>
      </c>
      <c r="G547" s="1">
        <v>100</v>
      </c>
      <c r="H547" s="1" t="s">
        <v>1025</v>
      </c>
      <c r="I547" s="1" t="s">
        <v>1442</v>
      </c>
      <c r="J547" s="1">
        <v>67</v>
      </c>
      <c r="K547" s="1" t="str">
        <f t="shared" si="24"/>
        <v>valid</v>
      </c>
      <c r="L547" s="1" t="str">
        <f t="shared" si="25"/>
        <v>MID</v>
      </c>
      <c r="M547" t="str">
        <f t="shared" si="26"/>
        <v>Maharashtrian</v>
      </c>
      <c r="N547" s="1" t="str" cm="1">
        <f t="array" ref="N547">_xlfn.IFS(
G547&lt;=25,"Fast",
G547&lt;=40,"Medium",
G547&gt;40,"Slow"
)</f>
        <v>Slow</v>
      </c>
    </row>
    <row r="548" spans="1:14" x14ac:dyDescent="0.3">
      <c r="A548" s="1">
        <v>22490</v>
      </c>
      <c r="B548" s="1" t="s">
        <v>1343</v>
      </c>
      <c r="C548" s="1" t="s">
        <v>383</v>
      </c>
      <c r="D548" s="1" t="s">
        <v>1443</v>
      </c>
      <c r="E548" s="1">
        <v>600</v>
      </c>
      <c r="F548" s="1">
        <v>4.0999999999999996</v>
      </c>
      <c r="G548" s="1">
        <v>500</v>
      </c>
      <c r="H548" s="1" t="s">
        <v>1444</v>
      </c>
      <c r="I548" s="1" t="s">
        <v>745</v>
      </c>
      <c r="J548" s="1">
        <v>34</v>
      </c>
      <c r="K548" s="1" t="str">
        <f t="shared" si="24"/>
        <v>valid</v>
      </c>
      <c r="L548" s="1" t="str">
        <f t="shared" si="25"/>
        <v>MID</v>
      </c>
      <c r="M548" t="str">
        <f t="shared" si="26"/>
        <v>Indian</v>
      </c>
      <c r="N548" s="1" t="str" cm="1">
        <f t="array" ref="N548">_xlfn.IFS(
G548&lt;=25,"Fast",
G548&lt;=40,"Medium",
G548&gt;40,"Slow"
)</f>
        <v>Slow</v>
      </c>
    </row>
    <row r="549" spans="1:14" x14ac:dyDescent="0.3">
      <c r="A549" s="1">
        <v>22512</v>
      </c>
      <c r="B549" s="1" t="s">
        <v>690</v>
      </c>
      <c r="C549" s="1" t="s">
        <v>383</v>
      </c>
      <c r="D549" s="1" t="s">
        <v>1445</v>
      </c>
      <c r="E549" s="1">
        <v>200</v>
      </c>
      <c r="F549" s="1">
        <v>4.2</v>
      </c>
      <c r="G549" s="1">
        <v>500</v>
      </c>
      <c r="H549" s="1" t="s">
        <v>1446</v>
      </c>
      <c r="I549" s="1" t="s">
        <v>1447</v>
      </c>
      <c r="J549" s="1">
        <v>52</v>
      </c>
      <c r="K549" s="1" t="str">
        <f t="shared" si="24"/>
        <v>valid</v>
      </c>
      <c r="L549" s="1" t="str">
        <f t="shared" si="25"/>
        <v>BUDGET</v>
      </c>
      <c r="M549" t="str">
        <f t="shared" si="26"/>
        <v>North Indian</v>
      </c>
      <c r="N549" s="1" t="str" cm="1">
        <f t="array" ref="N549">_xlfn.IFS(
G549&lt;=25,"Fast",
G549&lt;=40,"Medium",
G549&gt;40,"Slow"
)</f>
        <v>Slow</v>
      </c>
    </row>
    <row r="550" spans="1:14" x14ac:dyDescent="0.3">
      <c r="A550" s="1">
        <v>22581</v>
      </c>
      <c r="B550" s="1" t="s">
        <v>1274</v>
      </c>
      <c r="C550" s="1" t="s">
        <v>91</v>
      </c>
      <c r="D550" s="1" t="s">
        <v>1448</v>
      </c>
      <c r="E550" s="1">
        <v>300</v>
      </c>
      <c r="F550" s="1">
        <v>3.8</v>
      </c>
      <c r="G550" s="1">
        <v>500</v>
      </c>
      <c r="H550" s="1" t="s">
        <v>1449</v>
      </c>
      <c r="I550" s="1" t="s">
        <v>1450</v>
      </c>
      <c r="J550" s="1">
        <v>35</v>
      </c>
      <c r="K550" s="1" t="str">
        <f t="shared" si="24"/>
        <v>valid</v>
      </c>
      <c r="L550" s="1" t="str">
        <f t="shared" si="25"/>
        <v>BUDGET</v>
      </c>
      <c r="M550" t="str">
        <f t="shared" si="26"/>
        <v>Arabian</v>
      </c>
      <c r="N550" s="1" t="str" cm="1">
        <f t="array" ref="N550">_xlfn.IFS(
G550&lt;=25,"Fast",
G550&lt;=40,"Medium",
G550&gt;40,"Slow"
)</f>
        <v>Slow</v>
      </c>
    </row>
    <row r="551" spans="1:14" x14ac:dyDescent="0.3">
      <c r="A551" s="1">
        <v>22642</v>
      </c>
      <c r="B551" s="1" t="s">
        <v>21</v>
      </c>
      <c r="C551" s="1" t="s">
        <v>11</v>
      </c>
      <c r="D551" s="1" t="s">
        <v>1137</v>
      </c>
      <c r="E551" s="1">
        <v>450</v>
      </c>
      <c r="F551" s="1">
        <v>4.3</v>
      </c>
      <c r="G551" s="1">
        <v>500</v>
      </c>
      <c r="H551" s="1" t="s">
        <v>1138</v>
      </c>
      <c r="I551" s="1" t="s">
        <v>1451</v>
      </c>
      <c r="J551" s="1">
        <v>53</v>
      </c>
      <c r="K551" s="1" t="str">
        <f t="shared" si="24"/>
        <v>valid</v>
      </c>
      <c r="L551" s="1" t="str">
        <f t="shared" si="25"/>
        <v>MID</v>
      </c>
      <c r="M551" t="str">
        <f t="shared" si="26"/>
        <v>Fast Food</v>
      </c>
      <c r="N551" s="1" t="str" cm="1">
        <f t="array" ref="N551">_xlfn.IFS(
G551&lt;=25,"Fast",
G551&lt;=40,"Medium",
G551&gt;40,"Slow"
)</f>
        <v>Slow</v>
      </c>
    </row>
    <row r="552" spans="1:14" x14ac:dyDescent="0.3">
      <c r="A552" s="1">
        <v>22660</v>
      </c>
      <c r="B552" s="1" t="s">
        <v>864</v>
      </c>
      <c r="C552" s="1" t="s">
        <v>91</v>
      </c>
      <c r="D552" s="1" t="s">
        <v>1452</v>
      </c>
      <c r="E552" s="1">
        <v>850</v>
      </c>
      <c r="F552" s="1">
        <v>4.2</v>
      </c>
      <c r="G552" s="1">
        <v>50</v>
      </c>
      <c r="H552" s="1" t="s">
        <v>1453</v>
      </c>
      <c r="I552" s="1" t="s">
        <v>864</v>
      </c>
      <c r="J552" s="1">
        <v>56</v>
      </c>
      <c r="K552" s="1" t="str">
        <f t="shared" si="24"/>
        <v>valid</v>
      </c>
      <c r="L552" s="1" t="str">
        <f t="shared" si="25"/>
        <v>PREMIUM</v>
      </c>
      <c r="M552" t="str">
        <f t="shared" si="26"/>
        <v>Mughlai  North Indian  Chinese</v>
      </c>
      <c r="N552" s="1" t="str" cm="1">
        <f t="array" ref="N552">_xlfn.IFS(
G552&lt;=25,"Fast",
G552&lt;=40,"Medium",
G552&gt;40,"Slow"
)</f>
        <v>Slow</v>
      </c>
    </row>
    <row r="553" spans="1:14" x14ac:dyDescent="0.3">
      <c r="A553" s="1">
        <v>22743</v>
      </c>
      <c r="B553" s="1" t="s">
        <v>83</v>
      </c>
      <c r="C553" s="1" t="s">
        <v>68</v>
      </c>
      <c r="D553" s="1" t="s">
        <v>1314</v>
      </c>
      <c r="E553" s="1">
        <v>250</v>
      </c>
      <c r="F553" s="1">
        <v>4.3</v>
      </c>
      <c r="G553" s="1">
        <v>500</v>
      </c>
      <c r="H553" s="1" t="s">
        <v>1315</v>
      </c>
      <c r="I553" s="1" t="s">
        <v>1454</v>
      </c>
      <c r="J553" s="1">
        <v>52</v>
      </c>
      <c r="K553" s="1" t="str">
        <f t="shared" si="24"/>
        <v>valid</v>
      </c>
      <c r="L553" s="1" t="str">
        <f t="shared" si="25"/>
        <v>BUDGET</v>
      </c>
      <c r="M553" t="str">
        <f t="shared" si="26"/>
        <v>Desserts</v>
      </c>
      <c r="N553" s="1" t="str" cm="1">
        <f t="array" ref="N553">_xlfn.IFS(
G553&lt;=25,"Fast",
G553&lt;=40,"Medium",
G553&gt;40,"Slow"
)</f>
        <v>Slow</v>
      </c>
    </row>
    <row r="554" spans="1:14" x14ac:dyDescent="0.3">
      <c r="A554" s="1">
        <v>22766</v>
      </c>
      <c r="B554" s="1" t="s">
        <v>1455</v>
      </c>
      <c r="C554" s="1" t="s">
        <v>115</v>
      </c>
      <c r="D554" s="1" t="s">
        <v>1456</v>
      </c>
      <c r="E554" s="1">
        <v>500</v>
      </c>
      <c r="F554" s="1">
        <v>2.9</v>
      </c>
      <c r="G554" s="1">
        <v>80</v>
      </c>
      <c r="H554" s="1" t="s">
        <v>1457</v>
      </c>
      <c r="I554" s="1" t="s">
        <v>114</v>
      </c>
      <c r="J554" s="1">
        <v>59</v>
      </c>
      <c r="K554" s="1" t="str">
        <f t="shared" si="24"/>
        <v>valid</v>
      </c>
      <c r="L554" s="1" t="str">
        <f t="shared" si="25"/>
        <v>MID</v>
      </c>
      <c r="M554" t="str">
        <f t="shared" si="26"/>
        <v>Mexican</v>
      </c>
      <c r="N554" s="1" t="str" cm="1">
        <f t="array" ref="N554">_xlfn.IFS(
G554&lt;=25,"Fast",
G554&lt;=40,"Medium",
G554&gt;40,"Slow"
)</f>
        <v>Slow</v>
      </c>
    </row>
    <row r="555" spans="1:14" x14ac:dyDescent="0.3">
      <c r="A555" s="1">
        <v>22772</v>
      </c>
      <c r="B555" s="1" t="s">
        <v>1096</v>
      </c>
      <c r="C555" s="1" t="s">
        <v>463</v>
      </c>
      <c r="D555" s="1" t="s">
        <v>1458</v>
      </c>
      <c r="E555" s="1">
        <v>150</v>
      </c>
      <c r="F555" s="1">
        <v>4.4000000000000004</v>
      </c>
      <c r="G555" s="1">
        <v>50</v>
      </c>
      <c r="H555" s="1" t="s">
        <v>1459</v>
      </c>
      <c r="I555" s="1" t="s">
        <v>1029</v>
      </c>
      <c r="J555" s="1">
        <v>69</v>
      </c>
      <c r="K555" s="1" t="str">
        <f t="shared" si="24"/>
        <v>valid</v>
      </c>
      <c r="L555" s="1" t="str">
        <f t="shared" si="25"/>
        <v>BUDGET</v>
      </c>
      <c r="M555" t="str">
        <f t="shared" si="26"/>
        <v>Bakery</v>
      </c>
      <c r="N555" s="1" t="str" cm="1">
        <f t="array" ref="N555">_xlfn.IFS(
G555&lt;=25,"Fast",
G555&lt;=40,"Medium",
G555&gt;40,"Slow"
)</f>
        <v>Slow</v>
      </c>
    </row>
    <row r="556" spans="1:14" x14ac:dyDescent="0.3">
      <c r="A556" s="1">
        <v>22791</v>
      </c>
      <c r="B556" s="1" t="s">
        <v>319</v>
      </c>
      <c r="C556" s="1" t="s">
        <v>189</v>
      </c>
      <c r="D556" s="1" t="s">
        <v>1460</v>
      </c>
      <c r="E556" s="1">
        <v>200</v>
      </c>
      <c r="F556" s="1">
        <v>4.3</v>
      </c>
      <c r="G556" s="1">
        <v>100</v>
      </c>
      <c r="H556" s="1" t="s">
        <v>1461</v>
      </c>
      <c r="I556" s="1" t="s">
        <v>1462</v>
      </c>
      <c r="J556" s="1">
        <v>52</v>
      </c>
      <c r="K556" s="1" t="str">
        <f t="shared" si="24"/>
        <v>valid</v>
      </c>
      <c r="L556" s="1" t="str">
        <f t="shared" si="25"/>
        <v>BUDGET</v>
      </c>
      <c r="M556" t="str">
        <f t="shared" si="26"/>
        <v>Continental  Fast Food  North Indian  Street Food</v>
      </c>
      <c r="N556" s="1" t="str" cm="1">
        <f t="array" ref="N556">_xlfn.IFS(
G556&lt;=25,"Fast",
G556&lt;=40,"Medium",
G556&gt;40,"Slow"
)</f>
        <v>Slow</v>
      </c>
    </row>
    <row r="557" spans="1:14" x14ac:dyDescent="0.3">
      <c r="A557" s="1">
        <v>22799</v>
      </c>
      <c r="B557" s="1" t="s">
        <v>1463</v>
      </c>
      <c r="C557" s="1" t="s">
        <v>189</v>
      </c>
      <c r="D557" s="1" t="s">
        <v>1464</v>
      </c>
      <c r="E557" s="1">
        <v>300</v>
      </c>
      <c r="F557" s="1">
        <v>4</v>
      </c>
      <c r="G557" s="1">
        <v>5000</v>
      </c>
      <c r="H557" s="1" t="s">
        <v>1465</v>
      </c>
      <c r="I557" s="1" t="s">
        <v>1466</v>
      </c>
      <c r="J557" s="1">
        <v>60</v>
      </c>
      <c r="K557" s="1" t="str">
        <f t="shared" si="24"/>
        <v>valid</v>
      </c>
      <c r="L557" s="1" t="str">
        <f t="shared" si="25"/>
        <v>BUDGET</v>
      </c>
      <c r="M557" t="str">
        <f t="shared" si="26"/>
        <v>Chinese</v>
      </c>
      <c r="N557" s="1" t="str" cm="1">
        <f t="array" ref="N557">_xlfn.IFS(
G557&lt;=25,"Fast",
G557&lt;=40,"Medium",
G557&gt;40,"Slow"
)</f>
        <v>Slow</v>
      </c>
    </row>
    <row r="558" spans="1:14" x14ac:dyDescent="0.3">
      <c r="A558" s="1">
        <v>22820</v>
      </c>
      <c r="B558" s="1" t="s">
        <v>1467</v>
      </c>
      <c r="C558" s="1" t="s">
        <v>189</v>
      </c>
      <c r="D558" s="1" t="s">
        <v>1468</v>
      </c>
      <c r="E558" s="1">
        <v>400</v>
      </c>
      <c r="F558" s="1">
        <v>4.0999999999999996</v>
      </c>
      <c r="G558" s="1">
        <v>500</v>
      </c>
      <c r="H558" s="1" t="s">
        <v>1469</v>
      </c>
      <c r="I558" s="1" t="s">
        <v>1470</v>
      </c>
      <c r="J558" s="1">
        <v>74</v>
      </c>
      <c r="K558" s="1" t="str">
        <f t="shared" si="24"/>
        <v>valid</v>
      </c>
      <c r="L558" s="1" t="str">
        <f t="shared" si="25"/>
        <v>MID</v>
      </c>
      <c r="M558" t="str">
        <f t="shared" si="26"/>
        <v>Italian</v>
      </c>
      <c r="N558" s="1" t="str" cm="1">
        <f t="array" ref="N558">_xlfn.IFS(
G558&lt;=25,"Fast",
G558&lt;=40,"Medium",
G558&gt;40,"Slow"
)</f>
        <v>Slow</v>
      </c>
    </row>
    <row r="559" spans="1:14" x14ac:dyDescent="0.3">
      <c r="A559" s="1">
        <v>22823</v>
      </c>
      <c r="B559" s="1" t="s">
        <v>993</v>
      </c>
      <c r="C559" s="1" t="s">
        <v>189</v>
      </c>
      <c r="D559" s="1" t="s">
        <v>1471</v>
      </c>
      <c r="E559" s="1">
        <v>300</v>
      </c>
      <c r="F559" s="1">
        <v>4</v>
      </c>
      <c r="G559" s="1">
        <v>1000</v>
      </c>
      <c r="H559" s="1" t="s">
        <v>1472</v>
      </c>
      <c r="I559" s="1" t="s">
        <v>1473</v>
      </c>
      <c r="J559" s="1">
        <v>74</v>
      </c>
      <c r="K559" s="1" t="str">
        <f t="shared" si="24"/>
        <v>valid</v>
      </c>
      <c r="L559" s="1" t="str">
        <f t="shared" si="25"/>
        <v>BUDGET</v>
      </c>
      <c r="M559" t="str">
        <f t="shared" si="26"/>
        <v>North Indian</v>
      </c>
      <c r="N559" s="1" t="str" cm="1">
        <f t="array" ref="N559">_xlfn.IFS(
G559&lt;=25,"Fast",
G559&lt;=40,"Medium",
G559&gt;40,"Slow"
)</f>
        <v>Slow</v>
      </c>
    </row>
    <row r="560" spans="1:14" x14ac:dyDescent="0.3">
      <c r="A560" s="1">
        <v>22834</v>
      </c>
      <c r="B560" s="1" t="s">
        <v>189</v>
      </c>
      <c r="C560" s="1" t="s">
        <v>189</v>
      </c>
      <c r="D560" s="1" t="s">
        <v>1474</v>
      </c>
      <c r="E560" s="1">
        <v>300</v>
      </c>
      <c r="F560" s="1">
        <v>4.3</v>
      </c>
      <c r="G560" s="1">
        <v>500</v>
      </c>
      <c r="H560" s="1" t="s">
        <v>1475</v>
      </c>
      <c r="I560" s="1" t="s">
        <v>1476</v>
      </c>
      <c r="J560" s="1">
        <v>81</v>
      </c>
      <c r="K560" s="1" t="str">
        <f t="shared" si="24"/>
        <v>valid</v>
      </c>
      <c r="L560" s="1" t="str">
        <f t="shared" si="25"/>
        <v>BUDGET</v>
      </c>
      <c r="M560" t="str">
        <f t="shared" si="26"/>
        <v>Indian</v>
      </c>
      <c r="N560" s="1" t="str" cm="1">
        <f t="array" ref="N560">_xlfn.IFS(
G560&lt;=25,"Fast",
G560&lt;=40,"Medium",
G560&gt;40,"Slow"
)</f>
        <v>Slow</v>
      </c>
    </row>
    <row r="561" spans="1:14" x14ac:dyDescent="0.3">
      <c r="A561" s="1">
        <v>22964</v>
      </c>
      <c r="B561" s="1" t="s">
        <v>83</v>
      </c>
      <c r="C561" s="1" t="s">
        <v>68</v>
      </c>
      <c r="D561" s="1" t="s">
        <v>1477</v>
      </c>
      <c r="E561" s="1">
        <v>1500</v>
      </c>
      <c r="F561" s="1">
        <v>4.4000000000000004</v>
      </c>
      <c r="G561" s="1">
        <v>100</v>
      </c>
      <c r="H561" s="1" t="s">
        <v>1478</v>
      </c>
      <c r="I561" s="1" t="s">
        <v>349</v>
      </c>
      <c r="J561" s="1">
        <v>75</v>
      </c>
      <c r="K561" s="1" t="str">
        <f t="shared" si="24"/>
        <v>valid</v>
      </c>
      <c r="L561" s="1" t="str">
        <f t="shared" si="25"/>
        <v>PREMIUM</v>
      </c>
      <c r="M561" t="str">
        <f t="shared" si="26"/>
        <v>Japanese</v>
      </c>
      <c r="N561" s="1" t="str" cm="1">
        <f t="array" ref="N561">_xlfn.IFS(
G561&lt;=25,"Fast",
G561&lt;=40,"Medium",
G561&gt;40,"Slow"
)</f>
        <v>Slow</v>
      </c>
    </row>
    <row r="562" spans="1:14" x14ac:dyDescent="0.3">
      <c r="A562" s="1">
        <v>22990</v>
      </c>
      <c r="B562" s="1" t="s">
        <v>1479</v>
      </c>
      <c r="C562" s="1" t="s">
        <v>68</v>
      </c>
      <c r="D562" s="1" t="s">
        <v>1480</v>
      </c>
      <c r="E562" s="1">
        <v>200</v>
      </c>
      <c r="F562" s="1">
        <v>4</v>
      </c>
      <c r="G562" s="1">
        <v>20</v>
      </c>
      <c r="H562" s="1" t="s">
        <v>1481</v>
      </c>
      <c r="I562" s="1" t="s">
        <v>1482</v>
      </c>
      <c r="J562" s="1">
        <v>51</v>
      </c>
      <c r="K562" s="1" t="str">
        <f t="shared" si="24"/>
        <v>valid</v>
      </c>
      <c r="L562" s="1" t="str">
        <f t="shared" si="25"/>
        <v>BUDGET</v>
      </c>
      <c r="M562" t="str">
        <f t="shared" si="26"/>
        <v>Italian</v>
      </c>
      <c r="N562" s="1" t="str" cm="1">
        <f t="array" ref="N562">_xlfn.IFS(
G562&lt;=25,"Fast",
G562&lt;=40,"Medium",
G562&gt;40,"Slow"
)</f>
        <v>Fast</v>
      </c>
    </row>
    <row r="563" spans="1:14" x14ac:dyDescent="0.3">
      <c r="A563" s="1">
        <v>23065</v>
      </c>
      <c r="B563" s="1" t="s">
        <v>63</v>
      </c>
      <c r="C563" s="1" t="s">
        <v>11</v>
      </c>
      <c r="D563" s="1" t="s">
        <v>1483</v>
      </c>
      <c r="E563" s="1">
        <v>1400</v>
      </c>
      <c r="F563" s="1">
        <v>2.9</v>
      </c>
      <c r="G563" s="1">
        <v>80</v>
      </c>
      <c r="H563" s="1" t="s">
        <v>1484</v>
      </c>
      <c r="I563" s="1" t="s">
        <v>1485</v>
      </c>
      <c r="J563" s="1">
        <v>52</v>
      </c>
      <c r="K563" s="1" t="str">
        <f t="shared" si="24"/>
        <v>valid</v>
      </c>
      <c r="L563" s="1" t="str">
        <f t="shared" si="25"/>
        <v>PREMIUM</v>
      </c>
      <c r="M563" t="str">
        <f t="shared" si="26"/>
        <v>North Indian</v>
      </c>
      <c r="N563" s="1" t="str" cm="1">
        <f t="array" ref="N563">_xlfn.IFS(
G563&lt;=25,"Fast",
G563&lt;=40,"Medium",
G563&gt;40,"Slow"
)</f>
        <v>Slow</v>
      </c>
    </row>
    <row r="564" spans="1:14" x14ac:dyDescent="0.3">
      <c r="A564" s="1">
        <v>23090</v>
      </c>
      <c r="B564" s="1" t="s">
        <v>606</v>
      </c>
      <c r="C564" s="1" t="s">
        <v>189</v>
      </c>
      <c r="D564" s="1" t="s">
        <v>1486</v>
      </c>
      <c r="E564" s="1">
        <v>1500</v>
      </c>
      <c r="F564" s="1">
        <v>4.2</v>
      </c>
      <c r="G564" s="1">
        <v>20</v>
      </c>
      <c r="H564" s="1" t="s">
        <v>1487</v>
      </c>
      <c r="I564" s="1" t="s">
        <v>1488</v>
      </c>
      <c r="J564" s="1">
        <v>61</v>
      </c>
      <c r="K564" s="1" t="str">
        <f t="shared" si="24"/>
        <v>valid</v>
      </c>
      <c r="L564" s="1" t="str">
        <f t="shared" si="25"/>
        <v>PREMIUM</v>
      </c>
      <c r="M564" t="str">
        <f t="shared" si="26"/>
        <v>Fast Food</v>
      </c>
      <c r="N564" s="1" t="str" cm="1">
        <f t="array" ref="N564">_xlfn.IFS(
G564&lt;=25,"Fast",
G564&lt;=40,"Medium",
G564&gt;40,"Slow"
)</f>
        <v>Fast</v>
      </c>
    </row>
    <row r="565" spans="1:14" x14ac:dyDescent="0.3">
      <c r="A565" s="1">
        <v>23093</v>
      </c>
      <c r="B565" s="1" t="s">
        <v>156</v>
      </c>
      <c r="C565" s="1" t="s">
        <v>11</v>
      </c>
      <c r="D565" s="1" t="s">
        <v>1486</v>
      </c>
      <c r="E565" s="1">
        <v>600</v>
      </c>
      <c r="F565" s="1">
        <v>2.9</v>
      </c>
      <c r="G565" s="1">
        <v>80</v>
      </c>
      <c r="H565" s="1" t="s">
        <v>1487</v>
      </c>
      <c r="I565" s="1" t="s">
        <v>175</v>
      </c>
      <c r="J565" s="1">
        <v>34</v>
      </c>
      <c r="K565" s="1" t="str">
        <f t="shared" si="24"/>
        <v>valid</v>
      </c>
      <c r="L565" s="1" t="str">
        <f t="shared" si="25"/>
        <v>MID</v>
      </c>
      <c r="M565" t="str">
        <f t="shared" si="26"/>
        <v>Fast Food</v>
      </c>
      <c r="N565" s="1" t="str" cm="1">
        <f t="array" ref="N565">_xlfn.IFS(
G565&lt;=25,"Fast",
G565&lt;=40,"Medium",
G565&gt;40,"Slow"
)</f>
        <v>Slow</v>
      </c>
    </row>
    <row r="566" spans="1:14" x14ac:dyDescent="0.3">
      <c r="A566" s="1">
        <v>23151</v>
      </c>
      <c r="B566" s="1" t="s">
        <v>285</v>
      </c>
      <c r="C566" s="1" t="s">
        <v>115</v>
      </c>
      <c r="D566" s="1" t="s">
        <v>1489</v>
      </c>
      <c r="E566" s="1">
        <v>400</v>
      </c>
      <c r="F566" s="1">
        <v>4</v>
      </c>
      <c r="G566" s="1">
        <v>500</v>
      </c>
      <c r="H566" s="1" t="s">
        <v>1490</v>
      </c>
      <c r="I566" s="1" t="s">
        <v>350</v>
      </c>
      <c r="J566" s="1">
        <v>40</v>
      </c>
      <c r="K566" s="1" t="str">
        <f t="shared" si="24"/>
        <v>valid</v>
      </c>
      <c r="L566" s="1" t="str">
        <f t="shared" si="25"/>
        <v>MID</v>
      </c>
      <c r="M566" t="str">
        <f t="shared" si="26"/>
        <v>Biryani</v>
      </c>
      <c r="N566" s="1" t="str" cm="1">
        <f t="array" ref="N566">_xlfn.IFS(
G566&lt;=25,"Fast",
G566&lt;=40,"Medium",
G566&gt;40,"Slow"
)</f>
        <v>Slow</v>
      </c>
    </row>
    <row r="567" spans="1:14" x14ac:dyDescent="0.3">
      <c r="A567" s="1">
        <v>23180</v>
      </c>
      <c r="B567" s="1" t="s">
        <v>114</v>
      </c>
      <c r="C567" s="1" t="s">
        <v>115</v>
      </c>
      <c r="D567" s="1" t="s">
        <v>1491</v>
      </c>
      <c r="E567" s="1">
        <v>1100</v>
      </c>
      <c r="F567" s="1">
        <v>4.3</v>
      </c>
      <c r="G567" s="1">
        <v>50</v>
      </c>
      <c r="H567" s="1" t="s">
        <v>1492</v>
      </c>
      <c r="I567" s="1" t="s">
        <v>1493</v>
      </c>
      <c r="J567" s="1">
        <v>77</v>
      </c>
      <c r="K567" s="1" t="str">
        <f t="shared" si="24"/>
        <v>valid</v>
      </c>
      <c r="L567" s="1" t="str">
        <f t="shared" si="25"/>
        <v>PREMIUM</v>
      </c>
      <c r="M567" t="str">
        <f t="shared" si="26"/>
        <v>North Indian</v>
      </c>
      <c r="N567" s="1" t="str" cm="1">
        <f t="array" ref="N567">_xlfn.IFS(
G567&lt;=25,"Fast",
G567&lt;=40,"Medium",
G567&gt;40,"Slow"
)</f>
        <v>Slow</v>
      </c>
    </row>
    <row r="568" spans="1:14" x14ac:dyDescent="0.3">
      <c r="A568" s="1">
        <v>23210</v>
      </c>
      <c r="B568" s="1" t="s">
        <v>952</v>
      </c>
      <c r="C568" s="1" t="s">
        <v>463</v>
      </c>
      <c r="D568" s="1" t="s">
        <v>1494</v>
      </c>
      <c r="E568" s="1">
        <v>500</v>
      </c>
      <c r="F568" s="1">
        <v>4.3</v>
      </c>
      <c r="G568" s="1">
        <v>20</v>
      </c>
      <c r="H568" s="1" t="s">
        <v>1495</v>
      </c>
      <c r="I568" s="1" t="s">
        <v>1162</v>
      </c>
      <c r="J568" s="1">
        <v>46</v>
      </c>
      <c r="K568" s="1" t="str">
        <f t="shared" si="24"/>
        <v>valid</v>
      </c>
      <c r="L568" s="1" t="str">
        <f t="shared" si="25"/>
        <v>MID</v>
      </c>
      <c r="M568" t="str">
        <f t="shared" si="26"/>
        <v>Bakery</v>
      </c>
      <c r="N568" s="1" t="str" cm="1">
        <f t="array" ref="N568">_xlfn.IFS(
G568&lt;=25,"Fast",
G568&lt;=40,"Medium",
G568&gt;40,"Slow"
)</f>
        <v>Fast</v>
      </c>
    </row>
    <row r="569" spans="1:14" x14ac:dyDescent="0.3">
      <c r="A569" s="1">
        <v>23226</v>
      </c>
      <c r="B569" s="1" t="s">
        <v>311</v>
      </c>
      <c r="C569" s="1" t="s">
        <v>189</v>
      </c>
      <c r="D569" s="1" t="s">
        <v>1496</v>
      </c>
      <c r="E569" s="1">
        <v>500</v>
      </c>
      <c r="F569" s="1">
        <v>4.3</v>
      </c>
      <c r="G569" s="1">
        <v>100</v>
      </c>
      <c r="H569" s="1" t="s">
        <v>45</v>
      </c>
      <c r="I569" s="1" t="s">
        <v>1497</v>
      </c>
      <c r="J569" s="1">
        <v>55</v>
      </c>
      <c r="K569" s="1" t="str">
        <f t="shared" si="24"/>
        <v>valid</v>
      </c>
      <c r="L569" s="1" t="str">
        <f t="shared" si="25"/>
        <v>MID</v>
      </c>
      <c r="M569" t="str">
        <f t="shared" si="26"/>
        <v>North Indian</v>
      </c>
      <c r="N569" s="1" t="str" cm="1">
        <f t="array" ref="N569">_xlfn.IFS(
G569&lt;=25,"Fast",
G569&lt;=40,"Medium",
G569&gt;40,"Slow"
)</f>
        <v>Slow</v>
      </c>
    </row>
    <row r="570" spans="1:14" x14ac:dyDescent="0.3">
      <c r="A570" s="1">
        <v>23325</v>
      </c>
      <c r="B570" s="1" t="s">
        <v>459</v>
      </c>
      <c r="C570" s="1" t="s">
        <v>91</v>
      </c>
      <c r="D570" s="1" t="s">
        <v>1498</v>
      </c>
      <c r="E570" s="1">
        <v>350</v>
      </c>
      <c r="F570" s="1">
        <v>2.9</v>
      </c>
      <c r="G570" s="1">
        <v>80</v>
      </c>
      <c r="H570" s="1" t="s">
        <v>1499</v>
      </c>
      <c r="I570" s="1" t="s">
        <v>1500</v>
      </c>
      <c r="J570" s="1">
        <v>50</v>
      </c>
      <c r="K570" s="1" t="str">
        <f t="shared" si="24"/>
        <v>valid</v>
      </c>
      <c r="L570" s="1" t="str">
        <f t="shared" si="25"/>
        <v>MID</v>
      </c>
      <c r="M570" t="str">
        <f t="shared" si="26"/>
        <v>Pizzas</v>
      </c>
      <c r="N570" s="1" t="str" cm="1">
        <f t="array" ref="N570">_xlfn.IFS(
G570&lt;=25,"Fast",
G570&lt;=40,"Medium",
G570&gt;40,"Slow"
)</f>
        <v>Slow</v>
      </c>
    </row>
    <row r="571" spans="1:14" x14ac:dyDescent="0.3">
      <c r="A571" s="1">
        <v>23341</v>
      </c>
      <c r="B571" s="1" t="s">
        <v>864</v>
      </c>
      <c r="C571" s="1" t="s">
        <v>91</v>
      </c>
      <c r="D571" s="1" t="s">
        <v>1501</v>
      </c>
      <c r="E571" s="1">
        <v>1200</v>
      </c>
      <c r="F571" s="1">
        <v>4.3</v>
      </c>
      <c r="G571" s="1">
        <v>100</v>
      </c>
      <c r="H571" s="1" t="s">
        <v>1502</v>
      </c>
      <c r="I571" s="1" t="s">
        <v>1503</v>
      </c>
      <c r="J571" s="1">
        <v>52</v>
      </c>
      <c r="K571" s="1" t="str">
        <f t="shared" si="24"/>
        <v>valid</v>
      </c>
      <c r="L571" s="1" t="str">
        <f t="shared" si="25"/>
        <v>PREMIUM</v>
      </c>
      <c r="M571" t="str">
        <f t="shared" si="26"/>
        <v>Mediterranean</v>
      </c>
      <c r="N571" s="1" t="str" cm="1">
        <f t="array" ref="N571">_xlfn.IFS(
G571&lt;=25,"Fast",
G571&lt;=40,"Medium",
G571&gt;40,"Slow"
)</f>
        <v>Slow</v>
      </c>
    </row>
    <row r="572" spans="1:14" x14ac:dyDescent="0.3">
      <c r="A572" s="1">
        <v>23342</v>
      </c>
      <c r="B572" s="1" t="s">
        <v>864</v>
      </c>
      <c r="C572" s="1" t="s">
        <v>91</v>
      </c>
      <c r="D572" s="1" t="s">
        <v>1504</v>
      </c>
      <c r="E572" s="1">
        <v>1000</v>
      </c>
      <c r="F572" s="1">
        <v>4.3</v>
      </c>
      <c r="G572" s="1">
        <v>50</v>
      </c>
      <c r="H572" s="1" t="s">
        <v>1505</v>
      </c>
      <c r="I572" s="1" t="s">
        <v>1506</v>
      </c>
      <c r="J572" s="1">
        <v>55</v>
      </c>
      <c r="K572" s="1" t="str">
        <f t="shared" si="24"/>
        <v>valid</v>
      </c>
      <c r="L572" s="1" t="str">
        <f t="shared" si="25"/>
        <v>PREMIUM</v>
      </c>
      <c r="M572" t="str">
        <f t="shared" si="26"/>
        <v>Indian</v>
      </c>
      <c r="N572" s="1" t="str" cm="1">
        <f t="array" ref="N572">_xlfn.IFS(
G572&lt;=25,"Fast",
G572&lt;=40,"Medium",
G572&gt;40,"Slow"
)</f>
        <v>Slow</v>
      </c>
    </row>
    <row r="573" spans="1:14" x14ac:dyDescent="0.3">
      <c r="A573" s="1">
        <v>23438</v>
      </c>
      <c r="B573" s="1" t="s">
        <v>1085</v>
      </c>
      <c r="C573" s="1" t="s">
        <v>91</v>
      </c>
      <c r="D573" s="1" t="s">
        <v>1507</v>
      </c>
      <c r="E573" s="1">
        <v>600</v>
      </c>
      <c r="F573" s="1">
        <v>4.3</v>
      </c>
      <c r="G573" s="1">
        <v>1000</v>
      </c>
      <c r="H573" s="1" t="s">
        <v>843</v>
      </c>
      <c r="I573" s="1" t="s">
        <v>1508</v>
      </c>
      <c r="J573" s="1">
        <v>38</v>
      </c>
      <c r="K573" s="1" t="str">
        <f t="shared" si="24"/>
        <v>valid</v>
      </c>
      <c r="L573" s="1" t="str">
        <f t="shared" si="25"/>
        <v>MID</v>
      </c>
      <c r="M573" t="str">
        <f t="shared" si="26"/>
        <v>Kerala</v>
      </c>
      <c r="N573" s="1" t="str" cm="1">
        <f t="array" ref="N573">_xlfn.IFS(
G573&lt;=25,"Fast",
G573&lt;=40,"Medium",
G573&gt;40,"Slow"
)</f>
        <v>Slow</v>
      </c>
    </row>
    <row r="574" spans="1:14" x14ac:dyDescent="0.3">
      <c r="A574" s="1">
        <v>23445</v>
      </c>
      <c r="B574" s="1" t="s">
        <v>409</v>
      </c>
      <c r="C574" s="1" t="s">
        <v>91</v>
      </c>
      <c r="D574" s="1" t="s">
        <v>1509</v>
      </c>
      <c r="E574" s="1">
        <v>400</v>
      </c>
      <c r="F574" s="1">
        <v>4.0999999999999996</v>
      </c>
      <c r="G574" s="1">
        <v>20</v>
      </c>
      <c r="H574" s="1" t="s">
        <v>827</v>
      </c>
      <c r="I574" s="1" t="s">
        <v>1510</v>
      </c>
      <c r="J574" s="1">
        <v>54</v>
      </c>
      <c r="K574" s="1" t="str">
        <f t="shared" si="24"/>
        <v>valid</v>
      </c>
      <c r="L574" s="1" t="str">
        <f t="shared" si="25"/>
        <v>MID</v>
      </c>
      <c r="M574" t="str">
        <f t="shared" si="26"/>
        <v>North Indian  Chinese</v>
      </c>
      <c r="N574" s="1" t="str" cm="1">
        <f t="array" ref="N574">_xlfn.IFS(
G574&lt;=25,"Fast",
G574&lt;=40,"Medium",
G574&gt;40,"Slow"
)</f>
        <v>Fast</v>
      </c>
    </row>
    <row r="575" spans="1:14" x14ac:dyDescent="0.3">
      <c r="A575" s="1">
        <v>23490</v>
      </c>
      <c r="B575" s="1" t="s">
        <v>1198</v>
      </c>
      <c r="C575" s="1" t="s">
        <v>189</v>
      </c>
      <c r="D575" s="1" t="s">
        <v>1511</v>
      </c>
      <c r="E575" s="1">
        <v>100</v>
      </c>
      <c r="F575" s="1">
        <v>4.0999999999999996</v>
      </c>
      <c r="G575" s="1">
        <v>1000</v>
      </c>
      <c r="H575" s="1" t="s">
        <v>19</v>
      </c>
      <c r="I575" s="1" t="s">
        <v>1512</v>
      </c>
      <c r="J575" s="1">
        <v>43</v>
      </c>
      <c r="K575" s="1" t="str">
        <f t="shared" si="24"/>
        <v>valid</v>
      </c>
      <c r="L575" s="1" t="str">
        <f t="shared" si="25"/>
        <v>BUDGET</v>
      </c>
      <c r="M575" t="str">
        <f t="shared" si="26"/>
        <v>Chinese</v>
      </c>
      <c r="N575" s="1" t="str" cm="1">
        <f t="array" ref="N575">_xlfn.IFS(
G575&lt;=25,"Fast",
G575&lt;=40,"Medium",
G575&gt;40,"Slow"
)</f>
        <v>Slow</v>
      </c>
    </row>
    <row r="576" spans="1:14" x14ac:dyDescent="0.3">
      <c r="A576" s="1">
        <v>23496</v>
      </c>
      <c r="B576" s="1" t="s">
        <v>1020</v>
      </c>
      <c r="C576" s="1" t="s">
        <v>463</v>
      </c>
      <c r="D576" s="1" t="s">
        <v>1513</v>
      </c>
      <c r="E576" s="1">
        <v>100</v>
      </c>
      <c r="F576" s="1">
        <v>4.2</v>
      </c>
      <c r="G576" s="1">
        <v>500</v>
      </c>
      <c r="H576" s="1" t="s">
        <v>1514</v>
      </c>
      <c r="I576" s="1" t="s">
        <v>1390</v>
      </c>
      <c r="J576" s="1">
        <v>65</v>
      </c>
      <c r="K576" s="1" t="str">
        <f t="shared" si="24"/>
        <v>valid</v>
      </c>
      <c r="L576" s="1" t="str">
        <f t="shared" si="25"/>
        <v>BUDGET</v>
      </c>
      <c r="M576" t="str">
        <f t="shared" si="26"/>
        <v>Bakery</v>
      </c>
      <c r="N576" s="1" t="str" cm="1">
        <f t="array" ref="N576">_xlfn.IFS(
G576&lt;=25,"Fast",
G576&lt;=40,"Medium",
G576&gt;40,"Slow"
)</f>
        <v>Slow</v>
      </c>
    </row>
    <row r="577" spans="1:14" x14ac:dyDescent="0.3">
      <c r="A577" s="1">
        <v>23506</v>
      </c>
      <c r="B577" s="1" t="s">
        <v>1515</v>
      </c>
      <c r="C577" s="1" t="s">
        <v>115</v>
      </c>
      <c r="D577" s="1" t="s">
        <v>1516</v>
      </c>
      <c r="E577" s="1">
        <v>500</v>
      </c>
      <c r="F577" s="1">
        <v>2.9</v>
      </c>
      <c r="G577" s="1">
        <v>80</v>
      </c>
      <c r="H577" s="1" t="s">
        <v>45</v>
      </c>
      <c r="I577" s="1" t="s">
        <v>839</v>
      </c>
      <c r="J577" s="1">
        <v>53</v>
      </c>
      <c r="K577" s="1" t="str">
        <f t="shared" si="24"/>
        <v>valid</v>
      </c>
      <c r="L577" s="1" t="str">
        <f t="shared" si="25"/>
        <v>MID</v>
      </c>
      <c r="M577" t="str">
        <f t="shared" si="26"/>
        <v>North Indian</v>
      </c>
      <c r="N577" s="1" t="str" cm="1">
        <f t="array" ref="N577">_xlfn.IFS(
G577&lt;=25,"Fast",
G577&lt;=40,"Medium",
G577&gt;40,"Slow"
)</f>
        <v>Slow</v>
      </c>
    </row>
    <row r="578" spans="1:14" x14ac:dyDescent="0.3">
      <c r="A578" s="1">
        <v>23548</v>
      </c>
      <c r="B578" s="1" t="s">
        <v>864</v>
      </c>
      <c r="C578" s="1" t="s">
        <v>91</v>
      </c>
      <c r="D578" s="1" t="s">
        <v>1517</v>
      </c>
      <c r="E578" s="1">
        <v>500</v>
      </c>
      <c r="F578" s="1">
        <v>4.3</v>
      </c>
      <c r="G578" s="1">
        <v>100</v>
      </c>
      <c r="H578" s="1" t="s">
        <v>1518</v>
      </c>
      <c r="I578" s="1" t="s">
        <v>1519</v>
      </c>
      <c r="J578" s="1">
        <v>49</v>
      </c>
      <c r="K578" s="1" t="str">
        <f t="shared" si="24"/>
        <v>valid</v>
      </c>
      <c r="L578" s="1" t="str">
        <f t="shared" si="25"/>
        <v>MID</v>
      </c>
      <c r="M578" t="str">
        <f t="shared" si="26"/>
        <v>Biryani</v>
      </c>
      <c r="N578" s="1" t="str" cm="1">
        <f t="array" ref="N578">_xlfn.IFS(
G578&lt;=25,"Fast",
G578&lt;=40,"Medium",
G578&gt;40,"Slow"
)</f>
        <v>Slow</v>
      </c>
    </row>
    <row r="579" spans="1:14" x14ac:dyDescent="0.3">
      <c r="A579" s="1">
        <v>23607</v>
      </c>
      <c r="B579" s="1" t="s">
        <v>83</v>
      </c>
      <c r="C579" s="1" t="s">
        <v>68</v>
      </c>
      <c r="D579" s="1" t="s">
        <v>1520</v>
      </c>
      <c r="E579" s="1">
        <v>1500</v>
      </c>
      <c r="F579" s="1">
        <v>4.3</v>
      </c>
      <c r="G579" s="1">
        <v>100</v>
      </c>
      <c r="H579" s="1" t="s">
        <v>642</v>
      </c>
      <c r="I579" s="1" t="s">
        <v>1521</v>
      </c>
      <c r="J579" s="1">
        <v>76</v>
      </c>
      <c r="K579" s="1" t="str">
        <f t="shared" ref="K579:K642" si="27">IF(E579=0,"outlier","valid")</f>
        <v>valid</v>
      </c>
      <c r="L579" s="1" t="str">
        <f t="shared" ref="L579:L642" si="28">IF(E579&lt;=300,"BUDGET",IF(E579&lt;=600,"MID","PREMIUM"))</f>
        <v>PREMIUM</v>
      </c>
      <c r="M579" t="str">
        <f t="shared" ref="M579:M642" si="29">IFERROR(LEFT(H579, FIND(",", H579)-1), H579)</f>
        <v>Italian</v>
      </c>
      <c r="N579" s="1" t="str" cm="1">
        <f t="array" ref="N579">_xlfn.IFS(
G579&lt;=25,"Fast",
G579&lt;=40,"Medium",
G579&gt;40,"Slow"
)</f>
        <v>Slow</v>
      </c>
    </row>
    <row r="580" spans="1:14" x14ac:dyDescent="0.3">
      <c r="A580" s="1">
        <v>23658</v>
      </c>
      <c r="B580" s="1" t="s">
        <v>505</v>
      </c>
      <c r="C580" s="1" t="s">
        <v>91</v>
      </c>
      <c r="D580" s="1" t="s">
        <v>1522</v>
      </c>
      <c r="E580" s="1">
        <v>600</v>
      </c>
      <c r="F580" s="1">
        <v>4</v>
      </c>
      <c r="G580" s="1">
        <v>20</v>
      </c>
      <c r="H580" s="1" t="s">
        <v>187</v>
      </c>
      <c r="I580" s="1" t="s">
        <v>1523</v>
      </c>
      <c r="J580" s="1">
        <v>47</v>
      </c>
      <c r="K580" s="1" t="str">
        <f t="shared" si="27"/>
        <v>valid</v>
      </c>
      <c r="L580" s="1" t="str">
        <f t="shared" si="28"/>
        <v>MID</v>
      </c>
      <c r="M580" t="str">
        <f t="shared" si="29"/>
        <v>Mughlai</v>
      </c>
      <c r="N580" s="1" t="str" cm="1">
        <f t="array" ref="N580">_xlfn.IFS(
G580&lt;=25,"Fast",
G580&lt;=40,"Medium",
G580&gt;40,"Slow"
)</f>
        <v>Fast</v>
      </c>
    </row>
    <row r="581" spans="1:14" x14ac:dyDescent="0.3">
      <c r="A581" s="1">
        <v>23707</v>
      </c>
      <c r="B581" s="1" t="s">
        <v>151</v>
      </c>
      <c r="C581" s="1" t="s">
        <v>68</v>
      </c>
      <c r="D581" s="1" t="s">
        <v>1524</v>
      </c>
      <c r="E581" s="1">
        <v>400</v>
      </c>
      <c r="F581" s="1">
        <v>4.2</v>
      </c>
      <c r="G581" s="1">
        <v>1000</v>
      </c>
      <c r="H581" s="1" t="s">
        <v>309</v>
      </c>
      <c r="I581" s="1" t="s">
        <v>1525</v>
      </c>
      <c r="J581" s="1">
        <v>33</v>
      </c>
      <c r="K581" s="1" t="str">
        <f t="shared" si="27"/>
        <v>valid</v>
      </c>
      <c r="L581" s="1" t="str">
        <f t="shared" si="28"/>
        <v>MID</v>
      </c>
      <c r="M581" t="str">
        <f t="shared" si="29"/>
        <v>American</v>
      </c>
      <c r="N581" s="1" t="str" cm="1">
        <f t="array" ref="N581">_xlfn.IFS(
G581&lt;=25,"Fast",
G581&lt;=40,"Medium",
G581&gt;40,"Slow"
)</f>
        <v>Slow</v>
      </c>
    </row>
    <row r="582" spans="1:14" x14ac:dyDescent="0.3">
      <c r="A582" s="1">
        <v>23719</v>
      </c>
      <c r="B582" s="1" t="s">
        <v>253</v>
      </c>
      <c r="C582" s="1" t="s">
        <v>115</v>
      </c>
      <c r="D582" s="1" t="s">
        <v>1524</v>
      </c>
      <c r="E582" s="1">
        <v>400</v>
      </c>
      <c r="F582" s="1">
        <v>4.3</v>
      </c>
      <c r="G582" s="1">
        <v>1000</v>
      </c>
      <c r="H582" s="1" t="s">
        <v>309</v>
      </c>
      <c r="I582" s="1" t="s">
        <v>372</v>
      </c>
      <c r="J582" s="1">
        <v>34</v>
      </c>
      <c r="K582" s="1" t="str">
        <f t="shared" si="27"/>
        <v>valid</v>
      </c>
      <c r="L582" s="1" t="str">
        <f t="shared" si="28"/>
        <v>MID</v>
      </c>
      <c r="M582" t="str">
        <f t="shared" si="29"/>
        <v>American</v>
      </c>
      <c r="N582" s="1" t="str" cm="1">
        <f t="array" ref="N582">_xlfn.IFS(
G582&lt;=25,"Fast",
G582&lt;=40,"Medium",
G582&gt;40,"Slow"
)</f>
        <v>Slow</v>
      </c>
    </row>
    <row r="583" spans="1:14" x14ac:dyDescent="0.3">
      <c r="A583" s="1">
        <v>23777</v>
      </c>
      <c r="B583" s="1" t="s">
        <v>1526</v>
      </c>
      <c r="C583" s="1" t="s">
        <v>91</v>
      </c>
      <c r="D583" s="1" t="s">
        <v>1527</v>
      </c>
      <c r="E583" s="1">
        <v>400</v>
      </c>
      <c r="F583" s="1">
        <v>4.2</v>
      </c>
      <c r="G583" s="1">
        <v>500</v>
      </c>
      <c r="H583" s="1" t="s">
        <v>19</v>
      </c>
      <c r="I583" s="1" t="s">
        <v>91</v>
      </c>
      <c r="J583" s="1">
        <v>52</v>
      </c>
      <c r="K583" s="1" t="str">
        <f t="shared" si="27"/>
        <v>valid</v>
      </c>
      <c r="L583" s="1" t="str">
        <f t="shared" si="28"/>
        <v>MID</v>
      </c>
      <c r="M583" t="str">
        <f t="shared" si="29"/>
        <v>Chinese</v>
      </c>
      <c r="N583" s="1" t="str" cm="1">
        <f t="array" ref="N583">_xlfn.IFS(
G583&lt;=25,"Fast",
G583&lt;=40,"Medium",
G583&gt;40,"Slow"
)</f>
        <v>Slow</v>
      </c>
    </row>
    <row r="584" spans="1:14" x14ac:dyDescent="0.3">
      <c r="A584" s="1">
        <v>23781</v>
      </c>
      <c r="B584" s="1" t="s">
        <v>1085</v>
      </c>
      <c r="C584" s="1" t="s">
        <v>91</v>
      </c>
      <c r="D584" s="1" t="s">
        <v>1528</v>
      </c>
      <c r="E584" s="1">
        <v>400</v>
      </c>
      <c r="F584" s="1">
        <v>3.8</v>
      </c>
      <c r="G584" s="1">
        <v>100</v>
      </c>
      <c r="H584" s="1" t="s">
        <v>837</v>
      </c>
      <c r="I584" s="1" t="s">
        <v>1085</v>
      </c>
      <c r="J584" s="1">
        <v>35</v>
      </c>
      <c r="K584" s="1" t="str">
        <f t="shared" si="27"/>
        <v>valid</v>
      </c>
      <c r="L584" s="1" t="str">
        <f t="shared" si="28"/>
        <v>MID</v>
      </c>
      <c r="M584" t="str">
        <f t="shared" si="29"/>
        <v>Pizzas</v>
      </c>
      <c r="N584" s="1" t="str" cm="1">
        <f t="array" ref="N584">_xlfn.IFS(
G584&lt;=25,"Fast",
G584&lt;=40,"Medium",
G584&gt;40,"Slow"
)</f>
        <v>Slow</v>
      </c>
    </row>
    <row r="585" spans="1:14" x14ac:dyDescent="0.3">
      <c r="A585" s="1">
        <v>23783</v>
      </c>
      <c r="B585" s="1" t="s">
        <v>90</v>
      </c>
      <c r="C585" s="1" t="s">
        <v>91</v>
      </c>
      <c r="D585" s="1" t="s">
        <v>1529</v>
      </c>
      <c r="E585" s="1">
        <v>550</v>
      </c>
      <c r="F585" s="1">
        <v>4.3</v>
      </c>
      <c r="G585" s="1">
        <v>100</v>
      </c>
      <c r="H585" s="1" t="s">
        <v>1530</v>
      </c>
      <c r="I585" s="1" t="s">
        <v>1531</v>
      </c>
      <c r="J585" s="1">
        <v>56</v>
      </c>
      <c r="K585" s="1" t="str">
        <f t="shared" si="27"/>
        <v>valid</v>
      </c>
      <c r="L585" s="1" t="str">
        <f t="shared" si="28"/>
        <v>MID</v>
      </c>
      <c r="M585" t="str">
        <f t="shared" si="29"/>
        <v>North Indian</v>
      </c>
      <c r="N585" s="1" t="str" cm="1">
        <f t="array" ref="N585">_xlfn.IFS(
G585&lt;=25,"Fast",
G585&lt;=40,"Medium",
G585&gt;40,"Slow"
)</f>
        <v>Slow</v>
      </c>
    </row>
    <row r="586" spans="1:14" x14ac:dyDescent="0.3">
      <c r="A586" s="1">
        <v>23847</v>
      </c>
      <c r="B586" s="1" t="s">
        <v>1532</v>
      </c>
      <c r="C586" s="1" t="s">
        <v>11</v>
      </c>
      <c r="D586" s="1" t="s">
        <v>1533</v>
      </c>
      <c r="E586" s="1">
        <v>400</v>
      </c>
      <c r="F586" s="1">
        <v>4.0999999999999996</v>
      </c>
      <c r="G586" s="1">
        <v>20</v>
      </c>
      <c r="H586" s="1" t="s">
        <v>837</v>
      </c>
      <c r="I586" s="1" t="s">
        <v>1534</v>
      </c>
      <c r="J586" s="1">
        <v>30</v>
      </c>
      <c r="K586" s="1" t="str">
        <f t="shared" si="27"/>
        <v>valid</v>
      </c>
      <c r="L586" s="1" t="str">
        <f t="shared" si="28"/>
        <v>MID</v>
      </c>
      <c r="M586" t="str">
        <f t="shared" si="29"/>
        <v>Pizzas</v>
      </c>
      <c r="N586" s="1" t="str" cm="1">
        <f t="array" ref="N586">_xlfn.IFS(
G586&lt;=25,"Fast",
G586&lt;=40,"Medium",
G586&gt;40,"Slow"
)</f>
        <v>Fast</v>
      </c>
    </row>
    <row r="587" spans="1:14" x14ac:dyDescent="0.3">
      <c r="A587" s="1">
        <v>24004</v>
      </c>
      <c r="B587" s="1" t="s">
        <v>114</v>
      </c>
      <c r="C587" s="1" t="s">
        <v>115</v>
      </c>
      <c r="D587" s="1" t="s">
        <v>1535</v>
      </c>
      <c r="E587" s="1">
        <v>300</v>
      </c>
      <c r="F587" s="1">
        <v>4.7</v>
      </c>
      <c r="G587" s="1">
        <v>100</v>
      </c>
      <c r="H587" s="1" t="s">
        <v>1536</v>
      </c>
      <c r="I587" s="1" t="s">
        <v>1537</v>
      </c>
      <c r="J587" s="1">
        <v>61</v>
      </c>
      <c r="K587" s="1" t="str">
        <f t="shared" si="27"/>
        <v>valid</v>
      </c>
      <c r="L587" s="1" t="str">
        <f t="shared" si="28"/>
        <v>BUDGET</v>
      </c>
      <c r="M587" t="str">
        <f t="shared" si="29"/>
        <v>Desserts</v>
      </c>
      <c r="N587" s="1" t="str" cm="1">
        <f t="array" ref="N587">_xlfn.IFS(
G587&lt;=25,"Fast",
G587&lt;=40,"Medium",
G587&gt;40,"Slow"
)</f>
        <v>Slow</v>
      </c>
    </row>
    <row r="588" spans="1:14" x14ac:dyDescent="0.3">
      <c r="A588" s="1">
        <v>24030</v>
      </c>
      <c r="B588" s="1" t="s">
        <v>319</v>
      </c>
      <c r="C588" s="1" t="s">
        <v>189</v>
      </c>
      <c r="D588" s="1" t="s">
        <v>1538</v>
      </c>
      <c r="E588" s="1">
        <v>1000</v>
      </c>
      <c r="F588" s="1">
        <v>4.2</v>
      </c>
      <c r="G588" s="1">
        <v>100</v>
      </c>
      <c r="H588" s="1" t="s">
        <v>1539</v>
      </c>
      <c r="I588" s="1" t="s">
        <v>1540</v>
      </c>
      <c r="J588" s="1">
        <v>68</v>
      </c>
      <c r="K588" s="1" t="str">
        <f t="shared" si="27"/>
        <v>valid</v>
      </c>
      <c r="L588" s="1" t="str">
        <f t="shared" si="28"/>
        <v>PREMIUM</v>
      </c>
      <c r="M588" t="str">
        <f t="shared" si="29"/>
        <v>Chinese</v>
      </c>
      <c r="N588" s="1" t="str" cm="1">
        <f t="array" ref="N588">_xlfn.IFS(
G588&lt;=25,"Fast",
G588&lt;=40,"Medium",
G588&gt;40,"Slow"
)</f>
        <v>Slow</v>
      </c>
    </row>
    <row r="589" spans="1:14" x14ac:dyDescent="0.3">
      <c r="A589" s="1">
        <v>24052</v>
      </c>
      <c r="B589" s="1" t="s">
        <v>193</v>
      </c>
      <c r="C589" s="1" t="s">
        <v>189</v>
      </c>
      <c r="D589" s="1" t="s">
        <v>1541</v>
      </c>
      <c r="E589" s="1">
        <v>600</v>
      </c>
      <c r="F589" s="1">
        <v>4.2</v>
      </c>
      <c r="G589" s="1">
        <v>100</v>
      </c>
      <c r="H589" s="1" t="s">
        <v>1542</v>
      </c>
      <c r="I589" s="1" t="s">
        <v>1543</v>
      </c>
      <c r="J589" s="1">
        <v>62</v>
      </c>
      <c r="K589" s="1" t="str">
        <f t="shared" si="27"/>
        <v>valid</v>
      </c>
      <c r="L589" s="1" t="str">
        <f t="shared" si="28"/>
        <v>MID</v>
      </c>
      <c r="M589" t="str">
        <f t="shared" si="29"/>
        <v>Indian</v>
      </c>
      <c r="N589" s="1" t="str" cm="1">
        <f t="array" ref="N589">_xlfn.IFS(
G589&lt;=25,"Fast",
G589&lt;=40,"Medium",
G589&gt;40,"Slow"
)</f>
        <v>Slow</v>
      </c>
    </row>
    <row r="590" spans="1:14" x14ac:dyDescent="0.3">
      <c r="A590" s="1">
        <v>24058</v>
      </c>
      <c r="B590" s="1" t="s">
        <v>189</v>
      </c>
      <c r="C590" s="1" t="s">
        <v>189</v>
      </c>
      <c r="D590" s="1" t="s">
        <v>1544</v>
      </c>
      <c r="E590" s="1">
        <v>250</v>
      </c>
      <c r="F590" s="1">
        <v>2.9</v>
      </c>
      <c r="G590" s="1">
        <v>80</v>
      </c>
      <c r="H590" s="1" t="s">
        <v>1545</v>
      </c>
      <c r="I590" s="1" t="s">
        <v>1546</v>
      </c>
      <c r="J590" s="1">
        <v>54</v>
      </c>
      <c r="K590" s="1" t="str">
        <f t="shared" si="27"/>
        <v>valid</v>
      </c>
      <c r="L590" s="1" t="str">
        <f t="shared" si="28"/>
        <v>BUDGET</v>
      </c>
      <c r="M590" t="str">
        <f t="shared" si="29"/>
        <v>Desserts  Bakery  Sweets</v>
      </c>
      <c r="N590" s="1" t="str" cm="1">
        <f t="array" ref="N590">_xlfn.IFS(
G590&lt;=25,"Fast",
G590&lt;=40,"Medium",
G590&gt;40,"Slow"
)</f>
        <v>Slow</v>
      </c>
    </row>
    <row r="591" spans="1:14" x14ac:dyDescent="0.3">
      <c r="A591" s="1">
        <v>24064</v>
      </c>
      <c r="B591" s="1" t="s">
        <v>319</v>
      </c>
      <c r="C591" s="1" t="s">
        <v>189</v>
      </c>
      <c r="D591" s="1" t="s">
        <v>1547</v>
      </c>
      <c r="E591" s="1">
        <v>500</v>
      </c>
      <c r="F591" s="1">
        <v>4.4000000000000004</v>
      </c>
      <c r="G591" s="1">
        <v>20</v>
      </c>
      <c r="H591" s="1" t="s">
        <v>1548</v>
      </c>
      <c r="I591" s="1" t="s">
        <v>1549</v>
      </c>
      <c r="J591" s="1">
        <v>76</v>
      </c>
      <c r="K591" s="1" t="str">
        <f t="shared" si="27"/>
        <v>valid</v>
      </c>
      <c r="L591" s="1" t="str">
        <f t="shared" si="28"/>
        <v>MID</v>
      </c>
      <c r="M591" t="str">
        <f t="shared" si="29"/>
        <v>Italian</v>
      </c>
      <c r="N591" s="1" t="str" cm="1">
        <f t="array" ref="N591">_xlfn.IFS(
G591&lt;=25,"Fast",
G591&lt;=40,"Medium",
G591&gt;40,"Slow"
)</f>
        <v>Fast</v>
      </c>
    </row>
    <row r="592" spans="1:14" x14ac:dyDescent="0.3">
      <c r="A592" s="1">
        <v>24075</v>
      </c>
      <c r="B592" s="1" t="s">
        <v>1550</v>
      </c>
      <c r="C592" s="1" t="s">
        <v>115</v>
      </c>
      <c r="D592" s="1" t="s">
        <v>1551</v>
      </c>
      <c r="E592" s="1">
        <v>200</v>
      </c>
      <c r="F592" s="1">
        <v>4.3</v>
      </c>
      <c r="G592" s="1">
        <v>100</v>
      </c>
      <c r="H592" s="1" t="s">
        <v>1552</v>
      </c>
      <c r="I592" s="1" t="s">
        <v>1553</v>
      </c>
      <c r="J592" s="1">
        <v>66</v>
      </c>
      <c r="K592" s="1" t="str">
        <f t="shared" si="27"/>
        <v>valid</v>
      </c>
      <c r="L592" s="1" t="str">
        <f t="shared" si="28"/>
        <v>BUDGET</v>
      </c>
      <c r="M592" t="str">
        <f t="shared" si="29"/>
        <v>Fast Food</v>
      </c>
      <c r="N592" s="1" t="str" cm="1">
        <f t="array" ref="N592">_xlfn.IFS(
G592&lt;=25,"Fast",
G592&lt;=40,"Medium",
G592&gt;40,"Slow"
)</f>
        <v>Slow</v>
      </c>
    </row>
    <row r="593" spans="1:14" x14ac:dyDescent="0.3">
      <c r="A593" s="1">
        <v>24086</v>
      </c>
      <c r="B593" s="1" t="s">
        <v>1198</v>
      </c>
      <c r="C593" s="1" t="s">
        <v>189</v>
      </c>
      <c r="D593" s="1" t="s">
        <v>1554</v>
      </c>
      <c r="E593" s="1">
        <v>150</v>
      </c>
      <c r="F593" s="1">
        <v>4</v>
      </c>
      <c r="G593" s="1">
        <v>50</v>
      </c>
      <c r="H593" s="1" t="s">
        <v>1555</v>
      </c>
      <c r="I593" s="1" t="s">
        <v>1556</v>
      </c>
      <c r="J593" s="1">
        <v>38</v>
      </c>
      <c r="K593" s="1" t="str">
        <f t="shared" si="27"/>
        <v>valid</v>
      </c>
      <c r="L593" s="1" t="str">
        <f t="shared" si="28"/>
        <v>BUDGET</v>
      </c>
      <c r="M593" t="str">
        <f t="shared" si="29"/>
        <v>Mughlai</v>
      </c>
      <c r="N593" s="1" t="str" cm="1">
        <f t="array" ref="N593">_xlfn.IFS(
G593&lt;=25,"Fast",
G593&lt;=40,"Medium",
G593&gt;40,"Slow"
)</f>
        <v>Slow</v>
      </c>
    </row>
    <row r="594" spans="1:14" x14ac:dyDescent="0.3">
      <c r="A594" s="1">
        <v>24087</v>
      </c>
      <c r="B594" s="1" t="s">
        <v>319</v>
      </c>
      <c r="C594" s="1" t="s">
        <v>189</v>
      </c>
      <c r="D594" s="1" t="s">
        <v>1557</v>
      </c>
      <c r="E594" s="1">
        <v>300</v>
      </c>
      <c r="F594" s="1">
        <v>4.5999999999999996</v>
      </c>
      <c r="G594" s="1">
        <v>50</v>
      </c>
      <c r="H594" s="1" t="s">
        <v>790</v>
      </c>
      <c r="I594" s="1" t="s">
        <v>1558</v>
      </c>
      <c r="J594" s="1">
        <v>74</v>
      </c>
      <c r="K594" s="1" t="str">
        <f t="shared" si="27"/>
        <v>valid</v>
      </c>
      <c r="L594" s="1" t="str">
        <f t="shared" si="28"/>
        <v>BUDGET</v>
      </c>
      <c r="M594" t="str">
        <f t="shared" si="29"/>
        <v>Continental</v>
      </c>
      <c r="N594" s="1" t="str" cm="1">
        <f t="array" ref="N594">_xlfn.IFS(
G594&lt;=25,"Fast",
G594&lt;=40,"Medium",
G594&gt;40,"Slow"
)</f>
        <v>Slow</v>
      </c>
    </row>
    <row r="595" spans="1:14" x14ac:dyDescent="0.3">
      <c r="A595" s="1">
        <v>24162</v>
      </c>
      <c r="B595" s="1" t="s">
        <v>745</v>
      </c>
      <c r="C595" s="1" t="s">
        <v>383</v>
      </c>
      <c r="D595" s="1" t="s">
        <v>1533</v>
      </c>
      <c r="E595" s="1">
        <v>400</v>
      </c>
      <c r="F595" s="1">
        <v>4.3</v>
      </c>
      <c r="G595" s="1">
        <v>500</v>
      </c>
      <c r="H595" s="1" t="s">
        <v>837</v>
      </c>
      <c r="I595" s="1" t="s">
        <v>1559</v>
      </c>
      <c r="J595" s="1">
        <v>30</v>
      </c>
      <c r="K595" s="1" t="str">
        <f t="shared" si="27"/>
        <v>valid</v>
      </c>
      <c r="L595" s="1" t="str">
        <f t="shared" si="28"/>
        <v>MID</v>
      </c>
      <c r="M595" t="str">
        <f t="shared" si="29"/>
        <v>Pizzas</v>
      </c>
      <c r="N595" s="1" t="str" cm="1">
        <f t="array" ref="N595">_xlfn.IFS(
G595&lt;=25,"Fast",
G595&lt;=40,"Medium",
G595&gt;40,"Slow"
)</f>
        <v>Slow</v>
      </c>
    </row>
    <row r="596" spans="1:14" x14ac:dyDescent="0.3">
      <c r="A596" s="1">
        <v>24274</v>
      </c>
      <c r="B596" s="1" t="s">
        <v>738</v>
      </c>
      <c r="C596" s="1" t="s">
        <v>463</v>
      </c>
      <c r="D596" s="1" t="s">
        <v>1560</v>
      </c>
      <c r="E596" s="1">
        <v>200</v>
      </c>
      <c r="F596" s="1">
        <v>4.4000000000000004</v>
      </c>
      <c r="G596" s="1">
        <v>100</v>
      </c>
      <c r="H596" s="1" t="s">
        <v>1561</v>
      </c>
      <c r="I596" s="1" t="s">
        <v>1562</v>
      </c>
      <c r="J596" s="1">
        <v>32</v>
      </c>
      <c r="K596" s="1" t="str">
        <f t="shared" si="27"/>
        <v>valid</v>
      </c>
      <c r="L596" s="1" t="str">
        <f t="shared" si="28"/>
        <v>BUDGET</v>
      </c>
      <c r="M596" t="str">
        <f t="shared" si="29"/>
        <v>Bakery</v>
      </c>
      <c r="N596" s="1" t="str" cm="1">
        <f t="array" ref="N596">_xlfn.IFS(
G596&lt;=25,"Fast",
G596&lt;=40,"Medium",
G596&gt;40,"Slow"
)</f>
        <v>Slow</v>
      </c>
    </row>
    <row r="597" spans="1:14" x14ac:dyDescent="0.3">
      <c r="A597" s="1">
        <v>24461</v>
      </c>
      <c r="B597" s="1" t="s">
        <v>845</v>
      </c>
      <c r="C597" s="1" t="s">
        <v>91</v>
      </c>
      <c r="D597" s="1" t="s">
        <v>1563</v>
      </c>
      <c r="E597" s="1">
        <v>650</v>
      </c>
      <c r="F597" s="1">
        <v>4</v>
      </c>
      <c r="G597" s="1">
        <v>20</v>
      </c>
      <c r="H597" s="1" t="s">
        <v>1564</v>
      </c>
      <c r="I597" s="1" t="s">
        <v>1565</v>
      </c>
      <c r="J597" s="1">
        <v>54</v>
      </c>
      <c r="K597" s="1" t="str">
        <f t="shared" si="27"/>
        <v>valid</v>
      </c>
      <c r="L597" s="1" t="str">
        <f t="shared" si="28"/>
        <v>PREMIUM</v>
      </c>
      <c r="M597" t="str">
        <f t="shared" si="29"/>
        <v>Chinese  Thai</v>
      </c>
      <c r="N597" s="1" t="str" cm="1">
        <f t="array" ref="N597">_xlfn.IFS(
G597&lt;=25,"Fast",
G597&lt;=40,"Medium",
G597&gt;40,"Slow"
)</f>
        <v>Fast</v>
      </c>
    </row>
    <row r="598" spans="1:14" x14ac:dyDescent="0.3">
      <c r="A598" s="1">
        <v>24463</v>
      </c>
      <c r="B598" s="1" t="s">
        <v>457</v>
      </c>
      <c r="C598" s="1" t="s">
        <v>91</v>
      </c>
      <c r="D598" s="1" t="s">
        <v>1533</v>
      </c>
      <c r="E598" s="1">
        <v>400</v>
      </c>
      <c r="F598" s="1">
        <v>4</v>
      </c>
      <c r="G598" s="1">
        <v>100</v>
      </c>
      <c r="H598" s="1" t="s">
        <v>837</v>
      </c>
      <c r="I598" s="1" t="s">
        <v>1566</v>
      </c>
      <c r="J598" s="1">
        <v>30</v>
      </c>
      <c r="K598" s="1" t="str">
        <f t="shared" si="27"/>
        <v>valid</v>
      </c>
      <c r="L598" s="1" t="str">
        <f t="shared" si="28"/>
        <v>MID</v>
      </c>
      <c r="M598" t="str">
        <f t="shared" si="29"/>
        <v>Pizzas</v>
      </c>
      <c r="N598" s="1" t="str" cm="1">
        <f t="array" ref="N598">_xlfn.IFS(
G598&lt;=25,"Fast",
G598&lt;=40,"Medium",
G598&gt;40,"Slow"
)</f>
        <v>Slow</v>
      </c>
    </row>
    <row r="599" spans="1:14" x14ac:dyDescent="0.3">
      <c r="A599" s="1">
        <v>24656</v>
      </c>
      <c r="B599" s="1" t="s">
        <v>634</v>
      </c>
      <c r="C599" s="1" t="s">
        <v>463</v>
      </c>
      <c r="D599" s="1" t="s">
        <v>1567</v>
      </c>
      <c r="E599" s="1">
        <v>300</v>
      </c>
      <c r="F599" s="1">
        <v>4</v>
      </c>
      <c r="G599" s="1">
        <v>1000</v>
      </c>
      <c r="H599" s="1" t="s">
        <v>1568</v>
      </c>
      <c r="I599" s="1" t="s">
        <v>1569</v>
      </c>
      <c r="J599" s="1">
        <v>58</v>
      </c>
      <c r="K599" s="1" t="str">
        <f t="shared" si="27"/>
        <v>valid</v>
      </c>
      <c r="L599" s="1" t="str">
        <f t="shared" si="28"/>
        <v>BUDGET</v>
      </c>
      <c r="M599" t="str">
        <f t="shared" si="29"/>
        <v>North Indian</v>
      </c>
      <c r="N599" s="1" t="str" cm="1">
        <f t="array" ref="N599">_xlfn.IFS(
G599&lt;=25,"Fast",
G599&lt;=40,"Medium",
G599&gt;40,"Slow"
)</f>
        <v>Slow</v>
      </c>
    </row>
    <row r="600" spans="1:14" x14ac:dyDescent="0.3">
      <c r="A600" s="1">
        <v>24692</v>
      </c>
      <c r="B600" s="1" t="s">
        <v>1431</v>
      </c>
      <c r="C600" s="1" t="s">
        <v>115</v>
      </c>
      <c r="D600" s="1" t="s">
        <v>1570</v>
      </c>
      <c r="E600" s="1">
        <v>300</v>
      </c>
      <c r="F600" s="1">
        <v>4</v>
      </c>
      <c r="G600" s="1">
        <v>100</v>
      </c>
      <c r="H600" s="1" t="s">
        <v>1571</v>
      </c>
      <c r="I600" s="1" t="s">
        <v>677</v>
      </c>
      <c r="J600" s="1">
        <v>59</v>
      </c>
      <c r="K600" s="1" t="str">
        <f t="shared" si="27"/>
        <v>valid</v>
      </c>
      <c r="L600" s="1" t="str">
        <f t="shared" si="28"/>
        <v>BUDGET</v>
      </c>
      <c r="M600" t="str">
        <f t="shared" si="29"/>
        <v>Maharashtrian</v>
      </c>
      <c r="N600" s="1" t="str" cm="1">
        <f t="array" ref="N600">_xlfn.IFS(
G600&lt;=25,"Fast",
G600&lt;=40,"Medium",
G600&gt;40,"Slow"
)</f>
        <v>Slow</v>
      </c>
    </row>
    <row r="601" spans="1:14" x14ac:dyDescent="0.3">
      <c r="A601" s="1">
        <v>24726</v>
      </c>
      <c r="B601" s="1" t="s">
        <v>1572</v>
      </c>
      <c r="C601" s="1" t="s">
        <v>189</v>
      </c>
      <c r="D601" s="1" t="s">
        <v>1573</v>
      </c>
      <c r="E601" s="1">
        <v>200</v>
      </c>
      <c r="F601" s="1">
        <v>4</v>
      </c>
      <c r="G601" s="1">
        <v>20</v>
      </c>
      <c r="H601" s="1" t="s">
        <v>184</v>
      </c>
      <c r="I601" s="1" t="s">
        <v>1574</v>
      </c>
      <c r="J601" s="1">
        <v>61</v>
      </c>
      <c r="K601" s="1" t="str">
        <f t="shared" si="27"/>
        <v>valid</v>
      </c>
      <c r="L601" s="1" t="str">
        <f t="shared" si="28"/>
        <v>BUDGET</v>
      </c>
      <c r="M601" t="str">
        <f t="shared" si="29"/>
        <v>Fast Food</v>
      </c>
      <c r="N601" s="1" t="str" cm="1">
        <f t="array" ref="N601">_xlfn.IFS(
G601&lt;=25,"Fast",
G601&lt;=40,"Medium",
G601&gt;40,"Slow"
)</f>
        <v>Fast</v>
      </c>
    </row>
    <row r="602" spans="1:14" x14ac:dyDescent="0.3">
      <c r="A602" s="1">
        <v>24730</v>
      </c>
      <c r="B602" s="1" t="s">
        <v>216</v>
      </c>
      <c r="C602" s="1" t="s">
        <v>189</v>
      </c>
      <c r="D602" s="1" t="s">
        <v>1575</v>
      </c>
      <c r="E602" s="1">
        <v>750</v>
      </c>
      <c r="F602" s="1">
        <v>4.3</v>
      </c>
      <c r="G602" s="1">
        <v>50</v>
      </c>
      <c r="H602" s="1" t="s">
        <v>1576</v>
      </c>
      <c r="I602" s="1" t="s">
        <v>1577</v>
      </c>
      <c r="J602" s="1">
        <v>79</v>
      </c>
      <c r="K602" s="1" t="str">
        <f t="shared" si="27"/>
        <v>valid</v>
      </c>
      <c r="L602" s="1" t="str">
        <f t="shared" si="28"/>
        <v>PREMIUM</v>
      </c>
      <c r="M602" t="str">
        <f t="shared" si="29"/>
        <v>Coastal</v>
      </c>
      <c r="N602" s="1" t="str" cm="1">
        <f t="array" ref="N602">_xlfn.IFS(
G602&lt;=25,"Fast",
G602&lt;=40,"Medium",
G602&gt;40,"Slow"
)</f>
        <v>Slow</v>
      </c>
    </row>
    <row r="603" spans="1:14" x14ac:dyDescent="0.3">
      <c r="A603" s="1">
        <v>24744</v>
      </c>
      <c r="B603" s="1" t="s">
        <v>1578</v>
      </c>
      <c r="C603" s="1" t="s">
        <v>189</v>
      </c>
      <c r="D603" s="1" t="s">
        <v>1579</v>
      </c>
      <c r="E603" s="1">
        <v>250</v>
      </c>
      <c r="F603" s="1">
        <v>4.4000000000000004</v>
      </c>
      <c r="G603" s="1">
        <v>20</v>
      </c>
      <c r="H603" s="1" t="s">
        <v>1439</v>
      </c>
      <c r="I603" s="1" t="s">
        <v>1580</v>
      </c>
      <c r="J603" s="1">
        <v>67</v>
      </c>
      <c r="K603" s="1" t="str">
        <f t="shared" si="27"/>
        <v>valid</v>
      </c>
      <c r="L603" s="1" t="str">
        <f t="shared" si="28"/>
        <v>BUDGET</v>
      </c>
      <c r="M603" t="str">
        <f t="shared" si="29"/>
        <v>Tandoor</v>
      </c>
      <c r="N603" s="1" t="str" cm="1">
        <f t="array" ref="N603">_xlfn.IFS(
G603&lt;=25,"Fast",
G603&lt;=40,"Medium",
G603&gt;40,"Slow"
)</f>
        <v>Fast</v>
      </c>
    </row>
    <row r="604" spans="1:14" x14ac:dyDescent="0.3">
      <c r="A604" s="1">
        <v>24749</v>
      </c>
      <c r="B604" s="1" t="s">
        <v>311</v>
      </c>
      <c r="C604" s="1" t="s">
        <v>189</v>
      </c>
      <c r="D604" s="1" t="s">
        <v>1581</v>
      </c>
      <c r="E604" s="1">
        <v>1400</v>
      </c>
      <c r="F604" s="1">
        <v>4.4000000000000004</v>
      </c>
      <c r="G604" s="1">
        <v>100</v>
      </c>
      <c r="H604" s="1" t="s">
        <v>19</v>
      </c>
      <c r="I604" s="1" t="s">
        <v>1582</v>
      </c>
      <c r="J604" s="1">
        <v>56</v>
      </c>
      <c r="K604" s="1" t="str">
        <f t="shared" si="27"/>
        <v>valid</v>
      </c>
      <c r="L604" s="1" t="str">
        <f t="shared" si="28"/>
        <v>PREMIUM</v>
      </c>
      <c r="M604" t="str">
        <f t="shared" si="29"/>
        <v>Chinese</v>
      </c>
      <c r="N604" s="1" t="str" cm="1">
        <f t="array" ref="N604">_xlfn.IFS(
G604&lt;=25,"Fast",
G604&lt;=40,"Medium",
G604&gt;40,"Slow"
)</f>
        <v>Slow</v>
      </c>
    </row>
    <row r="605" spans="1:14" x14ac:dyDescent="0.3">
      <c r="A605" s="1">
        <v>24784</v>
      </c>
      <c r="B605" s="1" t="s">
        <v>864</v>
      </c>
      <c r="C605" s="1" t="s">
        <v>91</v>
      </c>
      <c r="D605" s="1" t="s">
        <v>1583</v>
      </c>
      <c r="E605" s="1">
        <v>350</v>
      </c>
      <c r="F605" s="1">
        <v>2.9</v>
      </c>
      <c r="G605" s="1">
        <v>80</v>
      </c>
      <c r="H605" s="1" t="s">
        <v>19</v>
      </c>
      <c r="I605" s="1" t="s">
        <v>1584</v>
      </c>
      <c r="J605" s="1">
        <v>52</v>
      </c>
      <c r="K605" s="1" t="str">
        <f t="shared" si="27"/>
        <v>valid</v>
      </c>
      <c r="L605" s="1" t="str">
        <f t="shared" si="28"/>
        <v>MID</v>
      </c>
      <c r="M605" t="str">
        <f t="shared" si="29"/>
        <v>Chinese</v>
      </c>
      <c r="N605" s="1" t="str" cm="1">
        <f t="array" ref="N605">_xlfn.IFS(
G605&lt;=25,"Fast",
G605&lt;=40,"Medium",
G605&gt;40,"Slow"
)</f>
        <v>Slow</v>
      </c>
    </row>
    <row r="606" spans="1:14" x14ac:dyDescent="0.3">
      <c r="A606" s="1">
        <v>24798</v>
      </c>
      <c r="B606" s="1" t="s">
        <v>1585</v>
      </c>
      <c r="C606" s="1" t="s">
        <v>383</v>
      </c>
      <c r="D606" s="1" t="s">
        <v>1586</v>
      </c>
      <c r="E606" s="1">
        <v>300</v>
      </c>
      <c r="F606" s="1">
        <v>3.7</v>
      </c>
      <c r="G606" s="1">
        <v>1000</v>
      </c>
      <c r="H606" s="1" t="s">
        <v>461</v>
      </c>
      <c r="I606" s="1" t="s">
        <v>1587</v>
      </c>
      <c r="J606" s="1">
        <v>46</v>
      </c>
      <c r="K606" s="1" t="str">
        <f t="shared" si="27"/>
        <v>valid</v>
      </c>
      <c r="L606" s="1" t="str">
        <f t="shared" si="28"/>
        <v>BUDGET</v>
      </c>
      <c r="M606" t="str">
        <f t="shared" si="29"/>
        <v>Mughlai</v>
      </c>
      <c r="N606" s="1" t="str" cm="1">
        <f t="array" ref="N606">_xlfn.IFS(
G606&lt;=25,"Fast",
G606&lt;=40,"Medium",
G606&gt;40,"Slow"
)</f>
        <v>Slow</v>
      </c>
    </row>
    <row r="607" spans="1:14" x14ac:dyDescent="0.3">
      <c r="A607" s="1">
        <v>24872</v>
      </c>
      <c r="B607" s="1" t="s">
        <v>129</v>
      </c>
      <c r="C607" s="1" t="s">
        <v>91</v>
      </c>
      <c r="D607" s="1" t="s">
        <v>1588</v>
      </c>
      <c r="E607" s="1">
        <v>900</v>
      </c>
      <c r="F607" s="1">
        <v>4.3</v>
      </c>
      <c r="G607" s="1">
        <v>100</v>
      </c>
      <c r="H607" s="1" t="s">
        <v>1589</v>
      </c>
      <c r="I607" s="1" t="s">
        <v>129</v>
      </c>
      <c r="J607" s="1">
        <v>58</v>
      </c>
      <c r="K607" s="1" t="str">
        <f t="shared" si="27"/>
        <v>valid</v>
      </c>
      <c r="L607" s="1" t="str">
        <f t="shared" si="28"/>
        <v>PREMIUM</v>
      </c>
      <c r="M607" t="str">
        <f t="shared" si="29"/>
        <v>Seafood</v>
      </c>
      <c r="N607" s="1" t="str" cm="1">
        <f t="array" ref="N607">_xlfn.IFS(
G607&lt;=25,"Fast",
G607&lt;=40,"Medium",
G607&gt;40,"Slow"
)</f>
        <v>Slow</v>
      </c>
    </row>
    <row r="608" spans="1:14" x14ac:dyDescent="0.3">
      <c r="A608" s="1">
        <v>24997</v>
      </c>
      <c r="B608" s="1" t="s">
        <v>95</v>
      </c>
      <c r="C608" s="1" t="s">
        <v>91</v>
      </c>
      <c r="D608" s="1" t="s">
        <v>1590</v>
      </c>
      <c r="E608" s="1">
        <v>500</v>
      </c>
      <c r="F608" s="1">
        <v>4.3</v>
      </c>
      <c r="G608" s="1">
        <v>1000</v>
      </c>
      <c r="H608" s="1" t="s">
        <v>1591</v>
      </c>
      <c r="I608" s="1" t="s">
        <v>98</v>
      </c>
      <c r="J608" s="1">
        <v>50</v>
      </c>
      <c r="K608" s="1" t="str">
        <f t="shared" si="27"/>
        <v>valid</v>
      </c>
      <c r="L608" s="1" t="str">
        <f t="shared" si="28"/>
        <v>MID</v>
      </c>
      <c r="M608" t="str">
        <f t="shared" si="29"/>
        <v>Chinese</v>
      </c>
      <c r="N608" s="1" t="str" cm="1">
        <f t="array" ref="N608">_xlfn.IFS(
G608&lt;=25,"Fast",
G608&lt;=40,"Medium",
G608&gt;40,"Slow"
)</f>
        <v>Slow</v>
      </c>
    </row>
    <row r="609" spans="1:14" x14ac:dyDescent="0.3">
      <c r="A609" s="1">
        <v>25133</v>
      </c>
      <c r="B609" s="1" t="s">
        <v>216</v>
      </c>
      <c r="C609" s="1" t="s">
        <v>189</v>
      </c>
      <c r="D609" s="1" t="s">
        <v>1592</v>
      </c>
      <c r="E609" s="1">
        <v>700</v>
      </c>
      <c r="F609" s="1">
        <v>4.0999999999999996</v>
      </c>
      <c r="G609" s="1">
        <v>50</v>
      </c>
      <c r="H609" s="1" t="s">
        <v>1593</v>
      </c>
      <c r="I609" s="1" t="s">
        <v>1594</v>
      </c>
      <c r="J609" s="1">
        <v>77</v>
      </c>
      <c r="K609" s="1" t="str">
        <f t="shared" si="27"/>
        <v>valid</v>
      </c>
      <c r="L609" s="1" t="str">
        <f t="shared" si="28"/>
        <v>PREMIUM</v>
      </c>
      <c r="M609" t="str">
        <f t="shared" si="29"/>
        <v>Indian</v>
      </c>
      <c r="N609" s="1" t="str" cm="1">
        <f t="array" ref="N609">_xlfn.IFS(
G609&lt;=25,"Fast",
G609&lt;=40,"Medium",
G609&gt;40,"Slow"
)</f>
        <v>Slow</v>
      </c>
    </row>
    <row r="610" spans="1:14" x14ac:dyDescent="0.3">
      <c r="A610" s="1">
        <v>25140</v>
      </c>
      <c r="B610" s="1" t="s">
        <v>1595</v>
      </c>
      <c r="C610" s="1" t="s">
        <v>189</v>
      </c>
      <c r="D610" s="1" t="s">
        <v>1596</v>
      </c>
      <c r="E610" s="1">
        <v>200</v>
      </c>
      <c r="F610" s="1">
        <v>4.4000000000000004</v>
      </c>
      <c r="G610" s="1">
        <v>1000</v>
      </c>
      <c r="H610" s="1" t="s">
        <v>1555</v>
      </c>
      <c r="I610" s="1" t="s">
        <v>1597</v>
      </c>
      <c r="J610" s="1">
        <v>46</v>
      </c>
      <c r="K610" s="1" t="str">
        <f t="shared" si="27"/>
        <v>valid</v>
      </c>
      <c r="L610" s="1" t="str">
        <f t="shared" si="28"/>
        <v>BUDGET</v>
      </c>
      <c r="M610" t="str">
        <f t="shared" si="29"/>
        <v>Mughlai</v>
      </c>
      <c r="N610" s="1" t="str" cm="1">
        <f t="array" ref="N610">_xlfn.IFS(
G610&lt;=25,"Fast",
G610&lt;=40,"Medium",
G610&gt;40,"Slow"
)</f>
        <v>Slow</v>
      </c>
    </row>
    <row r="611" spans="1:14" x14ac:dyDescent="0.3">
      <c r="A611" s="1">
        <v>25158</v>
      </c>
      <c r="B611" s="1" t="s">
        <v>1598</v>
      </c>
      <c r="C611" s="1" t="s">
        <v>91</v>
      </c>
      <c r="D611" s="1" t="s">
        <v>1599</v>
      </c>
      <c r="E611" s="1">
        <v>220</v>
      </c>
      <c r="F611" s="1">
        <v>4.0999999999999996</v>
      </c>
      <c r="G611" s="1">
        <v>50</v>
      </c>
      <c r="H611" s="1" t="s">
        <v>1600</v>
      </c>
      <c r="I611" s="1" t="s">
        <v>1601</v>
      </c>
      <c r="J611" s="1">
        <v>52</v>
      </c>
      <c r="K611" s="1" t="str">
        <f t="shared" si="27"/>
        <v>valid</v>
      </c>
      <c r="L611" s="1" t="str">
        <f t="shared" si="28"/>
        <v>BUDGET</v>
      </c>
      <c r="M611" t="str">
        <f t="shared" si="29"/>
        <v>Tandoor  Arabian  Grill  Lucknowi  Chinese  Indian  Beverages  Mughlai  Awadhi  Lebanese</v>
      </c>
      <c r="N611" s="1" t="str" cm="1">
        <f t="array" ref="N611">_xlfn.IFS(
G611&lt;=25,"Fast",
G611&lt;=40,"Medium",
G611&gt;40,"Slow"
)</f>
        <v>Slow</v>
      </c>
    </row>
    <row r="612" spans="1:14" x14ac:dyDescent="0.3">
      <c r="A612" s="1">
        <v>25164</v>
      </c>
      <c r="B612" s="1" t="s">
        <v>95</v>
      </c>
      <c r="C612" s="1" t="s">
        <v>91</v>
      </c>
      <c r="D612" s="1" t="s">
        <v>1602</v>
      </c>
      <c r="E612" s="1">
        <v>450</v>
      </c>
      <c r="F612" s="1">
        <v>4.4000000000000004</v>
      </c>
      <c r="G612" s="1">
        <v>50</v>
      </c>
      <c r="H612" s="1" t="s">
        <v>1603</v>
      </c>
      <c r="I612" s="1" t="s">
        <v>1604</v>
      </c>
      <c r="J612" s="1">
        <v>47</v>
      </c>
      <c r="K612" s="1" t="str">
        <f t="shared" si="27"/>
        <v>valid</v>
      </c>
      <c r="L612" s="1" t="str">
        <f t="shared" si="28"/>
        <v>MID</v>
      </c>
      <c r="M612" t="str">
        <f t="shared" si="29"/>
        <v>Indian  Chinese  Seafood</v>
      </c>
      <c r="N612" s="1" t="str" cm="1">
        <f t="array" ref="N612">_xlfn.IFS(
G612&lt;=25,"Fast",
G612&lt;=40,"Medium",
G612&gt;40,"Slow"
)</f>
        <v>Slow</v>
      </c>
    </row>
    <row r="613" spans="1:14" x14ac:dyDescent="0.3">
      <c r="A613" s="1">
        <v>25222</v>
      </c>
      <c r="B613" s="1" t="s">
        <v>10</v>
      </c>
      <c r="C613" s="1" t="s">
        <v>11</v>
      </c>
      <c r="D613" s="1" t="s">
        <v>1605</v>
      </c>
      <c r="E613" s="1">
        <v>1100</v>
      </c>
      <c r="F613" s="1">
        <v>4.5</v>
      </c>
      <c r="G613" s="1">
        <v>1000</v>
      </c>
      <c r="H613" s="1" t="s">
        <v>1606</v>
      </c>
      <c r="I613" s="1" t="s">
        <v>1607</v>
      </c>
      <c r="J613" s="1">
        <v>64</v>
      </c>
      <c r="K613" s="1" t="str">
        <f t="shared" si="27"/>
        <v>valid</v>
      </c>
      <c r="L613" s="1" t="str">
        <f t="shared" si="28"/>
        <v>PREMIUM</v>
      </c>
      <c r="M613" t="str">
        <f t="shared" si="29"/>
        <v>Chinese</v>
      </c>
      <c r="N613" s="1" t="str" cm="1">
        <f t="array" ref="N613">_xlfn.IFS(
G613&lt;=25,"Fast",
G613&lt;=40,"Medium",
G613&gt;40,"Slow"
)</f>
        <v>Slow</v>
      </c>
    </row>
    <row r="614" spans="1:14" x14ac:dyDescent="0.3">
      <c r="A614" s="1">
        <v>25232</v>
      </c>
      <c r="B614" s="1" t="s">
        <v>1608</v>
      </c>
      <c r="C614" s="1" t="s">
        <v>68</v>
      </c>
      <c r="D614" s="1" t="s">
        <v>1609</v>
      </c>
      <c r="E614" s="1">
        <v>300</v>
      </c>
      <c r="F614" s="1">
        <v>3.7</v>
      </c>
      <c r="G614" s="1">
        <v>20</v>
      </c>
      <c r="H614" s="1" t="s">
        <v>1610</v>
      </c>
      <c r="I614" s="1" t="s">
        <v>1611</v>
      </c>
      <c r="J614" s="1">
        <v>65</v>
      </c>
      <c r="K614" s="1" t="str">
        <f t="shared" si="27"/>
        <v>valid</v>
      </c>
      <c r="L614" s="1" t="str">
        <f t="shared" si="28"/>
        <v>BUDGET</v>
      </c>
      <c r="M614" t="str">
        <f t="shared" si="29"/>
        <v>North Indian</v>
      </c>
      <c r="N614" s="1" t="str" cm="1">
        <f t="array" ref="N614">_xlfn.IFS(
G614&lt;=25,"Fast",
G614&lt;=40,"Medium",
G614&gt;40,"Slow"
)</f>
        <v>Fast</v>
      </c>
    </row>
    <row r="615" spans="1:14" x14ac:dyDescent="0.3">
      <c r="A615" s="1">
        <v>25251</v>
      </c>
      <c r="B615" s="1" t="s">
        <v>99</v>
      </c>
      <c r="C615" s="1" t="s">
        <v>68</v>
      </c>
      <c r="D615" s="1" t="s">
        <v>1612</v>
      </c>
      <c r="E615" s="1">
        <v>400</v>
      </c>
      <c r="F615" s="1">
        <v>4.0999999999999996</v>
      </c>
      <c r="G615" s="1">
        <v>5000</v>
      </c>
      <c r="H615" s="1" t="s">
        <v>1613</v>
      </c>
      <c r="I615" s="1" t="s">
        <v>1614</v>
      </c>
      <c r="J615" s="1">
        <v>53</v>
      </c>
      <c r="K615" s="1" t="str">
        <f t="shared" si="27"/>
        <v>valid</v>
      </c>
      <c r="L615" s="1" t="str">
        <f t="shared" si="28"/>
        <v>MID</v>
      </c>
      <c r="M615" t="str">
        <f t="shared" si="29"/>
        <v>Biryani</v>
      </c>
      <c r="N615" s="1" t="str" cm="1">
        <f t="array" ref="N615">_xlfn.IFS(
G615&lt;=25,"Fast",
G615&lt;=40,"Medium",
G615&gt;40,"Slow"
)</f>
        <v>Slow</v>
      </c>
    </row>
    <row r="616" spans="1:14" x14ac:dyDescent="0.3">
      <c r="A616" s="1">
        <v>25288</v>
      </c>
      <c r="B616" s="1" t="s">
        <v>10</v>
      </c>
      <c r="C616" s="1" t="s">
        <v>11</v>
      </c>
      <c r="D616" s="1" t="s">
        <v>1615</v>
      </c>
      <c r="E616" s="1">
        <v>450</v>
      </c>
      <c r="F616" s="1">
        <v>3.6</v>
      </c>
      <c r="G616" s="1">
        <v>20</v>
      </c>
      <c r="H616" s="1" t="s">
        <v>1616</v>
      </c>
      <c r="I616" s="1" t="s">
        <v>14</v>
      </c>
      <c r="J616" s="1">
        <v>65</v>
      </c>
      <c r="K616" s="1" t="str">
        <f t="shared" si="27"/>
        <v>valid</v>
      </c>
      <c r="L616" s="1" t="str">
        <f t="shared" si="28"/>
        <v>MID</v>
      </c>
      <c r="M616" t="str">
        <f t="shared" si="29"/>
        <v>Desserts</v>
      </c>
      <c r="N616" s="1" t="str" cm="1">
        <f t="array" ref="N616">_xlfn.IFS(
G616&lt;=25,"Fast",
G616&lt;=40,"Medium",
G616&gt;40,"Slow"
)</f>
        <v>Fast</v>
      </c>
    </row>
    <row r="617" spans="1:14" x14ac:dyDescent="0.3">
      <c r="A617" s="1">
        <v>25312</v>
      </c>
      <c r="B617" s="1" t="s">
        <v>463</v>
      </c>
      <c r="C617" s="1" t="s">
        <v>463</v>
      </c>
      <c r="D617" s="1" t="s">
        <v>1617</v>
      </c>
      <c r="E617" s="1">
        <v>400</v>
      </c>
      <c r="F617" s="1">
        <v>4.0999999999999996</v>
      </c>
      <c r="G617" s="1">
        <v>50</v>
      </c>
      <c r="H617" s="1" t="s">
        <v>1618</v>
      </c>
      <c r="I617" s="1" t="s">
        <v>1619</v>
      </c>
      <c r="J617" s="1">
        <v>68</v>
      </c>
      <c r="K617" s="1" t="str">
        <f t="shared" si="27"/>
        <v>valid</v>
      </c>
      <c r="L617" s="1" t="str">
        <f t="shared" si="28"/>
        <v>MID</v>
      </c>
      <c r="M617" t="str">
        <f t="shared" si="29"/>
        <v>American</v>
      </c>
      <c r="N617" s="1" t="str" cm="1">
        <f t="array" ref="N617">_xlfn.IFS(
G617&lt;=25,"Fast",
G617&lt;=40,"Medium",
G617&gt;40,"Slow"
)</f>
        <v>Slow</v>
      </c>
    </row>
    <row r="618" spans="1:14" x14ac:dyDescent="0.3">
      <c r="A618" s="1">
        <v>25443</v>
      </c>
      <c r="B618" s="1" t="s">
        <v>46</v>
      </c>
      <c r="C618" s="1" t="s">
        <v>11</v>
      </c>
      <c r="D618" s="1" t="s">
        <v>1620</v>
      </c>
      <c r="E618" s="1">
        <v>400</v>
      </c>
      <c r="F618" s="1">
        <v>4.2</v>
      </c>
      <c r="G618" s="1">
        <v>100</v>
      </c>
      <c r="H618" s="1" t="s">
        <v>19</v>
      </c>
      <c r="I618" s="1" t="s">
        <v>1621</v>
      </c>
      <c r="J618" s="1">
        <v>45</v>
      </c>
      <c r="K618" s="1" t="str">
        <f t="shared" si="27"/>
        <v>valid</v>
      </c>
      <c r="L618" s="1" t="str">
        <f t="shared" si="28"/>
        <v>MID</v>
      </c>
      <c r="M618" t="str">
        <f t="shared" si="29"/>
        <v>Chinese</v>
      </c>
      <c r="N618" s="1" t="str" cm="1">
        <f t="array" ref="N618">_xlfn.IFS(
G618&lt;=25,"Fast",
G618&lt;=40,"Medium",
G618&gt;40,"Slow"
)</f>
        <v>Slow</v>
      </c>
    </row>
    <row r="619" spans="1:14" x14ac:dyDescent="0.3">
      <c r="A619" s="1">
        <v>25522</v>
      </c>
      <c r="B619" s="1" t="s">
        <v>1622</v>
      </c>
      <c r="C619" s="1" t="s">
        <v>115</v>
      </c>
      <c r="D619" s="1" t="s">
        <v>1623</v>
      </c>
      <c r="E619" s="1">
        <v>350</v>
      </c>
      <c r="F619" s="1">
        <v>4.0999999999999996</v>
      </c>
      <c r="G619" s="1">
        <v>500</v>
      </c>
      <c r="H619" s="1" t="s">
        <v>1624</v>
      </c>
      <c r="I619" s="1" t="s">
        <v>1168</v>
      </c>
      <c r="J619" s="1">
        <v>77</v>
      </c>
      <c r="K619" s="1" t="str">
        <f t="shared" si="27"/>
        <v>valid</v>
      </c>
      <c r="L619" s="1" t="str">
        <f t="shared" si="28"/>
        <v>MID</v>
      </c>
      <c r="M619" t="str">
        <f t="shared" si="29"/>
        <v>Biryani</v>
      </c>
      <c r="N619" s="1" t="str" cm="1">
        <f t="array" ref="N619">_xlfn.IFS(
G619&lt;=25,"Fast",
G619&lt;=40,"Medium",
G619&gt;40,"Slow"
)</f>
        <v>Slow</v>
      </c>
    </row>
    <row r="620" spans="1:14" x14ac:dyDescent="0.3">
      <c r="A620" s="1">
        <v>25525</v>
      </c>
      <c r="B620" s="1" t="s">
        <v>1550</v>
      </c>
      <c r="C620" s="1" t="s">
        <v>115</v>
      </c>
      <c r="D620" s="1" t="s">
        <v>1625</v>
      </c>
      <c r="E620" s="1">
        <v>200</v>
      </c>
      <c r="F620" s="1">
        <v>3.6</v>
      </c>
      <c r="G620" s="1">
        <v>50</v>
      </c>
      <c r="H620" s="1" t="s">
        <v>19</v>
      </c>
      <c r="I620" s="1" t="s">
        <v>1550</v>
      </c>
      <c r="J620" s="1">
        <v>70</v>
      </c>
      <c r="K620" s="1" t="str">
        <f t="shared" si="27"/>
        <v>valid</v>
      </c>
      <c r="L620" s="1" t="str">
        <f t="shared" si="28"/>
        <v>BUDGET</v>
      </c>
      <c r="M620" t="str">
        <f t="shared" si="29"/>
        <v>Chinese</v>
      </c>
      <c r="N620" s="1" t="str" cm="1">
        <f t="array" ref="N620">_xlfn.IFS(
G620&lt;=25,"Fast",
G620&lt;=40,"Medium",
G620&gt;40,"Slow"
)</f>
        <v>Slow</v>
      </c>
    </row>
    <row r="621" spans="1:14" x14ac:dyDescent="0.3">
      <c r="A621" s="1">
        <v>25562</v>
      </c>
      <c r="B621" s="1" t="s">
        <v>1626</v>
      </c>
      <c r="C621" s="1" t="s">
        <v>91</v>
      </c>
      <c r="D621" s="1" t="s">
        <v>1627</v>
      </c>
      <c r="E621" s="1">
        <v>750</v>
      </c>
      <c r="F621" s="1">
        <v>4.3</v>
      </c>
      <c r="G621" s="1">
        <v>20</v>
      </c>
      <c r="H621" s="1" t="s">
        <v>1014</v>
      </c>
      <c r="I621" s="1" t="s">
        <v>1628</v>
      </c>
      <c r="J621" s="1">
        <v>58</v>
      </c>
      <c r="K621" s="1" t="str">
        <f t="shared" si="27"/>
        <v>valid</v>
      </c>
      <c r="L621" s="1" t="str">
        <f t="shared" si="28"/>
        <v>PREMIUM</v>
      </c>
      <c r="M621" t="str">
        <f t="shared" si="29"/>
        <v>Mughlai  North Indian  Chinese  Seafood</v>
      </c>
      <c r="N621" s="1" t="str" cm="1">
        <f t="array" ref="N621">_xlfn.IFS(
G621&lt;=25,"Fast",
G621&lt;=40,"Medium",
G621&gt;40,"Slow"
)</f>
        <v>Fast</v>
      </c>
    </row>
    <row r="622" spans="1:14" x14ac:dyDescent="0.3">
      <c r="A622" s="1">
        <v>25622</v>
      </c>
      <c r="B622" s="1" t="s">
        <v>618</v>
      </c>
      <c r="C622" s="1" t="s">
        <v>189</v>
      </c>
      <c r="D622" s="1" t="s">
        <v>1629</v>
      </c>
      <c r="E622" s="1">
        <v>350</v>
      </c>
      <c r="F622" s="1">
        <v>4.0999999999999996</v>
      </c>
      <c r="G622" s="1">
        <v>20</v>
      </c>
      <c r="H622" s="1" t="s">
        <v>1163</v>
      </c>
      <c r="I622" s="1" t="s">
        <v>1630</v>
      </c>
      <c r="J622" s="1">
        <v>45</v>
      </c>
      <c r="K622" s="1" t="str">
        <f t="shared" si="27"/>
        <v>valid</v>
      </c>
      <c r="L622" s="1" t="str">
        <f t="shared" si="28"/>
        <v>MID</v>
      </c>
      <c r="M622" t="str">
        <f t="shared" si="29"/>
        <v>Beverages</v>
      </c>
      <c r="N622" s="1" t="str" cm="1">
        <f t="array" ref="N622">_xlfn.IFS(
G622&lt;=25,"Fast",
G622&lt;=40,"Medium",
G622&gt;40,"Slow"
)</f>
        <v>Fast</v>
      </c>
    </row>
    <row r="623" spans="1:14" x14ac:dyDescent="0.3">
      <c r="A623" s="1">
        <v>25633</v>
      </c>
      <c r="B623" s="1" t="s">
        <v>864</v>
      </c>
      <c r="C623" s="1" t="s">
        <v>91</v>
      </c>
      <c r="D623" s="1" t="s">
        <v>1629</v>
      </c>
      <c r="E623" s="1">
        <v>350</v>
      </c>
      <c r="F623" s="1">
        <v>4.3</v>
      </c>
      <c r="G623" s="1">
        <v>50</v>
      </c>
      <c r="H623" s="1" t="s">
        <v>1631</v>
      </c>
      <c r="I623" s="1" t="s">
        <v>1632</v>
      </c>
      <c r="J623" s="1">
        <v>47</v>
      </c>
      <c r="K623" s="1" t="str">
        <f t="shared" si="27"/>
        <v>valid</v>
      </c>
      <c r="L623" s="1" t="str">
        <f t="shared" si="28"/>
        <v>MID</v>
      </c>
      <c r="M623" t="str">
        <f t="shared" si="29"/>
        <v>Beverages</v>
      </c>
      <c r="N623" s="1" t="str" cm="1">
        <f t="array" ref="N623">_xlfn.IFS(
G623&lt;=25,"Fast",
G623&lt;=40,"Medium",
G623&gt;40,"Slow"
)</f>
        <v>Slow</v>
      </c>
    </row>
    <row r="624" spans="1:14" x14ac:dyDescent="0.3">
      <c r="A624" s="1">
        <v>25643</v>
      </c>
      <c r="B624" s="1" t="s">
        <v>515</v>
      </c>
      <c r="C624" s="1" t="s">
        <v>68</v>
      </c>
      <c r="D624" s="1" t="s">
        <v>1629</v>
      </c>
      <c r="E624" s="1">
        <v>350</v>
      </c>
      <c r="F624" s="1">
        <v>2.9</v>
      </c>
      <c r="G624" s="1">
        <v>80</v>
      </c>
      <c r="H624" s="1" t="s">
        <v>1633</v>
      </c>
      <c r="I624" s="1" t="s">
        <v>1634</v>
      </c>
      <c r="J624" s="1">
        <v>58</v>
      </c>
      <c r="K624" s="1" t="str">
        <f t="shared" si="27"/>
        <v>valid</v>
      </c>
      <c r="L624" s="1" t="str">
        <f t="shared" si="28"/>
        <v>MID</v>
      </c>
      <c r="M624" t="str">
        <f t="shared" si="29"/>
        <v>Beverages</v>
      </c>
      <c r="N624" s="1" t="str" cm="1">
        <f t="array" ref="N624">_xlfn.IFS(
G624&lt;=25,"Fast",
G624&lt;=40,"Medium",
G624&gt;40,"Slow"
)</f>
        <v>Slow</v>
      </c>
    </row>
    <row r="625" spans="1:14" x14ac:dyDescent="0.3">
      <c r="A625" s="1">
        <v>25726</v>
      </c>
      <c r="B625" s="1" t="s">
        <v>891</v>
      </c>
      <c r="C625" s="1" t="s">
        <v>463</v>
      </c>
      <c r="D625" s="1" t="s">
        <v>1635</v>
      </c>
      <c r="E625" s="1">
        <v>300</v>
      </c>
      <c r="F625" s="1">
        <v>4.0999999999999996</v>
      </c>
      <c r="G625" s="1">
        <v>500</v>
      </c>
      <c r="H625" s="1" t="s">
        <v>1636</v>
      </c>
      <c r="I625" s="1" t="s">
        <v>634</v>
      </c>
      <c r="J625" s="1">
        <v>41</v>
      </c>
      <c r="K625" s="1" t="str">
        <f t="shared" si="27"/>
        <v>valid</v>
      </c>
      <c r="L625" s="1" t="str">
        <f t="shared" si="28"/>
        <v>BUDGET</v>
      </c>
      <c r="M625" t="str">
        <f t="shared" si="29"/>
        <v>North Indian</v>
      </c>
      <c r="N625" s="1" t="str" cm="1">
        <f t="array" ref="N625">_xlfn.IFS(
G625&lt;=25,"Fast",
G625&lt;=40,"Medium",
G625&gt;40,"Slow"
)</f>
        <v>Slow</v>
      </c>
    </row>
    <row r="626" spans="1:14" x14ac:dyDescent="0.3">
      <c r="A626" s="1">
        <v>25799</v>
      </c>
      <c r="B626" s="1" t="s">
        <v>1637</v>
      </c>
      <c r="C626" s="1" t="s">
        <v>68</v>
      </c>
      <c r="D626" s="1" t="s">
        <v>1638</v>
      </c>
      <c r="E626" s="1">
        <v>400</v>
      </c>
      <c r="F626" s="1">
        <v>4.0999999999999996</v>
      </c>
      <c r="G626" s="1">
        <v>20</v>
      </c>
      <c r="H626" s="1" t="s">
        <v>1639</v>
      </c>
      <c r="I626" s="1" t="s">
        <v>1640</v>
      </c>
      <c r="J626" s="1">
        <v>67</v>
      </c>
      <c r="K626" s="1" t="str">
        <f t="shared" si="27"/>
        <v>valid</v>
      </c>
      <c r="L626" s="1" t="str">
        <f t="shared" si="28"/>
        <v>MID</v>
      </c>
      <c r="M626" t="str">
        <f t="shared" si="29"/>
        <v>Arabian  Biryani  Mughlai</v>
      </c>
      <c r="N626" s="1" t="str" cm="1">
        <f t="array" ref="N626">_xlfn.IFS(
G626&lt;=25,"Fast",
G626&lt;=40,"Medium",
G626&gt;40,"Slow"
)</f>
        <v>Fast</v>
      </c>
    </row>
    <row r="627" spans="1:14" x14ac:dyDescent="0.3">
      <c r="A627" s="1">
        <v>25804</v>
      </c>
      <c r="B627" s="1" t="s">
        <v>864</v>
      </c>
      <c r="C627" s="1" t="s">
        <v>91</v>
      </c>
      <c r="D627" s="1" t="s">
        <v>1641</v>
      </c>
      <c r="E627" s="1">
        <v>500</v>
      </c>
      <c r="F627" s="1">
        <v>2.9</v>
      </c>
      <c r="G627" s="1">
        <v>80</v>
      </c>
      <c r="H627" s="1" t="s">
        <v>1642</v>
      </c>
      <c r="I627" s="1" t="s">
        <v>864</v>
      </c>
      <c r="J627" s="1">
        <v>57</v>
      </c>
      <c r="K627" s="1" t="str">
        <f t="shared" si="27"/>
        <v>valid</v>
      </c>
      <c r="L627" s="1" t="str">
        <f t="shared" si="28"/>
        <v>MID</v>
      </c>
      <c r="M627" t="str">
        <f t="shared" si="29"/>
        <v>North Indian</v>
      </c>
      <c r="N627" s="1" t="str" cm="1">
        <f t="array" ref="N627">_xlfn.IFS(
G627&lt;=25,"Fast",
G627&lt;=40,"Medium",
G627&gt;40,"Slow"
)</f>
        <v>Slow</v>
      </c>
    </row>
    <row r="628" spans="1:14" x14ac:dyDescent="0.3">
      <c r="A628" s="1">
        <v>25833</v>
      </c>
      <c r="B628" s="1" t="s">
        <v>1455</v>
      </c>
      <c r="C628" s="1" t="s">
        <v>115</v>
      </c>
      <c r="D628" s="1" t="s">
        <v>1643</v>
      </c>
      <c r="E628" s="1">
        <v>250</v>
      </c>
      <c r="F628" s="1">
        <v>4.2</v>
      </c>
      <c r="G628" s="1">
        <v>20</v>
      </c>
      <c r="H628" s="1" t="s">
        <v>708</v>
      </c>
      <c r="I628" s="1" t="s">
        <v>1644</v>
      </c>
      <c r="J628" s="1">
        <v>59</v>
      </c>
      <c r="K628" s="1" t="str">
        <f t="shared" si="27"/>
        <v>valid</v>
      </c>
      <c r="L628" s="1" t="str">
        <f t="shared" si="28"/>
        <v>BUDGET</v>
      </c>
      <c r="M628" t="str">
        <f t="shared" si="29"/>
        <v>Seafood</v>
      </c>
      <c r="N628" s="1" t="str" cm="1">
        <f t="array" ref="N628">_xlfn.IFS(
G628&lt;=25,"Fast",
G628&lt;=40,"Medium",
G628&gt;40,"Slow"
)</f>
        <v>Fast</v>
      </c>
    </row>
    <row r="629" spans="1:14" x14ac:dyDescent="0.3">
      <c r="A629" s="1">
        <v>25844</v>
      </c>
      <c r="B629" s="1" t="s">
        <v>261</v>
      </c>
      <c r="C629" s="1" t="s">
        <v>115</v>
      </c>
      <c r="D629" s="1" t="s">
        <v>1645</v>
      </c>
      <c r="E629" s="1">
        <v>800</v>
      </c>
      <c r="F629" s="1">
        <v>4.5999999999999996</v>
      </c>
      <c r="G629" s="1">
        <v>100</v>
      </c>
      <c r="H629" s="1" t="s">
        <v>830</v>
      </c>
      <c r="I629" s="1" t="s">
        <v>261</v>
      </c>
      <c r="J629" s="1">
        <v>47</v>
      </c>
      <c r="K629" s="1" t="str">
        <f t="shared" si="27"/>
        <v>valid</v>
      </c>
      <c r="L629" s="1" t="str">
        <f t="shared" si="28"/>
        <v>PREMIUM</v>
      </c>
      <c r="M629" t="str">
        <f t="shared" si="29"/>
        <v>Ice Cream</v>
      </c>
      <c r="N629" s="1" t="str" cm="1">
        <f t="array" ref="N629">_xlfn.IFS(
G629&lt;=25,"Fast",
G629&lt;=40,"Medium",
G629&gt;40,"Slow"
)</f>
        <v>Slow</v>
      </c>
    </row>
    <row r="630" spans="1:14" x14ac:dyDescent="0.3">
      <c r="A630" s="1">
        <v>25850</v>
      </c>
      <c r="B630" s="1" t="s">
        <v>350</v>
      </c>
      <c r="C630" s="1" t="s">
        <v>115</v>
      </c>
      <c r="D630" s="1" t="s">
        <v>1646</v>
      </c>
      <c r="E630" s="1">
        <v>200</v>
      </c>
      <c r="F630" s="1">
        <v>3.8</v>
      </c>
      <c r="G630" s="1">
        <v>50</v>
      </c>
      <c r="H630" s="1" t="s">
        <v>19</v>
      </c>
      <c r="I630" s="1" t="s">
        <v>350</v>
      </c>
      <c r="J630" s="1">
        <v>56</v>
      </c>
      <c r="K630" s="1" t="str">
        <f t="shared" si="27"/>
        <v>valid</v>
      </c>
      <c r="L630" s="1" t="str">
        <f t="shared" si="28"/>
        <v>BUDGET</v>
      </c>
      <c r="M630" t="str">
        <f t="shared" si="29"/>
        <v>Chinese</v>
      </c>
      <c r="N630" s="1" t="str" cm="1">
        <f t="array" ref="N630">_xlfn.IFS(
G630&lt;=25,"Fast",
G630&lt;=40,"Medium",
G630&gt;40,"Slow"
)</f>
        <v>Slow</v>
      </c>
    </row>
    <row r="631" spans="1:14" x14ac:dyDescent="0.3">
      <c r="A631" s="1">
        <v>25923</v>
      </c>
      <c r="B631" s="1" t="s">
        <v>433</v>
      </c>
      <c r="C631" s="1" t="s">
        <v>115</v>
      </c>
      <c r="D631" s="1" t="s">
        <v>1647</v>
      </c>
      <c r="E631" s="1">
        <v>600</v>
      </c>
      <c r="F631" s="1">
        <v>2.9</v>
      </c>
      <c r="G631" s="1">
        <v>80</v>
      </c>
      <c r="H631" s="1" t="s">
        <v>1648</v>
      </c>
      <c r="I631" s="1" t="s">
        <v>433</v>
      </c>
      <c r="J631" s="1">
        <v>63</v>
      </c>
      <c r="K631" s="1" t="str">
        <f t="shared" si="27"/>
        <v>valid</v>
      </c>
      <c r="L631" s="1" t="str">
        <f t="shared" si="28"/>
        <v>MID</v>
      </c>
      <c r="M631" t="str">
        <f t="shared" si="29"/>
        <v>North Indian</v>
      </c>
      <c r="N631" s="1" t="str" cm="1">
        <f t="array" ref="N631">_xlfn.IFS(
G631&lt;=25,"Fast",
G631&lt;=40,"Medium",
G631&gt;40,"Slow"
)</f>
        <v>Slow</v>
      </c>
    </row>
    <row r="632" spans="1:14" x14ac:dyDescent="0.3">
      <c r="A632" s="1">
        <v>26122</v>
      </c>
      <c r="B632" s="1" t="s">
        <v>1649</v>
      </c>
      <c r="C632" s="1" t="s">
        <v>115</v>
      </c>
      <c r="D632" s="1" t="s">
        <v>1650</v>
      </c>
      <c r="E632" s="1">
        <v>200</v>
      </c>
      <c r="F632" s="1">
        <v>4</v>
      </c>
      <c r="G632" s="1">
        <v>20</v>
      </c>
      <c r="H632" s="1" t="s">
        <v>45</v>
      </c>
      <c r="I632" s="1" t="s">
        <v>1651</v>
      </c>
      <c r="J632" s="1">
        <v>56</v>
      </c>
      <c r="K632" s="1" t="str">
        <f t="shared" si="27"/>
        <v>valid</v>
      </c>
      <c r="L632" s="1" t="str">
        <f t="shared" si="28"/>
        <v>BUDGET</v>
      </c>
      <c r="M632" t="str">
        <f t="shared" si="29"/>
        <v>North Indian</v>
      </c>
      <c r="N632" s="1" t="str" cm="1">
        <f t="array" ref="N632">_xlfn.IFS(
G632&lt;=25,"Fast",
G632&lt;=40,"Medium",
G632&gt;40,"Slow"
)</f>
        <v>Fast</v>
      </c>
    </row>
    <row r="633" spans="1:14" x14ac:dyDescent="0.3">
      <c r="A633" s="1">
        <v>26235</v>
      </c>
      <c r="B633" s="1" t="s">
        <v>230</v>
      </c>
      <c r="C633" s="1" t="s">
        <v>91</v>
      </c>
      <c r="D633" s="1" t="s">
        <v>1652</v>
      </c>
      <c r="E633" s="1">
        <v>650</v>
      </c>
      <c r="F633" s="1">
        <v>4.3</v>
      </c>
      <c r="G633" s="1">
        <v>20</v>
      </c>
      <c r="H633" s="1" t="s">
        <v>1653</v>
      </c>
      <c r="I633" s="1" t="s">
        <v>237</v>
      </c>
      <c r="J633" s="1">
        <v>45</v>
      </c>
      <c r="K633" s="1" t="str">
        <f t="shared" si="27"/>
        <v>valid</v>
      </c>
      <c r="L633" s="1" t="str">
        <f t="shared" si="28"/>
        <v>PREMIUM</v>
      </c>
      <c r="M633" t="str">
        <f t="shared" si="29"/>
        <v>Mughlai  North Indian  Chinese  South Indian</v>
      </c>
      <c r="N633" s="1" t="str" cm="1">
        <f t="array" ref="N633">_xlfn.IFS(
G633&lt;=25,"Fast",
G633&lt;=40,"Medium",
G633&gt;40,"Slow"
)</f>
        <v>Fast</v>
      </c>
    </row>
    <row r="634" spans="1:14" x14ac:dyDescent="0.3">
      <c r="A634" s="1">
        <v>26301</v>
      </c>
      <c r="B634" s="1" t="s">
        <v>1654</v>
      </c>
      <c r="C634" s="1" t="s">
        <v>68</v>
      </c>
      <c r="D634" s="1" t="s">
        <v>1655</v>
      </c>
      <c r="E634" s="1">
        <v>400</v>
      </c>
      <c r="F634" s="1">
        <v>4.2</v>
      </c>
      <c r="G634" s="1">
        <v>50</v>
      </c>
      <c r="H634" s="1" t="s">
        <v>1656</v>
      </c>
      <c r="I634" s="1" t="s">
        <v>1657</v>
      </c>
      <c r="J634" s="1">
        <v>56</v>
      </c>
      <c r="K634" s="1" t="str">
        <f t="shared" si="27"/>
        <v>valid</v>
      </c>
      <c r="L634" s="1" t="str">
        <f t="shared" si="28"/>
        <v>MID</v>
      </c>
      <c r="M634" t="str">
        <f t="shared" si="29"/>
        <v>Italian</v>
      </c>
      <c r="N634" s="1" t="str" cm="1">
        <f t="array" ref="N634">_xlfn.IFS(
G634&lt;=25,"Fast",
G634&lt;=40,"Medium",
G634&gt;40,"Slow"
)</f>
        <v>Slow</v>
      </c>
    </row>
    <row r="635" spans="1:14" x14ac:dyDescent="0.3">
      <c r="A635" s="1">
        <v>26418</v>
      </c>
      <c r="B635" s="1" t="s">
        <v>285</v>
      </c>
      <c r="C635" s="1" t="s">
        <v>115</v>
      </c>
      <c r="D635" s="1" t="s">
        <v>1658</v>
      </c>
      <c r="E635" s="1">
        <v>600</v>
      </c>
      <c r="F635" s="1">
        <v>4.4000000000000004</v>
      </c>
      <c r="G635" s="1">
        <v>50</v>
      </c>
      <c r="H635" s="1" t="s">
        <v>1659</v>
      </c>
      <c r="I635" s="1" t="s">
        <v>1660</v>
      </c>
      <c r="J635" s="1">
        <v>49</v>
      </c>
      <c r="K635" s="1" t="str">
        <f t="shared" si="27"/>
        <v>valid</v>
      </c>
      <c r="L635" s="1" t="str">
        <f t="shared" si="28"/>
        <v>MID</v>
      </c>
      <c r="M635" t="str">
        <f t="shared" si="29"/>
        <v>Continental</v>
      </c>
      <c r="N635" s="1" t="str" cm="1">
        <f t="array" ref="N635">_xlfn.IFS(
G635&lt;=25,"Fast",
G635&lt;=40,"Medium",
G635&gt;40,"Slow"
)</f>
        <v>Slow</v>
      </c>
    </row>
    <row r="636" spans="1:14" x14ac:dyDescent="0.3">
      <c r="A636" s="1">
        <v>26467</v>
      </c>
      <c r="B636" s="1" t="s">
        <v>188</v>
      </c>
      <c r="C636" s="1" t="s">
        <v>189</v>
      </c>
      <c r="D636" s="1" t="s">
        <v>1661</v>
      </c>
      <c r="E636" s="1">
        <v>400</v>
      </c>
      <c r="F636" s="1">
        <v>4.7</v>
      </c>
      <c r="G636" s="1">
        <v>50</v>
      </c>
      <c r="H636" s="1" t="s">
        <v>1662</v>
      </c>
      <c r="I636" s="1" t="s">
        <v>1663</v>
      </c>
      <c r="J636" s="1">
        <v>67</v>
      </c>
      <c r="K636" s="1" t="str">
        <f t="shared" si="27"/>
        <v>valid</v>
      </c>
      <c r="L636" s="1" t="str">
        <f t="shared" si="28"/>
        <v>MID</v>
      </c>
      <c r="M636" t="str">
        <f t="shared" si="29"/>
        <v>Chinese</v>
      </c>
      <c r="N636" s="1" t="str" cm="1">
        <f t="array" ref="N636">_xlfn.IFS(
G636&lt;=25,"Fast",
G636&lt;=40,"Medium",
G636&gt;40,"Slow"
)</f>
        <v>Slow</v>
      </c>
    </row>
    <row r="637" spans="1:14" x14ac:dyDescent="0.3">
      <c r="A637" s="1">
        <v>26468</v>
      </c>
      <c r="B637" s="1" t="s">
        <v>1664</v>
      </c>
      <c r="C637" s="1" t="s">
        <v>189</v>
      </c>
      <c r="D637" s="1" t="s">
        <v>1665</v>
      </c>
      <c r="E637" s="1">
        <v>350</v>
      </c>
      <c r="F637" s="1">
        <v>4</v>
      </c>
      <c r="G637" s="1">
        <v>100</v>
      </c>
      <c r="H637" s="1" t="s">
        <v>1666</v>
      </c>
      <c r="I637" s="1" t="s">
        <v>1667</v>
      </c>
      <c r="J637" s="1">
        <v>53</v>
      </c>
      <c r="K637" s="1" t="str">
        <f t="shared" si="27"/>
        <v>valid</v>
      </c>
      <c r="L637" s="1" t="str">
        <f t="shared" si="28"/>
        <v>MID</v>
      </c>
      <c r="M637" t="str">
        <f t="shared" si="29"/>
        <v>Mughlai  Indian  Chinese  Tandoor</v>
      </c>
      <c r="N637" s="1" t="str" cm="1">
        <f t="array" ref="N637">_xlfn.IFS(
G637&lt;=25,"Fast",
G637&lt;=40,"Medium",
G637&gt;40,"Slow"
)</f>
        <v>Slow</v>
      </c>
    </row>
    <row r="638" spans="1:14" x14ac:dyDescent="0.3">
      <c r="A638" s="1">
        <v>26517</v>
      </c>
      <c r="B638" s="1" t="s">
        <v>1668</v>
      </c>
      <c r="C638" s="1" t="s">
        <v>189</v>
      </c>
      <c r="D638" s="1" t="s">
        <v>1669</v>
      </c>
      <c r="E638" s="1">
        <v>250</v>
      </c>
      <c r="F638" s="1">
        <v>2.9</v>
      </c>
      <c r="G638" s="1">
        <v>80</v>
      </c>
      <c r="H638" s="1" t="s">
        <v>1670</v>
      </c>
      <c r="I638" s="1" t="s">
        <v>704</v>
      </c>
      <c r="J638" s="1">
        <v>85</v>
      </c>
      <c r="K638" s="1" t="str">
        <f t="shared" si="27"/>
        <v>valid</v>
      </c>
      <c r="L638" s="1" t="str">
        <f t="shared" si="28"/>
        <v>BUDGET</v>
      </c>
      <c r="M638" t="str">
        <f t="shared" si="29"/>
        <v>American  Fast Food  Italian  Mexican  Beverages</v>
      </c>
      <c r="N638" s="1" t="str" cm="1">
        <f t="array" ref="N638">_xlfn.IFS(
G638&lt;=25,"Fast",
G638&lt;=40,"Medium",
G638&gt;40,"Slow"
)</f>
        <v>Slow</v>
      </c>
    </row>
    <row r="639" spans="1:14" x14ac:dyDescent="0.3">
      <c r="A639" s="1">
        <v>26618</v>
      </c>
      <c r="B639" s="1" t="s">
        <v>734</v>
      </c>
      <c r="C639" s="1" t="s">
        <v>463</v>
      </c>
      <c r="D639" s="1" t="s">
        <v>1671</v>
      </c>
      <c r="E639" s="1">
        <v>300</v>
      </c>
      <c r="F639" s="1">
        <v>4.0999999999999996</v>
      </c>
      <c r="G639" s="1">
        <v>100</v>
      </c>
      <c r="H639" s="1" t="s">
        <v>1672</v>
      </c>
      <c r="I639" s="1" t="s">
        <v>1107</v>
      </c>
      <c r="J639" s="1">
        <v>62</v>
      </c>
      <c r="K639" s="1" t="str">
        <f t="shared" si="27"/>
        <v>valid</v>
      </c>
      <c r="L639" s="1" t="str">
        <f t="shared" si="28"/>
        <v>BUDGET</v>
      </c>
      <c r="M639" t="str">
        <f t="shared" si="29"/>
        <v>South Indian</v>
      </c>
      <c r="N639" s="1" t="str" cm="1">
        <f t="array" ref="N639">_xlfn.IFS(
G639&lt;=25,"Fast",
G639&lt;=40,"Medium",
G639&gt;40,"Slow"
)</f>
        <v>Slow</v>
      </c>
    </row>
    <row r="640" spans="1:14" x14ac:dyDescent="0.3">
      <c r="A640" s="1">
        <v>26619</v>
      </c>
      <c r="B640" s="1" t="s">
        <v>952</v>
      </c>
      <c r="C640" s="1" t="s">
        <v>463</v>
      </c>
      <c r="D640" s="1" t="s">
        <v>1673</v>
      </c>
      <c r="E640" s="1">
        <v>400</v>
      </c>
      <c r="F640" s="1">
        <v>3.9</v>
      </c>
      <c r="G640" s="1">
        <v>100</v>
      </c>
      <c r="H640" s="1" t="s">
        <v>1674</v>
      </c>
      <c r="I640" s="1" t="s">
        <v>1675</v>
      </c>
      <c r="J640" s="1">
        <v>44</v>
      </c>
      <c r="K640" s="1" t="str">
        <f t="shared" si="27"/>
        <v>valid</v>
      </c>
      <c r="L640" s="1" t="str">
        <f t="shared" si="28"/>
        <v>MID</v>
      </c>
      <c r="M640" t="str">
        <f t="shared" si="29"/>
        <v>Biryani</v>
      </c>
      <c r="N640" s="1" t="str" cm="1">
        <f t="array" ref="N640">_xlfn.IFS(
G640&lt;=25,"Fast",
G640&lt;=40,"Medium",
G640&gt;40,"Slow"
)</f>
        <v>Slow</v>
      </c>
    </row>
    <row r="641" spans="1:14" x14ac:dyDescent="0.3">
      <c r="A641" s="1">
        <v>26723</v>
      </c>
      <c r="B641" s="1" t="s">
        <v>745</v>
      </c>
      <c r="C641" s="1" t="s">
        <v>383</v>
      </c>
      <c r="D641" s="1" t="s">
        <v>1118</v>
      </c>
      <c r="E641" s="1">
        <v>400</v>
      </c>
      <c r="F641" s="1">
        <v>4.3</v>
      </c>
      <c r="G641" s="1">
        <v>100</v>
      </c>
      <c r="H641" s="1" t="s">
        <v>1676</v>
      </c>
      <c r="I641" s="1" t="s">
        <v>1677</v>
      </c>
      <c r="J641" s="1">
        <v>35</v>
      </c>
      <c r="K641" s="1" t="str">
        <f t="shared" si="27"/>
        <v>valid</v>
      </c>
      <c r="L641" s="1" t="str">
        <f t="shared" si="28"/>
        <v>MID</v>
      </c>
      <c r="M641" t="str">
        <f t="shared" si="29"/>
        <v>American</v>
      </c>
      <c r="N641" s="1" t="str" cm="1">
        <f t="array" ref="N641">_xlfn.IFS(
G641&lt;=25,"Fast",
G641&lt;=40,"Medium",
G641&gt;40,"Slow"
)</f>
        <v>Slow</v>
      </c>
    </row>
    <row r="642" spans="1:14" x14ac:dyDescent="0.3">
      <c r="A642" s="1">
        <v>26814</v>
      </c>
      <c r="B642" s="1" t="s">
        <v>75</v>
      </c>
      <c r="C642" s="1" t="s">
        <v>11</v>
      </c>
      <c r="D642" s="1" t="s">
        <v>1678</v>
      </c>
      <c r="E642" s="1">
        <v>400</v>
      </c>
      <c r="F642" s="1">
        <v>3.9</v>
      </c>
      <c r="G642" s="1">
        <v>50</v>
      </c>
      <c r="H642" s="1" t="s">
        <v>1193</v>
      </c>
      <c r="I642" s="1" t="s">
        <v>1679</v>
      </c>
      <c r="J642" s="1">
        <v>45</v>
      </c>
      <c r="K642" s="1" t="str">
        <f t="shared" si="27"/>
        <v>valid</v>
      </c>
      <c r="L642" s="1" t="str">
        <f t="shared" si="28"/>
        <v>MID</v>
      </c>
      <c r="M642" t="str">
        <f t="shared" si="29"/>
        <v>Desserts</v>
      </c>
      <c r="N642" s="1" t="str" cm="1">
        <f t="array" ref="N642">_xlfn.IFS(
G642&lt;=25,"Fast",
G642&lt;=40,"Medium",
G642&gt;40,"Slow"
)</f>
        <v>Slow</v>
      </c>
    </row>
    <row r="643" spans="1:14" x14ac:dyDescent="0.3">
      <c r="A643" s="1">
        <v>26865</v>
      </c>
      <c r="B643" s="1" t="s">
        <v>1431</v>
      </c>
      <c r="C643" s="1" t="s">
        <v>115</v>
      </c>
      <c r="D643" s="1" t="s">
        <v>1680</v>
      </c>
      <c r="E643" s="1">
        <v>300</v>
      </c>
      <c r="F643" s="1">
        <v>2.9</v>
      </c>
      <c r="G643" s="1">
        <v>80</v>
      </c>
      <c r="H643" s="1" t="s">
        <v>45</v>
      </c>
      <c r="I643" s="1" t="s">
        <v>677</v>
      </c>
      <c r="J643" s="1">
        <v>65</v>
      </c>
      <c r="K643" s="1" t="str">
        <f t="shared" ref="K643:K706" si="30">IF(E643=0,"outlier","valid")</f>
        <v>valid</v>
      </c>
      <c r="L643" s="1" t="str">
        <f t="shared" ref="L643:L706" si="31">IF(E643&lt;=300,"BUDGET",IF(E643&lt;=600,"MID","PREMIUM"))</f>
        <v>BUDGET</v>
      </c>
      <c r="M643" t="str">
        <f t="shared" ref="M643:M706" si="32">IFERROR(LEFT(H643, FIND(",", H643)-1), H643)</f>
        <v>North Indian</v>
      </c>
      <c r="N643" s="1" t="str" cm="1">
        <f t="array" ref="N643">_xlfn.IFS(
G643&lt;=25,"Fast",
G643&lt;=40,"Medium",
G643&gt;40,"Slow"
)</f>
        <v>Slow</v>
      </c>
    </row>
    <row r="644" spans="1:14" x14ac:dyDescent="0.3">
      <c r="A644" s="1">
        <v>26869</v>
      </c>
      <c r="B644" s="1" t="s">
        <v>367</v>
      </c>
      <c r="C644" s="1" t="s">
        <v>115</v>
      </c>
      <c r="D644" s="1" t="s">
        <v>1681</v>
      </c>
      <c r="E644" s="1">
        <v>600</v>
      </c>
      <c r="F644" s="1">
        <v>2.9</v>
      </c>
      <c r="G644" s="1">
        <v>80</v>
      </c>
      <c r="H644" s="1" t="s">
        <v>1682</v>
      </c>
      <c r="I644" s="1" t="s">
        <v>261</v>
      </c>
      <c r="J644" s="1">
        <v>61</v>
      </c>
      <c r="K644" s="1" t="str">
        <f t="shared" si="30"/>
        <v>valid</v>
      </c>
      <c r="L644" s="1" t="str">
        <f t="shared" si="31"/>
        <v>MID</v>
      </c>
      <c r="M644" t="str">
        <f t="shared" si="32"/>
        <v>North Indian</v>
      </c>
      <c r="N644" s="1" t="str" cm="1">
        <f t="array" ref="N644">_xlfn.IFS(
G644&lt;=25,"Fast",
G644&lt;=40,"Medium",
G644&gt;40,"Slow"
)</f>
        <v>Slow</v>
      </c>
    </row>
    <row r="645" spans="1:14" x14ac:dyDescent="0.3">
      <c r="A645" s="1">
        <v>26901</v>
      </c>
      <c r="B645" s="1" t="s">
        <v>360</v>
      </c>
      <c r="C645" s="1" t="s">
        <v>115</v>
      </c>
      <c r="D645" s="1" t="s">
        <v>1683</v>
      </c>
      <c r="E645" s="1">
        <v>350</v>
      </c>
      <c r="F645" s="1">
        <v>4.2</v>
      </c>
      <c r="G645" s="1">
        <v>20</v>
      </c>
      <c r="H645" s="1" t="s">
        <v>45</v>
      </c>
      <c r="I645" s="1" t="s">
        <v>403</v>
      </c>
      <c r="J645" s="1">
        <v>37</v>
      </c>
      <c r="K645" s="1" t="str">
        <f t="shared" si="30"/>
        <v>valid</v>
      </c>
      <c r="L645" s="1" t="str">
        <f t="shared" si="31"/>
        <v>MID</v>
      </c>
      <c r="M645" t="str">
        <f t="shared" si="32"/>
        <v>North Indian</v>
      </c>
      <c r="N645" s="1" t="str" cm="1">
        <f t="array" ref="N645">_xlfn.IFS(
G645&lt;=25,"Fast",
G645&lt;=40,"Medium",
G645&gt;40,"Slow"
)</f>
        <v>Fast</v>
      </c>
    </row>
    <row r="646" spans="1:14" x14ac:dyDescent="0.3">
      <c r="A646" s="1">
        <v>26919</v>
      </c>
      <c r="B646" s="1" t="s">
        <v>1550</v>
      </c>
      <c r="C646" s="1" t="s">
        <v>115</v>
      </c>
      <c r="D646" s="1" t="s">
        <v>1684</v>
      </c>
      <c r="E646" s="1">
        <v>500</v>
      </c>
      <c r="F646" s="1">
        <v>4</v>
      </c>
      <c r="G646" s="1">
        <v>100</v>
      </c>
      <c r="H646" s="1" t="s">
        <v>1685</v>
      </c>
      <c r="I646" s="1" t="s">
        <v>1550</v>
      </c>
      <c r="J646" s="1">
        <v>71</v>
      </c>
      <c r="K646" s="1" t="str">
        <f t="shared" si="30"/>
        <v>valid</v>
      </c>
      <c r="L646" s="1" t="str">
        <f t="shared" si="31"/>
        <v>MID</v>
      </c>
      <c r="M646" t="str">
        <f t="shared" si="32"/>
        <v>North Indian</v>
      </c>
      <c r="N646" s="1" t="str" cm="1">
        <f t="array" ref="N646">_xlfn.IFS(
G646&lt;=25,"Fast",
G646&lt;=40,"Medium",
G646&gt;40,"Slow"
)</f>
        <v>Slow</v>
      </c>
    </row>
    <row r="647" spans="1:14" x14ac:dyDescent="0.3">
      <c r="A647" s="1">
        <v>26925</v>
      </c>
      <c r="B647" s="1" t="s">
        <v>1686</v>
      </c>
      <c r="C647" s="1" t="s">
        <v>189</v>
      </c>
      <c r="D647" s="1" t="s">
        <v>1687</v>
      </c>
      <c r="E647" s="1">
        <v>250</v>
      </c>
      <c r="F647" s="1">
        <v>3.9</v>
      </c>
      <c r="G647" s="1">
        <v>100</v>
      </c>
      <c r="H647" s="1" t="s">
        <v>39</v>
      </c>
      <c r="I647" s="1" t="s">
        <v>1688</v>
      </c>
      <c r="J647" s="1">
        <v>77</v>
      </c>
      <c r="K647" s="1" t="str">
        <f t="shared" si="30"/>
        <v>valid</v>
      </c>
      <c r="L647" s="1" t="str">
        <f t="shared" si="31"/>
        <v>BUDGET</v>
      </c>
      <c r="M647" t="str">
        <f t="shared" si="32"/>
        <v>Bengali</v>
      </c>
      <c r="N647" s="1" t="str" cm="1">
        <f t="array" ref="N647">_xlfn.IFS(
G647&lt;=25,"Fast",
G647&lt;=40,"Medium",
G647&gt;40,"Slow"
)</f>
        <v>Slow</v>
      </c>
    </row>
    <row r="648" spans="1:14" x14ac:dyDescent="0.3">
      <c r="A648" s="1">
        <v>27077</v>
      </c>
      <c r="B648" s="1" t="s">
        <v>1689</v>
      </c>
      <c r="C648" s="1" t="s">
        <v>68</v>
      </c>
      <c r="D648" s="1" t="s">
        <v>1690</v>
      </c>
      <c r="E648" s="1">
        <v>300</v>
      </c>
      <c r="F648" s="1">
        <v>4.2</v>
      </c>
      <c r="G648" s="1">
        <v>1000</v>
      </c>
      <c r="H648" s="1" t="s">
        <v>1691</v>
      </c>
      <c r="I648" s="1" t="s">
        <v>1692</v>
      </c>
      <c r="J648" s="1">
        <v>65</v>
      </c>
      <c r="K648" s="1" t="str">
        <f t="shared" si="30"/>
        <v>valid</v>
      </c>
      <c r="L648" s="1" t="str">
        <f t="shared" si="31"/>
        <v>BUDGET</v>
      </c>
      <c r="M648" t="str">
        <f t="shared" si="32"/>
        <v>American</v>
      </c>
      <c r="N648" s="1" t="str" cm="1">
        <f t="array" ref="N648">_xlfn.IFS(
G648&lt;=25,"Fast",
G648&lt;=40,"Medium",
G648&gt;40,"Slow"
)</f>
        <v>Slow</v>
      </c>
    </row>
    <row r="649" spans="1:14" x14ac:dyDescent="0.3">
      <c r="A649" s="1">
        <v>27081</v>
      </c>
      <c r="B649" s="1" t="s">
        <v>83</v>
      </c>
      <c r="C649" s="1" t="s">
        <v>68</v>
      </c>
      <c r="D649" s="1" t="s">
        <v>1693</v>
      </c>
      <c r="E649" s="1">
        <v>1000</v>
      </c>
      <c r="F649" s="1">
        <v>4.0999999999999996</v>
      </c>
      <c r="G649" s="1">
        <v>50</v>
      </c>
      <c r="H649" s="1" t="s">
        <v>1694</v>
      </c>
      <c r="I649" s="1" t="s">
        <v>835</v>
      </c>
      <c r="J649" s="1">
        <v>62</v>
      </c>
      <c r="K649" s="1" t="str">
        <f t="shared" si="30"/>
        <v>valid</v>
      </c>
      <c r="L649" s="1" t="str">
        <f t="shared" si="31"/>
        <v>PREMIUM</v>
      </c>
      <c r="M649" t="str">
        <f t="shared" si="32"/>
        <v>Pan-Asian</v>
      </c>
      <c r="N649" s="1" t="str" cm="1">
        <f t="array" ref="N649">_xlfn.IFS(
G649&lt;=25,"Fast",
G649&lt;=40,"Medium",
G649&gt;40,"Slow"
)</f>
        <v>Slow</v>
      </c>
    </row>
    <row r="650" spans="1:14" x14ac:dyDescent="0.3">
      <c r="A650" s="1">
        <v>27259</v>
      </c>
      <c r="B650" s="1" t="s">
        <v>188</v>
      </c>
      <c r="C650" s="1" t="s">
        <v>189</v>
      </c>
      <c r="D650" s="1" t="s">
        <v>1695</v>
      </c>
      <c r="E650" s="1">
        <v>1200</v>
      </c>
      <c r="F650" s="1">
        <v>4.3</v>
      </c>
      <c r="G650" s="1">
        <v>100</v>
      </c>
      <c r="H650" s="1" t="s">
        <v>639</v>
      </c>
      <c r="I650" s="1" t="s">
        <v>1696</v>
      </c>
      <c r="J650" s="1">
        <v>61</v>
      </c>
      <c r="K650" s="1" t="str">
        <f t="shared" si="30"/>
        <v>valid</v>
      </c>
      <c r="L650" s="1" t="str">
        <f t="shared" si="31"/>
        <v>PREMIUM</v>
      </c>
      <c r="M650" t="str">
        <f t="shared" si="32"/>
        <v>Italian</v>
      </c>
      <c r="N650" s="1" t="str" cm="1">
        <f t="array" ref="N650">_xlfn.IFS(
G650&lt;=25,"Fast",
G650&lt;=40,"Medium",
G650&gt;40,"Slow"
)</f>
        <v>Slow</v>
      </c>
    </row>
    <row r="651" spans="1:14" x14ac:dyDescent="0.3">
      <c r="A651" s="1">
        <v>27265</v>
      </c>
      <c r="B651" s="1" t="s">
        <v>1697</v>
      </c>
      <c r="C651" s="1" t="s">
        <v>189</v>
      </c>
      <c r="D651" s="1" t="s">
        <v>1698</v>
      </c>
      <c r="E651" s="1">
        <v>1000</v>
      </c>
      <c r="F651" s="1">
        <v>2.9</v>
      </c>
      <c r="G651" s="1">
        <v>80</v>
      </c>
      <c r="H651" s="1" t="s">
        <v>1699</v>
      </c>
      <c r="I651" s="1" t="s">
        <v>1700</v>
      </c>
      <c r="J651" s="1">
        <v>68</v>
      </c>
      <c r="K651" s="1" t="str">
        <f t="shared" si="30"/>
        <v>valid</v>
      </c>
      <c r="L651" s="1" t="str">
        <f t="shared" si="31"/>
        <v>PREMIUM</v>
      </c>
      <c r="M651" t="str">
        <f t="shared" si="32"/>
        <v>Italian</v>
      </c>
      <c r="N651" s="1" t="str" cm="1">
        <f t="array" ref="N651">_xlfn.IFS(
G651&lt;=25,"Fast",
G651&lt;=40,"Medium",
G651&gt;40,"Slow"
)</f>
        <v>Slow</v>
      </c>
    </row>
    <row r="652" spans="1:14" x14ac:dyDescent="0.3">
      <c r="A652" s="1">
        <v>27274</v>
      </c>
      <c r="B652" s="1" t="s">
        <v>156</v>
      </c>
      <c r="C652" s="1" t="s">
        <v>115</v>
      </c>
      <c r="D652" s="1" t="s">
        <v>1701</v>
      </c>
      <c r="E652" s="1">
        <v>300</v>
      </c>
      <c r="F652" s="1">
        <v>4.5999999999999996</v>
      </c>
      <c r="G652" s="1">
        <v>100</v>
      </c>
      <c r="H652" s="1" t="s">
        <v>928</v>
      </c>
      <c r="I652" s="1" t="s">
        <v>1702</v>
      </c>
      <c r="J652" s="1">
        <v>49</v>
      </c>
      <c r="K652" s="1" t="str">
        <f t="shared" si="30"/>
        <v>valid</v>
      </c>
      <c r="L652" s="1" t="str">
        <f t="shared" si="31"/>
        <v>BUDGET</v>
      </c>
      <c r="M652" t="str">
        <f t="shared" si="32"/>
        <v>Indian</v>
      </c>
      <c r="N652" s="1" t="str" cm="1">
        <f t="array" ref="N652">_xlfn.IFS(
G652&lt;=25,"Fast",
G652&lt;=40,"Medium",
G652&gt;40,"Slow"
)</f>
        <v>Slow</v>
      </c>
    </row>
    <row r="653" spans="1:14" x14ac:dyDescent="0.3">
      <c r="A653" s="1">
        <v>27405</v>
      </c>
      <c r="B653" s="1" t="s">
        <v>90</v>
      </c>
      <c r="C653" s="1" t="s">
        <v>91</v>
      </c>
      <c r="D653" s="1" t="s">
        <v>1703</v>
      </c>
      <c r="E653" s="1">
        <v>500</v>
      </c>
      <c r="F653" s="1">
        <v>4.4000000000000004</v>
      </c>
      <c r="G653" s="1">
        <v>50</v>
      </c>
      <c r="H653" s="1" t="s">
        <v>695</v>
      </c>
      <c r="I653" s="1" t="s">
        <v>1704</v>
      </c>
      <c r="J653" s="1">
        <v>55</v>
      </c>
      <c r="K653" s="1" t="str">
        <f t="shared" si="30"/>
        <v>valid</v>
      </c>
      <c r="L653" s="1" t="str">
        <f t="shared" si="31"/>
        <v>MID</v>
      </c>
      <c r="M653" t="str">
        <f t="shared" si="32"/>
        <v>Indian</v>
      </c>
      <c r="N653" s="1" t="str" cm="1">
        <f t="array" ref="N653">_xlfn.IFS(
G653&lt;=25,"Fast",
G653&lt;=40,"Medium",
G653&gt;40,"Slow"
)</f>
        <v>Slow</v>
      </c>
    </row>
    <row r="654" spans="1:14" x14ac:dyDescent="0.3">
      <c r="A654" s="1">
        <v>27552</v>
      </c>
      <c r="B654" s="1" t="s">
        <v>433</v>
      </c>
      <c r="C654" s="1" t="s">
        <v>115</v>
      </c>
      <c r="D654" s="1" t="s">
        <v>1705</v>
      </c>
      <c r="E654" s="1">
        <v>200</v>
      </c>
      <c r="F654" s="1">
        <v>4.3</v>
      </c>
      <c r="G654" s="1">
        <v>50</v>
      </c>
      <c r="H654" s="1" t="s">
        <v>617</v>
      </c>
      <c r="I654" s="1" t="s">
        <v>433</v>
      </c>
      <c r="J654" s="1">
        <v>52</v>
      </c>
      <c r="K654" s="1" t="str">
        <f t="shared" si="30"/>
        <v>valid</v>
      </c>
      <c r="L654" s="1" t="str">
        <f t="shared" si="31"/>
        <v>BUDGET</v>
      </c>
      <c r="M654" t="str">
        <f t="shared" si="32"/>
        <v>Bakery</v>
      </c>
      <c r="N654" s="1" t="str" cm="1">
        <f t="array" ref="N654">_xlfn.IFS(
G654&lt;=25,"Fast",
G654&lt;=40,"Medium",
G654&gt;40,"Slow"
)</f>
        <v>Slow</v>
      </c>
    </row>
    <row r="655" spans="1:14" x14ac:dyDescent="0.3">
      <c r="A655" s="1">
        <v>27658</v>
      </c>
      <c r="B655" s="1" t="s">
        <v>1412</v>
      </c>
      <c r="C655" s="1" t="s">
        <v>383</v>
      </c>
      <c r="D655" s="1" t="s">
        <v>1706</v>
      </c>
      <c r="E655" s="1">
        <v>200</v>
      </c>
      <c r="F655" s="1">
        <v>3.5</v>
      </c>
      <c r="G655" s="1">
        <v>20</v>
      </c>
      <c r="H655" s="1" t="s">
        <v>1707</v>
      </c>
      <c r="I655" s="1" t="s">
        <v>1708</v>
      </c>
      <c r="J655" s="1">
        <v>73</v>
      </c>
      <c r="K655" s="1" t="str">
        <f t="shared" si="30"/>
        <v>valid</v>
      </c>
      <c r="L655" s="1" t="str">
        <f t="shared" si="31"/>
        <v>BUDGET</v>
      </c>
      <c r="M655" t="str">
        <f t="shared" si="32"/>
        <v>North Indian</v>
      </c>
      <c r="N655" s="1" t="str" cm="1">
        <f t="array" ref="N655">_xlfn.IFS(
G655&lt;=25,"Fast",
G655&lt;=40,"Medium",
G655&gt;40,"Slow"
)</f>
        <v>Fast</v>
      </c>
    </row>
    <row r="656" spans="1:14" x14ac:dyDescent="0.3">
      <c r="A656" s="1">
        <v>27665</v>
      </c>
      <c r="B656" s="1" t="s">
        <v>332</v>
      </c>
      <c r="C656" s="1" t="s">
        <v>68</v>
      </c>
      <c r="D656" s="1" t="s">
        <v>1709</v>
      </c>
      <c r="E656" s="1">
        <v>200</v>
      </c>
      <c r="F656" s="1">
        <v>4.3</v>
      </c>
      <c r="G656" s="1">
        <v>1000</v>
      </c>
      <c r="H656" s="1" t="s">
        <v>1710</v>
      </c>
      <c r="I656" s="1" t="s">
        <v>1711</v>
      </c>
      <c r="J656" s="1">
        <v>30</v>
      </c>
      <c r="K656" s="1" t="str">
        <f t="shared" si="30"/>
        <v>valid</v>
      </c>
      <c r="L656" s="1" t="str">
        <f t="shared" si="31"/>
        <v>BUDGET</v>
      </c>
      <c r="M656" t="str">
        <f t="shared" si="32"/>
        <v>Bakery</v>
      </c>
      <c r="N656" s="1" t="str" cm="1">
        <f t="array" ref="N656">_xlfn.IFS(
G656&lt;=25,"Fast",
G656&lt;=40,"Medium",
G656&gt;40,"Slow"
)</f>
        <v>Slow</v>
      </c>
    </row>
    <row r="657" spans="1:14" x14ac:dyDescent="0.3">
      <c r="A657" s="1">
        <v>27677</v>
      </c>
      <c r="B657" s="1" t="s">
        <v>156</v>
      </c>
      <c r="C657" s="1" t="s">
        <v>11</v>
      </c>
      <c r="D657" s="1" t="s">
        <v>1712</v>
      </c>
      <c r="E657" s="1">
        <v>400</v>
      </c>
      <c r="F657" s="1">
        <v>4.4000000000000004</v>
      </c>
      <c r="G657" s="1">
        <v>1000</v>
      </c>
      <c r="H657" s="1" t="s">
        <v>1713</v>
      </c>
      <c r="I657" s="1" t="s">
        <v>1714</v>
      </c>
      <c r="J657" s="1">
        <v>32</v>
      </c>
      <c r="K657" s="1" t="str">
        <f t="shared" si="30"/>
        <v>valid</v>
      </c>
      <c r="L657" s="1" t="str">
        <f t="shared" si="31"/>
        <v>MID</v>
      </c>
      <c r="M657" t="str">
        <f t="shared" si="32"/>
        <v>Arabian</v>
      </c>
      <c r="N657" s="1" t="str" cm="1">
        <f t="array" ref="N657">_xlfn.IFS(
G657&lt;=25,"Fast",
G657&lt;=40,"Medium",
G657&gt;40,"Slow"
)</f>
        <v>Slow</v>
      </c>
    </row>
    <row r="658" spans="1:14" x14ac:dyDescent="0.3">
      <c r="A658" s="1">
        <v>27690</v>
      </c>
      <c r="B658" s="1" t="s">
        <v>1715</v>
      </c>
      <c r="C658" s="1" t="s">
        <v>68</v>
      </c>
      <c r="D658" s="1" t="s">
        <v>1716</v>
      </c>
      <c r="E658" s="1">
        <v>350</v>
      </c>
      <c r="F658" s="1">
        <v>2.9</v>
      </c>
      <c r="G658" s="1">
        <v>80</v>
      </c>
      <c r="H658" s="1" t="s">
        <v>1717</v>
      </c>
      <c r="I658" s="1" t="s">
        <v>1718</v>
      </c>
      <c r="J658" s="1">
        <v>37</v>
      </c>
      <c r="K658" s="1" t="str">
        <f t="shared" si="30"/>
        <v>valid</v>
      </c>
      <c r="L658" s="1" t="str">
        <f t="shared" si="31"/>
        <v>MID</v>
      </c>
      <c r="M658" t="str">
        <f t="shared" si="32"/>
        <v>Chinese</v>
      </c>
      <c r="N658" s="1" t="str" cm="1">
        <f t="array" ref="N658">_xlfn.IFS(
G658&lt;=25,"Fast",
G658&lt;=40,"Medium",
G658&gt;40,"Slow"
)</f>
        <v>Slow</v>
      </c>
    </row>
    <row r="659" spans="1:14" x14ac:dyDescent="0.3">
      <c r="A659" s="1">
        <v>27739</v>
      </c>
      <c r="B659" s="1" t="s">
        <v>655</v>
      </c>
      <c r="C659" s="1" t="s">
        <v>68</v>
      </c>
      <c r="D659" s="1" t="s">
        <v>1719</v>
      </c>
      <c r="E659" s="1">
        <v>150</v>
      </c>
      <c r="F659" s="1">
        <v>4.5</v>
      </c>
      <c r="G659" s="1">
        <v>1000</v>
      </c>
      <c r="H659" s="1" t="s">
        <v>617</v>
      </c>
      <c r="I659" s="1" t="s">
        <v>394</v>
      </c>
      <c r="J659" s="1">
        <v>35</v>
      </c>
      <c r="K659" s="1" t="str">
        <f t="shared" si="30"/>
        <v>valid</v>
      </c>
      <c r="L659" s="1" t="str">
        <f t="shared" si="31"/>
        <v>BUDGET</v>
      </c>
      <c r="M659" t="str">
        <f t="shared" si="32"/>
        <v>Bakery</v>
      </c>
      <c r="N659" s="1" t="str" cm="1">
        <f t="array" ref="N659">_xlfn.IFS(
G659&lt;=25,"Fast",
G659&lt;=40,"Medium",
G659&gt;40,"Slow"
)</f>
        <v>Slow</v>
      </c>
    </row>
    <row r="660" spans="1:14" x14ac:dyDescent="0.3">
      <c r="A660" s="1">
        <v>27926</v>
      </c>
      <c r="B660" s="1" t="s">
        <v>276</v>
      </c>
      <c r="C660" s="1" t="s">
        <v>115</v>
      </c>
      <c r="D660" s="1" t="s">
        <v>1720</v>
      </c>
      <c r="E660" s="1">
        <v>300</v>
      </c>
      <c r="F660" s="1">
        <v>4.5</v>
      </c>
      <c r="G660" s="1">
        <v>500</v>
      </c>
      <c r="H660" s="1" t="s">
        <v>184</v>
      </c>
      <c r="I660" s="1" t="s">
        <v>276</v>
      </c>
      <c r="J660" s="1">
        <v>45</v>
      </c>
      <c r="K660" s="1" t="str">
        <f t="shared" si="30"/>
        <v>valid</v>
      </c>
      <c r="L660" s="1" t="str">
        <f t="shared" si="31"/>
        <v>BUDGET</v>
      </c>
      <c r="M660" t="str">
        <f t="shared" si="32"/>
        <v>Fast Food</v>
      </c>
      <c r="N660" s="1" t="str" cm="1">
        <f t="array" ref="N660">_xlfn.IFS(
G660&lt;=25,"Fast",
G660&lt;=40,"Medium",
G660&gt;40,"Slow"
)</f>
        <v>Slow</v>
      </c>
    </row>
    <row r="661" spans="1:14" x14ac:dyDescent="0.3">
      <c r="A661" s="1">
        <v>27934</v>
      </c>
      <c r="B661" s="1" t="s">
        <v>114</v>
      </c>
      <c r="C661" s="1" t="s">
        <v>115</v>
      </c>
      <c r="D661" s="1" t="s">
        <v>1721</v>
      </c>
      <c r="E661" s="1">
        <v>200</v>
      </c>
      <c r="F661" s="1">
        <v>4.0999999999999996</v>
      </c>
      <c r="G661" s="1">
        <v>500</v>
      </c>
      <c r="H661" s="1" t="s">
        <v>1722</v>
      </c>
      <c r="I661" s="1" t="s">
        <v>1723</v>
      </c>
      <c r="J661" s="1">
        <v>60</v>
      </c>
      <c r="K661" s="1" t="str">
        <f t="shared" si="30"/>
        <v>valid</v>
      </c>
      <c r="L661" s="1" t="str">
        <f t="shared" si="31"/>
        <v>BUDGET</v>
      </c>
      <c r="M661" t="str">
        <f t="shared" si="32"/>
        <v>Thalis</v>
      </c>
      <c r="N661" s="1" t="str" cm="1">
        <f t="array" ref="N661">_xlfn.IFS(
G661&lt;=25,"Fast",
G661&lt;=40,"Medium",
G661&gt;40,"Slow"
)</f>
        <v>Slow</v>
      </c>
    </row>
    <row r="662" spans="1:14" x14ac:dyDescent="0.3">
      <c r="A662" s="1">
        <v>27963</v>
      </c>
      <c r="B662" s="1" t="s">
        <v>188</v>
      </c>
      <c r="C662" s="1" t="s">
        <v>189</v>
      </c>
      <c r="D662" s="1" t="s">
        <v>1724</v>
      </c>
      <c r="E662" s="1">
        <v>300</v>
      </c>
      <c r="F662" s="1">
        <v>4.3</v>
      </c>
      <c r="G662" s="1">
        <v>500</v>
      </c>
      <c r="H662" s="1" t="s">
        <v>1128</v>
      </c>
      <c r="I662" s="1" t="s">
        <v>1725</v>
      </c>
      <c r="J662" s="1">
        <v>60</v>
      </c>
      <c r="K662" s="1" t="str">
        <f t="shared" si="30"/>
        <v>valid</v>
      </c>
      <c r="L662" s="1" t="str">
        <f t="shared" si="31"/>
        <v>BUDGET</v>
      </c>
      <c r="M662" t="str">
        <f t="shared" si="32"/>
        <v>Desserts</v>
      </c>
      <c r="N662" s="1" t="str" cm="1">
        <f t="array" ref="N662">_xlfn.IFS(
G662&lt;=25,"Fast",
G662&lt;=40,"Medium",
G662&gt;40,"Slow"
)</f>
        <v>Slow</v>
      </c>
    </row>
    <row r="663" spans="1:14" x14ac:dyDescent="0.3">
      <c r="A663" s="1">
        <v>27974</v>
      </c>
      <c r="B663" s="1" t="s">
        <v>1726</v>
      </c>
      <c r="C663" s="1" t="s">
        <v>189</v>
      </c>
      <c r="D663" s="1" t="s">
        <v>1727</v>
      </c>
      <c r="E663" s="1">
        <v>120</v>
      </c>
      <c r="F663" s="1">
        <v>4.4000000000000004</v>
      </c>
      <c r="G663" s="1">
        <v>100</v>
      </c>
      <c r="H663" s="1" t="s">
        <v>184</v>
      </c>
      <c r="I663" s="1" t="s">
        <v>1728</v>
      </c>
      <c r="J663" s="1">
        <v>81</v>
      </c>
      <c r="K663" s="1" t="str">
        <f t="shared" si="30"/>
        <v>valid</v>
      </c>
      <c r="L663" s="1" t="str">
        <f t="shared" si="31"/>
        <v>BUDGET</v>
      </c>
      <c r="M663" t="str">
        <f t="shared" si="32"/>
        <v>Fast Food</v>
      </c>
      <c r="N663" s="1" t="str" cm="1">
        <f t="array" ref="N663">_xlfn.IFS(
G663&lt;=25,"Fast",
G663&lt;=40,"Medium",
G663&gt;40,"Slow"
)</f>
        <v>Slow</v>
      </c>
    </row>
    <row r="664" spans="1:14" x14ac:dyDescent="0.3">
      <c r="A664" s="1">
        <v>27991</v>
      </c>
      <c r="B664" s="1" t="s">
        <v>679</v>
      </c>
      <c r="C664" s="1" t="s">
        <v>463</v>
      </c>
      <c r="D664" s="1" t="s">
        <v>1729</v>
      </c>
      <c r="E664" s="1">
        <v>1400</v>
      </c>
      <c r="F664" s="1">
        <v>2.9</v>
      </c>
      <c r="G664" s="1">
        <v>80</v>
      </c>
      <c r="H664" s="1" t="s">
        <v>1730</v>
      </c>
      <c r="I664" s="1" t="s">
        <v>634</v>
      </c>
      <c r="J664" s="1">
        <v>84</v>
      </c>
      <c r="K664" s="1" t="str">
        <f t="shared" si="30"/>
        <v>valid</v>
      </c>
      <c r="L664" s="1" t="str">
        <f t="shared" si="31"/>
        <v>PREMIUM</v>
      </c>
      <c r="M664" t="str">
        <f t="shared" si="32"/>
        <v>Salads</v>
      </c>
      <c r="N664" s="1" t="str" cm="1">
        <f t="array" ref="N664">_xlfn.IFS(
G664&lt;=25,"Fast",
G664&lt;=40,"Medium",
G664&gt;40,"Slow"
)</f>
        <v>Slow</v>
      </c>
    </row>
    <row r="665" spans="1:14" x14ac:dyDescent="0.3">
      <c r="A665" s="1">
        <v>28020</v>
      </c>
      <c r="B665" s="1" t="s">
        <v>90</v>
      </c>
      <c r="C665" s="1" t="s">
        <v>91</v>
      </c>
      <c r="D665" s="1" t="s">
        <v>1731</v>
      </c>
      <c r="E665" s="1">
        <v>450</v>
      </c>
      <c r="F665" s="1">
        <v>3.7</v>
      </c>
      <c r="G665" s="1">
        <v>50</v>
      </c>
      <c r="H665" s="1" t="s">
        <v>1732</v>
      </c>
      <c r="I665" s="1" t="s">
        <v>1531</v>
      </c>
      <c r="J665" s="1">
        <v>56</v>
      </c>
      <c r="K665" s="1" t="str">
        <f t="shared" si="30"/>
        <v>valid</v>
      </c>
      <c r="L665" s="1" t="str">
        <f t="shared" si="31"/>
        <v>MID</v>
      </c>
      <c r="M665" t="str">
        <f t="shared" si="32"/>
        <v>Maharashtrian</v>
      </c>
      <c r="N665" s="1" t="str" cm="1">
        <f t="array" ref="N665">_xlfn.IFS(
G665&lt;=25,"Fast",
G665&lt;=40,"Medium",
G665&gt;40,"Slow"
)</f>
        <v>Slow</v>
      </c>
    </row>
    <row r="666" spans="1:14" x14ac:dyDescent="0.3">
      <c r="A666" s="1">
        <v>28037</v>
      </c>
      <c r="B666" s="1" t="s">
        <v>690</v>
      </c>
      <c r="C666" s="1" t="s">
        <v>383</v>
      </c>
      <c r="D666" s="1" t="s">
        <v>1733</v>
      </c>
      <c r="E666" s="1">
        <v>250</v>
      </c>
      <c r="F666" s="1">
        <v>3.5</v>
      </c>
      <c r="G666" s="1">
        <v>50</v>
      </c>
      <c r="H666" s="1" t="s">
        <v>1734</v>
      </c>
      <c r="I666" s="1" t="s">
        <v>686</v>
      </c>
      <c r="J666" s="1">
        <v>56</v>
      </c>
      <c r="K666" s="1" t="str">
        <f t="shared" si="30"/>
        <v>valid</v>
      </c>
      <c r="L666" s="1" t="str">
        <f t="shared" si="31"/>
        <v>BUDGET</v>
      </c>
      <c r="M666" t="str">
        <f t="shared" si="32"/>
        <v>American</v>
      </c>
      <c r="N666" s="1" t="str" cm="1">
        <f t="array" ref="N666">_xlfn.IFS(
G666&lt;=25,"Fast",
G666&lt;=40,"Medium",
G666&gt;40,"Slow"
)</f>
        <v>Slow</v>
      </c>
    </row>
    <row r="667" spans="1:14" x14ac:dyDescent="0.3">
      <c r="A667" s="1">
        <v>28067</v>
      </c>
      <c r="B667" s="1" t="s">
        <v>83</v>
      </c>
      <c r="C667" s="1" t="s">
        <v>68</v>
      </c>
      <c r="D667" s="1" t="s">
        <v>1735</v>
      </c>
      <c r="E667" s="1">
        <v>1000</v>
      </c>
      <c r="F667" s="1">
        <v>4.2</v>
      </c>
      <c r="G667" s="1">
        <v>50</v>
      </c>
      <c r="H667" s="1" t="s">
        <v>1325</v>
      </c>
      <c r="I667" s="1" t="s">
        <v>1736</v>
      </c>
      <c r="J667" s="1">
        <v>66</v>
      </c>
      <c r="K667" s="1" t="str">
        <f t="shared" si="30"/>
        <v>valid</v>
      </c>
      <c r="L667" s="1" t="str">
        <f t="shared" si="31"/>
        <v>PREMIUM</v>
      </c>
      <c r="M667" t="str">
        <f t="shared" si="32"/>
        <v>North Indian</v>
      </c>
      <c r="N667" s="1" t="str" cm="1">
        <f t="array" ref="N667">_xlfn.IFS(
G667&lt;=25,"Fast",
G667&lt;=40,"Medium",
G667&gt;40,"Slow"
)</f>
        <v>Slow</v>
      </c>
    </row>
    <row r="668" spans="1:14" x14ac:dyDescent="0.3">
      <c r="A668" s="1">
        <v>28135</v>
      </c>
      <c r="B668" s="1" t="s">
        <v>1737</v>
      </c>
      <c r="C668" s="1" t="s">
        <v>91</v>
      </c>
      <c r="D668" s="1" t="s">
        <v>1738</v>
      </c>
      <c r="E668" s="1">
        <v>350</v>
      </c>
      <c r="F668" s="1">
        <v>2.9</v>
      </c>
      <c r="G668" s="1">
        <v>80</v>
      </c>
      <c r="H668" s="1" t="s">
        <v>1739</v>
      </c>
      <c r="I668" s="1" t="s">
        <v>1598</v>
      </c>
      <c r="J668" s="1">
        <v>54</v>
      </c>
      <c r="K668" s="1" t="str">
        <f t="shared" si="30"/>
        <v>valid</v>
      </c>
      <c r="L668" s="1" t="str">
        <f t="shared" si="31"/>
        <v>MID</v>
      </c>
      <c r="M668" t="str">
        <f t="shared" si="32"/>
        <v>Chinese  Lebanese  Kebabs  Mughlai  Indian</v>
      </c>
      <c r="N668" s="1" t="str" cm="1">
        <f t="array" ref="N668">_xlfn.IFS(
G668&lt;=25,"Fast",
G668&lt;=40,"Medium",
G668&gt;40,"Slow"
)</f>
        <v>Slow</v>
      </c>
    </row>
    <row r="669" spans="1:14" x14ac:dyDescent="0.3">
      <c r="A669" s="1">
        <v>28305</v>
      </c>
      <c r="B669" s="1" t="s">
        <v>433</v>
      </c>
      <c r="C669" s="1" t="s">
        <v>115</v>
      </c>
      <c r="D669" s="1" t="s">
        <v>1740</v>
      </c>
      <c r="E669" s="1">
        <v>1100</v>
      </c>
      <c r="F669" s="1">
        <v>4</v>
      </c>
      <c r="G669" s="1">
        <v>20</v>
      </c>
      <c r="H669" s="1" t="s">
        <v>1741</v>
      </c>
      <c r="I669" s="1" t="s">
        <v>1742</v>
      </c>
      <c r="J669" s="1">
        <v>72</v>
      </c>
      <c r="K669" s="1" t="str">
        <f t="shared" si="30"/>
        <v>valid</v>
      </c>
      <c r="L669" s="1" t="str">
        <f t="shared" si="31"/>
        <v>PREMIUM</v>
      </c>
      <c r="M669" t="str">
        <f t="shared" si="32"/>
        <v>Continental</v>
      </c>
      <c r="N669" s="1" t="str" cm="1">
        <f t="array" ref="N669">_xlfn.IFS(
G669&lt;=25,"Fast",
G669&lt;=40,"Medium",
G669&gt;40,"Slow"
)</f>
        <v>Fast</v>
      </c>
    </row>
    <row r="670" spans="1:14" x14ac:dyDescent="0.3">
      <c r="A670" s="1">
        <v>28316</v>
      </c>
      <c r="B670" s="1" t="s">
        <v>1743</v>
      </c>
      <c r="C670" s="1" t="s">
        <v>115</v>
      </c>
      <c r="D670" s="1" t="s">
        <v>1744</v>
      </c>
      <c r="E670" s="1">
        <v>600</v>
      </c>
      <c r="F670" s="1">
        <v>4.4000000000000004</v>
      </c>
      <c r="G670" s="1">
        <v>20</v>
      </c>
      <c r="H670" s="1" t="s">
        <v>429</v>
      </c>
      <c r="I670" s="1" t="s">
        <v>1743</v>
      </c>
      <c r="J670" s="1">
        <v>46</v>
      </c>
      <c r="K670" s="1" t="str">
        <f t="shared" si="30"/>
        <v>valid</v>
      </c>
      <c r="L670" s="1" t="str">
        <f t="shared" si="31"/>
        <v>MID</v>
      </c>
      <c r="M670" t="str">
        <f t="shared" si="32"/>
        <v>North Indian</v>
      </c>
      <c r="N670" s="1" t="str" cm="1">
        <f t="array" ref="N670">_xlfn.IFS(
G670&lt;=25,"Fast",
G670&lt;=40,"Medium",
G670&gt;40,"Slow"
)</f>
        <v>Fast</v>
      </c>
    </row>
    <row r="671" spans="1:14" x14ac:dyDescent="0.3">
      <c r="A671" s="1">
        <v>28358</v>
      </c>
      <c r="B671" s="1" t="s">
        <v>618</v>
      </c>
      <c r="C671" s="1" t="s">
        <v>189</v>
      </c>
      <c r="D671" s="1" t="s">
        <v>1745</v>
      </c>
      <c r="E671" s="1">
        <v>1200</v>
      </c>
      <c r="F671" s="1">
        <v>4.4000000000000004</v>
      </c>
      <c r="G671" s="1">
        <v>20</v>
      </c>
      <c r="H671" s="1" t="s">
        <v>19</v>
      </c>
      <c r="I671" s="1" t="s">
        <v>1746</v>
      </c>
      <c r="J671" s="1">
        <v>52</v>
      </c>
      <c r="K671" s="1" t="str">
        <f t="shared" si="30"/>
        <v>valid</v>
      </c>
      <c r="L671" s="1" t="str">
        <f t="shared" si="31"/>
        <v>PREMIUM</v>
      </c>
      <c r="M671" t="str">
        <f t="shared" si="32"/>
        <v>Chinese</v>
      </c>
      <c r="N671" s="1" t="str" cm="1">
        <f t="array" ref="N671">_xlfn.IFS(
G671&lt;=25,"Fast",
G671&lt;=40,"Medium",
G671&gt;40,"Slow"
)</f>
        <v>Fast</v>
      </c>
    </row>
    <row r="672" spans="1:14" x14ac:dyDescent="0.3">
      <c r="A672" s="1">
        <v>28365</v>
      </c>
      <c r="B672" s="1" t="s">
        <v>189</v>
      </c>
      <c r="C672" s="1" t="s">
        <v>189</v>
      </c>
      <c r="D672" s="1" t="s">
        <v>1747</v>
      </c>
      <c r="E672" s="1">
        <v>300</v>
      </c>
      <c r="F672" s="1">
        <v>4</v>
      </c>
      <c r="G672" s="1">
        <v>1000</v>
      </c>
      <c r="H672" s="1" t="s">
        <v>1748</v>
      </c>
      <c r="I672" s="1" t="s">
        <v>1749</v>
      </c>
      <c r="J672" s="1">
        <v>76</v>
      </c>
      <c r="K672" s="1" t="str">
        <f t="shared" si="30"/>
        <v>valid</v>
      </c>
      <c r="L672" s="1" t="str">
        <f t="shared" si="31"/>
        <v>BUDGET</v>
      </c>
      <c r="M672" t="str">
        <f t="shared" si="32"/>
        <v>Bengali</v>
      </c>
      <c r="N672" s="1" t="str" cm="1">
        <f t="array" ref="N672">_xlfn.IFS(
G672&lt;=25,"Fast",
G672&lt;=40,"Medium",
G672&gt;40,"Slow"
)</f>
        <v>Slow</v>
      </c>
    </row>
    <row r="673" spans="1:14" x14ac:dyDescent="0.3">
      <c r="A673" s="1">
        <v>28370</v>
      </c>
      <c r="B673" s="1" t="s">
        <v>1750</v>
      </c>
      <c r="C673" s="1" t="s">
        <v>189</v>
      </c>
      <c r="D673" s="1" t="s">
        <v>1751</v>
      </c>
      <c r="E673" s="1">
        <v>400</v>
      </c>
      <c r="F673" s="1">
        <v>4.2</v>
      </c>
      <c r="G673" s="1">
        <v>50</v>
      </c>
      <c r="H673" s="1" t="s">
        <v>1752</v>
      </c>
      <c r="I673" s="1" t="s">
        <v>1753</v>
      </c>
      <c r="J673" s="1">
        <v>81</v>
      </c>
      <c r="K673" s="1" t="str">
        <f t="shared" si="30"/>
        <v>valid</v>
      </c>
      <c r="L673" s="1" t="str">
        <f t="shared" si="31"/>
        <v>MID</v>
      </c>
      <c r="M673" t="str">
        <f t="shared" si="32"/>
        <v>Mughlai</v>
      </c>
      <c r="N673" s="1" t="str" cm="1">
        <f t="array" ref="N673">_xlfn.IFS(
G673&lt;=25,"Fast",
G673&lt;=40,"Medium",
G673&gt;40,"Slow"
)</f>
        <v>Slow</v>
      </c>
    </row>
    <row r="674" spans="1:14" x14ac:dyDescent="0.3">
      <c r="A674" s="1">
        <v>28376</v>
      </c>
      <c r="B674" s="1" t="s">
        <v>1002</v>
      </c>
      <c r="C674" s="1" t="s">
        <v>463</v>
      </c>
      <c r="D674" s="1" t="s">
        <v>1754</v>
      </c>
      <c r="E674" s="1">
        <v>300</v>
      </c>
      <c r="F674" s="1">
        <v>4</v>
      </c>
      <c r="G674" s="1">
        <v>100</v>
      </c>
      <c r="H674" s="1" t="s">
        <v>1755</v>
      </c>
      <c r="I674" s="1" t="s">
        <v>1756</v>
      </c>
      <c r="J674" s="1">
        <v>33</v>
      </c>
      <c r="K674" s="1" t="str">
        <f t="shared" si="30"/>
        <v>valid</v>
      </c>
      <c r="L674" s="1" t="str">
        <f t="shared" si="31"/>
        <v>BUDGET</v>
      </c>
      <c r="M674" t="str">
        <f t="shared" si="32"/>
        <v>Arabian</v>
      </c>
      <c r="N674" s="1" t="str" cm="1">
        <f t="array" ref="N674">_xlfn.IFS(
G674&lt;=25,"Fast",
G674&lt;=40,"Medium",
G674&gt;40,"Slow"
)</f>
        <v>Slow</v>
      </c>
    </row>
    <row r="675" spans="1:14" x14ac:dyDescent="0.3">
      <c r="A675" s="1">
        <v>28378</v>
      </c>
      <c r="B675" s="1" t="s">
        <v>1757</v>
      </c>
      <c r="C675" s="1" t="s">
        <v>189</v>
      </c>
      <c r="D675" s="1" t="s">
        <v>1758</v>
      </c>
      <c r="E675" s="1">
        <v>300</v>
      </c>
      <c r="F675" s="1">
        <v>4</v>
      </c>
      <c r="G675" s="1">
        <v>500</v>
      </c>
      <c r="H675" s="1" t="s">
        <v>1759</v>
      </c>
      <c r="I675" s="1" t="s">
        <v>1760</v>
      </c>
      <c r="J675" s="1">
        <v>81</v>
      </c>
      <c r="K675" s="1" t="str">
        <f t="shared" si="30"/>
        <v>valid</v>
      </c>
      <c r="L675" s="1" t="str">
        <f t="shared" si="31"/>
        <v>BUDGET</v>
      </c>
      <c r="M675" t="str">
        <f t="shared" si="32"/>
        <v>Indian</v>
      </c>
      <c r="N675" s="1" t="str" cm="1">
        <f t="array" ref="N675">_xlfn.IFS(
G675&lt;=25,"Fast",
G675&lt;=40,"Medium",
G675&gt;40,"Slow"
)</f>
        <v>Slow</v>
      </c>
    </row>
    <row r="676" spans="1:14" x14ac:dyDescent="0.3">
      <c r="A676" s="1">
        <v>28405</v>
      </c>
      <c r="B676" s="1" t="s">
        <v>505</v>
      </c>
      <c r="C676" s="1" t="s">
        <v>91</v>
      </c>
      <c r="D676" s="1" t="s">
        <v>1761</v>
      </c>
      <c r="E676" s="1">
        <v>250</v>
      </c>
      <c r="F676" s="1">
        <v>4.0999999999999996</v>
      </c>
      <c r="G676" s="1">
        <v>1000</v>
      </c>
      <c r="H676" s="1" t="s">
        <v>1762</v>
      </c>
      <c r="I676" s="1" t="s">
        <v>1085</v>
      </c>
      <c r="J676" s="1">
        <v>32</v>
      </c>
      <c r="K676" s="1" t="str">
        <f t="shared" si="30"/>
        <v>valid</v>
      </c>
      <c r="L676" s="1" t="str">
        <f t="shared" si="31"/>
        <v>BUDGET</v>
      </c>
      <c r="M676" t="str">
        <f t="shared" si="32"/>
        <v>Chinese</v>
      </c>
      <c r="N676" s="1" t="str" cm="1">
        <f t="array" ref="N676">_xlfn.IFS(
G676&lt;=25,"Fast",
G676&lt;=40,"Medium",
G676&gt;40,"Slow"
)</f>
        <v>Slow</v>
      </c>
    </row>
    <row r="677" spans="1:14" x14ac:dyDescent="0.3">
      <c r="A677" s="1">
        <v>28416</v>
      </c>
      <c r="B677" s="1" t="s">
        <v>90</v>
      </c>
      <c r="C677" s="1" t="s">
        <v>91</v>
      </c>
      <c r="D677" s="1" t="s">
        <v>1763</v>
      </c>
      <c r="E677" s="1">
        <v>200</v>
      </c>
      <c r="F677" s="1">
        <v>4.2</v>
      </c>
      <c r="G677" s="1">
        <v>100</v>
      </c>
      <c r="H677" s="1" t="s">
        <v>1764</v>
      </c>
      <c r="I677" s="1" t="s">
        <v>1765</v>
      </c>
      <c r="J677" s="1">
        <v>60</v>
      </c>
      <c r="K677" s="1" t="str">
        <f t="shared" si="30"/>
        <v>valid</v>
      </c>
      <c r="L677" s="1" t="str">
        <f t="shared" si="31"/>
        <v>BUDGET</v>
      </c>
      <c r="M677" t="str">
        <f t="shared" si="32"/>
        <v>Snacks</v>
      </c>
      <c r="N677" s="1" t="str" cm="1">
        <f t="array" ref="N677">_xlfn.IFS(
G677&lt;=25,"Fast",
G677&lt;=40,"Medium",
G677&gt;40,"Slow"
)</f>
        <v>Slow</v>
      </c>
    </row>
    <row r="678" spans="1:14" x14ac:dyDescent="0.3">
      <c r="A678" s="1">
        <v>28541</v>
      </c>
      <c r="B678" s="1" t="s">
        <v>83</v>
      </c>
      <c r="C678" s="1" t="s">
        <v>68</v>
      </c>
      <c r="D678" s="1" t="s">
        <v>1766</v>
      </c>
      <c r="E678" s="1">
        <v>300</v>
      </c>
      <c r="F678" s="1">
        <v>4.3</v>
      </c>
      <c r="G678" s="1">
        <v>100</v>
      </c>
      <c r="H678" s="1" t="s">
        <v>1767</v>
      </c>
      <c r="I678" s="1" t="s">
        <v>83</v>
      </c>
      <c r="J678" s="1">
        <v>59</v>
      </c>
      <c r="K678" s="1" t="str">
        <f t="shared" si="30"/>
        <v>valid</v>
      </c>
      <c r="L678" s="1" t="str">
        <f t="shared" si="31"/>
        <v>BUDGET</v>
      </c>
      <c r="M678" t="str">
        <f t="shared" si="32"/>
        <v>European</v>
      </c>
      <c r="N678" s="1" t="str" cm="1">
        <f t="array" ref="N678">_xlfn.IFS(
G678&lt;=25,"Fast",
G678&lt;=40,"Medium",
G678&gt;40,"Slow"
)</f>
        <v>Slow</v>
      </c>
    </row>
    <row r="679" spans="1:14" x14ac:dyDescent="0.3">
      <c r="A679" s="1">
        <v>28567</v>
      </c>
      <c r="B679" s="1" t="s">
        <v>864</v>
      </c>
      <c r="C679" s="1" t="s">
        <v>91</v>
      </c>
      <c r="D679" s="1" t="s">
        <v>1768</v>
      </c>
      <c r="E679" s="1">
        <v>450</v>
      </c>
      <c r="F679" s="1">
        <v>2.9</v>
      </c>
      <c r="G679" s="1">
        <v>80</v>
      </c>
      <c r="H679" s="1" t="s">
        <v>1453</v>
      </c>
      <c r="I679" s="1" t="s">
        <v>1769</v>
      </c>
      <c r="J679" s="1">
        <v>65</v>
      </c>
      <c r="K679" s="1" t="str">
        <f t="shared" si="30"/>
        <v>valid</v>
      </c>
      <c r="L679" s="1" t="str">
        <f t="shared" si="31"/>
        <v>MID</v>
      </c>
      <c r="M679" t="str">
        <f t="shared" si="32"/>
        <v>Mughlai  North Indian  Chinese</v>
      </c>
      <c r="N679" s="1" t="str" cm="1">
        <f t="array" ref="N679">_xlfn.IFS(
G679&lt;=25,"Fast",
G679&lt;=40,"Medium",
G679&gt;40,"Slow"
)</f>
        <v>Slow</v>
      </c>
    </row>
    <row r="680" spans="1:14" x14ac:dyDescent="0.3">
      <c r="A680" s="1">
        <v>28570</v>
      </c>
      <c r="B680" s="1" t="s">
        <v>10</v>
      </c>
      <c r="C680" s="1" t="s">
        <v>11</v>
      </c>
      <c r="D680" s="1" t="s">
        <v>1770</v>
      </c>
      <c r="E680" s="1">
        <v>193</v>
      </c>
      <c r="F680" s="1">
        <v>4.0999999999999996</v>
      </c>
      <c r="G680" s="1">
        <v>500</v>
      </c>
      <c r="H680" s="1" t="s">
        <v>1214</v>
      </c>
      <c r="I680" s="1" t="s">
        <v>1771</v>
      </c>
      <c r="J680" s="1">
        <v>54</v>
      </c>
      <c r="K680" s="1" t="str">
        <f t="shared" si="30"/>
        <v>valid</v>
      </c>
      <c r="L680" s="1" t="str">
        <f t="shared" si="31"/>
        <v>BUDGET</v>
      </c>
      <c r="M680" t="str">
        <f t="shared" si="32"/>
        <v>North Indian</v>
      </c>
      <c r="N680" s="1" t="str" cm="1">
        <f t="array" ref="N680">_xlfn.IFS(
G680&lt;=25,"Fast",
G680&lt;=40,"Medium",
G680&gt;40,"Slow"
)</f>
        <v>Slow</v>
      </c>
    </row>
    <row r="681" spans="1:14" x14ac:dyDescent="0.3">
      <c r="A681" s="1">
        <v>28721</v>
      </c>
      <c r="B681" s="1" t="s">
        <v>505</v>
      </c>
      <c r="C681" s="1" t="s">
        <v>91</v>
      </c>
      <c r="D681" s="1" t="s">
        <v>1373</v>
      </c>
      <c r="E681" s="1">
        <v>600</v>
      </c>
      <c r="F681" s="1">
        <v>3.8</v>
      </c>
      <c r="G681" s="1">
        <v>100</v>
      </c>
      <c r="H681" s="1" t="s">
        <v>1356</v>
      </c>
      <c r="I681" s="1" t="s">
        <v>1085</v>
      </c>
      <c r="J681" s="1">
        <v>37</v>
      </c>
      <c r="K681" s="1" t="str">
        <f t="shared" si="30"/>
        <v>valid</v>
      </c>
      <c r="L681" s="1" t="str">
        <f t="shared" si="31"/>
        <v>MID</v>
      </c>
      <c r="M681" t="str">
        <f t="shared" si="32"/>
        <v>Pizzas</v>
      </c>
      <c r="N681" s="1" t="str" cm="1">
        <f t="array" ref="N681">_xlfn.IFS(
G681&lt;=25,"Fast",
G681&lt;=40,"Medium",
G681&gt;40,"Slow"
)</f>
        <v>Slow</v>
      </c>
    </row>
    <row r="682" spans="1:14" x14ac:dyDescent="0.3">
      <c r="A682" s="1">
        <v>28768</v>
      </c>
      <c r="B682" s="1" t="s">
        <v>781</v>
      </c>
      <c r="C682" s="1" t="s">
        <v>68</v>
      </c>
      <c r="D682" s="1" t="s">
        <v>1533</v>
      </c>
      <c r="E682" s="1">
        <v>400</v>
      </c>
      <c r="F682" s="1">
        <v>4.4000000000000004</v>
      </c>
      <c r="G682" s="1">
        <v>100</v>
      </c>
      <c r="H682" s="1" t="s">
        <v>837</v>
      </c>
      <c r="I682" s="1" t="s">
        <v>1772</v>
      </c>
      <c r="J682" s="1">
        <v>30</v>
      </c>
      <c r="K682" s="1" t="str">
        <f t="shared" si="30"/>
        <v>valid</v>
      </c>
      <c r="L682" s="1" t="str">
        <f t="shared" si="31"/>
        <v>MID</v>
      </c>
      <c r="M682" t="str">
        <f t="shared" si="32"/>
        <v>Pizzas</v>
      </c>
      <c r="N682" s="1" t="str" cm="1">
        <f t="array" ref="N682">_xlfn.IFS(
G682&lt;=25,"Fast",
G682&lt;=40,"Medium",
G682&gt;40,"Slow"
)</f>
        <v>Slow</v>
      </c>
    </row>
    <row r="683" spans="1:14" x14ac:dyDescent="0.3">
      <c r="A683" s="1">
        <v>28854</v>
      </c>
      <c r="B683" s="1" t="s">
        <v>261</v>
      </c>
      <c r="C683" s="1" t="s">
        <v>115</v>
      </c>
      <c r="D683" s="1" t="s">
        <v>1773</v>
      </c>
      <c r="E683" s="1">
        <v>200</v>
      </c>
      <c r="F683" s="1">
        <v>4.3</v>
      </c>
      <c r="G683" s="1">
        <v>100</v>
      </c>
      <c r="H683" s="1" t="s">
        <v>184</v>
      </c>
      <c r="I683" s="1" t="s">
        <v>433</v>
      </c>
      <c r="J683" s="1">
        <v>54</v>
      </c>
      <c r="K683" s="1" t="str">
        <f t="shared" si="30"/>
        <v>valid</v>
      </c>
      <c r="L683" s="1" t="str">
        <f t="shared" si="31"/>
        <v>BUDGET</v>
      </c>
      <c r="M683" t="str">
        <f t="shared" si="32"/>
        <v>Fast Food</v>
      </c>
      <c r="N683" s="1" t="str" cm="1">
        <f t="array" ref="N683">_xlfn.IFS(
G683&lt;=25,"Fast",
G683&lt;=40,"Medium",
G683&gt;40,"Slow"
)</f>
        <v>Slow</v>
      </c>
    </row>
    <row r="684" spans="1:14" x14ac:dyDescent="0.3">
      <c r="A684" s="1">
        <v>28876</v>
      </c>
      <c r="B684" s="1" t="s">
        <v>1179</v>
      </c>
      <c r="C684" s="1" t="s">
        <v>189</v>
      </c>
      <c r="D684" s="1" t="s">
        <v>1774</v>
      </c>
      <c r="E684" s="1">
        <v>400</v>
      </c>
      <c r="F684" s="1">
        <v>4.4000000000000004</v>
      </c>
      <c r="G684" s="1">
        <v>50</v>
      </c>
      <c r="H684" s="1" t="s">
        <v>732</v>
      </c>
      <c r="I684" s="1" t="s">
        <v>1775</v>
      </c>
      <c r="J684" s="1">
        <v>38</v>
      </c>
      <c r="K684" s="1" t="str">
        <f t="shared" si="30"/>
        <v>valid</v>
      </c>
      <c r="L684" s="1" t="str">
        <f t="shared" si="31"/>
        <v>MID</v>
      </c>
      <c r="M684" t="str">
        <f t="shared" si="32"/>
        <v>Chinese</v>
      </c>
      <c r="N684" s="1" t="str" cm="1">
        <f t="array" ref="N684">_xlfn.IFS(
G684&lt;=25,"Fast",
G684&lt;=40,"Medium",
G684&gt;40,"Slow"
)</f>
        <v>Slow</v>
      </c>
    </row>
    <row r="685" spans="1:14" x14ac:dyDescent="0.3">
      <c r="A685" s="1">
        <v>28897</v>
      </c>
      <c r="B685" s="1" t="s">
        <v>230</v>
      </c>
      <c r="C685" s="1" t="s">
        <v>91</v>
      </c>
      <c r="D685" s="1" t="s">
        <v>1776</v>
      </c>
      <c r="E685" s="1">
        <v>600</v>
      </c>
      <c r="F685" s="1">
        <v>3.7</v>
      </c>
      <c r="G685" s="1">
        <v>500</v>
      </c>
      <c r="H685" s="1" t="s">
        <v>1777</v>
      </c>
      <c r="I685" s="1" t="s">
        <v>1778</v>
      </c>
      <c r="J685" s="1">
        <v>46</v>
      </c>
      <c r="K685" s="1" t="str">
        <f t="shared" si="30"/>
        <v>valid</v>
      </c>
      <c r="L685" s="1" t="str">
        <f t="shared" si="31"/>
        <v>MID</v>
      </c>
      <c r="M685" t="str">
        <f t="shared" si="32"/>
        <v>Italian  Pizzas  Desserts  Beverages  Combo</v>
      </c>
      <c r="N685" s="1" t="str" cm="1">
        <f t="array" ref="N685">_xlfn.IFS(
G685&lt;=25,"Fast",
G685&lt;=40,"Medium",
G685&gt;40,"Slow"
)</f>
        <v>Slow</v>
      </c>
    </row>
    <row r="686" spans="1:14" x14ac:dyDescent="0.3">
      <c r="A686" s="1">
        <v>28913</v>
      </c>
      <c r="B686" s="1" t="s">
        <v>459</v>
      </c>
      <c r="C686" s="1" t="s">
        <v>91</v>
      </c>
      <c r="D686" s="1" t="s">
        <v>1776</v>
      </c>
      <c r="E686" s="1">
        <v>600</v>
      </c>
      <c r="F686" s="1">
        <v>3.4</v>
      </c>
      <c r="G686" s="1">
        <v>50</v>
      </c>
      <c r="H686" s="1" t="s">
        <v>1779</v>
      </c>
      <c r="I686" s="1" t="s">
        <v>1780</v>
      </c>
      <c r="J686" s="1">
        <v>53</v>
      </c>
      <c r="K686" s="1" t="str">
        <f t="shared" si="30"/>
        <v>valid</v>
      </c>
      <c r="L686" s="1" t="str">
        <f t="shared" si="31"/>
        <v>MID</v>
      </c>
      <c r="M686" t="str">
        <f t="shared" si="32"/>
        <v>Italian</v>
      </c>
      <c r="N686" s="1" t="str" cm="1">
        <f t="array" ref="N686">_xlfn.IFS(
G686&lt;=25,"Fast",
G686&lt;=40,"Medium",
G686&gt;40,"Slow"
)</f>
        <v>Slow</v>
      </c>
    </row>
    <row r="687" spans="1:14" x14ac:dyDescent="0.3">
      <c r="A687" s="1">
        <v>28949</v>
      </c>
      <c r="B687" s="1" t="s">
        <v>1274</v>
      </c>
      <c r="C687" s="1" t="s">
        <v>91</v>
      </c>
      <c r="D687" s="1" t="s">
        <v>1781</v>
      </c>
      <c r="E687" s="1">
        <v>200</v>
      </c>
      <c r="F687" s="1">
        <v>4.0999999999999996</v>
      </c>
      <c r="G687" s="1">
        <v>20</v>
      </c>
      <c r="H687" s="1" t="s">
        <v>1128</v>
      </c>
      <c r="I687" s="1" t="s">
        <v>457</v>
      </c>
      <c r="J687" s="1">
        <v>34</v>
      </c>
      <c r="K687" s="1" t="str">
        <f t="shared" si="30"/>
        <v>valid</v>
      </c>
      <c r="L687" s="1" t="str">
        <f t="shared" si="31"/>
        <v>BUDGET</v>
      </c>
      <c r="M687" t="str">
        <f t="shared" si="32"/>
        <v>Desserts</v>
      </c>
      <c r="N687" s="1" t="str" cm="1">
        <f t="array" ref="N687">_xlfn.IFS(
G687&lt;=25,"Fast",
G687&lt;=40,"Medium",
G687&gt;40,"Slow"
)</f>
        <v>Fast</v>
      </c>
    </row>
    <row r="688" spans="1:14" x14ac:dyDescent="0.3">
      <c r="A688" s="1">
        <v>28961</v>
      </c>
      <c r="B688" s="1" t="s">
        <v>690</v>
      </c>
      <c r="C688" s="1" t="s">
        <v>383</v>
      </c>
      <c r="D688" s="1" t="s">
        <v>1782</v>
      </c>
      <c r="E688" s="1">
        <v>350</v>
      </c>
      <c r="F688" s="1">
        <v>4.3</v>
      </c>
      <c r="G688" s="1">
        <v>5000</v>
      </c>
      <c r="H688" s="1" t="s">
        <v>1783</v>
      </c>
      <c r="I688" s="1" t="s">
        <v>686</v>
      </c>
      <c r="J688" s="1">
        <v>46</v>
      </c>
      <c r="K688" s="1" t="str">
        <f t="shared" si="30"/>
        <v>valid</v>
      </c>
      <c r="L688" s="1" t="str">
        <f t="shared" si="31"/>
        <v>MID</v>
      </c>
      <c r="M688" t="str">
        <f t="shared" si="32"/>
        <v>North Indian</v>
      </c>
      <c r="N688" s="1" t="str" cm="1">
        <f t="array" ref="N688">_xlfn.IFS(
G688&lt;=25,"Fast",
G688&lt;=40,"Medium",
G688&gt;40,"Slow"
)</f>
        <v>Slow</v>
      </c>
    </row>
    <row r="689" spans="1:14" x14ac:dyDescent="0.3">
      <c r="A689" s="1">
        <v>29023</v>
      </c>
      <c r="B689" s="1" t="s">
        <v>1784</v>
      </c>
      <c r="C689" s="1" t="s">
        <v>463</v>
      </c>
      <c r="D689" s="1" t="s">
        <v>1785</v>
      </c>
      <c r="E689" s="1">
        <v>400</v>
      </c>
      <c r="F689" s="1">
        <v>3.8</v>
      </c>
      <c r="G689" s="1">
        <v>20</v>
      </c>
      <c r="H689" s="1" t="s">
        <v>1786</v>
      </c>
      <c r="I689" s="1" t="s">
        <v>1787</v>
      </c>
      <c r="J689" s="1">
        <v>67</v>
      </c>
      <c r="K689" s="1" t="str">
        <f t="shared" si="30"/>
        <v>valid</v>
      </c>
      <c r="L689" s="1" t="str">
        <f t="shared" si="31"/>
        <v>MID</v>
      </c>
      <c r="M689" t="str">
        <f t="shared" si="32"/>
        <v>Indian</v>
      </c>
      <c r="N689" s="1" t="str" cm="1">
        <f t="array" ref="N689">_xlfn.IFS(
G689&lt;=25,"Fast",
G689&lt;=40,"Medium",
G689&gt;40,"Slow"
)</f>
        <v>Fast</v>
      </c>
    </row>
    <row r="690" spans="1:14" x14ac:dyDescent="0.3">
      <c r="A690" s="1">
        <v>29063</v>
      </c>
      <c r="B690" s="1" t="s">
        <v>156</v>
      </c>
      <c r="C690" s="1" t="s">
        <v>11</v>
      </c>
      <c r="D690" s="1" t="s">
        <v>1788</v>
      </c>
      <c r="E690" s="1">
        <v>1300</v>
      </c>
      <c r="F690" s="1">
        <v>4.4000000000000004</v>
      </c>
      <c r="G690" s="1">
        <v>100</v>
      </c>
      <c r="H690" s="1" t="s">
        <v>1789</v>
      </c>
      <c r="I690" s="1" t="s">
        <v>1532</v>
      </c>
      <c r="J690" s="1">
        <v>37</v>
      </c>
      <c r="K690" s="1" t="str">
        <f t="shared" si="30"/>
        <v>valid</v>
      </c>
      <c r="L690" s="1" t="str">
        <f t="shared" si="31"/>
        <v>PREMIUM</v>
      </c>
      <c r="M690" t="str">
        <f t="shared" si="32"/>
        <v>Pan-Asian</v>
      </c>
      <c r="N690" s="1" t="str" cm="1">
        <f t="array" ref="N690">_xlfn.IFS(
G690&lt;=25,"Fast",
G690&lt;=40,"Medium",
G690&gt;40,"Slow"
)</f>
        <v>Slow</v>
      </c>
    </row>
    <row r="691" spans="1:14" x14ac:dyDescent="0.3">
      <c r="A691" s="1">
        <v>29064</v>
      </c>
      <c r="B691" s="1" t="s">
        <v>1029</v>
      </c>
      <c r="C691" s="1" t="s">
        <v>463</v>
      </c>
      <c r="D691" s="1" t="s">
        <v>1790</v>
      </c>
      <c r="E691" s="1">
        <v>850</v>
      </c>
      <c r="F691" s="1">
        <v>2.9</v>
      </c>
      <c r="G691" s="1">
        <v>80</v>
      </c>
      <c r="H691" s="1" t="s">
        <v>1791</v>
      </c>
      <c r="I691" s="1" t="s">
        <v>1189</v>
      </c>
      <c r="J691" s="1">
        <v>69</v>
      </c>
      <c r="K691" s="1" t="str">
        <f t="shared" si="30"/>
        <v>valid</v>
      </c>
      <c r="L691" s="1" t="str">
        <f t="shared" si="31"/>
        <v>PREMIUM</v>
      </c>
      <c r="M691" t="str">
        <f t="shared" si="32"/>
        <v>North Indian</v>
      </c>
      <c r="N691" s="1" t="str" cm="1">
        <f t="array" ref="N691">_xlfn.IFS(
G691&lt;=25,"Fast",
G691&lt;=40,"Medium",
G691&gt;40,"Slow"
)</f>
        <v>Slow</v>
      </c>
    </row>
    <row r="692" spans="1:14" x14ac:dyDescent="0.3">
      <c r="A692" s="1">
        <v>29065</v>
      </c>
      <c r="B692" s="1" t="s">
        <v>1096</v>
      </c>
      <c r="C692" s="1" t="s">
        <v>463</v>
      </c>
      <c r="D692" s="1" t="s">
        <v>1792</v>
      </c>
      <c r="E692" s="1">
        <v>300</v>
      </c>
      <c r="F692" s="1">
        <v>4.2</v>
      </c>
      <c r="G692" s="1">
        <v>50</v>
      </c>
      <c r="H692" s="1" t="s">
        <v>184</v>
      </c>
      <c r="I692" s="1" t="s">
        <v>1793</v>
      </c>
      <c r="J692" s="1">
        <v>75</v>
      </c>
      <c r="K692" s="1" t="str">
        <f t="shared" si="30"/>
        <v>valid</v>
      </c>
      <c r="L692" s="1" t="str">
        <f t="shared" si="31"/>
        <v>BUDGET</v>
      </c>
      <c r="M692" t="str">
        <f t="shared" si="32"/>
        <v>Fast Food</v>
      </c>
      <c r="N692" s="1" t="str" cm="1">
        <f t="array" ref="N692">_xlfn.IFS(
G692&lt;=25,"Fast",
G692&lt;=40,"Medium",
G692&gt;40,"Slow"
)</f>
        <v>Slow</v>
      </c>
    </row>
    <row r="693" spans="1:14" x14ac:dyDescent="0.3">
      <c r="A693" s="1">
        <v>29070</v>
      </c>
      <c r="B693" s="1" t="s">
        <v>1702</v>
      </c>
      <c r="C693" s="1" t="s">
        <v>11</v>
      </c>
      <c r="D693" s="1" t="s">
        <v>1794</v>
      </c>
      <c r="E693" s="1">
        <v>1000</v>
      </c>
      <c r="F693" s="1">
        <v>4.2</v>
      </c>
      <c r="G693" s="1">
        <v>100</v>
      </c>
      <c r="H693" s="1" t="s">
        <v>1795</v>
      </c>
      <c r="I693" s="1" t="s">
        <v>1532</v>
      </c>
      <c r="J693" s="1">
        <v>36</v>
      </c>
      <c r="K693" s="1" t="str">
        <f t="shared" si="30"/>
        <v>valid</v>
      </c>
      <c r="L693" s="1" t="str">
        <f t="shared" si="31"/>
        <v>PREMIUM</v>
      </c>
      <c r="M693" t="str">
        <f t="shared" si="32"/>
        <v>North Indian</v>
      </c>
      <c r="N693" s="1" t="str" cm="1">
        <f t="array" ref="N693">_xlfn.IFS(
G693&lt;=25,"Fast",
G693&lt;=40,"Medium",
G693&gt;40,"Slow"
)</f>
        <v>Slow</v>
      </c>
    </row>
    <row r="694" spans="1:14" x14ac:dyDescent="0.3">
      <c r="A694" s="1">
        <v>29071</v>
      </c>
      <c r="B694" s="1" t="s">
        <v>63</v>
      </c>
      <c r="C694" s="1" t="s">
        <v>11</v>
      </c>
      <c r="D694" s="1" t="s">
        <v>1796</v>
      </c>
      <c r="E694" s="1">
        <v>450</v>
      </c>
      <c r="F694" s="1">
        <v>4.3</v>
      </c>
      <c r="G694" s="1">
        <v>100</v>
      </c>
      <c r="H694" s="1" t="s">
        <v>1193</v>
      </c>
      <c r="I694" s="1" t="s">
        <v>63</v>
      </c>
      <c r="J694" s="1">
        <v>51</v>
      </c>
      <c r="K694" s="1" t="str">
        <f t="shared" si="30"/>
        <v>valid</v>
      </c>
      <c r="L694" s="1" t="str">
        <f t="shared" si="31"/>
        <v>MID</v>
      </c>
      <c r="M694" t="str">
        <f t="shared" si="32"/>
        <v>Desserts</v>
      </c>
      <c r="N694" s="1" t="str" cm="1">
        <f t="array" ref="N694">_xlfn.IFS(
G694&lt;=25,"Fast",
G694&lt;=40,"Medium",
G694&gt;40,"Slow"
)</f>
        <v>Slow</v>
      </c>
    </row>
    <row r="695" spans="1:14" x14ac:dyDescent="0.3">
      <c r="A695" s="1">
        <v>29163</v>
      </c>
      <c r="B695" s="1" t="s">
        <v>350</v>
      </c>
      <c r="C695" s="1" t="s">
        <v>115</v>
      </c>
      <c r="D695" s="1" t="s">
        <v>1797</v>
      </c>
      <c r="E695" s="1">
        <v>300</v>
      </c>
      <c r="F695" s="1">
        <v>2.9</v>
      </c>
      <c r="G695" s="1">
        <v>80</v>
      </c>
      <c r="H695" s="1" t="s">
        <v>1798</v>
      </c>
      <c r="I695" s="1" t="s">
        <v>350</v>
      </c>
      <c r="J695" s="1">
        <v>64</v>
      </c>
      <c r="K695" s="1" t="str">
        <f t="shared" si="30"/>
        <v>valid</v>
      </c>
      <c r="L695" s="1" t="str">
        <f t="shared" si="31"/>
        <v>BUDGET</v>
      </c>
      <c r="M695" t="str">
        <f t="shared" si="32"/>
        <v>South Indian</v>
      </c>
      <c r="N695" s="1" t="str" cm="1">
        <f t="array" ref="N695">_xlfn.IFS(
G695&lt;=25,"Fast",
G695&lt;=40,"Medium",
G695&gt;40,"Slow"
)</f>
        <v>Slow</v>
      </c>
    </row>
    <row r="696" spans="1:14" x14ac:dyDescent="0.3">
      <c r="A696" s="1">
        <v>29425</v>
      </c>
      <c r="B696" s="1" t="s">
        <v>319</v>
      </c>
      <c r="C696" s="1" t="s">
        <v>189</v>
      </c>
      <c r="D696" s="1" t="s">
        <v>1799</v>
      </c>
      <c r="E696" s="1">
        <v>350</v>
      </c>
      <c r="F696" s="1">
        <v>4.4000000000000004</v>
      </c>
      <c r="G696" s="1">
        <v>1000</v>
      </c>
      <c r="H696" s="1" t="s">
        <v>1800</v>
      </c>
      <c r="I696" s="1" t="s">
        <v>1801</v>
      </c>
      <c r="J696" s="1">
        <v>57</v>
      </c>
      <c r="K696" s="1" t="str">
        <f t="shared" si="30"/>
        <v>valid</v>
      </c>
      <c r="L696" s="1" t="str">
        <f t="shared" si="31"/>
        <v>MID</v>
      </c>
      <c r="M696" t="str">
        <f t="shared" si="32"/>
        <v>Asian</v>
      </c>
      <c r="N696" s="1" t="str" cm="1">
        <f t="array" ref="N696">_xlfn.IFS(
G696&lt;=25,"Fast",
G696&lt;=40,"Medium",
G696&gt;40,"Slow"
)</f>
        <v>Slow</v>
      </c>
    </row>
    <row r="697" spans="1:14" x14ac:dyDescent="0.3">
      <c r="A697" s="1">
        <v>29444</v>
      </c>
      <c r="B697" s="1" t="s">
        <v>90</v>
      </c>
      <c r="C697" s="1" t="s">
        <v>91</v>
      </c>
      <c r="D697" s="1" t="s">
        <v>1802</v>
      </c>
      <c r="E697" s="1">
        <v>800</v>
      </c>
      <c r="F697" s="1">
        <v>4.4000000000000004</v>
      </c>
      <c r="G697" s="1">
        <v>20</v>
      </c>
      <c r="H697" s="1" t="s">
        <v>1803</v>
      </c>
      <c r="I697" s="1" t="s">
        <v>1804</v>
      </c>
      <c r="J697" s="1">
        <v>66</v>
      </c>
      <c r="K697" s="1" t="str">
        <f t="shared" si="30"/>
        <v>valid</v>
      </c>
      <c r="L697" s="1" t="str">
        <f t="shared" si="31"/>
        <v>PREMIUM</v>
      </c>
      <c r="M697" t="str">
        <f t="shared" si="32"/>
        <v>North Indian  Chinese  Continental  Mughlai  Seafood</v>
      </c>
      <c r="N697" s="1" t="str" cm="1">
        <f t="array" ref="N697">_xlfn.IFS(
G697&lt;=25,"Fast",
G697&lt;=40,"Medium",
G697&gt;40,"Slow"
)</f>
        <v>Fast</v>
      </c>
    </row>
    <row r="698" spans="1:14" x14ac:dyDescent="0.3">
      <c r="A698" s="1">
        <v>29510</v>
      </c>
      <c r="B698" s="1" t="s">
        <v>552</v>
      </c>
      <c r="C698" s="1" t="s">
        <v>115</v>
      </c>
      <c r="D698" s="1" t="s">
        <v>1805</v>
      </c>
      <c r="E698" s="1">
        <v>500</v>
      </c>
      <c r="F698" s="1">
        <v>4.4000000000000004</v>
      </c>
      <c r="G698" s="1">
        <v>100</v>
      </c>
      <c r="H698" s="1" t="s">
        <v>1419</v>
      </c>
      <c r="I698" s="1" t="s">
        <v>1806</v>
      </c>
      <c r="J698" s="1">
        <v>69</v>
      </c>
      <c r="K698" s="1" t="str">
        <f t="shared" si="30"/>
        <v>valid</v>
      </c>
      <c r="L698" s="1" t="str">
        <f t="shared" si="31"/>
        <v>MID</v>
      </c>
      <c r="M698" t="str">
        <f t="shared" si="32"/>
        <v>North Indian</v>
      </c>
      <c r="N698" s="1" t="str" cm="1">
        <f t="array" ref="N698">_xlfn.IFS(
G698&lt;=25,"Fast",
G698&lt;=40,"Medium",
G698&gt;40,"Slow"
)</f>
        <v>Slow</v>
      </c>
    </row>
    <row r="699" spans="1:14" x14ac:dyDescent="0.3">
      <c r="A699" s="1">
        <v>29534</v>
      </c>
      <c r="B699" s="1" t="s">
        <v>1807</v>
      </c>
      <c r="C699" s="1" t="s">
        <v>11</v>
      </c>
      <c r="D699" s="1" t="s">
        <v>1808</v>
      </c>
      <c r="E699" s="1">
        <v>700</v>
      </c>
      <c r="F699" s="1">
        <v>4</v>
      </c>
      <c r="G699" s="1">
        <v>500</v>
      </c>
      <c r="H699" s="1" t="s">
        <v>1809</v>
      </c>
      <c r="I699" s="1" t="s">
        <v>1810</v>
      </c>
      <c r="J699" s="1">
        <v>49</v>
      </c>
      <c r="K699" s="1" t="str">
        <f t="shared" si="30"/>
        <v>valid</v>
      </c>
      <c r="L699" s="1" t="str">
        <f t="shared" si="31"/>
        <v>PREMIUM</v>
      </c>
      <c r="M699" t="str">
        <f t="shared" si="32"/>
        <v>Chinese</v>
      </c>
      <c r="N699" s="1" t="str" cm="1">
        <f t="array" ref="N699">_xlfn.IFS(
G699&lt;=25,"Fast",
G699&lt;=40,"Medium",
G699&gt;40,"Slow"
)</f>
        <v>Slow</v>
      </c>
    </row>
    <row r="700" spans="1:14" x14ac:dyDescent="0.3">
      <c r="A700" s="1">
        <v>29540</v>
      </c>
      <c r="B700" s="1" t="s">
        <v>505</v>
      </c>
      <c r="C700" s="1" t="s">
        <v>91</v>
      </c>
      <c r="D700" s="1" t="s">
        <v>1811</v>
      </c>
      <c r="E700" s="1">
        <v>400</v>
      </c>
      <c r="F700" s="1">
        <v>4</v>
      </c>
      <c r="G700" s="1">
        <v>500</v>
      </c>
      <c r="H700" s="1" t="s">
        <v>732</v>
      </c>
      <c r="I700" s="1" t="s">
        <v>505</v>
      </c>
      <c r="J700" s="1">
        <v>30</v>
      </c>
      <c r="K700" s="1" t="str">
        <f t="shared" si="30"/>
        <v>valid</v>
      </c>
      <c r="L700" s="1" t="str">
        <f t="shared" si="31"/>
        <v>MID</v>
      </c>
      <c r="M700" t="str">
        <f t="shared" si="32"/>
        <v>Chinese</v>
      </c>
      <c r="N700" s="1" t="str" cm="1">
        <f t="array" ref="N700">_xlfn.IFS(
G700&lt;=25,"Fast",
G700&lt;=40,"Medium",
G700&gt;40,"Slow"
)</f>
        <v>Slow</v>
      </c>
    </row>
    <row r="701" spans="1:14" x14ac:dyDescent="0.3">
      <c r="A701" s="1">
        <v>29639</v>
      </c>
      <c r="B701" s="1" t="s">
        <v>253</v>
      </c>
      <c r="C701" s="1" t="s">
        <v>115</v>
      </c>
      <c r="D701" s="1" t="s">
        <v>1812</v>
      </c>
      <c r="E701" s="1">
        <v>250</v>
      </c>
      <c r="F701" s="1">
        <v>4.2</v>
      </c>
      <c r="G701" s="1">
        <v>100</v>
      </c>
      <c r="H701" s="1" t="s">
        <v>1813</v>
      </c>
      <c r="I701" s="1" t="s">
        <v>1814</v>
      </c>
      <c r="J701" s="1">
        <v>32</v>
      </c>
      <c r="K701" s="1" t="str">
        <f t="shared" si="30"/>
        <v>valid</v>
      </c>
      <c r="L701" s="1" t="str">
        <f t="shared" si="31"/>
        <v>BUDGET</v>
      </c>
      <c r="M701" t="str">
        <f t="shared" si="32"/>
        <v>North Indian</v>
      </c>
      <c r="N701" s="1" t="str" cm="1">
        <f t="array" ref="N701">_xlfn.IFS(
G701&lt;=25,"Fast",
G701&lt;=40,"Medium",
G701&gt;40,"Slow"
)</f>
        <v>Slow</v>
      </c>
    </row>
    <row r="702" spans="1:14" x14ac:dyDescent="0.3">
      <c r="A702" s="1">
        <v>29666</v>
      </c>
      <c r="B702" s="1" t="s">
        <v>230</v>
      </c>
      <c r="C702" s="1" t="s">
        <v>91</v>
      </c>
      <c r="D702" s="1" t="s">
        <v>1815</v>
      </c>
      <c r="E702" s="1">
        <v>450</v>
      </c>
      <c r="F702" s="1">
        <v>4.4000000000000004</v>
      </c>
      <c r="G702" s="1">
        <v>100</v>
      </c>
      <c r="H702" s="1" t="s">
        <v>1816</v>
      </c>
      <c r="I702" s="1" t="s">
        <v>230</v>
      </c>
      <c r="J702" s="1">
        <v>45</v>
      </c>
      <c r="K702" s="1" t="str">
        <f t="shared" si="30"/>
        <v>valid</v>
      </c>
      <c r="L702" s="1" t="str">
        <f t="shared" si="31"/>
        <v>MID</v>
      </c>
      <c r="M702" t="str">
        <f t="shared" si="32"/>
        <v>Mangalorean</v>
      </c>
      <c r="N702" s="1" t="str" cm="1">
        <f t="array" ref="N702">_xlfn.IFS(
G702&lt;=25,"Fast",
G702&lt;=40,"Medium",
G702&gt;40,"Slow"
)</f>
        <v>Slow</v>
      </c>
    </row>
    <row r="703" spans="1:14" x14ac:dyDescent="0.3">
      <c r="A703" s="1">
        <v>29709</v>
      </c>
      <c r="B703" s="1" t="s">
        <v>315</v>
      </c>
      <c r="C703" s="1" t="s">
        <v>189</v>
      </c>
      <c r="D703" s="1" t="s">
        <v>1817</v>
      </c>
      <c r="E703" s="1">
        <v>400</v>
      </c>
      <c r="F703" s="1">
        <v>4.4000000000000004</v>
      </c>
      <c r="G703" s="1">
        <v>100</v>
      </c>
      <c r="H703" s="1" t="s">
        <v>1818</v>
      </c>
      <c r="I703" s="1" t="s">
        <v>1819</v>
      </c>
      <c r="J703" s="1">
        <v>57</v>
      </c>
      <c r="K703" s="1" t="str">
        <f t="shared" si="30"/>
        <v>valid</v>
      </c>
      <c r="L703" s="1" t="str">
        <f t="shared" si="31"/>
        <v>MID</v>
      </c>
      <c r="M703" t="str">
        <f t="shared" si="32"/>
        <v>North Indian</v>
      </c>
      <c r="N703" s="1" t="str" cm="1">
        <f t="array" ref="N703">_xlfn.IFS(
G703&lt;=25,"Fast",
G703&lt;=40,"Medium",
G703&gt;40,"Slow"
)</f>
        <v>Slow</v>
      </c>
    </row>
    <row r="704" spans="1:14" x14ac:dyDescent="0.3">
      <c r="A704" s="1">
        <v>29711</v>
      </c>
      <c r="B704" s="1" t="s">
        <v>189</v>
      </c>
      <c r="C704" s="1" t="s">
        <v>189</v>
      </c>
      <c r="D704" s="1" t="s">
        <v>1820</v>
      </c>
      <c r="E704" s="1">
        <v>100</v>
      </c>
      <c r="F704" s="1">
        <v>4.2</v>
      </c>
      <c r="G704" s="1">
        <v>1000</v>
      </c>
      <c r="H704" s="1" t="s">
        <v>1809</v>
      </c>
      <c r="I704" s="1" t="s">
        <v>1821</v>
      </c>
      <c r="J704" s="1">
        <v>43</v>
      </c>
      <c r="K704" s="1" t="str">
        <f t="shared" si="30"/>
        <v>valid</v>
      </c>
      <c r="L704" s="1" t="str">
        <f t="shared" si="31"/>
        <v>BUDGET</v>
      </c>
      <c r="M704" t="str">
        <f t="shared" si="32"/>
        <v>Chinese</v>
      </c>
      <c r="N704" s="1" t="str" cm="1">
        <f t="array" ref="N704">_xlfn.IFS(
G704&lt;=25,"Fast",
G704&lt;=40,"Medium",
G704&gt;40,"Slow"
)</f>
        <v>Slow</v>
      </c>
    </row>
    <row r="705" spans="1:14" x14ac:dyDescent="0.3">
      <c r="A705" s="1">
        <v>29781</v>
      </c>
      <c r="B705" s="1" t="s">
        <v>505</v>
      </c>
      <c r="C705" s="1" t="s">
        <v>91</v>
      </c>
      <c r="D705" s="1" t="s">
        <v>1822</v>
      </c>
      <c r="E705" s="1">
        <v>350</v>
      </c>
      <c r="F705" s="1">
        <v>4.3</v>
      </c>
      <c r="G705" s="1">
        <v>50</v>
      </c>
      <c r="H705" s="1" t="s">
        <v>109</v>
      </c>
      <c r="I705" s="1" t="s">
        <v>1085</v>
      </c>
      <c r="J705" s="1">
        <v>49</v>
      </c>
      <c r="K705" s="1" t="str">
        <f t="shared" si="30"/>
        <v>valid</v>
      </c>
      <c r="L705" s="1" t="str">
        <f t="shared" si="31"/>
        <v>MID</v>
      </c>
      <c r="M705" t="str">
        <f t="shared" si="32"/>
        <v>Chinese</v>
      </c>
      <c r="N705" s="1" t="str" cm="1">
        <f t="array" ref="N705">_xlfn.IFS(
G705&lt;=25,"Fast",
G705&lt;=40,"Medium",
G705&gt;40,"Slow"
)</f>
        <v>Slow</v>
      </c>
    </row>
    <row r="706" spans="1:14" x14ac:dyDescent="0.3">
      <c r="A706" s="1">
        <v>29784</v>
      </c>
      <c r="B706" s="1" t="s">
        <v>35</v>
      </c>
      <c r="C706" s="1" t="s">
        <v>11</v>
      </c>
      <c r="D706" s="1" t="s">
        <v>1823</v>
      </c>
      <c r="E706" s="1">
        <v>200</v>
      </c>
      <c r="F706" s="1">
        <v>4.3</v>
      </c>
      <c r="G706" s="1">
        <v>500</v>
      </c>
      <c r="H706" s="1" t="s">
        <v>1824</v>
      </c>
      <c r="I706" s="1" t="s">
        <v>21</v>
      </c>
      <c r="J706" s="1">
        <v>55</v>
      </c>
      <c r="K706" s="1" t="str">
        <f t="shared" si="30"/>
        <v>valid</v>
      </c>
      <c r="L706" s="1" t="str">
        <f t="shared" si="31"/>
        <v>BUDGET</v>
      </c>
      <c r="M706" t="str">
        <f t="shared" si="32"/>
        <v>Desserts</v>
      </c>
      <c r="N706" s="1" t="str" cm="1">
        <f t="array" ref="N706">_xlfn.IFS(
G706&lt;=25,"Fast",
G706&lt;=40,"Medium",
G706&gt;40,"Slow"
)</f>
        <v>Slow</v>
      </c>
    </row>
    <row r="707" spans="1:14" x14ac:dyDescent="0.3">
      <c r="A707" s="1">
        <v>29822</v>
      </c>
      <c r="B707" s="1" t="s">
        <v>379</v>
      </c>
      <c r="C707" s="1" t="s">
        <v>91</v>
      </c>
      <c r="D707" s="1" t="s">
        <v>1825</v>
      </c>
      <c r="E707" s="1">
        <v>600</v>
      </c>
      <c r="F707" s="1">
        <v>4.3</v>
      </c>
      <c r="G707" s="1">
        <v>100</v>
      </c>
      <c r="H707" s="1" t="s">
        <v>1826</v>
      </c>
      <c r="I707" s="1" t="s">
        <v>379</v>
      </c>
      <c r="J707" s="1">
        <v>44</v>
      </c>
      <c r="K707" s="1" t="str">
        <f t="shared" ref="K707:K770" si="33">IF(E707=0,"outlier","valid")</f>
        <v>valid</v>
      </c>
      <c r="L707" s="1" t="str">
        <f t="shared" ref="L707:L770" si="34">IF(E707&lt;=300,"BUDGET",IF(E707&lt;=600,"MID","PREMIUM"))</f>
        <v>MID</v>
      </c>
      <c r="M707" t="str">
        <f t="shared" ref="M707:M770" si="35">IFERROR(LEFT(H707, FIND(",", H707)-1), H707)</f>
        <v>Parsi</v>
      </c>
      <c r="N707" s="1" t="str" cm="1">
        <f t="array" ref="N707">_xlfn.IFS(
G707&lt;=25,"Fast",
G707&lt;=40,"Medium",
G707&gt;40,"Slow"
)</f>
        <v>Slow</v>
      </c>
    </row>
    <row r="708" spans="1:14" x14ac:dyDescent="0.3">
      <c r="A708" s="1">
        <v>29851</v>
      </c>
      <c r="B708" s="1" t="s">
        <v>745</v>
      </c>
      <c r="C708" s="1" t="s">
        <v>383</v>
      </c>
      <c r="D708" s="1" t="s">
        <v>1827</v>
      </c>
      <c r="E708" s="1">
        <v>400</v>
      </c>
      <c r="F708" s="1">
        <v>4.0999999999999996</v>
      </c>
      <c r="G708" s="1">
        <v>50</v>
      </c>
      <c r="H708" s="1" t="s">
        <v>1828</v>
      </c>
      <c r="I708" s="1" t="s">
        <v>763</v>
      </c>
      <c r="J708" s="1">
        <v>46</v>
      </c>
      <c r="K708" s="1" t="str">
        <f t="shared" si="33"/>
        <v>valid</v>
      </c>
      <c r="L708" s="1" t="str">
        <f t="shared" si="34"/>
        <v>MID</v>
      </c>
      <c r="M708" t="str">
        <f t="shared" si="35"/>
        <v>Italian</v>
      </c>
      <c r="N708" s="1" t="str" cm="1">
        <f t="array" ref="N708">_xlfn.IFS(
G708&lt;=25,"Fast",
G708&lt;=40,"Medium",
G708&gt;40,"Slow"
)</f>
        <v>Slow</v>
      </c>
    </row>
    <row r="709" spans="1:14" x14ac:dyDescent="0.3">
      <c r="A709" s="1">
        <v>30034</v>
      </c>
      <c r="B709" s="1" t="s">
        <v>50</v>
      </c>
      <c r="C709" s="1" t="s">
        <v>11</v>
      </c>
      <c r="D709" s="1" t="s">
        <v>1829</v>
      </c>
      <c r="E709" s="1">
        <v>499</v>
      </c>
      <c r="F709" s="1">
        <v>4.3</v>
      </c>
      <c r="G709" s="1">
        <v>1000</v>
      </c>
      <c r="H709" s="1" t="s">
        <v>355</v>
      </c>
      <c r="I709" s="1" t="s">
        <v>1830</v>
      </c>
      <c r="J709" s="1">
        <v>40</v>
      </c>
      <c r="K709" s="1" t="str">
        <f t="shared" si="33"/>
        <v>valid</v>
      </c>
      <c r="L709" s="1" t="str">
        <f t="shared" si="34"/>
        <v>MID</v>
      </c>
      <c r="M709" t="str">
        <f t="shared" si="35"/>
        <v>Biryani</v>
      </c>
      <c r="N709" s="1" t="str" cm="1">
        <f t="array" ref="N709">_xlfn.IFS(
G709&lt;=25,"Fast",
G709&lt;=40,"Medium",
G709&gt;40,"Slow"
)</f>
        <v>Slow</v>
      </c>
    </row>
    <row r="710" spans="1:14" x14ac:dyDescent="0.3">
      <c r="A710" s="1">
        <v>30083</v>
      </c>
      <c r="B710" s="1" t="s">
        <v>1831</v>
      </c>
      <c r="C710" s="1" t="s">
        <v>11</v>
      </c>
      <c r="D710" s="1" t="s">
        <v>1832</v>
      </c>
      <c r="E710" s="1">
        <v>250</v>
      </c>
      <c r="F710" s="1">
        <v>4.5</v>
      </c>
      <c r="G710" s="1">
        <v>1000</v>
      </c>
      <c r="H710" s="1" t="s">
        <v>1833</v>
      </c>
      <c r="I710" s="1" t="s">
        <v>182</v>
      </c>
      <c r="J710" s="1">
        <v>35</v>
      </c>
      <c r="K710" s="1" t="str">
        <f t="shared" si="33"/>
        <v>valid</v>
      </c>
      <c r="L710" s="1" t="str">
        <f t="shared" si="34"/>
        <v>BUDGET</v>
      </c>
      <c r="M710" t="str">
        <f t="shared" si="35"/>
        <v>Mexican</v>
      </c>
      <c r="N710" s="1" t="str" cm="1">
        <f t="array" ref="N710">_xlfn.IFS(
G710&lt;=25,"Fast",
G710&lt;=40,"Medium",
G710&gt;40,"Slow"
)</f>
        <v>Slow</v>
      </c>
    </row>
    <row r="711" spans="1:14" x14ac:dyDescent="0.3">
      <c r="A711" s="1">
        <v>30163</v>
      </c>
      <c r="B711" s="1" t="s">
        <v>319</v>
      </c>
      <c r="C711" s="1" t="s">
        <v>189</v>
      </c>
      <c r="D711" s="1" t="s">
        <v>1834</v>
      </c>
      <c r="E711" s="1">
        <v>250</v>
      </c>
      <c r="F711" s="1">
        <v>4.0999999999999996</v>
      </c>
      <c r="G711" s="1">
        <v>500</v>
      </c>
      <c r="H711" s="1" t="s">
        <v>1835</v>
      </c>
      <c r="I711" s="1" t="s">
        <v>1836</v>
      </c>
      <c r="J711" s="1">
        <v>61</v>
      </c>
      <c r="K711" s="1" t="str">
        <f t="shared" si="33"/>
        <v>valid</v>
      </c>
      <c r="L711" s="1" t="str">
        <f t="shared" si="34"/>
        <v>BUDGET</v>
      </c>
      <c r="M711" t="str">
        <f t="shared" si="35"/>
        <v>Chinese</v>
      </c>
      <c r="N711" s="1" t="str" cm="1">
        <f t="array" ref="N711">_xlfn.IFS(
G711&lt;=25,"Fast",
G711&lt;=40,"Medium",
G711&gt;40,"Slow"
)</f>
        <v>Slow</v>
      </c>
    </row>
    <row r="712" spans="1:14" x14ac:dyDescent="0.3">
      <c r="A712" s="1">
        <v>30218</v>
      </c>
      <c r="B712" s="1" t="s">
        <v>873</v>
      </c>
      <c r="C712" s="1" t="s">
        <v>383</v>
      </c>
      <c r="D712" s="1" t="s">
        <v>1837</v>
      </c>
      <c r="E712" s="1">
        <v>500</v>
      </c>
      <c r="F712" s="1">
        <v>3.8</v>
      </c>
      <c r="G712" s="1">
        <v>50</v>
      </c>
      <c r="H712" s="1" t="s">
        <v>45</v>
      </c>
      <c r="I712" s="1" t="s">
        <v>745</v>
      </c>
      <c r="J712" s="1">
        <v>46</v>
      </c>
      <c r="K712" s="1" t="str">
        <f t="shared" si="33"/>
        <v>valid</v>
      </c>
      <c r="L712" s="1" t="str">
        <f t="shared" si="34"/>
        <v>MID</v>
      </c>
      <c r="M712" t="str">
        <f t="shared" si="35"/>
        <v>North Indian</v>
      </c>
      <c r="N712" s="1" t="str" cm="1">
        <f t="array" ref="N712">_xlfn.IFS(
G712&lt;=25,"Fast",
G712&lt;=40,"Medium",
G712&gt;40,"Slow"
)</f>
        <v>Slow</v>
      </c>
    </row>
    <row r="713" spans="1:14" x14ac:dyDescent="0.3">
      <c r="A713" s="1">
        <v>30306</v>
      </c>
      <c r="B713" s="1" t="s">
        <v>114</v>
      </c>
      <c r="C713" s="1" t="s">
        <v>115</v>
      </c>
      <c r="D713" s="1" t="s">
        <v>1838</v>
      </c>
      <c r="E713" s="1">
        <v>350</v>
      </c>
      <c r="F713" s="1">
        <v>2.9</v>
      </c>
      <c r="G713" s="1">
        <v>80</v>
      </c>
      <c r="H713" s="1" t="s">
        <v>790</v>
      </c>
      <c r="I713" s="1" t="s">
        <v>1493</v>
      </c>
      <c r="J713" s="1">
        <v>74</v>
      </c>
      <c r="K713" s="1" t="str">
        <f t="shared" si="33"/>
        <v>valid</v>
      </c>
      <c r="L713" s="1" t="str">
        <f t="shared" si="34"/>
        <v>MID</v>
      </c>
      <c r="M713" t="str">
        <f t="shared" si="35"/>
        <v>Continental</v>
      </c>
      <c r="N713" s="1" t="str" cm="1">
        <f t="array" ref="N713">_xlfn.IFS(
G713&lt;=25,"Fast",
G713&lt;=40,"Medium",
G713&gt;40,"Slow"
)</f>
        <v>Slow</v>
      </c>
    </row>
    <row r="714" spans="1:14" x14ac:dyDescent="0.3">
      <c r="A714" s="1">
        <v>30359</v>
      </c>
      <c r="B714" s="1" t="s">
        <v>90</v>
      </c>
      <c r="C714" s="1" t="s">
        <v>91</v>
      </c>
      <c r="D714" s="1" t="s">
        <v>1839</v>
      </c>
      <c r="E714" s="1">
        <v>500</v>
      </c>
      <c r="F714" s="1">
        <v>4.4000000000000004</v>
      </c>
      <c r="G714" s="1">
        <v>50</v>
      </c>
      <c r="H714" s="1" t="s">
        <v>1840</v>
      </c>
      <c r="I714" s="1" t="s">
        <v>94</v>
      </c>
      <c r="J714" s="1">
        <v>62</v>
      </c>
      <c r="K714" s="1" t="str">
        <f t="shared" si="33"/>
        <v>valid</v>
      </c>
      <c r="L714" s="1" t="str">
        <f t="shared" si="34"/>
        <v>MID</v>
      </c>
      <c r="M714" t="str">
        <f t="shared" si="35"/>
        <v>North Indian  Chinese  Mughlai  Seafood</v>
      </c>
      <c r="N714" s="1" t="str" cm="1">
        <f t="array" ref="N714">_xlfn.IFS(
G714&lt;=25,"Fast",
G714&lt;=40,"Medium",
G714&gt;40,"Slow"
)</f>
        <v>Slow</v>
      </c>
    </row>
    <row r="715" spans="1:14" x14ac:dyDescent="0.3">
      <c r="A715" s="1">
        <v>30529</v>
      </c>
      <c r="B715" s="1" t="s">
        <v>46</v>
      </c>
      <c r="C715" s="1" t="s">
        <v>11</v>
      </c>
      <c r="D715" s="1" t="s">
        <v>1841</v>
      </c>
      <c r="E715" s="1">
        <v>400</v>
      </c>
      <c r="F715" s="1">
        <v>4.2</v>
      </c>
      <c r="G715" s="1">
        <v>500</v>
      </c>
      <c r="H715" s="1" t="s">
        <v>1842</v>
      </c>
      <c r="I715" s="1" t="s">
        <v>46</v>
      </c>
      <c r="J715" s="1">
        <v>58</v>
      </c>
      <c r="K715" s="1" t="str">
        <f t="shared" si="33"/>
        <v>valid</v>
      </c>
      <c r="L715" s="1" t="str">
        <f t="shared" si="34"/>
        <v>MID</v>
      </c>
      <c r="M715" t="str">
        <f t="shared" si="35"/>
        <v>Arabian</v>
      </c>
      <c r="N715" s="1" t="str" cm="1">
        <f t="array" ref="N715">_xlfn.IFS(
G715&lt;=25,"Fast",
G715&lt;=40,"Medium",
G715&gt;40,"Slow"
)</f>
        <v>Slow</v>
      </c>
    </row>
    <row r="716" spans="1:14" x14ac:dyDescent="0.3">
      <c r="A716" s="1">
        <v>30615</v>
      </c>
      <c r="B716" s="1" t="s">
        <v>95</v>
      </c>
      <c r="C716" s="1" t="s">
        <v>91</v>
      </c>
      <c r="D716" s="1" t="s">
        <v>1843</v>
      </c>
      <c r="E716" s="1">
        <v>250</v>
      </c>
      <c r="F716" s="1">
        <v>2.9</v>
      </c>
      <c r="G716" s="1">
        <v>80</v>
      </c>
      <c r="H716" s="1" t="s">
        <v>1844</v>
      </c>
      <c r="I716" s="1" t="s">
        <v>95</v>
      </c>
      <c r="J716" s="1">
        <v>57</v>
      </c>
      <c r="K716" s="1" t="str">
        <f t="shared" si="33"/>
        <v>valid</v>
      </c>
      <c r="L716" s="1" t="str">
        <f t="shared" si="34"/>
        <v>BUDGET</v>
      </c>
      <c r="M716" t="str">
        <f t="shared" si="35"/>
        <v>North Indian</v>
      </c>
      <c r="N716" s="1" t="str" cm="1">
        <f t="array" ref="N716">_xlfn.IFS(
G716&lt;=25,"Fast",
G716&lt;=40,"Medium",
G716&gt;40,"Slow"
)</f>
        <v>Slow</v>
      </c>
    </row>
    <row r="717" spans="1:14" x14ac:dyDescent="0.3">
      <c r="A717" s="1">
        <v>30677</v>
      </c>
      <c r="B717" s="1" t="s">
        <v>1845</v>
      </c>
      <c r="C717" s="1" t="s">
        <v>383</v>
      </c>
      <c r="D717" s="1" t="s">
        <v>1846</v>
      </c>
      <c r="E717" s="1">
        <v>300</v>
      </c>
      <c r="F717" s="1">
        <v>4</v>
      </c>
      <c r="G717" s="1">
        <v>1000</v>
      </c>
      <c r="H717" s="1" t="s">
        <v>1847</v>
      </c>
      <c r="I717" s="1" t="s">
        <v>1848</v>
      </c>
      <c r="J717" s="1">
        <v>37</v>
      </c>
      <c r="K717" s="1" t="str">
        <f t="shared" si="33"/>
        <v>valid</v>
      </c>
      <c r="L717" s="1" t="str">
        <f t="shared" si="34"/>
        <v>BUDGET</v>
      </c>
      <c r="M717" t="str">
        <f t="shared" si="35"/>
        <v>Chinese</v>
      </c>
      <c r="N717" s="1" t="str" cm="1">
        <f t="array" ref="N717">_xlfn.IFS(
G717&lt;=25,"Fast",
G717&lt;=40,"Medium",
G717&gt;40,"Slow"
)</f>
        <v>Slow</v>
      </c>
    </row>
    <row r="718" spans="1:14" x14ac:dyDescent="0.3">
      <c r="A718" s="1">
        <v>30731</v>
      </c>
      <c r="B718" s="1" t="s">
        <v>1849</v>
      </c>
      <c r="C718" s="1" t="s">
        <v>11</v>
      </c>
      <c r="D718" s="1" t="s">
        <v>1850</v>
      </c>
      <c r="E718" s="1">
        <v>600</v>
      </c>
      <c r="F718" s="1">
        <v>3.7</v>
      </c>
      <c r="G718" s="1">
        <v>20</v>
      </c>
      <c r="H718" s="1" t="s">
        <v>1851</v>
      </c>
      <c r="I718" s="1" t="s">
        <v>387</v>
      </c>
      <c r="J718" s="1">
        <v>55</v>
      </c>
      <c r="K718" s="1" t="str">
        <f t="shared" si="33"/>
        <v>valid</v>
      </c>
      <c r="L718" s="1" t="str">
        <f t="shared" si="34"/>
        <v>MID</v>
      </c>
      <c r="M718" t="str">
        <f t="shared" si="35"/>
        <v>American</v>
      </c>
      <c r="N718" s="1" t="str" cm="1">
        <f t="array" ref="N718">_xlfn.IFS(
G718&lt;=25,"Fast",
G718&lt;=40,"Medium",
G718&gt;40,"Slow"
)</f>
        <v>Fast</v>
      </c>
    </row>
    <row r="719" spans="1:14" x14ac:dyDescent="0.3">
      <c r="A719" s="1">
        <v>30732</v>
      </c>
      <c r="B719" s="1" t="s">
        <v>10</v>
      </c>
      <c r="C719" s="1" t="s">
        <v>11</v>
      </c>
      <c r="D719" s="1" t="s">
        <v>1852</v>
      </c>
      <c r="E719" s="1">
        <v>600</v>
      </c>
      <c r="F719" s="1">
        <v>4</v>
      </c>
      <c r="G719" s="1">
        <v>20</v>
      </c>
      <c r="H719" s="1" t="s">
        <v>1853</v>
      </c>
      <c r="I719" s="1" t="s">
        <v>1854</v>
      </c>
      <c r="J719" s="1">
        <v>70</v>
      </c>
      <c r="K719" s="1" t="str">
        <f t="shared" si="33"/>
        <v>valid</v>
      </c>
      <c r="L719" s="1" t="str">
        <f t="shared" si="34"/>
        <v>MID</v>
      </c>
      <c r="M719" t="str">
        <f t="shared" si="35"/>
        <v>Continental</v>
      </c>
      <c r="N719" s="1" t="str" cm="1">
        <f t="array" ref="N719">_xlfn.IFS(
G719&lt;=25,"Fast",
G719&lt;=40,"Medium",
G719&gt;40,"Slow"
)</f>
        <v>Fast</v>
      </c>
    </row>
    <row r="720" spans="1:14" x14ac:dyDescent="0.3">
      <c r="A720" s="1">
        <v>30791</v>
      </c>
      <c r="B720" s="1" t="s">
        <v>1855</v>
      </c>
      <c r="C720" s="1" t="s">
        <v>463</v>
      </c>
      <c r="D720" s="1" t="s">
        <v>1856</v>
      </c>
      <c r="E720" s="1">
        <v>300</v>
      </c>
      <c r="F720" s="1">
        <v>4.2</v>
      </c>
      <c r="G720" s="1">
        <v>1000</v>
      </c>
      <c r="H720" s="1" t="s">
        <v>1857</v>
      </c>
      <c r="I720" s="1" t="s">
        <v>1858</v>
      </c>
      <c r="J720" s="1">
        <v>62</v>
      </c>
      <c r="K720" s="1" t="str">
        <f t="shared" si="33"/>
        <v>valid</v>
      </c>
      <c r="L720" s="1" t="str">
        <f t="shared" si="34"/>
        <v>BUDGET</v>
      </c>
      <c r="M720" t="str">
        <f t="shared" si="35"/>
        <v>Biryani</v>
      </c>
      <c r="N720" s="1" t="str" cm="1">
        <f t="array" ref="N720">_xlfn.IFS(
G720&lt;=25,"Fast",
G720&lt;=40,"Medium",
G720&gt;40,"Slow"
)</f>
        <v>Slow</v>
      </c>
    </row>
    <row r="721" spans="1:14" x14ac:dyDescent="0.3">
      <c r="A721" s="1">
        <v>30826</v>
      </c>
      <c r="B721" s="1" t="s">
        <v>188</v>
      </c>
      <c r="C721" s="1" t="s">
        <v>189</v>
      </c>
      <c r="D721" s="1" t="s">
        <v>1859</v>
      </c>
      <c r="E721" s="1">
        <v>400</v>
      </c>
      <c r="F721" s="1">
        <v>4.3</v>
      </c>
      <c r="G721" s="1">
        <v>500</v>
      </c>
      <c r="H721" s="1" t="s">
        <v>1860</v>
      </c>
      <c r="I721" s="1" t="s">
        <v>1861</v>
      </c>
      <c r="J721" s="1">
        <v>61</v>
      </c>
      <c r="K721" s="1" t="str">
        <f t="shared" si="33"/>
        <v>valid</v>
      </c>
      <c r="L721" s="1" t="str">
        <f t="shared" si="34"/>
        <v>MID</v>
      </c>
      <c r="M721" t="str">
        <f t="shared" si="35"/>
        <v>Mughlai</v>
      </c>
      <c r="N721" s="1" t="str" cm="1">
        <f t="array" ref="N721">_xlfn.IFS(
G721&lt;=25,"Fast",
G721&lt;=40,"Medium",
G721&gt;40,"Slow"
)</f>
        <v>Slow</v>
      </c>
    </row>
    <row r="722" spans="1:14" x14ac:dyDescent="0.3">
      <c r="A722" s="1">
        <v>30864</v>
      </c>
      <c r="B722" s="1" t="s">
        <v>1862</v>
      </c>
      <c r="C722" s="1" t="s">
        <v>383</v>
      </c>
      <c r="D722" s="1" t="s">
        <v>1863</v>
      </c>
      <c r="E722" s="1">
        <v>500</v>
      </c>
      <c r="F722" s="1">
        <v>4.3</v>
      </c>
      <c r="G722" s="1">
        <v>100</v>
      </c>
      <c r="H722" s="1" t="s">
        <v>1864</v>
      </c>
      <c r="I722" s="1" t="s">
        <v>1865</v>
      </c>
      <c r="J722" s="1">
        <v>65</v>
      </c>
      <c r="K722" s="1" t="str">
        <f t="shared" si="33"/>
        <v>valid</v>
      </c>
      <c r="L722" s="1" t="str">
        <f t="shared" si="34"/>
        <v>MID</v>
      </c>
      <c r="M722" t="str">
        <f t="shared" si="35"/>
        <v>North Indian</v>
      </c>
      <c r="N722" s="1" t="str" cm="1">
        <f t="array" ref="N722">_xlfn.IFS(
G722&lt;=25,"Fast",
G722&lt;=40,"Medium",
G722&gt;40,"Slow"
)</f>
        <v>Slow</v>
      </c>
    </row>
    <row r="723" spans="1:14" x14ac:dyDescent="0.3">
      <c r="A723" s="1">
        <v>30941</v>
      </c>
      <c r="B723" s="1" t="s">
        <v>337</v>
      </c>
      <c r="C723" s="1" t="s">
        <v>68</v>
      </c>
      <c r="D723" s="1" t="s">
        <v>1866</v>
      </c>
      <c r="E723" s="1">
        <v>300</v>
      </c>
      <c r="F723" s="1">
        <v>3.2</v>
      </c>
      <c r="G723" s="1">
        <v>20</v>
      </c>
      <c r="H723" s="1" t="s">
        <v>1867</v>
      </c>
      <c r="I723" s="1" t="s">
        <v>1868</v>
      </c>
      <c r="J723" s="1">
        <v>49</v>
      </c>
      <c r="K723" s="1" t="str">
        <f t="shared" si="33"/>
        <v>valid</v>
      </c>
      <c r="L723" s="1" t="str">
        <f t="shared" si="34"/>
        <v>BUDGET</v>
      </c>
      <c r="M723" t="str">
        <f t="shared" si="35"/>
        <v>Fast Food  Pizzas  Beverages  Desserts</v>
      </c>
      <c r="N723" s="1" t="str" cm="1">
        <f t="array" ref="N723">_xlfn.IFS(
G723&lt;=25,"Fast",
G723&lt;=40,"Medium",
G723&gt;40,"Slow"
)</f>
        <v>Fast</v>
      </c>
    </row>
    <row r="724" spans="1:14" x14ac:dyDescent="0.3">
      <c r="A724" s="1">
        <v>30947</v>
      </c>
      <c r="B724" s="1" t="s">
        <v>1622</v>
      </c>
      <c r="C724" s="1" t="s">
        <v>115</v>
      </c>
      <c r="D724" s="1" t="s">
        <v>1869</v>
      </c>
      <c r="E724" s="1">
        <v>300</v>
      </c>
      <c r="F724" s="1">
        <v>3.8</v>
      </c>
      <c r="G724" s="1">
        <v>20</v>
      </c>
      <c r="H724" s="1" t="s">
        <v>1870</v>
      </c>
      <c r="I724" s="1" t="s">
        <v>1208</v>
      </c>
      <c r="J724" s="1">
        <v>77</v>
      </c>
      <c r="K724" s="1" t="str">
        <f t="shared" si="33"/>
        <v>valid</v>
      </c>
      <c r="L724" s="1" t="str">
        <f t="shared" si="34"/>
        <v>BUDGET</v>
      </c>
      <c r="M724" t="str">
        <f t="shared" si="35"/>
        <v>North Indian</v>
      </c>
      <c r="N724" s="1" t="str" cm="1">
        <f t="array" ref="N724">_xlfn.IFS(
G724&lt;=25,"Fast",
G724&lt;=40,"Medium",
G724&gt;40,"Slow"
)</f>
        <v>Fast</v>
      </c>
    </row>
    <row r="725" spans="1:14" x14ac:dyDescent="0.3">
      <c r="A725" s="1">
        <v>30962</v>
      </c>
      <c r="B725" s="1" t="s">
        <v>1871</v>
      </c>
      <c r="C725" s="1" t="s">
        <v>68</v>
      </c>
      <c r="D725" s="1" t="s">
        <v>1872</v>
      </c>
      <c r="E725" s="1">
        <v>250</v>
      </c>
      <c r="F725" s="1">
        <v>3.8</v>
      </c>
      <c r="G725" s="1">
        <v>100</v>
      </c>
      <c r="H725" s="1" t="s">
        <v>1873</v>
      </c>
      <c r="I725" s="1" t="s">
        <v>1874</v>
      </c>
      <c r="J725" s="1">
        <v>41</v>
      </c>
      <c r="K725" s="1" t="str">
        <f t="shared" si="33"/>
        <v>valid</v>
      </c>
      <c r="L725" s="1" t="str">
        <f t="shared" si="34"/>
        <v>BUDGET</v>
      </c>
      <c r="M725" t="str">
        <f t="shared" si="35"/>
        <v>American</v>
      </c>
      <c r="N725" s="1" t="str" cm="1">
        <f t="array" ref="N725">_xlfn.IFS(
G725&lt;=25,"Fast",
G725&lt;=40,"Medium",
G725&gt;40,"Slow"
)</f>
        <v>Slow</v>
      </c>
    </row>
    <row r="726" spans="1:14" x14ac:dyDescent="0.3">
      <c r="A726" s="1">
        <v>31017</v>
      </c>
      <c r="B726" s="1" t="s">
        <v>276</v>
      </c>
      <c r="C726" s="1" t="s">
        <v>115</v>
      </c>
      <c r="D726" s="1" t="s">
        <v>1875</v>
      </c>
      <c r="E726" s="1">
        <v>500</v>
      </c>
      <c r="F726" s="1">
        <v>4.2</v>
      </c>
      <c r="G726" s="1">
        <v>100</v>
      </c>
      <c r="H726" s="1" t="s">
        <v>1876</v>
      </c>
      <c r="I726" s="1" t="s">
        <v>276</v>
      </c>
      <c r="J726" s="1">
        <v>54</v>
      </c>
      <c r="K726" s="1" t="str">
        <f t="shared" si="33"/>
        <v>valid</v>
      </c>
      <c r="L726" s="1" t="str">
        <f t="shared" si="34"/>
        <v>MID</v>
      </c>
      <c r="M726" t="str">
        <f t="shared" si="35"/>
        <v>Italian</v>
      </c>
      <c r="N726" s="1" t="str" cm="1">
        <f t="array" ref="N726">_xlfn.IFS(
G726&lt;=25,"Fast",
G726&lt;=40,"Medium",
G726&gt;40,"Slow"
)</f>
        <v>Slow</v>
      </c>
    </row>
    <row r="727" spans="1:14" x14ac:dyDescent="0.3">
      <c r="A727" s="1">
        <v>31084</v>
      </c>
      <c r="B727" s="1" t="s">
        <v>1877</v>
      </c>
      <c r="C727" s="1" t="s">
        <v>91</v>
      </c>
      <c r="D727" s="1" t="s">
        <v>1878</v>
      </c>
      <c r="E727" s="1">
        <v>1000</v>
      </c>
      <c r="F727" s="1">
        <v>3.5</v>
      </c>
      <c r="G727" s="1">
        <v>20</v>
      </c>
      <c r="H727" s="1" t="s">
        <v>1879</v>
      </c>
      <c r="I727" s="1" t="s">
        <v>1780</v>
      </c>
      <c r="J727" s="1">
        <v>53</v>
      </c>
      <c r="K727" s="1" t="str">
        <f t="shared" si="33"/>
        <v>valid</v>
      </c>
      <c r="L727" s="1" t="str">
        <f t="shared" si="34"/>
        <v>PREMIUM</v>
      </c>
      <c r="M727" t="str">
        <f t="shared" si="35"/>
        <v>Continental</v>
      </c>
      <c r="N727" s="1" t="str" cm="1">
        <f t="array" ref="N727">_xlfn.IFS(
G727&lt;=25,"Fast",
G727&lt;=40,"Medium",
G727&gt;40,"Slow"
)</f>
        <v>Fast</v>
      </c>
    </row>
    <row r="728" spans="1:14" x14ac:dyDescent="0.3">
      <c r="A728" s="1">
        <v>31251</v>
      </c>
      <c r="B728" s="1" t="s">
        <v>864</v>
      </c>
      <c r="C728" s="1" t="s">
        <v>91</v>
      </c>
      <c r="D728" s="1" t="s">
        <v>1880</v>
      </c>
      <c r="E728" s="1">
        <v>600</v>
      </c>
      <c r="F728" s="1">
        <v>4.4000000000000004</v>
      </c>
      <c r="G728" s="1">
        <v>50</v>
      </c>
      <c r="H728" s="1" t="s">
        <v>1881</v>
      </c>
      <c r="I728" s="1" t="s">
        <v>864</v>
      </c>
      <c r="J728" s="1">
        <v>49</v>
      </c>
      <c r="K728" s="1" t="str">
        <f t="shared" si="33"/>
        <v>valid</v>
      </c>
      <c r="L728" s="1" t="str">
        <f t="shared" si="34"/>
        <v>MID</v>
      </c>
      <c r="M728" t="str">
        <f t="shared" si="35"/>
        <v>North Indian  Mughlai  Chinese  Seafood</v>
      </c>
      <c r="N728" s="1" t="str" cm="1">
        <f t="array" ref="N728">_xlfn.IFS(
G728&lt;=25,"Fast",
G728&lt;=40,"Medium",
G728&gt;40,"Slow"
)</f>
        <v>Slow</v>
      </c>
    </row>
    <row r="729" spans="1:14" x14ac:dyDescent="0.3">
      <c r="A729" s="1">
        <v>31265</v>
      </c>
      <c r="B729" s="1" t="s">
        <v>756</v>
      </c>
      <c r="C729" s="1" t="s">
        <v>383</v>
      </c>
      <c r="D729" s="1" t="s">
        <v>1882</v>
      </c>
      <c r="E729" s="1">
        <v>350</v>
      </c>
      <c r="F729" s="1">
        <v>4.0999999999999996</v>
      </c>
      <c r="G729" s="1">
        <v>500</v>
      </c>
      <c r="H729" s="1" t="s">
        <v>1883</v>
      </c>
      <c r="I729" s="1" t="s">
        <v>756</v>
      </c>
      <c r="J729" s="1">
        <v>33</v>
      </c>
      <c r="K729" s="1" t="str">
        <f t="shared" si="33"/>
        <v>valid</v>
      </c>
      <c r="L729" s="1" t="str">
        <f t="shared" si="34"/>
        <v>MID</v>
      </c>
      <c r="M729" t="str">
        <f t="shared" si="35"/>
        <v>Bakery</v>
      </c>
      <c r="N729" s="1" t="str" cm="1">
        <f t="array" ref="N729">_xlfn.IFS(
G729&lt;=25,"Fast",
G729&lt;=40,"Medium",
G729&gt;40,"Slow"
)</f>
        <v>Slow</v>
      </c>
    </row>
    <row r="730" spans="1:14" x14ac:dyDescent="0.3">
      <c r="A730" s="1">
        <v>31516</v>
      </c>
      <c r="B730" s="1" t="s">
        <v>1313</v>
      </c>
      <c r="C730" s="1" t="s">
        <v>383</v>
      </c>
      <c r="D730" s="1" t="s">
        <v>1884</v>
      </c>
      <c r="E730" s="1">
        <v>350</v>
      </c>
      <c r="F730" s="1">
        <v>3.8</v>
      </c>
      <c r="G730" s="1">
        <v>100</v>
      </c>
      <c r="H730" s="1" t="s">
        <v>1885</v>
      </c>
      <c r="I730" s="1" t="s">
        <v>1313</v>
      </c>
      <c r="J730" s="1">
        <v>73</v>
      </c>
      <c r="K730" s="1" t="str">
        <f t="shared" si="33"/>
        <v>valid</v>
      </c>
      <c r="L730" s="1" t="str">
        <f t="shared" si="34"/>
        <v>MID</v>
      </c>
      <c r="M730" t="str">
        <f t="shared" si="35"/>
        <v>North Indian</v>
      </c>
      <c r="N730" s="1" t="str" cm="1">
        <f t="array" ref="N730">_xlfn.IFS(
G730&lt;=25,"Fast",
G730&lt;=40,"Medium",
G730&gt;40,"Slow"
)</f>
        <v>Slow</v>
      </c>
    </row>
    <row r="731" spans="1:14" x14ac:dyDescent="0.3">
      <c r="A731" s="1">
        <v>31561</v>
      </c>
      <c r="B731" s="1" t="s">
        <v>319</v>
      </c>
      <c r="C731" s="1" t="s">
        <v>189</v>
      </c>
      <c r="D731" s="1" t="s">
        <v>1886</v>
      </c>
      <c r="E731" s="1">
        <v>500</v>
      </c>
      <c r="F731" s="1">
        <v>4.2</v>
      </c>
      <c r="G731" s="1">
        <v>500</v>
      </c>
      <c r="H731" s="1" t="s">
        <v>729</v>
      </c>
      <c r="I731" s="1" t="s">
        <v>1462</v>
      </c>
      <c r="J731" s="1">
        <v>50</v>
      </c>
      <c r="K731" s="1" t="str">
        <f t="shared" si="33"/>
        <v>valid</v>
      </c>
      <c r="L731" s="1" t="str">
        <f t="shared" si="34"/>
        <v>MID</v>
      </c>
      <c r="M731" t="str">
        <f t="shared" si="35"/>
        <v>Bakery  Continental</v>
      </c>
      <c r="N731" s="1" t="str" cm="1">
        <f t="array" ref="N731">_xlfn.IFS(
G731&lt;=25,"Fast",
G731&lt;=40,"Medium",
G731&gt;40,"Slow"
)</f>
        <v>Slow</v>
      </c>
    </row>
    <row r="732" spans="1:14" x14ac:dyDescent="0.3">
      <c r="A732" s="1">
        <v>31667</v>
      </c>
      <c r="B732" s="1" t="s">
        <v>433</v>
      </c>
      <c r="C732" s="1" t="s">
        <v>115</v>
      </c>
      <c r="D732" s="1" t="s">
        <v>1887</v>
      </c>
      <c r="E732" s="1">
        <v>500</v>
      </c>
      <c r="F732" s="1">
        <v>3.9</v>
      </c>
      <c r="G732" s="1">
        <v>100</v>
      </c>
      <c r="H732" s="1" t="s">
        <v>1888</v>
      </c>
      <c r="I732" s="1" t="s">
        <v>433</v>
      </c>
      <c r="J732" s="1">
        <v>60</v>
      </c>
      <c r="K732" s="1" t="str">
        <f t="shared" si="33"/>
        <v>valid</v>
      </c>
      <c r="L732" s="1" t="str">
        <f t="shared" si="34"/>
        <v>MID</v>
      </c>
      <c r="M732" t="str">
        <f t="shared" si="35"/>
        <v>North Indian</v>
      </c>
      <c r="N732" s="1" t="str" cm="1">
        <f t="array" ref="N732">_xlfn.IFS(
G732&lt;=25,"Fast",
G732&lt;=40,"Medium",
G732&gt;40,"Slow"
)</f>
        <v>Slow</v>
      </c>
    </row>
    <row r="733" spans="1:14" x14ac:dyDescent="0.3">
      <c r="A733" s="1">
        <v>31696</v>
      </c>
      <c r="B733" s="1" t="s">
        <v>438</v>
      </c>
      <c r="C733" s="1" t="s">
        <v>11</v>
      </c>
      <c r="D733" s="1" t="s">
        <v>1889</v>
      </c>
      <c r="E733" s="1">
        <v>300</v>
      </c>
      <c r="F733" s="1">
        <v>3.7</v>
      </c>
      <c r="G733" s="1">
        <v>20</v>
      </c>
      <c r="H733" s="1" t="s">
        <v>1890</v>
      </c>
      <c r="I733" s="1" t="s">
        <v>1891</v>
      </c>
      <c r="J733" s="1">
        <v>48</v>
      </c>
      <c r="K733" s="1" t="str">
        <f t="shared" si="33"/>
        <v>valid</v>
      </c>
      <c r="L733" s="1" t="str">
        <f t="shared" si="34"/>
        <v>BUDGET</v>
      </c>
      <c r="M733" t="str">
        <f t="shared" si="35"/>
        <v>Beverages</v>
      </c>
      <c r="N733" s="1" t="str" cm="1">
        <f t="array" ref="N733">_xlfn.IFS(
G733&lt;=25,"Fast",
G733&lt;=40,"Medium",
G733&gt;40,"Slow"
)</f>
        <v>Fast</v>
      </c>
    </row>
    <row r="734" spans="1:14" x14ac:dyDescent="0.3">
      <c r="A734" s="1">
        <v>31698</v>
      </c>
      <c r="B734" s="1" t="s">
        <v>10</v>
      </c>
      <c r="C734" s="1" t="s">
        <v>11</v>
      </c>
      <c r="D734" s="1" t="s">
        <v>1892</v>
      </c>
      <c r="E734" s="1">
        <v>300</v>
      </c>
      <c r="F734" s="1">
        <v>4.0999999999999996</v>
      </c>
      <c r="G734" s="1">
        <v>20</v>
      </c>
      <c r="H734" s="1" t="s">
        <v>1893</v>
      </c>
      <c r="I734" s="1" t="s">
        <v>14</v>
      </c>
      <c r="J734" s="1">
        <v>59</v>
      </c>
      <c r="K734" s="1" t="str">
        <f t="shared" si="33"/>
        <v>valid</v>
      </c>
      <c r="L734" s="1" t="str">
        <f t="shared" si="34"/>
        <v>BUDGET</v>
      </c>
      <c r="M734" t="str">
        <f t="shared" si="35"/>
        <v>North Indian</v>
      </c>
      <c r="N734" s="1" t="str" cm="1">
        <f t="array" ref="N734">_xlfn.IFS(
G734&lt;=25,"Fast",
G734&lt;=40,"Medium",
G734&gt;40,"Slow"
)</f>
        <v>Fast</v>
      </c>
    </row>
    <row r="735" spans="1:14" x14ac:dyDescent="0.3">
      <c r="A735" s="1">
        <v>31760</v>
      </c>
      <c r="B735" s="1" t="s">
        <v>864</v>
      </c>
      <c r="C735" s="1" t="s">
        <v>91</v>
      </c>
      <c r="D735" s="1" t="s">
        <v>1894</v>
      </c>
      <c r="E735" s="1">
        <v>300</v>
      </c>
      <c r="F735" s="1">
        <v>4.2</v>
      </c>
      <c r="G735" s="1">
        <v>500</v>
      </c>
      <c r="H735" s="1" t="s">
        <v>740</v>
      </c>
      <c r="I735" s="1" t="s">
        <v>1895</v>
      </c>
      <c r="J735" s="1">
        <v>48</v>
      </c>
      <c r="K735" s="1" t="str">
        <f t="shared" si="33"/>
        <v>valid</v>
      </c>
      <c r="L735" s="1" t="str">
        <f t="shared" si="34"/>
        <v>BUDGET</v>
      </c>
      <c r="M735" t="str">
        <f t="shared" si="35"/>
        <v>Bakery</v>
      </c>
      <c r="N735" s="1" t="str" cm="1">
        <f t="array" ref="N735">_xlfn.IFS(
G735&lt;=25,"Fast",
G735&lt;=40,"Medium",
G735&gt;40,"Slow"
)</f>
        <v>Slow</v>
      </c>
    </row>
    <row r="736" spans="1:14" x14ac:dyDescent="0.3">
      <c r="A736" s="1">
        <v>31775</v>
      </c>
      <c r="B736" s="1" t="s">
        <v>1896</v>
      </c>
      <c r="C736" s="1" t="s">
        <v>91</v>
      </c>
      <c r="D736" s="1" t="s">
        <v>421</v>
      </c>
      <c r="E736" s="1">
        <v>350</v>
      </c>
      <c r="F736" s="1">
        <v>4.3</v>
      </c>
      <c r="G736" s="1">
        <v>100</v>
      </c>
      <c r="H736" s="1" t="s">
        <v>1897</v>
      </c>
      <c r="I736" s="1" t="s">
        <v>1898</v>
      </c>
      <c r="J736" s="1">
        <v>37</v>
      </c>
      <c r="K736" s="1" t="str">
        <f t="shared" si="33"/>
        <v>valid</v>
      </c>
      <c r="L736" s="1" t="str">
        <f t="shared" si="34"/>
        <v>MID</v>
      </c>
      <c r="M736" t="str">
        <f t="shared" si="35"/>
        <v>Fast Food  Salads  Snacks  Desserts  Beverages</v>
      </c>
      <c r="N736" s="1" t="str" cm="1">
        <f t="array" ref="N736">_xlfn.IFS(
G736&lt;=25,"Fast",
G736&lt;=40,"Medium",
G736&gt;40,"Slow"
)</f>
        <v>Slow</v>
      </c>
    </row>
    <row r="737" spans="1:14" x14ac:dyDescent="0.3">
      <c r="A737" s="1">
        <v>31949</v>
      </c>
      <c r="B737" s="1" t="s">
        <v>193</v>
      </c>
      <c r="C737" s="1" t="s">
        <v>189</v>
      </c>
      <c r="D737" s="1" t="s">
        <v>1899</v>
      </c>
      <c r="E737" s="1">
        <v>200</v>
      </c>
      <c r="F737" s="1">
        <v>4.0999999999999996</v>
      </c>
      <c r="G737" s="1">
        <v>20</v>
      </c>
      <c r="H737" s="1" t="s">
        <v>1900</v>
      </c>
      <c r="I737" s="1" t="s">
        <v>1901</v>
      </c>
      <c r="J737" s="1">
        <v>61</v>
      </c>
      <c r="K737" s="1" t="str">
        <f t="shared" si="33"/>
        <v>valid</v>
      </c>
      <c r="L737" s="1" t="str">
        <f t="shared" si="34"/>
        <v>BUDGET</v>
      </c>
      <c r="M737" t="str">
        <f t="shared" si="35"/>
        <v>Juices</v>
      </c>
      <c r="N737" s="1" t="str" cm="1">
        <f t="array" ref="N737">_xlfn.IFS(
G737&lt;=25,"Fast",
G737&lt;=40,"Medium",
G737&gt;40,"Slow"
)</f>
        <v>Fast</v>
      </c>
    </row>
    <row r="738" spans="1:14" x14ac:dyDescent="0.3">
      <c r="A738" s="1">
        <v>31959</v>
      </c>
      <c r="B738" s="1" t="s">
        <v>253</v>
      </c>
      <c r="C738" s="1" t="s">
        <v>115</v>
      </c>
      <c r="D738" s="1" t="s">
        <v>1902</v>
      </c>
      <c r="E738" s="1">
        <v>800</v>
      </c>
      <c r="F738" s="1">
        <v>2.9</v>
      </c>
      <c r="G738" s="1">
        <v>80</v>
      </c>
      <c r="H738" s="1" t="s">
        <v>1903</v>
      </c>
      <c r="I738" s="1" t="s">
        <v>256</v>
      </c>
      <c r="J738" s="1">
        <v>38</v>
      </c>
      <c r="K738" s="1" t="str">
        <f t="shared" si="33"/>
        <v>valid</v>
      </c>
      <c r="L738" s="1" t="str">
        <f t="shared" si="34"/>
        <v>PREMIUM</v>
      </c>
      <c r="M738" t="str">
        <f t="shared" si="35"/>
        <v>Continental</v>
      </c>
      <c r="N738" s="1" t="str" cm="1">
        <f t="array" ref="N738">_xlfn.IFS(
G738&lt;=25,"Fast",
G738&lt;=40,"Medium",
G738&gt;40,"Slow"
)</f>
        <v>Slow</v>
      </c>
    </row>
    <row r="739" spans="1:14" x14ac:dyDescent="0.3">
      <c r="A739" s="1">
        <v>31965</v>
      </c>
      <c r="B739" s="1" t="s">
        <v>459</v>
      </c>
      <c r="C739" s="1" t="s">
        <v>91</v>
      </c>
      <c r="D739" s="1" t="s">
        <v>1904</v>
      </c>
      <c r="E739" s="1">
        <v>300</v>
      </c>
      <c r="F739" s="1">
        <v>2.9</v>
      </c>
      <c r="G739" s="1">
        <v>80</v>
      </c>
      <c r="H739" s="1" t="s">
        <v>1905</v>
      </c>
      <c r="I739" s="1" t="s">
        <v>988</v>
      </c>
      <c r="J739" s="1">
        <v>55</v>
      </c>
      <c r="K739" s="1" t="str">
        <f t="shared" si="33"/>
        <v>valid</v>
      </c>
      <c r="L739" s="1" t="str">
        <f t="shared" si="34"/>
        <v>BUDGET</v>
      </c>
      <c r="M739" t="str">
        <f t="shared" si="35"/>
        <v>Fast Food</v>
      </c>
      <c r="N739" s="1" t="str" cm="1">
        <f t="array" ref="N739">_xlfn.IFS(
G739&lt;=25,"Fast",
G739&lt;=40,"Medium",
G739&gt;40,"Slow"
)</f>
        <v>Slow</v>
      </c>
    </row>
    <row r="740" spans="1:14" x14ac:dyDescent="0.3">
      <c r="A740" s="1">
        <v>31970</v>
      </c>
      <c r="B740" s="1" t="s">
        <v>151</v>
      </c>
      <c r="C740" s="1" t="s">
        <v>68</v>
      </c>
      <c r="D740" s="1" t="s">
        <v>1906</v>
      </c>
      <c r="E740" s="1">
        <v>450</v>
      </c>
      <c r="F740" s="1">
        <v>3.9</v>
      </c>
      <c r="G740" s="1">
        <v>100</v>
      </c>
      <c r="H740" s="1" t="s">
        <v>1907</v>
      </c>
      <c r="I740" s="1" t="s">
        <v>1715</v>
      </c>
      <c r="J740" s="1">
        <v>32</v>
      </c>
      <c r="K740" s="1" t="str">
        <f t="shared" si="33"/>
        <v>valid</v>
      </c>
      <c r="L740" s="1" t="str">
        <f t="shared" si="34"/>
        <v>MID</v>
      </c>
      <c r="M740" t="str">
        <f t="shared" si="35"/>
        <v>Arabian</v>
      </c>
      <c r="N740" s="1" t="str" cm="1">
        <f t="array" ref="N740">_xlfn.IFS(
G740&lt;=25,"Fast",
G740&lt;=40,"Medium",
G740&gt;40,"Slow"
)</f>
        <v>Slow</v>
      </c>
    </row>
    <row r="741" spans="1:14" x14ac:dyDescent="0.3">
      <c r="A741" s="1">
        <v>31974</v>
      </c>
      <c r="B741" s="1" t="s">
        <v>50</v>
      </c>
      <c r="C741" s="1" t="s">
        <v>11</v>
      </c>
      <c r="D741" s="1" t="s">
        <v>1908</v>
      </c>
      <c r="E741" s="1">
        <v>700</v>
      </c>
      <c r="F741" s="1">
        <v>4.5</v>
      </c>
      <c r="G741" s="1">
        <v>20</v>
      </c>
      <c r="H741" s="1" t="s">
        <v>1909</v>
      </c>
      <c r="I741" s="1" t="s">
        <v>1910</v>
      </c>
      <c r="J741" s="1">
        <v>50</v>
      </c>
      <c r="K741" s="1" t="str">
        <f t="shared" si="33"/>
        <v>valid</v>
      </c>
      <c r="L741" s="1" t="str">
        <f t="shared" si="34"/>
        <v>PREMIUM</v>
      </c>
      <c r="M741" t="str">
        <f t="shared" si="35"/>
        <v>Andhra</v>
      </c>
      <c r="N741" s="1" t="str" cm="1">
        <f t="array" ref="N741">_xlfn.IFS(
G741&lt;=25,"Fast",
G741&lt;=40,"Medium",
G741&gt;40,"Slow"
)</f>
        <v>Fast</v>
      </c>
    </row>
    <row r="742" spans="1:14" x14ac:dyDescent="0.3">
      <c r="A742" s="1">
        <v>31990</v>
      </c>
      <c r="B742" s="1" t="s">
        <v>193</v>
      </c>
      <c r="C742" s="1" t="s">
        <v>189</v>
      </c>
      <c r="D742" s="1" t="s">
        <v>1911</v>
      </c>
      <c r="E742" s="1">
        <v>500</v>
      </c>
      <c r="F742" s="1">
        <v>4.3</v>
      </c>
      <c r="G742" s="1">
        <v>100</v>
      </c>
      <c r="H742" s="1" t="s">
        <v>1912</v>
      </c>
      <c r="I742" s="1" t="s">
        <v>1913</v>
      </c>
      <c r="J742" s="1">
        <v>69</v>
      </c>
      <c r="K742" s="1" t="str">
        <f t="shared" si="33"/>
        <v>valid</v>
      </c>
      <c r="L742" s="1" t="str">
        <f t="shared" si="34"/>
        <v>MID</v>
      </c>
      <c r="M742" t="str">
        <f t="shared" si="35"/>
        <v>South Indian</v>
      </c>
      <c r="N742" s="1" t="str" cm="1">
        <f t="array" ref="N742">_xlfn.IFS(
G742&lt;=25,"Fast",
G742&lt;=40,"Medium",
G742&gt;40,"Slow"
)</f>
        <v>Slow</v>
      </c>
    </row>
    <row r="743" spans="1:14" x14ac:dyDescent="0.3">
      <c r="A743" s="1">
        <v>31993</v>
      </c>
      <c r="B743" s="1" t="s">
        <v>1914</v>
      </c>
      <c r="C743" s="1" t="s">
        <v>189</v>
      </c>
      <c r="D743" s="1" t="s">
        <v>1915</v>
      </c>
      <c r="E743" s="1">
        <v>300</v>
      </c>
      <c r="F743" s="1">
        <v>4.2</v>
      </c>
      <c r="G743" s="1">
        <v>100</v>
      </c>
      <c r="H743" s="1" t="s">
        <v>732</v>
      </c>
      <c r="I743" s="1" t="s">
        <v>1914</v>
      </c>
      <c r="J743" s="1">
        <v>60</v>
      </c>
      <c r="K743" s="1" t="str">
        <f t="shared" si="33"/>
        <v>valid</v>
      </c>
      <c r="L743" s="1" t="str">
        <f t="shared" si="34"/>
        <v>BUDGET</v>
      </c>
      <c r="M743" t="str">
        <f t="shared" si="35"/>
        <v>Chinese</v>
      </c>
      <c r="N743" s="1" t="str" cm="1">
        <f t="array" ref="N743">_xlfn.IFS(
G743&lt;=25,"Fast",
G743&lt;=40,"Medium",
G743&gt;40,"Slow"
)</f>
        <v>Slow</v>
      </c>
    </row>
    <row r="744" spans="1:14" x14ac:dyDescent="0.3">
      <c r="A744" s="1">
        <v>32003</v>
      </c>
      <c r="B744" s="1" t="s">
        <v>151</v>
      </c>
      <c r="C744" s="1" t="s">
        <v>68</v>
      </c>
      <c r="D744" s="1" t="s">
        <v>1916</v>
      </c>
      <c r="E744" s="1">
        <v>200</v>
      </c>
      <c r="F744" s="1">
        <v>4</v>
      </c>
      <c r="G744" s="1">
        <v>1000</v>
      </c>
      <c r="H744" s="1" t="s">
        <v>218</v>
      </c>
      <c r="I744" s="1" t="s">
        <v>1917</v>
      </c>
      <c r="J744" s="1">
        <v>28</v>
      </c>
      <c r="K744" s="1" t="str">
        <f t="shared" si="33"/>
        <v>valid</v>
      </c>
      <c r="L744" s="1" t="str">
        <f t="shared" si="34"/>
        <v>BUDGET</v>
      </c>
      <c r="M744" t="str">
        <f t="shared" si="35"/>
        <v>North Indian</v>
      </c>
      <c r="N744" s="1" t="str" cm="1">
        <f t="array" ref="N744">_xlfn.IFS(
G744&lt;=25,"Fast",
G744&lt;=40,"Medium",
G744&gt;40,"Slow"
)</f>
        <v>Slow</v>
      </c>
    </row>
    <row r="745" spans="1:14" x14ac:dyDescent="0.3">
      <c r="A745" s="1">
        <v>32129</v>
      </c>
      <c r="B745" s="1" t="s">
        <v>151</v>
      </c>
      <c r="C745" s="1" t="s">
        <v>68</v>
      </c>
      <c r="D745" s="1" t="s">
        <v>746</v>
      </c>
      <c r="E745" s="1">
        <v>350</v>
      </c>
      <c r="F745" s="1">
        <v>4.2</v>
      </c>
      <c r="G745" s="1">
        <v>1000</v>
      </c>
      <c r="H745" s="1" t="s">
        <v>1918</v>
      </c>
      <c r="I745" s="1" t="s">
        <v>1919</v>
      </c>
      <c r="J745" s="1">
        <v>35</v>
      </c>
      <c r="K745" s="1" t="str">
        <f t="shared" si="33"/>
        <v>valid</v>
      </c>
      <c r="L745" s="1" t="str">
        <f t="shared" si="34"/>
        <v>MID</v>
      </c>
      <c r="M745" t="str">
        <f t="shared" si="35"/>
        <v>American  Fast Food</v>
      </c>
      <c r="N745" s="1" t="str" cm="1">
        <f t="array" ref="N745">_xlfn.IFS(
G745&lt;=25,"Fast",
G745&lt;=40,"Medium",
G745&gt;40,"Slow"
)</f>
        <v>Slow</v>
      </c>
    </row>
    <row r="746" spans="1:14" x14ac:dyDescent="0.3">
      <c r="A746" s="1">
        <v>32258</v>
      </c>
      <c r="B746" s="1" t="s">
        <v>1595</v>
      </c>
      <c r="C746" s="1" t="s">
        <v>189</v>
      </c>
      <c r="D746" s="1" t="s">
        <v>1920</v>
      </c>
      <c r="E746" s="1">
        <v>600</v>
      </c>
      <c r="F746" s="1">
        <v>4.3</v>
      </c>
      <c r="G746" s="1">
        <v>500</v>
      </c>
      <c r="H746" s="1" t="s">
        <v>19</v>
      </c>
      <c r="I746" s="1" t="s">
        <v>1921</v>
      </c>
      <c r="J746" s="1">
        <v>57</v>
      </c>
      <c r="K746" s="1" t="str">
        <f t="shared" si="33"/>
        <v>valid</v>
      </c>
      <c r="L746" s="1" t="str">
        <f t="shared" si="34"/>
        <v>MID</v>
      </c>
      <c r="M746" t="str">
        <f t="shared" si="35"/>
        <v>Chinese</v>
      </c>
      <c r="N746" s="1" t="str" cm="1">
        <f t="array" ref="N746">_xlfn.IFS(
G746&lt;=25,"Fast",
G746&lt;=40,"Medium",
G746&gt;40,"Slow"
)</f>
        <v>Slow</v>
      </c>
    </row>
    <row r="747" spans="1:14" x14ac:dyDescent="0.3">
      <c r="A747" s="1">
        <v>32263</v>
      </c>
      <c r="B747" s="1" t="s">
        <v>1020</v>
      </c>
      <c r="C747" s="1" t="s">
        <v>463</v>
      </c>
      <c r="D747" s="1" t="s">
        <v>1922</v>
      </c>
      <c r="E747" s="1">
        <v>200</v>
      </c>
      <c r="F747" s="1">
        <v>4.3</v>
      </c>
      <c r="G747" s="1">
        <v>100</v>
      </c>
      <c r="H747" s="1" t="s">
        <v>184</v>
      </c>
      <c r="I747" s="1" t="s">
        <v>1020</v>
      </c>
      <c r="J747" s="1">
        <v>61</v>
      </c>
      <c r="K747" s="1" t="str">
        <f t="shared" si="33"/>
        <v>valid</v>
      </c>
      <c r="L747" s="1" t="str">
        <f t="shared" si="34"/>
        <v>BUDGET</v>
      </c>
      <c r="M747" t="str">
        <f t="shared" si="35"/>
        <v>Fast Food</v>
      </c>
      <c r="N747" s="1" t="str" cm="1">
        <f t="array" ref="N747">_xlfn.IFS(
G747&lt;=25,"Fast",
G747&lt;=40,"Medium",
G747&gt;40,"Slow"
)</f>
        <v>Slow</v>
      </c>
    </row>
    <row r="748" spans="1:14" x14ac:dyDescent="0.3">
      <c r="A748" s="1">
        <v>32399</v>
      </c>
      <c r="B748" s="1" t="s">
        <v>505</v>
      </c>
      <c r="C748" s="1" t="s">
        <v>91</v>
      </c>
      <c r="D748" s="1" t="s">
        <v>1524</v>
      </c>
      <c r="E748" s="1">
        <v>400</v>
      </c>
      <c r="F748" s="1">
        <v>4.3</v>
      </c>
      <c r="G748" s="1">
        <v>1000</v>
      </c>
      <c r="H748" s="1" t="s">
        <v>1691</v>
      </c>
      <c r="I748" s="1" t="s">
        <v>1923</v>
      </c>
      <c r="J748" s="1">
        <v>34</v>
      </c>
      <c r="K748" s="1" t="str">
        <f t="shared" si="33"/>
        <v>valid</v>
      </c>
      <c r="L748" s="1" t="str">
        <f t="shared" si="34"/>
        <v>MID</v>
      </c>
      <c r="M748" t="str">
        <f t="shared" si="35"/>
        <v>American</v>
      </c>
      <c r="N748" s="1" t="str" cm="1">
        <f t="array" ref="N748">_xlfn.IFS(
G748&lt;=25,"Fast",
G748&lt;=40,"Medium",
G748&gt;40,"Slow"
)</f>
        <v>Slow</v>
      </c>
    </row>
    <row r="749" spans="1:14" x14ac:dyDescent="0.3">
      <c r="A749" s="1">
        <v>32432</v>
      </c>
      <c r="B749" s="1" t="s">
        <v>1274</v>
      </c>
      <c r="C749" s="1" t="s">
        <v>91</v>
      </c>
      <c r="D749" s="1" t="s">
        <v>1924</v>
      </c>
      <c r="E749" s="1">
        <v>300</v>
      </c>
      <c r="F749" s="1">
        <v>3.8</v>
      </c>
      <c r="G749" s="1">
        <v>100</v>
      </c>
      <c r="H749" s="1" t="s">
        <v>1276</v>
      </c>
      <c r="I749" s="1" t="s">
        <v>1925</v>
      </c>
      <c r="J749" s="1">
        <v>35</v>
      </c>
      <c r="K749" s="1" t="str">
        <f t="shared" si="33"/>
        <v>valid</v>
      </c>
      <c r="L749" s="1" t="str">
        <f t="shared" si="34"/>
        <v>BUDGET</v>
      </c>
      <c r="M749" t="str">
        <f t="shared" si="35"/>
        <v>Mughlai</v>
      </c>
      <c r="N749" s="1" t="str" cm="1">
        <f t="array" ref="N749">_xlfn.IFS(
G749&lt;=25,"Fast",
G749&lt;=40,"Medium",
G749&gt;40,"Slow"
)</f>
        <v>Slow</v>
      </c>
    </row>
    <row r="750" spans="1:14" x14ac:dyDescent="0.3">
      <c r="A750" s="1">
        <v>32499</v>
      </c>
      <c r="B750" s="1" t="s">
        <v>845</v>
      </c>
      <c r="C750" s="1" t="s">
        <v>91</v>
      </c>
      <c r="D750" s="1" t="s">
        <v>1926</v>
      </c>
      <c r="E750" s="1">
        <v>400</v>
      </c>
      <c r="F750" s="1">
        <v>4</v>
      </c>
      <c r="G750" s="1">
        <v>500</v>
      </c>
      <c r="H750" s="1" t="s">
        <v>1927</v>
      </c>
      <c r="I750" s="1" t="s">
        <v>1928</v>
      </c>
      <c r="J750" s="1">
        <v>52</v>
      </c>
      <c r="K750" s="1" t="str">
        <f t="shared" si="33"/>
        <v>valid</v>
      </c>
      <c r="L750" s="1" t="str">
        <f t="shared" si="34"/>
        <v>MID</v>
      </c>
      <c r="M750" t="str">
        <f t="shared" si="35"/>
        <v>Biryani  Desserts  North Indian  Chinese  Ice Cream  Mughlai  Fast Food</v>
      </c>
      <c r="N750" s="1" t="str" cm="1">
        <f t="array" ref="N750">_xlfn.IFS(
G750&lt;=25,"Fast",
G750&lt;=40,"Medium",
G750&gt;40,"Slow"
)</f>
        <v>Slow</v>
      </c>
    </row>
    <row r="751" spans="1:14" x14ac:dyDescent="0.3">
      <c r="A751" s="1">
        <v>32510</v>
      </c>
      <c r="B751" s="1" t="s">
        <v>156</v>
      </c>
      <c r="C751" s="1" t="s">
        <v>11</v>
      </c>
      <c r="D751" s="1" t="s">
        <v>1929</v>
      </c>
      <c r="E751" s="1">
        <v>1200</v>
      </c>
      <c r="F751" s="1">
        <v>4.3</v>
      </c>
      <c r="G751" s="1">
        <v>100</v>
      </c>
      <c r="H751" s="1" t="s">
        <v>1930</v>
      </c>
      <c r="I751" s="1" t="s">
        <v>1532</v>
      </c>
      <c r="J751" s="1">
        <v>39</v>
      </c>
      <c r="K751" s="1" t="str">
        <f t="shared" si="33"/>
        <v>valid</v>
      </c>
      <c r="L751" s="1" t="str">
        <f t="shared" si="34"/>
        <v>PREMIUM</v>
      </c>
      <c r="M751" t="str">
        <f t="shared" si="35"/>
        <v>Italian</v>
      </c>
      <c r="N751" s="1" t="str" cm="1">
        <f t="array" ref="N751">_xlfn.IFS(
G751&lt;=25,"Fast",
G751&lt;=40,"Medium",
G751&gt;40,"Slow"
)</f>
        <v>Slow</v>
      </c>
    </row>
    <row r="752" spans="1:14" x14ac:dyDescent="0.3">
      <c r="A752" s="1">
        <v>32513</v>
      </c>
      <c r="B752" s="1" t="s">
        <v>1931</v>
      </c>
      <c r="C752" s="1" t="s">
        <v>11</v>
      </c>
      <c r="D752" s="1" t="s">
        <v>1932</v>
      </c>
      <c r="E752" s="1">
        <v>200</v>
      </c>
      <c r="F752" s="1">
        <v>4</v>
      </c>
      <c r="G752" s="1">
        <v>100</v>
      </c>
      <c r="H752" s="1" t="s">
        <v>1933</v>
      </c>
      <c r="I752" s="1" t="s">
        <v>1934</v>
      </c>
      <c r="J752" s="1">
        <v>49</v>
      </c>
      <c r="K752" s="1" t="str">
        <f t="shared" si="33"/>
        <v>valid</v>
      </c>
      <c r="L752" s="1" t="str">
        <f t="shared" si="34"/>
        <v>BUDGET</v>
      </c>
      <c r="M752" t="str">
        <f t="shared" si="35"/>
        <v>Biryani</v>
      </c>
      <c r="N752" s="1" t="str" cm="1">
        <f t="array" ref="N752">_xlfn.IFS(
G752&lt;=25,"Fast",
G752&lt;=40,"Medium",
G752&gt;40,"Slow"
)</f>
        <v>Slow</v>
      </c>
    </row>
    <row r="753" spans="1:14" x14ac:dyDescent="0.3">
      <c r="A753" s="1">
        <v>32566</v>
      </c>
      <c r="B753" s="1" t="s">
        <v>515</v>
      </c>
      <c r="C753" s="1" t="s">
        <v>68</v>
      </c>
      <c r="D753" s="1" t="s">
        <v>1935</v>
      </c>
      <c r="E753" s="1">
        <v>250</v>
      </c>
      <c r="F753" s="1">
        <v>2.9</v>
      </c>
      <c r="G753" s="1">
        <v>80</v>
      </c>
      <c r="H753" s="1" t="s">
        <v>1936</v>
      </c>
      <c r="I753" s="1" t="s">
        <v>1937</v>
      </c>
      <c r="J753" s="1">
        <v>44</v>
      </c>
      <c r="K753" s="1" t="str">
        <f t="shared" si="33"/>
        <v>valid</v>
      </c>
      <c r="L753" s="1" t="str">
        <f t="shared" si="34"/>
        <v>BUDGET</v>
      </c>
      <c r="M753" t="str">
        <f t="shared" si="35"/>
        <v>North Indian</v>
      </c>
      <c r="N753" s="1" t="str" cm="1">
        <f t="array" ref="N753">_xlfn.IFS(
G753&lt;=25,"Fast",
G753&lt;=40,"Medium",
G753&gt;40,"Slow"
)</f>
        <v>Slow</v>
      </c>
    </row>
    <row r="754" spans="1:14" x14ac:dyDescent="0.3">
      <c r="A754" s="1">
        <v>32576</v>
      </c>
      <c r="B754" s="1" t="s">
        <v>711</v>
      </c>
      <c r="C754" s="1" t="s">
        <v>91</v>
      </c>
      <c r="D754" s="1" t="s">
        <v>1938</v>
      </c>
      <c r="E754" s="1">
        <v>400</v>
      </c>
      <c r="F754" s="1">
        <v>4.2</v>
      </c>
      <c r="G754" s="1">
        <v>100</v>
      </c>
      <c r="H754" s="1" t="s">
        <v>1939</v>
      </c>
      <c r="I754" s="1" t="s">
        <v>1940</v>
      </c>
      <c r="J754" s="1">
        <v>39</v>
      </c>
      <c r="K754" s="1" t="str">
        <f t="shared" si="33"/>
        <v>valid</v>
      </c>
      <c r="L754" s="1" t="str">
        <f t="shared" si="34"/>
        <v>MID</v>
      </c>
      <c r="M754" t="str">
        <f t="shared" si="35"/>
        <v>Beverages</v>
      </c>
      <c r="N754" s="1" t="str" cm="1">
        <f t="array" ref="N754">_xlfn.IFS(
G754&lt;=25,"Fast",
G754&lt;=40,"Medium",
G754&gt;40,"Slow"
)</f>
        <v>Slow</v>
      </c>
    </row>
    <row r="755" spans="1:14" x14ac:dyDescent="0.3">
      <c r="A755" s="1">
        <v>32611</v>
      </c>
      <c r="B755" s="1" t="s">
        <v>901</v>
      </c>
      <c r="C755" s="1" t="s">
        <v>189</v>
      </c>
      <c r="D755" s="1" t="s">
        <v>1941</v>
      </c>
      <c r="E755" s="1">
        <v>200</v>
      </c>
      <c r="F755" s="1">
        <v>4.5</v>
      </c>
      <c r="G755" s="1">
        <v>20</v>
      </c>
      <c r="H755" s="1" t="s">
        <v>503</v>
      </c>
      <c r="I755" s="1" t="s">
        <v>1942</v>
      </c>
      <c r="J755" s="1">
        <v>36</v>
      </c>
      <c r="K755" s="1" t="str">
        <f t="shared" si="33"/>
        <v>valid</v>
      </c>
      <c r="L755" s="1" t="str">
        <f t="shared" si="34"/>
        <v>BUDGET</v>
      </c>
      <c r="M755" t="str">
        <f t="shared" si="35"/>
        <v>Indian</v>
      </c>
      <c r="N755" s="1" t="str" cm="1">
        <f t="array" ref="N755">_xlfn.IFS(
G755&lt;=25,"Fast",
G755&lt;=40,"Medium",
G755&gt;40,"Slow"
)</f>
        <v>Fast</v>
      </c>
    </row>
    <row r="756" spans="1:14" x14ac:dyDescent="0.3">
      <c r="A756" s="1">
        <v>32709</v>
      </c>
      <c r="B756" s="1" t="s">
        <v>1896</v>
      </c>
      <c r="C756" s="1" t="s">
        <v>91</v>
      </c>
      <c r="D756" s="1" t="s">
        <v>1943</v>
      </c>
      <c r="E756" s="1">
        <v>500</v>
      </c>
      <c r="F756" s="1">
        <v>3.9</v>
      </c>
      <c r="G756" s="1">
        <v>20</v>
      </c>
      <c r="H756" s="1" t="s">
        <v>1944</v>
      </c>
      <c r="I756" s="1" t="s">
        <v>1896</v>
      </c>
      <c r="J756" s="1">
        <v>47</v>
      </c>
      <c r="K756" s="1" t="str">
        <f t="shared" si="33"/>
        <v>valid</v>
      </c>
      <c r="L756" s="1" t="str">
        <f t="shared" si="34"/>
        <v>MID</v>
      </c>
      <c r="M756" t="str">
        <f t="shared" si="35"/>
        <v>Chinese</v>
      </c>
      <c r="N756" s="1" t="str" cm="1">
        <f t="array" ref="N756">_xlfn.IFS(
G756&lt;=25,"Fast",
G756&lt;=40,"Medium",
G756&gt;40,"Slow"
)</f>
        <v>Fast</v>
      </c>
    </row>
    <row r="757" spans="1:14" x14ac:dyDescent="0.3">
      <c r="A757" s="1">
        <v>32713</v>
      </c>
      <c r="B757" s="1" t="s">
        <v>337</v>
      </c>
      <c r="C757" s="1" t="s">
        <v>68</v>
      </c>
      <c r="D757" s="1" t="s">
        <v>1945</v>
      </c>
      <c r="E757" s="1">
        <v>200</v>
      </c>
      <c r="F757" s="1">
        <v>4</v>
      </c>
      <c r="G757" s="1">
        <v>100</v>
      </c>
      <c r="H757" s="1" t="s">
        <v>184</v>
      </c>
      <c r="I757" s="1" t="s">
        <v>1946</v>
      </c>
      <c r="J757" s="1">
        <v>35</v>
      </c>
      <c r="K757" s="1" t="str">
        <f t="shared" si="33"/>
        <v>valid</v>
      </c>
      <c r="L757" s="1" t="str">
        <f t="shared" si="34"/>
        <v>BUDGET</v>
      </c>
      <c r="M757" t="str">
        <f t="shared" si="35"/>
        <v>Fast Food</v>
      </c>
      <c r="N757" s="1" t="str" cm="1">
        <f t="array" ref="N757">_xlfn.IFS(
G757&lt;=25,"Fast",
G757&lt;=40,"Medium",
G757&gt;40,"Slow"
)</f>
        <v>Slow</v>
      </c>
    </row>
    <row r="758" spans="1:14" x14ac:dyDescent="0.3">
      <c r="A758" s="1">
        <v>32724</v>
      </c>
      <c r="B758" s="1" t="s">
        <v>261</v>
      </c>
      <c r="C758" s="1" t="s">
        <v>115</v>
      </c>
      <c r="D758" s="1" t="s">
        <v>1947</v>
      </c>
      <c r="E758" s="1">
        <v>300</v>
      </c>
      <c r="F758" s="1">
        <v>4</v>
      </c>
      <c r="G758" s="1">
        <v>100</v>
      </c>
      <c r="H758" s="1" t="s">
        <v>309</v>
      </c>
      <c r="I758" s="1" t="s">
        <v>261</v>
      </c>
      <c r="J758" s="1">
        <v>56</v>
      </c>
      <c r="K758" s="1" t="str">
        <f t="shared" si="33"/>
        <v>valid</v>
      </c>
      <c r="L758" s="1" t="str">
        <f t="shared" si="34"/>
        <v>BUDGET</v>
      </c>
      <c r="M758" t="str">
        <f t="shared" si="35"/>
        <v>American</v>
      </c>
      <c r="N758" s="1" t="str" cm="1">
        <f t="array" ref="N758">_xlfn.IFS(
G758&lt;=25,"Fast",
G758&lt;=40,"Medium",
G758&gt;40,"Slow"
)</f>
        <v>Slow</v>
      </c>
    </row>
    <row r="759" spans="1:14" x14ac:dyDescent="0.3">
      <c r="A759" s="1">
        <v>32725</v>
      </c>
      <c r="B759" s="1" t="s">
        <v>261</v>
      </c>
      <c r="C759" s="1" t="s">
        <v>115</v>
      </c>
      <c r="D759" s="1" t="s">
        <v>1948</v>
      </c>
      <c r="E759" s="1">
        <v>250</v>
      </c>
      <c r="F759" s="1">
        <v>4</v>
      </c>
      <c r="G759" s="1">
        <v>50</v>
      </c>
      <c r="H759" s="1" t="s">
        <v>19</v>
      </c>
      <c r="I759" s="1" t="s">
        <v>261</v>
      </c>
      <c r="J759" s="1">
        <v>64</v>
      </c>
      <c r="K759" s="1" t="str">
        <f t="shared" si="33"/>
        <v>valid</v>
      </c>
      <c r="L759" s="1" t="str">
        <f t="shared" si="34"/>
        <v>BUDGET</v>
      </c>
      <c r="M759" t="str">
        <f t="shared" si="35"/>
        <v>Chinese</v>
      </c>
      <c r="N759" s="1" t="str" cm="1">
        <f t="array" ref="N759">_xlfn.IFS(
G759&lt;=25,"Fast",
G759&lt;=40,"Medium",
G759&gt;40,"Slow"
)</f>
        <v>Slow</v>
      </c>
    </row>
    <row r="760" spans="1:14" x14ac:dyDescent="0.3">
      <c r="A760" s="1">
        <v>32734</v>
      </c>
      <c r="B760" s="1" t="s">
        <v>1949</v>
      </c>
      <c r="C760" s="1" t="s">
        <v>68</v>
      </c>
      <c r="D760" s="1" t="s">
        <v>1950</v>
      </c>
      <c r="E760" s="1">
        <v>700</v>
      </c>
      <c r="F760" s="1">
        <v>4</v>
      </c>
      <c r="G760" s="1">
        <v>500</v>
      </c>
      <c r="H760" s="1" t="s">
        <v>1636</v>
      </c>
      <c r="I760" s="1" t="s">
        <v>1951</v>
      </c>
      <c r="J760" s="1">
        <v>60</v>
      </c>
      <c r="K760" s="1" t="str">
        <f t="shared" si="33"/>
        <v>valid</v>
      </c>
      <c r="L760" s="1" t="str">
        <f t="shared" si="34"/>
        <v>PREMIUM</v>
      </c>
      <c r="M760" t="str">
        <f t="shared" si="35"/>
        <v>North Indian</v>
      </c>
      <c r="N760" s="1" t="str" cm="1">
        <f t="array" ref="N760">_xlfn.IFS(
G760&lt;=25,"Fast",
G760&lt;=40,"Medium",
G760&gt;40,"Slow"
)</f>
        <v>Slow</v>
      </c>
    </row>
    <row r="761" spans="1:14" x14ac:dyDescent="0.3">
      <c r="A761" s="1">
        <v>32775</v>
      </c>
      <c r="B761" s="1" t="s">
        <v>864</v>
      </c>
      <c r="C761" s="1" t="s">
        <v>91</v>
      </c>
      <c r="D761" s="1" t="s">
        <v>1952</v>
      </c>
      <c r="E761" s="1">
        <v>600</v>
      </c>
      <c r="F761" s="1">
        <v>4</v>
      </c>
      <c r="G761" s="1">
        <v>500</v>
      </c>
      <c r="H761" s="1" t="s">
        <v>710</v>
      </c>
      <c r="I761" s="1" t="s">
        <v>864</v>
      </c>
      <c r="J761" s="1">
        <v>47</v>
      </c>
      <c r="K761" s="1" t="str">
        <f t="shared" si="33"/>
        <v>valid</v>
      </c>
      <c r="L761" s="1" t="str">
        <f t="shared" si="34"/>
        <v>MID</v>
      </c>
      <c r="M761" t="str">
        <f t="shared" si="35"/>
        <v>Pizzas</v>
      </c>
      <c r="N761" s="1" t="str" cm="1">
        <f t="array" ref="N761">_xlfn.IFS(
G761&lt;=25,"Fast",
G761&lt;=40,"Medium",
G761&gt;40,"Slow"
)</f>
        <v>Slow</v>
      </c>
    </row>
    <row r="762" spans="1:14" x14ac:dyDescent="0.3">
      <c r="A762" s="1">
        <v>32840</v>
      </c>
      <c r="B762" s="1" t="s">
        <v>95</v>
      </c>
      <c r="C762" s="1" t="s">
        <v>91</v>
      </c>
      <c r="D762" s="1" t="s">
        <v>1953</v>
      </c>
      <c r="E762" s="1">
        <v>200</v>
      </c>
      <c r="F762" s="1">
        <v>4.2</v>
      </c>
      <c r="G762" s="1">
        <v>100</v>
      </c>
      <c r="H762" s="1" t="s">
        <v>184</v>
      </c>
      <c r="I762" s="1" t="s">
        <v>98</v>
      </c>
      <c r="J762" s="1">
        <v>46</v>
      </c>
      <c r="K762" s="1" t="str">
        <f t="shared" si="33"/>
        <v>valid</v>
      </c>
      <c r="L762" s="1" t="str">
        <f t="shared" si="34"/>
        <v>BUDGET</v>
      </c>
      <c r="M762" t="str">
        <f t="shared" si="35"/>
        <v>Fast Food</v>
      </c>
      <c r="N762" s="1" t="str" cm="1">
        <f t="array" ref="N762">_xlfn.IFS(
G762&lt;=25,"Fast",
G762&lt;=40,"Medium",
G762&gt;40,"Slow"
)</f>
        <v>Slow</v>
      </c>
    </row>
    <row r="763" spans="1:14" x14ac:dyDescent="0.3">
      <c r="A763" s="1">
        <v>32842</v>
      </c>
      <c r="B763" s="1" t="s">
        <v>864</v>
      </c>
      <c r="C763" s="1" t="s">
        <v>91</v>
      </c>
      <c r="D763" s="1" t="s">
        <v>1954</v>
      </c>
      <c r="E763" s="1">
        <v>400</v>
      </c>
      <c r="F763" s="1">
        <v>4.3</v>
      </c>
      <c r="G763" s="1">
        <v>50</v>
      </c>
      <c r="H763" s="1" t="s">
        <v>1955</v>
      </c>
      <c r="I763" s="1" t="s">
        <v>1956</v>
      </c>
      <c r="J763" s="1">
        <v>62</v>
      </c>
      <c r="K763" s="1" t="str">
        <f t="shared" si="33"/>
        <v>valid</v>
      </c>
      <c r="L763" s="1" t="str">
        <f t="shared" si="34"/>
        <v>MID</v>
      </c>
      <c r="M763" t="str">
        <f t="shared" si="35"/>
        <v>North Indian  Chinese  Biryani  Kebabs  Punjabi  Desserts  Indian  Asian  Pizzas  Thai  Jain</v>
      </c>
      <c r="N763" s="1" t="str" cm="1">
        <f t="array" ref="N763">_xlfn.IFS(
G763&lt;=25,"Fast",
G763&lt;=40,"Medium",
G763&gt;40,"Slow"
)</f>
        <v>Slow</v>
      </c>
    </row>
    <row r="764" spans="1:14" x14ac:dyDescent="0.3">
      <c r="A764" s="1">
        <v>32858</v>
      </c>
      <c r="B764" s="1" t="s">
        <v>1845</v>
      </c>
      <c r="C764" s="1" t="s">
        <v>383</v>
      </c>
      <c r="D764" s="1" t="s">
        <v>1957</v>
      </c>
      <c r="E764" s="1">
        <v>250</v>
      </c>
      <c r="F764" s="1">
        <v>3.8</v>
      </c>
      <c r="G764" s="1">
        <v>500</v>
      </c>
      <c r="H764" s="1" t="s">
        <v>743</v>
      </c>
      <c r="I764" s="1" t="s">
        <v>1958</v>
      </c>
      <c r="J764" s="1">
        <v>37</v>
      </c>
      <c r="K764" s="1" t="str">
        <f t="shared" si="33"/>
        <v>valid</v>
      </c>
      <c r="L764" s="1" t="str">
        <f t="shared" si="34"/>
        <v>BUDGET</v>
      </c>
      <c r="M764" t="str">
        <f t="shared" si="35"/>
        <v>Chinese</v>
      </c>
      <c r="N764" s="1" t="str" cm="1">
        <f t="array" ref="N764">_xlfn.IFS(
G764&lt;=25,"Fast",
G764&lt;=40,"Medium",
G764&gt;40,"Slow"
)</f>
        <v>Slow</v>
      </c>
    </row>
    <row r="765" spans="1:14" x14ac:dyDescent="0.3">
      <c r="A765" s="1">
        <v>32902</v>
      </c>
      <c r="B765" s="1" t="s">
        <v>114</v>
      </c>
      <c r="C765" s="1" t="s">
        <v>115</v>
      </c>
      <c r="D765" s="1" t="s">
        <v>1959</v>
      </c>
      <c r="E765" s="1">
        <v>450</v>
      </c>
      <c r="F765" s="1">
        <v>2.9</v>
      </c>
      <c r="G765" s="1">
        <v>80</v>
      </c>
      <c r="H765" s="1" t="s">
        <v>131</v>
      </c>
      <c r="I765" s="1" t="s">
        <v>114</v>
      </c>
      <c r="J765" s="1">
        <v>69</v>
      </c>
      <c r="K765" s="1" t="str">
        <f t="shared" si="33"/>
        <v>valid</v>
      </c>
      <c r="L765" s="1" t="str">
        <f t="shared" si="34"/>
        <v>MID</v>
      </c>
      <c r="M765" t="str">
        <f t="shared" si="35"/>
        <v>North Indian</v>
      </c>
      <c r="N765" s="1" t="str" cm="1">
        <f t="array" ref="N765">_xlfn.IFS(
G765&lt;=25,"Fast",
G765&lt;=40,"Medium",
G765&gt;40,"Slow"
)</f>
        <v>Slow</v>
      </c>
    </row>
    <row r="766" spans="1:14" x14ac:dyDescent="0.3">
      <c r="A766" s="1">
        <v>32907</v>
      </c>
      <c r="B766" s="1" t="s">
        <v>83</v>
      </c>
      <c r="C766" s="1" t="s">
        <v>68</v>
      </c>
      <c r="D766" s="1" t="s">
        <v>1960</v>
      </c>
      <c r="E766" s="1">
        <v>500</v>
      </c>
      <c r="F766" s="1">
        <v>4.2</v>
      </c>
      <c r="G766" s="1">
        <v>100</v>
      </c>
      <c r="H766" s="1" t="s">
        <v>1961</v>
      </c>
      <c r="I766" s="1" t="s">
        <v>1962</v>
      </c>
      <c r="J766" s="1">
        <v>67</v>
      </c>
      <c r="K766" s="1" t="str">
        <f t="shared" si="33"/>
        <v>valid</v>
      </c>
      <c r="L766" s="1" t="str">
        <f t="shared" si="34"/>
        <v>MID</v>
      </c>
      <c r="M766" t="str">
        <f t="shared" si="35"/>
        <v>Continental  Lebanese</v>
      </c>
      <c r="N766" s="1" t="str" cm="1">
        <f t="array" ref="N766">_xlfn.IFS(
G766&lt;=25,"Fast",
G766&lt;=40,"Medium",
G766&gt;40,"Slow"
)</f>
        <v>Slow</v>
      </c>
    </row>
    <row r="767" spans="1:14" x14ac:dyDescent="0.3">
      <c r="A767" s="1">
        <v>32911</v>
      </c>
      <c r="B767" s="1" t="s">
        <v>21</v>
      </c>
      <c r="C767" s="1" t="s">
        <v>11</v>
      </c>
      <c r="D767" s="1" t="s">
        <v>1963</v>
      </c>
      <c r="E767" s="1">
        <v>300</v>
      </c>
      <c r="F767" s="1">
        <v>4.2</v>
      </c>
      <c r="G767" s="1">
        <v>100</v>
      </c>
      <c r="H767" s="1" t="s">
        <v>1964</v>
      </c>
      <c r="I767" s="1" t="s">
        <v>21</v>
      </c>
      <c r="J767" s="1">
        <v>54</v>
      </c>
      <c r="K767" s="1" t="str">
        <f t="shared" si="33"/>
        <v>valid</v>
      </c>
      <c r="L767" s="1" t="str">
        <f t="shared" si="34"/>
        <v>BUDGET</v>
      </c>
      <c r="M767" t="str">
        <f t="shared" si="35"/>
        <v>Kerala</v>
      </c>
      <c r="N767" s="1" t="str" cm="1">
        <f t="array" ref="N767">_xlfn.IFS(
G767&lt;=25,"Fast",
G767&lt;=40,"Medium",
G767&gt;40,"Slow"
)</f>
        <v>Slow</v>
      </c>
    </row>
    <row r="768" spans="1:14" x14ac:dyDescent="0.3">
      <c r="A768" s="1">
        <v>32960</v>
      </c>
      <c r="B768" s="1" t="s">
        <v>1595</v>
      </c>
      <c r="C768" s="1" t="s">
        <v>189</v>
      </c>
      <c r="D768" s="1" t="s">
        <v>1965</v>
      </c>
      <c r="E768" s="1">
        <v>250</v>
      </c>
      <c r="F768" s="1">
        <v>4.3</v>
      </c>
      <c r="G768" s="1">
        <v>100</v>
      </c>
      <c r="H768" s="1" t="s">
        <v>1966</v>
      </c>
      <c r="I768" s="1" t="s">
        <v>1967</v>
      </c>
      <c r="J768" s="1">
        <v>43</v>
      </c>
      <c r="K768" s="1" t="str">
        <f t="shared" si="33"/>
        <v>valid</v>
      </c>
      <c r="L768" s="1" t="str">
        <f t="shared" si="34"/>
        <v>BUDGET</v>
      </c>
      <c r="M768" t="str">
        <f t="shared" si="35"/>
        <v>Mughlai</v>
      </c>
      <c r="N768" s="1" t="str" cm="1">
        <f t="array" ref="N768">_xlfn.IFS(
G768&lt;=25,"Fast",
G768&lt;=40,"Medium",
G768&gt;40,"Slow"
)</f>
        <v>Slow</v>
      </c>
    </row>
    <row r="769" spans="1:14" x14ac:dyDescent="0.3">
      <c r="A769" s="1">
        <v>33026</v>
      </c>
      <c r="B769" s="1" t="s">
        <v>261</v>
      </c>
      <c r="C769" s="1" t="s">
        <v>115</v>
      </c>
      <c r="D769" s="1" t="s">
        <v>1968</v>
      </c>
      <c r="E769" s="1">
        <v>250</v>
      </c>
      <c r="F769" s="1">
        <v>4.5999999999999996</v>
      </c>
      <c r="G769" s="1">
        <v>50</v>
      </c>
      <c r="H769" s="1" t="s">
        <v>1969</v>
      </c>
      <c r="I769" s="1" t="s">
        <v>261</v>
      </c>
      <c r="J769" s="1">
        <v>49</v>
      </c>
      <c r="K769" s="1" t="str">
        <f t="shared" si="33"/>
        <v>valid</v>
      </c>
      <c r="L769" s="1" t="str">
        <f t="shared" si="34"/>
        <v>BUDGET</v>
      </c>
      <c r="M769" t="str">
        <f t="shared" si="35"/>
        <v>South Indian</v>
      </c>
      <c r="N769" s="1" t="str" cm="1">
        <f t="array" ref="N769">_xlfn.IFS(
G769&lt;=25,"Fast",
G769&lt;=40,"Medium",
G769&gt;40,"Slow"
)</f>
        <v>Slow</v>
      </c>
    </row>
    <row r="770" spans="1:14" x14ac:dyDescent="0.3">
      <c r="A770" s="1">
        <v>33038</v>
      </c>
      <c r="B770" s="1" t="s">
        <v>125</v>
      </c>
      <c r="C770" s="1" t="s">
        <v>115</v>
      </c>
      <c r="D770" s="1" t="s">
        <v>1970</v>
      </c>
      <c r="E770" s="1">
        <v>1000</v>
      </c>
      <c r="F770" s="1">
        <v>4.0999999999999996</v>
      </c>
      <c r="G770" s="1">
        <v>100</v>
      </c>
      <c r="H770" s="1" t="s">
        <v>1971</v>
      </c>
      <c r="I770" s="1" t="s">
        <v>125</v>
      </c>
      <c r="J770" s="1">
        <v>71</v>
      </c>
      <c r="K770" s="1" t="str">
        <f t="shared" si="33"/>
        <v>valid</v>
      </c>
      <c r="L770" s="1" t="str">
        <f t="shared" si="34"/>
        <v>PREMIUM</v>
      </c>
      <c r="M770" t="str">
        <f t="shared" si="35"/>
        <v>Italian</v>
      </c>
      <c r="N770" s="1" t="str" cm="1">
        <f t="array" ref="N770">_xlfn.IFS(
G770&lt;=25,"Fast",
G770&lt;=40,"Medium",
G770&gt;40,"Slow"
)</f>
        <v>Slow</v>
      </c>
    </row>
    <row r="771" spans="1:14" x14ac:dyDescent="0.3">
      <c r="A771" s="1">
        <v>33093</v>
      </c>
      <c r="B771" s="1" t="s">
        <v>1972</v>
      </c>
      <c r="C771" s="1" t="s">
        <v>189</v>
      </c>
      <c r="D771" s="1" t="s">
        <v>1973</v>
      </c>
      <c r="E771" s="1">
        <v>300</v>
      </c>
      <c r="F771" s="1">
        <v>3.9</v>
      </c>
      <c r="G771" s="1">
        <v>100</v>
      </c>
      <c r="H771" s="1" t="s">
        <v>1974</v>
      </c>
      <c r="I771" s="1" t="s">
        <v>1975</v>
      </c>
      <c r="J771" s="1">
        <v>66</v>
      </c>
      <c r="K771" s="1" t="str">
        <f t="shared" ref="K771:K834" si="36">IF(E771=0,"outlier","valid")</f>
        <v>valid</v>
      </c>
      <c r="L771" s="1" t="str">
        <f t="shared" ref="L771:L834" si="37">IF(E771&lt;=300,"BUDGET",IF(E771&lt;=600,"MID","PREMIUM"))</f>
        <v>BUDGET</v>
      </c>
      <c r="M771" t="str">
        <f t="shared" ref="M771:M834" si="38">IFERROR(LEFT(H771, FIND(",", H771)-1), H771)</f>
        <v>Indian</v>
      </c>
      <c r="N771" s="1" t="str" cm="1">
        <f t="array" ref="N771">_xlfn.IFS(
G771&lt;=25,"Fast",
G771&lt;=40,"Medium",
G771&gt;40,"Slow"
)</f>
        <v>Slow</v>
      </c>
    </row>
    <row r="772" spans="1:14" x14ac:dyDescent="0.3">
      <c r="A772" s="1">
        <v>33121</v>
      </c>
      <c r="B772" s="1" t="s">
        <v>612</v>
      </c>
      <c r="C772" s="1" t="s">
        <v>463</v>
      </c>
      <c r="D772" s="1" t="s">
        <v>1976</v>
      </c>
      <c r="E772" s="1">
        <v>1000</v>
      </c>
      <c r="F772" s="1">
        <v>4.5999999999999996</v>
      </c>
      <c r="G772" s="1">
        <v>50</v>
      </c>
      <c r="H772" s="1" t="s">
        <v>862</v>
      </c>
      <c r="I772" s="1" t="s">
        <v>891</v>
      </c>
      <c r="J772" s="1">
        <v>53</v>
      </c>
      <c r="K772" s="1" t="str">
        <f t="shared" si="36"/>
        <v>valid</v>
      </c>
      <c r="L772" s="1" t="str">
        <f t="shared" si="37"/>
        <v>PREMIUM</v>
      </c>
      <c r="M772" t="str">
        <f t="shared" si="38"/>
        <v>Italian</v>
      </c>
      <c r="N772" s="1" t="str" cm="1">
        <f t="array" ref="N772">_xlfn.IFS(
G772&lt;=25,"Fast",
G772&lt;=40,"Medium",
G772&gt;40,"Slow"
)</f>
        <v>Slow</v>
      </c>
    </row>
    <row r="773" spans="1:14" x14ac:dyDescent="0.3">
      <c r="A773" s="1">
        <v>33127</v>
      </c>
      <c r="B773" s="1" t="s">
        <v>1977</v>
      </c>
      <c r="C773" s="1" t="s">
        <v>68</v>
      </c>
      <c r="D773" s="1" t="s">
        <v>1978</v>
      </c>
      <c r="E773" s="1">
        <v>300</v>
      </c>
      <c r="F773" s="1">
        <v>3.4</v>
      </c>
      <c r="G773" s="1">
        <v>1000</v>
      </c>
      <c r="H773" s="1" t="s">
        <v>1979</v>
      </c>
      <c r="I773" s="1" t="s">
        <v>1977</v>
      </c>
      <c r="J773" s="1">
        <v>41</v>
      </c>
      <c r="K773" s="1" t="str">
        <f t="shared" si="36"/>
        <v>valid</v>
      </c>
      <c r="L773" s="1" t="str">
        <f t="shared" si="37"/>
        <v>BUDGET</v>
      </c>
      <c r="M773" t="str">
        <f t="shared" si="38"/>
        <v>Hyderabadi</v>
      </c>
      <c r="N773" s="1" t="str" cm="1">
        <f t="array" ref="N773">_xlfn.IFS(
G773&lt;=25,"Fast",
G773&lt;=40,"Medium",
G773&gt;40,"Slow"
)</f>
        <v>Slow</v>
      </c>
    </row>
    <row r="774" spans="1:14" x14ac:dyDescent="0.3">
      <c r="A774" s="1">
        <v>33207</v>
      </c>
      <c r="B774" s="1" t="s">
        <v>1980</v>
      </c>
      <c r="C774" s="1" t="s">
        <v>463</v>
      </c>
      <c r="D774" s="1" t="s">
        <v>1981</v>
      </c>
      <c r="E774" s="1">
        <v>500</v>
      </c>
      <c r="F774" s="1">
        <v>2.9</v>
      </c>
      <c r="G774" s="1">
        <v>80</v>
      </c>
      <c r="H774" s="1" t="s">
        <v>1982</v>
      </c>
      <c r="I774" s="1" t="s">
        <v>1983</v>
      </c>
      <c r="J774" s="1">
        <v>50</v>
      </c>
      <c r="K774" s="1" t="str">
        <f t="shared" si="36"/>
        <v>valid</v>
      </c>
      <c r="L774" s="1" t="str">
        <f t="shared" si="37"/>
        <v>MID</v>
      </c>
      <c r="M774" t="str">
        <f t="shared" si="38"/>
        <v>American</v>
      </c>
      <c r="N774" s="1" t="str" cm="1">
        <f t="array" ref="N774">_xlfn.IFS(
G774&lt;=25,"Fast",
G774&lt;=40,"Medium",
G774&gt;40,"Slow"
)</f>
        <v>Slow</v>
      </c>
    </row>
    <row r="775" spans="1:14" x14ac:dyDescent="0.3">
      <c r="A775" s="1">
        <v>33209</v>
      </c>
      <c r="B775" s="1" t="s">
        <v>1984</v>
      </c>
      <c r="C775" s="1" t="s">
        <v>189</v>
      </c>
      <c r="D775" s="1" t="s">
        <v>1985</v>
      </c>
      <c r="E775" s="1">
        <v>1000</v>
      </c>
      <c r="F775" s="1">
        <v>4.2</v>
      </c>
      <c r="G775" s="1">
        <v>100</v>
      </c>
      <c r="H775" s="1" t="s">
        <v>1986</v>
      </c>
      <c r="I775" s="1" t="s">
        <v>1987</v>
      </c>
      <c r="J775" s="1">
        <v>93</v>
      </c>
      <c r="K775" s="1" t="str">
        <f t="shared" si="36"/>
        <v>valid</v>
      </c>
      <c r="L775" s="1" t="str">
        <f t="shared" si="37"/>
        <v>PREMIUM</v>
      </c>
      <c r="M775" t="str">
        <f t="shared" si="38"/>
        <v>Japanese</v>
      </c>
      <c r="N775" s="1" t="str" cm="1">
        <f t="array" ref="N775">_xlfn.IFS(
G775&lt;=25,"Fast",
G775&lt;=40,"Medium",
G775&gt;40,"Slow"
)</f>
        <v>Slow</v>
      </c>
    </row>
    <row r="776" spans="1:14" x14ac:dyDescent="0.3">
      <c r="A776" s="1">
        <v>33212</v>
      </c>
      <c r="B776" s="1" t="s">
        <v>864</v>
      </c>
      <c r="C776" s="1" t="s">
        <v>91</v>
      </c>
      <c r="D776" s="1" t="s">
        <v>1988</v>
      </c>
      <c r="E776" s="1">
        <v>300</v>
      </c>
      <c r="F776" s="1">
        <v>4.4000000000000004</v>
      </c>
      <c r="G776" s="1">
        <v>100</v>
      </c>
      <c r="H776" s="1" t="s">
        <v>1989</v>
      </c>
      <c r="I776" s="1" t="s">
        <v>864</v>
      </c>
      <c r="J776" s="1">
        <v>45</v>
      </c>
      <c r="K776" s="1" t="str">
        <f t="shared" si="36"/>
        <v>valid</v>
      </c>
      <c r="L776" s="1" t="str">
        <f t="shared" si="37"/>
        <v>BUDGET</v>
      </c>
      <c r="M776" t="str">
        <f t="shared" si="38"/>
        <v>American</v>
      </c>
      <c r="N776" s="1" t="str" cm="1">
        <f t="array" ref="N776">_xlfn.IFS(
G776&lt;=25,"Fast",
G776&lt;=40,"Medium",
G776&gt;40,"Slow"
)</f>
        <v>Slow</v>
      </c>
    </row>
    <row r="777" spans="1:14" x14ac:dyDescent="0.3">
      <c r="A777" s="1">
        <v>33237</v>
      </c>
      <c r="B777" s="1" t="s">
        <v>725</v>
      </c>
      <c r="C777" s="1" t="s">
        <v>68</v>
      </c>
      <c r="D777" s="1" t="s">
        <v>1990</v>
      </c>
      <c r="E777" s="1">
        <v>150</v>
      </c>
      <c r="F777" s="1">
        <v>4.4000000000000004</v>
      </c>
      <c r="G777" s="1">
        <v>100</v>
      </c>
      <c r="H777" s="1" t="s">
        <v>184</v>
      </c>
      <c r="I777" s="1" t="s">
        <v>1424</v>
      </c>
      <c r="J777" s="1">
        <v>59</v>
      </c>
      <c r="K777" s="1" t="str">
        <f t="shared" si="36"/>
        <v>valid</v>
      </c>
      <c r="L777" s="1" t="str">
        <f t="shared" si="37"/>
        <v>BUDGET</v>
      </c>
      <c r="M777" t="str">
        <f t="shared" si="38"/>
        <v>Fast Food</v>
      </c>
      <c r="N777" s="1" t="str" cm="1">
        <f t="array" ref="N777">_xlfn.IFS(
G777&lt;=25,"Fast",
G777&lt;=40,"Medium",
G777&gt;40,"Slow"
)</f>
        <v>Slow</v>
      </c>
    </row>
    <row r="778" spans="1:14" x14ac:dyDescent="0.3">
      <c r="A778" s="1">
        <v>33253</v>
      </c>
      <c r="B778" s="1" t="s">
        <v>156</v>
      </c>
      <c r="C778" s="1" t="s">
        <v>11</v>
      </c>
      <c r="D778" s="1" t="s">
        <v>1991</v>
      </c>
      <c r="E778" s="1">
        <v>350</v>
      </c>
      <c r="F778" s="1">
        <v>4.7</v>
      </c>
      <c r="G778" s="1">
        <v>100</v>
      </c>
      <c r="H778" s="1" t="s">
        <v>381</v>
      </c>
      <c r="I778" s="1" t="s">
        <v>1992</v>
      </c>
      <c r="J778" s="1">
        <v>37</v>
      </c>
      <c r="K778" s="1" t="str">
        <f t="shared" si="36"/>
        <v>valid</v>
      </c>
      <c r="L778" s="1" t="str">
        <f t="shared" si="37"/>
        <v>MID</v>
      </c>
      <c r="M778" t="str">
        <f t="shared" si="38"/>
        <v>Desserts</v>
      </c>
      <c r="N778" s="1" t="str" cm="1">
        <f t="array" ref="N778">_xlfn.IFS(
G778&lt;=25,"Fast",
G778&lt;=40,"Medium",
G778&gt;40,"Slow"
)</f>
        <v>Slow</v>
      </c>
    </row>
    <row r="779" spans="1:14" x14ac:dyDescent="0.3">
      <c r="A779" s="1">
        <v>33290</v>
      </c>
      <c r="B779" s="1" t="s">
        <v>634</v>
      </c>
      <c r="C779" s="1" t="s">
        <v>463</v>
      </c>
      <c r="D779" s="1" t="s">
        <v>1993</v>
      </c>
      <c r="E779" s="1">
        <v>350</v>
      </c>
      <c r="F779" s="1">
        <v>4.5</v>
      </c>
      <c r="G779" s="1">
        <v>50</v>
      </c>
      <c r="H779" s="1" t="s">
        <v>1193</v>
      </c>
      <c r="I779" s="1" t="s">
        <v>634</v>
      </c>
      <c r="J779" s="1">
        <v>55</v>
      </c>
      <c r="K779" s="1" t="str">
        <f t="shared" si="36"/>
        <v>valid</v>
      </c>
      <c r="L779" s="1" t="str">
        <f t="shared" si="37"/>
        <v>MID</v>
      </c>
      <c r="M779" t="str">
        <f t="shared" si="38"/>
        <v>Desserts</v>
      </c>
      <c r="N779" s="1" t="str" cm="1">
        <f t="array" ref="N779">_xlfn.IFS(
G779&lt;=25,"Fast",
G779&lt;=40,"Medium",
G779&gt;40,"Slow"
)</f>
        <v>Slow</v>
      </c>
    </row>
    <row r="780" spans="1:14" x14ac:dyDescent="0.3">
      <c r="A780" s="1">
        <v>33434</v>
      </c>
      <c r="B780" s="1" t="s">
        <v>634</v>
      </c>
      <c r="C780" s="1" t="s">
        <v>463</v>
      </c>
      <c r="D780" s="1" t="s">
        <v>1994</v>
      </c>
      <c r="E780" s="1">
        <v>300</v>
      </c>
      <c r="F780" s="1">
        <v>4</v>
      </c>
      <c r="G780" s="1">
        <v>100</v>
      </c>
      <c r="H780" s="1" t="s">
        <v>1995</v>
      </c>
      <c r="I780" s="1" t="s">
        <v>1996</v>
      </c>
      <c r="J780" s="1">
        <v>54</v>
      </c>
      <c r="K780" s="1" t="str">
        <f t="shared" si="36"/>
        <v>valid</v>
      </c>
      <c r="L780" s="1" t="str">
        <f t="shared" si="37"/>
        <v>BUDGET</v>
      </c>
      <c r="M780" t="str">
        <f t="shared" si="38"/>
        <v>Tandoor</v>
      </c>
      <c r="N780" s="1" t="str" cm="1">
        <f t="array" ref="N780">_xlfn.IFS(
G780&lt;=25,"Fast",
G780&lt;=40,"Medium",
G780&gt;40,"Slow"
)</f>
        <v>Slow</v>
      </c>
    </row>
    <row r="781" spans="1:14" x14ac:dyDescent="0.3">
      <c r="A781" s="1">
        <v>33456</v>
      </c>
      <c r="B781" s="1" t="s">
        <v>1750</v>
      </c>
      <c r="C781" s="1" t="s">
        <v>189</v>
      </c>
      <c r="D781" s="1" t="s">
        <v>1997</v>
      </c>
      <c r="E781" s="1">
        <v>600</v>
      </c>
      <c r="F781" s="1">
        <v>4.4000000000000004</v>
      </c>
      <c r="G781" s="1">
        <v>1000</v>
      </c>
      <c r="H781" s="1" t="s">
        <v>1998</v>
      </c>
      <c r="I781" s="1" t="s">
        <v>1999</v>
      </c>
      <c r="J781" s="1">
        <v>79</v>
      </c>
      <c r="K781" s="1" t="str">
        <f t="shared" si="36"/>
        <v>valid</v>
      </c>
      <c r="L781" s="1" t="str">
        <f t="shared" si="37"/>
        <v>MID</v>
      </c>
      <c r="M781" t="str">
        <f t="shared" si="38"/>
        <v>Indian</v>
      </c>
      <c r="N781" s="1" t="str" cm="1">
        <f t="array" ref="N781">_xlfn.IFS(
G781&lt;=25,"Fast",
G781&lt;=40,"Medium",
G781&gt;40,"Slow"
)</f>
        <v>Slow</v>
      </c>
    </row>
    <row r="782" spans="1:14" x14ac:dyDescent="0.3">
      <c r="A782" s="1">
        <v>33457</v>
      </c>
      <c r="B782" s="1" t="s">
        <v>1075</v>
      </c>
      <c r="C782" s="1" t="s">
        <v>463</v>
      </c>
      <c r="D782" s="1" t="s">
        <v>2000</v>
      </c>
      <c r="E782" s="1">
        <v>600</v>
      </c>
      <c r="F782" s="1">
        <v>3.8</v>
      </c>
      <c r="G782" s="1">
        <v>1000</v>
      </c>
      <c r="H782" s="1" t="s">
        <v>2001</v>
      </c>
      <c r="I782" s="1" t="s">
        <v>2002</v>
      </c>
      <c r="J782" s="1">
        <v>34</v>
      </c>
      <c r="K782" s="1" t="str">
        <f t="shared" si="36"/>
        <v>valid</v>
      </c>
      <c r="L782" s="1" t="str">
        <f t="shared" si="37"/>
        <v>MID</v>
      </c>
      <c r="M782" t="str">
        <f t="shared" si="38"/>
        <v>Biryani</v>
      </c>
      <c r="N782" s="1" t="str" cm="1">
        <f t="array" ref="N782">_xlfn.IFS(
G782&lt;=25,"Fast",
G782&lt;=40,"Medium",
G782&gt;40,"Slow"
)</f>
        <v>Slow</v>
      </c>
    </row>
    <row r="783" spans="1:14" x14ac:dyDescent="0.3">
      <c r="A783" s="1">
        <v>33514</v>
      </c>
      <c r="B783" s="1" t="s">
        <v>993</v>
      </c>
      <c r="C783" s="1" t="s">
        <v>189</v>
      </c>
      <c r="D783" s="1" t="s">
        <v>2003</v>
      </c>
      <c r="E783" s="1">
        <v>250</v>
      </c>
      <c r="F783" s="1">
        <v>3.7</v>
      </c>
      <c r="G783" s="1">
        <v>20</v>
      </c>
      <c r="H783" s="1" t="s">
        <v>19</v>
      </c>
      <c r="I783" s="1" t="s">
        <v>2004</v>
      </c>
      <c r="J783" s="1">
        <v>86</v>
      </c>
      <c r="K783" s="1" t="str">
        <f t="shared" si="36"/>
        <v>valid</v>
      </c>
      <c r="L783" s="1" t="str">
        <f t="shared" si="37"/>
        <v>BUDGET</v>
      </c>
      <c r="M783" t="str">
        <f t="shared" si="38"/>
        <v>Chinese</v>
      </c>
      <c r="N783" s="1" t="str" cm="1">
        <f t="array" ref="N783">_xlfn.IFS(
G783&lt;=25,"Fast",
G783&lt;=40,"Medium",
G783&gt;40,"Slow"
)</f>
        <v>Fast</v>
      </c>
    </row>
    <row r="784" spans="1:14" x14ac:dyDescent="0.3">
      <c r="A784" s="1">
        <v>33520</v>
      </c>
      <c r="B784" s="1" t="s">
        <v>319</v>
      </c>
      <c r="C784" s="1" t="s">
        <v>189</v>
      </c>
      <c r="D784" s="1" t="s">
        <v>2005</v>
      </c>
      <c r="E784" s="1">
        <v>800</v>
      </c>
      <c r="F784" s="1">
        <v>2.9</v>
      </c>
      <c r="G784" s="1">
        <v>80</v>
      </c>
      <c r="H784" s="1" t="s">
        <v>928</v>
      </c>
      <c r="I784" s="1" t="s">
        <v>2006</v>
      </c>
      <c r="J784" s="1">
        <v>69</v>
      </c>
      <c r="K784" s="1" t="str">
        <f t="shared" si="36"/>
        <v>valid</v>
      </c>
      <c r="L784" s="1" t="str">
        <f t="shared" si="37"/>
        <v>PREMIUM</v>
      </c>
      <c r="M784" t="str">
        <f t="shared" si="38"/>
        <v>Indian</v>
      </c>
      <c r="N784" s="1" t="str" cm="1">
        <f t="array" ref="N784">_xlfn.IFS(
G784&lt;=25,"Fast",
G784&lt;=40,"Medium",
G784&gt;40,"Slow"
)</f>
        <v>Slow</v>
      </c>
    </row>
    <row r="785" spans="1:14" x14ac:dyDescent="0.3">
      <c r="A785" s="1">
        <v>33525</v>
      </c>
      <c r="B785" s="1" t="s">
        <v>2007</v>
      </c>
      <c r="C785" s="1" t="s">
        <v>115</v>
      </c>
      <c r="D785" s="1" t="s">
        <v>2008</v>
      </c>
      <c r="E785" s="1">
        <v>300</v>
      </c>
      <c r="F785" s="1">
        <v>2.9</v>
      </c>
      <c r="G785" s="1">
        <v>80</v>
      </c>
      <c r="H785" s="1" t="s">
        <v>1025</v>
      </c>
      <c r="I785" s="1" t="s">
        <v>285</v>
      </c>
      <c r="J785" s="1">
        <v>48</v>
      </c>
      <c r="K785" s="1" t="str">
        <f t="shared" si="36"/>
        <v>valid</v>
      </c>
      <c r="L785" s="1" t="str">
        <f t="shared" si="37"/>
        <v>BUDGET</v>
      </c>
      <c r="M785" t="str">
        <f t="shared" si="38"/>
        <v>Maharashtrian</v>
      </c>
      <c r="N785" s="1" t="str" cm="1">
        <f t="array" ref="N785">_xlfn.IFS(
G785&lt;=25,"Fast",
G785&lt;=40,"Medium",
G785&gt;40,"Slow"
)</f>
        <v>Slow</v>
      </c>
    </row>
    <row r="786" spans="1:14" x14ac:dyDescent="0.3">
      <c r="A786" s="1">
        <v>33671</v>
      </c>
      <c r="B786" s="1" t="s">
        <v>216</v>
      </c>
      <c r="C786" s="1" t="s">
        <v>189</v>
      </c>
      <c r="D786" s="1" t="s">
        <v>2009</v>
      </c>
      <c r="E786" s="1">
        <v>250</v>
      </c>
      <c r="F786" s="1">
        <v>4.2</v>
      </c>
      <c r="G786" s="1">
        <v>50</v>
      </c>
      <c r="H786" s="1" t="s">
        <v>2010</v>
      </c>
      <c r="I786" s="1" t="s">
        <v>2011</v>
      </c>
      <c r="J786" s="1">
        <v>70</v>
      </c>
      <c r="K786" s="1" t="str">
        <f t="shared" si="36"/>
        <v>valid</v>
      </c>
      <c r="L786" s="1" t="str">
        <f t="shared" si="37"/>
        <v>BUDGET</v>
      </c>
      <c r="M786" t="str">
        <f t="shared" si="38"/>
        <v>Healthy Food</v>
      </c>
      <c r="N786" s="1" t="str" cm="1">
        <f t="array" ref="N786">_xlfn.IFS(
G786&lt;=25,"Fast",
G786&lt;=40,"Medium",
G786&gt;40,"Slow"
)</f>
        <v>Slow</v>
      </c>
    </row>
    <row r="787" spans="1:14" x14ac:dyDescent="0.3">
      <c r="A787" s="1">
        <v>33753</v>
      </c>
      <c r="B787" s="1" t="s">
        <v>459</v>
      </c>
      <c r="C787" s="1" t="s">
        <v>91</v>
      </c>
      <c r="D787" s="1" t="s">
        <v>2012</v>
      </c>
      <c r="E787" s="1">
        <v>800</v>
      </c>
      <c r="F787" s="1">
        <v>3.9</v>
      </c>
      <c r="G787" s="1">
        <v>20</v>
      </c>
      <c r="H787" s="1" t="s">
        <v>131</v>
      </c>
      <c r="I787" s="1" t="s">
        <v>1780</v>
      </c>
      <c r="J787" s="1">
        <v>53</v>
      </c>
      <c r="K787" s="1" t="str">
        <f t="shared" si="36"/>
        <v>valid</v>
      </c>
      <c r="L787" s="1" t="str">
        <f t="shared" si="37"/>
        <v>PREMIUM</v>
      </c>
      <c r="M787" t="str">
        <f t="shared" si="38"/>
        <v>North Indian</v>
      </c>
      <c r="N787" s="1" t="str" cm="1">
        <f t="array" ref="N787">_xlfn.IFS(
G787&lt;=25,"Fast",
G787&lt;=40,"Medium",
G787&gt;40,"Slow"
)</f>
        <v>Fast</v>
      </c>
    </row>
    <row r="788" spans="1:14" x14ac:dyDescent="0.3">
      <c r="A788" s="1">
        <v>33807</v>
      </c>
      <c r="B788" s="1" t="s">
        <v>264</v>
      </c>
      <c r="C788" s="1" t="s">
        <v>115</v>
      </c>
      <c r="D788" s="1" t="s">
        <v>2013</v>
      </c>
      <c r="E788" s="1">
        <v>400</v>
      </c>
      <c r="F788" s="1">
        <v>4.5999999999999996</v>
      </c>
      <c r="G788" s="1">
        <v>100</v>
      </c>
      <c r="H788" s="1" t="s">
        <v>1748</v>
      </c>
      <c r="I788" s="1" t="s">
        <v>1702</v>
      </c>
      <c r="J788" s="1">
        <v>36</v>
      </c>
      <c r="K788" s="1" t="str">
        <f t="shared" si="36"/>
        <v>valid</v>
      </c>
      <c r="L788" s="1" t="str">
        <f t="shared" si="37"/>
        <v>MID</v>
      </c>
      <c r="M788" t="str">
        <f t="shared" si="38"/>
        <v>Bengali</v>
      </c>
      <c r="N788" s="1" t="str" cm="1">
        <f t="array" ref="N788">_xlfn.IFS(
G788&lt;=25,"Fast",
G788&lt;=40,"Medium",
G788&gt;40,"Slow"
)</f>
        <v>Slow</v>
      </c>
    </row>
    <row r="789" spans="1:14" x14ac:dyDescent="0.3">
      <c r="A789" s="1">
        <v>33849</v>
      </c>
      <c r="B789" s="1" t="s">
        <v>125</v>
      </c>
      <c r="C789" s="1" t="s">
        <v>115</v>
      </c>
      <c r="D789" s="1" t="s">
        <v>2014</v>
      </c>
      <c r="E789" s="1">
        <v>400</v>
      </c>
      <c r="F789" s="1">
        <v>4.4000000000000004</v>
      </c>
      <c r="G789" s="1">
        <v>100</v>
      </c>
      <c r="H789" s="1" t="s">
        <v>2015</v>
      </c>
      <c r="I789" s="1" t="s">
        <v>125</v>
      </c>
      <c r="J789" s="1">
        <v>73</v>
      </c>
      <c r="K789" s="1" t="str">
        <f t="shared" si="36"/>
        <v>valid</v>
      </c>
      <c r="L789" s="1" t="str">
        <f t="shared" si="37"/>
        <v>MID</v>
      </c>
      <c r="M789" t="str">
        <f t="shared" si="38"/>
        <v>Continental</v>
      </c>
      <c r="N789" s="1" t="str" cm="1">
        <f t="array" ref="N789">_xlfn.IFS(
G789&lt;=25,"Fast",
G789&lt;=40,"Medium",
G789&gt;40,"Slow"
)</f>
        <v>Slow</v>
      </c>
    </row>
    <row r="790" spans="1:14" x14ac:dyDescent="0.3">
      <c r="A790" s="1">
        <v>33875</v>
      </c>
      <c r="B790" s="1" t="s">
        <v>786</v>
      </c>
      <c r="C790" s="1" t="s">
        <v>115</v>
      </c>
      <c r="D790" s="1" t="s">
        <v>2016</v>
      </c>
      <c r="E790" s="1">
        <v>400</v>
      </c>
      <c r="F790" s="1">
        <v>2.9</v>
      </c>
      <c r="G790" s="1">
        <v>80</v>
      </c>
      <c r="H790" s="1" t="s">
        <v>534</v>
      </c>
      <c r="I790" s="1" t="s">
        <v>2017</v>
      </c>
      <c r="J790" s="1">
        <v>75</v>
      </c>
      <c r="K790" s="1" t="str">
        <f t="shared" si="36"/>
        <v>valid</v>
      </c>
      <c r="L790" s="1" t="str">
        <f t="shared" si="37"/>
        <v>MID</v>
      </c>
      <c r="M790" t="str">
        <f t="shared" si="38"/>
        <v>Street Food</v>
      </c>
      <c r="N790" s="1" t="str" cm="1">
        <f t="array" ref="N790">_xlfn.IFS(
G790&lt;=25,"Fast",
G790&lt;=40,"Medium",
G790&gt;40,"Slow"
)</f>
        <v>Slow</v>
      </c>
    </row>
    <row r="791" spans="1:14" x14ac:dyDescent="0.3">
      <c r="A791" s="1">
        <v>33913</v>
      </c>
      <c r="B791" s="1" t="s">
        <v>459</v>
      </c>
      <c r="C791" s="1" t="s">
        <v>91</v>
      </c>
      <c r="D791" s="1" t="s">
        <v>2018</v>
      </c>
      <c r="E791" s="1">
        <v>400</v>
      </c>
      <c r="F791" s="1">
        <v>2.9</v>
      </c>
      <c r="G791" s="1">
        <v>80</v>
      </c>
      <c r="H791" s="1" t="s">
        <v>184</v>
      </c>
      <c r="I791" s="1" t="s">
        <v>1780</v>
      </c>
      <c r="J791" s="1">
        <v>47</v>
      </c>
      <c r="K791" s="1" t="str">
        <f t="shared" si="36"/>
        <v>valid</v>
      </c>
      <c r="L791" s="1" t="str">
        <f t="shared" si="37"/>
        <v>MID</v>
      </c>
      <c r="M791" t="str">
        <f t="shared" si="38"/>
        <v>Fast Food</v>
      </c>
      <c r="N791" s="1" t="str" cm="1">
        <f t="array" ref="N791">_xlfn.IFS(
G791&lt;=25,"Fast",
G791&lt;=40,"Medium",
G791&gt;40,"Slow"
)</f>
        <v>Slow</v>
      </c>
    </row>
    <row r="792" spans="1:14" x14ac:dyDescent="0.3">
      <c r="A792" s="1">
        <v>33930</v>
      </c>
      <c r="B792" s="1" t="s">
        <v>505</v>
      </c>
      <c r="C792" s="1" t="s">
        <v>91</v>
      </c>
      <c r="D792" s="1" t="s">
        <v>1827</v>
      </c>
      <c r="E792" s="1">
        <v>400</v>
      </c>
      <c r="F792" s="1">
        <v>2.9</v>
      </c>
      <c r="G792" s="1">
        <v>80</v>
      </c>
      <c r="H792" s="1" t="s">
        <v>1828</v>
      </c>
      <c r="I792" s="1" t="s">
        <v>2019</v>
      </c>
      <c r="J792" s="1">
        <v>41</v>
      </c>
      <c r="K792" s="1" t="str">
        <f t="shared" si="36"/>
        <v>valid</v>
      </c>
      <c r="L792" s="1" t="str">
        <f t="shared" si="37"/>
        <v>MID</v>
      </c>
      <c r="M792" t="str">
        <f t="shared" si="38"/>
        <v>Italian</v>
      </c>
      <c r="N792" s="1" t="str" cm="1">
        <f t="array" ref="N792">_xlfn.IFS(
G792&lt;=25,"Fast",
G792&lt;=40,"Medium",
G792&gt;40,"Slow"
)</f>
        <v>Slow</v>
      </c>
    </row>
    <row r="793" spans="1:14" x14ac:dyDescent="0.3">
      <c r="A793" s="1">
        <v>33938</v>
      </c>
      <c r="B793" s="1" t="s">
        <v>1219</v>
      </c>
      <c r="C793" s="1" t="s">
        <v>115</v>
      </c>
      <c r="D793" s="1" t="s">
        <v>1827</v>
      </c>
      <c r="E793" s="1">
        <v>400</v>
      </c>
      <c r="F793" s="1">
        <v>4.4000000000000004</v>
      </c>
      <c r="G793" s="1">
        <v>20</v>
      </c>
      <c r="H793" s="1" t="s">
        <v>1828</v>
      </c>
      <c r="I793" s="1" t="s">
        <v>2020</v>
      </c>
      <c r="J793" s="1">
        <v>38</v>
      </c>
      <c r="K793" s="1" t="str">
        <f t="shared" si="36"/>
        <v>valid</v>
      </c>
      <c r="L793" s="1" t="str">
        <f t="shared" si="37"/>
        <v>MID</v>
      </c>
      <c r="M793" t="str">
        <f t="shared" si="38"/>
        <v>Italian</v>
      </c>
      <c r="N793" s="1" t="str" cm="1">
        <f t="array" ref="N793">_xlfn.IFS(
G793&lt;=25,"Fast",
G793&lt;=40,"Medium",
G793&gt;40,"Slow"
)</f>
        <v>Fast</v>
      </c>
    </row>
    <row r="794" spans="1:14" x14ac:dyDescent="0.3">
      <c r="A794" s="1">
        <v>34020</v>
      </c>
      <c r="B794" s="1" t="s">
        <v>864</v>
      </c>
      <c r="C794" s="1" t="s">
        <v>91</v>
      </c>
      <c r="D794" s="1" t="s">
        <v>2021</v>
      </c>
      <c r="E794" s="1">
        <v>400</v>
      </c>
      <c r="F794" s="1">
        <v>3.9</v>
      </c>
      <c r="G794" s="1">
        <v>500</v>
      </c>
      <c r="H794" s="1" t="s">
        <v>2022</v>
      </c>
      <c r="I794" s="1" t="s">
        <v>864</v>
      </c>
      <c r="J794" s="1">
        <v>44</v>
      </c>
      <c r="K794" s="1" t="str">
        <f t="shared" si="36"/>
        <v>valid</v>
      </c>
      <c r="L794" s="1" t="str">
        <f t="shared" si="37"/>
        <v>MID</v>
      </c>
      <c r="M794" t="str">
        <f t="shared" si="38"/>
        <v>North Indian</v>
      </c>
      <c r="N794" s="1" t="str" cm="1">
        <f t="array" ref="N794">_xlfn.IFS(
G794&lt;=25,"Fast",
G794&lt;=40,"Medium",
G794&gt;40,"Slow"
)</f>
        <v>Slow</v>
      </c>
    </row>
    <row r="795" spans="1:14" x14ac:dyDescent="0.3">
      <c r="A795" s="1">
        <v>34028</v>
      </c>
      <c r="B795" s="1" t="s">
        <v>2023</v>
      </c>
      <c r="C795" s="1" t="s">
        <v>68</v>
      </c>
      <c r="D795" s="1" t="s">
        <v>2024</v>
      </c>
      <c r="E795" s="1">
        <v>200</v>
      </c>
      <c r="F795" s="1">
        <v>4.4000000000000004</v>
      </c>
      <c r="G795" s="1">
        <v>1000</v>
      </c>
      <c r="H795" s="1" t="s">
        <v>2025</v>
      </c>
      <c r="I795" s="1" t="s">
        <v>2026</v>
      </c>
      <c r="J795" s="1">
        <v>61</v>
      </c>
      <c r="K795" s="1" t="str">
        <f t="shared" si="36"/>
        <v>valid</v>
      </c>
      <c r="L795" s="1" t="str">
        <f t="shared" si="37"/>
        <v>BUDGET</v>
      </c>
      <c r="M795" t="str">
        <f t="shared" si="38"/>
        <v>Sweets  Desserts</v>
      </c>
      <c r="N795" s="1" t="str" cm="1">
        <f t="array" ref="N795">_xlfn.IFS(
G795&lt;=25,"Fast",
G795&lt;=40,"Medium",
G795&gt;40,"Slow"
)</f>
        <v>Slow</v>
      </c>
    </row>
    <row r="796" spans="1:14" x14ac:dyDescent="0.3">
      <c r="A796" s="1">
        <v>34058</v>
      </c>
      <c r="B796" s="1" t="s">
        <v>677</v>
      </c>
      <c r="C796" s="1" t="s">
        <v>115</v>
      </c>
      <c r="D796" s="1" t="s">
        <v>2027</v>
      </c>
      <c r="E796" s="1">
        <v>300</v>
      </c>
      <c r="F796" s="1">
        <v>3.7</v>
      </c>
      <c r="G796" s="1">
        <v>100</v>
      </c>
      <c r="H796" s="1" t="s">
        <v>2028</v>
      </c>
      <c r="I796" s="1" t="s">
        <v>375</v>
      </c>
      <c r="J796" s="1">
        <v>63</v>
      </c>
      <c r="K796" s="1" t="str">
        <f t="shared" si="36"/>
        <v>valid</v>
      </c>
      <c r="L796" s="1" t="str">
        <f t="shared" si="37"/>
        <v>BUDGET</v>
      </c>
      <c r="M796" t="str">
        <f t="shared" si="38"/>
        <v>North Indian</v>
      </c>
      <c r="N796" s="1" t="str" cm="1">
        <f t="array" ref="N796">_xlfn.IFS(
G796&lt;=25,"Fast",
G796&lt;=40,"Medium",
G796&gt;40,"Slow"
)</f>
        <v>Slow</v>
      </c>
    </row>
    <row r="797" spans="1:14" x14ac:dyDescent="0.3">
      <c r="A797" s="1">
        <v>34072</v>
      </c>
      <c r="B797" s="1" t="s">
        <v>766</v>
      </c>
      <c r="C797" s="1" t="s">
        <v>383</v>
      </c>
      <c r="D797" s="1" t="s">
        <v>2029</v>
      </c>
      <c r="E797" s="1">
        <v>400</v>
      </c>
      <c r="F797" s="1">
        <v>3.7</v>
      </c>
      <c r="G797" s="1">
        <v>500</v>
      </c>
      <c r="H797" s="1" t="s">
        <v>2030</v>
      </c>
      <c r="I797" s="1" t="s">
        <v>2031</v>
      </c>
      <c r="J797" s="1">
        <v>46</v>
      </c>
      <c r="K797" s="1" t="str">
        <f t="shared" si="36"/>
        <v>valid</v>
      </c>
      <c r="L797" s="1" t="str">
        <f t="shared" si="37"/>
        <v>MID</v>
      </c>
      <c r="M797" t="str">
        <f t="shared" si="38"/>
        <v>North Indian</v>
      </c>
      <c r="N797" s="1" t="str" cm="1">
        <f t="array" ref="N797">_xlfn.IFS(
G797&lt;=25,"Fast",
G797&lt;=40,"Medium",
G797&gt;40,"Slow"
)</f>
        <v>Slow</v>
      </c>
    </row>
    <row r="798" spans="1:14" x14ac:dyDescent="0.3">
      <c r="A798" s="1">
        <v>34147</v>
      </c>
      <c r="B798" s="1" t="s">
        <v>306</v>
      </c>
      <c r="C798" s="1" t="s">
        <v>68</v>
      </c>
      <c r="D798" s="1" t="s">
        <v>2032</v>
      </c>
      <c r="E798" s="1">
        <v>200</v>
      </c>
      <c r="F798" s="1">
        <v>4</v>
      </c>
      <c r="G798" s="1">
        <v>100</v>
      </c>
      <c r="H798" s="1" t="s">
        <v>617</v>
      </c>
      <c r="I798" s="1" t="s">
        <v>2033</v>
      </c>
      <c r="J798" s="1">
        <v>30</v>
      </c>
      <c r="K798" s="1" t="str">
        <f t="shared" si="36"/>
        <v>valid</v>
      </c>
      <c r="L798" s="1" t="str">
        <f t="shared" si="37"/>
        <v>BUDGET</v>
      </c>
      <c r="M798" t="str">
        <f t="shared" si="38"/>
        <v>Bakery</v>
      </c>
      <c r="N798" s="1" t="str" cm="1">
        <f t="array" ref="N798">_xlfn.IFS(
G798&lt;=25,"Fast",
G798&lt;=40,"Medium",
G798&gt;40,"Slow"
)</f>
        <v>Slow</v>
      </c>
    </row>
    <row r="799" spans="1:14" x14ac:dyDescent="0.3">
      <c r="A799" s="1">
        <v>34166</v>
      </c>
      <c r="B799" s="1" t="s">
        <v>634</v>
      </c>
      <c r="C799" s="1" t="s">
        <v>463</v>
      </c>
      <c r="D799" s="1" t="s">
        <v>2034</v>
      </c>
      <c r="E799" s="1">
        <v>350</v>
      </c>
      <c r="F799" s="1">
        <v>4.2</v>
      </c>
      <c r="G799" s="1">
        <v>100</v>
      </c>
      <c r="H799" s="1" t="s">
        <v>2035</v>
      </c>
      <c r="I799" s="1" t="s">
        <v>2036</v>
      </c>
      <c r="J799" s="1">
        <v>49</v>
      </c>
      <c r="K799" s="1" t="str">
        <f t="shared" si="36"/>
        <v>valid</v>
      </c>
      <c r="L799" s="1" t="str">
        <f t="shared" si="37"/>
        <v>MID</v>
      </c>
      <c r="M799" t="str">
        <f t="shared" si="38"/>
        <v>Biryani</v>
      </c>
      <c r="N799" s="1" t="str" cm="1">
        <f t="array" ref="N799">_xlfn.IFS(
G799&lt;=25,"Fast",
G799&lt;=40,"Medium",
G799&gt;40,"Slow"
)</f>
        <v>Slow</v>
      </c>
    </row>
    <row r="800" spans="1:14" x14ac:dyDescent="0.3">
      <c r="A800" s="1">
        <v>34269</v>
      </c>
      <c r="B800" s="1" t="s">
        <v>1702</v>
      </c>
      <c r="C800" s="1" t="s">
        <v>11</v>
      </c>
      <c r="D800" s="1" t="s">
        <v>2037</v>
      </c>
      <c r="E800" s="1">
        <v>300</v>
      </c>
      <c r="F800" s="1">
        <v>4.2</v>
      </c>
      <c r="G800" s="1">
        <v>1000</v>
      </c>
      <c r="H800" s="1" t="s">
        <v>2038</v>
      </c>
      <c r="I800" s="1" t="s">
        <v>1532</v>
      </c>
      <c r="J800" s="1">
        <v>35</v>
      </c>
      <c r="K800" s="1" t="str">
        <f t="shared" si="36"/>
        <v>valid</v>
      </c>
      <c r="L800" s="1" t="str">
        <f t="shared" si="37"/>
        <v>BUDGET</v>
      </c>
      <c r="M800" t="str">
        <f t="shared" si="38"/>
        <v>Continental</v>
      </c>
      <c r="N800" s="1" t="str" cm="1">
        <f t="array" ref="N800">_xlfn.IFS(
G800&lt;=25,"Fast",
G800&lt;=40,"Medium",
G800&gt;40,"Slow"
)</f>
        <v>Slow</v>
      </c>
    </row>
    <row r="801" spans="1:14" x14ac:dyDescent="0.3">
      <c r="A801" s="1">
        <v>34312</v>
      </c>
      <c r="B801" s="1" t="s">
        <v>679</v>
      </c>
      <c r="C801" s="1" t="s">
        <v>463</v>
      </c>
      <c r="D801" s="1" t="s">
        <v>2039</v>
      </c>
      <c r="E801" s="1">
        <v>1900</v>
      </c>
      <c r="F801" s="1">
        <v>4.3</v>
      </c>
      <c r="G801" s="1">
        <v>50</v>
      </c>
      <c r="H801" s="1" t="s">
        <v>19</v>
      </c>
      <c r="I801" s="1" t="s">
        <v>679</v>
      </c>
      <c r="J801" s="1">
        <v>72</v>
      </c>
      <c r="K801" s="1" t="str">
        <f t="shared" si="36"/>
        <v>valid</v>
      </c>
      <c r="L801" s="1" t="str">
        <f t="shared" si="37"/>
        <v>PREMIUM</v>
      </c>
      <c r="M801" t="str">
        <f t="shared" si="38"/>
        <v>Chinese</v>
      </c>
      <c r="N801" s="1" t="str" cm="1">
        <f t="array" ref="N801">_xlfn.IFS(
G801&lt;=25,"Fast",
G801&lt;=40,"Medium",
G801&gt;40,"Slow"
)</f>
        <v>Slow</v>
      </c>
    </row>
    <row r="802" spans="1:14" x14ac:dyDescent="0.3">
      <c r="A802" s="1">
        <v>34313</v>
      </c>
      <c r="B802" s="1" t="s">
        <v>679</v>
      </c>
      <c r="C802" s="1" t="s">
        <v>463</v>
      </c>
      <c r="D802" s="1" t="s">
        <v>2040</v>
      </c>
      <c r="E802" s="1">
        <v>1000</v>
      </c>
      <c r="F802" s="1">
        <v>2.9</v>
      </c>
      <c r="G802" s="1">
        <v>80</v>
      </c>
      <c r="H802" s="1" t="s">
        <v>2041</v>
      </c>
      <c r="I802" s="1" t="s">
        <v>679</v>
      </c>
      <c r="J802" s="1">
        <v>71</v>
      </c>
      <c r="K802" s="1" t="str">
        <f t="shared" si="36"/>
        <v>valid</v>
      </c>
      <c r="L802" s="1" t="str">
        <f t="shared" si="37"/>
        <v>PREMIUM</v>
      </c>
      <c r="M802" t="str">
        <f t="shared" si="38"/>
        <v>Indian</v>
      </c>
      <c r="N802" s="1" t="str" cm="1">
        <f t="array" ref="N802">_xlfn.IFS(
G802&lt;=25,"Fast",
G802&lt;=40,"Medium",
G802&gt;40,"Slow"
)</f>
        <v>Slow</v>
      </c>
    </row>
    <row r="803" spans="1:14" x14ac:dyDescent="0.3">
      <c r="A803" s="1">
        <v>34463</v>
      </c>
      <c r="B803" s="1" t="s">
        <v>756</v>
      </c>
      <c r="C803" s="1" t="s">
        <v>383</v>
      </c>
      <c r="D803" s="1" t="s">
        <v>2042</v>
      </c>
      <c r="E803" s="1">
        <v>400</v>
      </c>
      <c r="F803" s="1">
        <v>4.0999999999999996</v>
      </c>
      <c r="G803" s="1">
        <v>100</v>
      </c>
      <c r="H803" s="1" t="s">
        <v>1128</v>
      </c>
      <c r="I803" s="1" t="s">
        <v>759</v>
      </c>
      <c r="J803" s="1">
        <v>36</v>
      </c>
      <c r="K803" s="1" t="str">
        <f t="shared" si="36"/>
        <v>valid</v>
      </c>
      <c r="L803" s="1" t="str">
        <f t="shared" si="37"/>
        <v>MID</v>
      </c>
      <c r="M803" t="str">
        <f t="shared" si="38"/>
        <v>Desserts</v>
      </c>
      <c r="N803" s="1" t="str" cm="1">
        <f t="array" ref="N803">_xlfn.IFS(
G803&lt;=25,"Fast",
G803&lt;=40,"Medium",
G803&gt;40,"Slow"
)</f>
        <v>Slow</v>
      </c>
    </row>
    <row r="804" spans="1:14" x14ac:dyDescent="0.3">
      <c r="A804" s="1">
        <v>34634</v>
      </c>
      <c r="B804" s="1" t="s">
        <v>1689</v>
      </c>
      <c r="C804" s="1" t="s">
        <v>68</v>
      </c>
      <c r="D804" s="1" t="s">
        <v>2043</v>
      </c>
      <c r="E804" s="1">
        <v>350</v>
      </c>
      <c r="F804" s="1">
        <v>4</v>
      </c>
      <c r="G804" s="1">
        <v>10000</v>
      </c>
      <c r="H804" s="1" t="s">
        <v>2044</v>
      </c>
      <c r="I804" s="1" t="s">
        <v>2045</v>
      </c>
      <c r="J804" s="1">
        <v>63</v>
      </c>
      <c r="K804" s="1" t="str">
        <f t="shared" si="36"/>
        <v>valid</v>
      </c>
      <c r="L804" s="1" t="str">
        <f t="shared" si="37"/>
        <v>MID</v>
      </c>
      <c r="M804" t="str">
        <f t="shared" si="38"/>
        <v>Biryani  North Indian  Chinese  Mughlai  Tandoor</v>
      </c>
      <c r="N804" s="1" t="str" cm="1">
        <f t="array" ref="N804">_xlfn.IFS(
G804&lt;=25,"Fast",
G804&lt;=40,"Medium",
G804&gt;40,"Slow"
)</f>
        <v>Slow</v>
      </c>
    </row>
    <row r="805" spans="1:14" x14ac:dyDescent="0.3">
      <c r="A805" s="1">
        <v>34715</v>
      </c>
      <c r="B805" s="1" t="s">
        <v>264</v>
      </c>
      <c r="C805" s="1" t="s">
        <v>115</v>
      </c>
      <c r="D805" s="1" t="s">
        <v>2046</v>
      </c>
      <c r="E805" s="1">
        <v>250</v>
      </c>
      <c r="F805" s="1">
        <v>3.9</v>
      </c>
      <c r="G805" s="1">
        <v>100</v>
      </c>
      <c r="H805" s="1" t="s">
        <v>1606</v>
      </c>
      <c r="I805" s="1" t="s">
        <v>1702</v>
      </c>
      <c r="J805" s="1">
        <v>34</v>
      </c>
      <c r="K805" s="1" t="str">
        <f t="shared" si="36"/>
        <v>valid</v>
      </c>
      <c r="L805" s="1" t="str">
        <f t="shared" si="37"/>
        <v>BUDGET</v>
      </c>
      <c r="M805" t="str">
        <f t="shared" si="38"/>
        <v>Chinese</v>
      </c>
      <c r="N805" s="1" t="str" cm="1">
        <f t="array" ref="N805">_xlfn.IFS(
G805&lt;=25,"Fast",
G805&lt;=40,"Medium",
G805&gt;40,"Slow"
)</f>
        <v>Slow</v>
      </c>
    </row>
    <row r="806" spans="1:14" x14ac:dyDescent="0.3">
      <c r="A806" s="1">
        <v>34803</v>
      </c>
      <c r="B806" s="1" t="s">
        <v>1274</v>
      </c>
      <c r="C806" s="1" t="s">
        <v>91</v>
      </c>
      <c r="D806" s="1" t="s">
        <v>2047</v>
      </c>
      <c r="E806" s="1">
        <v>300</v>
      </c>
      <c r="F806" s="1">
        <v>4.3</v>
      </c>
      <c r="G806" s="1">
        <v>100</v>
      </c>
      <c r="H806" s="1" t="s">
        <v>2048</v>
      </c>
      <c r="I806" s="1" t="s">
        <v>864</v>
      </c>
      <c r="J806" s="1">
        <v>40</v>
      </c>
      <c r="K806" s="1" t="str">
        <f t="shared" si="36"/>
        <v>valid</v>
      </c>
      <c r="L806" s="1" t="str">
        <f t="shared" si="37"/>
        <v>BUDGET</v>
      </c>
      <c r="M806" t="str">
        <f t="shared" si="38"/>
        <v>Desserts</v>
      </c>
      <c r="N806" s="1" t="str" cm="1">
        <f t="array" ref="N806">_xlfn.IFS(
G806&lt;=25,"Fast",
G806&lt;=40,"Medium",
G806&gt;40,"Slow"
)</f>
        <v>Slow</v>
      </c>
    </row>
    <row r="807" spans="1:14" x14ac:dyDescent="0.3">
      <c r="A807" s="1">
        <v>35008</v>
      </c>
      <c r="B807" s="1" t="s">
        <v>430</v>
      </c>
      <c r="C807" s="1" t="s">
        <v>68</v>
      </c>
      <c r="D807" s="1" t="s">
        <v>2049</v>
      </c>
      <c r="E807" s="1">
        <v>350</v>
      </c>
      <c r="F807" s="1">
        <v>4.2</v>
      </c>
      <c r="G807" s="1">
        <v>500</v>
      </c>
      <c r="H807" s="1" t="s">
        <v>19</v>
      </c>
      <c r="I807" s="1" t="s">
        <v>2050</v>
      </c>
      <c r="J807" s="1">
        <v>39</v>
      </c>
      <c r="K807" s="1" t="str">
        <f t="shared" si="36"/>
        <v>valid</v>
      </c>
      <c r="L807" s="1" t="str">
        <f t="shared" si="37"/>
        <v>MID</v>
      </c>
      <c r="M807" t="str">
        <f t="shared" si="38"/>
        <v>Chinese</v>
      </c>
      <c r="N807" s="1" t="str" cm="1">
        <f t="array" ref="N807">_xlfn.IFS(
G807&lt;=25,"Fast",
G807&lt;=40,"Medium",
G807&gt;40,"Slow"
)</f>
        <v>Slow</v>
      </c>
    </row>
    <row r="808" spans="1:14" x14ac:dyDescent="0.3">
      <c r="A808" s="1">
        <v>35242</v>
      </c>
      <c r="B808" s="1" t="s">
        <v>1845</v>
      </c>
      <c r="C808" s="1" t="s">
        <v>383</v>
      </c>
      <c r="D808" s="1" t="s">
        <v>2051</v>
      </c>
      <c r="E808" s="1">
        <v>400</v>
      </c>
      <c r="F808" s="1">
        <v>3.8</v>
      </c>
      <c r="G808" s="1">
        <v>100</v>
      </c>
      <c r="H808" s="1" t="s">
        <v>45</v>
      </c>
      <c r="I808" s="1" t="s">
        <v>2052</v>
      </c>
      <c r="J808" s="1">
        <v>37</v>
      </c>
      <c r="K808" s="1" t="str">
        <f t="shared" si="36"/>
        <v>valid</v>
      </c>
      <c r="L808" s="1" t="str">
        <f t="shared" si="37"/>
        <v>MID</v>
      </c>
      <c r="M808" t="str">
        <f t="shared" si="38"/>
        <v>North Indian</v>
      </c>
      <c r="N808" s="1" t="str" cm="1">
        <f t="array" ref="N808">_xlfn.IFS(
G808&lt;=25,"Fast",
G808&lt;=40,"Medium",
G808&gt;40,"Slow"
)</f>
        <v>Slow</v>
      </c>
    </row>
    <row r="809" spans="1:14" x14ac:dyDescent="0.3">
      <c r="A809" s="1">
        <v>35307</v>
      </c>
      <c r="B809" s="1" t="s">
        <v>10</v>
      </c>
      <c r="C809" s="1" t="s">
        <v>11</v>
      </c>
      <c r="D809" s="1" t="s">
        <v>2053</v>
      </c>
      <c r="E809" s="1">
        <v>150</v>
      </c>
      <c r="F809" s="1">
        <v>2.9</v>
      </c>
      <c r="G809" s="1">
        <v>80</v>
      </c>
      <c r="H809" s="1" t="s">
        <v>2054</v>
      </c>
      <c r="I809" s="1" t="s">
        <v>10</v>
      </c>
      <c r="J809" s="1">
        <v>59</v>
      </c>
      <c r="K809" s="1" t="str">
        <f t="shared" si="36"/>
        <v>valid</v>
      </c>
      <c r="L809" s="1" t="str">
        <f t="shared" si="37"/>
        <v>BUDGET</v>
      </c>
      <c r="M809" t="str">
        <f t="shared" si="38"/>
        <v>Fast Food</v>
      </c>
      <c r="N809" s="1" t="str" cm="1">
        <f t="array" ref="N809">_xlfn.IFS(
G809&lt;=25,"Fast",
G809&lt;=40,"Medium",
G809&gt;40,"Slow"
)</f>
        <v>Slow</v>
      </c>
    </row>
    <row r="810" spans="1:14" x14ac:dyDescent="0.3">
      <c r="A810" s="1">
        <v>35324</v>
      </c>
      <c r="B810" s="1" t="s">
        <v>319</v>
      </c>
      <c r="C810" s="1" t="s">
        <v>189</v>
      </c>
      <c r="D810" s="1" t="s">
        <v>2055</v>
      </c>
      <c r="E810" s="1">
        <v>250</v>
      </c>
      <c r="F810" s="1">
        <v>3.9</v>
      </c>
      <c r="G810" s="1">
        <v>20</v>
      </c>
      <c r="H810" s="1" t="s">
        <v>2056</v>
      </c>
      <c r="I810" s="1" t="s">
        <v>2057</v>
      </c>
      <c r="J810" s="1">
        <v>73</v>
      </c>
      <c r="K810" s="1" t="str">
        <f t="shared" si="36"/>
        <v>valid</v>
      </c>
      <c r="L810" s="1" t="str">
        <f t="shared" si="37"/>
        <v>BUDGET</v>
      </c>
      <c r="M810" t="str">
        <f t="shared" si="38"/>
        <v>Indian  Chinese</v>
      </c>
      <c r="N810" s="1" t="str" cm="1">
        <f t="array" ref="N810">_xlfn.IFS(
G810&lt;=25,"Fast",
G810&lt;=40,"Medium",
G810&gt;40,"Slow"
)</f>
        <v>Fast</v>
      </c>
    </row>
    <row r="811" spans="1:14" x14ac:dyDescent="0.3">
      <c r="A811" s="1">
        <v>35330</v>
      </c>
      <c r="B811" s="1" t="s">
        <v>2058</v>
      </c>
      <c r="C811" s="1" t="s">
        <v>189</v>
      </c>
      <c r="D811" s="1" t="s">
        <v>2059</v>
      </c>
      <c r="E811" s="1">
        <v>200</v>
      </c>
      <c r="F811" s="1">
        <v>4.3</v>
      </c>
      <c r="G811" s="1">
        <v>500</v>
      </c>
      <c r="H811" s="1" t="s">
        <v>2060</v>
      </c>
      <c r="I811" s="1" t="s">
        <v>2061</v>
      </c>
      <c r="J811" s="1">
        <v>88</v>
      </c>
      <c r="K811" s="1" t="str">
        <f t="shared" si="36"/>
        <v>valid</v>
      </c>
      <c r="L811" s="1" t="str">
        <f t="shared" si="37"/>
        <v>BUDGET</v>
      </c>
      <c r="M811" t="str">
        <f t="shared" si="38"/>
        <v>Fast Food</v>
      </c>
      <c r="N811" s="1" t="str" cm="1">
        <f t="array" ref="N811">_xlfn.IFS(
G811&lt;=25,"Fast",
G811&lt;=40,"Medium",
G811&gt;40,"Slow"
)</f>
        <v>Slow</v>
      </c>
    </row>
    <row r="812" spans="1:14" x14ac:dyDescent="0.3">
      <c r="A812" s="1">
        <v>35433</v>
      </c>
      <c r="B812" s="1" t="s">
        <v>679</v>
      </c>
      <c r="C812" s="1" t="s">
        <v>463</v>
      </c>
      <c r="D812" s="1" t="s">
        <v>2062</v>
      </c>
      <c r="E812" s="1">
        <v>100</v>
      </c>
      <c r="F812" s="1">
        <v>4.0999999999999996</v>
      </c>
      <c r="G812" s="1">
        <v>50</v>
      </c>
      <c r="H812" s="1" t="s">
        <v>19</v>
      </c>
      <c r="I812" s="1" t="s">
        <v>1029</v>
      </c>
      <c r="J812" s="1">
        <v>60</v>
      </c>
      <c r="K812" s="1" t="str">
        <f t="shared" si="36"/>
        <v>valid</v>
      </c>
      <c r="L812" s="1" t="str">
        <f t="shared" si="37"/>
        <v>BUDGET</v>
      </c>
      <c r="M812" t="str">
        <f t="shared" si="38"/>
        <v>Chinese</v>
      </c>
      <c r="N812" s="1" t="str" cm="1">
        <f t="array" ref="N812">_xlfn.IFS(
G812&lt;=25,"Fast",
G812&lt;=40,"Medium",
G812&gt;40,"Slow"
)</f>
        <v>Slow</v>
      </c>
    </row>
    <row r="813" spans="1:14" x14ac:dyDescent="0.3">
      <c r="A813" s="1">
        <v>35521</v>
      </c>
      <c r="B813" s="1" t="s">
        <v>505</v>
      </c>
      <c r="C813" s="1" t="s">
        <v>91</v>
      </c>
      <c r="D813" s="1" t="s">
        <v>2063</v>
      </c>
      <c r="E813" s="1">
        <v>450</v>
      </c>
      <c r="F813" s="1">
        <v>3.9</v>
      </c>
      <c r="G813" s="1">
        <v>20</v>
      </c>
      <c r="H813" s="1" t="s">
        <v>2064</v>
      </c>
      <c r="I813" s="1" t="s">
        <v>1085</v>
      </c>
      <c r="J813" s="1">
        <v>41</v>
      </c>
      <c r="K813" s="1" t="str">
        <f t="shared" si="36"/>
        <v>valid</v>
      </c>
      <c r="L813" s="1" t="str">
        <f t="shared" si="37"/>
        <v>MID</v>
      </c>
      <c r="M813" t="str">
        <f t="shared" si="38"/>
        <v>Ice Cream</v>
      </c>
      <c r="N813" s="1" t="str" cm="1">
        <f t="array" ref="N813">_xlfn.IFS(
G813&lt;=25,"Fast",
G813&lt;=40,"Medium",
G813&gt;40,"Slow"
)</f>
        <v>Fast</v>
      </c>
    </row>
    <row r="814" spans="1:14" x14ac:dyDescent="0.3">
      <c r="A814" s="1">
        <v>35669</v>
      </c>
      <c r="B814" s="1" t="s">
        <v>459</v>
      </c>
      <c r="C814" s="1" t="s">
        <v>91</v>
      </c>
      <c r="D814" s="1" t="s">
        <v>2065</v>
      </c>
      <c r="E814" s="1">
        <v>400</v>
      </c>
      <c r="F814" s="1">
        <v>2.9</v>
      </c>
      <c r="G814" s="1">
        <v>80</v>
      </c>
      <c r="H814" s="1" t="s">
        <v>2066</v>
      </c>
      <c r="I814" s="1" t="s">
        <v>1780</v>
      </c>
      <c r="J814" s="1">
        <v>39</v>
      </c>
      <c r="K814" s="1" t="str">
        <f t="shared" si="36"/>
        <v>valid</v>
      </c>
      <c r="L814" s="1" t="str">
        <f t="shared" si="37"/>
        <v>MID</v>
      </c>
      <c r="M814" t="str">
        <f t="shared" si="38"/>
        <v>Pizzas</v>
      </c>
      <c r="N814" s="1" t="str" cm="1">
        <f t="array" ref="N814">_xlfn.IFS(
G814&lt;=25,"Fast",
G814&lt;=40,"Medium",
G814&gt;40,"Slow"
)</f>
        <v>Slow</v>
      </c>
    </row>
    <row r="815" spans="1:14" x14ac:dyDescent="0.3">
      <c r="A815" s="1">
        <v>35755</v>
      </c>
      <c r="B815" s="1" t="s">
        <v>2067</v>
      </c>
      <c r="C815" s="1" t="s">
        <v>2068</v>
      </c>
      <c r="D815" s="1" t="s">
        <v>2069</v>
      </c>
      <c r="E815" s="1">
        <v>200</v>
      </c>
      <c r="F815" s="1">
        <v>4.3</v>
      </c>
      <c r="G815" s="1">
        <v>100</v>
      </c>
      <c r="H815" s="1" t="s">
        <v>2070</v>
      </c>
      <c r="I815" s="1" t="s">
        <v>2067</v>
      </c>
      <c r="J815" s="1">
        <v>48</v>
      </c>
      <c r="K815" s="1" t="str">
        <f t="shared" si="36"/>
        <v>valid</v>
      </c>
      <c r="L815" s="1" t="str">
        <f t="shared" si="37"/>
        <v>BUDGET</v>
      </c>
      <c r="M815" t="str">
        <f t="shared" si="38"/>
        <v>Fast Food</v>
      </c>
      <c r="N815" s="1" t="str" cm="1">
        <f t="array" ref="N815">_xlfn.IFS(
G815&lt;=25,"Fast",
G815&lt;=40,"Medium",
G815&gt;40,"Slow"
)</f>
        <v>Slow</v>
      </c>
    </row>
    <row r="816" spans="1:14" x14ac:dyDescent="0.3">
      <c r="A816" s="1">
        <v>35791</v>
      </c>
      <c r="B816" s="1" t="s">
        <v>2067</v>
      </c>
      <c r="C816" s="1" t="s">
        <v>2068</v>
      </c>
      <c r="D816" s="1" t="s">
        <v>2071</v>
      </c>
      <c r="E816" s="1">
        <v>400</v>
      </c>
      <c r="F816" s="1">
        <v>4.5</v>
      </c>
      <c r="G816" s="1">
        <v>20</v>
      </c>
      <c r="H816" s="1" t="s">
        <v>695</v>
      </c>
      <c r="I816" s="1" t="s">
        <v>2067</v>
      </c>
      <c r="J816" s="1">
        <v>35</v>
      </c>
      <c r="K816" s="1" t="str">
        <f t="shared" si="36"/>
        <v>valid</v>
      </c>
      <c r="L816" s="1" t="str">
        <f t="shared" si="37"/>
        <v>MID</v>
      </c>
      <c r="M816" t="str">
        <f t="shared" si="38"/>
        <v>Indian</v>
      </c>
      <c r="N816" s="1" t="str" cm="1">
        <f t="array" ref="N816">_xlfn.IFS(
G816&lt;=25,"Fast",
G816&lt;=40,"Medium",
G816&gt;40,"Slow"
)</f>
        <v>Fast</v>
      </c>
    </row>
    <row r="817" spans="1:14" x14ac:dyDescent="0.3">
      <c r="A817" s="1">
        <v>35835</v>
      </c>
      <c r="B817" s="1" t="s">
        <v>745</v>
      </c>
      <c r="C817" s="1" t="s">
        <v>383</v>
      </c>
      <c r="D817" s="1" t="s">
        <v>2063</v>
      </c>
      <c r="E817" s="1">
        <v>450</v>
      </c>
      <c r="F817" s="1">
        <v>4.3</v>
      </c>
      <c r="G817" s="1">
        <v>100</v>
      </c>
      <c r="H817" s="1" t="s">
        <v>2064</v>
      </c>
      <c r="I817" s="1" t="s">
        <v>763</v>
      </c>
      <c r="J817" s="1">
        <v>37</v>
      </c>
      <c r="K817" s="1" t="str">
        <f t="shared" si="36"/>
        <v>valid</v>
      </c>
      <c r="L817" s="1" t="str">
        <f t="shared" si="37"/>
        <v>MID</v>
      </c>
      <c r="M817" t="str">
        <f t="shared" si="38"/>
        <v>Ice Cream</v>
      </c>
      <c r="N817" s="1" t="str" cm="1">
        <f t="array" ref="N817">_xlfn.IFS(
G817&lt;=25,"Fast",
G817&lt;=40,"Medium",
G817&gt;40,"Slow"
)</f>
        <v>Slow</v>
      </c>
    </row>
    <row r="818" spans="1:14" x14ac:dyDescent="0.3">
      <c r="A818" s="1">
        <v>35873</v>
      </c>
      <c r="B818" s="1" t="s">
        <v>1219</v>
      </c>
      <c r="C818" s="1" t="s">
        <v>115</v>
      </c>
      <c r="D818" s="1" t="s">
        <v>2063</v>
      </c>
      <c r="E818" s="1">
        <v>450</v>
      </c>
      <c r="F818" s="1">
        <v>4.5</v>
      </c>
      <c r="G818" s="1">
        <v>20</v>
      </c>
      <c r="H818" s="1" t="s">
        <v>2072</v>
      </c>
      <c r="I818" s="1" t="s">
        <v>1219</v>
      </c>
      <c r="J818" s="1">
        <v>29</v>
      </c>
      <c r="K818" s="1" t="str">
        <f t="shared" si="36"/>
        <v>valid</v>
      </c>
      <c r="L818" s="1" t="str">
        <f t="shared" si="37"/>
        <v>MID</v>
      </c>
      <c r="M818" t="str">
        <f t="shared" si="38"/>
        <v>Bakery</v>
      </c>
      <c r="N818" s="1" t="str" cm="1">
        <f t="array" ref="N818">_xlfn.IFS(
G818&lt;=25,"Fast",
G818&lt;=40,"Medium",
G818&gt;40,"Slow"
)</f>
        <v>Fast</v>
      </c>
    </row>
    <row r="819" spans="1:14" x14ac:dyDescent="0.3">
      <c r="A819" s="1">
        <v>35954</v>
      </c>
      <c r="B819" s="1" t="s">
        <v>319</v>
      </c>
      <c r="C819" s="1" t="s">
        <v>189</v>
      </c>
      <c r="D819" s="1" t="s">
        <v>2073</v>
      </c>
      <c r="E819" s="1">
        <v>300</v>
      </c>
      <c r="F819" s="1">
        <v>4.2</v>
      </c>
      <c r="G819" s="1">
        <v>100</v>
      </c>
      <c r="H819" s="1" t="s">
        <v>2074</v>
      </c>
      <c r="I819" s="1" t="s">
        <v>2075</v>
      </c>
      <c r="J819" s="1">
        <v>83</v>
      </c>
      <c r="K819" s="1" t="str">
        <f t="shared" si="36"/>
        <v>valid</v>
      </c>
      <c r="L819" s="1" t="str">
        <f t="shared" si="37"/>
        <v>BUDGET</v>
      </c>
      <c r="M819" t="str">
        <f t="shared" si="38"/>
        <v>Chinese</v>
      </c>
      <c r="N819" s="1" t="str" cm="1">
        <f t="array" ref="N819">_xlfn.IFS(
G819&lt;=25,"Fast",
G819&lt;=40,"Medium",
G819&gt;40,"Slow"
)</f>
        <v>Slow</v>
      </c>
    </row>
    <row r="820" spans="1:14" x14ac:dyDescent="0.3">
      <c r="A820" s="1">
        <v>35971</v>
      </c>
      <c r="B820" s="1" t="s">
        <v>2076</v>
      </c>
      <c r="C820" s="1" t="s">
        <v>2068</v>
      </c>
      <c r="D820" s="1" t="s">
        <v>2077</v>
      </c>
      <c r="E820" s="1">
        <v>800</v>
      </c>
      <c r="F820" s="1">
        <v>4</v>
      </c>
      <c r="G820" s="1">
        <v>100</v>
      </c>
      <c r="H820" s="1" t="s">
        <v>928</v>
      </c>
      <c r="I820" s="1" t="s">
        <v>2078</v>
      </c>
      <c r="J820" s="1">
        <v>31</v>
      </c>
      <c r="K820" s="1" t="str">
        <f t="shared" si="36"/>
        <v>valid</v>
      </c>
      <c r="L820" s="1" t="str">
        <f t="shared" si="37"/>
        <v>PREMIUM</v>
      </c>
      <c r="M820" t="str">
        <f t="shared" si="38"/>
        <v>Indian</v>
      </c>
      <c r="N820" s="1" t="str" cm="1">
        <f t="array" ref="N820">_xlfn.IFS(
G820&lt;=25,"Fast",
G820&lt;=40,"Medium",
G820&gt;40,"Slow"
)</f>
        <v>Slow</v>
      </c>
    </row>
    <row r="821" spans="1:14" x14ac:dyDescent="0.3">
      <c r="A821" s="1">
        <v>35981</v>
      </c>
      <c r="B821" s="1" t="s">
        <v>2079</v>
      </c>
      <c r="C821" s="1" t="s">
        <v>2068</v>
      </c>
      <c r="D821" s="1" t="s">
        <v>2080</v>
      </c>
      <c r="E821" s="1">
        <v>300</v>
      </c>
      <c r="F821" s="1">
        <v>4.3</v>
      </c>
      <c r="G821" s="1">
        <v>100</v>
      </c>
      <c r="H821" s="1" t="s">
        <v>2081</v>
      </c>
      <c r="I821" s="1" t="s">
        <v>2082</v>
      </c>
      <c r="J821" s="1">
        <v>47</v>
      </c>
      <c r="K821" s="1" t="str">
        <f t="shared" si="36"/>
        <v>valid</v>
      </c>
      <c r="L821" s="1" t="str">
        <f t="shared" si="37"/>
        <v>BUDGET</v>
      </c>
      <c r="M821" t="str">
        <f t="shared" si="38"/>
        <v>South Indian</v>
      </c>
      <c r="N821" s="1" t="str" cm="1">
        <f t="array" ref="N821">_xlfn.IFS(
G821&lt;=25,"Fast",
G821&lt;=40,"Medium",
G821&gt;40,"Slow"
)</f>
        <v>Slow</v>
      </c>
    </row>
    <row r="822" spans="1:14" x14ac:dyDescent="0.3">
      <c r="A822" s="1">
        <v>36092</v>
      </c>
      <c r="B822" s="1" t="s">
        <v>1412</v>
      </c>
      <c r="C822" s="1" t="s">
        <v>383</v>
      </c>
      <c r="D822" s="1" t="s">
        <v>2083</v>
      </c>
      <c r="E822" s="1">
        <v>300</v>
      </c>
      <c r="F822" s="1">
        <v>3.7</v>
      </c>
      <c r="G822" s="1">
        <v>50</v>
      </c>
      <c r="H822" s="1" t="s">
        <v>2084</v>
      </c>
      <c r="I822" s="1" t="s">
        <v>2085</v>
      </c>
      <c r="J822" s="1">
        <v>65</v>
      </c>
      <c r="K822" s="1" t="str">
        <f t="shared" si="36"/>
        <v>valid</v>
      </c>
      <c r="L822" s="1" t="str">
        <f t="shared" si="37"/>
        <v>BUDGET</v>
      </c>
      <c r="M822" t="str">
        <f t="shared" si="38"/>
        <v>Tandoor</v>
      </c>
      <c r="N822" s="1" t="str" cm="1">
        <f t="array" ref="N822">_xlfn.IFS(
G822&lt;=25,"Fast",
G822&lt;=40,"Medium",
G822&gt;40,"Slow"
)</f>
        <v>Slow</v>
      </c>
    </row>
    <row r="823" spans="1:14" x14ac:dyDescent="0.3">
      <c r="A823" s="1">
        <v>36159</v>
      </c>
      <c r="B823" s="1" t="s">
        <v>711</v>
      </c>
      <c r="C823" s="1" t="s">
        <v>91</v>
      </c>
      <c r="D823" s="1" t="s">
        <v>2086</v>
      </c>
      <c r="E823" s="1">
        <v>200</v>
      </c>
      <c r="F823" s="1">
        <v>2.9</v>
      </c>
      <c r="G823" s="1">
        <v>80</v>
      </c>
      <c r="H823" s="1" t="s">
        <v>184</v>
      </c>
      <c r="I823" s="1" t="s">
        <v>2087</v>
      </c>
      <c r="J823" s="1">
        <v>47</v>
      </c>
      <c r="K823" s="1" t="str">
        <f t="shared" si="36"/>
        <v>valid</v>
      </c>
      <c r="L823" s="1" t="str">
        <f t="shared" si="37"/>
        <v>BUDGET</v>
      </c>
      <c r="M823" t="str">
        <f t="shared" si="38"/>
        <v>Fast Food</v>
      </c>
      <c r="N823" s="1" t="str" cm="1">
        <f t="array" ref="N823">_xlfn.IFS(
G823&lt;=25,"Fast",
G823&lt;=40,"Medium",
G823&gt;40,"Slow"
)</f>
        <v>Slow</v>
      </c>
    </row>
    <row r="824" spans="1:14" x14ac:dyDescent="0.3">
      <c r="A824" s="1">
        <v>36174</v>
      </c>
      <c r="B824" s="1" t="s">
        <v>2079</v>
      </c>
      <c r="C824" s="1" t="s">
        <v>2068</v>
      </c>
      <c r="D824" s="1" t="s">
        <v>2088</v>
      </c>
      <c r="E824" s="1">
        <v>550</v>
      </c>
      <c r="F824" s="1">
        <v>4.3</v>
      </c>
      <c r="G824" s="1">
        <v>100</v>
      </c>
      <c r="H824" s="1" t="s">
        <v>2089</v>
      </c>
      <c r="I824" s="1" t="s">
        <v>2067</v>
      </c>
      <c r="J824" s="1">
        <v>44</v>
      </c>
      <c r="K824" s="1" t="str">
        <f t="shared" si="36"/>
        <v>valid</v>
      </c>
      <c r="L824" s="1" t="str">
        <f t="shared" si="37"/>
        <v>MID</v>
      </c>
      <c r="M824" t="str">
        <f t="shared" si="38"/>
        <v>Mexican</v>
      </c>
      <c r="N824" s="1" t="str" cm="1">
        <f t="array" ref="N824">_xlfn.IFS(
G824&lt;=25,"Fast",
G824&lt;=40,"Medium",
G824&gt;40,"Slow"
)</f>
        <v>Slow</v>
      </c>
    </row>
    <row r="825" spans="1:14" x14ac:dyDescent="0.3">
      <c r="A825" s="1">
        <v>36186</v>
      </c>
      <c r="B825" s="1" t="s">
        <v>2067</v>
      </c>
      <c r="C825" s="1" t="s">
        <v>2068</v>
      </c>
      <c r="D825" s="1" t="s">
        <v>2090</v>
      </c>
      <c r="E825" s="1">
        <v>400</v>
      </c>
      <c r="F825" s="1">
        <v>4.4000000000000004</v>
      </c>
      <c r="G825" s="1">
        <v>100</v>
      </c>
      <c r="H825" s="1" t="s">
        <v>2091</v>
      </c>
      <c r="I825" s="1" t="s">
        <v>2067</v>
      </c>
      <c r="J825" s="1">
        <v>40</v>
      </c>
      <c r="K825" s="1" t="str">
        <f t="shared" si="36"/>
        <v>valid</v>
      </c>
      <c r="L825" s="1" t="str">
        <f t="shared" si="37"/>
        <v>MID</v>
      </c>
      <c r="M825" t="str">
        <f t="shared" si="38"/>
        <v>North Indian</v>
      </c>
      <c r="N825" s="1" t="str" cm="1">
        <f t="array" ref="N825">_xlfn.IFS(
G825&lt;=25,"Fast",
G825&lt;=40,"Medium",
G825&gt;40,"Slow"
)</f>
        <v>Slow</v>
      </c>
    </row>
    <row r="826" spans="1:14" x14ac:dyDescent="0.3">
      <c r="A826" s="1">
        <v>36191</v>
      </c>
      <c r="B826" s="1" t="s">
        <v>2092</v>
      </c>
      <c r="C826" s="1" t="s">
        <v>2068</v>
      </c>
      <c r="D826" s="1" t="s">
        <v>2093</v>
      </c>
      <c r="E826" s="1">
        <v>300</v>
      </c>
      <c r="F826" s="1">
        <v>4</v>
      </c>
      <c r="G826" s="1">
        <v>1000</v>
      </c>
      <c r="H826" s="1" t="s">
        <v>2094</v>
      </c>
      <c r="I826" s="1" t="s">
        <v>2092</v>
      </c>
      <c r="J826" s="1">
        <v>44</v>
      </c>
      <c r="K826" s="1" t="str">
        <f t="shared" si="36"/>
        <v>valid</v>
      </c>
      <c r="L826" s="1" t="str">
        <f t="shared" si="37"/>
        <v>BUDGET</v>
      </c>
      <c r="M826" t="str">
        <f t="shared" si="38"/>
        <v>Fast Food</v>
      </c>
      <c r="N826" s="1" t="str" cm="1">
        <f t="array" ref="N826">_xlfn.IFS(
G826&lt;=25,"Fast",
G826&lt;=40,"Medium",
G826&gt;40,"Slow"
)</f>
        <v>Slow</v>
      </c>
    </row>
    <row r="827" spans="1:14" x14ac:dyDescent="0.3">
      <c r="A827" s="1">
        <v>36195</v>
      </c>
      <c r="B827" s="1" t="s">
        <v>276</v>
      </c>
      <c r="C827" s="1" t="s">
        <v>115</v>
      </c>
      <c r="D827" s="1" t="s">
        <v>2095</v>
      </c>
      <c r="E827" s="1">
        <v>1100</v>
      </c>
      <c r="F827" s="1">
        <v>4.5999999999999996</v>
      </c>
      <c r="G827" s="1">
        <v>500</v>
      </c>
      <c r="H827" s="1" t="s">
        <v>2096</v>
      </c>
      <c r="I827" s="1" t="s">
        <v>276</v>
      </c>
      <c r="J827" s="1">
        <v>57</v>
      </c>
      <c r="K827" s="1" t="str">
        <f t="shared" si="36"/>
        <v>valid</v>
      </c>
      <c r="L827" s="1" t="str">
        <f t="shared" si="37"/>
        <v>PREMIUM</v>
      </c>
      <c r="M827" t="str">
        <f t="shared" si="38"/>
        <v>Continental</v>
      </c>
      <c r="N827" s="1" t="str" cm="1">
        <f t="array" ref="N827">_xlfn.IFS(
G827&lt;=25,"Fast",
G827&lt;=40,"Medium",
G827&gt;40,"Slow"
)</f>
        <v>Slow</v>
      </c>
    </row>
    <row r="828" spans="1:14" x14ac:dyDescent="0.3">
      <c r="A828" s="1">
        <v>36333</v>
      </c>
      <c r="B828" s="1" t="s">
        <v>2092</v>
      </c>
      <c r="C828" s="1" t="s">
        <v>2068</v>
      </c>
      <c r="D828" s="1" t="s">
        <v>2097</v>
      </c>
      <c r="E828" s="1">
        <v>600</v>
      </c>
      <c r="F828" s="1">
        <v>4.5</v>
      </c>
      <c r="G828" s="1">
        <v>100</v>
      </c>
      <c r="H828" s="1" t="s">
        <v>2098</v>
      </c>
      <c r="I828" s="1" t="s">
        <v>2092</v>
      </c>
      <c r="J828" s="1">
        <v>50</v>
      </c>
      <c r="K828" s="1" t="str">
        <f t="shared" si="36"/>
        <v>valid</v>
      </c>
      <c r="L828" s="1" t="str">
        <f t="shared" si="37"/>
        <v>MID</v>
      </c>
      <c r="M828" t="str">
        <f t="shared" si="38"/>
        <v>Continental</v>
      </c>
      <c r="N828" s="1" t="str" cm="1">
        <f t="array" ref="N828">_xlfn.IFS(
G828&lt;=25,"Fast",
G828&lt;=40,"Medium",
G828&gt;40,"Slow"
)</f>
        <v>Slow</v>
      </c>
    </row>
    <row r="829" spans="1:14" x14ac:dyDescent="0.3">
      <c r="A829" s="1">
        <v>36461</v>
      </c>
      <c r="B829" s="1" t="s">
        <v>864</v>
      </c>
      <c r="C829" s="1" t="s">
        <v>91</v>
      </c>
      <c r="D829" s="1" t="s">
        <v>499</v>
      </c>
      <c r="E829" s="1">
        <v>250</v>
      </c>
      <c r="F829" s="1">
        <v>4.0999999999999996</v>
      </c>
      <c r="G829" s="1">
        <v>1000</v>
      </c>
      <c r="H829" s="1" t="s">
        <v>2099</v>
      </c>
      <c r="I829" s="1" t="s">
        <v>2100</v>
      </c>
      <c r="J829" s="1">
        <v>48</v>
      </c>
      <c r="K829" s="1" t="str">
        <f t="shared" si="36"/>
        <v>valid</v>
      </c>
      <c r="L829" s="1" t="str">
        <f t="shared" si="37"/>
        <v>BUDGET</v>
      </c>
      <c r="M829" t="str">
        <f t="shared" si="38"/>
        <v>Chinese  Continental  Italian  Mediterranean  Thai  Lebanese  American  Asian  Beverages  Bakery  Biryani  Desserts  Mexican  North Indian  Salads  Pizzas</v>
      </c>
      <c r="N829" s="1" t="str" cm="1">
        <f t="array" ref="N829">_xlfn.IFS(
G829&lt;=25,"Fast",
G829&lt;=40,"Medium",
G829&gt;40,"Slow"
)</f>
        <v>Slow</v>
      </c>
    </row>
    <row r="830" spans="1:14" x14ac:dyDescent="0.3">
      <c r="A830" s="1">
        <v>36493</v>
      </c>
      <c r="B830" s="1" t="s">
        <v>10</v>
      </c>
      <c r="C830" s="1" t="s">
        <v>11</v>
      </c>
      <c r="D830" s="1" t="s">
        <v>2101</v>
      </c>
      <c r="E830" s="1">
        <v>178</v>
      </c>
      <c r="F830" s="1">
        <v>4.4000000000000004</v>
      </c>
      <c r="G830" s="1">
        <v>100</v>
      </c>
      <c r="H830" s="1" t="s">
        <v>534</v>
      </c>
      <c r="I830" s="1" t="s">
        <v>10</v>
      </c>
      <c r="J830" s="1">
        <v>57</v>
      </c>
      <c r="K830" s="1" t="str">
        <f t="shared" si="36"/>
        <v>valid</v>
      </c>
      <c r="L830" s="1" t="str">
        <f t="shared" si="37"/>
        <v>BUDGET</v>
      </c>
      <c r="M830" t="str">
        <f t="shared" si="38"/>
        <v>Street Food</v>
      </c>
      <c r="N830" s="1" t="str" cm="1">
        <f t="array" ref="N830">_xlfn.IFS(
G830&lt;=25,"Fast",
G830&lt;=40,"Medium",
G830&gt;40,"Slow"
)</f>
        <v>Slow</v>
      </c>
    </row>
    <row r="831" spans="1:14" x14ac:dyDescent="0.3">
      <c r="A831" s="1">
        <v>36520</v>
      </c>
      <c r="B831" s="1" t="s">
        <v>745</v>
      </c>
      <c r="C831" s="1" t="s">
        <v>383</v>
      </c>
      <c r="D831" s="1" t="s">
        <v>2102</v>
      </c>
      <c r="E831" s="1">
        <v>150</v>
      </c>
      <c r="F831" s="1">
        <v>3.8</v>
      </c>
      <c r="G831" s="1">
        <v>50</v>
      </c>
      <c r="H831" s="1" t="s">
        <v>19</v>
      </c>
      <c r="I831" s="1" t="s">
        <v>2103</v>
      </c>
      <c r="J831" s="1">
        <v>45</v>
      </c>
      <c r="K831" s="1" t="str">
        <f t="shared" si="36"/>
        <v>valid</v>
      </c>
      <c r="L831" s="1" t="str">
        <f t="shared" si="37"/>
        <v>BUDGET</v>
      </c>
      <c r="M831" t="str">
        <f t="shared" si="38"/>
        <v>Chinese</v>
      </c>
      <c r="N831" s="1" t="str" cm="1">
        <f t="array" ref="N831">_xlfn.IFS(
G831&lt;=25,"Fast",
G831&lt;=40,"Medium",
G831&gt;40,"Slow"
)</f>
        <v>Slow</v>
      </c>
    </row>
    <row r="832" spans="1:14" x14ac:dyDescent="0.3">
      <c r="A832" s="1">
        <v>36553</v>
      </c>
      <c r="B832" s="1" t="s">
        <v>704</v>
      </c>
      <c r="C832" s="1" t="s">
        <v>189</v>
      </c>
      <c r="D832" s="1" t="s">
        <v>2104</v>
      </c>
      <c r="E832" s="1">
        <v>500</v>
      </c>
      <c r="F832" s="1">
        <v>3.9</v>
      </c>
      <c r="G832" s="1">
        <v>20</v>
      </c>
      <c r="H832" s="1" t="s">
        <v>28</v>
      </c>
      <c r="I832" s="1" t="s">
        <v>2105</v>
      </c>
      <c r="J832" s="1">
        <v>78</v>
      </c>
      <c r="K832" s="1" t="str">
        <f t="shared" si="36"/>
        <v>valid</v>
      </c>
      <c r="L832" s="1" t="str">
        <f t="shared" si="37"/>
        <v>MID</v>
      </c>
      <c r="M832" t="str">
        <f t="shared" si="38"/>
        <v>Mughlai</v>
      </c>
      <c r="N832" s="1" t="str" cm="1">
        <f t="array" ref="N832">_xlfn.IFS(
G832&lt;=25,"Fast",
G832&lt;=40,"Medium",
G832&gt;40,"Slow"
)</f>
        <v>Fast</v>
      </c>
    </row>
    <row r="833" spans="1:14" x14ac:dyDescent="0.3">
      <c r="A833" s="1">
        <v>36556</v>
      </c>
      <c r="B833" s="1" t="s">
        <v>319</v>
      </c>
      <c r="C833" s="1" t="s">
        <v>189</v>
      </c>
      <c r="D833" s="1" t="s">
        <v>2106</v>
      </c>
      <c r="E833" s="1">
        <v>1100</v>
      </c>
      <c r="F833" s="1">
        <v>4.3</v>
      </c>
      <c r="G833" s="1">
        <v>100</v>
      </c>
      <c r="H833" s="1" t="s">
        <v>2107</v>
      </c>
      <c r="I833" s="1" t="s">
        <v>2108</v>
      </c>
      <c r="J833" s="1">
        <v>68</v>
      </c>
      <c r="K833" s="1" t="str">
        <f t="shared" si="36"/>
        <v>valid</v>
      </c>
      <c r="L833" s="1" t="str">
        <f t="shared" si="37"/>
        <v>PREMIUM</v>
      </c>
      <c r="M833" t="str">
        <f t="shared" si="38"/>
        <v>Italian</v>
      </c>
      <c r="N833" s="1" t="str" cm="1">
        <f t="array" ref="N833">_xlfn.IFS(
G833&lt;=25,"Fast",
G833&lt;=40,"Medium",
G833&gt;40,"Slow"
)</f>
        <v>Slow</v>
      </c>
    </row>
    <row r="834" spans="1:14" x14ac:dyDescent="0.3">
      <c r="A834" s="1">
        <v>36589</v>
      </c>
      <c r="B834" s="1" t="s">
        <v>341</v>
      </c>
      <c r="C834" s="1" t="s">
        <v>68</v>
      </c>
      <c r="D834" s="1" t="s">
        <v>2109</v>
      </c>
      <c r="E834" s="1">
        <v>300</v>
      </c>
      <c r="F834" s="1">
        <v>4.0999999999999996</v>
      </c>
      <c r="G834" s="1">
        <v>500</v>
      </c>
      <c r="H834" s="1" t="s">
        <v>2110</v>
      </c>
      <c r="I834" s="1" t="s">
        <v>2111</v>
      </c>
      <c r="J834" s="1">
        <v>38</v>
      </c>
      <c r="K834" s="1" t="str">
        <f t="shared" si="36"/>
        <v>valid</v>
      </c>
      <c r="L834" s="1" t="str">
        <f t="shared" si="37"/>
        <v>BUDGET</v>
      </c>
      <c r="M834" t="str">
        <f t="shared" si="38"/>
        <v>Fast Food</v>
      </c>
      <c r="N834" s="1" t="str" cm="1">
        <f t="array" ref="N834">_xlfn.IFS(
G834&lt;=25,"Fast",
G834&lt;=40,"Medium",
G834&gt;40,"Slow"
)</f>
        <v>Slow</v>
      </c>
    </row>
    <row r="835" spans="1:14" x14ac:dyDescent="0.3">
      <c r="A835" s="1">
        <v>36654</v>
      </c>
      <c r="B835" s="1" t="s">
        <v>2112</v>
      </c>
      <c r="C835" s="1" t="s">
        <v>2068</v>
      </c>
      <c r="D835" s="1" t="s">
        <v>2113</v>
      </c>
      <c r="E835" s="1">
        <v>350</v>
      </c>
      <c r="F835" s="1">
        <v>4</v>
      </c>
      <c r="G835" s="1">
        <v>100</v>
      </c>
      <c r="H835" s="1" t="s">
        <v>2114</v>
      </c>
      <c r="I835" s="1" t="s">
        <v>2115</v>
      </c>
      <c r="J835" s="1">
        <v>48</v>
      </c>
      <c r="K835" s="1" t="str">
        <f t="shared" ref="K835:K898" si="39">IF(E835=0,"outlier","valid")</f>
        <v>valid</v>
      </c>
      <c r="L835" s="1" t="str">
        <f t="shared" ref="L835:L898" si="40">IF(E835&lt;=300,"BUDGET",IF(E835&lt;=600,"MID","PREMIUM"))</f>
        <v>MID</v>
      </c>
      <c r="M835" t="str">
        <f t="shared" ref="M835:M898" si="41">IFERROR(LEFT(H835, FIND(",", H835)-1), H835)</f>
        <v>Hyderabadi</v>
      </c>
      <c r="N835" s="1" t="str" cm="1">
        <f t="array" ref="N835">_xlfn.IFS(
G835&lt;=25,"Fast",
G835&lt;=40,"Medium",
G835&gt;40,"Slow"
)</f>
        <v>Slow</v>
      </c>
    </row>
    <row r="836" spans="1:14" x14ac:dyDescent="0.3">
      <c r="A836" s="1">
        <v>36670</v>
      </c>
      <c r="B836" s="1" t="s">
        <v>2067</v>
      </c>
      <c r="C836" s="1" t="s">
        <v>2068</v>
      </c>
      <c r="D836" s="1" t="s">
        <v>2116</v>
      </c>
      <c r="E836" s="1">
        <v>200</v>
      </c>
      <c r="F836" s="1">
        <v>3.8</v>
      </c>
      <c r="G836" s="1">
        <v>100</v>
      </c>
      <c r="H836" s="1" t="s">
        <v>2117</v>
      </c>
      <c r="I836" s="1" t="s">
        <v>2067</v>
      </c>
      <c r="J836" s="1">
        <v>33</v>
      </c>
      <c r="K836" s="1" t="str">
        <f t="shared" si="39"/>
        <v>valid</v>
      </c>
      <c r="L836" s="1" t="str">
        <f t="shared" si="40"/>
        <v>BUDGET</v>
      </c>
      <c r="M836" t="str">
        <f t="shared" si="41"/>
        <v>Fast Food</v>
      </c>
      <c r="N836" s="1" t="str" cm="1">
        <f t="array" ref="N836">_xlfn.IFS(
G836&lt;=25,"Fast",
G836&lt;=40,"Medium",
G836&gt;40,"Slow"
)</f>
        <v>Slow</v>
      </c>
    </row>
    <row r="837" spans="1:14" x14ac:dyDescent="0.3">
      <c r="A837" s="1">
        <v>36862</v>
      </c>
      <c r="B837" s="1" t="s">
        <v>10</v>
      </c>
      <c r="C837" s="1" t="s">
        <v>11</v>
      </c>
      <c r="D837" s="1" t="s">
        <v>2118</v>
      </c>
      <c r="E837" s="1">
        <v>500</v>
      </c>
      <c r="F837" s="1">
        <v>4</v>
      </c>
      <c r="G837" s="1">
        <v>500</v>
      </c>
      <c r="H837" s="1" t="s">
        <v>2119</v>
      </c>
      <c r="I837" s="1" t="s">
        <v>2120</v>
      </c>
      <c r="J837" s="1">
        <v>57</v>
      </c>
      <c r="K837" s="1" t="str">
        <f t="shared" si="39"/>
        <v>valid</v>
      </c>
      <c r="L837" s="1" t="str">
        <f t="shared" si="40"/>
        <v>MID</v>
      </c>
      <c r="M837" t="str">
        <f t="shared" si="41"/>
        <v>American</v>
      </c>
      <c r="N837" s="1" t="str" cm="1">
        <f t="array" ref="N837">_xlfn.IFS(
G837&lt;=25,"Fast",
G837&lt;=40,"Medium",
G837&gt;40,"Slow"
)</f>
        <v>Slow</v>
      </c>
    </row>
    <row r="838" spans="1:14" x14ac:dyDescent="0.3">
      <c r="A838" s="1">
        <v>36969</v>
      </c>
      <c r="B838" s="1" t="s">
        <v>2076</v>
      </c>
      <c r="C838" s="1" t="s">
        <v>2068</v>
      </c>
      <c r="D838" s="1" t="s">
        <v>1533</v>
      </c>
      <c r="E838" s="1">
        <v>400</v>
      </c>
      <c r="F838" s="1">
        <v>4.4000000000000004</v>
      </c>
      <c r="G838" s="1">
        <v>100</v>
      </c>
      <c r="H838" s="1" t="s">
        <v>837</v>
      </c>
      <c r="I838" s="1" t="s">
        <v>2121</v>
      </c>
      <c r="J838" s="1">
        <v>30</v>
      </c>
      <c r="K838" s="1" t="str">
        <f t="shared" si="39"/>
        <v>valid</v>
      </c>
      <c r="L838" s="1" t="str">
        <f t="shared" si="40"/>
        <v>MID</v>
      </c>
      <c r="M838" t="str">
        <f t="shared" si="41"/>
        <v>Pizzas</v>
      </c>
      <c r="N838" s="1" t="str" cm="1">
        <f t="array" ref="N838">_xlfn.IFS(
G838&lt;=25,"Fast",
G838&lt;=40,"Medium",
G838&gt;40,"Slow"
)</f>
        <v>Slow</v>
      </c>
    </row>
    <row r="839" spans="1:14" x14ac:dyDescent="0.3">
      <c r="A839" s="1">
        <v>36995</v>
      </c>
      <c r="B839" s="1" t="s">
        <v>2122</v>
      </c>
      <c r="C839" s="1" t="s">
        <v>189</v>
      </c>
      <c r="D839" s="1" t="s">
        <v>2123</v>
      </c>
      <c r="E839" s="1">
        <v>250</v>
      </c>
      <c r="F839" s="1">
        <v>4.4000000000000004</v>
      </c>
      <c r="G839" s="1">
        <v>100</v>
      </c>
      <c r="H839" s="1" t="s">
        <v>461</v>
      </c>
      <c r="I839" s="1" t="s">
        <v>2124</v>
      </c>
      <c r="J839" s="1">
        <v>39</v>
      </c>
      <c r="K839" s="1" t="str">
        <f t="shared" si="39"/>
        <v>valid</v>
      </c>
      <c r="L839" s="1" t="str">
        <f t="shared" si="40"/>
        <v>BUDGET</v>
      </c>
      <c r="M839" t="str">
        <f t="shared" si="41"/>
        <v>Mughlai</v>
      </c>
      <c r="N839" s="1" t="str" cm="1">
        <f t="array" ref="N839">_xlfn.IFS(
G839&lt;=25,"Fast",
G839&lt;=40,"Medium",
G839&gt;40,"Slow"
)</f>
        <v>Slow</v>
      </c>
    </row>
    <row r="840" spans="1:14" x14ac:dyDescent="0.3">
      <c r="A840" s="1">
        <v>37027</v>
      </c>
      <c r="B840" s="1" t="s">
        <v>2125</v>
      </c>
      <c r="C840" s="1" t="s">
        <v>11</v>
      </c>
      <c r="D840" s="1" t="s">
        <v>2126</v>
      </c>
      <c r="E840" s="1">
        <v>350</v>
      </c>
      <c r="F840" s="1">
        <v>4.3</v>
      </c>
      <c r="G840" s="1">
        <v>500</v>
      </c>
      <c r="H840" s="1" t="s">
        <v>1078</v>
      </c>
      <c r="I840" s="1" t="s">
        <v>2127</v>
      </c>
      <c r="J840" s="1">
        <v>48</v>
      </c>
      <c r="K840" s="1" t="str">
        <f t="shared" si="39"/>
        <v>valid</v>
      </c>
      <c r="L840" s="1" t="str">
        <f t="shared" si="40"/>
        <v>MID</v>
      </c>
      <c r="M840" t="str">
        <f t="shared" si="41"/>
        <v>Biryani</v>
      </c>
      <c r="N840" s="1" t="str" cm="1">
        <f t="array" ref="N840">_xlfn.IFS(
G840&lt;=25,"Fast",
G840&lt;=40,"Medium",
G840&gt;40,"Slow"
)</f>
        <v>Slow</v>
      </c>
    </row>
    <row r="841" spans="1:14" x14ac:dyDescent="0.3">
      <c r="A841" s="1">
        <v>37039</v>
      </c>
      <c r="B841" s="1" t="s">
        <v>659</v>
      </c>
      <c r="C841" s="1" t="s">
        <v>463</v>
      </c>
      <c r="D841" s="1" t="s">
        <v>2128</v>
      </c>
      <c r="E841" s="1">
        <v>1500</v>
      </c>
      <c r="F841" s="1">
        <v>4.0999999999999996</v>
      </c>
      <c r="G841" s="1">
        <v>100</v>
      </c>
      <c r="H841" s="1" t="s">
        <v>2129</v>
      </c>
      <c r="I841" s="1" t="s">
        <v>2130</v>
      </c>
      <c r="J841" s="1">
        <v>84</v>
      </c>
      <c r="K841" s="1" t="str">
        <f t="shared" si="39"/>
        <v>valid</v>
      </c>
      <c r="L841" s="1" t="str">
        <f t="shared" si="40"/>
        <v>PREMIUM</v>
      </c>
      <c r="M841" t="str">
        <f t="shared" si="41"/>
        <v>North Indian</v>
      </c>
      <c r="N841" s="1" t="str" cm="1">
        <f t="array" ref="N841">_xlfn.IFS(
G841&lt;=25,"Fast",
G841&lt;=40,"Medium",
G841&gt;40,"Slow"
)</f>
        <v>Slow</v>
      </c>
    </row>
    <row r="842" spans="1:14" x14ac:dyDescent="0.3">
      <c r="A842" s="1">
        <v>37067</v>
      </c>
      <c r="B842" s="1" t="s">
        <v>738</v>
      </c>
      <c r="C842" s="1" t="s">
        <v>463</v>
      </c>
      <c r="D842" s="1" t="s">
        <v>421</v>
      </c>
      <c r="E842" s="1">
        <v>350</v>
      </c>
      <c r="F842" s="1">
        <v>4.4000000000000004</v>
      </c>
      <c r="G842" s="1">
        <v>1000</v>
      </c>
      <c r="H842" s="1" t="s">
        <v>629</v>
      </c>
      <c r="I842" s="1" t="s">
        <v>738</v>
      </c>
      <c r="J842" s="1">
        <v>48</v>
      </c>
      <c r="K842" s="1" t="str">
        <f t="shared" si="39"/>
        <v>valid</v>
      </c>
      <c r="L842" s="1" t="str">
        <f t="shared" si="40"/>
        <v>MID</v>
      </c>
      <c r="M842" t="str">
        <f t="shared" si="41"/>
        <v>Fast Food</v>
      </c>
      <c r="N842" s="1" t="str" cm="1">
        <f t="array" ref="N842">_xlfn.IFS(
G842&lt;=25,"Fast",
G842&lt;=40,"Medium",
G842&gt;40,"Slow"
)</f>
        <v>Slow</v>
      </c>
    </row>
    <row r="843" spans="1:14" x14ac:dyDescent="0.3">
      <c r="A843" s="1">
        <v>37086</v>
      </c>
      <c r="B843" s="1" t="s">
        <v>2131</v>
      </c>
      <c r="C843" s="1" t="s">
        <v>383</v>
      </c>
      <c r="D843" s="1" t="s">
        <v>2132</v>
      </c>
      <c r="E843" s="1">
        <v>400</v>
      </c>
      <c r="F843" s="1">
        <v>3.5</v>
      </c>
      <c r="G843" s="1">
        <v>100</v>
      </c>
      <c r="H843" s="1" t="s">
        <v>639</v>
      </c>
      <c r="I843" s="1" t="s">
        <v>2133</v>
      </c>
      <c r="J843" s="1">
        <v>29</v>
      </c>
      <c r="K843" s="1" t="str">
        <f t="shared" si="39"/>
        <v>valid</v>
      </c>
      <c r="L843" s="1" t="str">
        <f t="shared" si="40"/>
        <v>MID</v>
      </c>
      <c r="M843" t="str">
        <f t="shared" si="41"/>
        <v>Italian</v>
      </c>
      <c r="N843" s="1" t="str" cm="1">
        <f t="array" ref="N843">_xlfn.IFS(
G843&lt;=25,"Fast",
G843&lt;=40,"Medium",
G843&gt;40,"Slow"
)</f>
        <v>Slow</v>
      </c>
    </row>
    <row r="844" spans="1:14" x14ac:dyDescent="0.3">
      <c r="A844" s="1">
        <v>37116</v>
      </c>
      <c r="B844" s="1" t="s">
        <v>2076</v>
      </c>
      <c r="C844" s="1" t="s">
        <v>2068</v>
      </c>
      <c r="D844" s="1" t="s">
        <v>2134</v>
      </c>
      <c r="E844" s="1">
        <v>450</v>
      </c>
      <c r="F844" s="1">
        <v>2.8</v>
      </c>
      <c r="G844" s="1">
        <v>20</v>
      </c>
      <c r="H844" s="1" t="s">
        <v>2135</v>
      </c>
      <c r="I844" s="1" t="s">
        <v>2067</v>
      </c>
      <c r="J844" s="1">
        <v>34</v>
      </c>
      <c r="K844" s="1" t="str">
        <f t="shared" si="39"/>
        <v>valid</v>
      </c>
      <c r="L844" s="1" t="str">
        <f t="shared" si="40"/>
        <v>MID</v>
      </c>
      <c r="M844" t="str">
        <f t="shared" si="41"/>
        <v>Indian</v>
      </c>
      <c r="N844" s="1" t="str" cm="1">
        <f t="array" ref="N844">_xlfn.IFS(
G844&lt;=25,"Fast",
G844&lt;=40,"Medium",
G844&gt;40,"Slow"
)</f>
        <v>Fast</v>
      </c>
    </row>
    <row r="845" spans="1:14" x14ac:dyDescent="0.3">
      <c r="A845" s="1">
        <v>37121</v>
      </c>
      <c r="B845" s="1" t="s">
        <v>2136</v>
      </c>
      <c r="C845" s="1" t="s">
        <v>2068</v>
      </c>
      <c r="D845" s="1" t="s">
        <v>376</v>
      </c>
      <c r="E845" s="1">
        <v>900</v>
      </c>
      <c r="F845" s="1">
        <v>4.3</v>
      </c>
      <c r="G845" s="1">
        <v>50</v>
      </c>
      <c r="H845" s="1" t="s">
        <v>377</v>
      </c>
      <c r="I845" s="1" t="s">
        <v>2137</v>
      </c>
      <c r="J845" s="1">
        <v>46</v>
      </c>
      <c r="K845" s="1" t="str">
        <f t="shared" si="39"/>
        <v>valid</v>
      </c>
      <c r="L845" s="1" t="str">
        <f t="shared" si="40"/>
        <v>PREMIUM</v>
      </c>
      <c r="M845" t="str">
        <f t="shared" si="41"/>
        <v>Chinese</v>
      </c>
      <c r="N845" s="1" t="str" cm="1">
        <f t="array" ref="N845">_xlfn.IFS(
G845&lt;=25,"Fast",
G845&lt;=40,"Medium",
G845&gt;40,"Slow"
)</f>
        <v>Slow</v>
      </c>
    </row>
    <row r="846" spans="1:14" x14ac:dyDescent="0.3">
      <c r="A846" s="1">
        <v>37122</v>
      </c>
      <c r="B846" s="1" t="s">
        <v>2067</v>
      </c>
      <c r="C846" s="1" t="s">
        <v>2068</v>
      </c>
      <c r="D846" s="1" t="s">
        <v>2138</v>
      </c>
      <c r="E846" s="1">
        <v>700</v>
      </c>
      <c r="F846" s="1">
        <v>2.9</v>
      </c>
      <c r="G846" s="1">
        <v>80</v>
      </c>
      <c r="H846" s="1" t="s">
        <v>2139</v>
      </c>
      <c r="I846" s="1" t="s">
        <v>2140</v>
      </c>
      <c r="J846" s="1">
        <v>40</v>
      </c>
      <c r="K846" s="1" t="str">
        <f t="shared" si="39"/>
        <v>valid</v>
      </c>
      <c r="L846" s="1" t="str">
        <f t="shared" si="40"/>
        <v>PREMIUM</v>
      </c>
      <c r="M846" t="str">
        <f t="shared" si="41"/>
        <v>Fast Food</v>
      </c>
      <c r="N846" s="1" t="str" cm="1">
        <f t="array" ref="N846">_xlfn.IFS(
G846&lt;=25,"Fast",
G846&lt;=40,"Medium",
G846&gt;40,"Slow"
)</f>
        <v>Slow</v>
      </c>
    </row>
    <row r="847" spans="1:14" x14ac:dyDescent="0.3">
      <c r="A847" s="1">
        <v>37136</v>
      </c>
      <c r="B847" s="1" t="s">
        <v>522</v>
      </c>
      <c r="C847" s="1" t="s">
        <v>383</v>
      </c>
      <c r="D847" s="1" t="s">
        <v>2141</v>
      </c>
      <c r="E847" s="1">
        <v>500</v>
      </c>
      <c r="F847" s="1">
        <v>2.9</v>
      </c>
      <c r="G847" s="1">
        <v>80</v>
      </c>
      <c r="H847" s="1" t="s">
        <v>2142</v>
      </c>
      <c r="I847" s="1" t="s">
        <v>1313</v>
      </c>
      <c r="J847" s="1">
        <v>72</v>
      </c>
      <c r="K847" s="1" t="str">
        <f t="shared" si="39"/>
        <v>valid</v>
      </c>
      <c r="L847" s="1" t="str">
        <f t="shared" si="40"/>
        <v>MID</v>
      </c>
      <c r="M847" t="str">
        <f t="shared" si="41"/>
        <v>Pizzas</v>
      </c>
      <c r="N847" s="1" t="str" cm="1">
        <f t="array" ref="N847">_xlfn.IFS(
G847&lt;=25,"Fast",
G847&lt;=40,"Medium",
G847&gt;40,"Slow"
)</f>
        <v>Slow</v>
      </c>
    </row>
    <row r="848" spans="1:14" x14ac:dyDescent="0.3">
      <c r="A848" s="1">
        <v>37217</v>
      </c>
      <c r="B848" s="1" t="s">
        <v>193</v>
      </c>
      <c r="C848" s="1" t="s">
        <v>189</v>
      </c>
      <c r="D848" s="1" t="s">
        <v>2143</v>
      </c>
      <c r="E848" s="1">
        <v>400</v>
      </c>
      <c r="F848" s="1">
        <v>3.8</v>
      </c>
      <c r="G848" s="1">
        <v>100</v>
      </c>
      <c r="H848" s="1" t="s">
        <v>2144</v>
      </c>
      <c r="I848" s="1" t="s">
        <v>2145</v>
      </c>
      <c r="J848" s="1">
        <v>60</v>
      </c>
      <c r="K848" s="1" t="str">
        <f t="shared" si="39"/>
        <v>valid</v>
      </c>
      <c r="L848" s="1" t="str">
        <f t="shared" si="40"/>
        <v>MID</v>
      </c>
      <c r="M848" t="str">
        <f t="shared" si="41"/>
        <v>North Indian</v>
      </c>
      <c r="N848" s="1" t="str" cm="1">
        <f t="array" ref="N848">_xlfn.IFS(
G848&lt;=25,"Fast",
G848&lt;=40,"Medium",
G848&gt;40,"Slow"
)</f>
        <v>Slow</v>
      </c>
    </row>
    <row r="849" spans="1:14" x14ac:dyDescent="0.3">
      <c r="A849" s="1">
        <v>37272</v>
      </c>
      <c r="B849" s="1" t="s">
        <v>2136</v>
      </c>
      <c r="C849" s="1" t="s">
        <v>2068</v>
      </c>
      <c r="D849" s="1" t="s">
        <v>2146</v>
      </c>
      <c r="E849" s="1">
        <v>400</v>
      </c>
      <c r="F849" s="1">
        <v>4.3</v>
      </c>
      <c r="G849" s="1">
        <v>500</v>
      </c>
      <c r="H849" s="1" t="s">
        <v>184</v>
      </c>
      <c r="I849" s="1" t="s">
        <v>2147</v>
      </c>
      <c r="J849" s="1">
        <v>47</v>
      </c>
      <c r="K849" s="1" t="str">
        <f t="shared" si="39"/>
        <v>valid</v>
      </c>
      <c r="L849" s="1" t="str">
        <f t="shared" si="40"/>
        <v>MID</v>
      </c>
      <c r="M849" t="str">
        <f t="shared" si="41"/>
        <v>Fast Food</v>
      </c>
      <c r="N849" s="1" t="str" cm="1">
        <f t="array" ref="N849">_xlfn.IFS(
G849&lt;=25,"Fast",
G849&lt;=40,"Medium",
G849&gt;40,"Slow"
)</f>
        <v>Slow</v>
      </c>
    </row>
    <row r="850" spans="1:14" x14ac:dyDescent="0.3">
      <c r="A850" s="1">
        <v>37298</v>
      </c>
      <c r="B850" s="1" t="s">
        <v>2148</v>
      </c>
      <c r="C850" s="1" t="s">
        <v>2068</v>
      </c>
      <c r="D850" s="1" t="s">
        <v>2149</v>
      </c>
      <c r="E850" s="1">
        <v>600</v>
      </c>
      <c r="F850" s="1">
        <v>2.9</v>
      </c>
      <c r="G850" s="1">
        <v>80</v>
      </c>
      <c r="H850" s="1" t="s">
        <v>2150</v>
      </c>
      <c r="I850" s="1" t="s">
        <v>2078</v>
      </c>
      <c r="J850" s="1">
        <v>50</v>
      </c>
      <c r="K850" s="1" t="str">
        <f t="shared" si="39"/>
        <v>valid</v>
      </c>
      <c r="L850" s="1" t="str">
        <f t="shared" si="40"/>
        <v>MID</v>
      </c>
      <c r="M850" t="str">
        <f t="shared" si="41"/>
        <v>Indian</v>
      </c>
      <c r="N850" s="1" t="str" cm="1">
        <f t="array" ref="N850">_xlfn.IFS(
G850&lt;=25,"Fast",
G850&lt;=40,"Medium",
G850&gt;40,"Slow"
)</f>
        <v>Slow</v>
      </c>
    </row>
    <row r="851" spans="1:14" x14ac:dyDescent="0.3">
      <c r="A851" s="1">
        <v>37352</v>
      </c>
      <c r="B851" s="1" t="s">
        <v>2151</v>
      </c>
      <c r="C851" s="1" t="s">
        <v>189</v>
      </c>
      <c r="D851" s="1" t="s">
        <v>2152</v>
      </c>
      <c r="E851" s="1">
        <v>500</v>
      </c>
      <c r="F851" s="1">
        <v>4.3</v>
      </c>
      <c r="G851" s="1">
        <v>100</v>
      </c>
      <c r="H851" s="1" t="s">
        <v>2153</v>
      </c>
      <c r="I851" s="1" t="s">
        <v>2154</v>
      </c>
      <c r="J851" s="1">
        <v>49</v>
      </c>
      <c r="K851" s="1" t="str">
        <f t="shared" si="39"/>
        <v>valid</v>
      </c>
      <c r="L851" s="1" t="str">
        <f t="shared" si="40"/>
        <v>MID</v>
      </c>
      <c r="M851" t="str">
        <f t="shared" si="41"/>
        <v>Bengali</v>
      </c>
      <c r="N851" s="1" t="str" cm="1">
        <f t="array" ref="N851">_xlfn.IFS(
G851&lt;=25,"Fast",
G851&lt;=40,"Medium",
G851&gt;40,"Slow"
)</f>
        <v>Slow</v>
      </c>
    </row>
    <row r="852" spans="1:14" x14ac:dyDescent="0.3">
      <c r="A852" s="1">
        <v>37358</v>
      </c>
      <c r="B852" s="1" t="s">
        <v>854</v>
      </c>
      <c r="C852" s="1" t="s">
        <v>11</v>
      </c>
      <c r="D852" s="1" t="s">
        <v>2155</v>
      </c>
      <c r="E852" s="1">
        <v>300</v>
      </c>
      <c r="F852" s="1">
        <v>2.9</v>
      </c>
      <c r="G852" s="1">
        <v>80</v>
      </c>
      <c r="H852" s="1" t="s">
        <v>708</v>
      </c>
      <c r="I852" s="1" t="s">
        <v>387</v>
      </c>
      <c r="J852" s="1">
        <v>47</v>
      </c>
      <c r="K852" s="1" t="str">
        <f t="shared" si="39"/>
        <v>valid</v>
      </c>
      <c r="L852" s="1" t="str">
        <f t="shared" si="40"/>
        <v>BUDGET</v>
      </c>
      <c r="M852" t="str">
        <f t="shared" si="41"/>
        <v>Seafood</v>
      </c>
      <c r="N852" s="1" t="str" cm="1">
        <f t="array" ref="N852">_xlfn.IFS(
G852&lt;=25,"Fast",
G852&lt;=40,"Medium",
G852&gt;40,"Slow"
)</f>
        <v>Slow</v>
      </c>
    </row>
    <row r="853" spans="1:14" x14ac:dyDescent="0.3">
      <c r="A853" s="1">
        <v>37474</v>
      </c>
      <c r="B853" s="1" t="s">
        <v>2079</v>
      </c>
      <c r="C853" s="1" t="s">
        <v>2068</v>
      </c>
      <c r="D853" s="1" t="s">
        <v>2156</v>
      </c>
      <c r="E853" s="1">
        <v>250</v>
      </c>
      <c r="F853" s="1">
        <v>4.0999999999999996</v>
      </c>
      <c r="G853" s="1">
        <v>100</v>
      </c>
      <c r="H853" s="1" t="s">
        <v>19</v>
      </c>
      <c r="I853" s="1" t="s">
        <v>2157</v>
      </c>
      <c r="J853" s="1">
        <v>37</v>
      </c>
      <c r="K853" s="1" t="str">
        <f t="shared" si="39"/>
        <v>valid</v>
      </c>
      <c r="L853" s="1" t="str">
        <f t="shared" si="40"/>
        <v>BUDGET</v>
      </c>
      <c r="M853" t="str">
        <f t="shared" si="41"/>
        <v>Chinese</v>
      </c>
      <c r="N853" s="1" t="str" cm="1">
        <f t="array" ref="N853">_xlfn.IFS(
G853&lt;=25,"Fast",
G853&lt;=40,"Medium",
G853&gt;40,"Slow"
)</f>
        <v>Slow</v>
      </c>
    </row>
    <row r="854" spans="1:14" x14ac:dyDescent="0.3">
      <c r="A854" s="1">
        <v>37488</v>
      </c>
      <c r="B854" s="1" t="s">
        <v>2067</v>
      </c>
      <c r="C854" s="1" t="s">
        <v>2068</v>
      </c>
      <c r="D854" s="1" t="s">
        <v>265</v>
      </c>
      <c r="E854" s="1">
        <v>400</v>
      </c>
      <c r="F854" s="1">
        <v>3.8</v>
      </c>
      <c r="G854" s="1">
        <v>20</v>
      </c>
      <c r="H854" s="1" t="s">
        <v>2158</v>
      </c>
      <c r="I854" s="1" t="s">
        <v>2067</v>
      </c>
      <c r="J854" s="1">
        <v>34</v>
      </c>
      <c r="K854" s="1" t="str">
        <f t="shared" si="39"/>
        <v>valid</v>
      </c>
      <c r="L854" s="1" t="str">
        <f t="shared" si="40"/>
        <v>MID</v>
      </c>
      <c r="M854" t="str">
        <f t="shared" si="41"/>
        <v>Desserts</v>
      </c>
      <c r="N854" s="1" t="str" cm="1">
        <f t="array" ref="N854">_xlfn.IFS(
G854&lt;=25,"Fast",
G854&lt;=40,"Medium",
G854&gt;40,"Slow"
)</f>
        <v>Fast</v>
      </c>
    </row>
    <row r="855" spans="1:14" x14ac:dyDescent="0.3">
      <c r="A855" s="1">
        <v>37618</v>
      </c>
      <c r="B855" s="1" t="s">
        <v>776</v>
      </c>
      <c r="C855" s="1" t="s">
        <v>189</v>
      </c>
      <c r="D855" s="1" t="s">
        <v>2159</v>
      </c>
      <c r="E855" s="1">
        <v>550</v>
      </c>
      <c r="F855" s="1">
        <v>4.5</v>
      </c>
      <c r="G855" s="1">
        <v>100</v>
      </c>
      <c r="H855" s="1" t="s">
        <v>184</v>
      </c>
      <c r="I855" s="1" t="s">
        <v>776</v>
      </c>
      <c r="J855" s="1">
        <v>81</v>
      </c>
      <c r="K855" s="1" t="str">
        <f t="shared" si="39"/>
        <v>valid</v>
      </c>
      <c r="L855" s="1" t="str">
        <f t="shared" si="40"/>
        <v>MID</v>
      </c>
      <c r="M855" t="str">
        <f t="shared" si="41"/>
        <v>Fast Food</v>
      </c>
      <c r="N855" s="1" t="str" cm="1">
        <f t="array" ref="N855">_xlfn.IFS(
G855&lt;=25,"Fast",
G855&lt;=40,"Medium",
G855&gt;40,"Slow"
)</f>
        <v>Slow</v>
      </c>
    </row>
    <row r="856" spans="1:14" x14ac:dyDescent="0.3">
      <c r="A856" s="1">
        <v>37684</v>
      </c>
      <c r="B856" s="1" t="s">
        <v>2076</v>
      </c>
      <c r="C856" s="1" t="s">
        <v>2068</v>
      </c>
      <c r="D856" s="1" t="s">
        <v>1009</v>
      </c>
      <c r="E856" s="1">
        <v>500</v>
      </c>
      <c r="F856" s="1">
        <v>4.2</v>
      </c>
      <c r="G856" s="1">
        <v>100</v>
      </c>
      <c r="H856" s="1" t="s">
        <v>1010</v>
      </c>
      <c r="I856" s="1" t="s">
        <v>2160</v>
      </c>
      <c r="J856" s="1">
        <v>33</v>
      </c>
      <c r="K856" s="1" t="str">
        <f t="shared" si="39"/>
        <v>valid</v>
      </c>
      <c r="L856" s="1" t="str">
        <f t="shared" si="40"/>
        <v>MID</v>
      </c>
      <c r="M856" t="str">
        <f t="shared" si="41"/>
        <v>Biryani</v>
      </c>
      <c r="N856" s="1" t="str" cm="1">
        <f t="array" ref="N856">_xlfn.IFS(
G856&lt;=25,"Fast",
G856&lt;=40,"Medium",
G856&gt;40,"Slow"
)</f>
        <v>Slow</v>
      </c>
    </row>
    <row r="857" spans="1:14" x14ac:dyDescent="0.3">
      <c r="A857" s="1">
        <v>37689</v>
      </c>
      <c r="B857" s="1" t="s">
        <v>2076</v>
      </c>
      <c r="C857" s="1" t="s">
        <v>2068</v>
      </c>
      <c r="D857" s="1" t="s">
        <v>1524</v>
      </c>
      <c r="E857" s="1">
        <v>400</v>
      </c>
      <c r="F857" s="1">
        <v>4.3</v>
      </c>
      <c r="G857" s="1">
        <v>500</v>
      </c>
      <c r="H857" s="1" t="s">
        <v>309</v>
      </c>
      <c r="I857" s="1" t="s">
        <v>2161</v>
      </c>
      <c r="J857" s="1">
        <v>29</v>
      </c>
      <c r="K857" s="1" t="str">
        <f t="shared" si="39"/>
        <v>valid</v>
      </c>
      <c r="L857" s="1" t="str">
        <f t="shared" si="40"/>
        <v>MID</v>
      </c>
      <c r="M857" t="str">
        <f t="shared" si="41"/>
        <v>American</v>
      </c>
      <c r="N857" s="1" t="str" cm="1">
        <f t="array" ref="N857">_xlfn.IFS(
G857&lt;=25,"Fast",
G857&lt;=40,"Medium",
G857&gt;40,"Slow"
)</f>
        <v>Slow</v>
      </c>
    </row>
    <row r="858" spans="1:14" x14ac:dyDescent="0.3">
      <c r="A858" s="1">
        <v>37709</v>
      </c>
      <c r="B858" s="1" t="s">
        <v>382</v>
      </c>
      <c r="C858" s="1" t="s">
        <v>383</v>
      </c>
      <c r="D858" s="1" t="s">
        <v>2162</v>
      </c>
      <c r="E858" s="1">
        <v>250</v>
      </c>
      <c r="F858" s="1">
        <v>4.0999999999999996</v>
      </c>
      <c r="G858" s="1">
        <v>20</v>
      </c>
      <c r="H858" s="1" t="s">
        <v>2163</v>
      </c>
      <c r="I858" s="1" t="s">
        <v>386</v>
      </c>
      <c r="J858" s="1">
        <v>58</v>
      </c>
      <c r="K858" s="1" t="str">
        <f t="shared" si="39"/>
        <v>valid</v>
      </c>
      <c r="L858" s="1" t="str">
        <f t="shared" si="40"/>
        <v>BUDGET</v>
      </c>
      <c r="M858" t="str">
        <f t="shared" si="41"/>
        <v>Desserts</v>
      </c>
      <c r="N858" s="1" t="str" cm="1">
        <f t="array" ref="N858">_xlfn.IFS(
G858&lt;=25,"Fast",
G858&lt;=40,"Medium",
G858&gt;40,"Slow"
)</f>
        <v>Fast</v>
      </c>
    </row>
    <row r="859" spans="1:14" x14ac:dyDescent="0.3">
      <c r="A859" s="1">
        <v>37726</v>
      </c>
      <c r="B859" s="1" t="s">
        <v>382</v>
      </c>
      <c r="C859" s="1" t="s">
        <v>383</v>
      </c>
      <c r="D859" s="1" t="s">
        <v>2164</v>
      </c>
      <c r="E859" s="1">
        <v>200</v>
      </c>
      <c r="F859" s="1">
        <v>4</v>
      </c>
      <c r="G859" s="1">
        <v>100</v>
      </c>
      <c r="H859" s="1" t="s">
        <v>2165</v>
      </c>
      <c r="I859" s="1" t="s">
        <v>2166</v>
      </c>
      <c r="J859" s="1">
        <v>49</v>
      </c>
      <c r="K859" s="1" t="str">
        <f t="shared" si="39"/>
        <v>valid</v>
      </c>
      <c r="L859" s="1" t="str">
        <f t="shared" si="40"/>
        <v>BUDGET</v>
      </c>
      <c r="M859" t="str">
        <f t="shared" si="41"/>
        <v>Desserts</v>
      </c>
      <c r="N859" s="1" t="str" cm="1">
        <f t="array" ref="N859">_xlfn.IFS(
G859&lt;=25,"Fast",
G859&lt;=40,"Medium",
G859&gt;40,"Slow"
)</f>
        <v>Slow</v>
      </c>
    </row>
    <row r="860" spans="1:14" x14ac:dyDescent="0.3">
      <c r="A860" s="1">
        <v>37733</v>
      </c>
      <c r="B860" s="1" t="s">
        <v>2092</v>
      </c>
      <c r="C860" s="1" t="s">
        <v>2068</v>
      </c>
      <c r="D860" s="1" t="s">
        <v>2063</v>
      </c>
      <c r="E860" s="1">
        <v>450</v>
      </c>
      <c r="F860" s="1">
        <v>4.2</v>
      </c>
      <c r="G860" s="1">
        <v>100</v>
      </c>
      <c r="H860" s="1" t="s">
        <v>2064</v>
      </c>
      <c r="I860" s="1" t="s">
        <v>2167</v>
      </c>
      <c r="J860" s="1">
        <v>44</v>
      </c>
      <c r="K860" s="1" t="str">
        <f t="shared" si="39"/>
        <v>valid</v>
      </c>
      <c r="L860" s="1" t="str">
        <f t="shared" si="40"/>
        <v>MID</v>
      </c>
      <c r="M860" t="str">
        <f t="shared" si="41"/>
        <v>Ice Cream</v>
      </c>
      <c r="N860" s="1" t="str" cm="1">
        <f t="array" ref="N860">_xlfn.IFS(
G860&lt;=25,"Fast",
G860&lt;=40,"Medium",
G860&gt;40,"Slow"
)</f>
        <v>Slow</v>
      </c>
    </row>
    <row r="861" spans="1:14" x14ac:dyDescent="0.3">
      <c r="A861" s="1">
        <v>37739</v>
      </c>
      <c r="B861" s="1" t="s">
        <v>677</v>
      </c>
      <c r="C861" s="1" t="s">
        <v>115</v>
      </c>
      <c r="D861" s="1" t="s">
        <v>2168</v>
      </c>
      <c r="E861" s="1">
        <v>500</v>
      </c>
      <c r="F861" s="1">
        <v>4</v>
      </c>
      <c r="G861" s="1">
        <v>100</v>
      </c>
      <c r="H861" s="1" t="s">
        <v>2169</v>
      </c>
      <c r="I861" s="1" t="s">
        <v>375</v>
      </c>
      <c r="J861" s="1">
        <v>66</v>
      </c>
      <c r="K861" s="1" t="str">
        <f t="shared" si="39"/>
        <v>valid</v>
      </c>
      <c r="L861" s="1" t="str">
        <f t="shared" si="40"/>
        <v>MID</v>
      </c>
      <c r="M861" t="str">
        <f t="shared" si="41"/>
        <v>Indian</v>
      </c>
      <c r="N861" s="1" t="str" cm="1">
        <f t="array" ref="N861">_xlfn.IFS(
G861&lt;=25,"Fast",
G861&lt;=40,"Medium",
G861&gt;40,"Slow"
)</f>
        <v>Slow</v>
      </c>
    </row>
    <row r="862" spans="1:14" x14ac:dyDescent="0.3">
      <c r="A862" s="1">
        <v>37746</v>
      </c>
      <c r="B862" s="1" t="s">
        <v>2170</v>
      </c>
      <c r="C862" s="1" t="s">
        <v>11</v>
      </c>
      <c r="D862" s="1" t="s">
        <v>2171</v>
      </c>
      <c r="E862" s="1">
        <v>1300</v>
      </c>
      <c r="F862" s="1">
        <v>4.4000000000000004</v>
      </c>
      <c r="G862" s="1">
        <v>100</v>
      </c>
      <c r="H862" s="1" t="s">
        <v>2172</v>
      </c>
      <c r="I862" s="1" t="s">
        <v>10</v>
      </c>
      <c r="J862" s="1">
        <v>56</v>
      </c>
      <c r="K862" s="1" t="str">
        <f t="shared" si="39"/>
        <v>valid</v>
      </c>
      <c r="L862" s="1" t="str">
        <f t="shared" si="40"/>
        <v>PREMIUM</v>
      </c>
      <c r="M862" t="str">
        <f t="shared" si="41"/>
        <v>North Indian</v>
      </c>
      <c r="N862" s="1" t="str" cm="1">
        <f t="array" ref="N862">_xlfn.IFS(
G862&lt;=25,"Fast",
G862&lt;=40,"Medium",
G862&gt;40,"Slow"
)</f>
        <v>Slow</v>
      </c>
    </row>
    <row r="863" spans="1:14" x14ac:dyDescent="0.3">
      <c r="A863" s="1">
        <v>37747</v>
      </c>
      <c r="B863" s="1" t="s">
        <v>276</v>
      </c>
      <c r="C863" s="1" t="s">
        <v>115</v>
      </c>
      <c r="D863" s="1" t="s">
        <v>2173</v>
      </c>
      <c r="E863" s="1">
        <v>300</v>
      </c>
      <c r="F863" s="1">
        <v>3.8</v>
      </c>
      <c r="G863" s="1">
        <v>20</v>
      </c>
      <c r="H863" s="1" t="s">
        <v>2174</v>
      </c>
      <c r="I863" s="1" t="s">
        <v>276</v>
      </c>
      <c r="J863" s="1">
        <v>59</v>
      </c>
      <c r="K863" s="1" t="str">
        <f t="shared" si="39"/>
        <v>valid</v>
      </c>
      <c r="L863" s="1" t="str">
        <f t="shared" si="40"/>
        <v>BUDGET</v>
      </c>
      <c r="M863" t="str">
        <f t="shared" si="41"/>
        <v>Cafe</v>
      </c>
      <c r="N863" s="1" t="str" cm="1">
        <f t="array" ref="N863">_xlfn.IFS(
G863&lt;=25,"Fast",
G863&lt;=40,"Medium",
G863&gt;40,"Slow"
)</f>
        <v>Fast</v>
      </c>
    </row>
    <row r="864" spans="1:14" x14ac:dyDescent="0.3">
      <c r="A864" s="1">
        <v>37817</v>
      </c>
      <c r="B864" s="1" t="s">
        <v>2079</v>
      </c>
      <c r="C864" s="1" t="s">
        <v>2068</v>
      </c>
      <c r="D864" s="1" t="s">
        <v>2175</v>
      </c>
      <c r="E864" s="1">
        <v>350</v>
      </c>
      <c r="F864" s="1">
        <v>3.9</v>
      </c>
      <c r="G864" s="1">
        <v>500</v>
      </c>
      <c r="H864" s="1" t="s">
        <v>1128</v>
      </c>
      <c r="I864" s="1" t="s">
        <v>2140</v>
      </c>
      <c r="J864" s="1">
        <v>30</v>
      </c>
      <c r="K864" s="1" t="str">
        <f t="shared" si="39"/>
        <v>valid</v>
      </c>
      <c r="L864" s="1" t="str">
        <f t="shared" si="40"/>
        <v>MID</v>
      </c>
      <c r="M864" t="str">
        <f t="shared" si="41"/>
        <v>Desserts</v>
      </c>
      <c r="N864" s="1" t="str" cm="1">
        <f t="array" ref="N864">_xlfn.IFS(
G864&lt;=25,"Fast",
G864&lt;=40,"Medium",
G864&gt;40,"Slow"
)</f>
        <v>Slow</v>
      </c>
    </row>
    <row r="865" spans="1:14" x14ac:dyDescent="0.3">
      <c r="A865" s="1">
        <v>37853</v>
      </c>
      <c r="B865" s="1" t="s">
        <v>129</v>
      </c>
      <c r="C865" s="1" t="s">
        <v>91</v>
      </c>
      <c r="D865" s="1" t="s">
        <v>2176</v>
      </c>
      <c r="E865" s="1">
        <v>1000</v>
      </c>
      <c r="F865" s="1">
        <v>4</v>
      </c>
      <c r="G865" s="1">
        <v>50</v>
      </c>
      <c r="H865" s="1" t="s">
        <v>2177</v>
      </c>
      <c r="I865" s="1" t="s">
        <v>129</v>
      </c>
      <c r="J865" s="1">
        <v>60</v>
      </c>
      <c r="K865" s="1" t="str">
        <f t="shared" si="39"/>
        <v>valid</v>
      </c>
      <c r="L865" s="1" t="str">
        <f t="shared" si="40"/>
        <v>PREMIUM</v>
      </c>
      <c r="M865" t="str">
        <f t="shared" si="41"/>
        <v>Asian  Chinese  Pan-Asian  Thai  Oriental  Indonesian  Seafood  Desserts  Combo</v>
      </c>
      <c r="N865" s="1" t="str" cm="1">
        <f t="array" ref="N865">_xlfn.IFS(
G865&lt;=25,"Fast",
G865&lt;=40,"Medium",
G865&gt;40,"Slow"
)</f>
        <v>Slow</v>
      </c>
    </row>
    <row r="866" spans="1:14" x14ac:dyDescent="0.3">
      <c r="A866" s="1">
        <v>37933</v>
      </c>
      <c r="B866" s="1" t="s">
        <v>2092</v>
      </c>
      <c r="C866" s="1" t="s">
        <v>2068</v>
      </c>
      <c r="D866" s="1" t="s">
        <v>2178</v>
      </c>
      <c r="E866" s="1">
        <v>200</v>
      </c>
      <c r="F866" s="1">
        <v>4.2</v>
      </c>
      <c r="G866" s="1">
        <v>500</v>
      </c>
      <c r="H866" s="1" t="s">
        <v>1019</v>
      </c>
      <c r="I866" s="1" t="s">
        <v>2167</v>
      </c>
      <c r="J866" s="1">
        <v>44</v>
      </c>
      <c r="K866" s="1" t="str">
        <f t="shared" si="39"/>
        <v>valid</v>
      </c>
      <c r="L866" s="1" t="str">
        <f t="shared" si="40"/>
        <v>BUDGET</v>
      </c>
      <c r="M866" t="str">
        <f t="shared" si="41"/>
        <v>Combo</v>
      </c>
      <c r="N866" s="1" t="str" cm="1">
        <f t="array" ref="N866">_xlfn.IFS(
G866&lt;=25,"Fast",
G866&lt;=40,"Medium",
G866&gt;40,"Slow"
)</f>
        <v>Slow</v>
      </c>
    </row>
    <row r="867" spans="1:14" x14ac:dyDescent="0.3">
      <c r="A867" s="1">
        <v>37972</v>
      </c>
      <c r="B867" s="1" t="s">
        <v>1071</v>
      </c>
      <c r="C867" s="1" t="s">
        <v>463</v>
      </c>
      <c r="D867" s="1" t="s">
        <v>1524</v>
      </c>
      <c r="E867" s="1">
        <v>400</v>
      </c>
      <c r="F867" s="1">
        <v>4.3</v>
      </c>
      <c r="G867" s="1">
        <v>1000</v>
      </c>
      <c r="H867" s="1" t="s">
        <v>309</v>
      </c>
      <c r="I867" s="1" t="s">
        <v>2179</v>
      </c>
      <c r="J867" s="1">
        <v>38</v>
      </c>
      <c r="K867" s="1" t="str">
        <f t="shared" si="39"/>
        <v>valid</v>
      </c>
      <c r="L867" s="1" t="str">
        <f t="shared" si="40"/>
        <v>MID</v>
      </c>
      <c r="M867" t="str">
        <f t="shared" si="41"/>
        <v>American</v>
      </c>
      <c r="N867" s="1" t="str" cm="1">
        <f t="array" ref="N867">_xlfn.IFS(
G867&lt;=25,"Fast",
G867&lt;=40,"Medium",
G867&gt;40,"Slow"
)</f>
        <v>Slow</v>
      </c>
    </row>
    <row r="868" spans="1:14" x14ac:dyDescent="0.3">
      <c r="A868" s="1">
        <v>37998</v>
      </c>
      <c r="B868" s="1" t="s">
        <v>1051</v>
      </c>
      <c r="C868" s="1" t="s">
        <v>189</v>
      </c>
      <c r="D868" s="1" t="s">
        <v>2180</v>
      </c>
      <c r="E868" s="1">
        <v>200</v>
      </c>
      <c r="F868" s="1">
        <v>3.9</v>
      </c>
      <c r="G868" s="1">
        <v>100</v>
      </c>
      <c r="H868" s="1" t="s">
        <v>2181</v>
      </c>
      <c r="I868" s="1" t="s">
        <v>1141</v>
      </c>
      <c r="J868" s="1">
        <v>63</v>
      </c>
      <c r="K868" s="1" t="str">
        <f t="shared" si="39"/>
        <v>valid</v>
      </c>
      <c r="L868" s="1" t="str">
        <f t="shared" si="40"/>
        <v>BUDGET</v>
      </c>
      <c r="M868" t="str">
        <f t="shared" si="41"/>
        <v>Chinese</v>
      </c>
      <c r="N868" s="1" t="str" cm="1">
        <f t="array" ref="N868">_xlfn.IFS(
G868&lt;=25,"Fast",
G868&lt;=40,"Medium",
G868&gt;40,"Slow"
)</f>
        <v>Slow</v>
      </c>
    </row>
    <row r="869" spans="1:14" x14ac:dyDescent="0.3">
      <c r="A869" s="1">
        <v>38127</v>
      </c>
      <c r="B869" s="1" t="s">
        <v>552</v>
      </c>
      <c r="C869" s="1" t="s">
        <v>115</v>
      </c>
      <c r="D869" s="1" t="s">
        <v>2182</v>
      </c>
      <c r="E869" s="1">
        <v>1200</v>
      </c>
      <c r="F869" s="1">
        <v>4.4000000000000004</v>
      </c>
      <c r="G869" s="1">
        <v>500</v>
      </c>
      <c r="H869" s="1" t="s">
        <v>2183</v>
      </c>
      <c r="I869" s="1" t="s">
        <v>125</v>
      </c>
      <c r="J869" s="1">
        <v>63</v>
      </c>
      <c r="K869" s="1" t="str">
        <f t="shared" si="39"/>
        <v>valid</v>
      </c>
      <c r="L869" s="1" t="str">
        <f t="shared" si="40"/>
        <v>PREMIUM</v>
      </c>
      <c r="M869" t="str">
        <f t="shared" si="41"/>
        <v>North Indian</v>
      </c>
      <c r="N869" s="1" t="str" cm="1">
        <f t="array" ref="N869">_xlfn.IFS(
G869&lt;=25,"Fast",
G869&lt;=40,"Medium",
G869&gt;40,"Slow"
)</f>
        <v>Slow</v>
      </c>
    </row>
    <row r="870" spans="1:14" x14ac:dyDescent="0.3">
      <c r="A870" s="1">
        <v>38154</v>
      </c>
      <c r="B870" s="1" t="s">
        <v>537</v>
      </c>
      <c r="C870" s="1" t="s">
        <v>463</v>
      </c>
      <c r="D870" s="1" t="s">
        <v>2184</v>
      </c>
      <c r="E870" s="1">
        <v>950</v>
      </c>
      <c r="F870" s="1">
        <v>4.5999999999999996</v>
      </c>
      <c r="G870" s="1">
        <v>500</v>
      </c>
      <c r="H870" s="1" t="s">
        <v>2185</v>
      </c>
      <c r="I870" s="1" t="s">
        <v>2186</v>
      </c>
      <c r="J870" s="1">
        <v>66</v>
      </c>
      <c r="K870" s="1" t="str">
        <f t="shared" si="39"/>
        <v>valid</v>
      </c>
      <c r="L870" s="1" t="str">
        <f t="shared" si="40"/>
        <v>PREMIUM</v>
      </c>
      <c r="M870" t="str">
        <f t="shared" si="41"/>
        <v>Asian</v>
      </c>
      <c r="N870" s="1" t="str" cm="1">
        <f t="array" ref="N870">_xlfn.IFS(
G870&lt;=25,"Fast",
G870&lt;=40,"Medium",
G870&gt;40,"Slow"
)</f>
        <v>Slow</v>
      </c>
    </row>
    <row r="871" spans="1:14" x14ac:dyDescent="0.3">
      <c r="A871" s="1">
        <v>38158</v>
      </c>
      <c r="B871" s="1" t="s">
        <v>1855</v>
      </c>
      <c r="C871" s="1" t="s">
        <v>463</v>
      </c>
      <c r="D871" s="1" t="s">
        <v>2187</v>
      </c>
      <c r="E871" s="1">
        <v>400</v>
      </c>
      <c r="F871" s="1">
        <v>4.0999999999999996</v>
      </c>
      <c r="G871" s="1">
        <v>100</v>
      </c>
      <c r="H871" s="1" t="s">
        <v>2188</v>
      </c>
      <c r="I871" s="1" t="s">
        <v>1855</v>
      </c>
      <c r="J871" s="1">
        <v>64</v>
      </c>
      <c r="K871" s="1" t="str">
        <f t="shared" si="39"/>
        <v>valid</v>
      </c>
      <c r="L871" s="1" t="str">
        <f t="shared" si="40"/>
        <v>MID</v>
      </c>
      <c r="M871" t="str">
        <f t="shared" si="41"/>
        <v>Arabian</v>
      </c>
      <c r="N871" s="1" t="str" cm="1">
        <f t="array" ref="N871">_xlfn.IFS(
G871&lt;=25,"Fast",
G871&lt;=40,"Medium",
G871&gt;40,"Slow"
)</f>
        <v>Slow</v>
      </c>
    </row>
    <row r="872" spans="1:14" x14ac:dyDescent="0.3">
      <c r="A872" s="1">
        <v>38177</v>
      </c>
      <c r="B872" s="1" t="s">
        <v>216</v>
      </c>
      <c r="C872" s="1" t="s">
        <v>189</v>
      </c>
      <c r="D872" s="1" t="s">
        <v>2189</v>
      </c>
      <c r="E872" s="1">
        <v>300</v>
      </c>
      <c r="F872" s="1">
        <v>2.9</v>
      </c>
      <c r="G872" s="1">
        <v>80</v>
      </c>
      <c r="H872" s="1" t="s">
        <v>39</v>
      </c>
      <c r="I872" s="1" t="s">
        <v>2190</v>
      </c>
      <c r="J872" s="1">
        <v>76</v>
      </c>
      <c r="K872" s="1" t="str">
        <f t="shared" si="39"/>
        <v>valid</v>
      </c>
      <c r="L872" s="1" t="str">
        <f t="shared" si="40"/>
        <v>BUDGET</v>
      </c>
      <c r="M872" t="str">
        <f t="shared" si="41"/>
        <v>Bengali</v>
      </c>
      <c r="N872" s="1" t="str" cm="1">
        <f t="array" ref="N872">_xlfn.IFS(
G872&lt;=25,"Fast",
G872&lt;=40,"Medium",
G872&gt;40,"Slow"
)</f>
        <v>Slow</v>
      </c>
    </row>
    <row r="873" spans="1:14" x14ac:dyDescent="0.3">
      <c r="A873" s="1">
        <v>38178</v>
      </c>
      <c r="B873" s="1" t="s">
        <v>1972</v>
      </c>
      <c r="C873" s="1" t="s">
        <v>189</v>
      </c>
      <c r="D873" s="1" t="s">
        <v>2191</v>
      </c>
      <c r="E873" s="1">
        <v>250</v>
      </c>
      <c r="F873" s="1">
        <v>4.4000000000000004</v>
      </c>
      <c r="G873" s="1">
        <v>20</v>
      </c>
      <c r="H873" s="1" t="s">
        <v>639</v>
      </c>
      <c r="I873" s="1" t="s">
        <v>1975</v>
      </c>
      <c r="J873" s="1">
        <v>77</v>
      </c>
      <c r="K873" s="1" t="str">
        <f t="shared" si="39"/>
        <v>valid</v>
      </c>
      <c r="L873" s="1" t="str">
        <f t="shared" si="40"/>
        <v>BUDGET</v>
      </c>
      <c r="M873" t="str">
        <f t="shared" si="41"/>
        <v>Italian</v>
      </c>
      <c r="N873" s="1" t="str" cm="1">
        <f t="array" ref="N873">_xlfn.IFS(
G873&lt;=25,"Fast",
G873&lt;=40,"Medium",
G873&gt;40,"Slow"
)</f>
        <v>Fast</v>
      </c>
    </row>
    <row r="874" spans="1:14" x14ac:dyDescent="0.3">
      <c r="A874" s="1">
        <v>38179</v>
      </c>
      <c r="B874" s="1" t="s">
        <v>311</v>
      </c>
      <c r="C874" s="1" t="s">
        <v>189</v>
      </c>
      <c r="D874" s="1" t="s">
        <v>2192</v>
      </c>
      <c r="E874" s="1">
        <v>300</v>
      </c>
      <c r="F874" s="1">
        <v>4.0999999999999996</v>
      </c>
      <c r="G874" s="1">
        <v>1000</v>
      </c>
      <c r="H874" s="1" t="s">
        <v>2193</v>
      </c>
      <c r="I874" s="1" t="s">
        <v>2194</v>
      </c>
      <c r="J874" s="1">
        <v>54</v>
      </c>
      <c r="K874" s="1" t="str">
        <f t="shared" si="39"/>
        <v>valid</v>
      </c>
      <c r="L874" s="1" t="str">
        <f t="shared" si="40"/>
        <v>BUDGET</v>
      </c>
      <c r="M874" t="str">
        <f t="shared" si="41"/>
        <v>North Indian</v>
      </c>
      <c r="N874" s="1" t="str" cm="1">
        <f t="array" ref="N874">_xlfn.IFS(
G874&lt;=25,"Fast",
G874&lt;=40,"Medium",
G874&gt;40,"Slow"
)</f>
        <v>Slow</v>
      </c>
    </row>
    <row r="875" spans="1:14" x14ac:dyDescent="0.3">
      <c r="A875" s="1">
        <v>38187</v>
      </c>
      <c r="B875" s="1" t="s">
        <v>960</v>
      </c>
      <c r="C875" s="1" t="s">
        <v>463</v>
      </c>
      <c r="D875" s="1" t="s">
        <v>2195</v>
      </c>
      <c r="E875" s="1">
        <v>250</v>
      </c>
      <c r="F875" s="1">
        <v>4.0999999999999996</v>
      </c>
      <c r="G875" s="1">
        <v>50</v>
      </c>
      <c r="H875" s="1" t="s">
        <v>2196</v>
      </c>
      <c r="I875" s="1" t="s">
        <v>2197</v>
      </c>
      <c r="J875" s="1">
        <v>54</v>
      </c>
      <c r="K875" s="1" t="str">
        <f t="shared" si="39"/>
        <v>valid</v>
      </c>
      <c r="L875" s="1" t="str">
        <f t="shared" si="40"/>
        <v>BUDGET</v>
      </c>
      <c r="M875" t="str">
        <f t="shared" si="41"/>
        <v>Biryani</v>
      </c>
      <c r="N875" s="1" t="str" cm="1">
        <f t="array" ref="N875">_xlfn.IFS(
G875&lt;=25,"Fast",
G875&lt;=40,"Medium",
G875&gt;40,"Slow"
)</f>
        <v>Slow</v>
      </c>
    </row>
    <row r="876" spans="1:14" x14ac:dyDescent="0.3">
      <c r="A876" s="1">
        <v>38294</v>
      </c>
      <c r="B876" s="1" t="s">
        <v>276</v>
      </c>
      <c r="C876" s="1" t="s">
        <v>115</v>
      </c>
      <c r="D876" s="1" t="s">
        <v>2198</v>
      </c>
      <c r="E876" s="1">
        <v>300</v>
      </c>
      <c r="F876" s="1">
        <v>4.0999999999999996</v>
      </c>
      <c r="G876" s="1">
        <v>50</v>
      </c>
      <c r="H876" s="1" t="s">
        <v>617</v>
      </c>
      <c r="I876" s="1" t="s">
        <v>276</v>
      </c>
      <c r="J876" s="1">
        <v>58</v>
      </c>
      <c r="K876" s="1" t="str">
        <f t="shared" si="39"/>
        <v>valid</v>
      </c>
      <c r="L876" s="1" t="str">
        <f t="shared" si="40"/>
        <v>BUDGET</v>
      </c>
      <c r="M876" t="str">
        <f t="shared" si="41"/>
        <v>Bakery</v>
      </c>
      <c r="N876" s="1" t="str" cm="1">
        <f t="array" ref="N876">_xlfn.IFS(
G876&lt;=25,"Fast",
G876&lt;=40,"Medium",
G876&gt;40,"Slow"
)</f>
        <v>Slow</v>
      </c>
    </row>
    <row r="877" spans="1:14" x14ac:dyDescent="0.3">
      <c r="A877" s="1">
        <v>38462</v>
      </c>
      <c r="B877" s="1" t="s">
        <v>2199</v>
      </c>
      <c r="C877" s="1" t="s">
        <v>189</v>
      </c>
      <c r="D877" s="1" t="s">
        <v>2200</v>
      </c>
      <c r="E877" s="1">
        <v>200</v>
      </c>
      <c r="F877" s="1">
        <v>3.7</v>
      </c>
      <c r="G877" s="1">
        <v>20</v>
      </c>
      <c r="H877" s="1" t="s">
        <v>2201</v>
      </c>
      <c r="I877" s="1" t="s">
        <v>2202</v>
      </c>
      <c r="J877" s="1">
        <v>87</v>
      </c>
      <c r="K877" s="1" t="str">
        <f t="shared" si="39"/>
        <v>valid</v>
      </c>
      <c r="L877" s="1" t="str">
        <f t="shared" si="40"/>
        <v>BUDGET</v>
      </c>
      <c r="M877" t="str">
        <f t="shared" si="41"/>
        <v>Indian</v>
      </c>
      <c r="N877" s="1" t="str" cm="1">
        <f t="array" ref="N877">_xlfn.IFS(
G877&lt;=25,"Fast",
G877&lt;=40,"Medium",
G877&gt;40,"Slow"
)</f>
        <v>Fast</v>
      </c>
    </row>
    <row r="878" spans="1:14" x14ac:dyDescent="0.3">
      <c r="A878" s="1">
        <v>38467</v>
      </c>
      <c r="B878" s="1" t="s">
        <v>2203</v>
      </c>
      <c r="C878" s="1" t="s">
        <v>463</v>
      </c>
      <c r="D878" s="1" t="s">
        <v>2204</v>
      </c>
      <c r="E878" s="1">
        <v>500</v>
      </c>
      <c r="F878" s="1">
        <v>3.9</v>
      </c>
      <c r="G878" s="1">
        <v>100</v>
      </c>
      <c r="H878" s="1" t="s">
        <v>2205</v>
      </c>
      <c r="I878" s="1" t="s">
        <v>2206</v>
      </c>
      <c r="J878" s="1">
        <v>53</v>
      </c>
      <c r="K878" s="1" t="str">
        <f t="shared" si="39"/>
        <v>valid</v>
      </c>
      <c r="L878" s="1" t="str">
        <f t="shared" si="40"/>
        <v>MID</v>
      </c>
      <c r="M878" t="str">
        <f t="shared" si="41"/>
        <v>Biryani</v>
      </c>
      <c r="N878" s="1" t="str" cm="1">
        <f t="array" ref="N878">_xlfn.IFS(
G878&lt;=25,"Fast",
G878&lt;=40,"Medium",
G878&gt;40,"Slow"
)</f>
        <v>Slow</v>
      </c>
    </row>
    <row r="879" spans="1:14" x14ac:dyDescent="0.3">
      <c r="A879" s="1">
        <v>38502</v>
      </c>
      <c r="B879" s="1" t="s">
        <v>1702</v>
      </c>
      <c r="C879" s="1" t="s">
        <v>115</v>
      </c>
      <c r="D879" s="1" t="s">
        <v>1878</v>
      </c>
      <c r="E879" s="1">
        <v>500</v>
      </c>
      <c r="F879" s="1">
        <v>2.9</v>
      </c>
      <c r="G879" s="1">
        <v>80</v>
      </c>
      <c r="H879" s="1" t="s">
        <v>2207</v>
      </c>
      <c r="I879" s="1" t="s">
        <v>1702</v>
      </c>
      <c r="J879" s="1">
        <v>47</v>
      </c>
      <c r="K879" s="1" t="str">
        <f t="shared" si="39"/>
        <v>valid</v>
      </c>
      <c r="L879" s="1" t="str">
        <f t="shared" si="40"/>
        <v>MID</v>
      </c>
      <c r="M879" t="str">
        <f t="shared" si="41"/>
        <v>North Indian</v>
      </c>
      <c r="N879" s="1" t="str" cm="1">
        <f t="array" ref="N879">_xlfn.IFS(
G879&lt;=25,"Fast",
G879&lt;=40,"Medium",
G879&gt;40,"Slow"
)</f>
        <v>Slow</v>
      </c>
    </row>
    <row r="880" spans="1:14" x14ac:dyDescent="0.3">
      <c r="A880" s="1">
        <v>38590</v>
      </c>
      <c r="B880" s="1" t="s">
        <v>2208</v>
      </c>
      <c r="C880" s="1" t="s">
        <v>463</v>
      </c>
      <c r="D880" s="1" t="s">
        <v>2209</v>
      </c>
      <c r="E880" s="1">
        <v>250</v>
      </c>
      <c r="F880" s="1">
        <v>4.0999999999999996</v>
      </c>
      <c r="G880" s="1">
        <v>20</v>
      </c>
      <c r="H880" s="1" t="s">
        <v>2210</v>
      </c>
      <c r="I880" s="1" t="s">
        <v>2211</v>
      </c>
      <c r="J880" s="1">
        <v>64</v>
      </c>
      <c r="K880" s="1" t="str">
        <f t="shared" si="39"/>
        <v>valid</v>
      </c>
      <c r="L880" s="1" t="str">
        <f t="shared" si="40"/>
        <v>BUDGET</v>
      </c>
      <c r="M880" t="str">
        <f t="shared" si="41"/>
        <v>Chaat</v>
      </c>
      <c r="N880" s="1" t="str" cm="1">
        <f t="array" ref="N880">_xlfn.IFS(
G880&lt;=25,"Fast",
G880&lt;=40,"Medium",
G880&gt;40,"Slow"
)</f>
        <v>Fast</v>
      </c>
    </row>
    <row r="881" spans="1:14" x14ac:dyDescent="0.3">
      <c r="A881" s="1">
        <v>38633</v>
      </c>
      <c r="B881" s="1" t="s">
        <v>2212</v>
      </c>
      <c r="C881" s="1" t="s">
        <v>11</v>
      </c>
      <c r="D881" s="1" t="s">
        <v>2213</v>
      </c>
      <c r="E881" s="1">
        <v>1000</v>
      </c>
      <c r="F881" s="1">
        <v>4</v>
      </c>
      <c r="G881" s="1">
        <v>20</v>
      </c>
      <c r="H881" s="1" t="s">
        <v>2214</v>
      </c>
      <c r="I881" s="1" t="s">
        <v>2215</v>
      </c>
      <c r="J881" s="1">
        <v>50</v>
      </c>
      <c r="K881" s="1" t="str">
        <f t="shared" si="39"/>
        <v>valid</v>
      </c>
      <c r="L881" s="1" t="str">
        <f t="shared" si="40"/>
        <v>PREMIUM</v>
      </c>
      <c r="M881" t="str">
        <f t="shared" si="41"/>
        <v>American</v>
      </c>
      <c r="N881" s="1" t="str" cm="1">
        <f t="array" ref="N881">_xlfn.IFS(
G881&lt;=25,"Fast",
G881&lt;=40,"Medium",
G881&gt;40,"Slow"
)</f>
        <v>Fast</v>
      </c>
    </row>
    <row r="882" spans="1:14" x14ac:dyDescent="0.3">
      <c r="A882" s="1">
        <v>38665</v>
      </c>
      <c r="B882" s="1" t="s">
        <v>1428</v>
      </c>
      <c r="C882" s="1" t="s">
        <v>115</v>
      </c>
      <c r="D882" s="1" t="s">
        <v>2216</v>
      </c>
      <c r="E882" s="1">
        <v>150</v>
      </c>
      <c r="F882" s="1">
        <v>2.9</v>
      </c>
      <c r="G882" s="1">
        <v>80</v>
      </c>
      <c r="H882" s="1" t="s">
        <v>617</v>
      </c>
      <c r="I882" s="1" t="s">
        <v>1702</v>
      </c>
      <c r="J882" s="1">
        <v>48</v>
      </c>
      <c r="K882" s="1" t="str">
        <f t="shared" si="39"/>
        <v>valid</v>
      </c>
      <c r="L882" s="1" t="str">
        <f t="shared" si="40"/>
        <v>BUDGET</v>
      </c>
      <c r="M882" t="str">
        <f t="shared" si="41"/>
        <v>Bakery</v>
      </c>
      <c r="N882" s="1" t="str" cm="1">
        <f t="array" ref="N882">_xlfn.IFS(
G882&lt;=25,"Fast",
G882&lt;=40,"Medium",
G882&gt;40,"Slow"
)</f>
        <v>Slow</v>
      </c>
    </row>
    <row r="883" spans="1:14" x14ac:dyDescent="0.3">
      <c r="A883" s="1">
        <v>38678</v>
      </c>
      <c r="B883" s="1" t="s">
        <v>83</v>
      </c>
      <c r="C883" s="1" t="s">
        <v>68</v>
      </c>
      <c r="D883" s="1" t="s">
        <v>2217</v>
      </c>
      <c r="E883" s="1">
        <v>150</v>
      </c>
      <c r="F883" s="1">
        <v>4</v>
      </c>
      <c r="G883" s="1">
        <v>1000</v>
      </c>
      <c r="H883" s="1" t="s">
        <v>695</v>
      </c>
      <c r="I883" s="1" t="s">
        <v>2218</v>
      </c>
      <c r="J883" s="1">
        <v>66</v>
      </c>
      <c r="K883" s="1" t="str">
        <f t="shared" si="39"/>
        <v>valid</v>
      </c>
      <c r="L883" s="1" t="str">
        <f t="shared" si="40"/>
        <v>BUDGET</v>
      </c>
      <c r="M883" t="str">
        <f t="shared" si="41"/>
        <v>Indian</v>
      </c>
      <c r="N883" s="1" t="str" cm="1">
        <f t="array" ref="N883">_xlfn.IFS(
G883&lt;=25,"Fast",
G883&lt;=40,"Medium",
G883&gt;40,"Slow"
)</f>
        <v>Slow</v>
      </c>
    </row>
    <row r="884" spans="1:14" x14ac:dyDescent="0.3">
      <c r="A884" s="1">
        <v>38691</v>
      </c>
      <c r="B884" s="1" t="s">
        <v>1654</v>
      </c>
      <c r="C884" s="1" t="s">
        <v>68</v>
      </c>
      <c r="D884" s="1" t="s">
        <v>2219</v>
      </c>
      <c r="E884" s="1">
        <v>300</v>
      </c>
      <c r="F884" s="1">
        <v>3.8</v>
      </c>
      <c r="G884" s="1">
        <v>500</v>
      </c>
      <c r="H884" s="1" t="s">
        <v>2220</v>
      </c>
      <c r="I884" s="1" t="s">
        <v>2221</v>
      </c>
      <c r="J884" s="1">
        <v>57</v>
      </c>
      <c r="K884" s="1" t="str">
        <f t="shared" si="39"/>
        <v>valid</v>
      </c>
      <c r="L884" s="1" t="str">
        <f t="shared" si="40"/>
        <v>BUDGET</v>
      </c>
      <c r="M884" t="str">
        <f t="shared" si="41"/>
        <v>Arabian  Street Food</v>
      </c>
      <c r="N884" s="1" t="str" cm="1">
        <f t="array" ref="N884">_xlfn.IFS(
G884&lt;=25,"Fast",
G884&lt;=40,"Medium",
G884&gt;40,"Slow"
)</f>
        <v>Slow</v>
      </c>
    </row>
    <row r="885" spans="1:14" x14ac:dyDescent="0.3">
      <c r="A885" s="1">
        <v>38692</v>
      </c>
      <c r="B885" s="1" t="s">
        <v>2222</v>
      </c>
      <c r="C885" s="1" t="s">
        <v>463</v>
      </c>
      <c r="D885" s="1" t="s">
        <v>937</v>
      </c>
      <c r="E885" s="1">
        <v>350</v>
      </c>
      <c r="F885" s="1">
        <v>2.9</v>
      </c>
      <c r="G885" s="1">
        <v>80</v>
      </c>
      <c r="H885" s="1" t="s">
        <v>184</v>
      </c>
      <c r="I885" s="1" t="s">
        <v>2223</v>
      </c>
      <c r="J885" s="1">
        <v>46</v>
      </c>
      <c r="K885" s="1" t="str">
        <f t="shared" si="39"/>
        <v>valid</v>
      </c>
      <c r="L885" s="1" t="str">
        <f t="shared" si="40"/>
        <v>MID</v>
      </c>
      <c r="M885" t="str">
        <f t="shared" si="41"/>
        <v>Fast Food</v>
      </c>
      <c r="N885" s="1" t="str" cm="1">
        <f t="array" ref="N885">_xlfn.IFS(
G885&lt;=25,"Fast",
G885&lt;=40,"Medium",
G885&gt;40,"Slow"
)</f>
        <v>Slow</v>
      </c>
    </row>
    <row r="886" spans="1:14" x14ac:dyDescent="0.3">
      <c r="A886" s="1">
        <v>38773</v>
      </c>
      <c r="B886" s="1" t="s">
        <v>2076</v>
      </c>
      <c r="C886" s="1" t="s">
        <v>2068</v>
      </c>
      <c r="D886" s="1" t="s">
        <v>949</v>
      </c>
      <c r="E886" s="1">
        <v>300</v>
      </c>
      <c r="F886" s="1">
        <v>4.4000000000000004</v>
      </c>
      <c r="G886" s="1">
        <v>100</v>
      </c>
      <c r="H886" s="1" t="s">
        <v>1163</v>
      </c>
      <c r="I886" s="1" t="s">
        <v>2224</v>
      </c>
      <c r="J886" s="1">
        <v>32</v>
      </c>
      <c r="K886" s="1" t="str">
        <f t="shared" si="39"/>
        <v>valid</v>
      </c>
      <c r="L886" s="1" t="str">
        <f t="shared" si="40"/>
        <v>BUDGET</v>
      </c>
      <c r="M886" t="str">
        <f t="shared" si="41"/>
        <v>Beverages</v>
      </c>
      <c r="N886" s="1" t="str" cm="1">
        <f t="array" ref="N886">_xlfn.IFS(
G886&lt;=25,"Fast",
G886&lt;=40,"Medium",
G886&gt;40,"Slow"
)</f>
        <v>Slow</v>
      </c>
    </row>
    <row r="887" spans="1:14" x14ac:dyDescent="0.3">
      <c r="A887" s="1">
        <v>38986</v>
      </c>
      <c r="B887" s="1" t="s">
        <v>319</v>
      </c>
      <c r="C887" s="1" t="s">
        <v>189</v>
      </c>
      <c r="D887" s="1" t="s">
        <v>2225</v>
      </c>
      <c r="E887" s="1">
        <v>1200</v>
      </c>
      <c r="F887" s="1">
        <v>4.2</v>
      </c>
      <c r="G887" s="1">
        <v>100</v>
      </c>
      <c r="H887" s="1" t="s">
        <v>2226</v>
      </c>
      <c r="I887" s="1" t="s">
        <v>2227</v>
      </c>
      <c r="J887" s="1">
        <v>62</v>
      </c>
      <c r="K887" s="1" t="str">
        <f t="shared" si="39"/>
        <v>valid</v>
      </c>
      <c r="L887" s="1" t="str">
        <f t="shared" si="40"/>
        <v>PREMIUM</v>
      </c>
      <c r="M887" t="str">
        <f t="shared" si="41"/>
        <v>North Indian</v>
      </c>
      <c r="N887" s="1" t="str" cm="1">
        <f t="array" ref="N887">_xlfn.IFS(
G887&lt;=25,"Fast",
G887&lt;=40,"Medium",
G887&gt;40,"Slow"
)</f>
        <v>Slow</v>
      </c>
    </row>
    <row r="888" spans="1:14" x14ac:dyDescent="0.3">
      <c r="A888" s="1">
        <v>39012</v>
      </c>
      <c r="B888" s="1" t="s">
        <v>864</v>
      </c>
      <c r="C888" s="1" t="s">
        <v>91</v>
      </c>
      <c r="D888" s="1" t="s">
        <v>2228</v>
      </c>
      <c r="E888" s="1">
        <v>500</v>
      </c>
      <c r="F888" s="1">
        <v>2.9</v>
      </c>
      <c r="G888" s="1">
        <v>80</v>
      </c>
      <c r="H888" s="1" t="s">
        <v>1068</v>
      </c>
      <c r="I888" s="1" t="s">
        <v>864</v>
      </c>
      <c r="J888" s="1">
        <v>50</v>
      </c>
      <c r="K888" s="1" t="str">
        <f t="shared" si="39"/>
        <v>valid</v>
      </c>
      <c r="L888" s="1" t="str">
        <f t="shared" si="40"/>
        <v>MID</v>
      </c>
      <c r="M888" t="str">
        <f t="shared" si="41"/>
        <v>Indian</v>
      </c>
      <c r="N888" s="1" t="str" cm="1">
        <f t="array" ref="N888">_xlfn.IFS(
G888&lt;=25,"Fast",
G888&lt;=40,"Medium",
G888&gt;40,"Slow"
)</f>
        <v>Slow</v>
      </c>
    </row>
    <row r="889" spans="1:14" x14ac:dyDescent="0.3">
      <c r="A889" s="1">
        <v>39026</v>
      </c>
      <c r="B889" s="1" t="s">
        <v>409</v>
      </c>
      <c r="C889" s="1" t="s">
        <v>91</v>
      </c>
      <c r="D889" s="1" t="s">
        <v>2229</v>
      </c>
      <c r="E889" s="1">
        <v>600</v>
      </c>
      <c r="F889" s="1">
        <v>3.9</v>
      </c>
      <c r="G889" s="1">
        <v>100</v>
      </c>
      <c r="H889" s="1" t="s">
        <v>2230</v>
      </c>
      <c r="I889" s="1" t="s">
        <v>2231</v>
      </c>
      <c r="J889" s="1">
        <v>54</v>
      </c>
      <c r="K889" s="1" t="str">
        <f t="shared" si="39"/>
        <v>valid</v>
      </c>
      <c r="L889" s="1" t="str">
        <f t="shared" si="40"/>
        <v>MID</v>
      </c>
      <c r="M889" t="str">
        <f t="shared" si="41"/>
        <v>Tandoor  Indian</v>
      </c>
      <c r="N889" s="1" t="str" cm="1">
        <f t="array" ref="N889">_xlfn.IFS(
G889&lt;=25,"Fast",
G889&lt;=40,"Medium",
G889&gt;40,"Slow"
)</f>
        <v>Slow</v>
      </c>
    </row>
    <row r="890" spans="1:14" x14ac:dyDescent="0.3">
      <c r="A890" s="1">
        <v>39043</v>
      </c>
      <c r="B890" s="1" t="s">
        <v>261</v>
      </c>
      <c r="C890" s="1" t="s">
        <v>115</v>
      </c>
      <c r="D890" s="1" t="s">
        <v>2232</v>
      </c>
      <c r="E890" s="1">
        <v>800</v>
      </c>
      <c r="F890" s="1">
        <v>4.4000000000000004</v>
      </c>
      <c r="G890" s="1">
        <v>20</v>
      </c>
      <c r="H890" s="1" t="s">
        <v>581</v>
      </c>
      <c r="I890" s="1" t="s">
        <v>433</v>
      </c>
      <c r="J890" s="1">
        <v>59</v>
      </c>
      <c r="K890" s="1" t="str">
        <f t="shared" si="39"/>
        <v>valid</v>
      </c>
      <c r="L890" s="1" t="str">
        <f t="shared" si="40"/>
        <v>PREMIUM</v>
      </c>
      <c r="M890" t="str">
        <f t="shared" si="41"/>
        <v>Continental</v>
      </c>
      <c r="N890" s="1" t="str" cm="1">
        <f t="array" ref="N890">_xlfn.IFS(
G890&lt;=25,"Fast",
G890&lt;=40,"Medium",
G890&gt;40,"Slow"
)</f>
        <v>Fast</v>
      </c>
    </row>
    <row r="891" spans="1:14" x14ac:dyDescent="0.3">
      <c r="A891" s="1">
        <v>39063</v>
      </c>
      <c r="B891" s="1" t="s">
        <v>2233</v>
      </c>
      <c r="C891" s="1" t="s">
        <v>11</v>
      </c>
      <c r="D891" s="1" t="s">
        <v>2234</v>
      </c>
      <c r="E891" s="1">
        <v>400</v>
      </c>
      <c r="F891" s="1">
        <v>4.3</v>
      </c>
      <c r="G891" s="1">
        <v>100</v>
      </c>
      <c r="H891" s="1" t="s">
        <v>181</v>
      </c>
      <c r="I891" s="1" t="s">
        <v>2235</v>
      </c>
      <c r="J891" s="1">
        <v>35</v>
      </c>
      <c r="K891" s="1" t="str">
        <f t="shared" si="39"/>
        <v>valid</v>
      </c>
      <c r="L891" s="1" t="str">
        <f t="shared" si="40"/>
        <v>MID</v>
      </c>
      <c r="M891" t="str">
        <f t="shared" si="41"/>
        <v>Andhra</v>
      </c>
      <c r="N891" s="1" t="str" cm="1">
        <f t="array" ref="N891">_xlfn.IFS(
G891&lt;=25,"Fast",
G891&lt;=40,"Medium",
G891&gt;40,"Slow"
)</f>
        <v>Slow</v>
      </c>
    </row>
    <row r="892" spans="1:14" x14ac:dyDescent="0.3">
      <c r="A892" s="1">
        <v>39070</v>
      </c>
      <c r="B892" s="1" t="s">
        <v>90</v>
      </c>
      <c r="C892" s="1" t="s">
        <v>91</v>
      </c>
      <c r="D892" s="1" t="s">
        <v>2236</v>
      </c>
      <c r="E892" s="1">
        <v>550</v>
      </c>
      <c r="F892" s="1">
        <v>2.9</v>
      </c>
      <c r="G892" s="1">
        <v>80</v>
      </c>
      <c r="H892" s="1" t="s">
        <v>19</v>
      </c>
      <c r="I892" s="1" t="s">
        <v>94</v>
      </c>
      <c r="J892" s="1">
        <v>57</v>
      </c>
      <c r="K892" s="1" t="str">
        <f t="shared" si="39"/>
        <v>valid</v>
      </c>
      <c r="L892" s="1" t="str">
        <f t="shared" si="40"/>
        <v>MID</v>
      </c>
      <c r="M892" t="str">
        <f t="shared" si="41"/>
        <v>Chinese</v>
      </c>
      <c r="N892" s="1" t="str" cm="1">
        <f t="array" ref="N892">_xlfn.IFS(
G892&lt;=25,"Fast",
G892&lt;=40,"Medium",
G892&gt;40,"Slow"
)</f>
        <v>Slow</v>
      </c>
    </row>
    <row r="893" spans="1:14" x14ac:dyDescent="0.3">
      <c r="A893" s="1">
        <v>39164</v>
      </c>
      <c r="B893" s="1" t="s">
        <v>319</v>
      </c>
      <c r="C893" s="1" t="s">
        <v>189</v>
      </c>
      <c r="D893" s="1" t="s">
        <v>2237</v>
      </c>
      <c r="E893" s="1">
        <v>600</v>
      </c>
      <c r="F893" s="1">
        <v>4.4000000000000004</v>
      </c>
      <c r="G893" s="1">
        <v>20</v>
      </c>
      <c r="H893" s="1" t="s">
        <v>732</v>
      </c>
      <c r="I893" s="1" t="s">
        <v>2238</v>
      </c>
      <c r="J893" s="1">
        <v>65</v>
      </c>
      <c r="K893" s="1" t="str">
        <f t="shared" si="39"/>
        <v>valid</v>
      </c>
      <c r="L893" s="1" t="str">
        <f t="shared" si="40"/>
        <v>MID</v>
      </c>
      <c r="M893" t="str">
        <f t="shared" si="41"/>
        <v>Chinese</v>
      </c>
      <c r="N893" s="1" t="str" cm="1">
        <f t="array" ref="N893">_xlfn.IFS(
G893&lt;=25,"Fast",
G893&lt;=40,"Medium",
G893&gt;40,"Slow"
)</f>
        <v>Fast</v>
      </c>
    </row>
    <row r="894" spans="1:14" x14ac:dyDescent="0.3">
      <c r="A894" s="1">
        <v>39170</v>
      </c>
      <c r="B894" s="1" t="s">
        <v>10</v>
      </c>
      <c r="C894" s="1" t="s">
        <v>11</v>
      </c>
      <c r="D894" s="1" t="s">
        <v>2239</v>
      </c>
      <c r="E894" s="1">
        <v>700</v>
      </c>
      <c r="F894" s="1">
        <v>4.3</v>
      </c>
      <c r="G894" s="1">
        <v>100</v>
      </c>
      <c r="H894" s="1" t="s">
        <v>2240</v>
      </c>
      <c r="I894" s="1" t="s">
        <v>40</v>
      </c>
      <c r="J894" s="1">
        <v>59</v>
      </c>
      <c r="K894" s="1" t="str">
        <f t="shared" si="39"/>
        <v>valid</v>
      </c>
      <c r="L894" s="1" t="str">
        <f t="shared" si="40"/>
        <v>PREMIUM</v>
      </c>
      <c r="M894" t="str">
        <f t="shared" si="41"/>
        <v>Naga</v>
      </c>
      <c r="N894" s="1" t="str" cm="1">
        <f t="array" ref="N894">_xlfn.IFS(
G894&lt;=25,"Fast",
G894&lt;=40,"Medium",
G894&gt;40,"Slow"
)</f>
        <v>Slow</v>
      </c>
    </row>
    <row r="895" spans="1:14" x14ac:dyDescent="0.3">
      <c r="A895" s="1">
        <v>39187</v>
      </c>
      <c r="B895" s="1" t="s">
        <v>505</v>
      </c>
      <c r="C895" s="1" t="s">
        <v>91</v>
      </c>
      <c r="D895" s="1" t="s">
        <v>2241</v>
      </c>
      <c r="E895" s="1">
        <v>400</v>
      </c>
      <c r="F895" s="1">
        <v>4.0999999999999996</v>
      </c>
      <c r="G895" s="1">
        <v>100</v>
      </c>
      <c r="H895" s="1" t="s">
        <v>2242</v>
      </c>
      <c r="I895" s="1" t="s">
        <v>505</v>
      </c>
      <c r="J895" s="1">
        <v>40</v>
      </c>
      <c r="K895" s="1" t="str">
        <f t="shared" si="39"/>
        <v>valid</v>
      </c>
      <c r="L895" s="1" t="str">
        <f t="shared" si="40"/>
        <v>MID</v>
      </c>
      <c r="M895" t="str">
        <f t="shared" si="41"/>
        <v>Chinese  Pan-Asian  Asian  Beverages  Desserts</v>
      </c>
      <c r="N895" s="1" t="str" cm="1">
        <f t="array" ref="N895">_xlfn.IFS(
G895&lt;=25,"Fast",
G895&lt;=40,"Medium",
G895&gt;40,"Slow"
)</f>
        <v>Slow</v>
      </c>
    </row>
    <row r="896" spans="1:14" x14ac:dyDescent="0.3">
      <c r="A896" s="1">
        <v>39272</v>
      </c>
      <c r="B896" s="1" t="s">
        <v>2076</v>
      </c>
      <c r="C896" s="1" t="s">
        <v>2068</v>
      </c>
      <c r="D896" s="1" t="s">
        <v>1373</v>
      </c>
      <c r="E896" s="1">
        <v>600</v>
      </c>
      <c r="F896" s="1">
        <v>4</v>
      </c>
      <c r="G896" s="1">
        <v>100</v>
      </c>
      <c r="H896" s="1" t="s">
        <v>1356</v>
      </c>
      <c r="I896" s="1" t="s">
        <v>2243</v>
      </c>
      <c r="J896" s="1">
        <v>36</v>
      </c>
      <c r="K896" s="1" t="str">
        <f t="shared" si="39"/>
        <v>valid</v>
      </c>
      <c r="L896" s="1" t="str">
        <f t="shared" si="40"/>
        <v>MID</v>
      </c>
      <c r="M896" t="str">
        <f t="shared" si="41"/>
        <v>Pizzas</v>
      </c>
      <c r="N896" s="1" t="str" cm="1">
        <f t="array" ref="N896">_xlfn.IFS(
G896&lt;=25,"Fast",
G896&lt;=40,"Medium",
G896&gt;40,"Slow"
)</f>
        <v>Slow</v>
      </c>
    </row>
    <row r="897" spans="1:14" x14ac:dyDescent="0.3">
      <c r="A897" s="1">
        <v>39276</v>
      </c>
      <c r="B897" s="1" t="s">
        <v>2076</v>
      </c>
      <c r="C897" s="1" t="s">
        <v>2068</v>
      </c>
      <c r="D897" s="1" t="s">
        <v>1827</v>
      </c>
      <c r="E897" s="1">
        <v>400</v>
      </c>
      <c r="F897" s="1">
        <v>4.2</v>
      </c>
      <c r="G897" s="1">
        <v>20</v>
      </c>
      <c r="H897" s="1" t="s">
        <v>1828</v>
      </c>
      <c r="I897" s="1" t="s">
        <v>2243</v>
      </c>
      <c r="J897" s="1">
        <v>38</v>
      </c>
      <c r="K897" s="1" t="str">
        <f t="shared" si="39"/>
        <v>valid</v>
      </c>
      <c r="L897" s="1" t="str">
        <f t="shared" si="40"/>
        <v>MID</v>
      </c>
      <c r="M897" t="str">
        <f t="shared" si="41"/>
        <v>Italian</v>
      </c>
      <c r="N897" s="1" t="str" cm="1">
        <f t="array" ref="N897">_xlfn.IFS(
G897&lt;=25,"Fast",
G897&lt;=40,"Medium",
G897&gt;40,"Slow"
)</f>
        <v>Fast</v>
      </c>
    </row>
    <row r="898" spans="1:14" x14ac:dyDescent="0.3">
      <c r="A898" s="1">
        <v>39302</v>
      </c>
      <c r="B898" s="1" t="s">
        <v>2244</v>
      </c>
      <c r="C898" s="1" t="s">
        <v>68</v>
      </c>
      <c r="D898" s="1" t="s">
        <v>2245</v>
      </c>
      <c r="E898" s="1">
        <v>400</v>
      </c>
      <c r="F898" s="1">
        <v>3.9</v>
      </c>
      <c r="G898" s="1">
        <v>100</v>
      </c>
      <c r="H898" s="1" t="s">
        <v>2246</v>
      </c>
      <c r="I898" s="1" t="s">
        <v>2247</v>
      </c>
      <c r="J898" s="1">
        <v>34</v>
      </c>
      <c r="K898" s="1" t="str">
        <f t="shared" si="39"/>
        <v>valid</v>
      </c>
      <c r="L898" s="1" t="str">
        <f t="shared" si="40"/>
        <v>MID</v>
      </c>
      <c r="M898" t="str">
        <f t="shared" si="41"/>
        <v>Biryani</v>
      </c>
      <c r="N898" s="1" t="str" cm="1">
        <f t="array" ref="N898">_xlfn.IFS(
G898&lt;=25,"Fast",
G898&lt;=40,"Medium",
G898&gt;40,"Slow"
)</f>
        <v>Slow</v>
      </c>
    </row>
    <row r="899" spans="1:14" x14ac:dyDescent="0.3">
      <c r="A899" s="1">
        <v>39323</v>
      </c>
      <c r="B899" s="1" t="s">
        <v>2248</v>
      </c>
      <c r="C899" s="1" t="s">
        <v>68</v>
      </c>
      <c r="D899" s="1" t="s">
        <v>2249</v>
      </c>
      <c r="E899" s="1">
        <v>300</v>
      </c>
      <c r="F899" s="1">
        <v>3.4</v>
      </c>
      <c r="G899" s="1">
        <v>20</v>
      </c>
      <c r="H899" s="1" t="s">
        <v>2250</v>
      </c>
      <c r="I899" s="1" t="s">
        <v>2251</v>
      </c>
      <c r="J899" s="1">
        <v>39</v>
      </c>
      <c r="K899" s="1" t="str">
        <f t="shared" ref="K899:K962" si="42">IF(E899=0,"outlier","valid")</f>
        <v>valid</v>
      </c>
      <c r="L899" s="1" t="str">
        <f t="shared" ref="L899:L962" si="43">IF(E899&lt;=300,"BUDGET",IF(E899&lt;=600,"MID","PREMIUM"))</f>
        <v>BUDGET</v>
      </c>
      <c r="M899" t="str">
        <f t="shared" ref="M899:M962" si="44">IFERROR(LEFT(H899, FIND(",", H899)-1), H899)</f>
        <v>Continental</v>
      </c>
      <c r="N899" s="1" t="str" cm="1">
        <f t="array" ref="N899">_xlfn.IFS(
G899&lt;=25,"Fast",
G899&lt;=40,"Medium",
G899&gt;40,"Slow"
)</f>
        <v>Fast</v>
      </c>
    </row>
    <row r="900" spans="1:14" x14ac:dyDescent="0.3">
      <c r="A900" s="1">
        <v>39325</v>
      </c>
      <c r="B900" s="1" t="s">
        <v>2248</v>
      </c>
      <c r="C900" s="1" t="s">
        <v>68</v>
      </c>
      <c r="D900" s="1" t="s">
        <v>2252</v>
      </c>
      <c r="E900" s="1">
        <v>300</v>
      </c>
      <c r="F900" s="1">
        <v>3.9</v>
      </c>
      <c r="G900" s="1">
        <v>100</v>
      </c>
      <c r="H900" s="1" t="s">
        <v>2253</v>
      </c>
      <c r="I900" s="1" t="s">
        <v>2254</v>
      </c>
      <c r="J900" s="1">
        <v>36</v>
      </c>
      <c r="K900" s="1" t="str">
        <f t="shared" si="42"/>
        <v>valid</v>
      </c>
      <c r="L900" s="1" t="str">
        <f t="shared" si="43"/>
        <v>BUDGET</v>
      </c>
      <c r="M900" t="str">
        <f t="shared" si="44"/>
        <v>Chinese</v>
      </c>
      <c r="N900" s="1" t="str" cm="1">
        <f t="array" ref="N900">_xlfn.IFS(
G900&lt;=25,"Fast",
G900&lt;=40,"Medium",
G900&gt;40,"Slow"
)</f>
        <v>Slow</v>
      </c>
    </row>
    <row r="901" spans="1:14" x14ac:dyDescent="0.3">
      <c r="A901" s="1">
        <v>39447</v>
      </c>
      <c r="B901" s="1" t="s">
        <v>1002</v>
      </c>
      <c r="C901" s="1" t="s">
        <v>463</v>
      </c>
      <c r="D901" s="1" t="s">
        <v>2255</v>
      </c>
      <c r="E901" s="1">
        <v>150</v>
      </c>
      <c r="F901" s="1">
        <v>2.9</v>
      </c>
      <c r="G901" s="1">
        <v>80</v>
      </c>
      <c r="H901" s="1" t="s">
        <v>740</v>
      </c>
      <c r="I901" s="1" t="s">
        <v>1005</v>
      </c>
      <c r="J901" s="1">
        <v>47</v>
      </c>
      <c r="K901" s="1" t="str">
        <f t="shared" si="42"/>
        <v>valid</v>
      </c>
      <c r="L901" s="1" t="str">
        <f t="shared" si="43"/>
        <v>BUDGET</v>
      </c>
      <c r="M901" t="str">
        <f t="shared" si="44"/>
        <v>Bakery</v>
      </c>
      <c r="N901" s="1" t="str" cm="1">
        <f t="array" ref="N901">_xlfn.IFS(
G901&lt;=25,"Fast",
G901&lt;=40,"Medium",
G901&gt;40,"Slow"
)</f>
        <v>Slow</v>
      </c>
    </row>
    <row r="902" spans="1:14" x14ac:dyDescent="0.3">
      <c r="A902" s="1">
        <v>39522</v>
      </c>
      <c r="B902" s="1" t="s">
        <v>90</v>
      </c>
      <c r="C902" s="1" t="s">
        <v>91</v>
      </c>
      <c r="D902" s="1" t="s">
        <v>2256</v>
      </c>
      <c r="E902" s="1">
        <v>300</v>
      </c>
      <c r="F902" s="1">
        <v>4</v>
      </c>
      <c r="G902" s="1">
        <v>100</v>
      </c>
      <c r="H902" s="1" t="s">
        <v>1068</v>
      </c>
      <c r="I902" s="1" t="s">
        <v>94</v>
      </c>
      <c r="J902" s="1">
        <v>47</v>
      </c>
      <c r="K902" s="1" t="str">
        <f t="shared" si="42"/>
        <v>valid</v>
      </c>
      <c r="L902" s="1" t="str">
        <f t="shared" si="43"/>
        <v>BUDGET</v>
      </c>
      <c r="M902" t="str">
        <f t="shared" si="44"/>
        <v>Indian</v>
      </c>
      <c r="N902" s="1" t="str" cm="1">
        <f t="array" ref="N902">_xlfn.IFS(
G902&lt;=25,"Fast",
G902&lt;=40,"Medium",
G902&gt;40,"Slow"
)</f>
        <v>Slow</v>
      </c>
    </row>
    <row r="903" spans="1:14" x14ac:dyDescent="0.3">
      <c r="A903" s="1">
        <v>39547</v>
      </c>
      <c r="B903" s="1" t="s">
        <v>1697</v>
      </c>
      <c r="C903" s="1" t="s">
        <v>189</v>
      </c>
      <c r="D903" s="1" t="s">
        <v>2257</v>
      </c>
      <c r="E903" s="1">
        <v>800</v>
      </c>
      <c r="F903" s="1">
        <v>2.9</v>
      </c>
      <c r="G903" s="1">
        <v>80</v>
      </c>
      <c r="H903" s="1" t="s">
        <v>2041</v>
      </c>
      <c r="I903" s="1" t="s">
        <v>2258</v>
      </c>
      <c r="J903" s="1">
        <v>60</v>
      </c>
      <c r="K903" s="1" t="str">
        <f t="shared" si="42"/>
        <v>valid</v>
      </c>
      <c r="L903" s="1" t="str">
        <f t="shared" si="43"/>
        <v>PREMIUM</v>
      </c>
      <c r="M903" t="str">
        <f t="shared" si="44"/>
        <v>Indian</v>
      </c>
      <c r="N903" s="1" t="str" cm="1">
        <f t="array" ref="N903">_xlfn.IFS(
G903&lt;=25,"Fast",
G903&lt;=40,"Medium",
G903&gt;40,"Slow"
)</f>
        <v>Slow</v>
      </c>
    </row>
    <row r="904" spans="1:14" x14ac:dyDescent="0.3">
      <c r="A904" s="1">
        <v>39549</v>
      </c>
      <c r="B904" s="1" t="s">
        <v>311</v>
      </c>
      <c r="C904" s="1" t="s">
        <v>189</v>
      </c>
      <c r="D904" s="1" t="s">
        <v>2259</v>
      </c>
      <c r="E904" s="1">
        <v>700</v>
      </c>
      <c r="F904" s="1">
        <v>3.8</v>
      </c>
      <c r="G904" s="1">
        <v>50</v>
      </c>
      <c r="H904" s="1" t="s">
        <v>19</v>
      </c>
      <c r="I904" s="1" t="s">
        <v>2258</v>
      </c>
      <c r="J904" s="1">
        <v>61</v>
      </c>
      <c r="K904" s="1" t="str">
        <f t="shared" si="42"/>
        <v>valid</v>
      </c>
      <c r="L904" s="1" t="str">
        <f t="shared" si="43"/>
        <v>PREMIUM</v>
      </c>
      <c r="M904" t="str">
        <f t="shared" si="44"/>
        <v>Chinese</v>
      </c>
      <c r="N904" s="1" t="str" cm="1">
        <f t="array" ref="N904">_xlfn.IFS(
G904&lt;=25,"Fast",
G904&lt;=40,"Medium",
G904&gt;40,"Slow"
)</f>
        <v>Slow</v>
      </c>
    </row>
    <row r="905" spans="1:14" x14ac:dyDescent="0.3">
      <c r="A905" s="1">
        <v>39550</v>
      </c>
      <c r="B905" s="1" t="s">
        <v>618</v>
      </c>
      <c r="C905" s="1" t="s">
        <v>189</v>
      </c>
      <c r="D905" s="1" t="s">
        <v>2260</v>
      </c>
      <c r="E905" s="1">
        <v>800</v>
      </c>
      <c r="F905" s="1">
        <v>4.4000000000000004</v>
      </c>
      <c r="G905" s="1">
        <v>20</v>
      </c>
      <c r="H905" s="1" t="s">
        <v>2261</v>
      </c>
      <c r="I905" s="1" t="s">
        <v>1012</v>
      </c>
      <c r="J905" s="1">
        <v>62</v>
      </c>
      <c r="K905" s="1" t="str">
        <f t="shared" si="42"/>
        <v>valid</v>
      </c>
      <c r="L905" s="1" t="str">
        <f t="shared" si="43"/>
        <v>PREMIUM</v>
      </c>
      <c r="M905" t="str">
        <f t="shared" si="44"/>
        <v>Italian</v>
      </c>
      <c r="N905" s="1" t="str" cm="1">
        <f t="array" ref="N905">_xlfn.IFS(
G905&lt;=25,"Fast",
G905&lt;=40,"Medium",
G905&gt;40,"Slow"
)</f>
        <v>Fast</v>
      </c>
    </row>
    <row r="906" spans="1:14" x14ac:dyDescent="0.3">
      <c r="A906" s="1">
        <v>39578</v>
      </c>
      <c r="B906" s="1" t="s">
        <v>303</v>
      </c>
      <c r="C906" s="1" t="s">
        <v>68</v>
      </c>
      <c r="D906" s="1" t="s">
        <v>2262</v>
      </c>
      <c r="E906" s="1">
        <v>350</v>
      </c>
      <c r="F906" s="1">
        <v>3.8</v>
      </c>
      <c r="G906" s="1">
        <v>100</v>
      </c>
      <c r="H906" s="1" t="s">
        <v>2263</v>
      </c>
      <c r="I906" s="1" t="s">
        <v>2264</v>
      </c>
      <c r="J906" s="1">
        <v>52</v>
      </c>
      <c r="K906" s="1" t="str">
        <f t="shared" si="42"/>
        <v>valid</v>
      </c>
      <c r="L906" s="1" t="str">
        <f t="shared" si="43"/>
        <v>MID</v>
      </c>
      <c r="M906" t="str">
        <f t="shared" si="44"/>
        <v>North Indian</v>
      </c>
      <c r="N906" s="1" t="str" cm="1">
        <f t="array" ref="N906">_xlfn.IFS(
G906&lt;=25,"Fast",
G906&lt;=40,"Medium",
G906&gt;40,"Slow"
)</f>
        <v>Slow</v>
      </c>
    </row>
    <row r="907" spans="1:14" x14ac:dyDescent="0.3">
      <c r="A907" s="1">
        <v>39579</v>
      </c>
      <c r="B907" s="1" t="s">
        <v>83</v>
      </c>
      <c r="C907" s="1" t="s">
        <v>68</v>
      </c>
      <c r="D907" s="1" t="s">
        <v>2265</v>
      </c>
      <c r="E907" s="1">
        <v>1000</v>
      </c>
      <c r="F907" s="1">
        <v>3.9</v>
      </c>
      <c r="G907" s="1">
        <v>50</v>
      </c>
      <c r="H907" s="1" t="s">
        <v>2266</v>
      </c>
      <c r="I907" s="1" t="s">
        <v>835</v>
      </c>
      <c r="J907" s="1">
        <v>66</v>
      </c>
      <c r="K907" s="1" t="str">
        <f t="shared" si="42"/>
        <v>valid</v>
      </c>
      <c r="L907" s="1" t="str">
        <f t="shared" si="43"/>
        <v>PREMIUM</v>
      </c>
      <c r="M907" t="str">
        <f t="shared" si="44"/>
        <v>Hyderabadi</v>
      </c>
      <c r="N907" s="1" t="str" cm="1">
        <f t="array" ref="N907">_xlfn.IFS(
G907&lt;=25,"Fast",
G907&lt;=40,"Medium",
G907&gt;40,"Slow"
)</f>
        <v>Slow</v>
      </c>
    </row>
    <row r="908" spans="1:14" x14ac:dyDescent="0.3">
      <c r="A908" s="1">
        <v>39583</v>
      </c>
      <c r="B908" s="1" t="s">
        <v>1855</v>
      </c>
      <c r="C908" s="1" t="s">
        <v>463</v>
      </c>
      <c r="D908" s="1" t="s">
        <v>2267</v>
      </c>
      <c r="E908" s="1">
        <v>300</v>
      </c>
      <c r="F908" s="1">
        <v>4</v>
      </c>
      <c r="G908" s="1">
        <v>500</v>
      </c>
      <c r="H908" s="1" t="s">
        <v>2268</v>
      </c>
      <c r="I908" s="1" t="s">
        <v>1855</v>
      </c>
      <c r="J908" s="1">
        <v>64</v>
      </c>
      <c r="K908" s="1" t="str">
        <f t="shared" si="42"/>
        <v>valid</v>
      </c>
      <c r="L908" s="1" t="str">
        <f t="shared" si="43"/>
        <v>BUDGET</v>
      </c>
      <c r="M908" t="str">
        <f t="shared" si="44"/>
        <v>Chinese</v>
      </c>
      <c r="N908" s="1" t="str" cm="1">
        <f t="array" ref="N908">_xlfn.IFS(
G908&lt;=25,"Fast",
G908&lt;=40,"Medium",
G908&gt;40,"Slow"
)</f>
        <v>Slow</v>
      </c>
    </row>
    <row r="909" spans="1:14" x14ac:dyDescent="0.3">
      <c r="A909" s="1">
        <v>39620</v>
      </c>
      <c r="B909" s="1" t="s">
        <v>2092</v>
      </c>
      <c r="C909" s="1" t="s">
        <v>2068</v>
      </c>
      <c r="D909" s="1" t="s">
        <v>2269</v>
      </c>
      <c r="E909" s="1">
        <v>600</v>
      </c>
      <c r="F909" s="1">
        <v>4</v>
      </c>
      <c r="G909" s="1">
        <v>50</v>
      </c>
      <c r="H909" s="1" t="s">
        <v>837</v>
      </c>
      <c r="I909" s="1" t="s">
        <v>2092</v>
      </c>
      <c r="J909" s="1">
        <v>50</v>
      </c>
      <c r="K909" s="1" t="str">
        <f t="shared" si="42"/>
        <v>valid</v>
      </c>
      <c r="L909" s="1" t="str">
        <f t="shared" si="43"/>
        <v>MID</v>
      </c>
      <c r="M909" t="str">
        <f t="shared" si="44"/>
        <v>Pizzas</v>
      </c>
      <c r="N909" s="1" t="str" cm="1">
        <f t="array" ref="N909">_xlfn.IFS(
G909&lt;=25,"Fast",
G909&lt;=40,"Medium",
G909&gt;40,"Slow"
)</f>
        <v>Slow</v>
      </c>
    </row>
    <row r="910" spans="1:14" x14ac:dyDescent="0.3">
      <c r="A910" s="1">
        <v>39721</v>
      </c>
      <c r="B910" s="1" t="s">
        <v>193</v>
      </c>
      <c r="C910" s="1" t="s">
        <v>189</v>
      </c>
      <c r="D910" s="1" t="s">
        <v>2270</v>
      </c>
      <c r="E910" s="1">
        <v>200</v>
      </c>
      <c r="F910" s="1">
        <v>4.5</v>
      </c>
      <c r="G910" s="1">
        <v>100</v>
      </c>
      <c r="H910" s="1" t="s">
        <v>184</v>
      </c>
      <c r="I910" s="1" t="s">
        <v>2271</v>
      </c>
      <c r="J910" s="1">
        <v>62</v>
      </c>
      <c r="K910" s="1" t="str">
        <f t="shared" si="42"/>
        <v>valid</v>
      </c>
      <c r="L910" s="1" t="str">
        <f t="shared" si="43"/>
        <v>BUDGET</v>
      </c>
      <c r="M910" t="str">
        <f t="shared" si="44"/>
        <v>Fast Food</v>
      </c>
      <c r="N910" s="1" t="str" cm="1">
        <f t="array" ref="N910">_xlfn.IFS(
G910&lt;=25,"Fast",
G910&lt;=40,"Medium",
G910&gt;40,"Slow"
)</f>
        <v>Slow</v>
      </c>
    </row>
    <row r="911" spans="1:14" x14ac:dyDescent="0.3">
      <c r="A911" s="1">
        <v>39755</v>
      </c>
      <c r="B911" s="1" t="s">
        <v>373</v>
      </c>
      <c r="C911" s="1" t="s">
        <v>115</v>
      </c>
      <c r="D911" s="1" t="s">
        <v>2272</v>
      </c>
      <c r="E911" s="1">
        <v>400</v>
      </c>
      <c r="F911" s="1">
        <v>4.4000000000000004</v>
      </c>
      <c r="G911" s="1">
        <v>100</v>
      </c>
      <c r="H911" s="1" t="s">
        <v>2273</v>
      </c>
      <c r="I911" s="1" t="s">
        <v>375</v>
      </c>
      <c r="J911" s="1">
        <v>71</v>
      </c>
      <c r="K911" s="1" t="str">
        <f t="shared" si="42"/>
        <v>valid</v>
      </c>
      <c r="L911" s="1" t="str">
        <f t="shared" si="43"/>
        <v>MID</v>
      </c>
      <c r="M911" t="str">
        <f t="shared" si="44"/>
        <v>Fast Food</v>
      </c>
      <c r="N911" s="1" t="str" cm="1">
        <f t="array" ref="N911">_xlfn.IFS(
G911&lt;=25,"Fast",
G911&lt;=40,"Medium",
G911&gt;40,"Slow"
)</f>
        <v>Slow</v>
      </c>
    </row>
    <row r="912" spans="1:14" x14ac:dyDescent="0.3">
      <c r="A912" s="1">
        <v>39920</v>
      </c>
      <c r="B912" s="1" t="s">
        <v>1972</v>
      </c>
      <c r="C912" s="1" t="s">
        <v>189</v>
      </c>
      <c r="D912" s="1" t="s">
        <v>2274</v>
      </c>
      <c r="E912" s="1">
        <v>350</v>
      </c>
      <c r="F912" s="1">
        <v>4.0999999999999996</v>
      </c>
      <c r="G912" s="1">
        <v>1000</v>
      </c>
      <c r="H912" s="1" t="s">
        <v>2275</v>
      </c>
      <c r="I912" s="1" t="s">
        <v>2276</v>
      </c>
      <c r="J912" s="1">
        <v>61</v>
      </c>
      <c r="K912" s="1" t="str">
        <f t="shared" si="42"/>
        <v>valid</v>
      </c>
      <c r="L912" s="1" t="str">
        <f t="shared" si="43"/>
        <v>MID</v>
      </c>
      <c r="M912" t="str">
        <f t="shared" si="44"/>
        <v>Indian</v>
      </c>
      <c r="N912" s="1" t="str" cm="1">
        <f t="array" ref="N912">_xlfn.IFS(
G912&lt;=25,"Fast",
G912&lt;=40,"Medium",
G912&gt;40,"Slow"
)</f>
        <v>Slow</v>
      </c>
    </row>
    <row r="913" spans="1:14" x14ac:dyDescent="0.3">
      <c r="A913" s="1">
        <v>40154</v>
      </c>
      <c r="B913" s="1" t="s">
        <v>969</v>
      </c>
      <c r="C913" s="1" t="s">
        <v>115</v>
      </c>
      <c r="D913" s="1" t="s">
        <v>2277</v>
      </c>
      <c r="E913" s="1">
        <v>500</v>
      </c>
      <c r="F913" s="1">
        <v>4.5</v>
      </c>
      <c r="G913" s="1">
        <v>100</v>
      </c>
      <c r="H913" s="1" t="s">
        <v>2278</v>
      </c>
      <c r="I913" s="1" t="s">
        <v>2279</v>
      </c>
      <c r="J913" s="1">
        <v>73</v>
      </c>
      <c r="K913" s="1" t="str">
        <f t="shared" si="42"/>
        <v>valid</v>
      </c>
      <c r="L913" s="1" t="str">
        <f t="shared" si="43"/>
        <v>MID</v>
      </c>
      <c r="M913" t="str">
        <f t="shared" si="44"/>
        <v>Continental</v>
      </c>
      <c r="N913" s="1" t="str" cm="1">
        <f t="array" ref="N913">_xlfn.IFS(
G913&lt;=25,"Fast",
G913&lt;=40,"Medium",
G913&gt;40,"Slow"
)</f>
        <v>Slow</v>
      </c>
    </row>
    <row r="914" spans="1:14" x14ac:dyDescent="0.3">
      <c r="A914" s="1">
        <v>40184</v>
      </c>
      <c r="B914" s="1" t="s">
        <v>2280</v>
      </c>
      <c r="C914" s="1" t="s">
        <v>2068</v>
      </c>
      <c r="D914" s="1" t="s">
        <v>2281</v>
      </c>
      <c r="E914" s="1">
        <v>1200</v>
      </c>
      <c r="F914" s="1">
        <v>4.4000000000000004</v>
      </c>
      <c r="G914" s="1">
        <v>50</v>
      </c>
      <c r="H914" s="1" t="s">
        <v>928</v>
      </c>
      <c r="I914" s="1" t="s">
        <v>2280</v>
      </c>
      <c r="J914" s="1">
        <v>47</v>
      </c>
      <c r="K914" s="1" t="str">
        <f t="shared" si="42"/>
        <v>valid</v>
      </c>
      <c r="L914" s="1" t="str">
        <f t="shared" si="43"/>
        <v>PREMIUM</v>
      </c>
      <c r="M914" t="str">
        <f t="shared" si="44"/>
        <v>Indian</v>
      </c>
      <c r="N914" s="1" t="str" cm="1">
        <f t="array" ref="N914">_xlfn.IFS(
G914&lt;=25,"Fast",
G914&lt;=40,"Medium",
G914&gt;40,"Slow"
)</f>
        <v>Slow</v>
      </c>
    </row>
    <row r="915" spans="1:14" x14ac:dyDescent="0.3">
      <c r="A915" s="1">
        <v>40239</v>
      </c>
      <c r="B915" s="1" t="s">
        <v>95</v>
      </c>
      <c r="C915" s="1" t="s">
        <v>91</v>
      </c>
      <c r="D915" s="1" t="s">
        <v>2282</v>
      </c>
      <c r="E915" s="1">
        <v>300</v>
      </c>
      <c r="F915" s="1">
        <v>3.9</v>
      </c>
      <c r="G915" s="1">
        <v>20</v>
      </c>
      <c r="H915" s="1" t="s">
        <v>2283</v>
      </c>
      <c r="I915" s="1" t="s">
        <v>95</v>
      </c>
      <c r="J915" s="1">
        <v>51</v>
      </c>
      <c r="K915" s="1" t="str">
        <f t="shared" si="42"/>
        <v>valid</v>
      </c>
      <c r="L915" s="1" t="str">
        <f t="shared" si="43"/>
        <v>BUDGET</v>
      </c>
      <c r="M915" t="str">
        <f t="shared" si="44"/>
        <v>North Indian  Chinese  Biryani  South Indian  Fast Food</v>
      </c>
      <c r="N915" s="1" t="str" cm="1">
        <f t="array" ref="N915">_xlfn.IFS(
G915&lt;=25,"Fast",
G915&lt;=40,"Medium",
G915&gt;40,"Slow"
)</f>
        <v>Fast</v>
      </c>
    </row>
    <row r="916" spans="1:14" x14ac:dyDescent="0.3">
      <c r="A916" s="1">
        <v>40288</v>
      </c>
      <c r="B916" s="1" t="s">
        <v>952</v>
      </c>
      <c r="C916" s="1" t="s">
        <v>463</v>
      </c>
      <c r="D916" s="1" t="s">
        <v>649</v>
      </c>
      <c r="E916" s="1">
        <v>300</v>
      </c>
      <c r="F916" s="1">
        <v>4.3</v>
      </c>
      <c r="G916" s="1">
        <v>100</v>
      </c>
      <c r="H916" s="1" t="s">
        <v>2284</v>
      </c>
      <c r="I916" s="1" t="s">
        <v>2285</v>
      </c>
      <c r="J916" s="1">
        <v>45</v>
      </c>
      <c r="K916" s="1" t="str">
        <f t="shared" si="42"/>
        <v>valid</v>
      </c>
      <c r="L916" s="1" t="str">
        <f t="shared" si="43"/>
        <v>BUDGET</v>
      </c>
      <c r="M916" t="str">
        <f t="shared" si="44"/>
        <v>North Indian</v>
      </c>
      <c r="N916" s="1" t="str" cm="1">
        <f t="array" ref="N916">_xlfn.IFS(
G916&lt;=25,"Fast",
G916&lt;=40,"Medium",
G916&gt;40,"Slow"
)</f>
        <v>Slow</v>
      </c>
    </row>
    <row r="917" spans="1:14" x14ac:dyDescent="0.3">
      <c r="A917" s="1">
        <v>40297</v>
      </c>
      <c r="B917" s="1" t="s">
        <v>606</v>
      </c>
      <c r="C917" s="1" t="s">
        <v>189</v>
      </c>
      <c r="D917" s="1" t="s">
        <v>2286</v>
      </c>
      <c r="E917" s="1">
        <v>250</v>
      </c>
      <c r="F917" s="1">
        <v>2.9</v>
      </c>
      <c r="G917" s="1">
        <v>80</v>
      </c>
      <c r="H917" s="1" t="s">
        <v>2287</v>
      </c>
      <c r="I917" s="1" t="s">
        <v>2288</v>
      </c>
      <c r="J917" s="1">
        <v>60</v>
      </c>
      <c r="K917" s="1" t="str">
        <f t="shared" si="42"/>
        <v>valid</v>
      </c>
      <c r="L917" s="1" t="str">
        <f t="shared" si="43"/>
        <v>BUDGET</v>
      </c>
      <c r="M917" t="str">
        <f t="shared" si="44"/>
        <v>Italian</v>
      </c>
      <c r="N917" s="1" t="str" cm="1">
        <f t="array" ref="N917">_xlfn.IFS(
G917&lt;=25,"Fast",
G917&lt;=40,"Medium",
G917&gt;40,"Slow"
)</f>
        <v>Slow</v>
      </c>
    </row>
    <row r="918" spans="1:14" x14ac:dyDescent="0.3">
      <c r="A918" s="1">
        <v>40466</v>
      </c>
      <c r="B918" s="1" t="s">
        <v>2023</v>
      </c>
      <c r="C918" s="1" t="s">
        <v>68</v>
      </c>
      <c r="D918" s="1" t="s">
        <v>2289</v>
      </c>
      <c r="E918" s="1">
        <v>200</v>
      </c>
      <c r="F918" s="1">
        <v>3.8</v>
      </c>
      <c r="G918" s="1">
        <v>1000</v>
      </c>
      <c r="H918" s="1" t="s">
        <v>2290</v>
      </c>
      <c r="I918" s="1" t="s">
        <v>2291</v>
      </c>
      <c r="J918" s="1">
        <v>66</v>
      </c>
      <c r="K918" s="1" t="str">
        <f t="shared" si="42"/>
        <v>valid</v>
      </c>
      <c r="L918" s="1" t="str">
        <f t="shared" si="43"/>
        <v>BUDGET</v>
      </c>
      <c r="M918" t="str">
        <f t="shared" si="44"/>
        <v>Indian  South Indian  Chinese</v>
      </c>
      <c r="N918" s="1" t="str" cm="1">
        <f t="array" ref="N918">_xlfn.IFS(
G918&lt;=25,"Fast",
G918&lt;=40,"Medium",
G918&gt;40,"Slow"
)</f>
        <v>Slow</v>
      </c>
    </row>
    <row r="919" spans="1:14" x14ac:dyDescent="0.3">
      <c r="A919" s="1">
        <v>40469</v>
      </c>
      <c r="B919" s="1" t="s">
        <v>46</v>
      </c>
      <c r="C919" s="1" t="s">
        <v>11</v>
      </c>
      <c r="D919" s="1" t="s">
        <v>2292</v>
      </c>
      <c r="E919" s="1">
        <v>500</v>
      </c>
      <c r="F919" s="1">
        <v>4.0999999999999996</v>
      </c>
      <c r="G919" s="1">
        <v>500</v>
      </c>
      <c r="H919" s="1" t="s">
        <v>2293</v>
      </c>
      <c r="I919" s="1" t="s">
        <v>49</v>
      </c>
      <c r="J919" s="1">
        <v>46</v>
      </c>
      <c r="K919" s="1" t="str">
        <f t="shared" si="42"/>
        <v>valid</v>
      </c>
      <c r="L919" s="1" t="str">
        <f t="shared" si="43"/>
        <v>MID</v>
      </c>
      <c r="M919" t="str">
        <f t="shared" si="44"/>
        <v>Indian</v>
      </c>
      <c r="N919" s="1" t="str" cm="1">
        <f t="array" ref="N919">_xlfn.IFS(
G919&lt;=25,"Fast",
G919&lt;=40,"Medium",
G919&gt;40,"Slow"
)</f>
        <v>Slow</v>
      </c>
    </row>
    <row r="920" spans="1:14" x14ac:dyDescent="0.3">
      <c r="A920" s="1">
        <v>40473</v>
      </c>
      <c r="B920" s="1" t="s">
        <v>1855</v>
      </c>
      <c r="C920" s="1" t="s">
        <v>463</v>
      </c>
      <c r="D920" s="1" t="s">
        <v>2294</v>
      </c>
      <c r="E920" s="1">
        <v>250</v>
      </c>
      <c r="F920" s="1">
        <v>3.9</v>
      </c>
      <c r="G920" s="1">
        <v>50</v>
      </c>
      <c r="H920" s="1" t="s">
        <v>2295</v>
      </c>
      <c r="I920" s="1" t="s">
        <v>2296</v>
      </c>
      <c r="J920" s="1">
        <v>60</v>
      </c>
      <c r="K920" s="1" t="str">
        <f t="shared" si="42"/>
        <v>valid</v>
      </c>
      <c r="L920" s="1" t="str">
        <f t="shared" si="43"/>
        <v>BUDGET</v>
      </c>
      <c r="M920" t="str">
        <f t="shared" si="44"/>
        <v>Fast Food</v>
      </c>
      <c r="N920" s="1" t="str" cm="1">
        <f t="array" ref="N920">_xlfn.IFS(
G920&lt;=25,"Fast",
G920&lt;=40,"Medium",
G920&gt;40,"Slow"
)</f>
        <v>Slow</v>
      </c>
    </row>
    <row r="921" spans="1:14" x14ac:dyDescent="0.3">
      <c r="A921" s="1">
        <v>40605</v>
      </c>
      <c r="B921" s="1" t="s">
        <v>285</v>
      </c>
      <c r="C921" s="1" t="s">
        <v>115</v>
      </c>
      <c r="D921" s="1" t="s">
        <v>2297</v>
      </c>
      <c r="E921" s="1">
        <v>250</v>
      </c>
      <c r="F921" s="1">
        <v>4.0999999999999996</v>
      </c>
      <c r="G921" s="1">
        <v>20</v>
      </c>
      <c r="H921" s="1" t="s">
        <v>45</v>
      </c>
      <c r="I921" s="1" t="s">
        <v>276</v>
      </c>
      <c r="J921" s="1">
        <v>45</v>
      </c>
      <c r="K921" s="1" t="str">
        <f t="shared" si="42"/>
        <v>valid</v>
      </c>
      <c r="L921" s="1" t="str">
        <f t="shared" si="43"/>
        <v>BUDGET</v>
      </c>
      <c r="M921" t="str">
        <f t="shared" si="44"/>
        <v>North Indian</v>
      </c>
      <c r="N921" s="1" t="str" cm="1">
        <f t="array" ref="N921">_xlfn.IFS(
G921&lt;=25,"Fast",
G921&lt;=40,"Medium",
G921&gt;40,"Slow"
)</f>
        <v>Fast</v>
      </c>
    </row>
    <row r="922" spans="1:14" x14ac:dyDescent="0.3">
      <c r="A922" s="1">
        <v>40613</v>
      </c>
      <c r="B922" s="1" t="s">
        <v>876</v>
      </c>
      <c r="C922" s="1" t="s">
        <v>115</v>
      </c>
      <c r="D922" s="1" t="s">
        <v>2298</v>
      </c>
      <c r="E922" s="1">
        <v>500</v>
      </c>
      <c r="F922" s="1">
        <v>2.9</v>
      </c>
      <c r="G922" s="1">
        <v>80</v>
      </c>
      <c r="H922" s="1" t="s">
        <v>2299</v>
      </c>
      <c r="I922" s="1" t="s">
        <v>677</v>
      </c>
      <c r="J922" s="1">
        <v>81</v>
      </c>
      <c r="K922" s="1" t="str">
        <f t="shared" si="42"/>
        <v>valid</v>
      </c>
      <c r="L922" s="1" t="str">
        <f t="shared" si="43"/>
        <v>MID</v>
      </c>
      <c r="M922" t="str">
        <f t="shared" si="44"/>
        <v>Chinese</v>
      </c>
      <c r="N922" s="1" t="str" cm="1">
        <f t="array" ref="N922">_xlfn.IFS(
G922&lt;=25,"Fast",
G922&lt;=40,"Medium",
G922&gt;40,"Slow"
)</f>
        <v>Slow</v>
      </c>
    </row>
    <row r="923" spans="1:14" x14ac:dyDescent="0.3">
      <c r="A923" s="1">
        <v>40619</v>
      </c>
      <c r="B923" s="1" t="s">
        <v>276</v>
      </c>
      <c r="C923" s="1" t="s">
        <v>115</v>
      </c>
      <c r="D923" s="1" t="s">
        <v>2300</v>
      </c>
      <c r="E923" s="1">
        <v>350</v>
      </c>
      <c r="F923" s="1">
        <v>4.0999999999999996</v>
      </c>
      <c r="G923" s="1">
        <v>1000</v>
      </c>
      <c r="H923" s="1" t="s">
        <v>2301</v>
      </c>
      <c r="I923" s="1" t="s">
        <v>276</v>
      </c>
      <c r="J923" s="1">
        <v>58</v>
      </c>
      <c r="K923" s="1" t="str">
        <f t="shared" si="42"/>
        <v>valid</v>
      </c>
      <c r="L923" s="1" t="str">
        <f t="shared" si="43"/>
        <v>MID</v>
      </c>
      <c r="M923" t="str">
        <f t="shared" si="44"/>
        <v>Biryani</v>
      </c>
      <c r="N923" s="1" t="str" cm="1">
        <f t="array" ref="N923">_xlfn.IFS(
G923&lt;=25,"Fast",
G923&lt;=40,"Medium",
G923&gt;40,"Slow"
)</f>
        <v>Slow</v>
      </c>
    </row>
    <row r="924" spans="1:14" x14ac:dyDescent="0.3">
      <c r="A924" s="1">
        <v>40707</v>
      </c>
      <c r="B924" s="1" t="s">
        <v>2302</v>
      </c>
      <c r="C924" s="1" t="s">
        <v>189</v>
      </c>
      <c r="D924" s="1" t="s">
        <v>2303</v>
      </c>
      <c r="E924" s="1">
        <v>300</v>
      </c>
      <c r="F924" s="1">
        <v>4.5</v>
      </c>
      <c r="G924" s="1">
        <v>500</v>
      </c>
      <c r="H924" s="1" t="s">
        <v>19</v>
      </c>
      <c r="I924" s="1" t="s">
        <v>2304</v>
      </c>
      <c r="J924" s="1">
        <v>44</v>
      </c>
      <c r="K924" s="1" t="str">
        <f t="shared" si="42"/>
        <v>valid</v>
      </c>
      <c r="L924" s="1" t="str">
        <f t="shared" si="43"/>
        <v>BUDGET</v>
      </c>
      <c r="M924" t="str">
        <f t="shared" si="44"/>
        <v>Chinese</v>
      </c>
      <c r="N924" s="1" t="str" cm="1">
        <f t="array" ref="N924">_xlfn.IFS(
G924&lt;=25,"Fast",
G924&lt;=40,"Medium",
G924&gt;40,"Slow"
)</f>
        <v>Slow</v>
      </c>
    </row>
    <row r="925" spans="1:14" x14ac:dyDescent="0.3">
      <c r="A925" s="1">
        <v>40740</v>
      </c>
      <c r="B925" s="1" t="s">
        <v>1515</v>
      </c>
      <c r="C925" s="1" t="s">
        <v>115</v>
      </c>
      <c r="D925" s="1" t="s">
        <v>2305</v>
      </c>
      <c r="E925" s="1">
        <v>400</v>
      </c>
      <c r="F925" s="1">
        <v>4.0999999999999996</v>
      </c>
      <c r="G925" s="1">
        <v>100</v>
      </c>
      <c r="H925" s="1" t="s">
        <v>2306</v>
      </c>
      <c r="I925" s="1" t="s">
        <v>839</v>
      </c>
      <c r="J925" s="1">
        <v>49</v>
      </c>
      <c r="K925" s="1" t="str">
        <f t="shared" si="42"/>
        <v>valid</v>
      </c>
      <c r="L925" s="1" t="str">
        <f t="shared" si="43"/>
        <v>MID</v>
      </c>
      <c r="M925" t="str">
        <f t="shared" si="44"/>
        <v>Maharashtrian</v>
      </c>
      <c r="N925" s="1" t="str" cm="1">
        <f t="array" ref="N925">_xlfn.IFS(
G925&lt;=25,"Fast",
G925&lt;=40,"Medium",
G925&gt;40,"Slow"
)</f>
        <v>Slow</v>
      </c>
    </row>
    <row r="926" spans="1:14" x14ac:dyDescent="0.3">
      <c r="A926" s="1">
        <v>40803</v>
      </c>
      <c r="B926" s="1" t="s">
        <v>457</v>
      </c>
      <c r="C926" s="1" t="s">
        <v>91</v>
      </c>
      <c r="D926" s="1" t="s">
        <v>2307</v>
      </c>
      <c r="E926" s="1">
        <v>800</v>
      </c>
      <c r="F926" s="1">
        <v>4</v>
      </c>
      <c r="G926" s="1">
        <v>100</v>
      </c>
      <c r="H926" s="1" t="s">
        <v>1068</v>
      </c>
      <c r="I926" s="1" t="s">
        <v>1274</v>
      </c>
      <c r="J926" s="1">
        <v>34</v>
      </c>
      <c r="K926" s="1" t="str">
        <f t="shared" si="42"/>
        <v>valid</v>
      </c>
      <c r="L926" s="1" t="str">
        <f t="shared" si="43"/>
        <v>PREMIUM</v>
      </c>
      <c r="M926" t="str">
        <f t="shared" si="44"/>
        <v>Indian</v>
      </c>
      <c r="N926" s="1" t="str" cm="1">
        <f t="array" ref="N926">_xlfn.IFS(
G926&lt;=25,"Fast",
G926&lt;=40,"Medium",
G926&gt;40,"Slow"
)</f>
        <v>Slow</v>
      </c>
    </row>
    <row r="927" spans="1:14" x14ac:dyDescent="0.3">
      <c r="A927" s="1">
        <v>40819</v>
      </c>
      <c r="B927" s="1" t="s">
        <v>386</v>
      </c>
      <c r="C927" s="1" t="s">
        <v>383</v>
      </c>
      <c r="D927" s="1" t="s">
        <v>2308</v>
      </c>
      <c r="E927" s="1">
        <v>200</v>
      </c>
      <c r="F927" s="1">
        <v>3.9</v>
      </c>
      <c r="G927" s="1">
        <v>100</v>
      </c>
      <c r="H927" s="1" t="s">
        <v>19</v>
      </c>
      <c r="I927" s="1" t="s">
        <v>386</v>
      </c>
      <c r="J927" s="1">
        <v>64</v>
      </c>
      <c r="K927" s="1" t="str">
        <f t="shared" si="42"/>
        <v>valid</v>
      </c>
      <c r="L927" s="1" t="str">
        <f t="shared" si="43"/>
        <v>BUDGET</v>
      </c>
      <c r="M927" t="str">
        <f t="shared" si="44"/>
        <v>Chinese</v>
      </c>
      <c r="N927" s="1" t="str" cm="1">
        <f t="array" ref="N927">_xlfn.IFS(
G927&lt;=25,"Fast",
G927&lt;=40,"Medium",
G927&gt;40,"Slow"
)</f>
        <v>Slow</v>
      </c>
    </row>
    <row r="928" spans="1:14" x14ac:dyDescent="0.3">
      <c r="A928" s="1">
        <v>40831</v>
      </c>
      <c r="B928" s="1" t="s">
        <v>2067</v>
      </c>
      <c r="C928" s="1" t="s">
        <v>2068</v>
      </c>
      <c r="D928" s="1" t="s">
        <v>421</v>
      </c>
      <c r="E928" s="1">
        <v>350</v>
      </c>
      <c r="F928" s="1">
        <v>4</v>
      </c>
      <c r="G928" s="1">
        <v>100</v>
      </c>
      <c r="H928" s="1" t="s">
        <v>422</v>
      </c>
      <c r="I928" s="1" t="s">
        <v>2309</v>
      </c>
      <c r="J928" s="1">
        <v>29</v>
      </c>
      <c r="K928" s="1" t="str">
        <f t="shared" si="42"/>
        <v>valid</v>
      </c>
      <c r="L928" s="1" t="str">
        <f t="shared" si="43"/>
        <v>MID</v>
      </c>
      <c r="M928" t="str">
        <f t="shared" si="44"/>
        <v>Fast Food</v>
      </c>
      <c r="N928" s="1" t="str" cm="1">
        <f t="array" ref="N928">_xlfn.IFS(
G928&lt;=25,"Fast",
G928&lt;=40,"Medium",
G928&gt;40,"Slow"
)</f>
        <v>Slow</v>
      </c>
    </row>
    <row r="929" spans="1:14" x14ac:dyDescent="0.3">
      <c r="A929" s="1">
        <v>40908</v>
      </c>
      <c r="B929" s="1" t="s">
        <v>541</v>
      </c>
      <c r="C929" s="1" t="s">
        <v>463</v>
      </c>
      <c r="D929" s="1" t="s">
        <v>2310</v>
      </c>
      <c r="E929" s="1">
        <v>250</v>
      </c>
      <c r="F929" s="1">
        <v>4.0999999999999996</v>
      </c>
      <c r="G929" s="1">
        <v>20</v>
      </c>
      <c r="H929" s="1" t="s">
        <v>2311</v>
      </c>
      <c r="I929" s="1" t="s">
        <v>2312</v>
      </c>
      <c r="J929" s="1">
        <v>58</v>
      </c>
      <c r="K929" s="1" t="str">
        <f t="shared" si="42"/>
        <v>valid</v>
      </c>
      <c r="L929" s="1" t="str">
        <f t="shared" si="43"/>
        <v>BUDGET</v>
      </c>
      <c r="M929" t="str">
        <f t="shared" si="44"/>
        <v>Arabian</v>
      </c>
      <c r="N929" s="1" t="str" cm="1">
        <f t="array" ref="N929">_xlfn.IFS(
G929&lt;=25,"Fast",
G929&lt;=40,"Medium",
G929&gt;40,"Slow"
)</f>
        <v>Fast</v>
      </c>
    </row>
    <row r="930" spans="1:14" x14ac:dyDescent="0.3">
      <c r="A930" s="1">
        <v>40928</v>
      </c>
      <c r="B930" s="1" t="s">
        <v>459</v>
      </c>
      <c r="C930" s="1" t="s">
        <v>91</v>
      </c>
      <c r="D930" s="1" t="s">
        <v>2313</v>
      </c>
      <c r="E930" s="1">
        <v>300</v>
      </c>
      <c r="F930" s="1">
        <v>2.9</v>
      </c>
      <c r="G930" s="1">
        <v>80</v>
      </c>
      <c r="H930" s="1" t="s">
        <v>184</v>
      </c>
      <c r="I930" s="1" t="s">
        <v>1274</v>
      </c>
      <c r="J930" s="1">
        <v>42</v>
      </c>
      <c r="K930" s="1" t="str">
        <f t="shared" si="42"/>
        <v>valid</v>
      </c>
      <c r="L930" s="1" t="str">
        <f t="shared" si="43"/>
        <v>BUDGET</v>
      </c>
      <c r="M930" t="str">
        <f t="shared" si="44"/>
        <v>Fast Food</v>
      </c>
      <c r="N930" s="1" t="str" cm="1">
        <f t="array" ref="N930">_xlfn.IFS(
G930&lt;=25,"Fast",
G930&lt;=40,"Medium",
G930&gt;40,"Slow"
)</f>
        <v>Slow</v>
      </c>
    </row>
    <row r="931" spans="1:14" x14ac:dyDescent="0.3">
      <c r="A931" s="1">
        <v>40942</v>
      </c>
      <c r="B931" s="1" t="s">
        <v>216</v>
      </c>
      <c r="C931" s="1" t="s">
        <v>189</v>
      </c>
      <c r="D931" s="1" t="s">
        <v>2314</v>
      </c>
      <c r="E931" s="1">
        <v>450</v>
      </c>
      <c r="F931" s="1">
        <v>4.2</v>
      </c>
      <c r="G931" s="1">
        <v>20</v>
      </c>
      <c r="H931" s="1" t="s">
        <v>39</v>
      </c>
      <c r="I931" s="1" t="s">
        <v>2315</v>
      </c>
      <c r="J931" s="1">
        <v>71</v>
      </c>
      <c r="K931" s="1" t="str">
        <f t="shared" si="42"/>
        <v>valid</v>
      </c>
      <c r="L931" s="1" t="str">
        <f t="shared" si="43"/>
        <v>MID</v>
      </c>
      <c r="M931" t="str">
        <f t="shared" si="44"/>
        <v>Bengali</v>
      </c>
      <c r="N931" s="1" t="str" cm="1">
        <f t="array" ref="N931">_xlfn.IFS(
G931&lt;=25,"Fast",
G931&lt;=40,"Medium",
G931&gt;40,"Slow"
)</f>
        <v>Fast</v>
      </c>
    </row>
    <row r="932" spans="1:14" x14ac:dyDescent="0.3">
      <c r="A932" s="1">
        <v>40957</v>
      </c>
      <c r="B932" s="1" t="s">
        <v>618</v>
      </c>
      <c r="C932" s="1" t="s">
        <v>189</v>
      </c>
      <c r="D932" s="1" t="s">
        <v>2316</v>
      </c>
      <c r="E932" s="1">
        <v>200</v>
      </c>
      <c r="F932" s="1">
        <v>4.2</v>
      </c>
      <c r="G932" s="1">
        <v>100</v>
      </c>
      <c r="H932" s="1" t="s">
        <v>252</v>
      </c>
      <c r="I932" s="1" t="s">
        <v>2317</v>
      </c>
      <c r="J932" s="1">
        <v>53</v>
      </c>
      <c r="K932" s="1" t="str">
        <f t="shared" si="42"/>
        <v>valid</v>
      </c>
      <c r="L932" s="1" t="str">
        <f t="shared" si="43"/>
        <v>BUDGET</v>
      </c>
      <c r="M932" t="str">
        <f t="shared" si="44"/>
        <v>North Indian</v>
      </c>
      <c r="N932" s="1" t="str" cm="1">
        <f t="array" ref="N932">_xlfn.IFS(
G932&lt;=25,"Fast",
G932&lt;=40,"Medium",
G932&gt;40,"Slow"
)</f>
        <v>Slow</v>
      </c>
    </row>
    <row r="933" spans="1:14" x14ac:dyDescent="0.3">
      <c r="A933" s="1">
        <v>41079</v>
      </c>
      <c r="B933" s="1" t="s">
        <v>230</v>
      </c>
      <c r="C933" s="1" t="s">
        <v>91</v>
      </c>
      <c r="D933" s="1" t="s">
        <v>2318</v>
      </c>
      <c r="E933" s="1">
        <v>500</v>
      </c>
      <c r="F933" s="1">
        <v>3.8</v>
      </c>
      <c r="G933" s="1">
        <v>20</v>
      </c>
      <c r="H933" s="1" t="s">
        <v>1068</v>
      </c>
      <c r="I933" s="1" t="s">
        <v>230</v>
      </c>
      <c r="J933" s="1">
        <v>59</v>
      </c>
      <c r="K933" s="1" t="str">
        <f t="shared" si="42"/>
        <v>valid</v>
      </c>
      <c r="L933" s="1" t="str">
        <f t="shared" si="43"/>
        <v>MID</v>
      </c>
      <c r="M933" t="str">
        <f t="shared" si="44"/>
        <v>Indian</v>
      </c>
      <c r="N933" s="1" t="str" cm="1">
        <f t="array" ref="N933">_xlfn.IFS(
G933&lt;=25,"Fast",
G933&lt;=40,"Medium",
G933&gt;40,"Slow"
)</f>
        <v>Fast</v>
      </c>
    </row>
    <row r="934" spans="1:14" x14ac:dyDescent="0.3">
      <c r="A934" s="1">
        <v>41100</v>
      </c>
      <c r="B934" s="1" t="s">
        <v>156</v>
      </c>
      <c r="C934" s="1" t="s">
        <v>11</v>
      </c>
      <c r="D934" s="1" t="s">
        <v>2319</v>
      </c>
      <c r="E934" s="1">
        <v>600</v>
      </c>
      <c r="F934" s="1">
        <v>4.4000000000000004</v>
      </c>
      <c r="G934" s="1">
        <v>1000</v>
      </c>
      <c r="H934" s="1" t="s">
        <v>2320</v>
      </c>
      <c r="I934" s="1" t="s">
        <v>159</v>
      </c>
      <c r="J934" s="1">
        <v>32</v>
      </c>
      <c r="K934" s="1" t="str">
        <f t="shared" si="42"/>
        <v>valid</v>
      </c>
      <c r="L934" s="1" t="str">
        <f t="shared" si="43"/>
        <v>MID</v>
      </c>
      <c r="M934" t="str">
        <f t="shared" si="44"/>
        <v>Andhra</v>
      </c>
      <c r="N934" s="1" t="str" cm="1">
        <f t="array" ref="N934">_xlfn.IFS(
G934&lt;=25,"Fast",
G934&lt;=40,"Medium",
G934&gt;40,"Slow"
)</f>
        <v>Slow</v>
      </c>
    </row>
    <row r="935" spans="1:14" x14ac:dyDescent="0.3">
      <c r="A935" s="1">
        <v>41172</v>
      </c>
      <c r="B935" s="1" t="s">
        <v>379</v>
      </c>
      <c r="C935" s="1" t="s">
        <v>91</v>
      </c>
      <c r="D935" s="1" t="s">
        <v>2321</v>
      </c>
      <c r="E935" s="1">
        <v>800</v>
      </c>
      <c r="F935" s="1">
        <v>4.5</v>
      </c>
      <c r="G935" s="1">
        <v>100</v>
      </c>
      <c r="H935" s="1" t="s">
        <v>2322</v>
      </c>
      <c r="I935" s="1" t="s">
        <v>379</v>
      </c>
      <c r="J935" s="1">
        <v>35</v>
      </c>
      <c r="K935" s="1" t="str">
        <f t="shared" si="42"/>
        <v>valid</v>
      </c>
      <c r="L935" s="1" t="str">
        <f t="shared" si="43"/>
        <v>PREMIUM</v>
      </c>
      <c r="M935" t="str">
        <f t="shared" si="44"/>
        <v>Snacks</v>
      </c>
      <c r="N935" s="1" t="str" cm="1">
        <f t="array" ref="N935">_xlfn.IFS(
G935&lt;=25,"Fast",
G935&lt;=40,"Medium",
G935&gt;40,"Slow"
)</f>
        <v>Slow</v>
      </c>
    </row>
    <row r="936" spans="1:14" x14ac:dyDescent="0.3">
      <c r="A936" s="1">
        <v>41247</v>
      </c>
      <c r="B936" s="1" t="s">
        <v>864</v>
      </c>
      <c r="C936" s="1" t="s">
        <v>91</v>
      </c>
      <c r="D936" s="1" t="s">
        <v>2323</v>
      </c>
      <c r="E936" s="1">
        <v>200</v>
      </c>
      <c r="F936" s="1">
        <v>4.2</v>
      </c>
      <c r="G936" s="1">
        <v>100</v>
      </c>
      <c r="H936" s="1" t="s">
        <v>2324</v>
      </c>
      <c r="I936" s="1" t="s">
        <v>864</v>
      </c>
      <c r="J936" s="1">
        <v>42</v>
      </c>
      <c r="K936" s="1" t="str">
        <f t="shared" si="42"/>
        <v>valid</v>
      </c>
      <c r="L936" s="1" t="str">
        <f t="shared" si="43"/>
        <v>BUDGET</v>
      </c>
      <c r="M936" t="str">
        <f t="shared" si="44"/>
        <v>Fast Food</v>
      </c>
      <c r="N936" s="1" t="str" cm="1">
        <f t="array" ref="N936">_xlfn.IFS(
G936&lt;=25,"Fast",
G936&lt;=40,"Medium",
G936&gt;40,"Slow"
)</f>
        <v>Slow</v>
      </c>
    </row>
    <row r="937" spans="1:14" x14ac:dyDescent="0.3">
      <c r="A937" s="1">
        <v>41264</v>
      </c>
      <c r="B937" s="1" t="s">
        <v>188</v>
      </c>
      <c r="C937" s="1" t="s">
        <v>189</v>
      </c>
      <c r="D937" s="1" t="s">
        <v>2325</v>
      </c>
      <c r="E937" s="1">
        <v>400</v>
      </c>
      <c r="F937" s="1">
        <v>4</v>
      </c>
      <c r="G937" s="1">
        <v>20</v>
      </c>
      <c r="H937" s="1" t="s">
        <v>45</v>
      </c>
      <c r="I937" s="1" t="s">
        <v>2326</v>
      </c>
      <c r="J937" s="1">
        <v>68</v>
      </c>
      <c r="K937" s="1" t="str">
        <f t="shared" si="42"/>
        <v>valid</v>
      </c>
      <c r="L937" s="1" t="str">
        <f t="shared" si="43"/>
        <v>MID</v>
      </c>
      <c r="M937" t="str">
        <f t="shared" si="44"/>
        <v>North Indian</v>
      </c>
      <c r="N937" s="1" t="str" cm="1">
        <f t="array" ref="N937">_xlfn.IFS(
G937&lt;=25,"Fast",
G937&lt;=40,"Medium",
G937&gt;40,"Slow"
)</f>
        <v>Fast</v>
      </c>
    </row>
    <row r="938" spans="1:14" x14ac:dyDescent="0.3">
      <c r="A938" s="1">
        <v>41306</v>
      </c>
      <c r="B938" s="1" t="s">
        <v>864</v>
      </c>
      <c r="C938" s="1" t="s">
        <v>91</v>
      </c>
      <c r="D938" s="1" t="s">
        <v>2327</v>
      </c>
      <c r="E938" s="1">
        <v>300</v>
      </c>
      <c r="F938" s="1">
        <v>4</v>
      </c>
      <c r="G938" s="1">
        <v>100</v>
      </c>
      <c r="H938" s="1" t="s">
        <v>2328</v>
      </c>
      <c r="I938" s="1" t="s">
        <v>864</v>
      </c>
      <c r="J938" s="1">
        <v>50</v>
      </c>
      <c r="K938" s="1" t="str">
        <f t="shared" si="42"/>
        <v>valid</v>
      </c>
      <c r="L938" s="1" t="str">
        <f t="shared" si="43"/>
        <v>BUDGET</v>
      </c>
      <c r="M938" t="str">
        <f t="shared" si="44"/>
        <v>Chinese</v>
      </c>
      <c r="N938" s="1" t="str" cm="1">
        <f t="array" ref="N938">_xlfn.IFS(
G938&lt;=25,"Fast",
G938&lt;=40,"Medium",
G938&gt;40,"Slow"
)</f>
        <v>Slow</v>
      </c>
    </row>
    <row r="939" spans="1:14" x14ac:dyDescent="0.3">
      <c r="A939" s="1">
        <v>41397</v>
      </c>
      <c r="B939" s="1" t="s">
        <v>2329</v>
      </c>
      <c r="C939" s="1" t="s">
        <v>463</v>
      </c>
      <c r="D939" s="1" t="s">
        <v>2330</v>
      </c>
      <c r="E939" s="1">
        <v>350</v>
      </c>
      <c r="F939" s="1">
        <v>4</v>
      </c>
      <c r="G939" s="1">
        <v>100</v>
      </c>
      <c r="H939" s="1" t="s">
        <v>2331</v>
      </c>
      <c r="I939" s="1" t="s">
        <v>2332</v>
      </c>
      <c r="J939" s="1">
        <v>68</v>
      </c>
      <c r="K939" s="1" t="str">
        <f t="shared" si="42"/>
        <v>valid</v>
      </c>
      <c r="L939" s="1" t="str">
        <f t="shared" si="43"/>
        <v>MID</v>
      </c>
      <c r="M939" t="str">
        <f t="shared" si="44"/>
        <v>Beverages</v>
      </c>
      <c r="N939" s="1" t="str" cm="1">
        <f t="array" ref="N939">_xlfn.IFS(
G939&lt;=25,"Fast",
G939&lt;=40,"Medium",
G939&gt;40,"Slow"
)</f>
        <v>Slow</v>
      </c>
    </row>
    <row r="940" spans="1:14" x14ac:dyDescent="0.3">
      <c r="A940" s="1">
        <v>41471</v>
      </c>
      <c r="B940" s="1" t="s">
        <v>459</v>
      </c>
      <c r="C940" s="1" t="s">
        <v>91</v>
      </c>
      <c r="D940" s="1" t="s">
        <v>1199</v>
      </c>
      <c r="E940" s="1">
        <v>300</v>
      </c>
      <c r="F940" s="1">
        <v>4</v>
      </c>
      <c r="G940" s="1">
        <v>100</v>
      </c>
      <c r="H940" s="1" t="s">
        <v>1200</v>
      </c>
      <c r="I940" s="1" t="s">
        <v>2333</v>
      </c>
      <c r="J940" s="1">
        <v>49</v>
      </c>
      <c r="K940" s="1" t="str">
        <f t="shared" si="42"/>
        <v>valid</v>
      </c>
      <c r="L940" s="1" t="str">
        <f t="shared" si="43"/>
        <v>BUDGET</v>
      </c>
      <c r="M940" t="str">
        <f t="shared" si="44"/>
        <v>Tibetan</v>
      </c>
      <c r="N940" s="1" t="str" cm="1">
        <f t="array" ref="N940">_xlfn.IFS(
G940&lt;=25,"Fast",
G940&lt;=40,"Medium",
G940&gt;40,"Slow"
)</f>
        <v>Slow</v>
      </c>
    </row>
    <row r="941" spans="1:14" x14ac:dyDescent="0.3">
      <c r="A941" s="1">
        <v>41635</v>
      </c>
      <c r="B941" s="1" t="s">
        <v>505</v>
      </c>
      <c r="C941" s="1" t="s">
        <v>91</v>
      </c>
      <c r="D941" s="1" t="s">
        <v>2334</v>
      </c>
      <c r="E941" s="1">
        <v>250</v>
      </c>
      <c r="F941" s="1">
        <v>4.2</v>
      </c>
      <c r="G941" s="1">
        <v>100</v>
      </c>
      <c r="H941" s="1" t="s">
        <v>2335</v>
      </c>
      <c r="I941" s="1" t="s">
        <v>2336</v>
      </c>
      <c r="J941" s="1">
        <v>47</v>
      </c>
      <c r="K941" s="1" t="str">
        <f t="shared" si="42"/>
        <v>valid</v>
      </c>
      <c r="L941" s="1" t="str">
        <f t="shared" si="43"/>
        <v>BUDGET</v>
      </c>
      <c r="M941" t="str">
        <f t="shared" si="44"/>
        <v>Gujarati</v>
      </c>
      <c r="N941" s="1" t="str" cm="1">
        <f t="array" ref="N941">_xlfn.IFS(
G941&lt;=25,"Fast",
G941&lt;=40,"Medium",
G941&gt;40,"Slow"
)</f>
        <v>Slow</v>
      </c>
    </row>
    <row r="942" spans="1:14" x14ac:dyDescent="0.3">
      <c r="A942" s="1">
        <v>41700</v>
      </c>
      <c r="B942" s="1" t="s">
        <v>196</v>
      </c>
      <c r="C942" s="1" t="s">
        <v>189</v>
      </c>
      <c r="D942" s="1" t="s">
        <v>2337</v>
      </c>
      <c r="E942" s="1">
        <v>250</v>
      </c>
      <c r="F942" s="1">
        <v>4</v>
      </c>
      <c r="G942" s="1">
        <v>100</v>
      </c>
      <c r="H942" s="1" t="s">
        <v>2338</v>
      </c>
      <c r="I942" s="1" t="s">
        <v>2339</v>
      </c>
      <c r="J942" s="1">
        <v>71</v>
      </c>
      <c r="K942" s="1" t="str">
        <f t="shared" si="42"/>
        <v>valid</v>
      </c>
      <c r="L942" s="1" t="str">
        <f t="shared" si="43"/>
        <v>BUDGET</v>
      </c>
      <c r="M942" t="str">
        <f t="shared" si="44"/>
        <v>Bengali</v>
      </c>
      <c r="N942" s="1" t="str" cm="1">
        <f t="array" ref="N942">_xlfn.IFS(
G942&lt;=25,"Fast",
G942&lt;=40,"Medium",
G942&gt;40,"Slow"
)</f>
        <v>Slow</v>
      </c>
    </row>
    <row r="943" spans="1:14" x14ac:dyDescent="0.3">
      <c r="A943" s="1">
        <v>41741</v>
      </c>
      <c r="B943" s="1" t="s">
        <v>999</v>
      </c>
      <c r="C943" s="1" t="s">
        <v>463</v>
      </c>
      <c r="D943" s="1" t="s">
        <v>2340</v>
      </c>
      <c r="E943" s="1">
        <v>100</v>
      </c>
      <c r="F943" s="1">
        <v>3.9</v>
      </c>
      <c r="G943" s="1">
        <v>20</v>
      </c>
      <c r="H943" s="1" t="s">
        <v>2341</v>
      </c>
      <c r="I943" s="1" t="s">
        <v>2342</v>
      </c>
      <c r="J943" s="1">
        <v>30</v>
      </c>
      <c r="K943" s="1" t="str">
        <f t="shared" si="42"/>
        <v>valid</v>
      </c>
      <c r="L943" s="1" t="str">
        <f t="shared" si="43"/>
        <v>BUDGET</v>
      </c>
      <c r="M943" t="str">
        <f t="shared" si="44"/>
        <v>Beverages</v>
      </c>
      <c r="N943" s="1" t="str" cm="1">
        <f t="array" ref="N943">_xlfn.IFS(
G943&lt;=25,"Fast",
G943&lt;=40,"Medium",
G943&gt;40,"Slow"
)</f>
        <v>Fast</v>
      </c>
    </row>
    <row r="944" spans="1:14" x14ac:dyDescent="0.3">
      <c r="A944" s="1">
        <v>41776</v>
      </c>
      <c r="B944" s="1" t="s">
        <v>50</v>
      </c>
      <c r="C944" s="1" t="s">
        <v>11</v>
      </c>
      <c r="D944" s="1" t="s">
        <v>2343</v>
      </c>
      <c r="E944" s="1">
        <v>600</v>
      </c>
      <c r="F944" s="1">
        <v>4.2</v>
      </c>
      <c r="G944" s="1">
        <v>100</v>
      </c>
      <c r="H944" s="1" t="s">
        <v>2196</v>
      </c>
      <c r="I944" s="1" t="s">
        <v>1532</v>
      </c>
      <c r="J944" s="1">
        <v>44</v>
      </c>
      <c r="K944" s="1" t="str">
        <f t="shared" si="42"/>
        <v>valid</v>
      </c>
      <c r="L944" s="1" t="str">
        <f t="shared" si="43"/>
        <v>MID</v>
      </c>
      <c r="M944" t="str">
        <f t="shared" si="44"/>
        <v>Biryani</v>
      </c>
      <c r="N944" s="1" t="str" cm="1">
        <f t="array" ref="N944">_xlfn.IFS(
G944&lt;=25,"Fast",
G944&lt;=40,"Medium",
G944&gt;40,"Slow"
)</f>
        <v>Slow</v>
      </c>
    </row>
    <row r="945" spans="1:14" x14ac:dyDescent="0.3">
      <c r="A945" s="1">
        <v>41818</v>
      </c>
      <c r="B945" s="1" t="s">
        <v>1040</v>
      </c>
      <c r="C945" s="1" t="s">
        <v>115</v>
      </c>
      <c r="D945" s="1" t="s">
        <v>2344</v>
      </c>
      <c r="E945" s="1">
        <v>400</v>
      </c>
      <c r="F945" s="1">
        <v>3.7</v>
      </c>
      <c r="G945" s="1">
        <v>100</v>
      </c>
      <c r="H945" s="1" t="s">
        <v>45</v>
      </c>
      <c r="I945" s="1" t="s">
        <v>261</v>
      </c>
      <c r="J945" s="1">
        <v>53</v>
      </c>
      <c r="K945" s="1" t="str">
        <f t="shared" si="42"/>
        <v>valid</v>
      </c>
      <c r="L945" s="1" t="str">
        <f t="shared" si="43"/>
        <v>MID</v>
      </c>
      <c r="M945" t="str">
        <f t="shared" si="44"/>
        <v>North Indian</v>
      </c>
      <c r="N945" s="1" t="str" cm="1">
        <f t="array" ref="N945">_xlfn.IFS(
G945&lt;=25,"Fast",
G945&lt;=40,"Medium",
G945&gt;40,"Slow"
)</f>
        <v>Slow</v>
      </c>
    </row>
    <row r="946" spans="1:14" x14ac:dyDescent="0.3">
      <c r="A946" s="1">
        <v>41848</v>
      </c>
      <c r="B946" s="1" t="s">
        <v>10</v>
      </c>
      <c r="C946" s="1" t="s">
        <v>11</v>
      </c>
      <c r="D946" s="1" t="s">
        <v>2345</v>
      </c>
      <c r="E946" s="1">
        <v>250</v>
      </c>
      <c r="F946" s="1">
        <v>4.2</v>
      </c>
      <c r="G946" s="1">
        <v>20</v>
      </c>
      <c r="H946" s="1" t="s">
        <v>884</v>
      </c>
      <c r="I946" s="1" t="s">
        <v>10</v>
      </c>
      <c r="J946" s="1">
        <v>56</v>
      </c>
      <c r="K946" s="1" t="str">
        <f t="shared" si="42"/>
        <v>valid</v>
      </c>
      <c r="L946" s="1" t="str">
        <f t="shared" si="43"/>
        <v>BUDGET</v>
      </c>
      <c r="M946" t="str">
        <f t="shared" si="44"/>
        <v>American</v>
      </c>
      <c r="N946" s="1" t="str" cm="1">
        <f t="array" ref="N946">_xlfn.IFS(
G946&lt;=25,"Fast",
G946&lt;=40,"Medium",
G946&gt;40,"Slow"
)</f>
        <v>Fast</v>
      </c>
    </row>
    <row r="947" spans="1:14" x14ac:dyDescent="0.3">
      <c r="A947" s="1">
        <v>41981</v>
      </c>
      <c r="B947" s="1" t="s">
        <v>403</v>
      </c>
      <c r="C947" s="1" t="s">
        <v>115</v>
      </c>
      <c r="D947" s="1" t="s">
        <v>2346</v>
      </c>
      <c r="E947" s="1">
        <v>200</v>
      </c>
      <c r="F947" s="1">
        <v>2.9</v>
      </c>
      <c r="G947" s="1">
        <v>80</v>
      </c>
      <c r="H947" s="1" t="s">
        <v>184</v>
      </c>
      <c r="I947" s="1" t="s">
        <v>403</v>
      </c>
      <c r="J947" s="1">
        <v>36</v>
      </c>
      <c r="K947" s="1" t="str">
        <f t="shared" si="42"/>
        <v>valid</v>
      </c>
      <c r="L947" s="1" t="str">
        <f t="shared" si="43"/>
        <v>BUDGET</v>
      </c>
      <c r="M947" t="str">
        <f t="shared" si="44"/>
        <v>Fast Food</v>
      </c>
      <c r="N947" s="1" t="str" cm="1">
        <f t="array" ref="N947">_xlfn.IFS(
G947&lt;=25,"Fast",
G947&lt;=40,"Medium",
G947&gt;40,"Slow"
)</f>
        <v>Slow</v>
      </c>
    </row>
    <row r="948" spans="1:14" x14ac:dyDescent="0.3">
      <c r="A948" s="1">
        <v>42031</v>
      </c>
      <c r="B948" s="1" t="s">
        <v>189</v>
      </c>
      <c r="C948" s="1" t="s">
        <v>189</v>
      </c>
      <c r="D948" s="1" t="s">
        <v>2347</v>
      </c>
      <c r="E948" s="1">
        <v>200</v>
      </c>
      <c r="F948" s="1">
        <v>3.5</v>
      </c>
      <c r="G948" s="1">
        <v>100</v>
      </c>
      <c r="H948" s="1" t="s">
        <v>2348</v>
      </c>
      <c r="I948" s="1" t="s">
        <v>2349</v>
      </c>
      <c r="J948" s="1">
        <v>71</v>
      </c>
      <c r="K948" s="1" t="str">
        <f t="shared" si="42"/>
        <v>valid</v>
      </c>
      <c r="L948" s="1" t="str">
        <f t="shared" si="43"/>
        <v>BUDGET</v>
      </c>
      <c r="M948" t="str">
        <f t="shared" si="44"/>
        <v>Chinese  Fast Food</v>
      </c>
      <c r="N948" s="1" t="str" cm="1">
        <f t="array" ref="N948">_xlfn.IFS(
G948&lt;=25,"Fast",
G948&lt;=40,"Medium",
G948&gt;40,"Slow"
)</f>
        <v>Slow</v>
      </c>
    </row>
    <row r="949" spans="1:14" x14ac:dyDescent="0.3">
      <c r="A949" s="1">
        <v>42032</v>
      </c>
      <c r="B949" s="1" t="s">
        <v>319</v>
      </c>
      <c r="C949" s="1" t="s">
        <v>189</v>
      </c>
      <c r="D949" s="1" t="s">
        <v>2350</v>
      </c>
      <c r="E949" s="1">
        <v>200</v>
      </c>
      <c r="F949" s="1">
        <v>3.7</v>
      </c>
      <c r="G949" s="1">
        <v>100</v>
      </c>
      <c r="H949" s="1" t="s">
        <v>600</v>
      </c>
      <c r="I949" s="1" t="s">
        <v>2349</v>
      </c>
      <c r="J949" s="1">
        <v>75</v>
      </c>
      <c r="K949" s="1" t="str">
        <f t="shared" si="42"/>
        <v>valid</v>
      </c>
      <c r="L949" s="1" t="str">
        <f t="shared" si="43"/>
        <v>BUDGET</v>
      </c>
      <c r="M949" t="str">
        <f t="shared" si="44"/>
        <v>Lebanese</v>
      </c>
      <c r="N949" s="1" t="str" cm="1">
        <f t="array" ref="N949">_xlfn.IFS(
G949&lt;=25,"Fast",
G949&lt;=40,"Medium",
G949&gt;40,"Slow"
)</f>
        <v>Slow</v>
      </c>
    </row>
    <row r="950" spans="1:14" x14ac:dyDescent="0.3">
      <c r="A950" s="1">
        <v>42048</v>
      </c>
      <c r="B950" s="1" t="s">
        <v>379</v>
      </c>
      <c r="C950" s="1" t="s">
        <v>91</v>
      </c>
      <c r="D950" s="1" t="s">
        <v>2351</v>
      </c>
      <c r="E950" s="1">
        <v>400</v>
      </c>
      <c r="F950" s="1">
        <v>4.5</v>
      </c>
      <c r="G950" s="1">
        <v>100</v>
      </c>
      <c r="H950" s="1" t="s">
        <v>2352</v>
      </c>
      <c r="I950" s="1" t="s">
        <v>379</v>
      </c>
      <c r="J950" s="1">
        <v>50</v>
      </c>
      <c r="K950" s="1" t="str">
        <f t="shared" si="42"/>
        <v>valid</v>
      </c>
      <c r="L950" s="1" t="str">
        <f t="shared" si="43"/>
        <v>MID</v>
      </c>
      <c r="M950" t="str">
        <f t="shared" si="44"/>
        <v>Desserts</v>
      </c>
      <c r="N950" s="1" t="str" cm="1">
        <f t="array" ref="N950">_xlfn.IFS(
G950&lt;=25,"Fast",
G950&lt;=40,"Medium",
G950&gt;40,"Slow"
)</f>
        <v>Slow</v>
      </c>
    </row>
    <row r="951" spans="1:14" x14ac:dyDescent="0.3">
      <c r="A951" s="1">
        <v>42116</v>
      </c>
      <c r="B951" s="1" t="s">
        <v>2353</v>
      </c>
      <c r="C951" s="1" t="s">
        <v>2068</v>
      </c>
      <c r="D951" s="1" t="s">
        <v>2354</v>
      </c>
      <c r="E951" s="1">
        <v>300</v>
      </c>
      <c r="F951" s="1">
        <v>4.4000000000000004</v>
      </c>
      <c r="G951" s="1">
        <v>100</v>
      </c>
      <c r="H951" s="1" t="s">
        <v>2355</v>
      </c>
      <c r="I951" s="1" t="s">
        <v>2353</v>
      </c>
      <c r="J951" s="1">
        <v>30</v>
      </c>
      <c r="K951" s="1" t="str">
        <f t="shared" si="42"/>
        <v>valid</v>
      </c>
      <c r="L951" s="1" t="str">
        <f t="shared" si="43"/>
        <v>BUDGET</v>
      </c>
      <c r="M951" t="str">
        <f t="shared" si="44"/>
        <v>Tibetan</v>
      </c>
      <c r="N951" s="1" t="str" cm="1">
        <f t="array" ref="N951">_xlfn.IFS(
G951&lt;=25,"Fast",
G951&lt;=40,"Medium",
G951&gt;40,"Slow"
)</f>
        <v>Slow</v>
      </c>
    </row>
    <row r="952" spans="1:14" x14ac:dyDescent="0.3">
      <c r="A952" s="1">
        <v>42222</v>
      </c>
      <c r="B952" s="1" t="s">
        <v>2356</v>
      </c>
      <c r="C952" s="1" t="s">
        <v>2068</v>
      </c>
      <c r="D952" s="1" t="s">
        <v>2357</v>
      </c>
      <c r="E952" s="1">
        <v>400</v>
      </c>
      <c r="F952" s="1">
        <v>4.0999999999999996</v>
      </c>
      <c r="G952" s="1">
        <v>100</v>
      </c>
      <c r="H952" s="1" t="s">
        <v>2358</v>
      </c>
      <c r="I952" s="1" t="s">
        <v>2359</v>
      </c>
      <c r="J952" s="1">
        <v>44</v>
      </c>
      <c r="K952" s="1" t="str">
        <f t="shared" si="42"/>
        <v>valid</v>
      </c>
      <c r="L952" s="1" t="str">
        <f t="shared" si="43"/>
        <v>MID</v>
      </c>
      <c r="M952" t="str">
        <f t="shared" si="44"/>
        <v>Indian</v>
      </c>
      <c r="N952" s="1" t="str" cm="1">
        <f t="array" ref="N952">_xlfn.IFS(
G952&lt;=25,"Fast",
G952&lt;=40,"Medium",
G952&gt;40,"Slow"
)</f>
        <v>Slow</v>
      </c>
    </row>
    <row r="953" spans="1:14" x14ac:dyDescent="0.3">
      <c r="A953" s="1">
        <v>42265</v>
      </c>
      <c r="B953" s="1" t="s">
        <v>1274</v>
      </c>
      <c r="C953" s="1" t="s">
        <v>91</v>
      </c>
      <c r="D953" s="1" t="s">
        <v>2360</v>
      </c>
      <c r="E953" s="1">
        <v>400</v>
      </c>
      <c r="F953" s="1">
        <v>4</v>
      </c>
      <c r="G953" s="1">
        <v>50</v>
      </c>
      <c r="H953" s="1" t="s">
        <v>2361</v>
      </c>
      <c r="I953" s="1" t="s">
        <v>1274</v>
      </c>
      <c r="J953" s="1">
        <v>39</v>
      </c>
      <c r="K953" s="1" t="str">
        <f t="shared" si="42"/>
        <v>valid</v>
      </c>
      <c r="L953" s="1" t="str">
        <f t="shared" si="43"/>
        <v>MID</v>
      </c>
      <c r="M953" t="str">
        <f t="shared" si="44"/>
        <v>Indian</v>
      </c>
      <c r="N953" s="1" t="str" cm="1">
        <f t="array" ref="N953">_xlfn.IFS(
G953&lt;=25,"Fast",
G953&lt;=40,"Medium",
G953&gt;40,"Slow"
)</f>
        <v>Slow</v>
      </c>
    </row>
    <row r="954" spans="1:14" x14ac:dyDescent="0.3">
      <c r="A954" s="1">
        <v>42282</v>
      </c>
      <c r="B954" s="1" t="s">
        <v>864</v>
      </c>
      <c r="C954" s="1" t="s">
        <v>91</v>
      </c>
      <c r="D954" s="1" t="s">
        <v>2362</v>
      </c>
      <c r="E954" s="1">
        <v>200</v>
      </c>
      <c r="F954" s="1">
        <v>4.4000000000000004</v>
      </c>
      <c r="G954" s="1">
        <v>500</v>
      </c>
      <c r="H954" s="1" t="s">
        <v>2363</v>
      </c>
      <c r="I954" s="1" t="s">
        <v>864</v>
      </c>
      <c r="J954" s="1">
        <v>35</v>
      </c>
      <c r="K954" s="1" t="str">
        <f t="shared" si="42"/>
        <v>valid</v>
      </c>
      <c r="L954" s="1" t="str">
        <f t="shared" si="43"/>
        <v>BUDGET</v>
      </c>
      <c r="M954" t="str">
        <f t="shared" si="44"/>
        <v>Desserts</v>
      </c>
      <c r="N954" s="1" t="str" cm="1">
        <f t="array" ref="N954">_xlfn.IFS(
G954&lt;=25,"Fast",
G954&lt;=40,"Medium",
G954&gt;40,"Slow"
)</f>
        <v>Slow</v>
      </c>
    </row>
    <row r="955" spans="1:14" x14ac:dyDescent="0.3">
      <c r="A955" s="1">
        <v>42330</v>
      </c>
      <c r="B955" s="1" t="s">
        <v>532</v>
      </c>
      <c r="C955" s="1" t="s">
        <v>463</v>
      </c>
      <c r="D955" s="1" t="s">
        <v>2364</v>
      </c>
      <c r="E955" s="1">
        <v>400</v>
      </c>
      <c r="F955" s="1">
        <v>4.0999999999999996</v>
      </c>
      <c r="G955" s="1">
        <v>100</v>
      </c>
      <c r="H955" s="1" t="s">
        <v>2365</v>
      </c>
      <c r="I955" s="1" t="s">
        <v>891</v>
      </c>
      <c r="J955" s="1">
        <v>49</v>
      </c>
      <c r="K955" s="1" t="str">
        <f t="shared" si="42"/>
        <v>valid</v>
      </c>
      <c r="L955" s="1" t="str">
        <f t="shared" si="43"/>
        <v>MID</v>
      </c>
      <c r="M955" t="str">
        <f t="shared" si="44"/>
        <v>Fast Food</v>
      </c>
      <c r="N955" s="1" t="str" cm="1">
        <f t="array" ref="N955">_xlfn.IFS(
G955&lt;=25,"Fast",
G955&lt;=40,"Medium",
G955&gt;40,"Slow"
)</f>
        <v>Slow</v>
      </c>
    </row>
    <row r="956" spans="1:14" x14ac:dyDescent="0.3">
      <c r="A956" s="1">
        <v>42337</v>
      </c>
      <c r="B956" s="1" t="s">
        <v>1784</v>
      </c>
      <c r="C956" s="1" t="s">
        <v>463</v>
      </c>
      <c r="D956" s="1" t="s">
        <v>2366</v>
      </c>
      <c r="E956" s="1">
        <v>1000</v>
      </c>
      <c r="F956" s="1">
        <v>4.3</v>
      </c>
      <c r="G956" s="1">
        <v>50</v>
      </c>
      <c r="H956" s="1" t="s">
        <v>862</v>
      </c>
      <c r="I956" s="1" t="s">
        <v>2367</v>
      </c>
      <c r="J956" s="1">
        <v>77</v>
      </c>
      <c r="K956" s="1" t="str">
        <f t="shared" si="42"/>
        <v>valid</v>
      </c>
      <c r="L956" s="1" t="str">
        <f t="shared" si="43"/>
        <v>PREMIUM</v>
      </c>
      <c r="M956" t="str">
        <f t="shared" si="44"/>
        <v>Italian</v>
      </c>
      <c r="N956" s="1" t="str" cm="1">
        <f t="array" ref="N956">_xlfn.IFS(
G956&lt;=25,"Fast",
G956&lt;=40,"Medium",
G956&gt;40,"Slow"
)</f>
        <v>Slow</v>
      </c>
    </row>
    <row r="957" spans="1:14" x14ac:dyDescent="0.3">
      <c r="A957" s="1">
        <v>42380</v>
      </c>
      <c r="B957" s="1" t="s">
        <v>745</v>
      </c>
      <c r="C957" s="1" t="s">
        <v>383</v>
      </c>
      <c r="D957" s="1" t="s">
        <v>2368</v>
      </c>
      <c r="E957" s="1">
        <v>400</v>
      </c>
      <c r="F957" s="1">
        <v>2.9</v>
      </c>
      <c r="G957" s="1">
        <v>80</v>
      </c>
      <c r="H957" s="1" t="s">
        <v>2369</v>
      </c>
      <c r="I957" s="1" t="s">
        <v>2370</v>
      </c>
      <c r="J957" s="1">
        <v>44</v>
      </c>
      <c r="K957" s="1" t="str">
        <f t="shared" si="42"/>
        <v>valid</v>
      </c>
      <c r="L957" s="1" t="str">
        <f t="shared" si="43"/>
        <v>MID</v>
      </c>
      <c r="M957" t="str">
        <f t="shared" si="44"/>
        <v>Italian</v>
      </c>
      <c r="N957" s="1" t="str" cm="1">
        <f t="array" ref="N957">_xlfn.IFS(
G957&lt;=25,"Fast",
G957&lt;=40,"Medium",
G957&gt;40,"Slow"
)</f>
        <v>Slow</v>
      </c>
    </row>
    <row r="958" spans="1:14" x14ac:dyDescent="0.3">
      <c r="A958" s="1">
        <v>42422</v>
      </c>
      <c r="B958" s="1" t="s">
        <v>1274</v>
      </c>
      <c r="C958" s="1" t="s">
        <v>91</v>
      </c>
      <c r="D958" s="1" t="s">
        <v>2371</v>
      </c>
      <c r="E958" s="1">
        <v>600</v>
      </c>
      <c r="F958" s="1">
        <v>3.3</v>
      </c>
      <c r="G958" s="1">
        <v>100</v>
      </c>
      <c r="H958" s="1" t="s">
        <v>1068</v>
      </c>
      <c r="I958" s="1" t="s">
        <v>1274</v>
      </c>
      <c r="J958" s="1">
        <v>37</v>
      </c>
      <c r="K958" s="1" t="str">
        <f t="shared" si="42"/>
        <v>valid</v>
      </c>
      <c r="L958" s="1" t="str">
        <f t="shared" si="43"/>
        <v>MID</v>
      </c>
      <c r="M958" t="str">
        <f t="shared" si="44"/>
        <v>Indian</v>
      </c>
      <c r="N958" s="1" t="str" cm="1">
        <f t="array" ref="N958">_xlfn.IFS(
G958&lt;=25,"Fast",
G958&lt;=40,"Medium",
G958&gt;40,"Slow"
)</f>
        <v>Slow</v>
      </c>
    </row>
    <row r="959" spans="1:14" x14ac:dyDescent="0.3">
      <c r="A959" s="1">
        <v>42423</v>
      </c>
      <c r="B959" s="1" t="s">
        <v>90</v>
      </c>
      <c r="C959" s="1" t="s">
        <v>91</v>
      </c>
      <c r="D959" s="1" t="s">
        <v>2372</v>
      </c>
      <c r="E959" s="1">
        <v>600</v>
      </c>
      <c r="F959" s="1">
        <v>4.5</v>
      </c>
      <c r="G959" s="1">
        <v>20</v>
      </c>
      <c r="H959" s="1" t="s">
        <v>2373</v>
      </c>
      <c r="I959" s="1" t="s">
        <v>828</v>
      </c>
      <c r="J959" s="1">
        <v>64</v>
      </c>
      <c r="K959" s="1" t="str">
        <f t="shared" si="42"/>
        <v>valid</v>
      </c>
      <c r="L959" s="1" t="str">
        <f t="shared" si="43"/>
        <v>MID</v>
      </c>
      <c r="M959" t="str">
        <f t="shared" si="44"/>
        <v>Pan-Asian</v>
      </c>
      <c r="N959" s="1" t="str" cm="1">
        <f t="array" ref="N959">_xlfn.IFS(
G959&lt;=25,"Fast",
G959&lt;=40,"Medium",
G959&gt;40,"Slow"
)</f>
        <v>Fast</v>
      </c>
    </row>
    <row r="960" spans="1:14" x14ac:dyDescent="0.3">
      <c r="A960" s="1">
        <v>42439</v>
      </c>
      <c r="B960" s="1" t="s">
        <v>90</v>
      </c>
      <c r="C960" s="1" t="s">
        <v>91</v>
      </c>
      <c r="D960" s="1" t="s">
        <v>2374</v>
      </c>
      <c r="E960" s="1">
        <v>400</v>
      </c>
      <c r="F960" s="1">
        <v>4.2</v>
      </c>
      <c r="G960" s="1">
        <v>50</v>
      </c>
      <c r="H960" s="1" t="s">
        <v>2375</v>
      </c>
      <c r="I960" s="1" t="s">
        <v>94</v>
      </c>
      <c r="J960" s="1">
        <v>51</v>
      </c>
      <c r="K960" s="1" t="str">
        <f t="shared" si="42"/>
        <v>valid</v>
      </c>
      <c r="L960" s="1" t="str">
        <f t="shared" si="43"/>
        <v>MID</v>
      </c>
      <c r="M960" t="str">
        <f t="shared" si="44"/>
        <v>Pizzas</v>
      </c>
      <c r="N960" s="1" t="str" cm="1">
        <f t="array" ref="N960">_xlfn.IFS(
G960&lt;=25,"Fast",
G960&lt;=40,"Medium",
G960&gt;40,"Slow"
)</f>
        <v>Slow</v>
      </c>
    </row>
    <row r="961" spans="1:14" x14ac:dyDescent="0.3">
      <c r="A961" s="1">
        <v>42581</v>
      </c>
      <c r="B961" s="1" t="s">
        <v>253</v>
      </c>
      <c r="C961" s="1" t="s">
        <v>115</v>
      </c>
      <c r="D961" s="1" t="s">
        <v>746</v>
      </c>
      <c r="E961" s="1">
        <v>350</v>
      </c>
      <c r="F961" s="1">
        <v>4.2</v>
      </c>
      <c r="G961" s="1">
        <v>1000</v>
      </c>
      <c r="H961" s="1" t="s">
        <v>309</v>
      </c>
      <c r="I961" s="1" t="s">
        <v>2376</v>
      </c>
      <c r="J961" s="1">
        <v>54</v>
      </c>
      <c r="K961" s="1" t="str">
        <f t="shared" si="42"/>
        <v>valid</v>
      </c>
      <c r="L961" s="1" t="str">
        <f t="shared" si="43"/>
        <v>MID</v>
      </c>
      <c r="M961" t="str">
        <f t="shared" si="44"/>
        <v>American</v>
      </c>
      <c r="N961" s="1" t="str" cm="1">
        <f t="array" ref="N961">_xlfn.IFS(
G961&lt;=25,"Fast",
G961&lt;=40,"Medium",
G961&gt;40,"Slow"
)</f>
        <v>Slow</v>
      </c>
    </row>
    <row r="962" spans="1:14" x14ac:dyDescent="0.3">
      <c r="A962" s="1">
        <v>42603</v>
      </c>
      <c r="B962" s="1" t="s">
        <v>845</v>
      </c>
      <c r="C962" s="1" t="s">
        <v>91</v>
      </c>
      <c r="D962" s="1" t="s">
        <v>2377</v>
      </c>
      <c r="E962" s="1">
        <v>750</v>
      </c>
      <c r="F962" s="1">
        <v>4.4000000000000004</v>
      </c>
      <c r="G962" s="1">
        <v>50</v>
      </c>
      <c r="H962" s="1" t="s">
        <v>2378</v>
      </c>
      <c r="I962" s="1" t="s">
        <v>2379</v>
      </c>
      <c r="J962" s="1">
        <v>58</v>
      </c>
      <c r="K962" s="1" t="str">
        <f t="shared" si="42"/>
        <v>valid</v>
      </c>
      <c r="L962" s="1" t="str">
        <f t="shared" si="43"/>
        <v>PREMIUM</v>
      </c>
      <c r="M962" t="str">
        <f t="shared" si="44"/>
        <v>Seafood  Malwani  Indian</v>
      </c>
      <c r="N962" s="1" t="str" cm="1">
        <f t="array" ref="N962">_xlfn.IFS(
G962&lt;=25,"Fast",
G962&lt;=40,"Medium",
G962&gt;40,"Slow"
)</f>
        <v>Slow</v>
      </c>
    </row>
    <row r="963" spans="1:14" x14ac:dyDescent="0.3">
      <c r="A963" s="1">
        <v>42784</v>
      </c>
      <c r="B963" s="1" t="s">
        <v>350</v>
      </c>
      <c r="C963" s="1" t="s">
        <v>115</v>
      </c>
      <c r="D963" s="1" t="s">
        <v>2380</v>
      </c>
      <c r="E963" s="1">
        <v>400</v>
      </c>
      <c r="F963" s="1">
        <v>3.9</v>
      </c>
      <c r="G963" s="1">
        <v>100</v>
      </c>
      <c r="H963" s="1" t="s">
        <v>45</v>
      </c>
      <c r="I963" s="1" t="s">
        <v>276</v>
      </c>
      <c r="J963" s="1">
        <v>56</v>
      </c>
      <c r="K963" s="1" t="str">
        <f t="shared" ref="K963:K1026" si="45">IF(E963=0,"outlier","valid")</f>
        <v>valid</v>
      </c>
      <c r="L963" s="1" t="str">
        <f t="shared" ref="L963:L1026" si="46">IF(E963&lt;=300,"BUDGET",IF(E963&lt;=600,"MID","PREMIUM"))</f>
        <v>MID</v>
      </c>
      <c r="M963" t="str">
        <f t="shared" ref="M963:M1026" si="47">IFERROR(LEFT(H963, FIND(",", H963)-1), H963)</f>
        <v>North Indian</v>
      </c>
      <c r="N963" s="1" t="str" cm="1">
        <f t="array" ref="N963">_xlfn.IFS(
G963&lt;=25,"Fast",
G963&lt;=40,"Medium",
G963&gt;40,"Slow"
)</f>
        <v>Slow</v>
      </c>
    </row>
    <row r="964" spans="1:14" x14ac:dyDescent="0.3">
      <c r="A964" s="1">
        <v>42832</v>
      </c>
      <c r="B964" s="1" t="s">
        <v>1020</v>
      </c>
      <c r="C964" s="1" t="s">
        <v>463</v>
      </c>
      <c r="D964" s="1" t="s">
        <v>2381</v>
      </c>
      <c r="E964" s="1">
        <v>350</v>
      </c>
      <c r="F964" s="1">
        <v>3.6</v>
      </c>
      <c r="G964" s="1">
        <v>100</v>
      </c>
      <c r="H964" s="1" t="s">
        <v>778</v>
      </c>
      <c r="I964" s="1" t="s">
        <v>661</v>
      </c>
      <c r="J964" s="1">
        <v>79</v>
      </c>
      <c r="K964" s="1" t="str">
        <f t="shared" si="45"/>
        <v>valid</v>
      </c>
      <c r="L964" s="1" t="str">
        <f t="shared" si="46"/>
        <v>MID</v>
      </c>
      <c r="M964" t="str">
        <f t="shared" si="47"/>
        <v>Biryani</v>
      </c>
      <c r="N964" s="1" t="str" cm="1">
        <f t="array" ref="N964">_xlfn.IFS(
G964&lt;=25,"Fast",
G964&lt;=40,"Medium",
G964&gt;40,"Slow"
)</f>
        <v>Slow</v>
      </c>
    </row>
    <row r="965" spans="1:14" x14ac:dyDescent="0.3">
      <c r="A965" s="1">
        <v>42885</v>
      </c>
      <c r="B965" s="1" t="s">
        <v>505</v>
      </c>
      <c r="C965" s="1" t="s">
        <v>91</v>
      </c>
      <c r="D965" s="1" t="s">
        <v>2382</v>
      </c>
      <c r="E965" s="1">
        <v>200</v>
      </c>
      <c r="F965" s="1">
        <v>4.2</v>
      </c>
      <c r="G965" s="1">
        <v>100</v>
      </c>
      <c r="H965" s="1" t="s">
        <v>2383</v>
      </c>
      <c r="I965" s="1" t="s">
        <v>2384</v>
      </c>
      <c r="J965" s="1">
        <v>36</v>
      </c>
      <c r="K965" s="1" t="str">
        <f t="shared" si="45"/>
        <v>valid</v>
      </c>
      <c r="L965" s="1" t="str">
        <f t="shared" si="46"/>
        <v>BUDGET</v>
      </c>
      <c r="M965" t="str">
        <f t="shared" si="47"/>
        <v>Indian</v>
      </c>
      <c r="N965" s="1" t="str" cm="1">
        <f t="array" ref="N965">_xlfn.IFS(
G965&lt;=25,"Fast",
G965&lt;=40,"Medium",
G965&gt;40,"Slow"
)</f>
        <v>Slow</v>
      </c>
    </row>
    <row r="966" spans="1:14" x14ac:dyDescent="0.3">
      <c r="A966" s="1">
        <v>43128</v>
      </c>
      <c r="B966" s="1" t="s">
        <v>677</v>
      </c>
      <c r="C966" s="1" t="s">
        <v>115</v>
      </c>
      <c r="D966" s="1" t="s">
        <v>2385</v>
      </c>
      <c r="E966" s="1">
        <v>200</v>
      </c>
      <c r="F966" s="1">
        <v>2.9</v>
      </c>
      <c r="G966" s="1">
        <v>80</v>
      </c>
      <c r="H966" s="1" t="s">
        <v>184</v>
      </c>
      <c r="I966" s="1" t="s">
        <v>677</v>
      </c>
      <c r="J966" s="1">
        <v>69</v>
      </c>
      <c r="K966" s="1" t="str">
        <f t="shared" si="45"/>
        <v>valid</v>
      </c>
      <c r="L966" s="1" t="str">
        <f t="shared" si="46"/>
        <v>BUDGET</v>
      </c>
      <c r="M966" t="str">
        <f t="shared" si="47"/>
        <v>Fast Food</v>
      </c>
      <c r="N966" s="1" t="str" cm="1">
        <f t="array" ref="N966">_xlfn.IFS(
G966&lt;=25,"Fast",
G966&lt;=40,"Medium",
G966&gt;40,"Slow"
)</f>
        <v>Slow</v>
      </c>
    </row>
    <row r="967" spans="1:14" x14ac:dyDescent="0.3">
      <c r="A967" s="1">
        <v>43131</v>
      </c>
      <c r="B967" s="1" t="s">
        <v>125</v>
      </c>
      <c r="C967" s="1" t="s">
        <v>115</v>
      </c>
      <c r="D967" s="1" t="s">
        <v>2386</v>
      </c>
      <c r="E967" s="1">
        <v>450</v>
      </c>
      <c r="F967" s="1">
        <v>4.4000000000000004</v>
      </c>
      <c r="G967" s="1">
        <v>20</v>
      </c>
      <c r="H967" s="1" t="s">
        <v>45</v>
      </c>
      <c r="I967" s="1" t="s">
        <v>2387</v>
      </c>
      <c r="J967" s="1">
        <v>50</v>
      </c>
      <c r="K967" s="1" t="str">
        <f t="shared" si="45"/>
        <v>valid</v>
      </c>
      <c r="L967" s="1" t="str">
        <f t="shared" si="46"/>
        <v>MID</v>
      </c>
      <c r="M967" t="str">
        <f t="shared" si="47"/>
        <v>North Indian</v>
      </c>
      <c r="N967" s="1" t="str" cm="1">
        <f t="array" ref="N967">_xlfn.IFS(
G967&lt;=25,"Fast",
G967&lt;=40,"Medium",
G967&gt;40,"Slow"
)</f>
        <v>Fast</v>
      </c>
    </row>
    <row r="968" spans="1:14" x14ac:dyDescent="0.3">
      <c r="A968" s="1">
        <v>43142</v>
      </c>
      <c r="B968" s="1" t="s">
        <v>2136</v>
      </c>
      <c r="C968" s="1" t="s">
        <v>2068</v>
      </c>
      <c r="D968" s="1" t="s">
        <v>2388</v>
      </c>
      <c r="E968" s="1">
        <v>300</v>
      </c>
      <c r="F968" s="1">
        <v>2.9</v>
      </c>
      <c r="G968" s="1">
        <v>80</v>
      </c>
      <c r="H968" s="1" t="s">
        <v>131</v>
      </c>
      <c r="I968" s="1" t="s">
        <v>2389</v>
      </c>
      <c r="J968" s="1">
        <v>47</v>
      </c>
      <c r="K968" s="1" t="str">
        <f t="shared" si="45"/>
        <v>valid</v>
      </c>
      <c r="L968" s="1" t="str">
        <f t="shared" si="46"/>
        <v>BUDGET</v>
      </c>
      <c r="M968" t="str">
        <f t="shared" si="47"/>
        <v>North Indian</v>
      </c>
      <c r="N968" s="1" t="str" cm="1">
        <f t="array" ref="N968">_xlfn.IFS(
G968&lt;=25,"Fast",
G968&lt;=40,"Medium",
G968&gt;40,"Slow"
)</f>
        <v>Slow</v>
      </c>
    </row>
    <row r="969" spans="1:14" x14ac:dyDescent="0.3">
      <c r="A969" s="1">
        <v>43183</v>
      </c>
      <c r="B969" s="1" t="s">
        <v>764</v>
      </c>
      <c r="C969" s="1" t="s">
        <v>383</v>
      </c>
      <c r="D969" s="1" t="s">
        <v>2390</v>
      </c>
      <c r="E969" s="1">
        <v>450</v>
      </c>
      <c r="F969" s="1">
        <v>4.2</v>
      </c>
      <c r="G969" s="1">
        <v>500</v>
      </c>
      <c r="H969" s="1" t="s">
        <v>2391</v>
      </c>
      <c r="I969" s="1" t="s">
        <v>755</v>
      </c>
      <c r="J969" s="1">
        <v>51</v>
      </c>
      <c r="K969" s="1" t="str">
        <f t="shared" si="45"/>
        <v>valid</v>
      </c>
      <c r="L969" s="1" t="str">
        <f t="shared" si="46"/>
        <v>MID</v>
      </c>
      <c r="M969" t="str">
        <f t="shared" si="47"/>
        <v>Salads</v>
      </c>
      <c r="N969" s="1" t="str" cm="1">
        <f t="array" ref="N969">_xlfn.IFS(
G969&lt;=25,"Fast",
G969&lt;=40,"Medium",
G969&gt;40,"Slow"
)</f>
        <v>Slow</v>
      </c>
    </row>
    <row r="970" spans="1:14" x14ac:dyDescent="0.3">
      <c r="A970" s="1">
        <v>43185</v>
      </c>
      <c r="B970" s="1" t="s">
        <v>1002</v>
      </c>
      <c r="C970" s="1" t="s">
        <v>463</v>
      </c>
      <c r="D970" s="1" t="s">
        <v>2392</v>
      </c>
      <c r="E970" s="1">
        <v>400</v>
      </c>
      <c r="F970" s="1">
        <v>4</v>
      </c>
      <c r="G970" s="1">
        <v>1000</v>
      </c>
      <c r="H970" s="1" t="s">
        <v>2393</v>
      </c>
      <c r="I970" s="1" t="s">
        <v>1002</v>
      </c>
      <c r="J970" s="1">
        <v>44</v>
      </c>
      <c r="K970" s="1" t="str">
        <f t="shared" si="45"/>
        <v>valid</v>
      </c>
      <c r="L970" s="1" t="str">
        <f t="shared" si="46"/>
        <v>MID</v>
      </c>
      <c r="M970" t="str">
        <f t="shared" si="47"/>
        <v>Arabian</v>
      </c>
      <c r="N970" s="1" t="str" cm="1">
        <f t="array" ref="N970">_xlfn.IFS(
G970&lt;=25,"Fast",
G970&lt;=40,"Medium",
G970&gt;40,"Slow"
)</f>
        <v>Slow</v>
      </c>
    </row>
    <row r="971" spans="1:14" x14ac:dyDescent="0.3">
      <c r="A971" s="1">
        <v>43189</v>
      </c>
      <c r="B971" s="1" t="s">
        <v>1387</v>
      </c>
      <c r="C971" s="1" t="s">
        <v>463</v>
      </c>
      <c r="D971" s="1" t="s">
        <v>2394</v>
      </c>
      <c r="E971" s="1">
        <v>300</v>
      </c>
      <c r="F971" s="1">
        <v>2.9</v>
      </c>
      <c r="G971" s="1">
        <v>80</v>
      </c>
      <c r="H971" s="1" t="s">
        <v>740</v>
      </c>
      <c r="I971" s="1" t="s">
        <v>1390</v>
      </c>
      <c r="J971" s="1">
        <v>70</v>
      </c>
      <c r="K971" s="1" t="str">
        <f t="shared" si="45"/>
        <v>valid</v>
      </c>
      <c r="L971" s="1" t="str">
        <f t="shared" si="46"/>
        <v>BUDGET</v>
      </c>
      <c r="M971" t="str">
        <f t="shared" si="47"/>
        <v>Bakery</v>
      </c>
      <c r="N971" s="1" t="str" cm="1">
        <f t="array" ref="N971">_xlfn.IFS(
G971&lt;=25,"Fast",
G971&lt;=40,"Medium",
G971&gt;40,"Slow"
)</f>
        <v>Slow</v>
      </c>
    </row>
    <row r="972" spans="1:14" x14ac:dyDescent="0.3">
      <c r="A972" s="1">
        <v>43206</v>
      </c>
      <c r="B972" s="1" t="s">
        <v>156</v>
      </c>
      <c r="C972" s="1" t="s">
        <v>11</v>
      </c>
      <c r="D972" s="1" t="s">
        <v>2395</v>
      </c>
      <c r="E972" s="1">
        <v>1000</v>
      </c>
      <c r="F972" s="1">
        <v>2.9</v>
      </c>
      <c r="G972" s="1">
        <v>80</v>
      </c>
      <c r="H972" s="1" t="s">
        <v>2396</v>
      </c>
      <c r="I972" s="1" t="s">
        <v>2397</v>
      </c>
      <c r="J972" s="1">
        <v>47</v>
      </c>
      <c r="K972" s="1" t="str">
        <f t="shared" si="45"/>
        <v>valid</v>
      </c>
      <c r="L972" s="1" t="str">
        <f t="shared" si="46"/>
        <v>PREMIUM</v>
      </c>
      <c r="M972" t="str">
        <f t="shared" si="47"/>
        <v>American</v>
      </c>
      <c r="N972" s="1" t="str" cm="1">
        <f t="array" ref="N972">_xlfn.IFS(
G972&lt;=25,"Fast",
G972&lt;=40,"Medium",
G972&gt;40,"Slow"
)</f>
        <v>Slow</v>
      </c>
    </row>
    <row r="973" spans="1:14" x14ac:dyDescent="0.3">
      <c r="A973" s="1">
        <v>43634</v>
      </c>
      <c r="B973" s="1" t="s">
        <v>1649</v>
      </c>
      <c r="C973" s="1" t="s">
        <v>115</v>
      </c>
      <c r="D973" s="1" t="s">
        <v>2398</v>
      </c>
      <c r="E973" s="1">
        <v>500</v>
      </c>
      <c r="F973" s="1">
        <v>4.8</v>
      </c>
      <c r="G973" s="1">
        <v>20</v>
      </c>
      <c r="H973" s="1" t="s">
        <v>642</v>
      </c>
      <c r="I973" s="1" t="s">
        <v>114</v>
      </c>
      <c r="J973" s="1">
        <v>57</v>
      </c>
      <c r="K973" s="1" t="str">
        <f t="shared" si="45"/>
        <v>valid</v>
      </c>
      <c r="L973" s="1" t="str">
        <f t="shared" si="46"/>
        <v>MID</v>
      </c>
      <c r="M973" t="str">
        <f t="shared" si="47"/>
        <v>Italian</v>
      </c>
      <c r="N973" s="1" t="str" cm="1">
        <f t="array" ref="N973">_xlfn.IFS(
G973&lt;=25,"Fast",
G973&lt;=40,"Medium",
G973&gt;40,"Slow"
)</f>
        <v>Fast</v>
      </c>
    </row>
    <row r="974" spans="1:14" x14ac:dyDescent="0.3">
      <c r="A974" s="1">
        <v>43652</v>
      </c>
      <c r="B974" s="1" t="s">
        <v>303</v>
      </c>
      <c r="C974" s="1" t="s">
        <v>68</v>
      </c>
      <c r="D974" s="1" t="s">
        <v>2399</v>
      </c>
      <c r="E974" s="1">
        <v>300</v>
      </c>
      <c r="F974" s="1">
        <v>3.4</v>
      </c>
      <c r="G974" s="1">
        <v>50</v>
      </c>
      <c r="H974" s="1" t="s">
        <v>2400</v>
      </c>
      <c r="I974" s="1" t="s">
        <v>2401</v>
      </c>
      <c r="J974" s="1">
        <v>67</v>
      </c>
      <c r="K974" s="1" t="str">
        <f t="shared" si="45"/>
        <v>valid</v>
      </c>
      <c r="L974" s="1" t="str">
        <f t="shared" si="46"/>
        <v>BUDGET</v>
      </c>
      <c r="M974" t="str">
        <f t="shared" si="47"/>
        <v>North Indian</v>
      </c>
      <c r="N974" s="1" t="str" cm="1">
        <f t="array" ref="N974">_xlfn.IFS(
G974&lt;=25,"Fast",
G974&lt;=40,"Medium",
G974&gt;40,"Slow"
)</f>
        <v>Slow</v>
      </c>
    </row>
    <row r="975" spans="1:14" x14ac:dyDescent="0.3">
      <c r="A975" s="1">
        <v>43727</v>
      </c>
      <c r="B975" s="1" t="s">
        <v>2402</v>
      </c>
      <c r="C975" s="1" t="s">
        <v>383</v>
      </c>
      <c r="D975" s="1" t="s">
        <v>2403</v>
      </c>
      <c r="E975" s="1">
        <v>200</v>
      </c>
      <c r="F975" s="1">
        <v>4.0999999999999996</v>
      </c>
      <c r="G975" s="1">
        <v>100</v>
      </c>
      <c r="H975" s="1" t="s">
        <v>486</v>
      </c>
      <c r="I975" s="1" t="s">
        <v>2404</v>
      </c>
      <c r="J975" s="1">
        <v>45</v>
      </c>
      <c r="K975" s="1" t="str">
        <f t="shared" si="45"/>
        <v>valid</v>
      </c>
      <c r="L975" s="1" t="str">
        <f t="shared" si="46"/>
        <v>BUDGET</v>
      </c>
      <c r="M975" t="str">
        <f t="shared" si="47"/>
        <v>Snacks</v>
      </c>
      <c r="N975" s="1" t="str" cm="1">
        <f t="array" ref="N975">_xlfn.IFS(
G975&lt;=25,"Fast",
G975&lt;=40,"Medium",
G975&gt;40,"Slow"
)</f>
        <v>Slow</v>
      </c>
    </row>
    <row r="976" spans="1:14" x14ac:dyDescent="0.3">
      <c r="A976" s="1">
        <v>43794</v>
      </c>
      <c r="B976" s="1" t="s">
        <v>2405</v>
      </c>
      <c r="C976" s="1" t="s">
        <v>68</v>
      </c>
      <c r="D976" s="1" t="s">
        <v>2406</v>
      </c>
      <c r="E976" s="1">
        <v>300</v>
      </c>
      <c r="F976" s="1">
        <v>3.9</v>
      </c>
      <c r="G976" s="1">
        <v>1000</v>
      </c>
      <c r="H976" s="1" t="s">
        <v>298</v>
      </c>
      <c r="I976" s="1" t="s">
        <v>2405</v>
      </c>
      <c r="J976" s="1">
        <v>65</v>
      </c>
      <c r="K976" s="1" t="str">
        <f t="shared" si="45"/>
        <v>valid</v>
      </c>
      <c r="L976" s="1" t="str">
        <f t="shared" si="46"/>
        <v>BUDGET</v>
      </c>
      <c r="M976" t="str">
        <f t="shared" si="47"/>
        <v>Biryani</v>
      </c>
      <c r="N976" s="1" t="str" cm="1">
        <f t="array" ref="N976">_xlfn.IFS(
G976&lt;=25,"Fast",
G976&lt;=40,"Medium",
G976&gt;40,"Slow"
)</f>
        <v>Slow</v>
      </c>
    </row>
    <row r="977" spans="1:14" x14ac:dyDescent="0.3">
      <c r="A977" s="1">
        <v>43836</v>
      </c>
      <c r="B977" s="1" t="s">
        <v>156</v>
      </c>
      <c r="C977" s="1" t="s">
        <v>11</v>
      </c>
      <c r="D977" s="1" t="s">
        <v>1524</v>
      </c>
      <c r="E977" s="1">
        <v>400</v>
      </c>
      <c r="F977" s="1">
        <v>4.2</v>
      </c>
      <c r="G977" s="1">
        <v>500</v>
      </c>
      <c r="H977" s="1" t="s">
        <v>309</v>
      </c>
      <c r="I977" s="1" t="s">
        <v>2407</v>
      </c>
      <c r="J977" s="1">
        <v>28</v>
      </c>
      <c r="K977" s="1" t="str">
        <f t="shared" si="45"/>
        <v>valid</v>
      </c>
      <c r="L977" s="1" t="str">
        <f t="shared" si="46"/>
        <v>MID</v>
      </c>
      <c r="M977" t="str">
        <f t="shared" si="47"/>
        <v>American</v>
      </c>
      <c r="N977" s="1" t="str" cm="1">
        <f t="array" ref="N977">_xlfn.IFS(
G977&lt;=25,"Fast",
G977&lt;=40,"Medium",
G977&gt;40,"Slow"
)</f>
        <v>Slow</v>
      </c>
    </row>
    <row r="978" spans="1:14" x14ac:dyDescent="0.3">
      <c r="A978" s="1">
        <v>43863</v>
      </c>
      <c r="B978" s="1" t="s">
        <v>2408</v>
      </c>
      <c r="C978" s="1" t="s">
        <v>189</v>
      </c>
      <c r="D978" s="1" t="s">
        <v>2409</v>
      </c>
      <c r="E978" s="1">
        <v>250</v>
      </c>
      <c r="F978" s="1">
        <v>4</v>
      </c>
      <c r="G978" s="1">
        <v>100</v>
      </c>
      <c r="H978" s="1" t="s">
        <v>1068</v>
      </c>
      <c r="I978" s="1" t="s">
        <v>2410</v>
      </c>
      <c r="J978" s="1">
        <v>84</v>
      </c>
      <c r="K978" s="1" t="str">
        <f t="shared" si="45"/>
        <v>valid</v>
      </c>
      <c r="L978" s="1" t="str">
        <f t="shared" si="46"/>
        <v>BUDGET</v>
      </c>
      <c r="M978" t="str">
        <f t="shared" si="47"/>
        <v>Indian</v>
      </c>
      <c r="N978" s="1" t="str" cm="1">
        <f t="array" ref="N978">_xlfn.IFS(
G978&lt;=25,"Fast",
G978&lt;=40,"Medium",
G978&gt;40,"Slow"
)</f>
        <v>Slow</v>
      </c>
    </row>
    <row r="979" spans="1:14" x14ac:dyDescent="0.3">
      <c r="A979" s="1">
        <v>43889</v>
      </c>
      <c r="B979" s="1" t="s">
        <v>459</v>
      </c>
      <c r="C979" s="1" t="s">
        <v>91</v>
      </c>
      <c r="D979" s="1" t="s">
        <v>2411</v>
      </c>
      <c r="E979" s="1">
        <v>300</v>
      </c>
      <c r="F979" s="1">
        <v>4.4000000000000004</v>
      </c>
      <c r="G979" s="1">
        <v>100</v>
      </c>
      <c r="H979" s="1" t="s">
        <v>2263</v>
      </c>
      <c r="I979" s="1" t="s">
        <v>1274</v>
      </c>
      <c r="J979" s="1">
        <v>40</v>
      </c>
      <c r="K979" s="1" t="str">
        <f t="shared" si="45"/>
        <v>valid</v>
      </c>
      <c r="L979" s="1" t="str">
        <f t="shared" si="46"/>
        <v>BUDGET</v>
      </c>
      <c r="M979" t="str">
        <f t="shared" si="47"/>
        <v>North Indian</v>
      </c>
      <c r="N979" s="1" t="str" cm="1">
        <f t="array" ref="N979">_xlfn.IFS(
G979&lt;=25,"Fast",
G979&lt;=40,"Medium",
G979&gt;40,"Slow"
)</f>
        <v>Slow</v>
      </c>
    </row>
    <row r="980" spans="1:14" x14ac:dyDescent="0.3">
      <c r="A980" s="1">
        <v>43958</v>
      </c>
      <c r="B980" s="1" t="s">
        <v>2412</v>
      </c>
      <c r="C980" s="1" t="s">
        <v>68</v>
      </c>
      <c r="D980" s="1" t="s">
        <v>2413</v>
      </c>
      <c r="E980" s="1">
        <v>500</v>
      </c>
      <c r="F980" s="1">
        <v>4.0999999999999996</v>
      </c>
      <c r="G980" s="1">
        <v>1000</v>
      </c>
      <c r="H980" s="1" t="s">
        <v>2414</v>
      </c>
      <c r="I980" s="1" t="s">
        <v>2415</v>
      </c>
      <c r="J980" s="1">
        <v>27</v>
      </c>
      <c r="K980" s="1" t="str">
        <f t="shared" si="45"/>
        <v>valid</v>
      </c>
      <c r="L980" s="1" t="str">
        <f t="shared" si="46"/>
        <v>MID</v>
      </c>
      <c r="M980" t="str">
        <f t="shared" si="47"/>
        <v>Arabian</v>
      </c>
      <c r="N980" s="1" t="str" cm="1">
        <f t="array" ref="N980">_xlfn.IFS(
G980&lt;=25,"Fast",
G980&lt;=40,"Medium",
G980&gt;40,"Slow"
)</f>
        <v>Slow</v>
      </c>
    </row>
    <row r="981" spans="1:14" x14ac:dyDescent="0.3">
      <c r="A981" s="1">
        <v>44000</v>
      </c>
      <c r="B981" s="1" t="s">
        <v>891</v>
      </c>
      <c r="C981" s="1" t="s">
        <v>463</v>
      </c>
      <c r="D981" s="1" t="s">
        <v>2416</v>
      </c>
      <c r="E981" s="1">
        <v>300</v>
      </c>
      <c r="F981" s="1">
        <v>4.2</v>
      </c>
      <c r="G981" s="1">
        <v>1000</v>
      </c>
      <c r="H981" s="1" t="s">
        <v>2417</v>
      </c>
      <c r="I981" s="1" t="s">
        <v>541</v>
      </c>
      <c r="J981" s="1">
        <v>49</v>
      </c>
      <c r="K981" s="1" t="str">
        <f t="shared" si="45"/>
        <v>valid</v>
      </c>
      <c r="L981" s="1" t="str">
        <f t="shared" si="46"/>
        <v>BUDGET</v>
      </c>
      <c r="M981" t="str">
        <f t="shared" si="47"/>
        <v>South Indian</v>
      </c>
      <c r="N981" s="1" t="str" cm="1">
        <f t="array" ref="N981">_xlfn.IFS(
G981&lt;=25,"Fast",
G981&lt;=40,"Medium",
G981&gt;40,"Slow"
)</f>
        <v>Slow</v>
      </c>
    </row>
    <row r="982" spans="1:14" x14ac:dyDescent="0.3">
      <c r="A982" s="1">
        <v>44058</v>
      </c>
      <c r="B982" s="1" t="s">
        <v>2418</v>
      </c>
      <c r="C982" s="1" t="s">
        <v>383</v>
      </c>
      <c r="D982" s="1" t="s">
        <v>2419</v>
      </c>
      <c r="E982" s="1">
        <v>250</v>
      </c>
      <c r="F982" s="1">
        <v>3.8</v>
      </c>
      <c r="G982" s="1">
        <v>1000</v>
      </c>
      <c r="H982" s="1" t="s">
        <v>1068</v>
      </c>
      <c r="I982" s="1" t="s">
        <v>2418</v>
      </c>
      <c r="J982" s="1">
        <v>21</v>
      </c>
      <c r="K982" s="1" t="str">
        <f t="shared" si="45"/>
        <v>valid</v>
      </c>
      <c r="L982" s="1" t="str">
        <f t="shared" si="46"/>
        <v>BUDGET</v>
      </c>
      <c r="M982" t="str">
        <f t="shared" si="47"/>
        <v>Indian</v>
      </c>
      <c r="N982" s="1" t="str" cm="1">
        <f t="array" ref="N982">_xlfn.IFS(
G982&lt;=25,"Fast",
G982&lt;=40,"Medium",
G982&gt;40,"Slow"
)</f>
        <v>Slow</v>
      </c>
    </row>
    <row r="983" spans="1:14" x14ac:dyDescent="0.3">
      <c r="A983" s="1">
        <v>44141</v>
      </c>
      <c r="B983" s="1" t="s">
        <v>463</v>
      </c>
      <c r="C983" s="1" t="s">
        <v>463</v>
      </c>
      <c r="D983" s="1" t="s">
        <v>2420</v>
      </c>
      <c r="E983" s="1">
        <v>350</v>
      </c>
      <c r="F983" s="1">
        <v>4</v>
      </c>
      <c r="G983" s="1">
        <v>1000</v>
      </c>
      <c r="H983" s="1" t="s">
        <v>2421</v>
      </c>
      <c r="I983" s="1" t="s">
        <v>2422</v>
      </c>
      <c r="J983" s="1">
        <v>51</v>
      </c>
      <c r="K983" s="1" t="str">
        <f t="shared" si="45"/>
        <v>valid</v>
      </c>
      <c r="L983" s="1" t="str">
        <f t="shared" si="46"/>
        <v>MID</v>
      </c>
      <c r="M983" t="str">
        <f t="shared" si="47"/>
        <v>Chettinad</v>
      </c>
      <c r="N983" s="1" t="str" cm="1">
        <f t="array" ref="N983">_xlfn.IFS(
G983&lt;=25,"Fast",
G983&lt;=40,"Medium",
G983&gt;40,"Slow"
)</f>
        <v>Slow</v>
      </c>
    </row>
    <row r="984" spans="1:14" x14ac:dyDescent="0.3">
      <c r="A984" s="1">
        <v>44184</v>
      </c>
      <c r="B984" s="1" t="s">
        <v>253</v>
      </c>
      <c r="C984" s="1" t="s">
        <v>115</v>
      </c>
      <c r="D984" s="1" t="s">
        <v>2423</v>
      </c>
      <c r="E984" s="1">
        <v>450</v>
      </c>
      <c r="F984" s="1">
        <v>2.9</v>
      </c>
      <c r="G984" s="1">
        <v>80</v>
      </c>
      <c r="H984" s="1" t="s">
        <v>45</v>
      </c>
      <c r="I984" s="1" t="s">
        <v>1702</v>
      </c>
      <c r="J984" s="1">
        <v>38</v>
      </c>
      <c r="K984" s="1" t="str">
        <f t="shared" si="45"/>
        <v>valid</v>
      </c>
      <c r="L984" s="1" t="str">
        <f t="shared" si="46"/>
        <v>MID</v>
      </c>
      <c r="M984" t="str">
        <f t="shared" si="47"/>
        <v>North Indian</v>
      </c>
      <c r="N984" s="1" t="str" cm="1">
        <f t="array" ref="N984">_xlfn.IFS(
G984&lt;=25,"Fast",
G984&lt;=40,"Medium",
G984&gt;40,"Slow"
)</f>
        <v>Slow</v>
      </c>
    </row>
    <row r="985" spans="1:14" x14ac:dyDescent="0.3">
      <c r="A985" s="1">
        <v>44206</v>
      </c>
      <c r="B985" s="1" t="s">
        <v>505</v>
      </c>
      <c r="C985" s="1" t="s">
        <v>91</v>
      </c>
      <c r="D985" s="1" t="s">
        <v>2424</v>
      </c>
      <c r="E985" s="1">
        <v>250</v>
      </c>
      <c r="F985" s="1">
        <v>3.9</v>
      </c>
      <c r="G985" s="1">
        <v>20</v>
      </c>
      <c r="H985" s="1" t="s">
        <v>184</v>
      </c>
      <c r="I985" s="1" t="s">
        <v>1152</v>
      </c>
      <c r="J985" s="1">
        <v>43</v>
      </c>
      <c r="K985" s="1" t="str">
        <f t="shared" si="45"/>
        <v>valid</v>
      </c>
      <c r="L985" s="1" t="str">
        <f t="shared" si="46"/>
        <v>BUDGET</v>
      </c>
      <c r="M985" t="str">
        <f t="shared" si="47"/>
        <v>Fast Food</v>
      </c>
      <c r="N985" s="1" t="str" cm="1">
        <f t="array" ref="N985">_xlfn.IFS(
G985&lt;=25,"Fast",
G985&lt;=40,"Medium",
G985&gt;40,"Slow"
)</f>
        <v>Fast</v>
      </c>
    </row>
    <row r="986" spans="1:14" x14ac:dyDescent="0.3">
      <c r="A986" s="1">
        <v>44238</v>
      </c>
      <c r="B986" s="1" t="s">
        <v>156</v>
      </c>
      <c r="C986" s="1" t="s">
        <v>11</v>
      </c>
      <c r="D986" s="1" t="s">
        <v>2425</v>
      </c>
      <c r="E986" s="1">
        <v>450</v>
      </c>
      <c r="F986" s="1">
        <v>4.2</v>
      </c>
      <c r="G986" s="1">
        <v>100</v>
      </c>
      <c r="H986" s="1" t="s">
        <v>19</v>
      </c>
      <c r="I986" s="1" t="s">
        <v>751</v>
      </c>
      <c r="J986" s="1">
        <v>36</v>
      </c>
      <c r="K986" s="1" t="str">
        <f t="shared" si="45"/>
        <v>valid</v>
      </c>
      <c r="L986" s="1" t="str">
        <f t="shared" si="46"/>
        <v>MID</v>
      </c>
      <c r="M986" t="str">
        <f t="shared" si="47"/>
        <v>Chinese</v>
      </c>
      <c r="N986" s="1" t="str" cm="1">
        <f t="array" ref="N986">_xlfn.IFS(
G986&lt;=25,"Fast",
G986&lt;=40,"Medium",
G986&gt;40,"Slow"
)</f>
        <v>Slow</v>
      </c>
    </row>
    <row r="987" spans="1:14" x14ac:dyDescent="0.3">
      <c r="A987" s="1">
        <v>44246</v>
      </c>
      <c r="B987" s="1" t="s">
        <v>1105</v>
      </c>
      <c r="C987" s="1" t="s">
        <v>463</v>
      </c>
      <c r="D987" s="1" t="s">
        <v>2426</v>
      </c>
      <c r="E987" s="1">
        <v>250</v>
      </c>
      <c r="F987" s="1">
        <v>4.4000000000000004</v>
      </c>
      <c r="G987" s="1">
        <v>100</v>
      </c>
      <c r="H987" s="1" t="s">
        <v>695</v>
      </c>
      <c r="I987" s="1" t="s">
        <v>2427</v>
      </c>
      <c r="J987" s="1">
        <v>56</v>
      </c>
      <c r="K987" s="1" t="str">
        <f t="shared" si="45"/>
        <v>valid</v>
      </c>
      <c r="L987" s="1" t="str">
        <f t="shared" si="46"/>
        <v>BUDGET</v>
      </c>
      <c r="M987" t="str">
        <f t="shared" si="47"/>
        <v>Indian</v>
      </c>
      <c r="N987" s="1" t="str" cm="1">
        <f t="array" ref="N987">_xlfn.IFS(
G987&lt;=25,"Fast",
G987&lt;=40,"Medium",
G987&gt;40,"Slow"
)</f>
        <v>Slow</v>
      </c>
    </row>
    <row r="988" spans="1:14" x14ac:dyDescent="0.3">
      <c r="A988" s="1">
        <v>44255</v>
      </c>
      <c r="B988" s="1" t="s">
        <v>1726</v>
      </c>
      <c r="C988" s="1" t="s">
        <v>189</v>
      </c>
      <c r="D988" s="1" t="s">
        <v>2428</v>
      </c>
      <c r="E988" s="1">
        <v>200</v>
      </c>
      <c r="F988" s="1">
        <v>4</v>
      </c>
      <c r="G988" s="1">
        <v>1000</v>
      </c>
      <c r="H988" s="1" t="s">
        <v>1068</v>
      </c>
      <c r="I988" s="1" t="s">
        <v>2429</v>
      </c>
      <c r="J988" s="1">
        <v>77</v>
      </c>
      <c r="K988" s="1" t="str">
        <f t="shared" si="45"/>
        <v>valid</v>
      </c>
      <c r="L988" s="1" t="str">
        <f t="shared" si="46"/>
        <v>BUDGET</v>
      </c>
      <c r="M988" t="str">
        <f t="shared" si="47"/>
        <v>Indian</v>
      </c>
      <c r="N988" s="1" t="str" cm="1">
        <f t="array" ref="N988">_xlfn.IFS(
G988&lt;=25,"Fast",
G988&lt;=40,"Medium",
G988&gt;40,"Slow"
)</f>
        <v>Slow</v>
      </c>
    </row>
    <row r="989" spans="1:14" x14ac:dyDescent="0.3">
      <c r="A989" s="1">
        <v>44257</v>
      </c>
      <c r="B989" s="1" t="s">
        <v>1726</v>
      </c>
      <c r="C989" s="1" t="s">
        <v>189</v>
      </c>
      <c r="D989" s="1" t="s">
        <v>2430</v>
      </c>
      <c r="E989" s="1">
        <v>150</v>
      </c>
      <c r="F989" s="1">
        <v>4.2</v>
      </c>
      <c r="G989" s="1">
        <v>1000</v>
      </c>
      <c r="H989" s="1" t="s">
        <v>2431</v>
      </c>
      <c r="I989" s="1" t="s">
        <v>2432</v>
      </c>
      <c r="J989" s="1">
        <v>81</v>
      </c>
      <c r="K989" s="1" t="str">
        <f t="shared" si="45"/>
        <v>valid</v>
      </c>
      <c r="L989" s="1" t="str">
        <f t="shared" si="46"/>
        <v>BUDGET</v>
      </c>
      <c r="M989" t="str">
        <f t="shared" si="47"/>
        <v>Indian</v>
      </c>
      <c r="N989" s="1" t="str" cm="1">
        <f t="array" ref="N989">_xlfn.IFS(
G989&lt;=25,"Fast",
G989&lt;=40,"Medium",
G989&gt;40,"Slow"
)</f>
        <v>Slow</v>
      </c>
    </row>
    <row r="990" spans="1:14" x14ac:dyDescent="0.3">
      <c r="A990" s="1">
        <v>44261</v>
      </c>
      <c r="B990" s="1" t="s">
        <v>734</v>
      </c>
      <c r="C990" s="1" t="s">
        <v>463</v>
      </c>
      <c r="D990" s="1" t="s">
        <v>2433</v>
      </c>
      <c r="E990" s="1">
        <v>1000</v>
      </c>
      <c r="F990" s="1">
        <v>4.3</v>
      </c>
      <c r="G990" s="1">
        <v>100</v>
      </c>
      <c r="H990" s="1" t="s">
        <v>2434</v>
      </c>
      <c r="I990" s="1" t="s">
        <v>2435</v>
      </c>
      <c r="J990" s="1">
        <v>80</v>
      </c>
      <c r="K990" s="1" t="str">
        <f t="shared" si="45"/>
        <v>valid</v>
      </c>
      <c r="L990" s="1" t="str">
        <f t="shared" si="46"/>
        <v>PREMIUM</v>
      </c>
      <c r="M990" t="str">
        <f t="shared" si="47"/>
        <v>Arabian</v>
      </c>
      <c r="N990" s="1" t="str" cm="1">
        <f t="array" ref="N990">_xlfn.IFS(
G990&lt;=25,"Fast",
G990&lt;=40,"Medium",
G990&gt;40,"Slow"
)</f>
        <v>Slow</v>
      </c>
    </row>
    <row r="991" spans="1:14" x14ac:dyDescent="0.3">
      <c r="A991" s="1">
        <v>44282</v>
      </c>
      <c r="B991" s="1" t="s">
        <v>1428</v>
      </c>
      <c r="C991" s="1" t="s">
        <v>115</v>
      </c>
      <c r="D991" s="1" t="s">
        <v>2436</v>
      </c>
      <c r="E991" s="1">
        <v>400</v>
      </c>
      <c r="F991" s="1">
        <v>2.9</v>
      </c>
      <c r="G991" s="1">
        <v>80</v>
      </c>
      <c r="H991" s="1" t="s">
        <v>1325</v>
      </c>
      <c r="I991" s="1" t="s">
        <v>253</v>
      </c>
      <c r="J991" s="1">
        <v>50</v>
      </c>
      <c r="K991" s="1" t="str">
        <f t="shared" si="45"/>
        <v>valid</v>
      </c>
      <c r="L991" s="1" t="str">
        <f t="shared" si="46"/>
        <v>MID</v>
      </c>
      <c r="M991" t="str">
        <f t="shared" si="47"/>
        <v>North Indian</v>
      </c>
      <c r="N991" s="1" t="str" cm="1">
        <f t="array" ref="N991">_xlfn.IFS(
G991&lt;=25,"Fast",
G991&lt;=40,"Medium",
G991&gt;40,"Slow"
)</f>
        <v>Slow</v>
      </c>
    </row>
    <row r="992" spans="1:14" x14ac:dyDescent="0.3">
      <c r="A992" s="1">
        <v>44579</v>
      </c>
      <c r="B992" s="1" t="s">
        <v>2437</v>
      </c>
      <c r="C992" s="1" t="s">
        <v>189</v>
      </c>
      <c r="D992" s="1" t="s">
        <v>2438</v>
      </c>
      <c r="E992" s="1">
        <v>300</v>
      </c>
      <c r="F992" s="1">
        <v>4.2</v>
      </c>
      <c r="G992" s="1">
        <v>500</v>
      </c>
      <c r="H992" s="1" t="s">
        <v>2439</v>
      </c>
      <c r="I992" s="1" t="s">
        <v>2440</v>
      </c>
      <c r="J992" s="1">
        <v>67</v>
      </c>
      <c r="K992" s="1" t="str">
        <f t="shared" si="45"/>
        <v>valid</v>
      </c>
      <c r="L992" s="1" t="str">
        <f t="shared" si="46"/>
        <v>BUDGET</v>
      </c>
      <c r="M992" t="str">
        <f t="shared" si="47"/>
        <v>Asian</v>
      </c>
      <c r="N992" s="1" t="str" cm="1">
        <f t="array" ref="N992">_xlfn.IFS(
G992&lt;=25,"Fast",
G992&lt;=40,"Medium",
G992&gt;40,"Slow"
)</f>
        <v>Slow</v>
      </c>
    </row>
    <row r="993" spans="1:14" x14ac:dyDescent="0.3">
      <c r="A993" s="1">
        <v>44640</v>
      </c>
      <c r="B993" s="1" t="s">
        <v>462</v>
      </c>
      <c r="C993" s="1" t="s">
        <v>463</v>
      </c>
      <c r="D993" s="1" t="s">
        <v>769</v>
      </c>
      <c r="E993" s="1">
        <v>100</v>
      </c>
      <c r="F993" s="1">
        <v>2.9</v>
      </c>
      <c r="G993" s="1">
        <v>80</v>
      </c>
      <c r="H993" s="1" t="s">
        <v>2441</v>
      </c>
      <c r="I993" s="1" t="s">
        <v>1029</v>
      </c>
      <c r="J993" s="1">
        <v>58</v>
      </c>
      <c r="K993" s="1" t="str">
        <f t="shared" si="45"/>
        <v>valid</v>
      </c>
      <c r="L993" s="1" t="str">
        <f t="shared" si="46"/>
        <v>BUDGET</v>
      </c>
      <c r="M993" t="str">
        <f t="shared" si="47"/>
        <v>Desserts</v>
      </c>
      <c r="N993" s="1" t="str" cm="1">
        <f t="array" ref="N993">_xlfn.IFS(
G993&lt;=25,"Fast",
G993&lt;=40,"Medium",
G993&gt;40,"Slow"
)</f>
        <v>Slow</v>
      </c>
    </row>
    <row r="994" spans="1:14" x14ac:dyDescent="0.3">
      <c r="A994" s="1">
        <v>45037</v>
      </c>
      <c r="B994" s="1" t="s">
        <v>2140</v>
      </c>
      <c r="C994" s="1" t="s">
        <v>2068</v>
      </c>
      <c r="D994" s="1" t="s">
        <v>2232</v>
      </c>
      <c r="E994" s="1">
        <v>700</v>
      </c>
      <c r="F994" s="1">
        <v>4.2</v>
      </c>
      <c r="G994" s="1">
        <v>100</v>
      </c>
      <c r="H994" s="1" t="s">
        <v>2442</v>
      </c>
      <c r="I994" s="1" t="s">
        <v>2161</v>
      </c>
      <c r="J994" s="1">
        <v>38</v>
      </c>
      <c r="K994" s="1" t="str">
        <f t="shared" si="45"/>
        <v>valid</v>
      </c>
      <c r="L994" s="1" t="str">
        <f t="shared" si="46"/>
        <v>PREMIUM</v>
      </c>
      <c r="M994" t="str">
        <f t="shared" si="47"/>
        <v>Indian</v>
      </c>
      <c r="N994" s="1" t="str" cm="1">
        <f t="array" ref="N994">_xlfn.IFS(
G994&lt;=25,"Fast",
G994&lt;=40,"Medium",
G994&gt;40,"Slow"
)</f>
        <v>Slow</v>
      </c>
    </row>
    <row r="995" spans="1:14" x14ac:dyDescent="0.3">
      <c r="A995" s="1">
        <v>45103</v>
      </c>
      <c r="B995" s="1" t="s">
        <v>618</v>
      </c>
      <c r="C995" s="1" t="s">
        <v>189</v>
      </c>
      <c r="D995" s="1" t="s">
        <v>1118</v>
      </c>
      <c r="E995" s="1">
        <v>450</v>
      </c>
      <c r="F995" s="1">
        <v>4.4000000000000004</v>
      </c>
      <c r="G995" s="1">
        <v>500</v>
      </c>
      <c r="H995" s="1" t="s">
        <v>1676</v>
      </c>
      <c r="I995" s="1" t="s">
        <v>1630</v>
      </c>
      <c r="J995" s="1">
        <v>48</v>
      </c>
      <c r="K995" s="1" t="str">
        <f t="shared" si="45"/>
        <v>valid</v>
      </c>
      <c r="L995" s="1" t="str">
        <f t="shared" si="46"/>
        <v>MID</v>
      </c>
      <c r="M995" t="str">
        <f t="shared" si="47"/>
        <v>American</v>
      </c>
      <c r="N995" s="1" t="str" cm="1">
        <f t="array" ref="N995">_xlfn.IFS(
G995&lt;=25,"Fast",
G995&lt;=40,"Medium",
G995&gt;40,"Slow"
)</f>
        <v>Slow</v>
      </c>
    </row>
    <row r="996" spans="1:14" x14ac:dyDescent="0.3">
      <c r="A996" s="1">
        <v>45703</v>
      </c>
      <c r="B996" s="1" t="s">
        <v>382</v>
      </c>
      <c r="C996" s="1" t="s">
        <v>383</v>
      </c>
      <c r="D996" s="1" t="s">
        <v>2443</v>
      </c>
      <c r="E996" s="1">
        <v>150</v>
      </c>
      <c r="F996" s="1">
        <v>4.3</v>
      </c>
      <c r="G996" s="1">
        <v>20</v>
      </c>
      <c r="H996" s="1" t="s">
        <v>184</v>
      </c>
      <c r="I996" s="1" t="s">
        <v>382</v>
      </c>
      <c r="J996" s="1">
        <v>57</v>
      </c>
      <c r="K996" s="1" t="str">
        <f t="shared" si="45"/>
        <v>valid</v>
      </c>
      <c r="L996" s="1" t="str">
        <f t="shared" si="46"/>
        <v>BUDGET</v>
      </c>
      <c r="M996" t="str">
        <f t="shared" si="47"/>
        <v>Fast Food</v>
      </c>
      <c r="N996" s="1" t="str" cm="1">
        <f t="array" ref="N996">_xlfn.IFS(
G996&lt;=25,"Fast",
G996&lt;=40,"Medium",
G996&gt;40,"Slow"
)</f>
        <v>Fast</v>
      </c>
    </row>
    <row r="997" spans="1:14" x14ac:dyDescent="0.3">
      <c r="A997" s="1">
        <v>45757</v>
      </c>
      <c r="B997" s="1" t="s">
        <v>10</v>
      </c>
      <c r="C997" s="1" t="s">
        <v>11</v>
      </c>
      <c r="D997" s="1" t="s">
        <v>2444</v>
      </c>
      <c r="E997" s="1">
        <v>250</v>
      </c>
      <c r="F997" s="1">
        <v>4</v>
      </c>
      <c r="G997" s="1">
        <v>500</v>
      </c>
      <c r="H997" s="1" t="s">
        <v>2445</v>
      </c>
      <c r="I997" s="1" t="s">
        <v>34</v>
      </c>
      <c r="J997" s="1">
        <v>59</v>
      </c>
      <c r="K997" s="1" t="str">
        <f t="shared" si="45"/>
        <v>valid</v>
      </c>
      <c r="L997" s="1" t="str">
        <f t="shared" si="46"/>
        <v>BUDGET</v>
      </c>
      <c r="M997" t="str">
        <f t="shared" si="47"/>
        <v>Pizzas</v>
      </c>
      <c r="N997" s="1" t="str" cm="1">
        <f t="array" ref="N997">_xlfn.IFS(
G997&lt;=25,"Fast",
G997&lt;=40,"Medium",
G997&gt;40,"Slow"
)</f>
        <v>Slow</v>
      </c>
    </row>
    <row r="998" spans="1:14" x14ac:dyDescent="0.3">
      <c r="A998" s="1">
        <v>45761</v>
      </c>
      <c r="B998" s="1" t="s">
        <v>63</v>
      </c>
      <c r="C998" s="1" t="s">
        <v>11</v>
      </c>
      <c r="D998" s="1" t="s">
        <v>2446</v>
      </c>
      <c r="E998" s="1">
        <v>300</v>
      </c>
      <c r="F998" s="1">
        <v>3.8</v>
      </c>
      <c r="G998" s="1">
        <v>100</v>
      </c>
      <c r="H998" s="1" t="s">
        <v>2447</v>
      </c>
      <c r="I998" s="1" t="s">
        <v>2448</v>
      </c>
      <c r="J998" s="1">
        <v>47</v>
      </c>
      <c r="K998" s="1" t="str">
        <f t="shared" si="45"/>
        <v>valid</v>
      </c>
      <c r="L998" s="1" t="str">
        <f t="shared" si="46"/>
        <v>BUDGET</v>
      </c>
      <c r="M998" t="str">
        <f t="shared" si="47"/>
        <v>Chinese</v>
      </c>
      <c r="N998" s="1" t="str" cm="1">
        <f t="array" ref="N998">_xlfn.IFS(
G998&lt;=25,"Fast",
G998&lt;=40,"Medium",
G998&gt;40,"Slow"
)</f>
        <v>Slow</v>
      </c>
    </row>
    <row r="999" spans="1:14" x14ac:dyDescent="0.3">
      <c r="A999" s="1">
        <v>45830</v>
      </c>
      <c r="B999" s="1" t="s">
        <v>253</v>
      </c>
      <c r="C999" s="1" t="s">
        <v>115</v>
      </c>
      <c r="D999" s="1" t="s">
        <v>2449</v>
      </c>
      <c r="E999" s="1">
        <v>300</v>
      </c>
      <c r="F999" s="1">
        <v>4</v>
      </c>
      <c r="G999" s="1">
        <v>100</v>
      </c>
      <c r="H999" s="1" t="s">
        <v>2450</v>
      </c>
      <c r="I999" s="1" t="s">
        <v>253</v>
      </c>
      <c r="J999" s="1">
        <v>38</v>
      </c>
      <c r="K999" s="1" t="str">
        <f t="shared" si="45"/>
        <v>valid</v>
      </c>
      <c r="L999" s="1" t="str">
        <f t="shared" si="46"/>
        <v>BUDGET</v>
      </c>
      <c r="M999" t="str">
        <f t="shared" si="47"/>
        <v>Chinese</v>
      </c>
      <c r="N999" s="1" t="str" cm="1">
        <f t="array" ref="N999">_xlfn.IFS(
G999&lt;=25,"Fast",
G999&lt;=40,"Medium",
G999&gt;40,"Slow"
)</f>
        <v>Slow</v>
      </c>
    </row>
    <row r="1000" spans="1:14" x14ac:dyDescent="0.3">
      <c r="A1000" s="1">
        <v>45838</v>
      </c>
      <c r="B1000" s="1" t="s">
        <v>379</v>
      </c>
      <c r="C1000" s="1" t="s">
        <v>91</v>
      </c>
      <c r="D1000" s="1" t="s">
        <v>2451</v>
      </c>
      <c r="E1000" s="1">
        <v>1100</v>
      </c>
      <c r="F1000" s="1">
        <v>4.5999999999999996</v>
      </c>
      <c r="G1000" s="1">
        <v>100</v>
      </c>
      <c r="H1000" s="1" t="s">
        <v>2452</v>
      </c>
      <c r="I1000" s="1" t="s">
        <v>379</v>
      </c>
      <c r="J1000" s="1">
        <v>60</v>
      </c>
      <c r="K1000" s="1" t="str">
        <f t="shared" si="45"/>
        <v>valid</v>
      </c>
      <c r="L1000" s="1" t="str">
        <f t="shared" si="46"/>
        <v>PREMIUM</v>
      </c>
      <c r="M1000" t="str">
        <f t="shared" si="47"/>
        <v>Snacks</v>
      </c>
      <c r="N1000" s="1" t="str" cm="1">
        <f t="array" ref="N1000">_xlfn.IFS(
G1000&lt;=25,"Fast",
G1000&lt;=40,"Medium",
G1000&gt;40,"Slow"
)</f>
        <v>Slow</v>
      </c>
    </row>
    <row r="1001" spans="1:14" x14ac:dyDescent="0.3">
      <c r="A1001" s="1">
        <v>45843</v>
      </c>
      <c r="B1001" s="1" t="s">
        <v>864</v>
      </c>
      <c r="C1001" s="1" t="s">
        <v>91</v>
      </c>
      <c r="D1001" s="1" t="s">
        <v>2453</v>
      </c>
      <c r="E1001" s="1">
        <v>500</v>
      </c>
      <c r="F1001" s="1">
        <v>3.6</v>
      </c>
      <c r="G1001" s="1">
        <v>20</v>
      </c>
      <c r="H1001" s="1" t="s">
        <v>2174</v>
      </c>
      <c r="I1001" s="1" t="s">
        <v>2454</v>
      </c>
      <c r="J1001" s="1">
        <v>52</v>
      </c>
      <c r="K1001" s="1" t="str">
        <f t="shared" si="45"/>
        <v>valid</v>
      </c>
      <c r="L1001" s="1" t="str">
        <f t="shared" si="46"/>
        <v>MID</v>
      </c>
      <c r="M1001" t="str">
        <f t="shared" si="47"/>
        <v>Cafe</v>
      </c>
      <c r="N1001" s="1" t="str" cm="1">
        <f t="array" ref="N1001">_xlfn.IFS(
G1001&lt;=25,"Fast",
G1001&lt;=40,"Medium",
G1001&gt;40,"Slow"
)</f>
        <v>Fast</v>
      </c>
    </row>
    <row r="1002" spans="1:14" x14ac:dyDescent="0.3">
      <c r="A1002" s="1">
        <v>45846</v>
      </c>
      <c r="B1002" s="1" t="s">
        <v>2455</v>
      </c>
      <c r="C1002" s="1" t="s">
        <v>91</v>
      </c>
      <c r="D1002" s="1" t="s">
        <v>2456</v>
      </c>
      <c r="E1002" s="1">
        <v>650</v>
      </c>
      <c r="F1002" s="1">
        <v>4.3</v>
      </c>
      <c r="G1002" s="1">
        <v>50</v>
      </c>
      <c r="H1002" s="1" t="s">
        <v>1068</v>
      </c>
      <c r="I1002" s="1" t="s">
        <v>2457</v>
      </c>
      <c r="J1002" s="1">
        <v>47</v>
      </c>
      <c r="K1002" s="1" t="str">
        <f t="shared" si="45"/>
        <v>valid</v>
      </c>
      <c r="L1002" s="1" t="str">
        <f t="shared" si="46"/>
        <v>PREMIUM</v>
      </c>
      <c r="M1002" t="str">
        <f t="shared" si="47"/>
        <v>Indian</v>
      </c>
      <c r="N1002" s="1" t="str" cm="1">
        <f t="array" ref="N1002">_xlfn.IFS(
G1002&lt;=25,"Fast",
G1002&lt;=40,"Medium",
G1002&gt;40,"Slow"
)</f>
        <v>Slow</v>
      </c>
    </row>
    <row r="1003" spans="1:14" x14ac:dyDescent="0.3">
      <c r="A1003" s="1">
        <v>45951</v>
      </c>
      <c r="B1003" s="1" t="s">
        <v>2302</v>
      </c>
      <c r="C1003" s="1" t="s">
        <v>189</v>
      </c>
      <c r="D1003" s="1" t="s">
        <v>2458</v>
      </c>
      <c r="E1003" s="1">
        <v>150</v>
      </c>
      <c r="F1003" s="1">
        <v>4.5999999999999996</v>
      </c>
      <c r="G1003" s="1">
        <v>100</v>
      </c>
      <c r="H1003" s="1" t="s">
        <v>2459</v>
      </c>
      <c r="I1003" s="1" t="s">
        <v>2460</v>
      </c>
      <c r="J1003" s="1">
        <v>35</v>
      </c>
      <c r="K1003" s="1" t="str">
        <f t="shared" si="45"/>
        <v>valid</v>
      </c>
      <c r="L1003" s="1" t="str">
        <f t="shared" si="46"/>
        <v>BUDGET</v>
      </c>
      <c r="M1003" t="str">
        <f t="shared" si="47"/>
        <v>Desserts</v>
      </c>
      <c r="N1003" s="1" t="str" cm="1">
        <f t="array" ref="N1003">_xlfn.IFS(
G1003&lt;=25,"Fast",
G1003&lt;=40,"Medium",
G1003&gt;40,"Slow"
)</f>
        <v>Slow</v>
      </c>
    </row>
    <row r="1004" spans="1:14" x14ac:dyDescent="0.3">
      <c r="A1004" s="1">
        <v>46092</v>
      </c>
      <c r="B1004" s="1" t="s">
        <v>679</v>
      </c>
      <c r="C1004" s="1" t="s">
        <v>463</v>
      </c>
      <c r="D1004" s="1" t="s">
        <v>2461</v>
      </c>
      <c r="E1004" s="1">
        <v>200</v>
      </c>
      <c r="F1004" s="1">
        <v>4.0999999999999996</v>
      </c>
      <c r="G1004" s="1">
        <v>100</v>
      </c>
      <c r="H1004" s="1" t="s">
        <v>184</v>
      </c>
      <c r="I1004" s="1" t="s">
        <v>1029</v>
      </c>
      <c r="J1004" s="1">
        <v>72</v>
      </c>
      <c r="K1004" s="1" t="str">
        <f t="shared" si="45"/>
        <v>valid</v>
      </c>
      <c r="L1004" s="1" t="str">
        <f t="shared" si="46"/>
        <v>BUDGET</v>
      </c>
      <c r="M1004" t="str">
        <f t="shared" si="47"/>
        <v>Fast Food</v>
      </c>
      <c r="N1004" s="1" t="str" cm="1">
        <f t="array" ref="N1004">_xlfn.IFS(
G1004&lt;=25,"Fast",
G1004&lt;=40,"Medium",
G1004&gt;40,"Slow"
)</f>
        <v>Slow</v>
      </c>
    </row>
    <row r="1005" spans="1:14" x14ac:dyDescent="0.3">
      <c r="A1005" s="1">
        <v>46126</v>
      </c>
      <c r="B1005" s="1" t="s">
        <v>193</v>
      </c>
      <c r="C1005" s="1" t="s">
        <v>189</v>
      </c>
      <c r="D1005" s="1" t="s">
        <v>2462</v>
      </c>
      <c r="E1005" s="1">
        <v>200</v>
      </c>
      <c r="F1005" s="1">
        <v>2.9</v>
      </c>
      <c r="G1005" s="1">
        <v>80</v>
      </c>
      <c r="H1005" s="1" t="s">
        <v>2463</v>
      </c>
      <c r="I1005" s="1" t="s">
        <v>2464</v>
      </c>
      <c r="J1005" s="1">
        <v>80</v>
      </c>
      <c r="K1005" s="1" t="str">
        <f t="shared" si="45"/>
        <v>valid</v>
      </c>
      <c r="L1005" s="1" t="str">
        <f t="shared" si="46"/>
        <v>BUDGET</v>
      </c>
      <c r="M1005" t="str">
        <f t="shared" si="47"/>
        <v>Bengali</v>
      </c>
      <c r="N1005" s="1" t="str" cm="1">
        <f t="array" ref="N1005">_xlfn.IFS(
G1005&lt;=25,"Fast",
G1005&lt;=40,"Medium",
G1005&gt;40,"Slow"
)</f>
        <v>Slow</v>
      </c>
    </row>
    <row r="1006" spans="1:14" x14ac:dyDescent="0.3">
      <c r="A1006" s="1">
        <v>46127</v>
      </c>
      <c r="B1006" s="1" t="s">
        <v>216</v>
      </c>
      <c r="C1006" s="1" t="s">
        <v>189</v>
      </c>
      <c r="D1006" s="1" t="s">
        <v>2465</v>
      </c>
      <c r="E1006" s="1">
        <v>500</v>
      </c>
      <c r="F1006" s="1">
        <v>3.9</v>
      </c>
      <c r="G1006" s="1">
        <v>100</v>
      </c>
      <c r="H1006" s="1" t="s">
        <v>2466</v>
      </c>
      <c r="I1006" s="1" t="s">
        <v>2467</v>
      </c>
      <c r="J1006" s="1">
        <v>75</v>
      </c>
      <c r="K1006" s="1" t="str">
        <f t="shared" si="45"/>
        <v>valid</v>
      </c>
      <c r="L1006" s="1" t="str">
        <f t="shared" si="46"/>
        <v>MID</v>
      </c>
      <c r="M1006" t="str">
        <f t="shared" si="47"/>
        <v>Chinese</v>
      </c>
      <c r="N1006" s="1" t="str" cm="1">
        <f t="array" ref="N1006">_xlfn.IFS(
G1006&lt;=25,"Fast",
G1006&lt;=40,"Medium",
G1006&gt;40,"Slow"
)</f>
        <v>Slow</v>
      </c>
    </row>
    <row r="1007" spans="1:14" x14ac:dyDescent="0.3">
      <c r="A1007" s="1">
        <v>46137</v>
      </c>
      <c r="B1007" s="1" t="s">
        <v>1855</v>
      </c>
      <c r="C1007" s="1" t="s">
        <v>463</v>
      </c>
      <c r="D1007" s="1" t="s">
        <v>2468</v>
      </c>
      <c r="E1007" s="1">
        <v>300</v>
      </c>
      <c r="F1007" s="1">
        <v>4.0999999999999996</v>
      </c>
      <c r="G1007" s="1">
        <v>100</v>
      </c>
      <c r="H1007" s="1" t="s">
        <v>2469</v>
      </c>
      <c r="I1007" s="1" t="s">
        <v>2470</v>
      </c>
      <c r="J1007" s="1">
        <v>59</v>
      </c>
      <c r="K1007" s="1" t="str">
        <f t="shared" si="45"/>
        <v>valid</v>
      </c>
      <c r="L1007" s="1" t="str">
        <f t="shared" si="46"/>
        <v>BUDGET</v>
      </c>
      <c r="M1007" t="str">
        <f t="shared" si="47"/>
        <v>South Indian</v>
      </c>
      <c r="N1007" s="1" t="str" cm="1">
        <f t="array" ref="N1007">_xlfn.IFS(
G1007&lt;=25,"Fast",
G1007&lt;=40,"Medium",
G1007&gt;40,"Slow"
)</f>
        <v>Slow</v>
      </c>
    </row>
    <row r="1008" spans="1:14" x14ac:dyDescent="0.3">
      <c r="A1008" s="1">
        <v>46166</v>
      </c>
      <c r="B1008" s="1" t="s">
        <v>2471</v>
      </c>
      <c r="C1008" s="1" t="s">
        <v>115</v>
      </c>
      <c r="D1008" s="1" t="s">
        <v>2472</v>
      </c>
      <c r="E1008" s="1">
        <v>600</v>
      </c>
      <c r="F1008" s="1">
        <v>4.2</v>
      </c>
      <c r="G1008" s="1">
        <v>100</v>
      </c>
      <c r="H1008" s="1" t="s">
        <v>45</v>
      </c>
      <c r="I1008" s="1" t="s">
        <v>2017</v>
      </c>
      <c r="J1008" s="1">
        <v>72</v>
      </c>
      <c r="K1008" s="1" t="str">
        <f t="shared" si="45"/>
        <v>valid</v>
      </c>
      <c r="L1008" s="1" t="str">
        <f t="shared" si="46"/>
        <v>MID</v>
      </c>
      <c r="M1008" t="str">
        <f t="shared" si="47"/>
        <v>North Indian</v>
      </c>
      <c r="N1008" s="1" t="str" cm="1">
        <f t="array" ref="N1008">_xlfn.IFS(
G1008&lt;=25,"Fast",
G1008&lt;=40,"Medium",
G1008&gt;40,"Slow"
)</f>
        <v>Slow</v>
      </c>
    </row>
    <row r="1009" spans="1:14" x14ac:dyDescent="0.3">
      <c r="A1009" s="1">
        <v>46248</v>
      </c>
      <c r="B1009" s="1" t="s">
        <v>1855</v>
      </c>
      <c r="C1009" s="1" t="s">
        <v>463</v>
      </c>
      <c r="D1009" s="1" t="s">
        <v>2473</v>
      </c>
      <c r="E1009" s="1">
        <v>250</v>
      </c>
      <c r="F1009" s="1">
        <v>4.2</v>
      </c>
      <c r="G1009" s="1">
        <v>100</v>
      </c>
      <c r="H1009" s="1" t="s">
        <v>2474</v>
      </c>
      <c r="I1009" s="1" t="s">
        <v>2475</v>
      </c>
      <c r="J1009" s="1">
        <v>52</v>
      </c>
      <c r="K1009" s="1" t="str">
        <f t="shared" si="45"/>
        <v>valid</v>
      </c>
      <c r="L1009" s="1" t="str">
        <f t="shared" si="46"/>
        <v>BUDGET</v>
      </c>
      <c r="M1009" t="str">
        <f t="shared" si="47"/>
        <v>American</v>
      </c>
      <c r="N1009" s="1" t="str" cm="1">
        <f t="array" ref="N1009">_xlfn.IFS(
G1009&lt;=25,"Fast",
G1009&lt;=40,"Medium",
G1009&gt;40,"Slow"
)</f>
        <v>Slow</v>
      </c>
    </row>
    <row r="1010" spans="1:14" x14ac:dyDescent="0.3">
      <c r="A1010" s="1">
        <v>46284</v>
      </c>
      <c r="B1010" s="1" t="s">
        <v>2476</v>
      </c>
      <c r="C1010" s="1" t="s">
        <v>2068</v>
      </c>
      <c r="D1010" s="1" t="s">
        <v>2477</v>
      </c>
      <c r="E1010" s="1">
        <v>250</v>
      </c>
      <c r="F1010" s="1">
        <v>3.8</v>
      </c>
      <c r="G1010" s="1">
        <v>100</v>
      </c>
      <c r="H1010" s="1" t="s">
        <v>252</v>
      </c>
      <c r="I1010" s="1" t="s">
        <v>2478</v>
      </c>
      <c r="J1010" s="1">
        <v>39</v>
      </c>
      <c r="K1010" s="1" t="str">
        <f t="shared" si="45"/>
        <v>valid</v>
      </c>
      <c r="L1010" s="1" t="str">
        <f t="shared" si="46"/>
        <v>BUDGET</v>
      </c>
      <c r="M1010" t="str">
        <f t="shared" si="47"/>
        <v>North Indian</v>
      </c>
      <c r="N1010" s="1" t="str" cm="1">
        <f t="array" ref="N1010">_xlfn.IFS(
G1010&lt;=25,"Fast",
G1010&lt;=40,"Medium",
G1010&gt;40,"Slow"
)</f>
        <v>Slow</v>
      </c>
    </row>
    <row r="1011" spans="1:14" x14ac:dyDescent="0.3">
      <c r="A1011" s="1">
        <v>46377</v>
      </c>
      <c r="B1011" s="1" t="s">
        <v>2068</v>
      </c>
      <c r="C1011" s="1" t="s">
        <v>2068</v>
      </c>
      <c r="D1011" s="1" t="s">
        <v>2479</v>
      </c>
      <c r="E1011" s="1">
        <v>350</v>
      </c>
      <c r="F1011" s="1">
        <v>4.0999999999999996</v>
      </c>
      <c r="G1011" s="1">
        <v>100</v>
      </c>
      <c r="H1011" s="1" t="s">
        <v>928</v>
      </c>
      <c r="I1011" s="1" t="s">
        <v>2480</v>
      </c>
      <c r="J1011" s="1">
        <v>44</v>
      </c>
      <c r="K1011" s="1" t="str">
        <f t="shared" si="45"/>
        <v>valid</v>
      </c>
      <c r="L1011" s="1" t="str">
        <f t="shared" si="46"/>
        <v>MID</v>
      </c>
      <c r="M1011" t="str">
        <f t="shared" si="47"/>
        <v>Indian</v>
      </c>
      <c r="N1011" s="1" t="str" cm="1">
        <f t="array" ref="N1011">_xlfn.IFS(
G1011&lt;=25,"Fast",
G1011&lt;=40,"Medium",
G1011&gt;40,"Slow"
)</f>
        <v>Slow</v>
      </c>
    </row>
    <row r="1012" spans="1:14" x14ac:dyDescent="0.3">
      <c r="A1012" s="1">
        <v>46460</v>
      </c>
      <c r="B1012" s="1" t="s">
        <v>2222</v>
      </c>
      <c r="C1012" s="1" t="s">
        <v>463</v>
      </c>
      <c r="D1012" s="1" t="s">
        <v>2481</v>
      </c>
      <c r="E1012" s="1">
        <v>300</v>
      </c>
      <c r="F1012" s="1">
        <v>4.0999999999999996</v>
      </c>
      <c r="G1012" s="1">
        <v>100</v>
      </c>
      <c r="H1012" s="1" t="s">
        <v>2482</v>
      </c>
      <c r="I1012" s="1" t="s">
        <v>891</v>
      </c>
      <c r="J1012" s="1">
        <v>34</v>
      </c>
      <c r="K1012" s="1" t="str">
        <f t="shared" si="45"/>
        <v>valid</v>
      </c>
      <c r="L1012" s="1" t="str">
        <f t="shared" si="46"/>
        <v>BUDGET</v>
      </c>
      <c r="M1012" t="str">
        <f t="shared" si="47"/>
        <v>Biryani</v>
      </c>
      <c r="N1012" s="1" t="str" cm="1">
        <f t="array" ref="N1012">_xlfn.IFS(
G1012&lt;=25,"Fast",
G1012&lt;=40,"Medium",
G1012&gt;40,"Slow"
)</f>
        <v>Slow</v>
      </c>
    </row>
    <row r="1013" spans="1:14" x14ac:dyDescent="0.3">
      <c r="A1013" s="1">
        <v>46593</v>
      </c>
      <c r="B1013" s="1" t="s">
        <v>276</v>
      </c>
      <c r="C1013" s="1" t="s">
        <v>115</v>
      </c>
      <c r="D1013" s="1" t="s">
        <v>2483</v>
      </c>
      <c r="E1013" s="1">
        <v>200</v>
      </c>
      <c r="F1013" s="1">
        <v>2.9</v>
      </c>
      <c r="G1013" s="1">
        <v>80</v>
      </c>
      <c r="H1013" s="1" t="s">
        <v>2484</v>
      </c>
      <c r="I1013" s="1" t="s">
        <v>276</v>
      </c>
      <c r="J1013" s="1">
        <v>75</v>
      </c>
      <c r="K1013" s="1" t="str">
        <f t="shared" si="45"/>
        <v>valid</v>
      </c>
      <c r="L1013" s="1" t="str">
        <f t="shared" si="46"/>
        <v>BUDGET</v>
      </c>
      <c r="M1013" t="str">
        <f t="shared" si="47"/>
        <v>Punjabi</v>
      </c>
      <c r="N1013" s="1" t="str" cm="1">
        <f t="array" ref="N1013">_xlfn.IFS(
G1013&lt;=25,"Fast",
G1013&lt;=40,"Medium",
G1013&gt;40,"Slow"
)</f>
        <v>Slow</v>
      </c>
    </row>
    <row r="1014" spans="1:14" x14ac:dyDescent="0.3">
      <c r="A1014" s="1">
        <v>46650</v>
      </c>
      <c r="B1014" s="1" t="s">
        <v>1849</v>
      </c>
      <c r="C1014" s="1" t="s">
        <v>11</v>
      </c>
      <c r="D1014" s="1" t="s">
        <v>2485</v>
      </c>
      <c r="E1014" s="1">
        <v>500</v>
      </c>
      <c r="F1014" s="1">
        <v>4.4000000000000004</v>
      </c>
      <c r="G1014" s="1">
        <v>500</v>
      </c>
      <c r="H1014" s="1" t="s">
        <v>2486</v>
      </c>
      <c r="I1014" s="1" t="s">
        <v>2487</v>
      </c>
      <c r="J1014" s="1">
        <v>36</v>
      </c>
      <c r="K1014" s="1" t="str">
        <f t="shared" si="45"/>
        <v>valid</v>
      </c>
      <c r="L1014" s="1" t="str">
        <f t="shared" si="46"/>
        <v>MID</v>
      </c>
      <c r="M1014" t="str">
        <f t="shared" si="47"/>
        <v>Desserts</v>
      </c>
      <c r="N1014" s="1" t="str" cm="1">
        <f t="array" ref="N1014">_xlfn.IFS(
G1014&lt;=25,"Fast",
G1014&lt;=40,"Medium",
G1014&gt;40,"Slow"
)</f>
        <v>Slow</v>
      </c>
    </row>
    <row r="1015" spans="1:14" x14ac:dyDescent="0.3">
      <c r="A1015" s="1">
        <v>46772</v>
      </c>
      <c r="B1015" s="1" t="s">
        <v>446</v>
      </c>
      <c r="C1015" s="1" t="s">
        <v>189</v>
      </c>
      <c r="D1015" s="1" t="s">
        <v>2488</v>
      </c>
      <c r="E1015" s="1">
        <v>1000</v>
      </c>
      <c r="F1015" s="1">
        <v>4.2</v>
      </c>
      <c r="G1015" s="1">
        <v>50</v>
      </c>
      <c r="H1015" s="1" t="s">
        <v>2489</v>
      </c>
      <c r="I1015" s="1" t="s">
        <v>2490</v>
      </c>
      <c r="J1015" s="1">
        <v>58</v>
      </c>
      <c r="K1015" s="1" t="str">
        <f t="shared" si="45"/>
        <v>valid</v>
      </c>
      <c r="L1015" s="1" t="str">
        <f t="shared" si="46"/>
        <v>PREMIUM</v>
      </c>
      <c r="M1015" t="str">
        <f t="shared" si="47"/>
        <v>North Indian</v>
      </c>
      <c r="N1015" s="1" t="str" cm="1">
        <f t="array" ref="N1015">_xlfn.IFS(
G1015&lt;=25,"Fast",
G1015&lt;=40,"Medium",
G1015&gt;40,"Slow"
)</f>
        <v>Slow</v>
      </c>
    </row>
    <row r="1016" spans="1:14" x14ac:dyDescent="0.3">
      <c r="A1016" s="1">
        <v>46773</v>
      </c>
      <c r="B1016" s="1" t="s">
        <v>462</v>
      </c>
      <c r="C1016" s="1" t="s">
        <v>463</v>
      </c>
      <c r="D1016" s="1" t="s">
        <v>2491</v>
      </c>
      <c r="E1016" s="1">
        <v>750</v>
      </c>
      <c r="F1016" s="1">
        <v>4.5</v>
      </c>
      <c r="G1016" s="1">
        <v>100</v>
      </c>
      <c r="H1016" s="1" t="s">
        <v>843</v>
      </c>
      <c r="I1016" s="1" t="s">
        <v>2492</v>
      </c>
      <c r="J1016" s="1">
        <v>58</v>
      </c>
      <c r="K1016" s="1" t="str">
        <f t="shared" si="45"/>
        <v>valid</v>
      </c>
      <c r="L1016" s="1" t="str">
        <f t="shared" si="46"/>
        <v>PREMIUM</v>
      </c>
      <c r="M1016" t="str">
        <f t="shared" si="47"/>
        <v>Kerala</v>
      </c>
      <c r="N1016" s="1" t="str" cm="1">
        <f t="array" ref="N1016">_xlfn.IFS(
G1016&lt;=25,"Fast",
G1016&lt;=40,"Medium",
G1016&gt;40,"Slow"
)</f>
        <v>Slow</v>
      </c>
    </row>
    <row r="1017" spans="1:14" x14ac:dyDescent="0.3">
      <c r="A1017" s="1">
        <v>46864</v>
      </c>
      <c r="B1017" s="1" t="s">
        <v>745</v>
      </c>
      <c r="C1017" s="1" t="s">
        <v>383</v>
      </c>
      <c r="D1017" s="1" t="s">
        <v>2493</v>
      </c>
      <c r="E1017" s="1">
        <v>250</v>
      </c>
      <c r="F1017" s="1">
        <v>4.5999999999999996</v>
      </c>
      <c r="G1017" s="1">
        <v>20</v>
      </c>
      <c r="H1017" s="1" t="s">
        <v>184</v>
      </c>
      <c r="I1017" s="1" t="s">
        <v>745</v>
      </c>
      <c r="J1017" s="1">
        <v>44</v>
      </c>
      <c r="K1017" s="1" t="str">
        <f t="shared" si="45"/>
        <v>valid</v>
      </c>
      <c r="L1017" s="1" t="str">
        <f t="shared" si="46"/>
        <v>BUDGET</v>
      </c>
      <c r="M1017" t="str">
        <f t="shared" si="47"/>
        <v>Fast Food</v>
      </c>
      <c r="N1017" s="1" t="str" cm="1">
        <f t="array" ref="N1017">_xlfn.IFS(
G1017&lt;=25,"Fast",
G1017&lt;=40,"Medium",
G1017&gt;40,"Slow"
)</f>
        <v>Fast</v>
      </c>
    </row>
    <row r="1018" spans="1:14" x14ac:dyDescent="0.3">
      <c r="A1018" s="1">
        <v>46872</v>
      </c>
      <c r="B1018" s="1" t="s">
        <v>2248</v>
      </c>
      <c r="C1018" s="1" t="s">
        <v>68</v>
      </c>
      <c r="D1018" s="1" t="s">
        <v>516</v>
      </c>
      <c r="E1018" s="1">
        <v>400</v>
      </c>
      <c r="F1018" s="1">
        <v>3.8</v>
      </c>
      <c r="G1018" s="1">
        <v>100</v>
      </c>
      <c r="H1018" s="1" t="s">
        <v>330</v>
      </c>
      <c r="I1018" s="1" t="s">
        <v>2494</v>
      </c>
      <c r="J1018" s="1">
        <v>36</v>
      </c>
      <c r="K1018" s="1" t="str">
        <f t="shared" si="45"/>
        <v>valid</v>
      </c>
      <c r="L1018" s="1" t="str">
        <f t="shared" si="46"/>
        <v>MID</v>
      </c>
      <c r="M1018" t="str">
        <f t="shared" si="47"/>
        <v>Biryani</v>
      </c>
      <c r="N1018" s="1" t="str" cm="1">
        <f t="array" ref="N1018">_xlfn.IFS(
G1018&lt;=25,"Fast",
G1018&lt;=40,"Medium",
G1018&gt;40,"Slow"
)</f>
        <v>Slow</v>
      </c>
    </row>
    <row r="1019" spans="1:14" x14ac:dyDescent="0.3">
      <c r="A1019" s="1">
        <v>46880</v>
      </c>
      <c r="B1019" s="1" t="s">
        <v>711</v>
      </c>
      <c r="C1019" s="1" t="s">
        <v>91</v>
      </c>
      <c r="D1019" s="1" t="s">
        <v>2495</v>
      </c>
      <c r="E1019" s="1">
        <v>150</v>
      </c>
      <c r="F1019" s="1">
        <v>4.2</v>
      </c>
      <c r="G1019" s="1">
        <v>500</v>
      </c>
      <c r="H1019" s="1" t="s">
        <v>2496</v>
      </c>
      <c r="I1019" s="1" t="s">
        <v>1925</v>
      </c>
      <c r="J1019" s="1">
        <v>35</v>
      </c>
      <c r="K1019" s="1" t="str">
        <f t="shared" si="45"/>
        <v>valid</v>
      </c>
      <c r="L1019" s="1" t="str">
        <f t="shared" si="46"/>
        <v>BUDGET</v>
      </c>
      <c r="M1019" t="str">
        <f t="shared" si="47"/>
        <v>Bakery</v>
      </c>
      <c r="N1019" s="1" t="str" cm="1">
        <f t="array" ref="N1019">_xlfn.IFS(
G1019&lt;=25,"Fast",
G1019&lt;=40,"Medium",
G1019&gt;40,"Slow"
)</f>
        <v>Slow</v>
      </c>
    </row>
    <row r="1020" spans="1:14" x14ac:dyDescent="0.3">
      <c r="A1020" s="1">
        <v>46909</v>
      </c>
      <c r="B1020" s="1" t="s">
        <v>634</v>
      </c>
      <c r="C1020" s="1" t="s">
        <v>463</v>
      </c>
      <c r="D1020" s="1" t="s">
        <v>2497</v>
      </c>
      <c r="E1020" s="1">
        <v>450</v>
      </c>
      <c r="F1020" s="1">
        <v>4.3</v>
      </c>
      <c r="G1020" s="1">
        <v>1000</v>
      </c>
      <c r="H1020" s="1" t="s">
        <v>2498</v>
      </c>
      <c r="I1020" s="1" t="s">
        <v>2499</v>
      </c>
      <c r="J1020" s="1">
        <v>49</v>
      </c>
      <c r="K1020" s="1" t="str">
        <f t="shared" si="45"/>
        <v>valid</v>
      </c>
      <c r="L1020" s="1" t="str">
        <f t="shared" si="46"/>
        <v>MID</v>
      </c>
      <c r="M1020" t="str">
        <f t="shared" si="47"/>
        <v>Kerala</v>
      </c>
      <c r="N1020" s="1" t="str" cm="1">
        <f t="array" ref="N1020">_xlfn.IFS(
G1020&lt;=25,"Fast",
G1020&lt;=40,"Medium",
G1020&gt;40,"Slow"
)</f>
        <v>Slow</v>
      </c>
    </row>
    <row r="1021" spans="1:14" x14ac:dyDescent="0.3">
      <c r="A1021" s="1">
        <v>47004</v>
      </c>
      <c r="B1021" s="1" t="s">
        <v>1075</v>
      </c>
      <c r="C1021" s="1" t="s">
        <v>463</v>
      </c>
      <c r="D1021" s="1" t="s">
        <v>2500</v>
      </c>
      <c r="E1021" s="1">
        <v>400</v>
      </c>
      <c r="F1021" s="1">
        <v>4.3</v>
      </c>
      <c r="G1021" s="1">
        <v>100</v>
      </c>
      <c r="H1021" s="1" t="s">
        <v>2501</v>
      </c>
      <c r="I1021" s="1" t="s">
        <v>2502</v>
      </c>
      <c r="J1021" s="1">
        <v>32</v>
      </c>
      <c r="K1021" s="1" t="str">
        <f t="shared" si="45"/>
        <v>valid</v>
      </c>
      <c r="L1021" s="1" t="str">
        <f t="shared" si="46"/>
        <v>MID</v>
      </c>
      <c r="M1021" t="str">
        <f t="shared" si="47"/>
        <v>Biryani</v>
      </c>
      <c r="N1021" s="1" t="str" cm="1">
        <f t="array" ref="N1021">_xlfn.IFS(
G1021&lt;=25,"Fast",
G1021&lt;=40,"Medium",
G1021&gt;40,"Slow"
)</f>
        <v>Slow</v>
      </c>
    </row>
    <row r="1022" spans="1:14" x14ac:dyDescent="0.3">
      <c r="A1022" s="1">
        <v>47009</v>
      </c>
      <c r="B1022" s="1" t="s">
        <v>1689</v>
      </c>
      <c r="C1022" s="1" t="s">
        <v>68</v>
      </c>
      <c r="D1022" s="1" t="s">
        <v>2503</v>
      </c>
      <c r="E1022" s="1">
        <v>850</v>
      </c>
      <c r="F1022" s="1">
        <v>4.3</v>
      </c>
      <c r="G1022" s="1">
        <v>100</v>
      </c>
      <c r="H1022" s="1" t="s">
        <v>2504</v>
      </c>
      <c r="I1022" s="1" t="s">
        <v>2505</v>
      </c>
      <c r="J1022" s="1">
        <v>57</v>
      </c>
      <c r="K1022" s="1" t="str">
        <f t="shared" si="45"/>
        <v>valid</v>
      </c>
      <c r="L1022" s="1" t="str">
        <f t="shared" si="46"/>
        <v>PREMIUM</v>
      </c>
      <c r="M1022" t="str">
        <f t="shared" si="47"/>
        <v>Afghani</v>
      </c>
      <c r="N1022" s="1" t="str" cm="1">
        <f t="array" ref="N1022">_xlfn.IFS(
G1022&lt;=25,"Fast",
G1022&lt;=40,"Medium",
G1022&gt;40,"Slow"
)</f>
        <v>Slow</v>
      </c>
    </row>
    <row r="1023" spans="1:14" x14ac:dyDescent="0.3">
      <c r="A1023" s="1">
        <v>47022</v>
      </c>
      <c r="B1023" s="1" t="s">
        <v>95</v>
      </c>
      <c r="C1023" s="1" t="s">
        <v>91</v>
      </c>
      <c r="D1023" s="1" t="s">
        <v>2506</v>
      </c>
      <c r="E1023" s="1">
        <v>300</v>
      </c>
      <c r="F1023" s="1">
        <v>3.7</v>
      </c>
      <c r="G1023" s="1">
        <v>20</v>
      </c>
      <c r="H1023" s="1" t="s">
        <v>2507</v>
      </c>
      <c r="I1023" s="1" t="s">
        <v>2508</v>
      </c>
      <c r="J1023" s="1">
        <v>53</v>
      </c>
      <c r="K1023" s="1" t="str">
        <f t="shared" si="45"/>
        <v>valid</v>
      </c>
      <c r="L1023" s="1" t="str">
        <f t="shared" si="46"/>
        <v>BUDGET</v>
      </c>
      <c r="M1023" t="str">
        <f t="shared" si="47"/>
        <v>Mughlai</v>
      </c>
      <c r="N1023" s="1" t="str" cm="1">
        <f t="array" ref="N1023">_xlfn.IFS(
G1023&lt;=25,"Fast",
G1023&lt;=40,"Medium",
G1023&gt;40,"Slow"
)</f>
        <v>Fast</v>
      </c>
    </row>
    <row r="1024" spans="1:14" x14ac:dyDescent="0.3">
      <c r="A1024" s="1">
        <v>47025</v>
      </c>
      <c r="B1024" s="1" t="s">
        <v>285</v>
      </c>
      <c r="C1024" s="1" t="s">
        <v>115</v>
      </c>
      <c r="D1024" s="1" t="s">
        <v>2509</v>
      </c>
      <c r="E1024" s="1">
        <v>200</v>
      </c>
      <c r="F1024" s="1">
        <v>2.9</v>
      </c>
      <c r="G1024" s="1">
        <v>80</v>
      </c>
      <c r="H1024" s="1" t="s">
        <v>184</v>
      </c>
      <c r="I1024" s="1" t="s">
        <v>285</v>
      </c>
      <c r="J1024" s="1">
        <v>49</v>
      </c>
      <c r="K1024" s="1" t="str">
        <f t="shared" si="45"/>
        <v>valid</v>
      </c>
      <c r="L1024" s="1" t="str">
        <f t="shared" si="46"/>
        <v>BUDGET</v>
      </c>
      <c r="M1024" t="str">
        <f t="shared" si="47"/>
        <v>Fast Food</v>
      </c>
      <c r="N1024" s="1" t="str" cm="1">
        <f t="array" ref="N1024">_xlfn.IFS(
G1024&lt;=25,"Fast",
G1024&lt;=40,"Medium",
G1024&gt;40,"Slow"
)</f>
        <v>Slow</v>
      </c>
    </row>
    <row r="1025" spans="1:14" x14ac:dyDescent="0.3">
      <c r="A1025" s="1">
        <v>47070</v>
      </c>
      <c r="B1025" s="1" t="s">
        <v>586</v>
      </c>
      <c r="C1025" s="1" t="s">
        <v>189</v>
      </c>
      <c r="D1025" s="1" t="s">
        <v>2510</v>
      </c>
      <c r="E1025" s="1">
        <v>250</v>
      </c>
      <c r="F1025" s="1">
        <v>3.7</v>
      </c>
      <c r="G1025" s="1">
        <v>20</v>
      </c>
      <c r="H1025" s="1" t="s">
        <v>2511</v>
      </c>
      <c r="I1025" s="1" t="s">
        <v>2512</v>
      </c>
      <c r="J1025" s="1">
        <v>78</v>
      </c>
      <c r="K1025" s="1" t="str">
        <f t="shared" si="45"/>
        <v>valid</v>
      </c>
      <c r="L1025" s="1" t="str">
        <f t="shared" si="46"/>
        <v>BUDGET</v>
      </c>
      <c r="M1025" t="str">
        <f t="shared" si="47"/>
        <v>North Indian</v>
      </c>
      <c r="N1025" s="1" t="str" cm="1">
        <f t="array" ref="N1025">_xlfn.IFS(
G1025&lt;=25,"Fast",
G1025&lt;=40,"Medium",
G1025&gt;40,"Slow"
)</f>
        <v>Fast</v>
      </c>
    </row>
    <row r="1026" spans="1:14" x14ac:dyDescent="0.3">
      <c r="A1026" s="1">
        <v>47137</v>
      </c>
      <c r="B1026" s="1" t="s">
        <v>382</v>
      </c>
      <c r="C1026" s="1" t="s">
        <v>383</v>
      </c>
      <c r="D1026" s="1" t="s">
        <v>2513</v>
      </c>
      <c r="E1026" s="1">
        <v>400</v>
      </c>
      <c r="F1026" s="1">
        <v>3.4</v>
      </c>
      <c r="G1026" s="1">
        <v>50</v>
      </c>
      <c r="H1026" s="1" t="s">
        <v>2514</v>
      </c>
      <c r="I1026" s="1" t="s">
        <v>382</v>
      </c>
      <c r="J1026" s="1">
        <v>65</v>
      </c>
      <c r="K1026" s="1" t="str">
        <f t="shared" si="45"/>
        <v>valid</v>
      </c>
      <c r="L1026" s="1" t="str">
        <f t="shared" si="46"/>
        <v>MID</v>
      </c>
      <c r="M1026" t="str">
        <f t="shared" si="47"/>
        <v>Pizzas</v>
      </c>
      <c r="N1026" s="1" t="str" cm="1">
        <f t="array" ref="N1026">_xlfn.IFS(
G1026&lt;=25,"Fast",
G1026&lt;=40,"Medium",
G1026&gt;40,"Slow"
)</f>
        <v>Slow</v>
      </c>
    </row>
    <row r="1027" spans="1:14" x14ac:dyDescent="0.3">
      <c r="A1027" s="1">
        <v>47295</v>
      </c>
      <c r="B1027" s="1" t="s">
        <v>261</v>
      </c>
      <c r="C1027" s="1" t="s">
        <v>115</v>
      </c>
      <c r="D1027" s="1" t="s">
        <v>2515</v>
      </c>
      <c r="E1027" s="1">
        <v>200</v>
      </c>
      <c r="F1027" s="1">
        <v>2.9</v>
      </c>
      <c r="G1027" s="1">
        <v>80</v>
      </c>
      <c r="H1027" s="1" t="s">
        <v>19</v>
      </c>
      <c r="I1027" s="1" t="s">
        <v>2516</v>
      </c>
      <c r="J1027" s="1">
        <v>53</v>
      </c>
      <c r="K1027" s="1" t="str">
        <f t="shared" ref="K1027:K1090" si="48">IF(E1027=0,"outlier","valid")</f>
        <v>valid</v>
      </c>
      <c r="L1027" s="1" t="str">
        <f t="shared" ref="L1027:L1090" si="49">IF(E1027&lt;=300,"BUDGET",IF(E1027&lt;=600,"MID","PREMIUM"))</f>
        <v>BUDGET</v>
      </c>
      <c r="M1027" t="str">
        <f t="shared" ref="M1027:M1090" si="50">IFERROR(LEFT(H1027, FIND(",", H1027)-1), H1027)</f>
        <v>Chinese</v>
      </c>
      <c r="N1027" s="1" t="str" cm="1">
        <f t="array" ref="N1027">_xlfn.IFS(
G1027&lt;=25,"Fast",
G1027&lt;=40,"Medium",
G1027&gt;40,"Slow"
)</f>
        <v>Slow</v>
      </c>
    </row>
    <row r="1028" spans="1:14" x14ac:dyDescent="0.3">
      <c r="A1028" s="1">
        <v>47314</v>
      </c>
      <c r="B1028" s="1" t="s">
        <v>403</v>
      </c>
      <c r="C1028" s="1" t="s">
        <v>115</v>
      </c>
      <c r="D1028" s="1" t="s">
        <v>2517</v>
      </c>
      <c r="E1028" s="1">
        <v>400</v>
      </c>
      <c r="F1028" s="1">
        <v>4.0999999999999996</v>
      </c>
      <c r="G1028" s="1">
        <v>20</v>
      </c>
      <c r="H1028" s="1" t="s">
        <v>19</v>
      </c>
      <c r="I1028" s="1" t="s">
        <v>403</v>
      </c>
      <c r="J1028" s="1">
        <v>38</v>
      </c>
      <c r="K1028" s="1" t="str">
        <f t="shared" si="48"/>
        <v>valid</v>
      </c>
      <c r="L1028" s="1" t="str">
        <f t="shared" si="49"/>
        <v>MID</v>
      </c>
      <c r="M1028" t="str">
        <f t="shared" si="50"/>
        <v>Chinese</v>
      </c>
      <c r="N1028" s="1" t="str" cm="1">
        <f t="array" ref="N1028">_xlfn.IFS(
G1028&lt;=25,"Fast",
G1028&lt;=40,"Medium",
G1028&gt;40,"Slow"
)</f>
        <v>Fast</v>
      </c>
    </row>
    <row r="1029" spans="1:14" x14ac:dyDescent="0.3">
      <c r="A1029" s="1">
        <v>47421</v>
      </c>
      <c r="B1029" s="1" t="s">
        <v>2518</v>
      </c>
      <c r="C1029" s="1" t="s">
        <v>2068</v>
      </c>
      <c r="D1029" s="1" t="s">
        <v>2519</v>
      </c>
      <c r="E1029" s="1">
        <v>150</v>
      </c>
      <c r="F1029" s="1">
        <v>4.2</v>
      </c>
      <c r="G1029" s="1">
        <v>20</v>
      </c>
      <c r="H1029" s="1" t="s">
        <v>1193</v>
      </c>
      <c r="I1029" s="1" t="s">
        <v>2092</v>
      </c>
      <c r="J1029" s="1">
        <v>45</v>
      </c>
      <c r="K1029" s="1" t="str">
        <f t="shared" si="48"/>
        <v>valid</v>
      </c>
      <c r="L1029" s="1" t="str">
        <f t="shared" si="49"/>
        <v>BUDGET</v>
      </c>
      <c r="M1029" t="str">
        <f t="shared" si="50"/>
        <v>Desserts</v>
      </c>
      <c r="N1029" s="1" t="str" cm="1">
        <f t="array" ref="N1029">_xlfn.IFS(
G1029&lt;=25,"Fast",
G1029&lt;=40,"Medium",
G1029&gt;40,"Slow"
)</f>
        <v>Fast</v>
      </c>
    </row>
    <row r="1030" spans="1:14" x14ac:dyDescent="0.3">
      <c r="A1030" s="1">
        <v>47446</v>
      </c>
      <c r="B1030" s="1" t="s">
        <v>387</v>
      </c>
      <c r="C1030" s="1" t="s">
        <v>11</v>
      </c>
      <c r="D1030" s="1" t="s">
        <v>2520</v>
      </c>
      <c r="E1030" s="1">
        <v>330</v>
      </c>
      <c r="F1030" s="1">
        <v>3.9</v>
      </c>
      <c r="G1030" s="1">
        <v>100</v>
      </c>
      <c r="H1030" s="1" t="s">
        <v>2521</v>
      </c>
      <c r="I1030" s="1" t="s">
        <v>2522</v>
      </c>
      <c r="J1030" s="1">
        <v>52</v>
      </c>
      <c r="K1030" s="1" t="str">
        <f t="shared" si="48"/>
        <v>valid</v>
      </c>
      <c r="L1030" s="1" t="str">
        <f t="shared" si="49"/>
        <v>MID</v>
      </c>
      <c r="M1030" t="str">
        <f t="shared" si="50"/>
        <v>Andhra</v>
      </c>
      <c r="N1030" s="1" t="str" cm="1">
        <f t="array" ref="N1030">_xlfn.IFS(
G1030&lt;=25,"Fast",
G1030&lt;=40,"Medium",
G1030&gt;40,"Slow"
)</f>
        <v>Slow</v>
      </c>
    </row>
    <row r="1031" spans="1:14" x14ac:dyDescent="0.3">
      <c r="A1031" s="1">
        <v>47458</v>
      </c>
      <c r="B1031" s="1" t="s">
        <v>532</v>
      </c>
      <c r="C1031" s="1" t="s">
        <v>463</v>
      </c>
      <c r="D1031" s="1" t="s">
        <v>2523</v>
      </c>
      <c r="E1031" s="1">
        <v>450</v>
      </c>
      <c r="F1031" s="1">
        <v>4.3</v>
      </c>
      <c r="G1031" s="1">
        <v>500</v>
      </c>
      <c r="H1031" s="1" t="s">
        <v>2524</v>
      </c>
      <c r="I1031" s="1" t="s">
        <v>891</v>
      </c>
      <c r="J1031" s="1">
        <v>42</v>
      </c>
      <c r="K1031" s="1" t="str">
        <f t="shared" si="48"/>
        <v>valid</v>
      </c>
      <c r="L1031" s="1" t="str">
        <f t="shared" si="49"/>
        <v>MID</v>
      </c>
      <c r="M1031" t="str">
        <f t="shared" si="50"/>
        <v>North Indian</v>
      </c>
      <c r="N1031" s="1" t="str" cm="1">
        <f t="array" ref="N1031">_xlfn.IFS(
G1031&lt;=25,"Fast",
G1031&lt;=40,"Medium",
G1031&gt;40,"Slow"
)</f>
        <v>Slow</v>
      </c>
    </row>
    <row r="1032" spans="1:14" x14ac:dyDescent="0.3">
      <c r="A1032" s="1">
        <v>47583</v>
      </c>
      <c r="B1032" s="1" t="s">
        <v>864</v>
      </c>
      <c r="C1032" s="1" t="s">
        <v>91</v>
      </c>
      <c r="D1032" s="1" t="s">
        <v>2525</v>
      </c>
      <c r="E1032" s="1">
        <v>500</v>
      </c>
      <c r="F1032" s="1">
        <v>2.9</v>
      </c>
      <c r="G1032" s="1">
        <v>50</v>
      </c>
      <c r="H1032" s="1" t="s">
        <v>2526</v>
      </c>
      <c r="I1032" s="1" t="s">
        <v>864</v>
      </c>
      <c r="J1032" s="1">
        <v>54</v>
      </c>
      <c r="K1032" s="1" t="str">
        <f t="shared" si="48"/>
        <v>valid</v>
      </c>
      <c r="L1032" s="1" t="str">
        <f t="shared" si="49"/>
        <v>MID</v>
      </c>
      <c r="M1032" t="str">
        <f t="shared" si="50"/>
        <v>Indian</v>
      </c>
      <c r="N1032" s="1" t="str" cm="1">
        <f t="array" ref="N1032">_xlfn.IFS(
G1032&lt;=25,"Fast",
G1032&lt;=40,"Medium",
G1032&gt;40,"Slow"
)</f>
        <v>Slow</v>
      </c>
    </row>
    <row r="1033" spans="1:14" x14ac:dyDescent="0.3">
      <c r="A1033" s="1">
        <v>47587</v>
      </c>
      <c r="B1033" s="1" t="s">
        <v>2280</v>
      </c>
      <c r="C1033" s="1" t="s">
        <v>2068</v>
      </c>
      <c r="D1033" s="1" t="s">
        <v>2527</v>
      </c>
      <c r="E1033" s="1">
        <v>850</v>
      </c>
      <c r="F1033" s="1">
        <v>4.0999999999999996</v>
      </c>
      <c r="G1033" s="1">
        <v>100</v>
      </c>
      <c r="H1033" s="1" t="s">
        <v>928</v>
      </c>
      <c r="I1033" s="1" t="s">
        <v>2280</v>
      </c>
      <c r="J1033" s="1">
        <v>47</v>
      </c>
      <c r="K1033" s="1" t="str">
        <f t="shared" si="48"/>
        <v>valid</v>
      </c>
      <c r="L1033" s="1" t="str">
        <f t="shared" si="49"/>
        <v>PREMIUM</v>
      </c>
      <c r="M1033" t="str">
        <f t="shared" si="50"/>
        <v>Indian</v>
      </c>
      <c r="N1033" s="1" t="str" cm="1">
        <f t="array" ref="N1033">_xlfn.IFS(
G1033&lt;=25,"Fast",
G1033&lt;=40,"Medium",
G1033&gt;40,"Slow"
)</f>
        <v>Slow</v>
      </c>
    </row>
    <row r="1034" spans="1:14" x14ac:dyDescent="0.3">
      <c r="A1034" s="1">
        <v>47589</v>
      </c>
      <c r="B1034" s="1" t="s">
        <v>2067</v>
      </c>
      <c r="C1034" s="1" t="s">
        <v>2068</v>
      </c>
      <c r="D1034" s="1" t="s">
        <v>709</v>
      </c>
      <c r="E1034" s="1">
        <v>350</v>
      </c>
      <c r="F1034" s="1">
        <v>4</v>
      </c>
      <c r="G1034" s="1">
        <v>100</v>
      </c>
      <c r="H1034" s="1" t="s">
        <v>2324</v>
      </c>
      <c r="I1034" s="1" t="s">
        <v>2067</v>
      </c>
      <c r="J1034" s="1">
        <v>35</v>
      </c>
      <c r="K1034" s="1" t="str">
        <f t="shared" si="48"/>
        <v>valid</v>
      </c>
      <c r="L1034" s="1" t="str">
        <f t="shared" si="49"/>
        <v>MID</v>
      </c>
      <c r="M1034" t="str">
        <f t="shared" si="50"/>
        <v>Fast Food</v>
      </c>
      <c r="N1034" s="1" t="str" cm="1">
        <f t="array" ref="N1034">_xlfn.IFS(
G1034&lt;=25,"Fast",
G1034&lt;=40,"Medium",
G1034&gt;40,"Slow"
)</f>
        <v>Slow</v>
      </c>
    </row>
    <row r="1035" spans="1:14" x14ac:dyDescent="0.3">
      <c r="A1035" s="1">
        <v>47602</v>
      </c>
      <c r="B1035" s="1" t="s">
        <v>2280</v>
      </c>
      <c r="C1035" s="1" t="s">
        <v>2068</v>
      </c>
      <c r="D1035" s="1" t="s">
        <v>2528</v>
      </c>
      <c r="E1035" s="1">
        <v>1100</v>
      </c>
      <c r="F1035" s="1">
        <v>4.3</v>
      </c>
      <c r="G1035" s="1">
        <v>50</v>
      </c>
      <c r="H1035" s="1" t="s">
        <v>2529</v>
      </c>
      <c r="I1035" s="1" t="s">
        <v>2280</v>
      </c>
      <c r="J1035" s="1">
        <v>47</v>
      </c>
      <c r="K1035" s="1" t="str">
        <f t="shared" si="48"/>
        <v>valid</v>
      </c>
      <c r="L1035" s="1" t="str">
        <f t="shared" si="49"/>
        <v>PREMIUM</v>
      </c>
      <c r="M1035" t="str">
        <f t="shared" si="50"/>
        <v>Indian</v>
      </c>
      <c r="N1035" s="1" t="str" cm="1">
        <f t="array" ref="N1035">_xlfn.IFS(
G1035&lt;=25,"Fast",
G1035&lt;=40,"Medium",
G1035&gt;40,"Slow"
)</f>
        <v>Slow</v>
      </c>
    </row>
    <row r="1036" spans="1:14" x14ac:dyDescent="0.3">
      <c r="A1036" s="1">
        <v>47693</v>
      </c>
      <c r="B1036" s="1" t="s">
        <v>446</v>
      </c>
      <c r="C1036" s="1" t="s">
        <v>189</v>
      </c>
      <c r="D1036" s="1" t="s">
        <v>2530</v>
      </c>
      <c r="E1036" s="1">
        <v>700</v>
      </c>
      <c r="F1036" s="1">
        <v>4.5</v>
      </c>
      <c r="G1036" s="1">
        <v>50</v>
      </c>
      <c r="H1036" s="1" t="s">
        <v>2531</v>
      </c>
      <c r="I1036" s="1" t="s">
        <v>2532</v>
      </c>
      <c r="J1036" s="1">
        <v>55</v>
      </c>
      <c r="K1036" s="1" t="str">
        <f t="shared" si="48"/>
        <v>valid</v>
      </c>
      <c r="L1036" s="1" t="str">
        <f t="shared" si="49"/>
        <v>PREMIUM</v>
      </c>
      <c r="M1036" t="str">
        <f t="shared" si="50"/>
        <v>Continental  Italian</v>
      </c>
      <c r="N1036" s="1" t="str" cm="1">
        <f t="array" ref="N1036">_xlfn.IFS(
G1036&lt;=25,"Fast",
G1036&lt;=40,"Medium",
G1036&gt;40,"Slow"
)</f>
        <v>Slow</v>
      </c>
    </row>
    <row r="1037" spans="1:14" x14ac:dyDescent="0.3">
      <c r="A1037" s="1">
        <v>47696</v>
      </c>
      <c r="B1037" s="1" t="s">
        <v>525</v>
      </c>
      <c r="C1037" s="1" t="s">
        <v>189</v>
      </c>
      <c r="D1037" s="1" t="s">
        <v>2533</v>
      </c>
      <c r="E1037" s="1">
        <v>400</v>
      </c>
      <c r="F1037" s="1">
        <v>4.2</v>
      </c>
      <c r="G1037" s="1">
        <v>50</v>
      </c>
      <c r="H1037" s="1" t="s">
        <v>2534</v>
      </c>
      <c r="I1037" s="1" t="s">
        <v>2535</v>
      </c>
      <c r="J1037" s="1">
        <v>61</v>
      </c>
      <c r="K1037" s="1" t="str">
        <f t="shared" si="48"/>
        <v>valid</v>
      </c>
      <c r="L1037" s="1" t="str">
        <f t="shared" si="49"/>
        <v>MID</v>
      </c>
      <c r="M1037" t="str">
        <f t="shared" si="50"/>
        <v>Indian</v>
      </c>
      <c r="N1037" s="1" t="str" cm="1">
        <f t="array" ref="N1037">_xlfn.IFS(
G1037&lt;=25,"Fast",
G1037&lt;=40,"Medium",
G1037&gt;40,"Slow"
)</f>
        <v>Slow</v>
      </c>
    </row>
    <row r="1038" spans="1:14" x14ac:dyDescent="0.3">
      <c r="A1038" s="1">
        <v>47697</v>
      </c>
      <c r="B1038" s="1" t="s">
        <v>319</v>
      </c>
      <c r="C1038" s="1" t="s">
        <v>189</v>
      </c>
      <c r="D1038" s="1" t="s">
        <v>2536</v>
      </c>
      <c r="E1038" s="1">
        <v>1200</v>
      </c>
      <c r="F1038" s="1">
        <v>2.9</v>
      </c>
      <c r="G1038" s="1">
        <v>80</v>
      </c>
      <c r="H1038" s="1" t="s">
        <v>2537</v>
      </c>
      <c r="I1038" s="1" t="s">
        <v>2538</v>
      </c>
      <c r="J1038" s="1">
        <v>76</v>
      </c>
      <c r="K1038" s="1" t="str">
        <f t="shared" si="48"/>
        <v>valid</v>
      </c>
      <c r="L1038" s="1" t="str">
        <f t="shared" si="49"/>
        <v>PREMIUM</v>
      </c>
      <c r="M1038" t="str">
        <f t="shared" si="50"/>
        <v>Indian</v>
      </c>
      <c r="N1038" s="1" t="str" cm="1">
        <f t="array" ref="N1038">_xlfn.IFS(
G1038&lt;=25,"Fast",
G1038&lt;=40,"Medium",
G1038&gt;40,"Slow"
)</f>
        <v>Slow</v>
      </c>
    </row>
    <row r="1039" spans="1:14" x14ac:dyDescent="0.3">
      <c r="A1039" s="1">
        <v>47771</v>
      </c>
      <c r="B1039" s="1" t="s">
        <v>677</v>
      </c>
      <c r="C1039" s="1" t="s">
        <v>115</v>
      </c>
      <c r="D1039" s="1" t="s">
        <v>2539</v>
      </c>
      <c r="E1039" s="1">
        <v>200</v>
      </c>
      <c r="F1039" s="1">
        <v>2.9</v>
      </c>
      <c r="G1039" s="1">
        <v>80</v>
      </c>
      <c r="H1039" s="1" t="s">
        <v>184</v>
      </c>
      <c r="I1039" s="1" t="s">
        <v>876</v>
      </c>
      <c r="J1039" s="1">
        <v>71</v>
      </c>
      <c r="K1039" s="1" t="str">
        <f t="shared" si="48"/>
        <v>valid</v>
      </c>
      <c r="L1039" s="1" t="str">
        <f t="shared" si="49"/>
        <v>BUDGET</v>
      </c>
      <c r="M1039" t="str">
        <f t="shared" si="50"/>
        <v>Fast Food</v>
      </c>
      <c r="N1039" s="1" t="str" cm="1">
        <f t="array" ref="N1039">_xlfn.IFS(
G1039&lt;=25,"Fast",
G1039&lt;=40,"Medium",
G1039&gt;40,"Slow"
)</f>
        <v>Slow</v>
      </c>
    </row>
    <row r="1040" spans="1:14" x14ac:dyDescent="0.3">
      <c r="A1040" s="1">
        <v>47788</v>
      </c>
      <c r="B1040" s="1" t="s">
        <v>2076</v>
      </c>
      <c r="C1040" s="1" t="s">
        <v>2068</v>
      </c>
      <c r="D1040" s="1" t="s">
        <v>2540</v>
      </c>
      <c r="E1040" s="1">
        <v>450</v>
      </c>
      <c r="F1040" s="1">
        <v>4.4000000000000004</v>
      </c>
      <c r="G1040" s="1">
        <v>100</v>
      </c>
      <c r="H1040" s="1" t="s">
        <v>1068</v>
      </c>
      <c r="I1040" s="1" t="s">
        <v>2076</v>
      </c>
      <c r="J1040" s="1">
        <v>27</v>
      </c>
      <c r="K1040" s="1" t="str">
        <f t="shared" si="48"/>
        <v>valid</v>
      </c>
      <c r="L1040" s="1" t="str">
        <f t="shared" si="49"/>
        <v>MID</v>
      </c>
      <c r="M1040" t="str">
        <f t="shared" si="50"/>
        <v>Indian</v>
      </c>
      <c r="N1040" s="1" t="str" cm="1">
        <f t="array" ref="N1040">_xlfn.IFS(
G1040&lt;=25,"Fast",
G1040&lt;=40,"Medium",
G1040&gt;40,"Slow"
)</f>
        <v>Slow</v>
      </c>
    </row>
    <row r="1041" spans="1:14" x14ac:dyDescent="0.3">
      <c r="A1041" s="1">
        <v>47833</v>
      </c>
      <c r="B1041" s="1" t="s">
        <v>457</v>
      </c>
      <c r="C1041" s="1" t="s">
        <v>91</v>
      </c>
      <c r="D1041" s="1" t="s">
        <v>2541</v>
      </c>
      <c r="E1041" s="1">
        <v>1100</v>
      </c>
      <c r="F1041" s="1">
        <v>4</v>
      </c>
      <c r="G1041" s="1">
        <v>500</v>
      </c>
      <c r="H1041" s="1" t="s">
        <v>127</v>
      </c>
      <c r="I1041" s="1" t="s">
        <v>2542</v>
      </c>
      <c r="J1041" s="1">
        <v>36</v>
      </c>
      <c r="K1041" s="1" t="str">
        <f t="shared" si="48"/>
        <v>valid</v>
      </c>
      <c r="L1041" s="1" t="str">
        <f t="shared" si="49"/>
        <v>PREMIUM</v>
      </c>
      <c r="M1041" t="str">
        <f t="shared" si="50"/>
        <v>Mughlai</v>
      </c>
      <c r="N1041" s="1" t="str" cm="1">
        <f t="array" ref="N1041">_xlfn.IFS(
G1041&lt;=25,"Fast",
G1041&lt;=40,"Medium",
G1041&gt;40,"Slow"
)</f>
        <v>Slow</v>
      </c>
    </row>
    <row r="1042" spans="1:14" x14ac:dyDescent="0.3">
      <c r="A1042" s="1">
        <v>47964</v>
      </c>
      <c r="B1042" s="1" t="s">
        <v>2543</v>
      </c>
      <c r="C1042" s="1" t="s">
        <v>189</v>
      </c>
      <c r="D1042" s="1" t="s">
        <v>2544</v>
      </c>
      <c r="E1042" s="1">
        <v>200</v>
      </c>
      <c r="F1042" s="1">
        <v>3.9</v>
      </c>
      <c r="G1042" s="1">
        <v>50</v>
      </c>
      <c r="H1042" s="1" t="s">
        <v>2181</v>
      </c>
      <c r="I1042" s="1" t="s">
        <v>2545</v>
      </c>
      <c r="J1042" s="1">
        <v>58</v>
      </c>
      <c r="K1042" s="1" t="str">
        <f t="shared" si="48"/>
        <v>valid</v>
      </c>
      <c r="L1042" s="1" t="str">
        <f t="shared" si="49"/>
        <v>BUDGET</v>
      </c>
      <c r="M1042" t="str">
        <f t="shared" si="50"/>
        <v>Chinese</v>
      </c>
      <c r="N1042" s="1" t="str" cm="1">
        <f t="array" ref="N1042">_xlfn.IFS(
G1042&lt;=25,"Fast",
G1042&lt;=40,"Medium",
G1042&gt;40,"Slow"
)</f>
        <v>Slow</v>
      </c>
    </row>
    <row r="1043" spans="1:14" x14ac:dyDescent="0.3">
      <c r="A1043" s="1">
        <v>48030</v>
      </c>
      <c r="B1043" s="1" t="s">
        <v>1274</v>
      </c>
      <c r="C1043" s="1" t="s">
        <v>91</v>
      </c>
      <c r="D1043" s="1" t="s">
        <v>2546</v>
      </c>
      <c r="E1043" s="1">
        <v>650</v>
      </c>
      <c r="F1043" s="1">
        <v>4.2</v>
      </c>
      <c r="G1043" s="1">
        <v>500</v>
      </c>
      <c r="H1043" s="1" t="s">
        <v>2547</v>
      </c>
      <c r="I1043" s="1" t="s">
        <v>1274</v>
      </c>
      <c r="J1043" s="1">
        <v>31</v>
      </c>
      <c r="K1043" s="1" t="str">
        <f t="shared" si="48"/>
        <v>valid</v>
      </c>
      <c r="L1043" s="1" t="str">
        <f t="shared" si="49"/>
        <v>PREMIUM</v>
      </c>
      <c r="M1043" t="str">
        <f t="shared" si="50"/>
        <v>North Indian</v>
      </c>
      <c r="N1043" s="1" t="str" cm="1">
        <f t="array" ref="N1043">_xlfn.IFS(
G1043&lt;=25,"Fast",
G1043&lt;=40,"Medium",
G1043&gt;40,"Slow"
)</f>
        <v>Slow</v>
      </c>
    </row>
    <row r="1044" spans="1:14" x14ac:dyDescent="0.3">
      <c r="A1044" s="1">
        <v>48051</v>
      </c>
      <c r="B1044" s="1" t="s">
        <v>1006</v>
      </c>
      <c r="C1044" s="1" t="s">
        <v>115</v>
      </c>
      <c r="D1044" s="1" t="s">
        <v>2548</v>
      </c>
      <c r="E1044" s="1">
        <v>300</v>
      </c>
      <c r="F1044" s="1">
        <v>2.9</v>
      </c>
      <c r="G1044" s="1">
        <v>80</v>
      </c>
      <c r="H1044" s="1" t="s">
        <v>1078</v>
      </c>
      <c r="I1044" s="1" t="s">
        <v>2549</v>
      </c>
      <c r="J1044" s="1">
        <v>63</v>
      </c>
      <c r="K1044" s="1" t="str">
        <f t="shared" si="48"/>
        <v>valid</v>
      </c>
      <c r="L1044" s="1" t="str">
        <f t="shared" si="49"/>
        <v>BUDGET</v>
      </c>
      <c r="M1044" t="str">
        <f t="shared" si="50"/>
        <v>Biryani</v>
      </c>
      <c r="N1044" s="1" t="str" cm="1">
        <f t="array" ref="N1044">_xlfn.IFS(
G1044&lt;=25,"Fast",
G1044&lt;=40,"Medium",
G1044&gt;40,"Slow"
)</f>
        <v>Slow</v>
      </c>
    </row>
    <row r="1045" spans="1:14" x14ac:dyDescent="0.3">
      <c r="A1045" s="1">
        <v>48076</v>
      </c>
      <c r="B1045" s="1" t="s">
        <v>10</v>
      </c>
      <c r="C1045" s="1" t="s">
        <v>11</v>
      </c>
      <c r="D1045" s="1" t="s">
        <v>2550</v>
      </c>
      <c r="E1045" s="1">
        <v>600</v>
      </c>
      <c r="F1045" s="1">
        <v>4.4000000000000004</v>
      </c>
      <c r="G1045" s="1">
        <v>50</v>
      </c>
      <c r="H1045" s="1" t="s">
        <v>2551</v>
      </c>
      <c r="I1045" s="1" t="s">
        <v>2552</v>
      </c>
      <c r="J1045" s="1">
        <v>56</v>
      </c>
      <c r="K1045" s="1" t="str">
        <f t="shared" si="48"/>
        <v>valid</v>
      </c>
      <c r="L1045" s="1" t="str">
        <f t="shared" si="49"/>
        <v>MID</v>
      </c>
      <c r="M1045" t="str">
        <f t="shared" si="50"/>
        <v>Desserts</v>
      </c>
      <c r="N1045" s="1" t="str" cm="1">
        <f t="array" ref="N1045">_xlfn.IFS(
G1045&lt;=25,"Fast",
G1045&lt;=40,"Medium",
G1045&gt;40,"Slow"
)</f>
        <v>Slow</v>
      </c>
    </row>
    <row r="1046" spans="1:14" x14ac:dyDescent="0.3">
      <c r="A1046" s="1">
        <v>48127</v>
      </c>
      <c r="B1046" s="1" t="s">
        <v>90</v>
      </c>
      <c r="C1046" s="1" t="s">
        <v>91</v>
      </c>
      <c r="D1046" s="1" t="s">
        <v>2553</v>
      </c>
      <c r="E1046" s="1">
        <v>350</v>
      </c>
      <c r="F1046" s="1">
        <v>4</v>
      </c>
      <c r="G1046" s="1">
        <v>50</v>
      </c>
      <c r="H1046" s="1" t="s">
        <v>2554</v>
      </c>
      <c r="I1046" s="1" t="s">
        <v>98</v>
      </c>
      <c r="J1046" s="1">
        <v>59</v>
      </c>
      <c r="K1046" s="1" t="str">
        <f t="shared" si="48"/>
        <v>valid</v>
      </c>
      <c r="L1046" s="1" t="str">
        <f t="shared" si="49"/>
        <v>MID</v>
      </c>
      <c r="M1046" t="str">
        <f t="shared" si="50"/>
        <v>Chinese</v>
      </c>
      <c r="N1046" s="1" t="str" cm="1">
        <f t="array" ref="N1046">_xlfn.IFS(
G1046&lt;=25,"Fast",
G1046&lt;=40,"Medium",
G1046&gt;40,"Slow"
)</f>
        <v>Slow</v>
      </c>
    </row>
    <row r="1047" spans="1:14" x14ac:dyDescent="0.3">
      <c r="A1047" s="1">
        <v>48128</v>
      </c>
      <c r="B1047" s="1" t="s">
        <v>95</v>
      </c>
      <c r="C1047" s="1" t="s">
        <v>91</v>
      </c>
      <c r="D1047" s="1" t="s">
        <v>2555</v>
      </c>
      <c r="E1047" s="1">
        <v>300</v>
      </c>
      <c r="F1047" s="1">
        <v>4.3</v>
      </c>
      <c r="G1047" s="1">
        <v>20</v>
      </c>
      <c r="H1047" s="1" t="s">
        <v>2556</v>
      </c>
      <c r="I1047" s="1" t="s">
        <v>2557</v>
      </c>
      <c r="J1047" s="1">
        <v>51</v>
      </c>
      <c r="K1047" s="1" t="str">
        <f t="shared" si="48"/>
        <v>valid</v>
      </c>
      <c r="L1047" s="1" t="str">
        <f t="shared" si="49"/>
        <v>BUDGET</v>
      </c>
      <c r="M1047" t="str">
        <f t="shared" si="50"/>
        <v>Fast Food</v>
      </c>
      <c r="N1047" s="1" t="str" cm="1">
        <f t="array" ref="N1047">_xlfn.IFS(
G1047&lt;=25,"Fast",
G1047&lt;=40,"Medium",
G1047&gt;40,"Slow"
)</f>
        <v>Fast</v>
      </c>
    </row>
    <row r="1048" spans="1:14" x14ac:dyDescent="0.3">
      <c r="A1048" s="1">
        <v>48146</v>
      </c>
      <c r="B1048" s="1" t="s">
        <v>90</v>
      </c>
      <c r="C1048" s="1" t="s">
        <v>91</v>
      </c>
      <c r="D1048" s="1" t="s">
        <v>2558</v>
      </c>
      <c r="E1048" s="1">
        <v>500</v>
      </c>
      <c r="F1048" s="1">
        <v>4</v>
      </c>
      <c r="G1048" s="1">
        <v>100</v>
      </c>
      <c r="H1048" s="1" t="s">
        <v>2559</v>
      </c>
      <c r="I1048" s="1" t="s">
        <v>94</v>
      </c>
      <c r="J1048" s="1">
        <v>50</v>
      </c>
      <c r="K1048" s="1" t="str">
        <f t="shared" si="48"/>
        <v>valid</v>
      </c>
      <c r="L1048" s="1" t="str">
        <f t="shared" si="49"/>
        <v>MID</v>
      </c>
      <c r="M1048" t="str">
        <f t="shared" si="50"/>
        <v>Pizzas</v>
      </c>
      <c r="N1048" s="1" t="str" cm="1">
        <f t="array" ref="N1048">_xlfn.IFS(
G1048&lt;=25,"Fast",
G1048&lt;=40,"Medium",
G1048&gt;40,"Slow"
)</f>
        <v>Slow</v>
      </c>
    </row>
    <row r="1049" spans="1:14" x14ac:dyDescent="0.3">
      <c r="A1049" s="1">
        <v>48339</v>
      </c>
      <c r="B1049" s="1" t="s">
        <v>2212</v>
      </c>
      <c r="C1049" s="1" t="s">
        <v>11</v>
      </c>
      <c r="D1049" s="1" t="s">
        <v>2560</v>
      </c>
      <c r="E1049" s="1">
        <v>750</v>
      </c>
      <c r="F1049" s="1">
        <v>4.9000000000000004</v>
      </c>
      <c r="G1049" s="1">
        <v>20</v>
      </c>
      <c r="H1049" s="1" t="s">
        <v>2561</v>
      </c>
      <c r="I1049" s="1" t="s">
        <v>2562</v>
      </c>
      <c r="J1049" s="1">
        <v>48</v>
      </c>
      <c r="K1049" s="1" t="str">
        <f t="shared" si="48"/>
        <v>valid</v>
      </c>
      <c r="L1049" s="1" t="str">
        <f t="shared" si="49"/>
        <v>PREMIUM</v>
      </c>
      <c r="M1049" t="str">
        <f t="shared" si="50"/>
        <v>Desserts</v>
      </c>
      <c r="N1049" s="1" t="str" cm="1">
        <f t="array" ref="N1049">_xlfn.IFS(
G1049&lt;=25,"Fast",
G1049&lt;=40,"Medium",
G1049&gt;40,"Slow"
)</f>
        <v>Fast</v>
      </c>
    </row>
    <row r="1050" spans="1:14" x14ac:dyDescent="0.3">
      <c r="A1050" s="1">
        <v>48390</v>
      </c>
      <c r="B1050" s="1" t="s">
        <v>2092</v>
      </c>
      <c r="C1050" s="1" t="s">
        <v>2068</v>
      </c>
      <c r="D1050" s="1" t="s">
        <v>2563</v>
      </c>
      <c r="E1050" s="1">
        <v>250</v>
      </c>
      <c r="F1050" s="1">
        <v>4.0999999999999996</v>
      </c>
      <c r="G1050" s="1">
        <v>1000</v>
      </c>
      <c r="H1050" s="1" t="s">
        <v>695</v>
      </c>
      <c r="I1050" s="1" t="s">
        <v>2280</v>
      </c>
      <c r="J1050" s="1">
        <v>37</v>
      </c>
      <c r="K1050" s="1" t="str">
        <f t="shared" si="48"/>
        <v>valid</v>
      </c>
      <c r="L1050" s="1" t="str">
        <f t="shared" si="49"/>
        <v>BUDGET</v>
      </c>
      <c r="M1050" t="str">
        <f t="shared" si="50"/>
        <v>Indian</v>
      </c>
      <c r="N1050" s="1" t="str" cm="1">
        <f t="array" ref="N1050">_xlfn.IFS(
G1050&lt;=25,"Fast",
G1050&lt;=40,"Medium",
G1050&gt;40,"Slow"
)</f>
        <v>Slow</v>
      </c>
    </row>
    <row r="1051" spans="1:14" x14ac:dyDescent="0.3">
      <c r="A1051" s="1">
        <v>48410</v>
      </c>
      <c r="B1051" s="1" t="s">
        <v>35</v>
      </c>
      <c r="C1051" s="1" t="s">
        <v>11</v>
      </c>
      <c r="D1051" s="1" t="s">
        <v>2564</v>
      </c>
      <c r="E1051" s="1">
        <v>400</v>
      </c>
      <c r="F1051" s="1">
        <v>4.3</v>
      </c>
      <c r="G1051" s="1">
        <v>100</v>
      </c>
      <c r="H1051" s="1" t="s">
        <v>1193</v>
      </c>
      <c r="I1051" s="1" t="s">
        <v>2565</v>
      </c>
      <c r="J1051" s="1">
        <v>66</v>
      </c>
      <c r="K1051" s="1" t="str">
        <f t="shared" si="48"/>
        <v>valid</v>
      </c>
      <c r="L1051" s="1" t="str">
        <f t="shared" si="49"/>
        <v>MID</v>
      </c>
      <c r="M1051" t="str">
        <f t="shared" si="50"/>
        <v>Desserts</v>
      </c>
      <c r="N1051" s="1" t="str" cm="1">
        <f t="array" ref="N1051">_xlfn.IFS(
G1051&lt;=25,"Fast",
G1051&lt;=40,"Medium",
G1051&gt;40,"Slow"
)</f>
        <v>Slow</v>
      </c>
    </row>
    <row r="1052" spans="1:14" x14ac:dyDescent="0.3">
      <c r="A1052" s="1">
        <v>48446</v>
      </c>
      <c r="B1052" s="1" t="s">
        <v>188</v>
      </c>
      <c r="C1052" s="1" t="s">
        <v>189</v>
      </c>
      <c r="D1052" s="1" t="s">
        <v>2566</v>
      </c>
      <c r="E1052" s="1">
        <v>600</v>
      </c>
      <c r="F1052" s="1">
        <v>4.3</v>
      </c>
      <c r="G1052" s="1">
        <v>20</v>
      </c>
      <c r="H1052" s="1" t="s">
        <v>2299</v>
      </c>
      <c r="I1052" s="1" t="s">
        <v>2567</v>
      </c>
      <c r="J1052" s="1">
        <v>75</v>
      </c>
      <c r="K1052" s="1" t="str">
        <f t="shared" si="48"/>
        <v>valid</v>
      </c>
      <c r="L1052" s="1" t="str">
        <f t="shared" si="49"/>
        <v>MID</v>
      </c>
      <c r="M1052" t="str">
        <f t="shared" si="50"/>
        <v>Chinese</v>
      </c>
      <c r="N1052" s="1" t="str" cm="1">
        <f t="array" ref="N1052">_xlfn.IFS(
G1052&lt;=25,"Fast",
G1052&lt;=40,"Medium",
G1052&gt;40,"Slow"
)</f>
        <v>Fast</v>
      </c>
    </row>
    <row r="1053" spans="1:14" x14ac:dyDescent="0.3">
      <c r="A1053" s="1">
        <v>48556</v>
      </c>
      <c r="B1053" s="1" t="s">
        <v>1702</v>
      </c>
      <c r="C1053" s="1" t="s">
        <v>11</v>
      </c>
      <c r="D1053" s="1" t="s">
        <v>2568</v>
      </c>
      <c r="E1053" s="1">
        <v>400</v>
      </c>
      <c r="F1053" s="1">
        <v>4.2</v>
      </c>
      <c r="G1053" s="1">
        <v>100</v>
      </c>
      <c r="H1053" s="1" t="s">
        <v>2569</v>
      </c>
      <c r="I1053" s="1" t="s">
        <v>253</v>
      </c>
      <c r="J1053" s="1">
        <v>33</v>
      </c>
      <c r="K1053" s="1" t="str">
        <f t="shared" si="48"/>
        <v>valid</v>
      </c>
      <c r="L1053" s="1" t="str">
        <f t="shared" si="49"/>
        <v>MID</v>
      </c>
      <c r="M1053" t="str">
        <f t="shared" si="50"/>
        <v>Arabian</v>
      </c>
      <c r="N1053" s="1" t="str" cm="1">
        <f t="array" ref="N1053">_xlfn.IFS(
G1053&lt;=25,"Fast",
G1053&lt;=40,"Medium",
G1053&gt;40,"Slow"
)</f>
        <v>Slow</v>
      </c>
    </row>
    <row r="1054" spans="1:14" x14ac:dyDescent="0.3">
      <c r="A1054" s="1">
        <v>48630</v>
      </c>
      <c r="B1054" s="1" t="s">
        <v>462</v>
      </c>
      <c r="C1054" s="1" t="s">
        <v>463</v>
      </c>
      <c r="D1054" s="1" t="s">
        <v>2570</v>
      </c>
      <c r="E1054" s="1">
        <v>200</v>
      </c>
      <c r="F1054" s="1">
        <v>3.5</v>
      </c>
      <c r="G1054" s="1">
        <v>20</v>
      </c>
      <c r="H1054" s="1" t="s">
        <v>2571</v>
      </c>
      <c r="I1054" s="1" t="s">
        <v>462</v>
      </c>
      <c r="J1054" s="1">
        <v>64</v>
      </c>
      <c r="K1054" s="1" t="str">
        <f t="shared" si="48"/>
        <v>valid</v>
      </c>
      <c r="L1054" s="1" t="str">
        <f t="shared" si="49"/>
        <v>BUDGET</v>
      </c>
      <c r="M1054" t="str">
        <f t="shared" si="50"/>
        <v>Pizzas</v>
      </c>
      <c r="N1054" s="1" t="str" cm="1">
        <f t="array" ref="N1054">_xlfn.IFS(
G1054&lt;=25,"Fast",
G1054&lt;=40,"Medium",
G1054&gt;40,"Slow"
)</f>
        <v>Fast</v>
      </c>
    </row>
    <row r="1055" spans="1:14" x14ac:dyDescent="0.3">
      <c r="A1055" s="1">
        <v>48742</v>
      </c>
      <c r="B1055" s="1" t="s">
        <v>864</v>
      </c>
      <c r="C1055" s="1" t="s">
        <v>91</v>
      </c>
      <c r="D1055" s="1" t="s">
        <v>2572</v>
      </c>
      <c r="E1055" s="1">
        <v>1</v>
      </c>
      <c r="F1055" s="1">
        <v>4.0999999999999996</v>
      </c>
      <c r="G1055" s="1">
        <v>100</v>
      </c>
      <c r="H1055" s="1" t="s">
        <v>2573</v>
      </c>
      <c r="I1055" s="1" t="s">
        <v>1313</v>
      </c>
      <c r="J1055" s="1">
        <v>60</v>
      </c>
      <c r="K1055" s="1" t="str">
        <f t="shared" si="48"/>
        <v>valid</v>
      </c>
      <c r="L1055" s="1" t="str">
        <f t="shared" si="49"/>
        <v>BUDGET</v>
      </c>
      <c r="M1055" t="str">
        <f t="shared" si="50"/>
        <v>Italian  Continental</v>
      </c>
      <c r="N1055" s="1" t="str" cm="1">
        <f t="array" ref="N1055">_xlfn.IFS(
G1055&lt;=25,"Fast",
G1055&lt;=40,"Medium",
G1055&gt;40,"Slow"
)</f>
        <v>Slow</v>
      </c>
    </row>
    <row r="1056" spans="1:14" x14ac:dyDescent="0.3">
      <c r="A1056" s="1">
        <v>48756</v>
      </c>
      <c r="B1056" s="1" t="s">
        <v>864</v>
      </c>
      <c r="C1056" s="1" t="s">
        <v>91</v>
      </c>
      <c r="D1056" s="1" t="s">
        <v>2574</v>
      </c>
      <c r="E1056" s="1">
        <v>500</v>
      </c>
      <c r="F1056" s="1">
        <v>2.9</v>
      </c>
      <c r="G1056" s="1">
        <v>80</v>
      </c>
      <c r="H1056" s="1" t="s">
        <v>1068</v>
      </c>
      <c r="I1056" s="1" t="s">
        <v>2575</v>
      </c>
      <c r="J1056" s="1">
        <v>47</v>
      </c>
      <c r="K1056" s="1" t="str">
        <f t="shared" si="48"/>
        <v>valid</v>
      </c>
      <c r="L1056" s="1" t="str">
        <f t="shared" si="49"/>
        <v>MID</v>
      </c>
      <c r="M1056" t="str">
        <f t="shared" si="50"/>
        <v>Indian</v>
      </c>
      <c r="N1056" s="1" t="str" cm="1">
        <f t="array" ref="N1056">_xlfn.IFS(
G1056&lt;=25,"Fast",
G1056&lt;=40,"Medium",
G1056&gt;40,"Slow"
)</f>
        <v>Slow</v>
      </c>
    </row>
    <row r="1057" spans="1:14" x14ac:dyDescent="0.3">
      <c r="A1057" s="1">
        <v>48780</v>
      </c>
      <c r="B1057" s="1" t="s">
        <v>319</v>
      </c>
      <c r="C1057" s="1" t="s">
        <v>189</v>
      </c>
      <c r="D1057" s="1" t="s">
        <v>2576</v>
      </c>
      <c r="E1057" s="1">
        <v>300</v>
      </c>
      <c r="F1057" s="1">
        <v>4.7</v>
      </c>
      <c r="G1057" s="1">
        <v>20</v>
      </c>
      <c r="H1057" s="1" t="s">
        <v>2577</v>
      </c>
      <c r="I1057" s="1" t="s">
        <v>2578</v>
      </c>
      <c r="J1057" s="1">
        <v>89</v>
      </c>
      <c r="K1057" s="1" t="str">
        <f t="shared" si="48"/>
        <v>valid</v>
      </c>
      <c r="L1057" s="1" t="str">
        <f t="shared" si="49"/>
        <v>BUDGET</v>
      </c>
      <c r="M1057" t="str">
        <f t="shared" si="50"/>
        <v>Indian</v>
      </c>
      <c r="N1057" s="1" t="str" cm="1">
        <f t="array" ref="N1057">_xlfn.IFS(
G1057&lt;=25,"Fast",
G1057&lt;=40,"Medium",
G1057&gt;40,"Slow"
)</f>
        <v>Fast</v>
      </c>
    </row>
    <row r="1058" spans="1:14" x14ac:dyDescent="0.3">
      <c r="A1058" s="1">
        <v>48948</v>
      </c>
      <c r="B1058" s="1" t="s">
        <v>296</v>
      </c>
      <c r="C1058" s="1" t="s">
        <v>68</v>
      </c>
      <c r="D1058" s="1" t="s">
        <v>265</v>
      </c>
      <c r="E1058" s="1">
        <v>500</v>
      </c>
      <c r="F1058" s="1">
        <v>3.7</v>
      </c>
      <c r="G1058" s="1">
        <v>50</v>
      </c>
      <c r="H1058" s="1" t="s">
        <v>1193</v>
      </c>
      <c r="I1058" s="1" t="s">
        <v>2579</v>
      </c>
      <c r="J1058" s="1">
        <v>76</v>
      </c>
      <c r="K1058" s="1" t="str">
        <f t="shared" si="48"/>
        <v>valid</v>
      </c>
      <c r="L1058" s="1" t="str">
        <f t="shared" si="49"/>
        <v>MID</v>
      </c>
      <c r="M1058" t="str">
        <f t="shared" si="50"/>
        <v>Desserts</v>
      </c>
      <c r="N1058" s="1" t="str" cm="1">
        <f t="array" ref="N1058">_xlfn.IFS(
G1058&lt;=25,"Fast",
G1058&lt;=40,"Medium",
G1058&gt;40,"Slow"
)</f>
        <v>Slow</v>
      </c>
    </row>
    <row r="1059" spans="1:14" x14ac:dyDescent="0.3">
      <c r="A1059" s="1">
        <v>49007</v>
      </c>
      <c r="B1059" s="1" t="s">
        <v>2580</v>
      </c>
      <c r="C1059" s="1" t="s">
        <v>383</v>
      </c>
      <c r="D1059" s="1" t="s">
        <v>2581</v>
      </c>
      <c r="E1059" s="1">
        <v>200</v>
      </c>
      <c r="F1059" s="1">
        <v>2.9</v>
      </c>
      <c r="G1059" s="1">
        <v>80</v>
      </c>
      <c r="H1059" s="1" t="s">
        <v>617</v>
      </c>
      <c r="I1059" s="1" t="s">
        <v>2582</v>
      </c>
      <c r="J1059" s="1">
        <v>58</v>
      </c>
      <c r="K1059" s="1" t="str">
        <f t="shared" si="48"/>
        <v>valid</v>
      </c>
      <c r="L1059" s="1" t="str">
        <f t="shared" si="49"/>
        <v>BUDGET</v>
      </c>
      <c r="M1059" t="str">
        <f t="shared" si="50"/>
        <v>Bakery</v>
      </c>
      <c r="N1059" s="1" t="str" cm="1">
        <f t="array" ref="N1059">_xlfn.IFS(
G1059&lt;=25,"Fast",
G1059&lt;=40,"Medium",
G1059&gt;40,"Slow"
)</f>
        <v>Slow</v>
      </c>
    </row>
    <row r="1060" spans="1:14" x14ac:dyDescent="0.3">
      <c r="A1060" s="1">
        <v>49025</v>
      </c>
      <c r="B1060" s="1" t="s">
        <v>379</v>
      </c>
      <c r="C1060" s="1" t="s">
        <v>91</v>
      </c>
      <c r="D1060" s="1" t="s">
        <v>2583</v>
      </c>
      <c r="E1060" s="1">
        <v>1000</v>
      </c>
      <c r="F1060" s="1">
        <v>4.7</v>
      </c>
      <c r="G1060" s="1">
        <v>50</v>
      </c>
      <c r="H1060" s="1" t="s">
        <v>131</v>
      </c>
      <c r="I1060" s="1" t="s">
        <v>379</v>
      </c>
      <c r="J1060" s="1">
        <v>47</v>
      </c>
      <c r="K1060" s="1" t="str">
        <f t="shared" si="48"/>
        <v>valid</v>
      </c>
      <c r="L1060" s="1" t="str">
        <f t="shared" si="49"/>
        <v>PREMIUM</v>
      </c>
      <c r="M1060" t="str">
        <f t="shared" si="50"/>
        <v>North Indian</v>
      </c>
      <c r="N1060" s="1" t="str" cm="1">
        <f t="array" ref="N1060">_xlfn.IFS(
G1060&lt;=25,"Fast",
G1060&lt;=40,"Medium",
G1060&gt;40,"Slow"
)</f>
        <v>Slow</v>
      </c>
    </row>
    <row r="1061" spans="1:14" x14ac:dyDescent="0.3">
      <c r="A1061" s="1">
        <v>49032</v>
      </c>
      <c r="B1061" s="1" t="s">
        <v>1274</v>
      </c>
      <c r="C1061" s="1" t="s">
        <v>91</v>
      </c>
      <c r="D1061" s="1" t="s">
        <v>2584</v>
      </c>
      <c r="E1061" s="1">
        <v>250</v>
      </c>
      <c r="F1061" s="1">
        <v>4</v>
      </c>
      <c r="G1061" s="1">
        <v>50</v>
      </c>
      <c r="H1061" s="1" t="s">
        <v>2585</v>
      </c>
      <c r="I1061" s="1" t="s">
        <v>1274</v>
      </c>
      <c r="J1061" s="1">
        <v>34</v>
      </c>
      <c r="K1061" s="1" t="str">
        <f t="shared" si="48"/>
        <v>valid</v>
      </c>
      <c r="L1061" s="1" t="str">
        <f t="shared" si="49"/>
        <v>BUDGET</v>
      </c>
      <c r="M1061" t="str">
        <f t="shared" si="50"/>
        <v>Fast Food</v>
      </c>
      <c r="N1061" s="1" t="str" cm="1">
        <f t="array" ref="N1061">_xlfn.IFS(
G1061&lt;=25,"Fast",
G1061&lt;=40,"Medium",
G1061&gt;40,"Slow"
)</f>
        <v>Slow</v>
      </c>
    </row>
    <row r="1062" spans="1:14" x14ac:dyDescent="0.3">
      <c r="A1062" s="1">
        <v>49078</v>
      </c>
      <c r="B1062" s="1" t="s">
        <v>46</v>
      </c>
      <c r="C1062" s="1" t="s">
        <v>11</v>
      </c>
      <c r="D1062" s="1" t="s">
        <v>2586</v>
      </c>
      <c r="E1062" s="1">
        <v>800</v>
      </c>
      <c r="F1062" s="1">
        <v>4.5</v>
      </c>
      <c r="G1062" s="1">
        <v>100</v>
      </c>
      <c r="H1062" s="1" t="s">
        <v>2587</v>
      </c>
      <c r="I1062" s="1" t="s">
        <v>2127</v>
      </c>
      <c r="J1062" s="1">
        <v>54</v>
      </c>
      <c r="K1062" s="1" t="str">
        <f t="shared" si="48"/>
        <v>valid</v>
      </c>
      <c r="L1062" s="1" t="str">
        <f t="shared" si="49"/>
        <v>PREMIUM</v>
      </c>
      <c r="M1062" t="str">
        <f t="shared" si="50"/>
        <v>Steakhouse</v>
      </c>
      <c r="N1062" s="1" t="str" cm="1">
        <f t="array" ref="N1062">_xlfn.IFS(
G1062&lt;=25,"Fast",
G1062&lt;=40,"Medium",
G1062&gt;40,"Slow"
)</f>
        <v>Slow</v>
      </c>
    </row>
    <row r="1063" spans="1:14" x14ac:dyDescent="0.3">
      <c r="A1063" s="1">
        <v>49122</v>
      </c>
      <c r="B1063" s="1" t="s">
        <v>188</v>
      </c>
      <c r="C1063" s="1" t="s">
        <v>189</v>
      </c>
      <c r="D1063" s="1" t="s">
        <v>2588</v>
      </c>
      <c r="E1063" s="1">
        <v>250</v>
      </c>
      <c r="F1063" s="1">
        <v>4.2</v>
      </c>
      <c r="G1063" s="1">
        <v>1000</v>
      </c>
      <c r="H1063" s="1" t="s">
        <v>2589</v>
      </c>
      <c r="I1063" s="1" t="s">
        <v>2590</v>
      </c>
      <c r="J1063" s="1">
        <v>67</v>
      </c>
      <c r="K1063" s="1" t="str">
        <f t="shared" si="48"/>
        <v>valid</v>
      </c>
      <c r="L1063" s="1" t="str">
        <f t="shared" si="49"/>
        <v>BUDGET</v>
      </c>
      <c r="M1063" t="str">
        <f t="shared" si="50"/>
        <v>Tibetan</v>
      </c>
      <c r="N1063" s="1" t="str" cm="1">
        <f t="array" ref="N1063">_xlfn.IFS(
G1063&lt;=25,"Fast",
G1063&lt;=40,"Medium",
G1063&gt;40,"Slow"
)</f>
        <v>Slow</v>
      </c>
    </row>
    <row r="1064" spans="1:14" x14ac:dyDescent="0.3">
      <c r="A1064" s="1">
        <v>49133</v>
      </c>
      <c r="B1064" s="1" t="s">
        <v>999</v>
      </c>
      <c r="C1064" s="1" t="s">
        <v>463</v>
      </c>
      <c r="D1064" s="1" t="s">
        <v>2591</v>
      </c>
      <c r="E1064" s="1">
        <v>300</v>
      </c>
      <c r="F1064" s="1">
        <v>3.8</v>
      </c>
      <c r="G1064" s="1">
        <v>20</v>
      </c>
      <c r="H1064" s="1" t="s">
        <v>2592</v>
      </c>
      <c r="I1064" s="1" t="s">
        <v>2342</v>
      </c>
      <c r="J1064" s="1">
        <v>32</v>
      </c>
      <c r="K1064" s="1" t="str">
        <f t="shared" si="48"/>
        <v>valid</v>
      </c>
      <c r="L1064" s="1" t="str">
        <f t="shared" si="49"/>
        <v>BUDGET</v>
      </c>
      <c r="M1064" t="str">
        <f t="shared" si="50"/>
        <v>Biryani</v>
      </c>
      <c r="N1064" s="1" t="str" cm="1">
        <f t="array" ref="N1064">_xlfn.IFS(
G1064&lt;=25,"Fast",
G1064&lt;=40,"Medium",
G1064&gt;40,"Slow"
)</f>
        <v>Fast</v>
      </c>
    </row>
    <row r="1065" spans="1:14" x14ac:dyDescent="0.3">
      <c r="A1065" s="1">
        <v>49163</v>
      </c>
      <c r="B1065" s="1" t="s">
        <v>2222</v>
      </c>
      <c r="C1065" s="1" t="s">
        <v>463</v>
      </c>
      <c r="D1065" s="1" t="s">
        <v>2593</v>
      </c>
      <c r="E1065" s="1">
        <v>300</v>
      </c>
      <c r="F1065" s="1">
        <v>4.0999999999999996</v>
      </c>
      <c r="G1065" s="1">
        <v>500</v>
      </c>
      <c r="H1065" s="1" t="s">
        <v>330</v>
      </c>
      <c r="I1065" s="1" t="s">
        <v>2594</v>
      </c>
      <c r="J1065" s="1">
        <v>36</v>
      </c>
      <c r="K1065" s="1" t="str">
        <f t="shared" si="48"/>
        <v>valid</v>
      </c>
      <c r="L1065" s="1" t="str">
        <f t="shared" si="49"/>
        <v>BUDGET</v>
      </c>
      <c r="M1065" t="str">
        <f t="shared" si="50"/>
        <v>Biryani</v>
      </c>
      <c r="N1065" s="1" t="str" cm="1">
        <f t="array" ref="N1065">_xlfn.IFS(
G1065&lt;=25,"Fast",
G1065&lt;=40,"Medium",
G1065&gt;40,"Slow"
)</f>
        <v>Slow</v>
      </c>
    </row>
    <row r="1066" spans="1:14" x14ac:dyDescent="0.3">
      <c r="A1066" s="1">
        <v>49320</v>
      </c>
      <c r="B1066" s="1" t="s">
        <v>129</v>
      </c>
      <c r="C1066" s="1" t="s">
        <v>91</v>
      </c>
      <c r="D1066" s="1" t="s">
        <v>2595</v>
      </c>
      <c r="E1066" s="1">
        <v>300</v>
      </c>
      <c r="F1066" s="1">
        <v>2.9</v>
      </c>
      <c r="G1066" s="1">
        <v>80</v>
      </c>
      <c r="H1066" s="1" t="s">
        <v>2596</v>
      </c>
      <c r="I1066" s="1" t="s">
        <v>2597</v>
      </c>
      <c r="J1066" s="1">
        <v>67</v>
      </c>
      <c r="K1066" s="1" t="str">
        <f t="shared" si="48"/>
        <v>valid</v>
      </c>
      <c r="L1066" s="1" t="str">
        <f t="shared" si="49"/>
        <v>BUDGET</v>
      </c>
      <c r="M1066" t="str">
        <f t="shared" si="50"/>
        <v>Indian  Chinese  Mangalorean</v>
      </c>
      <c r="N1066" s="1" t="str" cm="1">
        <f t="array" ref="N1066">_xlfn.IFS(
G1066&lt;=25,"Fast",
G1066&lt;=40,"Medium",
G1066&gt;40,"Slow"
)</f>
        <v>Slow</v>
      </c>
    </row>
    <row r="1067" spans="1:14" x14ac:dyDescent="0.3">
      <c r="A1067" s="1">
        <v>49332</v>
      </c>
      <c r="B1067" s="1" t="s">
        <v>2092</v>
      </c>
      <c r="C1067" s="1" t="s">
        <v>2068</v>
      </c>
      <c r="D1067" s="1" t="s">
        <v>2598</v>
      </c>
      <c r="E1067" s="1">
        <v>450</v>
      </c>
      <c r="F1067" s="1">
        <v>4.5999999999999996</v>
      </c>
      <c r="G1067" s="1">
        <v>20</v>
      </c>
      <c r="H1067" s="1" t="s">
        <v>2599</v>
      </c>
      <c r="I1067" s="1" t="s">
        <v>2092</v>
      </c>
      <c r="J1067" s="1">
        <v>48</v>
      </c>
      <c r="K1067" s="1" t="str">
        <f t="shared" si="48"/>
        <v>valid</v>
      </c>
      <c r="L1067" s="1" t="str">
        <f t="shared" si="49"/>
        <v>MID</v>
      </c>
      <c r="M1067" t="str">
        <f t="shared" si="50"/>
        <v>Chinese</v>
      </c>
      <c r="N1067" s="1" t="str" cm="1">
        <f t="array" ref="N1067">_xlfn.IFS(
G1067&lt;=25,"Fast",
G1067&lt;=40,"Medium",
G1067&gt;40,"Slow"
)</f>
        <v>Fast</v>
      </c>
    </row>
    <row r="1068" spans="1:14" x14ac:dyDescent="0.3">
      <c r="A1068" s="1">
        <v>49355</v>
      </c>
      <c r="B1068" s="1" t="s">
        <v>1051</v>
      </c>
      <c r="C1068" s="1" t="s">
        <v>189</v>
      </c>
      <c r="D1068" s="1" t="s">
        <v>2600</v>
      </c>
      <c r="E1068" s="1">
        <v>250</v>
      </c>
      <c r="F1068" s="1">
        <v>2.9</v>
      </c>
      <c r="G1068" s="1">
        <v>80</v>
      </c>
      <c r="H1068" s="1" t="s">
        <v>1068</v>
      </c>
      <c r="I1068" s="1" t="s">
        <v>2601</v>
      </c>
      <c r="J1068" s="1">
        <v>63</v>
      </c>
      <c r="K1068" s="1" t="str">
        <f t="shared" si="48"/>
        <v>valid</v>
      </c>
      <c r="L1068" s="1" t="str">
        <f t="shared" si="49"/>
        <v>BUDGET</v>
      </c>
      <c r="M1068" t="str">
        <f t="shared" si="50"/>
        <v>Indian</v>
      </c>
      <c r="N1068" s="1" t="str" cm="1">
        <f t="array" ref="N1068">_xlfn.IFS(
G1068&lt;=25,"Fast",
G1068&lt;=40,"Medium",
G1068&gt;40,"Slow"
)</f>
        <v>Slow</v>
      </c>
    </row>
    <row r="1069" spans="1:14" x14ac:dyDescent="0.3">
      <c r="A1069" s="1">
        <v>49578</v>
      </c>
      <c r="B1069" s="1" t="s">
        <v>1105</v>
      </c>
      <c r="C1069" s="1" t="s">
        <v>463</v>
      </c>
      <c r="D1069" s="1" t="s">
        <v>2602</v>
      </c>
      <c r="E1069" s="1">
        <v>200</v>
      </c>
      <c r="F1069" s="1">
        <v>3.8</v>
      </c>
      <c r="G1069" s="1">
        <v>20</v>
      </c>
      <c r="H1069" s="1" t="s">
        <v>2603</v>
      </c>
      <c r="I1069" s="1" t="s">
        <v>2435</v>
      </c>
      <c r="J1069" s="1">
        <v>62</v>
      </c>
      <c r="K1069" s="1" t="str">
        <f t="shared" si="48"/>
        <v>valid</v>
      </c>
      <c r="L1069" s="1" t="str">
        <f t="shared" si="49"/>
        <v>BUDGET</v>
      </c>
      <c r="M1069" t="str">
        <f t="shared" si="50"/>
        <v>American</v>
      </c>
      <c r="N1069" s="1" t="str" cm="1">
        <f t="array" ref="N1069">_xlfn.IFS(
G1069&lt;=25,"Fast",
G1069&lt;=40,"Medium",
G1069&gt;40,"Slow"
)</f>
        <v>Fast</v>
      </c>
    </row>
    <row r="1070" spans="1:14" x14ac:dyDescent="0.3">
      <c r="A1070" s="1">
        <v>49592</v>
      </c>
      <c r="B1070" s="1" t="s">
        <v>677</v>
      </c>
      <c r="C1070" s="1" t="s">
        <v>115</v>
      </c>
      <c r="D1070" s="1" t="s">
        <v>2604</v>
      </c>
      <c r="E1070" s="1">
        <v>300</v>
      </c>
      <c r="F1070" s="1">
        <v>2.9</v>
      </c>
      <c r="G1070" s="1">
        <v>80</v>
      </c>
      <c r="H1070" s="1" t="s">
        <v>270</v>
      </c>
      <c r="I1070" s="1" t="s">
        <v>2605</v>
      </c>
      <c r="J1070" s="1">
        <v>78</v>
      </c>
      <c r="K1070" s="1" t="str">
        <f t="shared" si="48"/>
        <v>valid</v>
      </c>
      <c r="L1070" s="1" t="str">
        <f t="shared" si="49"/>
        <v>BUDGET</v>
      </c>
      <c r="M1070" t="str">
        <f t="shared" si="50"/>
        <v>North Indian</v>
      </c>
      <c r="N1070" s="1" t="str" cm="1">
        <f t="array" ref="N1070">_xlfn.IFS(
G1070&lt;=25,"Fast",
G1070&lt;=40,"Medium",
G1070&gt;40,"Slow"
)</f>
        <v>Slow</v>
      </c>
    </row>
    <row r="1071" spans="1:14" x14ac:dyDescent="0.3">
      <c r="A1071" s="1">
        <v>49593</v>
      </c>
      <c r="B1071" s="1" t="s">
        <v>677</v>
      </c>
      <c r="C1071" s="1" t="s">
        <v>115</v>
      </c>
      <c r="D1071" s="1" t="s">
        <v>2606</v>
      </c>
      <c r="E1071" s="1">
        <v>300</v>
      </c>
      <c r="F1071" s="1">
        <v>3.2</v>
      </c>
      <c r="G1071" s="1">
        <v>20</v>
      </c>
      <c r="H1071" s="1" t="s">
        <v>270</v>
      </c>
      <c r="I1071" s="1" t="s">
        <v>2605</v>
      </c>
      <c r="J1071" s="1">
        <v>70</v>
      </c>
      <c r="K1071" s="1" t="str">
        <f t="shared" si="48"/>
        <v>valid</v>
      </c>
      <c r="L1071" s="1" t="str">
        <f t="shared" si="49"/>
        <v>BUDGET</v>
      </c>
      <c r="M1071" t="str">
        <f t="shared" si="50"/>
        <v>North Indian</v>
      </c>
      <c r="N1071" s="1" t="str" cm="1">
        <f t="array" ref="N1071">_xlfn.IFS(
G1071&lt;=25,"Fast",
G1071&lt;=40,"Medium",
G1071&gt;40,"Slow"
)</f>
        <v>Fast</v>
      </c>
    </row>
    <row r="1072" spans="1:14" x14ac:dyDescent="0.3">
      <c r="A1072" s="1">
        <v>49600</v>
      </c>
      <c r="B1072" s="1" t="s">
        <v>864</v>
      </c>
      <c r="C1072" s="1" t="s">
        <v>91</v>
      </c>
      <c r="D1072" s="1" t="s">
        <v>2607</v>
      </c>
      <c r="E1072" s="1">
        <v>200</v>
      </c>
      <c r="F1072" s="1">
        <v>2.9</v>
      </c>
      <c r="G1072" s="1">
        <v>80</v>
      </c>
      <c r="H1072" s="1" t="s">
        <v>486</v>
      </c>
      <c r="I1072" s="1" t="s">
        <v>864</v>
      </c>
      <c r="J1072" s="1">
        <v>52</v>
      </c>
      <c r="K1072" s="1" t="str">
        <f t="shared" si="48"/>
        <v>valid</v>
      </c>
      <c r="L1072" s="1" t="str">
        <f t="shared" si="49"/>
        <v>BUDGET</v>
      </c>
      <c r="M1072" t="str">
        <f t="shared" si="50"/>
        <v>Snacks</v>
      </c>
      <c r="N1072" s="1" t="str" cm="1">
        <f t="array" ref="N1072">_xlfn.IFS(
G1072&lt;=25,"Fast",
G1072&lt;=40,"Medium",
G1072&gt;40,"Slow"
)</f>
        <v>Slow</v>
      </c>
    </row>
    <row r="1073" spans="1:14" x14ac:dyDescent="0.3">
      <c r="A1073" s="1">
        <v>49628</v>
      </c>
      <c r="B1073" s="1" t="s">
        <v>1242</v>
      </c>
      <c r="C1073" s="1" t="s">
        <v>383</v>
      </c>
      <c r="D1073" s="1" t="s">
        <v>2608</v>
      </c>
      <c r="E1073" s="1">
        <v>1000</v>
      </c>
      <c r="F1073" s="1">
        <v>4.3</v>
      </c>
      <c r="G1073" s="1">
        <v>100</v>
      </c>
      <c r="H1073" s="1" t="s">
        <v>2609</v>
      </c>
      <c r="I1073" s="1" t="s">
        <v>1242</v>
      </c>
      <c r="J1073" s="1">
        <v>65</v>
      </c>
      <c r="K1073" s="1" t="str">
        <f t="shared" si="48"/>
        <v>valid</v>
      </c>
      <c r="L1073" s="1" t="str">
        <f t="shared" si="49"/>
        <v>PREMIUM</v>
      </c>
      <c r="M1073" t="str">
        <f t="shared" si="50"/>
        <v>Japanese</v>
      </c>
      <c r="N1073" s="1" t="str" cm="1">
        <f t="array" ref="N1073">_xlfn.IFS(
G1073&lt;=25,"Fast",
G1073&lt;=40,"Medium",
G1073&gt;40,"Slow"
)</f>
        <v>Slow</v>
      </c>
    </row>
    <row r="1074" spans="1:14" x14ac:dyDescent="0.3">
      <c r="A1074" s="1">
        <v>49739</v>
      </c>
      <c r="B1074" s="1" t="s">
        <v>83</v>
      </c>
      <c r="C1074" s="1" t="s">
        <v>68</v>
      </c>
      <c r="D1074" s="1" t="s">
        <v>2610</v>
      </c>
      <c r="E1074" s="1">
        <v>400</v>
      </c>
      <c r="F1074" s="1">
        <v>3.9</v>
      </c>
      <c r="G1074" s="1">
        <v>20</v>
      </c>
      <c r="H1074" s="1" t="s">
        <v>2611</v>
      </c>
      <c r="I1074" s="1" t="s">
        <v>2612</v>
      </c>
      <c r="J1074" s="1">
        <v>55</v>
      </c>
      <c r="K1074" s="1" t="str">
        <f t="shared" si="48"/>
        <v>valid</v>
      </c>
      <c r="L1074" s="1" t="str">
        <f t="shared" si="49"/>
        <v>MID</v>
      </c>
      <c r="M1074" t="str">
        <f t="shared" si="50"/>
        <v>Cafe  Desserts  Beverages</v>
      </c>
      <c r="N1074" s="1" t="str" cm="1">
        <f t="array" ref="N1074">_xlfn.IFS(
G1074&lt;=25,"Fast",
G1074&lt;=40,"Medium",
G1074&gt;40,"Slow"
)</f>
        <v>Fast</v>
      </c>
    </row>
    <row r="1075" spans="1:14" x14ac:dyDescent="0.3">
      <c r="A1075" s="1">
        <v>49811</v>
      </c>
      <c r="B1075" s="1" t="s">
        <v>891</v>
      </c>
      <c r="C1075" s="1" t="s">
        <v>463</v>
      </c>
      <c r="D1075" s="1" t="s">
        <v>2613</v>
      </c>
      <c r="E1075" s="1">
        <v>150</v>
      </c>
      <c r="F1075" s="1">
        <v>4.4000000000000004</v>
      </c>
      <c r="G1075" s="1">
        <v>100</v>
      </c>
      <c r="H1075" s="1" t="s">
        <v>617</v>
      </c>
      <c r="I1075" s="1" t="s">
        <v>2222</v>
      </c>
      <c r="J1075" s="1">
        <v>39</v>
      </c>
      <c r="K1075" s="1" t="str">
        <f t="shared" si="48"/>
        <v>valid</v>
      </c>
      <c r="L1075" s="1" t="str">
        <f t="shared" si="49"/>
        <v>BUDGET</v>
      </c>
      <c r="M1075" t="str">
        <f t="shared" si="50"/>
        <v>Bakery</v>
      </c>
      <c r="N1075" s="1" t="str" cm="1">
        <f t="array" ref="N1075">_xlfn.IFS(
G1075&lt;=25,"Fast",
G1075&lt;=40,"Medium",
G1075&gt;40,"Slow"
)</f>
        <v>Slow</v>
      </c>
    </row>
    <row r="1076" spans="1:14" x14ac:dyDescent="0.3">
      <c r="A1076" s="1">
        <v>49931</v>
      </c>
      <c r="B1076" s="1" t="s">
        <v>1855</v>
      </c>
      <c r="C1076" s="1" t="s">
        <v>463</v>
      </c>
      <c r="D1076" s="1" t="s">
        <v>2614</v>
      </c>
      <c r="E1076" s="1">
        <v>250</v>
      </c>
      <c r="F1076" s="1">
        <v>3.8</v>
      </c>
      <c r="G1076" s="1">
        <v>50</v>
      </c>
      <c r="H1076" s="1" t="s">
        <v>2615</v>
      </c>
      <c r="I1076" s="1" t="s">
        <v>1855</v>
      </c>
      <c r="J1076" s="1">
        <v>62</v>
      </c>
      <c r="K1076" s="1" t="str">
        <f t="shared" si="48"/>
        <v>valid</v>
      </c>
      <c r="L1076" s="1" t="str">
        <f t="shared" si="49"/>
        <v>BUDGET</v>
      </c>
      <c r="M1076" t="str">
        <f t="shared" si="50"/>
        <v>Biryani</v>
      </c>
      <c r="N1076" s="1" t="str" cm="1">
        <f t="array" ref="N1076">_xlfn.IFS(
G1076&lt;=25,"Fast",
G1076&lt;=40,"Medium",
G1076&gt;40,"Slow"
)</f>
        <v>Slow</v>
      </c>
    </row>
    <row r="1077" spans="1:14" x14ac:dyDescent="0.3">
      <c r="A1077" s="1">
        <v>49939</v>
      </c>
      <c r="B1077" s="1" t="s">
        <v>960</v>
      </c>
      <c r="C1077" s="1" t="s">
        <v>463</v>
      </c>
      <c r="D1077" s="1" t="s">
        <v>2616</v>
      </c>
      <c r="E1077" s="1">
        <v>400</v>
      </c>
      <c r="F1077" s="1">
        <v>3.8</v>
      </c>
      <c r="G1077" s="1">
        <v>1000</v>
      </c>
      <c r="H1077" s="1" t="s">
        <v>2615</v>
      </c>
      <c r="I1077" s="1" t="s">
        <v>1390</v>
      </c>
      <c r="J1077" s="1">
        <v>54</v>
      </c>
      <c r="K1077" s="1" t="str">
        <f t="shared" si="48"/>
        <v>valid</v>
      </c>
      <c r="L1077" s="1" t="str">
        <f t="shared" si="49"/>
        <v>MID</v>
      </c>
      <c r="M1077" t="str">
        <f t="shared" si="50"/>
        <v>Biryani</v>
      </c>
      <c r="N1077" s="1" t="str" cm="1">
        <f t="array" ref="N1077">_xlfn.IFS(
G1077&lt;=25,"Fast",
G1077&lt;=40,"Medium",
G1077&gt;40,"Slow"
)</f>
        <v>Slow</v>
      </c>
    </row>
    <row r="1078" spans="1:14" x14ac:dyDescent="0.3">
      <c r="A1078" s="1">
        <v>50057</v>
      </c>
      <c r="B1078" s="1" t="s">
        <v>2617</v>
      </c>
      <c r="C1078" s="1" t="s">
        <v>68</v>
      </c>
      <c r="D1078" s="1" t="s">
        <v>2618</v>
      </c>
      <c r="E1078" s="1">
        <v>250</v>
      </c>
      <c r="F1078" s="1">
        <v>3.6</v>
      </c>
      <c r="G1078" s="1">
        <v>100</v>
      </c>
      <c r="H1078" s="1" t="s">
        <v>2619</v>
      </c>
      <c r="I1078" s="1" t="s">
        <v>2620</v>
      </c>
      <c r="J1078" s="1">
        <v>50</v>
      </c>
      <c r="K1078" s="1" t="str">
        <f t="shared" si="48"/>
        <v>valid</v>
      </c>
      <c r="L1078" s="1" t="str">
        <f t="shared" si="49"/>
        <v>BUDGET</v>
      </c>
      <c r="M1078" t="str">
        <f t="shared" si="50"/>
        <v>Chinese</v>
      </c>
      <c r="N1078" s="1" t="str" cm="1">
        <f t="array" ref="N1078">_xlfn.IFS(
G1078&lt;=25,"Fast",
G1078&lt;=40,"Medium",
G1078&gt;40,"Slow"
)</f>
        <v>Slow</v>
      </c>
    </row>
    <row r="1079" spans="1:14" x14ac:dyDescent="0.3">
      <c r="A1079" s="1">
        <v>50060</v>
      </c>
      <c r="B1079" s="1" t="s">
        <v>2621</v>
      </c>
      <c r="C1079" s="1" t="s">
        <v>115</v>
      </c>
      <c r="D1079" s="1" t="s">
        <v>2622</v>
      </c>
      <c r="E1079" s="1">
        <v>200</v>
      </c>
      <c r="F1079" s="1">
        <v>4.5</v>
      </c>
      <c r="G1079" s="1">
        <v>100</v>
      </c>
      <c r="H1079" s="1" t="s">
        <v>2623</v>
      </c>
      <c r="I1079" s="1" t="s">
        <v>2621</v>
      </c>
      <c r="J1079" s="1">
        <v>64</v>
      </c>
      <c r="K1079" s="1" t="str">
        <f t="shared" si="48"/>
        <v>valid</v>
      </c>
      <c r="L1079" s="1" t="str">
        <f t="shared" si="49"/>
        <v>BUDGET</v>
      </c>
      <c r="M1079" t="str">
        <f t="shared" si="50"/>
        <v>Fast Food</v>
      </c>
      <c r="N1079" s="1" t="str" cm="1">
        <f t="array" ref="N1079">_xlfn.IFS(
G1079&lt;=25,"Fast",
G1079&lt;=40,"Medium",
G1079&gt;40,"Slow"
)</f>
        <v>Slow</v>
      </c>
    </row>
    <row r="1080" spans="1:14" x14ac:dyDescent="0.3">
      <c r="A1080" s="1">
        <v>50064</v>
      </c>
      <c r="B1080" s="1" t="s">
        <v>372</v>
      </c>
      <c r="C1080" s="1" t="s">
        <v>115</v>
      </c>
      <c r="D1080" s="1" t="s">
        <v>2624</v>
      </c>
      <c r="E1080" s="1">
        <v>200</v>
      </c>
      <c r="F1080" s="1">
        <v>3.7</v>
      </c>
      <c r="G1080" s="1">
        <v>100</v>
      </c>
      <c r="H1080" s="1" t="s">
        <v>2625</v>
      </c>
      <c r="I1080" s="1" t="s">
        <v>2626</v>
      </c>
      <c r="J1080" s="1">
        <v>35</v>
      </c>
      <c r="K1080" s="1" t="str">
        <f t="shared" si="48"/>
        <v>valid</v>
      </c>
      <c r="L1080" s="1" t="str">
        <f t="shared" si="49"/>
        <v>BUDGET</v>
      </c>
      <c r="M1080" t="str">
        <f t="shared" si="50"/>
        <v>Maharashtrian</v>
      </c>
      <c r="N1080" s="1" t="str" cm="1">
        <f t="array" ref="N1080">_xlfn.IFS(
G1080&lt;=25,"Fast",
G1080&lt;=40,"Medium",
G1080&gt;40,"Slow"
)</f>
        <v>Slow</v>
      </c>
    </row>
    <row r="1081" spans="1:14" x14ac:dyDescent="0.3">
      <c r="A1081" s="1">
        <v>50091</v>
      </c>
      <c r="B1081" s="1" t="s">
        <v>2627</v>
      </c>
      <c r="C1081" s="1" t="s">
        <v>68</v>
      </c>
      <c r="D1081" s="1" t="s">
        <v>293</v>
      </c>
      <c r="E1081" s="1">
        <v>250</v>
      </c>
      <c r="F1081" s="1">
        <v>3.7</v>
      </c>
      <c r="G1081" s="1">
        <v>500</v>
      </c>
      <c r="H1081" s="1" t="s">
        <v>2628</v>
      </c>
      <c r="I1081" s="1" t="s">
        <v>2629</v>
      </c>
      <c r="J1081" s="1">
        <v>39</v>
      </c>
      <c r="K1081" s="1" t="str">
        <f t="shared" si="48"/>
        <v>valid</v>
      </c>
      <c r="L1081" s="1" t="str">
        <f t="shared" si="49"/>
        <v>BUDGET</v>
      </c>
      <c r="M1081" t="str">
        <f t="shared" si="50"/>
        <v>Chinese</v>
      </c>
      <c r="N1081" s="1" t="str" cm="1">
        <f t="array" ref="N1081">_xlfn.IFS(
G1081&lt;=25,"Fast",
G1081&lt;=40,"Medium",
G1081&gt;40,"Slow"
)</f>
        <v>Slow</v>
      </c>
    </row>
    <row r="1082" spans="1:14" x14ac:dyDescent="0.3">
      <c r="A1082" s="1">
        <v>50111</v>
      </c>
      <c r="B1082" s="1" t="s">
        <v>379</v>
      </c>
      <c r="C1082" s="1" t="s">
        <v>91</v>
      </c>
      <c r="D1082" s="1" t="s">
        <v>2630</v>
      </c>
      <c r="E1082" s="1">
        <v>600</v>
      </c>
      <c r="F1082" s="1">
        <v>4</v>
      </c>
      <c r="G1082" s="1">
        <v>100</v>
      </c>
      <c r="H1082" s="1" t="s">
        <v>2631</v>
      </c>
      <c r="I1082" s="1" t="s">
        <v>379</v>
      </c>
      <c r="J1082" s="1">
        <v>43</v>
      </c>
      <c r="K1082" s="1" t="str">
        <f t="shared" si="48"/>
        <v>valid</v>
      </c>
      <c r="L1082" s="1" t="str">
        <f t="shared" si="49"/>
        <v>MID</v>
      </c>
      <c r="M1082" t="str">
        <f t="shared" si="50"/>
        <v>North Indian</v>
      </c>
      <c r="N1082" s="1" t="str" cm="1">
        <f t="array" ref="N1082">_xlfn.IFS(
G1082&lt;=25,"Fast",
G1082&lt;=40,"Medium",
G1082&gt;40,"Slow"
)</f>
        <v>Slow</v>
      </c>
    </row>
    <row r="1083" spans="1:14" x14ac:dyDescent="0.3">
      <c r="A1083" s="1">
        <v>50119</v>
      </c>
      <c r="B1083" s="1" t="s">
        <v>379</v>
      </c>
      <c r="C1083" s="1" t="s">
        <v>91</v>
      </c>
      <c r="D1083" s="1" t="s">
        <v>2632</v>
      </c>
      <c r="E1083" s="1">
        <v>800</v>
      </c>
      <c r="F1083" s="1">
        <v>4.4000000000000004</v>
      </c>
      <c r="G1083" s="1">
        <v>100</v>
      </c>
      <c r="H1083" s="1" t="s">
        <v>2633</v>
      </c>
      <c r="I1083" s="1" t="s">
        <v>379</v>
      </c>
      <c r="J1083" s="1">
        <v>53</v>
      </c>
      <c r="K1083" s="1" t="str">
        <f t="shared" si="48"/>
        <v>valid</v>
      </c>
      <c r="L1083" s="1" t="str">
        <f t="shared" si="49"/>
        <v>PREMIUM</v>
      </c>
      <c r="M1083" t="str">
        <f t="shared" si="50"/>
        <v>Thai</v>
      </c>
      <c r="N1083" s="1" t="str" cm="1">
        <f t="array" ref="N1083">_xlfn.IFS(
G1083&lt;=25,"Fast",
G1083&lt;=40,"Medium",
G1083&gt;40,"Slow"
)</f>
        <v>Slow</v>
      </c>
    </row>
    <row r="1084" spans="1:14" x14ac:dyDescent="0.3">
      <c r="A1084" s="1">
        <v>50138</v>
      </c>
      <c r="B1084" s="1" t="s">
        <v>612</v>
      </c>
      <c r="C1084" s="1" t="s">
        <v>463</v>
      </c>
      <c r="D1084" s="1" t="s">
        <v>2634</v>
      </c>
      <c r="E1084" s="1">
        <v>300</v>
      </c>
      <c r="F1084" s="1">
        <v>4.5999999999999996</v>
      </c>
      <c r="G1084" s="1">
        <v>100</v>
      </c>
      <c r="H1084" s="1" t="s">
        <v>740</v>
      </c>
      <c r="I1084" s="1" t="s">
        <v>2635</v>
      </c>
      <c r="J1084" s="1">
        <v>37</v>
      </c>
      <c r="K1084" s="1" t="str">
        <f t="shared" si="48"/>
        <v>valid</v>
      </c>
      <c r="L1084" s="1" t="str">
        <f t="shared" si="49"/>
        <v>BUDGET</v>
      </c>
      <c r="M1084" t="str">
        <f t="shared" si="50"/>
        <v>Bakery</v>
      </c>
      <c r="N1084" s="1" t="str" cm="1">
        <f t="array" ref="N1084">_xlfn.IFS(
G1084&lt;=25,"Fast",
G1084&lt;=40,"Medium",
G1084&gt;40,"Slow"
)</f>
        <v>Slow</v>
      </c>
    </row>
    <row r="1085" spans="1:14" x14ac:dyDescent="0.3">
      <c r="A1085" s="1">
        <v>50148</v>
      </c>
      <c r="B1085" s="1" t="s">
        <v>2079</v>
      </c>
      <c r="C1085" s="1" t="s">
        <v>2068</v>
      </c>
      <c r="D1085" s="1" t="s">
        <v>2636</v>
      </c>
      <c r="E1085" s="1">
        <v>500</v>
      </c>
      <c r="F1085" s="1">
        <v>4.3</v>
      </c>
      <c r="G1085" s="1">
        <v>100</v>
      </c>
      <c r="H1085" s="1" t="s">
        <v>2637</v>
      </c>
      <c r="I1085" s="1" t="s">
        <v>2067</v>
      </c>
      <c r="J1085" s="1">
        <v>44</v>
      </c>
      <c r="K1085" s="1" t="str">
        <f t="shared" si="48"/>
        <v>valid</v>
      </c>
      <c r="L1085" s="1" t="str">
        <f t="shared" si="49"/>
        <v>MID</v>
      </c>
      <c r="M1085" t="str">
        <f t="shared" si="50"/>
        <v>Indian</v>
      </c>
      <c r="N1085" s="1" t="str" cm="1">
        <f t="array" ref="N1085">_xlfn.IFS(
G1085&lt;=25,"Fast",
G1085&lt;=40,"Medium",
G1085&gt;40,"Slow"
)</f>
        <v>Slow</v>
      </c>
    </row>
    <row r="1086" spans="1:14" x14ac:dyDescent="0.3">
      <c r="A1086" s="1">
        <v>50158</v>
      </c>
      <c r="B1086" s="1" t="s">
        <v>2638</v>
      </c>
      <c r="C1086" s="1" t="s">
        <v>2068</v>
      </c>
      <c r="D1086" s="1" t="s">
        <v>2639</v>
      </c>
      <c r="E1086" s="1">
        <v>350</v>
      </c>
      <c r="F1086" s="1">
        <v>4.2</v>
      </c>
      <c r="G1086" s="1">
        <v>100</v>
      </c>
      <c r="H1086" s="1" t="s">
        <v>45</v>
      </c>
      <c r="I1086" s="1" t="s">
        <v>2640</v>
      </c>
      <c r="J1086" s="1">
        <v>47</v>
      </c>
      <c r="K1086" s="1" t="str">
        <f t="shared" si="48"/>
        <v>valid</v>
      </c>
      <c r="L1086" s="1" t="str">
        <f t="shared" si="49"/>
        <v>MID</v>
      </c>
      <c r="M1086" t="str">
        <f t="shared" si="50"/>
        <v>North Indian</v>
      </c>
      <c r="N1086" s="1" t="str" cm="1">
        <f t="array" ref="N1086">_xlfn.IFS(
G1086&lt;=25,"Fast",
G1086&lt;=40,"Medium",
G1086&gt;40,"Slow"
)</f>
        <v>Slow</v>
      </c>
    </row>
    <row r="1087" spans="1:14" x14ac:dyDescent="0.3">
      <c r="A1087" s="1">
        <v>50216</v>
      </c>
      <c r="B1087" s="1" t="s">
        <v>634</v>
      </c>
      <c r="C1087" s="1" t="s">
        <v>463</v>
      </c>
      <c r="D1087" s="1" t="s">
        <v>2009</v>
      </c>
      <c r="E1087" s="1">
        <v>400</v>
      </c>
      <c r="F1087" s="1">
        <v>4.2</v>
      </c>
      <c r="G1087" s="1">
        <v>100</v>
      </c>
      <c r="H1087" s="1" t="s">
        <v>2010</v>
      </c>
      <c r="I1087" s="1" t="s">
        <v>2641</v>
      </c>
      <c r="J1087" s="1">
        <v>56</v>
      </c>
      <c r="K1087" s="1" t="str">
        <f t="shared" si="48"/>
        <v>valid</v>
      </c>
      <c r="L1087" s="1" t="str">
        <f t="shared" si="49"/>
        <v>MID</v>
      </c>
      <c r="M1087" t="str">
        <f t="shared" si="50"/>
        <v>Healthy Food</v>
      </c>
      <c r="N1087" s="1" t="str" cm="1">
        <f t="array" ref="N1087">_xlfn.IFS(
G1087&lt;=25,"Fast",
G1087&lt;=40,"Medium",
G1087&gt;40,"Slow"
)</f>
        <v>Slow</v>
      </c>
    </row>
    <row r="1088" spans="1:14" x14ac:dyDescent="0.3">
      <c r="A1088" s="1">
        <v>50266</v>
      </c>
      <c r="B1088" s="1" t="s">
        <v>292</v>
      </c>
      <c r="C1088" s="1" t="s">
        <v>68</v>
      </c>
      <c r="D1088" s="1" t="s">
        <v>2642</v>
      </c>
      <c r="E1088" s="1">
        <v>200</v>
      </c>
      <c r="F1088" s="1">
        <v>3.6</v>
      </c>
      <c r="G1088" s="1">
        <v>500</v>
      </c>
      <c r="H1088" s="1" t="s">
        <v>2643</v>
      </c>
      <c r="I1088" s="1" t="s">
        <v>2644</v>
      </c>
      <c r="J1088" s="1">
        <v>41</v>
      </c>
      <c r="K1088" s="1" t="str">
        <f t="shared" si="48"/>
        <v>valid</v>
      </c>
      <c r="L1088" s="1" t="str">
        <f t="shared" si="49"/>
        <v>BUDGET</v>
      </c>
      <c r="M1088" t="str">
        <f t="shared" si="50"/>
        <v>Andhra</v>
      </c>
      <c r="N1088" s="1" t="str" cm="1">
        <f t="array" ref="N1088">_xlfn.IFS(
G1088&lt;=25,"Fast",
G1088&lt;=40,"Medium",
G1088&gt;40,"Slow"
)</f>
        <v>Slow</v>
      </c>
    </row>
    <row r="1089" spans="1:14" x14ac:dyDescent="0.3">
      <c r="A1089" s="1">
        <v>50319</v>
      </c>
      <c r="B1089" s="1" t="s">
        <v>2068</v>
      </c>
      <c r="C1089" s="1" t="s">
        <v>2068</v>
      </c>
      <c r="D1089" s="1" t="s">
        <v>2645</v>
      </c>
      <c r="E1089" s="1">
        <v>450</v>
      </c>
      <c r="F1089" s="1">
        <v>4.5999999999999996</v>
      </c>
      <c r="G1089" s="1">
        <v>20</v>
      </c>
      <c r="H1089" s="1" t="s">
        <v>2646</v>
      </c>
      <c r="I1089" s="1" t="s">
        <v>2647</v>
      </c>
      <c r="J1089" s="1">
        <v>47</v>
      </c>
      <c r="K1089" s="1" t="str">
        <f t="shared" si="48"/>
        <v>valid</v>
      </c>
      <c r="L1089" s="1" t="str">
        <f t="shared" si="49"/>
        <v>MID</v>
      </c>
      <c r="M1089" t="str">
        <f t="shared" si="50"/>
        <v>Indian</v>
      </c>
      <c r="N1089" s="1" t="str" cm="1">
        <f t="array" ref="N1089">_xlfn.IFS(
G1089&lt;=25,"Fast",
G1089&lt;=40,"Medium",
G1089&gt;40,"Slow"
)</f>
        <v>Fast</v>
      </c>
    </row>
    <row r="1090" spans="1:14" x14ac:dyDescent="0.3">
      <c r="A1090" s="1">
        <v>50356</v>
      </c>
      <c r="B1090" s="1" t="s">
        <v>2067</v>
      </c>
      <c r="C1090" s="1" t="s">
        <v>2068</v>
      </c>
      <c r="D1090" s="1" t="s">
        <v>2648</v>
      </c>
      <c r="E1090" s="1">
        <v>700</v>
      </c>
      <c r="F1090" s="1">
        <v>4.2</v>
      </c>
      <c r="G1090" s="1">
        <v>50</v>
      </c>
      <c r="H1090" s="1" t="s">
        <v>2649</v>
      </c>
      <c r="I1090" s="1" t="s">
        <v>2650</v>
      </c>
      <c r="J1090" s="1">
        <v>38</v>
      </c>
      <c r="K1090" s="1" t="str">
        <f t="shared" si="48"/>
        <v>valid</v>
      </c>
      <c r="L1090" s="1" t="str">
        <f t="shared" si="49"/>
        <v>PREMIUM</v>
      </c>
      <c r="M1090" t="str">
        <f t="shared" si="50"/>
        <v>Indian</v>
      </c>
      <c r="N1090" s="1" t="str" cm="1">
        <f t="array" ref="N1090">_xlfn.IFS(
G1090&lt;=25,"Fast",
G1090&lt;=40,"Medium",
G1090&gt;40,"Slow"
)</f>
        <v>Slow</v>
      </c>
    </row>
    <row r="1091" spans="1:14" x14ac:dyDescent="0.3">
      <c r="A1091" s="1">
        <v>50363</v>
      </c>
      <c r="B1091" s="1" t="s">
        <v>2076</v>
      </c>
      <c r="C1091" s="1" t="s">
        <v>2068</v>
      </c>
      <c r="D1091" s="1" t="s">
        <v>2651</v>
      </c>
      <c r="E1091" s="1">
        <v>1200</v>
      </c>
      <c r="F1091" s="1">
        <v>4.4000000000000004</v>
      </c>
      <c r="G1091" s="1">
        <v>50</v>
      </c>
      <c r="H1091" s="1" t="s">
        <v>928</v>
      </c>
      <c r="I1091" s="1" t="s">
        <v>2650</v>
      </c>
      <c r="J1091" s="1">
        <v>49</v>
      </c>
      <c r="K1091" s="1" t="str">
        <f t="shared" ref="K1091:K1154" si="51">IF(E1091=0,"outlier","valid")</f>
        <v>valid</v>
      </c>
      <c r="L1091" s="1" t="str">
        <f t="shared" ref="L1091:L1154" si="52">IF(E1091&lt;=300,"BUDGET",IF(E1091&lt;=600,"MID","PREMIUM"))</f>
        <v>PREMIUM</v>
      </c>
      <c r="M1091" t="str">
        <f t="shared" ref="M1091:M1154" si="53">IFERROR(LEFT(H1091, FIND(",", H1091)-1), H1091)</f>
        <v>Indian</v>
      </c>
      <c r="N1091" s="1" t="str" cm="1">
        <f t="array" ref="N1091">_xlfn.IFS(
G1091&lt;=25,"Fast",
G1091&lt;=40,"Medium",
G1091&gt;40,"Slow"
)</f>
        <v>Slow</v>
      </c>
    </row>
    <row r="1092" spans="1:14" x14ac:dyDescent="0.3">
      <c r="A1092" s="1">
        <v>50461</v>
      </c>
      <c r="B1092" s="1" t="s">
        <v>2652</v>
      </c>
      <c r="C1092" s="1" t="s">
        <v>189</v>
      </c>
      <c r="D1092" s="1" t="s">
        <v>2653</v>
      </c>
      <c r="E1092" s="1">
        <v>350</v>
      </c>
      <c r="F1092" s="1">
        <v>4.2</v>
      </c>
      <c r="G1092" s="1">
        <v>1000</v>
      </c>
      <c r="H1092" s="1" t="s">
        <v>2654</v>
      </c>
      <c r="I1092" s="1" t="s">
        <v>2655</v>
      </c>
      <c r="J1092" s="1">
        <v>63</v>
      </c>
      <c r="K1092" s="1" t="str">
        <f t="shared" si="51"/>
        <v>valid</v>
      </c>
      <c r="L1092" s="1" t="str">
        <f t="shared" si="52"/>
        <v>MID</v>
      </c>
      <c r="M1092" t="str">
        <f t="shared" si="53"/>
        <v>Chinese</v>
      </c>
      <c r="N1092" s="1" t="str" cm="1">
        <f t="array" ref="N1092">_xlfn.IFS(
G1092&lt;=25,"Fast",
G1092&lt;=40,"Medium",
G1092&gt;40,"Slow"
)</f>
        <v>Slow</v>
      </c>
    </row>
    <row r="1093" spans="1:14" x14ac:dyDescent="0.3">
      <c r="A1093" s="1">
        <v>50620</v>
      </c>
      <c r="B1093" s="1" t="s">
        <v>667</v>
      </c>
      <c r="C1093" s="1" t="s">
        <v>189</v>
      </c>
      <c r="D1093" s="1" t="s">
        <v>2656</v>
      </c>
      <c r="E1093" s="1">
        <v>350</v>
      </c>
      <c r="F1093" s="1">
        <v>4</v>
      </c>
      <c r="G1093" s="1">
        <v>50</v>
      </c>
      <c r="H1093" s="1" t="s">
        <v>1356</v>
      </c>
      <c r="I1093" s="1" t="s">
        <v>2657</v>
      </c>
      <c r="J1093" s="1">
        <v>86</v>
      </c>
      <c r="K1093" s="1" t="str">
        <f t="shared" si="51"/>
        <v>valid</v>
      </c>
      <c r="L1093" s="1" t="str">
        <f t="shared" si="52"/>
        <v>MID</v>
      </c>
      <c r="M1093" t="str">
        <f t="shared" si="53"/>
        <v>Pizzas</v>
      </c>
      <c r="N1093" s="1" t="str" cm="1">
        <f t="array" ref="N1093">_xlfn.IFS(
G1093&lt;=25,"Fast",
G1093&lt;=40,"Medium",
G1093&gt;40,"Slow"
)</f>
        <v>Slow</v>
      </c>
    </row>
    <row r="1094" spans="1:14" x14ac:dyDescent="0.3">
      <c r="A1094" s="1">
        <v>50773</v>
      </c>
      <c r="B1094" s="1" t="s">
        <v>1158</v>
      </c>
      <c r="C1094" s="1" t="s">
        <v>463</v>
      </c>
      <c r="D1094" s="1" t="s">
        <v>2658</v>
      </c>
      <c r="E1094" s="1">
        <v>150</v>
      </c>
      <c r="F1094" s="1">
        <v>4.3</v>
      </c>
      <c r="G1094" s="1">
        <v>50</v>
      </c>
      <c r="H1094" s="1" t="s">
        <v>2659</v>
      </c>
      <c r="I1094" s="1" t="s">
        <v>1029</v>
      </c>
      <c r="J1094" s="1">
        <v>77</v>
      </c>
      <c r="K1094" s="1" t="str">
        <f t="shared" si="51"/>
        <v>valid</v>
      </c>
      <c r="L1094" s="1" t="str">
        <f t="shared" si="52"/>
        <v>BUDGET</v>
      </c>
      <c r="M1094" t="str">
        <f t="shared" si="53"/>
        <v>Chinese</v>
      </c>
      <c r="N1094" s="1" t="str" cm="1">
        <f t="array" ref="N1094">_xlfn.IFS(
G1094&lt;=25,"Fast",
G1094&lt;=40,"Medium",
G1094&gt;40,"Slow"
)</f>
        <v>Slow</v>
      </c>
    </row>
    <row r="1095" spans="1:14" x14ac:dyDescent="0.3">
      <c r="A1095" s="1">
        <v>50934</v>
      </c>
      <c r="B1095" s="1" t="s">
        <v>2067</v>
      </c>
      <c r="C1095" s="1" t="s">
        <v>2068</v>
      </c>
      <c r="D1095" s="1" t="s">
        <v>2660</v>
      </c>
      <c r="E1095" s="1">
        <v>450</v>
      </c>
      <c r="F1095" s="1">
        <v>4.4000000000000004</v>
      </c>
      <c r="G1095" s="1">
        <v>100</v>
      </c>
      <c r="H1095" s="1" t="s">
        <v>2341</v>
      </c>
      <c r="I1095" s="1" t="s">
        <v>2650</v>
      </c>
      <c r="J1095" s="1">
        <v>33</v>
      </c>
      <c r="K1095" s="1" t="str">
        <f t="shared" si="51"/>
        <v>valid</v>
      </c>
      <c r="L1095" s="1" t="str">
        <f t="shared" si="52"/>
        <v>MID</v>
      </c>
      <c r="M1095" t="str">
        <f t="shared" si="53"/>
        <v>Beverages</v>
      </c>
      <c r="N1095" s="1" t="str" cm="1">
        <f t="array" ref="N1095">_xlfn.IFS(
G1095&lt;=25,"Fast",
G1095&lt;=40,"Medium",
G1095&gt;40,"Slow"
)</f>
        <v>Slow</v>
      </c>
    </row>
    <row r="1096" spans="1:14" x14ac:dyDescent="0.3">
      <c r="A1096" s="1">
        <v>50973</v>
      </c>
      <c r="B1096" s="1" t="s">
        <v>738</v>
      </c>
      <c r="C1096" s="1" t="s">
        <v>463</v>
      </c>
      <c r="D1096" s="1" t="s">
        <v>2661</v>
      </c>
      <c r="E1096" s="1">
        <v>400</v>
      </c>
      <c r="F1096" s="1">
        <v>4.4000000000000004</v>
      </c>
      <c r="G1096" s="1">
        <v>100</v>
      </c>
      <c r="H1096" s="1" t="s">
        <v>330</v>
      </c>
      <c r="I1096" s="1" t="s">
        <v>2662</v>
      </c>
      <c r="J1096" s="1">
        <v>45</v>
      </c>
      <c r="K1096" s="1" t="str">
        <f t="shared" si="51"/>
        <v>valid</v>
      </c>
      <c r="L1096" s="1" t="str">
        <f t="shared" si="52"/>
        <v>MID</v>
      </c>
      <c r="M1096" t="str">
        <f t="shared" si="53"/>
        <v>Biryani</v>
      </c>
      <c r="N1096" s="1" t="str" cm="1">
        <f t="array" ref="N1096">_xlfn.IFS(
G1096&lt;=25,"Fast",
G1096&lt;=40,"Medium",
G1096&gt;40,"Slow"
)</f>
        <v>Slow</v>
      </c>
    </row>
    <row r="1097" spans="1:14" x14ac:dyDescent="0.3">
      <c r="A1097" s="1">
        <v>51119</v>
      </c>
      <c r="B1097" s="1" t="s">
        <v>2638</v>
      </c>
      <c r="C1097" s="1" t="s">
        <v>2068</v>
      </c>
      <c r="D1097" s="1" t="s">
        <v>2663</v>
      </c>
      <c r="E1097" s="1">
        <v>450</v>
      </c>
      <c r="F1097" s="1">
        <v>4.2</v>
      </c>
      <c r="G1097" s="1">
        <v>50</v>
      </c>
      <c r="H1097" s="1" t="s">
        <v>928</v>
      </c>
      <c r="I1097" s="1" t="s">
        <v>2664</v>
      </c>
      <c r="J1097" s="1">
        <v>54</v>
      </c>
      <c r="K1097" s="1" t="str">
        <f t="shared" si="51"/>
        <v>valid</v>
      </c>
      <c r="L1097" s="1" t="str">
        <f t="shared" si="52"/>
        <v>MID</v>
      </c>
      <c r="M1097" t="str">
        <f t="shared" si="53"/>
        <v>Indian</v>
      </c>
      <c r="N1097" s="1" t="str" cm="1">
        <f t="array" ref="N1097">_xlfn.IFS(
G1097&lt;=25,"Fast",
G1097&lt;=40,"Medium",
G1097&gt;40,"Slow"
)</f>
        <v>Slow</v>
      </c>
    </row>
    <row r="1098" spans="1:14" x14ac:dyDescent="0.3">
      <c r="A1098" s="1">
        <v>51158</v>
      </c>
      <c r="B1098" s="1" t="s">
        <v>734</v>
      </c>
      <c r="C1098" s="1" t="s">
        <v>463</v>
      </c>
      <c r="D1098" s="1" t="s">
        <v>2665</v>
      </c>
      <c r="E1098" s="1">
        <v>500</v>
      </c>
      <c r="F1098" s="1">
        <v>3.9</v>
      </c>
      <c r="G1098" s="1">
        <v>100</v>
      </c>
      <c r="H1098" s="1" t="s">
        <v>45</v>
      </c>
      <c r="I1098" s="1" t="s">
        <v>2435</v>
      </c>
      <c r="J1098" s="1">
        <v>69</v>
      </c>
      <c r="K1098" s="1" t="str">
        <f t="shared" si="51"/>
        <v>valid</v>
      </c>
      <c r="L1098" s="1" t="str">
        <f t="shared" si="52"/>
        <v>MID</v>
      </c>
      <c r="M1098" t="str">
        <f t="shared" si="53"/>
        <v>North Indian</v>
      </c>
      <c r="N1098" s="1" t="str" cm="1">
        <f t="array" ref="N1098">_xlfn.IFS(
G1098&lt;=25,"Fast",
G1098&lt;=40,"Medium",
G1098&gt;40,"Slow"
)</f>
        <v>Slow</v>
      </c>
    </row>
    <row r="1099" spans="1:14" x14ac:dyDescent="0.3">
      <c r="A1099" s="1">
        <v>51230</v>
      </c>
      <c r="B1099" s="1" t="s">
        <v>2222</v>
      </c>
      <c r="C1099" s="1" t="s">
        <v>463</v>
      </c>
      <c r="D1099" s="1" t="s">
        <v>2666</v>
      </c>
      <c r="E1099" s="1">
        <v>400</v>
      </c>
      <c r="F1099" s="1">
        <v>2.9</v>
      </c>
      <c r="G1099" s="1">
        <v>80</v>
      </c>
      <c r="H1099" s="1" t="s">
        <v>2667</v>
      </c>
      <c r="I1099" s="1" t="s">
        <v>891</v>
      </c>
      <c r="J1099" s="1">
        <v>34</v>
      </c>
      <c r="K1099" s="1" t="str">
        <f t="shared" si="51"/>
        <v>valid</v>
      </c>
      <c r="L1099" s="1" t="str">
        <f t="shared" si="52"/>
        <v>MID</v>
      </c>
      <c r="M1099" t="str">
        <f t="shared" si="53"/>
        <v>Biryani</v>
      </c>
      <c r="N1099" s="1" t="str" cm="1">
        <f t="array" ref="N1099">_xlfn.IFS(
G1099&lt;=25,"Fast",
G1099&lt;=40,"Medium",
G1099&gt;40,"Slow"
)</f>
        <v>Slow</v>
      </c>
    </row>
    <row r="1100" spans="1:14" x14ac:dyDescent="0.3">
      <c r="A1100" s="1">
        <v>51263</v>
      </c>
      <c r="B1100" s="1" t="s">
        <v>2668</v>
      </c>
      <c r="C1100" s="1" t="s">
        <v>2068</v>
      </c>
      <c r="D1100" s="1" t="s">
        <v>2669</v>
      </c>
      <c r="E1100" s="1">
        <v>450</v>
      </c>
      <c r="F1100" s="1">
        <v>4.2</v>
      </c>
      <c r="G1100" s="1">
        <v>50</v>
      </c>
      <c r="H1100" s="1" t="s">
        <v>2670</v>
      </c>
      <c r="I1100" s="1" t="s">
        <v>2671</v>
      </c>
      <c r="J1100" s="1">
        <v>44</v>
      </c>
      <c r="K1100" s="1" t="str">
        <f t="shared" si="51"/>
        <v>valid</v>
      </c>
      <c r="L1100" s="1" t="str">
        <f t="shared" si="52"/>
        <v>MID</v>
      </c>
      <c r="M1100" t="str">
        <f t="shared" si="53"/>
        <v>Fast Food</v>
      </c>
      <c r="N1100" s="1" t="str" cm="1">
        <f t="array" ref="N1100">_xlfn.IFS(
G1100&lt;=25,"Fast",
G1100&lt;=40,"Medium",
G1100&gt;40,"Slow"
)</f>
        <v>Slow</v>
      </c>
    </row>
    <row r="1101" spans="1:14" x14ac:dyDescent="0.3">
      <c r="A1101" s="1">
        <v>51317</v>
      </c>
      <c r="B1101" s="1" t="s">
        <v>463</v>
      </c>
      <c r="C1101" s="1" t="s">
        <v>463</v>
      </c>
      <c r="D1101" s="1" t="s">
        <v>2672</v>
      </c>
      <c r="E1101" s="1">
        <v>250</v>
      </c>
      <c r="F1101" s="1">
        <v>3.9</v>
      </c>
      <c r="G1101" s="1">
        <v>1000</v>
      </c>
      <c r="H1101" s="1" t="s">
        <v>1262</v>
      </c>
      <c r="I1101" s="1" t="s">
        <v>1855</v>
      </c>
      <c r="J1101" s="1">
        <v>53</v>
      </c>
      <c r="K1101" s="1" t="str">
        <f t="shared" si="51"/>
        <v>valid</v>
      </c>
      <c r="L1101" s="1" t="str">
        <f t="shared" si="52"/>
        <v>BUDGET</v>
      </c>
      <c r="M1101" t="str">
        <f t="shared" si="53"/>
        <v>Chinese</v>
      </c>
      <c r="N1101" s="1" t="str" cm="1">
        <f t="array" ref="N1101">_xlfn.IFS(
G1101&lt;=25,"Fast",
G1101&lt;=40,"Medium",
G1101&gt;40,"Slow"
)</f>
        <v>Slow</v>
      </c>
    </row>
    <row r="1102" spans="1:14" x14ac:dyDescent="0.3">
      <c r="A1102" s="1">
        <v>51329</v>
      </c>
      <c r="B1102" s="1" t="s">
        <v>193</v>
      </c>
      <c r="C1102" s="1" t="s">
        <v>189</v>
      </c>
      <c r="D1102" s="1" t="s">
        <v>2673</v>
      </c>
      <c r="E1102" s="1">
        <v>500</v>
      </c>
      <c r="F1102" s="1">
        <v>4.5999999999999996</v>
      </c>
      <c r="G1102" s="1">
        <v>100</v>
      </c>
      <c r="H1102" s="1" t="s">
        <v>19</v>
      </c>
      <c r="I1102" s="1" t="s">
        <v>193</v>
      </c>
      <c r="J1102" s="1">
        <v>69</v>
      </c>
      <c r="K1102" s="1" t="str">
        <f t="shared" si="51"/>
        <v>valid</v>
      </c>
      <c r="L1102" s="1" t="str">
        <f t="shared" si="52"/>
        <v>MID</v>
      </c>
      <c r="M1102" t="str">
        <f t="shared" si="53"/>
        <v>Chinese</v>
      </c>
      <c r="N1102" s="1" t="str" cm="1">
        <f t="array" ref="N1102">_xlfn.IFS(
G1102&lt;=25,"Fast",
G1102&lt;=40,"Medium",
G1102&gt;40,"Slow"
)</f>
        <v>Slow</v>
      </c>
    </row>
    <row r="1103" spans="1:14" x14ac:dyDescent="0.3">
      <c r="A1103" s="1">
        <v>51492</v>
      </c>
      <c r="B1103" s="1" t="s">
        <v>1075</v>
      </c>
      <c r="C1103" s="1" t="s">
        <v>463</v>
      </c>
      <c r="D1103" s="1" t="s">
        <v>2674</v>
      </c>
      <c r="E1103" s="1">
        <v>650</v>
      </c>
      <c r="F1103" s="1">
        <v>2.9</v>
      </c>
      <c r="G1103" s="1">
        <v>80</v>
      </c>
      <c r="H1103" s="1" t="s">
        <v>45</v>
      </c>
      <c r="I1103" s="1" t="s">
        <v>1002</v>
      </c>
      <c r="J1103" s="1">
        <v>39</v>
      </c>
      <c r="K1103" s="1" t="str">
        <f t="shared" si="51"/>
        <v>valid</v>
      </c>
      <c r="L1103" s="1" t="str">
        <f t="shared" si="52"/>
        <v>PREMIUM</v>
      </c>
      <c r="M1103" t="str">
        <f t="shared" si="53"/>
        <v>North Indian</v>
      </c>
      <c r="N1103" s="1" t="str" cm="1">
        <f t="array" ref="N1103">_xlfn.IFS(
G1103&lt;=25,"Fast",
G1103&lt;=40,"Medium",
G1103&gt;40,"Slow"
)</f>
        <v>Slow</v>
      </c>
    </row>
    <row r="1104" spans="1:14" x14ac:dyDescent="0.3">
      <c r="A1104" s="1">
        <v>51495</v>
      </c>
      <c r="B1104" s="1" t="s">
        <v>2675</v>
      </c>
      <c r="C1104" s="1" t="s">
        <v>189</v>
      </c>
      <c r="D1104" s="1" t="s">
        <v>2676</v>
      </c>
      <c r="E1104" s="1">
        <v>200</v>
      </c>
      <c r="F1104" s="1">
        <v>4.4000000000000004</v>
      </c>
      <c r="G1104" s="1">
        <v>20</v>
      </c>
      <c r="H1104" s="1" t="s">
        <v>2677</v>
      </c>
      <c r="I1104" s="1" t="s">
        <v>2678</v>
      </c>
      <c r="J1104" s="1">
        <v>94</v>
      </c>
      <c r="K1104" s="1" t="str">
        <f t="shared" si="51"/>
        <v>valid</v>
      </c>
      <c r="L1104" s="1" t="str">
        <f t="shared" si="52"/>
        <v>BUDGET</v>
      </c>
      <c r="M1104" t="str">
        <f t="shared" si="53"/>
        <v>Fast Food</v>
      </c>
      <c r="N1104" s="1" t="str" cm="1">
        <f t="array" ref="N1104">_xlfn.IFS(
G1104&lt;=25,"Fast",
G1104&lt;=40,"Medium",
G1104&gt;40,"Slow"
)</f>
        <v>Fast</v>
      </c>
    </row>
    <row r="1105" spans="1:14" x14ac:dyDescent="0.3">
      <c r="A1105" s="1">
        <v>51543</v>
      </c>
      <c r="B1105" s="1" t="s">
        <v>2679</v>
      </c>
      <c r="C1105" s="1" t="s">
        <v>11</v>
      </c>
      <c r="D1105" s="1" t="s">
        <v>2680</v>
      </c>
      <c r="E1105" s="1">
        <v>350</v>
      </c>
      <c r="F1105" s="1">
        <v>4.2</v>
      </c>
      <c r="G1105" s="1">
        <v>100</v>
      </c>
      <c r="H1105" s="1" t="s">
        <v>732</v>
      </c>
      <c r="I1105" s="1" t="s">
        <v>10</v>
      </c>
      <c r="J1105" s="1">
        <v>56</v>
      </c>
      <c r="K1105" s="1" t="str">
        <f t="shared" si="51"/>
        <v>valid</v>
      </c>
      <c r="L1105" s="1" t="str">
        <f t="shared" si="52"/>
        <v>MID</v>
      </c>
      <c r="M1105" t="str">
        <f t="shared" si="53"/>
        <v>Chinese</v>
      </c>
      <c r="N1105" s="1" t="str" cm="1">
        <f t="array" ref="N1105">_xlfn.IFS(
G1105&lt;=25,"Fast",
G1105&lt;=40,"Medium",
G1105&gt;40,"Slow"
)</f>
        <v>Slow</v>
      </c>
    </row>
    <row r="1106" spans="1:14" x14ac:dyDescent="0.3">
      <c r="A1106" s="1">
        <v>51561</v>
      </c>
      <c r="B1106" s="1" t="s">
        <v>864</v>
      </c>
      <c r="C1106" s="1" t="s">
        <v>91</v>
      </c>
      <c r="D1106" s="1" t="s">
        <v>2681</v>
      </c>
      <c r="E1106" s="1">
        <v>600</v>
      </c>
      <c r="F1106" s="1">
        <v>4.3</v>
      </c>
      <c r="G1106" s="1">
        <v>100</v>
      </c>
      <c r="H1106" s="1" t="s">
        <v>2682</v>
      </c>
      <c r="I1106" s="1" t="s">
        <v>864</v>
      </c>
      <c r="J1106" s="1">
        <v>45</v>
      </c>
      <c r="K1106" s="1" t="str">
        <f t="shared" si="51"/>
        <v>valid</v>
      </c>
      <c r="L1106" s="1" t="str">
        <f t="shared" si="52"/>
        <v>MID</v>
      </c>
      <c r="M1106" t="str">
        <f t="shared" si="53"/>
        <v>Indian</v>
      </c>
      <c r="N1106" s="1" t="str" cm="1">
        <f t="array" ref="N1106">_xlfn.IFS(
G1106&lt;=25,"Fast",
G1106&lt;=40,"Medium",
G1106&gt;40,"Slow"
)</f>
        <v>Slow</v>
      </c>
    </row>
    <row r="1107" spans="1:14" x14ac:dyDescent="0.3">
      <c r="A1107" s="1">
        <v>51621</v>
      </c>
      <c r="B1107" s="1" t="s">
        <v>634</v>
      </c>
      <c r="C1107" s="1" t="s">
        <v>463</v>
      </c>
      <c r="D1107" s="1" t="s">
        <v>2683</v>
      </c>
      <c r="E1107" s="1">
        <v>750</v>
      </c>
      <c r="F1107" s="1">
        <v>3.9</v>
      </c>
      <c r="G1107" s="1">
        <v>20</v>
      </c>
      <c r="H1107" s="1" t="s">
        <v>2684</v>
      </c>
      <c r="I1107" s="1" t="s">
        <v>634</v>
      </c>
      <c r="J1107" s="1">
        <v>54</v>
      </c>
      <c r="K1107" s="1" t="str">
        <f t="shared" si="51"/>
        <v>valid</v>
      </c>
      <c r="L1107" s="1" t="str">
        <f t="shared" si="52"/>
        <v>PREMIUM</v>
      </c>
      <c r="M1107" t="str">
        <f t="shared" si="53"/>
        <v>Kerala</v>
      </c>
      <c r="N1107" s="1" t="str" cm="1">
        <f t="array" ref="N1107">_xlfn.IFS(
G1107&lt;=25,"Fast",
G1107&lt;=40,"Medium",
G1107&gt;40,"Slow"
)</f>
        <v>Fast</v>
      </c>
    </row>
    <row r="1108" spans="1:14" x14ac:dyDescent="0.3">
      <c r="A1108" s="1">
        <v>51832</v>
      </c>
      <c r="B1108" s="1" t="s">
        <v>2685</v>
      </c>
      <c r="C1108" s="1" t="s">
        <v>463</v>
      </c>
      <c r="D1108" s="1" t="s">
        <v>2686</v>
      </c>
      <c r="E1108" s="1">
        <v>500</v>
      </c>
      <c r="F1108" s="1">
        <v>4.0999999999999996</v>
      </c>
      <c r="G1108" s="1">
        <v>1000</v>
      </c>
      <c r="H1108" s="1" t="s">
        <v>2687</v>
      </c>
      <c r="I1108" s="1" t="s">
        <v>2685</v>
      </c>
      <c r="J1108" s="1">
        <v>67</v>
      </c>
      <c r="K1108" s="1" t="str">
        <f t="shared" si="51"/>
        <v>valid</v>
      </c>
      <c r="L1108" s="1" t="str">
        <f t="shared" si="52"/>
        <v>MID</v>
      </c>
      <c r="M1108" t="str">
        <f t="shared" si="53"/>
        <v>Chettinad</v>
      </c>
      <c r="N1108" s="1" t="str" cm="1">
        <f t="array" ref="N1108">_xlfn.IFS(
G1108&lt;=25,"Fast",
G1108&lt;=40,"Medium",
G1108&gt;40,"Slow"
)</f>
        <v>Slow</v>
      </c>
    </row>
    <row r="1109" spans="1:14" x14ac:dyDescent="0.3">
      <c r="A1109" s="1">
        <v>51833</v>
      </c>
      <c r="B1109" s="1" t="s">
        <v>2329</v>
      </c>
      <c r="C1109" s="1" t="s">
        <v>463</v>
      </c>
      <c r="D1109" s="1" t="s">
        <v>2688</v>
      </c>
      <c r="E1109" s="1">
        <v>250</v>
      </c>
      <c r="F1109" s="1">
        <v>4.3</v>
      </c>
      <c r="G1109" s="1">
        <v>50</v>
      </c>
      <c r="H1109" s="1" t="s">
        <v>2689</v>
      </c>
      <c r="I1109" s="1" t="s">
        <v>2685</v>
      </c>
      <c r="J1109" s="1">
        <v>61</v>
      </c>
      <c r="K1109" s="1" t="str">
        <f t="shared" si="51"/>
        <v>valid</v>
      </c>
      <c r="L1109" s="1" t="str">
        <f t="shared" si="52"/>
        <v>BUDGET</v>
      </c>
      <c r="M1109" t="str">
        <f t="shared" si="53"/>
        <v>Bakery</v>
      </c>
      <c r="N1109" s="1" t="str" cm="1">
        <f t="array" ref="N1109">_xlfn.IFS(
G1109&lt;=25,"Fast",
G1109&lt;=40,"Medium",
G1109&gt;40,"Slow"
)</f>
        <v>Slow</v>
      </c>
    </row>
    <row r="1110" spans="1:14" x14ac:dyDescent="0.3">
      <c r="A1110" s="1">
        <v>51863</v>
      </c>
      <c r="B1110" s="1" t="s">
        <v>1980</v>
      </c>
      <c r="C1110" s="1" t="s">
        <v>463</v>
      </c>
      <c r="D1110" s="1" t="s">
        <v>2690</v>
      </c>
      <c r="E1110" s="1">
        <v>500</v>
      </c>
      <c r="F1110" s="1">
        <v>3.8</v>
      </c>
      <c r="G1110" s="1">
        <v>20</v>
      </c>
      <c r="H1110" s="1" t="s">
        <v>2691</v>
      </c>
      <c r="I1110" s="1" t="s">
        <v>2692</v>
      </c>
      <c r="J1110" s="1">
        <v>39</v>
      </c>
      <c r="K1110" s="1" t="str">
        <f t="shared" si="51"/>
        <v>valid</v>
      </c>
      <c r="L1110" s="1" t="str">
        <f t="shared" si="52"/>
        <v>MID</v>
      </c>
      <c r="M1110" t="str">
        <f t="shared" si="53"/>
        <v>North Indian</v>
      </c>
      <c r="N1110" s="1" t="str" cm="1">
        <f t="array" ref="N1110">_xlfn.IFS(
G1110&lt;=25,"Fast",
G1110&lt;=40,"Medium",
G1110&gt;40,"Slow"
)</f>
        <v>Fast</v>
      </c>
    </row>
    <row r="1111" spans="1:14" x14ac:dyDescent="0.3">
      <c r="A1111" s="1">
        <v>51932</v>
      </c>
      <c r="B1111" s="1" t="s">
        <v>745</v>
      </c>
      <c r="C1111" s="1" t="s">
        <v>383</v>
      </c>
      <c r="D1111" s="1" t="s">
        <v>2693</v>
      </c>
      <c r="E1111" s="1">
        <v>500</v>
      </c>
      <c r="F1111" s="1">
        <v>2.9</v>
      </c>
      <c r="G1111" s="1">
        <v>80</v>
      </c>
      <c r="H1111" s="1" t="s">
        <v>131</v>
      </c>
      <c r="I1111" s="1" t="s">
        <v>2694</v>
      </c>
      <c r="J1111" s="1">
        <v>35</v>
      </c>
      <c r="K1111" s="1" t="str">
        <f t="shared" si="51"/>
        <v>valid</v>
      </c>
      <c r="L1111" s="1" t="str">
        <f t="shared" si="52"/>
        <v>MID</v>
      </c>
      <c r="M1111" t="str">
        <f t="shared" si="53"/>
        <v>North Indian</v>
      </c>
      <c r="N1111" s="1" t="str" cm="1">
        <f t="array" ref="N1111">_xlfn.IFS(
G1111&lt;=25,"Fast",
G1111&lt;=40,"Medium",
G1111&gt;40,"Slow"
)</f>
        <v>Slow</v>
      </c>
    </row>
    <row r="1112" spans="1:14" x14ac:dyDescent="0.3">
      <c r="A1112" s="1">
        <v>52024</v>
      </c>
      <c r="B1112" s="1" t="s">
        <v>1980</v>
      </c>
      <c r="C1112" s="1" t="s">
        <v>463</v>
      </c>
      <c r="D1112" s="1" t="s">
        <v>2695</v>
      </c>
      <c r="E1112" s="1">
        <v>300</v>
      </c>
      <c r="F1112" s="1">
        <v>3.7</v>
      </c>
      <c r="G1112" s="1">
        <v>100</v>
      </c>
      <c r="H1112" s="1" t="s">
        <v>2696</v>
      </c>
      <c r="I1112" s="1" t="s">
        <v>1980</v>
      </c>
      <c r="J1112" s="1">
        <v>46</v>
      </c>
      <c r="K1112" s="1" t="str">
        <f t="shared" si="51"/>
        <v>valid</v>
      </c>
      <c r="L1112" s="1" t="str">
        <f t="shared" si="52"/>
        <v>BUDGET</v>
      </c>
      <c r="M1112" t="str">
        <f t="shared" si="53"/>
        <v>North Indian</v>
      </c>
      <c r="N1112" s="1" t="str" cm="1">
        <f t="array" ref="N1112">_xlfn.IFS(
G1112&lt;=25,"Fast",
G1112&lt;=40,"Medium",
G1112&gt;40,"Slow"
)</f>
        <v>Slow</v>
      </c>
    </row>
    <row r="1113" spans="1:14" x14ac:dyDescent="0.3">
      <c r="A1113" s="1">
        <v>52045</v>
      </c>
      <c r="B1113" s="1" t="s">
        <v>734</v>
      </c>
      <c r="C1113" s="1" t="s">
        <v>463</v>
      </c>
      <c r="D1113" s="1" t="s">
        <v>2697</v>
      </c>
      <c r="E1113" s="1">
        <v>300</v>
      </c>
      <c r="F1113" s="1">
        <v>4.3</v>
      </c>
      <c r="G1113" s="1">
        <v>100</v>
      </c>
      <c r="H1113" s="1" t="s">
        <v>2698</v>
      </c>
      <c r="I1113" s="1" t="s">
        <v>2435</v>
      </c>
      <c r="J1113" s="1">
        <v>65</v>
      </c>
      <c r="K1113" s="1" t="str">
        <f t="shared" si="51"/>
        <v>valid</v>
      </c>
      <c r="L1113" s="1" t="str">
        <f t="shared" si="52"/>
        <v>BUDGET</v>
      </c>
      <c r="M1113" t="str">
        <f t="shared" si="53"/>
        <v>North Indian</v>
      </c>
      <c r="N1113" s="1" t="str" cm="1">
        <f t="array" ref="N1113">_xlfn.IFS(
G1113&lt;=25,"Fast",
G1113&lt;=40,"Medium",
G1113&gt;40,"Slow"
)</f>
        <v>Slow</v>
      </c>
    </row>
    <row r="1114" spans="1:14" x14ac:dyDescent="0.3">
      <c r="A1114" s="1">
        <v>52054</v>
      </c>
      <c r="B1114" s="1" t="s">
        <v>2699</v>
      </c>
      <c r="C1114" s="1" t="s">
        <v>115</v>
      </c>
      <c r="D1114" s="1" t="s">
        <v>2700</v>
      </c>
      <c r="E1114" s="1">
        <v>300</v>
      </c>
      <c r="F1114" s="1">
        <v>4.3</v>
      </c>
      <c r="G1114" s="1">
        <v>500</v>
      </c>
      <c r="H1114" s="1" t="s">
        <v>2701</v>
      </c>
      <c r="I1114" s="1" t="s">
        <v>2702</v>
      </c>
      <c r="J1114" s="1">
        <v>66</v>
      </c>
      <c r="K1114" s="1" t="str">
        <f t="shared" si="51"/>
        <v>valid</v>
      </c>
      <c r="L1114" s="1" t="str">
        <f t="shared" si="52"/>
        <v>BUDGET</v>
      </c>
      <c r="M1114" t="str">
        <f t="shared" si="53"/>
        <v>Lebanese</v>
      </c>
      <c r="N1114" s="1" t="str" cm="1">
        <f t="array" ref="N1114">_xlfn.IFS(
G1114&lt;=25,"Fast",
G1114&lt;=40,"Medium",
G1114&gt;40,"Slow"
)</f>
        <v>Slow</v>
      </c>
    </row>
    <row r="1115" spans="1:14" x14ac:dyDescent="0.3">
      <c r="A1115" s="1">
        <v>52151</v>
      </c>
      <c r="B1115" s="1" t="s">
        <v>2329</v>
      </c>
      <c r="C1115" s="1" t="s">
        <v>463</v>
      </c>
      <c r="D1115" s="1" t="s">
        <v>2703</v>
      </c>
      <c r="E1115" s="1">
        <v>350</v>
      </c>
      <c r="F1115" s="1">
        <v>4</v>
      </c>
      <c r="G1115" s="1">
        <v>100</v>
      </c>
      <c r="H1115" s="1" t="s">
        <v>2704</v>
      </c>
      <c r="I1115" s="1" t="s">
        <v>2685</v>
      </c>
      <c r="J1115" s="1">
        <v>49</v>
      </c>
      <c r="K1115" s="1" t="str">
        <f t="shared" si="51"/>
        <v>valid</v>
      </c>
      <c r="L1115" s="1" t="str">
        <f t="shared" si="52"/>
        <v>MID</v>
      </c>
      <c r="M1115" t="str">
        <f t="shared" si="53"/>
        <v>Burmese</v>
      </c>
      <c r="N1115" s="1" t="str" cm="1">
        <f t="array" ref="N1115">_xlfn.IFS(
G1115&lt;=25,"Fast",
G1115&lt;=40,"Medium",
G1115&gt;40,"Slow"
)</f>
        <v>Slow</v>
      </c>
    </row>
    <row r="1116" spans="1:14" x14ac:dyDescent="0.3">
      <c r="A1116" s="1">
        <v>52204</v>
      </c>
      <c r="B1116" s="1" t="s">
        <v>1949</v>
      </c>
      <c r="C1116" s="1" t="s">
        <v>68</v>
      </c>
      <c r="D1116" s="1" t="s">
        <v>2705</v>
      </c>
      <c r="E1116" s="1">
        <v>400</v>
      </c>
      <c r="F1116" s="1">
        <v>4</v>
      </c>
      <c r="G1116" s="1">
        <v>50</v>
      </c>
      <c r="H1116" s="1" t="s">
        <v>45</v>
      </c>
      <c r="I1116" s="1" t="s">
        <v>2706</v>
      </c>
      <c r="J1116" s="1">
        <v>63</v>
      </c>
      <c r="K1116" s="1" t="str">
        <f t="shared" si="51"/>
        <v>valid</v>
      </c>
      <c r="L1116" s="1" t="str">
        <f t="shared" si="52"/>
        <v>MID</v>
      </c>
      <c r="M1116" t="str">
        <f t="shared" si="53"/>
        <v>North Indian</v>
      </c>
      <c r="N1116" s="1" t="str" cm="1">
        <f t="array" ref="N1116">_xlfn.IFS(
G1116&lt;=25,"Fast",
G1116&lt;=40,"Medium",
G1116&gt;40,"Slow"
)</f>
        <v>Slow</v>
      </c>
    </row>
    <row r="1117" spans="1:14" x14ac:dyDescent="0.3">
      <c r="A1117" s="1">
        <v>52207</v>
      </c>
      <c r="B1117" s="1" t="s">
        <v>659</v>
      </c>
      <c r="C1117" s="1" t="s">
        <v>463</v>
      </c>
      <c r="D1117" s="1" t="s">
        <v>2707</v>
      </c>
      <c r="E1117" s="1">
        <v>400</v>
      </c>
      <c r="F1117" s="1">
        <v>4</v>
      </c>
      <c r="G1117" s="1">
        <v>100</v>
      </c>
      <c r="H1117" s="1" t="s">
        <v>2708</v>
      </c>
      <c r="I1117" s="1" t="s">
        <v>659</v>
      </c>
      <c r="J1117" s="1">
        <v>73</v>
      </c>
      <c r="K1117" s="1" t="str">
        <f t="shared" si="51"/>
        <v>valid</v>
      </c>
      <c r="L1117" s="1" t="str">
        <f t="shared" si="52"/>
        <v>MID</v>
      </c>
      <c r="M1117" t="str">
        <f t="shared" si="53"/>
        <v>Biryani</v>
      </c>
      <c r="N1117" s="1" t="str" cm="1">
        <f t="array" ref="N1117">_xlfn.IFS(
G1117&lt;=25,"Fast",
G1117&lt;=40,"Medium",
G1117&gt;40,"Slow"
)</f>
        <v>Slow</v>
      </c>
    </row>
    <row r="1118" spans="1:14" x14ac:dyDescent="0.3">
      <c r="A1118" s="1">
        <v>52250</v>
      </c>
      <c r="B1118" s="1" t="s">
        <v>285</v>
      </c>
      <c r="C1118" s="1" t="s">
        <v>115</v>
      </c>
      <c r="D1118" s="1" t="s">
        <v>2709</v>
      </c>
      <c r="E1118" s="1">
        <v>300</v>
      </c>
      <c r="F1118" s="1">
        <v>2.9</v>
      </c>
      <c r="G1118" s="1">
        <v>80</v>
      </c>
      <c r="H1118" s="1" t="s">
        <v>2710</v>
      </c>
      <c r="I1118" s="1" t="s">
        <v>2711</v>
      </c>
      <c r="J1118" s="1">
        <v>52</v>
      </c>
      <c r="K1118" s="1" t="str">
        <f t="shared" si="51"/>
        <v>valid</v>
      </c>
      <c r="L1118" s="1" t="str">
        <f t="shared" si="52"/>
        <v>BUDGET</v>
      </c>
      <c r="M1118" t="str">
        <f t="shared" si="53"/>
        <v>Biryani</v>
      </c>
      <c r="N1118" s="1" t="str" cm="1">
        <f t="array" ref="N1118">_xlfn.IFS(
G1118&lt;=25,"Fast",
G1118&lt;=40,"Medium",
G1118&gt;40,"Slow"
)</f>
        <v>Slow</v>
      </c>
    </row>
    <row r="1119" spans="1:14" x14ac:dyDescent="0.3">
      <c r="A1119" s="1">
        <v>52338</v>
      </c>
      <c r="B1119" s="1" t="s">
        <v>382</v>
      </c>
      <c r="C1119" s="1" t="s">
        <v>383</v>
      </c>
      <c r="D1119" s="1" t="s">
        <v>2712</v>
      </c>
      <c r="E1119" s="1">
        <v>400</v>
      </c>
      <c r="F1119" s="1">
        <v>2.9</v>
      </c>
      <c r="G1119" s="1">
        <v>80</v>
      </c>
      <c r="H1119" s="1" t="s">
        <v>710</v>
      </c>
      <c r="I1119" s="1" t="s">
        <v>382</v>
      </c>
      <c r="J1119" s="1">
        <v>61</v>
      </c>
      <c r="K1119" s="1" t="str">
        <f t="shared" si="51"/>
        <v>valid</v>
      </c>
      <c r="L1119" s="1" t="str">
        <f t="shared" si="52"/>
        <v>MID</v>
      </c>
      <c r="M1119" t="str">
        <f t="shared" si="53"/>
        <v>Pizzas</v>
      </c>
      <c r="N1119" s="1" t="str" cm="1">
        <f t="array" ref="N1119">_xlfn.IFS(
G1119&lt;=25,"Fast",
G1119&lt;=40,"Medium",
G1119&gt;40,"Slow"
)</f>
        <v>Slow</v>
      </c>
    </row>
    <row r="1120" spans="1:14" x14ac:dyDescent="0.3">
      <c r="A1120" s="1">
        <v>52344</v>
      </c>
      <c r="B1120" s="1" t="s">
        <v>319</v>
      </c>
      <c r="C1120" s="1" t="s">
        <v>189</v>
      </c>
      <c r="D1120" s="1" t="s">
        <v>2713</v>
      </c>
      <c r="E1120" s="1">
        <v>300</v>
      </c>
      <c r="F1120" s="1">
        <v>2.9</v>
      </c>
      <c r="G1120" s="1">
        <v>80</v>
      </c>
      <c r="H1120" s="1" t="s">
        <v>2714</v>
      </c>
      <c r="I1120" s="1" t="s">
        <v>2715</v>
      </c>
      <c r="J1120" s="1">
        <v>80</v>
      </c>
      <c r="K1120" s="1" t="str">
        <f t="shared" si="51"/>
        <v>valid</v>
      </c>
      <c r="L1120" s="1" t="str">
        <f t="shared" si="52"/>
        <v>BUDGET</v>
      </c>
      <c r="M1120" t="str">
        <f t="shared" si="53"/>
        <v>Italian</v>
      </c>
      <c r="N1120" s="1" t="str" cm="1">
        <f t="array" ref="N1120">_xlfn.IFS(
G1120&lt;=25,"Fast",
G1120&lt;=40,"Medium",
G1120&gt;40,"Slow"
)</f>
        <v>Slow</v>
      </c>
    </row>
    <row r="1121" spans="1:14" x14ac:dyDescent="0.3">
      <c r="A1121" s="1">
        <v>52364</v>
      </c>
      <c r="B1121" s="1" t="s">
        <v>433</v>
      </c>
      <c r="C1121" s="1" t="s">
        <v>115</v>
      </c>
      <c r="D1121" s="1" t="s">
        <v>2716</v>
      </c>
      <c r="E1121" s="1">
        <v>500</v>
      </c>
      <c r="F1121" s="1">
        <v>2.9</v>
      </c>
      <c r="G1121" s="1">
        <v>80</v>
      </c>
      <c r="H1121" s="1" t="s">
        <v>1128</v>
      </c>
      <c r="I1121" s="1" t="s">
        <v>261</v>
      </c>
      <c r="J1121" s="1">
        <v>57</v>
      </c>
      <c r="K1121" s="1" t="str">
        <f t="shared" si="51"/>
        <v>valid</v>
      </c>
      <c r="L1121" s="1" t="str">
        <f t="shared" si="52"/>
        <v>MID</v>
      </c>
      <c r="M1121" t="str">
        <f t="shared" si="53"/>
        <v>Desserts</v>
      </c>
      <c r="N1121" s="1" t="str" cm="1">
        <f t="array" ref="N1121">_xlfn.IFS(
G1121&lt;=25,"Fast",
G1121&lt;=40,"Medium",
G1121&gt;40,"Slow"
)</f>
        <v>Slow</v>
      </c>
    </row>
    <row r="1122" spans="1:14" x14ac:dyDescent="0.3">
      <c r="A1122" s="1">
        <v>52368</v>
      </c>
      <c r="B1122" s="1" t="s">
        <v>969</v>
      </c>
      <c r="C1122" s="1" t="s">
        <v>115</v>
      </c>
      <c r="D1122" s="1" t="s">
        <v>2717</v>
      </c>
      <c r="E1122" s="1">
        <v>500</v>
      </c>
      <c r="F1122" s="1">
        <v>4.5</v>
      </c>
      <c r="G1122" s="1">
        <v>100</v>
      </c>
      <c r="H1122" s="1" t="s">
        <v>2718</v>
      </c>
      <c r="I1122" s="1" t="s">
        <v>969</v>
      </c>
      <c r="J1122" s="1">
        <v>72</v>
      </c>
      <c r="K1122" s="1" t="str">
        <f t="shared" si="51"/>
        <v>valid</v>
      </c>
      <c r="L1122" s="1" t="str">
        <f t="shared" si="52"/>
        <v>MID</v>
      </c>
      <c r="M1122" t="str">
        <f t="shared" si="53"/>
        <v>American</v>
      </c>
      <c r="N1122" s="1" t="str" cm="1">
        <f t="array" ref="N1122">_xlfn.IFS(
G1122&lt;=25,"Fast",
G1122&lt;=40,"Medium",
G1122&gt;40,"Slow"
)</f>
        <v>Slow</v>
      </c>
    </row>
    <row r="1123" spans="1:14" x14ac:dyDescent="0.3">
      <c r="A1123" s="1">
        <v>52419</v>
      </c>
      <c r="B1123" s="1" t="s">
        <v>151</v>
      </c>
      <c r="C1123" s="1" t="s">
        <v>68</v>
      </c>
      <c r="D1123" s="1" t="s">
        <v>2719</v>
      </c>
      <c r="E1123" s="1">
        <v>150</v>
      </c>
      <c r="F1123" s="1">
        <v>4.0999999999999996</v>
      </c>
      <c r="G1123" s="1">
        <v>50</v>
      </c>
      <c r="H1123" s="1" t="s">
        <v>2720</v>
      </c>
      <c r="I1123" s="1" t="s">
        <v>2721</v>
      </c>
      <c r="J1123" s="1">
        <v>31</v>
      </c>
      <c r="K1123" s="1" t="str">
        <f t="shared" si="51"/>
        <v>valid</v>
      </c>
      <c r="L1123" s="1" t="str">
        <f t="shared" si="52"/>
        <v>BUDGET</v>
      </c>
      <c r="M1123" t="str">
        <f t="shared" si="53"/>
        <v>Snacks</v>
      </c>
      <c r="N1123" s="1" t="str" cm="1">
        <f t="array" ref="N1123">_xlfn.IFS(
G1123&lt;=25,"Fast",
G1123&lt;=40,"Medium",
G1123&gt;40,"Slow"
)</f>
        <v>Slow</v>
      </c>
    </row>
    <row r="1124" spans="1:14" x14ac:dyDescent="0.3">
      <c r="A1124" s="1">
        <v>52460</v>
      </c>
      <c r="B1124" s="1" t="s">
        <v>319</v>
      </c>
      <c r="C1124" s="1" t="s">
        <v>189</v>
      </c>
      <c r="D1124" s="1" t="s">
        <v>2722</v>
      </c>
      <c r="E1124" s="1">
        <v>400</v>
      </c>
      <c r="F1124" s="1">
        <v>4.3</v>
      </c>
      <c r="G1124" s="1">
        <v>20</v>
      </c>
      <c r="H1124" s="1" t="s">
        <v>1068</v>
      </c>
      <c r="I1124" s="1" t="s">
        <v>2723</v>
      </c>
      <c r="J1124" s="1">
        <v>66</v>
      </c>
      <c r="K1124" s="1" t="str">
        <f t="shared" si="51"/>
        <v>valid</v>
      </c>
      <c r="L1124" s="1" t="str">
        <f t="shared" si="52"/>
        <v>MID</v>
      </c>
      <c r="M1124" t="str">
        <f t="shared" si="53"/>
        <v>Indian</v>
      </c>
      <c r="N1124" s="1" t="str" cm="1">
        <f t="array" ref="N1124">_xlfn.IFS(
G1124&lt;=25,"Fast",
G1124&lt;=40,"Medium",
G1124&gt;40,"Slow"
)</f>
        <v>Fast</v>
      </c>
    </row>
    <row r="1125" spans="1:14" x14ac:dyDescent="0.3">
      <c r="A1125" s="1">
        <v>52463</v>
      </c>
      <c r="B1125" s="1" t="s">
        <v>1702</v>
      </c>
      <c r="C1125" s="1" t="s">
        <v>11</v>
      </c>
      <c r="D1125" s="1" t="s">
        <v>2724</v>
      </c>
      <c r="E1125" s="1">
        <v>500</v>
      </c>
      <c r="F1125" s="1">
        <v>4.2</v>
      </c>
      <c r="G1125" s="1">
        <v>100</v>
      </c>
      <c r="H1125" s="1" t="s">
        <v>2725</v>
      </c>
      <c r="I1125" s="1" t="s">
        <v>160</v>
      </c>
      <c r="J1125" s="1">
        <v>51</v>
      </c>
      <c r="K1125" s="1" t="str">
        <f t="shared" si="51"/>
        <v>valid</v>
      </c>
      <c r="L1125" s="1" t="str">
        <f t="shared" si="52"/>
        <v>MID</v>
      </c>
      <c r="M1125" t="str">
        <f t="shared" si="53"/>
        <v>Chinese</v>
      </c>
      <c r="N1125" s="1" t="str" cm="1">
        <f t="array" ref="N1125">_xlfn.IFS(
G1125&lt;=25,"Fast",
G1125&lt;=40,"Medium",
G1125&gt;40,"Slow"
)</f>
        <v>Slow</v>
      </c>
    </row>
    <row r="1126" spans="1:14" x14ac:dyDescent="0.3">
      <c r="A1126" s="1">
        <v>52533</v>
      </c>
      <c r="B1126" s="1" t="s">
        <v>350</v>
      </c>
      <c r="C1126" s="1" t="s">
        <v>115</v>
      </c>
      <c r="D1126" s="1" t="s">
        <v>2726</v>
      </c>
      <c r="E1126" s="1">
        <v>500</v>
      </c>
      <c r="F1126" s="1">
        <v>3.9</v>
      </c>
      <c r="G1126" s="1">
        <v>100</v>
      </c>
      <c r="H1126" s="1" t="s">
        <v>708</v>
      </c>
      <c r="I1126" s="1" t="s">
        <v>276</v>
      </c>
      <c r="J1126" s="1">
        <v>58</v>
      </c>
      <c r="K1126" s="1" t="str">
        <f t="shared" si="51"/>
        <v>valid</v>
      </c>
      <c r="L1126" s="1" t="str">
        <f t="shared" si="52"/>
        <v>MID</v>
      </c>
      <c r="M1126" t="str">
        <f t="shared" si="53"/>
        <v>Seafood</v>
      </c>
      <c r="N1126" s="1" t="str" cm="1">
        <f t="array" ref="N1126">_xlfn.IFS(
G1126&lt;=25,"Fast",
G1126&lt;=40,"Medium",
G1126&gt;40,"Slow"
)</f>
        <v>Slow</v>
      </c>
    </row>
    <row r="1127" spans="1:14" x14ac:dyDescent="0.3">
      <c r="A1127" s="1">
        <v>52548</v>
      </c>
      <c r="B1127" s="1" t="s">
        <v>1980</v>
      </c>
      <c r="C1127" s="1" t="s">
        <v>463</v>
      </c>
      <c r="D1127" s="1" t="s">
        <v>2727</v>
      </c>
      <c r="E1127" s="1">
        <v>400</v>
      </c>
      <c r="F1127" s="1">
        <v>3.9</v>
      </c>
      <c r="G1127" s="1">
        <v>100</v>
      </c>
      <c r="H1127" s="1" t="s">
        <v>2728</v>
      </c>
      <c r="I1127" s="1" t="s">
        <v>2729</v>
      </c>
      <c r="J1127" s="1">
        <v>50</v>
      </c>
      <c r="K1127" s="1" t="str">
        <f t="shared" si="51"/>
        <v>valid</v>
      </c>
      <c r="L1127" s="1" t="str">
        <f t="shared" si="52"/>
        <v>MID</v>
      </c>
      <c r="M1127" t="str">
        <f t="shared" si="53"/>
        <v>Biryani</v>
      </c>
      <c r="N1127" s="1" t="str" cm="1">
        <f t="array" ref="N1127">_xlfn.IFS(
G1127&lt;=25,"Fast",
G1127&lt;=40,"Medium",
G1127&gt;40,"Slow"
)</f>
        <v>Slow</v>
      </c>
    </row>
    <row r="1128" spans="1:14" x14ac:dyDescent="0.3">
      <c r="A1128" s="1">
        <v>52566</v>
      </c>
      <c r="B1128" s="1" t="s">
        <v>745</v>
      </c>
      <c r="C1128" s="1" t="s">
        <v>383</v>
      </c>
      <c r="D1128" s="1" t="s">
        <v>2730</v>
      </c>
      <c r="E1128" s="1">
        <v>800</v>
      </c>
      <c r="F1128" s="1">
        <v>2.9</v>
      </c>
      <c r="G1128" s="1">
        <v>80</v>
      </c>
      <c r="H1128" s="1" t="s">
        <v>429</v>
      </c>
      <c r="I1128" s="1" t="s">
        <v>2731</v>
      </c>
      <c r="J1128" s="1">
        <v>37</v>
      </c>
      <c r="K1128" s="1" t="str">
        <f t="shared" si="51"/>
        <v>valid</v>
      </c>
      <c r="L1128" s="1" t="str">
        <f t="shared" si="52"/>
        <v>PREMIUM</v>
      </c>
      <c r="M1128" t="str">
        <f t="shared" si="53"/>
        <v>North Indian</v>
      </c>
      <c r="N1128" s="1" t="str" cm="1">
        <f t="array" ref="N1128">_xlfn.IFS(
G1128&lt;=25,"Fast",
G1128&lt;=40,"Medium",
G1128&gt;40,"Slow"
)</f>
        <v>Slow</v>
      </c>
    </row>
    <row r="1129" spans="1:14" x14ac:dyDescent="0.3">
      <c r="A1129" s="1">
        <v>52604</v>
      </c>
      <c r="B1129" s="1" t="s">
        <v>463</v>
      </c>
      <c r="C1129" s="1" t="s">
        <v>463</v>
      </c>
      <c r="D1129" s="1" t="s">
        <v>2732</v>
      </c>
      <c r="E1129" s="1">
        <v>450</v>
      </c>
      <c r="F1129" s="1">
        <v>4.0999999999999996</v>
      </c>
      <c r="G1129" s="1">
        <v>100</v>
      </c>
      <c r="H1129" s="1" t="s">
        <v>710</v>
      </c>
      <c r="I1129" s="1" t="s">
        <v>2685</v>
      </c>
      <c r="J1129" s="1">
        <v>48</v>
      </c>
      <c r="K1129" s="1" t="str">
        <f t="shared" si="51"/>
        <v>valid</v>
      </c>
      <c r="L1129" s="1" t="str">
        <f t="shared" si="52"/>
        <v>MID</v>
      </c>
      <c r="M1129" t="str">
        <f t="shared" si="53"/>
        <v>Pizzas</v>
      </c>
      <c r="N1129" s="1" t="str" cm="1">
        <f t="array" ref="N1129">_xlfn.IFS(
G1129&lt;=25,"Fast",
G1129&lt;=40,"Medium",
G1129&gt;40,"Slow"
)</f>
        <v>Slow</v>
      </c>
    </row>
    <row r="1130" spans="1:14" x14ac:dyDescent="0.3">
      <c r="A1130" s="1">
        <v>52686</v>
      </c>
      <c r="B1130" s="1" t="s">
        <v>156</v>
      </c>
      <c r="C1130" s="1" t="s">
        <v>11</v>
      </c>
      <c r="D1130" s="1" t="s">
        <v>1808</v>
      </c>
      <c r="E1130" s="1">
        <v>800</v>
      </c>
      <c r="F1130" s="1">
        <v>4.3</v>
      </c>
      <c r="G1130" s="1">
        <v>100</v>
      </c>
      <c r="H1130" s="1" t="s">
        <v>19</v>
      </c>
      <c r="I1130" s="1" t="s">
        <v>2733</v>
      </c>
      <c r="J1130" s="1">
        <v>38</v>
      </c>
      <c r="K1130" s="1" t="str">
        <f t="shared" si="51"/>
        <v>valid</v>
      </c>
      <c r="L1130" s="1" t="str">
        <f t="shared" si="52"/>
        <v>PREMIUM</v>
      </c>
      <c r="M1130" t="str">
        <f t="shared" si="53"/>
        <v>Chinese</v>
      </c>
      <c r="N1130" s="1" t="str" cm="1">
        <f t="array" ref="N1130">_xlfn.IFS(
G1130&lt;=25,"Fast",
G1130&lt;=40,"Medium",
G1130&gt;40,"Slow"
)</f>
        <v>Slow</v>
      </c>
    </row>
    <row r="1131" spans="1:14" x14ac:dyDescent="0.3">
      <c r="A1131" s="1">
        <v>52712</v>
      </c>
      <c r="B1131" s="1" t="s">
        <v>2353</v>
      </c>
      <c r="C1131" s="1" t="s">
        <v>2068</v>
      </c>
      <c r="D1131" s="1" t="s">
        <v>2734</v>
      </c>
      <c r="E1131" s="1">
        <v>650</v>
      </c>
      <c r="F1131" s="1">
        <v>2.9</v>
      </c>
      <c r="G1131" s="1">
        <v>80</v>
      </c>
      <c r="H1131" s="1" t="s">
        <v>45</v>
      </c>
      <c r="I1131" s="1" t="s">
        <v>2067</v>
      </c>
      <c r="J1131" s="1">
        <v>36</v>
      </c>
      <c r="K1131" s="1" t="str">
        <f t="shared" si="51"/>
        <v>valid</v>
      </c>
      <c r="L1131" s="1" t="str">
        <f t="shared" si="52"/>
        <v>PREMIUM</v>
      </c>
      <c r="M1131" t="str">
        <f t="shared" si="53"/>
        <v>North Indian</v>
      </c>
      <c r="N1131" s="1" t="str" cm="1">
        <f t="array" ref="N1131">_xlfn.IFS(
G1131&lt;=25,"Fast",
G1131&lt;=40,"Medium",
G1131&gt;40,"Slow"
)</f>
        <v>Slow</v>
      </c>
    </row>
    <row r="1132" spans="1:14" x14ac:dyDescent="0.3">
      <c r="A1132" s="1">
        <v>52725</v>
      </c>
      <c r="B1132" s="1" t="s">
        <v>891</v>
      </c>
      <c r="C1132" s="1" t="s">
        <v>463</v>
      </c>
      <c r="D1132" s="1" t="s">
        <v>2735</v>
      </c>
      <c r="E1132" s="1">
        <v>200</v>
      </c>
      <c r="F1132" s="1">
        <v>4.4000000000000004</v>
      </c>
      <c r="G1132" s="1">
        <v>100</v>
      </c>
      <c r="H1132" s="1" t="s">
        <v>2417</v>
      </c>
      <c r="I1132" s="1" t="s">
        <v>891</v>
      </c>
      <c r="J1132" s="1">
        <v>46</v>
      </c>
      <c r="K1132" s="1" t="str">
        <f t="shared" si="51"/>
        <v>valid</v>
      </c>
      <c r="L1132" s="1" t="str">
        <f t="shared" si="52"/>
        <v>BUDGET</v>
      </c>
      <c r="M1132" t="str">
        <f t="shared" si="53"/>
        <v>South Indian</v>
      </c>
      <c r="N1132" s="1" t="str" cm="1">
        <f t="array" ref="N1132">_xlfn.IFS(
G1132&lt;=25,"Fast",
G1132&lt;=40,"Medium",
G1132&gt;40,"Slow"
)</f>
        <v>Slow</v>
      </c>
    </row>
    <row r="1133" spans="1:14" x14ac:dyDescent="0.3">
      <c r="A1133" s="1">
        <v>52767</v>
      </c>
      <c r="B1133" s="1" t="s">
        <v>459</v>
      </c>
      <c r="C1133" s="1" t="s">
        <v>91</v>
      </c>
      <c r="D1133" s="1" t="s">
        <v>1118</v>
      </c>
      <c r="E1133" s="1">
        <v>400</v>
      </c>
      <c r="F1133" s="1">
        <v>4.3</v>
      </c>
      <c r="G1133" s="1">
        <v>1000</v>
      </c>
      <c r="H1133" s="1" t="s">
        <v>1119</v>
      </c>
      <c r="I1133" s="1" t="s">
        <v>2457</v>
      </c>
      <c r="J1133" s="1">
        <v>41</v>
      </c>
      <c r="K1133" s="1" t="str">
        <f t="shared" si="51"/>
        <v>valid</v>
      </c>
      <c r="L1133" s="1" t="str">
        <f t="shared" si="52"/>
        <v>MID</v>
      </c>
      <c r="M1133" t="str">
        <f t="shared" si="53"/>
        <v>American</v>
      </c>
      <c r="N1133" s="1" t="str" cm="1">
        <f t="array" ref="N1133">_xlfn.IFS(
G1133&lt;=25,"Fast",
G1133&lt;=40,"Medium",
G1133&gt;40,"Slow"
)</f>
        <v>Slow</v>
      </c>
    </row>
    <row r="1134" spans="1:14" x14ac:dyDescent="0.3">
      <c r="A1134" s="1">
        <v>53007</v>
      </c>
      <c r="B1134" s="1" t="s">
        <v>1654</v>
      </c>
      <c r="C1134" s="1" t="s">
        <v>68</v>
      </c>
      <c r="D1134" s="1" t="s">
        <v>2736</v>
      </c>
      <c r="E1134" s="1">
        <v>200</v>
      </c>
      <c r="F1134" s="1">
        <v>3.9</v>
      </c>
      <c r="G1134" s="1">
        <v>1000</v>
      </c>
      <c r="H1134" s="1" t="s">
        <v>2737</v>
      </c>
      <c r="I1134" s="1" t="s">
        <v>2738</v>
      </c>
      <c r="J1134" s="1">
        <v>52</v>
      </c>
      <c r="K1134" s="1" t="str">
        <f t="shared" si="51"/>
        <v>valid</v>
      </c>
      <c r="L1134" s="1" t="str">
        <f t="shared" si="52"/>
        <v>BUDGET</v>
      </c>
      <c r="M1134" t="str">
        <f t="shared" si="53"/>
        <v>Biryani</v>
      </c>
      <c r="N1134" s="1" t="str" cm="1">
        <f t="array" ref="N1134">_xlfn.IFS(
G1134&lt;=25,"Fast",
G1134&lt;=40,"Medium",
G1134&gt;40,"Slow"
)</f>
        <v>Slow</v>
      </c>
    </row>
    <row r="1135" spans="1:14" x14ac:dyDescent="0.3">
      <c r="A1135" s="1">
        <v>53009</v>
      </c>
      <c r="B1135" s="1" t="s">
        <v>2739</v>
      </c>
      <c r="C1135" s="1" t="s">
        <v>68</v>
      </c>
      <c r="D1135" s="1" t="s">
        <v>2740</v>
      </c>
      <c r="E1135" s="1">
        <v>200</v>
      </c>
      <c r="F1135" s="1">
        <v>4</v>
      </c>
      <c r="G1135" s="1">
        <v>1000</v>
      </c>
      <c r="H1135" s="1" t="s">
        <v>2741</v>
      </c>
      <c r="I1135" s="1" t="s">
        <v>2738</v>
      </c>
      <c r="J1135" s="1">
        <v>51</v>
      </c>
      <c r="K1135" s="1" t="str">
        <f t="shared" si="51"/>
        <v>valid</v>
      </c>
      <c r="L1135" s="1" t="str">
        <f t="shared" si="52"/>
        <v>BUDGET</v>
      </c>
      <c r="M1135" t="str">
        <f t="shared" si="53"/>
        <v>Biryani</v>
      </c>
      <c r="N1135" s="1" t="str" cm="1">
        <f t="array" ref="N1135">_xlfn.IFS(
G1135&lt;=25,"Fast",
G1135&lt;=40,"Medium",
G1135&gt;40,"Slow"
)</f>
        <v>Slow</v>
      </c>
    </row>
    <row r="1136" spans="1:14" x14ac:dyDescent="0.3">
      <c r="A1136" s="1">
        <v>53211</v>
      </c>
      <c r="B1136" s="1" t="s">
        <v>276</v>
      </c>
      <c r="C1136" s="1" t="s">
        <v>115</v>
      </c>
      <c r="D1136" s="1" t="s">
        <v>2742</v>
      </c>
      <c r="E1136" s="1">
        <v>300</v>
      </c>
      <c r="F1136" s="1">
        <v>4.3</v>
      </c>
      <c r="G1136" s="1">
        <v>100</v>
      </c>
      <c r="H1136" s="1" t="s">
        <v>2743</v>
      </c>
      <c r="I1136" s="1" t="s">
        <v>276</v>
      </c>
      <c r="J1136" s="1">
        <v>45</v>
      </c>
      <c r="K1136" s="1" t="str">
        <f t="shared" si="51"/>
        <v>valid</v>
      </c>
      <c r="L1136" s="1" t="str">
        <f t="shared" si="52"/>
        <v>BUDGET</v>
      </c>
      <c r="M1136" t="str">
        <f t="shared" si="53"/>
        <v>Chinese</v>
      </c>
      <c r="N1136" s="1" t="str" cm="1">
        <f t="array" ref="N1136">_xlfn.IFS(
G1136&lt;=25,"Fast",
G1136&lt;=40,"Medium",
G1136&gt;40,"Slow"
)</f>
        <v>Slow</v>
      </c>
    </row>
    <row r="1137" spans="1:14" x14ac:dyDescent="0.3">
      <c r="A1137" s="1">
        <v>53261</v>
      </c>
      <c r="B1137" s="1" t="s">
        <v>1689</v>
      </c>
      <c r="C1137" s="1" t="s">
        <v>68</v>
      </c>
      <c r="D1137" s="1" t="s">
        <v>2744</v>
      </c>
      <c r="E1137" s="1">
        <v>800</v>
      </c>
      <c r="F1137" s="1">
        <v>4.0999999999999996</v>
      </c>
      <c r="G1137" s="1">
        <v>500</v>
      </c>
      <c r="H1137" s="1" t="s">
        <v>2745</v>
      </c>
      <c r="I1137" s="1" t="s">
        <v>2746</v>
      </c>
      <c r="J1137" s="1">
        <v>65</v>
      </c>
      <c r="K1137" s="1" t="str">
        <f t="shared" si="51"/>
        <v>valid</v>
      </c>
      <c r="L1137" s="1" t="str">
        <f t="shared" si="52"/>
        <v>PREMIUM</v>
      </c>
      <c r="M1137" t="str">
        <f t="shared" si="53"/>
        <v>Mediterranean</v>
      </c>
      <c r="N1137" s="1" t="str" cm="1">
        <f t="array" ref="N1137">_xlfn.IFS(
G1137&lt;=25,"Fast",
G1137&lt;=40,"Medium",
G1137&gt;40,"Slow"
)</f>
        <v>Slow</v>
      </c>
    </row>
    <row r="1138" spans="1:14" x14ac:dyDescent="0.3">
      <c r="A1138" s="1">
        <v>53503</v>
      </c>
      <c r="B1138" s="1" t="s">
        <v>156</v>
      </c>
      <c r="C1138" s="1" t="s">
        <v>11</v>
      </c>
      <c r="D1138" s="1" t="s">
        <v>2747</v>
      </c>
      <c r="E1138" s="1">
        <v>1000</v>
      </c>
      <c r="F1138" s="1">
        <v>4.5</v>
      </c>
      <c r="G1138" s="1">
        <v>100</v>
      </c>
      <c r="H1138" s="1" t="s">
        <v>2748</v>
      </c>
      <c r="I1138" s="1" t="s">
        <v>175</v>
      </c>
      <c r="J1138" s="1">
        <v>35</v>
      </c>
      <c r="K1138" s="1" t="str">
        <f t="shared" si="51"/>
        <v>valid</v>
      </c>
      <c r="L1138" s="1" t="str">
        <f t="shared" si="52"/>
        <v>PREMIUM</v>
      </c>
      <c r="M1138" t="str">
        <f t="shared" si="53"/>
        <v>Pizzas</v>
      </c>
      <c r="N1138" s="1" t="str" cm="1">
        <f t="array" ref="N1138">_xlfn.IFS(
G1138&lt;=25,"Fast",
G1138&lt;=40,"Medium",
G1138&gt;40,"Slow"
)</f>
        <v>Slow</v>
      </c>
    </row>
    <row r="1139" spans="1:14" x14ac:dyDescent="0.3">
      <c r="A1139" s="1">
        <v>53659</v>
      </c>
      <c r="B1139" s="1" t="s">
        <v>319</v>
      </c>
      <c r="C1139" s="1" t="s">
        <v>189</v>
      </c>
      <c r="D1139" s="1" t="s">
        <v>2749</v>
      </c>
      <c r="E1139" s="1">
        <v>1200</v>
      </c>
      <c r="F1139" s="1">
        <v>2.9</v>
      </c>
      <c r="G1139" s="1">
        <v>80</v>
      </c>
      <c r="H1139" s="1" t="s">
        <v>2750</v>
      </c>
      <c r="I1139" s="1" t="s">
        <v>2751</v>
      </c>
      <c r="J1139" s="1">
        <v>80</v>
      </c>
      <c r="K1139" s="1" t="str">
        <f t="shared" si="51"/>
        <v>valid</v>
      </c>
      <c r="L1139" s="1" t="str">
        <f t="shared" si="52"/>
        <v>PREMIUM</v>
      </c>
      <c r="M1139" t="str">
        <f t="shared" si="53"/>
        <v>Indian</v>
      </c>
      <c r="N1139" s="1" t="str" cm="1">
        <f t="array" ref="N1139">_xlfn.IFS(
G1139&lt;=25,"Fast",
G1139&lt;=40,"Medium",
G1139&gt;40,"Slow"
)</f>
        <v>Slow</v>
      </c>
    </row>
    <row r="1140" spans="1:14" x14ac:dyDescent="0.3">
      <c r="A1140" s="1">
        <v>53710</v>
      </c>
      <c r="B1140" s="1" t="s">
        <v>463</v>
      </c>
      <c r="C1140" s="1" t="s">
        <v>463</v>
      </c>
      <c r="D1140" s="1" t="s">
        <v>2752</v>
      </c>
      <c r="E1140" s="1">
        <v>250</v>
      </c>
      <c r="F1140" s="1">
        <v>4</v>
      </c>
      <c r="G1140" s="1">
        <v>100</v>
      </c>
      <c r="H1140" s="1" t="s">
        <v>639</v>
      </c>
      <c r="I1140" s="1" t="s">
        <v>1029</v>
      </c>
      <c r="J1140" s="1">
        <v>75</v>
      </c>
      <c r="K1140" s="1" t="str">
        <f t="shared" si="51"/>
        <v>valid</v>
      </c>
      <c r="L1140" s="1" t="str">
        <f t="shared" si="52"/>
        <v>BUDGET</v>
      </c>
      <c r="M1140" t="str">
        <f t="shared" si="53"/>
        <v>Italian</v>
      </c>
      <c r="N1140" s="1" t="str" cm="1">
        <f t="array" ref="N1140">_xlfn.IFS(
G1140&lt;=25,"Fast",
G1140&lt;=40,"Medium",
G1140&gt;40,"Slow"
)</f>
        <v>Slow</v>
      </c>
    </row>
    <row r="1141" spans="1:14" x14ac:dyDescent="0.3">
      <c r="A1141" s="1">
        <v>53815</v>
      </c>
      <c r="B1141" s="1" t="s">
        <v>1020</v>
      </c>
      <c r="C1141" s="1" t="s">
        <v>463</v>
      </c>
      <c r="D1141" s="1" t="s">
        <v>2753</v>
      </c>
      <c r="E1141" s="1">
        <v>250</v>
      </c>
      <c r="F1141" s="1">
        <v>3.8</v>
      </c>
      <c r="G1141" s="1">
        <v>20</v>
      </c>
      <c r="H1141" s="1" t="s">
        <v>2754</v>
      </c>
      <c r="I1141" s="1" t="s">
        <v>1020</v>
      </c>
      <c r="J1141" s="1">
        <v>65</v>
      </c>
      <c r="K1141" s="1" t="str">
        <f t="shared" si="51"/>
        <v>valid</v>
      </c>
      <c r="L1141" s="1" t="str">
        <f t="shared" si="52"/>
        <v>BUDGET</v>
      </c>
      <c r="M1141" t="str">
        <f t="shared" si="53"/>
        <v>Biryani</v>
      </c>
      <c r="N1141" s="1" t="str" cm="1">
        <f t="array" ref="N1141">_xlfn.IFS(
G1141&lt;=25,"Fast",
G1141&lt;=40,"Medium",
G1141&gt;40,"Slow"
)</f>
        <v>Fast</v>
      </c>
    </row>
    <row r="1142" spans="1:14" x14ac:dyDescent="0.3">
      <c r="A1142" s="1">
        <v>53884</v>
      </c>
      <c r="B1142" s="1" t="s">
        <v>738</v>
      </c>
      <c r="C1142" s="1" t="s">
        <v>463</v>
      </c>
      <c r="D1142" s="1" t="s">
        <v>2755</v>
      </c>
      <c r="E1142" s="1">
        <v>150</v>
      </c>
      <c r="F1142" s="1">
        <v>4.0999999999999996</v>
      </c>
      <c r="G1142" s="1">
        <v>50</v>
      </c>
      <c r="H1142" s="1" t="s">
        <v>2756</v>
      </c>
      <c r="I1142" s="1" t="s">
        <v>738</v>
      </c>
      <c r="J1142" s="1">
        <v>45</v>
      </c>
      <c r="K1142" s="1" t="str">
        <f t="shared" si="51"/>
        <v>valid</v>
      </c>
      <c r="L1142" s="1" t="str">
        <f t="shared" si="52"/>
        <v>BUDGET</v>
      </c>
      <c r="M1142" t="str">
        <f t="shared" si="53"/>
        <v>Street Food</v>
      </c>
      <c r="N1142" s="1" t="str" cm="1">
        <f t="array" ref="N1142">_xlfn.IFS(
G1142&lt;=25,"Fast",
G1142&lt;=40,"Medium",
G1142&gt;40,"Slow"
)</f>
        <v>Slow</v>
      </c>
    </row>
    <row r="1143" spans="1:14" x14ac:dyDescent="0.3">
      <c r="A1143" s="1">
        <v>53934</v>
      </c>
      <c r="B1143" s="1" t="s">
        <v>1075</v>
      </c>
      <c r="C1143" s="1" t="s">
        <v>463</v>
      </c>
      <c r="D1143" s="1" t="s">
        <v>2757</v>
      </c>
      <c r="E1143" s="1">
        <v>800</v>
      </c>
      <c r="F1143" s="1">
        <v>4.7</v>
      </c>
      <c r="G1143" s="1">
        <v>50</v>
      </c>
      <c r="H1143" s="1" t="s">
        <v>391</v>
      </c>
      <c r="I1143" s="1" t="s">
        <v>2758</v>
      </c>
      <c r="J1143" s="1">
        <v>35</v>
      </c>
      <c r="K1143" s="1" t="str">
        <f t="shared" si="51"/>
        <v>valid</v>
      </c>
      <c r="L1143" s="1" t="str">
        <f t="shared" si="52"/>
        <v>PREMIUM</v>
      </c>
      <c r="M1143" t="str">
        <f t="shared" si="53"/>
        <v>Ice Cream</v>
      </c>
      <c r="N1143" s="1" t="str" cm="1">
        <f t="array" ref="N1143">_xlfn.IFS(
G1143&lt;=25,"Fast",
G1143&lt;=40,"Medium",
G1143&gt;40,"Slow"
)</f>
        <v>Slow</v>
      </c>
    </row>
    <row r="1144" spans="1:14" x14ac:dyDescent="0.3">
      <c r="A1144" s="1">
        <v>53985</v>
      </c>
      <c r="B1144" s="1" t="s">
        <v>2356</v>
      </c>
      <c r="C1144" s="1" t="s">
        <v>2068</v>
      </c>
      <c r="D1144" s="1" t="s">
        <v>2759</v>
      </c>
      <c r="E1144" s="1">
        <v>350</v>
      </c>
      <c r="F1144" s="1">
        <v>3.9</v>
      </c>
      <c r="G1144" s="1">
        <v>50</v>
      </c>
      <c r="H1144" s="1" t="s">
        <v>1068</v>
      </c>
      <c r="I1144" s="1" t="s">
        <v>2760</v>
      </c>
      <c r="J1144" s="1">
        <v>45</v>
      </c>
      <c r="K1144" s="1" t="str">
        <f t="shared" si="51"/>
        <v>valid</v>
      </c>
      <c r="L1144" s="1" t="str">
        <f t="shared" si="52"/>
        <v>MID</v>
      </c>
      <c r="M1144" t="str">
        <f t="shared" si="53"/>
        <v>Indian</v>
      </c>
      <c r="N1144" s="1" t="str" cm="1">
        <f t="array" ref="N1144">_xlfn.IFS(
G1144&lt;=25,"Fast",
G1144&lt;=40,"Medium",
G1144&gt;40,"Slow"
)</f>
        <v>Slow</v>
      </c>
    </row>
    <row r="1145" spans="1:14" x14ac:dyDescent="0.3">
      <c r="A1145" s="1">
        <v>54309</v>
      </c>
      <c r="B1145" s="1" t="s">
        <v>2067</v>
      </c>
      <c r="C1145" s="1" t="s">
        <v>2068</v>
      </c>
      <c r="D1145" s="1" t="s">
        <v>2761</v>
      </c>
      <c r="E1145" s="1">
        <v>700</v>
      </c>
      <c r="F1145" s="1">
        <v>4</v>
      </c>
      <c r="G1145" s="1">
        <v>50</v>
      </c>
      <c r="H1145" s="1" t="s">
        <v>2762</v>
      </c>
      <c r="I1145" s="1" t="s">
        <v>2067</v>
      </c>
      <c r="J1145" s="1">
        <v>40</v>
      </c>
      <c r="K1145" s="1" t="str">
        <f t="shared" si="51"/>
        <v>valid</v>
      </c>
      <c r="L1145" s="1" t="str">
        <f t="shared" si="52"/>
        <v>PREMIUM</v>
      </c>
      <c r="M1145" t="str">
        <f t="shared" si="53"/>
        <v>Continental</v>
      </c>
      <c r="N1145" s="1" t="str" cm="1">
        <f t="array" ref="N1145">_xlfn.IFS(
G1145&lt;=25,"Fast",
G1145&lt;=40,"Medium",
G1145&gt;40,"Slow"
)</f>
        <v>Slow</v>
      </c>
    </row>
    <row r="1146" spans="1:14" x14ac:dyDescent="0.3">
      <c r="A1146" s="1">
        <v>54314</v>
      </c>
      <c r="B1146" s="1" t="s">
        <v>446</v>
      </c>
      <c r="C1146" s="1" t="s">
        <v>189</v>
      </c>
      <c r="D1146" s="1" t="s">
        <v>2763</v>
      </c>
      <c r="E1146" s="1">
        <v>1200</v>
      </c>
      <c r="F1146" s="1">
        <v>4.5</v>
      </c>
      <c r="G1146" s="1">
        <v>50</v>
      </c>
      <c r="H1146" s="1" t="s">
        <v>1203</v>
      </c>
      <c r="I1146" s="1" t="s">
        <v>2764</v>
      </c>
      <c r="J1146" s="1">
        <v>59</v>
      </c>
      <c r="K1146" s="1" t="str">
        <f t="shared" si="51"/>
        <v>valid</v>
      </c>
      <c r="L1146" s="1" t="str">
        <f t="shared" si="52"/>
        <v>PREMIUM</v>
      </c>
      <c r="M1146" t="str">
        <f t="shared" si="53"/>
        <v>Continental</v>
      </c>
      <c r="N1146" s="1" t="str" cm="1">
        <f t="array" ref="N1146">_xlfn.IFS(
G1146&lt;=25,"Fast",
G1146&lt;=40,"Medium",
G1146&gt;40,"Slow"
)</f>
        <v>Slow</v>
      </c>
    </row>
    <row r="1147" spans="1:14" x14ac:dyDescent="0.3">
      <c r="A1147" s="1">
        <v>54326</v>
      </c>
      <c r="B1147" s="1" t="s">
        <v>2058</v>
      </c>
      <c r="C1147" s="1" t="s">
        <v>189</v>
      </c>
      <c r="D1147" s="1" t="s">
        <v>2765</v>
      </c>
      <c r="E1147" s="1">
        <v>250</v>
      </c>
      <c r="F1147" s="1">
        <v>3.3</v>
      </c>
      <c r="G1147" s="1">
        <v>100</v>
      </c>
      <c r="H1147" s="1" t="s">
        <v>790</v>
      </c>
      <c r="I1147" s="1" t="s">
        <v>2766</v>
      </c>
      <c r="J1147" s="1">
        <v>75</v>
      </c>
      <c r="K1147" s="1" t="str">
        <f t="shared" si="51"/>
        <v>valid</v>
      </c>
      <c r="L1147" s="1" t="str">
        <f t="shared" si="52"/>
        <v>BUDGET</v>
      </c>
      <c r="M1147" t="str">
        <f t="shared" si="53"/>
        <v>Continental</v>
      </c>
      <c r="N1147" s="1" t="str" cm="1">
        <f t="array" ref="N1147">_xlfn.IFS(
G1147&lt;=25,"Fast",
G1147&lt;=40,"Medium",
G1147&gt;40,"Slow"
)</f>
        <v>Slow</v>
      </c>
    </row>
    <row r="1148" spans="1:14" x14ac:dyDescent="0.3">
      <c r="A1148" s="1">
        <v>54378</v>
      </c>
      <c r="B1148" s="1" t="s">
        <v>1023</v>
      </c>
      <c r="C1148" s="1" t="s">
        <v>115</v>
      </c>
      <c r="D1148" s="1" t="s">
        <v>2767</v>
      </c>
      <c r="E1148" s="1">
        <v>200</v>
      </c>
      <c r="F1148" s="1">
        <v>4.0999999999999996</v>
      </c>
      <c r="G1148" s="1">
        <v>20</v>
      </c>
      <c r="H1148" s="1" t="s">
        <v>1170</v>
      </c>
      <c r="I1148" s="1" t="s">
        <v>1023</v>
      </c>
      <c r="J1148" s="1">
        <v>35</v>
      </c>
      <c r="K1148" s="1" t="str">
        <f t="shared" si="51"/>
        <v>valid</v>
      </c>
      <c r="L1148" s="1" t="str">
        <f t="shared" si="52"/>
        <v>BUDGET</v>
      </c>
      <c r="M1148" t="str">
        <f t="shared" si="53"/>
        <v>Maharashtrian</v>
      </c>
      <c r="N1148" s="1" t="str" cm="1">
        <f t="array" ref="N1148">_xlfn.IFS(
G1148&lt;=25,"Fast",
G1148&lt;=40,"Medium",
G1148&gt;40,"Slow"
)</f>
        <v>Fast</v>
      </c>
    </row>
    <row r="1149" spans="1:14" x14ac:dyDescent="0.3">
      <c r="A1149" s="1">
        <v>54424</v>
      </c>
      <c r="B1149" s="1" t="s">
        <v>864</v>
      </c>
      <c r="C1149" s="1" t="s">
        <v>91</v>
      </c>
      <c r="D1149" s="1" t="s">
        <v>2768</v>
      </c>
      <c r="E1149" s="1">
        <v>400</v>
      </c>
      <c r="F1149" s="1">
        <v>4.4000000000000004</v>
      </c>
      <c r="G1149" s="1">
        <v>500</v>
      </c>
      <c r="H1149" s="1" t="s">
        <v>2769</v>
      </c>
      <c r="I1149" s="1" t="s">
        <v>2770</v>
      </c>
      <c r="J1149" s="1">
        <v>43</v>
      </c>
      <c r="K1149" s="1" t="str">
        <f t="shared" si="51"/>
        <v>valid</v>
      </c>
      <c r="L1149" s="1" t="str">
        <f t="shared" si="52"/>
        <v>MID</v>
      </c>
      <c r="M1149" t="str">
        <f t="shared" si="53"/>
        <v>Salads</v>
      </c>
      <c r="N1149" s="1" t="str" cm="1">
        <f t="array" ref="N1149">_xlfn.IFS(
G1149&lt;=25,"Fast",
G1149&lt;=40,"Medium",
G1149&gt;40,"Slow"
)</f>
        <v>Slow</v>
      </c>
    </row>
    <row r="1150" spans="1:14" x14ac:dyDescent="0.3">
      <c r="A1150" s="1">
        <v>54488</v>
      </c>
      <c r="B1150" s="1" t="s">
        <v>90</v>
      </c>
      <c r="C1150" s="1" t="s">
        <v>91</v>
      </c>
      <c r="D1150" s="1" t="s">
        <v>2771</v>
      </c>
      <c r="E1150" s="1">
        <v>350</v>
      </c>
      <c r="F1150" s="1">
        <v>4.4000000000000004</v>
      </c>
      <c r="G1150" s="1">
        <v>100</v>
      </c>
      <c r="H1150" s="1" t="s">
        <v>1691</v>
      </c>
      <c r="I1150" s="1" t="s">
        <v>2457</v>
      </c>
      <c r="J1150" s="1">
        <v>52</v>
      </c>
      <c r="K1150" s="1" t="str">
        <f t="shared" si="51"/>
        <v>valid</v>
      </c>
      <c r="L1150" s="1" t="str">
        <f t="shared" si="52"/>
        <v>MID</v>
      </c>
      <c r="M1150" t="str">
        <f t="shared" si="53"/>
        <v>American</v>
      </c>
      <c r="N1150" s="1" t="str" cm="1">
        <f t="array" ref="N1150">_xlfn.IFS(
G1150&lt;=25,"Fast",
G1150&lt;=40,"Medium",
G1150&gt;40,"Slow"
)</f>
        <v>Slow</v>
      </c>
    </row>
    <row r="1151" spans="1:14" x14ac:dyDescent="0.3">
      <c r="A1151" s="1">
        <v>54585</v>
      </c>
      <c r="B1151" s="1" t="s">
        <v>618</v>
      </c>
      <c r="C1151" s="1" t="s">
        <v>189</v>
      </c>
      <c r="D1151" s="1" t="s">
        <v>2772</v>
      </c>
      <c r="E1151" s="1">
        <v>200</v>
      </c>
      <c r="F1151" s="1">
        <v>2.9</v>
      </c>
      <c r="G1151" s="1">
        <v>80</v>
      </c>
      <c r="H1151" s="1" t="s">
        <v>2431</v>
      </c>
      <c r="I1151" s="1" t="s">
        <v>2773</v>
      </c>
      <c r="J1151" s="1">
        <v>50</v>
      </c>
      <c r="K1151" s="1" t="str">
        <f t="shared" si="51"/>
        <v>valid</v>
      </c>
      <c r="L1151" s="1" t="str">
        <f t="shared" si="52"/>
        <v>BUDGET</v>
      </c>
      <c r="M1151" t="str">
        <f t="shared" si="53"/>
        <v>Indian</v>
      </c>
      <c r="N1151" s="1" t="str" cm="1">
        <f t="array" ref="N1151">_xlfn.IFS(
G1151&lt;=25,"Fast",
G1151&lt;=40,"Medium",
G1151&gt;40,"Slow"
)</f>
        <v>Slow</v>
      </c>
    </row>
    <row r="1152" spans="1:14" x14ac:dyDescent="0.3">
      <c r="A1152" s="1">
        <v>54605</v>
      </c>
      <c r="B1152" s="1" t="s">
        <v>332</v>
      </c>
      <c r="C1152" s="1" t="s">
        <v>68</v>
      </c>
      <c r="D1152" s="1" t="s">
        <v>2774</v>
      </c>
      <c r="E1152" s="1">
        <v>400</v>
      </c>
      <c r="F1152" s="1">
        <v>4</v>
      </c>
      <c r="G1152" s="1">
        <v>100</v>
      </c>
      <c r="H1152" s="1" t="s">
        <v>2615</v>
      </c>
      <c r="I1152" s="1" t="s">
        <v>2775</v>
      </c>
      <c r="J1152" s="1">
        <v>38</v>
      </c>
      <c r="K1152" s="1" t="str">
        <f t="shared" si="51"/>
        <v>valid</v>
      </c>
      <c r="L1152" s="1" t="str">
        <f t="shared" si="52"/>
        <v>MID</v>
      </c>
      <c r="M1152" t="str">
        <f t="shared" si="53"/>
        <v>Biryani</v>
      </c>
      <c r="N1152" s="1" t="str" cm="1">
        <f t="array" ref="N1152">_xlfn.IFS(
G1152&lt;=25,"Fast",
G1152&lt;=40,"Medium",
G1152&gt;40,"Slow"
)</f>
        <v>Slow</v>
      </c>
    </row>
    <row r="1153" spans="1:14" x14ac:dyDescent="0.3">
      <c r="A1153" s="1">
        <v>54668</v>
      </c>
      <c r="B1153" s="1" t="s">
        <v>1980</v>
      </c>
      <c r="C1153" s="1" t="s">
        <v>463</v>
      </c>
      <c r="D1153" s="1" t="s">
        <v>2776</v>
      </c>
      <c r="E1153" s="1">
        <v>100</v>
      </c>
      <c r="F1153" s="1">
        <v>4</v>
      </c>
      <c r="G1153" s="1">
        <v>100</v>
      </c>
      <c r="H1153" s="1" t="s">
        <v>2777</v>
      </c>
      <c r="I1153" s="1" t="s">
        <v>2778</v>
      </c>
      <c r="J1153" s="1">
        <v>38</v>
      </c>
      <c r="K1153" s="1" t="str">
        <f t="shared" si="51"/>
        <v>valid</v>
      </c>
      <c r="L1153" s="1" t="str">
        <f t="shared" si="52"/>
        <v>BUDGET</v>
      </c>
      <c r="M1153" t="str">
        <f t="shared" si="53"/>
        <v>Beverages</v>
      </c>
      <c r="N1153" s="1" t="str" cm="1">
        <f t="array" ref="N1153">_xlfn.IFS(
G1153&lt;=25,"Fast",
G1153&lt;=40,"Medium",
G1153&gt;40,"Slow"
)</f>
        <v>Slow</v>
      </c>
    </row>
    <row r="1154" spans="1:14" x14ac:dyDescent="0.3">
      <c r="A1154" s="1">
        <v>54698</v>
      </c>
      <c r="B1154" s="1" t="s">
        <v>238</v>
      </c>
      <c r="C1154" s="1" t="s">
        <v>11</v>
      </c>
      <c r="D1154" s="1" t="s">
        <v>2779</v>
      </c>
      <c r="E1154" s="1">
        <v>250</v>
      </c>
      <c r="F1154" s="1">
        <v>3.8</v>
      </c>
      <c r="G1154" s="1">
        <v>500</v>
      </c>
      <c r="H1154" s="1" t="s">
        <v>2780</v>
      </c>
      <c r="I1154" s="1" t="s">
        <v>238</v>
      </c>
      <c r="J1154" s="1">
        <v>57</v>
      </c>
      <c r="K1154" s="1" t="str">
        <f t="shared" si="51"/>
        <v>valid</v>
      </c>
      <c r="L1154" s="1" t="str">
        <f t="shared" si="52"/>
        <v>BUDGET</v>
      </c>
      <c r="M1154" t="str">
        <f t="shared" si="53"/>
        <v>Biryani</v>
      </c>
      <c r="N1154" s="1" t="str" cm="1">
        <f t="array" ref="N1154">_xlfn.IFS(
G1154&lt;=25,"Fast",
G1154&lt;=40,"Medium",
G1154&gt;40,"Slow"
)</f>
        <v>Slow</v>
      </c>
    </row>
    <row r="1155" spans="1:14" x14ac:dyDescent="0.3">
      <c r="A1155" s="1">
        <v>54728</v>
      </c>
      <c r="B1155" s="1" t="s">
        <v>1737</v>
      </c>
      <c r="C1155" s="1" t="s">
        <v>91</v>
      </c>
      <c r="D1155" s="1" t="s">
        <v>2781</v>
      </c>
      <c r="E1155" s="1">
        <v>450</v>
      </c>
      <c r="F1155" s="1">
        <v>3.9</v>
      </c>
      <c r="G1155" s="1">
        <v>20</v>
      </c>
      <c r="H1155" s="1" t="s">
        <v>1691</v>
      </c>
      <c r="I1155" s="1" t="s">
        <v>2379</v>
      </c>
      <c r="J1155" s="1">
        <v>55</v>
      </c>
      <c r="K1155" s="1" t="str">
        <f t="shared" ref="K1155:K1218" si="54">IF(E1155=0,"outlier","valid")</f>
        <v>valid</v>
      </c>
      <c r="L1155" s="1" t="str">
        <f t="shared" ref="L1155:L1218" si="55">IF(E1155&lt;=300,"BUDGET",IF(E1155&lt;=600,"MID","PREMIUM"))</f>
        <v>MID</v>
      </c>
      <c r="M1155" t="str">
        <f t="shared" ref="M1155:M1218" si="56">IFERROR(LEFT(H1155, FIND(",", H1155)-1), H1155)</f>
        <v>American</v>
      </c>
      <c r="N1155" s="1" t="str" cm="1">
        <f t="array" ref="N1155">_xlfn.IFS(
G1155&lt;=25,"Fast",
G1155&lt;=40,"Medium",
G1155&gt;40,"Slow"
)</f>
        <v>Fast</v>
      </c>
    </row>
    <row r="1156" spans="1:14" x14ac:dyDescent="0.3">
      <c r="A1156" s="1">
        <v>54735</v>
      </c>
      <c r="B1156" s="1" t="s">
        <v>738</v>
      </c>
      <c r="C1156" s="1" t="s">
        <v>463</v>
      </c>
      <c r="D1156" s="1" t="s">
        <v>2782</v>
      </c>
      <c r="E1156" s="1">
        <v>300</v>
      </c>
      <c r="F1156" s="1">
        <v>3.6</v>
      </c>
      <c r="G1156" s="1">
        <v>50</v>
      </c>
      <c r="H1156" s="1" t="s">
        <v>1078</v>
      </c>
      <c r="I1156" s="1" t="s">
        <v>2783</v>
      </c>
      <c r="J1156" s="1">
        <v>40</v>
      </c>
      <c r="K1156" s="1" t="str">
        <f t="shared" si="54"/>
        <v>valid</v>
      </c>
      <c r="L1156" s="1" t="str">
        <f t="shared" si="55"/>
        <v>BUDGET</v>
      </c>
      <c r="M1156" t="str">
        <f t="shared" si="56"/>
        <v>Biryani</v>
      </c>
      <c r="N1156" s="1" t="str" cm="1">
        <f t="array" ref="N1156">_xlfn.IFS(
G1156&lt;=25,"Fast",
G1156&lt;=40,"Medium",
G1156&gt;40,"Slow"
)</f>
        <v>Slow</v>
      </c>
    </row>
    <row r="1157" spans="1:14" x14ac:dyDescent="0.3">
      <c r="A1157" s="1">
        <v>54801</v>
      </c>
      <c r="B1157" s="1" t="s">
        <v>1784</v>
      </c>
      <c r="C1157" s="1" t="s">
        <v>463</v>
      </c>
      <c r="D1157" s="1" t="s">
        <v>2784</v>
      </c>
      <c r="E1157" s="1">
        <v>1100</v>
      </c>
      <c r="F1157" s="1">
        <v>4.5</v>
      </c>
      <c r="G1157" s="1">
        <v>50</v>
      </c>
      <c r="H1157" s="1" t="s">
        <v>2041</v>
      </c>
      <c r="I1157" s="1" t="s">
        <v>537</v>
      </c>
      <c r="J1157" s="1">
        <v>79</v>
      </c>
      <c r="K1157" s="1" t="str">
        <f t="shared" si="54"/>
        <v>valid</v>
      </c>
      <c r="L1157" s="1" t="str">
        <f t="shared" si="55"/>
        <v>PREMIUM</v>
      </c>
      <c r="M1157" t="str">
        <f t="shared" si="56"/>
        <v>Indian</v>
      </c>
      <c r="N1157" s="1" t="str" cm="1">
        <f t="array" ref="N1157">_xlfn.IFS(
G1157&lt;=25,"Fast",
G1157&lt;=40,"Medium",
G1157&gt;40,"Slow"
)</f>
        <v>Slow</v>
      </c>
    </row>
    <row r="1158" spans="1:14" x14ac:dyDescent="0.3">
      <c r="A1158" s="1">
        <v>54824</v>
      </c>
      <c r="B1158" s="1" t="s">
        <v>188</v>
      </c>
      <c r="C1158" s="1" t="s">
        <v>189</v>
      </c>
      <c r="D1158" s="1" t="s">
        <v>2785</v>
      </c>
      <c r="E1158" s="1">
        <v>400</v>
      </c>
      <c r="F1158" s="1">
        <v>4.5999999999999996</v>
      </c>
      <c r="G1158" s="1">
        <v>100</v>
      </c>
      <c r="H1158" s="1" t="s">
        <v>184</v>
      </c>
      <c r="I1158" s="1" t="s">
        <v>2786</v>
      </c>
      <c r="J1158" s="1">
        <v>47</v>
      </c>
      <c r="K1158" s="1" t="str">
        <f t="shared" si="54"/>
        <v>valid</v>
      </c>
      <c r="L1158" s="1" t="str">
        <f t="shared" si="55"/>
        <v>MID</v>
      </c>
      <c r="M1158" t="str">
        <f t="shared" si="56"/>
        <v>Fast Food</v>
      </c>
      <c r="N1158" s="1" t="str" cm="1">
        <f t="array" ref="N1158">_xlfn.IFS(
G1158&lt;=25,"Fast",
G1158&lt;=40,"Medium",
G1158&gt;40,"Slow"
)</f>
        <v>Slow</v>
      </c>
    </row>
    <row r="1159" spans="1:14" x14ac:dyDescent="0.3">
      <c r="A1159" s="1">
        <v>54889</v>
      </c>
      <c r="B1159" s="1" t="s">
        <v>2017</v>
      </c>
      <c r="C1159" s="1" t="s">
        <v>115</v>
      </c>
      <c r="D1159" s="1" t="s">
        <v>2787</v>
      </c>
      <c r="E1159" s="1">
        <v>250</v>
      </c>
      <c r="F1159" s="1">
        <v>3.5</v>
      </c>
      <c r="G1159" s="1">
        <v>50</v>
      </c>
      <c r="H1159" s="1" t="s">
        <v>2788</v>
      </c>
      <c r="I1159" s="1" t="s">
        <v>2789</v>
      </c>
      <c r="J1159" s="1">
        <v>59</v>
      </c>
      <c r="K1159" s="1" t="str">
        <f t="shared" si="54"/>
        <v>valid</v>
      </c>
      <c r="L1159" s="1" t="str">
        <f t="shared" si="55"/>
        <v>BUDGET</v>
      </c>
      <c r="M1159" t="str">
        <f t="shared" si="56"/>
        <v>Biryani</v>
      </c>
      <c r="N1159" s="1" t="str" cm="1">
        <f t="array" ref="N1159">_xlfn.IFS(
G1159&lt;=25,"Fast",
G1159&lt;=40,"Medium",
G1159&gt;40,"Slow"
)</f>
        <v>Slow</v>
      </c>
    </row>
    <row r="1160" spans="1:14" x14ac:dyDescent="0.3">
      <c r="A1160" s="1">
        <v>54917</v>
      </c>
      <c r="B1160" s="1" t="s">
        <v>379</v>
      </c>
      <c r="C1160" s="1" t="s">
        <v>91</v>
      </c>
      <c r="D1160" s="1" t="s">
        <v>2790</v>
      </c>
      <c r="E1160" s="1">
        <v>800</v>
      </c>
      <c r="F1160" s="1">
        <v>4.4000000000000004</v>
      </c>
      <c r="G1160" s="1">
        <v>20</v>
      </c>
      <c r="H1160" s="1" t="s">
        <v>2791</v>
      </c>
      <c r="I1160" s="1" t="s">
        <v>2379</v>
      </c>
      <c r="J1160" s="1">
        <v>65</v>
      </c>
      <c r="K1160" s="1" t="str">
        <f t="shared" si="54"/>
        <v>valid</v>
      </c>
      <c r="L1160" s="1" t="str">
        <f t="shared" si="55"/>
        <v>PREMIUM</v>
      </c>
      <c r="M1160" t="str">
        <f t="shared" si="56"/>
        <v>Pizzas  Pastas  Italian  Snacks  Continental  Desserts  American  Salads</v>
      </c>
      <c r="N1160" s="1" t="str" cm="1">
        <f t="array" ref="N1160">_xlfn.IFS(
G1160&lt;=25,"Fast",
G1160&lt;=40,"Medium",
G1160&gt;40,"Slow"
)</f>
        <v>Fast</v>
      </c>
    </row>
    <row r="1161" spans="1:14" x14ac:dyDescent="0.3">
      <c r="A1161" s="1">
        <v>54972</v>
      </c>
      <c r="B1161" s="1" t="s">
        <v>1980</v>
      </c>
      <c r="C1161" s="1" t="s">
        <v>463</v>
      </c>
      <c r="D1161" s="1" t="s">
        <v>2792</v>
      </c>
      <c r="E1161" s="1">
        <v>250</v>
      </c>
      <c r="F1161" s="1">
        <v>2.9</v>
      </c>
      <c r="G1161" s="1">
        <v>80</v>
      </c>
      <c r="H1161" s="1" t="s">
        <v>355</v>
      </c>
      <c r="I1161" s="1" t="s">
        <v>2793</v>
      </c>
      <c r="J1161" s="1">
        <v>50</v>
      </c>
      <c r="K1161" s="1" t="str">
        <f t="shared" si="54"/>
        <v>valid</v>
      </c>
      <c r="L1161" s="1" t="str">
        <f t="shared" si="55"/>
        <v>BUDGET</v>
      </c>
      <c r="M1161" t="str">
        <f t="shared" si="56"/>
        <v>Biryani</v>
      </c>
      <c r="N1161" s="1" t="str" cm="1">
        <f t="array" ref="N1161">_xlfn.IFS(
G1161&lt;=25,"Fast",
G1161&lt;=40,"Medium",
G1161&gt;40,"Slow"
)</f>
        <v>Slow</v>
      </c>
    </row>
    <row r="1162" spans="1:14" x14ac:dyDescent="0.3">
      <c r="A1162" s="1">
        <v>54973</v>
      </c>
      <c r="B1162" s="1" t="s">
        <v>891</v>
      </c>
      <c r="C1162" s="1" t="s">
        <v>463</v>
      </c>
      <c r="D1162" s="1" t="s">
        <v>2794</v>
      </c>
      <c r="E1162" s="1">
        <v>250</v>
      </c>
      <c r="F1162" s="1">
        <v>4.4000000000000004</v>
      </c>
      <c r="G1162" s="1">
        <v>500</v>
      </c>
      <c r="H1162" s="1" t="s">
        <v>2795</v>
      </c>
      <c r="I1162" s="1" t="s">
        <v>2794</v>
      </c>
      <c r="J1162" s="1">
        <v>44</v>
      </c>
      <c r="K1162" s="1" t="str">
        <f t="shared" si="54"/>
        <v>valid</v>
      </c>
      <c r="L1162" s="1" t="str">
        <f t="shared" si="55"/>
        <v>BUDGET</v>
      </c>
      <c r="M1162" t="str">
        <f t="shared" si="56"/>
        <v>Fast Food</v>
      </c>
      <c r="N1162" s="1" t="str" cm="1">
        <f t="array" ref="N1162">_xlfn.IFS(
G1162&lt;=25,"Fast",
G1162&lt;=40,"Medium",
G1162&gt;40,"Slow"
)</f>
        <v>Slow</v>
      </c>
    </row>
    <row r="1163" spans="1:14" x14ac:dyDescent="0.3">
      <c r="A1163" s="1">
        <v>55080</v>
      </c>
      <c r="B1163" s="1" t="s">
        <v>2140</v>
      </c>
      <c r="C1163" s="1" t="s">
        <v>2068</v>
      </c>
      <c r="D1163" s="1" t="s">
        <v>2796</v>
      </c>
      <c r="E1163" s="1">
        <v>350</v>
      </c>
      <c r="F1163" s="1">
        <v>4.4000000000000004</v>
      </c>
      <c r="G1163" s="1">
        <v>20</v>
      </c>
      <c r="H1163" s="1" t="s">
        <v>2797</v>
      </c>
      <c r="I1163" s="1" t="s">
        <v>2140</v>
      </c>
      <c r="J1163" s="1">
        <v>36</v>
      </c>
      <c r="K1163" s="1" t="str">
        <f t="shared" si="54"/>
        <v>valid</v>
      </c>
      <c r="L1163" s="1" t="str">
        <f t="shared" si="55"/>
        <v>MID</v>
      </c>
      <c r="M1163" t="str">
        <f t="shared" si="56"/>
        <v>Fast Food</v>
      </c>
      <c r="N1163" s="1" t="str" cm="1">
        <f t="array" ref="N1163">_xlfn.IFS(
G1163&lt;=25,"Fast",
G1163&lt;=40,"Medium",
G1163&gt;40,"Slow"
)</f>
        <v>Fast</v>
      </c>
    </row>
    <row r="1164" spans="1:14" x14ac:dyDescent="0.3">
      <c r="A1164" s="1">
        <v>55192</v>
      </c>
      <c r="B1164" s="1" t="s">
        <v>618</v>
      </c>
      <c r="C1164" s="1" t="s">
        <v>189</v>
      </c>
      <c r="D1164" s="1" t="s">
        <v>2798</v>
      </c>
      <c r="E1164" s="1">
        <v>1100</v>
      </c>
      <c r="F1164" s="1">
        <v>4.3</v>
      </c>
      <c r="G1164" s="1">
        <v>500</v>
      </c>
      <c r="H1164" s="1" t="s">
        <v>2799</v>
      </c>
      <c r="I1164" s="1" t="s">
        <v>2800</v>
      </c>
      <c r="J1164" s="1">
        <v>54</v>
      </c>
      <c r="K1164" s="1" t="str">
        <f t="shared" si="54"/>
        <v>valid</v>
      </c>
      <c r="L1164" s="1" t="str">
        <f t="shared" si="55"/>
        <v>PREMIUM</v>
      </c>
      <c r="M1164" t="str">
        <f t="shared" si="56"/>
        <v>Biryani</v>
      </c>
      <c r="N1164" s="1" t="str" cm="1">
        <f t="array" ref="N1164">_xlfn.IFS(
G1164&lt;=25,"Fast",
G1164&lt;=40,"Medium",
G1164&gt;40,"Slow"
)</f>
        <v>Slow</v>
      </c>
    </row>
    <row r="1165" spans="1:14" x14ac:dyDescent="0.3">
      <c r="A1165" s="1">
        <v>55195</v>
      </c>
      <c r="B1165" s="1" t="s">
        <v>1637</v>
      </c>
      <c r="C1165" s="1" t="s">
        <v>68</v>
      </c>
      <c r="D1165" s="1" t="s">
        <v>2801</v>
      </c>
      <c r="E1165" s="1">
        <v>150</v>
      </c>
      <c r="F1165" s="1">
        <v>4.0999999999999996</v>
      </c>
      <c r="G1165" s="1">
        <v>1000</v>
      </c>
      <c r="H1165" s="1" t="s">
        <v>2802</v>
      </c>
      <c r="I1165" s="1" t="s">
        <v>2803</v>
      </c>
      <c r="J1165" s="1">
        <v>57</v>
      </c>
      <c r="K1165" s="1" t="str">
        <f t="shared" si="54"/>
        <v>valid</v>
      </c>
      <c r="L1165" s="1" t="str">
        <f t="shared" si="55"/>
        <v>BUDGET</v>
      </c>
      <c r="M1165" t="str">
        <f t="shared" si="56"/>
        <v>South Indian</v>
      </c>
      <c r="N1165" s="1" t="str" cm="1">
        <f t="array" ref="N1165">_xlfn.IFS(
G1165&lt;=25,"Fast",
G1165&lt;=40,"Medium",
G1165&gt;40,"Slow"
)</f>
        <v>Slow</v>
      </c>
    </row>
    <row r="1166" spans="1:14" x14ac:dyDescent="0.3">
      <c r="A1166" s="1">
        <v>55334</v>
      </c>
      <c r="B1166" s="1" t="s">
        <v>462</v>
      </c>
      <c r="C1166" s="1" t="s">
        <v>463</v>
      </c>
      <c r="D1166" s="1" t="s">
        <v>2804</v>
      </c>
      <c r="E1166" s="1">
        <v>1000</v>
      </c>
      <c r="F1166" s="1">
        <v>4.3</v>
      </c>
      <c r="G1166" s="1">
        <v>50</v>
      </c>
      <c r="H1166" s="1" t="s">
        <v>2805</v>
      </c>
      <c r="I1166" s="1" t="s">
        <v>537</v>
      </c>
      <c r="J1166" s="1">
        <v>59</v>
      </c>
      <c r="K1166" s="1" t="str">
        <f t="shared" si="54"/>
        <v>valid</v>
      </c>
      <c r="L1166" s="1" t="str">
        <f t="shared" si="55"/>
        <v>PREMIUM</v>
      </c>
      <c r="M1166" t="str">
        <f t="shared" si="56"/>
        <v>Italian</v>
      </c>
      <c r="N1166" s="1" t="str" cm="1">
        <f t="array" ref="N1166">_xlfn.IFS(
G1166&lt;=25,"Fast",
G1166&lt;=40,"Medium",
G1166&gt;40,"Slow"
)</f>
        <v>Slow</v>
      </c>
    </row>
    <row r="1167" spans="1:14" x14ac:dyDescent="0.3">
      <c r="A1167" s="1">
        <v>55369</v>
      </c>
      <c r="B1167" s="1" t="s">
        <v>261</v>
      </c>
      <c r="C1167" s="1" t="s">
        <v>115</v>
      </c>
      <c r="D1167" s="1" t="s">
        <v>2806</v>
      </c>
      <c r="E1167" s="1">
        <v>800</v>
      </c>
      <c r="F1167" s="1">
        <v>4.3</v>
      </c>
      <c r="G1167" s="1">
        <v>50</v>
      </c>
      <c r="H1167" s="1" t="s">
        <v>2807</v>
      </c>
      <c r="I1167" s="1" t="s">
        <v>261</v>
      </c>
      <c r="J1167" s="1">
        <v>63</v>
      </c>
      <c r="K1167" s="1" t="str">
        <f t="shared" si="54"/>
        <v>valid</v>
      </c>
      <c r="L1167" s="1" t="str">
        <f t="shared" si="55"/>
        <v>PREMIUM</v>
      </c>
      <c r="M1167" t="str">
        <f t="shared" si="56"/>
        <v>South American</v>
      </c>
      <c r="N1167" s="1" t="str" cm="1">
        <f t="array" ref="N1167">_xlfn.IFS(
G1167&lt;=25,"Fast",
G1167&lt;=40,"Medium",
G1167&gt;40,"Slow"
)</f>
        <v>Slow</v>
      </c>
    </row>
    <row r="1168" spans="1:14" x14ac:dyDescent="0.3">
      <c r="A1168" s="1">
        <v>55531</v>
      </c>
      <c r="B1168" s="1" t="s">
        <v>63</v>
      </c>
      <c r="C1168" s="1" t="s">
        <v>11</v>
      </c>
      <c r="D1168" s="1" t="s">
        <v>2808</v>
      </c>
      <c r="E1168" s="1">
        <v>500</v>
      </c>
      <c r="F1168" s="1">
        <v>4.2</v>
      </c>
      <c r="G1168" s="1">
        <v>100</v>
      </c>
      <c r="H1168" s="1" t="s">
        <v>2809</v>
      </c>
      <c r="I1168" s="1" t="s">
        <v>66</v>
      </c>
      <c r="J1168" s="1">
        <v>47</v>
      </c>
      <c r="K1168" s="1" t="str">
        <f t="shared" si="54"/>
        <v>valid</v>
      </c>
      <c r="L1168" s="1" t="str">
        <f t="shared" si="55"/>
        <v>MID</v>
      </c>
      <c r="M1168" t="str">
        <f t="shared" si="56"/>
        <v>Andhra</v>
      </c>
      <c r="N1168" s="1" t="str" cm="1">
        <f t="array" ref="N1168">_xlfn.IFS(
G1168&lt;=25,"Fast",
G1168&lt;=40,"Medium",
G1168&gt;40,"Slow"
)</f>
        <v>Slow</v>
      </c>
    </row>
    <row r="1169" spans="1:14" x14ac:dyDescent="0.3">
      <c r="A1169" s="1">
        <v>55625</v>
      </c>
      <c r="B1169" s="1" t="s">
        <v>248</v>
      </c>
      <c r="C1169" s="1" t="s">
        <v>189</v>
      </c>
      <c r="D1169" s="1" t="s">
        <v>2810</v>
      </c>
      <c r="E1169" s="1">
        <v>350</v>
      </c>
      <c r="F1169" s="1">
        <v>4.3</v>
      </c>
      <c r="G1169" s="1">
        <v>50</v>
      </c>
      <c r="H1169" s="1" t="s">
        <v>2811</v>
      </c>
      <c r="I1169" s="1" t="s">
        <v>2812</v>
      </c>
      <c r="J1169" s="1">
        <v>69</v>
      </c>
      <c r="K1169" s="1" t="str">
        <f t="shared" si="54"/>
        <v>valid</v>
      </c>
      <c r="L1169" s="1" t="str">
        <f t="shared" si="55"/>
        <v>MID</v>
      </c>
      <c r="M1169" t="str">
        <f t="shared" si="56"/>
        <v>American  Continental  Italian  Pastas  Snacks  Desserts  Beverages</v>
      </c>
      <c r="N1169" s="1" t="str" cm="1">
        <f t="array" ref="N1169">_xlfn.IFS(
G1169&lt;=25,"Fast",
G1169&lt;=40,"Medium",
G1169&gt;40,"Slow"
)</f>
        <v>Slow</v>
      </c>
    </row>
    <row r="1170" spans="1:14" x14ac:dyDescent="0.3">
      <c r="A1170" s="1">
        <v>55702</v>
      </c>
      <c r="B1170" s="1" t="s">
        <v>2813</v>
      </c>
      <c r="C1170" s="1" t="s">
        <v>68</v>
      </c>
      <c r="D1170" s="1" t="s">
        <v>2814</v>
      </c>
      <c r="E1170" s="1">
        <v>150</v>
      </c>
      <c r="F1170" s="1">
        <v>4.2</v>
      </c>
      <c r="G1170" s="1">
        <v>50</v>
      </c>
      <c r="H1170" s="1" t="s">
        <v>2393</v>
      </c>
      <c r="I1170" s="1" t="s">
        <v>2815</v>
      </c>
      <c r="J1170" s="1">
        <v>35</v>
      </c>
      <c r="K1170" s="1" t="str">
        <f t="shared" si="54"/>
        <v>valid</v>
      </c>
      <c r="L1170" s="1" t="str">
        <f t="shared" si="55"/>
        <v>BUDGET</v>
      </c>
      <c r="M1170" t="str">
        <f t="shared" si="56"/>
        <v>Arabian</v>
      </c>
      <c r="N1170" s="1" t="str" cm="1">
        <f t="array" ref="N1170">_xlfn.IFS(
G1170&lt;=25,"Fast",
G1170&lt;=40,"Medium",
G1170&gt;40,"Slow"
)</f>
        <v>Slow</v>
      </c>
    </row>
    <row r="1171" spans="1:14" x14ac:dyDescent="0.3">
      <c r="A1171" s="1">
        <v>55746</v>
      </c>
      <c r="B1171" s="1" t="s">
        <v>1075</v>
      </c>
      <c r="C1171" s="1" t="s">
        <v>463</v>
      </c>
      <c r="D1171" s="1" t="s">
        <v>2816</v>
      </c>
      <c r="E1171" s="1">
        <v>250</v>
      </c>
      <c r="F1171" s="1">
        <v>2.9</v>
      </c>
      <c r="G1171" s="1">
        <v>80</v>
      </c>
      <c r="H1171" s="1" t="s">
        <v>740</v>
      </c>
      <c r="I1171" s="1" t="s">
        <v>1076</v>
      </c>
      <c r="J1171" s="1">
        <v>49</v>
      </c>
      <c r="K1171" s="1" t="str">
        <f t="shared" si="54"/>
        <v>valid</v>
      </c>
      <c r="L1171" s="1" t="str">
        <f t="shared" si="55"/>
        <v>BUDGET</v>
      </c>
      <c r="M1171" t="str">
        <f t="shared" si="56"/>
        <v>Bakery</v>
      </c>
      <c r="N1171" s="1" t="str" cm="1">
        <f t="array" ref="N1171">_xlfn.IFS(
G1171&lt;=25,"Fast",
G1171&lt;=40,"Medium",
G1171&gt;40,"Slow"
)</f>
        <v>Slow</v>
      </c>
    </row>
    <row r="1172" spans="1:14" x14ac:dyDescent="0.3">
      <c r="A1172" s="1">
        <v>55795</v>
      </c>
      <c r="B1172" s="1" t="s">
        <v>1313</v>
      </c>
      <c r="C1172" s="1" t="s">
        <v>383</v>
      </c>
      <c r="D1172" s="1" t="s">
        <v>1086</v>
      </c>
      <c r="E1172" s="1">
        <v>900</v>
      </c>
      <c r="F1172" s="1">
        <v>4.2</v>
      </c>
      <c r="G1172" s="1">
        <v>100</v>
      </c>
      <c r="H1172" s="1" t="s">
        <v>1087</v>
      </c>
      <c r="I1172" s="1" t="s">
        <v>2817</v>
      </c>
      <c r="J1172" s="1">
        <v>76</v>
      </c>
      <c r="K1172" s="1" t="str">
        <f t="shared" si="54"/>
        <v>valid</v>
      </c>
      <c r="L1172" s="1" t="str">
        <f t="shared" si="55"/>
        <v>PREMIUM</v>
      </c>
      <c r="M1172" t="str">
        <f t="shared" si="56"/>
        <v>American</v>
      </c>
      <c r="N1172" s="1" t="str" cm="1">
        <f t="array" ref="N1172">_xlfn.IFS(
G1172&lt;=25,"Fast",
G1172&lt;=40,"Medium",
G1172&gt;40,"Slow"
)</f>
        <v>Slow</v>
      </c>
    </row>
    <row r="1173" spans="1:14" x14ac:dyDescent="0.3">
      <c r="A1173" s="1">
        <v>55875</v>
      </c>
      <c r="B1173" s="1" t="s">
        <v>394</v>
      </c>
      <c r="C1173" s="1" t="s">
        <v>68</v>
      </c>
      <c r="D1173" s="1" t="s">
        <v>2818</v>
      </c>
      <c r="E1173" s="1">
        <v>300</v>
      </c>
      <c r="F1173" s="1">
        <v>3.9</v>
      </c>
      <c r="G1173" s="1">
        <v>50</v>
      </c>
      <c r="H1173" s="1" t="s">
        <v>195</v>
      </c>
      <c r="I1173" s="1" t="s">
        <v>1479</v>
      </c>
      <c r="J1173" s="1">
        <v>31</v>
      </c>
      <c r="K1173" s="1" t="str">
        <f t="shared" si="54"/>
        <v>valid</v>
      </c>
      <c r="L1173" s="1" t="str">
        <f t="shared" si="55"/>
        <v>BUDGET</v>
      </c>
      <c r="M1173" t="str">
        <f t="shared" si="56"/>
        <v>North Indian</v>
      </c>
      <c r="N1173" s="1" t="str" cm="1">
        <f t="array" ref="N1173">_xlfn.IFS(
G1173&lt;=25,"Fast",
G1173&lt;=40,"Medium",
G1173&gt;40,"Slow"
)</f>
        <v>Slow</v>
      </c>
    </row>
    <row r="1174" spans="1:14" x14ac:dyDescent="0.3">
      <c r="A1174" s="1">
        <v>56066</v>
      </c>
      <c r="B1174" s="1" t="s">
        <v>864</v>
      </c>
      <c r="C1174" s="1" t="s">
        <v>91</v>
      </c>
      <c r="D1174" s="1" t="s">
        <v>2819</v>
      </c>
      <c r="E1174" s="1">
        <v>450</v>
      </c>
      <c r="F1174" s="1">
        <v>4</v>
      </c>
      <c r="G1174" s="1">
        <v>20</v>
      </c>
      <c r="H1174" s="1" t="s">
        <v>695</v>
      </c>
      <c r="I1174" s="1" t="s">
        <v>864</v>
      </c>
      <c r="J1174" s="1">
        <v>47</v>
      </c>
      <c r="K1174" s="1" t="str">
        <f t="shared" si="54"/>
        <v>valid</v>
      </c>
      <c r="L1174" s="1" t="str">
        <f t="shared" si="55"/>
        <v>MID</v>
      </c>
      <c r="M1174" t="str">
        <f t="shared" si="56"/>
        <v>Indian</v>
      </c>
      <c r="N1174" s="1" t="str" cm="1">
        <f t="array" ref="N1174">_xlfn.IFS(
G1174&lt;=25,"Fast",
G1174&lt;=40,"Medium",
G1174&gt;40,"Slow"
)</f>
        <v>Fast</v>
      </c>
    </row>
    <row r="1175" spans="1:14" x14ac:dyDescent="0.3">
      <c r="A1175" s="1">
        <v>56118</v>
      </c>
      <c r="B1175" s="1" t="s">
        <v>285</v>
      </c>
      <c r="C1175" s="1" t="s">
        <v>115</v>
      </c>
      <c r="D1175" s="1" t="s">
        <v>2820</v>
      </c>
      <c r="E1175" s="1">
        <v>300</v>
      </c>
      <c r="F1175" s="1">
        <v>4.4000000000000004</v>
      </c>
      <c r="G1175" s="1">
        <v>20</v>
      </c>
      <c r="H1175" s="1" t="s">
        <v>2821</v>
      </c>
      <c r="I1175" s="1" t="s">
        <v>2822</v>
      </c>
      <c r="J1175" s="1">
        <v>50</v>
      </c>
      <c r="K1175" s="1" t="str">
        <f t="shared" si="54"/>
        <v>valid</v>
      </c>
      <c r="L1175" s="1" t="str">
        <f t="shared" si="55"/>
        <v>BUDGET</v>
      </c>
      <c r="M1175" t="str">
        <f t="shared" si="56"/>
        <v>North Indian</v>
      </c>
      <c r="N1175" s="1" t="str" cm="1">
        <f t="array" ref="N1175">_xlfn.IFS(
G1175&lt;=25,"Fast",
G1175&lt;=40,"Medium",
G1175&gt;40,"Slow"
)</f>
        <v>Fast</v>
      </c>
    </row>
    <row r="1176" spans="1:14" x14ac:dyDescent="0.3">
      <c r="A1176" s="1">
        <v>56130</v>
      </c>
      <c r="B1176" s="1" t="s">
        <v>1105</v>
      </c>
      <c r="C1176" s="1" t="s">
        <v>463</v>
      </c>
      <c r="D1176" s="1" t="s">
        <v>2823</v>
      </c>
      <c r="E1176" s="1">
        <v>250</v>
      </c>
      <c r="F1176" s="1">
        <v>4.5</v>
      </c>
      <c r="G1176" s="1">
        <v>1000</v>
      </c>
      <c r="H1176" s="1" t="s">
        <v>2802</v>
      </c>
      <c r="I1176" s="1" t="s">
        <v>734</v>
      </c>
      <c r="J1176" s="1">
        <v>53</v>
      </c>
      <c r="K1176" s="1" t="str">
        <f t="shared" si="54"/>
        <v>valid</v>
      </c>
      <c r="L1176" s="1" t="str">
        <f t="shared" si="55"/>
        <v>BUDGET</v>
      </c>
      <c r="M1176" t="str">
        <f t="shared" si="56"/>
        <v>South Indian</v>
      </c>
      <c r="N1176" s="1" t="str" cm="1">
        <f t="array" ref="N1176">_xlfn.IFS(
G1176&lt;=25,"Fast",
G1176&lt;=40,"Medium",
G1176&gt;40,"Slow"
)</f>
        <v>Slow</v>
      </c>
    </row>
    <row r="1177" spans="1:14" x14ac:dyDescent="0.3">
      <c r="A1177" s="1">
        <v>56233</v>
      </c>
      <c r="B1177" s="1" t="s">
        <v>10</v>
      </c>
      <c r="C1177" s="1" t="s">
        <v>11</v>
      </c>
      <c r="D1177" s="1" t="s">
        <v>2824</v>
      </c>
      <c r="E1177" s="1">
        <v>178</v>
      </c>
      <c r="F1177" s="1">
        <v>4.5999999999999996</v>
      </c>
      <c r="G1177" s="1">
        <v>100</v>
      </c>
      <c r="H1177" s="1" t="s">
        <v>19</v>
      </c>
      <c r="I1177" s="1" t="s">
        <v>10</v>
      </c>
      <c r="J1177" s="1">
        <v>53</v>
      </c>
      <c r="K1177" s="1" t="str">
        <f t="shared" si="54"/>
        <v>valid</v>
      </c>
      <c r="L1177" s="1" t="str">
        <f t="shared" si="55"/>
        <v>BUDGET</v>
      </c>
      <c r="M1177" t="str">
        <f t="shared" si="56"/>
        <v>Chinese</v>
      </c>
      <c r="N1177" s="1" t="str" cm="1">
        <f t="array" ref="N1177">_xlfn.IFS(
G1177&lt;=25,"Fast",
G1177&lt;=40,"Medium",
G1177&gt;40,"Slow"
)</f>
        <v>Slow</v>
      </c>
    </row>
    <row r="1178" spans="1:14" x14ac:dyDescent="0.3">
      <c r="A1178" s="1">
        <v>56268</v>
      </c>
      <c r="B1178" s="1" t="s">
        <v>99</v>
      </c>
      <c r="C1178" s="1" t="s">
        <v>68</v>
      </c>
      <c r="D1178" s="1" t="s">
        <v>2825</v>
      </c>
      <c r="E1178" s="1">
        <v>200</v>
      </c>
      <c r="F1178" s="1">
        <v>4.5</v>
      </c>
      <c r="G1178" s="1">
        <v>100</v>
      </c>
      <c r="H1178" s="1" t="s">
        <v>2826</v>
      </c>
      <c r="I1178" s="1" t="s">
        <v>2827</v>
      </c>
      <c r="J1178" s="1">
        <v>66</v>
      </c>
      <c r="K1178" s="1" t="str">
        <f t="shared" si="54"/>
        <v>valid</v>
      </c>
      <c r="L1178" s="1" t="str">
        <f t="shared" si="55"/>
        <v>BUDGET</v>
      </c>
      <c r="M1178" t="str">
        <f t="shared" si="56"/>
        <v>Desserts  Beverages</v>
      </c>
      <c r="N1178" s="1" t="str" cm="1">
        <f t="array" ref="N1178">_xlfn.IFS(
G1178&lt;=25,"Fast",
G1178&lt;=40,"Medium",
G1178&gt;40,"Slow"
)</f>
        <v>Slow</v>
      </c>
    </row>
    <row r="1179" spans="1:14" x14ac:dyDescent="0.3">
      <c r="A1179" s="1">
        <v>56491</v>
      </c>
      <c r="B1179" s="1" t="s">
        <v>90</v>
      </c>
      <c r="C1179" s="1" t="s">
        <v>91</v>
      </c>
      <c r="D1179" s="1" t="s">
        <v>2828</v>
      </c>
      <c r="E1179" s="1">
        <v>500</v>
      </c>
      <c r="F1179" s="1">
        <v>3.8</v>
      </c>
      <c r="G1179" s="1">
        <v>50</v>
      </c>
      <c r="H1179" s="1" t="s">
        <v>695</v>
      </c>
      <c r="I1179" s="1" t="s">
        <v>828</v>
      </c>
      <c r="J1179" s="1">
        <v>66</v>
      </c>
      <c r="K1179" s="1" t="str">
        <f t="shared" si="54"/>
        <v>valid</v>
      </c>
      <c r="L1179" s="1" t="str">
        <f t="shared" si="55"/>
        <v>MID</v>
      </c>
      <c r="M1179" t="str">
        <f t="shared" si="56"/>
        <v>Indian</v>
      </c>
      <c r="N1179" s="1" t="str" cm="1">
        <f t="array" ref="N1179">_xlfn.IFS(
G1179&lt;=25,"Fast",
G1179&lt;=40,"Medium",
G1179&gt;40,"Slow"
)</f>
        <v>Slow</v>
      </c>
    </row>
    <row r="1180" spans="1:14" x14ac:dyDescent="0.3">
      <c r="A1180" s="1">
        <v>56497</v>
      </c>
      <c r="B1180" s="1" t="s">
        <v>21</v>
      </c>
      <c r="C1180" s="1" t="s">
        <v>11</v>
      </c>
      <c r="D1180" s="1" t="s">
        <v>2829</v>
      </c>
      <c r="E1180" s="1">
        <v>800</v>
      </c>
      <c r="F1180" s="1">
        <v>4.3</v>
      </c>
      <c r="G1180" s="1">
        <v>100</v>
      </c>
      <c r="H1180" s="1" t="s">
        <v>708</v>
      </c>
      <c r="I1180" s="1" t="s">
        <v>21</v>
      </c>
      <c r="J1180" s="1">
        <v>54</v>
      </c>
      <c r="K1180" s="1" t="str">
        <f t="shared" si="54"/>
        <v>valid</v>
      </c>
      <c r="L1180" s="1" t="str">
        <f t="shared" si="55"/>
        <v>PREMIUM</v>
      </c>
      <c r="M1180" t="str">
        <f t="shared" si="56"/>
        <v>Seafood</v>
      </c>
      <c r="N1180" s="1" t="str" cm="1">
        <f t="array" ref="N1180">_xlfn.IFS(
G1180&lt;=25,"Fast",
G1180&lt;=40,"Medium",
G1180&gt;40,"Slow"
)</f>
        <v>Slow</v>
      </c>
    </row>
    <row r="1181" spans="1:14" x14ac:dyDescent="0.3">
      <c r="A1181" s="1">
        <v>56553</v>
      </c>
      <c r="B1181" s="1" t="s">
        <v>216</v>
      </c>
      <c r="C1181" s="1" t="s">
        <v>189</v>
      </c>
      <c r="D1181" s="1" t="s">
        <v>2830</v>
      </c>
      <c r="E1181" s="1">
        <v>300</v>
      </c>
      <c r="F1181" s="1">
        <v>4.2</v>
      </c>
      <c r="G1181" s="1">
        <v>20</v>
      </c>
      <c r="H1181" s="1" t="s">
        <v>1068</v>
      </c>
      <c r="I1181" s="1" t="s">
        <v>2831</v>
      </c>
      <c r="J1181" s="1">
        <v>75</v>
      </c>
      <c r="K1181" s="1" t="str">
        <f t="shared" si="54"/>
        <v>valid</v>
      </c>
      <c r="L1181" s="1" t="str">
        <f t="shared" si="55"/>
        <v>BUDGET</v>
      </c>
      <c r="M1181" t="str">
        <f t="shared" si="56"/>
        <v>Indian</v>
      </c>
      <c r="N1181" s="1" t="str" cm="1">
        <f t="array" ref="N1181">_xlfn.IFS(
G1181&lt;=25,"Fast",
G1181&lt;=40,"Medium",
G1181&gt;40,"Slow"
)</f>
        <v>Fast</v>
      </c>
    </row>
    <row r="1182" spans="1:14" x14ac:dyDescent="0.3">
      <c r="A1182" s="1">
        <v>56627</v>
      </c>
      <c r="B1182" s="1" t="s">
        <v>1075</v>
      </c>
      <c r="C1182" s="1" t="s">
        <v>463</v>
      </c>
      <c r="D1182" s="1" t="s">
        <v>2832</v>
      </c>
      <c r="E1182" s="1">
        <v>200</v>
      </c>
      <c r="F1182" s="1">
        <v>4.3</v>
      </c>
      <c r="G1182" s="1">
        <v>100</v>
      </c>
      <c r="H1182" s="1" t="s">
        <v>2833</v>
      </c>
      <c r="I1182" s="1" t="s">
        <v>2834</v>
      </c>
      <c r="J1182" s="1">
        <v>36</v>
      </c>
      <c r="K1182" s="1" t="str">
        <f t="shared" si="54"/>
        <v>valid</v>
      </c>
      <c r="L1182" s="1" t="str">
        <f t="shared" si="55"/>
        <v>BUDGET</v>
      </c>
      <c r="M1182" t="str">
        <f t="shared" si="56"/>
        <v>Beverages</v>
      </c>
      <c r="N1182" s="1" t="str" cm="1">
        <f t="array" ref="N1182">_xlfn.IFS(
G1182&lt;=25,"Fast",
G1182&lt;=40,"Medium",
G1182&gt;40,"Slow"
)</f>
        <v>Slow</v>
      </c>
    </row>
    <row r="1183" spans="1:14" x14ac:dyDescent="0.3">
      <c r="A1183" s="1">
        <v>56722</v>
      </c>
      <c r="B1183" s="1" t="s">
        <v>319</v>
      </c>
      <c r="C1183" s="1" t="s">
        <v>189</v>
      </c>
      <c r="D1183" s="1" t="s">
        <v>2835</v>
      </c>
      <c r="E1183" s="1">
        <v>1200</v>
      </c>
      <c r="F1183" s="1">
        <v>4.2</v>
      </c>
      <c r="G1183" s="1">
        <v>50</v>
      </c>
      <c r="H1183" s="1" t="s">
        <v>2836</v>
      </c>
      <c r="I1183" s="1" t="s">
        <v>2837</v>
      </c>
      <c r="J1183" s="1">
        <v>79</v>
      </c>
      <c r="K1183" s="1" t="str">
        <f t="shared" si="54"/>
        <v>valid</v>
      </c>
      <c r="L1183" s="1" t="str">
        <f t="shared" si="55"/>
        <v>PREMIUM</v>
      </c>
      <c r="M1183" t="str">
        <f t="shared" si="56"/>
        <v>Continental</v>
      </c>
      <c r="N1183" s="1" t="str" cm="1">
        <f t="array" ref="N1183">_xlfn.IFS(
G1183&lt;=25,"Fast",
G1183&lt;=40,"Medium",
G1183&gt;40,"Slow"
)</f>
        <v>Slow</v>
      </c>
    </row>
    <row r="1184" spans="1:14" x14ac:dyDescent="0.3">
      <c r="A1184" s="1">
        <v>56756</v>
      </c>
      <c r="B1184" s="1" t="s">
        <v>114</v>
      </c>
      <c r="C1184" s="1" t="s">
        <v>115</v>
      </c>
      <c r="D1184" s="1" t="s">
        <v>2838</v>
      </c>
      <c r="E1184" s="1">
        <v>400</v>
      </c>
      <c r="F1184" s="1">
        <v>2.9</v>
      </c>
      <c r="G1184" s="1">
        <v>80</v>
      </c>
      <c r="H1184" s="1" t="s">
        <v>2839</v>
      </c>
      <c r="I1184" s="1" t="s">
        <v>114</v>
      </c>
      <c r="J1184" s="1">
        <v>67</v>
      </c>
      <c r="K1184" s="1" t="str">
        <f t="shared" si="54"/>
        <v>valid</v>
      </c>
      <c r="L1184" s="1" t="str">
        <f t="shared" si="55"/>
        <v>MID</v>
      </c>
      <c r="M1184" t="str">
        <f t="shared" si="56"/>
        <v>American</v>
      </c>
      <c r="N1184" s="1" t="str" cm="1">
        <f t="array" ref="N1184">_xlfn.IFS(
G1184&lt;=25,"Fast",
G1184&lt;=40,"Medium",
G1184&gt;40,"Slow"
)</f>
        <v>Slow</v>
      </c>
    </row>
    <row r="1185" spans="1:14" x14ac:dyDescent="0.3">
      <c r="A1185" s="1">
        <v>56972</v>
      </c>
      <c r="B1185" s="1" t="s">
        <v>1595</v>
      </c>
      <c r="C1185" s="1" t="s">
        <v>189</v>
      </c>
      <c r="D1185" s="1" t="s">
        <v>2840</v>
      </c>
      <c r="E1185" s="1">
        <v>200</v>
      </c>
      <c r="F1185" s="1">
        <v>4</v>
      </c>
      <c r="G1185" s="1">
        <v>50</v>
      </c>
      <c r="H1185" s="1" t="s">
        <v>355</v>
      </c>
      <c r="I1185" s="1" t="s">
        <v>2841</v>
      </c>
      <c r="J1185" s="1">
        <v>41</v>
      </c>
      <c r="K1185" s="1" t="str">
        <f t="shared" si="54"/>
        <v>valid</v>
      </c>
      <c r="L1185" s="1" t="str">
        <f t="shared" si="55"/>
        <v>BUDGET</v>
      </c>
      <c r="M1185" t="str">
        <f t="shared" si="56"/>
        <v>Biryani</v>
      </c>
      <c r="N1185" s="1" t="str" cm="1">
        <f t="array" ref="N1185">_xlfn.IFS(
G1185&lt;=25,"Fast",
G1185&lt;=40,"Medium",
G1185&gt;40,"Slow"
)</f>
        <v>Slow</v>
      </c>
    </row>
    <row r="1186" spans="1:14" x14ac:dyDescent="0.3">
      <c r="A1186" s="1">
        <v>57004</v>
      </c>
      <c r="B1186" s="1" t="s">
        <v>734</v>
      </c>
      <c r="C1186" s="1" t="s">
        <v>463</v>
      </c>
      <c r="D1186" s="1" t="s">
        <v>2842</v>
      </c>
      <c r="E1186" s="1">
        <v>249</v>
      </c>
      <c r="F1186" s="1">
        <v>2.9</v>
      </c>
      <c r="G1186" s="1">
        <v>80</v>
      </c>
      <c r="H1186" s="1" t="s">
        <v>2843</v>
      </c>
      <c r="I1186" s="1" t="s">
        <v>2435</v>
      </c>
      <c r="J1186" s="1">
        <v>67</v>
      </c>
      <c r="K1186" s="1" t="str">
        <f t="shared" si="54"/>
        <v>valid</v>
      </c>
      <c r="L1186" s="1" t="str">
        <f t="shared" si="55"/>
        <v>BUDGET</v>
      </c>
      <c r="M1186" t="str">
        <f t="shared" si="56"/>
        <v>Chinese</v>
      </c>
      <c r="N1186" s="1" t="str" cm="1">
        <f t="array" ref="N1186">_xlfn.IFS(
G1186&lt;=25,"Fast",
G1186&lt;=40,"Medium",
G1186&gt;40,"Slow"
)</f>
        <v>Slow</v>
      </c>
    </row>
    <row r="1187" spans="1:14" x14ac:dyDescent="0.3">
      <c r="A1187" s="1">
        <v>57048</v>
      </c>
      <c r="B1187" s="1" t="s">
        <v>634</v>
      </c>
      <c r="C1187" s="1" t="s">
        <v>463</v>
      </c>
      <c r="D1187" s="1" t="s">
        <v>2844</v>
      </c>
      <c r="E1187" s="1">
        <v>350</v>
      </c>
      <c r="F1187" s="1">
        <v>4.3</v>
      </c>
      <c r="G1187" s="1">
        <v>500</v>
      </c>
      <c r="H1187" s="1" t="s">
        <v>2139</v>
      </c>
      <c r="I1187" s="1" t="s">
        <v>634</v>
      </c>
      <c r="J1187" s="1">
        <v>58</v>
      </c>
      <c r="K1187" s="1" t="str">
        <f t="shared" si="54"/>
        <v>valid</v>
      </c>
      <c r="L1187" s="1" t="str">
        <f t="shared" si="55"/>
        <v>MID</v>
      </c>
      <c r="M1187" t="str">
        <f t="shared" si="56"/>
        <v>Fast Food</v>
      </c>
      <c r="N1187" s="1" t="str" cm="1">
        <f t="array" ref="N1187">_xlfn.IFS(
G1187&lt;=25,"Fast",
G1187&lt;=40,"Medium",
G1187&gt;40,"Slow"
)</f>
        <v>Slow</v>
      </c>
    </row>
    <row r="1188" spans="1:14" x14ac:dyDescent="0.3">
      <c r="A1188" s="1">
        <v>57113</v>
      </c>
      <c r="B1188" s="1" t="s">
        <v>2845</v>
      </c>
      <c r="C1188" s="1" t="s">
        <v>463</v>
      </c>
      <c r="D1188" s="1" t="s">
        <v>2846</v>
      </c>
      <c r="E1188" s="1">
        <v>350</v>
      </c>
      <c r="F1188" s="1">
        <v>4</v>
      </c>
      <c r="G1188" s="1">
        <v>100</v>
      </c>
      <c r="H1188" s="1" t="s">
        <v>2704</v>
      </c>
      <c r="I1188" s="1" t="s">
        <v>2329</v>
      </c>
      <c r="J1188" s="1">
        <v>56</v>
      </c>
      <c r="K1188" s="1" t="str">
        <f t="shared" si="54"/>
        <v>valid</v>
      </c>
      <c r="L1188" s="1" t="str">
        <f t="shared" si="55"/>
        <v>MID</v>
      </c>
      <c r="M1188" t="str">
        <f t="shared" si="56"/>
        <v>Burmese</v>
      </c>
      <c r="N1188" s="1" t="str" cm="1">
        <f t="array" ref="N1188">_xlfn.IFS(
G1188&lt;=25,"Fast",
G1188&lt;=40,"Medium",
G1188&gt;40,"Slow"
)</f>
        <v>Slow</v>
      </c>
    </row>
    <row r="1189" spans="1:14" x14ac:dyDescent="0.3">
      <c r="A1189" s="1">
        <v>57224</v>
      </c>
      <c r="B1189" s="1" t="s">
        <v>864</v>
      </c>
      <c r="C1189" s="1" t="s">
        <v>91</v>
      </c>
      <c r="D1189" s="1" t="s">
        <v>2847</v>
      </c>
      <c r="E1189" s="1">
        <v>900</v>
      </c>
      <c r="F1189" s="1">
        <v>4.2</v>
      </c>
      <c r="G1189" s="1">
        <v>100</v>
      </c>
      <c r="H1189" s="1" t="s">
        <v>2848</v>
      </c>
      <c r="I1189" s="1" t="s">
        <v>864</v>
      </c>
      <c r="J1189" s="1">
        <v>47</v>
      </c>
      <c r="K1189" s="1" t="str">
        <f t="shared" si="54"/>
        <v>valid</v>
      </c>
      <c r="L1189" s="1" t="str">
        <f t="shared" si="55"/>
        <v>PREMIUM</v>
      </c>
      <c r="M1189" t="str">
        <f t="shared" si="56"/>
        <v>American</v>
      </c>
      <c r="N1189" s="1" t="str" cm="1">
        <f t="array" ref="N1189">_xlfn.IFS(
G1189&lt;=25,"Fast",
G1189&lt;=40,"Medium",
G1189&gt;40,"Slow"
)</f>
        <v>Slow</v>
      </c>
    </row>
    <row r="1190" spans="1:14" x14ac:dyDescent="0.3">
      <c r="A1190" s="1">
        <v>57231</v>
      </c>
      <c r="B1190" s="1" t="s">
        <v>379</v>
      </c>
      <c r="C1190" s="1" t="s">
        <v>91</v>
      </c>
      <c r="D1190" s="1" t="s">
        <v>2849</v>
      </c>
      <c r="E1190" s="1">
        <v>800</v>
      </c>
      <c r="F1190" s="1">
        <v>4.8</v>
      </c>
      <c r="G1190" s="1">
        <v>100</v>
      </c>
      <c r="H1190" s="1" t="s">
        <v>2850</v>
      </c>
      <c r="I1190" s="1" t="s">
        <v>379</v>
      </c>
      <c r="J1190" s="1">
        <v>41</v>
      </c>
      <c r="K1190" s="1" t="str">
        <f t="shared" si="54"/>
        <v>valid</v>
      </c>
      <c r="L1190" s="1" t="str">
        <f t="shared" si="55"/>
        <v>PREMIUM</v>
      </c>
      <c r="M1190" t="str">
        <f t="shared" si="56"/>
        <v>Healthy Food</v>
      </c>
      <c r="N1190" s="1" t="str" cm="1">
        <f t="array" ref="N1190">_xlfn.IFS(
G1190&lt;=25,"Fast",
G1190&lt;=40,"Medium",
G1190&gt;40,"Slow"
)</f>
        <v>Slow</v>
      </c>
    </row>
    <row r="1191" spans="1:14" x14ac:dyDescent="0.3">
      <c r="A1191" s="1">
        <v>57426</v>
      </c>
      <c r="B1191" s="1" t="s">
        <v>188</v>
      </c>
      <c r="C1191" s="1" t="s">
        <v>189</v>
      </c>
      <c r="D1191" s="1" t="s">
        <v>2851</v>
      </c>
      <c r="E1191" s="1">
        <v>450</v>
      </c>
      <c r="F1191" s="1">
        <v>4</v>
      </c>
      <c r="G1191" s="1">
        <v>100</v>
      </c>
      <c r="H1191" s="1" t="s">
        <v>2852</v>
      </c>
      <c r="I1191" s="1" t="s">
        <v>2853</v>
      </c>
      <c r="J1191" s="1">
        <v>76</v>
      </c>
      <c r="K1191" s="1" t="str">
        <f t="shared" si="54"/>
        <v>valid</v>
      </c>
      <c r="L1191" s="1" t="str">
        <f t="shared" si="55"/>
        <v>MID</v>
      </c>
      <c r="M1191" t="str">
        <f t="shared" si="56"/>
        <v>Italian</v>
      </c>
      <c r="N1191" s="1" t="str" cm="1">
        <f t="array" ref="N1191">_xlfn.IFS(
G1191&lt;=25,"Fast",
G1191&lt;=40,"Medium",
G1191&gt;40,"Slow"
)</f>
        <v>Slow</v>
      </c>
    </row>
    <row r="1192" spans="1:14" x14ac:dyDescent="0.3">
      <c r="A1192" s="1">
        <v>57428</v>
      </c>
      <c r="B1192" s="1" t="s">
        <v>1849</v>
      </c>
      <c r="C1192" s="1" t="s">
        <v>11</v>
      </c>
      <c r="D1192" s="1" t="s">
        <v>2854</v>
      </c>
      <c r="E1192" s="1">
        <v>300</v>
      </c>
      <c r="F1192" s="1">
        <v>2.9</v>
      </c>
      <c r="G1192" s="1">
        <v>80</v>
      </c>
      <c r="H1192" s="1" t="s">
        <v>2165</v>
      </c>
      <c r="I1192" s="1" t="s">
        <v>2855</v>
      </c>
      <c r="J1192" s="1">
        <v>53</v>
      </c>
      <c r="K1192" s="1" t="str">
        <f t="shared" si="54"/>
        <v>valid</v>
      </c>
      <c r="L1192" s="1" t="str">
        <f t="shared" si="55"/>
        <v>BUDGET</v>
      </c>
      <c r="M1192" t="str">
        <f t="shared" si="56"/>
        <v>Desserts</v>
      </c>
      <c r="N1192" s="1" t="str" cm="1">
        <f t="array" ref="N1192">_xlfn.IFS(
G1192&lt;=25,"Fast",
G1192&lt;=40,"Medium",
G1192&gt;40,"Slow"
)</f>
        <v>Slow</v>
      </c>
    </row>
    <row r="1193" spans="1:14" x14ac:dyDescent="0.3">
      <c r="A1193" s="1">
        <v>57566</v>
      </c>
      <c r="B1193" s="1" t="s">
        <v>248</v>
      </c>
      <c r="C1193" s="1" t="s">
        <v>189</v>
      </c>
      <c r="D1193" s="1" t="s">
        <v>2856</v>
      </c>
      <c r="E1193" s="1">
        <v>400</v>
      </c>
      <c r="F1193" s="1">
        <v>4.2</v>
      </c>
      <c r="G1193" s="1">
        <v>20</v>
      </c>
      <c r="H1193" s="1" t="s">
        <v>1193</v>
      </c>
      <c r="I1193" s="1" t="s">
        <v>2857</v>
      </c>
      <c r="J1193" s="1">
        <v>74</v>
      </c>
      <c r="K1193" s="1" t="str">
        <f t="shared" si="54"/>
        <v>valid</v>
      </c>
      <c r="L1193" s="1" t="str">
        <f t="shared" si="55"/>
        <v>MID</v>
      </c>
      <c r="M1193" t="str">
        <f t="shared" si="56"/>
        <v>Desserts</v>
      </c>
      <c r="N1193" s="1" t="str" cm="1">
        <f t="array" ref="N1193">_xlfn.IFS(
G1193&lt;=25,"Fast",
G1193&lt;=40,"Medium",
G1193&gt;40,"Slow"
)</f>
        <v>Fast</v>
      </c>
    </row>
    <row r="1194" spans="1:14" x14ac:dyDescent="0.3">
      <c r="A1194" s="1">
        <v>57673</v>
      </c>
      <c r="B1194" s="1" t="s">
        <v>1075</v>
      </c>
      <c r="C1194" s="1" t="s">
        <v>463</v>
      </c>
      <c r="D1194" s="1" t="s">
        <v>2858</v>
      </c>
      <c r="E1194" s="1">
        <v>300</v>
      </c>
      <c r="F1194" s="1">
        <v>4.0999999999999996</v>
      </c>
      <c r="G1194" s="1">
        <v>20</v>
      </c>
      <c r="H1194" s="1" t="s">
        <v>2417</v>
      </c>
      <c r="I1194" s="1" t="s">
        <v>738</v>
      </c>
      <c r="J1194" s="1">
        <v>51</v>
      </c>
      <c r="K1194" s="1" t="str">
        <f t="shared" si="54"/>
        <v>valid</v>
      </c>
      <c r="L1194" s="1" t="str">
        <f t="shared" si="55"/>
        <v>BUDGET</v>
      </c>
      <c r="M1194" t="str">
        <f t="shared" si="56"/>
        <v>South Indian</v>
      </c>
      <c r="N1194" s="1" t="str" cm="1">
        <f t="array" ref="N1194">_xlfn.IFS(
G1194&lt;=25,"Fast",
G1194&lt;=40,"Medium",
G1194&gt;40,"Slow"
)</f>
        <v>Fast</v>
      </c>
    </row>
    <row r="1195" spans="1:14" x14ac:dyDescent="0.3">
      <c r="A1195" s="1">
        <v>57856</v>
      </c>
      <c r="B1195" s="1" t="s">
        <v>734</v>
      </c>
      <c r="C1195" s="1" t="s">
        <v>463</v>
      </c>
      <c r="D1195" s="1" t="s">
        <v>2859</v>
      </c>
      <c r="E1195" s="1">
        <v>500</v>
      </c>
      <c r="F1195" s="1">
        <v>4.2</v>
      </c>
      <c r="G1195" s="1">
        <v>20</v>
      </c>
      <c r="H1195" s="1" t="s">
        <v>710</v>
      </c>
      <c r="I1195" s="1" t="s">
        <v>734</v>
      </c>
      <c r="J1195" s="1">
        <v>67</v>
      </c>
      <c r="K1195" s="1" t="str">
        <f t="shared" si="54"/>
        <v>valid</v>
      </c>
      <c r="L1195" s="1" t="str">
        <f t="shared" si="55"/>
        <v>MID</v>
      </c>
      <c r="M1195" t="str">
        <f t="shared" si="56"/>
        <v>Pizzas</v>
      </c>
      <c r="N1195" s="1" t="str" cm="1">
        <f t="array" ref="N1195">_xlfn.IFS(
G1195&lt;=25,"Fast",
G1195&lt;=40,"Medium",
G1195&gt;40,"Slow"
)</f>
        <v>Fast</v>
      </c>
    </row>
    <row r="1196" spans="1:14" x14ac:dyDescent="0.3">
      <c r="A1196" s="1">
        <v>57868</v>
      </c>
      <c r="B1196" s="1" t="s">
        <v>541</v>
      </c>
      <c r="C1196" s="1" t="s">
        <v>463</v>
      </c>
      <c r="D1196" s="1" t="s">
        <v>2860</v>
      </c>
      <c r="E1196" s="1">
        <v>200</v>
      </c>
      <c r="F1196" s="1">
        <v>4.0999999999999996</v>
      </c>
      <c r="G1196" s="1">
        <v>100</v>
      </c>
      <c r="H1196" s="1" t="s">
        <v>2417</v>
      </c>
      <c r="I1196" s="1" t="s">
        <v>541</v>
      </c>
      <c r="J1196" s="1">
        <v>55</v>
      </c>
      <c r="K1196" s="1" t="str">
        <f t="shared" si="54"/>
        <v>valid</v>
      </c>
      <c r="L1196" s="1" t="str">
        <f t="shared" si="55"/>
        <v>BUDGET</v>
      </c>
      <c r="M1196" t="str">
        <f t="shared" si="56"/>
        <v>South Indian</v>
      </c>
      <c r="N1196" s="1" t="str" cm="1">
        <f t="array" ref="N1196">_xlfn.IFS(
G1196&lt;=25,"Fast",
G1196&lt;=40,"Medium",
G1196&gt;40,"Slow"
)</f>
        <v>Slow</v>
      </c>
    </row>
    <row r="1197" spans="1:14" x14ac:dyDescent="0.3">
      <c r="A1197" s="1">
        <v>57903</v>
      </c>
      <c r="B1197" s="1" t="s">
        <v>2861</v>
      </c>
      <c r="C1197" s="1" t="s">
        <v>68</v>
      </c>
      <c r="D1197" s="1" t="s">
        <v>2862</v>
      </c>
      <c r="E1197" s="1">
        <v>500</v>
      </c>
      <c r="F1197" s="1">
        <v>3.8</v>
      </c>
      <c r="G1197" s="1">
        <v>5000</v>
      </c>
      <c r="H1197" s="1" t="s">
        <v>2863</v>
      </c>
      <c r="I1197" s="1" t="s">
        <v>2864</v>
      </c>
      <c r="J1197" s="1">
        <v>33</v>
      </c>
      <c r="K1197" s="1" t="str">
        <f t="shared" si="54"/>
        <v>valid</v>
      </c>
      <c r="L1197" s="1" t="str">
        <f t="shared" si="55"/>
        <v>MID</v>
      </c>
      <c r="M1197" t="str">
        <f t="shared" si="56"/>
        <v>Haleem</v>
      </c>
      <c r="N1197" s="1" t="str" cm="1">
        <f t="array" ref="N1197">_xlfn.IFS(
G1197&lt;=25,"Fast",
G1197&lt;=40,"Medium",
G1197&gt;40,"Slow"
)</f>
        <v>Slow</v>
      </c>
    </row>
    <row r="1198" spans="1:14" x14ac:dyDescent="0.3">
      <c r="A1198" s="1">
        <v>58049</v>
      </c>
      <c r="B1198" s="1" t="s">
        <v>463</v>
      </c>
      <c r="C1198" s="1" t="s">
        <v>463</v>
      </c>
      <c r="D1198" s="1" t="s">
        <v>2865</v>
      </c>
      <c r="E1198" s="1">
        <v>300</v>
      </c>
      <c r="F1198" s="1">
        <v>4.3</v>
      </c>
      <c r="G1198" s="1">
        <v>1000</v>
      </c>
      <c r="H1198" s="1" t="s">
        <v>2802</v>
      </c>
      <c r="I1198" s="1" t="s">
        <v>2866</v>
      </c>
      <c r="J1198" s="1">
        <v>55</v>
      </c>
      <c r="K1198" s="1" t="str">
        <f t="shared" si="54"/>
        <v>valid</v>
      </c>
      <c r="L1198" s="1" t="str">
        <f t="shared" si="55"/>
        <v>BUDGET</v>
      </c>
      <c r="M1198" t="str">
        <f t="shared" si="56"/>
        <v>South Indian</v>
      </c>
      <c r="N1198" s="1" t="str" cm="1">
        <f t="array" ref="N1198">_xlfn.IFS(
G1198&lt;=25,"Fast",
G1198&lt;=40,"Medium",
G1198&gt;40,"Slow"
)</f>
        <v>Slow</v>
      </c>
    </row>
    <row r="1199" spans="1:14" x14ac:dyDescent="0.3">
      <c r="A1199" s="1">
        <v>58070</v>
      </c>
      <c r="B1199" s="1" t="s">
        <v>67</v>
      </c>
      <c r="C1199" s="1" t="s">
        <v>68</v>
      </c>
      <c r="D1199" s="1" t="s">
        <v>2867</v>
      </c>
      <c r="E1199" s="1">
        <v>400</v>
      </c>
      <c r="F1199" s="1">
        <v>4.0999999999999996</v>
      </c>
      <c r="G1199" s="1">
        <v>50</v>
      </c>
      <c r="H1199" s="1" t="s">
        <v>2868</v>
      </c>
      <c r="I1199" s="1" t="s">
        <v>2869</v>
      </c>
      <c r="J1199" s="1">
        <v>77</v>
      </c>
      <c r="K1199" s="1" t="str">
        <f t="shared" si="54"/>
        <v>valid</v>
      </c>
      <c r="L1199" s="1" t="str">
        <f t="shared" si="55"/>
        <v>MID</v>
      </c>
      <c r="M1199" t="str">
        <f t="shared" si="56"/>
        <v>Fast Food  Middle Eastern  Cafe</v>
      </c>
      <c r="N1199" s="1" t="str" cm="1">
        <f t="array" ref="N1199">_xlfn.IFS(
G1199&lt;=25,"Fast",
G1199&lt;=40,"Medium",
G1199&gt;40,"Slow"
)</f>
        <v>Slow</v>
      </c>
    </row>
    <row r="1200" spans="1:14" x14ac:dyDescent="0.3">
      <c r="A1200" s="1">
        <v>58088</v>
      </c>
      <c r="B1200" s="1" t="s">
        <v>2076</v>
      </c>
      <c r="C1200" s="1" t="s">
        <v>2068</v>
      </c>
      <c r="D1200" s="1" t="s">
        <v>2870</v>
      </c>
      <c r="E1200" s="1">
        <v>600</v>
      </c>
      <c r="F1200" s="1">
        <v>2.9</v>
      </c>
      <c r="G1200" s="1">
        <v>80</v>
      </c>
      <c r="H1200" s="1" t="s">
        <v>45</v>
      </c>
      <c r="I1200" s="1" t="s">
        <v>2871</v>
      </c>
      <c r="J1200" s="1">
        <v>49</v>
      </c>
      <c r="K1200" s="1" t="str">
        <f t="shared" si="54"/>
        <v>valid</v>
      </c>
      <c r="L1200" s="1" t="str">
        <f t="shared" si="55"/>
        <v>MID</v>
      </c>
      <c r="M1200" t="str">
        <f t="shared" si="56"/>
        <v>North Indian</v>
      </c>
      <c r="N1200" s="1" t="str" cm="1">
        <f t="array" ref="N1200">_xlfn.IFS(
G1200&lt;=25,"Fast",
G1200&lt;=40,"Medium",
G1200&gt;40,"Slow"
)</f>
        <v>Slow</v>
      </c>
    </row>
    <row r="1201" spans="1:14" x14ac:dyDescent="0.3">
      <c r="A1201" s="1">
        <v>58090</v>
      </c>
      <c r="B1201" s="1" t="s">
        <v>525</v>
      </c>
      <c r="C1201" s="1" t="s">
        <v>189</v>
      </c>
      <c r="D1201" s="1" t="s">
        <v>2872</v>
      </c>
      <c r="E1201" s="1">
        <v>200</v>
      </c>
      <c r="F1201" s="1">
        <v>4.4000000000000004</v>
      </c>
      <c r="G1201" s="1">
        <v>100</v>
      </c>
      <c r="H1201" s="1" t="s">
        <v>2873</v>
      </c>
      <c r="I1201" s="1" t="s">
        <v>2874</v>
      </c>
      <c r="J1201" s="1">
        <v>39</v>
      </c>
      <c r="K1201" s="1" t="str">
        <f t="shared" si="54"/>
        <v>valid</v>
      </c>
      <c r="L1201" s="1" t="str">
        <f t="shared" si="55"/>
        <v>BUDGET</v>
      </c>
      <c r="M1201" t="str">
        <f t="shared" si="56"/>
        <v>Bakery  Desserts</v>
      </c>
      <c r="N1201" s="1" t="str" cm="1">
        <f t="array" ref="N1201">_xlfn.IFS(
G1201&lt;=25,"Fast",
G1201&lt;=40,"Medium",
G1201&gt;40,"Slow"
)</f>
        <v>Slow</v>
      </c>
    </row>
    <row r="1202" spans="1:14" x14ac:dyDescent="0.3">
      <c r="A1202" s="1">
        <v>58119</v>
      </c>
      <c r="B1202" s="1" t="s">
        <v>114</v>
      </c>
      <c r="C1202" s="1" t="s">
        <v>115</v>
      </c>
      <c r="D1202" s="1" t="s">
        <v>2875</v>
      </c>
      <c r="E1202" s="1">
        <v>800</v>
      </c>
      <c r="F1202" s="1">
        <v>4.2</v>
      </c>
      <c r="G1202" s="1">
        <v>50</v>
      </c>
      <c r="H1202" s="1" t="s">
        <v>2876</v>
      </c>
      <c r="I1202" s="1" t="s">
        <v>114</v>
      </c>
      <c r="J1202" s="1">
        <v>76</v>
      </c>
      <c r="K1202" s="1" t="str">
        <f t="shared" si="54"/>
        <v>valid</v>
      </c>
      <c r="L1202" s="1" t="str">
        <f t="shared" si="55"/>
        <v>PREMIUM</v>
      </c>
      <c r="M1202" t="str">
        <f t="shared" si="56"/>
        <v>European</v>
      </c>
      <c r="N1202" s="1" t="str" cm="1">
        <f t="array" ref="N1202">_xlfn.IFS(
G1202&lt;=25,"Fast",
G1202&lt;=40,"Medium",
G1202&gt;40,"Slow"
)</f>
        <v>Slow</v>
      </c>
    </row>
    <row r="1203" spans="1:14" x14ac:dyDescent="0.3">
      <c r="A1203" s="1">
        <v>58120</v>
      </c>
      <c r="B1203" s="1" t="s">
        <v>552</v>
      </c>
      <c r="C1203" s="1" t="s">
        <v>115</v>
      </c>
      <c r="D1203" s="1" t="s">
        <v>2877</v>
      </c>
      <c r="E1203" s="1">
        <v>300</v>
      </c>
      <c r="F1203" s="1">
        <v>3.8</v>
      </c>
      <c r="G1203" s="1">
        <v>20</v>
      </c>
      <c r="H1203" s="1" t="s">
        <v>2878</v>
      </c>
      <c r="I1203" s="1" t="s">
        <v>552</v>
      </c>
      <c r="J1203" s="1">
        <v>75</v>
      </c>
      <c r="K1203" s="1" t="str">
        <f t="shared" si="54"/>
        <v>valid</v>
      </c>
      <c r="L1203" s="1" t="str">
        <f t="shared" si="55"/>
        <v>BUDGET</v>
      </c>
      <c r="M1203" t="str">
        <f t="shared" si="56"/>
        <v>Chinese</v>
      </c>
      <c r="N1203" s="1" t="str" cm="1">
        <f t="array" ref="N1203">_xlfn.IFS(
G1203&lt;=25,"Fast",
G1203&lt;=40,"Medium",
G1203&gt;40,"Slow"
)</f>
        <v>Fast</v>
      </c>
    </row>
    <row r="1204" spans="1:14" x14ac:dyDescent="0.3">
      <c r="A1204" s="1">
        <v>58195</v>
      </c>
      <c r="B1204" s="1" t="s">
        <v>156</v>
      </c>
      <c r="C1204" s="1" t="s">
        <v>11</v>
      </c>
      <c r="D1204" s="1" t="s">
        <v>2879</v>
      </c>
      <c r="E1204" s="1">
        <v>450</v>
      </c>
      <c r="F1204" s="1">
        <v>4.5</v>
      </c>
      <c r="G1204" s="1">
        <v>20</v>
      </c>
      <c r="H1204" s="1" t="s">
        <v>1193</v>
      </c>
      <c r="I1204" s="1" t="s">
        <v>2880</v>
      </c>
      <c r="J1204" s="1">
        <v>33</v>
      </c>
      <c r="K1204" s="1" t="str">
        <f t="shared" si="54"/>
        <v>valid</v>
      </c>
      <c r="L1204" s="1" t="str">
        <f t="shared" si="55"/>
        <v>MID</v>
      </c>
      <c r="M1204" t="str">
        <f t="shared" si="56"/>
        <v>Desserts</v>
      </c>
      <c r="N1204" s="1" t="str" cm="1">
        <f t="array" ref="N1204">_xlfn.IFS(
G1204&lt;=25,"Fast",
G1204&lt;=40,"Medium",
G1204&gt;40,"Slow"
)</f>
        <v>Fast</v>
      </c>
    </row>
    <row r="1205" spans="1:14" x14ac:dyDescent="0.3">
      <c r="A1205" s="1">
        <v>58197</v>
      </c>
      <c r="B1205" s="1" t="s">
        <v>50</v>
      </c>
      <c r="C1205" s="1" t="s">
        <v>11</v>
      </c>
      <c r="D1205" s="1" t="s">
        <v>2881</v>
      </c>
      <c r="E1205" s="1">
        <v>200</v>
      </c>
      <c r="F1205" s="1">
        <v>4.3</v>
      </c>
      <c r="G1205" s="1">
        <v>1000</v>
      </c>
      <c r="H1205" s="1" t="s">
        <v>2417</v>
      </c>
      <c r="I1205" s="1" t="s">
        <v>2212</v>
      </c>
      <c r="J1205" s="1">
        <v>48</v>
      </c>
      <c r="K1205" s="1" t="str">
        <f t="shared" si="54"/>
        <v>valid</v>
      </c>
      <c r="L1205" s="1" t="str">
        <f t="shared" si="55"/>
        <v>BUDGET</v>
      </c>
      <c r="M1205" t="str">
        <f t="shared" si="56"/>
        <v>South Indian</v>
      </c>
      <c r="N1205" s="1" t="str" cm="1">
        <f t="array" ref="N1205">_xlfn.IFS(
G1205&lt;=25,"Fast",
G1205&lt;=40,"Medium",
G1205&gt;40,"Slow"
)</f>
        <v>Slow</v>
      </c>
    </row>
    <row r="1206" spans="1:14" x14ac:dyDescent="0.3">
      <c r="A1206" s="1">
        <v>58289</v>
      </c>
      <c r="B1206" s="1" t="s">
        <v>99</v>
      </c>
      <c r="C1206" s="1" t="s">
        <v>68</v>
      </c>
      <c r="D1206" s="1" t="s">
        <v>2882</v>
      </c>
      <c r="E1206" s="1">
        <v>200</v>
      </c>
      <c r="F1206" s="1">
        <v>3.8</v>
      </c>
      <c r="G1206" s="1">
        <v>100</v>
      </c>
      <c r="H1206" s="1" t="s">
        <v>2883</v>
      </c>
      <c r="I1206" s="1" t="s">
        <v>2884</v>
      </c>
      <c r="J1206" s="1">
        <v>64</v>
      </c>
      <c r="K1206" s="1" t="str">
        <f t="shared" si="54"/>
        <v>valid</v>
      </c>
      <c r="L1206" s="1" t="str">
        <f t="shared" si="55"/>
        <v>BUDGET</v>
      </c>
      <c r="M1206" t="str">
        <f t="shared" si="56"/>
        <v>Healthy Food</v>
      </c>
      <c r="N1206" s="1" t="str" cm="1">
        <f t="array" ref="N1206">_xlfn.IFS(
G1206&lt;=25,"Fast",
G1206&lt;=40,"Medium",
G1206&gt;40,"Slow"
)</f>
        <v>Slow</v>
      </c>
    </row>
    <row r="1207" spans="1:14" x14ac:dyDescent="0.3">
      <c r="A1207" s="1">
        <v>58568</v>
      </c>
      <c r="B1207" s="1" t="s">
        <v>156</v>
      </c>
      <c r="C1207" s="1" t="s">
        <v>11</v>
      </c>
      <c r="D1207" s="1" t="s">
        <v>2885</v>
      </c>
      <c r="E1207" s="1">
        <v>50</v>
      </c>
      <c r="F1207" s="1">
        <v>2.9</v>
      </c>
      <c r="G1207" s="1">
        <v>80</v>
      </c>
      <c r="H1207" s="1" t="s">
        <v>1193</v>
      </c>
      <c r="I1207" s="1" t="s">
        <v>750</v>
      </c>
      <c r="J1207" s="1">
        <v>36</v>
      </c>
      <c r="K1207" s="1" t="str">
        <f t="shared" si="54"/>
        <v>valid</v>
      </c>
      <c r="L1207" s="1" t="str">
        <f t="shared" si="55"/>
        <v>BUDGET</v>
      </c>
      <c r="M1207" t="str">
        <f t="shared" si="56"/>
        <v>Desserts</v>
      </c>
      <c r="N1207" s="1" t="str" cm="1">
        <f t="array" ref="N1207">_xlfn.IFS(
G1207&lt;=25,"Fast",
G1207&lt;=40,"Medium",
G1207&gt;40,"Slow"
)</f>
        <v>Slow</v>
      </c>
    </row>
    <row r="1208" spans="1:14" x14ac:dyDescent="0.3">
      <c r="A1208" s="1">
        <v>58607</v>
      </c>
      <c r="B1208" s="1" t="s">
        <v>1186</v>
      </c>
      <c r="C1208" s="1" t="s">
        <v>91</v>
      </c>
      <c r="D1208" s="1" t="s">
        <v>2886</v>
      </c>
      <c r="E1208" s="1">
        <v>600</v>
      </c>
      <c r="F1208" s="1">
        <v>4</v>
      </c>
      <c r="G1208" s="1">
        <v>100</v>
      </c>
      <c r="H1208" s="1" t="s">
        <v>2887</v>
      </c>
      <c r="I1208" s="1" t="s">
        <v>1186</v>
      </c>
      <c r="J1208" s="1">
        <v>46</v>
      </c>
      <c r="K1208" s="1" t="str">
        <f t="shared" si="54"/>
        <v>valid</v>
      </c>
      <c r="L1208" s="1" t="str">
        <f t="shared" si="55"/>
        <v>MID</v>
      </c>
      <c r="M1208" t="str">
        <f t="shared" si="56"/>
        <v>Indian</v>
      </c>
      <c r="N1208" s="1" t="str" cm="1">
        <f t="array" ref="N1208">_xlfn.IFS(
G1208&lt;=25,"Fast",
G1208&lt;=40,"Medium",
G1208&gt;40,"Slow"
)</f>
        <v>Slow</v>
      </c>
    </row>
    <row r="1209" spans="1:14" x14ac:dyDescent="0.3">
      <c r="A1209" s="1">
        <v>58632</v>
      </c>
      <c r="B1209" s="1" t="s">
        <v>1020</v>
      </c>
      <c r="C1209" s="1" t="s">
        <v>463</v>
      </c>
      <c r="D1209" s="1" t="s">
        <v>2888</v>
      </c>
      <c r="E1209" s="1">
        <v>250</v>
      </c>
      <c r="F1209" s="1">
        <v>4.2</v>
      </c>
      <c r="G1209" s="1">
        <v>100</v>
      </c>
      <c r="H1209" s="1" t="s">
        <v>1031</v>
      </c>
      <c r="I1209" s="1" t="s">
        <v>2889</v>
      </c>
      <c r="J1209" s="1">
        <v>53</v>
      </c>
      <c r="K1209" s="1" t="str">
        <f t="shared" si="54"/>
        <v>valid</v>
      </c>
      <c r="L1209" s="1" t="str">
        <f t="shared" si="55"/>
        <v>BUDGET</v>
      </c>
      <c r="M1209" t="str">
        <f t="shared" si="56"/>
        <v>Chinese</v>
      </c>
      <c r="N1209" s="1" t="str" cm="1">
        <f t="array" ref="N1209">_xlfn.IFS(
G1209&lt;=25,"Fast",
G1209&lt;=40,"Medium",
G1209&gt;40,"Slow"
)</f>
        <v>Slow</v>
      </c>
    </row>
    <row r="1210" spans="1:14" x14ac:dyDescent="0.3">
      <c r="A1210" s="1">
        <v>58818</v>
      </c>
      <c r="B1210" s="1" t="s">
        <v>2890</v>
      </c>
      <c r="C1210" s="1" t="s">
        <v>2068</v>
      </c>
      <c r="D1210" s="1" t="s">
        <v>2891</v>
      </c>
      <c r="E1210" s="1">
        <v>200</v>
      </c>
      <c r="F1210" s="1">
        <v>4.0999999999999996</v>
      </c>
      <c r="G1210" s="1">
        <v>100</v>
      </c>
      <c r="H1210" s="1" t="s">
        <v>2892</v>
      </c>
      <c r="I1210" s="1" t="s">
        <v>2893</v>
      </c>
      <c r="J1210" s="1">
        <v>79</v>
      </c>
      <c r="K1210" s="1" t="str">
        <f t="shared" si="54"/>
        <v>valid</v>
      </c>
      <c r="L1210" s="1" t="str">
        <f t="shared" si="55"/>
        <v>BUDGET</v>
      </c>
      <c r="M1210" t="str">
        <f t="shared" si="56"/>
        <v>North Indian</v>
      </c>
      <c r="N1210" s="1" t="str" cm="1">
        <f t="array" ref="N1210">_xlfn.IFS(
G1210&lt;=25,"Fast",
G1210&lt;=40,"Medium",
G1210&gt;40,"Slow"
)</f>
        <v>Slow</v>
      </c>
    </row>
    <row r="1211" spans="1:14" x14ac:dyDescent="0.3">
      <c r="A1211" s="1">
        <v>58858</v>
      </c>
      <c r="B1211" s="1" t="s">
        <v>2208</v>
      </c>
      <c r="C1211" s="1" t="s">
        <v>463</v>
      </c>
      <c r="D1211" s="1" t="s">
        <v>2894</v>
      </c>
      <c r="E1211" s="1">
        <v>200</v>
      </c>
      <c r="F1211" s="1">
        <v>4.0999999999999996</v>
      </c>
      <c r="G1211" s="1">
        <v>100</v>
      </c>
      <c r="H1211" s="1" t="s">
        <v>2895</v>
      </c>
      <c r="I1211" s="1" t="s">
        <v>2896</v>
      </c>
      <c r="J1211" s="1">
        <v>62</v>
      </c>
      <c r="K1211" s="1" t="str">
        <f t="shared" si="54"/>
        <v>valid</v>
      </c>
      <c r="L1211" s="1" t="str">
        <f t="shared" si="55"/>
        <v>BUDGET</v>
      </c>
      <c r="M1211" t="str">
        <f t="shared" si="56"/>
        <v>Pizzas</v>
      </c>
      <c r="N1211" s="1" t="str" cm="1">
        <f t="array" ref="N1211">_xlfn.IFS(
G1211&lt;=25,"Fast",
G1211&lt;=40,"Medium",
G1211&gt;40,"Slow"
)</f>
        <v>Slow</v>
      </c>
    </row>
    <row r="1212" spans="1:14" x14ac:dyDescent="0.3">
      <c r="A1212" s="1">
        <v>58955</v>
      </c>
      <c r="B1212" s="1" t="s">
        <v>230</v>
      </c>
      <c r="C1212" s="1" t="s">
        <v>91</v>
      </c>
      <c r="D1212" s="1" t="s">
        <v>2897</v>
      </c>
      <c r="E1212" s="1">
        <v>300</v>
      </c>
      <c r="F1212" s="1">
        <v>3.4</v>
      </c>
      <c r="G1212" s="1">
        <v>100</v>
      </c>
      <c r="H1212" s="1" t="s">
        <v>1068</v>
      </c>
      <c r="I1212" s="1" t="s">
        <v>230</v>
      </c>
      <c r="J1212" s="1">
        <v>46</v>
      </c>
      <c r="K1212" s="1" t="str">
        <f t="shared" si="54"/>
        <v>valid</v>
      </c>
      <c r="L1212" s="1" t="str">
        <f t="shared" si="55"/>
        <v>BUDGET</v>
      </c>
      <c r="M1212" t="str">
        <f t="shared" si="56"/>
        <v>Indian</v>
      </c>
      <c r="N1212" s="1" t="str" cm="1">
        <f t="array" ref="N1212">_xlfn.IFS(
G1212&lt;=25,"Fast",
G1212&lt;=40,"Medium",
G1212&gt;40,"Slow"
)</f>
        <v>Slow</v>
      </c>
    </row>
    <row r="1213" spans="1:14" x14ac:dyDescent="0.3">
      <c r="A1213" s="1">
        <v>58990</v>
      </c>
      <c r="B1213" s="1" t="s">
        <v>864</v>
      </c>
      <c r="C1213" s="1" t="s">
        <v>91</v>
      </c>
      <c r="D1213" s="1" t="s">
        <v>2898</v>
      </c>
      <c r="E1213" s="1">
        <v>800</v>
      </c>
      <c r="F1213" s="1">
        <v>4.3</v>
      </c>
      <c r="G1213" s="1">
        <v>50</v>
      </c>
      <c r="H1213" s="1" t="s">
        <v>2899</v>
      </c>
      <c r="I1213" s="1" t="s">
        <v>864</v>
      </c>
      <c r="J1213" s="1">
        <v>49</v>
      </c>
      <c r="K1213" s="1" t="str">
        <f t="shared" si="54"/>
        <v>valid</v>
      </c>
      <c r="L1213" s="1" t="str">
        <f t="shared" si="55"/>
        <v>PREMIUM</v>
      </c>
      <c r="M1213" t="str">
        <f t="shared" si="56"/>
        <v>Indian</v>
      </c>
      <c r="N1213" s="1" t="str" cm="1">
        <f t="array" ref="N1213">_xlfn.IFS(
G1213&lt;=25,"Fast",
G1213&lt;=40,"Medium",
G1213&gt;40,"Slow"
)</f>
        <v>Slow</v>
      </c>
    </row>
    <row r="1214" spans="1:14" x14ac:dyDescent="0.3">
      <c r="A1214" s="1">
        <v>59008</v>
      </c>
      <c r="B1214" s="1" t="s">
        <v>253</v>
      </c>
      <c r="C1214" s="1" t="s">
        <v>115</v>
      </c>
      <c r="D1214" s="1" t="s">
        <v>2900</v>
      </c>
      <c r="E1214" s="1">
        <v>350</v>
      </c>
      <c r="F1214" s="1">
        <v>4.3</v>
      </c>
      <c r="G1214" s="1">
        <v>20</v>
      </c>
      <c r="H1214" s="1" t="s">
        <v>2901</v>
      </c>
      <c r="I1214" s="1" t="s">
        <v>2902</v>
      </c>
      <c r="J1214" s="1">
        <v>44</v>
      </c>
      <c r="K1214" s="1" t="str">
        <f t="shared" si="54"/>
        <v>valid</v>
      </c>
      <c r="L1214" s="1" t="str">
        <f t="shared" si="55"/>
        <v>MID</v>
      </c>
      <c r="M1214" t="str">
        <f t="shared" si="56"/>
        <v>Arabian</v>
      </c>
      <c r="N1214" s="1" t="str" cm="1">
        <f t="array" ref="N1214">_xlfn.IFS(
G1214&lt;=25,"Fast",
G1214&lt;=40,"Medium",
G1214&gt;40,"Slow"
)</f>
        <v>Fast</v>
      </c>
    </row>
    <row r="1215" spans="1:14" x14ac:dyDescent="0.3">
      <c r="A1215" s="1">
        <v>59141</v>
      </c>
      <c r="B1215" s="1" t="s">
        <v>156</v>
      </c>
      <c r="C1215" s="1" t="s">
        <v>11</v>
      </c>
      <c r="D1215" s="1" t="s">
        <v>1199</v>
      </c>
      <c r="E1215" s="1">
        <v>250</v>
      </c>
      <c r="F1215" s="1">
        <v>4.3</v>
      </c>
      <c r="G1215" s="1">
        <v>20</v>
      </c>
      <c r="H1215" s="1" t="s">
        <v>2903</v>
      </c>
      <c r="I1215" s="1" t="s">
        <v>2904</v>
      </c>
      <c r="J1215" s="1">
        <v>38</v>
      </c>
      <c r="K1215" s="1" t="str">
        <f t="shared" si="54"/>
        <v>valid</v>
      </c>
      <c r="L1215" s="1" t="str">
        <f t="shared" si="55"/>
        <v>BUDGET</v>
      </c>
      <c r="M1215" t="str">
        <f t="shared" si="56"/>
        <v>Tibetan</v>
      </c>
      <c r="N1215" s="1" t="str" cm="1">
        <f t="array" ref="N1215">_xlfn.IFS(
G1215&lt;=25,"Fast",
G1215&lt;=40,"Medium",
G1215&gt;40,"Slow"
)</f>
        <v>Fast</v>
      </c>
    </row>
    <row r="1216" spans="1:14" x14ac:dyDescent="0.3">
      <c r="A1216" s="1">
        <v>59439</v>
      </c>
      <c r="B1216" s="1" t="s">
        <v>2353</v>
      </c>
      <c r="C1216" s="1" t="s">
        <v>2068</v>
      </c>
      <c r="D1216" s="1" t="s">
        <v>2905</v>
      </c>
      <c r="E1216" s="1">
        <v>300</v>
      </c>
      <c r="F1216" s="1">
        <v>4.4000000000000004</v>
      </c>
      <c r="G1216" s="1">
        <v>20</v>
      </c>
      <c r="H1216" s="1" t="s">
        <v>391</v>
      </c>
      <c r="I1216" s="1" t="s">
        <v>2906</v>
      </c>
      <c r="J1216" s="1">
        <v>24</v>
      </c>
      <c r="K1216" s="1" t="str">
        <f t="shared" si="54"/>
        <v>valid</v>
      </c>
      <c r="L1216" s="1" t="str">
        <f t="shared" si="55"/>
        <v>BUDGET</v>
      </c>
      <c r="M1216" t="str">
        <f t="shared" si="56"/>
        <v>Ice Cream</v>
      </c>
      <c r="N1216" s="1" t="str" cm="1">
        <f t="array" ref="N1216">_xlfn.IFS(
G1216&lt;=25,"Fast",
G1216&lt;=40,"Medium",
G1216&gt;40,"Slow"
)</f>
        <v>Fast</v>
      </c>
    </row>
    <row r="1217" spans="1:14" x14ac:dyDescent="0.3">
      <c r="A1217" s="1">
        <v>59550</v>
      </c>
      <c r="B1217" s="1" t="s">
        <v>532</v>
      </c>
      <c r="C1217" s="1" t="s">
        <v>463</v>
      </c>
      <c r="D1217" s="1" t="s">
        <v>2907</v>
      </c>
      <c r="E1217" s="1">
        <v>200</v>
      </c>
      <c r="F1217" s="1">
        <v>4.7</v>
      </c>
      <c r="G1217" s="1">
        <v>100</v>
      </c>
      <c r="H1217" s="1" t="s">
        <v>2908</v>
      </c>
      <c r="I1217" s="1" t="s">
        <v>532</v>
      </c>
      <c r="J1217" s="1">
        <v>44</v>
      </c>
      <c r="K1217" s="1" t="str">
        <f t="shared" si="54"/>
        <v>valid</v>
      </c>
      <c r="L1217" s="1" t="str">
        <f t="shared" si="55"/>
        <v>BUDGET</v>
      </c>
      <c r="M1217" t="str">
        <f t="shared" si="56"/>
        <v>Sweets</v>
      </c>
      <c r="N1217" s="1" t="str" cm="1">
        <f t="array" ref="N1217">_xlfn.IFS(
G1217&lt;=25,"Fast",
G1217&lt;=40,"Medium",
G1217&gt;40,"Slow"
)</f>
        <v>Slow</v>
      </c>
    </row>
    <row r="1218" spans="1:14" x14ac:dyDescent="0.3">
      <c r="A1218" s="1">
        <v>59555</v>
      </c>
      <c r="B1218" s="1" t="s">
        <v>679</v>
      </c>
      <c r="C1218" s="1" t="s">
        <v>463</v>
      </c>
      <c r="D1218" s="1" t="s">
        <v>2907</v>
      </c>
      <c r="E1218" s="1">
        <v>400</v>
      </c>
      <c r="F1218" s="1">
        <v>4.7</v>
      </c>
      <c r="G1218" s="1">
        <v>500</v>
      </c>
      <c r="H1218" s="1" t="s">
        <v>2908</v>
      </c>
      <c r="I1218" s="1" t="s">
        <v>1029</v>
      </c>
      <c r="J1218" s="1">
        <v>58</v>
      </c>
      <c r="K1218" s="1" t="str">
        <f t="shared" si="54"/>
        <v>valid</v>
      </c>
      <c r="L1218" s="1" t="str">
        <f t="shared" si="55"/>
        <v>MID</v>
      </c>
      <c r="M1218" t="str">
        <f t="shared" si="56"/>
        <v>Sweets</v>
      </c>
      <c r="N1218" s="1" t="str" cm="1">
        <f t="array" ref="N1218">_xlfn.IFS(
G1218&lt;=25,"Fast",
G1218&lt;=40,"Medium",
G1218&gt;40,"Slow"
)</f>
        <v>Slow</v>
      </c>
    </row>
    <row r="1219" spans="1:14" x14ac:dyDescent="0.3">
      <c r="A1219" s="1">
        <v>59662</v>
      </c>
      <c r="B1219" s="1" t="s">
        <v>2909</v>
      </c>
      <c r="C1219" s="1" t="s">
        <v>2068</v>
      </c>
      <c r="D1219" s="1" t="s">
        <v>2910</v>
      </c>
      <c r="E1219" s="1">
        <v>600</v>
      </c>
      <c r="F1219" s="1">
        <v>2.9</v>
      </c>
      <c r="G1219" s="1">
        <v>80</v>
      </c>
      <c r="H1219" s="1" t="s">
        <v>2041</v>
      </c>
      <c r="I1219" s="1" t="s">
        <v>2911</v>
      </c>
      <c r="J1219" s="1">
        <v>48</v>
      </c>
      <c r="K1219" s="1" t="str">
        <f t="shared" ref="K1219:K1282" si="57">IF(E1219=0,"outlier","valid")</f>
        <v>valid</v>
      </c>
      <c r="L1219" s="1" t="str">
        <f t="shared" ref="L1219:L1282" si="58">IF(E1219&lt;=300,"BUDGET",IF(E1219&lt;=600,"MID","PREMIUM"))</f>
        <v>MID</v>
      </c>
      <c r="M1219" t="str">
        <f t="shared" ref="M1219:M1282" si="59">IFERROR(LEFT(H1219, FIND(",", H1219)-1), H1219)</f>
        <v>Indian</v>
      </c>
      <c r="N1219" s="1" t="str" cm="1">
        <f t="array" ref="N1219">_xlfn.IFS(
G1219&lt;=25,"Fast",
G1219&lt;=40,"Medium",
G1219&gt;40,"Slow"
)</f>
        <v>Slow</v>
      </c>
    </row>
    <row r="1220" spans="1:14" x14ac:dyDescent="0.3">
      <c r="A1220" s="1">
        <v>59771</v>
      </c>
      <c r="B1220" s="1" t="s">
        <v>90</v>
      </c>
      <c r="C1220" s="1" t="s">
        <v>91</v>
      </c>
      <c r="D1220" s="1" t="s">
        <v>2912</v>
      </c>
      <c r="E1220" s="1">
        <v>350</v>
      </c>
      <c r="F1220" s="1">
        <v>2.9</v>
      </c>
      <c r="G1220" s="1">
        <v>80</v>
      </c>
      <c r="H1220" s="1" t="s">
        <v>2913</v>
      </c>
      <c r="I1220" s="1" t="s">
        <v>828</v>
      </c>
      <c r="J1220" s="1">
        <v>54</v>
      </c>
      <c r="K1220" s="1" t="str">
        <f t="shared" si="57"/>
        <v>valid</v>
      </c>
      <c r="L1220" s="1" t="str">
        <f t="shared" si="58"/>
        <v>MID</v>
      </c>
      <c r="M1220" t="str">
        <f t="shared" si="59"/>
        <v>Indian  Chinese  Pizzas  Pastas  Snacks  Biryani  Continental  Beverages  Desserts</v>
      </c>
      <c r="N1220" s="1" t="str" cm="1">
        <f t="array" ref="N1220">_xlfn.IFS(
G1220&lt;=25,"Fast",
G1220&lt;=40,"Medium",
G1220&gt;40,"Slow"
)</f>
        <v>Slow</v>
      </c>
    </row>
    <row r="1221" spans="1:14" x14ac:dyDescent="0.3">
      <c r="A1221" s="1">
        <v>59810</v>
      </c>
      <c r="B1221" s="1" t="s">
        <v>2914</v>
      </c>
      <c r="C1221" s="1" t="s">
        <v>189</v>
      </c>
      <c r="D1221" s="1" t="s">
        <v>2915</v>
      </c>
      <c r="E1221" s="1">
        <v>900</v>
      </c>
      <c r="F1221" s="1">
        <v>4.0999999999999996</v>
      </c>
      <c r="G1221" s="1">
        <v>20</v>
      </c>
      <c r="H1221" s="1" t="s">
        <v>2916</v>
      </c>
      <c r="I1221" s="1" t="s">
        <v>2917</v>
      </c>
      <c r="J1221" s="1">
        <v>80</v>
      </c>
      <c r="K1221" s="1" t="str">
        <f t="shared" si="57"/>
        <v>valid</v>
      </c>
      <c r="L1221" s="1" t="str">
        <f t="shared" si="58"/>
        <v>PREMIUM</v>
      </c>
      <c r="M1221" t="str">
        <f t="shared" si="59"/>
        <v>Oriental</v>
      </c>
      <c r="N1221" s="1" t="str" cm="1">
        <f t="array" ref="N1221">_xlfn.IFS(
G1221&lt;=25,"Fast",
G1221&lt;=40,"Medium",
G1221&gt;40,"Slow"
)</f>
        <v>Fast</v>
      </c>
    </row>
    <row r="1222" spans="1:14" x14ac:dyDescent="0.3">
      <c r="A1222" s="1">
        <v>59815</v>
      </c>
      <c r="B1222" s="1" t="s">
        <v>319</v>
      </c>
      <c r="C1222" s="1" t="s">
        <v>189</v>
      </c>
      <c r="D1222" s="1" t="s">
        <v>2918</v>
      </c>
      <c r="E1222" s="1">
        <v>300</v>
      </c>
      <c r="F1222" s="1">
        <v>2.9</v>
      </c>
      <c r="G1222" s="1">
        <v>80</v>
      </c>
      <c r="H1222" s="1" t="s">
        <v>2919</v>
      </c>
      <c r="I1222" s="1" t="s">
        <v>2920</v>
      </c>
      <c r="J1222" s="1">
        <v>75</v>
      </c>
      <c r="K1222" s="1" t="str">
        <f t="shared" si="57"/>
        <v>valid</v>
      </c>
      <c r="L1222" s="1" t="str">
        <f t="shared" si="58"/>
        <v>BUDGET</v>
      </c>
      <c r="M1222" t="str">
        <f t="shared" si="59"/>
        <v>Indian</v>
      </c>
      <c r="N1222" s="1" t="str" cm="1">
        <f t="array" ref="N1222">_xlfn.IFS(
G1222&lt;=25,"Fast",
G1222&lt;=40,"Medium",
G1222&gt;40,"Slow"
)</f>
        <v>Slow</v>
      </c>
    </row>
    <row r="1223" spans="1:14" x14ac:dyDescent="0.3">
      <c r="A1223" s="1">
        <v>59864</v>
      </c>
      <c r="B1223" s="1" t="s">
        <v>612</v>
      </c>
      <c r="C1223" s="1" t="s">
        <v>463</v>
      </c>
      <c r="D1223" s="1" t="s">
        <v>2921</v>
      </c>
      <c r="E1223" s="1">
        <v>400</v>
      </c>
      <c r="F1223" s="1">
        <v>3.9</v>
      </c>
      <c r="G1223" s="1">
        <v>500</v>
      </c>
      <c r="H1223" s="1" t="s">
        <v>2922</v>
      </c>
      <c r="I1223" s="1" t="s">
        <v>891</v>
      </c>
      <c r="J1223" s="1">
        <v>45</v>
      </c>
      <c r="K1223" s="1" t="str">
        <f t="shared" si="57"/>
        <v>valid</v>
      </c>
      <c r="L1223" s="1" t="str">
        <f t="shared" si="58"/>
        <v>MID</v>
      </c>
      <c r="M1223" t="str">
        <f t="shared" si="59"/>
        <v>Indian</v>
      </c>
      <c r="N1223" s="1" t="str" cm="1">
        <f t="array" ref="N1223">_xlfn.IFS(
G1223&lt;=25,"Fast",
G1223&lt;=40,"Medium",
G1223&gt;40,"Slow"
)</f>
        <v>Slow</v>
      </c>
    </row>
    <row r="1224" spans="1:14" x14ac:dyDescent="0.3">
      <c r="A1224" s="1">
        <v>59971</v>
      </c>
      <c r="B1224" s="1" t="s">
        <v>734</v>
      </c>
      <c r="C1224" s="1" t="s">
        <v>463</v>
      </c>
      <c r="D1224" s="1" t="s">
        <v>2923</v>
      </c>
      <c r="E1224" s="1">
        <v>400</v>
      </c>
      <c r="F1224" s="1">
        <v>4.3</v>
      </c>
      <c r="G1224" s="1">
        <v>100</v>
      </c>
      <c r="H1224" s="1" t="s">
        <v>2924</v>
      </c>
      <c r="I1224" s="1" t="s">
        <v>734</v>
      </c>
      <c r="J1224" s="1">
        <v>70</v>
      </c>
      <c r="K1224" s="1" t="str">
        <f t="shared" si="57"/>
        <v>valid</v>
      </c>
      <c r="L1224" s="1" t="str">
        <f t="shared" si="58"/>
        <v>MID</v>
      </c>
      <c r="M1224" t="str">
        <f t="shared" si="59"/>
        <v>Afghani</v>
      </c>
      <c r="N1224" s="1" t="str" cm="1">
        <f t="array" ref="N1224">_xlfn.IFS(
G1224&lt;=25,"Fast",
G1224&lt;=40,"Medium",
G1224&gt;40,"Slow"
)</f>
        <v>Slow</v>
      </c>
    </row>
    <row r="1225" spans="1:14" x14ac:dyDescent="0.3">
      <c r="A1225" s="1">
        <v>60071</v>
      </c>
      <c r="B1225" s="1" t="s">
        <v>2244</v>
      </c>
      <c r="C1225" s="1" t="s">
        <v>68</v>
      </c>
      <c r="D1225" s="1" t="s">
        <v>2925</v>
      </c>
      <c r="E1225" s="1">
        <v>400</v>
      </c>
      <c r="F1225" s="1">
        <v>4.2</v>
      </c>
      <c r="G1225" s="1">
        <v>100</v>
      </c>
      <c r="H1225" s="1" t="s">
        <v>2926</v>
      </c>
      <c r="I1225" s="1" t="s">
        <v>2927</v>
      </c>
      <c r="J1225" s="1">
        <v>38</v>
      </c>
      <c r="K1225" s="1" t="str">
        <f t="shared" si="57"/>
        <v>valid</v>
      </c>
      <c r="L1225" s="1" t="str">
        <f t="shared" si="58"/>
        <v>MID</v>
      </c>
      <c r="M1225" t="str">
        <f t="shared" si="59"/>
        <v>Bakery</v>
      </c>
      <c r="N1225" s="1" t="str" cm="1">
        <f t="array" ref="N1225">_xlfn.IFS(
G1225&lt;=25,"Fast",
G1225&lt;=40,"Medium",
G1225&gt;40,"Slow"
)</f>
        <v>Slow</v>
      </c>
    </row>
    <row r="1226" spans="1:14" x14ac:dyDescent="0.3">
      <c r="A1226" s="1">
        <v>60074</v>
      </c>
      <c r="B1226" s="1" t="s">
        <v>505</v>
      </c>
      <c r="C1226" s="1" t="s">
        <v>91</v>
      </c>
      <c r="D1226" s="1" t="s">
        <v>2928</v>
      </c>
      <c r="E1226" s="1">
        <v>300</v>
      </c>
      <c r="F1226" s="1">
        <v>4.2</v>
      </c>
      <c r="G1226" s="1">
        <v>20</v>
      </c>
      <c r="H1226" s="1" t="s">
        <v>19</v>
      </c>
      <c r="I1226" s="1" t="s">
        <v>505</v>
      </c>
      <c r="J1226" s="1">
        <v>36</v>
      </c>
      <c r="K1226" s="1" t="str">
        <f t="shared" si="57"/>
        <v>valid</v>
      </c>
      <c r="L1226" s="1" t="str">
        <f t="shared" si="58"/>
        <v>BUDGET</v>
      </c>
      <c r="M1226" t="str">
        <f t="shared" si="59"/>
        <v>Chinese</v>
      </c>
      <c r="N1226" s="1" t="str" cm="1">
        <f t="array" ref="N1226">_xlfn.IFS(
G1226&lt;=25,"Fast",
G1226&lt;=40,"Medium",
G1226&gt;40,"Slow"
)</f>
        <v>Fast</v>
      </c>
    </row>
    <row r="1227" spans="1:14" x14ac:dyDescent="0.3">
      <c r="A1227" s="1">
        <v>60104</v>
      </c>
      <c r="B1227" s="1" t="s">
        <v>1085</v>
      </c>
      <c r="C1227" s="1" t="s">
        <v>91</v>
      </c>
      <c r="D1227" s="1" t="s">
        <v>2929</v>
      </c>
      <c r="E1227" s="1">
        <v>150</v>
      </c>
      <c r="F1227" s="1">
        <v>4.3</v>
      </c>
      <c r="G1227" s="1">
        <v>20</v>
      </c>
      <c r="H1227" s="1" t="s">
        <v>695</v>
      </c>
      <c r="I1227" s="1" t="s">
        <v>505</v>
      </c>
      <c r="J1227" s="1">
        <v>34</v>
      </c>
      <c r="K1227" s="1" t="str">
        <f t="shared" si="57"/>
        <v>valid</v>
      </c>
      <c r="L1227" s="1" t="str">
        <f t="shared" si="58"/>
        <v>BUDGET</v>
      </c>
      <c r="M1227" t="str">
        <f t="shared" si="59"/>
        <v>Indian</v>
      </c>
      <c r="N1227" s="1" t="str" cm="1">
        <f t="array" ref="N1227">_xlfn.IFS(
G1227&lt;=25,"Fast",
G1227&lt;=40,"Medium",
G1227&gt;40,"Slow"
)</f>
        <v>Fast</v>
      </c>
    </row>
    <row r="1228" spans="1:14" x14ac:dyDescent="0.3">
      <c r="A1228" s="1">
        <v>60152</v>
      </c>
      <c r="B1228" s="1" t="s">
        <v>760</v>
      </c>
      <c r="C1228" s="1" t="s">
        <v>383</v>
      </c>
      <c r="D1228" s="1" t="s">
        <v>2930</v>
      </c>
      <c r="E1228" s="1">
        <v>150</v>
      </c>
      <c r="F1228" s="1">
        <v>3.6</v>
      </c>
      <c r="G1228" s="1">
        <v>20</v>
      </c>
      <c r="H1228" s="1" t="s">
        <v>2931</v>
      </c>
      <c r="I1228" s="1" t="s">
        <v>686</v>
      </c>
      <c r="J1228" s="1">
        <v>50</v>
      </c>
      <c r="K1228" s="1" t="str">
        <f t="shared" si="57"/>
        <v>valid</v>
      </c>
      <c r="L1228" s="1" t="str">
        <f t="shared" si="58"/>
        <v>BUDGET</v>
      </c>
      <c r="M1228" t="str">
        <f t="shared" si="59"/>
        <v>Chinese</v>
      </c>
      <c r="N1228" s="1" t="str" cm="1">
        <f t="array" ref="N1228">_xlfn.IFS(
G1228&lt;=25,"Fast",
G1228&lt;=40,"Medium",
G1228&gt;40,"Slow"
)</f>
        <v>Fast</v>
      </c>
    </row>
    <row r="1229" spans="1:14" x14ac:dyDescent="0.3">
      <c r="A1229" s="1">
        <v>60214</v>
      </c>
      <c r="B1229" s="1" t="s">
        <v>2861</v>
      </c>
      <c r="C1229" s="1" t="s">
        <v>68</v>
      </c>
      <c r="D1229" s="1" t="s">
        <v>2932</v>
      </c>
      <c r="E1229" s="1">
        <v>300</v>
      </c>
      <c r="F1229" s="1">
        <v>3.2</v>
      </c>
      <c r="G1229" s="1">
        <v>100</v>
      </c>
      <c r="H1229" s="1" t="s">
        <v>270</v>
      </c>
      <c r="I1229" s="1" t="s">
        <v>2933</v>
      </c>
      <c r="J1229" s="1">
        <v>35</v>
      </c>
      <c r="K1229" s="1" t="str">
        <f t="shared" si="57"/>
        <v>valid</v>
      </c>
      <c r="L1229" s="1" t="str">
        <f t="shared" si="58"/>
        <v>BUDGET</v>
      </c>
      <c r="M1229" t="str">
        <f t="shared" si="59"/>
        <v>North Indian</v>
      </c>
      <c r="N1229" s="1" t="str" cm="1">
        <f t="array" ref="N1229">_xlfn.IFS(
G1229&lt;=25,"Fast",
G1229&lt;=40,"Medium",
G1229&gt;40,"Slow"
)</f>
        <v>Slow</v>
      </c>
    </row>
    <row r="1230" spans="1:14" x14ac:dyDescent="0.3">
      <c r="A1230" s="1">
        <v>60303</v>
      </c>
      <c r="B1230" s="1" t="s">
        <v>315</v>
      </c>
      <c r="C1230" s="1" t="s">
        <v>189</v>
      </c>
      <c r="D1230" s="1" t="s">
        <v>2934</v>
      </c>
      <c r="E1230" s="1">
        <v>350</v>
      </c>
      <c r="F1230" s="1">
        <v>4.0999999999999996</v>
      </c>
      <c r="G1230" s="1">
        <v>100</v>
      </c>
      <c r="H1230" s="1" t="s">
        <v>2299</v>
      </c>
      <c r="I1230" s="1" t="s">
        <v>314</v>
      </c>
      <c r="J1230" s="1">
        <v>63</v>
      </c>
      <c r="K1230" s="1" t="str">
        <f t="shared" si="57"/>
        <v>valid</v>
      </c>
      <c r="L1230" s="1" t="str">
        <f t="shared" si="58"/>
        <v>MID</v>
      </c>
      <c r="M1230" t="str">
        <f t="shared" si="59"/>
        <v>Chinese</v>
      </c>
      <c r="N1230" s="1" t="str" cm="1">
        <f t="array" ref="N1230">_xlfn.IFS(
G1230&lt;=25,"Fast",
G1230&lt;=40,"Medium",
G1230&gt;40,"Slow"
)</f>
        <v>Slow</v>
      </c>
    </row>
    <row r="1231" spans="1:14" x14ac:dyDescent="0.3">
      <c r="A1231" s="1">
        <v>60323</v>
      </c>
      <c r="B1231" s="1" t="s">
        <v>2092</v>
      </c>
      <c r="C1231" s="1" t="s">
        <v>2068</v>
      </c>
      <c r="D1231" s="1" t="s">
        <v>2935</v>
      </c>
      <c r="E1231" s="1">
        <v>550</v>
      </c>
      <c r="F1231" s="1">
        <v>4.2</v>
      </c>
      <c r="G1231" s="1">
        <v>100</v>
      </c>
      <c r="H1231" s="1" t="s">
        <v>2936</v>
      </c>
      <c r="I1231" s="1" t="s">
        <v>2092</v>
      </c>
      <c r="J1231" s="1">
        <v>47</v>
      </c>
      <c r="K1231" s="1" t="str">
        <f t="shared" si="57"/>
        <v>valid</v>
      </c>
      <c r="L1231" s="1" t="str">
        <f t="shared" si="58"/>
        <v>MID</v>
      </c>
      <c r="M1231" t="str">
        <f t="shared" si="59"/>
        <v>Indian</v>
      </c>
      <c r="N1231" s="1" t="str" cm="1">
        <f t="array" ref="N1231">_xlfn.IFS(
G1231&lt;=25,"Fast",
G1231&lt;=40,"Medium",
G1231&gt;40,"Slow"
)</f>
        <v>Slow</v>
      </c>
    </row>
    <row r="1232" spans="1:14" x14ac:dyDescent="0.3">
      <c r="A1232" s="1">
        <v>60347</v>
      </c>
      <c r="B1232" s="1" t="s">
        <v>541</v>
      </c>
      <c r="C1232" s="1" t="s">
        <v>463</v>
      </c>
      <c r="D1232" s="1" t="s">
        <v>2937</v>
      </c>
      <c r="E1232" s="1">
        <v>300</v>
      </c>
      <c r="F1232" s="1">
        <v>2.9</v>
      </c>
      <c r="G1232" s="1">
        <v>80</v>
      </c>
      <c r="H1232" s="1" t="s">
        <v>2938</v>
      </c>
      <c r="I1232" s="1" t="s">
        <v>541</v>
      </c>
      <c r="J1232" s="1">
        <v>55</v>
      </c>
      <c r="K1232" s="1" t="str">
        <f t="shared" si="57"/>
        <v>valid</v>
      </c>
      <c r="L1232" s="1" t="str">
        <f t="shared" si="58"/>
        <v>BUDGET</v>
      </c>
      <c r="M1232" t="str">
        <f t="shared" si="59"/>
        <v>North Indian</v>
      </c>
      <c r="N1232" s="1" t="str" cm="1">
        <f t="array" ref="N1232">_xlfn.IFS(
G1232&lt;=25,"Fast",
G1232&lt;=40,"Medium",
G1232&gt;40,"Slow"
)</f>
        <v>Slow</v>
      </c>
    </row>
    <row r="1233" spans="1:14" x14ac:dyDescent="0.3">
      <c r="A1233" s="1">
        <v>60357</v>
      </c>
      <c r="B1233" s="1" t="s">
        <v>2939</v>
      </c>
      <c r="C1233" s="1" t="s">
        <v>383</v>
      </c>
      <c r="D1233" s="1" t="s">
        <v>2940</v>
      </c>
      <c r="E1233" s="1">
        <v>300</v>
      </c>
      <c r="F1233" s="1">
        <v>4.2</v>
      </c>
      <c r="G1233" s="1">
        <v>500</v>
      </c>
      <c r="H1233" s="1" t="s">
        <v>2447</v>
      </c>
      <c r="I1233" s="1" t="s">
        <v>2941</v>
      </c>
      <c r="J1233" s="1">
        <v>70</v>
      </c>
      <c r="K1233" s="1" t="str">
        <f t="shared" si="57"/>
        <v>valid</v>
      </c>
      <c r="L1233" s="1" t="str">
        <f t="shared" si="58"/>
        <v>BUDGET</v>
      </c>
      <c r="M1233" t="str">
        <f t="shared" si="59"/>
        <v>Chinese</v>
      </c>
      <c r="N1233" s="1" t="str" cm="1">
        <f t="array" ref="N1233">_xlfn.IFS(
G1233&lt;=25,"Fast",
G1233&lt;=40,"Medium",
G1233&gt;40,"Slow"
)</f>
        <v>Slow</v>
      </c>
    </row>
    <row r="1234" spans="1:14" x14ac:dyDescent="0.3">
      <c r="A1234" s="1">
        <v>60471</v>
      </c>
      <c r="B1234" s="1" t="s">
        <v>2942</v>
      </c>
      <c r="C1234" s="1" t="s">
        <v>383</v>
      </c>
      <c r="D1234" s="1" t="s">
        <v>2382</v>
      </c>
      <c r="E1234" s="1">
        <v>200</v>
      </c>
      <c r="F1234" s="1">
        <v>3.6</v>
      </c>
      <c r="G1234" s="1">
        <v>20</v>
      </c>
      <c r="H1234" s="1" t="s">
        <v>2341</v>
      </c>
      <c r="I1234" s="1" t="s">
        <v>2943</v>
      </c>
      <c r="J1234" s="1">
        <v>75</v>
      </c>
      <c r="K1234" s="1" t="str">
        <f t="shared" si="57"/>
        <v>valid</v>
      </c>
      <c r="L1234" s="1" t="str">
        <f t="shared" si="58"/>
        <v>BUDGET</v>
      </c>
      <c r="M1234" t="str">
        <f t="shared" si="59"/>
        <v>Beverages</v>
      </c>
      <c r="N1234" s="1" t="str" cm="1">
        <f t="array" ref="N1234">_xlfn.IFS(
G1234&lt;=25,"Fast",
G1234&lt;=40,"Medium",
G1234&gt;40,"Slow"
)</f>
        <v>Fast</v>
      </c>
    </row>
    <row r="1235" spans="1:14" x14ac:dyDescent="0.3">
      <c r="A1235" s="1">
        <v>60555</v>
      </c>
      <c r="B1235" s="1" t="s">
        <v>193</v>
      </c>
      <c r="C1235" s="1" t="s">
        <v>189</v>
      </c>
      <c r="D1235" s="1" t="s">
        <v>2944</v>
      </c>
      <c r="E1235" s="1">
        <v>800</v>
      </c>
      <c r="F1235" s="1">
        <v>2.9</v>
      </c>
      <c r="G1235" s="1">
        <v>80</v>
      </c>
      <c r="H1235" s="1" t="s">
        <v>862</v>
      </c>
      <c r="I1235" s="1" t="s">
        <v>2945</v>
      </c>
      <c r="J1235" s="1">
        <v>70</v>
      </c>
      <c r="K1235" s="1" t="str">
        <f t="shared" si="57"/>
        <v>valid</v>
      </c>
      <c r="L1235" s="1" t="str">
        <f t="shared" si="58"/>
        <v>PREMIUM</v>
      </c>
      <c r="M1235" t="str">
        <f t="shared" si="59"/>
        <v>Italian</v>
      </c>
      <c r="N1235" s="1" t="str" cm="1">
        <f t="array" ref="N1235">_xlfn.IFS(
G1235&lt;=25,"Fast",
G1235&lt;=40,"Medium",
G1235&gt;40,"Slow"
)</f>
        <v>Slow</v>
      </c>
    </row>
    <row r="1236" spans="1:14" x14ac:dyDescent="0.3">
      <c r="A1236" s="1">
        <v>60731</v>
      </c>
      <c r="B1236" s="1" t="s">
        <v>90</v>
      </c>
      <c r="C1236" s="1" t="s">
        <v>91</v>
      </c>
      <c r="D1236" s="1" t="s">
        <v>2946</v>
      </c>
      <c r="E1236" s="1">
        <v>550</v>
      </c>
      <c r="F1236" s="1">
        <v>3.9</v>
      </c>
      <c r="G1236" s="1">
        <v>20</v>
      </c>
      <c r="H1236" s="1" t="s">
        <v>2056</v>
      </c>
      <c r="I1236" s="1" t="s">
        <v>828</v>
      </c>
      <c r="J1236" s="1">
        <v>56</v>
      </c>
      <c r="K1236" s="1" t="str">
        <f t="shared" si="57"/>
        <v>valid</v>
      </c>
      <c r="L1236" s="1" t="str">
        <f t="shared" si="58"/>
        <v>MID</v>
      </c>
      <c r="M1236" t="str">
        <f t="shared" si="59"/>
        <v>Indian  Chinese</v>
      </c>
      <c r="N1236" s="1" t="str" cm="1">
        <f t="array" ref="N1236">_xlfn.IFS(
G1236&lt;=25,"Fast",
G1236&lt;=40,"Medium",
G1236&gt;40,"Slow"
)</f>
        <v>Fast</v>
      </c>
    </row>
    <row r="1237" spans="1:14" x14ac:dyDescent="0.3">
      <c r="A1237" s="1">
        <v>60794</v>
      </c>
      <c r="B1237" s="1" t="s">
        <v>276</v>
      </c>
      <c r="C1237" s="1" t="s">
        <v>115</v>
      </c>
      <c r="D1237" s="1" t="s">
        <v>2947</v>
      </c>
      <c r="E1237" s="1">
        <v>300</v>
      </c>
      <c r="F1237" s="1">
        <v>4.3</v>
      </c>
      <c r="G1237" s="1">
        <v>1000</v>
      </c>
      <c r="H1237" s="1" t="s">
        <v>1870</v>
      </c>
      <c r="I1237" s="1" t="s">
        <v>276</v>
      </c>
      <c r="J1237" s="1">
        <v>50</v>
      </c>
      <c r="K1237" s="1" t="str">
        <f t="shared" si="57"/>
        <v>valid</v>
      </c>
      <c r="L1237" s="1" t="str">
        <f t="shared" si="58"/>
        <v>BUDGET</v>
      </c>
      <c r="M1237" t="str">
        <f t="shared" si="59"/>
        <v>North Indian</v>
      </c>
      <c r="N1237" s="1" t="str" cm="1">
        <f t="array" ref="N1237">_xlfn.IFS(
G1237&lt;=25,"Fast",
G1237&lt;=40,"Medium",
G1237&gt;40,"Slow"
)</f>
        <v>Slow</v>
      </c>
    </row>
    <row r="1238" spans="1:14" x14ac:dyDescent="0.3">
      <c r="A1238" s="1">
        <v>61000</v>
      </c>
      <c r="B1238" s="1" t="s">
        <v>462</v>
      </c>
      <c r="C1238" s="1" t="s">
        <v>463</v>
      </c>
      <c r="D1238" s="1" t="s">
        <v>2948</v>
      </c>
      <c r="E1238" s="1">
        <v>200</v>
      </c>
      <c r="F1238" s="1">
        <v>3.9</v>
      </c>
      <c r="G1238" s="1">
        <v>100</v>
      </c>
      <c r="H1238" s="1" t="s">
        <v>2949</v>
      </c>
      <c r="I1238" s="1" t="s">
        <v>537</v>
      </c>
      <c r="J1238" s="1">
        <v>60</v>
      </c>
      <c r="K1238" s="1" t="str">
        <f t="shared" si="57"/>
        <v>valid</v>
      </c>
      <c r="L1238" s="1" t="str">
        <f t="shared" si="58"/>
        <v>BUDGET</v>
      </c>
      <c r="M1238" t="str">
        <f t="shared" si="59"/>
        <v>Bakery</v>
      </c>
      <c r="N1238" s="1" t="str" cm="1">
        <f t="array" ref="N1238">_xlfn.IFS(
G1238&lt;=25,"Fast",
G1238&lt;=40,"Medium",
G1238&gt;40,"Slow"
)</f>
        <v>Slow</v>
      </c>
    </row>
    <row r="1239" spans="1:14" x14ac:dyDescent="0.3">
      <c r="A1239" s="1">
        <v>61005</v>
      </c>
      <c r="B1239" s="1" t="s">
        <v>2058</v>
      </c>
      <c r="C1239" s="1" t="s">
        <v>189</v>
      </c>
      <c r="D1239" s="1" t="s">
        <v>2950</v>
      </c>
      <c r="E1239" s="1">
        <v>300</v>
      </c>
      <c r="F1239" s="1">
        <v>4.0999999999999996</v>
      </c>
      <c r="G1239" s="1">
        <v>50</v>
      </c>
      <c r="H1239" s="1" t="s">
        <v>2951</v>
      </c>
      <c r="I1239" s="1" t="s">
        <v>2952</v>
      </c>
      <c r="J1239" s="1">
        <v>97</v>
      </c>
      <c r="K1239" s="1" t="str">
        <f t="shared" si="57"/>
        <v>valid</v>
      </c>
      <c r="L1239" s="1" t="str">
        <f t="shared" si="58"/>
        <v>BUDGET</v>
      </c>
      <c r="M1239" t="str">
        <f t="shared" si="59"/>
        <v>Chinese</v>
      </c>
      <c r="N1239" s="1" t="str" cm="1">
        <f t="array" ref="N1239">_xlfn.IFS(
G1239&lt;=25,"Fast",
G1239&lt;=40,"Medium",
G1239&gt;40,"Slow"
)</f>
        <v>Slow</v>
      </c>
    </row>
    <row r="1240" spans="1:14" x14ac:dyDescent="0.3">
      <c r="A1240" s="1">
        <v>61028</v>
      </c>
      <c r="B1240" s="1" t="s">
        <v>1136</v>
      </c>
      <c r="C1240" s="1" t="s">
        <v>383</v>
      </c>
      <c r="D1240" s="1" t="s">
        <v>2953</v>
      </c>
      <c r="E1240" s="1">
        <v>250</v>
      </c>
      <c r="F1240" s="1">
        <v>3.8</v>
      </c>
      <c r="G1240" s="1">
        <v>50</v>
      </c>
      <c r="H1240" s="1" t="s">
        <v>2954</v>
      </c>
      <c r="I1240" s="1" t="s">
        <v>2955</v>
      </c>
      <c r="J1240" s="1">
        <v>71</v>
      </c>
      <c r="K1240" s="1" t="str">
        <f t="shared" si="57"/>
        <v>valid</v>
      </c>
      <c r="L1240" s="1" t="str">
        <f t="shared" si="58"/>
        <v>BUDGET</v>
      </c>
      <c r="M1240" t="str">
        <f t="shared" si="59"/>
        <v>Indian</v>
      </c>
      <c r="N1240" s="1" t="str" cm="1">
        <f t="array" ref="N1240">_xlfn.IFS(
G1240&lt;=25,"Fast",
G1240&lt;=40,"Medium",
G1240&gt;40,"Slow"
)</f>
        <v>Slow</v>
      </c>
    </row>
    <row r="1241" spans="1:14" x14ac:dyDescent="0.3">
      <c r="A1241" s="1">
        <v>61115</v>
      </c>
      <c r="B1241" s="1" t="s">
        <v>379</v>
      </c>
      <c r="C1241" s="1" t="s">
        <v>91</v>
      </c>
      <c r="D1241" s="1" t="s">
        <v>2956</v>
      </c>
      <c r="E1241" s="1">
        <v>800</v>
      </c>
      <c r="F1241" s="1">
        <v>4.2</v>
      </c>
      <c r="G1241" s="1">
        <v>50</v>
      </c>
      <c r="H1241" s="1" t="s">
        <v>2957</v>
      </c>
      <c r="I1241" s="1" t="s">
        <v>379</v>
      </c>
      <c r="J1241" s="1">
        <v>42</v>
      </c>
      <c r="K1241" s="1" t="str">
        <f t="shared" si="57"/>
        <v>valid</v>
      </c>
      <c r="L1241" s="1" t="str">
        <f t="shared" si="58"/>
        <v>PREMIUM</v>
      </c>
      <c r="M1241" t="str">
        <f t="shared" si="59"/>
        <v>North Indian</v>
      </c>
      <c r="N1241" s="1" t="str" cm="1">
        <f t="array" ref="N1241">_xlfn.IFS(
G1241&lt;=25,"Fast",
G1241&lt;=40,"Medium",
G1241&gt;40,"Slow"
)</f>
        <v>Slow</v>
      </c>
    </row>
    <row r="1242" spans="1:14" x14ac:dyDescent="0.3">
      <c r="A1242" s="1">
        <v>61128</v>
      </c>
      <c r="B1242" s="1" t="s">
        <v>1274</v>
      </c>
      <c r="C1242" s="1" t="s">
        <v>91</v>
      </c>
      <c r="D1242" s="1" t="s">
        <v>2958</v>
      </c>
      <c r="E1242" s="1">
        <v>700</v>
      </c>
      <c r="F1242" s="1">
        <v>4.4000000000000004</v>
      </c>
      <c r="G1242" s="1">
        <v>100</v>
      </c>
      <c r="H1242" s="1" t="s">
        <v>2959</v>
      </c>
      <c r="I1242" s="1" t="s">
        <v>864</v>
      </c>
      <c r="J1242" s="1">
        <v>43</v>
      </c>
      <c r="K1242" s="1" t="str">
        <f t="shared" si="57"/>
        <v>valid</v>
      </c>
      <c r="L1242" s="1" t="str">
        <f t="shared" si="58"/>
        <v>PREMIUM</v>
      </c>
      <c r="M1242" t="str">
        <f t="shared" si="59"/>
        <v>Indian</v>
      </c>
      <c r="N1242" s="1" t="str" cm="1">
        <f t="array" ref="N1242">_xlfn.IFS(
G1242&lt;=25,"Fast",
G1242&lt;=40,"Medium",
G1242&gt;40,"Slow"
)</f>
        <v>Slow</v>
      </c>
    </row>
    <row r="1243" spans="1:14" x14ac:dyDescent="0.3">
      <c r="A1243" s="1">
        <v>61196</v>
      </c>
      <c r="B1243" s="1" t="s">
        <v>839</v>
      </c>
      <c r="C1243" s="1" t="s">
        <v>115</v>
      </c>
      <c r="D1243" s="1" t="s">
        <v>2960</v>
      </c>
      <c r="E1243" s="1">
        <v>250</v>
      </c>
      <c r="F1243" s="1">
        <v>2.9</v>
      </c>
      <c r="G1243" s="1">
        <v>80</v>
      </c>
      <c r="H1243" s="1" t="s">
        <v>2961</v>
      </c>
      <c r="I1243" s="1" t="s">
        <v>2962</v>
      </c>
      <c r="J1243" s="1">
        <v>52</v>
      </c>
      <c r="K1243" s="1" t="str">
        <f t="shared" si="57"/>
        <v>valid</v>
      </c>
      <c r="L1243" s="1" t="str">
        <f t="shared" si="58"/>
        <v>BUDGET</v>
      </c>
      <c r="M1243" t="str">
        <f t="shared" si="59"/>
        <v>Biryani</v>
      </c>
      <c r="N1243" s="1" t="str" cm="1">
        <f t="array" ref="N1243">_xlfn.IFS(
G1243&lt;=25,"Fast",
G1243&lt;=40,"Medium",
G1243&gt;40,"Slow"
)</f>
        <v>Slow</v>
      </c>
    </row>
    <row r="1244" spans="1:14" x14ac:dyDescent="0.3">
      <c r="A1244" s="1">
        <v>61238</v>
      </c>
      <c r="B1244" s="1" t="s">
        <v>382</v>
      </c>
      <c r="C1244" s="1" t="s">
        <v>383</v>
      </c>
      <c r="D1244" s="1" t="s">
        <v>2963</v>
      </c>
      <c r="E1244" s="1">
        <v>300</v>
      </c>
      <c r="F1244" s="1">
        <v>3.9</v>
      </c>
      <c r="G1244" s="1">
        <v>100</v>
      </c>
      <c r="H1244" s="1" t="s">
        <v>2964</v>
      </c>
      <c r="I1244" s="1" t="s">
        <v>382</v>
      </c>
      <c r="J1244" s="1">
        <v>46</v>
      </c>
      <c r="K1244" s="1" t="str">
        <f t="shared" si="57"/>
        <v>valid</v>
      </c>
      <c r="L1244" s="1" t="str">
        <f t="shared" si="58"/>
        <v>BUDGET</v>
      </c>
      <c r="M1244" t="str">
        <f t="shared" si="59"/>
        <v>Bakery</v>
      </c>
      <c r="N1244" s="1" t="str" cm="1">
        <f t="array" ref="N1244">_xlfn.IFS(
G1244&lt;=25,"Fast",
G1244&lt;=40,"Medium",
G1244&gt;40,"Slow"
)</f>
        <v>Slow</v>
      </c>
    </row>
    <row r="1245" spans="1:14" x14ac:dyDescent="0.3">
      <c r="A1245" s="1">
        <v>61290</v>
      </c>
      <c r="B1245" s="1" t="s">
        <v>1136</v>
      </c>
      <c r="C1245" s="1" t="s">
        <v>383</v>
      </c>
      <c r="D1245" s="1" t="s">
        <v>2965</v>
      </c>
      <c r="E1245" s="1">
        <v>250</v>
      </c>
      <c r="F1245" s="1">
        <v>2.9</v>
      </c>
      <c r="G1245" s="1">
        <v>80</v>
      </c>
      <c r="H1245" s="1" t="s">
        <v>2966</v>
      </c>
      <c r="I1245" s="1" t="s">
        <v>382</v>
      </c>
      <c r="J1245" s="1">
        <v>78</v>
      </c>
      <c r="K1245" s="1" t="str">
        <f t="shared" si="57"/>
        <v>valid</v>
      </c>
      <c r="L1245" s="1" t="str">
        <f t="shared" si="58"/>
        <v>BUDGET</v>
      </c>
      <c r="M1245" t="str">
        <f t="shared" si="59"/>
        <v>Mughlai</v>
      </c>
      <c r="N1245" s="1" t="str" cm="1">
        <f t="array" ref="N1245">_xlfn.IFS(
G1245&lt;=25,"Fast",
G1245&lt;=40,"Medium",
G1245&gt;40,"Slow"
)</f>
        <v>Slow</v>
      </c>
    </row>
    <row r="1246" spans="1:14" x14ac:dyDescent="0.3">
      <c r="A1246" s="1">
        <v>61315</v>
      </c>
      <c r="B1246" s="1" t="s">
        <v>83</v>
      </c>
      <c r="C1246" s="1" t="s">
        <v>68</v>
      </c>
      <c r="D1246" s="1" t="s">
        <v>2495</v>
      </c>
      <c r="E1246" s="1">
        <v>150</v>
      </c>
      <c r="F1246" s="1">
        <v>4.2</v>
      </c>
      <c r="G1246" s="1">
        <v>500</v>
      </c>
      <c r="H1246" s="1" t="s">
        <v>2496</v>
      </c>
      <c r="I1246" s="1" t="s">
        <v>2967</v>
      </c>
      <c r="J1246" s="1">
        <v>57</v>
      </c>
      <c r="K1246" s="1" t="str">
        <f t="shared" si="57"/>
        <v>valid</v>
      </c>
      <c r="L1246" s="1" t="str">
        <f t="shared" si="58"/>
        <v>BUDGET</v>
      </c>
      <c r="M1246" t="str">
        <f t="shared" si="59"/>
        <v>Bakery</v>
      </c>
      <c r="N1246" s="1" t="str" cm="1">
        <f t="array" ref="N1246">_xlfn.IFS(
G1246&lt;=25,"Fast",
G1246&lt;=40,"Medium",
G1246&gt;40,"Slow"
)</f>
        <v>Slow</v>
      </c>
    </row>
    <row r="1247" spans="1:14" x14ac:dyDescent="0.3">
      <c r="A1247" s="1">
        <v>61561</v>
      </c>
      <c r="B1247" s="1" t="s">
        <v>1158</v>
      </c>
      <c r="C1247" s="1" t="s">
        <v>463</v>
      </c>
      <c r="D1247" s="1" t="s">
        <v>2968</v>
      </c>
      <c r="E1247" s="1">
        <v>200</v>
      </c>
      <c r="F1247" s="1">
        <v>3.7</v>
      </c>
      <c r="G1247" s="1">
        <v>50</v>
      </c>
      <c r="H1247" s="1" t="s">
        <v>1193</v>
      </c>
      <c r="I1247" s="1" t="s">
        <v>156</v>
      </c>
      <c r="J1247" s="1">
        <v>71</v>
      </c>
      <c r="K1247" s="1" t="str">
        <f t="shared" si="57"/>
        <v>valid</v>
      </c>
      <c r="L1247" s="1" t="str">
        <f t="shared" si="58"/>
        <v>BUDGET</v>
      </c>
      <c r="M1247" t="str">
        <f t="shared" si="59"/>
        <v>Desserts</v>
      </c>
      <c r="N1247" s="1" t="str" cm="1">
        <f t="array" ref="N1247">_xlfn.IFS(
G1247&lt;=25,"Fast",
G1247&lt;=40,"Medium",
G1247&gt;40,"Slow"
)</f>
        <v>Slow</v>
      </c>
    </row>
    <row r="1248" spans="1:14" x14ac:dyDescent="0.3">
      <c r="A1248" s="1">
        <v>61597</v>
      </c>
      <c r="B1248" s="1" t="s">
        <v>1849</v>
      </c>
      <c r="C1248" s="1" t="s">
        <v>11</v>
      </c>
      <c r="D1248" s="1" t="s">
        <v>2969</v>
      </c>
      <c r="E1248" s="1">
        <v>500</v>
      </c>
      <c r="F1248" s="1">
        <v>4.3</v>
      </c>
      <c r="G1248" s="1">
        <v>100</v>
      </c>
      <c r="H1248" s="1" t="s">
        <v>2970</v>
      </c>
      <c r="I1248" s="1" t="s">
        <v>2233</v>
      </c>
      <c r="J1248" s="1">
        <v>54</v>
      </c>
      <c r="K1248" s="1" t="str">
        <f t="shared" si="57"/>
        <v>valid</v>
      </c>
      <c r="L1248" s="1" t="str">
        <f t="shared" si="58"/>
        <v>MID</v>
      </c>
      <c r="M1248" t="str">
        <f t="shared" si="59"/>
        <v>Chinese</v>
      </c>
      <c r="N1248" s="1" t="str" cm="1">
        <f t="array" ref="N1248">_xlfn.IFS(
G1248&lt;=25,"Fast",
G1248&lt;=40,"Medium",
G1248&gt;40,"Slow"
)</f>
        <v>Slow</v>
      </c>
    </row>
    <row r="1249" spans="1:14" x14ac:dyDescent="0.3">
      <c r="A1249" s="1">
        <v>61607</v>
      </c>
      <c r="B1249" s="1" t="s">
        <v>193</v>
      </c>
      <c r="C1249" s="1" t="s">
        <v>189</v>
      </c>
      <c r="D1249" s="1" t="s">
        <v>2971</v>
      </c>
      <c r="E1249" s="1">
        <v>300</v>
      </c>
      <c r="F1249" s="1">
        <v>4</v>
      </c>
      <c r="G1249" s="1">
        <v>100</v>
      </c>
      <c r="H1249" s="1" t="s">
        <v>2972</v>
      </c>
      <c r="I1249" s="1" t="s">
        <v>2973</v>
      </c>
      <c r="J1249" s="1">
        <v>65</v>
      </c>
      <c r="K1249" s="1" t="str">
        <f t="shared" si="57"/>
        <v>valid</v>
      </c>
      <c r="L1249" s="1" t="str">
        <f t="shared" si="58"/>
        <v>BUDGET</v>
      </c>
      <c r="M1249" t="str">
        <f t="shared" si="59"/>
        <v>Chinese</v>
      </c>
      <c r="N1249" s="1" t="str" cm="1">
        <f t="array" ref="N1249">_xlfn.IFS(
G1249&lt;=25,"Fast",
G1249&lt;=40,"Medium",
G1249&gt;40,"Slow"
)</f>
        <v>Slow</v>
      </c>
    </row>
    <row r="1250" spans="1:14" x14ac:dyDescent="0.3">
      <c r="A1250" s="1">
        <v>61790</v>
      </c>
      <c r="B1250" s="1" t="s">
        <v>10</v>
      </c>
      <c r="C1250" s="1" t="s">
        <v>11</v>
      </c>
      <c r="D1250" s="1" t="s">
        <v>2974</v>
      </c>
      <c r="E1250" s="1">
        <v>350</v>
      </c>
      <c r="F1250" s="1">
        <v>4</v>
      </c>
      <c r="G1250" s="1">
        <v>500</v>
      </c>
      <c r="H1250" s="1" t="s">
        <v>2975</v>
      </c>
      <c r="I1250" s="1" t="s">
        <v>10</v>
      </c>
      <c r="J1250" s="1">
        <v>55</v>
      </c>
      <c r="K1250" s="1" t="str">
        <f t="shared" si="57"/>
        <v>valid</v>
      </c>
      <c r="L1250" s="1" t="str">
        <f t="shared" si="58"/>
        <v>MID</v>
      </c>
      <c r="M1250" t="str">
        <f t="shared" si="59"/>
        <v>Indian</v>
      </c>
      <c r="N1250" s="1" t="str" cm="1">
        <f t="array" ref="N1250">_xlfn.IFS(
G1250&lt;=25,"Fast",
G1250&lt;=40,"Medium",
G1250&gt;40,"Slow"
)</f>
        <v>Slow</v>
      </c>
    </row>
    <row r="1251" spans="1:14" x14ac:dyDescent="0.3">
      <c r="A1251" s="1">
        <v>61834</v>
      </c>
      <c r="B1251" s="1" t="s">
        <v>2067</v>
      </c>
      <c r="C1251" s="1" t="s">
        <v>2068</v>
      </c>
      <c r="D1251" s="1" t="s">
        <v>2976</v>
      </c>
      <c r="E1251" s="1">
        <v>450</v>
      </c>
      <c r="F1251" s="1">
        <v>4.4000000000000004</v>
      </c>
      <c r="G1251" s="1">
        <v>20</v>
      </c>
      <c r="H1251" s="1" t="s">
        <v>2977</v>
      </c>
      <c r="I1251" s="1" t="s">
        <v>2067</v>
      </c>
      <c r="J1251" s="1">
        <v>40</v>
      </c>
      <c r="K1251" s="1" t="str">
        <f t="shared" si="57"/>
        <v>valid</v>
      </c>
      <c r="L1251" s="1" t="str">
        <f t="shared" si="58"/>
        <v>MID</v>
      </c>
      <c r="M1251" t="str">
        <f t="shared" si="59"/>
        <v>North Indian</v>
      </c>
      <c r="N1251" s="1" t="str" cm="1">
        <f t="array" ref="N1251">_xlfn.IFS(
G1251&lt;=25,"Fast",
G1251&lt;=40,"Medium",
G1251&gt;40,"Slow"
)</f>
        <v>Fast</v>
      </c>
    </row>
    <row r="1252" spans="1:14" x14ac:dyDescent="0.3">
      <c r="A1252" s="1">
        <v>61910</v>
      </c>
      <c r="B1252" s="1" t="s">
        <v>999</v>
      </c>
      <c r="C1252" s="1" t="s">
        <v>463</v>
      </c>
      <c r="D1252" s="1" t="s">
        <v>2978</v>
      </c>
      <c r="E1252" s="1">
        <v>300</v>
      </c>
      <c r="F1252" s="1">
        <v>4</v>
      </c>
      <c r="G1252" s="1">
        <v>20</v>
      </c>
      <c r="H1252" s="1" t="s">
        <v>2299</v>
      </c>
      <c r="I1252" s="1" t="s">
        <v>2502</v>
      </c>
      <c r="J1252" s="1">
        <v>37</v>
      </c>
      <c r="K1252" s="1" t="str">
        <f t="shared" si="57"/>
        <v>valid</v>
      </c>
      <c r="L1252" s="1" t="str">
        <f t="shared" si="58"/>
        <v>BUDGET</v>
      </c>
      <c r="M1252" t="str">
        <f t="shared" si="59"/>
        <v>Chinese</v>
      </c>
      <c r="N1252" s="1" t="str" cm="1">
        <f t="array" ref="N1252">_xlfn.IFS(
G1252&lt;=25,"Fast",
G1252&lt;=40,"Medium",
G1252&gt;40,"Slow"
)</f>
        <v>Fast</v>
      </c>
    </row>
    <row r="1253" spans="1:14" x14ac:dyDescent="0.3">
      <c r="A1253" s="1">
        <v>61931</v>
      </c>
      <c r="B1253" s="1" t="s">
        <v>394</v>
      </c>
      <c r="C1253" s="1" t="s">
        <v>68</v>
      </c>
      <c r="D1253" s="1" t="s">
        <v>2979</v>
      </c>
      <c r="E1253" s="1">
        <v>300</v>
      </c>
      <c r="F1253" s="1">
        <v>4.0999999999999996</v>
      </c>
      <c r="G1253" s="1">
        <v>50</v>
      </c>
      <c r="H1253" s="1" t="s">
        <v>2383</v>
      </c>
      <c r="I1253" s="1" t="s">
        <v>1479</v>
      </c>
      <c r="J1253" s="1">
        <v>30</v>
      </c>
      <c r="K1253" s="1" t="str">
        <f t="shared" si="57"/>
        <v>valid</v>
      </c>
      <c r="L1253" s="1" t="str">
        <f t="shared" si="58"/>
        <v>BUDGET</v>
      </c>
      <c r="M1253" t="str">
        <f t="shared" si="59"/>
        <v>Indian</v>
      </c>
      <c r="N1253" s="1" t="str" cm="1">
        <f t="array" ref="N1253">_xlfn.IFS(
G1253&lt;=25,"Fast",
G1253&lt;=40,"Medium",
G1253&gt;40,"Slow"
)</f>
        <v>Slow</v>
      </c>
    </row>
    <row r="1254" spans="1:14" x14ac:dyDescent="0.3">
      <c r="A1254" s="1">
        <v>62231</v>
      </c>
      <c r="B1254" s="1" t="s">
        <v>253</v>
      </c>
      <c r="C1254" s="1" t="s">
        <v>115</v>
      </c>
      <c r="D1254" s="1" t="s">
        <v>2980</v>
      </c>
      <c r="E1254" s="1">
        <v>300</v>
      </c>
      <c r="F1254" s="1">
        <v>4.3</v>
      </c>
      <c r="G1254" s="1">
        <v>20</v>
      </c>
      <c r="H1254" s="1" t="s">
        <v>131</v>
      </c>
      <c r="I1254" s="1" t="s">
        <v>1702</v>
      </c>
      <c r="J1254" s="1">
        <v>33</v>
      </c>
      <c r="K1254" s="1" t="str">
        <f t="shared" si="57"/>
        <v>valid</v>
      </c>
      <c r="L1254" s="1" t="str">
        <f t="shared" si="58"/>
        <v>BUDGET</v>
      </c>
      <c r="M1254" t="str">
        <f t="shared" si="59"/>
        <v>North Indian</v>
      </c>
      <c r="N1254" s="1" t="str" cm="1">
        <f t="array" ref="N1254">_xlfn.IFS(
G1254&lt;=25,"Fast",
G1254&lt;=40,"Medium",
G1254&gt;40,"Slow"
)</f>
        <v>Fast</v>
      </c>
    </row>
    <row r="1255" spans="1:14" x14ac:dyDescent="0.3">
      <c r="A1255" s="1">
        <v>62267</v>
      </c>
      <c r="B1255" s="1" t="s">
        <v>276</v>
      </c>
      <c r="C1255" s="1" t="s">
        <v>115</v>
      </c>
      <c r="D1255" s="1" t="s">
        <v>2981</v>
      </c>
      <c r="E1255" s="1">
        <v>200</v>
      </c>
      <c r="F1255" s="1">
        <v>3.9</v>
      </c>
      <c r="G1255" s="1">
        <v>50</v>
      </c>
      <c r="H1255" s="1" t="s">
        <v>355</v>
      </c>
      <c r="I1255" s="1" t="s">
        <v>2982</v>
      </c>
      <c r="J1255" s="1">
        <v>76</v>
      </c>
      <c r="K1255" s="1" t="str">
        <f t="shared" si="57"/>
        <v>valid</v>
      </c>
      <c r="L1255" s="1" t="str">
        <f t="shared" si="58"/>
        <v>BUDGET</v>
      </c>
      <c r="M1255" t="str">
        <f t="shared" si="59"/>
        <v>Biryani</v>
      </c>
      <c r="N1255" s="1" t="str" cm="1">
        <f t="array" ref="N1255">_xlfn.IFS(
G1255&lt;=25,"Fast",
G1255&lt;=40,"Medium",
G1255&gt;40,"Slow"
)</f>
        <v>Slow</v>
      </c>
    </row>
    <row r="1256" spans="1:14" x14ac:dyDescent="0.3">
      <c r="A1256" s="1">
        <v>62408</v>
      </c>
      <c r="B1256" s="1" t="s">
        <v>276</v>
      </c>
      <c r="C1256" s="1" t="s">
        <v>115</v>
      </c>
      <c r="D1256" s="1" t="s">
        <v>2983</v>
      </c>
      <c r="E1256" s="1">
        <v>200</v>
      </c>
      <c r="F1256" s="1">
        <v>4.2</v>
      </c>
      <c r="G1256" s="1">
        <v>500</v>
      </c>
      <c r="H1256" s="1" t="s">
        <v>184</v>
      </c>
      <c r="I1256" s="1" t="s">
        <v>350</v>
      </c>
      <c r="J1256" s="1">
        <v>51</v>
      </c>
      <c r="K1256" s="1" t="str">
        <f t="shared" si="57"/>
        <v>valid</v>
      </c>
      <c r="L1256" s="1" t="str">
        <f t="shared" si="58"/>
        <v>BUDGET</v>
      </c>
      <c r="M1256" t="str">
        <f t="shared" si="59"/>
        <v>Fast Food</v>
      </c>
      <c r="N1256" s="1" t="str" cm="1">
        <f t="array" ref="N1256">_xlfn.IFS(
G1256&lt;=25,"Fast",
G1256&lt;=40,"Medium",
G1256&gt;40,"Slow"
)</f>
        <v>Slow</v>
      </c>
    </row>
    <row r="1257" spans="1:14" x14ac:dyDescent="0.3">
      <c r="A1257" s="1">
        <v>62456</v>
      </c>
      <c r="B1257" s="1" t="s">
        <v>341</v>
      </c>
      <c r="C1257" s="1" t="s">
        <v>68</v>
      </c>
      <c r="D1257" s="1" t="s">
        <v>2984</v>
      </c>
      <c r="E1257" s="1">
        <v>300</v>
      </c>
      <c r="F1257" s="1">
        <v>4</v>
      </c>
      <c r="G1257" s="1">
        <v>100</v>
      </c>
      <c r="H1257" s="1" t="s">
        <v>617</v>
      </c>
      <c r="I1257" s="1" t="s">
        <v>2985</v>
      </c>
      <c r="J1257" s="1">
        <v>44</v>
      </c>
      <c r="K1257" s="1" t="str">
        <f t="shared" si="57"/>
        <v>valid</v>
      </c>
      <c r="L1257" s="1" t="str">
        <f t="shared" si="58"/>
        <v>BUDGET</v>
      </c>
      <c r="M1257" t="str">
        <f t="shared" si="59"/>
        <v>Bakery</v>
      </c>
      <c r="N1257" s="1" t="str" cm="1">
        <f t="array" ref="N1257">_xlfn.IFS(
G1257&lt;=25,"Fast",
G1257&lt;=40,"Medium",
G1257&gt;40,"Slow"
)</f>
        <v>Slow</v>
      </c>
    </row>
    <row r="1258" spans="1:14" x14ac:dyDescent="0.3">
      <c r="A1258" s="1">
        <v>62482</v>
      </c>
      <c r="B1258" s="1" t="s">
        <v>2067</v>
      </c>
      <c r="C1258" s="1" t="s">
        <v>2068</v>
      </c>
      <c r="D1258" s="1" t="s">
        <v>2986</v>
      </c>
      <c r="E1258" s="1">
        <v>250</v>
      </c>
      <c r="F1258" s="1">
        <v>4.0999999999999996</v>
      </c>
      <c r="G1258" s="1">
        <v>20</v>
      </c>
      <c r="H1258" s="1" t="s">
        <v>695</v>
      </c>
      <c r="I1258" s="1" t="s">
        <v>2987</v>
      </c>
      <c r="J1258" s="1">
        <v>35</v>
      </c>
      <c r="K1258" s="1" t="str">
        <f t="shared" si="57"/>
        <v>valid</v>
      </c>
      <c r="L1258" s="1" t="str">
        <f t="shared" si="58"/>
        <v>BUDGET</v>
      </c>
      <c r="M1258" t="str">
        <f t="shared" si="59"/>
        <v>Indian</v>
      </c>
      <c r="N1258" s="1" t="str" cm="1">
        <f t="array" ref="N1258">_xlfn.IFS(
G1258&lt;=25,"Fast",
G1258&lt;=40,"Medium",
G1258&gt;40,"Slow"
)</f>
        <v>Fast</v>
      </c>
    </row>
    <row r="1259" spans="1:14" x14ac:dyDescent="0.3">
      <c r="A1259" s="1">
        <v>62509</v>
      </c>
      <c r="B1259" s="1" t="s">
        <v>83</v>
      </c>
      <c r="C1259" s="1" t="s">
        <v>68</v>
      </c>
      <c r="D1259" s="1" t="s">
        <v>2988</v>
      </c>
      <c r="E1259" s="1">
        <v>600</v>
      </c>
      <c r="F1259" s="1">
        <v>4.0999999999999996</v>
      </c>
      <c r="G1259" s="1">
        <v>100</v>
      </c>
      <c r="H1259" s="1" t="s">
        <v>448</v>
      </c>
      <c r="I1259" s="1" t="s">
        <v>2989</v>
      </c>
      <c r="J1259" s="1">
        <v>52</v>
      </c>
      <c r="K1259" s="1" t="str">
        <f t="shared" si="57"/>
        <v>valid</v>
      </c>
      <c r="L1259" s="1" t="str">
        <f t="shared" si="58"/>
        <v>MID</v>
      </c>
      <c r="M1259" t="str">
        <f t="shared" si="59"/>
        <v>Desserts  Bakery</v>
      </c>
      <c r="N1259" s="1" t="str" cm="1">
        <f t="array" ref="N1259">_xlfn.IFS(
G1259&lt;=25,"Fast",
G1259&lt;=40,"Medium",
G1259&gt;40,"Slow"
)</f>
        <v>Slow</v>
      </c>
    </row>
    <row r="1260" spans="1:14" x14ac:dyDescent="0.3">
      <c r="A1260" s="1">
        <v>62557</v>
      </c>
      <c r="B1260" s="1" t="s">
        <v>253</v>
      </c>
      <c r="C1260" s="1" t="s">
        <v>115</v>
      </c>
      <c r="D1260" s="1" t="s">
        <v>1100</v>
      </c>
      <c r="E1260" s="1">
        <v>1000</v>
      </c>
      <c r="F1260" s="1">
        <v>2.9</v>
      </c>
      <c r="G1260" s="1">
        <v>80</v>
      </c>
      <c r="H1260" s="1" t="s">
        <v>967</v>
      </c>
      <c r="I1260" s="1" t="s">
        <v>2990</v>
      </c>
      <c r="J1260" s="1">
        <v>59</v>
      </c>
      <c r="K1260" s="1" t="str">
        <f t="shared" si="57"/>
        <v>valid</v>
      </c>
      <c r="L1260" s="1" t="str">
        <f t="shared" si="58"/>
        <v>PREMIUM</v>
      </c>
      <c r="M1260" t="str">
        <f t="shared" si="59"/>
        <v>American</v>
      </c>
      <c r="N1260" s="1" t="str" cm="1">
        <f t="array" ref="N1260">_xlfn.IFS(
G1260&lt;=25,"Fast",
G1260&lt;=40,"Medium",
G1260&gt;40,"Slow"
)</f>
        <v>Slow</v>
      </c>
    </row>
    <row r="1261" spans="1:14" x14ac:dyDescent="0.3">
      <c r="A1261" s="1">
        <v>62679</v>
      </c>
      <c r="B1261" s="1" t="s">
        <v>734</v>
      </c>
      <c r="C1261" s="1" t="s">
        <v>463</v>
      </c>
      <c r="D1261" s="1" t="s">
        <v>2991</v>
      </c>
      <c r="E1261" s="1">
        <v>500</v>
      </c>
      <c r="F1261" s="1">
        <v>4.3</v>
      </c>
      <c r="G1261" s="1">
        <v>1000</v>
      </c>
      <c r="H1261" s="1" t="s">
        <v>355</v>
      </c>
      <c r="I1261" s="1" t="s">
        <v>2992</v>
      </c>
      <c r="J1261" s="1">
        <v>58</v>
      </c>
      <c r="K1261" s="1" t="str">
        <f t="shared" si="57"/>
        <v>valid</v>
      </c>
      <c r="L1261" s="1" t="str">
        <f t="shared" si="58"/>
        <v>MID</v>
      </c>
      <c r="M1261" t="str">
        <f t="shared" si="59"/>
        <v>Biryani</v>
      </c>
      <c r="N1261" s="1" t="str" cm="1">
        <f t="array" ref="N1261">_xlfn.IFS(
G1261&lt;=25,"Fast",
G1261&lt;=40,"Medium",
G1261&gt;40,"Slow"
)</f>
        <v>Slow</v>
      </c>
    </row>
    <row r="1262" spans="1:14" x14ac:dyDescent="0.3">
      <c r="A1262" s="1">
        <v>62695</v>
      </c>
      <c r="B1262" s="1" t="s">
        <v>1186</v>
      </c>
      <c r="C1262" s="1" t="s">
        <v>91</v>
      </c>
      <c r="D1262" s="1" t="s">
        <v>2993</v>
      </c>
      <c r="E1262" s="1">
        <v>1000</v>
      </c>
      <c r="F1262" s="1">
        <v>4.3</v>
      </c>
      <c r="G1262" s="1">
        <v>20</v>
      </c>
      <c r="H1262" s="1" t="s">
        <v>2994</v>
      </c>
      <c r="I1262" s="1" t="s">
        <v>1186</v>
      </c>
      <c r="J1262" s="1">
        <v>40</v>
      </c>
      <c r="K1262" s="1" t="str">
        <f t="shared" si="57"/>
        <v>valid</v>
      </c>
      <c r="L1262" s="1" t="str">
        <f t="shared" si="58"/>
        <v>PREMIUM</v>
      </c>
      <c r="M1262" t="str">
        <f t="shared" si="59"/>
        <v>Continental</v>
      </c>
      <c r="N1262" s="1" t="str" cm="1">
        <f t="array" ref="N1262">_xlfn.IFS(
G1262&lt;=25,"Fast",
G1262&lt;=40,"Medium",
G1262&gt;40,"Slow"
)</f>
        <v>Fast</v>
      </c>
    </row>
    <row r="1263" spans="1:14" x14ac:dyDescent="0.3">
      <c r="A1263" s="1">
        <v>62758</v>
      </c>
      <c r="B1263" s="1" t="s">
        <v>63</v>
      </c>
      <c r="C1263" s="1" t="s">
        <v>11</v>
      </c>
      <c r="D1263" s="1" t="s">
        <v>2995</v>
      </c>
      <c r="E1263" s="1">
        <v>300</v>
      </c>
      <c r="F1263" s="1">
        <v>4.0999999999999996</v>
      </c>
      <c r="G1263" s="1">
        <v>100</v>
      </c>
      <c r="H1263" s="1" t="s">
        <v>2996</v>
      </c>
      <c r="I1263" s="1" t="s">
        <v>63</v>
      </c>
      <c r="J1263" s="1">
        <v>55</v>
      </c>
      <c r="K1263" s="1" t="str">
        <f t="shared" si="57"/>
        <v>valid</v>
      </c>
      <c r="L1263" s="1" t="str">
        <f t="shared" si="58"/>
        <v>BUDGET</v>
      </c>
      <c r="M1263" t="str">
        <f t="shared" si="59"/>
        <v>South Indian</v>
      </c>
      <c r="N1263" s="1" t="str" cm="1">
        <f t="array" ref="N1263">_xlfn.IFS(
G1263&lt;=25,"Fast",
G1263&lt;=40,"Medium",
G1263&gt;40,"Slow"
)</f>
        <v>Slow</v>
      </c>
    </row>
    <row r="1264" spans="1:14" x14ac:dyDescent="0.3">
      <c r="A1264" s="1">
        <v>62836</v>
      </c>
      <c r="B1264" s="1" t="s">
        <v>2997</v>
      </c>
      <c r="C1264" s="1" t="s">
        <v>91</v>
      </c>
      <c r="D1264" s="1" t="s">
        <v>2998</v>
      </c>
      <c r="E1264" s="1">
        <v>250</v>
      </c>
      <c r="F1264" s="1">
        <v>3.2</v>
      </c>
      <c r="G1264" s="1">
        <v>20</v>
      </c>
      <c r="H1264" s="1" t="s">
        <v>2999</v>
      </c>
      <c r="I1264" s="1" t="s">
        <v>2454</v>
      </c>
      <c r="J1264" s="1">
        <v>57</v>
      </c>
      <c r="K1264" s="1" t="str">
        <f t="shared" si="57"/>
        <v>valid</v>
      </c>
      <c r="L1264" s="1" t="str">
        <f t="shared" si="58"/>
        <v>BUDGET</v>
      </c>
      <c r="M1264" t="str">
        <f t="shared" si="59"/>
        <v>American</v>
      </c>
      <c r="N1264" s="1" t="str" cm="1">
        <f t="array" ref="N1264">_xlfn.IFS(
G1264&lt;=25,"Fast",
G1264&lt;=40,"Medium",
G1264&gt;40,"Slow"
)</f>
        <v>Fast</v>
      </c>
    </row>
    <row r="1265" spans="1:14" x14ac:dyDescent="0.3">
      <c r="A1265" s="1">
        <v>62876</v>
      </c>
      <c r="B1265" s="1" t="s">
        <v>745</v>
      </c>
      <c r="C1265" s="1" t="s">
        <v>383</v>
      </c>
      <c r="D1265" s="1" t="s">
        <v>3000</v>
      </c>
      <c r="E1265" s="1">
        <v>200</v>
      </c>
      <c r="F1265" s="1">
        <v>4.0999999999999996</v>
      </c>
      <c r="G1265" s="1">
        <v>100</v>
      </c>
      <c r="H1265" s="1" t="s">
        <v>3001</v>
      </c>
      <c r="I1265" s="1" t="s">
        <v>763</v>
      </c>
      <c r="J1265" s="1">
        <v>40</v>
      </c>
      <c r="K1265" s="1" t="str">
        <f t="shared" si="57"/>
        <v>valid</v>
      </c>
      <c r="L1265" s="1" t="str">
        <f t="shared" si="58"/>
        <v>BUDGET</v>
      </c>
      <c r="M1265" t="str">
        <f t="shared" si="59"/>
        <v>North Indian</v>
      </c>
      <c r="N1265" s="1" t="str" cm="1">
        <f t="array" ref="N1265">_xlfn.IFS(
G1265&lt;=25,"Fast",
G1265&lt;=40,"Medium",
G1265&gt;40,"Slow"
)</f>
        <v>Slow</v>
      </c>
    </row>
    <row r="1266" spans="1:14" x14ac:dyDescent="0.3">
      <c r="A1266" s="1">
        <v>62894</v>
      </c>
      <c r="B1266" s="1" t="s">
        <v>505</v>
      </c>
      <c r="C1266" s="1" t="s">
        <v>91</v>
      </c>
      <c r="D1266" s="1" t="s">
        <v>3002</v>
      </c>
      <c r="E1266" s="1">
        <v>200</v>
      </c>
      <c r="F1266" s="1">
        <v>4.2</v>
      </c>
      <c r="G1266" s="1">
        <v>100</v>
      </c>
      <c r="H1266" s="1" t="s">
        <v>3001</v>
      </c>
      <c r="I1266" s="1" t="s">
        <v>1085</v>
      </c>
      <c r="J1266" s="1">
        <v>37</v>
      </c>
      <c r="K1266" s="1" t="str">
        <f t="shared" si="57"/>
        <v>valid</v>
      </c>
      <c r="L1266" s="1" t="str">
        <f t="shared" si="58"/>
        <v>BUDGET</v>
      </c>
      <c r="M1266" t="str">
        <f t="shared" si="59"/>
        <v>North Indian</v>
      </c>
      <c r="N1266" s="1" t="str" cm="1">
        <f t="array" ref="N1266">_xlfn.IFS(
G1266&lt;=25,"Fast",
G1266&lt;=40,"Medium",
G1266&gt;40,"Slow"
)</f>
        <v>Slow</v>
      </c>
    </row>
    <row r="1267" spans="1:14" x14ac:dyDescent="0.3">
      <c r="A1267" s="1">
        <v>62934</v>
      </c>
      <c r="B1267" s="1" t="s">
        <v>3003</v>
      </c>
      <c r="C1267" s="1" t="s">
        <v>115</v>
      </c>
      <c r="D1267" s="1" t="s">
        <v>3000</v>
      </c>
      <c r="E1267" s="1">
        <v>200</v>
      </c>
      <c r="F1267" s="1">
        <v>4.0999999999999996</v>
      </c>
      <c r="G1267" s="1">
        <v>100</v>
      </c>
      <c r="H1267" s="1" t="s">
        <v>3001</v>
      </c>
      <c r="I1267" s="1" t="s">
        <v>1219</v>
      </c>
      <c r="J1267" s="1">
        <v>31</v>
      </c>
      <c r="K1267" s="1" t="str">
        <f t="shared" si="57"/>
        <v>valid</v>
      </c>
      <c r="L1267" s="1" t="str">
        <f t="shared" si="58"/>
        <v>BUDGET</v>
      </c>
      <c r="M1267" t="str">
        <f t="shared" si="59"/>
        <v>North Indian</v>
      </c>
      <c r="N1267" s="1" t="str" cm="1">
        <f t="array" ref="N1267">_xlfn.IFS(
G1267&lt;=25,"Fast",
G1267&lt;=40,"Medium",
G1267&gt;40,"Slow"
)</f>
        <v>Slow</v>
      </c>
    </row>
    <row r="1268" spans="1:14" x14ac:dyDescent="0.3">
      <c r="A1268" s="1">
        <v>62979</v>
      </c>
      <c r="B1268" s="1" t="s">
        <v>2076</v>
      </c>
      <c r="C1268" s="1" t="s">
        <v>2068</v>
      </c>
      <c r="D1268" s="1" t="s">
        <v>3000</v>
      </c>
      <c r="E1268" s="1">
        <v>200</v>
      </c>
      <c r="F1268" s="1">
        <v>4</v>
      </c>
      <c r="G1268" s="1">
        <v>100</v>
      </c>
      <c r="H1268" s="1" t="s">
        <v>3001</v>
      </c>
      <c r="I1268" s="1" t="s">
        <v>2160</v>
      </c>
      <c r="J1268" s="1">
        <v>35</v>
      </c>
      <c r="K1268" s="1" t="str">
        <f t="shared" si="57"/>
        <v>valid</v>
      </c>
      <c r="L1268" s="1" t="str">
        <f t="shared" si="58"/>
        <v>BUDGET</v>
      </c>
      <c r="M1268" t="str">
        <f t="shared" si="59"/>
        <v>North Indian</v>
      </c>
      <c r="N1268" s="1" t="str" cm="1">
        <f t="array" ref="N1268">_xlfn.IFS(
G1268&lt;=25,"Fast",
G1268&lt;=40,"Medium",
G1268&gt;40,"Slow"
)</f>
        <v>Slow</v>
      </c>
    </row>
    <row r="1269" spans="1:14" x14ac:dyDescent="0.3">
      <c r="A1269" s="1">
        <v>63042</v>
      </c>
      <c r="B1269" s="1" t="s">
        <v>379</v>
      </c>
      <c r="C1269" s="1" t="s">
        <v>91</v>
      </c>
      <c r="D1269" s="1" t="s">
        <v>3004</v>
      </c>
      <c r="E1269" s="1">
        <v>900</v>
      </c>
      <c r="F1269" s="1">
        <v>2.9</v>
      </c>
      <c r="G1269" s="1">
        <v>80</v>
      </c>
      <c r="H1269" s="1" t="s">
        <v>3005</v>
      </c>
      <c r="I1269" s="1" t="s">
        <v>379</v>
      </c>
      <c r="J1269" s="1">
        <v>51</v>
      </c>
      <c r="K1269" s="1" t="str">
        <f t="shared" si="57"/>
        <v>valid</v>
      </c>
      <c r="L1269" s="1" t="str">
        <f t="shared" si="58"/>
        <v>PREMIUM</v>
      </c>
      <c r="M1269" t="str">
        <f t="shared" si="59"/>
        <v>European</v>
      </c>
      <c r="N1269" s="1" t="str" cm="1">
        <f t="array" ref="N1269">_xlfn.IFS(
G1269&lt;=25,"Fast",
G1269&lt;=40,"Medium",
G1269&gt;40,"Slow"
)</f>
        <v>Slow</v>
      </c>
    </row>
    <row r="1270" spans="1:14" x14ac:dyDescent="0.3">
      <c r="A1270" s="1">
        <v>63048</v>
      </c>
      <c r="B1270" s="1" t="s">
        <v>46</v>
      </c>
      <c r="C1270" s="1" t="s">
        <v>11</v>
      </c>
      <c r="D1270" s="1" t="s">
        <v>3006</v>
      </c>
      <c r="E1270" s="1">
        <v>400</v>
      </c>
      <c r="F1270" s="1">
        <v>4.0999999999999996</v>
      </c>
      <c r="G1270" s="1">
        <v>1000</v>
      </c>
      <c r="H1270" s="1" t="s">
        <v>3007</v>
      </c>
      <c r="I1270" s="1" t="s">
        <v>3008</v>
      </c>
      <c r="J1270" s="1">
        <v>48</v>
      </c>
      <c r="K1270" s="1" t="str">
        <f t="shared" si="57"/>
        <v>valid</v>
      </c>
      <c r="L1270" s="1" t="str">
        <f t="shared" si="58"/>
        <v>MID</v>
      </c>
      <c r="M1270" t="str">
        <f t="shared" si="59"/>
        <v>Biryani</v>
      </c>
      <c r="N1270" s="1" t="str" cm="1">
        <f t="array" ref="N1270">_xlfn.IFS(
G1270&lt;=25,"Fast",
G1270&lt;=40,"Medium",
G1270&gt;40,"Slow"
)</f>
        <v>Slow</v>
      </c>
    </row>
    <row r="1271" spans="1:14" x14ac:dyDescent="0.3">
      <c r="A1271" s="1">
        <v>63049</v>
      </c>
      <c r="B1271" s="1" t="s">
        <v>261</v>
      </c>
      <c r="C1271" s="1" t="s">
        <v>115</v>
      </c>
      <c r="D1271" s="1" t="s">
        <v>3009</v>
      </c>
      <c r="E1271" s="1">
        <v>1000</v>
      </c>
      <c r="F1271" s="1">
        <v>2.9</v>
      </c>
      <c r="G1271" s="1">
        <v>80</v>
      </c>
      <c r="H1271" s="1" t="s">
        <v>131</v>
      </c>
      <c r="I1271" s="1" t="s">
        <v>433</v>
      </c>
      <c r="J1271" s="1">
        <v>58</v>
      </c>
      <c r="K1271" s="1" t="str">
        <f t="shared" si="57"/>
        <v>valid</v>
      </c>
      <c r="L1271" s="1" t="str">
        <f t="shared" si="58"/>
        <v>PREMIUM</v>
      </c>
      <c r="M1271" t="str">
        <f t="shared" si="59"/>
        <v>North Indian</v>
      </c>
      <c r="N1271" s="1" t="str" cm="1">
        <f t="array" ref="N1271">_xlfn.IFS(
G1271&lt;=25,"Fast",
G1271&lt;=40,"Medium",
G1271&gt;40,"Slow"
)</f>
        <v>Slow</v>
      </c>
    </row>
    <row r="1272" spans="1:14" x14ac:dyDescent="0.3">
      <c r="A1272" s="1">
        <v>63156</v>
      </c>
      <c r="B1272" s="1" t="s">
        <v>3010</v>
      </c>
      <c r="C1272" s="1" t="s">
        <v>463</v>
      </c>
      <c r="D1272" s="1" t="s">
        <v>3011</v>
      </c>
      <c r="E1272" s="1">
        <v>400</v>
      </c>
      <c r="F1272" s="1">
        <v>4.2</v>
      </c>
      <c r="G1272" s="1">
        <v>100</v>
      </c>
      <c r="H1272" s="1" t="s">
        <v>184</v>
      </c>
      <c r="I1272" s="1" t="s">
        <v>1855</v>
      </c>
      <c r="J1272" s="1">
        <v>48</v>
      </c>
      <c r="K1272" s="1" t="str">
        <f t="shared" si="57"/>
        <v>valid</v>
      </c>
      <c r="L1272" s="1" t="str">
        <f t="shared" si="58"/>
        <v>MID</v>
      </c>
      <c r="M1272" t="str">
        <f t="shared" si="59"/>
        <v>Fast Food</v>
      </c>
      <c r="N1272" s="1" t="str" cm="1">
        <f t="array" ref="N1272">_xlfn.IFS(
G1272&lt;=25,"Fast",
G1272&lt;=40,"Medium",
G1272&gt;40,"Slow"
)</f>
        <v>Slow</v>
      </c>
    </row>
    <row r="1273" spans="1:14" x14ac:dyDescent="0.3">
      <c r="A1273" s="1">
        <v>63617</v>
      </c>
      <c r="B1273" s="1" t="s">
        <v>3012</v>
      </c>
      <c r="C1273" s="1" t="s">
        <v>189</v>
      </c>
      <c r="D1273" s="1" t="s">
        <v>3013</v>
      </c>
      <c r="E1273" s="1">
        <v>300</v>
      </c>
      <c r="F1273" s="1">
        <v>4.4000000000000004</v>
      </c>
      <c r="G1273" s="1">
        <v>50</v>
      </c>
      <c r="H1273" s="1" t="s">
        <v>1068</v>
      </c>
      <c r="I1273" s="1" t="s">
        <v>3014</v>
      </c>
      <c r="J1273" s="1">
        <v>73</v>
      </c>
      <c r="K1273" s="1" t="str">
        <f t="shared" si="57"/>
        <v>valid</v>
      </c>
      <c r="L1273" s="1" t="str">
        <f t="shared" si="58"/>
        <v>BUDGET</v>
      </c>
      <c r="M1273" t="str">
        <f t="shared" si="59"/>
        <v>Indian</v>
      </c>
      <c r="N1273" s="1" t="str" cm="1">
        <f t="array" ref="N1273">_xlfn.IFS(
G1273&lt;=25,"Fast",
G1273&lt;=40,"Medium",
G1273&gt;40,"Slow"
)</f>
        <v>Slow</v>
      </c>
    </row>
    <row r="1274" spans="1:14" x14ac:dyDescent="0.3">
      <c r="A1274" s="1">
        <v>63673</v>
      </c>
      <c r="B1274" s="1" t="s">
        <v>261</v>
      </c>
      <c r="C1274" s="1" t="s">
        <v>115</v>
      </c>
      <c r="D1274" s="1" t="s">
        <v>3015</v>
      </c>
      <c r="E1274" s="1">
        <v>400</v>
      </c>
      <c r="F1274" s="1">
        <v>4.2</v>
      </c>
      <c r="G1274" s="1">
        <v>20</v>
      </c>
      <c r="H1274" s="1" t="s">
        <v>3016</v>
      </c>
      <c r="I1274" s="1" t="s">
        <v>3017</v>
      </c>
      <c r="J1274" s="1">
        <v>66</v>
      </c>
      <c r="K1274" s="1" t="str">
        <f t="shared" si="57"/>
        <v>valid</v>
      </c>
      <c r="L1274" s="1" t="str">
        <f t="shared" si="58"/>
        <v>MID</v>
      </c>
      <c r="M1274" t="str">
        <f t="shared" si="59"/>
        <v>Chinese</v>
      </c>
      <c r="N1274" s="1" t="str" cm="1">
        <f t="array" ref="N1274">_xlfn.IFS(
G1274&lt;=25,"Fast",
G1274&lt;=40,"Medium",
G1274&gt;40,"Slow"
)</f>
        <v>Fast</v>
      </c>
    </row>
    <row r="1275" spans="1:14" x14ac:dyDescent="0.3">
      <c r="A1275" s="1">
        <v>63705</v>
      </c>
      <c r="B1275" s="1" t="s">
        <v>661</v>
      </c>
      <c r="C1275" s="1" t="s">
        <v>463</v>
      </c>
      <c r="D1275" s="1" t="s">
        <v>3018</v>
      </c>
      <c r="E1275" s="1">
        <v>500</v>
      </c>
      <c r="F1275" s="1">
        <v>4.3</v>
      </c>
      <c r="G1275" s="1">
        <v>100</v>
      </c>
      <c r="H1275" s="1" t="s">
        <v>3019</v>
      </c>
      <c r="I1275" s="1" t="s">
        <v>661</v>
      </c>
      <c r="J1275" s="1">
        <v>66</v>
      </c>
      <c r="K1275" s="1" t="str">
        <f t="shared" si="57"/>
        <v>valid</v>
      </c>
      <c r="L1275" s="1" t="str">
        <f t="shared" si="58"/>
        <v>MID</v>
      </c>
      <c r="M1275" t="str">
        <f t="shared" si="59"/>
        <v>North Indian</v>
      </c>
      <c r="N1275" s="1" t="str" cm="1">
        <f t="array" ref="N1275">_xlfn.IFS(
G1275&lt;=25,"Fast",
G1275&lt;=40,"Medium",
G1275&gt;40,"Slow"
)</f>
        <v>Slow</v>
      </c>
    </row>
    <row r="1276" spans="1:14" x14ac:dyDescent="0.3">
      <c r="A1276" s="1">
        <v>63891</v>
      </c>
      <c r="B1276" s="1" t="s">
        <v>341</v>
      </c>
      <c r="C1276" s="1" t="s">
        <v>68</v>
      </c>
      <c r="D1276" s="1" t="s">
        <v>3020</v>
      </c>
      <c r="E1276" s="1">
        <v>250</v>
      </c>
      <c r="F1276" s="1">
        <v>2.6</v>
      </c>
      <c r="G1276" s="1">
        <v>20</v>
      </c>
      <c r="H1276" s="1" t="s">
        <v>3021</v>
      </c>
      <c r="I1276" s="1" t="s">
        <v>3022</v>
      </c>
      <c r="J1276" s="1">
        <v>46</v>
      </c>
      <c r="K1276" s="1" t="str">
        <f t="shared" si="57"/>
        <v>valid</v>
      </c>
      <c r="L1276" s="1" t="str">
        <f t="shared" si="58"/>
        <v>BUDGET</v>
      </c>
      <c r="M1276" t="str">
        <f t="shared" si="59"/>
        <v>Ice Cream  Beverages  Fast Food</v>
      </c>
      <c r="N1276" s="1" t="str" cm="1">
        <f t="array" ref="N1276">_xlfn.IFS(
G1276&lt;=25,"Fast",
G1276&lt;=40,"Medium",
G1276&gt;40,"Slow"
)</f>
        <v>Fast</v>
      </c>
    </row>
    <row r="1277" spans="1:14" x14ac:dyDescent="0.3">
      <c r="A1277" s="1">
        <v>63957</v>
      </c>
      <c r="B1277" s="1" t="s">
        <v>10</v>
      </c>
      <c r="C1277" s="1" t="s">
        <v>11</v>
      </c>
      <c r="D1277" s="1" t="s">
        <v>3023</v>
      </c>
      <c r="E1277" s="1">
        <v>250</v>
      </c>
      <c r="F1277" s="1">
        <v>4.0999999999999996</v>
      </c>
      <c r="G1277" s="1">
        <v>1000</v>
      </c>
      <c r="H1277" s="1" t="s">
        <v>3024</v>
      </c>
      <c r="I1277" s="1" t="s">
        <v>3025</v>
      </c>
      <c r="J1277" s="1">
        <v>54</v>
      </c>
      <c r="K1277" s="1" t="str">
        <f t="shared" si="57"/>
        <v>valid</v>
      </c>
      <c r="L1277" s="1" t="str">
        <f t="shared" si="58"/>
        <v>BUDGET</v>
      </c>
      <c r="M1277" t="str">
        <f t="shared" si="59"/>
        <v>Biryani</v>
      </c>
      <c r="N1277" s="1" t="str" cm="1">
        <f t="array" ref="N1277">_xlfn.IFS(
G1277&lt;=25,"Fast",
G1277&lt;=40,"Medium",
G1277&gt;40,"Slow"
)</f>
        <v>Slow</v>
      </c>
    </row>
    <row r="1278" spans="1:14" x14ac:dyDescent="0.3">
      <c r="A1278" s="1">
        <v>63960</v>
      </c>
      <c r="B1278" s="1" t="s">
        <v>1114</v>
      </c>
      <c r="C1278" s="1" t="s">
        <v>91</v>
      </c>
      <c r="D1278" s="1" t="s">
        <v>3026</v>
      </c>
      <c r="E1278" s="1">
        <v>400</v>
      </c>
      <c r="F1278" s="1">
        <v>4.2</v>
      </c>
      <c r="G1278" s="1">
        <v>100</v>
      </c>
      <c r="H1278" s="1" t="s">
        <v>1068</v>
      </c>
      <c r="I1278" s="1" t="s">
        <v>1274</v>
      </c>
      <c r="J1278" s="1">
        <v>46</v>
      </c>
      <c r="K1278" s="1" t="str">
        <f t="shared" si="57"/>
        <v>valid</v>
      </c>
      <c r="L1278" s="1" t="str">
        <f t="shared" si="58"/>
        <v>MID</v>
      </c>
      <c r="M1278" t="str">
        <f t="shared" si="59"/>
        <v>Indian</v>
      </c>
      <c r="N1278" s="1" t="str" cm="1">
        <f t="array" ref="N1278">_xlfn.IFS(
G1278&lt;=25,"Fast",
G1278&lt;=40,"Medium",
G1278&gt;40,"Slow"
)</f>
        <v>Slow</v>
      </c>
    </row>
    <row r="1279" spans="1:14" x14ac:dyDescent="0.3">
      <c r="A1279" s="1">
        <v>64234</v>
      </c>
      <c r="B1279" s="1" t="s">
        <v>864</v>
      </c>
      <c r="C1279" s="1" t="s">
        <v>91</v>
      </c>
      <c r="D1279" s="1" t="s">
        <v>3027</v>
      </c>
      <c r="E1279" s="1">
        <v>200</v>
      </c>
      <c r="F1279" s="1">
        <v>3.9</v>
      </c>
      <c r="G1279" s="1">
        <v>50</v>
      </c>
      <c r="H1279" s="1" t="s">
        <v>1356</v>
      </c>
      <c r="I1279" s="1" t="s">
        <v>3028</v>
      </c>
      <c r="J1279" s="1">
        <v>46</v>
      </c>
      <c r="K1279" s="1" t="str">
        <f t="shared" si="57"/>
        <v>valid</v>
      </c>
      <c r="L1279" s="1" t="str">
        <f t="shared" si="58"/>
        <v>BUDGET</v>
      </c>
      <c r="M1279" t="str">
        <f t="shared" si="59"/>
        <v>Pizzas</v>
      </c>
      <c r="N1279" s="1" t="str" cm="1">
        <f t="array" ref="N1279">_xlfn.IFS(
G1279&lt;=25,"Fast",
G1279&lt;=40,"Medium",
G1279&gt;40,"Slow"
)</f>
        <v>Slow</v>
      </c>
    </row>
    <row r="1280" spans="1:14" x14ac:dyDescent="0.3">
      <c r="A1280" s="1">
        <v>64592</v>
      </c>
      <c r="B1280" s="1" t="s">
        <v>1274</v>
      </c>
      <c r="C1280" s="1" t="s">
        <v>91</v>
      </c>
      <c r="D1280" s="1" t="s">
        <v>3029</v>
      </c>
      <c r="E1280" s="1">
        <v>450</v>
      </c>
      <c r="F1280" s="1">
        <v>4.3</v>
      </c>
      <c r="G1280" s="1">
        <v>100</v>
      </c>
      <c r="H1280" s="1" t="s">
        <v>45</v>
      </c>
      <c r="I1280" s="1" t="s">
        <v>1274</v>
      </c>
      <c r="J1280" s="1">
        <v>39</v>
      </c>
      <c r="K1280" s="1" t="str">
        <f t="shared" si="57"/>
        <v>valid</v>
      </c>
      <c r="L1280" s="1" t="str">
        <f t="shared" si="58"/>
        <v>MID</v>
      </c>
      <c r="M1280" t="str">
        <f t="shared" si="59"/>
        <v>North Indian</v>
      </c>
      <c r="N1280" s="1" t="str" cm="1">
        <f t="array" ref="N1280">_xlfn.IFS(
G1280&lt;=25,"Fast",
G1280&lt;=40,"Medium",
G1280&gt;40,"Slow"
)</f>
        <v>Slow</v>
      </c>
    </row>
    <row r="1281" spans="1:14" x14ac:dyDescent="0.3">
      <c r="A1281" s="1">
        <v>64595</v>
      </c>
      <c r="B1281" s="1" t="s">
        <v>306</v>
      </c>
      <c r="C1281" s="1" t="s">
        <v>68</v>
      </c>
      <c r="D1281" s="1" t="s">
        <v>3030</v>
      </c>
      <c r="E1281" s="1">
        <v>300</v>
      </c>
      <c r="F1281" s="1">
        <v>3.7</v>
      </c>
      <c r="G1281" s="1">
        <v>500</v>
      </c>
      <c r="H1281" s="1" t="s">
        <v>2417</v>
      </c>
      <c r="I1281" s="1" t="s">
        <v>3031</v>
      </c>
      <c r="J1281" s="1">
        <v>33</v>
      </c>
      <c r="K1281" s="1" t="str">
        <f t="shared" si="57"/>
        <v>valid</v>
      </c>
      <c r="L1281" s="1" t="str">
        <f t="shared" si="58"/>
        <v>BUDGET</v>
      </c>
      <c r="M1281" t="str">
        <f t="shared" si="59"/>
        <v>South Indian</v>
      </c>
      <c r="N1281" s="1" t="str" cm="1">
        <f t="array" ref="N1281">_xlfn.IFS(
G1281&lt;=25,"Fast",
G1281&lt;=40,"Medium",
G1281&gt;40,"Slow"
)</f>
        <v>Slow</v>
      </c>
    </row>
    <row r="1282" spans="1:14" x14ac:dyDescent="0.3">
      <c r="A1282" s="1">
        <v>64640</v>
      </c>
      <c r="B1282" s="1" t="s">
        <v>2068</v>
      </c>
      <c r="C1282" s="1" t="s">
        <v>2068</v>
      </c>
      <c r="D1282" s="1" t="s">
        <v>3032</v>
      </c>
      <c r="E1282" s="1">
        <v>200</v>
      </c>
      <c r="F1282" s="1">
        <v>3.6</v>
      </c>
      <c r="G1282" s="1">
        <v>20</v>
      </c>
      <c r="H1282" s="1" t="s">
        <v>1068</v>
      </c>
      <c r="I1282" s="1" t="s">
        <v>3033</v>
      </c>
      <c r="J1282" s="1">
        <v>39</v>
      </c>
      <c r="K1282" s="1" t="str">
        <f t="shared" si="57"/>
        <v>valid</v>
      </c>
      <c r="L1282" s="1" t="str">
        <f t="shared" si="58"/>
        <v>BUDGET</v>
      </c>
      <c r="M1282" t="str">
        <f t="shared" si="59"/>
        <v>Indian</v>
      </c>
      <c r="N1282" s="1" t="str" cm="1">
        <f t="array" ref="N1282">_xlfn.IFS(
G1282&lt;=25,"Fast",
G1282&lt;=40,"Medium",
G1282&gt;40,"Slow"
)</f>
        <v>Fast</v>
      </c>
    </row>
    <row r="1283" spans="1:14" x14ac:dyDescent="0.3">
      <c r="A1283" s="1">
        <v>64758</v>
      </c>
      <c r="B1283" s="1" t="s">
        <v>3034</v>
      </c>
      <c r="C1283" s="1" t="s">
        <v>2068</v>
      </c>
      <c r="D1283" s="1" t="s">
        <v>3035</v>
      </c>
      <c r="E1283" s="1">
        <v>650</v>
      </c>
      <c r="F1283" s="1">
        <v>4</v>
      </c>
      <c r="G1283" s="1">
        <v>500</v>
      </c>
      <c r="H1283" s="1" t="s">
        <v>1068</v>
      </c>
      <c r="I1283" s="1" t="s">
        <v>3036</v>
      </c>
      <c r="J1283" s="1">
        <v>40</v>
      </c>
      <c r="K1283" s="1" t="str">
        <f t="shared" ref="K1283:K1346" si="60">IF(E1283=0,"outlier","valid")</f>
        <v>valid</v>
      </c>
      <c r="L1283" s="1" t="str">
        <f t="shared" ref="L1283:L1346" si="61">IF(E1283&lt;=300,"BUDGET",IF(E1283&lt;=600,"MID","PREMIUM"))</f>
        <v>PREMIUM</v>
      </c>
      <c r="M1283" t="str">
        <f t="shared" ref="M1283:M1346" si="62">IFERROR(LEFT(H1283, FIND(",", H1283)-1), H1283)</f>
        <v>Indian</v>
      </c>
      <c r="N1283" s="1" t="str" cm="1">
        <f t="array" ref="N1283">_xlfn.IFS(
G1283&lt;=25,"Fast",
G1283&lt;=40,"Medium",
G1283&gt;40,"Slow"
)</f>
        <v>Slow</v>
      </c>
    </row>
    <row r="1284" spans="1:14" x14ac:dyDescent="0.3">
      <c r="A1284" s="1">
        <v>64772</v>
      </c>
      <c r="B1284" s="1" t="s">
        <v>3037</v>
      </c>
      <c r="C1284" s="1" t="s">
        <v>2068</v>
      </c>
      <c r="D1284" s="1" t="s">
        <v>3038</v>
      </c>
      <c r="E1284" s="1">
        <v>700</v>
      </c>
      <c r="F1284" s="1">
        <v>3.8</v>
      </c>
      <c r="G1284" s="1">
        <v>100</v>
      </c>
      <c r="H1284" s="1" t="s">
        <v>1068</v>
      </c>
      <c r="I1284" s="1" t="s">
        <v>3039</v>
      </c>
      <c r="J1284" s="1">
        <v>46</v>
      </c>
      <c r="K1284" s="1" t="str">
        <f t="shared" si="60"/>
        <v>valid</v>
      </c>
      <c r="L1284" s="1" t="str">
        <f t="shared" si="61"/>
        <v>PREMIUM</v>
      </c>
      <c r="M1284" t="str">
        <f t="shared" si="62"/>
        <v>Indian</v>
      </c>
      <c r="N1284" s="1" t="str" cm="1">
        <f t="array" ref="N1284">_xlfn.IFS(
G1284&lt;=25,"Fast",
G1284&lt;=40,"Medium",
G1284&gt;40,"Slow"
)</f>
        <v>Slow</v>
      </c>
    </row>
    <row r="1285" spans="1:14" x14ac:dyDescent="0.3">
      <c r="A1285" s="1">
        <v>64776</v>
      </c>
      <c r="B1285" s="1" t="s">
        <v>3040</v>
      </c>
      <c r="C1285" s="1" t="s">
        <v>2068</v>
      </c>
      <c r="D1285" s="1" t="s">
        <v>3041</v>
      </c>
      <c r="E1285" s="1">
        <v>300</v>
      </c>
      <c r="F1285" s="1">
        <v>2.9</v>
      </c>
      <c r="G1285" s="1">
        <v>80</v>
      </c>
      <c r="H1285" s="1" t="s">
        <v>486</v>
      </c>
      <c r="I1285" s="1" t="s">
        <v>3042</v>
      </c>
      <c r="J1285" s="1">
        <v>44</v>
      </c>
      <c r="K1285" s="1" t="str">
        <f t="shared" si="60"/>
        <v>valid</v>
      </c>
      <c r="L1285" s="1" t="str">
        <f t="shared" si="61"/>
        <v>BUDGET</v>
      </c>
      <c r="M1285" t="str">
        <f t="shared" si="62"/>
        <v>Snacks</v>
      </c>
      <c r="N1285" s="1" t="str" cm="1">
        <f t="array" ref="N1285">_xlfn.IFS(
G1285&lt;=25,"Fast",
G1285&lt;=40,"Medium",
G1285&gt;40,"Slow"
)</f>
        <v>Slow</v>
      </c>
    </row>
    <row r="1286" spans="1:14" x14ac:dyDescent="0.3">
      <c r="A1286" s="1">
        <v>64883</v>
      </c>
      <c r="B1286" s="1" t="s">
        <v>505</v>
      </c>
      <c r="C1286" s="1" t="s">
        <v>91</v>
      </c>
      <c r="D1286" s="1" t="s">
        <v>3043</v>
      </c>
      <c r="E1286" s="1">
        <v>550</v>
      </c>
      <c r="F1286" s="1">
        <v>4.2</v>
      </c>
      <c r="G1286" s="1">
        <v>50</v>
      </c>
      <c r="H1286" s="1" t="s">
        <v>827</v>
      </c>
      <c r="I1286" s="1" t="s">
        <v>505</v>
      </c>
      <c r="J1286" s="1">
        <v>41</v>
      </c>
      <c r="K1286" s="1" t="str">
        <f t="shared" si="60"/>
        <v>valid</v>
      </c>
      <c r="L1286" s="1" t="str">
        <f t="shared" si="61"/>
        <v>MID</v>
      </c>
      <c r="M1286" t="str">
        <f t="shared" si="62"/>
        <v>North Indian  Chinese</v>
      </c>
      <c r="N1286" s="1" t="str" cm="1">
        <f t="array" ref="N1286">_xlfn.IFS(
G1286&lt;=25,"Fast",
G1286&lt;=40,"Medium",
G1286&gt;40,"Slow"
)</f>
        <v>Slow</v>
      </c>
    </row>
    <row r="1287" spans="1:14" x14ac:dyDescent="0.3">
      <c r="A1287" s="1">
        <v>64956</v>
      </c>
      <c r="B1287" s="1" t="s">
        <v>403</v>
      </c>
      <c r="C1287" s="1" t="s">
        <v>115</v>
      </c>
      <c r="D1287" s="1" t="s">
        <v>1588</v>
      </c>
      <c r="E1287" s="1">
        <v>900</v>
      </c>
      <c r="F1287" s="1">
        <v>4.2</v>
      </c>
      <c r="G1287" s="1">
        <v>100</v>
      </c>
      <c r="H1287" s="1" t="s">
        <v>3044</v>
      </c>
      <c r="I1287" s="1" t="s">
        <v>3045</v>
      </c>
      <c r="J1287" s="1">
        <v>34</v>
      </c>
      <c r="K1287" s="1" t="str">
        <f t="shared" si="60"/>
        <v>valid</v>
      </c>
      <c r="L1287" s="1" t="str">
        <f t="shared" si="61"/>
        <v>PREMIUM</v>
      </c>
      <c r="M1287" t="str">
        <f t="shared" si="62"/>
        <v>Seafood</v>
      </c>
      <c r="N1287" s="1" t="str" cm="1">
        <f t="array" ref="N1287">_xlfn.IFS(
G1287&lt;=25,"Fast",
G1287&lt;=40,"Medium",
G1287&gt;40,"Slow"
)</f>
        <v>Slow</v>
      </c>
    </row>
    <row r="1288" spans="1:14" x14ac:dyDescent="0.3">
      <c r="A1288" s="1">
        <v>64972</v>
      </c>
      <c r="B1288" s="1" t="s">
        <v>83</v>
      </c>
      <c r="C1288" s="1" t="s">
        <v>68</v>
      </c>
      <c r="D1288" s="1" t="s">
        <v>3046</v>
      </c>
      <c r="E1288" s="1">
        <v>1500</v>
      </c>
      <c r="F1288" s="1">
        <v>2.9</v>
      </c>
      <c r="G1288" s="1">
        <v>80</v>
      </c>
      <c r="H1288" s="1" t="s">
        <v>510</v>
      </c>
      <c r="I1288" s="1" t="s">
        <v>3047</v>
      </c>
      <c r="J1288" s="1">
        <v>66</v>
      </c>
      <c r="K1288" s="1" t="str">
        <f t="shared" si="60"/>
        <v>valid</v>
      </c>
      <c r="L1288" s="1" t="str">
        <f t="shared" si="61"/>
        <v>PREMIUM</v>
      </c>
      <c r="M1288" t="str">
        <f t="shared" si="62"/>
        <v>Italian</v>
      </c>
      <c r="N1288" s="1" t="str" cm="1">
        <f t="array" ref="N1288">_xlfn.IFS(
G1288&lt;=25,"Fast",
G1288&lt;=40,"Medium",
G1288&gt;40,"Slow"
)</f>
        <v>Slow</v>
      </c>
    </row>
    <row r="1289" spans="1:14" x14ac:dyDescent="0.3">
      <c r="A1289" s="1">
        <v>64979</v>
      </c>
      <c r="B1289" s="1" t="s">
        <v>3048</v>
      </c>
      <c r="C1289" s="1" t="s">
        <v>115</v>
      </c>
      <c r="D1289" s="1" t="s">
        <v>3049</v>
      </c>
      <c r="E1289" s="1">
        <v>250</v>
      </c>
      <c r="F1289" s="1">
        <v>3.9</v>
      </c>
      <c r="G1289" s="1">
        <v>500</v>
      </c>
      <c r="H1289" s="1" t="s">
        <v>3050</v>
      </c>
      <c r="I1289" s="1" t="s">
        <v>403</v>
      </c>
      <c r="J1289" s="1">
        <v>31</v>
      </c>
      <c r="K1289" s="1" t="str">
        <f t="shared" si="60"/>
        <v>valid</v>
      </c>
      <c r="L1289" s="1" t="str">
        <f t="shared" si="61"/>
        <v>BUDGET</v>
      </c>
      <c r="M1289" t="str">
        <f t="shared" si="62"/>
        <v>Indian</v>
      </c>
      <c r="N1289" s="1" t="str" cm="1">
        <f t="array" ref="N1289">_xlfn.IFS(
G1289&lt;=25,"Fast",
G1289&lt;=40,"Medium",
G1289&gt;40,"Slow"
)</f>
        <v>Slow</v>
      </c>
    </row>
    <row r="1290" spans="1:14" x14ac:dyDescent="0.3">
      <c r="A1290" s="1">
        <v>65004</v>
      </c>
      <c r="B1290" s="1" t="s">
        <v>3051</v>
      </c>
      <c r="C1290" s="1" t="s">
        <v>3052</v>
      </c>
      <c r="D1290" s="1" t="s">
        <v>3053</v>
      </c>
      <c r="E1290" s="1">
        <v>350</v>
      </c>
      <c r="F1290" s="1">
        <v>4.0999999999999996</v>
      </c>
      <c r="G1290" s="1">
        <v>100</v>
      </c>
      <c r="H1290" s="1" t="s">
        <v>3054</v>
      </c>
      <c r="I1290" s="1" t="s">
        <v>3055</v>
      </c>
      <c r="J1290" s="1">
        <v>34</v>
      </c>
      <c r="K1290" s="1" t="str">
        <f t="shared" si="60"/>
        <v>valid</v>
      </c>
      <c r="L1290" s="1" t="str">
        <f t="shared" si="61"/>
        <v>MID</v>
      </c>
      <c r="M1290" t="str">
        <f t="shared" si="62"/>
        <v>Indian</v>
      </c>
      <c r="N1290" s="1" t="str" cm="1">
        <f t="array" ref="N1290">_xlfn.IFS(
G1290&lt;=25,"Fast",
G1290&lt;=40,"Medium",
G1290&gt;40,"Slow"
)</f>
        <v>Slow</v>
      </c>
    </row>
    <row r="1291" spans="1:14" x14ac:dyDescent="0.3">
      <c r="A1291" s="1">
        <v>65006</v>
      </c>
      <c r="B1291" s="1" t="s">
        <v>285</v>
      </c>
      <c r="C1291" s="1" t="s">
        <v>115</v>
      </c>
      <c r="D1291" s="1" t="s">
        <v>3056</v>
      </c>
      <c r="E1291" s="1">
        <v>250</v>
      </c>
      <c r="F1291" s="1">
        <v>4.2</v>
      </c>
      <c r="G1291" s="1">
        <v>100</v>
      </c>
      <c r="H1291" s="1" t="s">
        <v>381</v>
      </c>
      <c r="I1291" s="1" t="s">
        <v>285</v>
      </c>
      <c r="J1291" s="1">
        <v>47</v>
      </c>
      <c r="K1291" s="1" t="str">
        <f t="shared" si="60"/>
        <v>valid</v>
      </c>
      <c r="L1291" s="1" t="str">
        <f t="shared" si="61"/>
        <v>BUDGET</v>
      </c>
      <c r="M1291" t="str">
        <f t="shared" si="62"/>
        <v>Desserts</v>
      </c>
      <c r="N1291" s="1" t="str" cm="1">
        <f t="array" ref="N1291">_xlfn.IFS(
G1291&lt;=25,"Fast",
G1291&lt;=40,"Medium",
G1291&gt;40,"Slow"
)</f>
        <v>Slow</v>
      </c>
    </row>
    <row r="1292" spans="1:14" x14ac:dyDescent="0.3">
      <c r="A1292" s="1">
        <v>65028</v>
      </c>
      <c r="B1292" s="1" t="s">
        <v>3057</v>
      </c>
      <c r="C1292" s="1" t="s">
        <v>3052</v>
      </c>
      <c r="D1292" s="1" t="s">
        <v>421</v>
      </c>
      <c r="E1292" s="1">
        <v>350</v>
      </c>
      <c r="F1292" s="1">
        <v>4.2</v>
      </c>
      <c r="G1292" s="1">
        <v>100</v>
      </c>
      <c r="H1292" s="1" t="s">
        <v>422</v>
      </c>
      <c r="I1292" s="1" t="s">
        <v>3058</v>
      </c>
      <c r="J1292" s="1">
        <v>30</v>
      </c>
      <c r="K1292" s="1" t="str">
        <f t="shared" si="60"/>
        <v>valid</v>
      </c>
      <c r="L1292" s="1" t="str">
        <f t="shared" si="61"/>
        <v>MID</v>
      </c>
      <c r="M1292" t="str">
        <f t="shared" si="62"/>
        <v>Fast Food</v>
      </c>
      <c r="N1292" s="1" t="str" cm="1">
        <f t="array" ref="N1292">_xlfn.IFS(
G1292&lt;=25,"Fast",
G1292&lt;=40,"Medium",
G1292&gt;40,"Slow"
)</f>
        <v>Slow</v>
      </c>
    </row>
    <row r="1293" spans="1:14" x14ac:dyDescent="0.3">
      <c r="A1293" s="1">
        <v>65033</v>
      </c>
      <c r="B1293" s="1" t="s">
        <v>3059</v>
      </c>
      <c r="C1293" s="1" t="s">
        <v>189</v>
      </c>
      <c r="D1293" s="1" t="s">
        <v>3060</v>
      </c>
      <c r="E1293" s="1">
        <v>300</v>
      </c>
      <c r="F1293" s="1">
        <v>4.0999999999999996</v>
      </c>
      <c r="G1293" s="1">
        <v>500</v>
      </c>
      <c r="H1293" s="1" t="s">
        <v>695</v>
      </c>
      <c r="I1293" s="1" t="s">
        <v>2276</v>
      </c>
      <c r="J1293" s="1">
        <v>62</v>
      </c>
      <c r="K1293" s="1" t="str">
        <f t="shared" si="60"/>
        <v>valid</v>
      </c>
      <c r="L1293" s="1" t="str">
        <f t="shared" si="61"/>
        <v>BUDGET</v>
      </c>
      <c r="M1293" t="str">
        <f t="shared" si="62"/>
        <v>Indian</v>
      </c>
      <c r="N1293" s="1" t="str" cm="1">
        <f t="array" ref="N1293">_xlfn.IFS(
G1293&lt;=25,"Fast",
G1293&lt;=40,"Medium",
G1293&gt;40,"Slow"
)</f>
        <v>Slow</v>
      </c>
    </row>
    <row r="1294" spans="1:14" x14ac:dyDescent="0.3">
      <c r="A1294" s="1">
        <v>65039</v>
      </c>
      <c r="B1294" s="1" t="s">
        <v>3036</v>
      </c>
      <c r="C1294" s="1" t="s">
        <v>2068</v>
      </c>
      <c r="D1294" s="1" t="s">
        <v>3061</v>
      </c>
      <c r="E1294" s="1">
        <v>750</v>
      </c>
      <c r="F1294" s="1">
        <v>4.0999999999999996</v>
      </c>
      <c r="G1294" s="1">
        <v>100</v>
      </c>
      <c r="H1294" s="1" t="s">
        <v>3062</v>
      </c>
      <c r="I1294" s="1" t="s">
        <v>3036</v>
      </c>
      <c r="J1294" s="1">
        <v>38</v>
      </c>
      <c r="K1294" s="1" t="str">
        <f t="shared" si="60"/>
        <v>valid</v>
      </c>
      <c r="L1294" s="1" t="str">
        <f t="shared" si="61"/>
        <v>PREMIUM</v>
      </c>
      <c r="M1294" t="str">
        <f t="shared" si="62"/>
        <v>Indian</v>
      </c>
      <c r="N1294" s="1" t="str" cm="1">
        <f t="array" ref="N1294">_xlfn.IFS(
G1294&lt;=25,"Fast",
G1294&lt;=40,"Medium",
G1294&gt;40,"Slow"
)</f>
        <v>Slow</v>
      </c>
    </row>
    <row r="1295" spans="1:14" x14ac:dyDescent="0.3">
      <c r="A1295" s="1">
        <v>65046</v>
      </c>
      <c r="B1295" s="1" t="s">
        <v>3037</v>
      </c>
      <c r="C1295" s="1" t="s">
        <v>2068</v>
      </c>
      <c r="D1295" s="1" t="s">
        <v>3063</v>
      </c>
      <c r="E1295" s="1">
        <v>700</v>
      </c>
      <c r="F1295" s="1">
        <v>4.5</v>
      </c>
      <c r="G1295" s="1">
        <v>100</v>
      </c>
      <c r="H1295" s="1" t="s">
        <v>131</v>
      </c>
      <c r="I1295" s="1" t="s">
        <v>3037</v>
      </c>
      <c r="J1295" s="1">
        <v>33</v>
      </c>
      <c r="K1295" s="1" t="str">
        <f t="shared" si="60"/>
        <v>valid</v>
      </c>
      <c r="L1295" s="1" t="str">
        <f t="shared" si="61"/>
        <v>PREMIUM</v>
      </c>
      <c r="M1295" t="str">
        <f t="shared" si="62"/>
        <v>North Indian</v>
      </c>
      <c r="N1295" s="1" t="str" cm="1">
        <f t="array" ref="N1295">_xlfn.IFS(
G1295&lt;=25,"Fast",
G1295&lt;=40,"Medium",
G1295&gt;40,"Slow"
)</f>
        <v>Slow</v>
      </c>
    </row>
    <row r="1296" spans="1:14" x14ac:dyDescent="0.3">
      <c r="A1296" s="1">
        <v>65075</v>
      </c>
      <c r="B1296" s="1" t="s">
        <v>10</v>
      </c>
      <c r="C1296" s="1" t="s">
        <v>11</v>
      </c>
      <c r="D1296" s="1" t="s">
        <v>3064</v>
      </c>
      <c r="E1296" s="1">
        <v>200</v>
      </c>
      <c r="F1296" s="1">
        <v>4.3</v>
      </c>
      <c r="G1296" s="1">
        <v>1000</v>
      </c>
      <c r="H1296" s="1" t="s">
        <v>3065</v>
      </c>
      <c r="I1296" s="1" t="s">
        <v>3066</v>
      </c>
      <c r="J1296" s="1">
        <v>52</v>
      </c>
      <c r="K1296" s="1" t="str">
        <f t="shared" si="60"/>
        <v>valid</v>
      </c>
      <c r="L1296" s="1" t="str">
        <f t="shared" si="61"/>
        <v>BUDGET</v>
      </c>
      <c r="M1296" t="str">
        <f t="shared" si="62"/>
        <v>Home Food</v>
      </c>
      <c r="N1296" s="1" t="str" cm="1">
        <f t="array" ref="N1296">_xlfn.IFS(
G1296&lt;=25,"Fast",
G1296&lt;=40,"Medium",
G1296&gt;40,"Slow"
)</f>
        <v>Slow</v>
      </c>
    </row>
    <row r="1297" spans="1:14" x14ac:dyDescent="0.3">
      <c r="A1297" s="1">
        <v>65178</v>
      </c>
      <c r="B1297" s="1" t="s">
        <v>216</v>
      </c>
      <c r="C1297" s="1" t="s">
        <v>189</v>
      </c>
      <c r="D1297" s="1" t="s">
        <v>3067</v>
      </c>
      <c r="E1297" s="1">
        <v>300</v>
      </c>
      <c r="F1297" s="1">
        <v>4</v>
      </c>
      <c r="G1297" s="1">
        <v>500</v>
      </c>
      <c r="H1297" s="1" t="s">
        <v>3068</v>
      </c>
      <c r="I1297" s="1" t="s">
        <v>3069</v>
      </c>
      <c r="J1297" s="1">
        <v>66</v>
      </c>
      <c r="K1297" s="1" t="str">
        <f t="shared" si="60"/>
        <v>valid</v>
      </c>
      <c r="L1297" s="1" t="str">
        <f t="shared" si="61"/>
        <v>BUDGET</v>
      </c>
      <c r="M1297" t="str">
        <f t="shared" si="62"/>
        <v>Indian</v>
      </c>
      <c r="N1297" s="1" t="str" cm="1">
        <f t="array" ref="N1297">_xlfn.IFS(
G1297&lt;=25,"Fast",
G1297&lt;=40,"Medium",
G1297&gt;40,"Slow"
)</f>
        <v>Slow</v>
      </c>
    </row>
    <row r="1298" spans="1:14" x14ac:dyDescent="0.3">
      <c r="A1298" s="1">
        <v>65181</v>
      </c>
      <c r="B1298" s="1" t="s">
        <v>1198</v>
      </c>
      <c r="C1298" s="1" t="s">
        <v>189</v>
      </c>
      <c r="D1298" s="1" t="s">
        <v>3070</v>
      </c>
      <c r="E1298" s="1">
        <v>250</v>
      </c>
      <c r="F1298" s="1">
        <v>4</v>
      </c>
      <c r="G1298" s="1">
        <v>20</v>
      </c>
      <c r="H1298" s="1" t="s">
        <v>2181</v>
      </c>
      <c r="I1298" s="1" t="s">
        <v>3071</v>
      </c>
      <c r="J1298" s="1">
        <v>53</v>
      </c>
      <c r="K1298" s="1" t="str">
        <f t="shared" si="60"/>
        <v>valid</v>
      </c>
      <c r="L1298" s="1" t="str">
        <f t="shared" si="61"/>
        <v>BUDGET</v>
      </c>
      <c r="M1298" t="str">
        <f t="shared" si="62"/>
        <v>Chinese</v>
      </c>
      <c r="N1298" s="1" t="str" cm="1">
        <f t="array" ref="N1298">_xlfn.IFS(
G1298&lt;=25,"Fast",
G1298&lt;=40,"Medium",
G1298&gt;40,"Slow"
)</f>
        <v>Fast</v>
      </c>
    </row>
    <row r="1299" spans="1:14" x14ac:dyDescent="0.3">
      <c r="A1299" s="1">
        <v>65183</v>
      </c>
      <c r="B1299" s="1" t="s">
        <v>446</v>
      </c>
      <c r="C1299" s="1" t="s">
        <v>189</v>
      </c>
      <c r="D1299" s="1" t="s">
        <v>3072</v>
      </c>
      <c r="E1299" s="1">
        <v>1000</v>
      </c>
      <c r="F1299" s="1">
        <v>3.9</v>
      </c>
      <c r="G1299" s="1">
        <v>20</v>
      </c>
      <c r="H1299" s="1" t="s">
        <v>928</v>
      </c>
      <c r="I1299" s="1" t="s">
        <v>3073</v>
      </c>
      <c r="J1299" s="1">
        <v>63</v>
      </c>
      <c r="K1299" s="1" t="str">
        <f t="shared" si="60"/>
        <v>valid</v>
      </c>
      <c r="L1299" s="1" t="str">
        <f t="shared" si="61"/>
        <v>PREMIUM</v>
      </c>
      <c r="M1299" t="str">
        <f t="shared" si="62"/>
        <v>Indian</v>
      </c>
      <c r="N1299" s="1" t="str" cm="1">
        <f t="array" ref="N1299">_xlfn.IFS(
G1299&lt;=25,"Fast",
G1299&lt;=40,"Medium",
G1299&gt;40,"Slow"
)</f>
        <v>Fast</v>
      </c>
    </row>
    <row r="1300" spans="1:14" x14ac:dyDescent="0.3">
      <c r="A1300" s="1">
        <v>65184</v>
      </c>
      <c r="B1300" s="1" t="s">
        <v>319</v>
      </c>
      <c r="C1300" s="1" t="s">
        <v>189</v>
      </c>
      <c r="D1300" s="1" t="s">
        <v>3074</v>
      </c>
      <c r="E1300" s="1">
        <v>800</v>
      </c>
      <c r="F1300" s="1">
        <v>4.0999999999999996</v>
      </c>
      <c r="G1300" s="1">
        <v>100</v>
      </c>
      <c r="H1300" s="1" t="s">
        <v>3075</v>
      </c>
      <c r="I1300" s="1" t="s">
        <v>319</v>
      </c>
      <c r="J1300" s="1">
        <v>66</v>
      </c>
      <c r="K1300" s="1" t="str">
        <f t="shared" si="60"/>
        <v>valid</v>
      </c>
      <c r="L1300" s="1" t="str">
        <f t="shared" si="61"/>
        <v>PREMIUM</v>
      </c>
      <c r="M1300" t="str">
        <f t="shared" si="62"/>
        <v>Bengali</v>
      </c>
      <c r="N1300" s="1" t="str" cm="1">
        <f t="array" ref="N1300">_xlfn.IFS(
G1300&lt;=25,"Fast",
G1300&lt;=40,"Medium",
G1300&gt;40,"Slow"
)</f>
        <v>Slow</v>
      </c>
    </row>
    <row r="1301" spans="1:14" x14ac:dyDescent="0.3">
      <c r="A1301" s="1">
        <v>65188</v>
      </c>
      <c r="B1301" s="1" t="s">
        <v>618</v>
      </c>
      <c r="C1301" s="1" t="s">
        <v>189</v>
      </c>
      <c r="D1301" s="1" t="s">
        <v>3076</v>
      </c>
      <c r="E1301" s="1">
        <v>400</v>
      </c>
      <c r="F1301" s="1">
        <v>4.3</v>
      </c>
      <c r="G1301" s="1">
        <v>50</v>
      </c>
      <c r="H1301" s="1" t="s">
        <v>503</v>
      </c>
      <c r="I1301" s="1" t="s">
        <v>3077</v>
      </c>
      <c r="J1301" s="1">
        <v>43</v>
      </c>
      <c r="K1301" s="1" t="str">
        <f t="shared" si="60"/>
        <v>valid</v>
      </c>
      <c r="L1301" s="1" t="str">
        <f t="shared" si="61"/>
        <v>MID</v>
      </c>
      <c r="M1301" t="str">
        <f t="shared" si="62"/>
        <v>Indian</v>
      </c>
      <c r="N1301" s="1" t="str" cm="1">
        <f t="array" ref="N1301">_xlfn.IFS(
G1301&lt;=25,"Fast",
G1301&lt;=40,"Medium",
G1301&gt;40,"Slow"
)</f>
        <v>Slow</v>
      </c>
    </row>
    <row r="1302" spans="1:14" x14ac:dyDescent="0.3">
      <c r="A1302" s="1">
        <v>65189</v>
      </c>
      <c r="B1302" s="1" t="s">
        <v>156</v>
      </c>
      <c r="C1302" s="1" t="s">
        <v>11</v>
      </c>
      <c r="D1302" s="1" t="s">
        <v>3078</v>
      </c>
      <c r="E1302" s="1">
        <v>300</v>
      </c>
      <c r="F1302" s="1">
        <v>4</v>
      </c>
      <c r="G1302" s="1">
        <v>20</v>
      </c>
      <c r="H1302" s="1" t="s">
        <v>3079</v>
      </c>
      <c r="I1302" s="1" t="s">
        <v>156</v>
      </c>
      <c r="J1302" s="1">
        <v>36</v>
      </c>
      <c r="K1302" s="1" t="str">
        <f t="shared" si="60"/>
        <v>valid</v>
      </c>
      <c r="L1302" s="1" t="str">
        <f t="shared" si="61"/>
        <v>BUDGET</v>
      </c>
      <c r="M1302" t="str">
        <f t="shared" si="62"/>
        <v>Chinese</v>
      </c>
      <c r="N1302" s="1" t="str" cm="1">
        <f t="array" ref="N1302">_xlfn.IFS(
G1302&lt;=25,"Fast",
G1302&lt;=40,"Medium",
G1302&gt;40,"Slow"
)</f>
        <v>Fast</v>
      </c>
    </row>
    <row r="1303" spans="1:14" x14ac:dyDescent="0.3">
      <c r="A1303" s="1">
        <v>65221</v>
      </c>
      <c r="B1303" s="1" t="s">
        <v>129</v>
      </c>
      <c r="C1303" s="1" t="s">
        <v>91</v>
      </c>
      <c r="D1303" s="1" t="s">
        <v>3080</v>
      </c>
      <c r="E1303" s="1">
        <v>900</v>
      </c>
      <c r="F1303" s="1">
        <v>4.5</v>
      </c>
      <c r="G1303" s="1">
        <v>100</v>
      </c>
      <c r="H1303" s="1" t="s">
        <v>3081</v>
      </c>
      <c r="I1303" s="1" t="s">
        <v>129</v>
      </c>
      <c r="J1303" s="1">
        <v>61</v>
      </c>
      <c r="K1303" s="1" t="str">
        <f t="shared" si="60"/>
        <v>valid</v>
      </c>
      <c r="L1303" s="1" t="str">
        <f t="shared" si="61"/>
        <v>PREMIUM</v>
      </c>
      <c r="M1303" t="str">
        <f t="shared" si="62"/>
        <v>American  Continental</v>
      </c>
      <c r="N1303" s="1" t="str" cm="1">
        <f t="array" ref="N1303">_xlfn.IFS(
G1303&lt;=25,"Fast",
G1303&lt;=40,"Medium",
G1303&gt;40,"Slow"
)</f>
        <v>Slow</v>
      </c>
    </row>
    <row r="1304" spans="1:14" x14ac:dyDescent="0.3">
      <c r="A1304" s="1">
        <v>65319</v>
      </c>
      <c r="B1304" s="1" t="s">
        <v>3082</v>
      </c>
      <c r="C1304" s="1" t="s">
        <v>383</v>
      </c>
      <c r="D1304" s="1" t="s">
        <v>3083</v>
      </c>
      <c r="E1304" s="1">
        <v>150</v>
      </c>
      <c r="F1304" s="1">
        <v>4</v>
      </c>
      <c r="G1304" s="1">
        <v>100</v>
      </c>
      <c r="H1304" s="1" t="s">
        <v>131</v>
      </c>
      <c r="I1304" s="1" t="s">
        <v>3084</v>
      </c>
      <c r="J1304" s="1">
        <v>74</v>
      </c>
      <c r="K1304" s="1" t="str">
        <f t="shared" si="60"/>
        <v>valid</v>
      </c>
      <c r="L1304" s="1" t="str">
        <f t="shared" si="61"/>
        <v>BUDGET</v>
      </c>
      <c r="M1304" t="str">
        <f t="shared" si="62"/>
        <v>North Indian</v>
      </c>
      <c r="N1304" s="1" t="str" cm="1">
        <f t="array" ref="N1304">_xlfn.IFS(
G1304&lt;=25,"Fast",
G1304&lt;=40,"Medium",
G1304&gt;40,"Slow"
)</f>
        <v>Slow</v>
      </c>
    </row>
    <row r="1305" spans="1:14" x14ac:dyDescent="0.3">
      <c r="A1305" s="1">
        <v>65404</v>
      </c>
      <c r="B1305" s="1" t="s">
        <v>3057</v>
      </c>
      <c r="C1305" s="1" t="s">
        <v>3052</v>
      </c>
      <c r="D1305" s="1" t="s">
        <v>3085</v>
      </c>
      <c r="E1305" s="1">
        <v>200</v>
      </c>
      <c r="F1305" s="1">
        <v>4</v>
      </c>
      <c r="G1305" s="1">
        <v>100</v>
      </c>
      <c r="H1305" s="1" t="s">
        <v>3086</v>
      </c>
      <c r="I1305" s="1" t="s">
        <v>3087</v>
      </c>
      <c r="J1305" s="1">
        <v>34</v>
      </c>
      <c r="K1305" s="1" t="str">
        <f t="shared" si="60"/>
        <v>valid</v>
      </c>
      <c r="L1305" s="1" t="str">
        <f t="shared" si="61"/>
        <v>BUDGET</v>
      </c>
      <c r="M1305" t="str">
        <f t="shared" si="62"/>
        <v>Continental</v>
      </c>
      <c r="N1305" s="1" t="str" cm="1">
        <f t="array" ref="N1305">_xlfn.IFS(
G1305&lt;=25,"Fast",
G1305&lt;=40,"Medium",
G1305&gt;40,"Slow"
)</f>
        <v>Slow</v>
      </c>
    </row>
    <row r="1306" spans="1:14" x14ac:dyDescent="0.3">
      <c r="A1306" s="1">
        <v>65483</v>
      </c>
      <c r="B1306" s="1" t="s">
        <v>1715</v>
      </c>
      <c r="C1306" s="1" t="s">
        <v>68</v>
      </c>
      <c r="D1306" s="1" t="s">
        <v>3088</v>
      </c>
      <c r="E1306" s="1">
        <v>250</v>
      </c>
      <c r="F1306" s="1">
        <v>4.4000000000000004</v>
      </c>
      <c r="G1306" s="1">
        <v>1000</v>
      </c>
      <c r="H1306" s="1" t="s">
        <v>3089</v>
      </c>
      <c r="I1306" s="1" t="s">
        <v>1715</v>
      </c>
      <c r="J1306" s="1">
        <v>27</v>
      </c>
      <c r="K1306" s="1" t="str">
        <f t="shared" si="60"/>
        <v>valid</v>
      </c>
      <c r="L1306" s="1" t="str">
        <f t="shared" si="61"/>
        <v>BUDGET</v>
      </c>
      <c r="M1306" t="str">
        <f t="shared" si="62"/>
        <v>Arabian</v>
      </c>
      <c r="N1306" s="1" t="str" cm="1">
        <f t="array" ref="N1306">_xlfn.IFS(
G1306&lt;=25,"Fast",
G1306&lt;=40,"Medium",
G1306&gt;40,"Slow"
)</f>
        <v>Slow</v>
      </c>
    </row>
    <row r="1307" spans="1:14" x14ac:dyDescent="0.3">
      <c r="A1307" s="1">
        <v>65530</v>
      </c>
      <c r="B1307" s="1" t="s">
        <v>1849</v>
      </c>
      <c r="C1307" s="1" t="s">
        <v>11</v>
      </c>
      <c r="D1307" s="1" t="s">
        <v>3090</v>
      </c>
      <c r="E1307" s="1">
        <v>200</v>
      </c>
      <c r="F1307" s="1">
        <v>2.9</v>
      </c>
      <c r="G1307" s="1">
        <v>80</v>
      </c>
      <c r="H1307" s="1" t="s">
        <v>3091</v>
      </c>
      <c r="I1307" s="1" t="s">
        <v>3092</v>
      </c>
      <c r="J1307" s="1">
        <v>51</v>
      </c>
      <c r="K1307" s="1" t="str">
        <f t="shared" si="60"/>
        <v>valid</v>
      </c>
      <c r="L1307" s="1" t="str">
        <f t="shared" si="61"/>
        <v>BUDGET</v>
      </c>
      <c r="M1307" t="str">
        <f t="shared" si="62"/>
        <v>Desserts</v>
      </c>
      <c r="N1307" s="1" t="str" cm="1">
        <f t="array" ref="N1307">_xlfn.IFS(
G1307&lt;=25,"Fast",
G1307&lt;=40,"Medium",
G1307&gt;40,"Slow"
)</f>
        <v>Slow</v>
      </c>
    </row>
    <row r="1308" spans="1:14" x14ac:dyDescent="0.3">
      <c r="A1308" s="1">
        <v>65569</v>
      </c>
      <c r="B1308" s="1" t="s">
        <v>3042</v>
      </c>
      <c r="C1308" s="1" t="s">
        <v>2068</v>
      </c>
      <c r="D1308" s="1" t="s">
        <v>3093</v>
      </c>
      <c r="E1308" s="1">
        <v>160</v>
      </c>
      <c r="F1308" s="1">
        <v>3.8</v>
      </c>
      <c r="G1308" s="1">
        <v>100</v>
      </c>
      <c r="H1308" s="1" t="s">
        <v>355</v>
      </c>
      <c r="I1308" s="1" t="s">
        <v>3042</v>
      </c>
      <c r="J1308" s="1">
        <v>39</v>
      </c>
      <c r="K1308" s="1" t="str">
        <f t="shared" si="60"/>
        <v>valid</v>
      </c>
      <c r="L1308" s="1" t="str">
        <f t="shared" si="61"/>
        <v>BUDGET</v>
      </c>
      <c r="M1308" t="str">
        <f t="shared" si="62"/>
        <v>Biryani</v>
      </c>
      <c r="N1308" s="1" t="str" cm="1">
        <f t="array" ref="N1308">_xlfn.IFS(
G1308&lt;=25,"Fast",
G1308&lt;=40,"Medium",
G1308&gt;40,"Slow"
)</f>
        <v>Slow</v>
      </c>
    </row>
    <row r="1309" spans="1:14" x14ac:dyDescent="0.3">
      <c r="A1309" s="1">
        <v>65758</v>
      </c>
      <c r="B1309" s="1" t="s">
        <v>3034</v>
      </c>
      <c r="C1309" s="1" t="s">
        <v>2068</v>
      </c>
      <c r="D1309" s="1" t="s">
        <v>3094</v>
      </c>
      <c r="E1309" s="1">
        <v>600</v>
      </c>
      <c r="F1309" s="1">
        <v>2.9</v>
      </c>
      <c r="G1309" s="1">
        <v>80</v>
      </c>
      <c r="H1309" s="1" t="s">
        <v>928</v>
      </c>
      <c r="I1309" s="1" t="s">
        <v>3033</v>
      </c>
      <c r="J1309" s="1">
        <v>48</v>
      </c>
      <c r="K1309" s="1" t="str">
        <f t="shared" si="60"/>
        <v>valid</v>
      </c>
      <c r="L1309" s="1" t="str">
        <f t="shared" si="61"/>
        <v>MID</v>
      </c>
      <c r="M1309" t="str">
        <f t="shared" si="62"/>
        <v>Indian</v>
      </c>
      <c r="N1309" s="1" t="str" cm="1">
        <f t="array" ref="N1309">_xlfn.IFS(
G1309&lt;=25,"Fast",
G1309&lt;=40,"Medium",
G1309&gt;40,"Slow"
)</f>
        <v>Slow</v>
      </c>
    </row>
    <row r="1310" spans="1:14" x14ac:dyDescent="0.3">
      <c r="A1310" s="1">
        <v>65879</v>
      </c>
      <c r="B1310" s="1" t="s">
        <v>459</v>
      </c>
      <c r="C1310" s="1" t="s">
        <v>91</v>
      </c>
      <c r="D1310" s="1" t="s">
        <v>3095</v>
      </c>
      <c r="E1310" s="1">
        <v>400</v>
      </c>
      <c r="F1310" s="1">
        <v>4.0999999999999996</v>
      </c>
      <c r="G1310" s="1">
        <v>100</v>
      </c>
      <c r="H1310" s="1" t="s">
        <v>3096</v>
      </c>
      <c r="I1310" s="1" t="s">
        <v>2457</v>
      </c>
      <c r="J1310" s="1">
        <v>45</v>
      </c>
      <c r="K1310" s="1" t="str">
        <f t="shared" si="60"/>
        <v>valid</v>
      </c>
      <c r="L1310" s="1" t="str">
        <f t="shared" si="61"/>
        <v>MID</v>
      </c>
      <c r="M1310" t="str">
        <f t="shared" si="62"/>
        <v>Lebanese</v>
      </c>
      <c r="N1310" s="1" t="str" cm="1">
        <f t="array" ref="N1310">_xlfn.IFS(
G1310&lt;=25,"Fast",
G1310&lt;=40,"Medium",
G1310&gt;40,"Slow"
)</f>
        <v>Slow</v>
      </c>
    </row>
    <row r="1311" spans="1:14" x14ac:dyDescent="0.3">
      <c r="A1311" s="1">
        <v>65912</v>
      </c>
      <c r="B1311" s="1" t="s">
        <v>3097</v>
      </c>
      <c r="C1311" s="1" t="s">
        <v>3052</v>
      </c>
      <c r="D1311" s="1" t="s">
        <v>3098</v>
      </c>
      <c r="E1311" s="1">
        <v>200</v>
      </c>
      <c r="F1311" s="1">
        <v>4.2</v>
      </c>
      <c r="G1311" s="1">
        <v>100</v>
      </c>
      <c r="H1311" s="1" t="s">
        <v>3099</v>
      </c>
      <c r="I1311" s="1" t="s">
        <v>3100</v>
      </c>
      <c r="J1311" s="1">
        <v>55</v>
      </c>
      <c r="K1311" s="1" t="str">
        <f t="shared" si="60"/>
        <v>valid</v>
      </c>
      <c r="L1311" s="1" t="str">
        <f t="shared" si="61"/>
        <v>BUDGET</v>
      </c>
      <c r="M1311" t="str">
        <f t="shared" si="62"/>
        <v>Indian</v>
      </c>
      <c r="N1311" s="1" t="str" cm="1">
        <f t="array" ref="N1311">_xlfn.IFS(
G1311&lt;=25,"Fast",
G1311&lt;=40,"Medium",
G1311&gt;40,"Slow"
)</f>
        <v>Slow</v>
      </c>
    </row>
    <row r="1312" spans="1:14" x14ac:dyDescent="0.3">
      <c r="A1312" s="1">
        <v>65921</v>
      </c>
      <c r="B1312" s="1" t="s">
        <v>67</v>
      </c>
      <c r="C1312" s="1" t="s">
        <v>68</v>
      </c>
      <c r="D1312" s="1" t="s">
        <v>3101</v>
      </c>
      <c r="E1312" s="1">
        <v>400</v>
      </c>
      <c r="F1312" s="1">
        <v>4.2</v>
      </c>
      <c r="G1312" s="1">
        <v>100</v>
      </c>
      <c r="H1312" s="1" t="s">
        <v>3102</v>
      </c>
      <c r="I1312" s="1" t="s">
        <v>3103</v>
      </c>
      <c r="J1312" s="1">
        <v>77</v>
      </c>
      <c r="K1312" s="1" t="str">
        <f t="shared" si="60"/>
        <v>valid</v>
      </c>
      <c r="L1312" s="1" t="str">
        <f t="shared" si="61"/>
        <v>MID</v>
      </c>
      <c r="M1312" t="str">
        <f t="shared" si="62"/>
        <v>Asian</v>
      </c>
      <c r="N1312" s="1" t="str" cm="1">
        <f t="array" ref="N1312">_xlfn.IFS(
G1312&lt;=25,"Fast",
G1312&lt;=40,"Medium",
G1312&gt;40,"Slow"
)</f>
        <v>Slow</v>
      </c>
    </row>
    <row r="1313" spans="1:14" x14ac:dyDescent="0.3">
      <c r="A1313" s="1">
        <v>65960</v>
      </c>
      <c r="B1313" s="1" t="s">
        <v>591</v>
      </c>
      <c r="C1313" s="1" t="s">
        <v>189</v>
      </c>
      <c r="D1313" s="1" t="s">
        <v>3104</v>
      </c>
      <c r="E1313" s="1">
        <v>250</v>
      </c>
      <c r="F1313" s="1">
        <v>2.9</v>
      </c>
      <c r="G1313" s="1">
        <v>80</v>
      </c>
      <c r="H1313" s="1" t="s">
        <v>131</v>
      </c>
      <c r="I1313" s="1" t="s">
        <v>3105</v>
      </c>
      <c r="J1313" s="1">
        <v>41</v>
      </c>
      <c r="K1313" s="1" t="str">
        <f t="shared" si="60"/>
        <v>valid</v>
      </c>
      <c r="L1313" s="1" t="str">
        <f t="shared" si="61"/>
        <v>BUDGET</v>
      </c>
      <c r="M1313" t="str">
        <f t="shared" si="62"/>
        <v>North Indian</v>
      </c>
      <c r="N1313" s="1" t="str" cm="1">
        <f t="array" ref="N1313">_xlfn.IFS(
G1313&lt;=25,"Fast",
G1313&lt;=40,"Medium",
G1313&gt;40,"Slow"
)</f>
        <v>Slow</v>
      </c>
    </row>
    <row r="1314" spans="1:14" x14ac:dyDescent="0.3">
      <c r="A1314" s="1">
        <v>66018</v>
      </c>
      <c r="B1314" s="1" t="s">
        <v>1006</v>
      </c>
      <c r="C1314" s="1" t="s">
        <v>115</v>
      </c>
      <c r="D1314" s="1" t="s">
        <v>3106</v>
      </c>
      <c r="E1314" s="1">
        <v>700</v>
      </c>
      <c r="F1314" s="1">
        <v>2.9</v>
      </c>
      <c r="G1314" s="1">
        <v>80</v>
      </c>
      <c r="H1314" s="1" t="s">
        <v>3107</v>
      </c>
      <c r="I1314" s="1" t="s">
        <v>3108</v>
      </c>
      <c r="J1314" s="1">
        <v>68</v>
      </c>
      <c r="K1314" s="1" t="str">
        <f t="shared" si="60"/>
        <v>valid</v>
      </c>
      <c r="L1314" s="1" t="str">
        <f t="shared" si="61"/>
        <v>PREMIUM</v>
      </c>
      <c r="M1314" t="str">
        <f t="shared" si="62"/>
        <v>North Indian</v>
      </c>
      <c r="N1314" s="1" t="str" cm="1">
        <f t="array" ref="N1314">_xlfn.IFS(
G1314&lt;=25,"Fast",
G1314&lt;=40,"Medium",
G1314&gt;40,"Slow"
)</f>
        <v>Slow</v>
      </c>
    </row>
    <row r="1315" spans="1:14" x14ac:dyDescent="0.3">
      <c r="A1315" s="1">
        <v>66119</v>
      </c>
      <c r="B1315" s="1" t="s">
        <v>90</v>
      </c>
      <c r="C1315" s="1" t="s">
        <v>91</v>
      </c>
      <c r="D1315" s="1" t="s">
        <v>499</v>
      </c>
      <c r="E1315" s="1">
        <v>250</v>
      </c>
      <c r="F1315" s="1">
        <v>4.0999999999999996</v>
      </c>
      <c r="G1315" s="1">
        <v>500</v>
      </c>
      <c r="H1315" s="1" t="s">
        <v>500</v>
      </c>
      <c r="I1315" s="1" t="s">
        <v>3109</v>
      </c>
      <c r="J1315" s="1">
        <v>52</v>
      </c>
      <c r="K1315" s="1" t="str">
        <f t="shared" si="60"/>
        <v>valid</v>
      </c>
      <c r="L1315" s="1" t="str">
        <f t="shared" si="61"/>
        <v>BUDGET</v>
      </c>
      <c r="M1315" t="str">
        <f t="shared" si="62"/>
        <v>Chinese</v>
      </c>
      <c r="N1315" s="1" t="str" cm="1">
        <f t="array" ref="N1315">_xlfn.IFS(
G1315&lt;=25,"Fast",
G1315&lt;=40,"Medium",
G1315&gt;40,"Slow"
)</f>
        <v>Slow</v>
      </c>
    </row>
    <row r="1316" spans="1:14" x14ac:dyDescent="0.3">
      <c r="A1316" s="1">
        <v>66166</v>
      </c>
      <c r="B1316" s="1" t="s">
        <v>3097</v>
      </c>
      <c r="C1316" s="1" t="s">
        <v>3052</v>
      </c>
      <c r="D1316" s="1" t="s">
        <v>3110</v>
      </c>
      <c r="E1316" s="1">
        <v>300</v>
      </c>
      <c r="F1316" s="1">
        <v>4.0999999999999996</v>
      </c>
      <c r="G1316" s="1">
        <v>100</v>
      </c>
      <c r="H1316" s="1" t="s">
        <v>1068</v>
      </c>
      <c r="I1316" s="1" t="s">
        <v>3111</v>
      </c>
      <c r="J1316" s="1">
        <v>63</v>
      </c>
      <c r="K1316" s="1" t="str">
        <f t="shared" si="60"/>
        <v>valid</v>
      </c>
      <c r="L1316" s="1" t="str">
        <f t="shared" si="61"/>
        <v>BUDGET</v>
      </c>
      <c r="M1316" t="str">
        <f t="shared" si="62"/>
        <v>Indian</v>
      </c>
      <c r="N1316" s="1" t="str" cm="1">
        <f t="array" ref="N1316">_xlfn.IFS(
G1316&lt;=25,"Fast",
G1316&lt;=40,"Medium",
G1316&gt;40,"Slow"
)</f>
        <v>Slow</v>
      </c>
    </row>
    <row r="1317" spans="1:14" x14ac:dyDescent="0.3">
      <c r="A1317" s="1">
        <v>66229</v>
      </c>
      <c r="B1317" s="1" t="s">
        <v>193</v>
      </c>
      <c r="C1317" s="1" t="s">
        <v>189</v>
      </c>
      <c r="D1317" s="1" t="s">
        <v>3112</v>
      </c>
      <c r="E1317" s="1">
        <v>300</v>
      </c>
      <c r="F1317" s="1">
        <v>4.5</v>
      </c>
      <c r="G1317" s="1">
        <v>100</v>
      </c>
      <c r="H1317" s="1" t="s">
        <v>3113</v>
      </c>
      <c r="I1317" s="1" t="s">
        <v>3114</v>
      </c>
      <c r="J1317" s="1">
        <v>60</v>
      </c>
      <c r="K1317" s="1" t="str">
        <f t="shared" si="60"/>
        <v>valid</v>
      </c>
      <c r="L1317" s="1" t="str">
        <f t="shared" si="61"/>
        <v>BUDGET</v>
      </c>
      <c r="M1317" t="str">
        <f t="shared" si="62"/>
        <v>Fast Food  Beverages  Thalis</v>
      </c>
      <c r="N1317" s="1" t="str" cm="1">
        <f t="array" ref="N1317">_xlfn.IFS(
G1317&lt;=25,"Fast",
G1317&lt;=40,"Medium",
G1317&gt;40,"Slow"
)</f>
        <v>Slow</v>
      </c>
    </row>
    <row r="1318" spans="1:14" x14ac:dyDescent="0.3">
      <c r="A1318" s="1">
        <v>66378</v>
      </c>
      <c r="B1318" s="1" t="s">
        <v>864</v>
      </c>
      <c r="C1318" s="1" t="s">
        <v>91</v>
      </c>
      <c r="D1318" s="1" t="s">
        <v>3115</v>
      </c>
      <c r="E1318" s="1">
        <v>700</v>
      </c>
      <c r="F1318" s="1">
        <v>4.4000000000000004</v>
      </c>
      <c r="G1318" s="1">
        <v>100</v>
      </c>
      <c r="H1318" s="1" t="s">
        <v>3116</v>
      </c>
      <c r="I1318" s="1" t="s">
        <v>864</v>
      </c>
      <c r="J1318" s="1">
        <v>47</v>
      </c>
      <c r="K1318" s="1" t="str">
        <f t="shared" si="60"/>
        <v>valid</v>
      </c>
      <c r="L1318" s="1" t="str">
        <f t="shared" si="61"/>
        <v>PREMIUM</v>
      </c>
      <c r="M1318" t="str">
        <f t="shared" si="62"/>
        <v>Indian</v>
      </c>
      <c r="N1318" s="1" t="str" cm="1">
        <f t="array" ref="N1318">_xlfn.IFS(
G1318&lt;=25,"Fast",
G1318&lt;=40,"Medium",
G1318&gt;40,"Slow"
)</f>
        <v>Slow</v>
      </c>
    </row>
    <row r="1319" spans="1:14" x14ac:dyDescent="0.3">
      <c r="A1319" s="1">
        <v>66424</v>
      </c>
      <c r="B1319" s="1" t="s">
        <v>1354</v>
      </c>
      <c r="C1319" s="1" t="s">
        <v>11</v>
      </c>
      <c r="D1319" s="1" t="s">
        <v>3117</v>
      </c>
      <c r="E1319" s="1">
        <v>100</v>
      </c>
      <c r="F1319" s="1">
        <v>4.7</v>
      </c>
      <c r="G1319" s="1">
        <v>100</v>
      </c>
      <c r="H1319" s="1" t="s">
        <v>3118</v>
      </c>
      <c r="I1319" s="1" t="s">
        <v>3119</v>
      </c>
      <c r="J1319" s="1">
        <v>37</v>
      </c>
      <c r="K1319" s="1" t="str">
        <f t="shared" si="60"/>
        <v>valid</v>
      </c>
      <c r="L1319" s="1" t="str">
        <f t="shared" si="61"/>
        <v>BUDGET</v>
      </c>
      <c r="M1319" t="str">
        <f t="shared" si="62"/>
        <v>North Indian</v>
      </c>
      <c r="N1319" s="1" t="str" cm="1">
        <f t="array" ref="N1319">_xlfn.IFS(
G1319&lt;=25,"Fast",
G1319&lt;=40,"Medium",
G1319&gt;40,"Slow"
)</f>
        <v>Slow</v>
      </c>
    </row>
    <row r="1320" spans="1:14" x14ac:dyDescent="0.3">
      <c r="A1320" s="1">
        <v>66474</v>
      </c>
      <c r="B1320" s="1" t="s">
        <v>438</v>
      </c>
      <c r="C1320" s="1" t="s">
        <v>11</v>
      </c>
      <c r="D1320" s="1" t="s">
        <v>3120</v>
      </c>
      <c r="E1320" s="1">
        <v>300</v>
      </c>
      <c r="F1320" s="1">
        <v>4.3</v>
      </c>
      <c r="G1320" s="1">
        <v>100</v>
      </c>
      <c r="H1320" s="1" t="s">
        <v>3121</v>
      </c>
      <c r="I1320" s="1" t="s">
        <v>441</v>
      </c>
      <c r="J1320" s="1">
        <v>47</v>
      </c>
      <c r="K1320" s="1" t="str">
        <f t="shared" si="60"/>
        <v>valid</v>
      </c>
      <c r="L1320" s="1" t="str">
        <f t="shared" si="61"/>
        <v>BUDGET</v>
      </c>
      <c r="M1320" t="str">
        <f t="shared" si="62"/>
        <v>Jain</v>
      </c>
      <c r="N1320" s="1" t="str" cm="1">
        <f t="array" ref="N1320">_xlfn.IFS(
G1320&lt;=25,"Fast",
G1320&lt;=40,"Medium",
G1320&gt;40,"Slow"
)</f>
        <v>Slow</v>
      </c>
    </row>
    <row r="1321" spans="1:14" x14ac:dyDescent="0.3">
      <c r="A1321" s="1">
        <v>66490</v>
      </c>
      <c r="B1321" s="1" t="s">
        <v>379</v>
      </c>
      <c r="C1321" s="1" t="s">
        <v>91</v>
      </c>
      <c r="D1321" s="1" t="s">
        <v>3122</v>
      </c>
      <c r="E1321" s="1">
        <v>900</v>
      </c>
      <c r="F1321" s="1">
        <v>4.3</v>
      </c>
      <c r="G1321" s="1">
        <v>100</v>
      </c>
      <c r="H1321" s="1" t="s">
        <v>3123</v>
      </c>
      <c r="I1321" s="1" t="s">
        <v>379</v>
      </c>
      <c r="J1321" s="1">
        <v>48</v>
      </c>
      <c r="K1321" s="1" t="str">
        <f t="shared" si="60"/>
        <v>valid</v>
      </c>
      <c r="L1321" s="1" t="str">
        <f t="shared" si="61"/>
        <v>PREMIUM</v>
      </c>
      <c r="M1321" t="str">
        <f t="shared" si="62"/>
        <v>North Indian</v>
      </c>
      <c r="N1321" s="1" t="str" cm="1">
        <f t="array" ref="N1321">_xlfn.IFS(
G1321&lt;=25,"Fast",
G1321&lt;=40,"Medium",
G1321&gt;40,"Slow"
)</f>
        <v>Slow</v>
      </c>
    </row>
    <row r="1322" spans="1:14" x14ac:dyDescent="0.3">
      <c r="A1322" s="1">
        <v>66509</v>
      </c>
      <c r="B1322" s="1" t="s">
        <v>505</v>
      </c>
      <c r="C1322" s="1" t="s">
        <v>91</v>
      </c>
      <c r="D1322" s="1" t="s">
        <v>3124</v>
      </c>
      <c r="E1322" s="1">
        <v>500</v>
      </c>
      <c r="F1322" s="1">
        <v>4.4000000000000004</v>
      </c>
      <c r="G1322" s="1">
        <v>100</v>
      </c>
      <c r="H1322" s="1" t="s">
        <v>1068</v>
      </c>
      <c r="I1322" s="1" t="s">
        <v>505</v>
      </c>
      <c r="J1322" s="1">
        <v>39</v>
      </c>
      <c r="K1322" s="1" t="str">
        <f t="shared" si="60"/>
        <v>valid</v>
      </c>
      <c r="L1322" s="1" t="str">
        <f t="shared" si="61"/>
        <v>MID</v>
      </c>
      <c r="M1322" t="str">
        <f t="shared" si="62"/>
        <v>Indian</v>
      </c>
      <c r="N1322" s="1" t="str" cm="1">
        <f t="array" ref="N1322">_xlfn.IFS(
G1322&lt;=25,"Fast",
G1322&lt;=40,"Medium",
G1322&gt;40,"Slow"
)</f>
        <v>Slow</v>
      </c>
    </row>
    <row r="1323" spans="1:14" x14ac:dyDescent="0.3">
      <c r="A1323" s="1">
        <v>66602</v>
      </c>
      <c r="B1323" s="1" t="s">
        <v>1354</v>
      </c>
      <c r="C1323" s="1" t="s">
        <v>11</v>
      </c>
      <c r="D1323" s="1" t="s">
        <v>3125</v>
      </c>
      <c r="E1323" s="1">
        <v>300</v>
      </c>
      <c r="F1323" s="1">
        <v>4.0999999999999996</v>
      </c>
      <c r="G1323" s="1">
        <v>20</v>
      </c>
      <c r="H1323" s="1" t="s">
        <v>3126</v>
      </c>
      <c r="I1323" s="1" t="s">
        <v>1354</v>
      </c>
      <c r="J1323" s="1">
        <v>53</v>
      </c>
      <c r="K1323" s="1" t="str">
        <f t="shared" si="60"/>
        <v>valid</v>
      </c>
      <c r="L1323" s="1" t="str">
        <f t="shared" si="61"/>
        <v>BUDGET</v>
      </c>
      <c r="M1323" t="str">
        <f t="shared" si="62"/>
        <v>Coastal</v>
      </c>
      <c r="N1323" s="1" t="str" cm="1">
        <f t="array" ref="N1323">_xlfn.IFS(
G1323&lt;=25,"Fast",
G1323&lt;=40,"Medium",
G1323&gt;40,"Slow"
)</f>
        <v>Fast</v>
      </c>
    </row>
    <row r="1324" spans="1:14" x14ac:dyDescent="0.3">
      <c r="A1324" s="1">
        <v>66666</v>
      </c>
      <c r="B1324" s="1" t="s">
        <v>394</v>
      </c>
      <c r="C1324" s="1" t="s">
        <v>68</v>
      </c>
      <c r="D1324" s="1" t="s">
        <v>3127</v>
      </c>
      <c r="E1324" s="1">
        <v>200</v>
      </c>
      <c r="F1324" s="1">
        <v>4.3</v>
      </c>
      <c r="G1324" s="1">
        <v>100</v>
      </c>
      <c r="H1324" s="1" t="s">
        <v>1433</v>
      </c>
      <c r="I1324" s="1" t="s">
        <v>397</v>
      </c>
      <c r="J1324" s="1">
        <v>48</v>
      </c>
      <c r="K1324" s="1" t="str">
        <f t="shared" si="60"/>
        <v>valid</v>
      </c>
      <c r="L1324" s="1" t="str">
        <f t="shared" si="61"/>
        <v>BUDGET</v>
      </c>
      <c r="M1324" t="str">
        <f t="shared" si="62"/>
        <v>Fast Food</v>
      </c>
      <c r="N1324" s="1" t="str" cm="1">
        <f t="array" ref="N1324">_xlfn.IFS(
G1324&lt;=25,"Fast",
G1324&lt;=40,"Medium",
G1324&gt;40,"Slow"
)</f>
        <v>Slow</v>
      </c>
    </row>
    <row r="1325" spans="1:14" x14ac:dyDescent="0.3">
      <c r="A1325" s="1">
        <v>66936</v>
      </c>
      <c r="B1325" s="1" t="s">
        <v>83</v>
      </c>
      <c r="C1325" s="1" t="s">
        <v>68</v>
      </c>
      <c r="D1325" s="1" t="s">
        <v>3128</v>
      </c>
      <c r="E1325" s="1">
        <v>450</v>
      </c>
      <c r="F1325" s="1">
        <v>3.9</v>
      </c>
      <c r="G1325" s="1">
        <v>50</v>
      </c>
      <c r="H1325" s="1" t="s">
        <v>3129</v>
      </c>
      <c r="I1325" s="1" t="s">
        <v>3130</v>
      </c>
      <c r="J1325" s="1">
        <v>61</v>
      </c>
      <c r="K1325" s="1" t="str">
        <f t="shared" si="60"/>
        <v>valid</v>
      </c>
      <c r="L1325" s="1" t="str">
        <f t="shared" si="61"/>
        <v>MID</v>
      </c>
      <c r="M1325" t="str">
        <f t="shared" si="62"/>
        <v>Fast Food</v>
      </c>
      <c r="N1325" s="1" t="str" cm="1">
        <f t="array" ref="N1325">_xlfn.IFS(
G1325&lt;=25,"Fast",
G1325&lt;=40,"Medium",
G1325&gt;40,"Slow"
)</f>
        <v>Slow</v>
      </c>
    </row>
    <row r="1326" spans="1:14" x14ac:dyDescent="0.3">
      <c r="A1326" s="1">
        <v>67108</v>
      </c>
      <c r="B1326" s="1" t="s">
        <v>845</v>
      </c>
      <c r="C1326" s="1" t="s">
        <v>91</v>
      </c>
      <c r="D1326" s="1" t="s">
        <v>3131</v>
      </c>
      <c r="E1326" s="1">
        <v>700</v>
      </c>
      <c r="F1326" s="1">
        <v>4.4000000000000004</v>
      </c>
      <c r="G1326" s="1">
        <v>100</v>
      </c>
      <c r="H1326" s="1" t="s">
        <v>3132</v>
      </c>
      <c r="I1326" s="1" t="s">
        <v>2379</v>
      </c>
      <c r="J1326" s="1">
        <v>57</v>
      </c>
      <c r="K1326" s="1" t="str">
        <f t="shared" si="60"/>
        <v>valid</v>
      </c>
      <c r="L1326" s="1" t="str">
        <f t="shared" si="61"/>
        <v>PREMIUM</v>
      </c>
      <c r="M1326" t="str">
        <f t="shared" si="62"/>
        <v>Sindhi  North Indian  Snacks</v>
      </c>
      <c r="N1326" s="1" t="str" cm="1">
        <f t="array" ref="N1326">_xlfn.IFS(
G1326&lt;=25,"Fast",
G1326&lt;=40,"Medium",
G1326&gt;40,"Slow"
)</f>
        <v>Slow</v>
      </c>
    </row>
    <row r="1327" spans="1:14" x14ac:dyDescent="0.3">
      <c r="A1327" s="1">
        <v>67148</v>
      </c>
      <c r="B1327" s="1" t="s">
        <v>379</v>
      </c>
      <c r="C1327" s="1" t="s">
        <v>91</v>
      </c>
      <c r="D1327" s="1" t="s">
        <v>3133</v>
      </c>
      <c r="E1327" s="1">
        <v>1800</v>
      </c>
      <c r="F1327" s="1">
        <v>2.9</v>
      </c>
      <c r="G1327" s="1">
        <v>80</v>
      </c>
      <c r="H1327" s="1" t="s">
        <v>3134</v>
      </c>
      <c r="I1327" s="1" t="s">
        <v>3135</v>
      </c>
      <c r="J1327" s="1">
        <v>61</v>
      </c>
      <c r="K1327" s="1" t="str">
        <f t="shared" si="60"/>
        <v>valid</v>
      </c>
      <c r="L1327" s="1" t="str">
        <f t="shared" si="61"/>
        <v>PREMIUM</v>
      </c>
      <c r="M1327" t="str">
        <f t="shared" si="62"/>
        <v>Italian</v>
      </c>
      <c r="N1327" s="1" t="str" cm="1">
        <f t="array" ref="N1327">_xlfn.IFS(
G1327&lt;=25,"Fast",
G1327&lt;=40,"Medium",
G1327&gt;40,"Slow"
)</f>
        <v>Slow</v>
      </c>
    </row>
    <row r="1328" spans="1:14" x14ac:dyDescent="0.3">
      <c r="A1328" s="1">
        <v>67283</v>
      </c>
      <c r="B1328" s="1" t="s">
        <v>661</v>
      </c>
      <c r="C1328" s="1" t="s">
        <v>463</v>
      </c>
      <c r="D1328" s="1" t="s">
        <v>3136</v>
      </c>
      <c r="E1328" s="1">
        <v>300</v>
      </c>
      <c r="F1328" s="1">
        <v>3.8</v>
      </c>
      <c r="G1328" s="1">
        <v>20</v>
      </c>
      <c r="H1328" s="1" t="s">
        <v>355</v>
      </c>
      <c r="I1328" s="1" t="s">
        <v>661</v>
      </c>
      <c r="J1328" s="1">
        <v>80</v>
      </c>
      <c r="K1328" s="1" t="str">
        <f t="shared" si="60"/>
        <v>valid</v>
      </c>
      <c r="L1328" s="1" t="str">
        <f t="shared" si="61"/>
        <v>BUDGET</v>
      </c>
      <c r="M1328" t="str">
        <f t="shared" si="62"/>
        <v>Biryani</v>
      </c>
      <c r="N1328" s="1" t="str" cm="1">
        <f t="array" ref="N1328">_xlfn.IFS(
G1328&lt;=25,"Fast",
G1328&lt;=40,"Medium",
G1328&gt;40,"Slow"
)</f>
        <v>Fast</v>
      </c>
    </row>
    <row r="1329" spans="1:14" x14ac:dyDescent="0.3">
      <c r="A1329" s="1">
        <v>67296</v>
      </c>
      <c r="B1329" s="1" t="s">
        <v>1689</v>
      </c>
      <c r="C1329" s="1" t="s">
        <v>68</v>
      </c>
      <c r="D1329" s="1" t="s">
        <v>3137</v>
      </c>
      <c r="E1329" s="1">
        <v>300</v>
      </c>
      <c r="F1329" s="1">
        <v>4.0999999999999996</v>
      </c>
      <c r="G1329" s="1">
        <v>100</v>
      </c>
      <c r="H1329" s="1" t="s">
        <v>3138</v>
      </c>
      <c r="I1329" s="1" t="s">
        <v>3139</v>
      </c>
      <c r="J1329" s="1">
        <v>67</v>
      </c>
      <c r="K1329" s="1" t="str">
        <f t="shared" si="60"/>
        <v>valid</v>
      </c>
      <c r="L1329" s="1" t="str">
        <f t="shared" si="61"/>
        <v>BUDGET</v>
      </c>
      <c r="M1329" t="str">
        <f t="shared" si="62"/>
        <v>Sweets</v>
      </c>
      <c r="N1329" s="1" t="str" cm="1">
        <f t="array" ref="N1329">_xlfn.IFS(
G1329&lt;=25,"Fast",
G1329&lt;=40,"Medium",
G1329&gt;40,"Slow"
)</f>
        <v>Slow</v>
      </c>
    </row>
    <row r="1330" spans="1:14" x14ac:dyDescent="0.3">
      <c r="A1330" s="1">
        <v>67411</v>
      </c>
      <c r="B1330" s="1" t="s">
        <v>677</v>
      </c>
      <c r="C1330" s="1" t="s">
        <v>115</v>
      </c>
      <c r="D1330" s="1" t="s">
        <v>3140</v>
      </c>
      <c r="E1330" s="1">
        <v>100</v>
      </c>
      <c r="F1330" s="1">
        <v>4.4000000000000004</v>
      </c>
      <c r="G1330" s="1">
        <v>100</v>
      </c>
      <c r="H1330" s="1" t="s">
        <v>3141</v>
      </c>
      <c r="I1330" s="1" t="s">
        <v>677</v>
      </c>
      <c r="J1330" s="1">
        <v>65</v>
      </c>
      <c r="K1330" s="1" t="str">
        <f t="shared" si="60"/>
        <v>valid</v>
      </c>
      <c r="L1330" s="1" t="str">
        <f t="shared" si="61"/>
        <v>BUDGET</v>
      </c>
      <c r="M1330" t="str">
        <f t="shared" si="62"/>
        <v>Indian</v>
      </c>
      <c r="N1330" s="1" t="str" cm="1">
        <f t="array" ref="N1330">_xlfn.IFS(
G1330&lt;=25,"Fast",
G1330&lt;=40,"Medium",
G1330&gt;40,"Slow"
)</f>
        <v>Slow</v>
      </c>
    </row>
    <row r="1331" spans="1:14" x14ac:dyDescent="0.3">
      <c r="A1331" s="1">
        <v>67575</v>
      </c>
      <c r="B1331" s="1" t="s">
        <v>612</v>
      </c>
      <c r="C1331" s="1" t="s">
        <v>463</v>
      </c>
      <c r="D1331" s="1" t="s">
        <v>3142</v>
      </c>
      <c r="E1331" s="1">
        <v>400</v>
      </c>
      <c r="F1331" s="1">
        <v>4.3</v>
      </c>
      <c r="G1331" s="1">
        <v>1000</v>
      </c>
      <c r="H1331" s="1" t="s">
        <v>1907</v>
      </c>
      <c r="I1331" s="1" t="s">
        <v>1002</v>
      </c>
      <c r="J1331" s="1">
        <v>47</v>
      </c>
      <c r="K1331" s="1" t="str">
        <f t="shared" si="60"/>
        <v>valid</v>
      </c>
      <c r="L1331" s="1" t="str">
        <f t="shared" si="61"/>
        <v>MID</v>
      </c>
      <c r="M1331" t="str">
        <f t="shared" si="62"/>
        <v>Arabian</v>
      </c>
      <c r="N1331" s="1" t="str" cm="1">
        <f t="array" ref="N1331">_xlfn.IFS(
G1331&lt;=25,"Fast",
G1331&lt;=40,"Medium",
G1331&gt;40,"Slow"
)</f>
        <v>Slow</v>
      </c>
    </row>
    <row r="1332" spans="1:14" x14ac:dyDescent="0.3">
      <c r="A1332" s="1">
        <v>67618</v>
      </c>
      <c r="B1332" s="1" t="s">
        <v>276</v>
      </c>
      <c r="C1332" s="1" t="s">
        <v>115</v>
      </c>
      <c r="D1332" s="1" t="s">
        <v>3143</v>
      </c>
      <c r="E1332" s="1">
        <v>300</v>
      </c>
      <c r="F1332" s="1">
        <v>4.7</v>
      </c>
      <c r="G1332" s="1">
        <v>20</v>
      </c>
      <c r="H1332" s="1" t="s">
        <v>184</v>
      </c>
      <c r="I1332" s="1" t="s">
        <v>276</v>
      </c>
      <c r="J1332" s="1">
        <v>64</v>
      </c>
      <c r="K1332" s="1" t="str">
        <f t="shared" si="60"/>
        <v>valid</v>
      </c>
      <c r="L1332" s="1" t="str">
        <f t="shared" si="61"/>
        <v>BUDGET</v>
      </c>
      <c r="M1332" t="str">
        <f t="shared" si="62"/>
        <v>Fast Food</v>
      </c>
      <c r="N1332" s="1" t="str" cm="1">
        <f t="array" ref="N1332">_xlfn.IFS(
G1332&lt;=25,"Fast",
G1332&lt;=40,"Medium",
G1332&gt;40,"Slow"
)</f>
        <v>Fast</v>
      </c>
    </row>
    <row r="1333" spans="1:14" x14ac:dyDescent="0.3">
      <c r="A1333" s="1">
        <v>67652</v>
      </c>
      <c r="B1333" s="1" t="s">
        <v>216</v>
      </c>
      <c r="C1333" s="1" t="s">
        <v>189</v>
      </c>
      <c r="D1333" s="1" t="s">
        <v>3144</v>
      </c>
      <c r="E1333" s="1">
        <v>500</v>
      </c>
      <c r="F1333" s="1">
        <v>4.3</v>
      </c>
      <c r="G1333" s="1">
        <v>100</v>
      </c>
      <c r="H1333" s="1" t="s">
        <v>3145</v>
      </c>
      <c r="I1333" s="1" t="s">
        <v>559</v>
      </c>
      <c r="J1333" s="1">
        <v>74</v>
      </c>
      <c r="K1333" s="1" t="str">
        <f t="shared" si="60"/>
        <v>valid</v>
      </c>
      <c r="L1333" s="1" t="str">
        <f t="shared" si="61"/>
        <v>MID</v>
      </c>
      <c r="M1333" t="str">
        <f t="shared" si="62"/>
        <v>Chinese</v>
      </c>
      <c r="N1333" s="1" t="str" cm="1">
        <f t="array" ref="N1333">_xlfn.IFS(
G1333&lt;=25,"Fast",
G1333&lt;=40,"Medium",
G1333&gt;40,"Slow"
)</f>
        <v>Slow</v>
      </c>
    </row>
    <row r="1334" spans="1:14" x14ac:dyDescent="0.3">
      <c r="A1334" s="1">
        <v>67659</v>
      </c>
      <c r="B1334" s="1" t="s">
        <v>285</v>
      </c>
      <c r="C1334" s="1" t="s">
        <v>115</v>
      </c>
      <c r="D1334" s="1" t="s">
        <v>3146</v>
      </c>
      <c r="E1334" s="1">
        <v>400</v>
      </c>
      <c r="F1334" s="1">
        <v>2.9</v>
      </c>
      <c r="G1334" s="1">
        <v>80</v>
      </c>
      <c r="H1334" s="1" t="s">
        <v>3147</v>
      </c>
      <c r="I1334" s="1" t="s">
        <v>285</v>
      </c>
      <c r="J1334" s="1">
        <v>52</v>
      </c>
      <c r="K1334" s="1" t="str">
        <f t="shared" si="60"/>
        <v>valid</v>
      </c>
      <c r="L1334" s="1" t="str">
        <f t="shared" si="61"/>
        <v>MID</v>
      </c>
      <c r="M1334" t="str">
        <f t="shared" si="62"/>
        <v>Cafe</v>
      </c>
      <c r="N1334" s="1" t="str" cm="1">
        <f t="array" ref="N1334">_xlfn.IFS(
G1334&lt;=25,"Fast",
G1334&lt;=40,"Medium",
G1334&gt;40,"Slow"
)</f>
        <v>Slow</v>
      </c>
    </row>
    <row r="1335" spans="1:14" x14ac:dyDescent="0.3">
      <c r="A1335" s="1">
        <v>67716</v>
      </c>
      <c r="B1335" s="1" t="s">
        <v>248</v>
      </c>
      <c r="C1335" s="1" t="s">
        <v>189</v>
      </c>
      <c r="D1335" s="1" t="s">
        <v>3148</v>
      </c>
      <c r="E1335" s="1">
        <v>700</v>
      </c>
      <c r="F1335" s="1">
        <v>3.9</v>
      </c>
      <c r="G1335" s="1">
        <v>20</v>
      </c>
      <c r="H1335" s="1" t="s">
        <v>3149</v>
      </c>
      <c r="I1335" s="1" t="s">
        <v>559</v>
      </c>
      <c r="J1335" s="1">
        <v>77</v>
      </c>
      <c r="K1335" s="1" t="str">
        <f t="shared" si="60"/>
        <v>valid</v>
      </c>
      <c r="L1335" s="1" t="str">
        <f t="shared" si="61"/>
        <v>PREMIUM</v>
      </c>
      <c r="M1335" t="str">
        <f t="shared" si="62"/>
        <v>Continental</v>
      </c>
      <c r="N1335" s="1" t="str" cm="1">
        <f t="array" ref="N1335">_xlfn.IFS(
G1335&lt;=25,"Fast",
G1335&lt;=40,"Medium",
G1335&gt;40,"Slow"
)</f>
        <v>Fast</v>
      </c>
    </row>
    <row r="1336" spans="1:14" x14ac:dyDescent="0.3">
      <c r="A1336" s="1">
        <v>67717</v>
      </c>
      <c r="B1336" s="1" t="s">
        <v>446</v>
      </c>
      <c r="C1336" s="1" t="s">
        <v>189</v>
      </c>
      <c r="D1336" s="1" t="s">
        <v>3150</v>
      </c>
      <c r="E1336" s="1">
        <v>350</v>
      </c>
      <c r="F1336" s="1">
        <v>4.5999999999999996</v>
      </c>
      <c r="G1336" s="1">
        <v>500</v>
      </c>
      <c r="H1336" s="1" t="s">
        <v>3151</v>
      </c>
      <c r="I1336" s="1" t="s">
        <v>3152</v>
      </c>
      <c r="J1336" s="1">
        <v>45</v>
      </c>
      <c r="K1336" s="1" t="str">
        <f t="shared" si="60"/>
        <v>valid</v>
      </c>
      <c r="L1336" s="1" t="str">
        <f t="shared" si="61"/>
        <v>MID</v>
      </c>
      <c r="M1336" t="str">
        <f t="shared" si="62"/>
        <v>Desserts  Snacks  Bakery</v>
      </c>
      <c r="N1336" s="1" t="str" cm="1">
        <f t="array" ref="N1336">_xlfn.IFS(
G1336&lt;=25,"Fast",
G1336&lt;=40,"Medium",
G1336&gt;40,"Slow"
)</f>
        <v>Slow</v>
      </c>
    </row>
    <row r="1337" spans="1:14" x14ac:dyDescent="0.3">
      <c r="A1337" s="1">
        <v>67787</v>
      </c>
      <c r="B1337" s="1" t="s">
        <v>379</v>
      </c>
      <c r="C1337" s="1" t="s">
        <v>91</v>
      </c>
      <c r="D1337" s="1" t="s">
        <v>3153</v>
      </c>
      <c r="E1337" s="1">
        <v>1800</v>
      </c>
      <c r="F1337" s="1">
        <v>4.4000000000000004</v>
      </c>
      <c r="G1337" s="1">
        <v>100</v>
      </c>
      <c r="H1337" s="1" t="s">
        <v>3154</v>
      </c>
      <c r="I1337" s="1" t="s">
        <v>379</v>
      </c>
      <c r="J1337" s="1">
        <v>50</v>
      </c>
      <c r="K1337" s="1" t="str">
        <f t="shared" si="60"/>
        <v>valid</v>
      </c>
      <c r="L1337" s="1" t="str">
        <f t="shared" si="61"/>
        <v>PREMIUM</v>
      </c>
      <c r="M1337" t="str">
        <f t="shared" si="62"/>
        <v>Goan</v>
      </c>
      <c r="N1337" s="1" t="str" cm="1">
        <f t="array" ref="N1337">_xlfn.IFS(
G1337&lt;=25,"Fast",
G1337&lt;=40,"Medium",
G1337&gt;40,"Slow"
)</f>
        <v>Slow</v>
      </c>
    </row>
    <row r="1338" spans="1:14" x14ac:dyDescent="0.3">
      <c r="A1338" s="1">
        <v>67903</v>
      </c>
      <c r="B1338" s="1" t="s">
        <v>1626</v>
      </c>
      <c r="C1338" s="1" t="s">
        <v>91</v>
      </c>
      <c r="D1338" s="1" t="s">
        <v>3155</v>
      </c>
      <c r="E1338" s="1">
        <v>500</v>
      </c>
      <c r="F1338" s="1">
        <v>4</v>
      </c>
      <c r="G1338" s="1">
        <v>50</v>
      </c>
      <c r="H1338" s="1" t="s">
        <v>3156</v>
      </c>
      <c r="I1338" s="1" t="s">
        <v>3157</v>
      </c>
      <c r="J1338" s="1">
        <v>63</v>
      </c>
      <c r="K1338" s="1" t="str">
        <f t="shared" si="60"/>
        <v>valid</v>
      </c>
      <c r="L1338" s="1" t="str">
        <f t="shared" si="61"/>
        <v>MID</v>
      </c>
      <c r="M1338" t="str">
        <f t="shared" si="62"/>
        <v>Italian-American  European  Continental</v>
      </c>
      <c r="N1338" s="1" t="str" cm="1">
        <f t="array" ref="N1338">_xlfn.IFS(
G1338&lt;=25,"Fast",
G1338&lt;=40,"Medium",
G1338&gt;40,"Slow"
)</f>
        <v>Slow</v>
      </c>
    </row>
    <row r="1339" spans="1:14" x14ac:dyDescent="0.3">
      <c r="A1339" s="1">
        <v>68020</v>
      </c>
      <c r="B1339" s="1" t="s">
        <v>2638</v>
      </c>
      <c r="C1339" s="1" t="s">
        <v>2068</v>
      </c>
      <c r="D1339" s="1" t="s">
        <v>3158</v>
      </c>
      <c r="E1339" s="1">
        <v>300</v>
      </c>
      <c r="F1339" s="1">
        <v>3.3</v>
      </c>
      <c r="G1339" s="1">
        <v>50</v>
      </c>
      <c r="H1339" s="1" t="s">
        <v>184</v>
      </c>
      <c r="I1339" s="1" t="s">
        <v>2664</v>
      </c>
      <c r="J1339" s="1">
        <v>49</v>
      </c>
      <c r="K1339" s="1" t="str">
        <f t="shared" si="60"/>
        <v>valid</v>
      </c>
      <c r="L1339" s="1" t="str">
        <f t="shared" si="61"/>
        <v>BUDGET</v>
      </c>
      <c r="M1339" t="str">
        <f t="shared" si="62"/>
        <v>Fast Food</v>
      </c>
      <c r="N1339" s="1" t="str" cm="1">
        <f t="array" ref="N1339">_xlfn.IFS(
G1339&lt;=25,"Fast",
G1339&lt;=40,"Medium",
G1339&gt;40,"Slow"
)</f>
        <v>Slow</v>
      </c>
    </row>
    <row r="1340" spans="1:14" x14ac:dyDescent="0.3">
      <c r="A1340" s="1">
        <v>68055</v>
      </c>
      <c r="B1340" s="1" t="s">
        <v>1626</v>
      </c>
      <c r="C1340" s="1" t="s">
        <v>91</v>
      </c>
      <c r="D1340" s="1" t="s">
        <v>3159</v>
      </c>
      <c r="E1340" s="1">
        <v>500</v>
      </c>
      <c r="F1340" s="1">
        <v>4.3</v>
      </c>
      <c r="G1340" s="1">
        <v>500</v>
      </c>
      <c r="H1340" s="1" t="s">
        <v>3160</v>
      </c>
      <c r="I1340" s="1" t="s">
        <v>3161</v>
      </c>
      <c r="J1340" s="1">
        <v>53</v>
      </c>
      <c r="K1340" s="1" t="str">
        <f t="shared" si="60"/>
        <v>valid</v>
      </c>
      <c r="L1340" s="1" t="str">
        <f t="shared" si="61"/>
        <v>MID</v>
      </c>
      <c r="M1340" t="str">
        <f t="shared" si="62"/>
        <v>Indian  Chinese  Continental</v>
      </c>
      <c r="N1340" s="1" t="str" cm="1">
        <f t="array" ref="N1340">_xlfn.IFS(
G1340&lt;=25,"Fast",
G1340&lt;=40,"Medium",
G1340&gt;40,"Slow"
)</f>
        <v>Slow</v>
      </c>
    </row>
    <row r="1341" spans="1:14" x14ac:dyDescent="0.3">
      <c r="A1341" s="1">
        <v>68100</v>
      </c>
      <c r="B1341" s="1" t="s">
        <v>756</v>
      </c>
      <c r="C1341" s="1" t="s">
        <v>383</v>
      </c>
      <c r="D1341" s="1" t="s">
        <v>3162</v>
      </c>
      <c r="E1341" s="1">
        <v>600</v>
      </c>
      <c r="F1341" s="1">
        <v>4.0999999999999996</v>
      </c>
      <c r="G1341" s="1">
        <v>1000</v>
      </c>
      <c r="H1341" s="1" t="s">
        <v>3163</v>
      </c>
      <c r="I1341" s="1" t="s">
        <v>745</v>
      </c>
      <c r="J1341" s="1">
        <v>36</v>
      </c>
      <c r="K1341" s="1" t="str">
        <f t="shared" si="60"/>
        <v>valid</v>
      </c>
      <c r="L1341" s="1" t="str">
        <f t="shared" si="61"/>
        <v>MID</v>
      </c>
      <c r="M1341" t="str">
        <f t="shared" si="62"/>
        <v>North Indian</v>
      </c>
      <c r="N1341" s="1" t="str" cm="1">
        <f t="array" ref="N1341">_xlfn.IFS(
G1341&lt;=25,"Fast",
G1341&lt;=40,"Medium",
G1341&gt;40,"Slow"
)</f>
        <v>Slow</v>
      </c>
    </row>
    <row r="1342" spans="1:14" x14ac:dyDescent="0.3">
      <c r="A1342" s="1">
        <v>68276</v>
      </c>
      <c r="B1342" s="1" t="s">
        <v>1431</v>
      </c>
      <c r="C1342" s="1" t="s">
        <v>115</v>
      </c>
      <c r="D1342" s="1" t="s">
        <v>3164</v>
      </c>
      <c r="E1342" s="1">
        <v>600</v>
      </c>
      <c r="F1342" s="1">
        <v>4.4000000000000004</v>
      </c>
      <c r="G1342" s="1">
        <v>100</v>
      </c>
      <c r="H1342" s="1" t="s">
        <v>3165</v>
      </c>
      <c r="I1342" s="1" t="s">
        <v>3166</v>
      </c>
      <c r="J1342" s="1">
        <v>61</v>
      </c>
      <c r="K1342" s="1" t="str">
        <f t="shared" si="60"/>
        <v>valid</v>
      </c>
      <c r="L1342" s="1" t="str">
        <f t="shared" si="61"/>
        <v>MID</v>
      </c>
      <c r="M1342" t="str">
        <f t="shared" si="62"/>
        <v>North Indian</v>
      </c>
      <c r="N1342" s="1" t="str" cm="1">
        <f t="array" ref="N1342">_xlfn.IFS(
G1342&lt;=25,"Fast",
G1342&lt;=40,"Medium",
G1342&gt;40,"Slow"
)</f>
        <v>Slow</v>
      </c>
    </row>
    <row r="1343" spans="1:14" x14ac:dyDescent="0.3">
      <c r="A1343" s="1">
        <v>68512</v>
      </c>
      <c r="B1343" s="1" t="s">
        <v>2212</v>
      </c>
      <c r="C1343" s="1" t="s">
        <v>11</v>
      </c>
      <c r="D1343" s="1" t="s">
        <v>3167</v>
      </c>
      <c r="E1343" s="1">
        <v>1000</v>
      </c>
      <c r="F1343" s="1">
        <v>4</v>
      </c>
      <c r="G1343" s="1">
        <v>20</v>
      </c>
      <c r="H1343" s="1" t="s">
        <v>3168</v>
      </c>
      <c r="I1343" s="1" t="s">
        <v>3169</v>
      </c>
      <c r="J1343" s="1">
        <v>50</v>
      </c>
      <c r="K1343" s="1" t="str">
        <f t="shared" si="60"/>
        <v>valid</v>
      </c>
      <c r="L1343" s="1" t="str">
        <f t="shared" si="61"/>
        <v>PREMIUM</v>
      </c>
      <c r="M1343" t="str">
        <f t="shared" si="62"/>
        <v>Fast Food</v>
      </c>
      <c r="N1343" s="1" t="str" cm="1">
        <f t="array" ref="N1343">_xlfn.IFS(
G1343&lt;=25,"Fast",
G1343&lt;=40,"Medium",
G1343&gt;40,"Slow"
)</f>
        <v>Fast</v>
      </c>
    </row>
    <row r="1344" spans="1:14" x14ac:dyDescent="0.3">
      <c r="A1344" s="1">
        <v>68544</v>
      </c>
      <c r="B1344" s="1" t="s">
        <v>3170</v>
      </c>
      <c r="C1344" s="1" t="s">
        <v>91</v>
      </c>
      <c r="D1344" s="1" t="s">
        <v>3171</v>
      </c>
      <c r="E1344" s="1">
        <v>300</v>
      </c>
      <c r="F1344" s="1">
        <v>4.5</v>
      </c>
      <c r="G1344" s="1">
        <v>20</v>
      </c>
      <c r="H1344" s="1" t="s">
        <v>2056</v>
      </c>
      <c r="I1344" s="1" t="s">
        <v>1114</v>
      </c>
      <c r="J1344" s="1">
        <v>55</v>
      </c>
      <c r="K1344" s="1" t="str">
        <f t="shared" si="60"/>
        <v>valid</v>
      </c>
      <c r="L1344" s="1" t="str">
        <f t="shared" si="61"/>
        <v>BUDGET</v>
      </c>
      <c r="M1344" t="str">
        <f t="shared" si="62"/>
        <v>Indian  Chinese</v>
      </c>
      <c r="N1344" s="1" t="str" cm="1">
        <f t="array" ref="N1344">_xlfn.IFS(
G1344&lt;=25,"Fast",
G1344&lt;=40,"Medium",
G1344&gt;40,"Slow"
)</f>
        <v>Fast</v>
      </c>
    </row>
    <row r="1345" spans="1:14" x14ac:dyDescent="0.3">
      <c r="A1345" s="1">
        <v>69274</v>
      </c>
      <c r="B1345" s="1" t="s">
        <v>156</v>
      </c>
      <c r="C1345" s="1" t="s">
        <v>11</v>
      </c>
      <c r="D1345" s="1" t="s">
        <v>2495</v>
      </c>
      <c r="E1345" s="1">
        <v>150</v>
      </c>
      <c r="F1345" s="1">
        <v>4.5</v>
      </c>
      <c r="G1345" s="1">
        <v>500</v>
      </c>
      <c r="H1345" s="1" t="s">
        <v>2496</v>
      </c>
      <c r="I1345" s="1" t="s">
        <v>3172</v>
      </c>
      <c r="J1345" s="1">
        <v>36</v>
      </c>
      <c r="K1345" s="1" t="str">
        <f t="shared" si="60"/>
        <v>valid</v>
      </c>
      <c r="L1345" s="1" t="str">
        <f t="shared" si="61"/>
        <v>BUDGET</v>
      </c>
      <c r="M1345" t="str">
        <f t="shared" si="62"/>
        <v>Bakery</v>
      </c>
      <c r="N1345" s="1" t="str" cm="1">
        <f t="array" ref="N1345">_xlfn.IFS(
G1345&lt;=25,"Fast",
G1345&lt;=40,"Medium",
G1345&gt;40,"Slow"
)</f>
        <v>Slow</v>
      </c>
    </row>
    <row r="1346" spans="1:14" x14ac:dyDescent="0.3">
      <c r="A1346" s="1">
        <v>69354</v>
      </c>
      <c r="B1346" s="1" t="s">
        <v>156</v>
      </c>
      <c r="C1346" s="1" t="s">
        <v>11</v>
      </c>
      <c r="D1346" s="1" t="s">
        <v>3173</v>
      </c>
      <c r="E1346" s="1">
        <v>250</v>
      </c>
      <c r="F1346" s="1">
        <v>4.2</v>
      </c>
      <c r="G1346" s="1">
        <v>1000</v>
      </c>
      <c r="H1346" s="1" t="s">
        <v>3174</v>
      </c>
      <c r="I1346" s="1" t="s">
        <v>3175</v>
      </c>
      <c r="J1346" s="1">
        <v>32</v>
      </c>
      <c r="K1346" s="1" t="str">
        <f t="shared" si="60"/>
        <v>valid</v>
      </c>
      <c r="L1346" s="1" t="str">
        <f t="shared" si="61"/>
        <v>BUDGET</v>
      </c>
      <c r="M1346" t="str">
        <f t="shared" si="62"/>
        <v>Seafood</v>
      </c>
      <c r="N1346" s="1" t="str" cm="1">
        <f t="array" ref="N1346">_xlfn.IFS(
G1346&lt;=25,"Fast",
G1346&lt;=40,"Medium",
G1346&gt;40,"Slow"
)</f>
        <v>Slow</v>
      </c>
    </row>
    <row r="1347" spans="1:14" x14ac:dyDescent="0.3">
      <c r="A1347" s="1">
        <v>69489</v>
      </c>
      <c r="B1347" s="1" t="s">
        <v>661</v>
      </c>
      <c r="C1347" s="1" t="s">
        <v>463</v>
      </c>
      <c r="D1347" s="1" t="s">
        <v>3176</v>
      </c>
      <c r="E1347" s="1">
        <v>150</v>
      </c>
      <c r="F1347" s="1">
        <v>2.9</v>
      </c>
      <c r="G1347" s="1">
        <v>80</v>
      </c>
      <c r="H1347" s="1" t="s">
        <v>3177</v>
      </c>
      <c r="I1347" s="1" t="s">
        <v>661</v>
      </c>
      <c r="J1347" s="1">
        <v>83</v>
      </c>
      <c r="K1347" s="1" t="str">
        <f t="shared" ref="K1347:K1410" si="63">IF(E1347=0,"outlier","valid")</f>
        <v>valid</v>
      </c>
      <c r="L1347" s="1" t="str">
        <f t="shared" ref="L1347:L1410" si="64">IF(E1347&lt;=300,"BUDGET",IF(E1347&lt;=600,"MID","PREMIUM"))</f>
        <v>BUDGET</v>
      </c>
      <c r="M1347" t="str">
        <f t="shared" ref="M1347:M1410" si="65">IFERROR(LEFT(H1347, FIND(",", H1347)-1), H1347)</f>
        <v>Juices</v>
      </c>
      <c r="N1347" s="1" t="str" cm="1">
        <f t="array" ref="N1347">_xlfn.IFS(
G1347&lt;=25,"Fast",
G1347&lt;=40,"Medium",
G1347&gt;40,"Slow"
)</f>
        <v>Slow</v>
      </c>
    </row>
    <row r="1348" spans="1:14" x14ac:dyDescent="0.3">
      <c r="A1348" s="1">
        <v>69531</v>
      </c>
      <c r="B1348" s="1" t="s">
        <v>2435</v>
      </c>
      <c r="C1348" s="1" t="s">
        <v>463</v>
      </c>
      <c r="D1348" s="1" t="s">
        <v>3178</v>
      </c>
      <c r="E1348" s="1">
        <v>250</v>
      </c>
      <c r="F1348" s="1">
        <v>3.7</v>
      </c>
      <c r="G1348" s="1">
        <v>20</v>
      </c>
      <c r="H1348" s="1" t="s">
        <v>928</v>
      </c>
      <c r="I1348" s="1" t="s">
        <v>1227</v>
      </c>
      <c r="J1348" s="1">
        <v>70</v>
      </c>
      <c r="K1348" s="1" t="str">
        <f t="shared" si="63"/>
        <v>valid</v>
      </c>
      <c r="L1348" s="1" t="str">
        <f t="shared" si="64"/>
        <v>BUDGET</v>
      </c>
      <c r="M1348" t="str">
        <f t="shared" si="65"/>
        <v>Indian</v>
      </c>
      <c r="N1348" s="1" t="str" cm="1">
        <f t="array" ref="N1348">_xlfn.IFS(
G1348&lt;=25,"Fast",
G1348&lt;=40,"Medium",
G1348&gt;40,"Slow"
)</f>
        <v>Fast</v>
      </c>
    </row>
    <row r="1349" spans="1:14" x14ac:dyDescent="0.3">
      <c r="A1349" s="1">
        <v>69876</v>
      </c>
      <c r="B1349" s="1" t="s">
        <v>156</v>
      </c>
      <c r="C1349" s="1" t="s">
        <v>11</v>
      </c>
      <c r="D1349" s="1" t="s">
        <v>421</v>
      </c>
      <c r="E1349" s="1">
        <v>350</v>
      </c>
      <c r="F1349" s="1">
        <v>4.4000000000000004</v>
      </c>
      <c r="G1349" s="1">
        <v>100</v>
      </c>
      <c r="H1349" s="1" t="s">
        <v>629</v>
      </c>
      <c r="I1349" s="1" t="s">
        <v>2880</v>
      </c>
      <c r="J1349" s="1">
        <v>38</v>
      </c>
      <c r="K1349" s="1" t="str">
        <f t="shared" si="63"/>
        <v>valid</v>
      </c>
      <c r="L1349" s="1" t="str">
        <f t="shared" si="64"/>
        <v>MID</v>
      </c>
      <c r="M1349" t="str">
        <f t="shared" si="65"/>
        <v>Fast Food</v>
      </c>
      <c r="N1349" s="1" t="str" cm="1">
        <f t="array" ref="N1349">_xlfn.IFS(
G1349&lt;=25,"Fast",
G1349&lt;=40,"Medium",
G1349&gt;40,"Slow"
)</f>
        <v>Slow</v>
      </c>
    </row>
    <row r="1350" spans="1:14" x14ac:dyDescent="0.3">
      <c r="A1350" s="1">
        <v>69959</v>
      </c>
      <c r="B1350" s="1" t="s">
        <v>3179</v>
      </c>
      <c r="C1350" s="1" t="s">
        <v>3052</v>
      </c>
      <c r="D1350" s="1" t="s">
        <v>1496</v>
      </c>
      <c r="E1350" s="1">
        <v>300</v>
      </c>
      <c r="F1350" s="1">
        <v>3.9</v>
      </c>
      <c r="G1350" s="1">
        <v>20</v>
      </c>
      <c r="H1350" s="1" t="s">
        <v>45</v>
      </c>
      <c r="I1350" s="1" t="s">
        <v>3180</v>
      </c>
      <c r="J1350" s="1">
        <v>43</v>
      </c>
      <c r="K1350" s="1" t="str">
        <f t="shared" si="63"/>
        <v>valid</v>
      </c>
      <c r="L1350" s="1" t="str">
        <f t="shared" si="64"/>
        <v>BUDGET</v>
      </c>
      <c r="M1350" t="str">
        <f t="shared" si="65"/>
        <v>North Indian</v>
      </c>
      <c r="N1350" s="1" t="str" cm="1">
        <f t="array" ref="N1350">_xlfn.IFS(
G1350&lt;=25,"Fast",
G1350&lt;=40,"Medium",
G1350&gt;40,"Slow"
)</f>
        <v>Fast</v>
      </c>
    </row>
    <row r="1351" spans="1:14" x14ac:dyDescent="0.3">
      <c r="A1351" s="1">
        <v>69991</v>
      </c>
      <c r="B1351" s="1" t="s">
        <v>3181</v>
      </c>
      <c r="C1351" s="1" t="s">
        <v>3052</v>
      </c>
      <c r="D1351" s="1" t="s">
        <v>3182</v>
      </c>
      <c r="E1351" s="1">
        <v>200</v>
      </c>
      <c r="F1351" s="1">
        <v>3.8</v>
      </c>
      <c r="G1351" s="1">
        <v>20</v>
      </c>
      <c r="H1351" s="1" t="s">
        <v>3183</v>
      </c>
      <c r="I1351" s="1" t="s">
        <v>3184</v>
      </c>
      <c r="J1351" s="1">
        <v>63</v>
      </c>
      <c r="K1351" s="1" t="str">
        <f t="shared" si="63"/>
        <v>valid</v>
      </c>
      <c r="L1351" s="1" t="str">
        <f t="shared" si="64"/>
        <v>BUDGET</v>
      </c>
      <c r="M1351" t="str">
        <f t="shared" si="65"/>
        <v>Fast Food</v>
      </c>
      <c r="N1351" s="1" t="str" cm="1">
        <f t="array" ref="N1351">_xlfn.IFS(
G1351&lt;=25,"Fast",
G1351&lt;=40,"Medium",
G1351&gt;40,"Slow"
)</f>
        <v>Fast</v>
      </c>
    </row>
    <row r="1352" spans="1:14" x14ac:dyDescent="0.3">
      <c r="A1352" s="1">
        <v>69992</v>
      </c>
      <c r="B1352" s="1" t="s">
        <v>3097</v>
      </c>
      <c r="C1352" s="1" t="s">
        <v>3052</v>
      </c>
      <c r="D1352" s="1" t="s">
        <v>3185</v>
      </c>
      <c r="E1352" s="1">
        <v>300</v>
      </c>
      <c r="F1352" s="1">
        <v>3.8</v>
      </c>
      <c r="G1352" s="1">
        <v>100</v>
      </c>
      <c r="H1352" s="1" t="s">
        <v>3183</v>
      </c>
      <c r="I1352" s="1" t="s">
        <v>3100</v>
      </c>
      <c r="J1352" s="1">
        <v>60</v>
      </c>
      <c r="K1352" s="1" t="str">
        <f t="shared" si="63"/>
        <v>valid</v>
      </c>
      <c r="L1352" s="1" t="str">
        <f t="shared" si="64"/>
        <v>BUDGET</v>
      </c>
      <c r="M1352" t="str">
        <f t="shared" si="65"/>
        <v>Fast Food</v>
      </c>
      <c r="N1352" s="1" t="str" cm="1">
        <f t="array" ref="N1352">_xlfn.IFS(
G1352&lt;=25,"Fast",
G1352&lt;=40,"Medium",
G1352&gt;40,"Slow"
)</f>
        <v>Slow</v>
      </c>
    </row>
    <row r="1353" spans="1:14" x14ac:dyDescent="0.3">
      <c r="A1353" s="1">
        <v>70016</v>
      </c>
      <c r="B1353" s="1" t="s">
        <v>341</v>
      </c>
      <c r="C1353" s="1" t="s">
        <v>68</v>
      </c>
      <c r="D1353" s="1" t="s">
        <v>3186</v>
      </c>
      <c r="E1353" s="1">
        <v>450</v>
      </c>
      <c r="F1353" s="1">
        <v>4.5</v>
      </c>
      <c r="G1353" s="1">
        <v>100</v>
      </c>
      <c r="H1353" s="1" t="s">
        <v>3187</v>
      </c>
      <c r="I1353" s="1" t="s">
        <v>3188</v>
      </c>
      <c r="J1353" s="1">
        <v>40</v>
      </c>
      <c r="K1353" s="1" t="str">
        <f t="shared" si="63"/>
        <v>valid</v>
      </c>
      <c r="L1353" s="1" t="str">
        <f t="shared" si="64"/>
        <v>MID</v>
      </c>
      <c r="M1353" t="str">
        <f t="shared" si="65"/>
        <v>Sweets</v>
      </c>
      <c r="N1353" s="1" t="str" cm="1">
        <f t="array" ref="N1353">_xlfn.IFS(
G1353&lt;=25,"Fast",
G1353&lt;=40,"Medium",
G1353&gt;40,"Slow"
)</f>
        <v>Slow</v>
      </c>
    </row>
    <row r="1354" spans="1:14" x14ac:dyDescent="0.3">
      <c r="A1354" s="1">
        <v>70054</v>
      </c>
      <c r="B1354" s="1" t="s">
        <v>3189</v>
      </c>
      <c r="C1354" s="1" t="s">
        <v>68</v>
      </c>
      <c r="D1354" s="1" t="s">
        <v>3190</v>
      </c>
      <c r="E1354" s="1">
        <v>300</v>
      </c>
      <c r="F1354" s="1">
        <v>3.7</v>
      </c>
      <c r="G1354" s="1">
        <v>1000</v>
      </c>
      <c r="H1354" s="1" t="s">
        <v>3191</v>
      </c>
      <c r="I1354" s="1" t="s">
        <v>3192</v>
      </c>
      <c r="J1354" s="1">
        <v>74</v>
      </c>
      <c r="K1354" s="1" t="str">
        <f t="shared" si="63"/>
        <v>valid</v>
      </c>
      <c r="L1354" s="1" t="str">
        <f t="shared" si="64"/>
        <v>BUDGET</v>
      </c>
      <c r="M1354" t="str">
        <f t="shared" si="65"/>
        <v>North Indian  Chinese  Biryani</v>
      </c>
      <c r="N1354" s="1" t="str" cm="1">
        <f t="array" ref="N1354">_xlfn.IFS(
G1354&lt;=25,"Fast",
G1354&lt;=40,"Medium",
G1354&gt;40,"Slow"
)</f>
        <v>Slow</v>
      </c>
    </row>
    <row r="1355" spans="1:14" x14ac:dyDescent="0.3">
      <c r="A1355" s="1">
        <v>70344</v>
      </c>
      <c r="B1355" s="1" t="s">
        <v>3193</v>
      </c>
      <c r="C1355" s="1" t="s">
        <v>463</v>
      </c>
      <c r="D1355" s="1" t="s">
        <v>3194</v>
      </c>
      <c r="E1355" s="1">
        <v>300</v>
      </c>
      <c r="F1355" s="1">
        <v>4.3</v>
      </c>
      <c r="G1355" s="1">
        <v>100</v>
      </c>
      <c r="H1355" s="1" t="s">
        <v>153</v>
      </c>
      <c r="I1355" s="1" t="s">
        <v>734</v>
      </c>
      <c r="J1355" s="1">
        <v>51</v>
      </c>
      <c r="K1355" s="1" t="str">
        <f t="shared" si="63"/>
        <v>valid</v>
      </c>
      <c r="L1355" s="1" t="str">
        <f t="shared" si="64"/>
        <v>BUDGET</v>
      </c>
      <c r="M1355" t="str">
        <f t="shared" si="65"/>
        <v>South Indian</v>
      </c>
      <c r="N1355" s="1" t="str" cm="1">
        <f t="array" ref="N1355">_xlfn.IFS(
G1355&lt;=25,"Fast",
G1355&lt;=40,"Medium",
G1355&gt;40,"Slow"
)</f>
        <v>Slow</v>
      </c>
    </row>
    <row r="1356" spans="1:14" x14ac:dyDescent="0.3">
      <c r="A1356" s="1">
        <v>70400</v>
      </c>
      <c r="B1356" s="1" t="s">
        <v>760</v>
      </c>
      <c r="C1356" s="1" t="s">
        <v>383</v>
      </c>
      <c r="D1356" s="1" t="s">
        <v>3195</v>
      </c>
      <c r="E1356" s="1">
        <v>200</v>
      </c>
      <c r="F1356" s="1">
        <v>4.0999999999999996</v>
      </c>
      <c r="G1356" s="1">
        <v>100</v>
      </c>
      <c r="H1356" s="1" t="s">
        <v>3196</v>
      </c>
      <c r="I1356" s="1" t="s">
        <v>745</v>
      </c>
      <c r="J1356" s="1">
        <v>39</v>
      </c>
      <c r="K1356" s="1" t="str">
        <f t="shared" si="63"/>
        <v>valid</v>
      </c>
      <c r="L1356" s="1" t="str">
        <f t="shared" si="64"/>
        <v>BUDGET</v>
      </c>
      <c r="M1356" t="str">
        <f t="shared" si="65"/>
        <v>Chinese</v>
      </c>
      <c r="N1356" s="1" t="str" cm="1">
        <f t="array" ref="N1356">_xlfn.IFS(
G1356&lt;=25,"Fast",
G1356&lt;=40,"Medium",
G1356&gt;40,"Slow"
)</f>
        <v>Slow</v>
      </c>
    </row>
    <row r="1357" spans="1:14" x14ac:dyDescent="0.3">
      <c r="A1357" s="1">
        <v>70522</v>
      </c>
      <c r="B1357" s="1" t="s">
        <v>3197</v>
      </c>
      <c r="C1357" s="1" t="s">
        <v>3052</v>
      </c>
      <c r="D1357" s="1" t="s">
        <v>3198</v>
      </c>
      <c r="E1357" s="1">
        <v>330</v>
      </c>
      <c r="F1357" s="1">
        <v>4</v>
      </c>
      <c r="G1357" s="1">
        <v>100</v>
      </c>
      <c r="H1357" s="1" t="s">
        <v>3199</v>
      </c>
      <c r="I1357" s="1" t="s">
        <v>3200</v>
      </c>
      <c r="J1357" s="1">
        <v>45</v>
      </c>
      <c r="K1357" s="1" t="str">
        <f t="shared" si="63"/>
        <v>valid</v>
      </c>
      <c r="L1357" s="1" t="str">
        <f t="shared" si="64"/>
        <v>MID</v>
      </c>
      <c r="M1357" t="str">
        <f t="shared" si="65"/>
        <v>North Indian</v>
      </c>
      <c r="N1357" s="1" t="str" cm="1">
        <f t="array" ref="N1357">_xlfn.IFS(
G1357&lt;=25,"Fast",
G1357&lt;=40,"Medium",
G1357&gt;40,"Slow"
)</f>
        <v>Slow</v>
      </c>
    </row>
    <row r="1358" spans="1:14" x14ac:dyDescent="0.3">
      <c r="A1358" s="1">
        <v>70570</v>
      </c>
      <c r="B1358" s="1" t="s">
        <v>129</v>
      </c>
      <c r="C1358" s="1" t="s">
        <v>91</v>
      </c>
      <c r="D1358" s="1" t="s">
        <v>3201</v>
      </c>
      <c r="E1358" s="1">
        <v>700</v>
      </c>
      <c r="F1358" s="1">
        <v>4.0999999999999996</v>
      </c>
      <c r="G1358" s="1">
        <v>100</v>
      </c>
      <c r="H1358" s="1" t="s">
        <v>1068</v>
      </c>
      <c r="I1358" s="1" t="s">
        <v>94</v>
      </c>
      <c r="J1358" s="1">
        <v>57</v>
      </c>
      <c r="K1358" s="1" t="str">
        <f t="shared" si="63"/>
        <v>valid</v>
      </c>
      <c r="L1358" s="1" t="str">
        <f t="shared" si="64"/>
        <v>PREMIUM</v>
      </c>
      <c r="M1358" t="str">
        <f t="shared" si="65"/>
        <v>Indian</v>
      </c>
      <c r="N1358" s="1" t="str" cm="1">
        <f t="array" ref="N1358">_xlfn.IFS(
G1358&lt;=25,"Fast",
G1358&lt;=40,"Medium",
G1358&gt;40,"Slow"
)</f>
        <v>Slow</v>
      </c>
    </row>
    <row r="1359" spans="1:14" x14ac:dyDescent="0.3">
      <c r="A1359" s="1">
        <v>70574</v>
      </c>
      <c r="B1359" s="1" t="s">
        <v>3202</v>
      </c>
      <c r="C1359" s="1" t="s">
        <v>91</v>
      </c>
      <c r="D1359" s="1" t="s">
        <v>3203</v>
      </c>
      <c r="E1359" s="1">
        <v>600</v>
      </c>
      <c r="F1359" s="1">
        <v>4.3</v>
      </c>
      <c r="G1359" s="1">
        <v>50</v>
      </c>
      <c r="H1359" s="1" t="s">
        <v>695</v>
      </c>
      <c r="I1359" s="1" t="s">
        <v>230</v>
      </c>
      <c r="J1359" s="1">
        <v>45</v>
      </c>
      <c r="K1359" s="1" t="str">
        <f t="shared" si="63"/>
        <v>valid</v>
      </c>
      <c r="L1359" s="1" t="str">
        <f t="shared" si="64"/>
        <v>MID</v>
      </c>
      <c r="M1359" t="str">
        <f t="shared" si="65"/>
        <v>Indian</v>
      </c>
      <c r="N1359" s="1" t="str" cm="1">
        <f t="array" ref="N1359">_xlfn.IFS(
G1359&lt;=25,"Fast",
G1359&lt;=40,"Medium",
G1359&gt;40,"Slow"
)</f>
        <v>Slow</v>
      </c>
    </row>
    <row r="1360" spans="1:14" x14ac:dyDescent="0.3">
      <c r="A1360" s="1">
        <v>70577</v>
      </c>
      <c r="B1360" s="1" t="s">
        <v>515</v>
      </c>
      <c r="C1360" s="1" t="s">
        <v>68</v>
      </c>
      <c r="D1360" s="1" t="s">
        <v>3204</v>
      </c>
      <c r="E1360" s="1">
        <v>200</v>
      </c>
      <c r="F1360" s="1">
        <v>4.3</v>
      </c>
      <c r="G1360" s="1">
        <v>20</v>
      </c>
      <c r="H1360" s="1" t="s">
        <v>2970</v>
      </c>
      <c r="I1360" s="1" t="s">
        <v>3205</v>
      </c>
      <c r="J1360" s="1">
        <v>54</v>
      </c>
      <c r="K1360" s="1" t="str">
        <f t="shared" si="63"/>
        <v>valid</v>
      </c>
      <c r="L1360" s="1" t="str">
        <f t="shared" si="64"/>
        <v>BUDGET</v>
      </c>
      <c r="M1360" t="str">
        <f t="shared" si="65"/>
        <v>Chinese</v>
      </c>
      <c r="N1360" s="1" t="str" cm="1">
        <f t="array" ref="N1360">_xlfn.IFS(
G1360&lt;=25,"Fast",
G1360&lt;=40,"Medium",
G1360&gt;40,"Slow"
)</f>
        <v>Fast</v>
      </c>
    </row>
    <row r="1361" spans="1:14" x14ac:dyDescent="0.3">
      <c r="A1361" s="1">
        <v>70681</v>
      </c>
      <c r="B1361" s="1" t="s">
        <v>586</v>
      </c>
      <c r="C1361" s="1" t="s">
        <v>189</v>
      </c>
      <c r="D1361" s="1" t="s">
        <v>3206</v>
      </c>
      <c r="E1361" s="1">
        <v>300</v>
      </c>
      <c r="F1361" s="1">
        <v>3.3</v>
      </c>
      <c r="G1361" s="1">
        <v>50</v>
      </c>
      <c r="H1361" s="1" t="s">
        <v>1068</v>
      </c>
      <c r="I1361" s="1" t="s">
        <v>3207</v>
      </c>
      <c r="J1361" s="1">
        <v>64</v>
      </c>
      <c r="K1361" s="1" t="str">
        <f t="shared" si="63"/>
        <v>valid</v>
      </c>
      <c r="L1361" s="1" t="str">
        <f t="shared" si="64"/>
        <v>BUDGET</v>
      </c>
      <c r="M1361" t="str">
        <f t="shared" si="65"/>
        <v>Indian</v>
      </c>
      <c r="N1361" s="1" t="str" cm="1">
        <f t="array" ref="N1361">_xlfn.IFS(
G1361&lt;=25,"Fast",
G1361&lt;=40,"Medium",
G1361&gt;40,"Slow"
)</f>
        <v>Slow</v>
      </c>
    </row>
    <row r="1362" spans="1:14" x14ac:dyDescent="0.3">
      <c r="A1362" s="1">
        <v>70691</v>
      </c>
      <c r="B1362" s="1" t="s">
        <v>2199</v>
      </c>
      <c r="C1362" s="1" t="s">
        <v>189</v>
      </c>
      <c r="D1362" s="1" t="s">
        <v>3208</v>
      </c>
      <c r="E1362" s="1">
        <v>500</v>
      </c>
      <c r="F1362" s="1">
        <v>4.5</v>
      </c>
      <c r="G1362" s="1">
        <v>500</v>
      </c>
      <c r="H1362" s="1" t="s">
        <v>3209</v>
      </c>
      <c r="I1362" s="1" t="s">
        <v>3210</v>
      </c>
      <c r="J1362" s="1">
        <v>85</v>
      </c>
      <c r="K1362" s="1" t="str">
        <f t="shared" si="63"/>
        <v>valid</v>
      </c>
      <c r="L1362" s="1" t="str">
        <f t="shared" si="64"/>
        <v>MID</v>
      </c>
      <c r="M1362" t="str">
        <f t="shared" si="65"/>
        <v>Continental</v>
      </c>
      <c r="N1362" s="1" t="str" cm="1">
        <f t="array" ref="N1362">_xlfn.IFS(
G1362&lt;=25,"Fast",
G1362&lt;=40,"Medium",
G1362&gt;40,"Slow"
)</f>
        <v>Slow</v>
      </c>
    </row>
    <row r="1363" spans="1:14" x14ac:dyDescent="0.3">
      <c r="A1363" s="1">
        <v>70761</v>
      </c>
      <c r="B1363" s="1" t="s">
        <v>3197</v>
      </c>
      <c r="C1363" s="1" t="s">
        <v>3052</v>
      </c>
      <c r="D1363" s="1" t="s">
        <v>3211</v>
      </c>
      <c r="E1363" s="1">
        <v>300</v>
      </c>
      <c r="F1363" s="1">
        <v>4.2</v>
      </c>
      <c r="G1363" s="1">
        <v>50</v>
      </c>
      <c r="H1363" s="1" t="s">
        <v>131</v>
      </c>
      <c r="I1363" s="1" t="s">
        <v>3212</v>
      </c>
      <c r="J1363" s="1">
        <v>39</v>
      </c>
      <c r="K1363" s="1" t="str">
        <f t="shared" si="63"/>
        <v>valid</v>
      </c>
      <c r="L1363" s="1" t="str">
        <f t="shared" si="64"/>
        <v>BUDGET</v>
      </c>
      <c r="M1363" t="str">
        <f t="shared" si="65"/>
        <v>North Indian</v>
      </c>
      <c r="N1363" s="1" t="str" cm="1">
        <f t="array" ref="N1363">_xlfn.IFS(
G1363&lt;=25,"Fast",
G1363&lt;=40,"Medium",
G1363&gt;40,"Slow"
)</f>
        <v>Slow</v>
      </c>
    </row>
    <row r="1364" spans="1:14" x14ac:dyDescent="0.3">
      <c r="A1364" s="1">
        <v>70846</v>
      </c>
      <c r="B1364" s="1" t="s">
        <v>114</v>
      </c>
      <c r="C1364" s="1" t="s">
        <v>115</v>
      </c>
      <c r="D1364" s="1" t="s">
        <v>3213</v>
      </c>
      <c r="E1364" s="1">
        <v>500</v>
      </c>
      <c r="F1364" s="1">
        <v>2.9</v>
      </c>
      <c r="G1364" s="1">
        <v>80</v>
      </c>
      <c r="H1364" s="1" t="s">
        <v>639</v>
      </c>
      <c r="I1364" s="1" t="s">
        <v>114</v>
      </c>
      <c r="J1364" s="1">
        <v>85</v>
      </c>
      <c r="K1364" s="1" t="str">
        <f t="shared" si="63"/>
        <v>valid</v>
      </c>
      <c r="L1364" s="1" t="str">
        <f t="shared" si="64"/>
        <v>MID</v>
      </c>
      <c r="M1364" t="str">
        <f t="shared" si="65"/>
        <v>Italian</v>
      </c>
      <c r="N1364" s="1" t="str" cm="1">
        <f t="array" ref="N1364">_xlfn.IFS(
G1364&lt;=25,"Fast",
G1364&lt;=40,"Medium",
G1364&gt;40,"Slow"
)</f>
        <v>Slow</v>
      </c>
    </row>
    <row r="1365" spans="1:14" x14ac:dyDescent="0.3">
      <c r="A1365" s="1">
        <v>70894</v>
      </c>
      <c r="B1365" s="1" t="s">
        <v>292</v>
      </c>
      <c r="C1365" s="1" t="s">
        <v>68</v>
      </c>
      <c r="D1365" s="1" t="s">
        <v>3214</v>
      </c>
      <c r="E1365" s="1">
        <v>200</v>
      </c>
      <c r="F1365" s="1">
        <v>4.2</v>
      </c>
      <c r="G1365" s="1">
        <v>100</v>
      </c>
      <c r="H1365" s="1" t="s">
        <v>278</v>
      </c>
      <c r="I1365" s="1" t="s">
        <v>3215</v>
      </c>
      <c r="J1365" s="1">
        <v>39</v>
      </c>
      <c r="K1365" s="1" t="str">
        <f t="shared" si="63"/>
        <v>valid</v>
      </c>
      <c r="L1365" s="1" t="str">
        <f t="shared" si="64"/>
        <v>BUDGET</v>
      </c>
      <c r="M1365" t="str">
        <f t="shared" si="65"/>
        <v>Chinese</v>
      </c>
      <c r="N1365" s="1" t="str" cm="1">
        <f t="array" ref="N1365">_xlfn.IFS(
G1365&lt;=25,"Fast",
G1365&lt;=40,"Medium",
G1365&gt;40,"Slow"
)</f>
        <v>Slow</v>
      </c>
    </row>
    <row r="1366" spans="1:14" x14ac:dyDescent="0.3">
      <c r="A1366" s="1">
        <v>70942</v>
      </c>
      <c r="B1366" s="1" t="s">
        <v>292</v>
      </c>
      <c r="C1366" s="1" t="s">
        <v>68</v>
      </c>
      <c r="D1366" s="1" t="s">
        <v>3216</v>
      </c>
      <c r="E1366" s="1">
        <v>250</v>
      </c>
      <c r="F1366" s="1">
        <v>4</v>
      </c>
      <c r="G1366" s="1">
        <v>500</v>
      </c>
      <c r="H1366" s="1" t="s">
        <v>278</v>
      </c>
      <c r="I1366" s="1" t="s">
        <v>2620</v>
      </c>
      <c r="J1366" s="1">
        <v>38</v>
      </c>
      <c r="K1366" s="1" t="str">
        <f t="shared" si="63"/>
        <v>valid</v>
      </c>
      <c r="L1366" s="1" t="str">
        <f t="shared" si="64"/>
        <v>BUDGET</v>
      </c>
      <c r="M1366" t="str">
        <f t="shared" si="65"/>
        <v>Chinese</v>
      </c>
      <c r="N1366" s="1" t="str" cm="1">
        <f t="array" ref="N1366">_xlfn.IFS(
G1366&lt;=25,"Fast",
G1366&lt;=40,"Medium",
G1366&gt;40,"Slow"
)</f>
        <v>Slow</v>
      </c>
    </row>
    <row r="1367" spans="1:14" x14ac:dyDescent="0.3">
      <c r="A1367" s="1">
        <v>71071</v>
      </c>
      <c r="B1367" s="1" t="s">
        <v>1845</v>
      </c>
      <c r="C1367" s="1" t="s">
        <v>383</v>
      </c>
      <c r="D1367" s="1" t="s">
        <v>3217</v>
      </c>
      <c r="E1367" s="1">
        <v>250</v>
      </c>
      <c r="F1367" s="1">
        <v>4</v>
      </c>
      <c r="G1367" s="1">
        <v>500</v>
      </c>
      <c r="H1367" s="1" t="s">
        <v>184</v>
      </c>
      <c r="I1367" s="1" t="s">
        <v>1845</v>
      </c>
      <c r="J1367" s="1">
        <v>34</v>
      </c>
      <c r="K1367" s="1" t="str">
        <f t="shared" si="63"/>
        <v>valid</v>
      </c>
      <c r="L1367" s="1" t="str">
        <f t="shared" si="64"/>
        <v>BUDGET</v>
      </c>
      <c r="M1367" t="str">
        <f t="shared" si="65"/>
        <v>Fast Food</v>
      </c>
      <c r="N1367" s="1" t="str" cm="1">
        <f t="array" ref="N1367">_xlfn.IFS(
G1367&lt;=25,"Fast",
G1367&lt;=40,"Medium",
G1367&gt;40,"Slow"
)</f>
        <v>Slow</v>
      </c>
    </row>
    <row r="1368" spans="1:14" x14ac:dyDescent="0.3">
      <c r="A1368" s="1">
        <v>71152</v>
      </c>
      <c r="B1368" s="1" t="s">
        <v>690</v>
      </c>
      <c r="C1368" s="1" t="s">
        <v>383</v>
      </c>
      <c r="D1368" s="1" t="s">
        <v>3218</v>
      </c>
      <c r="E1368" s="1">
        <v>400</v>
      </c>
      <c r="F1368" s="1">
        <v>4.3</v>
      </c>
      <c r="G1368" s="1">
        <v>50</v>
      </c>
      <c r="H1368" s="1" t="s">
        <v>131</v>
      </c>
      <c r="I1368" s="1" t="s">
        <v>3219</v>
      </c>
      <c r="J1368" s="1">
        <v>47</v>
      </c>
      <c r="K1368" s="1" t="str">
        <f t="shared" si="63"/>
        <v>valid</v>
      </c>
      <c r="L1368" s="1" t="str">
        <f t="shared" si="64"/>
        <v>MID</v>
      </c>
      <c r="M1368" t="str">
        <f t="shared" si="65"/>
        <v>North Indian</v>
      </c>
      <c r="N1368" s="1" t="str" cm="1">
        <f t="array" ref="N1368">_xlfn.IFS(
G1368&lt;=25,"Fast",
G1368&lt;=40,"Medium",
G1368&gt;40,"Slow"
)</f>
        <v>Slow</v>
      </c>
    </row>
    <row r="1369" spans="1:14" x14ac:dyDescent="0.3">
      <c r="A1369" s="1">
        <v>71260</v>
      </c>
      <c r="B1369" s="1" t="s">
        <v>3220</v>
      </c>
      <c r="C1369" s="1" t="s">
        <v>189</v>
      </c>
      <c r="D1369" s="1" t="s">
        <v>3221</v>
      </c>
      <c r="E1369" s="1">
        <v>250</v>
      </c>
      <c r="F1369" s="1">
        <v>3.5</v>
      </c>
      <c r="G1369" s="1">
        <v>1000</v>
      </c>
      <c r="H1369" s="1" t="s">
        <v>2205</v>
      </c>
      <c r="I1369" s="1" t="s">
        <v>3222</v>
      </c>
      <c r="J1369" s="1">
        <v>35</v>
      </c>
      <c r="K1369" s="1" t="str">
        <f t="shared" si="63"/>
        <v>valid</v>
      </c>
      <c r="L1369" s="1" t="str">
        <f t="shared" si="64"/>
        <v>BUDGET</v>
      </c>
      <c r="M1369" t="str">
        <f t="shared" si="65"/>
        <v>Biryani</v>
      </c>
      <c r="N1369" s="1" t="str" cm="1">
        <f t="array" ref="N1369">_xlfn.IFS(
G1369&lt;=25,"Fast",
G1369&lt;=40,"Medium",
G1369&gt;40,"Slow"
)</f>
        <v>Slow</v>
      </c>
    </row>
    <row r="1370" spans="1:14" x14ac:dyDescent="0.3">
      <c r="A1370" s="1">
        <v>71267</v>
      </c>
      <c r="B1370" s="1" t="s">
        <v>189</v>
      </c>
      <c r="C1370" s="1" t="s">
        <v>189</v>
      </c>
      <c r="D1370" s="1" t="s">
        <v>3223</v>
      </c>
      <c r="E1370" s="1">
        <v>250</v>
      </c>
      <c r="F1370" s="1">
        <v>4.2</v>
      </c>
      <c r="G1370" s="1">
        <v>500</v>
      </c>
      <c r="H1370" s="1" t="s">
        <v>19</v>
      </c>
      <c r="I1370" s="1" t="s">
        <v>196</v>
      </c>
      <c r="J1370" s="1">
        <v>38</v>
      </c>
      <c r="K1370" s="1" t="str">
        <f t="shared" si="63"/>
        <v>valid</v>
      </c>
      <c r="L1370" s="1" t="str">
        <f t="shared" si="64"/>
        <v>BUDGET</v>
      </c>
      <c r="M1370" t="str">
        <f t="shared" si="65"/>
        <v>Chinese</v>
      </c>
      <c r="N1370" s="1" t="str" cm="1">
        <f t="array" ref="N1370">_xlfn.IFS(
G1370&lt;=25,"Fast",
G1370&lt;=40,"Medium",
G1370&gt;40,"Slow"
)</f>
        <v>Slow</v>
      </c>
    </row>
    <row r="1371" spans="1:14" x14ac:dyDescent="0.3">
      <c r="A1371" s="1">
        <v>71328</v>
      </c>
      <c r="B1371" s="1" t="s">
        <v>3179</v>
      </c>
      <c r="C1371" s="1" t="s">
        <v>3052</v>
      </c>
      <c r="D1371" s="1" t="s">
        <v>3224</v>
      </c>
      <c r="E1371" s="1">
        <v>250</v>
      </c>
      <c r="F1371" s="1">
        <v>2.9</v>
      </c>
      <c r="G1371" s="1">
        <v>80</v>
      </c>
      <c r="H1371" s="1" t="s">
        <v>3225</v>
      </c>
      <c r="I1371" s="1" t="s">
        <v>3226</v>
      </c>
      <c r="J1371" s="1">
        <v>44</v>
      </c>
      <c r="K1371" s="1" t="str">
        <f t="shared" si="63"/>
        <v>valid</v>
      </c>
      <c r="L1371" s="1" t="str">
        <f t="shared" si="64"/>
        <v>BUDGET</v>
      </c>
      <c r="M1371" t="str">
        <f t="shared" si="65"/>
        <v>Punjabi</v>
      </c>
      <c r="N1371" s="1" t="str" cm="1">
        <f t="array" ref="N1371">_xlfn.IFS(
G1371&lt;=25,"Fast",
G1371&lt;=40,"Medium",
G1371&gt;40,"Slow"
)</f>
        <v>Slow</v>
      </c>
    </row>
    <row r="1372" spans="1:14" x14ac:dyDescent="0.3">
      <c r="A1372" s="1">
        <v>71359</v>
      </c>
      <c r="B1372" s="1" t="s">
        <v>3227</v>
      </c>
      <c r="C1372" s="1" t="s">
        <v>3052</v>
      </c>
      <c r="D1372" s="1" t="s">
        <v>3228</v>
      </c>
      <c r="E1372" s="1">
        <v>600</v>
      </c>
      <c r="F1372" s="1">
        <v>4.3</v>
      </c>
      <c r="G1372" s="1">
        <v>20</v>
      </c>
      <c r="H1372" s="1" t="s">
        <v>3229</v>
      </c>
      <c r="I1372" s="1" t="s">
        <v>3230</v>
      </c>
      <c r="J1372" s="1">
        <v>53</v>
      </c>
      <c r="K1372" s="1" t="str">
        <f t="shared" si="63"/>
        <v>valid</v>
      </c>
      <c r="L1372" s="1" t="str">
        <f t="shared" si="64"/>
        <v>MID</v>
      </c>
      <c r="M1372" t="str">
        <f t="shared" si="65"/>
        <v>Punjabi</v>
      </c>
      <c r="N1372" s="1" t="str" cm="1">
        <f t="array" ref="N1372">_xlfn.IFS(
G1372&lt;=25,"Fast",
G1372&lt;=40,"Medium",
G1372&gt;40,"Slow"
)</f>
        <v>Fast</v>
      </c>
    </row>
    <row r="1373" spans="1:14" x14ac:dyDescent="0.3">
      <c r="A1373" s="1">
        <v>71361</v>
      </c>
      <c r="B1373" s="1" t="s">
        <v>1075</v>
      </c>
      <c r="C1373" s="1" t="s">
        <v>463</v>
      </c>
      <c r="D1373" s="1" t="s">
        <v>3231</v>
      </c>
      <c r="E1373" s="1">
        <v>300</v>
      </c>
      <c r="F1373" s="1">
        <v>4.0999999999999996</v>
      </c>
      <c r="G1373" s="1">
        <v>500</v>
      </c>
      <c r="H1373" s="1" t="s">
        <v>3232</v>
      </c>
      <c r="I1373" s="1" t="s">
        <v>2502</v>
      </c>
      <c r="J1373" s="1">
        <v>31</v>
      </c>
      <c r="K1373" s="1" t="str">
        <f t="shared" si="63"/>
        <v>valid</v>
      </c>
      <c r="L1373" s="1" t="str">
        <f t="shared" si="64"/>
        <v>BUDGET</v>
      </c>
      <c r="M1373" t="str">
        <f t="shared" si="65"/>
        <v>South Indian</v>
      </c>
      <c r="N1373" s="1" t="str" cm="1">
        <f t="array" ref="N1373">_xlfn.IFS(
G1373&lt;=25,"Fast",
G1373&lt;=40,"Medium",
G1373&gt;40,"Slow"
)</f>
        <v>Slow</v>
      </c>
    </row>
    <row r="1374" spans="1:14" x14ac:dyDescent="0.3">
      <c r="A1374" s="1">
        <v>71392</v>
      </c>
      <c r="B1374" s="1" t="s">
        <v>690</v>
      </c>
      <c r="C1374" s="1" t="s">
        <v>383</v>
      </c>
      <c r="D1374" s="1" t="s">
        <v>3233</v>
      </c>
      <c r="E1374" s="1">
        <v>300</v>
      </c>
      <c r="F1374" s="1">
        <v>4.2</v>
      </c>
      <c r="G1374" s="1">
        <v>100</v>
      </c>
      <c r="H1374" s="1" t="s">
        <v>2358</v>
      </c>
      <c r="I1374" s="1" t="s">
        <v>686</v>
      </c>
      <c r="J1374" s="1">
        <v>53</v>
      </c>
      <c r="K1374" s="1" t="str">
        <f t="shared" si="63"/>
        <v>valid</v>
      </c>
      <c r="L1374" s="1" t="str">
        <f t="shared" si="64"/>
        <v>BUDGET</v>
      </c>
      <c r="M1374" t="str">
        <f t="shared" si="65"/>
        <v>Indian</v>
      </c>
      <c r="N1374" s="1" t="str" cm="1">
        <f t="array" ref="N1374">_xlfn.IFS(
G1374&lt;=25,"Fast",
G1374&lt;=40,"Medium",
G1374&gt;40,"Slow"
)</f>
        <v>Slow</v>
      </c>
    </row>
    <row r="1375" spans="1:14" x14ac:dyDescent="0.3">
      <c r="A1375" s="1">
        <v>71591</v>
      </c>
      <c r="B1375" s="1" t="s">
        <v>83</v>
      </c>
      <c r="C1375" s="1" t="s">
        <v>68</v>
      </c>
      <c r="D1375" s="1" t="s">
        <v>3234</v>
      </c>
      <c r="E1375" s="1">
        <v>250</v>
      </c>
      <c r="F1375" s="1">
        <v>4</v>
      </c>
      <c r="G1375" s="1">
        <v>100</v>
      </c>
      <c r="H1375" s="1" t="s">
        <v>3235</v>
      </c>
      <c r="I1375" s="1" t="s">
        <v>3236</v>
      </c>
      <c r="J1375" s="1">
        <v>75</v>
      </c>
      <c r="K1375" s="1" t="str">
        <f t="shared" si="63"/>
        <v>valid</v>
      </c>
      <c r="L1375" s="1" t="str">
        <f t="shared" si="64"/>
        <v>BUDGET</v>
      </c>
      <c r="M1375" t="str">
        <f t="shared" si="65"/>
        <v>Fast Food  Beverages</v>
      </c>
      <c r="N1375" s="1" t="str" cm="1">
        <f t="array" ref="N1375">_xlfn.IFS(
G1375&lt;=25,"Fast",
G1375&lt;=40,"Medium",
G1375&gt;40,"Slow"
)</f>
        <v>Slow</v>
      </c>
    </row>
    <row r="1376" spans="1:14" x14ac:dyDescent="0.3">
      <c r="A1376" s="1">
        <v>71596</v>
      </c>
      <c r="B1376" s="1" t="s">
        <v>272</v>
      </c>
      <c r="C1376" s="1" t="s">
        <v>68</v>
      </c>
      <c r="D1376" s="1" t="s">
        <v>3237</v>
      </c>
      <c r="E1376" s="1">
        <v>300</v>
      </c>
      <c r="F1376" s="1">
        <v>4.5</v>
      </c>
      <c r="G1376" s="1">
        <v>50</v>
      </c>
      <c r="H1376" s="1" t="s">
        <v>3238</v>
      </c>
      <c r="I1376" s="1" t="s">
        <v>3239</v>
      </c>
      <c r="J1376" s="1">
        <v>68</v>
      </c>
      <c r="K1376" s="1" t="str">
        <f t="shared" si="63"/>
        <v>valid</v>
      </c>
      <c r="L1376" s="1" t="str">
        <f t="shared" si="64"/>
        <v>BUDGET</v>
      </c>
      <c r="M1376" t="str">
        <f t="shared" si="65"/>
        <v>Beverages  Fast Food</v>
      </c>
      <c r="N1376" s="1" t="str" cm="1">
        <f t="array" ref="N1376">_xlfn.IFS(
G1376&lt;=25,"Fast",
G1376&lt;=40,"Medium",
G1376&gt;40,"Slow"
)</f>
        <v>Slow</v>
      </c>
    </row>
    <row r="1377" spans="1:14" x14ac:dyDescent="0.3">
      <c r="A1377" s="1">
        <v>71645</v>
      </c>
      <c r="B1377" s="1" t="s">
        <v>1654</v>
      </c>
      <c r="C1377" s="1" t="s">
        <v>68</v>
      </c>
      <c r="D1377" s="1" t="s">
        <v>3240</v>
      </c>
      <c r="E1377" s="1">
        <v>300</v>
      </c>
      <c r="F1377" s="1">
        <v>4.3</v>
      </c>
      <c r="G1377" s="1">
        <v>500</v>
      </c>
      <c r="H1377" s="1" t="s">
        <v>3241</v>
      </c>
      <c r="I1377" s="1" t="s">
        <v>3242</v>
      </c>
      <c r="J1377" s="1">
        <v>43</v>
      </c>
      <c r="K1377" s="1" t="str">
        <f t="shared" si="63"/>
        <v>valid</v>
      </c>
      <c r="L1377" s="1" t="str">
        <f t="shared" si="64"/>
        <v>BUDGET</v>
      </c>
      <c r="M1377" t="str">
        <f t="shared" si="65"/>
        <v>Biryani</v>
      </c>
      <c r="N1377" s="1" t="str" cm="1">
        <f t="array" ref="N1377">_xlfn.IFS(
G1377&lt;=25,"Fast",
G1377&lt;=40,"Medium",
G1377&gt;40,"Slow"
)</f>
        <v>Slow</v>
      </c>
    </row>
    <row r="1378" spans="1:14" x14ac:dyDescent="0.3">
      <c r="A1378" s="1">
        <v>72003</v>
      </c>
      <c r="B1378" s="1" t="s">
        <v>459</v>
      </c>
      <c r="C1378" s="1" t="s">
        <v>91</v>
      </c>
      <c r="D1378" s="1" t="s">
        <v>3243</v>
      </c>
      <c r="E1378" s="1">
        <v>2000</v>
      </c>
      <c r="F1378" s="1">
        <v>2.9</v>
      </c>
      <c r="G1378" s="1">
        <v>80</v>
      </c>
      <c r="H1378" s="1" t="s">
        <v>3244</v>
      </c>
      <c r="I1378" s="1" t="s">
        <v>1274</v>
      </c>
      <c r="J1378" s="1">
        <v>48</v>
      </c>
      <c r="K1378" s="1" t="str">
        <f t="shared" si="63"/>
        <v>valid</v>
      </c>
      <c r="L1378" s="1" t="str">
        <f t="shared" si="64"/>
        <v>PREMIUM</v>
      </c>
      <c r="M1378" t="str">
        <f t="shared" si="65"/>
        <v>Asian</v>
      </c>
      <c r="N1378" s="1" t="str" cm="1">
        <f t="array" ref="N1378">_xlfn.IFS(
G1378&lt;=25,"Fast",
G1378&lt;=40,"Medium",
G1378&gt;40,"Slow"
)</f>
        <v>Slow</v>
      </c>
    </row>
    <row r="1379" spans="1:14" x14ac:dyDescent="0.3">
      <c r="A1379" s="1">
        <v>72156</v>
      </c>
      <c r="B1379" s="1" t="s">
        <v>839</v>
      </c>
      <c r="C1379" s="1" t="s">
        <v>115</v>
      </c>
      <c r="D1379" s="1" t="s">
        <v>3245</v>
      </c>
      <c r="E1379" s="1">
        <v>500</v>
      </c>
      <c r="F1379" s="1">
        <v>4.3</v>
      </c>
      <c r="G1379" s="1">
        <v>100</v>
      </c>
      <c r="H1379" s="1" t="s">
        <v>2144</v>
      </c>
      <c r="I1379" s="1" t="s">
        <v>1434</v>
      </c>
      <c r="J1379" s="1">
        <v>70</v>
      </c>
      <c r="K1379" s="1" t="str">
        <f t="shared" si="63"/>
        <v>valid</v>
      </c>
      <c r="L1379" s="1" t="str">
        <f t="shared" si="64"/>
        <v>MID</v>
      </c>
      <c r="M1379" t="str">
        <f t="shared" si="65"/>
        <v>North Indian</v>
      </c>
      <c r="N1379" s="1" t="str" cm="1">
        <f t="array" ref="N1379">_xlfn.IFS(
G1379&lt;=25,"Fast",
G1379&lt;=40,"Medium",
G1379&gt;40,"Slow"
)</f>
        <v>Slow</v>
      </c>
    </row>
    <row r="1380" spans="1:14" x14ac:dyDescent="0.3">
      <c r="A1380" s="1">
        <v>72165</v>
      </c>
      <c r="B1380" s="1" t="s">
        <v>276</v>
      </c>
      <c r="C1380" s="1" t="s">
        <v>115</v>
      </c>
      <c r="D1380" s="1" t="s">
        <v>3246</v>
      </c>
      <c r="E1380" s="1">
        <v>500</v>
      </c>
      <c r="F1380" s="1">
        <v>2.9</v>
      </c>
      <c r="G1380" s="1">
        <v>80</v>
      </c>
      <c r="H1380" s="1" t="s">
        <v>45</v>
      </c>
      <c r="I1380" s="1" t="s">
        <v>276</v>
      </c>
      <c r="J1380" s="1">
        <v>58</v>
      </c>
      <c r="K1380" s="1" t="str">
        <f t="shared" si="63"/>
        <v>valid</v>
      </c>
      <c r="L1380" s="1" t="str">
        <f t="shared" si="64"/>
        <v>MID</v>
      </c>
      <c r="M1380" t="str">
        <f t="shared" si="65"/>
        <v>North Indian</v>
      </c>
      <c r="N1380" s="1" t="str" cm="1">
        <f t="array" ref="N1380">_xlfn.IFS(
G1380&lt;=25,"Fast",
G1380&lt;=40,"Medium",
G1380&gt;40,"Slow"
)</f>
        <v>Slow</v>
      </c>
    </row>
    <row r="1381" spans="1:14" x14ac:dyDescent="0.3">
      <c r="A1381" s="1">
        <v>72236</v>
      </c>
      <c r="B1381" s="1" t="s">
        <v>462</v>
      </c>
      <c r="C1381" s="1" t="s">
        <v>463</v>
      </c>
      <c r="D1381" s="1" t="s">
        <v>3247</v>
      </c>
      <c r="E1381" s="1">
        <v>700</v>
      </c>
      <c r="F1381" s="1">
        <v>4.3</v>
      </c>
      <c r="G1381" s="1">
        <v>50</v>
      </c>
      <c r="H1381" s="1" t="s">
        <v>3248</v>
      </c>
      <c r="I1381" s="1" t="s">
        <v>537</v>
      </c>
      <c r="J1381" s="1">
        <v>63</v>
      </c>
      <c r="K1381" s="1" t="str">
        <f t="shared" si="63"/>
        <v>valid</v>
      </c>
      <c r="L1381" s="1" t="str">
        <f t="shared" si="64"/>
        <v>PREMIUM</v>
      </c>
      <c r="M1381" t="str">
        <f t="shared" si="65"/>
        <v>Cafe</v>
      </c>
      <c r="N1381" s="1" t="str" cm="1">
        <f t="array" ref="N1381">_xlfn.IFS(
G1381&lt;=25,"Fast",
G1381&lt;=40,"Medium",
G1381&gt;40,"Slow"
)</f>
        <v>Slow</v>
      </c>
    </row>
    <row r="1382" spans="1:14" x14ac:dyDescent="0.3">
      <c r="A1382" s="1">
        <v>72264</v>
      </c>
      <c r="B1382" s="1" t="s">
        <v>864</v>
      </c>
      <c r="C1382" s="1" t="s">
        <v>91</v>
      </c>
      <c r="D1382" s="1" t="s">
        <v>3249</v>
      </c>
      <c r="E1382" s="1">
        <v>700</v>
      </c>
      <c r="F1382" s="1">
        <v>4.3</v>
      </c>
      <c r="G1382" s="1">
        <v>1000</v>
      </c>
      <c r="H1382" s="1" t="s">
        <v>1068</v>
      </c>
      <c r="I1382" s="1" t="s">
        <v>864</v>
      </c>
      <c r="J1382" s="1">
        <v>54</v>
      </c>
      <c r="K1382" s="1" t="str">
        <f t="shared" si="63"/>
        <v>valid</v>
      </c>
      <c r="L1382" s="1" t="str">
        <f t="shared" si="64"/>
        <v>PREMIUM</v>
      </c>
      <c r="M1382" t="str">
        <f t="shared" si="65"/>
        <v>Indian</v>
      </c>
      <c r="N1382" s="1" t="str" cm="1">
        <f t="array" ref="N1382">_xlfn.IFS(
G1382&lt;=25,"Fast",
G1382&lt;=40,"Medium",
G1382&gt;40,"Slow"
)</f>
        <v>Slow</v>
      </c>
    </row>
    <row r="1383" spans="1:14" x14ac:dyDescent="0.3">
      <c r="A1383" s="1">
        <v>72566</v>
      </c>
      <c r="B1383" s="1" t="s">
        <v>3250</v>
      </c>
      <c r="C1383" s="1" t="s">
        <v>68</v>
      </c>
      <c r="D1383" s="1" t="s">
        <v>3251</v>
      </c>
      <c r="E1383" s="1">
        <v>200</v>
      </c>
      <c r="F1383" s="1">
        <v>4.0999999999999996</v>
      </c>
      <c r="G1383" s="1">
        <v>20</v>
      </c>
      <c r="H1383" s="1" t="s">
        <v>617</v>
      </c>
      <c r="I1383" s="1" t="s">
        <v>3252</v>
      </c>
      <c r="J1383" s="1">
        <v>67</v>
      </c>
      <c r="K1383" s="1" t="str">
        <f t="shared" si="63"/>
        <v>valid</v>
      </c>
      <c r="L1383" s="1" t="str">
        <f t="shared" si="64"/>
        <v>BUDGET</v>
      </c>
      <c r="M1383" t="str">
        <f t="shared" si="65"/>
        <v>Bakery</v>
      </c>
      <c r="N1383" s="1" t="str" cm="1">
        <f t="array" ref="N1383">_xlfn.IFS(
G1383&lt;=25,"Fast",
G1383&lt;=40,"Medium",
G1383&gt;40,"Slow"
)</f>
        <v>Fast</v>
      </c>
    </row>
    <row r="1384" spans="1:14" x14ac:dyDescent="0.3">
      <c r="A1384" s="1">
        <v>72605</v>
      </c>
      <c r="B1384" s="1" t="s">
        <v>3057</v>
      </c>
      <c r="C1384" s="1" t="s">
        <v>3052</v>
      </c>
      <c r="D1384" s="1" t="s">
        <v>709</v>
      </c>
      <c r="E1384" s="1">
        <v>350</v>
      </c>
      <c r="F1384" s="1">
        <v>3.7</v>
      </c>
      <c r="G1384" s="1">
        <v>100</v>
      </c>
      <c r="H1384" s="1" t="s">
        <v>710</v>
      </c>
      <c r="I1384" s="1" t="s">
        <v>3058</v>
      </c>
      <c r="J1384" s="1">
        <v>40</v>
      </c>
      <c r="K1384" s="1" t="str">
        <f t="shared" si="63"/>
        <v>valid</v>
      </c>
      <c r="L1384" s="1" t="str">
        <f t="shared" si="64"/>
        <v>MID</v>
      </c>
      <c r="M1384" t="str">
        <f t="shared" si="65"/>
        <v>Pizzas</v>
      </c>
      <c r="N1384" s="1" t="str" cm="1">
        <f t="array" ref="N1384">_xlfn.IFS(
G1384&lt;=25,"Fast",
G1384&lt;=40,"Medium",
G1384&gt;40,"Slow"
)</f>
        <v>Slow</v>
      </c>
    </row>
    <row r="1385" spans="1:14" x14ac:dyDescent="0.3">
      <c r="A1385" s="1">
        <v>72625</v>
      </c>
      <c r="B1385" s="1" t="s">
        <v>1784</v>
      </c>
      <c r="C1385" s="1" t="s">
        <v>463</v>
      </c>
      <c r="D1385" s="1" t="s">
        <v>3253</v>
      </c>
      <c r="E1385" s="1">
        <v>500</v>
      </c>
      <c r="F1385" s="1">
        <v>4.5</v>
      </c>
      <c r="G1385" s="1">
        <v>500</v>
      </c>
      <c r="H1385" s="1" t="s">
        <v>3254</v>
      </c>
      <c r="I1385" s="1" t="s">
        <v>3255</v>
      </c>
      <c r="J1385" s="1">
        <v>68</v>
      </c>
      <c r="K1385" s="1" t="str">
        <f t="shared" si="63"/>
        <v>valid</v>
      </c>
      <c r="L1385" s="1" t="str">
        <f t="shared" si="64"/>
        <v>MID</v>
      </c>
      <c r="M1385" t="str">
        <f t="shared" si="65"/>
        <v>Salads</v>
      </c>
      <c r="N1385" s="1" t="str" cm="1">
        <f t="array" ref="N1385">_xlfn.IFS(
G1385&lt;=25,"Fast",
G1385&lt;=40,"Medium",
G1385&gt;40,"Slow"
)</f>
        <v>Slow</v>
      </c>
    </row>
    <row r="1386" spans="1:14" x14ac:dyDescent="0.3">
      <c r="A1386" s="1">
        <v>72637</v>
      </c>
      <c r="B1386" s="1" t="s">
        <v>2092</v>
      </c>
      <c r="C1386" s="1" t="s">
        <v>2068</v>
      </c>
      <c r="D1386" s="1" t="s">
        <v>2009</v>
      </c>
      <c r="E1386" s="1">
        <v>250</v>
      </c>
      <c r="F1386" s="1">
        <v>4.3</v>
      </c>
      <c r="G1386" s="1">
        <v>20</v>
      </c>
      <c r="H1386" s="1" t="s">
        <v>2010</v>
      </c>
      <c r="I1386" s="1" t="s">
        <v>3256</v>
      </c>
      <c r="J1386" s="1">
        <v>39</v>
      </c>
      <c r="K1386" s="1" t="str">
        <f t="shared" si="63"/>
        <v>valid</v>
      </c>
      <c r="L1386" s="1" t="str">
        <f t="shared" si="64"/>
        <v>BUDGET</v>
      </c>
      <c r="M1386" t="str">
        <f t="shared" si="65"/>
        <v>Healthy Food</v>
      </c>
      <c r="N1386" s="1" t="str" cm="1">
        <f t="array" ref="N1386">_xlfn.IFS(
G1386&lt;=25,"Fast",
G1386&lt;=40,"Medium",
G1386&gt;40,"Slow"
)</f>
        <v>Fast</v>
      </c>
    </row>
    <row r="1387" spans="1:14" x14ac:dyDescent="0.3">
      <c r="A1387" s="1">
        <v>72650</v>
      </c>
      <c r="B1387" s="1" t="s">
        <v>2092</v>
      </c>
      <c r="C1387" s="1" t="s">
        <v>2068</v>
      </c>
      <c r="D1387" s="1" t="s">
        <v>3257</v>
      </c>
      <c r="E1387" s="1">
        <v>900</v>
      </c>
      <c r="F1387" s="1">
        <v>4.3</v>
      </c>
      <c r="G1387" s="1">
        <v>100</v>
      </c>
      <c r="H1387" s="1" t="s">
        <v>3258</v>
      </c>
      <c r="I1387" s="1" t="s">
        <v>2092</v>
      </c>
      <c r="J1387" s="1">
        <v>49</v>
      </c>
      <c r="K1387" s="1" t="str">
        <f t="shared" si="63"/>
        <v>valid</v>
      </c>
      <c r="L1387" s="1" t="str">
        <f t="shared" si="64"/>
        <v>PREMIUM</v>
      </c>
      <c r="M1387" t="str">
        <f t="shared" si="65"/>
        <v>Continental</v>
      </c>
      <c r="N1387" s="1" t="str" cm="1">
        <f t="array" ref="N1387">_xlfn.IFS(
G1387&lt;=25,"Fast",
G1387&lt;=40,"Medium",
G1387&gt;40,"Slow"
)</f>
        <v>Slow</v>
      </c>
    </row>
    <row r="1388" spans="1:14" x14ac:dyDescent="0.3">
      <c r="A1388" s="1">
        <v>72893</v>
      </c>
      <c r="B1388" s="1" t="s">
        <v>276</v>
      </c>
      <c r="C1388" s="1" t="s">
        <v>115</v>
      </c>
      <c r="D1388" s="1" t="s">
        <v>3259</v>
      </c>
      <c r="E1388" s="1">
        <v>400</v>
      </c>
      <c r="F1388" s="1">
        <v>4.5</v>
      </c>
      <c r="G1388" s="1">
        <v>100</v>
      </c>
      <c r="H1388" s="1" t="s">
        <v>740</v>
      </c>
      <c r="I1388" s="1" t="s">
        <v>276</v>
      </c>
      <c r="J1388" s="1">
        <v>51</v>
      </c>
      <c r="K1388" s="1" t="str">
        <f t="shared" si="63"/>
        <v>valid</v>
      </c>
      <c r="L1388" s="1" t="str">
        <f t="shared" si="64"/>
        <v>MID</v>
      </c>
      <c r="M1388" t="str">
        <f t="shared" si="65"/>
        <v>Bakery</v>
      </c>
      <c r="N1388" s="1" t="str" cm="1">
        <f t="array" ref="N1388">_xlfn.IFS(
G1388&lt;=25,"Fast",
G1388&lt;=40,"Medium",
G1388&gt;40,"Slow"
)</f>
        <v>Slow</v>
      </c>
    </row>
    <row r="1389" spans="1:14" x14ac:dyDescent="0.3">
      <c r="A1389" s="1">
        <v>72959</v>
      </c>
      <c r="B1389" s="1" t="s">
        <v>3037</v>
      </c>
      <c r="C1389" s="1" t="s">
        <v>2068</v>
      </c>
      <c r="D1389" s="1" t="s">
        <v>3260</v>
      </c>
      <c r="E1389" s="1">
        <v>1500</v>
      </c>
      <c r="F1389" s="1">
        <v>2.9</v>
      </c>
      <c r="G1389" s="1">
        <v>80</v>
      </c>
      <c r="H1389" s="1" t="s">
        <v>3261</v>
      </c>
      <c r="I1389" s="1" t="s">
        <v>3037</v>
      </c>
      <c r="J1389" s="1">
        <v>39</v>
      </c>
      <c r="K1389" s="1" t="str">
        <f t="shared" si="63"/>
        <v>valid</v>
      </c>
      <c r="L1389" s="1" t="str">
        <f t="shared" si="64"/>
        <v>PREMIUM</v>
      </c>
      <c r="M1389" t="str">
        <f t="shared" si="65"/>
        <v>Gujarati</v>
      </c>
      <c r="N1389" s="1" t="str" cm="1">
        <f t="array" ref="N1389">_xlfn.IFS(
G1389&lt;=25,"Fast",
G1389&lt;=40,"Medium",
G1389&gt;40,"Slow"
)</f>
        <v>Slow</v>
      </c>
    </row>
    <row r="1390" spans="1:14" x14ac:dyDescent="0.3">
      <c r="A1390" s="1">
        <v>73475</v>
      </c>
      <c r="B1390" s="1" t="s">
        <v>2332</v>
      </c>
      <c r="C1390" s="1" t="s">
        <v>463</v>
      </c>
      <c r="D1390" s="1" t="s">
        <v>3262</v>
      </c>
      <c r="E1390" s="1">
        <v>200</v>
      </c>
      <c r="F1390" s="1">
        <v>3.5</v>
      </c>
      <c r="G1390" s="1">
        <v>20</v>
      </c>
      <c r="H1390" s="1" t="s">
        <v>486</v>
      </c>
      <c r="I1390" s="1" t="s">
        <v>3263</v>
      </c>
      <c r="J1390" s="1">
        <v>45</v>
      </c>
      <c r="K1390" s="1" t="str">
        <f t="shared" si="63"/>
        <v>valid</v>
      </c>
      <c r="L1390" s="1" t="str">
        <f t="shared" si="64"/>
        <v>BUDGET</v>
      </c>
      <c r="M1390" t="str">
        <f t="shared" si="65"/>
        <v>Snacks</v>
      </c>
      <c r="N1390" s="1" t="str" cm="1">
        <f t="array" ref="N1390">_xlfn.IFS(
G1390&lt;=25,"Fast",
G1390&lt;=40,"Medium",
G1390&gt;40,"Slow"
)</f>
        <v>Fast</v>
      </c>
    </row>
    <row r="1391" spans="1:14" x14ac:dyDescent="0.3">
      <c r="A1391" s="1">
        <v>73574</v>
      </c>
      <c r="B1391" s="1" t="s">
        <v>1002</v>
      </c>
      <c r="C1391" s="1" t="s">
        <v>463</v>
      </c>
      <c r="D1391" s="1" t="s">
        <v>3264</v>
      </c>
      <c r="E1391" s="1">
        <v>200</v>
      </c>
      <c r="F1391" s="1">
        <v>4.5999999999999996</v>
      </c>
      <c r="G1391" s="1">
        <v>20</v>
      </c>
      <c r="H1391" s="1" t="s">
        <v>1193</v>
      </c>
      <c r="I1391" s="1" t="s">
        <v>1002</v>
      </c>
      <c r="J1391" s="1">
        <v>37</v>
      </c>
      <c r="K1391" s="1" t="str">
        <f t="shared" si="63"/>
        <v>valid</v>
      </c>
      <c r="L1391" s="1" t="str">
        <f t="shared" si="64"/>
        <v>BUDGET</v>
      </c>
      <c r="M1391" t="str">
        <f t="shared" si="65"/>
        <v>Desserts</v>
      </c>
      <c r="N1391" s="1" t="str" cm="1">
        <f t="array" ref="N1391">_xlfn.IFS(
G1391&lt;=25,"Fast",
G1391&lt;=40,"Medium",
G1391&gt;40,"Slow"
)</f>
        <v>Fast</v>
      </c>
    </row>
    <row r="1392" spans="1:14" x14ac:dyDescent="0.3">
      <c r="A1392" s="1">
        <v>73603</v>
      </c>
      <c r="B1392" s="1" t="s">
        <v>864</v>
      </c>
      <c r="C1392" s="1" t="s">
        <v>91</v>
      </c>
      <c r="D1392" s="1" t="s">
        <v>3265</v>
      </c>
      <c r="E1392" s="1">
        <v>600</v>
      </c>
      <c r="F1392" s="1">
        <v>4.2</v>
      </c>
      <c r="G1392" s="1">
        <v>100</v>
      </c>
      <c r="H1392" s="1" t="s">
        <v>3266</v>
      </c>
      <c r="I1392" s="1" t="s">
        <v>864</v>
      </c>
      <c r="J1392" s="1">
        <v>51</v>
      </c>
      <c r="K1392" s="1" t="str">
        <f t="shared" si="63"/>
        <v>valid</v>
      </c>
      <c r="L1392" s="1" t="str">
        <f t="shared" si="64"/>
        <v>MID</v>
      </c>
      <c r="M1392" t="str">
        <f t="shared" si="65"/>
        <v>North Indian</v>
      </c>
      <c r="N1392" s="1" t="str" cm="1">
        <f t="array" ref="N1392">_xlfn.IFS(
G1392&lt;=25,"Fast",
G1392&lt;=40,"Medium",
G1392&gt;40,"Slow"
)</f>
        <v>Slow</v>
      </c>
    </row>
    <row r="1393" spans="1:14" x14ac:dyDescent="0.3">
      <c r="A1393" s="1">
        <v>73619</v>
      </c>
      <c r="B1393" s="1" t="s">
        <v>3267</v>
      </c>
      <c r="C1393" s="1" t="s">
        <v>115</v>
      </c>
      <c r="D1393" s="1" t="s">
        <v>3268</v>
      </c>
      <c r="E1393" s="1">
        <v>550</v>
      </c>
      <c r="F1393" s="1">
        <v>4.0999999999999996</v>
      </c>
      <c r="G1393" s="1">
        <v>100</v>
      </c>
      <c r="H1393" s="1" t="s">
        <v>45</v>
      </c>
      <c r="I1393" s="1" t="s">
        <v>3269</v>
      </c>
      <c r="J1393" s="1">
        <v>59</v>
      </c>
      <c r="K1393" s="1" t="str">
        <f t="shared" si="63"/>
        <v>valid</v>
      </c>
      <c r="L1393" s="1" t="str">
        <f t="shared" si="64"/>
        <v>MID</v>
      </c>
      <c r="M1393" t="str">
        <f t="shared" si="65"/>
        <v>North Indian</v>
      </c>
      <c r="N1393" s="1" t="str" cm="1">
        <f t="array" ref="N1393">_xlfn.IFS(
G1393&lt;=25,"Fast",
G1393&lt;=40,"Medium",
G1393&gt;40,"Slow"
)</f>
        <v>Slow</v>
      </c>
    </row>
    <row r="1394" spans="1:14" x14ac:dyDescent="0.3">
      <c r="A1394" s="1">
        <v>73662</v>
      </c>
      <c r="B1394" s="1" t="s">
        <v>1105</v>
      </c>
      <c r="C1394" s="1" t="s">
        <v>463</v>
      </c>
      <c r="D1394" s="1" t="s">
        <v>3270</v>
      </c>
      <c r="E1394" s="1">
        <v>0</v>
      </c>
      <c r="F1394" s="1">
        <v>2.9</v>
      </c>
      <c r="G1394" s="1">
        <v>80</v>
      </c>
      <c r="H1394" s="1" t="s">
        <v>3271</v>
      </c>
      <c r="I1394" s="1" t="s">
        <v>3272</v>
      </c>
      <c r="J1394" s="1">
        <v>64</v>
      </c>
      <c r="K1394" s="1" t="str">
        <f t="shared" si="63"/>
        <v>outlier</v>
      </c>
      <c r="L1394" s="1" t="str">
        <f t="shared" si="64"/>
        <v>BUDGET</v>
      </c>
      <c r="M1394" t="str">
        <f t="shared" si="65"/>
        <v>Continental</v>
      </c>
      <c r="N1394" s="1" t="str" cm="1">
        <f t="array" ref="N1394">_xlfn.IFS(
G1394&lt;=25,"Fast",
G1394&lt;=40,"Medium",
G1394&gt;40,"Slow"
)</f>
        <v>Slow</v>
      </c>
    </row>
    <row r="1395" spans="1:14" x14ac:dyDescent="0.3">
      <c r="A1395" s="1">
        <v>73665</v>
      </c>
      <c r="B1395" s="1" t="s">
        <v>1858</v>
      </c>
      <c r="C1395" s="1" t="s">
        <v>463</v>
      </c>
      <c r="D1395" s="1" t="s">
        <v>3273</v>
      </c>
      <c r="E1395" s="1">
        <v>300</v>
      </c>
      <c r="F1395" s="1">
        <v>3.8</v>
      </c>
      <c r="G1395" s="1">
        <v>500</v>
      </c>
      <c r="H1395" s="1" t="s">
        <v>3274</v>
      </c>
      <c r="I1395" s="1" t="s">
        <v>1855</v>
      </c>
      <c r="J1395" s="1">
        <v>63</v>
      </c>
      <c r="K1395" s="1" t="str">
        <f t="shared" si="63"/>
        <v>valid</v>
      </c>
      <c r="L1395" s="1" t="str">
        <f t="shared" si="64"/>
        <v>BUDGET</v>
      </c>
      <c r="M1395" t="str">
        <f t="shared" si="65"/>
        <v>Tandoor</v>
      </c>
      <c r="N1395" s="1" t="str" cm="1">
        <f t="array" ref="N1395">_xlfn.IFS(
G1395&lt;=25,"Fast",
G1395&lt;=40,"Medium",
G1395&gt;40,"Slow"
)</f>
        <v>Slow</v>
      </c>
    </row>
    <row r="1396" spans="1:14" x14ac:dyDescent="0.3">
      <c r="A1396" s="1">
        <v>73682</v>
      </c>
      <c r="B1396" s="1" t="s">
        <v>756</v>
      </c>
      <c r="C1396" s="1" t="s">
        <v>383</v>
      </c>
      <c r="D1396" s="1" t="s">
        <v>3275</v>
      </c>
      <c r="E1396" s="1">
        <v>400</v>
      </c>
      <c r="F1396" s="1">
        <v>4.0999999999999996</v>
      </c>
      <c r="G1396" s="1">
        <v>500</v>
      </c>
      <c r="H1396" s="1" t="s">
        <v>3276</v>
      </c>
      <c r="I1396" s="1" t="s">
        <v>745</v>
      </c>
      <c r="J1396" s="1">
        <v>38</v>
      </c>
      <c r="K1396" s="1" t="str">
        <f t="shared" si="63"/>
        <v>valid</v>
      </c>
      <c r="L1396" s="1" t="str">
        <f t="shared" si="64"/>
        <v>MID</v>
      </c>
      <c r="M1396" t="str">
        <f t="shared" si="65"/>
        <v>Biryani</v>
      </c>
      <c r="N1396" s="1" t="str" cm="1">
        <f t="array" ref="N1396">_xlfn.IFS(
G1396&lt;=25,"Fast",
G1396&lt;=40,"Medium",
G1396&gt;40,"Slow"
)</f>
        <v>Slow</v>
      </c>
    </row>
    <row r="1397" spans="1:14" x14ac:dyDescent="0.3">
      <c r="A1397" s="1">
        <v>73720</v>
      </c>
      <c r="B1397" s="1" t="s">
        <v>738</v>
      </c>
      <c r="C1397" s="1" t="s">
        <v>463</v>
      </c>
      <c r="D1397" s="1" t="s">
        <v>3277</v>
      </c>
      <c r="E1397" s="1">
        <v>500</v>
      </c>
      <c r="F1397" s="1">
        <v>4.3</v>
      </c>
      <c r="G1397" s="1">
        <v>1000</v>
      </c>
      <c r="H1397" s="1" t="s">
        <v>3278</v>
      </c>
      <c r="I1397" s="1" t="s">
        <v>738</v>
      </c>
      <c r="J1397" s="1">
        <v>39</v>
      </c>
      <c r="K1397" s="1" t="str">
        <f t="shared" si="63"/>
        <v>valid</v>
      </c>
      <c r="L1397" s="1" t="str">
        <f t="shared" si="64"/>
        <v>MID</v>
      </c>
      <c r="M1397" t="str">
        <f t="shared" si="65"/>
        <v>North Indian</v>
      </c>
      <c r="N1397" s="1" t="str" cm="1">
        <f t="array" ref="N1397">_xlfn.IFS(
G1397&lt;=25,"Fast",
G1397&lt;=40,"Medium",
G1397&gt;40,"Slow"
)</f>
        <v>Slow</v>
      </c>
    </row>
    <row r="1398" spans="1:14" x14ac:dyDescent="0.3">
      <c r="A1398" s="1">
        <v>73924</v>
      </c>
      <c r="B1398" s="1" t="s">
        <v>10</v>
      </c>
      <c r="C1398" s="1" t="s">
        <v>11</v>
      </c>
      <c r="D1398" s="1" t="s">
        <v>3279</v>
      </c>
      <c r="E1398" s="1">
        <v>256</v>
      </c>
      <c r="F1398" s="1">
        <v>3.7</v>
      </c>
      <c r="G1398" s="1">
        <v>20</v>
      </c>
      <c r="H1398" s="1" t="s">
        <v>3280</v>
      </c>
      <c r="I1398" s="1" t="s">
        <v>10</v>
      </c>
      <c r="J1398" s="1">
        <v>59</v>
      </c>
      <c r="K1398" s="1" t="str">
        <f t="shared" si="63"/>
        <v>valid</v>
      </c>
      <c r="L1398" s="1" t="str">
        <f t="shared" si="64"/>
        <v>BUDGET</v>
      </c>
      <c r="M1398" t="str">
        <f t="shared" si="65"/>
        <v>Bengali</v>
      </c>
      <c r="N1398" s="1" t="str" cm="1">
        <f t="array" ref="N1398">_xlfn.IFS(
G1398&lt;=25,"Fast",
G1398&lt;=40,"Medium",
G1398&gt;40,"Slow"
)</f>
        <v>Fast</v>
      </c>
    </row>
    <row r="1399" spans="1:14" x14ac:dyDescent="0.3">
      <c r="A1399" s="1">
        <v>73980</v>
      </c>
      <c r="B1399" s="1" t="s">
        <v>373</v>
      </c>
      <c r="C1399" s="1" t="s">
        <v>115</v>
      </c>
      <c r="D1399" s="1" t="s">
        <v>3281</v>
      </c>
      <c r="E1399" s="1">
        <v>200</v>
      </c>
      <c r="F1399" s="1">
        <v>4</v>
      </c>
      <c r="G1399" s="1">
        <v>100</v>
      </c>
      <c r="H1399" s="1" t="s">
        <v>3282</v>
      </c>
      <c r="I1399" s="1" t="s">
        <v>876</v>
      </c>
      <c r="J1399" s="1">
        <v>72</v>
      </c>
      <c r="K1399" s="1" t="str">
        <f t="shared" si="63"/>
        <v>valid</v>
      </c>
      <c r="L1399" s="1" t="str">
        <f t="shared" si="64"/>
        <v>BUDGET</v>
      </c>
      <c r="M1399" t="str">
        <f t="shared" si="65"/>
        <v>Bakery</v>
      </c>
      <c r="N1399" s="1" t="str" cm="1">
        <f t="array" ref="N1399">_xlfn.IFS(
G1399&lt;=25,"Fast",
G1399&lt;=40,"Medium",
G1399&gt;40,"Slow"
)</f>
        <v>Slow</v>
      </c>
    </row>
    <row r="1400" spans="1:14" x14ac:dyDescent="0.3">
      <c r="A1400" s="1">
        <v>74130</v>
      </c>
      <c r="B1400" s="1" t="s">
        <v>276</v>
      </c>
      <c r="C1400" s="1" t="s">
        <v>115</v>
      </c>
      <c r="D1400" s="1" t="s">
        <v>3283</v>
      </c>
      <c r="E1400" s="1">
        <v>300</v>
      </c>
      <c r="F1400" s="1">
        <v>3.2</v>
      </c>
      <c r="G1400" s="1">
        <v>20</v>
      </c>
      <c r="H1400" s="1" t="s">
        <v>19</v>
      </c>
      <c r="I1400" s="1" t="s">
        <v>3284</v>
      </c>
      <c r="J1400" s="1">
        <v>62</v>
      </c>
      <c r="K1400" s="1" t="str">
        <f t="shared" si="63"/>
        <v>valid</v>
      </c>
      <c r="L1400" s="1" t="str">
        <f t="shared" si="64"/>
        <v>BUDGET</v>
      </c>
      <c r="M1400" t="str">
        <f t="shared" si="65"/>
        <v>Chinese</v>
      </c>
      <c r="N1400" s="1" t="str" cm="1">
        <f t="array" ref="N1400">_xlfn.IFS(
G1400&lt;=25,"Fast",
G1400&lt;=40,"Medium",
G1400&gt;40,"Slow"
)</f>
        <v>Fast</v>
      </c>
    </row>
    <row r="1401" spans="1:14" x14ac:dyDescent="0.3">
      <c r="A1401" s="1">
        <v>74137</v>
      </c>
      <c r="B1401" s="1" t="s">
        <v>3285</v>
      </c>
      <c r="C1401" s="1" t="s">
        <v>68</v>
      </c>
      <c r="D1401" s="1" t="s">
        <v>3286</v>
      </c>
      <c r="E1401" s="1">
        <v>200</v>
      </c>
      <c r="F1401" s="1">
        <v>4.3</v>
      </c>
      <c r="G1401" s="1">
        <v>1000</v>
      </c>
      <c r="H1401" s="1" t="s">
        <v>3287</v>
      </c>
      <c r="I1401" s="1" t="s">
        <v>3288</v>
      </c>
      <c r="J1401" s="1">
        <v>66</v>
      </c>
      <c r="K1401" s="1" t="str">
        <f t="shared" si="63"/>
        <v>valid</v>
      </c>
      <c r="L1401" s="1" t="str">
        <f t="shared" si="64"/>
        <v>BUDGET</v>
      </c>
      <c r="M1401" t="str">
        <f t="shared" si="65"/>
        <v>South Indian  Chinese</v>
      </c>
      <c r="N1401" s="1" t="str" cm="1">
        <f t="array" ref="N1401">_xlfn.IFS(
G1401&lt;=25,"Fast",
G1401&lt;=40,"Medium",
G1401&gt;40,"Slow"
)</f>
        <v>Slow</v>
      </c>
    </row>
    <row r="1402" spans="1:14" x14ac:dyDescent="0.3">
      <c r="A1402" s="1">
        <v>74340</v>
      </c>
      <c r="B1402" s="1" t="s">
        <v>151</v>
      </c>
      <c r="C1402" s="1" t="s">
        <v>68</v>
      </c>
      <c r="D1402" s="1" t="s">
        <v>3289</v>
      </c>
      <c r="E1402" s="1">
        <v>200</v>
      </c>
      <c r="F1402" s="1">
        <v>4.0999999999999996</v>
      </c>
      <c r="G1402" s="1">
        <v>100</v>
      </c>
      <c r="H1402" s="1" t="s">
        <v>3290</v>
      </c>
      <c r="I1402" s="1" t="s">
        <v>3291</v>
      </c>
      <c r="J1402" s="1">
        <v>41</v>
      </c>
      <c r="K1402" s="1" t="str">
        <f t="shared" si="63"/>
        <v>valid</v>
      </c>
      <c r="L1402" s="1" t="str">
        <f t="shared" si="64"/>
        <v>BUDGET</v>
      </c>
      <c r="M1402" t="str">
        <f t="shared" si="65"/>
        <v>Bengali</v>
      </c>
      <c r="N1402" s="1" t="str" cm="1">
        <f t="array" ref="N1402">_xlfn.IFS(
G1402&lt;=25,"Fast",
G1402&lt;=40,"Medium",
G1402&gt;40,"Slow"
)</f>
        <v>Slow</v>
      </c>
    </row>
    <row r="1403" spans="1:14" x14ac:dyDescent="0.3">
      <c r="A1403" s="1">
        <v>74361</v>
      </c>
      <c r="B1403" s="1" t="s">
        <v>760</v>
      </c>
      <c r="C1403" s="1" t="s">
        <v>383</v>
      </c>
      <c r="D1403" s="1" t="s">
        <v>3292</v>
      </c>
      <c r="E1403" s="1">
        <v>400</v>
      </c>
      <c r="F1403" s="1">
        <v>4.0999999999999996</v>
      </c>
      <c r="G1403" s="1">
        <v>100</v>
      </c>
      <c r="H1403" s="1" t="s">
        <v>3293</v>
      </c>
      <c r="I1403" s="1" t="s">
        <v>745</v>
      </c>
      <c r="J1403" s="1">
        <v>44</v>
      </c>
      <c r="K1403" s="1" t="str">
        <f t="shared" si="63"/>
        <v>valid</v>
      </c>
      <c r="L1403" s="1" t="str">
        <f t="shared" si="64"/>
        <v>MID</v>
      </c>
      <c r="M1403" t="str">
        <f t="shared" si="65"/>
        <v>Pizzas</v>
      </c>
      <c r="N1403" s="1" t="str" cm="1">
        <f t="array" ref="N1403">_xlfn.IFS(
G1403&lt;=25,"Fast",
G1403&lt;=40,"Medium",
G1403&gt;40,"Slow"
)</f>
        <v>Slow</v>
      </c>
    </row>
    <row r="1404" spans="1:14" x14ac:dyDescent="0.3">
      <c r="A1404" s="1">
        <v>74365</v>
      </c>
      <c r="B1404" s="1" t="s">
        <v>193</v>
      </c>
      <c r="C1404" s="1" t="s">
        <v>189</v>
      </c>
      <c r="D1404" s="1" t="s">
        <v>3294</v>
      </c>
      <c r="E1404" s="1">
        <v>900</v>
      </c>
      <c r="F1404" s="1">
        <v>4.3</v>
      </c>
      <c r="G1404" s="1">
        <v>20</v>
      </c>
      <c r="H1404" s="1" t="s">
        <v>3295</v>
      </c>
      <c r="I1404" s="1" t="s">
        <v>556</v>
      </c>
      <c r="J1404" s="1">
        <v>78</v>
      </c>
      <c r="K1404" s="1" t="str">
        <f t="shared" si="63"/>
        <v>valid</v>
      </c>
      <c r="L1404" s="1" t="str">
        <f t="shared" si="64"/>
        <v>PREMIUM</v>
      </c>
      <c r="M1404" t="str">
        <f t="shared" si="65"/>
        <v>Continental</v>
      </c>
      <c r="N1404" s="1" t="str" cm="1">
        <f t="array" ref="N1404">_xlfn.IFS(
G1404&lt;=25,"Fast",
G1404&lt;=40,"Medium",
G1404&gt;40,"Slow"
)</f>
        <v>Fast</v>
      </c>
    </row>
    <row r="1405" spans="1:14" x14ac:dyDescent="0.3">
      <c r="A1405" s="1">
        <v>74549</v>
      </c>
      <c r="B1405" s="1" t="s">
        <v>864</v>
      </c>
      <c r="C1405" s="1" t="s">
        <v>91</v>
      </c>
      <c r="D1405" s="1" t="s">
        <v>3296</v>
      </c>
      <c r="E1405" s="1">
        <v>300</v>
      </c>
      <c r="F1405" s="1">
        <v>4</v>
      </c>
      <c r="G1405" s="1">
        <v>1000</v>
      </c>
      <c r="H1405" s="1" t="s">
        <v>3297</v>
      </c>
      <c r="I1405" s="1" t="s">
        <v>3298</v>
      </c>
      <c r="J1405" s="1">
        <v>37</v>
      </c>
      <c r="K1405" s="1" t="str">
        <f t="shared" si="63"/>
        <v>valid</v>
      </c>
      <c r="L1405" s="1" t="str">
        <f t="shared" si="64"/>
        <v>BUDGET</v>
      </c>
      <c r="M1405" t="str">
        <f t="shared" si="65"/>
        <v>Indian</v>
      </c>
      <c r="N1405" s="1" t="str" cm="1">
        <f t="array" ref="N1405">_xlfn.IFS(
G1405&lt;=25,"Fast",
G1405&lt;=40,"Medium",
G1405&gt;40,"Slow"
)</f>
        <v>Slow</v>
      </c>
    </row>
    <row r="1406" spans="1:14" x14ac:dyDescent="0.3">
      <c r="A1406" s="1">
        <v>74628</v>
      </c>
      <c r="B1406" s="1" t="s">
        <v>3299</v>
      </c>
      <c r="C1406" s="1" t="s">
        <v>11</v>
      </c>
      <c r="D1406" s="1" t="s">
        <v>3300</v>
      </c>
      <c r="E1406" s="1">
        <v>400</v>
      </c>
      <c r="F1406" s="1">
        <v>4.4000000000000004</v>
      </c>
      <c r="G1406" s="1">
        <v>50</v>
      </c>
      <c r="H1406" s="1" t="s">
        <v>3301</v>
      </c>
      <c r="I1406" s="1" t="s">
        <v>3302</v>
      </c>
      <c r="J1406" s="1">
        <v>62</v>
      </c>
      <c r="K1406" s="1" t="str">
        <f t="shared" si="63"/>
        <v>valid</v>
      </c>
      <c r="L1406" s="1" t="str">
        <f t="shared" si="64"/>
        <v>MID</v>
      </c>
      <c r="M1406" t="str">
        <f t="shared" si="65"/>
        <v>Chinese</v>
      </c>
      <c r="N1406" s="1" t="str" cm="1">
        <f t="array" ref="N1406">_xlfn.IFS(
G1406&lt;=25,"Fast",
G1406&lt;=40,"Medium",
G1406&gt;40,"Slow"
)</f>
        <v>Slow</v>
      </c>
    </row>
    <row r="1407" spans="1:14" x14ac:dyDescent="0.3">
      <c r="A1407" s="1">
        <v>74644</v>
      </c>
      <c r="B1407" s="1" t="s">
        <v>3181</v>
      </c>
      <c r="C1407" s="1" t="s">
        <v>3052</v>
      </c>
      <c r="D1407" s="1" t="s">
        <v>746</v>
      </c>
      <c r="E1407" s="1">
        <v>350</v>
      </c>
      <c r="F1407" s="1">
        <v>4.2</v>
      </c>
      <c r="G1407" s="1">
        <v>1000</v>
      </c>
      <c r="H1407" s="1" t="s">
        <v>309</v>
      </c>
      <c r="I1407" s="1" t="s">
        <v>3303</v>
      </c>
      <c r="J1407" s="1">
        <v>52</v>
      </c>
      <c r="K1407" s="1" t="str">
        <f t="shared" si="63"/>
        <v>valid</v>
      </c>
      <c r="L1407" s="1" t="str">
        <f t="shared" si="64"/>
        <v>MID</v>
      </c>
      <c r="M1407" t="str">
        <f t="shared" si="65"/>
        <v>American</v>
      </c>
      <c r="N1407" s="1" t="str" cm="1">
        <f t="array" ref="N1407">_xlfn.IFS(
G1407&lt;=25,"Fast",
G1407&lt;=40,"Medium",
G1407&gt;40,"Slow"
)</f>
        <v>Slow</v>
      </c>
    </row>
    <row r="1408" spans="1:14" x14ac:dyDescent="0.3">
      <c r="A1408" s="1">
        <v>74646</v>
      </c>
      <c r="B1408" s="1" t="s">
        <v>3304</v>
      </c>
      <c r="C1408" s="1" t="s">
        <v>68</v>
      </c>
      <c r="D1408" s="1" t="s">
        <v>3305</v>
      </c>
      <c r="E1408" s="1">
        <v>300</v>
      </c>
      <c r="F1408" s="1">
        <v>3.5</v>
      </c>
      <c r="G1408" s="1">
        <v>1000</v>
      </c>
      <c r="H1408" s="1" t="s">
        <v>3306</v>
      </c>
      <c r="I1408" s="1" t="s">
        <v>3304</v>
      </c>
      <c r="J1408" s="1">
        <v>35</v>
      </c>
      <c r="K1408" s="1" t="str">
        <f t="shared" si="63"/>
        <v>valid</v>
      </c>
      <c r="L1408" s="1" t="str">
        <f t="shared" si="64"/>
        <v>BUDGET</v>
      </c>
      <c r="M1408" t="str">
        <f t="shared" si="65"/>
        <v>Hyderabadi</v>
      </c>
      <c r="N1408" s="1" t="str" cm="1">
        <f t="array" ref="N1408">_xlfn.IFS(
G1408&lt;=25,"Fast",
G1408&lt;=40,"Medium",
G1408&gt;40,"Slow"
)</f>
        <v>Slow</v>
      </c>
    </row>
    <row r="1409" spans="1:14" x14ac:dyDescent="0.3">
      <c r="A1409" s="1">
        <v>74668</v>
      </c>
      <c r="B1409" s="1" t="s">
        <v>446</v>
      </c>
      <c r="C1409" s="1" t="s">
        <v>189</v>
      </c>
      <c r="D1409" s="1" t="s">
        <v>3307</v>
      </c>
      <c r="E1409" s="1">
        <v>750</v>
      </c>
      <c r="F1409" s="1">
        <v>4.3</v>
      </c>
      <c r="G1409" s="1">
        <v>100</v>
      </c>
      <c r="H1409" s="1" t="s">
        <v>1068</v>
      </c>
      <c r="I1409" s="1" t="s">
        <v>3308</v>
      </c>
      <c r="J1409" s="1">
        <v>55</v>
      </c>
      <c r="K1409" s="1" t="str">
        <f t="shared" si="63"/>
        <v>valid</v>
      </c>
      <c r="L1409" s="1" t="str">
        <f t="shared" si="64"/>
        <v>PREMIUM</v>
      </c>
      <c r="M1409" t="str">
        <f t="shared" si="65"/>
        <v>Indian</v>
      </c>
      <c r="N1409" s="1" t="str" cm="1">
        <f t="array" ref="N1409">_xlfn.IFS(
G1409&lt;=25,"Fast",
G1409&lt;=40,"Medium",
G1409&gt;40,"Slow"
)</f>
        <v>Slow</v>
      </c>
    </row>
    <row r="1410" spans="1:14" x14ac:dyDescent="0.3">
      <c r="A1410" s="1">
        <v>74870</v>
      </c>
      <c r="B1410" s="1" t="s">
        <v>2329</v>
      </c>
      <c r="C1410" s="1" t="s">
        <v>463</v>
      </c>
      <c r="D1410" s="1" t="s">
        <v>3309</v>
      </c>
      <c r="E1410" s="1">
        <v>350</v>
      </c>
      <c r="F1410" s="1">
        <v>4.2</v>
      </c>
      <c r="G1410" s="1">
        <v>100</v>
      </c>
      <c r="H1410" s="1" t="s">
        <v>2324</v>
      </c>
      <c r="I1410" s="1" t="s">
        <v>2685</v>
      </c>
      <c r="J1410" s="1">
        <v>59</v>
      </c>
      <c r="K1410" s="1" t="str">
        <f t="shared" si="63"/>
        <v>valid</v>
      </c>
      <c r="L1410" s="1" t="str">
        <f t="shared" si="64"/>
        <v>MID</v>
      </c>
      <c r="M1410" t="str">
        <f t="shared" si="65"/>
        <v>Fast Food</v>
      </c>
      <c r="N1410" s="1" t="str" cm="1">
        <f t="array" ref="N1410">_xlfn.IFS(
G1410&lt;=25,"Fast",
G1410&lt;=40,"Medium",
G1410&gt;40,"Slow"
)</f>
        <v>Slow</v>
      </c>
    </row>
    <row r="1411" spans="1:14" x14ac:dyDescent="0.3">
      <c r="A1411" s="1">
        <v>74979</v>
      </c>
      <c r="B1411" s="1" t="s">
        <v>146</v>
      </c>
      <c r="C1411" s="1" t="s">
        <v>68</v>
      </c>
      <c r="D1411" s="1" t="s">
        <v>2988</v>
      </c>
      <c r="E1411" s="1">
        <v>600</v>
      </c>
      <c r="F1411" s="1">
        <v>4.3</v>
      </c>
      <c r="G1411" s="1">
        <v>100</v>
      </c>
      <c r="H1411" s="1" t="s">
        <v>1128</v>
      </c>
      <c r="I1411" s="1" t="s">
        <v>149</v>
      </c>
      <c r="J1411" s="1">
        <v>31</v>
      </c>
      <c r="K1411" s="1" t="str">
        <f t="shared" ref="K1411:K1474" si="66">IF(E1411=0,"outlier","valid")</f>
        <v>valid</v>
      </c>
      <c r="L1411" s="1" t="str">
        <f t="shared" ref="L1411:L1474" si="67">IF(E1411&lt;=300,"BUDGET",IF(E1411&lt;=600,"MID","PREMIUM"))</f>
        <v>MID</v>
      </c>
      <c r="M1411" t="str">
        <f t="shared" ref="M1411:M1474" si="68">IFERROR(LEFT(H1411, FIND(",", H1411)-1), H1411)</f>
        <v>Desserts</v>
      </c>
      <c r="N1411" s="1" t="str" cm="1">
        <f t="array" ref="N1411">_xlfn.IFS(
G1411&lt;=25,"Fast",
G1411&lt;=40,"Medium",
G1411&gt;40,"Slow"
)</f>
        <v>Slow</v>
      </c>
    </row>
    <row r="1412" spans="1:14" x14ac:dyDescent="0.3">
      <c r="A1412" s="1">
        <v>76208</v>
      </c>
      <c r="B1412" s="1" t="s">
        <v>3310</v>
      </c>
      <c r="C1412" s="1" t="s">
        <v>383</v>
      </c>
      <c r="D1412" s="1" t="s">
        <v>3311</v>
      </c>
      <c r="E1412" s="1">
        <v>150</v>
      </c>
      <c r="F1412" s="1">
        <v>2.9</v>
      </c>
      <c r="G1412" s="1">
        <v>80</v>
      </c>
      <c r="H1412" s="1" t="s">
        <v>3312</v>
      </c>
      <c r="I1412" s="1" t="s">
        <v>3313</v>
      </c>
      <c r="J1412" s="1">
        <v>49</v>
      </c>
      <c r="K1412" s="1" t="str">
        <f t="shared" si="66"/>
        <v>valid</v>
      </c>
      <c r="L1412" s="1" t="str">
        <f t="shared" si="67"/>
        <v>BUDGET</v>
      </c>
      <c r="M1412" t="str">
        <f t="shared" si="68"/>
        <v>Chinese</v>
      </c>
      <c r="N1412" s="1" t="str" cm="1">
        <f t="array" ref="N1412">_xlfn.IFS(
G1412&lt;=25,"Fast",
G1412&lt;=40,"Medium",
G1412&gt;40,"Slow"
)</f>
        <v>Slow</v>
      </c>
    </row>
    <row r="1413" spans="1:14" x14ac:dyDescent="0.3">
      <c r="A1413" s="1">
        <v>76475</v>
      </c>
      <c r="B1413" s="1" t="s">
        <v>3227</v>
      </c>
      <c r="C1413" s="1" t="s">
        <v>3052</v>
      </c>
      <c r="D1413" s="1" t="s">
        <v>3314</v>
      </c>
      <c r="E1413" s="1">
        <v>300</v>
      </c>
      <c r="F1413" s="1">
        <v>4.3</v>
      </c>
      <c r="G1413" s="1">
        <v>1000</v>
      </c>
      <c r="H1413" s="1" t="s">
        <v>19</v>
      </c>
      <c r="I1413" s="1" t="s">
        <v>3315</v>
      </c>
      <c r="J1413" s="1">
        <v>38</v>
      </c>
      <c r="K1413" s="1" t="str">
        <f t="shared" si="66"/>
        <v>valid</v>
      </c>
      <c r="L1413" s="1" t="str">
        <f t="shared" si="67"/>
        <v>BUDGET</v>
      </c>
      <c r="M1413" t="str">
        <f t="shared" si="68"/>
        <v>Chinese</v>
      </c>
      <c r="N1413" s="1" t="str" cm="1">
        <f t="array" ref="N1413">_xlfn.IFS(
G1413&lt;=25,"Fast",
G1413&lt;=40,"Medium",
G1413&gt;40,"Slow"
)</f>
        <v>Slow</v>
      </c>
    </row>
    <row r="1414" spans="1:14" x14ac:dyDescent="0.3">
      <c r="A1414" s="1">
        <v>76601</v>
      </c>
      <c r="B1414" s="1" t="s">
        <v>83</v>
      </c>
      <c r="C1414" s="1" t="s">
        <v>68</v>
      </c>
      <c r="D1414" s="1" t="s">
        <v>3316</v>
      </c>
      <c r="E1414" s="1">
        <v>500</v>
      </c>
      <c r="F1414" s="1">
        <v>4</v>
      </c>
      <c r="G1414" s="1">
        <v>500</v>
      </c>
      <c r="H1414" s="1" t="s">
        <v>3317</v>
      </c>
      <c r="I1414" s="1" t="s">
        <v>349</v>
      </c>
      <c r="J1414" s="1">
        <v>61</v>
      </c>
      <c r="K1414" s="1" t="str">
        <f t="shared" si="66"/>
        <v>valid</v>
      </c>
      <c r="L1414" s="1" t="str">
        <f t="shared" si="67"/>
        <v>MID</v>
      </c>
      <c r="M1414" t="str">
        <f t="shared" si="68"/>
        <v>Cafe</v>
      </c>
      <c r="N1414" s="1" t="str" cm="1">
        <f t="array" ref="N1414">_xlfn.IFS(
G1414&lt;=25,"Fast",
G1414&lt;=40,"Medium",
G1414&gt;40,"Slow"
)</f>
        <v>Slow</v>
      </c>
    </row>
    <row r="1415" spans="1:14" x14ac:dyDescent="0.3">
      <c r="A1415" s="1">
        <v>76649</v>
      </c>
      <c r="B1415" s="1" t="s">
        <v>114</v>
      </c>
      <c r="C1415" s="1" t="s">
        <v>115</v>
      </c>
      <c r="D1415" s="1" t="s">
        <v>3318</v>
      </c>
      <c r="E1415" s="1">
        <v>600</v>
      </c>
      <c r="F1415" s="1">
        <v>4.3</v>
      </c>
      <c r="G1415" s="1">
        <v>20</v>
      </c>
      <c r="H1415" s="1" t="s">
        <v>131</v>
      </c>
      <c r="I1415" s="1" t="s">
        <v>114</v>
      </c>
      <c r="J1415" s="1">
        <v>74</v>
      </c>
      <c r="K1415" s="1" t="str">
        <f t="shared" si="66"/>
        <v>valid</v>
      </c>
      <c r="L1415" s="1" t="str">
        <f t="shared" si="67"/>
        <v>MID</v>
      </c>
      <c r="M1415" t="str">
        <f t="shared" si="68"/>
        <v>North Indian</v>
      </c>
      <c r="N1415" s="1" t="str" cm="1">
        <f t="array" ref="N1415">_xlfn.IFS(
G1415&lt;=25,"Fast",
G1415&lt;=40,"Medium",
G1415&gt;40,"Slow"
)</f>
        <v>Fast</v>
      </c>
    </row>
    <row r="1416" spans="1:14" x14ac:dyDescent="0.3">
      <c r="A1416" s="1">
        <v>76702</v>
      </c>
      <c r="B1416" s="1" t="s">
        <v>1002</v>
      </c>
      <c r="C1416" s="1" t="s">
        <v>463</v>
      </c>
      <c r="D1416" s="1" t="s">
        <v>3319</v>
      </c>
      <c r="E1416" s="1">
        <v>400</v>
      </c>
      <c r="F1416" s="1">
        <v>4</v>
      </c>
      <c r="G1416" s="1">
        <v>500</v>
      </c>
      <c r="H1416" s="1" t="s">
        <v>19</v>
      </c>
      <c r="I1416" s="1" t="s">
        <v>1002</v>
      </c>
      <c r="J1416" s="1">
        <v>38</v>
      </c>
      <c r="K1416" s="1" t="str">
        <f t="shared" si="66"/>
        <v>valid</v>
      </c>
      <c r="L1416" s="1" t="str">
        <f t="shared" si="67"/>
        <v>MID</v>
      </c>
      <c r="M1416" t="str">
        <f t="shared" si="68"/>
        <v>Chinese</v>
      </c>
      <c r="N1416" s="1" t="str" cm="1">
        <f t="array" ref="N1416">_xlfn.IFS(
G1416&lt;=25,"Fast",
G1416&lt;=40,"Medium",
G1416&gt;40,"Slow"
)</f>
        <v>Slow</v>
      </c>
    </row>
    <row r="1417" spans="1:14" x14ac:dyDescent="0.3">
      <c r="A1417" s="1">
        <v>76775</v>
      </c>
      <c r="B1417" s="1" t="s">
        <v>864</v>
      </c>
      <c r="C1417" s="1" t="s">
        <v>91</v>
      </c>
      <c r="D1417" s="1" t="s">
        <v>3320</v>
      </c>
      <c r="E1417" s="1">
        <v>450</v>
      </c>
      <c r="F1417" s="1">
        <v>2.9</v>
      </c>
      <c r="G1417" s="1">
        <v>80</v>
      </c>
      <c r="H1417" s="1" t="s">
        <v>1068</v>
      </c>
      <c r="I1417" s="1" t="s">
        <v>864</v>
      </c>
      <c r="J1417" s="1">
        <v>50</v>
      </c>
      <c r="K1417" s="1" t="str">
        <f t="shared" si="66"/>
        <v>valid</v>
      </c>
      <c r="L1417" s="1" t="str">
        <f t="shared" si="67"/>
        <v>MID</v>
      </c>
      <c r="M1417" t="str">
        <f t="shared" si="68"/>
        <v>Indian</v>
      </c>
      <c r="N1417" s="1" t="str" cm="1">
        <f t="array" ref="N1417">_xlfn.IFS(
G1417&lt;=25,"Fast",
G1417&lt;=40,"Medium",
G1417&gt;40,"Slow"
)</f>
        <v>Slow</v>
      </c>
    </row>
    <row r="1418" spans="1:14" x14ac:dyDescent="0.3">
      <c r="A1418" s="1">
        <v>76997</v>
      </c>
      <c r="B1418" s="1" t="s">
        <v>2997</v>
      </c>
      <c r="C1418" s="1" t="s">
        <v>91</v>
      </c>
      <c r="D1418" s="1" t="s">
        <v>3321</v>
      </c>
      <c r="E1418" s="1">
        <v>500</v>
      </c>
      <c r="F1418" s="1">
        <v>4.3</v>
      </c>
      <c r="G1418" s="1">
        <v>50</v>
      </c>
      <c r="H1418" s="1" t="s">
        <v>695</v>
      </c>
      <c r="I1418" s="1" t="s">
        <v>864</v>
      </c>
      <c r="J1418" s="1">
        <v>57</v>
      </c>
      <c r="K1418" s="1" t="str">
        <f t="shared" si="66"/>
        <v>valid</v>
      </c>
      <c r="L1418" s="1" t="str">
        <f t="shared" si="67"/>
        <v>MID</v>
      </c>
      <c r="M1418" t="str">
        <f t="shared" si="68"/>
        <v>Indian</v>
      </c>
      <c r="N1418" s="1" t="str" cm="1">
        <f t="array" ref="N1418">_xlfn.IFS(
G1418&lt;=25,"Fast",
G1418&lt;=40,"Medium",
G1418&gt;40,"Slow"
)</f>
        <v>Slow</v>
      </c>
    </row>
    <row r="1419" spans="1:14" x14ac:dyDescent="0.3">
      <c r="A1419" s="1">
        <v>77106</v>
      </c>
      <c r="B1419" s="1" t="s">
        <v>3322</v>
      </c>
      <c r="C1419" s="1" t="s">
        <v>2068</v>
      </c>
      <c r="D1419" s="1" t="s">
        <v>3323</v>
      </c>
      <c r="E1419" s="1">
        <v>250</v>
      </c>
      <c r="F1419" s="1">
        <v>4</v>
      </c>
      <c r="G1419" s="1">
        <v>100</v>
      </c>
      <c r="H1419" s="1" t="s">
        <v>695</v>
      </c>
      <c r="I1419" s="1" t="s">
        <v>3324</v>
      </c>
      <c r="J1419" s="1">
        <v>37</v>
      </c>
      <c r="K1419" s="1" t="str">
        <f t="shared" si="66"/>
        <v>valid</v>
      </c>
      <c r="L1419" s="1" t="str">
        <f t="shared" si="67"/>
        <v>BUDGET</v>
      </c>
      <c r="M1419" t="str">
        <f t="shared" si="68"/>
        <v>Indian</v>
      </c>
      <c r="N1419" s="1" t="str" cm="1">
        <f t="array" ref="N1419">_xlfn.IFS(
G1419&lt;=25,"Fast",
G1419&lt;=40,"Medium",
G1419&gt;40,"Slow"
)</f>
        <v>Slow</v>
      </c>
    </row>
    <row r="1420" spans="1:14" x14ac:dyDescent="0.3">
      <c r="A1420" s="1">
        <v>77182</v>
      </c>
      <c r="B1420" s="1" t="s">
        <v>1702</v>
      </c>
      <c r="C1420" s="1" t="s">
        <v>115</v>
      </c>
      <c r="D1420" s="1" t="s">
        <v>3325</v>
      </c>
      <c r="E1420" s="1">
        <v>250</v>
      </c>
      <c r="F1420" s="1">
        <v>4.2</v>
      </c>
      <c r="G1420" s="1">
        <v>100</v>
      </c>
      <c r="H1420" s="1" t="s">
        <v>3326</v>
      </c>
      <c r="I1420" s="1" t="s">
        <v>3327</v>
      </c>
      <c r="J1420" s="1">
        <v>45</v>
      </c>
      <c r="K1420" s="1" t="str">
        <f t="shared" si="66"/>
        <v>valid</v>
      </c>
      <c r="L1420" s="1" t="str">
        <f t="shared" si="67"/>
        <v>BUDGET</v>
      </c>
      <c r="M1420" t="str">
        <f t="shared" si="68"/>
        <v>Fast Food</v>
      </c>
      <c r="N1420" s="1" t="str" cm="1">
        <f t="array" ref="N1420">_xlfn.IFS(
G1420&lt;=25,"Fast",
G1420&lt;=40,"Medium",
G1420&gt;40,"Slow"
)</f>
        <v>Slow</v>
      </c>
    </row>
    <row r="1421" spans="1:14" x14ac:dyDescent="0.3">
      <c r="A1421" s="1">
        <v>77217</v>
      </c>
      <c r="B1421" s="1" t="s">
        <v>1085</v>
      </c>
      <c r="C1421" s="1" t="s">
        <v>91</v>
      </c>
      <c r="D1421" s="1" t="s">
        <v>3328</v>
      </c>
      <c r="E1421" s="1">
        <v>400</v>
      </c>
      <c r="F1421" s="1">
        <v>4.3</v>
      </c>
      <c r="G1421" s="1">
        <v>100</v>
      </c>
      <c r="H1421" s="1" t="s">
        <v>3329</v>
      </c>
      <c r="I1421" s="1" t="s">
        <v>505</v>
      </c>
      <c r="J1421" s="1">
        <v>38</v>
      </c>
      <c r="K1421" s="1" t="str">
        <f t="shared" si="66"/>
        <v>valid</v>
      </c>
      <c r="L1421" s="1" t="str">
        <f t="shared" si="67"/>
        <v>MID</v>
      </c>
      <c r="M1421" t="str">
        <f t="shared" si="68"/>
        <v>Chinese</v>
      </c>
      <c r="N1421" s="1" t="str" cm="1">
        <f t="array" ref="N1421">_xlfn.IFS(
G1421&lt;=25,"Fast",
G1421&lt;=40,"Medium",
G1421&gt;40,"Slow"
)</f>
        <v>Slow</v>
      </c>
    </row>
    <row r="1422" spans="1:14" x14ac:dyDescent="0.3">
      <c r="A1422" s="1">
        <v>77340</v>
      </c>
      <c r="B1422" s="1" t="s">
        <v>944</v>
      </c>
      <c r="C1422" s="1" t="s">
        <v>189</v>
      </c>
      <c r="D1422" s="1" t="s">
        <v>3330</v>
      </c>
      <c r="E1422" s="1">
        <v>300</v>
      </c>
      <c r="F1422" s="1">
        <v>4.2</v>
      </c>
      <c r="G1422" s="1">
        <v>50</v>
      </c>
      <c r="H1422" s="1" t="s">
        <v>19</v>
      </c>
      <c r="I1422" s="1" t="s">
        <v>1234</v>
      </c>
      <c r="J1422" s="1">
        <v>83</v>
      </c>
      <c r="K1422" s="1" t="str">
        <f t="shared" si="66"/>
        <v>valid</v>
      </c>
      <c r="L1422" s="1" t="str">
        <f t="shared" si="67"/>
        <v>BUDGET</v>
      </c>
      <c r="M1422" t="str">
        <f t="shared" si="68"/>
        <v>Chinese</v>
      </c>
      <c r="N1422" s="1" t="str" cm="1">
        <f t="array" ref="N1422">_xlfn.IFS(
G1422&lt;=25,"Fast",
G1422&lt;=40,"Medium",
G1422&gt;40,"Slow"
)</f>
        <v>Slow</v>
      </c>
    </row>
    <row r="1423" spans="1:14" x14ac:dyDescent="0.3">
      <c r="A1423" s="1">
        <v>77371</v>
      </c>
      <c r="B1423" s="1" t="s">
        <v>95</v>
      </c>
      <c r="C1423" s="1" t="s">
        <v>91</v>
      </c>
      <c r="D1423" s="1" t="s">
        <v>3331</v>
      </c>
      <c r="E1423" s="1">
        <v>650</v>
      </c>
      <c r="F1423" s="1">
        <v>4.0999999999999996</v>
      </c>
      <c r="G1423" s="1">
        <v>50</v>
      </c>
      <c r="H1423" s="1" t="s">
        <v>3332</v>
      </c>
      <c r="I1423" s="1" t="s">
        <v>95</v>
      </c>
      <c r="J1423" s="1">
        <v>47</v>
      </c>
      <c r="K1423" s="1" t="str">
        <f t="shared" si="66"/>
        <v>valid</v>
      </c>
      <c r="L1423" s="1" t="str">
        <f t="shared" si="67"/>
        <v>PREMIUM</v>
      </c>
      <c r="M1423" t="str">
        <f t="shared" si="68"/>
        <v>Oriental</v>
      </c>
      <c r="N1423" s="1" t="str" cm="1">
        <f t="array" ref="N1423">_xlfn.IFS(
G1423&lt;=25,"Fast",
G1423&lt;=40,"Medium",
G1423&gt;40,"Slow"
)</f>
        <v>Slow</v>
      </c>
    </row>
    <row r="1424" spans="1:14" x14ac:dyDescent="0.3">
      <c r="A1424" s="1">
        <v>77646</v>
      </c>
      <c r="B1424" s="1" t="s">
        <v>156</v>
      </c>
      <c r="C1424" s="1" t="s">
        <v>383</v>
      </c>
      <c r="D1424" s="1" t="s">
        <v>3333</v>
      </c>
      <c r="E1424" s="1">
        <v>300</v>
      </c>
      <c r="F1424" s="1">
        <v>3.6</v>
      </c>
      <c r="G1424" s="1">
        <v>20</v>
      </c>
      <c r="H1424" s="1" t="s">
        <v>3334</v>
      </c>
      <c r="I1424" s="1" t="s">
        <v>1313</v>
      </c>
      <c r="J1424" s="1">
        <v>70</v>
      </c>
      <c r="K1424" s="1" t="str">
        <f t="shared" si="66"/>
        <v>valid</v>
      </c>
      <c r="L1424" s="1" t="str">
        <f t="shared" si="67"/>
        <v>BUDGET</v>
      </c>
      <c r="M1424" t="str">
        <f t="shared" si="68"/>
        <v>Mughlai</v>
      </c>
      <c r="N1424" s="1" t="str" cm="1">
        <f t="array" ref="N1424">_xlfn.IFS(
G1424&lt;=25,"Fast",
G1424&lt;=40,"Medium",
G1424&gt;40,"Slow"
)</f>
        <v>Fast</v>
      </c>
    </row>
    <row r="1425" spans="1:14" x14ac:dyDescent="0.3">
      <c r="A1425" s="1">
        <v>77719</v>
      </c>
      <c r="B1425" s="1" t="s">
        <v>586</v>
      </c>
      <c r="C1425" s="1" t="s">
        <v>189</v>
      </c>
      <c r="D1425" s="1" t="s">
        <v>3335</v>
      </c>
      <c r="E1425" s="1">
        <v>350</v>
      </c>
      <c r="F1425" s="1">
        <v>4.3</v>
      </c>
      <c r="G1425" s="1">
        <v>1000</v>
      </c>
      <c r="H1425" s="1" t="s">
        <v>3336</v>
      </c>
      <c r="I1425" s="1" t="s">
        <v>3337</v>
      </c>
      <c r="J1425" s="1">
        <v>69</v>
      </c>
      <c r="K1425" s="1" t="str">
        <f t="shared" si="66"/>
        <v>valid</v>
      </c>
      <c r="L1425" s="1" t="str">
        <f t="shared" si="67"/>
        <v>MID</v>
      </c>
      <c r="M1425" t="str">
        <f t="shared" si="68"/>
        <v>Biryani</v>
      </c>
      <c r="N1425" s="1" t="str" cm="1">
        <f t="array" ref="N1425">_xlfn.IFS(
G1425&lt;=25,"Fast",
G1425&lt;=40,"Medium",
G1425&gt;40,"Slow"
)</f>
        <v>Slow</v>
      </c>
    </row>
    <row r="1426" spans="1:14" x14ac:dyDescent="0.3">
      <c r="A1426" s="1">
        <v>77726</v>
      </c>
      <c r="B1426" s="1" t="s">
        <v>188</v>
      </c>
      <c r="C1426" s="1" t="s">
        <v>189</v>
      </c>
      <c r="D1426" s="1" t="s">
        <v>3338</v>
      </c>
      <c r="E1426" s="1">
        <v>300</v>
      </c>
      <c r="F1426" s="1">
        <v>4.5999999999999996</v>
      </c>
      <c r="G1426" s="1">
        <v>100</v>
      </c>
      <c r="H1426" s="1" t="s">
        <v>740</v>
      </c>
      <c r="I1426" s="1" t="s">
        <v>3339</v>
      </c>
      <c r="J1426" s="1">
        <v>54</v>
      </c>
      <c r="K1426" s="1" t="str">
        <f t="shared" si="66"/>
        <v>valid</v>
      </c>
      <c r="L1426" s="1" t="str">
        <f t="shared" si="67"/>
        <v>BUDGET</v>
      </c>
      <c r="M1426" t="str">
        <f t="shared" si="68"/>
        <v>Bakery</v>
      </c>
      <c r="N1426" s="1" t="str" cm="1">
        <f t="array" ref="N1426">_xlfn.IFS(
G1426&lt;=25,"Fast",
G1426&lt;=40,"Medium",
G1426&gt;40,"Slow"
)</f>
        <v>Slow</v>
      </c>
    </row>
    <row r="1427" spans="1:14" x14ac:dyDescent="0.3">
      <c r="A1427" s="1">
        <v>77736</v>
      </c>
      <c r="B1427" s="1" t="s">
        <v>261</v>
      </c>
      <c r="C1427" s="1" t="s">
        <v>115</v>
      </c>
      <c r="D1427" s="1" t="s">
        <v>3340</v>
      </c>
      <c r="E1427" s="1">
        <v>400</v>
      </c>
      <c r="F1427" s="1">
        <v>3.9</v>
      </c>
      <c r="G1427" s="1">
        <v>100</v>
      </c>
      <c r="H1427" s="1" t="s">
        <v>3341</v>
      </c>
      <c r="I1427" s="1" t="s">
        <v>261</v>
      </c>
      <c r="J1427" s="1">
        <v>48</v>
      </c>
      <c r="K1427" s="1" t="str">
        <f t="shared" si="66"/>
        <v>valid</v>
      </c>
      <c r="L1427" s="1" t="str">
        <f t="shared" si="67"/>
        <v>MID</v>
      </c>
      <c r="M1427" t="str">
        <f t="shared" si="68"/>
        <v>Italian</v>
      </c>
      <c r="N1427" s="1" t="str" cm="1">
        <f t="array" ref="N1427">_xlfn.IFS(
G1427&lt;=25,"Fast",
G1427&lt;=40,"Medium",
G1427&gt;40,"Slow"
)</f>
        <v>Slow</v>
      </c>
    </row>
    <row r="1428" spans="1:14" x14ac:dyDescent="0.3">
      <c r="A1428" s="1">
        <v>77740</v>
      </c>
      <c r="B1428" s="1" t="s">
        <v>253</v>
      </c>
      <c r="C1428" s="1" t="s">
        <v>115</v>
      </c>
      <c r="D1428" s="1" t="s">
        <v>3342</v>
      </c>
      <c r="E1428" s="1">
        <v>350</v>
      </c>
      <c r="F1428" s="1">
        <v>3.5</v>
      </c>
      <c r="G1428" s="1">
        <v>20</v>
      </c>
      <c r="H1428" s="1" t="s">
        <v>790</v>
      </c>
      <c r="I1428" s="1" t="s">
        <v>1702</v>
      </c>
      <c r="J1428" s="1">
        <v>38</v>
      </c>
      <c r="K1428" s="1" t="str">
        <f t="shared" si="66"/>
        <v>valid</v>
      </c>
      <c r="L1428" s="1" t="str">
        <f t="shared" si="67"/>
        <v>MID</v>
      </c>
      <c r="M1428" t="str">
        <f t="shared" si="68"/>
        <v>Continental</v>
      </c>
      <c r="N1428" s="1" t="str" cm="1">
        <f t="array" ref="N1428">_xlfn.IFS(
G1428&lt;=25,"Fast",
G1428&lt;=40,"Medium",
G1428&gt;40,"Slow"
)</f>
        <v>Fast</v>
      </c>
    </row>
    <row r="1429" spans="1:14" x14ac:dyDescent="0.3">
      <c r="A1429" s="1">
        <v>77875</v>
      </c>
      <c r="B1429" s="1" t="s">
        <v>3343</v>
      </c>
      <c r="C1429" s="1" t="s">
        <v>68</v>
      </c>
      <c r="D1429" s="1" t="s">
        <v>3344</v>
      </c>
      <c r="E1429" s="1">
        <v>200</v>
      </c>
      <c r="F1429" s="1">
        <v>4.2</v>
      </c>
      <c r="G1429" s="1">
        <v>500</v>
      </c>
      <c r="H1429" s="1" t="s">
        <v>45</v>
      </c>
      <c r="I1429" s="1" t="s">
        <v>3345</v>
      </c>
      <c r="J1429" s="1">
        <v>45</v>
      </c>
      <c r="K1429" s="1" t="str">
        <f t="shared" si="66"/>
        <v>valid</v>
      </c>
      <c r="L1429" s="1" t="str">
        <f t="shared" si="67"/>
        <v>BUDGET</v>
      </c>
      <c r="M1429" t="str">
        <f t="shared" si="68"/>
        <v>North Indian</v>
      </c>
      <c r="N1429" s="1" t="str" cm="1">
        <f t="array" ref="N1429">_xlfn.IFS(
G1429&lt;=25,"Fast",
G1429&lt;=40,"Medium",
G1429&gt;40,"Slow"
)</f>
        <v>Slow</v>
      </c>
    </row>
    <row r="1430" spans="1:14" x14ac:dyDescent="0.3">
      <c r="A1430" s="1">
        <v>77876</v>
      </c>
      <c r="B1430" s="1" t="s">
        <v>3346</v>
      </c>
      <c r="C1430" s="1" t="s">
        <v>68</v>
      </c>
      <c r="D1430" s="1" t="s">
        <v>3347</v>
      </c>
      <c r="E1430" s="1">
        <v>250</v>
      </c>
      <c r="F1430" s="1">
        <v>3</v>
      </c>
      <c r="G1430" s="1">
        <v>20</v>
      </c>
      <c r="H1430" s="1" t="s">
        <v>3348</v>
      </c>
      <c r="I1430" s="1" t="s">
        <v>3349</v>
      </c>
      <c r="J1430" s="1">
        <v>54</v>
      </c>
      <c r="K1430" s="1" t="str">
        <f t="shared" si="66"/>
        <v>valid</v>
      </c>
      <c r="L1430" s="1" t="str">
        <f t="shared" si="67"/>
        <v>BUDGET</v>
      </c>
      <c r="M1430" t="str">
        <f t="shared" si="68"/>
        <v>Street Food</v>
      </c>
      <c r="N1430" s="1" t="str" cm="1">
        <f t="array" ref="N1430">_xlfn.IFS(
G1430&lt;=25,"Fast",
G1430&lt;=40,"Medium",
G1430&gt;40,"Slow"
)</f>
        <v>Fast</v>
      </c>
    </row>
    <row r="1431" spans="1:14" x14ac:dyDescent="0.3">
      <c r="A1431" s="1">
        <v>78036</v>
      </c>
      <c r="B1431" s="1" t="s">
        <v>505</v>
      </c>
      <c r="C1431" s="1" t="s">
        <v>91</v>
      </c>
      <c r="D1431" s="1" t="s">
        <v>746</v>
      </c>
      <c r="E1431" s="1">
        <v>350</v>
      </c>
      <c r="F1431" s="1">
        <v>4.2</v>
      </c>
      <c r="G1431" s="1">
        <v>1000</v>
      </c>
      <c r="H1431" s="1" t="s">
        <v>1691</v>
      </c>
      <c r="I1431" s="1" t="s">
        <v>630</v>
      </c>
      <c r="J1431" s="1">
        <v>33</v>
      </c>
      <c r="K1431" s="1" t="str">
        <f t="shared" si="66"/>
        <v>valid</v>
      </c>
      <c r="L1431" s="1" t="str">
        <f t="shared" si="67"/>
        <v>MID</v>
      </c>
      <c r="M1431" t="str">
        <f t="shared" si="68"/>
        <v>American</v>
      </c>
      <c r="N1431" s="1" t="str" cm="1">
        <f t="array" ref="N1431">_xlfn.IFS(
G1431&lt;=25,"Fast",
G1431&lt;=40,"Medium",
G1431&gt;40,"Slow"
)</f>
        <v>Slow</v>
      </c>
    </row>
    <row r="1432" spans="1:14" x14ac:dyDescent="0.3">
      <c r="A1432" s="1">
        <v>78085</v>
      </c>
      <c r="B1432" s="1" t="s">
        <v>505</v>
      </c>
      <c r="C1432" s="1" t="s">
        <v>91</v>
      </c>
      <c r="D1432" s="1" t="s">
        <v>3350</v>
      </c>
      <c r="E1432" s="1">
        <v>500</v>
      </c>
      <c r="F1432" s="1">
        <v>4.4000000000000004</v>
      </c>
      <c r="G1432" s="1">
        <v>20</v>
      </c>
      <c r="H1432" s="1" t="s">
        <v>3351</v>
      </c>
      <c r="I1432" s="1" t="s">
        <v>505</v>
      </c>
      <c r="J1432" s="1">
        <v>50</v>
      </c>
      <c r="K1432" s="1" t="str">
        <f t="shared" si="66"/>
        <v>valid</v>
      </c>
      <c r="L1432" s="1" t="str">
        <f t="shared" si="67"/>
        <v>MID</v>
      </c>
      <c r="M1432" t="str">
        <f t="shared" si="68"/>
        <v>North Indian</v>
      </c>
      <c r="N1432" s="1" t="str" cm="1">
        <f t="array" ref="N1432">_xlfn.IFS(
G1432&lt;=25,"Fast",
G1432&lt;=40,"Medium",
G1432&gt;40,"Slow"
)</f>
        <v>Fast</v>
      </c>
    </row>
    <row r="1433" spans="1:14" x14ac:dyDescent="0.3">
      <c r="A1433" s="1">
        <v>78172</v>
      </c>
      <c r="B1433" s="1" t="s">
        <v>3352</v>
      </c>
      <c r="C1433" s="1" t="s">
        <v>68</v>
      </c>
      <c r="D1433" s="1" t="s">
        <v>3353</v>
      </c>
      <c r="E1433" s="1">
        <v>200</v>
      </c>
      <c r="F1433" s="1">
        <v>4.0999999999999996</v>
      </c>
      <c r="G1433" s="1">
        <v>100</v>
      </c>
      <c r="H1433" s="1" t="s">
        <v>3354</v>
      </c>
      <c r="I1433" s="1" t="s">
        <v>3355</v>
      </c>
      <c r="J1433" s="1">
        <v>39</v>
      </c>
      <c r="K1433" s="1" t="str">
        <f t="shared" si="66"/>
        <v>valid</v>
      </c>
      <c r="L1433" s="1" t="str">
        <f t="shared" si="67"/>
        <v>BUDGET</v>
      </c>
      <c r="M1433" t="str">
        <f t="shared" si="68"/>
        <v>Ice Cream</v>
      </c>
      <c r="N1433" s="1" t="str" cm="1">
        <f t="array" ref="N1433">_xlfn.IFS(
G1433&lt;=25,"Fast",
G1433&lt;=40,"Medium",
G1433&gt;40,"Slow"
)</f>
        <v>Slow</v>
      </c>
    </row>
    <row r="1434" spans="1:14" x14ac:dyDescent="0.3">
      <c r="A1434" s="1">
        <v>78244</v>
      </c>
      <c r="B1434" s="1" t="s">
        <v>3267</v>
      </c>
      <c r="C1434" s="1" t="s">
        <v>115</v>
      </c>
      <c r="D1434" s="1" t="s">
        <v>3356</v>
      </c>
      <c r="E1434" s="1">
        <v>500</v>
      </c>
      <c r="F1434" s="1">
        <v>4.3</v>
      </c>
      <c r="G1434" s="1">
        <v>100</v>
      </c>
      <c r="H1434" s="1" t="s">
        <v>3357</v>
      </c>
      <c r="I1434" s="1" t="s">
        <v>3358</v>
      </c>
      <c r="J1434" s="1">
        <v>64</v>
      </c>
      <c r="K1434" s="1" t="str">
        <f t="shared" si="66"/>
        <v>valid</v>
      </c>
      <c r="L1434" s="1" t="str">
        <f t="shared" si="67"/>
        <v>MID</v>
      </c>
      <c r="M1434" t="str">
        <f t="shared" si="68"/>
        <v>North Indian</v>
      </c>
      <c r="N1434" s="1" t="str" cm="1">
        <f t="array" ref="N1434">_xlfn.IFS(
G1434&lt;=25,"Fast",
G1434&lt;=40,"Medium",
G1434&gt;40,"Slow"
)</f>
        <v>Slow</v>
      </c>
    </row>
    <row r="1435" spans="1:14" x14ac:dyDescent="0.3">
      <c r="A1435" s="1">
        <v>78335</v>
      </c>
      <c r="B1435" s="1" t="s">
        <v>3057</v>
      </c>
      <c r="C1435" s="1" t="s">
        <v>3052</v>
      </c>
      <c r="D1435" s="1" t="s">
        <v>3359</v>
      </c>
      <c r="E1435" s="1">
        <v>150</v>
      </c>
      <c r="F1435" s="1">
        <v>2.9</v>
      </c>
      <c r="G1435" s="1">
        <v>80</v>
      </c>
      <c r="H1435" s="1" t="s">
        <v>3091</v>
      </c>
      <c r="I1435" s="1" t="s">
        <v>3360</v>
      </c>
      <c r="J1435" s="1">
        <v>33</v>
      </c>
      <c r="K1435" s="1" t="str">
        <f t="shared" si="66"/>
        <v>valid</v>
      </c>
      <c r="L1435" s="1" t="str">
        <f t="shared" si="67"/>
        <v>BUDGET</v>
      </c>
      <c r="M1435" t="str">
        <f t="shared" si="68"/>
        <v>Desserts</v>
      </c>
      <c r="N1435" s="1" t="str" cm="1">
        <f t="array" ref="N1435">_xlfn.IFS(
G1435&lt;=25,"Fast",
G1435&lt;=40,"Medium",
G1435&gt;40,"Slow"
)</f>
        <v>Slow</v>
      </c>
    </row>
    <row r="1436" spans="1:14" x14ac:dyDescent="0.3">
      <c r="A1436" s="1">
        <v>78434</v>
      </c>
      <c r="B1436" s="1" t="s">
        <v>285</v>
      </c>
      <c r="C1436" s="1" t="s">
        <v>115</v>
      </c>
      <c r="D1436" s="1" t="s">
        <v>3361</v>
      </c>
      <c r="E1436" s="1">
        <v>400</v>
      </c>
      <c r="F1436" s="1">
        <v>4.3</v>
      </c>
      <c r="G1436" s="1">
        <v>100</v>
      </c>
      <c r="H1436" s="1" t="s">
        <v>3362</v>
      </c>
      <c r="I1436" s="1" t="s">
        <v>285</v>
      </c>
      <c r="J1436" s="1">
        <v>49</v>
      </c>
      <c r="K1436" s="1" t="str">
        <f t="shared" si="66"/>
        <v>valid</v>
      </c>
      <c r="L1436" s="1" t="str">
        <f t="shared" si="67"/>
        <v>MID</v>
      </c>
      <c r="M1436" t="str">
        <f t="shared" si="68"/>
        <v>North Indian</v>
      </c>
      <c r="N1436" s="1" t="str" cm="1">
        <f t="array" ref="N1436">_xlfn.IFS(
G1436&lt;=25,"Fast",
G1436&lt;=40,"Medium",
G1436&gt;40,"Slow"
)</f>
        <v>Slow</v>
      </c>
    </row>
    <row r="1437" spans="1:14" x14ac:dyDescent="0.3">
      <c r="A1437" s="1">
        <v>78478</v>
      </c>
      <c r="B1437" s="1" t="s">
        <v>79</v>
      </c>
      <c r="C1437" s="1" t="s">
        <v>68</v>
      </c>
      <c r="D1437" s="1" t="s">
        <v>3363</v>
      </c>
      <c r="E1437" s="1">
        <v>1000</v>
      </c>
      <c r="F1437" s="1">
        <v>4.4000000000000004</v>
      </c>
      <c r="G1437" s="1">
        <v>100</v>
      </c>
      <c r="H1437" s="1" t="s">
        <v>3364</v>
      </c>
      <c r="I1437" s="1" t="s">
        <v>3365</v>
      </c>
      <c r="J1437" s="1">
        <v>49</v>
      </c>
      <c r="K1437" s="1" t="str">
        <f t="shared" si="66"/>
        <v>valid</v>
      </c>
      <c r="L1437" s="1" t="str">
        <f t="shared" si="67"/>
        <v>PREMIUM</v>
      </c>
      <c r="M1437" t="str">
        <f t="shared" si="68"/>
        <v>Biryani</v>
      </c>
      <c r="N1437" s="1" t="str" cm="1">
        <f t="array" ref="N1437">_xlfn.IFS(
G1437&lt;=25,"Fast",
G1437&lt;=40,"Medium",
G1437&gt;40,"Slow"
)</f>
        <v>Slow</v>
      </c>
    </row>
    <row r="1438" spans="1:14" x14ac:dyDescent="0.3">
      <c r="A1438" s="1">
        <v>78684</v>
      </c>
      <c r="B1438" s="1" t="s">
        <v>1896</v>
      </c>
      <c r="C1438" s="1" t="s">
        <v>91</v>
      </c>
      <c r="D1438" s="1" t="s">
        <v>3366</v>
      </c>
      <c r="E1438" s="1">
        <v>850</v>
      </c>
      <c r="F1438" s="1">
        <v>4.2</v>
      </c>
      <c r="G1438" s="1">
        <v>50</v>
      </c>
      <c r="H1438" s="1" t="s">
        <v>19</v>
      </c>
      <c r="I1438" s="1" t="s">
        <v>3367</v>
      </c>
      <c r="J1438" s="1">
        <v>50</v>
      </c>
      <c r="K1438" s="1" t="str">
        <f t="shared" si="66"/>
        <v>valid</v>
      </c>
      <c r="L1438" s="1" t="str">
        <f t="shared" si="67"/>
        <v>PREMIUM</v>
      </c>
      <c r="M1438" t="str">
        <f t="shared" si="68"/>
        <v>Chinese</v>
      </c>
      <c r="N1438" s="1" t="str" cm="1">
        <f t="array" ref="N1438">_xlfn.IFS(
G1438&lt;=25,"Fast",
G1438&lt;=40,"Medium",
G1438&gt;40,"Slow"
)</f>
        <v>Slow</v>
      </c>
    </row>
    <row r="1439" spans="1:14" x14ac:dyDescent="0.3">
      <c r="A1439" s="1">
        <v>79000</v>
      </c>
      <c r="B1439" s="1" t="s">
        <v>3368</v>
      </c>
      <c r="C1439" s="1" t="s">
        <v>2068</v>
      </c>
      <c r="D1439" s="1" t="s">
        <v>3369</v>
      </c>
      <c r="E1439" s="1">
        <v>350</v>
      </c>
      <c r="F1439" s="1">
        <v>3.8</v>
      </c>
      <c r="G1439" s="1">
        <v>50</v>
      </c>
      <c r="H1439" s="1" t="s">
        <v>2393</v>
      </c>
      <c r="I1439" s="1" t="s">
        <v>3037</v>
      </c>
      <c r="J1439" s="1">
        <v>35</v>
      </c>
      <c r="K1439" s="1" t="str">
        <f t="shared" si="66"/>
        <v>valid</v>
      </c>
      <c r="L1439" s="1" t="str">
        <f t="shared" si="67"/>
        <v>MID</v>
      </c>
      <c r="M1439" t="str">
        <f t="shared" si="68"/>
        <v>Arabian</v>
      </c>
      <c r="N1439" s="1" t="str" cm="1">
        <f t="array" ref="N1439">_xlfn.IFS(
G1439&lt;=25,"Fast",
G1439&lt;=40,"Medium",
G1439&gt;40,"Slow"
)</f>
        <v>Slow</v>
      </c>
    </row>
    <row r="1440" spans="1:14" x14ac:dyDescent="0.3">
      <c r="A1440" s="1">
        <v>79184</v>
      </c>
      <c r="B1440" s="1" t="s">
        <v>969</v>
      </c>
      <c r="C1440" s="1" t="s">
        <v>115</v>
      </c>
      <c r="D1440" s="1" t="s">
        <v>3370</v>
      </c>
      <c r="E1440" s="1">
        <v>150</v>
      </c>
      <c r="F1440" s="1">
        <v>4.2</v>
      </c>
      <c r="G1440" s="1">
        <v>20</v>
      </c>
      <c r="H1440" s="1" t="s">
        <v>19</v>
      </c>
      <c r="I1440" s="1" t="s">
        <v>3371</v>
      </c>
      <c r="J1440" s="1">
        <v>68</v>
      </c>
      <c r="K1440" s="1" t="str">
        <f t="shared" si="66"/>
        <v>valid</v>
      </c>
      <c r="L1440" s="1" t="str">
        <f t="shared" si="67"/>
        <v>BUDGET</v>
      </c>
      <c r="M1440" t="str">
        <f t="shared" si="68"/>
        <v>Chinese</v>
      </c>
      <c r="N1440" s="1" t="str" cm="1">
        <f t="array" ref="N1440">_xlfn.IFS(
G1440&lt;=25,"Fast",
G1440&lt;=40,"Medium",
G1440&gt;40,"Slow"
)</f>
        <v>Fast</v>
      </c>
    </row>
    <row r="1441" spans="1:14" x14ac:dyDescent="0.3">
      <c r="A1441" s="1">
        <v>79234</v>
      </c>
      <c r="B1441" s="1" t="s">
        <v>156</v>
      </c>
      <c r="C1441" s="1" t="s">
        <v>11</v>
      </c>
      <c r="D1441" s="1" t="s">
        <v>3372</v>
      </c>
      <c r="E1441" s="1">
        <v>500</v>
      </c>
      <c r="F1441" s="1">
        <v>4.3</v>
      </c>
      <c r="G1441" s="1">
        <v>100</v>
      </c>
      <c r="H1441" s="1" t="s">
        <v>2802</v>
      </c>
      <c r="I1441" s="1" t="s">
        <v>751</v>
      </c>
      <c r="J1441" s="1">
        <v>32</v>
      </c>
      <c r="K1441" s="1" t="str">
        <f t="shared" si="66"/>
        <v>valid</v>
      </c>
      <c r="L1441" s="1" t="str">
        <f t="shared" si="67"/>
        <v>MID</v>
      </c>
      <c r="M1441" t="str">
        <f t="shared" si="68"/>
        <v>South Indian</v>
      </c>
      <c r="N1441" s="1" t="str" cm="1">
        <f t="array" ref="N1441">_xlfn.IFS(
G1441&lt;=25,"Fast",
G1441&lt;=40,"Medium",
G1441&gt;40,"Slow"
)</f>
        <v>Slow</v>
      </c>
    </row>
    <row r="1442" spans="1:14" x14ac:dyDescent="0.3">
      <c r="A1442" s="1">
        <v>79595</v>
      </c>
      <c r="B1442" s="1" t="s">
        <v>537</v>
      </c>
      <c r="C1442" s="1" t="s">
        <v>463</v>
      </c>
      <c r="D1442" s="1" t="s">
        <v>3373</v>
      </c>
      <c r="E1442" s="1">
        <v>800</v>
      </c>
      <c r="F1442" s="1">
        <v>3.5</v>
      </c>
      <c r="G1442" s="1">
        <v>20</v>
      </c>
      <c r="H1442" s="1" t="s">
        <v>3374</v>
      </c>
      <c r="I1442" s="1" t="s">
        <v>537</v>
      </c>
      <c r="J1442" s="1">
        <v>69</v>
      </c>
      <c r="K1442" s="1" t="str">
        <f t="shared" si="66"/>
        <v>valid</v>
      </c>
      <c r="L1442" s="1" t="str">
        <f t="shared" si="67"/>
        <v>PREMIUM</v>
      </c>
      <c r="M1442" t="str">
        <f t="shared" si="68"/>
        <v>Chinese</v>
      </c>
      <c r="N1442" s="1" t="str" cm="1">
        <f t="array" ref="N1442">_xlfn.IFS(
G1442&lt;=25,"Fast",
G1442&lt;=40,"Medium",
G1442&gt;40,"Slow"
)</f>
        <v>Fast</v>
      </c>
    </row>
    <row r="1443" spans="1:14" x14ac:dyDescent="0.3">
      <c r="A1443" s="1">
        <v>79693</v>
      </c>
      <c r="B1443" s="1" t="s">
        <v>95</v>
      </c>
      <c r="C1443" s="1" t="s">
        <v>91</v>
      </c>
      <c r="D1443" s="1" t="s">
        <v>3375</v>
      </c>
      <c r="E1443" s="1">
        <v>300</v>
      </c>
      <c r="F1443" s="1">
        <v>2.9</v>
      </c>
      <c r="G1443" s="1">
        <v>80</v>
      </c>
      <c r="H1443" s="1" t="s">
        <v>2056</v>
      </c>
      <c r="I1443" s="1" t="s">
        <v>98</v>
      </c>
      <c r="J1443" s="1">
        <v>53</v>
      </c>
      <c r="K1443" s="1" t="str">
        <f t="shared" si="66"/>
        <v>valid</v>
      </c>
      <c r="L1443" s="1" t="str">
        <f t="shared" si="67"/>
        <v>BUDGET</v>
      </c>
      <c r="M1443" t="str">
        <f t="shared" si="68"/>
        <v>Indian  Chinese</v>
      </c>
      <c r="N1443" s="1" t="str" cm="1">
        <f t="array" ref="N1443">_xlfn.IFS(
G1443&lt;=25,"Fast",
G1443&lt;=40,"Medium",
G1443&gt;40,"Slow"
)</f>
        <v>Slow</v>
      </c>
    </row>
    <row r="1444" spans="1:14" x14ac:dyDescent="0.3">
      <c r="A1444" s="1">
        <v>79850</v>
      </c>
      <c r="B1444" s="1" t="s">
        <v>864</v>
      </c>
      <c r="C1444" s="1" t="s">
        <v>91</v>
      </c>
      <c r="D1444" s="1" t="s">
        <v>3376</v>
      </c>
      <c r="E1444" s="1">
        <v>300</v>
      </c>
      <c r="F1444" s="1">
        <v>4.0999999999999996</v>
      </c>
      <c r="G1444" s="1">
        <v>100</v>
      </c>
      <c r="H1444" s="1" t="s">
        <v>3377</v>
      </c>
      <c r="I1444" s="1" t="s">
        <v>864</v>
      </c>
      <c r="J1444" s="1">
        <v>42</v>
      </c>
      <c r="K1444" s="1" t="str">
        <f t="shared" si="66"/>
        <v>valid</v>
      </c>
      <c r="L1444" s="1" t="str">
        <f t="shared" si="67"/>
        <v>BUDGET</v>
      </c>
      <c r="M1444" t="str">
        <f t="shared" si="68"/>
        <v>Fast Food</v>
      </c>
      <c r="N1444" s="1" t="str" cm="1">
        <f t="array" ref="N1444">_xlfn.IFS(
G1444&lt;=25,"Fast",
G1444&lt;=40,"Medium",
G1444&gt;40,"Slow"
)</f>
        <v>Slow</v>
      </c>
    </row>
    <row r="1445" spans="1:14" x14ac:dyDescent="0.3">
      <c r="A1445" s="1">
        <v>79855</v>
      </c>
      <c r="B1445" s="1" t="s">
        <v>618</v>
      </c>
      <c r="C1445" s="1" t="s">
        <v>189</v>
      </c>
      <c r="D1445" s="1" t="s">
        <v>3378</v>
      </c>
      <c r="E1445" s="1">
        <v>100</v>
      </c>
      <c r="F1445" s="1">
        <v>4.0999999999999996</v>
      </c>
      <c r="G1445" s="1">
        <v>100</v>
      </c>
      <c r="H1445" s="1" t="s">
        <v>3379</v>
      </c>
      <c r="I1445" s="1" t="s">
        <v>3380</v>
      </c>
      <c r="J1445" s="1">
        <v>43</v>
      </c>
      <c r="K1445" s="1" t="str">
        <f t="shared" si="66"/>
        <v>valid</v>
      </c>
      <c r="L1445" s="1" t="str">
        <f t="shared" si="67"/>
        <v>BUDGET</v>
      </c>
      <c r="M1445" t="str">
        <f t="shared" si="68"/>
        <v>Fast Food  Italian  Beverages</v>
      </c>
      <c r="N1445" s="1" t="str" cm="1">
        <f t="array" ref="N1445">_xlfn.IFS(
G1445&lt;=25,"Fast",
G1445&lt;=40,"Medium",
G1445&gt;40,"Slow"
)</f>
        <v>Slow</v>
      </c>
    </row>
    <row r="1446" spans="1:14" x14ac:dyDescent="0.3">
      <c r="A1446" s="1">
        <v>80118</v>
      </c>
      <c r="B1446" s="1" t="s">
        <v>1532</v>
      </c>
      <c r="C1446" s="1" t="s">
        <v>11</v>
      </c>
      <c r="D1446" s="1" t="s">
        <v>3381</v>
      </c>
      <c r="E1446" s="1">
        <v>300</v>
      </c>
      <c r="F1446" s="1">
        <v>4.2</v>
      </c>
      <c r="G1446" s="1">
        <v>100</v>
      </c>
      <c r="H1446" s="1" t="s">
        <v>3382</v>
      </c>
      <c r="I1446" s="1" t="s">
        <v>3383</v>
      </c>
      <c r="J1446" s="1">
        <v>63</v>
      </c>
      <c r="K1446" s="1" t="str">
        <f t="shared" si="66"/>
        <v>valid</v>
      </c>
      <c r="L1446" s="1" t="str">
        <f t="shared" si="67"/>
        <v>BUDGET</v>
      </c>
      <c r="M1446" t="str">
        <f t="shared" si="68"/>
        <v>Mexican</v>
      </c>
      <c r="N1446" s="1" t="str" cm="1">
        <f t="array" ref="N1446">_xlfn.IFS(
G1446&lt;=25,"Fast",
G1446&lt;=40,"Medium",
G1446&gt;40,"Slow"
)</f>
        <v>Slow</v>
      </c>
    </row>
    <row r="1447" spans="1:14" x14ac:dyDescent="0.3">
      <c r="A1447" s="1">
        <v>80142</v>
      </c>
      <c r="B1447" s="1" t="s">
        <v>459</v>
      </c>
      <c r="C1447" s="1" t="s">
        <v>91</v>
      </c>
      <c r="D1447" s="1" t="s">
        <v>3384</v>
      </c>
      <c r="E1447" s="1">
        <v>1100</v>
      </c>
      <c r="F1447" s="1">
        <v>2.9</v>
      </c>
      <c r="G1447" s="1">
        <v>80</v>
      </c>
      <c r="H1447" s="1" t="s">
        <v>3385</v>
      </c>
      <c r="I1447" s="1" t="s">
        <v>457</v>
      </c>
      <c r="J1447" s="1">
        <v>47</v>
      </c>
      <c r="K1447" s="1" t="str">
        <f t="shared" si="66"/>
        <v>valid</v>
      </c>
      <c r="L1447" s="1" t="str">
        <f t="shared" si="67"/>
        <v>PREMIUM</v>
      </c>
      <c r="M1447" t="str">
        <f t="shared" si="68"/>
        <v>Indian</v>
      </c>
      <c r="N1447" s="1" t="str" cm="1">
        <f t="array" ref="N1447">_xlfn.IFS(
G1447&lt;=25,"Fast",
G1447&lt;=40,"Medium",
G1447&gt;40,"Slow"
)</f>
        <v>Slow</v>
      </c>
    </row>
    <row r="1448" spans="1:14" x14ac:dyDescent="0.3">
      <c r="A1448" s="1">
        <v>80349</v>
      </c>
      <c r="B1448" s="1" t="s">
        <v>2353</v>
      </c>
      <c r="C1448" s="1" t="s">
        <v>2068</v>
      </c>
      <c r="D1448" s="1" t="s">
        <v>3386</v>
      </c>
      <c r="E1448" s="1">
        <v>200</v>
      </c>
      <c r="F1448" s="1">
        <v>4.4000000000000004</v>
      </c>
      <c r="G1448" s="1">
        <v>20</v>
      </c>
      <c r="H1448" s="1" t="s">
        <v>695</v>
      </c>
      <c r="I1448" s="1" t="s">
        <v>3387</v>
      </c>
      <c r="J1448" s="1">
        <v>30</v>
      </c>
      <c r="K1448" s="1" t="str">
        <f t="shared" si="66"/>
        <v>valid</v>
      </c>
      <c r="L1448" s="1" t="str">
        <f t="shared" si="67"/>
        <v>BUDGET</v>
      </c>
      <c r="M1448" t="str">
        <f t="shared" si="68"/>
        <v>Indian</v>
      </c>
      <c r="N1448" s="1" t="str" cm="1">
        <f t="array" ref="N1448">_xlfn.IFS(
G1448&lt;=25,"Fast",
G1448&lt;=40,"Medium",
G1448&gt;40,"Slow"
)</f>
        <v>Fast</v>
      </c>
    </row>
    <row r="1449" spans="1:14" x14ac:dyDescent="0.3">
      <c r="A1449" s="1">
        <v>80398</v>
      </c>
      <c r="B1449" s="1" t="s">
        <v>734</v>
      </c>
      <c r="C1449" s="1" t="s">
        <v>463</v>
      </c>
      <c r="D1449" s="1" t="s">
        <v>3388</v>
      </c>
      <c r="E1449" s="1">
        <v>800</v>
      </c>
      <c r="F1449" s="1">
        <v>4.2</v>
      </c>
      <c r="G1449" s="1">
        <v>20</v>
      </c>
      <c r="H1449" s="1" t="s">
        <v>3389</v>
      </c>
      <c r="I1449" s="1" t="s">
        <v>1107</v>
      </c>
      <c r="J1449" s="1">
        <v>73</v>
      </c>
      <c r="K1449" s="1" t="str">
        <f t="shared" si="66"/>
        <v>valid</v>
      </c>
      <c r="L1449" s="1" t="str">
        <f t="shared" si="67"/>
        <v>PREMIUM</v>
      </c>
      <c r="M1449" t="str">
        <f t="shared" si="68"/>
        <v>Indian</v>
      </c>
      <c r="N1449" s="1" t="str" cm="1">
        <f t="array" ref="N1449">_xlfn.IFS(
G1449&lt;=25,"Fast",
G1449&lt;=40,"Medium",
G1449&gt;40,"Slow"
)</f>
        <v>Fast</v>
      </c>
    </row>
    <row r="1450" spans="1:14" x14ac:dyDescent="0.3">
      <c r="A1450" s="1">
        <v>80488</v>
      </c>
      <c r="B1450" s="1" t="s">
        <v>3390</v>
      </c>
      <c r="C1450" s="1" t="s">
        <v>68</v>
      </c>
      <c r="D1450" s="1" t="s">
        <v>3064</v>
      </c>
      <c r="E1450" s="1">
        <v>200</v>
      </c>
      <c r="F1450" s="1">
        <v>4.0999999999999996</v>
      </c>
      <c r="G1450" s="1">
        <v>1000</v>
      </c>
      <c r="H1450" s="1" t="s">
        <v>3391</v>
      </c>
      <c r="I1450" s="1" t="s">
        <v>3390</v>
      </c>
      <c r="J1450" s="1">
        <v>39</v>
      </c>
      <c r="K1450" s="1" t="str">
        <f t="shared" si="66"/>
        <v>valid</v>
      </c>
      <c r="L1450" s="1" t="str">
        <f t="shared" si="67"/>
        <v>BUDGET</v>
      </c>
      <c r="M1450" t="str">
        <f t="shared" si="68"/>
        <v>Home Food</v>
      </c>
      <c r="N1450" s="1" t="str" cm="1">
        <f t="array" ref="N1450">_xlfn.IFS(
G1450&lt;=25,"Fast",
G1450&lt;=40,"Medium",
G1450&gt;40,"Slow"
)</f>
        <v>Slow</v>
      </c>
    </row>
    <row r="1451" spans="1:14" x14ac:dyDescent="0.3">
      <c r="A1451" s="1">
        <v>80504</v>
      </c>
      <c r="B1451" s="1" t="s">
        <v>515</v>
      </c>
      <c r="C1451" s="1" t="s">
        <v>68</v>
      </c>
      <c r="D1451" s="1" t="s">
        <v>3392</v>
      </c>
      <c r="E1451" s="1">
        <v>200</v>
      </c>
      <c r="F1451" s="1">
        <v>4.0999999999999996</v>
      </c>
      <c r="G1451" s="1">
        <v>500</v>
      </c>
      <c r="H1451" s="1" t="s">
        <v>3393</v>
      </c>
      <c r="I1451" s="1" t="s">
        <v>3394</v>
      </c>
      <c r="J1451" s="1">
        <v>49</v>
      </c>
      <c r="K1451" s="1" t="str">
        <f t="shared" si="66"/>
        <v>valid</v>
      </c>
      <c r="L1451" s="1" t="str">
        <f t="shared" si="67"/>
        <v>BUDGET</v>
      </c>
      <c r="M1451" t="str">
        <f t="shared" si="68"/>
        <v>Chinese</v>
      </c>
      <c r="N1451" s="1" t="str" cm="1">
        <f t="array" ref="N1451">_xlfn.IFS(
G1451&lt;=25,"Fast",
G1451&lt;=40,"Medium",
G1451&gt;40,"Slow"
)</f>
        <v>Slow</v>
      </c>
    </row>
    <row r="1452" spans="1:14" x14ac:dyDescent="0.3">
      <c r="A1452" s="1">
        <v>80517</v>
      </c>
      <c r="B1452" s="1" t="s">
        <v>46</v>
      </c>
      <c r="C1452" s="1" t="s">
        <v>11</v>
      </c>
      <c r="D1452" s="1" t="s">
        <v>3395</v>
      </c>
      <c r="E1452" s="1">
        <v>800</v>
      </c>
      <c r="F1452" s="1">
        <v>4.4000000000000004</v>
      </c>
      <c r="G1452" s="1">
        <v>1000</v>
      </c>
      <c r="H1452" s="1" t="s">
        <v>3396</v>
      </c>
      <c r="I1452" s="1" t="s">
        <v>2127</v>
      </c>
      <c r="J1452" s="1">
        <v>48</v>
      </c>
      <c r="K1452" s="1" t="str">
        <f t="shared" si="66"/>
        <v>valid</v>
      </c>
      <c r="L1452" s="1" t="str">
        <f t="shared" si="67"/>
        <v>PREMIUM</v>
      </c>
      <c r="M1452" t="str">
        <f t="shared" si="68"/>
        <v>Biryani</v>
      </c>
      <c r="N1452" s="1" t="str" cm="1">
        <f t="array" ref="N1452">_xlfn.IFS(
G1452&lt;=25,"Fast",
G1452&lt;=40,"Medium",
G1452&gt;40,"Slow"
)</f>
        <v>Slow</v>
      </c>
    </row>
    <row r="1453" spans="1:14" x14ac:dyDescent="0.3">
      <c r="A1453" s="1">
        <v>80593</v>
      </c>
      <c r="B1453" s="1" t="s">
        <v>433</v>
      </c>
      <c r="C1453" s="1" t="s">
        <v>115</v>
      </c>
      <c r="D1453" s="1" t="s">
        <v>3397</v>
      </c>
      <c r="E1453" s="1">
        <v>800</v>
      </c>
      <c r="F1453" s="1">
        <v>4</v>
      </c>
      <c r="G1453" s="1">
        <v>100</v>
      </c>
      <c r="H1453" s="1" t="s">
        <v>1912</v>
      </c>
      <c r="I1453" s="1" t="s">
        <v>433</v>
      </c>
      <c r="J1453" s="1">
        <v>58</v>
      </c>
      <c r="K1453" s="1" t="str">
        <f t="shared" si="66"/>
        <v>valid</v>
      </c>
      <c r="L1453" s="1" t="str">
        <f t="shared" si="67"/>
        <v>PREMIUM</v>
      </c>
      <c r="M1453" t="str">
        <f t="shared" si="68"/>
        <v>South Indian</v>
      </c>
      <c r="N1453" s="1" t="str" cm="1">
        <f t="array" ref="N1453">_xlfn.IFS(
G1453&lt;=25,"Fast",
G1453&lt;=40,"Medium",
G1453&gt;40,"Slow"
)</f>
        <v>Slow</v>
      </c>
    </row>
    <row r="1454" spans="1:14" x14ac:dyDescent="0.3">
      <c r="A1454" s="1">
        <v>80840</v>
      </c>
      <c r="B1454" s="1" t="s">
        <v>90</v>
      </c>
      <c r="C1454" s="1" t="s">
        <v>91</v>
      </c>
      <c r="D1454" s="1" t="s">
        <v>3398</v>
      </c>
      <c r="E1454" s="1">
        <v>400</v>
      </c>
      <c r="F1454" s="1">
        <v>4.2</v>
      </c>
      <c r="G1454" s="1">
        <v>20</v>
      </c>
      <c r="H1454" s="1" t="s">
        <v>3399</v>
      </c>
      <c r="I1454" s="1" t="s">
        <v>828</v>
      </c>
      <c r="J1454" s="1">
        <v>57</v>
      </c>
      <c r="K1454" s="1" t="str">
        <f t="shared" si="66"/>
        <v>valid</v>
      </c>
      <c r="L1454" s="1" t="str">
        <f t="shared" si="67"/>
        <v>MID</v>
      </c>
      <c r="M1454" t="str">
        <f t="shared" si="68"/>
        <v>Chinese  Thai  Indonesian  Combo</v>
      </c>
      <c r="N1454" s="1" t="str" cm="1">
        <f t="array" ref="N1454">_xlfn.IFS(
G1454&lt;=25,"Fast",
G1454&lt;=40,"Medium",
G1454&gt;40,"Slow"
)</f>
        <v>Fast</v>
      </c>
    </row>
    <row r="1455" spans="1:14" x14ac:dyDescent="0.3">
      <c r="A1455" s="1">
        <v>81049</v>
      </c>
      <c r="B1455" s="1" t="s">
        <v>83</v>
      </c>
      <c r="C1455" s="1" t="s">
        <v>68</v>
      </c>
      <c r="D1455" s="1" t="s">
        <v>3400</v>
      </c>
      <c r="E1455" s="1">
        <v>150</v>
      </c>
      <c r="F1455" s="1">
        <v>3.8</v>
      </c>
      <c r="G1455" s="1">
        <v>50</v>
      </c>
      <c r="H1455" s="1" t="s">
        <v>3401</v>
      </c>
      <c r="I1455" s="1" t="s">
        <v>3402</v>
      </c>
      <c r="J1455" s="1">
        <v>53</v>
      </c>
      <c r="K1455" s="1" t="str">
        <f t="shared" si="66"/>
        <v>valid</v>
      </c>
      <c r="L1455" s="1" t="str">
        <f t="shared" si="67"/>
        <v>BUDGET</v>
      </c>
      <c r="M1455" t="str">
        <f t="shared" si="68"/>
        <v>Desserts</v>
      </c>
      <c r="N1455" s="1" t="str" cm="1">
        <f t="array" ref="N1455">_xlfn.IFS(
G1455&lt;=25,"Fast",
G1455&lt;=40,"Medium",
G1455&gt;40,"Slow"
)</f>
        <v>Slow</v>
      </c>
    </row>
    <row r="1456" spans="1:14" x14ac:dyDescent="0.3">
      <c r="A1456" s="1">
        <v>81114</v>
      </c>
      <c r="B1456" s="1" t="s">
        <v>1075</v>
      </c>
      <c r="C1456" s="1" t="s">
        <v>463</v>
      </c>
      <c r="D1456" s="1" t="s">
        <v>3403</v>
      </c>
      <c r="E1456" s="1">
        <v>500</v>
      </c>
      <c r="F1456" s="1">
        <v>4.0999999999999996</v>
      </c>
      <c r="G1456" s="1">
        <v>500</v>
      </c>
      <c r="H1456" s="1" t="s">
        <v>2417</v>
      </c>
      <c r="I1456" s="1" t="s">
        <v>3404</v>
      </c>
      <c r="J1456" s="1">
        <v>36</v>
      </c>
      <c r="K1456" s="1" t="str">
        <f t="shared" si="66"/>
        <v>valid</v>
      </c>
      <c r="L1456" s="1" t="str">
        <f t="shared" si="67"/>
        <v>MID</v>
      </c>
      <c r="M1456" t="str">
        <f t="shared" si="68"/>
        <v>South Indian</v>
      </c>
      <c r="N1456" s="1" t="str" cm="1">
        <f t="array" ref="N1456">_xlfn.IFS(
G1456&lt;=25,"Fast",
G1456&lt;=40,"Medium",
G1456&gt;40,"Slow"
)</f>
        <v>Slow</v>
      </c>
    </row>
    <row r="1457" spans="1:14" x14ac:dyDescent="0.3">
      <c r="A1457" s="1">
        <v>81270</v>
      </c>
      <c r="B1457" s="1" t="s">
        <v>1085</v>
      </c>
      <c r="C1457" s="1" t="s">
        <v>91</v>
      </c>
      <c r="D1457" s="1" t="s">
        <v>3405</v>
      </c>
      <c r="E1457" s="1">
        <v>200</v>
      </c>
      <c r="F1457" s="1">
        <v>4.0999999999999996</v>
      </c>
      <c r="G1457" s="1">
        <v>100</v>
      </c>
      <c r="H1457" s="1" t="s">
        <v>3406</v>
      </c>
      <c r="I1457" s="1" t="s">
        <v>3407</v>
      </c>
      <c r="J1457" s="1">
        <v>33</v>
      </c>
      <c r="K1457" s="1" t="str">
        <f t="shared" si="66"/>
        <v>valid</v>
      </c>
      <c r="L1457" s="1" t="str">
        <f t="shared" si="67"/>
        <v>BUDGET</v>
      </c>
      <c r="M1457" t="str">
        <f t="shared" si="68"/>
        <v>Lebanese</v>
      </c>
      <c r="N1457" s="1" t="str" cm="1">
        <f t="array" ref="N1457">_xlfn.IFS(
G1457&lt;=25,"Fast",
G1457&lt;=40,"Medium",
G1457&gt;40,"Slow"
)</f>
        <v>Slow</v>
      </c>
    </row>
    <row r="1458" spans="1:14" x14ac:dyDescent="0.3">
      <c r="A1458" s="1">
        <v>81392</v>
      </c>
      <c r="B1458" s="1" t="s">
        <v>1689</v>
      </c>
      <c r="C1458" s="1" t="s">
        <v>68</v>
      </c>
      <c r="D1458" s="1" t="s">
        <v>3408</v>
      </c>
      <c r="E1458" s="1">
        <v>250</v>
      </c>
      <c r="F1458" s="1">
        <v>4.5</v>
      </c>
      <c r="G1458" s="1">
        <v>100</v>
      </c>
      <c r="H1458" s="1" t="s">
        <v>837</v>
      </c>
      <c r="I1458" s="1" t="s">
        <v>2045</v>
      </c>
      <c r="J1458" s="1">
        <v>68</v>
      </c>
      <c r="K1458" s="1" t="str">
        <f t="shared" si="66"/>
        <v>valid</v>
      </c>
      <c r="L1458" s="1" t="str">
        <f t="shared" si="67"/>
        <v>BUDGET</v>
      </c>
      <c r="M1458" t="str">
        <f t="shared" si="68"/>
        <v>Pizzas</v>
      </c>
      <c r="N1458" s="1" t="str" cm="1">
        <f t="array" ref="N1458">_xlfn.IFS(
G1458&lt;=25,"Fast",
G1458&lt;=40,"Medium",
G1458&gt;40,"Slow"
)</f>
        <v>Slow</v>
      </c>
    </row>
    <row r="1459" spans="1:14" x14ac:dyDescent="0.3">
      <c r="A1459" s="1">
        <v>81489</v>
      </c>
      <c r="B1459" s="1" t="s">
        <v>3197</v>
      </c>
      <c r="C1459" s="1" t="s">
        <v>3052</v>
      </c>
      <c r="D1459" s="1" t="s">
        <v>3409</v>
      </c>
      <c r="E1459" s="1">
        <v>300</v>
      </c>
      <c r="F1459" s="1">
        <v>4.0999999999999996</v>
      </c>
      <c r="G1459" s="1">
        <v>50</v>
      </c>
      <c r="H1459" s="1" t="s">
        <v>3410</v>
      </c>
      <c r="I1459" s="1" t="s">
        <v>3411</v>
      </c>
      <c r="J1459" s="1">
        <v>35</v>
      </c>
      <c r="K1459" s="1" t="str">
        <f t="shared" si="66"/>
        <v>valid</v>
      </c>
      <c r="L1459" s="1" t="str">
        <f t="shared" si="67"/>
        <v>BUDGET</v>
      </c>
      <c r="M1459" t="str">
        <f t="shared" si="68"/>
        <v>Chinese</v>
      </c>
      <c r="N1459" s="1" t="str" cm="1">
        <f t="array" ref="N1459">_xlfn.IFS(
G1459&lt;=25,"Fast",
G1459&lt;=40,"Medium",
G1459&gt;40,"Slow"
)</f>
        <v>Slow</v>
      </c>
    </row>
    <row r="1460" spans="1:14" x14ac:dyDescent="0.3">
      <c r="A1460" s="1">
        <v>81574</v>
      </c>
      <c r="B1460" s="1" t="s">
        <v>3412</v>
      </c>
      <c r="C1460" s="1" t="s">
        <v>3052</v>
      </c>
      <c r="D1460" s="1" t="s">
        <v>3413</v>
      </c>
      <c r="E1460" s="1">
        <v>400</v>
      </c>
      <c r="F1460" s="1">
        <v>3.6</v>
      </c>
      <c r="G1460" s="1">
        <v>50</v>
      </c>
      <c r="H1460" s="1" t="s">
        <v>3414</v>
      </c>
      <c r="I1460" s="1" t="s">
        <v>3415</v>
      </c>
      <c r="J1460" s="1">
        <v>36</v>
      </c>
      <c r="K1460" s="1" t="str">
        <f t="shared" si="66"/>
        <v>valid</v>
      </c>
      <c r="L1460" s="1" t="str">
        <f t="shared" si="67"/>
        <v>MID</v>
      </c>
      <c r="M1460" t="str">
        <f t="shared" si="68"/>
        <v>Chinese</v>
      </c>
      <c r="N1460" s="1" t="str" cm="1">
        <f t="array" ref="N1460">_xlfn.IFS(
G1460&lt;=25,"Fast",
G1460&lt;=40,"Medium",
G1460&gt;40,"Slow"
)</f>
        <v>Slow</v>
      </c>
    </row>
    <row r="1461" spans="1:14" x14ac:dyDescent="0.3">
      <c r="A1461" s="1">
        <v>81616</v>
      </c>
      <c r="B1461" s="1" t="s">
        <v>319</v>
      </c>
      <c r="C1461" s="1" t="s">
        <v>189</v>
      </c>
      <c r="D1461" s="1" t="s">
        <v>3416</v>
      </c>
      <c r="E1461" s="1">
        <v>300</v>
      </c>
      <c r="F1461" s="1">
        <v>3.8</v>
      </c>
      <c r="G1461" s="1">
        <v>20</v>
      </c>
      <c r="H1461" s="1" t="s">
        <v>3417</v>
      </c>
      <c r="I1461" s="1" t="s">
        <v>3418</v>
      </c>
      <c r="J1461" s="1">
        <v>59</v>
      </c>
      <c r="K1461" s="1" t="str">
        <f t="shared" si="66"/>
        <v>valid</v>
      </c>
      <c r="L1461" s="1" t="str">
        <f t="shared" si="67"/>
        <v>BUDGET</v>
      </c>
      <c r="M1461" t="str">
        <f t="shared" si="68"/>
        <v>Biryani</v>
      </c>
      <c r="N1461" s="1" t="str" cm="1">
        <f t="array" ref="N1461">_xlfn.IFS(
G1461&lt;=25,"Fast",
G1461&lt;=40,"Medium",
G1461&gt;40,"Slow"
)</f>
        <v>Fast</v>
      </c>
    </row>
    <row r="1462" spans="1:14" x14ac:dyDescent="0.3">
      <c r="A1462" s="1">
        <v>81650</v>
      </c>
      <c r="B1462" s="1" t="s">
        <v>2329</v>
      </c>
      <c r="C1462" s="1" t="s">
        <v>463</v>
      </c>
      <c r="D1462" s="1" t="s">
        <v>3419</v>
      </c>
      <c r="E1462" s="1">
        <v>300</v>
      </c>
      <c r="F1462" s="1">
        <v>3.9</v>
      </c>
      <c r="G1462" s="1">
        <v>100</v>
      </c>
      <c r="H1462" s="1" t="s">
        <v>503</v>
      </c>
      <c r="I1462" s="1" t="s">
        <v>2685</v>
      </c>
      <c r="J1462" s="1">
        <v>63</v>
      </c>
      <c r="K1462" s="1" t="str">
        <f t="shared" si="66"/>
        <v>valid</v>
      </c>
      <c r="L1462" s="1" t="str">
        <f t="shared" si="67"/>
        <v>BUDGET</v>
      </c>
      <c r="M1462" t="str">
        <f t="shared" si="68"/>
        <v>Indian</v>
      </c>
      <c r="N1462" s="1" t="str" cm="1">
        <f t="array" ref="N1462">_xlfn.IFS(
G1462&lt;=25,"Fast",
G1462&lt;=40,"Medium",
G1462&gt;40,"Slow"
)</f>
        <v>Slow</v>
      </c>
    </row>
    <row r="1463" spans="1:14" x14ac:dyDescent="0.3">
      <c r="A1463" s="1">
        <v>81725</v>
      </c>
      <c r="B1463" s="1" t="s">
        <v>3412</v>
      </c>
      <c r="C1463" s="1" t="s">
        <v>3052</v>
      </c>
      <c r="D1463" s="1" t="s">
        <v>2969</v>
      </c>
      <c r="E1463" s="1">
        <v>400</v>
      </c>
      <c r="F1463" s="1">
        <v>3.4</v>
      </c>
      <c r="G1463" s="1">
        <v>50</v>
      </c>
      <c r="H1463" s="1" t="s">
        <v>3420</v>
      </c>
      <c r="I1463" s="1" t="s">
        <v>3421</v>
      </c>
      <c r="J1463" s="1">
        <v>38</v>
      </c>
      <c r="K1463" s="1" t="str">
        <f t="shared" si="66"/>
        <v>valid</v>
      </c>
      <c r="L1463" s="1" t="str">
        <f t="shared" si="67"/>
        <v>MID</v>
      </c>
      <c r="M1463" t="str">
        <f t="shared" si="68"/>
        <v>Tandoor</v>
      </c>
      <c r="N1463" s="1" t="str" cm="1">
        <f t="array" ref="N1463">_xlfn.IFS(
G1463&lt;=25,"Fast",
G1463&lt;=40,"Medium",
G1463&gt;40,"Slow"
)</f>
        <v>Slow</v>
      </c>
    </row>
    <row r="1464" spans="1:14" x14ac:dyDescent="0.3">
      <c r="A1464" s="1">
        <v>81776</v>
      </c>
      <c r="B1464" s="1" t="s">
        <v>745</v>
      </c>
      <c r="C1464" s="1" t="s">
        <v>383</v>
      </c>
      <c r="D1464" s="1" t="s">
        <v>3422</v>
      </c>
      <c r="E1464" s="1">
        <v>200</v>
      </c>
      <c r="F1464" s="1">
        <v>3.5</v>
      </c>
      <c r="G1464" s="1">
        <v>50</v>
      </c>
      <c r="H1464" s="1" t="s">
        <v>131</v>
      </c>
      <c r="I1464" s="1" t="s">
        <v>3423</v>
      </c>
      <c r="J1464" s="1">
        <v>55</v>
      </c>
      <c r="K1464" s="1" t="str">
        <f t="shared" si="66"/>
        <v>valid</v>
      </c>
      <c r="L1464" s="1" t="str">
        <f t="shared" si="67"/>
        <v>BUDGET</v>
      </c>
      <c r="M1464" t="str">
        <f t="shared" si="68"/>
        <v>North Indian</v>
      </c>
      <c r="N1464" s="1" t="str" cm="1">
        <f t="array" ref="N1464">_xlfn.IFS(
G1464&lt;=25,"Fast",
G1464&lt;=40,"Medium",
G1464&gt;40,"Slow"
)</f>
        <v>Slow</v>
      </c>
    </row>
    <row r="1465" spans="1:14" x14ac:dyDescent="0.3">
      <c r="A1465" s="1">
        <v>81814</v>
      </c>
      <c r="B1465" s="1" t="s">
        <v>2076</v>
      </c>
      <c r="C1465" s="1" t="s">
        <v>2068</v>
      </c>
      <c r="D1465" s="1" t="s">
        <v>746</v>
      </c>
      <c r="E1465" s="1">
        <v>350</v>
      </c>
      <c r="F1465" s="1">
        <v>4.2</v>
      </c>
      <c r="G1465" s="1">
        <v>1000</v>
      </c>
      <c r="H1465" s="1" t="s">
        <v>309</v>
      </c>
      <c r="I1465" s="1" t="s">
        <v>3424</v>
      </c>
      <c r="J1465" s="1">
        <v>33</v>
      </c>
      <c r="K1465" s="1" t="str">
        <f t="shared" si="66"/>
        <v>valid</v>
      </c>
      <c r="L1465" s="1" t="str">
        <f t="shared" si="67"/>
        <v>MID</v>
      </c>
      <c r="M1465" t="str">
        <f t="shared" si="68"/>
        <v>American</v>
      </c>
      <c r="N1465" s="1" t="str" cm="1">
        <f t="array" ref="N1465">_xlfn.IFS(
G1465&lt;=25,"Fast",
G1465&lt;=40,"Medium",
G1465&gt;40,"Slow"
)</f>
        <v>Slow</v>
      </c>
    </row>
    <row r="1466" spans="1:14" x14ac:dyDescent="0.3">
      <c r="A1466" s="1">
        <v>81944</v>
      </c>
      <c r="B1466" s="1" t="s">
        <v>10</v>
      </c>
      <c r="C1466" s="1" t="s">
        <v>11</v>
      </c>
      <c r="D1466" s="1" t="s">
        <v>3425</v>
      </c>
      <c r="E1466" s="1">
        <v>1200</v>
      </c>
      <c r="F1466" s="1">
        <v>4.5999999999999996</v>
      </c>
      <c r="G1466" s="1">
        <v>100</v>
      </c>
      <c r="H1466" s="1" t="s">
        <v>3426</v>
      </c>
      <c r="I1466" s="1" t="s">
        <v>10</v>
      </c>
      <c r="J1466" s="1">
        <v>61</v>
      </c>
      <c r="K1466" s="1" t="str">
        <f t="shared" si="66"/>
        <v>valid</v>
      </c>
      <c r="L1466" s="1" t="str">
        <f t="shared" si="67"/>
        <v>PREMIUM</v>
      </c>
      <c r="M1466" t="str">
        <f t="shared" si="68"/>
        <v>Pan-Asian</v>
      </c>
      <c r="N1466" s="1" t="str" cm="1">
        <f t="array" ref="N1466">_xlfn.IFS(
G1466&lt;=25,"Fast",
G1466&lt;=40,"Medium",
G1466&gt;40,"Slow"
)</f>
        <v>Slow</v>
      </c>
    </row>
    <row r="1467" spans="1:14" x14ac:dyDescent="0.3">
      <c r="A1467" s="1">
        <v>81984</v>
      </c>
      <c r="B1467" s="1" t="s">
        <v>10</v>
      </c>
      <c r="C1467" s="1" t="s">
        <v>11</v>
      </c>
      <c r="D1467" s="1" t="s">
        <v>3427</v>
      </c>
      <c r="E1467" s="1">
        <v>197</v>
      </c>
      <c r="F1467" s="1">
        <v>4.2</v>
      </c>
      <c r="G1467" s="1">
        <v>100</v>
      </c>
      <c r="H1467" s="1" t="s">
        <v>3428</v>
      </c>
      <c r="I1467" s="1" t="s">
        <v>3429</v>
      </c>
      <c r="J1467" s="1">
        <v>60</v>
      </c>
      <c r="K1467" s="1" t="str">
        <f t="shared" si="66"/>
        <v>valid</v>
      </c>
      <c r="L1467" s="1" t="str">
        <f t="shared" si="67"/>
        <v>BUDGET</v>
      </c>
      <c r="M1467" t="str">
        <f t="shared" si="68"/>
        <v>Oriya</v>
      </c>
      <c r="N1467" s="1" t="str" cm="1">
        <f t="array" ref="N1467">_xlfn.IFS(
G1467&lt;=25,"Fast",
G1467&lt;=40,"Medium",
G1467&gt;40,"Slow"
)</f>
        <v>Slow</v>
      </c>
    </row>
    <row r="1468" spans="1:14" x14ac:dyDescent="0.3">
      <c r="A1468" s="1">
        <v>81992</v>
      </c>
      <c r="B1468" s="1" t="s">
        <v>1274</v>
      </c>
      <c r="C1468" s="1" t="s">
        <v>91</v>
      </c>
      <c r="D1468" s="1" t="s">
        <v>3430</v>
      </c>
      <c r="E1468" s="1">
        <v>350</v>
      </c>
      <c r="F1468" s="1">
        <v>2.9</v>
      </c>
      <c r="G1468" s="1">
        <v>80</v>
      </c>
      <c r="H1468" s="1" t="s">
        <v>3431</v>
      </c>
      <c r="I1468" s="1" t="s">
        <v>864</v>
      </c>
      <c r="J1468" s="1">
        <v>47</v>
      </c>
      <c r="K1468" s="1" t="str">
        <f t="shared" si="66"/>
        <v>valid</v>
      </c>
      <c r="L1468" s="1" t="str">
        <f t="shared" si="67"/>
        <v>MID</v>
      </c>
      <c r="M1468" t="str">
        <f t="shared" si="68"/>
        <v>American</v>
      </c>
      <c r="N1468" s="1" t="str" cm="1">
        <f t="array" ref="N1468">_xlfn.IFS(
G1468&lt;=25,"Fast",
G1468&lt;=40,"Medium",
G1468&gt;40,"Slow"
)</f>
        <v>Slow</v>
      </c>
    </row>
    <row r="1469" spans="1:14" x14ac:dyDescent="0.3">
      <c r="A1469" s="1">
        <v>82022</v>
      </c>
      <c r="B1469" s="1" t="s">
        <v>745</v>
      </c>
      <c r="C1469" s="1" t="s">
        <v>383</v>
      </c>
      <c r="D1469" s="1" t="s">
        <v>3432</v>
      </c>
      <c r="E1469" s="1">
        <v>350</v>
      </c>
      <c r="F1469" s="1">
        <v>3.8</v>
      </c>
      <c r="G1469" s="1">
        <v>20</v>
      </c>
      <c r="H1469" s="1" t="s">
        <v>3433</v>
      </c>
      <c r="I1469" s="1" t="s">
        <v>745</v>
      </c>
      <c r="J1469" s="1">
        <v>57</v>
      </c>
      <c r="K1469" s="1" t="str">
        <f t="shared" si="66"/>
        <v>valid</v>
      </c>
      <c r="L1469" s="1" t="str">
        <f t="shared" si="67"/>
        <v>MID</v>
      </c>
      <c r="M1469" t="str">
        <f t="shared" si="68"/>
        <v>Italian</v>
      </c>
      <c r="N1469" s="1" t="str" cm="1">
        <f t="array" ref="N1469">_xlfn.IFS(
G1469&lt;=25,"Fast",
G1469&lt;=40,"Medium",
G1469&gt;40,"Slow"
)</f>
        <v>Fast</v>
      </c>
    </row>
    <row r="1470" spans="1:14" x14ac:dyDescent="0.3">
      <c r="A1470" s="1">
        <v>82089</v>
      </c>
      <c r="B1470" s="1" t="s">
        <v>3034</v>
      </c>
      <c r="C1470" s="1" t="s">
        <v>2068</v>
      </c>
      <c r="D1470" s="1" t="s">
        <v>3434</v>
      </c>
      <c r="E1470" s="1">
        <v>300</v>
      </c>
      <c r="F1470" s="1">
        <v>4.2</v>
      </c>
      <c r="G1470" s="1">
        <v>100</v>
      </c>
      <c r="H1470" s="1" t="s">
        <v>695</v>
      </c>
      <c r="I1470" s="1" t="s">
        <v>3037</v>
      </c>
      <c r="J1470" s="1">
        <v>39</v>
      </c>
      <c r="K1470" s="1" t="str">
        <f t="shared" si="66"/>
        <v>valid</v>
      </c>
      <c r="L1470" s="1" t="str">
        <f t="shared" si="67"/>
        <v>BUDGET</v>
      </c>
      <c r="M1470" t="str">
        <f t="shared" si="68"/>
        <v>Indian</v>
      </c>
      <c r="N1470" s="1" t="str" cm="1">
        <f t="array" ref="N1470">_xlfn.IFS(
G1470&lt;=25,"Fast",
G1470&lt;=40,"Medium",
G1470&gt;40,"Slow"
)</f>
        <v>Slow</v>
      </c>
    </row>
    <row r="1471" spans="1:14" x14ac:dyDescent="0.3">
      <c r="A1471" s="1">
        <v>82160</v>
      </c>
      <c r="B1471" s="1" t="s">
        <v>3435</v>
      </c>
      <c r="C1471" s="1" t="s">
        <v>11</v>
      </c>
      <c r="D1471" s="1" t="s">
        <v>3436</v>
      </c>
      <c r="E1471" s="1">
        <v>200</v>
      </c>
      <c r="F1471" s="1">
        <v>4.0999999999999996</v>
      </c>
      <c r="G1471" s="1">
        <v>100</v>
      </c>
      <c r="H1471" s="1" t="s">
        <v>2908</v>
      </c>
      <c r="I1471" s="1" t="s">
        <v>3435</v>
      </c>
      <c r="J1471" s="1">
        <v>59</v>
      </c>
      <c r="K1471" s="1" t="str">
        <f t="shared" si="66"/>
        <v>valid</v>
      </c>
      <c r="L1471" s="1" t="str">
        <f t="shared" si="67"/>
        <v>BUDGET</v>
      </c>
      <c r="M1471" t="str">
        <f t="shared" si="68"/>
        <v>Sweets</v>
      </c>
      <c r="N1471" s="1" t="str" cm="1">
        <f t="array" ref="N1471">_xlfn.IFS(
G1471&lt;=25,"Fast",
G1471&lt;=40,"Medium",
G1471&gt;40,"Slow"
)</f>
        <v>Slow</v>
      </c>
    </row>
    <row r="1472" spans="1:14" x14ac:dyDescent="0.3">
      <c r="A1472" s="1">
        <v>82375</v>
      </c>
      <c r="B1472" s="1" t="s">
        <v>1622</v>
      </c>
      <c r="C1472" s="1" t="s">
        <v>115</v>
      </c>
      <c r="D1472" s="1" t="s">
        <v>3437</v>
      </c>
      <c r="E1472" s="1">
        <v>500</v>
      </c>
      <c r="F1472" s="1">
        <v>3.9</v>
      </c>
      <c r="G1472" s="1">
        <v>50</v>
      </c>
      <c r="H1472" s="1" t="s">
        <v>708</v>
      </c>
      <c r="I1472" s="1" t="s">
        <v>1168</v>
      </c>
      <c r="J1472" s="1">
        <v>81</v>
      </c>
      <c r="K1472" s="1" t="str">
        <f t="shared" si="66"/>
        <v>valid</v>
      </c>
      <c r="L1472" s="1" t="str">
        <f t="shared" si="67"/>
        <v>MID</v>
      </c>
      <c r="M1472" t="str">
        <f t="shared" si="68"/>
        <v>Seafood</v>
      </c>
      <c r="N1472" s="1" t="str" cm="1">
        <f t="array" ref="N1472">_xlfn.IFS(
G1472&lt;=25,"Fast",
G1472&lt;=40,"Medium",
G1472&gt;40,"Slow"
)</f>
        <v>Slow</v>
      </c>
    </row>
    <row r="1473" spans="1:14" x14ac:dyDescent="0.3">
      <c r="A1473" s="1">
        <v>82407</v>
      </c>
      <c r="B1473" s="1" t="s">
        <v>1689</v>
      </c>
      <c r="C1473" s="1" t="s">
        <v>68</v>
      </c>
      <c r="D1473" s="1" t="s">
        <v>3438</v>
      </c>
      <c r="E1473" s="1">
        <v>300</v>
      </c>
      <c r="F1473" s="1">
        <v>4.2</v>
      </c>
      <c r="G1473" s="1">
        <v>1000</v>
      </c>
      <c r="H1473" s="1" t="s">
        <v>3439</v>
      </c>
      <c r="I1473" s="1" t="s">
        <v>3440</v>
      </c>
      <c r="J1473" s="1">
        <v>61</v>
      </c>
      <c r="K1473" s="1" t="str">
        <f t="shared" si="66"/>
        <v>valid</v>
      </c>
      <c r="L1473" s="1" t="str">
        <f t="shared" si="67"/>
        <v>BUDGET</v>
      </c>
      <c r="M1473" t="str">
        <f t="shared" si="68"/>
        <v>Biryani</v>
      </c>
      <c r="N1473" s="1" t="str" cm="1">
        <f t="array" ref="N1473">_xlfn.IFS(
G1473&lt;=25,"Fast",
G1473&lt;=40,"Medium",
G1473&gt;40,"Slow"
)</f>
        <v>Slow</v>
      </c>
    </row>
    <row r="1474" spans="1:14" x14ac:dyDescent="0.3">
      <c r="A1474" s="1">
        <v>82499</v>
      </c>
      <c r="B1474" s="1" t="s">
        <v>35</v>
      </c>
      <c r="C1474" s="1" t="s">
        <v>11</v>
      </c>
      <c r="D1474" s="1" t="s">
        <v>3441</v>
      </c>
      <c r="E1474" s="1">
        <v>300</v>
      </c>
      <c r="F1474" s="1">
        <v>3.9</v>
      </c>
      <c r="G1474" s="1">
        <v>100</v>
      </c>
      <c r="H1474" s="1" t="s">
        <v>3442</v>
      </c>
      <c r="I1474" s="1" t="s">
        <v>3443</v>
      </c>
      <c r="J1474" s="1">
        <v>48</v>
      </c>
      <c r="K1474" s="1" t="str">
        <f t="shared" si="66"/>
        <v>valid</v>
      </c>
      <c r="L1474" s="1" t="str">
        <f t="shared" si="67"/>
        <v>BUDGET</v>
      </c>
      <c r="M1474" t="str">
        <f t="shared" si="68"/>
        <v>North Indian</v>
      </c>
      <c r="N1474" s="1" t="str" cm="1">
        <f t="array" ref="N1474">_xlfn.IFS(
G1474&lt;=25,"Fast",
G1474&lt;=40,"Medium",
G1474&gt;40,"Slow"
)</f>
        <v>Slow</v>
      </c>
    </row>
    <row r="1475" spans="1:14" x14ac:dyDescent="0.3">
      <c r="A1475" s="1">
        <v>82509</v>
      </c>
      <c r="B1475" s="1" t="s">
        <v>1186</v>
      </c>
      <c r="C1475" s="1" t="s">
        <v>91</v>
      </c>
      <c r="D1475" s="1" t="s">
        <v>3444</v>
      </c>
      <c r="E1475" s="1">
        <v>400</v>
      </c>
      <c r="F1475" s="1">
        <v>4.2</v>
      </c>
      <c r="G1475" s="1">
        <v>20</v>
      </c>
      <c r="H1475" s="1" t="s">
        <v>3445</v>
      </c>
      <c r="I1475" s="1" t="s">
        <v>1186</v>
      </c>
      <c r="J1475" s="1">
        <v>56</v>
      </c>
      <c r="K1475" s="1" t="str">
        <f t="shared" ref="K1475:K1538" si="69">IF(E1475=0,"outlier","valid")</f>
        <v>valid</v>
      </c>
      <c r="L1475" s="1" t="str">
        <f t="shared" ref="L1475:L1538" si="70">IF(E1475&lt;=300,"BUDGET",IF(E1475&lt;=600,"MID","PREMIUM"))</f>
        <v>MID</v>
      </c>
      <c r="M1475" t="str">
        <f t="shared" ref="M1475:M1538" si="71">IFERROR(LEFT(H1475, FIND(",", H1475)-1), H1475)</f>
        <v>Hyderabadi</v>
      </c>
      <c r="N1475" s="1" t="str" cm="1">
        <f t="array" ref="N1475">_xlfn.IFS(
G1475&lt;=25,"Fast",
G1475&lt;=40,"Medium",
G1475&gt;40,"Slow"
)</f>
        <v>Fast</v>
      </c>
    </row>
    <row r="1476" spans="1:14" x14ac:dyDescent="0.3">
      <c r="A1476" s="1">
        <v>82634</v>
      </c>
      <c r="B1476" s="1" t="s">
        <v>864</v>
      </c>
      <c r="C1476" s="1" t="s">
        <v>91</v>
      </c>
      <c r="D1476" s="1" t="s">
        <v>3446</v>
      </c>
      <c r="E1476" s="1">
        <v>350</v>
      </c>
      <c r="F1476" s="1">
        <v>3.8</v>
      </c>
      <c r="G1476" s="1">
        <v>100</v>
      </c>
      <c r="H1476" s="1" t="s">
        <v>131</v>
      </c>
      <c r="I1476" s="1" t="s">
        <v>864</v>
      </c>
      <c r="J1476" s="1">
        <v>51</v>
      </c>
      <c r="K1476" s="1" t="str">
        <f t="shared" si="69"/>
        <v>valid</v>
      </c>
      <c r="L1476" s="1" t="str">
        <f t="shared" si="70"/>
        <v>MID</v>
      </c>
      <c r="M1476" t="str">
        <f t="shared" si="71"/>
        <v>North Indian</v>
      </c>
      <c r="N1476" s="1" t="str" cm="1">
        <f t="array" ref="N1476">_xlfn.IFS(
G1476&lt;=25,"Fast",
G1476&lt;=40,"Medium",
G1476&gt;40,"Slow"
)</f>
        <v>Slow</v>
      </c>
    </row>
    <row r="1477" spans="1:14" x14ac:dyDescent="0.3">
      <c r="A1477" s="1">
        <v>82818</v>
      </c>
      <c r="B1477" s="1" t="s">
        <v>493</v>
      </c>
      <c r="C1477" s="1" t="s">
        <v>68</v>
      </c>
      <c r="D1477" s="1" t="s">
        <v>3447</v>
      </c>
      <c r="E1477" s="1">
        <v>120</v>
      </c>
      <c r="F1477" s="1">
        <v>3.9</v>
      </c>
      <c r="G1477" s="1">
        <v>100</v>
      </c>
      <c r="H1477" s="1" t="s">
        <v>3448</v>
      </c>
      <c r="I1477" s="1" t="s">
        <v>3449</v>
      </c>
      <c r="J1477" s="1">
        <v>29</v>
      </c>
      <c r="K1477" s="1" t="str">
        <f t="shared" si="69"/>
        <v>valid</v>
      </c>
      <c r="L1477" s="1" t="str">
        <f t="shared" si="70"/>
        <v>BUDGET</v>
      </c>
      <c r="M1477" t="str">
        <f t="shared" si="71"/>
        <v>Chinese</v>
      </c>
      <c r="N1477" s="1" t="str" cm="1">
        <f t="array" ref="N1477">_xlfn.IFS(
G1477&lt;=25,"Fast",
G1477&lt;=40,"Medium",
G1477&gt;40,"Slow"
)</f>
        <v>Slow</v>
      </c>
    </row>
    <row r="1478" spans="1:14" x14ac:dyDescent="0.3">
      <c r="A1478" s="1">
        <v>82844</v>
      </c>
      <c r="B1478" s="1" t="s">
        <v>1654</v>
      </c>
      <c r="C1478" s="1" t="s">
        <v>68</v>
      </c>
      <c r="D1478" s="1" t="s">
        <v>3450</v>
      </c>
      <c r="E1478" s="1">
        <v>200</v>
      </c>
      <c r="F1478" s="1">
        <v>4.2</v>
      </c>
      <c r="G1478" s="1">
        <v>20</v>
      </c>
      <c r="H1478" s="1" t="s">
        <v>2393</v>
      </c>
      <c r="I1478" s="1" t="s">
        <v>3451</v>
      </c>
      <c r="J1478" s="1">
        <v>49</v>
      </c>
      <c r="K1478" s="1" t="str">
        <f t="shared" si="69"/>
        <v>valid</v>
      </c>
      <c r="L1478" s="1" t="str">
        <f t="shared" si="70"/>
        <v>BUDGET</v>
      </c>
      <c r="M1478" t="str">
        <f t="shared" si="71"/>
        <v>Arabian</v>
      </c>
      <c r="N1478" s="1" t="str" cm="1">
        <f t="array" ref="N1478">_xlfn.IFS(
G1478&lt;=25,"Fast",
G1478&lt;=40,"Medium",
G1478&gt;40,"Slow"
)</f>
        <v>Fast</v>
      </c>
    </row>
    <row r="1479" spans="1:14" x14ac:dyDescent="0.3">
      <c r="A1479" s="1">
        <v>82875</v>
      </c>
      <c r="B1479" s="1" t="s">
        <v>3452</v>
      </c>
      <c r="C1479" s="1" t="s">
        <v>68</v>
      </c>
      <c r="D1479" s="1" t="s">
        <v>3453</v>
      </c>
      <c r="E1479" s="1">
        <v>250</v>
      </c>
      <c r="F1479" s="1">
        <v>3.7</v>
      </c>
      <c r="G1479" s="1">
        <v>100</v>
      </c>
      <c r="H1479" s="1" t="s">
        <v>3454</v>
      </c>
      <c r="I1479" s="1" t="s">
        <v>3455</v>
      </c>
      <c r="J1479" s="1">
        <v>47</v>
      </c>
      <c r="K1479" s="1" t="str">
        <f t="shared" si="69"/>
        <v>valid</v>
      </c>
      <c r="L1479" s="1" t="str">
        <f t="shared" si="70"/>
        <v>BUDGET</v>
      </c>
      <c r="M1479" t="str">
        <f t="shared" si="71"/>
        <v>South Indian</v>
      </c>
      <c r="N1479" s="1" t="str" cm="1">
        <f t="array" ref="N1479">_xlfn.IFS(
G1479&lt;=25,"Fast",
G1479&lt;=40,"Medium",
G1479&gt;40,"Slow"
)</f>
        <v>Slow</v>
      </c>
    </row>
    <row r="1480" spans="1:14" x14ac:dyDescent="0.3">
      <c r="A1480" s="1">
        <v>82956</v>
      </c>
      <c r="B1480" s="1" t="s">
        <v>3456</v>
      </c>
      <c r="C1480" s="1" t="s">
        <v>463</v>
      </c>
      <c r="D1480" s="1" t="s">
        <v>3457</v>
      </c>
      <c r="E1480" s="1">
        <v>300</v>
      </c>
      <c r="F1480" s="1">
        <v>4.2</v>
      </c>
      <c r="G1480" s="1">
        <v>20</v>
      </c>
      <c r="H1480" s="1" t="s">
        <v>3458</v>
      </c>
      <c r="I1480" s="1" t="s">
        <v>1855</v>
      </c>
      <c r="J1480" s="1">
        <v>49</v>
      </c>
      <c r="K1480" s="1" t="str">
        <f t="shared" si="69"/>
        <v>valid</v>
      </c>
      <c r="L1480" s="1" t="str">
        <f t="shared" si="70"/>
        <v>BUDGET</v>
      </c>
      <c r="M1480" t="str">
        <f t="shared" si="71"/>
        <v>North Indian</v>
      </c>
      <c r="N1480" s="1" t="str" cm="1">
        <f t="array" ref="N1480">_xlfn.IFS(
G1480&lt;=25,"Fast",
G1480&lt;=40,"Medium",
G1480&gt;40,"Slow"
)</f>
        <v>Fast</v>
      </c>
    </row>
    <row r="1481" spans="1:14" x14ac:dyDescent="0.3">
      <c r="A1481" s="1">
        <v>83041</v>
      </c>
      <c r="B1481" s="1" t="s">
        <v>276</v>
      </c>
      <c r="C1481" s="1" t="s">
        <v>115</v>
      </c>
      <c r="D1481" s="1" t="s">
        <v>3459</v>
      </c>
      <c r="E1481" s="1">
        <v>150</v>
      </c>
      <c r="F1481" s="1">
        <v>4.5999999999999996</v>
      </c>
      <c r="G1481" s="1">
        <v>100</v>
      </c>
      <c r="H1481" s="1" t="s">
        <v>2341</v>
      </c>
      <c r="I1481" s="1" t="s">
        <v>276</v>
      </c>
      <c r="J1481" s="1">
        <v>58</v>
      </c>
      <c r="K1481" s="1" t="str">
        <f t="shared" si="69"/>
        <v>valid</v>
      </c>
      <c r="L1481" s="1" t="str">
        <f t="shared" si="70"/>
        <v>BUDGET</v>
      </c>
      <c r="M1481" t="str">
        <f t="shared" si="71"/>
        <v>Beverages</v>
      </c>
      <c r="N1481" s="1" t="str" cm="1">
        <f t="array" ref="N1481">_xlfn.IFS(
G1481&lt;=25,"Fast",
G1481&lt;=40,"Medium",
G1481&gt;40,"Slow"
)</f>
        <v>Slow</v>
      </c>
    </row>
    <row r="1482" spans="1:14" x14ac:dyDescent="0.3">
      <c r="A1482" s="1">
        <v>83078</v>
      </c>
      <c r="B1482" s="1" t="s">
        <v>1697</v>
      </c>
      <c r="C1482" s="1" t="s">
        <v>189</v>
      </c>
      <c r="D1482" s="1" t="s">
        <v>3460</v>
      </c>
      <c r="E1482" s="1">
        <v>400</v>
      </c>
      <c r="F1482" s="1">
        <v>2.9</v>
      </c>
      <c r="G1482" s="1">
        <v>80</v>
      </c>
      <c r="H1482" s="1" t="s">
        <v>3461</v>
      </c>
      <c r="I1482" s="1" t="s">
        <v>3462</v>
      </c>
      <c r="J1482" s="1">
        <v>46</v>
      </c>
      <c r="K1482" s="1" t="str">
        <f t="shared" si="69"/>
        <v>valid</v>
      </c>
      <c r="L1482" s="1" t="str">
        <f t="shared" si="70"/>
        <v>MID</v>
      </c>
      <c r="M1482" t="str">
        <f t="shared" si="71"/>
        <v>Mughlai  Biryani  Indian  Tandoor  North Indian</v>
      </c>
      <c r="N1482" s="1" t="str" cm="1">
        <f t="array" ref="N1482">_xlfn.IFS(
G1482&lt;=25,"Fast",
G1482&lt;=40,"Medium",
G1482&gt;40,"Slow"
)</f>
        <v>Slow</v>
      </c>
    </row>
    <row r="1483" spans="1:14" x14ac:dyDescent="0.3">
      <c r="A1483" s="1">
        <v>83081</v>
      </c>
      <c r="B1483" s="1" t="s">
        <v>216</v>
      </c>
      <c r="C1483" s="1" t="s">
        <v>189</v>
      </c>
      <c r="D1483" s="1" t="s">
        <v>3463</v>
      </c>
      <c r="E1483" s="1">
        <v>400</v>
      </c>
      <c r="F1483" s="1">
        <v>4.5</v>
      </c>
      <c r="G1483" s="1">
        <v>100</v>
      </c>
      <c r="H1483" s="1" t="s">
        <v>3464</v>
      </c>
      <c r="I1483" s="1" t="s">
        <v>3465</v>
      </c>
      <c r="J1483" s="1">
        <v>77</v>
      </c>
      <c r="K1483" s="1" t="str">
        <f t="shared" si="69"/>
        <v>valid</v>
      </c>
      <c r="L1483" s="1" t="str">
        <f t="shared" si="70"/>
        <v>MID</v>
      </c>
      <c r="M1483" t="str">
        <f t="shared" si="71"/>
        <v>Desserts</v>
      </c>
      <c r="N1483" s="1" t="str" cm="1">
        <f t="array" ref="N1483">_xlfn.IFS(
G1483&lt;=25,"Fast",
G1483&lt;=40,"Medium",
G1483&gt;40,"Slow"
)</f>
        <v>Slow</v>
      </c>
    </row>
    <row r="1484" spans="1:14" x14ac:dyDescent="0.3">
      <c r="A1484" s="1">
        <v>83230</v>
      </c>
      <c r="B1484" s="1" t="s">
        <v>2244</v>
      </c>
      <c r="C1484" s="1" t="s">
        <v>68</v>
      </c>
      <c r="D1484" s="1" t="s">
        <v>3466</v>
      </c>
      <c r="E1484" s="1">
        <v>250</v>
      </c>
      <c r="F1484" s="1">
        <v>4.0999999999999996</v>
      </c>
      <c r="G1484" s="1">
        <v>20</v>
      </c>
      <c r="H1484" s="1" t="s">
        <v>3467</v>
      </c>
      <c r="I1484" s="1" t="s">
        <v>3468</v>
      </c>
      <c r="J1484" s="1">
        <v>27</v>
      </c>
      <c r="K1484" s="1" t="str">
        <f t="shared" si="69"/>
        <v>valid</v>
      </c>
      <c r="L1484" s="1" t="str">
        <f t="shared" si="70"/>
        <v>BUDGET</v>
      </c>
      <c r="M1484" t="str">
        <f t="shared" si="71"/>
        <v>Juices</v>
      </c>
      <c r="N1484" s="1" t="str" cm="1">
        <f t="array" ref="N1484">_xlfn.IFS(
G1484&lt;=25,"Fast",
G1484&lt;=40,"Medium",
G1484&gt;40,"Slow"
)</f>
        <v>Fast</v>
      </c>
    </row>
    <row r="1485" spans="1:14" x14ac:dyDescent="0.3">
      <c r="A1485" s="1">
        <v>83293</v>
      </c>
      <c r="B1485" s="1" t="s">
        <v>3469</v>
      </c>
      <c r="C1485" s="1" t="s">
        <v>3052</v>
      </c>
      <c r="D1485" s="1" t="s">
        <v>3470</v>
      </c>
      <c r="E1485" s="1">
        <v>400</v>
      </c>
      <c r="F1485" s="1">
        <v>4.3</v>
      </c>
      <c r="G1485" s="1">
        <v>100</v>
      </c>
      <c r="H1485" s="1" t="s">
        <v>3471</v>
      </c>
      <c r="I1485" s="1" t="s">
        <v>3472</v>
      </c>
      <c r="J1485" s="1">
        <v>61</v>
      </c>
      <c r="K1485" s="1" t="str">
        <f t="shared" si="69"/>
        <v>valid</v>
      </c>
      <c r="L1485" s="1" t="str">
        <f t="shared" si="70"/>
        <v>MID</v>
      </c>
      <c r="M1485" t="str">
        <f t="shared" si="71"/>
        <v>North Indian</v>
      </c>
      <c r="N1485" s="1" t="str" cm="1">
        <f t="array" ref="N1485">_xlfn.IFS(
G1485&lt;=25,"Fast",
G1485&lt;=40,"Medium",
G1485&gt;40,"Slow"
)</f>
        <v>Slow</v>
      </c>
    </row>
    <row r="1486" spans="1:14" x14ac:dyDescent="0.3">
      <c r="A1486" s="1">
        <v>83296</v>
      </c>
      <c r="B1486" s="1" t="s">
        <v>3003</v>
      </c>
      <c r="C1486" s="1" t="s">
        <v>115</v>
      </c>
      <c r="D1486" s="1" t="s">
        <v>3473</v>
      </c>
      <c r="E1486" s="1">
        <v>200</v>
      </c>
      <c r="F1486" s="1">
        <v>4.0999999999999996</v>
      </c>
      <c r="G1486" s="1">
        <v>1000</v>
      </c>
      <c r="H1486" s="1" t="s">
        <v>3474</v>
      </c>
      <c r="I1486" s="1" t="s">
        <v>264</v>
      </c>
      <c r="J1486" s="1">
        <v>36</v>
      </c>
      <c r="K1486" s="1" t="str">
        <f t="shared" si="69"/>
        <v>valid</v>
      </c>
      <c r="L1486" s="1" t="str">
        <f t="shared" si="70"/>
        <v>BUDGET</v>
      </c>
      <c r="M1486" t="str">
        <f t="shared" si="71"/>
        <v>Biryani</v>
      </c>
      <c r="N1486" s="1" t="str" cm="1">
        <f t="array" ref="N1486">_xlfn.IFS(
G1486&lt;=25,"Fast",
G1486&lt;=40,"Medium",
G1486&gt;40,"Slow"
)</f>
        <v>Slow</v>
      </c>
    </row>
    <row r="1487" spans="1:14" x14ac:dyDescent="0.3">
      <c r="A1487" s="1">
        <v>83488</v>
      </c>
      <c r="B1487" s="1" t="s">
        <v>3475</v>
      </c>
      <c r="C1487" s="1" t="s">
        <v>189</v>
      </c>
      <c r="D1487" s="1" t="s">
        <v>3476</v>
      </c>
      <c r="E1487" s="1">
        <v>200</v>
      </c>
      <c r="F1487" s="1">
        <v>4.4000000000000004</v>
      </c>
      <c r="G1487" s="1">
        <v>1000</v>
      </c>
      <c r="H1487" s="1" t="s">
        <v>1193</v>
      </c>
      <c r="I1487" s="1" t="s">
        <v>1726</v>
      </c>
      <c r="J1487" s="1">
        <v>80</v>
      </c>
      <c r="K1487" s="1" t="str">
        <f t="shared" si="69"/>
        <v>valid</v>
      </c>
      <c r="L1487" s="1" t="str">
        <f t="shared" si="70"/>
        <v>BUDGET</v>
      </c>
      <c r="M1487" t="str">
        <f t="shared" si="71"/>
        <v>Desserts</v>
      </c>
      <c r="N1487" s="1" t="str" cm="1">
        <f t="array" ref="N1487">_xlfn.IFS(
G1487&lt;=25,"Fast",
G1487&lt;=40,"Medium",
G1487&gt;40,"Slow"
)</f>
        <v>Slow</v>
      </c>
    </row>
    <row r="1488" spans="1:14" x14ac:dyDescent="0.3">
      <c r="A1488" s="1">
        <v>83516</v>
      </c>
      <c r="B1488" s="1" t="s">
        <v>188</v>
      </c>
      <c r="C1488" s="1" t="s">
        <v>189</v>
      </c>
      <c r="D1488" s="1" t="s">
        <v>3477</v>
      </c>
      <c r="E1488" s="1">
        <v>700</v>
      </c>
      <c r="F1488" s="1">
        <v>4.3</v>
      </c>
      <c r="G1488" s="1">
        <v>50</v>
      </c>
      <c r="H1488" s="1" t="s">
        <v>3478</v>
      </c>
      <c r="I1488" s="1" t="s">
        <v>3479</v>
      </c>
      <c r="J1488" s="1">
        <v>66</v>
      </c>
      <c r="K1488" s="1" t="str">
        <f t="shared" si="69"/>
        <v>valid</v>
      </c>
      <c r="L1488" s="1" t="str">
        <f t="shared" si="70"/>
        <v>PREMIUM</v>
      </c>
      <c r="M1488" t="str">
        <f t="shared" si="71"/>
        <v>Continental</v>
      </c>
      <c r="N1488" s="1" t="str" cm="1">
        <f t="array" ref="N1488">_xlfn.IFS(
G1488&lt;=25,"Fast",
G1488&lt;=40,"Medium",
G1488&gt;40,"Slow"
)</f>
        <v>Slow</v>
      </c>
    </row>
    <row r="1489" spans="1:14" x14ac:dyDescent="0.3">
      <c r="A1489" s="1">
        <v>83528</v>
      </c>
      <c r="B1489" s="1" t="s">
        <v>745</v>
      </c>
      <c r="C1489" s="1" t="s">
        <v>383</v>
      </c>
      <c r="D1489" s="1" t="s">
        <v>3480</v>
      </c>
      <c r="E1489" s="1">
        <v>300</v>
      </c>
      <c r="F1489" s="1">
        <v>4</v>
      </c>
      <c r="G1489" s="1">
        <v>100</v>
      </c>
      <c r="H1489" s="1" t="s">
        <v>3481</v>
      </c>
      <c r="I1489" s="1" t="s">
        <v>745</v>
      </c>
      <c r="J1489" s="1">
        <v>33</v>
      </c>
      <c r="K1489" s="1" t="str">
        <f t="shared" si="69"/>
        <v>valid</v>
      </c>
      <c r="L1489" s="1" t="str">
        <f t="shared" si="70"/>
        <v>BUDGET</v>
      </c>
      <c r="M1489" t="str">
        <f t="shared" si="71"/>
        <v>American</v>
      </c>
      <c r="N1489" s="1" t="str" cm="1">
        <f t="array" ref="N1489">_xlfn.IFS(
G1489&lt;=25,"Fast",
G1489&lt;=40,"Medium",
G1489&gt;40,"Slow"
)</f>
        <v>Slow</v>
      </c>
    </row>
    <row r="1490" spans="1:14" x14ac:dyDescent="0.3">
      <c r="A1490" s="1">
        <v>83822</v>
      </c>
      <c r="B1490" s="1" t="s">
        <v>3482</v>
      </c>
      <c r="C1490" s="1" t="s">
        <v>3052</v>
      </c>
      <c r="D1490" s="1" t="s">
        <v>3483</v>
      </c>
      <c r="E1490" s="1">
        <v>250</v>
      </c>
      <c r="F1490" s="1">
        <v>4.4000000000000004</v>
      </c>
      <c r="G1490" s="1">
        <v>100</v>
      </c>
      <c r="H1490" s="1" t="s">
        <v>3484</v>
      </c>
      <c r="I1490" s="1" t="s">
        <v>3485</v>
      </c>
      <c r="J1490" s="1">
        <v>58</v>
      </c>
      <c r="K1490" s="1" t="str">
        <f t="shared" si="69"/>
        <v>valid</v>
      </c>
      <c r="L1490" s="1" t="str">
        <f t="shared" si="70"/>
        <v>BUDGET</v>
      </c>
      <c r="M1490" t="str">
        <f t="shared" si="71"/>
        <v>Indian</v>
      </c>
      <c r="N1490" s="1" t="str" cm="1">
        <f t="array" ref="N1490">_xlfn.IFS(
G1490&lt;=25,"Fast",
G1490&lt;=40,"Medium",
G1490&gt;40,"Slow"
)</f>
        <v>Slow</v>
      </c>
    </row>
    <row r="1491" spans="1:14" x14ac:dyDescent="0.3">
      <c r="A1491" s="1">
        <v>83833</v>
      </c>
      <c r="B1491" s="1" t="s">
        <v>319</v>
      </c>
      <c r="C1491" s="1" t="s">
        <v>189</v>
      </c>
      <c r="D1491" s="1" t="s">
        <v>2473</v>
      </c>
      <c r="E1491" s="1">
        <v>200</v>
      </c>
      <c r="F1491" s="1">
        <v>2.8</v>
      </c>
      <c r="G1491" s="1">
        <v>20</v>
      </c>
      <c r="H1491" s="1" t="s">
        <v>184</v>
      </c>
      <c r="I1491" s="1" t="s">
        <v>2473</v>
      </c>
      <c r="J1491" s="1">
        <v>77</v>
      </c>
      <c r="K1491" s="1" t="str">
        <f t="shared" si="69"/>
        <v>valid</v>
      </c>
      <c r="L1491" s="1" t="str">
        <f t="shared" si="70"/>
        <v>BUDGET</v>
      </c>
      <c r="M1491" t="str">
        <f t="shared" si="71"/>
        <v>Fast Food</v>
      </c>
      <c r="N1491" s="1" t="str" cm="1">
        <f t="array" ref="N1491">_xlfn.IFS(
G1491&lt;=25,"Fast",
G1491&lt;=40,"Medium",
G1491&gt;40,"Slow"
)</f>
        <v>Fast</v>
      </c>
    </row>
    <row r="1492" spans="1:14" x14ac:dyDescent="0.3">
      <c r="A1492" s="1">
        <v>83837</v>
      </c>
      <c r="B1492" s="1" t="s">
        <v>319</v>
      </c>
      <c r="C1492" s="1" t="s">
        <v>189</v>
      </c>
      <c r="D1492" s="1" t="s">
        <v>3486</v>
      </c>
      <c r="E1492" s="1">
        <v>200</v>
      </c>
      <c r="F1492" s="1">
        <v>3.6</v>
      </c>
      <c r="G1492" s="1">
        <v>100</v>
      </c>
      <c r="H1492" s="1" t="s">
        <v>600</v>
      </c>
      <c r="I1492" s="1" t="s">
        <v>3487</v>
      </c>
      <c r="J1492" s="1">
        <v>75</v>
      </c>
      <c r="K1492" s="1" t="str">
        <f t="shared" si="69"/>
        <v>valid</v>
      </c>
      <c r="L1492" s="1" t="str">
        <f t="shared" si="70"/>
        <v>BUDGET</v>
      </c>
      <c r="M1492" t="str">
        <f t="shared" si="71"/>
        <v>Lebanese</v>
      </c>
      <c r="N1492" s="1" t="str" cm="1">
        <f t="array" ref="N1492">_xlfn.IFS(
G1492&lt;=25,"Fast",
G1492&lt;=40,"Medium",
G1492&gt;40,"Slow"
)</f>
        <v>Slow</v>
      </c>
    </row>
    <row r="1493" spans="1:14" x14ac:dyDescent="0.3">
      <c r="A1493" s="1">
        <v>83839</v>
      </c>
      <c r="B1493" s="1" t="s">
        <v>193</v>
      </c>
      <c r="C1493" s="1" t="s">
        <v>189</v>
      </c>
      <c r="D1493" s="1" t="s">
        <v>3488</v>
      </c>
      <c r="E1493" s="1">
        <v>500</v>
      </c>
      <c r="F1493" s="1">
        <v>4.5</v>
      </c>
      <c r="G1493" s="1">
        <v>100</v>
      </c>
      <c r="H1493" s="1" t="s">
        <v>3489</v>
      </c>
      <c r="I1493" s="1" t="s">
        <v>3490</v>
      </c>
      <c r="J1493" s="1">
        <v>52</v>
      </c>
      <c r="K1493" s="1" t="str">
        <f t="shared" si="69"/>
        <v>valid</v>
      </c>
      <c r="L1493" s="1" t="str">
        <f t="shared" si="70"/>
        <v>MID</v>
      </c>
      <c r="M1493" t="str">
        <f t="shared" si="71"/>
        <v>Desserts  Continental  Italian</v>
      </c>
      <c r="N1493" s="1" t="str" cm="1">
        <f t="array" ref="N1493">_xlfn.IFS(
G1493&lt;=25,"Fast",
G1493&lt;=40,"Medium",
G1493&gt;40,"Slow"
)</f>
        <v>Slow</v>
      </c>
    </row>
    <row r="1494" spans="1:14" x14ac:dyDescent="0.3">
      <c r="A1494" s="1">
        <v>84139</v>
      </c>
      <c r="B1494" s="1" t="s">
        <v>679</v>
      </c>
      <c r="C1494" s="1" t="s">
        <v>463</v>
      </c>
      <c r="D1494" s="1" t="s">
        <v>3491</v>
      </c>
      <c r="E1494" s="1">
        <v>150</v>
      </c>
      <c r="F1494" s="1">
        <v>4.0999999999999996</v>
      </c>
      <c r="G1494" s="1">
        <v>100</v>
      </c>
      <c r="H1494" s="1" t="s">
        <v>2341</v>
      </c>
      <c r="I1494" s="1" t="s">
        <v>1029</v>
      </c>
      <c r="J1494" s="1">
        <v>70</v>
      </c>
      <c r="K1494" s="1" t="str">
        <f t="shared" si="69"/>
        <v>valid</v>
      </c>
      <c r="L1494" s="1" t="str">
        <f t="shared" si="70"/>
        <v>BUDGET</v>
      </c>
      <c r="M1494" t="str">
        <f t="shared" si="71"/>
        <v>Beverages</v>
      </c>
      <c r="N1494" s="1" t="str" cm="1">
        <f t="array" ref="N1494">_xlfn.IFS(
G1494&lt;=25,"Fast",
G1494&lt;=40,"Medium",
G1494&gt;40,"Slow"
)</f>
        <v>Slow</v>
      </c>
    </row>
    <row r="1495" spans="1:14" x14ac:dyDescent="0.3">
      <c r="A1495" s="1">
        <v>84140</v>
      </c>
      <c r="B1495" s="1" t="s">
        <v>2208</v>
      </c>
      <c r="C1495" s="1" t="s">
        <v>463</v>
      </c>
      <c r="D1495" s="1" t="s">
        <v>3492</v>
      </c>
      <c r="E1495" s="1">
        <v>300</v>
      </c>
      <c r="F1495" s="1">
        <v>4.2</v>
      </c>
      <c r="G1495" s="1">
        <v>100</v>
      </c>
      <c r="H1495" s="1" t="s">
        <v>3493</v>
      </c>
      <c r="I1495" s="1" t="s">
        <v>1855</v>
      </c>
      <c r="J1495" s="1">
        <v>57</v>
      </c>
      <c r="K1495" s="1" t="str">
        <f t="shared" si="69"/>
        <v>valid</v>
      </c>
      <c r="L1495" s="1" t="str">
        <f t="shared" si="70"/>
        <v>BUDGET</v>
      </c>
      <c r="M1495" t="str">
        <f t="shared" si="71"/>
        <v>South Indian</v>
      </c>
      <c r="N1495" s="1" t="str" cm="1">
        <f t="array" ref="N1495">_xlfn.IFS(
G1495&lt;=25,"Fast",
G1495&lt;=40,"Medium",
G1495&gt;40,"Slow"
)</f>
        <v>Slow</v>
      </c>
    </row>
    <row r="1496" spans="1:14" x14ac:dyDescent="0.3">
      <c r="A1496" s="1">
        <v>84174</v>
      </c>
      <c r="B1496" s="1" t="s">
        <v>409</v>
      </c>
      <c r="C1496" s="1" t="s">
        <v>91</v>
      </c>
      <c r="D1496" s="1" t="s">
        <v>3494</v>
      </c>
      <c r="E1496" s="1">
        <v>500</v>
      </c>
      <c r="F1496" s="1">
        <v>2.9</v>
      </c>
      <c r="G1496" s="1">
        <v>80</v>
      </c>
      <c r="H1496" s="1" t="s">
        <v>131</v>
      </c>
      <c r="I1496" s="1" t="s">
        <v>3495</v>
      </c>
      <c r="J1496" s="1">
        <v>66</v>
      </c>
      <c r="K1496" s="1" t="str">
        <f t="shared" si="69"/>
        <v>valid</v>
      </c>
      <c r="L1496" s="1" t="str">
        <f t="shared" si="70"/>
        <v>MID</v>
      </c>
      <c r="M1496" t="str">
        <f t="shared" si="71"/>
        <v>North Indian</v>
      </c>
      <c r="N1496" s="1" t="str" cm="1">
        <f t="array" ref="N1496">_xlfn.IFS(
G1496&lt;=25,"Fast",
G1496&lt;=40,"Medium",
G1496&gt;40,"Slow"
)</f>
        <v>Slow</v>
      </c>
    </row>
    <row r="1497" spans="1:14" x14ac:dyDescent="0.3">
      <c r="A1497" s="1">
        <v>84222</v>
      </c>
      <c r="B1497" s="1" t="s">
        <v>618</v>
      </c>
      <c r="C1497" s="1" t="s">
        <v>189</v>
      </c>
      <c r="D1497" s="1" t="s">
        <v>3496</v>
      </c>
      <c r="E1497" s="1">
        <v>250</v>
      </c>
      <c r="F1497" s="1">
        <v>4.0999999999999996</v>
      </c>
      <c r="G1497" s="1">
        <v>50</v>
      </c>
      <c r="H1497" s="1" t="s">
        <v>2205</v>
      </c>
      <c r="I1497" s="1" t="s">
        <v>3497</v>
      </c>
      <c r="J1497" s="1">
        <v>42</v>
      </c>
      <c r="K1497" s="1" t="str">
        <f t="shared" si="69"/>
        <v>valid</v>
      </c>
      <c r="L1497" s="1" t="str">
        <f t="shared" si="70"/>
        <v>BUDGET</v>
      </c>
      <c r="M1497" t="str">
        <f t="shared" si="71"/>
        <v>Biryani</v>
      </c>
      <c r="N1497" s="1" t="str" cm="1">
        <f t="array" ref="N1497">_xlfn.IFS(
G1497&lt;=25,"Fast",
G1497&lt;=40,"Medium",
G1497&gt;40,"Slow"
)</f>
        <v>Slow</v>
      </c>
    </row>
    <row r="1498" spans="1:14" x14ac:dyDescent="0.3">
      <c r="A1498" s="1">
        <v>84264</v>
      </c>
      <c r="B1498" s="1" t="s">
        <v>95</v>
      </c>
      <c r="C1498" s="1" t="s">
        <v>91</v>
      </c>
      <c r="D1498" s="1" t="s">
        <v>3498</v>
      </c>
      <c r="E1498" s="1">
        <v>250</v>
      </c>
      <c r="F1498" s="1">
        <v>2.9</v>
      </c>
      <c r="G1498" s="1">
        <v>80</v>
      </c>
      <c r="H1498" s="1" t="s">
        <v>3499</v>
      </c>
      <c r="I1498" s="1" t="s">
        <v>95</v>
      </c>
      <c r="J1498" s="1">
        <v>50</v>
      </c>
      <c r="K1498" s="1" t="str">
        <f t="shared" si="69"/>
        <v>valid</v>
      </c>
      <c r="L1498" s="1" t="str">
        <f t="shared" si="70"/>
        <v>BUDGET</v>
      </c>
      <c r="M1498" t="str">
        <f t="shared" si="71"/>
        <v>Healthy Food  Salads  Continental</v>
      </c>
      <c r="N1498" s="1" t="str" cm="1">
        <f t="array" ref="N1498">_xlfn.IFS(
G1498&lt;=25,"Fast",
G1498&lt;=40,"Medium",
G1498&gt;40,"Slow"
)</f>
        <v>Slow</v>
      </c>
    </row>
    <row r="1499" spans="1:14" x14ac:dyDescent="0.3">
      <c r="A1499" s="1">
        <v>84340</v>
      </c>
      <c r="B1499" s="1" t="s">
        <v>586</v>
      </c>
      <c r="C1499" s="1" t="s">
        <v>189</v>
      </c>
      <c r="D1499" s="1" t="s">
        <v>3500</v>
      </c>
      <c r="E1499" s="1">
        <v>300</v>
      </c>
      <c r="F1499" s="1">
        <v>3.8</v>
      </c>
      <c r="G1499" s="1">
        <v>500</v>
      </c>
      <c r="H1499" s="1" t="s">
        <v>3501</v>
      </c>
      <c r="I1499" s="1" t="s">
        <v>3502</v>
      </c>
      <c r="J1499" s="1">
        <v>74</v>
      </c>
      <c r="K1499" s="1" t="str">
        <f t="shared" si="69"/>
        <v>valid</v>
      </c>
      <c r="L1499" s="1" t="str">
        <f t="shared" si="70"/>
        <v>BUDGET</v>
      </c>
      <c r="M1499" t="str">
        <f t="shared" si="71"/>
        <v>Indian</v>
      </c>
      <c r="N1499" s="1" t="str" cm="1">
        <f t="array" ref="N1499">_xlfn.IFS(
G1499&lt;=25,"Fast",
G1499&lt;=40,"Medium",
G1499&gt;40,"Slow"
)</f>
        <v>Slow</v>
      </c>
    </row>
    <row r="1500" spans="1:14" x14ac:dyDescent="0.3">
      <c r="A1500" s="1">
        <v>84417</v>
      </c>
      <c r="B1500" s="1" t="s">
        <v>350</v>
      </c>
      <c r="C1500" s="1" t="s">
        <v>115</v>
      </c>
      <c r="D1500" s="1" t="s">
        <v>3503</v>
      </c>
      <c r="E1500" s="1">
        <v>500</v>
      </c>
      <c r="F1500" s="1">
        <v>2.9</v>
      </c>
      <c r="G1500" s="1">
        <v>80</v>
      </c>
      <c r="H1500" s="1" t="s">
        <v>177</v>
      </c>
      <c r="I1500" s="1" t="s">
        <v>1208</v>
      </c>
      <c r="J1500" s="1">
        <v>61</v>
      </c>
      <c r="K1500" s="1" t="str">
        <f t="shared" si="69"/>
        <v>valid</v>
      </c>
      <c r="L1500" s="1" t="str">
        <f t="shared" si="70"/>
        <v>MID</v>
      </c>
      <c r="M1500" t="str">
        <f t="shared" si="71"/>
        <v>North Indian</v>
      </c>
      <c r="N1500" s="1" t="str" cm="1">
        <f t="array" ref="N1500">_xlfn.IFS(
G1500&lt;=25,"Fast",
G1500&lt;=40,"Medium",
G1500&gt;40,"Slow"
)</f>
        <v>Slow</v>
      </c>
    </row>
    <row r="1501" spans="1:14" x14ac:dyDescent="0.3">
      <c r="A1501" s="1">
        <v>84836</v>
      </c>
      <c r="B1501" s="1" t="s">
        <v>303</v>
      </c>
      <c r="C1501" s="1" t="s">
        <v>68</v>
      </c>
      <c r="D1501" s="1" t="s">
        <v>3504</v>
      </c>
      <c r="E1501" s="1">
        <v>400</v>
      </c>
      <c r="F1501" s="1">
        <v>4.3</v>
      </c>
      <c r="G1501" s="1">
        <v>500</v>
      </c>
      <c r="H1501" s="1" t="s">
        <v>3505</v>
      </c>
      <c r="I1501" s="1" t="s">
        <v>303</v>
      </c>
      <c r="J1501" s="1">
        <v>47</v>
      </c>
      <c r="K1501" s="1" t="str">
        <f t="shared" si="69"/>
        <v>valid</v>
      </c>
      <c r="L1501" s="1" t="str">
        <f t="shared" si="70"/>
        <v>MID</v>
      </c>
      <c r="M1501" t="str">
        <f t="shared" si="71"/>
        <v>Sweets</v>
      </c>
      <c r="N1501" s="1" t="str" cm="1">
        <f t="array" ref="N1501">_xlfn.IFS(
G1501&lt;=25,"Fast",
G1501&lt;=40,"Medium",
G1501&gt;40,"Slow"
)</f>
        <v>Slow</v>
      </c>
    </row>
    <row r="1502" spans="1:14" x14ac:dyDescent="0.3">
      <c r="A1502" s="1">
        <v>84962</v>
      </c>
      <c r="B1502" s="1" t="s">
        <v>319</v>
      </c>
      <c r="C1502" s="1" t="s">
        <v>189</v>
      </c>
      <c r="D1502" s="1" t="s">
        <v>3506</v>
      </c>
      <c r="E1502" s="1">
        <v>500</v>
      </c>
      <c r="F1502" s="1">
        <v>2.9</v>
      </c>
      <c r="G1502" s="1">
        <v>80</v>
      </c>
      <c r="H1502" s="1" t="s">
        <v>1068</v>
      </c>
      <c r="I1502" s="1" t="s">
        <v>3507</v>
      </c>
      <c r="J1502" s="1">
        <v>68</v>
      </c>
      <c r="K1502" s="1" t="str">
        <f t="shared" si="69"/>
        <v>valid</v>
      </c>
      <c r="L1502" s="1" t="str">
        <f t="shared" si="70"/>
        <v>MID</v>
      </c>
      <c r="M1502" t="str">
        <f t="shared" si="71"/>
        <v>Indian</v>
      </c>
      <c r="N1502" s="1" t="str" cm="1">
        <f t="array" ref="N1502">_xlfn.IFS(
G1502&lt;=25,"Fast",
G1502&lt;=40,"Medium",
G1502&gt;40,"Slow"
)</f>
        <v>Slow</v>
      </c>
    </row>
    <row r="1503" spans="1:14" x14ac:dyDescent="0.3">
      <c r="A1503" s="1">
        <v>85218</v>
      </c>
      <c r="B1503" s="1" t="s">
        <v>382</v>
      </c>
      <c r="C1503" s="1" t="s">
        <v>383</v>
      </c>
      <c r="D1503" s="1" t="s">
        <v>3508</v>
      </c>
      <c r="E1503" s="1">
        <v>200</v>
      </c>
      <c r="F1503" s="1">
        <v>3.8</v>
      </c>
      <c r="G1503" s="1">
        <v>100</v>
      </c>
      <c r="H1503" s="1" t="s">
        <v>3509</v>
      </c>
      <c r="I1503" s="1" t="s">
        <v>382</v>
      </c>
      <c r="J1503" s="1">
        <v>50</v>
      </c>
      <c r="K1503" s="1" t="str">
        <f t="shared" si="69"/>
        <v>valid</v>
      </c>
      <c r="L1503" s="1" t="str">
        <f t="shared" si="70"/>
        <v>BUDGET</v>
      </c>
      <c r="M1503" t="str">
        <f t="shared" si="71"/>
        <v>Fast Food</v>
      </c>
      <c r="N1503" s="1" t="str" cm="1">
        <f t="array" ref="N1503">_xlfn.IFS(
G1503&lt;=25,"Fast",
G1503&lt;=40,"Medium",
G1503&gt;40,"Slow"
)</f>
        <v>Slow</v>
      </c>
    </row>
    <row r="1504" spans="1:14" x14ac:dyDescent="0.3">
      <c r="A1504" s="1">
        <v>85253</v>
      </c>
      <c r="B1504" s="1" t="s">
        <v>90</v>
      </c>
      <c r="C1504" s="1" t="s">
        <v>91</v>
      </c>
      <c r="D1504" s="1" t="s">
        <v>3510</v>
      </c>
      <c r="E1504" s="1">
        <v>300</v>
      </c>
      <c r="F1504" s="1">
        <v>4.0999999999999996</v>
      </c>
      <c r="G1504" s="1">
        <v>20</v>
      </c>
      <c r="H1504" s="1" t="s">
        <v>1193</v>
      </c>
      <c r="I1504" s="1" t="s">
        <v>90</v>
      </c>
      <c r="J1504" s="1">
        <v>56</v>
      </c>
      <c r="K1504" s="1" t="str">
        <f t="shared" si="69"/>
        <v>valid</v>
      </c>
      <c r="L1504" s="1" t="str">
        <f t="shared" si="70"/>
        <v>BUDGET</v>
      </c>
      <c r="M1504" t="str">
        <f t="shared" si="71"/>
        <v>Desserts</v>
      </c>
      <c r="N1504" s="1" t="str" cm="1">
        <f t="array" ref="N1504">_xlfn.IFS(
G1504&lt;=25,"Fast",
G1504&lt;=40,"Medium",
G1504&gt;40,"Slow"
)</f>
        <v>Fast</v>
      </c>
    </row>
    <row r="1505" spans="1:14" x14ac:dyDescent="0.3">
      <c r="A1505" s="1">
        <v>85642</v>
      </c>
      <c r="B1505" s="1" t="s">
        <v>2652</v>
      </c>
      <c r="C1505" s="1" t="s">
        <v>189</v>
      </c>
      <c r="D1505" s="1" t="s">
        <v>3511</v>
      </c>
      <c r="E1505" s="1">
        <v>200</v>
      </c>
      <c r="F1505" s="1">
        <v>4.0999999999999996</v>
      </c>
      <c r="G1505" s="1">
        <v>50</v>
      </c>
      <c r="H1505" s="1" t="s">
        <v>3417</v>
      </c>
      <c r="I1505" s="1" t="s">
        <v>3512</v>
      </c>
      <c r="J1505" s="1">
        <v>70</v>
      </c>
      <c r="K1505" s="1" t="str">
        <f t="shared" si="69"/>
        <v>valid</v>
      </c>
      <c r="L1505" s="1" t="str">
        <f t="shared" si="70"/>
        <v>BUDGET</v>
      </c>
      <c r="M1505" t="str">
        <f t="shared" si="71"/>
        <v>Biryani</v>
      </c>
      <c r="N1505" s="1" t="str" cm="1">
        <f t="array" ref="N1505">_xlfn.IFS(
G1505&lt;=25,"Fast",
G1505&lt;=40,"Medium",
G1505&gt;40,"Slow"
)</f>
        <v>Slow</v>
      </c>
    </row>
    <row r="1506" spans="1:14" x14ac:dyDescent="0.3">
      <c r="A1506" s="1">
        <v>85719</v>
      </c>
      <c r="B1506" s="1" t="s">
        <v>3057</v>
      </c>
      <c r="C1506" s="1" t="s">
        <v>3052</v>
      </c>
      <c r="D1506" s="1" t="s">
        <v>3513</v>
      </c>
      <c r="E1506" s="1">
        <v>450</v>
      </c>
      <c r="F1506" s="1">
        <v>4.4000000000000004</v>
      </c>
      <c r="G1506" s="1">
        <v>100</v>
      </c>
      <c r="H1506" s="1" t="s">
        <v>3514</v>
      </c>
      <c r="I1506" s="1" t="s">
        <v>3515</v>
      </c>
      <c r="J1506" s="1">
        <v>34</v>
      </c>
      <c r="K1506" s="1" t="str">
        <f t="shared" si="69"/>
        <v>valid</v>
      </c>
      <c r="L1506" s="1" t="str">
        <f t="shared" si="70"/>
        <v>MID</v>
      </c>
      <c r="M1506" t="str">
        <f t="shared" si="71"/>
        <v>North Indian</v>
      </c>
      <c r="N1506" s="1" t="str" cm="1">
        <f t="array" ref="N1506">_xlfn.IFS(
G1506&lt;=25,"Fast",
G1506&lt;=40,"Medium",
G1506&gt;40,"Slow"
)</f>
        <v>Slow</v>
      </c>
    </row>
    <row r="1507" spans="1:14" x14ac:dyDescent="0.3">
      <c r="A1507" s="1">
        <v>85848</v>
      </c>
      <c r="B1507" s="1" t="s">
        <v>216</v>
      </c>
      <c r="C1507" s="1" t="s">
        <v>189</v>
      </c>
      <c r="D1507" s="1" t="s">
        <v>3516</v>
      </c>
      <c r="E1507" s="1">
        <v>200</v>
      </c>
      <c r="F1507" s="1">
        <v>3.3</v>
      </c>
      <c r="G1507" s="1">
        <v>50</v>
      </c>
      <c r="H1507" s="1" t="s">
        <v>3517</v>
      </c>
      <c r="I1507" s="1" t="s">
        <v>3518</v>
      </c>
      <c r="J1507" s="1">
        <v>76</v>
      </c>
      <c r="K1507" s="1" t="str">
        <f t="shared" si="69"/>
        <v>valid</v>
      </c>
      <c r="L1507" s="1" t="str">
        <f t="shared" si="70"/>
        <v>BUDGET</v>
      </c>
      <c r="M1507" t="str">
        <f t="shared" si="71"/>
        <v>Indian</v>
      </c>
      <c r="N1507" s="1" t="str" cm="1">
        <f t="array" ref="N1507">_xlfn.IFS(
G1507&lt;=25,"Fast",
G1507&lt;=40,"Medium",
G1507&gt;40,"Slow"
)</f>
        <v>Slow</v>
      </c>
    </row>
    <row r="1508" spans="1:14" x14ac:dyDescent="0.3">
      <c r="A1508" s="1">
        <v>85971</v>
      </c>
      <c r="B1508" s="1" t="s">
        <v>83</v>
      </c>
      <c r="C1508" s="1" t="s">
        <v>68</v>
      </c>
      <c r="D1508" s="1" t="s">
        <v>3519</v>
      </c>
      <c r="E1508" s="1">
        <v>350</v>
      </c>
      <c r="F1508" s="1">
        <v>4.3</v>
      </c>
      <c r="G1508" s="1">
        <v>100</v>
      </c>
      <c r="H1508" s="1" t="s">
        <v>3520</v>
      </c>
      <c r="I1508" s="1" t="s">
        <v>3521</v>
      </c>
      <c r="J1508" s="1">
        <v>63</v>
      </c>
      <c r="K1508" s="1" t="str">
        <f t="shared" si="69"/>
        <v>valid</v>
      </c>
      <c r="L1508" s="1" t="str">
        <f t="shared" si="70"/>
        <v>MID</v>
      </c>
      <c r="M1508" t="str">
        <f t="shared" si="71"/>
        <v>Fast Food</v>
      </c>
      <c r="N1508" s="1" t="str" cm="1">
        <f t="array" ref="N1508">_xlfn.IFS(
G1508&lt;=25,"Fast",
G1508&lt;=40,"Medium",
G1508&gt;40,"Slow"
)</f>
        <v>Slow</v>
      </c>
    </row>
    <row r="1509" spans="1:14" x14ac:dyDescent="0.3">
      <c r="A1509" s="1">
        <v>86078</v>
      </c>
      <c r="B1509" s="1" t="s">
        <v>1550</v>
      </c>
      <c r="C1509" s="1" t="s">
        <v>115</v>
      </c>
      <c r="D1509" s="1" t="s">
        <v>3522</v>
      </c>
      <c r="E1509" s="1">
        <v>350</v>
      </c>
      <c r="F1509" s="1">
        <v>3.8</v>
      </c>
      <c r="G1509" s="1">
        <v>50</v>
      </c>
      <c r="H1509" s="1" t="s">
        <v>3523</v>
      </c>
      <c r="I1509" s="1" t="s">
        <v>3524</v>
      </c>
      <c r="J1509" s="1">
        <v>65</v>
      </c>
      <c r="K1509" s="1" t="str">
        <f t="shared" si="69"/>
        <v>valid</v>
      </c>
      <c r="L1509" s="1" t="str">
        <f t="shared" si="70"/>
        <v>MID</v>
      </c>
      <c r="M1509" t="str">
        <f t="shared" si="71"/>
        <v>Continental</v>
      </c>
      <c r="N1509" s="1" t="str" cm="1">
        <f t="array" ref="N1509">_xlfn.IFS(
G1509&lt;=25,"Fast",
G1509&lt;=40,"Medium",
G1509&gt;40,"Slow"
)</f>
        <v>Slow</v>
      </c>
    </row>
    <row r="1510" spans="1:14" x14ac:dyDescent="0.3">
      <c r="A1510" s="1">
        <v>86084</v>
      </c>
      <c r="B1510" s="1" t="s">
        <v>677</v>
      </c>
      <c r="C1510" s="1" t="s">
        <v>115</v>
      </c>
      <c r="D1510" s="1" t="s">
        <v>3525</v>
      </c>
      <c r="E1510" s="1">
        <v>250</v>
      </c>
      <c r="F1510" s="1">
        <v>4.3</v>
      </c>
      <c r="G1510" s="1">
        <v>50</v>
      </c>
      <c r="H1510" s="1" t="s">
        <v>1835</v>
      </c>
      <c r="I1510" s="1" t="s">
        <v>3526</v>
      </c>
      <c r="J1510" s="1">
        <v>72</v>
      </c>
      <c r="K1510" s="1" t="str">
        <f t="shared" si="69"/>
        <v>valid</v>
      </c>
      <c r="L1510" s="1" t="str">
        <f t="shared" si="70"/>
        <v>BUDGET</v>
      </c>
      <c r="M1510" t="str">
        <f t="shared" si="71"/>
        <v>Chinese</v>
      </c>
      <c r="N1510" s="1" t="str" cm="1">
        <f t="array" ref="N1510">_xlfn.IFS(
G1510&lt;=25,"Fast",
G1510&lt;=40,"Medium",
G1510&gt;40,"Slow"
)</f>
        <v>Slow</v>
      </c>
    </row>
    <row r="1511" spans="1:14" x14ac:dyDescent="0.3">
      <c r="A1511" s="1">
        <v>86087</v>
      </c>
      <c r="B1511" s="1" t="s">
        <v>3527</v>
      </c>
      <c r="C1511" s="1" t="s">
        <v>2068</v>
      </c>
      <c r="D1511" s="1" t="s">
        <v>3528</v>
      </c>
      <c r="E1511" s="1">
        <v>250</v>
      </c>
      <c r="F1511" s="1">
        <v>2.9</v>
      </c>
      <c r="G1511" s="1">
        <v>80</v>
      </c>
      <c r="H1511" s="1" t="s">
        <v>3529</v>
      </c>
      <c r="I1511" s="1" t="s">
        <v>2671</v>
      </c>
      <c r="J1511" s="1">
        <v>47</v>
      </c>
      <c r="K1511" s="1" t="str">
        <f t="shared" si="69"/>
        <v>valid</v>
      </c>
      <c r="L1511" s="1" t="str">
        <f t="shared" si="70"/>
        <v>BUDGET</v>
      </c>
      <c r="M1511" t="str">
        <f t="shared" si="71"/>
        <v>Desserts</v>
      </c>
      <c r="N1511" s="1" t="str" cm="1">
        <f t="array" ref="N1511">_xlfn.IFS(
G1511&lt;=25,"Fast",
G1511&lt;=40,"Medium",
G1511&gt;40,"Slow"
)</f>
        <v>Slow</v>
      </c>
    </row>
    <row r="1512" spans="1:14" x14ac:dyDescent="0.3">
      <c r="A1512" s="1">
        <v>86175</v>
      </c>
      <c r="B1512" s="1" t="s">
        <v>3530</v>
      </c>
      <c r="C1512" s="1" t="s">
        <v>189</v>
      </c>
      <c r="D1512" s="1" t="s">
        <v>3531</v>
      </c>
      <c r="E1512" s="1">
        <v>300</v>
      </c>
      <c r="F1512" s="1">
        <v>4.0999999999999996</v>
      </c>
      <c r="G1512" s="1">
        <v>50</v>
      </c>
      <c r="H1512" s="1" t="s">
        <v>278</v>
      </c>
      <c r="I1512" s="1" t="s">
        <v>3532</v>
      </c>
      <c r="J1512" s="1">
        <v>90</v>
      </c>
      <c r="K1512" s="1" t="str">
        <f t="shared" si="69"/>
        <v>valid</v>
      </c>
      <c r="L1512" s="1" t="str">
        <f t="shared" si="70"/>
        <v>BUDGET</v>
      </c>
      <c r="M1512" t="str">
        <f t="shared" si="71"/>
        <v>Chinese</v>
      </c>
      <c r="N1512" s="1" t="str" cm="1">
        <f t="array" ref="N1512">_xlfn.IFS(
G1512&lt;=25,"Fast",
G1512&lt;=40,"Medium",
G1512&gt;40,"Slow"
)</f>
        <v>Slow</v>
      </c>
    </row>
    <row r="1513" spans="1:14" x14ac:dyDescent="0.3">
      <c r="A1513" s="1">
        <v>86248</v>
      </c>
      <c r="B1513" s="1" t="s">
        <v>1896</v>
      </c>
      <c r="C1513" s="1" t="s">
        <v>91</v>
      </c>
      <c r="D1513" s="1" t="s">
        <v>3533</v>
      </c>
      <c r="E1513" s="1">
        <v>300</v>
      </c>
      <c r="F1513" s="1">
        <v>4.3</v>
      </c>
      <c r="G1513" s="1">
        <v>50</v>
      </c>
      <c r="H1513" s="1" t="s">
        <v>3534</v>
      </c>
      <c r="I1513" s="1" t="s">
        <v>1896</v>
      </c>
      <c r="J1513" s="1">
        <v>46</v>
      </c>
      <c r="K1513" s="1" t="str">
        <f t="shared" si="69"/>
        <v>valid</v>
      </c>
      <c r="L1513" s="1" t="str">
        <f t="shared" si="70"/>
        <v>BUDGET</v>
      </c>
      <c r="M1513" t="str">
        <f t="shared" si="71"/>
        <v>Indian</v>
      </c>
      <c r="N1513" s="1" t="str" cm="1">
        <f t="array" ref="N1513">_xlfn.IFS(
G1513&lt;=25,"Fast",
G1513&lt;=40,"Medium",
G1513&gt;40,"Slow"
)</f>
        <v>Slow</v>
      </c>
    </row>
    <row r="1514" spans="1:14" x14ac:dyDescent="0.3">
      <c r="A1514" s="1">
        <v>86477</v>
      </c>
      <c r="B1514" s="1" t="s">
        <v>2668</v>
      </c>
      <c r="C1514" s="1" t="s">
        <v>2068</v>
      </c>
      <c r="D1514" s="1" t="s">
        <v>3535</v>
      </c>
      <c r="E1514" s="1">
        <v>850</v>
      </c>
      <c r="F1514" s="1">
        <v>4.4000000000000004</v>
      </c>
      <c r="G1514" s="1">
        <v>100</v>
      </c>
      <c r="H1514" s="1" t="s">
        <v>1068</v>
      </c>
      <c r="I1514" s="1" t="s">
        <v>2067</v>
      </c>
      <c r="J1514" s="1">
        <v>44</v>
      </c>
      <c r="K1514" s="1" t="str">
        <f t="shared" si="69"/>
        <v>valid</v>
      </c>
      <c r="L1514" s="1" t="str">
        <f t="shared" si="70"/>
        <v>PREMIUM</v>
      </c>
      <c r="M1514" t="str">
        <f t="shared" si="71"/>
        <v>Indian</v>
      </c>
      <c r="N1514" s="1" t="str" cm="1">
        <f t="array" ref="N1514">_xlfn.IFS(
G1514&lt;=25,"Fast",
G1514&lt;=40,"Medium",
G1514&gt;40,"Slow"
)</f>
        <v>Slow</v>
      </c>
    </row>
    <row r="1515" spans="1:14" x14ac:dyDescent="0.3">
      <c r="A1515" s="1">
        <v>86724</v>
      </c>
      <c r="B1515" s="1" t="s">
        <v>612</v>
      </c>
      <c r="C1515" s="1" t="s">
        <v>463</v>
      </c>
      <c r="D1515" s="1" t="s">
        <v>3425</v>
      </c>
      <c r="E1515" s="1">
        <v>1200</v>
      </c>
      <c r="F1515" s="1">
        <v>4.5</v>
      </c>
      <c r="G1515" s="1">
        <v>500</v>
      </c>
      <c r="H1515" s="1" t="s">
        <v>3536</v>
      </c>
      <c r="I1515" s="1" t="s">
        <v>634</v>
      </c>
      <c r="J1515" s="1">
        <v>50</v>
      </c>
      <c r="K1515" s="1" t="str">
        <f t="shared" si="69"/>
        <v>valid</v>
      </c>
      <c r="L1515" s="1" t="str">
        <f t="shared" si="70"/>
        <v>PREMIUM</v>
      </c>
      <c r="M1515" t="str">
        <f t="shared" si="71"/>
        <v>Pan-Asian</v>
      </c>
      <c r="N1515" s="1" t="str" cm="1">
        <f t="array" ref="N1515">_xlfn.IFS(
G1515&lt;=25,"Fast",
G1515&lt;=40,"Medium",
G1515&gt;40,"Slow"
)</f>
        <v>Slow</v>
      </c>
    </row>
    <row r="1516" spans="1:14" x14ac:dyDescent="0.3">
      <c r="A1516" s="1">
        <v>86834</v>
      </c>
      <c r="B1516" s="1" t="s">
        <v>776</v>
      </c>
      <c r="C1516" s="1" t="s">
        <v>189</v>
      </c>
      <c r="D1516" s="1" t="s">
        <v>3537</v>
      </c>
      <c r="E1516" s="1">
        <v>350</v>
      </c>
      <c r="F1516" s="1">
        <v>4.2</v>
      </c>
      <c r="G1516" s="1">
        <v>500</v>
      </c>
      <c r="H1516" s="1" t="s">
        <v>3538</v>
      </c>
      <c r="I1516" s="1" t="s">
        <v>3539</v>
      </c>
      <c r="J1516" s="1">
        <v>83</v>
      </c>
      <c r="K1516" s="1" t="str">
        <f t="shared" si="69"/>
        <v>valid</v>
      </c>
      <c r="L1516" s="1" t="str">
        <f t="shared" si="70"/>
        <v>MID</v>
      </c>
      <c r="M1516" t="str">
        <f t="shared" si="71"/>
        <v>Chinese</v>
      </c>
      <c r="N1516" s="1" t="str" cm="1">
        <f t="array" ref="N1516">_xlfn.IFS(
G1516&lt;=25,"Fast",
G1516&lt;=40,"Medium",
G1516&gt;40,"Slow"
)</f>
        <v>Slow</v>
      </c>
    </row>
    <row r="1517" spans="1:14" x14ac:dyDescent="0.3">
      <c r="A1517" s="1">
        <v>87071</v>
      </c>
      <c r="B1517" s="1" t="s">
        <v>230</v>
      </c>
      <c r="C1517" s="1" t="s">
        <v>91</v>
      </c>
      <c r="D1517" s="1" t="s">
        <v>3540</v>
      </c>
      <c r="E1517" s="1">
        <v>400</v>
      </c>
      <c r="F1517" s="1">
        <v>2.9</v>
      </c>
      <c r="G1517" s="1">
        <v>80</v>
      </c>
      <c r="H1517" s="1" t="s">
        <v>131</v>
      </c>
      <c r="I1517" s="1" t="s">
        <v>3541</v>
      </c>
      <c r="J1517" s="1">
        <v>57</v>
      </c>
      <c r="K1517" s="1" t="str">
        <f t="shared" si="69"/>
        <v>valid</v>
      </c>
      <c r="L1517" s="1" t="str">
        <f t="shared" si="70"/>
        <v>MID</v>
      </c>
      <c r="M1517" t="str">
        <f t="shared" si="71"/>
        <v>North Indian</v>
      </c>
      <c r="N1517" s="1" t="str" cm="1">
        <f t="array" ref="N1517">_xlfn.IFS(
G1517&lt;=25,"Fast",
G1517&lt;=40,"Medium",
G1517&gt;40,"Slow"
)</f>
        <v>Slow</v>
      </c>
    </row>
    <row r="1518" spans="1:14" x14ac:dyDescent="0.3">
      <c r="A1518" s="1">
        <v>87077</v>
      </c>
      <c r="B1518" s="1" t="s">
        <v>90</v>
      </c>
      <c r="C1518" s="1" t="s">
        <v>91</v>
      </c>
      <c r="D1518" s="1" t="s">
        <v>3542</v>
      </c>
      <c r="E1518" s="1">
        <v>300</v>
      </c>
      <c r="F1518" s="1">
        <v>3.7</v>
      </c>
      <c r="G1518" s="1">
        <v>20</v>
      </c>
      <c r="H1518" s="1" t="s">
        <v>1918</v>
      </c>
      <c r="I1518" s="1" t="s">
        <v>3543</v>
      </c>
      <c r="J1518" s="1">
        <v>56</v>
      </c>
      <c r="K1518" s="1" t="str">
        <f t="shared" si="69"/>
        <v>valid</v>
      </c>
      <c r="L1518" s="1" t="str">
        <f t="shared" si="70"/>
        <v>BUDGET</v>
      </c>
      <c r="M1518" t="str">
        <f t="shared" si="71"/>
        <v>American  Fast Food</v>
      </c>
      <c r="N1518" s="1" t="str" cm="1">
        <f t="array" ref="N1518">_xlfn.IFS(
G1518&lt;=25,"Fast",
G1518&lt;=40,"Medium",
G1518&gt;40,"Slow"
)</f>
        <v>Fast</v>
      </c>
    </row>
    <row r="1519" spans="1:14" x14ac:dyDescent="0.3">
      <c r="A1519" s="1">
        <v>87100</v>
      </c>
      <c r="B1519" s="1" t="s">
        <v>21</v>
      </c>
      <c r="C1519" s="1" t="s">
        <v>11</v>
      </c>
      <c r="D1519" s="1" t="s">
        <v>3544</v>
      </c>
      <c r="E1519" s="1">
        <v>400</v>
      </c>
      <c r="F1519" s="1">
        <v>2.9</v>
      </c>
      <c r="G1519" s="1">
        <v>80</v>
      </c>
      <c r="H1519" s="1" t="s">
        <v>3545</v>
      </c>
      <c r="I1519" s="1" t="s">
        <v>3546</v>
      </c>
      <c r="J1519" s="1">
        <v>53</v>
      </c>
      <c r="K1519" s="1" t="str">
        <f t="shared" si="69"/>
        <v>valid</v>
      </c>
      <c r="L1519" s="1" t="str">
        <f t="shared" si="70"/>
        <v>MID</v>
      </c>
      <c r="M1519" t="str">
        <f t="shared" si="71"/>
        <v>North Indian</v>
      </c>
      <c r="N1519" s="1" t="str" cm="1">
        <f t="array" ref="N1519">_xlfn.IFS(
G1519&lt;=25,"Fast",
G1519&lt;=40,"Medium",
G1519&gt;40,"Slow"
)</f>
        <v>Slow</v>
      </c>
    </row>
    <row r="1520" spans="1:14" x14ac:dyDescent="0.3">
      <c r="A1520" s="1">
        <v>87112</v>
      </c>
      <c r="B1520" s="1" t="s">
        <v>786</v>
      </c>
      <c r="C1520" s="1" t="s">
        <v>115</v>
      </c>
      <c r="D1520" s="1" t="s">
        <v>3547</v>
      </c>
      <c r="E1520" s="1">
        <v>400</v>
      </c>
      <c r="F1520" s="1">
        <v>3.9</v>
      </c>
      <c r="G1520" s="1">
        <v>100</v>
      </c>
      <c r="H1520" s="1" t="s">
        <v>3548</v>
      </c>
      <c r="I1520" s="1" t="s">
        <v>2017</v>
      </c>
      <c r="J1520" s="1">
        <v>71</v>
      </c>
      <c r="K1520" s="1" t="str">
        <f t="shared" si="69"/>
        <v>valid</v>
      </c>
      <c r="L1520" s="1" t="str">
        <f t="shared" si="70"/>
        <v>MID</v>
      </c>
      <c r="M1520" t="str">
        <f t="shared" si="71"/>
        <v>Chinese</v>
      </c>
      <c r="N1520" s="1" t="str" cm="1">
        <f t="array" ref="N1520">_xlfn.IFS(
G1520&lt;=25,"Fast",
G1520&lt;=40,"Medium",
G1520&gt;40,"Slow"
)</f>
        <v>Slow</v>
      </c>
    </row>
    <row r="1521" spans="1:14" x14ac:dyDescent="0.3">
      <c r="A1521" s="1">
        <v>87296</v>
      </c>
      <c r="B1521" s="1" t="s">
        <v>3549</v>
      </c>
      <c r="C1521" s="1" t="s">
        <v>3052</v>
      </c>
      <c r="D1521" s="1" t="s">
        <v>3550</v>
      </c>
      <c r="E1521" s="1">
        <v>300</v>
      </c>
      <c r="F1521" s="1">
        <v>2.9</v>
      </c>
      <c r="G1521" s="1">
        <v>80</v>
      </c>
      <c r="H1521" s="1" t="s">
        <v>3551</v>
      </c>
      <c r="I1521" s="1" t="s">
        <v>3552</v>
      </c>
      <c r="J1521" s="1">
        <v>66</v>
      </c>
      <c r="K1521" s="1" t="str">
        <f t="shared" si="69"/>
        <v>valid</v>
      </c>
      <c r="L1521" s="1" t="str">
        <f t="shared" si="70"/>
        <v>BUDGET</v>
      </c>
      <c r="M1521" t="str">
        <f t="shared" si="71"/>
        <v>Thalis</v>
      </c>
      <c r="N1521" s="1" t="str" cm="1">
        <f t="array" ref="N1521">_xlfn.IFS(
G1521&lt;=25,"Fast",
G1521&lt;=40,"Medium",
G1521&gt;40,"Slow"
)</f>
        <v>Slow</v>
      </c>
    </row>
    <row r="1522" spans="1:14" x14ac:dyDescent="0.3">
      <c r="A1522" s="1">
        <v>87551</v>
      </c>
      <c r="B1522" s="1" t="s">
        <v>2685</v>
      </c>
      <c r="C1522" s="1" t="s">
        <v>463</v>
      </c>
      <c r="D1522" s="1" t="s">
        <v>3553</v>
      </c>
      <c r="E1522" s="1">
        <v>300</v>
      </c>
      <c r="F1522" s="1">
        <v>3.8</v>
      </c>
      <c r="G1522" s="1">
        <v>50</v>
      </c>
      <c r="H1522" s="1" t="s">
        <v>3554</v>
      </c>
      <c r="I1522" s="1" t="s">
        <v>2685</v>
      </c>
      <c r="J1522" s="1">
        <v>54</v>
      </c>
      <c r="K1522" s="1" t="str">
        <f t="shared" si="69"/>
        <v>valid</v>
      </c>
      <c r="L1522" s="1" t="str">
        <f t="shared" si="70"/>
        <v>BUDGET</v>
      </c>
      <c r="M1522" t="str">
        <f t="shared" si="71"/>
        <v>South Indian</v>
      </c>
      <c r="N1522" s="1" t="str" cm="1">
        <f t="array" ref="N1522">_xlfn.IFS(
G1522&lt;=25,"Fast",
G1522&lt;=40,"Medium",
G1522&gt;40,"Slow"
)</f>
        <v>Slow</v>
      </c>
    </row>
    <row r="1523" spans="1:14" x14ac:dyDescent="0.3">
      <c r="A1523" s="1">
        <v>87903</v>
      </c>
      <c r="B1523" s="1" t="s">
        <v>3322</v>
      </c>
      <c r="C1523" s="1" t="s">
        <v>2068</v>
      </c>
      <c r="D1523" s="1" t="s">
        <v>3555</v>
      </c>
      <c r="E1523" s="1">
        <v>350</v>
      </c>
      <c r="F1523" s="1">
        <v>4</v>
      </c>
      <c r="G1523" s="1">
        <v>100</v>
      </c>
      <c r="H1523" s="1" t="s">
        <v>3556</v>
      </c>
      <c r="I1523" s="1" t="s">
        <v>3557</v>
      </c>
      <c r="J1523" s="1">
        <v>46</v>
      </c>
      <c r="K1523" s="1" t="str">
        <f t="shared" si="69"/>
        <v>valid</v>
      </c>
      <c r="L1523" s="1" t="str">
        <f t="shared" si="70"/>
        <v>MID</v>
      </c>
      <c r="M1523" t="str">
        <f t="shared" si="71"/>
        <v>Indian</v>
      </c>
      <c r="N1523" s="1" t="str" cm="1">
        <f t="array" ref="N1523">_xlfn.IFS(
G1523&lt;=25,"Fast",
G1523&lt;=40,"Medium",
G1523&gt;40,"Slow"
)</f>
        <v>Slow</v>
      </c>
    </row>
    <row r="1524" spans="1:14" x14ac:dyDescent="0.3">
      <c r="A1524" s="1">
        <v>87975</v>
      </c>
      <c r="B1524" s="1" t="s">
        <v>193</v>
      </c>
      <c r="C1524" s="1" t="s">
        <v>189</v>
      </c>
      <c r="D1524" s="1" t="s">
        <v>3558</v>
      </c>
      <c r="E1524" s="1">
        <v>800</v>
      </c>
      <c r="F1524" s="1">
        <v>4.2</v>
      </c>
      <c r="G1524" s="1">
        <v>50</v>
      </c>
      <c r="H1524" s="1" t="s">
        <v>3559</v>
      </c>
      <c r="I1524" s="1" t="s">
        <v>559</v>
      </c>
      <c r="J1524" s="1">
        <v>77</v>
      </c>
      <c r="K1524" s="1" t="str">
        <f t="shared" si="69"/>
        <v>valid</v>
      </c>
      <c r="L1524" s="1" t="str">
        <f t="shared" si="70"/>
        <v>PREMIUM</v>
      </c>
      <c r="M1524" t="str">
        <f t="shared" si="71"/>
        <v>Coastal</v>
      </c>
      <c r="N1524" s="1" t="str" cm="1">
        <f t="array" ref="N1524">_xlfn.IFS(
G1524&lt;=25,"Fast",
G1524&lt;=40,"Medium",
G1524&gt;40,"Slow"
)</f>
        <v>Slow</v>
      </c>
    </row>
    <row r="1525" spans="1:14" x14ac:dyDescent="0.3">
      <c r="A1525" s="1">
        <v>88022</v>
      </c>
      <c r="B1525" s="1" t="s">
        <v>95</v>
      </c>
      <c r="C1525" s="1" t="s">
        <v>91</v>
      </c>
      <c r="D1525" s="1" t="s">
        <v>3560</v>
      </c>
      <c r="E1525" s="1">
        <v>500</v>
      </c>
      <c r="F1525" s="1">
        <v>2.9</v>
      </c>
      <c r="G1525" s="1">
        <v>80</v>
      </c>
      <c r="H1525" s="1" t="s">
        <v>3561</v>
      </c>
      <c r="I1525" s="1" t="s">
        <v>3562</v>
      </c>
      <c r="J1525" s="1">
        <v>55</v>
      </c>
      <c r="K1525" s="1" t="str">
        <f t="shared" si="69"/>
        <v>valid</v>
      </c>
      <c r="L1525" s="1" t="str">
        <f t="shared" si="70"/>
        <v>MID</v>
      </c>
      <c r="M1525" t="str">
        <f t="shared" si="71"/>
        <v>Italian</v>
      </c>
      <c r="N1525" s="1" t="str" cm="1">
        <f t="array" ref="N1525">_xlfn.IFS(
G1525&lt;=25,"Fast",
G1525&lt;=40,"Medium",
G1525&gt;40,"Slow"
)</f>
        <v>Slow</v>
      </c>
    </row>
    <row r="1526" spans="1:14" x14ac:dyDescent="0.3">
      <c r="A1526" s="1">
        <v>88070</v>
      </c>
      <c r="B1526" s="1" t="s">
        <v>3452</v>
      </c>
      <c r="C1526" s="1" t="s">
        <v>68</v>
      </c>
      <c r="D1526" s="1" t="s">
        <v>2774</v>
      </c>
      <c r="E1526" s="1">
        <v>400</v>
      </c>
      <c r="F1526" s="1">
        <v>3.8</v>
      </c>
      <c r="G1526" s="1">
        <v>100</v>
      </c>
      <c r="H1526" s="1" t="s">
        <v>3563</v>
      </c>
      <c r="I1526" s="1" t="s">
        <v>3564</v>
      </c>
      <c r="J1526" s="1">
        <v>48</v>
      </c>
      <c r="K1526" s="1" t="str">
        <f t="shared" si="69"/>
        <v>valid</v>
      </c>
      <c r="L1526" s="1" t="str">
        <f t="shared" si="70"/>
        <v>MID</v>
      </c>
      <c r="M1526" t="str">
        <f t="shared" si="71"/>
        <v>Biryani  Chinese</v>
      </c>
      <c r="N1526" s="1" t="str" cm="1">
        <f t="array" ref="N1526">_xlfn.IFS(
G1526&lt;=25,"Fast",
G1526&lt;=40,"Medium",
G1526&gt;40,"Slow"
)</f>
        <v>Slow</v>
      </c>
    </row>
    <row r="1527" spans="1:14" x14ac:dyDescent="0.3">
      <c r="A1527" s="1">
        <v>88325</v>
      </c>
      <c r="B1527" s="1" t="s">
        <v>3565</v>
      </c>
      <c r="C1527" s="1" t="s">
        <v>115</v>
      </c>
      <c r="D1527" s="1" t="s">
        <v>3566</v>
      </c>
      <c r="E1527" s="1">
        <v>300</v>
      </c>
      <c r="F1527" s="1">
        <v>4.4000000000000004</v>
      </c>
      <c r="G1527" s="1">
        <v>50</v>
      </c>
      <c r="H1527" s="1" t="s">
        <v>2299</v>
      </c>
      <c r="I1527" s="1" t="s">
        <v>3567</v>
      </c>
      <c r="J1527" s="1">
        <v>57</v>
      </c>
      <c r="K1527" s="1" t="str">
        <f t="shared" si="69"/>
        <v>valid</v>
      </c>
      <c r="L1527" s="1" t="str">
        <f t="shared" si="70"/>
        <v>BUDGET</v>
      </c>
      <c r="M1527" t="str">
        <f t="shared" si="71"/>
        <v>Chinese</v>
      </c>
      <c r="N1527" s="1" t="str" cm="1">
        <f t="array" ref="N1527">_xlfn.IFS(
G1527&lt;=25,"Fast",
G1527&lt;=40,"Medium",
G1527&gt;40,"Slow"
)</f>
        <v>Slow</v>
      </c>
    </row>
    <row r="1528" spans="1:14" x14ac:dyDescent="0.3">
      <c r="A1528" s="1">
        <v>88440</v>
      </c>
      <c r="B1528" s="1" t="s">
        <v>3568</v>
      </c>
      <c r="C1528" s="1" t="s">
        <v>68</v>
      </c>
      <c r="D1528" s="1" t="s">
        <v>3569</v>
      </c>
      <c r="E1528" s="1">
        <v>400</v>
      </c>
      <c r="F1528" s="1">
        <v>4.0999999999999996</v>
      </c>
      <c r="G1528" s="1">
        <v>5000</v>
      </c>
      <c r="H1528" s="1" t="s">
        <v>3570</v>
      </c>
      <c r="I1528" s="1" t="s">
        <v>3571</v>
      </c>
      <c r="J1528" s="1">
        <v>37</v>
      </c>
      <c r="K1528" s="1" t="str">
        <f t="shared" si="69"/>
        <v>valid</v>
      </c>
      <c r="L1528" s="1" t="str">
        <f t="shared" si="70"/>
        <v>MID</v>
      </c>
      <c r="M1528" t="str">
        <f t="shared" si="71"/>
        <v>Biryani</v>
      </c>
      <c r="N1528" s="1" t="str" cm="1">
        <f t="array" ref="N1528">_xlfn.IFS(
G1528&lt;=25,"Fast",
G1528&lt;=40,"Medium",
G1528&gt;40,"Slow"
)</f>
        <v>Slow</v>
      </c>
    </row>
    <row r="1529" spans="1:14" x14ac:dyDescent="0.3">
      <c r="A1529" s="1">
        <v>88503</v>
      </c>
      <c r="B1529" s="1" t="s">
        <v>433</v>
      </c>
      <c r="C1529" s="1" t="s">
        <v>115</v>
      </c>
      <c r="D1529" s="1" t="s">
        <v>3572</v>
      </c>
      <c r="E1529" s="1">
        <v>300</v>
      </c>
      <c r="F1529" s="1">
        <v>4.5999999999999996</v>
      </c>
      <c r="G1529" s="1">
        <v>100</v>
      </c>
      <c r="H1529" s="1" t="s">
        <v>790</v>
      </c>
      <c r="I1529" s="1" t="s">
        <v>2279</v>
      </c>
      <c r="J1529" s="1">
        <v>63</v>
      </c>
      <c r="K1529" s="1" t="str">
        <f t="shared" si="69"/>
        <v>valid</v>
      </c>
      <c r="L1529" s="1" t="str">
        <f t="shared" si="70"/>
        <v>BUDGET</v>
      </c>
      <c r="M1529" t="str">
        <f t="shared" si="71"/>
        <v>Continental</v>
      </c>
      <c r="N1529" s="1" t="str" cm="1">
        <f t="array" ref="N1529">_xlfn.IFS(
G1529&lt;=25,"Fast",
G1529&lt;=40,"Medium",
G1529&gt;40,"Slow"
)</f>
        <v>Slow</v>
      </c>
    </row>
    <row r="1530" spans="1:14" x14ac:dyDescent="0.3">
      <c r="A1530" s="1">
        <v>88532</v>
      </c>
      <c r="B1530" s="1" t="s">
        <v>3573</v>
      </c>
      <c r="C1530" s="1" t="s">
        <v>68</v>
      </c>
      <c r="D1530" s="1" t="s">
        <v>3574</v>
      </c>
      <c r="E1530" s="1">
        <v>150</v>
      </c>
      <c r="F1530" s="1">
        <v>3.6</v>
      </c>
      <c r="G1530" s="1">
        <v>100</v>
      </c>
      <c r="H1530" s="1" t="s">
        <v>184</v>
      </c>
      <c r="I1530" s="1" t="s">
        <v>3575</v>
      </c>
      <c r="J1530" s="1">
        <v>57</v>
      </c>
      <c r="K1530" s="1" t="str">
        <f t="shared" si="69"/>
        <v>valid</v>
      </c>
      <c r="L1530" s="1" t="str">
        <f t="shared" si="70"/>
        <v>BUDGET</v>
      </c>
      <c r="M1530" t="str">
        <f t="shared" si="71"/>
        <v>Fast Food</v>
      </c>
      <c r="N1530" s="1" t="str" cm="1">
        <f t="array" ref="N1530">_xlfn.IFS(
G1530&lt;=25,"Fast",
G1530&lt;=40,"Medium",
G1530&gt;40,"Slow"
)</f>
        <v>Slow</v>
      </c>
    </row>
    <row r="1531" spans="1:14" x14ac:dyDescent="0.3">
      <c r="A1531" s="1">
        <v>88650</v>
      </c>
      <c r="B1531" s="1" t="s">
        <v>1807</v>
      </c>
      <c r="C1531" s="1" t="s">
        <v>11</v>
      </c>
      <c r="D1531" s="1" t="s">
        <v>3576</v>
      </c>
      <c r="E1531" s="1">
        <v>300</v>
      </c>
      <c r="F1531" s="1">
        <v>3.9</v>
      </c>
      <c r="G1531" s="1">
        <v>100</v>
      </c>
      <c r="H1531" s="1" t="s">
        <v>3577</v>
      </c>
      <c r="I1531" s="1" t="s">
        <v>1807</v>
      </c>
      <c r="J1531" s="1">
        <v>63</v>
      </c>
      <c r="K1531" s="1" t="str">
        <f t="shared" si="69"/>
        <v>valid</v>
      </c>
      <c r="L1531" s="1" t="str">
        <f t="shared" si="70"/>
        <v>BUDGET</v>
      </c>
      <c r="M1531" t="str">
        <f t="shared" si="71"/>
        <v>North Indian</v>
      </c>
      <c r="N1531" s="1" t="str" cm="1">
        <f t="array" ref="N1531">_xlfn.IFS(
G1531&lt;=25,"Fast",
G1531&lt;=40,"Medium",
G1531&gt;40,"Slow"
)</f>
        <v>Slow</v>
      </c>
    </row>
    <row r="1532" spans="1:14" x14ac:dyDescent="0.3">
      <c r="A1532" s="1">
        <v>88711</v>
      </c>
      <c r="B1532" s="1" t="s">
        <v>2329</v>
      </c>
      <c r="C1532" s="1" t="s">
        <v>463</v>
      </c>
      <c r="D1532" s="1" t="s">
        <v>3578</v>
      </c>
      <c r="E1532" s="1">
        <v>400</v>
      </c>
      <c r="F1532" s="1">
        <v>4.2</v>
      </c>
      <c r="G1532" s="1">
        <v>500</v>
      </c>
      <c r="H1532" s="1" t="s">
        <v>2615</v>
      </c>
      <c r="I1532" s="1" t="s">
        <v>2685</v>
      </c>
      <c r="J1532" s="1">
        <v>56</v>
      </c>
      <c r="K1532" s="1" t="str">
        <f t="shared" si="69"/>
        <v>valid</v>
      </c>
      <c r="L1532" s="1" t="str">
        <f t="shared" si="70"/>
        <v>MID</v>
      </c>
      <c r="M1532" t="str">
        <f t="shared" si="71"/>
        <v>Biryani</v>
      </c>
      <c r="N1532" s="1" t="str" cm="1">
        <f t="array" ref="N1532">_xlfn.IFS(
G1532&lt;=25,"Fast",
G1532&lt;=40,"Medium",
G1532&gt;40,"Slow"
)</f>
        <v>Slow</v>
      </c>
    </row>
    <row r="1533" spans="1:14" x14ac:dyDescent="0.3">
      <c r="A1533" s="1">
        <v>88745</v>
      </c>
      <c r="B1533" s="1" t="s">
        <v>253</v>
      </c>
      <c r="C1533" s="1" t="s">
        <v>115</v>
      </c>
      <c r="D1533" s="1" t="s">
        <v>3579</v>
      </c>
      <c r="E1533" s="1">
        <v>600</v>
      </c>
      <c r="F1533" s="1">
        <v>3.9</v>
      </c>
      <c r="G1533" s="1">
        <v>100</v>
      </c>
      <c r="H1533" s="1" t="s">
        <v>1103</v>
      </c>
      <c r="I1533" s="1" t="s">
        <v>256</v>
      </c>
      <c r="J1533" s="1">
        <v>40</v>
      </c>
      <c r="K1533" s="1" t="str">
        <f t="shared" si="69"/>
        <v>valid</v>
      </c>
      <c r="L1533" s="1" t="str">
        <f t="shared" si="70"/>
        <v>MID</v>
      </c>
      <c r="M1533" t="str">
        <f t="shared" si="71"/>
        <v>Indian</v>
      </c>
      <c r="N1533" s="1" t="str" cm="1">
        <f t="array" ref="N1533">_xlfn.IFS(
G1533&lt;=25,"Fast",
G1533&lt;=40,"Medium",
G1533&gt;40,"Slow"
)</f>
        <v>Slow</v>
      </c>
    </row>
    <row r="1534" spans="1:14" x14ac:dyDescent="0.3">
      <c r="A1534" s="1">
        <v>88858</v>
      </c>
      <c r="B1534" s="1" t="s">
        <v>382</v>
      </c>
      <c r="C1534" s="1" t="s">
        <v>383</v>
      </c>
      <c r="D1534" s="1" t="s">
        <v>3580</v>
      </c>
      <c r="E1534" s="1">
        <v>500</v>
      </c>
      <c r="F1534" s="1">
        <v>2.9</v>
      </c>
      <c r="G1534" s="1">
        <v>80</v>
      </c>
      <c r="H1534" s="1" t="s">
        <v>3581</v>
      </c>
      <c r="I1534" s="1" t="s">
        <v>2231</v>
      </c>
      <c r="J1534" s="1">
        <v>57</v>
      </c>
      <c r="K1534" s="1" t="str">
        <f t="shared" si="69"/>
        <v>valid</v>
      </c>
      <c r="L1534" s="1" t="str">
        <f t="shared" si="70"/>
        <v>MID</v>
      </c>
      <c r="M1534" t="str">
        <f t="shared" si="71"/>
        <v>Fast Food</v>
      </c>
      <c r="N1534" s="1" t="str" cm="1">
        <f t="array" ref="N1534">_xlfn.IFS(
G1534&lt;=25,"Fast",
G1534&lt;=40,"Medium",
G1534&gt;40,"Slow"
)</f>
        <v>Slow</v>
      </c>
    </row>
    <row r="1535" spans="1:14" x14ac:dyDescent="0.3">
      <c r="A1535" s="1">
        <v>88966</v>
      </c>
      <c r="B1535" s="1" t="s">
        <v>1654</v>
      </c>
      <c r="C1535" s="1" t="s">
        <v>68</v>
      </c>
      <c r="D1535" s="1" t="s">
        <v>3582</v>
      </c>
      <c r="E1535" s="1">
        <v>150</v>
      </c>
      <c r="F1535" s="1">
        <v>4</v>
      </c>
      <c r="G1535" s="1">
        <v>500</v>
      </c>
      <c r="H1535" s="1" t="s">
        <v>3493</v>
      </c>
      <c r="I1535" s="1" t="s">
        <v>3583</v>
      </c>
      <c r="J1535" s="1">
        <v>52</v>
      </c>
      <c r="K1535" s="1" t="str">
        <f t="shared" si="69"/>
        <v>valid</v>
      </c>
      <c r="L1535" s="1" t="str">
        <f t="shared" si="70"/>
        <v>BUDGET</v>
      </c>
      <c r="M1535" t="str">
        <f t="shared" si="71"/>
        <v>South Indian</v>
      </c>
      <c r="N1535" s="1" t="str" cm="1">
        <f t="array" ref="N1535">_xlfn.IFS(
G1535&lt;=25,"Fast",
G1535&lt;=40,"Medium",
G1535&gt;40,"Slow"
)</f>
        <v>Slow</v>
      </c>
    </row>
    <row r="1536" spans="1:14" x14ac:dyDescent="0.3">
      <c r="A1536" s="1">
        <v>89254</v>
      </c>
      <c r="B1536" s="1" t="s">
        <v>3584</v>
      </c>
      <c r="C1536" s="1" t="s">
        <v>68</v>
      </c>
      <c r="D1536" s="1" t="s">
        <v>3585</v>
      </c>
      <c r="E1536" s="1">
        <v>250</v>
      </c>
      <c r="F1536" s="1">
        <v>3.8</v>
      </c>
      <c r="G1536" s="1">
        <v>1000</v>
      </c>
      <c r="H1536" s="1" t="s">
        <v>3586</v>
      </c>
      <c r="I1536" s="1" t="s">
        <v>3587</v>
      </c>
      <c r="J1536" s="1">
        <v>41</v>
      </c>
      <c r="K1536" s="1" t="str">
        <f t="shared" si="69"/>
        <v>valid</v>
      </c>
      <c r="L1536" s="1" t="str">
        <f t="shared" si="70"/>
        <v>BUDGET</v>
      </c>
      <c r="M1536" t="str">
        <f t="shared" si="71"/>
        <v>Chinese</v>
      </c>
      <c r="N1536" s="1" t="str" cm="1">
        <f t="array" ref="N1536">_xlfn.IFS(
G1536&lt;=25,"Fast",
G1536&lt;=40,"Medium",
G1536&gt;40,"Slow"
)</f>
        <v>Slow</v>
      </c>
    </row>
    <row r="1537" spans="1:14" x14ac:dyDescent="0.3">
      <c r="A1537" s="1">
        <v>89378</v>
      </c>
      <c r="B1537" s="1" t="s">
        <v>459</v>
      </c>
      <c r="C1537" s="1" t="s">
        <v>91</v>
      </c>
      <c r="D1537" s="1" t="s">
        <v>3588</v>
      </c>
      <c r="E1537" s="1">
        <v>300</v>
      </c>
      <c r="F1537" s="1">
        <v>2.8</v>
      </c>
      <c r="G1537" s="1">
        <v>20</v>
      </c>
      <c r="H1537" s="1" t="s">
        <v>184</v>
      </c>
      <c r="I1537" s="1" t="s">
        <v>94</v>
      </c>
      <c r="J1537" s="1">
        <v>41</v>
      </c>
      <c r="K1537" s="1" t="str">
        <f t="shared" si="69"/>
        <v>valid</v>
      </c>
      <c r="L1537" s="1" t="str">
        <f t="shared" si="70"/>
        <v>BUDGET</v>
      </c>
      <c r="M1537" t="str">
        <f t="shared" si="71"/>
        <v>Fast Food</v>
      </c>
      <c r="N1537" s="1" t="str" cm="1">
        <f t="array" ref="N1537">_xlfn.IFS(
G1537&lt;=25,"Fast",
G1537&lt;=40,"Medium",
G1537&gt;40,"Slow"
)</f>
        <v>Fast</v>
      </c>
    </row>
    <row r="1538" spans="1:14" x14ac:dyDescent="0.3">
      <c r="A1538" s="1">
        <v>89571</v>
      </c>
      <c r="B1538" s="1" t="s">
        <v>745</v>
      </c>
      <c r="C1538" s="1" t="s">
        <v>383</v>
      </c>
      <c r="D1538" s="1" t="s">
        <v>3441</v>
      </c>
      <c r="E1538" s="1">
        <v>300</v>
      </c>
      <c r="F1538" s="1">
        <v>3.9</v>
      </c>
      <c r="G1538" s="1">
        <v>500</v>
      </c>
      <c r="H1538" s="1" t="s">
        <v>3442</v>
      </c>
      <c r="I1538" s="1" t="s">
        <v>3589</v>
      </c>
      <c r="J1538" s="1">
        <v>38</v>
      </c>
      <c r="K1538" s="1" t="str">
        <f t="shared" si="69"/>
        <v>valid</v>
      </c>
      <c r="L1538" s="1" t="str">
        <f t="shared" si="70"/>
        <v>BUDGET</v>
      </c>
      <c r="M1538" t="str">
        <f t="shared" si="71"/>
        <v>North Indian</v>
      </c>
      <c r="N1538" s="1" t="str" cm="1">
        <f t="array" ref="N1538">_xlfn.IFS(
G1538&lt;=25,"Fast",
G1538&lt;=40,"Medium",
G1538&gt;40,"Slow"
)</f>
        <v>Slow</v>
      </c>
    </row>
    <row r="1539" spans="1:14" x14ac:dyDescent="0.3">
      <c r="A1539" s="1">
        <v>89648</v>
      </c>
      <c r="B1539" s="1" t="s">
        <v>193</v>
      </c>
      <c r="C1539" s="1" t="s">
        <v>189</v>
      </c>
      <c r="D1539" s="1" t="s">
        <v>3590</v>
      </c>
      <c r="E1539" s="1">
        <v>200</v>
      </c>
      <c r="F1539" s="1">
        <v>4.0999999999999996</v>
      </c>
      <c r="G1539" s="1">
        <v>500</v>
      </c>
      <c r="H1539" s="1" t="s">
        <v>3591</v>
      </c>
      <c r="I1539" s="1" t="s">
        <v>311</v>
      </c>
      <c r="J1539" s="1">
        <v>59</v>
      </c>
      <c r="K1539" s="1" t="str">
        <f t="shared" ref="K1539:K1602" si="72">IF(E1539=0,"outlier","valid")</f>
        <v>valid</v>
      </c>
      <c r="L1539" s="1" t="str">
        <f t="shared" ref="L1539:L1602" si="73">IF(E1539&lt;=300,"BUDGET",IF(E1539&lt;=600,"MID","PREMIUM"))</f>
        <v>BUDGET</v>
      </c>
      <c r="M1539" t="str">
        <f t="shared" ref="M1539:M1602" si="74">IFERROR(LEFT(H1539, FIND(",", H1539)-1), H1539)</f>
        <v>Indian</v>
      </c>
      <c r="N1539" s="1" t="str" cm="1">
        <f t="array" ref="N1539">_xlfn.IFS(
G1539&lt;=25,"Fast",
G1539&lt;=40,"Medium",
G1539&gt;40,"Slow"
)</f>
        <v>Slow</v>
      </c>
    </row>
    <row r="1540" spans="1:14" x14ac:dyDescent="0.3">
      <c r="A1540" s="1">
        <v>89691</v>
      </c>
      <c r="B1540" s="1" t="s">
        <v>734</v>
      </c>
      <c r="C1540" s="1" t="s">
        <v>463</v>
      </c>
      <c r="D1540" s="1" t="s">
        <v>3592</v>
      </c>
      <c r="E1540" s="1">
        <v>450</v>
      </c>
      <c r="F1540" s="1">
        <v>3.9</v>
      </c>
      <c r="G1540" s="1">
        <v>50</v>
      </c>
      <c r="H1540" s="1" t="s">
        <v>2139</v>
      </c>
      <c r="I1540" s="1" t="s">
        <v>734</v>
      </c>
      <c r="J1540" s="1">
        <v>60</v>
      </c>
      <c r="K1540" s="1" t="str">
        <f t="shared" si="72"/>
        <v>valid</v>
      </c>
      <c r="L1540" s="1" t="str">
        <f t="shared" si="73"/>
        <v>MID</v>
      </c>
      <c r="M1540" t="str">
        <f t="shared" si="74"/>
        <v>Fast Food</v>
      </c>
      <c r="N1540" s="1" t="str" cm="1">
        <f t="array" ref="N1540">_xlfn.IFS(
G1540&lt;=25,"Fast",
G1540&lt;=40,"Medium",
G1540&gt;40,"Slow"
)</f>
        <v>Slow</v>
      </c>
    </row>
    <row r="1541" spans="1:14" x14ac:dyDescent="0.3">
      <c r="A1541" s="1">
        <v>90306</v>
      </c>
      <c r="B1541" s="1" t="s">
        <v>3593</v>
      </c>
      <c r="C1541" s="1" t="s">
        <v>3052</v>
      </c>
      <c r="D1541" s="1" t="s">
        <v>949</v>
      </c>
      <c r="E1541" s="1">
        <v>300</v>
      </c>
      <c r="F1541" s="1">
        <v>4.5999999999999996</v>
      </c>
      <c r="G1541" s="1">
        <v>50</v>
      </c>
      <c r="H1541" s="1" t="s">
        <v>1163</v>
      </c>
      <c r="I1541" s="1" t="s">
        <v>3594</v>
      </c>
      <c r="J1541" s="1">
        <v>39</v>
      </c>
      <c r="K1541" s="1" t="str">
        <f t="shared" si="72"/>
        <v>valid</v>
      </c>
      <c r="L1541" s="1" t="str">
        <f t="shared" si="73"/>
        <v>BUDGET</v>
      </c>
      <c r="M1541" t="str">
        <f t="shared" si="74"/>
        <v>Beverages</v>
      </c>
      <c r="N1541" s="1" t="str" cm="1">
        <f t="array" ref="N1541">_xlfn.IFS(
G1541&lt;=25,"Fast",
G1541&lt;=40,"Medium",
G1541&gt;40,"Slow"
)</f>
        <v>Slow</v>
      </c>
    </row>
    <row r="1542" spans="1:14" x14ac:dyDescent="0.3">
      <c r="A1542" s="1">
        <v>90317</v>
      </c>
      <c r="B1542" s="1" t="s">
        <v>677</v>
      </c>
      <c r="C1542" s="1" t="s">
        <v>115</v>
      </c>
      <c r="D1542" s="1" t="s">
        <v>3595</v>
      </c>
      <c r="E1542" s="1">
        <v>450</v>
      </c>
      <c r="F1542" s="1">
        <v>2.9</v>
      </c>
      <c r="G1542" s="1">
        <v>80</v>
      </c>
      <c r="H1542" s="1" t="s">
        <v>19</v>
      </c>
      <c r="I1542" s="1" t="s">
        <v>3596</v>
      </c>
      <c r="J1542" s="1">
        <v>70</v>
      </c>
      <c r="K1542" s="1" t="str">
        <f t="shared" si="72"/>
        <v>valid</v>
      </c>
      <c r="L1542" s="1" t="str">
        <f t="shared" si="73"/>
        <v>MID</v>
      </c>
      <c r="M1542" t="str">
        <f t="shared" si="74"/>
        <v>Chinese</v>
      </c>
      <c r="N1542" s="1" t="str" cm="1">
        <f t="array" ref="N1542">_xlfn.IFS(
G1542&lt;=25,"Fast",
G1542&lt;=40,"Medium",
G1542&gt;40,"Slow"
)</f>
        <v>Slow</v>
      </c>
    </row>
    <row r="1543" spans="1:14" x14ac:dyDescent="0.3">
      <c r="A1543" s="1">
        <v>90466</v>
      </c>
      <c r="B1543" s="1" t="s">
        <v>90</v>
      </c>
      <c r="C1543" s="1" t="s">
        <v>91</v>
      </c>
      <c r="D1543" s="1" t="s">
        <v>3597</v>
      </c>
      <c r="E1543" s="1">
        <v>500</v>
      </c>
      <c r="F1543" s="1">
        <v>4</v>
      </c>
      <c r="G1543" s="1">
        <v>100</v>
      </c>
      <c r="H1543" s="1" t="s">
        <v>3598</v>
      </c>
      <c r="I1543" s="1" t="s">
        <v>94</v>
      </c>
      <c r="J1543" s="1">
        <v>56</v>
      </c>
      <c r="K1543" s="1" t="str">
        <f t="shared" si="72"/>
        <v>valid</v>
      </c>
      <c r="L1543" s="1" t="str">
        <f t="shared" si="73"/>
        <v>MID</v>
      </c>
      <c r="M1543" t="str">
        <f t="shared" si="74"/>
        <v>Bakery</v>
      </c>
      <c r="N1543" s="1" t="str" cm="1">
        <f t="array" ref="N1543">_xlfn.IFS(
G1543&lt;=25,"Fast",
G1543&lt;=40,"Medium",
G1543&gt;40,"Slow"
)</f>
        <v>Slow</v>
      </c>
    </row>
    <row r="1544" spans="1:14" x14ac:dyDescent="0.3">
      <c r="A1544" s="1">
        <v>90561</v>
      </c>
      <c r="B1544" s="1" t="s">
        <v>2861</v>
      </c>
      <c r="C1544" s="1" t="s">
        <v>68</v>
      </c>
      <c r="D1544" s="1" t="s">
        <v>3599</v>
      </c>
      <c r="E1544" s="1">
        <v>150</v>
      </c>
      <c r="F1544" s="1">
        <v>3.7</v>
      </c>
      <c r="G1544" s="1">
        <v>100</v>
      </c>
      <c r="H1544" s="1" t="s">
        <v>2341</v>
      </c>
      <c r="I1544" s="1" t="s">
        <v>3600</v>
      </c>
      <c r="J1544" s="1">
        <v>33</v>
      </c>
      <c r="K1544" s="1" t="str">
        <f t="shared" si="72"/>
        <v>valid</v>
      </c>
      <c r="L1544" s="1" t="str">
        <f t="shared" si="73"/>
        <v>BUDGET</v>
      </c>
      <c r="M1544" t="str">
        <f t="shared" si="74"/>
        <v>Beverages</v>
      </c>
      <c r="N1544" s="1" t="str" cm="1">
        <f t="array" ref="N1544">_xlfn.IFS(
G1544&lt;=25,"Fast",
G1544&lt;=40,"Medium",
G1544&gt;40,"Slow"
)</f>
        <v>Slow</v>
      </c>
    </row>
    <row r="1545" spans="1:14" x14ac:dyDescent="0.3">
      <c r="A1545" s="1">
        <v>90694</v>
      </c>
      <c r="B1545" s="1" t="s">
        <v>734</v>
      </c>
      <c r="C1545" s="1" t="s">
        <v>463</v>
      </c>
      <c r="D1545" s="1" t="s">
        <v>3601</v>
      </c>
      <c r="E1545" s="1">
        <v>350</v>
      </c>
      <c r="F1545" s="1">
        <v>3.8</v>
      </c>
      <c r="G1545" s="1">
        <v>20</v>
      </c>
      <c r="H1545" s="1" t="s">
        <v>617</v>
      </c>
      <c r="I1545" s="1" t="s">
        <v>734</v>
      </c>
      <c r="J1545" s="1">
        <v>76</v>
      </c>
      <c r="K1545" s="1" t="str">
        <f t="shared" si="72"/>
        <v>valid</v>
      </c>
      <c r="L1545" s="1" t="str">
        <f t="shared" si="73"/>
        <v>MID</v>
      </c>
      <c r="M1545" t="str">
        <f t="shared" si="74"/>
        <v>Bakery</v>
      </c>
      <c r="N1545" s="1" t="str" cm="1">
        <f t="array" ref="N1545">_xlfn.IFS(
G1545&lt;=25,"Fast",
G1545&lt;=40,"Medium",
G1545&gt;40,"Slow"
)</f>
        <v>Fast</v>
      </c>
    </row>
    <row r="1546" spans="1:14" x14ac:dyDescent="0.3">
      <c r="A1546" s="1">
        <v>90712</v>
      </c>
      <c r="B1546" s="1" t="s">
        <v>612</v>
      </c>
      <c r="C1546" s="1" t="s">
        <v>463</v>
      </c>
      <c r="D1546" s="1" t="s">
        <v>3441</v>
      </c>
      <c r="E1546" s="1">
        <v>300</v>
      </c>
      <c r="F1546" s="1">
        <v>3.9</v>
      </c>
      <c r="G1546" s="1">
        <v>100</v>
      </c>
      <c r="H1546" s="1" t="s">
        <v>3442</v>
      </c>
      <c r="I1546" s="1" t="s">
        <v>3602</v>
      </c>
      <c r="J1546" s="1">
        <v>50</v>
      </c>
      <c r="K1546" s="1" t="str">
        <f t="shared" si="72"/>
        <v>valid</v>
      </c>
      <c r="L1546" s="1" t="str">
        <f t="shared" si="73"/>
        <v>BUDGET</v>
      </c>
      <c r="M1546" t="str">
        <f t="shared" si="74"/>
        <v>North Indian</v>
      </c>
      <c r="N1546" s="1" t="str" cm="1">
        <f t="array" ref="N1546">_xlfn.IFS(
G1546&lt;=25,"Fast",
G1546&lt;=40,"Medium",
G1546&gt;40,"Slow"
)</f>
        <v>Slow</v>
      </c>
    </row>
    <row r="1547" spans="1:14" x14ac:dyDescent="0.3">
      <c r="A1547" s="1">
        <v>90842</v>
      </c>
      <c r="B1547" s="1" t="s">
        <v>216</v>
      </c>
      <c r="C1547" s="1" t="s">
        <v>189</v>
      </c>
      <c r="D1547" s="1" t="s">
        <v>3603</v>
      </c>
      <c r="E1547" s="1">
        <v>400</v>
      </c>
      <c r="F1547" s="1">
        <v>3.9</v>
      </c>
      <c r="G1547" s="1">
        <v>50</v>
      </c>
      <c r="H1547" s="1" t="s">
        <v>2299</v>
      </c>
      <c r="I1547" s="1" t="s">
        <v>3604</v>
      </c>
      <c r="J1547" s="1">
        <v>74</v>
      </c>
      <c r="K1547" s="1" t="str">
        <f t="shared" si="72"/>
        <v>valid</v>
      </c>
      <c r="L1547" s="1" t="str">
        <f t="shared" si="73"/>
        <v>MID</v>
      </c>
      <c r="M1547" t="str">
        <f t="shared" si="74"/>
        <v>Chinese</v>
      </c>
      <c r="N1547" s="1" t="str" cm="1">
        <f t="array" ref="N1547">_xlfn.IFS(
G1547&lt;=25,"Fast",
G1547&lt;=40,"Medium",
G1547&gt;40,"Slow"
)</f>
        <v>Slow</v>
      </c>
    </row>
    <row r="1548" spans="1:14" x14ac:dyDescent="0.3">
      <c r="A1548" s="1">
        <v>90900</v>
      </c>
      <c r="B1548" s="1" t="s">
        <v>90</v>
      </c>
      <c r="C1548" s="1" t="s">
        <v>91</v>
      </c>
      <c r="D1548" s="1" t="s">
        <v>3605</v>
      </c>
      <c r="E1548" s="1">
        <v>450</v>
      </c>
      <c r="F1548" s="1">
        <v>4.5</v>
      </c>
      <c r="G1548" s="1">
        <v>50</v>
      </c>
      <c r="H1548" s="1" t="s">
        <v>3606</v>
      </c>
      <c r="I1548" s="1" t="s">
        <v>94</v>
      </c>
      <c r="J1548" s="1">
        <v>54</v>
      </c>
      <c r="K1548" s="1" t="str">
        <f t="shared" si="72"/>
        <v>valid</v>
      </c>
      <c r="L1548" s="1" t="str">
        <f t="shared" si="73"/>
        <v>MID</v>
      </c>
      <c r="M1548" t="str">
        <f t="shared" si="74"/>
        <v>Indian  Chinese  Desserts  Juices</v>
      </c>
      <c r="N1548" s="1" t="str" cm="1">
        <f t="array" ref="N1548">_xlfn.IFS(
G1548&lt;=25,"Fast",
G1548&lt;=40,"Medium",
G1548&gt;40,"Slow"
)</f>
        <v>Slow</v>
      </c>
    </row>
    <row r="1549" spans="1:14" x14ac:dyDescent="0.3">
      <c r="A1549" s="1">
        <v>90911</v>
      </c>
      <c r="B1549" s="1" t="s">
        <v>463</v>
      </c>
      <c r="C1549" s="1" t="s">
        <v>463</v>
      </c>
      <c r="D1549" s="1" t="s">
        <v>3607</v>
      </c>
      <c r="E1549" s="1">
        <v>300</v>
      </c>
      <c r="F1549" s="1">
        <v>4.2</v>
      </c>
      <c r="G1549" s="1">
        <v>100</v>
      </c>
      <c r="H1549" s="1" t="s">
        <v>1944</v>
      </c>
      <c r="I1549" s="1" t="s">
        <v>3608</v>
      </c>
      <c r="J1549" s="1">
        <v>76</v>
      </c>
      <c r="K1549" s="1" t="str">
        <f t="shared" si="72"/>
        <v>valid</v>
      </c>
      <c r="L1549" s="1" t="str">
        <f t="shared" si="73"/>
        <v>BUDGET</v>
      </c>
      <c r="M1549" t="str">
        <f t="shared" si="74"/>
        <v>Chinese</v>
      </c>
      <c r="N1549" s="1" t="str" cm="1">
        <f t="array" ref="N1549">_xlfn.IFS(
G1549&lt;=25,"Fast",
G1549&lt;=40,"Medium",
G1549&gt;40,"Slow"
)</f>
        <v>Slow</v>
      </c>
    </row>
    <row r="1550" spans="1:14" x14ac:dyDescent="0.3">
      <c r="A1550" s="1">
        <v>91215</v>
      </c>
      <c r="B1550" s="1" t="s">
        <v>193</v>
      </c>
      <c r="C1550" s="1" t="s">
        <v>189</v>
      </c>
      <c r="D1550" s="1" t="s">
        <v>3609</v>
      </c>
      <c r="E1550" s="1">
        <v>300</v>
      </c>
      <c r="F1550" s="1">
        <v>4</v>
      </c>
      <c r="G1550" s="1">
        <v>100</v>
      </c>
      <c r="H1550" s="1" t="s">
        <v>3610</v>
      </c>
      <c r="I1550" s="1" t="s">
        <v>3611</v>
      </c>
      <c r="J1550" s="1">
        <v>68</v>
      </c>
      <c r="K1550" s="1" t="str">
        <f t="shared" si="72"/>
        <v>valid</v>
      </c>
      <c r="L1550" s="1" t="str">
        <f t="shared" si="73"/>
        <v>BUDGET</v>
      </c>
      <c r="M1550" t="str">
        <f t="shared" si="74"/>
        <v>Tibetan</v>
      </c>
      <c r="N1550" s="1" t="str" cm="1">
        <f t="array" ref="N1550">_xlfn.IFS(
G1550&lt;=25,"Fast",
G1550&lt;=40,"Medium",
G1550&gt;40,"Slow"
)</f>
        <v>Slow</v>
      </c>
    </row>
    <row r="1551" spans="1:14" x14ac:dyDescent="0.3">
      <c r="A1551" s="1">
        <v>91216</v>
      </c>
      <c r="B1551" s="1" t="s">
        <v>193</v>
      </c>
      <c r="C1551" s="1" t="s">
        <v>189</v>
      </c>
      <c r="D1551" s="1" t="s">
        <v>3612</v>
      </c>
      <c r="E1551" s="1">
        <v>200</v>
      </c>
      <c r="F1551" s="1">
        <v>3.8</v>
      </c>
      <c r="G1551" s="1">
        <v>50</v>
      </c>
      <c r="H1551" s="1" t="s">
        <v>3613</v>
      </c>
      <c r="I1551" s="1" t="s">
        <v>3611</v>
      </c>
      <c r="J1551" s="1">
        <v>68</v>
      </c>
      <c r="K1551" s="1" t="str">
        <f t="shared" si="72"/>
        <v>valid</v>
      </c>
      <c r="L1551" s="1" t="str">
        <f t="shared" si="73"/>
        <v>BUDGET</v>
      </c>
      <c r="M1551" t="str">
        <f t="shared" si="74"/>
        <v>Desserts</v>
      </c>
      <c r="N1551" s="1" t="str" cm="1">
        <f t="array" ref="N1551">_xlfn.IFS(
G1551&lt;=25,"Fast",
G1551&lt;=40,"Medium",
G1551&gt;40,"Slow"
)</f>
        <v>Slow</v>
      </c>
    </row>
    <row r="1552" spans="1:14" x14ac:dyDescent="0.3">
      <c r="A1552" s="1">
        <v>91289</v>
      </c>
      <c r="B1552" s="1" t="s">
        <v>319</v>
      </c>
      <c r="C1552" s="1" t="s">
        <v>189</v>
      </c>
      <c r="D1552" s="1" t="s">
        <v>3614</v>
      </c>
      <c r="E1552" s="1">
        <v>250</v>
      </c>
      <c r="F1552" s="1">
        <v>4.0999999999999996</v>
      </c>
      <c r="G1552" s="1">
        <v>100</v>
      </c>
      <c r="H1552" s="1" t="s">
        <v>3615</v>
      </c>
      <c r="I1552" s="1" t="s">
        <v>3616</v>
      </c>
      <c r="J1552" s="1">
        <v>59</v>
      </c>
      <c r="K1552" s="1" t="str">
        <f t="shared" si="72"/>
        <v>valid</v>
      </c>
      <c r="L1552" s="1" t="str">
        <f t="shared" si="73"/>
        <v>BUDGET</v>
      </c>
      <c r="M1552" t="str">
        <f t="shared" si="74"/>
        <v>American</v>
      </c>
      <c r="N1552" s="1" t="str" cm="1">
        <f t="array" ref="N1552">_xlfn.IFS(
G1552&lt;=25,"Fast",
G1552&lt;=40,"Medium",
G1552&gt;40,"Slow"
)</f>
        <v>Slow</v>
      </c>
    </row>
    <row r="1553" spans="1:14" x14ac:dyDescent="0.3">
      <c r="A1553" s="1">
        <v>91305</v>
      </c>
      <c r="B1553" s="1" t="s">
        <v>216</v>
      </c>
      <c r="C1553" s="1" t="s">
        <v>189</v>
      </c>
      <c r="D1553" s="1" t="s">
        <v>3617</v>
      </c>
      <c r="E1553" s="1">
        <v>1000</v>
      </c>
      <c r="F1553" s="1">
        <v>3.9</v>
      </c>
      <c r="G1553" s="1">
        <v>100</v>
      </c>
      <c r="H1553" s="1" t="s">
        <v>3618</v>
      </c>
      <c r="I1553" s="1" t="s">
        <v>3619</v>
      </c>
      <c r="J1553" s="1">
        <v>74</v>
      </c>
      <c r="K1553" s="1" t="str">
        <f t="shared" si="72"/>
        <v>valid</v>
      </c>
      <c r="L1553" s="1" t="str">
        <f t="shared" si="73"/>
        <v>PREMIUM</v>
      </c>
      <c r="M1553" t="str">
        <f t="shared" si="74"/>
        <v>Japanese</v>
      </c>
      <c r="N1553" s="1" t="str" cm="1">
        <f t="array" ref="N1553">_xlfn.IFS(
G1553&lt;=25,"Fast",
G1553&lt;=40,"Medium",
G1553&gt;40,"Slow"
)</f>
        <v>Slow</v>
      </c>
    </row>
    <row r="1554" spans="1:14" x14ac:dyDescent="0.3">
      <c r="A1554" s="1">
        <v>91323</v>
      </c>
      <c r="B1554" s="1" t="s">
        <v>3530</v>
      </c>
      <c r="C1554" s="1" t="s">
        <v>189</v>
      </c>
      <c r="D1554" s="1" t="s">
        <v>3620</v>
      </c>
      <c r="E1554" s="1">
        <v>300</v>
      </c>
      <c r="F1554" s="1">
        <v>4.4000000000000004</v>
      </c>
      <c r="G1554" s="1">
        <v>50</v>
      </c>
      <c r="H1554" s="1" t="s">
        <v>503</v>
      </c>
      <c r="I1554" s="1" t="s">
        <v>528</v>
      </c>
      <c r="J1554" s="1">
        <v>90</v>
      </c>
      <c r="K1554" s="1" t="str">
        <f t="shared" si="72"/>
        <v>valid</v>
      </c>
      <c r="L1554" s="1" t="str">
        <f t="shared" si="73"/>
        <v>BUDGET</v>
      </c>
      <c r="M1554" t="str">
        <f t="shared" si="74"/>
        <v>Indian</v>
      </c>
      <c r="N1554" s="1" t="str" cm="1">
        <f t="array" ref="N1554">_xlfn.IFS(
G1554&lt;=25,"Fast",
G1554&lt;=40,"Medium",
G1554&gt;40,"Slow"
)</f>
        <v>Slow</v>
      </c>
    </row>
    <row r="1555" spans="1:14" x14ac:dyDescent="0.3">
      <c r="A1555" s="1">
        <v>91408</v>
      </c>
      <c r="B1555" s="1" t="s">
        <v>1689</v>
      </c>
      <c r="C1555" s="1" t="s">
        <v>68</v>
      </c>
      <c r="D1555" s="1" t="s">
        <v>3621</v>
      </c>
      <c r="E1555" s="1">
        <v>150</v>
      </c>
      <c r="F1555" s="1">
        <v>4</v>
      </c>
      <c r="G1555" s="1">
        <v>500</v>
      </c>
      <c r="H1555" s="1" t="s">
        <v>2393</v>
      </c>
      <c r="I1555" s="1" t="s">
        <v>3622</v>
      </c>
      <c r="J1555" s="1">
        <v>55</v>
      </c>
      <c r="K1555" s="1" t="str">
        <f t="shared" si="72"/>
        <v>valid</v>
      </c>
      <c r="L1555" s="1" t="str">
        <f t="shared" si="73"/>
        <v>BUDGET</v>
      </c>
      <c r="M1555" t="str">
        <f t="shared" si="74"/>
        <v>Arabian</v>
      </c>
      <c r="N1555" s="1" t="str" cm="1">
        <f t="array" ref="N1555">_xlfn.IFS(
G1555&lt;=25,"Fast",
G1555&lt;=40,"Medium",
G1555&gt;40,"Slow"
)</f>
        <v>Slow</v>
      </c>
    </row>
    <row r="1556" spans="1:14" x14ac:dyDescent="0.3">
      <c r="A1556" s="1">
        <v>91458</v>
      </c>
      <c r="B1556" s="1" t="s">
        <v>276</v>
      </c>
      <c r="C1556" s="1" t="s">
        <v>115</v>
      </c>
      <c r="D1556" s="1" t="s">
        <v>3623</v>
      </c>
      <c r="E1556" s="1">
        <v>300</v>
      </c>
      <c r="F1556" s="1">
        <v>2.9</v>
      </c>
      <c r="G1556" s="1">
        <v>80</v>
      </c>
      <c r="H1556" s="1" t="s">
        <v>3624</v>
      </c>
      <c r="I1556" s="1" t="s">
        <v>1399</v>
      </c>
      <c r="J1556" s="1">
        <v>60</v>
      </c>
      <c r="K1556" s="1" t="str">
        <f t="shared" si="72"/>
        <v>valid</v>
      </c>
      <c r="L1556" s="1" t="str">
        <f t="shared" si="73"/>
        <v>BUDGET</v>
      </c>
      <c r="M1556" t="str">
        <f t="shared" si="74"/>
        <v>Continental</v>
      </c>
      <c r="N1556" s="1" t="str" cm="1">
        <f t="array" ref="N1556">_xlfn.IFS(
G1556&lt;=25,"Fast",
G1556&lt;=40,"Medium",
G1556&gt;40,"Slow"
)</f>
        <v>Slow</v>
      </c>
    </row>
    <row r="1557" spans="1:14" x14ac:dyDescent="0.3">
      <c r="A1557" s="1">
        <v>91629</v>
      </c>
      <c r="B1557" s="1" t="s">
        <v>46</v>
      </c>
      <c r="C1557" s="1" t="s">
        <v>11</v>
      </c>
      <c r="D1557" s="1" t="s">
        <v>3625</v>
      </c>
      <c r="E1557" s="1">
        <v>600</v>
      </c>
      <c r="F1557" s="1">
        <v>4.2</v>
      </c>
      <c r="G1557" s="1">
        <v>100</v>
      </c>
      <c r="H1557" s="1" t="s">
        <v>3626</v>
      </c>
      <c r="I1557" s="1" t="s">
        <v>49</v>
      </c>
      <c r="J1557" s="1">
        <v>55</v>
      </c>
      <c r="K1557" s="1" t="str">
        <f t="shared" si="72"/>
        <v>valid</v>
      </c>
      <c r="L1557" s="1" t="str">
        <f t="shared" si="73"/>
        <v>MID</v>
      </c>
      <c r="M1557" t="str">
        <f t="shared" si="74"/>
        <v>Persian</v>
      </c>
      <c r="N1557" s="1" t="str" cm="1">
        <f t="array" ref="N1557">_xlfn.IFS(
G1557&lt;=25,"Fast",
G1557&lt;=40,"Medium",
G1557&gt;40,"Slow"
)</f>
        <v>Slow</v>
      </c>
    </row>
    <row r="1558" spans="1:14" x14ac:dyDescent="0.3">
      <c r="A1558" s="1">
        <v>91699</v>
      </c>
      <c r="B1558" s="1" t="s">
        <v>574</v>
      </c>
      <c r="C1558" s="1" t="s">
        <v>68</v>
      </c>
      <c r="D1558" s="1" t="s">
        <v>3627</v>
      </c>
      <c r="E1558" s="1">
        <v>300</v>
      </c>
      <c r="F1558" s="1">
        <v>3.8</v>
      </c>
      <c r="G1558" s="1">
        <v>1000</v>
      </c>
      <c r="H1558" s="1" t="s">
        <v>3628</v>
      </c>
      <c r="I1558" s="1" t="s">
        <v>3629</v>
      </c>
      <c r="J1558" s="1">
        <v>62</v>
      </c>
      <c r="K1558" s="1" t="str">
        <f t="shared" si="72"/>
        <v>valid</v>
      </c>
      <c r="L1558" s="1" t="str">
        <f t="shared" si="73"/>
        <v>BUDGET</v>
      </c>
      <c r="M1558" t="str">
        <f t="shared" si="74"/>
        <v>Chinese</v>
      </c>
      <c r="N1558" s="1" t="str" cm="1">
        <f t="array" ref="N1558">_xlfn.IFS(
G1558&lt;=25,"Fast",
G1558&lt;=40,"Medium",
G1558&gt;40,"Slow"
)</f>
        <v>Slow</v>
      </c>
    </row>
    <row r="1559" spans="1:14" x14ac:dyDescent="0.3">
      <c r="A1559" s="1">
        <v>91758</v>
      </c>
      <c r="B1559" s="1" t="s">
        <v>3630</v>
      </c>
      <c r="C1559" s="1" t="s">
        <v>189</v>
      </c>
      <c r="D1559" s="1" t="s">
        <v>3631</v>
      </c>
      <c r="E1559" s="1">
        <v>200</v>
      </c>
      <c r="F1559" s="1">
        <v>4.0999999999999996</v>
      </c>
      <c r="G1559" s="1">
        <v>100</v>
      </c>
      <c r="H1559" s="1" t="s">
        <v>3632</v>
      </c>
      <c r="I1559" s="1" t="s">
        <v>3633</v>
      </c>
      <c r="J1559" s="1">
        <v>87</v>
      </c>
      <c r="K1559" s="1" t="str">
        <f t="shared" si="72"/>
        <v>valid</v>
      </c>
      <c r="L1559" s="1" t="str">
        <f t="shared" si="73"/>
        <v>BUDGET</v>
      </c>
      <c r="M1559" t="str">
        <f t="shared" si="74"/>
        <v>Desserts  Bakery  Snacks</v>
      </c>
      <c r="N1559" s="1" t="str" cm="1">
        <f t="array" ref="N1559">_xlfn.IFS(
G1559&lt;=25,"Fast",
G1559&lt;=40,"Medium",
G1559&gt;40,"Slow"
)</f>
        <v>Slow</v>
      </c>
    </row>
    <row r="1560" spans="1:14" x14ac:dyDescent="0.3">
      <c r="A1560" s="1">
        <v>91781</v>
      </c>
      <c r="B1560" s="1" t="s">
        <v>1105</v>
      </c>
      <c r="C1560" s="1" t="s">
        <v>463</v>
      </c>
      <c r="D1560" s="1" t="s">
        <v>3634</v>
      </c>
      <c r="E1560" s="1">
        <v>200</v>
      </c>
      <c r="F1560" s="1">
        <v>3.4</v>
      </c>
      <c r="G1560" s="1">
        <v>20</v>
      </c>
      <c r="H1560" s="1" t="s">
        <v>862</v>
      </c>
      <c r="I1560" s="1" t="s">
        <v>1105</v>
      </c>
      <c r="J1560" s="1">
        <v>62</v>
      </c>
      <c r="K1560" s="1" t="str">
        <f t="shared" si="72"/>
        <v>valid</v>
      </c>
      <c r="L1560" s="1" t="str">
        <f t="shared" si="73"/>
        <v>BUDGET</v>
      </c>
      <c r="M1560" t="str">
        <f t="shared" si="74"/>
        <v>Italian</v>
      </c>
      <c r="N1560" s="1" t="str" cm="1">
        <f t="array" ref="N1560">_xlfn.IFS(
G1560&lt;=25,"Fast",
G1560&lt;=40,"Medium",
G1560&gt;40,"Slow"
)</f>
        <v>Fast</v>
      </c>
    </row>
    <row r="1561" spans="1:14" x14ac:dyDescent="0.3">
      <c r="A1561" s="1">
        <v>91817</v>
      </c>
      <c r="B1561" s="1" t="s">
        <v>686</v>
      </c>
      <c r="C1561" s="1" t="s">
        <v>383</v>
      </c>
      <c r="D1561" s="1" t="s">
        <v>3635</v>
      </c>
      <c r="E1561" s="1">
        <v>250</v>
      </c>
      <c r="F1561" s="1">
        <v>4.4000000000000004</v>
      </c>
      <c r="G1561" s="1">
        <v>100</v>
      </c>
      <c r="H1561" s="1" t="s">
        <v>3636</v>
      </c>
      <c r="I1561" s="1" t="s">
        <v>686</v>
      </c>
      <c r="J1561" s="1">
        <v>46</v>
      </c>
      <c r="K1561" s="1" t="str">
        <f t="shared" si="72"/>
        <v>valid</v>
      </c>
      <c r="L1561" s="1" t="str">
        <f t="shared" si="73"/>
        <v>BUDGET</v>
      </c>
      <c r="M1561" t="str">
        <f t="shared" si="74"/>
        <v>Salads</v>
      </c>
      <c r="N1561" s="1" t="str" cm="1">
        <f t="array" ref="N1561">_xlfn.IFS(
G1561&lt;=25,"Fast",
G1561&lt;=40,"Medium",
G1561&gt;40,"Slow"
)</f>
        <v>Slow</v>
      </c>
    </row>
    <row r="1562" spans="1:14" x14ac:dyDescent="0.3">
      <c r="A1562" s="1">
        <v>91969</v>
      </c>
      <c r="B1562" s="1" t="s">
        <v>264</v>
      </c>
      <c r="C1562" s="1" t="s">
        <v>115</v>
      </c>
      <c r="D1562" s="1" t="s">
        <v>3637</v>
      </c>
      <c r="E1562" s="1">
        <v>300</v>
      </c>
      <c r="F1562" s="1">
        <v>4.5</v>
      </c>
      <c r="G1562" s="1">
        <v>50</v>
      </c>
      <c r="H1562" s="1" t="s">
        <v>184</v>
      </c>
      <c r="I1562" s="1" t="s">
        <v>1702</v>
      </c>
      <c r="J1562" s="1">
        <v>36</v>
      </c>
      <c r="K1562" s="1" t="str">
        <f t="shared" si="72"/>
        <v>valid</v>
      </c>
      <c r="L1562" s="1" t="str">
        <f t="shared" si="73"/>
        <v>BUDGET</v>
      </c>
      <c r="M1562" t="str">
        <f t="shared" si="74"/>
        <v>Fast Food</v>
      </c>
      <c r="N1562" s="1" t="str" cm="1">
        <f t="array" ref="N1562">_xlfn.IFS(
G1562&lt;=25,"Fast",
G1562&lt;=40,"Medium",
G1562&gt;40,"Slow"
)</f>
        <v>Slow</v>
      </c>
    </row>
    <row r="1563" spans="1:14" x14ac:dyDescent="0.3">
      <c r="A1563" s="1">
        <v>92151</v>
      </c>
      <c r="B1563" s="1" t="s">
        <v>1023</v>
      </c>
      <c r="C1563" s="1" t="s">
        <v>115</v>
      </c>
      <c r="D1563" s="1" t="s">
        <v>3638</v>
      </c>
      <c r="E1563" s="1">
        <v>100</v>
      </c>
      <c r="F1563" s="1">
        <v>4.2</v>
      </c>
      <c r="G1563" s="1">
        <v>20</v>
      </c>
      <c r="H1563" s="1" t="s">
        <v>184</v>
      </c>
      <c r="I1563" s="1" t="s">
        <v>3639</v>
      </c>
      <c r="J1563" s="1">
        <v>47</v>
      </c>
      <c r="K1563" s="1" t="str">
        <f t="shared" si="72"/>
        <v>valid</v>
      </c>
      <c r="L1563" s="1" t="str">
        <f t="shared" si="73"/>
        <v>BUDGET</v>
      </c>
      <c r="M1563" t="str">
        <f t="shared" si="74"/>
        <v>Fast Food</v>
      </c>
      <c r="N1563" s="1" t="str" cm="1">
        <f t="array" ref="N1563">_xlfn.IFS(
G1563&lt;=25,"Fast",
G1563&lt;=40,"Medium",
G1563&gt;40,"Slow"
)</f>
        <v>Fast</v>
      </c>
    </row>
    <row r="1564" spans="1:14" x14ac:dyDescent="0.3">
      <c r="A1564" s="1">
        <v>92270</v>
      </c>
      <c r="B1564" s="1" t="s">
        <v>655</v>
      </c>
      <c r="C1564" s="1" t="s">
        <v>68</v>
      </c>
      <c r="D1564" s="1" t="s">
        <v>3640</v>
      </c>
      <c r="E1564" s="1">
        <v>200</v>
      </c>
      <c r="F1564" s="1">
        <v>4.3</v>
      </c>
      <c r="G1564" s="1">
        <v>20</v>
      </c>
      <c r="H1564" s="1" t="s">
        <v>184</v>
      </c>
      <c r="I1564" s="1" t="s">
        <v>3641</v>
      </c>
      <c r="J1564" s="1">
        <v>47</v>
      </c>
      <c r="K1564" s="1" t="str">
        <f t="shared" si="72"/>
        <v>valid</v>
      </c>
      <c r="L1564" s="1" t="str">
        <f t="shared" si="73"/>
        <v>BUDGET</v>
      </c>
      <c r="M1564" t="str">
        <f t="shared" si="74"/>
        <v>Fast Food</v>
      </c>
      <c r="N1564" s="1" t="str" cm="1">
        <f t="array" ref="N1564">_xlfn.IFS(
G1564&lt;=25,"Fast",
G1564&lt;=40,"Medium",
G1564&gt;40,"Slow"
)</f>
        <v>Fast</v>
      </c>
    </row>
    <row r="1565" spans="1:14" x14ac:dyDescent="0.3">
      <c r="A1565" s="1">
        <v>92282</v>
      </c>
      <c r="B1565" s="1" t="s">
        <v>3642</v>
      </c>
      <c r="C1565" s="1" t="s">
        <v>68</v>
      </c>
      <c r="D1565" s="1" t="s">
        <v>3643</v>
      </c>
      <c r="E1565" s="1">
        <v>200</v>
      </c>
      <c r="F1565" s="1">
        <v>4.2</v>
      </c>
      <c r="G1565" s="1">
        <v>20</v>
      </c>
      <c r="H1565" s="1" t="s">
        <v>3644</v>
      </c>
      <c r="I1565" s="1" t="s">
        <v>3645</v>
      </c>
      <c r="J1565" s="1">
        <v>54</v>
      </c>
      <c r="K1565" s="1" t="str">
        <f t="shared" si="72"/>
        <v>valid</v>
      </c>
      <c r="L1565" s="1" t="str">
        <f t="shared" si="73"/>
        <v>BUDGET</v>
      </c>
      <c r="M1565" t="str">
        <f t="shared" si="74"/>
        <v>Ice Cream  Desserts  Beverages</v>
      </c>
      <c r="N1565" s="1" t="str" cm="1">
        <f t="array" ref="N1565">_xlfn.IFS(
G1565&lt;=25,"Fast",
G1565&lt;=40,"Medium",
G1565&gt;40,"Slow"
)</f>
        <v>Fast</v>
      </c>
    </row>
    <row r="1566" spans="1:14" x14ac:dyDescent="0.3">
      <c r="A1566" s="1">
        <v>92384</v>
      </c>
      <c r="B1566" s="1" t="s">
        <v>21</v>
      </c>
      <c r="C1566" s="1" t="s">
        <v>11</v>
      </c>
      <c r="D1566" s="1" t="s">
        <v>3646</v>
      </c>
      <c r="E1566" s="1">
        <v>600</v>
      </c>
      <c r="F1566" s="1">
        <v>4.3</v>
      </c>
      <c r="G1566" s="1">
        <v>1000</v>
      </c>
      <c r="H1566" s="1" t="s">
        <v>3647</v>
      </c>
      <c r="I1566" s="1" t="s">
        <v>3648</v>
      </c>
      <c r="J1566" s="1">
        <v>48</v>
      </c>
      <c r="K1566" s="1" t="str">
        <f t="shared" si="72"/>
        <v>valid</v>
      </c>
      <c r="L1566" s="1" t="str">
        <f t="shared" si="73"/>
        <v>MID</v>
      </c>
      <c r="M1566" t="str">
        <f t="shared" si="74"/>
        <v>Biryani</v>
      </c>
      <c r="N1566" s="1" t="str" cm="1">
        <f t="array" ref="N1566">_xlfn.IFS(
G1566&lt;=25,"Fast",
G1566&lt;=40,"Medium",
G1566&gt;40,"Slow"
)</f>
        <v>Slow</v>
      </c>
    </row>
    <row r="1567" spans="1:14" x14ac:dyDescent="0.3">
      <c r="A1567" s="1">
        <v>92403</v>
      </c>
      <c r="B1567" s="1" t="s">
        <v>738</v>
      </c>
      <c r="C1567" s="1" t="s">
        <v>463</v>
      </c>
      <c r="D1567" s="1" t="s">
        <v>3649</v>
      </c>
      <c r="E1567" s="1">
        <v>150</v>
      </c>
      <c r="F1567" s="1">
        <v>4.5999999999999996</v>
      </c>
      <c r="G1567" s="1">
        <v>500</v>
      </c>
      <c r="H1567" s="1" t="s">
        <v>3650</v>
      </c>
      <c r="I1567" s="1" t="s">
        <v>3651</v>
      </c>
      <c r="J1567" s="1">
        <v>54</v>
      </c>
      <c r="K1567" s="1" t="str">
        <f t="shared" si="72"/>
        <v>valid</v>
      </c>
      <c r="L1567" s="1" t="str">
        <f t="shared" si="73"/>
        <v>BUDGET</v>
      </c>
      <c r="M1567" t="str">
        <f t="shared" si="74"/>
        <v>Juices</v>
      </c>
      <c r="N1567" s="1" t="str" cm="1">
        <f t="array" ref="N1567">_xlfn.IFS(
G1567&lt;=25,"Fast",
G1567&lt;=40,"Medium",
G1567&gt;40,"Slow"
)</f>
        <v>Slow</v>
      </c>
    </row>
    <row r="1568" spans="1:14" x14ac:dyDescent="0.3">
      <c r="A1568" s="1">
        <v>92796</v>
      </c>
      <c r="B1568" s="1" t="s">
        <v>1855</v>
      </c>
      <c r="C1568" s="1" t="s">
        <v>463</v>
      </c>
      <c r="D1568" s="1" t="s">
        <v>3652</v>
      </c>
      <c r="E1568" s="1">
        <v>250</v>
      </c>
      <c r="F1568" s="1">
        <v>4</v>
      </c>
      <c r="G1568" s="1">
        <v>100</v>
      </c>
      <c r="H1568" s="1" t="s">
        <v>3653</v>
      </c>
      <c r="I1568" s="1" t="s">
        <v>1858</v>
      </c>
      <c r="J1568" s="1">
        <v>60</v>
      </c>
      <c r="K1568" s="1" t="str">
        <f t="shared" si="72"/>
        <v>valid</v>
      </c>
      <c r="L1568" s="1" t="str">
        <f t="shared" si="73"/>
        <v>BUDGET</v>
      </c>
      <c r="M1568" t="str">
        <f t="shared" si="74"/>
        <v>Biryani</v>
      </c>
      <c r="N1568" s="1" t="str" cm="1">
        <f t="array" ref="N1568">_xlfn.IFS(
G1568&lt;=25,"Fast",
G1568&lt;=40,"Medium",
G1568&gt;40,"Slow"
)</f>
        <v>Slow</v>
      </c>
    </row>
    <row r="1569" spans="1:14" x14ac:dyDescent="0.3">
      <c r="A1569" s="1">
        <v>92830</v>
      </c>
      <c r="B1569" s="1" t="s">
        <v>3452</v>
      </c>
      <c r="C1569" s="1" t="s">
        <v>68</v>
      </c>
      <c r="D1569" s="1" t="s">
        <v>3654</v>
      </c>
      <c r="E1569" s="1">
        <v>200</v>
      </c>
      <c r="F1569" s="1">
        <v>3.7</v>
      </c>
      <c r="G1569" s="1">
        <v>20</v>
      </c>
      <c r="H1569" s="1" t="s">
        <v>2174</v>
      </c>
      <c r="I1569" s="1" t="s">
        <v>3655</v>
      </c>
      <c r="J1569" s="1">
        <v>53</v>
      </c>
      <c r="K1569" s="1" t="str">
        <f t="shared" si="72"/>
        <v>valid</v>
      </c>
      <c r="L1569" s="1" t="str">
        <f t="shared" si="73"/>
        <v>BUDGET</v>
      </c>
      <c r="M1569" t="str">
        <f t="shared" si="74"/>
        <v>Cafe</v>
      </c>
      <c r="N1569" s="1" t="str" cm="1">
        <f t="array" ref="N1569">_xlfn.IFS(
G1569&lt;=25,"Fast",
G1569&lt;=40,"Medium",
G1569&gt;40,"Slow"
)</f>
        <v>Fast</v>
      </c>
    </row>
    <row r="1570" spans="1:14" x14ac:dyDescent="0.3">
      <c r="A1570" s="1">
        <v>93035</v>
      </c>
      <c r="B1570" s="1" t="s">
        <v>3656</v>
      </c>
      <c r="C1570" s="1" t="s">
        <v>68</v>
      </c>
      <c r="D1570" s="1" t="s">
        <v>3643</v>
      </c>
      <c r="E1570" s="1">
        <v>200</v>
      </c>
      <c r="F1570" s="1">
        <v>3.5</v>
      </c>
      <c r="G1570" s="1">
        <v>20</v>
      </c>
      <c r="H1570" s="1" t="s">
        <v>3657</v>
      </c>
      <c r="I1570" s="1" t="s">
        <v>3658</v>
      </c>
      <c r="J1570" s="1">
        <v>51</v>
      </c>
      <c r="K1570" s="1" t="str">
        <f t="shared" si="72"/>
        <v>valid</v>
      </c>
      <c r="L1570" s="1" t="str">
        <f t="shared" si="73"/>
        <v>BUDGET</v>
      </c>
      <c r="M1570" t="str">
        <f t="shared" si="74"/>
        <v>Desserts</v>
      </c>
      <c r="N1570" s="1" t="str" cm="1">
        <f t="array" ref="N1570">_xlfn.IFS(
G1570&lt;=25,"Fast",
G1570&lt;=40,"Medium",
G1570&gt;40,"Slow"
)</f>
        <v>Fast</v>
      </c>
    </row>
    <row r="1571" spans="1:14" x14ac:dyDescent="0.3">
      <c r="A1571" s="1">
        <v>93152</v>
      </c>
      <c r="B1571" s="1" t="s">
        <v>3227</v>
      </c>
      <c r="C1571" s="1" t="s">
        <v>3052</v>
      </c>
      <c r="D1571" s="1" t="s">
        <v>3659</v>
      </c>
      <c r="E1571" s="1">
        <v>300</v>
      </c>
      <c r="F1571" s="1">
        <v>4.3</v>
      </c>
      <c r="G1571" s="1">
        <v>100</v>
      </c>
      <c r="H1571" s="1" t="s">
        <v>355</v>
      </c>
      <c r="I1571" s="1" t="s">
        <v>3660</v>
      </c>
      <c r="J1571" s="1">
        <v>38</v>
      </c>
      <c r="K1571" s="1" t="str">
        <f t="shared" si="72"/>
        <v>valid</v>
      </c>
      <c r="L1571" s="1" t="str">
        <f t="shared" si="73"/>
        <v>BUDGET</v>
      </c>
      <c r="M1571" t="str">
        <f t="shared" si="74"/>
        <v>Biryani</v>
      </c>
      <c r="N1571" s="1" t="str" cm="1">
        <f t="array" ref="N1571">_xlfn.IFS(
G1571&lt;=25,"Fast",
G1571&lt;=40,"Medium",
G1571&gt;40,"Slow"
)</f>
        <v>Slow</v>
      </c>
    </row>
    <row r="1572" spans="1:14" x14ac:dyDescent="0.3">
      <c r="A1572" s="1">
        <v>93430</v>
      </c>
      <c r="B1572" s="1" t="s">
        <v>3227</v>
      </c>
      <c r="C1572" s="1" t="s">
        <v>3052</v>
      </c>
      <c r="D1572" s="1" t="s">
        <v>3661</v>
      </c>
      <c r="E1572" s="1">
        <v>500</v>
      </c>
      <c r="F1572" s="1">
        <v>4.2</v>
      </c>
      <c r="G1572" s="1">
        <v>100</v>
      </c>
      <c r="H1572" s="1" t="s">
        <v>3662</v>
      </c>
      <c r="I1572" s="1" t="s">
        <v>3663</v>
      </c>
      <c r="J1572" s="1">
        <v>48</v>
      </c>
      <c r="K1572" s="1" t="str">
        <f t="shared" si="72"/>
        <v>valid</v>
      </c>
      <c r="L1572" s="1" t="str">
        <f t="shared" si="73"/>
        <v>MID</v>
      </c>
      <c r="M1572" t="str">
        <f t="shared" si="74"/>
        <v>Biryani</v>
      </c>
      <c r="N1572" s="1" t="str" cm="1">
        <f t="array" ref="N1572">_xlfn.IFS(
G1572&lt;=25,"Fast",
G1572&lt;=40,"Medium",
G1572&gt;40,"Slow"
)</f>
        <v>Slow</v>
      </c>
    </row>
    <row r="1573" spans="1:14" x14ac:dyDescent="0.3">
      <c r="A1573" s="1">
        <v>93439</v>
      </c>
      <c r="B1573" s="1" t="s">
        <v>90</v>
      </c>
      <c r="C1573" s="1" t="s">
        <v>91</v>
      </c>
      <c r="D1573" s="1" t="s">
        <v>3664</v>
      </c>
      <c r="E1573" s="1">
        <v>200</v>
      </c>
      <c r="F1573" s="1">
        <v>2.9</v>
      </c>
      <c r="G1573" s="1">
        <v>80</v>
      </c>
      <c r="H1573" s="1" t="s">
        <v>3665</v>
      </c>
      <c r="I1573" s="1" t="s">
        <v>90</v>
      </c>
      <c r="J1573" s="1">
        <v>60</v>
      </c>
      <c r="K1573" s="1" t="str">
        <f t="shared" si="72"/>
        <v>valid</v>
      </c>
      <c r="L1573" s="1" t="str">
        <f t="shared" si="73"/>
        <v>BUDGET</v>
      </c>
      <c r="M1573" t="str">
        <f t="shared" si="74"/>
        <v>Asian  Fast Food  Chinese  Combo</v>
      </c>
      <c r="N1573" s="1" t="str" cm="1">
        <f t="array" ref="N1573">_xlfn.IFS(
G1573&lt;=25,"Fast",
G1573&lt;=40,"Medium",
G1573&gt;40,"Slow"
)</f>
        <v>Slow</v>
      </c>
    </row>
    <row r="1574" spans="1:14" x14ac:dyDescent="0.3">
      <c r="A1574" s="1">
        <v>93695</v>
      </c>
      <c r="B1574" s="1" t="s">
        <v>3097</v>
      </c>
      <c r="C1574" s="1" t="s">
        <v>3052</v>
      </c>
      <c r="D1574" s="1" t="s">
        <v>3666</v>
      </c>
      <c r="E1574" s="1">
        <v>300</v>
      </c>
      <c r="F1574" s="1">
        <v>2.9</v>
      </c>
      <c r="G1574" s="1">
        <v>80</v>
      </c>
      <c r="H1574" s="1" t="s">
        <v>184</v>
      </c>
      <c r="I1574" s="1" t="s">
        <v>3667</v>
      </c>
      <c r="J1574" s="1">
        <v>63</v>
      </c>
      <c r="K1574" s="1" t="str">
        <f t="shared" si="72"/>
        <v>valid</v>
      </c>
      <c r="L1574" s="1" t="str">
        <f t="shared" si="73"/>
        <v>BUDGET</v>
      </c>
      <c r="M1574" t="str">
        <f t="shared" si="74"/>
        <v>Fast Food</v>
      </c>
      <c r="N1574" s="1" t="str" cm="1">
        <f t="array" ref="N1574">_xlfn.IFS(
G1574&lt;=25,"Fast",
G1574&lt;=40,"Medium",
G1574&gt;40,"Slow"
)</f>
        <v>Slow</v>
      </c>
    </row>
    <row r="1575" spans="1:14" x14ac:dyDescent="0.3">
      <c r="A1575" s="1">
        <v>93802</v>
      </c>
      <c r="B1575" s="1" t="s">
        <v>156</v>
      </c>
      <c r="C1575" s="1" t="s">
        <v>11</v>
      </c>
      <c r="D1575" s="1" t="s">
        <v>3668</v>
      </c>
      <c r="E1575" s="1">
        <v>1200</v>
      </c>
      <c r="F1575" s="1">
        <v>4</v>
      </c>
      <c r="G1575" s="1">
        <v>100</v>
      </c>
      <c r="H1575" s="1" t="s">
        <v>3669</v>
      </c>
      <c r="I1575" s="1" t="s">
        <v>175</v>
      </c>
      <c r="J1575" s="1">
        <v>36</v>
      </c>
      <c r="K1575" s="1" t="str">
        <f t="shared" si="72"/>
        <v>valid</v>
      </c>
      <c r="L1575" s="1" t="str">
        <f t="shared" si="73"/>
        <v>PREMIUM</v>
      </c>
      <c r="M1575" t="str">
        <f t="shared" si="74"/>
        <v>Mangalorean</v>
      </c>
      <c r="N1575" s="1" t="str" cm="1">
        <f t="array" ref="N1575">_xlfn.IFS(
G1575&lt;=25,"Fast",
G1575&lt;=40,"Medium",
G1575&gt;40,"Slow"
)</f>
        <v>Slow</v>
      </c>
    </row>
    <row r="1576" spans="1:14" x14ac:dyDescent="0.3">
      <c r="A1576" s="1">
        <v>94075</v>
      </c>
      <c r="B1576" s="1" t="s">
        <v>1387</v>
      </c>
      <c r="C1576" s="1" t="s">
        <v>463</v>
      </c>
      <c r="D1576" s="1" t="s">
        <v>3670</v>
      </c>
      <c r="E1576" s="1">
        <v>250</v>
      </c>
      <c r="F1576" s="1">
        <v>4.0999999999999996</v>
      </c>
      <c r="G1576" s="1">
        <v>50</v>
      </c>
      <c r="H1576" s="1" t="s">
        <v>2417</v>
      </c>
      <c r="I1576" s="1" t="s">
        <v>1390</v>
      </c>
      <c r="J1576" s="1">
        <v>61</v>
      </c>
      <c r="K1576" s="1" t="str">
        <f t="shared" si="72"/>
        <v>valid</v>
      </c>
      <c r="L1576" s="1" t="str">
        <f t="shared" si="73"/>
        <v>BUDGET</v>
      </c>
      <c r="M1576" t="str">
        <f t="shared" si="74"/>
        <v>South Indian</v>
      </c>
      <c r="N1576" s="1" t="str" cm="1">
        <f t="array" ref="N1576">_xlfn.IFS(
G1576&lt;=25,"Fast",
G1576&lt;=40,"Medium",
G1576&gt;40,"Slow"
)</f>
        <v>Slow</v>
      </c>
    </row>
    <row r="1577" spans="1:14" x14ac:dyDescent="0.3">
      <c r="A1577" s="1">
        <v>94091</v>
      </c>
      <c r="B1577" s="1" t="s">
        <v>3671</v>
      </c>
      <c r="C1577" s="1" t="s">
        <v>68</v>
      </c>
      <c r="D1577" s="1" t="s">
        <v>3672</v>
      </c>
      <c r="E1577" s="1">
        <v>150</v>
      </c>
      <c r="F1577" s="1">
        <v>4.3</v>
      </c>
      <c r="G1577" s="1">
        <v>500</v>
      </c>
      <c r="H1577" s="1" t="s">
        <v>3493</v>
      </c>
      <c r="I1577" s="1" t="s">
        <v>3673</v>
      </c>
      <c r="J1577" s="1">
        <v>28</v>
      </c>
      <c r="K1577" s="1" t="str">
        <f t="shared" si="72"/>
        <v>valid</v>
      </c>
      <c r="L1577" s="1" t="str">
        <f t="shared" si="73"/>
        <v>BUDGET</v>
      </c>
      <c r="M1577" t="str">
        <f t="shared" si="74"/>
        <v>South Indian</v>
      </c>
      <c r="N1577" s="1" t="str" cm="1">
        <f t="array" ref="N1577">_xlfn.IFS(
G1577&lt;=25,"Fast",
G1577&lt;=40,"Medium",
G1577&gt;40,"Slow"
)</f>
        <v>Slow</v>
      </c>
    </row>
    <row r="1578" spans="1:14" x14ac:dyDescent="0.3">
      <c r="A1578" s="1">
        <v>94363</v>
      </c>
      <c r="B1578" s="1" t="s">
        <v>2092</v>
      </c>
      <c r="C1578" s="1" t="s">
        <v>2068</v>
      </c>
      <c r="D1578" s="1" t="s">
        <v>3674</v>
      </c>
      <c r="E1578" s="1">
        <v>200</v>
      </c>
      <c r="F1578" s="1">
        <v>3.9</v>
      </c>
      <c r="G1578" s="1">
        <v>100</v>
      </c>
      <c r="H1578" s="1" t="s">
        <v>3675</v>
      </c>
      <c r="I1578" s="1" t="s">
        <v>3676</v>
      </c>
      <c r="J1578" s="1">
        <v>48</v>
      </c>
      <c r="K1578" s="1" t="str">
        <f t="shared" si="72"/>
        <v>valid</v>
      </c>
      <c r="L1578" s="1" t="str">
        <f t="shared" si="73"/>
        <v>BUDGET</v>
      </c>
      <c r="M1578" t="str">
        <f t="shared" si="74"/>
        <v>Bengali</v>
      </c>
      <c r="N1578" s="1" t="str" cm="1">
        <f t="array" ref="N1578">_xlfn.IFS(
G1578&lt;=25,"Fast",
G1578&lt;=40,"Medium",
G1578&gt;40,"Slow"
)</f>
        <v>Slow</v>
      </c>
    </row>
    <row r="1579" spans="1:14" x14ac:dyDescent="0.3">
      <c r="A1579" s="1">
        <v>94366</v>
      </c>
      <c r="B1579" s="1" t="s">
        <v>3677</v>
      </c>
      <c r="C1579" s="1" t="s">
        <v>11</v>
      </c>
      <c r="D1579" s="1" t="s">
        <v>3678</v>
      </c>
      <c r="E1579" s="1">
        <v>350</v>
      </c>
      <c r="F1579" s="1">
        <v>2.9</v>
      </c>
      <c r="G1579" s="1">
        <v>80</v>
      </c>
      <c r="H1579" s="1" t="s">
        <v>3679</v>
      </c>
      <c r="I1579" s="1" t="s">
        <v>14</v>
      </c>
      <c r="J1579" s="1">
        <v>61</v>
      </c>
      <c r="K1579" s="1" t="str">
        <f t="shared" si="72"/>
        <v>valid</v>
      </c>
      <c r="L1579" s="1" t="str">
        <f t="shared" si="73"/>
        <v>MID</v>
      </c>
      <c r="M1579" t="str">
        <f t="shared" si="74"/>
        <v>Punjabi</v>
      </c>
      <c r="N1579" s="1" t="str" cm="1">
        <f t="array" ref="N1579">_xlfn.IFS(
G1579&lt;=25,"Fast",
G1579&lt;=40,"Medium",
G1579&gt;40,"Slow"
)</f>
        <v>Slow</v>
      </c>
    </row>
    <row r="1580" spans="1:14" x14ac:dyDescent="0.3">
      <c r="A1580" s="1">
        <v>94417</v>
      </c>
      <c r="B1580" s="1" t="s">
        <v>3680</v>
      </c>
      <c r="C1580" s="1" t="s">
        <v>383</v>
      </c>
      <c r="D1580" s="1" t="s">
        <v>3681</v>
      </c>
      <c r="E1580" s="1">
        <v>200</v>
      </c>
      <c r="F1580" s="1">
        <v>2.7</v>
      </c>
      <c r="G1580" s="1">
        <v>20</v>
      </c>
      <c r="H1580" s="1" t="s">
        <v>3682</v>
      </c>
      <c r="I1580" s="1" t="s">
        <v>860</v>
      </c>
      <c r="J1580" s="1">
        <v>76</v>
      </c>
      <c r="K1580" s="1" t="str">
        <f t="shared" si="72"/>
        <v>valid</v>
      </c>
      <c r="L1580" s="1" t="str">
        <f t="shared" si="73"/>
        <v>BUDGET</v>
      </c>
      <c r="M1580" t="str">
        <f t="shared" si="74"/>
        <v>Continental</v>
      </c>
      <c r="N1580" s="1" t="str" cm="1">
        <f t="array" ref="N1580">_xlfn.IFS(
G1580&lt;=25,"Fast",
G1580&lt;=40,"Medium",
G1580&gt;40,"Slow"
)</f>
        <v>Fast</v>
      </c>
    </row>
    <row r="1581" spans="1:14" x14ac:dyDescent="0.3">
      <c r="A1581" s="1">
        <v>94438</v>
      </c>
      <c r="B1581" s="1" t="s">
        <v>193</v>
      </c>
      <c r="C1581" s="1" t="s">
        <v>189</v>
      </c>
      <c r="D1581" s="1" t="s">
        <v>3683</v>
      </c>
      <c r="E1581" s="1">
        <v>200</v>
      </c>
      <c r="F1581" s="1">
        <v>4.0999999999999996</v>
      </c>
      <c r="G1581" s="1">
        <v>1000</v>
      </c>
      <c r="H1581" s="1" t="s">
        <v>355</v>
      </c>
      <c r="I1581" s="1" t="s">
        <v>3684</v>
      </c>
      <c r="J1581" s="1">
        <v>58</v>
      </c>
      <c r="K1581" s="1" t="str">
        <f t="shared" si="72"/>
        <v>valid</v>
      </c>
      <c r="L1581" s="1" t="str">
        <f t="shared" si="73"/>
        <v>BUDGET</v>
      </c>
      <c r="M1581" t="str">
        <f t="shared" si="74"/>
        <v>Biryani</v>
      </c>
      <c r="N1581" s="1" t="str" cm="1">
        <f t="array" ref="N1581">_xlfn.IFS(
G1581&lt;=25,"Fast",
G1581&lt;=40,"Medium",
G1581&gt;40,"Slow"
)</f>
        <v>Slow</v>
      </c>
    </row>
    <row r="1582" spans="1:14" x14ac:dyDescent="0.3">
      <c r="A1582" s="1">
        <v>94441</v>
      </c>
      <c r="B1582" s="1" t="s">
        <v>2675</v>
      </c>
      <c r="C1582" s="1" t="s">
        <v>189</v>
      </c>
      <c r="D1582" s="1" t="s">
        <v>3685</v>
      </c>
      <c r="E1582" s="1">
        <v>200</v>
      </c>
      <c r="F1582" s="1">
        <v>3.8</v>
      </c>
      <c r="G1582" s="1">
        <v>500</v>
      </c>
      <c r="H1582" s="1" t="s">
        <v>3686</v>
      </c>
      <c r="I1582" s="1" t="s">
        <v>3687</v>
      </c>
      <c r="J1582" s="1">
        <v>69</v>
      </c>
      <c r="K1582" s="1" t="str">
        <f t="shared" si="72"/>
        <v>valid</v>
      </c>
      <c r="L1582" s="1" t="str">
        <f t="shared" si="73"/>
        <v>BUDGET</v>
      </c>
      <c r="M1582" t="str">
        <f t="shared" si="74"/>
        <v>Fast Food</v>
      </c>
      <c r="N1582" s="1" t="str" cm="1">
        <f t="array" ref="N1582">_xlfn.IFS(
G1582&lt;=25,"Fast",
G1582&lt;=40,"Medium",
G1582&gt;40,"Slow"
)</f>
        <v>Slow</v>
      </c>
    </row>
    <row r="1583" spans="1:14" x14ac:dyDescent="0.3">
      <c r="A1583" s="1">
        <v>94782</v>
      </c>
      <c r="B1583" s="1" t="s">
        <v>1198</v>
      </c>
      <c r="C1583" s="1" t="s">
        <v>189</v>
      </c>
      <c r="D1583" s="1" t="s">
        <v>3688</v>
      </c>
      <c r="E1583" s="1">
        <v>200</v>
      </c>
      <c r="F1583" s="1">
        <v>3.7</v>
      </c>
      <c r="G1583" s="1">
        <v>100</v>
      </c>
      <c r="H1583" s="1" t="s">
        <v>3689</v>
      </c>
      <c r="I1583" s="1" t="s">
        <v>602</v>
      </c>
      <c r="J1583" s="1">
        <v>41</v>
      </c>
      <c r="K1583" s="1" t="str">
        <f t="shared" si="72"/>
        <v>valid</v>
      </c>
      <c r="L1583" s="1" t="str">
        <f t="shared" si="73"/>
        <v>BUDGET</v>
      </c>
      <c r="M1583" t="str">
        <f t="shared" si="74"/>
        <v>Mughlai</v>
      </c>
      <c r="N1583" s="1" t="str" cm="1">
        <f t="array" ref="N1583">_xlfn.IFS(
G1583&lt;=25,"Fast",
G1583&lt;=40,"Medium",
G1583&gt;40,"Slow"
)</f>
        <v>Slow</v>
      </c>
    </row>
    <row r="1584" spans="1:14" x14ac:dyDescent="0.3">
      <c r="A1584" s="1">
        <v>94832</v>
      </c>
      <c r="B1584" s="1" t="s">
        <v>230</v>
      </c>
      <c r="C1584" s="1" t="s">
        <v>91</v>
      </c>
      <c r="D1584" s="1" t="s">
        <v>3690</v>
      </c>
      <c r="E1584" s="1">
        <v>250</v>
      </c>
      <c r="F1584" s="1">
        <v>4.0999999999999996</v>
      </c>
      <c r="G1584" s="1">
        <v>100</v>
      </c>
      <c r="H1584" s="1" t="s">
        <v>3691</v>
      </c>
      <c r="I1584" s="1" t="s">
        <v>230</v>
      </c>
      <c r="J1584" s="1">
        <v>51</v>
      </c>
      <c r="K1584" s="1" t="str">
        <f t="shared" si="72"/>
        <v>valid</v>
      </c>
      <c r="L1584" s="1" t="str">
        <f t="shared" si="73"/>
        <v>BUDGET</v>
      </c>
      <c r="M1584" t="str">
        <f t="shared" si="74"/>
        <v>Chinese  Beverages</v>
      </c>
      <c r="N1584" s="1" t="str" cm="1">
        <f t="array" ref="N1584">_xlfn.IFS(
G1584&lt;=25,"Fast",
G1584&lt;=40,"Medium",
G1584&gt;40,"Slow"
)</f>
        <v>Slow</v>
      </c>
    </row>
    <row r="1585" spans="1:14" x14ac:dyDescent="0.3">
      <c r="A1585" s="1">
        <v>94908</v>
      </c>
      <c r="B1585" s="1" t="s">
        <v>1186</v>
      </c>
      <c r="C1585" s="1" t="s">
        <v>91</v>
      </c>
      <c r="D1585" s="1" t="s">
        <v>2734</v>
      </c>
      <c r="E1585" s="1">
        <v>400</v>
      </c>
      <c r="F1585" s="1">
        <v>3.8</v>
      </c>
      <c r="G1585" s="1">
        <v>50</v>
      </c>
      <c r="H1585" s="1" t="s">
        <v>3692</v>
      </c>
      <c r="I1585" s="1" t="s">
        <v>3693</v>
      </c>
      <c r="J1585" s="1">
        <v>54</v>
      </c>
      <c r="K1585" s="1" t="str">
        <f t="shared" si="72"/>
        <v>valid</v>
      </c>
      <c r="L1585" s="1" t="str">
        <f t="shared" si="73"/>
        <v>MID</v>
      </c>
      <c r="M1585" t="str">
        <f t="shared" si="74"/>
        <v>Chinese  North Indian</v>
      </c>
      <c r="N1585" s="1" t="str" cm="1">
        <f t="array" ref="N1585">_xlfn.IFS(
G1585&lt;=25,"Fast",
G1585&lt;=40,"Medium",
G1585&gt;40,"Slow"
)</f>
        <v>Slow</v>
      </c>
    </row>
    <row r="1586" spans="1:14" x14ac:dyDescent="0.3">
      <c r="A1586" s="1">
        <v>95206</v>
      </c>
      <c r="B1586" s="1" t="s">
        <v>1020</v>
      </c>
      <c r="C1586" s="1" t="s">
        <v>463</v>
      </c>
      <c r="D1586" s="1" t="s">
        <v>3694</v>
      </c>
      <c r="E1586" s="1">
        <v>300</v>
      </c>
      <c r="F1586" s="1">
        <v>2.9</v>
      </c>
      <c r="G1586" s="1">
        <v>80</v>
      </c>
      <c r="H1586" s="1" t="s">
        <v>1068</v>
      </c>
      <c r="I1586" s="1" t="s">
        <v>3695</v>
      </c>
      <c r="J1586" s="1">
        <v>92</v>
      </c>
      <c r="K1586" s="1" t="str">
        <f t="shared" si="72"/>
        <v>valid</v>
      </c>
      <c r="L1586" s="1" t="str">
        <f t="shared" si="73"/>
        <v>BUDGET</v>
      </c>
      <c r="M1586" t="str">
        <f t="shared" si="74"/>
        <v>Indian</v>
      </c>
      <c r="N1586" s="1" t="str" cm="1">
        <f t="array" ref="N1586">_xlfn.IFS(
G1586&lt;=25,"Fast",
G1586&lt;=40,"Medium",
G1586&gt;40,"Slow"
)</f>
        <v>Slow</v>
      </c>
    </row>
    <row r="1587" spans="1:14" x14ac:dyDescent="0.3">
      <c r="A1587" s="1">
        <v>95278</v>
      </c>
      <c r="B1587" s="1" t="s">
        <v>2652</v>
      </c>
      <c r="C1587" s="1" t="s">
        <v>189</v>
      </c>
      <c r="D1587" s="1" t="s">
        <v>3696</v>
      </c>
      <c r="E1587" s="1">
        <v>200</v>
      </c>
      <c r="F1587" s="1">
        <v>4.3</v>
      </c>
      <c r="G1587" s="1">
        <v>20</v>
      </c>
      <c r="H1587" s="1" t="s">
        <v>3697</v>
      </c>
      <c r="I1587" s="1" t="s">
        <v>3698</v>
      </c>
      <c r="J1587" s="1">
        <v>73</v>
      </c>
      <c r="K1587" s="1" t="str">
        <f t="shared" si="72"/>
        <v>valid</v>
      </c>
      <c r="L1587" s="1" t="str">
        <f t="shared" si="73"/>
        <v>BUDGET</v>
      </c>
      <c r="M1587" t="str">
        <f t="shared" si="74"/>
        <v>Bakery</v>
      </c>
      <c r="N1587" s="1" t="str" cm="1">
        <f t="array" ref="N1587">_xlfn.IFS(
G1587&lt;=25,"Fast",
G1587&lt;=40,"Medium",
G1587&gt;40,"Slow"
)</f>
        <v>Fast</v>
      </c>
    </row>
    <row r="1588" spans="1:14" x14ac:dyDescent="0.3">
      <c r="A1588" s="1">
        <v>95365</v>
      </c>
      <c r="B1588" s="1" t="s">
        <v>261</v>
      </c>
      <c r="C1588" s="1" t="s">
        <v>115</v>
      </c>
      <c r="D1588" s="1" t="s">
        <v>3699</v>
      </c>
      <c r="E1588" s="1">
        <v>900</v>
      </c>
      <c r="F1588" s="1">
        <v>4.5999999999999996</v>
      </c>
      <c r="G1588" s="1">
        <v>100</v>
      </c>
      <c r="H1588" s="1" t="s">
        <v>3700</v>
      </c>
      <c r="I1588" s="1" t="s">
        <v>3701</v>
      </c>
      <c r="J1588" s="1">
        <v>58</v>
      </c>
      <c r="K1588" s="1" t="str">
        <f t="shared" si="72"/>
        <v>valid</v>
      </c>
      <c r="L1588" s="1" t="str">
        <f t="shared" si="73"/>
        <v>PREMIUM</v>
      </c>
      <c r="M1588" t="str">
        <f t="shared" si="74"/>
        <v>Italian-American</v>
      </c>
      <c r="N1588" s="1" t="str" cm="1">
        <f t="array" ref="N1588">_xlfn.IFS(
G1588&lt;=25,"Fast",
G1588&lt;=40,"Medium",
G1588&gt;40,"Slow"
)</f>
        <v>Slow</v>
      </c>
    </row>
    <row r="1589" spans="1:14" x14ac:dyDescent="0.3">
      <c r="A1589" s="1">
        <v>95862</v>
      </c>
      <c r="B1589" s="1" t="s">
        <v>2671</v>
      </c>
      <c r="C1589" s="1" t="s">
        <v>2068</v>
      </c>
      <c r="D1589" s="1" t="s">
        <v>3702</v>
      </c>
      <c r="E1589" s="1">
        <v>500</v>
      </c>
      <c r="F1589" s="1">
        <v>2.9</v>
      </c>
      <c r="G1589" s="1">
        <v>80</v>
      </c>
      <c r="H1589" s="1" t="s">
        <v>3703</v>
      </c>
      <c r="I1589" s="1" t="s">
        <v>3704</v>
      </c>
      <c r="J1589" s="1">
        <v>47</v>
      </c>
      <c r="K1589" s="1" t="str">
        <f t="shared" si="72"/>
        <v>valid</v>
      </c>
      <c r="L1589" s="1" t="str">
        <f t="shared" si="73"/>
        <v>MID</v>
      </c>
      <c r="M1589" t="str">
        <f t="shared" si="74"/>
        <v>North Indian</v>
      </c>
      <c r="N1589" s="1" t="str" cm="1">
        <f t="array" ref="N1589">_xlfn.IFS(
G1589&lt;=25,"Fast",
G1589&lt;=40,"Medium",
G1589&gt;40,"Slow"
)</f>
        <v>Slow</v>
      </c>
    </row>
    <row r="1590" spans="1:14" x14ac:dyDescent="0.3">
      <c r="A1590" s="1">
        <v>96020</v>
      </c>
      <c r="B1590" s="1" t="s">
        <v>341</v>
      </c>
      <c r="C1590" s="1" t="s">
        <v>68</v>
      </c>
      <c r="D1590" s="1" t="s">
        <v>3705</v>
      </c>
      <c r="E1590" s="1">
        <v>200</v>
      </c>
      <c r="F1590" s="1">
        <v>4</v>
      </c>
      <c r="G1590" s="1">
        <v>1000</v>
      </c>
      <c r="H1590" s="1" t="s">
        <v>3706</v>
      </c>
      <c r="I1590" s="1" t="s">
        <v>332</v>
      </c>
      <c r="J1590" s="1">
        <v>35</v>
      </c>
      <c r="K1590" s="1" t="str">
        <f t="shared" si="72"/>
        <v>valid</v>
      </c>
      <c r="L1590" s="1" t="str">
        <f t="shared" si="73"/>
        <v>BUDGET</v>
      </c>
      <c r="M1590" t="str">
        <f t="shared" si="74"/>
        <v>North Indian</v>
      </c>
      <c r="N1590" s="1" t="str" cm="1">
        <f t="array" ref="N1590">_xlfn.IFS(
G1590&lt;=25,"Fast",
G1590&lt;=40,"Medium",
G1590&gt;40,"Slow"
)</f>
        <v>Slow</v>
      </c>
    </row>
    <row r="1591" spans="1:14" x14ac:dyDescent="0.3">
      <c r="A1591" s="1">
        <v>96386</v>
      </c>
      <c r="B1591" s="1" t="s">
        <v>3707</v>
      </c>
      <c r="C1591" s="1" t="s">
        <v>3052</v>
      </c>
      <c r="D1591" s="1" t="s">
        <v>3708</v>
      </c>
      <c r="E1591" s="1">
        <v>200</v>
      </c>
      <c r="F1591" s="1">
        <v>4.3</v>
      </c>
      <c r="G1591" s="1">
        <v>100</v>
      </c>
      <c r="H1591" s="1" t="s">
        <v>3709</v>
      </c>
      <c r="I1591" s="1" t="s">
        <v>3707</v>
      </c>
      <c r="J1591" s="1">
        <v>38</v>
      </c>
      <c r="K1591" s="1" t="str">
        <f t="shared" si="72"/>
        <v>valid</v>
      </c>
      <c r="L1591" s="1" t="str">
        <f t="shared" si="73"/>
        <v>BUDGET</v>
      </c>
      <c r="M1591" t="str">
        <f t="shared" si="74"/>
        <v>Pizzas</v>
      </c>
      <c r="N1591" s="1" t="str" cm="1">
        <f t="array" ref="N1591">_xlfn.IFS(
G1591&lt;=25,"Fast",
G1591&lt;=40,"Medium",
G1591&gt;40,"Slow"
)</f>
        <v>Slow</v>
      </c>
    </row>
    <row r="1592" spans="1:14" x14ac:dyDescent="0.3">
      <c r="A1592" s="1">
        <v>96618</v>
      </c>
      <c r="B1592" s="1" t="s">
        <v>459</v>
      </c>
      <c r="C1592" s="1" t="s">
        <v>91</v>
      </c>
      <c r="D1592" s="1" t="s">
        <v>3710</v>
      </c>
      <c r="E1592" s="1">
        <v>600</v>
      </c>
      <c r="F1592" s="1">
        <v>4.3</v>
      </c>
      <c r="G1592" s="1">
        <v>100</v>
      </c>
      <c r="H1592" s="1" t="s">
        <v>1068</v>
      </c>
      <c r="I1592" s="1" t="s">
        <v>2457</v>
      </c>
      <c r="J1592" s="1">
        <v>45</v>
      </c>
      <c r="K1592" s="1" t="str">
        <f t="shared" si="72"/>
        <v>valid</v>
      </c>
      <c r="L1592" s="1" t="str">
        <f t="shared" si="73"/>
        <v>MID</v>
      </c>
      <c r="M1592" t="str">
        <f t="shared" si="74"/>
        <v>Indian</v>
      </c>
      <c r="N1592" s="1" t="str" cm="1">
        <f t="array" ref="N1592">_xlfn.IFS(
G1592&lt;=25,"Fast",
G1592&lt;=40,"Medium",
G1592&gt;40,"Slow"
)</f>
        <v>Slow</v>
      </c>
    </row>
    <row r="1593" spans="1:14" x14ac:dyDescent="0.3">
      <c r="A1593" s="1">
        <v>96619</v>
      </c>
      <c r="B1593" s="1" t="s">
        <v>459</v>
      </c>
      <c r="C1593" s="1" t="s">
        <v>91</v>
      </c>
      <c r="D1593" s="1" t="s">
        <v>3711</v>
      </c>
      <c r="E1593" s="1">
        <v>700</v>
      </c>
      <c r="F1593" s="1">
        <v>4.4000000000000004</v>
      </c>
      <c r="G1593" s="1">
        <v>500</v>
      </c>
      <c r="H1593" s="1" t="s">
        <v>3712</v>
      </c>
      <c r="I1593" s="1" t="s">
        <v>2457</v>
      </c>
      <c r="J1593" s="1">
        <v>39</v>
      </c>
      <c r="K1593" s="1" t="str">
        <f t="shared" si="72"/>
        <v>valid</v>
      </c>
      <c r="L1593" s="1" t="str">
        <f t="shared" si="73"/>
        <v>PREMIUM</v>
      </c>
      <c r="M1593" t="str">
        <f t="shared" si="74"/>
        <v>Indian</v>
      </c>
      <c r="N1593" s="1" t="str" cm="1">
        <f t="array" ref="N1593">_xlfn.IFS(
G1593&lt;=25,"Fast",
G1593&lt;=40,"Medium",
G1593&gt;40,"Slow"
)</f>
        <v>Slow</v>
      </c>
    </row>
    <row r="1594" spans="1:14" x14ac:dyDescent="0.3">
      <c r="A1594" s="1">
        <v>96989</v>
      </c>
      <c r="B1594" s="1" t="s">
        <v>677</v>
      </c>
      <c r="C1594" s="1" t="s">
        <v>115</v>
      </c>
      <c r="D1594" s="1" t="s">
        <v>3713</v>
      </c>
      <c r="E1594" s="1">
        <v>400</v>
      </c>
      <c r="F1594" s="1">
        <v>3.5</v>
      </c>
      <c r="G1594" s="1">
        <v>20</v>
      </c>
      <c r="H1594" s="1" t="s">
        <v>3714</v>
      </c>
      <c r="I1594" s="1" t="s">
        <v>677</v>
      </c>
      <c r="J1594" s="1">
        <v>70</v>
      </c>
      <c r="K1594" s="1" t="str">
        <f t="shared" si="72"/>
        <v>valid</v>
      </c>
      <c r="L1594" s="1" t="str">
        <f t="shared" si="73"/>
        <v>MID</v>
      </c>
      <c r="M1594" t="str">
        <f t="shared" si="74"/>
        <v>North Indian</v>
      </c>
      <c r="N1594" s="1" t="str" cm="1">
        <f t="array" ref="N1594">_xlfn.IFS(
G1594&lt;=25,"Fast",
G1594&lt;=40,"Medium",
G1594&gt;40,"Slow"
)</f>
        <v>Fast</v>
      </c>
    </row>
    <row r="1595" spans="1:14" x14ac:dyDescent="0.3">
      <c r="A1595" s="1">
        <v>96990</v>
      </c>
      <c r="B1595" s="1" t="s">
        <v>677</v>
      </c>
      <c r="C1595" s="1" t="s">
        <v>115</v>
      </c>
      <c r="D1595" s="1" t="s">
        <v>3715</v>
      </c>
      <c r="E1595" s="1">
        <v>400</v>
      </c>
      <c r="F1595" s="1">
        <v>3.3</v>
      </c>
      <c r="G1595" s="1">
        <v>20</v>
      </c>
      <c r="H1595" s="1" t="s">
        <v>2299</v>
      </c>
      <c r="I1595" s="1" t="s">
        <v>677</v>
      </c>
      <c r="J1595" s="1">
        <v>80</v>
      </c>
      <c r="K1595" s="1" t="str">
        <f t="shared" si="72"/>
        <v>valid</v>
      </c>
      <c r="L1595" s="1" t="str">
        <f t="shared" si="73"/>
        <v>MID</v>
      </c>
      <c r="M1595" t="str">
        <f t="shared" si="74"/>
        <v>Chinese</v>
      </c>
      <c r="N1595" s="1" t="str" cm="1">
        <f t="array" ref="N1595">_xlfn.IFS(
G1595&lt;=25,"Fast",
G1595&lt;=40,"Medium",
G1595&gt;40,"Slow"
)</f>
        <v>Fast</v>
      </c>
    </row>
    <row r="1596" spans="1:14" x14ac:dyDescent="0.3">
      <c r="A1596" s="1">
        <v>97000</v>
      </c>
      <c r="B1596" s="1" t="s">
        <v>125</v>
      </c>
      <c r="C1596" s="1" t="s">
        <v>115</v>
      </c>
      <c r="D1596" s="1" t="s">
        <v>3716</v>
      </c>
      <c r="E1596" s="1">
        <v>500</v>
      </c>
      <c r="F1596" s="1">
        <v>4.5</v>
      </c>
      <c r="G1596" s="1">
        <v>100</v>
      </c>
      <c r="H1596" s="1" t="s">
        <v>131</v>
      </c>
      <c r="I1596" s="1" t="s">
        <v>125</v>
      </c>
      <c r="J1596" s="1">
        <v>67</v>
      </c>
      <c r="K1596" s="1" t="str">
        <f t="shared" si="72"/>
        <v>valid</v>
      </c>
      <c r="L1596" s="1" t="str">
        <f t="shared" si="73"/>
        <v>MID</v>
      </c>
      <c r="M1596" t="str">
        <f t="shared" si="74"/>
        <v>North Indian</v>
      </c>
      <c r="N1596" s="1" t="str" cm="1">
        <f t="array" ref="N1596">_xlfn.IFS(
G1596&lt;=25,"Fast",
G1596&lt;=40,"Medium",
G1596&gt;40,"Slow"
)</f>
        <v>Slow</v>
      </c>
    </row>
    <row r="1597" spans="1:14" x14ac:dyDescent="0.3">
      <c r="A1597" s="1">
        <v>97132</v>
      </c>
      <c r="B1597" s="1" t="s">
        <v>784</v>
      </c>
      <c r="C1597" s="1" t="s">
        <v>115</v>
      </c>
      <c r="D1597" s="1" t="s">
        <v>3717</v>
      </c>
      <c r="E1597" s="1">
        <v>400</v>
      </c>
      <c r="F1597" s="1">
        <v>3.8</v>
      </c>
      <c r="G1597" s="1">
        <v>20</v>
      </c>
      <c r="H1597" s="1" t="s">
        <v>3718</v>
      </c>
      <c r="I1597" s="1" t="s">
        <v>2017</v>
      </c>
      <c r="J1597" s="1">
        <v>64</v>
      </c>
      <c r="K1597" s="1" t="str">
        <f t="shared" si="72"/>
        <v>valid</v>
      </c>
      <c r="L1597" s="1" t="str">
        <f t="shared" si="73"/>
        <v>MID</v>
      </c>
      <c r="M1597" t="str">
        <f t="shared" si="74"/>
        <v>Chinese</v>
      </c>
      <c r="N1597" s="1" t="str" cm="1">
        <f t="array" ref="N1597">_xlfn.IFS(
G1597&lt;=25,"Fast",
G1597&lt;=40,"Medium",
G1597&gt;40,"Slow"
)</f>
        <v>Fast</v>
      </c>
    </row>
    <row r="1598" spans="1:14" x14ac:dyDescent="0.3">
      <c r="A1598" s="1">
        <v>97413</v>
      </c>
      <c r="B1598" s="1" t="s">
        <v>1972</v>
      </c>
      <c r="C1598" s="1" t="s">
        <v>189</v>
      </c>
      <c r="D1598" s="1" t="s">
        <v>3719</v>
      </c>
      <c r="E1598" s="1">
        <v>300</v>
      </c>
      <c r="F1598" s="1">
        <v>3.8</v>
      </c>
      <c r="G1598" s="1">
        <v>100</v>
      </c>
      <c r="H1598" s="1" t="s">
        <v>39</v>
      </c>
      <c r="I1598" s="1" t="s">
        <v>3720</v>
      </c>
      <c r="J1598" s="1">
        <v>66</v>
      </c>
      <c r="K1598" s="1" t="str">
        <f t="shared" si="72"/>
        <v>valid</v>
      </c>
      <c r="L1598" s="1" t="str">
        <f t="shared" si="73"/>
        <v>BUDGET</v>
      </c>
      <c r="M1598" t="str">
        <f t="shared" si="74"/>
        <v>Bengali</v>
      </c>
      <c r="N1598" s="1" t="str" cm="1">
        <f t="array" ref="N1598">_xlfn.IFS(
G1598&lt;=25,"Fast",
G1598&lt;=40,"Medium",
G1598&gt;40,"Slow"
)</f>
        <v>Slow</v>
      </c>
    </row>
    <row r="1599" spans="1:14" x14ac:dyDescent="0.3">
      <c r="A1599" s="1">
        <v>97418</v>
      </c>
      <c r="B1599" s="1" t="s">
        <v>462</v>
      </c>
      <c r="C1599" s="1" t="s">
        <v>463</v>
      </c>
      <c r="D1599" s="1" t="s">
        <v>3721</v>
      </c>
      <c r="E1599" s="1">
        <v>1100</v>
      </c>
      <c r="F1599" s="1">
        <v>4.5</v>
      </c>
      <c r="G1599" s="1">
        <v>100</v>
      </c>
      <c r="H1599" s="1" t="s">
        <v>3722</v>
      </c>
      <c r="I1599" s="1" t="s">
        <v>3723</v>
      </c>
      <c r="J1599" s="1">
        <v>64</v>
      </c>
      <c r="K1599" s="1" t="str">
        <f t="shared" si="72"/>
        <v>valid</v>
      </c>
      <c r="L1599" s="1" t="str">
        <f t="shared" si="73"/>
        <v>PREMIUM</v>
      </c>
      <c r="M1599" t="str">
        <f t="shared" si="74"/>
        <v>Healthy Food</v>
      </c>
      <c r="N1599" s="1" t="str" cm="1">
        <f t="array" ref="N1599">_xlfn.IFS(
G1599&lt;=25,"Fast",
G1599&lt;=40,"Medium",
G1599&gt;40,"Slow"
)</f>
        <v>Slow</v>
      </c>
    </row>
    <row r="1600" spans="1:14" x14ac:dyDescent="0.3">
      <c r="A1600" s="1">
        <v>97485</v>
      </c>
      <c r="B1600" s="1" t="s">
        <v>430</v>
      </c>
      <c r="C1600" s="1" t="s">
        <v>68</v>
      </c>
      <c r="D1600" s="1" t="s">
        <v>3724</v>
      </c>
      <c r="E1600" s="1">
        <v>250</v>
      </c>
      <c r="F1600" s="1">
        <v>4.3</v>
      </c>
      <c r="G1600" s="1">
        <v>100</v>
      </c>
      <c r="H1600" s="1" t="s">
        <v>2341</v>
      </c>
      <c r="I1600" s="1" t="s">
        <v>493</v>
      </c>
      <c r="J1600" s="1">
        <v>27</v>
      </c>
      <c r="K1600" s="1" t="str">
        <f t="shared" si="72"/>
        <v>valid</v>
      </c>
      <c r="L1600" s="1" t="str">
        <f t="shared" si="73"/>
        <v>BUDGET</v>
      </c>
      <c r="M1600" t="str">
        <f t="shared" si="74"/>
        <v>Beverages</v>
      </c>
      <c r="N1600" s="1" t="str" cm="1">
        <f t="array" ref="N1600">_xlfn.IFS(
G1600&lt;=25,"Fast",
G1600&lt;=40,"Medium",
G1600&gt;40,"Slow"
)</f>
        <v>Slow</v>
      </c>
    </row>
    <row r="1601" spans="1:14" x14ac:dyDescent="0.3">
      <c r="A1601" s="1">
        <v>97522</v>
      </c>
      <c r="B1601" s="1" t="s">
        <v>606</v>
      </c>
      <c r="C1601" s="1" t="s">
        <v>189</v>
      </c>
      <c r="D1601" s="1" t="s">
        <v>3725</v>
      </c>
      <c r="E1601" s="1">
        <v>900</v>
      </c>
      <c r="F1601" s="1">
        <v>4.5</v>
      </c>
      <c r="G1601" s="1">
        <v>20</v>
      </c>
      <c r="H1601" s="1" t="s">
        <v>675</v>
      </c>
      <c r="I1601" s="1" t="s">
        <v>3726</v>
      </c>
      <c r="J1601" s="1">
        <v>67</v>
      </c>
      <c r="K1601" s="1" t="str">
        <f t="shared" si="72"/>
        <v>valid</v>
      </c>
      <c r="L1601" s="1" t="str">
        <f t="shared" si="73"/>
        <v>PREMIUM</v>
      </c>
      <c r="M1601" t="str">
        <f t="shared" si="74"/>
        <v>North Indian</v>
      </c>
      <c r="N1601" s="1" t="str" cm="1">
        <f t="array" ref="N1601">_xlfn.IFS(
G1601&lt;=25,"Fast",
G1601&lt;=40,"Medium",
G1601&gt;40,"Slow"
)</f>
        <v>Fast</v>
      </c>
    </row>
    <row r="1602" spans="1:14" x14ac:dyDescent="0.3">
      <c r="A1602" s="1">
        <v>97859</v>
      </c>
      <c r="B1602" s="1" t="s">
        <v>2302</v>
      </c>
      <c r="C1602" s="1" t="s">
        <v>189</v>
      </c>
      <c r="D1602" s="1" t="s">
        <v>3727</v>
      </c>
      <c r="E1602" s="1">
        <v>200</v>
      </c>
      <c r="F1602" s="1">
        <v>3.6</v>
      </c>
      <c r="G1602" s="1">
        <v>20</v>
      </c>
      <c r="H1602" s="1" t="s">
        <v>695</v>
      </c>
      <c r="I1602" s="1" t="s">
        <v>3728</v>
      </c>
      <c r="J1602" s="1">
        <v>51</v>
      </c>
      <c r="K1602" s="1" t="str">
        <f t="shared" si="72"/>
        <v>valid</v>
      </c>
      <c r="L1602" s="1" t="str">
        <f t="shared" si="73"/>
        <v>BUDGET</v>
      </c>
      <c r="M1602" t="str">
        <f t="shared" si="74"/>
        <v>Indian</v>
      </c>
      <c r="N1602" s="1" t="str" cm="1">
        <f t="array" ref="N1602">_xlfn.IFS(
G1602&lt;=25,"Fast",
G1602&lt;=40,"Medium",
G1602&gt;40,"Slow"
)</f>
        <v>Fast</v>
      </c>
    </row>
    <row r="1603" spans="1:14" x14ac:dyDescent="0.3">
      <c r="A1603" s="1">
        <v>97890</v>
      </c>
      <c r="B1603" s="1" t="s">
        <v>90</v>
      </c>
      <c r="C1603" s="1" t="s">
        <v>91</v>
      </c>
      <c r="D1603" s="1" t="s">
        <v>3729</v>
      </c>
      <c r="E1603" s="1">
        <v>500</v>
      </c>
      <c r="F1603" s="1">
        <v>2.9</v>
      </c>
      <c r="G1603" s="1">
        <v>80</v>
      </c>
      <c r="H1603" s="1" t="s">
        <v>3730</v>
      </c>
      <c r="I1603" s="1" t="s">
        <v>94</v>
      </c>
      <c r="J1603" s="1">
        <v>58</v>
      </c>
      <c r="K1603" s="1" t="str">
        <f t="shared" ref="K1603:K1666" si="75">IF(E1603=0,"outlier","valid")</f>
        <v>valid</v>
      </c>
      <c r="L1603" s="1" t="str">
        <f t="shared" ref="L1603:L1666" si="76">IF(E1603&lt;=300,"BUDGET",IF(E1603&lt;=600,"MID","PREMIUM"))</f>
        <v>MID</v>
      </c>
      <c r="M1603" t="str">
        <f t="shared" ref="M1603:M1666" si="77">IFERROR(LEFT(H1603, FIND(",", H1603)-1), H1603)</f>
        <v>Indian</v>
      </c>
      <c r="N1603" s="1" t="str" cm="1">
        <f t="array" ref="N1603">_xlfn.IFS(
G1603&lt;=25,"Fast",
G1603&lt;=40,"Medium",
G1603&gt;40,"Slow"
)</f>
        <v>Slow</v>
      </c>
    </row>
    <row r="1604" spans="1:14" x14ac:dyDescent="0.3">
      <c r="A1604" s="1">
        <v>98255</v>
      </c>
      <c r="B1604" s="1" t="s">
        <v>90</v>
      </c>
      <c r="C1604" s="1" t="s">
        <v>91</v>
      </c>
      <c r="D1604" s="1" t="s">
        <v>3731</v>
      </c>
      <c r="E1604" s="1">
        <v>700</v>
      </c>
      <c r="F1604" s="1">
        <v>4.2</v>
      </c>
      <c r="G1604" s="1">
        <v>100</v>
      </c>
      <c r="H1604" s="1" t="s">
        <v>3732</v>
      </c>
      <c r="I1604" s="1" t="s">
        <v>683</v>
      </c>
      <c r="J1604" s="1">
        <v>57</v>
      </c>
      <c r="K1604" s="1" t="str">
        <f t="shared" si="75"/>
        <v>valid</v>
      </c>
      <c r="L1604" s="1" t="str">
        <f t="shared" si="76"/>
        <v>PREMIUM</v>
      </c>
      <c r="M1604" t="str">
        <f t="shared" si="77"/>
        <v>Goan  Seafood</v>
      </c>
      <c r="N1604" s="1" t="str" cm="1">
        <f t="array" ref="N1604">_xlfn.IFS(
G1604&lt;=25,"Fast",
G1604&lt;=40,"Medium",
G1604&gt;40,"Slow"
)</f>
        <v>Slow</v>
      </c>
    </row>
    <row r="1605" spans="1:14" x14ac:dyDescent="0.3">
      <c r="A1605" s="1">
        <v>98257</v>
      </c>
      <c r="B1605" s="1" t="s">
        <v>864</v>
      </c>
      <c r="C1605" s="1" t="s">
        <v>91</v>
      </c>
      <c r="D1605" s="1" t="s">
        <v>3733</v>
      </c>
      <c r="E1605" s="1">
        <v>1000</v>
      </c>
      <c r="F1605" s="1">
        <v>4.0999999999999996</v>
      </c>
      <c r="G1605" s="1">
        <v>20</v>
      </c>
      <c r="H1605" s="1" t="s">
        <v>3734</v>
      </c>
      <c r="I1605" s="1" t="s">
        <v>864</v>
      </c>
      <c r="J1605" s="1">
        <v>59</v>
      </c>
      <c r="K1605" s="1" t="str">
        <f t="shared" si="75"/>
        <v>valid</v>
      </c>
      <c r="L1605" s="1" t="str">
        <f t="shared" si="76"/>
        <v>PREMIUM</v>
      </c>
      <c r="M1605" t="str">
        <f t="shared" si="77"/>
        <v>Italian  Continental  Indian  Mexican</v>
      </c>
      <c r="N1605" s="1" t="str" cm="1">
        <f t="array" ref="N1605">_xlfn.IFS(
G1605&lt;=25,"Fast",
G1605&lt;=40,"Medium",
G1605&gt;40,"Slow"
)</f>
        <v>Fast</v>
      </c>
    </row>
    <row r="1606" spans="1:14" x14ac:dyDescent="0.3">
      <c r="A1606" s="1">
        <v>98288</v>
      </c>
      <c r="B1606" s="1" t="s">
        <v>3735</v>
      </c>
      <c r="C1606" s="1" t="s">
        <v>115</v>
      </c>
      <c r="D1606" s="1" t="s">
        <v>3736</v>
      </c>
      <c r="E1606" s="1">
        <v>400</v>
      </c>
      <c r="F1606" s="1">
        <v>4.4000000000000004</v>
      </c>
      <c r="G1606" s="1">
        <v>20</v>
      </c>
      <c r="H1606" s="1" t="s">
        <v>3737</v>
      </c>
      <c r="I1606" s="1" t="s">
        <v>3639</v>
      </c>
      <c r="J1606" s="1">
        <v>53</v>
      </c>
      <c r="K1606" s="1" t="str">
        <f t="shared" si="75"/>
        <v>valid</v>
      </c>
      <c r="L1606" s="1" t="str">
        <f t="shared" si="76"/>
        <v>MID</v>
      </c>
      <c r="M1606" t="str">
        <f t="shared" si="77"/>
        <v>North Indian</v>
      </c>
      <c r="N1606" s="1" t="str" cm="1">
        <f t="array" ref="N1606">_xlfn.IFS(
G1606&lt;=25,"Fast",
G1606&lt;=40,"Medium",
G1606&gt;40,"Slow"
)</f>
        <v>Fast</v>
      </c>
    </row>
    <row r="1607" spans="1:14" x14ac:dyDescent="0.3">
      <c r="A1607" s="1">
        <v>98351</v>
      </c>
      <c r="B1607" s="1" t="s">
        <v>459</v>
      </c>
      <c r="C1607" s="1" t="s">
        <v>91</v>
      </c>
      <c r="D1607" s="1" t="s">
        <v>3738</v>
      </c>
      <c r="E1607" s="1">
        <v>300</v>
      </c>
      <c r="F1607" s="1">
        <v>2.9</v>
      </c>
      <c r="G1607" s="1">
        <v>80</v>
      </c>
      <c r="H1607" s="1" t="s">
        <v>3739</v>
      </c>
      <c r="I1607" s="1" t="s">
        <v>1274</v>
      </c>
      <c r="J1607" s="1">
        <v>43</v>
      </c>
      <c r="K1607" s="1" t="str">
        <f t="shared" si="75"/>
        <v>valid</v>
      </c>
      <c r="L1607" s="1" t="str">
        <f t="shared" si="76"/>
        <v>BUDGET</v>
      </c>
      <c r="M1607" t="str">
        <f t="shared" si="77"/>
        <v>North Indian</v>
      </c>
      <c r="N1607" s="1" t="str" cm="1">
        <f t="array" ref="N1607">_xlfn.IFS(
G1607&lt;=25,"Fast",
G1607&lt;=40,"Medium",
G1607&gt;40,"Slow"
)</f>
        <v>Slow</v>
      </c>
    </row>
    <row r="1608" spans="1:14" x14ac:dyDescent="0.3">
      <c r="A1608" s="1">
        <v>98817</v>
      </c>
      <c r="B1608" s="1" t="s">
        <v>1105</v>
      </c>
      <c r="C1608" s="1" t="s">
        <v>463</v>
      </c>
      <c r="D1608" s="1" t="s">
        <v>3740</v>
      </c>
      <c r="E1608" s="1">
        <v>300</v>
      </c>
      <c r="F1608" s="1">
        <v>3.9</v>
      </c>
      <c r="G1608" s="1">
        <v>100</v>
      </c>
      <c r="H1608" s="1" t="s">
        <v>3741</v>
      </c>
      <c r="I1608" s="1" t="s">
        <v>1107</v>
      </c>
      <c r="J1608" s="1">
        <v>64</v>
      </c>
      <c r="K1608" s="1" t="str">
        <f t="shared" si="75"/>
        <v>valid</v>
      </c>
      <c r="L1608" s="1" t="str">
        <f t="shared" si="76"/>
        <v>BUDGET</v>
      </c>
      <c r="M1608" t="str">
        <f t="shared" si="77"/>
        <v>Biryani</v>
      </c>
      <c r="N1608" s="1" t="str" cm="1">
        <f t="array" ref="N1608">_xlfn.IFS(
G1608&lt;=25,"Fast",
G1608&lt;=40,"Medium",
G1608&gt;40,"Slow"
)</f>
        <v>Slow</v>
      </c>
    </row>
    <row r="1609" spans="1:14" x14ac:dyDescent="0.3">
      <c r="A1609" s="1">
        <v>98822</v>
      </c>
      <c r="B1609" s="1" t="s">
        <v>350</v>
      </c>
      <c r="C1609" s="1" t="s">
        <v>115</v>
      </c>
      <c r="D1609" s="1" t="s">
        <v>3742</v>
      </c>
      <c r="E1609" s="1">
        <v>300</v>
      </c>
      <c r="F1609" s="1">
        <v>2.9</v>
      </c>
      <c r="G1609" s="1">
        <v>80</v>
      </c>
      <c r="H1609" s="1" t="s">
        <v>975</v>
      </c>
      <c r="I1609" s="1" t="s">
        <v>276</v>
      </c>
      <c r="J1609" s="1">
        <v>59</v>
      </c>
      <c r="K1609" s="1" t="str">
        <f t="shared" si="75"/>
        <v>valid</v>
      </c>
      <c r="L1609" s="1" t="str">
        <f t="shared" si="76"/>
        <v>BUDGET</v>
      </c>
      <c r="M1609" t="str">
        <f t="shared" si="77"/>
        <v>North Indian</v>
      </c>
      <c r="N1609" s="1" t="str" cm="1">
        <f t="array" ref="N1609">_xlfn.IFS(
G1609&lt;=25,"Fast",
G1609&lt;=40,"Medium",
G1609&gt;40,"Slow"
)</f>
        <v>Slow</v>
      </c>
    </row>
    <row r="1610" spans="1:14" x14ac:dyDescent="0.3">
      <c r="A1610" s="1">
        <v>98927</v>
      </c>
      <c r="B1610" s="1" t="s">
        <v>1274</v>
      </c>
      <c r="C1610" s="1" t="s">
        <v>91</v>
      </c>
      <c r="D1610" s="1" t="s">
        <v>3743</v>
      </c>
      <c r="E1610" s="1">
        <v>400</v>
      </c>
      <c r="F1610" s="1">
        <v>4.3</v>
      </c>
      <c r="G1610" s="1">
        <v>100</v>
      </c>
      <c r="H1610" s="1" t="s">
        <v>3744</v>
      </c>
      <c r="I1610" s="1" t="s">
        <v>1274</v>
      </c>
      <c r="J1610" s="1">
        <v>33</v>
      </c>
      <c r="K1610" s="1" t="str">
        <f t="shared" si="75"/>
        <v>valid</v>
      </c>
      <c r="L1610" s="1" t="str">
        <f t="shared" si="76"/>
        <v>MID</v>
      </c>
      <c r="M1610" t="str">
        <f t="shared" si="77"/>
        <v>Fast Food</v>
      </c>
      <c r="N1610" s="1" t="str" cm="1">
        <f t="array" ref="N1610">_xlfn.IFS(
G1610&lt;=25,"Fast",
G1610&lt;=40,"Medium",
G1610&gt;40,"Slow"
)</f>
        <v>Slow</v>
      </c>
    </row>
    <row r="1611" spans="1:14" x14ac:dyDescent="0.3">
      <c r="A1611" s="1">
        <v>99085</v>
      </c>
      <c r="B1611" s="1" t="s">
        <v>3193</v>
      </c>
      <c r="C1611" s="1" t="s">
        <v>463</v>
      </c>
      <c r="D1611" s="1" t="s">
        <v>3745</v>
      </c>
      <c r="E1611" s="1">
        <v>350</v>
      </c>
      <c r="F1611" s="1">
        <v>4.2</v>
      </c>
      <c r="G1611" s="1">
        <v>100</v>
      </c>
      <c r="H1611" s="1" t="s">
        <v>695</v>
      </c>
      <c r="I1611" s="1" t="s">
        <v>1855</v>
      </c>
      <c r="J1611" s="1">
        <v>52</v>
      </c>
      <c r="K1611" s="1" t="str">
        <f t="shared" si="75"/>
        <v>valid</v>
      </c>
      <c r="L1611" s="1" t="str">
        <f t="shared" si="76"/>
        <v>MID</v>
      </c>
      <c r="M1611" t="str">
        <f t="shared" si="77"/>
        <v>Indian</v>
      </c>
      <c r="N1611" s="1" t="str" cm="1">
        <f t="array" ref="N1611">_xlfn.IFS(
G1611&lt;=25,"Fast",
G1611&lt;=40,"Medium",
G1611&gt;40,"Slow"
)</f>
        <v>Slow</v>
      </c>
    </row>
    <row r="1612" spans="1:14" x14ac:dyDescent="0.3">
      <c r="A1612" s="1">
        <v>99297</v>
      </c>
      <c r="B1612" s="1" t="s">
        <v>2353</v>
      </c>
      <c r="C1612" s="1" t="s">
        <v>2068</v>
      </c>
      <c r="D1612" s="1" t="s">
        <v>3746</v>
      </c>
      <c r="E1612" s="1">
        <v>500</v>
      </c>
      <c r="F1612" s="1">
        <v>4.2</v>
      </c>
      <c r="G1612" s="1">
        <v>100</v>
      </c>
      <c r="H1612" s="1" t="s">
        <v>695</v>
      </c>
      <c r="I1612" s="1" t="s">
        <v>2076</v>
      </c>
      <c r="J1612" s="1">
        <v>28</v>
      </c>
      <c r="K1612" s="1" t="str">
        <f t="shared" si="75"/>
        <v>valid</v>
      </c>
      <c r="L1612" s="1" t="str">
        <f t="shared" si="76"/>
        <v>MID</v>
      </c>
      <c r="M1612" t="str">
        <f t="shared" si="77"/>
        <v>Indian</v>
      </c>
      <c r="N1612" s="1" t="str" cm="1">
        <f t="array" ref="N1612">_xlfn.IFS(
G1612&lt;=25,"Fast",
G1612&lt;=40,"Medium",
G1612&gt;40,"Slow"
)</f>
        <v>Slow</v>
      </c>
    </row>
    <row r="1613" spans="1:14" x14ac:dyDescent="0.3">
      <c r="A1613" s="1">
        <v>99304</v>
      </c>
      <c r="B1613" s="1" t="s">
        <v>606</v>
      </c>
      <c r="C1613" s="1" t="s">
        <v>189</v>
      </c>
      <c r="D1613" s="1" t="s">
        <v>3747</v>
      </c>
      <c r="E1613" s="1">
        <v>900</v>
      </c>
      <c r="F1613" s="1">
        <v>4.3</v>
      </c>
      <c r="G1613" s="1">
        <v>20</v>
      </c>
      <c r="H1613" s="1" t="s">
        <v>131</v>
      </c>
      <c r="I1613" s="1" t="s">
        <v>3726</v>
      </c>
      <c r="J1613" s="1">
        <v>58</v>
      </c>
      <c r="K1613" s="1" t="str">
        <f t="shared" si="75"/>
        <v>valid</v>
      </c>
      <c r="L1613" s="1" t="str">
        <f t="shared" si="76"/>
        <v>PREMIUM</v>
      </c>
      <c r="M1613" t="str">
        <f t="shared" si="77"/>
        <v>North Indian</v>
      </c>
      <c r="N1613" s="1" t="str" cm="1">
        <f t="array" ref="N1613">_xlfn.IFS(
G1613&lt;=25,"Fast",
G1613&lt;=40,"Medium",
G1613&gt;40,"Slow"
)</f>
        <v>Fast</v>
      </c>
    </row>
    <row r="1614" spans="1:14" x14ac:dyDescent="0.3">
      <c r="A1614" s="1">
        <v>99341</v>
      </c>
      <c r="B1614" s="1" t="s">
        <v>532</v>
      </c>
      <c r="C1614" s="1" t="s">
        <v>463</v>
      </c>
      <c r="D1614" s="1" t="s">
        <v>3748</v>
      </c>
      <c r="E1614" s="1">
        <v>200</v>
      </c>
      <c r="F1614" s="1">
        <v>4.7</v>
      </c>
      <c r="G1614" s="1">
        <v>100</v>
      </c>
      <c r="H1614" s="1" t="s">
        <v>1939</v>
      </c>
      <c r="I1614" s="1" t="s">
        <v>2223</v>
      </c>
      <c r="J1614" s="1">
        <v>49</v>
      </c>
      <c r="K1614" s="1" t="str">
        <f t="shared" si="75"/>
        <v>valid</v>
      </c>
      <c r="L1614" s="1" t="str">
        <f t="shared" si="76"/>
        <v>BUDGET</v>
      </c>
      <c r="M1614" t="str">
        <f t="shared" si="77"/>
        <v>Beverages</v>
      </c>
      <c r="N1614" s="1" t="str" cm="1">
        <f t="array" ref="N1614">_xlfn.IFS(
G1614&lt;=25,"Fast",
G1614&lt;=40,"Medium",
G1614&gt;40,"Slow"
)</f>
        <v>Slow</v>
      </c>
    </row>
    <row r="1615" spans="1:14" x14ac:dyDescent="0.3">
      <c r="A1615" s="1">
        <v>99494</v>
      </c>
      <c r="B1615" s="1" t="s">
        <v>677</v>
      </c>
      <c r="C1615" s="1" t="s">
        <v>115</v>
      </c>
      <c r="D1615" s="1" t="s">
        <v>3749</v>
      </c>
      <c r="E1615" s="1">
        <v>700</v>
      </c>
      <c r="F1615" s="1">
        <v>4</v>
      </c>
      <c r="G1615" s="1">
        <v>50</v>
      </c>
      <c r="H1615" s="1" t="s">
        <v>184</v>
      </c>
      <c r="I1615" s="1" t="s">
        <v>817</v>
      </c>
      <c r="J1615" s="1">
        <v>78</v>
      </c>
      <c r="K1615" s="1" t="str">
        <f t="shared" si="75"/>
        <v>valid</v>
      </c>
      <c r="L1615" s="1" t="str">
        <f t="shared" si="76"/>
        <v>PREMIUM</v>
      </c>
      <c r="M1615" t="str">
        <f t="shared" si="77"/>
        <v>Fast Food</v>
      </c>
      <c r="N1615" s="1" t="str" cm="1">
        <f t="array" ref="N1615">_xlfn.IFS(
G1615&lt;=25,"Fast",
G1615&lt;=40,"Medium",
G1615&gt;40,"Slow"
)</f>
        <v>Slow</v>
      </c>
    </row>
    <row r="1616" spans="1:14" x14ac:dyDescent="0.3">
      <c r="A1616" s="1">
        <v>99901</v>
      </c>
      <c r="B1616" s="1" t="s">
        <v>677</v>
      </c>
      <c r="C1616" s="1" t="s">
        <v>115</v>
      </c>
      <c r="D1616" s="1" t="s">
        <v>3750</v>
      </c>
      <c r="E1616" s="1">
        <v>200</v>
      </c>
      <c r="F1616" s="1">
        <v>4.0999999999999996</v>
      </c>
      <c r="G1616" s="1">
        <v>20</v>
      </c>
      <c r="H1616" s="1" t="s">
        <v>278</v>
      </c>
      <c r="I1616" s="1" t="s">
        <v>677</v>
      </c>
      <c r="J1616" s="1">
        <v>70</v>
      </c>
      <c r="K1616" s="1" t="str">
        <f t="shared" si="75"/>
        <v>valid</v>
      </c>
      <c r="L1616" s="1" t="str">
        <f t="shared" si="76"/>
        <v>BUDGET</v>
      </c>
      <c r="M1616" t="str">
        <f t="shared" si="77"/>
        <v>Chinese</v>
      </c>
      <c r="N1616" s="1" t="str" cm="1">
        <f t="array" ref="N1616">_xlfn.IFS(
G1616&lt;=25,"Fast",
G1616&lt;=40,"Medium",
G1616&gt;40,"Slow"
)</f>
        <v>Fast</v>
      </c>
    </row>
    <row r="1617" spans="1:14" x14ac:dyDescent="0.3">
      <c r="A1617" s="1">
        <v>100185</v>
      </c>
      <c r="B1617" s="1" t="s">
        <v>3549</v>
      </c>
      <c r="C1617" s="1" t="s">
        <v>3052</v>
      </c>
      <c r="D1617" s="1" t="s">
        <v>3751</v>
      </c>
      <c r="E1617" s="1">
        <v>140</v>
      </c>
      <c r="F1617" s="1">
        <v>2.9</v>
      </c>
      <c r="G1617" s="1">
        <v>80</v>
      </c>
      <c r="H1617" s="1" t="s">
        <v>3752</v>
      </c>
      <c r="I1617" s="1" t="s">
        <v>3753</v>
      </c>
      <c r="J1617" s="1">
        <v>64</v>
      </c>
      <c r="K1617" s="1" t="str">
        <f t="shared" si="75"/>
        <v>valid</v>
      </c>
      <c r="L1617" s="1" t="str">
        <f t="shared" si="76"/>
        <v>BUDGET</v>
      </c>
      <c r="M1617" t="str">
        <f t="shared" si="77"/>
        <v>Bakery</v>
      </c>
      <c r="N1617" s="1" t="str" cm="1">
        <f t="array" ref="N1617">_xlfn.IFS(
G1617&lt;=25,"Fast",
G1617&lt;=40,"Medium",
G1617&gt;40,"Slow"
)</f>
        <v>Slow</v>
      </c>
    </row>
    <row r="1618" spans="1:14" x14ac:dyDescent="0.3">
      <c r="A1618" s="1">
        <v>100325</v>
      </c>
      <c r="B1618" s="1" t="s">
        <v>677</v>
      </c>
      <c r="C1618" s="1" t="s">
        <v>115</v>
      </c>
      <c r="D1618" s="1" t="s">
        <v>3754</v>
      </c>
      <c r="E1618" s="1">
        <v>200</v>
      </c>
      <c r="F1618" s="1">
        <v>4.3</v>
      </c>
      <c r="G1618" s="1">
        <v>500</v>
      </c>
      <c r="H1618" s="1" t="s">
        <v>3755</v>
      </c>
      <c r="I1618" s="1" t="s">
        <v>677</v>
      </c>
      <c r="J1618" s="1">
        <v>66</v>
      </c>
      <c r="K1618" s="1" t="str">
        <f t="shared" si="75"/>
        <v>valid</v>
      </c>
      <c r="L1618" s="1" t="str">
        <f t="shared" si="76"/>
        <v>BUDGET</v>
      </c>
      <c r="M1618" t="str">
        <f t="shared" si="77"/>
        <v>Arabian</v>
      </c>
      <c r="N1618" s="1" t="str" cm="1">
        <f t="array" ref="N1618">_xlfn.IFS(
G1618&lt;=25,"Fast",
G1618&lt;=40,"Medium",
G1618&gt;40,"Slow"
)</f>
        <v>Slow</v>
      </c>
    </row>
    <row r="1619" spans="1:14" x14ac:dyDescent="0.3">
      <c r="A1619" s="1">
        <v>100398</v>
      </c>
      <c r="B1619" s="1" t="s">
        <v>2652</v>
      </c>
      <c r="C1619" s="1" t="s">
        <v>189</v>
      </c>
      <c r="D1619" s="1" t="s">
        <v>3756</v>
      </c>
      <c r="E1619" s="1">
        <v>150</v>
      </c>
      <c r="F1619" s="1">
        <v>3.6</v>
      </c>
      <c r="G1619" s="1">
        <v>20</v>
      </c>
      <c r="H1619" s="1" t="s">
        <v>3757</v>
      </c>
      <c r="I1619" s="1" t="s">
        <v>3207</v>
      </c>
      <c r="J1619" s="1">
        <v>67</v>
      </c>
      <c r="K1619" s="1" t="str">
        <f t="shared" si="75"/>
        <v>valid</v>
      </c>
      <c r="L1619" s="1" t="str">
        <f t="shared" si="76"/>
        <v>BUDGET</v>
      </c>
      <c r="M1619" t="str">
        <f t="shared" si="77"/>
        <v>Chinese</v>
      </c>
      <c r="N1619" s="1" t="str" cm="1">
        <f t="array" ref="N1619">_xlfn.IFS(
G1619&lt;=25,"Fast",
G1619&lt;=40,"Medium",
G1619&gt;40,"Slow"
)</f>
        <v>Fast</v>
      </c>
    </row>
    <row r="1620" spans="1:14" x14ac:dyDescent="0.3">
      <c r="A1620" s="1">
        <v>100721</v>
      </c>
      <c r="B1620" s="1" t="s">
        <v>3758</v>
      </c>
      <c r="C1620" s="1" t="s">
        <v>3052</v>
      </c>
      <c r="D1620" s="1" t="s">
        <v>1524</v>
      </c>
      <c r="E1620" s="1">
        <v>400</v>
      </c>
      <c r="F1620" s="1">
        <v>4.3</v>
      </c>
      <c r="G1620" s="1">
        <v>500</v>
      </c>
      <c r="H1620" s="1" t="s">
        <v>309</v>
      </c>
      <c r="I1620" s="1" t="s">
        <v>3759</v>
      </c>
      <c r="J1620" s="1">
        <v>33</v>
      </c>
      <c r="K1620" s="1" t="str">
        <f t="shared" si="75"/>
        <v>valid</v>
      </c>
      <c r="L1620" s="1" t="str">
        <f t="shared" si="76"/>
        <v>MID</v>
      </c>
      <c r="M1620" t="str">
        <f t="shared" si="77"/>
        <v>American</v>
      </c>
      <c r="N1620" s="1" t="str" cm="1">
        <f t="array" ref="N1620">_xlfn.IFS(
G1620&lt;=25,"Fast",
G1620&lt;=40,"Medium",
G1620&gt;40,"Slow"
)</f>
        <v>Slow</v>
      </c>
    </row>
    <row r="1621" spans="1:14" x14ac:dyDescent="0.3">
      <c r="A1621" s="1">
        <v>100748</v>
      </c>
      <c r="B1621" s="1" t="s">
        <v>90</v>
      </c>
      <c r="C1621" s="1" t="s">
        <v>91</v>
      </c>
      <c r="D1621" s="1" t="s">
        <v>3760</v>
      </c>
      <c r="E1621" s="1">
        <v>450</v>
      </c>
      <c r="F1621" s="1">
        <v>4.0999999999999996</v>
      </c>
      <c r="G1621" s="1">
        <v>100</v>
      </c>
      <c r="H1621" s="1" t="s">
        <v>843</v>
      </c>
      <c r="I1621" s="1" t="s">
        <v>683</v>
      </c>
      <c r="J1621" s="1">
        <v>54</v>
      </c>
      <c r="K1621" s="1" t="str">
        <f t="shared" si="75"/>
        <v>valid</v>
      </c>
      <c r="L1621" s="1" t="str">
        <f t="shared" si="76"/>
        <v>MID</v>
      </c>
      <c r="M1621" t="str">
        <f t="shared" si="77"/>
        <v>Kerala</v>
      </c>
      <c r="N1621" s="1" t="str" cm="1">
        <f t="array" ref="N1621">_xlfn.IFS(
G1621&lt;=25,"Fast",
G1621&lt;=40,"Medium",
G1621&gt;40,"Slow"
)</f>
        <v>Slow</v>
      </c>
    </row>
    <row r="1622" spans="1:14" x14ac:dyDescent="0.3">
      <c r="A1622" s="1">
        <v>100749</v>
      </c>
      <c r="B1622" s="1" t="s">
        <v>864</v>
      </c>
      <c r="C1622" s="1" t="s">
        <v>91</v>
      </c>
      <c r="D1622" s="1" t="s">
        <v>3761</v>
      </c>
      <c r="E1622" s="1">
        <v>300</v>
      </c>
      <c r="F1622" s="1">
        <v>4</v>
      </c>
      <c r="G1622" s="1">
        <v>1000</v>
      </c>
      <c r="H1622" s="1" t="s">
        <v>131</v>
      </c>
      <c r="I1622" s="1" t="s">
        <v>864</v>
      </c>
      <c r="J1622" s="1">
        <v>39</v>
      </c>
      <c r="K1622" s="1" t="str">
        <f t="shared" si="75"/>
        <v>valid</v>
      </c>
      <c r="L1622" s="1" t="str">
        <f t="shared" si="76"/>
        <v>BUDGET</v>
      </c>
      <c r="M1622" t="str">
        <f t="shared" si="77"/>
        <v>North Indian</v>
      </c>
      <c r="N1622" s="1" t="str" cm="1">
        <f t="array" ref="N1622">_xlfn.IFS(
G1622&lt;=25,"Fast",
G1622&lt;=40,"Medium",
G1622&gt;40,"Slow"
)</f>
        <v>Slow</v>
      </c>
    </row>
    <row r="1623" spans="1:14" x14ac:dyDescent="0.3">
      <c r="A1623" s="1">
        <v>100853</v>
      </c>
      <c r="B1623" s="1" t="s">
        <v>776</v>
      </c>
      <c r="C1623" s="1" t="s">
        <v>189</v>
      </c>
      <c r="D1623" s="1" t="s">
        <v>3762</v>
      </c>
      <c r="E1623" s="1">
        <v>600</v>
      </c>
      <c r="F1623" s="1">
        <v>2.9</v>
      </c>
      <c r="G1623" s="1">
        <v>80</v>
      </c>
      <c r="H1623" s="1" t="s">
        <v>3763</v>
      </c>
      <c r="I1623" s="1" t="s">
        <v>3764</v>
      </c>
      <c r="J1623" s="1">
        <v>95</v>
      </c>
      <c r="K1623" s="1" t="str">
        <f t="shared" si="75"/>
        <v>valid</v>
      </c>
      <c r="L1623" s="1" t="str">
        <f t="shared" si="76"/>
        <v>MID</v>
      </c>
      <c r="M1623" t="str">
        <f t="shared" si="77"/>
        <v>Italian</v>
      </c>
      <c r="N1623" s="1" t="str" cm="1">
        <f t="array" ref="N1623">_xlfn.IFS(
G1623&lt;=25,"Fast",
G1623&lt;=40,"Medium",
G1623&gt;40,"Slow"
)</f>
        <v>Slow</v>
      </c>
    </row>
    <row r="1624" spans="1:14" x14ac:dyDescent="0.3">
      <c r="A1624" s="1">
        <v>100942</v>
      </c>
      <c r="B1624" s="1" t="s">
        <v>725</v>
      </c>
      <c r="C1624" s="1" t="s">
        <v>68</v>
      </c>
      <c r="D1624" s="1" t="s">
        <v>3765</v>
      </c>
      <c r="E1624" s="1">
        <v>350</v>
      </c>
      <c r="F1624" s="1">
        <v>3.9</v>
      </c>
      <c r="G1624" s="1">
        <v>1000</v>
      </c>
      <c r="H1624" s="1" t="s">
        <v>3766</v>
      </c>
      <c r="I1624" s="1" t="s">
        <v>3767</v>
      </c>
      <c r="J1624" s="1">
        <v>51</v>
      </c>
      <c r="K1624" s="1" t="str">
        <f t="shared" si="75"/>
        <v>valid</v>
      </c>
      <c r="L1624" s="1" t="str">
        <f t="shared" si="76"/>
        <v>MID</v>
      </c>
      <c r="M1624" t="str">
        <f t="shared" si="77"/>
        <v>North Indian</v>
      </c>
      <c r="N1624" s="1" t="str" cm="1">
        <f t="array" ref="N1624">_xlfn.IFS(
G1624&lt;=25,"Fast",
G1624&lt;=40,"Medium",
G1624&gt;40,"Slow"
)</f>
        <v>Slow</v>
      </c>
    </row>
    <row r="1625" spans="1:14" x14ac:dyDescent="0.3">
      <c r="A1625" s="1">
        <v>100958</v>
      </c>
      <c r="B1625" s="1" t="s">
        <v>462</v>
      </c>
      <c r="C1625" s="1" t="s">
        <v>463</v>
      </c>
      <c r="D1625" s="1" t="s">
        <v>3768</v>
      </c>
      <c r="E1625" s="1">
        <v>400</v>
      </c>
      <c r="F1625" s="1">
        <v>3.7</v>
      </c>
      <c r="G1625" s="1">
        <v>20</v>
      </c>
      <c r="H1625" s="1" t="s">
        <v>3769</v>
      </c>
      <c r="I1625" s="1" t="s">
        <v>462</v>
      </c>
      <c r="J1625" s="1">
        <v>70</v>
      </c>
      <c r="K1625" s="1" t="str">
        <f t="shared" si="75"/>
        <v>valid</v>
      </c>
      <c r="L1625" s="1" t="str">
        <f t="shared" si="76"/>
        <v>MID</v>
      </c>
      <c r="M1625" t="str">
        <f t="shared" si="77"/>
        <v>Pizzas</v>
      </c>
      <c r="N1625" s="1" t="str" cm="1">
        <f t="array" ref="N1625">_xlfn.IFS(
G1625&lt;=25,"Fast",
G1625&lt;=40,"Medium",
G1625&gt;40,"Slow"
)</f>
        <v>Fast</v>
      </c>
    </row>
    <row r="1626" spans="1:14" x14ac:dyDescent="0.3">
      <c r="A1626" s="1">
        <v>101421</v>
      </c>
      <c r="B1626" s="1" t="s">
        <v>901</v>
      </c>
      <c r="C1626" s="1" t="s">
        <v>189</v>
      </c>
      <c r="D1626" s="1" t="s">
        <v>3770</v>
      </c>
      <c r="E1626" s="1">
        <v>200</v>
      </c>
      <c r="F1626" s="1">
        <v>4</v>
      </c>
      <c r="G1626" s="1">
        <v>5000</v>
      </c>
      <c r="H1626" s="1" t="s">
        <v>1593</v>
      </c>
      <c r="I1626" s="1" t="s">
        <v>172</v>
      </c>
      <c r="J1626" s="1">
        <v>31</v>
      </c>
      <c r="K1626" s="1" t="str">
        <f t="shared" si="75"/>
        <v>valid</v>
      </c>
      <c r="L1626" s="1" t="str">
        <f t="shared" si="76"/>
        <v>BUDGET</v>
      </c>
      <c r="M1626" t="str">
        <f t="shared" si="77"/>
        <v>Indian</v>
      </c>
      <c r="N1626" s="1" t="str" cm="1">
        <f t="array" ref="N1626">_xlfn.IFS(
G1626&lt;=25,"Fast",
G1626&lt;=40,"Medium",
G1626&gt;40,"Slow"
)</f>
        <v>Slow</v>
      </c>
    </row>
    <row r="1627" spans="1:14" x14ac:dyDescent="0.3">
      <c r="A1627" s="1">
        <v>101438</v>
      </c>
      <c r="B1627" s="1" t="s">
        <v>193</v>
      </c>
      <c r="C1627" s="1" t="s">
        <v>189</v>
      </c>
      <c r="D1627" s="1" t="s">
        <v>3771</v>
      </c>
      <c r="E1627" s="1">
        <v>400</v>
      </c>
      <c r="F1627" s="1">
        <v>4.4000000000000004</v>
      </c>
      <c r="G1627" s="1">
        <v>20</v>
      </c>
      <c r="H1627" s="1" t="s">
        <v>3706</v>
      </c>
      <c r="I1627" s="1" t="s">
        <v>196</v>
      </c>
      <c r="J1627" s="1">
        <v>72</v>
      </c>
      <c r="K1627" s="1" t="str">
        <f t="shared" si="75"/>
        <v>valid</v>
      </c>
      <c r="L1627" s="1" t="str">
        <f t="shared" si="76"/>
        <v>MID</v>
      </c>
      <c r="M1627" t="str">
        <f t="shared" si="77"/>
        <v>North Indian</v>
      </c>
      <c r="N1627" s="1" t="str" cm="1">
        <f t="array" ref="N1627">_xlfn.IFS(
G1627&lt;=25,"Fast",
G1627&lt;=40,"Medium",
G1627&gt;40,"Slow"
)</f>
        <v>Fast</v>
      </c>
    </row>
    <row r="1628" spans="1:14" x14ac:dyDescent="0.3">
      <c r="A1628" s="1">
        <v>101496</v>
      </c>
      <c r="B1628" s="1" t="s">
        <v>690</v>
      </c>
      <c r="C1628" s="1" t="s">
        <v>383</v>
      </c>
      <c r="D1628" s="1" t="s">
        <v>3772</v>
      </c>
      <c r="E1628" s="1">
        <v>600</v>
      </c>
      <c r="F1628" s="1">
        <v>4.2</v>
      </c>
      <c r="G1628" s="1">
        <v>100</v>
      </c>
      <c r="H1628" s="1" t="s">
        <v>3773</v>
      </c>
      <c r="I1628" s="1" t="s">
        <v>686</v>
      </c>
      <c r="J1628" s="1">
        <v>60</v>
      </c>
      <c r="K1628" s="1" t="str">
        <f t="shared" si="75"/>
        <v>valid</v>
      </c>
      <c r="L1628" s="1" t="str">
        <f t="shared" si="76"/>
        <v>MID</v>
      </c>
      <c r="M1628" t="str">
        <f t="shared" si="77"/>
        <v>Asian</v>
      </c>
      <c r="N1628" s="1" t="str" cm="1">
        <f t="array" ref="N1628">_xlfn.IFS(
G1628&lt;=25,"Fast",
G1628&lt;=40,"Medium",
G1628&gt;40,"Slow"
)</f>
        <v>Slow</v>
      </c>
    </row>
    <row r="1629" spans="1:14" x14ac:dyDescent="0.3">
      <c r="A1629" s="1">
        <v>101568</v>
      </c>
      <c r="B1629" s="1" t="s">
        <v>2045</v>
      </c>
      <c r="C1629" s="1" t="s">
        <v>68</v>
      </c>
      <c r="D1629" s="1" t="s">
        <v>3774</v>
      </c>
      <c r="E1629" s="1">
        <v>200</v>
      </c>
      <c r="F1629" s="1">
        <v>4.0999999999999996</v>
      </c>
      <c r="G1629" s="1">
        <v>20</v>
      </c>
      <c r="H1629" s="1" t="s">
        <v>639</v>
      </c>
      <c r="I1629" s="1" t="s">
        <v>3775</v>
      </c>
      <c r="J1629" s="1">
        <v>35</v>
      </c>
      <c r="K1629" s="1" t="str">
        <f t="shared" si="75"/>
        <v>valid</v>
      </c>
      <c r="L1629" s="1" t="str">
        <f t="shared" si="76"/>
        <v>BUDGET</v>
      </c>
      <c r="M1629" t="str">
        <f t="shared" si="77"/>
        <v>Italian</v>
      </c>
      <c r="N1629" s="1" t="str" cm="1">
        <f t="array" ref="N1629">_xlfn.IFS(
G1629&lt;=25,"Fast",
G1629&lt;=40,"Medium",
G1629&gt;40,"Slow"
)</f>
        <v>Fast</v>
      </c>
    </row>
    <row r="1630" spans="1:14" x14ac:dyDescent="0.3">
      <c r="A1630" s="1">
        <v>101631</v>
      </c>
      <c r="B1630" s="1" t="s">
        <v>1002</v>
      </c>
      <c r="C1630" s="1" t="s">
        <v>463</v>
      </c>
      <c r="D1630" s="1" t="s">
        <v>3776</v>
      </c>
      <c r="E1630" s="1">
        <v>300</v>
      </c>
      <c r="F1630" s="1">
        <v>3.9</v>
      </c>
      <c r="G1630" s="1">
        <v>500</v>
      </c>
      <c r="H1630" s="1" t="s">
        <v>184</v>
      </c>
      <c r="I1630" s="1" t="s">
        <v>3777</v>
      </c>
      <c r="J1630" s="1">
        <v>34</v>
      </c>
      <c r="K1630" s="1" t="str">
        <f t="shared" si="75"/>
        <v>valid</v>
      </c>
      <c r="L1630" s="1" t="str">
        <f t="shared" si="76"/>
        <v>BUDGET</v>
      </c>
      <c r="M1630" t="str">
        <f t="shared" si="77"/>
        <v>Fast Food</v>
      </c>
      <c r="N1630" s="1" t="str" cm="1">
        <f t="array" ref="N1630">_xlfn.IFS(
G1630&lt;=25,"Fast",
G1630&lt;=40,"Medium",
G1630&gt;40,"Slow"
)</f>
        <v>Slow</v>
      </c>
    </row>
    <row r="1631" spans="1:14" x14ac:dyDescent="0.3">
      <c r="A1631" s="1">
        <v>101652</v>
      </c>
      <c r="B1631" s="1" t="s">
        <v>1105</v>
      </c>
      <c r="C1631" s="1" t="s">
        <v>463</v>
      </c>
      <c r="D1631" s="1" t="s">
        <v>3778</v>
      </c>
      <c r="E1631" s="1">
        <v>500</v>
      </c>
      <c r="F1631" s="1">
        <v>4.0999999999999996</v>
      </c>
      <c r="G1631" s="1">
        <v>100</v>
      </c>
      <c r="H1631" s="1" t="s">
        <v>3779</v>
      </c>
      <c r="I1631" s="1" t="s">
        <v>3780</v>
      </c>
      <c r="J1631" s="1">
        <v>57</v>
      </c>
      <c r="K1631" s="1" t="str">
        <f t="shared" si="75"/>
        <v>valid</v>
      </c>
      <c r="L1631" s="1" t="str">
        <f t="shared" si="76"/>
        <v>MID</v>
      </c>
      <c r="M1631" t="str">
        <f t="shared" si="77"/>
        <v>Healthy Food</v>
      </c>
      <c r="N1631" s="1" t="str" cm="1">
        <f t="array" ref="N1631">_xlfn.IFS(
G1631&lt;=25,"Fast",
G1631&lt;=40,"Medium",
G1631&gt;40,"Slow"
)</f>
        <v>Slow</v>
      </c>
    </row>
    <row r="1632" spans="1:14" x14ac:dyDescent="0.3">
      <c r="A1632" s="1">
        <v>101751</v>
      </c>
      <c r="B1632" s="1" t="s">
        <v>10</v>
      </c>
      <c r="C1632" s="1" t="s">
        <v>11</v>
      </c>
      <c r="D1632" s="1" t="s">
        <v>3781</v>
      </c>
      <c r="E1632" s="1">
        <v>400</v>
      </c>
      <c r="F1632" s="1">
        <v>3.9</v>
      </c>
      <c r="G1632" s="1">
        <v>500</v>
      </c>
      <c r="H1632" s="1" t="s">
        <v>3782</v>
      </c>
      <c r="I1632" s="1" t="s">
        <v>10</v>
      </c>
      <c r="J1632" s="1">
        <v>57</v>
      </c>
      <c r="K1632" s="1" t="str">
        <f t="shared" si="75"/>
        <v>valid</v>
      </c>
      <c r="L1632" s="1" t="str">
        <f t="shared" si="76"/>
        <v>MID</v>
      </c>
      <c r="M1632" t="str">
        <f t="shared" si="77"/>
        <v>Pizzas</v>
      </c>
      <c r="N1632" s="1" t="str" cm="1">
        <f t="array" ref="N1632">_xlfn.IFS(
G1632&lt;=25,"Fast",
G1632&lt;=40,"Medium",
G1632&gt;40,"Slow"
)</f>
        <v>Slow</v>
      </c>
    </row>
    <row r="1633" spans="1:14" x14ac:dyDescent="0.3">
      <c r="A1633" s="1">
        <v>101968</v>
      </c>
      <c r="B1633" s="1" t="s">
        <v>10</v>
      </c>
      <c r="C1633" s="1" t="s">
        <v>11</v>
      </c>
      <c r="D1633" s="1" t="s">
        <v>3783</v>
      </c>
      <c r="E1633" s="1">
        <v>600</v>
      </c>
      <c r="F1633" s="1">
        <v>4.3</v>
      </c>
      <c r="G1633" s="1">
        <v>50</v>
      </c>
      <c r="H1633" s="1" t="s">
        <v>3784</v>
      </c>
      <c r="I1633" s="1" t="s">
        <v>3785</v>
      </c>
      <c r="J1633" s="1">
        <v>61</v>
      </c>
      <c r="K1633" s="1" t="str">
        <f t="shared" si="75"/>
        <v>valid</v>
      </c>
      <c r="L1633" s="1" t="str">
        <f t="shared" si="76"/>
        <v>MID</v>
      </c>
      <c r="M1633" t="str">
        <f t="shared" si="77"/>
        <v>Continental</v>
      </c>
      <c r="N1633" s="1" t="str" cm="1">
        <f t="array" ref="N1633">_xlfn.IFS(
G1633&lt;=25,"Fast",
G1633&lt;=40,"Medium",
G1633&gt;40,"Slow"
)</f>
        <v>Slow</v>
      </c>
    </row>
    <row r="1634" spans="1:14" x14ac:dyDescent="0.3">
      <c r="A1634" s="1">
        <v>102148</v>
      </c>
      <c r="B1634" s="1" t="s">
        <v>10</v>
      </c>
      <c r="C1634" s="1" t="s">
        <v>11</v>
      </c>
      <c r="D1634" s="1" t="s">
        <v>3786</v>
      </c>
      <c r="E1634" s="1">
        <v>700</v>
      </c>
      <c r="F1634" s="1">
        <v>4.4000000000000004</v>
      </c>
      <c r="G1634" s="1">
        <v>20</v>
      </c>
      <c r="H1634" s="1" t="s">
        <v>3787</v>
      </c>
      <c r="I1634" s="1" t="s">
        <v>3788</v>
      </c>
      <c r="J1634" s="1">
        <v>61</v>
      </c>
      <c r="K1634" s="1" t="str">
        <f t="shared" si="75"/>
        <v>valid</v>
      </c>
      <c r="L1634" s="1" t="str">
        <f t="shared" si="76"/>
        <v>PREMIUM</v>
      </c>
      <c r="M1634" t="str">
        <f t="shared" si="77"/>
        <v>Continental</v>
      </c>
      <c r="N1634" s="1" t="str" cm="1">
        <f t="array" ref="N1634">_xlfn.IFS(
G1634&lt;=25,"Fast",
G1634&lt;=40,"Medium",
G1634&gt;40,"Slow"
)</f>
        <v>Fast</v>
      </c>
    </row>
    <row r="1635" spans="1:14" x14ac:dyDescent="0.3">
      <c r="A1635" s="1">
        <v>102263</v>
      </c>
      <c r="B1635" s="1" t="s">
        <v>679</v>
      </c>
      <c r="C1635" s="1" t="s">
        <v>463</v>
      </c>
      <c r="D1635" s="1" t="s">
        <v>3789</v>
      </c>
      <c r="E1635" s="1">
        <v>180</v>
      </c>
      <c r="F1635" s="1">
        <v>4.0999999999999996</v>
      </c>
      <c r="G1635" s="1">
        <v>50</v>
      </c>
      <c r="H1635" s="1" t="s">
        <v>2393</v>
      </c>
      <c r="I1635" s="1" t="s">
        <v>3790</v>
      </c>
      <c r="J1635" s="1">
        <v>62</v>
      </c>
      <c r="K1635" s="1" t="str">
        <f t="shared" si="75"/>
        <v>valid</v>
      </c>
      <c r="L1635" s="1" t="str">
        <f t="shared" si="76"/>
        <v>BUDGET</v>
      </c>
      <c r="M1635" t="str">
        <f t="shared" si="77"/>
        <v>Arabian</v>
      </c>
      <c r="N1635" s="1" t="str" cm="1">
        <f t="array" ref="N1635">_xlfn.IFS(
G1635&lt;=25,"Fast",
G1635&lt;=40,"Medium",
G1635&gt;40,"Slow"
)</f>
        <v>Slow</v>
      </c>
    </row>
    <row r="1636" spans="1:14" x14ac:dyDescent="0.3">
      <c r="A1636" s="1">
        <v>102633</v>
      </c>
      <c r="B1636" s="1" t="s">
        <v>993</v>
      </c>
      <c r="C1636" s="1" t="s">
        <v>189</v>
      </c>
      <c r="D1636" s="1" t="s">
        <v>3791</v>
      </c>
      <c r="E1636" s="1">
        <v>300</v>
      </c>
      <c r="F1636" s="1">
        <v>4</v>
      </c>
      <c r="G1636" s="1">
        <v>20</v>
      </c>
      <c r="H1636" s="1" t="s">
        <v>252</v>
      </c>
      <c r="I1636" s="1" t="s">
        <v>3792</v>
      </c>
      <c r="J1636" s="1">
        <v>82</v>
      </c>
      <c r="K1636" s="1" t="str">
        <f t="shared" si="75"/>
        <v>valid</v>
      </c>
      <c r="L1636" s="1" t="str">
        <f t="shared" si="76"/>
        <v>BUDGET</v>
      </c>
      <c r="M1636" t="str">
        <f t="shared" si="77"/>
        <v>North Indian</v>
      </c>
      <c r="N1636" s="1" t="str" cm="1">
        <f t="array" ref="N1636">_xlfn.IFS(
G1636&lt;=25,"Fast",
G1636&lt;=40,"Medium",
G1636&gt;40,"Slow"
)</f>
        <v>Fast</v>
      </c>
    </row>
    <row r="1637" spans="1:14" x14ac:dyDescent="0.3">
      <c r="A1637" s="1">
        <v>103112</v>
      </c>
      <c r="B1637" s="1" t="s">
        <v>95</v>
      </c>
      <c r="C1637" s="1" t="s">
        <v>91</v>
      </c>
      <c r="D1637" s="1" t="s">
        <v>3793</v>
      </c>
      <c r="E1637" s="1">
        <v>200</v>
      </c>
      <c r="F1637" s="1">
        <v>4</v>
      </c>
      <c r="G1637" s="1">
        <v>100</v>
      </c>
      <c r="H1637" s="1" t="s">
        <v>3794</v>
      </c>
      <c r="I1637" s="1" t="s">
        <v>3795</v>
      </c>
      <c r="J1637" s="1">
        <v>47</v>
      </c>
      <c r="K1637" s="1" t="str">
        <f t="shared" si="75"/>
        <v>valid</v>
      </c>
      <c r="L1637" s="1" t="str">
        <f t="shared" si="76"/>
        <v>BUDGET</v>
      </c>
      <c r="M1637" t="str">
        <f t="shared" si="77"/>
        <v>Bengali</v>
      </c>
      <c r="N1637" s="1" t="str" cm="1">
        <f t="array" ref="N1637">_xlfn.IFS(
G1637&lt;=25,"Fast",
G1637&lt;=40,"Medium",
G1637&gt;40,"Slow"
)</f>
        <v>Slow</v>
      </c>
    </row>
    <row r="1638" spans="1:14" x14ac:dyDescent="0.3">
      <c r="A1638" s="1">
        <v>103420</v>
      </c>
      <c r="B1638" s="1" t="s">
        <v>2668</v>
      </c>
      <c r="C1638" s="1" t="s">
        <v>2068</v>
      </c>
      <c r="D1638" s="1" t="s">
        <v>3796</v>
      </c>
      <c r="E1638" s="1">
        <v>350</v>
      </c>
      <c r="F1638" s="1">
        <v>4.0999999999999996</v>
      </c>
      <c r="G1638" s="1">
        <v>20</v>
      </c>
      <c r="H1638" s="1" t="s">
        <v>3797</v>
      </c>
      <c r="I1638" s="1" t="s">
        <v>2389</v>
      </c>
      <c r="J1638" s="1">
        <v>47</v>
      </c>
      <c r="K1638" s="1" t="str">
        <f t="shared" si="75"/>
        <v>valid</v>
      </c>
      <c r="L1638" s="1" t="str">
        <f t="shared" si="76"/>
        <v>MID</v>
      </c>
      <c r="M1638" t="str">
        <f t="shared" si="77"/>
        <v>North Indian</v>
      </c>
      <c r="N1638" s="1" t="str" cm="1">
        <f t="array" ref="N1638">_xlfn.IFS(
G1638&lt;=25,"Fast",
G1638&lt;=40,"Medium",
G1638&gt;40,"Slow"
)</f>
        <v>Fast</v>
      </c>
    </row>
    <row r="1639" spans="1:14" x14ac:dyDescent="0.3">
      <c r="A1639" s="1">
        <v>103504</v>
      </c>
      <c r="B1639" s="1" t="s">
        <v>3798</v>
      </c>
      <c r="C1639" s="1" t="s">
        <v>3052</v>
      </c>
      <c r="D1639" s="1" t="s">
        <v>3799</v>
      </c>
      <c r="E1639" s="1">
        <v>500</v>
      </c>
      <c r="F1639" s="1">
        <v>3.9</v>
      </c>
      <c r="G1639" s="1">
        <v>20</v>
      </c>
      <c r="H1639" s="1" t="s">
        <v>3800</v>
      </c>
      <c r="I1639" s="1" t="s">
        <v>3798</v>
      </c>
      <c r="J1639" s="1">
        <v>40</v>
      </c>
      <c r="K1639" s="1" t="str">
        <f t="shared" si="75"/>
        <v>valid</v>
      </c>
      <c r="L1639" s="1" t="str">
        <f t="shared" si="76"/>
        <v>MID</v>
      </c>
      <c r="M1639" t="str">
        <f t="shared" si="77"/>
        <v>Mughlai</v>
      </c>
      <c r="N1639" s="1" t="str" cm="1">
        <f t="array" ref="N1639">_xlfn.IFS(
G1639&lt;=25,"Fast",
G1639&lt;=40,"Medium",
G1639&gt;40,"Slow"
)</f>
        <v>Fast</v>
      </c>
    </row>
    <row r="1640" spans="1:14" x14ac:dyDescent="0.3">
      <c r="A1640" s="1">
        <v>104017</v>
      </c>
      <c r="B1640" s="1" t="s">
        <v>457</v>
      </c>
      <c r="C1640" s="1" t="s">
        <v>91</v>
      </c>
      <c r="D1640" s="1" t="s">
        <v>3801</v>
      </c>
      <c r="E1640" s="1">
        <v>250</v>
      </c>
      <c r="F1640" s="1">
        <v>3.7</v>
      </c>
      <c r="G1640" s="1">
        <v>100</v>
      </c>
      <c r="H1640" s="1" t="s">
        <v>3802</v>
      </c>
      <c r="I1640" s="1" t="s">
        <v>1274</v>
      </c>
      <c r="J1640" s="1">
        <v>39</v>
      </c>
      <c r="K1640" s="1" t="str">
        <f t="shared" si="75"/>
        <v>valid</v>
      </c>
      <c r="L1640" s="1" t="str">
        <f t="shared" si="76"/>
        <v>BUDGET</v>
      </c>
      <c r="M1640" t="str">
        <f t="shared" si="77"/>
        <v>Konkan</v>
      </c>
      <c r="N1640" s="1" t="str" cm="1">
        <f t="array" ref="N1640">_xlfn.IFS(
G1640&lt;=25,"Fast",
G1640&lt;=40,"Medium",
G1640&gt;40,"Slow"
)</f>
        <v>Slow</v>
      </c>
    </row>
    <row r="1641" spans="1:14" x14ac:dyDescent="0.3">
      <c r="A1641" s="1">
        <v>104293</v>
      </c>
      <c r="B1641" s="1" t="s">
        <v>586</v>
      </c>
      <c r="C1641" s="1" t="s">
        <v>189</v>
      </c>
      <c r="D1641" s="1" t="s">
        <v>3803</v>
      </c>
      <c r="E1641" s="1">
        <v>350</v>
      </c>
      <c r="F1641" s="1">
        <v>4.3</v>
      </c>
      <c r="G1641" s="1">
        <v>500</v>
      </c>
      <c r="H1641" s="1" t="s">
        <v>3431</v>
      </c>
      <c r="I1641" s="1" t="s">
        <v>3337</v>
      </c>
      <c r="J1641" s="1">
        <v>76</v>
      </c>
      <c r="K1641" s="1" t="str">
        <f t="shared" si="75"/>
        <v>valid</v>
      </c>
      <c r="L1641" s="1" t="str">
        <f t="shared" si="76"/>
        <v>MID</v>
      </c>
      <c r="M1641" t="str">
        <f t="shared" si="77"/>
        <v>American</v>
      </c>
      <c r="N1641" s="1" t="str" cm="1">
        <f t="array" ref="N1641">_xlfn.IFS(
G1641&lt;=25,"Fast",
G1641&lt;=40,"Medium",
G1641&gt;40,"Slow"
)</f>
        <v>Slow</v>
      </c>
    </row>
    <row r="1642" spans="1:14" x14ac:dyDescent="0.3">
      <c r="A1642" s="1">
        <v>104321</v>
      </c>
      <c r="B1642" s="1" t="s">
        <v>1412</v>
      </c>
      <c r="C1642" s="1" t="s">
        <v>383</v>
      </c>
      <c r="D1642" s="1" t="s">
        <v>3804</v>
      </c>
      <c r="E1642" s="1">
        <v>800</v>
      </c>
      <c r="F1642" s="1">
        <v>2.9</v>
      </c>
      <c r="G1642" s="1">
        <v>80</v>
      </c>
      <c r="H1642" s="1" t="s">
        <v>2599</v>
      </c>
      <c r="I1642" s="1" t="s">
        <v>1415</v>
      </c>
      <c r="J1642" s="1">
        <v>78</v>
      </c>
      <c r="K1642" s="1" t="str">
        <f t="shared" si="75"/>
        <v>valid</v>
      </c>
      <c r="L1642" s="1" t="str">
        <f t="shared" si="76"/>
        <v>PREMIUM</v>
      </c>
      <c r="M1642" t="str">
        <f t="shared" si="77"/>
        <v>Chinese</v>
      </c>
      <c r="N1642" s="1" t="str" cm="1">
        <f t="array" ref="N1642">_xlfn.IFS(
G1642&lt;=25,"Fast",
G1642&lt;=40,"Medium",
G1642&gt;40,"Slow"
)</f>
        <v>Slow</v>
      </c>
    </row>
    <row r="1643" spans="1:14" x14ac:dyDescent="0.3">
      <c r="A1643" s="1">
        <v>104409</v>
      </c>
      <c r="B1643" s="1" t="s">
        <v>864</v>
      </c>
      <c r="C1643" s="1" t="s">
        <v>91</v>
      </c>
      <c r="D1643" s="1" t="s">
        <v>3805</v>
      </c>
      <c r="E1643" s="1">
        <v>600</v>
      </c>
      <c r="F1643" s="1">
        <v>2.9</v>
      </c>
      <c r="G1643" s="1">
        <v>80</v>
      </c>
      <c r="H1643" s="1" t="s">
        <v>695</v>
      </c>
      <c r="I1643" s="1" t="s">
        <v>864</v>
      </c>
      <c r="J1643" s="1">
        <v>50</v>
      </c>
      <c r="K1643" s="1" t="str">
        <f t="shared" si="75"/>
        <v>valid</v>
      </c>
      <c r="L1643" s="1" t="str">
        <f t="shared" si="76"/>
        <v>MID</v>
      </c>
      <c r="M1643" t="str">
        <f t="shared" si="77"/>
        <v>Indian</v>
      </c>
      <c r="N1643" s="1" t="str" cm="1">
        <f t="array" ref="N1643">_xlfn.IFS(
G1643&lt;=25,"Fast",
G1643&lt;=40,"Medium",
G1643&gt;40,"Slow"
)</f>
        <v>Slow</v>
      </c>
    </row>
    <row r="1644" spans="1:14" x14ac:dyDescent="0.3">
      <c r="A1644" s="1">
        <v>104527</v>
      </c>
      <c r="B1644" s="1" t="s">
        <v>3806</v>
      </c>
      <c r="C1644" s="1" t="s">
        <v>68</v>
      </c>
      <c r="D1644" s="1" t="s">
        <v>3807</v>
      </c>
      <c r="E1644" s="1">
        <v>250</v>
      </c>
      <c r="F1644" s="1">
        <v>4.4000000000000004</v>
      </c>
      <c r="G1644" s="1">
        <v>100</v>
      </c>
      <c r="H1644" s="1" t="s">
        <v>3697</v>
      </c>
      <c r="I1644" s="1" t="s">
        <v>3452</v>
      </c>
      <c r="J1644" s="1">
        <v>46</v>
      </c>
      <c r="K1644" s="1" t="str">
        <f t="shared" si="75"/>
        <v>valid</v>
      </c>
      <c r="L1644" s="1" t="str">
        <f t="shared" si="76"/>
        <v>BUDGET</v>
      </c>
      <c r="M1644" t="str">
        <f t="shared" si="77"/>
        <v>Bakery</v>
      </c>
      <c r="N1644" s="1" t="str" cm="1">
        <f t="array" ref="N1644">_xlfn.IFS(
G1644&lt;=25,"Fast",
G1644&lt;=40,"Medium",
G1644&gt;40,"Slow"
)</f>
        <v>Slow</v>
      </c>
    </row>
    <row r="1645" spans="1:14" x14ac:dyDescent="0.3">
      <c r="A1645" s="1">
        <v>104544</v>
      </c>
      <c r="B1645" s="1" t="s">
        <v>781</v>
      </c>
      <c r="C1645" s="1" t="s">
        <v>68</v>
      </c>
      <c r="D1645" s="1" t="s">
        <v>3808</v>
      </c>
      <c r="E1645" s="1">
        <v>300</v>
      </c>
      <c r="F1645" s="1">
        <v>4</v>
      </c>
      <c r="G1645" s="1">
        <v>1000</v>
      </c>
      <c r="H1645" s="1" t="s">
        <v>19</v>
      </c>
      <c r="I1645" s="1" t="s">
        <v>345</v>
      </c>
      <c r="J1645" s="1">
        <v>26</v>
      </c>
      <c r="K1645" s="1" t="str">
        <f t="shared" si="75"/>
        <v>valid</v>
      </c>
      <c r="L1645" s="1" t="str">
        <f t="shared" si="76"/>
        <v>BUDGET</v>
      </c>
      <c r="M1645" t="str">
        <f t="shared" si="77"/>
        <v>Chinese</v>
      </c>
      <c r="N1645" s="1" t="str" cm="1">
        <f t="array" ref="N1645">_xlfn.IFS(
G1645&lt;=25,"Fast",
G1645&lt;=40,"Medium",
G1645&gt;40,"Slow"
)</f>
        <v>Slow</v>
      </c>
    </row>
    <row r="1646" spans="1:14" x14ac:dyDescent="0.3">
      <c r="A1646" s="1">
        <v>104836</v>
      </c>
      <c r="B1646" s="1" t="s">
        <v>1896</v>
      </c>
      <c r="C1646" s="1" t="s">
        <v>91</v>
      </c>
      <c r="D1646" s="1" t="s">
        <v>3809</v>
      </c>
      <c r="E1646" s="1">
        <v>450</v>
      </c>
      <c r="F1646" s="1">
        <v>2.9</v>
      </c>
      <c r="G1646" s="1">
        <v>80</v>
      </c>
      <c r="H1646" s="1" t="s">
        <v>2299</v>
      </c>
      <c r="I1646" s="1" t="s">
        <v>3810</v>
      </c>
      <c r="J1646" s="1">
        <v>50</v>
      </c>
      <c r="K1646" s="1" t="str">
        <f t="shared" si="75"/>
        <v>valid</v>
      </c>
      <c r="L1646" s="1" t="str">
        <f t="shared" si="76"/>
        <v>MID</v>
      </c>
      <c r="M1646" t="str">
        <f t="shared" si="77"/>
        <v>Chinese</v>
      </c>
      <c r="N1646" s="1" t="str" cm="1">
        <f t="array" ref="N1646">_xlfn.IFS(
G1646&lt;=25,"Fast",
G1646&lt;=40,"Medium",
G1646&gt;40,"Slow"
)</f>
        <v>Slow</v>
      </c>
    </row>
    <row r="1647" spans="1:14" x14ac:dyDescent="0.3">
      <c r="A1647" s="1">
        <v>105252</v>
      </c>
      <c r="B1647" s="1" t="s">
        <v>3003</v>
      </c>
      <c r="C1647" s="1" t="s">
        <v>115</v>
      </c>
      <c r="D1647" s="1" t="s">
        <v>3441</v>
      </c>
      <c r="E1647" s="1">
        <v>300</v>
      </c>
      <c r="F1647" s="1">
        <v>4</v>
      </c>
      <c r="G1647" s="1">
        <v>100</v>
      </c>
      <c r="H1647" s="1" t="s">
        <v>3442</v>
      </c>
      <c r="I1647" s="1" t="s">
        <v>3811</v>
      </c>
      <c r="J1647" s="1">
        <v>39</v>
      </c>
      <c r="K1647" s="1" t="str">
        <f t="shared" si="75"/>
        <v>valid</v>
      </c>
      <c r="L1647" s="1" t="str">
        <f t="shared" si="76"/>
        <v>BUDGET</v>
      </c>
      <c r="M1647" t="str">
        <f t="shared" si="77"/>
        <v>North Indian</v>
      </c>
      <c r="N1647" s="1" t="str" cm="1">
        <f t="array" ref="N1647">_xlfn.IFS(
G1647&lt;=25,"Fast",
G1647&lt;=40,"Medium",
G1647&gt;40,"Slow"
)</f>
        <v>Slow</v>
      </c>
    </row>
    <row r="1648" spans="1:14" x14ac:dyDescent="0.3">
      <c r="A1648" s="1">
        <v>105268</v>
      </c>
      <c r="B1648" s="1" t="s">
        <v>2112</v>
      </c>
      <c r="C1648" s="1" t="s">
        <v>2068</v>
      </c>
      <c r="D1648" s="1" t="s">
        <v>3441</v>
      </c>
      <c r="E1648" s="1">
        <v>300</v>
      </c>
      <c r="F1648" s="1">
        <v>3.7</v>
      </c>
      <c r="G1648" s="1">
        <v>500</v>
      </c>
      <c r="H1648" s="1" t="s">
        <v>3442</v>
      </c>
      <c r="I1648" s="1" t="s">
        <v>3812</v>
      </c>
      <c r="J1648" s="1">
        <v>36</v>
      </c>
      <c r="K1648" s="1" t="str">
        <f t="shared" si="75"/>
        <v>valid</v>
      </c>
      <c r="L1648" s="1" t="str">
        <f t="shared" si="76"/>
        <v>BUDGET</v>
      </c>
      <c r="M1648" t="str">
        <f t="shared" si="77"/>
        <v>North Indian</v>
      </c>
      <c r="N1648" s="1" t="str" cm="1">
        <f t="array" ref="N1648">_xlfn.IFS(
G1648&lt;=25,"Fast",
G1648&lt;=40,"Medium",
G1648&gt;40,"Slow"
)</f>
        <v>Slow</v>
      </c>
    </row>
    <row r="1649" spans="1:14" x14ac:dyDescent="0.3">
      <c r="A1649" s="1">
        <v>105483</v>
      </c>
      <c r="B1649" s="1" t="s">
        <v>394</v>
      </c>
      <c r="C1649" s="1" t="s">
        <v>68</v>
      </c>
      <c r="D1649" s="1" t="s">
        <v>3813</v>
      </c>
      <c r="E1649" s="1">
        <v>300</v>
      </c>
      <c r="F1649" s="1">
        <v>4.2</v>
      </c>
      <c r="G1649" s="1">
        <v>20</v>
      </c>
      <c r="H1649" s="1" t="s">
        <v>2417</v>
      </c>
      <c r="I1649" s="1" t="s">
        <v>3814</v>
      </c>
      <c r="J1649" s="1">
        <v>31</v>
      </c>
      <c r="K1649" s="1" t="str">
        <f t="shared" si="75"/>
        <v>valid</v>
      </c>
      <c r="L1649" s="1" t="str">
        <f t="shared" si="76"/>
        <v>BUDGET</v>
      </c>
      <c r="M1649" t="str">
        <f t="shared" si="77"/>
        <v>South Indian</v>
      </c>
      <c r="N1649" s="1" t="str" cm="1">
        <f t="array" ref="N1649">_xlfn.IFS(
G1649&lt;=25,"Fast",
G1649&lt;=40,"Medium",
G1649&gt;40,"Slow"
)</f>
        <v>Fast</v>
      </c>
    </row>
    <row r="1650" spans="1:14" x14ac:dyDescent="0.3">
      <c r="A1650" s="1">
        <v>105485</v>
      </c>
      <c r="B1650" s="1" t="s">
        <v>2739</v>
      </c>
      <c r="C1650" s="1" t="s">
        <v>68</v>
      </c>
      <c r="D1650" s="1" t="s">
        <v>3815</v>
      </c>
      <c r="E1650" s="1">
        <v>150</v>
      </c>
      <c r="F1650" s="1">
        <v>4.3</v>
      </c>
      <c r="G1650" s="1">
        <v>100</v>
      </c>
      <c r="H1650" s="1" t="s">
        <v>3816</v>
      </c>
      <c r="I1650" s="1" t="s">
        <v>2739</v>
      </c>
      <c r="J1650" s="1">
        <v>49</v>
      </c>
      <c r="K1650" s="1" t="str">
        <f t="shared" si="75"/>
        <v>valid</v>
      </c>
      <c r="L1650" s="1" t="str">
        <f t="shared" si="76"/>
        <v>BUDGET</v>
      </c>
      <c r="M1650" t="str">
        <f t="shared" si="77"/>
        <v>Juices</v>
      </c>
      <c r="N1650" s="1" t="str" cm="1">
        <f t="array" ref="N1650">_xlfn.IFS(
G1650&lt;=25,"Fast",
G1650&lt;=40,"Medium",
G1650&gt;40,"Slow"
)</f>
        <v>Slow</v>
      </c>
    </row>
    <row r="1651" spans="1:14" x14ac:dyDescent="0.3">
      <c r="A1651" s="1">
        <v>105657</v>
      </c>
      <c r="B1651" s="1" t="s">
        <v>864</v>
      </c>
      <c r="C1651" s="1" t="s">
        <v>91</v>
      </c>
      <c r="D1651" s="1" t="s">
        <v>3817</v>
      </c>
      <c r="E1651" s="1">
        <v>400</v>
      </c>
      <c r="F1651" s="1">
        <v>4.2</v>
      </c>
      <c r="G1651" s="1">
        <v>1000</v>
      </c>
      <c r="H1651" s="1" t="s">
        <v>695</v>
      </c>
      <c r="I1651" s="1" t="s">
        <v>864</v>
      </c>
      <c r="J1651" s="1">
        <v>52</v>
      </c>
      <c r="K1651" s="1" t="str">
        <f t="shared" si="75"/>
        <v>valid</v>
      </c>
      <c r="L1651" s="1" t="str">
        <f t="shared" si="76"/>
        <v>MID</v>
      </c>
      <c r="M1651" t="str">
        <f t="shared" si="77"/>
        <v>Indian</v>
      </c>
      <c r="N1651" s="1" t="str" cm="1">
        <f t="array" ref="N1651">_xlfn.IFS(
G1651&lt;=25,"Fast",
G1651&lt;=40,"Medium",
G1651&gt;40,"Slow"
)</f>
        <v>Slow</v>
      </c>
    </row>
    <row r="1652" spans="1:14" x14ac:dyDescent="0.3">
      <c r="A1652" s="1">
        <v>105822</v>
      </c>
      <c r="B1652" s="1" t="s">
        <v>677</v>
      </c>
      <c r="C1652" s="1" t="s">
        <v>115</v>
      </c>
      <c r="D1652" s="1" t="s">
        <v>3818</v>
      </c>
      <c r="E1652" s="1">
        <v>500</v>
      </c>
      <c r="F1652" s="1">
        <v>4.0999999999999996</v>
      </c>
      <c r="G1652" s="1">
        <v>50</v>
      </c>
      <c r="H1652" s="1" t="s">
        <v>3819</v>
      </c>
      <c r="I1652" s="1" t="s">
        <v>3820</v>
      </c>
      <c r="J1652" s="1">
        <v>68</v>
      </c>
      <c r="K1652" s="1" t="str">
        <f t="shared" si="75"/>
        <v>valid</v>
      </c>
      <c r="L1652" s="1" t="str">
        <f t="shared" si="76"/>
        <v>MID</v>
      </c>
      <c r="M1652" t="str">
        <f t="shared" si="77"/>
        <v>Chinese</v>
      </c>
      <c r="N1652" s="1" t="str" cm="1">
        <f t="array" ref="N1652">_xlfn.IFS(
G1652&lt;=25,"Fast",
G1652&lt;=40,"Medium",
G1652&gt;40,"Slow"
)</f>
        <v>Slow</v>
      </c>
    </row>
    <row r="1653" spans="1:14" x14ac:dyDescent="0.3">
      <c r="A1653" s="1">
        <v>105853</v>
      </c>
      <c r="B1653" s="1" t="s">
        <v>3412</v>
      </c>
      <c r="C1653" s="1" t="s">
        <v>3052</v>
      </c>
      <c r="D1653" s="1" t="s">
        <v>3821</v>
      </c>
      <c r="E1653" s="1">
        <v>400</v>
      </c>
      <c r="F1653" s="1">
        <v>4.0999999999999996</v>
      </c>
      <c r="G1653" s="1">
        <v>20</v>
      </c>
      <c r="H1653" s="1" t="s">
        <v>2295</v>
      </c>
      <c r="I1653" s="1" t="s">
        <v>3822</v>
      </c>
      <c r="J1653" s="1">
        <v>44</v>
      </c>
      <c r="K1653" s="1" t="str">
        <f t="shared" si="75"/>
        <v>valid</v>
      </c>
      <c r="L1653" s="1" t="str">
        <f t="shared" si="76"/>
        <v>MID</v>
      </c>
      <c r="M1653" t="str">
        <f t="shared" si="77"/>
        <v>Fast Food</v>
      </c>
      <c r="N1653" s="1" t="str" cm="1">
        <f t="array" ref="N1653">_xlfn.IFS(
G1653&lt;=25,"Fast",
G1653&lt;=40,"Medium",
G1653&gt;40,"Slow"
)</f>
        <v>Fast</v>
      </c>
    </row>
    <row r="1654" spans="1:14" x14ac:dyDescent="0.3">
      <c r="A1654" s="1">
        <v>105909</v>
      </c>
      <c r="B1654" s="1" t="s">
        <v>1274</v>
      </c>
      <c r="C1654" s="1" t="s">
        <v>91</v>
      </c>
      <c r="D1654" s="1" t="s">
        <v>3823</v>
      </c>
      <c r="E1654" s="1">
        <v>500</v>
      </c>
      <c r="F1654" s="1">
        <v>2.9</v>
      </c>
      <c r="G1654" s="1">
        <v>80</v>
      </c>
      <c r="H1654" s="1" t="s">
        <v>19</v>
      </c>
      <c r="I1654" s="1" t="s">
        <v>1274</v>
      </c>
      <c r="J1654" s="1">
        <v>42</v>
      </c>
      <c r="K1654" s="1" t="str">
        <f t="shared" si="75"/>
        <v>valid</v>
      </c>
      <c r="L1654" s="1" t="str">
        <f t="shared" si="76"/>
        <v>MID</v>
      </c>
      <c r="M1654" t="str">
        <f t="shared" si="77"/>
        <v>Chinese</v>
      </c>
      <c r="N1654" s="1" t="str" cm="1">
        <f t="array" ref="N1654">_xlfn.IFS(
G1654&lt;=25,"Fast",
G1654&lt;=40,"Medium",
G1654&gt;40,"Slow"
)</f>
        <v>Slow</v>
      </c>
    </row>
    <row r="1655" spans="1:14" x14ac:dyDescent="0.3">
      <c r="A1655" s="1">
        <v>105990</v>
      </c>
      <c r="B1655" s="1" t="s">
        <v>3824</v>
      </c>
      <c r="C1655" s="1" t="s">
        <v>3052</v>
      </c>
      <c r="D1655" s="1" t="s">
        <v>3825</v>
      </c>
      <c r="E1655" s="1">
        <v>350</v>
      </c>
      <c r="F1655" s="1">
        <v>4.2</v>
      </c>
      <c r="G1655" s="1">
        <v>100</v>
      </c>
      <c r="H1655" s="1" t="s">
        <v>3826</v>
      </c>
      <c r="I1655" s="1" t="s">
        <v>3827</v>
      </c>
      <c r="J1655" s="1">
        <v>75</v>
      </c>
      <c r="K1655" s="1" t="str">
        <f t="shared" si="75"/>
        <v>valid</v>
      </c>
      <c r="L1655" s="1" t="str">
        <f t="shared" si="76"/>
        <v>MID</v>
      </c>
      <c r="M1655" t="str">
        <f t="shared" si="77"/>
        <v>Gujarati</v>
      </c>
      <c r="N1655" s="1" t="str" cm="1">
        <f t="array" ref="N1655">_xlfn.IFS(
G1655&lt;=25,"Fast",
G1655&lt;=40,"Medium",
G1655&gt;40,"Slow"
)</f>
        <v>Slow</v>
      </c>
    </row>
    <row r="1656" spans="1:14" x14ac:dyDescent="0.3">
      <c r="A1656" s="1">
        <v>106058</v>
      </c>
      <c r="B1656" s="1" t="s">
        <v>403</v>
      </c>
      <c r="C1656" s="1" t="s">
        <v>115</v>
      </c>
      <c r="D1656" s="1" t="s">
        <v>3828</v>
      </c>
      <c r="E1656" s="1">
        <v>500</v>
      </c>
      <c r="F1656" s="1">
        <v>4.2</v>
      </c>
      <c r="G1656" s="1">
        <v>100</v>
      </c>
      <c r="H1656" s="1" t="s">
        <v>3829</v>
      </c>
      <c r="I1656" s="1" t="s">
        <v>3830</v>
      </c>
      <c r="J1656" s="1">
        <v>45</v>
      </c>
      <c r="K1656" s="1" t="str">
        <f t="shared" si="75"/>
        <v>valid</v>
      </c>
      <c r="L1656" s="1" t="str">
        <f t="shared" si="76"/>
        <v>MID</v>
      </c>
      <c r="M1656" t="str">
        <f t="shared" si="77"/>
        <v>Healthy Food</v>
      </c>
      <c r="N1656" s="1" t="str" cm="1">
        <f t="array" ref="N1656">_xlfn.IFS(
G1656&lt;=25,"Fast",
G1656&lt;=40,"Medium",
G1656&gt;40,"Slow"
)</f>
        <v>Slow</v>
      </c>
    </row>
    <row r="1657" spans="1:14" x14ac:dyDescent="0.3">
      <c r="A1657" s="1">
        <v>106200</v>
      </c>
      <c r="B1657" s="1" t="s">
        <v>3227</v>
      </c>
      <c r="C1657" s="1" t="s">
        <v>3052</v>
      </c>
      <c r="D1657" s="1" t="s">
        <v>3831</v>
      </c>
      <c r="E1657" s="1">
        <v>500</v>
      </c>
      <c r="F1657" s="1">
        <v>4.2</v>
      </c>
      <c r="G1657" s="1">
        <v>100</v>
      </c>
      <c r="H1657" s="1" t="s">
        <v>45</v>
      </c>
      <c r="I1657" s="1" t="s">
        <v>3663</v>
      </c>
      <c r="J1657" s="1">
        <v>39</v>
      </c>
      <c r="K1657" s="1" t="str">
        <f t="shared" si="75"/>
        <v>valid</v>
      </c>
      <c r="L1657" s="1" t="str">
        <f t="shared" si="76"/>
        <v>MID</v>
      </c>
      <c r="M1657" t="str">
        <f t="shared" si="77"/>
        <v>North Indian</v>
      </c>
      <c r="N1657" s="1" t="str" cm="1">
        <f t="array" ref="N1657">_xlfn.IFS(
G1657&lt;=25,"Fast",
G1657&lt;=40,"Medium",
G1657&gt;40,"Slow"
)</f>
        <v>Slow</v>
      </c>
    </row>
    <row r="1658" spans="1:14" x14ac:dyDescent="0.3">
      <c r="A1658" s="1">
        <v>106202</v>
      </c>
      <c r="B1658" s="1" t="s">
        <v>3227</v>
      </c>
      <c r="C1658" s="1" t="s">
        <v>3052</v>
      </c>
      <c r="D1658" s="1" t="s">
        <v>3832</v>
      </c>
      <c r="E1658" s="1">
        <v>400</v>
      </c>
      <c r="F1658" s="1">
        <v>4.0999999999999996</v>
      </c>
      <c r="G1658" s="1">
        <v>50</v>
      </c>
      <c r="H1658" s="1" t="s">
        <v>45</v>
      </c>
      <c r="I1658" s="1" t="s">
        <v>3663</v>
      </c>
      <c r="J1658" s="1">
        <v>50</v>
      </c>
      <c r="K1658" s="1" t="str">
        <f t="shared" si="75"/>
        <v>valid</v>
      </c>
      <c r="L1658" s="1" t="str">
        <f t="shared" si="76"/>
        <v>MID</v>
      </c>
      <c r="M1658" t="str">
        <f t="shared" si="77"/>
        <v>North Indian</v>
      </c>
      <c r="N1658" s="1" t="str" cm="1">
        <f t="array" ref="N1658">_xlfn.IFS(
G1658&lt;=25,"Fast",
G1658&lt;=40,"Medium",
G1658&gt;40,"Slow"
)</f>
        <v>Slow</v>
      </c>
    </row>
    <row r="1659" spans="1:14" x14ac:dyDescent="0.3">
      <c r="A1659" s="1">
        <v>106419</v>
      </c>
      <c r="B1659" s="1" t="s">
        <v>3192</v>
      </c>
      <c r="C1659" s="1" t="s">
        <v>68</v>
      </c>
      <c r="D1659" s="1" t="s">
        <v>3833</v>
      </c>
      <c r="E1659" s="1">
        <v>220</v>
      </c>
      <c r="F1659" s="1">
        <v>3.7</v>
      </c>
      <c r="G1659" s="1">
        <v>50</v>
      </c>
      <c r="H1659" s="1" t="s">
        <v>3834</v>
      </c>
      <c r="I1659" s="1" t="s">
        <v>3192</v>
      </c>
      <c r="J1659" s="1">
        <v>69</v>
      </c>
      <c r="K1659" s="1" t="str">
        <f t="shared" si="75"/>
        <v>valid</v>
      </c>
      <c r="L1659" s="1" t="str">
        <f t="shared" si="76"/>
        <v>BUDGET</v>
      </c>
      <c r="M1659" t="str">
        <f t="shared" si="77"/>
        <v>South Indian  North Indian  Mughlai</v>
      </c>
      <c r="N1659" s="1" t="str" cm="1">
        <f t="array" ref="N1659">_xlfn.IFS(
G1659&lt;=25,"Fast",
G1659&lt;=40,"Medium",
G1659&gt;40,"Slow"
)</f>
        <v>Slow</v>
      </c>
    </row>
    <row r="1660" spans="1:14" x14ac:dyDescent="0.3">
      <c r="A1660" s="1">
        <v>106587</v>
      </c>
      <c r="B1660" s="1" t="s">
        <v>2068</v>
      </c>
      <c r="C1660" s="1" t="s">
        <v>2068</v>
      </c>
      <c r="D1660" s="1" t="s">
        <v>3835</v>
      </c>
      <c r="E1660" s="1">
        <v>600</v>
      </c>
      <c r="F1660" s="1">
        <v>2.9</v>
      </c>
      <c r="G1660" s="1">
        <v>80</v>
      </c>
      <c r="H1660" s="1" t="s">
        <v>2299</v>
      </c>
      <c r="I1660" s="1" t="s">
        <v>3033</v>
      </c>
      <c r="J1660" s="1">
        <v>44</v>
      </c>
      <c r="K1660" s="1" t="str">
        <f t="shared" si="75"/>
        <v>valid</v>
      </c>
      <c r="L1660" s="1" t="str">
        <f t="shared" si="76"/>
        <v>MID</v>
      </c>
      <c r="M1660" t="str">
        <f t="shared" si="77"/>
        <v>Chinese</v>
      </c>
      <c r="N1660" s="1" t="str" cm="1">
        <f t="array" ref="N1660">_xlfn.IFS(
G1660&lt;=25,"Fast",
G1660&lt;=40,"Medium",
G1660&gt;40,"Slow"
)</f>
        <v>Slow</v>
      </c>
    </row>
    <row r="1661" spans="1:14" x14ac:dyDescent="0.3">
      <c r="A1661" s="1">
        <v>106615</v>
      </c>
      <c r="B1661" s="1" t="s">
        <v>1622</v>
      </c>
      <c r="C1661" s="1" t="s">
        <v>115</v>
      </c>
      <c r="D1661" s="1" t="s">
        <v>3836</v>
      </c>
      <c r="E1661" s="1">
        <v>200</v>
      </c>
      <c r="F1661" s="1">
        <v>2.9</v>
      </c>
      <c r="G1661" s="1">
        <v>80</v>
      </c>
      <c r="H1661" s="1" t="s">
        <v>3837</v>
      </c>
      <c r="I1661" s="1" t="s">
        <v>1208</v>
      </c>
      <c r="J1661" s="1">
        <v>80</v>
      </c>
      <c r="K1661" s="1" t="str">
        <f t="shared" si="75"/>
        <v>valid</v>
      </c>
      <c r="L1661" s="1" t="str">
        <f t="shared" si="76"/>
        <v>BUDGET</v>
      </c>
      <c r="M1661" t="str">
        <f t="shared" si="77"/>
        <v>North Indian</v>
      </c>
      <c r="N1661" s="1" t="str" cm="1">
        <f t="array" ref="N1661">_xlfn.IFS(
G1661&lt;=25,"Fast",
G1661&lt;=40,"Medium",
G1661&gt;40,"Slow"
)</f>
        <v>Slow</v>
      </c>
    </row>
    <row r="1662" spans="1:14" x14ac:dyDescent="0.3">
      <c r="A1662" s="1">
        <v>106722</v>
      </c>
      <c r="B1662" s="1" t="s">
        <v>1697</v>
      </c>
      <c r="C1662" s="1" t="s">
        <v>189</v>
      </c>
      <c r="D1662" s="1" t="s">
        <v>3838</v>
      </c>
      <c r="E1662" s="1">
        <v>200</v>
      </c>
      <c r="F1662" s="1">
        <v>3.3</v>
      </c>
      <c r="G1662" s="1">
        <v>20</v>
      </c>
      <c r="H1662" s="1" t="s">
        <v>3839</v>
      </c>
      <c r="I1662" s="1" t="s">
        <v>3840</v>
      </c>
      <c r="J1662" s="1">
        <v>56</v>
      </c>
      <c r="K1662" s="1" t="str">
        <f t="shared" si="75"/>
        <v>valid</v>
      </c>
      <c r="L1662" s="1" t="str">
        <f t="shared" si="76"/>
        <v>BUDGET</v>
      </c>
      <c r="M1662" t="str">
        <f t="shared" si="77"/>
        <v>Biryani  Indian  Mughlai</v>
      </c>
      <c r="N1662" s="1" t="str" cm="1">
        <f t="array" ref="N1662">_xlfn.IFS(
G1662&lt;=25,"Fast",
G1662&lt;=40,"Medium",
G1662&gt;40,"Slow"
)</f>
        <v>Fast</v>
      </c>
    </row>
    <row r="1663" spans="1:14" x14ac:dyDescent="0.3">
      <c r="A1663" s="1">
        <v>106763</v>
      </c>
      <c r="B1663" s="1" t="s">
        <v>457</v>
      </c>
      <c r="C1663" s="1" t="s">
        <v>91</v>
      </c>
      <c r="D1663" s="1" t="s">
        <v>3841</v>
      </c>
      <c r="E1663" s="1">
        <v>400</v>
      </c>
      <c r="F1663" s="1">
        <v>3.6</v>
      </c>
      <c r="G1663" s="1">
        <v>500</v>
      </c>
      <c r="H1663" s="1" t="s">
        <v>1068</v>
      </c>
      <c r="I1663" s="1" t="s">
        <v>1274</v>
      </c>
      <c r="J1663" s="1">
        <v>33</v>
      </c>
      <c r="K1663" s="1" t="str">
        <f t="shared" si="75"/>
        <v>valid</v>
      </c>
      <c r="L1663" s="1" t="str">
        <f t="shared" si="76"/>
        <v>MID</v>
      </c>
      <c r="M1663" t="str">
        <f t="shared" si="77"/>
        <v>Indian</v>
      </c>
      <c r="N1663" s="1" t="str" cm="1">
        <f t="array" ref="N1663">_xlfn.IFS(
G1663&lt;=25,"Fast",
G1663&lt;=40,"Medium",
G1663&gt;40,"Slow"
)</f>
        <v>Slow</v>
      </c>
    </row>
    <row r="1664" spans="1:14" x14ac:dyDescent="0.3">
      <c r="A1664" s="1">
        <v>106768</v>
      </c>
      <c r="B1664" s="1" t="s">
        <v>457</v>
      </c>
      <c r="C1664" s="1" t="s">
        <v>91</v>
      </c>
      <c r="D1664" s="1" t="s">
        <v>3842</v>
      </c>
      <c r="E1664" s="1">
        <v>450</v>
      </c>
      <c r="F1664" s="1">
        <v>2.9</v>
      </c>
      <c r="G1664" s="1">
        <v>80</v>
      </c>
      <c r="H1664" s="1" t="s">
        <v>45</v>
      </c>
      <c r="I1664" s="1" t="s">
        <v>1274</v>
      </c>
      <c r="J1664" s="1">
        <v>42</v>
      </c>
      <c r="K1664" s="1" t="str">
        <f t="shared" si="75"/>
        <v>valid</v>
      </c>
      <c r="L1664" s="1" t="str">
        <f t="shared" si="76"/>
        <v>MID</v>
      </c>
      <c r="M1664" t="str">
        <f t="shared" si="77"/>
        <v>North Indian</v>
      </c>
      <c r="N1664" s="1" t="str" cm="1">
        <f t="array" ref="N1664">_xlfn.IFS(
G1664&lt;=25,"Fast",
G1664&lt;=40,"Medium",
G1664&gt;40,"Slow"
)</f>
        <v>Slow</v>
      </c>
    </row>
    <row r="1665" spans="1:14" x14ac:dyDescent="0.3">
      <c r="A1665" s="1">
        <v>106927</v>
      </c>
      <c r="B1665" s="1" t="s">
        <v>2679</v>
      </c>
      <c r="C1665" s="1" t="s">
        <v>11</v>
      </c>
      <c r="D1665" s="1" t="s">
        <v>3843</v>
      </c>
      <c r="E1665" s="1">
        <v>250</v>
      </c>
      <c r="F1665" s="1">
        <v>2.9</v>
      </c>
      <c r="G1665" s="1">
        <v>80</v>
      </c>
      <c r="H1665" s="1" t="s">
        <v>3844</v>
      </c>
      <c r="I1665" s="1" t="s">
        <v>3788</v>
      </c>
      <c r="J1665" s="1">
        <v>59</v>
      </c>
      <c r="K1665" s="1" t="str">
        <f t="shared" si="75"/>
        <v>valid</v>
      </c>
      <c r="L1665" s="1" t="str">
        <f t="shared" si="76"/>
        <v>BUDGET</v>
      </c>
      <c r="M1665" t="str">
        <f t="shared" si="77"/>
        <v>Biryani</v>
      </c>
      <c r="N1665" s="1" t="str" cm="1">
        <f t="array" ref="N1665">_xlfn.IFS(
G1665&lt;=25,"Fast",
G1665&lt;=40,"Medium",
G1665&gt;40,"Slow"
)</f>
        <v>Slow</v>
      </c>
    </row>
    <row r="1666" spans="1:14" x14ac:dyDescent="0.3">
      <c r="A1666" s="1">
        <v>107032</v>
      </c>
      <c r="B1666" s="1" t="s">
        <v>677</v>
      </c>
      <c r="C1666" s="1" t="s">
        <v>115</v>
      </c>
      <c r="D1666" s="1" t="s">
        <v>3845</v>
      </c>
      <c r="E1666" s="1">
        <v>300</v>
      </c>
      <c r="F1666" s="1">
        <v>4.3</v>
      </c>
      <c r="G1666" s="1">
        <v>20</v>
      </c>
      <c r="H1666" s="1" t="s">
        <v>3846</v>
      </c>
      <c r="I1666" s="1" t="s">
        <v>3847</v>
      </c>
      <c r="J1666" s="1">
        <v>60</v>
      </c>
      <c r="K1666" s="1" t="str">
        <f t="shared" si="75"/>
        <v>valid</v>
      </c>
      <c r="L1666" s="1" t="str">
        <f t="shared" si="76"/>
        <v>BUDGET</v>
      </c>
      <c r="M1666" t="str">
        <f t="shared" si="77"/>
        <v>Maharashtrian</v>
      </c>
      <c r="N1666" s="1" t="str" cm="1">
        <f t="array" ref="N1666">_xlfn.IFS(
G1666&lt;=25,"Fast",
G1666&lt;=40,"Medium",
G1666&gt;40,"Slow"
)</f>
        <v>Fast</v>
      </c>
    </row>
    <row r="1667" spans="1:14" x14ac:dyDescent="0.3">
      <c r="A1667" s="1">
        <v>107194</v>
      </c>
      <c r="B1667" s="1" t="s">
        <v>63</v>
      </c>
      <c r="C1667" s="1" t="s">
        <v>11</v>
      </c>
      <c r="D1667" s="1" t="s">
        <v>3848</v>
      </c>
      <c r="E1667" s="1">
        <v>400</v>
      </c>
      <c r="F1667" s="1">
        <v>2.9</v>
      </c>
      <c r="G1667" s="1">
        <v>80</v>
      </c>
      <c r="H1667" s="1" t="s">
        <v>617</v>
      </c>
      <c r="I1667" s="1" t="s">
        <v>3849</v>
      </c>
      <c r="J1667" s="1">
        <v>56</v>
      </c>
      <c r="K1667" s="1" t="str">
        <f t="shared" ref="K1667:K1730" si="78">IF(E1667=0,"outlier","valid")</f>
        <v>valid</v>
      </c>
      <c r="L1667" s="1" t="str">
        <f t="shared" ref="L1667:L1730" si="79">IF(E1667&lt;=300,"BUDGET",IF(E1667&lt;=600,"MID","PREMIUM"))</f>
        <v>MID</v>
      </c>
      <c r="M1667" t="str">
        <f t="shared" ref="M1667:M1730" si="80">IFERROR(LEFT(H1667, FIND(",", H1667)-1), H1667)</f>
        <v>Bakery</v>
      </c>
      <c r="N1667" s="1" t="str" cm="1">
        <f t="array" ref="N1667">_xlfn.IFS(
G1667&lt;=25,"Fast",
G1667&lt;=40,"Medium",
G1667&gt;40,"Slow"
)</f>
        <v>Slow</v>
      </c>
    </row>
    <row r="1668" spans="1:14" x14ac:dyDescent="0.3">
      <c r="A1668" s="1">
        <v>107648</v>
      </c>
      <c r="B1668" s="1" t="s">
        <v>430</v>
      </c>
      <c r="C1668" s="1" t="s">
        <v>68</v>
      </c>
      <c r="D1668" s="1" t="s">
        <v>3850</v>
      </c>
      <c r="E1668" s="1">
        <v>450</v>
      </c>
      <c r="F1668" s="1">
        <v>4.3</v>
      </c>
      <c r="G1668" s="1">
        <v>500</v>
      </c>
      <c r="H1668" s="1" t="s">
        <v>1128</v>
      </c>
      <c r="I1668" s="1" t="s">
        <v>1165</v>
      </c>
      <c r="J1668" s="1">
        <v>36</v>
      </c>
      <c r="K1668" s="1" t="str">
        <f t="shared" si="78"/>
        <v>valid</v>
      </c>
      <c r="L1668" s="1" t="str">
        <f t="shared" si="79"/>
        <v>MID</v>
      </c>
      <c r="M1668" t="str">
        <f t="shared" si="80"/>
        <v>Desserts</v>
      </c>
      <c r="N1668" s="1" t="str" cm="1">
        <f t="array" ref="N1668">_xlfn.IFS(
G1668&lt;=25,"Fast",
G1668&lt;=40,"Medium",
G1668&gt;40,"Slow"
)</f>
        <v>Slow</v>
      </c>
    </row>
    <row r="1669" spans="1:14" x14ac:dyDescent="0.3">
      <c r="A1669" s="1">
        <v>107763</v>
      </c>
      <c r="B1669" s="1" t="s">
        <v>764</v>
      </c>
      <c r="C1669" s="1" t="s">
        <v>383</v>
      </c>
      <c r="D1669" s="1" t="s">
        <v>3851</v>
      </c>
      <c r="E1669" s="1">
        <v>300</v>
      </c>
      <c r="F1669" s="1">
        <v>4.3</v>
      </c>
      <c r="G1669" s="1">
        <v>20</v>
      </c>
      <c r="H1669" s="1" t="s">
        <v>675</v>
      </c>
      <c r="I1669" s="1" t="s">
        <v>3852</v>
      </c>
      <c r="J1669" s="1">
        <v>61</v>
      </c>
      <c r="K1669" s="1" t="str">
        <f t="shared" si="78"/>
        <v>valid</v>
      </c>
      <c r="L1669" s="1" t="str">
        <f t="shared" si="79"/>
        <v>BUDGET</v>
      </c>
      <c r="M1669" t="str">
        <f t="shared" si="80"/>
        <v>North Indian</v>
      </c>
      <c r="N1669" s="1" t="str" cm="1">
        <f t="array" ref="N1669">_xlfn.IFS(
G1669&lt;=25,"Fast",
G1669&lt;=40,"Medium",
G1669&gt;40,"Slow"
)</f>
        <v>Fast</v>
      </c>
    </row>
    <row r="1670" spans="1:14" x14ac:dyDescent="0.3">
      <c r="A1670" s="1">
        <v>107820</v>
      </c>
      <c r="B1670" s="1" t="s">
        <v>3853</v>
      </c>
      <c r="C1670" s="1" t="s">
        <v>383</v>
      </c>
      <c r="D1670" s="1" t="s">
        <v>3854</v>
      </c>
      <c r="E1670" s="1">
        <v>200</v>
      </c>
      <c r="F1670" s="1">
        <v>2.9</v>
      </c>
      <c r="G1670" s="1">
        <v>80</v>
      </c>
      <c r="H1670" s="1" t="s">
        <v>3855</v>
      </c>
      <c r="I1670" s="1" t="s">
        <v>3856</v>
      </c>
      <c r="J1670" s="1">
        <v>45</v>
      </c>
      <c r="K1670" s="1" t="str">
        <f t="shared" si="78"/>
        <v>valid</v>
      </c>
      <c r="L1670" s="1" t="str">
        <f t="shared" si="79"/>
        <v>BUDGET</v>
      </c>
      <c r="M1670" t="str">
        <f t="shared" si="80"/>
        <v>Burmese</v>
      </c>
      <c r="N1670" s="1" t="str" cm="1">
        <f t="array" ref="N1670">_xlfn.IFS(
G1670&lt;=25,"Fast",
G1670&lt;=40,"Medium",
G1670&gt;40,"Slow"
)</f>
        <v>Slow</v>
      </c>
    </row>
    <row r="1671" spans="1:14" x14ac:dyDescent="0.3">
      <c r="A1671" s="1">
        <v>107823</v>
      </c>
      <c r="B1671" s="1" t="s">
        <v>3853</v>
      </c>
      <c r="C1671" s="1" t="s">
        <v>383</v>
      </c>
      <c r="D1671" s="1" t="s">
        <v>3857</v>
      </c>
      <c r="E1671" s="1">
        <v>200</v>
      </c>
      <c r="F1671" s="1">
        <v>2.9</v>
      </c>
      <c r="G1671" s="1">
        <v>80</v>
      </c>
      <c r="H1671" s="1" t="s">
        <v>3858</v>
      </c>
      <c r="I1671" s="1" t="s">
        <v>3859</v>
      </c>
      <c r="J1671" s="1">
        <v>49</v>
      </c>
      <c r="K1671" s="1" t="str">
        <f t="shared" si="78"/>
        <v>valid</v>
      </c>
      <c r="L1671" s="1" t="str">
        <f t="shared" si="79"/>
        <v>BUDGET</v>
      </c>
      <c r="M1671" t="str">
        <f t="shared" si="80"/>
        <v>Italian</v>
      </c>
      <c r="N1671" s="1" t="str" cm="1">
        <f t="array" ref="N1671">_xlfn.IFS(
G1671&lt;=25,"Fast",
G1671&lt;=40,"Medium",
G1671&gt;40,"Slow"
)</f>
        <v>Slow</v>
      </c>
    </row>
    <row r="1672" spans="1:14" x14ac:dyDescent="0.3">
      <c r="A1672" s="1">
        <v>108561</v>
      </c>
      <c r="B1672" s="1" t="s">
        <v>95</v>
      </c>
      <c r="C1672" s="1" t="s">
        <v>91</v>
      </c>
      <c r="D1672" s="1" t="s">
        <v>3860</v>
      </c>
      <c r="E1672" s="1">
        <v>500</v>
      </c>
      <c r="F1672" s="1">
        <v>3.9</v>
      </c>
      <c r="G1672" s="1">
        <v>100</v>
      </c>
      <c r="H1672" s="1" t="s">
        <v>3861</v>
      </c>
      <c r="I1672" s="1" t="s">
        <v>95</v>
      </c>
      <c r="J1672" s="1">
        <v>59</v>
      </c>
      <c r="K1672" s="1" t="str">
        <f t="shared" si="78"/>
        <v>valid</v>
      </c>
      <c r="L1672" s="1" t="str">
        <f t="shared" si="79"/>
        <v>MID</v>
      </c>
      <c r="M1672" t="str">
        <f t="shared" si="80"/>
        <v>Desserts  Bakery  Fast Food</v>
      </c>
      <c r="N1672" s="1" t="str" cm="1">
        <f t="array" ref="N1672">_xlfn.IFS(
G1672&lt;=25,"Fast",
G1672&lt;=40,"Medium",
G1672&gt;40,"Slow"
)</f>
        <v>Slow</v>
      </c>
    </row>
    <row r="1673" spans="1:14" x14ac:dyDescent="0.3">
      <c r="A1673" s="1">
        <v>108565</v>
      </c>
      <c r="B1673" s="1" t="s">
        <v>845</v>
      </c>
      <c r="C1673" s="1" t="s">
        <v>91</v>
      </c>
      <c r="D1673" s="1" t="s">
        <v>3862</v>
      </c>
      <c r="E1673" s="1">
        <v>500</v>
      </c>
      <c r="F1673" s="1">
        <v>4.2</v>
      </c>
      <c r="G1673" s="1">
        <v>50</v>
      </c>
      <c r="H1673" s="1" t="s">
        <v>3863</v>
      </c>
      <c r="I1673" s="1" t="s">
        <v>1737</v>
      </c>
      <c r="J1673" s="1">
        <v>54</v>
      </c>
      <c r="K1673" s="1" t="str">
        <f t="shared" si="78"/>
        <v>valid</v>
      </c>
      <c r="L1673" s="1" t="str">
        <f t="shared" si="79"/>
        <v>MID</v>
      </c>
      <c r="M1673" t="str">
        <f t="shared" si="80"/>
        <v>Chinese  Continental  Thai</v>
      </c>
      <c r="N1673" s="1" t="str" cm="1">
        <f t="array" ref="N1673">_xlfn.IFS(
G1673&lt;=25,"Fast",
G1673&lt;=40,"Medium",
G1673&gt;40,"Slow"
)</f>
        <v>Slow</v>
      </c>
    </row>
    <row r="1674" spans="1:14" x14ac:dyDescent="0.3">
      <c r="A1674" s="1">
        <v>108808</v>
      </c>
      <c r="B1674" s="1" t="s">
        <v>1279</v>
      </c>
      <c r="C1674" s="1" t="s">
        <v>189</v>
      </c>
      <c r="D1674" s="1" t="s">
        <v>3864</v>
      </c>
      <c r="E1674" s="1">
        <v>500</v>
      </c>
      <c r="F1674" s="1">
        <v>2.9</v>
      </c>
      <c r="G1674" s="1">
        <v>80</v>
      </c>
      <c r="H1674" s="1" t="s">
        <v>608</v>
      </c>
      <c r="I1674" s="1" t="s">
        <v>3865</v>
      </c>
      <c r="J1674" s="1">
        <v>74</v>
      </c>
      <c r="K1674" s="1" t="str">
        <f t="shared" si="78"/>
        <v>valid</v>
      </c>
      <c r="L1674" s="1" t="str">
        <f t="shared" si="79"/>
        <v>MID</v>
      </c>
      <c r="M1674" t="str">
        <f t="shared" si="80"/>
        <v>Italian</v>
      </c>
      <c r="N1674" s="1" t="str" cm="1">
        <f t="array" ref="N1674">_xlfn.IFS(
G1674&lt;=25,"Fast",
G1674&lt;=40,"Medium",
G1674&gt;40,"Slow"
)</f>
        <v>Slow</v>
      </c>
    </row>
    <row r="1675" spans="1:14" x14ac:dyDescent="0.3">
      <c r="A1675" s="1">
        <v>109060</v>
      </c>
      <c r="B1675" s="1" t="s">
        <v>586</v>
      </c>
      <c r="C1675" s="1" t="s">
        <v>189</v>
      </c>
      <c r="D1675" s="1" t="s">
        <v>3866</v>
      </c>
      <c r="E1675" s="1">
        <v>250</v>
      </c>
      <c r="F1675" s="1">
        <v>4.2</v>
      </c>
      <c r="G1675" s="1">
        <v>500</v>
      </c>
      <c r="H1675" s="1" t="s">
        <v>3867</v>
      </c>
      <c r="I1675" s="1" t="s">
        <v>3868</v>
      </c>
      <c r="J1675" s="1">
        <v>72</v>
      </c>
      <c r="K1675" s="1" t="str">
        <f t="shared" si="78"/>
        <v>valid</v>
      </c>
      <c r="L1675" s="1" t="str">
        <f t="shared" si="79"/>
        <v>BUDGET</v>
      </c>
      <c r="M1675" t="str">
        <f t="shared" si="80"/>
        <v>Chinese</v>
      </c>
      <c r="N1675" s="1" t="str" cm="1">
        <f t="array" ref="N1675">_xlfn.IFS(
G1675&lt;=25,"Fast",
G1675&lt;=40,"Medium",
G1675&gt;40,"Slow"
)</f>
        <v>Slow</v>
      </c>
    </row>
    <row r="1676" spans="1:14" x14ac:dyDescent="0.3">
      <c r="A1676" s="1">
        <v>109119</v>
      </c>
      <c r="B1676" s="1" t="s">
        <v>319</v>
      </c>
      <c r="C1676" s="1" t="s">
        <v>189</v>
      </c>
      <c r="D1676" s="1" t="s">
        <v>3869</v>
      </c>
      <c r="E1676" s="1">
        <v>250</v>
      </c>
      <c r="F1676" s="1">
        <v>2.9</v>
      </c>
      <c r="G1676" s="1">
        <v>80</v>
      </c>
      <c r="H1676" s="1" t="s">
        <v>2951</v>
      </c>
      <c r="I1676" s="1" t="s">
        <v>3870</v>
      </c>
      <c r="J1676" s="1">
        <v>64</v>
      </c>
      <c r="K1676" s="1" t="str">
        <f t="shared" si="78"/>
        <v>valid</v>
      </c>
      <c r="L1676" s="1" t="str">
        <f t="shared" si="79"/>
        <v>BUDGET</v>
      </c>
      <c r="M1676" t="str">
        <f t="shared" si="80"/>
        <v>Chinese</v>
      </c>
      <c r="N1676" s="1" t="str" cm="1">
        <f t="array" ref="N1676">_xlfn.IFS(
G1676&lt;=25,"Fast",
G1676&lt;=40,"Medium",
G1676&gt;40,"Slow"
)</f>
        <v>Slow</v>
      </c>
    </row>
    <row r="1677" spans="1:14" x14ac:dyDescent="0.3">
      <c r="A1677" s="1">
        <v>109168</v>
      </c>
      <c r="B1677" s="1" t="s">
        <v>2617</v>
      </c>
      <c r="C1677" s="1" t="s">
        <v>68</v>
      </c>
      <c r="D1677" s="1" t="s">
        <v>3871</v>
      </c>
      <c r="E1677" s="1">
        <v>250</v>
      </c>
      <c r="F1677" s="1">
        <v>4.3</v>
      </c>
      <c r="G1677" s="1">
        <v>1000</v>
      </c>
      <c r="H1677" s="1" t="s">
        <v>3872</v>
      </c>
      <c r="I1677" s="1" t="s">
        <v>2617</v>
      </c>
      <c r="J1677" s="1">
        <v>49</v>
      </c>
      <c r="K1677" s="1" t="str">
        <f t="shared" si="78"/>
        <v>valid</v>
      </c>
      <c r="L1677" s="1" t="str">
        <f t="shared" si="79"/>
        <v>BUDGET</v>
      </c>
      <c r="M1677" t="str">
        <f t="shared" si="80"/>
        <v>Lebanese</v>
      </c>
      <c r="N1677" s="1" t="str" cm="1">
        <f t="array" ref="N1677">_xlfn.IFS(
G1677&lt;=25,"Fast",
G1677&lt;=40,"Medium",
G1677&gt;40,"Slow"
)</f>
        <v>Slow</v>
      </c>
    </row>
    <row r="1678" spans="1:14" x14ac:dyDescent="0.3">
      <c r="A1678" s="1">
        <v>109763</v>
      </c>
      <c r="B1678" s="1" t="s">
        <v>3179</v>
      </c>
      <c r="C1678" s="1" t="s">
        <v>3052</v>
      </c>
      <c r="D1678" s="1" t="s">
        <v>3873</v>
      </c>
      <c r="E1678" s="1">
        <v>300</v>
      </c>
      <c r="F1678" s="1">
        <v>2.9</v>
      </c>
      <c r="G1678" s="1">
        <v>80</v>
      </c>
      <c r="H1678" s="1" t="s">
        <v>1068</v>
      </c>
      <c r="I1678" s="1" t="s">
        <v>3874</v>
      </c>
      <c r="J1678" s="1">
        <v>44</v>
      </c>
      <c r="K1678" s="1" t="str">
        <f t="shared" si="78"/>
        <v>valid</v>
      </c>
      <c r="L1678" s="1" t="str">
        <f t="shared" si="79"/>
        <v>BUDGET</v>
      </c>
      <c r="M1678" t="str">
        <f t="shared" si="80"/>
        <v>Indian</v>
      </c>
      <c r="N1678" s="1" t="str" cm="1">
        <f t="array" ref="N1678">_xlfn.IFS(
G1678&lt;=25,"Fast",
G1678&lt;=40,"Medium",
G1678&gt;40,"Slow"
)</f>
        <v>Slow</v>
      </c>
    </row>
    <row r="1679" spans="1:14" x14ac:dyDescent="0.3">
      <c r="A1679" s="1">
        <v>109787</v>
      </c>
      <c r="B1679" s="1" t="s">
        <v>156</v>
      </c>
      <c r="C1679" s="1" t="s">
        <v>11</v>
      </c>
      <c r="D1679" s="1" t="s">
        <v>3875</v>
      </c>
      <c r="E1679" s="1">
        <v>1250</v>
      </c>
      <c r="F1679" s="1">
        <v>4.7</v>
      </c>
      <c r="G1679" s="1">
        <v>50</v>
      </c>
      <c r="H1679" s="1" t="s">
        <v>3876</v>
      </c>
      <c r="I1679" s="1" t="s">
        <v>3877</v>
      </c>
      <c r="J1679" s="1">
        <v>46</v>
      </c>
      <c r="K1679" s="1" t="str">
        <f t="shared" si="78"/>
        <v>valid</v>
      </c>
      <c r="L1679" s="1" t="str">
        <f t="shared" si="79"/>
        <v>PREMIUM</v>
      </c>
      <c r="M1679" t="str">
        <f t="shared" si="80"/>
        <v>Italian</v>
      </c>
      <c r="N1679" s="1" t="str" cm="1">
        <f t="array" ref="N1679">_xlfn.IFS(
G1679&lt;=25,"Fast",
G1679&lt;=40,"Medium",
G1679&gt;40,"Slow"
)</f>
        <v>Slow</v>
      </c>
    </row>
    <row r="1680" spans="1:14" x14ac:dyDescent="0.3">
      <c r="A1680" s="1">
        <v>109791</v>
      </c>
      <c r="B1680" s="1" t="s">
        <v>745</v>
      </c>
      <c r="C1680" s="1" t="s">
        <v>383</v>
      </c>
      <c r="D1680" s="1" t="s">
        <v>3878</v>
      </c>
      <c r="E1680" s="1">
        <v>400</v>
      </c>
      <c r="F1680" s="1">
        <v>4.2</v>
      </c>
      <c r="G1680" s="1">
        <v>100</v>
      </c>
      <c r="H1680" s="1" t="s">
        <v>1439</v>
      </c>
      <c r="I1680" s="1" t="s">
        <v>3879</v>
      </c>
      <c r="J1680" s="1">
        <v>52</v>
      </c>
      <c r="K1680" s="1" t="str">
        <f t="shared" si="78"/>
        <v>valid</v>
      </c>
      <c r="L1680" s="1" t="str">
        <f t="shared" si="79"/>
        <v>MID</v>
      </c>
      <c r="M1680" t="str">
        <f t="shared" si="80"/>
        <v>Tandoor</v>
      </c>
      <c r="N1680" s="1" t="str" cm="1">
        <f t="array" ref="N1680">_xlfn.IFS(
G1680&lt;=25,"Fast",
G1680&lt;=40,"Medium",
G1680&gt;40,"Slow"
)</f>
        <v>Slow</v>
      </c>
    </row>
    <row r="1681" spans="1:14" x14ac:dyDescent="0.3">
      <c r="A1681" s="1">
        <v>110135</v>
      </c>
      <c r="B1681" s="1" t="s">
        <v>3880</v>
      </c>
      <c r="C1681" s="1" t="s">
        <v>115</v>
      </c>
      <c r="D1681" s="1" t="s">
        <v>3881</v>
      </c>
      <c r="E1681" s="1">
        <v>250</v>
      </c>
      <c r="F1681" s="1">
        <v>2.9</v>
      </c>
      <c r="G1681" s="1">
        <v>80</v>
      </c>
      <c r="H1681" s="1" t="s">
        <v>1552</v>
      </c>
      <c r="I1681" s="1" t="s">
        <v>876</v>
      </c>
      <c r="J1681" s="1">
        <v>66</v>
      </c>
      <c r="K1681" s="1" t="str">
        <f t="shared" si="78"/>
        <v>valid</v>
      </c>
      <c r="L1681" s="1" t="str">
        <f t="shared" si="79"/>
        <v>BUDGET</v>
      </c>
      <c r="M1681" t="str">
        <f t="shared" si="80"/>
        <v>Fast Food</v>
      </c>
      <c r="N1681" s="1" t="str" cm="1">
        <f t="array" ref="N1681">_xlfn.IFS(
G1681&lt;=25,"Fast",
G1681&lt;=40,"Medium",
G1681&gt;40,"Slow"
)</f>
        <v>Slow</v>
      </c>
    </row>
    <row r="1682" spans="1:14" x14ac:dyDescent="0.3">
      <c r="A1682" s="1">
        <v>110314</v>
      </c>
      <c r="B1682" s="1" t="s">
        <v>90</v>
      </c>
      <c r="C1682" s="1" t="s">
        <v>91</v>
      </c>
      <c r="D1682" s="1" t="s">
        <v>3882</v>
      </c>
      <c r="E1682" s="1">
        <v>400</v>
      </c>
      <c r="F1682" s="1">
        <v>2.9</v>
      </c>
      <c r="G1682" s="1">
        <v>80</v>
      </c>
      <c r="H1682" s="1" t="s">
        <v>3883</v>
      </c>
      <c r="I1682" s="1" t="s">
        <v>90</v>
      </c>
      <c r="J1682" s="1">
        <v>62</v>
      </c>
      <c r="K1682" s="1" t="str">
        <f t="shared" si="78"/>
        <v>valid</v>
      </c>
      <c r="L1682" s="1" t="str">
        <f t="shared" si="79"/>
        <v>MID</v>
      </c>
      <c r="M1682" t="str">
        <f t="shared" si="80"/>
        <v>North Indian  Chinese  Italian</v>
      </c>
      <c r="N1682" s="1" t="str" cm="1">
        <f t="array" ref="N1682">_xlfn.IFS(
G1682&lt;=25,"Fast",
G1682&lt;=40,"Medium",
G1682&gt;40,"Slow"
)</f>
        <v>Slow</v>
      </c>
    </row>
    <row r="1683" spans="1:14" x14ac:dyDescent="0.3">
      <c r="A1683" s="1">
        <v>110376</v>
      </c>
      <c r="B1683" s="1" t="s">
        <v>725</v>
      </c>
      <c r="C1683" s="1" t="s">
        <v>68</v>
      </c>
      <c r="D1683" s="1" t="s">
        <v>3884</v>
      </c>
      <c r="E1683" s="1">
        <v>1100</v>
      </c>
      <c r="F1683" s="1">
        <v>2.9</v>
      </c>
      <c r="G1683" s="1">
        <v>80</v>
      </c>
      <c r="H1683" s="1" t="s">
        <v>3885</v>
      </c>
      <c r="I1683" s="1" t="s">
        <v>3886</v>
      </c>
      <c r="J1683" s="1">
        <v>60</v>
      </c>
      <c r="K1683" s="1" t="str">
        <f t="shared" si="78"/>
        <v>valid</v>
      </c>
      <c r="L1683" s="1" t="str">
        <f t="shared" si="79"/>
        <v>PREMIUM</v>
      </c>
      <c r="M1683" t="str">
        <f t="shared" si="80"/>
        <v>Continental</v>
      </c>
      <c r="N1683" s="1" t="str" cm="1">
        <f t="array" ref="N1683">_xlfn.IFS(
G1683&lt;=25,"Fast",
G1683&lt;=40,"Medium",
G1683&gt;40,"Slow"
)</f>
        <v>Slow</v>
      </c>
    </row>
    <row r="1684" spans="1:14" x14ac:dyDescent="0.3">
      <c r="A1684" s="1">
        <v>110743</v>
      </c>
      <c r="B1684" s="1" t="s">
        <v>151</v>
      </c>
      <c r="C1684" s="1" t="s">
        <v>68</v>
      </c>
      <c r="D1684" s="1" t="s">
        <v>3887</v>
      </c>
      <c r="E1684" s="1">
        <v>300</v>
      </c>
      <c r="F1684" s="1">
        <v>3.3</v>
      </c>
      <c r="G1684" s="1">
        <v>100</v>
      </c>
      <c r="H1684" s="1" t="s">
        <v>3888</v>
      </c>
      <c r="I1684" s="1" t="s">
        <v>430</v>
      </c>
      <c r="J1684" s="1">
        <v>37</v>
      </c>
      <c r="K1684" s="1" t="str">
        <f t="shared" si="78"/>
        <v>valid</v>
      </c>
      <c r="L1684" s="1" t="str">
        <f t="shared" si="79"/>
        <v>BUDGET</v>
      </c>
      <c r="M1684" t="str">
        <f t="shared" si="80"/>
        <v>North Indian  Chinese  Indian</v>
      </c>
      <c r="N1684" s="1" t="str" cm="1">
        <f t="array" ref="N1684">_xlfn.IFS(
G1684&lt;=25,"Fast",
G1684&lt;=40,"Medium",
G1684&gt;40,"Slow"
)</f>
        <v>Slow</v>
      </c>
    </row>
    <row r="1685" spans="1:14" x14ac:dyDescent="0.3">
      <c r="A1685" s="1">
        <v>110791</v>
      </c>
      <c r="B1685" s="1" t="s">
        <v>99</v>
      </c>
      <c r="C1685" s="1" t="s">
        <v>68</v>
      </c>
      <c r="D1685" s="1" t="s">
        <v>3889</v>
      </c>
      <c r="E1685" s="1">
        <v>1200</v>
      </c>
      <c r="F1685" s="1">
        <v>3.7</v>
      </c>
      <c r="G1685" s="1">
        <v>20</v>
      </c>
      <c r="H1685" s="1" t="s">
        <v>3890</v>
      </c>
      <c r="I1685" s="1" t="s">
        <v>3891</v>
      </c>
      <c r="J1685" s="1">
        <v>57</v>
      </c>
      <c r="K1685" s="1" t="str">
        <f t="shared" si="78"/>
        <v>valid</v>
      </c>
      <c r="L1685" s="1" t="str">
        <f t="shared" si="79"/>
        <v>PREMIUM</v>
      </c>
      <c r="M1685" t="str">
        <f t="shared" si="80"/>
        <v>Indian</v>
      </c>
      <c r="N1685" s="1" t="str" cm="1">
        <f t="array" ref="N1685">_xlfn.IFS(
G1685&lt;=25,"Fast",
G1685&lt;=40,"Medium",
G1685&gt;40,"Slow"
)</f>
        <v>Fast</v>
      </c>
    </row>
    <row r="1686" spans="1:14" x14ac:dyDescent="0.3">
      <c r="A1686" s="1">
        <v>110797</v>
      </c>
      <c r="B1686" s="1" t="s">
        <v>525</v>
      </c>
      <c r="C1686" s="1" t="s">
        <v>189</v>
      </c>
      <c r="D1686" s="1" t="s">
        <v>3892</v>
      </c>
      <c r="E1686" s="1">
        <v>250</v>
      </c>
      <c r="F1686" s="1">
        <v>4.5</v>
      </c>
      <c r="G1686" s="1">
        <v>100</v>
      </c>
      <c r="H1686" s="1" t="s">
        <v>3893</v>
      </c>
      <c r="I1686" s="1" t="s">
        <v>3894</v>
      </c>
      <c r="J1686" s="1">
        <v>51</v>
      </c>
      <c r="K1686" s="1" t="str">
        <f t="shared" si="78"/>
        <v>valid</v>
      </c>
      <c r="L1686" s="1" t="str">
        <f t="shared" si="79"/>
        <v>BUDGET</v>
      </c>
      <c r="M1686" t="str">
        <f t="shared" si="80"/>
        <v>Chinese</v>
      </c>
      <c r="N1686" s="1" t="str" cm="1">
        <f t="array" ref="N1686">_xlfn.IFS(
G1686&lt;=25,"Fast",
G1686&lt;=40,"Medium",
G1686&gt;40,"Slow"
)</f>
        <v>Slow</v>
      </c>
    </row>
    <row r="1687" spans="1:14" x14ac:dyDescent="0.3">
      <c r="A1687" s="1">
        <v>110855</v>
      </c>
      <c r="B1687" s="1" t="s">
        <v>864</v>
      </c>
      <c r="C1687" s="1" t="s">
        <v>91</v>
      </c>
      <c r="D1687" s="1" t="s">
        <v>3895</v>
      </c>
      <c r="E1687" s="1">
        <v>400</v>
      </c>
      <c r="F1687" s="1">
        <v>2.9</v>
      </c>
      <c r="G1687" s="1">
        <v>80</v>
      </c>
      <c r="H1687" s="1" t="s">
        <v>184</v>
      </c>
      <c r="I1687" s="1" t="s">
        <v>864</v>
      </c>
      <c r="J1687" s="1">
        <v>53</v>
      </c>
      <c r="K1687" s="1" t="str">
        <f t="shared" si="78"/>
        <v>valid</v>
      </c>
      <c r="L1687" s="1" t="str">
        <f t="shared" si="79"/>
        <v>MID</v>
      </c>
      <c r="M1687" t="str">
        <f t="shared" si="80"/>
        <v>Fast Food</v>
      </c>
      <c r="N1687" s="1" t="str" cm="1">
        <f t="array" ref="N1687">_xlfn.IFS(
G1687&lt;=25,"Fast",
G1687&lt;=40,"Medium",
G1687&gt;40,"Slow"
)</f>
        <v>Slow</v>
      </c>
    </row>
    <row r="1688" spans="1:14" x14ac:dyDescent="0.3">
      <c r="A1688" s="1">
        <v>110996</v>
      </c>
      <c r="B1688" s="1" t="s">
        <v>54</v>
      </c>
      <c r="C1688" s="1" t="s">
        <v>11</v>
      </c>
      <c r="D1688" s="1" t="s">
        <v>3896</v>
      </c>
      <c r="E1688" s="1">
        <v>200</v>
      </c>
      <c r="F1688" s="1">
        <v>4.4000000000000004</v>
      </c>
      <c r="G1688" s="1">
        <v>1000</v>
      </c>
      <c r="H1688" s="1" t="s">
        <v>3897</v>
      </c>
      <c r="I1688" s="1" t="s">
        <v>3898</v>
      </c>
      <c r="J1688" s="1">
        <v>53</v>
      </c>
      <c r="K1688" s="1" t="str">
        <f t="shared" si="78"/>
        <v>valid</v>
      </c>
      <c r="L1688" s="1" t="str">
        <f t="shared" si="79"/>
        <v>BUDGET</v>
      </c>
      <c r="M1688" t="str">
        <f t="shared" si="80"/>
        <v>Beverages</v>
      </c>
      <c r="N1688" s="1" t="str" cm="1">
        <f t="array" ref="N1688">_xlfn.IFS(
G1688&lt;=25,"Fast",
G1688&lt;=40,"Medium",
G1688&gt;40,"Slow"
)</f>
        <v>Slow</v>
      </c>
    </row>
    <row r="1689" spans="1:14" x14ac:dyDescent="0.3">
      <c r="A1689" s="1">
        <v>111164</v>
      </c>
      <c r="B1689" s="1" t="s">
        <v>1260</v>
      </c>
      <c r="C1689" s="1" t="s">
        <v>463</v>
      </c>
      <c r="D1689" s="1" t="s">
        <v>3899</v>
      </c>
      <c r="E1689" s="1">
        <v>200</v>
      </c>
      <c r="F1689" s="1">
        <v>4.2</v>
      </c>
      <c r="G1689" s="1">
        <v>50</v>
      </c>
      <c r="H1689" s="1" t="s">
        <v>617</v>
      </c>
      <c r="I1689" s="1" t="s">
        <v>3900</v>
      </c>
      <c r="J1689" s="1">
        <v>68</v>
      </c>
      <c r="K1689" s="1" t="str">
        <f t="shared" si="78"/>
        <v>valid</v>
      </c>
      <c r="L1689" s="1" t="str">
        <f t="shared" si="79"/>
        <v>BUDGET</v>
      </c>
      <c r="M1689" t="str">
        <f t="shared" si="80"/>
        <v>Bakery</v>
      </c>
      <c r="N1689" s="1" t="str" cm="1">
        <f t="array" ref="N1689">_xlfn.IFS(
G1689&lt;=25,"Fast",
G1689&lt;=40,"Medium",
G1689&gt;40,"Slow"
)</f>
        <v>Slow</v>
      </c>
    </row>
    <row r="1690" spans="1:14" x14ac:dyDescent="0.3">
      <c r="A1690" s="1">
        <v>111250</v>
      </c>
      <c r="B1690" s="1" t="s">
        <v>21</v>
      </c>
      <c r="C1690" s="1" t="s">
        <v>11</v>
      </c>
      <c r="D1690" s="1" t="s">
        <v>3901</v>
      </c>
      <c r="E1690" s="1">
        <v>600</v>
      </c>
      <c r="F1690" s="1">
        <v>2.9</v>
      </c>
      <c r="G1690" s="1">
        <v>80</v>
      </c>
      <c r="H1690" s="1" t="s">
        <v>3902</v>
      </c>
      <c r="I1690" s="1" t="s">
        <v>3903</v>
      </c>
      <c r="J1690" s="1">
        <v>62</v>
      </c>
      <c r="K1690" s="1" t="str">
        <f t="shared" si="78"/>
        <v>valid</v>
      </c>
      <c r="L1690" s="1" t="str">
        <f t="shared" si="79"/>
        <v>MID</v>
      </c>
      <c r="M1690" t="str">
        <f t="shared" si="80"/>
        <v>Chinese</v>
      </c>
      <c r="N1690" s="1" t="str" cm="1">
        <f t="array" ref="N1690">_xlfn.IFS(
G1690&lt;=25,"Fast",
G1690&lt;=40,"Medium",
G1690&gt;40,"Slow"
)</f>
        <v>Slow</v>
      </c>
    </row>
    <row r="1691" spans="1:14" x14ac:dyDescent="0.3">
      <c r="A1691" s="1">
        <v>111360</v>
      </c>
      <c r="B1691" s="1" t="s">
        <v>1855</v>
      </c>
      <c r="C1691" s="1" t="s">
        <v>463</v>
      </c>
      <c r="D1691" s="1" t="s">
        <v>3904</v>
      </c>
      <c r="E1691" s="1">
        <v>200</v>
      </c>
      <c r="F1691" s="1">
        <v>4.0999999999999996</v>
      </c>
      <c r="G1691" s="1">
        <v>500</v>
      </c>
      <c r="H1691" s="1" t="s">
        <v>2720</v>
      </c>
      <c r="I1691" s="1" t="s">
        <v>3905</v>
      </c>
      <c r="J1691" s="1">
        <v>48</v>
      </c>
      <c r="K1691" s="1" t="str">
        <f t="shared" si="78"/>
        <v>valid</v>
      </c>
      <c r="L1691" s="1" t="str">
        <f t="shared" si="79"/>
        <v>BUDGET</v>
      </c>
      <c r="M1691" t="str">
        <f t="shared" si="80"/>
        <v>Snacks</v>
      </c>
      <c r="N1691" s="1" t="str" cm="1">
        <f t="array" ref="N1691">_xlfn.IFS(
G1691&lt;=25,"Fast",
G1691&lt;=40,"Medium",
G1691&gt;40,"Slow"
)</f>
        <v>Slow</v>
      </c>
    </row>
    <row r="1692" spans="1:14" x14ac:dyDescent="0.3">
      <c r="A1692" s="1">
        <v>111518</v>
      </c>
      <c r="B1692" s="1" t="s">
        <v>457</v>
      </c>
      <c r="C1692" s="1" t="s">
        <v>91</v>
      </c>
      <c r="D1692" s="1" t="s">
        <v>3906</v>
      </c>
      <c r="E1692" s="1">
        <v>300</v>
      </c>
      <c r="F1692" s="1">
        <v>4.0999999999999996</v>
      </c>
      <c r="G1692" s="1">
        <v>100</v>
      </c>
      <c r="H1692" s="1" t="s">
        <v>1395</v>
      </c>
      <c r="I1692" s="1" t="s">
        <v>1274</v>
      </c>
      <c r="J1692" s="1">
        <v>35</v>
      </c>
      <c r="K1692" s="1" t="str">
        <f t="shared" si="78"/>
        <v>valid</v>
      </c>
      <c r="L1692" s="1" t="str">
        <f t="shared" si="79"/>
        <v>BUDGET</v>
      </c>
      <c r="M1692" t="str">
        <f t="shared" si="80"/>
        <v>Beverages</v>
      </c>
      <c r="N1692" s="1" t="str" cm="1">
        <f t="array" ref="N1692">_xlfn.IFS(
G1692&lt;=25,"Fast",
G1692&lt;=40,"Medium",
G1692&gt;40,"Slow"
)</f>
        <v>Slow</v>
      </c>
    </row>
    <row r="1693" spans="1:14" x14ac:dyDescent="0.3">
      <c r="A1693" s="1">
        <v>111536</v>
      </c>
      <c r="B1693" s="1" t="s">
        <v>459</v>
      </c>
      <c r="C1693" s="1" t="s">
        <v>91</v>
      </c>
      <c r="D1693" s="1" t="s">
        <v>3907</v>
      </c>
      <c r="E1693" s="1">
        <v>400</v>
      </c>
      <c r="F1693" s="1">
        <v>2.9</v>
      </c>
      <c r="G1693" s="1">
        <v>80</v>
      </c>
      <c r="H1693" s="1" t="s">
        <v>19</v>
      </c>
      <c r="I1693" s="1" t="s">
        <v>1274</v>
      </c>
      <c r="J1693" s="1">
        <v>44</v>
      </c>
      <c r="K1693" s="1" t="str">
        <f t="shared" si="78"/>
        <v>valid</v>
      </c>
      <c r="L1693" s="1" t="str">
        <f t="shared" si="79"/>
        <v>MID</v>
      </c>
      <c r="M1693" t="str">
        <f t="shared" si="80"/>
        <v>Chinese</v>
      </c>
      <c r="N1693" s="1" t="str" cm="1">
        <f t="array" ref="N1693">_xlfn.IFS(
G1693&lt;=25,"Fast",
G1693&lt;=40,"Medium",
G1693&gt;40,"Slow"
)</f>
        <v>Slow</v>
      </c>
    </row>
    <row r="1694" spans="1:14" x14ac:dyDescent="0.3">
      <c r="A1694" s="1">
        <v>111795</v>
      </c>
      <c r="B1694" s="1" t="s">
        <v>907</v>
      </c>
      <c r="C1694" s="1" t="s">
        <v>383</v>
      </c>
      <c r="D1694" s="1" t="s">
        <v>1822</v>
      </c>
      <c r="E1694" s="1">
        <v>350</v>
      </c>
      <c r="F1694" s="1">
        <v>4.2</v>
      </c>
      <c r="G1694" s="1">
        <v>50</v>
      </c>
      <c r="H1694" s="1" t="s">
        <v>109</v>
      </c>
      <c r="I1694" s="1" t="s">
        <v>907</v>
      </c>
      <c r="J1694" s="1">
        <v>72</v>
      </c>
      <c r="K1694" s="1" t="str">
        <f t="shared" si="78"/>
        <v>valid</v>
      </c>
      <c r="L1694" s="1" t="str">
        <f t="shared" si="79"/>
        <v>MID</v>
      </c>
      <c r="M1694" t="str">
        <f t="shared" si="80"/>
        <v>Chinese</v>
      </c>
      <c r="N1694" s="1" t="str" cm="1">
        <f t="array" ref="N1694">_xlfn.IFS(
G1694&lt;=25,"Fast",
G1694&lt;=40,"Medium",
G1694&gt;40,"Slow"
)</f>
        <v>Slow</v>
      </c>
    </row>
    <row r="1695" spans="1:14" x14ac:dyDescent="0.3">
      <c r="A1695" s="1">
        <v>112286</v>
      </c>
      <c r="B1695" s="1" t="s">
        <v>2679</v>
      </c>
      <c r="C1695" s="1" t="s">
        <v>11</v>
      </c>
      <c r="D1695" s="1" t="s">
        <v>3908</v>
      </c>
      <c r="E1695" s="1">
        <v>400</v>
      </c>
      <c r="F1695" s="1">
        <v>4</v>
      </c>
      <c r="G1695" s="1">
        <v>20</v>
      </c>
      <c r="H1695" s="1" t="s">
        <v>3909</v>
      </c>
      <c r="I1695" s="1" t="s">
        <v>2679</v>
      </c>
      <c r="J1695" s="1">
        <v>58</v>
      </c>
      <c r="K1695" s="1" t="str">
        <f t="shared" si="78"/>
        <v>valid</v>
      </c>
      <c r="L1695" s="1" t="str">
        <f t="shared" si="79"/>
        <v>MID</v>
      </c>
      <c r="M1695" t="str">
        <f t="shared" si="80"/>
        <v>North Indian</v>
      </c>
      <c r="N1695" s="1" t="str" cm="1">
        <f t="array" ref="N1695">_xlfn.IFS(
G1695&lt;=25,"Fast",
G1695&lt;=40,"Medium",
G1695&gt;40,"Slow"
)</f>
        <v>Fast</v>
      </c>
    </row>
    <row r="1696" spans="1:14" x14ac:dyDescent="0.3">
      <c r="A1696" s="1">
        <v>112315</v>
      </c>
      <c r="B1696" s="1" t="s">
        <v>21</v>
      </c>
      <c r="C1696" s="1" t="s">
        <v>11</v>
      </c>
      <c r="D1696" s="1" t="s">
        <v>3910</v>
      </c>
      <c r="E1696" s="1">
        <v>650</v>
      </c>
      <c r="F1696" s="1">
        <v>4.4000000000000004</v>
      </c>
      <c r="G1696" s="1">
        <v>100</v>
      </c>
      <c r="H1696" s="1" t="s">
        <v>2278</v>
      </c>
      <c r="I1696" s="1" t="s">
        <v>3911</v>
      </c>
      <c r="J1696" s="1">
        <v>55</v>
      </c>
      <c r="K1696" s="1" t="str">
        <f t="shared" si="78"/>
        <v>valid</v>
      </c>
      <c r="L1696" s="1" t="str">
        <f t="shared" si="79"/>
        <v>PREMIUM</v>
      </c>
      <c r="M1696" t="str">
        <f t="shared" si="80"/>
        <v>Continental</v>
      </c>
      <c r="N1696" s="1" t="str" cm="1">
        <f t="array" ref="N1696">_xlfn.IFS(
G1696&lt;=25,"Fast",
G1696&lt;=40,"Medium",
G1696&gt;40,"Slow"
)</f>
        <v>Slow</v>
      </c>
    </row>
    <row r="1697" spans="1:14" x14ac:dyDescent="0.3">
      <c r="A1697" s="1">
        <v>113377</v>
      </c>
      <c r="B1697" s="1" t="s">
        <v>341</v>
      </c>
      <c r="C1697" s="1" t="s">
        <v>68</v>
      </c>
      <c r="D1697" s="1" t="s">
        <v>3912</v>
      </c>
      <c r="E1697" s="1">
        <v>300</v>
      </c>
      <c r="F1697" s="1">
        <v>4.0999999999999996</v>
      </c>
      <c r="G1697" s="1">
        <v>100</v>
      </c>
      <c r="H1697" s="1" t="s">
        <v>355</v>
      </c>
      <c r="I1697" s="1" t="s">
        <v>3913</v>
      </c>
      <c r="J1697" s="1">
        <v>43</v>
      </c>
      <c r="K1697" s="1" t="str">
        <f t="shared" si="78"/>
        <v>valid</v>
      </c>
      <c r="L1697" s="1" t="str">
        <f t="shared" si="79"/>
        <v>BUDGET</v>
      </c>
      <c r="M1697" t="str">
        <f t="shared" si="80"/>
        <v>Biryani</v>
      </c>
      <c r="N1697" s="1" t="str" cm="1">
        <f t="array" ref="N1697">_xlfn.IFS(
G1697&lt;=25,"Fast",
G1697&lt;=40,"Medium",
G1697&gt;40,"Slow"
)</f>
        <v>Slow</v>
      </c>
    </row>
    <row r="1698" spans="1:14" x14ac:dyDescent="0.3">
      <c r="A1698" s="1">
        <v>113643</v>
      </c>
      <c r="B1698" s="1" t="s">
        <v>677</v>
      </c>
      <c r="C1698" s="1" t="s">
        <v>115</v>
      </c>
      <c r="D1698" s="1" t="s">
        <v>3914</v>
      </c>
      <c r="E1698" s="1">
        <v>400</v>
      </c>
      <c r="F1698" s="1">
        <v>2.9</v>
      </c>
      <c r="G1698" s="1">
        <v>80</v>
      </c>
      <c r="H1698" s="1" t="s">
        <v>2393</v>
      </c>
      <c r="I1698" s="1" t="s">
        <v>677</v>
      </c>
      <c r="J1698" s="1">
        <v>74</v>
      </c>
      <c r="K1698" s="1" t="str">
        <f t="shared" si="78"/>
        <v>valid</v>
      </c>
      <c r="L1698" s="1" t="str">
        <f t="shared" si="79"/>
        <v>MID</v>
      </c>
      <c r="M1698" t="str">
        <f t="shared" si="80"/>
        <v>Arabian</v>
      </c>
      <c r="N1698" s="1" t="str" cm="1">
        <f t="array" ref="N1698">_xlfn.IFS(
G1698&lt;=25,"Fast",
G1698&lt;=40,"Medium",
G1698&gt;40,"Slow"
)</f>
        <v>Slow</v>
      </c>
    </row>
    <row r="1699" spans="1:14" x14ac:dyDescent="0.3">
      <c r="A1699" s="1">
        <v>113649</v>
      </c>
      <c r="B1699" s="1" t="s">
        <v>193</v>
      </c>
      <c r="C1699" s="1" t="s">
        <v>189</v>
      </c>
      <c r="D1699" s="1" t="s">
        <v>3915</v>
      </c>
      <c r="E1699" s="1">
        <v>200</v>
      </c>
      <c r="F1699" s="1">
        <v>3.8</v>
      </c>
      <c r="G1699" s="1">
        <v>50</v>
      </c>
      <c r="H1699" s="1" t="s">
        <v>695</v>
      </c>
      <c r="I1699" s="1" t="s">
        <v>3916</v>
      </c>
      <c r="J1699" s="1">
        <v>63</v>
      </c>
      <c r="K1699" s="1" t="str">
        <f t="shared" si="78"/>
        <v>valid</v>
      </c>
      <c r="L1699" s="1" t="str">
        <f t="shared" si="79"/>
        <v>BUDGET</v>
      </c>
      <c r="M1699" t="str">
        <f t="shared" si="80"/>
        <v>Indian</v>
      </c>
      <c r="N1699" s="1" t="str" cm="1">
        <f t="array" ref="N1699">_xlfn.IFS(
G1699&lt;=25,"Fast",
G1699&lt;=40,"Medium",
G1699&gt;40,"Slow"
)</f>
        <v>Slow</v>
      </c>
    </row>
    <row r="1700" spans="1:14" x14ac:dyDescent="0.3">
      <c r="A1700" s="1">
        <v>113657</v>
      </c>
      <c r="B1700" s="1" t="s">
        <v>10</v>
      </c>
      <c r="C1700" s="1" t="s">
        <v>11</v>
      </c>
      <c r="D1700" s="1" t="s">
        <v>3917</v>
      </c>
      <c r="E1700" s="1">
        <v>200</v>
      </c>
      <c r="F1700" s="1">
        <v>3.7</v>
      </c>
      <c r="G1700" s="1">
        <v>50</v>
      </c>
      <c r="H1700" s="1" t="s">
        <v>2417</v>
      </c>
      <c r="I1700" s="1" t="s">
        <v>14</v>
      </c>
      <c r="J1700" s="1">
        <v>52</v>
      </c>
      <c r="K1700" s="1" t="str">
        <f t="shared" si="78"/>
        <v>valid</v>
      </c>
      <c r="L1700" s="1" t="str">
        <f t="shared" si="79"/>
        <v>BUDGET</v>
      </c>
      <c r="M1700" t="str">
        <f t="shared" si="80"/>
        <v>South Indian</v>
      </c>
      <c r="N1700" s="1" t="str" cm="1">
        <f t="array" ref="N1700">_xlfn.IFS(
G1700&lt;=25,"Fast",
G1700&lt;=40,"Medium",
G1700&gt;40,"Slow"
)</f>
        <v>Slow</v>
      </c>
    </row>
    <row r="1701" spans="1:14" x14ac:dyDescent="0.3">
      <c r="A1701" s="1">
        <v>114143</v>
      </c>
      <c r="B1701" s="1" t="s">
        <v>216</v>
      </c>
      <c r="C1701" s="1" t="s">
        <v>189</v>
      </c>
      <c r="D1701" s="1" t="s">
        <v>3918</v>
      </c>
      <c r="E1701" s="1">
        <v>250</v>
      </c>
      <c r="F1701" s="1">
        <v>4.5999999999999996</v>
      </c>
      <c r="G1701" s="1">
        <v>50</v>
      </c>
      <c r="H1701" s="1" t="s">
        <v>3326</v>
      </c>
      <c r="I1701" s="1" t="s">
        <v>3919</v>
      </c>
      <c r="J1701" s="1">
        <v>72</v>
      </c>
      <c r="K1701" s="1" t="str">
        <f t="shared" si="78"/>
        <v>valid</v>
      </c>
      <c r="L1701" s="1" t="str">
        <f t="shared" si="79"/>
        <v>BUDGET</v>
      </c>
      <c r="M1701" t="str">
        <f t="shared" si="80"/>
        <v>Fast Food</v>
      </c>
      <c r="N1701" s="1" t="str" cm="1">
        <f t="array" ref="N1701">_xlfn.IFS(
G1701&lt;=25,"Fast",
G1701&lt;=40,"Medium",
G1701&gt;40,"Slow"
)</f>
        <v>Slow</v>
      </c>
    </row>
    <row r="1702" spans="1:14" x14ac:dyDescent="0.3">
      <c r="A1702" s="1">
        <v>114176</v>
      </c>
      <c r="B1702" s="1" t="s">
        <v>459</v>
      </c>
      <c r="C1702" s="1" t="s">
        <v>91</v>
      </c>
      <c r="D1702" s="1" t="s">
        <v>3920</v>
      </c>
      <c r="E1702" s="1">
        <v>500</v>
      </c>
      <c r="F1702" s="1">
        <v>2.8</v>
      </c>
      <c r="G1702" s="1">
        <v>20</v>
      </c>
      <c r="H1702" s="1" t="s">
        <v>184</v>
      </c>
      <c r="I1702" s="1" t="s">
        <v>94</v>
      </c>
      <c r="J1702" s="1">
        <v>46</v>
      </c>
      <c r="K1702" s="1" t="str">
        <f t="shared" si="78"/>
        <v>valid</v>
      </c>
      <c r="L1702" s="1" t="str">
        <f t="shared" si="79"/>
        <v>MID</v>
      </c>
      <c r="M1702" t="str">
        <f t="shared" si="80"/>
        <v>Fast Food</v>
      </c>
      <c r="N1702" s="1" t="str" cm="1">
        <f t="array" ref="N1702">_xlfn.IFS(
G1702&lt;=25,"Fast",
G1702&lt;=40,"Medium",
G1702&gt;40,"Slow"
)</f>
        <v>Fast</v>
      </c>
    </row>
    <row r="1703" spans="1:14" x14ac:dyDescent="0.3">
      <c r="A1703" s="1">
        <v>114370</v>
      </c>
      <c r="B1703" s="1" t="s">
        <v>745</v>
      </c>
      <c r="C1703" s="1" t="s">
        <v>383</v>
      </c>
      <c r="D1703" s="1" t="s">
        <v>1629</v>
      </c>
      <c r="E1703" s="1">
        <v>350</v>
      </c>
      <c r="F1703" s="1">
        <v>3.5</v>
      </c>
      <c r="G1703" s="1">
        <v>20</v>
      </c>
      <c r="H1703" s="1" t="s">
        <v>1163</v>
      </c>
      <c r="I1703" s="1" t="s">
        <v>3921</v>
      </c>
      <c r="J1703" s="1">
        <v>44</v>
      </c>
      <c r="K1703" s="1" t="str">
        <f t="shared" si="78"/>
        <v>valid</v>
      </c>
      <c r="L1703" s="1" t="str">
        <f t="shared" si="79"/>
        <v>MID</v>
      </c>
      <c r="M1703" t="str">
        <f t="shared" si="80"/>
        <v>Beverages</v>
      </c>
      <c r="N1703" s="1" t="str" cm="1">
        <f t="array" ref="N1703">_xlfn.IFS(
G1703&lt;=25,"Fast",
G1703&lt;=40,"Medium",
G1703&gt;40,"Slow"
)</f>
        <v>Fast</v>
      </c>
    </row>
    <row r="1704" spans="1:14" x14ac:dyDescent="0.3">
      <c r="A1704" s="1">
        <v>114463</v>
      </c>
      <c r="B1704" s="1" t="s">
        <v>3197</v>
      </c>
      <c r="C1704" s="1" t="s">
        <v>3052</v>
      </c>
      <c r="D1704" s="1" t="s">
        <v>3922</v>
      </c>
      <c r="E1704" s="1">
        <v>250</v>
      </c>
      <c r="F1704" s="1">
        <v>2.9</v>
      </c>
      <c r="G1704" s="1">
        <v>80</v>
      </c>
      <c r="H1704" s="1" t="s">
        <v>3923</v>
      </c>
      <c r="I1704" s="1" t="s">
        <v>3197</v>
      </c>
      <c r="J1704" s="1">
        <v>44</v>
      </c>
      <c r="K1704" s="1" t="str">
        <f t="shared" si="78"/>
        <v>valid</v>
      </c>
      <c r="L1704" s="1" t="str">
        <f t="shared" si="79"/>
        <v>BUDGET</v>
      </c>
      <c r="M1704" t="str">
        <f t="shared" si="80"/>
        <v>Chinese</v>
      </c>
      <c r="N1704" s="1" t="str" cm="1">
        <f t="array" ref="N1704">_xlfn.IFS(
G1704&lt;=25,"Fast",
G1704&lt;=40,"Medium",
G1704&gt;40,"Slow"
)</f>
        <v>Slow</v>
      </c>
    </row>
    <row r="1705" spans="1:14" x14ac:dyDescent="0.3">
      <c r="A1705" s="1">
        <v>114615</v>
      </c>
      <c r="B1705" s="1" t="s">
        <v>409</v>
      </c>
      <c r="C1705" s="1" t="s">
        <v>91</v>
      </c>
      <c r="D1705" s="1" t="s">
        <v>3924</v>
      </c>
      <c r="E1705" s="1">
        <v>200</v>
      </c>
      <c r="F1705" s="1">
        <v>3.9</v>
      </c>
      <c r="G1705" s="1">
        <v>50</v>
      </c>
      <c r="H1705" s="1" t="s">
        <v>695</v>
      </c>
      <c r="I1705" s="1" t="s">
        <v>3202</v>
      </c>
      <c r="J1705" s="1">
        <v>58</v>
      </c>
      <c r="K1705" s="1" t="str">
        <f t="shared" si="78"/>
        <v>valid</v>
      </c>
      <c r="L1705" s="1" t="str">
        <f t="shared" si="79"/>
        <v>BUDGET</v>
      </c>
      <c r="M1705" t="str">
        <f t="shared" si="80"/>
        <v>Indian</v>
      </c>
      <c r="N1705" s="1" t="str" cm="1">
        <f t="array" ref="N1705">_xlfn.IFS(
G1705&lt;=25,"Fast",
G1705&lt;=40,"Medium",
G1705&gt;40,"Slow"
)</f>
        <v>Slow</v>
      </c>
    </row>
    <row r="1706" spans="1:14" x14ac:dyDescent="0.3">
      <c r="A1706" s="1">
        <v>114637</v>
      </c>
      <c r="B1706" s="1" t="s">
        <v>193</v>
      </c>
      <c r="C1706" s="1" t="s">
        <v>189</v>
      </c>
      <c r="D1706" s="1" t="s">
        <v>3925</v>
      </c>
      <c r="E1706" s="1">
        <v>150</v>
      </c>
      <c r="F1706" s="1">
        <v>4.2</v>
      </c>
      <c r="G1706" s="1">
        <v>100</v>
      </c>
      <c r="H1706" s="1" t="s">
        <v>3926</v>
      </c>
      <c r="I1706" s="1" t="s">
        <v>3927</v>
      </c>
      <c r="J1706" s="1">
        <v>51</v>
      </c>
      <c r="K1706" s="1" t="str">
        <f t="shared" si="78"/>
        <v>valid</v>
      </c>
      <c r="L1706" s="1" t="str">
        <f t="shared" si="79"/>
        <v>BUDGET</v>
      </c>
      <c r="M1706" t="str">
        <f t="shared" si="80"/>
        <v>Biryani  Mughlai</v>
      </c>
      <c r="N1706" s="1" t="str" cm="1">
        <f t="array" ref="N1706">_xlfn.IFS(
G1706&lt;=25,"Fast",
G1706&lt;=40,"Medium",
G1706&gt;40,"Slow"
)</f>
        <v>Slow</v>
      </c>
    </row>
    <row r="1707" spans="1:14" x14ac:dyDescent="0.3">
      <c r="A1707" s="1">
        <v>114733</v>
      </c>
      <c r="B1707" s="1" t="s">
        <v>3197</v>
      </c>
      <c r="C1707" s="1" t="s">
        <v>3052</v>
      </c>
      <c r="D1707" s="1" t="s">
        <v>3928</v>
      </c>
      <c r="E1707" s="1">
        <v>300</v>
      </c>
      <c r="F1707" s="1">
        <v>3.7</v>
      </c>
      <c r="G1707" s="1">
        <v>50</v>
      </c>
      <c r="H1707" s="1" t="s">
        <v>2299</v>
      </c>
      <c r="I1707" s="1" t="s">
        <v>3929</v>
      </c>
      <c r="J1707" s="1">
        <v>45</v>
      </c>
      <c r="K1707" s="1" t="str">
        <f t="shared" si="78"/>
        <v>valid</v>
      </c>
      <c r="L1707" s="1" t="str">
        <f t="shared" si="79"/>
        <v>BUDGET</v>
      </c>
      <c r="M1707" t="str">
        <f t="shared" si="80"/>
        <v>Chinese</v>
      </c>
      <c r="N1707" s="1" t="str" cm="1">
        <f t="array" ref="N1707">_xlfn.IFS(
G1707&lt;=25,"Fast",
G1707&lt;=40,"Medium",
G1707&gt;40,"Slow"
)</f>
        <v>Slow</v>
      </c>
    </row>
    <row r="1708" spans="1:14" x14ac:dyDescent="0.3">
      <c r="A1708" s="1">
        <v>115089</v>
      </c>
      <c r="B1708" s="1" t="s">
        <v>319</v>
      </c>
      <c r="C1708" s="1" t="s">
        <v>189</v>
      </c>
      <c r="D1708" s="1" t="s">
        <v>3930</v>
      </c>
      <c r="E1708" s="1">
        <v>150</v>
      </c>
      <c r="F1708" s="1">
        <v>3.9</v>
      </c>
      <c r="G1708" s="1">
        <v>100</v>
      </c>
      <c r="H1708" s="1" t="s">
        <v>355</v>
      </c>
      <c r="I1708" s="1" t="s">
        <v>3931</v>
      </c>
      <c r="J1708" s="1">
        <v>52</v>
      </c>
      <c r="K1708" s="1" t="str">
        <f t="shared" si="78"/>
        <v>valid</v>
      </c>
      <c r="L1708" s="1" t="str">
        <f t="shared" si="79"/>
        <v>BUDGET</v>
      </c>
      <c r="M1708" t="str">
        <f t="shared" si="80"/>
        <v>Biryani</v>
      </c>
      <c r="N1708" s="1" t="str" cm="1">
        <f t="array" ref="N1708">_xlfn.IFS(
G1708&lt;=25,"Fast",
G1708&lt;=40,"Medium",
G1708&gt;40,"Slow"
)</f>
        <v>Slow</v>
      </c>
    </row>
    <row r="1709" spans="1:14" x14ac:dyDescent="0.3">
      <c r="A1709" s="1">
        <v>115093</v>
      </c>
      <c r="B1709" s="1" t="s">
        <v>528</v>
      </c>
      <c r="C1709" s="1" t="s">
        <v>189</v>
      </c>
      <c r="D1709" s="1" t="s">
        <v>3932</v>
      </c>
      <c r="E1709" s="1">
        <v>1000</v>
      </c>
      <c r="F1709" s="1">
        <v>4.3</v>
      </c>
      <c r="G1709" s="1">
        <v>1000</v>
      </c>
      <c r="H1709" s="1" t="s">
        <v>3933</v>
      </c>
      <c r="I1709" s="1" t="s">
        <v>3934</v>
      </c>
      <c r="J1709" s="1">
        <v>71</v>
      </c>
      <c r="K1709" s="1" t="str">
        <f t="shared" si="78"/>
        <v>valid</v>
      </c>
      <c r="L1709" s="1" t="str">
        <f t="shared" si="79"/>
        <v>PREMIUM</v>
      </c>
      <c r="M1709" t="str">
        <f t="shared" si="80"/>
        <v>Biryani</v>
      </c>
      <c r="N1709" s="1" t="str" cm="1">
        <f t="array" ref="N1709">_xlfn.IFS(
G1709&lt;=25,"Fast",
G1709&lt;=40,"Medium",
G1709&gt;40,"Slow"
)</f>
        <v>Slow</v>
      </c>
    </row>
    <row r="1710" spans="1:14" x14ac:dyDescent="0.3">
      <c r="A1710" s="1">
        <v>115274</v>
      </c>
      <c r="B1710" s="1" t="s">
        <v>3469</v>
      </c>
      <c r="C1710" s="1" t="s">
        <v>3052</v>
      </c>
      <c r="D1710" s="1" t="s">
        <v>3935</v>
      </c>
      <c r="E1710" s="1">
        <v>200</v>
      </c>
      <c r="F1710" s="1">
        <v>2.9</v>
      </c>
      <c r="G1710" s="1">
        <v>80</v>
      </c>
      <c r="H1710" s="1" t="s">
        <v>1552</v>
      </c>
      <c r="I1710" s="1" t="s">
        <v>3469</v>
      </c>
      <c r="J1710" s="1">
        <v>58</v>
      </c>
      <c r="K1710" s="1" t="str">
        <f t="shared" si="78"/>
        <v>valid</v>
      </c>
      <c r="L1710" s="1" t="str">
        <f t="shared" si="79"/>
        <v>BUDGET</v>
      </c>
      <c r="M1710" t="str">
        <f t="shared" si="80"/>
        <v>Fast Food</v>
      </c>
      <c r="N1710" s="1" t="str" cm="1">
        <f t="array" ref="N1710">_xlfn.IFS(
G1710&lt;=25,"Fast",
G1710&lt;=40,"Medium",
G1710&gt;40,"Slow"
)</f>
        <v>Slow</v>
      </c>
    </row>
    <row r="1711" spans="1:14" x14ac:dyDescent="0.3">
      <c r="A1711" s="1">
        <v>115437</v>
      </c>
      <c r="B1711" s="1" t="s">
        <v>3936</v>
      </c>
      <c r="C1711" s="1" t="s">
        <v>11</v>
      </c>
      <c r="D1711" s="1" t="s">
        <v>3937</v>
      </c>
      <c r="E1711" s="1">
        <v>250</v>
      </c>
      <c r="F1711" s="1">
        <v>4.0999999999999996</v>
      </c>
      <c r="G1711" s="1">
        <v>100</v>
      </c>
      <c r="H1711" s="1" t="s">
        <v>355</v>
      </c>
      <c r="I1711" s="1" t="s">
        <v>238</v>
      </c>
      <c r="J1711" s="1">
        <v>47</v>
      </c>
      <c r="K1711" s="1" t="str">
        <f t="shared" si="78"/>
        <v>valid</v>
      </c>
      <c r="L1711" s="1" t="str">
        <f t="shared" si="79"/>
        <v>BUDGET</v>
      </c>
      <c r="M1711" t="str">
        <f t="shared" si="80"/>
        <v>Biryani</v>
      </c>
      <c r="N1711" s="1" t="str" cm="1">
        <f t="array" ref="N1711">_xlfn.IFS(
G1711&lt;=25,"Fast",
G1711&lt;=40,"Medium",
G1711&gt;40,"Slow"
)</f>
        <v>Slow</v>
      </c>
    </row>
    <row r="1712" spans="1:14" x14ac:dyDescent="0.3">
      <c r="A1712" s="1">
        <v>115486</v>
      </c>
      <c r="B1712" s="1" t="s">
        <v>1153</v>
      </c>
      <c r="C1712" s="1" t="s">
        <v>189</v>
      </c>
      <c r="D1712" s="1" t="s">
        <v>3938</v>
      </c>
      <c r="E1712" s="1">
        <v>300</v>
      </c>
      <c r="F1712" s="1">
        <v>4.3</v>
      </c>
      <c r="G1712" s="1">
        <v>100</v>
      </c>
      <c r="H1712" s="1" t="s">
        <v>3939</v>
      </c>
      <c r="I1712" s="1" t="s">
        <v>3940</v>
      </c>
      <c r="J1712" s="1">
        <v>71</v>
      </c>
      <c r="K1712" s="1" t="str">
        <f t="shared" si="78"/>
        <v>valid</v>
      </c>
      <c r="L1712" s="1" t="str">
        <f t="shared" si="79"/>
        <v>BUDGET</v>
      </c>
      <c r="M1712" t="str">
        <f t="shared" si="80"/>
        <v>North Indian</v>
      </c>
      <c r="N1712" s="1" t="str" cm="1">
        <f t="array" ref="N1712">_xlfn.IFS(
G1712&lt;=25,"Fast",
G1712&lt;=40,"Medium",
G1712&gt;40,"Slow"
)</f>
        <v>Slow</v>
      </c>
    </row>
    <row r="1713" spans="1:14" x14ac:dyDescent="0.3">
      <c r="A1713" s="1">
        <v>115490</v>
      </c>
      <c r="B1713" s="1" t="s">
        <v>319</v>
      </c>
      <c r="C1713" s="1" t="s">
        <v>189</v>
      </c>
      <c r="D1713" s="1" t="s">
        <v>3941</v>
      </c>
      <c r="E1713" s="1">
        <v>300</v>
      </c>
      <c r="F1713" s="1">
        <v>4.3</v>
      </c>
      <c r="G1713" s="1">
        <v>100</v>
      </c>
      <c r="H1713" s="1" t="s">
        <v>3942</v>
      </c>
      <c r="I1713" s="1" t="s">
        <v>3943</v>
      </c>
      <c r="J1713" s="1">
        <v>74</v>
      </c>
      <c r="K1713" s="1" t="str">
        <f t="shared" si="78"/>
        <v>valid</v>
      </c>
      <c r="L1713" s="1" t="str">
        <f t="shared" si="79"/>
        <v>BUDGET</v>
      </c>
      <c r="M1713" t="str">
        <f t="shared" si="80"/>
        <v>Assamese</v>
      </c>
      <c r="N1713" s="1" t="str" cm="1">
        <f t="array" ref="N1713">_xlfn.IFS(
G1713&lt;=25,"Fast",
G1713&lt;=40,"Medium",
G1713&gt;40,"Slow"
)</f>
        <v>Slow</v>
      </c>
    </row>
    <row r="1714" spans="1:14" x14ac:dyDescent="0.3">
      <c r="A1714" s="1">
        <v>115662</v>
      </c>
      <c r="B1714" s="1" t="s">
        <v>1654</v>
      </c>
      <c r="C1714" s="1" t="s">
        <v>68</v>
      </c>
      <c r="D1714" s="1" t="s">
        <v>3944</v>
      </c>
      <c r="E1714" s="1">
        <v>200</v>
      </c>
      <c r="F1714" s="1">
        <v>4.2</v>
      </c>
      <c r="G1714" s="1">
        <v>50</v>
      </c>
      <c r="H1714" s="1" t="s">
        <v>330</v>
      </c>
      <c r="I1714" s="1" t="s">
        <v>3945</v>
      </c>
      <c r="J1714" s="1">
        <v>47</v>
      </c>
      <c r="K1714" s="1" t="str">
        <f t="shared" si="78"/>
        <v>valid</v>
      </c>
      <c r="L1714" s="1" t="str">
        <f t="shared" si="79"/>
        <v>BUDGET</v>
      </c>
      <c r="M1714" t="str">
        <f t="shared" si="80"/>
        <v>Biryani</v>
      </c>
      <c r="N1714" s="1" t="str" cm="1">
        <f t="array" ref="N1714">_xlfn.IFS(
G1714&lt;=25,"Fast",
G1714&lt;=40,"Medium",
G1714&gt;40,"Slow"
)</f>
        <v>Slow</v>
      </c>
    </row>
    <row r="1715" spans="1:14" x14ac:dyDescent="0.3">
      <c r="A1715" s="1">
        <v>115705</v>
      </c>
      <c r="B1715" s="1" t="s">
        <v>1595</v>
      </c>
      <c r="C1715" s="1" t="s">
        <v>189</v>
      </c>
      <c r="D1715" s="1" t="s">
        <v>3946</v>
      </c>
      <c r="E1715" s="1">
        <v>300</v>
      </c>
      <c r="F1715" s="1">
        <v>4</v>
      </c>
      <c r="G1715" s="1">
        <v>50</v>
      </c>
      <c r="H1715" s="1" t="s">
        <v>3947</v>
      </c>
      <c r="I1715" s="1" t="s">
        <v>3948</v>
      </c>
      <c r="J1715" s="1">
        <v>51</v>
      </c>
      <c r="K1715" s="1" t="str">
        <f t="shared" si="78"/>
        <v>valid</v>
      </c>
      <c r="L1715" s="1" t="str">
        <f t="shared" si="79"/>
        <v>BUDGET</v>
      </c>
      <c r="M1715" t="str">
        <f t="shared" si="80"/>
        <v>Indian</v>
      </c>
      <c r="N1715" s="1" t="str" cm="1">
        <f t="array" ref="N1715">_xlfn.IFS(
G1715&lt;=25,"Fast",
G1715&lt;=40,"Medium",
G1715&gt;40,"Slow"
)</f>
        <v>Slow</v>
      </c>
    </row>
    <row r="1716" spans="1:14" x14ac:dyDescent="0.3">
      <c r="A1716" s="1">
        <v>115730</v>
      </c>
      <c r="B1716" s="1" t="s">
        <v>21</v>
      </c>
      <c r="C1716" s="1" t="s">
        <v>11</v>
      </c>
      <c r="D1716" s="1" t="s">
        <v>3949</v>
      </c>
      <c r="E1716" s="1">
        <v>250</v>
      </c>
      <c r="F1716" s="1">
        <v>3.7</v>
      </c>
      <c r="G1716" s="1">
        <v>50</v>
      </c>
      <c r="H1716" s="1" t="s">
        <v>355</v>
      </c>
      <c r="I1716" s="1" t="s">
        <v>21</v>
      </c>
      <c r="J1716" s="1">
        <v>59</v>
      </c>
      <c r="K1716" s="1" t="str">
        <f t="shared" si="78"/>
        <v>valid</v>
      </c>
      <c r="L1716" s="1" t="str">
        <f t="shared" si="79"/>
        <v>BUDGET</v>
      </c>
      <c r="M1716" t="str">
        <f t="shared" si="80"/>
        <v>Biryani</v>
      </c>
      <c r="N1716" s="1" t="str" cm="1">
        <f t="array" ref="N1716">_xlfn.IFS(
G1716&lt;=25,"Fast",
G1716&lt;=40,"Medium",
G1716&gt;40,"Slow"
)</f>
        <v>Slow</v>
      </c>
    </row>
    <row r="1717" spans="1:14" x14ac:dyDescent="0.3">
      <c r="A1717" s="1">
        <v>116899</v>
      </c>
      <c r="B1717" s="1" t="s">
        <v>505</v>
      </c>
      <c r="C1717" s="1" t="s">
        <v>91</v>
      </c>
      <c r="D1717" s="1" t="s">
        <v>3950</v>
      </c>
      <c r="E1717" s="1">
        <v>350</v>
      </c>
      <c r="F1717" s="1">
        <v>3.8</v>
      </c>
      <c r="G1717" s="1">
        <v>20</v>
      </c>
      <c r="H1717" s="1" t="s">
        <v>3692</v>
      </c>
      <c r="I1717" s="1" t="s">
        <v>3951</v>
      </c>
      <c r="J1717" s="1">
        <v>45</v>
      </c>
      <c r="K1717" s="1" t="str">
        <f t="shared" si="78"/>
        <v>valid</v>
      </c>
      <c r="L1717" s="1" t="str">
        <f t="shared" si="79"/>
        <v>MID</v>
      </c>
      <c r="M1717" t="str">
        <f t="shared" si="80"/>
        <v>Chinese  North Indian</v>
      </c>
      <c r="N1717" s="1" t="str" cm="1">
        <f t="array" ref="N1717">_xlfn.IFS(
G1717&lt;=25,"Fast",
G1717&lt;=40,"Medium",
G1717&gt;40,"Slow"
)</f>
        <v>Fast</v>
      </c>
    </row>
    <row r="1718" spans="1:14" x14ac:dyDescent="0.3">
      <c r="A1718" s="1">
        <v>116985</v>
      </c>
      <c r="B1718" s="1" t="s">
        <v>2455</v>
      </c>
      <c r="C1718" s="1" t="s">
        <v>91</v>
      </c>
      <c r="D1718" s="1" t="s">
        <v>3952</v>
      </c>
      <c r="E1718" s="1">
        <v>500</v>
      </c>
      <c r="F1718" s="1">
        <v>2.9</v>
      </c>
      <c r="G1718" s="1">
        <v>80</v>
      </c>
      <c r="H1718" s="1" t="s">
        <v>1068</v>
      </c>
      <c r="I1718" s="1" t="s">
        <v>3953</v>
      </c>
      <c r="J1718" s="1">
        <v>47</v>
      </c>
      <c r="K1718" s="1" t="str">
        <f t="shared" si="78"/>
        <v>valid</v>
      </c>
      <c r="L1718" s="1" t="str">
        <f t="shared" si="79"/>
        <v>MID</v>
      </c>
      <c r="M1718" t="str">
        <f t="shared" si="80"/>
        <v>Indian</v>
      </c>
      <c r="N1718" s="1" t="str" cm="1">
        <f t="array" ref="N1718">_xlfn.IFS(
G1718&lt;=25,"Fast",
G1718&lt;=40,"Medium",
G1718&gt;40,"Slow"
)</f>
        <v>Slow</v>
      </c>
    </row>
    <row r="1719" spans="1:14" x14ac:dyDescent="0.3">
      <c r="A1719" s="1">
        <v>117031</v>
      </c>
      <c r="B1719" s="1" t="s">
        <v>3954</v>
      </c>
      <c r="C1719" s="1" t="s">
        <v>3052</v>
      </c>
      <c r="D1719" s="1" t="s">
        <v>3955</v>
      </c>
      <c r="E1719" s="1">
        <v>200</v>
      </c>
      <c r="F1719" s="1">
        <v>3.8</v>
      </c>
      <c r="G1719" s="1">
        <v>100</v>
      </c>
      <c r="H1719" s="1" t="s">
        <v>184</v>
      </c>
      <c r="I1719" s="1" t="s">
        <v>3956</v>
      </c>
      <c r="J1719" s="1">
        <v>50</v>
      </c>
      <c r="K1719" s="1" t="str">
        <f t="shared" si="78"/>
        <v>valid</v>
      </c>
      <c r="L1719" s="1" t="str">
        <f t="shared" si="79"/>
        <v>BUDGET</v>
      </c>
      <c r="M1719" t="str">
        <f t="shared" si="80"/>
        <v>Fast Food</v>
      </c>
      <c r="N1719" s="1" t="str" cm="1">
        <f t="array" ref="N1719">_xlfn.IFS(
G1719&lt;=25,"Fast",
G1719&lt;=40,"Medium",
G1719&gt;40,"Slow"
)</f>
        <v>Slow</v>
      </c>
    </row>
    <row r="1720" spans="1:14" x14ac:dyDescent="0.3">
      <c r="A1720" s="1">
        <v>117211</v>
      </c>
      <c r="B1720" s="1" t="s">
        <v>3227</v>
      </c>
      <c r="C1720" s="1" t="s">
        <v>3052</v>
      </c>
      <c r="D1720" s="1" t="s">
        <v>3957</v>
      </c>
      <c r="E1720" s="1">
        <v>300</v>
      </c>
      <c r="F1720" s="1">
        <v>4.2</v>
      </c>
      <c r="G1720" s="1">
        <v>50</v>
      </c>
      <c r="H1720" s="1" t="s">
        <v>3958</v>
      </c>
      <c r="I1720" s="1" t="s">
        <v>3959</v>
      </c>
      <c r="J1720" s="1">
        <v>49</v>
      </c>
      <c r="K1720" s="1" t="str">
        <f t="shared" si="78"/>
        <v>valid</v>
      </c>
      <c r="L1720" s="1" t="str">
        <f t="shared" si="79"/>
        <v>BUDGET</v>
      </c>
      <c r="M1720" t="str">
        <f t="shared" si="80"/>
        <v>Chinese</v>
      </c>
      <c r="N1720" s="1" t="str" cm="1">
        <f t="array" ref="N1720">_xlfn.IFS(
G1720&lt;=25,"Fast",
G1720&lt;=40,"Medium",
G1720&gt;40,"Slow"
)</f>
        <v>Slow</v>
      </c>
    </row>
    <row r="1721" spans="1:14" x14ac:dyDescent="0.3">
      <c r="A1721" s="1">
        <v>117221</v>
      </c>
      <c r="B1721" s="1" t="s">
        <v>253</v>
      </c>
      <c r="C1721" s="1" t="s">
        <v>115</v>
      </c>
      <c r="D1721" s="1" t="s">
        <v>3960</v>
      </c>
      <c r="E1721" s="1">
        <v>1200</v>
      </c>
      <c r="F1721" s="1">
        <v>2.9</v>
      </c>
      <c r="G1721" s="1">
        <v>80</v>
      </c>
      <c r="H1721" s="1" t="s">
        <v>675</v>
      </c>
      <c r="I1721" s="1" t="s">
        <v>1702</v>
      </c>
      <c r="J1721" s="1">
        <v>39</v>
      </c>
      <c r="K1721" s="1" t="str">
        <f t="shared" si="78"/>
        <v>valid</v>
      </c>
      <c r="L1721" s="1" t="str">
        <f t="shared" si="79"/>
        <v>PREMIUM</v>
      </c>
      <c r="M1721" t="str">
        <f t="shared" si="80"/>
        <v>North Indian</v>
      </c>
      <c r="N1721" s="1" t="str" cm="1">
        <f t="array" ref="N1721">_xlfn.IFS(
G1721&lt;=25,"Fast",
G1721&lt;=40,"Medium",
G1721&gt;40,"Slow"
)</f>
        <v>Slow</v>
      </c>
    </row>
    <row r="1722" spans="1:14" x14ac:dyDescent="0.3">
      <c r="A1722" s="1">
        <v>117303</v>
      </c>
      <c r="B1722" s="1" t="s">
        <v>679</v>
      </c>
      <c r="C1722" s="1" t="s">
        <v>463</v>
      </c>
      <c r="D1722" s="1" t="s">
        <v>3961</v>
      </c>
      <c r="E1722" s="1">
        <v>250</v>
      </c>
      <c r="F1722" s="1">
        <v>4.0999999999999996</v>
      </c>
      <c r="G1722" s="1">
        <v>1000</v>
      </c>
      <c r="H1722" s="1" t="s">
        <v>153</v>
      </c>
      <c r="I1722" s="1" t="s">
        <v>3962</v>
      </c>
      <c r="J1722" s="1">
        <v>61</v>
      </c>
      <c r="K1722" s="1" t="str">
        <f t="shared" si="78"/>
        <v>valid</v>
      </c>
      <c r="L1722" s="1" t="str">
        <f t="shared" si="79"/>
        <v>BUDGET</v>
      </c>
      <c r="M1722" t="str">
        <f t="shared" si="80"/>
        <v>South Indian</v>
      </c>
      <c r="N1722" s="1" t="str" cm="1">
        <f t="array" ref="N1722">_xlfn.IFS(
G1722&lt;=25,"Fast",
G1722&lt;=40,"Medium",
G1722&gt;40,"Slow"
)</f>
        <v>Slow</v>
      </c>
    </row>
    <row r="1723" spans="1:14" x14ac:dyDescent="0.3">
      <c r="A1723" s="1">
        <v>117454</v>
      </c>
      <c r="B1723" s="1" t="s">
        <v>1274</v>
      </c>
      <c r="C1723" s="1" t="s">
        <v>91</v>
      </c>
      <c r="D1723" s="1" t="s">
        <v>3963</v>
      </c>
      <c r="E1723" s="1">
        <v>500</v>
      </c>
      <c r="F1723" s="1">
        <v>4.3</v>
      </c>
      <c r="G1723" s="1">
        <v>50</v>
      </c>
      <c r="H1723" s="1" t="s">
        <v>695</v>
      </c>
      <c r="I1723" s="1" t="s">
        <v>1274</v>
      </c>
      <c r="J1723" s="1">
        <v>41</v>
      </c>
      <c r="K1723" s="1" t="str">
        <f t="shared" si="78"/>
        <v>valid</v>
      </c>
      <c r="L1723" s="1" t="str">
        <f t="shared" si="79"/>
        <v>MID</v>
      </c>
      <c r="M1723" t="str">
        <f t="shared" si="80"/>
        <v>Indian</v>
      </c>
      <c r="N1723" s="1" t="str" cm="1">
        <f t="array" ref="N1723">_xlfn.IFS(
G1723&lt;=25,"Fast",
G1723&lt;=40,"Medium",
G1723&gt;40,"Slow"
)</f>
        <v>Slow</v>
      </c>
    </row>
    <row r="1724" spans="1:14" x14ac:dyDescent="0.3">
      <c r="A1724" s="1">
        <v>117757</v>
      </c>
      <c r="B1724" s="1" t="s">
        <v>264</v>
      </c>
      <c r="C1724" s="1" t="s">
        <v>115</v>
      </c>
      <c r="D1724" s="1" t="s">
        <v>3964</v>
      </c>
      <c r="E1724" s="1">
        <v>150</v>
      </c>
      <c r="F1724" s="1">
        <v>2.9</v>
      </c>
      <c r="G1724" s="1">
        <v>80</v>
      </c>
      <c r="H1724" s="1" t="s">
        <v>184</v>
      </c>
      <c r="I1724" s="1" t="s">
        <v>253</v>
      </c>
      <c r="J1724" s="1">
        <v>33</v>
      </c>
      <c r="K1724" s="1" t="str">
        <f t="shared" si="78"/>
        <v>valid</v>
      </c>
      <c r="L1724" s="1" t="str">
        <f t="shared" si="79"/>
        <v>BUDGET</v>
      </c>
      <c r="M1724" t="str">
        <f t="shared" si="80"/>
        <v>Fast Food</v>
      </c>
      <c r="N1724" s="1" t="str" cm="1">
        <f t="array" ref="N1724">_xlfn.IFS(
G1724&lt;=25,"Fast",
G1724&lt;=40,"Medium",
G1724&gt;40,"Slow"
)</f>
        <v>Slow</v>
      </c>
    </row>
    <row r="1725" spans="1:14" x14ac:dyDescent="0.3">
      <c r="A1725" s="1">
        <v>117871</v>
      </c>
      <c r="B1725" s="1" t="s">
        <v>156</v>
      </c>
      <c r="C1725" s="1" t="s">
        <v>11</v>
      </c>
      <c r="D1725" s="1" t="s">
        <v>3965</v>
      </c>
      <c r="E1725" s="1">
        <v>450</v>
      </c>
      <c r="F1725" s="1">
        <v>4.4000000000000004</v>
      </c>
      <c r="G1725" s="1">
        <v>500</v>
      </c>
      <c r="H1725" s="1" t="s">
        <v>19</v>
      </c>
      <c r="I1725" s="1" t="s">
        <v>3966</v>
      </c>
      <c r="J1725" s="1">
        <v>33</v>
      </c>
      <c r="K1725" s="1" t="str">
        <f t="shared" si="78"/>
        <v>valid</v>
      </c>
      <c r="L1725" s="1" t="str">
        <f t="shared" si="79"/>
        <v>MID</v>
      </c>
      <c r="M1725" t="str">
        <f t="shared" si="80"/>
        <v>Chinese</v>
      </c>
      <c r="N1725" s="1" t="str" cm="1">
        <f t="array" ref="N1725">_xlfn.IFS(
G1725&lt;=25,"Fast",
G1725&lt;=40,"Medium",
G1725&gt;40,"Slow"
)</f>
        <v>Slow</v>
      </c>
    </row>
    <row r="1726" spans="1:14" x14ac:dyDescent="0.3">
      <c r="A1726" s="1">
        <v>118074</v>
      </c>
      <c r="B1726" s="1" t="s">
        <v>151</v>
      </c>
      <c r="C1726" s="1" t="s">
        <v>68</v>
      </c>
      <c r="D1726" s="1" t="s">
        <v>3967</v>
      </c>
      <c r="E1726" s="1">
        <v>300</v>
      </c>
      <c r="F1726" s="1">
        <v>3.8</v>
      </c>
      <c r="G1726" s="1">
        <v>20</v>
      </c>
      <c r="H1726" s="1" t="s">
        <v>3968</v>
      </c>
      <c r="I1726" s="1" t="s">
        <v>3969</v>
      </c>
      <c r="J1726" s="1">
        <v>33</v>
      </c>
      <c r="K1726" s="1" t="str">
        <f t="shared" si="78"/>
        <v>valid</v>
      </c>
      <c r="L1726" s="1" t="str">
        <f t="shared" si="79"/>
        <v>BUDGET</v>
      </c>
      <c r="M1726" t="str">
        <f t="shared" si="80"/>
        <v>Pizzas</v>
      </c>
      <c r="N1726" s="1" t="str" cm="1">
        <f t="array" ref="N1726">_xlfn.IFS(
G1726&lt;=25,"Fast",
G1726&lt;=40,"Medium",
G1726&gt;40,"Slow"
)</f>
        <v>Fast</v>
      </c>
    </row>
    <row r="1727" spans="1:14" x14ac:dyDescent="0.3">
      <c r="A1727" s="1">
        <v>118195</v>
      </c>
      <c r="B1727" s="1" t="s">
        <v>2997</v>
      </c>
      <c r="C1727" s="1" t="s">
        <v>91</v>
      </c>
      <c r="D1727" s="1" t="s">
        <v>3970</v>
      </c>
      <c r="E1727" s="1">
        <v>400</v>
      </c>
      <c r="F1727" s="1">
        <v>3.9</v>
      </c>
      <c r="G1727" s="1">
        <v>100</v>
      </c>
      <c r="H1727" s="1" t="s">
        <v>19</v>
      </c>
      <c r="I1727" s="1" t="s">
        <v>864</v>
      </c>
      <c r="J1727" s="1">
        <v>57</v>
      </c>
      <c r="K1727" s="1" t="str">
        <f t="shared" si="78"/>
        <v>valid</v>
      </c>
      <c r="L1727" s="1" t="str">
        <f t="shared" si="79"/>
        <v>MID</v>
      </c>
      <c r="M1727" t="str">
        <f t="shared" si="80"/>
        <v>Chinese</v>
      </c>
      <c r="N1727" s="1" t="str" cm="1">
        <f t="array" ref="N1727">_xlfn.IFS(
G1727&lt;=25,"Fast",
G1727&lt;=40,"Medium",
G1727&gt;40,"Slow"
)</f>
        <v>Slow</v>
      </c>
    </row>
    <row r="1728" spans="1:14" x14ac:dyDescent="0.3">
      <c r="A1728" s="1">
        <v>118380</v>
      </c>
      <c r="B1728" s="1" t="s">
        <v>193</v>
      </c>
      <c r="C1728" s="1" t="s">
        <v>189</v>
      </c>
      <c r="D1728" s="1" t="s">
        <v>3971</v>
      </c>
      <c r="E1728" s="1">
        <v>250</v>
      </c>
      <c r="F1728" s="1">
        <v>2.9</v>
      </c>
      <c r="G1728" s="1">
        <v>80</v>
      </c>
      <c r="H1728" s="1" t="s">
        <v>3972</v>
      </c>
      <c r="I1728" s="1" t="s">
        <v>1153</v>
      </c>
      <c r="J1728" s="1">
        <v>68</v>
      </c>
      <c r="K1728" s="1" t="str">
        <f t="shared" si="78"/>
        <v>valid</v>
      </c>
      <c r="L1728" s="1" t="str">
        <f t="shared" si="79"/>
        <v>BUDGET</v>
      </c>
      <c r="M1728" t="str">
        <f t="shared" si="80"/>
        <v>Fast Food</v>
      </c>
      <c r="N1728" s="1" t="str" cm="1">
        <f t="array" ref="N1728">_xlfn.IFS(
G1728&lt;=25,"Fast",
G1728&lt;=40,"Medium",
G1728&gt;40,"Slow"
)</f>
        <v>Slow</v>
      </c>
    </row>
    <row r="1729" spans="1:14" x14ac:dyDescent="0.3">
      <c r="A1729" s="1">
        <v>118454</v>
      </c>
      <c r="B1729" s="1" t="s">
        <v>3973</v>
      </c>
      <c r="C1729" s="1" t="s">
        <v>11</v>
      </c>
      <c r="D1729" s="1" t="s">
        <v>3974</v>
      </c>
      <c r="E1729" s="1">
        <v>180</v>
      </c>
      <c r="F1729" s="1">
        <v>3.9</v>
      </c>
      <c r="G1729" s="1">
        <v>20</v>
      </c>
      <c r="H1729" s="1" t="s">
        <v>355</v>
      </c>
      <c r="I1729" s="1" t="s">
        <v>1354</v>
      </c>
      <c r="J1729" s="1">
        <v>58</v>
      </c>
      <c r="K1729" s="1" t="str">
        <f t="shared" si="78"/>
        <v>valid</v>
      </c>
      <c r="L1729" s="1" t="str">
        <f t="shared" si="79"/>
        <v>BUDGET</v>
      </c>
      <c r="M1729" t="str">
        <f t="shared" si="80"/>
        <v>Biryani</v>
      </c>
      <c r="N1729" s="1" t="str" cm="1">
        <f t="array" ref="N1729">_xlfn.IFS(
G1729&lt;=25,"Fast",
G1729&lt;=40,"Medium",
G1729&gt;40,"Slow"
)</f>
        <v>Fast</v>
      </c>
    </row>
    <row r="1730" spans="1:14" x14ac:dyDescent="0.3">
      <c r="A1730" s="1">
        <v>118571</v>
      </c>
      <c r="B1730" s="1" t="s">
        <v>618</v>
      </c>
      <c r="C1730" s="1" t="s">
        <v>189</v>
      </c>
      <c r="D1730" s="1" t="s">
        <v>3975</v>
      </c>
      <c r="E1730" s="1">
        <v>200</v>
      </c>
      <c r="F1730" s="1">
        <v>2.9</v>
      </c>
      <c r="G1730" s="1">
        <v>80</v>
      </c>
      <c r="H1730" s="1" t="s">
        <v>3689</v>
      </c>
      <c r="I1730" s="1" t="s">
        <v>3976</v>
      </c>
      <c r="J1730" s="1">
        <v>49</v>
      </c>
      <c r="K1730" s="1" t="str">
        <f t="shared" si="78"/>
        <v>valid</v>
      </c>
      <c r="L1730" s="1" t="str">
        <f t="shared" si="79"/>
        <v>BUDGET</v>
      </c>
      <c r="M1730" t="str">
        <f t="shared" si="80"/>
        <v>Mughlai</v>
      </c>
      <c r="N1730" s="1" t="str" cm="1">
        <f t="array" ref="N1730">_xlfn.IFS(
G1730&lt;=25,"Fast",
G1730&lt;=40,"Medium",
G1730&gt;40,"Slow"
)</f>
        <v>Slow</v>
      </c>
    </row>
    <row r="1731" spans="1:14" x14ac:dyDescent="0.3">
      <c r="A1731" s="1">
        <v>118807</v>
      </c>
      <c r="B1731" s="1" t="s">
        <v>156</v>
      </c>
      <c r="C1731" s="1" t="s">
        <v>11</v>
      </c>
      <c r="D1731" s="1" t="s">
        <v>684</v>
      </c>
      <c r="E1731" s="1">
        <v>800</v>
      </c>
      <c r="F1731" s="1">
        <v>2.9</v>
      </c>
      <c r="G1731" s="1">
        <v>80</v>
      </c>
      <c r="H1731" s="1" t="s">
        <v>3977</v>
      </c>
      <c r="I1731" s="1" t="s">
        <v>247</v>
      </c>
      <c r="J1731" s="1">
        <v>39</v>
      </c>
      <c r="K1731" s="1" t="str">
        <f t="shared" ref="K1731:K1794" si="81">IF(E1731=0,"outlier","valid")</f>
        <v>valid</v>
      </c>
      <c r="L1731" s="1" t="str">
        <f t="shared" ref="L1731:L1794" si="82">IF(E1731&lt;=300,"BUDGET",IF(E1731&lt;=600,"MID","PREMIUM"))</f>
        <v>PREMIUM</v>
      </c>
      <c r="M1731" t="str">
        <f t="shared" ref="M1731:M1794" si="83">IFERROR(LEFT(H1731, FIND(",", H1731)-1), H1731)</f>
        <v>Chinese</v>
      </c>
      <c r="N1731" s="1" t="str" cm="1">
        <f t="array" ref="N1731">_xlfn.IFS(
G1731&lt;=25,"Fast",
G1731&lt;=40,"Medium",
G1731&gt;40,"Slow"
)</f>
        <v>Slow</v>
      </c>
    </row>
    <row r="1732" spans="1:14" x14ac:dyDescent="0.3">
      <c r="A1732" s="1">
        <v>118885</v>
      </c>
      <c r="B1732" s="1" t="s">
        <v>3227</v>
      </c>
      <c r="C1732" s="1" t="s">
        <v>3052</v>
      </c>
      <c r="D1732" s="1" t="s">
        <v>3978</v>
      </c>
      <c r="E1732" s="1">
        <v>200</v>
      </c>
      <c r="F1732" s="1">
        <v>4.3</v>
      </c>
      <c r="G1732" s="1">
        <v>50</v>
      </c>
      <c r="H1732" s="1" t="s">
        <v>184</v>
      </c>
      <c r="I1732" s="1" t="s">
        <v>3979</v>
      </c>
      <c r="J1732" s="1">
        <v>49</v>
      </c>
      <c r="K1732" s="1" t="str">
        <f t="shared" si="81"/>
        <v>valid</v>
      </c>
      <c r="L1732" s="1" t="str">
        <f t="shared" si="82"/>
        <v>BUDGET</v>
      </c>
      <c r="M1732" t="str">
        <f t="shared" si="83"/>
        <v>Fast Food</v>
      </c>
      <c r="N1732" s="1" t="str" cm="1">
        <f t="array" ref="N1732">_xlfn.IFS(
G1732&lt;=25,"Fast",
G1732&lt;=40,"Medium",
G1732&gt;40,"Slow"
)</f>
        <v>Slow</v>
      </c>
    </row>
    <row r="1733" spans="1:14" x14ac:dyDescent="0.3">
      <c r="A1733" s="1">
        <v>118925</v>
      </c>
      <c r="B1733" s="1" t="s">
        <v>3980</v>
      </c>
      <c r="C1733" s="1" t="s">
        <v>115</v>
      </c>
      <c r="D1733" s="1" t="s">
        <v>3981</v>
      </c>
      <c r="E1733" s="1">
        <v>400</v>
      </c>
      <c r="F1733" s="1">
        <v>4.0999999999999996</v>
      </c>
      <c r="G1733" s="1">
        <v>100</v>
      </c>
      <c r="H1733" s="1" t="s">
        <v>3982</v>
      </c>
      <c r="I1733" s="1" t="s">
        <v>3639</v>
      </c>
      <c r="J1733" s="1">
        <v>32</v>
      </c>
      <c r="K1733" s="1" t="str">
        <f t="shared" si="81"/>
        <v>valid</v>
      </c>
      <c r="L1733" s="1" t="str">
        <f t="shared" si="82"/>
        <v>MID</v>
      </c>
      <c r="M1733" t="str">
        <f t="shared" si="83"/>
        <v>Biryani</v>
      </c>
      <c r="N1733" s="1" t="str" cm="1">
        <f t="array" ref="N1733">_xlfn.IFS(
G1733&lt;=25,"Fast",
G1733&lt;=40,"Medium",
G1733&gt;40,"Slow"
)</f>
        <v>Slow</v>
      </c>
    </row>
    <row r="1734" spans="1:14" x14ac:dyDescent="0.3">
      <c r="A1734" s="1">
        <v>118994</v>
      </c>
      <c r="B1734" s="1" t="s">
        <v>1051</v>
      </c>
      <c r="C1734" s="1" t="s">
        <v>189</v>
      </c>
      <c r="D1734" s="1" t="s">
        <v>3983</v>
      </c>
      <c r="E1734" s="1">
        <v>900</v>
      </c>
      <c r="F1734" s="1">
        <v>3.8</v>
      </c>
      <c r="G1734" s="1">
        <v>20</v>
      </c>
      <c r="H1734" s="1" t="s">
        <v>975</v>
      </c>
      <c r="I1734" s="1" t="s">
        <v>3984</v>
      </c>
      <c r="J1734" s="1">
        <v>61</v>
      </c>
      <c r="K1734" s="1" t="str">
        <f t="shared" si="81"/>
        <v>valid</v>
      </c>
      <c r="L1734" s="1" t="str">
        <f t="shared" si="82"/>
        <v>PREMIUM</v>
      </c>
      <c r="M1734" t="str">
        <f t="shared" si="83"/>
        <v>North Indian</v>
      </c>
      <c r="N1734" s="1" t="str" cm="1">
        <f t="array" ref="N1734">_xlfn.IFS(
G1734&lt;=25,"Fast",
G1734&lt;=40,"Medium",
G1734&gt;40,"Slow"
)</f>
        <v>Fast</v>
      </c>
    </row>
    <row r="1735" spans="1:14" x14ac:dyDescent="0.3">
      <c r="A1735" s="1">
        <v>119056</v>
      </c>
      <c r="B1735" s="1" t="s">
        <v>3985</v>
      </c>
      <c r="C1735" s="1" t="s">
        <v>463</v>
      </c>
      <c r="D1735" s="1" t="s">
        <v>3986</v>
      </c>
      <c r="E1735" s="1">
        <v>300</v>
      </c>
      <c r="F1735" s="1">
        <v>3.6</v>
      </c>
      <c r="G1735" s="1">
        <v>20</v>
      </c>
      <c r="H1735" s="1" t="s">
        <v>3987</v>
      </c>
      <c r="I1735" s="1" t="s">
        <v>3988</v>
      </c>
      <c r="J1735" s="1">
        <v>75</v>
      </c>
      <c r="K1735" s="1" t="str">
        <f t="shared" si="81"/>
        <v>valid</v>
      </c>
      <c r="L1735" s="1" t="str">
        <f t="shared" si="82"/>
        <v>BUDGET</v>
      </c>
      <c r="M1735" t="str">
        <f t="shared" si="83"/>
        <v>North Indian</v>
      </c>
      <c r="N1735" s="1" t="str" cm="1">
        <f t="array" ref="N1735">_xlfn.IFS(
G1735&lt;=25,"Fast",
G1735&lt;=40,"Medium",
G1735&gt;40,"Slow"
)</f>
        <v>Fast</v>
      </c>
    </row>
    <row r="1736" spans="1:14" x14ac:dyDescent="0.3">
      <c r="A1736" s="1">
        <v>119181</v>
      </c>
      <c r="B1736" s="1" t="s">
        <v>552</v>
      </c>
      <c r="C1736" s="1" t="s">
        <v>115</v>
      </c>
      <c r="D1736" s="1" t="s">
        <v>3989</v>
      </c>
      <c r="E1736" s="1">
        <v>500</v>
      </c>
      <c r="F1736" s="1">
        <v>2.9</v>
      </c>
      <c r="G1736" s="1">
        <v>80</v>
      </c>
      <c r="H1736" s="1" t="s">
        <v>45</v>
      </c>
      <c r="I1736" s="1" t="s">
        <v>125</v>
      </c>
      <c r="J1736" s="1">
        <v>79</v>
      </c>
      <c r="K1736" s="1" t="str">
        <f t="shared" si="81"/>
        <v>valid</v>
      </c>
      <c r="L1736" s="1" t="str">
        <f t="shared" si="82"/>
        <v>MID</v>
      </c>
      <c r="M1736" t="str">
        <f t="shared" si="83"/>
        <v>North Indian</v>
      </c>
      <c r="N1736" s="1" t="str" cm="1">
        <f t="array" ref="N1736">_xlfn.IFS(
G1736&lt;=25,"Fast",
G1736&lt;=40,"Medium",
G1736&gt;40,"Slow"
)</f>
        <v>Slow</v>
      </c>
    </row>
    <row r="1737" spans="1:14" x14ac:dyDescent="0.3">
      <c r="A1737" s="1">
        <v>119701</v>
      </c>
      <c r="B1737" s="1" t="s">
        <v>3197</v>
      </c>
      <c r="C1737" s="1" t="s">
        <v>3052</v>
      </c>
      <c r="D1737" s="1" t="s">
        <v>3990</v>
      </c>
      <c r="E1737" s="1">
        <v>350</v>
      </c>
      <c r="F1737" s="1">
        <v>3.7</v>
      </c>
      <c r="G1737" s="1">
        <v>1000</v>
      </c>
      <c r="H1737" s="1" t="s">
        <v>3991</v>
      </c>
      <c r="I1737" s="1" t="s">
        <v>3212</v>
      </c>
      <c r="J1737" s="1">
        <v>35</v>
      </c>
      <c r="K1737" s="1" t="str">
        <f t="shared" si="81"/>
        <v>valid</v>
      </c>
      <c r="L1737" s="1" t="str">
        <f t="shared" si="82"/>
        <v>MID</v>
      </c>
      <c r="M1737" t="str">
        <f t="shared" si="83"/>
        <v>North Indian</v>
      </c>
      <c r="N1737" s="1" t="str" cm="1">
        <f t="array" ref="N1737">_xlfn.IFS(
G1737&lt;=25,"Fast",
G1737&lt;=40,"Medium",
G1737&gt;40,"Slow"
)</f>
        <v>Slow</v>
      </c>
    </row>
    <row r="1738" spans="1:14" x14ac:dyDescent="0.3">
      <c r="A1738" s="1">
        <v>119895</v>
      </c>
      <c r="B1738" s="1" t="s">
        <v>95</v>
      </c>
      <c r="C1738" s="1" t="s">
        <v>91</v>
      </c>
      <c r="D1738" s="1" t="s">
        <v>3992</v>
      </c>
      <c r="E1738" s="1">
        <v>800</v>
      </c>
      <c r="F1738" s="1">
        <v>4</v>
      </c>
      <c r="G1738" s="1">
        <v>100</v>
      </c>
      <c r="H1738" s="1" t="s">
        <v>3993</v>
      </c>
      <c r="I1738" s="1" t="s">
        <v>90</v>
      </c>
      <c r="J1738" s="1">
        <v>56</v>
      </c>
      <c r="K1738" s="1" t="str">
        <f t="shared" si="81"/>
        <v>valid</v>
      </c>
      <c r="L1738" s="1" t="str">
        <f t="shared" si="82"/>
        <v>PREMIUM</v>
      </c>
      <c r="M1738" t="str">
        <f t="shared" si="83"/>
        <v>Seafood  North Indian  Chinese  Tandoor  Thai</v>
      </c>
      <c r="N1738" s="1" t="str" cm="1">
        <f t="array" ref="N1738">_xlfn.IFS(
G1738&lt;=25,"Fast",
G1738&lt;=40,"Medium",
G1738&gt;40,"Slow"
)</f>
        <v>Slow</v>
      </c>
    </row>
    <row r="1739" spans="1:14" x14ac:dyDescent="0.3">
      <c r="A1739" s="1">
        <v>119937</v>
      </c>
      <c r="B1739" s="1" t="s">
        <v>457</v>
      </c>
      <c r="C1739" s="1" t="s">
        <v>91</v>
      </c>
      <c r="D1739" s="1" t="s">
        <v>3994</v>
      </c>
      <c r="E1739" s="1">
        <v>400</v>
      </c>
      <c r="F1739" s="1">
        <v>4</v>
      </c>
      <c r="G1739" s="1">
        <v>50</v>
      </c>
      <c r="H1739" s="1" t="s">
        <v>3091</v>
      </c>
      <c r="I1739" s="1" t="s">
        <v>1274</v>
      </c>
      <c r="J1739" s="1">
        <v>31</v>
      </c>
      <c r="K1739" s="1" t="str">
        <f t="shared" si="81"/>
        <v>valid</v>
      </c>
      <c r="L1739" s="1" t="str">
        <f t="shared" si="82"/>
        <v>MID</v>
      </c>
      <c r="M1739" t="str">
        <f t="shared" si="83"/>
        <v>Desserts</v>
      </c>
      <c r="N1739" s="1" t="str" cm="1">
        <f t="array" ref="N1739">_xlfn.IFS(
G1739&lt;=25,"Fast",
G1739&lt;=40,"Medium",
G1739&gt;40,"Slow"
)</f>
        <v>Slow</v>
      </c>
    </row>
    <row r="1740" spans="1:14" x14ac:dyDescent="0.3">
      <c r="A1740" s="1">
        <v>120088</v>
      </c>
      <c r="B1740" s="1" t="s">
        <v>248</v>
      </c>
      <c r="C1740" s="1" t="s">
        <v>189</v>
      </c>
      <c r="D1740" s="1" t="s">
        <v>3995</v>
      </c>
      <c r="E1740" s="1">
        <v>300</v>
      </c>
      <c r="F1740" s="1">
        <v>3.8</v>
      </c>
      <c r="G1740" s="1">
        <v>100</v>
      </c>
      <c r="H1740" s="1" t="s">
        <v>2589</v>
      </c>
      <c r="I1740" s="1" t="s">
        <v>3996</v>
      </c>
      <c r="J1740" s="1">
        <v>75</v>
      </c>
      <c r="K1740" s="1" t="str">
        <f t="shared" si="81"/>
        <v>valid</v>
      </c>
      <c r="L1740" s="1" t="str">
        <f t="shared" si="82"/>
        <v>BUDGET</v>
      </c>
      <c r="M1740" t="str">
        <f t="shared" si="83"/>
        <v>Tibetan</v>
      </c>
      <c r="N1740" s="1" t="str" cm="1">
        <f t="array" ref="N1740">_xlfn.IFS(
G1740&lt;=25,"Fast",
G1740&lt;=40,"Medium",
G1740&gt;40,"Slow"
)</f>
        <v>Slow</v>
      </c>
    </row>
    <row r="1741" spans="1:14" x14ac:dyDescent="0.3">
      <c r="A1741" s="1">
        <v>120121</v>
      </c>
      <c r="B1741" s="1" t="s">
        <v>817</v>
      </c>
      <c r="C1741" s="1" t="s">
        <v>115</v>
      </c>
      <c r="D1741" s="1" t="s">
        <v>3997</v>
      </c>
      <c r="E1741" s="1">
        <v>250</v>
      </c>
      <c r="F1741" s="1">
        <v>3.9</v>
      </c>
      <c r="G1741" s="1">
        <v>20</v>
      </c>
      <c r="H1741" s="1" t="s">
        <v>975</v>
      </c>
      <c r="I1741" s="1" t="s">
        <v>3998</v>
      </c>
      <c r="J1741" s="1">
        <v>78</v>
      </c>
      <c r="K1741" s="1" t="str">
        <f t="shared" si="81"/>
        <v>valid</v>
      </c>
      <c r="L1741" s="1" t="str">
        <f t="shared" si="82"/>
        <v>BUDGET</v>
      </c>
      <c r="M1741" t="str">
        <f t="shared" si="83"/>
        <v>North Indian</v>
      </c>
      <c r="N1741" s="1" t="str" cm="1">
        <f t="array" ref="N1741">_xlfn.IFS(
G1741&lt;=25,"Fast",
G1741&lt;=40,"Medium",
G1741&gt;40,"Slow"
)</f>
        <v>Fast</v>
      </c>
    </row>
    <row r="1742" spans="1:14" x14ac:dyDescent="0.3">
      <c r="A1742" s="1">
        <v>120638</v>
      </c>
      <c r="B1742" s="1" t="s">
        <v>3227</v>
      </c>
      <c r="C1742" s="1" t="s">
        <v>3052</v>
      </c>
      <c r="D1742" s="1" t="s">
        <v>3999</v>
      </c>
      <c r="E1742" s="1">
        <v>400</v>
      </c>
      <c r="F1742" s="1">
        <v>4.8</v>
      </c>
      <c r="G1742" s="1">
        <v>50</v>
      </c>
      <c r="H1742" s="1" t="s">
        <v>184</v>
      </c>
      <c r="I1742" s="1" t="s">
        <v>3959</v>
      </c>
      <c r="J1742" s="1">
        <v>52</v>
      </c>
      <c r="K1742" s="1" t="str">
        <f t="shared" si="81"/>
        <v>valid</v>
      </c>
      <c r="L1742" s="1" t="str">
        <f t="shared" si="82"/>
        <v>MID</v>
      </c>
      <c r="M1742" t="str">
        <f t="shared" si="83"/>
        <v>Fast Food</v>
      </c>
      <c r="N1742" s="1" t="str" cm="1">
        <f t="array" ref="N1742">_xlfn.IFS(
G1742&lt;=25,"Fast",
G1742&lt;=40,"Medium",
G1742&gt;40,"Slow"
)</f>
        <v>Slow</v>
      </c>
    </row>
    <row r="1743" spans="1:14" x14ac:dyDescent="0.3">
      <c r="A1743" s="1">
        <v>120807</v>
      </c>
      <c r="B1743" s="1" t="s">
        <v>276</v>
      </c>
      <c r="C1743" s="1" t="s">
        <v>115</v>
      </c>
      <c r="D1743" s="1" t="s">
        <v>4000</v>
      </c>
      <c r="E1743" s="1">
        <v>300</v>
      </c>
      <c r="F1743" s="1">
        <v>4.4000000000000004</v>
      </c>
      <c r="G1743" s="1">
        <v>100</v>
      </c>
      <c r="H1743" s="1" t="s">
        <v>4001</v>
      </c>
      <c r="I1743" s="1" t="s">
        <v>276</v>
      </c>
      <c r="J1743" s="1">
        <v>54</v>
      </c>
      <c r="K1743" s="1" t="str">
        <f t="shared" si="81"/>
        <v>valid</v>
      </c>
      <c r="L1743" s="1" t="str">
        <f t="shared" si="82"/>
        <v>BUDGET</v>
      </c>
      <c r="M1743" t="str">
        <f t="shared" si="83"/>
        <v>Lebanese</v>
      </c>
      <c r="N1743" s="1" t="str" cm="1">
        <f t="array" ref="N1743">_xlfn.IFS(
G1743&lt;=25,"Fast",
G1743&lt;=40,"Medium",
G1743&gt;40,"Slow"
)</f>
        <v>Slow</v>
      </c>
    </row>
    <row r="1744" spans="1:14" x14ac:dyDescent="0.3">
      <c r="A1744" s="1">
        <v>121149</v>
      </c>
      <c r="B1744" s="1" t="s">
        <v>1689</v>
      </c>
      <c r="C1744" s="1" t="s">
        <v>68</v>
      </c>
      <c r="D1744" s="1" t="s">
        <v>4002</v>
      </c>
      <c r="E1744" s="1">
        <v>400</v>
      </c>
      <c r="F1744" s="1">
        <v>4</v>
      </c>
      <c r="G1744" s="1">
        <v>100</v>
      </c>
      <c r="H1744" s="1" t="s">
        <v>4003</v>
      </c>
      <c r="I1744" s="1" t="s">
        <v>2045</v>
      </c>
      <c r="J1744" s="1">
        <v>61</v>
      </c>
      <c r="K1744" s="1" t="str">
        <f t="shared" si="81"/>
        <v>valid</v>
      </c>
      <c r="L1744" s="1" t="str">
        <f t="shared" si="82"/>
        <v>MID</v>
      </c>
      <c r="M1744" t="str">
        <f t="shared" si="83"/>
        <v>Arabian</v>
      </c>
      <c r="N1744" s="1" t="str" cm="1">
        <f t="array" ref="N1744">_xlfn.IFS(
G1744&lt;=25,"Fast",
G1744&lt;=40,"Medium",
G1744&gt;40,"Slow"
)</f>
        <v>Slow</v>
      </c>
    </row>
    <row r="1745" spans="1:14" x14ac:dyDescent="0.3">
      <c r="A1745" s="1">
        <v>121182</v>
      </c>
      <c r="B1745" s="1" t="s">
        <v>193</v>
      </c>
      <c r="C1745" s="1" t="s">
        <v>189</v>
      </c>
      <c r="D1745" s="1" t="s">
        <v>4004</v>
      </c>
      <c r="E1745" s="1">
        <v>350</v>
      </c>
      <c r="F1745" s="1">
        <v>4.4000000000000004</v>
      </c>
      <c r="G1745" s="1">
        <v>1000</v>
      </c>
      <c r="H1745" s="1" t="s">
        <v>4005</v>
      </c>
      <c r="I1745" s="1" t="s">
        <v>4006</v>
      </c>
      <c r="J1745" s="1">
        <v>75</v>
      </c>
      <c r="K1745" s="1" t="str">
        <f t="shared" si="81"/>
        <v>valid</v>
      </c>
      <c r="L1745" s="1" t="str">
        <f t="shared" si="82"/>
        <v>MID</v>
      </c>
      <c r="M1745" t="str">
        <f t="shared" si="83"/>
        <v>Chinese</v>
      </c>
      <c r="N1745" s="1" t="str" cm="1">
        <f t="array" ref="N1745">_xlfn.IFS(
G1745&lt;=25,"Fast",
G1745&lt;=40,"Medium",
G1745&gt;40,"Slow"
)</f>
        <v>Slow</v>
      </c>
    </row>
    <row r="1746" spans="1:14" x14ac:dyDescent="0.3">
      <c r="A1746" s="1">
        <v>121264</v>
      </c>
      <c r="B1746" s="1" t="s">
        <v>4007</v>
      </c>
      <c r="C1746" s="1" t="s">
        <v>463</v>
      </c>
      <c r="D1746" s="1" t="s">
        <v>4008</v>
      </c>
      <c r="E1746" s="1">
        <v>200</v>
      </c>
      <c r="F1746" s="1">
        <v>4.2</v>
      </c>
      <c r="G1746" s="1">
        <v>100</v>
      </c>
      <c r="H1746" s="1" t="s">
        <v>1870</v>
      </c>
      <c r="I1746" s="1" t="s">
        <v>659</v>
      </c>
      <c r="J1746" s="1">
        <v>82</v>
      </c>
      <c r="K1746" s="1" t="str">
        <f t="shared" si="81"/>
        <v>valid</v>
      </c>
      <c r="L1746" s="1" t="str">
        <f t="shared" si="82"/>
        <v>BUDGET</v>
      </c>
      <c r="M1746" t="str">
        <f t="shared" si="83"/>
        <v>North Indian</v>
      </c>
      <c r="N1746" s="1" t="str" cm="1">
        <f t="array" ref="N1746">_xlfn.IFS(
G1746&lt;=25,"Fast",
G1746&lt;=40,"Medium",
G1746&gt;40,"Slow"
)</f>
        <v>Slow</v>
      </c>
    </row>
    <row r="1747" spans="1:14" x14ac:dyDescent="0.3">
      <c r="A1747" s="1">
        <v>121307</v>
      </c>
      <c r="B1747" s="1" t="s">
        <v>68</v>
      </c>
      <c r="C1747" s="1" t="s">
        <v>68</v>
      </c>
      <c r="D1747" s="1" t="s">
        <v>4009</v>
      </c>
      <c r="E1747" s="1">
        <v>200</v>
      </c>
      <c r="F1747" s="1">
        <v>3.8</v>
      </c>
      <c r="G1747" s="1">
        <v>100</v>
      </c>
      <c r="H1747" s="1" t="s">
        <v>131</v>
      </c>
      <c r="I1747" s="1" t="s">
        <v>4010</v>
      </c>
      <c r="J1747" s="1">
        <v>40</v>
      </c>
      <c r="K1747" s="1" t="str">
        <f t="shared" si="81"/>
        <v>valid</v>
      </c>
      <c r="L1747" s="1" t="str">
        <f t="shared" si="82"/>
        <v>BUDGET</v>
      </c>
      <c r="M1747" t="str">
        <f t="shared" si="83"/>
        <v>North Indian</v>
      </c>
      <c r="N1747" s="1" t="str" cm="1">
        <f t="array" ref="N1747">_xlfn.IFS(
G1747&lt;=25,"Fast",
G1747&lt;=40,"Medium",
G1747&gt;40,"Slow"
)</f>
        <v>Slow</v>
      </c>
    </row>
    <row r="1748" spans="1:14" x14ac:dyDescent="0.3">
      <c r="A1748" s="1">
        <v>121512</v>
      </c>
      <c r="B1748" s="1" t="s">
        <v>1757</v>
      </c>
      <c r="C1748" s="1" t="s">
        <v>189</v>
      </c>
      <c r="D1748" s="1" t="s">
        <v>4011</v>
      </c>
      <c r="E1748" s="1">
        <v>300</v>
      </c>
      <c r="F1748" s="1">
        <v>3.9</v>
      </c>
      <c r="G1748" s="1">
        <v>100</v>
      </c>
      <c r="H1748" s="1" t="s">
        <v>4012</v>
      </c>
      <c r="I1748" s="1" t="s">
        <v>3530</v>
      </c>
      <c r="J1748" s="1">
        <v>81</v>
      </c>
      <c r="K1748" s="1" t="str">
        <f t="shared" si="81"/>
        <v>valid</v>
      </c>
      <c r="L1748" s="1" t="str">
        <f t="shared" si="82"/>
        <v>BUDGET</v>
      </c>
      <c r="M1748" t="str">
        <f t="shared" si="83"/>
        <v>Combo</v>
      </c>
      <c r="N1748" s="1" t="str" cm="1">
        <f t="array" ref="N1748">_xlfn.IFS(
G1748&lt;=25,"Fast",
G1748&lt;=40,"Medium",
G1748&gt;40,"Slow"
)</f>
        <v>Slow</v>
      </c>
    </row>
    <row r="1749" spans="1:14" x14ac:dyDescent="0.3">
      <c r="A1749" s="1">
        <v>121689</v>
      </c>
      <c r="B1749" s="1" t="s">
        <v>505</v>
      </c>
      <c r="C1749" s="1" t="s">
        <v>91</v>
      </c>
      <c r="D1749" s="1" t="s">
        <v>4013</v>
      </c>
      <c r="E1749" s="1">
        <v>450</v>
      </c>
      <c r="F1749" s="1">
        <v>4.2</v>
      </c>
      <c r="G1749" s="1">
        <v>50</v>
      </c>
      <c r="H1749" s="1" t="s">
        <v>695</v>
      </c>
      <c r="I1749" s="1" t="s">
        <v>3951</v>
      </c>
      <c r="J1749" s="1">
        <v>40</v>
      </c>
      <c r="K1749" s="1" t="str">
        <f t="shared" si="81"/>
        <v>valid</v>
      </c>
      <c r="L1749" s="1" t="str">
        <f t="shared" si="82"/>
        <v>MID</v>
      </c>
      <c r="M1749" t="str">
        <f t="shared" si="83"/>
        <v>Indian</v>
      </c>
      <c r="N1749" s="1" t="str" cm="1">
        <f t="array" ref="N1749">_xlfn.IFS(
G1749&lt;=25,"Fast",
G1749&lt;=40,"Medium",
G1749&gt;40,"Slow"
)</f>
        <v>Slow</v>
      </c>
    </row>
    <row r="1750" spans="1:14" x14ac:dyDescent="0.3">
      <c r="A1750" s="1">
        <v>121807</v>
      </c>
      <c r="B1750" s="1" t="s">
        <v>960</v>
      </c>
      <c r="C1750" s="1" t="s">
        <v>463</v>
      </c>
      <c r="D1750" s="1" t="s">
        <v>4014</v>
      </c>
      <c r="E1750" s="1">
        <v>300</v>
      </c>
      <c r="F1750" s="1">
        <v>4.7</v>
      </c>
      <c r="G1750" s="1">
        <v>500</v>
      </c>
      <c r="H1750" s="1" t="s">
        <v>4015</v>
      </c>
      <c r="I1750" s="1" t="s">
        <v>4016</v>
      </c>
      <c r="J1750" s="1">
        <v>51</v>
      </c>
      <c r="K1750" s="1" t="str">
        <f t="shared" si="81"/>
        <v>valid</v>
      </c>
      <c r="L1750" s="1" t="str">
        <f t="shared" si="82"/>
        <v>BUDGET</v>
      </c>
      <c r="M1750" t="str">
        <f t="shared" si="83"/>
        <v>Bakery</v>
      </c>
      <c r="N1750" s="1" t="str" cm="1">
        <f t="array" ref="N1750">_xlfn.IFS(
G1750&lt;=25,"Fast",
G1750&lt;=40,"Medium",
G1750&gt;40,"Slow"
)</f>
        <v>Slow</v>
      </c>
    </row>
    <row r="1751" spans="1:14" x14ac:dyDescent="0.3">
      <c r="A1751" s="1">
        <v>121933</v>
      </c>
      <c r="B1751" s="1" t="s">
        <v>4017</v>
      </c>
      <c r="C1751" s="1" t="s">
        <v>115</v>
      </c>
      <c r="D1751" s="1" t="s">
        <v>4018</v>
      </c>
      <c r="E1751" s="1">
        <v>300</v>
      </c>
      <c r="F1751" s="1">
        <v>2.9</v>
      </c>
      <c r="G1751" s="1">
        <v>80</v>
      </c>
      <c r="H1751" s="1" t="s">
        <v>778</v>
      </c>
      <c r="I1751" s="1" t="s">
        <v>4017</v>
      </c>
      <c r="J1751" s="1">
        <v>75</v>
      </c>
      <c r="K1751" s="1" t="str">
        <f t="shared" si="81"/>
        <v>valid</v>
      </c>
      <c r="L1751" s="1" t="str">
        <f t="shared" si="82"/>
        <v>BUDGET</v>
      </c>
      <c r="M1751" t="str">
        <f t="shared" si="83"/>
        <v>Biryani</v>
      </c>
      <c r="N1751" s="1" t="str" cm="1">
        <f t="array" ref="N1751">_xlfn.IFS(
G1751&lt;=25,"Fast",
G1751&lt;=40,"Medium",
G1751&gt;40,"Slow"
)</f>
        <v>Slow</v>
      </c>
    </row>
    <row r="1752" spans="1:14" x14ac:dyDescent="0.3">
      <c r="A1752" s="1">
        <v>121992</v>
      </c>
      <c r="B1752" s="1" t="s">
        <v>2518</v>
      </c>
      <c r="C1752" s="1" t="s">
        <v>2068</v>
      </c>
      <c r="D1752" s="1" t="s">
        <v>4019</v>
      </c>
      <c r="E1752" s="1">
        <v>200</v>
      </c>
      <c r="F1752" s="1">
        <v>4.4000000000000004</v>
      </c>
      <c r="G1752" s="1">
        <v>20</v>
      </c>
      <c r="H1752" s="1" t="s">
        <v>184</v>
      </c>
      <c r="I1752" s="1" t="s">
        <v>2092</v>
      </c>
      <c r="J1752" s="1">
        <v>48</v>
      </c>
      <c r="K1752" s="1" t="str">
        <f t="shared" si="81"/>
        <v>valid</v>
      </c>
      <c r="L1752" s="1" t="str">
        <f t="shared" si="82"/>
        <v>BUDGET</v>
      </c>
      <c r="M1752" t="str">
        <f t="shared" si="83"/>
        <v>Fast Food</v>
      </c>
      <c r="N1752" s="1" t="str" cm="1">
        <f t="array" ref="N1752">_xlfn.IFS(
G1752&lt;=25,"Fast",
G1752&lt;=40,"Medium",
G1752&gt;40,"Slow"
)</f>
        <v>Fast</v>
      </c>
    </row>
    <row r="1753" spans="1:14" x14ac:dyDescent="0.3">
      <c r="A1753" s="1">
        <v>122249</v>
      </c>
      <c r="B1753" s="1" t="s">
        <v>677</v>
      </c>
      <c r="C1753" s="1" t="s">
        <v>115</v>
      </c>
      <c r="D1753" s="1" t="s">
        <v>4020</v>
      </c>
      <c r="E1753" s="1">
        <v>300</v>
      </c>
      <c r="F1753" s="1">
        <v>2.9</v>
      </c>
      <c r="G1753" s="1">
        <v>80</v>
      </c>
      <c r="H1753" s="1" t="s">
        <v>19</v>
      </c>
      <c r="I1753" s="1" t="s">
        <v>4021</v>
      </c>
      <c r="J1753" s="1">
        <v>82</v>
      </c>
      <c r="K1753" s="1" t="str">
        <f t="shared" si="81"/>
        <v>valid</v>
      </c>
      <c r="L1753" s="1" t="str">
        <f t="shared" si="82"/>
        <v>BUDGET</v>
      </c>
      <c r="M1753" t="str">
        <f t="shared" si="83"/>
        <v>Chinese</v>
      </c>
      <c r="N1753" s="1" t="str" cm="1">
        <f t="array" ref="N1753">_xlfn.IFS(
G1753&lt;=25,"Fast",
G1753&lt;=40,"Medium",
G1753&gt;40,"Slow"
)</f>
        <v>Slow</v>
      </c>
    </row>
    <row r="1754" spans="1:14" x14ac:dyDescent="0.3">
      <c r="A1754" s="1">
        <v>122423</v>
      </c>
      <c r="B1754" s="1" t="s">
        <v>21</v>
      </c>
      <c r="C1754" s="1" t="s">
        <v>11</v>
      </c>
      <c r="D1754" s="1" t="s">
        <v>4022</v>
      </c>
      <c r="E1754" s="1">
        <v>200</v>
      </c>
      <c r="F1754" s="1">
        <v>4.3</v>
      </c>
      <c r="G1754" s="1">
        <v>100</v>
      </c>
      <c r="H1754" s="1" t="s">
        <v>2417</v>
      </c>
      <c r="I1754" s="1" t="s">
        <v>21</v>
      </c>
      <c r="J1754" s="1">
        <v>50</v>
      </c>
      <c r="K1754" s="1" t="str">
        <f t="shared" si="81"/>
        <v>valid</v>
      </c>
      <c r="L1754" s="1" t="str">
        <f t="shared" si="82"/>
        <v>BUDGET</v>
      </c>
      <c r="M1754" t="str">
        <f t="shared" si="83"/>
        <v>South Indian</v>
      </c>
      <c r="N1754" s="1" t="str" cm="1">
        <f t="array" ref="N1754">_xlfn.IFS(
G1754&lt;=25,"Fast",
G1754&lt;=40,"Medium",
G1754&gt;40,"Slow"
)</f>
        <v>Slow</v>
      </c>
    </row>
    <row r="1755" spans="1:14" x14ac:dyDescent="0.3">
      <c r="A1755" s="1">
        <v>122437</v>
      </c>
      <c r="B1755" s="1" t="s">
        <v>462</v>
      </c>
      <c r="C1755" s="1" t="s">
        <v>463</v>
      </c>
      <c r="D1755" s="1" t="s">
        <v>4023</v>
      </c>
      <c r="E1755" s="1">
        <v>500</v>
      </c>
      <c r="F1755" s="1">
        <v>4.5999999999999996</v>
      </c>
      <c r="G1755" s="1">
        <v>20</v>
      </c>
      <c r="H1755" s="1" t="s">
        <v>2107</v>
      </c>
      <c r="I1755" s="1" t="s">
        <v>4024</v>
      </c>
      <c r="J1755" s="1">
        <v>62</v>
      </c>
      <c r="K1755" s="1" t="str">
        <f t="shared" si="81"/>
        <v>valid</v>
      </c>
      <c r="L1755" s="1" t="str">
        <f t="shared" si="82"/>
        <v>MID</v>
      </c>
      <c r="M1755" t="str">
        <f t="shared" si="83"/>
        <v>Italian</v>
      </c>
      <c r="N1755" s="1" t="str" cm="1">
        <f t="array" ref="N1755">_xlfn.IFS(
G1755&lt;=25,"Fast",
G1755&lt;=40,"Medium",
G1755&gt;40,"Slow"
)</f>
        <v>Fast</v>
      </c>
    </row>
    <row r="1756" spans="1:14" x14ac:dyDescent="0.3">
      <c r="A1756" s="1">
        <v>122477</v>
      </c>
      <c r="B1756" s="1" t="s">
        <v>2244</v>
      </c>
      <c r="C1756" s="1" t="s">
        <v>68</v>
      </c>
      <c r="D1756" s="1" t="s">
        <v>4025</v>
      </c>
      <c r="E1756" s="1">
        <v>300</v>
      </c>
      <c r="F1756" s="1">
        <v>3.7</v>
      </c>
      <c r="G1756" s="1">
        <v>20</v>
      </c>
      <c r="H1756" s="1" t="s">
        <v>2393</v>
      </c>
      <c r="I1756" s="1" t="s">
        <v>4026</v>
      </c>
      <c r="J1756" s="1">
        <v>37</v>
      </c>
      <c r="K1756" s="1" t="str">
        <f t="shared" si="81"/>
        <v>valid</v>
      </c>
      <c r="L1756" s="1" t="str">
        <f t="shared" si="82"/>
        <v>BUDGET</v>
      </c>
      <c r="M1756" t="str">
        <f t="shared" si="83"/>
        <v>Arabian</v>
      </c>
      <c r="N1756" s="1" t="str" cm="1">
        <f t="array" ref="N1756">_xlfn.IFS(
G1756&lt;=25,"Fast",
G1756&lt;=40,"Medium",
G1756&gt;40,"Slow"
)</f>
        <v>Fast</v>
      </c>
    </row>
    <row r="1757" spans="1:14" x14ac:dyDescent="0.3">
      <c r="A1757" s="1">
        <v>122713</v>
      </c>
      <c r="B1757" s="1" t="s">
        <v>505</v>
      </c>
      <c r="C1757" s="1" t="s">
        <v>91</v>
      </c>
      <c r="D1757" s="1" t="s">
        <v>4027</v>
      </c>
      <c r="E1757" s="1">
        <v>400</v>
      </c>
      <c r="F1757" s="1">
        <v>2.9</v>
      </c>
      <c r="G1757" s="1">
        <v>80</v>
      </c>
      <c r="H1757" s="1" t="s">
        <v>19</v>
      </c>
      <c r="I1757" s="1" t="s">
        <v>3951</v>
      </c>
      <c r="J1757" s="1">
        <v>40</v>
      </c>
      <c r="K1757" s="1" t="str">
        <f t="shared" si="81"/>
        <v>valid</v>
      </c>
      <c r="L1757" s="1" t="str">
        <f t="shared" si="82"/>
        <v>MID</v>
      </c>
      <c r="M1757" t="str">
        <f t="shared" si="83"/>
        <v>Chinese</v>
      </c>
      <c r="N1757" s="1" t="str" cm="1">
        <f t="array" ref="N1757">_xlfn.IFS(
G1757&lt;=25,"Fast",
G1757&lt;=40,"Medium",
G1757&gt;40,"Slow"
)</f>
        <v>Slow</v>
      </c>
    </row>
    <row r="1758" spans="1:14" x14ac:dyDescent="0.3">
      <c r="A1758" s="1">
        <v>122746</v>
      </c>
      <c r="B1758" s="1" t="s">
        <v>993</v>
      </c>
      <c r="C1758" s="1" t="s">
        <v>189</v>
      </c>
      <c r="D1758" s="1" t="s">
        <v>4028</v>
      </c>
      <c r="E1758" s="1">
        <v>300</v>
      </c>
      <c r="F1758" s="1">
        <v>4.2</v>
      </c>
      <c r="G1758" s="1">
        <v>100</v>
      </c>
      <c r="H1758" s="1" t="s">
        <v>4029</v>
      </c>
      <c r="I1758" s="1" t="s">
        <v>4030</v>
      </c>
      <c r="J1758" s="1">
        <v>72</v>
      </c>
      <c r="K1758" s="1" t="str">
        <f t="shared" si="81"/>
        <v>valid</v>
      </c>
      <c r="L1758" s="1" t="str">
        <f t="shared" si="82"/>
        <v>BUDGET</v>
      </c>
      <c r="M1758" t="str">
        <f t="shared" si="83"/>
        <v>Biryani</v>
      </c>
      <c r="N1758" s="1" t="str" cm="1">
        <f t="array" ref="N1758">_xlfn.IFS(
G1758&lt;=25,"Fast",
G1758&lt;=40,"Medium",
G1758&gt;40,"Slow"
)</f>
        <v>Slow</v>
      </c>
    </row>
    <row r="1759" spans="1:14" x14ac:dyDescent="0.3">
      <c r="A1759" s="1">
        <v>122773</v>
      </c>
      <c r="B1759" s="1" t="s">
        <v>4031</v>
      </c>
      <c r="C1759" s="1" t="s">
        <v>3052</v>
      </c>
      <c r="D1759" s="1" t="s">
        <v>4032</v>
      </c>
      <c r="E1759" s="1">
        <v>200</v>
      </c>
      <c r="F1759" s="1">
        <v>2.9</v>
      </c>
      <c r="G1759" s="1">
        <v>80</v>
      </c>
      <c r="H1759" s="1" t="s">
        <v>184</v>
      </c>
      <c r="I1759" s="1" t="s">
        <v>4031</v>
      </c>
      <c r="J1759" s="1">
        <v>66</v>
      </c>
      <c r="K1759" s="1" t="str">
        <f t="shared" si="81"/>
        <v>valid</v>
      </c>
      <c r="L1759" s="1" t="str">
        <f t="shared" si="82"/>
        <v>BUDGET</v>
      </c>
      <c r="M1759" t="str">
        <f t="shared" si="83"/>
        <v>Fast Food</v>
      </c>
      <c r="N1759" s="1" t="str" cm="1">
        <f t="array" ref="N1759">_xlfn.IFS(
G1759&lt;=25,"Fast",
G1759&lt;=40,"Medium",
G1759&gt;40,"Slow"
)</f>
        <v>Slow</v>
      </c>
    </row>
    <row r="1760" spans="1:14" x14ac:dyDescent="0.3">
      <c r="A1760" s="1">
        <v>122863</v>
      </c>
      <c r="B1760" s="1" t="s">
        <v>1002</v>
      </c>
      <c r="C1760" s="1" t="s">
        <v>463</v>
      </c>
      <c r="D1760" s="1" t="s">
        <v>4033</v>
      </c>
      <c r="E1760" s="1">
        <v>250</v>
      </c>
      <c r="F1760" s="1">
        <v>4.4000000000000004</v>
      </c>
      <c r="G1760" s="1">
        <v>500</v>
      </c>
      <c r="H1760" s="1" t="s">
        <v>4034</v>
      </c>
      <c r="I1760" s="1" t="s">
        <v>4035</v>
      </c>
      <c r="J1760" s="1">
        <v>33</v>
      </c>
      <c r="K1760" s="1" t="str">
        <f t="shared" si="81"/>
        <v>valid</v>
      </c>
      <c r="L1760" s="1" t="str">
        <f t="shared" si="82"/>
        <v>BUDGET</v>
      </c>
      <c r="M1760" t="str">
        <f t="shared" si="83"/>
        <v>Healthy Food</v>
      </c>
      <c r="N1760" s="1" t="str" cm="1">
        <f t="array" ref="N1760">_xlfn.IFS(
G1760&lt;=25,"Fast",
G1760&lt;=40,"Medium",
G1760&gt;40,"Slow"
)</f>
        <v>Slow</v>
      </c>
    </row>
    <row r="1761" spans="1:14" x14ac:dyDescent="0.3">
      <c r="A1761" s="1">
        <v>122909</v>
      </c>
      <c r="B1761" s="1" t="s">
        <v>4036</v>
      </c>
      <c r="C1761" s="1" t="s">
        <v>189</v>
      </c>
      <c r="D1761" s="1" t="s">
        <v>4037</v>
      </c>
      <c r="E1761" s="1">
        <v>200</v>
      </c>
      <c r="F1761" s="1">
        <v>4</v>
      </c>
      <c r="G1761" s="1">
        <v>100</v>
      </c>
      <c r="H1761" s="1" t="s">
        <v>45</v>
      </c>
      <c r="I1761" s="1" t="s">
        <v>4038</v>
      </c>
      <c r="J1761" s="1">
        <v>68</v>
      </c>
      <c r="K1761" s="1" t="str">
        <f t="shared" si="81"/>
        <v>valid</v>
      </c>
      <c r="L1761" s="1" t="str">
        <f t="shared" si="82"/>
        <v>BUDGET</v>
      </c>
      <c r="M1761" t="str">
        <f t="shared" si="83"/>
        <v>North Indian</v>
      </c>
      <c r="N1761" s="1" t="str" cm="1">
        <f t="array" ref="N1761">_xlfn.IFS(
G1761&lt;=25,"Fast",
G1761&lt;=40,"Medium",
G1761&gt;40,"Slow"
)</f>
        <v>Slow</v>
      </c>
    </row>
    <row r="1762" spans="1:14" x14ac:dyDescent="0.3">
      <c r="A1762" s="1">
        <v>123348</v>
      </c>
      <c r="B1762" s="1" t="s">
        <v>156</v>
      </c>
      <c r="C1762" s="1" t="s">
        <v>11</v>
      </c>
      <c r="D1762" s="1" t="s">
        <v>4039</v>
      </c>
      <c r="E1762" s="1">
        <v>450</v>
      </c>
      <c r="F1762" s="1">
        <v>2.9</v>
      </c>
      <c r="G1762" s="1">
        <v>80</v>
      </c>
      <c r="H1762" s="1" t="s">
        <v>2174</v>
      </c>
      <c r="I1762" s="1" t="s">
        <v>1532</v>
      </c>
      <c r="J1762" s="1">
        <v>40</v>
      </c>
      <c r="K1762" s="1" t="str">
        <f t="shared" si="81"/>
        <v>valid</v>
      </c>
      <c r="L1762" s="1" t="str">
        <f t="shared" si="82"/>
        <v>MID</v>
      </c>
      <c r="M1762" t="str">
        <f t="shared" si="83"/>
        <v>Cafe</v>
      </c>
      <c r="N1762" s="1" t="str" cm="1">
        <f t="array" ref="N1762">_xlfn.IFS(
G1762&lt;=25,"Fast",
G1762&lt;=40,"Medium",
G1762&gt;40,"Slow"
)</f>
        <v>Slow</v>
      </c>
    </row>
    <row r="1763" spans="1:14" x14ac:dyDescent="0.3">
      <c r="A1763" s="1">
        <v>123390</v>
      </c>
      <c r="B1763" s="1" t="s">
        <v>756</v>
      </c>
      <c r="C1763" s="1" t="s">
        <v>383</v>
      </c>
      <c r="D1763" s="1" t="s">
        <v>4040</v>
      </c>
      <c r="E1763" s="1">
        <v>200</v>
      </c>
      <c r="F1763" s="1">
        <v>2.9</v>
      </c>
      <c r="G1763" s="1">
        <v>80</v>
      </c>
      <c r="H1763" s="1" t="s">
        <v>2754</v>
      </c>
      <c r="I1763" s="1" t="s">
        <v>745</v>
      </c>
      <c r="J1763" s="1">
        <v>38</v>
      </c>
      <c r="K1763" s="1" t="str">
        <f t="shared" si="81"/>
        <v>valid</v>
      </c>
      <c r="L1763" s="1" t="str">
        <f t="shared" si="82"/>
        <v>BUDGET</v>
      </c>
      <c r="M1763" t="str">
        <f t="shared" si="83"/>
        <v>Biryani</v>
      </c>
      <c r="N1763" s="1" t="str" cm="1">
        <f t="array" ref="N1763">_xlfn.IFS(
G1763&lt;=25,"Fast",
G1763&lt;=40,"Medium",
G1763&gt;40,"Slow"
)</f>
        <v>Slow</v>
      </c>
    </row>
    <row r="1764" spans="1:14" x14ac:dyDescent="0.3">
      <c r="A1764" s="1">
        <v>123459</v>
      </c>
      <c r="B1764" s="1" t="s">
        <v>4041</v>
      </c>
      <c r="C1764" s="1" t="s">
        <v>189</v>
      </c>
      <c r="D1764" s="1" t="s">
        <v>4042</v>
      </c>
      <c r="E1764" s="1">
        <v>200</v>
      </c>
      <c r="F1764" s="1">
        <v>4.4000000000000004</v>
      </c>
      <c r="G1764" s="1">
        <v>500</v>
      </c>
      <c r="H1764" s="1" t="s">
        <v>2025</v>
      </c>
      <c r="I1764" s="1" t="s">
        <v>602</v>
      </c>
      <c r="J1764" s="1">
        <v>36</v>
      </c>
      <c r="K1764" s="1" t="str">
        <f t="shared" si="81"/>
        <v>valid</v>
      </c>
      <c r="L1764" s="1" t="str">
        <f t="shared" si="82"/>
        <v>BUDGET</v>
      </c>
      <c r="M1764" t="str">
        <f t="shared" si="83"/>
        <v>Sweets  Desserts</v>
      </c>
      <c r="N1764" s="1" t="str" cm="1">
        <f t="array" ref="N1764">_xlfn.IFS(
G1764&lt;=25,"Fast",
G1764&lt;=40,"Medium",
G1764&gt;40,"Slow"
)</f>
        <v>Slow</v>
      </c>
    </row>
    <row r="1765" spans="1:14" x14ac:dyDescent="0.3">
      <c r="A1765" s="1">
        <v>123889</v>
      </c>
      <c r="B1765" s="1" t="s">
        <v>156</v>
      </c>
      <c r="C1765" s="1" t="s">
        <v>11</v>
      </c>
      <c r="D1765" s="1" t="s">
        <v>4043</v>
      </c>
      <c r="E1765" s="1">
        <v>450</v>
      </c>
      <c r="F1765" s="1">
        <v>4.9000000000000004</v>
      </c>
      <c r="G1765" s="1">
        <v>20</v>
      </c>
      <c r="H1765" s="1" t="s">
        <v>3657</v>
      </c>
      <c r="I1765" s="1" t="s">
        <v>159</v>
      </c>
      <c r="J1765" s="1">
        <v>36</v>
      </c>
      <c r="K1765" s="1" t="str">
        <f t="shared" si="81"/>
        <v>valid</v>
      </c>
      <c r="L1765" s="1" t="str">
        <f t="shared" si="82"/>
        <v>MID</v>
      </c>
      <c r="M1765" t="str">
        <f t="shared" si="83"/>
        <v>Desserts</v>
      </c>
      <c r="N1765" s="1" t="str" cm="1">
        <f t="array" ref="N1765">_xlfn.IFS(
G1765&lt;=25,"Fast",
G1765&lt;=40,"Medium",
G1765&gt;40,"Slow"
)</f>
        <v>Fast</v>
      </c>
    </row>
    <row r="1766" spans="1:14" x14ac:dyDescent="0.3">
      <c r="A1766" s="1">
        <v>123985</v>
      </c>
      <c r="B1766" s="1" t="s">
        <v>3936</v>
      </c>
      <c r="C1766" s="1" t="s">
        <v>11</v>
      </c>
      <c r="D1766" s="1" t="s">
        <v>4044</v>
      </c>
      <c r="E1766" s="1">
        <v>500</v>
      </c>
      <c r="F1766" s="1">
        <v>4.2</v>
      </c>
      <c r="G1766" s="1">
        <v>500</v>
      </c>
      <c r="H1766" s="1" t="s">
        <v>4045</v>
      </c>
      <c r="I1766" s="1" t="s">
        <v>387</v>
      </c>
      <c r="J1766" s="1">
        <v>46</v>
      </c>
      <c r="K1766" s="1" t="str">
        <f t="shared" si="81"/>
        <v>valid</v>
      </c>
      <c r="L1766" s="1" t="str">
        <f t="shared" si="82"/>
        <v>MID</v>
      </c>
      <c r="M1766" t="str">
        <f t="shared" si="83"/>
        <v>Biryani</v>
      </c>
      <c r="N1766" s="1" t="str" cm="1">
        <f t="array" ref="N1766">_xlfn.IFS(
G1766&lt;=25,"Fast",
G1766&lt;=40,"Medium",
G1766&gt;40,"Slow"
)</f>
        <v>Slow</v>
      </c>
    </row>
    <row r="1767" spans="1:14" x14ac:dyDescent="0.3">
      <c r="A1767" s="1">
        <v>124105</v>
      </c>
      <c r="B1767" s="1" t="s">
        <v>1550</v>
      </c>
      <c r="C1767" s="1" t="s">
        <v>115</v>
      </c>
      <c r="D1767" s="1" t="s">
        <v>4046</v>
      </c>
      <c r="E1767" s="1">
        <v>300</v>
      </c>
      <c r="F1767" s="1">
        <v>3.5</v>
      </c>
      <c r="G1767" s="1">
        <v>50</v>
      </c>
      <c r="H1767" s="1" t="s">
        <v>184</v>
      </c>
      <c r="I1767" s="1" t="s">
        <v>1553</v>
      </c>
      <c r="J1767" s="1">
        <v>79</v>
      </c>
      <c r="K1767" s="1" t="str">
        <f t="shared" si="81"/>
        <v>valid</v>
      </c>
      <c r="L1767" s="1" t="str">
        <f t="shared" si="82"/>
        <v>BUDGET</v>
      </c>
      <c r="M1767" t="str">
        <f t="shared" si="83"/>
        <v>Fast Food</v>
      </c>
      <c r="N1767" s="1" t="str" cm="1">
        <f t="array" ref="N1767">_xlfn.IFS(
G1767&lt;=25,"Fast",
G1767&lt;=40,"Medium",
G1767&gt;40,"Slow"
)</f>
        <v>Slow</v>
      </c>
    </row>
    <row r="1768" spans="1:14" x14ac:dyDescent="0.3">
      <c r="A1768" s="1">
        <v>124165</v>
      </c>
      <c r="B1768" s="1" t="s">
        <v>83</v>
      </c>
      <c r="C1768" s="1" t="s">
        <v>68</v>
      </c>
      <c r="D1768" s="1" t="s">
        <v>1938</v>
      </c>
      <c r="E1768" s="1">
        <v>400</v>
      </c>
      <c r="F1768" s="1">
        <v>4.2</v>
      </c>
      <c r="G1768" s="1">
        <v>500</v>
      </c>
      <c r="H1768" s="1" t="s">
        <v>4047</v>
      </c>
      <c r="I1768" s="1" t="s">
        <v>4048</v>
      </c>
      <c r="J1768" s="1">
        <v>58</v>
      </c>
      <c r="K1768" s="1" t="str">
        <f t="shared" si="81"/>
        <v>valid</v>
      </c>
      <c r="L1768" s="1" t="str">
        <f t="shared" si="82"/>
        <v>MID</v>
      </c>
      <c r="M1768" t="str">
        <f t="shared" si="83"/>
        <v>Beverages  Ice Cream</v>
      </c>
      <c r="N1768" s="1" t="str" cm="1">
        <f t="array" ref="N1768">_xlfn.IFS(
G1768&lt;=25,"Fast",
G1768&lt;=40,"Medium",
G1768&gt;40,"Slow"
)</f>
        <v>Slow</v>
      </c>
    </row>
    <row r="1769" spans="1:14" x14ac:dyDescent="0.3">
      <c r="A1769" s="1">
        <v>124178</v>
      </c>
      <c r="B1769" s="1" t="s">
        <v>156</v>
      </c>
      <c r="C1769" s="1" t="s">
        <v>11</v>
      </c>
      <c r="D1769" s="1" t="s">
        <v>1938</v>
      </c>
      <c r="E1769" s="1">
        <v>400</v>
      </c>
      <c r="F1769" s="1">
        <v>4.2</v>
      </c>
      <c r="G1769" s="1">
        <v>100</v>
      </c>
      <c r="H1769" s="1" t="s">
        <v>2341</v>
      </c>
      <c r="I1769" s="1" t="s">
        <v>751</v>
      </c>
      <c r="J1769" s="1">
        <v>44</v>
      </c>
      <c r="K1769" s="1" t="str">
        <f t="shared" si="81"/>
        <v>valid</v>
      </c>
      <c r="L1769" s="1" t="str">
        <f t="shared" si="82"/>
        <v>MID</v>
      </c>
      <c r="M1769" t="str">
        <f t="shared" si="83"/>
        <v>Beverages</v>
      </c>
      <c r="N1769" s="1" t="str" cm="1">
        <f t="array" ref="N1769">_xlfn.IFS(
G1769&lt;=25,"Fast",
G1769&lt;=40,"Medium",
G1769&gt;40,"Slow"
)</f>
        <v>Slow</v>
      </c>
    </row>
    <row r="1770" spans="1:14" x14ac:dyDescent="0.3">
      <c r="A1770" s="1">
        <v>125148</v>
      </c>
      <c r="B1770" s="1" t="s">
        <v>4049</v>
      </c>
      <c r="C1770" s="1" t="s">
        <v>3052</v>
      </c>
      <c r="D1770" s="1" t="s">
        <v>4050</v>
      </c>
      <c r="E1770" s="1">
        <v>400</v>
      </c>
      <c r="F1770" s="1">
        <v>3.6</v>
      </c>
      <c r="G1770" s="1">
        <v>50</v>
      </c>
      <c r="H1770" s="1" t="s">
        <v>2295</v>
      </c>
      <c r="I1770" s="1" t="s">
        <v>4051</v>
      </c>
      <c r="J1770" s="1">
        <v>58</v>
      </c>
      <c r="K1770" s="1" t="str">
        <f t="shared" si="81"/>
        <v>valid</v>
      </c>
      <c r="L1770" s="1" t="str">
        <f t="shared" si="82"/>
        <v>MID</v>
      </c>
      <c r="M1770" t="str">
        <f t="shared" si="83"/>
        <v>Fast Food</v>
      </c>
      <c r="N1770" s="1" t="str" cm="1">
        <f t="array" ref="N1770">_xlfn.IFS(
G1770&lt;=25,"Fast",
G1770&lt;=40,"Medium",
G1770&gt;40,"Slow"
)</f>
        <v>Slow</v>
      </c>
    </row>
    <row r="1771" spans="1:14" x14ac:dyDescent="0.3">
      <c r="A1771" s="1">
        <v>125150</v>
      </c>
      <c r="B1771" s="1" t="s">
        <v>3197</v>
      </c>
      <c r="C1771" s="1" t="s">
        <v>3052</v>
      </c>
      <c r="D1771" s="1" t="s">
        <v>4052</v>
      </c>
      <c r="E1771" s="1">
        <v>250</v>
      </c>
      <c r="F1771" s="1">
        <v>2.9</v>
      </c>
      <c r="G1771" s="1">
        <v>80</v>
      </c>
      <c r="H1771" s="1" t="s">
        <v>695</v>
      </c>
      <c r="I1771" s="1" t="s">
        <v>3212</v>
      </c>
      <c r="J1771" s="1">
        <v>45</v>
      </c>
      <c r="K1771" s="1" t="str">
        <f t="shared" si="81"/>
        <v>valid</v>
      </c>
      <c r="L1771" s="1" t="str">
        <f t="shared" si="82"/>
        <v>BUDGET</v>
      </c>
      <c r="M1771" t="str">
        <f t="shared" si="83"/>
        <v>Indian</v>
      </c>
      <c r="N1771" s="1" t="str" cm="1">
        <f t="array" ref="N1771">_xlfn.IFS(
G1771&lt;=25,"Fast",
G1771&lt;=40,"Medium",
G1771&gt;40,"Slow"
)</f>
        <v>Slow</v>
      </c>
    </row>
    <row r="1772" spans="1:14" x14ac:dyDescent="0.3">
      <c r="A1772" s="1">
        <v>125298</v>
      </c>
      <c r="B1772" s="1" t="s">
        <v>1002</v>
      </c>
      <c r="C1772" s="1" t="s">
        <v>463</v>
      </c>
      <c r="D1772" s="1" t="s">
        <v>4053</v>
      </c>
      <c r="E1772" s="1">
        <v>400</v>
      </c>
      <c r="F1772" s="1">
        <v>4.4000000000000004</v>
      </c>
      <c r="G1772" s="1">
        <v>500</v>
      </c>
      <c r="H1772" s="1" t="s">
        <v>1203</v>
      </c>
      <c r="I1772" s="1" t="s">
        <v>1005</v>
      </c>
      <c r="J1772" s="1">
        <v>45</v>
      </c>
      <c r="K1772" s="1" t="str">
        <f t="shared" si="81"/>
        <v>valid</v>
      </c>
      <c r="L1772" s="1" t="str">
        <f t="shared" si="82"/>
        <v>MID</v>
      </c>
      <c r="M1772" t="str">
        <f t="shared" si="83"/>
        <v>Continental</v>
      </c>
      <c r="N1772" s="1" t="str" cm="1">
        <f t="array" ref="N1772">_xlfn.IFS(
G1772&lt;=25,"Fast",
G1772&lt;=40,"Medium",
G1772&gt;40,"Slow"
)</f>
        <v>Slow</v>
      </c>
    </row>
    <row r="1773" spans="1:14" x14ac:dyDescent="0.3">
      <c r="A1773" s="1">
        <v>125535</v>
      </c>
      <c r="B1773" s="1" t="s">
        <v>3954</v>
      </c>
      <c r="C1773" s="1" t="s">
        <v>3052</v>
      </c>
      <c r="D1773" s="1" t="s">
        <v>4054</v>
      </c>
      <c r="E1773" s="1">
        <v>400</v>
      </c>
      <c r="F1773" s="1">
        <v>4.0999999999999996</v>
      </c>
      <c r="G1773" s="1">
        <v>500</v>
      </c>
      <c r="H1773" s="1" t="s">
        <v>184</v>
      </c>
      <c r="I1773" s="1" t="s">
        <v>3707</v>
      </c>
      <c r="J1773" s="1">
        <v>38</v>
      </c>
      <c r="K1773" s="1" t="str">
        <f t="shared" si="81"/>
        <v>valid</v>
      </c>
      <c r="L1773" s="1" t="str">
        <f t="shared" si="82"/>
        <v>MID</v>
      </c>
      <c r="M1773" t="str">
        <f t="shared" si="83"/>
        <v>Fast Food</v>
      </c>
      <c r="N1773" s="1" t="str" cm="1">
        <f t="array" ref="N1773">_xlfn.IFS(
G1773&lt;=25,"Fast",
G1773&lt;=40,"Medium",
G1773&gt;40,"Slow"
)</f>
        <v>Slow</v>
      </c>
    </row>
    <row r="1774" spans="1:14" x14ac:dyDescent="0.3">
      <c r="A1774" s="1">
        <v>125546</v>
      </c>
      <c r="B1774" s="1" t="s">
        <v>350</v>
      </c>
      <c r="C1774" s="1" t="s">
        <v>115</v>
      </c>
      <c r="D1774" s="1" t="s">
        <v>4055</v>
      </c>
      <c r="E1774" s="1">
        <v>200</v>
      </c>
      <c r="F1774" s="1">
        <v>2.9</v>
      </c>
      <c r="G1774" s="1">
        <v>80</v>
      </c>
      <c r="H1774" s="1" t="s">
        <v>695</v>
      </c>
      <c r="I1774" s="1" t="s">
        <v>353</v>
      </c>
      <c r="J1774" s="1">
        <v>63</v>
      </c>
      <c r="K1774" s="1" t="str">
        <f t="shared" si="81"/>
        <v>valid</v>
      </c>
      <c r="L1774" s="1" t="str">
        <f t="shared" si="82"/>
        <v>BUDGET</v>
      </c>
      <c r="M1774" t="str">
        <f t="shared" si="83"/>
        <v>Indian</v>
      </c>
      <c r="N1774" s="1" t="str" cm="1">
        <f t="array" ref="N1774">_xlfn.IFS(
G1774&lt;=25,"Fast",
G1774&lt;=40,"Medium",
G1774&gt;40,"Slow"
)</f>
        <v>Slow</v>
      </c>
    </row>
    <row r="1775" spans="1:14" x14ac:dyDescent="0.3">
      <c r="A1775" s="1">
        <v>126042</v>
      </c>
      <c r="B1775" s="1" t="s">
        <v>2092</v>
      </c>
      <c r="C1775" s="1" t="s">
        <v>2068</v>
      </c>
      <c r="D1775" s="1" t="s">
        <v>4056</v>
      </c>
      <c r="E1775" s="1">
        <v>450</v>
      </c>
      <c r="F1775" s="1">
        <v>2.9</v>
      </c>
      <c r="G1775" s="1">
        <v>80</v>
      </c>
      <c r="H1775" s="1" t="s">
        <v>4057</v>
      </c>
      <c r="I1775" s="1" t="s">
        <v>2092</v>
      </c>
      <c r="J1775" s="1">
        <v>47</v>
      </c>
      <c r="K1775" s="1" t="str">
        <f t="shared" si="81"/>
        <v>valid</v>
      </c>
      <c r="L1775" s="1" t="str">
        <f t="shared" si="82"/>
        <v>MID</v>
      </c>
      <c r="M1775" t="str">
        <f t="shared" si="83"/>
        <v>North Indian</v>
      </c>
      <c r="N1775" s="1" t="str" cm="1">
        <f t="array" ref="N1775">_xlfn.IFS(
G1775&lt;=25,"Fast",
G1775&lt;=40,"Medium",
G1775&gt;40,"Slow"
)</f>
        <v>Slow</v>
      </c>
    </row>
    <row r="1776" spans="1:14" x14ac:dyDescent="0.3">
      <c r="A1776" s="1">
        <v>126405</v>
      </c>
      <c r="B1776" s="1" t="s">
        <v>261</v>
      </c>
      <c r="C1776" s="1" t="s">
        <v>115</v>
      </c>
      <c r="D1776" s="1" t="s">
        <v>4058</v>
      </c>
      <c r="E1776" s="1">
        <v>550</v>
      </c>
      <c r="F1776" s="1">
        <v>4.4000000000000004</v>
      </c>
      <c r="G1776" s="1">
        <v>100</v>
      </c>
      <c r="H1776" s="1" t="s">
        <v>4059</v>
      </c>
      <c r="I1776" s="1" t="s">
        <v>4060</v>
      </c>
      <c r="J1776" s="1">
        <v>56</v>
      </c>
      <c r="K1776" s="1" t="str">
        <f t="shared" si="81"/>
        <v>valid</v>
      </c>
      <c r="L1776" s="1" t="str">
        <f t="shared" si="82"/>
        <v>MID</v>
      </c>
      <c r="M1776" t="str">
        <f t="shared" si="83"/>
        <v>North Indian</v>
      </c>
      <c r="N1776" s="1" t="str" cm="1">
        <f t="array" ref="N1776">_xlfn.IFS(
G1776&lt;=25,"Fast",
G1776&lt;=40,"Medium",
G1776&gt;40,"Slow"
)</f>
        <v>Slow</v>
      </c>
    </row>
    <row r="1777" spans="1:14" x14ac:dyDescent="0.3">
      <c r="A1777" s="1">
        <v>126445</v>
      </c>
      <c r="B1777" s="1" t="s">
        <v>4061</v>
      </c>
      <c r="C1777" s="1" t="s">
        <v>3052</v>
      </c>
      <c r="D1777" s="1" t="s">
        <v>4062</v>
      </c>
      <c r="E1777" s="1">
        <v>250</v>
      </c>
      <c r="F1777" s="1">
        <v>4.0999999999999996</v>
      </c>
      <c r="G1777" s="1">
        <v>100</v>
      </c>
      <c r="H1777" s="1" t="s">
        <v>4063</v>
      </c>
      <c r="I1777" s="1" t="s">
        <v>4061</v>
      </c>
      <c r="J1777" s="1">
        <v>58</v>
      </c>
      <c r="K1777" s="1" t="str">
        <f t="shared" si="81"/>
        <v>valid</v>
      </c>
      <c r="L1777" s="1" t="str">
        <f t="shared" si="82"/>
        <v>BUDGET</v>
      </c>
      <c r="M1777" t="str">
        <f t="shared" si="83"/>
        <v>Mughlai</v>
      </c>
      <c r="N1777" s="1" t="str" cm="1">
        <f t="array" ref="N1777">_xlfn.IFS(
G1777&lt;=25,"Fast",
G1777&lt;=40,"Medium",
G1777&gt;40,"Slow"
)</f>
        <v>Slow</v>
      </c>
    </row>
    <row r="1778" spans="1:14" x14ac:dyDescent="0.3">
      <c r="A1778" s="1">
        <v>126480</v>
      </c>
      <c r="B1778" s="1" t="s">
        <v>90</v>
      </c>
      <c r="C1778" s="1" t="s">
        <v>91</v>
      </c>
      <c r="D1778" s="1" t="s">
        <v>4064</v>
      </c>
      <c r="E1778" s="1">
        <v>300</v>
      </c>
      <c r="F1778" s="1">
        <v>3.8</v>
      </c>
      <c r="G1778" s="1">
        <v>50</v>
      </c>
      <c r="H1778" s="1" t="s">
        <v>4065</v>
      </c>
      <c r="I1778" s="1" t="s">
        <v>90</v>
      </c>
      <c r="J1778" s="1">
        <v>54</v>
      </c>
      <c r="K1778" s="1" t="str">
        <f t="shared" si="81"/>
        <v>valid</v>
      </c>
      <c r="L1778" s="1" t="str">
        <f t="shared" si="82"/>
        <v>BUDGET</v>
      </c>
      <c r="M1778" t="str">
        <f t="shared" si="83"/>
        <v>North Indian  Chinese  Mughlai  Fast Food  Desserts  Juices</v>
      </c>
      <c r="N1778" s="1" t="str" cm="1">
        <f t="array" ref="N1778">_xlfn.IFS(
G1778&lt;=25,"Fast",
G1778&lt;=40,"Medium",
G1778&gt;40,"Slow"
)</f>
        <v>Slow</v>
      </c>
    </row>
    <row r="1779" spans="1:14" x14ac:dyDescent="0.3">
      <c r="A1779" s="1">
        <v>126671</v>
      </c>
      <c r="B1779" s="1" t="s">
        <v>4051</v>
      </c>
      <c r="C1779" s="1" t="s">
        <v>3052</v>
      </c>
      <c r="D1779" s="1" t="s">
        <v>4066</v>
      </c>
      <c r="E1779" s="1">
        <v>350</v>
      </c>
      <c r="F1779" s="1">
        <v>4</v>
      </c>
      <c r="G1779" s="1">
        <v>500</v>
      </c>
      <c r="H1779" s="1" t="s">
        <v>593</v>
      </c>
      <c r="I1779" s="1" t="s">
        <v>4067</v>
      </c>
      <c r="J1779" s="1">
        <v>59</v>
      </c>
      <c r="K1779" s="1" t="str">
        <f t="shared" si="81"/>
        <v>valid</v>
      </c>
      <c r="L1779" s="1" t="str">
        <f t="shared" si="82"/>
        <v>MID</v>
      </c>
      <c r="M1779" t="str">
        <f t="shared" si="83"/>
        <v>North Indian</v>
      </c>
      <c r="N1779" s="1" t="str" cm="1">
        <f t="array" ref="N1779">_xlfn.IFS(
G1779&lt;=25,"Fast",
G1779&lt;=40,"Medium",
G1779&gt;40,"Slow"
)</f>
        <v>Slow</v>
      </c>
    </row>
    <row r="1780" spans="1:14" x14ac:dyDescent="0.3">
      <c r="A1780" s="1">
        <v>126943</v>
      </c>
      <c r="B1780" s="1" t="s">
        <v>745</v>
      </c>
      <c r="C1780" s="1" t="s">
        <v>383</v>
      </c>
      <c r="D1780" s="1" t="s">
        <v>4068</v>
      </c>
      <c r="E1780" s="1">
        <v>400</v>
      </c>
      <c r="F1780" s="1">
        <v>2.9</v>
      </c>
      <c r="G1780" s="1">
        <v>80</v>
      </c>
      <c r="H1780" s="1" t="s">
        <v>4069</v>
      </c>
      <c r="I1780" s="1" t="s">
        <v>4070</v>
      </c>
      <c r="J1780" s="1">
        <v>59</v>
      </c>
      <c r="K1780" s="1" t="str">
        <f t="shared" si="81"/>
        <v>valid</v>
      </c>
      <c r="L1780" s="1" t="str">
        <f t="shared" si="82"/>
        <v>MID</v>
      </c>
      <c r="M1780" t="str">
        <f t="shared" si="83"/>
        <v>Fast Food</v>
      </c>
      <c r="N1780" s="1" t="str" cm="1">
        <f t="array" ref="N1780">_xlfn.IFS(
G1780&lt;=25,"Fast",
G1780&lt;=40,"Medium",
G1780&gt;40,"Slow"
)</f>
        <v>Slow</v>
      </c>
    </row>
    <row r="1781" spans="1:14" x14ac:dyDescent="0.3">
      <c r="A1781" s="1">
        <v>127056</v>
      </c>
      <c r="B1781" s="1" t="s">
        <v>2652</v>
      </c>
      <c r="C1781" s="1" t="s">
        <v>189</v>
      </c>
      <c r="D1781" s="1" t="s">
        <v>4071</v>
      </c>
      <c r="E1781" s="1">
        <v>300</v>
      </c>
      <c r="F1781" s="1">
        <v>4.3</v>
      </c>
      <c r="G1781" s="1">
        <v>500</v>
      </c>
      <c r="H1781" s="1" t="s">
        <v>3689</v>
      </c>
      <c r="I1781" s="1" t="s">
        <v>3512</v>
      </c>
      <c r="J1781" s="1">
        <v>57</v>
      </c>
      <c r="K1781" s="1" t="str">
        <f t="shared" si="81"/>
        <v>valid</v>
      </c>
      <c r="L1781" s="1" t="str">
        <f t="shared" si="82"/>
        <v>BUDGET</v>
      </c>
      <c r="M1781" t="str">
        <f t="shared" si="83"/>
        <v>Mughlai</v>
      </c>
      <c r="N1781" s="1" t="str" cm="1">
        <f t="array" ref="N1781">_xlfn.IFS(
G1781&lt;=25,"Fast",
G1781&lt;=40,"Medium",
G1781&gt;40,"Slow"
)</f>
        <v>Slow</v>
      </c>
    </row>
    <row r="1782" spans="1:14" x14ac:dyDescent="0.3">
      <c r="A1782" s="1">
        <v>127143</v>
      </c>
      <c r="B1782" s="1" t="s">
        <v>261</v>
      </c>
      <c r="C1782" s="1" t="s">
        <v>115</v>
      </c>
      <c r="D1782" s="1" t="s">
        <v>4072</v>
      </c>
      <c r="E1782" s="1">
        <v>550</v>
      </c>
      <c r="F1782" s="1">
        <v>4.5999999999999996</v>
      </c>
      <c r="G1782" s="1">
        <v>20</v>
      </c>
      <c r="H1782" s="1" t="s">
        <v>1356</v>
      </c>
      <c r="I1782" s="1" t="s">
        <v>261</v>
      </c>
      <c r="J1782" s="1">
        <v>65</v>
      </c>
      <c r="K1782" s="1" t="str">
        <f t="shared" si="81"/>
        <v>valid</v>
      </c>
      <c r="L1782" s="1" t="str">
        <f t="shared" si="82"/>
        <v>MID</v>
      </c>
      <c r="M1782" t="str">
        <f t="shared" si="83"/>
        <v>Pizzas</v>
      </c>
      <c r="N1782" s="1" t="str" cm="1">
        <f t="array" ref="N1782">_xlfn.IFS(
G1782&lt;=25,"Fast",
G1782&lt;=40,"Medium",
G1782&gt;40,"Slow"
)</f>
        <v>Fast</v>
      </c>
    </row>
    <row r="1783" spans="1:14" x14ac:dyDescent="0.3">
      <c r="A1783" s="1">
        <v>127199</v>
      </c>
      <c r="B1783" s="1" t="s">
        <v>891</v>
      </c>
      <c r="C1783" s="1" t="s">
        <v>463</v>
      </c>
      <c r="D1783" s="1" t="s">
        <v>4073</v>
      </c>
      <c r="E1783" s="1">
        <v>200</v>
      </c>
      <c r="F1783" s="1">
        <v>4.4000000000000004</v>
      </c>
      <c r="G1783" s="1">
        <v>100</v>
      </c>
      <c r="H1783" s="1" t="s">
        <v>2393</v>
      </c>
      <c r="I1783" s="1" t="s">
        <v>891</v>
      </c>
      <c r="J1783" s="1">
        <v>47</v>
      </c>
      <c r="K1783" s="1" t="str">
        <f t="shared" si="81"/>
        <v>valid</v>
      </c>
      <c r="L1783" s="1" t="str">
        <f t="shared" si="82"/>
        <v>BUDGET</v>
      </c>
      <c r="M1783" t="str">
        <f t="shared" si="83"/>
        <v>Arabian</v>
      </c>
      <c r="N1783" s="1" t="str" cm="1">
        <f t="array" ref="N1783">_xlfn.IFS(
G1783&lt;=25,"Fast",
G1783&lt;=40,"Medium",
G1783&gt;40,"Slow"
)</f>
        <v>Slow</v>
      </c>
    </row>
    <row r="1784" spans="1:14" x14ac:dyDescent="0.3">
      <c r="A1784" s="1">
        <v>127237</v>
      </c>
      <c r="B1784" s="1" t="s">
        <v>90</v>
      </c>
      <c r="C1784" s="1" t="s">
        <v>91</v>
      </c>
      <c r="D1784" s="1" t="s">
        <v>4074</v>
      </c>
      <c r="E1784" s="1">
        <v>500</v>
      </c>
      <c r="F1784" s="1">
        <v>4</v>
      </c>
      <c r="G1784" s="1">
        <v>20</v>
      </c>
      <c r="H1784" s="1" t="s">
        <v>827</v>
      </c>
      <c r="I1784" s="1" t="s">
        <v>683</v>
      </c>
      <c r="J1784" s="1">
        <v>59</v>
      </c>
      <c r="K1784" s="1" t="str">
        <f t="shared" si="81"/>
        <v>valid</v>
      </c>
      <c r="L1784" s="1" t="str">
        <f t="shared" si="82"/>
        <v>MID</v>
      </c>
      <c r="M1784" t="str">
        <f t="shared" si="83"/>
        <v>North Indian  Chinese</v>
      </c>
      <c r="N1784" s="1" t="str" cm="1">
        <f t="array" ref="N1784">_xlfn.IFS(
G1784&lt;=25,"Fast",
G1784&lt;=40,"Medium",
G1784&gt;40,"Slow"
)</f>
        <v>Fast</v>
      </c>
    </row>
    <row r="1785" spans="1:14" x14ac:dyDescent="0.3">
      <c r="A1785" s="1">
        <v>127508</v>
      </c>
      <c r="B1785" s="1" t="s">
        <v>2476</v>
      </c>
      <c r="C1785" s="1" t="s">
        <v>2068</v>
      </c>
      <c r="D1785" s="1" t="s">
        <v>4075</v>
      </c>
      <c r="E1785" s="1">
        <v>450</v>
      </c>
      <c r="F1785" s="1">
        <v>4.2</v>
      </c>
      <c r="G1785" s="1">
        <v>100</v>
      </c>
      <c r="H1785" s="1" t="s">
        <v>131</v>
      </c>
      <c r="I1785" s="1" t="s">
        <v>2478</v>
      </c>
      <c r="J1785" s="1">
        <v>38</v>
      </c>
      <c r="K1785" s="1" t="str">
        <f t="shared" si="81"/>
        <v>valid</v>
      </c>
      <c r="L1785" s="1" t="str">
        <f t="shared" si="82"/>
        <v>MID</v>
      </c>
      <c r="M1785" t="str">
        <f t="shared" si="83"/>
        <v>North Indian</v>
      </c>
      <c r="N1785" s="1" t="str" cm="1">
        <f t="array" ref="N1785">_xlfn.IFS(
G1785&lt;=25,"Fast",
G1785&lt;=40,"Medium",
G1785&gt;40,"Slow"
)</f>
        <v>Slow</v>
      </c>
    </row>
    <row r="1786" spans="1:14" x14ac:dyDescent="0.3">
      <c r="A1786" s="1">
        <v>127596</v>
      </c>
      <c r="B1786" s="1" t="s">
        <v>3415</v>
      </c>
      <c r="C1786" s="1" t="s">
        <v>3052</v>
      </c>
      <c r="D1786" s="1" t="s">
        <v>4076</v>
      </c>
      <c r="E1786" s="1">
        <v>300</v>
      </c>
      <c r="F1786" s="1">
        <v>4.0999999999999996</v>
      </c>
      <c r="G1786" s="1">
        <v>500</v>
      </c>
      <c r="H1786" s="1" t="s">
        <v>4077</v>
      </c>
      <c r="I1786" s="1" t="s">
        <v>3415</v>
      </c>
      <c r="J1786" s="1">
        <v>39</v>
      </c>
      <c r="K1786" s="1" t="str">
        <f t="shared" si="81"/>
        <v>valid</v>
      </c>
      <c r="L1786" s="1" t="str">
        <f t="shared" si="82"/>
        <v>BUDGET</v>
      </c>
      <c r="M1786" t="str">
        <f t="shared" si="83"/>
        <v>Mughlai</v>
      </c>
      <c r="N1786" s="1" t="str" cm="1">
        <f t="array" ref="N1786">_xlfn.IFS(
G1786&lt;=25,"Fast",
G1786&lt;=40,"Medium",
G1786&gt;40,"Slow"
)</f>
        <v>Slow</v>
      </c>
    </row>
    <row r="1787" spans="1:14" x14ac:dyDescent="0.3">
      <c r="A1787" s="1">
        <v>127657</v>
      </c>
      <c r="B1787" s="1" t="s">
        <v>876</v>
      </c>
      <c r="C1787" s="1" t="s">
        <v>115</v>
      </c>
      <c r="D1787" s="1" t="s">
        <v>4078</v>
      </c>
      <c r="E1787" s="1">
        <v>200</v>
      </c>
      <c r="F1787" s="1">
        <v>4.2</v>
      </c>
      <c r="G1787" s="1">
        <v>100</v>
      </c>
      <c r="H1787" s="1" t="s">
        <v>4079</v>
      </c>
      <c r="I1787" s="1" t="s">
        <v>876</v>
      </c>
      <c r="J1787" s="1">
        <v>59</v>
      </c>
      <c r="K1787" s="1" t="str">
        <f t="shared" si="81"/>
        <v>valid</v>
      </c>
      <c r="L1787" s="1" t="str">
        <f t="shared" si="82"/>
        <v>BUDGET</v>
      </c>
      <c r="M1787" t="str">
        <f t="shared" si="83"/>
        <v>North Indian</v>
      </c>
      <c r="N1787" s="1" t="str" cm="1">
        <f t="array" ref="N1787">_xlfn.IFS(
G1787&lt;=25,"Fast",
G1787&lt;=40,"Medium",
G1787&gt;40,"Slow"
)</f>
        <v>Slow</v>
      </c>
    </row>
    <row r="1788" spans="1:14" x14ac:dyDescent="0.3">
      <c r="A1788" s="1">
        <v>127798</v>
      </c>
      <c r="B1788" s="1" t="s">
        <v>193</v>
      </c>
      <c r="C1788" s="1" t="s">
        <v>189</v>
      </c>
      <c r="D1788" s="1" t="s">
        <v>4080</v>
      </c>
      <c r="E1788" s="1">
        <v>250</v>
      </c>
      <c r="F1788" s="1">
        <v>2.9</v>
      </c>
      <c r="G1788" s="1">
        <v>80</v>
      </c>
      <c r="H1788" s="1" t="s">
        <v>695</v>
      </c>
      <c r="I1788" s="1" t="s">
        <v>1697</v>
      </c>
      <c r="J1788" s="1">
        <v>67</v>
      </c>
      <c r="K1788" s="1" t="str">
        <f t="shared" si="81"/>
        <v>valid</v>
      </c>
      <c r="L1788" s="1" t="str">
        <f t="shared" si="82"/>
        <v>BUDGET</v>
      </c>
      <c r="M1788" t="str">
        <f t="shared" si="83"/>
        <v>Indian</v>
      </c>
      <c r="N1788" s="1" t="str" cm="1">
        <f t="array" ref="N1788">_xlfn.IFS(
G1788&lt;=25,"Fast",
G1788&lt;=40,"Medium",
G1788&gt;40,"Slow"
)</f>
        <v>Slow</v>
      </c>
    </row>
    <row r="1789" spans="1:14" x14ac:dyDescent="0.3">
      <c r="A1789" s="1">
        <v>128084</v>
      </c>
      <c r="B1789" s="1" t="s">
        <v>83</v>
      </c>
      <c r="C1789" s="1" t="s">
        <v>68</v>
      </c>
      <c r="D1789" s="1" t="s">
        <v>3441</v>
      </c>
      <c r="E1789" s="1">
        <v>300</v>
      </c>
      <c r="F1789" s="1">
        <v>3.7</v>
      </c>
      <c r="G1789" s="1">
        <v>500</v>
      </c>
      <c r="H1789" s="1" t="s">
        <v>270</v>
      </c>
      <c r="I1789" s="1" t="s">
        <v>83</v>
      </c>
      <c r="J1789" s="1">
        <v>57</v>
      </c>
      <c r="K1789" s="1" t="str">
        <f t="shared" si="81"/>
        <v>valid</v>
      </c>
      <c r="L1789" s="1" t="str">
        <f t="shared" si="82"/>
        <v>BUDGET</v>
      </c>
      <c r="M1789" t="str">
        <f t="shared" si="83"/>
        <v>North Indian</v>
      </c>
      <c r="N1789" s="1" t="str" cm="1">
        <f t="array" ref="N1789">_xlfn.IFS(
G1789&lt;=25,"Fast",
G1789&lt;=40,"Medium",
G1789&gt;40,"Slow"
)</f>
        <v>Slow</v>
      </c>
    </row>
    <row r="1790" spans="1:14" x14ac:dyDescent="0.3">
      <c r="A1790" s="1">
        <v>128170</v>
      </c>
      <c r="B1790" s="1" t="s">
        <v>1649</v>
      </c>
      <c r="C1790" s="1" t="s">
        <v>115</v>
      </c>
      <c r="D1790" s="1" t="s">
        <v>4081</v>
      </c>
      <c r="E1790" s="1">
        <v>200</v>
      </c>
      <c r="F1790" s="1">
        <v>4.2</v>
      </c>
      <c r="G1790" s="1">
        <v>100</v>
      </c>
      <c r="H1790" s="1" t="s">
        <v>1068</v>
      </c>
      <c r="I1790" s="1" t="s">
        <v>1649</v>
      </c>
      <c r="J1790" s="1">
        <v>55</v>
      </c>
      <c r="K1790" s="1" t="str">
        <f t="shared" si="81"/>
        <v>valid</v>
      </c>
      <c r="L1790" s="1" t="str">
        <f t="shared" si="82"/>
        <v>BUDGET</v>
      </c>
      <c r="M1790" t="str">
        <f t="shared" si="83"/>
        <v>Indian</v>
      </c>
      <c r="N1790" s="1" t="str" cm="1">
        <f t="array" ref="N1790">_xlfn.IFS(
G1790&lt;=25,"Fast",
G1790&lt;=40,"Medium",
G1790&gt;40,"Slow"
)</f>
        <v>Slow</v>
      </c>
    </row>
    <row r="1791" spans="1:14" x14ac:dyDescent="0.3">
      <c r="A1791" s="1">
        <v>128468</v>
      </c>
      <c r="B1791" s="1" t="s">
        <v>446</v>
      </c>
      <c r="C1791" s="1" t="s">
        <v>189</v>
      </c>
      <c r="D1791" s="1" t="s">
        <v>4082</v>
      </c>
      <c r="E1791" s="1">
        <v>150</v>
      </c>
      <c r="F1791" s="1">
        <v>4.7</v>
      </c>
      <c r="G1791" s="1">
        <v>100</v>
      </c>
      <c r="H1791" s="1" t="s">
        <v>1193</v>
      </c>
      <c r="I1791" s="1" t="s">
        <v>4083</v>
      </c>
      <c r="J1791" s="1">
        <v>48</v>
      </c>
      <c r="K1791" s="1" t="str">
        <f t="shared" si="81"/>
        <v>valid</v>
      </c>
      <c r="L1791" s="1" t="str">
        <f t="shared" si="82"/>
        <v>BUDGET</v>
      </c>
      <c r="M1791" t="str">
        <f t="shared" si="83"/>
        <v>Desserts</v>
      </c>
      <c r="N1791" s="1" t="str" cm="1">
        <f t="array" ref="N1791">_xlfn.IFS(
G1791&lt;=25,"Fast",
G1791&lt;=40,"Medium",
G1791&gt;40,"Slow"
)</f>
        <v>Slow</v>
      </c>
    </row>
    <row r="1792" spans="1:14" x14ac:dyDescent="0.3">
      <c r="A1792" s="1">
        <v>128589</v>
      </c>
      <c r="B1792" s="1" t="s">
        <v>760</v>
      </c>
      <c r="C1792" s="1" t="s">
        <v>383</v>
      </c>
      <c r="D1792" s="1" t="s">
        <v>4084</v>
      </c>
      <c r="E1792" s="1">
        <v>150</v>
      </c>
      <c r="F1792" s="1">
        <v>2.9</v>
      </c>
      <c r="G1792" s="1">
        <v>80</v>
      </c>
      <c r="H1792" s="1" t="s">
        <v>4085</v>
      </c>
      <c r="I1792" s="1" t="s">
        <v>4086</v>
      </c>
      <c r="J1792" s="1">
        <v>51</v>
      </c>
      <c r="K1792" s="1" t="str">
        <f t="shared" si="81"/>
        <v>valid</v>
      </c>
      <c r="L1792" s="1" t="str">
        <f t="shared" si="82"/>
        <v>BUDGET</v>
      </c>
      <c r="M1792" t="str">
        <f t="shared" si="83"/>
        <v>Beverages</v>
      </c>
      <c r="N1792" s="1" t="str" cm="1">
        <f t="array" ref="N1792">_xlfn.IFS(
G1792&lt;=25,"Fast",
G1792&lt;=40,"Medium",
G1792&gt;40,"Slow"
)</f>
        <v>Slow</v>
      </c>
    </row>
    <row r="1793" spans="1:14" x14ac:dyDescent="0.3">
      <c r="A1793" s="1">
        <v>128775</v>
      </c>
      <c r="B1793" s="1" t="s">
        <v>459</v>
      </c>
      <c r="C1793" s="1" t="s">
        <v>91</v>
      </c>
      <c r="D1793" s="1" t="s">
        <v>4087</v>
      </c>
      <c r="E1793" s="1">
        <v>250</v>
      </c>
      <c r="F1793" s="1">
        <v>3.3</v>
      </c>
      <c r="G1793" s="1">
        <v>100</v>
      </c>
      <c r="H1793" s="1" t="s">
        <v>4088</v>
      </c>
      <c r="I1793" s="1" t="s">
        <v>2457</v>
      </c>
      <c r="J1793" s="1">
        <v>49</v>
      </c>
      <c r="K1793" s="1" t="str">
        <f t="shared" si="81"/>
        <v>valid</v>
      </c>
      <c r="L1793" s="1" t="str">
        <f t="shared" si="82"/>
        <v>BUDGET</v>
      </c>
      <c r="M1793" t="str">
        <f t="shared" si="83"/>
        <v>Chinese</v>
      </c>
      <c r="N1793" s="1" t="str" cm="1">
        <f t="array" ref="N1793">_xlfn.IFS(
G1793&lt;=25,"Fast",
G1793&lt;=40,"Medium",
G1793&gt;40,"Slow"
)</f>
        <v>Slow</v>
      </c>
    </row>
    <row r="1794" spans="1:14" x14ac:dyDescent="0.3">
      <c r="A1794" s="1">
        <v>128802</v>
      </c>
      <c r="B1794" s="1" t="s">
        <v>4089</v>
      </c>
      <c r="C1794" s="1" t="s">
        <v>2068</v>
      </c>
      <c r="D1794" s="1" t="s">
        <v>4090</v>
      </c>
      <c r="E1794" s="1">
        <v>200</v>
      </c>
      <c r="F1794" s="1">
        <v>3.6</v>
      </c>
      <c r="G1794" s="1">
        <v>100</v>
      </c>
      <c r="H1794" s="1" t="s">
        <v>1798</v>
      </c>
      <c r="I1794" s="1" t="s">
        <v>4091</v>
      </c>
      <c r="J1794" s="1">
        <v>47</v>
      </c>
      <c r="K1794" s="1" t="str">
        <f t="shared" si="81"/>
        <v>valid</v>
      </c>
      <c r="L1794" s="1" t="str">
        <f t="shared" si="82"/>
        <v>BUDGET</v>
      </c>
      <c r="M1794" t="str">
        <f t="shared" si="83"/>
        <v>South Indian</v>
      </c>
      <c r="N1794" s="1" t="str" cm="1">
        <f t="array" ref="N1794">_xlfn.IFS(
G1794&lt;=25,"Fast",
G1794&lt;=40,"Medium",
G1794&gt;40,"Slow"
)</f>
        <v>Slow</v>
      </c>
    </row>
    <row r="1795" spans="1:14" x14ac:dyDescent="0.3">
      <c r="A1795" s="1">
        <v>128889</v>
      </c>
      <c r="B1795" s="1" t="s">
        <v>459</v>
      </c>
      <c r="C1795" s="1" t="s">
        <v>91</v>
      </c>
      <c r="D1795" s="1" t="s">
        <v>4092</v>
      </c>
      <c r="E1795" s="1">
        <v>350</v>
      </c>
      <c r="F1795" s="1">
        <v>3.4</v>
      </c>
      <c r="G1795" s="1">
        <v>20</v>
      </c>
      <c r="H1795" s="1" t="s">
        <v>4093</v>
      </c>
      <c r="I1795" s="1" t="s">
        <v>683</v>
      </c>
      <c r="J1795" s="1">
        <v>49</v>
      </c>
      <c r="K1795" s="1" t="str">
        <f t="shared" ref="K1795:K1858" si="84">IF(E1795=0,"outlier","valid")</f>
        <v>valid</v>
      </c>
      <c r="L1795" s="1" t="str">
        <f t="shared" ref="L1795:L1858" si="85">IF(E1795&lt;=300,"BUDGET",IF(E1795&lt;=600,"MID","PREMIUM"))</f>
        <v>MID</v>
      </c>
      <c r="M1795" t="str">
        <f t="shared" ref="M1795:M1858" si="86">IFERROR(LEFT(H1795, FIND(",", H1795)-1), H1795)</f>
        <v>Indian</v>
      </c>
      <c r="N1795" s="1" t="str" cm="1">
        <f t="array" ref="N1795">_xlfn.IFS(
G1795&lt;=25,"Fast",
G1795&lt;=40,"Medium",
G1795&gt;40,"Slow"
)</f>
        <v>Fast</v>
      </c>
    </row>
    <row r="1796" spans="1:14" x14ac:dyDescent="0.3">
      <c r="A1796" s="1">
        <v>128953</v>
      </c>
      <c r="B1796" s="1" t="s">
        <v>2329</v>
      </c>
      <c r="C1796" s="1" t="s">
        <v>463</v>
      </c>
      <c r="D1796" s="1" t="s">
        <v>4094</v>
      </c>
      <c r="E1796" s="1">
        <v>200</v>
      </c>
      <c r="F1796" s="1">
        <v>2.9</v>
      </c>
      <c r="G1796" s="1">
        <v>80</v>
      </c>
      <c r="H1796" s="1" t="s">
        <v>4095</v>
      </c>
      <c r="I1796" s="1" t="s">
        <v>2685</v>
      </c>
      <c r="J1796" s="1">
        <v>53</v>
      </c>
      <c r="K1796" s="1" t="str">
        <f t="shared" si="84"/>
        <v>valid</v>
      </c>
      <c r="L1796" s="1" t="str">
        <f t="shared" si="85"/>
        <v>BUDGET</v>
      </c>
      <c r="M1796" t="str">
        <f t="shared" si="86"/>
        <v>North Indian</v>
      </c>
      <c r="N1796" s="1" t="str" cm="1">
        <f t="array" ref="N1796">_xlfn.IFS(
G1796&lt;=25,"Fast",
G1796&lt;=40,"Medium",
G1796&gt;40,"Slow"
)</f>
        <v>Slow</v>
      </c>
    </row>
    <row r="1797" spans="1:14" x14ac:dyDescent="0.3">
      <c r="A1797" s="1">
        <v>129409</v>
      </c>
      <c r="B1797" s="1" t="s">
        <v>459</v>
      </c>
      <c r="C1797" s="1" t="s">
        <v>91</v>
      </c>
      <c r="D1797" s="1" t="s">
        <v>4096</v>
      </c>
      <c r="E1797" s="1">
        <v>200</v>
      </c>
      <c r="F1797" s="1">
        <v>3</v>
      </c>
      <c r="G1797" s="1">
        <v>100</v>
      </c>
      <c r="H1797" s="1" t="s">
        <v>2615</v>
      </c>
      <c r="I1797" s="1" t="s">
        <v>683</v>
      </c>
      <c r="J1797" s="1">
        <v>48</v>
      </c>
      <c r="K1797" s="1" t="str">
        <f t="shared" si="84"/>
        <v>valid</v>
      </c>
      <c r="L1797" s="1" t="str">
        <f t="shared" si="85"/>
        <v>BUDGET</v>
      </c>
      <c r="M1797" t="str">
        <f t="shared" si="86"/>
        <v>Biryani</v>
      </c>
      <c r="N1797" s="1" t="str" cm="1">
        <f t="array" ref="N1797">_xlfn.IFS(
G1797&lt;=25,"Fast",
G1797&lt;=40,"Medium",
G1797&gt;40,"Slow"
)</f>
        <v>Slow</v>
      </c>
    </row>
    <row r="1798" spans="1:14" x14ac:dyDescent="0.3">
      <c r="A1798" s="1">
        <v>129538</v>
      </c>
      <c r="B1798" s="1" t="s">
        <v>35</v>
      </c>
      <c r="C1798" s="1" t="s">
        <v>11</v>
      </c>
      <c r="D1798" s="1" t="s">
        <v>4097</v>
      </c>
      <c r="E1798" s="1">
        <v>300</v>
      </c>
      <c r="F1798" s="1">
        <v>4.2</v>
      </c>
      <c r="G1798" s="1">
        <v>1000</v>
      </c>
      <c r="H1798" s="1" t="s">
        <v>4098</v>
      </c>
      <c r="I1798" s="1" t="s">
        <v>3648</v>
      </c>
      <c r="J1798" s="1">
        <v>55</v>
      </c>
      <c r="K1798" s="1" t="str">
        <f t="shared" si="84"/>
        <v>valid</v>
      </c>
      <c r="L1798" s="1" t="str">
        <f t="shared" si="85"/>
        <v>BUDGET</v>
      </c>
      <c r="M1798" t="str">
        <f t="shared" si="86"/>
        <v>North Indian</v>
      </c>
      <c r="N1798" s="1" t="str" cm="1">
        <f t="array" ref="N1798">_xlfn.IFS(
G1798&lt;=25,"Fast",
G1798&lt;=40,"Medium",
G1798&gt;40,"Slow"
)</f>
        <v>Slow</v>
      </c>
    </row>
    <row r="1799" spans="1:14" x14ac:dyDescent="0.3">
      <c r="A1799" s="1">
        <v>129561</v>
      </c>
      <c r="B1799" s="1" t="s">
        <v>83</v>
      </c>
      <c r="C1799" s="1" t="s">
        <v>68</v>
      </c>
      <c r="D1799" s="1" t="s">
        <v>4099</v>
      </c>
      <c r="E1799" s="1">
        <v>200</v>
      </c>
      <c r="F1799" s="1">
        <v>4.0999999999999996</v>
      </c>
      <c r="G1799" s="1">
        <v>20</v>
      </c>
      <c r="H1799" s="1" t="s">
        <v>4100</v>
      </c>
      <c r="I1799" s="1" t="s">
        <v>83</v>
      </c>
      <c r="J1799" s="1">
        <v>66</v>
      </c>
      <c r="K1799" s="1" t="str">
        <f t="shared" si="84"/>
        <v>valid</v>
      </c>
      <c r="L1799" s="1" t="str">
        <f t="shared" si="85"/>
        <v>BUDGET</v>
      </c>
      <c r="M1799" t="str">
        <f t="shared" si="86"/>
        <v>Chinese</v>
      </c>
      <c r="N1799" s="1" t="str" cm="1">
        <f t="array" ref="N1799">_xlfn.IFS(
G1799&lt;=25,"Fast",
G1799&lt;=40,"Medium",
G1799&gt;40,"Slow"
)</f>
        <v>Fast</v>
      </c>
    </row>
    <row r="1800" spans="1:14" x14ac:dyDescent="0.3">
      <c r="A1800" s="1">
        <v>129725</v>
      </c>
      <c r="B1800" s="1" t="s">
        <v>1075</v>
      </c>
      <c r="C1800" s="1" t="s">
        <v>463</v>
      </c>
      <c r="D1800" s="1" t="s">
        <v>4101</v>
      </c>
      <c r="E1800" s="1">
        <v>450</v>
      </c>
      <c r="F1800" s="1">
        <v>4.3</v>
      </c>
      <c r="G1800" s="1">
        <v>1000</v>
      </c>
      <c r="H1800" s="1" t="s">
        <v>4102</v>
      </c>
      <c r="I1800" s="1" t="s">
        <v>4103</v>
      </c>
      <c r="J1800" s="1">
        <v>37</v>
      </c>
      <c r="K1800" s="1" t="str">
        <f t="shared" si="84"/>
        <v>valid</v>
      </c>
      <c r="L1800" s="1" t="str">
        <f t="shared" si="85"/>
        <v>MID</v>
      </c>
      <c r="M1800" t="str">
        <f t="shared" si="86"/>
        <v>South Indian</v>
      </c>
      <c r="N1800" s="1" t="str" cm="1">
        <f t="array" ref="N1800">_xlfn.IFS(
G1800&lt;=25,"Fast",
G1800&lt;=40,"Medium",
G1800&gt;40,"Slow"
)</f>
        <v>Slow</v>
      </c>
    </row>
    <row r="1801" spans="1:14" x14ac:dyDescent="0.3">
      <c r="A1801" s="1">
        <v>129922</v>
      </c>
      <c r="B1801" s="1" t="s">
        <v>1390</v>
      </c>
      <c r="C1801" s="1" t="s">
        <v>463</v>
      </c>
      <c r="D1801" s="1" t="s">
        <v>4104</v>
      </c>
      <c r="E1801" s="1">
        <v>300</v>
      </c>
      <c r="F1801" s="1">
        <v>4.0999999999999996</v>
      </c>
      <c r="G1801" s="1">
        <v>20</v>
      </c>
      <c r="H1801" s="1" t="s">
        <v>4105</v>
      </c>
      <c r="I1801" s="1" t="s">
        <v>1390</v>
      </c>
      <c r="J1801" s="1">
        <v>72</v>
      </c>
      <c r="K1801" s="1" t="str">
        <f t="shared" si="84"/>
        <v>valid</v>
      </c>
      <c r="L1801" s="1" t="str">
        <f t="shared" si="85"/>
        <v>BUDGET</v>
      </c>
      <c r="M1801" t="str">
        <f t="shared" si="86"/>
        <v>North Indian</v>
      </c>
      <c r="N1801" s="1" t="str" cm="1">
        <f t="array" ref="N1801">_xlfn.IFS(
G1801&lt;=25,"Fast",
G1801&lt;=40,"Medium",
G1801&gt;40,"Slow"
)</f>
        <v>Fast</v>
      </c>
    </row>
    <row r="1802" spans="1:14" x14ac:dyDescent="0.3">
      <c r="A1802" s="1">
        <v>130055</v>
      </c>
      <c r="B1802" s="1" t="s">
        <v>261</v>
      </c>
      <c r="C1802" s="1" t="s">
        <v>115</v>
      </c>
      <c r="D1802" s="1" t="s">
        <v>4106</v>
      </c>
      <c r="E1802" s="1">
        <v>300</v>
      </c>
      <c r="F1802" s="1">
        <v>4.5</v>
      </c>
      <c r="G1802" s="1">
        <v>50</v>
      </c>
      <c r="H1802" s="1" t="s">
        <v>1128</v>
      </c>
      <c r="I1802" s="1" t="s">
        <v>261</v>
      </c>
      <c r="J1802" s="1">
        <v>46</v>
      </c>
      <c r="K1802" s="1" t="str">
        <f t="shared" si="84"/>
        <v>valid</v>
      </c>
      <c r="L1802" s="1" t="str">
        <f t="shared" si="85"/>
        <v>BUDGET</v>
      </c>
      <c r="M1802" t="str">
        <f t="shared" si="86"/>
        <v>Desserts</v>
      </c>
      <c r="N1802" s="1" t="str" cm="1">
        <f t="array" ref="N1802">_xlfn.IFS(
G1802&lt;=25,"Fast",
G1802&lt;=40,"Medium",
G1802&gt;40,"Slow"
)</f>
        <v>Slow</v>
      </c>
    </row>
    <row r="1803" spans="1:14" x14ac:dyDescent="0.3">
      <c r="A1803" s="1">
        <v>130423</v>
      </c>
      <c r="B1803" s="1" t="s">
        <v>854</v>
      </c>
      <c r="C1803" s="1" t="s">
        <v>463</v>
      </c>
      <c r="D1803" s="1" t="s">
        <v>4107</v>
      </c>
      <c r="E1803" s="1">
        <v>400</v>
      </c>
      <c r="F1803" s="1">
        <v>4.3</v>
      </c>
      <c r="G1803" s="1">
        <v>50</v>
      </c>
      <c r="H1803" s="1" t="s">
        <v>4108</v>
      </c>
      <c r="I1803" s="1" t="s">
        <v>4109</v>
      </c>
      <c r="J1803" s="1">
        <v>51</v>
      </c>
      <c r="K1803" s="1" t="str">
        <f t="shared" si="84"/>
        <v>valid</v>
      </c>
      <c r="L1803" s="1" t="str">
        <f t="shared" si="85"/>
        <v>MID</v>
      </c>
      <c r="M1803" t="str">
        <f t="shared" si="86"/>
        <v>Juices</v>
      </c>
      <c r="N1803" s="1" t="str" cm="1">
        <f t="array" ref="N1803">_xlfn.IFS(
G1803&lt;=25,"Fast",
G1803&lt;=40,"Medium",
G1803&gt;40,"Slow"
)</f>
        <v>Slow</v>
      </c>
    </row>
    <row r="1804" spans="1:14" x14ac:dyDescent="0.3">
      <c r="A1804" s="1">
        <v>130502</v>
      </c>
      <c r="B1804" s="1" t="s">
        <v>634</v>
      </c>
      <c r="C1804" s="1" t="s">
        <v>463</v>
      </c>
      <c r="D1804" s="1" t="s">
        <v>4110</v>
      </c>
      <c r="E1804" s="1">
        <v>1200</v>
      </c>
      <c r="F1804" s="1">
        <v>4.0999999999999996</v>
      </c>
      <c r="G1804" s="1">
        <v>100</v>
      </c>
      <c r="H1804" s="1" t="s">
        <v>4111</v>
      </c>
      <c r="I1804" s="1" t="s">
        <v>634</v>
      </c>
      <c r="J1804" s="1">
        <v>51</v>
      </c>
      <c r="K1804" s="1" t="str">
        <f t="shared" si="84"/>
        <v>valid</v>
      </c>
      <c r="L1804" s="1" t="str">
        <f t="shared" si="85"/>
        <v>PREMIUM</v>
      </c>
      <c r="M1804" t="str">
        <f t="shared" si="86"/>
        <v>Italian</v>
      </c>
      <c r="N1804" s="1" t="str" cm="1">
        <f t="array" ref="N1804">_xlfn.IFS(
G1804&lt;=25,"Fast",
G1804&lt;=40,"Medium",
G1804&gt;40,"Slow"
)</f>
        <v>Slow</v>
      </c>
    </row>
    <row r="1805" spans="1:14" x14ac:dyDescent="0.3">
      <c r="A1805" s="1">
        <v>130507</v>
      </c>
      <c r="B1805" s="1" t="s">
        <v>1855</v>
      </c>
      <c r="C1805" s="1" t="s">
        <v>463</v>
      </c>
      <c r="D1805" s="1" t="s">
        <v>4112</v>
      </c>
      <c r="E1805" s="1">
        <v>200</v>
      </c>
      <c r="F1805" s="1">
        <v>3.7</v>
      </c>
      <c r="G1805" s="1">
        <v>100</v>
      </c>
      <c r="H1805" s="1" t="s">
        <v>2341</v>
      </c>
      <c r="I1805" s="1" t="s">
        <v>4113</v>
      </c>
      <c r="J1805" s="1">
        <v>60</v>
      </c>
      <c r="K1805" s="1" t="str">
        <f t="shared" si="84"/>
        <v>valid</v>
      </c>
      <c r="L1805" s="1" t="str">
        <f t="shared" si="85"/>
        <v>BUDGET</v>
      </c>
      <c r="M1805" t="str">
        <f t="shared" si="86"/>
        <v>Beverages</v>
      </c>
      <c r="N1805" s="1" t="str" cm="1">
        <f t="array" ref="N1805">_xlfn.IFS(
G1805&lt;=25,"Fast",
G1805&lt;=40,"Medium",
G1805&gt;40,"Slow"
)</f>
        <v>Slow</v>
      </c>
    </row>
    <row r="1806" spans="1:14" x14ac:dyDescent="0.3">
      <c r="A1806" s="1">
        <v>130631</v>
      </c>
      <c r="B1806" s="1" t="s">
        <v>4114</v>
      </c>
      <c r="C1806" s="1" t="s">
        <v>68</v>
      </c>
      <c r="D1806" s="1" t="s">
        <v>4115</v>
      </c>
      <c r="E1806" s="1">
        <v>250</v>
      </c>
      <c r="F1806" s="1">
        <v>3.6</v>
      </c>
      <c r="G1806" s="1">
        <v>100</v>
      </c>
      <c r="H1806" s="1" t="s">
        <v>4116</v>
      </c>
      <c r="I1806" s="1" t="s">
        <v>3352</v>
      </c>
      <c r="J1806" s="1">
        <v>67</v>
      </c>
      <c r="K1806" s="1" t="str">
        <f t="shared" si="84"/>
        <v>valid</v>
      </c>
      <c r="L1806" s="1" t="str">
        <f t="shared" si="85"/>
        <v>BUDGET</v>
      </c>
      <c r="M1806" t="str">
        <f t="shared" si="86"/>
        <v>Biryani  Indian  Hyderabadi  Fast Food  Haleem</v>
      </c>
      <c r="N1806" s="1" t="str" cm="1">
        <f t="array" ref="N1806">_xlfn.IFS(
G1806&lt;=25,"Fast",
G1806&lt;=40,"Medium",
G1806&gt;40,"Slow"
)</f>
        <v>Slow</v>
      </c>
    </row>
    <row r="1807" spans="1:14" x14ac:dyDescent="0.3">
      <c r="A1807" s="1">
        <v>131042</v>
      </c>
      <c r="B1807" s="1" t="s">
        <v>261</v>
      </c>
      <c r="C1807" s="1" t="s">
        <v>115</v>
      </c>
      <c r="D1807" s="1" t="s">
        <v>2847</v>
      </c>
      <c r="E1807" s="1">
        <v>900</v>
      </c>
      <c r="F1807" s="1">
        <v>3.7</v>
      </c>
      <c r="G1807" s="1">
        <v>20</v>
      </c>
      <c r="H1807" s="1" t="s">
        <v>2848</v>
      </c>
      <c r="I1807" s="1" t="s">
        <v>261</v>
      </c>
      <c r="J1807" s="1">
        <v>58</v>
      </c>
      <c r="K1807" s="1" t="str">
        <f t="shared" si="84"/>
        <v>valid</v>
      </c>
      <c r="L1807" s="1" t="str">
        <f t="shared" si="85"/>
        <v>PREMIUM</v>
      </c>
      <c r="M1807" t="str">
        <f t="shared" si="86"/>
        <v>American</v>
      </c>
      <c r="N1807" s="1" t="str" cm="1">
        <f t="array" ref="N1807">_xlfn.IFS(
G1807&lt;=25,"Fast",
G1807&lt;=40,"Medium",
G1807&gt;40,"Slow"
)</f>
        <v>Fast</v>
      </c>
    </row>
    <row r="1808" spans="1:14" x14ac:dyDescent="0.3">
      <c r="A1808" s="1">
        <v>131057</v>
      </c>
      <c r="B1808" s="1" t="s">
        <v>90</v>
      </c>
      <c r="C1808" s="1" t="s">
        <v>91</v>
      </c>
      <c r="D1808" s="1" t="s">
        <v>4117</v>
      </c>
      <c r="E1808" s="1">
        <v>400</v>
      </c>
      <c r="F1808" s="1">
        <v>3.6</v>
      </c>
      <c r="G1808" s="1">
        <v>100</v>
      </c>
      <c r="H1808" s="1" t="s">
        <v>4118</v>
      </c>
      <c r="I1808" s="1" t="s">
        <v>683</v>
      </c>
      <c r="J1808" s="1">
        <v>50</v>
      </c>
      <c r="K1808" s="1" t="str">
        <f t="shared" si="84"/>
        <v>valid</v>
      </c>
      <c r="L1808" s="1" t="str">
        <f t="shared" si="85"/>
        <v>MID</v>
      </c>
      <c r="M1808" t="str">
        <f t="shared" si="86"/>
        <v>North Indian  Mughlai  Biryani  Beverages  Afghani  Desserts</v>
      </c>
      <c r="N1808" s="1" t="str" cm="1">
        <f t="array" ref="N1808">_xlfn.IFS(
G1808&lt;=25,"Fast",
G1808&lt;=40,"Medium",
G1808&gt;40,"Slow"
)</f>
        <v>Slow</v>
      </c>
    </row>
    <row r="1809" spans="1:14" x14ac:dyDescent="0.3">
      <c r="A1809" s="1">
        <v>131059</v>
      </c>
      <c r="B1809" s="1" t="s">
        <v>129</v>
      </c>
      <c r="C1809" s="1" t="s">
        <v>91</v>
      </c>
      <c r="D1809" s="1" t="s">
        <v>4119</v>
      </c>
      <c r="E1809" s="1">
        <v>1000</v>
      </c>
      <c r="F1809" s="1">
        <v>4</v>
      </c>
      <c r="G1809" s="1">
        <v>50</v>
      </c>
      <c r="H1809" s="1" t="s">
        <v>4120</v>
      </c>
      <c r="I1809" s="1" t="s">
        <v>129</v>
      </c>
      <c r="J1809" s="1">
        <v>53</v>
      </c>
      <c r="K1809" s="1" t="str">
        <f t="shared" si="84"/>
        <v>valid</v>
      </c>
      <c r="L1809" s="1" t="str">
        <f t="shared" si="85"/>
        <v>PREMIUM</v>
      </c>
      <c r="M1809" t="str">
        <f t="shared" si="86"/>
        <v>North Indian</v>
      </c>
      <c r="N1809" s="1" t="str" cm="1">
        <f t="array" ref="N1809">_xlfn.IFS(
G1809&lt;=25,"Fast",
G1809&lt;=40,"Medium",
G1809&gt;40,"Slow"
)</f>
        <v>Slow</v>
      </c>
    </row>
    <row r="1810" spans="1:14" x14ac:dyDescent="0.3">
      <c r="A1810" s="1">
        <v>131167</v>
      </c>
      <c r="B1810" s="1" t="s">
        <v>734</v>
      </c>
      <c r="C1810" s="1" t="s">
        <v>463</v>
      </c>
      <c r="D1810" s="1" t="s">
        <v>4121</v>
      </c>
      <c r="E1810" s="1">
        <v>300</v>
      </c>
      <c r="F1810" s="1">
        <v>4.4000000000000004</v>
      </c>
      <c r="G1810" s="1">
        <v>100</v>
      </c>
      <c r="H1810" s="1" t="s">
        <v>790</v>
      </c>
      <c r="I1810" s="1" t="s">
        <v>1107</v>
      </c>
      <c r="J1810" s="1">
        <v>71</v>
      </c>
      <c r="K1810" s="1" t="str">
        <f t="shared" si="84"/>
        <v>valid</v>
      </c>
      <c r="L1810" s="1" t="str">
        <f t="shared" si="85"/>
        <v>BUDGET</v>
      </c>
      <c r="M1810" t="str">
        <f t="shared" si="86"/>
        <v>Continental</v>
      </c>
      <c r="N1810" s="1" t="str" cm="1">
        <f t="array" ref="N1810">_xlfn.IFS(
G1810&lt;=25,"Fast",
G1810&lt;=40,"Medium",
G1810&gt;40,"Slow"
)</f>
        <v>Slow</v>
      </c>
    </row>
    <row r="1811" spans="1:14" x14ac:dyDescent="0.3">
      <c r="A1811" s="1">
        <v>131176</v>
      </c>
      <c r="B1811" s="1" t="s">
        <v>734</v>
      </c>
      <c r="C1811" s="1" t="s">
        <v>463</v>
      </c>
      <c r="D1811" s="1" t="s">
        <v>4122</v>
      </c>
      <c r="E1811" s="1">
        <v>250</v>
      </c>
      <c r="F1811" s="1">
        <v>4.3</v>
      </c>
      <c r="G1811" s="1">
        <v>50</v>
      </c>
      <c r="H1811" s="1" t="s">
        <v>4123</v>
      </c>
      <c r="I1811" s="1" t="s">
        <v>1107</v>
      </c>
      <c r="J1811" s="1">
        <v>67</v>
      </c>
      <c r="K1811" s="1" t="str">
        <f t="shared" si="84"/>
        <v>valid</v>
      </c>
      <c r="L1811" s="1" t="str">
        <f t="shared" si="85"/>
        <v>BUDGET</v>
      </c>
      <c r="M1811" t="str">
        <f t="shared" si="86"/>
        <v>Healthy Food</v>
      </c>
      <c r="N1811" s="1" t="str" cm="1">
        <f t="array" ref="N1811">_xlfn.IFS(
G1811&lt;=25,"Fast",
G1811&lt;=40,"Medium",
G1811&gt;40,"Slow"
)</f>
        <v>Slow</v>
      </c>
    </row>
    <row r="1812" spans="1:14" x14ac:dyDescent="0.3">
      <c r="A1812" s="1">
        <v>131247</v>
      </c>
      <c r="B1812" s="1" t="s">
        <v>3227</v>
      </c>
      <c r="C1812" s="1" t="s">
        <v>3052</v>
      </c>
      <c r="D1812" s="1" t="s">
        <v>4124</v>
      </c>
      <c r="E1812" s="1">
        <v>200</v>
      </c>
      <c r="F1812" s="1">
        <v>3.7</v>
      </c>
      <c r="G1812" s="1">
        <v>100</v>
      </c>
      <c r="H1812" s="1" t="s">
        <v>131</v>
      </c>
      <c r="I1812" s="1" t="s">
        <v>4125</v>
      </c>
      <c r="J1812" s="1">
        <v>46</v>
      </c>
      <c r="K1812" s="1" t="str">
        <f t="shared" si="84"/>
        <v>valid</v>
      </c>
      <c r="L1812" s="1" t="str">
        <f t="shared" si="85"/>
        <v>BUDGET</v>
      </c>
      <c r="M1812" t="str">
        <f t="shared" si="86"/>
        <v>North Indian</v>
      </c>
      <c r="N1812" s="1" t="str" cm="1">
        <f t="array" ref="N1812">_xlfn.IFS(
G1812&lt;=25,"Fast",
G1812&lt;=40,"Medium",
G1812&gt;40,"Slow"
)</f>
        <v>Slow</v>
      </c>
    </row>
    <row r="1813" spans="1:14" x14ac:dyDescent="0.3">
      <c r="A1813" s="1">
        <v>131321</v>
      </c>
      <c r="B1813" s="1" t="s">
        <v>2222</v>
      </c>
      <c r="C1813" s="1" t="s">
        <v>463</v>
      </c>
      <c r="D1813" s="1" t="s">
        <v>4126</v>
      </c>
      <c r="E1813" s="1">
        <v>300</v>
      </c>
      <c r="F1813" s="1">
        <v>2.9</v>
      </c>
      <c r="G1813" s="1">
        <v>80</v>
      </c>
      <c r="H1813" s="1" t="s">
        <v>4127</v>
      </c>
      <c r="I1813" s="1" t="s">
        <v>2222</v>
      </c>
      <c r="J1813" s="1">
        <v>49</v>
      </c>
      <c r="K1813" s="1" t="str">
        <f t="shared" si="84"/>
        <v>valid</v>
      </c>
      <c r="L1813" s="1" t="str">
        <f t="shared" si="85"/>
        <v>BUDGET</v>
      </c>
      <c r="M1813" t="str">
        <f t="shared" si="86"/>
        <v>South Indian</v>
      </c>
      <c r="N1813" s="1" t="str" cm="1">
        <f t="array" ref="N1813">_xlfn.IFS(
G1813&lt;=25,"Fast",
G1813&lt;=40,"Medium",
G1813&gt;40,"Slow"
)</f>
        <v>Slow</v>
      </c>
    </row>
    <row r="1814" spans="1:14" x14ac:dyDescent="0.3">
      <c r="A1814" s="1">
        <v>131394</v>
      </c>
      <c r="B1814" s="1" t="s">
        <v>612</v>
      </c>
      <c r="C1814" s="1" t="s">
        <v>463</v>
      </c>
      <c r="D1814" s="1" t="s">
        <v>4128</v>
      </c>
      <c r="E1814" s="1">
        <v>600</v>
      </c>
      <c r="F1814" s="1">
        <v>4.0999999999999996</v>
      </c>
      <c r="G1814" s="1">
        <v>20</v>
      </c>
      <c r="H1814" s="1" t="s">
        <v>4129</v>
      </c>
      <c r="I1814" s="1" t="s">
        <v>634</v>
      </c>
      <c r="J1814" s="1">
        <v>51</v>
      </c>
      <c r="K1814" s="1" t="str">
        <f t="shared" si="84"/>
        <v>valid</v>
      </c>
      <c r="L1814" s="1" t="str">
        <f t="shared" si="85"/>
        <v>MID</v>
      </c>
      <c r="M1814" t="str">
        <f t="shared" si="86"/>
        <v>Italian</v>
      </c>
      <c r="N1814" s="1" t="str" cm="1">
        <f t="array" ref="N1814">_xlfn.IFS(
G1814&lt;=25,"Fast",
G1814&lt;=40,"Medium",
G1814&gt;40,"Slow"
)</f>
        <v>Fast</v>
      </c>
    </row>
    <row r="1815" spans="1:14" x14ac:dyDescent="0.3">
      <c r="A1815" s="1">
        <v>131453</v>
      </c>
      <c r="B1815" s="1" t="s">
        <v>1702</v>
      </c>
      <c r="C1815" s="1" t="s">
        <v>11</v>
      </c>
      <c r="D1815" s="1" t="s">
        <v>4130</v>
      </c>
      <c r="E1815" s="1">
        <v>300</v>
      </c>
      <c r="F1815" s="1">
        <v>2.9</v>
      </c>
      <c r="G1815" s="1">
        <v>80</v>
      </c>
      <c r="H1815" s="1" t="s">
        <v>2469</v>
      </c>
      <c r="I1815" s="1" t="s">
        <v>1702</v>
      </c>
      <c r="J1815" s="1">
        <v>48</v>
      </c>
      <c r="K1815" s="1" t="str">
        <f t="shared" si="84"/>
        <v>valid</v>
      </c>
      <c r="L1815" s="1" t="str">
        <f t="shared" si="85"/>
        <v>BUDGET</v>
      </c>
      <c r="M1815" t="str">
        <f t="shared" si="86"/>
        <v>South Indian</v>
      </c>
      <c r="N1815" s="1" t="str" cm="1">
        <f t="array" ref="N1815">_xlfn.IFS(
G1815&lt;=25,"Fast",
G1815&lt;=40,"Medium",
G1815&gt;40,"Slow"
)</f>
        <v>Slow</v>
      </c>
    </row>
    <row r="1816" spans="1:14" x14ac:dyDescent="0.3">
      <c r="A1816" s="1">
        <v>131637</v>
      </c>
      <c r="B1816" s="1" t="s">
        <v>839</v>
      </c>
      <c r="C1816" s="1" t="s">
        <v>115</v>
      </c>
      <c r="D1816" s="1" t="s">
        <v>4131</v>
      </c>
      <c r="E1816" s="1">
        <v>200</v>
      </c>
      <c r="F1816" s="1">
        <v>2.9</v>
      </c>
      <c r="G1816" s="1">
        <v>80</v>
      </c>
      <c r="H1816" s="1" t="s">
        <v>1552</v>
      </c>
      <c r="I1816" s="1" t="s">
        <v>2789</v>
      </c>
      <c r="J1816" s="1">
        <v>51</v>
      </c>
      <c r="K1816" s="1" t="str">
        <f t="shared" si="84"/>
        <v>valid</v>
      </c>
      <c r="L1816" s="1" t="str">
        <f t="shared" si="85"/>
        <v>BUDGET</v>
      </c>
      <c r="M1816" t="str">
        <f t="shared" si="86"/>
        <v>Fast Food</v>
      </c>
      <c r="N1816" s="1" t="str" cm="1">
        <f t="array" ref="N1816">_xlfn.IFS(
G1816&lt;=25,"Fast",
G1816&lt;=40,"Medium",
G1816&gt;40,"Slow"
)</f>
        <v>Slow</v>
      </c>
    </row>
    <row r="1817" spans="1:14" x14ac:dyDescent="0.3">
      <c r="A1817" s="1">
        <v>131758</v>
      </c>
      <c r="B1817" s="1" t="s">
        <v>661</v>
      </c>
      <c r="C1817" s="1" t="s">
        <v>463</v>
      </c>
      <c r="D1817" s="1" t="s">
        <v>4132</v>
      </c>
      <c r="E1817" s="1">
        <v>150</v>
      </c>
      <c r="F1817" s="1">
        <v>4</v>
      </c>
      <c r="G1817" s="1">
        <v>100</v>
      </c>
      <c r="H1817" s="1" t="s">
        <v>4133</v>
      </c>
      <c r="I1817" s="1" t="s">
        <v>4134</v>
      </c>
      <c r="J1817" s="1">
        <v>74</v>
      </c>
      <c r="K1817" s="1" t="str">
        <f t="shared" si="84"/>
        <v>valid</v>
      </c>
      <c r="L1817" s="1" t="str">
        <f t="shared" si="85"/>
        <v>BUDGET</v>
      </c>
      <c r="M1817" t="str">
        <f t="shared" si="86"/>
        <v>Kerala</v>
      </c>
      <c r="N1817" s="1" t="str" cm="1">
        <f t="array" ref="N1817">_xlfn.IFS(
G1817&lt;=25,"Fast",
G1817&lt;=40,"Medium",
G1817&gt;40,"Slow"
)</f>
        <v>Slow</v>
      </c>
    </row>
    <row r="1818" spans="1:14" x14ac:dyDescent="0.3">
      <c r="A1818" s="1">
        <v>131862</v>
      </c>
      <c r="B1818" s="1" t="s">
        <v>216</v>
      </c>
      <c r="C1818" s="1" t="s">
        <v>189</v>
      </c>
      <c r="D1818" s="1" t="s">
        <v>4135</v>
      </c>
      <c r="E1818" s="1">
        <v>1100</v>
      </c>
      <c r="F1818" s="1">
        <v>2.9</v>
      </c>
      <c r="G1818" s="1">
        <v>80</v>
      </c>
      <c r="H1818" s="1" t="s">
        <v>4136</v>
      </c>
      <c r="I1818" s="1" t="s">
        <v>4137</v>
      </c>
      <c r="J1818" s="1">
        <v>79</v>
      </c>
      <c r="K1818" s="1" t="str">
        <f t="shared" si="84"/>
        <v>valid</v>
      </c>
      <c r="L1818" s="1" t="str">
        <f t="shared" si="85"/>
        <v>PREMIUM</v>
      </c>
      <c r="M1818" t="str">
        <f t="shared" si="86"/>
        <v>Continental</v>
      </c>
      <c r="N1818" s="1" t="str" cm="1">
        <f t="array" ref="N1818">_xlfn.IFS(
G1818&lt;=25,"Fast",
G1818&lt;=40,"Medium",
G1818&gt;40,"Slow"
)</f>
        <v>Slow</v>
      </c>
    </row>
    <row r="1819" spans="1:14" x14ac:dyDescent="0.3">
      <c r="A1819" s="1">
        <v>131864</v>
      </c>
      <c r="B1819" s="1" t="s">
        <v>10</v>
      </c>
      <c r="C1819" s="1" t="s">
        <v>11</v>
      </c>
      <c r="D1819" s="1" t="s">
        <v>4138</v>
      </c>
      <c r="E1819" s="1">
        <v>250</v>
      </c>
      <c r="F1819" s="1">
        <v>4.2</v>
      </c>
      <c r="G1819" s="1">
        <v>500</v>
      </c>
      <c r="H1819" s="1" t="s">
        <v>4139</v>
      </c>
      <c r="I1819" s="1" t="s">
        <v>4140</v>
      </c>
      <c r="J1819" s="1">
        <v>52</v>
      </c>
      <c r="K1819" s="1" t="str">
        <f t="shared" si="84"/>
        <v>valid</v>
      </c>
      <c r="L1819" s="1" t="str">
        <f t="shared" si="85"/>
        <v>BUDGET</v>
      </c>
      <c r="M1819" t="str">
        <f t="shared" si="86"/>
        <v>Kerala</v>
      </c>
      <c r="N1819" s="1" t="str" cm="1">
        <f t="array" ref="N1819">_xlfn.IFS(
G1819&lt;=25,"Fast",
G1819&lt;=40,"Medium",
G1819&gt;40,"Slow"
)</f>
        <v>Slow</v>
      </c>
    </row>
    <row r="1820" spans="1:14" x14ac:dyDescent="0.3">
      <c r="A1820" s="1">
        <v>131870</v>
      </c>
      <c r="B1820" s="1" t="s">
        <v>1977</v>
      </c>
      <c r="C1820" s="1" t="s">
        <v>68</v>
      </c>
      <c r="D1820" s="1" t="s">
        <v>4141</v>
      </c>
      <c r="E1820" s="1">
        <v>250</v>
      </c>
      <c r="F1820" s="1">
        <v>4.0999999999999996</v>
      </c>
      <c r="G1820" s="1">
        <v>10000</v>
      </c>
      <c r="H1820" s="1" t="s">
        <v>330</v>
      </c>
      <c r="I1820" s="1" t="s">
        <v>4142</v>
      </c>
      <c r="J1820" s="1">
        <v>41</v>
      </c>
      <c r="K1820" s="1" t="str">
        <f t="shared" si="84"/>
        <v>valid</v>
      </c>
      <c r="L1820" s="1" t="str">
        <f t="shared" si="85"/>
        <v>BUDGET</v>
      </c>
      <c r="M1820" t="str">
        <f t="shared" si="86"/>
        <v>Biryani</v>
      </c>
      <c r="N1820" s="1" t="str" cm="1">
        <f t="array" ref="N1820">_xlfn.IFS(
G1820&lt;=25,"Fast",
G1820&lt;=40,"Medium",
G1820&gt;40,"Slow"
)</f>
        <v>Slow</v>
      </c>
    </row>
    <row r="1821" spans="1:14" x14ac:dyDescent="0.3">
      <c r="A1821" s="1">
        <v>131933</v>
      </c>
      <c r="B1821" s="1" t="s">
        <v>1572</v>
      </c>
      <c r="C1821" s="1" t="s">
        <v>189</v>
      </c>
      <c r="D1821" s="1" t="s">
        <v>4143</v>
      </c>
      <c r="E1821" s="1">
        <v>200</v>
      </c>
      <c r="F1821" s="1">
        <v>4.4000000000000004</v>
      </c>
      <c r="G1821" s="1">
        <v>100</v>
      </c>
      <c r="H1821" s="1" t="s">
        <v>4144</v>
      </c>
      <c r="I1821" s="1" t="s">
        <v>606</v>
      </c>
      <c r="J1821" s="1">
        <v>61</v>
      </c>
      <c r="K1821" s="1" t="str">
        <f t="shared" si="84"/>
        <v>valid</v>
      </c>
      <c r="L1821" s="1" t="str">
        <f t="shared" si="85"/>
        <v>BUDGET</v>
      </c>
      <c r="M1821" t="str">
        <f t="shared" si="86"/>
        <v>Bengali</v>
      </c>
      <c r="N1821" s="1" t="str" cm="1">
        <f t="array" ref="N1821">_xlfn.IFS(
G1821&lt;=25,"Fast",
G1821&lt;=40,"Medium",
G1821&gt;40,"Slow"
)</f>
        <v>Slow</v>
      </c>
    </row>
    <row r="1822" spans="1:14" x14ac:dyDescent="0.3">
      <c r="A1822" s="1">
        <v>132077</v>
      </c>
      <c r="B1822" s="1" t="s">
        <v>571</v>
      </c>
      <c r="C1822" s="1" t="s">
        <v>68</v>
      </c>
      <c r="D1822" s="1" t="s">
        <v>4145</v>
      </c>
      <c r="E1822" s="1">
        <v>200</v>
      </c>
      <c r="F1822" s="1">
        <v>4.0999999999999996</v>
      </c>
      <c r="G1822" s="1">
        <v>20</v>
      </c>
      <c r="H1822" s="1" t="s">
        <v>158</v>
      </c>
      <c r="I1822" s="1" t="s">
        <v>574</v>
      </c>
      <c r="J1822" s="1">
        <v>52</v>
      </c>
      <c r="K1822" s="1" t="str">
        <f t="shared" si="84"/>
        <v>valid</v>
      </c>
      <c r="L1822" s="1" t="str">
        <f t="shared" si="85"/>
        <v>BUDGET</v>
      </c>
      <c r="M1822" t="str">
        <f t="shared" si="86"/>
        <v>Ice Cream</v>
      </c>
      <c r="N1822" s="1" t="str" cm="1">
        <f t="array" ref="N1822">_xlfn.IFS(
G1822&lt;=25,"Fast",
G1822&lt;=40,"Medium",
G1822&gt;40,"Slow"
)</f>
        <v>Fast</v>
      </c>
    </row>
    <row r="1823" spans="1:14" x14ac:dyDescent="0.3">
      <c r="A1823" s="1">
        <v>132574</v>
      </c>
      <c r="B1823" s="1" t="s">
        <v>1085</v>
      </c>
      <c r="C1823" s="1" t="s">
        <v>91</v>
      </c>
      <c r="D1823" s="1" t="s">
        <v>4146</v>
      </c>
      <c r="E1823" s="1">
        <v>200</v>
      </c>
      <c r="F1823" s="1">
        <v>4.2</v>
      </c>
      <c r="G1823" s="1">
        <v>20</v>
      </c>
      <c r="H1823" s="1" t="s">
        <v>4147</v>
      </c>
      <c r="I1823" s="1" t="s">
        <v>3951</v>
      </c>
      <c r="J1823" s="1">
        <v>38</v>
      </c>
      <c r="K1823" s="1" t="str">
        <f t="shared" si="84"/>
        <v>valid</v>
      </c>
      <c r="L1823" s="1" t="str">
        <f t="shared" si="85"/>
        <v>BUDGET</v>
      </c>
      <c r="M1823" t="str">
        <f t="shared" si="86"/>
        <v>Tibetan</v>
      </c>
      <c r="N1823" s="1" t="str" cm="1">
        <f t="array" ref="N1823">_xlfn.IFS(
G1823&lt;=25,"Fast",
G1823&lt;=40,"Medium",
G1823&gt;40,"Slow"
)</f>
        <v>Fast</v>
      </c>
    </row>
    <row r="1824" spans="1:14" x14ac:dyDescent="0.3">
      <c r="A1824" s="1">
        <v>132818</v>
      </c>
      <c r="B1824" s="1" t="s">
        <v>1002</v>
      </c>
      <c r="C1824" s="1" t="s">
        <v>463</v>
      </c>
      <c r="D1824" s="1" t="s">
        <v>4148</v>
      </c>
      <c r="E1824" s="1">
        <v>200</v>
      </c>
      <c r="F1824" s="1">
        <v>4</v>
      </c>
      <c r="G1824" s="1">
        <v>100</v>
      </c>
      <c r="H1824" s="1" t="s">
        <v>4149</v>
      </c>
      <c r="I1824" s="1" t="s">
        <v>1002</v>
      </c>
      <c r="J1824" s="1">
        <v>34</v>
      </c>
      <c r="K1824" s="1" t="str">
        <f t="shared" si="84"/>
        <v>valid</v>
      </c>
      <c r="L1824" s="1" t="str">
        <f t="shared" si="85"/>
        <v>BUDGET</v>
      </c>
      <c r="M1824" t="str">
        <f t="shared" si="86"/>
        <v>South Indian</v>
      </c>
      <c r="N1824" s="1" t="str" cm="1">
        <f t="array" ref="N1824">_xlfn.IFS(
G1824&lt;=25,"Fast",
G1824&lt;=40,"Medium",
G1824&gt;40,"Slow"
)</f>
        <v>Slow</v>
      </c>
    </row>
    <row r="1825" spans="1:14" x14ac:dyDescent="0.3">
      <c r="A1825" s="1">
        <v>132820</v>
      </c>
      <c r="B1825" s="1" t="s">
        <v>839</v>
      </c>
      <c r="C1825" s="1" t="s">
        <v>115</v>
      </c>
      <c r="D1825" s="1" t="s">
        <v>4150</v>
      </c>
      <c r="E1825" s="1">
        <v>200</v>
      </c>
      <c r="F1825" s="1">
        <v>3.5</v>
      </c>
      <c r="G1825" s="1">
        <v>50</v>
      </c>
      <c r="H1825" s="1" t="s">
        <v>4151</v>
      </c>
      <c r="I1825" s="1" t="s">
        <v>261</v>
      </c>
      <c r="J1825" s="1">
        <v>47</v>
      </c>
      <c r="K1825" s="1" t="str">
        <f t="shared" si="84"/>
        <v>valid</v>
      </c>
      <c r="L1825" s="1" t="str">
        <f t="shared" si="85"/>
        <v>BUDGET</v>
      </c>
      <c r="M1825" t="str">
        <f t="shared" si="86"/>
        <v>Lebanese</v>
      </c>
      <c r="N1825" s="1" t="str" cm="1">
        <f t="array" ref="N1825">_xlfn.IFS(
G1825&lt;=25,"Fast",
G1825&lt;=40,"Medium",
G1825&gt;40,"Slow"
)</f>
        <v>Slow</v>
      </c>
    </row>
    <row r="1826" spans="1:14" x14ac:dyDescent="0.3">
      <c r="A1826" s="1">
        <v>133012</v>
      </c>
      <c r="B1826" s="1" t="s">
        <v>292</v>
      </c>
      <c r="C1826" s="1" t="s">
        <v>68</v>
      </c>
      <c r="D1826" s="1" t="s">
        <v>4152</v>
      </c>
      <c r="E1826" s="1">
        <v>200</v>
      </c>
      <c r="F1826" s="1">
        <v>4.3</v>
      </c>
      <c r="G1826" s="1">
        <v>500</v>
      </c>
      <c r="H1826" s="1" t="s">
        <v>2417</v>
      </c>
      <c r="I1826" s="1" t="s">
        <v>3390</v>
      </c>
      <c r="J1826" s="1">
        <v>38</v>
      </c>
      <c r="K1826" s="1" t="str">
        <f t="shared" si="84"/>
        <v>valid</v>
      </c>
      <c r="L1826" s="1" t="str">
        <f t="shared" si="85"/>
        <v>BUDGET</v>
      </c>
      <c r="M1826" t="str">
        <f t="shared" si="86"/>
        <v>South Indian</v>
      </c>
      <c r="N1826" s="1" t="str" cm="1">
        <f t="array" ref="N1826">_xlfn.IFS(
G1826&lt;=25,"Fast",
G1826&lt;=40,"Medium",
G1826&gt;40,"Slow"
)</f>
        <v>Slow</v>
      </c>
    </row>
    <row r="1827" spans="1:14" x14ac:dyDescent="0.3">
      <c r="A1827" s="1">
        <v>133233</v>
      </c>
      <c r="B1827" s="1" t="s">
        <v>285</v>
      </c>
      <c r="C1827" s="1" t="s">
        <v>115</v>
      </c>
      <c r="D1827" s="1" t="s">
        <v>4153</v>
      </c>
      <c r="E1827" s="1">
        <v>250</v>
      </c>
      <c r="F1827" s="1">
        <v>3.2</v>
      </c>
      <c r="G1827" s="1">
        <v>100</v>
      </c>
      <c r="H1827" s="1" t="s">
        <v>19</v>
      </c>
      <c r="I1827" s="1" t="s">
        <v>4154</v>
      </c>
      <c r="J1827" s="1">
        <v>47</v>
      </c>
      <c r="K1827" s="1" t="str">
        <f t="shared" si="84"/>
        <v>valid</v>
      </c>
      <c r="L1827" s="1" t="str">
        <f t="shared" si="85"/>
        <v>BUDGET</v>
      </c>
      <c r="M1827" t="str">
        <f t="shared" si="86"/>
        <v>Chinese</v>
      </c>
      <c r="N1827" s="1" t="str" cm="1">
        <f t="array" ref="N1827">_xlfn.IFS(
G1827&lt;=25,"Fast",
G1827&lt;=40,"Medium",
G1827&gt;40,"Slow"
)</f>
        <v>Slow</v>
      </c>
    </row>
    <row r="1828" spans="1:14" x14ac:dyDescent="0.3">
      <c r="A1828" s="1">
        <v>133301</v>
      </c>
      <c r="B1828" s="1" t="s">
        <v>253</v>
      </c>
      <c r="C1828" s="1" t="s">
        <v>115</v>
      </c>
      <c r="D1828" s="1" t="s">
        <v>4155</v>
      </c>
      <c r="E1828" s="1">
        <v>550</v>
      </c>
      <c r="F1828" s="1">
        <v>4</v>
      </c>
      <c r="G1828" s="1">
        <v>100</v>
      </c>
      <c r="H1828" s="1" t="s">
        <v>1025</v>
      </c>
      <c r="I1828" s="1" t="s">
        <v>1702</v>
      </c>
      <c r="J1828" s="1">
        <v>38</v>
      </c>
      <c r="K1828" s="1" t="str">
        <f t="shared" si="84"/>
        <v>valid</v>
      </c>
      <c r="L1828" s="1" t="str">
        <f t="shared" si="85"/>
        <v>MID</v>
      </c>
      <c r="M1828" t="str">
        <f t="shared" si="86"/>
        <v>Maharashtrian</v>
      </c>
      <c r="N1828" s="1" t="str" cm="1">
        <f t="array" ref="N1828">_xlfn.IFS(
G1828&lt;=25,"Fast",
G1828&lt;=40,"Medium",
G1828&gt;40,"Slow"
)</f>
        <v>Slow</v>
      </c>
    </row>
    <row r="1829" spans="1:14" x14ac:dyDescent="0.3">
      <c r="A1829" s="1">
        <v>133408</v>
      </c>
      <c r="B1829" s="1" t="s">
        <v>3202</v>
      </c>
      <c r="C1829" s="1" t="s">
        <v>91</v>
      </c>
      <c r="D1829" s="1" t="s">
        <v>4156</v>
      </c>
      <c r="E1829" s="1">
        <v>300</v>
      </c>
      <c r="F1829" s="1">
        <v>4.3</v>
      </c>
      <c r="G1829" s="1">
        <v>20</v>
      </c>
      <c r="H1829" s="1" t="s">
        <v>695</v>
      </c>
      <c r="I1829" s="1" t="s">
        <v>3202</v>
      </c>
      <c r="J1829" s="1">
        <v>48</v>
      </c>
      <c r="K1829" s="1" t="str">
        <f t="shared" si="84"/>
        <v>valid</v>
      </c>
      <c r="L1829" s="1" t="str">
        <f t="shared" si="85"/>
        <v>BUDGET</v>
      </c>
      <c r="M1829" t="str">
        <f t="shared" si="86"/>
        <v>Indian</v>
      </c>
      <c r="N1829" s="1" t="str" cm="1">
        <f t="array" ref="N1829">_xlfn.IFS(
G1829&lt;=25,"Fast",
G1829&lt;=40,"Medium",
G1829&gt;40,"Slow"
)</f>
        <v>Fast</v>
      </c>
    </row>
    <row r="1830" spans="1:14" x14ac:dyDescent="0.3">
      <c r="A1830" s="1">
        <v>133409</v>
      </c>
      <c r="B1830" s="1" t="s">
        <v>4157</v>
      </c>
      <c r="C1830" s="1" t="s">
        <v>91</v>
      </c>
      <c r="D1830" s="1" t="s">
        <v>4158</v>
      </c>
      <c r="E1830" s="1">
        <v>350</v>
      </c>
      <c r="F1830" s="1">
        <v>2.9</v>
      </c>
      <c r="G1830" s="1">
        <v>80</v>
      </c>
      <c r="H1830" s="1" t="s">
        <v>4159</v>
      </c>
      <c r="I1830" s="1" t="s">
        <v>3202</v>
      </c>
      <c r="J1830" s="1">
        <v>51</v>
      </c>
      <c r="K1830" s="1" t="str">
        <f t="shared" si="84"/>
        <v>valid</v>
      </c>
      <c r="L1830" s="1" t="str">
        <f t="shared" si="85"/>
        <v>MID</v>
      </c>
      <c r="M1830" t="str">
        <f t="shared" si="86"/>
        <v>Indian</v>
      </c>
      <c r="N1830" s="1" t="str" cm="1">
        <f t="array" ref="N1830">_xlfn.IFS(
G1830&lt;=25,"Fast",
G1830&lt;=40,"Medium",
G1830&gt;40,"Slow"
)</f>
        <v>Slow</v>
      </c>
    </row>
    <row r="1831" spans="1:14" x14ac:dyDescent="0.3">
      <c r="A1831" s="1">
        <v>133417</v>
      </c>
      <c r="B1831" s="1" t="s">
        <v>4160</v>
      </c>
      <c r="C1831" s="1" t="s">
        <v>91</v>
      </c>
      <c r="D1831" s="1" t="s">
        <v>4161</v>
      </c>
      <c r="E1831" s="1">
        <v>300</v>
      </c>
      <c r="F1831" s="1">
        <v>4.2</v>
      </c>
      <c r="G1831" s="1">
        <v>100</v>
      </c>
      <c r="H1831" s="1" t="s">
        <v>4162</v>
      </c>
      <c r="I1831" s="1" t="s">
        <v>4163</v>
      </c>
      <c r="J1831" s="1">
        <v>59</v>
      </c>
      <c r="K1831" s="1" t="str">
        <f t="shared" si="84"/>
        <v>valid</v>
      </c>
      <c r="L1831" s="1" t="str">
        <f t="shared" si="85"/>
        <v>BUDGET</v>
      </c>
      <c r="M1831" t="str">
        <f t="shared" si="86"/>
        <v>North Indian  Seafood</v>
      </c>
      <c r="N1831" s="1" t="str" cm="1">
        <f t="array" ref="N1831">_xlfn.IFS(
G1831&lt;=25,"Fast",
G1831&lt;=40,"Medium",
G1831&gt;40,"Slow"
)</f>
        <v>Slow</v>
      </c>
    </row>
    <row r="1832" spans="1:14" x14ac:dyDescent="0.3">
      <c r="A1832" s="1">
        <v>133492</v>
      </c>
      <c r="B1832" s="1" t="s">
        <v>2675</v>
      </c>
      <c r="C1832" s="1" t="s">
        <v>189</v>
      </c>
      <c r="D1832" s="1" t="s">
        <v>4164</v>
      </c>
      <c r="E1832" s="1">
        <v>300</v>
      </c>
      <c r="F1832" s="1">
        <v>3.9</v>
      </c>
      <c r="G1832" s="1">
        <v>500</v>
      </c>
      <c r="H1832" s="1" t="s">
        <v>4165</v>
      </c>
      <c r="I1832" s="1" t="s">
        <v>4166</v>
      </c>
      <c r="J1832" s="1">
        <v>64</v>
      </c>
      <c r="K1832" s="1" t="str">
        <f t="shared" si="84"/>
        <v>valid</v>
      </c>
      <c r="L1832" s="1" t="str">
        <f t="shared" si="85"/>
        <v>BUDGET</v>
      </c>
      <c r="M1832" t="str">
        <f t="shared" si="86"/>
        <v>Mughlai</v>
      </c>
      <c r="N1832" s="1" t="str" cm="1">
        <f t="array" ref="N1832">_xlfn.IFS(
G1832&lt;=25,"Fast",
G1832&lt;=40,"Medium",
G1832&gt;40,"Slow"
)</f>
        <v>Slow</v>
      </c>
    </row>
    <row r="1833" spans="1:14" x14ac:dyDescent="0.3">
      <c r="A1833" s="1">
        <v>133550</v>
      </c>
      <c r="B1833" s="1" t="s">
        <v>3003</v>
      </c>
      <c r="C1833" s="1" t="s">
        <v>115</v>
      </c>
      <c r="D1833" s="1" t="s">
        <v>4167</v>
      </c>
      <c r="E1833" s="1">
        <v>350</v>
      </c>
      <c r="F1833" s="1">
        <v>2.9</v>
      </c>
      <c r="G1833" s="1">
        <v>80</v>
      </c>
      <c r="H1833" s="1" t="s">
        <v>695</v>
      </c>
      <c r="I1833" s="1" t="s">
        <v>3639</v>
      </c>
      <c r="J1833" s="1">
        <v>35</v>
      </c>
      <c r="K1833" s="1" t="str">
        <f t="shared" si="84"/>
        <v>valid</v>
      </c>
      <c r="L1833" s="1" t="str">
        <f t="shared" si="85"/>
        <v>MID</v>
      </c>
      <c r="M1833" t="str">
        <f t="shared" si="86"/>
        <v>Indian</v>
      </c>
      <c r="N1833" s="1" t="str" cm="1">
        <f t="array" ref="N1833">_xlfn.IFS(
G1833&lt;=25,"Fast",
G1833&lt;=40,"Medium",
G1833&gt;40,"Slow"
)</f>
        <v>Slow</v>
      </c>
    </row>
    <row r="1834" spans="1:14" x14ac:dyDescent="0.3">
      <c r="A1834" s="1">
        <v>133777</v>
      </c>
      <c r="B1834" s="1" t="s">
        <v>463</v>
      </c>
      <c r="C1834" s="1" t="s">
        <v>463</v>
      </c>
      <c r="D1834" s="1" t="s">
        <v>4168</v>
      </c>
      <c r="E1834" s="1">
        <v>300</v>
      </c>
      <c r="F1834" s="1">
        <v>3.8</v>
      </c>
      <c r="G1834" s="1">
        <v>500</v>
      </c>
      <c r="H1834" s="1" t="s">
        <v>2417</v>
      </c>
      <c r="I1834" s="1" t="s">
        <v>2778</v>
      </c>
      <c r="J1834" s="1">
        <v>36</v>
      </c>
      <c r="K1834" s="1" t="str">
        <f t="shared" si="84"/>
        <v>valid</v>
      </c>
      <c r="L1834" s="1" t="str">
        <f t="shared" si="85"/>
        <v>BUDGET</v>
      </c>
      <c r="M1834" t="str">
        <f t="shared" si="86"/>
        <v>South Indian</v>
      </c>
      <c r="N1834" s="1" t="str" cm="1">
        <f t="array" ref="N1834">_xlfn.IFS(
G1834&lt;=25,"Fast",
G1834&lt;=40,"Medium",
G1834&gt;40,"Slow"
)</f>
        <v>Slow</v>
      </c>
    </row>
    <row r="1835" spans="1:14" x14ac:dyDescent="0.3">
      <c r="A1835" s="1">
        <v>133781</v>
      </c>
      <c r="B1835" s="1" t="s">
        <v>1980</v>
      </c>
      <c r="C1835" s="1" t="s">
        <v>463</v>
      </c>
      <c r="D1835" s="1" t="s">
        <v>4169</v>
      </c>
      <c r="E1835" s="1">
        <v>300</v>
      </c>
      <c r="F1835" s="1">
        <v>2.9</v>
      </c>
      <c r="G1835" s="1">
        <v>80</v>
      </c>
      <c r="H1835" s="1" t="s">
        <v>4170</v>
      </c>
      <c r="I1835" s="1" t="s">
        <v>4171</v>
      </c>
      <c r="J1835" s="1">
        <v>64</v>
      </c>
      <c r="K1835" s="1" t="str">
        <f t="shared" si="84"/>
        <v>valid</v>
      </c>
      <c r="L1835" s="1" t="str">
        <f t="shared" si="85"/>
        <v>BUDGET</v>
      </c>
      <c r="M1835" t="str">
        <f t="shared" si="86"/>
        <v>Fast Food</v>
      </c>
      <c r="N1835" s="1" t="str" cm="1">
        <f t="array" ref="N1835">_xlfn.IFS(
G1835&lt;=25,"Fast",
G1835&lt;=40,"Medium",
G1835&gt;40,"Slow"
)</f>
        <v>Slow</v>
      </c>
    </row>
    <row r="1836" spans="1:14" x14ac:dyDescent="0.3">
      <c r="A1836" s="1">
        <v>133886</v>
      </c>
      <c r="B1836" s="1" t="s">
        <v>1228</v>
      </c>
      <c r="C1836" s="1" t="s">
        <v>189</v>
      </c>
      <c r="D1836" s="1" t="s">
        <v>4172</v>
      </c>
      <c r="E1836" s="1">
        <v>200</v>
      </c>
      <c r="F1836" s="1">
        <v>3.8</v>
      </c>
      <c r="G1836" s="1">
        <v>20</v>
      </c>
      <c r="H1836" s="1" t="s">
        <v>355</v>
      </c>
      <c r="I1836" s="1" t="s">
        <v>4173</v>
      </c>
      <c r="J1836" s="1">
        <v>36</v>
      </c>
      <c r="K1836" s="1" t="str">
        <f t="shared" si="84"/>
        <v>valid</v>
      </c>
      <c r="L1836" s="1" t="str">
        <f t="shared" si="85"/>
        <v>BUDGET</v>
      </c>
      <c r="M1836" t="str">
        <f t="shared" si="86"/>
        <v>Biryani</v>
      </c>
      <c r="N1836" s="1" t="str" cm="1">
        <f t="array" ref="N1836">_xlfn.IFS(
G1836&lt;=25,"Fast",
G1836&lt;=40,"Medium",
G1836&gt;40,"Slow"
)</f>
        <v>Fast</v>
      </c>
    </row>
    <row r="1837" spans="1:14" x14ac:dyDescent="0.3">
      <c r="A1837" s="1">
        <v>133893</v>
      </c>
      <c r="B1837" s="1" t="s">
        <v>156</v>
      </c>
      <c r="C1837" s="1" t="s">
        <v>463</v>
      </c>
      <c r="D1837" s="1" t="s">
        <v>4174</v>
      </c>
      <c r="E1837" s="1">
        <v>350</v>
      </c>
      <c r="F1837" s="1">
        <v>4</v>
      </c>
      <c r="G1837" s="1">
        <v>50</v>
      </c>
      <c r="H1837" s="1" t="s">
        <v>4175</v>
      </c>
      <c r="I1837" s="1" t="s">
        <v>156</v>
      </c>
      <c r="J1837" s="1">
        <v>88</v>
      </c>
      <c r="K1837" s="1" t="str">
        <f t="shared" si="84"/>
        <v>valid</v>
      </c>
      <c r="L1837" s="1" t="str">
        <f t="shared" si="85"/>
        <v>MID</v>
      </c>
      <c r="M1837" t="str">
        <f t="shared" si="86"/>
        <v>Barbecue</v>
      </c>
      <c r="N1837" s="1" t="str" cm="1">
        <f t="array" ref="N1837">_xlfn.IFS(
G1837&lt;=25,"Fast",
G1837&lt;=40,"Medium",
G1837&gt;40,"Slow"
)</f>
        <v>Slow</v>
      </c>
    </row>
    <row r="1838" spans="1:14" x14ac:dyDescent="0.3">
      <c r="A1838" s="1">
        <v>134395</v>
      </c>
      <c r="B1838" s="1" t="s">
        <v>50</v>
      </c>
      <c r="C1838" s="1" t="s">
        <v>11</v>
      </c>
      <c r="D1838" s="1" t="s">
        <v>4176</v>
      </c>
      <c r="E1838" s="1">
        <v>200</v>
      </c>
      <c r="F1838" s="1">
        <v>2.9</v>
      </c>
      <c r="G1838" s="1">
        <v>80</v>
      </c>
      <c r="H1838" s="1" t="s">
        <v>131</v>
      </c>
      <c r="I1838" s="1" t="s">
        <v>4177</v>
      </c>
      <c r="J1838" s="1">
        <v>45</v>
      </c>
      <c r="K1838" s="1" t="str">
        <f t="shared" si="84"/>
        <v>valid</v>
      </c>
      <c r="L1838" s="1" t="str">
        <f t="shared" si="85"/>
        <v>BUDGET</v>
      </c>
      <c r="M1838" t="str">
        <f t="shared" si="86"/>
        <v>North Indian</v>
      </c>
      <c r="N1838" s="1" t="str" cm="1">
        <f t="array" ref="N1838">_xlfn.IFS(
G1838&lt;=25,"Fast",
G1838&lt;=40,"Medium",
G1838&gt;40,"Slow"
)</f>
        <v>Slow</v>
      </c>
    </row>
    <row r="1839" spans="1:14" x14ac:dyDescent="0.3">
      <c r="A1839" s="1">
        <v>134404</v>
      </c>
      <c r="B1839" s="1" t="s">
        <v>891</v>
      </c>
      <c r="C1839" s="1" t="s">
        <v>463</v>
      </c>
      <c r="D1839" s="1" t="s">
        <v>4178</v>
      </c>
      <c r="E1839" s="1">
        <v>300</v>
      </c>
      <c r="F1839" s="1">
        <v>4.0999999999999996</v>
      </c>
      <c r="G1839" s="1">
        <v>50</v>
      </c>
      <c r="H1839" s="1" t="s">
        <v>4179</v>
      </c>
      <c r="I1839" s="1" t="s">
        <v>4180</v>
      </c>
      <c r="J1839" s="1">
        <v>49</v>
      </c>
      <c r="K1839" s="1" t="str">
        <f t="shared" si="84"/>
        <v>valid</v>
      </c>
      <c r="L1839" s="1" t="str">
        <f t="shared" si="85"/>
        <v>BUDGET</v>
      </c>
      <c r="M1839" t="str">
        <f t="shared" si="86"/>
        <v>South Indian</v>
      </c>
      <c r="N1839" s="1" t="str" cm="1">
        <f t="array" ref="N1839">_xlfn.IFS(
G1839&lt;=25,"Fast",
G1839&lt;=40,"Medium",
G1839&gt;40,"Slow"
)</f>
        <v>Slow</v>
      </c>
    </row>
    <row r="1840" spans="1:14" x14ac:dyDescent="0.3">
      <c r="A1840" s="1">
        <v>134552</v>
      </c>
      <c r="B1840" s="1" t="s">
        <v>3057</v>
      </c>
      <c r="C1840" s="1" t="s">
        <v>3052</v>
      </c>
      <c r="D1840" s="1" t="s">
        <v>4181</v>
      </c>
      <c r="E1840" s="1">
        <v>300</v>
      </c>
      <c r="F1840" s="1">
        <v>4.4000000000000004</v>
      </c>
      <c r="G1840" s="1">
        <v>100</v>
      </c>
      <c r="H1840" s="1" t="s">
        <v>184</v>
      </c>
      <c r="I1840" s="1" t="s">
        <v>4182</v>
      </c>
      <c r="J1840" s="1">
        <v>56</v>
      </c>
      <c r="K1840" s="1" t="str">
        <f t="shared" si="84"/>
        <v>valid</v>
      </c>
      <c r="L1840" s="1" t="str">
        <f t="shared" si="85"/>
        <v>BUDGET</v>
      </c>
      <c r="M1840" t="str">
        <f t="shared" si="86"/>
        <v>Fast Food</v>
      </c>
      <c r="N1840" s="1" t="str" cm="1">
        <f t="array" ref="N1840">_xlfn.IFS(
G1840&lt;=25,"Fast",
G1840&lt;=40,"Medium",
G1840&gt;40,"Slow"
)</f>
        <v>Slow</v>
      </c>
    </row>
    <row r="1841" spans="1:14" x14ac:dyDescent="0.3">
      <c r="A1841" s="1">
        <v>134559</v>
      </c>
      <c r="B1841" s="1" t="s">
        <v>3097</v>
      </c>
      <c r="C1841" s="1" t="s">
        <v>3052</v>
      </c>
      <c r="D1841" s="1" t="s">
        <v>4183</v>
      </c>
      <c r="E1841" s="1">
        <v>300</v>
      </c>
      <c r="F1841" s="1">
        <v>4.4000000000000004</v>
      </c>
      <c r="G1841" s="1">
        <v>50</v>
      </c>
      <c r="H1841" s="1" t="s">
        <v>486</v>
      </c>
      <c r="I1841" s="1" t="s">
        <v>4184</v>
      </c>
      <c r="J1841" s="1">
        <v>56</v>
      </c>
      <c r="K1841" s="1" t="str">
        <f t="shared" si="84"/>
        <v>valid</v>
      </c>
      <c r="L1841" s="1" t="str">
        <f t="shared" si="85"/>
        <v>BUDGET</v>
      </c>
      <c r="M1841" t="str">
        <f t="shared" si="86"/>
        <v>Snacks</v>
      </c>
      <c r="N1841" s="1" t="str" cm="1">
        <f t="array" ref="N1841">_xlfn.IFS(
G1841&lt;=25,"Fast",
G1841&lt;=40,"Medium",
G1841&gt;40,"Slow"
)</f>
        <v>Slow</v>
      </c>
    </row>
    <row r="1842" spans="1:14" x14ac:dyDescent="0.3">
      <c r="A1842" s="1">
        <v>135333</v>
      </c>
      <c r="B1842" s="1" t="s">
        <v>4185</v>
      </c>
      <c r="C1842" s="1" t="s">
        <v>189</v>
      </c>
      <c r="D1842" s="1" t="s">
        <v>4186</v>
      </c>
      <c r="E1842" s="1">
        <v>200</v>
      </c>
      <c r="F1842" s="1">
        <v>3.7</v>
      </c>
      <c r="G1842" s="1">
        <v>500</v>
      </c>
      <c r="H1842" s="1" t="s">
        <v>4187</v>
      </c>
      <c r="I1842" s="1" t="s">
        <v>4185</v>
      </c>
      <c r="J1842" s="1">
        <v>77</v>
      </c>
      <c r="K1842" s="1" t="str">
        <f t="shared" si="84"/>
        <v>valid</v>
      </c>
      <c r="L1842" s="1" t="str">
        <f t="shared" si="85"/>
        <v>BUDGET</v>
      </c>
      <c r="M1842" t="str">
        <f t="shared" si="86"/>
        <v>North Indian</v>
      </c>
      <c r="N1842" s="1" t="str" cm="1">
        <f t="array" ref="N1842">_xlfn.IFS(
G1842&lt;=25,"Fast",
G1842&lt;=40,"Medium",
G1842&gt;40,"Slow"
)</f>
        <v>Slow</v>
      </c>
    </row>
    <row r="1843" spans="1:14" x14ac:dyDescent="0.3">
      <c r="A1843" s="1">
        <v>135489</v>
      </c>
      <c r="B1843" s="1" t="s">
        <v>634</v>
      </c>
      <c r="C1843" s="1" t="s">
        <v>463</v>
      </c>
      <c r="D1843" s="1" t="s">
        <v>4188</v>
      </c>
      <c r="E1843" s="1">
        <v>400</v>
      </c>
      <c r="F1843" s="1">
        <v>4.5999999999999996</v>
      </c>
      <c r="G1843" s="1">
        <v>20</v>
      </c>
      <c r="H1843" s="1" t="s">
        <v>4189</v>
      </c>
      <c r="I1843" s="1" t="s">
        <v>4190</v>
      </c>
      <c r="J1843" s="1">
        <v>58</v>
      </c>
      <c r="K1843" s="1" t="str">
        <f t="shared" si="84"/>
        <v>valid</v>
      </c>
      <c r="L1843" s="1" t="str">
        <f t="shared" si="85"/>
        <v>MID</v>
      </c>
      <c r="M1843" t="str">
        <f t="shared" si="86"/>
        <v>North Indian</v>
      </c>
      <c r="N1843" s="1" t="str" cm="1">
        <f t="array" ref="N1843">_xlfn.IFS(
G1843&lt;=25,"Fast",
G1843&lt;=40,"Medium",
G1843&gt;40,"Slow"
)</f>
        <v>Fast</v>
      </c>
    </row>
    <row r="1844" spans="1:14" x14ac:dyDescent="0.3">
      <c r="A1844" s="1">
        <v>135887</v>
      </c>
      <c r="B1844" s="1" t="s">
        <v>1550</v>
      </c>
      <c r="C1844" s="1" t="s">
        <v>115</v>
      </c>
      <c r="D1844" s="1" t="s">
        <v>4191</v>
      </c>
      <c r="E1844" s="1">
        <v>500</v>
      </c>
      <c r="F1844" s="1">
        <v>4</v>
      </c>
      <c r="G1844" s="1">
        <v>100</v>
      </c>
      <c r="H1844" s="1" t="s">
        <v>4192</v>
      </c>
      <c r="I1844" s="1" t="s">
        <v>4193</v>
      </c>
      <c r="J1844" s="1">
        <v>69</v>
      </c>
      <c r="K1844" s="1" t="str">
        <f t="shared" si="84"/>
        <v>valid</v>
      </c>
      <c r="L1844" s="1" t="str">
        <f t="shared" si="85"/>
        <v>MID</v>
      </c>
      <c r="M1844" t="str">
        <f t="shared" si="86"/>
        <v>Arabian</v>
      </c>
      <c r="N1844" s="1" t="str" cm="1">
        <f t="array" ref="N1844">_xlfn.IFS(
G1844&lt;=25,"Fast",
G1844&lt;=40,"Medium",
G1844&gt;40,"Slow"
)</f>
        <v>Slow</v>
      </c>
    </row>
    <row r="1845" spans="1:14" x14ac:dyDescent="0.3">
      <c r="A1845" s="1">
        <v>135902</v>
      </c>
      <c r="B1845" s="1" t="s">
        <v>618</v>
      </c>
      <c r="C1845" s="1" t="s">
        <v>189</v>
      </c>
      <c r="D1845" s="1" t="s">
        <v>4194</v>
      </c>
      <c r="E1845" s="1">
        <v>600</v>
      </c>
      <c r="F1845" s="1">
        <v>2.9</v>
      </c>
      <c r="G1845" s="1">
        <v>80</v>
      </c>
      <c r="H1845" s="1" t="s">
        <v>4195</v>
      </c>
      <c r="I1845" s="1" t="s">
        <v>4196</v>
      </c>
      <c r="J1845" s="1">
        <v>59</v>
      </c>
      <c r="K1845" s="1" t="str">
        <f t="shared" si="84"/>
        <v>valid</v>
      </c>
      <c r="L1845" s="1" t="str">
        <f t="shared" si="85"/>
        <v>MID</v>
      </c>
      <c r="M1845" t="str">
        <f t="shared" si="86"/>
        <v>Thai</v>
      </c>
      <c r="N1845" s="1" t="str" cm="1">
        <f t="array" ref="N1845">_xlfn.IFS(
G1845&lt;=25,"Fast",
G1845&lt;=40,"Medium",
G1845&gt;40,"Slow"
)</f>
        <v>Slow</v>
      </c>
    </row>
    <row r="1846" spans="1:14" x14ac:dyDescent="0.3">
      <c r="A1846" s="1">
        <v>135975</v>
      </c>
      <c r="B1846" s="1" t="s">
        <v>1845</v>
      </c>
      <c r="C1846" s="1" t="s">
        <v>383</v>
      </c>
      <c r="D1846" s="1" t="s">
        <v>4197</v>
      </c>
      <c r="E1846" s="1">
        <v>200</v>
      </c>
      <c r="F1846" s="1">
        <v>4</v>
      </c>
      <c r="G1846" s="1">
        <v>100</v>
      </c>
      <c r="H1846" s="1" t="s">
        <v>4198</v>
      </c>
      <c r="I1846" s="1" t="s">
        <v>759</v>
      </c>
      <c r="J1846" s="1">
        <v>30</v>
      </c>
      <c r="K1846" s="1" t="str">
        <f t="shared" si="84"/>
        <v>valid</v>
      </c>
      <c r="L1846" s="1" t="str">
        <f t="shared" si="85"/>
        <v>BUDGET</v>
      </c>
      <c r="M1846" t="str">
        <f t="shared" si="86"/>
        <v>Fast Food</v>
      </c>
      <c r="N1846" s="1" t="str" cm="1">
        <f t="array" ref="N1846">_xlfn.IFS(
G1846&lt;=25,"Fast",
G1846&lt;=40,"Medium",
G1846&gt;40,"Slow"
)</f>
        <v>Slow</v>
      </c>
    </row>
    <row r="1847" spans="1:14" x14ac:dyDescent="0.3">
      <c r="A1847" s="1">
        <v>136111</v>
      </c>
      <c r="B1847" s="1" t="s">
        <v>21</v>
      </c>
      <c r="C1847" s="1" t="s">
        <v>11</v>
      </c>
      <c r="D1847" s="1" t="s">
        <v>4199</v>
      </c>
      <c r="E1847" s="1">
        <v>300</v>
      </c>
      <c r="F1847" s="1">
        <v>4.3</v>
      </c>
      <c r="G1847" s="1">
        <v>100</v>
      </c>
      <c r="H1847" s="1" t="s">
        <v>4200</v>
      </c>
      <c r="I1847" s="1" t="s">
        <v>21</v>
      </c>
      <c r="J1847" s="1">
        <v>55</v>
      </c>
      <c r="K1847" s="1" t="str">
        <f t="shared" si="84"/>
        <v>valid</v>
      </c>
      <c r="L1847" s="1" t="str">
        <f t="shared" si="85"/>
        <v>BUDGET</v>
      </c>
      <c r="M1847" t="str">
        <f t="shared" si="86"/>
        <v>South Indian</v>
      </c>
      <c r="N1847" s="1" t="str" cm="1">
        <f t="array" ref="N1847">_xlfn.IFS(
G1847&lt;=25,"Fast",
G1847&lt;=40,"Medium",
G1847&gt;40,"Slow"
)</f>
        <v>Slow</v>
      </c>
    </row>
    <row r="1848" spans="1:14" x14ac:dyDescent="0.3">
      <c r="A1848" s="1">
        <v>136394</v>
      </c>
      <c r="B1848" s="1" t="s">
        <v>2675</v>
      </c>
      <c r="C1848" s="1" t="s">
        <v>189</v>
      </c>
      <c r="D1848" s="1" t="s">
        <v>4201</v>
      </c>
      <c r="E1848" s="1">
        <v>500</v>
      </c>
      <c r="F1848" s="1">
        <v>4.2</v>
      </c>
      <c r="G1848" s="1">
        <v>50</v>
      </c>
      <c r="H1848" s="1" t="s">
        <v>4202</v>
      </c>
      <c r="I1848" s="1" t="s">
        <v>4166</v>
      </c>
      <c r="J1848" s="1">
        <v>66</v>
      </c>
      <c r="K1848" s="1" t="str">
        <f t="shared" si="84"/>
        <v>valid</v>
      </c>
      <c r="L1848" s="1" t="str">
        <f t="shared" si="85"/>
        <v>MID</v>
      </c>
      <c r="M1848" t="str">
        <f t="shared" si="86"/>
        <v>Indian</v>
      </c>
      <c r="N1848" s="1" t="str" cm="1">
        <f t="array" ref="N1848">_xlfn.IFS(
G1848&lt;=25,"Fast",
G1848&lt;=40,"Medium",
G1848&gt;40,"Slow"
)</f>
        <v>Slow</v>
      </c>
    </row>
    <row r="1849" spans="1:14" x14ac:dyDescent="0.3">
      <c r="A1849" s="1">
        <v>136461</v>
      </c>
      <c r="B1849" s="1" t="s">
        <v>4203</v>
      </c>
      <c r="C1849" s="1" t="s">
        <v>68</v>
      </c>
      <c r="D1849" s="1" t="s">
        <v>1709</v>
      </c>
      <c r="E1849" s="1">
        <v>200</v>
      </c>
      <c r="F1849" s="1">
        <v>4.0999999999999996</v>
      </c>
      <c r="G1849" s="1">
        <v>1000</v>
      </c>
      <c r="H1849" s="1" t="s">
        <v>4204</v>
      </c>
      <c r="I1849" s="1" t="s">
        <v>4205</v>
      </c>
      <c r="J1849" s="1">
        <v>37</v>
      </c>
      <c r="K1849" s="1" t="str">
        <f t="shared" si="84"/>
        <v>valid</v>
      </c>
      <c r="L1849" s="1" t="str">
        <f t="shared" si="85"/>
        <v>BUDGET</v>
      </c>
      <c r="M1849" t="str">
        <f t="shared" si="86"/>
        <v>Bakery  Pizzas  Haleem</v>
      </c>
      <c r="N1849" s="1" t="str" cm="1">
        <f t="array" ref="N1849">_xlfn.IFS(
G1849&lt;=25,"Fast",
G1849&lt;=40,"Medium",
G1849&gt;40,"Slow"
)</f>
        <v>Slow</v>
      </c>
    </row>
    <row r="1850" spans="1:14" x14ac:dyDescent="0.3">
      <c r="A1850" s="1">
        <v>136524</v>
      </c>
      <c r="B1850" s="1" t="s">
        <v>2244</v>
      </c>
      <c r="C1850" s="1" t="s">
        <v>68</v>
      </c>
      <c r="D1850" s="1" t="s">
        <v>4206</v>
      </c>
      <c r="E1850" s="1">
        <v>100</v>
      </c>
      <c r="F1850" s="1">
        <v>3.5</v>
      </c>
      <c r="G1850" s="1">
        <v>20</v>
      </c>
      <c r="H1850" s="1" t="s">
        <v>4207</v>
      </c>
      <c r="I1850" s="1" t="s">
        <v>3390</v>
      </c>
      <c r="J1850" s="1">
        <v>37</v>
      </c>
      <c r="K1850" s="1" t="str">
        <f t="shared" si="84"/>
        <v>valid</v>
      </c>
      <c r="L1850" s="1" t="str">
        <f t="shared" si="85"/>
        <v>BUDGET</v>
      </c>
      <c r="M1850" t="str">
        <f t="shared" si="86"/>
        <v>Ice Cream</v>
      </c>
      <c r="N1850" s="1" t="str" cm="1">
        <f t="array" ref="N1850">_xlfn.IFS(
G1850&lt;=25,"Fast",
G1850&lt;=40,"Medium",
G1850&gt;40,"Slow"
)</f>
        <v>Fast</v>
      </c>
    </row>
    <row r="1851" spans="1:14" x14ac:dyDescent="0.3">
      <c r="A1851" s="1">
        <v>136701</v>
      </c>
      <c r="B1851" s="1" t="s">
        <v>745</v>
      </c>
      <c r="C1851" s="1" t="s">
        <v>383</v>
      </c>
      <c r="D1851" s="1" t="s">
        <v>4208</v>
      </c>
      <c r="E1851" s="1">
        <v>250</v>
      </c>
      <c r="F1851" s="1">
        <v>2.9</v>
      </c>
      <c r="G1851" s="1">
        <v>80</v>
      </c>
      <c r="H1851" s="1" t="s">
        <v>19</v>
      </c>
      <c r="I1851" s="1" t="s">
        <v>4209</v>
      </c>
      <c r="J1851" s="1">
        <v>45</v>
      </c>
      <c r="K1851" s="1" t="str">
        <f t="shared" si="84"/>
        <v>valid</v>
      </c>
      <c r="L1851" s="1" t="str">
        <f t="shared" si="85"/>
        <v>BUDGET</v>
      </c>
      <c r="M1851" t="str">
        <f t="shared" si="86"/>
        <v>Chinese</v>
      </c>
      <c r="N1851" s="1" t="str" cm="1">
        <f t="array" ref="N1851">_xlfn.IFS(
G1851&lt;=25,"Fast",
G1851&lt;=40,"Medium",
G1851&gt;40,"Slow"
)</f>
        <v>Slow</v>
      </c>
    </row>
    <row r="1852" spans="1:14" x14ac:dyDescent="0.3">
      <c r="A1852" s="1">
        <v>136793</v>
      </c>
      <c r="B1852" s="1" t="s">
        <v>690</v>
      </c>
      <c r="C1852" s="1" t="s">
        <v>383</v>
      </c>
      <c r="D1852" s="1" t="s">
        <v>4210</v>
      </c>
      <c r="E1852" s="1">
        <v>300</v>
      </c>
      <c r="F1852" s="1">
        <v>2.9</v>
      </c>
      <c r="G1852" s="1">
        <v>80</v>
      </c>
      <c r="H1852" s="1" t="s">
        <v>3581</v>
      </c>
      <c r="I1852" s="1" t="s">
        <v>689</v>
      </c>
      <c r="J1852" s="1">
        <v>58</v>
      </c>
      <c r="K1852" s="1" t="str">
        <f t="shared" si="84"/>
        <v>valid</v>
      </c>
      <c r="L1852" s="1" t="str">
        <f t="shared" si="85"/>
        <v>BUDGET</v>
      </c>
      <c r="M1852" t="str">
        <f t="shared" si="86"/>
        <v>Fast Food</v>
      </c>
      <c r="N1852" s="1" t="str" cm="1">
        <f t="array" ref="N1852">_xlfn.IFS(
G1852&lt;=25,"Fast",
G1852&lt;=40,"Medium",
G1852&gt;40,"Slow"
)</f>
        <v>Slow</v>
      </c>
    </row>
    <row r="1853" spans="1:14" x14ac:dyDescent="0.3">
      <c r="A1853" s="1">
        <v>136796</v>
      </c>
      <c r="B1853" s="1" t="s">
        <v>690</v>
      </c>
      <c r="C1853" s="1" t="s">
        <v>383</v>
      </c>
      <c r="D1853" s="1" t="s">
        <v>4211</v>
      </c>
      <c r="E1853" s="1">
        <v>400</v>
      </c>
      <c r="F1853" s="1">
        <v>2.9</v>
      </c>
      <c r="G1853" s="1">
        <v>80</v>
      </c>
      <c r="H1853" s="1" t="s">
        <v>252</v>
      </c>
      <c r="I1853" s="1" t="s">
        <v>689</v>
      </c>
      <c r="J1853" s="1">
        <v>59</v>
      </c>
      <c r="K1853" s="1" t="str">
        <f t="shared" si="84"/>
        <v>valid</v>
      </c>
      <c r="L1853" s="1" t="str">
        <f t="shared" si="85"/>
        <v>MID</v>
      </c>
      <c r="M1853" t="str">
        <f t="shared" si="86"/>
        <v>North Indian</v>
      </c>
      <c r="N1853" s="1" t="str" cm="1">
        <f t="array" ref="N1853">_xlfn.IFS(
G1853&lt;=25,"Fast",
G1853&lt;=40,"Medium",
G1853&gt;40,"Slow"
)</f>
        <v>Slow</v>
      </c>
    </row>
    <row r="1854" spans="1:14" x14ac:dyDescent="0.3">
      <c r="A1854" s="1">
        <v>136798</v>
      </c>
      <c r="B1854" s="1" t="s">
        <v>690</v>
      </c>
      <c r="C1854" s="1" t="s">
        <v>383</v>
      </c>
      <c r="D1854" s="1" t="s">
        <v>4212</v>
      </c>
      <c r="E1854" s="1">
        <v>200</v>
      </c>
      <c r="F1854" s="1">
        <v>2.9</v>
      </c>
      <c r="G1854" s="1">
        <v>80</v>
      </c>
      <c r="H1854" s="1" t="s">
        <v>4213</v>
      </c>
      <c r="I1854" s="1" t="s">
        <v>745</v>
      </c>
      <c r="J1854" s="1">
        <v>63</v>
      </c>
      <c r="K1854" s="1" t="str">
        <f t="shared" si="84"/>
        <v>valid</v>
      </c>
      <c r="L1854" s="1" t="str">
        <f t="shared" si="85"/>
        <v>BUDGET</v>
      </c>
      <c r="M1854" t="str">
        <f t="shared" si="86"/>
        <v>Italian</v>
      </c>
      <c r="N1854" s="1" t="str" cm="1">
        <f t="array" ref="N1854">_xlfn.IFS(
G1854&lt;=25,"Fast",
G1854&lt;=40,"Medium",
G1854&gt;40,"Slow"
)</f>
        <v>Slow</v>
      </c>
    </row>
    <row r="1855" spans="1:14" x14ac:dyDescent="0.3">
      <c r="A1855" s="1">
        <v>136902</v>
      </c>
      <c r="B1855" s="1" t="s">
        <v>83</v>
      </c>
      <c r="C1855" s="1" t="s">
        <v>68</v>
      </c>
      <c r="D1855" s="1" t="s">
        <v>4214</v>
      </c>
      <c r="E1855" s="1">
        <v>200</v>
      </c>
      <c r="F1855" s="1">
        <v>4.0999999999999996</v>
      </c>
      <c r="G1855" s="1">
        <v>100</v>
      </c>
      <c r="H1855" s="1" t="s">
        <v>4215</v>
      </c>
      <c r="I1855" s="1" t="s">
        <v>83</v>
      </c>
      <c r="J1855" s="1">
        <v>67</v>
      </c>
      <c r="K1855" s="1" t="str">
        <f t="shared" si="84"/>
        <v>valid</v>
      </c>
      <c r="L1855" s="1" t="str">
        <f t="shared" si="85"/>
        <v>BUDGET</v>
      </c>
      <c r="M1855" t="str">
        <f t="shared" si="86"/>
        <v>Lebanese</v>
      </c>
      <c r="N1855" s="1" t="str" cm="1">
        <f t="array" ref="N1855">_xlfn.IFS(
G1855&lt;=25,"Fast",
G1855&lt;=40,"Medium",
G1855&gt;40,"Slow"
)</f>
        <v>Slow</v>
      </c>
    </row>
    <row r="1856" spans="1:14" x14ac:dyDescent="0.3">
      <c r="A1856" s="1">
        <v>137284</v>
      </c>
      <c r="B1856" s="1" t="s">
        <v>4216</v>
      </c>
      <c r="C1856" s="1" t="s">
        <v>68</v>
      </c>
      <c r="D1856" s="1" t="s">
        <v>4217</v>
      </c>
      <c r="E1856" s="1">
        <v>400</v>
      </c>
      <c r="F1856" s="1">
        <v>4</v>
      </c>
      <c r="G1856" s="1">
        <v>1000</v>
      </c>
      <c r="H1856" s="1" t="s">
        <v>4218</v>
      </c>
      <c r="I1856" s="1" t="s">
        <v>3352</v>
      </c>
      <c r="J1856" s="1">
        <v>47</v>
      </c>
      <c r="K1856" s="1" t="str">
        <f t="shared" si="84"/>
        <v>valid</v>
      </c>
      <c r="L1856" s="1" t="str">
        <f t="shared" si="85"/>
        <v>MID</v>
      </c>
      <c r="M1856" t="str">
        <f t="shared" si="86"/>
        <v>Biryani</v>
      </c>
      <c r="N1856" s="1" t="str" cm="1">
        <f t="array" ref="N1856">_xlfn.IFS(
G1856&lt;=25,"Fast",
G1856&lt;=40,"Medium",
G1856&gt;40,"Slow"
)</f>
        <v>Slow</v>
      </c>
    </row>
    <row r="1857" spans="1:14" x14ac:dyDescent="0.3">
      <c r="A1857" s="1">
        <v>137675</v>
      </c>
      <c r="B1857" s="1" t="s">
        <v>261</v>
      </c>
      <c r="C1857" s="1" t="s">
        <v>115</v>
      </c>
      <c r="D1857" s="1" t="s">
        <v>4219</v>
      </c>
      <c r="E1857" s="1">
        <v>500</v>
      </c>
      <c r="F1857" s="1">
        <v>4.5999999999999996</v>
      </c>
      <c r="G1857" s="1">
        <v>100</v>
      </c>
      <c r="H1857" s="1" t="s">
        <v>4220</v>
      </c>
      <c r="I1857" s="1" t="s">
        <v>261</v>
      </c>
      <c r="J1857" s="1">
        <v>45</v>
      </c>
      <c r="K1857" s="1" t="str">
        <f t="shared" si="84"/>
        <v>valid</v>
      </c>
      <c r="L1857" s="1" t="str">
        <f t="shared" si="85"/>
        <v>MID</v>
      </c>
      <c r="M1857" t="str">
        <f t="shared" si="86"/>
        <v>Desserts</v>
      </c>
      <c r="N1857" s="1" t="str" cm="1">
        <f t="array" ref="N1857">_xlfn.IFS(
G1857&lt;=25,"Fast",
G1857&lt;=40,"Medium",
G1857&gt;40,"Slow"
)</f>
        <v>Slow</v>
      </c>
    </row>
    <row r="1858" spans="1:14" x14ac:dyDescent="0.3">
      <c r="A1858" s="1">
        <v>138618</v>
      </c>
      <c r="B1858" s="1" t="s">
        <v>90</v>
      </c>
      <c r="C1858" s="1" t="s">
        <v>91</v>
      </c>
      <c r="D1858" s="1" t="s">
        <v>4221</v>
      </c>
      <c r="E1858" s="1">
        <v>400</v>
      </c>
      <c r="F1858" s="1">
        <v>4</v>
      </c>
      <c r="G1858" s="1">
        <v>20</v>
      </c>
      <c r="H1858" s="1" t="s">
        <v>4222</v>
      </c>
      <c r="I1858" s="1" t="s">
        <v>90</v>
      </c>
      <c r="J1858" s="1">
        <v>53</v>
      </c>
      <c r="K1858" s="1" t="str">
        <f t="shared" si="84"/>
        <v>valid</v>
      </c>
      <c r="L1858" s="1" t="str">
        <f t="shared" si="85"/>
        <v>MID</v>
      </c>
      <c r="M1858" t="str">
        <f t="shared" si="86"/>
        <v>North Indian  Chinese  Biryani  Desserts</v>
      </c>
      <c r="N1858" s="1" t="str" cm="1">
        <f t="array" ref="N1858">_xlfn.IFS(
G1858&lt;=25,"Fast",
G1858&lt;=40,"Medium",
G1858&gt;40,"Slow"
)</f>
        <v>Fast</v>
      </c>
    </row>
    <row r="1859" spans="1:14" x14ac:dyDescent="0.3">
      <c r="A1859" s="1">
        <v>138770</v>
      </c>
      <c r="B1859" s="1" t="s">
        <v>3197</v>
      </c>
      <c r="C1859" s="1" t="s">
        <v>3052</v>
      </c>
      <c r="D1859" s="1" t="s">
        <v>4223</v>
      </c>
      <c r="E1859" s="1">
        <v>200</v>
      </c>
      <c r="F1859" s="1">
        <v>4</v>
      </c>
      <c r="G1859" s="1">
        <v>100</v>
      </c>
      <c r="H1859" s="1" t="s">
        <v>4224</v>
      </c>
      <c r="I1859" s="1" t="s">
        <v>3212</v>
      </c>
      <c r="J1859" s="1">
        <v>40</v>
      </c>
      <c r="K1859" s="1" t="str">
        <f t="shared" ref="K1859:K1922" si="87">IF(E1859=0,"outlier","valid")</f>
        <v>valid</v>
      </c>
      <c r="L1859" s="1" t="str">
        <f t="shared" ref="L1859:L1922" si="88">IF(E1859&lt;=300,"BUDGET",IF(E1859&lt;=600,"MID","PREMIUM"))</f>
        <v>BUDGET</v>
      </c>
      <c r="M1859" t="str">
        <f t="shared" ref="M1859:M1922" si="89">IFERROR(LEFT(H1859, FIND(",", H1859)-1), H1859)</f>
        <v>Mughlai</v>
      </c>
      <c r="N1859" s="1" t="str" cm="1">
        <f t="array" ref="N1859">_xlfn.IFS(
G1859&lt;=25,"Fast",
G1859&lt;=40,"Medium",
G1859&gt;40,"Slow"
)</f>
        <v>Slow</v>
      </c>
    </row>
    <row r="1860" spans="1:14" x14ac:dyDescent="0.3">
      <c r="A1860" s="1">
        <v>138863</v>
      </c>
      <c r="B1860" s="1" t="s">
        <v>3197</v>
      </c>
      <c r="C1860" s="1" t="s">
        <v>3052</v>
      </c>
      <c r="D1860" s="1" t="s">
        <v>4225</v>
      </c>
      <c r="E1860" s="1">
        <v>200</v>
      </c>
      <c r="F1860" s="1">
        <v>4.0999999999999996</v>
      </c>
      <c r="G1860" s="1">
        <v>1000</v>
      </c>
      <c r="H1860" s="1" t="s">
        <v>131</v>
      </c>
      <c r="I1860" s="1" t="s">
        <v>3212</v>
      </c>
      <c r="J1860" s="1">
        <v>35</v>
      </c>
      <c r="K1860" s="1" t="str">
        <f t="shared" si="87"/>
        <v>valid</v>
      </c>
      <c r="L1860" s="1" t="str">
        <f t="shared" si="88"/>
        <v>BUDGET</v>
      </c>
      <c r="M1860" t="str">
        <f t="shared" si="89"/>
        <v>North Indian</v>
      </c>
      <c r="N1860" s="1" t="str" cm="1">
        <f t="array" ref="N1860">_xlfn.IFS(
G1860&lt;=25,"Fast",
G1860&lt;=40,"Medium",
G1860&gt;40,"Slow"
)</f>
        <v>Slow</v>
      </c>
    </row>
    <row r="1861" spans="1:14" x14ac:dyDescent="0.3">
      <c r="A1861" s="1">
        <v>138866</v>
      </c>
      <c r="B1861" s="1" t="s">
        <v>3197</v>
      </c>
      <c r="C1861" s="1" t="s">
        <v>3052</v>
      </c>
      <c r="D1861" s="1" t="s">
        <v>4226</v>
      </c>
      <c r="E1861" s="1">
        <v>200</v>
      </c>
      <c r="F1861" s="1">
        <v>2.9</v>
      </c>
      <c r="G1861" s="1">
        <v>80</v>
      </c>
      <c r="H1861" s="1" t="s">
        <v>695</v>
      </c>
      <c r="I1861" s="1" t="s">
        <v>3421</v>
      </c>
      <c r="J1861" s="1">
        <v>38</v>
      </c>
      <c r="K1861" s="1" t="str">
        <f t="shared" si="87"/>
        <v>valid</v>
      </c>
      <c r="L1861" s="1" t="str">
        <f t="shared" si="88"/>
        <v>BUDGET</v>
      </c>
      <c r="M1861" t="str">
        <f t="shared" si="89"/>
        <v>Indian</v>
      </c>
      <c r="N1861" s="1" t="str" cm="1">
        <f t="array" ref="N1861">_xlfn.IFS(
G1861&lt;=25,"Fast",
G1861&lt;=40,"Medium",
G1861&gt;40,"Slow"
)</f>
        <v>Slow</v>
      </c>
    </row>
    <row r="1862" spans="1:14" x14ac:dyDescent="0.3">
      <c r="A1862" s="1">
        <v>139114</v>
      </c>
      <c r="B1862" s="1" t="s">
        <v>1702</v>
      </c>
      <c r="C1862" s="1" t="s">
        <v>11</v>
      </c>
      <c r="D1862" s="1" t="s">
        <v>4227</v>
      </c>
      <c r="E1862" s="1">
        <v>250</v>
      </c>
      <c r="F1862" s="1">
        <v>3.8</v>
      </c>
      <c r="G1862" s="1">
        <v>100</v>
      </c>
      <c r="H1862" s="1" t="s">
        <v>4228</v>
      </c>
      <c r="I1862" s="1" t="s">
        <v>1702</v>
      </c>
      <c r="J1862" s="1">
        <v>38</v>
      </c>
      <c r="K1862" s="1" t="str">
        <f t="shared" si="87"/>
        <v>valid</v>
      </c>
      <c r="L1862" s="1" t="str">
        <f t="shared" si="88"/>
        <v>BUDGET</v>
      </c>
      <c r="M1862" t="str">
        <f t="shared" si="89"/>
        <v>Beverages</v>
      </c>
      <c r="N1862" s="1" t="str" cm="1">
        <f t="array" ref="N1862">_xlfn.IFS(
G1862&lt;=25,"Fast",
G1862&lt;=40,"Medium",
G1862&gt;40,"Slow"
)</f>
        <v>Slow</v>
      </c>
    </row>
    <row r="1863" spans="1:14" x14ac:dyDescent="0.3">
      <c r="A1863" s="1">
        <v>139168</v>
      </c>
      <c r="B1863" s="1" t="s">
        <v>659</v>
      </c>
      <c r="C1863" s="1" t="s">
        <v>463</v>
      </c>
      <c r="D1863" s="1" t="s">
        <v>4229</v>
      </c>
      <c r="E1863" s="1">
        <v>150</v>
      </c>
      <c r="F1863" s="1">
        <v>2.9</v>
      </c>
      <c r="G1863" s="1">
        <v>80</v>
      </c>
      <c r="H1863" s="1" t="s">
        <v>2417</v>
      </c>
      <c r="I1863" s="1" t="s">
        <v>659</v>
      </c>
      <c r="J1863" s="1">
        <v>76</v>
      </c>
      <c r="K1863" s="1" t="str">
        <f t="shared" si="87"/>
        <v>valid</v>
      </c>
      <c r="L1863" s="1" t="str">
        <f t="shared" si="88"/>
        <v>BUDGET</v>
      </c>
      <c r="M1863" t="str">
        <f t="shared" si="89"/>
        <v>South Indian</v>
      </c>
      <c r="N1863" s="1" t="str" cm="1">
        <f t="array" ref="N1863">_xlfn.IFS(
G1863&lt;=25,"Fast",
G1863&lt;=40,"Medium",
G1863&gt;40,"Slow"
)</f>
        <v>Slow</v>
      </c>
    </row>
    <row r="1864" spans="1:14" x14ac:dyDescent="0.3">
      <c r="A1864" s="1">
        <v>140101</v>
      </c>
      <c r="B1864" s="1" t="s">
        <v>459</v>
      </c>
      <c r="C1864" s="1" t="s">
        <v>91</v>
      </c>
      <c r="D1864" s="1" t="s">
        <v>4230</v>
      </c>
      <c r="E1864" s="1">
        <v>800</v>
      </c>
      <c r="F1864" s="1">
        <v>3.9</v>
      </c>
      <c r="G1864" s="1">
        <v>100</v>
      </c>
      <c r="H1864" s="1" t="s">
        <v>4231</v>
      </c>
      <c r="I1864" s="1" t="s">
        <v>1274</v>
      </c>
      <c r="J1864" s="1">
        <v>54</v>
      </c>
      <c r="K1864" s="1" t="str">
        <f t="shared" si="87"/>
        <v>valid</v>
      </c>
      <c r="L1864" s="1" t="str">
        <f t="shared" si="88"/>
        <v>PREMIUM</v>
      </c>
      <c r="M1864" t="str">
        <f t="shared" si="89"/>
        <v>Pizzas</v>
      </c>
      <c r="N1864" s="1" t="str" cm="1">
        <f t="array" ref="N1864">_xlfn.IFS(
G1864&lt;=25,"Fast",
G1864&lt;=40,"Medium",
G1864&gt;40,"Slow"
)</f>
        <v>Slow</v>
      </c>
    </row>
    <row r="1865" spans="1:14" x14ac:dyDescent="0.3">
      <c r="A1865" s="1">
        <v>140151</v>
      </c>
      <c r="B1865" s="1" t="s">
        <v>3227</v>
      </c>
      <c r="C1865" s="1" t="s">
        <v>3052</v>
      </c>
      <c r="D1865" s="1" t="s">
        <v>4232</v>
      </c>
      <c r="E1865" s="1">
        <v>250</v>
      </c>
      <c r="F1865" s="1">
        <v>2.9</v>
      </c>
      <c r="G1865" s="1">
        <v>80</v>
      </c>
      <c r="H1865" s="1" t="s">
        <v>19</v>
      </c>
      <c r="I1865" s="1" t="s">
        <v>4233</v>
      </c>
      <c r="J1865" s="1">
        <v>48</v>
      </c>
      <c r="K1865" s="1" t="str">
        <f t="shared" si="87"/>
        <v>valid</v>
      </c>
      <c r="L1865" s="1" t="str">
        <f t="shared" si="88"/>
        <v>BUDGET</v>
      </c>
      <c r="M1865" t="str">
        <f t="shared" si="89"/>
        <v>Chinese</v>
      </c>
      <c r="N1865" s="1" t="str" cm="1">
        <f t="array" ref="N1865">_xlfn.IFS(
G1865&lt;=25,"Fast",
G1865&lt;=40,"Medium",
G1865&gt;40,"Slow"
)</f>
        <v>Slow</v>
      </c>
    </row>
    <row r="1866" spans="1:14" x14ac:dyDescent="0.3">
      <c r="A1866" s="1">
        <v>140309</v>
      </c>
      <c r="B1866" s="1" t="s">
        <v>4234</v>
      </c>
      <c r="C1866" s="1" t="s">
        <v>2068</v>
      </c>
      <c r="D1866" s="1" t="s">
        <v>4235</v>
      </c>
      <c r="E1866" s="1">
        <v>250</v>
      </c>
      <c r="F1866" s="1">
        <v>3.8</v>
      </c>
      <c r="G1866" s="1">
        <v>1000</v>
      </c>
      <c r="H1866" s="1" t="s">
        <v>4236</v>
      </c>
      <c r="I1866" s="1" t="s">
        <v>4237</v>
      </c>
      <c r="J1866" s="1">
        <v>53</v>
      </c>
      <c r="K1866" s="1" t="str">
        <f t="shared" si="87"/>
        <v>valid</v>
      </c>
      <c r="L1866" s="1" t="str">
        <f t="shared" si="88"/>
        <v>BUDGET</v>
      </c>
      <c r="M1866" t="str">
        <f t="shared" si="89"/>
        <v>North Indian</v>
      </c>
      <c r="N1866" s="1" t="str" cm="1">
        <f t="array" ref="N1866">_xlfn.IFS(
G1866&lt;=25,"Fast",
G1866&lt;=40,"Medium",
G1866&gt;40,"Slow"
)</f>
        <v>Slow</v>
      </c>
    </row>
    <row r="1867" spans="1:14" x14ac:dyDescent="0.3">
      <c r="A1867" s="1">
        <v>140381</v>
      </c>
      <c r="B1867" s="1" t="s">
        <v>4238</v>
      </c>
      <c r="C1867" s="1" t="s">
        <v>3052</v>
      </c>
      <c r="D1867" s="1" t="s">
        <v>4239</v>
      </c>
      <c r="E1867" s="1">
        <v>300</v>
      </c>
      <c r="F1867" s="1">
        <v>4.0999999999999996</v>
      </c>
      <c r="G1867" s="1">
        <v>100</v>
      </c>
      <c r="H1867" s="1" t="s">
        <v>2091</v>
      </c>
      <c r="I1867" s="1" t="s">
        <v>4240</v>
      </c>
      <c r="J1867" s="1">
        <v>34</v>
      </c>
      <c r="K1867" s="1" t="str">
        <f t="shared" si="87"/>
        <v>valid</v>
      </c>
      <c r="L1867" s="1" t="str">
        <f t="shared" si="88"/>
        <v>BUDGET</v>
      </c>
      <c r="M1867" t="str">
        <f t="shared" si="89"/>
        <v>North Indian</v>
      </c>
      <c r="N1867" s="1" t="str" cm="1">
        <f t="array" ref="N1867">_xlfn.IFS(
G1867&lt;=25,"Fast",
G1867&lt;=40,"Medium",
G1867&gt;40,"Slow"
)</f>
        <v>Slow</v>
      </c>
    </row>
    <row r="1868" spans="1:14" x14ac:dyDescent="0.3">
      <c r="A1868" s="1">
        <v>140409</v>
      </c>
      <c r="B1868" s="1" t="s">
        <v>3097</v>
      </c>
      <c r="C1868" s="1" t="s">
        <v>3052</v>
      </c>
      <c r="D1868" s="1" t="s">
        <v>4241</v>
      </c>
      <c r="E1868" s="1">
        <v>300</v>
      </c>
      <c r="F1868" s="1">
        <v>3.8</v>
      </c>
      <c r="G1868" s="1">
        <v>20</v>
      </c>
      <c r="H1868" s="1" t="s">
        <v>4242</v>
      </c>
      <c r="I1868" s="1" t="s">
        <v>4243</v>
      </c>
      <c r="J1868" s="1">
        <v>59</v>
      </c>
      <c r="K1868" s="1" t="str">
        <f t="shared" si="87"/>
        <v>valid</v>
      </c>
      <c r="L1868" s="1" t="str">
        <f t="shared" si="88"/>
        <v>BUDGET</v>
      </c>
      <c r="M1868" t="str">
        <f t="shared" si="89"/>
        <v>Healthy Food</v>
      </c>
      <c r="N1868" s="1" t="str" cm="1">
        <f t="array" ref="N1868">_xlfn.IFS(
G1868&lt;=25,"Fast",
G1868&lt;=40,"Medium",
G1868&gt;40,"Slow"
)</f>
        <v>Fast</v>
      </c>
    </row>
    <row r="1869" spans="1:14" x14ac:dyDescent="0.3">
      <c r="A1869" s="1">
        <v>140454</v>
      </c>
      <c r="B1869" s="1" t="s">
        <v>459</v>
      </c>
      <c r="C1869" s="1" t="s">
        <v>91</v>
      </c>
      <c r="D1869" s="1" t="s">
        <v>4244</v>
      </c>
      <c r="E1869" s="1">
        <v>400</v>
      </c>
      <c r="F1869" s="1">
        <v>2.7</v>
      </c>
      <c r="G1869" s="1">
        <v>50</v>
      </c>
      <c r="H1869" s="1" t="s">
        <v>184</v>
      </c>
      <c r="I1869" s="1" t="s">
        <v>683</v>
      </c>
      <c r="J1869" s="1">
        <v>40</v>
      </c>
      <c r="K1869" s="1" t="str">
        <f t="shared" si="87"/>
        <v>valid</v>
      </c>
      <c r="L1869" s="1" t="str">
        <f t="shared" si="88"/>
        <v>MID</v>
      </c>
      <c r="M1869" t="str">
        <f t="shared" si="89"/>
        <v>Fast Food</v>
      </c>
      <c r="N1869" s="1" t="str" cm="1">
        <f t="array" ref="N1869">_xlfn.IFS(
G1869&lt;=25,"Fast",
G1869&lt;=40,"Medium",
G1869&gt;40,"Slow"
)</f>
        <v>Slow</v>
      </c>
    </row>
    <row r="1870" spans="1:14" x14ac:dyDescent="0.3">
      <c r="A1870" s="1">
        <v>140465</v>
      </c>
      <c r="B1870" s="1" t="s">
        <v>4245</v>
      </c>
      <c r="C1870" s="1" t="s">
        <v>463</v>
      </c>
      <c r="D1870" s="1" t="s">
        <v>4246</v>
      </c>
      <c r="E1870" s="1">
        <v>600</v>
      </c>
      <c r="F1870" s="1">
        <v>4.5</v>
      </c>
      <c r="G1870" s="1">
        <v>50</v>
      </c>
      <c r="H1870" s="1" t="s">
        <v>4247</v>
      </c>
      <c r="I1870" s="1" t="s">
        <v>4248</v>
      </c>
      <c r="J1870" s="1">
        <v>54</v>
      </c>
      <c r="K1870" s="1" t="str">
        <f t="shared" si="87"/>
        <v>valid</v>
      </c>
      <c r="L1870" s="1" t="str">
        <f t="shared" si="88"/>
        <v>MID</v>
      </c>
      <c r="M1870" t="str">
        <f t="shared" si="89"/>
        <v>Italian</v>
      </c>
      <c r="N1870" s="1" t="str" cm="1">
        <f t="array" ref="N1870">_xlfn.IFS(
G1870&lt;=25,"Fast",
G1870&lt;=40,"Medium",
G1870&gt;40,"Slow"
)</f>
        <v>Slow</v>
      </c>
    </row>
    <row r="1871" spans="1:14" x14ac:dyDescent="0.3">
      <c r="A1871" s="1">
        <v>140498</v>
      </c>
      <c r="B1871" s="1" t="s">
        <v>771</v>
      </c>
      <c r="C1871" s="1" t="s">
        <v>189</v>
      </c>
      <c r="D1871" s="1" t="s">
        <v>4249</v>
      </c>
      <c r="E1871" s="1">
        <v>200</v>
      </c>
      <c r="F1871" s="1">
        <v>2.9</v>
      </c>
      <c r="G1871" s="1">
        <v>80</v>
      </c>
      <c r="H1871" s="1" t="s">
        <v>3235</v>
      </c>
      <c r="I1871" s="1" t="s">
        <v>4250</v>
      </c>
      <c r="J1871" s="1">
        <v>53</v>
      </c>
      <c r="K1871" s="1" t="str">
        <f t="shared" si="87"/>
        <v>valid</v>
      </c>
      <c r="L1871" s="1" t="str">
        <f t="shared" si="88"/>
        <v>BUDGET</v>
      </c>
      <c r="M1871" t="str">
        <f t="shared" si="89"/>
        <v>Fast Food  Beverages</v>
      </c>
      <c r="N1871" s="1" t="str" cm="1">
        <f t="array" ref="N1871">_xlfn.IFS(
G1871&lt;=25,"Fast",
G1871&lt;=40,"Medium",
G1871&gt;40,"Slow"
)</f>
        <v>Slow</v>
      </c>
    </row>
    <row r="1872" spans="1:14" x14ac:dyDescent="0.3">
      <c r="A1872" s="1">
        <v>140524</v>
      </c>
      <c r="B1872" s="1" t="s">
        <v>1784</v>
      </c>
      <c r="C1872" s="1" t="s">
        <v>463</v>
      </c>
      <c r="D1872" s="1" t="s">
        <v>4251</v>
      </c>
      <c r="E1872" s="1">
        <v>1200</v>
      </c>
      <c r="F1872" s="1">
        <v>4.2</v>
      </c>
      <c r="G1872" s="1">
        <v>20</v>
      </c>
      <c r="H1872" s="1" t="s">
        <v>695</v>
      </c>
      <c r="I1872" s="1" t="s">
        <v>2367</v>
      </c>
      <c r="J1872" s="1">
        <v>83</v>
      </c>
      <c r="K1872" s="1" t="str">
        <f t="shared" si="87"/>
        <v>valid</v>
      </c>
      <c r="L1872" s="1" t="str">
        <f t="shared" si="88"/>
        <v>PREMIUM</v>
      </c>
      <c r="M1872" t="str">
        <f t="shared" si="89"/>
        <v>Indian</v>
      </c>
      <c r="N1872" s="1" t="str" cm="1">
        <f t="array" ref="N1872">_xlfn.IFS(
G1872&lt;=25,"Fast",
G1872&lt;=40,"Medium",
G1872&gt;40,"Slow"
)</f>
        <v>Fast</v>
      </c>
    </row>
    <row r="1873" spans="1:14" x14ac:dyDescent="0.3">
      <c r="A1873" s="1">
        <v>141274</v>
      </c>
      <c r="B1873" s="1" t="s">
        <v>745</v>
      </c>
      <c r="C1873" s="1" t="s">
        <v>383</v>
      </c>
      <c r="D1873" s="1" t="s">
        <v>4252</v>
      </c>
      <c r="E1873" s="1">
        <v>200</v>
      </c>
      <c r="F1873" s="1">
        <v>2.9</v>
      </c>
      <c r="G1873" s="1">
        <v>80</v>
      </c>
      <c r="H1873" s="1" t="s">
        <v>131</v>
      </c>
      <c r="I1873" s="1" t="s">
        <v>745</v>
      </c>
      <c r="J1873" s="1">
        <v>38</v>
      </c>
      <c r="K1873" s="1" t="str">
        <f t="shared" si="87"/>
        <v>valid</v>
      </c>
      <c r="L1873" s="1" t="str">
        <f t="shared" si="88"/>
        <v>BUDGET</v>
      </c>
      <c r="M1873" t="str">
        <f t="shared" si="89"/>
        <v>North Indian</v>
      </c>
      <c r="N1873" s="1" t="str" cm="1">
        <f t="array" ref="N1873">_xlfn.IFS(
G1873&lt;=25,"Fast",
G1873&lt;=40,"Medium",
G1873&gt;40,"Slow"
)</f>
        <v>Slow</v>
      </c>
    </row>
    <row r="1874" spans="1:14" x14ac:dyDescent="0.3">
      <c r="A1874" s="1">
        <v>141364</v>
      </c>
      <c r="B1874" s="1" t="s">
        <v>612</v>
      </c>
      <c r="C1874" s="1" t="s">
        <v>463</v>
      </c>
      <c r="D1874" s="1" t="s">
        <v>1938</v>
      </c>
      <c r="E1874" s="1">
        <v>400</v>
      </c>
      <c r="F1874" s="1">
        <v>4.4000000000000004</v>
      </c>
      <c r="G1874" s="1">
        <v>100</v>
      </c>
      <c r="H1874" s="1" t="s">
        <v>1939</v>
      </c>
      <c r="I1874" s="1" t="s">
        <v>4253</v>
      </c>
      <c r="J1874" s="1">
        <v>38</v>
      </c>
      <c r="K1874" s="1" t="str">
        <f t="shared" si="87"/>
        <v>valid</v>
      </c>
      <c r="L1874" s="1" t="str">
        <f t="shared" si="88"/>
        <v>MID</v>
      </c>
      <c r="M1874" t="str">
        <f t="shared" si="89"/>
        <v>Beverages</v>
      </c>
      <c r="N1874" s="1" t="str" cm="1">
        <f t="array" ref="N1874">_xlfn.IFS(
G1874&lt;=25,"Fast",
G1874&lt;=40,"Medium",
G1874&gt;40,"Slow"
)</f>
        <v>Slow</v>
      </c>
    </row>
    <row r="1875" spans="1:14" x14ac:dyDescent="0.3">
      <c r="A1875" s="1">
        <v>141433</v>
      </c>
      <c r="B1875" s="1" t="s">
        <v>4016</v>
      </c>
      <c r="C1875" s="1" t="s">
        <v>463</v>
      </c>
      <c r="D1875" s="1" t="s">
        <v>4254</v>
      </c>
      <c r="E1875" s="1">
        <v>400</v>
      </c>
      <c r="F1875" s="1">
        <v>4.4000000000000004</v>
      </c>
      <c r="G1875" s="1">
        <v>500</v>
      </c>
      <c r="H1875" s="1" t="s">
        <v>4255</v>
      </c>
      <c r="I1875" s="1" t="s">
        <v>4016</v>
      </c>
      <c r="J1875" s="1">
        <v>59</v>
      </c>
      <c r="K1875" s="1" t="str">
        <f t="shared" si="87"/>
        <v>valid</v>
      </c>
      <c r="L1875" s="1" t="str">
        <f t="shared" si="88"/>
        <v>MID</v>
      </c>
      <c r="M1875" t="str">
        <f t="shared" si="89"/>
        <v>Italian</v>
      </c>
      <c r="N1875" s="1" t="str" cm="1">
        <f t="array" ref="N1875">_xlfn.IFS(
G1875&lt;=25,"Fast",
G1875&lt;=40,"Medium",
G1875&gt;40,"Slow"
)</f>
        <v>Slow</v>
      </c>
    </row>
    <row r="1876" spans="1:14" x14ac:dyDescent="0.3">
      <c r="A1876" s="1">
        <v>141648</v>
      </c>
      <c r="B1876" s="1" t="s">
        <v>745</v>
      </c>
      <c r="C1876" s="1" t="s">
        <v>383</v>
      </c>
      <c r="D1876" s="1" t="s">
        <v>4256</v>
      </c>
      <c r="E1876" s="1">
        <v>200</v>
      </c>
      <c r="F1876" s="1">
        <v>2.9</v>
      </c>
      <c r="G1876" s="1">
        <v>80</v>
      </c>
      <c r="H1876" s="1" t="s">
        <v>19</v>
      </c>
      <c r="I1876" s="1" t="s">
        <v>759</v>
      </c>
      <c r="J1876" s="1">
        <v>47</v>
      </c>
      <c r="K1876" s="1" t="str">
        <f t="shared" si="87"/>
        <v>valid</v>
      </c>
      <c r="L1876" s="1" t="str">
        <f t="shared" si="88"/>
        <v>BUDGET</v>
      </c>
      <c r="M1876" t="str">
        <f t="shared" si="89"/>
        <v>Chinese</v>
      </c>
      <c r="N1876" s="1" t="str" cm="1">
        <f t="array" ref="N1876">_xlfn.IFS(
G1876&lt;=25,"Fast",
G1876&lt;=40,"Medium",
G1876&gt;40,"Slow"
)</f>
        <v>Slow</v>
      </c>
    </row>
    <row r="1877" spans="1:14" x14ac:dyDescent="0.3">
      <c r="A1877" s="1">
        <v>141698</v>
      </c>
      <c r="B1877" s="1" t="s">
        <v>3193</v>
      </c>
      <c r="C1877" s="1" t="s">
        <v>463</v>
      </c>
      <c r="D1877" s="1" t="s">
        <v>4257</v>
      </c>
      <c r="E1877" s="1">
        <v>150</v>
      </c>
      <c r="F1877" s="1">
        <v>3.6</v>
      </c>
      <c r="G1877" s="1">
        <v>100</v>
      </c>
      <c r="H1877" s="1" t="s">
        <v>4258</v>
      </c>
      <c r="I1877" s="1" t="s">
        <v>4259</v>
      </c>
      <c r="J1877" s="1">
        <v>50</v>
      </c>
      <c r="K1877" s="1" t="str">
        <f t="shared" si="87"/>
        <v>valid</v>
      </c>
      <c r="L1877" s="1" t="str">
        <f t="shared" si="88"/>
        <v>BUDGET</v>
      </c>
      <c r="M1877" t="str">
        <f t="shared" si="89"/>
        <v>Chinese</v>
      </c>
      <c r="N1877" s="1" t="str" cm="1">
        <f t="array" ref="N1877">_xlfn.IFS(
G1877&lt;=25,"Fast",
G1877&lt;=40,"Medium",
G1877&gt;40,"Slow"
)</f>
        <v>Slow</v>
      </c>
    </row>
    <row r="1878" spans="1:14" x14ac:dyDescent="0.3">
      <c r="A1878" s="1">
        <v>141938</v>
      </c>
      <c r="B1878" s="1" t="s">
        <v>745</v>
      </c>
      <c r="C1878" s="1" t="s">
        <v>383</v>
      </c>
      <c r="D1878" s="1" t="s">
        <v>4260</v>
      </c>
      <c r="E1878" s="1">
        <v>300</v>
      </c>
      <c r="F1878" s="1">
        <v>3.4</v>
      </c>
      <c r="G1878" s="1">
        <v>50</v>
      </c>
      <c r="H1878" s="1" t="s">
        <v>19</v>
      </c>
      <c r="I1878" s="1" t="s">
        <v>745</v>
      </c>
      <c r="J1878" s="1">
        <v>44</v>
      </c>
      <c r="K1878" s="1" t="str">
        <f t="shared" si="87"/>
        <v>valid</v>
      </c>
      <c r="L1878" s="1" t="str">
        <f t="shared" si="88"/>
        <v>BUDGET</v>
      </c>
      <c r="M1878" t="str">
        <f t="shared" si="89"/>
        <v>Chinese</v>
      </c>
      <c r="N1878" s="1" t="str" cm="1">
        <f t="array" ref="N1878">_xlfn.IFS(
G1878&lt;=25,"Fast",
G1878&lt;=40,"Medium",
G1878&gt;40,"Slow"
)</f>
        <v>Slow</v>
      </c>
    </row>
    <row r="1879" spans="1:14" x14ac:dyDescent="0.3">
      <c r="A1879" s="1">
        <v>142037</v>
      </c>
      <c r="B1879" s="1" t="s">
        <v>745</v>
      </c>
      <c r="C1879" s="1" t="s">
        <v>383</v>
      </c>
      <c r="D1879" s="1" t="s">
        <v>4261</v>
      </c>
      <c r="E1879" s="1">
        <v>150</v>
      </c>
      <c r="F1879" s="1">
        <v>4.8</v>
      </c>
      <c r="G1879" s="1">
        <v>20</v>
      </c>
      <c r="H1879" s="1" t="s">
        <v>4262</v>
      </c>
      <c r="I1879" s="1" t="s">
        <v>4263</v>
      </c>
      <c r="J1879" s="1">
        <v>44</v>
      </c>
      <c r="K1879" s="1" t="str">
        <f t="shared" si="87"/>
        <v>valid</v>
      </c>
      <c r="L1879" s="1" t="str">
        <f t="shared" si="88"/>
        <v>BUDGET</v>
      </c>
      <c r="M1879" t="str">
        <f t="shared" si="89"/>
        <v>Pizzas</v>
      </c>
      <c r="N1879" s="1" t="str" cm="1">
        <f t="array" ref="N1879">_xlfn.IFS(
G1879&lt;=25,"Fast",
G1879&lt;=40,"Medium",
G1879&gt;40,"Slow"
)</f>
        <v>Fast</v>
      </c>
    </row>
    <row r="1880" spans="1:14" x14ac:dyDescent="0.3">
      <c r="A1880" s="1">
        <v>142149</v>
      </c>
      <c r="B1880" s="1" t="s">
        <v>1006</v>
      </c>
      <c r="C1880" s="1" t="s">
        <v>115</v>
      </c>
      <c r="D1880" s="1" t="s">
        <v>4264</v>
      </c>
      <c r="E1880" s="1">
        <v>300</v>
      </c>
      <c r="F1880" s="1">
        <v>4.4000000000000004</v>
      </c>
      <c r="G1880" s="1">
        <v>20</v>
      </c>
      <c r="H1880" s="1" t="s">
        <v>131</v>
      </c>
      <c r="I1880" s="1" t="s">
        <v>2017</v>
      </c>
      <c r="J1880" s="1">
        <v>63</v>
      </c>
      <c r="K1880" s="1" t="str">
        <f t="shared" si="87"/>
        <v>valid</v>
      </c>
      <c r="L1880" s="1" t="str">
        <f t="shared" si="88"/>
        <v>BUDGET</v>
      </c>
      <c r="M1880" t="str">
        <f t="shared" si="89"/>
        <v>North Indian</v>
      </c>
      <c r="N1880" s="1" t="str" cm="1">
        <f t="array" ref="N1880">_xlfn.IFS(
G1880&lt;=25,"Fast",
G1880&lt;=40,"Medium",
G1880&gt;40,"Slow"
)</f>
        <v>Fast</v>
      </c>
    </row>
    <row r="1881" spans="1:14" x14ac:dyDescent="0.3">
      <c r="A1881" s="1">
        <v>142565</v>
      </c>
      <c r="B1881" s="1" t="s">
        <v>1020</v>
      </c>
      <c r="C1881" s="1" t="s">
        <v>463</v>
      </c>
      <c r="D1881" s="1" t="s">
        <v>4265</v>
      </c>
      <c r="E1881" s="1">
        <v>100</v>
      </c>
      <c r="F1881" s="1">
        <v>4.4000000000000004</v>
      </c>
      <c r="G1881" s="1">
        <v>50</v>
      </c>
      <c r="H1881" s="1" t="s">
        <v>1900</v>
      </c>
      <c r="I1881" s="1" t="s">
        <v>1020</v>
      </c>
      <c r="J1881" s="1">
        <v>60</v>
      </c>
      <c r="K1881" s="1" t="str">
        <f t="shared" si="87"/>
        <v>valid</v>
      </c>
      <c r="L1881" s="1" t="str">
        <f t="shared" si="88"/>
        <v>BUDGET</v>
      </c>
      <c r="M1881" t="str">
        <f t="shared" si="89"/>
        <v>Juices</v>
      </c>
      <c r="N1881" s="1" t="str" cm="1">
        <f t="array" ref="N1881">_xlfn.IFS(
G1881&lt;=25,"Fast",
G1881&lt;=40,"Medium",
G1881&gt;40,"Slow"
)</f>
        <v>Slow</v>
      </c>
    </row>
    <row r="1882" spans="1:14" x14ac:dyDescent="0.3">
      <c r="A1882" s="1">
        <v>142642</v>
      </c>
      <c r="B1882" s="1" t="s">
        <v>3880</v>
      </c>
      <c r="C1882" s="1" t="s">
        <v>115</v>
      </c>
      <c r="D1882" s="1" t="s">
        <v>4266</v>
      </c>
      <c r="E1882" s="1">
        <v>350</v>
      </c>
      <c r="F1882" s="1">
        <v>4.0999999999999996</v>
      </c>
      <c r="G1882" s="1">
        <v>20</v>
      </c>
      <c r="H1882" s="1" t="s">
        <v>45</v>
      </c>
      <c r="I1882" s="1" t="s">
        <v>4267</v>
      </c>
      <c r="J1882" s="1">
        <v>65</v>
      </c>
      <c r="K1882" s="1" t="str">
        <f t="shared" si="87"/>
        <v>valid</v>
      </c>
      <c r="L1882" s="1" t="str">
        <f t="shared" si="88"/>
        <v>MID</v>
      </c>
      <c r="M1882" t="str">
        <f t="shared" si="89"/>
        <v>North Indian</v>
      </c>
      <c r="N1882" s="1" t="str" cm="1">
        <f t="array" ref="N1882">_xlfn.IFS(
G1882&lt;=25,"Fast",
G1882&lt;=40,"Medium",
G1882&gt;40,"Slow"
)</f>
        <v>Fast</v>
      </c>
    </row>
    <row r="1883" spans="1:14" x14ac:dyDescent="0.3">
      <c r="A1883" s="1">
        <v>142670</v>
      </c>
      <c r="B1883" s="1" t="s">
        <v>68</v>
      </c>
      <c r="C1883" s="1" t="s">
        <v>68</v>
      </c>
      <c r="D1883" s="1" t="s">
        <v>2043</v>
      </c>
      <c r="E1883" s="1">
        <v>350</v>
      </c>
      <c r="F1883" s="1">
        <v>4.0999999999999996</v>
      </c>
      <c r="G1883" s="1">
        <v>5000</v>
      </c>
      <c r="H1883" s="1" t="s">
        <v>4268</v>
      </c>
      <c r="I1883" s="1" t="s">
        <v>4269</v>
      </c>
      <c r="J1883" s="1">
        <v>47</v>
      </c>
      <c r="K1883" s="1" t="str">
        <f t="shared" si="87"/>
        <v>valid</v>
      </c>
      <c r="L1883" s="1" t="str">
        <f t="shared" si="88"/>
        <v>MID</v>
      </c>
      <c r="M1883" t="str">
        <f t="shared" si="89"/>
        <v>Biryani</v>
      </c>
      <c r="N1883" s="1" t="str" cm="1">
        <f t="array" ref="N1883">_xlfn.IFS(
G1883&lt;=25,"Fast",
G1883&lt;=40,"Medium",
G1883&gt;40,"Slow"
)</f>
        <v>Slow</v>
      </c>
    </row>
    <row r="1884" spans="1:14" x14ac:dyDescent="0.3">
      <c r="A1884" s="1">
        <v>142703</v>
      </c>
      <c r="B1884" s="1" t="s">
        <v>319</v>
      </c>
      <c r="C1884" s="1" t="s">
        <v>189</v>
      </c>
      <c r="D1884" s="1" t="s">
        <v>4270</v>
      </c>
      <c r="E1884" s="1">
        <v>350</v>
      </c>
      <c r="F1884" s="1">
        <v>3.9</v>
      </c>
      <c r="G1884" s="1">
        <v>50</v>
      </c>
      <c r="H1884" s="1" t="s">
        <v>4271</v>
      </c>
      <c r="I1884" s="1" t="s">
        <v>4272</v>
      </c>
      <c r="J1884" s="1">
        <v>81</v>
      </c>
      <c r="K1884" s="1" t="str">
        <f t="shared" si="87"/>
        <v>valid</v>
      </c>
      <c r="L1884" s="1" t="str">
        <f t="shared" si="88"/>
        <v>MID</v>
      </c>
      <c r="M1884" t="str">
        <f t="shared" si="89"/>
        <v>South Indian  Chinese  Fast Food  Continental  North Indian  Biryani  Mughlai  Snacks</v>
      </c>
      <c r="N1884" s="1" t="str" cm="1">
        <f t="array" ref="N1884">_xlfn.IFS(
G1884&lt;=25,"Fast",
G1884&lt;=40,"Medium",
G1884&gt;40,"Slow"
)</f>
        <v>Slow</v>
      </c>
    </row>
    <row r="1885" spans="1:14" x14ac:dyDescent="0.3">
      <c r="A1885" s="1">
        <v>142880</v>
      </c>
      <c r="B1885" s="1" t="s">
        <v>4273</v>
      </c>
      <c r="C1885" s="1" t="s">
        <v>383</v>
      </c>
      <c r="D1885" s="1" t="s">
        <v>4274</v>
      </c>
      <c r="E1885" s="1">
        <v>300</v>
      </c>
      <c r="F1885" s="1">
        <v>2.9</v>
      </c>
      <c r="G1885" s="1">
        <v>80</v>
      </c>
      <c r="H1885" s="1" t="s">
        <v>4275</v>
      </c>
      <c r="I1885" s="1" t="s">
        <v>4276</v>
      </c>
      <c r="J1885" s="1">
        <v>74</v>
      </c>
      <c r="K1885" s="1" t="str">
        <f t="shared" si="87"/>
        <v>valid</v>
      </c>
      <c r="L1885" s="1" t="str">
        <f t="shared" si="88"/>
        <v>BUDGET</v>
      </c>
      <c r="M1885" t="str">
        <f t="shared" si="89"/>
        <v>Chinese</v>
      </c>
      <c r="N1885" s="1" t="str" cm="1">
        <f t="array" ref="N1885">_xlfn.IFS(
G1885&lt;=25,"Fast",
G1885&lt;=40,"Medium",
G1885&gt;40,"Slow"
)</f>
        <v>Slow</v>
      </c>
    </row>
    <row r="1886" spans="1:14" x14ac:dyDescent="0.3">
      <c r="A1886" s="1">
        <v>142955</v>
      </c>
      <c r="B1886" s="1" t="s">
        <v>704</v>
      </c>
      <c r="C1886" s="1" t="s">
        <v>189</v>
      </c>
      <c r="D1886" s="1" t="s">
        <v>4277</v>
      </c>
      <c r="E1886" s="1">
        <v>300</v>
      </c>
      <c r="F1886" s="1">
        <v>4.5</v>
      </c>
      <c r="G1886" s="1">
        <v>20</v>
      </c>
      <c r="H1886" s="1" t="s">
        <v>2873</v>
      </c>
      <c r="I1886" s="1" t="s">
        <v>586</v>
      </c>
      <c r="J1886" s="1">
        <v>84</v>
      </c>
      <c r="K1886" s="1" t="str">
        <f t="shared" si="87"/>
        <v>valid</v>
      </c>
      <c r="L1886" s="1" t="str">
        <f t="shared" si="88"/>
        <v>BUDGET</v>
      </c>
      <c r="M1886" t="str">
        <f t="shared" si="89"/>
        <v>Bakery  Desserts</v>
      </c>
      <c r="N1886" s="1" t="str" cm="1">
        <f t="array" ref="N1886">_xlfn.IFS(
G1886&lt;=25,"Fast",
G1886&lt;=40,"Medium",
G1886&gt;40,"Slow"
)</f>
        <v>Fast</v>
      </c>
    </row>
    <row r="1887" spans="1:14" x14ac:dyDescent="0.3">
      <c r="A1887" s="1">
        <v>143064</v>
      </c>
      <c r="B1887" s="1" t="s">
        <v>1105</v>
      </c>
      <c r="C1887" s="1" t="s">
        <v>463</v>
      </c>
      <c r="D1887" s="1" t="s">
        <v>4278</v>
      </c>
      <c r="E1887" s="1">
        <v>500</v>
      </c>
      <c r="F1887" s="1">
        <v>4.3</v>
      </c>
      <c r="G1887" s="1">
        <v>100</v>
      </c>
      <c r="H1887" s="1" t="s">
        <v>4279</v>
      </c>
      <c r="I1887" s="1" t="s">
        <v>1107</v>
      </c>
      <c r="J1887" s="1">
        <v>64</v>
      </c>
      <c r="K1887" s="1" t="str">
        <f t="shared" si="87"/>
        <v>valid</v>
      </c>
      <c r="L1887" s="1" t="str">
        <f t="shared" si="88"/>
        <v>MID</v>
      </c>
      <c r="M1887" t="str">
        <f t="shared" si="89"/>
        <v>North Indian</v>
      </c>
      <c r="N1887" s="1" t="str" cm="1">
        <f t="array" ref="N1887">_xlfn.IFS(
G1887&lt;=25,"Fast",
G1887&lt;=40,"Medium",
G1887&gt;40,"Slow"
)</f>
        <v>Slow</v>
      </c>
    </row>
    <row r="1888" spans="1:14" x14ac:dyDescent="0.3">
      <c r="A1888" s="1">
        <v>143361</v>
      </c>
      <c r="B1888" s="1" t="s">
        <v>1550</v>
      </c>
      <c r="C1888" s="1" t="s">
        <v>115</v>
      </c>
      <c r="D1888" s="1" t="s">
        <v>4280</v>
      </c>
      <c r="E1888" s="1">
        <v>200</v>
      </c>
      <c r="F1888" s="1">
        <v>2.9</v>
      </c>
      <c r="G1888" s="1">
        <v>80</v>
      </c>
      <c r="H1888" s="1" t="s">
        <v>1809</v>
      </c>
      <c r="I1888" s="1" t="s">
        <v>1550</v>
      </c>
      <c r="J1888" s="1">
        <v>67</v>
      </c>
      <c r="K1888" s="1" t="str">
        <f t="shared" si="87"/>
        <v>valid</v>
      </c>
      <c r="L1888" s="1" t="str">
        <f t="shared" si="88"/>
        <v>BUDGET</v>
      </c>
      <c r="M1888" t="str">
        <f t="shared" si="89"/>
        <v>Chinese</v>
      </c>
      <c r="N1888" s="1" t="str" cm="1">
        <f t="array" ref="N1888">_xlfn.IFS(
G1888&lt;=25,"Fast",
G1888&lt;=40,"Medium",
G1888&gt;40,"Slow"
)</f>
        <v>Slow</v>
      </c>
    </row>
    <row r="1889" spans="1:14" x14ac:dyDescent="0.3">
      <c r="A1889" s="1">
        <v>143664</v>
      </c>
      <c r="B1889" s="1" t="s">
        <v>83</v>
      </c>
      <c r="C1889" s="1" t="s">
        <v>68</v>
      </c>
      <c r="D1889" s="1" t="s">
        <v>4281</v>
      </c>
      <c r="E1889" s="1">
        <v>1500</v>
      </c>
      <c r="F1889" s="1">
        <v>3.8</v>
      </c>
      <c r="G1889" s="1">
        <v>20</v>
      </c>
      <c r="H1889" s="1" t="s">
        <v>708</v>
      </c>
      <c r="I1889" s="1" t="s">
        <v>83</v>
      </c>
      <c r="J1889" s="1">
        <v>74</v>
      </c>
      <c r="K1889" s="1" t="str">
        <f t="shared" si="87"/>
        <v>valid</v>
      </c>
      <c r="L1889" s="1" t="str">
        <f t="shared" si="88"/>
        <v>PREMIUM</v>
      </c>
      <c r="M1889" t="str">
        <f t="shared" si="89"/>
        <v>Seafood</v>
      </c>
      <c r="N1889" s="1" t="str" cm="1">
        <f t="array" ref="N1889">_xlfn.IFS(
G1889&lt;=25,"Fast",
G1889&lt;=40,"Medium",
G1889&gt;40,"Slow"
)</f>
        <v>Fast</v>
      </c>
    </row>
    <row r="1890" spans="1:14" x14ac:dyDescent="0.3">
      <c r="A1890" s="1">
        <v>143934</v>
      </c>
      <c r="B1890" s="1" t="s">
        <v>4282</v>
      </c>
      <c r="C1890" s="1" t="s">
        <v>11</v>
      </c>
      <c r="D1890" s="1" t="s">
        <v>4283</v>
      </c>
      <c r="E1890" s="1">
        <v>400</v>
      </c>
      <c r="F1890" s="1">
        <v>4</v>
      </c>
      <c r="G1890" s="1">
        <v>50</v>
      </c>
      <c r="H1890" s="1" t="s">
        <v>4284</v>
      </c>
      <c r="I1890" s="1" t="s">
        <v>4285</v>
      </c>
      <c r="J1890" s="1">
        <v>38</v>
      </c>
      <c r="K1890" s="1" t="str">
        <f t="shared" si="87"/>
        <v>valid</v>
      </c>
      <c r="L1890" s="1" t="str">
        <f t="shared" si="88"/>
        <v>MID</v>
      </c>
      <c r="M1890" t="str">
        <f t="shared" si="89"/>
        <v>Indian</v>
      </c>
      <c r="N1890" s="1" t="str" cm="1">
        <f t="array" ref="N1890">_xlfn.IFS(
G1890&lt;=25,"Fast",
G1890&lt;=40,"Medium",
G1890&gt;40,"Slow"
)</f>
        <v>Slow</v>
      </c>
    </row>
    <row r="1891" spans="1:14" x14ac:dyDescent="0.3">
      <c r="A1891" s="1">
        <v>144132</v>
      </c>
      <c r="B1891" s="1" t="s">
        <v>3042</v>
      </c>
      <c r="C1891" s="1" t="s">
        <v>2068</v>
      </c>
      <c r="D1891" s="1" t="s">
        <v>4286</v>
      </c>
      <c r="E1891" s="1">
        <v>500</v>
      </c>
      <c r="F1891" s="1">
        <v>3.4</v>
      </c>
      <c r="G1891" s="1">
        <v>20</v>
      </c>
      <c r="H1891" s="1" t="s">
        <v>3334</v>
      </c>
      <c r="I1891" s="1" t="s">
        <v>4287</v>
      </c>
      <c r="J1891" s="1">
        <v>45</v>
      </c>
      <c r="K1891" s="1" t="str">
        <f t="shared" si="87"/>
        <v>valid</v>
      </c>
      <c r="L1891" s="1" t="str">
        <f t="shared" si="88"/>
        <v>MID</v>
      </c>
      <c r="M1891" t="str">
        <f t="shared" si="89"/>
        <v>Mughlai</v>
      </c>
      <c r="N1891" s="1" t="str" cm="1">
        <f t="array" ref="N1891">_xlfn.IFS(
G1891&lt;=25,"Fast",
G1891&lt;=40,"Medium",
G1891&gt;40,"Slow"
)</f>
        <v>Fast</v>
      </c>
    </row>
    <row r="1892" spans="1:14" x14ac:dyDescent="0.3">
      <c r="A1892" s="1">
        <v>144659</v>
      </c>
      <c r="B1892" s="1" t="s">
        <v>360</v>
      </c>
      <c r="C1892" s="1" t="s">
        <v>115</v>
      </c>
      <c r="D1892" s="1" t="s">
        <v>4288</v>
      </c>
      <c r="E1892" s="1">
        <v>550</v>
      </c>
      <c r="F1892" s="1">
        <v>4.5999999999999996</v>
      </c>
      <c r="G1892" s="1">
        <v>20</v>
      </c>
      <c r="H1892" s="1" t="s">
        <v>1870</v>
      </c>
      <c r="I1892" s="1" t="s">
        <v>403</v>
      </c>
      <c r="J1892" s="1">
        <v>31</v>
      </c>
      <c r="K1892" s="1" t="str">
        <f t="shared" si="87"/>
        <v>valid</v>
      </c>
      <c r="L1892" s="1" t="str">
        <f t="shared" si="88"/>
        <v>MID</v>
      </c>
      <c r="M1892" t="str">
        <f t="shared" si="89"/>
        <v>North Indian</v>
      </c>
      <c r="N1892" s="1" t="str" cm="1">
        <f t="array" ref="N1892">_xlfn.IFS(
G1892&lt;=25,"Fast",
G1892&lt;=40,"Medium",
G1892&gt;40,"Slow"
)</f>
        <v>Fast</v>
      </c>
    </row>
    <row r="1893" spans="1:14" x14ac:dyDescent="0.3">
      <c r="A1893" s="1">
        <v>144692</v>
      </c>
      <c r="B1893" s="1" t="s">
        <v>1105</v>
      </c>
      <c r="C1893" s="1" t="s">
        <v>463</v>
      </c>
      <c r="D1893" s="1" t="s">
        <v>4289</v>
      </c>
      <c r="E1893" s="1">
        <v>200</v>
      </c>
      <c r="F1893" s="1">
        <v>4.2</v>
      </c>
      <c r="G1893" s="1">
        <v>100</v>
      </c>
      <c r="H1893" s="1" t="s">
        <v>4290</v>
      </c>
      <c r="I1893" s="1" t="s">
        <v>2435</v>
      </c>
      <c r="J1893" s="1">
        <v>66</v>
      </c>
      <c r="K1893" s="1" t="str">
        <f t="shared" si="87"/>
        <v>valid</v>
      </c>
      <c r="L1893" s="1" t="str">
        <f t="shared" si="88"/>
        <v>BUDGET</v>
      </c>
      <c r="M1893" t="str">
        <f t="shared" si="89"/>
        <v>North Indian</v>
      </c>
      <c r="N1893" s="1" t="str" cm="1">
        <f t="array" ref="N1893">_xlfn.IFS(
G1893&lt;=25,"Fast",
G1893&lt;=40,"Medium",
G1893&gt;40,"Slow"
)</f>
        <v>Slow</v>
      </c>
    </row>
    <row r="1894" spans="1:14" x14ac:dyDescent="0.3">
      <c r="A1894" s="1">
        <v>144698</v>
      </c>
      <c r="B1894" s="1" t="s">
        <v>1390</v>
      </c>
      <c r="C1894" s="1" t="s">
        <v>463</v>
      </c>
      <c r="D1894" s="1" t="s">
        <v>4291</v>
      </c>
      <c r="E1894" s="1">
        <v>250</v>
      </c>
      <c r="F1894" s="1">
        <v>4.0999999999999996</v>
      </c>
      <c r="G1894" s="1">
        <v>500</v>
      </c>
      <c r="H1894" s="1" t="s">
        <v>4292</v>
      </c>
      <c r="I1894" s="1" t="s">
        <v>1390</v>
      </c>
      <c r="J1894" s="1">
        <v>62</v>
      </c>
      <c r="K1894" s="1" t="str">
        <f t="shared" si="87"/>
        <v>valid</v>
      </c>
      <c r="L1894" s="1" t="str">
        <f t="shared" si="88"/>
        <v>BUDGET</v>
      </c>
      <c r="M1894" t="str">
        <f t="shared" si="89"/>
        <v>Indian</v>
      </c>
      <c r="N1894" s="1" t="str" cm="1">
        <f t="array" ref="N1894">_xlfn.IFS(
G1894&lt;=25,"Fast",
G1894&lt;=40,"Medium",
G1894&gt;40,"Slow"
)</f>
        <v>Slow</v>
      </c>
    </row>
    <row r="1895" spans="1:14" x14ac:dyDescent="0.3">
      <c r="A1895" s="1">
        <v>144828</v>
      </c>
      <c r="B1895" s="1" t="s">
        <v>612</v>
      </c>
      <c r="C1895" s="1" t="s">
        <v>463</v>
      </c>
      <c r="D1895" s="1" t="s">
        <v>3381</v>
      </c>
      <c r="E1895" s="1">
        <v>300</v>
      </c>
      <c r="F1895" s="1">
        <v>4.3</v>
      </c>
      <c r="G1895" s="1">
        <v>500</v>
      </c>
      <c r="H1895" s="1" t="s">
        <v>3382</v>
      </c>
      <c r="I1895" s="1" t="s">
        <v>4248</v>
      </c>
      <c r="J1895" s="1">
        <v>53</v>
      </c>
      <c r="K1895" s="1" t="str">
        <f t="shared" si="87"/>
        <v>valid</v>
      </c>
      <c r="L1895" s="1" t="str">
        <f t="shared" si="88"/>
        <v>BUDGET</v>
      </c>
      <c r="M1895" t="str">
        <f t="shared" si="89"/>
        <v>Mexican</v>
      </c>
      <c r="N1895" s="1" t="str" cm="1">
        <f t="array" ref="N1895">_xlfn.IFS(
G1895&lt;=25,"Fast",
G1895&lt;=40,"Medium",
G1895&gt;40,"Slow"
)</f>
        <v>Slow</v>
      </c>
    </row>
    <row r="1896" spans="1:14" x14ac:dyDescent="0.3">
      <c r="A1896" s="1">
        <v>145240</v>
      </c>
      <c r="B1896" s="1" t="s">
        <v>4293</v>
      </c>
      <c r="C1896" s="1" t="s">
        <v>68</v>
      </c>
      <c r="D1896" s="1" t="s">
        <v>4294</v>
      </c>
      <c r="E1896" s="1">
        <v>200</v>
      </c>
      <c r="F1896" s="1">
        <v>4.2</v>
      </c>
      <c r="G1896" s="1">
        <v>100</v>
      </c>
      <c r="H1896" s="1" t="s">
        <v>2299</v>
      </c>
      <c r="I1896" s="1" t="s">
        <v>3352</v>
      </c>
      <c r="J1896" s="1">
        <v>38</v>
      </c>
      <c r="K1896" s="1" t="str">
        <f t="shared" si="87"/>
        <v>valid</v>
      </c>
      <c r="L1896" s="1" t="str">
        <f t="shared" si="88"/>
        <v>BUDGET</v>
      </c>
      <c r="M1896" t="str">
        <f t="shared" si="89"/>
        <v>Chinese</v>
      </c>
      <c r="N1896" s="1" t="str" cm="1">
        <f t="array" ref="N1896">_xlfn.IFS(
G1896&lt;=25,"Fast",
G1896&lt;=40,"Medium",
G1896&gt;40,"Slow"
)</f>
        <v>Slow</v>
      </c>
    </row>
    <row r="1897" spans="1:14" x14ac:dyDescent="0.3">
      <c r="A1897" s="1">
        <v>145688</v>
      </c>
      <c r="B1897" s="1" t="s">
        <v>4016</v>
      </c>
      <c r="C1897" s="1" t="s">
        <v>463</v>
      </c>
      <c r="D1897" s="1" t="s">
        <v>4295</v>
      </c>
      <c r="E1897" s="1">
        <v>300</v>
      </c>
      <c r="F1897" s="1">
        <v>4</v>
      </c>
      <c r="G1897" s="1">
        <v>50</v>
      </c>
      <c r="H1897" s="1" t="s">
        <v>4292</v>
      </c>
      <c r="I1897" s="1" t="s">
        <v>4016</v>
      </c>
      <c r="J1897" s="1">
        <v>58</v>
      </c>
      <c r="K1897" s="1" t="str">
        <f t="shared" si="87"/>
        <v>valid</v>
      </c>
      <c r="L1897" s="1" t="str">
        <f t="shared" si="88"/>
        <v>BUDGET</v>
      </c>
      <c r="M1897" t="str">
        <f t="shared" si="89"/>
        <v>Indian</v>
      </c>
      <c r="N1897" s="1" t="str" cm="1">
        <f t="array" ref="N1897">_xlfn.IFS(
G1897&lt;=25,"Fast",
G1897&lt;=40,"Medium",
G1897&gt;40,"Slow"
)</f>
        <v>Slow</v>
      </c>
    </row>
    <row r="1898" spans="1:14" x14ac:dyDescent="0.3">
      <c r="A1898" s="1">
        <v>146037</v>
      </c>
      <c r="B1898" s="1" t="s">
        <v>864</v>
      </c>
      <c r="C1898" s="1" t="s">
        <v>91</v>
      </c>
      <c r="D1898" s="1" t="s">
        <v>4296</v>
      </c>
      <c r="E1898" s="1">
        <v>400</v>
      </c>
      <c r="F1898" s="1">
        <v>2.9</v>
      </c>
      <c r="G1898" s="1">
        <v>80</v>
      </c>
      <c r="H1898" s="1" t="s">
        <v>4297</v>
      </c>
      <c r="I1898" s="1" t="s">
        <v>864</v>
      </c>
      <c r="J1898" s="1">
        <v>45</v>
      </c>
      <c r="K1898" s="1" t="str">
        <f t="shared" si="87"/>
        <v>valid</v>
      </c>
      <c r="L1898" s="1" t="str">
        <f t="shared" si="88"/>
        <v>MID</v>
      </c>
      <c r="M1898" t="str">
        <f t="shared" si="89"/>
        <v>Indian</v>
      </c>
      <c r="N1898" s="1" t="str" cm="1">
        <f t="array" ref="N1898">_xlfn.IFS(
G1898&lt;=25,"Fast",
G1898&lt;=40,"Medium",
G1898&gt;40,"Slow"
)</f>
        <v>Slow</v>
      </c>
    </row>
    <row r="1899" spans="1:14" x14ac:dyDescent="0.3">
      <c r="A1899" s="1">
        <v>146059</v>
      </c>
      <c r="B1899" s="1" t="s">
        <v>2332</v>
      </c>
      <c r="C1899" s="1" t="s">
        <v>463</v>
      </c>
      <c r="D1899" s="1" t="s">
        <v>4298</v>
      </c>
      <c r="E1899" s="1">
        <v>250</v>
      </c>
      <c r="F1899" s="1">
        <v>3.9</v>
      </c>
      <c r="G1899" s="1">
        <v>20</v>
      </c>
      <c r="H1899" s="1" t="s">
        <v>19</v>
      </c>
      <c r="I1899" s="1" t="s">
        <v>4299</v>
      </c>
      <c r="J1899" s="1">
        <v>30</v>
      </c>
      <c r="K1899" s="1" t="str">
        <f t="shared" si="87"/>
        <v>valid</v>
      </c>
      <c r="L1899" s="1" t="str">
        <f t="shared" si="88"/>
        <v>BUDGET</v>
      </c>
      <c r="M1899" t="str">
        <f t="shared" si="89"/>
        <v>Chinese</v>
      </c>
      <c r="N1899" s="1" t="str" cm="1">
        <f t="array" ref="N1899">_xlfn.IFS(
G1899&lt;=25,"Fast",
G1899&lt;=40,"Medium",
G1899&gt;40,"Slow"
)</f>
        <v>Fast</v>
      </c>
    </row>
    <row r="1900" spans="1:14" x14ac:dyDescent="0.3">
      <c r="A1900" s="1">
        <v>146069</v>
      </c>
      <c r="B1900" s="1" t="s">
        <v>373</v>
      </c>
      <c r="C1900" s="1" t="s">
        <v>115</v>
      </c>
      <c r="D1900" s="1" t="s">
        <v>4300</v>
      </c>
      <c r="E1900" s="1">
        <v>600</v>
      </c>
      <c r="F1900" s="1">
        <v>3.6</v>
      </c>
      <c r="G1900" s="1">
        <v>50</v>
      </c>
      <c r="H1900" s="1" t="s">
        <v>3968</v>
      </c>
      <c r="I1900" s="1" t="s">
        <v>677</v>
      </c>
      <c r="J1900" s="1">
        <v>72</v>
      </c>
      <c r="K1900" s="1" t="str">
        <f t="shared" si="87"/>
        <v>valid</v>
      </c>
      <c r="L1900" s="1" t="str">
        <f t="shared" si="88"/>
        <v>MID</v>
      </c>
      <c r="M1900" t="str">
        <f t="shared" si="89"/>
        <v>Pizzas</v>
      </c>
      <c r="N1900" s="1" t="str" cm="1">
        <f t="array" ref="N1900">_xlfn.IFS(
G1900&lt;=25,"Fast",
G1900&lt;=40,"Medium",
G1900&gt;40,"Slow"
)</f>
        <v>Slow</v>
      </c>
    </row>
    <row r="1901" spans="1:14" x14ac:dyDescent="0.3">
      <c r="A1901" s="1">
        <v>146304</v>
      </c>
      <c r="B1901" s="1" t="s">
        <v>4301</v>
      </c>
      <c r="C1901" s="1" t="s">
        <v>11</v>
      </c>
      <c r="D1901" s="1" t="s">
        <v>4302</v>
      </c>
      <c r="E1901" s="1">
        <v>499</v>
      </c>
      <c r="F1901" s="1">
        <v>4.3</v>
      </c>
      <c r="G1901" s="1">
        <v>100</v>
      </c>
      <c r="H1901" s="1" t="s">
        <v>695</v>
      </c>
      <c r="I1901" s="1" t="s">
        <v>1532</v>
      </c>
      <c r="J1901" s="1">
        <v>35</v>
      </c>
      <c r="K1901" s="1" t="str">
        <f t="shared" si="87"/>
        <v>valid</v>
      </c>
      <c r="L1901" s="1" t="str">
        <f t="shared" si="88"/>
        <v>MID</v>
      </c>
      <c r="M1901" t="str">
        <f t="shared" si="89"/>
        <v>Indian</v>
      </c>
      <c r="N1901" s="1" t="str" cm="1">
        <f t="array" ref="N1901">_xlfn.IFS(
G1901&lt;=25,"Fast",
G1901&lt;=40,"Medium",
G1901&gt;40,"Slow"
)</f>
        <v>Slow</v>
      </c>
    </row>
    <row r="1902" spans="1:14" x14ac:dyDescent="0.3">
      <c r="A1902" s="1">
        <v>146526</v>
      </c>
      <c r="B1902" s="1" t="s">
        <v>4303</v>
      </c>
      <c r="C1902" s="1" t="s">
        <v>383</v>
      </c>
      <c r="D1902" s="1" t="s">
        <v>4304</v>
      </c>
      <c r="E1902" s="1">
        <v>400</v>
      </c>
      <c r="F1902" s="1">
        <v>3.8</v>
      </c>
      <c r="G1902" s="1">
        <v>500</v>
      </c>
      <c r="H1902" s="1" t="s">
        <v>4305</v>
      </c>
      <c r="I1902" s="1" t="s">
        <v>756</v>
      </c>
      <c r="J1902" s="1">
        <v>28</v>
      </c>
      <c r="K1902" s="1" t="str">
        <f t="shared" si="87"/>
        <v>valid</v>
      </c>
      <c r="L1902" s="1" t="str">
        <f t="shared" si="88"/>
        <v>MID</v>
      </c>
      <c r="M1902" t="str">
        <f t="shared" si="89"/>
        <v>North Indian</v>
      </c>
      <c r="N1902" s="1" t="str" cm="1">
        <f t="array" ref="N1902">_xlfn.IFS(
G1902&lt;=25,"Fast",
G1902&lt;=40,"Medium",
G1902&gt;40,"Slow"
)</f>
        <v>Slow</v>
      </c>
    </row>
    <row r="1903" spans="1:14" x14ac:dyDescent="0.3">
      <c r="A1903" s="1">
        <v>146609</v>
      </c>
      <c r="B1903" s="1" t="s">
        <v>4306</v>
      </c>
      <c r="C1903" s="1" t="s">
        <v>189</v>
      </c>
      <c r="D1903" s="1" t="s">
        <v>4307</v>
      </c>
      <c r="E1903" s="1">
        <v>150</v>
      </c>
      <c r="F1903" s="1">
        <v>4.0999999999999996</v>
      </c>
      <c r="G1903" s="1">
        <v>20</v>
      </c>
      <c r="H1903" s="1" t="s">
        <v>1193</v>
      </c>
      <c r="I1903" s="1" t="s">
        <v>4308</v>
      </c>
      <c r="J1903" s="1">
        <v>40</v>
      </c>
      <c r="K1903" s="1" t="str">
        <f t="shared" si="87"/>
        <v>valid</v>
      </c>
      <c r="L1903" s="1" t="str">
        <f t="shared" si="88"/>
        <v>BUDGET</v>
      </c>
      <c r="M1903" t="str">
        <f t="shared" si="89"/>
        <v>Desserts</v>
      </c>
      <c r="N1903" s="1" t="str" cm="1">
        <f t="array" ref="N1903">_xlfn.IFS(
G1903&lt;=25,"Fast",
G1903&lt;=40,"Medium",
G1903&gt;40,"Slow"
)</f>
        <v>Fast</v>
      </c>
    </row>
    <row r="1904" spans="1:14" x14ac:dyDescent="0.3">
      <c r="A1904" s="1">
        <v>146866</v>
      </c>
      <c r="B1904" s="1" t="s">
        <v>1595</v>
      </c>
      <c r="C1904" s="1" t="s">
        <v>189</v>
      </c>
      <c r="D1904" s="1" t="s">
        <v>4309</v>
      </c>
      <c r="E1904" s="1">
        <v>150</v>
      </c>
      <c r="F1904" s="1">
        <v>4.3</v>
      </c>
      <c r="G1904" s="1">
        <v>100</v>
      </c>
      <c r="H1904" s="1" t="s">
        <v>3326</v>
      </c>
      <c r="I1904" s="1" t="s">
        <v>1595</v>
      </c>
      <c r="J1904" s="1">
        <v>41</v>
      </c>
      <c r="K1904" s="1" t="str">
        <f t="shared" si="87"/>
        <v>valid</v>
      </c>
      <c r="L1904" s="1" t="str">
        <f t="shared" si="88"/>
        <v>BUDGET</v>
      </c>
      <c r="M1904" t="str">
        <f t="shared" si="89"/>
        <v>Fast Food</v>
      </c>
      <c r="N1904" s="1" t="str" cm="1">
        <f t="array" ref="N1904">_xlfn.IFS(
G1904&lt;=25,"Fast",
G1904&lt;=40,"Medium",
G1904&gt;40,"Slow"
)</f>
        <v>Slow</v>
      </c>
    </row>
    <row r="1905" spans="1:14" x14ac:dyDescent="0.3">
      <c r="A1905" s="1">
        <v>146954</v>
      </c>
      <c r="B1905" s="1" t="s">
        <v>993</v>
      </c>
      <c r="C1905" s="1" t="s">
        <v>189</v>
      </c>
      <c r="D1905" s="1" t="s">
        <v>4310</v>
      </c>
      <c r="E1905" s="1">
        <v>200</v>
      </c>
      <c r="F1905" s="1">
        <v>4.2</v>
      </c>
      <c r="G1905" s="1">
        <v>100</v>
      </c>
      <c r="H1905" s="1" t="s">
        <v>4311</v>
      </c>
      <c r="I1905" s="1" t="s">
        <v>1757</v>
      </c>
      <c r="J1905" s="1">
        <v>84</v>
      </c>
      <c r="K1905" s="1" t="str">
        <f t="shared" si="87"/>
        <v>valid</v>
      </c>
      <c r="L1905" s="1" t="str">
        <f t="shared" si="88"/>
        <v>BUDGET</v>
      </c>
      <c r="M1905" t="str">
        <f t="shared" si="89"/>
        <v>Thalis</v>
      </c>
      <c r="N1905" s="1" t="str" cm="1">
        <f t="array" ref="N1905">_xlfn.IFS(
G1905&lt;=25,"Fast",
G1905&lt;=40,"Medium",
G1905&gt;40,"Slow"
)</f>
        <v>Slow</v>
      </c>
    </row>
    <row r="1906" spans="1:14" x14ac:dyDescent="0.3">
      <c r="A1906" s="1">
        <v>147082</v>
      </c>
      <c r="B1906" s="1" t="s">
        <v>462</v>
      </c>
      <c r="C1906" s="1" t="s">
        <v>463</v>
      </c>
      <c r="D1906" s="1" t="s">
        <v>4312</v>
      </c>
      <c r="E1906" s="1">
        <v>300</v>
      </c>
      <c r="F1906" s="1">
        <v>4.5</v>
      </c>
      <c r="G1906" s="1">
        <v>500</v>
      </c>
      <c r="H1906" s="1" t="s">
        <v>4313</v>
      </c>
      <c r="I1906" s="1" t="s">
        <v>462</v>
      </c>
      <c r="J1906" s="1">
        <v>60</v>
      </c>
      <c r="K1906" s="1" t="str">
        <f t="shared" si="87"/>
        <v>valid</v>
      </c>
      <c r="L1906" s="1" t="str">
        <f t="shared" si="88"/>
        <v>BUDGET</v>
      </c>
      <c r="M1906" t="str">
        <f t="shared" si="89"/>
        <v>North Indian</v>
      </c>
      <c r="N1906" s="1" t="str" cm="1">
        <f t="array" ref="N1906">_xlfn.IFS(
G1906&lt;=25,"Fast",
G1906&lt;=40,"Medium",
G1906&gt;40,"Slow"
)</f>
        <v>Slow</v>
      </c>
    </row>
    <row r="1907" spans="1:14" x14ac:dyDescent="0.3">
      <c r="A1907" s="1">
        <v>147225</v>
      </c>
      <c r="B1907" s="1" t="s">
        <v>3227</v>
      </c>
      <c r="C1907" s="1" t="s">
        <v>3052</v>
      </c>
      <c r="D1907" s="1" t="s">
        <v>4314</v>
      </c>
      <c r="E1907" s="1">
        <v>300</v>
      </c>
      <c r="F1907" s="1">
        <v>4</v>
      </c>
      <c r="G1907" s="1">
        <v>100</v>
      </c>
      <c r="H1907" s="1" t="s">
        <v>4315</v>
      </c>
      <c r="I1907" s="1" t="s">
        <v>4316</v>
      </c>
      <c r="J1907" s="1">
        <v>47</v>
      </c>
      <c r="K1907" s="1" t="str">
        <f t="shared" si="87"/>
        <v>valid</v>
      </c>
      <c r="L1907" s="1" t="str">
        <f t="shared" si="88"/>
        <v>BUDGET</v>
      </c>
      <c r="M1907" t="str">
        <f t="shared" si="89"/>
        <v>Pizzas</v>
      </c>
      <c r="N1907" s="1" t="str" cm="1">
        <f t="array" ref="N1907">_xlfn.IFS(
G1907&lt;=25,"Fast",
G1907&lt;=40,"Medium",
G1907&gt;40,"Slow"
)</f>
        <v>Slow</v>
      </c>
    </row>
    <row r="1908" spans="1:14" x14ac:dyDescent="0.3">
      <c r="A1908" s="1">
        <v>147485</v>
      </c>
      <c r="B1908" s="1" t="s">
        <v>1075</v>
      </c>
      <c r="C1908" s="1" t="s">
        <v>463</v>
      </c>
      <c r="D1908" s="1" t="s">
        <v>4317</v>
      </c>
      <c r="E1908" s="1">
        <v>250</v>
      </c>
      <c r="F1908" s="1">
        <v>2.9</v>
      </c>
      <c r="G1908" s="1">
        <v>80</v>
      </c>
      <c r="H1908" s="1" t="s">
        <v>2341</v>
      </c>
      <c r="I1908" s="1" t="s">
        <v>4318</v>
      </c>
      <c r="J1908" s="1">
        <v>56</v>
      </c>
      <c r="K1908" s="1" t="str">
        <f t="shared" si="87"/>
        <v>valid</v>
      </c>
      <c r="L1908" s="1" t="str">
        <f t="shared" si="88"/>
        <v>BUDGET</v>
      </c>
      <c r="M1908" t="str">
        <f t="shared" si="89"/>
        <v>Beverages</v>
      </c>
      <c r="N1908" s="1" t="str" cm="1">
        <f t="array" ref="N1908">_xlfn.IFS(
G1908&lt;=25,"Fast",
G1908&lt;=40,"Medium",
G1908&gt;40,"Slow"
)</f>
        <v>Slow</v>
      </c>
    </row>
    <row r="1909" spans="1:14" x14ac:dyDescent="0.3">
      <c r="A1909" s="1">
        <v>147545</v>
      </c>
      <c r="B1909" s="1" t="s">
        <v>839</v>
      </c>
      <c r="C1909" s="1" t="s">
        <v>115</v>
      </c>
      <c r="D1909" s="1" t="s">
        <v>4319</v>
      </c>
      <c r="E1909" s="1">
        <v>1000</v>
      </c>
      <c r="F1909" s="1">
        <v>4.5</v>
      </c>
      <c r="G1909" s="1">
        <v>100</v>
      </c>
      <c r="H1909" s="1" t="s">
        <v>4320</v>
      </c>
      <c r="I1909" s="1" t="s">
        <v>839</v>
      </c>
      <c r="J1909" s="1">
        <v>49</v>
      </c>
      <c r="K1909" s="1" t="str">
        <f t="shared" si="87"/>
        <v>valid</v>
      </c>
      <c r="L1909" s="1" t="str">
        <f t="shared" si="88"/>
        <v>PREMIUM</v>
      </c>
      <c r="M1909" t="str">
        <f t="shared" si="89"/>
        <v>North Indian</v>
      </c>
      <c r="N1909" s="1" t="str" cm="1">
        <f t="array" ref="N1909">_xlfn.IFS(
G1909&lt;=25,"Fast",
G1909&lt;=40,"Medium",
G1909&gt;40,"Slow"
)</f>
        <v>Slow</v>
      </c>
    </row>
    <row r="1910" spans="1:14" x14ac:dyDescent="0.3">
      <c r="A1910" s="1">
        <v>147639</v>
      </c>
      <c r="B1910" s="1" t="s">
        <v>2076</v>
      </c>
      <c r="C1910" s="1" t="s">
        <v>2068</v>
      </c>
      <c r="D1910" s="1" t="s">
        <v>4321</v>
      </c>
      <c r="E1910" s="1">
        <v>300</v>
      </c>
      <c r="F1910" s="1">
        <v>3.9</v>
      </c>
      <c r="G1910" s="1">
        <v>20</v>
      </c>
      <c r="H1910" s="1" t="s">
        <v>2144</v>
      </c>
      <c r="I1910" s="1" t="s">
        <v>2906</v>
      </c>
      <c r="J1910" s="1">
        <v>32</v>
      </c>
      <c r="K1910" s="1" t="str">
        <f t="shared" si="87"/>
        <v>valid</v>
      </c>
      <c r="L1910" s="1" t="str">
        <f t="shared" si="88"/>
        <v>BUDGET</v>
      </c>
      <c r="M1910" t="str">
        <f t="shared" si="89"/>
        <v>North Indian</v>
      </c>
      <c r="N1910" s="1" t="str" cm="1">
        <f t="array" ref="N1910">_xlfn.IFS(
G1910&lt;=25,"Fast",
G1910&lt;=40,"Medium",
G1910&gt;40,"Slow"
)</f>
        <v>Fast</v>
      </c>
    </row>
    <row r="1911" spans="1:14" x14ac:dyDescent="0.3">
      <c r="A1911" s="1">
        <v>147722</v>
      </c>
      <c r="B1911" s="1" t="s">
        <v>4322</v>
      </c>
      <c r="C1911" s="1" t="s">
        <v>115</v>
      </c>
      <c r="D1911" s="1" t="s">
        <v>4323</v>
      </c>
      <c r="E1911" s="1">
        <v>250</v>
      </c>
      <c r="F1911" s="1">
        <v>2.9</v>
      </c>
      <c r="G1911" s="1">
        <v>80</v>
      </c>
      <c r="H1911" s="1" t="s">
        <v>195</v>
      </c>
      <c r="I1911" s="1" t="s">
        <v>4324</v>
      </c>
      <c r="J1911" s="1">
        <v>72</v>
      </c>
      <c r="K1911" s="1" t="str">
        <f t="shared" si="87"/>
        <v>valid</v>
      </c>
      <c r="L1911" s="1" t="str">
        <f t="shared" si="88"/>
        <v>BUDGET</v>
      </c>
      <c r="M1911" t="str">
        <f t="shared" si="89"/>
        <v>North Indian</v>
      </c>
      <c r="N1911" s="1" t="str" cm="1">
        <f t="array" ref="N1911">_xlfn.IFS(
G1911&lt;=25,"Fast",
G1911&lt;=40,"Medium",
G1911&gt;40,"Slow"
)</f>
        <v>Slow</v>
      </c>
    </row>
    <row r="1912" spans="1:14" x14ac:dyDescent="0.3">
      <c r="A1912" s="1">
        <v>147986</v>
      </c>
      <c r="B1912" s="1" t="s">
        <v>760</v>
      </c>
      <c r="C1912" s="1" t="s">
        <v>383</v>
      </c>
      <c r="D1912" s="1" t="s">
        <v>4325</v>
      </c>
      <c r="E1912" s="1">
        <v>150</v>
      </c>
      <c r="F1912" s="1">
        <v>2.9</v>
      </c>
      <c r="G1912" s="1">
        <v>80</v>
      </c>
      <c r="H1912" s="1" t="s">
        <v>4326</v>
      </c>
      <c r="I1912" s="1" t="s">
        <v>689</v>
      </c>
      <c r="J1912" s="1">
        <v>47</v>
      </c>
      <c r="K1912" s="1" t="str">
        <f t="shared" si="87"/>
        <v>valid</v>
      </c>
      <c r="L1912" s="1" t="str">
        <f t="shared" si="88"/>
        <v>BUDGET</v>
      </c>
      <c r="M1912" t="str">
        <f t="shared" si="89"/>
        <v>Beverages</v>
      </c>
      <c r="N1912" s="1" t="str" cm="1">
        <f t="array" ref="N1912">_xlfn.IFS(
G1912&lt;=25,"Fast",
G1912&lt;=40,"Medium",
G1912&gt;40,"Slow"
)</f>
        <v>Slow</v>
      </c>
    </row>
    <row r="1913" spans="1:14" x14ac:dyDescent="0.3">
      <c r="A1913" s="1">
        <v>148131</v>
      </c>
      <c r="B1913" s="1" t="s">
        <v>4327</v>
      </c>
      <c r="C1913" s="1" t="s">
        <v>3052</v>
      </c>
      <c r="D1913" s="1" t="s">
        <v>4328</v>
      </c>
      <c r="E1913" s="1">
        <v>200</v>
      </c>
      <c r="F1913" s="1">
        <v>3.9</v>
      </c>
      <c r="G1913" s="1">
        <v>100</v>
      </c>
      <c r="H1913" s="1" t="s">
        <v>184</v>
      </c>
      <c r="I1913" s="1" t="s">
        <v>4329</v>
      </c>
      <c r="J1913" s="1">
        <v>48</v>
      </c>
      <c r="K1913" s="1" t="str">
        <f t="shared" si="87"/>
        <v>valid</v>
      </c>
      <c r="L1913" s="1" t="str">
        <f t="shared" si="88"/>
        <v>BUDGET</v>
      </c>
      <c r="M1913" t="str">
        <f t="shared" si="89"/>
        <v>Fast Food</v>
      </c>
      <c r="N1913" s="1" t="str" cm="1">
        <f t="array" ref="N1913">_xlfn.IFS(
G1913&lt;=25,"Fast",
G1913&lt;=40,"Medium",
G1913&gt;40,"Slow"
)</f>
        <v>Slow</v>
      </c>
    </row>
    <row r="1914" spans="1:14" x14ac:dyDescent="0.3">
      <c r="A1914" s="1">
        <v>148175</v>
      </c>
      <c r="B1914" s="1" t="s">
        <v>264</v>
      </c>
      <c r="C1914" s="1" t="s">
        <v>115</v>
      </c>
      <c r="D1914" s="1" t="s">
        <v>4330</v>
      </c>
      <c r="E1914" s="1">
        <v>550</v>
      </c>
      <c r="F1914" s="1">
        <v>2.9</v>
      </c>
      <c r="G1914" s="1">
        <v>80</v>
      </c>
      <c r="H1914" s="1" t="s">
        <v>4331</v>
      </c>
      <c r="I1914" s="1" t="s">
        <v>1702</v>
      </c>
      <c r="J1914" s="1">
        <v>47</v>
      </c>
      <c r="K1914" s="1" t="str">
        <f t="shared" si="87"/>
        <v>valid</v>
      </c>
      <c r="L1914" s="1" t="str">
        <f t="shared" si="88"/>
        <v>MID</v>
      </c>
      <c r="M1914" t="str">
        <f t="shared" si="89"/>
        <v>Continental</v>
      </c>
      <c r="N1914" s="1" t="str" cm="1">
        <f t="array" ref="N1914">_xlfn.IFS(
G1914&lt;=25,"Fast",
G1914&lt;=40,"Medium",
G1914&gt;40,"Slow"
)</f>
        <v>Slow</v>
      </c>
    </row>
    <row r="1915" spans="1:14" x14ac:dyDescent="0.3">
      <c r="A1915" s="1">
        <v>148279</v>
      </c>
      <c r="B1915" s="1" t="s">
        <v>1980</v>
      </c>
      <c r="C1915" s="1" t="s">
        <v>463</v>
      </c>
      <c r="D1915" s="1" t="s">
        <v>4332</v>
      </c>
      <c r="E1915" s="1">
        <v>150</v>
      </c>
      <c r="F1915" s="1">
        <v>3.8</v>
      </c>
      <c r="G1915" s="1">
        <v>20</v>
      </c>
      <c r="H1915" s="1" t="s">
        <v>4207</v>
      </c>
      <c r="I1915" s="1" t="s">
        <v>4333</v>
      </c>
      <c r="J1915" s="1">
        <v>50</v>
      </c>
      <c r="K1915" s="1" t="str">
        <f t="shared" si="87"/>
        <v>valid</v>
      </c>
      <c r="L1915" s="1" t="str">
        <f t="shared" si="88"/>
        <v>BUDGET</v>
      </c>
      <c r="M1915" t="str">
        <f t="shared" si="89"/>
        <v>Ice Cream</v>
      </c>
      <c r="N1915" s="1" t="str" cm="1">
        <f t="array" ref="N1915">_xlfn.IFS(
G1915&lt;=25,"Fast",
G1915&lt;=40,"Medium",
G1915&gt;40,"Slow"
)</f>
        <v>Fast</v>
      </c>
    </row>
    <row r="1916" spans="1:14" x14ac:dyDescent="0.3">
      <c r="A1916" s="1">
        <v>148455</v>
      </c>
      <c r="B1916" s="1" t="s">
        <v>776</v>
      </c>
      <c r="C1916" s="1" t="s">
        <v>189</v>
      </c>
      <c r="D1916" s="1" t="s">
        <v>4334</v>
      </c>
      <c r="E1916" s="1">
        <v>300</v>
      </c>
      <c r="F1916" s="1">
        <v>4.4000000000000004</v>
      </c>
      <c r="G1916" s="1">
        <v>20</v>
      </c>
      <c r="H1916" s="1" t="s">
        <v>19</v>
      </c>
      <c r="I1916" s="1" t="s">
        <v>4335</v>
      </c>
      <c r="J1916" s="1">
        <v>87</v>
      </c>
      <c r="K1916" s="1" t="str">
        <f t="shared" si="87"/>
        <v>valid</v>
      </c>
      <c r="L1916" s="1" t="str">
        <f t="shared" si="88"/>
        <v>BUDGET</v>
      </c>
      <c r="M1916" t="str">
        <f t="shared" si="89"/>
        <v>Chinese</v>
      </c>
      <c r="N1916" s="1" t="str" cm="1">
        <f t="array" ref="N1916">_xlfn.IFS(
G1916&lt;=25,"Fast",
G1916&lt;=40,"Medium",
G1916&gt;40,"Slow"
)</f>
        <v>Fast</v>
      </c>
    </row>
    <row r="1917" spans="1:14" x14ac:dyDescent="0.3">
      <c r="A1917" s="1">
        <v>148916</v>
      </c>
      <c r="B1917" s="1" t="s">
        <v>319</v>
      </c>
      <c r="C1917" s="1" t="s">
        <v>189</v>
      </c>
      <c r="D1917" s="1" t="s">
        <v>4336</v>
      </c>
      <c r="E1917" s="1">
        <v>1200</v>
      </c>
      <c r="F1917" s="1">
        <v>4.3</v>
      </c>
      <c r="G1917" s="1">
        <v>100</v>
      </c>
      <c r="H1917" s="1" t="s">
        <v>4337</v>
      </c>
      <c r="I1917" s="1" t="s">
        <v>4338</v>
      </c>
      <c r="J1917" s="1">
        <v>63</v>
      </c>
      <c r="K1917" s="1" t="str">
        <f t="shared" si="87"/>
        <v>valid</v>
      </c>
      <c r="L1917" s="1" t="str">
        <f t="shared" si="88"/>
        <v>PREMIUM</v>
      </c>
      <c r="M1917" t="str">
        <f t="shared" si="89"/>
        <v>Bengali</v>
      </c>
      <c r="N1917" s="1" t="str" cm="1">
        <f t="array" ref="N1917">_xlfn.IFS(
G1917&lt;=25,"Fast",
G1917&lt;=40,"Medium",
G1917&gt;40,"Slow"
)</f>
        <v>Slow</v>
      </c>
    </row>
    <row r="1918" spans="1:14" x14ac:dyDescent="0.3">
      <c r="A1918" s="1">
        <v>149749</v>
      </c>
      <c r="B1918" s="1" t="s">
        <v>528</v>
      </c>
      <c r="C1918" s="1" t="s">
        <v>189</v>
      </c>
      <c r="D1918" s="1" t="s">
        <v>4339</v>
      </c>
      <c r="E1918" s="1">
        <v>300</v>
      </c>
      <c r="F1918" s="1">
        <v>3.9</v>
      </c>
      <c r="G1918" s="1">
        <v>20</v>
      </c>
      <c r="H1918" s="1" t="s">
        <v>45</v>
      </c>
      <c r="I1918" s="1" t="s">
        <v>528</v>
      </c>
      <c r="J1918" s="1">
        <v>73</v>
      </c>
      <c r="K1918" s="1" t="str">
        <f t="shared" si="87"/>
        <v>valid</v>
      </c>
      <c r="L1918" s="1" t="str">
        <f t="shared" si="88"/>
        <v>BUDGET</v>
      </c>
      <c r="M1918" t="str">
        <f t="shared" si="89"/>
        <v>North Indian</v>
      </c>
      <c r="N1918" s="1" t="str" cm="1">
        <f t="array" ref="N1918">_xlfn.IFS(
G1918&lt;=25,"Fast",
G1918&lt;=40,"Medium",
G1918&gt;40,"Slow"
)</f>
        <v>Fast</v>
      </c>
    </row>
    <row r="1919" spans="1:14" x14ac:dyDescent="0.3">
      <c r="A1919" s="1">
        <v>150132</v>
      </c>
      <c r="B1919" s="1" t="s">
        <v>193</v>
      </c>
      <c r="C1919" s="1" t="s">
        <v>189</v>
      </c>
      <c r="D1919" s="1" t="s">
        <v>2178</v>
      </c>
      <c r="E1919" s="1">
        <v>200</v>
      </c>
      <c r="F1919" s="1">
        <v>4.3</v>
      </c>
      <c r="G1919" s="1">
        <v>100</v>
      </c>
      <c r="H1919" s="1" t="s">
        <v>4340</v>
      </c>
      <c r="I1919" s="1" t="s">
        <v>4341</v>
      </c>
      <c r="J1919" s="1">
        <v>61</v>
      </c>
      <c r="K1919" s="1" t="str">
        <f t="shared" si="87"/>
        <v>valid</v>
      </c>
      <c r="L1919" s="1" t="str">
        <f t="shared" si="88"/>
        <v>BUDGET</v>
      </c>
      <c r="M1919" t="str">
        <f t="shared" si="89"/>
        <v>Combo  Snacks  Beverages  Desserts  Indian</v>
      </c>
      <c r="N1919" s="1" t="str" cm="1">
        <f t="array" ref="N1919">_xlfn.IFS(
G1919&lt;=25,"Fast",
G1919&lt;=40,"Medium",
G1919&gt;40,"Slow"
)</f>
        <v>Slow</v>
      </c>
    </row>
    <row r="1920" spans="1:14" x14ac:dyDescent="0.3">
      <c r="A1920" s="1">
        <v>150384</v>
      </c>
      <c r="B1920" s="1" t="s">
        <v>90</v>
      </c>
      <c r="C1920" s="1" t="s">
        <v>91</v>
      </c>
      <c r="D1920" s="1" t="s">
        <v>4342</v>
      </c>
      <c r="E1920" s="1">
        <v>200</v>
      </c>
      <c r="F1920" s="1">
        <v>4.2</v>
      </c>
      <c r="G1920" s="1">
        <v>100</v>
      </c>
      <c r="H1920" s="1" t="s">
        <v>184</v>
      </c>
      <c r="I1920" s="1" t="s">
        <v>90</v>
      </c>
      <c r="J1920" s="1">
        <v>52</v>
      </c>
      <c r="K1920" s="1" t="str">
        <f t="shared" si="87"/>
        <v>valid</v>
      </c>
      <c r="L1920" s="1" t="str">
        <f t="shared" si="88"/>
        <v>BUDGET</v>
      </c>
      <c r="M1920" t="str">
        <f t="shared" si="89"/>
        <v>Fast Food</v>
      </c>
      <c r="N1920" s="1" t="str" cm="1">
        <f t="array" ref="N1920">_xlfn.IFS(
G1920&lt;=25,"Fast",
G1920&lt;=40,"Medium",
G1920&gt;40,"Slow"
)</f>
        <v>Slow</v>
      </c>
    </row>
    <row r="1921" spans="1:14" x14ac:dyDescent="0.3">
      <c r="A1921" s="1">
        <v>150456</v>
      </c>
      <c r="B1921" s="1" t="s">
        <v>4343</v>
      </c>
      <c r="C1921" s="1" t="s">
        <v>68</v>
      </c>
      <c r="D1921" s="1" t="s">
        <v>4344</v>
      </c>
      <c r="E1921" s="1">
        <v>350</v>
      </c>
      <c r="F1921" s="1">
        <v>4</v>
      </c>
      <c r="G1921" s="1">
        <v>100</v>
      </c>
      <c r="H1921" s="1" t="s">
        <v>330</v>
      </c>
      <c r="I1921" s="1" t="s">
        <v>3390</v>
      </c>
      <c r="J1921" s="1">
        <v>50</v>
      </c>
      <c r="K1921" s="1" t="str">
        <f t="shared" si="87"/>
        <v>valid</v>
      </c>
      <c r="L1921" s="1" t="str">
        <f t="shared" si="88"/>
        <v>MID</v>
      </c>
      <c r="M1921" t="str">
        <f t="shared" si="89"/>
        <v>Biryani</v>
      </c>
      <c r="N1921" s="1" t="str" cm="1">
        <f t="array" ref="N1921">_xlfn.IFS(
G1921&lt;=25,"Fast",
G1921&lt;=40,"Medium",
G1921&gt;40,"Slow"
)</f>
        <v>Slow</v>
      </c>
    </row>
    <row r="1922" spans="1:14" x14ac:dyDescent="0.3">
      <c r="A1922" s="1">
        <v>150470</v>
      </c>
      <c r="B1922" s="1" t="s">
        <v>876</v>
      </c>
      <c r="C1922" s="1" t="s">
        <v>115</v>
      </c>
      <c r="D1922" s="1" t="s">
        <v>4345</v>
      </c>
      <c r="E1922" s="1">
        <v>300</v>
      </c>
      <c r="F1922" s="1">
        <v>3.9</v>
      </c>
      <c r="G1922" s="1">
        <v>20</v>
      </c>
      <c r="H1922" s="1" t="s">
        <v>131</v>
      </c>
      <c r="I1922" s="1" t="s">
        <v>876</v>
      </c>
      <c r="J1922" s="1">
        <v>71</v>
      </c>
      <c r="K1922" s="1" t="str">
        <f t="shared" si="87"/>
        <v>valid</v>
      </c>
      <c r="L1922" s="1" t="str">
        <f t="shared" si="88"/>
        <v>BUDGET</v>
      </c>
      <c r="M1922" t="str">
        <f t="shared" si="89"/>
        <v>North Indian</v>
      </c>
      <c r="N1922" s="1" t="str" cm="1">
        <f t="array" ref="N1922">_xlfn.IFS(
G1922&lt;=25,"Fast",
G1922&lt;=40,"Medium",
G1922&gt;40,"Slow"
)</f>
        <v>Fast</v>
      </c>
    </row>
    <row r="1923" spans="1:14" x14ac:dyDescent="0.3">
      <c r="A1923" s="1">
        <v>150582</v>
      </c>
      <c r="B1923" s="1" t="s">
        <v>4346</v>
      </c>
      <c r="C1923" s="1" t="s">
        <v>2068</v>
      </c>
      <c r="D1923" s="1" t="s">
        <v>4347</v>
      </c>
      <c r="E1923" s="1">
        <v>200</v>
      </c>
      <c r="F1923" s="1">
        <v>2.9</v>
      </c>
      <c r="G1923" s="1">
        <v>80</v>
      </c>
      <c r="H1923" s="1" t="s">
        <v>617</v>
      </c>
      <c r="I1923" s="1" t="s">
        <v>4348</v>
      </c>
      <c r="J1923" s="1">
        <v>80</v>
      </c>
      <c r="K1923" s="1" t="str">
        <f t="shared" ref="K1923:K1986" si="90">IF(E1923=0,"outlier","valid")</f>
        <v>valid</v>
      </c>
      <c r="L1923" s="1" t="str">
        <f t="shared" ref="L1923:L1986" si="91">IF(E1923&lt;=300,"BUDGET",IF(E1923&lt;=600,"MID","PREMIUM"))</f>
        <v>BUDGET</v>
      </c>
      <c r="M1923" t="str">
        <f t="shared" ref="M1923:M1986" si="92">IFERROR(LEFT(H1923, FIND(",", H1923)-1), H1923)</f>
        <v>Bakery</v>
      </c>
      <c r="N1923" s="1" t="str" cm="1">
        <f t="array" ref="N1923">_xlfn.IFS(
G1923&lt;=25,"Fast",
G1923&lt;=40,"Medium",
G1923&gt;40,"Slow"
)</f>
        <v>Slow</v>
      </c>
    </row>
    <row r="1924" spans="1:14" x14ac:dyDescent="0.3">
      <c r="A1924" s="1">
        <v>150802</v>
      </c>
      <c r="B1924" s="1" t="s">
        <v>2402</v>
      </c>
      <c r="C1924" s="1" t="s">
        <v>383</v>
      </c>
      <c r="D1924" s="1" t="s">
        <v>4349</v>
      </c>
      <c r="E1924" s="1">
        <v>200</v>
      </c>
      <c r="F1924" s="1">
        <v>3.9</v>
      </c>
      <c r="G1924" s="1">
        <v>100</v>
      </c>
      <c r="H1924" s="1" t="s">
        <v>19</v>
      </c>
      <c r="I1924" s="1" t="s">
        <v>745</v>
      </c>
      <c r="J1924" s="1">
        <v>52</v>
      </c>
      <c r="K1924" s="1" t="str">
        <f t="shared" si="90"/>
        <v>valid</v>
      </c>
      <c r="L1924" s="1" t="str">
        <f t="shared" si="91"/>
        <v>BUDGET</v>
      </c>
      <c r="M1924" t="str">
        <f t="shared" si="92"/>
        <v>Chinese</v>
      </c>
      <c r="N1924" s="1" t="str" cm="1">
        <f t="array" ref="N1924">_xlfn.IFS(
G1924&lt;=25,"Fast",
G1924&lt;=40,"Medium",
G1924&gt;40,"Slow"
)</f>
        <v>Slow</v>
      </c>
    </row>
    <row r="1925" spans="1:14" x14ac:dyDescent="0.3">
      <c r="A1925" s="1">
        <v>151036</v>
      </c>
      <c r="B1925" s="1" t="s">
        <v>10</v>
      </c>
      <c r="C1925" s="1" t="s">
        <v>11</v>
      </c>
      <c r="D1925" s="1" t="s">
        <v>4350</v>
      </c>
      <c r="E1925" s="1">
        <v>300</v>
      </c>
      <c r="F1925" s="1">
        <v>3.9</v>
      </c>
      <c r="G1925" s="1">
        <v>500</v>
      </c>
      <c r="H1925" s="1" t="s">
        <v>4351</v>
      </c>
      <c r="I1925" s="1" t="s">
        <v>4352</v>
      </c>
      <c r="J1925" s="1">
        <v>54</v>
      </c>
      <c r="K1925" s="1" t="str">
        <f t="shared" si="90"/>
        <v>valid</v>
      </c>
      <c r="L1925" s="1" t="str">
        <f t="shared" si="91"/>
        <v>BUDGET</v>
      </c>
      <c r="M1925" t="str">
        <f t="shared" si="92"/>
        <v>North Indian</v>
      </c>
      <c r="N1925" s="1" t="str" cm="1">
        <f t="array" ref="N1925">_xlfn.IFS(
G1925&lt;=25,"Fast",
G1925&lt;=40,"Medium",
G1925&gt;40,"Slow"
)</f>
        <v>Slow</v>
      </c>
    </row>
    <row r="1926" spans="1:14" x14ac:dyDescent="0.3">
      <c r="A1926" s="1">
        <v>151079</v>
      </c>
      <c r="B1926" s="1" t="s">
        <v>3549</v>
      </c>
      <c r="C1926" s="1" t="s">
        <v>3052</v>
      </c>
      <c r="D1926" s="1" t="s">
        <v>4353</v>
      </c>
      <c r="E1926" s="1">
        <v>900</v>
      </c>
      <c r="F1926" s="1">
        <v>4.0999999999999996</v>
      </c>
      <c r="G1926" s="1">
        <v>20</v>
      </c>
      <c r="H1926" s="1" t="s">
        <v>4354</v>
      </c>
      <c r="I1926" s="1" t="s">
        <v>4355</v>
      </c>
      <c r="J1926" s="1">
        <v>62</v>
      </c>
      <c r="K1926" s="1" t="str">
        <f t="shared" si="90"/>
        <v>valid</v>
      </c>
      <c r="L1926" s="1" t="str">
        <f t="shared" si="91"/>
        <v>PREMIUM</v>
      </c>
      <c r="M1926" t="str">
        <f t="shared" si="92"/>
        <v>Seafood</v>
      </c>
      <c r="N1926" s="1" t="str" cm="1">
        <f t="array" ref="N1926">_xlfn.IFS(
G1926&lt;=25,"Fast",
G1926&lt;=40,"Medium",
G1926&gt;40,"Slow"
)</f>
        <v>Fast</v>
      </c>
    </row>
    <row r="1927" spans="1:14" x14ac:dyDescent="0.3">
      <c r="A1927" s="1">
        <v>151172</v>
      </c>
      <c r="B1927" s="1" t="s">
        <v>95</v>
      </c>
      <c r="C1927" s="1" t="s">
        <v>91</v>
      </c>
      <c r="D1927" s="1" t="s">
        <v>4356</v>
      </c>
      <c r="E1927" s="1">
        <v>300</v>
      </c>
      <c r="F1927" s="1">
        <v>2.9</v>
      </c>
      <c r="G1927" s="1">
        <v>80</v>
      </c>
      <c r="H1927" s="1" t="s">
        <v>4357</v>
      </c>
      <c r="I1927" s="1" t="s">
        <v>2457</v>
      </c>
      <c r="J1927" s="1">
        <v>48</v>
      </c>
      <c r="K1927" s="1" t="str">
        <f t="shared" si="90"/>
        <v>valid</v>
      </c>
      <c r="L1927" s="1" t="str">
        <f t="shared" si="91"/>
        <v>BUDGET</v>
      </c>
      <c r="M1927" t="str">
        <f t="shared" si="92"/>
        <v>Bengali</v>
      </c>
      <c r="N1927" s="1" t="str" cm="1">
        <f t="array" ref="N1927">_xlfn.IFS(
G1927&lt;=25,"Fast",
G1927&lt;=40,"Medium",
G1927&gt;40,"Slow"
)</f>
        <v>Slow</v>
      </c>
    </row>
    <row r="1928" spans="1:14" x14ac:dyDescent="0.3">
      <c r="A1928" s="1">
        <v>151192</v>
      </c>
      <c r="B1928" s="1" t="s">
        <v>690</v>
      </c>
      <c r="C1928" s="1" t="s">
        <v>383</v>
      </c>
      <c r="D1928" s="1" t="s">
        <v>4358</v>
      </c>
      <c r="E1928" s="1">
        <v>20</v>
      </c>
      <c r="F1928" s="1">
        <v>2.9</v>
      </c>
      <c r="G1928" s="1">
        <v>80</v>
      </c>
      <c r="H1928" s="1" t="s">
        <v>131</v>
      </c>
      <c r="I1928" s="1" t="s">
        <v>686</v>
      </c>
      <c r="J1928" s="1">
        <v>54</v>
      </c>
      <c r="K1928" s="1" t="str">
        <f t="shared" si="90"/>
        <v>valid</v>
      </c>
      <c r="L1928" s="1" t="str">
        <f t="shared" si="91"/>
        <v>BUDGET</v>
      </c>
      <c r="M1928" t="str">
        <f t="shared" si="92"/>
        <v>North Indian</v>
      </c>
      <c r="N1928" s="1" t="str" cm="1">
        <f t="array" ref="N1928">_xlfn.IFS(
G1928&lt;=25,"Fast",
G1928&lt;=40,"Medium",
G1928&gt;40,"Slow"
)</f>
        <v>Slow</v>
      </c>
    </row>
    <row r="1929" spans="1:14" x14ac:dyDescent="0.3">
      <c r="A1929" s="1">
        <v>151578</v>
      </c>
      <c r="B1929" s="1" t="s">
        <v>114</v>
      </c>
      <c r="C1929" s="1" t="s">
        <v>115</v>
      </c>
      <c r="D1929" s="1" t="s">
        <v>4359</v>
      </c>
      <c r="E1929" s="1">
        <v>1000</v>
      </c>
      <c r="F1929" s="1">
        <v>4.5</v>
      </c>
      <c r="G1929" s="1">
        <v>100</v>
      </c>
      <c r="H1929" s="1" t="s">
        <v>4360</v>
      </c>
      <c r="I1929" s="1" t="s">
        <v>114</v>
      </c>
      <c r="J1929" s="1">
        <v>66</v>
      </c>
      <c r="K1929" s="1" t="str">
        <f t="shared" si="90"/>
        <v>valid</v>
      </c>
      <c r="L1929" s="1" t="str">
        <f t="shared" si="91"/>
        <v>PREMIUM</v>
      </c>
      <c r="M1929" t="str">
        <f t="shared" si="92"/>
        <v>Fast Food</v>
      </c>
      <c r="N1929" s="1" t="str" cm="1">
        <f t="array" ref="N1929">_xlfn.IFS(
G1929&lt;=25,"Fast",
G1929&lt;=40,"Medium",
G1929&gt;40,"Slow"
)</f>
        <v>Slow</v>
      </c>
    </row>
    <row r="1930" spans="1:14" x14ac:dyDescent="0.3">
      <c r="A1930" s="1">
        <v>151703</v>
      </c>
      <c r="B1930" s="1" t="s">
        <v>459</v>
      </c>
      <c r="C1930" s="1" t="s">
        <v>91</v>
      </c>
      <c r="D1930" s="1" t="s">
        <v>4361</v>
      </c>
      <c r="E1930" s="1">
        <v>300</v>
      </c>
      <c r="F1930" s="1">
        <v>3.1</v>
      </c>
      <c r="G1930" s="1">
        <v>50</v>
      </c>
      <c r="H1930" s="1" t="s">
        <v>45</v>
      </c>
      <c r="I1930" s="1" t="s">
        <v>683</v>
      </c>
      <c r="J1930" s="1">
        <v>47</v>
      </c>
      <c r="K1930" s="1" t="str">
        <f t="shared" si="90"/>
        <v>valid</v>
      </c>
      <c r="L1930" s="1" t="str">
        <f t="shared" si="91"/>
        <v>BUDGET</v>
      </c>
      <c r="M1930" t="str">
        <f t="shared" si="92"/>
        <v>North Indian</v>
      </c>
      <c r="N1930" s="1" t="str" cm="1">
        <f t="array" ref="N1930">_xlfn.IFS(
G1930&lt;=25,"Fast",
G1930&lt;=40,"Medium",
G1930&gt;40,"Slow"
)</f>
        <v>Slow</v>
      </c>
    </row>
    <row r="1931" spans="1:14" x14ac:dyDescent="0.3">
      <c r="A1931" s="1">
        <v>151712</v>
      </c>
      <c r="B1931" s="1" t="s">
        <v>459</v>
      </c>
      <c r="C1931" s="1" t="s">
        <v>91</v>
      </c>
      <c r="D1931" s="1" t="s">
        <v>4362</v>
      </c>
      <c r="E1931" s="1">
        <v>350</v>
      </c>
      <c r="F1931" s="1">
        <v>3</v>
      </c>
      <c r="G1931" s="1">
        <v>50</v>
      </c>
      <c r="H1931" s="1" t="s">
        <v>270</v>
      </c>
      <c r="I1931" s="1" t="s">
        <v>2457</v>
      </c>
      <c r="J1931" s="1">
        <v>55</v>
      </c>
      <c r="K1931" s="1" t="str">
        <f t="shared" si="90"/>
        <v>valid</v>
      </c>
      <c r="L1931" s="1" t="str">
        <f t="shared" si="91"/>
        <v>MID</v>
      </c>
      <c r="M1931" t="str">
        <f t="shared" si="92"/>
        <v>North Indian</v>
      </c>
      <c r="N1931" s="1" t="str" cm="1">
        <f t="array" ref="N1931">_xlfn.IFS(
G1931&lt;=25,"Fast",
G1931&lt;=40,"Medium",
G1931&gt;40,"Slow"
)</f>
        <v>Slow</v>
      </c>
    </row>
    <row r="1932" spans="1:14" x14ac:dyDescent="0.3">
      <c r="A1932" s="1">
        <v>152271</v>
      </c>
      <c r="B1932" s="1" t="s">
        <v>151</v>
      </c>
      <c r="C1932" s="1" t="s">
        <v>68</v>
      </c>
      <c r="D1932" s="1" t="s">
        <v>4363</v>
      </c>
      <c r="E1932" s="1">
        <v>300</v>
      </c>
      <c r="F1932" s="1">
        <v>3</v>
      </c>
      <c r="G1932" s="1">
        <v>100</v>
      </c>
      <c r="H1932" s="1" t="s">
        <v>4364</v>
      </c>
      <c r="I1932" s="1" t="s">
        <v>4142</v>
      </c>
      <c r="J1932" s="1">
        <v>41</v>
      </c>
      <c r="K1932" s="1" t="str">
        <f t="shared" si="90"/>
        <v>valid</v>
      </c>
      <c r="L1932" s="1" t="str">
        <f t="shared" si="91"/>
        <v>BUDGET</v>
      </c>
      <c r="M1932" t="str">
        <f t="shared" si="92"/>
        <v>Fast Food</v>
      </c>
      <c r="N1932" s="1" t="str" cm="1">
        <f t="array" ref="N1932">_xlfn.IFS(
G1932&lt;=25,"Fast",
G1932&lt;=40,"Medium",
G1932&gt;40,"Slow"
)</f>
        <v>Slow</v>
      </c>
    </row>
    <row r="1933" spans="1:14" x14ac:dyDescent="0.3">
      <c r="A1933" s="1">
        <v>152458</v>
      </c>
      <c r="B1933" s="1" t="s">
        <v>907</v>
      </c>
      <c r="C1933" s="1" t="s">
        <v>383</v>
      </c>
      <c r="D1933" s="1" t="s">
        <v>4365</v>
      </c>
      <c r="E1933" s="1">
        <v>600</v>
      </c>
      <c r="F1933" s="1">
        <v>2.9</v>
      </c>
      <c r="G1933" s="1">
        <v>80</v>
      </c>
      <c r="H1933" s="1" t="s">
        <v>1276</v>
      </c>
      <c r="I1933" s="1" t="s">
        <v>907</v>
      </c>
      <c r="J1933" s="1">
        <v>70</v>
      </c>
      <c r="K1933" s="1" t="str">
        <f t="shared" si="90"/>
        <v>valid</v>
      </c>
      <c r="L1933" s="1" t="str">
        <f t="shared" si="91"/>
        <v>MID</v>
      </c>
      <c r="M1933" t="str">
        <f t="shared" si="92"/>
        <v>Mughlai</v>
      </c>
      <c r="N1933" s="1" t="str" cm="1">
        <f t="array" ref="N1933">_xlfn.IFS(
G1933&lt;=25,"Fast",
G1933&lt;=40,"Medium",
G1933&gt;40,"Slow"
)</f>
        <v>Slow</v>
      </c>
    </row>
    <row r="1934" spans="1:14" x14ac:dyDescent="0.3">
      <c r="A1934" s="1">
        <v>152984</v>
      </c>
      <c r="B1934" s="1" t="s">
        <v>276</v>
      </c>
      <c r="C1934" s="1" t="s">
        <v>115</v>
      </c>
      <c r="D1934" s="1" t="s">
        <v>3761</v>
      </c>
      <c r="E1934" s="1">
        <v>200</v>
      </c>
      <c r="F1934" s="1">
        <v>4.0999999999999996</v>
      </c>
      <c r="G1934" s="1">
        <v>1000</v>
      </c>
      <c r="H1934" s="1" t="s">
        <v>4366</v>
      </c>
      <c r="I1934" s="1" t="s">
        <v>4367</v>
      </c>
      <c r="J1934" s="1">
        <v>65</v>
      </c>
      <c r="K1934" s="1" t="str">
        <f t="shared" si="90"/>
        <v>valid</v>
      </c>
      <c r="L1934" s="1" t="str">
        <f t="shared" si="91"/>
        <v>BUDGET</v>
      </c>
      <c r="M1934" t="str">
        <f t="shared" si="92"/>
        <v>Punjabi</v>
      </c>
      <c r="N1934" s="1" t="str" cm="1">
        <f t="array" ref="N1934">_xlfn.IFS(
G1934&lt;=25,"Fast",
G1934&lt;=40,"Medium",
G1934&gt;40,"Slow"
)</f>
        <v>Slow</v>
      </c>
    </row>
    <row r="1935" spans="1:14" x14ac:dyDescent="0.3">
      <c r="A1935" s="1">
        <v>153036</v>
      </c>
      <c r="B1935" s="1" t="s">
        <v>3051</v>
      </c>
      <c r="C1935" s="1" t="s">
        <v>3052</v>
      </c>
      <c r="D1935" s="1" t="s">
        <v>4368</v>
      </c>
      <c r="E1935" s="1">
        <v>300</v>
      </c>
      <c r="F1935" s="1">
        <v>2.9</v>
      </c>
      <c r="G1935" s="1">
        <v>80</v>
      </c>
      <c r="H1935" s="1" t="s">
        <v>184</v>
      </c>
      <c r="I1935" s="1" t="s">
        <v>4369</v>
      </c>
      <c r="J1935" s="1">
        <v>33</v>
      </c>
      <c r="K1935" s="1" t="str">
        <f t="shared" si="90"/>
        <v>valid</v>
      </c>
      <c r="L1935" s="1" t="str">
        <f t="shared" si="91"/>
        <v>BUDGET</v>
      </c>
      <c r="M1935" t="str">
        <f t="shared" si="92"/>
        <v>Fast Food</v>
      </c>
      <c r="N1935" s="1" t="str" cm="1">
        <f t="array" ref="N1935">_xlfn.IFS(
G1935&lt;=25,"Fast",
G1935&lt;=40,"Medium",
G1935&gt;40,"Slow"
)</f>
        <v>Slow</v>
      </c>
    </row>
    <row r="1936" spans="1:14" x14ac:dyDescent="0.3">
      <c r="A1936" s="1">
        <v>153039</v>
      </c>
      <c r="B1936" s="1" t="s">
        <v>3052</v>
      </c>
      <c r="C1936" s="1" t="s">
        <v>3052</v>
      </c>
      <c r="D1936" s="1" t="s">
        <v>4370</v>
      </c>
      <c r="E1936" s="1">
        <v>300</v>
      </c>
      <c r="F1936" s="1">
        <v>3.8</v>
      </c>
      <c r="G1936" s="1">
        <v>100</v>
      </c>
      <c r="H1936" s="1" t="s">
        <v>184</v>
      </c>
      <c r="I1936" s="1" t="s">
        <v>3415</v>
      </c>
      <c r="J1936" s="1">
        <v>34</v>
      </c>
      <c r="K1936" s="1" t="str">
        <f t="shared" si="90"/>
        <v>valid</v>
      </c>
      <c r="L1936" s="1" t="str">
        <f t="shared" si="91"/>
        <v>BUDGET</v>
      </c>
      <c r="M1936" t="str">
        <f t="shared" si="92"/>
        <v>Fast Food</v>
      </c>
      <c r="N1936" s="1" t="str" cm="1">
        <f t="array" ref="N1936">_xlfn.IFS(
G1936&lt;=25,"Fast",
G1936&lt;=40,"Medium",
G1936&gt;40,"Slow"
)</f>
        <v>Slow</v>
      </c>
    </row>
    <row r="1937" spans="1:14" x14ac:dyDescent="0.3">
      <c r="A1937" s="1">
        <v>153046</v>
      </c>
      <c r="B1937" s="1" t="s">
        <v>151</v>
      </c>
      <c r="C1937" s="1" t="s">
        <v>68</v>
      </c>
      <c r="D1937" s="1" t="s">
        <v>4219</v>
      </c>
      <c r="E1937" s="1">
        <v>500</v>
      </c>
      <c r="F1937" s="1">
        <v>4.2</v>
      </c>
      <c r="G1937" s="1">
        <v>100</v>
      </c>
      <c r="H1937" s="1" t="s">
        <v>4371</v>
      </c>
      <c r="I1937" s="1" t="s">
        <v>1715</v>
      </c>
      <c r="J1937" s="1">
        <v>28</v>
      </c>
      <c r="K1937" s="1" t="str">
        <f t="shared" si="90"/>
        <v>valid</v>
      </c>
      <c r="L1937" s="1" t="str">
        <f t="shared" si="91"/>
        <v>MID</v>
      </c>
      <c r="M1937" t="str">
        <f t="shared" si="92"/>
        <v>Pizzas</v>
      </c>
      <c r="N1937" s="1" t="str" cm="1">
        <f t="array" ref="N1937">_xlfn.IFS(
G1937&lt;=25,"Fast",
G1937&lt;=40,"Medium",
G1937&gt;40,"Slow"
)</f>
        <v>Slow</v>
      </c>
    </row>
    <row r="1938" spans="1:14" x14ac:dyDescent="0.3">
      <c r="A1938" s="1">
        <v>153074</v>
      </c>
      <c r="B1938" s="1" t="s">
        <v>387</v>
      </c>
      <c r="C1938" s="1" t="s">
        <v>11</v>
      </c>
      <c r="D1938" s="1" t="s">
        <v>4372</v>
      </c>
      <c r="E1938" s="1">
        <v>260</v>
      </c>
      <c r="F1938" s="1">
        <v>3.5</v>
      </c>
      <c r="G1938" s="1">
        <v>50</v>
      </c>
      <c r="H1938" s="1" t="s">
        <v>2592</v>
      </c>
      <c r="I1938" s="1" t="s">
        <v>4373</v>
      </c>
      <c r="J1938" s="1">
        <v>62</v>
      </c>
      <c r="K1938" s="1" t="str">
        <f t="shared" si="90"/>
        <v>valid</v>
      </c>
      <c r="L1938" s="1" t="str">
        <f t="shared" si="91"/>
        <v>BUDGET</v>
      </c>
      <c r="M1938" t="str">
        <f t="shared" si="92"/>
        <v>Biryani</v>
      </c>
      <c r="N1938" s="1" t="str" cm="1">
        <f t="array" ref="N1938">_xlfn.IFS(
G1938&lt;=25,"Fast",
G1938&lt;=40,"Medium",
G1938&gt;40,"Slow"
)</f>
        <v>Slow</v>
      </c>
    </row>
    <row r="1939" spans="1:14" x14ac:dyDescent="0.3">
      <c r="A1939" s="1">
        <v>153244</v>
      </c>
      <c r="B1939" s="1" t="s">
        <v>864</v>
      </c>
      <c r="C1939" s="1" t="s">
        <v>91</v>
      </c>
      <c r="D1939" s="1" t="s">
        <v>4374</v>
      </c>
      <c r="E1939" s="1">
        <v>300</v>
      </c>
      <c r="F1939" s="1">
        <v>2.9</v>
      </c>
      <c r="G1939" s="1">
        <v>80</v>
      </c>
      <c r="H1939" s="1" t="s">
        <v>695</v>
      </c>
      <c r="I1939" s="1" t="s">
        <v>864</v>
      </c>
      <c r="J1939" s="1">
        <v>62</v>
      </c>
      <c r="K1939" s="1" t="str">
        <f t="shared" si="90"/>
        <v>valid</v>
      </c>
      <c r="L1939" s="1" t="str">
        <f t="shared" si="91"/>
        <v>BUDGET</v>
      </c>
      <c r="M1939" t="str">
        <f t="shared" si="92"/>
        <v>Indian</v>
      </c>
      <c r="N1939" s="1" t="str" cm="1">
        <f t="array" ref="N1939">_xlfn.IFS(
G1939&lt;=25,"Fast",
G1939&lt;=40,"Medium",
G1939&gt;40,"Slow"
)</f>
        <v>Slow</v>
      </c>
    </row>
    <row r="1940" spans="1:14" x14ac:dyDescent="0.3">
      <c r="A1940" s="1">
        <v>153330</v>
      </c>
      <c r="B1940" s="1" t="s">
        <v>677</v>
      </c>
      <c r="C1940" s="1" t="s">
        <v>115</v>
      </c>
      <c r="D1940" s="1" t="s">
        <v>4375</v>
      </c>
      <c r="E1940" s="1">
        <v>400</v>
      </c>
      <c r="F1940" s="1">
        <v>3.1</v>
      </c>
      <c r="G1940" s="1">
        <v>20</v>
      </c>
      <c r="H1940" s="1" t="s">
        <v>2710</v>
      </c>
      <c r="I1940" s="1" t="s">
        <v>4376</v>
      </c>
      <c r="J1940" s="1">
        <v>73</v>
      </c>
      <c r="K1940" s="1" t="str">
        <f t="shared" si="90"/>
        <v>valid</v>
      </c>
      <c r="L1940" s="1" t="str">
        <f t="shared" si="91"/>
        <v>MID</v>
      </c>
      <c r="M1940" t="str">
        <f t="shared" si="92"/>
        <v>Biryani</v>
      </c>
      <c r="N1940" s="1" t="str" cm="1">
        <f t="array" ref="N1940">_xlfn.IFS(
G1940&lt;=25,"Fast",
G1940&lt;=40,"Medium",
G1940&gt;40,"Slow"
)</f>
        <v>Fast</v>
      </c>
    </row>
    <row r="1941" spans="1:14" x14ac:dyDescent="0.3">
      <c r="A1941" s="1">
        <v>153348</v>
      </c>
      <c r="B1941" s="1" t="s">
        <v>91</v>
      </c>
      <c r="C1941" s="1" t="s">
        <v>91</v>
      </c>
      <c r="D1941" s="1" t="s">
        <v>4377</v>
      </c>
      <c r="E1941" s="1">
        <v>550</v>
      </c>
      <c r="F1941" s="1">
        <v>4.4000000000000004</v>
      </c>
      <c r="G1941" s="1">
        <v>500</v>
      </c>
      <c r="H1941" s="1" t="s">
        <v>131</v>
      </c>
      <c r="I1941" s="1" t="s">
        <v>1274</v>
      </c>
      <c r="J1941" s="1">
        <v>34</v>
      </c>
      <c r="K1941" s="1" t="str">
        <f t="shared" si="90"/>
        <v>valid</v>
      </c>
      <c r="L1941" s="1" t="str">
        <f t="shared" si="91"/>
        <v>MID</v>
      </c>
      <c r="M1941" t="str">
        <f t="shared" si="92"/>
        <v>North Indian</v>
      </c>
      <c r="N1941" s="1" t="str" cm="1">
        <f t="array" ref="N1941">_xlfn.IFS(
G1941&lt;=25,"Fast",
G1941&lt;=40,"Medium",
G1941&gt;40,"Slow"
)</f>
        <v>Slow</v>
      </c>
    </row>
    <row r="1942" spans="1:14" x14ac:dyDescent="0.3">
      <c r="A1942" s="1">
        <v>154343</v>
      </c>
      <c r="B1942" s="1" t="s">
        <v>1354</v>
      </c>
      <c r="C1942" s="1" t="s">
        <v>11</v>
      </c>
      <c r="D1942" s="1" t="s">
        <v>4378</v>
      </c>
      <c r="E1942" s="1">
        <v>99</v>
      </c>
      <c r="F1942" s="1">
        <v>4.3</v>
      </c>
      <c r="G1942" s="1">
        <v>100</v>
      </c>
      <c r="H1942" s="1" t="s">
        <v>2452</v>
      </c>
      <c r="I1942" s="1" t="s">
        <v>63</v>
      </c>
      <c r="J1942" s="1">
        <v>50</v>
      </c>
      <c r="K1942" s="1" t="str">
        <f t="shared" si="90"/>
        <v>valid</v>
      </c>
      <c r="L1942" s="1" t="str">
        <f t="shared" si="91"/>
        <v>BUDGET</v>
      </c>
      <c r="M1942" t="str">
        <f t="shared" si="92"/>
        <v>Snacks</v>
      </c>
      <c r="N1942" s="1" t="str" cm="1">
        <f t="array" ref="N1942">_xlfn.IFS(
G1942&lt;=25,"Fast",
G1942&lt;=40,"Medium",
G1942&gt;40,"Slow"
)</f>
        <v>Slow</v>
      </c>
    </row>
    <row r="1943" spans="1:14" x14ac:dyDescent="0.3">
      <c r="A1943" s="1">
        <v>154484</v>
      </c>
      <c r="B1943" s="1" t="s">
        <v>462</v>
      </c>
      <c r="C1943" s="1" t="s">
        <v>463</v>
      </c>
      <c r="D1943" s="1" t="s">
        <v>4379</v>
      </c>
      <c r="E1943" s="1">
        <v>300</v>
      </c>
      <c r="F1943" s="1">
        <v>4.0999999999999996</v>
      </c>
      <c r="G1943" s="1">
        <v>100</v>
      </c>
      <c r="H1943" s="1" t="s">
        <v>4380</v>
      </c>
      <c r="I1943" s="1" t="s">
        <v>4381</v>
      </c>
      <c r="J1943" s="1">
        <v>58</v>
      </c>
      <c r="K1943" s="1" t="str">
        <f t="shared" si="90"/>
        <v>valid</v>
      </c>
      <c r="L1943" s="1" t="str">
        <f t="shared" si="91"/>
        <v>BUDGET</v>
      </c>
      <c r="M1943" t="str">
        <f t="shared" si="92"/>
        <v>Juices</v>
      </c>
      <c r="N1943" s="1" t="str" cm="1">
        <f t="array" ref="N1943">_xlfn.IFS(
G1943&lt;=25,"Fast",
G1943&lt;=40,"Medium",
G1943&gt;40,"Slow"
)</f>
        <v>Slow</v>
      </c>
    </row>
    <row r="1944" spans="1:14" x14ac:dyDescent="0.3">
      <c r="A1944" s="1">
        <v>154694</v>
      </c>
      <c r="B1944" s="1" t="s">
        <v>253</v>
      </c>
      <c r="C1944" s="1" t="s">
        <v>115</v>
      </c>
      <c r="D1944" s="1" t="s">
        <v>4382</v>
      </c>
      <c r="E1944" s="1">
        <v>500</v>
      </c>
      <c r="F1944" s="1">
        <v>4.5</v>
      </c>
      <c r="G1944" s="1">
        <v>20</v>
      </c>
      <c r="H1944" s="1" t="s">
        <v>131</v>
      </c>
      <c r="I1944" s="1" t="s">
        <v>4383</v>
      </c>
      <c r="J1944" s="1">
        <v>38</v>
      </c>
      <c r="K1944" s="1" t="str">
        <f t="shared" si="90"/>
        <v>valid</v>
      </c>
      <c r="L1944" s="1" t="str">
        <f t="shared" si="91"/>
        <v>MID</v>
      </c>
      <c r="M1944" t="str">
        <f t="shared" si="92"/>
        <v>North Indian</v>
      </c>
      <c r="N1944" s="1" t="str" cm="1">
        <f t="array" ref="N1944">_xlfn.IFS(
G1944&lt;=25,"Fast",
G1944&lt;=40,"Medium",
G1944&gt;40,"Slow"
)</f>
        <v>Fast</v>
      </c>
    </row>
    <row r="1945" spans="1:14" x14ac:dyDescent="0.3">
      <c r="A1945" s="1">
        <v>154826</v>
      </c>
      <c r="B1945" s="1" t="s">
        <v>3227</v>
      </c>
      <c r="C1945" s="1" t="s">
        <v>3052</v>
      </c>
      <c r="D1945" s="1" t="s">
        <v>4384</v>
      </c>
      <c r="E1945" s="1">
        <v>200</v>
      </c>
      <c r="F1945" s="1">
        <v>2.9</v>
      </c>
      <c r="G1945" s="1">
        <v>80</v>
      </c>
      <c r="H1945" s="1" t="s">
        <v>184</v>
      </c>
      <c r="I1945" s="1" t="s">
        <v>4385</v>
      </c>
      <c r="J1945" s="1">
        <v>69</v>
      </c>
      <c r="K1945" s="1" t="str">
        <f t="shared" si="90"/>
        <v>valid</v>
      </c>
      <c r="L1945" s="1" t="str">
        <f t="shared" si="91"/>
        <v>BUDGET</v>
      </c>
      <c r="M1945" t="str">
        <f t="shared" si="92"/>
        <v>Fast Food</v>
      </c>
      <c r="N1945" s="1" t="str" cm="1">
        <f t="array" ref="N1945">_xlfn.IFS(
G1945&lt;=25,"Fast",
G1945&lt;=40,"Medium",
G1945&gt;40,"Slow"
)</f>
        <v>Slow</v>
      </c>
    </row>
    <row r="1946" spans="1:14" x14ac:dyDescent="0.3">
      <c r="A1946" s="1">
        <v>155090</v>
      </c>
      <c r="B1946" s="1" t="s">
        <v>4386</v>
      </c>
      <c r="C1946" s="1" t="s">
        <v>383</v>
      </c>
      <c r="D1946" s="1" t="s">
        <v>4387</v>
      </c>
      <c r="E1946" s="1">
        <v>150</v>
      </c>
      <c r="F1946" s="1">
        <v>3.7</v>
      </c>
      <c r="G1946" s="1">
        <v>100</v>
      </c>
      <c r="H1946" s="1" t="s">
        <v>4388</v>
      </c>
      <c r="I1946" s="1" t="s">
        <v>4389</v>
      </c>
      <c r="J1946" s="1">
        <v>28</v>
      </c>
      <c r="K1946" s="1" t="str">
        <f t="shared" si="90"/>
        <v>valid</v>
      </c>
      <c r="L1946" s="1" t="str">
        <f t="shared" si="91"/>
        <v>BUDGET</v>
      </c>
      <c r="M1946" t="str">
        <f t="shared" si="92"/>
        <v>Bakery</v>
      </c>
      <c r="N1946" s="1" t="str" cm="1">
        <f t="array" ref="N1946">_xlfn.IFS(
G1946&lt;=25,"Fast",
G1946&lt;=40,"Medium",
G1946&gt;40,"Slow"
)</f>
        <v>Slow</v>
      </c>
    </row>
    <row r="1947" spans="1:14" x14ac:dyDescent="0.3">
      <c r="A1947" s="1">
        <v>155434</v>
      </c>
      <c r="B1947" s="1" t="s">
        <v>1219</v>
      </c>
      <c r="C1947" s="1" t="s">
        <v>115</v>
      </c>
      <c r="D1947" s="1" t="s">
        <v>4390</v>
      </c>
      <c r="E1947" s="1">
        <v>400</v>
      </c>
      <c r="F1947" s="1">
        <v>4.4000000000000004</v>
      </c>
      <c r="G1947" s="1">
        <v>50</v>
      </c>
      <c r="H1947" s="1" t="s">
        <v>4391</v>
      </c>
      <c r="I1947" s="1" t="s">
        <v>4392</v>
      </c>
      <c r="J1947" s="1">
        <v>33</v>
      </c>
      <c r="K1947" s="1" t="str">
        <f t="shared" si="90"/>
        <v>valid</v>
      </c>
      <c r="L1947" s="1" t="str">
        <f t="shared" si="91"/>
        <v>MID</v>
      </c>
      <c r="M1947" t="str">
        <f t="shared" si="92"/>
        <v>North Indian</v>
      </c>
      <c r="N1947" s="1" t="str" cm="1">
        <f t="array" ref="N1947">_xlfn.IFS(
G1947&lt;=25,"Fast",
G1947&lt;=40,"Medium",
G1947&gt;40,"Slow"
)</f>
        <v>Slow</v>
      </c>
    </row>
    <row r="1948" spans="1:14" x14ac:dyDescent="0.3">
      <c r="A1948" s="1">
        <v>155638</v>
      </c>
      <c r="B1948" s="1" t="s">
        <v>845</v>
      </c>
      <c r="C1948" s="1" t="s">
        <v>91</v>
      </c>
      <c r="D1948" s="1" t="s">
        <v>4393</v>
      </c>
      <c r="E1948" s="1">
        <v>200</v>
      </c>
      <c r="F1948" s="1">
        <v>2.9</v>
      </c>
      <c r="G1948" s="1">
        <v>80</v>
      </c>
      <c r="H1948" s="1" t="s">
        <v>184</v>
      </c>
      <c r="I1948" s="1" t="s">
        <v>4394</v>
      </c>
      <c r="J1948" s="1">
        <v>58</v>
      </c>
      <c r="K1948" s="1" t="str">
        <f t="shared" si="90"/>
        <v>valid</v>
      </c>
      <c r="L1948" s="1" t="str">
        <f t="shared" si="91"/>
        <v>BUDGET</v>
      </c>
      <c r="M1948" t="str">
        <f t="shared" si="92"/>
        <v>Fast Food</v>
      </c>
      <c r="N1948" s="1" t="str" cm="1">
        <f t="array" ref="N1948">_xlfn.IFS(
G1948&lt;=25,"Fast",
G1948&lt;=40,"Medium",
G1948&gt;40,"Slow"
)</f>
        <v>Slow</v>
      </c>
    </row>
    <row r="1949" spans="1:14" x14ac:dyDescent="0.3">
      <c r="A1949" s="1">
        <v>155642</v>
      </c>
      <c r="B1949" s="1" t="s">
        <v>845</v>
      </c>
      <c r="C1949" s="1" t="s">
        <v>91</v>
      </c>
      <c r="D1949" s="1" t="s">
        <v>4395</v>
      </c>
      <c r="E1949" s="1">
        <v>250</v>
      </c>
      <c r="F1949" s="1">
        <v>3.6</v>
      </c>
      <c r="G1949" s="1">
        <v>20</v>
      </c>
      <c r="H1949" s="1" t="s">
        <v>4396</v>
      </c>
      <c r="I1949" s="1" t="s">
        <v>4394</v>
      </c>
      <c r="J1949" s="1">
        <v>62</v>
      </c>
      <c r="K1949" s="1" t="str">
        <f t="shared" si="90"/>
        <v>valid</v>
      </c>
      <c r="L1949" s="1" t="str">
        <f t="shared" si="91"/>
        <v>BUDGET</v>
      </c>
      <c r="M1949" t="str">
        <f t="shared" si="92"/>
        <v>North Indian  Punjabi  Street Food  Mughlai  Biryani  Tandoor  Arabian</v>
      </c>
      <c r="N1949" s="1" t="str" cm="1">
        <f t="array" ref="N1949">_xlfn.IFS(
G1949&lt;=25,"Fast",
G1949&lt;=40,"Medium",
G1949&gt;40,"Slow"
)</f>
        <v>Fast</v>
      </c>
    </row>
    <row r="1950" spans="1:14" x14ac:dyDescent="0.3">
      <c r="A1950" s="1">
        <v>155656</v>
      </c>
      <c r="B1950" s="1" t="s">
        <v>845</v>
      </c>
      <c r="C1950" s="1" t="s">
        <v>91</v>
      </c>
      <c r="D1950" s="1" t="s">
        <v>4397</v>
      </c>
      <c r="E1950" s="1">
        <v>350</v>
      </c>
      <c r="F1950" s="1">
        <v>3.9</v>
      </c>
      <c r="G1950" s="1">
        <v>20</v>
      </c>
      <c r="H1950" s="1" t="s">
        <v>4396</v>
      </c>
      <c r="I1950" s="1" t="s">
        <v>4394</v>
      </c>
      <c r="J1950" s="1">
        <v>59</v>
      </c>
      <c r="K1950" s="1" t="str">
        <f t="shared" si="90"/>
        <v>valid</v>
      </c>
      <c r="L1950" s="1" t="str">
        <f t="shared" si="91"/>
        <v>MID</v>
      </c>
      <c r="M1950" t="str">
        <f t="shared" si="92"/>
        <v>North Indian  Punjabi  Street Food  Mughlai  Biryani  Tandoor  Arabian</v>
      </c>
      <c r="N1950" s="1" t="str" cm="1">
        <f t="array" ref="N1950">_xlfn.IFS(
G1950&lt;=25,"Fast",
G1950&lt;=40,"Medium",
G1950&gt;40,"Slow"
)</f>
        <v>Fast</v>
      </c>
    </row>
    <row r="1951" spans="1:14" x14ac:dyDescent="0.3">
      <c r="A1951" s="1">
        <v>156117</v>
      </c>
      <c r="B1951" s="1" t="s">
        <v>1412</v>
      </c>
      <c r="C1951" s="1" t="s">
        <v>383</v>
      </c>
      <c r="D1951" s="1" t="s">
        <v>4398</v>
      </c>
      <c r="E1951" s="1">
        <v>300</v>
      </c>
      <c r="F1951" s="1">
        <v>2.9</v>
      </c>
      <c r="G1951" s="1">
        <v>80</v>
      </c>
      <c r="H1951" s="1" t="s">
        <v>762</v>
      </c>
      <c r="I1951" s="1" t="s">
        <v>1412</v>
      </c>
      <c r="J1951" s="1">
        <v>75</v>
      </c>
      <c r="K1951" s="1" t="str">
        <f t="shared" si="90"/>
        <v>valid</v>
      </c>
      <c r="L1951" s="1" t="str">
        <f t="shared" si="91"/>
        <v>BUDGET</v>
      </c>
      <c r="M1951" t="str">
        <f t="shared" si="92"/>
        <v>North Indian</v>
      </c>
      <c r="N1951" s="1" t="str" cm="1">
        <f t="array" ref="N1951">_xlfn.IFS(
G1951&lt;=25,"Fast",
G1951&lt;=40,"Medium",
G1951&gt;40,"Slow"
)</f>
        <v>Slow</v>
      </c>
    </row>
    <row r="1952" spans="1:14" x14ac:dyDescent="0.3">
      <c r="A1952" s="1">
        <v>156134</v>
      </c>
      <c r="B1952" s="1" t="s">
        <v>505</v>
      </c>
      <c r="C1952" s="1" t="s">
        <v>91</v>
      </c>
      <c r="D1952" s="1" t="s">
        <v>4390</v>
      </c>
      <c r="E1952" s="1">
        <v>400</v>
      </c>
      <c r="F1952" s="1">
        <v>4.2</v>
      </c>
      <c r="G1952" s="1">
        <v>50</v>
      </c>
      <c r="H1952" s="1" t="s">
        <v>4391</v>
      </c>
      <c r="I1952" s="1" t="s">
        <v>4399</v>
      </c>
      <c r="J1952" s="1">
        <v>37</v>
      </c>
      <c r="K1952" s="1" t="str">
        <f t="shared" si="90"/>
        <v>valid</v>
      </c>
      <c r="L1952" s="1" t="str">
        <f t="shared" si="91"/>
        <v>MID</v>
      </c>
      <c r="M1952" t="str">
        <f t="shared" si="92"/>
        <v>North Indian</v>
      </c>
      <c r="N1952" s="1" t="str" cm="1">
        <f t="array" ref="N1952">_xlfn.IFS(
G1952&lt;=25,"Fast",
G1952&lt;=40,"Medium",
G1952&gt;40,"Slow"
)</f>
        <v>Slow</v>
      </c>
    </row>
    <row r="1953" spans="1:14" x14ac:dyDescent="0.3">
      <c r="A1953" s="1">
        <v>156457</v>
      </c>
      <c r="B1953" s="1" t="s">
        <v>2076</v>
      </c>
      <c r="C1953" s="1" t="s">
        <v>2068</v>
      </c>
      <c r="D1953" s="1" t="s">
        <v>4390</v>
      </c>
      <c r="E1953" s="1">
        <v>400</v>
      </c>
      <c r="F1953" s="1">
        <v>4.0999999999999996</v>
      </c>
      <c r="G1953" s="1">
        <v>100</v>
      </c>
      <c r="H1953" s="1" t="s">
        <v>4391</v>
      </c>
      <c r="I1953" s="1" t="s">
        <v>2650</v>
      </c>
      <c r="J1953" s="1">
        <v>30</v>
      </c>
      <c r="K1953" s="1" t="str">
        <f t="shared" si="90"/>
        <v>valid</v>
      </c>
      <c r="L1953" s="1" t="str">
        <f t="shared" si="91"/>
        <v>MID</v>
      </c>
      <c r="M1953" t="str">
        <f t="shared" si="92"/>
        <v>North Indian</v>
      </c>
      <c r="N1953" s="1" t="str" cm="1">
        <f t="array" ref="N1953">_xlfn.IFS(
G1953&lt;=25,"Fast",
G1953&lt;=40,"Medium",
G1953&gt;40,"Slow"
)</f>
        <v>Slow</v>
      </c>
    </row>
    <row r="1954" spans="1:14" x14ac:dyDescent="0.3">
      <c r="A1954" s="1">
        <v>156690</v>
      </c>
      <c r="B1954" s="1" t="s">
        <v>618</v>
      </c>
      <c r="C1954" s="1" t="s">
        <v>189</v>
      </c>
      <c r="D1954" s="1" t="s">
        <v>4400</v>
      </c>
      <c r="E1954" s="1">
        <v>200</v>
      </c>
      <c r="F1954" s="1">
        <v>3.2</v>
      </c>
      <c r="G1954" s="1">
        <v>100</v>
      </c>
      <c r="H1954" s="1" t="s">
        <v>2205</v>
      </c>
      <c r="I1954" s="1" t="s">
        <v>72</v>
      </c>
      <c r="J1954" s="1">
        <v>42</v>
      </c>
      <c r="K1954" s="1" t="str">
        <f t="shared" si="90"/>
        <v>valid</v>
      </c>
      <c r="L1954" s="1" t="str">
        <f t="shared" si="91"/>
        <v>BUDGET</v>
      </c>
      <c r="M1954" t="str">
        <f t="shared" si="92"/>
        <v>Biryani</v>
      </c>
      <c r="N1954" s="1" t="str" cm="1">
        <f t="array" ref="N1954">_xlfn.IFS(
G1954&lt;=25,"Fast",
G1954&lt;=40,"Medium",
G1954&gt;40,"Slow"
)</f>
        <v>Slow</v>
      </c>
    </row>
    <row r="1955" spans="1:14" x14ac:dyDescent="0.3">
      <c r="A1955" s="1">
        <v>156822</v>
      </c>
      <c r="B1955" s="1" t="s">
        <v>382</v>
      </c>
      <c r="C1955" s="1" t="s">
        <v>383</v>
      </c>
      <c r="D1955" s="1" t="s">
        <v>4401</v>
      </c>
      <c r="E1955" s="1">
        <v>300</v>
      </c>
      <c r="F1955" s="1">
        <v>4.0999999999999996</v>
      </c>
      <c r="G1955" s="1">
        <v>500</v>
      </c>
      <c r="H1955" s="1" t="s">
        <v>45</v>
      </c>
      <c r="I1955" s="1" t="s">
        <v>386</v>
      </c>
      <c r="J1955" s="1">
        <v>49</v>
      </c>
      <c r="K1955" s="1" t="str">
        <f t="shared" si="90"/>
        <v>valid</v>
      </c>
      <c r="L1955" s="1" t="str">
        <f t="shared" si="91"/>
        <v>BUDGET</v>
      </c>
      <c r="M1955" t="str">
        <f t="shared" si="92"/>
        <v>North Indian</v>
      </c>
      <c r="N1955" s="1" t="str" cm="1">
        <f t="array" ref="N1955">_xlfn.IFS(
G1955&lt;=25,"Fast",
G1955&lt;=40,"Medium",
G1955&gt;40,"Slow"
)</f>
        <v>Slow</v>
      </c>
    </row>
    <row r="1956" spans="1:14" x14ac:dyDescent="0.3">
      <c r="A1956" s="1">
        <v>157267</v>
      </c>
      <c r="B1956" s="1" t="s">
        <v>1845</v>
      </c>
      <c r="C1956" s="1" t="s">
        <v>383</v>
      </c>
      <c r="D1956" s="1" t="s">
        <v>4402</v>
      </c>
      <c r="E1956" s="1">
        <v>200</v>
      </c>
      <c r="F1956" s="1">
        <v>3.7</v>
      </c>
      <c r="G1956" s="1">
        <v>50</v>
      </c>
      <c r="H1956" s="1" t="s">
        <v>4403</v>
      </c>
      <c r="I1956" s="1" t="s">
        <v>4404</v>
      </c>
      <c r="J1956" s="1">
        <v>53</v>
      </c>
      <c r="K1956" s="1" t="str">
        <f t="shared" si="90"/>
        <v>valid</v>
      </c>
      <c r="L1956" s="1" t="str">
        <f t="shared" si="91"/>
        <v>BUDGET</v>
      </c>
      <c r="M1956" t="str">
        <f t="shared" si="92"/>
        <v>Beverages</v>
      </c>
      <c r="N1956" s="1" t="str" cm="1">
        <f t="array" ref="N1956">_xlfn.IFS(
G1956&lt;=25,"Fast",
G1956&lt;=40,"Medium",
G1956&gt;40,"Slow"
)</f>
        <v>Slow</v>
      </c>
    </row>
    <row r="1957" spans="1:14" x14ac:dyDescent="0.3">
      <c r="A1957" s="1">
        <v>157772</v>
      </c>
      <c r="B1957" s="1" t="s">
        <v>745</v>
      </c>
      <c r="C1957" s="1" t="s">
        <v>383</v>
      </c>
      <c r="D1957" s="1" t="s">
        <v>4390</v>
      </c>
      <c r="E1957" s="1">
        <v>400</v>
      </c>
      <c r="F1957" s="1">
        <v>4.2</v>
      </c>
      <c r="G1957" s="1">
        <v>50</v>
      </c>
      <c r="H1957" s="1" t="s">
        <v>4391</v>
      </c>
      <c r="I1957" s="1" t="s">
        <v>763</v>
      </c>
      <c r="J1957" s="1">
        <v>40</v>
      </c>
      <c r="K1957" s="1" t="str">
        <f t="shared" si="90"/>
        <v>valid</v>
      </c>
      <c r="L1957" s="1" t="str">
        <f t="shared" si="91"/>
        <v>MID</v>
      </c>
      <c r="M1957" t="str">
        <f t="shared" si="92"/>
        <v>North Indian</v>
      </c>
      <c r="N1957" s="1" t="str" cm="1">
        <f t="array" ref="N1957">_xlfn.IFS(
G1957&lt;=25,"Fast",
G1957&lt;=40,"Medium",
G1957&gt;40,"Slow"
)</f>
        <v>Slow</v>
      </c>
    </row>
    <row r="1958" spans="1:14" x14ac:dyDescent="0.3">
      <c r="A1958" s="1">
        <v>157809</v>
      </c>
      <c r="B1958" s="1" t="s">
        <v>2671</v>
      </c>
      <c r="C1958" s="1" t="s">
        <v>2068</v>
      </c>
      <c r="D1958" s="1" t="s">
        <v>4405</v>
      </c>
      <c r="E1958" s="1">
        <v>500</v>
      </c>
      <c r="F1958" s="1">
        <v>4.3</v>
      </c>
      <c r="G1958" s="1">
        <v>100</v>
      </c>
      <c r="H1958" s="1" t="s">
        <v>3514</v>
      </c>
      <c r="I1958" s="1" t="s">
        <v>2671</v>
      </c>
      <c r="J1958" s="1">
        <v>49</v>
      </c>
      <c r="K1958" s="1" t="str">
        <f t="shared" si="90"/>
        <v>valid</v>
      </c>
      <c r="L1958" s="1" t="str">
        <f t="shared" si="91"/>
        <v>MID</v>
      </c>
      <c r="M1958" t="str">
        <f t="shared" si="92"/>
        <v>North Indian</v>
      </c>
      <c r="N1958" s="1" t="str" cm="1">
        <f t="array" ref="N1958">_xlfn.IFS(
G1958&lt;=25,"Fast",
G1958&lt;=40,"Medium",
G1958&gt;40,"Slow"
)</f>
        <v>Slow</v>
      </c>
    </row>
    <row r="1959" spans="1:14" x14ac:dyDescent="0.3">
      <c r="A1959" s="1">
        <v>157841</v>
      </c>
      <c r="B1959" s="1" t="s">
        <v>525</v>
      </c>
      <c r="C1959" s="1" t="s">
        <v>189</v>
      </c>
      <c r="D1959" s="1" t="s">
        <v>4406</v>
      </c>
      <c r="E1959" s="1">
        <v>350</v>
      </c>
      <c r="F1959" s="1">
        <v>4.2</v>
      </c>
      <c r="G1959" s="1">
        <v>100</v>
      </c>
      <c r="H1959" s="1" t="s">
        <v>4407</v>
      </c>
      <c r="I1959" s="1" t="s">
        <v>4408</v>
      </c>
      <c r="J1959" s="1">
        <v>64</v>
      </c>
      <c r="K1959" s="1" t="str">
        <f t="shared" si="90"/>
        <v>valid</v>
      </c>
      <c r="L1959" s="1" t="str">
        <f t="shared" si="91"/>
        <v>MID</v>
      </c>
      <c r="M1959" t="str">
        <f t="shared" si="92"/>
        <v>Chinese</v>
      </c>
      <c r="N1959" s="1" t="str" cm="1">
        <f t="array" ref="N1959">_xlfn.IFS(
G1959&lt;=25,"Fast",
G1959&lt;=40,"Medium",
G1959&gt;40,"Slow"
)</f>
        <v>Slow</v>
      </c>
    </row>
    <row r="1960" spans="1:14" x14ac:dyDescent="0.3">
      <c r="A1960" s="1">
        <v>157995</v>
      </c>
      <c r="B1960" s="1" t="s">
        <v>734</v>
      </c>
      <c r="C1960" s="1" t="s">
        <v>463</v>
      </c>
      <c r="D1960" s="1" t="s">
        <v>4409</v>
      </c>
      <c r="E1960" s="1">
        <v>600</v>
      </c>
      <c r="F1960" s="1">
        <v>4.2</v>
      </c>
      <c r="G1960" s="1">
        <v>500</v>
      </c>
      <c r="H1960" s="1" t="s">
        <v>4410</v>
      </c>
      <c r="I1960" s="1" t="s">
        <v>475</v>
      </c>
      <c r="J1960" s="1">
        <v>62</v>
      </c>
      <c r="K1960" s="1" t="str">
        <f t="shared" si="90"/>
        <v>valid</v>
      </c>
      <c r="L1960" s="1" t="str">
        <f t="shared" si="91"/>
        <v>MID</v>
      </c>
      <c r="M1960" t="str">
        <f t="shared" si="92"/>
        <v>Hyderabadi</v>
      </c>
      <c r="N1960" s="1" t="str" cm="1">
        <f t="array" ref="N1960">_xlfn.IFS(
G1960&lt;=25,"Fast",
G1960&lt;=40,"Medium",
G1960&gt;40,"Slow"
)</f>
        <v>Slow</v>
      </c>
    </row>
    <row r="1961" spans="1:14" x14ac:dyDescent="0.3">
      <c r="A1961" s="1">
        <v>158172</v>
      </c>
      <c r="B1961" s="1" t="s">
        <v>379</v>
      </c>
      <c r="C1961" s="1" t="s">
        <v>91</v>
      </c>
      <c r="D1961" s="1" t="s">
        <v>4411</v>
      </c>
      <c r="E1961" s="1">
        <v>300</v>
      </c>
      <c r="F1961" s="1">
        <v>4.5</v>
      </c>
      <c r="G1961" s="1">
        <v>50</v>
      </c>
      <c r="H1961" s="1" t="s">
        <v>4412</v>
      </c>
      <c r="I1961" s="1" t="s">
        <v>3951</v>
      </c>
      <c r="J1961" s="1">
        <v>43</v>
      </c>
      <c r="K1961" s="1" t="str">
        <f t="shared" si="90"/>
        <v>valid</v>
      </c>
      <c r="L1961" s="1" t="str">
        <f t="shared" si="91"/>
        <v>BUDGET</v>
      </c>
      <c r="M1961" t="str">
        <f t="shared" si="92"/>
        <v>Indian</v>
      </c>
      <c r="N1961" s="1" t="str" cm="1">
        <f t="array" ref="N1961">_xlfn.IFS(
G1961&lt;=25,"Fast",
G1961&lt;=40,"Medium",
G1961&gt;40,"Slow"
)</f>
        <v>Slow</v>
      </c>
    </row>
    <row r="1962" spans="1:14" x14ac:dyDescent="0.3">
      <c r="A1962" s="1">
        <v>158481</v>
      </c>
      <c r="B1962" s="1" t="s">
        <v>4185</v>
      </c>
      <c r="C1962" s="1" t="s">
        <v>189</v>
      </c>
      <c r="D1962" s="1" t="s">
        <v>4413</v>
      </c>
      <c r="E1962" s="1">
        <v>200</v>
      </c>
      <c r="F1962" s="1">
        <v>4.0999999999999996</v>
      </c>
      <c r="G1962" s="1">
        <v>500</v>
      </c>
      <c r="H1962" s="1" t="s">
        <v>4414</v>
      </c>
      <c r="I1962" s="1" t="s">
        <v>4415</v>
      </c>
      <c r="J1962" s="1">
        <v>71</v>
      </c>
      <c r="K1962" s="1" t="str">
        <f t="shared" si="90"/>
        <v>valid</v>
      </c>
      <c r="L1962" s="1" t="str">
        <f t="shared" si="91"/>
        <v>BUDGET</v>
      </c>
      <c r="M1962" t="str">
        <f t="shared" si="92"/>
        <v>Biryani</v>
      </c>
      <c r="N1962" s="1" t="str" cm="1">
        <f t="array" ref="N1962">_xlfn.IFS(
G1962&lt;=25,"Fast",
G1962&lt;=40,"Medium",
G1962&gt;40,"Slow"
)</f>
        <v>Slow</v>
      </c>
    </row>
    <row r="1963" spans="1:14" x14ac:dyDescent="0.3">
      <c r="A1963" s="1">
        <v>158630</v>
      </c>
      <c r="B1963" s="1" t="s">
        <v>4416</v>
      </c>
      <c r="C1963" s="1" t="s">
        <v>2068</v>
      </c>
      <c r="D1963" s="1" t="s">
        <v>4417</v>
      </c>
      <c r="E1963" s="1">
        <v>300</v>
      </c>
      <c r="F1963" s="1">
        <v>3.9</v>
      </c>
      <c r="G1963" s="1">
        <v>50</v>
      </c>
      <c r="H1963" s="1" t="s">
        <v>131</v>
      </c>
      <c r="I1963" s="1" t="s">
        <v>4416</v>
      </c>
      <c r="J1963" s="1">
        <v>54</v>
      </c>
      <c r="K1963" s="1" t="str">
        <f t="shared" si="90"/>
        <v>valid</v>
      </c>
      <c r="L1963" s="1" t="str">
        <f t="shared" si="91"/>
        <v>BUDGET</v>
      </c>
      <c r="M1963" t="str">
        <f t="shared" si="92"/>
        <v>North Indian</v>
      </c>
      <c r="N1963" s="1" t="str" cm="1">
        <f t="array" ref="N1963">_xlfn.IFS(
G1963&lt;=25,"Fast",
G1963&lt;=40,"Medium",
G1963&gt;40,"Slow"
)</f>
        <v>Slow</v>
      </c>
    </row>
    <row r="1964" spans="1:14" x14ac:dyDescent="0.3">
      <c r="A1964" s="1">
        <v>158993</v>
      </c>
      <c r="B1964" s="1" t="s">
        <v>3097</v>
      </c>
      <c r="C1964" s="1" t="s">
        <v>3052</v>
      </c>
      <c r="D1964" s="1" t="s">
        <v>4418</v>
      </c>
      <c r="E1964" s="1">
        <v>300</v>
      </c>
      <c r="F1964" s="1">
        <v>4</v>
      </c>
      <c r="G1964" s="1">
        <v>20</v>
      </c>
      <c r="H1964" s="1" t="s">
        <v>4419</v>
      </c>
      <c r="I1964" s="1" t="s">
        <v>4420</v>
      </c>
      <c r="J1964" s="1">
        <v>68</v>
      </c>
      <c r="K1964" s="1" t="str">
        <f t="shared" si="90"/>
        <v>valid</v>
      </c>
      <c r="L1964" s="1" t="str">
        <f t="shared" si="91"/>
        <v>BUDGET</v>
      </c>
      <c r="M1964" t="str">
        <f t="shared" si="92"/>
        <v>North Indian</v>
      </c>
      <c r="N1964" s="1" t="str" cm="1">
        <f t="array" ref="N1964">_xlfn.IFS(
G1964&lt;=25,"Fast",
G1964&lt;=40,"Medium",
G1964&gt;40,"Slow"
)</f>
        <v>Fast</v>
      </c>
    </row>
    <row r="1965" spans="1:14" x14ac:dyDescent="0.3">
      <c r="A1965" s="1">
        <v>159235</v>
      </c>
      <c r="B1965" s="1" t="s">
        <v>854</v>
      </c>
      <c r="C1965" s="1" t="s">
        <v>11</v>
      </c>
      <c r="D1965" s="1" t="s">
        <v>4421</v>
      </c>
      <c r="E1965" s="1">
        <v>500</v>
      </c>
      <c r="F1965" s="1">
        <v>4.4000000000000004</v>
      </c>
      <c r="G1965" s="1">
        <v>50</v>
      </c>
      <c r="H1965" s="1" t="s">
        <v>4422</v>
      </c>
      <c r="I1965" s="1" t="s">
        <v>2233</v>
      </c>
      <c r="J1965" s="1">
        <v>44</v>
      </c>
      <c r="K1965" s="1" t="str">
        <f t="shared" si="90"/>
        <v>valid</v>
      </c>
      <c r="L1965" s="1" t="str">
        <f t="shared" si="91"/>
        <v>MID</v>
      </c>
      <c r="M1965" t="str">
        <f t="shared" si="92"/>
        <v>Seafood</v>
      </c>
      <c r="N1965" s="1" t="str" cm="1">
        <f t="array" ref="N1965">_xlfn.IFS(
G1965&lt;=25,"Fast",
G1965&lt;=40,"Medium",
G1965&gt;40,"Slow"
)</f>
        <v>Slow</v>
      </c>
    </row>
    <row r="1966" spans="1:14" x14ac:dyDescent="0.3">
      <c r="A1966" s="1">
        <v>159255</v>
      </c>
      <c r="B1966" s="1" t="s">
        <v>2813</v>
      </c>
      <c r="C1966" s="1" t="s">
        <v>68</v>
      </c>
      <c r="D1966" s="1" t="s">
        <v>4423</v>
      </c>
      <c r="E1966" s="1">
        <v>200</v>
      </c>
      <c r="F1966" s="1">
        <v>3.5</v>
      </c>
      <c r="G1966" s="1">
        <v>1000</v>
      </c>
      <c r="H1966" s="1" t="s">
        <v>4424</v>
      </c>
      <c r="I1966" s="1" t="s">
        <v>1482</v>
      </c>
      <c r="J1966" s="1">
        <v>39</v>
      </c>
      <c r="K1966" s="1" t="str">
        <f t="shared" si="90"/>
        <v>valid</v>
      </c>
      <c r="L1966" s="1" t="str">
        <f t="shared" si="91"/>
        <v>BUDGET</v>
      </c>
      <c r="M1966" t="str">
        <f t="shared" si="92"/>
        <v>Turkish</v>
      </c>
      <c r="N1966" s="1" t="str" cm="1">
        <f t="array" ref="N1966">_xlfn.IFS(
G1966&lt;=25,"Fast",
G1966&lt;=40,"Medium",
G1966&gt;40,"Slow"
)</f>
        <v>Slow</v>
      </c>
    </row>
    <row r="1967" spans="1:14" x14ac:dyDescent="0.3">
      <c r="A1967" s="1">
        <v>159357</v>
      </c>
      <c r="B1967" s="1" t="s">
        <v>864</v>
      </c>
      <c r="C1967" s="1" t="s">
        <v>91</v>
      </c>
      <c r="D1967" s="1" t="s">
        <v>4425</v>
      </c>
      <c r="E1967" s="1">
        <v>300</v>
      </c>
      <c r="F1967" s="1">
        <v>4.4000000000000004</v>
      </c>
      <c r="G1967" s="1">
        <v>50</v>
      </c>
      <c r="H1967" s="1" t="s">
        <v>2144</v>
      </c>
      <c r="I1967" s="1" t="s">
        <v>864</v>
      </c>
      <c r="J1967" s="1">
        <v>53</v>
      </c>
      <c r="K1967" s="1" t="str">
        <f t="shared" si="90"/>
        <v>valid</v>
      </c>
      <c r="L1967" s="1" t="str">
        <f t="shared" si="91"/>
        <v>BUDGET</v>
      </c>
      <c r="M1967" t="str">
        <f t="shared" si="92"/>
        <v>North Indian</v>
      </c>
      <c r="N1967" s="1" t="str" cm="1">
        <f t="array" ref="N1967">_xlfn.IFS(
G1967&lt;=25,"Fast",
G1967&lt;=40,"Medium",
G1967&gt;40,"Slow"
)</f>
        <v>Slow</v>
      </c>
    </row>
    <row r="1968" spans="1:14" x14ac:dyDescent="0.3">
      <c r="A1968" s="1">
        <v>159686</v>
      </c>
      <c r="B1968" s="1" t="s">
        <v>677</v>
      </c>
      <c r="C1968" s="1" t="s">
        <v>115</v>
      </c>
      <c r="D1968" s="1" t="s">
        <v>4426</v>
      </c>
      <c r="E1968" s="1">
        <v>300</v>
      </c>
      <c r="F1968" s="1">
        <v>3.3</v>
      </c>
      <c r="G1968" s="1">
        <v>20</v>
      </c>
      <c r="H1968" s="1" t="s">
        <v>131</v>
      </c>
      <c r="I1968" s="1" t="s">
        <v>677</v>
      </c>
      <c r="J1968" s="1">
        <v>73</v>
      </c>
      <c r="K1968" s="1" t="str">
        <f t="shared" si="90"/>
        <v>valid</v>
      </c>
      <c r="L1968" s="1" t="str">
        <f t="shared" si="91"/>
        <v>BUDGET</v>
      </c>
      <c r="M1968" t="str">
        <f t="shared" si="92"/>
        <v>North Indian</v>
      </c>
      <c r="N1968" s="1" t="str" cm="1">
        <f t="array" ref="N1968">_xlfn.IFS(
G1968&lt;=25,"Fast",
G1968&lt;=40,"Medium",
G1968&gt;40,"Slow"
)</f>
        <v>Fast</v>
      </c>
    </row>
    <row r="1969" spans="1:14" x14ac:dyDescent="0.3">
      <c r="A1969" s="1">
        <v>159913</v>
      </c>
      <c r="B1969" s="1" t="s">
        <v>738</v>
      </c>
      <c r="C1969" s="1" t="s">
        <v>463</v>
      </c>
      <c r="D1969" s="1" t="s">
        <v>4427</v>
      </c>
      <c r="E1969" s="1">
        <v>150</v>
      </c>
      <c r="F1969" s="1">
        <v>4.5</v>
      </c>
      <c r="G1969" s="1">
        <v>100</v>
      </c>
      <c r="H1969" s="1" t="s">
        <v>1633</v>
      </c>
      <c r="I1969" s="1" t="s">
        <v>738</v>
      </c>
      <c r="J1969" s="1">
        <v>38</v>
      </c>
      <c r="K1969" s="1" t="str">
        <f t="shared" si="90"/>
        <v>valid</v>
      </c>
      <c r="L1969" s="1" t="str">
        <f t="shared" si="91"/>
        <v>BUDGET</v>
      </c>
      <c r="M1969" t="str">
        <f t="shared" si="92"/>
        <v>Beverages</v>
      </c>
      <c r="N1969" s="1" t="str" cm="1">
        <f t="array" ref="N1969">_xlfn.IFS(
G1969&lt;=25,"Fast",
G1969&lt;=40,"Medium",
G1969&gt;40,"Slow"
)</f>
        <v>Slow</v>
      </c>
    </row>
    <row r="1970" spans="1:14" x14ac:dyDescent="0.3">
      <c r="A1970" s="1">
        <v>160082</v>
      </c>
      <c r="B1970" s="1" t="s">
        <v>3193</v>
      </c>
      <c r="C1970" s="1" t="s">
        <v>463</v>
      </c>
      <c r="D1970" s="1" t="s">
        <v>4428</v>
      </c>
      <c r="E1970" s="1">
        <v>250</v>
      </c>
      <c r="F1970" s="1">
        <v>4.2</v>
      </c>
      <c r="G1970" s="1">
        <v>100</v>
      </c>
      <c r="H1970" s="1" t="s">
        <v>4429</v>
      </c>
      <c r="I1970" s="1" t="s">
        <v>4430</v>
      </c>
      <c r="J1970" s="1">
        <v>50</v>
      </c>
      <c r="K1970" s="1" t="str">
        <f t="shared" si="90"/>
        <v>valid</v>
      </c>
      <c r="L1970" s="1" t="str">
        <f t="shared" si="91"/>
        <v>BUDGET</v>
      </c>
      <c r="M1970" t="str">
        <f t="shared" si="92"/>
        <v>Chinese</v>
      </c>
      <c r="N1970" s="1" t="str" cm="1">
        <f t="array" ref="N1970">_xlfn.IFS(
G1970&lt;=25,"Fast",
G1970&lt;=40,"Medium",
G1970&gt;40,"Slow"
)</f>
        <v>Slow</v>
      </c>
    </row>
    <row r="1971" spans="1:14" x14ac:dyDescent="0.3">
      <c r="A1971" s="1">
        <v>160090</v>
      </c>
      <c r="B1971" s="1" t="s">
        <v>1002</v>
      </c>
      <c r="C1971" s="1" t="s">
        <v>463</v>
      </c>
      <c r="D1971" s="1" t="s">
        <v>4431</v>
      </c>
      <c r="E1971" s="1">
        <v>200</v>
      </c>
      <c r="F1971" s="1">
        <v>3.8</v>
      </c>
      <c r="G1971" s="1">
        <v>20</v>
      </c>
      <c r="H1971" s="1" t="s">
        <v>4432</v>
      </c>
      <c r="I1971" s="1" t="s">
        <v>4433</v>
      </c>
      <c r="J1971" s="1">
        <v>37</v>
      </c>
      <c r="K1971" s="1" t="str">
        <f t="shared" si="90"/>
        <v>valid</v>
      </c>
      <c r="L1971" s="1" t="str">
        <f t="shared" si="91"/>
        <v>BUDGET</v>
      </c>
      <c r="M1971" t="str">
        <f t="shared" si="92"/>
        <v>South Indian</v>
      </c>
      <c r="N1971" s="1" t="str" cm="1">
        <f t="array" ref="N1971">_xlfn.IFS(
G1971&lt;=25,"Fast",
G1971&lt;=40,"Medium",
G1971&gt;40,"Slow"
)</f>
        <v>Fast</v>
      </c>
    </row>
    <row r="1972" spans="1:14" x14ac:dyDescent="0.3">
      <c r="A1972" s="1">
        <v>160267</v>
      </c>
      <c r="B1972" s="1" t="s">
        <v>864</v>
      </c>
      <c r="C1972" s="1" t="s">
        <v>91</v>
      </c>
      <c r="D1972" s="1" t="s">
        <v>4434</v>
      </c>
      <c r="E1972" s="1">
        <v>300</v>
      </c>
      <c r="F1972" s="1">
        <v>2.9</v>
      </c>
      <c r="G1972" s="1">
        <v>80</v>
      </c>
      <c r="H1972" s="1" t="s">
        <v>4435</v>
      </c>
      <c r="I1972" s="1" t="s">
        <v>864</v>
      </c>
      <c r="J1972" s="1">
        <v>60</v>
      </c>
      <c r="K1972" s="1" t="str">
        <f t="shared" si="90"/>
        <v>valid</v>
      </c>
      <c r="L1972" s="1" t="str">
        <f t="shared" si="91"/>
        <v>BUDGET</v>
      </c>
      <c r="M1972" t="str">
        <f t="shared" si="92"/>
        <v>North Indian  Biryani</v>
      </c>
      <c r="N1972" s="1" t="str" cm="1">
        <f t="array" ref="N1972">_xlfn.IFS(
G1972&lt;=25,"Fast",
G1972&lt;=40,"Medium",
G1972&gt;40,"Slow"
)</f>
        <v>Slow</v>
      </c>
    </row>
    <row r="1973" spans="1:14" x14ac:dyDescent="0.3">
      <c r="A1973" s="1">
        <v>160297</v>
      </c>
      <c r="B1973" s="1" t="s">
        <v>3010</v>
      </c>
      <c r="C1973" s="1" t="s">
        <v>463</v>
      </c>
      <c r="D1973" s="1" t="s">
        <v>4436</v>
      </c>
      <c r="E1973" s="1">
        <v>150</v>
      </c>
      <c r="F1973" s="1">
        <v>4.3</v>
      </c>
      <c r="G1973" s="1">
        <v>50</v>
      </c>
      <c r="H1973" s="1" t="s">
        <v>4437</v>
      </c>
      <c r="I1973" s="1" t="s">
        <v>4438</v>
      </c>
      <c r="J1973" s="1">
        <v>53</v>
      </c>
      <c r="K1973" s="1" t="str">
        <f t="shared" si="90"/>
        <v>valid</v>
      </c>
      <c r="L1973" s="1" t="str">
        <f t="shared" si="91"/>
        <v>BUDGET</v>
      </c>
      <c r="M1973" t="str">
        <f t="shared" si="92"/>
        <v>Burmese</v>
      </c>
      <c r="N1973" s="1" t="str" cm="1">
        <f t="array" ref="N1973">_xlfn.IFS(
G1973&lt;=25,"Fast",
G1973&lt;=40,"Medium",
G1973&gt;40,"Slow"
)</f>
        <v>Slow</v>
      </c>
    </row>
    <row r="1974" spans="1:14" x14ac:dyDescent="0.3">
      <c r="A1974" s="1">
        <v>160393</v>
      </c>
      <c r="B1974" s="1" t="s">
        <v>4439</v>
      </c>
      <c r="C1974" s="1" t="s">
        <v>115</v>
      </c>
      <c r="D1974" s="1" t="s">
        <v>4440</v>
      </c>
      <c r="E1974" s="1">
        <v>300</v>
      </c>
      <c r="F1974" s="1">
        <v>2.9</v>
      </c>
      <c r="G1974" s="1">
        <v>80</v>
      </c>
      <c r="H1974" s="1" t="s">
        <v>4305</v>
      </c>
      <c r="I1974" s="1" t="s">
        <v>677</v>
      </c>
      <c r="J1974" s="1">
        <v>62</v>
      </c>
      <c r="K1974" s="1" t="str">
        <f t="shared" si="90"/>
        <v>valid</v>
      </c>
      <c r="L1974" s="1" t="str">
        <f t="shared" si="91"/>
        <v>BUDGET</v>
      </c>
      <c r="M1974" t="str">
        <f t="shared" si="92"/>
        <v>North Indian</v>
      </c>
      <c r="N1974" s="1" t="str" cm="1">
        <f t="array" ref="N1974">_xlfn.IFS(
G1974&lt;=25,"Fast",
G1974&lt;=40,"Medium",
G1974&gt;40,"Slow"
)</f>
        <v>Slow</v>
      </c>
    </row>
    <row r="1975" spans="1:14" x14ac:dyDescent="0.3">
      <c r="A1975" s="1">
        <v>160590</v>
      </c>
      <c r="B1975" s="1" t="s">
        <v>3639</v>
      </c>
      <c r="C1975" s="1" t="s">
        <v>115</v>
      </c>
      <c r="D1975" s="1" t="s">
        <v>4441</v>
      </c>
      <c r="E1975" s="1">
        <v>450</v>
      </c>
      <c r="F1975" s="1">
        <v>2.9</v>
      </c>
      <c r="G1975" s="1">
        <v>80</v>
      </c>
      <c r="H1975" s="1" t="s">
        <v>1170</v>
      </c>
      <c r="I1975" s="1" t="s">
        <v>1023</v>
      </c>
      <c r="J1975" s="1">
        <v>37</v>
      </c>
      <c r="K1975" s="1" t="str">
        <f t="shared" si="90"/>
        <v>valid</v>
      </c>
      <c r="L1975" s="1" t="str">
        <f t="shared" si="91"/>
        <v>MID</v>
      </c>
      <c r="M1975" t="str">
        <f t="shared" si="92"/>
        <v>Maharashtrian</v>
      </c>
      <c r="N1975" s="1" t="str" cm="1">
        <f t="array" ref="N1975">_xlfn.IFS(
G1975&lt;=25,"Fast",
G1975&lt;=40,"Medium",
G1975&gt;40,"Slow"
)</f>
        <v>Slow</v>
      </c>
    </row>
    <row r="1976" spans="1:14" x14ac:dyDescent="0.3">
      <c r="A1976" s="1">
        <v>160718</v>
      </c>
      <c r="B1976" s="1" t="s">
        <v>2621</v>
      </c>
      <c r="C1976" s="1" t="s">
        <v>115</v>
      </c>
      <c r="D1976" s="1" t="s">
        <v>4442</v>
      </c>
      <c r="E1976" s="1">
        <v>200</v>
      </c>
      <c r="F1976" s="1">
        <v>2.9</v>
      </c>
      <c r="G1976" s="1">
        <v>80</v>
      </c>
      <c r="H1976" s="1" t="s">
        <v>278</v>
      </c>
      <c r="I1976" s="1" t="s">
        <v>2621</v>
      </c>
      <c r="J1976" s="1">
        <v>68</v>
      </c>
      <c r="K1976" s="1" t="str">
        <f t="shared" si="90"/>
        <v>valid</v>
      </c>
      <c r="L1976" s="1" t="str">
        <f t="shared" si="91"/>
        <v>BUDGET</v>
      </c>
      <c r="M1976" t="str">
        <f t="shared" si="92"/>
        <v>Chinese</v>
      </c>
      <c r="N1976" s="1" t="str" cm="1">
        <f t="array" ref="N1976">_xlfn.IFS(
G1976&lt;=25,"Fast",
G1976&lt;=40,"Medium",
G1976&gt;40,"Slow"
)</f>
        <v>Slow</v>
      </c>
    </row>
    <row r="1977" spans="1:14" x14ac:dyDescent="0.3">
      <c r="A1977" s="1">
        <v>160865</v>
      </c>
      <c r="B1977" s="1" t="s">
        <v>4443</v>
      </c>
      <c r="C1977" s="1" t="s">
        <v>2068</v>
      </c>
      <c r="D1977" s="1" t="s">
        <v>4444</v>
      </c>
      <c r="E1977" s="1">
        <v>200</v>
      </c>
      <c r="F1977" s="1">
        <v>4.4000000000000004</v>
      </c>
      <c r="G1977" s="1">
        <v>20</v>
      </c>
      <c r="H1977" s="1" t="s">
        <v>4445</v>
      </c>
      <c r="I1977" s="1" t="s">
        <v>4446</v>
      </c>
      <c r="J1977" s="1">
        <v>39</v>
      </c>
      <c r="K1977" s="1" t="str">
        <f t="shared" si="90"/>
        <v>valid</v>
      </c>
      <c r="L1977" s="1" t="str">
        <f t="shared" si="91"/>
        <v>BUDGET</v>
      </c>
      <c r="M1977" t="str">
        <f t="shared" si="92"/>
        <v>Chinese</v>
      </c>
      <c r="N1977" s="1" t="str" cm="1">
        <f t="array" ref="N1977">_xlfn.IFS(
G1977&lt;=25,"Fast",
G1977&lt;=40,"Medium",
G1977&gt;40,"Slow"
)</f>
        <v>Fast</v>
      </c>
    </row>
    <row r="1978" spans="1:14" x14ac:dyDescent="0.3">
      <c r="A1978" s="1">
        <v>160937</v>
      </c>
      <c r="B1978" s="1" t="s">
        <v>586</v>
      </c>
      <c r="C1978" s="1" t="s">
        <v>189</v>
      </c>
      <c r="D1978" s="1" t="s">
        <v>4447</v>
      </c>
      <c r="E1978" s="1">
        <v>200</v>
      </c>
      <c r="F1978" s="1">
        <v>4.2</v>
      </c>
      <c r="G1978" s="1">
        <v>20</v>
      </c>
      <c r="H1978" s="1" t="s">
        <v>3689</v>
      </c>
      <c r="I1978" s="1" t="s">
        <v>2440</v>
      </c>
      <c r="J1978" s="1">
        <v>64</v>
      </c>
      <c r="K1978" s="1" t="str">
        <f t="shared" si="90"/>
        <v>valid</v>
      </c>
      <c r="L1978" s="1" t="str">
        <f t="shared" si="91"/>
        <v>BUDGET</v>
      </c>
      <c r="M1978" t="str">
        <f t="shared" si="92"/>
        <v>Mughlai</v>
      </c>
      <c r="N1978" s="1" t="str" cm="1">
        <f t="array" ref="N1978">_xlfn.IFS(
G1978&lt;=25,"Fast",
G1978&lt;=40,"Medium",
G1978&gt;40,"Slow"
)</f>
        <v>Fast</v>
      </c>
    </row>
    <row r="1979" spans="1:14" x14ac:dyDescent="0.3">
      <c r="A1979" s="1">
        <v>161230</v>
      </c>
      <c r="B1979" s="1" t="s">
        <v>382</v>
      </c>
      <c r="C1979" s="1" t="s">
        <v>383</v>
      </c>
      <c r="D1979" s="1" t="s">
        <v>4448</v>
      </c>
      <c r="E1979" s="1">
        <v>300</v>
      </c>
      <c r="F1979" s="1">
        <v>2.9</v>
      </c>
      <c r="G1979" s="1">
        <v>80</v>
      </c>
      <c r="H1979" s="1" t="s">
        <v>184</v>
      </c>
      <c r="I1979" s="1" t="s">
        <v>382</v>
      </c>
      <c r="J1979" s="1">
        <v>52</v>
      </c>
      <c r="K1979" s="1" t="str">
        <f t="shared" si="90"/>
        <v>valid</v>
      </c>
      <c r="L1979" s="1" t="str">
        <f t="shared" si="91"/>
        <v>BUDGET</v>
      </c>
      <c r="M1979" t="str">
        <f t="shared" si="92"/>
        <v>Fast Food</v>
      </c>
      <c r="N1979" s="1" t="str" cm="1">
        <f t="array" ref="N1979">_xlfn.IFS(
G1979&lt;=25,"Fast",
G1979&lt;=40,"Medium",
G1979&gt;40,"Slow"
)</f>
        <v>Slow</v>
      </c>
    </row>
    <row r="1980" spans="1:14" x14ac:dyDescent="0.3">
      <c r="A1980" s="1">
        <v>161627</v>
      </c>
      <c r="B1980" s="1" t="s">
        <v>3059</v>
      </c>
      <c r="C1980" s="1" t="s">
        <v>189</v>
      </c>
      <c r="D1980" s="1" t="s">
        <v>4449</v>
      </c>
      <c r="E1980" s="1">
        <v>300</v>
      </c>
      <c r="F1980" s="1">
        <v>3.8</v>
      </c>
      <c r="G1980" s="1">
        <v>20</v>
      </c>
      <c r="H1980" s="1" t="s">
        <v>3689</v>
      </c>
      <c r="I1980" s="1" t="s">
        <v>4450</v>
      </c>
      <c r="J1980" s="1">
        <v>64</v>
      </c>
      <c r="K1980" s="1" t="str">
        <f t="shared" si="90"/>
        <v>valid</v>
      </c>
      <c r="L1980" s="1" t="str">
        <f t="shared" si="91"/>
        <v>BUDGET</v>
      </c>
      <c r="M1980" t="str">
        <f t="shared" si="92"/>
        <v>Mughlai</v>
      </c>
      <c r="N1980" s="1" t="str" cm="1">
        <f t="array" ref="N1980">_xlfn.IFS(
G1980&lt;=25,"Fast",
G1980&lt;=40,"Medium",
G1980&gt;40,"Slow"
)</f>
        <v>Fast</v>
      </c>
    </row>
    <row r="1981" spans="1:14" x14ac:dyDescent="0.3">
      <c r="A1981" s="1">
        <v>161676</v>
      </c>
      <c r="B1981" s="1" t="s">
        <v>457</v>
      </c>
      <c r="C1981" s="1" t="s">
        <v>91</v>
      </c>
      <c r="D1981" s="1" t="s">
        <v>4451</v>
      </c>
      <c r="E1981" s="1">
        <v>300</v>
      </c>
      <c r="F1981" s="1">
        <v>3.6</v>
      </c>
      <c r="G1981" s="1">
        <v>100</v>
      </c>
      <c r="H1981" s="1" t="s">
        <v>2417</v>
      </c>
      <c r="I1981" s="1" t="s">
        <v>4452</v>
      </c>
      <c r="J1981" s="1">
        <v>36</v>
      </c>
      <c r="K1981" s="1" t="str">
        <f t="shared" si="90"/>
        <v>valid</v>
      </c>
      <c r="L1981" s="1" t="str">
        <f t="shared" si="91"/>
        <v>BUDGET</v>
      </c>
      <c r="M1981" t="str">
        <f t="shared" si="92"/>
        <v>South Indian</v>
      </c>
      <c r="N1981" s="1" t="str" cm="1">
        <f t="array" ref="N1981">_xlfn.IFS(
G1981&lt;=25,"Fast",
G1981&lt;=40,"Medium",
G1981&gt;40,"Slow"
)</f>
        <v>Slow</v>
      </c>
    </row>
    <row r="1982" spans="1:14" x14ac:dyDescent="0.3">
      <c r="A1982" s="1">
        <v>161707</v>
      </c>
      <c r="B1982" s="1" t="s">
        <v>1274</v>
      </c>
      <c r="C1982" s="1" t="s">
        <v>91</v>
      </c>
      <c r="D1982" s="1" t="s">
        <v>4453</v>
      </c>
      <c r="E1982" s="1">
        <v>400</v>
      </c>
      <c r="F1982" s="1">
        <v>2.9</v>
      </c>
      <c r="G1982" s="1">
        <v>80</v>
      </c>
      <c r="H1982" s="1" t="s">
        <v>2174</v>
      </c>
      <c r="I1982" s="1" t="s">
        <v>1274</v>
      </c>
      <c r="J1982" s="1">
        <v>41</v>
      </c>
      <c r="K1982" s="1" t="str">
        <f t="shared" si="90"/>
        <v>valid</v>
      </c>
      <c r="L1982" s="1" t="str">
        <f t="shared" si="91"/>
        <v>MID</v>
      </c>
      <c r="M1982" t="str">
        <f t="shared" si="92"/>
        <v>Cafe</v>
      </c>
      <c r="N1982" s="1" t="str" cm="1">
        <f t="array" ref="N1982">_xlfn.IFS(
G1982&lt;=25,"Fast",
G1982&lt;=40,"Medium",
G1982&gt;40,"Slow"
)</f>
        <v>Slow</v>
      </c>
    </row>
    <row r="1983" spans="1:14" x14ac:dyDescent="0.3">
      <c r="A1983" s="1">
        <v>161933</v>
      </c>
      <c r="B1983" s="1" t="s">
        <v>193</v>
      </c>
      <c r="C1983" s="1" t="s">
        <v>189</v>
      </c>
      <c r="D1983" s="1" t="s">
        <v>4454</v>
      </c>
      <c r="E1983" s="1">
        <v>800</v>
      </c>
      <c r="F1983" s="1">
        <v>4.3</v>
      </c>
      <c r="G1983" s="1">
        <v>50</v>
      </c>
      <c r="H1983" s="1" t="s">
        <v>1256</v>
      </c>
      <c r="I1983" s="1" t="s">
        <v>2917</v>
      </c>
      <c r="J1983" s="1">
        <v>80</v>
      </c>
      <c r="K1983" s="1" t="str">
        <f t="shared" si="90"/>
        <v>valid</v>
      </c>
      <c r="L1983" s="1" t="str">
        <f t="shared" si="91"/>
        <v>PREMIUM</v>
      </c>
      <c r="M1983" t="str">
        <f t="shared" si="92"/>
        <v>Asian</v>
      </c>
      <c r="N1983" s="1" t="str" cm="1">
        <f t="array" ref="N1983">_xlfn.IFS(
G1983&lt;=25,"Fast",
G1983&lt;=40,"Medium",
G1983&gt;40,"Slow"
)</f>
        <v>Slow</v>
      </c>
    </row>
    <row r="1984" spans="1:14" x14ac:dyDescent="0.3">
      <c r="A1984" s="1">
        <v>162000</v>
      </c>
      <c r="B1984" s="1" t="s">
        <v>1896</v>
      </c>
      <c r="C1984" s="1" t="s">
        <v>91</v>
      </c>
      <c r="D1984" s="1" t="s">
        <v>4455</v>
      </c>
      <c r="E1984" s="1">
        <v>400</v>
      </c>
      <c r="F1984" s="1">
        <v>2.9</v>
      </c>
      <c r="G1984" s="1">
        <v>80</v>
      </c>
      <c r="H1984" s="1" t="s">
        <v>4456</v>
      </c>
      <c r="I1984" s="1" t="s">
        <v>3951</v>
      </c>
      <c r="J1984" s="1">
        <v>49</v>
      </c>
      <c r="K1984" s="1" t="str">
        <f t="shared" si="90"/>
        <v>valid</v>
      </c>
      <c r="L1984" s="1" t="str">
        <f t="shared" si="91"/>
        <v>MID</v>
      </c>
      <c r="M1984" t="str">
        <f t="shared" si="92"/>
        <v>North Indian  Fast Food  Chinese  Tandoor</v>
      </c>
      <c r="N1984" s="1" t="str" cm="1">
        <f t="array" ref="N1984">_xlfn.IFS(
G1984&lt;=25,"Fast",
G1984&lt;=40,"Medium",
G1984&gt;40,"Slow"
)</f>
        <v>Slow</v>
      </c>
    </row>
    <row r="1985" spans="1:14" x14ac:dyDescent="0.3">
      <c r="A1985" s="1">
        <v>162040</v>
      </c>
      <c r="B1985" s="1" t="s">
        <v>457</v>
      </c>
      <c r="C1985" s="1" t="s">
        <v>91</v>
      </c>
      <c r="D1985" s="1" t="s">
        <v>4457</v>
      </c>
      <c r="E1985" s="1">
        <v>400</v>
      </c>
      <c r="F1985" s="1">
        <v>3.9</v>
      </c>
      <c r="G1985" s="1">
        <v>50</v>
      </c>
      <c r="H1985" s="1" t="s">
        <v>1068</v>
      </c>
      <c r="I1985" s="1" t="s">
        <v>1274</v>
      </c>
      <c r="J1985" s="1">
        <v>33</v>
      </c>
      <c r="K1985" s="1" t="str">
        <f t="shared" si="90"/>
        <v>valid</v>
      </c>
      <c r="L1985" s="1" t="str">
        <f t="shared" si="91"/>
        <v>MID</v>
      </c>
      <c r="M1985" t="str">
        <f t="shared" si="92"/>
        <v>Indian</v>
      </c>
      <c r="N1985" s="1" t="str" cm="1">
        <f t="array" ref="N1985">_xlfn.IFS(
G1985&lt;=25,"Fast",
G1985&lt;=40,"Medium",
G1985&gt;40,"Slow"
)</f>
        <v>Slow</v>
      </c>
    </row>
    <row r="1986" spans="1:14" x14ac:dyDescent="0.3">
      <c r="A1986" s="1">
        <v>162181</v>
      </c>
      <c r="B1986" s="1" t="s">
        <v>677</v>
      </c>
      <c r="C1986" s="1" t="s">
        <v>115</v>
      </c>
      <c r="D1986" s="1" t="s">
        <v>4458</v>
      </c>
      <c r="E1986" s="1">
        <v>300</v>
      </c>
      <c r="F1986" s="1">
        <v>3</v>
      </c>
      <c r="G1986" s="1">
        <v>20</v>
      </c>
      <c r="H1986" s="1" t="s">
        <v>45</v>
      </c>
      <c r="I1986" s="1" t="s">
        <v>677</v>
      </c>
      <c r="J1986" s="1">
        <v>81</v>
      </c>
      <c r="K1986" s="1" t="str">
        <f t="shared" si="90"/>
        <v>valid</v>
      </c>
      <c r="L1986" s="1" t="str">
        <f t="shared" si="91"/>
        <v>BUDGET</v>
      </c>
      <c r="M1986" t="str">
        <f t="shared" si="92"/>
        <v>North Indian</v>
      </c>
      <c r="N1986" s="1" t="str" cm="1">
        <f t="array" ref="N1986">_xlfn.IFS(
G1986&lt;=25,"Fast",
G1986&lt;=40,"Medium",
G1986&gt;40,"Slow"
)</f>
        <v>Fast</v>
      </c>
    </row>
    <row r="1987" spans="1:14" x14ac:dyDescent="0.3">
      <c r="A1987" s="1">
        <v>162320</v>
      </c>
      <c r="B1987" s="1" t="s">
        <v>839</v>
      </c>
      <c r="C1987" s="1" t="s">
        <v>115</v>
      </c>
      <c r="D1987" s="1" t="s">
        <v>4459</v>
      </c>
      <c r="E1987" s="1">
        <v>250</v>
      </c>
      <c r="F1987" s="1">
        <v>4.2</v>
      </c>
      <c r="G1987" s="1">
        <v>50</v>
      </c>
      <c r="H1987" s="1" t="s">
        <v>4460</v>
      </c>
      <c r="I1987" s="1" t="s">
        <v>839</v>
      </c>
      <c r="J1987" s="1">
        <v>65</v>
      </c>
      <c r="K1987" s="1" t="str">
        <f t="shared" ref="K1987:K2050" si="93">IF(E1987=0,"outlier","valid")</f>
        <v>valid</v>
      </c>
      <c r="L1987" s="1" t="str">
        <f t="shared" ref="L1987:L2050" si="94">IF(E1987&lt;=300,"BUDGET",IF(E1987&lt;=600,"MID","PREMIUM"))</f>
        <v>BUDGET</v>
      </c>
      <c r="M1987" t="str">
        <f t="shared" ref="M1987:M2050" si="95">IFERROR(LEFT(H1987, FIND(",", H1987)-1), H1987)</f>
        <v>Maharashtrian</v>
      </c>
      <c r="N1987" s="1" t="str" cm="1">
        <f t="array" ref="N1987">_xlfn.IFS(
G1987&lt;=25,"Fast",
G1987&lt;=40,"Medium",
G1987&gt;40,"Slow"
)</f>
        <v>Slow</v>
      </c>
    </row>
    <row r="1988" spans="1:14" x14ac:dyDescent="0.3">
      <c r="A1988" s="1">
        <v>162326</v>
      </c>
      <c r="B1988" s="1" t="s">
        <v>261</v>
      </c>
      <c r="C1988" s="1" t="s">
        <v>115</v>
      </c>
      <c r="D1988" s="1" t="s">
        <v>4461</v>
      </c>
      <c r="E1988" s="1">
        <v>450</v>
      </c>
      <c r="F1988" s="1">
        <v>3.8</v>
      </c>
      <c r="G1988" s="1">
        <v>20</v>
      </c>
      <c r="H1988" s="1" t="s">
        <v>184</v>
      </c>
      <c r="I1988" s="1" t="s">
        <v>4462</v>
      </c>
      <c r="J1988" s="1">
        <v>64</v>
      </c>
      <c r="K1988" s="1" t="str">
        <f t="shared" si="93"/>
        <v>valid</v>
      </c>
      <c r="L1988" s="1" t="str">
        <f t="shared" si="94"/>
        <v>MID</v>
      </c>
      <c r="M1988" t="str">
        <f t="shared" si="95"/>
        <v>Fast Food</v>
      </c>
      <c r="N1988" s="1" t="str" cm="1">
        <f t="array" ref="N1988">_xlfn.IFS(
G1988&lt;=25,"Fast",
G1988&lt;=40,"Medium",
G1988&gt;40,"Slow"
)</f>
        <v>Fast</v>
      </c>
    </row>
    <row r="1989" spans="1:14" x14ac:dyDescent="0.3">
      <c r="A1989" s="1">
        <v>162327</v>
      </c>
      <c r="B1989" s="1" t="s">
        <v>261</v>
      </c>
      <c r="C1989" s="1" t="s">
        <v>115</v>
      </c>
      <c r="D1989" s="1" t="s">
        <v>4463</v>
      </c>
      <c r="E1989" s="1">
        <v>300</v>
      </c>
      <c r="F1989" s="1">
        <v>2.9</v>
      </c>
      <c r="G1989" s="1">
        <v>80</v>
      </c>
      <c r="H1989" s="1" t="s">
        <v>4464</v>
      </c>
      <c r="I1989" s="1" t="s">
        <v>261</v>
      </c>
      <c r="J1989" s="1">
        <v>70</v>
      </c>
      <c r="K1989" s="1" t="str">
        <f t="shared" si="93"/>
        <v>valid</v>
      </c>
      <c r="L1989" s="1" t="str">
        <f t="shared" si="94"/>
        <v>BUDGET</v>
      </c>
      <c r="M1989" t="str">
        <f t="shared" si="95"/>
        <v>Barbecue</v>
      </c>
      <c r="N1989" s="1" t="str" cm="1">
        <f t="array" ref="N1989">_xlfn.IFS(
G1989&lt;=25,"Fast",
G1989&lt;=40,"Medium",
G1989&gt;40,"Slow"
)</f>
        <v>Slow</v>
      </c>
    </row>
    <row r="1990" spans="1:14" x14ac:dyDescent="0.3">
      <c r="A1990" s="1">
        <v>162494</v>
      </c>
      <c r="B1990" s="1" t="s">
        <v>1467</v>
      </c>
      <c r="C1990" s="1" t="s">
        <v>189</v>
      </c>
      <c r="D1990" s="1" t="s">
        <v>4465</v>
      </c>
      <c r="E1990" s="1">
        <v>200</v>
      </c>
      <c r="F1990" s="1">
        <v>3.9</v>
      </c>
      <c r="G1990" s="1">
        <v>100</v>
      </c>
      <c r="H1990" s="1" t="s">
        <v>4466</v>
      </c>
      <c r="I1990" s="1" t="s">
        <v>4467</v>
      </c>
      <c r="J1990" s="1">
        <v>78</v>
      </c>
      <c r="K1990" s="1" t="str">
        <f t="shared" si="93"/>
        <v>valid</v>
      </c>
      <c r="L1990" s="1" t="str">
        <f t="shared" si="94"/>
        <v>BUDGET</v>
      </c>
      <c r="M1990" t="str">
        <f t="shared" si="95"/>
        <v>Indian</v>
      </c>
      <c r="N1990" s="1" t="str" cm="1">
        <f t="array" ref="N1990">_xlfn.IFS(
G1990&lt;=25,"Fast",
G1990&lt;=40,"Medium",
G1990&gt;40,"Slow"
)</f>
        <v>Slow</v>
      </c>
    </row>
    <row r="1991" spans="1:14" x14ac:dyDescent="0.3">
      <c r="A1991" s="1">
        <v>162879</v>
      </c>
      <c r="B1991" s="1" t="s">
        <v>3880</v>
      </c>
      <c r="C1991" s="1" t="s">
        <v>115</v>
      </c>
      <c r="D1991" s="1" t="s">
        <v>4468</v>
      </c>
      <c r="E1991" s="1">
        <v>200</v>
      </c>
      <c r="F1991" s="1">
        <v>4.4000000000000004</v>
      </c>
      <c r="G1991" s="1">
        <v>100</v>
      </c>
      <c r="H1991" s="1" t="s">
        <v>617</v>
      </c>
      <c r="I1991" s="1" t="s">
        <v>4469</v>
      </c>
      <c r="J1991" s="1">
        <v>53</v>
      </c>
      <c r="K1991" s="1" t="str">
        <f t="shared" si="93"/>
        <v>valid</v>
      </c>
      <c r="L1991" s="1" t="str">
        <f t="shared" si="94"/>
        <v>BUDGET</v>
      </c>
      <c r="M1991" t="str">
        <f t="shared" si="95"/>
        <v>Bakery</v>
      </c>
      <c r="N1991" s="1" t="str" cm="1">
        <f t="array" ref="N1991">_xlfn.IFS(
G1991&lt;=25,"Fast",
G1991&lt;=40,"Medium",
G1991&gt;40,"Slow"
)</f>
        <v>Slow</v>
      </c>
    </row>
    <row r="1992" spans="1:14" x14ac:dyDescent="0.3">
      <c r="A1992" s="1">
        <v>163208</v>
      </c>
      <c r="B1992" s="1" t="s">
        <v>677</v>
      </c>
      <c r="C1992" s="1" t="s">
        <v>115</v>
      </c>
      <c r="D1992" s="1" t="s">
        <v>4470</v>
      </c>
      <c r="E1992" s="1">
        <v>250</v>
      </c>
      <c r="F1992" s="1">
        <v>4.3</v>
      </c>
      <c r="G1992" s="1">
        <v>50</v>
      </c>
      <c r="H1992" s="1" t="s">
        <v>355</v>
      </c>
      <c r="I1992" s="1" t="s">
        <v>4471</v>
      </c>
      <c r="J1992" s="1">
        <v>69</v>
      </c>
      <c r="K1992" s="1" t="str">
        <f t="shared" si="93"/>
        <v>valid</v>
      </c>
      <c r="L1992" s="1" t="str">
        <f t="shared" si="94"/>
        <v>BUDGET</v>
      </c>
      <c r="M1992" t="str">
        <f t="shared" si="95"/>
        <v>Biryani</v>
      </c>
      <c r="N1992" s="1" t="str" cm="1">
        <f t="array" ref="N1992">_xlfn.IFS(
G1992&lt;=25,"Fast",
G1992&lt;=40,"Medium",
G1992&gt;40,"Slow"
)</f>
        <v>Slow</v>
      </c>
    </row>
    <row r="1993" spans="1:14" x14ac:dyDescent="0.3">
      <c r="A1993" s="1">
        <v>163212</v>
      </c>
      <c r="B1993" s="1" t="s">
        <v>745</v>
      </c>
      <c r="C1993" s="1" t="s">
        <v>383</v>
      </c>
      <c r="D1993" s="1" t="s">
        <v>4472</v>
      </c>
      <c r="E1993" s="1">
        <v>250</v>
      </c>
      <c r="F1993" s="1">
        <v>3.6</v>
      </c>
      <c r="G1993" s="1">
        <v>20</v>
      </c>
      <c r="H1993" s="1" t="s">
        <v>4473</v>
      </c>
      <c r="I1993" s="1" t="s">
        <v>745</v>
      </c>
      <c r="J1993" s="1">
        <v>47</v>
      </c>
      <c r="K1993" s="1" t="str">
        <f t="shared" si="93"/>
        <v>valid</v>
      </c>
      <c r="L1993" s="1" t="str">
        <f t="shared" si="94"/>
        <v>BUDGET</v>
      </c>
      <c r="M1993" t="str">
        <f t="shared" si="95"/>
        <v>Italian</v>
      </c>
      <c r="N1993" s="1" t="str" cm="1">
        <f t="array" ref="N1993">_xlfn.IFS(
G1993&lt;=25,"Fast",
G1993&lt;=40,"Medium",
G1993&gt;40,"Slow"
)</f>
        <v>Fast</v>
      </c>
    </row>
    <row r="1994" spans="1:14" x14ac:dyDescent="0.3">
      <c r="A1994" s="1">
        <v>163375</v>
      </c>
      <c r="B1994" s="1" t="s">
        <v>114</v>
      </c>
      <c r="C1994" s="1" t="s">
        <v>115</v>
      </c>
      <c r="D1994" s="1" t="s">
        <v>4474</v>
      </c>
      <c r="E1994" s="1">
        <v>400</v>
      </c>
      <c r="F1994" s="1">
        <v>4.3</v>
      </c>
      <c r="G1994" s="1">
        <v>20</v>
      </c>
      <c r="H1994" s="1" t="s">
        <v>1256</v>
      </c>
      <c r="I1994" s="1" t="s">
        <v>124</v>
      </c>
      <c r="J1994" s="1">
        <v>73</v>
      </c>
      <c r="K1994" s="1" t="str">
        <f t="shared" si="93"/>
        <v>valid</v>
      </c>
      <c r="L1994" s="1" t="str">
        <f t="shared" si="94"/>
        <v>MID</v>
      </c>
      <c r="M1994" t="str">
        <f t="shared" si="95"/>
        <v>Asian</v>
      </c>
      <c r="N1994" s="1" t="str" cm="1">
        <f t="array" ref="N1994">_xlfn.IFS(
G1994&lt;=25,"Fast",
G1994&lt;=40,"Medium",
G1994&gt;40,"Slow"
)</f>
        <v>Fast</v>
      </c>
    </row>
    <row r="1995" spans="1:14" x14ac:dyDescent="0.3">
      <c r="A1995" s="1">
        <v>163382</v>
      </c>
      <c r="B1995" s="1" t="s">
        <v>4475</v>
      </c>
      <c r="C1995" s="1" t="s">
        <v>68</v>
      </c>
      <c r="D1995" s="1" t="s">
        <v>4476</v>
      </c>
      <c r="E1995" s="1">
        <v>100</v>
      </c>
      <c r="F1995" s="1">
        <v>3.7</v>
      </c>
      <c r="G1995" s="1">
        <v>50</v>
      </c>
      <c r="H1995" s="1" t="s">
        <v>4477</v>
      </c>
      <c r="I1995" s="1" t="s">
        <v>4478</v>
      </c>
      <c r="J1995" s="1">
        <v>58</v>
      </c>
      <c r="K1995" s="1" t="str">
        <f t="shared" si="93"/>
        <v>valid</v>
      </c>
      <c r="L1995" s="1" t="str">
        <f t="shared" si="94"/>
        <v>BUDGET</v>
      </c>
      <c r="M1995" t="str">
        <f t="shared" si="95"/>
        <v>Sweets</v>
      </c>
      <c r="N1995" s="1" t="str" cm="1">
        <f t="array" ref="N1995">_xlfn.IFS(
G1995&lt;=25,"Fast",
G1995&lt;=40,"Medium",
G1995&gt;40,"Slow"
)</f>
        <v>Slow</v>
      </c>
    </row>
    <row r="1996" spans="1:14" x14ac:dyDescent="0.3">
      <c r="A1996" s="1">
        <v>163739</v>
      </c>
      <c r="B1996" s="1" t="s">
        <v>661</v>
      </c>
      <c r="C1996" s="1" t="s">
        <v>463</v>
      </c>
      <c r="D1996" s="1" t="s">
        <v>4479</v>
      </c>
      <c r="E1996" s="1">
        <v>300</v>
      </c>
      <c r="F1996" s="1">
        <v>4.5999999999999996</v>
      </c>
      <c r="G1996" s="1">
        <v>100</v>
      </c>
      <c r="H1996" s="1" t="s">
        <v>4480</v>
      </c>
      <c r="I1996" s="1" t="s">
        <v>661</v>
      </c>
      <c r="J1996" s="1">
        <v>63</v>
      </c>
      <c r="K1996" s="1" t="str">
        <f t="shared" si="93"/>
        <v>valid</v>
      </c>
      <c r="L1996" s="1" t="str">
        <f t="shared" si="94"/>
        <v>BUDGET</v>
      </c>
      <c r="M1996" t="str">
        <f t="shared" si="95"/>
        <v>Sweets</v>
      </c>
      <c r="N1996" s="1" t="str" cm="1">
        <f t="array" ref="N1996">_xlfn.IFS(
G1996&lt;=25,"Fast",
G1996&lt;=40,"Medium",
G1996&gt;40,"Slow"
)</f>
        <v>Slow</v>
      </c>
    </row>
    <row r="1997" spans="1:14" x14ac:dyDescent="0.3">
      <c r="A1997" s="1">
        <v>163740</v>
      </c>
      <c r="B1997" s="1" t="s">
        <v>10</v>
      </c>
      <c r="C1997" s="1" t="s">
        <v>11</v>
      </c>
      <c r="D1997" s="1" t="s">
        <v>4481</v>
      </c>
      <c r="E1997" s="1">
        <v>250</v>
      </c>
      <c r="F1997" s="1">
        <v>4.2</v>
      </c>
      <c r="G1997" s="1">
        <v>100</v>
      </c>
      <c r="H1997" s="1" t="s">
        <v>19</v>
      </c>
      <c r="I1997" s="1" t="s">
        <v>10</v>
      </c>
      <c r="J1997" s="1">
        <v>52</v>
      </c>
      <c r="K1997" s="1" t="str">
        <f t="shared" si="93"/>
        <v>valid</v>
      </c>
      <c r="L1997" s="1" t="str">
        <f t="shared" si="94"/>
        <v>BUDGET</v>
      </c>
      <c r="M1997" t="str">
        <f t="shared" si="95"/>
        <v>Chinese</v>
      </c>
      <c r="N1997" s="1" t="str" cm="1">
        <f t="array" ref="N1997">_xlfn.IFS(
G1997&lt;=25,"Fast",
G1997&lt;=40,"Medium",
G1997&gt;40,"Slow"
)</f>
        <v>Slow</v>
      </c>
    </row>
    <row r="1998" spans="1:14" x14ac:dyDescent="0.3">
      <c r="A1998" s="1">
        <v>163869</v>
      </c>
      <c r="B1998" s="1" t="s">
        <v>95</v>
      </c>
      <c r="C1998" s="1" t="s">
        <v>91</v>
      </c>
      <c r="D1998" s="1" t="s">
        <v>4482</v>
      </c>
      <c r="E1998" s="1">
        <v>400</v>
      </c>
      <c r="F1998" s="1">
        <v>3.9</v>
      </c>
      <c r="G1998" s="1">
        <v>100</v>
      </c>
      <c r="H1998" s="1" t="s">
        <v>1119</v>
      </c>
      <c r="I1998" s="1" t="s">
        <v>4483</v>
      </c>
      <c r="J1998" s="1">
        <v>51</v>
      </c>
      <c r="K1998" s="1" t="str">
        <f t="shared" si="93"/>
        <v>valid</v>
      </c>
      <c r="L1998" s="1" t="str">
        <f t="shared" si="94"/>
        <v>MID</v>
      </c>
      <c r="M1998" t="str">
        <f t="shared" si="95"/>
        <v>American</v>
      </c>
      <c r="N1998" s="1" t="str" cm="1">
        <f t="array" ref="N1998">_xlfn.IFS(
G1998&lt;=25,"Fast",
G1998&lt;=40,"Medium",
G1998&gt;40,"Slow"
)</f>
        <v>Slow</v>
      </c>
    </row>
    <row r="1999" spans="1:14" x14ac:dyDescent="0.3">
      <c r="A1999" s="1">
        <v>163881</v>
      </c>
      <c r="B1999" s="1" t="s">
        <v>1274</v>
      </c>
      <c r="C1999" s="1" t="s">
        <v>91</v>
      </c>
      <c r="D1999" s="1" t="s">
        <v>4484</v>
      </c>
      <c r="E1999" s="1">
        <v>200</v>
      </c>
      <c r="F1999" s="1">
        <v>3.1</v>
      </c>
      <c r="G1999" s="1">
        <v>100</v>
      </c>
      <c r="H1999" s="1" t="s">
        <v>4485</v>
      </c>
      <c r="I1999" s="1" t="s">
        <v>1274</v>
      </c>
      <c r="J1999" s="1">
        <v>44</v>
      </c>
      <c r="K1999" s="1" t="str">
        <f t="shared" si="93"/>
        <v>valid</v>
      </c>
      <c r="L1999" s="1" t="str">
        <f t="shared" si="94"/>
        <v>BUDGET</v>
      </c>
      <c r="M1999" t="str">
        <f t="shared" si="95"/>
        <v>Fast Food</v>
      </c>
      <c r="N1999" s="1" t="str" cm="1">
        <f t="array" ref="N1999">_xlfn.IFS(
G1999&lt;=25,"Fast",
G1999&lt;=40,"Medium",
G1999&gt;40,"Slow"
)</f>
        <v>Slow</v>
      </c>
    </row>
    <row r="2000" spans="1:14" x14ac:dyDescent="0.3">
      <c r="A2000" s="1">
        <v>163888</v>
      </c>
      <c r="B2000" s="1" t="s">
        <v>350</v>
      </c>
      <c r="C2000" s="1" t="s">
        <v>115</v>
      </c>
      <c r="D2000" s="1" t="s">
        <v>4486</v>
      </c>
      <c r="E2000" s="1">
        <v>400</v>
      </c>
      <c r="F2000" s="1">
        <v>3.6</v>
      </c>
      <c r="G2000" s="1">
        <v>20</v>
      </c>
      <c r="H2000" s="1" t="s">
        <v>2299</v>
      </c>
      <c r="I2000" s="1" t="s">
        <v>350</v>
      </c>
      <c r="J2000" s="1">
        <v>64</v>
      </c>
      <c r="K2000" s="1" t="str">
        <f t="shared" si="93"/>
        <v>valid</v>
      </c>
      <c r="L2000" s="1" t="str">
        <f t="shared" si="94"/>
        <v>MID</v>
      </c>
      <c r="M2000" t="str">
        <f t="shared" si="95"/>
        <v>Chinese</v>
      </c>
      <c r="N2000" s="1" t="str" cm="1">
        <f t="array" ref="N2000">_xlfn.IFS(
G2000&lt;=25,"Fast",
G2000&lt;=40,"Medium",
G2000&gt;40,"Slow"
)</f>
        <v>Fast</v>
      </c>
    </row>
    <row r="2001" spans="1:14" x14ac:dyDescent="0.3">
      <c r="A2001" s="1">
        <v>164182</v>
      </c>
      <c r="B2001" s="1" t="s">
        <v>1977</v>
      </c>
      <c r="C2001" s="1" t="s">
        <v>68</v>
      </c>
      <c r="D2001" s="1" t="s">
        <v>4487</v>
      </c>
      <c r="E2001" s="1">
        <v>350</v>
      </c>
      <c r="F2001" s="1">
        <v>3.9</v>
      </c>
      <c r="G2001" s="1">
        <v>100</v>
      </c>
      <c r="H2001" s="1" t="s">
        <v>355</v>
      </c>
      <c r="I2001" s="1" t="s">
        <v>331</v>
      </c>
      <c r="J2001" s="1">
        <v>33</v>
      </c>
      <c r="K2001" s="1" t="str">
        <f t="shared" si="93"/>
        <v>valid</v>
      </c>
      <c r="L2001" s="1" t="str">
        <f t="shared" si="94"/>
        <v>MID</v>
      </c>
      <c r="M2001" t="str">
        <f t="shared" si="95"/>
        <v>Biryani</v>
      </c>
      <c r="N2001" s="1" t="str" cm="1">
        <f t="array" ref="N2001">_xlfn.IFS(
G2001&lt;=25,"Fast",
G2001&lt;=40,"Medium",
G2001&gt;40,"Slow"
)</f>
        <v>Slow</v>
      </c>
    </row>
    <row r="2002" spans="1:14" x14ac:dyDescent="0.3">
      <c r="A2002" s="1">
        <v>164203</v>
      </c>
      <c r="B2002" s="1" t="s">
        <v>3197</v>
      </c>
      <c r="C2002" s="1" t="s">
        <v>3052</v>
      </c>
      <c r="D2002" s="1" t="s">
        <v>4488</v>
      </c>
      <c r="E2002" s="1">
        <v>200</v>
      </c>
      <c r="F2002" s="1">
        <v>4.5</v>
      </c>
      <c r="G2002" s="1">
        <v>50</v>
      </c>
      <c r="H2002" s="1" t="s">
        <v>4489</v>
      </c>
      <c r="I2002" s="1" t="s">
        <v>4490</v>
      </c>
      <c r="J2002" s="1">
        <v>39</v>
      </c>
      <c r="K2002" s="1" t="str">
        <f t="shared" si="93"/>
        <v>valid</v>
      </c>
      <c r="L2002" s="1" t="str">
        <f t="shared" si="94"/>
        <v>BUDGET</v>
      </c>
      <c r="M2002" t="str">
        <f t="shared" si="95"/>
        <v>Salads</v>
      </c>
      <c r="N2002" s="1" t="str" cm="1">
        <f t="array" ref="N2002">_xlfn.IFS(
G2002&lt;=25,"Fast",
G2002&lt;=40,"Medium",
G2002&gt;40,"Slow"
)</f>
        <v>Slow</v>
      </c>
    </row>
    <row r="2003" spans="1:14" x14ac:dyDescent="0.3">
      <c r="A2003" s="1">
        <v>164250</v>
      </c>
      <c r="B2003" s="1" t="s">
        <v>4491</v>
      </c>
      <c r="C2003" s="1" t="s">
        <v>189</v>
      </c>
      <c r="D2003" s="1" t="s">
        <v>4492</v>
      </c>
      <c r="E2003" s="1">
        <v>250</v>
      </c>
      <c r="F2003" s="1">
        <v>2.9</v>
      </c>
      <c r="G2003" s="1">
        <v>80</v>
      </c>
      <c r="H2003" s="1" t="s">
        <v>184</v>
      </c>
      <c r="I2003" s="1" t="s">
        <v>4493</v>
      </c>
      <c r="J2003" s="1">
        <v>61</v>
      </c>
      <c r="K2003" s="1" t="str">
        <f t="shared" si="93"/>
        <v>valid</v>
      </c>
      <c r="L2003" s="1" t="str">
        <f t="shared" si="94"/>
        <v>BUDGET</v>
      </c>
      <c r="M2003" t="str">
        <f t="shared" si="95"/>
        <v>Fast Food</v>
      </c>
      <c r="N2003" s="1" t="str" cm="1">
        <f t="array" ref="N2003">_xlfn.IFS(
G2003&lt;=25,"Fast",
G2003&lt;=40,"Medium",
G2003&gt;40,"Slow"
)</f>
        <v>Slow</v>
      </c>
    </row>
    <row r="2004" spans="1:14" x14ac:dyDescent="0.3">
      <c r="A2004" s="1">
        <v>164289</v>
      </c>
      <c r="B2004" s="1" t="s">
        <v>1702</v>
      </c>
      <c r="C2004" s="1" t="s">
        <v>68</v>
      </c>
      <c r="D2004" s="1" t="s">
        <v>934</v>
      </c>
      <c r="E2004" s="1">
        <v>150</v>
      </c>
      <c r="F2004" s="1">
        <v>4</v>
      </c>
      <c r="G2004" s="1">
        <v>500</v>
      </c>
      <c r="H2004" s="1" t="s">
        <v>837</v>
      </c>
      <c r="I2004" s="1" t="s">
        <v>4494</v>
      </c>
      <c r="J2004" s="1">
        <v>63</v>
      </c>
      <c r="K2004" s="1" t="str">
        <f t="shared" si="93"/>
        <v>valid</v>
      </c>
      <c r="L2004" s="1" t="str">
        <f t="shared" si="94"/>
        <v>BUDGET</v>
      </c>
      <c r="M2004" t="str">
        <f t="shared" si="95"/>
        <v>Pizzas</v>
      </c>
      <c r="N2004" s="1" t="str" cm="1">
        <f t="array" ref="N2004">_xlfn.IFS(
G2004&lt;=25,"Fast",
G2004&lt;=40,"Medium",
G2004&gt;40,"Slow"
)</f>
        <v>Slow</v>
      </c>
    </row>
    <row r="2005" spans="1:14" x14ac:dyDescent="0.3">
      <c r="A2005" s="1">
        <v>164383</v>
      </c>
      <c r="B2005" s="1" t="s">
        <v>1972</v>
      </c>
      <c r="C2005" s="1" t="s">
        <v>189</v>
      </c>
      <c r="D2005" s="1" t="s">
        <v>4495</v>
      </c>
      <c r="E2005" s="1">
        <v>200</v>
      </c>
      <c r="F2005" s="1">
        <v>4</v>
      </c>
      <c r="G2005" s="1">
        <v>100</v>
      </c>
      <c r="H2005" s="1" t="s">
        <v>355</v>
      </c>
      <c r="I2005" s="1" t="s">
        <v>4496</v>
      </c>
      <c r="J2005" s="1">
        <v>63</v>
      </c>
      <c r="K2005" s="1" t="str">
        <f t="shared" si="93"/>
        <v>valid</v>
      </c>
      <c r="L2005" s="1" t="str">
        <f t="shared" si="94"/>
        <v>BUDGET</v>
      </c>
      <c r="M2005" t="str">
        <f t="shared" si="95"/>
        <v>Biryani</v>
      </c>
      <c r="N2005" s="1" t="str" cm="1">
        <f t="array" ref="N2005">_xlfn.IFS(
G2005&lt;=25,"Fast",
G2005&lt;=40,"Medium",
G2005&gt;40,"Slow"
)</f>
        <v>Slow</v>
      </c>
    </row>
    <row r="2006" spans="1:14" x14ac:dyDescent="0.3">
      <c r="A2006" s="1">
        <v>164440</v>
      </c>
      <c r="B2006" s="1" t="s">
        <v>216</v>
      </c>
      <c r="C2006" s="1" t="s">
        <v>189</v>
      </c>
      <c r="D2006" s="1" t="s">
        <v>4497</v>
      </c>
      <c r="E2006" s="1">
        <v>300</v>
      </c>
      <c r="F2006" s="1">
        <v>4.0999999999999996</v>
      </c>
      <c r="G2006" s="1">
        <v>20</v>
      </c>
      <c r="H2006" s="1" t="s">
        <v>4498</v>
      </c>
      <c r="I2006" s="1" t="s">
        <v>556</v>
      </c>
      <c r="J2006" s="1">
        <v>73</v>
      </c>
      <c r="K2006" s="1" t="str">
        <f t="shared" si="93"/>
        <v>valid</v>
      </c>
      <c r="L2006" s="1" t="str">
        <f t="shared" si="94"/>
        <v>BUDGET</v>
      </c>
      <c r="M2006" t="str">
        <f t="shared" si="95"/>
        <v>Biryani</v>
      </c>
      <c r="N2006" s="1" t="str" cm="1">
        <f t="array" ref="N2006">_xlfn.IFS(
G2006&lt;=25,"Fast",
G2006&lt;=40,"Medium",
G2006&gt;40,"Slow"
)</f>
        <v>Fast</v>
      </c>
    </row>
    <row r="2007" spans="1:14" x14ac:dyDescent="0.3">
      <c r="A2007" s="1">
        <v>164446</v>
      </c>
      <c r="B2007" s="1" t="s">
        <v>2675</v>
      </c>
      <c r="C2007" s="1" t="s">
        <v>189</v>
      </c>
      <c r="D2007" s="1" t="s">
        <v>4499</v>
      </c>
      <c r="E2007" s="1">
        <v>300</v>
      </c>
      <c r="F2007" s="1">
        <v>4.3</v>
      </c>
      <c r="G2007" s="1">
        <v>1000</v>
      </c>
      <c r="H2007" s="1" t="s">
        <v>4500</v>
      </c>
      <c r="I2007" s="1" t="s">
        <v>2058</v>
      </c>
      <c r="J2007" s="1">
        <v>71</v>
      </c>
      <c r="K2007" s="1" t="str">
        <f t="shared" si="93"/>
        <v>valid</v>
      </c>
      <c r="L2007" s="1" t="str">
        <f t="shared" si="94"/>
        <v>BUDGET</v>
      </c>
      <c r="M2007" t="str">
        <f t="shared" si="95"/>
        <v>Tandoor</v>
      </c>
      <c r="N2007" s="1" t="str" cm="1">
        <f t="array" ref="N2007">_xlfn.IFS(
G2007&lt;=25,"Fast",
G2007&lt;=40,"Medium",
G2007&gt;40,"Slow"
)</f>
        <v>Slow</v>
      </c>
    </row>
    <row r="2008" spans="1:14" x14ac:dyDescent="0.3">
      <c r="A2008" s="1">
        <v>164455</v>
      </c>
      <c r="B2008" s="1" t="s">
        <v>944</v>
      </c>
      <c r="C2008" s="1" t="s">
        <v>189</v>
      </c>
      <c r="D2008" s="1" t="s">
        <v>4501</v>
      </c>
      <c r="E2008" s="1">
        <v>300</v>
      </c>
      <c r="F2008" s="1">
        <v>3.5</v>
      </c>
      <c r="G2008" s="1">
        <v>20</v>
      </c>
      <c r="H2008" s="1" t="s">
        <v>1325</v>
      </c>
      <c r="I2008" s="1" t="s">
        <v>1234</v>
      </c>
      <c r="J2008" s="1">
        <v>81</v>
      </c>
      <c r="K2008" s="1" t="str">
        <f t="shared" si="93"/>
        <v>valid</v>
      </c>
      <c r="L2008" s="1" t="str">
        <f t="shared" si="94"/>
        <v>BUDGET</v>
      </c>
      <c r="M2008" t="str">
        <f t="shared" si="95"/>
        <v>North Indian</v>
      </c>
      <c r="N2008" s="1" t="str" cm="1">
        <f t="array" ref="N2008">_xlfn.IFS(
G2008&lt;=25,"Fast",
G2008&lt;=40,"Medium",
G2008&gt;40,"Slow"
)</f>
        <v>Fast</v>
      </c>
    </row>
    <row r="2009" spans="1:14" x14ac:dyDescent="0.3">
      <c r="A2009" s="1">
        <v>164668</v>
      </c>
      <c r="B2009" s="1" t="s">
        <v>537</v>
      </c>
      <c r="C2009" s="1" t="s">
        <v>463</v>
      </c>
      <c r="D2009" s="1" t="s">
        <v>4502</v>
      </c>
      <c r="E2009" s="1">
        <v>200</v>
      </c>
      <c r="F2009" s="1">
        <v>2.9</v>
      </c>
      <c r="G2009" s="1">
        <v>80</v>
      </c>
      <c r="H2009" s="1" t="s">
        <v>184</v>
      </c>
      <c r="I2009" s="1" t="s">
        <v>537</v>
      </c>
      <c r="J2009" s="1">
        <v>71</v>
      </c>
      <c r="K2009" s="1" t="str">
        <f t="shared" si="93"/>
        <v>valid</v>
      </c>
      <c r="L2009" s="1" t="str">
        <f t="shared" si="94"/>
        <v>BUDGET</v>
      </c>
      <c r="M2009" t="str">
        <f t="shared" si="95"/>
        <v>Fast Food</v>
      </c>
      <c r="N2009" s="1" t="str" cm="1">
        <f t="array" ref="N2009">_xlfn.IFS(
G2009&lt;=25,"Fast",
G2009&lt;=40,"Medium",
G2009&gt;40,"Slow"
)</f>
        <v>Slow</v>
      </c>
    </row>
    <row r="2010" spans="1:14" x14ac:dyDescent="0.3">
      <c r="A2010" s="1">
        <v>164766</v>
      </c>
      <c r="B2010" s="1" t="s">
        <v>379</v>
      </c>
      <c r="C2010" s="1" t="s">
        <v>91</v>
      </c>
      <c r="D2010" s="1" t="s">
        <v>4503</v>
      </c>
      <c r="E2010" s="1">
        <v>900</v>
      </c>
      <c r="F2010" s="1">
        <v>4.4000000000000004</v>
      </c>
      <c r="G2010" s="1">
        <v>50</v>
      </c>
      <c r="H2010" s="1" t="s">
        <v>1356</v>
      </c>
      <c r="I2010" s="1" t="s">
        <v>379</v>
      </c>
      <c r="J2010" s="1">
        <v>47</v>
      </c>
      <c r="K2010" s="1" t="str">
        <f t="shared" si="93"/>
        <v>valid</v>
      </c>
      <c r="L2010" s="1" t="str">
        <f t="shared" si="94"/>
        <v>PREMIUM</v>
      </c>
      <c r="M2010" t="str">
        <f t="shared" si="95"/>
        <v>Pizzas</v>
      </c>
      <c r="N2010" s="1" t="str" cm="1">
        <f t="array" ref="N2010">_xlfn.IFS(
G2010&lt;=25,"Fast",
G2010&lt;=40,"Medium",
G2010&gt;40,"Slow"
)</f>
        <v>Slow</v>
      </c>
    </row>
    <row r="2011" spans="1:14" x14ac:dyDescent="0.3">
      <c r="A2011" s="1">
        <v>164784</v>
      </c>
      <c r="B2011" s="1" t="s">
        <v>864</v>
      </c>
      <c r="C2011" s="1" t="s">
        <v>91</v>
      </c>
      <c r="D2011" s="1" t="s">
        <v>4504</v>
      </c>
      <c r="E2011" s="1">
        <v>400</v>
      </c>
      <c r="F2011" s="1">
        <v>2.9</v>
      </c>
      <c r="G2011" s="1">
        <v>80</v>
      </c>
      <c r="H2011" s="1" t="s">
        <v>101</v>
      </c>
      <c r="I2011" s="1" t="s">
        <v>864</v>
      </c>
      <c r="J2011" s="1">
        <v>57</v>
      </c>
      <c r="K2011" s="1" t="str">
        <f t="shared" si="93"/>
        <v>valid</v>
      </c>
      <c r="L2011" s="1" t="str">
        <f t="shared" si="94"/>
        <v>MID</v>
      </c>
      <c r="M2011" t="str">
        <f t="shared" si="95"/>
        <v>Chinese</v>
      </c>
      <c r="N2011" s="1" t="str" cm="1">
        <f t="array" ref="N2011">_xlfn.IFS(
G2011&lt;=25,"Fast",
G2011&lt;=40,"Medium",
G2011&gt;40,"Slow"
)</f>
        <v>Slow</v>
      </c>
    </row>
    <row r="2012" spans="1:14" x14ac:dyDescent="0.3">
      <c r="A2012" s="1">
        <v>164984</v>
      </c>
      <c r="B2012" s="1" t="s">
        <v>677</v>
      </c>
      <c r="C2012" s="1" t="s">
        <v>115</v>
      </c>
      <c r="D2012" s="1" t="s">
        <v>4505</v>
      </c>
      <c r="E2012" s="1">
        <v>250</v>
      </c>
      <c r="F2012" s="1">
        <v>4</v>
      </c>
      <c r="G2012" s="1">
        <v>100</v>
      </c>
      <c r="H2012" s="1" t="s">
        <v>4506</v>
      </c>
      <c r="I2012" s="1" t="s">
        <v>677</v>
      </c>
      <c r="J2012" s="1">
        <v>66</v>
      </c>
      <c r="K2012" s="1" t="str">
        <f t="shared" si="93"/>
        <v>valid</v>
      </c>
      <c r="L2012" s="1" t="str">
        <f t="shared" si="94"/>
        <v>BUDGET</v>
      </c>
      <c r="M2012" t="str">
        <f t="shared" si="95"/>
        <v>Snacks</v>
      </c>
      <c r="N2012" s="1" t="str" cm="1">
        <f t="array" ref="N2012">_xlfn.IFS(
G2012&lt;=25,"Fast",
G2012&lt;=40,"Medium",
G2012&gt;40,"Slow"
)</f>
        <v>Slow</v>
      </c>
    </row>
    <row r="2013" spans="1:14" x14ac:dyDescent="0.3">
      <c r="A2013" s="1">
        <v>164991</v>
      </c>
      <c r="B2013" s="1" t="s">
        <v>574</v>
      </c>
      <c r="C2013" s="1" t="s">
        <v>68</v>
      </c>
      <c r="D2013" s="1" t="s">
        <v>4507</v>
      </c>
      <c r="E2013" s="1">
        <v>200</v>
      </c>
      <c r="F2013" s="1">
        <v>2.7</v>
      </c>
      <c r="G2013" s="1">
        <v>20</v>
      </c>
      <c r="H2013" s="1" t="s">
        <v>184</v>
      </c>
      <c r="I2013" s="1" t="s">
        <v>4508</v>
      </c>
      <c r="J2013" s="1">
        <v>71</v>
      </c>
      <c r="K2013" s="1" t="str">
        <f t="shared" si="93"/>
        <v>valid</v>
      </c>
      <c r="L2013" s="1" t="str">
        <f t="shared" si="94"/>
        <v>BUDGET</v>
      </c>
      <c r="M2013" t="str">
        <f t="shared" si="95"/>
        <v>Fast Food</v>
      </c>
      <c r="N2013" s="1" t="str" cm="1">
        <f t="array" ref="N2013">_xlfn.IFS(
G2013&lt;=25,"Fast",
G2013&lt;=40,"Medium",
G2013&gt;40,"Slow"
)</f>
        <v>Fast</v>
      </c>
    </row>
    <row r="2014" spans="1:14" x14ac:dyDescent="0.3">
      <c r="A2014" s="1">
        <v>165130</v>
      </c>
      <c r="B2014" s="1" t="s">
        <v>677</v>
      </c>
      <c r="C2014" s="1" t="s">
        <v>115</v>
      </c>
      <c r="D2014" s="1" t="s">
        <v>4509</v>
      </c>
      <c r="E2014" s="1">
        <v>200</v>
      </c>
      <c r="F2014" s="1">
        <v>4</v>
      </c>
      <c r="G2014" s="1">
        <v>20</v>
      </c>
      <c r="H2014" s="1" t="s">
        <v>184</v>
      </c>
      <c r="I2014" s="1" t="s">
        <v>839</v>
      </c>
      <c r="J2014" s="1">
        <v>76</v>
      </c>
      <c r="K2014" s="1" t="str">
        <f t="shared" si="93"/>
        <v>valid</v>
      </c>
      <c r="L2014" s="1" t="str">
        <f t="shared" si="94"/>
        <v>BUDGET</v>
      </c>
      <c r="M2014" t="str">
        <f t="shared" si="95"/>
        <v>Fast Food</v>
      </c>
      <c r="N2014" s="1" t="str" cm="1">
        <f t="array" ref="N2014">_xlfn.IFS(
G2014&lt;=25,"Fast",
G2014&lt;=40,"Medium",
G2014&gt;40,"Slow"
)</f>
        <v>Fast</v>
      </c>
    </row>
    <row r="2015" spans="1:14" x14ac:dyDescent="0.3">
      <c r="A2015" s="1">
        <v>165276</v>
      </c>
      <c r="B2015" s="1" t="s">
        <v>586</v>
      </c>
      <c r="C2015" s="1" t="s">
        <v>189</v>
      </c>
      <c r="D2015" s="1" t="s">
        <v>4510</v>
      </c>
      <c r="E2015" s="1">
        <v>250</v>
      </c>
      <c r="F2015" s="1">
        <v>4.0999999999999996</v>
      </c>
      <c r="G2015" s="1">
        <v>20</v>
      </c>
      <c r="H2015" s="1" t="s">
        <v>355</v>
      </c>
      <c r="I2015" s="1" t="s">
        <v>3207</v>
      </c>
      <c r="J2015" s="1">
        <v>64</v>
      </c>
      <c r="K2015" s="1" t="str">
        <f t="shared" si="93"/>
        <v>valid</v>
      </c>
      <c r="L2015" s="1" t="str">
        <f t="shared" si="94"/>
        <v>BUDGET</v>
      </c>
      <c r="M2015" t="str">
        <f t="shared" si="95"/>
        <v>Biryani</v>
      </c>
      <c r="N2015" s="1" t="str" cm="1">
        <f t="array" ref="N2015">_xlfn.IFS(
G2015&lt;=25,"Fast",
G2015&lt;=40,"Medium",
G2015&gt;40,"Slow"
)</f>
        <v>Fast</v>
      </c>
    </row>
    <row r="2016" spans="1:14" x14ac:dyDescent="0.3">
      <c r="A2016" s="1">
        <v>165286</v>
      </c>
      <c r="B2016" s="1" t="s">
        <v>2675</v>
      </c>
      <c r="C2016" s="1" t="s">
        <v>189</v>
      </c>
      <c r="D2016" s="1" t="s">
        <v>4511</v>
      </c>
      <c r="E2016" s="1">
        <v>500</v>
      </c>
      <c r="F2016" s="1">
        <v>4.0999999999999996</v>
      </c>
      <c r="G2016" s="1">
        <v>100</v>
      </c>
      <c r="H2016" s="1" t="s">
        <v>4512</v>
      </c>
      <c r="I2016" s="1" t="s">
        <v>4166</v>
      </c>
      <c r="J2016" s="1">
        <v>64</v>
      </c>
      <c r="K2016" s="1" t="str">
        <f t="shared" si="93"/>
        <v>valid</v>
      </c>
      <c r="L2016" s="1" t="str">
        <f t="shared" si="94"/>
        <v>MID</v>
      </c>
      <c r="M2016" t="str">
        <f t="shared" si="95"/>
        <v>Biryani</v>
      </c>
      <c r="N2016" s="1" t="str" cm="1">
        <f t="array" ref="N2016">_xlfn.IFS(
G2016&lt;=25,"Fast",
G2016&lt;=40,"Medium",
G2016&gt;40,"Slow"
)</f>
        <v>Slow</v>
      </c>
    </row>
    <row r="2017" spans="1:14" x14ac:dyDescent="0.3">
      <c r="A2017" s="1">
        <v>165375</v>
      </c>
      <c r="B2017" s="1" t="s">
        <v>1972</v>
      </c>
      <c r="C2017" s="1" t="s">
        <v>189</v>
      </c>
      <c r="D2017" s="1" t="s">
        <v>4513</v>
      </c>
      <c r="E2017" s="1">
        <v>200</v>
      </c>
      <c r="F2017" s="1">
        <v>4.5</v>
      </c>
      <c r="G2017" s="1">
        <v>20</v>
      </c>
      <c r="H2017" s="1" t="s">
        <v>1068</v>
      </c>
      <c r="I2017" s="1" t="s">
        <v>4513</v>
      </c>
      <c r="J2017" s="1">
        <v>69</v>
      </c>
      <c r="K2017" s="1" t="str">
        <f t="shared" si="93"/>
        <v>valid</v>
      </c>
      <c r="L2017" s="1" t="str">
        <f t="shared" si="94"/>
        <v>BUDGET</v>
      </c>
      <c r="M2017" t="str">
        <f t="shared" si="95"/>
        <v>Indian</v>
      </c>
      <c r="N2017" s="1" t="str" cm="1">
        <f t="array" ref="N2017">_xlfn.IFS(
G2017&lt;=25,"Fast",
G2017&lt;=40,"Medium",
G2017&gt;40,"Slow"
)</f>
        <v>Fast</v>
      </c>
    </row>
    <row r="2018" spans="1:14" x14ac:dyDescent="0.3">
      <c r="A2018" s="1">
        <v>165658</v>
      </c>
      <c r="B2018" s="1" t="s">
        <v>661</v>
      </c>
      <c r="C2018" s="1" t="s">
        <v>463</v>
      </c>
      <c r="D2018" s="1" t="s">
        <v>4514</v>
      </c>
      <c r="E2018" s="1">
        <v>200</v>
      </c>
      <c r="F2018" s="1">
        <v>3.8</v>
      </c>
      <c r="G2018" s="1">
        <v>20</v>
      </c>
      <c r="H2018" s="1" t="s">
        <v>1969</v>
      </c>
      <c r="I2018" s="1" t="s">
        <v>4515</v>
      </c>
      <c r="J2018" s="1">
        <v>75</v>
      </c>
      <c r="K2018" s="1" t="str">
        <f t="shared" si="93"/>
        <v>valid</v>
      </c>
      <c r="L2018" s="1" t="str">
        <f t="shared" si="94"/>
        <v>BUDGET</v>
      </c>
      <c r="M2018" t="str">
        <f t="shared" si="95"/>
        <v>South Indian</v>
      </c>
      <c r="N2018" s="1" t="str" cm="1">
        <f t="array" ref="N2018">_xlfn.IFS(
G2018&lt;=25,"Fast",
G2018&lt;=40,"Medium",
G2018&gt;40,"Slow"
)</f>
        <v>Fast</v>
      </c>
    </row>
    <row r="2019" spans="1:14" x14ac:dyDescent="0.3">
      <c r="A2019" s="1">
        <v>165917</v>
      </c>
      <c r="B2019" s="1" t="s">
        <v>473</v>
      </c>
      <c r="C2019" s="1" t="s">
        <v>11</v>
      </c>
      <c r="D2019" s="1" t="s">
        <v>4516</v>
      </c>
      <c r="E2019" s="1">
        <v>200</v>
      </c>
      <c r="F2019" s="1">
        <v>4.7</v>
      </c>
      <c r="G2019" s="1">
        <v>20</v>
      </c>
      <c r="H2019" s="1" t="s">
        <v>45</v>
      </c>
      <c r="I2019" s="1" t="s">
        <v>4517</v>
      </c>
      <c r="J2019" s="1">
        <v>39</v>
      </c>
      <c r="K2019" s="1" t="str">
        <f t="shared" si="93"/>
        <v>valid</v>
      </c>
      <c r="L2019" s="1" t="str">
        <f t="shared" si="94"/>
        <v>BUDGET</v>
      </c>
      <c r="M2019" t="str">
        <f t="shared" si="95"/>
        <v>North Indian</v>
      </c>
      <c r="N2019" s="1" t="str" cm="1">
        <f t="array" ref="N2019">_xlfn.IFS(
G2019&lt;=25,"Fast",
G2019&lt;=40,"Medium",
G2019&gt;40,"Slow"
)</f>
        <v>Fast</v>
      </c>
    </row>
    <row r="2020" spans="1:14" x14ac:dyDescent="0.3">
      <c r="A2020" s="1">
        <v>166189</v>
      </c>
      <c r="B2020" s="1" t="s">
        <v>3179</v>
      </c>
      <c r="C2020" s="1" t="s">
        <v>3052</v>
      </c>
      <c r="D2020" s="1" t="s">
        <v>4518</v>
      </c>
      <c r="E2020" s="1">
        <v>400</v>
      </c>
      <c r="F2020" s="1">
        <v>2.9</v>
      </c>
      <c r="G2020" s="1">
        <v>80</v>
      </c>
      <c r="H2020" s="1" t="s">
        <v>131</v>
      </c>
      <c r="I2020" s="1" t="s">
        <v>4519</v>
      </c>
      <c r="J2020" s="1">
        <v>48</v>
      </c>
      <c r="K2020" s="1" t="str">
        <f t="shared" si="93"/>
        <v>valid</v>
      </c>
      <c r="L2020" s="1" t="str">
        <f t="shared" si="94"/>
        <v>MID</v>
      </c>
      <c r="M2020" t="str">
        <f t="shared" si="95"/>
        <v>North Indian</v>
      </c>
      <c r="N2020" s="1" t="str" cm="1">
        <f t="array" ref="N2020">_xlfn.IFS(
G2020&lt;=25,"Fast",
G2020&lt;=40,"Medium",
G2020&gt;40,"Slow"
)</f>
        <v>Slow</v>
      </c>
    </row>
    <row r="2021" spans="1:14" x14ac:dyDescent="0.3">
      <c r="A2021" s="1">
        <v>166390</v>
      </c>
      <c r="B2021" s="1" t="s">
        <v>253</v>
      </c>
      <c r="C2021" s="1" t="s">
        <v>115</v>
      </c>
      <c r="D2021" s="1" t="s">
        <v>4520</v>
      </c>
      <c r="E2021" s="1">
        <v>350</v>
      </c>
      <c r="F2021" s="1">
        <v>4.0999999999999996</v>
      </c>
      <c r="G2021" s="1">
        <v>20</v>
      </c>
      <c r="H2021" s="1" t="s">
        <v>184</v>
      </c>
      <c r="I2021" s="1" t="s">
        <v>125</v>
      </c>
      <c r="J2021" s="1">
        <v>52</v>
      </c>
      <c r="K2021" s="1" t="str">
        <f t="shared" si="93"/>
        <v>valid</v>
      </c>
      <c r="L2021" s="1" t="str">
        <f t="shared" si="94"/>
        <v>MID</v>
      </c>
      <c r="M2021" t="str">
        <f t="shared" si="95"/>
        <v>Fast Food</v>
      </c>
      <c r="N2021" s="1" t="str" cm="1">
        <f t="array" ref="N2021">_xlfn.IFS(
G2021&lt;=25,"Fast",
G2021&lt;=40,"Medium",
G2021&gt;40,"Slow"
)</f>
        <v>Fast</v>
      </c>
    </row>
    <row r="2022" spans="1:14" x14ac:dyDescent="0.3">
      <c r="A2022" s="1">
        <v>166728</v>
      </c>
      <c r="B2022" s="1" t="s">
        <v>1479</v>
      </c>
      <c r="C2022" s="1" t="s">
        <v>68</v>
      </c>
      <c r="D2022" s="1" t="s">
        <v>4521</v>
      </c>
      <c r="E2022" s="1">
        <v>300</v>
      </c>
      <c r="F2022" s="1">
        <v>4.2</v>
      </c>
      <c r="G2022" s="1">
        <v>100</v>
      </c>
      <c r="H2022" s="1" t="s">
        <v>3138</v>
      </c>
      <c r="I2022" s="1" t="s">
        <v>4522</v>
      </c>
      <c r="J2022" s="1">
        <v>26</v>
      </c>
      <c r="K2022" s="1" t="str">
        <f t="shared" si="93"/>
        <v>valid</v>
      </c>
      <c r="L2022" s="1" t="str">
        <f t="shared" si="94"/>
        <v>BUDGET</v>
      </c>
      <c r="M2022" t="str">
        <f t="shared" si="95"/>
        <v>Sweets</v>
      </c>
      <c r="N2022" s="1" t="str" cm="1">
        <f t="array" ref="N2022">_xlfn.IFS(
G2022&lt;=25,"Fast",
G2022&lt;=40,"Medium",
G2022&gt;40,"Slow"
)</f>
        <v>Slow</v>
      </c>
    </row>
    <row r="2023" spans="1:14" x14ac:dyDescent="0.3">
      <c r="A2023" s="1">
        <v>166775</v>
      </c>
      <c r="B2023" s="1" t="s">
        <v>1595</v>
      </c>
      <c r="C2023" s="1" t="s">
        <v>189</v>
      </c>
      <c r="D2023" s="1" t="s">
        <v>4523</v>
      </c>
      <c r="E2023" s="1">
        <v>250</v>
      </c>
      <c r="F2023" s="1">
        <v>2.9</v>
      </c>
      <c r="G2023" s="1">
        <v>80</v>
      </c>
      <c r="H2023" s="1" t="s">
        <v>4524</v>
      </c>
      <c r="I2023" s="1" t="s">
        <v>4525</v>
      </c>
      <c r="J2023" s="1">
        <v>59</v>
      </c>
      <c r="K2023" s="1" t="str">
        <f t="shared" si="93"/>
        <v>valid</v>
      </c>
      <c r="L2023" s="1" t="str">
        <f t="shared" si="94"/>
        <v>BUDGET</v>
      </c>
      <c r="M2023" t="str">
        <f t="shared" si="95"/>
        <v>Kebabs</v>
      </c>
      <c r="N2023" s="1" t="str" cm="1">
        <f t="array" ref="N2023">_xlfn.IFS(
G2023&lt;=25,"Fast",
G2023&lt;=40,"Medium",
G2023&gt;40,"Slow"
)</f>
        <v>Slow</v>
      </c>
    </row>
    <row r="2024" spans="1:14" x14ac:dyDescent="0.3">
      <c r="A2024" s="1">
        <v>167068</v>
      </c>
      <c r="B2024" s="1" t="s">
        <v>285</v>
      </c>
      <c r="C2024" s="1" t="s">
        <v>115</v>
      </c>
      <c r="D2024" s="1" t="s">
        <v>4526</v>
      </c>
      <c r="E2024" s="1">
        <v>200</v>
      </c>
      <c r="F2024" s="1">
        <v>3.9</v>
      </c>
      <c r="G2024" s="1">
        <v>1000</v>
      </c>
      <c r="H2024" s="1" t="s">
        <v>19</v>
      </c>
      <c r="I2024" s="1" t="s">
        <v>4154</v>
      </c>
      <c r="J2024" s="1">
        <v>34</v>
      </c>
      <c r="K2024" s="1" t="str">
        <f t="shared" si="93"/>
        <v>valid</v>
      </c>
      <c r="L2024" s="1" t="str">
        <f t="shared" si="94"/>
        <v>BUDGET</v>
      </c>
      <c r="M2024" t="str">
        <f t="shared" si="95"/>
        <v>Chinese</v>
      </c>
      <c r="N2024" s="1" t="str" cm="1">
        <f t="array" ref="N2024">_xlfn.IFS(
G2024&lt;=25,"Fast",
G2024&lt;=40,"Medium",
G2024&gt;40,"Slow"
)</f>
        <v>Slow</v>
      </c>
    </row>
    <row r="2025" spans="1:14" x14ac:dyDescent="0.3">
      <c r="A2025" s="1">
        <v>167252</v>
      </c>
      <c r="B2025" s="1" t="s">
        <v>4041</v>
      </c>
      <c r="C2025" s="1" t="s">
        <v>189</v>
      </c>
      <c r="D2025" s="1" t="s">
        <v>4527</v>
      </c>
      <c r="E2025" s="1">
        <v>250</v>
      </c>
      <c r="F2025" s="1">
        <v>2.9</v>
      </c>
      <c r="G2025" s="1">
        <v>80</v>
      </c>
      <c r="H2025" s="1" t="s">
        <v>2951</v>
      </c>
      <c r="I2025" s="1" t="s">
        <v>4528</v>
      </c>
      <c r="J2025" s="1">
        <v>50</v>
      </c>
      <c r="K2025" s="1" t="str">
        <f t="shared" si="93"/>
        <v>valid</v>
      </c>
      <c r="L2025" s="1" t="str">
        <f t="shared" si="94"/>
        <v>BUDGET</v>
      </c>
      <c r="M2025" t="str">
        <f t="shared" si="95"/>
        <v>Chinese</v>
      </c>
      <c r="N2025" s="1" t="str" cm="1">
        <f t="array" ref="N2025">_xlfn.IFS(
G2025&lt;=25,"Fast",
G2025&lt;=40,"Medium",
G2025&gt;40,"Slow"
)</f>
        <v>Slow</v>
      </c>
    </row>
    <row r="2026" spans="1:14" x14ac:dyDescent="0.3">
      <c r="A2026" s="1">
        <v>167437</v>
      </c>
      <c r="B2026" s="1" t="s">
        <v>156</v>
      </c>
      <c r="C2026" s="1" t="s">
        <v>11</v>
      </c>
      <c r="D2026" s="1" t="s">
        <v>4529</v>
      </c>
      <c r="E2026" s="1">
        <v>250</v>
      </c>
      <c r="F2026" s="1">
        <v>2.9</v>
      </c>
      <c r="G2026" s="1">
        <v>80</v>
      </c>
      <c r="H2026" s="1" t="s">
        <v>1193</v>
      </c>
      <c r="I2026" s="1" t="s">
        <v>1532</v>
      </c>
      <c r="J2026" s="1">
        <v>36</v>
      </c>
      <c r="K2026" s="1" t="str">
        <f t="shared" si="93"/>
        <v>valid</v>
      </c>
      <c r="L2026" s="1" t="str">
        <f t="shared" si="94"/>
        <v>BUDGET</v>
      </c>
      <c r="M2026" t="str">
        <f t="shared" si="95"/>
        <v>Desserts</v>
      </c>
      <c r="N2026" s="1" t="str" cm="1">
        <f t="array" ref="N2026">_xlfn.IFS(
G2026&lt;=25,"Fast",
G2026&lt;=40,"Medium",
G2026&gt;40,"Slow"
)</f>
        <v>Slow</v>
      </c>
    </row>
    <row r="2027" spans="1:14" x14ac:dyDescent="0.3">
      <c r="A2027" s="1">
        <v>167489</v>
      </c>
      <c r="B2027" s="1" t="s">
        <v>248</v>
      </c>
      <c r="C2027" s="1" t="s">
        <v>189</v>
      </c>
      <c r="D2027" s="1" t="s">
        <v>4530</v>
      </c>
      <c r="E2027" s="1">
        <v>150</v>
      </c>
      <c r="F2027" s="1">
        <v>3.5</v>
      </c>
      <c r="G2027" s="1">
        <v>50</v>
      </c>
      <c r="H2027" s="1" t="s">
        <v>184</v>
      </c>
      <c r="I2027" s="1" t="s">
        <v>993</v>
      </c>
      <c r="J2027" s="1">
        <v>77</v>
      </c>
      <c r="K2027" s="1" t="str">
        <f t="shared" si="93"/>
        <v>valid</v>
      </c>
      <c r="L2027" s="1" t="str">
        <f t="shared" si="94"/>
        <v>BUDGET</v>
      </c>
      <c r="M2027" t="str">
        <f t="shared" si="95"/>
        <v>Fast Food</v>
      </c>
      <c r="N2027" s="1" t="str" cm="1">
        <f t="array" ref="N2027">_xlfn.IFS(
G2027&lt;=25,"Fast",
G2027&lt;=40,"Medium",
G2027&gt;40,"Slow"
)</f>
        <v>Slow</v>
      </c>
    </row>
    <row r="2028" spans="1:14" x14ac:dyDescent="0.3">
      <c r="A2028" s="1">
        <v>167503</v>
      </c>
      <c r="B2028" s="1" t="s">
        <v>1550</v>
      </c>
      <c r="C2028" s="1" t="s">
        <v>115</v>
      </c>
      <c r="D2028" s="1" t="s">
        <v>4531</v>
      </c>
      <c r="E2028" s="1">
        <v>200</v>
      </c>
      <c r="F2028" s="1">
        <v>3.9</v>
      </c>
      <c r="G2028" s="1">
        <v>100</v>
      </c>
      <c r="H2028" s="1" t="s">
        <v>4532</v>
      </c>
      <c r="I2028" s="1" t="s">
        <v>4533</v>
      </c>
      <c r="J2028" s="1">
        <v>61</v>
      </c>
      <c r="K2028" s="1" t="str">
        <f t="shared" si="93"/>
        <v>valid</v>
      </c>
      <c r="L2028" s="1" t="str">
        <f t="shared" si="94"/>
        <v>BUDGET</v>
      </c>
      <c r="M2028" t="str">
        <f t="shared" si="95"/>
        <v>Chinese</v>
      </c>
      <c r="N2028" s="1" t="str" cm="1">
        <f t="array" ref="N2028">_xlfn.IFS(
G2028&lt;=25,"Fast",
G2028&lt;=40,"Medium",
G2028&gt;40,"Slow"
)</f>
        <v>Slow</v>
      </c>
    </row>
    <row r="2029" spans="1:14" x14ac:dyDescent="0.3">
      <c r="A2029" s="1">
        <v>167544</v>
      </c>
      <c r="B2029" s="1" t="s">
        <v>216</v>
      </c>
      <c r="C2029" s="1" t="s">
        <v>189</v>
      </c>
      <c r="D2029" s="1" t="s">
        <v>4534</v>
      </c>
      <c r="E2029" s="1">
        <v>500</v>
      </c>
      <c r="F2029" s="1">
        <v>2.9</v>
      </c>
      <c r="G2029" s="1">
        <v>80</v>
      </c>
      <c r="H2029" s="1" t="s">
        <v>4535</v>
      </c>
      <c r="I2029" s="1" t="s">
        <v>559</v>
      </c>
      <c r="J2029" s="1">
        <v>82</v>
      </c>
      <c r="K2029" s="1" t="str">
        <f t="shared" si="93"/>
        <v>valid</v>
      </c>
      <c r="L2029" s="1" t="str">
        <f t="shared" si="94"/>
        <v>MID</v>
      </c>
      <c r="M2029" t="str">
        <f t="shared" si="95"/>
        <v>Chinese</v>
      </c>
      <c r="N2029" s="1" t="str" cm="1">
        <f t="array" ref="N2029">_xlfn.IFS(
G2029&lt;=25,"Fast",
G2029&lt;=40,"Medium",
G2029&gt;40,"Slow"
)</f>
        <v>Slow</v>
      </c>
    </row>
    <row r="2030" spans="1:14" x14ac:dyDescent="0.3">
      <c r="A2030" s="1">
        <v>167556</v>
      </c>
      <c r="B2030" s="1" t="s">
        <v>2222</v>
      </c>
      <c r="C2030" s="1" t="s">
        <v>463</v>
      </c>
      <c r="D2030" s="1" t="s">
        <v>4536</v>
      </c>
      <c r="E2030" s="1">
        <v>450</v>
      </c>
      <c r="F2030" s="1">
        <v>4</v>
      </c>
      <c r="G2030" s="1">
        <v>100</v>
      </c>
      <c r="H2030" s="1" t="s">
        <v>4537</v>
      </c>
      <c r="I2030" s="1" t="s">
        <v>2222</v>
      </c>
      <c r="J2030" s="1">
        <v>40</v>
      </c>
      <c r="K2030" s="1" t="str">
        <f t="shared" si="93"/>
        <v>valid</v>
      </c>
      <c r="L2030" s="1" t="str">
        <f t="shared" si="94"/>
        <v>MID</v>
      </c>
      <c r="M2030" t="str">
        <f t="shared" si="95"/>
        <v>South Indian</v>
      </c>
      <c r="N2030" s="1" t="str" cm="1">
        <f t="array" ref="N2030">_xlfn.IFS(
G2030&lt;=25,"Fast",
G2030&lt;=40,"Medium",
G2030&gt;40,"Slow"
)</f>
        <v>Slow</v>
      </c>
    </row>
    <row r="2031" spans="1:14" x14ac:dyDescent="0.3">
      <c r="A2031" s="1">
        <v>167614</v>
      </c>
      <c r="B2031" s="1" t="s">
        <v>612</v>
      </c>
      <c r="C2031" s="1" t="s">
        <v>463</v>
      </c>
      <c r="D2031" s="1" t="s">
        <v>4538</v>
      </c>
      <c r="E2031" s="1">
        <v>300</v>
      </c>
      <c r="F2031" s="1">
        <v>4.4000000000000004</v>
      </c>
      <c r="G2031" s="1">
        <v>500</v>
      </c>
      <c r="H2031" s="1" t="s">
        <v>218</v>
      </c>
      <c r="I2031" s="1" t="s">
        <v>4539</v>
      </c>
      <c r="J2031" s="1">
        <v>44</v>
      </c>
      <c r="K2031" s="1" t="str">
        <f t="shared" si="93"/>
        <v>valid</v>
      </c>
      <c r="L2031" s="1" t="str">
        <f t="shared" si="94"/>
        <v>BUDGET</v>
      </c>
      <c r="M2031" t="str">
        <f t="shared" si="95"/>
        <v>North Indian</v>
      </c>
      <c r="N2031" s="1" t="str" cm="1">
        <f t="array" ref="N2031">_xlfn.IFS(
G2031&lt;=25,"Fast",
G2031&lt;=40,"Medium",
G2031&gt;40,"Slow"
)</f>
        <v>Slow</v>
      </c>
    </row>
    <row r="2032" spans="1:14" x14ac:dyDescent="0.3">
      <c r="A2032" s="1">
        <v>167670</v>
      </c>
      <c r="B2032" s="1" t="s">
        <v>156</v>
      </c>
      <c r="C2032" s="1" t="s">
        <v>11</v>
      </c>
      <c r="D2032" s="1" t="s">
        <v>4540</v>
      </c>
      <c r="E2032" s="1">
        <v>200</v>
      </c>
      <c r="F2032" s="1">
        <v>2.9</v>
      </c>
      <c r="G2032" s="1">
        <v>80</v>
      </c>
      <c r="H2032" s="1" t="s">
        <v>4541</v>
      </c>
      <c r="I2032" s="1" t="s">
        <v>4542</v>
      </c>
      <c r="J2032" s="1">
        <v>44</v>
      </c>
      <c r="K2032" s="1" t="str">
        <f t="shared" si="93"/>
        <v>valid</v>
      </c>
      <c r="L2032" s="1" t="str">
        <f t="shared" si="94"/>
        <v>BUDGET</v>
      </c>
      <c r="M2032" t="str">
        <f t="shared" si="95"/>
        <v>Snacks</v>
      </c>
      <c r="N2032" s="1" t="str" cm="1">
        <f t="array" ref="N2032">_xlfn.IFS(
G2032&lt;=25,"Fast",
G2032&lt;=40,"Medium",
G2032&gt;40,"Slow"
)</f>
        <v>Slow</v>
      </c>
    </row>
    <row r="2033" spans="1:14" x14ac:dyDescent="0.3">
      <c r="A2033" s="1">
        <v>167945</v>
      </c>
      <c r="B2033" s="1" t="s">
        <v>1274</v>
      </c>
      <c r="C2033" s="1" t="s">
        <v>91</v>
      </c>
      <c r="D2033" s="1" t="s">
        <v>4543</v>
      </c>
      <c r="E2033" s="1">
        <v>300</v>
      </c>
      <c r="F2033" s="1">
        <v>2.9</v>
      </c>
      <c r="G2033" s="1">
        <v>80</v>
      </c>
      <c r="H2033" s="1" t="s">
        <v>1068</v>
      </c>
      <c r="I2033" s="1" t="s">
        <v>4544</v>
      </c>
      <c r="J2033" s="1">
        <v>40</v>
      </c>
      <c r="K2033" s="1" t="str">
        <f t="shared" si="93"/>
        <v>valid</v>
      </c>
      <c r="L2033" s="1" t="str">
        <f t="shared" si="94"/>
        <v>BUDGET</v>
      </c>
      <c r="M2033" t="str">
        <f t="shared" si="95"/>
        <v>Indian</v>
      </c>
      <c r="N2033" s="1" t="str" cm="1">
        <f t="array" ref="N2033">_xlfn.IFS(
G2033&lt;=25,"Fast",
G2033&lt;=40,"Medium",
G2033&gt;40,"Slow"
)</f>
        <v>Slow</v>
      </c>
    </row>
    <row r="2034" spans="1:14" x14ac:dyDescent="0.3">
      <c r="A2034" s="1">
        <v>167970</v>
      </c>
      <c r="B2034" s="1" t="s">
        <v>2329</v>
      </c>
      <c r="C2034" s="1" t="s">
        <v>463</v>
      </c>
      <c r="D2034" s="1" t="s">
        <v>4545</v>
      </c>
      <c r="E2034" s="1">
        <v>250</v>
      </c>
      <c r="F2034" s="1">
        <v>4.3</v>
      </c>
      <c r="G2034" s="1">
        <v>100</v>
      </c>
      <c r="H2034" s="1" t="s">
        <v>1593</v>
      </c>
      <c r="I2034" s="1" t="s">
        <v>4546</v>
      </c>
      <c r="J2034" s="1">
        <v>53</v>
      </c>
      <c r="K2034" s="1" t="str">
        <f t="shared" si="93"/>
        <v>valid</v>
      </c>
      <c r="L2034" s="1" t="str">
        <f t="shared" si="94"/>
        <v>BUDGET</v>
      </c>
      <c r="M2034" t="str">
        <f t="shared" si="95"/>
        <v>Indian</v>
      </c>
      <c r="N2034" s="1" t="str" cm="1">
        <f t="array" ref="N2034">_xlfn.IFS(
G2034&lt;=25,"Fast",
G2034&lt;=40,"Medium",
G2034&gt;40,"Slow"
)</f>
        <v>Slow</v>
      </c>
    </row>
    <row r="2035" spans="1:14" x14ac:dyDescent="0.3">
      <c r="A2035" s="1">
        <v>168043</v>
      </c>
      <c r="B2035" s="1" t="s">
        <v>756</v>
      </c>
      <c r="C2035" s="1" t="s">
        <v>383</v>
      </c>
      <c r="D2035" s="1" t="s">
        <v>4547</v>
      </c>
      <c r="E2035" s="1">
        <v>250</v>
      </c>
      <c r="F2035" s="1">
        <v>4</v>
      </c>
      <c r="G2035" s="1">
        <v>500</v>
      </c>
      <c r="H2035" s="1" t="s">
        <v>4548</v>
      </c>
      <c r="I2035" s="1" t="s">
        <v>4549</v>
      </c>
      <c r="J2035" s="1">
        <v>33</v>
      </c>
      <c r="K2035" s="1" t="str">
        <f t="shared" si="93"/>
        <v>valid</v>
      </c>
      <c r="L2035" s="1" t="str">
        <f t="shared" si="94"/>
        <v>BUDGET</v>
      </c>
      <c r="M2035" t="str">
        <f t="shared" si="95"/>
        <v>Snacks</v>
      </c>
      <c r="N2035" s="1" t="str" cm="1">
        <f t="array" ref="N2035">_xlfn.IFS(
G2035&lt;=25,"Fast",
G2035&lt;=40,"Medium",
G2035&gt;40,"Slow"
)</f>
        <v>Slow</v>
      </c>
    </row>
    <row r="2036" spans="1:14" x14ac:dyDescent="0.3">
      <c r="A2036" s="1">
        <v>168348</v>
      </c>
      <c r="B2036" s="1" t="s">
        <v>4550</v>
      </c>
      <c r="C2036" s="1" t="s">
        <v>189</v>
      </c>
      <c r="D2036" s="1" t="s">
        <v>4551</v>
      </c>
      <c r="E2036" s="1">
        <v>150</v>
      </c>
      <c r="F2036" s="1">
        <v>3.1</v>
      </c>
      <c r="G2036" s="1">
        <v>20</v>
      </c>
      <c r="H2036" s="1" t="s">
        <v>2649</v>
      </c>
      <c r="I2036" s="1" t="s">
        <v>4552</v>
      </c>
      <c r="J2036" s="1">
        <v>42</v>
      </c>
      <c r="K2036" s="1" t="str">
        <f t="shared" si="93"/>
        <v>valid</v>
      </c>
      <c r="L2036" s="1" t="str">
        <f t="shared" si="94"/>
        <v>BUDGET</v>
      </c>
      <c r="M2036" t="str">
        <f t="shared" si="95"/>
        <v>Indian</v>
      </c>
      <c r="N2036" s="1" t="str" cm="1">
        <f t="array" ref="N2036">_xlfn.IFS(
G2036&lt;=25,"Fast",
G2036&lt;=40,"Medium",
G2036&gt;40,"Slow"
)</f>
        <v>Fast</v>
      </c>
    </row>
    <row r="2037" spans="1:14" x14ac:dyDescent="0.3">
      <c r="A2037" s="1">
        <v>168353</v>
      </c>
      <c r="B2037" s="1" t="s">
        <v>4553</v>
      </c>
      <c r="C2037" s="1" t="s">
        <v>11</v>
      </c>
      <c r="D2037" s="1" t="s">
        <v>4554</v>
      </c>
      <c r="E2037" s="1">
        <v>250</v>
      </c>
      <c r="F2037" s="1">
        <v>2.9</v>
      </c>
      <c r="G2037" s="1">
        <v>80</v>
      </c>
      <c r="H2037" s="1" t="s">
        <v>4207</v>
      </c>
      <c r="I2037" s="1" t="s">
        <v>387</v>
      </c>
      <c r="J2037" s="1">
        <v>50</v>
      </c>
      <c r="K2037" s="1" t="str">
        <f t="shared" si="93"/>
        <v>valid</v>
      </c>
      <c r="L2037" s="1" t="str">
        <f t="shared" si="94"/>
        <v>BUDGET</v>
      </c>
      <c r="M2037" t="str">
        <f t="shared" si="95"/>
        <v>Ice Cream</v>
      </c>
      <c r="N2037" s="1" t="str" cm="1">
        <f t="array" ref="N2037">_xlfn.IFS(
G2037&lt;=25,"Fast",
G2037&lt;=40,"Medium",
G2037&gt;40,"Slow"
)</f>
        <v>Slow</v>
      </c>
    </row>
    <row r="2038" spans="1:14" x14ac:dyDescent="0.3">
      <c r="A2038" s="1">
        <v>168361</v>
      </c>
      <c r="B2038" s="1" t="s">
        <v>2058</v>
      </c>
      <c r="C2038" s="1" t="s">
        <v>189</v>
      </c>
      <c r="D2038" s="1" t="s">
        <v>4555</v>
      </c>
      <c r="E2038" s="1">
        <v>200</v>
      </c>
      <c r="F2038" s="1">
        <v>4.3</v>
      </c>
      <c r="G2038" s="1">
        <v>20</v>
      </c>
      <c r="H2038" s="1" t="s">
        <v>4556</v>
      </c>
      <c r="I2038" s="1" t="s">
        <v>2058</v>
      </c>
      <c r="J2038" s="1">
        <v>73</v>
      </c>
      <c r="K2038" s="1" t="str">
        <f t="shared" si="93"/>
        <v>valid</v>
      </c>
      <c r="L2038" s="1" t="str">
        <f t="shared" si="94"/>
        <v>BUDGET</v>
      </c>
      <c r="M2038" t="str">
        <f t="shared" si="95"/>
        <v>Fast Food</v>
      </c>
      <c r="N2038" s="1" t="str" cm="1">
        <f t="array" ref="N2038">_xlfn.IFS(
G2038&lt;=25,"Fast",
G2038&lt;=40,"Medium",
G2038&gt;40,"Slow"
)</f>
        <v>Fast</v>
      </c>
    </row>
    <row r="2039" spans="1:14" x14ac:dyDescent="0.3">
      <c r="A2039" s="1">
        <v>168509</v>
      </c>
      <c r="B2039" s="1" t="s">
        <v>4557</v>
      </c>
      <c r="C2039" s="1" t="s">
        <v>383</v>
      </c>
      <c r="D2039" s="1" t="s">
        <v>4558</v>
      </c>
      <c r="E2039" s="1">
        <v>250</v>
      </c>
      <c r="F2039" s="1">
        <v>2.9</v>
      </c>
      <c r="G2039" s="1">
        <v>80</v>
      </c>
      <c r="H2039" s="1" t="s">
        <v>1068</v>
      </c>
      <c r="I2039" s="1" t="s">
        <v>4549</v>
      </c>
      <c r="J2039" s="1">
        <v>45</v>
      </c>
      <c r="K2039" s="1" t="str">
        <f t="shared" si="93"/>
        <v>valid</v>
      </c>
      <c r="L2039" s="1" t="str">
        <f t="shared" si="94"/>
        <v>BUDGET</v>
      </c>
      <c r="M2039" t="str">
        <f t="shared" si="95"/>
        <v>Indian</v>
      </c>
      <c r="N2039" s="1" t="str" cm="1">
        <f t="array" ref="N2039">_xlfn.IFS(
G2039&lt;=25,"Fast",
G2039&lt;=40,"Medium",
G2039&gt;40,"Slow"
)</f>
        <v>Slow</v>
      </c>
    </row>
    <row r="2040" spans="1:14" x14ac:dyDescent="0.3">
      <c r="A2040" s="1">
        <v>168602</v>
      </c>
      <c r="B2040" s="1" t="s">
        <v>537</v>
      </c>
      <c r="C2040" s="1" t="s">
        <v>463</v>
      </c>
      <c r="D2040" s="1" t="s">
        <v>4559</v>
      </c>
      <c r="E2040" s="1">
        <v>350</v>
      </c>
      <c r="F2040" s="1">
        <v>3.1</v>
      </c>
      <c r="G2040" s="1">
        <v>20</v>
      </c>
      <c r="H2040" s="1" t="s">
        <v>4560</v>
      </c>
      <c r="I2040" s="1" t="s">
        <v>590</v>
      </c>
      <c r="J2040" s="1">
        <v>64</v>
      </c>
      <c r="K2040" s="1" t="str">
        <f t="shared" si="93"/>
        <v>valid</v>
      </c>
      <c r="L2040" s="1" t="str">
        <f t="shared" si="94"/>
        <v>MID</v>
      </c>
      <c r="M2040" t="str">
        <f t="shared" si="95"/>
        <v>Biryani</v>
      </c>
      <c r="N2040" s="1" t="str" cm="1">
        <f t="array" ref="N2040">_xlfn.IFS(
G2040&lt;=25,"Fast",
G2040&lt;=40,"Medium",
G2040&gt;40,"Slow"
)</f>
        <v>Fast</v>
      </c>
    </row>
    <row r="2041" spans="1:14" x14ac:dyDescent="0.3">
      <c r="A2041" s="1">
        <v>168668</v>
      </c>
      <c r="B2041" s="1" t="s">
        <v>537</v>
      </c>
      <c r="C2041" s="1" t="s">
        <v>463</v>
      </c>
      <c r="D2041" s="1" t="s">
        <v>4561</v>
      </c>
      <c r="E2041" s="1">
        <v>300</v>
      </c>
      <c r="F2041" s="1">
        <v>4.0999999999999996</v>
      </c>
      <c r="G2041" s="1">
        <v>500</v>
      </c>
      <c r="H2041" s="1" t="s">
        <v>131</v>
      </c>
      <c r="I2041" s="1" t="s">
        <v>590</v>
      </c>
      <c r="J2041" s="1">
        <v>66</v>
      </c>
      <c r="K2041" s="1" t="str">
        <f t="shared" si="93"/>
        <v>valid</v>
      </c>
      <c r="L2041" s="1" t="str">
        <f t="shared" si="94"/>
        <v>BUDGET</v>
      </c>
      <c r="M2041" t="str">
        <f t="shared" si="95"/>
        <v>North Indian</v>
      </c>
      <c r="N2041" s="1" t="str" cm="1">
        <f t="array" ref="N2041">_xlfn.IFS(
G2041&lt;=25,"Fast",
G2041&lt;=40,"Medium",
G2041&gt;40,"Slow"
)</f>
        <v>Slow</v>
      </c>
    </row>
    <row r="2042" spans="1:14" x14ac:dyDescent="0.3">
      <c r="A2042" s="1">
        <v>168713</v>
      </c>
      <c r="B2042" s="1" t="s">
        <v>1105</v>
      </c>
      <c r="C2042" s="1" t="s">
        <v>463</v>
      </c>
      <c r="D2042" s="1" t="s">
        <v>4562</v>
      </c>
      <c r="E2042" s="1">
        <v>300</v>
      </c>
      <c r="F2042" s="1">
        <v>4.0999999999999996</v>
      </c>
      <c r="G2042" s="1">
        <v>500</v>
      </c>
      <c r="H2042" s="1" t="s">
        <v>4563</v>
      </c>
      <c r="I2042" s="1" t="s">
        <v>4564</v>
      </c>
      <c r="J2042" s="1">
        <v>58</v>
      </c>
      <c r="K2042" s="1" t="str">
        <f t="shared" si="93"/>
        <v>valid</v>
      </c>
      <c r="L2042" s="1" t="str">
        <f t="shared" si="94"/>
        <v>BUDGET</v>
      </c>
      <c r="M2042" t="str">
        <f t="shared" si="95"/>
        <v>Andhra</v>
      </c>
      <c r="N2042" s="1" t="str" cm="1">
        <f t="array" ref="N2042">_xlfn.IFS(
G2042&lt;=25,"Fast",
G2042&lt;=40,"Medium",
G2042&gt;40,"Slow"
)</f>
        <v>Slow</v>
      </c>
    </row>
    <row r="2043" spans="1:14" x14ac:dyDescent="0.3">
      <c r="A2043" s="1">
        <v>169086</v>
      </c>
      <c r="B2043" s="1" t="s">
        <v>3193</v>
      </c>
      <c r="C2043" s="1" t="s">
        <v>463</v>
      </c>
      <c r="D2043" s="1" t="s">
        <v>4565</v>
      </c>
      <c r="E2043" s="1">
        <v>100</v>
      </c>
      <c r="F2043" s="1">
        <v>2.9</v>
      </c>
      <c r="G2043" s="1">
        <v>80</v>
      </c>
      <c r="H2043" s="1" t="s">
        <v>184</v>
      </c>
      <c r="I2043" s="1" t="s">
        <v>4566</v>
      </c>
      <c r="J2043" s="1">
        <v>58</v>
      </c>
      <c r="K2043" s="1" t="str">
        <f t="shared" si="93"/>
        <v>valid</v>
      </c>
      <c r="L2043" s="1" t="str">
        <f t="shared" si="94"/>
        <v>BUDGET</v>
      </c>
      <c r="M2043" t="str">
        <f t="shared" si="95"/>
        <v>Fast Food</v>
      </c>
      <c r="N2043" s="1" t="str" cm="1">
        <f t="array" ref="N2043">_xlfn.IFS(
G2043&lt;=25,"Fast",
G2043&lt;=40,"Medium",
G2043&gt;40,"Slow"
)</f>
        <v>Slow</v>
      </c>
    </row>
    <row r="2044" spans="1:14" x14ac:dyDescent="0.3">
      <c r="A2044" s="1">
        <v>169450</v>
      </c>
      <c r="B2044" s="1" t="s">
        <v>864</v>
      </c>
      <c r="C2044" s="1" t="s">
        <v>91</v>
      </c>
      <c r="D2044" s="1" t="s">
        <v>4567</v>
      </c>
      <c r="E2044" s="1">
        <v>200</v>
      </c>
      <c r="F2044" s="1">
        <v>2.9</v>
      </c>
      <c r="G2044" s="1">
        <v>80</v>
      </c>
      <c r="H2044" s="1" t="s">
        <v>2383</v>
      </c>
      <c r="I2044" s="1" t="s">
        <v>4568</v>
      </c>
      <c r="J2044" s="1">
        <v>63</v>
      </c>
      <c r="K2044" s="1" t="str">
        <f t="shared" si="93"/>
        <v>valid</v>
      </c>
      <c r="L2044" s="1" t="str">
        <f t="shared" si="94"/>
        <v>BUDGET</v>
      </c>
      <c r="M2044" t="str">
        <f t="shared" si="95"/>
        <v>Indian</v>
      </c>
      <c r="N2044" s="1" t="str" cm="1">
        <f t="array" ref="N2044">_xlfn.IFS(
G2044&lt;=25,"Fast",
G2044&lt;=40,"Medium",
G2044&gt;40,"Slow"
)</f>
        <v>Slow</v>
      </c>
    </row>
    <row r="2045" spans="1:14" x14ac:dyDescent="0.3">
      <c r="A2045" s="1">
        <v>169611</v>
      </c>
      <c r="B2045" s="1" t="s">
        <v>151</v>
      </c>
      <c r="C2045" s="1" t="s">
        <v>68</v>
      </c>
      <c r="D2045" s="1" t="s">
        <v>4569</v>
      </c>
      <c r="E2045" s="1">
        <v>200</v>
      </c>
      <c r="F2045" s="1">
        <v>3.5</v>
      </c>
      <c r="G2045" s="1">
        <v>20</v>
      </c>
      <c r="H2045" s="1" t="s">
        <v>2417</v>
      </c>
      <c r="I2045" s="1" t="s">
        <v>1525</v>
      </c>
      <c r="J2045" s="1">
        <v>35</v>
      </c>
      <c r="K2045" s="1" t="str">
        <f t="shared" si="93"/>
        <v>valid</v>
      </c>
      <c r="L2045" s="1" t="str">
        <f t="shared" si="94"/>
        <v>BUDGET</v>
      </c>
      <c r="M2045" t="str">
        <f t="shared" si="95"/>
        <v>South Indian</v>
      </c>
      <c r="N2045" s="1" t="str" cm="1">
        <f t="array" ref="N2045">_xlfn.IFS(
G2045&lt;=25,"Fast",
G2045&lt;=40,"Medium",
G2045&gt;40,"Slow"
)</f>
        <v>Fast</v>
      </c>
    </row>
    <row r="2046" spans="1:14" x14ac:dyDescent="0.3">
      <c r="A2046" s="1">
        <v>169803</v>
      </c>
      <c r="B2046" s="1" t="s">
        <v>2435</v>
      </c>
      <c r="C2046" s="1" t="s">
        <v>463</v>
      </c>
      <c r="D2046" s="1" t="s">
        <v>4570</v>
      </c>
      <c r="E2046" s="1">
        <v>250</v>
      </c>
      <c r="F2046" s="1">
        <v>2.9</v>
      </c>
      <c r="G2046" s="1">
        <v>80</v>
      </c>
      <c r="H2046" s="1" t="s">
        <v>4207</v>
      </c>
      <c r="I2046" s="1" t="s">
        <v>3193</v>
      </c>
      <c r="J2046" s="1">
        <v>52</v>
      </c>
      <c r="K2046" s="1" t="str">
        <f t="shared" si="93"/>
        <v>valid</v>
      </c>
      <c r="L2046" s="1" t="str">
        <f t="shared" si="94"/>
        <v>BUDGET</v>
      </c>
      <c r="M2046" t="str">
        <f t="shared" si="95"/>
        <v>Ice Cream</v>
      </c>
      <c r="N2046" s="1" t="str" cm="1">
        <f t="array" ref="N2046">_xlfn.IFS(
G2046&lt;=25,"Fast",
G2046&lt;=40,"Medium",
G2046&gt;40,"Slow"
)</f>
        <v>Slow</v>
      </c>
    </row>
    <row r="2047" spans="1:14" x14ac:dyDescent="0.3">
      <c r="A2047" s="1">
        <v>170132</v>
      </c>
      <c r="B2047" s="1" t="s">
        <v>745</v>
      </c>
      <c r="C2047" s="1" t="s">
        <v>383</v>
      </c>
      <c r="D2047" s="1" t="s">
        <v>4571</v>
      </c>
      <c r="E2047" s="1">
        <v>250</v>
      </c>
      <c r="F2047" s="1">
        <v>2.9</v>
      </c>
      <c r="G2047" s="1">
        <v>80</v>
      </c>
      <c r="H2047" s="1" t="s">
        <v>19</v>
      </c>
      <c r="I2047" s="1" t="s">
        <v>756</v>
      </c>
      <c r="J2047" s="1">
        <v>40</v>
      </c>
      <c r="K2047" s="1" t="str">
        <f t="shared" si="93"/>
        <v>valid</v>
      </c>
      <c r="L2047" s="1" t="str">
        <f t="shared" si="94"/>
        <v>BUDGET</v>
      </c>
      <c r="M2047" t="str">
        <f t="shared" si="95"/>
        <v>Chinese</v>
      </c>
      <c r="N2047" s="1" t="str" cm="1">
        <f t="array" ref="N2047">_xlfn.IFS(
G2047&lt;=25,"Fast",
G2047&lt;=40,"Medium",
G2047&gt;40,"Slow"
)</f>
        <v>Slow</v>
      </c>
    </row>
    <row r="2048" spans="1:14" x14ac:dyDescent="0.3">
      <c r="A2048" s="1">
        <v>170463</v>
      </c>
      <c r="B2048" s="1" t="s">
        <v>690</v>
      </c>
      <c r="C2048" s="1" t="s">
        <v>383</v>
      </c>
      <c r="D2048" s="1" t="s">
        <v>4572</v>
      </c>
      <c r="E2048" s="1">
        <v>300</v>
      </c>
      <c r="F2048" s="1">
        <v>4.4000000000000004</v>
      </c>
      <c r="G2048" s="1">
        <v>100</v>
      </c>
      <c r="H2048" s="1" t="s">
        <v>4573</v>
      </c>
      <c r="I2048" s="1" t="s">
        <v>4574</v>
      </c>
      <c r="J2048" s="1">
        <v>46</v>
      </c>
      <c r="K2048" s="1" t="str">
        <f t="shared" si="93"/>
        <v>valid</v>
      </c>
      <c r="L2048" s="1" t="str">
        <f t="shared" si="94"/>
        <v>BUDGET</v>
      </c>
      <c r="M2048" t="str">
        <f t="shared" si="95"/>
        <v>North Indian</v>
      </c>
      <c r="N2048" s="1" t="str" cm="1">
        <f t="array" ref="N2048">_xlfn.IFS(
G2048&lt;=25,"Fast",
G2048&lt;=40,"Medium",
G2048&gt;40,"Slow"
)</f>
        <v>Slow</v>
      </c>
    </row>
    <row r="2049" spans="1:14" x14ac:dyDescent="0.3">
      <c r="A2049" s="1">
        <v>170528</v>
      </c>
      <c r="B2049" s="1" t="s">
        <v>4575</v>
      </c>
      <c r="C2049" s="1" t="s">
        <v>11</v>
      </c>
      <c r="D2049" s="1" t="s">
        <v>4576</v>
      </c>
      <c r="E2049" s="1">
        <v>100</v>
      </c>
      <c r="F2049" s="1">
        <v>4.5</v>
      </c>
      <c r="G2049" s="1">
        <v>100</v>
      </c>
      <c r="H2049" s="1" t="s">
        <v>4577</v>
      </c>
      <c r="I2049" s="1" t="s">
        <v>4578</v>
      </c>
      <c r="J2049" s="1">
        <v>51</v>
      </c>
      <c r="K2049" s="1" t="str">
        <f t="shared" si="93"/>
        <v>valid</v>
      </c>
      <c r="L2049" s="1" t="str">
        <f t="shared" si="94"/>
        <v>BUDGET</v>
      </c>
      <c r="M2049" t="str">
        <f t="shared" si="95"/>
        <v>Paan</v>
      </c>
      <c r="N2049" s="1" t="str" cm="1">
        <f t="array" ref="N2049">_xlfn.IFS(
G2049&lt;=25,"Fast",
G2049&lt;=40,"Medium",
G2049&gt;40,"Slow"
)</f>
        <v>Slow</v>
      </c>
    </row>
    <row r="2050" spans="1:14" x14ac:dyDescent="0.3">
      <c r="A2050" s="1">
        <v>170538</v>
      </c>
      <c r="B2050" s="1" t="s">
        <v>21</v>
      </c>
      <c r="C2050" s="1" t="s">
        <v>11</v>
      </c>
      <c r="D2050" s="1" t="s">
        <v>4579</v>
      </c>
      <c r="E2050" s="1">
        <v>200</v>
      </c>
      <c r="F2050" s="1">
        <v>4</v>
      </c>
      <c r="G2050" s="1">
        <v>20</v>
      </c>
      <c r="H2050" s="1" t="s">
        <v>4580</v>
      </c>
      <c r="I2050" s="1" t="s">
        <v>1197</v>
      </c>
      <c r="J2050" s="1">
        <v>53</v>
      </c>
      <c r="K2050" s="1" t="str">
        <f t="shared" si="93"/>
        <v>valid</v>
      </c>
      <c r="L2050" s="1" t="str">
        <f t="shared" si="94"/>
        <v>BUDGET</v>
      </c>
      <c r="M2050" t="str">
        <f t="shared" si="95"/>
        <v>Tandoor</v>
      </c>
      <c r="N2050" s="1" t="str" cm="1">
        <f t="array" ref="N2050">_xlfn.IFS(
G2050&lt;=25,"Fast",
G2050&lt;=40,"Medium",
G2050&gt;40,"Slow"
)</f>
        <v>Fast</v>
      </c>
    </row>
    <row r="2051" spans="1:14" x14ac:dyDescent="0.3">
      <c r="A2051" s="1">
        <v>170539</v>
      </c>
      <c r="B2051" s="1" t="s">
        <v>21</v>
      </c>
      <c r="C2051" s="1" t="s">
        <v>11</v>
      </c>
      <c r="D2051" s="1" t="s">
        <v>4581</v>
      </c>
      <c r="E2051" s="1">
        <v>200</v>
      </c>
      <c r="F2051" s="1">
        <v>3.8</v>
      </c>
      <c r="G2051" s="1">
        <v>20</v>
      </c>
      <c r="H2051" s="1" t="s">
        <v>4582</v>
      </c>
      <c r="I2051" s="1" t="s">
        <v>4583</v>
      </c>
      <c r="J2051" s="1">
        <v>49</v>
      </c>
      <c r="K2051" s="1" t="str">
        <f t="shared" ref="K2051:K2114" si="96">IF(E2051=0,"outlier","valid")</f>
        <v>valid</v>
      </c>
      <c r="L2051" s="1" t="str">
        <f t="shared" ref="L2051:L2114" si="97">IF(E2051&lt;=300,"BUDGET",IF(E2051&lt;=600,"MID","PREMIUM"))</f>
        <v>BUDGET</v>
      </c>
      <c r="M2051" t="str">
        <f t="shared" ref="M2051:M2114" si="98">IFERROR(LEFT(H2051, FIND(",", H2051)-1), H2051)</f>
        <v>Biryani</v>
      </c>
      <c r="N2051" s="1" t="str" cm="1">
        <f t="array" ref="N2051">_xlfn.IFS(
G2051&lt;=25,"Fast",
G2051&lt;=40,"Medium",
G2051&gt;40,"Slow"
)</f>
        <v>Fast</v>
      </c>
    </row>
    <row r="2052" spans="1:14" x14ac:dyDescent="0.3">
      <c r="A2052" s="1">
        <v>170592</v>
      </c>
      <c r="B2052" s="1" t="s">
        <v>745</v>
      </c>
      <c r="C2052" s="1" t="s">
        <v>383</v>
      </c>
      <c r="D2052" s="1" t="s">
        <v>4584</v>
      </c>
      <c r="E2052" s="1">
        <v>300</v>
      </c>
      <c r="F2052" s="1">
        <v>2.9</v>
      </c>
      <c r="G2052" s="1">
        <v>80</v>
      </c>
      <c r="H2052" s="1" t="s">
        <v>131</v>
      </c>
      <c r="I2052" s="1" t="s">
        <v>4585</v>
      </c>
      <c r="J2052" s="1">
        <v>56</v>
      </c>
      <c r="K2052" s="1" t="str">
        <f t="shared" si="96"/>
        <v>valid</v>
      </c>
      <c r="L2052" s="1" t="str">
        <f t="shared" si="97"/>
        <v>BUDGET</v>
      </c>
      <c r="M2052" t="str">
        <f t="shared" si="98"/>
        <v>North Indian</v>
      </c>
      <c r="N2052" s="1" t="str" cm="1">
        <f t="array" ref="N2052">_xlfn.IFS(
G2052&lt;=25,"Fast",
G2052&lt;=40,"Medium",
G2052&gt;40,"Slow"
)</f>
        <v>Slow</v>
      </c>
    </row>
    <row r="2053" spans="1:14" x14ac:dyDescent="0.3">
      <c r="A2053" s="1">
        <v>170708</v>
      </c>
      <c r="B2053" s="1" t="s">
        <v>4586</v>
      </c>
      <c r="C2053" s="1" t="s">
        <v>3052</v>
      </c>
      <c r="D2053" s="1" t="s">
        <v>4587</v>
      </c>
      <c r="E2053" s="1">
        <v>100</v>
      </c>
      <c r="F2053" s="1">
        <v>2.9</v>
      </c>
      <c r="G2053" s="1">
        <v>80</v>
      </c>
      <c r="H2053" s="1" t="s">
        <v>184</v>
      </c>
      <c r="I2053" s="1" t="s">
        <v>4588</v>
      </c>
      <c r="J2053" s="1">
        <v>48</v>
      </c>
      <c r="K2053" s="1" t="str">
        <f t="shared" si="96"/>
        <v>valid</v>
      </c>
      <c r="L2053" s="1" t="str">
        <f t="shared" si="97"/>
        <v>BUDGET</v>
      </c>
      <c r="M2053" t="str">
        <f t="shared" si="98"/>
        <v>Fast Food</v>
      </c>
      <c r="N2053" s="1" t="str" cm="1">
        <f t="array" ref="N2053">_xlfn.IFS(
G2053&lt;=25,"Fast",
G2053&lt;=40,"Medium",
G2053&gt;40,"Slow"
)</f>
        <v>Slow</v>
      </c>
    </row>
    <row r="2054" spans="1:14" x14ac:dyDescent="0.3">
      <c r="A2054" s="1">
        <v>170891</v>
      </c>
      <c r="B2054" s="1" t="s">
        <v>4589</v>
      </c>
      <c r="C2054" s="1" t="s">
        <v>383</v>
      </c>
      <c r="D2054" s="1" t="s">
        <v>4590</v>
      </c>
      <c r="E2054" s="1">
        <v>600</v>
      </c>
      <c r="F2054" s="1">
        <v>2.9</v>
      </c>
      <c r="G2054" s="1">
        <v>80</v>
      </c>
      <c r="H2054" s="1" t="s">
        <v>617</v>
      </c>
      <c r="I2054" s="1" t="s">
        <v>4591</v>
      </c>
      <c r="J2054" s="1">
        <v>57</v>
      </c>
      <c r="K2054" s="1" t="str">
        <f t="shared" si="96"/>
        <v>valid</v>
      </c>
      <c r="L2054" s="1" t="str">
        <f t="shared" si="97"/>
        <v>MID</v>
      </c>
      <c r="M2054" t="str">
        <f t="shared" si="98"/>
        <v>Bakery</v>
      </c>
      <c r="N2054" s="1" t="str" cm="1">
        <f t="array" ref="N2054">_xlfn.IFS(
G2054&lt;=25,"Fast",
G2054&lt;=40,"Medium",
G2054&gt;40,"Slow"
)</f>
        <v>Slow</v>
      </c>
    </row>
    <row r="2055" spans="1:14" x14ac:dyDescent="0.3">
      <c r="A2055" s="1">
        <v>171093</v>
      </c>
      <c r="B2055" s="1" t="s">
        <v>459</v>
      </c>
      <c r="C2055" s="1" t="s">
        <v>91</v>
      </c>
      <c r="D2055" s="1" t="s">
        <v>4592</v>
      </c>
      <c r="E2055" s="1">
        <v>400</v>
      </c>
      <c r="F2055" s="1">
        <v>4</v>
      </c>
      <c r="G2055" s="1">
        <v>20</v>
      </c>
      <c r="H2055" s="1" t="s">
        <v>4593</v>
      </c>
      <c r="I2055" s="1" t="s">
        <v>4594</v>
      </c>
      <c r="J2055" s="1">
        <v>52</v>
      </c>
      <c r="K2055" s="1" t="str">
        <f t="shared" si="96"/>
        <v>valid</v>
      </c>
      <c r="L2055" s="1" t="str">
        <f t="shared" si="97"/>
        <v>MID</v>
      </c>
      <c r="M2055" t="str">
        <f t="shared" si="98"/>
        <v>Tibetan</v>
      </c>
      <c r="N2055" s="1" t="str" cm="1">
        <f t="array" ref="N2055">_xlfn.IFS(
G2055&lt;=25,"Fast",
G2055&lt;=40,"Medium",
G2055&gt;40,"Slow"
)</f>
        <v>Fast</v>
      </c>
    </row>
    <row r="2056" spans="1:14" x14ac:dyDescent="0.3">
      <c r="A2056" s="1">
        <v>171102</v>
      </c>
      <c r="B2056" s="1" t="s">
        <v>4595</v>
      </c>
      <c r="C2056" s="1" t="s">
        <v>68</v>
      </c>
      <c r="D2056" s="1" t="s">
        <v>1118</v>
      </c>
      <c r="E2056" s="1">
        <v>400</v>
      </c>
      <c r="F2056" s="1">
        <v>4</v>
      </c>
      <c r="G2056" s="1">
        <v>1000</v>
      </c>
      <c r="H2056" s="1" t="s">
        <v>1119</v>
      </c>
      <c r="I2056" s="1" t="s">
        <v>4595</v>
      </c>
      <c r="J2056" s="1">
        <v>35</v>
      </c>
      <c r="K2056" s="1" t="str">
        <f t="shared" si="96"/>
        <v>valid</v>
      </c>
      <c r="L2056" s="1" t="str">
        <f t="shared" si="97"/>
        <v>MID</v>
      </c>
      <c r="M2056" t="str">
        <f t="shared" si="98"/>
        <v>American</v>
      </c>
      <c r="N2056" s="1" t="str" cm="1">
        <f t="array" ref="N2056">_xlfn.IFS(
G2056&lt;=25,"Fast",
G2056&lt;=40,"Medium",
G2056&gt;40,"Slow"
)</f>
        <v>Slow</v>
      </c>
    </row>
    <row r="2057" spans="1:14" x14ac:dyDescent="0.3">
      <c r="A2057" s="1">
        <v>171298</v>
      </c>
      <c r="B2057" s="1" t="s">
        <v>1855</v>
      </c>
      <c r="C2057" s="1" t="s">
        <v>463</v>
      </c>
      <c r="D2057" s="1" t="s">
        <v>4596</v>
      </c>
      <c r="E2057" s="1">
        <v>400</v>
      </c>
      <c r="F2057" s="1">
        <v>3.6</v>
      </c>
      <c r="G2057" s="1">
        <v>500</v>
      </c>
      <c r="H2057" s="1" t="s">
        <v>355</v>
      </c>
      <c r="I2057" s="1" t="s">
        <v>4597</v>
      </c>
      <c r="J2057" s="1">
        <v>58</v>
      </c>
      <c r="K2057" s="1" t="str">
        <f t="shared" si="96"/>
        <v>valid</v>
      </c>
      <c r="L2057" s="1" t="str">
        <f t="shared" si="97"/>
        <v>MID</v>
      </c>
      <c r="M2057" t="str">
        <f t="shared" si="98"/>
        <v>Biryani</v>
      </c>
      <c r="N2057" s="1" t="str" cm="1">
        <f t="array" ref="N2057">_xlfn.IFS(
G2057&lt;=25,"Fast",
G2057&lt;=40,"Medium",
G2057&gt;40,"Slow"
)</f>
        <v>Slow</v>
      </c>
    </row>
    <row r="2058" spans="1:14" x14ac:dyDescent="0.3">
      <c r="A2058" s="1">
        <v>171682</v>
      </c>
      <c r="B2058" s="1" t="s">
        <v>645</v>
      </c>
      <c r="C2058" s="1" t="s">
        <v>189</v>
      </c>
      <c r="D2058" s="1" t="s">
        <v>4598</v>
      </c>
      <c r="E2058" s="1">
        <v>350</v>
      </c>
      <c r="F2058" s="1">
        <v>4</v>
      </c>
      <c r="G2058" s="1">
        <v>50</v>
      </c>
      <c r="H2058" s="1" t="s">
        <v>1998</v>
      </c>
      <c r="I2058" s="1" t="s">
        <v>645</v>
      </c>
      <c r="J2058" s="1">
        <v>61</v>
      </c>
      <c r="K2058" s="1" t="str">
        <f t="shared" si="96"/>
        <v>valid</v>
      </c>
      <c r="L2058" s="1" t="str">
        <f t="shared" si="97"/>
        <v>MID</v>
      </c>
      <c r="M2058" t="str">
        <f t="shared" si="98"/>
        <v>Indian</v>
      </c>
      <c r="N2058" s="1" t="str" cm="1">
        <f t="array" ref="N2058">_xlfn.IFS(
G2058&lt;=25,"Fast",
G2058&lt;=40,"Medium",
G2058&gt;40,"Slow"
)</f>
        <v>Slow</v>
      </c>
    </row>
    <row r="2059" spans="1:14" x14ac:dyDescent="0.3">
      <c r="A2059" s="1">
        <v>171799</v>
      </c>
      <c r="B2059" s="1" t="s">
        <v>745</v>
      </c>
      <c r="C2059" s="1" t="s">
        <v>383</v>
      </c>
      <c r="D2059" s="1" t="s">
        <v>3221</v>
      </c>
      <c r="E2059" s="1">
        <v>200</v>
      </c>
      <c r="F2059" s="1">
        <v>2.9</v>
      </c>
      <c r="G2059" s="1">
        <v>80</v>
      </c>
      <c r="H2059" s="1" t="s">
        <v>695</v>
      </c>
      <c r="I2059" s="1" t="s">
        <v>4549</v>
      </c>
      <c r="J2059" s="1">
        <v>46</v>
      </c>
      <c r="K2059" s="1" t="str">
        <f t="shared" si="96"/>
        <v>valid</v>
      </c>
      <c r="L2059" s="1" t="str">
        <f t="shared" si="97"/>
        <v>BUDGET</v>
      </c>
      <c r="M2059" t="str">
        <f t="shared" si="98"/>
        <v>Indian</v>
      </c>
      <c r="N2059" s="1" t="str" cm="1">
        <f t="array" ref="N2059">_xlfn.IFS(
G2059&lt;=25,"Fast",
G2059&lt;=40,"Medium",
G2059&gt;40,"Slow"
)</f>
        <v>Slow</v>
      </c>
    </row>
    <row r="2060" spans="1:14" x14ac:dyDescent="0.3">
      <c r="A2060" s="1">
        <v>172334</v>
      </c>
      <c r="B2060" s="1" t="s">
        <v>993</v>
      </c>
      <c r="C2060" s="1" t="s">
        <v>189</v>
      </c>
      <c r="D2060" s="1" t="s">
        <v>4599</v>
      </c>
      <c r="E2060" s="1">
        <v>200</v>
      </c>
      <c r="F2060" s="1">
        <v>3.6</v>
      </c>
      <c r="G2060" s="1">
        <v>50</v>
      </c>
      <c r="H2060" s="1" t="s">
        <v>695</v>
      </c>
      <c r="I2060" s="1" t="s">
        <v>3792</v>
      </c>
      <c r="J2060" s="1">
        <v>73</v>
      </c>
      <c r="K2060" s="1" t="str">
        <f t="shared" si="96"/>
        <v>valid</v>
      </c>
      <c r="L2060" s="1" t="str">
        <f t="shared" si="97"/>
        <v>BUDGET</v>
      </c>
      <c r="M2060" t="str">
        <f t="shared" si="98"/>
        <v>Indian</v>
      </c>
      <c r="N2060" s="1" t="str" cm="1">
        <f t="array" ref="N2060">_xlfn.IFS(
G2060&lt;=25,"Fast",
G2060&lt;=40,"Medium",
G2060&gt;40,"Slow"
)</f>
        <v>Slow</v>
      </c>
    </row>
    <row r="2061" spans="1:14" x14ac:dyDescent="0.3">
      <c r="A2061" s="1">
        <v>172448</v>
      </c>
      <c r="B2061" s="1" t="s">
        <v>4600</v>
      </c>
      <c r="C2061" s="1" t="s">
        <v>11</v>
      </c>
      <c r="D2061" s="1" t="s">
        <v>4601</v>
      </c>
      <c r="E2061" s="1">
        <v>150</v>
      </c>
      <c r="F2061" s="1">
        <v>4.3</v>
      </c>
      <c r="G2061" s="1">
        <v>50</v>
      </c>
      <c r="H2061" s="1" t="s">
        <v>2393</v>
      </c>
      <c r="I2061" s="1" t="s">
        <v>4602</v>
      </c>
      <c r="J2061" s="1">
        <v>48</v>
      </c>
      <c r="K2061" s="1" t="str">
        <f t="shared" si="96"/>
        <v>valid</v>
      </c>
      <c r="L2061" s="1" t="str">
        <f t="shared" si="97"/>
        <v>BUDGET</v>
      </c>
      <c r="M2061" t="str">
        <f t="shared" si="98"/>
        <v>Arabian</v>
      </c>
      <c r="N2061" s="1" t="str" cm="1">
        <f t="array" ref="N2061">_xlfn.IFS(
G2061&lt;=25,"Fast",
G2061&lt;=40,"Medium",
G2061&gt;40,"Slow"
)</f>
        <v>Slow</v>
      </c>
    </row>
    <row r="2062" spans="1:14" x14ac:dyDescent="0.3">
      <c r="A2062" s="1">
        <v>172464</v>
      </c>
      <c r="B2062" s="1" t="s">
        <v>612</v>
      </c>
      <c r="C2062" s="1" t="s">
        <v>463</v>
      </c>
      <c r="D2062" s="1" t="s">
        <v>4603</v>
      </c>
      <c r="E2062" s="1">
        <v>1200</v>
      </c>
      <c r="F2062" s="1">
        <v>3.8</v>
      </c>
      <c r="G2062" s="1">
        <v>20</v>
      </c>
      <c r="H2062" s="1" t="s">
        <v>4604</v>
      </c>
      <c r="I2062" s="1" t="s">
        <v>462</v>
      </c>
      <c r="J2062" s="1">
        <v>80</v>
      </c>
      <c r="K2062" s="1" t="str">
        <f t="shared" si="96"/>
        <v>valid</v>
      </c>
      <c r="L2062" s="1" t="str">
        <f t="shared" si="97"/>
        <v>PREMIUM</v>
      </c>
      <c r="M2062" t="str">
        <f t="shared" si="98"/>
        <v>Chinese</v>
      </c>
      <c r="N2062" s="1" t="str" cm="1">
        <f t="array" ref="N2062">_xlfn.IFS(
G2062&lt;=25,"Fast",
G2062&lt;=40,"Medium",
G2062&gt;40,"Slow"
)</f>
        <v>Fast</v>
      </c>
    </row>
    <row r="2063" spans="1:14" x14ac:dyDescent="0.3">
      <c r="A2063" s="1">
        <v>172471</v>
      </c>
      <c r="B2063" s="1" t="s">
        <v>63</v>
      </c>
      <c r="C2063" s="1" t="s">
        <v>11</v>
      </c>
      <c r="D2063" s="1" t="s">
        <v>4605</v>
      </c>
      <c r="E2063" s="1">
        <v>350</v>
      </c>
      <c r="F2063" s="1">
        <v>2.9</v>
      </c>
      <c r="G2063" s="1">
        <v>80</v>
      </c>
      <c r="H2063" s="1" t="s">
        <v>4606</v>
      </c>
      <c r="I2063" s="1" t="s">
        <v>4607</v>
      </c>
      <c r="J2063" s="1">
        <v>49</v>
      </c>
      <c r="K2063" s="1" t="str">
        <f t="shared" si="96"/>
        <v>valid</v>
      </c>
      <c r="L2063" s="1" t="str">
        <f t="shared" si="97"/>
        <v>MID</v>
      </c>
      <c r="M2063" t="str">
        <f t="shared" si="98"/>
        <v>Italian-American</v>
      </c>
      <c r="N2063" s="1" t="str" cm="1">
        <f t="array" ref="N2063">_xlfn.IFS(
G2063&lt;=25,"Fast",
G2063&lt;=40,"Medium",
G2063&gt;40,"Slow"
)</f>
        <v>Slow</v>
      </c>
    </row>
    <row r="2064" spans="1:14" x14ac:dyDescent="0.3">
      <c r="A2064" s="1">
        <v>172606</v>
      </c>
      <c r="B2064" s="1" t="s">
        <v>960</v>
      </c>
      <c r="C2064" s="1" t="s">
        <v>463</v>
      </c>
      <c r="D2064" s="1" t="s">
        <v>4608</v>
      </c>
      <c r="E2064" s="1">
        <v>300</v>
      </c>
      <c r="F2064" s="1">
        <v>4.3</v>
      </c>
      <c r="G2064" s="1">
        <v>100</v>
      </c>
      <c r="H2064" s="1" t="s">
        <v>2417</v>
      </c>
      <c r="I2064" s="1" t="s">
        <v>4609</v>
      </c>
      <c r="J2064" s="1">
        <v>49</v>
      </c>
      <c r="K2064" s="1" t="str">
        <f t="shared" si="96"/>
        <v>valid</v>
      </c>
      <c r="L2064" s="1" t="str">
        <f t="shared" si="97"/>
        <v>BUDGET</v>
      </c>
      <c r="M2064" t="str">
        <f t="shared" si="98"/>
        <v>South Indian</v>
      </c>
      <c r="N2064" s="1" t="str" cm="1">
        <f t="array" ref="N2064">_xlfn.IFS(
G2064&lt;=25,"Fast",
G2064&lt;=40,"Medium",
G2064&gt;40,"Slow"
)</f>
        <v>Slow</v>
      </c>
    </row>
    <row r="2065" spans="1:14" x14ac:dyDescent="0.3">
      <c r="A2065" s="1">
        <v>172624</v>
      </c>
      <c r="B2065" s="1" t="s">
        <v>2638</v>
      </c>
      <c r="C2065" s="1" t="s">
        <v>2068</v>
      </c>
      <c r="D2065" s="1" t="s">
        <v>4610</v>
      </c>
      <c r="E2065" s="1">
        <v>200</v>
      </c>
      <c r="F2065" s="1">
        <v>2.9</v>
      </c>
      <c r="G2065" s="1">
        <v>80</v>
      </c>
      <c r="H2065" s="1" t="s">
        <v>4611</v>
      </c>
      <c r="I2065" s="1" t="s">
        <v>4612</v>
      </c>
      <c r="J2065" s="1">
        <v>47</v>
      </c>
      <c r="K2065" s="1" t="str">
        <f t="shared" si="96"/>
        <v>valid</v>
      </c>
      <c r="L2065" s="1" t="str">
        <f t="shared" si="97"/>
        <v>BUDGET</v>
      </c>
      <c r="M2065" t="str">
        <f t="shared" si="98"/>
        <v>Punjabi</v>
      </c>
      <c r="N2065" s="1" t="str" cm="1">
        <f t="array" ref="N2065">_xlfn.IFS(
G2065&lt;=25,"Fast",
G2065&lt;=40,"Medium",
G2065&gt;40,"Slow"
)</f>
        <v>Slow</v>
      </c>
    </row>
    <row r="2066" spans="1:14" x14ac:dyDescent="0.3">
      <c r="A2066" s="1">
        <v>172891</v>
      </c>
      <c r="B2066" s="1" t="s">
        <v>3227</v>
      </c>
      <c r="C2066" s="1" t="s">
        <v>3052</v>
      </c>
      <c r="D2066" s="1" t="s">
        <v>4613</v>
      </c>
      <c r="E2066" s="1">
        <v>250</v>
      </c>
      <c r="F2066" s="1">
        <v>4.3</v>
      </c>
      <c r="G2066" s="1">
        <v>20</v>
      </c>
      <c r="H2066" s="1" t="s">
        <v>3091</v>
      </c>
      <c r="I2066" s="1" t="s">
        <v>4614</v>
      </c>
      <c r="J2066" s="1">
        <v>39</v>
      </c>
      <c r="K2066" s="1" t="str">
        <f t="shared" si="96"/>
        <v>valid</v>
      </c>
      <c r="L2066" s="1" t="str">
        <f t="shared" si="97"/>
        <v>BUDGET</v>
      </c>
      <c r="M2066" t="str">
        <f t="shared" si="98"/>
        <v>Desserts</v>
      </c>
      <c r="N2066" s="1" t="str" cm="1">
        <f t="array" ref="N2066">_xlfn.IFS(
G2066&lt;=25,"Fast",
G2066&lt;=40,"Medium",
G2066&gt;40,"Slow"
)</f>
        <v>Fast</v>
      </c>
    </row>
    <row r="2067" spans="1:14" x14ac:dyDescent="0.3">
      <c r="A2067" s="1">
        <v>173209</v>
      </c>
      <c r="B2067" s="1" t="s">
        <v>379</v>
      </c>
      <c r="C2067" s="1" t="s">
        <v>91</v>
      </c>
      <c r="D2067" s="1" t="s">
        <v>4615</v>
      </c>
      <c r="E2067" s="1">
        <v>1400</v>
      </c>
      <c r="F2067" s="1">
        <v>4.2</v>
      </c>
      <c r="G2067" s="1">
        <v>50</v>
      </c>
      <c r="H2067" s="1" t="s">
        <v>4616</v>
      </c>
      <c r="I2067" s="1" t="s">
        <v>4617</v>
      </c>
      <c r="J2067" s="1">
        <v>63</v>
      </c>
      <c r="K2067" s="1" t="str">
        <f t="shared" si="96"/>
        <v>valid</v>
      </c>
      <c r="L2067" s="1" t="str">
        <f t="shared" si="97"/>
        <v>PREMIUM</v>
      </c>
      <c r="M2067" t="str">
        <f t="shared" si="98"/>
        <v>Sushi</v>
      </c>
      <c r="N2067" s="1" t="str" cm="1">
        <f t="array" ref="N2067">_xlfn.IFS(
G2067&lt;=25,"Fast",
G2067&lt;=40,"Medium",
G2067&gt;40,"Slow"
)</f>
        <v>Slow</v>
      </c>
    </row>
    <row r="2068" spans="1:14" x14ac:dyDescent="0.3">
      <c r="A2068" s="1">
        <v>173248</v>
      </c>
      <c r="B2068" s="1" t="s">
        <v>1158</v>
      </c>
      <c r="C2068" s="1" t="s">
        <v>463</v>
      </c>
      <c r="D2068" s="1" t="s">
        <v>4618</v>
      </c>
      <c r="E2068" s="1">
        <v>200</v>
      </c>
      <c r="F2068" s="1">
        <v>4.4000000000000004</v>
      </c>
      <c r="G2068" s="1">
        <v>1000</v>
      </c>
      <c r="H2068" s="1" t="s">
        <v>2417</v>
      </c>
      <c r="I2068" s="1" t="s">
        <v>1158</v>
      </c>
      <c r="J2068" s="1">
        <v>69</v>
      </c>
      <c r="K2068" s="1" t="str">
        <f t="shared" si="96"/>
        <v>valid</v>
      </c>
      <c r="L2068" s="1" t="str">
        <f t="shared" si="97"/>
        <v>BUDGET</v>
      </c>
      <c r="M2068" t="str">
        <f t="shared" si="98"/>
        <v>South Indian</v>
      </c>
      <c r="N2068" s="1" t="str" cm="1">
        <f t="array" ref="N2068">_xlfn.IFS(
G2068&lt;=25,"Fast",
G2068&lt;=40,"Medium",
G2068&gt;40,"Slow"
)</f>
        <v>Slow</v>
      </c>
    </row>
    <row r="2069" spans="1:14" x14ac:dyDescent="0.3">
      <c r="A2069" s="1">
        <v>173256</v>
      </c>
      <c r="B2069" s="1" t="s">
        <v>864</v>
      </c>
      <c r="C2069" s="1" t="s">
        <v>91</v>
      </c>
      <c r="D2069" s="1" t="s">
        <v>4619</v>
      </c>
      <c r="E2069" s="1">
        <v>250</v>
      </c>
      <c r="F2069" s="1">
        <v>4.2</v>
      </c>
      <c r="G2069" s="1">
        <v>100</v>
      </c>
      <c r="H2069" s="1" t="s">
        <v>4620</v>
      </c>
      <c r="I2069" s="1" t="s">
        <v>872</v>
      </c>
      <c r="J2069" s="1">
        <v>54</v>
      </c>
      <c r="K2069" s="1" t="str">
        <f t="shared" si="96"/>
        <v>valid</v>
      </c>
      <c r="L2069" s="1" t="str">
        <f t="shared" si="97"/>
        <v>BUDGET</v>
      </c>
      <c r="M2069" t="str">
        <f t="shared" si="98"/>
        <v>Thalis</v>
      </c>
      <c r="N2069" s="1" t="str" cm="1">
        <f t="array" ref="N2069">_xlfn.IFS(
G2069&lt;=25,"Fast",
G2069&lt;=40,"Medium",
G2069&gt;40,"Slow"
)</f>
        <v>Slow</v>
      </c>
    </row>
    <row r="2070" spans="1:14" x14ac:dyDescent="0.3">
      <c r="A2070" s="1">
        <v>173261</v>
      </c>
      <c r="B2070" s="1" t="s">
        <v>188</v>
      </c>
      <c r="C2070" s="1" t="s">
        <v>189</v>
      </c>
      <c r="D2070" s="1" t="s">
        <v>4621</v>
      </c>
      <c r="E2070" s="1">
        <v>200</v>
      </c>
      <c r="F2070" s="1">
        <v>4.2</v>
      </c>
      <c r="G2070" s="1">
        <v>100</v>
      </c>
      <c r="H2070" s="1" t="s">
        <v>4622</v>
      </c>
      <c r="I2070" s="1" t="s">
        <v>4623</v>
      </c>
      <c r="J2070" s="1">
        <v>73</v>
      </c>
      <c r="K2070" s="1" t="str">
        <f t="shared" si="96"/>
        <v>valid</v>
      </c>
      <c r="L2070" s="1" t="str">
        <f t="shared" si="97"/>
        <v>BUDGET</v>
      </c>
      <c r="M2070" t="str">
        <f t="shared" si="98"/>
        <v>Fast Food</v>
      </c>
      <c r="N2070" s="1" t="str" cm="1">
        <f t="array" ref="N2070">_xlfn.IFS(
G2070&lt;=25,"Fast",
G2070&lt;=40,"Medium",
G2070&gt;40,"Slow"
)</f>
        <v>Slow</v>
      </c>
    </row>
    <row r="2071" spans="1:14" x14ac:dyDescent="0.3">
      <c r="A2071" s="1">
        <v>173654</v>
      </c>
      <c r="B2071" s="1" t="s">
        <v>403</v>
      </c>
      <c r="C2071" s="1" t="s">
        <v>115</v>
      </c>
      <c r="D2071" s="1" t="s">
        <v>4624</v>
      </c>
      <c r="E2071" s="1">
        <v>200</v>
      </c>
      <c r="F2071" s="1">
        <v>4.2</v>
      </c>
      <c r="G2071" s="1">
        <v>50</v>
      </c>
      <c r="H2071" s="1" t="s">
        <v>2417</v>
      </c>
      <c r="I2071" s="1" t="s">
        <v>4625</v>
      </c>
      <c r="J2071" s="1">
        <v>36</v>
      </c>
      <c r="K2071" s="1" t="str">
        <f t="shared" si="96"/>
        <v>valid</v>
      </c>
      <c r="L2071" s="1" t="str">
        <f t="shared" si="97"/>
        <v>BUDGET</v>
      </c>
      <c r="M2071" t="str">
        <f t="shared" si="98"/>
        <v>South Indian</v>
      </c>
      <c r="N2071" s="1" t="str" cm="1">
        <f t="array" ref="N2071">_xlfn.IFS(
G2071&lt;=25,"Fast",
G2071&lt;=40,"Medium",
G2071&gt;40,"Slow"
)</f>
        <v>Slow</v>
      </c>
    </row>
    <row r="2072" spans="1:14" x14ac:dyDescent="0.3">
      <c r="A2072" s="1">
        <v>173830</v>
      </c>
      <c r="B2072" s="1" t="s">
        <v>612</v>
      </c>
      <c r="C2072" s="1" t="s">
        <v>463</v>
      </c>
      <c r="D2072" s="1" t="s">
        <v>4626</v>
      </c>
      <c r="E2072" s="1">
        <v>400</v>
      </c>
      <c r="F2072" s="1">
        <v>2.9</v>
      </c>
      <c r="G2072" s="1">
        <v>80</v>
      </c>
      <c r="H2072" s="1" t="s">
        <v>1552</v>
      </c>
      <c r="I2072" s="1" t="s">
        <v>4627</v>
      </c>
      <c r="J2072" s="1">
        <v>49</v>
      </c>
      <c r="K2072" s="1" t="str">
        <f t="shared" si="96"/>
        <v>valid</v>
      </c>
      <c r="L2072" s="1" t="str">
        <f t="shared" si="97"/>
        <v>MID</v>
      </c>
      <c r="M2072" t="str">
        <f t="shared" si="98"/>
        <v>Fast Food</v>
      </c>
      <c r="N2072" s="1" t="str" cm="1">
        <f t="array" ref="N2072">_xlfn.IFS(
G2072&lt;=25,"Fast",
G2072&lt;=40,"Medium",
G2072&gt;40,"Slow"
)</f>
        <v>Slow</v>
      </c>
    </row>
    <row r="2073" spans="1:14" x14ac:dyDescent="0.3">
      <c r="A2073" s="1">
        <v>173999</v>
      </c>
      <c r="B2073" s="1" t="s">
        <v>2861</v>
      </c>
      <c r="C2073" s="1" t="s">
        <v>68</v>
      </c>
      <c r="D2073" s="1" t="s">
        <v>3381</v>
      </c>
      <c r="E2073" s="1">
        <v>300</v>
      </c>
      <c r="F2073" s="1">
        <v>3.8</v>
      </c>
      <c r="G2073" s="1">
        <v>500</v>
      </c>
      <c r="H2073" s="1" t="s">
        <v>3382</v>
      </c>
      <c r="I2073" s="1" t="s">
        <v>4628</v>
      </c>
      <c r="J2073" s="1">
        <v>37</v>
      </c>
      <c r="K2073" s="1" t="str">
        <f t="shared" si="96"/>
        <v>valid</v>
      </c>
      <c r="L2073" s="1" t="str">
        <f t="shared" si="97"/>
        <v>BUDGET</v>
      </c>
      <c r="M2073" t="str">
        <f t="shared" si="98"/>
        <v>Mexican</v>
      </c>
      <c r="N2073" s="1" t="str" cm="1">
        <f t="array" ref="N2073">_xlfn.IFS(
G2073&lt;=25,"Fast",
G2073&lt;=40,"Medium",
G2073&gt;40,"Slow"
)</f>
        <v>Slow</v>
      </c>
    </row>
    <row r="2074" spans="1:14" x14ac:dyDescent="0.3">
      <c r="A2074" s="1">
        <v>174042</v>
      </c>
      <c r="B2074" s="1" t="s">
        <v>332</v>
      </c>
      <c r="C2074" s="1" t="s">
        <v>68</v>
      </c>
      <c r="D2074" s="1" t="s">
        <v>4629</v>
      </c>
      <c r="E2074" s="1">
        <v>100</v>
      </c>
      <c r="F2074" s="1">
        <v>4</v>
      </c>
      <c r="G2074" s="1">
        <v>100</v>
      </c>
      <c r="H2074" s="1" t="s">
        <v>495</v>
      </c>
      <c r="I2074" s="1" t="s">
        <v>4630</v>
      </c>
      <c r="J2074" s="1">
        <v>38</v>
      </c>
      <c r="K2074" s="1" t="str">
        <f t="shared" si="96"/>
        <v>valid</v>
      </c>
      <c r="L2074" s="1" t="str">
        <f t="shared" si="97"/>
        <v>BUDGET</v>
      </c>
      <c r="M2074" t="str">
        <f t="shared" si="98"/>
        <v>Sweets</v>
      </c>
      <c r="N2074" s="1" t="str" cm="1">
        <f t="array" ref="N2074">_xlfn.IFS(
G2074&lt;=25,"Fast",
G2074&lt;=40,"Medium",
G2074&gt;40,"Slow"
)</f>
        <v>Slow</v>
      </c>
    </row>
    <row r="2075" spans="1:14" x14ac:dyDescent="0.3">
      <c r="A2075" s="1">
        <v>174554</v>
      </c>
      <c r="B2075" s="1" t="s">
        <v>373</v>
      </c>
      <c r="C2075" s="1" t="s">
        <v>115</v>
      </c>
      <c r="D2075" s="1" t="s">
        <v>4631</v>
      </c>
      <c r="E2075" s="1">
        <v>200</v>
      </c>
      <c r="F2075" s="1">
        <v>2.9</v>
      </c>
      <c r="G2075" s="1">
        <v>80</v>
      </c>
      <c r="H2075" s="1" t="s">
        <v>184</v>
      </c>
      <c r="I2075" s="1" t="s">
        <v>677</v>
      </c>
      <c r="J2075" s="1">
        <v>89</v>
      </c>
      <c r="K2075" s="1" t="str">
        <f t="shared" si="96"/>
        <v>valid</v>
      </c>
      <c r="L2075" s="1" t="str">
        <f t="shared" si="97"/>
        <v>BUDGET</v>
      </c>
      <c r="M2075" t="str">
        <f t="shared" si="98"/>
        <v>Fast Food</v>
      </c>
      <c r="N2075" s="1" t="str" cm="1">
        <f t="array" ref="N2075">_xlfn.IFS(
G2075&lt;=25,"Fast",
G2075&lt;=40,"Medium",
G2075&gt;40,"Slow"
)</f>
        <v>Slow</v>
      </c>
    </row>
    <row r="2076" spans="1:14" x14ac:dyDescent="0.3">
      <c r="A2076" s="1">
        <v>175225</v>
      </c>
      <c r="B2076" s="1" t="s">
        <v>4273</v>
      </c>
      <c r="C2076" s="1" t="s">
        <v>383</v>
      </c>
      <c r="D2076" s="1" t="s">
        <v>4632</v>
      </c>
      <c r="E2076" s="1">
        <v>200</v>
      </c>
      <c r="F2076" s="1">
        <v>4.2</v>
      </c>
      <c r="G2076" s="1">
        <v>20</v>
      </c>
      <c r="H2076" s="1" t="s">
        <v>4633</v>
      </c>
      <c r="I2076" s="1" t="s">
        <v>4273</v>
      </c>
      <c r="J2076" s="1">
        <v>71</v>
      </c>
      <c r="K2076" s="1" t="str">
        <f t="shared" si="96"/>
        <v>valid</v>
      </c>
      <c r="L2076" s="1" t="str">
        <f t="shared" si="97"/>
        <v>BUDGET</v>
      </c>
      <c r="M2076" t="str">
        <f t="shared" si="98"/>
        <v>Bakery</v>
      </c>
      <c r="N2076" s="1" t="str" cm="1">
        <f t="array" ref="N2076">_xlfn.IFS(
G2076&lt;=25,"Fast",
G2076&lt;=40,"Medium",
G2076&gt;40,"Slow"
)</f>
        <v>Fast</v>
      </c>
    </row>
    <row r="2077" spans="1:14" x14ac:dyDescent="0.3">
      <c r="A2077" s="1">
        <v>175239</v>
      </c>
      <c r="B2077" s="1" t="s">
        <v>2675</v>
      </c>
      <c r="C2077" s="1" t="s">
        <v>189</v>
      </c>
      <c r="D2077" s="1" t="s">
        <v>4634</v>
      </c>
      <c r="E2077" s="1">
        <v>200</v>
      </c>
      <c r="F2077" s="1">
        <v>4</v>
      </c>
      <c r="G2077" s="1">
        <v>20</v>
      </c>
      <c r="H2077" s="1" t="s">
        <v>1593</v>
      </c>
      <c r="I2077" s="1" t="s">
        <v>4635</v>
      </c>
      <c r="J2077" s="1">
        <v>67</v>
      </c>
      <c r="K2077" s="1" t="str">
        <f t="shared" si="96"/>
        <v>valid</v>
      </c>
      <c r="L2077" s="1" t="str">
        <f t="shared" si="97"/>
        <v>BUDGET</v>
      </c>
      <c r="M2077" t="str">
        <f t="shared" si="98"/>
        <v>Indian</v>
      </c>
      <c r="N2077" s="1" t="str" cm="1">
        <f t="array" ref="N2077">_xlfn.IFS(
G2077&lt;=25,"Fast",
G2077&lt;=40,"Medium",
G2077&gt;40,"Slow"
)</f>
        <v>Fast</v>
      </c>
    </row>
    <row r="2078" spans="1:14" x14ac:dyDescent="0.3">
      <c r="A2078" s="1">
        <v>175267</v>
      </c>
      <c r="B2078" s="1" t="s">
        <v>973</v>
      </c>
      <c r="C2078" s="1" t="s">
        <v>3052</v>
      </c>
      <c r="D2078" s="1" t="s">
        <v>4636</v>
      </c>
      <c r="E2078" s="1">
        <v>200</v>
      </c>
      <c r="F2078" s="1">
        <v>4</v>
      </c>
      <c r="G2078" s="1">
        <v>100</v>
      </c>
      <c r="H2078" s="1" t="s">
        <v>184</v>
      </c>
      <c r="I2078" s="1" t="s">
        <v>4637</v>
      </c>
      <c r="J2078" s="1">
        <v>53</v>
      </c>
      <c r="K2078" s="1" t="str">
        <f t="shared" si="96"/>
        <v>valid</v>
      </c>
      <c r="L2078" s="1" t="str">
        <f t="shared" si="97"/>
        <v>BUDGET</v>
      </c>
      <c r="M2078" t="str">
        <f t="shared" si="98"/>
        <v>Fast Food</v>
      </c>
      <c r="N2078" s="1" t="str" cm="1">
        <f t="array" ref="N2078">_xlfn.IFS(
G2078&lt;=25,"Fast",
G2078&lt;=40,"Medium",
G2078&gt;40,"Slow"
)</f>
        <v>Slow</v>
      </c>
    </row>
    <row r="2079" spans="1:14" x14ac:dyDescent="0.3">
      <c r="A2079" s="1">
        <v>175292</v>
      </c>
      <c r="B2079" s="1" t="s">
        <v>3707</v>
      </c>
      <c r="C2079" s="1" t="s">
        <v>3052</v>
      </c>
      <c r="D2079" s="1" t="s">
        <v>4638</v>
      </c>
      <c r="E2079" s="1">
        <v>100</v>
      </c>
      <c r="F2079" s="1">
        <v>4.0999999999999996</v>
      </c>
      <c r="G2079" s="1">
        <v>500</v>
      </c>
      <c r="H2079" s="1" t="s">
        <v>3326</v>
      </c>
      <c r="I2079" s="1" t="s">
        <v>3707</v>
      </c>
      <c r="J2079" s="1">
        <v>38</v>
      </c>
      <c r="K2079" s="1" t="str">
        <f t="shared" si="96"/>
        <v>valid</v>
      </c>
      <c r="L2079" s="1" t="str">
        <f t="shared" si="97"/>
        <v>BUDGET</v>
      </c>
      <c r="M2079" t="str">
        <f t="shared" si="98"/>
        <v>Fast Food</v>
      </c>
      <c r="N2079" s="1" t="str" cm="1">
        <f t="array" ref="N2079">_xlfn.IFS(
G2079&lt;=25,"Fast",
G2079&lt;=40,"Medium",
G2079&gt;40,"Slow"
)</f>
        <v>Slow</v>
      </c>
    </row>
    <row r="2080" spans="1:14" x14ac:dyDescent="0.3">
      <c r="A2080" s="1">
        <v>175293</v>
      </c>
      <c r="B2080" s="1" t="s">
        <v>3057</v>
      </c>
      <c r="C2080" s="1" t="s">
        <v>3052</v>
      </c>
      <c r="D2080" s="1" t="s">
        <v>4639</v>
      </c>
      <c r="E2080" s="1">
        <v>100</v>
      </c>
      <c r="F2080" s="1">
        <v>2.9</v>
      </c>
      <c r="G2080" s="1">
        <v>80</v>
      </c>
      <c r="H2080" s="1" t="s">
        <v>2324</v>
      </c>
      <c r="I2080" s="1" t="s">
        <v>4640</v>
      </c>
      <c r="J2080" s="1">
        <v>46</v>
      </c>
      <c r="K2080" s="1" t="str">
        <f t="shared" si="96"/>
        <v>valid</v>
      </c>
      <c r="L2080" s="1" t="str">
        <f t="shared" si="97"/>
        <v>BUDGET</v>
      </c>
      <c r="M2080" t="str">
        <f t="shared" si="98"/>
        <v>Fast Food</v>
      </c>
      <c r="N2080" s="1" t="str" cm="1">
        <f t="array" ref="N2080">_xlfn.IFS(
G2080&lt;=25,"Fast",
G2080&lt;=40,"Medium",
G2080&gt;40,"Slow"
)</f>
        <v>Slow</v>
      </c>
    </row>
    <row r="2081" spans="1:14" x14ac:dyDescent="0.3">
      <c r="A2081" s="1">
        <v>175317</v>
      </c>
      <c r="B2081" s="1" t="s">
        <v>3052</v>
      </c>
      <c r="C2081" s="1" t="s">
        <v>3052</v>
      </c>
      <c r="D2081" s="1" t="s">
        <v>4641</v>
      </c>
      <c r="E2081" s="1">
        <v>200</v>
      </c>
      <c r="F2081" s="1">
        <v>2.9</v>
      </c>
      <c r="G2081" s="1">
        <v>80</v>
      </c>
      <c r="H2081" s="1" t="s">
        <v>131</v>
      </c>
      <c r="I2081" s="1" t="s">
        <v>3037</v>
      </c>
      <c r="J2081" s="1">
        <v>44</v>
      </c>
      <c r="K2081" s="1" t="str">
        <f t="shared" si="96"/>
        <v>valid</v>
      </c>
      <c r="L2081" s="1" t="str">
        <f t="shared" si="97"/>
        <v>BUDGET</v>
      </c>
      <c r="M2081" t="str">
        <f t="shared" si="98"/>
        <v>North Indian</v>
      </c>
      <c r="N2081" s="1" t="str" cm="1">
        <f t="array" ref="N2081">_xlfn.IFS(
G2081&lt;=25,"Fast",
G2081&lt;=40,"Medium",
G2081&gt;40,"Slow"
)</f>
        <v>Slow</v>
      </c>
    </row>
    <row r="2082" spans="1:14" x14ac:dyDescent="0.3">
      <c r="A2082" s="1">
        <v>175347</v>
      </c>
      <c r="B2082" s="1" t="s">
        <v>1002</v>
      </c>
      <c r="C2082" s="1" t="s">
        <v>463</v>
      </c>
      <c r="D2082" s="1" t="s">
        <v>4642</v>
      </c>
      <c r="E2082" s="1">
        <v>200</v>
      </c>
      <c r="F2082" s="1">
        <v>4</v>
      </c>
      <c r="G2082" s="1">
        <v>50</v>
      </c>
      <c r="H2082" s="1" t="s">
        <v>503</v>
      </c>
      <c r="I2082" s="1" t="s">
        <v>1002</v>
      </c>
      <c r="J2082" s="1">
        <v>39</v>
      </c>
      <c r="K2082" s="1" t="str">
        <f t="shared" si="96"/>
        <v>valid</v>
      </c>
      <c r="L2082" s="1" t="str">
        <f t="shared" si="97"/>
        <v>BUDGET</v>
      </c>
      <c r="M2082" t="str">
        <f t="shared" si="98"/>
        <v>Indian</v>
      </c>
      <c r="N2082" s="1" t="str" cm="1">
        <f t="array" ref="N2082">_xlfn.IFS(
G2082&lt;=25,"Fast",
G2082&lt;=40,"Medium",
G2082&gt;40,"Slow"
)</f>
        <v>Slow</v>
      </c>
    </row>
    <row r="2083" spans="1:14" x14ac:dyDescent="0.3">
      <c r="A2083" s="1">
        <v>175481</v>
      </c>
      <c r="B2083" s="1" t="s">
        <v>2455</v>
      </c>
      <c r="C2083" s="1" t="s">
        <v>91</v>
      </c>
      <c r="D2083" s="1" t="s">
        <v>4643</v>
      </c>
      <c r="E2083" s="1">
        <v>250</v>
      </c>
      <c r="F2083" s="1">
        <v>2.9</v>
      </c>
      <c r="G2083" s="1">
        <v>80</v>
      </c>
      <c r="H2083" s="1" t="s">
        <v>695</v>
      </c>
      <c r="I2083" s="1" t="s">
        <v>4644</v>
      </c>
      <c r="J2083" s="1">
        <v>54</v>
      </c>
      <c r="K2083" s="1" t="str">
        <f t="shared" si="96"/>
        <v>valid</v>
      </c>
      <c r="L2083" s="1" t="str">
        <f t="shared" si="97"/>
        <v>BUDGET</v>
      </c>
      <c r="M2083" t="str">
        <f t="shared" si="98"/>
        <v>Indian</v>
      </c>
      <c r="N2083" s="1" t="str" cm="1">
        <f t="array" ref="N2083">_xlfn.IFS(
G2083&lt;=25,"Fast",
G2083&lt;=40,"Medium",
G2083&gt;40,"Slow"
)</f>
        <v>Slow</v>
      </c>
    </row>
    <row r="2084" spans="1:14" x14ac:dyDescent="0.3">
      <c r="A2084" s="1">
        <v>175711</v>
      </c>
      <c r="B2084" s="1" t="s">
        <v>35</v>
      </c>
      <c r="C2084" s="1" t="s">
        <v>11</v>
      </c>
      <c r="D2084" s="1" t="s">
        <v>4645</v>
      </c>
      <c r="E2084" s="1">
        <v>250</v>
      </c>
      <c r="F2084" s="1">
        <v>3.7</v>
      </c>
      <c r="G2084" s="1">
        <v>100</v>
      </c>
      <c r="H2084" s="1" t="s">
        <v>4646</v>
      </c>
      <c r="I2084" s="1" t="s">
        <v>4647</v>
      </c>
      <c r="J2084" s="1">
        <v>57</v>
      </c>
      <c r="K2084" s="1" t="str">
        <f t="shared" si="96"/>
        <v>valid</v>
      </c>
      <c r="L2084" s="1" t="str">
        <f t="shared" si="97"/>
        <v>BUDGET</v>
      </c>
      <c r="M2084" t="str">
        <f t="shared" si="98"/>
        <v>Andhra</v>
      </c>
      <c r="N2084" s="1" t="str" cm="1">
        <f t="array" ref="N2084">_xlfn.IFS(
G2084&lt;=25,"Fast",
G2084&lt;=40,"Medium",
G2084&gt;40,"Slow"
)</f>
        <v>Slow</v>
      </c>
    </row>
    <row r="2085" spans="1:14" x14ac:dyDescent="0.3">
      <c r="A2085" s="1">
        <v>175761</v>
      </c>
      <c r="B2085" s="1" t="s">
        <v>661</v>
      </c>
      <c r="C2085" s="1" t="s">
        <v>463</v>
      </c>
      <c r="D2085" s="1" t="s">
        <v>4648</v>
      </c>
      <c r="E2085" s="1">
        <v>300</v>
      </c>
      <c r="F2085" s="1">
        <v>4.3</v>
      </c>
      <c r="G2085" s="1">
        <v>1000</v>
      </c>
      <c r="H2085" s="1" t="s">
        <v>3493</v>
      </c>
      <c r="I2085" s="1" t="s">
        <v>2197</v>
      </c>
      <c r="J2085" s="1">
        <v>71</v>
      </c>
      <c r="K2085" s="1" t="str">
        <f t="shared" si="96"/>
        <v>valid</v>
      </c>
      <c r="L2085" s="1" t="str">
        <f t="shared" si="97"/>
        <v>BUDGET</v>
      </c>
      <c r="M2085" t="str">
        <f t="shared" si="98"/>
        <v>South Indian</v>
      </c>
      <c r="N2085" s="1" t="str" cm="1">
        <f t="array" ref="N2085">_xlfn.IFS(
G2085&lt;=25,"Fast",
G2085&lt;=40,"Medium",
G2085&gt;40,"Slow"
)</f>
        <v>Slow</v>
      </c>
    </row>
    <row r="2086" spans="1:14" x14ac:dyDescent="0.3">
      <c r="A2086" s="1">
        <v>175907</v>
      </c>
      <c r="B2086" s="1" t="s">
        <v>10</v>
      </c>
      <c r="C2086" s="1" t="s">
        <v>11</v>
      </c>
      <c r="D2086" s="1" t="s">
        <v>4649</v>
      </c>
      <c r="E2086" s="1">
        <v>350</v>
      </c>
      <c r="F2086" s="1">
        <v>2.9</v>
      </c>
      <c r="G2086" s="1">
        <v>80</v>
      </c>
      <c r="H2086" s="1" t="s">
        <v>4650</v>
      </c>
      <c r="I2086" s="1" t="s">
        <v>10</v>
      </c>
      <c r="J2086" s="1">
        <v>56</v>
      </c>
      <c r="K2086" s="1" t="str">
        <f t="shared" si="96"/>
        <v>valid</v>
      </c>
      <c r="L2086" s="1" t="str">
        <f t="shared" si="97"/>
        <v>MID</v>
      </c>
      <c r="M2086" t="str">
        <f t="shared" si="98"/>
        <v>Chinese</v>
      </c>
      <c r="N2086" s="1" t="str" cm="1">
        <f t="array" ref="N2086">_xlfn.IFS(
G2086&lt;=25,"Fast",
G2086&lt;=40,"Medium",
G2086&gt;40,"Slow"
)</f>
        <v>Slow</v>
      </c>
    </row>
    <row r="2087" spans="1:14" x14ac:dyDescent="0.3">
      <c r="A2087" s="1">
        <v>175914</v>
      </c>
      <c r="B2087" s="1" t="s">
        <v>83</v>
      </c>
      <c r="C2087" s="1" t="s">
        <v>68</v>
      </c>
      <c r="D2087" s="1" t="s">
        <v>4651</v>
      </c>
      <c r="E2087" s="1">
        <v>300</v>
      </c>
      <c r="F2087" s="1">
        <v>4</v>
      </c>
      <c r="G2087" s="1">
        <v>1000</v>
      </c>
      <c r="H2087" s="1" t="s">
        <v>837</v>
      </c>
      <c r="I2087" s="1" t="s">
        <v>4652</v>
      </c>
      <c r="J2087" s="1">
        <v>56</v>
      </c>
      <c r="K2087" s="1" t="str">
        <f t="shared" si="96"/>
        <v>valid</v>
      </c>
      <c r="L2087" s="1" t="str">
        <f t="shared" si="97"/>
        <v>BUDGET</v>
      </c>
      <c r="M2087" t="str">
        <f t="shared" si="98"/>
        <v>Pizzas</v>
      </c>
      <c r="N2087" s="1" t="str" cm="1">
        <f t="array" ref="N2087">_xlfn.IFS(
G2087&lt;=25,"Fast",
G2087&lt;=40,"Medium",
G2087&gt;40,"Slow"
)</f>
        <v>Slow</v>
      </c>
    </row>
    <row r="2088" spans="1:14" x14ac:dyDescent="0.3">
      <c r="A2088" s="1">
        <v>176071</v>
      </c>
      <c r="B2088" s="1" t="s">
        <v>387</v>
      </c>
      <c r="C2088" s="1" t="s">
        <v>11</v>
      </c>
      <c r="D2088" s="1" t="s">
        <v>4653</v>
      </c>
      <c r="E2088" s="1">
        <v>150</v>
      </c>
      <c r="F2088" s="1">
        <v>4.4000000000000004</v>
      </c>
      <c r="G2088" s="1">
        <v>500</v>
      </c>
      <c r="H2088" s="1" t="s">
        <v>4654</v>
      </c>
      <c r="I2088" s="1" t="s">
        <v>4655</v>
      </c>
      <c r="J2088" s="1">
        <v>48</v>
      </c>
      <c r="K2088" s="1" t="str">
        <f t="shared" si="96"/>
        <v>valid</v>
      </c>
      <c r="L2088" s="1" t="str">
        <f t="shared" si="97"/>
        <v>BUDGET</v>
      </c>
      <c r="M2088" t="str">
        <f t="shared" si="98"/>
        <v>South Indian</v>
      </c>
      <c r="N2088" s="1" t="str" cm="1">
        <f t="array" ref="N2088">_xlfn.IFS(
G2088&lt;=25,"Fast",
G2088&lt;=40,"Medium",
G2088&gt;40,"Slow"
)</f>
        <v>Slow</v>
      </c>
    </row>
    <row r="2089" spans="1:14" x14ac:dyDescent="0.3">
      <c r="A2089" s="1">
        <v>176222</v>
      </c>
      <c r="B2089" s="1" t="s">
        <v>3179</v>
      </c>
      <c r="C2089" s="1" t="s">
        <v>3052</v>
      </c>
      <c r="D2089" s="1" t="s">
        <v>4656</v>
      </c>
      <c r="E2089" s="1">
        <v>200</v>
      </c>
      <c r="F2089" s="1">
        <v>3.9</v>
      </c>
      <c r="G2089" s="1">
        <v>20</v>
      </c>
      <c r="H2089" s="1" t="s">
        <v>1193</v>
      </c>
      <c r="I2089" s="1" t="s">
        <v>4657</v>
      </c>
      <c r="J2089" s="1">
        <v>55</v>
      </c>
      <c r="K2089" s="1" t="str">
        <f t="shared" si="96"/>
        <v>valid</v>
      </c>
      <c r="L2089" s="1" t="str">
        <f t="shared" si="97"/>
        <v>BUDGET</v>
      </c>
      <c r="M2089" t="str">
        <f t="shared" si="98"/>
        <v>Desserts</v>
      </c>
      <c r="N2089" s="1" t="str" cm="1">
        <f t="array" ref="N2089">_xlfn.IFS(
G2089&lt;=25,"Fast",
G2089&lt;=40,"Medium",
G2089&gt;40,"Slow"
)</f>
        <v>Fast</v>
      </c>
    </row>
    <row r="2090" spans="1:14" x14ac:dyDescent="0.3">
      <c r="A2090" s="1">
        <v>176412</v>
      </c>
      <c r="B2090" s="1" t="s">
        <v>876</v>
      </c>
      <c r="C2090" s="1" t="s">
        <v>115</v>
      </c>
      <c r="D2090" s="1" t="s">
        <v>4658</v>
      </c>
      <c r="E2090" s="1">
        <v>300</v>
      </c>
      <c r="F2090" s="1">
        <v>4.5999999999999996</v>
      </c>
      <c r="G2090" s="1">
        <v>100</v>
      </c>
      <c r="H2090" s="1" t="s">
        <v>1193</v>
      </c>
      <c r="I2090" s="1" t="s">
        <v>4659</v>
      </c>
      <c r="J2090" s="1">
        <v>71</v>
      </c>
      <c r="K2090" s="1" t="str">
        <f t="shared" si="96"/>
        <v>valid</v>
      </c>
      <c r="L2090" s="1" t="str">
        <f t="shared" si="97"/>
        <v>BUDGET</v>
      </c>
      <c r="M2090" t="str">
        <f t="shared" si="98"/>
        <v>Desserts</v>
      </c>
      <c r="N2090" s="1" t="str" cm="1">
        <f t="array" ref="N2090">_xlfn.IFS(
G2090&lt;=25,"Fast",
G2090&lt;=40,"Medium",
G2090&gt;40,"Slow"
)</f>
        <v>Slow</v>
      </c>
    </row>
    <row r="2091" spans="1:14" x14ac:dyDescent="0.3">
      <c r="A2091" s="1">
        <v>176422</v>
      </c>
      <c r="B2091" s="1" t="s">
        <v>1023</v>
      </c>
      <c r="C2091" s="1" t="s">
        <v>115</v>
      </c>
      <c r="D2091" s="1" t="s">
        <v>4660</v>
      </c>
      <c r="E2091" s="1">
        <v>150</v>
      </c>
      <c r="F2091" s="1">
        <v>2.9</v>
      </c>
      <c r="G2091" s="1">
        <v>80</v>
      </c>
      <c r="H2091" s="1" t="s">
        <v>695</v>
      </c>
      <c r="I2091" s="1" t="s">
        <v>1023</v>
      </c>
      <c r="J2091" s="1">
        <v>35</v>
      </c>
      <c r="K2091" s="1" t="str">
        <f t="shared" si="96"/>
        <v>valid</v>
      </c>
      <c r="L2091" s="1" t="str">
        <f t="shared" si="97"/>
        <v>BUDGET</v>
      </c>
      <c r="M2091" t="str">
        <f t="shared" si="98"/>
        <v>Indian</v>
      </c>
      <c r="N2091" s="1" t="str" cm="1">
        <f t="array" ref="N2091">_xlfn.IFS(
G2091&lt;=25,"Fast",
G2091&lt;=40,"Medium",
G2091&gt;40,"Slow"
)</f>
        <v>Slow</v>
      </c>
    </row>
    <row r="2092" spans="1:14" x14ac:dyDescent="0.3">
      <c r="A2092" s="1">
        <v>176436</v>
      </c>
      <c r="B2092" s="1" t="s">
        <v>129</v>
      </c>
      <c r="C2092" s="1" t="s">
        <v>91</v>
      </c>
      <c r="D2092" s="1" t="s">
        <v>4661</v>
      </c>
      <c r="E2092" s="1">
        <v>350</v>
      </c>
      <c r="F2092" s="1">
        <v>4.2</v>
      </c>
      <c r="G2092" s="1">
        <v>100</v>
      </c>
      <c r="H2092" s="1" t="s">
        <v>4662</v>
      </c>
      <c r="I2092" s="1" t="s">
        <v>129</v>
      </c>
      <c r="J2092" s="1">
        <v>54</v>
      </c>
      <c r="K2092" s="1" t="str">
        <f t="shared" si="96"/>
        <v>valid</v>
      </c>
      <c r="L2092" s="1" t="str">
        <f t="shared" si="97"/>
        <v>MID</v>
      </c>
      <c r="M2092" t="str">
        <f t="shared" si="98"/>
        <v>Chinese</v>
      </c>
      <c r="N2092" s="1" t="str" cm="1">
        <f t="array" ref="N2092">_xlfn.IFS(
G2092&lt;=25,"Fast",
G2092&lt;=40,"Medium",
G2092&gt;40,"Slow"
)</f>
        <v>Slow</v>
      </c>
    </row>
    <row r="2093" spans="1:14" x14ac:dyDescent="0.3">
      <c r="A2093" s="1">
        <v>176437</v>
      </c>
      <c r="B2093" s="1" t="s">
        <v>129</v>
      </c>
      <c r="C2093" s="1" t="s">
        <v>91</v>
      </c>
      <c r="D2093" s="1" t="s">
        <v>437</v>
      </c>
      <c r="E2093" s="1">
        <v>800</v>
      </c>
      <c r="F2093" s="1">
        <v>4.4000000000000004</v>
      </c>
      <c r="G2093" s="1">
        <v>100</v>
      </c>
      <c r="H2093" s="1" t="s">
        <v>39</v>
      </c>
      <c r="I2093" s="1" t="s">
        <v>129</v>
      </c>
      <c r="J2093" s="1">
        <v>58</v>
      </c>
      <c r="K2093" s="1" t="str">
        <f t="shared" si="96"/>
        <v>valid</v>
      </c>
      <c r="L2093" s="1" t="str">
        <f t="shared" si="97"/>
        <v>PREMIUM</v>
      </c>
      <c r="M2093" t="str">
        <f t="shared" si="98"/>
        <v>Bengali</v>
      </c>
      <c r="N2093" s="1" t="str" cm="1">
        <f t="array" ref="N2093">_xlfn.IFS(
G2093&lt;=25,"Fast",
G2093&lt;=40,"Medium",
G2093&gt;40,"Slow"
)</f>
        <v>Slow</v>
      </c>
    </row>
    <row r="2094" spans="1:14" x14ac:dyDescent="0.3">
      <c r="A2094" s="1">
        <v>176453</v>
      </c>
      <c r="B2094" s="1" t="s">
        <v>4663</v>
      </c>
      <c r="C2094" s="1" t="s">
        <v>3052</v>
      </c>
      <c r="D2094" s="1" t="s">
        <v>4664</v>
      </c>
      <c r="E2094" s="1">
        <v>200</v>
      </c>
      <c r="F2094" s="1">
        <v>2.9</v>
      </c>
      <c r="G2094" s="1">
        <v>80</v>
      </c>
      <c r="H2094" s="1" t="s">
        <v>131</v>
      </c>
      <c r="I2094" s="1" t="s">
        <v>4665</v>
      </c>
      <c r="J2094" s="1">
        <v>65</v>
      </c>
      <c r="K2094" s="1" t="str">
        <f t="shared" si="96"/>
        <v>valid</v>
      </c>
      <c r="L2094" s="1" t="str">
        <f t="shared" si="97"/>
        <v>BUDGET</v>
      </c>
      <c r="M2094" t="str">
        <f t="shared" si="98"/>
        <v>North Indian</v>
      </c>
      <c r="N2094" s="1" t="str" cm="1">
        <f t="array" ref="N2094">_xlfn.IFS(
G2094&lt;=25,"Fast",
G2094&lt;=40,"Medium",
G2094&gt;40,"Slow"
)</f>
        <v>Slow</v>
      </c>
    </row>
    <row r="2095" spans="1:14" x14ac:dyDescent="0.3">
      <c r="A2095" s="1">
        <v>176725</v>
      </c>
      <c r="B2095" s="1" t="s">
        <v>2222</v>
      </c>
      <c r="C2095" s="1" t="s">
        <v>463</v>
      </c>
      <c r="D2095" s="1" t="s">
        <v>4666</v>
      </c>
      <c r="E2095" s="1">
        <v>400</v>
      </c>
      <c r="F2095" s="1">
        <v>3.9</v>
      </c>
      <c r="G2095" s="1">
        <v>100</v>
      </c>
      <c r="H2095" s="1" t="s">
        <v>4667</v>
      </c>
      <c r="I2095" s="1" t="s">
        <v>1002</v>
      </c>
      <c r="J2095" s="1">
        <v>33</v>
      </c>
      <c r="K2095" s="1" t="str">
        <f t="shared" si="96"/>
        <v>valid</v>
      </c>
      <c r="L2095" s="1" t="str">
        <f t="shared" si="97"/>
        <v>MID</v>
      </c>
      <c r="M2095" t="str">
        <f t="shared" si="98"/>
        <v>Biryani</v>
      </c>
      <c r="N2095" s="1" t="str" cm="1">
        <f t="array" ref="N2095">_xlfn.IFS(
G2095&lt;=25,"Fast",
G2095&lt;=40,"Medium",
G2095&gt;40,"Slow"
)</f>
        <v>Slow</v>
      </c>
    </row>
    <row r="2096" spans="1:14" x14ac:dyDescent="0.3">
      <c r="A2096" s="1">
        <v>176970</v>
      </c>
      <c r="B2096" s="1" t="s">
        <v>618</v>
      </c>
      <c r="C2096" s="1" t="s">
        <v>189</v>
      </c>
      <c r="D2096" s="1" t="s">
        <v>4668</v>
      </c>
      <c r="E2096" s="1">
        <v>150</v>
      </c>
      <c r="F2096" s="1">
        <v>4.2</v>
      </c>
      <c r="G2096" s="1">
        <v>1000</v>
      </c>
      <c r="H2096" s="1" t="s">
        <v>4669</v>
      </c>
      <c r="I2096" s="1" t="s">
        <v>4670</v>
      </c>
      <c r="J2096" s="1">
        <v>43</v>
      </c>
      <c r="K2096" s="1" t="str">
        <f t="shared" si="96"/>
        <v>valid</v>
      </c>
      <c r="L2096" s="1" t="str">
        <f t="shared" si="97"/>
        <v>BUDGET</v>
      </c>
      <c r="M2096" t="str">
        <f t="shared" si="98"/>
        <v>Combo</v>
      </c>
      <c r="N2096" s="1" t="str" cm="1">
        <f t="array" ref="N2096">_xlfn.IFS(
G2096&lt;=25,"Fast",
G2096&lt;=40,"Medium",
G2096&gt;40,"Slow"
)</f>
        <v>Slow</v>
      </c>
    </row>
    <row r="2097" spans="1:14" x14ac:dyDescent="0.3">
      <c r="A2097" s="1">
        <v>177000</v>
      </c>
      <c r="B2097" s="1" t="s">
        <v>276</v>
      </c>
      <c r="C2097" s="1" t="s">
        <v>115</v>
      </c>
      <c r="D2097" s="1" t="s">
        <v>4671</v>
      </c>
      <c r="E2097" s="1">
        <v>200</v>
      </c>
      <c r="F2097" s="1">
        <v>2.9</v>
      </c>
      <c r="G2097" s="1">
        <v>80</v>
      </c>
      <c r="H2097" s="1" t="s">
        <v>695</v>
      </c>
      <c r="I2097" s="1" t="s">
        <v>276</v>
      </c>
      <c r="J2097" s="1">
        <v>66</v>
      </c>
      <c r="K2097" s="1" t="str">
        <f t="shared" si="96"/>
        <v>valid</v>
      </c>
      <c r="L2097" s="1" t="str">
        <f t="shared" si="97"/>
        <v>BUDGET</v>
      </c>
      <c r="M2097" t="str">
        <f t="shared" si="98"/>
        <v>Indian</v>
      </c>
      <c r="N2097" s="1" t="str" cm="1">
        <f t="array" ref="N2097">_xlfn.IFS(
G2097&lt;=25,"Fast",
G2097&lt;=40,"Medium",
G2097&gt;40,"Slow"
)</f>
        <v>Slow</v>
      </c>
    </row>
    <row r="2098" spans="1:14" x14ac:dyDescent="0.3">
      <c r="A2098" s="1">
        <v>177003</v>
      </c>
      <c r="B2098" s="1" t="s">
        <v>505</v>
      </c>
      <c r="C2098" s="1" t="s">
        <v>91</v>
      </c>
      <c r="D2098" s="1" t="s">
        <v>4672</v>
      </c>
      <c r="E2098" s="1">
        <v>400</v>
      </c>
      <c r="F2098" s="1">
        <v>3.6</v>
      </c>
      <c r="G2098" s="1">
        <v>20</v>
      </c>
      <c r="H2098" s="1" t="s">
        <v>1944</v>
      </c>
      <c r="I2098" s="1" t="s">
        <v>4673</v>
      </c>
      <c r="J2098" s="1">
        <v>36</v>
      </c>
      <c r="K2098" s="1" t="str">
        <f t="shared" si="96"/>
        <v>valid</v>
      </c>
      <c r="L2098" s="1" t="str">
        <f t="shared" si="97"/>
        <v>MID</v>
      </c>
      <c r="M2098" t="str">
        <f t="shared" si="98"/>
        <v>Chinese</v>
      </c>
      <c r="N2098" s="1" t="str" cm="1">
        <f t="array" ref="N2098">_xlfn.IFS(
G2098&lt;=25,"Fast",
G2098&lt;=40,"Medium",
G2098&gt;40,"Slow"
)</f>
        <v>Fast</v>
      </c>
    </row>
    <row r="2099" spans="1:14" x14ac:dyDescent="0.3">
      <c r="A2099" s="1">
        <v>177016</v>
      </c>
      <c r="B2099" s="1" t="s">
        <v>854</v>
      </c>
      <c r="C2099" s="1" t="s">
        <v>11</v>
      </c>
      <c r="D2099" s="1" t="s">
        <v>4674</v>
      </c>
      <c r="E2099" s="1">
        <v>150</v>
      </c>
      <c r="F2099" s="1">
        <v>4.4000000000000004</v>
      </c>
      <c r="G2099" s="1">
        <v>100</v>
      </c>
      <c r="H2099" s="1" t="s">
        <v>2802</v>
      </c>
      <c r="I2099" s="1" t="s">
        <v>4675</v>
      </c>
      <c r="J2099" s="1">
        <v>44</v>
      </c>
      <c r="K2099" s="1" t="str">
        <f t="shared" si="96"/>
        <v>valid</v>
      </c>
      <c r="L2099" s="1" t="str">
        <f t="shared" si="97"/>
        <v>BUDGET</v>
      </c>
      <c r="M2099" t="str">
        <f t="shared" si="98"/>
        <v>South Indian</v>
      </c>
      <c r="N2099" s="1" t="str" cm="1">
        <f t="array" ref="N2099">_xlfn.IFS(
G2099&lt;=25,"Fast",
G2099&lt;=40,"Medium",
G2099&gt;40,"Slow"
)</f>
        <v>Slow</v>
      </c>
    </row>
    <row r="2100" spans="1:14" x14ac:dyDescent="0.3">
      <c r="A2100" s="1">
        <v>177042</v>
      </c>
      <c r="B2100" s="1" t="s">
        <v>745</v>
      </c>
      <c r="C2100" s="1" t="s">
        <v>383</v>
      </c>
      <c r="D2100" s="1" t="s">
        <v>4676</v>
      </c>
      <c r="E2100" s="1">
        <v>200</v>
      </c>
      <c r="F2100" s="1">
        <v>2.9</v>
      </c>
      <c r="G2100" s="1">
        <v>80</v>
      </c>
      <c r="H2100" s="1" t="s">
        <v>4677</v>
      </c>
      <c r="I2100" s="1" t="s">
        <v>4549</v>
      </c>
      <c r="J2100" s="1">
        <v>40</v>
      </c>
      <c r="K2100" s="1" t="str">
        <f t="shared" si="96"/>
        <v>valid</v>
      </c>
      <c r="L2100" s="1" t="str">
        <f t="shared" si="97"/>
        <v>BUDGET</v>
      </c>
      <c r="M2100" t="str">
        <f t="shared" si="98"/>
        <v>Chinese</v>
      </c>
      <c r="N2100" s="1" t="str" cm="1">
        <f t="array" ref="N2100">_xlfn.IFS(
G2100&lt;=25,"Fast",
G2100&lt;=40,"Medium",
G2100&gt;40,"Slow"
)</f>
        <v>Slow</v>
      </c>
    </row>
    <row r="2101" spans="1:14" x14ac:dyDescent="0.3">
      <c r="A2101" s="1">
        <v>177155</v>
      </c>
      <c r="B2101" s="1" t="s">
        <v>505</v>
      </c>
      <c r="C2101" s="1" t="s">
        <v>91</v>
      </c>
      <c r="D2101" s="1" t="s">
        <v>4678</v>
      </c>
      <c r="E2101" s="1">
        <v>200</v>
      </c>
      <c r="F2101" s="1">
        <v>4.5</v>
      </c>
      <c r="G2101" s="1">
        <v>20</v>
      </c>
      <c r="H2101" s="1" t="s">
        <v>184</v>
      </c>
      <c r="I2101" s="1" t="s">
        <v>3951</v>
      </c>
      <c r="J2101" s="1">
        <v>40</v>
      </c>
      <c r="K2101" s="1" t="str">
        <f t="shared" si="96"/>
        <v>valid</v>
      </c>
      <c r="L2101" s="1" t="str">
        <f t="shared" si="97"/>
        <v>BUDGET</v>
      </c>
      <c r="M2101" t="str">
        <f t="shared" si="98"/>
        <v>Fast Food</v>
      </c>
      <c r="N2101" s="1" t="str" cm="1">
        <f t="array" ref="N2101">_xlfn.IFS(
G2101&lt;=25,"Fast",
G2101&lt;=40,"Medium",
G2101&gt;40,"Slow"
)</f>
        <v>Fast</v>
      </c>
    </row>
    <row r="2102" spans="1:14" x14ac:dyDescent="0.3">
      <c r="A2102" s="1">
        <v>177231</v>
      </c>
      <c r="B2102" s="1" t="s">
        <v>3057</v>
      </c>
      <c r="C2102" s="1" t="s">
        <v>3052</v>
      </c>
      <c r="D2102" s="1" t="s">
        <v>4679</v>
      </c>
      <c r="E2102" s="1">
        <v>200</v>
      </c>
      <c r="F2102" s="1">
        <v>2.9</v>
      </c>
      <c r="G2102" s="1">
        <v>80</v>
      </c>
      <c r="H2102" s="1" t="s">
        <v>4680</v>
      </c>
      <c r="I2102" s="1" t="s">
        <v>4640</v>
      </c>
      <c r="J2102" s="1">
        <v>46</v>
      </c>
      <c r="K2102" s="1" t="str">
        <f t="shared" si="96"/>
        <v>valid</v>
      </c>
      <c r="L2102" s="1" t="str">
        <f t="shared" si="97"/>
        <v>BUDGET</v>
      </c>
      <c r="M2102" t="str">
        <f t="shared" si="98"/>
        <v>Chinese</v>
      </c>
      <c r="N2102" s="1" t="str" cm="1">
        <f t="array" ref="N2102">_xlfn.IFS(
G2102&lt;=25,"Fast",
G2102&lt;=40,"Medium",
G2102&gt;40,"Slow"
)</f>
        <v>Slow</v>
      </c>
    </row>
    <row r="2103" spans="1:14" x14ac:dyDescent="0.3">
      <c r="A2103" s="1">
        <v>177336</v>
      </c>
      <c r="B2103" s="1" t="s">
        <v>4681</v>
      </c>
      <c r="C2103" s="1" t="s">
        <v>463</v>
      </c>
      <c r="D2103" s="1" t="s">
        <v>4682</v>
      </c>
      <c r="E2103" s="1">
        <v>200</v>
      </c>
      <c r="F2103" s="1">
        <v>2.9</v>
      </c>
      <c r="G2103" s="1">
        <v>80</v>
      </c>
      <c r="H2103" s="1" t="s">
        <v>184</v>
      </c>
      <c r="I2103" s="1" t="s">
        <v>4546</v>
      </c>
      <c r="J2103" s="1">
        <v>81</v>
      </c>
      <c r="K2103" s="1" t="str">
        <f t="shared" si="96"/>
        <v>valid</v>
      </c>
      <c r="L2103" s="1" t="str">
        <f t="shared" si="97"/>
        <v>BUDGET</v>
      </c>
      <c r="M2103" t="str">
        <f t="shared" si="98"/>
        <v>Fast Food</v>
      </c>
      <c r="N2103" s="1" t="str" cm="1">
        <f t="array" ref="N2103">_xlfn.IFS(
G2103&lt;=25,"Fast",
G2103&lt;=40,"Medium",
G2103&gt;40,"Slow"
)</f>
        <v>Slow</v>
      </c>
    </row>
    <row r="2104" spans="1:14" x14ac:dyDescent="0.3">
      <c r="A2104" s="1">
        <v>177339</v>
      </c>
      <c r="B2104" s="1" t="s">
        <v>1158</v>
      </c>
      <c r="C2104" s="1" t="s">
        <v>463</v>
      </c>
      <c r="D2104" s="1" t="s">
        <v>4683</v>
      </c>
      <c r="E2104" s="1">
        <v>150</v>
      </c>
      <c r="F2104" s="1">
        <v>4.3</v>
      </c>
      <c r="G2104" s="1">
        <v>1000</v>
      </c>
      <c r="H2104" s="1" t="s">
        <v>4684</v>
      </c>
      <c r="I2104" s="1" t="s">
        <v>1029</v>
      </c>
      <c r="J2104" s="1">
        <v>75</v>
      </c>
      <c r="K2104" s="1" t="str">
        <f t="shared" si="96"/>
        <v>valid</v>
      </c>
      <c r="L2104" s="1" t="str">
        <f t="shared" si="97"/>
        <v>BUDGET</v>
      </c>
      <c r="M2104" t="str">
        <f t="shared" si="98"/>
        <v>South Indian</v>
      </c>
      <c r="N2104" s="1" t="str" cm="1">
        <f t="array" ref="N2104">_xlfn.IFS(
G2104&lt;=25,"Fast",
G2104&lt;=40,"Medium",
G2104&gt;40,"Slow"
)</f>
        <v>Slow</v>
      </c>
    </row>
    <row r="2105" spans="1:14" x14ac:dyDescent="0.3">
      <c r="A2105" s="1">
        <v>177553</v>
      </c>
      <c r="B2105" s="1" t="s">
        <v>1637</v>
      </c>
      <c r="C2105" s="1" t="s">
        <v>68</v>
      </c>
      <c r="D2105" s="1" t="s">
        <v>4685</v>
      </c>
      <c r="E2105" s="1">
        <v>150</v>
      </c>
      <c r="F2105" s="1">
        <v>3.8</v>
      </c>
      <c r="G2105" s="1">
        <v>100</v>
      </c>
      <c r="H2105" s="1" t="s">
        <v>278</v>
      </c>
      <c r="I2105" s="1" t="s">
        <v>4686</v>
      </c>
      <c r="J2105" s="1">
        <v>63</v>
      </c>
      <c r="K2105" s="1" t="str">
        <f t="shared" si="96"/>
        <v>valid</v>
      </c>
      <c r="L2105" s="1" t="str">
        <f t="shared" si="97"/>
        <v>BUDGET</v>
      </c>
      <c r="M2105" t="str">
        <f t="shared" si="98"/>
        <v>Chinese</v>
      </c>
      <c r="N2105" s="1" t="str" cm="1">
        <f t="array" ref="N2105">_xlfn.IFS(
G2105&lt;=25,"Fast",
G2105&lt;=40,"Medium",
G2105&gt;40,"Slow"
)</f>
        <v>Slow</v>
      </c>
    </row>
    <row r="2106" spans="1:14" x14ac:dyDescent="0.3">
      <c r="A2106" s="1">
        <v>177661</v>
      </c>
      <c r="B2106" s="1" t="s">
        <v>3097</v>
      </c>
      <c r="C2106" s="1" t="s">
        <v>3052</v>
      </c>
      <c r="D2106" s="1" t="s">
        <v>4687</v>
      </c>
      <c r="E2106" s="1">
        <v>400</v>
      </c>
      <c r="F2106" s="1">
        <v>4.2</v>
      </c>
      <c r="G2106" s="1">
        <v>20</v>
      </c>
      <c r="H2106" s="1" t="s">
        <v>2041</v>
      </c>
      <c r="I2106" s="1" t="s">
        <v>3469</v>
      </c>
      <c r="J2106" s="1">
        <v>57</v>
      </c>
      <c r="K2106" s="1" t="str">
        <f t="shared" si="96"/>
        <v>valid</v>
      </c>
      <c r="L2106" s="1" t="str">
        <f t="shared" si="97"/>
        <v>MID</v>
      </c>
      <c r="M2106" t="str">
        <f t="shared" si="98"/>
        <v>Indian</v>
      </c>
      <c r="N2106" s="1" t="str" cm="1">
        <f t="array" ref="N2106">_xlfn.IFS(
G2106&lt;=25,"Fast",
G2106&lt;=40,"Medium",
G2106&gt;40,"Slow"
)</f>
        <v>Fast</v>
      </c>
    </row>
    <row r="2107" spans="1:14" x14ac:dyDescent="0.3">
      <c r="A2107" s="1">
        <v>177865</v>
      </c>
      <c r="B2107" s="1" t="s">
        <v>2222</v>
      </c>
      <c r="C2107" s="1" t="s">
        <v>463</v>
      </c>
      <c r="D2107" s="1" t="s">
        <v>4688</v>
      </c>
      <c r="E2107" s="1">
        <v>200</v>
      </c>
      <c r="F2107" s="1">
        <v>2.9</v>
      </c>
      <c r="G2107" s="1">
        <v>80</v>
      </c>
      <c r="H2107" s="1" t="s">
        <v>4689</v>
      </c>
      <c r="I2107" s="1" t="s">
        <v>4690</v>
      </c>
      <c r="J2107" s="1">
        <v>47</v>
      </c>
      <c r="K2107" s="1" t="str">
        <f t="shared" si="96"/>
        <v>valid</v>
      </c>
      <c r="L2107" s="1" t="str">
        <f t="shared" si="97"/>
        <v>BUDGET</v>
      </c>
      <c r="M2107" t="str">
        <f t="shared" si="98"/>
        <v>Ice Cream</v>
      </c>
      <c r="N2107" s="1" t="str" cm="1">
        <f t="array" ref="N2107">_xlfn.IFS(
G2107&lt;=25,"Fast",
G2107&lt;=40,"Medium",
G2107&gt;40,"Slow"
)</f>
        <v>Slow</v>
      </c>
    </row>
    <row r="2108" spans="1:14" x14ac:dyDescent="0.3">
      <c r="A2108" s="1">
        <v>177927</v>
      </c>
      <c r="B2108" s="1" t="s">
        <v>4691</v>
      </c>
      <c r="C2108" s="1" t="s">
        <v>3052</v>
      </c>
      <c r="D2108" s="1" t="s">
        <v>4692</v>
      </c>
      <c r="E2108" s="1">
        <v>250</v>
      </c>
      <c r="F2108" s="1">
        <v>3.4</v>
      </c>
      <c r="G2108" s="1">
        <v>500</v>
      </c>
      <c r="H2108" s="1" t="s">
        <v>4693</v>
      </c>
      <c r="I2108" s="1" t="s">
        <v>4694</v>
      </c>
      <c r="J2108" s="1">
        <v>40</v>
      </c>
      <c r="K2108" s="1" t="str">
        <f t="shared" si="96"/>
        <v>valid</v>
      </c>
      <c r="L2108" s="1" t="str">
        <f t="shared" si="97"/>
        <v>BUDGET</v>
      </c>
      <c r="M2108" t="str">
        <f t="shared" si="98"/>
        <v>Punjabi</v>
      </c>
      <c r="N2108" s="1" t="str" cm="1">
        <f t="array" ref="N2108">_xlfn.IFS(
G2108&lt;=25,"Fast",
G2108&lt;=40,"Medium",
G2108&gt;40,"Slow"
)</f>
        <v>Slow</v>
      </c>
    </row>
    <row r="2109" spans="1:14" x14ac:dyDescent="0.3">
      <c r="A2109" s="1">
        <v>178816</v>
      </c>
      <c r="B2109" s="1" t="s">
        <v>3527</v>
      </c>
      <c r="C2109" s="1" t="s">
        <v>2068</v>
      </c>
      <c r="D2109" s="1" t="s">
        <v>4695</v>
      </c>
      <c r="E2109" s="1">
        <v>200</v>
      </c>
      <c r="F2109" s="1">
        <v>4.5999999999999996</v>
      </c>
      <c r="G2109" s="1">
        <v>100</v>
      </c>
      <c r="H2109" s="1" t="s">
        <v>3816</v>
      </c>
      <c r="I2109" s="1" t="s">
        <v>4696</v>
      </c>
      <c r="J2109" s="1">
        <v>51</v>
      </c>
      <c r="K2109" s="1" t="str">
        <f t="shared" si="96"/>
        <v>valid</v>
      </c>
      <c r="L2109" s="1" t="str">
        <f t="shared" si="97"/>
        <v>BUDGET</v>
      </c>
      <c r="M2109" t="str">
        <f t="shared" si="98"/>
        <v>Juices</v>
      </c>
      <c r="N2109" s="1" t="str" cm="1">
        <f t="array" ref="N2109">_xlfn.IFS(
G2109&lt;=25,"Fast",
G2109&lt;=40,"Medium",
G2109&gt;40,"Slow"
)</f>
        <v>Slow</v>
      </c>
    </row>
    <row r="2110" spans="1:14" x14ac:dyDescent="0.3">
      <c r="A2110" s="1">
        <v>178886</v>
      </c>
      <c r="B2110" s="1" t="s">
        <v>303</v>
      </c>
      <c r="C2110" s="1" t="s">
        <v>68</v>
      </c>
      <c r="D2110" s="1" t="s">
        <v>4697</v>
      </c>
      <c r="E2110" s="1">
        <v>350</v>
      </c>
      <c r="F2110" s="1">
        <v>4.2</v>
      </c>
      <c r="G2110" s="1">
        <v>100</v>
      </c>
      <c r="H2110" s="1" t="s">
        <v>4698</v>
      </c>
      <c r="I2110" s="1" t="s">
        <v>303</v>
      </c>
      <c r="J2110" s="1">
        <v>54</v>
      </c>
      <c r="K2110" s="1" t="str">
        <f t="shared" si="96"/>
        <v>valid</v>
      </c>
      <c r="L2110" s="1" t="str">
        <f t="shared" si="97"/>
        <v>MID</v>
      </c>
      <c r="M2110" t="str">
        <f t="shared" si="98"/>
        <v>Sweets  South Indian  North Indian  Snacks</v>
      </c>
      <c r="N2110" s="1" t="str" cm="1">
        <f t="array" ref="N2110">_xlfn.IFS(
G2110&lt;=25,"Fast",
G2110&lt;=40,"Medium",
G2110&gt;40,"Slow"
)</f>
        <v>Slow</v>
      </c>
    </row>
    <row r="2111" spans="1:14" x14ac:dyDescent="0.3">
      <c r="A2111" s="1">
        <v>179095</v>
      </c>
      <c r="B2111" s="1" t="s">
        <v>2244</v>
      </c>
      <c r="C2111" s="1" t="s">
        <v>68</v>
      </c>
      <c r="D2111" s="1" t="s">
        <v>4699</v>
      </c>
      <c r="E2111" s="1">
        <v>300</v>
      </c>
      <c r="F2111" s="1">
        <v>4.0999999999999996</v>
      </c>
      <c r="G2111" s="1">
        <v>1000</v>
      </c>
      <c r="H2111" s="1" t="s">
        <v>2417</v>
      </c>
      <c r="I2111" s="1" t="s">
        <v>4700</v>
      </c>
      <c r="J2111" s="1">
        <v>29</v>
      </c>
      <c r="K2111" s="1" t="str">
        <f t="shared" si="96"/>
        <v>valid</v>
      </c>
      <c r="L2111" s="1" t="str">
        <f t="shared" si="97"/>
        <v>BUDGET</v>
      </c>
      <c r="M2111" t="str">
        <f t="shared" si="98"/>
        <v>South Indian</v>
      </c>
      <c r="N2111" s="1" t="str" cm="1">
        <f t="array" ref="N2111">_xlfn.IFS(
G2111&lt;=25,"Fast",
G2111&lt;=40,"Medium",
G2111&gt;40,"Slow"
)</f>
        <v>Slow</v>
      </c>
    </row>
    <row r="2112" spans="1:14" x14ac:dyDescent="0.3">
      <c r="A2112" s="1">
        <v>179337</v>
      </c>
      <c r="B2112" s="1" t="s">
        <v>3343</v>
      </c>
      <c r="C2112" s="1" t="s">
        <v>68</v>
      </c>
      <c r="D2112" s="1" t="s">
        <v>4701</v>
      </c>
      <c r="E2112" s="1">
        <v>150</v>
      </c>
      <c r="F2112" s="1">
        <v>3.6</v>
      </c>
      <c r="G2112" s="1">
        <v>100</v>
      </c>
      <c r="H2112" s="1" t="s">
        <v>278</v>
      </c>
      <c r="I2112" s="1" t="s">
        <v>3352</v>
      </c>
      <c r="J2112" s="1">
        <v>45</v>
      </c>
      <c r="K2112" s="1" t="str">
        <f t="shared" si="96"/>
        <v>valid</v>
      </c>
      <c r="L2112" s="1" t="str">
        <f t="shared" si="97"/>
        <v>BUDGET</v>
      </c>
      <c r="M2112" t="str">
        <f t="shared" si="98"/>
        <v>Chinese</v>
      </c>
      <c r="N2112" s="1" t="str" cm="1">
        <f t="array" ref="N2112">_xlfn.IFS(
G2112&lt;=25,"Fast",
G2112&lt;=40,"Medium",
G2112&gt;40,"Slow"
)</f>
        <v>Slow</v>
      </c>
    </row>
    <row r="2113" spans="1:14" x14ac:dyDescent="0.3">
      <c r="A2113" s="1">
        <v>179446</v>
      </c>
      <c r="B2113" s="1" t="s">
        <v>618</v>
      </c>
      <c r="C2113" s="1" t="s">
        <v>189</v>
      </c>
      <c r="D2113" s="1" t="s">
        <v>4278</v>
      </c>
      <c r="E2113" s="1">
        <v>400</v>
      </c>
      <c r="F2113" s="1">
        <v>3.9</v>
      </c>
      <c r="G2113" s="1">
        <v>100</v>
      </c>
      <c r="H2113" s="1" t="s">
        <v>2181</v>
      </c>
      <c r="I2113" s="1" t="s">
        <v>4702</v>
      </c>
      <c r="J2113" s="1">
        <v>52</v>
      </c>
      <c r="K2113" s="1" t="str">
        <f t="shared" si="96"/>
        <v>valid</v>
      </c>
      <c r="L2113" s="1" t="str">
        <f t="shared" si="97"/>
        <v>MID</v>
      </c>
      <c r="M2113" t="str">
        <f t="shared" si="98"/>
        <v>Chinese</v>
      </c>
      <c r="N2113" s="1" t="str" cm="1">
        <f t="array" ref="N2113">_xlfn.IFS(
G2113&lt;=25,"Fast",
G2113&lt;=40,"Medium",
G2113&gt;40,"Slow"
)</f>
        <v>Slow</v>
      </c>
    </row>
    <row r="2114" spans="1:14" x14ac:dyDescent="0.3">
      <c r="A2114" s="1">
        <v>179449</v>
      </c>
      <c r="B2114" s="1" t="s">
        <v>2890</v>
      </c>
      <c r="C2114" s="1" t="s">
        <v>2068</v>
      </c>
      <c r="D2114" s="1" t="s">
        <v>4703</v>
      </c>
      <c r="E2114" s="1">
        <v>200</v>
      </c>
      <c r="F2114" s="1">
        <v>4</v>
      </c>
      <c r="G2114" s="1">
        <v>20</v>
      </c>
      <c r="H2114" s="1" t="s">
        <v>184</v>
      </c>
      <c r="I2114" s="1" t="s">
        <v>2890</v>
      </c>
      <c r="J2114" s="1">
        <v>73</v>
      </c>
      <c r="K2114" s="1" t="str">
        <f t="shared" si="96"/>
        <v>valid</v>
      </c>
      <c r="L2114" s="1" t="str">
        <f t="shared" si="97"/>
        <v>BUDGET</v>
      </c>
      <c r="M2114" t="str">
        <f t="shared" si="98"/>
        <v>Fast Food</v>
      </c>
      <c r="N2114" s="1" t="str" cm="1">
        <f t="array" ref="N2114">_xlfn.IFS(
G2114&lt;=25,"Fast",
G2114&lt;=40,"Medium",
G2114&gt;40,"Slow"
)</f>
        <v>Fast</v>
      </c>
    </row>
    <row r="2115" spans="1:14" x14ac:dyDescent="0.3">
      <c r="A2115" s="1">
        <v>179457</v>
      </c>
      <c r="B2115" s="1" t="s">
        <v>1114</v>
      </c>
      <c r="C2115" s="1" t="s">
        <v>91</v>
      </c>
      <c r="D2115" s="1" t="s">
        <v>4704</v>
      </c>
      <c r="E2115" s="1">
        <v>300</v>
      </c>
      <c r="F2115" s="1">
        <v>4.7</v>
      </c>
      <c r="G2115" s="1">
        <v>100</v>
      </c>
      <c r="H2115" s="1" t="s">
        <v>184</v>
      </c>
      <c r="I2115" s="1" t="s">
        <v>1114</v>
      </c>
      <c r="J2115" s="1">
        <v>41</v>
      </c>
      <c r="K2115" s="1" t="str">
        <f t="shared" ref="K2115:K2178" si="99">IF(E2115=0,"outlier","valid")</f>
        <v>valid</v>
      </c>
      <c r="L2115" s="1" t="str">
        <f t="shared" ref="L2115:L2178" si="100">IF(E2115&lt;=300,"BUDGET",IF(E2115&lt;=600,"MID","PREMIUM"))</f>
        <v>BUDGET</v>
      </c>
      <c r="M2115" t="str">
        <f t="shared" ref="M2115:M2178" si="101">IFERROR(LEFT(H2115, FIND(",", H2115)-1), H2115)</f>
        <v>Fast Food</v>
      </c>
      <c r="N2115" s="1" t="str" cm="1">
        <f t="array" ref="N2115">_xlfn.IFS(
G2115&lt;=25,"Fast",
G2115&lt;=40,"Medium",
G2115&gt;40,"Slow"
)</f>
        <v>Slow</v>
      </c>
    </row>
    <row r="2116" spans="1:14" x14ac:dyDescent="0.3">
      <c r="A2116" s="1">
        <v>179474</v>
      </c>
      <c r="B2116" s="1" t="s">
        <v>164</v>
      </c>
      <c r="C2116" s="1" t="s">
        <v>11</v>
      </c>
      <c r="D2116" s="1" t="s">
        <v>4705</v>
      </c>
      <c r="E2116" s="1">
        <v>350</v>
      </c>
      <c r="F2116" s="1">
        <v>2.9</v>
      </c>
      <c r="G2116" s="1">
        <v>80</v>
      </c>
      <c r="H2116" s="1" t="s">
        <v>1356</v>
      </c>
      <c r="I2116" s="1" t="s">
        <v>501</v>
      </c>
      <c r="J2116" s="1">
        <v>40</v>
      </c>
      <c r="K2116" s="1" t="str">
        <f t="shared" si="99"/>
        <v>valid</v>
      </c>
      <c r="L2116" s="1" t="str">
        <f t="shared" si="100"/>
        <v>MID</v>
      </c>
      <c r="M2116" t="str">
        <f t="shared" si="101"/>
        <v>Pizzas</v>
      </c>
      <c r="N2116" s="1" t="str" cm="1">
        <f t="array" ref="N2116">_xlfn.IFS(
G2116&lt;=25,"Fast",
G2116&lt;=40,"Medium",
G2116&gt;40,"Slow"
)</f>
        <v>Slow</v>
      </c>
    </row>
    <row r="2117" spans="1:14" x14ac:dyDescent="0.3">
      <c r="A2117" s="1">
        <v>179515</v>
      </c>
      <c r="B2117" s="1" t="s">
        <v>457</v>
      </c>
      <c r="C2117" s="1" t="s">
        <v>91</v>
      </c>
      <c r="D2117" s="1" t="s">
        <v>4706</v>
      </c>
      <c r="E2117" s="1">
        <v>250</v>
      </c>
      <c r="F2117" s="1">
        <v>2.9</v>
      </c>
      <c r="G2117" s="1">
        <v>80</v>
      </c>
      <c r="H2117" s="1" t="s">
        <v>4707</v>
      </c>
      <c r="I2117" s="1" t="s">
        <v>1274</v>
      </c>
      <c r="J2117" s="1">
        <v>42</v>
      </c>
      <c r="K2117" s="1" t="str">
        <f t="shared" si="99"/>
        <v>valid</v>
      </c>
      <c r="L2117" s="1" t="str">
        <f t="shared" si="100"/>
        <v>BUDGET</v>
      </c>
      <c r="M2117" t="str">
        <f t="shared" si="101"/>
        <v>Indian</v>
      </c>
      <c r="N2117" s="1" t="str" cm="1">
        <f t="array" ref="N2117">_xlfn.IFS(
G2117&lt;=25,"Fast",
G2117&lt;=40,"Medium",
G2117&gt;40,"Slow"
)</f>
        <v>Slow</v>
      </c>
    </row>
    <row r="2118" spans="1:14" x14ac:dyDescent="0.3">
      <c r="A2118" s="1">
        <v>179653</v>
      </c>
      <c r="B2118" s="1" t="s">
        <v>1274</v>
      </c>
      <c r="C2118" s="1" t="s">
        <v>91</v>
      </c>
      <c r="D2118" s="1" t="s">
        <v>4708</v>
      </c>
      <c r="E2118" s="1">
        <v>300</v>
      </c>
      <c r="F2118" s="1">
        <v>4.5</v>
      </c>
      <c r="G2118" s="1">
        <v>20</v>
      </c>
      <c r="H2118" s="1" t="s">
        <v>3689</v>
      </c>
      <c r="I2118" s="1" t="s">
        <v>4709</v>
      </c>
      <c r="J2118" s="1">
        <v>38</v>
      </c>
      <c r="K2118" s="1" t="str">
        <f t="shared" si="99"/>
        <v>valid</v>
      </c>
      <c r="L2118" s="1" t="str">
        <f t="shared" si="100"/>
        <v>BUDGET</v>
      </c>
      <c r="M2118" t="str">
        <f t="shared" si="101"/>
        <v>Mughlai</v>
      </c>
      <c r="N2118" s="1" t="str" cm="1">
        <f t="array" ref="N2118">_xlfn.IFS(
G2118&lt;=25,"Fast",
G2118&lt;=40,"Medium",
G2118&gt;40,"Slow"
)</f>
        <v>Fast</v>
      </c>
    </row>
    <row r="2119" spans="1:14" x14ac:dyDescent="0.3">
      <c r="A2119" s="1">
        <v>179656</v>
      </c>
      <c r="B2119" s="1" t="s">
        <v>1515</v>
      </c>
      <c r="C2119" s="1" t="s">
        <v>115</v>
      </c>
      <c r="D2119" s="1" t="s">
        <v>4710</v>
      </c>
      <c r="E2119" s="1">
        <v>300</v>
      </c>
      <c r="F2119" s="1">
        <v>4.5999999999999996</v>
      </c>
      <c r="G2119" s="1">
        <v>50</v>
      </c>
      <c r="H2119" s="1" t="s">
        <v>4711</v>
      </c>
      <c r="I2119" s="1" t="s">
        <v>839</v>
      </c>
      <c r="J2119" s="1">
        <v>52</v>
      </c>
      <c r="K2119" s="1" t="str">
        <f t="shared" si="99"/>
        <v>valid</v>
      </c>
      <c r="L2119" s="1" t="str">
        <f t="shared" si="100"/>
        <v>BUDGET</v>
      </c>
      <c r="M2119" t="str">
        <f t="shared" si="101"/>
        <v>Fast Food</v>
      </c>
      <c r="N2119" s="1" t="str" cm="1">
        <f t="array" ref="N2119">_xlfn.IFS(
G2119&lt;=25,"Fast",
G2119&lt;=40,"Medium",
G2119&gt;40,"Slow"
)</f>
        <v>Slow</v>
      </c>
    </row>
    <row r="2120" spans="1:14" x14ac:dyDescent="0.3">
      <c r="A2120" s="1">
        <v>179665</v>
      </c>
      <c r="B2120" s="1" t="s">
        <v>341</v>
      </c>
      <c r="C2120" s="1" t="s">
        <v>68</v>
      </c>
      <c r="D2120" s="1" t="s">
        <v>4712</v>
      </c>
      <c r="E2120" s="1">
        <v>200</v>
      </c>
      <c r="F2120" s="1">
        <v>2.9</v>
      </c>
      <c r="G2120" s="1">
        <v>80</v>
      </c>
      <c r="H2120" s="1" t="s">
        <v>278</v>
      </c>
      <c r="I2120" s="1" t="s">
        <v>4713</v>
      </c>
      <c r="J2120" s="1">
        <v>51</v>
      </c>
      <c r="K2120" s="1" t="str">
        <f t="shared" si="99"/>
        <v>valid</v>
      </c>
      <c r="L2120" s="1" t="str">
        <f t="shared" si="100"/>
        <v>BUDGET</v>
      </c>
      <c r="M2120" t="str">
        <f t="shared" si="101"/>
        <v>Chinese</v>
      </c>
      <c r="N2120" s="1" t="str" cm="1">
        <f t="array" ref="N2120">_xlfn.IFS(
G2120&lt;=25,"Fast",
G2120&lt;=40,"Medium",
G2120&gt;40,"Slow"
)</f>
        <v>Slow</v>
      </c>
    </row>
    <row r="2121" spans="1:14" x14ac:dyDescent="0.3">
      <c r="A2121" s="1">
        <v>179693</v>
      </c>
      <c r="B2121" s="1" t="s">
        <v>745</v>
      </c>
      <c r="C2121" s="1" t="s">
        <v>383</v>
      </c>
      <c r="D2121" s="1" t="s">
        <v>4714</v>
      </c>
      <c r="E2121" s="1">
        <v>300</v>
      </c>
      <c r="F2121" s="1">
        <v>3</v>
      </c>
      <c r="G2121" s="1">
        <v>20</v>
      </c>
      <c r="H2121" s="1" t="s">
        <v>1068</v>
      </c>
      <c r="I2121" s="1" t="s">
        <v>4715</v>
      </c>
      <c r="J2121" s="1">
        <v>38</v>
      </c>
      <c r="K2121" s="1" t="str">
        <f t="shared" si="99"/>
        <v>valid</v>
      </c>
      <c r="L2121" s="1" t="str">
        <f t="shared" si="100"/>
        <v>BUDGET</v>
      </c>
      <c r="M2121" t="str">
        <f t="shared" si="101"/>
        <v>Indian</v>
      </c>
      <c r="N2121" s="1" t="str" cm="1">
        <f t="array" ref="N2121">_xlfn.IFS(
G2121&lt;=25,"Fast",
G2121&lt;=40,"Medium",
G2121&gt;40,"Slow"
)</f>
        <v>Fast</v>
      </c>
    </row>
    <row r="2122" spans="1:14" x14ac:dyDescent="0.3">
      <c r="A2122" s="1">
        <v>179816</v>
      </c>
      <c r="B2122" s="1" t="s">
        <v>745</v>
      </c>
      <c r="C2122" s="1" t="s">
        <v>383</v>
      </c>
      <c r="D2122" s="1" t="s">
        <v>4716</v>
      </c>
      <c r="E2122" s="1">
        <v>300</v>
      </c>
      <c r="F2122" s="1">
        <v>2.9</v>
      </c>
      <c r="G2122" s="1">
        <v>80</v>
      </c>
      <c r="H2122" s="1" t="s">
        <v>3334</v>
      </c>
      <c r="I2122" s="1" t="s">
        <v>4717</v>
      </c>
      <c r="J2122" s="1">
        <v>45</v>
      </c>
      <c r="K2122" s="1" t="str">
        <f t="shared" si="99"/>
        <v>valid</v>
      </c>
      <c r="L2122" s="1" t="str">
        <f t="shared" si="100"/>
        <v>BUDGET</v>
      </c>
      <c r="M2122" t="str">
        <f t="shared" si="101"/>
        <v>Mughlai</v>
      </c>
      <c r="N2122" s="1" t="str" cm="1">
        <f t="array" ref="N2122">_xlfn.IFS(
G2122&lt;=25,"Fast",
G2122&lt;=40,"Medium",
G2122&gt;40,"Slow"
)</f>
        <v>Slow</v>
      </c>
    </row>
    <row r="2123" spans="1:14" x14ac:dyDescent="0.3">
      <c r="A2123" s="1">
        <v>180161</v>
      </c>
      <c r="B2123" s="1" t="s">
        <v>745</v>
      </c>
      <c r="C2123" s="1" t="s">
        <v>383</v>
      </c>
      <c r="D2123" s="1" t="s">
        <v>4718</v>
      </c>
      <c r="E2123" s="1">
        <v>300</v>
      </c>
      <c r="F2123" s="1">
        <v>2.9</v>
      </c>
      <c r="G2123" s="1">
        <v>80</v>
      </c>
      <c r="H2123" s="1" t="s">
        <v>4719</v>
      </c>
      <c r="I2123" s="1" t="s">
        <v>4717</v>
      </c>
      <c r="J2123" s="1">
        <v>40</v>
      </c>
      <c r="K2123" s="1" t="str">
        <f t="shared" si="99"/>
        <v>valid</v>
      </c>
      <c r="L2123" s="1" t="str">
        <f t="shared" si="100"/>
        <v>BUDGET</v>
      </c>
      <c r="M2123" t="str">
        <f t="shared" si="101"/>
        <v>Indian</v>
      </c>
      <c r="N2123" s="1" t="str" cm="1">
        <f t="array" ref="N2123">_xlfn.IFS(
G2123&lt;=25,"Fast",
G2123&lt;=40,"Medium",
G2123&gt;40,"Slow"
)</f>
        <v>Slow</v>
      </c>
    </row>
    <row r="2124" spans="1:14" x14ac:dyDescent="0.3">
      <c r="A2124" s="1">
        <v>180171</v>
      </c>
      <c r="B2124" s="1" t="s">
        <v>745</v>
      </c>
      <c r="C2124" s="1" t="s">
        <v>383</v>
      </c>
      <c r="D2124" s="1" t="s">
        <v>4720</v>
      </c>
      <c r="E2124" s="1">
        <v>200</v>
      </c>
      <c r="F2124" s="1">
        <v>2.9</v>
      </c>
      <c r="G2124" s="1">
        <v>80</v>
      </c>
      <c r="H2124" s="1" t="s">
        <v>1078</v>
      </c>
      <c r="I2124" s="1" t="s">
        <v>756</v>
      </c>
      <c r="J2124" s="1">
        <v>45</v>
      </c>
      <c r="K2124" s="1" t="str">
        <f t="shared" si="99"/>
        <v>valid</v>
      </c>
      <c r="L2124" s="1" t="str">
        <f t="shared" si="100"/>
        <v>BUDGET</v>
      </c>
      <c r="M2124" t="str">
        <f t="shared" si="101"/>
        <v>Biryani</v>
      </c>
      <c r="N2124" s="1" t="str" cm="1">
        <f t="array" ref="N2124">_xlfn.IFS(
G2124&lt;=25,"Fast",
G2124&lt;=40,"Medium",
G2124&gt;40,"Slow"
)</f>
        <v>Slow</v>
      </c>
    </row>
    <row r="2125" spans="1:14" x14ac:dyDescent="0.3">
      <c r="A2125" s="1">
        <v>180345</v>
      </c>
      <c r="B2125" s="1" t="s">
        <v>4091</v>
      </c>
      <c r="C2125" s="1" t="s">
        <v>2068</v>
      </c>
      <c r="D2125" s="1" t="s">
        <v>4721</v>
      </c>
      <c r="E2125" s="1">
        <v>220</v>
      </c>
      <c r="F2125" s="1">
        <v>4.2</v>
      </c>
      <c r="G2125" s="1">
        <v>50</v>
      </c>
      <c r="H2125" s="1" t="s">
        <v>4722</v>
      </c>
      <c r="I2125" s="1" t="s">
        <v>4091</v>
      </c>
      <c r="J2125" s="1">
        <v>69</v>
      </c>
      <c r="K2125" s="1" t="str">
        <f t="shared" si="99"/>
        <v>valid</v>
      </c>
      <c r="L2125" s="1" t="str">
        <f t="shared" si="100"/>
        <v>BUDGET</v>
      </c>
      <c r="M2125" t="str">
        <f t="shared" si="101"/>
        <v>Thalis</v>
      </c>
      <c r="N2125" s="1" t="str" cm="1">
        <f t="array" ref="N2125">_xlfn.IFS(
G2125&lt;=25,"Fast",
G2125&lt;=40,"Medium",
G2125&gt;40,"Slow"
)</f>
        <v>Slow</v>
      </c>
    </row>
    <row r="2126" spans="1:14" x14ac:dyDescent="0.3">
      <c r="A2126" s="1">
        <v>180360</v>
      </c>
      <c r="B2126" s="1" t="s">
        <v>2067</v>
      </c>
      <c r="C2126" s="1" t="s">
        <v>2068</v>
      </c>
      <c r="D2126" s="1" t="s">
        <v>4723</v>
      </c>
      <c r="E2126" s="1">
        <v>250</v>
      </c>
      <c r="F2126" s="1">
        <v>4.2</v>
      </c>
      <c r="G2126" s="1">
        <v>100</v>
      </c>
      <c r="H2126" s="1" t="s">
        <v>4724</v>
      </c>
      <c r="I2126" s="1" t="s">
        <v>2067</v>
      </c>
      <c r="J2126" s="1">
        <v>36</v>
      </c>
      <c r="K2126" s="1" t="str">
        <f t="shared" si="99"/>
        <v>valid</v>
      </c>
      <c r="L2126" s="1" t="str">
        <f t="shared" si="100"/>
        <v>BUDGET</v>
      </c>
      <c r="M2126" t="str">
        <f t="shared" si="101"/>
        <v>Desserts</v>
      </c>
      <c r="N2126" s="1" t="str" cm="1">
        <f t="array" ref="N2126">_xlfn.IFS(
G2126&lt;=25,"Fast",
G2126&lt;=40,"Medium",
G2126&gt;40,"Slow"
)</f>
        <v>Slow</v>
      </c>
    </row>
    <row r="2127" spans="1:14" x14ac:dyDescent="0.3">
      <c r="A2127" s="1">
        <v>180491</v>
      </c>
      <c r="B2127" s="1" t="s">
        <v>864</v>
      </c>
      <c r="C2127" s="1" t="s">
        <v>91</v>
      </c>
      <c r="D2127" s="1" t="s">
        <v>4725</v>
      </c>
      <c r="E2127" s="1">
        <v>250</v>
      </c>
      <c r="F2127" s="1">
        <v>4.2</v>
      </c>
      <c r="G2127" s="1">
        <v>50</v>
      </c>
      <c r="H2127" s="1" t="s">
        <v>702</v>
      </c>
      <c r="I2127" s="1" t="s">
        <v>864</v>
      </c>
      <c r="J2127" s="1">
        <v>46</v>
      </c>
      <c r="K2127" s="1" t="str">
        <f t="shared" si="99"/>
        <v>valid</v>
      </c>
      <c r="L2127" s="1" t="str">
        <f t="shared" si="100"/>
        <v>BUDGET</v>
      </c>
      <c r="M2127" t="str">
        <f t="shared" si="101"/>
        <v>North Indian</v>
      </c>
      <c r="N2127" s="1" t="str" cm="1">
        <f t="array" ref="N2127">_xlfn.IFS(
G2127&lt;=25,"Fast",
G2127&lt;=40,"Medium",
G2127&gt;40,"Slow"
)</f>
        <v>Slow</v>
      </c>
    </row>
    <row r="2128" spans="1:14" x14ac:dyDescent="0.3">
      <c r="A2128" s="1">
        <v>180533</v>
      </c>
      <c r="B2128" s="1" t="s">
        <v>1980</v>
      </c>
      <c r="C2128" s="1" t="s">
        <v>463</v>
      </c>
      <c r="D2128" s="1" t="s">
        <v>4726</v>
      </c>
      <c r="E2128" s="1">
        <v>300</v>
      </c>
      <c r="F2128" s="1">
        <v>4.0999999999999996</v>
      </c>
      <c r="G2128" s="1">
        <v>100</v>
      </c>
      <c r="H2128" s="1" t="s">
        <v>4727</v>
      </c>
      <c r="I2128" s="1" t="s">
        <v>2685</v>
      </c>
      <c r="J2128" s="1">
        <v>44</v>
      </c>
      <c r="K2128" s="1" t="str">
        <f t="shared" si="99"/>
        <v>valid</v>
      </c>
      <c r="L2128" s="1" t="str">
        <f t="shared" si="100"/>
        <v>BUDGET</v>
      </c>
      <c r="M2128" t="str">
        <f t="shared" si="101"/>
        <v>South Indian</v>
      </c>
      <c r="N2128" s="1" t="str" cm="1">
        <f t="array" ref="N2128">_xlfn.IFS(
G2128&lt;=25,"Fast",
G2128&lt;=40,"Medium",
G2128&gt;40,"Slow"
)</f>
        <v>Slow</v>
      </c>
    </row>
    <row r="2129" spans="1:14" x14ac:dyDescent="0.3">
      <c r="A2129" s="1">
        <v>180579</v>
      </c>
      <c r="B2129" s="1" t="s">
        <v>3193</v>
      </c>
      <c r="C2129" s="1" t="s">
        <v>463</v>
      </c>
      <c r="D2129" s="1" t="s">
        <v>4728</v>
      </c>
      <c r="E2129" s="1">
        <v>30</v>
      </c>
      <c r="F2129" s="1">
        <v>4.2</v>
      </c>
      <c r="G2129" s="1">
        <v>20</v>
      </c>
      <c r="H2129" s="1" t="s">
        <v>1900</v>
      </c>
      <c r="I2129" s="1" t="s">
        <v>4729</v>
      </c>
      <c r="J2129" s="1">
        <v>57</v>
      </c>
      <c r="K2129" s="1" t="str">
        <f t="shared" si="99"/>
        <v>valid</v>
      </c>
      <c r="L2129" s="1" t="str">
        <f t="shared" si="100"/>
        <v>BUDGET</v>
      </c>
      <c r="M2129" t="str">
        <f t="shared" si="101"/>
        <v>Juices</v>
      </c>
      <c r="N2129" s="1" t="str" cm="1">
        <f t="array" ref="N2129">_xlfn.IFS(
G2129&lt;=25,"Fast",
G2129&lt;=40,"Medium",
G2129&gt;40,"Slow"
)</f>
        <v>Fast</v>
      </c>
    </row>
    <row r="2130" spans="1:14" x14ac:dyDescent="0.3">
      <c r="A2130" s="1">
        <v>180580</v>
      </c>
      <c r="B2130" s="1" t="s">
        <v>969</v>
      </c>
      <c r="C2130" s="1" t="s">
        <v>115</v>
      </c>
      <c r="D2130" s="1" t="s">
        <v>4730</v>
      </c>
      <c r="E2130" s="1">
        <v>300</v>
      </c>
      <c r="F2130" s="1">
        <v>2.9</v>
      </c>
      <c r="G2130" s="1">
        <v>80</v>
      </c>
      <c r="H2130" s="1" t="s">
        <v>184</v>
      </c>
      <c r="I2130" s="1" t="s">
        <v>2279</v>
      </c>
      <c r="J2130" s="1">
        <v>79</v>
      </c>
      <c r="K2130" s="1" t="str">
        <f t="shared" si="99"/>
        <v>valid</v>
      </c>
      <c r="L2130" s="1" t="str">
        <f t="shared" si="100"/>
        <v>BUDGET</v>
      </c>
      <c r="M2130" t="str">
        <f t="shared" si="101"/>
        <v>Fast Food</v>
      </c>
      <c r="N2130" s="1" t="str" cm="1">
        <f t="array" ref="N2130">_xlfn.IFS(
G2130&lt;=25,"Fast",
G2130&lt;=40,"Medium",
G2130&gt;40,"Slow"
)</f>
        <v>Slow</v>
      </c>
    </row>
    <row r="2131" spans="1:14" x14ac:dyDescent="0.3">
      <c r="A2131" s="1">
        <v>180645</v>
      </c>
      <c r="B2131" s="1" t="s">
        <v>3452</v>
      </c>
      <c r="C2131" s="1" t="s">
        <v>68</v>
      </c>
      <c r="D2131" s="1" t="s">
        <v>4731</v>
      </c>
      <c r="E2131" s="1">
        <v>250</v>
      </c>
      <c r="F2131" s="1">
        <v>2.9</v>
      </c>
      <c r="G2131" s="1">
        <v>80</v>
      </c>
      <c r="H2131" s="1" t="s">
        <v>3703</v>
      </c>
      <c r="I2131" s="1" t="s">
        <v>3452</v>
      </c>
      <c r="J2131" s="1">
        <v>53</v>
      </c>
      <c r="K2131" s="1" t="str">
        <f t="shared" si="99"/>
        <v>valid</v>
      </c>
      <c r="L2131" s="1" t="str">
        <f t="shared" si="100"/>
        <v>BUDGET</v>
      </c>
      <c r="M2131" t="str">
        <f t="shared" si="101"/>
        <v>North Indian</v>
      </c>
      <c r="N2131" s="1" t="str" cm="1">
        <f t="array" ref="N2131">_xlfn.IFS(
G2131&lt;=25,"Fast",
G2131&lt;=40,"Medium",
G2131&gt;40,"Slow"
)</f>
        <v>Slow</v>
      </c>
    </row>
    <row r="2132" spans="1:14" x14ac:dyDescent="0.3">
      <c r="A2132" s="1">
        <v>180753</v>
      </c>
      <c r="B2132" s="1" t="s">
        <v>433</v>
      </c>
      <c r="C2132" s="1" t="s">
        <v>115</v>
      </c>
      <c r="D2132" s="1" t="s">
        <v>4732</v>
      </c>
      <c r="E2132" s="1">
        <v>600</v>
      </c>
      <c r="F2132" s="1">
        <v>3.9</v>
      </c>
      <c r="G2132" s="1">
        <v>20</v>
      </c>
      <c r="H2132" s="1" t="s">
        <v>790</v>
      </c>
      <c r="I2132" s="1" t="s">
        <v>433</v>
      </c>
      <c r="J2132" s="1">
        <v>60</v>
      </c>
      <c r="K2132" s="1" t="str">
        <f t="shared" si="99"/>
        <v>valid</v>
      </c>
      <c r="L2132" s="1" t="str">
        <f t="shared" si="100"/>
        <v>MID</v>
      </c>
      <c r="M2132" t="str">
        <f t="shared" si="101"/>
        <v>Continental</v>
      </c>
      <c r="N2132" s="1" t="str" cm="1">
        <f t="array" ref="N2132">_xlfn.IFS(
G2132&lt;=25,"Fast",
G2132&lt;=40,"Medium",
G2132&gt;40,"Slow"
)</f>
        <v>Fast</v>
      </c>
    </row>
    <row r="2133" spans="1:14" x14ac:dyDescent="0.3">
      <c r="A2133" s="1">
        <v>180758</v>
      </c>
      <c r="B2133" s="1" t="s">
        <v>4733</v>
      </c>
      <c r="C2133" s="1" t="s">
        <v>3052</v>
      </c>
      <c r="D2133" s="1" t="s">
        <v>4734</v>
      </c>
      <c r="E2133" s="1">
        <v>120</v>
      </c>
      <c r="F2133" s="1">
        <v>4.0999999999999996</v>
      </c>
      <c r="G2133" s="1">
        <v>100</v>
      </c>
      <c r="H2133" s="1" t="s">
        <v>4735</v>
      </c>
      <c r="I2133" s="1" t="s">
        <v>4736</v>
      </c>
      <c r="J2133" s="1">
        <v>51</v>
      </c>
      <c r="K2133" s="1" t="str">
        <f t="shared" si="99"/>
        <v>valid</v>
      </c>
      <c r="L2133" s="1" t="str">
        <f t="shared" si="100"/>
        <v>BUDGET</v>
      </c>
      <c r="M2133" t="str">
        <f t="shared" si="101"/>
        <v>Fast Food</v>
      </c>
      <c r="N2133" s="1" t="str" cm="1">
        <f t="array" ref="N2133">_xlfn.IFS(
G2133&lt;=25,"Fast",
G2133&lt;=40,"Medium",
G2133&gt;40,"Slow"
)</f>
        <v>Slow</v>
      </c>
    </row>
    <row r="2134" spans="1:14" x14ac:dyDescent="0.3">
      <c r="A2134" s="1">
        <v>180847</v>
      </c>
      <c r="B2134" s="1" t="s">
        <v>387</v>
      </c>
      <c r="C2134" s="1" t="s">
        <v>11</v>
      </c>
      <c r="D2134" s="1" t="s">
        <v>4737</v>
      </c>
      <c r="E2134" s="1">
        <v>100</v>
      </c>
      <c r="F2134" s="1">
        <v>4.4000000000000004</v>
      </c>
      <c r="G2134" s="1">
        <v>100</v>
      </c>
      <c r="H2134" s="1" t="s">
        <v>131</v>
      </c>
      <c r="I2134" s="1" t="s">
        <v>4738</v>
      </c>
      <c r="J2134" s="1">
        <v>39</v>
      </c>
      <c r="K2134" s="1" t="str">
        <f t="shared" si="99"/>
        <v>valid</v>
      </c>
      <c r="L2134" s="1" t="str">
        <f t="shared" si="100"/>
        <v>BUDGET</v>
      </c>
      <c r="M2134" t="str">
        <f t="shared" si="101"/>
        <v>North Indian</v>
      </c>
      <c r="N2134" s="1" t="str" cm="1">
        <f t="array" ref="N2134">_xlfn.IFS(
G2134&lt;=25,"Fast",
G2134&lt;=40,"Medium",
G2134&gt;40,"Slow"
)</f>
        <v>Slow</v>
      </c>
    </row>
    <row r="2135" spans="1:14" x14ac:dyDescent="0.3">
      <c r="A2135" s="1">
        <v>180958</v>
      </c>
      <c r="B2135" s="1" t="s">
        <v>1702</v>
      </c>
      <c r="C2135" s="1" t="s">
        <v>11</v>
      </c>
      <c r="D2135" s="1" t="s">
        <v>4739</v>
      </c>
      <c r="E2135" s="1">
        <v>250</v>
      </c>
      <c r="F2135" s="1">
        <v>3.9</v>
      </c>
      <c r="G2135" s="1">
        <v>100</v>
      </c>
      <c r="H2135" s="1" t="s">
        <v>4740</v>
      </c>
      <c r="I2135" s="1" t="s">
        <v>1532</v>
      </c>
      <c r="J2135" s="1">
        <v>36</v>
      </c>
      <c r="K2135" s="1" t="str">
        <f t="shared" si="99"/>
        <v>valid</v>
      </c>
      <c r="L2135" s="1" t="str">
        <f t="shared" si="100"/>
        <v>BUDGET</v>
      </c>
      <c r="M2135" t="str">
        <f t="shared" si="101"/>
        <v>Indian</v>
      </c>
      <c r="N2135" s="1" t="str" cm="1">
        <f t="array" ref="N2135">_xlfn.IFS(
G2135&lt;=25,"Fast",
G2135&lt;=40,"Medium",
G2135&gt;40,"Slow"
)</f>
        <v>Slow</v>
      </c>
    </row>
    <row r="2136" spans="1:14" x14ac:dyDescent="0.3">
      <c r="A2136" s="1">
        <v>181010</v>
      </c>
      <c r="B2136" s="1" t="s">
        <v>960</v>
      </c>
      <c r="C2136" s="1" t="s">
        <v>463</v>
      </c>
      <c r="D2136" s="1" t="s">
        <v>4741</v>
      </c>
      <c r="E2136" s="1">
        <v>150</v>
      </c>
      <c r="F2136" s="1">
        <v>3.8</v>
      </c>
      <c r="G2136" s="1">
        <v>100</v>
      </c>
      <c r="H2136" s="1" t="s">
        <v>4742</v>
      </c>
      <c r="I2136" s="1" t="s">
        <v>1390</v>
      </c>
      <c r="J2136" s="1">
        <v>54</v>
      </c>
      <c r="K2136" s="1" t="str">
        <f t="shared" si="99"/>
        <v>valid</v>
      </c>
      <c r="L2136" s="1" t="str">
        <f t="shared" si="100"/>
        <v>BUDGET</v>
      </c>
      <c r="M2136" t="str">
        <f t="shared" si="101"/>
        <v>South Indian</v>
      </c>
      <c r="N2136" s="1" t="str" cm="1">
        <f t="array" ref="N2136">_xlfn.IFS(
G2136&lt;=25,"Fast",
G2136&lt;=40,"Medium",
G2136&gt;40,"Slow"
)</f>
        <v>Slow</v>
      </c>
    </row>
    <row r="2137" spans="1:14" x14ac:dyDescent="0.3">
      <c r="A2137" s="1">
        <v>181088</v>
      </c>
      <c r="B2137" s="1" t="s">
        <v>3105</v>
      </c>
      <c r="C2137" s="1" t="s">
        <v>189</v>
      </c>
      <c r="D2137" s="1" t="s">
        <v>4743</v>
      </c>
      <c r="E2137" s="1">
        <v>300</v>
      </c>
      <c r="F2137" s="1">
        <v>2.9</v>
      </c>
      <c r="G2137" s="1">
        <v>80</v>
      </c>
      <c r="H2137" s="1" t="s">
        <v>695</v>
      </c>
      <c r="I2137" s="1" t="s">
        <v>4744</v>
      </c>
      <c r="J2137" s="1">
        <v>44</v>
      </c>
      <c r="K2137" s="1" t="str">
        <f t="shared" si="99"/>
        <v>valid</v>
      </c>
      <c r="L2137" s="1" t="str">
        <f t="shared" si="100"/>
        <v>BUDGET</v>
      </c>
      <c r="M2137" t="str">
        <f t="shared" si="101"/>
        <v>Indian</v>
      </c>
      <c r="N2137" s="1" t="str" cm="1">
        <f t="array" ref="N2137">_xlfn.IFS(
G2137&lt;=25,"Fast",
G2137&lt;=40,"Medium",
G2137&gt;40,"Slow"
)</f>
        <v>Slow</v>
      </c>
    </row>
    <row r="2138" spans="1:14" x14ac:dyDescent="0.3">
      <c r="A2138" s="1">
        <v>181091</v>
      </c>
      <c r="B2138" s="1" t="s">
        <v>1153</v>
      </c>
      <c r="C2138" s="1" t="s">
        <v>189</v>
      </c>
      <c r="D2138" s="1" t="s">
        <v>4745</v>
      </c>
      <c r="E2138" s="1">
        <v>400</v>
      </c>
      <c r="F2138" s="1">
        <v>4.0999999999999996</v>
      </c>
      <c r="G2138" s="1">
        <v>500</v>
      </c>
      <c r="H2138" s="1" t="s">
        <v>4746</v>
      </c>
      <c r="I2138" s="1" t="s">
        <v>3207</v>
      </c>
      <c r="J2138" s="1">
        <v>67</v>
      </c>
      <c r="K2138" s="1" t="str">
        <f t="shared" si="99"/>
        <v>valid</v>
      </c>
      <c r="L2138" s="1" t="str">
        <f t="shared" si="100"/>
        <v>MID</v>
      </c>
      <c r="M2138" t="str">
        <f t="shared" si="101"/>
        <v>Biryani</v>
      </c>
      <c r="N2138" s="1" t="str" cm="1">
        <f t="array" ref="N2138">_xlfn.IFS(
G2138&lt;=25,"Fast",
G2138&lt;=40,"Medium",
G2138&gt;40,"Slow"
)</f>
        <v>Slow</v>
      </c>
    </row>
    <row r="2139" spans="1:14" x14ac:dyDescent="0.3">
      <c r="A2139" s="1">
        <v>181093</v>
      </c>
      <c r="B2139" s="1" t="s">
        <v>3630</v>
      </c>
      <c r="C2139" s="1" t="s">
        <v>189</v>
      </c>
      <c r="D2139" s="1" t="s">
        <v>4747</v>
      </c>
      <c r="E2139" s="1">
        <v>200</v>
      </c>
      <c r="F2139" s="1">
        <v>3.8</v>
      </c>
      <c r="G2139" s="1">
        <v>100</v>
      </c>
      <c r="H2139" s="1" t="s">
        <v>131</v>
      </c>
      <c r="I2139" s="1" t="s">
        <v>4748</v>
      </c>
      <c r="J2139" s="1">
        <v>91</v>
      </c>
      <c r="K2139" s="1" t="str">
        <f t="shared" si="99"/>
        <v>valid</v>
      </c>
      <c r="L2139" s="1" t="str">
        <f t="shared" si="100"/>
        <v>BUDGET</v>
      </c>
      <c r="M2139" t="str">
        <f t="shared" si="101"/>
        <v>North Indian</v>
      </c>
      <c r="N2139" s="1" t="str" cm="1">
        <f t="array" ref="N2139">_xlfn.IFS(
G2139&lt;=25,"Fast",
G2139&lt;=40,"Medium",
G2139&gt;40,"Slow"
)</f>
        <v>Slow</v>
      </c>
    </row>
    <row r="2140" spans="1:14" x14ac:dyDescent="0.3">
      <c r="A2140" s="1">
        <v>181115</v>
      </c>
      <c r="B2140" s="1" t="s">
        <v>341</v>
      </c>
      <c r="C2140" s="1" t="s">
        <v>68</v>
      </c>
      <c r="D2140" s="1" t="s">
        <v>4749</v>
      </c>
      <c r="E2140" s="1">
        <v>300</v>
      </c>
      <c r="F2140" s="1">
        <v>4.2</v>
      </c>
      <c r="G2140" s="1">
        <v>100</v>
      </c>
      <c r="H2140" s="1" t="s">
        <v>4750</v>
      </c>
      <c r="I2140" s="1" t="s">
        <v>4751</v>
      </c>
      <c r="J2140" s="1">
        <v>60</v>
      </c>
      <c r="K2140" s="1" t="str">
        <f t="shared" si="99"/>
        <v>valid</v>
      </c>
      <c r="L2140" s="1" t="str">
        <f t="shared" si="100"/>
        <v>BUDGET</v>
      </c>
      <c r="M2140" t="str">
        <f t="shared" si="101"/>
        <v>Biryani</v>
      </c>
      <c r="N2140" s="1" t="str" cm="1">
        <f t="array" ref="N2140">_xlfn.IFS(
G2140&lt;=25,"Fast",
G2140&lt;=40,"Medium",
G2140&gt;40,"Slow"
)</f>
        <v>Slow</v>
      </c>
    </row>
    <row r="2141" spans="1:14" x14ac:dyDescent="0.3">
      <c r="A2141" s="1">
        <v>181120</v>
      </c>
      <c r="B2141" s="1" t="s">
        <v>515</v>
      </c>
      <c r="C2141" s="1" t="s">
        <v>68</v>
      </c>
      <c r="D2141" s="1" t="s">
        <v>4752</v>
      </c>
      <c r="E2141" s="1">
        <v>100</v>
      </c>
      <c r="F2141" s="1">
        <v>2.9</v>
      </c>
      <c r="G2141" s="1">
        <v>80</v>
      </c>
      <c r="H2141" s="1" t="s">
        <v>4753</v>
      </c>
      <c r="I2141" s="1" t="s">
        <v>973</v>
      </c>
      <c r="J2141" s="1">
        <v>56</v>
      </c>
      <c r="K2141" s="1" t="str">
        <f t="shared" si="99"/>
        <v>valid</v>
      </c>
      <c r="L2141" s="1" t="str">
        <f t="shared" si="100"/>
        <v>BUDGET</v>
      </c>
      <c r="M2141" t="str">
        <f t="shared" si="101"/>
        <v>Indian</v>
      </c>
      <c r="N2141" s="1" t="str" cm="1">
        <f t="array" ref="N2141">_xlfn.IFS(
G2141&lt;=25,"Fast",
G2141&lt;=40,"Medium",
G2141&gt;40,"Slow"
)</f>
        <v>Slow</v>
      </c>
    </row>
    <row r="2142" spans="1:14" x14ac:dyDescent="0.3">
      <c r="A2142" s="1">
        <v>181240</v>
      </c>
      <c r="B2142" s="1" t="s">
        <v>1006</v>
      </c>
      <c r="C2142" s="1" t="s">
        <v>115</v>
      </c>
      <c r="D2142" s="1" t="s">
        <v>4754</v>
      </c>
      <c r="E2142" s="1">
        <v>150</v>
      </c>
      <c r="F2142" s="1">
        <v>2.9</v>
      </c>
      <c r="G2142" s="1">
        <v>80</v>
      </c>
      <c r="H2142" s="1" t="s">
        <v>2341</v>
      </c>
      <c r="I2142" s="1" t="s">
        <v>4755</v>
      </c>
      <c r="J2142" s="1">
        <v>55</v>
      </c>
      <c r="K2142" s="1" t="str">
        <f t="shared" si="99"/>
        <v>valid</v>
      </c>
      <c r="L2142" s="1" t="str">
        <f t="shared" si="100"/>
        <v>BUDGET</v>
      </c>
      <c r="M2142" t="str">
        <f t="shared" si="101"/>
        <v>Beverages</v>
      </c>
      <c r="N2142" s="1" t="str" cm="1">
        <f t="array" ref="N2142">_xlfn.IFS(
G2142&lt;=25,"Fast",
G2142&lt;=40,"Medium",
G2142&gt;40,"Slow"
)</f>
        <v>Slow</v>
      </c>
    </row>
    <row r="2143" spans="1:14" x14ac:dyDescent="0.3">
      <c r="A2143" s="1">
        <v>181392</v>
      </c>
      <c r="B2143" s="1" t="s">
        <v>387</v>
      </c>
      <c r="C2143" s="1" t="s">
        <v>11</v>
      </c>
      <c r="D2143" s="1" t="s">
        <v>4756</v>
      </c>
      <c r="E2143" s="1">
        <v>150</v>
      </c>
      <c r="F2143" s="1">
        <v>4.3</v>
      </c>
      <c r="G2143" s="1">
        <v>50</v>
      </c>
      <c r="H2143" s="1" t="s">
        <v>695</v>
      </c>
      <c r="I2143" s="1" t="s">
        <v>387</v>
      </c>
      <c r="J2143" s="1">
        <v>61</v>
      </c>
      <c r="K2143" s="1" t="str">
        <f t="shared" si="99"/>
        <v>valid</v>
      </c>
      <c r="L2143" s="1" t="str">
        <f t="shared" si="100"/>
        <v>BUDGET</v>
      </c>
      <c r="M2143" t="str">
        <f t="shared" si="101"/>
        <v>Indian</v>
      </c>
      <c r="N2143" s="1" t="str" cm="1">
        <f t="array" ref="N2143">_xlfn.IFS(
G2143&lt;=25,"Fast",
G2143&lt;=40,"Medium",
G2143&gt;40,"Slow"
)</f>
        <v>Slow</v>
      </c>
    </row>
    <row r="2144" spans="1:14" x14ac:dyDescent="0.3">
      <c r="A2144" s="1">
        <v>181435</v>
      </c>
      <c r="B2144" s="1" t="s">
        <v>319</v>
      </c>
      <c r="C2144" s="1" t="s">
        <v>189</v>
      </c>
      <c r="D2144" s="1" t="s">
        <v>4757</v>
      </c>
      <c r="E2144" s="1">
        <v>200</v>
      </c>
      <c r="F2144" s="1">
        <v>2.9</v>
      </c>
      <c r="G2144" s="1">
        <v>80</v>
      </c>
      <c r="H2144" s="1" t="s">
        <v>1870</v>
      </c>
      <c r="I2144" s="1" t="s">
        <v>645</v>
      </c>
      <c r="J2144" s="1">
        <v>63</v>
      </c>
      <c r="K2144" s="1" t="str">
        <f t="shared" si="99"/>
        <v>valid</v>
      </c>
      <c r="L2144" s="1" t="str">
        <f t="shared" si="100"/>
        <v>BUDGET</v>
      </c>
      <c r="M2144" t="str">
        <f t="shared" si="101"/>
        <v>North Indian</v>
      </c>
      <c r="N2144" s="1" t="str" cm="1">
        <f t="array" ref="N2144">_xlfn.IFS(
G2144&lt;=25,"Fast",
G2144&lt;=40,"Medium",
G2144&gt;40,"Slow"
)</f>
        <v>Slow</v>
      </c>
    </row>
    <row r="2145" spans="1:14" x14ac:dyDescent="0.3">
      <c r="A2145" s="1">
        <v>181708</v>
      </c>
      <c r="B2145" s="1" t="s">
        <v>1689</v>
      </c>
      <c r="C2145" s="1" t="s">
        <v>68</v>
      </c>
      <c r="D2145" s="1" t="s">
        <v>4758</v>
      </c>
      <c r="E2145" s="1">
        <v>100</v>
      </c>
      <c r="F2145" s="1">
        <v>4.0999999999999996</v>
      </c>
      <c r="G2145" s="1">
        <v>500</v>
      </c>
      <c r="H2145" s="1" t="s">
        <v>2417</v>
      </c>
      <c r="I2145" s="1" t="s">
        <v>4759</v>
      </c>
      <c r="J2145" s="1">
        <v>73</v>
      </c>
      <c r="K2145" s="1" t="str">
        <f t="shared" si="99"/>
        <v>valid</v>
      </c>
      <c r="L2145" s="1" t="str">
        <f t="shared" si="100"/>
        <v>BUDGET</v>
      </c>
      <c r="M2145" t="str">
        <f t="shared" si="101"/>
        <v>South Indian</v>
      </c>
      <c r="N2145" s="1" t="str" cm="1">
        <f t="array" ref="N2145">_xlfn.IFS(
G2145&lt;=25,"Fast",
G2145&lt;=40,"Medium",
G2145&gt;40,"Slow"
)</f>
        <v>Slow</v>
      </c>
    </row>
    <row r="2146" spans="1:14" x14ac:dyDescent="0.3">
      <c r="A2146" s="1">
        <v>181807</v>
      </c>
      <c r="B2146" s="1" t="s">
        <v>94</v>
      </c>
      <c r="C2146" s="1" t="s">
        <v>91</v>
      </c>
      <c r="D2146" s="1" t="s">
        <v>4760</v>
      </c>
      <c r="E2146" s="1">
        <v>400</v>
      </c>
      <c r="F2146" s="1">
        <v>4.2</v>
      </c>
      <c r="G2146" s="1">
        <v>50</v>
      </c>
      <c r="H2146" s="1" t="s">
        <v>4761</v>
      </c>
      <c r="I2146" s="1" t="s">
        <v>90</v>
      </c>
      <c r="J2146" s="1">
        <v>57</v>
      </c>
      <c r="K2146" s="1" t="str">
        <f t="shared" si="99"/>
        <v>valid</v>
      </c>
      <c r="L2146" s="1" t="str">
        <f t="shared" si="100"/>
        <v>MID</v>
      </c>
      <c r="M2146" t="str">
        <f t="shared" si="101"/>
        <v>North Indian  Indian  Punjabi  Tandoor</v>
      </c>
      <c r="N2146" s="1" t="str" cm="1">
        <f t="array" ref="N2146">_xlfn.IFS(
G2146&lt;=25,"Fast",
G2146&lt;=40,"Medium",
G2146&gt;40,"Slow"
)</f>
        <v>Slow</v>
      </c>
    </row>
    <row r="2147" spans="1:14" x14ac:dyDescent="0.3">
      <c r="A2147" s="1">
        <v>181941</v>
      </c>
      <c r="B2147" s="1" t="s">
        <v>288</v>
      </c>
      <c r="C2147" s="1" t="s">
        <v>68</v>
      </c>
      <c r="D2147" s="1" t="s">
        <v>4762</v>
      </c>
      <c r="E2147" s="1">
        <v>300</v>
      </c>
      <c r="F2147" s="1">
        <v>4.2</v>
      </c>
      <c r="G2147" s="1">
        <v>20</v>
      </c>
      <c r="H2147" s="1" t="s">
        <v>153</v>
      </c>
      <c r="I2147" s="1" t="s">
        <v>4763</v>
      </c>
      <c r="J2147" s="1">
        <v>32</v>
      </c>
      <c r="K2147" s="1" t="str">
        <f t="shared" si="99"/>
        <v>valid</v>
      </c>
      <c r="L2147" s="1" t="str">
        <f t="shared" si="100"/>
        <v>BUDGET</v>
      </c>
      <c r="M2147" t="str">
        <f t="shared" si="101"/>
        <v>South Indian</v>
      </c>
      <c r="N2147" s="1" t="str" cm="1">
        <f t="array" ref="N2147">_xlfn.IFS(
G2147&lt;=25,"Fast",
G2147&lt;=40,"Medium",
G2147&gt;40,"Slow"
)</f>
        <v>Fast</v>
      </c>
    </row>
    <row r="2148" spans="1:14" x14ac:dyDescent="0.3">
      <c r="A2148" s="1">
        <v>181947</v>
      </c>
      <c r="B2148" s="1" t="s">
        <v>303</v>
      </c>
      <c r="C2148" s="1" t="s">
        <v>68</v>
      </c>
      <c r="D2148" s="1" t="s">
        <v>4764</v>
      </c>
      <c r="E2148" s="1">
        <v>150</v>
      </c>
      <c r="F2148" s="1">
        <v>4</v>
      </c>
      <c r="G2148" s="1">
        <v>20</v>
      </c>
      <c r="H2148" s="1" t="s">
        <v>19</v>
      </c>
      <c r="I2148" s="1" t="s">
        <v>4765</v>
      </c>
      <c r="J2148" s="1">
        <v>58</v>
      </c>
      <c r="K2148" s="1" t="str">
        <f t="shared" si="99"/>
        <v>valid</v>
      </c>
      <c r="L2148" s="1" t="str">
        <f t="shared" si="100"/>
        <v>BUDGET</v>
      </c>
      <c r="M2148" t="str">
        <f t="shared" si="101"/>
        <v>Chinese</v>
      </c>
      <c r="N2148" s="1" t="str" cm="1">
        <f t="array" ref="N2148">_xlfn.IFS(
G2148&lt;=25,"Fast",
G2148&lt;=40,"Medium",
G2148&gt;40,"Slow"
)</f>
        <v>Fast</v>
      </c>
    </row>
    <row r="2149" spans="1:14" x14ac:dyDescent="0.3">
      <c r="A2149" s="1">
        <v>181984</v>
      </c>
      <c r="B2149" s="1" t="s">
        <v>745</v>
      </c>
      <c r="C2149" s="1" t="s">
        <v>383</v>
      </c>
      <c r="D2149" s="1" t="s">
        <v>4766</v>
      </c>
      <c r="E2149" s="1">
        <v>300</v>
      </c>
      <c r="F2149" s="1">
        <v>3.3</v>
      </c>
      <c r="G2149" s="1">
        <v>20</v>
      </c>
      <c r="H2149" s="1" t="s">
        <v>695</v>
      </c>
      <c r="I2149" s="1" t="s">
        <v>4767</v>
      </c>
      <c r="J2149" s="1">
        <v>36</v>
      </c>
      <c r="K2149" s="1" t="str">
        <f t="shared" si="99"/>
        <v>valid</v>
      </c>
      <c r="L2149" s="1" t="str">
        <f t="shared" si="100"/>
        <v>BUDGET</v>
      </c>
      <c r="M2149" t="str">
        <f t="shared" si="101"/>
        <v>Indian</v>
      </c>
      <c r="N2149" s="1" t="str" cm="1">
        <f t="array" ref="N2149">_xlfn.IFS(
G2149&lt;=25,"Fast",
G2149&lt;=40,"Medium",
G2149&gt;40,"Slow"
)</f>
        <v>Fast</v>
      </c>
    </row>
    <row r="2150" spans="1:14" x14ac:dyDescent="0.3">
      <c r="A2150" s="1">
        <v>182139</v>
      </c>
      <c r="B2150" s="1" t="s">
        <v>3530</v>
      </c>
      <c r="C2150" s="1" t="s">
        <v>189</v>
      </c>
      <c r="D2150" s="1" t="s">
        <v>4768</v>
      </c>
      <c r="E2150" s="1">
        <v>200</v>
      </c>
      <c r="F2150" s="1">
        <v>2.9</v>
      </c>
      <c r="G2150" s="1">
        <v>80</v>
      </c>
      <c r="H2150" s="1" t="s">
        <v>184</v>
      </c>
      <c r="I2150" s="1" t="s">
        <v>645</v>
      </c>
      <c r="J2150" s="1">
        <v>95</v>
      </c>
      <c r="K2150" s="1" t="str">
        <f t="shared" si="99"/>
        <v>valid</v>
      </c>
      <c r="L2150" s="1" t="str">
        <f t="shared" si="100"/>
        <v>BUDGET</v>
      </c>
      <c r="M2150" t="str">
        <f t="shared" si="101"/>
        <v>Fast Food</v>
      </c>
      <c r="N2150" s="1" t="str" cm="1">
        <f t="array" ref="N2150">_xlfn.IFS(
G2150&lt;=25,"Fast",
G2150&lt;=40,"Medium",
G2150&gt;40,"Slow"
)</f>
        <v>Slow</v>
      </c>
    </row>
    <row r="2151" spans="1:14" x14ac:dyDescent="0.3">
      <c r="A2151" s="1">
        <v>182585</v>
      </c>
      <c r="B2151" s="1" t="s">
        <v>537</v>
      </c>
      <c r="C2151" s="1" t="s">
        <v>463</v>
      </c>
      <c r="D2151" s="1" t="s">
        <v>4769</v>
      </c>
      <c r="E2151" s="1">
        <v>300</v>
      </c>
      <c r="F2151" s="1">
        <v>4.7</v>
      </c>
      <c r="G2151" s="1">
        <v>100</v>
      </c>
      <c r="H2151" s="1" t="s">
        <v>391</v>
      </c>
      <c r="I2151" s="1" t="s">
        <v>537</v>
      </c>
      <c r="J2151" s="1">
        <v>55</v>
      </c>
      <c r="K2151" s="1" t="str">
        <f t="shared" si="99"/>
        <v>valid</v>
      </c>
      <c r="L2151" s="1" t="str">
        <f t="shared" si="100"/>
        <v>BUDGET</v>
      </c>
      <c r="M2151" t="str">
        <f t="shared" si="101"/>
        <v>Ice Cream</v>
      </c>
      <c r="N2151" s="1" t="str" cm="1">
        <f t="array" ref="N2151">_xlfn.IFS(
G2151&lt;=25,"Fast",
G2151&lt;=40,"Medium",
G2151&gt;40,"Slow"
)</f>
        <v>Slow</v>
      </c>
    </row>
    <row r="2152" spans="1:14" x14ac:dyDescent="0.3">
      <c r="A2152" s="1">
        <v>182610</v>
      </c>
      <c r="B2152" s="1" t="s">
        <v>612</v>
      </c>
      <c r="C2152" s="1" t="s">
        <v>463</v>
      </c>
      <c r="D2152" s="1" t="s">
        <v>4770</v>
      </c>
      <c r="E2152" s="1">
        <v>1300</v>
      </c>
      <c r="F2152" s="1">
        <v>4.5999999999999996</v>
      </c>
      <c r="G2152" s="1">
        <v>100</v>
      </c>
      <c r="H2152" s="1" t="s">
        <v>4771</v>
      </c>
      <c r="I2152" s="1" t="s">
        <v>634</v>
      </c>
      <c r="J2152" s="1">
        <v>47</v>
      </c>
      <c r="K2152" s="1" t="str">
        <f t="shared" si="99"/>
        <v>valid</v>
      </c>
      <c r="L2152" s="1" t="str">
        <f t="shared" si="100"/>
        <v>PREMIUM</v>
      </c>
      <c r="M2152" t="str">
        <f t="shared" si="101"/>
        <v>Italian</v>
      </c>
      <c r="N2152" s="1" t="str" cm="1">
        <f t="array" ref="N2152">_xlfn.IFS(
G2152&lt;=25,"Fast",
G2152&lt;=40,"Medium",
G2152&gt;40,"Slow"
)</f>
        <v>Slow</v>
      </c>
    </row>
    <row r="2153" spans="1:14" x14ac:dyDescent="0.3">
      <c r="A2153" s="1">
        <v>182804</v>
      </c>
      <c r="B2153" s="1" t="s">
        <v>1626</v>
      </c>
      <c r="C2153" s="1" t="s">
        <v>91</v>
      </c>
      <c r="D2153" s="1" t="s">
        <v>4772</v>
      </c>
      <c r="E2153" s="1">
        <v>250</v>
      </c>
      <c r="F2153" s="1">
        <v>4.7</v>
      </c>
      <c r="G2153" s="1">
        <v>20</v>
      </c>
      <c r="H2153" s="1" t="s">
        <v>4207</v>
      </c>
      <c r="I2153" s="1" t="s">
        <v>4773</v>
      </c>
      <c r="J2153" s="1">
        <v>60</v>
      </c>
      <c r="K2153" s="1" t="str">
        <f t="shared" si="99"/>
        <v>valid</v>
      </c>
      <c r="L2153" s="1" t="str">
        <f t="shared" si="100"/>
        <v>BUDGET</v>
      </c>
      <c r="M2153" t="str">
        <f t="shared" si="101"/>
        <v>Ice Cream</v>
      </c>
      <c r="N2153" s="1" t="str" cm="1">
        <f t="array" ref="N2153">_xlfn.IFS(
G2153&lt;=25,"Fast",
G2153&lt;=40,"Medium",
G2153&gt;40,"Slow"
)</f>
        <v>Fast</v>
      </c>
    </row>
    <row r="2154" spans="1:14" x14ac:dyDescent="0.3">
      <c r="A2154" s="1">
        <v>182824</v>
      </c>
      <c r="B2154" s="1" t="s">
        <v>83</v>
      </c>
      <c r="C2154" s="1" t="s">
        <v>68</v>
      </c>
      <c r="D2154" s="1" t="s">
        <v>4774</v>
      </c>
      <c r="E2154" s="1">
        <v>500</v>
      </c>
      <c r="F2154" s="1">
        <v>4.4000000000000004</v>
      </c>
      <c r="G2154" s="1">
        <v>500</v>
      </c>
      <c r="H2154" s="1" t="s">
        <v>4775</v>
      </c>
      <c r="I2154" s="1" t="s">
        <v>4776</v>
      </c>
      <c r="J2154" s="1">
        <v>59</v>
      </c>
      <c r="K2154" s="1" t="str">
        <f t="shared" si="99"/>
        <v>valid</v>
      </c>
      <c r="L2154" s="1" t="str">
        <f t="shared" si="100"/>
        <v>MID</v>
      </c>
      <c r="M2154" t="str">
        <f t="shared" si="101"/>
        <v>Desserts</v>
      </c>
      <c r="N2154" s="1" t="str" cm="1">
        <f t="array" ref="N2154">_xlfn.IFS(
G2154&lt;=25,"Fast",
G2154&lt;=40,"Medium",
G2154&gt;40,"Slow"
)</f>
        <v>Slow</v>
      </c>
    </row>
    <row r="2155" spans="1:14" x14ac:dyDescent="0.3">
      <c r="A2155" s="1">
        <v>182933</v>
      </c>
      <c r="B2155" s="1" t="s">
        <v>403</v>
      </c>
      <c r="C2155" s="1" t="s">
        <v>115</v>
      </c>
      <c r="D2155" s="1" t="s">
        <v>4777</v>
      </c>
      <c r="E2155" s="1">
        <v>300</v>
      </c>
      <c r="F2155" s="1">
        <v>2.9</v>
      </c>
      <c r="G2155" s="1">
        <v>80</v>
      </c>
      <c r="H2155" s="1" t="s">
        <v>1128</v>
      </c>
      <c r="I2155" s="1" t="s">
        <v>403</v>
      </c>
      <c r="J2155" s="1">
        <v>36</v>
      </c>
      <c r="K2155" s="1" t="str">
        <f t="shared" si="99"/>
        <v>valid</v>
      </c>
      <c r="L2155" s="1" t="str">
        <f t="shared" si="100"/>
        <v>BUDGET</v>
      </c>
      <c r="M2155" t="str">
        <f t="shared" si="101"/>
        <v>Desserts</v>
      </c>
      <c r="N2155" s="1" t="str" cm="1">
        <f t="array" ref="N2155">_xlfn.IFS(
G2155&lt;=25,"Fast",
G2155&lt;=40,"Medium",
G2155&gt;40,"Slow"
)</f>
        <v>Slow</v>
      </c>
    </row>
    <row r="2156" spans="1:14" x14ac:dyDescent="0.3">
      <c r="A2156" s="1">
        <v>183253</v>
      </c>
      <c r="B2156" s="1" t="s">
        <v>1075</v>
      </c>
      <c r="C2156" s="1" t="s">
        <v>463</v>
      </c>
      <c r="D2156" s="1" t="s">
        <v>4778</v>
      </c>
      <c r="E2156" s="1">
        <v>300</v>
      </c>
      <c r="F2156" s="1">
        <v>3.9</v>
      </c>
      <c r="G2156" s="1">
        <v>20</v>
      </c>
      <c r="H2156" s="1" t="s">
        <v>695</v>
      </c>
      <c r="I2156" s="1" t="s">
        <v>4779</v>
      </c>
      <c r="J2156" s="1">
        <v>36</v>
      </c>
      <c r="K2156" s="1" t="str">
        <f t="shared" si="99"/>
        <v>valid</v>
      </c>
      <c r="L2156" s="1" t="str">
        <f t="shared" si="100"/>
        <v>BUDGET</v>
      </c>
      <c r="M2156" t="str">
        <f t="shared" si="101"/>
        <v>Indian</v>
      </c>
      <c r="N2156" s="1" t="str" cm="1">
        <f t="array" ref="N2156">_xlfn.IFS(
G2156&lt;=25,"Fast",
G2156&lt;=40,"Medium",
G2156&gt;40,"Slow"
)</f>
        <v>Fast</v>
      </c>
    </row>
    <row r="2157" spans="1:14" x14ac:dyDescent="0.3">
      <c r="A2157" s="1">
        <v>183585</v>
      </c>
      <c r="B2157" s="1" t="s">
        <v>90</v>
      </c>
      <c r="C2157" s="1" t="s">
        <v>91</v>
      </c>
      <c r="D2157" s="1" t="s">
        <v>4780</v>
      </c>
      <c r="E2157" s="1">
        <v>300</v>
      </c>
      <c r="F2157" s="1">
        <v>4</v>
      </c>
      <c r="G2157" s="1">
        <v>100</v>
      </c>
      <c r="H2157" s="1" t="s">
        <v>4781</v>
      </c>
      <c r="I2157" s="1" t="s">
        <v>683</v>
      </c>
      <c r="J2157" s="1">
        <v>53</v>
      </c>
      <c r="K2157" s="1" t="str">
        <f t="shared" si="99"/>
        <v>valid</v>
      </c>
      <c r="L2157" s="1" t="str">
        <f t="shared" si="100"/>
        <v>BUDGET</v>
      </c>
      <c r="M2157" t="str">
        <f t="shared" si="101"/>
        <v>North Indian</v>
      </c>
      <c r="N2157" s="1" t="str" cm="1">
        <f t="array" ref="N2157">_xlfn.IFS(
G2157&lt;=25,"Fast",
G2157&lt;=40,"Medium",
G2157&gt;40,"Slow"
)</f>
        <v>Slow</v>
      </c>
    </row>
    <row r="2158" spans="1:14" x14ac:dyDescent="0.3">
      <c r="A2158" s="1">
        <v>184158</v>
      </c>
      <c r="B2158" s="1" t="s">
        <v>10</v>
      </c>
      <c r="C2158" s="1" t="s">
        <v>11</v>
      </c>
      <c r="D2158" s="1" t="s">
        <v>4782</v>
      </c>
      <c r="E2158" s="1">
        <v>250</v>
      </c>
      <c r="F2158" s="1">
        <v>4.5</v>
      </c>
      <c r="G2158" s="1">
        <v>100</v>
      </c>
      <c r="H2158" s="1" t="s">
        <v>4783</v>
      </c>
      <c r="I2158" s="1" t="s">
        <v>4784</v>
      </c>
      <c r="J2158" s="1">
        <v>49</v>
      </c>
      <c r="K2158" s="1" t="str">
        <f t="shared" si="99"/>
        <v>valid</v>
      </c>
      <c r="L2158" s="1" t="str">
        <f t="shared" si="100"/>
        <v>BUDGET</v>
      </c>
      <c r="M2158" t="str">
        <f t="shared" si="101"/>
        <v>Home Food</v>
      </c>
      <c r="N2158" s="1" t="str" cm="1">
        <f t="array" ref="N2158">_xlfn.IFS(
G2158&lt;=25,"Fast",
G2158&lt;=40,"Medium",
G2158&gt;40,"Slow"
)</f>
        <v>Slow</v>
      </c>
    </row>
    <row r="2159" spans="1:14" x14ac:dyDescent="0.3">
      <c r="A2159" s="1">
        <v>184256</v>
      </c>
      <c r="B2159" s="1" t="s">
        <v>4785</v>
      </c>
      <c r="C2159" s="1" t="s">
        <v>68</v>
      </c>
      <c r="D2159" s="1" t="s">
        <v>4786</v>
      </c>
      <c r="E2159" s="1">
        <v>100</v>
      </c>
      <c r="F2159" s="1">
        <v>4.5</v>
      </c>
      <c r="G2159" s="1">
        <v>500</v>
      </c>
      <c r="H2159" s="1" t="s">
        <v>2417</v>
      </c>
      <c r="I2159" s="1" t="s">
        <v>83</v>
      </c>
      <c r="J2159" s="1">
        <v>73</v>
      </c>
      <c r="K2159" s="1" t="str">
        <f t="shared" si="99"/>
        <v>valid</v>
      </c>
      <c r="L2159" s="1" t="str">
        <f t="shared" si="100"/>
        <v>BUDGET</v>
      </c>
      <c r="M2159" t="str">
        <f t="shared" si="101"/>
        <v>South Indian</v>
      </c>
      <c r="N2159" s="1" t="str" cm="1">
        <f t="array" ref="N2159">_xlfn.IFS(
G2159&lt;=25,"Fast",
G2159&lt;=40,"Medium",
G2159&gt;40,"Slow"
)</f>
        <v>Slow</v>
      </c>
    </row>
    <row r="2160" spans="1:14" x14ac:dyDescent="0.3">
      <c r="A2160" s="1">
        <v>184695</v>
      </c>
      <c r="B2160" s="1" t="s">
        <v>1274</v>
      </c>
      <c r="C2160" s="1" t="s">
        <v>91</v>
      </c>
      <c r="D2160" s="1" t="s">
        <v>4787</v>
      </c>
      <c r="E2160" s="1">
        <v>650</v>
      </c>
      <c r="F2160" s="1">
        <v>4.0999999999999996</v>
      </c>
      <c r="G2160" s="1">
        <v>20</v>
      </c>
      <c r="H2160" s="1" t="s">
        <v>2144</v>
      </c>
      <c r="I2160" s="1" t="s">
        <v>1274</v>
      </c>
      <c r="J2160" s="1">
        <v>32</v>
      </c>
      <c r="K2160" s="1" t="str">
        <f t="shared" si="99"/>
        <v>valid</v>
      </c>
      <c r="L2160" s="1" t="str">
        <f t="shared" si="100"/>
        <v>PREMIUM</v>
      </c>
      <c r="M2160" t="str">
        <f t="shared" si="101"/>
        <v>North Indian</v>
      </c>
      <c r="N2160" s="1" t="str" cm="1">
        <f t="array" ref="N2160">_xlfn.IFS(
G2160&lt;=25,"Fast",
G2160&lt;=40,"Medium",
G2160&gt;40,"Slow"
)</f>
        <v>Fast</v>
      </c>
    </row>
    <row r="2161" spans="1:14" x14ac:dyDescent="0.3">
      <c r="A2161" s="1">
        <v>184748</v>
      </c>
      <c r="B2161" s="1" t="s">
        <v>315</v>
      </c>
      <c r="C2161" s="1" t="s">
        <v>189</v>
      </c>
      <c r="D2161" s="1" t="s">
        <v>4788</v>
      </c>
      <c r="E2161" s="1">
        <v>300</v>
      </c>
      <c r="F2161" s="1">
        <v>3.9</v>
      </c>
      <c r="G2161" s="1">
        <v>100</v>
      </c>
      <c r="H2161" s="1" t="s">
        <v>1068</v>
      </c>
      <c r="I2161" s="1" t="s">
        <v>72</v>
      </c>
      <c r="J2161" s="1">
        <v>51</v>
      </c>
      <c r="K2161" s="1" t="str">
        <f t="shared" si="99"/>
        <v>valid</v>
      </c>
      <c r="L2161" s="1" t="str">
        <f t="shared" si="100"/>
        <v>BUDGET</v>
      </c>
      <c r="M2161" t="str">
        <f t="shared" si="101"/>
        <v>Indian</v>
      </c>
      <c r="N2161" s="1" t="str" cm="1">
        <f t="array" ref="N2161">_xlfn.IFS(
G2161&lt;=25,"Fast",
G2161&lt;=40,"Medium",
G2161&gt;40,"Slow"
)</f>
        <v>Slow</v>
      </c>
    </row>
    <row r="2162" spans="1:14" x14ac:dyDescent="0.3">
      <c r="A2162" s="1">
        <v>184792</v>
      </c>
      <c r="B2162" s="1" t="s">
        <v>4789</v>
      </c>
      <c r="C2162" s="1" t="s">
        <v>11</v>
      </c>
      <c r="D2162" s="1" t="s">
        <v>4790</v>
      </c>
      <c r="E2162" s="1">
        <v>400</v>
      </c>
      <c r="F2162" s="1">
        <v>3.7</v>
      </c>
      <c r="G2162" s="1">
        <v>20</v>
      </c>
      <c r="H2162" s="1" t="s">
        <v>4791</v>
      </c>
      <c r="I2162" s="1" t="s">
        <v>4285</v>
      </c>
      <c r="J2162" s="1">
        <v>52</v>
      </c>
      <c r="K2162" s="1" t="str">
        <f t="shared" si="99"/>
        <v>valid</v>
      </c>
      <c r="L2162" s="1" t="str">
        <f t="shared" si="100"/>
        <v>MID</v>
      </c>
      <c r="M2162" t="str">
        <f t="shared" si="101"/>
        <v>South Indian</v>
      </c>
      <c r="N2162" s="1" t="str" cm="1">
        <f t="array" ref="N2162">_xlfn.IFS(
G2162&lt;=25,"Fast",
G2162&lt;=40,"Medium",
G2162&gt;40,"Slow"
)</f>
        <v>Fast</v>
      </c>
    </row>
    <row r="2163" spans="1:14" x14ac:dyDescent="0.3">
      <c r="A2163" s="1">
        <v>185511</v>
      </c>
      <c r="B2163" s="1" t="s">
        <v>90</v>
      </c>
      <c r="C2163" s="1" t="s">
        <v>91</v>
      </c>
      <c r="D2163" s="1" t="s">
        <v>4792</v>
      </c>
      <c r="E2163" s="1">
        <v>350</v>
      </c>
      <c r="F2163" s="1">
        <v>3.9</v>
      </c>
      <c r="G2163" s="1">
        <v>100</v>
      </c>
      <c r="H2163" s="1" t="s">
        <v>4793</v>
      </c>
      <c r="I2163" s="1" t="s">
        <v>683</v>
      </c>
      <c r="J2163" s="1">
        <v>50</v>
      </c>
      <c r="K2163" s="1" t="str">
        <f t="shared" si="99"/>
        <v>valid</v>
      </c>
      <c r="L2163" s="1" t="str">
        <f t="shared" si="100"/>
        <v>MID</v>
      </c>
      <c r="M2163" t="str">
        <f t="shared" si="101"/>
        <v>North Indian  Chinese  Mughlai  Tandoor  Desserts  Fast Food  Beverages</v>
      </c>
      <c r="N2163" s="1" t="str" cm="1">
        <f t="array" ref="N2163">_xlfn.IFS(
G2163&lt;=25,"Fast",
G2163&lt;=40,"Medium",
G2163&gt;40,"Slow"
)</f>
        <v>Slow</v>
      </c>
    </row>
    <row r="2164" spans="1:14" x14ac:dyDescent="0.3">
      <c r="A2164" s="1">
        <v>186029</v>
      </c>
      <c r="B2164" s="1" t="s">
        <v>90</v>
      </c>
      <c r="C2164" s="1" t="s">
        <v>91</v>
      </c>
      <c r="D2164" s="1" t="s">
        <v>4794</v>
      </c>
      <c r="E2164" s="1">
        <v>400</v>
      </c>
      <c r="F2164" s="1">
        <v>2.9</v>
      </c>
      <c r="G2164" s="1">
        <v>80</v>
      </c>
      <c r="H2164" s="1" t="s">
        <v>4795</v>
      </c>
      <c r="I2164" s="1" t="s">
        <v>90</v>
      </c>
      <c r="J2164" s="1">
        <v>55</v>
      </c>
      <c r="K2164" s="1" t="str">
        <f t="shared" si="99"/>
        <v>valid</v>
      </c>
      <c r="L2164" s="1" t="str">
        <f t="shared" si="100"/>
        <v>MID</v>
      </c>
      <c r="M2164" t="str">
        <f t="shared" si="101"/>
        <v>Chinese  Biryani  Indian</v>
      </c>
      <c r="N2164" s="1" t="str" cm="1">
        <f t="array" ref="N2164">_xlfn.IFS(
G2164&lt;=25,"Fast",
G2164&lt;=40,"Medium",
G2164&gt;40,"Slow"
)</f>
        <v>Slow</v>
      </c>
    </row>
    <row r="2165" spans="1:14" x14ac:dyDescent="0.3">
      <c r="A2165" s="1">
        <v>186123</v>
      </c>
      <c r="B2165" s="1" t="s">
        <v>505</v>
      </c>
      <c r="C2165" s="1" t="s">
        <v>91</v>
      </c>
      <c r="D2165" s="1" t="s">
        <v>4796</v>
      </c>
      <c r="E2165" s="1">
        <v>250</v>
      </c>
      <c r="F2165" s="1">
        <v>3.5</v>
      </c>
      <c r="G2165" s="1">
        <v>20</v>
      </c>
      <c r="H2165" s="1" t="s">
        <v>4797</v>
      </c>
      <c r="I2165" s="1" t="s">
        <v>1085</v>
      </c>
      <c r="J2165" s="1">
        <v>38</v>
      </c>
      <c r="K2165" s="1" t="str">
        <f t="shared" si="99"/>
        <v>valid</v>
      </c>
      <c r="L2165" s="1" t="str">
        <f t="shared" si="100"/>
        <v>BUDGET</v>
      </c>
      <c r="M2165" t="str">
        <f t="shared" si="101"/>
        <v>Biryani</v>
      </c>
      <c r="N2165" s="1" t="str" cm="1">
        <f t="array" ref="N2165">_xlfn.IFS(
G2165&lt;=25,"Fast",
G2165&lt;=40,"Medium",
G2165&gt;40,"Slow"
)</f>
        <v>Fast</v>
      </c>
    </row>
    <row r="2166" spans="1:14" x14ac:dyDescent="0.3">
      <c r="A2166" s="1">
        <v>186141</v>
      </c>
      <c r="B2166" s="1" t="s">
        <v>3197</v>
      </c>
      <c r="C2166" s="1" t="s">
        <v>3052</v>
      </c>
      <c r="D2166" s="1" t="s">
        <v>4798</v>
      </c>
      <c r="E2166" s="1">
        <v>400</v>
      </c>
      <c r="F2166" s="1">
        <v>4.3</v>
      </c>
      <c r="G2166" s="1">
        <v>100</v>
      </c>
      <c r="H2166" s="1" t="s">
        <v>184</v>
      </c>
      <c r="I2166" s="1" t="s">
        <v>3929</v>
      </c>
      <c r="J2166" s="1">
        <v>35</v>
      </c>
      <c r="K2166" s="1" t="str">
        <f t="shared" si="99"/>
        <v>valid</v>
      </c>
      <c r="L2166" s="1" t="str">
        <f t="shared" si="100"/>
        <v>MID</v>
      </c>
      <c r="M2166" t="str">
        <f t="shared" si="101"/>
        <v>Fast Food</v>
      </c>
      <c r="N2166" s="1" t="str" cm="1">
        <f t="array" ref="N2166">_xlfn.IFS(
G2166&lt;=25,"Fast",
G2166&lt;=40,"Medium",
G2166&gt;40,"Slow"
)</f>
        <v>Slow</v>
      </c>
    </row>
    <row r="2167" spans="1:14" x14ac:dyDescent="0.3">
      <c r="A2167" s="1">
        <v>186171</v>
      </c>
      <c r="B2167" s="1" t="s">
        <v>3057</v>
      </c>
      <c r="C2167" s="1" t="s">
        <v>3052</v>
      </c>
      <c r="D2167" s="1" t="s">
        <v>4799</v>
      </c>
      <c r="E2167" s="1">
        <v>300</v>
      </c>
      <c r="F2167" s="1">
        <v>2.9</v>
      </c>
      <c r="G2167" s="1">
        <v>80</v>
      </c>
      <c r="H2167" s="1" t="s">
        <v>355</v>
      </c>
      <c r="I2167" s="1" t="s">
        <v>3197</v>
      </c>
      <c r="J2167" s="1">
        <v>38</v>
      </c>
      <c r="K2167" s="1" t="str">
        <f t="shared" si="99"/>
        <v>valid</v>
      </c>
      <c r="L2167" s="1" t="str">
        <f t="shared" si="100"/>
        <v>BUDGET</v>
      </c>
      <c r="M2167" t="str">
        <f t="shared" si="101"/>
        <v>Biryani</v>
      </c>
      <c r="N2167" s="1" t="str" cm="1">
        <f t="array" ref="N2167">_xlfn.IFS(
G2167&lt;=25,"Fast",
G2167&lt;=40,"Medium",
G2167&gt;40,"Slow"
)</f>
        <v>Slow</v>
      </c>
    </row>
    <row r="2168" spans="1:14" x14ac:dyDescent="0.3">
      <c r="A2168" s="1">
        <v>186196</v>
      </c>
      <c r="B2168" s="1" t="s">
        <v>745</v>
      </c>
      <c r="C2168" s="1" t="s">
        <v>383</v>
      </c>
      <c r="D2168" s="1" t="s">
        <v>4796</v>
      </c>
      <c r="E2168" s="1">
        <v>250</v>
      </c>
      <c r="F2168" s="1">
        <v>4.2</v>
      </c>
      <c r="G2168" s="1">
        <v>50</v>
      </c>
      <c r="H2168" s="1" t="s">
        <v>4797</v>
      </c>
      <c r="I2168" s="1" t="s">
        <v>763</v>
      </c>
      <c r="J2168" s="1">
        <v>39</v>
      </c>
      <c r="K2168" s="1" t="str">
        <f t="shared" si="99"/>
        <v>valid</v>
      </c>
      <c r="L2168" s="1" t="str">
        <f t="shared" si="100"/>
        <v>BUDGET</v>
      </c>
      <c r="M2168" t="str">
        <f t="shared" si="101"/>
        <v>Biryani</v>
      </c>
      <c r="N2168" s="1" t="str" cm="1">
        <f t="array" ref="N2168">_xlfn.IFS(
G2168&lt;=25,"Fast",
G2168&lt;=40,"Medium",
G2168&gt;40,"Slow"
)</f>
        <v>Slow</v>
      </c>
    </row>
    <row r="2169" spans="1:14" x14ac:dyDescent="0.3">
      <c r="A2169" s="1">
        <v>186294</v>
      </c>
      <c r="B2169" s="1" t="s">
        <v>253</v>
      </c>
      <c r="C2169" s="1" t="s">
        <v>115</v>
      </c>
      <c r="D2169" s="1" t="s">
        <v>4800</v>
      </c>
      <c r="E2169" s="1">
        <v>300</v>
      </c>
      <c r="F2169" s="1">
        <v>2.9</v>
      </c>
      <c r="G2169" s="1">
        <v>80</v>
      </c>
      <c r="H2169" s="1" t="s">
        <v>19</v>
      </c>
      <c r="I2169" s="1" t="s">
        <v>1702</v>
      </c>
      <c r="J2169" s="1">
        <v>37</v>
      </c>
      <c r="K2169" s="1" t="str">
        <f t="shared" si="99"/>
        <v>valid</v>
      </c>
      <c r="L2169" s="1" t="str">
        <f t="shared" si="100"/>
        <v>BUDGET</v>
      </c>
      <c r="M2169" t="str">
        <f t="shared" si="101"/>
        <v>Chinese</v>
      </c>
      <c r="N2169" s="1" t="str" cm="1">
        <f t="array" ref="N2169">_xlfn.IFS(
G2169&lt;=25,"Fast",
G2169&lt;=40,"Medium",
G2169&gt;40,"Slow"
)</f>
        <v>Slow</v>
      </c>
    </row>
    <row r="2170" spans="1:14" x14ac:dyDescent="0.3">
      <c r="A2170" s="1">
        <v>186873</v>
      </c>
      <c r="B2170" s="1" t="s">
        <v>760</v>
      </c>
      <c r="C2170" s="1" t="s">
        <v>383</v>
      </c>
      <c r="D2170" s="1" t="s">
        <v>4801</v>
      </c>
      <c r="E2170" s="1">
        <v>300</v>
      </c>
      <c r="F2170" s="1">
        <v>4.0999999999999996</v>
      </c>
      <c r="G2170" s="1">
        <v>100</v>
      </c>
      <c r="H2170" s="1" t="s">
        <v>695</v>
      </c>
      <c r="I2170" s="1" t="s">
        <v>4802</v>
      </c>
      <c r="J2170" s="1">
        <v>36</v>
      </c>
      <c r="K2170" s="1" t="str">
        <f t="shared" si="99"/>
        <v>valid</v>
      </c>
      <c r="L2170" s="1" t="str">
        <f t="shared" si="100"/>
        <v>BUDGET</v>
      </c>
      <c r="M2170" t="str">
        <f t="shared" si="101"/>
        <v>Indian</v>
      </c>
      <c r="N2170" s="1" t="str" cm="1">
        <f t="array" ref="N2170">_xlfn.IFS(
G2170&lt;=25,"Fast",
G2170&lt;=40,"Medium",
G2170&gt;40,"Slow"
)</f>
        <v>Slow</v>
      </c>
    </row>
    <row r="2171" spans="1:14" x14ac:dyDescent="0.3">
      <c r="A2171" s="1">
        <v>186879</v>
      </c>
      <c r="B2171" s="1" t="s">
        <v>745</v>
      </c>
      <c r="C2171" s="1" t="s">
        <v>383</v>
      </c>
      <c r="D2171" s="1" t="s">
        <v>4803</v>
      </c>
      <c r="E2171" s="1">
        <v>300</v>
      </c>
      <c r="F2171" s="1">
        <v>2.9</v>
      </c>
      <c r="G2171" s="1">
        <v>80</v>
      </c>
      <c r="H2171" s="1" t="s">
        <v>4804</v>
      </c>
      <c r="I2171" s="1" t="s">
        <v>745</v>
      </c>
      <c r="J2171" s="1">
        <v>62</v>
      </c>
      <c r="K2171" s="1" t="str">
        <f t="shared" si="99"/>
        <v>valid</v>
      </c>
      <c r="L2171" s="1" t="str">
        <f t="shared" si="100"/>
        <v>BUDGET</v>
      </c>
      <c r="M2171" t="str">
        <f t="shared" si="101"/>
        <v>Fast Food</v>
      </c>
      <c r="N2171" s="1" t="str" cm="1">
        <f t="array" ref="N2171">_xlfn.IFS(
G2171&lt;=25,"Fast",
G2171&lt;=40,"Medium",
G2171&gt;40,"Slow"
)</f>
        <v>Slow</v>
      </c>
    </row>
    <row r="2172" spans="1:14" x14ac:dyDescent="0.3">
      <c r="A2172" s="1">
        <v>187384</v>
      </c>
      <c r="B2172" s="1" t="s">
        <v>1702</v>
      </c>
      <c r="C2172" s="1" t="s">
        <v>11</v>
      </c>
      <c r="D2172" s="1" t="s">
        <v>2849</v>
      </c>
      <c r="E2172" s="1">
        <v>800</v>
      </c>
      <c r="F2172" s="1">
        <v>4.7</v>
      </c>
      <c r="G2172" s="1">
        <v>50</v>
      </c>
      <c r="H2172" s="1" t="s">
        <v>2850</v>
      </c>
      <c r="I2172" s="1" t="s">
        <v>1532</v>
      </c>
      <c r="J2172" s="1">
        <v>38</v>
      </c>
      <c r="K2172" s="1" t="str">
        <f t="shared" si="99"/>
        <v>valid</v>
      </c>
      <c r="L2172" s="1" t="str">
        <f t="shared" si="100"/>
        <v>PREMIUM</v>
      </c>
      <c r="M2172" t="str">
        <f t="shared" si="101"/>
        <v>Healthy Food</v>
      </c>
      <c r="N2172" s="1" t="str" cm="1">
        <f t="array" ref="N2172">_xlfn.IFS(
G2172&lt;=25,"Fast",
G2172&lt;=40,"Medium",
G2172&gt;40,"Slow"
)</f>
        <v>Slow</v>
      </c>
    </row>
    <row r="2173" spans="1:14" x14ac:dyDescent="0.3">
      <c r="A2173" s="1">
        <v>187550</v>
      </c>
      <c r="B2173" s="1" t="s">
        <v>661</v>
      </c>
      <c r="C2173" s="1" t="s">
        <v>463</v>
      </c>
      <c r="D2173" s="1" t="s">
        <v>4805</v>
      </c>
      <c r="E2173" s="1">
        <v>250</v>
      </c>
      <c r="F2173" s="1">
        <v>3.9</v>
      </c>
      <c r="G2173" s="1">
        <v>100</v>
      </c>
      <c r="H2173" s="1" t="s">
        <v>2951</v>
      </c>
      <c r="I2173" s="1" t="s">
        <v>661</v>
      </c>
      <c r="J2173" s="1">
        <v>71</v>
      </c>
      <c r="K2173" s="1" t="str">
        <f t="shared" si="99"/>
        <v>valid</v>
      </c>
      <c r="L2173" s="1" t="str">
        <f t="shared" si="100"/>
        <v>BUDGET</v>
      </c>
      <c r="M2173" t="str">
        <f t="shared" si="101"/>
        <v>Chinese</v>
      </c>
      <c r="N2173" s="1" t="str" cm="1">
        <f t="array" ref="N2173">_xlfn.IFS(
G2173&lt;=25,"Fast",
G2173&lt;=40,"Medium",
G2173&gt;40,"Slow"
)</f>
        <v>Slow</v>
      </c>
    </row>
    <row r="2174" spans="1:14" x14ac:dyDescent="0.3">
      <c r="A2174" s="1">
        <v>187580</v>
      </c>
      <c r="B2174" s="1" t="s">
        <v>4594</v>
      </c>
      <c r="C2174" s="1" t="s">
        <v>91</v>
      </c>
      <c r="D2174" s="1" t="s">
        <v>4806</v>
      </c>
      <c r="E2174" s="1">
        <v>200</v>
      </c>
      <c r="F2174" s="1">
        <v>2.9</v>
      </c>
      <c r="G2174" s="1">
        <v>80</v>
      </c>
      <c r="H2174" s="1" t="s">
        <v>4807</v>
      </c>
      <c r="I2174" s="1" t="s">
        <v>4808</v>
      </c>
      <c r="J2174" s="1">
        <v>43</v>
      </c>
      <c r="K2174" s="1" t="str">
        <f t="shared" si="99"/>
        <v>valid</v>
      </c>
      <c r="L2174" s="1" t="str">
        <f t="shared" si="100"/>
        <v>BUDGET</v>
      </c>
      <c r="M2174" t="str">
        <f t="shared" si="101"/>
        <v>Fast Food</v>
      </c>
      <c r="N2174" s="1" t="str" cm="1">
        <f t="array" ref="N2174">_xlfn.IFS(
G2174&lt;=25,"Fast",
G2174&lt;=40,"Medium",
G2174&gt;40,"Slow"
)</f>
        <v>Slow</v>
      </c>
    </row>
    <row r="2175" spans="1:14" x14ac:dyDescent="0.3">
      <c r="A2175" s="1">
        <v>187976</v>
      </c>
      <c r="B2175" s="1" t="s">
        <v>125</v>
      </c>
      <c r="C2175" s="1" t="s">
        <v>115</v>
      </c>
      <c r="D2175" s="1" t="s">
        <v>4782</v>
      </c>
      <c r="E2175" s="1">
        <v>250</v>
      </c>
      <c r="F2175" s="1">
        <v>4.5</v>
      </c>
      <c r="G2175" s="1">
        <v>100</v>
      </c>
      <c r="H2175" s="1" t="s">
        <v>4783</v>
      </c>
      <c r="I2175" s="1" t="s">
        <v>125</v>
      </c>
      <c r="J2175" s="1">
        <v>60</v>
      </c>
      <c r="K2175" s="1" t="str">
        <f t="shared" si="99"/>
        <v>valid</v>
      </c>
      <c r="L2175" s="1" t="str">
        <f t="shared" si="100"/>
        <v>BUDGET</v>
      </c>
      <c r="M2175" t="str">
        <f t="shared" si="101"/>
        <v>Home Food</v>
      </c>
      <c r="N2175" s="1" t="str" cm="1">
        <f t="array" ref="N2175">_xlfn.IFS(
G2175&lt;=25,"Fast",
G2175&lt;=40,"Medium",
G2175&gt;40,"Slow"
)</f>
        <v>Slow</v>
      </c>
    </row>
    <row r="2176" spans="1:14" x14ac:dyDescent="0.3">
      <c r="A2176" s="1">
        <v>188019</v>
      </c>
      <c r="B2176" s="1" t="s">
        <v>4809</v>
      </c>
      <c r="C2176" s="1" t="s">
        <v>383</v>
      </c>
      <c r="D2176" s="1" t="s">
        <v>4810</v>
      </c>
      <c r="E2176" s="1">
        <v>300</v>
      </c>
      <c r="F2176" s="1">
        <v>2.9</v>
      </c>
      <c r="G2176" s="1">
        <v>80</v>
      </c>
      <c r="H2176" s="1" t="s">
        <v>3689</v>
      </c>
      <c r="I2176" s="1" t="s">
        <v>4809</v>
      </c>
      <c r="J2176" s="1">
        <v>53</v>
      </c>
      <c r="K2176" s="1" t="str">
        <f t="shared" si="99"/>
        <v>valid</v>
      </c>
      <c r="L2176" s="1" t="str">
        <f t="shared" si="100"/>
        <v>BUDGET</v>
      </c>
      <c r="M2176" t="str">
        <f t="shared" si="101"/>
        <v>Mughlai</v>
      </c>
      <c r="N2176" s="1" t="str" cm="1">
        <f t="array" ref="N2176">_xlfn.IFS(
G2176&lt;=25,"Fast",
G2176&lt;=40,"Medium",
G2176&gt;40,"Slow"
)</f>
        <v>Slow</v>
      </c>
    </row>
    <row r="2177" spans="1:14" x14ac:dyDescent="0.3">
      <c r="A2177" s="1">
        <v>188517</v>
      </c>
      <c r="B2177" s="1" t="s">
        <v>528</v>
      </c>
      <c r="C2177" s="1" t="s">
        <v>189</v>
      </c>
      <c r="D2177" s="1" t="s">
        <v>4811</v>
      </c>
      <c r="E2177" s="1">
        <v>300</v>
      </c>
      <c r="F2177" s="1">
        <v>3.9</v>
      </c>
      <c r="G2177" s="1">
        <v>1000</v>
      </c>
      <c r="H2177" s="1" t="s">
        <v>4812</v>
      </c>
      <c r="I2177" s="1" t="s">
        <v>531</v>
      </c>
      <c r="J2177" s="1">
        <v>84</v>
      </c>
      <c r="K2177" s="1" t="str">
        <f t="shared" si="99"/>
        <v>valid</v>
      </c>
      <c r="L2177" s="1" t="str">
        <f t="shared" si="100"/>
        <v>BUDGET</v>
      </c>
      <c r="M2177" t="str">
        <f t="shared" si="101"/>
        <v>Biryani</v>
      </c>
      <c r="N2177" s="1" t="str" cm="1">
        <f t="array" ref="N2177">_xlfn.IFS(
G2177&lt;=25,"Fast",
G2177&lt;=40,"Medium",
G2177&gt;40,"Slow"
)</f>
        <v>Slow</v>
      </c>
    </row>
    <row r="2178" spans="1:14" x14ac:dyDescent="0.3">
      <c r="A2178" s="1">
        <v>188568</v>
      </c>
      <c r="B2178" s="1" t="s">
        <v>1467</v>
      </c>
      <c r="C2178" s="1" t="s">
        <v>189</v>
      </c>
      <c r="D2178" s="1" t="s">
        <v>4813</v>
      </c>
      <c r="E2178" s="1">
        <v>200</v>
      </c>
      <c r="F2178" s="1">
        <v>3.4</v>
      </c>
      <c r="G2178" s="1">
        <v>20</v>
      </c>
      <c r="H2178" s="1" t="s">
        <v>4814</v>
      </c>
      <c r="I2178" s="1" t="s">
        <v>2058</v>
      </c>
      <c r="J2178" s="1">
        <v>83</v>
      </c>
      <c r="K2178" s="1" t="str">
        <f t="shared" si="99"/>
        <v>valid</v>
      </c>
      <c r="L2178" s="1" t="str">
        <f t="shared" si="100"/>
        <v>BUDGET</v>
      </c>
      <c r="M2178" t="str">
        <f t="shared" si="101"/>
        <v>Indian</v>
      </c>
      <c r="N2178" s="1" t="str" cm="1">
        <f t="array" ref="N2178">_xlfn.IFS(
G2178&lt;=25,"Fast",
G2178&lt;=40,"Medium",
G2178&gt;40,"Slow"
)</f>
        <v>Fast</v>
      </c>
    </row>
    <row r="2179" spans="1:14" x14ac:dyDescent="0.3">
      <c r="A2179" s="1">
        <v>189681</v>
      </c>
      <c r="B2179" s="1" t="s">
        <v>505</v>
      </c>
      <c r="C2179" s="1" t="s">
        <v>91</v>
      </c>
      <c r="D2179" s="1" t="s">
        <v>4815</v>
      </c>
      <c r="E2179" s="1">
        <v>400</v>
      </c>
      <c r="F2179" s="1">
        <v>4.2</v>
      </c>
      <c r="G2179" s="1">
        <v>20</v>
      </c>
      <c r="H2179" s="1" t="s">
        <v>19</v>
      </c>
      <c r="I2179" s="1" t="s">
        <v>3951</v>
      </c>
      <c r="J2179" s="1">
        <v>42</v>
      </c>
      <c r="K2179" s="1" t="str">
        <f t="shared" ref="K2179:K2242" si="102">IF(E2179=0,"outlier","valid")</f>
        <v>valid</v>
      </c>
      <c r="L2179" s="1" t="str">
        <f t="shared" ref="L2179:L2242" si="103">IF(E2179&lt;=300,"BUDGET",IF(E2179&lt;=600,"MID","PREMIUM"))</f>
        <v>MID</v>
      </c>
      <c r="M2179" t="str">
        <f t="shared" ref="M2179:M2242" si="104">IFERROR(LEFT(H2179, FIND(",", H2179)-1), H2179)</f>
        <v>Chinese</v>
      </c>
      <c r="N2179" s="1" t="str" cm="1">
        <f t="array" ref="N2179">_xlfn.IFS(
G2179&lt;=25,"Fast",
G2179&lt;=40,"Medium",
G2179&gt;40,"Slow"
)</f>
        <v>Fast</v>
      </c>
    </row>
    <row r="2180" spans="1:14" x14ac:dyDescent="0.3">
      <c r="A2180" s="1">
        <v>189689</v>
      </c>
      <c r="B2180" s="1" t="s">
        <v>4816</v>
      </c>
      <c r="C2180" s="1" t="s">
        <v>189</v>
      </c>
      <c r="D2180" s="1" t="s">
        <v>4817</v>
      </c>
      <c r="E2180" s="1">
        <v>150</v>
      </c>
      <c r="F2180" s="1">
        <v>3.4</v>
      </c>
      <c r="G2180" s="1">
        <v>100</v>
      </c>
      <c r="H2180" s="1" t="s">
        <v>4818</v>
      </c>
      <c r="I2180" s="1" t="s">
        <v>4819</v>
      </c>
      <c r="J2180" s="1">
        <v>93</v>
      </c>
      <c r="K2180" s="1" t="str">
        <f t="shared" si="102"/>
        <v>valid</v>
      </c>
      <c r="L2180" s="1" t="str">
        <f t="shared" si="103"/>
        <v>BUDGET</v>
      </c>
      <c r="M2180" t="str">
        <f t="shared" si="104"/>
        <v>Biryani</v>
      </c>
      <c r="N2180" s="1" t="str" cm="1">
        <f t="array" ref="N2180">_xlfn.IFS(
G2180&lt;=25,"Fast",
G2180&lt;=40,"Medium",
G2180&gt;40,"Slow"
)</f>
        <v>Slow</v>
      </c>
    </row>
    <row r="2181" spans="1:14" x14ac:dyDescent="0.3">
      <c r="A2181" s="1">
        <v>189826</v>
      </c>
      <c r="B2181" s="1" t="s">
        <v>4820</v>
      </c>
      <c r="C2181" s="1" t="s">
        <v>68</v>
      </c>
      <c r="D2181" s="1" t="s">
        <v>4821</v>
      </c>
      <c r="E2181" s="1">
        <v>200</v>
      </c>
      <c r="F2181" s="1">
        <v>3.2</v>
      </c>
      <c r="G2181" s="1">
        <v>20</v>
      </c>
      <c r="H2181" s="1" t="s">
        <v>2615</v>
      </c>
      <c r="I2181" s="1" t="s">
        <v>3352</v>
      </c>
      <c r="J2181" s="1">
        <v>52</v>
      </c>
      <c r="K2181" s="1" t="str">
        <f t="shared" si="102"/>
        <v>valid</v>
      </c>
      <c r="L2181" s="1" t="str">
        <f t="shared" si="103"/>
        <v>BUDGET</v>
      </c>
      <c r="M2181" t="str">
        <f t="shared" si="104"/>
        <v>Biryani</v>
      </c>
      <c r="N2181" s="1" t="str" cm="1">
        <f t="array" ref="N2181">_xlfn.IFS(
G2181&lt;=25,"Fast",
G2181&lt;=40,"Medium",
G2181&gt;40,"Slow"
)</f>
        <v>Fast</v>
      </c>
    </row>
    <row r="2182" spans="1:14" x14ac:dyDescent="0.3">
      <c r="A2182" s="1">
        <v>190360</v>
      </c>
      <c r="B2182" s="1" t="s">
        <v>196</v>
      </c>
      <c r="C2182" s="1" t="s">
        <v>189</v>
      </c>
      <c r="D2182" s="1" t="s">
        <v>4822</v>
      </c>
      <c r="E2182" s="1">
        <v>450</v>
      </c>
      <c r="F2182" s="1">
        <v>2.9</v>
      </c>
      <c r="G2182" s="1">
        <v>80</v>
      </c>
      <c r="H2182" s="1" t="s">
        <v>2299</v>
      </c>
      <c r="I2182" s="1" t="s">
        <v>556</v>
      </c>
      <c r="J2182" s="1">
        <v>75</v>
      </c>
      <c r="K2182" s="1" t="str">
        <f t="shared" si="102"/>
        <v>valid</v>
      </c>
      <c r="L2182" s="1" t="str">
        <f t="shared" si="103"/>
        <v>MID</v>
      </c>
      <c r="M2182" t="str">
        <f t="shared" si="104"/>
        <v>Chinese</v>
      </c>
      <c r="N2182" s="1" t="str" cm="1">
        <f t="array" ref="N2182">_xlfn.IFS(
G2182&lt;=25,"Fast",
G2182&lt;=40,"Medium",
G2182&gt;40,"Slow"
)</f>
        <v>Slow</v>
      </c>
    </row>
    <row r="2183" spans="1:14" x14ac:dyDescent="0.3">
      <c r="A2183" s="1">
        <v>190656</v>
      </c>
      <c r="B2183" s="1" t="s">
        <v>2675</v>
      </c>
      <c r="C2183" s="1" t="s">
        <v>189</v>
      </c>
      <c r="D2183" s="1" t="s">
        <v>4823</v>
      </c>
      <c r="E2183" s="1">
        <v>250</v>
      </c>
      <c r="F2183" s="1">
        <v>3.7</v>
      </c>
      <c r="G2183" s="1">
        <v>50</v>
      </c>
      <c r="H2183" s="1" t="s">
        <v>695</v>
      </c>
      <c r="I2183" s="1" t="s">
        <v>4166</v>
      </c>
      <c r="J2183" s="1">
        <v>65</v>
      </c>
      <c r="K2183" s="1" t="str">
        <f t="shared" si="102"/>
        <v>valid</v>
      </c>
      <c r="L2183" s="1" t="str">
        <f t="shared" si="103"/>
        <v>BUDGET</v>
      </c>
      <c r="M2183" t="str">
        <f t="shared" si="104"/>
        <v>Indian</v>
      </c>
      <c r="N2183" s="1" t="str" cm="1">
        <f t="array" ref="N2183">_xlfn.IFS(
G2183&lt;=25,"Fast",
G2183&lt;=40,"Medium",
G2183&gt;40,"Slow"
)</f>
        <v>Slow</v>
      </c>
    </row>
    <row r="2184" spans="1:14" x14ac:dyDescent="0.3">
      <c r="A2184" s="1">
        <v>190694</v>
      </c>
      <c r="B2184" s="1" t="s">
        <v>21</v>
      </c>
      <c r="C2184" s="1" t="s">
        <v>11</v>
      </c>
      <c r="D2184" s="1" t="s">
        <v>4824</v>
      </c>
      <c r="E2184" s="1">
        <v>400</v>
      </c>
      <c r="F2184" s="1">
        <v>4.2</v>
      </c>
      <c r="G2184" s="1">
        <v>100</v>
      </c>
      <c r="H2184" s="1" t="s">
        <v>4825</v>
      </c>
      <c r="I2184" s="1" t="s">
        <v>21</v>
      </c>
      <c r="J2184" s="1">
        <v>54</v>
      </c>
      <c r="K2184" s="1" t="str">
        <f t="shared" si="102"/>
        <v>valid</v>
      </c>
      <c r="L2184" s="1" t="str">
        <f t="shared" si="103"/>
        <v>MID</v>
      </c>
      <c r="M2184" t="str">
        <f t="shared" si="104"/>
        <v>Chinese</v>
      </c>
      <c r="N2184" s="1" t="str" cm="1">
        <f t="array" ref="N2184">_xlfn.IFS(
G2184&lt;=25,"Fast",
G2184&lt;=40,"Medium",
G2184&gt;40,"Slow"
)</f>
        <v>Slow</v>
      </c>
    </row>
    <row r="2185" spans="1:14" x14ac:dyDescent="0.3">
      <c r="A2185" s="1">
        <v>190721</v>
      </c>
      <c r="B2185" s="1" t="s">
        <v>1697</v>
      </c>
      <c r="C2185" s="1" t="s">
        <v>189</v>
      </c>
      <c r="D2185" s="1" t="s">
        <v>4826</v>
      </c>
      <c r="E2185" s="1">
        <v>250</v>
      </c>
      <c r="F2185" s="1">
        <v>3.3</v>
      </c>
      <c r="G2185" s="1">
        <v>20</v>
      </c>
      <c r="H2185" s="1" t="s">
        <v>4827</v>
      </c>
      <c r="I2185" s="1" t="s">
        <v>3840</v>
      </c>
      <c r="J2185" s="1">
        <v>62</v>
      </c>
      <c r="K2185" s="1" t="str">
        <f t="shared" si="102"/>
        <v>valid</v>
      </c>
      <c r="L2185" s="1" t="str">
        <f t="shared" si="103"/>
        <v>BUDGET</v>
      </c>
      <c r="M2185" t="str">
        <f t="shared" si="104"/>
        <v>Biryani</v>
      </c>
      <c r="N2185" s="1" t="str" cm="1">
        <f t="array" ref="N2185">_xlfn.IFS(
G2185&lt;=25,"Fast",
G2185&lt;=40,"Medium",
G2185&gt;40,"Slow"
)</f>
        <v>Fast</v>
      </c>
    </row>
    <row r="2186" spans="1:14" x14ac:dyDescent="0.3">
      <c r="A2186" s="1">
        <v>190827</v>
      </c>
      <c r="B2186" s="1" t="s">
        <v>193</v>
      </c>
      <c r="C2186" s="1" t="s">
        <v>189</v>
      </c>
      <c r="D2186" s="1" t="s">
        <v>4828</v>
      </c>
      <c r="E2186" s="1">
        <v>200</v>
      </c>
      <c r="F2186" s="1">
        <v>3.4</v>
      </c>
      <c r="G2186" s="1">
        <v>20</v>
      </c>
      <c r="H2186" s="1" t="s">
        <v>695</v>
      </c>
      <c r="I2186" s="1" t="s">
        <v>1697</v>
      </c>
      <c r="J2186" s="1">
        <v>62</v>
      </c>
      <c r="K2186" s="1" t="str">
        <f t="shared" si="102"/>
        <v>valid</v>
      </c>
      <c r="L2186" s="1" t="str">
        <f t="shared" si="103"/>
        <v>BUDGET</v>
      </c>
      <c r="M2186" t="str">
        <f t="shared" si="104"/>
        <v>Indian</v>
      </c>
      <c r="N2186" s="1" t="str" cm="1">
        <f t="array" ref="N2186">_xlfn.IFS(
G2186&lt;=25,"Fast",
G2186&lt;=40,"Medium",
G2186&gt;40,"Slow"
)</f>
        <v>Fast</v>
      </c>
    </row>
    <row r="2187" spans="1:14" x14ac:dyDescent="0.3">
      <c r="A2187" s="1">
        <v>190848</v>
      </c>
      <c r="B2187" s="1" t="s">
        <v>3189</v>
      </c>
      <c r="C2187" s="1" t="s">
        <v>68</v>
      </c>
      <c r="D2187" s="1" t="s">
        <v>4829</v>
      </c>
      <c r="E2187" s="1">
        <v>300</v>
      </c>
      <c r="F2187" s="1">
        <v>2.9</v>
      </c>
      <c r="G2187" s="1">
        <v>80</v>
      </c>
      <c r="H2187" s="1" t="s">
        <v>1193</v>
      </c>
      <c r="I2187" s="1" t="s">
        <v>4830</v>
      </c>
      <c r="J2187" s="1">
        <v>75</v>
      </c>
      <c r="K2187" s="1" t="str">
        <f t="shared" si="102"/>
        <v>valid</v>
      </c>
      <c r="L2187" s="1" t="str">
        <f t="shared" si="103"/>
        <v>BUDGET</v>
      </c>
      <c r="M2187" t="str">
        <f t="shared" si="104"/>
        <v>Desserts</v>
      </c>
      <c r="N2187" s="1" t="str" cm="1">
        <f t="array" ref="N2187">_xlfn.IFS(
G2187&lt;=25,"Fast",
G2187&lt;=40,"Medium",
G2187&gt;40,"Slow"
)</f>
        <v>Slow</v>
      </c>
    </row>
    <row r="2188" spans="1:14" x14ac:dyDescent="0.3">
      <c r="A2188" s="1">
        <v>191132</v>
      </c>
      <c r="B2188" s="1" t="s">
        <v>3951</v>
      </c>
      <c r="C2188" s="1" t="s">
        <v>91</v>
      </c>
      <c r="D2188" s="1" t="s">
        <v>4831</v>
      </c>
      <c r="E2188" s="1">
        <v>300</v>
      </c>
      <c r="F2188" s="1">
        <v>2.9</v>
      </c>
      <c r="G2188" s="1">
        <v>80</v>
      </c>
      <c r="H2188" s="1" t="s">
        <v>19</v>
      </c>
      <c r="I2188" s="1" t="s">
        <v>3951</v>
      </c>
      <c r="J2188" s="1">
        <v>41</v>
      </c>
      <c r="K2188" s="1" t="str">
        <f t="shared" si="102"/>
        <v>valid</v>
      </c>
      <c r="L2188" s="1" t="str">
        <f t="shared" si="103"/>
        <v>BUDGET</v>
      </c>
      <c r="M2188" t="str">
        <f t="shared" si="104"/>
        <v>Chinese</v>
      </c>
      <c r="N2188" s="1" t="str" cm="1">
        <f t="array" ref="N2188">_xlfn.IFS(
G2188&lt;=25,"Fast",
G2188&lt;=40,"Medium",
G2188&gt;40,"Slow"
)</f>
        <v>Slow</v>
      </c>
    </row>
    <row r="2189" spans="1:14" x14ac:dyDescent="0.3">
      <c r="A2189" s="1">
        <v>191390</v>
      </c>
      <c r="B2189" s="1" t="s">
        <v>10</v>
      </c>
      <c r="C2189" s="1" t="s">
        <v>11</v>
      </c>
      <c r="D2189" s="1" t="s">
        <v>4832</v>
      </c>
      <c r="E2189" s="1">
        <v>200</v>
      </c>
      <c r="F2189" s="1">
        <v>2.9</v>
      </c>
      <c r="G2189" s="1">
        <v>80</v>
      </c>
      <c r="H2189" s="1" t="s">
        <v>695</v>
      </c>
      <c r="I2189" s="1" t="s">
        <v>4833</v>
      </c>
      <c r="J2189" s="1">
        <v>66</v>
      </c>
      <c r="K2189" s="1" t="str">
        <f t="shared" si="102"/>
        <v>valid</v>
      </c>
      <c r="L2189" s="1" t="str">
        <f t="shared" si="103"/>
        <v>BUDGET</v>
      </c>
      <c r="M2189" t="str">
        <f t="shared" si="104"/>
        <v>Indian</v>
      </c>
      <c r="N2189" s="1" t="str" cm="1">
        <f t="array" ref="N2189">_xlfn.IFS(
G2189&lt;=25,"Fast",
G2189&lt;=40,"Medium",
G2189&gt;40,"Slow"
)</f>
        <v>Slow</v>
      </c>
    </row>
    <row r="2190" spans="1:14" x14ac:dyDescent="0.3">
      <c r="A2190" s="1">
        <v>191430</v>
      </c>
      <c r="B2190" s="1" t="s">
        <v>505</v>
      </c>
      <c r="C2190" s="1" t="s">
        <v>91</v>
      </c>
      <c r="D2190" s="1" t="s">
        <v>4834</v>
      </c>
      <c r="E2190" s="1">
        <v>300</v>
      </c>
      <c r="F2190" s="1">
        <v>2.9</v>
      </c>
      <c r="G2190" s="1">
        <v>80</v>
      </c>
      <c r="H2190" s="1" t="s">
        <v>2951</v>
      </c>
      <c r="I2190" s="1" t="s">
        <v>3951</v>
      </c>
      <c r="J2190" s="1">
        <v>36</v>
      </c>
      <c r="K2190" s="1" t="str">
        <f t="shared" si="102"/>
        <v>valid</v>
      </c>
      <c r="L2190" s="1" t="str">
        <f t="shared" si="103"/>
        <v>BUDGET</v>
      </c>
      <c r="M2190" t="str">
        <f t="shared" si="104"/>
        <v>Chinese</v>
      </c>
      <c r="N2190" s="1" t="str" cm="1">
        <f t="array" ref="N2190">_xlfn.IFS(
G2190&lt;=25,"Fast",
G2190&lt;=40,"Medium",
G2190&gt;40,"Slow"
)</f>
        <v>Slow</v>
      </c>
    </row>
    <row r="2191" spans="1:14" x14ac:dyDescent="0.3">
      <c r="A2191" s="1">
        <v>191431</v>
      </c>
      <c r="B2191" s="1" t="s">
        <v>505</v>
      </c>
      <c r="C2191" s="1" t="s">
        <v>91</v>
      </c>
      <c r="D2191" s="1" t="s">
        <v>4835</v>
      </c>
      <c r="E2191" s="1">
        <v>300</v>
      </c>
      <c r="F2191" s="1">
        <v>2.9</v>
      </c>
      <c r="G2191" s="1">
        <v>100</v>
      </c>
      <c r="H2191" s="1" t="s">
        <v>4836</v>
      </c>
      <c r="I2191" s="1" t="s">
        <v>3951</v>
      </c>
      <c r="J2191" s="1">
        <v>37</v>
      </c>
      <c r="K2191" s="1" t="str">
        <f t="shared" si="102"/>
        <v>valid</v>
      </c>
      <c r="L2191" s="1" t="str">
        <f t="shared" si="103"/>
        <v>BUDGET</v>
      </c>
      <c r="M2191" t="str">
        <f t="shared" si="104"/>
        <v>Chinese</v>
      </c>
      <c r="N2191" s="1" t="str" cm="1">
        <f t="array" ref="N2191">_xlfn.IFS(
G2191&lt;=25,"Fast",
G2191&lt;=40,"Medium",
G2191&gt;40,"Slow"
)</f>
        <v>Slow</v>
      </c>
    </row>
    <row r="2192" spans="1:14" x14ac:dyDescent="0.3">
      <c r="A2192" s="1">
        <v>191489</v>
      </c>
      <c r="B2192" s="1" t="s">
        <v>505</v>
      </c>
      <c r="C2192" s="1" t="s">
        <v>91</v>
      </c>
      <c r="D2192" s="1" t="s">
        <v>4837</v>
      </c>
      <c r="E2192" s="1">
        <v>200</v>
      </c>
      <c r="F2192" s="1">
        <v>2.9</v>
      </c>
      <c r="G2192" s="1">
        <v>80</v>
      </c>
      <c r="H2192" s="1" t="s">
        <v>2951</v>
      </c>
      <c r="I2192" s="1" t="s">
        <v>3951</v>
      </c>
      <c r="J2192" s="1">
        <v>38</v>
      </c>
      <c r="K2192" s="1" t="str">
        <f t="shared" si="102"/>
        <v>valid</v>
      </c>
      <c r="L2192" s="1" t="str">
        <f t="shared" si="103"/>
        <v>BUDGET</v>
      </c>
      <c r="M2192" t="str">
        <f t="shared" si="104"/>
        <v>Chinese</v>
      </c>
      <c r="N2192" s="1" t="str" cm="1">
        <f t="array" ref="N2192">_xlfn.IFS(
G2192&lt;=25,"Fast",
G2192&lt;=40,"Medium",
G2192&gt;40,"Slow"
)</f>
        <v>Slow</v>
      </c>
    </row>
    <row r="2193" spans="1:14" x14ac:dyDescent="0.3">
      <c r="A2193" s="1">
        <v>191495</v>
      </c>
      <c r="B2193" s="1" t="s">
        <v>505</v>
      </c>
      <c r="C2193" s="1" t="s">
        <v>91</v>
      </c>
      <c r="D2193" s="1" t="s">
        <v>4838</v>
      </c>
      <c r="E2193" s="1">
        <v>400</v>
      </c>
      <c r="F2193" s="1">
        <v>2.9</v>
      </c>
      <c r="G2193" s="1">
        <v>80</v>
      </c>
      <c r="H2193" s="1" t="s">
        <v>2951</v>
      </c>
      <c r="I2193" s="1" t="s">
        <v>3951</v>
      </c>
      <c r="J2193" s="1">
        <v>37</v>
      </c>
      <c r="K2193" s="1" t="str">
        <f t="shared" si="102"/>
        <v>valid</v>
      </c>
      <c r="L2193" s="1" t="str">
        <f t="shared" si="103"/>
        <v>MID</v>
      </c>
      <c r="M2193" t="str">
        <f t="shared" si="104"/>
        <v>Chinese</v>
      </c>
      <c r="N2193" s="1" t="str" cm="1">
        <f t="array" ref="N2193">_xlfn.IFS(
G2193&lt;=25,"Fast",
G2193&lt;=40,"Medium",
G2193&gt;40,"Slow"
)</f>
        <v>Slow</v>
      </c>
    </row>
    <row r="2194" spans="1:14" x14ac:dyDescent="0.3">
      <c r="A2194" s="1">
        <v>191577</v>
      </c>
      <c r="B2194" s="1" t="s">
        <v>459</v>
      </c>
      <c r="C2194" s="1" t="s">
        <v>91</v>
      </c>
      <c r="D2194" s="1" t="s">
        <v>4839</v>
      </c>
      <c r="E2194" s="1">
        <v>250</v>
      </c>
      <c r="F2194" s="1">
        <v>2.9</v>
      </c>
      <c r="G2194" s="1">
        <v>80</v>
      </c>
      <c r="H2194" s="1" t="s">
        <v>2056</v>
      </c>
      <c r="I2194" s="1" t="s">
        <v>1274</v>
      </c>
      <c r="J2194" s="1">
        <v>35</v>
      </c>
      <c r="K2194" s="1" t="str">
        <f t="shared" si="102"/>
        <v>valid</v>
      </c>
      <c r="L2194" s="1" t="str">
        <f t="shared" si="103"/>
        <v>BUDGET</v>
      </c>
      <c r="M2194" t="str">
        <f t="shared" si="104"/>
        <v>Indian  Chinese</v>
      </c>
      <c r="N2194" s="1" t="str" cm="1">
        <f t="array" ref="N2194">_xlfn.IFS(
G2194&lt;=25,"Fast",
G2194&lt;=40,"Medium",
G2194&gt;40,"Slow"
)</f>
        <v>Slow</v>
      </c>
    </row>
    <row r="2195" spans="1:14" x14ac:dyDescent="0.3">
      <c r="A2195" s="1">
        <v>191596</v>
      </c>
      <c r="B2195" s="1" t="s">
        <v>3951</v>
      </c>
      <c r="C2195" s="1" t="s">
        <v>91</v>
      </c>
      <c r="D2195" s="1" t="s">
        <v>4840</v>
      </c>
      <c r="E2195" s="1">
        <v>300</v>
      </c>
      <c r="F2195" s="1">
        <v>2.9</v>
      </c>
      <c r="G2195" s="1">
        <v>80</v>
      </c>
      <c r="H2195" s="1" t="s">
        <v>4836</v>
      </c>
      <c r="I2195" s="1" t="s">
        <v>3951</v>
      </c>
      <c r="J2195" s="1">
        <v>39</v>
      </c>
      <c r="K2195" s="1" t="str">
        <f t="shared" si="102"/>
        <v>valid</v>
      </c>
      <c r="L2195" s="1" t="str">
        <f t="shared" si="103"/>
        <v>BUDGET</v>
      </c>
      <c r="M2195" t="str">
        <f t="shared" si="104"/>
        <v>Chinese</v>
      </c>
      <c r="N2195" s="1" t="str" cm="1">
        <f t="array" ref="N2195">_xlfn.IFS(
G2195&lt;=25,"Fast",
G2195&lt;=40,"Medium",
G2195&gt;40,"Slow"
)</f>
        <v>Slow</v>
      </c>
    </row>
    <row r="2196" spans="1:14" x14ac:dyDescent="0.3">
      <c r="A2196" s="1">
        <v>191633</v>
      </c>
      <c r="B2196" s="1" t="s">
        <v>3057</v>
      </c>
      <c r="C2196" s="1" t="s">
        <v>3052</v>
      </c>
      <c r="D2196" s="1" t="s">
        <v>4841</v>
      </c>
      <c r="E2196" s="1">
        <v>220</v>
      </c>
      <c r="F2196" s="1">
        <v>3.5</v>
      </c>
      <c r="G2196" s="1">
        <v>20</v>
      </c>
      <c r="H2196" s="1" t="s">
        <v>4842</v>
      </c>
      <c r="I2196" s="1" t="s">
        <v>3421</v>
      </c>
      <c r="J2196" s="1">
        <v>32</v>
      </c>
      <c r="K2196" s="1" t="str">
        <f t="shared" si="102"/>
        <v>valid</v>
      </c>
      <c r="L2196" s="1" t="str">
        <f t="shared" si="103"/>
        <v>BUDGET</v>
      </c>
      <c r="M2196" t="str">
        <f t="shared" si="104"/>
        <v>Chinese</v>
      </c>
      <c r="N2196" s="1" t="str" cm="1">
        <f t="array" ref="N2196">_xlfn.IFS(
G2196&lt;=25,"Fast",
G2196&lt;=40,"Medium",
G2196&gt;40,"Slow"
)</f>
        <v>Fast</v>
      </c>
    </row>
    <row r="2197" spans="1:14" x14ac:dyDescent="0.3">
      <c r="A2197" s="1">
        <v>191647</v>
      </c>
      <c r="B2197" s="1" t="s">
        <v>505</v>
      </c>
      <c r="C2197" s="1" t="s">
        <v>91</v>
      </c>
      <c r="D2197" s="1" t="s">
        <v>4843</v>
      </c>
      <c r="E2197" s="1">
        <v>350</v>
      </c>
      <c r="F2197" s="1">
        <v>2.9</v>
      </c>
      <c r="G2197" s="1">
        <v>80</v>
      </c>
      <c r="H2197" s="1" t="s">
        <v>1068</v>
      </c>
      <c r="I2197" s="1" t="s">
        <v>3951</v>
      </c>
      <c r="J2197" s="1">
        <v>35</v>
      </c>
      <c r="K2197" s="1" t="str">
        <f t="shared" si="102"/>
        <v>valid</v>
      </c>
      <c r="L2197" s="1" t="str">
        <f t="shared" si="103"/>
        <v>MID</v>
      </c>
      <c r="M2197" t="str">
        <f t="shared" si="104"/>
        <v>Indian</v>
      </c>
      <c r="N2197" s="1" t="str" cm="1">
        <f t="array" ref="N2197">_xlfn.IFS(
G2197&lt;=25,"Fast",
G2197&lt;=40,"Medium",
G2197&gt;40,"Slow"
)</f>
        <v>Slow</v>
      </c>
    </row>
    <row r="2198" spans="1:14" x14ac:dyDescent="0.3">
      <c r="A2198" s="1">
        <v>191678</v>
      </c>
      <c r="B2198" s="1" t="s">
        <v>1553</v>
      </c>
      <c r="C2198" s="1" t="s">
        <v>115</v>
      </c>
      <c r="D2198" s="1" t="s">
        <v>4844</v>
      </c>
      <c r="E2198" s="1">
        <v>400</v>
      </c>
      <c r="F2198" s="1">
        <v>2.9</v>
      </c>
      <c r="G2198" s="1">
        <v>80</v>
      </c>
      <c r="H2198" s="1" t="s">
        <v>131</v>
      </c>
      <c r="I2198" s="1" t="s">
        <v>839</v>
      </c>
      <c r="J2198" s="1">
        <v>83</v>
      </c>
      <c r="K2198" s="1" t="str">
        <f t="shared" si="102"/>
        <v>valid</v>
      </c>
      <c r="L2198" s="1" t="str">
        <f t="shared" si="103"/>
        <v>MID</v>
      </c>
      <c r="M2198" t="str">
        <f t="shared" si="104"/>
        <v>North Indian</v>
      </c>
      <c r="N2198" s="1" t="str" cm="1">
        <f t="array" ref="N2198">_xlfn.IFS(
G2198&lt;=25,"Fast",
G2198&lt;=40,"Medium",
G2198&gt;40,"Slow"
)</f>
        <v>Slow</v>
      </c>
    </row>
    <row r="2199" spans="1:14" x14ac:dyDescent="0.3">
      <c r="A2199" s="1">
        <v>191798</v>
      </c>
      <c r="B2199" s="1" t="s">
        <v>537</v>
      </c>
      <c r="C2199" s="1" t="s">
        <v>463</v>
      </c>
      <c r="D2199" s="1" t="s">
        <v>4845</v>
      </c>
      <c r="E2199" s="1">
        <v>400</v>
      </c>
      <c r="F2199" s="1">
        <v>4.4000000000000004</v>
      </c>
      <c r="G2199" s="1">
        <v>50</v>
      </c>
      <c r="H2199" s="1" t="s">
        <v>4846</v>
      </c>
      <c r="I2199" s="1" t="s">
        <v>537</v>
      </c>
      <c r="J2199" s="1">
        <v>72</v>
      </c>
      <c r="K2199" s="1" t="str">
        <f t="shared" si="102"/>
        <v>valid</v>
      </c>
      <c r="L2199" s="1" t="str">
        <f t="shared" si="103"/>
        <v>MID</v>
      </c>
      <c r="M2199" t="str">
        <f t="shared" si="104"/>
        <v>Pizzas</v>
      </c>
      <c r="N2199" s="1" t="str" cm="1">
        <f t="array" ref="N2199">_xlfn.IFS(
G2199&lt;=25,"Fast",
G2199&lt;=40,"Medium",
G2199&gt;40,"Slow"
)</f>
        <v>Slow</v>
      </c>
    </row>
    <row r="2200" spans="1:14" x14ac:dyDescent="0.3">
      <c r="A2200" s="1">
        <v>191822</v>
      </c>
      <c r="B2200" s="1" t="s">
        <v>156</v>
      </c>
      <c r="C2200" s="1" t="s">
        <v>11</v>
      </c>
      <c r="D2200" s="1" t="s">
        <v>4847</v>
      </c>
      <c r="E2200" s="1">
        <v>400</v>
      </c>
      <c r="F2200" s="1">
        <v>4.4000000000000004</v>
      </c>
      <c r="G2200" s="1">
        <v>100</v>
      </c>
      <c r="H2200" s="1" t="s">
        <v>4848</v>
      </c>
      <c r="I2200" s="1" t="s">
        <v>1532</v>
      </c>
      <c r="J2200" s="1">
        <v>33</v>
      </c>
      <c r="K2200" s="1" t="str">
        <f t="shared" si="102"/>
        <v>valid</v>
      </c>
      <c r="L2200" s="1" t="str">
        <f t="shared" si="103"/>
        <v>MID</v>
      </c>
      <c r="M2200" t="str">
        <f t="shared" si="104"/>
        <v>Beverages</v>
      </c>
      <c r="N2200" s="1" t="str" cm="1">
        <f t="array" ref="N2200">_xlfn.IFS(
G2200&lt;=25,"Fast",
G2200&lt;=40,"Medium",
G2200&gt;40,"Slow"
)</f>
        <v>Slow</v>
      </c>
    </row>
    <row r="2201" spans="1:14" x14ac:dyDescent="0.3">
      <c r="A2201" s="1">
        <v>191826</v>
      </c>
      <c r="B2201" s="1" t="s">
        <v>4849</v>
      </c>
      <c r="C2201" s="1" t="s">
        <v>2068</v>
      </c>
      <c r="D2201" s="1" t="s">
        <v>4850</v>
      </c>
      <c r="E2201" s="1">
        <v>300</v>
      </c>
      <c r="F2201" s="1">
        <v>3.8</v>
      </c>
      <c r="G2201" s="1">
        <v>50</v>
      </c>
      <c r="H2201" s="1" t="s">
        <v>4851</v>
      </c>
      <c r="I2201" s="1" t="s">
        <v>2478</v>
      </c>
      <c r="J2201" s="1">
        <v>39</v>
      </c>
      <c r="K2201" s="1" t="str">
        <f t="shared" si="102"/>
        <v>valid</v>
      </c>
      <c r="L2201" s="1" t="str">
        <f t="shared" si="103"/>
        <v>BUDGET</v>
      </c>
      <c r="M2201" t="str">
        <f t="shared" si="104"/>
        <v>Indian</v>
      </c>
      <c r="N2201" s="1" t="str" cm="1">
        <f t="array" ref="N2201">_xlfn.IFS(
G2201&lt;=25,"Fast",
G2201&lt;=40,"Medium",
G2201&gt;40,"Slow"
)</f>
        <v>Slow</v>
      </c>
    </row>
    <row r="2202" spans="1:14" x14ac:dyDescent="0.3">
      <c r="A2202" s="1">
        <v>191857</v>
      </c>
      <c r="B2202" s="1" t="s">
        <v>864</v>
      </c>
      <c r="C2202" s="1" t="s">
        <v>91</v>
      </c>
      <c r="D2202" s="1" t="s">
        <v>4852</v>
      </c>
      <c r="E2202" s="1">
        <v>500</v>
      </c>
      <c r="F2202" s="1">
        <v>2.9</v>
      </c>
      <c r="G2202" s="1">
        <v>80</v>
      </c>
      <c r="H2202" s="1" t="s">
        <v>4853</v>
      </c>
      <c r="I2202" s="1" t="s">
        <v>864</v>
      </c>
      <c r="J2202" s="1">
        <v>53</v>
      </c>
      <c r="K2202" s="1" t="str">
        <f t="shared" si="102"/>
        <v>valid</v>
      </c>
      <c r="L2202" s="1" t="str">
        <f t="shared" si="103"/>
        <v>MID</v>
      </c>
      <c r="M2202" t="str">
        <f t="shared" si="104"/>
        <v>Indian</v>
      </c>
      <c r="N2202" s="1" t="str" cm="1">
        <f t="array" ref="N2202">_xlfn.IFS(
G2202&lt;=25,"Fast",
G2202&lt;=40,"Medium",
G2202&gt;40,"Slow"
)</f>
        <v>Slow</v>
      </c>
    </row>
    <row r="2203" spans="1:14" x14ac:dyDescent="0.3">
      <c r="A2203" s="1">
        <v>191901</v>
      </c>
      <c r="B2203" s="1" t="s">
        <v>3951</v>
      </c>
      <c r="C2203" s="1" t="s">
        <v>91</v>
      </c>
      <c r="D2203" s="1" t="s">
        <v>4854</v>
      </c>
      <c r="E2203" s="1">
        <v>300</v>
      </c>
      <c r="F2203" s="1">
        <v>2.9</v>
      </c>
      <c r="G2203" s="1">
        <v>80</v>
      </c>
      <c r="H2203" s="1" t="s">
        <v>4836</v>
      </c>
      <c r="I2203" s="1" t="s">
        <v>3951</v>
      </c>
      <c r="J2203" s="1">
        <v>37</v>
      </c>
      <c r="K2203" s="1" t="str">
        <f t="shared" si="102"/>
        <v>valid</v>
      </c>
      <c r="L2203" s="1" t="str">
        <f t="shared" si="103"/>
        <v>BUDGET</v>
      </c>
      <c r="M2203" t="str">
        <f t="shared" si="104"/>
        <v>Chinese</v>
      </c>
      <c r="N2203" s="1" t="str" cm="1">
        <f t="array" ref="N2203">_xlfn.IFS(
G2203&lt;=25,"Fast",
G2203&lt;=40,"Medium",
G2203&gt;40,"Slow"
)</f>
        <v>Slow</v>
      </c>
    </row>
    <row r="2204" spans="1:14" x14ac:dyDescent="0.3">
      <c r="A2204" s="1">
        <v>191903</v>
      </c>
      <c r="B2204" s="1" t="s">
        <v>3193</v>
      </c>
      <c r="C2204" s="1" t="s">
        <v>463</v>
      </c>
      <c r="D2204" s="1" t="s">
        <v>4855</v>
      </c>
      <c r="E2204" s="1">
        <v>250</v>
      </c>
      <c r="F2204" s="1">
        <v>4.0999999999999996</v>
      </c>
      <c r="G2204" s="1">
        <v>100</v>
      </c>
      <c r="H2204" s="1" t="s">
        <v>2951</v>
      </c>
      <c r="I2204" s="1" t="s">
        <v>4856</v>
      </c>
      <c r="J2204" s="1">
        <v>51</v>
      </c>
      <c r="K2204" s="1" t="str">
        <f t="shared" si="102"/>
        <v>valid</v>
      </c>
      <c r="L2204" s="1" t="str">
        <f t="shared" si="103"/>
        <v>BUDGET</v>
      </c>
      <c r="M2204" t="str">
        <f t="shared" si="104"/>
        <v>Chinese</v>
      </c>
      <c r="N2204" s="1" t="str" cm="1">
        <f t="array" ref="N2204">_xlfn.IFS(
G2204&lt;=25,"Fast",
G2204&lt;=40,"Medium",
G2204&gt;40,"Slow"
)</f>
        <v>Slow</v>
      </c>
    </row>
    <row r="2205" spans="1:14" x14ac:dyDescent="0.3">
      <c r="A2205" s="1">
        <v>191906</v>
      </c>
      <c r="B2205" s="1" t="s">
        <v>1023</v>
      </c>
      <c r="C2205" s="1" t="s">
        <v>115</v>
      </c>
      <c r="D2205" s="1" t="s">
        <v>2382</v>
      </c>
      <c r="E2205" s="1">
        <v>200</v>
      </c>
      <c r="F2205" s="1">
        <v>4.3</v>
      </c>
      <c r="G2205" s="1">
        <v>100</v>
      </c>
      <c r="H2205" s="1" t="s">
        <v>184</v>
      </c>
      <c r="I2205" s="1" t="s">
        <v>3639</v>
      </c>
      <c r="J2205" s="1">
        <v>34</v>
      </c>
      <c r="K2205" s="1" t="str">
        <f t="shared" si="102"/>
        <v>valid</v>
      </c>
      <c r="L2205" s="1" t="str">
        <f t="shared" si="103"/>
        <v>BUDGET</v>
      </c>
      <c r="M2205" t="str">
        <f t="shared" si="104"/>
        <v>Fast Food</v>
      </c>
      <c r="N2205" s="1" t="str" cm="1">
        <f t="array" ref="N2205">_xlfn.IFS(
G2205&lt;=25,"Fast",
G2205&lt;=40,"Medium",
G2205&gt;40,"Slow"
)</f>
        <v>Slow</v>
      </c>
    </row>
    <row r="2206" spans="1:14" x14ac:dyDescent="0.3">
      <c r="A2206" s="1">
        <v>191912</v>
      </c>
      <c r="B2206" s="1" t="s">
        <v>95</v>
      </c>
      <c r="C2206" s="1" t="s">
        <v>91</v>
      </c>
      <c r="D2206" s="1" t="s">
        <v>4857</v>
      </c>
      <c r="E2206" s="1">
        <v>200</v>
      </c>
      <c r="F2206" s="1">
        <v>2.9</v>
      </c>
      <c r="G2206" s="1">
        <v>80</v>
      </c>
      <c r="H2206" s="1" t="s">
        <v>600</v>
      </c>
      <c r="I2206" s="1" t="s">
        <v>95</v>
      </c>
      <c r="J2206" s="1">
        <v>50</v>
      </c>
      <c r="K2206" s="1" t="str">
        <f t="shared" si="102"/>
        <v>valid</v>
      </c>
      <c r="L2206" s="1" t="str">
        <f t="shared" si="103"/>
        <v>BUDGET</v>
      </c>
      <c r="M2206" t="str">
        <f t="shared" si="104"/>
        <v>Lebanese</v>
      </c>
      <c r="N2206" s="1" t="str" cm="1">
        <f t="array" ref="N2206">_xlfn.IFS(
G2206&lt;=25,"Fast",
G2206&lt;=40,"Medium",
G2206&gt;40,"Slow"
)</f>
        <v>Slow</v>
      </c>
    </row>
    <row r="2207" spans="1:14" x14ac:dyDescent="0.3">
      <c r="A2207" s="1">
        <v>191932</v>
      </c>
      <c r="B2207" s="1" t="s">
        <v>4439</v>
      </c>
      <c r="C2207" s="1" t="s">
        <v>115</v>
      </c>
      <c r="D2207" s="1" t="s">
        <v>4858</v>
      </c>
      <c r="E2207" s="1">
        <v>150</v>
      </c>
      <c r="F2207" s="1">
        <v>3.9</v>
      </c>
      <c r="G2207" s="1">
        <v>50</v>
      </c>
      <c r="H2207" s="1" t="s">
        <v>4859</v>
      </c>
      <c r="I2207" s="1" t="s">
        <v>4860</v>
      </c>
      <c r="J2207" s="1">
        <v>57</v>
      </c>
      <c r="K2207" s="1" t="str">
        <f t="shared" si="102"/>
        <v>valid</v>
      </c>
      <c r="L2207" s="1" t="str">
        <f t="shared" si="103"/>
        <v>BUDGET</v>
      </c>
      <c r="M2207" t="str">
        <f t="shared" si="104"/>
        <v>Chaat</v>
      </c>
      <c r="N2207" s="1" t="str" cm="1">
        <f t="array" ref="N2207">_xlfn.IFS(
G2207&lt;=25,"Fast",
G2207&lt;=40,"Medium",
G2207&gt;40,"Slow"
)</f>
        <v>Slow</v>
      </c>
    </row>
    <row r="2208" spans="1:14" x14ac:dyDescent="0.3">
      <c r="A2208" s="1">
        <v>191985</v>
      </c>
      <c r="B2208" s="1" t="s">
        <v>1689</v>
      </c>
      <c r="C2208" s="1" t="s">
        <v>68</v>
      </c>
      <c r="D2208" s="1" t="s">
        <v>4861</v>
      </c>
      <c r="E2208" s="1">
        <v>500</v>
      </c>
      <c r="F2208" s="1">
        <v>4.0999999999999996</v>
      </c>
      <c r="G2208" s="1">
        <v>1000</v>
      </c>
      <c r="H2208" s="1" t="s">
        <v>195</v>
      </c>
      <c r="I2208" s="1" t="s">
        <v>2045</v>
      </c>
      <c r="J2208" s="1">
        <v>59</v>
      </c>
      <c r="K2208" s="1" t="str">
        <f t="shared" si="102"/>
        <v>valid</v>
      </c>
      <c r="L2208" s="1" t="str">
        <f t="shared" si="103"/>
        <v>MID</v>
      </c>
      <c r="M2208" t="str">
        <f t="shared" si="104"/>
        <v>North Indian</v>
      </c>
      <c r="N2208" s="1" t="str" cm="1">
        <f t="array" ref="N2208">_xlfn.IFS(
G2208&lt;=25,"Fast",
G2208&lt;=40,"Medium",
G2208&gt;40,"Slow"
)</f>
        <v>Slow</v>
      </c>
    </row>
    <row r="2209" spans="1:14" x14ac:dyDescent="0.3">
      <c r="A2209" s="1">
        <v>192026</v>
      </c>
      <c r="B2209" s="1" t="s">
        <v>303</v>
      </c>
      <c r="C2209" s="1" t="s">
        <v>68</v>
      </c>
      <c r="D2209" s="1" t="s">
        <v>4862</v>
      </c>
      <c r="E2209" s="1">
        <v>500</v>
      </c>
      <c r="F2209" s="1">
        <v>2.9</v>
      </c>
      <c r="G2209" s="1">
        <v>80</v>
      </c>
      <c r="H2209" s="1" t="s">
        <v>740</v>
      </c>
      <c r="I2209" s="1" t="s">
        <v>4863</v>
      </c>
      <c r="J2209" s="1">
        <v>56</v>
      </c>
      <c r="K2209" s="1" t="str">
        <f t="shared" si="102"/>
        <v>valid</v>
      </c>
      <c r="L2209" s="1" t="str">
        <f t="shared" si="103"/>
        <v>MID</v>
      </c>
      <c r="M2209" t="str">
        <f t="shared" si="104"/>
        <v>Bakery</v>
      </c>
      <c r="N2209" s="1" t="str" cm="1">
        <f t="array" ref="N2209">_xlfn.IFS(
G2209&lt;=25,"Fast",
G2209&lt;=40,"Medium",
G2209&gt;40,"Slow"
)</f>
        <v>Slow</v>
      </c>
    </row>
    <row r="2210" spans="1:14" x14ac:dyDescent="0.3">
      <c r="A2210" s="1">
        <v>192029</v>
      </c>
      <c r="B2210" s="1" t="s">
        <v>10</v>
      </c>
      <c r="C2210" s="1" t="s">
        <v>11</v>
      </c>
      <c r="D2210" s="1" t="s">
        <v>4864</v>
      </c>
      <c r="E2210" s="1">
        <v>250</v>
      </c>
      <c r="F2210" s="1">
        <v>4.0999999999999996</v>
      </c>
      <c r="G2210" s="1">
        <v>500</v>
      </c>
      <c r="H2210" s="1" t="s">
        <v>4865</v>
      </c>
      <c r="I2210" s="1" t="s">
        <v>10</v>
      </c>
      <c r="J2210" s="1">
        <v>51</v>
      </c>
      <c r="K2210" s="1" t="str">
        <f t="shared" si="102"/>
        <v>valid</v>
      </c>
      <c r="L2210" s="1" t="str">
        <f t="shared" si="103"/>
        <v>BUDGET</v>
      </c>
      <c r="M2210" t="str">
        <f t="shared" si="104"/>
        <v>Chinese</v>
      </c>
      <c r="N2210" s="1" t="str" cm="1">
        <f t="array" ref="N2210">_xlfn.IFS(
G2210&lt;=25,"Fast",
G2210&lt;=40,"Medium",
G2210&gt;40,"Slow"
)</f>
        <v>Slow</v>
      </c>
    </row>
    <row r="2211" spans="1:14" x14ac:dyDescent="0.3">
      <c r="A2211" s="1">
        <v>192034</v>
      </c>
      <c r="B2211" s="1" t="s">
        <v>864</v>
      </c>
      <c r="C2211" s="1" t="s">
        <v>91</v>
      </c>
      <c r="D2211" s="1" t="s">
        <v>4866</v>
      </c>
      <c r="E2211" s="1">
        <v>300</v>
      </c>
      <c r="F2211" s="1">
        <v>3.8</v>
      </c>
      <c r="G2211" s="1">
        <v>20</v>
      </c>
      <c r="H2211" s="1" t="s">
        <v>4867</v>
      </c>
      <c r="I2211" s="1" t="s">
        <v>872</v>
      </c>
      <c r="J2211" s="1">
        <v>51</v>
      </c>
      <c r="K2211" s="1" t="str">
        <f t="shared" si="102"/>
        <v>valid</v>
      </c>
      <c r="L2211" s="1" t="str">
        <f t="shared" si="103"/>
        <v>BUDGET</v>
      </c>
      <c r="M2211" t="str">
        <f t="shared" si="104"/>
        <v>North Indian</v>
      </c>
      <c r="N2211" s="1" t="str" cm="1">
        <f t="array" ref="N2211">_xlfn.IFS(
G2211&lt;=25,"Fast",
G2211&lt;=40,"Medium",
G2211&gt;40,"Slow"
)</f>
        <v>Fast</v>
      </c>
    </row>
    <row r="2212" spans="1:14" x14ac:dyDescent="0.3">
      <c r="A2212" s="1">
        <v>192141</v>
      </c>
      <c r="B2212" s="1" t="s">
        <v>864</v>
      </c>
      <c r="C2212" s="1" t="s">
        <v>91</v>
      </c>
      <c r="D2212" s="1" t="s">
        <v>4868</v>
      </c>
      <c r="E2212" s="1">
        <v>400</v>
      </c>
      <c r="F2212" s="1">
        <v>2.9</v>
      </c>
      <c r="G2212" s="1">
        <v>80</v>
      </c>
      <c r="H2212" s="1" t="s">
        <v>4869</v>
      </c>
      <c r="I2212" s="1" t="s">
        <v>864</v>
      </c>
      <c r="J2212" s="1">
        <v>51</v>
      </c>
      <c r="K2212" s="1" t="str">
        <f t="shared" si="102"/>
        <v>valid</v>
      </c>
      <c r="L2212" s="1" t="str">
        <f t="shared" si="103"/>
        <v>MID</v>
      </c>
      <c r="M2212" t="str">
        <f t="shared" si="104"/>
        <v>Mughlai  Tandoor  North Indian</v>
      </c>
      <c r="N2212" s="1" t="str" cm="1">
        <f t="array" ref="N2212">_xlfn.IFS(
G2212&lt;=25,"Fast",
G2212&lt;=40,"Medium",
G2212&gt;40,"Slow"
)</f>
        <v>Slow</v>
      </c>
    </row>
    <row r="2213" spans="1:14" x14ac:dyDescent="0.3">
      <c r="A2213" s="1">
        <v>192291</v>
      </c>
      <c r="B2213" s="1" t="s">
        <v>17</v>
      </c>
      <c r="C2213" s="1" t="s">
        <v>11</v>
      </c>
      <c r="D2213" s="1" t="s">
        <v>4870</v>
      </c>
      <c r="E2213" s="1">
        <v>250</v>
      </c>
      <c r="F2213" s="1">
        <v>2.9</v>
      </c>
      <c r="G2213" s="1">
        <v>80</v>
      </c>
      <c r="H2213" s="1" t="s">
        <v>1395</v>
      </c>
      <c r="I2213" s="1" t="s">
        <v>4871</v>
      </c>
      <c r="J2213" s="1">
        <v>52</v>
      </c>
      <c r="K2213" s="1" t="str">
        <f t="shared" si="102"/>
        <v>valid</v>
      </c>
      <c r="L2213" s="1" t="str">
        <f t="shared" si="103"/>
        <v>BUDGET</v>
      </c>
      <c r="M2213" t="str">
        <f t="shared" si="104"/>
        <v>Beverages</v>
      </c>
      <c r="N2213" s="1" t="str" cm="1">
        <f t="array" ref="N2213">_xlfn.IFS(
G2213&lt;=25,"Fast",
G2213&lt;=40,"Medium",
G2213&gt;40,"Slow"
)</f>
        <v>Slow</v>
      </c>
    </row>
    <row r="2214" spans="1:14" x14ac:dyDescent="0.3">
      <c r="A2214" s="1">
        <v>192305</v>
      </c>
      <c r="B2214" s="1" t="s">
        <v>253</v>
      </c>
      <c r="C2214" s="1" t="s">
        <v>115</v>
      </c>
      <c r="D2214" s="1" t="s">
        <v>4870</v>
      </c>
      <c r="E2214" s="1">
        <v>250</v>
      </c>
      <c r="F2214" s="1">
        <v>2.9</v>
      </c>
      <c r="G2214" s="1">
        <v>80</v>
      </c>
      <c r="H2214" s="1" t="s">
        <v>1395</v>
      </c>
      <c r="I2214" s="1" t="s">
        <v>372</v>
      </c>
      <c r="J2214" s="1">
        <v>38</v>
      </c>
      <c r="K2214" s="1" t="str">
        <f t="shared" si="102"/>
        <v>valid</v>
      </c>
      <c r="L2214" s="1" t="str">
        <f t="shared" si="103"/>
        <v>BUDGET</v>
      </c>
      <c r="M2214" t="str">
        <f t="shared" si="104"/>
        <v>Beverages</v>
      </c>
      <c r="N2214" s="1" t="str" cm="1">
        <f t="array" ref="N2214">_xlfn.IFS(
G2214&lt;=25,"Fast",
G2214&lt;=40,"Medium",
G2214&gt;40,"Slow"
)</f>
        <v>Slow</v>
      </c>
    </row>
    <row r="2215" spans="1:14" x14ac:dyDescent="0.3">
      <c r="A2215" s="1">
        <v>192367</v>
      </c>
      <c r="B2215" s="1" t="s">
        <v>505</v>
      </c>
      <c r="C2215" s="1" t="s">
        <v>91</v>
      </c>
      <c r="D2215" s="1" t="s">
        <v>4870</v>
      </c>
      <c r="E2215" s="1">
        <v>250</v>
      </c>
      <c r="F2215" s="1">
        <v>2.9</v>
      </c>
      <c r="G2215" s="1">
        <v>80</v>
      </c>
      <c r="H2215" s="1" t="s">
        <v>1395</v>
      </c>
      <c r="I2215" s="1" t="s">
        <v>1923</v>
      </c>
      <c r="J2215" s="1">
        <v>36</v>
      </c>
      <c r="K2215" s="1" t="str">
        <f t="shared" si="102"/>
        <v>valid</v>
      </c>
      <c r="L2215" s="1" t="str">
        <f t="shared" si="103"/>
        <v>BUDGET</v>
      </c>
      <c r="M2215" t="str">
        <f t="shared" si="104"/>
        <v>Beverages</v>
      </c>
      <c r="N2215" s="1" t="str" cm="1">
        <f t="array" ref="N2215">_xlfn.IFS(
G2215&lt;=25,"Fast",
G2215&lt;=40,"Medium",
G2215&gt;40,"Slow"
)</f>
        <v>Slow</v>
      </c>
    </row>
    <row r="2216" spans="1:14" x14ac:dyDescent="0.3">
      <c r="A2216" s="1">
        <v>192381</v>
      </c>
      <c r="B2216" s="1" t="s">
        <v>2076</v>
      </c>
      <c r="C2216" s="1" t="s">
        <v>2068</v>
      </c>
      <c r="D2216" s="1" t="s">
        <v>4870</v>
      </c>
      <c r="E2216" s="1">
        <v>250</v>
      </c>
      <c r="F2216" s="1">
        <v>2.9</v>
      </c>
      <c r="G2216" s="1">
        <v>80</v>
      </c>
      <c r="H2216" s="1" t="s">
        <v>1395</v>
      </c>
      <c r="I2216" s="1" t="s">
        <v>2161</v>
      </c>
      <c r="J2216" s="1">
        <v>40</v>
      </c>
      <c r="K2216" s="1" t="str">
        <f t="shared" si="102"/>
        <v>valid</v>
      </c>
      <c r="L2216" s="1" t="str">
        <f t="shared" si="103"/>
        <v>BUDGET</v>
      </c>
      <c r="M2216" t="str">
        <f t="shared" si="104"/>
        <v>Beverages</v>
      </c>
      <c r="N2216" s="1" t="str" cm="1">
        <f t="array" ref="N2216">_xlfn.IFS(
G2216&lt;=25,"Fast",
G2216&lt;=40,"Medium",
G2216&gt;40,"Slow"
)</f>
        <v>Slow</v>
      </c>
    </row>
    <row r="2217" spans="1:14" x14ac:dyDescent="0.3">
      <c r="A2217" s="1">
        <v>192575</v>
      </c>
      <c r="B2217" s="1" t="s">
        <v>3951</v>
      </c>
      <c r="C2217" s="1" t="s">
        <v>91</v>
      </c>
      <c r="D2217" s="1" t="s">
        <v>4872</v>
      </c>
      <c r="E2217" s="1">
        <v>200</v>
      </c>
      <c r="F2217" s="1">
        <v>2.9</v>
      </c>
      <c r="G2217" s="1">
        <v>80</v>
      </c>
      <c r="H2217" s="1" t="s">
        <v>4873</v>
      </c>
      <c r="I2217" s="1" t="s">
        <v>3951</v>
      </c>
      <c r="J2217" s="1">
        <v>37</v>
      </c>
      <c r="K2217" s="1" t="str">
        <f t="shared" si="102"/>
        <v>valid</v>
      </c>
      <c r="L2217" s="1" t="str">
        <f t="shared" si="103"/>
        <v>BUDGET</v>
      </c>
      <c r="M2217" t="str">
        <f t="shared" si="104"/>
        <v>Indian</v>
      </c>
      <c r="N2217" s="1" t="str" cm="1">
        <f t="array" ref="N2217">_xlfn.IFS(
G2217&lt;=25,"Fast",
G2217&lt;=40,"Medium",
G2217&gt;40,"Slow"
)</f>
        <v>Slow</v>
      </c>
    </row>
    <row r="2218" spans="1:14" x14ac:dyDescent="0.3">
      <c r="A2218" s="1">
        <v>192600</v>
      </c>
      <c r="B2218" s="1" t="s">
        <v>993</v>
      </c>
      <c r="C2218" s="1" t="s">
        <v>189</v>
      </c>
      <c r="D2218" s="1" t="s">
        <v>4874</v>
      </c>
      <c r="E2218" s="1">
        <v>250</v>
      </c>
      <c r="F2218" s="1">
        <v>4.2</v>
      </c>
      <c r="G2218" s="1">
        <v>500</v>
      </c>
      <c r="H2218" s="1" t="s">
        <v>4875</v>
      </c>
      <c r="I2218" s="1" t="s">
        <v>4876</v>
      </c>
      <c r="J2218" s="1">
        <v>74</v>
      </c>
      <c r="K2218" s="1" t="str">
        <f t="shared" si="102"/>
        <v>valid</v>
      </c>
      <c r="L2218" s="1" t="str">
        <f t="shared" si="103"/>
        <v>BUDGET</v>
      </c>
      <c r="M2218" t="str">
        <f t="shared" si="104"/>
        <v>Bangladeshi</v>
      </c>
      <c r="N2218" s="1" t="str" cm="1">
        <f t="array" ref="N2218">_xlfn.IFS(
G2218&lt;=25,"Fast",
G2218&lt;=40,"Medium",
G2218&gt;40,"Slow"
)</f>
        <v>Slow</v>
      </c>
    </row>
    <row r="2219" spans="1:14" x14ac:dyDescent="0.3">
      <c r="A2219" s="1">
        <v>192846</v>
      </c>
      <c r="B2219" s="1" t="s">
        <v>1186</v>
      </c>
      <c r="C2219" s="1" t="s">
        <v>91</v>
      </c>
      <c r="D2219" s="1" t="s">
        <v>4877</v>
      </c>
      <c r="E2219" s="1">
        <v>500</v>
      </c>
      <c r="F2219" s="1">
        <v>4.2</v>
      </c>
      <c r="G2219" s="1">
        <v>20</v>
      </c>
      <c r="H2219" s="1" t="s">
        <v>4878</v>
      </c>
      <c r="I2219" s="1" t="s">
        <v>4163</v>
      </c>
      <c r="J2219" s="1">
        <v>49</v>
      </c>
      <c r="K2219" s="1" t="str">
        <f t="shared" si="102"/>
        <v>valid</v>
      </c>
      <c r="L2219" s="1" t="str">
        <f t="shared" si="103"/>
        <v>MID</v>
      </c>
      <c r="M2219" t="str">
        <f t="shared" si="104"/>
        <v>Chinese  North Indian  Seafood</v>
      </c>
      <c r="N2219" s="1" t="str" cm="1">
        <f t="array" ref="N2219">_xlfn.IFS(
G2219&lt;=25,"Fast",
G2219&lt;=40,"Medium",
G2219&gt;40,"Slow"
)</f>
        <v>Fast</v>
      </c>
    </row>
    <row r="2220" spans="1:14" x14ac:dyDescent="0.3">
      <c r="A2220" s="1">
        <v>193192</v>
      </c>
      <c r="B2220" s="1" t="s">
        <v>83</v>
      </c>
      <c r="C2220" s="1" t="s">
        <v>68</v>
      </c>
      <c r="D2220" s="1" t="s">
        <v>4879</v>
      </c>
      <c r="E2220" s="1">
        <v>300</v>
      </c>
      <c r="F2220" s="1">
        <v>3.8</v>
      </c>
      <c r="G2220" s="1">
        <v>20</v>
      </c>
      <c r="H2220" s="1" t="s">
        <v>19</v>
      </c>
      <c r="I2220" s="1" t="s">
        <v>83</v>
      </c>
      <c r="J2220" s="1">
        <v>63</v>
      </c>
      <c r="K2220" s="1" t="str">
        <f t="shared" si="102"/>
        <v>valid</v>
      </c>
      <c r="L2220" s="1" t="str">
        <f t="shared" si="103"/>
        <v>BUDGET</v>
      </c>
      <c r="M2220" t="str">
        <f t="shared" si="104"/>
        <v>Chinese</v>
      </c>
      <c r="N2220" s="1" t="str" cm="1">
        <f t="array" ref="N2220">_xlfn.IFS(
G2220&lt;=25,"Fast",
G2220&lt;=40,"Medium",
G2220&gt;40,"Slow"
)</f>
        <v>Fast</v>
      </c>
    </row>
    <row r="2221" spans="1:14" x14ac:dyDescent="0.3">
      <c r="A2221" s="1">
        <v>193313</v>
      </c>
      <c r="B2221" s="1" t="s">
        <v>238</v>
      </c>
      <c r="C2221" s="1" t="s">
        <v>11</v>
      </c>
      <c r="D2221" s="1" t="s">
        <v>4880</v>
      </c>
      <c r="E2221" s="1">
        <v>200</v>
      </c>
      <c r="F2221" s="1">
        <v>2.9</v>
      </c>
      <c r="G2221" s="1">
        <v>80</v>
      </c>
      <c r="H2221" s="1" t="s">
        <v>2393</v>
      </c>
      <c r="I2221" s="1" t="s">
        <v>238</v>
      </c>
      <c r="J2221" s="1">
        <v>56</v>
      </c>
      <c r="K2221" s="1" t="str">
        <f t="shared" si="102"/>
        <v>valid</v>
      </c>
      <c r="L2221" s="1" t="str">
        <f t="shared" si="103"/>
        <v>BUDGET</v>
      </c>
      <c r="M2221" t="str">
        <f t="shared" si="104"/>
        <v>Arabian</v>
      </c>
      <c r="N2221" s="1" t="str" cm="1">
        <f t="array" ref="N2221">_xlfn.IFS(
G2221&lt;=25,"Fast",
G2221&lt;=40,"Medium",
G2221&gt;40,"Slow"
)</f>
        <v>Slow</v>
      </c>
    </row>
    <row r="2222" spans="1:14" x14ac:dyDescent="0.3">
      <c r="A2222" s="1">
        <v>193326</v>
      </c>
      <c r="B2222" s="1" t="s">
        <v>193</v>
      </c>
      <c r="C2222" s="1" t="s">
        <v>189</v>
      </c>
      <c r="D2222" s="1" t="s">
        <v>4881</v>
      </c>
      <c r="E2222" s="1">
        <v>150</v>
      </c>
      <c r="F2222" s="1">
        <v>4.5999999999999996</v>
      </c>
      <c r="G2222" s="1">
        <v>500</v>
      </c>
      <c r="H2222" s="1" t="s">
        <v>4882</v>
      </c>
      <c r="I2222" s="1" t="s">
        <v>556</v>
      </c>
      <c r="J2222" s="1">
        <v>50</v>
      </c>
      <c r="K2222" s="1" t="str">
        <f t="shared" si="102"/>
        <v>valid</v>
      </c>
      <c r="L2222" s="1" t="str">
        <f t="shared" si="103"/>
        <v>BUDGET</v>
      </c>
      <c r="M2222" t="str">
        <f t="shared" si="104"/>
        <v>Sweets  Snacks</v>
      </c>
      <c r="N2222" s="1" t="str" cm="1">
        <f t="array" ref="N2222">_xlfn.IFS(
G2222&lt;=25,"Fast",
G2222&lt;=40,"Medium",
G2222&gt;40,"Slow"
)</f>
        <v>Slow</v>
      </c>
    </row>
    <row r="2223" spans="1:14" x14ac:dyDescent="0.3">
      <c r="A2223" s="1">
        <v>193363</v>
      </c>
      <c r="B2223" s="1" t="s">
        <v>864</v>
      </c>
      <c r="C2223" s="1" t="s">
        <v>91</v>
      </c>
      <c r="D2223" s="1" t="s">
        <v>4883</v>
      </c>
      <c r="E2223" s="1">
        <v>200</v>
      </c>
      <c r="F2223" s="1">
        <v>2.9</v>
      </c>
      <c r="G2223" s="1">
        <v>80</v>
      </c>
      <c r="H2223" s="1" t="s">
        <v>778</v>
      </c>
      <c r="I2223" s="1" t="s">
        <v>4884</v>
      </c>
      <c r="J2223" s="1">
        <v>62</v>
      </c>
      <c r="K2223" s="1" t="str">
        <f t="shared" si="102"/>
        <v>valid</v>
      </c>
      <c r="L2223" s="1" t="str">
        <f t="shared" si="103"/>
        <v>BUDGET</v>
      </c>
      <c r="M2223" t="str">
        <f t="shared" si="104"/>
        <v>Biryani</v>
      </c>
      <c r="N2223" s="1" t="str" cm="1">
        <f t="array" ref="N2223">_xlfn.IFS(
G2223&lt;=25,"Fast",
G2223&lt;=40,"Medium",
G2223&gt;40,"Slow"
)</f>
        <v>Slow</v>
      </c>
    </row>
    <row r="2224" spans="1:14" x14ac:dyDescent="0.3">
      <c r="A2224" s="1">
        <v>193541</v>
      </c>
      <c r="B2224" s="1" t="s">
        <v>4233</v>
      </c>
      <c r="C2224" s="1" t="s">
        <v>3052</v>
      </c>
      <c r="D2224" s="1" t="s">
        <v>1009</v>
      </c>
      <c r="E2224" s="1">
        <v>500</v>
      </c>
      <c r="F2224" s="1">
        <v>4.4000000000000004</v>
      </c>
      <c r="G2224" s="1">
        <v>100</v>
      </c>
      <c r="H2224" s="1" t="s">
        <v>1010</v>
      </c>
      <c r="I2224" s="1" t="s">
        <v>4885</v>
      </c>
      <c r="J2224" s="1">
        <v>51</v>
      </c>
      <c r="K2224" s="1" t="str">
        <f t="shared" si="102"/>
        <v>valid</v>
      </c>
      <c r="L2224" s="1" t="str">
        <f t="shared" si="103"/>
        <v>MID</v>
      </c>
      <c r="M2224" t="str">
        <f t="shared" si="104"/>
        <v>Biryani</v>
      </c>
      <c r="N2224" s="1" t="str" cm="1">
        <f t="array" ref="N2224">_xlfn.IFS(
G2224&lt;=25,"Fast",
G2224&lt;=40,"Medium",
G2224&gt;40,"Slow"
)</f>
        <v>Slow</v>
      </c>
    </row>
    <row r="2225" spans="1:14" x14ac:dyDescent="0.3">
      <c r="A2225" s="1">
        <v>193563</v>
      </c>
      <c r="B2225" s="1" t="s">
        <v>21</v>
      </c>
      <c r="C2225" s="1" t="s">
        <v>11</v>
      </c>
      <c r="D2225" s="1" t="s">
        <v>4886</v>
      </c>
      <c r="E2225" s="1">
        <v>200</v>
      </c>
      <c r="F2225" s="1">
        <v>2.9</v>
      </c>
      <c r="G2225" s="1">
        <v>80</v>
      </c>
      <c r="H2225" s="1" t="s">
        <v>4887</v>
      </c>
      <c r="I2225" s="1" t="s">
        <v>4888</v>
      </c>
      <c r="J2225" s="1">
        <v>58</v>
      </c>
      <c r="K2225" s="1" t="str">
        <f t="shared" si="102"/>
        <v>valid</v>
      </c>
      <c r="L2225" s="1" t="str">
        <f t="shared" si="103"/>
        <v>BUDGET</v>
      </c>
      <c r="M2225" t="str">
        <f t="shared" si="104"/>
        <v>Juices</v>
      </c>
      <c r="N2225" s="1" t="str" cm="1">
        <f t="array" ref="N2225">_xlfn.IFS(
G2225&lt;=25,"Fast",
G2225&lt;=40,"Medium",
G2225&gt;40,"Slow"
)</f>
        <v>Slow</v>
      </c>
    </row>
    <row r="2226" spans="1:14" x14ac:dyDescent="0.3">
      <c r="A2226" s="1">
        <v>193571</v>
      </c>
      <c r="B2226" s="1" t="s">
        <v>1715</v>
      </c>
      <c r="C2226" s="1" t="s">
        <v>68</v>
      </c>
      <c r="D2226" s="1" t="s">
        <v>4889</v>
      </c>
      <c r="E2226" s="1">
        <v>300</v>
      </c>
      <c r="F2226" s="1">
        <v>4.0999999999999996</v>
      </c>
      <c r="G2226" s="1">
        <v>1000</v>
      </c>
      <c r="H2226" s="1" t="s">
        <v>4890</v>
      </c>
      <c r="I2226" s="1" t="s">
        <v>1715</v>
      </c>
      <c r="J2226" s="1">
        <v>31</v>
      </c>
      <c r="K2226" s="1" t="str">
        <f t="shared" si="102"/>
        <v>valid</v>
      </c>
      <c r="L2226" s="1" t="str">
        <f t="shared" si="103"/>
        <v>BUDGET</v>
      </c>
      <c r="M2226" t="str">
        <f t="shared" si="104"/>
        <v>Continental</v>
      </c>
      <c r="N2226" s="1" t="str" cm="1">
        <f t="array" ref="N2226">_xlfn.IFS(
G2226&lt;=25,"Fast",
G2226&lt;=40,"Medium",
G2226&gt;40,"Slow"
)</f>
        <v>Slow</v>
      </c>
    </row>
    <row r="2227" spans="1:14" x14ac:dyDescent="0.3">
      <c r="A2227" s="1">
        <v>194090</v>
      </c>
      <c r="B2227" s="1" t="s">
        <v>238</v>
      </c>
      <c r="C2227" s="1" t="s">
        <v>11</v>
      </c>
      <c r="D2227" s="1" t="s">
        <v>4891</v>
      </c>
      <c r="E2227" s="1">
        <v>400</v>
      </c>
      <c r="F2227" s="1">
        <v>4</v>
      </c>
      <c r="G2227" s="1">
        <v>100</v>
      </c>
      <c r="H2227" s="1" t="s">
        <v>4892</v>
      </c>
      <c r="I2227" s="1" t="s">
        <v>238</v>
      </c>
      <c r="J2227" s="1">
        <v>58</v>
      </c>
      <c r="K2227" s="1" t="str">
        <f t="shared" si="102"/>
        <v>valid</v>
      </c>
      <c r="L2227" s="1" t="str">
        <f t="shared" si="103"/>
        <v>MID</v>
      </c>
      <c r="M2227" t="str">
        <f t="shared" si="104"/>
        <v>Biryani</v>
      </c>
      <c r="N2227" s="1" t="str" cm="1">
        <f t="array" ref="N2227">_xlfn.IFS(
G2227&lt;=25,"Fast",
G2227&lt;=40,"Medium",
G2227&gt;40,"Slow"
)</f>
        <v>Slow</v>
      </c>
    </row>
    <row r="2228" spans="1:14" x14ac:dyDescent="0.3">
      <c r="A2228" s="1">
        <v>194552</v>
      </c>
      <c r="B2228" s="1" t="s">
        <v>3758</v>
      </c>
      <c r="C2228" s="1" t="s">
        <v>3052</v>
      </c>
      <c r="D2228" s="1" t="s">
        <v>4870</v>
      </c>
      <c r="E2228" s="1">
        <v>250</v>
      </c>
      <c r="F2228" s="1">
        <v>2.9</v>
      </c>
      <c r="G2228" s="1">
        <v>80</v>
      </c>
      <c r="H2228" s="1" t="s">
        <v>1395</v>
      </c>
      <c r="I2228" s="1" t="s">
        <v>3759</v>
      </c>
      <c r="J2228" s="1">
        <v>34</v>
      </c>
      <c r="K2228" s="1" t="str">
        <f t="shared" si="102"/>
        <v>valid</v>
      </c>
      <c r="L2228" s="1" t="str">
        <f t="shared" si="103"/>
        <v>BUDGET</v>
      </c>
      <c r="M2228" t="str">
        <f t="shared" si="104"/>
        <v>Beverages</v>
      </c>
      <c r="N2228" s="1" t="str" cm="1">
        <f t="array" ref="N2228">_xlfn.IFS(
G2228&lt;=25,"Fast",
G2228&lt;=40,"Medium",
G2228&gt;40,"Slow"
)</f>
        <v>Slow</v>
      </c>
    </row>
    <row r="2229" spans="1:14" x14ac:dyDescent="0.3">
      <c r="A2229" s="1">
        <v>194562</v>
      </c>
      <c r="B2229" s="1" t="s">
        <v>288</v>
      </c>
      <c r="C2229" s="1" t="s">
        <v>68</v>
      </c>
      <c r="D2229" s="1" t="s">
        <v>4870</v>
      </c>
      <c r="E2229" s="1">
        <v>250</v>
      </c>
      <c r="F2229" s="1">
        <v>2.9</v>
      </c>
      <c r="G2229" s="1">
        <v>80</v>
      </c>
      <c r="H2229" s="1" t="s">
        <v>1395</v>
      </c>
      <c r="I2229" s="1" t="s">
        <v>4893</v>
      </c>
      <c r="J2229" s="1">
        <v>35</v>
      </c>
      <c r="K2229" s="1" t="str">
        <f t="shared" si="102"/>
        <v>valid</v>
      </c>
      <c r="L2229" s="1" t="str">
        <f t="shared" si="103"/>
        <v>BUDGET</v>
      </c>
      <c r="M2229" t="str">
        <f t="shared" si="104"/>
        <v>Beverages</v>
      </c>
      <c r="N2229" s="1" t="str" cm="1">
        <f t="array" ref="N2229">_xlfn.IFS(
G2229&lt;=25,"Fast",
G2229&lt;=40,"Medium",
G2229&gt;40,"Slow"
)</f>
        <v>Slow</v>
      </c>
    </row>
    <row r="2230" spans="1:14" x14ac:dyDescent="0.3">
      <c r="A2230" s="1">
        <v>194761</v>
      </c>
      <c r="B2230" s="1" t="s">
        <v>505</v>
      </c>
      <c r="C2230" s="1" t="s">
        <v>91</v>
      </c>
      <c r="D2230" s="1" t="s">
        <v>4894</v>
      </c>
      <c r="E2230" s="1">
        <v>250</v>
      </c>
      <c r="F2230" s="1">
        <v>2.9</v>
      </c>
      <c r="G2230" s="1">
        <v>80</v>
      </c>
      <c r="H2230" s="1" t="s">
        <v>4836</v>
      </c>
      <c r="I2230" s="1" t="s">
        <v>3951</v>
      </c>
      <c r="J2230" s="1">
        <v>33</v>
      </c>
      <c r="K2230" s="1" t="str">
        <f t="shared" si="102"/>
        <v>valid</v>
      </c>
      <c r="L2230" s="1" t="str">
        <f t="shared" si="103"/>
        <v>BUDGET</v>
      </c>
      <c r="M2230" t="str">
        <f t="shared" si="104"/>
        <v>Chinese</v>
      </c>
      <c r="N2230" s="1" t="str" cm="1">
        <f t="array" ref="N2230">_xlfn.IFS(
G2230&lt;=25,"Fast",
G2230&lt;=40,"Medium",
G2230&gt;40,"Slow"
)</f>
        <v>Slow</v>
      </c>
    </row>
    <row r="2231" spans="1:14" x14ac:dyDescent="0.3">
      <c r="A2231" s="1">
        <v>194877</v>
      </c>
      <c r="B2231" s="1" t="s">
        <v>1006</v>
      </c>
      <c r="C2231" s="1" t="s">
        <v>115</v>
      </c>
      <c r="D2231" s="1" t="s">
        <v>4895</v>
      </c>
      <c r="E2231" s="1">
        <v>300</v>
      </c>
      <c r="F2231" s="1">
        <v>3.9</v>
      </c>
      <c r="G2231" s="1">
        <v>50</v>
      </c>
      <c r="H2231" s="1" t="s">
        <v>4896</v>
      </c>
      <c r="I2231" s="1" t="s">
        <v>2279</v>
      </c>
      <c r="J2231" s="1">
        <v>55</v>
      </c>
      <c r="K2231" s="1" t="str">
        <f t="shared" si="102"/>
        <v>valid</v>
      </c>
      <c r="L2231" s="1" t="str">
        <f t="shared" si="103"/>
        <v>BUDGET</v>
      </c>
      <c r="M2231" t="str">
        <f t="shared" si="104"/>
        <v>Chinese</v>
      </c>
      <c r="N2231" s="1" t="str" cm="1">
        <f t="array" ref="N2231">_xlfn.IFS(
G2231&lt;=25,"Fast",
G2231&lt;=40,"Medium",
G2231&gt;40,"Slow"
)</f>
        <v>Slow</v>
      </c>
    </row>
    <row r="2232" spans="1:14" x14ac:dyDescent="0.3">
      <c r="A2232" s="1">
        <v>195015</v>
      </c>
      <c r="B2232" s="1" t="s">
        <v>164</v>
      </c>
      <c r="C2232" s="1" t="s">
        <v>11</v>
      </c>
      <c r="D2232" s="1" t="s">
        <v>4897</v>
      </c>
      <c r="E2232" s="1">
        <v>150</v>
      </c>
      <c r="F2232" s="1">
        <v>4.5999999999999996</v>
      </c>
      <c r="G2232" s="1">
        <v>100</v>
      </c>
      <c r="H2232" s="1" t="s">
        <v>4898</v>
      </c>
      <c r="I2232" s="1" t="s">
        <v>4285</v>
      </c>
      <c r="J2232" s="1">
        <v>47</v>
      </c>
      <c r="K2232" s="1" t="str">
        <f t="shared" si="102"/>
        <v>valid</v>
      </c>
      <c r="L2232" s="1" t="str">
        <f t="shared" si="103"/>
        <v>BUDGET</v>
      </c>
      <c r="M2232" t="str">
        <f t="shared" si="104"/>
        <v>Healthy Food</v>
      </c>
      <c r="N2232" s="1" t="str" cm="1">
        <f t="array" ref="N2232">_xlfn.IFS(
G2232&lt;=25,"Fast",
G2232&lt;=40,"Medium",
G2232&gt;40,"Slow"
)</f>
        <v>Slow</v>
      </c>
    </row>
    <row r="2233" spans="1:14" x14ac:dyDescent="0.3">
      <c r="A2233" s="1">
        <v>195349</v>
      </c>
      <c r="B2233" s="1" t="s">
        <v>505</v>
      </c>
      <c r="C2233" s="1" t="s">
        <v>91</v>
      </c>
      <c r="D2233" s="1" t="s">
        <v>4899</v>
      </c>
      <c r="E2233" s="1">
        <v>200</v>
      </c>
      <c r="F2233" s="1">
        <v>4.0999999999999996</v>
      </c>
      <c r="G2233" s="1">
        <v>50</v>
      </c>
      <c r="H2233" s="1" t="s">
        <v>1395</v>
      </c>
      <c r="I2233" s="1" t="s">
        <v>4900</v>
      </c>
      <c r="J2233" s="1">
        <v>36</v>
      </c>
      <c r="K2233" s="1" t="str">
        <f t="shared" si="102"/>
        <v>valid</v>
      </c>
      <c r="L2233" s="1" t="str">
        <f t="shared" si="103"/>
        <v>BUDGET</v>
      </c>
      <c r="M2233" t="str">
        <f t="shared" si="104"/>
        <v>Beverages</v>
      </c>
      <c r="N2233" s="1" t="str" cm="1">
        <f t="array" ref="N2233">_xlfn.IFS(
G2233&lt;=25,"Fast",
G2233&lt;=40,"Medium",
G2233&gt;40,"Slow"
)</f>
        <v>Slow</v>
      </c>
    </row>
    <row r="2234" spans="1:14" x14ac:dyDescent="0.3">
      <c r="A2234" s="1">
        <v>195407</v>
      </c>
      <c r="B2234" s="1" t="s">
        <v>238</v>
      </c>
      <c r="C2234" s="1" t="s">
        <v>11</v>
      </c>
      <c r="D2234" s="1" t="s">
        <v>516</v>
      </c>
      <c r="E2234" s="1">
        <v>400</v>
      </c>
      <c r="F2234" s="1">
        <v>3.9</v>
      </c>
      <c r="G2234" s="1">
        <v>100</v>
      </c>
      <c r="H2234" s="1" t="s">
        <v>4901</v>
      </c>
      <c r="I2234" s="1" t="s">
        <v>238</v>
      </c>
      <c r="J2234" s="1">
        <v>59</v>
      </c>
      <c r="K2234" s="1" t="str">
        <f t="shared" si="102"/>
        <v>valid</v>
      </c>
      <c r="L2234" s="1" t="str">
        <f t="shared" si="103"/>
        <v>MID</v>
      </c>
      <c r="M2234" t="str">
        <f t="shared" si="104"/>
        <v>Biryani</v>
      </c>
      <c r="N2234" s="1" t="str" cm="1">
        <f t="array" ref="N2234">_xlfn.IFS(
G2234&lt;=25,"Fast",
G2234&lt;=40,"Medium",
G2234&gt;40,"Slow"
)</f>
        <v>Slow</v>
      </c>
    </row>
    <row r="2235" spans="1:14" x14ac:dyDescent="0.3">
      <c r="A2235" s="1">
        <v>195504</v>
      </c>
      <c r="B2235" s="1" t="s">
        <v>433</v>
      </c>
      <c r="C2235" s="1" t="s">
        <v>115</v>
      </c>
      <c r="D2235" s="1" t="s">
        <v>4902</v>
      </c>
      <c r="E2235" s="1">
        <v>1000</v>
      </c>
      <c r="F2235" s="1">
        <v>2.9</v>
      </c>
      <c r="G2235" s="1">
        <v>80</v>
      </c>
      <c r="H2235" s="1" t="s">
        <v>4903</v>
      </c>
      <c r="I2235" s="1" t="s">
        <v>433</v>
      </c>
      <c r="J2235" s="1">
        <v>63</v>
      </c>
      <c r="K2235" s="1" t="str">
        <f t="shared" si="102"/>
        <v>valid</v>
      </c>
      <c r="L2235" s="1" t="str">
        <f t="shared" si="103"/>
        <v>PREMIUM</v>
      </c>
      <c r="M2235" t="str">
        <f t="shared" si="104"/>
        <v>Continental</v>
      </c>
      <c r="N2235" s="1" t="str" cm="1">
        <f t="array" ref="N2235">_xlfn.IFS(
G2235&lt;=25,"Fast",
G2235&lt;=40,"Medium",
G2235&gt;40,"Slow"
)</f>
        <v>Slow</v>
      </c>
    </row>
    <row r="2236" spans="1:14" x14ac:dyDescent="0.3">
      <c r="A2236" s="1">
        <v>195513</v>
      </c>
      <c r="B2236" s="1" t="s">
        <v>90</v>
      </c>
      <c r="C2236" s="1" t="s">
        <v>91</v>
      </c>
      <c r="D2236" s="1" t="s">
        <v>4904</v>
      </c>
      <c r="E2236" s="1">
        <v>250</v>
      </c>
      <c r="F2236" s="1">
        <v>3.8</v>
      </c>
      <c r="G2236" s="1">
        <v>50</v>
      </c>
      <c r="H2236" s="1" t="s">
        <v>4905</v>
      </c>
      <c r="I2236" s="1" t="s">
        <v>683</v>
      </c>
      <c r="J2236" s="1">
        <v>52</v>
      </c>
      <c r="K2236" s="1" t="str">
        <f t="shared" si="102"/>
        <v>valid</v>
      </c>
      <c r="L2236" s="1" t="str">
        <f t="shared" si="103"/>
        <v>BUDGET</v>
      </c>
      <c r="M2236" t="str">
        <f t="shared" si="104"/>
        <v>North Indian  Chinese  Fast Food  Desserts</v>
      </c>
      <c r="N2236" s="1" t="str" cm="1">
        <f t="array" ref="N2236">_xlfn.IFS(
G2236&lt;=25,"Fast",
G2236&lt;=40,"Medium",
G2236&gt;40,"Slow"
)</f>
        <v>Slow</v>
      </c>
    </row>
    <row r="2237" spans="1:14" x14ac:dyDescent="0.3">
      <c r="A2237" s="1">
        <v>196391</v>
      </c>
      <c r="B2237" s="1" t="s">
        <v>21</v>
      </c>
      <c r="C2237" s="1" t="s">
        <v>11</v>
      </c>
      <c r="D2237" s="1" t="s">
        <v>1822</v>
      </c>
      <c r="E2237" s="1">
        <v>350</v>
      </c>
      <c r="F2237" s="1">
        <v>2.9</v>
      </c>
      <c r="G2237" s="1">
        <v>80</v>
      </c>
      <c r="H2237" s="1" t="s">
        <v>109</v>
      </c>
      <c r="I2237" s="1" t="s">
        <v>4906</v>
      </c>
      <c r="J2237" s="1">
        <v>55</v>
      </c>
      <c r="K2237" s="1" t="str">
        <f t="shared" si="102"/>
        <v>valid</v>
      </c>
      <c r="L2237" s="1" t="str">
        <f t="shared" si="103"/>
        <v>MID</v>
      </c>
      <c r="M2237" t="str">
        <f t="shared" si="104"/>
        <v>Chinese</v>
      </c>
      <c r="N2237" s="1" t="str" cm="1">
        <f t="array" ref="N2237">_xlfn.IFS(
G2237&lt;=25,"Fast",
G2237&lt;=40,"Medium",
G2237&gt;40,"Slow"
)</f>
        <v>Slow</v>
      </c>
    </row>
    <row r="2238" spans="1:14" x14ac:dyDescent="0.3">
      <c r="A2238" s="1">
        <v>196512</v>
      </c>
      <c r="B2238" s="1" t="s">
        <v>319</v>
      </c>
      <c r="C2238" s="1" t="s">
        <v>189</v>
      </c>
      <c r="D2238" s="1" t="s">
        <v>4907</v>
      </c>
      <c r="E2238" s="1">
        <v>300</v>
      </c>
      <c r="F2238" s="1">
        <v>4.3</v>
      </c>
      <c r="G2238" s="1">
        <v>100</v>
      </c>
      <c r="H2238" s="1" t="s">
        <v>2174</v>
      </c>
      <c r="I2238" s="1" t="s">
        <v>645</v>
      </c>
      <c r="J2238" s="1">
        <v>52</v>
      </c>
      <c r="K2238" s="1" t="str">
        <f t="shared" si="102"/>
        <v>valid</v>
      </c>
      <c r="L2238" s="1" t="str">
        <f t="shared" si="103"/>
        <v>BUDGET</v>
      </c>
      <c r="M2238" t="str">
        <f t="shared" si="104"/>
        <v>Cafe</v>
      </c>
      <c r="N2238" s="1" t="str" cm="1">
        <f t="array" ref="N2238">_xlfn.IFS(
G2238&lt;=25,"Fast",
G2238&lt;=40,"Medium",
G2238&gt;40,"Slow"
)</f>
        <v>Slow</v>
      </c>
    </row>
    <row r="2239" spans="1:14" x14ac:dyDescent="0.3">
      <c r="A2239" s="1">
        <v>196518</v>
      </c>
      <c r="B2239" s="1" t="s">
        <v>618</v>
      </c>
      <c r="C2239" s="1" t="s">
        <v>189</v>
      </c>
      <c r="D2239" s="1" t="s">
        <v>4908</v>
      </c>
      <c r="E2239" s="1">
        <v>150</v>
      </c>
      <c r="F2239" s="1">
        <v>3.1</v>
      </c>
      <c r="G2239" s="1">
        <v>20</v>
      </c>
      <c r="H2239" s="1" t="s">
        <v>2383</v>
      </c>
      <c r="I2239" s="1" t="s">
        <v>72</v>
      </c>
      <c r="J2239" s="1">
        <v>50</v>
      </c>
      <c r="K2239" s="1" t="str">
        <f t="shared" si="102"/>
        <v>valid</v>
      </c>
      <c r="L2239" s="1" t="str">
        <f t="shared" si="103"/>
        <v>BUDGET</v>
      </c>
      <c r="M2239" t="str">
        <f t="shared" si="104"/>
        <v>Indian</v>
      </c>
      <c r="N2239" s="1" t="str" cm="1">
        <f t="array" ref="N2239">_xlfn.IFS(
G2239&lt;=25,"Fast",
G2239&lt;=40,"Medium",
G2239&gt;40,"Slow"
)</f>
        <v>Fast</v>
      </c>
    </row>
    <row r="2240" spans="1:14" x14ac:dyDescent="0.3">
      <c r="A2240" s="1">
        <v>197025</v>
      </c>
      <c r="B2240" s="1" t="s">
        <v>1114</v>
      </c>
      <c r="C2240" s="1" t="s">
        <v>91</v>
      </c>
      <c r="D2240" s="1" t="s">
        <v>4909</v>
      </c>
      <c r="E2240" s="1">
        <v>250</v>
      </c>
      <c r="F2240" s="1">
        <v>4.0999999999999996</v>
      </c>
      <c r="G2240" s="1">
        <v>100</v>
      </c>
      <c r="H2240" s="1" t="s">
        <v>887</v>
      </c>
      <c r="I2240" s="1" t="s">
        <v>4163</v>
      </c>
      <c r="J2240" s="1">
        <v>45</v>
      </c>
      <c r="K2240" s="1" t="str">
        <f t="shared" si="102"/>
        <v>valid</v>
      </c>
      <c r="L2240" s="1" t="str">
        <f t="shared" si="103"/>
        <v>BUDGET</v>
      </c>
      <c r="M2240" t="str">
        <f t="shared" si="104"/>
        <v>Desserts</v>
      </c>
      <c r="N2240" s="1" t="str" cm="1">
        <f t="array" ref="N2240">_xlfn.IFS(
G2240&lt;=25,"Fast",
G2240&lt;=40,"Medium",
G2240&gt;40,"Slow"
)</f>
        <v>Slow</v>
      </c>
    </row>
    <row r="2241" spans="1:14" x14ac:dyDescent="0.3">
      <c r="A2241" s="1">
        <v>197123</v>
      </c>
      <c r="B2241" s="1" t="s">
        <v>1532</v>
      </c>
      <c r="C2241" s="1" t="s">
        <v>11</v>
      </c>
      <c r="D2241" s="1" t="s">
        <v>4910</v>
      </c>
      <c r="E2241" s="1">
        <v>400</v>
      </c>
      <c r="F2241" s="1">
        <v>2.9</v>
      </c>
      <c r="G2241" s="1">
        <v>80</v>
      </c>
      <c r="H2241" s="1" t="s">
        <v>2417</v>
      </c>
      <c r="I2241" s="1" t="s">
        <v>1532</v>
      </c>
      <c r="J2241" s="1">
        <v>47</v>
      </c>
      <c r="K2241" s="1" t="str">
        <f t="shared" si="102"/>
        <v>valid</v>
      </c>
      <c r="L2241" s="1" t="str">
        <f t="shared" si="103"/>
        <v>MID</v>
      </c>
      <c r="M2241" t="str">
        <f t="shared" si="104"/>
        <v>South Indian</v>
      </c>
      <c r="N2241" s="1" t="str" cm="1">
        <f t="array" ref="N2241">_xlfn.IFS(
G2241&lt;=25,"Fast",
G2241&lt;=40,"Medium",
G2241&gt;40,"Slow"
)</f>
        <v>Slow</v>
      </c>
    </row>
    <row r="2242" spans="1:14" x14ac:dyDescent="0.3">
      <c r="A2242" s="1">
        <v>197194</v>
      </c>
      <c r="B2242" s="1" t="s">
        <v>528</v>
      </c>
      <c r="C2242" s="1" t="s">
        <v>189</v>
      </c>
      <c r="D2242" s="1" t="s">
        <v>4911</v>
      </c>
      <c r="E2242" s="1">
        <v>200</v>
      </c>
      <c r="F2242" s="1">
        <v>4</v>
      </c>
      <c r="G2242" s="1">
        <v>100</v>
      </c>
      <c r="H2242" s="1" t="s">
        <v>2181</v>
      </c>
      <c r="I2242" s="1" t="s">
        <v>528</v>
      </c>
      <c r="J2242" s="1">
        <v>71</v>
      </c>
      <c r="K2242" s="1" t="str">
        <f t="shared" si="102"/>
        <v>valid</v>
      </c>
      <c r="L2242" s="1" t="str">
        <f t="shared" si="103"/>
        <v>BUDGET</v>
      </c>
      <c r="M2242" t="str">
        <f t="shared" si="104"/>
        <v>Chinese</v>
      </c>
      <c r="N2242" s="1" t="str" cm="1">
        <f t="array" ref="N2242">_xlfn.IFS(
G2242&lt;=25,"Fast",
G2242&lt;=40,"Medium",
G2242&gt;40,"Slow"
)</f>
        <v>Slow</v>
      </c>
    </row>
    <row r="2243" spans="1:14" x14ac:dyDescent="0.3">
      <c r="A2243" s="1">
        <v>197496</v>
      </c>
      <c r="B2243" s="1" t="s">
        <v>493</v>
      </c>
      <c r="C2243" s="1" t="s">
        <v>68</v>
      </c>
      <c r="D2243" s="1" t="s">
        <v>4912</v>
      </c>
      <c r="E2243" s="1">
        <v>450</v>
      </c>
      <c r="F2243" s="1">
        <v>2.9</v>
      </c>
      <c r="G2243" s="1">
        <v>80</v>
      </c>
      <c r="H2243" s="1" t="s">
        <v>4913</v>
      </c>
      <c r="I2243" s="1" t="s">
        <v>4763</v>
      </c>
      <c r="J2243" s="1">
        <v>57</v>
      </c>
      <c r="K2243" s="1" t="str">
        <f t="shared" ref="K2243:K2306" si="105">IF(E2243=0,"outlier","valid")</f>
        <v>valid</v>
      </c>
      <c r="L2243" s="1" t="str">
        <f t="shared" ref="L2243:L2306" si="106">IF(E2243&lt;=300,"BUDGET",IF(E2243&lt;=600,"MID","PREMIUM"))</f>
        <v>MID</v>
      </c>
      <c r="M2243" t="str">
        <f t="shared" ref="M2243:M2306" si="107">IFERROR(LEFT(H2243, FIND(",", H2243)-1), H2243)</f>
        <v>Chinese</v>
      </c>
      <c r="N2243" s="1" t="str" cm="1">
        <f t="array" ref="N2243">_xlfn.IFS(
G2243&lt;=25,"Fast",
G2243&lt;=40,"Medium",
G2243&gt;40,"Slow"
)</f>
        <v>Slow</v>
      </c>
    </row>
    <row r="2244" spans="1:14" x14ac:dyDescent="0.3">
      <c r="A2244" s="1">
        <v>197513</v>
      </c>
      <c r="B2244" s="1" t="s">
        <v>1626</v>
      </c>
      <c r="C2244" s="1" t="s">
        <v>91</v>
      </c>
      <c r="D2244" s="1" t="s">
        <v>4914</v>
      </c>
      <c r="E2244" s="1">
        <v>800</v>
      </c>
      <c r="F2244" s="1">
        <v>4.5999999999999996</v>
      </c>
      <c r="G2244" s="1">
        <v>100</v>
      </c>
      <c r="H2244" s="1" t="s">
        <v>4915</v>
      </c>
      <c r="I2244" s="1" t="s">
        <v>4916</v>
      </c>
      <c r="J2244" s="1">
        <v>57</v>
      </c>
      <c r="K2244" s="1" t="str">
        <f t="shared" si="105"/>
        <v>valid</v>
      </c>
      <c r="L2244" s="1" t="str">
        <f t="shared" si="106"/>
        <v>PREMIUM</v>
      </c>
      <c r="M2244" t="str">
        <f t="shared" si="107"/>
        <v>Cafe  Desserts  Chinese</v>
      </c>
      <c r="N2244" s="1" t="str" cm="1">
        <f t="array" ref="N2244">_xlfn.IFS(
G2244&lt;=25,"Fast",
G2244&lt;=40,"Medium",
G2244&gt;40,"Slow"
)</f>
        <v>Slow</v>
      </c>
    </row>
    <row r="2245" spans="1:14" x14ac:dyDescent="0.3">
      <c r="A2245" s="1">
        <v>197699</v>
      </c>
      <c r="B2245" s="1" t="s">
        <v>4007</v>
      </c>
      <c r="C2245" s="1" t="s">
        <v>463</v>
      </c>
      <c r="D2245" s="1" t="s">
        <v>4917</v>
      </c>
      <c r="E2245" s="1">
        <v>300</v>
      </c>
      <c r="F2245" s="1">
        <v>4.2</v>
      </c>
      <c r="G2245" s="1">
        <v>100</v>
      </c>
      <c r="H2245" s="1" t="s">
        <v>4918</v>
      </c>
      <c r="I2245" s="1" t="s">
        <v>659</v>
      </c>
      <c r="J2245" s="1">
        <v>77</v>
      </c>
      <c r="K2245" s="1" t="str">
        <f t="shared" si="105"/>
        <v>valid</v>
      </c>
      <c r="L2245" s="1" t="str">
        <f t="shared" si="106"/>
        <v>BUDGET</v>
      </c>
      <c r="M2245" t="str">
        <f t="shared" si="107"/>
        <v>Arabian</v>
      </c>
      <c r="N2245" s="1" t="str" cm="1">
        <f t="array" ref="N2245">_xlfn.IFS(
G2245&lt;=25,"Fast",
G2245&lt;=40,"Medium",
G2245&gt;40,"Slow"
)</f>
        <v>Slow</v>
      </c>
    </row>
    <row r="2246" spans="1:14" x14ac:dyDescent="0.3">
      <c r="A2246" s="1">
        <v>197935</v>
      </c>
      <c r="B2246" s="1" t="s">
        <v>164</v>
      </c>
      <c r="C2246" s="1" t="s">
        <v>11</v>
      </c>
      <c r="D2246" s="1" t="s">
        <v>4919</v>
      </c>
      <c r="E2246" s="1">
        <v>350</v>
      </c>
      <c r="F2246" s="1">
        <v>3.8</v>
      </c>
      <c r="G2246" s="1">
        <v>100</v>
      </c>
      <c r="H2246" s="1" t="s">
        <v>4920</v>
      </c>
      <c r="I2246" s="1" t="s">
        <v>501</v>
      </c>
      <c r="J2246" s="1">
        <v>39</v>
      </c>
      <c r="K2246" s="1" t="str">
        <f t="shared" si="105"/>
        <v>valid</v>
      </c>
      <c r="L2246" s="1" t="str">
        <f t="shared" si="106"/>
        <v>MID</v>
      </c>
      <c r="M2246" t="str">
        <f t="shared" si="107"/>
        <v>Healthy Food</v>
      </c>
      <c r="N2246" s="1" t="str" cm="1">
        <f t="array" ref="N2246">_xlfn.IFS(
G2246&lt;=25,"Fast",
G2246&lt;=40,"Medium",
G2246&gt;40,"Slow"
)</f>
        <v>Slow</v>
      </c>
    </row>
    <row r="2247" spans="1:14" x14ac:dyDescent="0.3">
      <c r="A2247" s="1">
        <v>197971</v>
      </c>
      <c r="B2247" s="1" t="s">
        <v>1715</v>
      </c>
      <c r="C2247" s="1" t="s">
        <v>68</v>
      </c>
      <c r="D2247" s="1" t="s">
        <v>4921</v>
      </c>
      <c r="E2247" s="1">
        <v>200</v>
      </c>
      <c r="F2247" s="1">
        <v>2.9</v>
      </c>
      <c r="G2247" s="1">
        <v>80</v>
      </c>
      <c r="H2247" s="1" t="s">
        <v>19</v>
      </c>
      <c r="I2247" s="1" t="s">
        <v>1715</v>
      </c>
      <c r="J2247" s="1">
        <v>37</v>
      </c>
      <c r="K2247" s="1" t="str">
        <f t="shared" si="105"/>
        <v>valid</v>
      </c>
      <c r="L2247" s="1" t="str">
        <f t="shared" si="106"/>
        <v>BUDGET</v>
      </c>
      <c r="M2247" t="str">
        <f t="shared" si="107"/>
        <v>Chinese</v>
      </c>
      <c r="N2247" s="1" t="str" cm="1">
        <f t="array" ref="N2247">_xlfn.IFS(
G2247&lt;=25,"Fast",
G2247&lt;=40,"Medium",
G2247&gt;40,"Slow"
)</f>
        <v>Slow</v>
      </c>
    </row>
    <row r="2248" spans="1:14" x14ac:dyDescent="0.3">
      <c r="A2248" s="1">
        <v>198334</v>
      </c>
      <c r="B2248" s="1" t="s">
        <v>1855</v>
      </c>
      <c r="C2248" s="1" t="s">
        <v>463</v>
      </c>
      <c r="D2248" s="1" t="s">
        <v>4922</v>
      </c>
      <c r="E2248" s="1">
        <v>400</v>
      </c>
      <c r="F2248" s="1">
        <v>4.0999999999999996</v>
      </c>
      <c r="G2248" s="1">
        <v>500</v>
      </c>
      <c r="H2248" s="1" t="s">
        <v>4923</v>
      </c>
      <c r="I2248" s="1" t="s">
        <v>1855</v>
      </c>
      <c r="J2248" s="1">
        <v>64</v>
      </c>
      <c r="K2248" s="1" t="str">
        <f t="shared" si="105"/>
        <v>valid</v>
      </c>
      <c r="L2248" s="1" t="str">
        <f t="shared" si="106"/>
        <v>MID</v>
      </c>
      <c r="M2248" t="str">
        <f t="shared" si="107"/>
        <v>Chettinad</v>
      </c>
      <c r="N2248" s="1" t="str" cm="1">
        <f t="array" ref="N2248">_xlfn.IFS(
G2248&lt;=25,"Fast",
G2248&lt;=40,"Medium",
G2248&gt;40,"Slow"
)</f>
        <v>Slow</v>
      </c>
    </row>
    <row r="2249" spans="1:14" x14ac:dyDescent="0.3">
      <c r="A2249" s="1">
        <v>198342</v>
      </c>
      <c r="B2249" s="1" t="s">
        <v>4924</v>
      </c>
      <c r="C2249" s="1" t="s">
        <v>463</v>
      </c>
      <c r="D2249" s="1" t="s">
        <v>4925</v>
      </c>
      <c r="E2249" s="1">
        <v>400</v>
      </c>
      <c r="F2249" s="1">
        <v>4</v>
      </c>
      <c r="G2249" s="1">
        <v>50</v>
      </c>
      <c r="H2249" s="1" t="s">
        <v>4926</v>
      </c>
      <c r="I2249" s="1" t="s">
        <v>1855</v>
      </c>
      <c r="J2249" s="1">
        <v>71</v>
      </c>
      <c r="K2249" s="1" t="str">
        <f t="shared" si="105"/>
        <v>valid</v>
      </c>
      <c r="L2249" s="1" t="str">
        <f t="shared" si="106"/>
        <v>MID</v>
      </c>
      <c r="M2249" t="str">
        <f t="shared" si="107"/>
        <v>Chinese</v>
      </c>
      <c r="N2249" s="1" t="str" cm="1">
        <f t="array" ref="N2249">_xlfn.IFS(
G2249&lt;=25,"Fast",
G2249&lt;=40,"Medium",
G2249&gt;40,"Slow"
)</f>
        <v>Slow</v>
      </c>
    </row>
    <row r="2250" spans="1:14" x14ac:dyDescent="0.3">
      <c r="A2250" s="1">
        <v>198344</v>
      </c>
      <c r="B2250" s="1" t="s">
        <v>2076</v>
      </c>
      <c r="C2250" s="1" t="s">
        <v>2068</v>
      </c>
      <c r="D2250" s="1" t="s">
        <v>4796</v>
      </c>
      <c r="E2250" s="1">
        <v>200</v>
      </c>
      <c r="F2250" s="1">
        <v>3.9</v>
      </c>
      <c r="G2250" s="1">
        <v>50</v>
      </c>
      <c r="H2250" s="1" t="s">
        <v>4797</v>
      </c>
      <c r="I2250" s="1" t="s">
        <v>2160</v>
      </c>
      <c r="J2250" s="1">
        <v>32</v>
      </c>
      <c r="K2250" s="1" t="str">
        <f t="shared" si="105"/>
        <v>valid</v>
      </c>
      <c r="L2250" s="1" t="str">
        <f t="shared" si="106"/>
        <v>BUDGET</v>
      </c>
      <c r="M2250" t="str">
        <f t="shared" si="107"/>
        <v>Biryani</v>
      </c>
      <c r="N2250" s="1" t="str" cm="1">
        <f t="array" ref="N2250">_xlfn.IFS(
G2250&lt;=25,"Fast",
G2250&lt;=40,"Medium",
G2250&gt;40,"Slow"
)</f>
        <v>Slow</v>
      </c>
    </row>
    <row r="2251" spans="1:14" x14ac:dyDescent="0.3">
      <c r="A2251" s="1">
        <v>198476</v>
      </c>
      <c r="B2251" s="1" t="s">
        <v>90</v>
      </c>
      <c r="C2251" s="1" t="s">
        <v>91</v>
      </c>
      <c r="D2251" s="1" t="s">
        <v>4927</v>
      </c>
      <c r="E2251" s="1">
        <v>300</v>
      </c>
      <c r="F2251" s="1">
        <v>4</v>
      </c>
      <c r="G2251" s="1">
        <v>20</v>
      </c>
      <c r="H2251" s="1" t="s">
        <v>4928</v>
      </c>
      <c r="I2251" s="1" t="s">
        <v>90</v>
      </c>
      <c r="J2251" s="1">
        <v>56</v>
      </c>
      <c r="K2251" s="1" t="str">
        <f t="shared" si="105"/>
        <v>valid</v>
      </c>
      <c r="L2251" s="1" t="str">
        <f t="shared" si="106"/>
        <v>BUDGET</v>
      </c>
      <c r="M2251" t="str">
        <f t="shared" si="107"/>
        <v>North Indian  Chinese  Mughlai  Desserts  Fast Food</v>
      </c>
      <c r="N2251" s="1" t="str" cm="1">
        <f t="array" ref="N2251">_xlfn.IFS(
G2251&lt;=25,"Fast",
G2251&lt;=40,"Medium",
G2251&gt;40,"Slow"
)</f>
        <v>Fast</v>
      </c>
    </row>
    <row r="2252" spans="1:14" x14ac:dyDescent="0.3">
      <c r="A2252" s="1">
        <v>198575</v>
      </c>
      <c r="B2252" s="1" t="s">
        <v>4157</v>
      </c>
      <c r="C2252" s="1" t="s">
        <v>91</v>
      </c>
      <c r="D2252" s="1" t="s">
        <v>4929</v>
      </c>
      <c r="E2252" s="1">
        <v>500</v>
      </c>
      <c r="F2252" s="1">
        <v>3.3</v>
      </c>
      <c r="G2252" s="1">
        <v>20</v>
      </c>
      <c r="H2252" s="1" t="s">
        <v>4159</v>
      </c>
      <c r="I2252" s="1" t="s">
        <v>3202</v>
      </c>
      <c r="J2252" s="1">
        <v>49</v>
      </c>
      <c r="K2252" s="1" t="str">
        <f t="shared" si="105"/>
        <v>valid</v>
      </c>
      <c r="L2252" s="1" t="str">
        <f t="shared" si="106"/>
        <v>MID</v>
      </c>
      <c r="M2252" t="str">
        <f t="shared" si="107"/>
        <v>Indian</v>
      </c>
      <c r="N2252" s="1" t="str" cm="1">
        <f t="array" ref="N2252">_xlfn.IFS(
G2252&lt;=25,"Fast",
G2252&lt;=40,"Medium",
G2252&gt;40,"Slow"
)</f>
        <v>Fast</v>
      </c>
    </row>
    <row r="2253" spans="1:14" x14ac:dyDescent="0.3">
      <c r="A2253" s="1">
        <v>198881</v>
      </c>
      <c r="B2253" s="1" t="s">
        <v>944</v>
      </c>
      <c r="C2253" s="1" t="s">
        <v>189</v>
      </c>
      <c r="D2253" s="1" t="s">
        <v>4930</v>
      </c>
      <c r="E2253" s="1">
        <v>200</v>
      </c>
      <c r="F2253" s="1">
        <v>2.9</v>
      </c>
      <c r="G2253" s="1">
        <v>80</v>
      </c>
      <c r="H2253" s="1" t="s">
        <v>4931</v>
      </c>
      <c r="I2253" s="1" t="s">
        <v>1726</v>
      </c>
      <c r="J2253" s="1">
        <v>91</v>
      </c>
      <c r="K2253" s="1" t="str">
        <f t="shared" si="105"/>
        <v>valid</v>
      </c>
      <c r="L2253" s="1" t="str">
        <f t="shared" si="106"/>
        <v>BUDGET</v>
      </c>
      <c r="M2253" t="str">
        <f t="shared" si="107"/>
        <v>American</v>
      </c>
      <c r="N2253" s="1" t="str" cm="1">
        <f t="array" ref="N2253">_xlfn.IFS(
G2253&lt;=25,"Fast",
G2253&lt;=40,"Medium",
G2253&gt;40,"Slow"
)</f>
        <v>Slow</v>
      </c>
    </row>
    <row r="2254" spans="1:14" x14ac:dyDescent="0.3">
      <c r="A2254" s="1">
        <v>199142</v>
      </c>
      <c r="B2254" s="1" t="s">
        <v>618</v>
      </c>
      <c r="C2254" s="1" t="s">
        <v>189</v>
      </c>
      <c r="D2254" s="1" t="s">
        <v>4932</v>
      </c>
      <c r="E2254" s="1">
        <v>300</v>
      </c>
      <c r="F2254" s="1">
        <v>4</v>
      </c>
      <c r="G2254" s="1">
        <v>500</v>
      </c>
      <c r="H2254" s="1" t="s">
        <v>19</v>
      </c>
      <c r="I2254" s="1" t="s">
        <v>72</v>
      </c>
      <c r="J2254" s="1">
        <v>45</v>
      </c>
      <c r="K2254" s="1" t="str">
        <f t="shared" si="105"/>
        <v>valid</v>
      </c>
      <c r="L2254" s="1" t="str">
        <f t="shared" si="106"/>
        <v>BUDGET</v>
      </c>
      <c r="M2254" t="str">
        <f t="shared" si="107"/>
        <v>Chinese</v>
      </c>
      <c r="N2254" s="1" t="str" cm="1">
        <f t="array" ref="N2254">_xlfn.IFS(
G2254&lt;=25,"Fast",
G2254&lt;=40,"Medium",
G2254&gt;40,"Slow"
)</f>
        <v>Slow</v>
      </c>
    </row>
    <row r="2255" spans="1:14" x14ac:dyDescent="0.3">
      <c r="A2255" s="1">
        <v>199253</v>
      </c>
      <c r="B2255" s="1" t="s">
        <v>1274</v>
      </c>
      <c r="C2255" s="1" t="s">
        <v>91</v>
      </c>
      <c r="D2255" s="1" t="s">
        <v>4933</v>
      </c>
      <c r="E2255" s="1">
        <v>1500</v>
      </c>
      <c r="F2255" s="1">
        <v>2.9</v>
      </c>
      <c r="G2255" s="1">
        <v>80</v>
      </c>
      <c r="H2255" s="1" t="s">
        <v>4934</v>
      </c>
      <c r="I2255" s="1" t="s">
        <v>1274</v>
      </c>
      <c r="J2255" s="1">
        <v>47</v>
      </c>
      <c r="K2255" s="1" t="str">
        <f t="shared" si="105"/>
        <v>valid</v>
      </c>
      <c r="L2255" s="1" t="str">
        <f t="shared" si="106"/>
        <v>PREMIUM</v>
      </c>
      <c r="M2255" t="str">
        <f t="shared" si="107"/>
        <v>Japanese</v>
      </c>
      <c r="N2255" s="1" t="str" cm="1">
        <f t="array" ref="N2255">_xlfn.IFS(
G2255&lt;=25,"Fast",
G2255&lt;=40,"Medium",
G2255&gt;40,"Slow"
)</f>
        <v>Slow</v>
      </c>
    </row>
    <row r="2256" spans="1:14" x14ac:dyDescent="0.3">
      <c r="A2256" s="1">
        <v>199317</v>
      </c>
      <c r="B2256" s="1" t="s">
        <v>1715</v>
      </c>
      <c r="C2256" s="1" t="s">
        <v>68</v>
      </c>
      <c r="D2256" s="1" t="s">
        <v>4935</v>
      </c>
      <c r="E2256" s="1">
        <v>200</v>
      </c>
      <c r="F2256" s="1">
        <v>4.3</v>
      </c>
      <c r="G2256" s="1">
        <v>100</v>
      </c>
      <c r="H2256" s="1" t="s">
        <v>4936</v>
      </c>
      <c r="I2256" s="1" t="s">
        <v>1715</v>
      </c>
      <c r="J2256" s="1">
        <v>33</v>
      </c>
      <c r="K2256" s="1" t="str">
        <f t="shared" si="105"/>
        <v>valid</v>
      </c>
      <c r="L2256" s="1" t="str">
        <f t="shared" si="106"/>
        <v>BUDGET</v>
      </c>
      <c r="M2256" t="str">
        <f t="shared" si="107"/>
        <v>Continental  North Indian  South Indian  Beverages</v>
      </c>
      <c r="N2256" s="1" t="str" cm="1">
        <f t="array" ref="N2256">_xlfn.IFS(
G2256&lt;=25,"Fast",
G2256&lt;=40,"Medium",
G2256&gt;40,"Slow"
)</f>
        <v>Slow</v>
      </c>
    </row>
    <row r="2257" spans="1:14" x14ac:dyDescent="0.3">
      <c r="A2257" s="1">
        <v>199381</v>
      </c>
      <c r="B2257" s="1" t="s">
        <v>1649</v>
      </c>
      <c r="C2257" s="1" t="s">
        <v>115</v>
      </c>
      <c r="D2257" s="1" t="s">
        <v>4937</v>
      </c>
      <c r="E2257" s="1">
        <v>150</v>
      </c>
      <c r="F2257" s="1">
        <v>2.9</v>
      </c>
      <c r="G2257" s="1">
        <v>80</v>
      </c>
      <c r="H2257" s="1" t="s">
        <v>19</v>
      </c>
      <c r="I2257" s="1" t="s">
        <v>4938</v>
      </c>
      <c r="J2257" s="1">
        <v>63</v>
      </c>
      <c r="K2257" s="1" t="str">
        <f t="shared" si="105"/>
        <v>valid</v>
      </c>
      <c r="L2257" s="1" t="str">
        <f t="shared" si="106"/>
        <v>BUDGET</v>
      </c>
      <c r="M2257" t="str">
        <f t="shared" si="107"/>
        <v>Chinese</v>
      </c>
      <c r="N2257" s="1" t="str" cm="1">
        <f t="array" ref="N2257">_xlfn.IFS(
G2257&lt;=25,"Fast",
G2257&lt;=40,"Medium",
G2257&gt;40,"Slow"
)</f>
        <v>Slow</v>
      </c>
    </row>
    <row r="2258" spans="1:14" x14ac:dyDescent="0.3">
      <c r="A2258" s="1">
        <v>199773</v>
      </c>
      <c r="B2258" s="1" t="s">
        <v>734</v>
      </c>
      <c r="C2258" s="1" t="s">
        <v>463</v>
      </c>
      <c r="D2258" s="1" t="s">
        <v>4939</v>
      </c>
      <c r="E2258" s="1">
        <v>700</v>
      </c>
      <c r="F2258" s="1">
        <v>4.3</v>
      </c>
      <c r="G2258" s="1">
        <v>100</v>
      </c>
      <c r="H2258" s="1" t="s">
        <v>2417</v>
      </c>
      <c r="I2258" s="1" t="s">
        <v>2435</v>
      </c>
      <c r="J2258" s="1">
        <v>60</v>
      </c>
      <c r="K2258" s="1" t="str">
        <f t="shared" si="105"/>
        <v>valid</v>
      </c>
      <c r="L2258" s="1" t="str">
        <f t="shared" si="106"/>
        <v>PREMIUM</v>
      </c>
      <c r="M2258" t="str">
        <f t="shared" si="107"/>
        <v>South Indian</v>
      </c>
      <c r="N2258" s="1" t="str" cm="1">
        <f t="array" ref="N2258">_xlfn.IFS(
G2258&lt;=25,"Fast",
G2258&lt;=40,"Medium",
G2258&gt;40,"Slow"
)</f>
        <v>Slow</v>
      </c>
    </row>
    <row r="2259" spans="1:14" x14ac:dyDescent="0.3">
      <c r="A2259" s="1">
        <v>200193</v>
      </c>
      <c r="B2259" s="1" t="s">
        <v>253</v>
      </c>
      <c r="C2259" s="1" t="s">
        <v>115</v>
      </c>
      <c r="D2259" s="1" t="s">
        <v>4940</v>
      </c>
      <c r="E2259" s="1">
        <v>300</v>
      </c>
      <c r="F2259" s="1">
        <v>4.0999999999999996</v>
      </c>
      <c r="G2259" s="1">
        <v>500</v>
      </c>
      <c r="H2259" s="1" t="s">
        <v>4941</v>
      </c>
      <c r="I2259" s="1" t="s">
        <v>4942</v>
      </c>
      <c r="J2259" s="1">
        <v>48</v>
      </c>
      <c r="K2259" s="1" t="str">
        <f t="shared" si="105"/>
        <v>valid</v>
      </c>
      <c r="L2259" s="1" t="str">
        <f t="shared" si="106"/>
        <v>BUDGET</v>
      </c>
      <c r="M2259" t="str">
        <f t="shared" si="107"/>
        <v>North Indian</v>
      </c>
      <c r="N2259" s="1" t="str" cm="1">
        <f t="array" ref="N2259">_xlfn.IFS(
G2259&lt;=25,"Fast",
G2259&lt;=40,"Medium",
G2259&gt;40,"Slow"
)</f>
        <v>Slow</v>
      </c>
    </row>
    <row r="2260" spans="1:14" x14ac:dyDescent="0.3">
      <c r="A2260" s="1">
        <v>200240</v>
      </c>
      <c r="B2260" s="1" t="s">
        <v>2356</v>
      </c>
      <c r="C2260" s="1" t="s">
        <v>2068</v>
      </c>
      <c r="D2260" s="1" t="s">
        <v>4943</v>
      </c>
      <c r="E2260" s="1">
        <v>350</v>
      </c>
      <c r="F2260" s="1">
        <v>4.0999999999999996</v>
      </c>
      <c r="G2260" s="1">
        <v>50</v>
      </c>
      <c r="H2260" s="1" t="s">
        <v>4944</v>
      </c>
      <c r="I2260" s="1" t="s">
        <v>2647</v>
      </c>
      <c r="J2260" s="1">
        <v>47</v>
      </c>
      <c r="K2260" s="1" t="str">
        <f t="shared" si="105"/>
        <v>valid</v>
      </c>
      <c r="L2260" s="1" t="str">
        <f t="shared" si="106"/>
        <v>MID</v>
      </c>
      <c r="M2260" t="str">
        <f t="shared" si="107"/>
        <v>Chinese</v>
      </c>
      <c r="N2260" s="1" t="str" cm="1">
        <f t="array" ref="N2260">_xlfn.IFS(
G2260&lt;=25,"Fast",
G2260&lt;=40,"Medium",
G2260&gt;40,"Slow"
)</f>
        <v>Slow</v>
      </c>
    </row>
    <row r="2261" spans="1:14" x14ac:dyDescent="0.3">
      <c r="A2261" s="1">
        <v>200531</v>
      </c>
      <c r="B2261" s="1" t="s">
        <v>1697</v>
      </c>
      <c r="C2261" s="1" t="s">
        <v>189</v>
      </c>
      <c r="D2261" s="1" t="s">
        <v>4945</v>
      </c>
      <c r="E2261" s="1">
        <v>400</v>
      </c>
      <c r="F2261" s="1">
        <v>3.9</v>
      </c>
      <c r="G2261" s="1">
        <v>50</v>
      </c>
      <c r="H2261" s="1" t="s">
        <v>4946</v>
      </c>
      <c r="I2261" s="1" t="s">
        <v>1697</v>
      </c>
      <c r="J2261" s="1">
        <v>65</v>
      </c>
      <c r="K2261" s="1" t="str">
        <f t="shared" si="105"/>
        <v>valid</v>
      </c>
      <c r="L2261" s="1" t="str">
        <f t="shared" si="106"/>
        <v>MID</v>
      </c>
      <c r="M2261" t="str">
        <f t="shared" si="107"/>
        <v>North Indian</v>
      </c>
      <c r="N2261" s="1" t="str" cm="1">
        <f t="array" ref="N2261">_xlfn.IFS(
G2261&lt;=25,"Fast",
G2261&lt;=40,"Medium",
G2261&gt;40,"Slow"
)</f>
        <v>Slow</v>
      </c>
    </row>
    <row r="2262" spans="1:14" x14ac:dyDescent="0.3">
      <c r="A2262" s="1">
        <v>200716</v>
      </c>
      <c r="B2262" s="1" t="s">
        <v>845</v>
      </c>
      <c r="C2262" s="1" t="s">
        <v>91</v>
      </c>
      <c r="D2262" s="1" t="s">
        <v>4947</v>
      </c>
      <c r="E2262" s="1">
        <v>200</v>
      </c>
      <c r="F2262" s="1">
        <v>2.9</v>
      </c>
      <c r="G2262" s="1">
        <v>80</v>
      </c>
      <c r="H2262" s="1" t="s">
        <v>4948</v>
      </c>
      <c r="I2262" s="1" t="s">
        <v>4394</v>
      </c>
      <c r="J2262" s="1">
        <v>56</v>
      </c>
      <c r="K2262" s="1" t="str">
        <f t="shared" si="105"/>
        <v>valid</v>
      </c>
      <c r="L2262" s="1" t="str">
        <f t="shared" si="106"/>
        <v>BUDGET</v>
      </c>
      <c r="M2262" t="str">
        <f t="shared" si="107"/>
        <v>Fast Food  Street Food  Arabian</v>
      </c>
      <c r="N2262" s="1" t="str" cm="1">
        <f t="array" ref="N2262">_xlfn.IFS(
G2262&lt;=25,"Fast",
G2262&lt;=40,"Medium",
G2262&gt;40,"Slow"
)</f>
        <v>Slow</v>
      </c>
    </row>
    <row r="2263" spans="1:14" x14ac:dyDescent="0.3">
      <c r="A2263" s="1">
        <v>200773</v>
      </c>
      <c r="B2263" s="1" t="s">
        <v>311</v>
      </c>
      <c r="C2263" s="1" t="s">
        <v>189</v>
      </c>
      <c r="D2263" s="1" t="s">
        <v>4949</v>
      </c>
      <c r="E2263" s="1">
        <v>1000</v>
      </c>
      <c r="F2263" s="1">
        <v>4.4000000000000004</v>
      </c>
      <c r="G2263" s="1">
        <v>100</v>
      </c>
      <c r="H2263" s="1" t="s">
        <v>4950</v>
      </c>
      <c r="I2263" s="1" t="s">
        <v>4951</v>
      </c>
      <c r="J2263" s="1">
        <v>58</v>
      </c>
      <c r="K2263" s="1" t="str">
        <f t="shared" si="105"/>
        <v>valid</v>
      </c>
      <c r="L2263" s="1" t="str">
        <f t="shared" si="106"/>
        <v>PREMIUM</v>
      </c>
      <c r="M2263" t="str">
        <f t="shared" si="107"/>
        <v>Indian</v>
      </c>
      <c r="N2263" s="1" t="str" cm="1">
        <f t="array" ref="N2263">_xlfn.IFS(
G2263&lt;=25,"Fast",
G2263&lt;=40,"Medium",
G2263&gt;40,"Slow"
)</f>
        <v>Slow</v>
      </c>
    </row>
    <row r="2264" spans="1:14" x14ac:dyDescent="0.3">
      <c r="A2264" s="1">
        <v>200790</v>
      </c>
      <c r="B2264" s="1" t="s">
        <v>462</v>
      </c>
      <c r="C2264" s="1" t="s">
        <v>463</v>
      </c>
      <c r="D2264" s="1" t="s">
        <v>4949</v>
      </c>
      <c r="E2264" s="1">
        <v>1000</v>
      </c>
      <c r="F2264" s="1">
        <v>4.3</v>
      </c>
      <c r="G2264" s="1">
        <v>100</v>
      </c>
      <c r="H2264" s="1" t="s">
        <v>4952</v>
      </c>
      <c r="I2264" s="1" t="s">
        <v>4953</v>
      </c>
      <c r="J2264" s="1">
        <v>57</v>
      </c>
      <c r="K2264" s="1" t="str">
        <f t="shared" si="105"/>
        <v>valid</v>
      </c>
      <c r="L2264" s="1" t="str">
        <f t="shared" si="106"/>
        <v>PREMIUM</v>
      </c>
      <c r="M2264" t="str">
        <f t="shared" si="107"/>
        <v>Healthy Food</v>
      </c>
      <c r="N2264" s="1" t="str" cm="1">
        <f t="array" ref="N2264">_xlfn.IFS(
G2264&lt;=25,"Fast",
G2264&lt;=40,"Medium",
G2264&gt;40,"Slow"
)</f>
        <v>Slow</v>
      </c>
    </row>
    <row r="2265" spans="1:14" x14ac:dyDescent="0.3">
      <c r="A2265" s="1">
        <v>200833</v>
      </c>
      <c r="B2265" s="1" t="s">
        <v>734</v>
      </c>
      <c r="C2265" s="1" t="s">
        <v>463</v>
      </c>
      <c r="D2265" s="1" t="s">
        <v>4954</v>
      </c>
      <c r="E2265" s="1">
        <v>200</v>
      </c>
      <c r="F2265" s="1">
        <v>4.7</v>
      </c>
      <c r="G2265" s="1">
        <v>500</v>
      </c>
      <c r="H2265" s="1" t="s">
        <v>19</v>
      </c>
      <c r="I2265" s="1" t="s">
        <v>2435</v>
      </c>
      <c r="J2265" s="1">
        <v>52</v>
      </c>
      <c r="K2265" s="1" t="str">
        <f t="shared" si="105"/>
        <v>valid</v>
      </c>
      <c r="L2265" s="1" t="str">
        <f t="shared" si="106"/>
        <v>BUDGET</v>
      </c>
      <c r="M2265" t="str">
        <f t="shared" si="107"/>
        <v>Chinese</v>
      </c>
      <c r="N2265" s="1" t="str" cm="1">
        <f t="array" ref="N2265">_xlfn.IFS(
G2265&lt;=25,"Fast",
G2265&lt;=40,"Medium",
G2265&gt;40,"Slow"
)</f>
        <v>Slow</v>
      </c>
    </row>
    <row r="2266" spans="1:14" x14ac:dyDescent="0.3">
      <c r="A2266" s="1">
        <v>200993</v>
      </c>
      <c r="B2266" s="1" t="s">
        <v>114</v>
      </c>
      <c r="C2266" s="1" t="s">
        <v>115</v>
      </c>
      <c r="D2266" s="1" t="s">
        <v>4949</v>
      </c>
      <c r="E2266" s="1">
        <v>1000</v>
      </c>
      <c r="F2266" s="1">
        <v>4.4000000000000004</v>
      </c>
      <c r="G2266" s="1">
        <v>100</v>
      </c>
      <c r="H2266" s="1" t="s">
        <v>4955</v>
      </c>
      <c r="I2266" s="1" t="s">
        <v>114</v>
      </c>
      <c r="J2266" s="1">
        <v>70</v>
      </c>
      <c r="K2266" s="1" t="str">
        <f t="shared" si="105"/>
        <v>valid</v>
      </c>
      <c r="L2266" s="1" t="str">
        <f t="shared" si="106"/>
        <v>PREMIUM</v>
      </c>
      <c r="M2266" t="str">
        <f t="shared" si="107"/>
        <v>North Indian</v>
      </c>
      <c r="N2266" s="1" t="str" cm="1">
        <f t="array" ref="N2266">_xlfn.IFS(
G2266&lt;=25,"Fast",
G2266&lt;=40,"Medium",
G2266&gt;40,"Slow"
)</f>
        <v>Slow</v>
      </c>
    </row>
    <row r="2267" spans="1:14" x14ac:dyDescent="0.3">
      <c r="A2267" s="1">
        <v>201122</v>
      </c>
      <c r="B2267" s="1" t="s">
        <v>90</v>
      </c>
      <c r="C2267" s="1" t="s">
        <v>91</v>
      </c>
      <c r="D2267" s="1" t="s">
        <v>4956</v>
      </c>
      <c r="E2267" s="1">
        <v>300</v>
      </c>
      <c r="F2267" s="1">
        <v>4.0999999999999996</v>
      </c>
      <c r="G2267" s="1">
        <v>20</v>
      </c>
      <c r="H2267" s="1" t="s">
        <v>4957</v>
      </c>
      <c r="I2267" s="1" t="s">
        <v>4958</v>
      </c>
      <c r="J2267" s="1">
        <v>51</v>
      </c>
      <c r="K2267" s="1" t="str">
        <f t="shared" si="105"/>
        <v>valid</v>
      </c>
      <c r="L2267" s="1" t="str">
        <f t="shared" si="106"/>
        <v>BUDGET</v>
      </c>
      <c r="M2267" t="str">
        <f t="shared" si="107"/>
        <v>Home Food</v>
      </c>
      <c r="N2267" s="1" t="str" cm="1">
        <f t="array" ref="N2267">_xlfn.IFS(
G2267&lt;=25,"Fast",
G2267&lt;=40,"Medium",
G2267&gt;40,"Slow"
)</f>
        <v>Fast</v>
      </c>
    </row>
    <row r="2268" spans="1:14" x14ac:dyDescent="0.3">
      <c r="A2268" s="1">
        <v>201134</v>
      </c>
      <c r="B2268" s="1" t="s">
        <v>1085</v>
      </c>
      <c r="C2268" s="1" t="s">
        <v>91</v>
      </c>
      <c r="D2268" s="1" t="s">
        <v>4959</v>
      </c>
      <c r="E2268" s="1">
        <v>200</v>
      </c>
      <c r="F2268" s="1">
        <v>3.6</v>
      </c>
      <c r="G2268" s="1">
        <v>20</v>
      </c>
      <c r="H2268" s="1" t="s">
        <v>4151</v>
      </c>
      <c r="I2268" s="1" t="s">
        <v>3951</v>
      </c>
      <c r="J2268" s="1">
        <v>38</v>
      </c>
      <c r="K2268" s="1" t="str">
        <f t="shared" si="105"/>
        <v>valid</v>
      </c>
      <c r="L2268" s="1" t="str">
        <f t="shared" si="106"/>
        <v>BUDGET</v>
      </c>
      <c r="M2268" t="str">
        <f t="shared" si="107"/>
        <v>Lebanese</v>
      </c>
      <c r="N2268" s="1" t="str" cm="1">
        <f t="array" ref="N2268">_xlfn.IFS(
G2268&lt;=25,"Fast",
G2268&lt;=40,"Medium",
G2268&gt;40,"Slow"
)</f>
        <v>Fast</v>
      </c>
    </row>
    <row r="2269" spans="1:14" x14ac:dyDescent="0.3">
      <c r="A2269" s="1">
        <v>201164</v>
      </c>
      <c r="B2269" s="1" t="s">
        <v>532</v>
      </c>
      <c r="C2269" s="1" t="s">
        <v>463</v>
      </c>
      <c r="D2269" s="1" t="s">
        <v>4889</v>
      </c>
      <c r="E2269" s="1">
        <v>300</v>
      </c>
      <c r="F2269" s="1">
        <v>4.2</v>
      </c>
      <c r="G2269" s="1">
        <v>5000</v>
      </c>
      <c r="H2269" s="1" t="s">
        <v>4960</v>
      </c>
      <c r="I2269" s="1" t="s">
        <v>891</v>
      </c>
      <c r="J2269" s="1">
        <v>55</v>
      </c>
      <c r="K2269" s="1" t="str">
        <f t="shared" si="105"/>
        <v>valid</v>
      </c>
      <c r="L2269" s="1" t="str">
        <f t="shared" si="106"/>
        <v>BUDGET</v>
      </c>
      <c r="M2269" t="str">
        <f t="shared" si="107"/>
        <v>Continental</v>
      </c>
      <c r="N2269" s="1" t="str" cm="1">
        <f t="array" ref="N2269">_xlfn.IFS(
G2269&lt;=25,"Fast",
G2269&lt;=40,"Medium",
G2269&gt;40,"Slow"
)</f>
        <v>Slow</v>
      </c>
    </row>
    <row r="2270" spans="1:14" x14ac:dyDescent="0.3">
      <c r="A2270" s="1">
        <v>201165</v>
      </c>
      <c r="B2270" s="1" t="s">
        <v>532</v>
      </c>
      <c r="C2270" s="1" t="s">
        <v>463</v>
      </c>
      <c r="D2270" s="1" t="s">
        <v>3064</v>
      </c>
      <c r="E2270" s="1">
        <v>200</v>
      </c>
      <c r="F2270" s="1">
        <v>4.3</v>
      </c>
      <c r="G2270" s="1">
        <v>1000</v>
      </c>
      <c r="H2270" s="1" t="s">
        <v>3065</v>
      </c>
      <c r="I2270" s="1" t="s">
        <v>891</v>
      </c>
      <c r="J2270" s="1">
        <v>52</v>
      </c>
      <c r="K2270" s="1" t="str">
        <f t="shared" si="105"/>
        <v>valid</v>
      </c>
      <c r="L2270" s="1" t="str">
        <f t="shared" si="106"/>
        <v>BUDGET</v>
      </c>
      <c r="M2270" t="str">
        <f t="shared" si="107"/>
        <v>Home Food</v>
      </c>
      <c r="N2270" s="1" t="str" cm="1">
        <f t="array" ref="N2270">_xlfn.IFS(
G2270&lt;=25,"Fast",
G2270&lt;=40,"Medium",
G2270&gt;40,"Slow"
)</f>
        <v>Slow</v>
      </c>
    </row>
    <row r="2271" spans="1:14" x14ac:dyDescent="0.3">
      <c r="A2271" s="1">
        <v>201280</v>
      </c>
      <c r="B2271" s="1" t="s">
        <v>2170</v>
      </c>
      <c r="C2271" s="1" t="s">
        <v>11</v>
      </c>
      <c r="D2271" s="1" t="s">
        <v>4961</v>
      </c>
      <c r="E2271" s="1">
        <v>400</v>
      </c>
      <c r="F2271" s="1">
        <v>2.9</v>
      </c>
      <c r="G2271" s="1">
        <v>80</v>
      </c>
      <c r="H2271" s="1" t="s">
        <v>4962</v>
      </c>
      <c r="I2271" s="1" t="s">
        <v>10</v>
      </c>
      <c r="J2271" s="1">
        <v>63</v>
      </c>
      <c r="K2271" s="1" t="str">
        <f t="shared" si="105"/>
        <v>valid</v>
      </c>
      <c r="L2271" s="1" t="str">
        <f t="shared" si="106"/>
        <v>MID</v>
      </c>
      <c r="M2271" t="str">
        <f t="shared" si="107"/>
        <v>Snacks</v>
      </c>
      <c r="N2271" s="1" t="str" cm="1">
        <f t="array" ref="N2271">_xlfn.IFS(
G2271&lt;=25,"Fast",
G2271&lt;=40,"Medium",
G2271&gt;40,"Slow"
)</f>
        <v>Slow</v>
      </c>
    </row>
    <row r="2272" spans="1:14" x14ac:dyDescent="0.3">
      <c r="A2272" s="1">
        <v>201300</v>
      </c>
      <c r="B2272" s="1" t="s">
        <v>690</v>
      </c>
      <c r="C2272" s="1" t="s">
        <v>383</v>
      </c>
      <c r="D2272" s="1" t="s">
        <v>4782</v>
      </c>
      <c r="E2272" s="1">
        <v>250</v>
      </c>
      <c r="F2272" s="1">
        <v>4.3</v>
      </c>
      <c r="G2272" s="1">
        <v>100</v>
      </c>
      <c r="H2272" s="1" t="s">
        <v>4783</v>
      </c>
      <c r="I2272" s="1" t="s">
        <v>745</v>
      </c>
      <c r="J2272" s="1">
        <v>33</v>
      </c>
      <c r="K2272" s="1" t="str">
        <f t="shared" si="105"/>
        <v>valid</v>
      </c>
      <c r="L2272" s="1" t="str">
        <f t="shared" si="106"/>
        <v>BUDGET</v>
      </c>
      <c r="M2272" t="str">
        <f t="shared" si="107"/>
        <v>Home Food</v>
      </c>
      <c r="N2272" s="1" t="str" cm="1">
        <f t="array" ref="N2272">_xlfn.IFS(
G2272&lt;=25,"Fast",
G2272&lt;=40,"Medium",
G2272&gt;40,"Slow"
)</f>
        <v>Slow</v>
      </c>
    </row>
    <row r="2273" spans="1:14" x14ac:dyDescent="0.3">
      <c r="A2273" s="1">
        <v>201309</v>
      </c>
      <c r="B2273" s="1" t="s">
        <v>4963</v>
      </c>
      <c r="C2273" s="1" t="s">
        <v>91</v>
      </c>
      <c r="D2273" s="1" t="s">
        <v>4782</v>
      </c>
      <c r="E2273" s="1">
        <v>250</v>
      </c>
      <c r="F2273" s="1">
        <v>4.3</v>
      </c>
      <c r="G2273" s="1">
        <v>100</v>
      </c>
      <c r="H2273" s="1" t="s">
        <v>4783</v>
      </c>
      <c r="I2273" s="1" t="s">
        <v>4963</v>
      </c>
      <c r="J2273" s="1">
        <v>49</v>
      </c>
      <c r="K2273" s="1" t="str">
        <f t="shared" si="105"/>
        <v>valid</v>
      </c>
      <c r="L2273" s="1" t="str">
        <f t="shared" si="106"/>
        <v>BUDGET</v>
      </c>
      <c r="M2273" t="str">
        <f t="shared" si="107"/>
        <v>Home Food</v>
      </c>
      <c r="N2273" s="1" t="str" cm="1">
        <f t="array" ref="N2273">_xlfn.IFS(
G2273&lt;=25,"Fast",
G2273&lt;=40,"Medium",
G2273&gt;40,"Slow"
)</f>
        <v>Slow</v>
      </c>
    </row>
    <row r="2274" spans="1:14" x14ac:dyDescent="0.3">
      <c r="A2274" s="1">
        <v>201389</v>
      </c>
      <c r="B2274" s="1" t="s">
        <v>129</v>
      </c>
      <c r="C2274" s="1" t="s">
        <v>91</v>
      </c>
      <c r="D2274" s="1" t="s">
        <v>4964</v>
      </c>
      <c r="E2274" s="1">
        <v>550</v>
      </c>
      <c r="F2274" s="1">
        <v>4.3</v>
      </c>
      <c r="G2274" s="1">
        <v>20</v>
      </c>
      <c r="H2274" s="1" t="s">
        <v>2994</v>
      </c>
      <c r="I2274" s="1" t="s">
        <v>129</v>
      </c>
      <c r="J2274" s="1">
        <v>60</v>
      </c>
      <c r="K2274" s="1" t="str">
        <f t="shared" si="105"/>
        <v>valid</v>
      </c>
      <c r="L2274" s="1" t="str">
        <f t="shared" si="106"/>
        <v>MID</v>
      </c>
      <c r="M2274" t="str">
        <f t="shared" si="107"/>
        <v>Continental</v>
      </c>
      <c r="N2274" s="1" t="str" cm="1">
        <f t="array" ref="N2274">_xlfn.IFS(
G2274&lt;=25,"Fast",
G2274&lt;=40,"Medium",
G2274&gt;40,"Slow"
)</f>
        <v>Fast</v>
      </c>
    </row>
    <row r="2275" spans="1:14" x14ac:dyDescent="0.3">
      <c r="A2275" s="1">
        <v>201590</v>
      </c>
      <c r="B2275" s="1" t="s">
        <v>35</v>
      </c>
      <c r="C2275" s="1" t="s">
        <v>11</v>
      </c>
      <c r="D2275" s="1" t="s">
        <v>4965</v>
      </c>
      <c r="E2275" s="1">
        <v>250</v>
      </c>
      <c r="F2275" s="1">
        <v>3.8</v>
      </c>
      <c r="G2275" s="1">
        <v>20</v>
      </c>
      <c r="H2275" s="1" t="s">
        <v>4966</v>
      </c>
      <c r="I2275" s="1" t="s">
        <v>21</v>
      </c>
      <c r="J2275" s="1">
        <v>60</v>
      </c>
      <c r="K2275" s="1" t="str">
        <f t="shared" si="105"/>
        <v>valid</v>
      </c>
      <c r="L2275" s="1" t="str">
        <f t="shared" si="106"/>
        <v>BUDGET</v>
      </c>
      <c r="M2275" t="str">
        <f t="shared" si="107"/>
        <v>North Indian</v>
      </c>
      <c r="N2275" s="1" t="str" cm="1">
        <f t="array" ref="N2275">_xlfn.IFS(
G2275&lt;=25,"Fast",
G2275&lt;=40,"Medium",
G2275&gt;40,"Slow"
)</f>
        <v>Fast</v>
      </c>
    </row>
    <row r="2276" spans="1:14" x14ac:dyDescent="0.3">
      <c r="A2276" s="1">
        <v>201726</v>
      </c>
      <c r="B2276" s="1" t="s">
        <v>2329</v>
      </c>
      <c r="C2276" s="1" t="s">
        <v>463</v>
      </c>
      <c r="D2276" s="1" t="s">
        <v>4967</v>
      </c>
      <c r="E2276" s="1">
        <v>300</v>
      </c>
      <c r="F2276" s="1">
        <v>4.3</v>
      </c>
      <c r="G2276" s="1">
        <v>20</v>
      </c>
      <c r="H2276" s="1" t="s">
        <v>4968</v>
      </c>
      <c r="I2276" s="1" t="s">
        <v>891</v>
      </c>
      <c r="J2276" s="1">
        <v>59</v>
      </c>
      <c r="K2276" s="1" t="str">
        <f t="shared" si="105"/>
        <v>valid</v>
      </c>
      <c r="L2276" s="1" t="str">
        <f t="shared" si="106"/>
        <v>BUDGET</v>
      </c>
      <c r="M2276" t="str">
        <f t="shared" si="107"/>
        <v>Chinese</v>
      </c>
      <c r="N2276" s="1" t="str" cm="1">
        <f t="array" ref="N2276">_xlfn.IFS(
G2276&lt;=25,"Fast",
G2276&lt;=40,"Medium",
G2276&gt;40,"Slow"
)</f>
        <v>Fast</v>
      </c>
    </row>
    <row r="2277" spans="1:14" x14ac:dyDescent="0.3">
      <c r="A2277" s="1">
        <v>201959</v>
      </c>
      <c r="B2277" s="1" t="s">
        <v>83</v>
      </c>
      <c r="C2277" s="1" t="s">
        <v>68</v>
      </c>
      <c r="D2277" s="1" t="s">
        <v>4969</v>
      </c>
      <c r="E2277" s="1">
        <v>400</v>
      </c>
      <c r="F2277" s="1">
        <v>3</v>
      </c>
      <c r="G2277" s="1">
        <v>20</v>
      </c>
      <c r="H2277" s="1" t="s">
        <v>1028</v>
      </c>
      <c r="I2277" s="1" t="s">
        <v>83</v>
      </c>
      <c r="J2277" s="1">
        <v>68</v>
      </c>
      <c r="K2277" s="1" t="str">
        <f t="shared" si="105"/>
        <v>valid</v>
      </c>
      <c r="L2277" s="1" t="str">
        <f t="shared" si="106"/>
        <v>MID</v>
      </c>
      <c r="M2277" t="str">
        <f t="shared" si="107"/>
        <v>Andhra</v>
      </c>
      <c r="N2277" s="1" t="str" cm="1">
        <f t="array" ref="N2277">_xlfn.IFS(
G2277&lt;=25,"Fast",
G2277&lt;=40,"Medium",
G2277&gt;40,"Slow"
)</f>
        <v>Fast</v>
      </c>
    </row>
    <row r="2278" spans="1:14" x14ac:dyDescent="0.3">
      <c r="A2278" s="1">
        <v>202047</v>
      </c>
      <c r="B2278" s="1" t="s">
        <v>2170</v>
      </c>
      <c r="C2278" s="1" t="s">
        <v>11</v>
      </c>
      <c r="D2278" s="1" t="s">
        <v>4970</v>
      </c>
      <c r="E2278" s="1">
        <v>250</v>
      </c>
      <c r="F2278" s="1">
        <v>4.3</v>
      </c>
      <c r="G2278" s="1">
        <v>20</v>
      </c>
      <c r="H2278" s="1" t="s">
        <v>4971</v>
      </c>
      <c r="I2278" s="1" t="s">
        <v>10</v>
      </c>
      <c r="J2278" s="1">
        <v>55</v>
      </c>
      <c r="K2278" s="1" t="str">
        <f t="shared" si="105"/>
        <v>valid</v>
      </c>
      <c r="L2278" s="1" t="str">
        <f t="shared" si="106"/>
        <v>BUDGET</v>
      </c>
      <c r="M2278" t="str">
        <f t="shared" si="107"/>
        <v>Biryani</v>
      </c>
      <c r="N2278" s="1" t="str" cm="1">
        <f t="array" ref="N2278">_xlfn.IFS(
G2278&lt;=25,"Fast",
G2278&lt;=40,"Medium",
G2278&gt;40,"Slow"
)</f>
        <v>Fast</v>
      </c>
    </row>
    <row r="2279" spans="1:14" x14ac:dyDescent="0.3">
      <c r="A2279" s="1">
        <v>202182</v>
      </c>
      <c r="B2279" s="1" t="s">
        <v>193</v>
      </c>
      <c r="C2279" s="1" t="s">
        <v>189</v>
      </c>
      <c r="D2279" s="1" t="s">
        <v>4972</v>
      </c>
      <c r="E2279" s="1">
        <v>300</v>
      </c>
      <c r="F2279" s="1">
        <v>4.2</v>
      </c>
      <c r="G2279" s="1">
        <v>100</v>
      </c>
      <c r="H2279" s="1" t="s">
        <v>4973</v>
      </c>
      <c r="I2279" s="1" t="s">
        <v>1697</v>
      </c>
      <c r="J2279" s="1">
        <v>56</v>
      </c>
      <c r="K2279" s="1" t="str">
        <f t="shared" si="105"/>
        <v>valid</v>
      </c>
      <c r="L2279" s="1" t="str">
        <f t="shared" si="106"/>
        <v>BUDGET</v>
      </c>
      <c r="M2279" t="str">
        <f t="shared" si="107"/>
        <v>Biryani</v>
      </c>
      <c r="N2279" s="1" t="str" cm="1">
        <f t="array" ref="N2279">_xlfn.IFS(
G2279&lt;=25,"Fast",
G2279&lt;=40,"Medium",
G2279&gt;40,"Slow"
)</f>
        <v>Slow</v>
      </c>
    </row>
    <row r="2280" spans="1:14" x14ac:dyDescent="0.3">
      <c r="A2280" s="1">
        <v>202631</v>
      </c>
      <c r="B2280" s="1" t="s">
        <v>1689</v>
      </c>
      <c r="C2280" s="1" t="s">
        <v>68</v>
      </c>
      <c r="D2280" s="1" t="s">
        <v>4974</v>
      </c>
      <c r="E2280" s="1">
        <v>150</v>
      </c>
      <c r="F2280" s="1">
        <v>3.9</v>
      </c>
      <c r="G2280" s="1">
        <v>50</v>
      </c>
      <c r="H2280" s="1" t="s">
        <v>617</v>
      </c>
      <c r="I2280" s="1" t="s">
        <v>2045</v>
      </c>
      <c r="J2280" s="1">
        <v>68</v>
      </c>
      <c r="K2280" s="1" t="str">
        <f t="shared" si="105"/>
        <v>valid</v>
      </c>
      <c r="L2280" s="1" t="str">
        <f t="shared" si="106"/>
        <v>BUDGET</v>
      </c>
      <c r="M2280" t="str">
        <f t="shared" si="107"/>
        <v>Bakery</v>
      </c>
      <c r="N2280" s="1" t="str" cm="1">
        <f t="array" ref="N2280">_xlfn.IFS(
G2280&lt;=25,"Fast",
G2280&lt;=40,"Medium",
G2280&gt;40,"Slow"
)</f>
        <v>Slow</v>
      </c>
    </row>
    <row r="2281" spans="1:14" x14ac:dyDescent="0.3">
      <c r="A2281" s="1">
        <v>202723</v>
      </c>
      <c r="B2281" s="1" t="s">
        <v>876</v>
      </c>
      <c r="C2281" s="1" t="s">
        <v>115</v>
      </c>
      <c r="D2281" s="1" t="s">
        <v>4975</v>
      </c>
      <c r="E2281" s="1">
        <v>100</v>
      </c>
      <c r="F2281" s="1">
        <v>4</v>
      </c>
      <c r="G2281" s="1">
        <v>20</v>
      </c>
      <c r="H2281" s="1" t="s">
        <v>617</v>
      </c>
      <c r="I2281" s="1" t="s">
        <v>876</v>
      </c>
      <c r="J2281" s="1">
        <v>64</v>
      </c>
      <c r="K2281" s="1" t="str">
        <f t="shared" si="105"/>
        <v>valid</v>
      </c>
      <c r="L2281" s="1" t="str">
        <f t="shared" si="106"/>
        <v>BUDGET</v>
      </c>
      <c r="M2281" t="str">
        <f t="shared" si="107"/>
        <v>Bakery</v>
      </c>
      <c r="N2281" s="1" t="str" cm="1">
        <f t="array" ref="N2281">_xlfn.IFS(
G2281&lt;=25,"Fast",
G2281&lt;=40,"Medium",
G2281&gt;40,"Slow"
)</f>
        <v>Fast</v>
      </c>
    </row>
    <row r="2282" spans="1:14" x14ac:dyDescent="0.3">
      <c r="A2282" s="1">
        <v>202889</v>
      </c>
      <c r="B2282" s="1" t="s">
        <v>618</v>
      </c>
      <c r="C2282" s="1" t="s">
        <v>189</v>
      </c>
      <c r="D2282" s="1" t="s">
        <v>4976</v>
      </c>
      <c r="E2282" s="1">
        <v>1200</v>
      </c>
      <c r="F2282" s="1">
        <v>4.5</v>
      </c>
      <c r="G2282" s="1">
        <v>500</v>
      </c>
      <c r="H2282" s="1" t="s">
        <v>3102</v>
      </c>
      <c r="I2282" s="1" t="s">
        <v>1697</v>
      </c>
      <c r="J2282" s="1">
        <v>56</v>
      </c>
      <c r="K2282" s="1" t="str">
        <f t="shared" si="105"/>
        <v>valid</v>
      </c>
      <c r="L2282" s="1" t="str">
        <f t="shared" si="106"/>
        <v>PREMIUM</v>
      </c>
      <c r="M2282" t="str">
        <f t="shared" si="107"/>
        <v>Asian</v>
      </c>
      <c r="N2282" s="1" t="str" cm="1">
        <f t="array" ref="N2282">_xlfn.IFS(
G2282&lt;=25,"Fast",
G2282&lt;=40,"Medium",
G2282&gt;40,"Slow"
)</f>
        <v>Slow</v>
      </c>
    </row>
    <row r="2283" spans="1:14" x14ac:dyDescent="0.3">
      <c r="A2283" s="1">
        <v>203481</v>
      </c>
      <c r="B2283" s="1" t="s">
        <v>90</v>
      </c>
      <c r="C2283" s="1" t="s">
        <v>91</v>
      </c>
      <c r="D2283" s="1" t="s">
        <v>4977</v>
      </c>
      <c r="E2283" s="1">
        <v>400</v>
      </c>
      <c r="F2283" s="1">
        <v>4</v>
      </c>
      <c r="G2283" s="1">
        <v>100</v>
      </c>
      <c r="H2283" s="1" t="s">
        <v>1691</v>
      </c>
      <c r="I2283" s="1" t="s">
        <v>4958</v>
      </c>
      <c r="J2283" s="1">
        <v>58</v>
      </c>
      <c r="K2283" s="1" t="str">
        <f t="shared" si="105"/>
        <v>valid</v>
      </c>
      <c r="L2283" s="1" t="str">
        <f t="shared" si="106"/>
        <v>MID</v>
      </c>
      <c r="M2283" t="str">
        <f t="shared" si="107"/>
        <v>American</v>
      </c>
      <c r="N2283" s="1" t="str" cm="1">
        <f t="array" ref="N2283">_xlfn.IFS(
G2283&lt;=25,"Fast",
G2283&lt;=40,"Medium",
G2283&gt;40,"Slow"
)</f>
        <v>Slow</v>
      </c>
    </row>
    <row r="2284" spans="1:14" x14ac:dyDescent="0.3">
      <c r="A2284" s="1">
        <v>203485</v>
      </c>
      <c r="B2284" s="1" t="s">
        <v>528</v>
      </c>
      <c r="C2284" s="1" t="s">
        <v>189</v>
      </c>
      <c r="D2284" s="1" t="s">
        <v>4978</v>
      </c>
      <c r="E2284" s="1">
        <v>200</v>
      </c>
      <c r="F2284" s="1">
        <v>4.0999999999999996</v>
      </c>
      <c r="G2284" s="1">
        <v>100</v>
      </c>
      <c r="H2284" s="1" t="s">
        <v>4979</v>
      </c>
      <c r="I2284" s="1" t="s">
        <v>528</v>
      </c>
      <c r="J2284" s="1">
        <v>67</v>
      </c>
      <c r="K2284" s="1" t="str">
        <f t="shared" si="105"/>
        <v>valid</v>
      </c>
      <c r="L2284" s="1" t="str">
        <f t="shared" si="106"/>
        <v>BUDGET</v>
      </c>
      <c r="M2284" t="str">
        <f t="shared" si="107"/>
        <v>Continental  Indian  Chinese  Snacks  Beverages</v>
      </c>
      <c r="N2284" s="1" t="str" cm="1">
        <f t="array" ref="N2284">_xlfn.IFS(
G2284&lt;=25,"Fast",
G2284&lt;=40,"Medium",
G2284&gt;40,"Slow"
)</f>
        <v>Slow</v>
      </c>
    </row>
    <row r="2285" spans="1:14" x14ac:dyDescent="0.3">
      <c r="A2285" s="1">
        <v>203641</v>
      </c>
      <c r="B2285" s="1" t="s">
        <v>90</v>
      </c>
      <c r="C2285" s="1" t="s">
        <v>91</v>
      </c>
      <c r="D2285" s="1" t="s">
        <v>4980</v>
      </c>
      <c r="E2285" s="1">
        <v>400</v>
      </c>
      <c r="F2285" s="1">
        <v>3.8</v>
      </c>
      <c r="G2285" s="1">
        <v>500</v>
      </c>
      <c r="H2285" s="1" t="s">
        <v>4981</v>
      </c>
      <c r="I2285" s="1" t="s">
        <v>4958</v>
      </c>
      <c r="J2285" s="1">
        <v>51</v>
      </c>
      <c r="K2285" s="1" t="str">
        <f t="shared" si="105"/>
        <v>valid</v>
      </c>
      <c r="L2285" s="1" t="str">
        <f t="shared" si="106"/>
        <v>MID</v>
      </c>
      <c r="M2285" t="str">
        <f t="shared" si="107"/>
        <v>Chinese  Asian  Oriental  Tibetan  Desserts</v>
      </c>
      <c r="N2285" s="1" t="str" cm="1">
        <f t="array" ref="N2285">_xlfn.IFS(
G2285&lt;=25,"Fast",
G2285&lt;=40,"Medium",
G2285&gt;40,"Slow"
)</f>
        <v>Slow</v>
      </c>
    </row>
    <row r="2286" spans="1:14" x14ac:dyDescent="0.3">
      <c r="A2286" s="1">
        <v>203703</v>
      </c>
      <c r="B2286" s="1" t="s">
        <v>1896</v>
      </c>
      <c r="C2286" s="1" t="s">
        <v>91</v>
      </c>
      <c r="D2286" s="1" t="s">
        <v>4982</v>
      </c>
      <c r="E2286" s="1">
        <v>300</v>
      </c>
      <c r="F2286" s="1">
        <v>4</v>
      </c>
      <c r="G2286" s="1">
        <v>50</v>
      </c>
      <c r="H2286" s="1" t="s">
        <v>4983</v>
      </c>
      <c r="I2286" s="1" t="s">
        <v>3951</v>
      </c>
      <c r="J2286" s="1">
        <v>42</v>
      </c>
      <c r="K2286" s="1" t="str">
        <f t="shared" si="105"/>
        <v>valid</v>
      </c>
      <c r="L2286" s="1" t="str">
        <f t="shared" si="106"/>
        <v>BUDGET</v>
      </c>
      <c r="M2286" t="str">
        <f t="shared" si="107"/>
        <v>Mangalorean  North Indian  South Indian  Malwani</v>
      </c>
      <c r="N2286" s="1" t="str" cm="1">
        <f t="array" ref="N2286">_xlfn.IFS(
G2286&lt;=25,"Fast",
G2286&lt;=40,"Medium",
G2286&gt;40,"Slow"
)</f>
        <v>Slow</v>
      </c>
    </row>
    <row r="2287" spans="1:14" x14ac:dyDescent="0.3">
      <c r="A2287" s="1">
        <v>203736</v>
      </c>
      <c r="B2287" s="1" t="s">
        <v>1896</v>
      </c>
      <c r="C2287" s="1" t="s">
        <v>91</v>
      </c>
      <c r="D2287" s="1" t="s">
        <v>4984</v>
      </c>
      <c r="E2287" s="1">
        <v>250</v>
      </c>
      <c r="F2287" s="1">
        <v>3.8</v>
      </c>
      <c r="G2287" s="1">
        <v>20</v>
      </c>
      <c r="H2287" s="1" t="s">
        <v>4985</v>
      </c>
      <c r="I2287" s="1" t="s">
        <v>3951</v>
      </c>
      <c r="J2287" s="1">
        <v>48</v>
      </c>
      <c r="K2287" s="1" t="str">
        <f t="shared" si="105"/>
        <v>valid</v>
      </c>
      <c r="L2287" s="1" t="str">
        <f t="shared" si="106"/>
        <v>BUDGET</v>
      </c>
      <c r="M2287" t="str">
        <f t="shared" si="107"/>
        <v>Seafood</v>
      </c>
      <c r="N2287" s="1" t="str" cm="1">
        <f t="array" ref="N2287">_xlfn.IFS(
G2287&lt;=25,"Fast",
G2287&lt;=40,"Medium",
G2287&gt;40,"Slow"
)</f>
        <v>Fast</v>
      </c>
    </row>
    <row r="2288" spans="1:14" x14ac:dyDescent="0.3">
      <c r="A2288" s="1">
        <v>203746</v>
      </c>
      <c r="B2288" s="1" t="s">
        <v>1896</v>
      </c>
      <c r="C2288" s="1" t="s">
        <v>91</v>
      </c>
      <c r="D2288" s="1" t="s">
        <v>4986</v>
      </c>
      <c r="E2288" s="1">
        <v>500</v>
      </c>
      <c r="F2288" s="1">
        <v>4</v>
      </c>
      <c r="G2288" s="1">
        <v>100</v>
      </c>
      <c r="H2288" s="1" t="s">
        <v>4987</v>
      </c>
      <c r="I2288" s="1" t="s">
        <v>3951</v>
      </c>
      <c r="J2288" s="1">
        <v>44</v>
      </c>
      <c r="K2288" s="1" t="str">
        <f t="shared" si="105"/>
        <v>valid</v>
      </c>
      <c r="L2288" s="1" t="str">
        <f t="shared" si="106"/>
        <v>MID</v>
      </c>
      <c r="M2288" t="str">
        <f t="shared" si="107"/>
        <v>North Indian</v>
      </c>
      <c r="N2288" s="1" t="str" cm="1">
        <f t="array" ref="N2288">_xlfn.IFS(
G2288&lt;=25,"Fast",
G2288&lt;=40,"Medium",
G2288&gt;40,"Slow"
)</f>
        <v>Slow</v>
      </c>
    </row>
    <row r="2289" spans="1:14" x14ac:dyDescent="0.3">
      <c r="A2289" s="1">
        <v>203758</v>
      </c>
      <c r="B2289" s="1" t="s">
        <v>1896</v>
      </c>
      <c r="C2289" s="1" t="s">
        <v>91</v>
      </c>
      <c r="D2289" s="1" t="s">
        <v>4988</v>
      </c>
      <c r="E2289" s="1">
        <v>500</v>
      </c>
      <c r="F2289" s="1">
        <v>4.2</v>
      </c>
      <c r="G2289" s="1">
        <v>500</v>
      </c>
      <c r="H2289" s="1" t="s">
        <v>4989</v>
      </c>
      <c r="I2289" s="1" t="s">
        <v>3951</v>
      </c>
      <c r="J2289" s="1">
        <v>44</v>
      </c>
      <c r="K2289" s="1" t="str">
        <f t="shared" si="105"/>
        <v>valid</v>
      </c>
      <c r="L2289" s="1" t="str">
        <f t="shared" si="106"/>
        <v>MID</v>
      </c>
      <c r="M2289" t="str">
        <f t="shared" si="107"/>
        <v>Bengali</v>
      </c>
      <c r="N2289" s="1" t="str" cm="1">
        <f t="array" ref="N2289">_xlfn.IFS(
G2289&lt;=25,"Fast",
G2289&lt;=40,"Medium",
G2289&gt;40,"Slow"
)</f>
        <v>Slow</v>
      </c>
    </row>
    <row r="2290" spans="1:14" x14ac:dyDescent="0.3">
      <c r="A2290" s="1">
        <v>203947</v>
      </c>
      <c r="B2290" s="1" t="s">
        <v>319</v>
      </c>
      <c r="C2290" s="1" t="s">
        <v>189</v>
      </c>
      <c r="D2290" s="1" t="s">
        <v>4990</v>
      </c>
      <c r="E2290" s="1">
        <v>400</v>
      </c>
      <c r="F2290" s="1">
        <v>2.9</v>
      </c>
      <c r="G2290" s="1">
        <v>80</v>
      </c>
      <c r="H2290" s="1" t="s">
        <v>4991</v>
      </c>
      <c r="I2290" s="1" t="s">
        <v>4992</v>
      </c>
      <c r="J2290" s="1">
        <v>59</v>
      </c>
      <c r="K2290" s="1" t="str">
        <f t="shared" si="105"/>
        <v>valid</v>
      </c>
      <c r="L2290" s="1" t="str">
        <f t="shared" si="106"/>
        <v>MID</v>
      </c>
      <c r="M2290" t="str">
        <f t="shared" si="107"/>
        <v>Indian</v>
      </c>
      <c r="N2290" s="1" t="str" cm="1">
        <f t="array" ref="N2290">_xlfn.IFS(
G2290&lt;=25,"Fast",
G2290&lt;=40,"Medium",
G2290&gt;40,"Slow"
)</f>
        <v>Slow</v>
      </c>
    </row>
    <row r="2291" spans="1:14" x14ac:dyDescent="0.3">
      <c r="A2291" s="1">
        <v>204007</v>
      </c>
      <c r="B2291" s="1" t="s">
        <v>90</v>
      </c>
      <c r="C2291" s="1" t="s">
        <v>91</v>
      </c>
      <c r="D2291" s="1" t="s">
        <v>4993</v>
      </c>
      <c r="E2291" s="1">
        <v>150</v>
      </c>
      <c r="F2291" s="1">
        <v>3.1</v>
      </c>
      <c r="G2291" s="1">
        <v>20</v>
      </c>
      <c r="H2291" s="1" t="s">
        <v>19</v>
      </c>
      <c r="I2291" s="1" t="s">
        <v>90</v>
      </c>
      <c r="J2291" s="1">
        <v>55</v>
      </c>
      <c r="K2291" s="1" t="str">
        <f t="shared" si="105"/>
        <v>valid</v>
      </c>
      <c r="L2291" s="1" t="str">
        <f t="shared" si="106"/>
        <v>BUDGET</v>
      </c>
      <c r="M2291" t="str">
        <f t="shared" si="107"/>
        <v>Chinese</v>
      </c>
      <c r="N2291" s="1" t="str" cm="1">
        <f t="array" ref="N2291">_xlfn.IFS(
G2291&lt;=25,"Fast",
G2291&lt;=40,"Medium",
G2291&gt;40,"Slow"
)</f>
        <v>Fast</v>
      </c>
    </row>
    <row r="2292" spans="1:14" x14ac:dyDescent="0.3">
      <c r="A2292" s="1">
        <v>204010</v>
      </c>
      <c r="B2292" s="1" t="s">
        <v>409</v>
      </c>
      <c r="C2292" s="1" t="s">
        <v>91</v>
      </c>
      <c r="D2292" s="1" t="s">
        <v>4994</v>
      </c>
      <c r="E2292" s="1">
        <v>300</v>
      </c>
      <c r="F2292" s="1">
        <v>3.9</v>
      </c>
      <c r="G2292" s="1">
        <v>100</v>
      </c>
      <c r="H2292" s="1" t="s">
        <v>3692</v>
      </c>
      <c r="I2292" s="1" t="s">
        <v>3202</v>
      </c>
      <c r="J2292" s="1">
        <v>54</v>
      </c>
      <c r="K2292" s="1" t="str">
        <f t="shared" si="105"/>
        <v>valid</v>
      </c>
      <c r="L2292" s="1" t="str">
        <f t="shared" si="106"/>
        <v>BUDGET</v>
      </c>
      <c r="M2292" t="str">
        <f t="shared" si="107"/>
        <v>Chinese  North Indian</v>
      </c>
      <c r="N2292" s="1" t="str" cm="1">
        <f t="array" ref="N2292">_xlfn.IFS(
G2292&lt;=25,"Fast",
G2292&lt;=40,"Medium",
G2292&gt;40,"Slow"
)</f>
        <v>Slow</v>
      </c>
    </row>
    <row r="2293" spans="1:14" x14ac:dyDescent="0.3">
      <c r="A2293" s="1">
        <v>204319</v>
      </c>
      <c r="B2293" s="1" t="s">
        <v>17</v>
      </c>
      <c r="C2293" s="1" t="s">
        <v>11</v>
      </c>
      <c r="D2293" s="1" t="s">
        <v>4995</v>
      </c>
      <c r="E2293" s="1">
        <v>240</v>
      </c>
      <c r="F2293" s="1">
        <v>4.5999999999999996</v>
      </c>
      <c r="G2293" s="1">
        <v>50</v>
      </c>
      <c r="H2293" s="1" t="s">
        <v>843</v>
      </c>
      <c r="I2293" s="1" t="s">
        <v>4996</v>
      </c>
      <c r="J2293" s="1">
        <v>52</v>
      </c>
      <c r="K2293" s="1" t="str">
        <f t="shared" si="105"/>
        <v>valid</v>
      </c>
      <c r="L2293" s="1" t="str">
        <f t="shared" si="106"/>
        <v>BUDGET</v>
      </c>
      <c r="M2293" t="str">
        <f t="shared" si="107"/>
        <v>Kerala</v>
      </c>
      <c r="N2293" s="1" t="str" cm="1">
        <f t="array" ref="N2293">_xlfn.IFS(
G2293&lt;=25,"Fast",
G2293&lt;=40,"Medium",
G2293&gt;40,"Slow"
)</f>
        <v>Slow</v>
      </c>
    </row>
    <row r="2294" spans="1:14" x14ac:dyDescent="0.3">
      <c r="A2294" s="1">
        <v>204330</v>
      </c>
      <c r="B2294" s="1" t="s">
        <v>285</v>
      </c>
      <c r="C2294" s="1" t="s">
        <v>115</v>
      </c>
      <c r="D2294" s="1" t="s">
        <v>4997</v>
      </c>
      <c r="E2294" s="1">
        <v>400</v>
      </c>
      <c r="F2294" s="1">
        <v>4.3</v>
      </c>
      <c r="G2294" s="1">
        <v>50</v>
      </c>
      <c r="H2294" s="1" t="s">
        <v>4998</v>
      </c>
      <c r="I2294" s="1" t="s">
        <v>276</v>
      </c>
      <c r="J2294" s="1">
        <v>52</v>
      </c>
      <c r="K2294" s="1" t="str">
        <f t="shared" si="105"/>
        <v>valid</v>
      </c>
      <c r="L2294" s="1" t="str">
        <f t="shared" si="106"/>
        <v>MID</v>
      </c>
      <c r="M2294" t="str">
        <f t="shared" si="107"/>
        <v>American</v>
      </c>
      <c r="N2294" s="1" t="str" cm="1">
        <f t="array" ref="N2294">_xlfn.IFS(
G2294&lt;=25,"Fast",
G2294&lt;=40,"Medium",
G2294&gt;40,"Slow"
)</f>
        <v>Slow</v>
      </c>
    </row>
    <row r="2295" spans="1:14" x14ac:dyDescent="0.3">
      <c r="A2295" s="1">
        <v>204535</v>
      </c>
      <c r="B2295" s="1" t="s">
        <v>586</v>
      </c>
      <c r="C2295" s="1" t="s">
        <v>189</v>
      </c>
      <c r="D2295" s="1" t="s">
        <v>4999</v>
      </c>
      <c r="E2295" s="1">
        <v>200</v>
      </c>
      <c r="F2295" s="1">
        <v>3.9</v>
      </c>
      <c r="G2295" s="1">
        <v>100</v>
      </c>
      <c r="H2295" s="1" t="s">
        <v>2951</v>
      </c>
      <c r="I2295" s="1" t="s">
        <v>2440</v>
      </c>
      <c r="J2295" s="1">
        <v>66</v>
      </c>
      <c r="K2295" s="1" t="str">
        <f t="shared" si="105"/>
        <v>valid</v>
      </c>
      <c r="L2295" s="1" t="str">
        <f t="shared" si="106"/>
        <v>BUDGET</v>
      </c>
      <c r="M2295" t="str">
        <f t="shared" si="107"/>
        <v>Chinese</v>
      </c>
      <c r="N2295" s="1" t="str" cm="1">
        <f t="array" ref="N2295">_xlfn.IFS(
G2295&lt;=25,"Fast",
G2295&lt;=40,"Medium",
G2295&gt;40,"Slow"
)</f>
        <v>Slow</v>
      </c>
    </row>
    <row r="2296" spans="1:14" x14ac:dyDescent="0.3">
      <c r="A2296" s="1">
        <v>204576</v>
      </c>
      <c r="B2296" s="1" t="s">
        <v>612</v>
      </c>
      <c r="C2296" s="1" t="s">
        <v>463</v>
      </c>
      <c r="D2296" s="1" t="s">
        <v>4764</v>
      </c>
      <c r="E2296" s="1">
        <v>200</v>
      </c>
      <c r="F2296" s="1">
        <v>3.8</v>
      </c>
      <c r="G2296" s="1">
        <v>20</v>
      </c>
      <c r="H2296" s="1" t="s">
        <v>4896</v>
      </c>
      <c r="I2296" s="1" t="s">
        <v>634</v>
      </c>
      <c r="J2296" s="1">
        <v>49</v>
      </c>
      <c r="K2296" s="1" t="str">
        <f t="shared" si="105"/>
        <v>valid</v>
      </c>
      <c r="L2296" s="1" t="str">
        <f t="shared" si="106"/>
        <v>BUDGET</v>
      </c>
      <c r="M2296" t="str">
        <f t="shared" si="107"/>
        <v>Chinese</v>
      </c>
      <c r="N2296" s="1" t="str" cm="1">
        <f t="array" ref="N2296">_xlfn.IFS(
G2296&lt;=25,"Fast",
G2296&lt;=40,"Medium",
G2296&gt;40,"Slow"
)</f>
        <v>Fast</v>
      </c>
    </row>
    <row r="2297" spans="1:14" x14ac:dyDescent="0.3">
      <c r="A2297" s="1">
        <v>205007</v>
      </c>
      <c r="B2297" s="1" t="s">
        <v>253</v>
      </c>
      <c r="C2297" s="1" t="s">
        <v>115</v>
      </c>
      <c r="D2297" s="1" t="s">
        <v>5000</v>
      </c>
      <c r="E2297" s="1">
        <v>300</v>
      </c>
      <c r="F2297" s="1">
        <v>4.3</v>
      </c>
      <c r="G2297" s="1">
        <v>100</v>
      </c>
      <c r="H2297" s="1" t="s">
        <v>5001</v>
      </c>
      <c r="I2297" s="1" t="s">
        <v>1702</v>
      </c>
      <c r="J2297" s="1">
        <v>35</v>
      </c>
      <c r="K2297" s="1" t="str">
        <f t="shared" si="105"/>
        <v>valid</v>
      </c>
      <c r="L2297" s="1" t="str">
        <f t="shared" si="106"/>
        <v>BUDGET</v>
      </c>
      <c r="M2297" t="str">
        <f t="shared" si="107"/>
        <v>Healthy Food</v>
      </c>
      <c r="N2297" s="1" t="str" cm="1">
        <f t="array" ref="N2297">_xlfn.IFS(
G2297&lt;=25,"Fast",
G2297&lt;=40,"Medium",
G2297&gt;40,"Slow"
)</f>
        <v>Slow</v>
      </c>
    </row>
    <row r="2298" spans="1:14" x14ac:dyDescent="0.3">
      <c r="A2298" s="1">
        <v>205183</v>
      </c>
      <c r="B2298" s="1" t="s">
        <v>1274</v>
      </c>
      <c r="C2298" s="1" t="s">
        <v>91</v>
      </c>
      <c r="D2298" s="1" t="s">
        <v>5002</v>
      </c>
      <c r="E2298" s="1">
        <v>300</v>
      </c>
      <c r="F2298" s="1">
        <v>2.9</v>
      </c>
      <c r="G2298" s="1">
        <v>80</v>
      </c>
      <c r="H2298" s="1" t="s">
        <v>5003</v>
      </c>
      <c r="I2298" s="1" t="s">
        <v>1274</v>
      </c>
      <c r="J2298" s="1">
        <v>42</v>
      </c>
      <c r="K2298" s="1" t="str">
        <f t="shared" si="105"/>
        <v>valid</v>
      </c>
      <c r="L2298" s="1" t="str">
        <f t="shared" si="106"/>
        <v>BUDGET</v>
      </c>
      <c r="M2298" t="str">
        <f t="shared" si="107"/>
        <v>Chinese  Tandoor  Biryani</v>
      </c>
      <c r="N2298" s="1" t="str" cm="1">
        <f t="array" ref="N2298">_xlfn.IFS(
G2298&lt;=25,"Fast",
G2298&lt;=40,"Medium",
G2298&gt;40,"Slow"
)</f>
        <v>Slow</v>
      </c>
    </row>
    <row r="2299" spans="1:14" x14ac:dyDescent="0.3">
      <c r="A2299" s="1">
        <v>205226</v>
      </c>
      <c r="B2299" s="1" t="s">
        <v>5004</v>
      </c>
      <c r="C2299" s="1" t="s">
        <v>2068</v>
      </c>
      <c r="D2299" s="1" t="s">
        <v>5005</v>
      </c>
      <c r="E2299" s="1">
        <v>300</v>
      </c>
      <c r="F2299" s="1">
        <v>4.3</v>
      </c>
      <c r="G2299" s="1">
        <v>100</v>
      </c>
      <c r="H2299" s="1" t="s">
        <v>2295</v>
      </c>
      <c r="I2299" s="1" t="s">
        <v>2389</v>
      </c>
      <c r="J2299" s="1">
        <v>44</v>
      </c>
      <c r="K2299" s="1" t="str">
        <f t="shared" si="105"/>
        <v>valid</v>
      </c>
      <c r="L2299" s="1" t="str">
        <f t="shared" si="106"/>
        <v>BUDGET</v>
      </c>
      <c r="M2299" t="str">
        <f t="shared" si="107"/>
        <v>Fast Food</v>
      </c>
      <c r="N2299" s="1" t="str" cm="1">
        <f t="array" ref="N2299">_xlfn.IFS(
G2299&lt;=25,"Fast",
G2299&lt;=40,"Medium",
G2299&gt;40,"Slow"
)</f>
        <v>Slow</v>
      </c>
    </row>
    <row r="2300" spans="1:14" x14ac:dyDescent="0.3">
      <c r="A2300" s="1">
        <v>205228</v>
      </c>
      <c r="B2300" s="1" t="s">
        <v>319</v>
      </c>
      <c r="C2300" s="1" t="s">
        <v>189</v>
      </c>
      <c r="D2300" s="1" t="s">
        <v>5006</v>
      </c>
      <c r="E2300" s="1">
        <v>350</v>
      </c>
      <c r="F2300" s="1">
        <v>4</v>
      </c>
      <c r="G2300" s="1">
        <v>100</v>
      </c>
      <c r="H2300" s="1" t="s">
        <v>2526</v>
      </c>
      <c r="I2300" s="1" t="s">
        <v>645</v>
      </c>
      <c r="J2300" s="1">
        <v>61</v>
      </c>
      <c r="K2300" s="1" t="str">
        <f t="shared" si="105"/>
        <v>valid</v>
      </c>
      <c r="L2300" s="1" t="str">
        <f t="shared" si="106"/>
        <v>MID</v>
      </c>
      <c r="M2300" t="str">
        <f t="shared" si="107"/>
        <v>Indian</v>
      </c>
      <c r="N2300" s="1" t="str" cm="1">
        <f t="array" ref="N2300">_xlfn.IFS(
G2300&lt;=25,"Fast",
G2300&lt;=40,"Medium",
G2300&gt;40,"Slow"
)</f>
        <v>Slow</v>
      </c>
    </row>
    <row r="2301" spans="1:14" x14ac:dyDescent="0.3">
      <c r="A2301" s="1">
        <v>205306</v>
      </c>
      <c r="B2301" s="1" t="s">
        <v>1274</v>
      </c>
      <c r="C2301" s="1" t="s">
        <v>91</v>
      </c>
      <c r="D2301" s="1" t="s">
        <v>5007</v>
      </c>
      <c r="E2301" s="1">
        <v>200</v>
      </c>
      <c r="F2301" s="1">
        <v>4</v>
      </c>
      <c r="G2301" s="1">
        <v>100</v>
      </c>
      <c r="H2301" s="1" t="s">
        <v>5008</v>
      </c>
      <c r="I2301" s="1" t="s">
        <v>1313</v>
      </c>
      <c r="J2301" s="1">
        <v>35</v>
      </c>
      <c r="K2301" s="1" t="str">
        <f t="shared" si="105"/>
        <v>valid</v>
      </c>
      <c r="L2301" s="1" t="str">
        <f t="shared" si="106"/>
        <v>BUDGET</v>
      </c>
      <c r="M2301" t="str">
        <f t="shared" si="107"/>
        <v>Fast Food  Snacks  North Indian  Mexican  Beverages</v>
      </c>
      <c r="N2301" s="1" t="str" cm="1">
        <f t="array" ref="N2301">_xlfn.IFS(
G2301&lt;=25,"Fast",
G2301&lt;=40,"Medium",
G2301&gt;40,"Slow"
)</f>
        <v>Slow</v>
      </c>
    </row>
    <row r="2302" spans="1:14" x14ac:dyDescent="0.3">
      <c r="A2302" s="1">
        <v>205417</v>
      </c>
      <c r="B2302" s="1" t="s">
        <v>3954</v>
      </c>
      <c r="C2302" s="1" t="s">
        <v>3052</v>
      </c>
      <c r="D2302" s="1" t="s">
        <v>5009</v>
      </c>
      <c r="E2302" s="1">
        <v>300</v>
      </c>
      <c r="F2302" s="1">
        <v>4.3</v>
      </c>
      <c r="G2302" s="1">
        <v>500</v>
      </c>
      <c r="H2302" s="1" t="s">
        <v>5010</v>
      </c>
      <c r="I2302" s="1" t="s">
        <v>5011</v>
      </c>
      <c r="J2302" s="1">
        <v>37</v>
      </c>
      <c r="K2302" s="1" t="str">
        <f t="shared" si="105"/>
        <v>valid</v>
      </c>
      <c r="L2302" s="1" t="str">
        <f t="shared" si="106"/>
        <v>BUDGET</v>
      </c>
      <c r="M2302" t="str">
        <f t="shared" si="107"/>
        <v>Mughlai</v>
      </c>
      <c r="N2302" s="1" t="str" cm="1">
        <f t="array" ref="N2302">_xlfn.IFS(
G2302&lt;=25,"Fast",
G2302&lt;=40,"Medium",
G2302&gt;40,"Slow"
)</f>
        <v>Slow</v>
      </c>
    </row>
    <row r="2303" spans="1:14" x14ac:dyDescent="0.3">
      <c r="A2303" s="1">
        <v>205475</v>
      </c>
      <c r="B2303" s="1" t="s">
        <v>35</v>
      </c>
      <c r="C2303" s="1" t="s">
        <v>11</v>
      </c>
      <c r="D2303" s="1" t="s">
        <v>5012</v>
      </c>
      <c r="E2303" s="1">
        <v>300</v>
      </c>
      <c r="F2303" s="1">
        <v>4.2</v>
      </c>
      <c r="G2303" s="1">
        <v>20</v>
      </c>
      <c r="H2303" s="1" t="s">
        <v>5013</v>
      </c>
      <c r="I2303" s="1" t="s">
        <v>21</v>
      </c>
      <c r="J2303" s="1">
        <v>57</v>
      </c>
      <c r="K2303" s="1" t="str">
        <f t="shared" si="105"/>
        <v>valid</v>
      </c>
      <c r="L2303" s="1" t="str">
        <f t="shared" si="106"/>
        <v>BUDGET</v>
      </c>
      <c r="M2303" t="str">
        <f t="shared" si="107"/>
        <v>North Indian</v>
      </c>
      <c r="N2303" s="1" t="str" cm="1">
        <f t="array" ref="N2303">_xlfn.IFS(
G2303&lt;=25,"Fast",
G2303&lt;=40,"Medium",
G2303&gt;40,"Slow"
)</f>
        <v>Fast</v>
      </c>
    </row>
    <row r="2304" spans="1:14" x14ac:dyDescent="0.3">
      <c r="A2304" s="1">
        <v>205562</v>
      </c>
      <c r="B2304" s="1" t="s">
        <v>2675</v>
      </c>
      <c r="C2304" s="1" t="s">
        <v>189</v>
      </c>
      <c r="D2304" s="1" t="s">
        <v>5014</v>
      </c>
      <c r="E2304" s="1">
        <v>250</v>
      </c>
      <c r="F2304" s="1">
        <v>3.9</v>
      </c>
      <c r="G2304" s="1">
        <v>100</v>
      </c>
      <c r="H2304" s="1" t="s">
        <v>695</v>
      </c>
      <c r="I2304" s="1" t="s">
        <v>4166</v>
      </c>
      <c r="J2304" s="1">
        <v>66</v>
      </c>
      <c r="K2304" s="1" t="str">
        <f t="shared" si="105"/>
        <v>valid</v>
      </c>
      <c r="L2304" s="1" t="str">
        <f t="shared" si="106"/>
        <v>BUDGET</v>
      </c>
      <c r="M2304" t="str">
        <f t="shared" si="107"/>
        <v>Indian</v>
      </c>
      <c r="N2304" s="1" t="str" cm="1">
        <f t="array" ref="N2304">_xlfn.IFS(
G2304&lt;=25,"Fast",
G2304&lt;=40,"Medium",
G2304&gt;40,"Slow"
)</f>
        <v>Slow</v>
      </c>
    </row>
    <row r="2305" spans="1:14" x14ac:dyDescent="0.3">
      <c r="A2305" s="1">
        <v>205609</v>
      </c>
      <c r="B2305" s="1" t="s">
        <v>4816</v>
      </c>
      <c r="C2305" s="1" t="s">
        <v>189</v>
      </c>
      <c r="D2305" s="1" t="s">
        <v>5015</v>
      </c>
      <c r="E2305" s="1">
        <v>200</v>
      </c>
      <c r="F2305" s="1">
        <v>4.0999999999999996</v>
      </c>
      <c r="G2305" s="1">
        <v>100</v>
      </c>
      <c r="H2305" s="1" t="s">
        <v>5016</v>
      </c>
      <c r="I2305" s="1" t="s">
        <v>5017</v>
      </c>
      <c r="J2305" s="1">
        <v>91</v>
      </c>
      <c r="K2305" s="1" t="str">
        <f t="shared" si="105"/>
        <v>valid</v>
      </c>
      <c r="L2305" s="1" t="str">
        <f t="shared" si="106"/>
        <v>BUDGET</v>
      </c>
      <c r="M2305" t="str">
        <f t="shared" si="107"/>
        <v>Chinese  Indian</v>
      </c>
      <c r="N2305" s="1" t="str" cm="1">
        <f t="array" ref="N2305">_xlfn.IFS(
G2305&lt;=25,"Fast",
G2305&lt;=40,"Medium",
G2305&gt;40,"Slow"
)</f>
        <v>Slow</v>
      </c>
    </row>
    <row r="2306" spans="1:14" x14ac:dyDescent="0.3">
      <c r="A2306" s="1">
        <v>206503</v>
      </c>
      <c r="B2306" s="1" t="s">
        <v>745</v>
      </c>
      <c r="C2306" s="1" t="s">
        <v>383</v>
      </c>
      <c r="D2306" s="1" t="s">
        <v>5018</v>
      </c>
      <c r="E2306" s="1">
        <v>250</v>
      </c>
      <c r="F2306" s="1">
        <v>2.9</v>
      </c>
      <c r="G2306" s="1">
        <v>80</v>
      </c>
      <c r="H2306" s="1" t="s">
        <v>2951</v>
      </c>
      <c r="I2306" s="1" t="s">
        <v>745</v>
      </c>
      <c r="J2306" s="1">
        <v>38</v>
      </c>
      <c r="K2306" s="1" t="str">
        <f t="shared" si="105"/>
        <v>valid</v>
      </c>
      <c r="L2306" s="1" t="str">
        <f t="shared" si="106"/>
        <v>BUDGET</v>
      </c>
      <c r="M2306" t="str">
        <f t="shared" si="107"/>
        <v>Chinese</v>
      </c>
      <c r="N2306" s="1" t="str" cm="1">
        <f t="array" ref="N2306">_xlfn.IFS(
G2306&lt;=25,"Fast",
G2306&lt;=40,"Medium",
G2306&gt;40,"Slow"
)</f>
        <v>Slow</v>
      </c>
    </row>
    <row r="2307" spans="1:14" x14ac:dyDescent="0.3">
      <c r="A2307" s="1">
        <v>206586</v>
      </c>
      <c r="B2307" s="1" t="s">
        <v>4924</v>
      </c>
      <c r="C2307" s="1" t="s">
        <v>463</v>
      </c>
      <c r="D2307" s="1" t="s">
        <v>5019</v>
      </c>
      <c r="E2307" s="1">
        <v>250</v>
      </c>
      <c r="F2307" s="1">
        <v>2.7</v>
      </c>
      <c r="G2307" s="1">
        <v>20</v>
      </c>
      <c r="H2307" s="1" t="s">
        <v>695</v>
      </c>
      <c r="I2307" s="1" t="s">
        <v>5020</v>
      </c>
      <c r="J2307" s="1">
        <v>75</v>
      </c>
      <c r="K2307" s="1" t="str">
        <f t="shared" ref="K2307:K2370" si="108">IF(E2307=0,"outlier","valid")</f>
        <v>valid</v>
      </c>
      <c r="L2307" s="1" t="str">
        <f t="shared" ref="L2307:L2370" si="109">IF(E2307&lt;=300,"BUDGET",IF(E2307&lt;=600,"MID","PREMIUM"))</f>
        <v>BUDGET</v>
      </c>
      <c r="M2307" t="str">
        <f t="shared" ref="M2307:M2370" si="110">IFERROR(LEFT(H2307, FIND(",", H2307)-1), H2307)</f>
        <v>Indian</v>
      </c>
      <c r="N2307" s="1" t="str" cm="1">
        <f t="array" ref="N2307">_xlfn.IFS(
G2307&lt;=25,"Fast",
G2307&lt;=40,"Medium",
G2307&gt;40,"Slow"
)</f>
        <v>Fast</v>
      </c>
    </row>
    <row r="2308" spans="1:14" x14ac:dyDescent="0.3">
      <c r="A2308" s="1">
        <v>207097</v>
      </c>
      <c r="B2308" s="1" t="s">
        <v>5021</v>
      </c>
      <c r="C2308" s="1" t="s">
        <v>189</v>
      </c>
      <c r="D2308" s="1" t="s">
        <v>5022</v>
      </c>
      <c r="E2308" s="1">
        <v>300</v>
      </c>
      <c r="F2308" s="1">
        <v>4.0999999999999996</v>
      </c>
      <c r="G2308" s="1">
        <v>50</v>
      </c>
      <c r="H2308" s="1" t="s">
        <v>5023</v>
      </c>
      <c r="I2308" s="1" t="s">
        <v>5021</v>
      </c>
      <c r="J2308" s="1">
        <v>88</v>
      </c>
      <c r="K2308" s="1" t="str">
        <f t="shared" si="108"/>
        <v>valid</v>
      </c>
      <c r="L2308" s="1" t="str">
        <f t="shared" si="109"/>
        <v>BUDGET</v>
      </c>
      <c r="M2308" t="str">
        <f t="shared" si="110"/>
        <v>Kebabs</v>
      </c>
      <c r="N2308" s="1" t="str" cm="1">
        <f t="array" ref="N2308">_xlfn.IFS(
G2308&lt;=25,"Fast",
G2308&lt;=40,"Medium",
G2308&gt;40,"Slow"
)</f>
        <v>Slow</v>
      </c>
    </row>
    <row r="2309" spans="1:14" x14ac:dyDescent="0.3">
      <c r="A2309" s="1">
        <v>207574</v>
      </c>
      <c r="B2309" s="1" t="s">
        <v>90</v>
      </c>
      <c r="C2309" s="1" t="s">
        <v>91</v>
      </c>
      <c r="D2309" s="1" t="s">
        <v>5024</v>
      </c>
      <c r="E2309" s="1">
        <v>250</v>
      </c>
      <c r="F2309" s="1">
        <v>3.8</v>
      </c>
      <c r="G2309" s="1">
        <v>100</v>
      </c>
      <c r="H2309" s="1" t="s">
        <v>5025</v>
      </c>
      <c r="I2309" s="1" t="s">
        <v>5026</v>
      </c>
      <c r="J2309" s="1">
        <v>50</v>
      </c>
      <c r="K2309" s="1" t="str">
        <f t="shared" si="108"/>
        <v>valid</v>
      </c>
      <c r="L2309" s="1" t="str">
        <f t="shared" si="109"/>
        <v>BUDGET</v>
      </c>
      <c r="M2309" t="str">
        <f t="shared" si="110"/>
        <v>Biryani</v>
      </c>
      <c r="N2309" s="1" t="str" cm="1">
        <f t="array" ref="N2309">_xlfn.IFS(
G2309&lt;=25,"Fast",
G2309&lt;=40,"Medium",
G2309&gt;40,"Slow"
)</f>
        <v>Slow</v>
      </c>
    </row>
    <row r="2310" spans="1:14" x14ac:dyDescent="0.3">
      <c r="A2310" s="1">
        <v>207669</v>
      </c>
      <c r="B2310" s="1" t="s">
        <v>129</v>
      </c>
      <c r="C2310" s="1" t="s">
        <v>91</v>
      </c>
      <c r="D2310" s="1" t="s">
        <v>5027</v>
      </c>
      <c r="E2310" s="1">
        <v>1300</v>
      </c>
      <c r="F2310" s="1">
        <v>4.4000000000000004</v>
      </c>
      <c r="G2310" s="1">
        <v>100</v>
      </c>
      <c r="H2310" s="1" t="s">
        <v>5028</v>
      </c>
      <c r="I2310" s="1" t="s">
        <v>129</v>
      </c>
      <c r="J2310" s="1">
        <v>57</v>
      </c>
      <c r="K2310" s="1" t="str">
        <f t="shared" si="108"/>
        <v>valid</v>
      </c>
      <c r="L2310" s="1" t="str">
        <f t="shared" si="109"/>
        <v>PREMIUM</v>
      </c>
      <c r="M2310" t="str">
        <f t="shared" si="110"/>
        <v>Asian</v>
      </c>
      <c r="N2310" s="1" t="str" cm="1">
        <f t="array" ref="N2310">_xlfn.IFS(
G2310&lt;=25,"Fast",
G2310&lt;=40,"Medium",
G2310&gt;40,"Slow"
)</f>
        <v>Slow</v>
      </c>
    </row>
    <row r="2311" spans="1:14" x14ac:dyDescent="0.3">
      <c r="A2311" s="1">
        <v>207679</v>
      </c>
      <c r="B2311" s="1" t="s">
        <v>771</v>
      </c>
      <c r="C2311" s="1" t="s">
        <v>189</v>
      </c>
      <c r="D2311" s="1" t="s">
        <v>5029</v>
      </c>
      <c r="E2311" s="1">
        <v>250</v>
      </c>
      <c r="F2311" s="1">
        <v>3.8</v>
      </c>
      <c r="G2311" s="1">
        <v>50</v>
      </c>
      <c r="H2311" s="1" t="s">
        <v>278</v>
      </c>
      <c r="I2311" s="1" t="s">
        <v>4306</v>
      </c>
      <c r="J2311" s="1">
        <v>68</v>
      </c>
      <c r="K2311" s="1" t="str">
        <f t="shared" si="108"/>
        <v>valid</v>
      </c>
      <c r="L2311" s="1" t="str">
        <f t="shared" si="109"/>
        <v>BUDGET</v>
      </c>
      <c r="M2311" t="str">
        <f t="shared" si="110"/>
        <v>Chinese</v>
      </c>
      <c r="N2311" s="1" t="str" cm="1">
        <f t="array" ref="N2311">_xlfn.IFS(
G2311&lt;=25,"Fast",
G2311&lt;=40,"Medium",
G2311&gt;40,"Slow"
)</f>
        <v>Slow</v>
      </c>
    </row>
    <row r="2312" spans="1:14" x14ac:dyDescent="0.3">
      <c r="A2312" s="1">
        <v>208031</v>
      </c>
      <c r="B2312" s="1" t="s">
        <v>3057</v>
      </c>
      <c r="C2312" s="1" t="s">
        <v>3052</v>
      </c>
      <c r="D2312" s="1" t="s">
        <v>5030</v>
      </c>
      <c r="E2312" s="1">
        <v>300</v>
      </c>
      <c r="F2312" s="1">
        <v>2.9</v>
      </c>
      <c r="G2312" s="1">
        <v>80</v>
      </c>
      <c r="H2312" s="1" t="s">
        <v>3714</v>
      </c>
      <c r="I2312" s="1" t="s">
        <v>5031</v>
      </c>
      <c r="J2312" s="1">
        <v>51</v>
      </c>
      <c r="K2312" s="1" t="str">
        <f t="shared" si="108"/>
        <v>valid</v>
      </c>
      <c r="L2312" s="1" t="str">
        <f t="shared" si="109"/>
        <v>BUDGET</v>
      </c>
      <c r="M2312" t="str">
        <f t="shared" si="110"/>
        <v>North Indian</v>
      </c>
      <c r="N2312" s="1" t="str" cm="1">
        <f t="array" ref="N2312">_xlfn.IFS(
G2312&lt;=25,"Fast",
G2312&lt;=40,"Medium",
G2312&gt;40,"Slow"
)</f>
        <v>Slow</v>
      </c>
    </row>
    <row r="2313" spans="1:14" x14ac:dyDescent="0.3">
      <c r="A2313" s="1">
        <v>208175</v>
      </c>
      <c r="B2313" s="1" t="s">
        <v>21</v>
      </c>
      <c r="C2313" s="1" t="s">
        <v>11</v>
      </c>
      <c r="D2313" s="1" t="s">
        <v>5032</v>
      </c>
      <c r="E2313" s="1">
        <v>200</v>
      </c>
      <c r="F2313" s="1">
        <v>4.7</v>
      </c>
      <c r="G2313" s="1">
        <v>500</v>
      </c>
      <c r="H2313" s="1" t="s">
        <v>391</v>
      </c>
      <c r="I2313" s="1" t="s">
        <v>21</v>
      </c>
      <c r="J2313" s="1">
        <v>51</v>
      </c>
      <c r="K2313" s="1" t="str">
        <f t="shared" si="108"/>
        <v>valid</v>
      </c>
      <c r="L2313" s="1" t="str">
        <f t="shared" si="109"/>
        <v>BUDGET</v>
      </c>
      <c r="M2313" t="str">
        <f t="shared" si="110"/>
        <v>Ice Cream</v>
      </c>
      <c r="N2313" s="1" t="str" cm="1">
        <f t="array" ref="N2313">_xlfn.IFS(
G2313&lt;=25,"Fast",
G2313&lt;=40,"Medium",
G2313&gt;40,"Slow"
)</f>
        <v>Slow</v>
      </c>
    </row>
    <row r="2314" spans="1:14" x14ac:dyDescent="0.3">
      <c r="A2314" s="1">
        <v>208249</v>
      </c>
      <c r="B2314" s="1" t="s">
        <v>515</v>
      </c>
      <c r="C2314" s="1" t="s">
        <v>68</v>
      </c>
      <c r="D2314" s="1" t="s">
        <v>5033</v>
      </c>
      <c r="E2314" s="1">
        <v>200</v>
      </c>
      <c r="F2314" s="1">
        <v>3.1</v>
      </c>
      <c r="G2314" s="1">
        <v>20</v>
      </c>
      <c r="H2314" s="1" t="s">
        <v>355</v>
      </c>
      <c r="I2314" s="1" t="s">
        <v>5034</v>
      </c>
      <c r="J2314" s="1">
        <v>55</v>
      </c>
      <c r="K2314" s="1" t="str">
        <f t="shared" si="108"/>
        <v>valid</v>
      </c>
      <c r="L2314" s="1" t="str">
        <f t="shared" si="109"/>
        <v>BUDGET</v>
      </c>
      <c r="M2314" t="str">
        <f t="shared" si="110"/>
        <v>Biryani</v>
      </c>
      <c r="N2314" s="1" t="str" cm="1">
        <f t="array" ref="N2314">_xlfn.IFS(
G2314&lt;=25,"Fast",
G2314&lt;=40,"Medium",
G2314&gt;40,"Slow"
)</f>
        <v>Fast</v>
      </c>
    </row>
    <row r="2315" spans="1:14" x14ac:dyDescent="0.3">
      <c r="A2315" s="1">
        <v>208556</v>
      </c>
      <c r="B2315" s="1" t="s">
        <v>1428</v>
      </c>
      <c r="C2315" s="1" t="s">
        <v>115</v>
      </c>
      <c r="D2315" s="1" t="s">
        <v>5035</v>
      </c>
      <c r="E2315" s="1">
        <v>300</v>
      </c>
      <c r="F2315" s="1">
        <v>2.9</v>
      </c>
      <c r="G2315" s="1">
        <v>80</v>
      </c>
      <c r="H2315" s="1" t="s">
        <v>486</v>
      </c>
      <c r="I2315" s="1" t="s">
        <v>5036</v>
      </c>
      <c r="J2315" s="1">
        <v>47</v>
      </c>
      <c r="K2315" s="1" t="str">
        <f t="shared" si="108"/>
        <v>valid</v>
      </c>
      <c r="L2315" s="1" t="str">
        <f t="shared" si="109"/>
        <v>BUDGET</v>
      </c>
      <c r="M2315" t="str">
        <f t="shared" si="110"/>
        <v>Snacks</v>
      </c>
      <c r="N2315" s="1" t="str" cm="1">
        <f t="array" ref="N2315">_xlfn.IFS(
G2315&lt;=25,"Fast",
G2315&lt;=40,"Medium",
G2315&gt;40,"Slow"
)</f>
        <v>Slow</v>
      </c>
    </row>
    <row r="2316" spans="1:14" x14ac:dyDescent="0.3">
      <c r="A2316" s="1">
        <v>208720</v>
      </c>
      <c r="B2316" s="1" t="s">
        <v>1274</v>
      </c>
      <c r="C2316" s="1" t="s">
        <v>91</v>
      </c>
      <c r="D2316" s="1" t="s">
        <v>5037</v>
      </c>
      <c r="E2316" s="1">
        <v>300</v>
      </c>
      <c r="F2316" s="1">
        <v>3.5</v>
      </c>
      <c r="G2316" s="1">
        <v>20</v>
      </c>
      <c r="H2316" s="1" t="s">
        <v>5038</v>
      </c>
      <c r="I2316" s="1" t="s">
        <v>864</v>
      </c>
      <c r="J2316" s="1">
        <v>44</v>
      </c>
      <c r="K2316" s="1" t="str">
        <f t="shared" si="108"/>
        <v>valid</v>
      </c>
      <c r="L2316" s="1" t="str">
        <f t="shared" si="109"/>
        <v>BUDGET</v>
      </c>
      <c r="M2316" t="str">
        <f t="shared" si="110"/>
        <v>Pizzas</v>
      </c>
      <c r="N2316" s="1" t="str" cm="1">
        <f t="array" ref="N2316">_xlfn.IFS(
G2316&lt;=25,"Fast",
G2316&lt;=40,"Medium",
G2316&gt;40,"Slow"
)</f>
        <v>Fast</v>
      </c>
    </row>
    <row r="2317" spans="1:14" x14ac:dyDescent="0.3">
      <c r="A2317" s="1">
        <v>208734</v>
      </c>
      <c r="B2317" s="1" t="s">
        <v>1550</v>
      </c>
      <c r="C2317" s="1" t="s">
        <v>115</v>
      </c>
      <c r="D2317" s="1" t="s">
        <v>5039</v>
      </c>
      <c r="E2317" s="1">
        <v>200</v>
      </c>
      <c r="F2317" s="1">
        <v>3.2</v>
      </c>
      <c r="G2317" s="1">
        <v>20</v>
      </c>
      <c r="H2317" s="1" t="s">
        <v>695</v>
      </c>
      <c r="I2317" s="1" t="s">
        <v>1550</v>
      </c>
      <c r="J2317" s="1">
        <v>74</v>
      </c>
      <c r="K2317" s="1" t="str">
        <f t="shared" si="108"/>
        <v>valid</v>
      </c>
      <c r="L2317" s="1" t="str">
        <f t="shared" si="109"/>
        <v>BUDGET</v>
      </c>
      <c r="M2317" t="str">
        <f t="shared" si="110"/>
        <v>Indian</v>
      </c>
      <c r="N2317" s="1" t="str" cm="1">
        <f t="array" ref="N2317">_xlfn.IFS(
G2317&lt;=25,"Fast",
G2317&lt;=40,"Medium",
G2317&gt;40,"Slow"
)</f>
        <v>Fast</v>
      </c>
    </row>
    <row r="2318" spans="1:14" x14ac:dyDescent="0.3">
      <c r="A2318" s="1">
        <v>208829</v>
      </c>
      <c r="B2318" s="1" t="s">
        <v>2685</v>
      </c>
      <c r="C2318" s="1" t="s">
        <v>463</v>
      </c>
      <c r="D2318" s="1" t="s">
        <v>5040</v>
      </c>
      <c r="E2318" s="1">
        <v>200</v>
      </c>
      <c r="F2318" s="1">
        <v>2.9</v>
      </c>
      <c r="G2318" s="1">
        <v>80</v>
      </c>
      <c r="H2318" s="1" t="s">
        <v>4207</v>
      </c>
      <c r="I2318" s="1" t="s">
        <v>5041</v>
      </c>
      <c r="J2318" s="1">
        <v>58</v>
      </c>
      <c r="K2318" s="1" t="str">
        <f t="shared" si="108"/>
        <v>valid</v>
      </c>
      <c r="L2318" s="1" t="str">
        <f t="shared" si="109"/>
        <v>BUDGET</v>
      </c>
      <c r="M2318" t="str">
        <f t="shared" si="110"/>
        <v>Ice Cream</v>
      </c>
      <c r="N2318" s="1" t="str" cm="1">
        <f t="array" ref="N2318">_xlfn.IFS(
G2318&lt;=25,"Fast",
G2318&lt;=40,"Medium",
G2318&gt;40,"Slow"
)</f>
        <v>Slow</v>
      </c>
    </row>
    <row r="2319" spans="1:14" x14ac:dyDescent="0.3">
      <c r="A2319" s="1">
        <v>208859</v>
      </c>
      <c r="B2319" s="1" t="s">
        <v>1274</v>
      </c>
      <c r="C2319" s="1" t="s">
        <v>91</v>
      </c>
      <c r="D2319" s="1" t="s">
        <v>5042</v>
      </c>
      <c r="E2319" s="1">
        <v>250</v>
      </c>
      <c r="F2319" s="1">
        <v>4.0999999999999996</v>
      </c>
      <c r="G2319" s="1">
        <v>20</v>
      </c>
      <c r="H2319" s="1" t="s">
        <v>184</v>
      </c>
      <c r="I2319" s="1" t="s">
        <v>1274</v>
      </c>
      <c r="J2319" s="1">
        <v>36</v>
      </c>
      <c r="K2319" s="1" t="str">
        <f t="shared" si="108"/>
        <v>valid</v>
      </c>
      <c r="L2319" s="1" t="str">
        <f t="shared" si="109"/>
        <v>BUDGET</v>
      </c>
      <c r="M2319" t="str">
        <f t="shared" si="110"/>
        <v>Fast Food</v>
      </c>
      <c r="N2319" s="1" t="str" cm="1">
        <f t="array" ref="N2319">_xlfn.IFS(
G2319&lt;=25,"Fast",
G2319&lt;=40,"Medium",
G2319&gt;40,"Slow"
)</f>
        <v>Fast</v>
      </c>
    </row>
    <row r="2320" spans="1:14" x14ac:dyDescent="0.3">
      <c r="A2320" s="1">
        <v>208982</v>
      </c>
      <c r="B2320" s="1" t="s">
        <v>2638</v>
      </c>
      <c r="C2320" s="1" t="s">
        <v>2068</v>
      </c>
      <c r="D2320" s="1" t="s">
        <v>5043</v>
      </c>
      <c r="E2320" s="1">
        <v>200</v>
      </c>
      <c r="F2320" s="1">
        <v>4.3</v>
      </c>
      <c r="G2320" s="1">
        <v>20</v>
      </c>
      <c r="H2320" s="1" t="s">
        <v>4305</v>
      </c>
      <c r="I2320" s="1" t="s">
        <v>2478</v>
      </c>
      <c r="J2320" s="1">
        <v>47</v>
      </c>
      <c r="K2320" s="1" t="str">
        <f t="shared" si="108"/>
        <v>valid</v>
      </c>
      <c r="L2320" s="1" t="str">
        <f t="shared" si="109"/>
        <v>BUDGET</v>
      </c>
      <c r="M2320" t="str">
        <f t="shared" si="110"/>
        <v>North Indian</v>
      </c>
      <c r="N2320" s="1" t="str" cm="1">
        <f t="array" ref="N2320">_xlfn.IFS(
G2320&lt;=25,"Fast",
G2320&lt;=40,"Medium",
G2320&gt;40,"Slow"
)</f>
        <v>Fast</v>
      </c>
    </row>
    <row r="2321" spans="1:14" x14ac:dyDescent="0.3">
      <c r="A2321" s="1">
        <v>209225</v>
      </c>
      <c r="B2321" s="1" t="s">
        <v>864</v>
      </c>
      <c r="C2321" s="1" t="s">
        <v>91</v>
      </c>
      <c r="D2321" s="1" t="s">
        <v>4554</v>
      </c>
      <c r="E2321" s="1">
        <v>200</v>
      </c>
      <c r="F2321" s="1">
        <v>2.9</v>
      </c>
      <c r="G2321" s="1">
        <v>80</v>
      </c>
      <c r="H2321" s="1" t="s">
        <v>4207</v>
      </c>
      <c r="I2321" s="1" t="s">
        <v>864</v>
      </c>
      <c r="J2321" s="1">
        <v>45</v>
      </c>
      <c r="K2321" s="1" t="str">
        <f t="shared" si="108"/>
        <v>valid</v>
      </c>
      <c r="L2321" s="1" t="str">
        <f t="shared" si="109"/>
        <v>BUDGET</v>
      </c>
      <c r="M2321" t="str">
        <f t="shared" si="110"/>
        <v>Ice Cream</v>
      </c>
      <c r="N2321" s="1" t="str" cm="1">
        <f t="array" ref="N2321">_xlfn.IFS(
G2321&lt;=25,"Fast",
G2321&lt;=40,"Medium",
G2321&gt;40,"Slow"
)</f>
        <v>Slow</v>
      </c>
    </row>
    <row r="2322" spans="1:14" x14ac:dyDescent="0.3">
      <c r="A2322" s="1">
        <v>209502</v>
      </c>
      <c r="B2322" s="1" t="s">
        <v>1274</v>
      </c>
      <c r="C2322" s="1" t="s">
        <v>91</v>
      </c>
      <c r="D2322" s="1" t="s">
        <v>5044</v>
      </c>
      <c r="E2322" s="1">
        <v>300</v>
      </c>
      <c r="F2322" s="1">
        <v>4.2</v>
      </c>
      <c r="G2322" s="1">
        <v>100</v>
      </c>
      <c r="H2322" s="1" t="s">
        <v>5045</v>
      </c>
      <c r="I2322" s="1" t="s">
        <v>864</v>
      </c>
      <c r="J2322" s="1">
        <v>39</v>
      </c>
      <c r="K2322" s="1" t="str">
        <f t="shared" si="108"/>
        <v>valid</v>
      </c>
      <c r="L2322" s="1" t="str">
        <f t="shared" si="109"/>
        <v>BUDGET</v>
      </c>
      <c r="M2322" t="str">
        <f t="shared" si="110"/>
        <v>Chinese</v>
      </c>
      <c r="N2322" s="1" t="str" cm="1">
        <f t="array" ref="N2322">_xlfn.IFS(
G2322&lt;=25,"Fast",
G2322&lt;=40,"Medium",
G2322&gt;40,"Slow"
)</f>
        <v>Slow</v>
      </c>
    </row>
    <row r="2323" spans="1:14" x14ac:dyDescent="0.3">
      <c r="A2323" s="1">
        <v>209917</v>
      </c>
      <c r="B2323" s="1" t="s">
        <v>182</v>
      </c>
      <c r="C2323" s="1" t="s">
        <v>11</v>
      </c>
      <c r="D2323" s="1" t="s">
        <v>5046</v>
      </c>
      <c r="E2323" s="1">
        <v>200</v>
      </c>
      <c r="F2323" s="1">
        <v>4.2</v>
      </c>
      <c r="G2323" s="1">
        <v>100</v>
      </c>
      <c r="H2323" s="1" t="s">
        <v>5047</v>
      </c>
      <c r="I2323" s="1" t="s">
        <v>5048</v>
      </c>
      <c r="J2323" s="1">
        <v>46</v>
      </c>
      <c r="K2323" s="1" t="str">
        <f t="shared" si="108"/>
        <v>valid</v>
      </c>
      <c r="L2323" s="1" t="str">
        <f t="shared" si="109"/>
        <v>BUDGET</v>
      </c>
      <c r="M2323" t="str">
        <f t="shared" si="110"/>
        <v>Beverages</v>
      </c>
      <c r="N2323" s="1" t="str" cm="1">
        <f t="array" ref="N2323">_xlfn.IFS(
G2323&lt;=25,"Fast",
G2323&lt;=40,"Medium",
G2323&gt;40,"Slow"
)</f>
        <v>Slow</v>
      </c>
    </row>
    <row r="2324" spans="1:14" x14ac:dyDescent="0.3">
      <c r="A2324" s="1">
        <v>210127</v>
      </c>
      <c r="B2324" s="1" t="s">
        <v>156</v>
      </c>
      <c r="C2324" s="1" t="s">
        <v>11</v>
      </c>
      <c r="D2324" s="1" t="s">
        <v>5049</v>
      </c>
      <c r="E2324" s="1">
        <v>400</v>
      </c>
      <c r="F2324" s="1">
        <v>2.9</v>
      </c>
      <c r="G2324" s="1">
        <v>80</v>
      </c>
      <c r="H2324" s="1" t="s">
        <v>3581</v>
      </c>
      <c r="I2324" s="1" t="s">
        <v>5050</v>
      </c>
      <c r="J2324" s="1">
        <v>48</v>
      </c>
      <c r="K2324" s="1" t="str">
        <f t="shared" si="108"/>
        <v>valid</v>
      </c>
      <c r="L2324" s="1" t="str">
        <f t="shared" si="109"/>
        <v>MID</v>
      </c>
      <c r="M2324" t="str">
        <f t="shared" si="110"/>
        <v>Fast Food</v>
      </c>
      <c r="N2324" s="1" t="str" cm="1">
        <f t="array" ref="N2324">_xlfn.IFS(
G2324&lt;=25,"Fast",
G2324&lt;=40,"Medium",
G2324&gt;40,"Slow"
)</f>
        <v>Slow</v>
      </c>
    </row>
    <row r="2325" spans="1:14" x14ac:dyDescent="0.3">
      <c r="A2325" s="1">
        <v>210403</v>
      </c>
      <c r="B2325" s="1" t="s">
        <v>1479</v>
      </c>
      <c r="C2325" s="1" t="s">
        <v>68</v>
      </c>
      <c r="D2325" s="1" t="s">
        <v>5051</v>
      </c>
      <c r="E2325" s="1">
        <v>150</v>
      </c>
      <c r="F2325" s="1">
        <v>4</v>
      </c>
      <c r="G2325" s="1">
        <v>1000</v>
      </c>
      <c r="H2325" s="1" t="s">
        <v>5052</v>
      </c>
      <c r="I2325" s="1" t="s">
        <v>1479</v>
      </c>
      <c r="J2325" s="1">
        <v>30</v>
      </c>
      <c r="K2325" s="1" t="str">
        <f t="shared" si="108"/>
        <v>valid</v>
      </c>
      <c r="L2325" s="1" t="str">
        <f t="shared" si="109"/>
        <v>BUDGET</v>
      </c>
      <c r="M2325" t="str">
        <f t="shared" si="110"/>
        <v>Arabian</v>
      </c>
      <c r="N2325" s="1" t="str" cm="1">
        <f t="array" ref="N2325">_xlfn.IFS(
G2325&lt;=25,"Fast",
G2325&lt;=40,"Medium",
G2325&gt;40,"Slow"
)</f>
        <v>Slow</v>
      </c>
    </row>
    <row r="2326" spans="1:14" x14ac:dyDescent="0.3">
      <c r="A2326" s="1">
        <v>210638</v>
      </c>
      <c r="B2326" s="1" t="s">
        <v>5053</v>
      </c>
      <c r="C2326" s="1" t="s">
        <v>115</v>
      </c>
      <c r="D2326" s="1" t="s">
        <v>5054</v>
      </c>
      <c r="E2326" s="1">
        <v>250</v>
      </c>
      <c r="F2326" s="1">
        <v>2.9</v>
      </c>
      <c r="G2326" s="1">
        <v>80</v>
      </c>
      <c r="H2326" s="1" t="s">
        <v>695</v>
      </c>
      <c r="I2326" s="1" t="s">
        <v>4322</v>
      </c>
      <c r="J2326" s="1">
        <v>74</v>
      </c>
      <c r="K2326" s="1" t="str">
        <f t="shared" si="108"/>
        <v>valid</v>
      </c>
      <c r="L2326" s="1" t="str">
        <f t="shared" si="109"/>
        <v>BUDGET</v>
      </c>
      <c r="M2326" t="str">
        <f t="shared" si="110"/>
        <v>Indian</v>
      </c>
      <c r="N2326" s="1" t="str" cm="1">
        <f t="array" ref="N2326">_xlfn.IFS(
G2326&lt;=25,"Fast",
G2326&lt;=40,"Medium",
G2326&gt;40,"Slow"
)</f>
        <v>Slow</v>
      </c>
    </row>
    <row r="2327" spans="1:14" x14ac:dyDescent="0.3">
      <c r="A2327" s="1">
        <v>210945</v>
      </c>
      <c r="B2327" s="1" t="s">
        <v>1702</v>
      </c>
      <c r="C2327" s="1" t="s">
        <v>11</v>
      </c>
      <c r="D2327" s="1" t="s">
        <v>5055</v>
      </c>
      <c r="E2327" s="1">
        <v>300</v>
      </c>
      <c r="F2327" s="1">
        <v>3.8</v>
      </c>
      <c r="G2327" s="1">
        <v>100</v>
      </c>
      <c r="H2327" s="1" t="s">
        <v>5056</v>
      </c>
      <c r="I2327" s="1" t="s">
        <v>1532</v>
      </c>
      <c r="J2327" s="1">
        <v>38</v>
      </c>
      <c r="K2327" s="1" t="str">
        <f t="shared" si="108"/>
        <v>valid</v>
      </c>
      <c r="L2327" s="1" t="str">
        <f t="shared" si="109"/>
        <v>BUDGET</v>
      </c>
      <c r="M2327" t="str">
        <f t="shared" si="110"/>
        <v>Chinese</v>
      </c>
      <c r="N2327" s="1" t="str" cm="1">
        <f t="array" ref="N2327">_xlfn.IFS(
G2327&lt;=25,"Fast",
G2327&lt;=40,"Medium",
G2327&gt;40,"Slow"
)</f>
        <v>Slow</v>
      </c>
    </row>
    <row r="2328" spans="1:14" x14ac:dyDescent="0.3">
      <c r="A2328" s="1">
        <v>211008</v>
      </c>
      <c r="B2328" s="1" t="s">
        <v>230</v>
      </c>
      <c r="C2328" s="1" t="s">
        <v>91</v>
      </c>
      <c r="D2328" s="1" t="s">
        <v>5057</v>
      </c>
      <c r="E2328" s="1">
        <v>600</v>
      </c>
      <c r="F2328" s="1">
        <v>4.4000000000000004</v>
      </c>
      <c r="G2328" s="1">
        <v>100</v>
      </c>
      <c r="H2328" s="1" t="s">
        <v>5058</v>
      </c>
      <c r="I2328" s="1" t="s">
        <v>3202</v>
      </c>
      <c r="J2328" s="1">
        <v>47</v>
      </c>
      <c r="K2328" s="1" t="str">
        <f t="shared" si="108"/>
        <v>valid</v>
      </c>
      <c r="L2328" s="1" t="str">
        <f t="shared" si="109"/>
        <v>MID</v>
      </c>
      <c r="M2328" t="str">
        <f t="shared" si="110"/>
        <v>Chinese</v>
      </c>
      <c r="N2328" s="1" t="str" cm="1">
        <f t="array" ref="N2328">_xlfn.IFS(
G2328&lt;=25,"Fast",
G2328&lt;=40,"Medium",
G2328&gt;40,"Slow"
)</f>
        <v>Slow</v>
      </c>
    </row>
    <row r="2329" spans="1:14" x14ac:dyDescent="0.3">
      <c r="A2329" s="1">
        <v>211172</v>
      </c>
      <c r="B2329" s="1" t="s">
        <v>574</v>
      </c>
      <c r="C2329" s="1" t="s">
        <v>68</v>
      </c>
      <c r="D2329" s="1" t="s">
        <v>5059</v>
      </c>
      <c r="E2329" s="1">
        <v>150</v>
      </c>
      <c r="F2329" s="1">
        <v>3.5</v>
      </c>
      <c r="G2329" s="1">
        <v>20</v>
      </c>
      <c r="H2329" s="1" t="s">
        <v>5060</v>
      </c>
      <c r="I2329" s="1" t="s">
        <v>5061</v>
      </c>
      <c r="J2329" s="1">
        <v>73</v>
      </c>
      <c r="K2329" s="1" t="str">
        <f t="shared" si="108"/>
        <v>valid</v>
      </c>
      <c r="L2329" s="1" t="str">
        <f t="shared" si="109"/>
        <v>BUDGET</v>
      </c>
      <c r="M2329" t="str">
        <f t="shared" si="110"/>
        <v>Snacks  South Indian</v>
      </c>
      <c r="N2329" s="1" t="str" cm="1">
        <f t="array" ref="N2329">_xlfn.IFS(
G2329&lt;=25,"Fast",
G2329&lt;=40,"Medium",
G2329&gt;40,"Slow"
)</f>
        <v>Fast</v>
      </c>
    </row>
    <row r="2330" spans="1:14" x14ac:dyDescent="0.3">
      <c r="A2330" s="1">
        <v>211185</v>
      </c>
      <c r="B2330" s="1" t="s">
        <v>5062</v>
      </c>
      <c r="C2330" s="1" t="s">
        <v>463</v>
      </c>
      <c r="D2330" s="1" t="s">
        <v>5063</v>
      </c>
      <c r="E2330" s="1">
        <v>350</v>
      </c>
      <c r="F2330" s="1">
        <v>4.3</v>
      </c>
      <c r="G2330" s="1">
        <v>20</v>
      </c>
      <c r="H2330" s="1" t="s">
        <v>617</v>
      </c>
      <c r="I2330" s="1" t="s">
        <v>1076</v>
      </c>
      <c r="J2330" s="1">
        <v>37</v>
      </c>
      <c r="K2330" s="1" t="str">
        <f t="shared" si="108"/>
        <v>valid</v>
      </c>
      <c r="L2330" s="1" t="str">
        <f t="shared" si="109"/>
        <v>MID</v>
      </c>
      <c r="M2330" t="str">
        <f t="shared" si="110"/>
        <v>Bakery</v>
      </c>
      <c r="N2330" s="1" t="str" cm="1">
        <f t="array" ref="N2330">_xlfn.IFS(
G2330&lt;=25,"Fast",
G2330&lt;=40,"Medium",
G2330&gt;40,"Slow"
)</f>
        <v>Fast</v>
      </c>
    </row>
    <row r="2331" spans="1:14" x14ac:dyDescent="0.3">
      <c r="A2331" s="1">
        <v>211444</v>
      </c>
      <c r="B2331" s="1" t="s">
        <v>505</v>
      </c>
      <c r="C2331" s="1" t="s">
        <v>91</v>
      </c>
      <c r="D2331" s="1" t="s">
        <v>5064</v>
      </c>
      <c r="E2331" s="1">
        <v>300</v>
      </c>
      <c r="F2331" s="1">
        <v>2.9</v>
      </c>
      <c r="G2331" s="1">
        <v>80</v>
      </c>
      <c r="H2331" s="1" t="s">
        <v>278</v>
      </c>
      <c r="I2331" s="1" t="s">
        <v>3951</v>
      </c>
      <c r="J2331" s="1">
        <v>35</v>
      </c>
      <c r="K2331" s="1" t="str">
        <f t="shared" si="108"/>
        <v>valid</v>
      </c>
      <c r="L2331" s="1" t="str">
        <f t="shared" si="109"/>
        <v>BUDGET</v>
      </c>
      <c r="M2331" t="str">
        <f t="shared" si="110"/>
        <v>Chinese</v>
      </c>
      <c r="N2331" s="1" t="str" cm="1">
        <f t="array" ref="N2331">_xlfn.IFS(
G2331&lt;=25,"Fast",
G2331&lt;=40,"Medium",
G2331&gt;40,"Slow"
)</f>
        <v>Slow</v>
      </c>
    </row>
    <row r="2332" spans="1:14" x14ac:dyDescent="0.3">
      <c r="A2332" s="1">
        <v>211814</v>
      </c>
      <c r="B2332" s="1" t="s">
        <v>1029</v>
      </c>
      <c r="C2332" s="1" t="s">
        <v>463</v>
      </c>
      <c r="D2332" s="1" t="s">
        <v>5065</v>
      </c>
      <c r="E2332" s="1">
        <v>350</v>
      </c>
      <c r="F2332" s="1">
        <v>2.9</v>
      </c>
      <c r="G2332" s="1">
        <v>80</v>
      </c>
      <c r="H2332" s="1" t="s">
        <v>5066</v>
      </c>
      <c r="I2332" s="1" t="s">
        <v>1029</v>
      </c>
      <c r="J2332" s="1">
        <v>65</v>
      </c>
      <c r="K2332" s="1" t="str">
        <f t="shared" si="108"/>
        <v>valid</v>
      </c>
      <c r="L2332" s="1" t="str">
        <f t="shared" si="109"/>
        <v>MID</v>
      </c>
      <c r="M2332" t="str">
        <f t="shared" si="110"/>
        <v>Desserts</v>
      </c>
      <c r="N2332" s="1" t="str" cm="1">
        <f t="array" ref="N2332">_xlfn.IFS(
G2332&lt;=25,"Fast",
G2332&lt;=40,"Medium",
G2332&gt;40,"Slow"
)</f>
        <v>Slow</v>
      </c>
    </row>
    <row r="2333" spans="1:14" x14ac:dyDescent="0.3">
      <c r="A2333" s="1">
        <v>212246</v>
      </c>
      <c r="B2333" s="1" t="s">
        <v>2478</v>
      </c>
      <c r="C2333" s="1" t="s">
        <v>2068</v>
      </c>
      <c r="D2333" s="1" t="s">
        <v>5067</v>
      </c>
      <c r="E2333" s="1">
        <v>150</v>
      </c>
      <c r="F2333" s="1">
        <v>4.0999999999999996</v>
      </c>
      <c r="G2333" s="1">
        <v>20</v>
      </c>
      <c r="H2333" s="1" t="s">
        <v>5068</v>
      </c>
      <c r="I2333" s="1" t="s">
        <v>2478</v>
      </c>
      <c r="J2333" s="1">
        <v>37</v>
      </c>
      <c r="K2333" s="1" t="str">
        <f t="shared" si="108"/>
        <v>valid</v>
      </c>
      <c r="L2333" s="1" t="str">
        <f t="shared" si="109"/>
        <v>BUDGET</v>
      </c>
      <c r="M2333" t="str">
        <f t="shared" si="110"/>
        <v>Fast Food</v>
      </c>
      <c r="N2333" s="1" t="str" cm="1">
        <f t="array" ref="N2333">_xlfn.IFS(
G2333&lt;=25,"Fast",
G2333&lt;=40,"Medium",
G2333&gt;40,"Slow"
)</f>
        <v>Fast</v>
      </c>
    </row>
    <row r="2334" spans="1:14" x14ac:dyDescent="0.3">
      <c r="A2334" s="1">
        <v>212592</v>
      </c>
      <c r="B2334" s="1" t="s">
        <v>1096</v>
      </c>
      <c r="C2334" s="1" t="s">
        <v>463</v>
      </c>
      <c r="D2334" s="1" t="s">
        <v>5069</v>
      </c>
      <c r="E2334" s="1">
        <v>200</v>
      </c>
      <c r="F2334" s="1">
        <v>3.5</v>
      </c>
      <c r="G2334" s="1">
        <v>50</v>
      </c>
      <c r="H2334" s="1" t="s">
        <v>2754</v>
      </c>
      <c r="I2334" s="1" t="s">
        <v>1029</v>
      </c>
      <c r="J2334" s="1">
        <v>71</v>
      </c>
      <c r="K2334" s="1" t="str">
        <f t="shared" si="108"/>
        <v>valid</v>
      </c>
      <c r="L2334" s="1" t="str">
        <f t="shared" si="109"/>
        <v>BUDGET</v>
      </c>
      <c r="M2334" t="str">
        <f t="shared" si="110"/>
        <v>Biryani</v>
      </c>
      <c r="N2334" s="1" t="str" cm="1">
        <f t="array" ref="N2334">_xlfn.IFS(
G2334&lt;=25,"Fast",
G2334&lt;=40,"Medium",
G2334&gt;40,"Slow"
)</f>
        <v>Slow</v>
      </c>
    </row>
    <row r="2335" spans="1:14" x14ac:dyDescent="0.3">
      <c r="A2335" s="1">
        <v>212615</v>
      </c>
      <c r="B2335" s="1" t="s">
        <v>17</v>
      </c>
      <c r="C2335" s="1" t="s">
        <v>11</v>
      </c>
      <c r="D2335" s="1" t="s">
        <v>5070</v>
      </c>
      <c r="E2335" s="1">
        <v>300</v>
      </c>
      <c r="F2335" s="1">
        <v>2.9</v>
      </c>
      <c r="G2335" s="1">
        <v>80</v>
      </c>
      <c r="H2335" s="1" t="s">
        <v>5071</v>
      </c>
      <c r="I2335" s="1" t="s">
        <v>5072</v>
      </c>
      <c r="J2335" s="1">
        <v>47</v>
      </c>
      <c r="K2335" s="1" t="str">
        <f t="shared" si="108"/>
        <v>valid</v>
      </c>
      <c r="L2335" s="1" t="str">
        <f t="shared" si="109"/>
        <v>BUDGET</v>
      </c>
      <c r="M2335" t="str">
        <f t="shared" si="110"/>
        <v>Bengali</v>
      </c>
      <c r="N2335" s="1" t="str" cm="1">
        <f t="array" ref="N2335">_xlfn.IFS(
G2335&lt;=25,"Fast",
G2335&lt;=40,"Medium",
G2335&gt;40,"Slow"
)</f>
        <v>Slow</v>
      </c>
    </row>
    <row r="2336" spans="1:14" x14ac:dyDescent="0.3">
      <c r="A2336" s="1">
        <v>212837</v>
      </c>
      <c r="B2336" s="1" t="s">
        <v>537</v>
      </c>
      <c r="C2336" s="1" t="s">
        <v>463</v>
      </c>
      <c r="D2336" s="1" t="s">
        <v>5073</v>
      </c>
      <c r="E2336" s="1">
        <v>1000</v>
      </c>
      <c r="F2336" s="1">
        <v>4.5999999999999996</v>
      </c>
      <c r="G2336" s="1">
        <v>20</v>
      </c>
      <c r="H2336" s="1" t="s">
        <v>943</v>
      </c>
      <c r="I2336" s="1" t="s">
        <v>537</v>
      </c>
      <c r="J2336" s="1">
        <v>75</v>
      </c>
      <c r="K2336" s="1" t="str">
        <f t="shared" si="108"/>
        <v>valid</v>
      </c>
      <c r="L2336" s="1" t="str">
        <f t="shared" si="109"/>
        <v>PREMIUM</v>
      </c>
      <c r="M2336" t="str">
        <f t="shared" si="110"/>
        <v>Japanese</v>
      </c>
      <c r="N2336" s="1" t="str" cm="1">
        <f t="array" ref="N2336">_xlfn.IFS(
G2336&lt;=25,"Fast",
G2336&lt;=40,"Medium",
G2336&gt;40,"Slow"
)</f>
        <v>Fast</v>
      </c>
    </row>
    <row r="2337" spans="1:14" x14ac:dyDescent="0.3">
      <c r="A2337" s="1">
        <v>212930</v>
      </c>
      <c r="B2337" s="1" t="s">
        <v>3951</v>
      </c>
      <c r="C2337" s="1" t="s">
        <v>91</v>
      </c>
      <c r="D2337" s="1" t="s">
        <v>5074</v>
      </c>
      <c r="E2337" s="1">
        <v>150</v>
      </c>
      <c r="F2337" s="1">
        <v>2.9</v>
      </c>
      <c r="G2337" s="1">
        <v>80</v>
      </c>
      <c r="H2337" s="1" t="s">
        <v>2951</v>
      </c>
      <c r="I2337" s="1" t="s">
        <v>5075</v>
      </c>
      <c r="J2337" s="1">
        <v>40</v>
      </c>
      <c r="K2337" s="1" t="str">
        <f t="shared" si="108"/>
        <v>valid</v>
      </c>
      <c r="L2337" s="1" t="str">
        <f t="shared" si="109"/>
        <v>BUDGET</v>
      </c>
      <c r="M2337" t="str">
        <f t="shared" si="110"/>
        <v>Chinese</v>
      </c>
      <c r="N2337" s="1" t="str" cm="1">
        <f t="array" ref="N2337">_xlfn.IFS(
G2337&lt;=25,"Fast",
G2337&lt;=40,"Medium",
G2337&gt;40,"Slow"
)</f>
        <v>Slow</v>
      </c>
    </row>
    <row r="2338" spans="1:14" x14ac:dyDescent="0.3">
      <c r="A2338" s="1">
        <v>213314</v>
      </c>
      <c r="B2338" s="1" t="s">
        <v>864</v>
      </c>
      <c r="C2338" s="1" t="s">
        <v>91</v>
      </c>
      <c r="D2338" s="1" t="s">
        <v>5076</v>
      </c>
      <c r="E2338" s="1">
        <v>500</v>
      </c>
      <c r="F2338" s="1">
        <v>3.9</v>
      </c>
      <c r="G2338" s="1">
        <v>20</v>
      </c>
      <c r="H2338" s="1" t="s">
        <v>5077</v>
      </c>
      <c r="I2338" s="1" t="s">
        <v>864</v>
      </c>
      <c r="J2338" s="1">
        <v>46</v>
      </c>
      <c r="K2338" s="1" t="str">
        <f t="shared" si="108"/>
        <v>valid</v>
      </c>
      <c r="L2338" s="1" t="str">
        <f t="shared" si="109"/>
        <v>MID</v>
      </c>
      <c r="M2338" t="str">
        <f t="shared" si="110"/>
        <v>North Indian</v>
      </c>
      <c r="N2338" s="1" t="str" cm="1">
        <f t="array" ref="N2338">_xlfn.IFS(
G2338&lt;=25,"Fast",
G2338&lt;=40,"Medium",
G2338&gt;40,"Slow"
)</f>
        <v>Fast</v>
      </c>
    </row>
    <row r="2339" spans="1:14" x14ac:dyDescent="0.3">
      <c r="A2339" s="1">
        <v>213643</v>
      </c>
      <c r="B2339" s="1" t="s">
        <v>285</v>
      </c>
      <c r="C2339" s="1" t="s">
        <v>115</v>
      </c>
      <c r="D2339" s="1" t="s">
        <v>5078</v>
      </c>
      <c r="E2339" s="1">
        <v>200</v>
      </c>
      <c r="F2339" s="1">
        <v>4.4000000000000004</v>
      </c>
      <c r="G2339" s="1">
        <v>100</v>
      </c>
      <c r="H2339" s="1" t="s">
        <v>5079</v>
      </c>
      <c r="I2339" s="1" t="s">
        <v>276</v>
      </c>
      <c r="J2339" s="1">
        <v>47</v>
      </c>
      <c r="K2339" s="1" t="str">
        <f t="shared" si="108"/>
        <v>valid</v>
      </c>
      <c r="L2339" s="1" t="str">
        <f t="shared" si="109"/>
        <v>BUDGET</v>
      </c>
      <c r="M2339" t="str">
        <f t="shared" si="110"/>
        <v>Beverages</v>
      </c>
      <c r="N2339" s="1" t="str" cm="1">
        <f t="array" ref="N2339">_xlfn.IFS(
G2339&lt;=25,"Fast",
G2339&lt;=40,"Medium",
G2339&gt;40,"Slow"
)</f>
        <v>Slow</v>
      </c>
    </row>
    <row r="2340" spans="1:14" x14ac:dyDescent="0.3">
      <c r="A2340" s="1">
        <v>213645</v>
      </c>
      <c r="B2340" s="1" t="s">
        <v>285</v>
      </c>
      <c r="C2340" s="1" t="s">
        <v>115</v>
      </c>
      <c r="D2340" s="1" t="s">
        <v>5080</v>
      </c>
      <c r="E2340" s="1">
        <v>150</v>
      </c>
      <c r="F2340" s="1">
        <v>4.0999999999999996</v>
      </c>
      <c r="G2340" s="1">
        <v>100</v>
      </c>
      <c r="H2340" s="1" t="s">
        <v>5081</v>
      </c>
      <c r="I2340" s="1" t="s">
        <v>276</v>
      </c>
      <c r="J2340" s="1">
        <v>51</v>
      </c>
      <c r="K2340" s="1" t="str">
        <f t="shared" si="108"/>
        <v>valid</v>
      </c>
      <c r="L2340" s="1" t="str">
        <f t="shared" si="109"/>
        <v>BUDGET</v>
      </c>
      <c r="M2340" t="str">
        <f t="shared" si="110"/>
        <v>Bakery</v>
      </c>
      <c r="N2340" s="1" t="str" cm="1">
        <f t="array" ref="N2340">_xlfn.IFS(
G2340&lt;=25,"Fast",
G2340&lt;=40,"Medium",
G2340&gt;40,"Slow"
)</f>
        <v>Slow</v>
      </c>
    </row>
    <row r="2341" spans="1:14" x14ac:dyDescent="0.3">
      <c r="A2341" s="1">
        <v>213654</v>
      </c>
      <c r="B2341" s="1" t="s">
        <v>285</v>
      </c>
      <c r="C2341" s="1" t="s">
        <v>115</v>
      </c>
      <c r="D2341" s="1" t="s">
        <v>5082</v>
      </c>
      <c r="E2341" s="1">
        <v>200</v>
      </c>
      <c r="F2341" s="1">
        <v>4.3</v>
      </c>
      <c r="G2341" s="1">
        <v>100</v>
      </c>
      <c r="H2341" s="1" t="s">
        <v>5083</v>
      </c>
      <c r="I2341" s="1" t="s">
        <v>276</v>
      </c>
      <c r="J2341" s="1">
        <v>51</v>
      </c>
      <c r="K2341" s="1" t="str">
        <f t="shared" si="108"/>
        <v>valid</v>
      </c>
      <c r="L2341" s="1" t="str">
        <f t="shared" si="109"/>
        <v>BUDGET</v>
      </c>
      <c r="M2341" t="str">
        <f t="shared" si="110"/>
        <v>Bakery</v>
      </c>
      <c r="N2341" s="1" t="str" cm="1">
        <f t="array" ref="N2341">_xlfn.IFS(
G2341&lt;=25,"Fast",
G2341&lt;=40,"Medium",
G2341&gt;40,"Slow"
)</f>
        <v>Slow</v>
      </c>
    </row>
    <row r="2342" spans="1:14" x14ac:dyDescent="0.3">
      <c r="A2342" s="1">
        <v>213655</v>
      </c>
      <c r="B2342" s="1" t="s">
        <v>285</v>
      </c>
      <c r="C2342" s="1" t="s">
        <v>115</v>
      </c>
      <c r="D2342" s="1" t="s">
        <v>5084</v>
      </c>
      <c r="E2342" s="1">
        <v>200</v>
      </c>
      <c r="F2342" s="1">
        <v>4.2</v>
      </c>
      <c r="G2342" s="1">
        <v>50</v>
      </c>
      <c r="H2342" s="1" t="s">
        <v>5085</v>
      </c>
      <c r="I2342" s="1" t="s">
        <v>276</v>
      </c>
      <c r="J2342" s="1">
        <v>53</v>
      </c>
      <c r="K2342" s="1" t="str">
        <f t="shared" si="108"/>
        <v>valid</v>
      </c>
      <c r="L2342" s="1" t="str">
        <f t="shared" si="109"/>
        <v>BUDGET</v>
      </c>
      <c r="M2342" t="str">
        <f t="shared" si="110"/>
        <v>American</v>
      </c>
      <c r="N2342" s="1" t="str" cm="1">
        <f t="array" ref="N2342">_xlfn.IFS(
G2342&lt;=25,"Fast",
G2342&lt;=40,"Medium",
G2342&gt;40,"Slow"
)</f>
        <v>Slow</v>
      </c>
    </row>
    <row r="2343" spans="1:14" x14ac:dyDescent="0.3">
      <c r="A2343" s="1">
        <v>213934</v>
      </c>
      <c r="B2343" s="1" t="s">
        <v>285</v>
      </c>
      <c r="C2343" s="1" t="s">
        <v>115</v>
      </c>
      <c r="D2343" s="1" t="s">
        <v>5086</v>
      </c>
      <c r="E2343" s="1">
        <v>200</v>
      </c>
      <c r="F2343" s="1">
        <v>3.9</v>
      </c>
      <c r="G2343" s="1">
        <v>500</v>
      </c>
      <c r="H2343" s="1" t="s">
        <v>19</v>
      </c>
      <c r="I2343" s="1" t="s">
        <v>276</v>
      </c>
      <c r="J2343" s="1">
        <v>34</v>
      </c>
      <c r="K2343" s="1" t="str">
        <f t="shared" si="108"/>
        <v>valid</v>
      </c>
      <c r="L2343" s="1" t="str">
        <f t="shared" si="109"/>
        <v>BUDGET</v>
      </c>
      <c r="M2343" t="str">
        <f t="shared" si="110"/>
        <v>Chinese</v>
      </c>
      <c r="N2343" s="1" t="str" cm="1">
        <f t="array" ref="N2343">_xlfn.IFS(
G2343&lt;=25,"Fast",
G2343&lt;=40,"Medium",
G2343&gt;40,"Slow"
)</f>
        <v>Slow</v>
      </c>
    </row>
    <row r="2344" spans="1:14" x14ac:dyDescent="0.3">
      <c r="A2344" s="1">
        <v>213935</v>
      </c>
      <c r="B2344" s="1" t="s">
        <v>5087</v>
      </c>
      <c r="C2344" s="1" t="s">
        <v>68</v>
      </c>
      <c r="D2344" s="1" t="s">
        <v>5088</v>
      </c>
      <c r="E2344" s="1">
        <v>200</v>
      </c>
      <c r="F2344" s="1">
        <v>3.7</v>
      </c>
      <c r="G2344" s="1">
        <v>100</v>
      </c>
      <c r="H2344" s="1" t="s">
        <v>695</v>
      </c>
      <c r="I2344" s="1" t="s">
        <v>5089</v>
      </c>
      <c r="J2344" s="1">
        <v>68</v>
      </c>
      <c r="K2344" s="1" t="str">
        <f t="shared" si="108"/>
        <v>valid</v>
      </c>
      <c r="L2344" s="1" t="str">
        <f t="shared" si="109"/>
        <v>BUDGET</v>
      </c>
      <c r="M2344" t="str">
        <f t="shared" si="110"/>
        <v>Indian</v>
      </c>
      <c r="N2344" s="1" t="str" cm="1">
        <f t="array" ref="N2344">_xlfn.IFS(
G2344&lt;=25,"Fast",
G2344&lt;=40,"Medium",
G2344&gt;40,"Slow"
)</f>
        <v>Slow</v>
      </c>
    </row>
    <row r="2345" spans="1:14" x14ac:dyDescent="0.3">
      <c r="A2345" s="1">
        <v>214074</v>
      </c>
      <c r="B2345" s="1" t="s">
        <v>5090</v>
      </c>
      <c r="C2345" s="1" t="s">
        <v>3052</v>
      </c>
      <c r="D2345" s="1" t="s">
        <v>5091</v>
      </c>
      <c r="E2345" s="1">
        <v>200</v>
      </c>
      <c r="F2345" s="1">
        <v>2.9</v>
      </c>
      <c r="G2345" s="1">
        <v>80</v>
      </c>
      <c r="H2345" s="1" t="s">
        <v>131</v>
      </c>
      <c r="I2345" s="1" t="s">
        <v>5092</v>
      </c>
      <c r="J2345" s="1">
        <v>44</v>
      </c>
      <c r="K2345" s="1" t="str">
        <f t="shared" si="108"/>
        <v>valid</v>
      </c>
      <c r="L2345" s="1" t="str">
        <f t="shared" si="109"/>
        <v>BUDGET</v>
      </c>
      <c r="M2345" t="str">
        <f t="shared" si="110"/>
        <v>North Indian</v>
      </c>
      <c r="N2345" s="1" t="str" cm="1">
        <f t="array" ref="N2345">_xlfn.IFS(
G2345&lt;=25,"Fast",
G2345&lt;=40,"Medium",
G2345&gt;40,"Slow"
)</f>
        <v>Slow</v>
      </c>
    </row>
    <row r="2346" spans="1:14" x14ac:dyDescent="0.3">
      <c r="A2346" s="1">
        <v>214175</v>
      </c>
      <c r="B2346" s="1" t="s">
        <v>46</v>
      </c>
      <c r="C2346" s="1" t="s">
        <v>11</v>
      </c>
      <c r="D2346" s="1" t="s">
        <v>5093</v>
      </c>
      <c r="E2346" s="1">
        <v>350</v>
      </c>
      <c r="F2346" s="1">
        <v>3.9</v>
      </c>
      <c r="G2346" s="1">
        <v>50</v>
      </c>
      <c r="H2346" s="1" t="s">
        <v>4920</v>
      </c>
      <c r="I2346" s="1" t="s">
        <v>221</v>
      </c>
      <c r="J2346" s="1">
        <v>47</v>
      </c>
      <c r="K2346" s="1" t="str">
        <f t="shared" si="108"/>
        <v>valid</v>
      </c>
      <c r="L2346" s="1" t="str">
        <f t="shared" si="109"/>
        <v>MID</v>
      </c>
      <c r="M2346" t="str">
        <f t="shared" si="110"/>
        <v>Healthy Food</v>
      </c>
      <c r="N2346" s="1" t="str" cm="1">
        <f t="array" ref="N2346">_xlfn.IFS(
G2346&lt;=25,"Fast",
G2346&lt;=40,"Medium",
G2346&gt;40,"Slow"
)</f>
        <v>Slow</v>
      </c>
    </row>
    <row r="2347" spans="1:14" x14ac:dyDescent="0.3">
      <c r="A2347" s="1">
        <v>214318</v>
      </c>
      <c r="B2347" s="1" t="s">
        <v>2861</v>
      </c>
      <c r="C2347" s="1" t="s">
        <v>68</v>
      </c>
      <c r="D2347" s="1" t="s">
        <v>4961</v>
      </c>
      <c r="E2347" s="1">
        <v>400</v>
      </c>
      <c r="F2347" s="1">
        <v>3.5</v>
      </c>
      <c r="G2347" s="1">
        <v>20</v>
      </c>
      <c r="H2347" s="1" t="s">
        <v>4962</v>
      </c>
      <c r="I2347" s="1" t="s">
        <v>3390</v>
      </c>
      <c r="J2347" s="1">
        <v>47</v>
      </c>
      <c r="K2347" s="1" t="str">
        <f t="shared" si="108"/>
        <v>valid</v>
      </c>
      <c r="L2347" s="1" t="str">
        <f t="shared" si="109"/>
        <v>MID</v>
      </c>
      <c r="M2347" t="str">
        <f t="shared" si="110"/>
        <v>Snacks</v>
      </c>
      <c r="N2347" s="1" t="str" cm="1">
        <f t="array" ref="N2347">_xlfn.IFS(
G2347&lt;=25,"Fast",
G2347&lt;=40,"Medium",
G2347&gt;40,"Slow"
)</f>
        <v>Fast</v>
      </c>
    </row>
    <row r="2348" spans="1:14" x14ac:dyDescent="0.3">
      <c r="A2348" s="1">
        <v>214521</v>
      </c>
      <c r="B2348" s="1" t="s">
        <v>3412</v>
      </c>
      <c r="C2348" s="1" t="s">
        <v>3052</v>
      </c>
      <c r="D2348" s="1" t="s">
        <v>5094</v>
      </c>
      <c r="E2348" s="1">
        <v>200</v>
      </c>
      <c r="F2348" s="1">
        <v>3.4</v>
      </c>
      <c r="G2348" s="1">
        <v>20</v>
      </c>
      <c r="H2348" s="1" t="s">
        <v>19</v>
      </c>
      <c r="I2348" s="1" t="s">
        <v>3798</v>
      </c>
      <c r="J2348" s="1">
        <v>40</v>
      </c>
      <c r="K2348" s="1" t="str">
        <f t="shared" si="108"/>
        <v>valid</v>
      </c>
      <c r="L2348" s="1" t="str">
        <f t="shared" si="109"/>
        <v>BUDGET</v>
      </c>
      <c r="M2348" t="str">
        <f t="shared" si="110"/>
        <v>Chinese</v>
      </c>
      <c r="N2348" s="1" t="str" cm="1">
        <f t="array" ref="N2348">_xlfn.IFS(
G2348&lt;=25,"Fast",
G2348&lt;=40,"Medium",
G2348&gt;40,"Slow"
)</f>
        <v>Fast</v>
      </c>
    </row>
    <row r="2349" spans="1:14" x14ac:dyDescent="0.3">
      <c r="A2349" s="1">
        <v>214809</v>
      </c>
      <c r="B2349" s="1" t="s">
        <v>5095</v>
      </c>
      <c r="C2349" s="1" t="s">
        <v>68</v>
      </c>
      <c r="D2349" s="1" t="s">
        <v>5096</v>
      </c>
      <c r="E2349" s="1">
        <v>450</v>
      </c>
      <c r="F2349" s="1">
        <v>3.9</v>
      </c>
      <c r="G2349" s="1">
        <v>1000</v>
      </c>
      <c r="H2349" s="1" t="s">
        <v>2863</v>
      </c>
      <c r="I2349" s="1" t="s">
        <v>4953</v>
      </c>
      <c r="J2349" s="1">
        <v>23</v>
      </c>
      <c r="K2349" s="1" t="str">
        <f t="shared" si="108"/>
        <v>valid</v>
      </c>
      <c r="L2349" s="1" t="str">
        <f t="shared" si="109"/>
        <v>MID</v>
      </c>
      <c r="M2349" t="str">
        <f t="shared" si="110"/>
        <v>Haleem</v>
      </c>
      <c r="N2349" s="1" t="str" cm="1">
        <f t="array" ref="N2349">_xlfn.IFS(
G2349&lt;=25,"Fast",
G2349&lt;=40,"Medium",
G2349&gt;40,"Slow"
)</f>
        <v>Slow</v>
      </c>
    </row>
    <row r="2350" spans="1:14" x14ac:dyDescent="0.3">
      <c r="A2350" s="1">
        <v>214833</v>
      </c>
      <c r="B2350" s="1" t="s">
        <v>552</v>
      </c>
      <c r="C2350" s="1" t="s">
        <v>115</v>
      </c>
      <c r="D2350" s="1" t="s">
        <v>5097</v>
      </c>
      <c r="E2350" s="1">
        <v>350</v>
      </c>
      <c r="F2350" s="1">
        <v>3.9</v>
      </c>
      <c r="G2350" s="1">
        <v>20</v>
      </c>
      <c r="H2350" s="1" t="s">
        <v>5098</v>
      </c>
      <c r="I2350" s="1" t="s">
        <v>555</v>
      </c>
      <c r="J2350" s="1">
        <v>75</v>
      </c>
      <c r="K2350" s="1" t="str">
        <f t="shared" si="108"/>
        <v>valid</v>
      </c>
      <c r="L2350" s="1" t="str">
        <f t="shared" si="109"/>
        <v>MID</v>
      </c>
      <c r="M2350" t="str">
        <f t="shared" si="110"/>
        <v>North Indian</v>
      </c>
      <c r="N2350" s="1" t="str" cm="1">
        <f t="array" ref="N2350">_xlfn.IFS(
G2350&lt;=25,"Fast",
G2350&lt;=40,"Medium",
G2350&gt;40,"Slow"
)</f>
        <v>Fast</v>
      </c>
    </row>
    <row r="2351" spans="1:14" x14ac:dyDescent="0.3">
      <c r="A2351" s="1">
        <v>214964</v>
      </c>
      <c r="B2351" s="1" t="s">
        <v>5099</v>
      </c>
      <c r="C2351" s="1" t="s">
        <v>68</v>
      </c>
      <c r="D2351" s="1" t="s">
        <v>5100</v>
      </c>
      <c r="E2351" s="1">
        <v>200</v>
      </c>
      <c r="F2351" s="1">
        <v>4.5</v>
      </c>
      <c r="G2351" s="1">
        <v>100</v>
      </c>
      <c r="H2351" s="1" t="s">
        <v>2417</v>
      </c>
      <c r="I2351" s="1" t="s">
        <v>1482</v>
      </c>
      <c r="J2351" s="1">
        <v>33</v>
      </c>
      <c r="K2351" s="1" t="str">
        <f t="shared" si="108"/>
        <v>valid</v>
      </c>
      <c r="L2351" s="1" t="str">
        <f t="shared" si="109"/>
        <v>BUDGET</v>
      </c>
      <c r="M2351" t="str">
        <f t="shared" si="110"/>
        <v>South Indian</v>
      </c>
      <c r="N2351" s="1" t="str" cm="1">
        <f t="array" ref="N2351">_xlfn.IFS(
G2351&lt;=25,"Fast",
G2351&lt;=40,"Medium",
G2351&gt;40,"Slow"
)</f>
        <v>Slow</v>
      </c>
    </row>
    <row r="2352" spans="1:14" x14ac:dyDescent="0.3">
      <c r="A2352" s="1">
        <v>214967</v>
      </c>
      <c r="B2352" s="1" t="s">
        <v>2079</v>
      </c>
      <c r="C2352" s="1" t="s">
        <v>2068</v>
      </c>
      <c r="D2352" s="1" t="s">
        <v>5101</v>
      </c>
      <c r="E2352" s="1">
        <v>300</v>
      </c>
      <c r="F2352" s="1">
        <v>2.9</v>
      </c>
      <c r="G2352" s="1">
        <v>80</v>
      </c>
      <c r="H2352" s="1" t="s">
        <v>1193</v>
      </c>
      <c r="I2352" s="1" t="s">
        <v>2067</v>
      </c>
      <c r="J2352" s="1">
        <v>44</v>
      </c>
      <c r="K2352" s="1" t="str">
        <f t="shared" si="108"/>
        <v>valid</v>
      </c>
      <c r="L2352" s="1" t="str">
        <f t="shared" si="109"/>
        <v>BUDGET</v>
      </c>
      <c r="M2352" t="str">
        <f t="shared" si="110"/>
        <v>Desserts</v>
      </c>
      <c r="N2352" s="1" t="str" cm="1">
        <f t="array" ref="N2352">_xlfn.IFS(
G2352&lt;=25,"Fast",
G2352&lt;=40,"Medium",
G2352&gt;40,"Slow"
)</f>
        <v>Slow</v>
      </c>
    </row>
    <row r="2353" spans="1:14" x14ac:dyDescent="0.3">
      <c r="A2353" s="1">
        <v>215427</v>
      </c>
      <c r="B2353" s="1" t="s">
        <v>1274</v>
      </c>
      <c r="C2353" s="1" t="s">
        <v>91</v>
      </c>
      <c r="D2353" s="1" t="s">
        <v>5102</v>
      </c>
      <c r="E2353" s="1">
        <v>1900</v>
      </c>
      <c r="F2353" s="1">
        <v>2.9</v>
      </c>
      <c r="G2353" s="1">
        <v>80</v>
      </c>
      <c r="H2353" s="1" t="s">
        <v>28</v>
      </c>
      <c r="I2353" s="1" t="s">
        <v>1274</v>
      </c>
      <c r="J2353" s="1">
        <v>42</v>
      </c>
      <c r="K2353" s="1" t="str">
        <f t="shared" si="108"/>
        <v>valid</v>
      </c>
      <c r="L2353" s="1" t="str">
        <f t="shared" si="109"/>
        <v>PREMIUM</v>
      </c>
      <c r="M2353" t="str">
        <f t="shared" si="110"/>
        <v>Mughlai</v>
      </c>
      <c r="N2353" s="1" t="str" cm="1">
        <f t="array" ref="N2353">_xlfn.IFS(
G2353&lt;=25,"Fast",
G2353&lt;=40,"Medium",
G2353&gt;40,"Slow"
)</f>
        <v>Slow</v>
      </c>
    </row>
    <row r="2354" spans="1:14" x14ac:dyDescent="0.3">
      <c r="A2354" s="1">
        <v>215442</v>
      </c>
      <c r="B2354" s="1" t="s">
        <v>21</v>
      </c>
      <c r="C2354" s="1" t="s">
        <v>11</v>
      </c>
      <c r="D2354" s="1" t="s">
        <v>5103</v>
      </c>
      <c r="E2354" s="1">
        <v>350</v>
      </c>
      <c r="F2354" s="1">
        <v>2.9</v>
      </c>
      <c r="G2354" s="1">
        <v>80</v>
      </c>
      <c r="H2354" s="1" t="s">
        <v>5104</v>
      </c>
      <c r="I2354" s="1" t="s">
        <v>21</v>
      </c>
      <c r="J2354" s="1">
        <v>64</v>
      </c>
      <c r="K2354" s="1" t="str">
        <f t="shared" si="108"/>
        <v>valid</v>
      </c>
      <c r="L2354" s="1" t="str">
        <f t="shared" si="109"/>
        <v>MID</v>
      </c>
      <c r="M2354" t="str">
        <f t="shared" si="110"/>
        <v>Beverages</v>
      </c>
      <c r="N2354" s="1" t="str" cm="1">
        <f t="array" ref="N2354">_xlfn.IFS(
G2354&lt;=25,"Fast",
G2354&lt;=40,"Medium",
G2354&gt;40,"Slow"
)</f>
        <v>Slow</v>
      </c>
    </row>
    <row r="2355" spans="1:14" x14ac:dyDescent="0.3">
      <c r="A2355" s="1">
        <v>215922</v>
      </c>
      <c r="B2355" s="1" t="s">
        <v>552</v>
      </c>
      <c r="C2355" s="1" t="s">
        <v>115</v>
      </c>
      <c r="D2355" s="1" t="s">
        <v>5105</v>
      </c>
      <c r="E2355" s="1">
        <v>700</v>
      </c>
      <c r="F2355" s="1">
        <v>2.9</v>
      </c>
      <c r="G2355" s="1">
        <v>80</v>
      </c>
      <c r="H2355" s="1" t="s">
        <v>19</v>
      </c>
      <c r="I2355" s="1" t="s">
        <v>125</v>
      </c>
      <c r="J2355" s="1">
        <v>75</v>
      </c>
      <c r="K2355" s="1" t="str">
        <f t="shared" si="108"/>
        <v>valid</v>
      </c>
      <c r="L2355" s="1" t="str">
        <f t="shared" si="109"/>
        <v>PREMIUM</v>
      </c>
      <c r="M2355" t="str">
        <f t="shared" si="110"/>
        <v>Chinese</v>
      </c>
      <c r="N2355" s="1" t="str" cm="1">
        <f t="array" ref="N2355">_xlfn.IFS(
G2355&lt;=25,"Fast",
G2355&lt;=40,"Medium",
G2355&gt;40,"Slow"
)</f>
        <v>Slow</v>
      </c>
    </row>
    <row r="2356" spans="1:14" x14ac:dyDescent="0.3">
      <c r="A2356" s="1">
        <v>216077</v>
      </c>
      <c r="B2356" s="1" t="s">
        <v>677</v>
      </c>
      <c r="C2356" s="1" t="s">
        <v>115</v>
      </c>
      <c r="D2356" s="1" t="s">
        <v>5106</v>
      </c>
      <c r="E2356" s="1">
        <v>250</v>
      </c>
      <c r="F2356" s="1">
        <v>3.2</v>
      </c>
      <c r="G2356" s="1">
        <v>20</v>
      </c>
      <c r="H2356" s="1" t="s">
        <v>2324</v>
      </c>
      <c r="I2356" s="1" t="s">
        <v>5107</v>
      </c>
      <c r="J2356" s="1">
        <v>71</v>
      </c>
      <c r="K2356" s="1" t="str">
        <f t="shared" si="108"/>
        <v>valid</v>
      </c>
      <c r="L2356" s="1" t="str">
        <f t="shared" si="109"/>
        <v>BUDGET</v>
      </c>
      <c r="M2356" t="str">
        <f t="shared" si="110"/>
        <v>Fast Food</v>
      </c>
      <c r="N2356" s="1" t="str" cm="1">
        <f t="array" ref="N2356">_xlfn.IFS(
G2356&lt;=25,"Fast",
G2356&lt;=40,"Medium",
G2356&gt;40,"Slow"
)</f>
        <v>Fast</v>
      </c>
    </row>
    <row r="2357" spans="1:14" x14ac:dyDescent="0.3">
      <c r="A2357" s="1">
        <v>216730</v>
      </c>
      <c r="B2357" s="1" t="s">
        <v>515</v>
      </c>
      <c r="C2357" s="1" t="s">
        <v>68</v>
      </c>
      <c r="D2357" s="1" t="s">
        <v>5108</v>
      </c>
      <c r="E2357" s="1">
        <v>250</v>
      </c>
      <c r="F2357" s="1">
        <v>3.7</v>
      </c>
      <c r="G2357" s="1">
        <v>20</v>
      </c>
      <c r="H2357" s="1" t="s">
        <v>2592</v>
      </c>
      <c r="I2357" s="1" t="s">
        <v>83</v>
      </c>
      <c r="J2357" s="1">
        <v>45</v>
      </c>
      <c r="K2357" s="1" t="str">
        <f t="shared" si="108"/>
        <v>valid</v>
      </c>
      <c r="L2357" s="1" t="str">
        <f t="shared" si="109"/>
        <v>BUDGET</v>
      </c>
      <c r="M2357" t="str">
        <f t="shared" si="110"/>
        <v>Biryani</v>
      </c>
      <c r="N2357" s="1" t="str" cm="1">
        <f t="array" ref="N2357">_xlfn.IFS(
G2357&lt;=25,"Fast",
G2357&lt;=40,"Medium",
G2357&gt;40,"Slow"
)</f>
        <v>Fast</v>
      </c>
    </row>
    <row r="2358" spans="1:14" x14ac:dyDescent="0.3">
      <c r="A2358" s="1">
        <v>216980</v>
      </c>
      <c r="B2358" s="1" t="s">
        <v>659</v>
      </c>
      <c r="C2358" s="1" t="s">
        <v>463</v>
      </c>
      <c r="D2358" s="1" t="s">
        <v>4418</v>
      </c>
      <c r="E2358" s="1">
        <v>50</v>
      </c>
      <c r="F2358" s="1">
        <v>3.5</v>
      </c>
      <c r="G2358" s="1">
        <v>20</v>
      </c>
      <c r="H2358" s="1" t="s">
        <v>5109</v>
      </c>
      <c r="I2358" s="1" t="s">
        <v>659</v>
      </c>
      <c r="J2358" s="1">
        <v>85</v>
      </c>
      <c r="K2358" s="1" t="str">
        <f t="shared" si="108"/>
        <v>valid</v>
      </c>
      <c r="L2358" s="1" t="str">
        <f t="shared" si="109"/>
        <v>BUDGET</v>
      </c>
      <c r="M2358" t="str">
        <f t="shared" si="110"/>
        <v>Chinese</v>
      </c>
      <c r="N2358" s="1" t="str" cm="1">
        <f t="array" ref="N2358">_xlfn.IFS(
G2358&lt;=25,"Fast",
G2358&lt;=40,"Medium",
G2358&gt;40,"Slow"
)</f>
        <v>Fast</v>
      </c>
    </row>
    <row r="2359" spans="1:14" x14ac:dyDescent="0.3">
      <c r="A2359" s="1">
        <v>217047</v>
      </c>
      <c r="B2359" s="1" t="s">
        <v>459</v>
      </c>
      <c r="C2359" s="1" t="s">
        <v>91</v>
      </c>
      <c r="D2359" s="1" t="s">
        <v>5110</v>
      </c>
      <c r="E2359" s="1">
        <v>200</v>
      </c>
      <c r="F2359" s="1">
        <v>4.2</v>
      </c>
      <c r="G2359" s="1">
        <v>50</v>
      </c>
      <c r="H2359" s="1" t="s">
        <v>131</v>
      </c>
      <c r="I2359" s="1" t="s">
        <v>683</v>
      </c>
      <c r="J2359" s="1">
        <v>41</v>
      </c>
      <c r="K2359" s="1" t="str">
        <f t="shared" si="108"/>
        <v>valid</v>
      </c>
      <c r="L2359" s="1" t="str">
        <f t="shared" si="109"/>
        <v>BUDGET</v>
      </c>
      <c r="M2359" t="str">
        <f t="shared" si="110"/>
        <v>North Indian</v>
      </c>
      <c r="N2359" s="1" t="str" cm="1">
        <f t="array" ref="N2359">_xlfn.IFS(
G2359&lt;=25,"Fast",
G2359&lt;=40,"Medium",
G2359&gt;40,"Slow"
)</f>
        <v>Slow</v>
      </c>
    </row>
    <row r="2360" spans="1:14" x14ac:dyDescent="0.3">
      <c r="A2360" s="1">
        <v>217502</v>
      </c>
      <c r="B2360" s="1" t="s">
        <v>276</v>
      </c>
      <c r="C2360" s="1" t="s">
        <v>115</v>
      </c>
      <c r="D2360" s="1" t="s">
        <v>5111</v>
      </c>
      <c r="E2360" s="1">
        <v>250</v>
      </c>
      <c r="F2360" s="1">
        <v>3.5</v>
      </c>
      <c r="G2360" s="1">
        <v>20</v>
      </c>
      <c r="H2360" s="1" t="s">
        <v>1025</v>
      </c>
      <c r="I2360" s="1" t="s">
        <v>287</v>
      </c>
      <c r="J2360" s="1">
        <v>61</v>
      </c>
      <c r="K2360" s="1" t="str">
        <f t="shared" si="108"/>
        <v>valid</v>
      </c>
      <c r="L2360" s="1" t="str">
        <f t="shared" si="109"/>
        <v>BUDGET</v>
      </c>
      <c r="M2360" t="str">
        <f t="shared" si="110"/>
        <v>Maharashtrian</v>
      </c>
      <c r="N2360" s="1" t="str" cm="1">
        <f t="array" ref="N2360">_xlfn.IFS(
G2360&lt;=25,"Fast",
G2360&lt;=40,"Medium",
G2360&gt;40,"Slow"
)</f>
        <v>Fast</v>
      </c>
    </row>
    <row r="2361" spans="1:14" x14ac:dyDescent="0.3">
      <c r="A2361" s="1">
        <v>217781</v>
      </c>
      <c r="B2361" s="1" t="s">
        <v>537</v>
      </c>
      <c r="C2361" s="1" t="s">
        <v>463</v>
      </c>
      <c r="D2361" s="1" t="s">
        <v>5112</v>
      </c>
      <c r="E2361" s="1">
        <v>300</v>
      </c>
      <c r="F2361" s="1">
        <v>4.9000000000000004</v>
      </c>
      <c r="G2361" s="1">
        <v>20</v>
      </c>
      <c r="H2361" s="1" t="s">
        <v>5113</v>
      </c>
      <c r="I2361" s="1" t="s">
        <v>537</v>
      </c>
      <c r="J2361" s="1">
        <v>70</v>
      </c>
      <c r="K2361" s="1" t="str">
        <f t="shared" si="108"/>
        <v>valid</v>
      </c>
      <c r="L2361" s="1" t="str">
        <f t="shared" si="109"/>
        <v>BUDGET</v>
      </c>
      <c r="M2361" t="str">
        <f t="shared" si="110"/>
        <v>Cafe</v>
      </c>
      <c r="N2361" s="1" t="str" cm="1">
        <f t="array" ref="N2361">_xlfn.IFS(
G2361&lt;=25,"Fast",
G2361&lt;=40,"Medium",
G2361&gt;40,"Slow"
)</f>
        <v>Fast</v>
      </c>
    </row>
    <row r="2362" spans="1:14" x14ac:dyDescent="0.3">
      <c r="A2362" s="1">
        <v>217836</v>
      </c>
      <c r="B2362" s="1" t="s">
        <v>5114</v>
      </c>
      <c r="C2362" s="1" t="s">
        <v>91</v>
      </c>
      <c r="D2362" s="1" t="s">
        <v>3480</v>
      </c>
      <c r="E2362" s="1">
        <v>300</v>
      </c>
      <c r="F2362" s="1">
        <v>4.2</v>
      </c>
      <c r="G2362" s="1">
        <v>100</v>
      </c>
      <c r="H2362" s="1" t="s">
        <v>5115</v>
      </c>
      <c r="I2362" s="1" t="s">
        <v>3951</v>
      </c>
      <c r="J2362" s="1">
        <v>41</v>
      </c>
      <c r="K2362" s="1" t="str">
        <f t="shared" si="108"/>
        <v>valid</v>
      </c>
      <c r="L2362" s="1" t="str">
        <f t="shared" si="109"/>
        <v>BUDGET</v>
      </c>
      <c r="M2362" t="str">
        <f t="shared" si="110"/>
        <v>American  Pastas  Snacks  Desserts  Beverages  North Indian  Asian</v>
      </c>
      <c r="N2362" s="1" t="str" cm="1">
        <f t="array" ref="N2362">_xlfn.IFS(
G2362&lt;=25,"Fast",
G2362&lt;=40,"Medium",
G2362&gt;40,"Slow"
)</f>
        <v>Slow</v>
      </c>
    </row>
    <row r="2363" spans="1:14" x14ac:dyDescent="0.3">
      <c r="A2363" s="1">
        <v>217899</v>
      </c>
      <c r="B2363" s="1" t="s">
        <v>3469</v>
      </c>
      <c r="C2363" s="1" t="s">
        <v>3052</v>
      </c>
      <c r="D2363" s="1" t="s">
        <v>5116</v>
      </c>
      <c r="E2363" s="1">
        <v>500</v>
      </c>
      <c r="F2363" s="1">
        <v>2.9</v>
      </c>
      <c r="G2363" s="1">
        <v>80</v>
      </c>
      <c r="H2363" s="1" t="s">
        <v>184</v>
      </c>
      <c r="I2363" s="1" t="s">
        <v>5117</v>
      </c>
      <c r="J2363" s="1">
        <v>64</v>
      </c>
      <c r="K2363" s="1" t="str">
        <f t="shared" si="108"/>
        <v>valid</v>
      </c>
      <c r="L2363" s="1" t="str">
        <f t="shared" si="109"/>
        <v>MID</v>
      </c>
      <c r="M2363" t="str">
        <f t="shared" si="110"/>
        <v>Fast Food</v>
      </c>
      <c r="N2363" s="1" t="str" cm="1">
        <f t="array" ref="N2363">_xlfn.IFS(
G2363&lt;=25,"Fast",
G2363&lt;=40,"Medium",
G2363&gt;40,"Slow"
)</f>
        <v>Slow</v>
      </c>
    </row>
    <row r="2364" spans="1:14" x14ac:dyDescent="0.3">
      <c r="A2364" s="1">
        <v>218029</v>
      </c>
      <c r="B2364" s="1" t="s">
        <v>3707</v>
      </c>
      <c r="C2364" s="1" t="s">
        <v>3052</v>
      </c>
      <c r="D2364" s="1" t="s">
        <v>5118</v>
      </c>
      <c r="E2364" s="1">
        <v>300</v>
      </c>
      <c r="F2364" s="1">
        <v>3.7</v>
      </c>
      <c r="G2364" s="1">
        <v>50</v>
      </c>
      <c r="H2364" s="1" t="s">
        <v>3581</v>
      </c>
      <c r="I2364" s="1" t="s">
        <v>5011</v>
      </c>
      <c r="J2364" s="1">
        <v>44</v>
      </c>
      <c r="K2364" s="1" t="str">
        <f t="shared" si="108"/>
        <v>valid</v>
      </c>
      <c r="L2364" s="1" t="str">
        <f t="shared" si="109"/>
        <v>BUDGET</v>
      </c>
      <c r="M2364" t="str">
        <f t="shared" si="110"/>
        <v>Fast Food</v>
      </c>
      <c r="N2364" s="1" t="str" cm="1">
        <f t="array" ref="N2364">_xlfn.IFS(
G2364&lt;=25,"Fast",
G2364&lt;=40,"Medium",
G2364&gt;40,"Slow"
)</f>
        <v>Slow</v>
      </c>
    </row>
    <row r="2365" spans="1:14" x14ac:dyDescent="0.3">
      <c r="A2365" s="1">
        <v>218137</v>
      </c>
      <c r="B2365" s="1" t="s">
        <v>2652</v>
      </c>
      <c r="C2365" s="1" t="s">
        <v>189</v>
      </c>
      <c r="D2365" s="1" t="s">
        <v>5119</v>
      </c>
      <c r="E2365" s="1">
        <v>200</v>
      </c>
      <c r="F2365" s="1">
        <v>3.8</v>
      </c>
      <c r="G2365" s="1">
        <v>20</v>
      </c>
      <c r="H2365" s="1" t="s">
        <v>5120</v>
      </c>
      <c r="I2365" s="1" t="s">
        <v>2440</v>
      </c>
      <c r="J2365" s="1">
        <v>77</v>
      </c>
      <c r="K2365" s="1" t="str">
        <f t="shared" si="108"/>
        <v>valid</v>
      </c>
      <c r="L2365" s="1" t="str">
        <f t="shared" si="109"/>
        <v>BUDGET</v>
      </c>
      <c r="M2365" t="str">
        <f t="shared" si="110"/>
        <v>Indian</v>
      </c>
      <c r="N2365" s="1" t="str" cm="1">
        <f t="array" ref="N2365">_xlfn.IFS(
G2365&lt;=25,"Fast",
G2365&lt;=40,"Medium",
G2365&gt;40,"Slow"
)</f>
        <v>Fast</v>
      </c>
    </row>
    <row r="2366" spans="1:14" x14ac:dyDescent="0.3">
      <c r="A2366" s="1">
        <v>218142</v>
      </c>
      <c r="B2366" s="1" t="s">
        <v>90</v>
      </c>
      <c r="C2366" s="1" t="s">
        <v>91</v>
      </c>
      <c r="D2366" s="1" t="s">
        <v>5121</v>
      </c>
      <c r="E2366" s="1">
        <v>350</v>
      </c>
      <c r="F2366" s="1">
        <v>3.8</v>
      </c>
      <c r="G2366" s="1">
        <v>20</v>
      </c>
      <c r="H2366" s="1" t="s">
        <v>2417</v>
      </c>
      <c r="I2366" s="1" t="s">
        <v>4958</v>
      </c>
      <c r="J2366" s="1">
        <v>52</v>
      </c>
      <c r="K2366" s="1" t="str">
        <f t="shared" si="108"/>
        <v>valid</v>
      </c>
      <c r="L2366" s="1" t="str">
        <f t="shared" si="109"/>
        <v>MID</v>
      </c>
      <c r="M2366" t="str">
        <f t="shared" si="110"/>
        <v>South Indian</v>
      </c>
      <c r="N2366" s="1" t="str" cm="1">
        <f t="array" ref="N2366">_xlfn.IFS(
G2366&lt;=25,"Fast",
G2366&lt;=40,"Medium",
G2366&gt;40,"Slow"
)</f>
        <v>Fast</v>
      </c>
    </row>
    <row r="2367" spans="1:14" x14ac:dyDescent="0.3">
      <c r="A2367" s="1">
        <v>218183</v>
      </c>
      <c r="B2367" s="1" t="s">
        <v>3469</v>
      </c>
      <c r="C2367" s="1" t="s">
        <v>3052</v>
      </c>
      <c r="D2367" s="1" t="s">
        <v>5122</v>
      </c>
      <c r="E2367" s="1">
        <v>200</v>
      </c>
      <c r="F2367" s="1">
        <v>4.5</v>
      </c>
      <c r="G2367" s="1">
        <v>20</v>
      </c>
      <c r="H2367" s="1" t="s">
        <v>5123</v>
      </c>
      <c r="I2367" s="1" t="s">
        <v>3469</v>
      </c>
      <c r="J2367" s="1">
        <v>63</v>
      </c>
      <c r="K2367" s="1" t="str">
        <f t="shared" si="108"/>
        <v>valid</v>
      </c>
      <c r="L2367" s="1" t="str">
        <f t="shared" si="109"/>
        <v>BUDGET</v>
      </c>
      <c r="M2367" t="str">
        <f t="shared" si="110"/>
        <v>Continental</v>
      </c>
      <c r="N2367" s="1" t="str" cm="1">
        <f t="array" ref="N2367">_xlfn.IFS(
G2367&lt;=25,"Fast",
G2367&lt;=40,"Medium",
G2367&gt;40,"Slow"
)</f>
        <v>Fast</v>
      </c>
    </row>
    <row r="2368" spans="1:14" x14ac:dyDescent="0.3">
      <c r="A2368" s="1">
        <v>218353</v>
      </c>
      <c r="B2368" s="1" t="s">
        <v>350</v>
      </c>
      <c r="C2368" s="1" t="s">
        <v>115</v>
      </c>
      <c r="D2368" s="1" t="s">
        <v>5124</v>
      </c>
      <c r="E2368" s="1">
        <v>300</v>
      </c>
      <c r="F2368" s="1">
        <v>2.9</v>
      </c>
      <c r="G2368" s="1">
        <v>80</v>
      </c>
      <c r="H2368" s="1" t="s">
        <v>2299</v>
      </c>
      <c r="I2368" s="1" t="s">
        <v>5125</v>
      </c>
      <c r="J2368" s="1">
        <v>64</v>
      </c>
      <c r="K2368" s="1" t="str">
        <f t="shared" si="108"/>
        <v>valid</v>
      </c>
      <c r="L2368" s="1" t="str">
        <f t="shared" si="109"/>
        <v>BUDGET</v>
      </c>
      <c r="M2368" t="str">
        <f t="shared" si="110"/>
        <v>Chinese</v>
      </c>
      <c r="N2368" s="1" t="str" cm="1">
        <f t="array" ref="N2368">_xlfn.IFS(
G2368&lt;=25,"Fast",
G2368&lt;=40,"Medium",
G2368&gt;40,"Slow"
)</f>
        <v>Slow</v>
      </c>
    </row>
    <row r="2369" spans="1:14" x14ac:dyDescent="0.3">
      <c r="A2369" s="1">
        <v>218372</v>
      </c>
      <c r="B2369" s="1" t="s">
        <v>2652</v>
      </c>
      <c r="C2369" s="1" t="s">
        <v>189</v>
      </c>
      <c r="D2369" s="1" t="s">
        <v>5126</v>
      </c>
      <c r="E2369" s="1">
        <v>200</v>
      </c>
      <c r="F2369" s="1">
        <v>2.9</v>
      </c>
      <c r="G2369" s="1">
        <v>80</v>
      </c>
      <c r="H2369" s="1" t="s">
        <v>355</v>
      </c>
      <c r="I2369" s="1" t="s">
        <v>1051</v>
      </c>
      <c r="J2369" s="1">
        <v>71</v>
      </c>
      <c r="K2369" s="1" t="str">
        <f t="shared" si="108"/>
        <v>valid</v>
      </c>
      <c r="L2369" s="1" t="str">
        <f t="shared" si="109"/>
        <v>BUDGET</v>
      </c>
      <c r="M2369" t="str">
        <f t="shared" si="110"/>
        <v>Biryani</v>
      </c>
      <c r="N2369" s="1" t="str" cm="1">
        <f t="array" ref="N2369">_xlfn.IFS(
G2369&lt;=25,"Fast",
G2369&lt;=40,"Medium",
G2369&gt;40,"Slow"
)</f>
        <v>Slow</v>
      </c>
    </row>
    <row r="2370" spans="1:14" x14ac:dyDescent="0.3">
      <c r="A2370" s="1">
        <v>218475</v>
      </c>
      <c r="B2370" s="1" t="s">
        <v>2127</v>
      </c>
      <c r="C2370" s="1" t="s">
        <v>11</v>
      </c>
      <c r="D2370" s="1" t="s">
        <v>5127</v>
      </c>
      <c r="E2370" s="1">
        <v>250</v>
      </c>
      <c r="F2370" s="1">
        <v>2.9</v>
      </c>
      <c r="G2370" s="1">
        <v>80</v>
      </c>
      <c r="H2370" s="1" t="s">
        <v>330</v>
      </c>
      <c r="I2370" s="1" t="s">
        <v>5128</v>
      </c>
      <c r="J2370" s="1">
        <v>64</v>
      </c>
      <c r="K2370" s="1" t="str">
        <f t="shared" si="108"/>
        <v>valid</v>
      </c>
      <c r="L2370" s="1" t="str">
        <f t="shared" si="109"/>
        <v>BUDGET</v>
      </c>
      <c r="M2370" t="str">
        <f t="shared" si="110"/>
        <v>Biryani</v>
      </c>
      <c r="N2370" s="1" t="str" cm="1">
        <f t="array" ref="N2370">_xlfn.IFS(
G2370&lt;=25,"Fast",
G2370&lt;=40,"Medium",
G2370&gt;40,"Slow"
)</f>
        <v>Slow</v>
      </c>
    </row>
    <row r="2371" spans="1:14" x14ac:dyDescent="0.3">
      <c r="A2371" s="1">
        <v>218634</v>
      </c>
      <c r="B2371" s="1" t="s">
        <v>3193</v>
      </c>
      <c r="C2371" s="1" t="s">
        <v>463</v>
      </c>
      <c r="D2371" s="1" t="s">
        <v>5129</v>
      </c>
      <c r="E2371" s="1">
        <v>200</v>
      </c>
      <c r="F2371" s="1">
        <v>4.2</v>
      </c>
      <c r="G2371" s="1">
        <v>20</v>
      </c>
      <c r="H2371" s="1" t="s">
        <v>695</v>
      </c>
      <c r="I2371" s="1" t="s">
        <v>738</v>
      </c>
      <c r="J2371" s="1">
        <v>57</v>
      </c>
      <c r="K2371" s="1" t="str">
        <f t="shared" ref="K2371:K2434" si="111">IF(E2371=0,"outlier","valid")</f>
        <v>valid</v>
      </c>
      <c r="L2371" s="1" t="str">
        <f t="shared" ref="L2371:L2434" si="112">IF(E2371&lt;=300,"BUDGET",IF(E2371&lt;=600,"MID","PREMIUM"))</f>
        <v>BUDGET</v>
      </c>
      <c r="M2371" t="str">
        <f t="shared" ref="M2371:M2434" si="113">IFERROR(LEFT(H2371, FIND(",", H2371)-1), H2371)</f>
        <v>Indian</v>
      </c>
      <c r="N2371" s="1" t="str" cm="1">
        <f t="array" ref="N2371">_xlfn.IFS(
G2371&lt;=25,"Fast",
G2371&lt;=40,"Medium",
G2371&gt;40,"Slow"
)</f>
        <v>Fast</v>
      </c>
    </row>
    <row r="2372" spans="1:14" x14ac:dyDescent="0.3">
      <c r="A2372" s="1">
        <v>218650</v>
      </c>
      <c r="B2372" s="1" t="s">
        <v>462</v>
      </c>
      <c r="C2372" s="1" t="s">
        <v>463</v>
      </c>
      <c r="D2372" s="1" t="s">
        <v>5130</v>
      </c>
      <c r="E2372" s="1">
        <v>350</v>
      </c>
      <c r="F2372" s="1">
        <v>4.2</v>
      </c>
      <c r="G2372" s="1">
        <v>500</v>
      </c>
      <c r="H2372" s="1" t="s">
        <v>5131</v>
      </c>
      <c r="I2372" s="1" t="s">
        <v>537</v>
      </c>
      <c r="J2372" s="1">
        <v>64</v>
      </c>
      <c r="K2372" s="1" t="str">
        <f t="shared" si="111"/>
        <v>valid</v>
      </c>
      <c r="L2372" s="1" t="str">
        <f t="shared" si="112"/>
        <v>MID</v>
      </c>
      <c r="M2372" t="str">
        <f t="shared" si="113"/>
        <v>North Indian</v>
      </c>
      <c r="N2372" s="1" t="str" cm="1">
        <f t="array" ref="N2372">_xlfn.IFS(
G2372&lt;=25,"Fast",
G2372&lt;=40,"Medium",
G2372&gt;40,"Slow"
)</f>
        <v>Slow</v>
      </c>
    </row>
    <row r="2373" spans="1:14" x14ac:dyDescent="0.3">
      <c r="A2373" s="1">
        <v>218894</v>
      </c>
      <c r="B2373" s="1" t="s">
        <v>3998</v>
      </c>
      <c r="C2373" s="1" t="s">
        <v>115</v>
      </c>
      <c r="D2373" s="1" t="s">
        <v>5132</v>
      </c>
      <c r="E2373" s="1">
        <v>200</v>
      </c>
      <c r="F2373" s="1">
        <v>3.6</v>
      </c>
      <c r="G2373" s="1">
        <v>50</v>
      </c>
      <c r="H2373" s="1" t="s">
        <v>5133</v>
      </c>
      <c r="I2373" s="1" t="s">
        <v>817</v>
      </c>
      <c r="J2373" s="1">
        <v>38</v>
      </c>
      <c r="K2373" s="1" t="str">
        <f t="shared" si="111"/>
        <v>valid</v>
      </c>
      <c r="L2373" s="1" t="str">
        <f t="shared" si="112"/>
        <v>BUDGET</v>
      </c>
      <c r="M2373" t="str">
        <f t="shared" si="113"/>
        <v>Maharashtrian</v>
      </c>
      <c r="N2373" s="1" t="str" cm="1">
        <f t="array" ref="N2373">_xlfn.IFS(
G2373&lt;=25,"Fast",
G2373&lt;=40,"Medium",
G2373&gt;40,"Slow"
)</f>
        <v>Slow</v>
      </c>
    </row>
    <row r="2374" spans="1:14" x14ac:dyDescent="0.3">
      <c r="A2374" s="1">
        <v>219201</v>
      </c>
      <c r="B2374" s="1" t="s">
        <v>21</v>
      </c>
      <c r="C2374" s="1" t="s">
        <v>11</v>
      </c>
      <c r="D2374" s="1" t="s">
        <v>5134</v>
      </c>
      <c r="E2374" s="1">
        <v>800</v>
      </c>
      <c r="F2374" s="1">
        <v>4.3</v>
      </c>
      <c r="G2374" s="1">
        <v>500</v>
      </c>
      <c r="H2374" s="1" t="s">
        <v>19</v>
      </c>
      <c r="I2374" s="1" t="s">
        <v>21</v>
      </c>
      <c r="J2374" s="1">
        <v>51</v>
      </c>
      <c r="K2374" s="1" t="str">
        <f t="shared" si="111"/>
        <v>valid</v>
      </c>
      <c r="L2374" s="1" t="str">
        <f t="shared" si="112"/>
        <v>PREMIUM</v>
      </c>
      <c r="M2374" t="str">
        <f t="shared" si="113"/>
        <v>Chinese</v>
      </c>
      <c r="N2374" s="1" t="str" cm="1">
        <f t="array" ref="N2374">_xlfn.IFS(
G2374&lt;=25,"Fast",
G2374&lt;=40,"Medium",
G2374&gt;40,"Slow"
)</f>
        <v>Slow</v>
      </c>
    </row>
    <row r="2375" spans="1:14" x14ac:dyDescent="0.3">
      <c r="A2375" s="1">
        <v>219476</v>
      </c>
      <c r="B2375" s="1" t="s">
        <v>1412</v>
      </c>
      <c r="C2375" s="1" t="s">
        <v>383</v>
      </c>
      <c r="D2375" s="1" t="s">
        <v>5135</v>
      </c>
      <c r="E2375" s="1">
        <v>100</v>
      </c>
      <c r="F2375" s="1">
        <v>2.9</v>
      </c>
      <c r="G2375" s="1">
        <v>80</v>
      </c>
      <c r="H2375" s="1" t="s">
        <v>617</v>
      </c>
      <c r="I2375" s="1" t="s">
        <v>5136</v>
      </c>
      <c r="J2375" s="1">
        <v>73</v>
      </c>
      <c r="K2375" s="1" t="str">
        <f t="shared" si="111"/>
        <v>valid</v>
      </c>
      <c r="L2375" s="1" t="str">
        <f t="shared" si="112"/>
        <v>BUDGET</v>
      </c>
      <c r="M2375" t="str">
        <f t="shared" si="113"/>
        <v>Bakery</v>
      </c>
      <c r="N2375" s="1" t="str" cm="1">
        <f t="array" ref="N2375">_xlfn.IFS(
G2375&lt;=25,"Fast",
G2375&lt;=40,"Medium",
G2375&gt;40,"Slow"
)</f>
        <v>Slow</v>
      </c>
    </row>
    <row r="2376" spans="1:14" x14ac:dyDescent="0.3">
      <c r="A2376" s="1">
        <v>219586</v>
      </c>
      <c r="B2376" s="1" t="s">
        <v>4691</v>
      </c>
      <c r="C2376" s="1" t="s">
        <v>3052</v>
      </c>
      <c r="D2376" s="1" t="s">
        <v>5137</v>
      </c>
      <c r="E2376" s="1">
        <v>150</v>
      </c>
      <c r="F2376" s="1">
        <v>2.9</v>
      </c>
      <c r="G2376" s="1">
        <v>80</v>
      </c>
      <c r="H2376" s="1" t="s">
        <v>2295</v>
      </c>
      <c r="I2376" s="1" t="s">
        <v>4691</v>
      </c>
      <c r="J2376" s="1">
        <v>46</v>
      </c>
      <c r="K2376" s="1" t="str">
        <f t="shared" si="111"/>
        <v>valid</v>
      </c>
      <c r="L2376" s="1" t="str">
        <f t="shared" si="112"/>
        <v>BUDGET</v>
      </c>
      <c r="M2376" t="str">
        <f t="shared" si="113"/>
        <v>Fast Food</v>
      </c>
      <c r="N2376" s="1" t="str" cm="1">
        <f t="array" ref="N2376">_xlfn.IFS(
G2376&lt;=25,"Fast",
G2376&lt;=40,"Medium",
G2376&gt;40,"Slow"
)</f>
        <v>Slow</v>
      </c>
    </row>
    <row r="2377" spans="1:14" x14ac:dyDescent="0.3">
      <c r="A2377" s="1">
        <v>219711</v>
      </c>
      <c r="B2377" s="1" t="s">
        <v>21</v>
      </c>
      <c r="C2377" s="1" t="s">
        <v>11</v>
      </c>
      <c r="D2377" s="1" t="s">
        <v>5138</v>
      </c>
      <c r="E2377" s="1">
        <v>250</v>
      </c>
      <c r="F2377" s="1">
        <v>4.3</v>
      </c>
      <c r="G2377" s="1">
        <v>100</v>
      </c>
      <c r="H2377" s="1" t="s">
        <v>5139</v>
      </c>
      <c r="I2377" s="1" t="s">
        <v>21</v>
      </c>
      <c r="J2377" s="1">
        <v>52</v>
      </c>
      <c r="K2377" s="1" t="str">
        <f t="shared" si="111"/>
        <v>valid</v>
      </c>
      <c r="L2377" s="1" t="str">
        <f t="shared" si="112"/>
        <v>BUDGET</v>
      </c>
      <c r="M2377" t="str">
        <f t="shared" si="113"/>
        <v>Asian</v>
      </c>
      <c r="N2377" s="1" t="str" cm="1">
        <f t="array" ref="N2377">_xlfn.IFS(
G2377&lt;=25,"Fast",
G2377&lt;=40,"Medium",
G2377&gt;40,"Slow"
)</f>
        <v>Slow</v>
      </c>
    </row>
    <row r="2378" spans="1:14" x14ac:dyDescent="0.3">
      <c r="A2378" s="1">
        <v>219718</v>
      </c>
      <c r="B2378" s="1" t="s">
        <v>690</v>
      </c>
      <c r="C2378" s="1" t="s">
        <v>383</v>
      </c>
      <c r="D2378" s="1" t="s">
        <v>5140</v>
      </c>
      <c r="E2378" s="1">
        <v>250</v>
      </c>
      <c r="F2378" s="1">
        <v>3.9</v>
      </c>
      <c r="G2378" s="1">
        <v>100</v>
      </c>
      <c r="H2378" s="1" t="s">
        <v>5139</v>
      </c>
      <c r="I2378" s="1" t="s">
        <v>745</v>
      </c>
      <c r="J2378" s="1">
        <v>35</v>
      </c>
      <c r="K2378" s="1" t="str">
        <f t="shared" si="111"/>
        <v>valid</v>
      </c>
      <c r="L2378" s="1" t="str">
        <f t="shared" si="112"/>
        <v>BUDGET</v>
      </c>
      <c r="M2378" t="str">
        <f t="shared" si="113"/>
        <v>Asian</v>
      </c>
      <c r="N2378" s="1" t="str" cm="1">
        <f t="array" ref="N2378">_xlfn.IFS(
G2378&lt;=25,"Fast",
G2378&lt;=40,"Medium",
G2378&gt;40,"Slow"
)</f>
        <v>Slow</v>
      </c>
    </row>
    <row r="2379" spans="1:14" x14ac:dyDescent="0.3">
      <c r="A2379" s="1">
        <v>219818</v>
      </c>
      <c r="B2379" s="1" t="s">
        <v>864</v>
      </c>
      <c r="C2379" s="1" t="s">
        <v>91</v>
      </c>
      <c r="D2379" s="1" t="s">
        <v>5141</v>
      </c>
      <c r="E2379" s="1">
        <v>400</v>
      </c>
      <c r="F2379" s="1">
        <v>3.8</v>
      </c>
      <c r="G2379" s="1">
        <v>100</v>
      </c>
      <c r="H2379" s="1" t="s">
        <v>5142</v>
      </c>
      <c r="I2379" s="1" t="s">
        <v>5143</v>
      </c>
      <c r="J2379" s="1">
        <v>52</v>
      </c>
      <c r="K2379" s="1" t="str">
        <f t="shared" si="111"/>
        <v>valid</v>
      </c>
      <c r="L2379" s="1" t="str">
        <f t="shared" si="112"/>
        <v>MID</v>
      </c>
      <c r="M2379" t="str">
        <f t="shared" si="113"/>
        <v>Indian</v>
      </c>
      <c r="N2379" s="1" t="str" cm="1">
        <f t="array" ref="N2379">_xlfn.IFS(
G2379&lt;=25,"Fast",
G2379&lt;=40,"Medium",
G2379&gt;40,"Slow"
)</f>
        <v>Slow</v>
      </c>
    </row>
    <row r="2380" spans="1:14" x14ac:dyDescent="0.3">
      <c r="A2380" s="1">
        <v>219974</v>
      </c>
      <c r="B2380" s="1" t="s">
        <v>3227</v>
      </c>
      <c r="C2380" s="1" t="s">
        <v>3052</v>
      </c>
      <c r="D2380" s="1" t="s">
        <v>5144</v>
      </c>
      <c r="E2380" s="1">
        <v>300</v>
      </c>
      <c r="F2380" s="1">
        <v>4.0999999999999996</v>
      </c>
      <c r="G2380" s="1">
        <v>1000</v>
      </c>
      <c r="H2380" s="1" t="s">
        <v>5145</v>
      </c>
      <c r="I2380" s="1" t="s">
        <v>5146</v>
      </c>
      <c r="J2380" s="1">
        <v>52</v>
      </c>
      <c r="K2380" s="1" t="str">
        <f t="shared" si="111"/>
        <v>valid</v>
      </c>
      <c r="L2380" s="1" t="str">
        <f t="shared" si="112"/>
        <v>BUDGET</v>
      </c>
      <c r="M2380" t="str">
        <f t="shared" si="113"/>
        <v>North Indian</v>
      </c>
      <c r="N2380" s="1" t="str" cm="1">
        <f t="array" ref="N2380">_xlfn.IFS(
G2380&lt;=25,"Fast",
G2380&lt;=40,"Medium",
G2380&gt;40,"Slow"
)</f>
        <v>Slow</v>
      </c>
    </row>
    <row r="2381" spans="1:14" x14ac:dyDescent="0.3">
      <c r="A2381" s="1">
        <v>220046</v>
      </c>
      <c r="B2381" s="1" t="s">
        <v>541</v>
      </c>
      <c r="C2381" s="1" t="s">
        <v>463</v>
      </c>
      <c r="D2381" s="1" t="s">
        <v>4817</v>
      </c>
      <c r="E2381" s="1">
        <v>200</v>
      </c>
      <c r="F2381" s="1">
        <v>4.2</v>
      </c>
      <c r="G2381" s="1">
        <v>20</v>
      </c>
      <c r="H2381" s="1" t="s">
        <v>5147</v>
      </c>
      <c r="I2381" s="1" t="s">
        <v>541</v>
      </c>
      <c r="J2381" s="1">
        <v>56</v>
      </c>
      <c r="K2381" s="1" t="str">
        <f t="shared" si="111"/>
        <v>valid</v>
      </c>
      <c r="L2381" s="1" t="str">
        <f t="shared" si="112"/>
        <v>BUDGET</v>
      </c>
      <c r="M2381" t="str">
        <f t="shared" si="113"/>
        <v>Juices</v>
      </c>
      <c r="N2381" s="1" t="str" cm="1">
        <f t="array" ref="N2381">_xlfn.IFS(
G2381&lt;=25,"Fast",
G2381&lt;=40,"Medium",
G2381&gt;40,"Slow"
)</f>
        <v>Fast</v>
      </c>
    </row>
    <row r="2382" spans="1:14" x14ac:dyDescent="0.3">
      <c r="A2382" s="1">
        <v>220133</v>
      </c>
      <c r="B2382" s="1" t="s">
        <v>114</v>
      </c>
      <c r="C2382" s="1" t="s">
        <v>115</v>
      </c>
      <c r="D2382" s="1" t="s">
        <v>5148</v>
      </c>
      <c r="E2382" s="1">
        <v>200</v>
      </c>
      <c r="F2382" s="1">
        <v>4</v>
      </c>
      <c r="G2382" s="1">
        <v>50</v>
      </c>
      <c r="H2382" s="1" t="s">
        <v>19</v>
      </c>
      <c r="I2382" s="1" t="s">
        <v>114</v>
      </c>
      <c r="J2382" s="1">
        <v>64</v>
      </c>
      <c r="K2382" s="1" t="str">
        <f t="shared" si="111"/>
        <v>valid</v>
      </c>
      <c r="L2382" s="1" t="str">
        <f t="shared" si="112"/>
        <v>BUDGET</v>
      </c>
      <c r="M2382" t="str">
        <f t="shared" si="113"/>
        <v>Chinese</v>
      </c>
      <c r="N2382" s="1" t="str" cm="1">
        <f t="array" ref="N2382">_xlfn.IFS(
G2382&lt;=25,"Fast",
G2382&lt;=40,"Medium",
G2382&gt;40,"Slow"
)</f>
        <v>Slow</v>
      </c>
    </row>
    <row r="2383" spans="1:14" x14ac:dyDescent="0.3">
      <c r="A2383" s="1">
        <v>220642</v>
      </c>
      <c r="B2383" s="1" t="s">
        <v>21</v>
      </c>
      <c r="C2383" s="1" t="s">
        <v>11</v>
      </c>
      <c r="D2383" s="1" t="s">
        <v>4935</v>
      </c>
      <c r="E2383" s="1">
        <v>200</v>
      </c>
      <c r="F2383" s="1">
        <v>4.2</v>
      </c>
      <c r="G2383" s="1">
        <v>500</v>
      </c>
      <c r="H2383" s="1" t="s">
        <v>5149</v>
      </c>
      <c r="I2383" s="1" t="s">
        <v>5150</v>
      </c>
      <c r="J2383" s="1">
        <v>52</v>
      </c>
      <c r="K2383" s="1" t="str">
        <f t="shared" si="111"/>
        <v>valid</v>
      </c>
      <c r="L2383" s="1" t="str">
        <f t="shared" si="112"/>
        <v>BUDGET</v>
      </c>
      <c r="M2383" t="str">
        <f t="shared" si="113"/>
        <v>Continental</v>
      </c>
      <c r="N2383" s="1" t="str" cm="1">
        <f t="array" ref="N2383">_xlfn.IFS(
G2383&lt;=25,"Fast",
G2383&lt;=40,"Medium",
G2383&gt;40,"Slow"
)</f>
        <v>Slow</v>
      </c>
    </row>
    <row r="2384" spans="1:14" x14ac:dyDescent="0.3">
      <c r="A2384" s="1">
        <v>220772</v>
      </c>
      <c r="B2384" s="1" t="s">
        <v>156</v>
      </c>
      <c r="C2384" s="1" t="s">
        <v>11</v>
      </c>
      <c r="D2384" s="1" t="s">
        <v>5151</v>
      </c>
      <c r="E2384" s="1">
        <v>800</v>
      </c>
      <c r="F2384" s="1">
        <v>4.3</v>
      </c>
      <c r="G2384" s="1">
        <v>100</v>
      </c>
      <c r="H2384" s="1" t="s">
        <v>1128</v>
      </c>
      <c r="I2384" s="1" t="s">
        <v>1532</v>
      </c>
      <c r="J2384" s="1">
        <v>29</v>
      </c>
      <c r="K2384" s="1" t="str">
        <f t="shared" si="111"/>
        <v>valid</v>
      </c>
      <c r="L2384" s="1" t="str">
        <f t="shared" si="112"/>
        <v>PREMIUM</v>
      </c>
      <c r="M2384" t="str">
        <f t="shared" si="113"/>
        <v>Desserts</v>
      </c>
      <c r="N2384" s="1" t="str" cm="1">
        <f t="array" ref="N2384">_xlfn.IFS(
G2384&lt;=25,"Fast",
G2384&lt;=40,"Medium",
G2384&gt;40,"Slow"
)</f>
        <v>Slow</v>
      </c>
    </row>
    <row r="2385" spans="1:14" x14ac:dyDescent="0.3">
      <c r="A2385" s="1">
        <v>221076</v>
      </c>
      <c r="B2385" s="1" t="s">
        <v>382</v>
      </c>
      <c r="C2385" s="1" t="s">
        <v>383</v>
      </c>
      <c r="D2385" s="1" t="s">
        <v>5152</v>
      </c>
      <c r="E2385" s="1">
        <v>300</v>
      </c>
      <c r="F2385" s="1">
        <v>2.9</v>
      </c>
      <c r="G2385" s="1">
        <v>80</v>
      </c>
      <c r="H2385" s="1" t="s">
        <v>695</v>
      </c>
      <c r="I2385" s="1" t="s">
        <v>5153</v>
      </c>
      <c r="J2385" s="1">
        <v>57</v>
      </c>
      <c r="K2385" s="1" t="str">
        <f t="shared" si="111"/>
        <v>valid</v>
      </c>
      <c r="L2385" s="1" t="str">
        <f t="shared" si="112"/>
        <v>BUDGET</v>
      </c>
      <c r="M2385" t="str">
        <f t="shared" si="113"/>
        <v>Indian</v>
      </c>
      <c r="N2385" s="1" t="str" cm="1">
        <f t="array" ref="N2385">_xlfn.IFS(
G2385&lt;=25,"Fast",
G2385&lt;=40,"Medium",
G2385&gt;40,"Slow"
)</f>
        <v>Slow</v>
      </c>
    </row>
    <row r="2386" spans="1:14" x14ac:dyDescent="0.3">
      <c r="A2386" s="1">
        <v>221262</v>
      </c>
      <c r="B2386" s="1" t="s">
        <v>5154</v>
      </c>
      <c r="C2386" s="1" t="s">
        <v>383</v>
      </c>
      <c r="D2386" s="1" t="s">
        <v>5155</v>
      </c>
      <c r="E2386" s="1">
        <v>400</v>
      </c>
      <c r="F2386" s="1">
        <v>3.9</v>
      </c>
      <c r="G2386" s="1">
        <v>100</v>
      </c>
      <c r="H2386" s="1" t="s">
        <v>1203</v>
      </c>
      <c r="I2386" s="1" t="s">
        <v>5156</v>
      </c>
      <c r="J2386" s="1">
        <v>37</v>
      </c>
      <c r="K2386" s="1" t="str">
        <f t="shared" si="111"/>
        <v>valid</v>
      </c>
      <c r="L2386" s="1" t="str">
        <f t="shared" si="112"/>
        <v>MID</v>
      </c>
      <c r="M2386" t="str">
        <f t="shared" si="113"/>
        <v>Continental</v>
      </c>
      <c r="N2386" s="1" t="str" cm="1">
        <f t="array" ref="N2386">_xlfn.IFS(
G2386&lt;=25,"Fast",
G2386&lt;=40,"Medium",
G2386&gt;40,"Slow"
)</f>
        <v>Slow</v>
      </c>
    </row>
    <row r="2387" spans="1:14" x14ac:dyDescent="0.3">
      <c r="A2387" s="1">
        <v>221321</v>
      </c>
      <c r="B2387" s="1" t="s">
        <v>734</v>
      </c>
      <c r="C2387" s="1" t="s">
        <v>463</v>
      </c>
      <c r="D2387" s="1" t="s">
        <v>5157</v>
      </c>
      <c r="E2387" s="1">
        <v>200</v>
      </c>
      <c r="F2387" s="1">
        <v>4.0999999999999996</v>
      </c>
      <c r="G2387" s="1">
        <v>500</v>
      </c>
      <c r="H2387" s="1" t="s">
        <v>5158</v>
      </c>
      <c r="I2387" s="1" t="s">
        <v>2435</v>
      </c>
      <c r="J2387" s="1">
        <v>76</v>
      </c>
      <c r="K2387" s="1" t="str">
        <f t="shared" si="111"/>
        <v>valid</v>
      </c>
      <c r="L2387" s="1" t="str">
        <f t="shared" si="112"/>
        <v>BUDGET</v>
      </c>
      <c r="M2387" t="str">
        <f t="shared" si="113"/>
        <v>Continental</v>
      </c>
      <c r="N2387" s="1" t="str" cm="1">
        <f t="array" ref="N2387">_xlfn.IFS(
G2387&lt;=25,"Fast",
G2387&lt;=40,"Medium",
G2387&gt;40,"Slow"
)</f>
        <v>Slow</v>
      </c>
    </row>
    <row r="2388" spans="1:14" x14ac:dyDescent="0.3">
      <c r="A2388" s="1">
        <v>221697</v>
      </c>
      <c r="B2388" s="1" t="s">
        <v>591</v>
      </c>
      <c r="C2388" s="1" t="s">
        <v>189</v>
      </c>
      <c r="D2388" s="1" t="s">
        <v>5159</v>
      </c>
      <c r="E2388" s="1">
        <v>250</v>
      </c>
      <c r="F2388" s="1">
        <v>2.9</v>
      </c>
      <c r="G2388" s="1">
        <v>80</v>
      </c>
      <c r="H2388" s="1" t="s">
        <v>19</v>
      </c>
      <c r="I2388" s="1" t="s">
        <v>5160</v>
      </c>
      <c r="J2388" s="1">
        <v>50</v>
      </c>
      <c r="K2388" s="1" t="str">
        <f t="shared" si="111"/>
        <v>valid</v>
      </c>
      <c r="L2388" s="1" t="str">
        <f t="shared" si="112"/>
        <v>BUDGET</v>
      </c>
      <c r="M2388" t="str">
        <f t="shared" si="113"/>
        <v>Chinese</v>
      </c>
      <c r="N2388" s="1" t="str" cm="1">
        <f t="array" ref="N2388">_xlfn.IFS(
G2388&lt;=25,"Fast",
G2388&lt;=40,"Medium",
G2388&gt;40,"Slow"
)</f>
        <v>Slow</v>
      </c>
    </row>
    <row r="2389" spans="1:14" x14ac:dyDescent="0.3">
      <c r="A2389" s="1">
        <v>221798</v>
      </c>
      <c r="B2389" s="1" t="s">
        <v>1105</v>
      </c>
      <c r="C2389" s="1" t="s">
        <v>463</v>
      </c>
      <c r="D2389" s="1" t="s">
        <v>5161</v>
      </c>
      <c r="E2389" s="1">
        <v>300</v>
      </c>
      <c r="F2389" s="1">
        <v>4.0999999999999996</v>
      </c>
      <c r="G2389" s="1">
        <v>20</v>
      </c>
      <c r="H2389" s="1" t="s">
        <v>2107</v>
      </c>
      <c r="I2389" s="1" t="s">
        <v>2435</v>
      </c>
      <c r="J2389" s="1">
        <v>70</v>
      </c>
      <c r="K2389" s="1" t="str">
        <f t="shared" si="111"/>
        <v>valid</v>
      </c>
      <c r="L2389" s="1" t="str">
        <f t="shared" si="112"/>
        <v>BUDGET</v>
      </c>
      <c r="M2389" t="str">
        <f t="shared" si="113"/>
        <v>Italian</v>
      </c>
      <c r="N2389" s="1" t="str" cm="1">
        <f t="array" ref="N2389">_xlfn.IFS(
G2389&lt;=25,"Fast",
G2389&lt;=40,"Medium",
G2389&gt;40,"Slow"
)</f>
        <v>Fast</v>
      </c>
    </row>
    <row r="2390" spans="1:14" x14ac:dyDescent="0.3">
      <c r="A2390" s="1">
        <v>221870</v>
      </c>
      <c r="B2390" s="1" t="s">
        <v>5062</v>
      </c>
      <c r="C2390" s="1" t="s">
        <v>463</v>
      </c>
      <c r="D2390" s="1" t="s">
        <v>5162</v>
      </c>
      <c r="E2390" s="1">
        <v>300</v>
      </c>
      <c r="F2390" s="1">
        <v>2.9</v>
      </c>
      <c r="G2390" s="1">
        <v>80</v>
      </c>
      <c r="H2390" s="1" t="s">
        <v>2324</v>
      </c>
      <c r="I2390" s="1" t="s">
        <v>1076</v>
      </c>
      <c r="J2390" s="1">
        <v>37</v>
      </c>
      <c r="K2390" s="1" t="str">
        <f t="shared" si="111"/>
        <v>valid</v>
      </c>
      <c r="L2390" s="1" t="str">
        <f t="shared" si="112"/>
        <v>BUDGET</v>
      </c>
      <c r="M2390" t="str">
        <f t="shared" si="113"/>
        <v>Fast Food</v>
      </c>
      <c r="N2390" s="1" t="str" cm="1">
        <f t="array" ref="N2390">_xlfn.IFS(
G2390&lt;=25,"Fast",
G2390&lt;=40,"Medium",
G2390&gt;40,"Slow"
)</f>
        <v>Slow</v>
      </c>
    </row>
    <row r="2391" spans="1:14" x14ac:dyDescent="0.3">
      <c r="A2391" s="1">
        <v>222096</v>
      </c>
      <c r="B2391" s="1" t="s">
        <v>745</v>
      </c>
      <c r="C2391" s="1" t="s">
        <v>383</v>
      </c>
      <c r="D2391" s="1" t="s">
        <v>5163</v>
      </c>
      <c r="E2391" s="1">
        <v>250</v>
      </c>
      <c r="F2391" s="1">
        <v>3.9</v>
      </c>
      <c r="G2391" s="1">
        <v>20</v>
      </c>
      <c r="H2391" s="1" t="s">
        <v>5164</v>
      </c>
      <c r="I2391" s="1" t="s">
        <v>745</v>
      </c>
      <c r="J2391" s="1">
        <v>34</v>
      </c>
      <c r="K2391" s="1" t="str">
        <f t="shared" si="111"/>
        <v>valid</v>
      </c>
      <c r="L2391" s="1" t="str">
        <f t="shared" si="112"/>
        <v>BUDGET</v>
      </c>
      <c r="M2391" t="str">
        <f t="shared" si="113"/>
        <v>Juices</v>
      </c>
      <c r="N2391" s="1" t="str" cm="1">
        <f t="array" ref="N2391">_xlfn.IFS(
G2391&lt;=25,"Fast",
G2391&lt;=40,"Medium",
G2391&gt;40,"Slow"
)</f>
        <v>Fast</v>
      </c>
    </row>
    <row r="2392" spans="1:14" x14ac:dyDescent="0.3">
      <c r="A2392" s="1">
        <v>222404</v>
      </c>
      <c r="B2392" s="1" t="s">
        <v>90</v>
      </c>
      <c r="C2392" s="1" t="s">
        <v>91</v>
      </c>
      <c r="D2392" s="1" t="s">
        <v>5165</v>
      </c>
      <c r="E2392" s="1">
        <v>200</v>
      </c>
      <c r="F2392" s="1">
        <v>3.8</v>
      </c>
      <c r="G2392" s="1">
        <v>20</v>
      </c>
      <c r="H2392" s="1" t="s">
        <v>355</v>
      </c>
      <c r="I2392" s="1" t="s">
        <v>90</v>
      </c>
      <c r="J2392" s="1">
        <v>50</v>
      </c>
      <c r="K2392" s="1" t="str">
        <f t="shared" si="111"/>
        <v>valid</v>
      </c>
      <c r="L2392" s="1" t="str">
        <f t="shared" si="112"/>
        <v>BUDGET</v>
      </c>
      <c r="M2392" t="str">
        <f t="shared" si="113"/>
        <v>Biryani</v>
      </c>
      <c r="N2392" s="1" t="str" cm="1">
        <f t="array" ref="N2392">_xlfn.IFS(
G2392&lt;=25,"Fast",
G2392&lt;=40,"Medium",
G2392&gt;40,"Slow"
)</f>
        <v>Fast</v>
      </c>
    </row>
    <row r="2393" spans="1:14" x14ac:dyDescent="0.3">
      <c r="A2393" s="1">
        <v>222499</v>
      </c>
      <c r="B2393" s="1" t="s">
        <v>46</v>
      </c>
      <c r="C2393" s="1" t="s">
        <v>11</v>
      </c>
      <c r="D2393" s="1" t="s">
        <v>5166</v>
      </c>
      <c r="E2393" s="1">
        <v>50</v>
      </c>
      <c r="F2393" s="1">
        <v>4.4000000000000004</v>
      </c>
      <c r="G2393" s="1">
        <v>50</v>
      </c>
      <c r="H2393" s="1" t="s">
        <v>5167</v>
      </c>
      <c r="I2393" s="1" t="s">
        <v>221</v>
      </c>
      <c r="J2393" s="1">
        <v>39</v>
      </c>
      <c r="K2393" s="1" t="str">
        <f t="shared" si="111"/>
        <v>valid</v>
      </c>
      <c r="L2393" s="1" t="str">
        <f t="shared" si="112"/>
        <v>BUDGET</v>
      </c>
      <c r="M2393" t="str">
        <f t="shared" si="113"/>
        <v>Indian</v>
      </c>
      <c r="N2393" s="1" t="str" cm="1">
        <f t="array" ref="N2393">_xlfn.IFS(
G2393&lt;=25,"Fast",
G2393&lt;=40,"Medium",
G2393&gt;40,"Slow"
)</f>
        <v>Slow</v>
      </c>
    </row>
    <row r="2394" spans="1:14" x14ac:dyDescent="0.3">
      <c r="A2394" s="1">
        <v>222720</v>
      </c>
      <c r="B2394" s="1" t="s">
        <v>1096</v>
      </c>
      <c r="C2394" s="1" t="s">
        <v>463</v>
      </c>
      <c r="D2394" s="1" t="s">
        <v>1822</v>
      </c>
      <c r="E2394" s="1">
        <v>350</v>
      </c>
      <c r="F2394" s="1">
        <v>4.0999999999999996</v>
      </c>
      <c r="G2394" s="1">
        <v>20</v>
      </c>
      <c r="H2394" s="1" t="s">
        <v>109</v>
      </c>
      <c r="I2394" s="1" t="s">
        <v>1096</v>
      </c>
      <c r="J2394" s="1">
        <v>94</v>
      </c>
      <c r="K2394" s="1" t="str">
        <f t="shared" si="111"/>
        <v>valid</v>
      </c>
      <c r="L2394" s="1" t="str">
        <f t="shared" si="112"/>
        <v>MID</v>
      </c>
      <c r="M2394" t="str">
        <f t="shared" si="113"/>
        <v>Chinese</v>
      </c>
      <c r="N2394" s="1" t="str" cm="1">
        <f t="array" ref="N2394">_xlfn.IFS(
G2394&lt;=25,"Fast",
G2394&lt;=40,"Medium",
G2394&gt;40,"Slow"
)</f>
        <v>Fast</v>
      </c>
    </row>
    <row r="2395" spans="1:14" x14ac:dyDescent="0.3">
      <c r="A2395" s="1">
        <v>222893</v>
      </c>
      <c r="B2395" s="1" t="s">
        <v>776</v>
      </c>
      <c r="C2395" s="1" t="s">
        <v>189</v>
      </c>
      <c r="D2395" s="1" t="s">
        <v>5168</v>
      </c>
      <c r="E2395" s="1">
        <v>500</v>
      </c>
      <c r="F2395" s="1">
        <v>4.4000000000000004</v>
      </c>
      <c r="G2395" s="1">
        <v>20</v>
      </c>
      <c r="H2395" s="1" t="s">
        <v>5169</v>
      </c>
      <c r="I2395" s="1" t="s">
        <v>1726</v>
      </c>
      <c r="J2395" s="1">
        <v>84</v>
      </c>
      <c r="K2395" s="1" t="str">
        <f t="shared" si="111"/>
        <v>valid</v>
      </c>
      <c r="L2395" s="1" t="str">
        <f t="shared" si="112"/>
        <v>MID</v>
      </c>
      <c r="M2395" t="str">
        <f t="shared" si="113"/>
        <v>American</v>
      </c>
      <c r="N2395" s="1" t="str" cm="1">
        <f t="array" ref="N2395">_xlfn.IFS(
G2395&lt;=25,"Fast",
G2395&lt;=40,"Medium",
G2395&gt;40,"Slow"
)</f>
        <v>Fast</v>
      </c>
    </row>
    <row r="2396" spans="1:14" x14ac:dyDescent="0.3">
      <c r="A2396" s="1">
        <v>223311</v>
      </c>
      <c r="B2396" s="1" t="s">
        <v>90</v>
      </c>
      <c r="C2396" s="1" t="s">
        <v>91</v>
      </c>
      <c r="D2396" s="1" t="s">
        <v>5170</v>
      </c>
      <c r="E2396" s="1">
        <v>250</v>
      </c>
      <c r="F2396" s="1">
        <v>4.5999999999999996</v>
      </c>
      <c r="G2396" s="1">
        <v>50</v>
      </c>
      <c r="H2396" s="1" t="s">
        <v>184</v>
      </c>
      <c r="I2396" s="1" t="s">
        <v>5171</v>
      </c>
      <c r="J2396" s="1">
        <v>61</v>
      </c>
      <c r="K2396" s="1" t="str">
        <f t="shared" si="111"/>
        <v>valid</v>
      </c>
      <c r="L2396" s="1" t="str">
        <f t="shared" si="112"/>
        <v>BUDGET</v>
      </c>
      <c r="M2396" t="str">
        <f t="shared" si="113"/>
        <v>Fast Food</v>
      </c>
      <c r="N2396" s="1" t="str" cm="1">
        <f t="array" ref="N2396">_xlfn.IFS(
G2396&lt;=25,"Fast",
G2396&lt;=40,"Medium",
G2396&gt;40,"Slow"
)</f>
        <v>Slow</v>
      </c>
    </row>
    <row r="2397" spans="1:14" x14ac:dyDescent="0.3">
      <c r="A2397" s="1">
        <v>223314</v>
      </c>
      <c r="B2397" s="1" t="s">
        <v>993</v>
      </c>
      <c r="C2397" s="1" t="s">
        <v>189</v>
      </c>
      <c r="D2397" s="1" t="s">
        <v>5172</v>
      </c>
      <c r="E2397" s="1">
        <v>200</v>
      </c>
      <c r="F2397" s="1">
        <v>4.3</v>
      </c>
      <c r="G2397" s="1">
        <v>20</v>
      </c>
      <c r="H2397" s="1" t="s">
        <v>5173</v>
      </c>
      <c r="I2397" s="1" t="s">
        <v>5174</v>
      </c>
      <c r="J2397" s="1">
        <v>88</v>
      </c>
      <c r="K2397" s="1" t="str">
        <f t="shared" si="111"/>
        <v>valid</v>
      </c>
      <c r="L2397" s="1" t="str">
        <f t="shared" si="112"/>
        <v>BUDGET</v>
      </c>
      <c r="M2397" t="str">
        <f t="shared" si="113"/>
        <v>Chinese</v>
      </c>
      <c r="N2397" s="1" t="str" cm="1">
        <f t="array" ref="N2397">_xlfn.IFS(
G2397&lt;=25,"Fast",
G2397&lt;=40,"Medium",
G2397&gt;40,"Slow"
)</f>
        <v>Fast</v>
      </c>
    </row>
    <row r="2398" spans="1:14" x14ac:dyDescent="0.3">
      <c r="A2398" s="1">
        <v>223507</v>
      </c>
      <c r="B2398" s="1" t="s">
        <v>1702</v>
      </c>
      <c r="C2398" s="1" t="s">
        <v>115</v>
      </c>
      <c r="D2398" s="1" t="s">
        <v>5175</v>
      </c>
      <c r="E2398" s="1">
        <v>150</v>
      </c>
      <c r="F2398" s="1">
        <v>2.9</v>
      </c>
      <c r="G2398" s="1">
        <v>80</v>
      </c>
      <c r="H2398" s="1" t="s">
        <v>790</v>
      </c>
      <c r="I2398" s="1" t="s">
        <v>1702</v>
      </c>
      <c r="J2398" s="1">
        <v>45</v>
      </c>
      <c r="K2398" s="1" t="str">
        <f t="shared" si="111"/>
        <v>valid</v>
      </c>
      <c r="L2398" s="1" t="str">
        <f t="shared" si="112"/>
        <v>BUDGET</v>
      </c>
      <c r="M2398" t="str">
        <f t="shared" si="113"/>
        <v>Continental</v>
      </c>
      <c r="N2398" s="1" t="str" cm="1">
        <f t="array" ref="N2398">_xlfn.IFS(
G2398&lt;=25,"Fast",
G2398&lt;=40,"Medium",
G2398&gt;40,"Slow"
)</f>
        <v>Slow</v>
      </c>
    </row>
    <row r="2399" spans="1:14" x14ac:dyDescent="0.3">
      <c r="A2399" s="1">
        <v>223632</v>
      </c>
      <c r="B2399" s="1" t="s">
        <v>677</v>
      </c>
      <c r="C2399" s="1" t="s">
        <v>115</v>
      </c>
      <c r="D2399" s="1" t="s">
        <v>5176</v>
      </c>
      <c r="E2399" s="1">
        <v>150</v>
      </c>
      <c r="F2399" s="1">
        <v>4</v>
      </c>
      <c r="G2399" s="1">
        <v>100</v>
      </c>
      <c r="H2399" s="1" t="s">
        <v>5177</v>
      </c>
      <c r="I2399" s="1" t="s">
        <v>276</v>
      </c>
      <c r="J2399" s="1">
        <v>69</v>
      </c>
      <c r="K2399" s="1" t="str">
        <f t="shared" si="111"/>
        <v>valid</v>
      </c>
      <c r="L2399" s="1" t="str">
        <f t="shared" si="112"/>
        <v>BUDGET</v>
      </c>
      <c r="M2399" t="str">
        <f t="shared" si="113"/>
        <v>Home Food</v>
      </c>
      <c r="N2399" s="1" t="str" cm="1">
        <f t="array" ref="N2399">_xlfn.IFS(
G2399&lt;=25,"Fast",
G2399&lt;=40,"Medium",
G2399&gt;40,"Slow"
)</f>
        <v>Slow</v>
      </c>
    </row>
    <row r="2400" spans="1:14" x14ac:dyDescent="0.3">
      <c r="A2400" s="1">
        <v>223936</v>
      </c>
      <c r="B2400" s="1" t="s">
        <v>2222</v>
      </c>
      <c r="C2400" s="1" t="s">
        <v>463</v>
      </c>
      <c r="D2400" s="1" t="s">
        <v>5178</v>
      </c>
      <c r="E2400" s="1">
        <v>400</v>
      </c>
      <c r="F2400" s="1">
        <v>4.0999999999999996</v>
      </c>
      <c r="G2400" s="1">
        <v>20</v>
      </c>
      <c r="H2400" s="1" t="s">
        <v>1361</v>
      </c>
      <c r="I2400" s="1" t="s">
        <v>891</v>
      </c>
      <c r="J2400" s="1">
        <v>49</v>
      </c>
      <c r="K2400" s="1" t="str">
        <f t="shared" si="111"/>
        <v>valid</v>
      </c>
      <c r="L2400" s="1" t="str">
        <f t="shared" si="112"/>
        <v>MID</v>
      </c>
      <c r="M2400" t="str">
        <f t="shared" si="113"/>
        <v>Chettinad</v>
      </c>
      <c r="N2400" s="1" t="str" cm="1">
        <f t="array" ref="N2400">_xlfn.IFS(
G2400&lt;=25,"Fast",
G2400&lt;=40,"Medium",
G2400&gt;40,"Slow"
)</f>
        <v>Fast</v>
      </c>
    </row>
    <row r="2401" spans="1:14" x14ac:dyDescent="0.3">
      <c r="A2401" s="1">
        <v>223939</v>
      </c>
      <c r="B2401" s="1" t="s">
        <v>1715</v>
      </c>
      <c r="C2401" s="1" t="s">
        <v>68</v>
      </c>
      <c r="D2401" s="1" t="s">
        <v>5179</v>
      </c>
      <c r="E2401" s="1">
        <v>100</v>
      </c>
      <c r="F2401" s="1">
        <v>3.9</v>
      </c>
      <c r="G2401" s="1">
        <v>20</v>
      </c>
      <c r="H2401" s="1" t="s">
        <v>5180</v>
      </c>
      <c r="I2401" s="1" t="s">
        <v>306</v>
      </c>
      <c r="J2401" s="1">
        <v>33</v>
      </c>
      <c r="K2401" s="1" t="str">
        <f t="shared" si="111"/>
        <v>valid</v>
      </c>
      <c r="L2401" s="1" t="str">
        <f t="shared" si="112"/>
        <v>BUDGET</v>
      </c>
      <c r="M2401" t="str">
        <f t="shared" si="113"/>
        <v>Healthy Food</v>
      </c>
      <c r="N2401" s="1" t="str" cm="1">
        <f t="array" ref="N2401">_xlfn.IFS(
G2401&lt;=25,"Fast",
G2401&lt;=40,"Medium",
G2401&gt;40,"Slow"
)</f>
        <v>Fast</v>
      </c>
    </row>
    <row r="2402" spans="1:14" x14ac:dyDescent="0.3">
      <c r="A2402" s="1">
        <v>223990</v>
      </c>
      <c r="B2402" s="1" t="s">
        <v>1715</v>
      </c>
      <c r="C2402" s="1" t="s">
        <v>68</v>
      </c>
      <c r="D2402" s="1" t="s">
        <v>5181</v>
      </c>
      <c r="E2402" s="1">
        <v>150</v>
      </c>
      <c r="F2402" s="1">
        <v>4.2</v>
      </c>
      <c r="G2402" s="1">
        <v>100</v>
      </c>
      <c r="H2402" s="1" t="s">
        <v>5182</v>
      </c>
      <c r="I2402" s="1" t="s">
        <v>306</v>
      </c>
      <c r="J2402" s="1">
        <v>33</v>
      </c>
      <c r="K2402" s="1" t="str">
        <f t="shared" si="111"/>
        <v>valid</v>
      </c>
      <c r="L2402" s="1" t="str">
        <f t="shared" si="112"/>
        <v>BUDGET</v>
      </c>
      <c r="M2402" t="str">
        <f t="shared" si="113"/>
        <v>Salads</v>
      </c>
      <c r="N2402" s="1" t="str" cm="1">
        <f t="array" ref="N2402">_xlfn.IFS(
G2402&lt;=25,"Fast",
G2402&lt;=40,"Medium",
G2402&gt;40,"Slow"
)</f>
        <v>Slow</v>
      </c>
    </row>
    <row r="2403" spans="1:14" x14ac:dyDescent="0.3">
      <c r="A2403" s="1">
        <v>223991</v>
      </c>
      <c r="B2403" s="1" t="s">
        <v>1715</v>
      </c>
      <c r="C2403" s="1" t="s">
        <v>68</v>
      </c>
      <c r="D2403" s="1" t="s">
        <v>5183</v>
      </c>
      <c r="E2403" s="1">
        <v>200</v>
      </c>
      <c r="F2403" s="1">
        <v>3.8</v>
      </c>
      <c r="G2403" s="1">
        <v>50</v>
      </c>
      <c r="H2403" s="1" t="s">
        <v>5184</v>
      </c>
      <c r="I2403" s="1" t="s">
        <v>306</v>
      </c>
      <c r="J2403" s="1">
        <v>35</v>
      </c>
      <c r="K2403" s="1" t="str">
        <f t="shared" si="111"/>
        <v>valid</v>
      </c>
      <c r="L2403" s="1" t="str">
        <f t="shared" si="112"/>
        <v>BUDGET</v>
      </c>
      <c r="M2403" t="str">
        <f t="shared" si="113"/>
        <v>Continental</v>
      </c>
      <c r="N2403" s="1" t="str" cm="1">
        <f t="array" ref="N2403">_xlfn.IFS(
G2403&lt;=25,"Fast",
G2403&lt;=40,"Medium",
G2403&gt;40,"Slow"
)</f>
        <v>Slow</v>
      </c>
    </row>
    <row r="2404" spans="1:14" x14ac:dyDescent="0.3">
      <c r="A2404" s="1">
        <v>224001</v>
      </c>
      <c r="B2404" s="1" t="s">
        <v>1715</v>
      </c>
      <c r="C2404" s="1" t="s">
        <v>68</v>
      </c>
      <c r="D2404" s="1" t="s">
        <v>5185</v>
      </c>
      <c r="E2404" s="1">
        <v>200</v>
      </c>
      <c r="F2404" s="1">
        <v>4.2</v>
      </c>
      <c r="G2404" s="1">
        <v>50</v>
      </c>
      <c r="H2404" s="1" t="s">
        <v>5186</v>
      </c>
      <c r="I2404" s="1" t="s">
        <v>306</v>
      </c>
      <c r="J2404" s="1">
        <v>34</v>
      </c>
      <c r="K2404" s="1" t="str">
        <f t="shared" si="111"/>
        <v>valid</v>
      </c>
      <c r="L2404" s="1" t="str">
        <f t="shared" si="112"/>
        <v>BUDGET</v>
      </c>
      <c r="M2404" t="str">
        <f t="shared" si="113"/>
        <v>Mexican  Beverages</v>
      </c>
      <c r="N2404" s="1" t="str" cm="1">
        <f t="array" ref="N2404">_xlfn.IFS(
G2404&lt;=25,"Fast",
G2404&lt;=40,"Medium",
G2404&gt;40,"Slow"
)</f>
        <v>Slow</v>
      </c>
    </row>
    <row r="2405" spans="1:14" x14ac:dyDescent="0.3">
      <c r="A2405" s="1">
        <v>224120</v>
      </c>
      <c r="B2405" s="1" t="s">
        <v>54</v>
      </c>
      <c r="C2405" s="1" t="s">
        <v>11</v>
      </c>
      <c r="D2405" s="1" t="s">
        <v>5187</v>
      </c>
      <c r="E2405" s="1">
        <v>150</v>
      </c>
      <c r="F2405" s="1">
        <v>4.5</v>
      </c>
      <c r="G2405" s="1">
        <v>100</v>
      </c>
      <c r="H2405" s="1" t="s">
        <v>5188</v>
      </c>
      <c r="I2405" s="1" t="s">
        <v>21</v>
      </c>
      <c r="J2405" s="1">
        <v>54</v>
      </c>
      <c r="K2405" s="1" t="str">
        <f t="shared" si="111"/>
        <v>valid</v>
      </c>
      <c r="L2405" s="1" t="str">
        <f t="shared" si="112"/>
        <v>BUDGET</v>
      </c>
      <c r="M2405" t="str">
        <f t="shared" si="113"/>
        <v>Healthy Food</v>
      </c>
      <c r="N2405" s="1" t="str" cm="1">
        <f t="array" ref="N2405">_xlfn.IFS(
G2405&lt;=25,"Fast",
G2405&lt;=40,"Medium",
G2405&gt;40,"Slow"
)</f>
        <v>Slow</v>
      </c>
    </row>
    <row r="2406" spans="1:14" x14ac:dyDescent="0.3">
      <c r="A2406" s="1">
        <v>224125</v>
      </c>
      <c r="B2406" s="1" t="s">
        <v>90</v>
      </c>
      <c r="C2406" s="1" t="s">
        <v>91</v>
      </c>
      <c r="D2406" s="1" t="s">
        <v>5189</v>
      </c>
      <c r="E2406" s="1">
        <v>450</v>
      </c>
      <c r="F2406" s="1">
        <v>3.9</v>
      </c>
      <c r="G2406" s="1">
        <v>20</v>
      </c>
      <c r="H2406" s="1" t="s">
        <v>5190</v>
      </c>
      <c r="I2406" s="1" t="s">
        <v>683</v>
      </c>
      <c r="J2406" s="1">
        <v>53</v>
      </c>
      <c r="K2406" s="1" t="str">
        <f t="shared" si="111"/>
        <v>valid</v>
      </c>
      <c r="L2406" s="1" t="str">
        <f t="shared" si="112"/>
        <v>MID</v>
      </c>
      <c r="M2406" t="str">
        <f t="shared" si="113"/>
        <v>Continental</v>
      </c>
      <c r="N2406" s="1" t="str" cm="1">
        <f t="array" ref="N2406">_xlfn.IFS(
G2406&lt;=25,"Fast",
G2406&lt;=40,"Medium",
G2406&gt;40,"Slow"
)</f>
        <v>Fast</v>
      </c>
    </row>
    <row r="2407" spans="1:14" x14ac:dyDescent="0.3">
      <c r="A2407" s="1">
        <v>224130</v>
      </c>
      <c r="B2407" s="1" t="s">
        <v>83</v>
      </c>
      <c r="C2407" s="1" t="s">
        <v>68</v>
      </c>
      <c r="D2407" s="1" t="s">
        <v>5187</v>
      </c>
      <c r="E2407" s="1">
        <v>150</v>
      </c>
      <c r="F2407" s="1">
        <v>4.3</v>
      </c>
      <c r="G2407" s="1">
        <v>500</v>
      </c>
      <c r="H2407" s="1" t="s">
        <v>5191</v>
      </c>
      <c r="I2407" s="1" t="s">
        <v>5192</v>
      </c>
      <c r="J2407" s="1">
        <v>61</v>
      </c>
      <c r="K2407" s="1" t="str">
        <f t="shared" si="111"/>
        <v>valid</v>
      </c>
      <c r="L2407" s="1" t="str">
        <f t="shared" si="112"/>
        <v>BUDGET</v>
      </c>
      <c r="M2407" t="str">
        <f t="shared" si="113"/>
        <v>Healthy Food  Keto  North Indian  Continental</v>
      </c>
      <c r="N2407" s="1" t="str" cm="1">
        <f t="array" ref="N2407">_xlfn.IFS(
G2407&lt;=25,"Fast",
G2407&lt;=40,"Medium",
G2407&gt;40,"Slow"
)</f>
        <v>Slow</v>
      </c>
    </row>
    <row r="2408" spans="1:14" x14ac:dyDescent="0.3">
      <c r="A2408" s="1">
        <v>224349</v>
      </c>
      <c r="B2408" s="1" t="s">
        <v>350</v>
      </c>
      <c r="C2408" s="1" t="s">
        <v>115</v>
      </c>
      <c r="D2408" s="1" t="s">
        <v>5193</v>
      </c>
      <c r="E2408" s="1">
        <v>200</v>
      </c>
      <c r="F2408" s="1">
        <v>3.8</v>
      </c>
      <c r="G2408" s="1">
        <v>20</v>
      </c>
      <c r="H2408" s="1" t="s">
        <v>5194</v>
      </c>
      <c r="I2408" s="1" t="s">
        <v>350</v>
      </c>
      <c r="J2408" s="1">
        <v>57</v>
      </c>
      <c r="K2408" s="1" t="str">
        <f t="shared" si="111"/>
        <v>valid</v>
      </c>
      <c r="L2408" s="1" t="str">
        <f t="shared" si="112"/>
        <v>BUDGET</v>
      </c>
      <c r="M2408" t="str">
        <f t="shared" si="113"/>
        <v>Fast Food</v>
      </c>
      <c r="N2408" s="1" t="str" cm="1">
        <f t="array" ref="N2408">_xlfn.IFS(
G2408&lt;=25,"Fast",
G2408&lt;=40,"Medium",
G2408&gt;40,"Slow"
)</f>
        <v>Fast</v>
      </c>
    </row>
    <row r="2409" spans="1:14" x14ac:dyDescent="0.3">
      <c r="A2409" s="1">
        <v>224354</v>
      </c>
      <c r="B2409" s="1" t="s">
        <v>188</v>
      </c>
      <c r="C2409" s="1" t="s">
        <v>189</v>
      </c>
      <c r="D2409" s="1" t="s">
        <v>5195</v>
      </c>
      <c r="E2409" s="1">
        <v>400</v>
      </c>
      <c r="F2409" s="1">
        <v>3.9</v>
      </c>
      <c r="G2409" s="1">
        <v>500</v>
      </c>
      <c r="H2409" s="1" t="s">
        <v>131</v>
      </c>
      <c r="I2409" s="1" t="s">
        <v>1697</v>
      </c>
      <c r="J2409" s="1">
        <v>66</v>
      </c>
      <c r="K2409" s="1" t="str">
        <f t="shared" si="111"/>
        <v>valid</v>
      </c>
      <c r="L2409" s="1" t="str">
        <f t="shared" si="112"/>
        <v>MID</v>
      </c>
      <c r="M2409" t="str">
        <f t="shared" si="113"/>
        <v>North Indian</v>
      </c>
      <c r="N2409" s="1" t="str" cm="1">
        <f t="array" ref="N2409">_xlfn.IFS(
G2409&lt;=25,"Fast",
G2409&lt;=40,"Medium",
G2409&gt;40,"Slow"
)</f>
        <v>Slow</v>
      </c>
    </row>
    <row r="2410" spans="1:14" x14ac:dyDescent="0.3">
      <c r="A2410" s="1">
        <v>224426</v>
      </c>
      <c r="B2410" s="1" t="s">
        <v>1075</v>
      </c>
      <c r="C2410" s="1" t="s">
        <v>463</v>
      </c>
      <c r="D2410" s="1" t="s">
        <v>1018</v>
      </c>
      <c r="E2410" s="1">
        <v>200</v>
      </c>
      <c r="F2410" s="1">
        <v>4.2</v>
      </c>
      <c r="G2410" s="1">
        <v>100</v>
      </c>
      <c r="H2410" s="1" t="s">
        <v>1019</v>
      </c>
      <c r="I2410" s="1" t="s">
        <v>1075</v>
      </c>
      <c r="J2410" s="1">
        <v>46</v>
      </c>
      <c r="K2410" s="1" t="str">
        <f t="shared" si="111"/>
        <v>valid</v>
      </c>
      <c r="L2410" s="1" t="str">
        <f t="shared" si="112"/>
        <v>BUDGET</v>
      </c>
      <c r="M2410" t="str">
        <f t="shared" si="113"/>
        <v>Combo</v>
      </c>
      <c r="N2410" s="1" t="str" cm="1">
        <f t="array" ref="N2410">_xlfn.IFS(
G2410&lt;=25,"Fast",
G2410&lt;=40,"Medium",
G2410&gt;40,"Slow"
)</f>
        <v>Slow</v>
      </c>
    </row>
    <row r="2411" spans="1:14" x14ac:dyDescent="0.3">
      <c r="A2411" s="1">
        <v>224427</v>
      </c>
      <c r="B2411" s="1" t="s">
        <v>1075</v>
      </c>
      <c r="C2411" s="1" t="s">
        <v>463</v>
      </c>
      <c r="D2411" s="1" t="s">
        <v>1009</v>
      </c>
      <c r="E2411" s="1">
        <v>500</v>
      </c>
      <c r="F2411" s="1">
        <v>4.2</v>
      </c>
      <c r="G2411" s="1">
        <v>100</v>
      </c>
      <c r="H2411" s="1" t="s">
        <v>1010</v>
      </c>
      <c r="I2411" s="1" t="s">
        <v>1075</v>
      </c>
      <c r="J2411" s="1">
        <v>48</v>
      </c>
      <c r="K2411" s="1" t="str">
        <f t="shared" si="111"/>
        <v>valid</v>
      </c>
      <c r="L2411" s="1" t="str">
        <f t="shared" si="112"/>
        <v>MID</v>
      </c>
      <c r="M2411" t="str">
        <f t="shared" si="113"/>
        <v>Biryani</v>
      </c>
      <c r="N2411" s="1" t="str" cm="1">
        <f t="array" ref="N2411">_xlfn.IFS(
G2411&lt;=25,"Fast",
G2411&lt;=40,"Medium",
G2411&gt;40,"Slow"
)</f>
        <v>Slow</v>
      </c>
    </row>
    <row r="2412" spans="1:14" x14ac:dyDescent="0.3">
      <c r="A2412" s="1">
        <v>224428</v>
      </c>
      <c r="B2412" s="1" t="s">
        <v>1075</v>
      </c>
      <c r="C2412" s="1" t="s">
        <v>463</v>
      </c>
      <c r="D2412" s="1" t="s">
        <v>1373</v>
      </c>
      <c r="E2412" s="1">
        <v>600</v>
      </c>
      <c r="F2412" s="1">
        <v>4.0999999999999996</v>
      </c>
      <c r="G2412" s="1">
        <v>100</v>
      </c>
      <c r="H2412" s="1" t="s">
        <v>837</v>
      </c>
      <c r="I2412" s="1" t="s">
        <v>1075</v>
      </c>
      <c r="J2412" s="1">
        <v>51</v>
      </c>
      <c r="K2412" s="1" t="str">
        <f t="shared" si="111"/>
        <v>valid</v>
      </c>
      <c r="L2412" s="1" t="str">
        <f t="shared" si="112"/>
        <v>MID</v>
      </c>
      <c r="M2412" t="str">
        <f t="shared" si="113"/>
        <v>Pizzas</v>
      </c>
      <c r="N2412" s="1" t="str" cm="1">
        <f t="array" ref="N2412">_xlfn.IFS(
G2412&lt;=25,"Fast",
G2412&lt;=40,"Medium",
G2412&gt;40,"Slow"
)</f>
        <v>Slow</v>
      </c>
    </row>
    <row r="2413" spans="1:14" x14ac:dyDescent="0.3">
      <c r="A2413" s="1">
        <v>224429</v>
      </c>
      <c r="B2413" s="1" t="s">
        <v>1075</v>
      </c>
      <c r="C2413" s="1" t="s">
        <v>463</v>
      </c>
      <c r="D2413" s="1" t="s">
        <v>1827</v>
      </c>
      <c r="E2413" s="1">
        <v>400</v>
      </c>
      <c r="F2413" s="1">
        <v>4.3</v>
      </c>
      <c r="G2413" s="1">
        <v>50</v>
      </c>
      <c r="H2413" s="1" t="s">
        <v>1828</v>
      </c>
      <c r="I2413" s="1" t="s">
        <v>1075</v>
      </c>
      <c r="J2413" s="1">
        <v>51</v>
      </c>
      <c r="K2413" s="1" t="str">
        <f t="shared" si="111"/>
        <v>valid</v>
      </c>
      <c r="L2413" s="1" t="str">
        <f t="shared" si="112"/>
        <v>MID</v>
      </c>
      <c r="M2413" t="str">
        <f t="shared" si="113"/>
        <v>Italian</v>
      </c>
      <c r="N2413" s="1" t="str" cm="1">
        <f t="array" ref="N2413">_xlfn.IFS(
G2413&lt;=25,"Fast",
G2413&lt;=40,"Medium",
G2413&gt;40,"Slow"
)</f>
        <v>Slow</v>
      </c>
    </row>
    <row r="2414" spans="1:14" x14ac:dyDescent="0.3">
      <c r="A2414" s="1">
        <v>224430</v>
      </c>
      <c r="B2414" s="1" t="s">
        <v>1075</v>
      </c>
      <c r="C2414" s="1" t="s">
        <v>463</v>
      </c>
      <c r="D2414" s="1" t="s">
        <v>2063</v>
      </c>
      <c r="E2414" s="1">
        <v>450</v>
      </c>
      <c r="F2414" s="1">
        <v>4.2</v>
      </c>
      <c r="G2414" s="1">
        <v>50</v>
      </c>
      <c r="H2414" s="1" t="s">
        <v>2064</v>
      </c>
      <c r="I2414" s="1" t="s">
        <v>1075</v>
      </c>
      <c r="J2414" s="1">
        <v>47</v>
      </c>
      <c r="K2414" s="1" t="str">
        <f t="shared" si="111"/>
        <v>valid</v>
      </c>
      <c r="L2414" s="1" t="str">
        <f t="shared" si="112"/>
        <v>MID</v>
      </c>
      <c r="M2414" t="str">
        <f t="shared" si="113"/>
        <v>Ice Cream</v>
      </c>
      <c r="N2414" s="1" t="str" cm="1">
        <f t="array" ref="N2414">_xlfn.IFS(
G2414&lt;=25,"Fast",
G2414&lt;=40,"Medium",
G2414&gt;40,"Slow"
)</f>
        <v>Slow</v>
      </c>
    </row>
    <row r="2415" spans="1:14" x14ac:dyDescent="0.3">
      <c r="A2415" s="1">
        <v>224431</v>
      </c>
      <c r="B2415" s="1" t="s">
        <v>1075</v>
      </c>
      <c r="C2415" s="1" t="s">
        <v>463</v>
      </c>
      <c r="D2415" s="1" t="s">
        <v>4390</v>
      </c>
      <c r="E2415" s="1">
        <v>400</v>
      </c>
      <c r="F2415" s="1">
        <v>4.2</v>
      </c>
      <c r="G2415" s="1">
        <v>50</v>
      </c>
      <c r="H2415" s="1" t="s">
        <v>4391</v>
      </c>
      <c r="I2415" s="1" t="s">
        <v>1075</v>
      </c>
      <c r="J2415" s="1">
        <v>46</v>
      </c>
      <c r="K2415" s="1" t="str">
        <f t="shared" si="111"/>
        <v>valid</v>
      </c>
      <c r="L2415" s="1" t="str">
        <f t="shared" si="112"/>
        <v>MID</v>
      </c>
      <c r="M2415" t="str">
        <f t="shared" si="113"/>
        <v>North Indian</v>
      </c>
      <c r="N2415" s="1" t="str" cm="1">
        <f t="array" ref="N2415">_xlfn.IFS(
G2415&lt;=25,"Fast",
G2415&lt;=40,"Medium",
G2415&gt;40,"Slow"
)</f>
        <v>Slow</v>
      </c>
    </row>
    <row r="2416" spans="1:14" x14ac:dyDescent="0.3">
      <c r="A2416" s="1">
        <v>224432</v>
      </c>
      <c r="B2416" s="1" t="s">
        <v>1075</v>
      </c>
      <c r="C2416" s="1" t="s">
        <v>463</v>
      </c>
      <c r="D2416" s="1" t="s">
        <v>4796</v>
      </c>
      <c r="E2416" s="1">
        <v>250</v>
      </c>
      <c r="F2416" s="1">
        <v>4.0999999999999996</v>
      </c>
      <c r="G2416" s="1">
        <v>50</v>
      </c>
      <c r="H2416" s="1" t="s">
        <v>4797</v>
      </c>
      <c r="I2416" s="1" t="s">
        <v>1075</v>
      </c>
      <c r="J2416" s="1">
        <v>50</v>
      </c>
      <c r="K2416" s="1" t="str">
        <f t="shared" si="111"/>
        <v>valid</v>
      </c>
      <c r="L2416" s="1" t="str">
        <f t="shared" si="112"/>
        <v>BUDGET</v>
      </c>
      <c r="M2416" t="str">
        <f t="shared" si="113"/>
        <v>Biryani</v>
      </c>
      <c r="N2416" s="1" t="str" cm="1">
        <f t="array" ref="N2416">_xlfn.IFS(
G2416&lt;=25,"Fast",
G2416&lt;=40,"Medium",
G2416&gt;40,"Slow"
)</f>
        <v>Slow</v>
      </c>
    </row>
    <row r="2417" spans="1:14" x14ac:dyDescent="0.3">
      <c r="A2417" s="1">
        <v>224476</v>
      </c>
      <c r="B2417" s="1" t="s">
        <v>1622</v>
      </c>
      <c r="C2417" s="1" t="s">
        <v>115</v>
      </c>
      <c r="D2417" s="1" t="s">
        <v>4426</v>
      </c>
      <c r="E2417" s="1">
        <v>300</v>
      </c>
      <c r="F2417" s="1">
        <v>2.9</v>
      </c>
      <c r="G2417" s="1">
        <v>80</v>
      </c>
      <c r="H2417" s="1" t="s">
        <v>2299</v>
      </c>
      <c r="I2417" s="1" t="s">
        <v>1168</v>
      </c>
      <c r="J2417" s="1">
        <v>83</v>
      </c>
      <c r="K2417" s="1" t="str">
        <f t="shared" si="111"/>
        <v>valid</v>
      </c>
      <c r="L2417" s="1" t="str">
        <f t="shared" si="112"/>
        <v>BUDGET</v>
      </c>
      <c r="M2417" t="str">
        <f t="shared" si="113"/>
        <v>Chinese</v>
      </c>
      <c r="N2417" s="1" t="str" cm="1">
        <f t="array" ref="N2417">_xlfn.IFS(
G2417&lt;=25,"Fast",
G2417&lt;=40,"Medium",
G2417&gt;40,"Slow"
)</f>
        <v>Slow</v>
      </c>
    </row>
    <row r="2418" spans="1:14" x14ac:dyDescent="0.3">
      <c r="A2418" s="1">
        <v>224482</v>
      </c>
      <c r="B2418" s="1" t="s">
        <v>1622</v>
      </c>
      <c r="C2418" s="1" t="s">
        <v>115</v>
      </c>
      <c r="D2418" s="1" t="s">
        <v>5196</v>
      </c>
      <c r="E2418" s="1">
        <v>300</v>
      </c>
      <c r="F2418" s="1">
        <v>4</v>
      </c>
      <c r="G2418" s="1">
        <v>20</v>
      </c>
      <c r="H2418" s="1" t="s">
        <v>2299</v>
      </c>
      <c r="I2418" s="1" t="s">
        <v>1168</v>
      </c>
      <c r="J2418" s="1">
        <v>78</v>
      </c>
      <c r="K2418" s="1" t="str">
        <f t="shared" si="111"/>
        <v>valid</v>
      </c>
      <c r="L2418" s="1" t="str">
        <f t="shared" si="112"/>
        <v>BUDGET</v>
      </c>
      <c r="M2418" t="str">
        <f t="shared" si="113"/>
        <v>Chinese</v>
      </c>
      <c r="N2418" s="1" t="str" cm="1">
        <f t="array" ref="N2418">_xlfn.IFS(
G2418&lt;=25,"Fast",
G2418&lt;=40,"Medium",
G2418&gt;40,"Slow"
)</f>
        <v>Fast</v>
      </c>
    </row>
    <row r="2419" spans="1:14" x14ac:dyDescent="0.3">
      <c r="A2419" s="1">
        <v>224601</v>
      </c>
      <c r="B2419" s="1" t="s">
        <v>1002</v>
      </c>
      <c r="C2419" s="1" t="s">
        <v>463</v>
      </c>
      <c r="D2419" s="1" t="s">
        <v>5197</v>
      </c>
      <c r="E2419" s="1">
        <v>250</v>
      </c>
      <c r="F2419" s="1">
        <v>3.7</v>
      </c>
      <c r="G2419" s="1">
        <v>50</v>
      </c>
      <c r="H2419" s="1" t="s">
        <v>5198</v>
      </c>
      <c r="I2419" s="1" t="s">
        <v>1002</v>
      </c>
      <c r="J2419" s="1">
        <v>37</v>
      </c>
      <c r="K2419" s="1" t="str">
        <f t="shared" si="111"/>
        <v>valid</v>
      </c>
      <c r="L2419" s="1" t="str">
        <f t="shared" si="112"/>
        <v>BUDGET</v>
      </c>
      <c r="M2419" t="str">
        <f t="shared" si="113"/>
        <v>Fast Food</v>
      </c>
      <c r="N2419" s="1" t="str" cm="1">
        <f t="array" ref="N2419">_xlfn.IFS(
G2419&lt;=25,"Fast",
G2419&lt;=40,"Medium",
G2419&gt;40,"Slow"
)</f>
        <v>Slow</v>
      </c>
    </row>
    <row r="2420" spans="1:14" x14ac:dyDescent="0.3">
      <c r="A2420" s="1">
        <v>225047</v>
      </c>
      <c r="B2420" s="1" t="s">
        <v>17</v>
      </c>
      <c r="C2420" s="1" t="s">
        <v>11</v>
      </c>
      <c r="D2420" s="1" t="s">
        <v>5199</v>
      </c>
      <c r="E2420" s="1">
        <v>200</v>
      </c>
      <c r="F2420" s="1">
        <v>4.2</v>
      </c>
      <c r="G2420" s="1">
        <v>100</v>
      </c>
      <c r="H2420" s="1" t="s">
        <v>5200</v>
      </c>
      <c r="I2420" s="1" t="s">
        <v>21</v>
      </c>
      <c r="J2420" s="1">
        <v>45</v>
      </c>
      <c r="K2420" s="1" t="str">
        <f t="shared" si="111"/>
        <v>valid</v>
      </c>
      <c r="L2420" s="1" t="str">
        <f t="shared" si="112"/>
        <v>BUDGET</v>
      </c>
      <c r="M2420" t="str">
        <f t="shared" si="113"/>
        <v>South Indian</v>
      </c>
      <c r="N2420" s="1" t="str" cm="1">
        <f t="array" ref="N2420">_xlfn.IFS(
G2420&lt;=25,"Fast",
G2420&lt;=40,"Medium",
G2420&gt;40,"Slow"
)</f>
        <v>Slow</v>
      </c>
    </row>
    <row r="2421" spans="1:14" x14ac:dyDescent="0.3">
      <c r="A2421" s="1">
        <v>225317</v>
      </c>
      <c r="B2421" s="1" t="s">
        <v>745</v>
      </c>
      <c r="C2421" s="1" t="s">
        <v>383</v>
      </c>
      <c r="D2421" s="1" t="s">
        <v>4651</v>
      </c>
      <c r="E2421" s="1">
        <v>500</v>
      </c>
      <c r="F2421" s="1">
        <v>3.9</v>
      </c>
      <c r="G2421" s="1">
        <v>1000</v>
      </c>
      <c r="H2421" s="1" t="s">
        <v>837</v>
      </c>
      <c r="I2421" s="1" t="s">
        <v>2052</v>
      </c>
      <c r="J2421" s="1">
        <v>45</v>
      </c>
      <c r="K2421" s="1" t="str">
        <f t="shared" si="111"/>
        <v>valid</v>
      </c>
      <c r="L2421" s="1" t="str">
        <f t="shared" si="112"/>
        <v>MID</v>
      </c>
      <c r="M2421" t="str">
        <f t="shared" si="113"/>
        <v>Pizzas</v>
      </c>
      <c r="N2421" s="1" t="str" cm="1">
        <f t="array" ref="N2421">_xlfn.IFS(
G2421&lt;=25,"Fast",
G2421&lt;=40,"Medium",
G2421&gt;40,"Slow"
)</f>
        <v>Slow</v>
      </c>
    </row>
    <row r="2422" spans="1:14" x14ac:dyDescent="0.3">
      <c r="A2422" s="1">
        <v>225325</v>
      </c>
      <c r="B2422" s="1" t="s">
        <v>3412</v>
      </c>
      <c r="C2422" s="1" t="s">
        <v>3052</v>
      </c>
      <c r="D2422" s="1" t="s">
        <v>5201</v>
      </c>
      <c r="E2422" s="1">
        <v>200</v>
      </c>
      <c r="F2422" s="1">
        <v>4</v>
      </c>
      <c r="G2422" s="1">
        <v>100</v>
      </c>
      <c r="H2422" s="1" t="s">
        <v>3689</v>
      </c>
      <c r="I2422" s="1" t="s">
        <v>3415</v>
      </c>
      <c r="J2422" s="1">
        <v>34</v>
      </c>
      <c r="K2422" s="1" t="str">
        <f t="shared" si="111"/>
        <v>valid</v>
      </c>
      <c r="L2422" s="1" t="str">
        <f t="shared" si="112"/>
        <v>BUDGET</v>
      </c>
      <c r="M2422" t="str">
        <f t="shared" si="113"/>
        <v>Mughlai</v>
      </c>
      <c r="N2422" s="1" t="str" cm="1">
        <f t="array" ref="N2422">_xlfn.IFS(
G2422&lt;=25,"Fast",
G2422&lt;=40,"Medium",
G2422&gt;40,"Slow"
)</f>
        <v>Slow</v>
      </c>
    </row>
    <row r="2423" spans="1:14" x14ac:dyDescent="0.3">
      <c r="A2423" s="1">
        <v>225469</v>
      </c>
      <c r="B2423" s="1" t="s">
        <v>552</v>
      </c>
      <c r="C2423" s="1" t="s">
        <v>115</v>
      </c>
      <c r="D2423" s="1" t="s">
        <v>5202</v>
      </c>
      <c r="E2423" s="1">
        <v>200</v>
      </c>
      <c r="F2423" s="1">
        <v>2.9</v>
      </c>
      <c r="G2423" s="1">
        <v>80</v>
      </c>
      <c r="H2423" s="1" t="s">
        <v>5203</v>
      </c>
      <c r="I2423" s="1" t="s">
        <v>125</v>
      </c>
      <c r="J2423" s="1">
        <v>81</v>
      </c>
      <c r="K2423" s="1" t="str">
        <f t="shared" si="111"/>
        <v>valid</v>
      </c>
      <c r="L2423" s="1" t="str">
        <f t="shared" si="112"/>
        <v>BUDGET</v>
      </c>
      <c r="M2423" t="str">
        <f t="shared" si="113"/>
        <v>Chinese</v>
      </c>
      <c r="N2423" s="1" t="str" cm="1">
        <f t="array" ref="N2423">_xlfn.IFS(
G2423&lt;=25,"Fast",
G2423&lt;=40,"Medium",
G2423&gt;40,"Slow"
)</f>
        <v>Slow</v>
      </c>
    </row>
    <row r="2424" spans="1:14" x14ac:dyDescent="0.3">
      <c r="A2424" s="1">
        <v>225573</v>
      </c>
      <c r="B2424" s="1" t="s">
        <v>1075</v>
      </c>
      <c r="C2424" s="1" t="s">
        <v>463</v>
      </c>
      <c r="D2424" s="1" t="s">
        <v>5204</v>
      </c>
      <c r="E2424" s="1">
        <v>200</v>
      </c>
      <c r="F2424" s="1">
        <v>2.9</v>
      </c>
      <c r="G2424" s="1">
        <v>80</v>
      </c>
      <c r="H2424" s="1" t="s">
        <v>2072</v>
      </c>
      <c r="I2424" s="1" t="s">
        <v>1076</v>
      </c>
      <c r="J2424" s="1">
        <v>44</v>
      </c>
      <c r="K2424" s="1" t="str">
        <f t="shared" si="111"/>
        <v>valid</v>
      </c>
      <c r="L2424" s="1" t="str">
        <f t="shared" si="112"/>
        <v>BUDGET</v>
      </c>
      <c r="M2424" t="str">
        <f t="shared" si="113"/>
        <v>Bakery</v>
      </c>
      <c r="N2424" s="1" t="str" cm="1">
        <f t="array" ref="N2424">_xlfn.IFS(
G2424&lt;=25,"Fast",
G2424&lt;=40,"Medium",
G2424&gt;40,"Slow"
)</f>
        <v>Slow</v>
      </c>
    </row>
    <row r="2425" spans="1:14" x14ac:dyDescent="0.3">
      <c r="A2425" s="1">
        <v>225614</v>
      </c>
      <c r="B2425" s="1" t="s">
        <v>5205</v>
      </c>
      <c r="C2425" s="1" t="s">
        <v>2068</v>
      </c>
      <c r="D2425" s="1" t="s">
        <v>5206</v>
      </c>
      <c r="E2425" s="1">
        <v>250</v>
      </c>
      <c r="F2425" s="1">
        <v>3.5</v>
      </c>
      <c r="G2425" s="1">
        <v>100</v>
      </c>
      <c r="H2425" s="1" t="s">
        <v>355</v>
      </c>
      <c r="I2425" s="1" t="s">
        <v>5207</v>
      </c>
      <c r="J2425" s="1">
        <v>48</v>
      </c>
      <c r="K2425" s="1" t="str">
        <f t="shared" si="111"/>
        <v>valid</v>
      </c>
      <c r="L2425" s="1" t="str">
        <f t="shared" si="112"/>
        <v>BUDGET</v>
      </c>
      <c r="M2425" t="str">
        <f t="shared" si="113"/>
        <v>Biryani</v>
      </c>
      <c r="N2425" s="1" t="str" cm="1">
        <f t="array" ref="N2425">_xlfn.IFS(
G2425&lt;=25,"Fast",
G2425&lt;=40,"Medium",
G2425&gt;40,"Slow"
)</f>
        <v>Slow</v>
      </c>
    </row>
    <row r="2426" spans="1:14" x14ac:dyDescent="0.3">
      <c r="A2426" s="1">
        <v>225737</v>
      </c>
      <c r="B2426" s="1" t="s">
        <v>276</v>
      </c>
      <c r="C2426" s="1" t="s">
        <v>115</v>
      </c>
      <c r="D2426" s="1" t="s">
        <v>5208</v>
      </c>
      <c r="E2426" s="1">
        <v>450</v>
      </c>
      <c r="F2426" s="1">
        <v>2.9</v>
      </c>
      <c r="G2426" s="1">
        <v>80</v>
      </c>
      <c r="H2426" s="1" t="s">
        <v>1128</v>
      </c>
      <c r="I2426" s="1" t="s">
        <v>5209</v>
      </c>
      <c r="J2426" s="1">
        <v>62</v>
      </c>
      <c r="K2426" s="1" t="str">
        <f t="shared" si="111"/>
        <v>valid</v>
      </c>
      <c r="L2426" s="1" t="str">
        <f t="shared" si="112"/>
        <v>MID</v>
      </c>
      <c r="M2426" t="str">
        <f t="shared" si="113"/>
        <v>Desserts</v>
      </c>
      <c r="N2426" s="1" t="str" cm="1">
        <f t="array" ref="N2426">_xlfn.IFS(
G2426&lt;=25,"Fast",
G2426&lt;=40,"Medium",
G2426&gt;40,"Slow"
)</f>
        <v>Slow</v>
      </c>
    </row>
    <row r="2427" spans="1:14" x14ac:dyDescent="0.3">
      <c r="A2427" s="1">
        <v>225911</v>
      </c>
      <c r="B2427" s="1" t="s">
        <v>1075</v>
      </c>
      <c r="C2427" s="1" t="s">
        <v>463</v>
      </c>
      <c r="D2427" s="1" t="s">
        <v>5210</v>
      </c>
      <c r="E2427" s="1">
        <v>300</v>
      </c>
      <c r="F2427" s="1">
        <v>2.9</v>
      </c>
      <c r="G2427" s="1">
        <v>80</v>
      </c>
      <c r="H2427" s="1" t="s">
        <v>19</v>
      </c>
      <c r="I2427" s="1" t="s">
        <v>5211</v>
      </c>
      <c r="J2427" s="1">
        <v>44</v>
      </c>
      <c r="K2427" s="1" t="str">
        <f t="shared" si="111"/>
        <v>valid</v>
      </c>
      <c r="L2427" s="1" t="str">
        <f t="shared" si="112"/>
        <v>BUDGET</v>
      </c>
      <c r="M2427" t="str">
        <f t="shared" si="113"/>
        <v>Chinese</v>
      </c>
      <c r="N2427" s="1" t="str" cm="1">
        <f t="array" ref="N2427">_xlfn.IFS(
G2427&lt;=25,"Fast",
G2427&lt;=40,"Medium",
G2427&gt;40,"Slow"
)</f>
        <v>Slow</v>
      </c>
    </row>
    <row r="2428" spans="1:14" x14ac:dyDescent="0.3">
      <c r="A2428" s="1">
        <v>225917</v>
      </c>
      <c r="B2428" s="1" t="s">
        <v>1075</v>
      </c>
      <c r="C2428" s="1" t="s">
        <v>463</v>
      </c>
      <c r="D2428" s="1" t="s">
        <v>5212</v>
      </c>
      <c r="E2428" s="1">
        <v>300</v>
      </c>
      <c r="F2428" s="1">
        <v>4.4000000000000004</v>
      </c>
      <c r="G2428" s="1">
        <v>20</v>
      </c>
      <c r="H2428" s="1" t="s">
        <v>5213</v>
      </c>
      <c r="I2428" s="1" t="s">
        <v>5214</v>
      </c>
      <c r="J2428" s="1">
        <v>38</v>
      </c>
      <c r="K2428" s="1" t="str">
        <f t="shared" si="111"/>
        <v>valid</v>
      </c>
      <c r="L2428" s="1" t="str">
        <f t="shared" si="112"/>
        <v>BUDGET</v>
      </c>
      <c r="M2428" t="str">
        <f t="shared" si="113"/>
        <v>Biryani</v>
      </c>
      <c r="N2428" s="1" t="str" cm="1">
        <f t="array" ref="N2428">_xlfn.IFS(
G2428&lt;=25,"Fast",
G2428&lt;=40,"Medium",
G2428&gt;40,"Slow"
)</f>
        <v>Fast</v>
      </c>
    </row>
    <row r="2429" spans="1:14" x14ac:dyDescent="0.3">
      <c r="A2429" s="1">
        <v>225932</v>
      </c>
      <c r="B2429" s="1" t="s">
        <v>188</v>
      </c>
      <c r="C2429" s="1" t="s">
        <v>189</v>
      </c>
      <c r="D2429" s="1" t="s">
        <v>5215</v>
      </c>
      <c r="E2429" s="1">
        <v>250</v>
      </c>
      <c r="F2429" s="1">
        <v>4.0999999999999996</v>
      </c>
      <c r="G2429" s="1">
        <v>50</v>
      </c>
      <c r="H2429" s="1" t="s">
        <v>5216</v>
      </c>
      <c r="I2429" s="1" t="s">
        <v>1697</v>
      </c>
      <c r="J2429" s="1">
        <v>63</v>
      </c>
      <c r="K2429" s="1" t="str">
        <f t="shared" si="111"/>
        <v>valid</v>
      </c>
      <c r="L2429" s="1" t="str">
        <f t="shared" si="112"/>
        <v>BUDGET</v>
      </c>
      <c r="M2429" t="str">
        <f t="shared" si="113"/>
        <v>American</v>
      </c>
      <c r="N2429" s="1" t="str" cm="1">
        <f t="array" ref="N2429">_xlfn.IFS(
G2429&lt;=25,"Fast",
G2429&lt;=40,"Medium",
G2429&gt;40,"Slow"
)</f>
        <v>Slow</v>
      </c>
    </row>
    <row r="2430" spans="1:14" x14ac:dyDescent="0.3">
      <c r="A2430" s="1">
        <v>226102</v>
      </c>
      <c r="B2430" s="1" t="s">
        <v>4816</v>
      </c>
      <c r="C2430" s="1" t="s">
        <v>189</v>
      </c>
      <c r="D2430" s="1" t="s">
        <v>5217</v>
      </c>
      <c r="E2430" s="1">
        <v>250</v>
      </c>
      <c r="F2430" s="1">
        <v>4.4000000000000004</v>
      </c>
      <c r="G2430" s="1">
        <v>100</v>
      </c>
      <c r="H2430" s="1" t="s">
        <v>5218</v>
      </c>
      <c r="I2430" s="1" t="s">
        <v>1726</v>
      </c>
      <c r="J2430" s="1">
        <v>89</v>
      </c>
      <c r="K2430" s="1" t="str">
        <f t="shared" si="111"/>
        <v>valid</v>
      </c>
      <c r="L2430" s="1" t="str">
        <f t="shared" si="112"/>
        <v>BUDGET</v>
      </c>
      <c r="M2430" t="str">
        <f t="shared" si="113"/>
        <v>American</v>
      </c>
      <c r="N2430" s="1" t="str" cm="1">
        <f t="array" ref="N2430">_xlfn.IFS(
G2430&lt;=25,"Fast",
G2430&lt;=40,"Medium",
G2430&gt;40,"Slow"
)</f>
        <v>Slow</v>
      </c>
    </row>
    <row r="2431" spans="1:14" x14ac:dyDescent="0.3">
      <c r="A2431" s="1">
        <v>226267</v>
      </c>
      <c r="B2431" s="1" t="s">
        <v>95</v>
      </c>
      <c r="C2431" s="1" t="s">
        <v>91</v>
      </c>
      <c r="D2431" s="1" t="s">
        <v>2495</v>
      </c>
      <c r="E2431" s="1">
        <v>150</v>
      </c>
      <c r="F2431" s="1">
        <v>4.4000000000000004</v>
      </c>
      <c r="G2431" s="1">
        <v>500</v>
      </c>
      <c r="H2431" s="1" t="s">
        <v>5219</v>
      </c>
      <c r="I2431" s="1" t="s">
        <v>5220</v>
      </c>
      <c r="J2431" s="1">
        <v>52</v>
      </c>
      <c r="K2431" s="1" t="str">
        <f t="shared" si="111"/>
        <v>valid</v>
      </c>
      <c r="L2431" s="1" t="str">
        <f t="shared" si="112"/>
        <v>BUDGET</v>
      </c>
      <c r="M2431" t="str">
        <f t="shared" si="113"/>
        <v>Bakery  Combo  Beverages  Maharashtrian  Snacks  Street Food  South Indian  Punjabi  Fast Food</v>
      </c>
      <c r="N2431" s="1" t="str" cm="1">
        <f t="array" ref="N2431">_xlfn.IFS(
G2431&lt;=25,"Fast",
G2431&lt;=40,"Medium",
G2431&gt;40,"Slow"
)</f>
        <v>Slow</v>
      </c>
    </row>
    <row r="2432" spans="1:14" x14ac:dyDescent="0.3">
      <c r="A2432" s="1">
        <v>226432</v>
      </c>
      <c r="B2432" s="1" t="s">
        <v>276</v>
      </c>
      <c r="C2432" s="1" t="s">
        <v>115</v>
      </c>
      <c r="D2432" s="1" t="s">
        <v>4592</v>
      </c>
      <c r="E2432" s="1">
        <v>300</v>
      </c>
      <c r="F2432" s="1">
        <v>3.9</v>
      </c>
      <c r="G2432" s="1">
        <v>100</v>
      </c>
      <c r="H2432" s="1" t="s">
        <v>4593</v>
      </c>
      <c r="I2432" s="1" t="s">
        <v>5221</v>
      </c>
      <c r="J2432" s="1">
        <v>51</v>
      </c>
      <c r="K2432" s="1" t="str">
        <f t="shared" si="111"/>
        <v>valid</v>
      </c>
      <c r="L2432" s="1" t="str">
        <f t="shared" si="112"/>
        <v>BUDGET</v>
      </c>
      <c r="M2432" t="str">
        <f t="shared" si="113"/>
        <v>Tibetan</v>
      </c>
      <c r="N2432" s="1" t="str" cm="1">
        <f t="array" ref="N2432">_xlfn.IFS(
G2432&lt;=25,"Fast",
G2432&lt;=40,"Medium",
G2432&gt;40,"Slow"
)</f>
        <v>Slow</v>
      </c>
    </row>
    <row r="2433" spans="1:14" x14ac:dyDescent="0.3">
      <c r="A2433" s="1">
        <v>226443</v>
      </c>
      <c r="B2433" s="1" t="s">
        <v>845</v>
      </c>
      <c r="C2433" s="1" t="s">
        <v>91</v>
      </c>
      <c r="D2433" s="1" t="s">
        <v>5222</v>
      </c>
      <c r="E2433" s="1">
        <v>500</v>
      </c>
      <c r="F2433" s="1">
        <v>2.9</v>
      </c>
      <c r="G2433" s="1">
        <v>80</v>
      </c>
      <c r="H2433" s="1" t="s">
        <v>5223</v>
      </c>
      <c r="I2433" s="1" t="s">
        <v>5224</v>
      </c>
      <c r="J2433" s="1">
        <v>59</v>
      </c>
      <c r="K2433" s="1" t="str">
        <f t="shared" si="111"/>
        <v>valid</v>
      </c>
      <c r="L2433" s="1" t="str">
        <f t="shared" si="112"/>
        <v>MID</v>
      </c>
      <c r="M2433" t="str">
        <f t="shared" si="113"/>
        <v>North Indian  Desserts</v>
      </c>
      <c r="N2433" s="1" t="str" cm="1">
        <f t="array" ref="N2433">_xlfn.IFS(
G2433&lt;=25,"Fast",
G2433&lt;=40,"Medium",
G2433&gt;40,"Slow"
)</f>
        <v>Slow</v>
      </c>
    </row>
    <row r="2434" spans="1:14" x14ac:dyDescent="0.3">
      <c r="A2434" s="1">
        <v>226467</v>
      </c>
      <c r="B2434" s="1" t="s">
        <v>4830</v>
      </c>
      <c r="C2434" s="1" t="s">
        <v>68</v>
      </c>
      <c r="D2434" s="1" t="s">
        <v>5225</v>
      </c>
      <c r="E2434" s="1">
        <v>250</v>
      </c>
      <c r="F2434" s="1">
        <v>3.4</v>
      </c>
      <c r="G2434" s="1">
        <v>20</v>
      </c>
      <c r="H2434" s="1" t="s">
        <v>2873</v>
      </c>
      <c r="I2434" s="1" t="s">
        <v>4830</v>
      </c>
      <c r="J2434" s="1">
        <v>76</v>
      </c>
      <c r="K2434" s="1" t="str">
        <f t="shared" si="111"/>
        <v>valid</v>
      </c>
      <c r="L2434" s="1" t="str">
        <f t="shared" si="112"/>
        <v>BUDGET</v>
      </c>
      <c r="M2434" t="str">
        <f t="shared" si="113"/>
        <v>Bakery  Desserts</v>
      </c>
      <c r="N2434" s="1" t="str" cm="1">
        <f t="array" ref="N2434">_xlfn.IFS(
G2434&lt;=25,"Fast",
G2434&lt;=40,"Medium",
G2434&gt;40,"Slow"
)</f>
        <v>Fast</v>
      </c>
    </row>
    <row r="2435" spans="1:14" x14ac:dyDescent="0.3">
      <c r="A2435" s="1">
        <v>226916</v>
      </c>
      <c r="B2435" s="1" t="s">
        <v>4553</v>
      </c>
      <c r="C2435" s="1" t="s">
        <v>11</v>
      </c>
      <c r="D2435" s="1" t="s">
        <v>5226</v>
      </c>
      <c r="E2435" s="1">
        <v>200</v>
      </c>
      <c r="F2435" s="1">
        <v>3.9</v>
      </c>
      <c r="G2435" s="1">
        <v>50</v>
      </c>
      <c r="H2435" s="1" t="s">
        <v>2951</v>
      </c>
      <c r="I2435" s="1" t="s">
        <v>387</v>
      </c>
      <c r="J2435" s="1">
        <v>56</v>
      </c>
      <c r="K2435" s="1" t="str">
        <f t="shared" ref="K2435:K2498" si="114">IF(E2435=0,"outlier","valid")</f>
        <v>valid</v>
      </c>
      <c r="L2435" s="1" t="str">
        <f t="shared" ref="L2435:L2498" si="115">IF(E2435&lt;=300,"BUDGET",IF(E2435&lt;=600,"MID","PREMIUM"))</f>
        <v>BUDGET</v>
      </c>
      <c r="M2435" t="str">
        <f t="shared" ref="M2435:M2498" si="116">IFERROR(LEFT(H2435, FIND(",", H2435)-1), H2435)</f>
        <v>Chinese</v>
      </c>
      <c r="N2435" s="1" t="str" cm="1">
        <f t="array" ref="N2435">_xlfn.IFS(
G2435&lt;=25,"Fast",
G2435&lt;=40,"Medium",
G2435&gt;40,"Slow"
)</f>
        <v>Slow</v>
      </c>
    </row>
    <row r="2436" spans="1:14" x14ac:dyDescent="0.3">
      <c r="A2436" s="1">
        <v>227153</v>
      </c>
      <c r="B2436" s="1" t="s">
        <v>462</v>
      </c>
      <c r="C2436" s="1" t="s">
        <v>463</v>
      </c>
      <c r="D2436" s="1" t="s">
        <v>5227</v>
      </c>
      <c r="E2436" s="1">
        <v>350</v>
      </c>
      <c r="F2436" s="1">
        <v>4.2</v>
      </c>
      <c r="G2436" s="1">
        <v>100</v>
      </c>
      <c r="H2436" s="1" t="s">
        <v>5228</v>
      </c>
      <c r="I2436" s="1" t="s">
        <v>537</v>
      </c>
      <c r="J2436" s="1">
        <v>66</v>
      </c>
      <c r="K2436" s="1" t="str">
        <f t="shared" si="114"/>
        <v>valid</v>
      </c>
      <c r="L2436" s="1" t="str">
        <f t="shared" si="115"/>
        <v>MID</v>
      </c>
      <c r="M2436" t="str">
        <f t="shared" si="116"/>
        <v>Punjabi</v>
      </c>
      <c r="N2436" s="1" t="str" cm="1">
        <f t="array" ref="N2436">_xlfn.IFS(
G2436&lt;=25,"Fast",
G2436&lt;=40,"Medium",
G2436&gt;40,"Slow"
)</f>
        <v>Slow</v>
      </c>
    </row>
    <row r="2437" spans="1:14" x14ac:dyDescent="0.3">
      <c r="A2437" s="1">
        <v>227447</v>
      </c>
      <c r="B2437" s="1" t="s">
        <v>738</v>
      </c>
      <c r="C2437" s="1" t="s">
        <v>463</v>
      </c>
      <c r="D2437" s="1" t="s">
        <v>5229</v>
      </c>
      <c r="E2437" s="1">
        <v>200</v>
      </c>
      <c r="F2437" s="1">
        <v>2.9</v>
      </c>
      <c r="G2437" s="1">
        <v>80</v>
      </c>
      <c r="H2437" s="1" t="s">
        <v>740</v>
      </c>
      <c r="I2437" s="1" t="s">
        <v>738</v>
      </c>
      <c r="J2437" s="1">
        <v>49</v>
      </c>
      <c r="K2437" s="1" t="str">
        <f t="shared" si="114"/>
        <v>valid</v>
      </c>
      <c r="L2437" s="1" t="str">
        <f t="shared" si="115"/>
        <v>BUDGET</v>
      </c>
      <c r="M2437" t="str">
        <f t="shared" si="116"/>
        <v>Bakery</v>
      </c>
      <c r="N2437" s="1" t="str" cm="1">
        <f t="array" ref="N2437">_xlfn.IFS(
G2437&lt;=25,"Fast",
G2437&lt;=40,"Medium",
G2437&gt;40,"Slow"
)</f>
        <v>Slow</v>
      </c>
    </row>
    <row r="2438" spans="1:14" x14ac:dyDescent="0.3">
      <c r="A2438" s="1">
        <v>227535</v>
      </c>
      <c r="B2438" s="1" t="s">
        <v>276</v>
      </c>
      <c r="C2438" s="1" t="s">
        <v>115</v>
      </c>
      <c r="D2438" s="1" t="s">
        <v>3848</v>
      </c>
      <c r="E2438" s="1">
        <v>450</v>
      </c>
      <c r="F2438" s="1">
        <v>3.5</v>
      </c>
      <c r="G2438" s="1">
        <v>20</v>
      </c>
      <c r="H2438" s="1" t="s">
        <v>1128</v>
      </c>
      <c r="I2438" s="1" t="s">
        <v>5209</v>
      </c>
      <c r="J2438" s="1">
        <v>60</v>
      </c>
      <c r="K2438" s="1" t="str">
        <f t="shared" si="114"/>
        <v>valid</v>
      </c>
      <c r="L2438" s="1" t="str">
        <f t="shared" si="115"/>
        <v>MID</v>
      </c>
      <c r="M2438" t="str">
        <f t="shared" si="116"/>
        <v>Desserts</v>
      </c>
      <c r="N2438" s="1" t="str" cm="1">
        <f t="array" ref="N2438">_xlfn.IFS(
G2438&lt;=25,"Fast",
G2438&lt;=40,"Medium",
G2438&gt;40,"Slow"
)</f>
        <v>Fast</v>
      </c>
    </row>
    <row r="2439" spans="1:14" x14ac:dyDescent="0.3">
      <c r="A2439" s="1">
        <v>227678</v>
      </c>
      <c r="B2439" s="1" t="s">
        <v>537</v>
      </c>
      <c r="C2439" s="1" t="s">
        <v>463</v>
      </c>
      <c r="D2439" s="1" t="s">
        <v>5230</v>
      </c>
      <c r="E2439" s="1">
        <v>750</v>
      </c>
      <c r="F2439" s="1">
        <v>4.4000000000000004</v>
      </c>
      <c r="G2439" s="1">
        <v>100</v>
      </c>
      <c r="H2439" s="1" t="s">
        <v>539</v>
      </c>
      <c r="I2439" s="1" t="s">
        <v>537</v>
      </c>
      <c r="J2439" s="1">
        <v>66</v>
      </c>
      <c r="K2439" s="1" t="str">
        <f t="shared" si="114"/>
        <v>valid</v>
      </c>
      <c r="L2439" s="1" t="str">
        <f t="shared" si="115"/>
        <v>PREMIUM</v>
      </c>
      <c r="M2439" t="str">
        <f t="shared" si="116"/>
        <v>Thai</v>
      </c>
      <c r="N2439" s="1" t="str" cm="1">
        <f t="array" ref="N2439">_xlfn.IFS(
G2439&lt;=25,"Fast",
G2439&lt;=40,"Medium",
G2439&gt;40,"Slow"
)</f>
        <v>Slow</v>
      </c>
    </row>
    <row r="2440" spans="1:14" x14ac:dyDescent="0.3">
      <c r="A2440" s="1">
        <v>228089</v>
      </c>
      <c r="B2440" s="1" t="s">
        <v>276</v>
      </c>
      <c r="C2440" s="1" t="s">
        <v>115</v>
      </c>
      <c r="D2440" s="1" t="s">
        <v>5231</v>
      </c>
      <c r="E2440" s="1">
        <v>150</v>
      </c>
      <c r="F2440" s="1">
        <v>2.9</v>
      </c>
      <c r="G2440" s="1">
        <v>80</v>
      </c>
      <c r="H2440" s="1" t="s">
        <v>617</v>
      </c>
      <c r="I2440" s="1" t="s">
        <v>5209</v>
      </c>
      <c r="J2440" s="1">
        <v>66</v>
      </c>
      <c r="K2440" s="1" t="str">
        <f t="shared" si="114"/>
        <v>valid</v>
      </c>
      <c r="L2440" s="1" t="str">
        <f t="shared" si="115"/>
        <v>BUDGET</v>
      </c>
      <c r="M2440" t="str">
        <f t="shared" si="116"/>
        <v>Bakery</v>
      </c>
      <c r="N2440" s="1" t="str" cm="1">
        <f t="array" ref="N2440">_xlfn.IFS(
G2440&lt;=25,"Fast",
G2440&lt;=40,"Medium",
G2440&gt;40,"Slow"
)</f>
        <v>Slow</v>
      </c>
    </row>
    <row r="2441" spans="1:14" x14ac:dyDescent="0.3">
      <c r="A2441" s="1">
        <v>228215</v>
      </c>
      <c r="B2441" s="1" t="s">
        <v>83</v>
      </c>
      <c r="C2441" s="1" t="s">
        <v>68</v>
      </c>
      <c r="D2441" s="1" t="s">
        <v>5232</v>
      </c>
      <c r="E2441" s="1">
        <v>200</v>
      </c>
      <c r="F2441" s="1">
        <v>4.5</v>
      </c>
      <c r="G2441" s="1">
        <v>1000</v>
      </c>
      <c r="H2441" s="1" t="s">
        <v>5233</v>
      </c>
      <c r="I2441" s="1" t="s">
        <v>83</v>
      </c>
      <c r="J2441" s="1">
        <v>63</v>
      </c>
      <c r="K2441" s="1" t="str">
        <f t="shared" si="114"/>
        <v>valid</v>
      </c>
      <c r="L2441" s="1" t="str">
        <f t="shared" si="115"/>
        <v>BUDGET</v>
      </c>
      <c r="M2441" t="str">
        <f t="shared" si="116"/>
        <v>Bakery  Fast Food  Snacks  Beverages</v>
      </c>
      <c r="N2441" s="1" t="str" cm="1">
        <f t="array" ref="N2441">_xlfn.IFS(
G2441&lt;=25,"Fast",
G2441&lt;=40,"Medium",
G2441&gt;40,"Slow"
)</f>
        <v>Slow</v>
      </c>
    </row>
    <row r="2442" spans="1:14" x14ac:dyDescent="0.3">
      <c r="A2442" s="1">
        <v>228227</v>
      </c>
      <c r="B2442" s="1" t="s">
        <v>292</v>
      </c>
      <c r="C2442" s="1" t="s">
        <v>68</v>
      </c>
      <c r="D2442" s="1" t="s">
        <v>5234</v>
      </c>
      <c r="E2442" s="1">
        <v>200</v>
      </c>
      <c r="F2442" s="1">
        <v>4.3</v>
      </c>
      <c r="G2442" s="1">
        <v>500</v>
      </c>
      <c r="H2442" s="1" t="s">
        <v>5235</v>
      </c>
      <c r="I2442" s="1" t="s">
        <v>3390</v>
      </c>
      <c r="J2442" s="1">
        <v>52</v>
      </c>
      <c r="K2442" s="1" t="str">
        <f t="shared" si="114"/>
        <v>valid</v>
      </c>
      <c r="L2442" s="1" t="str">
        <f t="shared" si="115"/>
        <v>BUDGET</v>
      </c>
      <c r="M2442" t="str">
        <f t="shared" si="116"/>
        <v>South Indian</v>
      </c>
      <c r="N2442" s="1" t="str" cm="1">
        <f t="array" ref="N2442">_xlfn.IFS(
G2442&lt;=25,"Fast",
G2442&lt;=40,"Medium",
G2442&gt;40,"Slow"
)</f>
        <v>Slow</v>
      </c>
    </row>
    <row r="2443" spans="1:14" x14ac:dyDescent="0.3">
      <c r="A2443" s="1">
        <v>228565</v>
      </c>
      <c r="B2443" s="1" t="s">
        <v>5236</v>
      </c>
      <c r="C2443" s="1" t="s">
        <v>115</v>
      </c>
      <c r="D2443" s="1" t="s">
        <v>5237</v>
      </c>
      <c r="E2443" s="1">
        <v>200</v>
      </c>
      <c r="F2443" s="1">
        <v>3.8</v>
      </c>
      <c r="G2443" s="1">
        <v>20</v>
      </c>
      <c r="H2443" s="1" t="s">
        <v>5238</v>
      </c>
      <c r="I2443" s="1" t="s">
        <v>403</v>
      </c>
      <c r="J2443" s="1">
        <v>40</v>
      </c>
      <c r="K2443" s="1" t="str">
        <f t="shared" si="114"/>
        <v>valid</v>
      </c>
      <c r="L2443" s="1" t="str">
        <f t="shared" si="115"/>
        <v>BUDGET</v>
      </c>
      <c r="M2443" t="str">
        <f t="shared" si="116"/>
        <v>Biryani</v>
      </c>
      <c r="N2443" s="1" t="str" cm="1">
        <f t="array" ref="N2443">_xlfn.IFS(
G2443&lt;=25,"Fast",
G2443&lt;=40,"Medium",
G2443&gt;40,"Slow"
)</f>
        <v>Fast</v>
      </c>
    </row>
    <row r="2444" spans="1:14" x14ac:dyDescent="0.3">
      <c r="A2444" s="1">
        <v>228941</v>
      </c>
      <c r="B2444" s="1" t="s">
        <v>864</v>
      </c>
      <c r="C2444" s="1" t="s">
        <v>91</v>
      </c>
      <c r="D2444" s="1" t="s">
        <v>5239</v>
      </c>
      <c r="E2444" s="1">
        <v>300</v>
      </c>
      <c r="F2444" s="1">
        <v>4</v>
      </c>
      <c r="G2444" s="1">
        <v>50</v>
      </c>
      <c r="H2444" s="1" t="s">
        <v>19</v>
      </c>
      <c r="I2444" s="1" t="s">
        <v>5240</v>
      </c>
      <c r="J2444" s="1">
        <v>47</v>
      </c>
      <c r="K2444" s="1" t="str">
        <f t="shared" si="114"/>
        <v>valid</v>
      </c>
      <c r="L2444" s="1" t="str">
        <f t="shared" si="115"/>
        <v>BUDGET</v>
      </c>
      <c r="M2444" t="str">
        <f t="shared" si="116"/>
        <v>Chinese</v>
      </c>
      <c r="N2444" s="1" t="str" cm="1">
        <f t="array" ref="N2444">_xlfn.IFS(
G2444&lt;=25,"Fast",
G2444&lt;=40,"Medium",
G2444&gt;40,"Slow"
)</f>
        <v>Slow</v>
      </c>
    </row>
    <row r="2445" spans="1:14" x14ac:dyDescent="0.3">
      <c r="A2445" s="1">
        <v>228945</v>
      </c>
      <c r="B2445" s="1" t="s">
        <v>864</v>
      </c>
      <c r="C2445" s="1" t="s">
        <v>91</v>
      </c>
      <c r="D2445" s="1" t="s">
        <v>5241</v>
      </c>
      <c r="E2445" s="1">
        <v>150</v>
      </c>
      <c r="F2445" s="1">
        <v>3.9</v>
      </c>
      <c r="G2445" s="1">
        <v>50</v>
      </c>
      <c r="H2445" s="1" t="s">
        <v>5242</v>
      </c>
      <c r="I2445" s="1" t="s">
        <v>5240</v>
      </c>
      <c r="J2445" s="1">
        <v>45</v>
      </c>
      <c r="K2445" s="1" t="str">
        <f t="shared" si="114"/>
        <v>valid</v>
      </c>
      <c r="L2445" s="1" t="str">
        <f t="shared" si="115"/>
        <v>BUDGET</v>
      </c>
      <c r="M2445" t="str">
        <f t="shared" si="116"/>
        <v>Indian</v>
      </c>
      <c r="N2445" s="1" t="str" cm="1">
        <f t="array" ref="N2445">_xlfn.IFS(
G2445&lt;=25,"Fast",
G2445&lt;=40,"Medium",
G2445&gt;40,"Slow"
)</f>
        <v>Slow</v>
      </c>
    </row>
    <row r="2446" spans="1:14" x14ac:dyDescent="0.3">
      <c r="A2446" s="1">
        <v>228948</v>
      </c>
      <c r="B2446" s="1" t="s">
        <v>864</v>
      </c>
      <c r="C2446" s="1" t="s">
        <v>91</v>
      </c>
      <c r="D2446" s="1" t="s">
        <v>5243</v>
      </c>
      <c r="E2446" s="1">
        <v>600</v>
      </c>
      <c r="F2446" s="1">
        <v>2.9</v>
      </c>
      <c r="G2446" s="1">
        <v>80</v>
      </c>
      <c r="H2446" s="1" t="s">
        <v>5244</v>
      </c>
      <c r="I2446" s="1" t="s">
        <v>864</v>
      </c>
      <c r="J2446" s="1">
        <v>52</v>
      </c>
      <c r="K2446" s="1" t="str">
        <f t="shared" si="114"/>
        <v>valid</v>
      </c>
      <c r="L2446" s="1" t="str">
        <f t="shared" si="115"/>
        <v>MID</v>
      </c>
      <c r="M2446" t="str">
        <f t="shared" si="116"/>
        <v>Chinese</v>
      </c>
      <c r="N2446" s="1" t="str" cm="1">
        <f t="array" ref="N2446">_xlfn.IFS(
G2446&lt;=25,"Fast",
G2446&lt;=40,"Medium",
G2446&gt;40,"Slow"
)</f>
        <v>Slow</v>
      </c>
    </row>
    <row r="2447" spans="1:14" x14ac:dyDescent="0.3">
      <c r="A2447" s="1">
        <v>229279</v>
      </c>
      <c r="B2447" s="1" t="s">
        <v>285</v>
      </c>
      <c r="C2447" s="1" t="s">
        <v>115</v>
      </c>
      <c r="D2447" s="1" t="s">
        <v>1009</v>
      </c>
      <c r="E2447" s="1">
        <v>500</v>
      </c>
      <c r="F2447" s="1">
        <v>4.2</v>
      </c>
      <c r="G2447" s="1">
        <v>100</v>
      </c>
      <c r="H2447" s="1" t="s">
        <v>1010</v>
      </c>
      <c r="I2447" s="1" t="s">
        <v>285</v>
      </c>
      <c r="J2447" s="1">
        <v>45</v>
      </c>
      <c r="K2447" s="1" t="str">
        <f t="shared" si="114"/>
        <v>valid</v>
      </c>
      <c r="L2447" s="1" t="str">
        <f t="shared" si="115"/>
        <v>MID</v>
      </c>
      <c r="M2447" t="str">
        <f t="shared" si="116"/>
        <v>Biryani</v>
      </c>
      <c r="N2447" s="1" t="str" cm="1">
        <f t="array" ref="N2447">_xlfn.IFS(
G2447&lt;=25,"Fast",
G2447&lt;=40,"Medium",
G2447&gt;40,"Slow"
)</f>
        <v>Slow</v>
      </c>
    </row>
    <row r="2448" spans="1:14" x14ac:dyDescent="0.3">
      <c r="A2448" s="1">
        <v>229280</v>
      </c>
      <c r="B2448" s="1" t="s">
        <v>285</v>
      </c>
      <c r="C2448" s="1" t="s">
        <v>115</v>
      </c>
      <c r="D2448" s="1" t="s">
        <v>1373</v>
      </c>
      <c r="E2448" s="1">
        <v>600</v>
      </c>
      <c r="F2448" s="1">
        <v>4</v>
      </c>
      <c r="G2448" s="1">
        <v>100</v>
      </c>
      <c r="H2448" s="1" t="s">
        <v>837</v>
      </c>
      <c r="I2448" s="1" t="s">
        <v>285</v>
      </c>
      <c r="J2448" s="1">
        <v>46</v>
      </c>
      <c r="K2448" s="1" t="str">
        <f t="shared" si="114"/>
        <v>valid</v>
      </c>
      <c r="L2448" s="1" t="str">
        <f t="shared" si="115"/>
        <v>MID</v>
      </c>
      <c r="M2448" t="str">
        <f t="shared" si="116"/>
        <v>Pizzas</v>
      </c>
      <c r="N2448" s="1" t="str" cm="1">
        <f t="array" ref="N2448">_xlfn.IFS(
G2448&lt;=25,"Fast",
G2448&lt;=40,"Medium",
G2448&gt;40,"Slow"
)</f>
        <v>Slow</v>
      </c>
    </row>
    <row r="2449" spans="1:14" x14ac:dyDescent="0.3">
      <c r="A2449" s="1">
        <v>229286</v>
      </c>
      <c r="B2449" s="1" t="s">
        <v>285</v>
      </c>
      <c r="C2449" s="1" t="s">
        <v>115</v>
      </c>
      <c r="D2449" s="1" t="s">
        <v>1822</v>
      </c>
      <c r="E2449" s="1">
        <v>350</v>
      </c>
      <c r="F2449" s="1">
        <v>3.8</v>
      </c>
      <c r="G2449" s="1">
        <v>20</v>
      </c>
      <c r="H2449" s="1" t="s">
        <v>109</v>
      </c>
      <c r="I2449" s="1" t="s">
        <v>285</v>
      </c>
      <c r="J2449" s="1">
        <v>47</v>
      </c>
      <c r="K2449" s="1" t="str">
        <f t="shared" si="114"/>
        <v>valid</v>
      </c>
      <c r="L2449" s="1" t="str">
        <f t="shared" si="115"/>
        <v>MID</v>
      </c>
      <c r="M2449" t="str">
        <f t="shared" si="116"/>
        <v>Chinese</v>
      </c>
      <c r="N2449" s="1" t="str" cm="1">
        <f t="array" ref="N2449">_xlfn.IFS(
G2449&lt;=25,"Fast",
G2449&lt;=40,"Medium",
G2449&gt;40,"Slow"
)</f>
        <v>Fast</v>
      </c>
    </row>
    <row r="2450" spans="1:14" x14ac:dyDescent="0.3">
      <c r="A2450" s="1">
        <v>229288</v>
      </c>
      <c r="B2450" s="1" t="s">
        <v>285</v>
      </c>
      <c r="C2450" s="1" t="s">
        <v>115</v>
      </c>
      <c r="D2450" s="1" t="s">
        <v>4899</v>
      </c>
      <c r="E2450" s="1">
        <v>200</v>
      </c>
      <c r="F2450" s="1">
        <v>4.3</v>
      </c>
      <c r="G2450" s="1">
        <v>100</v>
      </c>
      <c r="H2450" s="1" t="s">
        <v>1395</v>
      </c>
      <c r="I2450" s="1" t="s">
        <v>285</v>
      </c>
      <c r="J2450" s="1">
        <v>40</v>
      </c>
      <c r="K2450" s="1" t="str">
        <f t="shared" si="114"/>
        <v>valid</v>
      </c>
      <c r="L2450" s="1" t="str">
        <f t="shared" si="115"/>
        <v>BUDGET</v>
      </c>
      <c r="M2450" t="str">
        <f t="shared" si="116"/>
        <v>Beverages</v>
      </c>
      <c r="N2450" s="1" t="str" cm="1">
        <f t="array" ref="N2450">_xlfn.IFS(
G2450&lt;=25,"Fast",
G2450&lt;=40,"Medium",
G2450&gt;40,"Slow"
)</f>
        <v>Slow</v>
      </c>
    </row>
    <row r="2451" spans="1:14" x14ac:dyDescent="0.3">
      <c r="A2451" s="1">
        <v>229606</v>
      </c>
      <c r="B2451" s="1" t="s">
        <v>3735</v>
      </c>
      <c r="C2451" s="1" t="s">
        <v>115</v>
      </c>
      <c r="D2451" s="1" t="s">
        <v>5245</v>
      </c>
      <c r="E2451" s="1">
        <v>150</v>
      </c>
      <c r="F2451" s="1">
        <v>2.9</v>
      </c>
      <c r="G2451" s="1">
        <v>80</v>
      </c>
      <c r="H2451" s="1" t="s">
        <v>1193</v>
      </c>
      <c r="I2451" s="1" t="s">
        <v>5246</v>
      </c>
      <c r="J2451" s="1">
        <v>48</v>
      </c>
      <c r="K2451" s="1" t="str">
        <f t="shared" si="114"/>
        <v>valid</v>
      </c>
      <c r="L2451" s="1" t="str">
        <f t="shared" si="115"/>
        <v>BUDGET</v>
      </c>
      <c r="M2451" t="str">
        <f t="shared" si="116"/>
        <v>Desserts</v>
      </c>
      <c r="N2451" s="1" t="str" cm="1">
        <f t="array" ref="N2451">_xlfn.IFS(
G2451&lt;=25,"Fast",
G2451&lt;=40,"Medium",
G2451&gt;40,"Slow"
)</f>
        <v>Slow</v>
      </c>
    </row>
    <row r="2452" spans="1:14" x14ac:dyDescent="0.3">
      <c r="A2452" s="1">
        <v>229718</v>
      </c>
      <c r="B2452" s="1" t="s">
        <v>1274</v>
      </c>
      <c r="C2452" s="1" t="s">
        <v>91</v>
      </c>
      <c r="D2452" s="1" t="s">
        <v>5247</v>
      </c>
      <c r="E2452" s="1">
        <v>250</v>
      </c>
      <c r="F2452" s="1">
        <v>3.1</v>
      </c>
      <c r="G2452" s="1">
        <v>20</v>
      </c>
      <c r="H2452" s="1" t="s">
        <v>5248</v>
      </c>
      <c r="I2452" s="1" t="s">
        <v>5249</v>
      </c>
      <c r="J2452" s="1">
        <v>29</v>
      </c>
      <c r="K2452" s="1" t="str">
        <f t="shared" si="114"/>
        <v>valid</v>
      </c>
      <c r="L2452" s="1" t="str">
        <f t="shared" si="115"/>
        <v>BUDGET</v>
      </c>
      <c r="M2452" t="str">
        <f t="shared" si="116"/>
        <v>Fast Food</v>
      </c>
      <c r="N2452" s="1" t="str" cm="1">
        <f t="array" ref="N2452">_xlfn.IFS(
G2452&lt;=25,"Fast",
G2452&lt;=40,"Medium",
G2452&gt;40,"Slow"
)</f>
        <v>Fast</v>
      </c>
    </row>
    <row r="2453" spans="1:14" x14ac:dyDescent="0.3">
      <c r="A2453" s="1">
        <v>229977</v>
      </c>
      <c r="B2453" s="1" t="s">
        <v>5250</v>
      </c>
      <c r="C2453" s="1" t="s">
        <v>68</v>
      </c>
      <c r="D2453" s="1" t="s">
        <v>5251</v>
      </c>
      <c r="E2453" s="1">
        <v>300</v>
      </c>
      <c r="F2453" s="1">
        <v>4.2</v>
      </c>
      <c r="G2453" s="1">
        <v>50</v>
      </c>
      <c r="H2453" s="1" t="s">
        <v>695</v>
      </c>
      <c r="I2453" s="1" t="s">
        <v>2023</v>
      </c>
      <c r="J2453" s="1">
        <v>66</v>
      </c>
      <c r="K2453" s="1" t="str">
        <f t="shared" si="114"/>
        <v>valid</v>
      </c>
      <c r="L2453" s="1" t="str">
        <f t="shared" si="115"/>
        <v>BUDGET</v>
      </c>
      <c r="M2453" t="str">
        <f t="shared" si="116"/>
        <v>Indian</v>
      </c>
      <c r="N2453" s="1" t="str" cm="1">
        <f t="array" ref="N2453">_xlfn.IFS(
G2453&lt;=25,"Fast",
G2453&lt;=40,"Medium",
G2453&gt;40,"Slow"
)</f>
        <v>Slow</v>
      </c>
    </row>
    <row r="2454" spans="1:14" x14ac:dyDescent="0.3">
      <c r="A2454" s="1">
        <v>230287</v>
      </c>
      <c r="B2454" s="1" t="s">
        <v>248</v>
      </c>
      <c r="C2454" s="1" t="s">
        <v>189</v>
      </c>
      <c r="D2454" s="1" t="s">
        <v>5252</v>
      </c>
      <c r="E2454" s="1">
        <v>250</v>
      </c>
      <c r="F2454" s="1">
        <v>4.3</v>
      </c>
      <c r="G2454" s="1">
        <v>20</v>
      </c>
      <c r="H2454" s="1" t="s">
        <v>5253</v>
      </c>
      <c r="I2454" s="1" t="s">
        <v>5254</v>
      </c>
      <c r="J2454" s="1">
        <v>87</v>
      </c>
      <c r="K2454" s="1" t="str">
        <f t="shared" si="114"/>
        <v>valid</v>
      </c>
      <c r="L2454" s="1" t="str">
        <f t="shared" si="115"/>
        <v>BUDGET</v>
      </c>
      <c r="M2454" t="str">
        <f t="shared" si="116"/>
        <v>Bakery</v>
      </c>
      <c r="N2454" s="1" t="str" cm="1">
        <f t="array" ref="N2454">_xlfn.IFS(
G2454&lt;=25,"Fast",
G2454&lt;=40,"Medium",
G2454&gt;40,"Slow"
)</f>
        <v>Fast</v>
      </c>
    </row>
    <row r="2455" spans="1:14" x14ac:dyDescent="0.3">
      <c r="A2455" s="1">
        <v>230414</v>
      </c>
      <c r="B2455" s="1" t="s">
        <v>188</v>
      </c>
      <c r="C2455" s="1" t="s">
        <v>189</v>
      </c>
      <c r="D2455" s="1" t="s">
        <v>5255</v>
      </c>
      <c r="E2455" s="1">
        <v>1000</v>
      </c>
      <c r="F2455" s="1">
        <v>2.9</v>
      </c>
      <c r="G2455" s="1">
        <v>80</v>
      </c>
      <c r="H2455" s="1" t="s">
        <v>5256</v>
      </c>
      <c r="I2455" s="1" t="s">
        <v>1697</v>
      </c>
      <c r="J2455" s="1">
        <v>70</v>
      </c>
      <c r="K2455" s="1" t="str">
        <f t="shared" si="114"/>
        <v>valid</v>
      </c>
      <c r="L2455" s="1" t="str">
        <f t="shared" si="115"/>
        <v>PREMIUM</v>
      </c>
      <c r="M2455" t="str">
        <f t="shared" si="116"/>
        <v>Asian</v>
      </c>
      <c r="N2455" s="1" t="str" cm="1">
        <f t="array" ref="N2455">_xlfn.IFS(
G2455&lt;=25,"Fast",
G2455&lt;=40,"Medium",
G2455&gt;40,"Slow"
)</f>
        <v>Slow</v>
      </c>
    </row>
    <row r="2456" spans="1:14" x14ac:dyDescent="0.3">
      <c r="A2456" s="1">
        <v>230976</v>
      </c>
      <c r="B2456" s="1" t="s">
        <v>21</v>
      </c>
      <c r="C2456" s="1" t="s">
        <v>11</v>
      </c>
      <c r="D2456" s="1" t="s">
        <v>5257</v>
      </c>
      <c r="E2456" s="1">
        <v>500</v>
      </c>
      <c r="F2456" s="1">
        <v>3.9</v>
      </c>
      <c r="G2456" s="1">
        <v>100</v>
      </c>
      <c r="H2456" s="1" t="s">
        <v>5258</v>
      </c>
      <c r="I2456" s="1" t="s">
        <v>21</v>
      </c>
      <c r="J2456" s="1">
        <v>52</v>
      </c>
      <c r="K2456" s="1" t="str">
        <f t="shared" si="114"/>
        <v>valid</v>
      </c>
      <c r="L2456" s="1" t="str">
        <f t="shared" si="115"/>
        <v>MID</v>
      </c>
      <c r="M2456" t="str">
        <f t="shared" si="116"/>
        <v>Biryani</v>
      </c>
      <c r="N2456" s="1" t="str" cm="1">
        <f t="array" ref="N2456">_xlfn.IFS(
G2456&lt;=25,"Fast",
G2456&lt;=40,"Medium",
G2456&gt;40,"Slow"
)</f>
        <v>Slow</v>
      </c>
    </row>
    <row r="2457" spans="1:14" x14ac:dyDescent="0.3">
      <c r="A2457" s="1">
        <v>231270</v>
      </c>
      <c r="B2457" s="1" t="s">
        <v>4963</v>
      </c>
      <c r="C2457" s="1" t="s">
        <v>91</v>
      </c>
      <c r="D2457" s="1" t="s">
        <v>5140</v>
      </c>
      <c r="E2457" s="1">
        <v>250</v>
      </c>
      <c r="F2457" s="1">
        <v>4.2</v>
      </c>
      <c r="G2457" s="1">
        <v>50</v>
      </c>
      <c r="H2457" s="1" t="s">
        <v>5259</v>
      </c>
      <c r="I2457" s="1" t="s">
        <v>4963</v>
      </c>
      <c r="J2457" s="1">
        <v>47</v>
      </c>
      <c r="K2457" s="1" t="str">
        <f t="shared" si="114"/>
        <v>valid</v>
      </c>
      <c r="L2457" s="1" t="str">
        <f t="shared" si="115"/>
        <v>BUDGET</v>
      </c>
      <c r="M2457" t="str">
        <f t="shared" si="116"/>
        <v>Asian  North Indian  Continental  Healthy Food  Punjabi  Home Food  Oriental  Desserts  Beverages  Pan-Asian  Bengali  Mangalorean  Kashmiri  Lucknowi  Chinese  Sweets  Kebabs  Combo  Rajasthani  Awadhi</v>
      </c>
      <c r="N2457" s="1" t="str" cm="1">
        <f t="array" ref="N2457">_xlfn.IFS(
G2457&lt;=25,"Fast",
G2457&lt;=40,"Medium",
G2457&gt;40,"Slow"
)</f>
        <v>Slow</v>
      </c>
    </row>
    <row r="2458" spans="1:14" x14ac:dyDescent="0.3">
      <c r="A2458" s="1">
        <v>231446</v>
      </c>
      <c r="B2458" s="1" t="s">
        <v>612</v>
      </c>
      <c r="C2458" s="1" t="s">
        <v>463</v>
      </c>
      <c r="D2458" s="1" t="s">
        <v>714</v>
      </c>
      <c r="E2458" s="1">
        <v>500</v>
      </c>
      <c r="F2458" s="1">
        <v>4.5</v>
      </c>
      <c r="G2458" s="1">
        <v>500</v>
      </c>
      <c r="H2458" s="1" t="s">
        <v>5260</v>
      </c>
      <c r="I2458" s="1" t="s">
        <v>891</v>
      </c>
      <c r="J2458" s="1">
        <v>49</v>
      </c>
      <c r="K2458" s="1" t="str">
        <f t="shared" si="114"/>
        <v>valid</v>
      </c>
      <c r="L2458" s="1" t="str">
        <f t="shared" si="115"/>
        <v>MID</v>
      </c>
      <c r="M2458" t="str">
        <f t="shared" si="116"/>
        <v>Healthy Food</v>
      </c>
      <c r="N2458" s="1" t="str" cm="1">
        <f t="array" ref="N2458">_xlfn.IFS(
G2458&lt;=25,"Fast",
G2458&lt;=40,"Medium",
G2458&gt;40,"Slow"
)</f>
        <v>Slow</v>
      </c>
    </row>
    <row r="2459" spans="1:14" x14ac:dyDescent="0.3">
      <c r="A2459" s="1">
        <v>231619</v>
      </c>
      <c r="B2459" s="1" t="s">
        <v>253</v>
      </c>
      <c r="C2459" s="1" t="s">
        <v>115</v>
      </c>
      <c r="D2459" s="1" t="s">
        <v>5261</v>
      </c>
      <c r="E2459" s="1">
        <v>300</v>
      </c>
      <c r="F2459" s="1">
        <v>2.9</v>
      </c>
      <c r="G2459" s="1">
        <v>80</v>
      </c>
      <c r="H2459" s="1" t="s">
        <v>5262</v>
      </c>
      <c r="I2459" s="1" t="s">
        <v>1702</v>
      </c>
      <c r="J2459" s="1">
        <v>44</v>
      </c>
      <c r="K2459" s="1" t="str">
        <f t="shared" si="114"/>
        <v>valid</v>
      </c>
      <c r="L2459" s="1" t="str">
        <f t="shared" si="115"/>
        <v>BUDGET</v>
      </c>
      <c r="M2459" t="str">
        <f t="shared" si="116"/>
        <v>European</v>
      </c>
      <c r="N2459" s="1" t="str" cm="1">
        <f t="array" ref="N2459">_xlfn.IFS(
G2459&lt;=25,"Fast",
G2459&lt;=40,"Medium",
G2459&gt;40,"Slow"
)</f>
        <v>Slow</v>
      </c>
    </row>
    <row r="2460" spans="1:14" x14ac:dyDescent="0.3">
      <c r="A2460" s="1">
        <v>231623</v>
      </c>
      <c r="B2460" s="1" t="s">
        <v>188</v>
      </c>
      <c r="C2460" s="1" t="s">
        <v>189</v>
      </c>
      <c r="D2460" s="1" t="s">
        <v>5263</v>
      </c>
      <c r="E2460" s="1">
        <v>500</v>
      </c>
      <c r="F2460" s="1">
        <v>2.9</v>
      </c>
      <c r="G2460" s="1">
        <v>80</v>
      </c>
      <c r="H2460" s="1" t="s">
        <v>617</v>
      </c>
      <c r="I2460" s="1" t="s">
        <v>1697</v>
      </c>
      <c r="J2460" s="1">
        <v>71</v>
      </c>
      <c r="K2460" s="1" t="str">
        <f t="shared" si="114"/>
        <v>valid</v>
      </c>
      <c r="L2460" s="1" t="str">
        <f t="shared" si="115"/>
        <v>MID</v>
      </c>
      <c r="M2460" t="str">
        <f t="shared" si="116"/>
        <v>Bakery</v>
      </c>
      <c r="N2460" s="1" t="str" cm="1">
        <f t="array" ref="N2460">_xlfn.IFS(
G2460&lt;=25,"Fast",
G2460&lt;=40,"Medium",
G2460&gt;40,"Slow"
)</f>
        <v>Slow</v>
      </c>
    </row>
    <row r="2461" spans="1:14" x14ac:dyDescent="0.3">
      <c r="A2461" s="1">
        <v>231669</v>
      </c>
      <c r="B2461" s="1" t="s">
        <v>151</v>
      </c>
      <c r="C2461" s="1" t="s">
        <v>68</v>
      </c>
      <c r="D2461" s="1" t="s">
        <v>5264</v>
      </c>
      <c r="E2461" s="1">
        <v>300</v>
      </c>
      <c r="F2461" s="1">
        <v>4</v>
      </c>
      <c r="G2461" s="1">
        <v>100</v>
      </c>
      <c r="H2461" s="1" t="s">
        <v>642</v>
      </c>
      <c r="I2461" s="1" t="s">
        <v>5265</v>
      </c>
      <c r="J2461" s="1">
        <v>34</v>
      </c>
      <c r="K2461" s="1" t="str">
        <f t="shared" si="114"/>
        <v>valid</v>
      </c>
      <c r="L2461" s="1" t="str">
        <f t="shared" si="115"/>
        <v>BUDGET</v>
      </c>
      <c r="M2461" t="str">
        <f t="shared" si="116"/>
        <v>Italian</v>
      </c>
      <c r="N2461" s="1" t="str" cm="1">
        <f t="array" ref="N2461">_xlfn.IFS(
G2461&lt;=25,"Fast",
G2461&lt;=40,"Medium",
G2461&gt;40,"Slow"
)</f>
        <v>Slow</v>
      </c>
    </row>
    <row r="2462" spans="1:14" x14ac:dyDescent="0.3">
      <c r="A2462" s="1">
        <v>231740</v>
      </c>
      <c r="B2462" s="1" t="s">
        <v>182</v>
      </c>
      <c r="C2462" s="1" t="s">
        <v>11</v>
      </c>
      <c r="D2462" s="1" t="s">
        <v>5266</v>
      </c>
      <c r="E2462" s="1">
        <v>1200</v>
      </c>
      <c r="F2462" s="1">
        <v>4.2</v>
      </c>
      <c r="G2462" s="1">
        <v>20</v>
      </c>
      <c r="H2462" s="1" t="s">
        <v>5267</v>
      </c>
      <c r="I2462" s="1" t="s">
        <v>5048</v>
      </c>
      <c r="J2462" s="1">
        <v>44</v>
      </c>
      <c r="K2462" s="1" t="str">
        <f t="shared" si="114"/>
        <v>valid</v>
      </c>
      <c r="L2462" s="1" t="str">
        <f t="shared" si="115"/>
        <v>PREMIUM</v>
      </c>
      <c r="M2462" t="str">
        <f t="shared" si="116"/>
        <v>Continental</v>
      </c>
      <c r="N2462" s="1" t="str" cm="1">
        <f t="array" ref="N2462">_xlfn.IFS(
G2462&lt;=25,"Fast",
G2462&lt;=40,"Medium",
G2462&gt;40,"Slow"
)</f>
        <v>Fast</v>
      </c>
    </row>
    <row r="2463" spans="1:14" x14ac:dyDescent="0.3">
      <c r="A2463" s="1">
        <v>231761</v>
      </c>
      <c r="B2463" s="1" t="s">
        <v>21</v>
      </c>
      <c r="C2463" s="1" t="s">
        <v>11</v>
      </c>
      <c r="D2463" s="1" t="s">
        <v>5268</v>
      </c>
      <c r="E2463" s="1">
        <v>1200</v>
      </c>
      <c r="F2463" s="1">
        <v>4.5</v>
      </c>
      <c r="G2463" s="1">
        <v>20</v>
      </c>
      <c r="H2463" s="1" t="s">
        <v>5269</v>
      </c>
      <c r="I2463" s="1" t="s">
        <v>5270</v>
      </c>
      <c r="J2463" s="1">
        <v>55</v>
      </c>
      <c r="K2463" s="1" t="str">
        <f t="shared" si="114"/>
        <v>valid</v>
      </c>
      <c r="L2463" s="1" t="str">
        <f t="shared" si="115"/>
        <v>PREMIUM</v>
      </c>
      <c r="M2463" t="str">
        <f t="shared" si="116"/>
        <v>Continental</v>
      </c>
      <c r="N2463" s="1" t="str" cm="1">
        <f t="array" ref="N2463">_xlfn.IFS(
G2463&lt;=25,"Fast",
G2463&lt;=40,"Medium",
G2463&gt;40,"Slow"
)</f>
        <v>Fast</v>
      </c>
    </row>
    <row r="2464" spans="1:14" x14ac:dyDescent="0.3">
      <c r="A2464" s="1">
        <v>231946</v>
      </c>
      <c r="B2464" s="1" t="s">
        <v>182</v>
      </c>
      <c r="C2464" s="1" t="s">
        <v>11</v>
      </c>
      <c r="D2464" s="1" t="s">
        <v>5271</v>
      </c>
      <c r="E2464" s="1">
        <v>1200</v>
      </c>
      <c r="F2464" s="1">
        <v>2.9</v>
      </c>
      <c r="G2464" s="1">
        <v>80</v>
      </c>
      <c r="H2464" s="1" t="s">
        <v>5269</v>
      </c>
      <c r="I2464" s="1" t="s">
        <v>5048</v>
      </c>
      <c r="J2464" s="1">
        <v>40</v>
      </c>
      <c r="K2464" s="1" t="str">
        <f t="shared" si="114"/>
        <v>valid</v>
      </c>
      <c r="L2464" s="1" t="str">
        <f t="shared" si="115"/>
        <v>PREMIUM</v>
      </c>
      <c r="M2464" t="str">
        <f t="shared" si="116"/>
        <v>Continental</v>
      </c>
      <c r="N2464" s="1" t="str" cm="1">
        <f t="array" ref="N2464">_xlfn.IFS(
G2464&lt;=25,"Fast",
G2464&lt;=40,"Medium",
G2464&gt;40,"Slow"
)</f>
        <v>Slow</v>
      </c>
    </row>
    <row r="2465" spans="1:14" x14ac:dyDescent="0.3">
      <c r="A2465" s="1">
        <v>232006</v>
      </c>
      <c r="B2465" s="1" t="s">
        <v>4233</v>
      </c>
      <c r="C2465" s="1" t="s">
        <v>3052</v>
      </c>
      <c r="D2465" s="1" t="s">
        <v>5272</v>
      </c>
      <c r="E2465" s="1">
        <v>400</v>
      </c>
      <c r="F2465" s="1">
        <v>4.2</v>
      </c>
      <c r="G2465" s="1">
        <v>100</v>
      </c>
      <c r="H2465" s="1" t="s">
        <v>837</v>
      </c>
      <c r="I2465" s="1" t="s">
        <v>5273</v>
      </c>
      <c r="J2465" s="1">
        <v>45</v>
      </c>
      <c r="K2465" s="1" t="str">
        <f t="shared" si="114"/>
        <v>valid</v>
      </c>
      <c r="L2465" s="1" t="str">
        <f t="shared" si="115"/>
        <v>MID</v>
      </c>
      <c r="M2465" t="str">
        <f t="shared" si="116"/>
        <v>Pizzas</v>
      </c>
      <c r="N2465" s="1" t="str" cm="1">
        <f t="array" ref="N2465">_xlfn.IFS(
G2465&lt;=25,"Fast",
G2465&lt;=40,"Medium",
G2465&gt;40,"Slow"
)</f>
        <v>Slow</v>
      </c>
    </row>
    <row r="2466" spans="1:14" x14ac:dyDescent="0.3">
      <c r="A2466" s="1">
        <v>232252</v>
      </c>
      <c r="B2466" s="1" t="s">
        <v>248</v>
      </c>
      <c r="C2466" s="1" t="s">
        <v>189</v>
      </c>
      <c r="D2466" s="1" t="s">
        <v>5274</v>
      </c>
      <c r="E2466" s="1">
        <v>300</v>
      </c>
      <c r="F2466" s="1">
        <v>4.2</v>
      </c>
      <c r="G2466" s="1">
        <v>500</v>
      </c>
      <c r="H2466" s="1" t="s">
        <v>5275</v>
      </c>
      <c r="I2466" s="1" t="s">
        <v>556</v>
      </c>
      <c r="J2466" s="1">
        <v>76</v>
      </c>
      <c r="K2466" s="1" t="str">
        <f t="shared" si="114"/>
        <v>valid</v>
      </c>
      <c r="L2466" s="1" t="str">
        <f t="shared" si="115"/>
        <v>BUDGET</v>
      </c>
      <c r="M2466" t="str">
        <f t="shared" si="116"/>
        <v>Beverages</v>
      </c>
      <c r="N2466" s="1" t="str" cm="1">
        <f t="array" ref="N2466">_xlfn.IFS(
G2466&lt;=25,"Fast",
G2466&lt;=40,"Medium",
G2466&gt;40,"Slow"
)</f>
        <v>Slow</v>
      </c>
    </row>
    <row r="2467" spans="1:14" x14ac:dyDescent="0.3">
      <c r="A2467" s="1">
        <v>232278</v>
      </c>
      <c r="B2467" s="1" t="s">
        <v>690</v>
      </c>
      <c r="C2467" s="1" t="s">
        <v>383</v>
      </c>
      <c r="D2467" s="1" t="s">
        <v>5276</v>
      </c>
      <c r="E2467" s="1">
        <v>300</v>
      </c>
      <c r="F2467" s="1">
        <v>3.4</v>
      </c>
      <c r="G2467" s="1">
        <v>50</v>
      </c>
      <c r="H2467" s="1" t="s">
        <v>131</v>
      </c>
      <c r="I2467" s="1" t="s">
        <v>689</v>
      </c>
      <c r="J2467" s="1">
        <v>40</v>
      </c>
      <c r="K2467" s="1" t="str">
        <f t="shared" si="114"/>
        <v>valid</v>
      </c>
      <c r="L2467" s="1" t="str">
        <f t="shared" si="115"/>
        <v>BUDGET</v>
      </c>
      <c r="M2467" t="str">
        <f t="shared" si="116"/>
        <v>North Indian</v>
      </c>
      <c r="N2467" s="1" t="str" cm="1">
        <f t="array" ref="N2467">_xlfn.IFS(
G2467&lt;=25,"Fast",
G2467&lt;=40,"Medium",
G2467&gt;40,"Slow"
)</f>
        <v>Slow</v>
      </c>
    </row>
    <row r="2468" spans="1:14" x14ac:dyDescent="0.3">
      <c r="A2468" s="1">
        <v>232447</v>
      </c>
      <c r="B2468" s="1" t="s">
        <v>677</v>
      </c>
      <c r="C2468" s="1" t="s">
        <v>115</v>
      </c>
      <c r="D2468" s="1" t="s">
        <v>5277</v>
      </c>
      <c r="E2468" s="1">
        <v>300</v>
      </c>
      <c r="F2468" s="1">
        <v>2.9</v>
      </c>
      <c r="G2468" s="1">
        <v>80</v>
      </c>
      <c r="H2468" s="1" t="s">
        <v>5278</v>
      </c>
      <c r="I2468" s="1" t="s">
        <v>677</v>
      </c>
      <c r="J2468" s="1">
        <v>73</v>
      </c>
      <c r="K2468" s="1" t="str">
        <f t="shared" si="114"/>
        <v>valid</v>
      </c>
      <c r="L2468" s="1" t="str">
        <f t="shared" si="115"/>
        <v>BUDGET</v>
      </c>
      <c r="M2468" t="str">
        <f t="shared" si="116"/>
        <v>American</v>
      </c>
      <c r="N2468" s="1" t="str" cm="1">
        <f t="array" ref="N2468">_xlfn.IFS(
G2468&lt;=25,"Fast",
G2468&lt;=40,"Medium",
G2468&gt;40,"Slow"
)</f>
        <v>Slow</v>
      </c>
    </row>
    <row r="2469" spans="1:14" x14ac:dyDescent="0.3">
      <c r="A2469" s="1">
        <v>232531</v>
      </c>
      <c r="B2469" s="1" t="s">
        <v>817</v>
      </c>
      <c r="C2469" s="1" t="s">
        <v>115</v>
      </c>
      <c r="D2469" s="1" t="s">
        <v>5279</v>
      </c>
      <c r="E2469" s="1">
        <v>350</v>
      </c>
      <c r="F2469" s="1">
        <v>3.9</v>
      </c>
      <c r="G2469" s="1">
        <v>50</v>
      </c>
      <c r="H2469" s="1" t="s">
        <v>45</v>
      </c>
      <c r="I2469" s="1" t="s">
        <v>817</v>
      </c>
      <c r="J2469" s="1">
        <v>76</v>
      </c>
      <c r="K2469" s="1" t="str">
        <f t="shared" si="114"/>
        <v>valid</v>
      </c>
      <c r="L2469" s="1" t="str">
        <f t="shared" si="115"/>
        <v>MID</v>
      </c>
      <c r="M2469" t="str">
        <f t="shared" si="116"/>
        <v>North Indian</v>
      </c>
      <c r="N2469" s="1" t="str" cm="1">
        <f t="array" ref="N2469">_xlfn.IFS(
G2469&lt;=25,"Fast",
G2469&lt;=40,"Medium",
G2469&gt;40,"Slow"
)</f>
        <v>Slow</v>
      </c>
    </row>
    <row r="2470" spans="1:14" x14ac:dyDescent="0.3">
      <c r="A2470" s="1">
        <v>232802</v>
      </c>
      <c r="B2470" s="1" t="s">
        <v>756</v>
      </c>
      <c r="C2470" s="1" t="s">
        <v>383</v>
      </c>
      <c r="D2470" s="1" t="s">
        <v>5280</v>
      </c>
      <c r="E2470" s="1">
        <v>250</v>
      </c>
      <c r="F2470" s="1">
        <v>4.2</v>
      </c>
      <c r="G2470" s="1">
        <v>1000</v>
      </c>
      <c r="H2470" s="1" t="s">
        <v>4360</v>
      </c>
      <c r="I2470" s="1" t="s">
        <v>745</v>
      </c>
      <c r="J2470" s="1">
        <v>35</v>
      </c>
      <c r="K2470" s="1" t="str">
        <f t="shared" si="114"/>
        <v>valid</v>
      </c>
      <c r="L2470" s="1" t="str">
        <f t="shared" si="115"/>
        <v>BUDGET</v>
      </c>
      <c r="M2470" t="str">
        <f t="shared" si="116"/>
        <v>Fast Food</v>
      </c>
      <c r="N2470" s="1" t="str" cm="1">
        <f t="array" ref="N2470">_xlfn.IFS(
G2470&lt;=25,"Fast",
G2470&lt;=40,"Medium",
G2470&gt;40,"Slow"
)</f>
        <v>Slow</v>
      </c>
    </row>
    <row r="2471" spans="1:14" x14ac:dyDescent="0.3">
      <c r="A2471" s="1">
        <v>233050</v>
      </c>
      <c r="B2471" s="1" t="s">
        <v>493</v>
      </c>
      <c r="C2471" s="1" t="s">
        <v>68</v>
      </c>
      <c r="D2471" s="1" t="s">
        <v>1018</v>
      </c>
      <c r="E2471" s="1">
        <v>200</v>
      </c>
      <c r="F2471" s="1">
        <v>4</v>
      </c>
      <c r="G2471" s="1">
        <v>50</v>
      </c>
      <c r="H2471" s="1" t="s">
        <v>5281</v>
      </c>
      <c r="I2471" s="1" t="s">
        <v>493</v>
      </c>
      <c r="J2471" s="1">
        <v>37</v>
      </c>
      <c r="K2471" s="1" t="str">
        <f t="shared" si="114"/>
        <v>valid</v>
      </c>
      <c r="L2471" s="1" t="str">
        <f t="shared" si="115"/>
        <v>BUDGET</v>
      </c>
      <c r="M2471" t="str">
        <f t="shared" si="116"/>
        <v>Combo</v>
      </c>
      <c r="N2471" s="1" t="str" cm="1">
        <f t="array" ref="N2471">_xlfn.IFS(
G2471&lt;=25,"Fast",
G2471&lt;=40,"Medium",
G2471&gt;40,"Slow"
)</f>
        <v>Slow</v>
      </c>
    </row>
    <row r="2472" spans="1:14" x14ac:dyDescent="0.3">
      <c r="A2472" s="1">
        <v>233051</v>
      </c>
      <c r="B2472" s="1" t="s">
        <v>493</v>
      </c>
      <c r="C2472" s="1" t="s">
        <v>68</v>
      </c>
      <c r="D2472" s="1" t="s">
        <v>1009</v>
      </c>
      <c r="E2472" s="1">
        <v>500</v>
      </c>
      <c r="F2472" s="1">
        <v>3.8</v>
      </c>
      <c r="G2472" s="1">
        <v>100</v>
      </c>
      <c r="H2472" s="1" t="s">
        <v>1010</v>
      </c>
      <c r="I2472" s="1" t="s">
        <v>493</v>
      </c>
      <c r="J2472" s="1">
        <v>36</v>
      </c>
      <c r="K2472" s="1" t="str">
        <f t="shared" si="114"/>
        <v>valid</v>
      </c>
      <c r="L2472" s="1" t="str">
        <f t="shared" si="115"/>
        <v>MID</v>
      </c>
      <c r="M2472" t="str">
        <f t="shared" si="116"/>
        <v>Biryani</v>
      </c>
      <c r="N2472" s="1" t="str" cm="1">
        <f t="array" ref="N2472">_xlfn.IFS(
G2472&lt;=25,"Fast",
G2472&lt;=40,"Medium",
G2472&gt;40,"Slow"
)</f>
        <v>Slow</v>
      </c>
    </row>
    <row r="2473" spans="1:14" x14ac:dyDescent="0.3">
      <c r="A2473" s="1">
        <v>233052</v>
      </c>
      <c r="B2473" s="1" t="s">
        <v>493</v>
      </c>
      <c r="C2473" s="1" t="s">
        <v>68</v>
      </c>
      <c r="D2473" s="1" t="s">
        <v>1373</v>
      </c>
      <c r="E2473" s="1">
        <v>600</v>
      </c>
      <c r="F2473" s="1">
        <v>3.9</v>
      </c>
      <c r="G2473" s="1">
        <v>500</v>
      </c>
      <c r="H2473" s="1" t="s">
        <v>837</v>
      </c>
      <c r="I2473" s="1" t="s">
        <v>493</v>
      </c>
      <c r="J2473" s="1">
        <v>37</v>
      </c>
      <c r="K2473" s="1" t="str">
        <f t="shared" si="114"/>
        <v>valid</v>
      </c>
      <c r="L2473" s="1" t="str">
        <f t="shared" si="115"/>
        <v>MID</v>
      </c>
      <c r="M2473" t="str">
        <f t="shared" si="116"/>
        <v>Pizzas</v>
      </c>
      <c r="N2473" s="1" t="str" cm="1">
        <f t="array" ref="N2473">_xlfn.IFS(
G2473&lt;=25,"Fast",
G2473&lt;=40,"Medium",
G2473&gt;40,"Slow"
)</f>
        <v>Slow</v>
      </c>
    </row>
    <row r="2474" spans="1:14" x14ac:dyDescent="0.3">
      <c r="A2474" s="1">
        <v>233053</v>
      </c>
      <c r="B2474" s="1" t="s">
        <v>493</v>
      </c>
      <c r="C2474" s="1" t="s">
        <v>68</v>
      </c>
      <c r="D2474" s="1" t="s">
        <v>1827</v>
      </c>
      <c r="E2474" s="1">
        <v>400</v>
      </c>
      <c r="F2474" s="1">
        <v>3.9</v>
      </c>
      <c r="G2474" s="1">
        <v>50</v>
      </c>
      <c r="H2474" s="1" t="s">
        <v>1828</v>
      </c>
      <c r="I2474" s="1" t="s">
        <v>493</v>
      </c>
      <c r="J2474" s="1">
        <v>39</v>
      </c>
      <c r="K2474" s="1" t="str">
        <f t="shared" si="114"/>
        <v>valid</v>
      </c>
      <c r="L2474" s="1" t="str">
        <f t="shared" si="115"/>
        <v>MID</v>
      </c>
      <c r="M2474" t="str">
        <f t="shared" si="116"/>
        <v>Italian</v>
      </c>
      <c r="N2474" s="1" t="str" cm="1">
        <f t="array" ref="N2474">_xlfn.IFS(
G2474&lt;=25,"Fast",
G2474&lt;=40,"Medium",
G2474&gt;40,"Slow"
)</f>
        <v>Slow</v>
      </c>
    </row>
    <row r="2475" spans="1:14" x14ac:dyDescent="0.3">
      <c r="A2475" s="1">
        <v>233054</v>
      </c>
      <c r="B2475" s="1" t="s">
        <v>493</v>
      </c>
      <c r="C2475" s="1" t="s">
        <v>68</v>
      </c>
      <c r="D2475" s="1" t="s">
        <v>2063</v>
      </c>
      <c r="E2475" s="1">
        <v>450</v>
      </c>
      <c r="F2475" s="1">
        <v>3.9</v>
      </c>
      <c r="G2475" s="1">
        <v>50</v>
      </c>
      <c r="H2475" s="1" t="s">
        <v>2064</v>
      </c>
      <c r="I2475" s="1" t="s">
        <v>493</v>
      </c>
      <c r="J2475" s="1">
        <v>37</v>
      </c>
      <c r="K2475" s="1" t="str">
        <f t="shared" si="114"/>
        <v>valid</v>
      </c>
      <c r="L2475" s="1" t="str">
        <f t="shared" si="115"/>
        <v>MID</v>
      </c>
      <c r="M2475" t="str">
        <f t="shared" si="116"/>
        <v>Ice Cream</v>
      </c>
      <c r="N2475" s="1" t="str" cm="1">
        <f t="array" ref="N2475">_xlfn.IFS(
G2475&lt;=25,"Fast",
G2475&lt;=40,"Medium",
G2475&gt;40,"Slow"
)</f>
        <v>Slow</v>
      </c>
    </row>
    <row r="2476" spans="1:14" x14ac:dyDescent="0.3">
      <c r="A2476" s="1">
        <v>233055</v>
      </c>
      <c r="B2476" s="1" t="s">
        <v>493</v>
      </c>
      <c r="C2476" s="1" t="s">
        <v>68</v>
      </c>
      <c r="D2476" s="1" t="s">
        <v>4390</v>
      </c>
      <c r="E2476" s="1">
        <v>400</v>
      </c>
      <c r="F2476" s="1">
        <v>3.9</v>
      </c>
      <c r="G2476" s="1">
        <v>50</v>
      </c>
      <c r="H2476" s="1" t="s">
        <v>5282</v>
      </c>
      <c r="I2476" s="1" t="s">
        <v>493</v>
      </c>
      <c r="J2476" s="1">
        <v>37</v>
      </c>
      <c r="K2476" s="1" t="str">
        <f t="shared" si="114"/>
        <v>valid</v>
      </c>
      <c r="L2476" s="1" t="str">
        <f t="shared" si="115"/>
        <v>MID</v>
      </c>
      <c r="M2476" t="str">
        <f t="shared" si="116"/>
        <v>North Indian  Punjabi  Biryani  Combo  Chinese  Beverages  Desserts  Jain  Indian  Hyderabadi  Mughlai</v>
      </c>
      <c r="N2476" s="1" t="str" cm="1">
        <f t="array" ref="N2476">_xlfn.IFS(
G2476&lt;=25,"Fast",
G2476&lt;=40,"Medium",
G2476&gt;40,"Slow"
)</f>
        <v>Slow</v>
      </c>
    </row>
    <row r="2477" spans="1:14" x14ac:dyDescent="0.3">
      <c r="A2477" s="1">
        <v>233056</v>
      </c>
      <c r="B2477" s="1" t="s">
        <v>493</v>
      </c>
      <c r="C2477" s="1" t="s">
        <v>68</v>
      </c>
      <c r="D2477" s="1" t="s">
        <v>4796</v>
      </c>
      <c r="E2477" s="1">
        <v>250</v>
      </c>
      <c r="F2477" s="1">
        <v>4</v>
      </c>
      <c r="G2477" s="1">
        <v>20</v>
      </c>
      <c r="H2477" s="1" t="s">
        <v>330</v>
      </c>
      <c r="I2477" s="1" t="s">
        <v>493</v>
      </c>
      <c r="J2477" s="1">
        <v>35</v>
      </c>
      <c r="K2477" s="1" t="str">
        <f t="shared" si="114"/>
        <v>valid</v>
      </c>
      <c r="L2477" s="1" t="str">
        <f t="shared" si="115"/>
        <v>BUDGET</v>
      </c>
      <c r="M2477" t="str">
        <f t="shared" si="116"/>
        <v>Biryani</v>
      </c>
      <c r="N2477" s="1" t="str" cm="1">
        <f t="array" ref="N2477">_xlfn.IFS(
G2477&lt;=25,"Fast",
G2477&lt;=40,"Medium",
G2477&gt;40,"Slow"
)</f>
        <v>Fast</v>
      </c>
    </row>
    <row r="2478" spans="1:14" x14ac:dyDescent="0.3">
      <c r="A2478" s="1">
        <v>233057</v>
      </c>
      <c r="B2478" s="1" t="s">
        <v>493</v>
      </c>
      <c r="C2478" s="1" t="s">
        <v>68</v>
      </c>
      <c r="D2478" s="1" t="s">
        <v>3000</v>
      </c>
      <c r="E2478" s="1">
        <v>200</v>
      </c>
      <c r="F2478" s="1">
        <v>4.0999999999999996</v>
      </c>
      <c r="G2478" s="1">
        <v>100</v>
      </c>
      <c r="H2478" s="1" t="s">
        <v>3001</v>
      </c>
      <c r="I2478" s="1" t="s">
        <v>493</v>
      </c>
      <c r="J2478" s="1">
        <v>36</v>
      </c>
      <c r="K2478" s="1" t="str">
        <f t="shared" si="114"/>
        <v>valid</v>
      </c>
      <c r="L2478" s="1" t="str">
        <f t="shared" si="115"/>
        <v>BUDGET</v>
      </c>
      <c r="M2478" t="str">
        <f t="shared" si="116"/>
        <v>North Indian</v>
      </c>
      <c r="N2478" s="1" t="str" cm="1">
        <f t="array" ref="N2478">_xlfn.IFS(
G2478&lt;=25,"Fast",
G2478&lt;=40,"Medium",
G2478&gt;40,"Slow"
)</f>
        <v>Slow</v>
      </c>
    </row>
    <row r="2479" spans="1:14" x14ac:dyDescent="0.3">
      <c r="A2479" s="1">
        <v>233117</v>
      </c>
      <c r="B2479" s="1" t="s">
        <v>734</v>
      </c>
      <c r="C2479" s="1" t="s">
        <v>463</v>
      </c>
      <c r="D2479" s="1" t="s">
        <v>5283</v>
      </c>
      <c r="E2479" s="1">
        <v>200</v>
      </c>
      <c r="F2479" s="1">
        <v>4.2</v>
      </c>
      <c r="G2479" s="1">
        <v>100</v>
      </c>
      <c r="H2479" s="1" t="s">
        <v>5284</v>
      </c>
      <c r="I2479" s="1" t="s">
        <v>2435</v>
      </c>
      <c r="J2479" s="1">
        <v>73</v>
      </c>
      <c r="K2479" s="1" t="str">
        <f t="shared" si="114"/>
        <v>valid</v>
      </c>
      <c r="L2479" s="1" t="str">
        <f t="shared" si="115"/>
        <v>BUDGET</v>
      </c>
      <c r="M2479" t="str">
        <f t="shared" si="116"/>
        <v>Continental</v>
      </c>
      <c r="N2479" s="1" t="str" cm="1">
        <f t="array" ref="N2479">_xlfn.IFS(
G2479&lt;=25,"Fast",
G2479&lt;=40,"Medium",
G2479&gt;40,"Slow"
)</f>
        <v>Slow</v>
      </c>
    </row>
    <row r="2480" spans="1:14" x14ac:dyDescent="0.3">
      <c r="A2480" s="1">
        <v>233121</v>
      </c>
      <c r="B2480" s="1" t="s">
        <v>1715</v>
      </c>
      <c r="C2480" s="1" t="s">
        <v>68</v>
      </c>
      <c r="D2480" s="1" t="s">
        <v>5285</v>
      </c>
      <c r="E2480" s="1">
        <v>200</v>
      </c>
      <c r="F2480" s="1">
        <v>4</v>
      </c>
      <c r="G2480" s="1">
        <v>20</v>
      </c>
      <c r="H2480" s="1" t="s">
        <v>2951</v>
      </c>
      <c r="I2480" s="1" t="s">
        <v>1715</v>
      </c>
      <c r="J2480" s="1">
        <v>28</v>
      </c>
      <c r="K2480" s="1" t="str">
        <f t="shared" si="114"/>
        <v>valid</v>
      </c>
      <c r="L2480" s="1" t="str">
        <f t="shared" si="115"/>
        <v>BUDGET</v>
      </c>
      <c r="M2480" t="str">
        <f t="shared" si="116"/>
        <v>Chinese</v>
      </c>
      <c r="N2480" s="1" t="str" cm="1">
        <f t="array" ref="N2480">_xlfn.IFS(
G2480&lt;=25,"Fast",
G2480&lt;=40,"Medium",
G2480&gt;40,"Slow"
)</f>
        <v>Fast</v>
      </c>
    </row>
    <row r="2481" spans="1:14" x14ac:dyDescent="0.3">
      <c r="A2481" s="1">
        <v>233248</v>
      </c>
      <c r="B2481" s="1" t="s">
        <v>1626</v>
      </c>
      <c r="C2481" s="1" t="s">
        <v>91</v>
      </c>
      <c r="D2481" s="1" t="s">
        <v>5286</v>
      </c>
      <c r="E2481" s="1">
        <v>500</v>
      </c>
      <c r="F2481" s="1">
        <v>4</v>
      </c>
      <c r="G2481" s="1">
        <v>100</v>
      </c>
      <c r="H2481" s="1" t="s">
        <v>5287</v>
      </c>
      <c r="I2481" s="1" t="s">
        <v>4916</v>
      </c>
      <c r="J2481" s="1">
        <v>58</v>
      </c>
      <c r="K2481" s="1" t="str">
        <f t="shared" si="114"/>
        <v>valid</v>
      </c>
      <c r="L2481" s="1" t="str">
        <f t="shared" si="115"/>
        <v>MID</v>
      </c>
      <c r="M2481" t="str">
        <f t="shared" si="116"/>
        <v>American  European  Continental</v>
      </c>
      <c r="N2481" s="1" t="str" cm="1">
        <f t="array" ref="N2481">_xlfn.IFS(
G2481&lt;=25,"Fast",
G2481&lt;=40,"Medium",
G2481&gt;40,"Slow"
)</f>
        <v>Slow</v>
      </c>
    </row>
    <row r="2482" spans="1:14" x14ac:dyDescent="0.3">
      <c r="A2482" s="1">
        <v>233316</v>
      </c>
      <c r="B2482" s="1" t="s">
        <v>677</v>
      </c>
      <c r="C2482" s="1" t="s">
        <v>115</v>
      </c>
      <c r="D2482" s="1" t="s">
        <v>5288</v>
      </c>
      <c r="E2482" s="1">
        <v>300</v>
      </c>
      <c r="F2482" s="1">
        <v>3.1</v>
      </c>
      <c r="G2482" s="1">
        <v>20</v>
      </c>
      <c r="H2482" s="1" t="s">
        <v>461</v>
      </c>
      <c r="I2482" s="1" t="s">
        <v>677</v>
      </c>
      <c r="J2482" s="1">
        <v>75</v>
      </c>
      <c r="K2482" s="1" t="str">
        <f t="shared" si="114"/>
        <v>valid</v>
      </c>
      <c r="L2482" s="1" t="str">
        <f t="shared" si="115"/>
        <v>BUDGET</v>
      </c>
      <c r="M2482" t="str">
        <f t="shared" si="116"/>
        <v>Mughlai</v>
      </c>
      <c r="N2482" s="1" t="str" cm="1">
        <f t="array" ref="N2482">_xlfn.IFS(
G2482&lt;=25,"Fast",
G2482&lt;=40,"Medium",
G2482&gt;40,"Slow"
)</f>
        <v>Fast</v>
      </c>
    </row>
    <row r="2483" spans="1:14" x14ac:dyDescent="0.3">
      <c r="A2483" s="1">
        <v>233558</v>
      </c>
      <c r="B2483" s="1" t="s">
        <v>319</v>
      </c>
      <c r="C2483" s="1" t="s">
        <v>189</v>
      </c>
      <c r="D2483" s="1" t="s">
        <v>5289</v>
      </c>
      <c r="E2483" s="1">
        <v>500</v>
      </c>
      <c r="F2483" s="1">
        <v>2.9</v>
      </c>
      <c r="G2483" s="1">
        <v>80</v>
      </c>
      <c r="H2483" s="1" t="s">
        <v>617</v>
      </c>
      <c r="I2483" s="1" t="s">
        <v>645</v>
      </c>
      <c r="J2483" s="1">
        <v>67</v>
      </c>
      <c r="K2483" s="1" t="str">
        <f t="shared" si="114"/>
        <v>valid</v>
      </c>
      <c r="L2483" s="1" t="str">
        <f t="shared" si="115"/>
        <v>MID</v>
      </c>
      <c r="M2483" t="str">
        <f t="shared" si="116"/>
        <v>Bakery</v>
      </c>
      <c r="N2483" s="1" t="str" cm="1">
        <f t="array" ref="N2483">_xlfn.IFS(
G2483&lt;=25,"Fast",
G2483&lt;=40,"Medium",
G2483&gt;40,"Slow"
)</f>
        <v>Slow</v>
      </c>
    </row>
    <row r="2484" spans="1:14" x14ac:dyDescent="0.3">
      <c r="A2484" s="1">
        <v>233656</v>
      </c>
      <c r="B2484" s="1" t="s">
        <v>303</v>
      </c>
      <c r="C2484" s="1" t="s">
        <v>68</v>
      </c>
      <c r="D2484" s="1" t="s">
        <v>5290</v>
      </c>
      <c r="E2484" s="1">
        <v>600</v>
      </c>
      <c r="F2484" s="1">
        <v>4.0999999999999996</v>
      </c>
      <c r="G2484" s="1">
        <v>1000</v>
      </c>
      <c r="H2484" s="1" t="s">
        <v>5291</v>
      </c>
      <c r="I2484" s="1" t="s">
        <v>3390</v>
      </c>
      <c r="J2484" s="1">
        <v>63</v>
      </c>
      <c r="K2484" s="1" t="str">
        <f t="shared" si="114"/>
        <v>valid</v>
      </c>
      <c r="L2484" s="1" t="str">
        <f t="shared" si="115"/>
        <v>MID</v>
      </c>
      <c r="M2484" t="str">
        <f t="shared" si="116"/>
        <v>South Indian</v>
      </c>
      <c r="N2484" s="1" t="str" cm="1">
        <f t="array" ref="N2484">_xlfn.IFS(
G2484&lt;=25,"Fast",
G2484&lt;=40,"Medium",
G2484&gt;40,"Slow"
)</f>
        <v>Slow</v>
      </c>
    </row>
    <row r="2485" spans="1:14" x14ac:dyDescent="0.3">
      <c r="A2485" s="1">
        <v>233743</v>
      </c>
      <c r="B2485" s="1" t="s">
        <v>1980</v>
      </c>
      <c r="C2485" s="1" t="s">
        <v>463</v>
      </c>
      <c r="D2485" s="1" t="s">
        <v>5292</v>
      </c>
      <c r="E2485" s="1">
        <v>300</v>
      </c>
      <c r="F2485" s="1">
        <v>3.9</v>
      </c>
      <c r="G2485" s="1">
        <v>100</v>
      </c>
      <c r="H2485" s="1" t="s">
        <v>5293</v>
      </c>
      <c r="I2485" s="1" t="s">
        <v>2685</v>
      </c>
      <c r="J2485" s="1">
        <v>45</v>
      </c>
      <c r="K2485" s="1" t="str">
        <f t="shared" si="114"/>
        <v>valid</v>
      </c>
      <c r="L2485" s="1" t="str">
        <f t="shared" si="115"/>
        <v>BUDGET</v>
      </c>
      <c r="M2485" t="str">
        <f t="shared" si="116"/>
        <v>Barbecue</v>
      </c>
      <c r="N2485" s="1" t="str" cm="1">
        <f t="array" ref="N2485">_xlfn.IFS(
G2485&lt;=25,"Fast",
G2485&lt;=40,"Medium",
G2485&gt;40,"Slow"
)</f>
        <v>Slow</v>
      </c>
    </row>
    <row r="2486" spans="1:14" x14ac:dyDescent="0.3">
      <c r="A2486" s="1">
        <v>233766</v>
      </c>
      <c r="B2486" s="1" t="s">
        <v>1152</v>
      </c>
      <c r="C2486" s="1" t="s">
        <v>91</v>
      </c>
      <c r="D2486" s="1" t="s">
        <v>5294</v>
      </c>
      <c r="E2486" s="1">
        <v>250</v>
      </c>
      <c r="F2486" s="1">
        <v>4</v>
      </c>
      <c r="G2486" s="1">
        <v>20</v>
      </c>
      <c r="H2486" s="1" t="s">
        <v>5295</v>
      </c>
      <c r="I2486" s="1" t="s">
        <v>3951</v>
      </c>
      <c r="J2486" s="1">
        <v>39</v>
      </c>
      <c r="K2486" s="1" t="str">
        <f t="shared" si="114"/>
        <v>valid</v>
      </c>
      <c r="L2486" s="1" t="str">
        <f t="shared" si="115"/>
        <v>BUDGET</v>
      </c>
      <c r="M2486" t="str">
        <f t="shared" si="116"/>
        <v>North Indian</v>
      </c>
      <c r="N2486" s="1" t="str" cm="1">
        <f t="array" ref="N2486">_xlfn.IFS(
G2486&lt;=25,"Fast",
G2486&lt;=40,"Medium",
G2486&gt;40,"Slow"
)</f>
        <v>Fast</v>
      </c>
    </row>
    <row r="2487" spans="1:14" x14ac:dyDescent="0.3">
      <c r="A2487" s="1">
        <v>233819</v>
      </c>
      <c r="B2487" s="1" t="s">
        <v>864</v>
      </c>
      <c r="C2487" s="1" t="s">
        <v>91</v>
      </c>
      <c r="D2487" s="1" t="s">
        <v>5296</v>
      </c>
      <c r="E2487" s="1">
        <v>500</v>
      </c>
      <c r="F2487" s="1">
        <v>3.8</v>
      </c>
      <c r="G2487" s="1">
        <v>50</v>
      </c>
      <c r="H2487" s="1" t="s">
        <v>2348</v>
      </c>
      <c r="I2487" s="1" t="s">
        <v>864</v>
      </c>
      <c r="J2487" s="1">
        <v>61</v>
      </c>
      <c r="K2487" s="1" t="str">
        <f t="shared" si="114"/>
        <v>valid</v>
      </c>
      <c r="L2487" s="1" t="str">
        <f t="shared" si="115"/>
        <v>MID</v>
      </c>
      <c r="M2487" t="str">
        <f t="shared" si="116"/>
        <v>Chinese  Fast Food</v>
      </c>
      <c r="N2487" s="1" t="str" cm="1">
        <f t="array" ref="N2487">_xlfn.IFS(
G2487&lt;=25,"Fast",
G2487&lt;=40,"Medium",
G2487&gt;40,"Slow"
)</f>
        <v>Slow</v>
      </c>
    </row>
    <row r="2488" spans="1:14" x14ac:dyDescent="0.3">
      <c r="A2488" s="1">
        <v>233852</v>
      </c>
      <c r="B2488" s="1" t="s">
        <v>319</v>
      </c>
      <c r="C2488" s="1" t="s">
        <v>189</v>
      </c>
      <c r="D2488" s="1" t="s">
        <v>5297</v>
      </c>
      <c r="E2488" s="1">
        <v>1200</v>
      </c>
      <c r="F2488" s="1">
        <v>4</v>
      </c>
      <c r="G2488" s="1">
        <v>50</v>
      </c>
      <c r="H2488" s="1" t="s">
        <v>695</v>
      </c>
      <c r="I2488" s="1" t="s">
        <v>645</v>
      </c>
      <c r="J2488" s="1">
        <v>73</v>
      </c>
      <c r="K2488" s="1" t="str">
        <f t="shared" si="114"/>
        <v>valid</v>
      </c>
      <c r="L2488" s="1" t="str">
        <f t="shared" si="115"/>
        <v>PREMIUM</v>
      </c>
      <c r="M2488" t="str">
        <f t="shared" si="116"/>
        <v>Indian</v>
      </c>
      <c r="N2488" s="1" t="str" cm="1">
        <f t="array" ref="N2488">_xlfn.IFS(
G2488&lt;=25,"Fast",
G2488&lt;=40,"Medium",
G2488&gt;40,"Slow"
)</f>
        <v>Slow</v>
      </c>
    </row>
    <row r="2489" spans="1:14" x14ac:dyDescent="0.3">
      <c r="A2489" s="1">
        <v>234274</v>
      </c>
      <c r="B2489" s="1" t="s">
        <v>5298</v>
      </c>
      <c r="C2489" s="1" t="s">
        <v>68</v>
      </c>
      <c r="D2489" s="1" t="s">
        <v>5299</v>
      </c>
      <c r="E2489" s="1">
        <v>250</v>
      </c>
      <c r="F2489" s="1">
        <v>4.3</v>
      </c>
      <c r="G2489" s="1">
        <v>20</v>
      </c>
      <c r="H2489" s="1" t="s">
        <v>695</v>
      </c>
      <c r="I2489" s="1" t="s">
        <v>3390</v>
      </c>
      <c r="J2489" s="1">
        <v>52</v>
      </c>
      <c r="K2489" s="1" t="str">
        <f t="shared" si="114"/>
        <v>valid</v>
      </c>
      <c r="L2489" s="1" t="str">
        <f t="shared" si="115"/>
        <v>BUDGET</v>
      </c>
      <c r="M2489" t="str">
        <f t="shared" si="116"/>
        <v>Indian</v>
      </c>
      <c r="N2489" s="1" t="str" cm="1">
        <f t="array" ref="N2489">_xlfn.IFS(
G2489&lt;=25,"Fast",
G2489&lt;=40,"Medium",
G2489&gt;40,"Slow"
)</f>
        <v>Fast</v>
      </c>
    </row>
    <row r="2490" spans="1:14" x14ac:dyDescent="0.3">
      <c r="A2490" s="1">
        <v>234747</v>
      </c>
      <c r="B2490" s="1" t="s">
        <v>5300</v>
      </c>
      <c r="C2490" s="1" t="s">
        <v>2068</v>
      </c>
      <c r="D2490" s="1" t="s">
        <v>5301</v>
      </c>
      <c r="E2490" s="1">
        <v>150</v>
      </c>
      <c r="F2490" s="1">
        <v>3.7</v>
      </c>
      <c r="G2490" s="1">
        <v>50</v>
      </c>
      <c r="H2490" s="1" t="s">
        <v>2205</v>
      </c>
      <c r="I2490" s="1" t="s">
        <v>4416</v>
      </c>
      <c r="J2490" s="1">
        <v>51</v>
      </c>
      <c r="K2490" s="1" t="str">
        <f t="shared" si="114"/>
        <v>valid</v>
      </c>
      <c r="L2490" s="1" t="str">
        <f t="shared" si="115"/>
        <v>BUDGET</v>
      </c>
      <c r="M2490" t="str">
        <f t="shared" si="116"/>
        <v>Biryani</v>
      </c>
      <c r="N2490" s="1" t="str" cm="1">
        <f t="array" ref="N2490">_xlfn.IFS(
G2490&lt;=25,"Fast",
G2490&lt;=40,"Medium",
G2490&gt;40,"Slow"
)</f>
        <v>Slow</v>
      </c>
    </row>
    <row r="2491" spans="1:14" x14ac:dyDescent="0.3">
      <c r="A2491" s="1">
        <v>234811</v>
      </c>
      <c r="B2491" s="1" t="s">
        <v>3951</v>
      </c>
      <c r="C2491" s="1" t="s">
        <v>91</v>
      </c>
      <c r="D2491" s="1" t="s">
        <v>5302</v>
      </c>
      <c r="E2491" s="1">
        <v>250</v>
      </c>
      <c r="F2491" s="1">
        <v>2.9</v>
      </c>
      <c r="G2491" s="1">
        <v>80</v>
      </c>
      <c r="H2491" s="1" t="s">
        <v>695</v>
      </c>
      <c r="I2491" s="1" t="s">
        <v>3951</v>
      </c>
      <c r="J2491" s="1">
        <v>52</v>
      </c>
      <c r="K2491" s="1" t="str">
        <f t="shared" si="114"/>
        <v>valid</v>
      </c>
      <c r="L2491" s="1" t="str">
        <f t="shared" si="115"/>
        <v>BUDGET</v>
      </c>
      <c r="M2491" t="str">
        <f t="shared" si="116"/>
        <v>Indian</v>
      </c>
      <c r="N2491" s="1" t="str" cm="1">
        <f t="array" ref="N2491">_xlfn.IFS(
G2491&lt;=25,"Fast",
G2491&lt;=40,"Medium",
G2491&gt;40,"Slow"
)</f>
        <v>Slow</v>
      </c>
    </row>
    <row r="2492" spans="1:14" x14ac:dyDescent="0.3">
      <c r="A2492" s="1">
        <v>235693</v>
      </c>
      <c r="B2492" s="1" t="s">
        <v>5303</v>
      </c>
      <c r="C2492" s="1" t="s">
        <v>189</v>
      </c>
      <c r="D2492" s="1" t="s">
        <v>5304</v>
      </c>
      <c r="E2492" s="1">
        <v>100</v>
      </c>
      <c r="F2492" s="1">
        <v>2.9</v>
      </c>
      <c r="G2492" s="1">
        <v>80</v>
      </c>
      <c r="H2492" s="1" t="s">
        <v>695</v>
      </c>
      <c r="I2492" s="1" t="s">
        <v>4306</v>
      </c>
      <c r="J2492" s="1">
        <v>57</v>
      </c>
      <c r="K2492" s="1" t="str">
        <f t="shared" si="114"/>
        <v>valid</v>
      </c>
      <c r="L2492" s="1" t="str">
        <f t="shared" si="115"/>
        <v>BUDGET</v>
      </c>
      <c r="M2492" t="str">
        <f t="shared" si="116"/>
        <v>Indian</v>
      </c>
      <c r="N2492" s="1" t="str" cm="1">
        <f t="array" ref="N2492">_xlfn.IFS(
G2492&lt;=25,"Fast",
G2492&lt;=40,"Medium",
G2492&gt;40,"Slow"
)</f>
        <v>Slow</v>
      </c>
    </row>
    <row r="2493" spans="1:14" x14ac:dyDescent="0.3">
      <c r="A2493" s="1">
        <v>235817</v>
      </c>
      <c r="B2493" s="1" t="s">
        <v>711</v>
      </c>
      <c r="C2493" s="1" t="s">
        <v>91</v>
      </c>
      <c r="D2493" s="1" t="s">
        <v>5305</v>
      </c>
      <c r="E2493" s="1">
        <v>500</v>
      </c>
      <c r="F2493" s="1">
        <v>3.6</v>
      </c>
      <c r="G2493" s="1">
        <v>50</v>
      </c>
      <c r="H2493" s="1" t="s">
        <v>5306</v>
      </c>
      <c r="I2493" s="1" t="s">
        <v>1925</v>
      </c>
      <c r="J2493" s="1">
        <v>43</v>
      </c>
      <c r="K2493" s="1" t="str">
        <f t="shared" si="114"/>
        <v>valid</v>
      </c>
      <c r="L2493" s="1" t="str">
        <f t="shared" si="115"/>
        <v>MID</v>
      </c>
      <c r="M2493" t="str">
        <f t="shared" si="116"/>
        <v>American</v>
      </c>
      <c r="N2493" s="1" t="str" cm="1">
        <f t="array" ref="N2493">_xlfn.IFS(
G2493&lt;=25,"Fast",
G2493&lt;=40,"Medium",
G2493&gt;40,"Slow"
)</f>
        <v>Slow</v>
      </c>
    </row>
    <row r="2494" spans="1:14" x14ac:dyDescent="0.3">
      <c r="A2494" s="1">
        <v>235838</v>
      </c>
      <c r="B2494" s="1" t="s">
        <v>83</v>
      </c>
      <c r="C2494" s="1" t="s">
        <v>68</v>
      </c>
      <c r="D2494" s="1" t="s">
        <v>5307</v>
      </c>
      <c r="E2494" s="1">
        <v>350</v>
      </c>
      <c r="F2494" s="1">
        <v>3.7</v>
      </c>
      <c r="G2494" s="1">
        <v>100</v>
      </c>
      <c r="H2494" s="1" t="s">
        <v>5308</v>
      </c>
      <c r="I2494" s="1" t="s">
        <v>83</v>
      </c>
      <c r="J2494" s="1">
        <v>67</v>
      </c>
      <c r="K2494" s="1" t="str">
        <f t="shared" si="114"/>
        <v>valid</v>
      </c>
      <c r="L2494" s="1" t="str">
        <f t="shared" si="115"/>
        <v>MID</v>
      </c>
      <c r="M2494" t="str">
        <f t="shared" si="116"/>
        <v>Biryani</v>
      </c>
      <c r="N2494" s="1" t="str" cm="1">
        <f t="array" ref="N2494">_xlfn.IFS(
G2494&lt;=25,"Fast",
G2494&lt;=40,"Medium",
G2494&gt;40,"Slow"
)</f>
        <v>Slow</v>
      </c>
    </row>
    <row r="2495" spans="1:14" x14ac:dyDescent="0.3">
      <c r="A2495" s="1">
        <v>235914</v>
      </c>
      <c r="B2495" s="1" t="s">
        <v>776</v>
      </c>
      <c r="C2495" s="1" t="s">
        <v>189</v>
      </c>
      <c r="D2495" s="1" t="s">
        <v>5309</v>
      </c>
      <c r="E2495" s="1">
        <v>500</v>
      </c>
      <c r="F2495" s="1">
        <v>2.9</v>
      </c>
      <c r="G2495" s="1">
        <v>80</v>
      </c>
      <c r="H2495" s="1" t="s">
        <v>5310</v>
      </c>
      <c r="I2495" s="1" t="s">
        <v>776</v>
      </c>
      <c r="J2495" s="1">
        <v>90</v>
      </c>
      <c r="K2495" s="1" t="str">
        <f t="shared" si="114"/>
        <v>valid</v>
      </c>
      <c r="L2495" s="1" t="str">
        <f t="shared" si="115"/>
        <v>MID</v>
      </c>
      <c r="M2495" t="str">
        <f t="shared" si="116"/>
        <v>Continental</v>
      </c>
      <c r="N2495" s="1" t="str" cm="1">
        <f t="array" ref="N2495">_xlfn.IFS(
G2495&lt;=25,"Fast",
G2495&lt;=40,"Medium",
G2495&gt;40,"Slow"
)</f>
        <v>Slow</v>
      </c>
    </row>
    <row r="2496" spans="1:14" x14ac:dyDescent="0.3">
      <c r="A2496" s="1">
        <v>236168</v>
      </c>
      <c r="B2496" s="1" t="s">
        <v>90</v>
      </c>
      <c r="C2496" s="1" t="s">
        <v>91</v>
      </c>
      <c r="D2496" s="1" t="s">
        <v>5311</v>
      </c>
      <c r="E2496" s="1">
        <v>300</v>
      </c>
      <c r="F2496" s="1">
        <v>2.9</v>
      </c>
      <c r="G2496" s="1">
        <v>80</v>
      </c>
      <c r="H2496" s="1" t="s">
        <v>1459</v>
      </c>
      <c r="I2496" s="1" t="s">
        <v>683</v>
      </c>
      <c r="J2496" s="1">
        <v>53</v>
      </c>
      <c r="K2496" s="1" t="str">
        <f t="shared" si="114"/>
        <v>valid</v>
      </c>
      <c r="L2496" s="1" t="str">
        <f t="shared" si="115"/>
        <v>BUDGET</v>
      </c>
      <c r="M2496" t="str">
        <f t="shared" si="116"/>
        <v>Bakery</v>
      </c>
      <c r="N2496" s="1" t="str" cm="1">
        <f t="array" ref="N2496">_xlfn.IFS(
G2496&lt;=25,"Fast",
G2496&lt;=40,"Medium",
G2496&gt;40,"Slow"
)</f>
        <v>Slow</v>
      </c>
    </row>
    <row r="2497" spans="1:14" x14ac:dyDescent="0.3">
      <c r="A2497" s="1">
        <v>236435</v>
      </c>
      <c r="B2497" s="1" t="s">
        <v>3097</v>
      </c>
      <c r="C2497" s="1" t="s">
        <v>3052</v>
      </c>
      <c r="D2497" s="1" t="s">
        <v>1938</v>
      </c>
      <c r="E2497" s="1">
        <v>400</v>
      </c>
      <c r="F2497" s="1">
        <v>4.5</v>
      </c>
      <c r="G2497" s="1">
        <v>50</v>
      </c>
      <c r="H2497" s="1" t="s">
        <v>5312</v>
      </c>
      <c r="I2497" s="1" t="s">
        <v>3552</v>
      </c>
      <c r="J2497" s="1">
        <v>53</v>
      </c>
      <c r="K2497" s="1" t="str">
        <f t="shared" si="114"/>
        <v>valid</v>
      </c>
      <c r="L2497" s="1" t="str">
        <f t="shared" si="115"/>
        <v>MID</v>
      </c>
      <c r="M2497" t="str">
        <f t="shared" si="116"/>
        <v>Beverages</v>
      </c>
      <c r="N2497" s="1" t="str" cm="1">
        <f t="array" ref="N2497">_xlfn.IFS(
G2497&lt;=25,"Fast",
G2497&lt;=40,"Medium",
G2497&gt;40,"Slow"
)</f>
        <v>Slow</v>
      </c>
    </row>
    <row r="2498" spans="1:14" x14ac:dyDescent="0.3">
      <c r="A2498" s="1">
        <v>236650</v>
      </c>
      <c r="B2498" s="1" t="s">
        <v>95</v>
      </c>
      <c r="C2498" s="1" t="s">
        <v>91</v>
      </c>
      <c r="D2498" s="1" t="s">
        <v>5313</v>
      </c>
      <c r="E2498" s="1">
        <v>500</v>
      </c>
      <c r="F2498" s="1">
        <v>2.9</v>
      </c>
      <c r="G2498" s="1">
        <v>80</v>
      </c>
      <c r="H2498" s="1" t="s">
        <v>2526</v>
      </c>
      <c r="I2498" s="1" t="s">
        <v>683</v>
      </c>
      <c r="J2498" s="1">
        <v>48</v>
      </c>
      <c r="K2498" s="1" t="str">
        <f t="shared" si="114"/>
        <v>valid</v>
      </c>
      <c r="L2498" s="1" t="str">
        <f t="shared" si="115"/>
        <v>MID</v>
      </c>
      <c r="M2498" t="str">
        <f t="shared" si="116"/>
        <v>Indian</v>
      </c>
      <c r="N2498" s="1" t="str" cm="1">
        <f t="array" ref="N2498">_xlfn.IFS(
G2498&lt;=25,"Fast",
G2498&lt;=40,"Medium",
G2498&gt;40,"Slow"
)</f>
        <v>Slow</v>
      </c>
    </row>
    <row r="2499" spans="1:14" x14ac:dyDescent="0.3">
      <c r="A2499" s="1">
        <v>236756</v>
      </c>
      <c r="B2499" s="1" t="s">
        <v>90</v>
      </c>
      <c r="C2499" s="1" t="s">
        <v>91</v>
      </c>
      <c r="D2499" s="1" t="s">
        <v>5314</v>
      </c>
      <c r="E2499" s="1">
        <v>200</v>
      </c>
      <c r="F2499" s="1">
        <v>3.2</v>
      </c>
      <c r="G2499" s="1">
        <v>20</v>
      </c>
      <c r="H2499" s="1" t="s">
        <v>695</v>
      </c>
      <c r="I2499" s="1" t="s">
        <v>683</v>
      </c>
      <c r="J2499" s="1">
        <v>58</v>
      </c>
      <c r="K2499" s="1" t="str">
        <f t="shared" ref="K2499:K2562" si="117">IF(E2499=0,"outlier","valid")</f>
        <v>valid</v>
      </c>
      <c r="L2499" s="1" t="str">
        <f t="shared" ref="L2499:L2562" si="118">IF(E2499&lt;=300,"BUDGET",IF(E2499&lt;=600,"MID","PREMIUM"))</f>
        <v>BUDGET</v>
      </c>
      <c r="M2499" t="str">
        <f t="shared" ref="M2499:M2562" si="119">IFERROR(LEFT(H2499, FIND(",", H2499)-1), H2499)</f>
        <v>Indian</v>
      </c>
      <c r="N2499" s="1" t="str" cm="1">
        <f t="array" ref="N2499">_xlfn.IFS(
G2499&lt;=25,"Fast",
G2499&lt;=40,"Medium",
G2499&gt;40,"Slow"
)</f>
        <v>Fast</v>
      </c>
    </row>
    <row r="2500" spans="1:14" x14ac:dyDescent="0.3">
      <c r="A2500" s="1">
        <v>236833</v>
      </c>
      <c r="B2500" s="1" t="s">
        <v>5315</v>
      </c>
      <c r="C2500" s="1" t="s">
        <v>115</v>
      </c>
      <c r="D2500" s="1" t="s">
        <v>5316</v>
      </c>
      <c r="E2500" s="1">
        <v>250</v>
      </c>
      <c r="F2500" s="1">
        <v>4.3</v>
      </c>
      <c r="G2500" s="1">
        <v>50</v>
      </c>
      <c r="H2500" s="1" t="s">
        <v>695</v>
      </c>
      <c r="I2500" s="1" t="s">
        <v>403</v>
      </c>
      <c r="J2500" s="1">
        <v>31</v>
      </c>
      <c r="K2500" s="1" t="str">
        <f t="shared" si="117"/>
        <v>valid</v>
      </c>
      <c r="L2500" s="1" t="str">
        <f t="shared" si="118"/>
        <v>BUDGET</v>
      </c>
      <c r="M2500" t="str">
        <f t="shared" si="119"/>
        <v>Indian</v>
      </c>
      <c r="N2500" s="1" t="str" cm="1">
        <f t="array" ref="N2500">_xlfn.IFS(
G2500&lt;=25,"Fast",
G2500&lt;=40,"Medium",
G2500&gt;40,"Slow"
)</f>
        <v>Slow</v>
      </c>
    </row>
    <row r="2501" spans="1:14" x14ac:dyDescent="0.3">
      <c r="A2501" s="1">
        <v>236838</v>
      </c>
      <c r="B2501" s="1" t="s">
        <v>864</v>
      </c>
      <c r="C2501" s="1" t="s">
        <v>91</v>
      </c>
      <c r="D2501" s="1" t="s">
        <v>5317</v>
      </c>
      <c r="E2501" s="1">
        <v>300</v>
      </c>
      <c r="F2501" s="1">
        <v>2.9</v>
      </c>
      <c r="G2501" s="1">
        <v>80</v>
      </c>
      <c r="H2501" s="1" t="s">
        <v>5318</v>
      </c>
      <c r="I2501" s="1" t="s">
        <v>864</v>
      </c>
      <c r="J2501" s="1">
        <v>56</v>
      </c>
      <c r="K2501" s="1" t="str">
        <f t="shared" si="117"/>
        <v>valid</v>
      </c>
      <c r="L2501" s="1" t="str">
        <f t="shared" si="118"/>
        <v>BUDGET</v>
      </c>
      <c r="M2501" t="str">
        <f t="shared" si="119"/>
        <v>Beverages</v>
      </c>
      <c r="N2501" s="1" t="str" cm="1">
        <f t="array" ref="N2501">_xlfn.IFS(
G2501&lt;=25,"Fast",
G2501&lt;=40,"Medium",
G2501&gt;40,"Slow"
)</f>
        <v>Slow</v>
      </c>
    </row>
    <row r="2502" spans="1:14" x14ac:dyDescent="0.3">
      <c r="A2502" s="1">
        <v>236924</v>
      </c>
      <c r="B2502" s="1" t="s">
        <v>459</v>
      </c>
      <c r="C2502" s="1" t="s">
        <v>91</v>
      </c>
      <c r="D2502" s="1" t="s">
        <v>5319</v>
      </c>
      <c r="E2502" s="1">
        <v>200</v>
      </c>
      <c r="F2502" s="1">
        <v>2.9</v>
      </c>
      <c r="G2502" s="1">
        <v>80</v>
      </c>
      <c r="H2502" s="1" t="s">
        <v>5320</v>
      </c>
      <c r="I2502" s="1" t="s">
        <v>683</v>
      </c>
      <c r="J2502" s="1">
        <v>48</v>
      </c>
      <c r="K2502" s="1" t="str">
        <f t="shared" si="117"/>
        <v>valid</v>
      </c>
      <c r="L2502" s="1" t="str">
        <f t="shared" si="118"/>
        <v>BUDGET</v>
      </c>
      <c r="M2502" t="str">
        <f t="shared" si="119"/>
        <v>Chinese</v>
      </c>
      <c r="N2502" s="1" t="str" cm="1">
        <f t="array" ref="N2502">_xlfn.IFS(
G2502&lt;=25,"Fast",
G2502&lt;=40,"Medium",
G2502&gt;40,"Slow"
)</f>
        <v>Slow</v>
      </c>
    </row>
    <row r="2503" spans="1:14" x14ac:dyDescent="0.3">
      <c r="A2503" s="1">
        <v>236980</v>
      </c>
      <c r="B2503" s="1" t="s">
        <v>95</v>
      </c>
      <c r="C2503" s="1" t="s">
        <v>91</v>
      </c>
      <c r="D2503" s="1" t="s">
        <v>5321</v>
      </c>
      <c r="E2503" s="1">
        <v>250</v>
      </c>
      <c r="F2503" s="1">
        <v>2.9</v>
      </c>
      <c r="G2503" s="1">
        <v>80</v>
      </c>
      <c r="H2503" s="1" t="s">
        <v>5322</v>
      </c>
      <c r="I2503" s="1" t="s">
        <v>95</v>
      </c>
      <c r="J2503" s="1">
        <v>48</v>
      </c>
      <c r="K2503" s="1" t="str">
        <f t="shared" si="117"/>
        <v>valid</v>
      </c>
      <c r="L2503" s="1" t="str">
        <f t="shared" si="118"/>
        <v>BUDGET</v>
      </c>
      <c r="M2503" t="str">
        <f t="shared" si="119"/>
        <v>Chinese  Thai  Asian  Oriental</v>
      </c>
      <c r="N2503" s="1" t="str" cm="1">
        <f t="array" ref="N2503">_xlfn.IFS(
G2503&lt;=25,"Fast",
G2503&lt;=40,"Medium",
G2503&gt;40,"Slow"
)</f>
        <v>Slow</v>
      </c>
    </row>
    <row r="2504" spans="1:14" x14ac:dyDescent="0.3">
      <c r="A2504" s="1">
        <v>237003</v>
      </c>
      <c r="B2504" s="1" t="s">
        <v>2861</v>
      </c>
      <c r="C2504" s="1" t="s">
        <v>68</v>
      </c>
      <c r="D2504" s="1" t="s">
        <v>746</v>
      </c>
      <c r="E2504" s="1">
        <v>350</v>
      </c>
      <c r="F2504" s="1">
        <v>4.0999999999999996</v>
      </c>
      <c r="G2504" s="1">
        <v>1000</v>
      </c>
      <c r="H2504" s="1" t="s">
        <v>309</v>
      </c>
      <c r="I2504" s="1" t="s">
        <v>5323</v>
      </c>
      <c r="J2504" s="1">
        <v>36</v>
      </c>
      <c r="K2504" s="1" t="str">
        <f t="shared" si="117"/>
        <v>valid</v>
      </c>
      <c r="L2504" s="1" t="str">
        <f t="shared" si="118"/>
        <v>MID</v>
      </c>
      <c r="M2504" t="str">
        <f t="shared" si="119"/>
        <v>American</v>
      </c>
      <c r="N2504" s="1" t="str" cm="1">
        <f t="array" ref="N2504">_xlfn.IFS(
G2504&lt;=25,"Fast",
G2504&lt;=40,"Medium",
G2504&gt;40,"Slow"
)</f>
        <v>Slow</v>
      </c>
    </row>
    <row r="2505" spans="1:14" x14ac:dyDescent="0.3">
      <c r="A2505" s="1">
        <v>237054</v>
      </c>
      <c r="B2505" s="1" t="s">
        <v>1715</v>
      </c>
      <c r="C2505" s="1" t="s">
        <v>68</v>
      </c>
      <c r="D2505" s="1" t="s">
        <v>5324</v>
      </c>
      <c r="E2505" s="1">
        <v>300</v>
      </c>
      <c r="F2505" s="1">
        <v>4</v>
      </c>
      <c r="G2505" s="1">
        <v>5000</v>
      </c>
      <c r="H2505" s="1" t="s">
        <v>5325</v>
      </c>
      <c r="I2505" s="1" t="s">
        <v>1715</v>
      </c>
      <c r="J2505" s="1">
        <v>29</v>
      </c>
      <c r="K2505" s="1" t="str">
        <f t="shared" si="117"/>
        <v>valid</v>
      </c>
      <c r="L2505" s="1" t="str">
        <f t="shared" si="118"/>
        <v>BUDGET</v>
      </c>
      <c r="M2505" t="str">
        <f t="shared" si="119"/>
        <v>Mughlai</v>
      </c>
      <c r="N2505" s="1" t="str" cm="1">
        <f t="array" ref="N2505">_xlfn.IFS(
G2505&lt;=25,"Fast",
G2505&lt;=40,"Medium",
G2505&gt;40,"Slow"
)</f>
        <v>Slow</v>
      </c>
    </row>
    <row r="2506" spans="1:14" x14ac:dyDescent="0.3">
      <c r="A2506" s="1">
        <v>237165</v>
      </c>
      <c r="B2506" s="1" t="s">
        <v>528</v>
      </c>
      <c r="C2506" s="1" t="s">
        <v>189</v>
      </c>
      <c r="D2506" s="1" t="s">
        <v>5326</v>
      </c>
      <c r="E2506" s="1">
        <v>300</v>
      </c>
      <c r="F2506" s="1">
        <v>3.9</v>
      </c>
      <c r="G2506" s="1">
        <v>50</v>
      </c>
      <c r="H2506" s="1" t="s">
        <v>5327</v>
      </c>
      <c r="I2506" s="1" t="s">
        <v>5328</v>
      </c>
      <c r="J2506" s="1">
        <v>73</v>
      </c>
      <c r="K2506" s="1" t="str">
        <f t="shared" si="117"/>
        <v>valid</v>
      </c>
      <c r="L2506" s="1" t="str">
        <f t="shared" si="118"/>
        <v>BUDGET</v>
      </c>
      <c r="M2506" t="str">
        <f t="shared" si="119"/>
        <v>Beverages</v>
      </c>
      <c r="N2506" s="1" t="str" cm="1">
        <f t="array" ref="N2506">_xlfn.IFS(
G2506&lt;=25,"Fast",
G2506&lt;=40,"Medium",
G2506&gt;40,"Slow"
)</f>
        <v>Slow</v>
      </c>
    </row>
    <row r="2507" spans="1:14" x14ac:dyDescent="0.3">
      <c r="A2507" s="1">
        <v>237245</v>
      </c>
      <c r="B2507" s="1" t="s">
        <v>459</v>
      </c>
      <c r="C2507" s="1" t="s">
        <v>91</v>
      </c>
      <c r="D2507" s="1" t="s">
        <v>5329</v>
      </c>
      <c r="E2507" s="1">
        <v>300</v>
      </c>
      <c r="F2507" s="1">
        <v>2.9</v>
      </c>
      <c r="G2507" s="1">
        <v>20</v>
      </c>
      <c r="H2507" s="1" t="s">
        <v>5330</v>
      </c>
      <c r="I2507" s="1" t="s">
        <v>683</v>
      </c>
      <c r="J2507" s="1">
        <v>51</v>
      </c>
      <c r="K2507" s="1" t="str">
        <f t="shared" si="117"/>
        <v>valid</v>
      </c>
      <c r="L2507" s="1" t="str">
        <f t="shared" si="118"/>
        <v>BUDGET</v>
      </c>
      <c r="M2507" t="str">
        <f t="shared" si="119"/>
        <v>Chinese</v>
      </c>
      <c r="N2507" s="1" t="str" cm="1">
        <f t="array" ref="N2507">_xlfn.IFS(
G2507&lt;=25,"Fast",
G2507&lt;=40,"Medium",
G2507&gt;40,"Slow"
)</f>
        <v>Fast</v>
      </c>
    </row>
    <row r="2508" spans="1:14" x14ac:dyDescent="0.3">
      <c r="A2508" s="1">
        <v>237387</v>
      </c>
      <c r="B2508" s="1" t="s">
        <v>1412</v>
      </c>
      <c r="C2508" s="1" t="s">
        <v>383</v>
      </c>
      <c r="D2508" s="1" t="s">
        <v>5331</v>
      </c>
      <c r="E2508" s="1">
        <v>200</v>
      </c>
      <c r="F2508" s="1">
        <v>3.8</v>
      </c>
      <c r="G2508" s="1">
        <v>20</v>
      </c>
      <c r="H2508" s="1" t="s">
        <v>5332</v>
      </c>
      <c r="I2508" s="1" t="s">
        <v>1415</v>
      </c>
      <c r="J2508" s="1">
        <v>79</v>
      </c>
      <c r="K2508" s="1" t="str">
        <f t="shared" si="117"/>
        <v>valid</v>
      </c>
      <c r="L2508" s="1" t="str">
        <f t="shared" si="118"/>
        <v>BUDGET</v>
      </c>
      <c r="M2508" t="str">
        <f t="shared" si="119"/>
        <v>North Indian</v>
      </c>
      <c r="N2508" s="1" t="str" cm="1">
        <f t="array" ref="N2508">_xlfn.IFS(
G2508&lt;=25,"Fast",
G2508&lt;=40,"Medium",
G2508&gt;40,"Slow"
)</f>
        <v>Fast</v>
      </c>
    </row>
    <row r="2509" spans="1:14" x14ac:dyDescent="0.3">
      <c r="A2509" s="1">
        <v>237472</v>
      </c>
      <c r="B2509" s="1" t="s">
        <v>164</v>
      </c>
      <c r="C2509" s="1" t="s">
        <v>11</v>
      </c>
      <c r="D2509" s="1" t="s">
        <v>5333</v>
      </c>
      <c r="E2509" s="1">
        <v>150</v>
      </c>
      <c r="F2509" s="1">
        <v>2.9</v>
      </c>
      <c r="G2509" s="1">
        <v>80</v>
      </c>
      <c r="H2509" s="1" t="s">
        <v>5334</v>
      </c>
      <c r="I2509" s="1" t="s">
        <v>501</v>
      </c>
      <c r="J2509" s="1">
        <v>35</v>
      </c>
      <c r="K2509" s="1" t="str">
        <f t="shared" si="117"/>
        <v>valid</v>
      </c>
      <c r="L2509" s="1" t="str">
        <f t="shared" si="118"/>
        <v>BUDGET</v>
      </c>
      <c r="M2509" t="str">
        <f t="shared" si="119"/>
        <v>Desserts</v>
      </c>
      <c r="N2509" s="1" t="str" cm="1">
        <f t="array" ref="N2509">_xlfn.IFS(
G2509&lt;=25,"Fast",
G2509&lt;=40,"Medium",
G2509&gt;40,"Slow"
)</f>
        <v>Slow</v>
      </c>
    </row>
    <row r="2510" spans="1:14" x14ac:dyDescent="0.3">
      <c r="A2510" s="1">
        <v>237488</v>
      </c>
      <c r="B2510" s="1" t="s">
        <v>864</v>
      </c>
      <c r="C2510" s="1" t="s">
        <v>91</v>
      </c>
      <c r="D2510" s="1" t="s">
        <v>5333</v>
      </c>
      <c r="E2510" s="1">
        <v>150</v>
      </c>
      <c r="F2510" s="1">
        <v>4</v>
      </c>
      <c r="G2510" s="1">
        <v>20</v>
      </c>
      <c r="H2510" s="1" t="s">
        <v>5334</v>
      </c>
      <c r="I2510" s="1" t="s">
        <v>2100</v>
      </c>
      <c r="J2510" s="1">
        <v>42</v>
      </c>
      <c r="K2510" s="1" t="str">
        <f t="shared" si="117"/>
        <v>valid</v>
      </c>
      <c r="L2510" s="1" t="str">
        <f t="shared" si="118"/>
        <v>BUDGET</v>
      </c>
      <c r="M2510" t="str">
        <f t="shared" si="119"/>
        <v>Desserts</v>
      </c>
      <c r="N2510" s="1" t="str" cm="1">
        <f t="array" ref="N2510">_xlfn.IFS(
G2510&lt;=25,"Fast",
G2510&lt;=40,"Medium",
G2510&gt;40,"Slow"
)</f>
        <v>Fast</v>
      </c>
    </row>
    <row r="2511" spans="1:14" x14ac:dyDescent="0.3">
      <c r="A2511" s="1">
        <v>237511</v>
      </c>
      <c r="B2511" s="1" t="s">
        <v>5335</v>
      </c>
      <c r="C2511" s="1" t="s">
        <v>91</v>
      </c>
      <c r="D2511" s="1" t="s">
        <v>5336</v>
      </c>
      <c r="E2511" s="1">
        <v>250</v>
      </c>
      <c r="F2511" s="1">
        <v>4</v>
      </c>
      <c r="G2511" s="1">
        <v>1000</v>
      </c>
      <c r="H2511" s="1" t="s">
        <v>5337</v>
      </c>
      <c r="I2511" s="1" t="s">
        <v>90</v>
      </c>
      <c r="J2511" s="1">
        <v>57</v>
      </c>
      <c r="K2511" s="1" t="str">
        <f t="shared" si="117"/>
        <v>valid</v>
      </c>
      <c r="L2511" s="1" t="str">
        <f t="shared" si="118"/>
        <v>BUDGET</v>
      </c>
      <c r="M2511" t="str">
        <f t="shared" si="119"/>
        <v>Chinese  North Indian  Biryani  Desserts</v>
      </c>
      <c r="N2511" s="1" t="str" cm="1">
        <f t="array" ref="N2511">_xlfn.IFS(
G2511&lt;=25,"Fast",
G2511&lt;=40,"Medium",
G2511&gt;40,"Slow"
)</f>
        <v>Slow</v>
      </c>
    </row>
    <row r="2512" spans="1:14" x14ac:dyDescent="0.3">
      <c r="A2512" s="1">
        <v>237526</v>
      </c>
      <c r="B2512" s="1" t="s">
        <v>164</v>
      </c>
      <c r="C2512" s="1" t="s">
        <v>11</v>
      </c>
      <c r="D2512" s="1" t="s">
        <v>5338</v>
      </c>
      <c r="E2512" s="1">
        <v>350</v>
      </c>
      <c r="F2512" s="1">
        <v>2.5</v>
      </c>
      <c r="G2512" s="1">
        <v>20</v>
      </c>
      <c r="H2512" s="1" t="s">
        <v>2205</v>
      </c>
      <c r="I2512" s="1" t="s">
        <v>501</v>
      </c>
      <c r="J2512" s="1">
        <v>37</v>
      </c>
      <c r="K2512" s="1" t="str">
        <f t="shared" si="117"/>
        <v>valid</v>
      </c>
      <c r="L2512" s="1" t="str">
        <f t="shared" si="118"/>
        <v>MID</v>
      </c>
      <c r="M2512" t="str">
        <f t="shared" si="119"/>
        <v>Biryani</v>
      </c>
      <c r="N2512" s="1" t="str" cm="1">
        <f t="array" ref="N2512">_xlfn.IFS(
G2512&lt;=25,"Fast",
G2512&lt;=40,"Medium",
G2512&gt;40,"Slow"
)</f>
        <v>Fast</v>
      </c>
    </row>
    <row r="2513" spans="1:14" x14ac:dyDescent="0.3">
      <c r="A2513" s="1">
        <v>237548</v>
      </c>
      <c r="B2513" s="1" t="s">
        <v>90</v>
      </c>
      <c r="C2513" s="1" t="s">
        <v>91</v>
      </c>
      <c r="D2513" s="1" t="s">
        <v>5338</v>
      </c>
      <c r="E2513" s="1">
        <v>350</v>
      </c>
      <c r="F2513" s="1">
        <v>2.9</v>
      </c>
      <c r="G2513" s="1">
        <v>80</v>
      </c>
      <c r="H2513" s="1" t="s">
        <v>2205</v>
      </c>
      <c r="I2513" s="1" t="s">
        <v>3109</v>
      </c>
      <c r="J2513" s="1">
        <v>54</v>
      </c>
      <c r="K2513" s="1" t="str">
        <f t="shared" si="117"/>
        <v>valid</v>
      </c>
      <c r="L2513" s="1" t="str">
        <f t="shared" si="118"/>
        <v>MID</v>
      </c>
      <c r="M2513" t="str">
        <f t="shared" si="119"/>
        <v>Biryani</v>
      </c>
      <c r="N2513" s="1" t="str" cm="1">
        <f t="array" ref="N2513">_xlfn.IFS(
G2513&lt;=25,"Fast",
G2513&lt;=40,"Medium",
G2513&gt;40,"Slow"
)</f>
        <v>Slow</v>
      </c>
    </row>
    <row r="2514" spans="1:14" x14ac:dyDescent="0.3">
      <c r="A2514" s="1">
        <v>238013</v>
      </c>
      <c r="B2514" s="1" t="s">
        <v>433</v>
      </c>
      <c r="C2514" s="1" t="s">
        <v>115</v>
      </c>
      <c r="D2514" s="1" t="s">
        <v>5339</v>
      </c>
      <c r="E2514" s="1">
        <v>300</v>
      </c>
      <c r="F2514" s="1">
        <v>4.2</v>
      </c>
      <c r="G2514" s="1">
        <v>20</v>
      </c>
      <c r="H2514" s="1" t="s">
        <v>5340</v>
      </c>
      <c r="I2514" s="1" t="s">
        <v>3998</v>
      </c>
      <c r="J2514" s="1">
        <v>72</v>
      </c>
      <c r="K2514" s="1" t="str">
        <f t="shared" si="117"/>
        <v>valid</v>
      </c>
      <c r="L2514" s="1" t="str">
        <f t="shared" si="118"/>
        <v>BUDGET</v>
      </c>
      <c r="M2514" t="str">
        <f t="shared" si="119"/>
        <v>Chinese</v>
      </c>
      <c r="N2514" s="1" t="str" cm="1">
        <f t="array" ref="N2514">_xlfn.IFS(
G2514&lt;=25,"Fast",
G2514&lt;=40,"Medium",
G2514&gt;40,"Slow"
)</f>
        <v>Fast</v>
      </c>
    </row>
    <row r="2515" spans="1:14" x14ac:dyDescent="0.3">
      <c r="A2515" s="1">
        <v>238436</v>
      </c>
      <c r="B2515" s="1" t="s">
        <v>2092</v>
      </c>
      <c r="C2515" s="1" t="s">
        <v>2068</v>
      </c>
      <c r="D2515" s="1" t="s">
        <v>3381</v>
      </c>
      <c r="E2515" s="1">
        <v>300</v>
      </c>
      <c r="F2515" s="1">
        <v>3.8</v>
      </c>
      <c r="G2515" s="1">
        <v>500</v>
      </c>
      <c r="H2515" s="1" t="s">
        <v>3382</v>
      </c>
      <c r="I2515" s="1" t="s">
        <v>5341</v>
      </c>
      <c r="J2515" s="1">
        <v>56</v>
      </c>
      <c r="K2515" s="1" t="str">
        <f t="shared" si="117"/>
        <v>valid</v>
      </c>
      <c r="L2515" s="1" t="str">
        <f t="shared" si="118"/>
        <v>BUDGET</v>
      </c>
      <c r="M2515" t="str">
        <f t="shared" si="119"/>
        <v>Mexican</v>
      </c>
      <c r="N2515" s="1" t="str" cm="1">
        <f t="array" ref="N2515">_xlfn.IFS(
G2515&lt;=25,"Fast",
G2515&lt;=40,"Medium",
G2515&gt;40,"Slow"
)</f>
        <v>Slow</v>
      </c>
    </row>
    <row r="2516" spans="1:14" x14ac:dyDescent="0.3">
      <c r="A2516" s="1">
        <v>238506</v>
      </c>
      <c r="B2516" s="1" t="s">
        <v>537</v>
      </c>
      <c r="C2516" s="1" t="s">
        <v>463</v>
      </c>
      <c r="D2516" s="1" t="s">
        <v>5342</v>
      </c>
      <c r="E2516" s="1">
        <v>300</v>
      </c>
      <c r="F2516" s="1">
        <v>4.2</v>
      </c>
      <c r="G2516" s="1">
        <v>500</v>
      </c>
      <c r="H2516" s="1" t="s">
        <v>5343</v>
      </c>
      <c r="I2516" s="1" t="s">
        <v>537</v>
      </c>
      <c r="J2516" s="1">
        <v>64</v>
      </c>
      <c r="K2516" s="1" t="str">
        <f t="shared" si="117"/>
        <v>valid</v>
      </c>
      <c r="L2516" s="1" t="str">
        <f t="shared" si="118"/>
        <v>BUDGET</v>
      </c>
      <c r="M2516" t="str">
        <f t="shared" si="119"/>
        <v>Healthy Food</v>
      </c>
      <c r="N2516" s="1" t="str" cm="1">
        <f t="array" ref="N2516">_xlfn.IFS(
G2516&lt;=25,"Fast",
G2516&lt;=40,"Medium",
G2516&gt;40,"Slow"
)</f>
        <v>Slow</v>
      </c>
    </row>
    <row r="2517" spans="1:14" x14ac:dyDescent="0.3">
      <c r="A2517" s="1">
        <v>238549</v>
      </c>
      <c r="B2517" s="1" t="s">
        <v>745</v>
      </c>
      <c r="C2517" s="1" t="s">
        <v>383</v>
      </c>
      <c r="D2517" s="1" t="s">
        <v>5344</v>
      </c>
      <c r="E2517" s="1">
        <v>800</v>
      </c>
      <c r="F2517" s="1">
        <v>4.0999999999999996</v>
      </c>
      <c r="G2517" s="1">
        <v>20</v>
      </c>
      <c r="H2517" s="1" t="s">
        <v>2526</v>
      </c>
      <c r="I2517" s="1" t="s">
        <v>745</v>
      </c>
      <c r="J2517" s="1">
        <v>50</v>
      </c>
      <c r="K2517" s="1" t="str">
        <f t="shared" si="117"/>
        <v>valid</v>
      </c>
      <c r="L2517" s="1" t="str">
        <f t="shared" si="118"/>
        <v>PREMIUM</v>
      </c>
      <c r="M2517" t="str">
        <f t="shared" si="119"/>
        <v>Indian</v>
      </c>
      <c r="N2517" s="1" t="str" cm="1">
        <f t="array" ref="N2517">_xlfn.IFS(
G2517&lt;=25,"Fast",
G2517&lt;=40,"Medium",
G2517&gt;40,"Slow"
)</f>
        <v>Fast</v>
      </c>
    </row>
    <row r="2518" spans="1:14" x14ac:dyDescent="0.3">
      <c r="A2518" s="1">
        <v>238697</v>
      </c>
      <c r="B2518" s="1" t="s">
        <v>1855</v>
      </c>
      <c r="C2518" s="1" t="s">
        <v>463</v>
      </c>
      <c r="D2518" s="1" t="s">
        <v>5345</v>
      </c>
      <c r="E2518" s="1">
        <v>80</v>
      </c>
      <c r="F2518" s="1">
        <v>3.8</v>
      </c>
      <c r="G2518" s="1">
        <v>100</v>
      </c>
      <c r="H2518" s="1" t="s">
        <v>695</v>
      </c>
      <c r="I2518" s="1" t="s">
        <v>1855</v>
      </c>
      <c r="J2518" s="1">
        <v>52</v>
      </c>
      <c r="K2518" s="1" t="str">
        <f t="shared" si="117"/>
        <v>valid</v>
      </c>
      <c r="L2518" s="1" t="str">
        <f t="shared" si="118"/>
        <v>BUDGET</v>
      </c>
      <c r="M2518" t="str">
        <f t="shared" si="119"/>
        <v>Indian</v>
      </c>
      <c r="N2518" s="1" t="str" cm="1">
        <f t="array" ref="N2518">_xlfn.IFS(
G2518&lt;=25,"Fast",
G2518&lt;=40,"Medium",
G2518&gt;40,"Slow"
)</f>
        <v>Slow</v>
      </c>
    </row>
    <row r="2519" spans="1:14" x14ac:dyDescent="0.3">
      <c r="A2519" s="1">
        <v>238788</v>
      </c>
      <c r="B2519" s="1" t="s">
        <v>505</v>
      </c>
      <c r="C2519" s="1" t="s">
        <v>91</v>
      </c>
      <c r="D2519" s="1" t="s">
        <v>5346</v>
      </c>
      <c r="E2519" s="1">
        <v>300</v>
      </c>
      <c r="F2519" s="1">
        <v>4.2</v>
      </c>
      <c r="G2519" s="1">
        <v>50</v>
      </c>
      <c r="H2519" s="1" t="s">
        <v>5347</v>
      </c>
      <c r="I2519" s="1" t="s">
        <v>3951</v>
      </c>
      <c r="J2519" s="1">
        <v>40</v>
      </c>
      <c r="K2519" s="1" t="str">
        <f t="shared" si="117"/>
        <v>valid</v>
      </c>
      <c r="L2519" s="1" t="str">
        <f t="shared" si="118"/>
        <v>BUDGET</v>
      </c>
      <c r="M2519" t="str">
        <f t="shared" si="119"/>
        <v>Chinese</v>
      </c>
      <c r="N2519" s="1" t="str" cm="1">
        <f t="array" ref="N2519">_xlfn.IFS(
G2519&lt;=25,"Fast",
G2519&lt;=40,"Medium",
G2519&gt;40,"Slow"
)</f>
        <v>Slow</v>
      </c>
    </row>
    <row r="2520" spans="1:14" x14ac:dyDescent="0.3">
      <c r="A2520" s="1">
        <v>239083</v>
      </c>
      <c r="B2520" s="1" t="s">
        <v>95</v>
      </c>
      <c r="C2520" s="1" t="s">
        <v>91</v>
      </c>
      <c r="D2520" s="1" t="s">
        <v>5348</v>
      </c>
      <c r="E2520" s="1">
        <v>550</v>
      </c>
      <c r="F2520" s="1">
        <v>2.9</v>
      </c>
      <c r="G2520" s="1">
        <v>80</v>
      </c>
      <c r="H2520" s="1" t="s">
        <v>5349</v>
      </c>
      <c r="I2520" s="1" t="s">
        <v>95</v>
      </c>
      <c r="J2520" s="1">
        <v>58</v>
      </c>
      <c r="K2520" s="1" t="str">
        <f t="shared" si="117"/>
        <v>valid</v>
      </c>
      <c r="L2520" s="1" t="str">
        <f t="shared" si="118"/>
        <v>MID</v>
      </c>
      <c r="M2520" t="str">
        <f t="shared" si="119"/>
        <v>Chinese  Continental</v>
      </c>
      <c r="N2520" s="1" t="str" cm="1">
        <f t="array" ref="N2520">_xlfn.IFS(
G2520&lt;=25,"Fast",
G2520&lt;=40,"Medium",
G2520&gt;40,"Slow"
)</f>
        <v>Slow</v>
      </c>
    </row>
    <row r="2521" spans="1:14" x14ac:dyDescent="0.3">
      <c r="A2521" s="1">
        <v>239190</v>
      </c>
      <c r="B2521" s="1" t="s">
        <v>95</v>
      </c>
      <c r="C2521" s="1" t="s">
        <v>91</v>
      </c>
      <c r="D2521" s="1" t="s">
        <v>5350</v>
      </c>
      <c r="E2521" s="1">
        <v>400</v>
      </c>
      <c r="F2521" s="1">
        <v>2.9</v>
      </c>
      <c r="G2521" s="1">
        <v>80</v>
      </c>
      <c r="H2521" s="1" t="s">
        <v>695</v>
      </c>
      <c r="I2521" s="1" t="s">
        <v>95</v>
      </c>
      <c r="J2521" s="1">
        <v>61</v>
      </c>
      <c r="K2521" s="1" t="str">
        <f t="shared" si="117"/>
        <v>valid</v>
      </c>
      <c r="L2521" s="1" t="str">
        <f t="shared" si="118"/>
        <v>MID</v>
      </c>
      <c r="M2521" t="str">
        <f t="shared" si="119"/>
        <v>Indian</v>
      </c>
      <c r="N2521" s="1" t="str" cm="1">
        <f t="array" ref="N2521">_xlfn.IFS(
G2521&lt;=25,"Fast",
G2521&lt;=40,"Medium",
G2521&gt;40,"Slow"
)</f>
        <v>Slow</v>
      </c>
    </row>
    <row r="2522" spans="1:14" x14ac:dyDescent="0.3">
      <c r="A2522" s="1">
        <v>239364</v>
      </c>
      <c r="B2522" s="1" t="s">
        <v>634</v>
      </c>
      <c r="C2522" s="1" t="s">
        <v>463</v>
      </c>
      <c r="D2522" s="1" t="s">
        <v>5351</v>
      </c>
      <c r="E2522" s="1">
        <v>250</v>
      </c>
      <c r="F2522" s="1">
        <v>4.2</v>
      </c>
      <c r="G2522" s="1">
        <v>100</v>
      </c>
      <c r="H2522" s="1" t="s">
        <v>5352</v>
      </c>
      <c r="I2522" s="1" t="s">
        <v>634</v>
      </c>
      <c r="J2522" s="1">
        <v>72</v>
      </c>
      <c r="K2522" s="1" t="str">
        <f t="shared" si="117"/>
        <v>valid</v>
      </c>
      <c r="L2522" s="1" t="str">
        <f t="shared" si="118"/>
        <v>BUDGET</v>
      </c>
      <c r="M2522" t="str">
        <f t="shared" si="119"/>
        <v>Healthy Food</v>
      </c>
      <c r="N2522" s="1" t="str" cm="1">
        <f t="array" ref="N2522">_xlfn.IFS(
G2522&lt;=25,"Fast",
G2522&lt;=40,"Medium",
G2522&gt;40,"Slow"
)</f>
        <v>Slow</v>
      </c>
    </row>
    <row r="2523" spans="1:14" x14ac:dyDescent="0.3">
      <c r="A2523" s="1">
        <v>239413</v>
      </c>
      <c r="B2523" s="1" t="s">
        <v>21</v>
      </c>
      <c r="C2523" s="1" t="s">
        <v>11</v>
      </c>
      <c r="D2523" s="1" t="s">
        <v>5353</v>
      </c>
      <c r="E2523" s="1">
        <v>180</v>
      </c>
      <c r="F2523" s="1">
        <v>3.9</v>
      </c>
      <c r="G2523" s="1">
        <v>100</v>
      </c>
      <c r="H2523" s="1" t="s">
        <v>2393</v>
      </c>
      <c r="I2523" s="1" t="s">
        <v>21</v>
      </c>
      <c r="J2523" s="1">
        <v>53</v>
      </c>
      <c r="K2523" s="1" t="str">
        <f t="shared" si="117"/>
        <v>valid</v>
      </c>
      <c r="L2523" s="1" t="str">
        <f t="shared" si="118"/>
        <v>BUDGET</v>
      </c>
      <c r="M2523" t="str">
        <f t="shared" si="119"/>
        <v>Arabian</v>
      </c>
      <c r="N2523" s="1" t="str" cm="1">
        <f t="array" ref="N2523">_xlfn.IFS(
G2523&lt;=25,"Fast",
G2523&lt;=40,"Medium",
G2523&gt;40,"Slow"
)</f>
        <v>Slow</v>
      </c>
    </row>
    <row r="2524" spans="1:14" x14ac:dyDescent="0.3">
      <c r="A2524" s="1">
        <v>239456</v>
      </c>
      <c r="B2524" s="1" t="s">
        <v>319</v>
      </c>
      <c r="C2524" s="1" t="s">
        <v>189</v>
      </c>
      <c r="D2524" s="1" t="s">
        <v>5354</v>
      </c>
      <c r="E2524" s="1">
        <v>800</v>
      </c>
      <c r="F2524" s="1">
        <v>4.2</v>
      </c>
      <c r="G2524" s="1">
        <v>1000</v>
      </c>
      <c r="H2524" s="1" t="s">
        <v>5355</v>
      </c>
      <c r="I2524" s="1" t="s">
        <v>645</v>
      </c>
      <c r="J2524" s="1">
        <v>58</v>
      </c>
      <c r="K2524" s="1" t="str">
        <f t="shared" si="117"/>
        <v>valid</v>
      </c>
      <c r="L2524" s="1" t="str">
        <f t="shared" si="118"/>
        <v>PREMIUM</v>
      </c>
      <c r="M2524" t="str">
        <f t="shared" si="119"/>
        <v>North Indian</v>
      </c>
      <c r="N2524" s="1" t="str" cm="1">
        <f t="array" ref="N2524">_xlfn.IFS(
G2524&lt;=25,"Fast",
G2524&lt;=40,"Medium",
G2524&gt;40,"Slow"
)</f>
        <v>Slow</v>
      </c>
    </row>
    <row r="2525" spans="1:14" x14ac:dyDescent="0.3">
      <c r="A2525" s="1">
        <v>239533</v>
      </c>
      <c r="B2525" s="1" t="s">
        <v>319</v>
      </c>
      <c r="C2525" s="1" t="s">
        <v>189</v>
      </c>
      <c r="D2525" s="1" t="s">
        <v>5356</v>
      </c>
      <c r="E2525" s="1">
        <v>350</v>
      </c>
      <c r="F2525" s="1">
        <v>3.8</v>
      </c>
      <c r="G2525" s="1">
        <v>100</v>
      </c>
      <c r="H2525" s="1" t="s">
        <v>5357</v>
      </c>
      <c r="I2525" s="1" t="s">
        <v>645</v>
      </c>
      <c r="J2525" s="1">
        <v>65</v>
      </c>
      <c r="K2525" s="1" t="str">
        <f t="shared" si="117"/>
        <v>valid</v>
      </c>
      <c r="L2525" s="1" t="str">
        <f t="shared" si="118"/>
        <v>MID</v>
      </c>
      <c r="M2525" t="str">
        <f t="shared" si="119"/>
        <v>Awadhi</v>
      </c>
      <c r="N2525" s="1" t="str" cm="1">
        <f t="array" ref="N2525">_xlfn.IFS(
G2525&lt;=25,"Fast",
G2525&lt;=40,"Medium",
G2525&gt;40,"Slow"
)</f>
        <v>Slow</v>
      </c>
    </row>
    <row r="2526" spans="1:14" x14ac:dyDescent="0.3">
      <c r="A2526" s="1">
        <v>239629</v>
      </c>
      <c r="B2526" s="1" t="s">
        <v>276</v>
      </c>
      <c r="C2526" s="1" t="s">
        <v>115</v>
      </c>
      <c r="D2526" s="1" t="s">
        <v>5358</v>
      </c>
      <c r="E2526" s="1">
        <v>150</v>
      </c>
      <c r="F2526" s="1">
        <v>3.9</v>
      </c>
      <c r="G2526" s="1">
        <v>20</v>
      </c>
      <c r="H2526" s="1" t="s">
        <v>5359</v>
      </c>
      <c r="I2526" s="1" t="s">
        <v>5360</v>
      </c>
      <c r="J2526" s="1">
        <v>67</v>
      </c>
      <c r="K2526" s="1" t="str">
        <f t="shared" si="117"/>
        <v>valid</v>
      </c>
      <c r="L2526" s="1" t="str">
        <f t="shared" si="118"/>
        <v>BUDGET</v>
      </c>
      <c r="M2526" t="str">
        <f t="shared" si="119"/>
        <v>Chinese</v>
      </c>
      <c r="N2526" s="1" t="str" cm="1">
        <f t="array" ref="N2526">_xlfn.IFS(
G2526&lt;=25,"Fast",
G2526&lt;=40,"Medium",
G2526&gt;40,"Slow"
)</f>
        <v>Fast</v>
      </c>
    </row>
    <row r="2527" spans="1:14" x14ac:dyDescent="0.3">
      <c r="A2527" s="1">
        <v>239645</v>
      </c>
      <c r="B2527" s="1" t="s">
        <v>1387</v>
      </c>
      <c r="C2527" s="1" t="s">
        <v>463</v>
      </c>
      <c r="D2527" s="1" t="s">
        <v>5361</v>
      </c>
      <c r="E2527" s="1">
        <v>150</v>
      </c>
      <c r="F2527" s="1">
        <v>4.4000000000000004</v>
      </c>
      <c r="G2527" s="1">
        <v>50</v>
      </c>
      <c r="H2527" s="1" t="s">
        <v>5362</v>
      </c>
      <c r="I2527" s="1" t="s">
        <v>5363</v>
      </c>
      <c r="J2527" s="1">
        <v>64</v>
      </c>
      <c r="K2527" s="1" t="str">
        <f t="shared" si="117"/>
        <v>valid</v>
      </c>
      <c r="L2527" s="1" t="str">
        <f t="shared" si="118"/>
        <v>BUDGET</v>
      </c>
      <c r="M2527" t="str">
        <f t="shared" si="119"/>
        <v>Ice Cream</v>
      </c>
      <c r="N2527" s="1" t="str" cm="1">
        <f t="array" ref="N2527">_xlfn.IFS(
G2527&lt;=25,"Fast",
G2527&lt;=40,"Medium",
G2527&gt;40,"Slow"
)</f>
        <v>Slow</v>
      </c>
    </row>
    <row r="2528" spans="1:14" x14ac:dyDescent="0.3">
      <c r="A2528" s="1">
        <v>239650</v>
      </c>
      <c r="B2528" s="1" t="s">
        <v>1002</v>
      </c>
      <c r="C2528" s="1" t="s">
        <v>463</v>
      </c>
      <c r="D2528" s="1" t="s">
        <v>5364</v>
      </c>
      <c r="E2528" s="1">
        <v>250</v>
      </c>
      <c r="F2528" s="1">
        <v>4.2</v>
      </c>
      <c r="G2528" s="1">
        <v>20</v>
      </c>
      <c r="H2528" s="1" t="s">
        <v>5365</v>
      </c>
      <c r="I2528" s="1" t="s">
        <v>156</v>
      </c>
      <c r="J2528" s="1">
        <v>45</v>
      </c>
      <c r="K2528" s="1" t="str">
        <f t="shared" si="117"/>
        <v>valid</v>
      </c>
      <c r="L2528" s="1" t="str">
        <f t="shared" si="118"/>
        <v>BUDGET</v>
      </c>
      <c r="M2528" t="str">
        <f t="shared" si="119"/>
        <v>Pizzas</v>
      </c>
      <c r="N2528" s="1" t="str" cm="1">
        <f t="array" ref="N2528">_xlfn.IFS(
G2528&lt;=25,"Fast",
G2528&lt;=40,"Medium",
G2528&gt;40,"Slow"
)</f>
        <v>Fast</v>
      </c>
    </row>
    <row r="2529" spans="1:14" x14ac:dyDescent="0.3">
      <c r="A2529" s="1">
        <v>239753</v>
      </c>
      <c r="B2529" s="1" t="s">
        <v>2076</v>
      </c>
      <c r="C2529" s="1" t="s">
        <v>2068</v>
      </c>
      <c r="D2529" s="1" t="s">
        <v>5366</v>
      </c>
      <c r="E2529" s="1">
        <v>250</v>
      </c>
      <c r="F2529" s="1">
        <v>4.0999999999999996</v>
      </c>
      <c r="G2529" s="1">
        <v>100</v>
      </c>
      <c r="H2529" s="1" t="s">
        <v>5367</v>
      </c>
      <c r="I2529" s="1" t="s">
        <v>3387</v>
      </c>
      <c r="J2529" s="1">
        <v>31</v>
      </c>
      <c r="K2529" s="1" t="str">
        <f t="shared" si="117"/>
        <v>valid</v>
      </c>
      <c r="L2529" s="1" t="str">
        <f t="shared" si="118"/>
        <v>BUDGET</v>
      </c>
      <c r="M2529" t="str">
        <f t="shared" si="119"/>
        <v>North Indian</v>
      </c>
      <c r="N2529" s="1" t="str" cm="1">
        <f t="array" ref="N2529">_xlfn.IFS(
G2529&lt;=25,"Fast",
G2529&lt;=40,"Medium",
G2529&gt;40,"Slow"
)</f>
        <v>Slow</v>
      </c>
    </row>
    <row r="2530" spans="1:14" x14ac:dyDescent="0.3">
      <c r="A2530" s="1">
        <v>239920</v>
      </c>
      <c r="B2530" s="1" t="s">
        <v>1855</v>
      </c>
      <c r="C2530" s="1" t="s">
        <v>463</v>
      </c>
      <c r="D2530" s="1" t="s">
        <v>5368</v>
      </c>
      <c r="E2530" s="1">
        <v>200</v>
      </c>
      <c r="F2530" s="1">
        <v>2.9</v>
      </c>
      <c r="G2530" s="1">
        <v>80</v>
      </c>
      <c r="H2530" s="1" t="s">
        <v>184</v>
      </c>
      <c r="I2530" s="1" t="s">
        <v>5369</v>
      </c>
      <c r="J2530" s="1">
        <v>59</v>
      </c>
      <c r="K2530" s="1" t="str">
        <f t="shared" si="117"/>
        <v>valid</v>
      </c>
      <c r="L2530" s="1" t="str">
        <f t="shared" si="118"/>
        <v>BUDGET</v>
      </c>
      <c r="M2530" t="str">
        <f t="shared" si="119"/>
        <v>Fast Food</v>
      </c>
      <c r="N2530" s="1" t="str" cm="1">
        <f t="array" ref="N2530">_xlfn.IFS(
G2530&lt;=25,"Fast",
G2530&lt;=40,"Medium",
G2530&gt;40,"Slow"
)</f>
        <v>Slow</v>
      </c>
    </row>
    <row r="2531" spans="1:14" x14ac:dyDescent="0.3">
      <c r="A2531" s="1">
        <v>239924</v>
      </c>
      <c r="B2531" s="1" t="s">
        <v>1029</v>
      </c>
      <c r="C2531" s="1" t="s">
        <v>463</v>
      </c>
      <c r="D2531" s="1" t="s">
        <v>5370</v>
      </c>
      <c r="E2531" s="1">
        <v>250</v>
      </c>
      <c r="F2531" s="1">
        <v>4.0999999999999996</v>
      </c>
      <c r="G2531" s="1">
        <v>100</v>
      </c>
      <c r="H2531" s="1" t="s">
        <v>2710</v>
      </c>
      <c r="I2531" s="1" t="s">
        <v>1029</v>
      </c>
      <c r="J2531" s="1">
        <v>59</v>
      </c>
      <c r="K2531" s="1" t="str">
        <f t="shared" si="117"/>
        <v>valid</v>
      </c>
      <c r="L2531" s="1" t="str">
        <f t="shared" si="118"/>
        <v>BUDGET</v>
      </c>
      <c r="M2531" t="str">
        <f t="shared" si="119"/>
        <v>Biryani</v>
      </c>
      <c r="N2531" s="1" t="str" cm="1">
        <f t="array" ref="N2531">_xlfn.IFS(
G2531&lt;=25,"Fast",
G2531&lt;=40,"Medium",
G2531&gt;40,"Slow"
)</f>
        <v>Slow</v>
      </c>
    </row>
    <row r="2532" spans="1:14" x14ac:dyDescent="0.3">
      <c r="A2532" s="1">
        <v>239928</v>
      </c>
      <c r="B2532" s="1" t="s">
        <v>776</v>
      </c>
      <c r="C2532" s="1" t="s">
        <v>189</v>
      </c>
      <c r="D2532" s="1" t="s">
        <v>5371</v>
      </c>
      <c r="E2532" s="1">
        <v>250</v>
      </c>
      <c r="F2532" s="1">
        <v>3.7</v>
      </c>
      <c r="G2532" s="1">
        <v>100</v>
      </c>
      <c r="H2532" s="1" t="s">
        <v>5372</v>
      </c>
      <c r="I2532" s="1" t="s">
        <v>1726</v>
      </c>
      <c r="J2532" s="1">
        <v>84</v>
      </c>
      <c r="K2532" s="1" t="str">
        <f t="shared" si="117"/>
        <v>valid</v>
      </c>
      <c r="L2532" s="1" t="str">
        <f t="shared" si="118"/>
        <v>BUDGET</v>
      </c>
      <c r="M2532" t="str">
        <f t="shared" si="119"/>
        <v>Chinese</v>
      </c>
      <c r="N2532" s="1" t="str" cm="1">
        <f t="array" ref="N2532">_xlfn.IFS(
G2532&lt;=25,"Fast",
G2532&lt;=40,"Medium",
G2532&gt;40,"Slow"
)</f>
        <v>Slow</v>
      </c>
    </row>
    <row r="2533" spans="1:14" x14ac:dyDescent="0.3">
      <c r="A2533" s="1">
        <v>240148</v>
      </c>
      <c r="B2533" s="1" t="s">
        <v>10</v>
      </c>
      <c r="C2533" s="1" t="s">
        <v>11</v>
      </c>
      <c r="D2533" s="1" t="s">
        <v>5373</v>
      </c>
      <c r="E2533" s="1">
        <v>300</v>
      </c>
      <c r="F2533" s="1">
        <v>4.5999999999999996</v>
      </c>
      <c r="G2533" s="1">
        <v>500</v>
      </c>
      <c r="H2533" s="1" t="s">
        <v>391</v>
      </c>
      <c r="I2533" s="1" t="s">
        <v>5374</v>
      </c>
      <c r="J2533" s="1">
        <v>51</v>
      </c>
      <c r="K2533" s="1" t="str">
        <f t="shared" si="117"/>
        <v>valid</v>
      </c>
      <c r="L2533" s="1" t="str">
        <f t="shared" si="118"/>
        <v>BUDGET</v>
      </c>
      <c r="M2533" t="str">
        <f t="shared" si="119"/>
        <v>Ice Cream</v>
      </c>
      <c r="N2533" s="1" t="str" cm="1">
        <f t="array" ref="N2533">_xlfn.IFS(
G2533&lt;=25,"Fast",
G2533&lt;=40,"Medium",
G2533&gt;40,"Slow"
)</f>
        <v>Slow</v>
      </c>
    </row>
    <row r="2534" spans="1:14" x14ac:dyDescent="0.3">
      <c r="A2534" s="1">
        <v>240217</v>
      </c>
      <c r="B2534" s="1" t="s">
        <v>276</v>
      </c>
      <c r="C2534" s="1" t="s">
        <v>115</v>
      </c>
      <c r="D2534" s="1" t="s">
        <v>5375</v>
      </c>
      <c r="E2534" s="1">
        <v>200</v>
      </c>
      <c r="F2534" s="1">
        <v>4.5</v>
      </c>
      <c r="G2534" s="1">
        <v>100</v>
      </c>
      <c r="H2534" s="1" t="s">
        <v>695</v>
      </c>
      <c r="I2534" s="1" t="s">
        <v>276</v>
      </c>
      <c r="J2534" s="1">
        <v>54</v>
      </c>
      <c r="K2534" s="1" t="str">
        <f t="shared" si="117"/>
        <v>valid</v>
      </c>
      <c r="L2534" s="1" t="str">
        <f t="shared" si="118"/>
        <v>BUDGET</v>
      </c>
      <c r="M2534" t="str">
        <f t="shared" si="119"/>
        <v>Indian</v>
      </c>
      <c r="N2534" s="1" t="str" cm="1">
        <f t="array" ref="N2534">_xlfn.IFS(
G2534&lt;=25,"Fast",
G2534&lt;=40,"Medium",
G2534&gt;40,"Slow"
)</f>
        <v>Slow</v>
      </c>
    </row>
    <row r="2535" spans="1:14" x14ac:dyDescent="0.3">
      <c r="A2535" s="1">
        <v>240435</v>
      </c>
      <c r="B2535" s="1" t="s">
        <v>738</v>
      </c>
      <c r="C2535" s="1" t="s">
        <v>463</v>
      </c>
      <c r="D2535" s="1" t="s">
        <v>5376</v>
      </c>
      <c r="E2535" s="1">
        <v>300</v>
      </c>
      <c r="F2535" s="1">
        <v>4.2</v>
      </c>
      <c r="G2535" s="1">
        <v>100</v>
      </c>
      <c r="H2535" s="1" t="s">
        <v>184</v>
      </c>
      <c r="I2535" s="1" t="s">
        <v>5377</v>
      </c>
      <c r="J2535" s="1">
        <v>52</v>
      </c>
      <c r="K2535" s="1" t="str">
        <f t="shared" si="117"/>
        <v>valid</v>
      </c>
      <c r="L2535" s="1" t="str">
        <f t="shared" si="118"/>
        <v>BUDGET</v>
      </c>
      <c r="M2535" t="str">
        <f t="shared" si="119"/>
        <v>Fast Food</v>
      </c>
      <c r="N2535" s="1" t="str" cm="1">
        <f t="array" ref="N2535">_xlfn.IFS(
G2535&lt;=25,"Fast",
G2535&lt;=40,"Medium",
G2535&gt;40,"Slow"
)</f>
        <v>Slow</v>
      </c>
    </row>
    <row r="2536" spans="1:14" x14ac:dyDescent="0.3">
      <c r="A2536" s="1">
        <v>240445</v>
      </c>
      <c r="B2536" s="1" t="s">
        <v>459</v>
      </c>
      <c r="C2536" s="1" t="s">
        <v>91</v>
      </c>
      <c r="D2536" s="1" t="s">
        <v>3381</v>
      </c>
      <c r="E2536" s="1">
        <v>300</v>
      </c>
      <c r="F2536" s="1">
        <v>3.8</v>
      </c>
      <c r="G2536" s="1">
        <v>100</v>
      </c>
      <c r="H2536" s="1" t="s">
        <v>3382</v>
      </c>
      <c r="I2536" s="1" t="s">
        <v>5378</v>
      </c>
      <c r="J2536" s="1">
        <v>50</v>
      </c>
      <c r="K2536" s="1" t="str">
        <f t="shared" si="117"/>
        <v>valid</v>
      </c>
      <c r="L2536" s="1" t="str">
        <f t="shared" si="118"/>
        <v>BUDGET</v>
      </c>
      <c r="M2536" t="str">
        <f t="shared" si="119"/>
        <v>Mexican</v>
      </c>
      <c r="N2536" s="1" t="str" cm="1">
        <f t="array" ref="N2536">_xlfn.IFS(
G2536&lt;=25,"Fast",
G2536&lt;=40,"Medium",
G2536&gt;40,"Slow"
)</f>
        <v>Slow</v>
      </c>
    </row>
    <row r="2537" spans="1:14" x14ac:dyDescent="0.3">
      <c r="A2537" s="1">
        <v>240742</v>
      </c>
      <c r="B2537" s="1" t="s">
        <v>2861</v>
      </c>
      <c r="C2537" s="1" t="s">
        <v>68</v>
      </c>
      <c r="D2537" s="1" t="s">
        <v>5379</v>
      </c>
      <c r="E2537" s="1">
        <v>500</v>
      </c>
      <c r="F2537" s="1">
        <v>3.9</v>
      </c>
      <c r="G2537" s="1">
        <v>1000</v>
      </c>
      <c r="H2537" s="1" t="s">
        <v>5380</v>
      </c>
      <c r="I2537" s="1" t="s">
        <v>5381</v>
      </c>
      <c r="J2537" s="1">
        <v>33</v>
      </c>
      <c r="K2537" s="1" t="str">
        <f t="shared" si="117"/>
        <v>valid</v>
      </c>
      <c r="L2537" s="1" t="str">
        <f t="shared" si="118"/>
        <v>MID</v>
      </c>
      <c r="M2537" t="str">
        <f t="shared" si="119"/>
        <v>Arabian</v>
      </c>
      <c r="N2537" s="1" t="str" cm="1">
        <f t="array" ref="N2537">_xlfn.IFS(
G2537&lt;=25,"Fast",
G2537&lt;=40,"Medium",
G2537&gt;40,"Slow"
)</f>
        <v>Slow</v>
      </c>
    </row>
    <row r="2538" spans="1:14" x14ac:dyDescent="0.3">
      <c r="A2538" s="1">
        <v>240756</v>
      </c>
      <c r="B2538" s="1" t="s">
        <v>83</v>
      </c>
      <c r="C2538" s="1" t="s">
        <v>68</v>
      </c>
      <c r="D2538" s="1" t="s">
        <v>5382</v>
      </c>
      <c r="E2538" s="1">
        <v>200</v>
      </c>
      <c r="F2538" s="1">
        <v>4.4000000000000004</v>
      </c>
      <c r="G2538" s="1">
        <v>500</v>
      </c>
      <c r="H2538" s="1" t="s">
        <v>309</v>
      </c>
      <c r="I2538" s="1" t="s">
        <v>79</v>
      </c>
      <c r="J2538" s="1">
        <v>47</v>
      </c>
      <c r="K2538" s="1" t="str">
        <f t="shared" si="117"/>
        <v>valid</v>
      </c>
      <c r="L2538" s="1" t="str">
        <f t="shared" si="118"/>
        <v>BUDGET</v>
      </c>
      <c r="M2538" t="str">
        <f t="shared" si="119"/>
        <v>American</v>
      </c>
      <c r="N2538" s="1" t="str" cm="1">
        <f t="array" ref="N2538">_xlfn.IFS(
G2538&lt;=25,"Fast",
G2538&lt;=40,"Medium",
G2538&gt;40,"Slow"
)</f>
        <v>Slow</v>
      </c>
    </row>
    <row r="2539" spans="1:14" x14ac:dyDescent="0.3">
      <c r="A2539" s="1">
        <v>240758</v>
      </c>
      <c r="B2539" s="1" t="s">
        <v>3584</v>
      </c>
      <c r="C2539" s="1" t="s">
        <v>68</v>
      </c>
      <c r="D2539" s="1" t="s">
        <v>5383</v>
      </c>
      <c r="E2539" s="1">
        <v>300</v>
      </c>
      <c r="F2539" s="1">
        <v>4</v>
      </c>
      <c r="G2539" s="1">
        <v>100</v>
      </c>
      <c r="H2539" s="1" t="s">
        <v>3439</v>
      </c>
      <c r="I2539" s="1" t="s">
        <v>5089</v>
      </c>
      <c r="J2539" s="1">
        <v>44</v>
      </c>
      <c r="K2539" s="1" t="str">
        <f t="shared" si="117"/>
        <v>valid</v>
      </c>
      <c r="L2539" s="1" t="str">
        <f t="shared" si="118"/>
        <v>BUDGET</v>
      </c>
      <c r="M2539" t="str">
        <f t="shared" si="119"/>
        <v>Biryani</v>
      </c>
      <c r="N2539" s="1" t="str" cm="1">
        <f t="array" ref="N2539">_xlfn.IFS(
G2539&lt;=25,"Fast",
G2539&lt;=40,"Medium",
G2539&gt;40,"Slow"
)</f>
        <v>Slow</v>
      </c>
    </row>
    <row r="2540" spans="1:14" x14ac:dyDescent="0.3">
      <c r="A2540" s="1">
        <v>240828</v>
      </c>
      <c r="B2540" s="1" t="s">
        <v>276</v>
      </c>
      <c r="C2540" s="1" t="s">
        <v>115</v>
      </c>
      <c r="D2540" s="1" t="s">
        <v>5384</v>
      </c>
      <c r="E2540" s="1">
        <v>600</v>
      </c>
      <c r="F2540" s="1">
        <v>4.5999999999999996</v>
      </c>
      <c r="G2540" s="1">
        <v>50</v>
      </c>
      <c r="H2540" s="1" t="s">
        <v>5385</v>
      </c>
      <c r="I2540" s="1" t="s">
        <v>276</v>
      </c>
      <c r="J2540" s="1">
        <v>58</v>
      </c>
      <c r="K2540" s="1" t="str">
        <f t="shared" si="117"/>
        <v>valid</v>
      </c>
      <c r="L2540" s="1" t="str">
        <f t="shared" si="118"/>
        <v>MID</v>
      </c>
      <c r="M2540" t="str">
        <f t="shared" si="119"/>
        <v>Continental</v>
      </c>
      <c r="N2540" s="1" t="str" cm="1">
        <f t="array" ref="N2540">_xlfn.IFS(
G2540&lt;=25,"Fast",
G2540&lt;=40,"Medium",
G2540&gt;40,"Slow"
)</f>
        <v>Slow</v>
      </c>
    </row>
    <row r="2541" spans="1:14" x14ac:dyDescent="0.3">
      <c r="A2541" s="1">
        <v>240865</v>
      </c>
      <c r="B2541" s="1" t="s">
        <v>394</v>
      </c>
      <c r="C2541" s="1" t="s">
        <v>68</v>
      </c>
      <c r="D2541" s="1" t="s">
        <v>5386</v>
      </c>
      <c r="E2541" s="1">
        <v>1000</v>
      </c>
      <c r="F2541" s="1">
        <v>3.7</v>
      </c>
      <c r="G2541" s="1">
        <v>20</v>
      </c>
      <c r="H2541" s="1" t="s">
        <v>695</v>
      </c>
      <c r="I2541" s="1" t="s">
        <v>83</v>
      </c>
      <c r="J2541" s="1">
        <v>53</v>
      </c>
      <c r="K2541" s="1" t="str">
        <f t="shared" si="117"/>
        <v>valid</v>
      </c>
      <c r="L2541" s="1" t="str">
        <f t="shared" si="118"/>
        <v>PREMIUM</v>
      </c>
      <c r="M2541" t="str">
        <f t="shared" si="119"/>
        <v>Indian</v>
      </c>
      <c r="N2541" s="1" t="str" cm="1">
        <f t="array" ref="N2541">_xlfn.IFS(
G2541&lt;=25,"Fast",
G2541&lt;=40,"Medium",
G2541&gt;40,"Slow"
)</f>
        <v>Fast</v>
      </c>
    </row>
    <row r="2542" spans="1:14" x14ac:dyDescent="0.3">
      <c r="A2542" s="1">
        <v>240895</v>
      </c>
      <c r="B2542" s="1" t="s">
        <v>394</v>
      </c>
      <c r="C2542" s="1" t="s">
        <v>68</v>
      </c>
      <c r="D2542" s="1" t="s">
        <v>5387</v>
      </c>
      <c r="E2542" s="1">
        <v>300</v>
      </c>
      <c r="F2542" s="1">
        <v>4.0999999999999996</v>
      </c>
      <c r="G2542" s="1">
        <v>500</v>
      </c>
      <c r="H2542" s="1" t="s">
        <v>5388</v>
      </c>
      <c r="I2542" s="1" t="s">
        <v>5389</v>
      </c>
      <c r="J2542" s="1">
        <v>30</v>
      </c>
      <c r="K2542" s="1" t="str">
        <f t="shared" si="117"/>
        <v>valid</v>
      </c>
      <c r="L2542" s="1" t="str">
        <f t="shared" si="118"/>
        <v>BUDGET</v>
      </c>
      <c r="M2542" t="str">
        <f t="shared" si="119"/>
        <v>Kerala</v>
      </c>
      <c r="N2542" s="1" t="str" cm="1">
        <f t="array" ref="N2542">_xlfn.IFS(
G2542&lt;=25,"Fast",
G2542&lt;=40,"Medium",
G2542&gt;40,"Slow"
)</f>
        <v>Slow</v>
      </c>
    </row>
    <row r="2543" spans="1:14" x14ac:dyDescent="0.3">
      <c r="A2543" s="1">
        <v>240964</v>
      </c>
      <c r="B2543" s="1" t="s">
        <v>276</v>
      </c>
      <c r="C2543" s="1" t="s">
        <v>115</v>
      </c>
      <c r="D2543" s="1" t="s">
        <v>5390</v>
      </c>
      <c r="E2543" s="1">
        <v>250</v>
      </c>
      <c r="F2543" s="1">
        <v>2.9</v>
      </c>
      <c r="G2543" s="1">
        <v>80</v>
      </c>
      <c r="H2543" s="1" t="s">
        <v>5391</v>
      </c>
      <c r="I2543" s="1" t="s">
        <v>276</v>
      </c>
      <c r="J2543" s="1">
        <v>67</v>
      </c>
      <c r="K2543" s="1" t="str">
        <f t="shared" si="117"/>
        <v>valid</v>
      </c>
      <c r="L2543" s="1" t="str">
        <f t="shared" si="118"/>
        <v>BUDGET</v>
      </c>
      <c r="M2543" t="str">
        <f t="shared" si="119"/>
        <v>Chinese</v>
      </c>
      <c r="N2543" s="1" t="str" cm="1">
        <f t="array" ref="N2543">_xlfn.IFS(
G2543&lt;=25,"Fast",
G2543&lt;=40,"Medium",
G2543&gt;40,"Slow"
)</f>
        <v>Slow</v>
      </c>
    </row>
    <row r="2544" spans="1:14" x14ac:dyDescent="0.3">
      <c r="A2544" s="1">
        <v>240970</v>
      </c>
      <c r="B2544" s="1" t="s">
        <v>276</v>
      </c>
      <c r="C2544" s="1" t="s">
        <v>115</v>
      </c>
      <c r="D2544" s="1" t="s">
        <v>5392</v>
      </c>
      <c r="E2544" s="1">
        <v>150</v>
      </c>
      <c r="F2544" s="1">
        <v>3.6</v>
      </c>
      <c r="G2544" s="1">
        <v>20</v>
      </c>
      <c r="H2544" s="1" t="s">
        <v>5393</v>
      </c>
      <c r="I2544" s="1" t="s">
        <v>276</v>
      </c>
      <c r="J2544" s="1">
        <v>67</v>
      </c>
      <c r="K2544" s="1" t="str">
        <f t="shared" si="117"/>
        <v>valid</v>
      </c>
      <c r="L2544" s="1" t="str">
        <f t="shared" si="118"/>
        <v>BUDGET</v>
      </c>
      <c r="M2544" t="str">
        <f t="shared" si="119"/>
        <v>North Indian</v>
      </c>
      <c r="N2544" s="1" t="str" cm="1">
        <f t="array" ref="N2544">_xlfn.IFS(
G2544&lt;=25,"Fast",
G2544&lt;=40,"Medium",
G2544&gt;40,"Slow"
)</f>
        <v>Fast</v>
      </c>
    </row>
    <row r="2545" spans="1:14" x14ac:dyDescent="0.3">
      <c r="A2545" s="1">
        <v>241028</v>
      </c>
      <c r="B2545" s="1" t="s">
        <v>776</v>
      </c>
      <c r="C2545" s="1" t="s">
        <v>189</v>
      </c>
      <c r="D2545" s="1" t="s">
        <v>5394</v>
      </c>
      <c r="E2545" s="1">
        <v>350</v>
      </c>
      <c r="F2545" s="1">
        <v>4.4000000000000004</v>
      </c>
      <c r="G2545" s="1">
        <v>100</v>
      </c>
      <c r="H2545" s="1" t="s">
        <v>5395</v>
      </c>
      <c r="I2545" s="1" t="s">
        <v>1726</v>
      </c>
      <c r="J2545" s="1">
        <v>84</v>
      </c>
      <c r="K2545" s="1" t="str">
        <f t="shared" si="117"/>
        <v>valid</v>
      </c>
      <c r="L2545" s="1" t="str">
        <f t="shared" si="118"/>
        <v>MID</v>
      </c>
      <c r="M2545" t="str">
        <f t="shared" si="119"/>
        <v>Healthy Food</v>
      </c>
      <c r="N2545" s="1" t="str" cm="1">
        <f t="array" ref="N2545">_xlfn.IFS(
G2545&lt;=25,"Fast",
G2545&lt;=40,"Medium",
G2545&gt;40,"Slow"
)</f>
        <v>Slow</v>
      </c>
    </row>
    <row r="2546" spans="1:14" x14ac:dyDescent="0.3">
      <c r="A2546" s="1">
        <v>241079</v>
      </c>
      <c r="B2546" s="1" t="s">
        <v>114</v>
      </c>
      <c r="C2546" s="1" t="s">
        <v>115</v>
      </c>
      <c r="D2546" s="1" t="s">
        <v>5396</v>
      </c>
      <c r="E2546" s="1">
        <v>450</v>
      </c>
      <c r="F2546" s="1">
        <v>2.9</v>
      </c>
      <c r="G2546" s="1">
        <v>80</v>
      </c>
      <c r="H2546" s="1" t="s">
        <v>2951</v>
      </c>
      <c r="I2546" s="1" t="s">
        <v>114</v>
      </c>
      <c r="J2546" s="1">
        <v>73</v>
      </c>
      <c r="K2546" s="1" t="str">
        <f t="shared" si="117"/>
        <v>valid</v>
      </c>
      <c r="L2546" s="1" t="str">
        <f t="shared" si="118"/>
        <v>MID</v>
      </c>
      <c r="M2546" t="str">
        <f t="shared" si="119"/>
        <v>Chinese</v>
      </c>
      <c r="N2546" s="1" t="str" cm="1">
        <f t="array" ref="N2546">_xlfn.IFS(
G2546&lt;=25,"Fast",
G2546&lt;=40,"Medium",
G2546&gt;40,"Slow"
)</f>
        <v>Slow</v>
      </c>
    </row>
    <row r="2547" spans="1:14" x14ac:dyDescent="0.3">
      <c r="A2547" s="1">
        <v>241166</v>
      </c>
      <c r="B2547" s="1" t="s">
        <v>216</v>
      </c>
      <c r="C2547" s="1" t="s">
        <v>189</v>
      </c>
      <c r="D2547" s="1" t="s">
        <v>5397</v>
      </c>
      <c r="E2547" s="1">
        <v>1000</v>
      </c>
      <c r="F2547" s="1">
        <v>4.5</v>
      </c>
      <c r="G2547" s="1">
        <v>100</v>
      </c>
      <c r="H2547" s="1" t="s">
        <v>5398</v>
      </c>
      <c r="I2547" s="1" t="s">
        <v>556</v>
      </c>
      <c r="J2547" s="1">
        <v>70</v>
      </c>
      <c r="K2547" s="1" t="str">
        <f t="shared" si="117"/>
        <v>valid</v>
      </c>
      <c r="L2547" s="1" t="str">
        <f t="shared" si="118"/>
        <v>PREMIUM</v>
      </c>
      <c r="M2547" t="str">
        <f t="shared" si="119"/>
        <v>Continental</v>
      </c>
      <c r="N2547" s="1" t="str" cm="1">
        <f t="array" ref="N2547">_xlfn.IFS(
G2547&lt;=25,"Fast",
G2547&lt;=40,"Medium",
G2547&gt;40,"Slow"
)</f>
        <v>Slow</v>
      </c>
    </row>
    <row r="2548" spans="1:14" x14ac:dyDescent="0.3">
      <c r="A2548" s="1">
        <v>241345</v>
      </c>
      <c r="B2548" s="1" t="s">
        <v>690</v>
      </c>
      <c r="C2548" s="1" t="s">
        <v>383</v>
      </c>
      <c r="D2548" s="1" t="s">
        <v>5399</v>
      </c>
      <c r="E2548" s="1">
        <v>250</v>
      </c>
      <c r="F2548" s="1">
        <v>3.8</v>
      </c>
      <c r="G2548" s="1">
        <v>100</v>
      </c>
      <c r="H2548" s="1" t="s">
        <v>5400</v>
      </c>
      <c r="I2548" s="1" t="s">
        <v>5401</v>
      </c>
      <c r="J2548" s="1">
        <v>56</v>
      </c>
      <c r="K2548" s="1" t="str">
        <f t="shared" si="117"/>
        <v>valid</v>
      </c>
      <c r="L2548" s="1" t="str">
        <f t="shared" si="118"/>
        <v>BUDGET</v>
      </c>
      <c r="M2548" t="str">
        <f t="shared" si="119"/>
        <v>Chinese</v>
      </c>
      <c r="N2548" s="1" t="str" cm="1">
        <f t="array" ref="N2548">_xlfn.IFS(
G2548&lt;=25,"Fast",
G2548&lt;=40,"Medium",
G2548&gt;40,"Slow"
)</f>
        <v>Slow</v>
      </c>
    </row>
    <row r="2549" spans="1:14" x14ac:dyDescent="0.3">
      <c r="A2549" s="1">
        <v>241381</v>
      </c>
      <c r="B2549" s="1" t="s">
        <v>574</v>
      </c>
      <c r="C2549" s="1" t="s">
        <v>68</v>
      </c>
      <c r="D2549" s="1" t="s">
        <v>5402</v>
      </c>
      <c r="E2549" s="1">
        <v>300</v>
      </c>
      <c r="F2549" s="1">
        <v>3.6</v>
      </c>
      <c r="G2549" s="1">
        <v>100</v>
      </c>
      <c r="H2549" s="1" t="s">
        <v>5403</v>
      </c>
      <c r="I2549" s="1" t="s">
        <v>574</v>
      </c>
      <c r="J2549" s="1">
        <v>65</v>
      </c>
      <c r="K2549" s="1" t="str">
        <f t="shared" si="117"/>
        <v>valid</v>
      </c>
      <c r="L2549" s="1" t="str">
        <f t="shared" si="118"/>
        <v>BUDGET</v>
      </c>
      <c r="M2549" t="str">
        <f t="shared" si="119"/>
        <v>Indian</v>
      </c>
      <c r="N2549" s="1" t="str" cm="1">
        <f t="array" ref="N2549">_xlfn.IFS(
G2549&lt;=25,"Fast",
G2549&lt;=40,"Medium",
G2549&gt;40,"Slow"
)</f>
        <v>Slow</v>
      </c>
    </row>
    <row r="2550" spans="1:14" x14ac:dyDescent="0.3">
      <c r="A2550" s="1">
        <v>241496</v>
      </c>
      <c r="B2550" s="1" t="s">
        <v>114</v>
      </c>
      <c r="C2550" s="1" t="s">
        <v>115</v>
      </c>
      <c r="D2550" s="1" t="s">
        <v>5404</v>
      </c>
      <c r="E2550" s="1">
        <v>450</v>
      </c>
      <c r="F2550" s="1">
        <v>2.9</v>
      </c>
      <c r="G2550" s="1">
        <v>80</v>
      </c>
      <c r="H2550" s="1" t="s">
        <v>2649</v>
      </c>
      <c r="I2550" s="1" t="s">
        <v>114</v>
      </c>
      <c r="J2550" s="1">
        <v>76</v>
      </c>
      <c r="K2550" s="1" t="str">
        <f t="shared" si="117"/>
        <v>valid</v>
      </c>
      <c r="L2550" s="1" t="str">
        <f t="shared" si="118"/>
        <v>MID</v>
      </c>
      <c r="M2550" t="str">
        <f t="shared" si="119"/>
        <v>Indian</v>
      </c>
      <c r="N2550" s="1" t="str" cm="1">
        <f t="array" ref="N2550">_xlfn.IFS(
G2550&lt;=25,"Fast",
G2550&lt;=40,"Medium",
G2550&gt;40,"Slow"
)</f>
        <v>Slow</v>
      </c>
    </row>
    <row r="2551" spans="1:14" x14ac:dyDescent="0.3">
      <c r="A2551" s="1">
        <v>241844</v>
      </c>
      <c r="B2551" s="1" t="s">
        <v>95</v>
      </c>
      <c r="C2551" s="1" t="s">
        <v>91</v>
      </c>
      <c r="D2551" s="1" t="s">
        <v>5405</v>
      </c>
      <c r="E2551" s="1">
        <v>250</v>
      </c>
      <c r="F2551" s="1">
        <v>2.9</v>
      </c>
      <c r="G2551" s="1">
        <v>80</v>
      </c>
      <c r="H2551" s="1" t="s">
        <v>278</v>
      </c>
      <c r="I2551" s="1" t="s">
        <v>90</v>
      </c>
      <c r="J2551" s="1">
        <v>49</v>
      </c>
      <c r="K2551" s="1" t="str">
        <f t="shared" si="117"/>
        <v>valid</v>
      </c>
      <c r="L2551" s="1" t="str">
        <f t="shared" si="118"/>
        <v>BUDGET</v>
      </c>
      <c r="M2551" t="str">
        <f t="shared" si="119"/>
        <v>Chinese</v>
      </c>
      <c r="N2551" s="1" t="str" cm="1">
        <f t="array" ref="N2551">_xlfn.IFS(
G2551&lt;=25,"Fast",
G2551&lt;=40,"Medium",
G2551&gt;40,"Slow"
)</f>
        <v>Slow</v>
      </c>
    </row>
    <row r="2552" spans="1:14" x14ac:dyDescent="0.3">
      <c r="A2552" s="1">
        <v>241851</v>
      </c>
      <c r="B2552" s="1" t="s">
        <v>95</v>
      </c>
      <c r="C2552" s="1" t="s">
        <v>91</v>
      </c>
      <c r="D2552" s="1" t="s">
        <v>5406</v>
      </c>
      <c r="E2552" s="1">
        <v>200</v>
      </c>
      <c r="F2552" s="1">
        <v>3.8</v>
      </c>
      <c r="G2552" s="1">
        <v>50</v>
      </c>
      <c r="H2552" s="1" t="s">
        <v>5407</v>
      </c>
      <c r="I2552" s="1" t="s">
        <v>90</v>
      </c>
      <c r="J2552" s="1">
        <v>48</v>
      </c>
      <c r="K2552" s="1" t="str">
        <f t="shared" si="117"/>
        <v>valid</v>
      </c>
      <c r="L2552" s="1" t="str">
        <f t="shared" si="118"/>
        <v>BUDGET</v>
      </c>
      <c r="M2552" t="str">
        <f t="shared" si="119"/>
        <v>Bengali</v>
      </c>
      <c r="N2552" s="1" t="str" cm="1">
        <f t="array" ref="N2552">_xlfn.IFS(
G2552&lt;=25,"Fast",
G2552&lt;=40,"Medium",
G2552&gt;40,"Slow"
)</f>
        <v>Slow</v>
      </c>
    </row>
    <row r="2553" spans="1:14" x14ac:dyDescent="0.3">
      <c r="A2553" s="1">
        <v>242145</v>
      </c>
      <c r="B2553" s="1" t="s">
        <v>645</v>
      </c>
      <c r="C2553" s="1" t="s">
        <v>189</v>
      </c>
      <c r="D2553" s="1" t="s">
        <v>5408</v>
      </c>
      <c r="E2553" s="1">
        <v>500</v>
      </c>
      <c r="F2553" s="1">
        <v>4.0999999999999996</v>
      </c>
      <c r="G2553" s="1">
        <v>50</v>
      </c>
      <c r="H2553" s="1" t="s">
        <v>1606</v>
      </c>
      <c r="I2553" s="1" t="s">
        <v>5409</v>
      </c>
      <c r="J2553" s="1">
        <v>59</v>
      </c>
      <c r="K2553" s="1" t="str">
        <f t="shared" si="117"/>
        <v>valid</v>
      </c>
      <c r="L2553" s="1" t="str">
        <f t="shared" si="118"/>
        <v>MID</v>
      </c>
      <c r="M2553" t="str">
        <f t="shared" si="119"/>
        <v>Chinese</v>
      </c>
      <c r="N2553" s="1" t="str" cm="1">
        <f t="array" ref="N2553">_xlfn.IFS(
G2553&lt;=25,"Fast",
G2553&lt;=40,"Medium",
G2553&gt;40,"Slow"
)</f>
        <v>Slow</v>
      </c>
    </row>
    <row r="2554" spans="1:14" x14ac:dyDescent="0.3">
      <c r="A2554" s="1">
        <v>242424</v>
      </c>
      <c r="B2554" s="1" t="s">
        <v>679</v>
      </c>
      <c r="C2554" s="1" t="s">
        <v>463</v>
      </c>
      <c r="D2554" s="1" t="s">
        <v>516</v>
      </c>
      <c r="E2554" s="1">
        <v>400</v>
      </c>
      <c r="F2554" s="1">
        <v>4</v>
      </c>
      <c r="G2554" s="1">
        <v>1000</v>
      </c>
      <c r="H2554" s="1" t="s">
        <v>4901</v>
      </c>
      <c r="I2554" s="1" t="s">
        <v>5410</v>
      </c>
      <c r="J2554" s="1">
        <v>65</v>
      </c>
      <c r="K2554" s="1" t="str">
        <f t="shared" si="117"/>
        <v>valid</v>
      </c>
      <c r="L2554" s="1" t="str">
        <f t="shared" si="118"/>
        <v>MID</v>
      </c>
      <c r="M2554" t="str">
        <f t="shared" si="119"/>
        <v>Biryani</v>
      </c>
      <c r="N2554" s="1" t="str" cm="1">
        <f t="array" ref="N2554">_xlfn.IFS(
G2554&lt;=25,"Fast",
G2554&lt;=40,"Medium",
G2554&gt;40,"Slow"
)</f>
        <v>Slow</v>
      </c>
    </row>
    <row r="2555" spans="1:14" x14ac:dyDescent="0.3">
      <c r="A2555" s="1">
        <v>242429</v>
      </c>
      <c r="B2555" s="1" t="s">
        <v>446</v>
      </c>
      <c r="C2555" s="1" t="s">
        <v>189</v>
      </c>
      <c r="D2555" s="1" t="s">
        <v>5245</v>
      </c>
      <c r="E2555" s="1">
        <v>150</v>
      </c>
      <c r="F2555" s="1">
        <v>2.9</v>
      </c>
      <c r="G2555" s="1">
        <v>80</v>
      </c>
      <c r="H2555" s="1" t="s">
        <v>3091</v>
      </c>
      <c r="I2555" s="1" t="s">
        <v>5411</v>
      </c>
      <c r="J2555" s="1">
        <v>61</v>
      </c>
      <c r="K2555" s="1" t="str">
        <f t="shared" si="117"/>
        <v>valid</v>
      </c>
      <c r="L2555" s="1" t="str">
        <f t="shared" si="118"/>
        <v>BUDGET</v>
      </c>
      <c r="M2555" t="str">
        <f t="shared" si="119"/>
        <v>Desserts</v>
      </c>
      <c r="N2555" s="1" t="str" cm="1">
        <f t="array" ref="N2555">_xlfn.IFS(
G2555&lt;=25,"Fast",
G2555&lt;=40,"Medium",
G2555&gt;40,"Slow"
)</f>
        <v>Slow</v>
      </c>
    </row>
    <row r="2556" spans="1:14" x14ac:dyDescent="0.3">
      <c r="A2556" s="1">
        <v>242515</v>
      </c>
      <c r="B2556" s="1" t="s">
        <v>10</v>
      </c>
      <c r="C2556" s="1" t="s">
        <v>11</v>
      </c>
      <c r="D2556" s="1" t="s">
        <v>5412</v>
      </c>
      <c r="E2556" s="1">
        <v>450</v>
      </c>
      <c r="F2556" s="1">
        <v>4.2</v>
      </c>
      <c r="G2556" s="1">
        <v>20</v>
      </c>
      <c r="H2556" s="1" t="s">
        <v>5413</v>
      </c>
      <c r="I2556" s="1" t="s">
        <v>5414</v>
      </c>
      <c r="J2556" s="1">
        <v>60</v>
      </c>
      <c r="K2556" s="1" t="str">
        <f t="shared" si="117"/>
        <v>valid</v>
      </c>
      <c r="L2556" s="1" t="str">
        <f t="shared" si="118"/>
        <v>MID</v>
      </c>
      <c r="M2556" t="str">
        <f t="shared" si="119"/>
        <v>Mexican</v>
      </c>
      <c r="N2556" s="1" t="str" cm="1">
        <f t="array" ref="N2556">_xlfn.IFS(
G2556&lt;=25,"Fast",
G2556&lt;=40,"Medium",
G2556&gt;40,"Slow"
)</f>
        <v>Fast</v>
      </c>
    </row>
    <row r="2557" spans="1:14" x14ac:dyDescent="0.3">
      <c r="A2557" s="1">
        <v>242554</v>
      </c>
      <c r="B2557" s="1" t="s">
        <v>2329</v>
      </c>
      <c r="C2557" s="1" t="s">
        <v>463</v>
      </c>
      <c r="D2557" s="1" t="s">
        <v>5415</v>
      </c>
      <c r="E2557" s="1">
        <v>300</v>
      </c>
      <c r="F2557" s="1">
        <v>2.9</v>
      </c>
      <c r="G2557" s="1">
        <v>80</v>
      </c>
      <c r="H2557" s="1" t="s">
        <v>5416</v>
      </c>
      <c r="I2557" s="1" t="s">
        <v>2685</v>
      </c>
      <c r="J2557" s="1">
        <v>60</v>
      </c>
      <c r="K2557" s="1" t="str">
        <f t="shared" si="117"/>
        <v>valid</v>
      </c>
      <c r="L2557" s="1" t="str">
        <f t="shared" si="118"/>
        <v>BUDGET</v>
      </c>
      <c r="M2557" t="str">
        <f t="shared" si="119"/>
        <v>Chaat</v>
      </c>
      <c r="N2557" s="1" t="str" cm="1">
        <f t="array" ref="N2557">_xlfn.IFS(
G2557&lt;=25,"Fast",
G2557&lt;=40,"Medium",
G2557&gt;40,"Slow"
)</f>
        <v>Slow</v>
      </c>
    </row>
    <row r="2558" spans="1:14" x14ac:dyDescent="0.3">
      <c r="A2558" s="1">
        <v>242640</v>
      </c>
      <c r="B2558" s="1" t="s">
        <v>46</v>
      </c>
      <c r="C2558" s="1" t="s">
        <v>11</v>
      </c>
      <c r="D2558" s="1" t="s">
        <v>5417</v>
      </c>
      <c r="E2558" s="1">
        <v>500</v>
      </c>
      <c r="F2558" s="1">
        <v>2.9</v>
      </c>
      <c r="G2558" s="1">
        <v>80</v>
      </c>
      <c r="H2558" s="1" t="s">
        <v>695</v>
      </c>
      <c r="I2558" s="1" t="s">
        <v>5418</v>
      </c>
      <c r="J2558" s="1">
        <v>64</v>
      </c>
      <c r="K2558" s="1" t="str">
        <f t="shared" si="117"/>
        <v>valid</v>
      </c>
      <c r="L2558" s="1" t="str">
        <f t="shared" si="118"/>
        <v>MID</v>
      </c>
      <c r="M2558" t="str">
        <f t="shared" si="119"/>
        <v>Indian</v>
      </c>
      <c r="N2558" s="1" t="str" cm="1">
        <f t="array" ref="N2558">_xlfn.IFS(
G2558&lt;=25,"Fast",
G2558&lt;=40,"Medium",
G2558&gt;40,"Slow"
)</f>
        <v>Slow</v>
      </c>
    </row>
    <row r="2559" spans="1:14" x14ac:dyDescent="0.3">
      <c r="A2559" s="1">
        <v>243025</v>
      </c>
      <c r="B2559" s="1" t="s">
        <v>2092</v>
      </c>
      <c r="C2559" s="1" t="s">
        <v>2068</v>
      </c>
      <c r="D2559" s="1" t="s">
        <v>5419</v>
      </c>
      <c r="E2559" s="1">
        <v>300</v>
      </c>
      <c r="F2559" s="1">
        <v>4.2</v>
      </c>
      <c r="G2559" s="1">
        <v>20</v>
      </c>
      <c r="H2559" s="1" t="s">
        <v>695</v>
      </c>
      <c r="I2559" s="1" t="s">
        <v>2092</v>
      </c>
      <c r="J2559" s="1">
        <v>47</v>
      </c>
      <c r="K2559" s="1" t="str">
        <f t="shared" si="117"/>
        <v>valid</v>
      </c>
      <c r="L2559" s="1" t="str">
        <f t="shared" si="118"/>
        <v>BUDGET</v>
      </c>
      <c r="M2559" t="str">
        <f t="shared" si="119"/>
        <v>Indian</v>
      </c>
      <c r="N2559" s="1" t="str" cm="1">
        <f t="array" ref="N2559">_xlfn.IFS(
G2559&lt;=25,"Fast",
G2559&lt;=40,"Medium",
G2559&gt;40,"Slow"
)</f>
        <v>Fast</v>
      </c>
    </row>
    <row r="2560" spans="1:14" x14ac:dyDescent="0.3">
      <c r="A2560" s="1">
        <v>243172</v>
      </c>
      <c r="B2560" s="1" t="s">
        <v>253</v>
      </c>
      <c r="C2560" s="1" t="s">
        <v>115</v>
      </c>
      <c r="D2560" s="1" t="s">
        <v>5305</v>
      </c>
      <c r="E2560" s="1">
        <v>500</v>
      </c>
      <c r="F2560" s="1">
        <v>4</v>
      </c>
      <c r="G2560" s="1">
        <v>50</v>
      </c>
      <c r="H2560" s="1" t="s">
        <v>5306</v>
      </c>
      <c r="I2560" s="1" t="s">
        <v>256</v>
      </c>
      <c r="J2560" s="1">
        <v>45</v>
      </c>
      <c r="K2560" s="1" t="str">
        <f t="shared" si="117"/>
        <v>valid</v>
      </c>
      <c r="L2560" s="1" t="str">
        <f t="shared" si="118"/>
        <v>MID</v>
      </c>
      <c r="M2560" t="str">
        <f t="shared" si="119"/>
        <v>American</v>
      </c>
      <c r="N2560" s="1" t="str" cm="1">
        <f t="array" ref="N2560">_xlfn.IFS(
G2560&lt;=25,"Fast",
G2560&lt;=40,"Medium",
G2560&gt;40,"Slow"
)</f>
        <v>Slow</v>
      </c>
    </row>
    <row r="2561" spans="1:14" x14ac:dyDescent="0.3">
      <c r="A2561" s="1">
        <v>243195</v>
      </c>
      <c r="B2561" s="1" t="s">
        <v>2329</v>
      </c>
      <c r="C2561" s="1" t="s">
        <v>463</v>
      </c>
      <c r="D2561" s="1" t="s">
        <v>5420</v>
      </c>
      <c r="E2561" s="1">
        <v>250</v>
      </c>
      <c r="F2561" s="1">
        <v>3.4</v>
      </c>
      <c r="G2561" s="1">
        <v>20</v>
      </c>
      <c r="H2561" s="1" t="s">
        <v>695</v>
      </c>
      <c r="I2561" s="1" t="s">
        <v>5421</v>
      </c>
      <c r="J2561" s="1">
        <v>56</v>
      </c>
      <c r="K2561" s="1" t="str">
        <f t="shared" si="117"/>
        <v>valid</v>
      </c>
      <c r="L2561" s="1" t="str">
        <f t="shared" si="118"/>
        <v>BUDGET</v>
      </c>
      <c r="M2561" t="str">
        <f t="shared" si="119"/>
        <v>Indian</v>
      </c>
      <c r="N2561" s="1" t="str" cm="1">
        <f t="array" ref="N2561">_xlfn.IFS(
G2561&lt;=25,"Fast",
G2561&lt;=40,"Medium",
G2561&gt;40,"Slow"
)</f>
        <v>Fast</v>
      </c>
    </row>
    <row r="2562" spans="1:14" x14ac:dyDescent="0.3">
      <c r="A2562" s="1">
        <v>243213</v>
      </c>
      <c r="B2562" s="1" t="s">
        <v>1977</v>
      </c>
      <c r="C2562" s="1" t="s">
        <v>68</v>
      </c>
      <c r="D2562" s="1" t="s">
        <v>5422</v>
      </c>
      <c r="E2562" s="1">
        <v>100</v>
      </c>
      <c r="F2562" s="1">
        <v>3.4</v>
      </c>
      <c r="G2562" s="1">
        <v>20</v>
      </c>
      <c r="H2562" s="1" t="s">
        <v>5423</v>
      </c>
      <c r="I2562" s="1" t="s">
        <v>4142</v>
      </c>
      <c r="J2562" s="1">
        <v>40</v>
      </c>
      <c r="K2562" s="1" t="str">
        <f t="shared" si="117"/>
        <v>valid</v>
      </c>
      <c r="L2562" s="1" t="str">
        <f t="shared" si="118"/>
        <v>BUDGET</v>
      </c>
      <c r="M2562" t="str">
        <f t="shared" si="119"/>
        <v>Beverages  Snacks</v>
      </c>
      <c r="N2562" s="1" t="str" cm="1">
        <f t="array" ref="N2562">_xlfn.IFS(
G2562&lt;=25,"Fast",
G2562&lt;=40,"Medium",
G2562&gt;40,"Slow"
)</f>
        <v>Fast</v>
      </c>
    </row>
    <row r="2563" spans="1:14" x14ac:dyDescent="0.3">
      <c r="A2563" s="1">
        <v>243322</v>
      </c>
      <c r="B2563" s="1" t="s">
        <v>606</v>
      </c>
      <c r="C2563" s="1" t="s">
        <v>189</v>
      </c>
      <c r="D2563" s="1" t="s">
        <v>5424</v>
      </c>
      <c r="E2563" s="1">
        <v>250</v>
      </c>
      <c r="F2563" s="1">
        <v>3.9</v>
      </c>
      <c r="G2563" s="1">
        <v>100</v>
      </c>
      <c r="H2563" s="1" t="s">
        <v>5016</v>
      </c>
      <c r="I2563" s="1" t="s">
        <v>606</v>
      </c>
      <c r="J2563" s="1">
        <v>47</v>
      </c>
      <c r="K2563" s="1" t="str">
        <f t="shared" ref="K2563:K2626" si="120">IF(E2563=0,"outlier","valid")</f>
        <v>valid</v>
      </c>
      <c r="L2563" s="1" t="str">
        <f t="shared" ref="L2563:L2626" si="121">IF(E2563&lt;=300,"BUDGET",IF(E2563&lt;=600,"MID","PREMIUM"))</f>
        <v>BUDGET</v>
      </c>
      <c r="M2563" t="str">
        <f t="shared" ref="M2563:M2626" si="122">IFERROR(LEFT(H2563, FIND(",", H2563)-1), H2563)</f>
        <v>Chinese  Indian</v>
      </c>
      <c r="N2563" s="1" t="str" cm="1">
        <f t="array" ref="N2563">_xlfn.IFS(
G2563&lt;=25,"Fast",
G2563&lt;=40,"Medium",
G2563&gt;40,"Slow"
)</f>
        <v>Slow</v>
      </c>
    </row>
    <row r="2564" spans="1:14" x14ac:dyDescent="0.3">
      <c r="A2564" s="1">
        <v>243625</v>
      </c>
      <c r="B2564" s="1" t="s">
        <v>3003</v>
      </c>
      <c r="C2564" s="1" t="s">
        <v>115</v>
      </c>
      <c r="D2564" s="1" t="s">
        <v>1118</v>
      </c>
      <c r="E2564" s="1">
        <v>400</v>
      </c>
      <c r="F2564" s="1">
        <v>4.0999999999999996</v>
      </c>
      <c r="G2564" s="1">
        <v>100</v>
      </c>
      <c r="H2564" s="1" t="s">
        <v>1119</v>
      </c>
      <c r="I2564" s="1" t="s">
        <v>5425</v>
      </c>
      <c r="J2564" s="1">
        <v>49</v>
      </c>
      <c r="K2564" s="1" t="str">
        <f t="shared" si="120"/>
        <v>valid</v>
      </c>
      <c r="L2564" s="1" t="str">
        <f t="shared" si="121"/>
        <v>MID</v>
      </c>
      <c r="M2564" t="str">
        <f t="shared" si="122"/>
        <v>American</v>
      </c>
      <c r="N2564" s="1" t="str" cm="1">
        <f t="array" ref="N2564">_xlfn.IFS(
G2564&lt;=25,"Fast",
G2564&lt;=40,"Medium",
G2564&gt;40,"Slow"
)</f>
        <v>Slow</v>
      </c>
    </row>
    <row r="2565" spans="1:14" x14ac:dyDescent="0.3">
      <c r="A2565" s="1">
        <v>243665</v>
      </c>
      <c r="B2565" s="1" t="s">
        <v>1313</v>
      </c>
      <c r="C2565" s="1" t="s">
        <v>383</v>
      </c>
      <c r="D2565" s="1" t="s">
        <v>5426</v>
      </c>
      <c r="E2565" s="1">
        <v>350</v>
      </c>
      <c r="F2565" s="1">
        <v>3.9</v>
      </c>
      <c r="G2565" s="1">
        <v>50</v>
      </c>
      <c r="H2565" s="1" t="s">
        <v>5427</v>
      </c>
      <c r="I2565" s="1" t="s">
        <v>524</v>
      </c>
      <c r="J2565" s="1">
        <v>75</v>
      </c>
      <c r="K2565" s="1" t="str">
        <f t="shared" si="120"/>
        <v>valid</v>
      </c>
      <c r="L2565" s="1" t="str">
        <f t="shared" si="121"/>
        <v>MID</v>
      </c>
      <c r="M2565" t="str">
        <f t="shared" si="122"/>
        <v>Chinese</v>
      </c>
      <c r="N2565" s="1" t="str" cm="1">
        <f t="array" ref="N2565">_xlfn.IFS(
G2565&lt;=25,"Fast",
G2565&lt;=40,"Medium",
G2565&gt;40,"Slow"
)</f>
        <v>Slow</v>
      </c>
    </row>
    <row r="2566" spans="1:14" x14ac:dyDescent="0.3">
      <c r="A2566" s="1">
        <v>243755</v>
      </c>
      <c r="B2566" s="1" t="s">
        <v>10</v>
      </c>
      <c r="C2566" s="1" t="s">
        <v>11</v>
      </c>
      <c r="D2566" s="1" t="s">
        <v>5428</v>
      </c>
      <c r="E2566" s="1">
        <v>1000</v>
      </c>
      <c r="F2566" s="1">
        <v>4.4000000000000004</v>
      </c>
      <c r="G2566" s="1">
        <v>100</v>
      </c>
      <c r="H2566" s="1" t="s">
        <v>2278</v>
      </c>
      <c r="I2566" s="1" t="s">
        <v>10</v>
      </c>
      <c r="J2566" s="1">
        <v>61</v>
      </c>
      <c r="K2566" s="1" t="str">
        <f t="shared" si="120"/>
        <v>valid</v>
      </c>
      <c r="L2566" s="1" t="str">
        <f t="shared" si="121"/>
        <v>PREMIUM</v>
      </c>
      <c r="M2566" t="str">
        <f t="shared" si="122"/>
        <v>Continental</v>
      </c>
      <c r="N2566" s="1" t="str" cm="1">
        <f t="array" ref="N2566">_xlfn.IFS(
G2566&lt;=25,"Fast",
G2566&lt;=40,"Medium",
G2566&gt;40,"Slow"
)</f>
        <v>Slow</v>
      </c>
    </row>
    <row r="2567" spans="1:14" x14ac:dyDescent="0.3">
      <c r="A2567" s="1">
        <v>243852</v>
      </c>
      <c r="B2567" s="1" t="s">
        <v>382</v>
      </c>
      <c r="C2567" s="1" t="s">
        <v>383</v>
      </c>
      <c r="D2567" s="1" t="s">
        <v>5429</v>
      </c>
      <c r="E2567" s="1">
        <v>1000</v>
      </c>
      <c r="F2567" s="1">
        <v>4</v>
      </c>
      <c r="G2567" s="1">
        <v>20</v>
      </c>
      <c r="H2567" s="1" t="s">
        <v>5430</v>
      </c>
      <c r="I2567" s="1" t="s">
        <v>382</v>
      </c>
      <c r="J2567" s="1">
        <v>56</v>
      </c>
      <c r="K2567" s="1" t="str">
        <f t="shared" si="120"/>
        <v>valid</v>
      </c>
      <c r="L2567" s="1" t="str">
        <f t="shared" si="121"/>
        <v>PREMIUM</v>
      </c>
      <c r="M2567" t="str">
        <f t="shared" si="122"/>
        <v>Italian</v>
      </c>
      <c r="N2567" s="1" t="str" cm="1">
        <f t="array" ref="N2567">_xlfn.IFS(
G2567&lt;=25,"Fast",
G2567&lt;=40,"Medium",
G2567&gt;40,"Slow"
)</f>
        <v>Fast</v>
      </c>
    </row>
    <row r="2568" spans="1:14" x14ac:dyDescent="0.3">
      <c r="A2568" s="1">
        <v>244401</v>
      </c>
      <c r="B2568" s="1" t="s">
        <v>1980</v>
      </c>
      <c r="C2568" s="1" t="s">
        <v>463</v>
      </c>
      <c r="D2568" s="1" t="s">
        <v>5431</v>
      </c>
      <c r="E2568" s="1">
        <v>250</v>
      </c>
      <c r="F2568" s="1">
        <v>4.3</v>
      </c>
      <c r="G2568" s="1">
        <v>20</v>
      </c>
      <c r="H2568" s="1" t="s">
        <v>695</v>
      </c>
      <c r="I2568" s="1" t="s">
        <v>5432</v>
      </c>
      <c r="J2568" s="1">
        <v>51</v>
      </c>
      <c r="K2568" s="1" t="str">
        <f t="shared" si="120"/>
        <v>valid</v>
      </c>
      <c r="L2568" s="1" t="str">
        <f t="shared" si="121"/>
        <v>BUDGET</v>
      </c>
      <c r="M2568" t="str">
        <f t="shared" si="122"/>
        <v>Indian</v>
      </c>
      <c r="N2568" s="1" t="str" cm="1">
        <f t="array" ref="N2568">_xlfn.IFS(
G2568&lt;=25,"Fast",
G2568&lt;=40,"Medium",
G2568&gt;40,"Slow"
)</f>
        <v>Fast</v>
      </c>
    </row>
    <row r="2569" spans="1:14" x14ac:dyDescent="0.3">
      <c r="A2569" s="1">
        <v>244704</v>
      </c>
      <c r="B2569" s="1" t="s">
        <v>1855</v>
      </c>
      <c r="C2569" s="1" t="s">
        <v>463</v>
      </c>
      <c r="D2569" s="1" t="s">
        <v>5433</v>
      </c>
      <c r="E2569" s="1">
        <v>200</v>
      </c>
      <c r="F2569" s="1">
        <v>3.8</v>
      </c>
      <c r="G2569" s="1">
        <v>100</v>
      </c>
      <c r="H2569" s="1" t="s">
        <v>5434</v>
      </c>
      <c r="I2569" s="1" t="s">
        <v>1855</v>
      </c>
      <c r="J2569" s="1">
        <v>55</v>
      </c>
      <c r="K2569" s="1" t="str">
        <f t="shared" si="120"/>
        <v>valid</v>
      </c>
      <c r="L2569" s="1" t="str">
        <f t="shared" si="121"/>
        <v>BUDGET</v>
      </c>
      <c r="M2569" t="str">
        <f t="shared" si="122"/>
        <v>Lebanese</v>
      </c>
      <c r="N2569" s="1" t="str" cm="1">
        <f t="array" ref="N2569">_xlfn.IFS(
G2569&lt;=25,"Fast",
G2569&lt;=40,"Medium",
G2569&gt;40,"Slow"
)</f>
        <v>Slow</v>
      </c>
    </row>
    <row r="2570" spans="1:14" x14ac:dyDescent="0.3">
      <c r="A2570" s="1">
        <v>244709</v>
      </c>
      <c r="B2570" s="1" t="s">
        <v>541</v>
      </c>
      <c r="C2570" s="1" t="s">
        <v>463</v>
      </c>
      <c r="D2570" s="1" t="s">
        <v>5435</v>
      </c>
      <c r="E2570" s="1">
        <v>250</v>
      </c>
      <c r="F2570" s="1">
        <v>3.6</v>
      </c>
      <c r="G2570" s="1">
        <v>100</v>
      </c>
      <c r="H2570" s="1" t="s">
        <v>695</v>
      </c>
      <c r="I2570" s="1" t="s">
        <v>541</v>
      </c>
      <c r="J2570" s="1">
        <v>52</v>
      </c>
      <c r="K2570" s="1" t="str">
        <f t="shared" si="120"/>
        <v>valid</v>
      </c>
      <c r="L2570" s="1" t="str">
        <f t="shared" si="121"/>
        <v>BUDGET</v>
      </c>
      <c r="M2570" t="str">
        <f t="shared" si="122"/>
        <v>Indian</v>
      </c>
      <c r="N2570" s="1" t="str" cm="1">
        <f t="array" ref="N2570">_xlfn.IFS(
G2570&lt;=25,"Fast",
G2570&lt;=40,"Medium",
G2570&gt;40,"Slow"
)</f>
        <v>Slow</v>
      </c>
    </row>
    <row r="2571" spans="1:14" x14ac:dyDescent="0.3">
      <c r="A2571" s="1">
        <v>244717</v>
      </c>
      <c r="B2571" s="1" t="s">
        <v>645</v>
      </c>
      <c r="C2571" s="1" t="s">
        <v>189</v>
      </c>
      <c r="D2571" s="1" t="s">
        <v>5436</v>
      </c>
      <c r="E2571" s="1">
        <v>250</v>
      </c>
      <c r="F2571" s="1">
        <v>4.3</v>
      </c>
      <c r="G2571" s="1">
        <v>20</v>
      </c>
      <c r="H2571" s="1" t="s">
        <v>5437</v>
      </c>
      <c r="I2571" s="1" t="s">
        <v>645</v>
      </c>
      <c r="J2571" s="1">
        <v>71</v>
      </c>
      <c r="K2571" s="1" t="str">
        <f t="shared" si="120"/>
        <v>valid</v>
      </c>
      <c r="L2571" s="1" t="str">
        <f t="shared" si="121"/>
        <v>BUDGET</v>
      </c>
      <c r="M2571" t="str">
        <f t="shared" si="122"/>
        <v>American</v>
      </c>
      <c r="N2571" s="1" t="str" cm="1">
        <f t="array" ref="N2571">_xlfn.IFS(
G2571&lt;=25,"Fast",
G2571&lt;=40,"Medium",
G2571&gt;40,"Slow"
)</f>
        <v>Fast</v>
      </c>
    </row>
    <row r="2572" spans="1:14" x14ac:dyDescent="0.3">
      <c r="A2572" s="1">
        <v>245280</v>
      </c>
      <c r="B2572" s="1" t="s">
        <v>3951</v>
      </c>
      <c r="C2572" s="1" t="s">
        <v>91</v>
      </c>
      <c r="D2572" s="1" t="s">
        <v>5438</v>
      </c>
      <c r="E2572" s="1">
        <v>300</v>
      </c>
      <c r="F2572" s="1">
        <v>2.9</v>
      </c>
      <c r="G2572" s="1">
        <v>80</v>
      </c>
      <c r="H2572" s="1" t="s">
        <v>5439</v>
      </c>
      <c r="I2572" s="1" t="s">
        <v>3951</v>
      </c>
      <c r="J2572" s="1">
        <v>37</v>
      </c>
      <c r="K2572" s="1" t="str">
        <f t="shared" si="120"/>
        <v>valid</v>
      </c>
      <c r="L2572" s="1" t="str">
        <f t="shared" si="121"/>
        <v>BUDGET</v>
      </c>
      <c r="M2572" t="str">
        <f t="shared" si="122"/>
        <v>Beverages</v>
      </c>
      <c r="N2572" s="1" t="str" cm="1">
        <f t="array" ref="N2572">_xlfn.IFS(
G2572&lt;=25,"Fast",
G2572&lt;=40,"Medium",
G2572&gt;40,"Slow"
)</f>
        <v>Slow</v>
      </c>
    </row>
    <row r="2573" spans="1:14" x14ac:dyDescent="0.3">
      <c r="A2573" s="1">
        <v>245496</v>
      </c>
      <c r="B2573" s="1" t="s">
        <v>95</v>
      </c>
      <c r="C2573" s="1" t="s">
        <v>91</v>
      </c>
      <c r="D2573" s="1" t="s">
        <v>5440</v>
      </c>
      <c r="E2573" s="1">
        <v>450</v>
      </c>
      <c r="F2573" s="1">
        <v>4</v>
      </c>
      <c r="G2573" s="1">
        <v>20</v>
      </c>
      <c r="H2573" s="1" t="s">
        <v>695</v>
      </c>
      <c r="I2573" s="1" t="s">
        <v>95</v>
      </c>
      <c r="J2573" s="1">
        <v>66</v>
      </c>
      <c r="K2573" s="1" t="str">
        <f t="shared" si="120"/>
        <v>valid</v>
      </c>
      <c r="L2573" s="1" t="str">
        <f t="shared" si="121"/>
        <v>MID</v>
      </c>
      <c r="M2573" t="str">
        <f t="shared" si="122"/>
        <v>Indian</v>
      </c>
      <c r="N2573" s="1" t="str" cm="1">
        <f t="array" ref="N2573">_xlfn.IFS(
G2573&lt;=25,"Fast",
G2573&lt;=40,"Medium",
G2573&gt;40,"Slow"
)</f>
        <v>Fast</v>
      </c>
    </row>
    <row r="2574" spans="1:14" x14ac:dyDescent="0.3">
      <c r="A2574" s="1">
        <v>245602</v>
      </c>
      <c r="B2574" s="1" t="s">
        <v>253</v>
      </c>
      <c r="C2574" s="1" t="s">
        <v>115</v>
      </c>
      <c r="D2574" s="1" t="s">
        <v>5441</v>
      </c>
      <c r="E2574" s="1">
        <v>300</v>
      </c>
      <c r="F2574" s="1">
        <v>2.9</v>
      </c>
      <c r="G2574" s="1">
        <v>80</v>
      </c>
      <c r="H2574" s="1" t="s">
        <v>5442</v>
      </c>
      <c r="I2574" s="1" t="s">
        <v>353</v>
      </c>
      <c r="J2574" s="1">
        <v>50</v>
      </c>
      <c r="K2574" s="1" t="str">
        <f t="shared" si="120"/>
        <v>valid</v>
      </c>
      <c r="L2574" s="1" t="str">
        <f t="shared" si="121"/>
        <v>BUDGET</v>
      </c>
      <c r="M2574" t="str">
        <f t="shared" si="122"/>
        <v>Biryani</v>
      </c>
      <c r="N2574" s="1" t="str" cm="1">
        <f t="array" ref="N2574">_xlfn.IFS(
G2574&lt;=25,"Fast",
G2574&lt;=40,"Medium",
G2574&gt;40,"Slow"
)</f>
        <v>Slow</v>
      </c>
    </row>
    <row r="2575" spans="1:14" x14ac:dyDescent="0.3">
      <c r="A2575" s="1">
        <v>245614</v>
      </c>
      <c r="B2575" s="1" t="s">
        <v>1550</v>
      </c>
      <c r="C2575" s="1" t="s">
        <v>115</v>
      </c>
      <c r="D2575" s="1" t="s">
        <v>5443</v>
      </c>
      <c r="E2575" s="1">
        <v>200</v>
      </c>
      <c r="F2575" s="1">
        <v>3.9</v>
      </c>
      <c r="G2575" s="1">
        <v>1000</v>
      </c>
      <c r="H2575" s="1" t="s">
        <v>5444</v>
      </c>
      <c r="I2575" s="1" t="s">
        <v>5445</v>
      </c>
      <c r="J2575" s="1">
        <v>60</v>
      </c>
      <c r="K2575" s="1" t="str">
        <f t="shared" si="120"/>
        <v>valid</v>
      </c>
      <c r="L2575" s="1" t="str">
        <f t="shared" si="121"/>
        <v>BUDGET</v>
      </c>
      <c r="M2575" t="str">
        <f t="shared" si="122"/>
        <v>Chinese</v>
      </c>
      <c r="N2575" s="1" t="str" cm="1">
        <f t="array" ref="N2575">_xlfn.IFS(
G2575&lt;=25,"Fast",
G2575&lt;=40,"Medium",
G2575&gt;40,"Slow"
)</f>
        <v>Slow</v>
      </c>
    </row>
    <row r="2576" spans="1:14" x14ac:dyDescent="0.3">
      <c r="A2576" s="1">
        <v>245773</v>
      </c>
      <c r="B2576" s="1" t="s">
        <v>2997</v>
      </c>
      <c r="C2576" s="1" t="s">
        <v>91</v>
      </c>
      <c r="D2576" s="1" t="s">
        <v>5446</v>
      </c>
      <c r="E2576" s="1">
        <v>250</v>
      </c>
      <c r="F2576" s="1">
        <v>4.0999999999999996</v>
      </c>
      <c r="G2576" s="1">
        <v>50</v>
      </c>
      <c r="H2576" s="1" t="s">
        <v>695</v>
      </c>
      <c r="I2576" s="1" t="s">
        <v>864</v>
      </c>
      <c r="J2576" s="1">
        <v>57</v>
      </c>
      <c r="K2576" s="1" t="str">
        <f t="shared" si="120"/>
        <v>valid</v>
      </c>
      <c r="L2576" s="1" t="str">
        <f t="shared" si="121"/>
        <v>BUDGET</v>
      </c>
      <c r="M2576" t="str">
        <f t="shared" si="122"/>
        <v>Indian</v>
      </c>
      <c r="N2576" s="1" t="str" cm="1">
        <f t="array" ref="N2576">_xlfn.IFS(
G2576&lt;=25,"Fast",
G2576&lt;=40,"Medium",
G2576&gt;40,"Slow"
)</f>
        <v>Slow</v>
      </c>
    </row>
    <row r="2577" spans="1:14" x14ac:dyDescent="0.3">
      <c r="A2577" s="1">
        <v>245821</v>
      </c>
      <c r="B2577" s="1" t="s">
        <v>276</v>
      </c>
      <c r="C2577" s="1" t="s">
        <v>115</v>
      </c>
      <c r="D2577" s="1" t="s">
        <v>5447</v>
      </c>
      <c r="E2577" s="1">
        <v>300</v>
      </c>
      <c r="F2577" s="1">
        <v>4.3</v>
      </c>
      <c r="G2577" s="1">
        <v>100</v>
      </c>
      <c r="H2577" s="1" t="s">
        <v>5448</v>
      </c>
      <c r="I2577" s="1" t="s">
        <v>276</v>
      </c>
      <c r="J2577" s="1">
        <v>52</v>
      </c>
      <c r="K2577" s="1" t="str">
        <f t="shared" si="120"/>
        <v>valid</v>
      </c>
      <c r="L2577" s="1" t="str">
        <f t="shared" si="121"/>
        <v>BUDGET</v>
      </c>
      <c r="M2577" t="str">
        <f t="shared" si="122"/>
        <v>Chinese</v>
      </c>
      <c r="N2577" s="1" t="str" cm="1">
        <f t="array" ref="N2577">_xlfn.IFS(
G2577&lt;=25,"Fast",
G2577&lt;=40,"Medium",
G2577&gt;40,"Slow"
)</f>
        <v>Slow</v>
      </c>
    </row>
    <row r="2578" spans="1:14" x14ac:dyDescent="0.3">
      <c r="A2578" s="1">
        <v>246000</v>
      </c>
      <c r="B2578" s="1" t="s">
        <v>864</v>
      </c>
      <c r="C2578" s="1" t="s">
        <v>91</v>
      </c>
      <c r="D2578" s="1" t="s">
        <v>5449</v>
      </c>
      <c r="E2578" s="1">
        <v>600</v>
      </c>
      <c r="F2578" s="1">
        <v>2.9</v>
      </c>
      <c r="G2578" s="1">
        <v>80</v>
      </c>
      <c r="H2578" s="1" t="s">
        <v>2619</v>
      </c>
      <c r="I2578" s="1" t="s">
        <v>864</v>
      </c>
      <c r="J2578" s="1">
        <v>57</v>
      </c>
      <c r="K2578" s="1" t="str">
        <f t="shared" si="120"/>
        <v>valid</v>
      </c>
      <c r="L2578" s="1" t="str">
        <f t="shared" si="121"/>
        <v>MID</v>
      </c>
      <c r="M2578" t="str">
        <f t="shared" si="122"/>
        <v>Chinese</v>
      </c>
      <c r="N2578" s="1" t="str" cm="1">
        <f t="array" ref="N2578">_xlfn.IFS(
G2578&lt;=25,"Fast",
G2578&lt;=40,"Medium",
G2578&gt;40,"Slow"
)</f>
        <v>Slow</v>
      </c>
    </row>
    <row r="2579" spans="1:14" x14ac:dyDescent="0.3">
      <c r="A2579" s="1">
        <v>246169</v>
      </c>
      <c r="B2579" s="1" t="s">
        <v>612</v>
      </c>
      <c r="C2579" s="1" t="s">
        <v>463</v>
      </c>
      <c r="D2579" s="1" t="s">
        <v>5450</v>
      </c>
      <c r="E2579" s="1">
        <v>300</v>
      </c>
      <c r="F2579" s="1">
        <v>4.0999999999999996</v>
      </c>
      <c r="G2579" s="1">
        <v>50</v>
      </c>
      <c r="H2579" s="1" t="s">
        <v>3091</v>
      </c>
      <c r="I2579" s="1" t="s">
        <v>634</v>
      </c>
      <c r="J2579" s="1">
        <v>39</v>
      </c>
      <c r="K2579" s="1" t="str">
        <f t="shared" si="120"/>
        <v>valid</v>
      </c>
      <c r="L2579" s="1" t="str">
        <f t="shared" si="121"/>
        <v>BUDGET</v>
      </c>
      <c r="M2579" t="str">
        <f t="shared" si="122"/>
        <v>Desserts</v>
      </c>
      <c r="N2579" s="1" t="str" cm="1">
        <f t="array" ref="N2579">_xlfn.IFS(
G2579&lt;=25,"Fast",
G2579&lt;=40,"Medium",
G2579&gt;40,"Slow"
)</f>
        <v>Slow</v>
      </c>
    </row>
    <row r="2580" spans="1:14" x14ac:dyDescent="0.3">
      <c r="A2580" s="1">
        <v>246208</v>
      </c>
      <c r="B2580" s="1" t="s">
        <v>745</v>
      </c>
      <c r="C2580" s="1" t="s">
        <v>383</v>
      </c>
      <c r="D2580" s="1" t="s">
        <v>5451</v>
      </c>
      <c r="E2580" s="1">
        <v>200</v>
      </c>
      <c r="F2580" s="1">
        <v>3.3</v>
      </c>
      <c r="G2580" s="1">
        <v>50</v>
      </c>
      <c r="H2580" s="1" t="s">
        <v>695</v>
      </c>
      <c r="I2580" s="1" t="s">
        <v>745</v>
      </c>
      <c r="J2580" s="1">
        <v>38</v>
      </c>
      <c r="K2580" s="1" t="str">
        <f t="shared" si="120"/>
        <v>valid</v>
      </c>
      <c r="L2580" s="1" t="str">
        <f t="shared" si="121"/>
        <v>BUDGET</v>
      </c>
      <c r="M2580" t="str">
        <f t="shared" si="122"/>
        <v>Indian</v>
      </c>
      <c r="N2580" s="1" t="str" cm="1">
        <f t="array" ref="N2580">_xlfn.IFS(
G2580&lt;=25,"Fast",
G2580&lt;=40,"Medium",
G2580&gt;40,"Slow"
)</f>
        <v>Slow</v>
      </c>
    </row>
    <row r="2581" spans="1:14" x14ac:dyDescent="0.3">
      <c r="A2581" s="1">
        <v>246268</v>
      </c>
      <c r="B2581" s="1" t="s">
        <v>1980</v>
      </c>
      <c r="C2581" s="1" t="s">
        <v>463</v>
      </c>
      <c r="D2581" s="1" t="s">
        <v>5452</v>
      </c>
      <c r="E2581" s="1">
        <v>300</v>
      </c>
      <c r="F2581" s="1">
        <v>3.9</v>
      </c>
      <c r="G2581" s="1">
        <v>100</v>
      </c>
      <c r="H2581" s="1" t="s">
        <v>695</v>
      </c>
      <c r="I2581" s="1" t="s">
        <v>1980</v>
      </c>
      <c r="J2581" s="1">
        <v>37</v>
      </c>
      <c r="K2581" s="1" t="str">
        <f t="shared" si="120"/>
        <v>valid</v>
      </c>
      <c r="L2581" s="1" t="str">
        <f t="shared" si="121"/>
        <v>BUDGET</v>
      </c>
      <c r="M2581" t="str">
        <f t="shared" si="122"/>
        <v>Indian</v>
      </c>
      <c r="N2581" s="1" t="str" cm="1">
        <f t="array" ref="N2581">_xlfn.IFS(
G2581&lt;=25,"Fast",
G2581&lt;=40,"Medium",
G2581&gt;40,"Slow"
)</f>
        <v>Slow</v>
      </c>
    </row>
    <row r="2582" spans="1:14" x14ac:dyDescent="0.3">
      <c r="A2582" s="1">
        <v>246341</v>
      </c>
      <c r="B2582" s="1" t="s">
        <v>216</v>
      </c>
      <c r="C2582" s="1" t="s">
        <v>189</v>
      </c>
      <c r="D2582" s="1" t="s">
        <v>5453</v>
      </c>
      <c r="E2582" s="1">
        <v>300</v>
      </c>
      <c r="F2582" s="1">
        <v>4.0999999999999996</v>
      </c>
      <c r="G2582" s="1">
        <v>20</v>
      </c>
      <c r="H2582" s="1" t="s">
        <v>355</v>
      </c>
      <c r="I2582" s="1" t="s">
        <v>556</v>
      </c>
      <c r="J2582" s="1">
        <v>68</v>
      </c>
      <c r="K2582" s="1" t="str">
        <f t="shared" si="120"/>
        <v>valid</v>
      </c>
      <c r="L2582" s="1" t="str">
        <f t="shared" si="121"/>
        <v>BUDGET</v>
      </c>
      <c r="M2582" t="str">
        <f t="shared" si="122"/>
        <v>Biryani</v>
      </c>
      <c r="N2582" s="1" t="str" cm="1">
        <f t="array" ref="N2582">_xlfn.IFS(
G2582&lt;=25,"Fast",
G2582&lt;=40,"Medium",
G2582&gt;40,"Slow"
)</f>
        <v>Fast</v>
      </c>
    </row>
    <row r="2583" spans="1:14" x14ac:dyDescent="0.3">
      <c r="A2583" s="1">
        <v>246410</v>
      </c>
      <c r="B2583" s="1" t="s">
        <v>864</v>
      </c>
      <c r="C2583" s="1" t="s">
        <v>91</v>
      </c>
      <c r="D2583" s="1" t="s">
        <v>5454</v>
      </c>
      <c r="E2583" s="1">
        <v>700</v>
      </c>
      <c r="F2583" s="1">
        <v>2.8</v>
      </c>
      <c r="G2583" s="1">
        <v>20</v>
      </c>
      <c r="H2583" s="1" t="s">
        <v>2619</v>
      </c>
      <c r="I2583" s="1" t="s">
        <v>864</v>
      </c>
      <c r="J2583" s="1">
        <v>56</v>
      </c>
      <c r="K2583" s="1" t="str">
        <f t="shared" si="120"/>
        <v>valid</v>
      </c>
      <c r="L2583" s="1" t="str">
        <f t="shared" si="121"/>
        <v>PREMIUM</v>
      </c>
      <c r="M2583" t="str">
        <f t="shared" si="122"/>
        <v>Chinese</v>
      </c>
      <c r="N2583" s="1" t="str" cm="1">
        <f t="array" ref="N2583">_xlfn.IFS(
G2583&lt;=25,"Fast",
G2583&lt;=40,"Medium",
G2583&gt;40,"Slow"
)</f>
        <v>Fast</v>
      </c>
    </row>
    <row r="2584" spans="1:14" x14ac:dyDescent="0.3">
      <c r="A2584" s="1">
        <v>246536</v>
      </c>
      <c r="B2584" s="1" t="s">
        <v>704</v>
      </c>
      <c r="C2584" s="1" t="s">
        <v>189</v>
      </c>
      <c r="D2584" s="1" t="s">
        <v>5455</v>
      </c>
      <c r="E2584" s="1">
        <v>300</v>
      </c>
      <c r="F2584" s="1">
        <v>4.4000000000000004</v>
      </c>
      <c r="G2584" s="1">
        <v>100</v>
      </c>
      <c r="H2584" s="1" t="s">
        <v>5456</v>
      </c>
      <c r="I2584" s="1" t="s">
        <v>5457</v>
      </c>
      <c r="J2584" s="1">
        <v>84</v>
      </c>
      <c r="K2584" s="1" t="str">
        <f t="shared" si="120"/>
        <v>valid</v>
      </c>
      <c r="L2584" s="1" t="str">
        <f t="shared" si="121"/>
        <v>BUDGET</v>
      </c>
      <c r="M2584" t="str">
        <f t="shared" si="122"/>
        <v>Chinese</v>
      </c>
      <c r="N2584" s="1" t="str" cm="1">
        <f t="array" ref="N2584">_xlfn.IFS(
G2584&lt;=25,"Fast",
G2584&lt;=40,"Medium",
G2584&gt;40,"Slow"
)</f>
        <v>Slow</v>
      </c>
    </row>
    <row r="2585" spans="1:14" x14ac:dyDescent="0.3">
      <c r="A2585" s="1">
        <v>246644</v>
      </c>
      <c r="B2585" s="1" t="s">
        <v>745</v>
      </c>
      <c r="C2585" s="1" t="s">
        <v>383</v>
      </c>
      <c r="D2585" s="1" t="s">
        <v>5294</v>
      </c>
      <c r="E2585" s="1">
        <v>250</v>
      </c>
      <c r="F2585" s="1">
        <v>3.9</v>
      </c>
      <c r="G2585" s="1">
        <v>20</v>
      </c>
      <c r="H2585" s="1" t="s">
        <v>5295</v>
      </c>
      <c r="I2585" s="1" t="s">
        <v>745</v>
      </c>
      <c r="J2585" s="1">
        <v>32</v>
      </c>
      <c r="K2585" s="1" t="str">
        <f t="shared" si="120"/>
        <v>valid</v>
      </c>
      <c r="L2585" s="1" t="str">
        <f t="shared" si="121"/>
        <v>BUDGET</v>
      </c>
      <c r="M2585" t="str">
        <f t="shared" si="122"/>
        <v>North Indian</v>
      </c>
      <c r="N2585" s="1" t="str" cm="1">
        <f t="array" ref="N2585">_xlfn.IFS(
G2585&lt;=25,"Fast",
G2585&lt;=40,"Medium",
G2585&gt;40,"Slow"
)</f>
        <v>Fast</v>
      </c>
    </row>
    <row r="2586" spans="1:14" x14ac:dyDescent="0.3">
      <c r="A2586" s="1">
        <v>246810</v>
      </c>
      <c r="B2586" s="1" t="s">
        <v>238</v>
      </c>
      <c r="C2586" s="1" t="s">
        <v>11</v>
      </c>
      <c r="D2586" s="1" t="s">
        <v>5458</v>
      </c>
      <c r="E2586" s="1">
        <v>500</v>
      </c>
      <c r="F2586" s="1">
        <v>3.9</v>
      </c>
      <c r="G2586" s="1">
        <v>20</v>
      </c>
      <c r="H2586" s="1" t="s">
        <v>617</v>
      </c>
      <c r="I2586" s="1" t="s">
        <v>238</v>
      </c>
      <c r="J2586" s="1">
        <v>58</v>
      </c>
      <c r="K2586" s="1" t="str">
        <f t="shared" si="120"/>
        <v>valid</v>
      </c>
      <c r="L2586" s="1" t="str">
        <f t="shared" si="121"/>
        <v>MID</v>
      </c>
      <c r="M2586" t="str">
        <f t="shared" si="122"/>
        <v>Bakery</v>
      </c>
      <c r="N2586" s="1" t="str" cm="1">
        <f t="array" ref="N2586">_xlfn.IFS(
G2586&lt;=25,"Fast",
G2586&lt;=40,"Medium",
G2586&gt;40,"Slow"
)</f>
        <v>Fast</v>
      </c>
    </row>
    <row r="2587" spans="1:14" x14ac:dyDescent="0.3">
      <c r="A2587" s="1">
        <v>246826</v>
      </c>
      <c r="B2587" s="1" t="s">
        <v>612</v>
      </c>
      <c r="C2587" s="1" t="s">
        <v>463</v>
      </c>
      <c r="D2587" s="1" t="s">
        <v>5459</v>
      </c>
      <c r="E2587" s="1">
        <v>200</v>
      </c>
      <c r="F2587" s="1">
        <v>4.3</v>
      </c>
      <c r="G2587" s="1">
        <v>100</v>
      </c>
      <c r="H2587" s="1" t="s">
        <v>2417</v>
      </c>
      <c r="I2587" s="1" t="s">
        <v>634</v>
      </c>
      <c r="J2587" s="1">
        <v>53</v>
      </c>
      <c r="K2587" s="1" t="str">
        <f t="shared" si="120"/>
        <v>valid</v>
      </c>
      <c r="L2587" s="1" t="str">
        <f t="shared" si="121"/>
        <v>BUDGET</v>
      </c>
      <c r="M2587" t="str">
        <f t="shared" si="122"/>
        <v>South Indian</v>
      </c>
      <c r="N2587" s="1" t="str" cm="1">
        <f t="array" ref="N2587">_xlfn.IFS(
G2587&lt;=25,"Fast",
G2587&lt;=40,"Medium",
G2587&gt;40,"Slow"
)</f>
        <v>Slow</v>
      </c>
    </row>
    <row r="2588" spans="1:14" x14ac:dyDescent="0.3">
      <c r="A2588" s="1">
        <v>246835</v>
      </c>
      <c r="B2588" s="1" t="s">
        <v>1002</v>
      </c>
      <c r="C2588" s="1" t="s">
        <v>463</v>
      </c>
      <c r="D2588" s="1" t="s">
        <v>1053</v>
      </c>
      <c r="E2588" s="1">
        <v>500</v>
      </c>
      <c r="F2588" s="1">
        <v>4.5</v>
      </c>
      <c r="G2588" s="1">
        <v>100</v>
      </c>
      <c r="H2588" s="1" t="s">
        <v>19</v>
      </c>
      <c r="I2588" s="1" t="s">
        <v>1002</v>
      </c>
      <c r="J2588" s="1">
        <v>37</v>
      </c>
      <c r="K2588" s="1" t="str">
        <f t="shared" si="120"/>
        <v>valid</v>
      </c>
      <c r="L2588" s="1" t="str">
        <f t="shared" si="121"/>
        <v>MID</v>
      </c>
      <c r="M2588" t="str">
        <f t="shared" si="122"/>
        <v>Chinese</v>
      </c>
      <c r="N2588" s="1" t="str" cm="1">
        <f t="array" ref="N2588">_xlfn.IFS(
G2588&lt;=25,"Fast",
G2588&lt;=40,"Medium",
G2588&gt;40,"Slow"
)</f>
        <v>Slow</v>
      </c>
    </row>
    <row r="2589" spans="1:14" x14ac:dyDescent="0.3">
      <c r="A2589" s="1">
        <v>246946</v>
      </c>
      <c r="B2589" s="1" t="s">
        <v>3192</v>
      </c>
      <c r="C2589" s="1" t="s">
        <v>68</v>
      </c>
      <c r="D2589" s="1" t="s">
        <v>5460</v>
      </c>
      <c r="E2589" s="1">
        <v>200</v>
      </c>
      <c r="F2589" s="1">
        <v>4</v>
      </c>
      <c r="G2589" s="1">
        <v>100</v>
      </c>
      <c r="H2589" s="1" t="s">
        <v>2873</v>
      </c>
      <c r="I2589" s="1" t="s">
        <v>83</v>
      </c>
      <c r="J2589" s="1">
        <v>62</v>
      </c>
      <c r="K2589" s="1" t="str">
        <f t="shared" si="120"/>
        <v>valid</v>
      </c>
      <c r="L2589" s="1" t="str">
        <f t="shared" si="121"/>
        <v>BUDGET</v>
      </c>
      <c r="M2589" t="str">
        <f t="shared" si="122"/>
        <v>Bakery  Desserts</v>
      </c>
      <c r="N2589" s="1" t="str" cm="1">
        <f t="array" ref="N2589">_xlfn.IFS(
G2589&lt;=25,"Fast",
G2589&lt;=40,"Medium",
G2589&gt;40,"Slow"
)</f>
        <v>Slow</v>
      </c>
    </row>
    <row r="2590" spans="1:14" x14ac:dyDescent="0.3">
      <c r="A2590" s="1">
        <v>247042</v>
      </c>
      <c r="B2590" s="1" t="s">
        <v>276</v>
      </c>
      <c r="C2590" s="1" t="s">
        <v>115</v>
      </c>
      <c r="D2590" s="1" t="s">
        <v>5461</v>
      </c>
      <c r="E2590" s="1">
        <v>350</v>
      </c>
      <c r="F2590" s="1">
        <v>3</v>
      </c>
      <c r="G2590" s="1">
        <v>50</v>
      </c>
      <c r="H2590" s="1" t="s">
        <v>5462</v>
      </c>
      <c r="I2590" s="1" t="s">
        <v>5360</v>
      </c>
      <c r="J2590" s="1">
        <v>70</v>
      </c>
      <c r="K2590" s="1" t="str">
        <f t="shared" si="120"/>
        <v>valid</v>
      </c>
      <c r="L2590" s="1" t="str">
        <f t="shared" si="121"/>
        <v>MID</v>
      </c>
      <c r="M2590" t="str">
        <f t="shared" si="122"/>
        <v>American</v>
      </c>
      <c r="N2590" s="1" t="str" cm="1">
        <f t="array" ref="N2590">_xlfn.IFS(
G2590&lt;=25,"Fast",
G2590&lt;=40,"Medium",
G2590&gt;40,"Slow"
)</f>
        <v>Slow</v>
      </c>
    </row>
    <row r="2591" spans="1:14" x14ac:dyDescent="0.3">
      <c r="A2591" s="1">
        <v>247125</v>
      </c>
      <c r="B2591" s="1" t="s">
        <v>4185</v>
      </c>
      <c r="C2591" s="1" t="s">
        <v>189</v>
      </c>
      <c r="D2591" s="1" t="s">
        <v>5463</v>
      </c>
      <c r="E2591" s="1">
        <v>350</v>
      </c>
      <c r="F2591" s="1">
        <v>4.2</v>
      </c>
      <c r="G2591" s="1">
        <v>100</v>
      </c>
      <c r="H2591" s="1" t="s">
        <v>19</v>
      </c>
      <c r="I2591" s="1" t="s">
        <v>4185</v>
      </c>
      <c r="J2591" s="1">
        <v>73</v>
      </c>
      <c r="K2591" s="1" t="str">
        <f t="shared" si="120"/>
        <v>valid</v>
      </c>
      <c r="L2591" s="1" t="str">
        <f t="shared" si="121"/>
        <v>MID</v>
      </c>
      <c r="M2591" t="str">
        <f t="shared" si="122"/>
        <v>Chinese</v>
      </c>
      <c r="N2591" s="1" t="str" cm="1">
        <f t="array" ref="N2591">_xlfn.IFS(
G2591&lt;=25,"Fast",
G2591&lt;=40,"Medium",
G2591&gt;40,"Slow"
)</f>
        <v>Slow</v>
      </c>
    </row>
    <row r="2592" spans="1:14" x14ac:dyDescent="0.3">
      <c r="A2592" s="1">
        <v>247131</v>
      </c>
      <c r="B2592" s="1" t="s">
        <v>5464</v>
      </c>
      <c r="C2592" s="1" t="s">
        <v>189</v>
      </c>
      <c r="D2592" s="1" t="s">
        <v>5465</v>
      </c>
      <c r="E2592" s="1">
        <v>400</v>
      </c>
      <c r="F2592" s="1">
        <v>4.2</v>
      </c>
      <c r="G2592" s="1">
        <v>20</v>
      </c>
      <c r="H2592" s="1" t="s">
        <v>3102</v>
      </c>
      <c r="I2592" s="1" t="s">
        <v>5464</v>
      </c>
      <c r="J2592" s="1">
        <v>85</v>
      </c>
      <c r="K2592" s="1" t="str">
        <f t="shared" si="120"/>
        <v>valid</v>
      </c>
      <c r="L2592" s="1" t="str">
        <f t="shared" si="121"/>
        <v>MID</v>
      </c>
      <c r="M2592" t="str">
        <f t="shared" si="122"/>
        <v>Asian</v>
      </c>
      <c r="N2592" s="1" t="str" cm="1">
        <f t="array" ref="N2592">_xlfn.IFS(
G2592&lt;=25,"Fast",
G2592&lt;=40,"Medium",
G2592&gt;40,"Slow"
)</f>
        <v>Fast</v>
      </c>
    </row>
    <row r="2593" spans="1:14" x14ac:dyDescent="0.3">
      <c r="A2593" s="1">
        <v>247152</v>
      </c>
      <c r="B2593" s="1" t="s">
        <v>944</v>
      </c>
      <c r="C2593" s="1" t="s">
        <v>189</v>
      </c>
      <c r="D2593" s="1" t="s">
        <v>5466</v>
      </c>
      <c r="E2593" s="1">
        <v>600</v>
      </c>
      <c r="F2593" s="1">
        <v>4.2</v>
      </c>
      <c r="G2593" s="1">
        <v>100</v>
      </c>
      <c r="H2593" s="1" t="s">
        <v>5467</v>
      </c>
      <c r="I2593" s="1" t="s">
        <v>1234</v>
      </c>
      <c r="J2593" s="1">
        <v>80</v>
      </c>
      <c r="K2593" s="1" t="str">
        <f t="shared" si="120"/>
        <v>valid</v>
      </c>
      <c r="L2593" s="1" t="str">
        <f t="shared" si="121"/>
        <v>MID</v>
      </c>
      <c r="M2593" t="str">
        <f t="shared" si="122"/>
        <v>Continental  Bakery  Pan-Asian</v>
      </c>
      <c r="N2593" s="1" t="str" cm="1">
        <f t="array" ref="N2593">_xlfn.IFS(
G2593&lt;=25,"Fast",
G2593&lt;=40,"Medium",
G2593&gt;40,"Slow"
)</f>
        <v>Slow</v>
      </c>
    </row>
    <row r="2594" spans="1:14" x14ac:dyDescent="0.3">
      <c r="A2594" s="1">
        <v>247502</v>
      </c>
      <c r="B2594" s="1" t="s">
        <v>90</v>
      </c>
      <c r="C2594" s="1" t="s">
        <v>91</v>
      </c>
      <c r="D2594" s="1" t="s">
        <v>5468</v>
      </c>
      <c r="E2594" s="1">
        <v>300</v>
      </c>
      <c r="F2594" s="1">
        <v>4.3</v>
      </c>
      <c r="G2594" s="1">
        <v>100</v>
      </c>
      <c r="H2594" s="1" t="s">
        <v>5469</v>
      </c>
      <c r="I2594" s="1" t="s">
        <v>683</v>
      </c>
      <c r="J2594" s="1">
        <v>49</v>
      </c>
      <c r="K2594" s="1" t="str">
        <f t="shared" si="120"/>
        <v>valid</v>
      </c>
      <c r="L2594" s="1" t="str">
        <f t="shared" si="121"/>
        <v>BUDGET</v>
      </c>
      <c r="M2594" t="str">
        <f t="shared" si="122"/>
        <v>Fast Food  Snacks  Beverages</v>
      </c>
      <c r="N2594" s="1" t="str" cm="1">
        <f t="array" ref="N2594">_xlfn.IFS(
G2594&lt;=25,"Fast",
G2594&lt;=40,"Medium",
G2594&gt;40,"Slow"
)</f>
        <v>Slow</v>
      </c>
    </row>
    <row r="2595" spans="1:14" x14ac:dyDescent="0.3">
      <c r="A2595" s="1">
        <v>247711</v>
      </c>
      <c r="B2595" s="1" t="s">
        <v>90</v>
      </c>
      <c r="C2595" s="1" t="s">
        <v>91</v>
      </c>
      <c r="D2595" s="1" t="s">
        <v>5470</v>
      </c>
      <c r="E2595" s="1">
        <v>300</v>
      </c>
      <c r="F2595" s="1">
        <v>2.9</v>
      </c>
      <c r="G2595" s="1">
        <v>80</v>
      </c>
      <c r="H2595" s="1" t="s">
        <v>131</v>
      </c>
      <c r="I2595" s="1" t="s">
        <v>683</v>
      </c>
      <c r="J2595" s="1">
        <v>54</v>
      </c>
      <c r="K2595" s="1" t="str">
        <f t="shared" si="120"/>
        <v>valid</v>
      </c>
      <c r="L2595" s="1" t="str">
        <f t="shared" si="121"/>
        <v>BUDGET</v>
      </c>
      <c r="M2595" t="str">
        <f t="shared" si="122"/>
        <v>North Indian</v>
      </c>
      <c r="N2595" s="1" t="str" cm="1">
        <f t="array" ref="N2595">_xlfn.IFS(
G2595&lt;=25,"Fast",
G2595&lt;=40,"Medium",
G2595&gt;40,"Slow"
)</f>
        <v>Slow</v>
      </c>
    </row>
    <row r="2596" spans="1:14" x14ac:dyDescent="0.3">
      <c r="A2596" s="1">
        <v>247716</v>
      </c>
      <c r="B2596" s="1" t="s">
        <v>21</v>
      </c>
      <c r="C2596" s="1" t="s">
        <v>11</v>
      </c>
      <c r="D2596" s="1" t="s">
        <v>5471</v>
      </c>
      <c r="E2596" s="1">
        <v>500</v>
      </c>
      <c r="F2596" s="1">
        <v>4.3</v>
      </c>
      <c r="G2596" s="1">
        <v>50</v>
      </c>
      <c r="H2596" s="1" t="s">
        <v>5472</v>
      </c>
      <c r="I2596" s="1" t="s">
        <v>21</v>
      </c>
      <c r="J2596" s="1">
        <v>58</v>
      </c>
      <c r="K2596" s="1" t="str">
        <f t="shared" si="120"/>
        <v>valid</v>
      </c>
      <c r="L2596" s="1" t="str">
        <f t="shared" si="121"/>
        <v>MID</v>
      </c>
      <c r="M2596" t="str">
        <f t="shared" si="122"/>
        <v>French</v>
      </c>
      <c r="N2596" s="1" t="str" cm="1">
        <f t="array" ref="N2596">_xlfn.IFS(
G2596&lt;=25,"Fast",
G2596&lt;=40,"Medium",
G2596&gt;40,"Slow"
)</f>
        <v>Slow</v>
      </c>
    </row>
    <row r="2597" spans="1:14" x14ac:dyDescent="0.3">
      <c r="A2597" s="1">
        <v>247717</v>
      </c>
      <c r="B2597" s="1" t="s">
        <v>216</v>
      </c>
      <c r="C2597" s="1" t="s">
        <v>189</v>
      </c>
      <c r="D2597" s="1" t="s">
        <v>516</v>
      </c>
      <c r="E2597" s="1">
        <v>400</v>
      </c>
      <c r="F2597" s="1">
        <v>4.0999999999999996</v>
      </c>
      <c r="G2597" s="1">
        <v>500</v>
      </c>
      <c r="H2597" s="1" t="s">
        <v>5473</v>
      </c>
      <c r="I2597" s="1" t="s">
        <v>559</v>
      </c>
      <c r="J2597" s="1">
        <v>67</v>
      </c>
      <c r="K2597" s="1" t="str">
        <f t="shared" si="120"/>
        <v>valid</v>
      </c>
      <c r="L2597" s="1" t="str">
        <f t="shared" si="121"/>
        <v>MID</v>
      </c>
      <c r="M2597" t="str">
        <f t="shared" si="122"/>
        <v>Biryani  Kebabs</v>
      </c>
      <c r="N2597" s="1" t="str" cm="1">
        <f t="array" ref="N2597">_xlfn.IFS(
G2597&lt;=25,"Fast",
G2597&lt;=40,"Medium",
G2597&gt;40,"Slow"
)</f>
        <v>Slow</v>
      </c>
    </row>
    <row r="2598" spans="1:14" x14ac:dyDescent="0.3">
      <c r="A2598" s="1">
        <v>247759</v>
      </c>
      <c r="B2598" s="1" t="s">
        <v>864</v>
      </c>
      <c r="C2598" s="1" t="s">
        <v>91</v>
      </c>
      <c r="D2598" s="1" t="s">
        <v>5474</v>
      </c>
      <c r="E2598" s="1">
        <v>200</v>
      </c>
      <c r="F2598" s="1">
        <v>2.9</v>
      </c>
      <c r="G2598" s="1">
        <v>80</v>
      </c>
      <c r="H2598" s="1" t="s">
        <v>5475</v>
      </c>
      <c r="I2598" s="1" t="s">
        <v>864</v>
      </c>
      <c r="J2598" s="1">
        <v>54</v>
      </c>
      <c r="K2598" s="1" t="str">
        <f t="shared" si="120"/>
        <v>valid</v>
      </c>
      <c r="L2598" s="1" t="str">
        <f t="shared" si="121"/>
        <v>BUDGET</v>
      </c>
      <c r="M2598" t="str">
        <f t="shared" si="122"/>
        <v>Desserts</v>
      </c>
      <c r="N2598" s="1" t="str" cm="1">
        <f t="array" ref="N2598">_xlfn.IFS(
G2598&lt;=25,"Fast",
G2598&lt;=40,"Medium",
G2598&gt;40,"Slow"
)</f>
        <v>Slow</v>
      </c>
    </row>
    <row r="2599" spans="1:14" x14ac:dyDescent="0.3">
      <c r="A2599" s="1">
        <v>247769</v>
      </c>
      <c r="B2599" s="1" t="s">
        <v>876</v>
      </c>
      <c r="C2599" s="1" t="s">
        <v>115</v>
      </c>
      <c r="D2599" s="1" t="s">
        <v>5476</v>
      </c>
      <c r="E2599" s="1">
        <v>300</v>
      </c>
      <c r="F2599" s="1">
        <v>2.9</v>
      </c>
      <c r="G2599" s="1">
        <v>80</v>
      </c>
      <c r="H2599" s="1" t="s">
        <v>1025</v>
      </c>
      <c r="I2599" s="1" t="s">
        <v>876</v>
      </c>
      <c r="J2599" s="1">
        <v>65</v>
      </c>
      <c r="K2599" s="1" t="str">
        <f t="shared" si="120"/>
        <v>valid</v>
      </c>
      <c r="L2599" s="1" t="str">
        <f t="shared" si="121"/>
        <v>BUDGET</v>
      </c>
      <c r="M2599" t="str">
        <f t="shared" si="122"/>
        <v>Maharashtrian</v>
      </c>
      <c r="N2599" s="1" t="str" cm="1">
        <f t="array" ref="N2599">_xlfn.IFS(
G2599&lt;=25,"Fast",
G2599&lt;=40,"Medium",
G2599&gt;40,"Slow"
)</f>
        <v>Slow</v>
      </c>
    </row>
    <row r="2600" spans="1:14" x14ac:dyDescent="0.3">
      <c r="A2600" s="1">
        <v>247814</v>
      </c>
      <c r="B2600" s="1" t="s">
        <v>876</v>
      </c>
      <c r="C2600" s="1" t="s">
        <v>115</v>
      </c>
      <c r="D2600" s="1" t="s">
        <v>5477</v>
      </c>
      <c r="E2600" s="1">
        <v>300</v>
      </c>
      <c r="F2600" s="1">
        <v>2.9</v>
      </c>
      <c r="G2600" s="1">
        <v>80</v>
      </c>
      <c r="H2600" s="1" t="s">
        <v>5478</v>
      </c>
      <c r="I2600" s="1" t="s">
        <v>876</v>
      </c>
      <c r="J2600" s="1">
        <v>65</v>
      </c>
      <c r="K2600" s="1" t="str">
        <f t="shared" si="120"/>
        <v>valid</v>
      </c>
      <c r="L2600" s="1" t="str">
        <f t="shared" si="121"/>
        <v>BUDGET</v>
      </c>
      <c r="M2600" t="str">
        <f t="shared" si="122"/>
        <v>Maharashtrian</v>
      </c>
      <c r="N2600" s="1" t="str" cm="1">
        <f t="array" ref="N2600">_xlfn.IFS(
G2600&lt;=25,"Fast",
G2600&lt;=40,"Medium",
G2600&gt;40,"Slow"
)</f>
        <v>Slow</v>
      </c>
    </row>
    <row r="2601" spans="1:14" x14ac:dyDescent="0.3">
      <c r="A2601" s="1">
        <v>248100</v>
      </c>
      <c r="B2601" s="1" t="s">
        <v>704</v>
      </c>
      <c r="C2601" s="1" t="s">
        <v>189</v>
      </c>
      <c r="D2601" s="1" t="s">
        <v>5479</v>
      </c>
      <c r="E2601" s="1">
        <v>300</v>
      </c>
      <c r="F2601" s="1">
        <v>3.9</v>
      </c>
      <c r="G2601" s="1">
        <v>100</v>
      </c>
      <c r="H2601" s="1" t="s">
        <v>131</v>
      </c>
      <c r="I2601" s="1" t="s">
        <v>5480</v>
      </c>
      <c r="J2601" s="1">
        <v>78</v>
      </c>
      <c r="K2601" s="1" t="str">
        <f t="shared" si="120"/>
        <v>valid</v>
      </c>
      <c r="L2601" s="1" t="str">
        <f t="shared" si="121"/>
        <v>BUDGET</v>
      </c>
      <c r="M2601" t="str">
        <f t="shared" si="122"/>
        <v>North Indian</v>
      </c>
      <c r="N2601" s="1" t="str" cm="1">
        <f t="array" ref="N2601">_xlfn.IFS(
G2601&lt;=25,"Fast",
G2601&lt;=40,"Medium",
G2601&gt;40,"Slow"
)</f>
        <v>Slow</v>
      </c>
    </row>
    <row r="2602" spans="1:14" x14ac:dyDescent="0.3">
      <c r="A2602" s="1">
        <v>248129</v>
      </c>
      <c r="B2602" s="1" t="s">
        <v>350</v>
      </c>
      <c r="C2602" s="1" t="s">
        <v>115</v>
      </c>
      <c r="D2602" s="1" t="s">
        <v>5481</v>
      </c>
      <c r="E2602" s="1">
        <v>150</v>
      </c>
      <c r="F2602" s="1">
        <v>2.9</v>
      </c>
      <c r="G2602" s="1">
        <v>80</v>
      </c>
      <c r="H2602" s="1" t="s">
        <v>695</v>
      </c>
      <c r="I2602" s="1" t="s">
        <v>276</v>
      </c>
      <c r="J2602" s="1">
        <v>64</v>
      </c>
      <c r="K2602" s="1" t="str">
        <f t="shared" si="120"/>
        <v>valid</v>
      </c>
      <c r="L2602" s="1" t="str">
        <f t="shared" si="121"/>
        <v>BUDGET</v>
      </c>
      <c r="M2602" t="str">
        <f t="shared" si="122"/>
        <v>Indian</v>
      </c>
      <c r="N2602" s="1" t="str" cm="1">
        <f t="array" ref="N2602">_xlfn.IFS(
G2602&lt;=25,"Fast",
G2602&lt;=40,"Medium",
G2602&gt;40,"Slow"
)</f>
        <v>Slow</v>
      </c>
    </row>
    <row r="2603" spans="1:14" x14ac:dyDescent="0.3">
      <c r="A2603" s="1">
        <v>248171</v>
      </c>
      <c r="B2603" s="1" t="s">
        <v>734</v>
      </c>
      <c r="C2603" s="1" t="s">
        <v>463</v>
      </c>
      <c r="D2603" s="1" t="s">
        <v>5482</v>
      </c>
      <c r="E2603" s="1">
        <v>600</v>
      </c>
      <c r="F2603" s="1">
        <v>3.9</v>
      </c>
      <c r="G2603" s="1">
        <v>500</v>
      </c>
      <c r="H2603" s="1" t="s">
        <v>355</v>
      </c>
      <c r="I2603" s="1" t="s">
        <v>2435</v>
      </c>
      <c r="J2603" s="1">
        <v>63</v>
      </c>
      <c r="K2603" s="1" t="str">
        <f t="shared" si="120"/>
        <v>valid</v>
      </c>
      <c r="L2603" s="1" t="str">
        <f t="shared" si="121"/>
        <v>MID</v>
      </c>
      <c r="M2603" t="str">
        <f t="shared" si="122"/>
        <v>Biryani</v>
      </c>
      <c r="N2603" s="1" t="str" cm="1">
        <f t="array" ref="N2603">_xlfn.IFS(
G2603&lt;=25,"Fast",
G2603&lt;=40,"Medium",
G2603&gt;40,"Slow"
)</f>
        <v>Slow</v>
      </c>
    </row>
    <row r="2604" spans="1:14" x14ac:dyDescent="0.3">
      <c r="A2604" s="1">
        <v>248216</v>
      </c>
      <c r="B2604" s="1" t="s">
        <v>261</v>
      </c>
      <c r="C2604" s="1" t="s">
        <v>115</v>
      </c>
      <c r="D2604" s="1" t="s">
        <v>5483</v>
      </c>
      <c r="E2604" s="1">
        <v>1255</v>
      </c>
      <c r="F2604" s="1">
        <v>4.0999999999999996</v>
      </c>
      <c r="G2604" s="1">
        <v>50</v>
      </c>
      <c r="H2604" s="1" t="s">
        <v>5484</v>
      </c>
      <c r="I2604" s="1" t="s">
        <v>433</v>
      </c>
      <c r="J2604" s="1">
        <v>63</v>
      </c>
      <c r="K2604" s="1" t="str">
        <f t="shared" si="120"/>
        <v>valid</v>
      </c>
      <c r="L2604" s="1" t="str">
        <f t="shared" si="121"/>
        <v>PREMIUM</v>
      </c>
      <c r="M2604" t="str">
        <f t="shared" si="122"/>
        <v>Asian</v>
      </c>
      <c r="N2604" s="1" t="str" cm="1">
        <f t="array" ref="N2604">_xlfn.IFS(
G2604&lt;=25,"Fast",
G2604&lt;=40,"Medium",
G2604&gt;40,"Slow"
)</f>
        <v>Slow</v>
      </c>
    </row>
    <row r="2605" spans="1:14" x14ac:dyDescent="0.3">
      <c r="A2605" s="1">
        <v>248298</v>
      </c>
      <c r="B2605" s="1" t="s">
        <v>90</v>
      </c>
      <c r="C2605" s="1" t="s">
        <v>91</v>
      </c>
      <c r="D2605" s="1" t="s">
        <v>5485</v>
      </c>
      <c r="E2605" s="1">
        <v>400</v>
      </c>
      <c r="F2605" s="1">
        <v>3.8</v>
      </c>
      <c r="G2605" s="1">
        <v>100</v>
      </c>
      <c r="H2605" s="1" t="s">
        <v>1606</v>
      </c>
      <c r="I2605" s="1" t="s">
        <v>683</v>
      </c>
      <c r="J2605" s="1">
        <v>52</v>
      </c>
      <c r="K2605" s="1" t="str">
        <f t="shared" si="120"/>
        <v>valid</v>
      </c>
      <c r="L2605" s="1" t="str">
        <f t="shared" si="121"/>
        <v>MID</v>
      </c>
      <c r="M2605" t="str">
        <f t="shared" si="122"/>
        <v>Chinese</v>
      </c>
      <c r="N2605" s="1" t="str" cm="1">
        <f t="array" ref="N2605">_xlfn.IFS(
G2605&lt;=25,"Fast",
G2605&lt;=40,"Medium",
G2605&gt;40,"Slow"
)</f>
        <v>Slow</v>
      </c>
    </row>
    <row r="2606" spans="1:14" x14ac:dyDescent="0.3">
      <c r="A2606" s="1">
        <v>248367</v>
      </c>
      <c r="B2606" s="1" t="s">
        <v>864</v>
      </c>
      <c r="C2606" s="1" t="s">
        <v>91</v>
      </c>
      <c r="D2606" s="1" t="s">
        <v>5486</v>
      </c>
      <c r="E2606" s="1">
        <v>600</v>
      </c>
      <c r="F2606" s="1">
        <v>2.9</v>
      </c>
      <c r="G2606" s="1">
        <v>80</v>
      </c>
      <c r="H2606" s="1" t="s">
        <v>695</v>
      </c>
      <c r="I2606" s="1" t="s">
        <v>864</v>
      </c>
      <c r="J2606" s="1">
        <v>54</v>
      </c>
      <c r="K2606" s="1" t="str">
        <f t="shared" si="120"/>
        <v>valid</v>
      </c>
      <c r="L2606" s="1" t="str">
        <f t="shared" si="121"/>
        <v>MID</v>
      </c>
      <c r="M2606" t="str">
        <f t="shared" si="122"/>
        <v>Indian</v>
      </c>
      <c r="N2606" s="1" t="str" cm="1">
        <f t="array" ref="N2606">_xlfn.IFS(
G2606&lt;=25,"Fast",
G2606&lt;=40,"Medium",
G2606&gt;40,"Slow"
)</f>
        <v>Slow</v>
      </c>
    </row>
    <row r="2607" spans="1:14" x14ac:dyDescent="0.3">
      <c r="A2607" s="1">
        <v>248444</v>
      </c>
      <c r="B2607" s="1" t="s">
        <v>1390</v>
      </c>
      <c r="C2607" s="1" t="s">
        <v>463</v>
      </c>
      <c r="D2607" s="1" t="s">
        <v>5487</v>
      </c>
      <c r="E2607" s="1">
        <v>400</v>
      </c>
      <c r="F2607" s="1">
        <v>4.2</v>
      </c>
      <c r="G2607" s="1">
        <v>100</v>
      </c>
      <c r="H2607" s="1" t="s">
        <v>5488</v>
      </c>
      <c r="I2607" s="1" t="s">
        <v>5489</v>
      </c>
      <c r="J2607" s="1">
        <v>72</v>
      </c>
      <c r="K2607" s="1" t="str">
        <f t="shared" si="120"/>
        <v>valid</v>
      </c>
      <c r="L2607" s="1" t="str">
        <f t="shared" si="121"/>
        <v>MID</v>
      </c>
      <c r="M2607" t="str">
        <f t="shared" si="122"/>
        <v>Biryani</v>
      </c>
      <c r="N2607" s="1" t="str" cm="1">
        <f t="array" ref="N2607">_xlfn.IFS(
G2607&lt;=25,"Fast",
G2607&lt;=40,"Medium",
G2607&gt;40,"Slow"
)</f>
        <v>Slow</v>
      </c>
    </row>
    <row r="2608" spans="1:14" x14ac:dyDescent="0.3">
      <c r="A2608" s="1">
        <v>248492</v>
      </c>
      <c r="B2608" s="1" t="s">
        <v>90</v>
      </c>
      <c r="C2608" s="1" t="s">
        <v>91</v>
      </c>
      <c r="D2608" s="1" t="s">
        <v>5490</v>
      </c>
      <c r="E2608" s="1">
        <v>400</v>
      </c>
      <c r="F2608" s="1">
        <v>3.9</v>
      </c>
      <c r="G2608" s="1">
        <v>100</v>
      </c>
      <c r="H2608" s="1" t="s">
        <v>2589</v>
      </c>
      <c r="I2608" s="1" t="s">
        <v>4958</v>
      </c>
      <c r="J2608" s="1">
        <v>52</v>
      </c>
      <c r="K2608" s="1" t="str">
        <f t="shared" si="120"/>
        <v>valid</v>
      </c>
      <c r="L2608" s="1" t="str">
        <f t="shared" si="121"/>
        <v>MID</v>
      </c>
      <c r="M2608" t="str">
        <f t="shared" si="122"/>
        <v>Tibetan</v>
      </c>
      <c r="N2608" s="1" t="str" cm="1">
        <f t="array" ref="N2608">_xlfn.IFS(
G2608&lt;=25,"Fast",
G2608&lt;=40,"Medium",
G2608&gt;40,"Slow"
)</f>
        <v>Slow</v>
      </c>
    </row>
    <row r="2609" spans="1:14" x14ac:dyDescent="0.3">
      <c r="A2609" s="1">
        <v>248512</v>
      </c>
      <c r="B2609" s="1" t="s">
        <v>306</v>
      </c>
      <c r="C2609" s="1" t="s">
        <v>68</v>
      </c>
      <c r="D2609" s="1" t="s">
        <v>5491</v>
      </c>
      <c r="E2609" s="1">
        <v>300</v>
      </c>
      <c r="F2609" s="1">
        <v>3</v>
      </c>
      <c r="G2609" s="1">
        <v>100</v>
      </c>
      <c r="H2609" s="1" t="s">
        <v>1395</v>
      </c>
      <c r="I2609" s="1" t="s">
        <v>5492</v>
      </c>
      <c r="J2609" s="1">
        <v>31</v>
      </c>
      <c r="K2609" s="1" t="str">
        <f t="shared" si="120"/>
        <v>valid</v>
      </c>
      <c r="L2609" s="1" t="str">
        <f t="shared" si="121"/>
        <v>BUDGET</v>
      </c>
      <c r="M2609" t="str">
        <f t="shared" si="122"/>
        <v>Beverages</v>
      </c>
      <c r="N2609" s="1" t="str" cm="1">
        <f t="array" ref="N2609">_xlfn.IFS(
G2609&lt;=25,"Fast",
G2609&lt;=40,"Medium",
G2609&gt;40,"Slow"
)</f>
        <v>Slow</v>
      </c>
    </row>
    <row r="2610" spans="1:14" x14ac:dyDescent="0.3">
      <c r="A2610" s="1">
        <v>248878</v>
      </c>
      <c r="B2610" s="1" t="s">
        <v>4765</v>
      </c>
      <c r="C2610" s="1" t="s">
        <v>68</v>
      </c>
      <c r="D2610" s="1" t="s">
        <v>5493</v>
      </c>
      <c r="E2610" s="1">
        <v>300</v>
      </c>
      <c r="F2610" s="1">
        <v>3.9</v>
      </c>
      <c r="G2610" s="1">
        <v>500</v>
      </c>
      <c r="H2610" s="1" t="s">
        <v>5494</v>
      </c>
      <c r="I2610" s="1" t="s">
        <v>4765</v>
      </c>
      <c r="J2610" s="1">
        <v>58</v>
      </c>
      <c r="K2610" s="1" t="str">
        <f t="shared" si="120"/>
        <v>valid</v>
      </c>
      <c r="L2610" s="1" t="str">
        <f t="shared" si="121"/>
        <v>BUDGET</v>
      </c>
      <c r="M2610" t="str">
        <f t="shared" si="122"/>
        <v>Chinese</v>
      </c>
      <c r="N2610" s="1" t="str" cm="1">
        <f t="array" ref="N2610">_xlfn.IFS(
G2610&lt;=25,"Fast",
G2610&lt;=40,"Medium",
G2610&gt;40,"Slow"
)</f>
        <v>Slow</v>
      </c>
    </row>
    <row r="2611" spans="1:14" x14ac:dyDescent="0.3">
      <c r="A2611" s="1">
        <v>248894</v>
      </c>
      <c r="B2611" s="1" t="s">
        <v>618</v>
      </c>
      <c r="C2611" s="1" t="s">
        <v>189</v>
      </c>
      <c r="D2611" s="1" t="s">
        <v>5495</v>
      </c>
      <c r="E2611" s="1">
        <v>200</v>
      </c>
      <c r="F2611" s="1">
        <v>3.8</v>
      </c>
      <c r="G2611" s="1">
        <v>100</v>
      </c>
      <c r="H2611" s="1" t="s">
        <v>695</v>
      </c>
      <c r="I2611" s="1" t="s">
        <v>72</v>
      </c>
      <c r="J2611" s="1">
        <v>50</v>
      </c>
      <c r="K2611" s="1" t="str">
        <f t="shared" si="120"/>
        <v>valid</v>
      </c>
      <c r="L2611" s="1" t="str">
        <f t="shared" si="121"/>
        <v>BUDGET</v>
      </c>
      <c r="M2611" t="str">
        <f t="shared" si="122"/>
        <v>Indian</v>
      </c>
      <c r="N2611" s="1" t="str" cm="1">
        <f t="array" ref="N2611">_xlfn.IFS(
G2611&lt;=25,"Fast",
G2611&lt;=40,"Medium",
G2611&gt;40,"Slow"
)</f>
        <v>Slow</v>
      </c>
    </row>
    <row r="2612" spans="1:14" x14ac:dyDescent="0.3">
      <c r="A2612" s="1">
        <v>249050</v>
      </c>
      <c r="B2612" s="1" t="s">
        <v>382</v>
      </c>
      <c r="C2612" s="1" t="s">
        <v>383</v>
      </c>
      <c r="D2612" s="1" t="s">
        <v>5496</v>
      </c>
      <c r="E2612" s="1">
        <v>300</v>
      </c>
      <c r="F2612" s="1">
        <v>4</v>
      </c>
      <c r="G2612" s="1">
        <v>20</v>
      </c>
      <c r="H2612" s="1" t="s">
        <v>2526</v>
      </c>
      <c r="I2612" s="1" t="s">
        <v>382</v>
      </c>
      <c r="J2612" s="1">
        <v>48</v>
      </c>
      <c r="K2612" s="1" t="str">
        <f t="shared" si="120"/>
        <v>valid</v>
      </c>
      <c r="L2612" s="1" t="str">
        <f t="shared" si="121"/>
        <v>BUDGET</v>
      </c>
      <c r="M2612" t="str">
        <f t="shared" si="122"/>
        <v>Indian</v>
      </c>
      <c r="N2612" s="1" t="str" cm="1">
        <f t="array" ref="N2612">_xlfn.IFS(
G2612&lt;=25,"Fast",
G2612&lt;=40,"Medium",
G2612&gt;40,"Slow"
)</f>
        <v>Fast</v>
      </c>
    </row>
    <row r="2613" spans="1:14" x14ac:dyDescent="0.3">
      <c r="A2613" s="1">
        <v>249135</v>
      </c>
      <c r="B2613" s="1" t="s">
        <v>4963</v>
      </c>
      <c r="C2613" s="1" t="s">
        <v>91</v>
      </c>
      <c r="D2613" s="1" t="s">
        <v>5257</v>
      </c>
      <c r="E2613" s="1">
        <v>500</v>
      </c>
      <c r="F2613" s="1">
        <v>4.0999999999999996</v>
      </c>
      <c r="G2613" s="1">
        <v>50</v>
      </c>
      <c r="H2613" s="1" t="s">
        <v>5258</v>
      </c>
      <c r="I2613" s="1" t="s">
        <v>4963</v>
      </c>
      <c r="J2613" s="1">
        <v>52</v>
      </c>
      <c r="K2613" s="1" t="str">
        <f t="shared" si="120"/>
        <v>valid</v>
      </c>
      <c r="L2613" s="1" t="str">
        <f t="shared" si="121"/>
        <v>MID</v>
      </c>
      <c r="M2613" t="str">
        <f t="shared" si="122"/>
        <v>Biryani</v>
      </c>
      <c r="N2613" s="1" t="str" cm="1">
        <f t="array" ref="N2613">_xlfn.IFS(
G2613&lt;=25,"Fast",
G2613&lt;=40,"Medium",
G2613&gt;40,"Slow"
)</f>
        <v>Slow</v>
      </c>
    </row>
    <row r="2614" spans="1:14" x14ac:dyDescent="0.3">
      <c r="A2614" s="1">
        <v>249159</v>
      </c>
      <c r="B2614" s="1" t="s">
        <v>876</v>
      </c>
      <c r="C2614" s="1" t="s">
        <v>115</v>
      </c>
      <c r="D2614" s="1" t="s">
        <v>5497</v>
      </c>
      <c r="E2614" s="1">
        <v>300</v>
      </c>
      <c r="F2614" s="1">
        <v>2.9</v>
      </c>
      <c r="G2614" s="1">
        <v>80</v>
      </c>
      <c r="H2614" s="1" t="s">
        <v>5478</v>
      </c>
      <c r="I2614" s="1" t="s">
        <v>876</v>
      </c>
      <c r="J2614" s="1">
        <v>65</v>
      </c>
      <c r="K2614" s="1" t="str">
        <f t="shared" si="120"/>
        <v>valid</v>
      </c>
      <c r="L2614" s="1" t="str">
        <f t="shared" si="121"/>
        <v>BUDGET</v>
      </c>
      <c r="M2614" t="str">
        <f t="shared" si="122"/>
        <v>Maharashtrian</v>
      </c>
      <c r="N2614" s="1" t="str" cm="1">
        <f t="array" ref="N2614">_xlfn.IFS(
G2614&lt;=25,"Fast",
G2614&lt;=40,"Medium",
G2614&gt;40,"Slow"
)</f>
        <v>Slow</v>
      </c>
    </row>
    <row r="2615" spans="1:14" x14ac:dyDescent="0.3">
      <c r="A2615" s="1">
        <v>249290</v>
      </c>
      <c r="B2615" s="1" t="s">
        <v>253</v>
      </c>
      <c r="C2615" s="1" t="s">
        <v>115</v>
      </c>
      <c r="D2615" s="1" t="s">
        <v>5498</v>
      </c>
      <c r="E2615" s="1">
        <v>200</v>
      </c>
      <c r="F2615" s="1">
        <v>2.9</v>
      </c>
      <c r="G2615" s="1">
        <v>80</v>
      </c>
      <c r="H2615" s="1" t="s">
        <v>5499</v>
      </c>
      <c r="I2615" s="1" t="s">
        <v>3327</v>
      </c>
      <c r="J2615" s="1">
        <v>52</v>
      </c>
      <c r="K2615" s="1" t="str">
        <f t="shared" si="120"/>
        <v>valid</v>
      </c>
      <c r="L2615" s="1" t="str">
        <f t="shared" si="121"/>
        <v>BUDGET</v>
      </c>
      <c r="M2615" t="str">
        <f t="shared" si="122"/>
        <v>Cafe</v>
      </c>
      <c r="N2615" s="1" t="str" cm="1">
        <f t="array" ref="N2615">_xlfn.IFS(
G2615&lt;=25,"Fast",
G2615&lt;=40,"Medium",
G2615&gt;40,"Slow"
)</f>
        <v>Slow</v>
      </c>
    </row>
    <row r="2616" spans="1:14" x14ac:dyDescent="0.3">
      <c r="A2616" s="1">
        <v>249303</v>
      </c>
      <c r="B2616" s="1" t="s">
        <v>2861</v>
      </c>
      <c r="C2616" s="1" t="s">
        <v>68</v>
      </c>
      <c r="D2616" s="1" t="s">
        <v>5500</v>
      </c>
      <c r="E2616" s="1">
        <v>400</v>
      </c>
      <c r="F2616" s="1">
        <v>3.7</v>
      </c>
      <c r="G2616" s="1">
        <v>50</v>
      </c>
      <c r="H2616" s="1" t="s">
        <v>2299</v>
      </c>
      <c r="I2616" s="1" t="s">
        <v>3390</v>
      </c>
      <c r="J2616" s="1">
        <v>43</v>
      </c>
      <c r="K2616" s="1" t="str">
        <f t="shared" si="120"/>
        <v>valid</v>
      </c>
      <c r="L2616" s="1" t="str">
        <f t="shared" si="121"/>
        <v>MID</v>
      </c>
      <c r="M2616" t="str">
        <f t="shared" si="122"/>
        <v>Chinese</v>
      </c>
      <c r="N2616" s="1" t="str" cm="1">
        <f t="array" ref="N2616">_xlfn.IFS(
G2616&lt;=25,"Fast",
G2616&lt;=40,"Medium",
G2616&gt;40,"Slow"
)</f>
        <v>Slow</v>
      </c>
    </row>
    <row r="2617" spans="1:14" x14ac:dyDescent="0.3">
      <c r="A2617" s="1">
        <v>249351</v>
      </c>
      <c r="B2617" s="1" t="s">
        <v>2675</v>
      </c>
      <c r="C2617" s="1" t="s">
        <v>189</v>
      </c>
      <c r="D2617" s="1" t="s">
        <v>5501</v>
      </c>
      <c r="E2617" s="1">
        <v>500</v>
      </c>
      <c r="F2617" s="1">
        <v>2.9</v>
      </c>
      <c r="G2617" s="1">
        <v>80</v>
      </c>
      <c r="H2617" s="1" t="s">
        <v>695</v>
      </c>
      <c r="I2617" s="1" t="s">
        <v>4166</v>
      </c>
      <c r="J2617" s="1">
        <v>78</v>
      </c>
      <c r="K2617" s="1" t="str">
        <f t="shared" si="120"/>
        <v>valid</v>
      </c>
      <c r="L2617" s="1" t="str">
        <f t="shared" si="121"/>
        <v>MID</v>
      </c>
      <c r="M2617" t="str">
        <f t="shared" si="122"/>
        <v>Indian</v>
      </c>
      <c r="N2617" s="1" t="str" cm="1">
        <f t="array" ref="N2617">_xlfn.IFS(
G2617&lt;=25,"Fast",
G2617&lt;=40,"Medium",
G2617&gt;40,"Slow"
)</f>
        <v>Slow</v>
      </c>
    </row>
    <row r="2618" spans="1:14" x14ac:dyDescent="0.3">
      <c r="A2618" s="1">
        <v>249354</v>
      </c>
      <c r="B2618" s="1" t="s">
        <v>5502</v>
      </c>
      <c r="C2618" s="1" t="s">
        <v>3052</v>
      </c>
      <c r="D2618" s="1" t="s">
        <v>5503</v>
      </c>
      <c r="E2618" s="1">
        <v>155</v>
      </c>
      <c r="F2618" s="1">
        <v>3</v>
      </c>
      <c r="G2618" s="1">
        <v>100</v>
      </c>
      <c r="H2618" s="1" t="s">
        <v>695</v>
      </c>
      <c r="I2618" s="1" t="s">
        <v>3057</v>
      </c>
      <c r="J2618" s="1">
        <v>32</v>
      </c>
      <c r="K2618" s="1" t="str">
        <f t="shared" si="120"/>
        <v>valid</v>
      </c>
      <c r="L2618" s="1" t="str">
        <f t="shared" si="121"/>
        <v>BUDGET</v>
      </c>
      <c r="M2618" t="str">
        <f t="shared" si="122"/>
        <v>Indian</v>
      </c>
      <c r="N2618" s="1" t="str" cm="1">
        <f t="array" ref="N2618">_xlfn.IFS(
G2618&lt;=25,"Fast",
G2618&lt;=40,"Medium",
G2618&gt;40,"Slow"
)</f>
        <v>Slow</v>
      </c>
    </row>
    <row r="2619" spans="1:14" x14ac:dyDescent="0.3">
      <c r="A2619" s="1">
        <v>249538</v>
      </c>
      <c r="B2619" s="1" t="s">
        <v>2125</v>
      </c>
      <c r="C2619" s="1" t="s">
        <v>11</v>
      </c>
      <c r="D2619" s="1" t="s">
        <v>5504</v>
      </c>
      <c r="E2619" s="1">
        <v>600</v>
      </c>
      <c r="F2619" s="1">
        <v>2.9</v>
      </c>
      <c r="G2619" s="1">
        <v>80</v>
      </c>
      <c r="H2619" s="1" t="s">
        <v>5505</v>
      </c>
      <c r="I2619" s="1" t="s">
        <v>2127</v>
      </c>
      <c r="J2619" s="1">
        <v>52</v>
      </c>
      <c r="K2619" s="1" t="str">
        <f t="shared" si="120"/>
        <v>valid</v>
      </c>
      <c r="L2619" s="1" t="str">
        <f t="shared" si="121"/>
        <v>MID</v>
      </c>
      <c r="M2619" t="str">
        <f t="shared" si="122"/>
        <v>British</v>
      </c>
      <c r="N2619" s="1" t="str" cm="1">
        <f t="array" ref="N2619">_xlfn.IFS(
G2619&lt;=25,"Fast",
G2619&lt;=40,"Medium",
G2619&gt;40,"Slow"
)</f>
        <v>Slow</v>
      </c>
    </row>
    <row r="2620" spans="1:14" x14ac:dyDescent="0.3">
      <c r="A2620" s="1">
        <v>249957</v>
      </c>
      <c r="B2620" s="1" t="s">
        <v>525</v>
      </c>
      <c r="C2620" s="1" t="s">
        <v>189</v>
      </c>
      <c r="D2620" s="1" t="s">
        <v>5506</v>
      </c>
      <c r="E2620" s="1">
        <v>300</v>
      </c>
      <c r="F2620" s="1">
        <v>4.2</v>
      </c>
      <c r="G2620" s="1">
        <v>100</v>
      </c>
      <c r="H2620" s="1" t="s">
        <v>5507</v>
      </c>
      <c r="I2620" s="1" t="s">
        <v>606</v>
      </c>
      <c r="J2620" s="1">
        <v>59</v>
      </c>
      <c r="K2620" s="1" t="str">
        <f t="shared" si="120"/>
        <v>valid</v>
      </c>
      <c r="L2620" s="1" t="str">
        <f t="shared" si="121"/>
        <v>BUDGET</v>
      </c>
      <c r="M2620" t="str">
        <f t="shared" si="122"/>
        <v>Bengali</v>
      </c>
      <c r="N2620" s="1" t="str" cm="1">
        <f t="array" ref="N2620">_xlfn.IFS(
G2620&lt;=25,"Fast",
G2620&lt;=40,"Medium",
G2620&gt;40,"Slow"
)</f>
        <v>Slow</v>
      </c>
    </row>
    <row r="2621" spans="1:14" x14ac:dyDescent="0.3">
      <c r="A2621" s="1">
        <v>249988</v>
      </c>
      <c r="B2621" s="1" t="s">
        <v>1467</v>
      </c>
      <c r="C2621" s="1" t="s">
        <v>189</v>
      </c>
      <c r="D2621" s="1" t="s">
        <v>5508</v>
      </c>
      <c r="E2621" s="1">
        <v>250</v>
      </c>
      <c r="F2621" s="1">
        <v>3.5</v>
      </c>
      <c r="G2621" s="1">
        <v>20</v>
      </c>
      <c r="H2621" s="1" t="s">
        <v>695</v>
      </c>
      <c r="I2621" s="1" t="s">
        <v>2058</v>
      </c>
      <c r="J2621" s="1">
        <v>80</v>
      </c>
      <c r="K2621" s="1" t="str">
        <f t="shared" si="120"/>
        <v>valid</v>
      </c>
      <c r="L2621" s="1" t="str">
        <f t="shared" si="121"/>
        <v>BUDGET</v>
      </c>
      <c r="M2621" t="str">
        <f t="shared" si="122"/>
        <v>Indian</v>
      </c>
      <c r="N2621" s="1" t="str" cm="1">
        <f t="array" ref="N2621">_xlfn.IFS(
G2621&lt;=25,"Fast",
G2621&lt;=40,"Medium",
G2621&gt;40,"Slow"
)</f>
        <v>Fast</v>
      </c>
    </row>
    <row r="2622" spans="1:14" x14ac:dyDescent="0.3">
      <c r="A2622" s="1">
        <v>250077</v>
      </c>
      <c r="B2622" s="1" t="s">
        <v>188</v>
      </c>
      <c r="C2622" s="1" t="s">
        <v>189</v>
      </c>
      <c r="D2622" s="1" t="s">
        <v>5509</v>
      </c>
      <c r="E2622" s="1">
        <v>400</v>
      </c>
      <c r="F2622" s="1">
        <v>4.3</v>
      </c>
      <c r="G2622" s="1">
        <v>100</v>
      </c>
      <c r="H2622" s="1" t="s">
        <v>5510</v>
      </c>
      <c r="I2622" s="1" t="s">
        <v>556</v>
      </c>
      <c r="J2622" s="1">
        <v>61</v>
      </c>
      <c r="K2622" s="1" t="str">
        <f t="shared" si="120"/>
        <v>valid</v>
      </c>
      <c r="L2622" s="1" t="str">
        <f t="shared" si="121"/>
        <v>MID</v>
      </c>
      <c r="M2622" t="str">
        <f t="shared" si="122"/>
        <v>North Indian</v>
      </c>
      <c r="N2622" s="1" t="str" cm="1">
        <f t="array" ref="N2622">_xlfn.IFS(
G2622&lt;=25,"Fast",
G2622&lt;=40,"Medium",
G2622&gt;40,"Slow"
)</f>
        <v>Slow</v>
      </c>
    </row>
    <row r="2623" spans="1:14" x14ac:dyDescent="0.3">
      <c r="A2623" s="1">
        <v>250244</v>
      </c>
      <c r="B2623" s="1" t="s">
        <v>2248</v>
      </c>
      <c r="C2623" s="1" t="s">
        <v>68</v>
      </c>
      <c r="D2623" s="1" t="s">
        <v>5511</v>
      </c>
      <c r="E2623" s="1">
        <v>250</v>
      </c>
      <c r="F2623" s="1">
        <v>4.2</v>
      </c>
      <c r="G2623" s="1">
        <v>50</v>
      </c>
      <c r="H2623" s="1" t="s">
        <v>695</v>
      </c>
      <c r="I2623" s="1" t="s">
        <v>5089</v>
      </c>
      <c r="J2623" s="1">
        <v>45</v>
      </c>
      <c r="K2623" s="1" t="str">
        <f t="shared" si="120"/>
        <v>valid</v>
      </c>
      <c r="L2623" s="1" t="str">
        <f t="shared" si="121"/>
        <v>BUDGET</v>
      </c>
      <c r="M2623" t="str">
        <f t="shared" si="122"/>
        <v>Indian</v>
      </c>
      <c r="N2623" s="1" t="str" cm="1">
        <f t="array" ref="N2623">_xlfn.IFS(
G2623&lt;=25,"Fast",
G2623&lt;=40,"Medium",
G2623&gt;40,"Slow"
)</f>
        <v>Slow</v>
      </c>
    </row>
    <row r="2624" spans="1:14" x14ac:dyDescent="0.3">
      <c r="A2624" s="1">
        <v>250508</v>
      </c>
      <c r="B2624" s="1" t="s">
        <v>156</v>
      </c>
      <c r="C2624" s="1" t="s">
        <v>11</v>
      </c>
      <c r="D2624" s="1" t="s">
        <v>5512</v>
      </c>
      <c r="E2624" s="1">
        <v>250</v>
      </c>
      <c r="F2624" s="1">
        <v>3.9</v>
      </c>
      <c r="G2624" s="1">
        <v>20</v>
      </c>
      <c r="H2624" s="1" t="s">
        <v>3431</v>
      </c>
      <c r="I2624" s="1" t="s">
        <v>1532</v>
      </c>
      <c r="J2624" s="1">
        <v>48</v>
      </c>
      <c r="K2624" s="1" t="str">
        <f t="shared" si="120"/>
        <v>valid</v>
      </c>
      <c r="L2624" s="1" t="str">
        <f t="shared" si="121"/>
        <v>BUDGET</v>
      </c>
      <c r="M2624" t="str">
        <f t="shared" si="122"/>
        <v>American</v>
      </c>
      <c r="N2624" s="1" t="str" cm="1">
        <f t="array" ref="N2624">_xlfn.IFS(
G2624&lt;=25,"Fast",
G2624&lt;=40,"Medium",
G2624&gt;40,"Slow"
)</f>
        <v>Fast</v>
      </c>
    </row>
    <row r="2625" spans="1:14" x14ac:dyDescent="0.3">
      <c r="A2625" s="1">
        <v>250683</v>
      </c>
      <c r="B2625" s="1" t="s">
        <v>151</v>
      </c>
      <c r="C2625" s="1" t="s">
        <v>68</v>
      </c>
      <c r="D2625" s="1" t="s">
        <v>5513</v>
      </c>
      <c r="E2625" s="1">
        <v>150</v>
      </c>
      <c r="F2625" s="1">
        <v>4.3</v>
      </c>
      <c r="G2625" s="1">
        <v>500</v>
      </c>
      <c r="H2625" s="1" t="s">
        <v>5514</v>
      </c>
      <c r="I2625" s="1" t="s">
        <v>1715</v>
      </c>
      <c r="J2625" s="1">
        <v>31</v>
      </c>
      <c r="K2625" s="1" t="str">
        <f t="shared" si="120"/>
        <v>valid</v>
      </c>
      <c r="L2625" s="1" t="str">
        <f t="shared" si="121"/>
        <v>BUDGET</v>
      </c>
      <c r="M2625" t="str">
        <f t="shared" si="122"/>
        <v>Fast Food</v>
      </c>
      <c r="N2625" s="1" t="str" cm="1">
        <f t="array" ref="N2625">_xlfn.IFS(
G2625&lt;=25,"Fast",
G2625&lt;=40,"Medium",
G2625&gt;40,"Slow"
)</f>
        <v>Slow</v>
      </c>
    </row>
    <row r="2626" spans="1:14" x14ac:dyDescent="0.3">
      <c r="A2626" s="1">
        <v>250779</v>
      </c>
      <c r="B2626" s="1" t="s">
        <v>1114</v>
      </c>
      <c r="C2626" s="1" t="s">
        <v>91</v>
      </c>
      <c r="D2626" s="1" t="s">
        <v>5515</v>
      </c>
      <c r="E2626" s="1">
        <v>200</v>
      </c>
      <c r="F2626" s="1">
        <v>3.8</v>
      </c>
      <c r="G2626" s="1">
        <v>50</v>
      </c>
      <c r="H2626" s="1" t="s">
        <v>2072</v>
      </c>
      <c r="I2626" s="1" t="s">
        <v>4163</v>
      </c>
      <c r="J2626" s="1">
        <v>45</v>
      </c>
      <c r="K2626" s="1" t="str">
        <f t="shared" si="120"/>
        <v>valid</v>
      </c>
      <c r="L2626" s="1" t="str">
        <f t="shared" si="121"/>
        <v>BUDGET</v>
      </c>
      <c r="M2626" t="str">
        <f t="shared" si="122"/>
        <v>Bakery</v>
      </c>
      <c r="N2626" s="1" t="str" cm="1">
        <f t="array" ref="N2626">_xlfn.IFS(
G2626&lt;=25,"Fast",
G2626&lt;=40,"Medium",
G2626&gt;40,"Slow"
)</f>
        <v>Slow</v>
      </c>
    </row>
    <row r="2627" spans="1:14" x14ac:dyDescent="0.3">
      <c r="A2627" s="1">
        <v>250918</v>
      </c>
      <c r="B2627" s="1" t="s">
        <v>864</v>
      </c>
      <c r="C2627" s="1" t="s">
        <v>91</v>
      </c>
      <c r="D2627" s="1" t="s">
        <v>5516</v>
      </c>
      <c r="E2627" s="1">
        <v>500</v>
      </c>
      <c r="F2627" s="1">
        <v>2.9</v>
      </c>
      <c r="G2627" s="1">
        <v>80</v>
      </c>
      <c r="H2627" s="1" t="s">
        <v>695</v>
      </c>
      <c r="I2627" s="1" t="s">
        <v>864</v>
      </c>
      <c r="J2627" s="1">
        <v>58</v>
      </c>
      <c r="K2627" s="1" t="str">
        <f t="shared" ref="K2627:K2690" si="123">IF(E2627=0,"outlier","valid")</f>
        <v>valid</v>
      </c>
      <c r="L2627" s="1" t="str">
        <f t="shared" ref="L2627:L2690" si="124">IF(E2627&lt;=300,"BUDGET",IF(E2627&lt;=600,"MID","PREMIUM"))</f>
        <v>MID</v>
      </c>
      <c r="M2627" t="str">
        <f t="shared" ref="M2627:M2690" si="125">IFERROR(LEFT(H2627, FIND(",", H2627)-1), H2627)</f>
        <v>Indian</v>
      </c>
      <c r="N2627" s="1" t="str" cm="1">
        <f t="array" ref="N2627">_xlfn.IFS(
G2627&lt;=25,"Fast",
G2627&lt;=40,"Medium",
G2627&gt;40,"Slow"
)</f>
        <v>Slow</v>
      </c>
    </row>
    <row r="2628" spans="1:14" x14ac:dyDescent="0.3">
      <c r="A2628" s="1">
        <v>250978</v>
      </c>
      <c r="B2628" s="1" t="s">
        <v>876</v>
      </c>
      <c r="C2628" s="1" t="s">
        <v>115</v>
      </c>
      <c r="D2628" s="1" t="s">
        <v>5517</v>
      </c>
      <c r="E2628" s="1">
        <v>500</v>
      </c>
      <c r="F2628" s="1">
        <v>4.0999999999999996</v>
      </c>
      <c r="G2628" s="1">
        <v>20</v>
      </c>
      <c r="H2628" s="1" t="s">
        <v>695</v>
      </c>
      <c r="I2628" s="1" t="s">
        <v>5518</v>
      </c>
      <c r="J2628" s="1">
        <v>72</v>
      </c>
      <c r="K2628" s="1" t="str">
        <f t="shared" si="123"/>
        <v>valid</v>
      </c>
      <c r="L2628" s="1" t="str">
        <f t="shared" si="124"/>
        <v>MID</v>
      </c>
      <c r="M2628" t="str">
        <f t="shared" si="125"/>
        <v>Indian</v>
      </c>
      <c r="N2628" s="1" t="str" cm="1">
        <f t="array" ref="N2628">_xlfn.IFS(
G2628&lt;=25,"Fast",
G2628&lt;=40,"Medium",
G2628&gt;40,"Slow"
)</f>
        <v>Fast</v>
      </c>
    </row>
    <row r="2629" spans="1:14" x14ac:dyDescent="0.3">
      <c r="A2629" s="1">
        <v>251092</v>
      </c>
      <c r="B2629" s="1" t="s">
        <v>5502</v>
      </c>
      <c r="C2629" s="1" t="s">
        <v>3052</v>
      </c>
      <c r="D2629" s="1" t="s">
        <v>5519</v>
      </c>
      <c r="E2629" s="1">
        <v>200</v>
      </c>
      <c r="F2629" s="1">
        <v>3.1</v>
      </c>
      <c r="G2629" s="1">
        <v>20</v>
      </c>
      <c r="H2629" s="1" t="s">
        <v>355</v>
      </c>
      <c r="I2629" s="1" t="s">
        <v>3057</v>
      </c>
      <c r="J2629" s="1">
        <v>34</v>
      </c>
      <c r="K2629" s="1" t="str">
        <f t="shared" si="123"/>
        <v>valid</v>
      </c>
      <c r="L2629" s="1" t="str">
        <f t="shared" si="124"/>
        <v>BUDGET</v>
      </c>
      <c r="M2629" t="str">
        <f t="shared" si="125"/>
        <v>Biryani</v>
      </c>
      <c r="N2629" s="1" t="str" cm="1">
        <f t="array" ref="N2629">_xlfn.IFS(
G2629&lt;=25,"Fast",
G2629&lt;=40,"Medium",
G2629&gt;40,"Slow"
)</f>
        <v>Fast</v>
      </c>
    </row>
    <row r="2630" spans="1:14" x14ac:dyDescent="0.3">
      <c r="A2630" s="1">
        <v>251318</v>
      </c>
      <c r="B2630" s="1" t="s">
        <v>661</v>
      </c>
      <c r="C2630" s="1" t="s">
        <v>463</v>
      </c>
      <c r="D2630" s="1" t="s">
        <v>5436</v>
      </c>
      <c r="E2630" s="1">
        <v>200</v>
      </c>
      <c r="F2630" s="1">
        <v>2.9</v>
      </c>
      <c r="G2630" s="1">
        <v>80</v>
      </c>
      <c r="H2630" s="1" t="s">
        <v>2341</v>
      </c>
      <c r="I2630" s="1" t="s">
        <v>659</v>
      </c>
      <c r="J2630" s="1">
        <v>76</v>
      </c>
      <c r="K2630" s="1" t="str">
        <f t="shared" si="123"/>
        <v>valid</v>
      </c>
      <c r="L2630" s="1" t="str">
        <f t="shared" si="124"/>
        <v>BUDGET</v>
      </c>
      <c r="M2630" t="str">
        <f t="shared" si="125"/>
        <v>Beverages</v>
      </c>
      <c r="N2630" s="1" t="str" cm="1">
        <f t="array" ref="N2630">_xlfn.IFS(
G2630&lt;=25,"Fast",
G2630&lt;=40,"Medium",
G2630&gt;40,"Slow"
)</f>
        <v>Slow</v>
      </c>
    </row>
    <row r="2631" spans="1:14" x14ac:dyDescent="0.3">
      <c r="A2631" s="1">
        <v>251374</v>
      </c>
      <c r="B2631" s="1" t="s">
        <v>1114</v>
      </c>
      <c r="C2631" s="1" t="s">
        <v>91</v>
      </c>
      <c r="D2631" s="1" t="s">
        <v>5101</v>
      </c>
      <c r="E2631" s="1">
        <v>300</v>
      </c>
      <c r="F2631" s="1">
        <v>3.9</v>
      </c>
      <c r="G2631" s="1">
        <v>50</v>
      </c>
      <c r="H2631" s="1" t="s">
        <v>5520</v>
      </c>
      <c r="I2631" s="1" t="s">
        <v>4163</v>
      </c>
      <c r="J2631" s="1">
        <v>45</v>
      </c>
      <c r="K2631" s="1" t="str">
        <f t="shared" si="123"/>
        <v>valid</v>
      </c>
      <c r="L2631" s="1" t="str">
        <f t="shared" si="124"/>
        <v>BUDGET</v>
      </c>
      <c r="M2631" t="str">
        <f t="shared" si="125"/>
        <v>Desserts</v>
      </c>
      <c r="N2631" s="1" t="str" cm="1">
        <f t="array" ref="N2631">_xlfn.IFS(
G2631&lt;=25,"Fast",
G2631&lt;=40,"Medium",
G2631&gt;40,"Slow"
)</f>
        <v>Slow</v>
      </c>
    </row>
    <row r="2632" spans="1:14" x14ac:dyDescent="0.3">
      <c r="A2632" s="1">
        <v>251375</v>
      </c>
      <c r="B2632" s="1" t="s">
        <v>196</v>
      </c>
      <c r="C2632" s="1" t="s">
        <v>189</v>
      </c>
      <c r="D2632" s="1" t="s">
        <v>5521</v>
      </c>
      <c r="E2632" s="1">
        <v>250</v>
      </c>
      <c r="F2632" s="1">
        <v>2.9</v>
      </c>
      <c r="G2632" s="1">
        <v>80</v>
      </c>
      <c r="H2632" s="1" t="s">
        <v>1068</v>
      </c>
      <c r="I2632" s="1" t="s">
        <v>556</v>
      </c>
      <c r="J2632" s="1">
        <v>73</v>
      </c>
      <c r="K2632" s="1" t="str">
        <f t="shared" si="123"/>
        <v>valid</v>
      </c>
      <c r="L2632" s="1" t="str">
        <f t="shared" si="124"/>
        <v>BUDGET</v>
      </c>
      <c r="M2632" t="str">
        <f t="shared" si="125"/>
        <v>Indian</v>
      </c>
      <c r="N2632" s="1" t="str" cm="1">
        <f t="array" ref="N2632">_xlfn.IFS(
G2632&lt;=25,"Fast",
G2632&lt;=40,"Medium",
G2632&gt;40,"Slow"
)</f>
        <v>Slow</v>
      </c>
    </row>
    <row r="2633" spans="1:14" x14ac:dyDescent="0.3">
      <c r="A2633" s="1">
        <v>251539</v>
      </c>
      <c r="B2633" s="1" t="s">
        <v>90</v>
      </c>
      <c r="C2633" s="1" t="s">
        <v>91</v>
      </c>
      <c r="D2633" s="1" t="s">
        <v>5522</v>
      </c>
      <c r="E2633" s="1">
        <v>350</v>
      </c>
      <c r="F2633" s="1">
        <v>2.9</v>
      </c>
      <c r="G2633" s="1">
        <v>80</v>
      </c>
      <c r="H2633" s="1" t="s">
        <v>5523</v>
      </c>
      <c r="I2633" s="1" t="s">
        <v>5524</v>
      </c>
      <c r="J2633" s="1">
        <v>51</v>
      </c>
      <c r="K2633" s="1" t="str">
        <f t="shared" si="123"/>
        <v>valid</v>
      </c>
      <c r="L2633" s="1" t="str">
        <f t="shared" si="124"/>
        <v>MID</v>
      </c>
      <c r="M2633" t="str">
        <f t="shared" si="125"/>
        <v>Fast Food</v>
      </c>
      <c r="N2633" s="1" t="str" cm="1">
        <f t="array" ref="N2633">_xlfn.IFS(
G2633&lt;=25,"Fast",
G2633&lt;=40,"Medium",
G2633&gt;40,"Slow"
)</f>
        <v>Slow</v>
      </c>
    </row>
    <row r="2634" spans="1:14" x14ac:dyDescent="0.3">
      <c r="A2634" s="1">
        <v>251550</v>
      </c>
      <c r="B2634" s="1" t="s">
        <v>634</v>
      </c>
      <c r="C2634" s="1" t="s">
        <v>463</v>
      </c>
      <c r="D2634" s="1" t="s">
        <v>5525</v>
      </c>
      <c r="E2634" s="1">
        <v>350</v>
      </c>
      <c r="F2634" s="1">
        <v>4.3</v>
      </c>
      <c r="G2634" s="1">
        <v>100</v>
      </c>
      <c r="H2634" s="1" t="s">
        <v>5526</v>
      </c>
      <c r="I2634" s="1" t="s">
        <v>634</v>
      </c>
      <c r="J2634" s="1">
        <v>52</v>
      </c>
      <c r="K2634" s="1" t="str">
        <f t="shared" si="123"/>
        <v>valid</v>
      </c>
      <c r="L2634" s="1" t="str">
        <f t="shared" si="124"/>
        <v>MID</v>
      </c>
      <c r="M2634" t="str">
        <f t="shared" si="125"/>
        <v>North Indian</v>
      </c>
      <c r="N2634" s="1" t="str" cm="1">
        <f t="array" ref="N2634">_xlfn.IFS(
G2634&lt;=25,"Fast",
G2634&lt;=40,"Medium",
G2634&gt;40,"Slow"
)</f>
        <v>Slow</v>
      </c>
    </row>
    <row r="2635" spans="1:14" x14ac:dyDescent="0.3">
      <c r="A2635" s="1">
        <v>251568</v>
      </c>
      <c r="B2635" s="1" t="s">
        <v>99</v>
      </c>
      <c r="C2635" s="1" t="s">
        <v>68</v>
      </c>
      <c r="D2635" s="1" t="s">
        <v>5527</v>
      </c>
      <c r="E2635" s="1">
        <v>200</v>
      </c>
      <c r="F2635" s="1">
        <v>4.0999999999999996</v>
      </c>
      <c r="G2635" s="1">
        <v>20</v>
      </c>
      <c r="H2635" s="1" t="s">
        <v>5528</v>
      </c>
      <c r="I2635" s="1" t="s">
        <v>83</v>
      </c>
      <c r="J2635" s="1">
        <v>73</v>
      </c>
      <c r="K2635" s="1" t="str">
        <f t="shared" si="123"/>
        <v>valid</v>
      </c>
      <c r="L2635" s="1" t="str">
        <f t="shared" si="124"/>
        <v>BUDGET</v>
      </c>
      <c r="M2635" t="str">
        <f t="shared" si="125"/>
        <v>Bakery  Desserts  Australian  Snacks</v>
      </c>
      <c r="N2635" s="1" t="str" cm="1">
        <f t="array" ref="N2635">_xlfn.IFS(
G2635&lt;=25,"Fast",
G2635&lt;=40,"Medium",
G2635&gt;40,"Slow"
)</f>
        <v>Fast</v>
      </c>
    </row>
    <row r="2636" spans="1:14" x14ac:dyDescent="0.3">
      <c r="A2636" s="1">
        <v>251577</v>
      </c>
      <c r="B2636" s="1" t="s">
        <v>337</v>
      </c>
      <c r="C2636" s="1" t="s">
        <v>68</v>
      </c>
      <c r="D2636" s="1" t="s">
        <v>5529</v>
      </c>
      <c r="E2636" s="1">
        <v>800</v>
      </c>
      <c r="F2636" s="1">
        <v>4.7</v>
      </c>
      <c r="G2636" s="1">
        <v>100</v>
      </c>
      <c r="H2636" s="1" t="s">
        <v>1193</v>
      </c>
      <c r="I2636" s="1" t="s">
        <v>1715</v>
      </c>
      <c r="J2636" s="1">
        <v>27</v>
      </c>
      <c r="K2636" s="1" t="str">
        <f t="shared" si="123"/>
        <v>valid</v>
      </c>
      <c r="L2636" s="1" t="str">
        <f t="shared" si="124"/>
        <v>PREMIUM</v>
      </c>
      <c r="M2636" t="str">
        <f t="shared" si="125"/>
        <v>Desserts</v>
      </c>
      <c r="N2636" s="1" t="str" cm="1">
        <f t="array" ref="N2636">_xlfn.IFS(
G2636&lt;=25,"Fast",
G2636&lt;=40,"Medium",
G2636&gt;40,"Slow"
)</f>
        <v>Slow</v>
      </c>
    </row>
    <row r="2637" spans="1:14" x14ac:dyDescent="0.3">
      <c r="A2637" s="1">
        <v>251625</v>
      </c>
      <c r="B2637" s="1" t="s">
        <v>864</v>
      </c>
      <c r="C2637" s="1" t="s">
        <v>91</v>
      </c>
      <c r="D2637" s="1" t="s">
        <v>5093</v>
      </c>
      <c r="E2637" s="1">
        <v>250</v>
      </c>
      <c r="F2637" s="1">
        <v>4.2</v>
      </c>
      <c r="G2637" s="1">
        <v>500</v>
      </c>
      <c r="H2637" s="1" t="s">
        <v>5530</v>
      </c>
      <c r="I2637" s="1" t="s">
        <v>2100</v>
      </c>
      <c r="J2637" s="1">
        <v>49</v>
      </c>
      <c r="K2637" s="1" t="str">
        <f t="shared" si="123"/>
        <v>valid</v>
      </c>
      <c r="L2637" s="1" t="str">
        <f t="shared" si="124"/>
        <v>BUDGET</v>
      </c>
      <c r="M2637" t="str">
        <f t="shared" si="125"/>
        <v>Healthy Food  Continental  Keto  Indian  Salads</v>
      </c>
      <c r="N2637" s="1" t="str" cm="1">
        <f t="array" ref="N2637">_xlfn.IFS(
G2637&lt;=25,"Fast",
G2637&lt;=40,"Medium",
G2637&gt;40,"Slow"
)</f>
        <v>Slow</v>
      </c>
    </row>
    <row r="2638" spans="1:14" x14ac:dyDescent="0.3">
      <c r="A2638" s="1">
        <v>252004</v>
      </c>
      <c r="B2638" s="1" t="s">
        <v>2092</v>
      </c>
      <c r="C2638" s="1" t="s">
        <v>2068</v>
      </c>
      <c r="D2638" s="1" t="s">
        <v>5531</v>
      </c>
      <c r="E2638" s="1">
        <v>200</v>
      </c>
      <c r="F2638" s="1">
        <v>4.0999999999999996</v>
      </c>
      <c r="G2638" s="1">
        <v>100</v>
      </c>
      <c r="H2638" s="1" t="s">
        <v>5532</v>
      </c>
      <c r="I2638" s="1" t="s">
        <v>2092</v>
      </c>
      <c r="J2638" s="1">
        <v>44</v>
      </c>
      <c r="K2638" s="1" t="str">
        <f t="shared" si="123"/>
        <v>valid</v>
      </c>
      <c r="L2638" s="1" t="str">
        <f t="shared" si="124"/>
        <v>BUDGET</v>
      </c>
      <c r="M2638" t="str">
        <f t="shared" si="125"/>
        <v>Indian</v>
      </c>
      <c r="N2638" s="1" t="str" cm="1">
        <f t="array" ref="N2638">_xlfn.IFS(
G2638&lt;=25,"Fast",
G2638&lt;=40,"Medium",
G2638&gt;40,"Slow"
)</f>
        <v>Slow</v>
      </c>
    </row>
    <row r="2639" spans="1:14" x14ac:dyDescent="0.3">
      <c r="A2639" s="1">
        <v>252048</v>
      </c>
      <c r="B2639" s="1" t="s">
        <v>216</v>
      </c>
      <c r="C2639" s="1" t="s">
        <v>189</v>
      </c>
      <c r="D2639" s="1" t="s">
        <v>5533</v>
      </c>
      <c r="E2639" s="1">
        <v>300</v>
      </c>
      <c r="F2639" s="1">
        <v>4.5</v>
      </c>
      <c r="G2639" s="1">
        <v>500</v>
      </c>
      <c r="H2639" s="1" t="s">
        <v>5534</v>
      </c>
      <c r="I2639" s="1" t="s">
        <v>5535</v>
      </c>
      <c r="J2639" s="1">
        <v>70</v>
      </c>
      <c r="K2639" s="1" t="str">
        <f t="shared" si="123"/>
        <v>valid</v>
      </c>
      <c r="L2639" s="1" t="str">
        <f t="shared" si="124"/>
        <v>BUDGET</v>
      </c>
      <c r="M2639" t="str">
        <f t="shared" si="125"/>
        <v>Fast Food</v>
      </c>
      <c r="N2639" s="1" t="str" cm="1">
        <f t="array" ref="N2639">_xlfn.IFS(
G2639&lt;=25,"Fast",
G2639&lt;=40,"Medium",
G2639&gt;40,"Slow"
)</f>
        <v>Slow</v>
      </c>
    </row>
    <row r="2640" spans="1:14" x14ac:dyDescent="0.3">
      <c r="A2640" s="1">
        <v>252213</v>
      </c>
      <c r="B2640" s="1" t="s">
        <v>10</v>
      </c>
      <c r="C2640" s="1" t="s">
        <v>11</v>
      </c>
      <c r="D2640" s="1" t="s">
        <v>5536</v>
      </c>
      <c r="E2640" s="1">
        <v>199</v>
      </c>
      <c r="F2640" s="1">
        <v>3.3</v>
      </c>
      <c r="G2640" s="1">
        <v>20</v>
      </c>
      <c r="H2640" s="1" t="s">
        <v>1939</v>
      </c>
      <c r="I2640" s="1" t="s">
        <v>10</v>
      </c>
      <c r="J2640" s="1">
        <v>53</v>
      </c>
      <c r="K2640" s="1" t="str">
        <f t="shared" si="123"/>
        <v>valid</v>
      </c>
      <c r="L2640" s="1" t="str">
        <f t="shared" si="124"/>
        <v>BUDGET</v>
      </c>
      <c r="M2640" t="str">
        <f t="shared" si="125"/>
        <v>Beverages</v>
      </c>
      <c r="N2640" s="1" t="str" cm="1">
        <f t="array" ref="N2640">_xlfn.IFS(
G2640&lt;=25,"Fast",
G2640&lt;=40,"Medium",
G2640&gt;40,"Slow"
)</f>
        <v>Fast</v>
      </c>
    </row>
    <row r="2641" spans="1:14" x14ac:dyDescent="0.3">
      <c r="A2641" s="1">
        <v>252386</v>
      </c>
      <c r="B2641" s="1" t="s">
        <v>409</v>
      </c>
      <c r="C2641" s="1" t="s">
        <v>91</v>
      </c>
      <c r="D2641" s="1" t="s">
        <v>5537</v>
      </c>
      <c r="E2641" s="1">
        <v>120</v>
      </c>
      <c r="F2641" s="1">
        <v>3.9</v>
      </c>
      <c r="G2641" s="1">
        <v>50</v>
      </c>
      <c r="H2641" s="1" t="s">
        <v>184</v>
      </c>
      <c r="I2641" s="1" t="s">
        <v>4916</v>
      </c>
      <c r="J2641" s="1">
        <v>51</v>
      </c>
      <c r="K2641" s="1" t="str">
        <f t="shared" si="123"/>
        <v>valid</v>
      </c>
      <c r="L2641" s="1" t="str">
        <f t="shared" si="124"/>
        <v>BUDGET</v>
      </c>
      <c r="M2641" t="str">
        <f t="shared" si="125"/>
        <v>Fast Food</v>
      </c>
      <c r="N2641" s="1" t="str" cm="1">
        <f t="array" ref="N2641">_xlfn.IFS(
G2641&lt;=25,"Fast",
G2641&lt;=40,"Medium",
G2641&gt;40,"Slow"
)</f>
        <v>Slow</v>
      </c>
    </row>
    <row r="2642" spans="1:14" x14ac:dyDescent="0.3">
      <c r="A2642" s="1">
        <v>252412</v>
      </c>
      <c r="B2642" s="1" t="s">
        <v>156</v>
      </c>
      <c r="C2642" s="1" t="s">
        <v>11</v>
      </c>
      <c r="D2642" s="1" t="s">
        <v>1000</v>
      </c>
      <c r="E2642" s="1">
        <v>400</v>
      </c>
      <c r="F2642" s="1">
        <v>4.0999999999999996</v>
      </c>
      <c r="G2642" s="1">
        <v>100</v>
      </c>
      <c r="H2642" s="1" t="s">
        <v>5538</v>
      </c>
      <c r="I2642" s="1" t="s">
        <v>1532</v>
      </c>
      <c r="J2642" s="1">
        <v>37</v>
      </c>
      <c r="K2642" s="1" t="str">
        <f t="shared" si="123"/>
        <v>valid</v>
      </c>
      <c r="L2642" s="1" t="str">
        <f t="shared" si="124"/>
        <v>MID</v>
      </c>
      <c r="M2642" t="str">
        <f t="shared" si="125"/>
        <v>Chettinad</v>
      </c>
      <c r="N2642" s="1" t="str" cm="1">
        <f t="array" ref="N2642">_xlfn.IFS(
G2642&lt;=25,"Fast",
G2642&lt;=40,"Medium",
G2642&gt;40,"Slow"
)</f>
        <v>Slow</v>
      </c>
    </row>
    <row r="2643" spans="1:14" x14ac:dyDescent="0.3">
      <c r="A2643" s="1">
        <v>252667</v>
      </c>
      <c r="B2643" s="1" t="s">
        <v>5539</v>
      </c>
      <c r="C2643" s="1" t="s">
        <v>11</v>
      </c>
      <c r="D2643" s="1" t="s">
        <v>5540</v>
      </c>
      <c r="E2643" s="1">
        <v>199</v>
      </c>
      <c r="F2643" s="1">
        <v>4.5999999999999996</v>
      </c>
      <c r="G2643" s="1">
        <v>100</v>
      </c>
      <c r="H2643" s="1" t="s">
        <v>5541</v>
      </c>
      <c r="I2643" s="1" t="s">
        <v>10</v>
      </c>
      <c r="J2643" s="1">
        <v>50</v>
      </c>
      <c r="K2643" s="1" t="str">
        <f t="shared" si="123"/>
        <v>valid</v>
      </c>
      <c r="L2643" s="1" t="str">
        <f t="shared" si="124"/>
        <v>BUDGET</v>
      </c>
      <c r="M2643" t="str">
        <f t="shared" si="125"/>
        <v>Naga</v>
      </c>
      <c r="N2643" s="1" t="str" cm="1">
        <f t="array" ref="N2643">_xlfn.IFS(
G2643&lt;=25,"Fast",
G2643&lt;=40,"Medium",
G2643&gt;40,"Slow"
)</f>
        <v>Slow</v>
      </c>
    </row>
    <row r="2644" spans="1:14" x14ac:dyDescent="0.3">
      <c r="A2644" s="1">
        <v>252761</v>
      </c>
      <c r="B2644" s="1" t="s">
        <v>1463</v>
      </c>
      <c r="C2644" s="1" t="s">
        <v>189</v>
      </c>
      <c r="D2644" s="1" t="s">
        <v>5542</v>
      </c>
      <c r="E2644" s="1">
        <v>350</v>
      </c>
      <c r="F2644" s="1">
        <v>3.9</v>
      </c>
      <c r="G2644" s="1">
        <v>100</v>
      </c>
      <c r="H2644" s="1" t="s">
        <v>5543</v>
      </c>
      <c r="I2644" s="1" t="s">
        <v>2058</v>
      </c>
      <c r="J2644" s="1">
        <v>65</v>
      </c>
      <c r="K2644" s="1" t="str">
        <f t="shared" si="123"/>
        <v>valid</v>
      </c>
      <c r="L2644" s="1" t="str">
        <f t="shared" si="124"/>
        <v>MID</v>
      </c>
      <c r="M2644" t="str">
        <f t="shared" si="125"/>
        <v>Indian</v>
      </c>
      <c r="N2644" s="1" t="str" cm="1">
        <f t="array" ref="N2644">_xlfn.IFS(
G2644&lt;=25,"Fast",
G2644&lt;=40,"Medium",
G2644&gt;40,"Slow"
)</f>
        <v>Slow</v>
      </c>
    </row>
    <row r="2645" spans="1:14" x14ac:dyDescent="0.3">
      <c r="A2645" s="1">
        <v>252782</v>
      </c>
      <c r="B2645" s="1" t="s">
        <v>10</v>
      </c>
      <c r="C2645" s="1" t="s">
        <v>11</v>
      </c>
      <c r="D2645" s="1" t="s">
        <v>5544</v>
      </c>
      <c r="E2645" s="1">
        <v>300</v>
      </c>
      <c r="F2645" s="1">
        <v>4.3</v>
      </c>
      <c r="G2645" s="1">
        <v>100</v>
      </c>
      <c r="H2645" s="1" t="s">
        <v>695</v>
      </c>
      <c r="I2645" s="1" t="s">
        <v>10</v>
      </c>
      <c r="J2645" s="1">
        <v>49</v>
      </c>
      <c r="K2645" s="1" t="str">
        <f t="shared" si="123"/>
        <v>valid</v>
      </c>
      <c r="L2645" s="1" t="str">
        <f t="shared" si="124"/>
        <v>BUDGET</v>
      </c>
      <c r="M2645" t="str">
        <f t="shared" si="125"/>
        <v>Indian</v>
      </c>
      <c r="N2645" s="1" t="str" cm="1">
        <f t="array" ref="N2645">_xlfn.IFS(
G2645&lt;=25,"Fast",
G2645&lt;=40,"Medium",
G2645&gt;40,"Slow"
)</f>
        <v>Slow</v>
      </c>
    </row>
    <row r="2646" spans="1:14" x14ac:dyDescent="0.3">
      <c r="A2646" s="1">
        <v>253046</v>
      </c>
      <c r="B2646" s="1" t="s">
        <v>845</v>
      </c>
      <c r="C2646" s="1" t="s">
        <v>91</v>
      </c>
      <c r="D2646" s="1" t="s">
        <v>5545</v>
      </c>
      <c r="E2646" s="1">
        <v>200</v>
      </c>
      <c r="F2646" s="1">
        <v>4.4000000000000004</v>
      </c>
      <c r="G2646" s="1">
        <v>100</v>
      </c>
      <c r="H2646" s="1" t="s">
        <v>131</v>
      </c>
      <c r="I2646" s="1" t="s">
        <v>1737</v>
      </c>
      <c r="J2646" s="1">
        <v>58</v>
      </c>
      <c r="K2646" s="1" t="str">
        <f t="shared" si="123"/>
        <v>valid</v>
      </c>
      <c r="L2646" s="1" t="str">
        <f t="shared" si="124"/>
        <v>BUDGET</v>
      </c>
      <c r="M2646" t="str">
        <f t="shared" si="125"/>
        <v>North Indian</v>
      </c>
      <c r="N2646" s="1" t="str" cm="1">
        <f t="array" ref="N2646">_xlfn.IFS(
G2646&lt;=25,"Fast",
G2646&lt;=40,"Medium",
G2646&gt;40,"Slow"
)</f>
        <v>Slow</v>
      </c>
    </row>
    <row r="2647" spans="1:14" x14ac:dyDescent="0.3">
      <c r="A2647" s="1">
        <v>253180</v>
      </c>
      <c r="B2647" s="1" t="s">
        <v>864</v>
      </c>
      <c r="C2647" s="1" t="s">
        <v>91</v>
      </c>
      <c r="D2647" s="1" t="s">
        <v>5546</v>
      </c>
      <c r="E2647" s="1">
        <v>300</v>
      </c>
      <c r="F2647" s="1">
        <v>4</v>
      </c>
      <c r="G2647" s="1">
        <v>1000</v>
      </c>
      <c r="H2647" s="1" t="s">
        <v>5547</v>
      </c>
      <c r="I2647" s="1" t="s">
        <v>3298</v>
      </c>
      <c r="J2647" s="1">
        <v>37</v>
      </c>
      <c r="K2647" s="1" t="str">
        <f t="shared" si="123"/>
        <v>valid</v>
      </c>
      <c r="L2647" s="1" t="str">
        <f t="shared" si="124"/>
        <v>BUDGET</v>
      </c>
      <c r="M2647" t="str">
        <f t="shared" si="125"/>
        <v>Biryani</v>
      </c>
      <c r="N2647" s="1" t="str" cm="1">
        <f t="array" ref="N2647">_xlfn.IFS(
G2647&lt;=25,"Fast",
G2647&lt;=40,"Medium",
G2647&gt;40,"Slow"
)</f>
        <v>Slow</v>
      </c>
    </row>
    <row r="2648" spans="1:14" x14ac:dyDescent="0.3">
      <c r="A2648" s="1">
        <v>253448</v>
      </c>
      <c r="B2648" s="1" t="s">
        <v>566</v>
      </c>
      <c r="C2648" s="1" t="s">
        <v>463</v>
      </c>
      <c r="D2648" s="1" t="s">
        <v>5548</v>
      </c>
      <c r="E2648" s="1">
        <v>500</v>
      </c>
      <c r="F2648" s="1">
        <v>4.0999999999999996</v>
      </c>
      <c r="G2648" s="1">
        <v>50</v>
      </c>
      <c r="H2648" s="1" t="s">
        <v>837</v>
      </c>
      <c r="I2648" s="1" t="s">
        <v>566</v>
      </c>
      <c r="J2648" s="1">
        <v>74</v>
      </c>
      <c r="K2648" s="1" t="str">
        <f t="shared" si="123"/>
        <v>valid</v>
      </c>
      <c r="L2648" s="1" t="str">
        <f t="shared" si="124"/>
        <v>MID</v>
      </c>
      <c r="M2648" t="str">
        <f t="shared" si="125"/>
        <v>Pizzas</v>
      </c>
      <c r="N2648" s="1" t="str" cm="1">
        <f t="array" ref="N2648">_xlfn.IFS(
G2648&lt;=25,"Fast",
G2648&lt;=40,"Medium",
G2648&gt;40,"Slow"
)</f>
        <v>Slow</v>
      </c>
    </row>
    <row r="2649" spans="1:14" x14ac:dyDescent="0.3">
      <c r="A2649" s="1">
        <v>253578</v>
      </c>
      <c r="B2649" s="1" t="s">
        <v>459</v>
      </c>
      <c r="C2649" s="1" t="s">
        <v>91</v>
      </c>
      <c r="D2649" s="1" t="s">
        <v>1822</v>
      </c>
      <c r="E2649" s="1">
        <v>350</v>
      </c>
      <c r="F2649" s="1">
        <v>4.2</v>
      </c>
      <c r="G2649" s="1">
        <v>50</v>
      </c>
      <c r="H2649" s="1" t="s">
        <v>5549</v>
      </c>
      <c r="I2649" s="1" t="s">
        <v>5550</v>
      </c>
      <c r="J2649" s="1">
        <v>57</v>
      </c>
      <c r="K2649" s="1" t="str">
        <f t="shared" si="123"/>
        <v>valid</v>
      </c>
      <c r="L2649" s="1" t="str">
        <f t="shared" si="124"/>
        <v>MID</v>
      </c>
      <c r="M2649" t="str">
        <f t="shared" si="125"/>
        <v>Chinese  Asian  Thai</v>
      </c>
      <c r="N2649" s="1" t="str" cm="1">
        <f t="array" ref="N2649">_xlfn.IFS(
G2649&lt;=25,"Fast",
G2649&lt;=40,"Medium",
G2649&gt;40,"Slow"
)</f>
        <v>Slow</v>
      </c>
    </row>
    <row r="2650" spans="1:14" x14ac:dyDescent="0.3">
      <c r="A2650" s="1">
        <v>253669</v>
      </c>
      <c r="B2650" s="1" t="s">
        <v>114</v>
      </c>
      <c r="C2650" s="1" t="s">
        <v>115</v>
      </c>
      <c r="D2650" s="1" t="s">
        <v>5551</v>
      </c>
      <c r="E2650" s="1">
        <v>300</v>
      </c>
      <c r="F2650" s="1">
        <v>2.9</v>
      </c>
      <c r="G2650" s="1">
        <v>80</v>
      </c>
      <c r="H2650" s="1" t="s">
        <v>2951</v>
      </c>
      <c r="I2650" s="1" t="s">
        <v>114</v>
      </c>
      <c r="J2650" s="1">
        <v>76</v>
      </c>
      <c r="K2650" s="1" t="str">
        <f t="shared" si="123"/>
        <v>valid</v>
      </c>
      <c r="L2650" s="1" t="str">
        <f t="shared" si="124"/>
        <v>BUDGET</v>
      </c>
      <c r="M2650" t="str">
        <f t="shared" si="125"/>
        <v>Chinese</v>
      </c>
      <c r="N2650" s="1" t="str" cm="1">
        <f t="array" ref="N2650">_xlfn.IFS(
G2650&lt;=25,"Fast",
G2650&lt;=40,"Medium",
G2650&gt;40,"Slow"
)</f>
        <v>Slow</v>
      </c>
    </row>
    <row r="2651" spans="1:14" x14ac:dyDescent="0.3">
      <c r="A2651" s="1">
        <v>253671</v>
      </c>
      <c r="B2651" s="1" t="s">
        <v>114</v>
      </c>
      <c r="C2651" s="1" t="s">
        <v>115</v>
      </c>
      <c r="D2651" s="1" t="s">
        <v>5552</v>
      </c>
      <c r="E2651" s="1">
        <v>300</v>
      </c>
      <c r="F2651" s="1">
        <v>2.9</v>
      </c>
      <c r="G2651" s="1">
        <v>80</v>
      </c>
      <c r="H2651" s="1" t="s">
        <v>5553</v>
      </c>
      <c r="I2651" s="1" t="s">
        <v>114</v>
      </c>
      <c r="J2651" s="1">
        <v>73</v>
      </c>
      <c r="K2651" s="1" t="str">
        <f t="shared" si="123"/>
        <v>valid</v>
      </c>
      <c r="L2651" s="1" t="str">
        <f t="shared" si="124"/>
        <v>BUDGET</v>
      </c>
      <c r="M2651" t="str">
        <f t="shared" si="125"/>
        <v>Chinese</v>
      </c>
      <c r="N2651" s="1" t="str" cm="1">
        <f t="array" ref="N2651">_xlfn.IFS(
G2651&lt;=25,"Fast",
G2651&lt;=40,"Medium",
G2651&gt;40,"Slow"
)</f>
        <v>Slow</v>
      </c>
    </row>
    <row r="2652" spans="1:14" x14ac:dyDescent="0.3">
      <c r="A2652" s="1">
        <v>253683</v>
      </c>
      <c r="B2652" s="1" t="s">
        <v>114</v>
      </c>
      <c r="C2652" s="1" t="s">
        <v>115</v>
      </c>
      <c r="D2652" s="1" t="s">
        <v>5554</v>
      </c>
      <c r="E2652" s="1">
        <v>300</v>
      </c>
      <c r="F2652" s="1">
        <v>2.9</v>
      </c>
      <c r="G2652" s="1">
        <v>80</v>
      </c>
      <c r="H2652" s="1" t="s">
        <v>2951</v>
      </c>
      <c r="I2652" s="1" t="s">
        <v>114</v>
      </c>
      <c r="J2652" s="1">
        <v>69</v>
      </c>
      <c r="K2652" s="1" t="str">
        <f t="shared" si="123"/>
        <v>valid</v>
      </c>
      <c r="L2652" s="1" t="str">
        <f t="shared" si="124"/>
        <v>BUDGET</v>
      </c>
      <c r="M2652" t="str">
        <f t="shared" si="125"/>
        <v>Chinese</v>
      </c>
      <c r="N2652" s="1" t="str" cm="1">
        <f t="array" ref="N2652">_xlfn.IFS(
G2652&lt;=25,"Fast",
G2652&lt;=40,"Medium",
G2652&gt;40,"Slow"
)</f>
        <v>Slow</v>
      </c>
    </row>
    <row r="2653" spans="1:14" x14ac:dyDescent="0.3">
      <c r="A2653" s="1">
        <v>253778</v>
      </c>
      <c r="B2653" s="1" t="s">
        <v>505</v>
      </c>
      <c r="C2653" s="1" t="s">
        <v>91</v>
      </c>
      <c r="D2653" s="1" t="s">
        <v>5555</v>
      </c>
      <c r="E2653" s="1">
        <v>200</v>
      </c>
      <c r="F2653" s="1">
        <v>3.8</v>
      </c>
      <c r="G2653" s="1">
        <v>20</v>
      </c>
      <c r="H2653" s="1" t="s">
        <v>2417</v>
      </c>
      <c r="I2653" s="1" t="s">
        <v>3951</v>
      </c>
      <c r="J2653" s="1">
        <v>39</v>
      </c>
      <c r="K2653" s="1" t="str">
        <f t="shared" si="123"/>
        <v>valid</v>
      </c>
      <c r="L2653" s="1" t="str">
        <f t="shared" si="124"/>
        <v>BUDGET</v>
      </c>
      <c r="M2653" t="str">
        <f t="shared" si="125"/>
        <v>South Indian</v>
      </c>
      <c r="N2653" s="1" t="str" cm="1">
        <f t="array" ref="N2653">_xlfn.IFS(
G2653&lt;=25,"Fast",
G2653&lt;=40,"Medium",
G2653&gt;40,"Slow"
)</f>
        <v>Fast</v>
      </c>
    </row>
    <row r="2654" spans="1:14" x14ac:dyDescent="0.3">
      <c r="A2654" s="1">
        <v>253955</v>
      </c>
      <c r="B2654" s="1" t="s">
        <v>734</v>
      </c>
      <c r="C2654" s="1" t="s">
        <v>463</v>
      </c>
      <c r="D2654" s="1" t="s">
        <v>5556</v>
      </c>
      <c r="E2654" s="1">
        <v>150</v>
      </c>
      <c r="F2654" s="1">
        <v>4.3</v>
      </c>
      <c r="G2654" s="1">
        <v>100</v>
      </c>
      <c r="H2654" s="1" t="s">
        <v>695</v>
      </c>
      <c r="I2654" s="1" t="s">
        <v>2435</v>
      </c>
      <c r="J2654" s="1">
        <v>69</v>
      </c>
      <c r="K2654" s="1" t="str">
        <f t="shared" si="123"/>
        <v>valid</v>
      </c>
      <c r="L2654" s="1" t="str">
        <f t="shared" si="124"/>
        <v>BUDGET</v>
      </c>
      <c r="M2654" t="str">
        <f t="shared" si="125"/>
        <v>Indian</v>
      </c>
      <c r="N2654" s="1" t="str" cm="1">
        <f t="array" ref="N2654">_xlfn.IFS(
G2654&lt;=25,"Fast",
G2654&lt;=40,"Medium",
G2654&gt;40,"Slow"
)</f>
        <v>Slow</v>
      </c>
    </row>
    <row r="2655" spans="1:14" x14ac:dyDescent="0.3">
      <c r="A2655" s="1">
        <v>253978</v>
      </c>
      <c r="B2655" s="1" t="s">
        <v>3227</v>
      </c>
      <c r="C2655" s="1" t="s">
        <v>3052</v>
      </c>
      <c r="D2655" s="1" t="s">
        <v>5557</v>
      </c>
      <c r="E2655" s="1">
        <v>250</v>
      </c>
      <c r="F2655" s="1">
        <v>4.5</v>
      </c>
      <c r="G2655" s="1">
        <v>100</v>
      </c>
      <c r="H2655" s="1" t="s">
        <v>5558</v>
      </c>
      <c r="I2655" s="1" t="s">
        <v>5559</v>
      </c>
      <c r="J2655" s="1">
        <v>48</v>
      </c>
      <c r="K2655" s="1" t="str">
        <f t="shared" si="123"/>
        <v>valid</v>
      </c>
      <c r="L2655" s="1" t="str">
        <f t="shared" si="124"/>
        <v>BUDGET</v>
      </c>
      <c r="M2655" t="str">
        <f t="shared" si="125"/>
        <v>Healthy Food</v>
      </c>
      <c r="N2655" s="1" t="str" cm="1">
        <f t="array" ref="N2655">_xlfn.IFS(
G2655&lt;=25,"Fast",
G2655&lt;=40,"Medium",
G2655&gt;40,"Slow"
)</f>
        <v>Slow</v>
      </c>
    </row>
    <row r="2656" spans="1:14" x14ac:dyDescent="0.3">
      <c r="A2656" s="1">
        <v>254021</v>
      </c>
      <c r="B2656" s="1" t="s">
        <v>382</v>
      </c>
      <c r="C2656" s="1" t="s">
        <v>383</v>
      </c>
      <c r="D2656" s="1" t="s">
        <v>1524</v>
      </c>
      <c r="E2656" s="1">
        <v>400</v>
      </c>
      <c r="F2656" s="1">
        <v>4.3</v>
      </c>
      <c r="G2656" s="1">
        <v>1000</v>
      </c>
      <c r="H2656" s="1" t="s">
        <v>1691</v>
      </c>
      <c r="I2656" s="1" t="s">
        <v>5560</v>
      </c>
      <c r="J2656" s="1">
        <v>53</v>
      </c>
      <c r="K2656" s="1" t="str">
        <f t="shared" si="123"/>
        <v>valid</v>
      </c>
      <c r="L2656" s="1" t="str">
        <f t="shared" si="124"/>
        <v>MID</v>
      </c>
      <c r="M2656" t="str">
        <f t="shared" si="125"/>
        <v>American</v>
      </c>
      <c r="N2656" s="1" t="str" cm="1">
        <f t="array" ref="N2656">_xlfn.IFS(
G2656&lt;=25,"Fast",
G2656&lt;=40,"Medium",
G2656&gt;40,"Slow"
)</f>
        <v>Slow</v>
      </c>
    </row>
    <row r="2657" spans="1:14" x14ac:dyDescent="0.3">
      <c r="A2657" s="1">
        <v>254048</v>
      </c>
      <c r="B2657" s="1" t="s">
        <v>75</v>
      </c>
      <c r="C2657" s="1" t="s">
        <v>11</v>
      </c>
      <c r="D2657" s="1" t="s">
        <v>5561</v>
      </c>
      <c r="E2657" s="1">
        <v>350</v>
      </c>
      <c r="F2657" s="1">
        <v>3.8</v>
      </c>
      <c r="G2657" s="1">
        <v>500</v>
      </c>
      <c r="H2657" s="1" t="s">
        <v>5562</v>
      </c>
      <c r="I2657" s="1" t="s">
        <v>5563</v>
      </c>
      <c r="J2657" s="1">
        <v>53</v>
      </c>
      <c r="K2657" s="1" t="str">
        <f t="shared" si="123"/>
        <v>valid</v>
      </c>
      <c r="L2657" s="1" t="str">
        <f t="shared" si="124"/>
        <v>MID</v>
      </c>
      <c r="M2657" t="str">
        <f t="shared" si="125"/>
        <v>Chinese</v>
      </c>
      <c r="N2657" s="1" t="str" cm="1">
        <f t="array" ref="N2657">_xlfn.IFS(
G2657&lt;=25,"Fast",
G2657&lt;=40,"Medium",
G2657&gt;40,"Slow"
)</f>
        <v>Slow</v>
      </c>
    </row>
    <row r="2658" spans="1:14" x14ac:dyDescent="0.3">
      <c r="A2658" s="1">
        <v>254049</v>
      </c>
      <c r="B2658" s="1" t="s">
        <v>75</v>
      </c>
      <c r="C2658" s="1" t="s">
        <v>11</v>
      </c>
      <c r="D2658" s="1" t="s">
        <v>5564</v>
      </c>
      <c r="E2658" s="1">
        <v>400</v>
      </c>
      <c r="F2658" s="1">
        <v>3.7</v>
      </c>
      <c r="G2658" s="1">
        <v>500</v>
      </c>
      <c r="H2658" s="1" t="s">
        <v>5565</v>
      </c>
      <c r="I2658" s="1" t="s">
        <v>5563</v>
      </c>
      <c r="J2658" s="1">
        <v>51</v>
      </c>
      <c r="K2658" s="1" t="str">
        <f t="shared" si="123"/>
        <v>valid</v>
      </c>
      <c r="L2658" s="1" t="str">
        <f t="shared" si="124"/>
        <v>MID</v>
      </c>
      <c r="M2658" t="str">
        <f t="shared" si="125"/>
        <v>Chinese</v>
      </c>
      <c r="N2658" s="1" t="str" cm="1">
        <f t="array" ref="N2658">_xlfn.IFS(
G2658&lt;=25,"Fast",
G2658&lt;=40,"Medium",
G2658&gt;40,"Slow"
)</f>
        <v>Slow</v>
      </c>
    </row>
    <row r="2659" spans="1:14" x14ac:dyDescent="0.3">
      <c r="A2659" s="1">
        <v>254050</v>
      </c>
      <c r="B2659" s="1" t="s">
        <v>75</v>
      </c>
      <c r="C2659" s="1" t="s">
        <v>11</v>
      </c>
      <c r="D2659" s="1" t="s">
        <v>5449</v>
      </c>
      <c r="E2659" s="1">
        <v>350</v>
      </c>
      <c r="F2659" s="1">
        <v>3.8</v>
      </c>
      <c r="G2659" s="1">
        <v>100</v>
      </c>
      <c r="H2659" s="1" t="s">
        <v>5565</v>
      </c>
      <c r="I2659" s="1" t="s">
        <v>5563</v>
      </c>
      <c r="J2659" s="1">
        <v>51</v>
      </c>
      <c r="K2659" s="1" t="str">
        <f t="shared" si="123"/>
        <v>valid</v>
      </c>
      <c r="L2659" s="1" t="str">
        <f t="shared" si="124"/>
        <v>MID</v>
      </c>
      <c r="M2659" t="str">
        <f t="shared" si="125"/>
        <v>Chinese</v>
      </c>
      <c r="N2659" s="1" t="str" cm="1">
        <f t="array" ref="N2659">_xlfn.IFS(
G2659&lt;=25,"Fast",
G2659&lt;=40,"Medium",
G2659&gt;40,"Slow"
)</f>
        <v>Slow</v>
      </c>
    </row>
    <row r="2660" spans="1:14" x14ac:dyDescent="0.3">
      <c r="A2660" s="1">
        <v>254299</v>
      </c>
      <c r="B2660" s="1" t="s">
        <v>973</v>
      </c>
      <c r="C2660" s="1" t="s">
        <v>115</v>
      </c>
      <c r="D2660" s="1" t="s">
        <v>5566</v>
      </c>
      <c r="E2660" s="1">
        <v>200</v>
      </c>
      <c r="F2660" s="1">
        <v>2.9</v>
      </c>
      <c r="G2660" s="1">
        <v>80</v>
      </c>
      <c r="H2660" s="1" t="s">
        <v>19</v>
      </c>
      <c r="I2660" s="1" t="s">
        <v>1208</v>
      </c>
      <c r="J2660" s="1">
        <v>70</v>
      </c>
      <c r="K2660" s="1" t="str">
        <f t="shared" si="123"/>
        <v>valid</v>
      </c>
      <c r="L2660" s="1" t="str">
        <f t="shared" si="124"/>
        <v>BUDGET</v>
      </c>
      <c r="M2660" t="str">
        <f t="shared" si="125"/>
        <v>Chinese</v>
      </c>
      <c r="N2660" s="1" t="str" cm="1">
        <f t="array" ref="N2660">_xlfn.IFS(
G2660&lt;=25,"Fast",
G2660&lt;=40,"Medium",
G2660&gt;40,"Slow"
)</f>
        <v>Slow</v>
      </c>
    </row>
    <row r="2661" spans="1:14" x14ac:dyDescent="0.3">
      <c r="A2661" s="1">
        <v>254452</v>
      </c>
      <c r="B2661" s="1" t="s">
        <v>182</v>
      </c>
      <c r="C2661" s="1" t="s">
        <v>11</v>
      </c>
      <c r="D2661" s="1" t="s">
        <v>5567</v>
      </c>
      <c r="E2661" s="1">
        <v>350</v>
      </c>
      <c r="F2661" s="1">
        <v>2.9</v>
      </c>
      <c r="G2661" s="1">
        <v>80</v>
      </c>
      <c r="H2661" s="1" t="s">
        <v>5568</v>
      </c>
      <c r="I2661" s="1" t="s">
        <v>1532</v>
      </c>
      <c r="J2661" s="1">
        <v>50</v>
      </c>
      <c r="K2661" s="1" t="str">
        <f t="shared" si="123"/>
        <v>valid</v>
      </c>
      <c r="L2661" s="1" t="str">
        <f t="shared" si="124"/>
        <v>MID</v>
      </c>
      <c r="M2661" t="str">
        <f t="shared" si="125"/>
        <v>Chinese</v>
      </c>
      <c r="N2661" s="1" t="str" cm="1">
        <f t="array" ref="N2661">_xlfn.IFS(
G2661&lt;=25,"Fast",
G2661&lt;=40,"Medium",
G2661&gt;40,"Slow"
)</f>
        <v>Slow</v>
      </c>
    </row>
    <row r="2662" spans="1:14" x14ac:dyDescent="0.3">
      <c r="A2662" s="1">
        <v>254543</v>
      </c>
      <c r="B2662" s="1" t="s">
        <v>586</v>
      </c>
      <c r="C2662" s="1" t="s">
        <v>189</v>
      </c>
      <c r="D2662" s="1" t="s">
        <v>5569</v>
      </c>
      <c r="E2662" s="1">
        <v>300</v>
      </c>
      <c r="F2662" s="1">
        <v>4.5</v>
      </c>
      <c r="G2662" s="1">
        <v>500</v>
      </c>
      <c r="H2662" s="1" t="s">
        <v>5570</v>
      </c>
      <c r="I2662" s="1" t="s">
        <v>586</v>
      </c>
      <c r="J2662" s="1">
        <v>77</v>
      </c>
      <c r="K2662" s="1" t="str">
        <f t="shared" si="123"/>
        <v>valid</v>
      </c>
      <c r="L2662" s="1" t="str">
        <f t="shared" si="124"/>
        <v>BUDGET</v>
      </c>
      <c r="M2662" t="str">
        <f t="shared" si="125"/>
        <v>American</v>
      </c>
      <c r="N2662" s="1" t="str" cm="1">
        <f t="array" ref="N2662">_xlfn.IFS(
G2662&lt;=25,"Fast",
G2662&lt;=40,"Medium",
G2662&gt;40,"Slow"
)</f>
        <v>Slow</v>
      </c>
    </row>
    <row r="2663" spans="1:14" x14ac:dyDescent="0.3">
      <c r="A2663" s="1">
        <v>254861</v>
      </c>
      <c r="B2663" s="1" t="s">
        <v>125</v>
      </c>
      <c r="C2663" s="1" t="s">
        <v>115</v>
      </c>
      <c r="D2663" s="1" t="s">
        <v>5571</v>
      </c>
      <c r="E2663" s="1">
        <v>700</v>
      </c>
      <c r="F2663" s="1">
        <v>4.2</v>
      </c>
      <c r="G2663" s="1">
        <v>100</v>
      </c>
      <c r="H2663" s="1" t="s">
        <v>5572</v>
      </c>
      <c r="I2663" s="1" t="s">
        <v>125</v>
      </c>
      <c r="J2663" s="1">
        <v>83</v>
      </c>
      <c r="K2663" s="1" t="str">
        <f t="shared" si="123"/>
        <v>valid</v>
      </c>
      <c r="L2663" s="1" t="str">
        <f t="shared" si="124"/>
        <v>PREMIUM</v>
      </c>
      <c r="M2663" t="str">
        <f t="shared" si="125"/>
        <v>Biryani</v>
      </c>
      <c r="N2663" s="1" t="str" cm="1">
        <f t="array" ref="N2663">_xlfn.IFS(
G2663&lt;=25,"Fast",
G2663&lt;=40,"Medium",
G2663&gt;40,"Slow"
)</f>
        <v>Slow</v>
      </c>
    </row>
    <row r="2664" spans="1:14" x14ac:dyDescent="0.3">
      <c r="A2664" s="1">
        <v>254870</v>
      </c>
      <c r="B2664" s="1" t="s">
        <v>10</v>
      </c>
      <c r="C2664" s="1" t="s">
        <v>11</v>
      </c>
      <c r="D2664" s="1" t="s">
        <v>5573</v>
      </c>
      <c r="E2664" s="1">
        <v>200</v>
      </c>
      <c r="F2664" s="1">
        <v>4.3</v>
      </c>
      <c r="G2664" s="1">
        <v>50</v>
      </c>
      <c r="H2664" s="1" t="s">
        <v>5574</v>
      </c>
      <c r="I2664" s="1" t="s">
        <v>4784</v>
      </c>
      <c r="J2664" s="1">
        <v>52</v>
      </c>
      <c r="K2664" s="1" t="str">
        <f t="shared" si="123"/>
        <v>valid</v>
      </c>
      <c r="L2664" s="1" t="str">
        <f t="shared" si="124"/>
        <v>BUDGET</v>
      </c>
      <c r="M2664" t="str">
        <f t="shared" si="125"/>
        <v>North Indian</v>
      </c>
      <c r="N2664" s="1" t="str" cm="1">
        <f t="array" ref="N2664">_xlfn.IFS(
G2664&lt;=25,"Fast",
G2664&lt;=40,"Medium",
G2664&gt;40,"Slow"
)</f>
        <v>Slow</v>
      </c>
    </row>
    <row r="2665" spans="1:14" x14ac:dyDescent="0.3">
      <c r="A2665" s="1">
        <v>254886</v>
      </c>
      <c r="B2665" s="1" t="s">
        <v>690</v>
      </c>
      <c r="C2665" s="1" t="s">
        <v>383</v>
      </c>
      <c r="D2665" s="1" t="s">
        <v>5573</v>
      </c>
      <c r="E2665" s="1">
        <v>200</v>
      </c>
      <c r="F2665" s="1">
        <v>3.9</v>
      </c>
      <c r="G2665" s="1">
        <v>20</v>
      </c>
      <c r="H2665" s="1" t="s">
        <v>5574</v>
      </c>
      <c r="I2665" s="1" t="s">
        <v>745</v>
      </c>
      <c r="J2665" s="1">
        <v>39</v>
      </c>
      <c r="K2665" s="1" t="str">
        <f t="shared" si="123"/>
        <v>valid</v>
      </c>
      <c r="L2665" s="1" t="str">
        <f t="shared" si="124"/>
        <v>BUDGET</v>
      </c>
      <c r="M2665" t="str">
        <f t="shared" si="125"/>
        <v>North Indian</v>
      </c>
      <c r="N2665" s="1" t="str" cm="1">
        <f t="array" ref="N2665">_xlfn.IFS(
G2665&lt;=25,"Fast",
G2665&lt;=40,"Medium",
G2665&gt;40,"Slow"
)</f>
        <v>Fast</v>
      </c>
    </row>
    <row r="2666" spans="1:14" x14ac:dyDescent="0.3">
      <c r="A2666" s="1">
        <v>254897</v>
      </c>
      <c r="B2666" s="1" t="s">
        <v>4963</v>
      </c>
      <c r="C2666" s="1" t="s">
        <v>91</v>
      </c>
      <c r="D2666" s="1" t="s">
        <v>5573</v>
      </c>
      <c r="E2666" s="1">
        <v>200</v>
      </c>
      <c r="F2666" s="1">
        <v>4.2</v>
      </c>
      <c r="G2666" s="1">
        <v>20</v>
      </c>
      <c r="H2666" s="1" t="s">
        <v>5574</v>
      </c>
      <c r="I2666" s="1" t="s">
        <v>4963</v>
      </c>
      <c r="J2666" s="1">
        <v>53</v>
      </c>
      <c r="K2666" s="1" t="str">
        <f t="shared" si="123"/>
        <v>valid</v>
      </c>
      <c r="L2666" s="1" t="str">
        <f t="shared" si="124"/>
        <v>BUDGET</v>
      </c>
      <c r="M2666" t="str">
        <f t="shared" si="125"/>
        <v>North Indian</v>
      </c>
      <c r="N2666" s="1" t="str" cm="1">
        <f t="array" ref="N2666">_xlfn.IFS(
G2666&lt;=25,"Fast",
G2666&lt;=40,"Medium",
G2666&gt;40,"Slow"
)</f>
        <v>Fast</v>
      </c>
    </row>
    <row r="2667" spans="1:14" x14ac:dyDescent="0.3">
      <c r="A2667" s="1">
        <v>255077</v>
      </c>
      <c r="B2667" s="1" t="s">
        <v>515</v>
      </c>
      <c r="C2667" s="1" t="s">
        <v>68</v>
      </c>
      <c r="D2667" s="1" t="s">
        <v>5575</v>
      </c>
      <c r="E2667" s="1">
        <v>150</v>
      </c>
      <c r="F2667" s="1">
        <v>4.2</v>
      </c>
      <c r="G2667" s="1">
        <v>50</v>
      </c>
      <c r="H2667" s="1" t="s">
        <v>5576</v>
      </c>
      <c r="I2667" s="1" t="s">
        <v>394</v>
      </c>
      <c r="J2667" s="1">
        <v>36</v>
      </c>
      <c r="K2667" s="1" t="str">
        <f t="shared" si="123"/>
        <v>valid</v>
      </c>
      <c r="L2667" s="1" t="str">
        <f t="shared" si="124"/>
        <v>BUDGET</v>
      </c>
      <c r="M2667" t="str">
        <f t="shared" si="125"/>
        <v>Beverages  Chaat  Desserts  Fast Food  Juices</v>
      </c>
      <c r="N2667" s="1" t="str" cm="1">
        <f t="array" ref="N2667">_xlfn.IFS(
G2667&lt;=25,"Fast",
G2667&lt;=40,"Medium",
G2667&gt;40,"Slow"
)</f>
        <v>Slow</v>
      </c>
    </row>
    <row r="2668" spans="1:14" x14ac:dyDescent="0.3">
      <c r="A2668" s="1">
        <v>255080</v>
      </c>
      <c r="B2668" s="1" t="s">
        <v>114</v>
      </c>
      <c r="C2668" s="1" t="s">
        <v>115</v>
      </c>
      <c r="D2668" s="1" t="s">
        <v>5577</v>
      </c>
      <c r="E2668" s="1">
        <v>250</v>
      </c>
      <c r="F2668" s="1">
        <v>2.9</v>
      </c>
      <c r="G2668" s="1">
        <v>80</v>
      </c>
      <c r="H2668" s="1" t="s">
        <v>695</v>
      </c>
      <c r="I2668" s="1" t="s">
        <v>114</v>
      </c>
      <c r="J2668" s="1">
        <v>69</v>
      </c>
      <c r="K2668" s="1" t="str">
        <f t="shared" si="123"/>
        <v>valid</v>
      </c>
      <c r="L2668" s="1" t="str">
        <f t="shared" si="124"/>
        <v>BUDGET</v>
      </c>
      <c r="M2668" t="str">
        <f t="shared" si="125"/>
        <v>Indian</v>
      </c>
      <c r="N2668" s="1" t="str" cm="1">
        <f t="array" ref="N2668">_xlfn.IFS(
G2668&lt;=25,"Fast",
G2668&lt;=40,"Medium",
G2668&gt;40,"Slow"
)</f>
        <v>Slow</v>
      </c>
    </row>
    <row r="2669" spans="1:14" x14ac:dyDescent="0.3">
      <c r="A2669" s="1">
        <v>255204</v>
      </c>
      <c r="B2669" s="1" t="s">
        <v>3227</v>
      </c>
      <c r="C2669" s="1" t="s">
        <v>3052</v>
      </c>
      <c r="D2669" s="1" t="s">
        <v>5578</v>
      </c>
      <c r="E2669" s="1">
        <v>270</v>
      </c>
      <c r="F2669" s="1">
        <v>2.9</v>
      </c>
      <c r="G2669" s="1">
        <v>80</v>
      </c>
      <c r="H2669" s="1" t="s">
        <v>617</v>
      </c>
      <c r="I2669" s="1" t="s">
        <v>3227</v>
      </c>
      <c r="J2669" s="1">
        <v>65</v>
      </c>
      <c r="K2669" s="1" t="str">
        <f t="shared" si="123"/>
        <v>valid</v>
      </c>
      <c r="L2669" s="1" t="str">
        <f t="shared" si="124"/>
        <v>BUDGET</v>
      </c>
      <c r="M2669" t="str">
        <f t="shared" si="125"/>
        <v>Bakery</v>
      </c>
      <c r="N2669" s="1" t="str" cm="1">
        <f t="array" ref="N2669">_xlfn.IFS(
G2669&lt;=25,"Fast",
G2669&lt;=40,"Medium",
G2669&gt;40,"Slow"
)</f>
        <v>Slow</v>
      </c>
    </row>
    <row r="2670" spans="1:14" x14ac:dyDescent="0.3">
      <c r="A2670" s="1">
        <v>255332</v>
      </c>
      <c r="B2670" s="1" t="s">
        <v>618</v>
      </c>
      <c r="C2670" s="1" t="s">
        <v>189</v>
      </c>
      <c r="D2670" s="1" t="s">
        <v>5579</v>
      </c>
      <c r="E2670" s="1">
        <v>200</v>
      </c>
      <c r="F2670" s="1">
        <v>4</v>
      </c>
      <c r="G2670" s="1">
        <v>100</v>
      </c>
      <c r="H2670" s="1" t="s">
        <v>5580</v>
      </c>
      <c r="I2670" s="1" t="s">
        <v>72</v>
      </c>
      <c r="J2670" s="1">
        <v>43</v>
      </c>
      <c r="K2670" s="1" t="str">
        <f t="shared" si="123"/>
        <v>valid</v>
      </c>
      <c r="L2670" s="1" t="str">
        <f t="shared" si="124"/>
        <v>BUDGET</v>
      </c>
      <c r="M2670" t="str">
        <f t="shared" si="125"/>
        <v>Bengali</v>
      </c>
      <c r="N2670" s="1" t="str" cm="1">
        <f t="array" ref="N2670">_xlfn.IFS(
G2670&lt;=25,"Fast",
G2670&lt;=40,"Medium",
G2670&gt;40,"Slow"
)</f>
        <v>Slow</v>
      </c>
    </row>
    <row r="2671" spans="1:14" x14ac:dyDescent="0.3">
      <c r="A2671" s="1">
        <v>255355</v>
      </c>
      <c r="B2671" s="1" t="s">
        <v>4789</v>
      </c>
      <c r="C2671" s="1" t="s">
        <v>11</v>
      </c>
      <c r="D2671" s="1" t="s">
        <v>5581</v>
      </c>
      <c r="E2671" s="1">
        <v>300</v>
      </c>
      <c r="F2671" s="1">
        <v>4.0999999999999996</v>
      </c>
      <c r="G2671" s="1">
        <v>20</v>
      </c>
      <c r="H2671" s="1" t="s">
        <v>695</v>
      </c>
      <c r="I2671" s="1" t="s">
        <v>4285</v>
      </c>
      <c r="J2671" s="1">
        <v>53</v>
      </c>
      <c r="K2671" s="1" t="str">
        <f t="shared" si="123"/>
        <v>valid</v>
      </c>
      <c r="L2671" s="1" t="str">
        <f t="shared" si="124"/>
        <v>BUDGET</v>
      </c>
      <c r="M2671" t="str">
        <f t="shared" si="125"/>
        <v>Indian</v>
      </c>
      <c r="N2671" s="1" t="str" cm="1">
        <f t="array" ref="N2671">_xlfn.IFS(
G2671&lt;=25,"Fast",
G2671&lt;=40,"Medium",
G2671&gt;40,"Slow"
)</f>
        <v>Fast</v>
      </c>
    </row>
    <row r="2672" spans="1:14" x14ac:dyDescent="0.3">
      <c r="A2672" s="1">
        <v>255752</v>
      </c>
      <c r="B2672" s="1" t="s">
        <v>1855</v>
      </c>
      <c r="C2672" s="1" t="s">
        <v>463</v>
      </c>
      <c r="D2672" s="1" t="s">
        <v>5582</v>
      </c>
      <c r="E2672" s="1">
        <v>200</v>
      </c>
      <c r="F2672" s="1">
        <v>2.9</v>
      </c>
      <c r="G2672" s="1">
        <v>80</v>
      </c>
      <c r="H2672" s="1" t="s">
        <v>639</v>
      </c>
      <c r="I2672" s="1" t="s">
        <v>1855</v>
      </c>
      <c r="J2672" s="1">
        <v>73</v>
      </c>
      <c r="K2672" s="1" t="str">
        <f t="shared" si="123"/>
        <v>valid</v>
      </c>
      <c r="L2672" s="1" t="str">
        <f t="shared" si="124"/>
        <v>BUDGET</v>
      </c>
      <c r="M2672" t="str">
        <f t="shared" si="125"/>
        <v>Italian</v>
      </c>
      <c r="N2672" s="1" t="str" cm="1">
        <f t="array" ref="N2672">_xlfn.IFS(
G2672&lt;=25,"Fast",
G2672&lt;=40,"Medium",
G2672&gt;40,"Slow"
)</f>
        <v>Slow</v>
      </c>
    </row>
    <row r="2673" spans="1:14" x14ac:dyDescent="0.3">
      <c r="A2673" s="1">
        <v>255891</v>
      </c>
      <c r="B2673" s="1" t="s">
        <v>645</v>
      </c>
      <c r="C2673" s="1" t="s">
        <v>189</v>
      </c>
      <c r="D2673" s="1" t="s">
        <v>4817</v>
      </c>
      <c r="E2673" s="1">
        <v>250</v>
      </c>
      <c r="F2673" s="1">
        <v>2.9</v>
      </c>
      <c r="G2673" s="1">
        <v>80</v>
      </c>
      <c r="H2673" s="1" t="s">
        <v>2181</v>
      </c>
      <c r="I2673" s="1" t="s">
        <v>645</v>
      </c>
      <c r="J2673" s="1">
        <v>61</v>
      </c>
      <c r="K2673" s="1" t="str">
        <f t="shared" si="123"/>
        <v>valid</v>
      </c>
      <c r="L2673" s="1" t="str">
        <f t="shared" si="124"/>
        <v>BUDGET</v>
      </c>
      <c r="M2673" t="str">
        <f t="shared" si="125"/>
        <v>Chinese</v>
      </c>
      <c r="N2673" s="1" t="str" cm="1">
        <f t="array" ref="N2673">_xlfn.IFS(
G2673&lt;=25,"Fast",
G2673&lt;=40,"Medium",
G2673&gt;40,"Slow"
)</f>
        <v>Slow</v>
      </c>
    </row>
    <row r="2674" spans="1:14" x14ac:dyDescent="0.3">
      <c r="A2674" s="1">
        <v>255976</v>
      </c>
      <c r="B2674" s="1" t="s">
        <v>864</v>
      </c>
      <c r="C2674" s="1" t="s">
        <v>91</v>
      </c>
      <c r="D2674" s="1" t="s">
        <v>5583</v>
      </c>
      <c r="E2674" s="1">
        <v>800</v>
      </c>
      <c r="F2674" s="1">
        <v>4.7</v>
      </c>
      <c r="G2674" s="1">
        <v>100</v>
      </c>
      <c r="H2674" s="1" t="s">
        <v>5584</v>
      </c>
      <c r="I2674" s="1" t="s">
        <v>864</v>
      </c>
      <c r="J2674" s="1">
        <v>54</v>
      </c>
      <c r="K2674" s="1" t="str">
        <f t="shared" si="123"/>
        <v>valid</v>
      </c>
      <c r="L2674" s="1" t="str">
        <f t="shared" si="124"/>
        <v>PREMIUM</v>
      </c>
      <c r="M2674" t="str">
        <f t="shared" si="125"/>
        <v>Bakery  Continental  Salads  Pastas  European  Desserts</v>
      </c>
      <c r="N2674" s="1" t="str" cm="1">
        <f t="array" ref="N2674">_xlfn.IFS(
G2674&lt;=25,"Fast",
G2674&lt;=40,"Medium",
G2674&gt;40,"Slow"
)</f>
        <v>Slow</v>
      </c>
    </row>
    <row r="2675" spans="1:14" x14ac:dyDescent="0.3">
      <c r="A2675" s="1">
        <v>256059</v>
      </c>
      <c r="B2675" s="1" t="s">
        <v>5585</v>
      </c>
      <c r="C2675" s="1" t="s">
        <v>91</v>
      </c>
      <c r="D2675" s="1" t="s">
        <v>5586</v>
      </c>
      <c r="E2675" s="1">
        <v>600</v>
      </c>
      <c r="F2675" s="1">
        <v>4.4000000000000004</v>
      </c>
      <c r="G2675" s="1">
        <v>50</v>
      </c>
      <c r="H2675" s="1" t="s">
        <v>5587</v>
      </c>
      <c r="I2675" s="1" t="s">
        <v>4163</v>
      </c>
      <c r="J2675" s="1">
        <v>56</v>
      </c>
      <c r="K2675" s="1" t="str">
        <f t="shared" si="123"/>
        <v>valid</v>
      </c>
      <c r="L2675" s="1" t="str">
        <f t="shared" si="124"/>
        <v>MID</v>
      </c>
      <c r="M2675" t="str">
        <f t="shared" si="125"/>
        <v>Beverages  Fast Food  North Indian  South Indian</v>
      </c>
      <c r="N2675" s="1" t="str" cm="1">
        <f t="array" ref="N2675">_xlfn.IFS(
G2675&lt;=25,"Fast",
G2675&lt;=40,"Medium",
G2675&gt;40,"Slow"
)</f>
        <v>Slow</v>
      </c>
    </row>
    <row r="2676" spans="1:14" x14ac:dyDescent="0.3">
      <c r="A2676" s="1">
        <v>256099</v>
      </c>
      <c r="B2676" s="1" t="s">
        <v>5588</v>
      </c>
      <c r="C2676" s="1" t="s">
        <v>115</v>
      </c>
      <c r="D2676" s="1" t="s">
        <v>5589</v>
      </c>
      <c r="E2676" s="1">
        <v>300</v>
      </c>
      <c r="F2676" s="1">
        <v>2.9</v>
      </c>
      <c r="G2676" s="1">
        <v>80</v>
      </c>
      <c r="H2676" s="1" t="s">
        <v>355</v>
      </c>
      <c r="I2676" s="1" t="s">
        <v>1550</v>
      </c>
      <c r="J2676" s="1">
        <v>78</v>
      </c>
      <c r="K2676" s="1" t="str">
        <f t="shared" si="123"/>
        <v>valid</v>
      </c>
      <c r="L2676" s="1" t="str">
        <f t="shared" si="124"/>
        <v>BUDGET</v>
      </c>
      <c r="M2676" t="str">
        <f t="shared" si="125"/>
        <v>Biryani</v>
      </c>
      <c r="N2676" s="1" t="str" cm="1">
        <f t="array" ref="N2676">_xlfn.IFS(
G2676&lt;=25,"Fast",
G2676&lt;=40,"Medium",
G2676&gt;40,"Slow"
)</f>
        <v>Slow</v>
      </c>
    </row>
    <row r="2677" spans="1:14" x14ac:dyDescent="0.3">
      <c r="A2677" s="1">
        <v>256154</v>
      </c>
      <c r="B2677" s="1" t="s">
        <v>528</v>
      </c>
      <c r="C2677" s="1" t="s">
        <v>189</v>
      </c>
      <c r="D2677" s="1" t="s">
        <v>5590</v>
      </c>
      <c r="E2677" s="1">
        <v>250</v>
      </c>
      <c r="F2677" s="1">
        <v>4</v>
      </c>
      <c r="G2677" s="1">
        <v>1000</v>
      </c>
      <c r="H2677" s="1" t="s">
        <v>5591</v>
      </c>
      <c r="I2677" s="1" t="s">
        <v>531</v>
      </c>
      <c r="J2677" s="1">
        <v>81</v>
      </c>
      <c r="K2677" s="1" t="str">
        <f t="shared" si="123"/>
        <v>valid</v>
      </c>
      <c r="L2677" s="1" t="str">
        <f t="shared" si="124"/>
        <v>BUDGET</v>
      </c>
      <c r="M2677" t="str">
        <f t="shared" si="125"/>
        <v>Fast Food</v>
      </c>
      <c r="N2677" s="1" t="str" cm="1">
        <f t="array" ref="N2677">_xlfn.IFS(
G2677&lt;=25,"Fast",
G2677&lt;=40,"Medium",
G2677&gt;40,"Slow"
)</f>
        <v>Slow</v>
      </c>
    </row>
    <row r="2678" spans="1:14" x14ac:dyDescent="0.3">
      <c r="A2678" s="1">
        <v>256298</v>
      </c>
      <c r="B2678" s="1" t="s">
        <v>591</v>
      </c>
      <c r="C2678" s="1" t="s">
        <v>189</v>
      </c>
      <c r="D2678" s="1" t="s">
        <v>5592</v>
      </c>
      <c r="E2678" s="1">
        <v>200</v>
      </c>
      <c r="F2678" s="1">
        <v>4</v>
      </c>
      <c r="G2678" s="1">
        <v>100</v>
      </c>
      <c r="H2678" s="1" t="s">
        <v>5593</v>
      </c>
      <c r="I2678" s="1" t="s">
        <v>5160</v>
      </c>
      <c r="J2678" s="1">
        <v>43</v>
      </c>
      <c r="K2678" s="1" t="str">
        <f t="shared" si="123"/>
        <v>valid</v>
      </c>
      <c r="L2678" s="1" t="str">
        <f t="shared" si="124"/>
        <v>BUDGET</v>
      </c>
      <c r="M2678" t="str">
        <f t="shared" si="125"/>
        <v>North Indian  Sweets</v>
      </c>
      <c r="N2678" s="1" t="str" cm="1">
        <f t="array" ref="N2678">_xlfn.IFS(
G2678&lt;=25,"Fast",
G2678&lt;=40,"Medium",
G2678&gt;40,"Slow"
)</f>
        <v>Slow</v>
      </c>
    </row>
    <row r="2679" spans="1:14" x14ac:dyDescent="0.3">
      <c r="A2679" s="1">
        <v>256371</v>
      </c>
      <c r="B2679" s="1" t="s">
        <v>2058</v>
      </c>
      <c r="C2679" s="1" t="s">
        <v>189</v>
      </c>
      <c r="D2679" s="1" t="s">
        <v>5594</v>
      </c>
      <c r="E2679" s="1">
        <v>300</v>
      </c>
      <c r="F2679" s="1">
        <v>2.9</v>
      </c>
      <c r="G2679" s="1">
        <v>80</v>
      </c>
      <c r="H2679" s="1" t="s">
        <v>19</v>
      </c>
      <c r="I2679" s="1" t="s">
        <v>5595</v>
      </c>
      <c r="J2679" s="1">
        <v>82</v>
      </c>
      <c r="K2679" s="1" t="str">
        <f t="shared" si="123"/>
        <v>valid</v>
      </c>
      <c r="L2679" s="1" t="str">
        <f t="shared" si="124"/>
        <v>BUDGET</v>
      </c>
      <c r="M2679" t="str">
        <f t="shared" si="125"/>
        <v>Chinese</v>
      </c>
      <c r="N2679" s="1" t="str" cm="1">
        <f t="array" ref="N2679">_xlfn.IFS(
G2679&lt;=25,"Fast",
G2679&lt;=40,"Medium",
G2679&gt;40,"Slow"
)</f>
        <v>Slow</v>
      </c>
    </row>
    <row r="2680" spans="1:14" x14ac:dyDescent="0.3">
      <c r="A2680" s="1">
        <v>256608</v>
      </c>
      <c r="B2680" s="1" t="s">
        <v>21</v>
      </c>
      <c r="C2680" s="1" t="s">
        <v>11</v>
      </c>
      <c r="D2680" s="1" t="s">
        <v>5596</v>
      </c>
      <c r="E2680" s="1">
        <v>1200</v>
      </c>
      <c r="F2680" s="1">
        <v>3.9</v>
      </c>
      <c r="G2680" s="1">
        <v>20</v>
      </c>
      <c r="H2680" s="1" t="s">
        <v>695</v>
      </c>
      <c r="I2680" s="1" t="s">
        <v>21</v>
      </c>
      <c r="J2680" s="1">
        <v>60</v>
      </c>
      <c r="K2680" s="1" t="str">
        <f t="shared" si="123"/>
        <v>valid</v>
      </c>
      <c r="L2680" s="1" t="str">
        <f t="shared" si="124"/>
        <v>PREMIUM</v>
      </c>
      <c r="M2680" t="str">
        <f t="shared" si="125"/>
        <v>Indian</v>
      </c>
      <c r="N2680" s="1" t="str" cm="1">
        <f t="array" ref="N2680">_xlfn.IFS(
G2680&lt;=25,"Fast",
G2680&lt;=40,"Medium",
G2680&gt;40,"Slow"
)</f>
        <v>Fast</v>
      </c>
    </row>
    <row r="2681" spans="1:14" x14ac:dyDescent="0.3">
      <c r="A2681" s="1">
        <v>256688</v>
      </c>
      <c r="B2681" s="1" t="s">
        <v>2418</v>
      </c>
      <c r="C2681" s="1" t="s">
        <v>383</v>
      </c>
      <c r="D2681" s="1" t="s">
        <v>5597</v>
      </c>
      <c r="E2681" s="1">
        <v>300</v>
      </c>
      <c r="F2681" s="1">
        <v>3.2</v>
      </c>
      <c r="G2681" s="1">
        <v>20</v>
      </c>
      <c r="H2681" s="1" t="s">
        <v>695</v>
      </c>
      <c r="I2681" s="1" t="s">
        <v>2418</v>
      </c>
      <c r="J2681" s="1">
        <v>48</v>
      </c>
      <c r="K2681" s="1" t="str">
        <f t="shared" si="123"/>
        <v>valid</v>
      </c>
      <c r="L2681" s="1" t="str">
        <f t="shared" si="124"/>
        <v>BUDGET</v>
      </c>
      <c r="M2681" t="str">
        <f t="shared" si="125"/>
        <v>Indian</v>
      </c>
      <c r="N2681" s="1" t="str" cm="1">
        <f t="array" ref="N2681">_xlfn.IFS(
G2681&lt;=25,"Fast",
G2681&lt;=40,"Medium",
G2681&gt;40,"Slow"
)</f>
        <v>Fast</v>
      </c>
    </row>
    <row r="2682" spans="1:14" x14ac:dyDescent="0.3">
      <c r="A2682" s="1">
        <v>256784</v>
      </c>
      <c r="B2682" s="1" t="s">
        <v>3549</v>
      </c>
      <c r="C2682" s="1" t="s">
        <v>3052</v>
      </c>
      <c r="D2682" s="1" t="s">
        <v>5598</v>
      </c>
      <c r="E2682" s="1">
        <v>400</v>
      </c>
      <c r="F2682" s="1">
        <v>2.9</v>
      </c>
      <c r="G2682" s="1">
        <v>80</v>
      </c>
      <c r="H2682" s="1" t="s">
        <v>695</v>
      </c>
      <c r="I2682" s="1" t="s">
        <v>3097</v>
      </c>
      <c r="J2682" s="1">
        <v>66</v>
      </c>
      <c r="K2682" s="1" t="str">
        <f t="shared" si="123"/>
        <v>valid</v>
      </c>
      <c r="L2682" s="1" t="str">
        <f t="shared" si="124"/>
        <v>MID</v>
      </c>
      <c r="M2682" t="str">
        <f t="shared" si="125"/>
        <v>Indian</v>
      </c>
      <c r="N2682" s="1" t="str" cm="1">
        <f t="array" ref="N2682">_xlfn.IFS(
G2682&lt;=25,"Fast",
G2682&lt;=40,"Medium",
G2682&gt;40,"Slow"
)</f>
        <v>Slow</v>
      </c>
    </row>
    <row r="2683" spans="1:14" x14ac:dyDescent="0.3">
      <c r="A2683" s="1">
        <v>256853</v>
      </c>
      <c r="B2683" s="1" t="s">
        <v>3227</v>
      </c>
      <c r="C2683" s="1" t="s">
        <v>3052</v>
      </c>
      <c r="D2683" s="1" t="s">
        <v>5599</v>
      </c>
      <c r="E2683" s="1">
        <v>270</v>
      </c>
      <c r="F2683" s="1">
        <v>4.5999999999999996</v>
      </c>
      <c r="G2683" s="1">
        <v>20</v>
      </c>
      <c r="H2683" s="1" t="s">
        <v>887</v>
      </c>
      <c r="I2683" s="1" t="s">
        <v>3227</v>
      </c>
      <c r="J2683" s="1">
        <v>59</v>
      </c>
      <c r="K2683" s="1" t="str">
        <f t="shared" si="123"/>
        <v>valid</v>
      </c>
      <c r="L2683" s="1" t="str">
        <f t="shared" si="124"/>
        <v>BUDGET</v>
      </c>
      <c r="M2683" t="str">
        <f t="shared" si="125"/>
        <v>Desserts</v>
      </c>
      <c r="N2683" s="1" t="str" cm="1">
        <f t="array" ref="N2683">_xlfn.IFS(
G2683&lt;=25,"Fast",
G2683&lt;=40,"Medium",
G2683&gt;40,"Slow"
)</f>
        <v>Fast</v>
      </c>
    </row>
    <row r="2684" spans="1:14" x14ac:dyDescent="0.3">
      <c r="A2684" s="1">
        <v>256880</v>
      </c>
      <c r="B2684" s="1" t="s">
        <v>261</v>
      </c>
      <c r="C2684" s="1" t="s">
        <v>115</v>
      </c>
      <c r="D2684" s="1" t="s">
        <v>5600</v>
      </c>
      <c r="E2684" s="1">
        <v>400</v>
      </c>
      <c r="F2684" s="1">
        <v>4.3</v>
      </c>
      <c r="G2684" s="1">
        <v>50</v>
      </c>
      <c r="H2684" s="1" t="s">
        <v>5601</v>
      </c>
      <c r="I2684" s="1" t="s">
        <v>433</v>
      </c>
      <c r="J2684" s="1">
        <v>58</v>
      </c>
      <c r="K2684" s="1" t="str">
        <f t="shared" si="123"/>
        <v>valid</v>
      </c>
      <c r="L2684" s="1" t="str">
        <f t="shared" si="124"/>
        <v>MID</v>
      </c>
      <c r="M2684" t="str">
        <f t="shared" si="125"/>
        <v>Asian</v>
      </c>
      <c r="N2684" s="1" t="str" cm="1">
        <f t="array" ref="N2684">_xlfn.IFS(
G2684&lt;=25,"Fast",
G2684&lt;=40,"Medium",
G2684&gt;40,"Slow"
)</f>
        <v>Slow</v>
      </c>
    </row>
    <row r="2685" spans="1:14" x14ac:dyDescent="0.3">
      <c r="A2685" s="1">
        <v>257095</v>
      </c>
      <c r="B2685" s="1" t="s">
        <v>952</v>
      </c>
      <c r="C2685" s="1" t="s">
        <v>463</v>
      </c>
      <c r="D2685" s="1" t="s">
        <v>5602</v>
      </c>
      <c r="E2685" s="1">
        <v>250</v>
      </c>
      <c r="F2685" s="1">
        <v>4.0999999999999996</v>
      </c>
      <c r="G2685" s="1">
        <v>50</v>
      </c>
      <c r="H2685" s="1" t="s">
        <v>5603</v>
      </c>
      <c r="I2685" s="1" t="s">
        <v>952</v>
      </c>
      <c r="J2685" s="1">
        <v>47</v>
      </c>
      <c r="K2685" s="1" t="str">
        <f t="shared" si="123"/>
        <v>valid</v>
      </c>
      <c r="L2685" s="1" t="str">
        <f t="shared" si="124"/>
        <v>BUDGET</v>
      </c>
      <c r="M2685" t="str">
        <f t="shared" si="125"/>
        <v>South Indian</v>
      </c>
      <c r="N2685" s="1" t="str" cm="1">
        <f t="array" ref="N2685">_xlfn.IFS(
G2685&lt;=25,"Fast",
G2685&lt;=40,"Medium",
G2685&gt;40,"Slow"
)</f>
        <v>Slow</v>
      </c>
    </row>
    <row r="2686" spans="1:14" x14ac:dyDescent="0.3">
      <c r="A2686" s="1">
        <v>257162</v>
      </c>
      <c r="B2686" s="1" t="s">
        <v>5062</v>
      </c>
      <c r="C2686" s="1" t="s">
        <v>463</v>
      </c>
      <c r="D2686" s="1" t="s">
        <v>5604</v>
      </c>
      <c r="E2686" s="1">
        <v>200</v>
      </c>
      <c r="F2686" s="1">
        <v>4.7</v>
      </c>
      <c r="G2686" s="1">
        <v>20</v>
      </c>
      <c r="H2686" s="1" t="s">
        <v>5605</v>
      </c>
      <c r="I2686" s="1" t="s">
        <v>4299</v>
      </c>
      <c r="J2686" s="1">
        <v>27</v>
      </c>
      <c r="K2686" s="1" t="str">
        <f t="shared" si="123"/>
        <v>valid</v>
      </c>
      <c r="L2686" s="1" t="str">
        <f t="shared" si="124"/>
        <v>BUDGET</v>
      </c>
      <c r="M2686" t="str">
        <f t="shared" si="125"/>
        <v>Healthy Food</v>
      </c>
      <c r="N2686" s="1" t="str" cm="1">
        <f t="array" ref="N2686">_xlfn.IFS(
G2686&lt;=25,"Fast",
G2686&lt;=40,"Medium",
G2686&gt;40,"Slow"
)</f>
        <v>Fast</v>
      </c>
    </row>
    <row r="2687" spans="1:14" x14ac:dyDescent="0.3">
      <c r="A2687" s="1">
        <v>257408</v>
      </c>
      <c r="B2687" s="1" t="s">
        <v>3057</v>
      </c>
      <c r="C2687" s="1" t="s">
        <v>3052</v>
      </c>
      <c r="D2687" s="1" t="s">
        <v>5606</v>
      </c>
      <c r="E2687" s="1">
        <v>200</v>
      </c>
      <c r="F2687" s="1">
        <v>2.9</v>
      </c>
      <c r="G2687" s="1">
        <v>80</v>
      </c>
      <c r="H2687" s="1" t="s">
        <v>695</v>
      </c>
      <c r="I2687" s="1" t="s">
        <v>3057</v>
      </c>
      <c r="J2687" s="1">
        <v>49</v>
      </c>
      <c r="K2687" s="1" t="str">
        <f t="shared" si="123"/>
        <v>valid</v>
      </c>
      <c r="L2687" s="1" t="str">
        <f t="shared" si="124"/>
        <v>BUDGET</v>
      </c>
      <c r="M2687" t="str">
        <f t="shared" si="125"/>
        <v>Indian</v>
      </c>
      <c r="N2687" s="1" t="str" cm="1">
        <f t="array" ref="N2687">_xlfn.IFS(
G2687&lt;=25,"Fast",
G2687&lt;=40,"Medium",
G2687&gt;40,"Slow"
)</f>
        <v>Slow</v>
      </c>
    </row>
    <row r="2688" spans="1:14" x14ac:dyDescent="0.3">
      <c r="A2688" s="1">
        <v>257581</v>
      </c>
      <c r="B2688" s="1" t="s">
        <v>645</v>
      </c>
      <c r="C2688" s="1" t="s">
        <v>189</v>
      </c>
      <c r="D2688" s="1" t="s">
        <v>5607</v>
      </c>
      <c r="E2688" s="1">
        <v>300</v>
      </c>
      <c r="F2688" s="1">
        <v>4</v>
      </c>
      <c r="G2688" s="1">
        <v>100</v>
      </c>
      <c r="H2688" s="1" t="s">
        <v>1606</v>
      </c>
      <c r="I2688" s="1" t="s">
        <v>645</v>
      </c>
      <c r="J2688" s="1">
        <v>57</v>
      </c>
      <c r="K2688" s="1" t="str">
        <f t="shared" si="123"/>
        <v>valid</v>
      </c>
      <c r="L2688" s="1" t="str">
        <f t="shared" si="124"/>
        <v>BUDGET</v>
      </c>
      <c r="M2688" t="str">
        <f t="shared" si="125"/>
        <v>Chinese</v>
      </c>
      <c r="N2688" s="1" t="str" cm="1">
        <f t="array" ref="N2688">_xlfn.IFS(
G2688&lt;=25,"Fast",
G2688&lt;=40,"Medium",
G2688&gt;40,"Slow"
)</f>
        <v>Slow</v>
      </c>
    </row>
    <row r="2689" spans="1:14" x14ac:dyDescent="0.3">
      <c r="A2689" s="1">
        <v>257701</v>
      </c>
      <c r="B2689" s="1" t="s">
        <v>1578</v>
      </c>
      <c r="C2689" s="1" t="s">
        <v>189</v>
      </c>
      <c r="D2689" s="1" t="s">
        <v>5608</v>
      </c>
      <c r="E2689" s="1">
        <v>400</v>
      </c>
      <c r="F2689" s="1">
        <v>4.4000000000000004</v>
      </c>
      <c r="G2689" s="1">
        <v>20</v>
      </c>
      <c r="H2689" s="1" t="s">
        <v>5609</v>
      </c>
      <c r="I2689" s="1" t="s">
        <v>5610</v>
      </c>
      <c r="J2689" s="1">
        <v>83</v>
      </c>
      <c r="K2689" s="1" t="str">
        <f t="shared" si="123"/>
        <v>valid</v>
      </c>
      <c r="L2689" s="1" t="str">
        <f t="shared" si="124"/>
        <v>MID</v>
      </c>
      <c r="M2689" t="str">
        <f t="shared" si="125"/>
        <v>Healthy Food</v>
      </c>
      <c r="N2689" s="1" t="str" cm="1">
        <f t="array" ref="N2689">_xlfn.IFS(
G2689&lt;=25,"Fast",
G2689&lt;=40,"Medium",
G2689&gt;40,"Slow"
)</f>
        <v>Fast</v>
      </c>
    </row>
    <row r="2690" spans="1:14" x14ac:dyDescent="0.3">
      <c r="A2690" s="1">
        <v>257776</v>
      </c>
      <c r="B2690" s="1" t="s">
        <v>188</v>
      </c>
      <c r="C2690" s="1" t="s">
        <v>189</v>
      </c>
      <c r="D2690" s="1" t="s">
        <v>5611</v>
      </c>
      <c r="E2690" s="1">
        <v>300</v>
      </c>
      <c r="F2690" s="1">
        <v>4.0999999999999996</v>
      </c>
      <c r="G2690" s="1">
        <v>100</v>
      </c>
      <c r="H2690" s="1" t="s">
        <v>5320</v>
      </c>
      <c r="I2690" s="1" t="s">
        <v>556</v>
      </c>
      <c r="J2690" s="1">
        <v>67</v>
      </c>
      <c r="K2690" s="1" t="str">
        <f t="shared" si="123"/>
        <v>valid</v>
      </c>
      <c r="L2690" s="1" t="str">
        <f t="shared" si="124"/>
        <v>BUDGET</v>
      </c>
      <c r="M2690" t="str">
        <f t="shared" si="125"/>
        <v>Chinese</v>
      </c>
      <c r="N2690" s="1" t="str" cm="1">
        <f t="array" ref="N2690">_xlfn.IFS(
G2690&lt;=25,"Fast",
G2690&lt;=40,"Medium",
G2690&gt;40,"Slow"
)</f>
        <v>Slow</v>
      </c>
    </row>
    <row r="2691" spans="1:14" x14ac:dyDescent="0.3">
      <c r="A2691" s="1">
        <v>257962</v>
      </c>
      <c r="B2691" s="1" t="s">
        <v>2627</v>
      </c>
      <c r="C2691" s="1" t="s">
        <v>68</v>
      </c>
      <c r="D2691" s="1" t="s">
        <v>5612</v>
      </c>
      <c r="E2691" s="1">
        <v>200</v>
      </c>
      <c r="F2691" s="1">
        <v>4.5999999999999996</v>
      </c>
      <c r="G2691" s="1">
        <v>50</v>
      </c>
      <c r="H2691" s="1" t="s">
        <v>5613</v>
      </c>
      <c r="I2691" s="1" t="s">
        <v>5089</v>
      </c>
      <c r="J2691" s="1">
        <v>49</v>
      </c>
      <c r="K2691" s="1" t="str">
        <f t="shared" ref="K2691:K2754" si="126">IF(E2691=0,"outlier","valid")</f>
        <v>valid</v>
      </c>
      <c r="L2691" s="1" t="str">
        <f t="shared" ref="L2691:L2754" si="127">IF(E2691&lt;=300,"BUDGET",IF(E2691&lt;=600,"MID","PREMIUM"))</f>
        <v>BUDGET</v>
      </c>
      <c r="M2691" t="str">
        <f t="shared" ref="M2691:M2754" si="128">IFERROR(LEFT(H2691, FIND(",", H2691)-1), H2691)</f>
        <v>Bakery  Desserts  Fast Food  Snacks</v>
      </c>
      <c r="N2691" s="1" t="str" cm="1">
        <f t="array" ref="N2691">_xlfn.IFS(
G2691&lt;=25,"Fast",
G2691&lt;=40,"Medium",
G2691&gt;40,"Slow"
)</f>
        <v>Slow</v>
      </c>
    </row>
    <row r="2692" spans="1:14" x14ac:dyDescent="0.3">
      <c r="A2692" s="1">
        <v>257989</v>
      </c>
      <c r="B2692" s="1" t="s">
        <v>1234</v>
      </c>
      <c r="C2692" s="1" t="s">
        <v>189</v>
      </c>
      <c r="D2692" s="1" t="s">
        <v>5614</v>
      </c>
      <c r="E2692" s="1">
        <v>280</v>
      </c>
      <c r="F2692" s="1">
        <v>2.9</v>
      </c>
      <c r="G2692" s="1">
        <v>20</v>
      </c>
      <c r="H2692" s="1" t="s">
        <v>355</v>
      </c>
      <c r="I2692" s="1" t="s">
        <v>1234</v>
      </c>
      <c r="J2692" s="1">
        <v>74</v>
      </c>
      <c r="K2692" s="1" t="str">
        <f t="shared" si="126"/>
        <v>valid</v>
      </c>
      <c r="L2692" s="1" t="str">
        <f t="shared" si="127"/>
        <v>BUDGET</v>
      </c>
      <c r="M2692" t="str">
        <f t="shared" si="128"/>
        <v>Biryani</v>
      </c>
      <c r="N2692" s="1" t="str" cm="1">
        <f t="array" ref="N2692">_xlfn.IFS(
G2692&lt;=25,"Fast",
G2692&lt;=40,"Medium",
G2692&gt;40,"Slow"
)</f>
        <v>Fast</v>
      </c>
    </row>
    <row r="2693" spans="1:14" x14ac:dyDescent="0.3">
      <c r="A2693" s="1">
        <v>257991</v>
      </c>
      <c r="B2693" s="1" t="s">
        <v>876</v>
      </c>
      <c r="C2693" s="1" t="s">
        <v>115</v>
      </c>
      <c r="D2693" s="1" t="s">
        <v>5615</v>
      </c>
      <c r="E2693" s="1">
        <v>300</v>
      </c>
      <c r="F2693" s="1">
        <v>2.9</v>
      </c>
      <c r="G2693" s="1">
        <v>80</v>
      </c>
      <c r="H2693" s="1" t="s">
        <v>2951</v>
      </c>
      <c r="I2693" s="1" t="s">
        <v>876</v>
      </c>
      <c r="J2693" s="1">
        <v>66</v>
      </c>
      <c r="K2693" s="1" t="str">
        <f t="shared" si="126"/>
        <v>valid</v>
      </c>
      <c r="L2693" s="1" t="str">
        <f t="shared" si="127"/>
        <v>BUDGET</v>
      </c>
      <c r="M2693" t="str">
        <f t="shared" si="128"/>
        <v>Chinese</v>
      </c>
      <c r="N2693" s="1" t="str" cm="1">
        <f t="array" ref="N2693">_xlfn.IFS(
G2693&lt;=25,"Fast",
G2693&lt;=40,"Medium",
G2693&gt;40,"Slow"
)</f>
        <v>Slow</v>
      </c>
    </row>
    <row r="2694" spans="1:14" x14ac:dyDescent="0.3">
      <c r="A2694" s="1">
        <v>258116</v>
      </c>
      <c r="B2694" s="1" t="s">
        <v>156</v>
      </c>
      <c r="C2694" s="1" t="s">
        <v>11</v>
      </c>
      <c r="D2694" s="1" t="s">
        <v>5616</v>
      </c>
      <c r="E2694" s="1">
        <v>200</v>
      </c>
      <c r="F2694" s="1">
        <v>2.9</v>
      </c>
      <c r="G2694" s="1">
        <v>80</v>
      </c>
      <c r="H2694" s="1" t="s">
        <v>695</v>
      </c>
      <c r="I2694" s="1" t="s">
        <v>1532</v>
      </c>
      <c r="J2694" s="1">
        <v>37</v>
      </c>
      <c r="K2694" s="1" t="str">
        <f t="shared" si="126"/>
        <v>valid</v>
      </c>
      <c r="L2694" s="1" t="str">
        <f t="shared" si="127"/>
        <v>BUDGET</v>
      </c>
      <c r="M2694" t="str">
        <f t="shared" si="128"/>
        <v>Indian</v>
      </c>
      <c r="N2694" s="1" t="str" cm="1">
        <f t="array" ref="N2694">_xlfn.IFS(
G2694&lt;=25,"Fast",
G2694&lt;=40,"Medium",
G2694&gt;40,"Slow"
)</f>
        <v>Slow</v>
      </c>
    </row>
    <row r="2695" spans="1:14" x14ac:dyDescent="0.3">
      <c r="A2695" s="1">
        <v>258140</v>
      </c>
      <c r="B2695" s="1" t="s">
        <v>285</v>
      </c>
      <c r="C2695" s="1" t="s">
        <v>115</v>
      </c>
      <c r="D2695" s="1" t="s">
        <v>55</v>
      </c>
      <c r="E2695" s="1">
        <v>150</v>
      </c>
      <c r="F2695" s="1">
        <v>3.8</v>
      </c>
      <c r="G2695" s="1">
        <v>20</v>
      </c>
      <c r="H2695" s="1" t="s">
        <v>56</v>
      </c>
      <c r="I2695" s="1" t="s">
        <v>276</v>
      </c>
      <c r="J2695" s="1">
        <v>54</v>
      </c>
      <c r="K2695" s="1" t="str">
        <f t="shared" si="126"/>
        <v>valid</v>
      </c>
      <c r="L2695" s="1" t="str">
        <f t="shared" si="127"/>
        <v>BUDGET</v>
      </c>
      <c r="M2695" t="str">
        <f t="shared" si="128"/>
        <v>Fast Food</v>
      </c>
      <c r="N2695" s="1" t="str" cm="1">
        <f t="array" ref="N2695">_xlfn.IFS(
G2695&lt;=25,"Fast",
G2695&lt;=40,"Medium",
G2695&gt;40,"Slow"
)</f>
        <v>Fast</v>
      </c>
    </row>
    <row r="2696" spans="1:14" x14ac:dyDescent="0.3">
      <c r="A2696" s="1">
        <v>258357</v>
      </c>
      <c r="B2696" s="1" t="s">
        <v>5617</v>
      </c>
      <c r="C2696" s="1" t="s">
        <v>3052</v>
      </c>
      <c r="D2696" s="1" t="s">
        <v>5618</v>
      </c>
      <c r="E2696" s="1">
        <v>240</v>
      </c>
      <c r="F2696" s="1">
        <v>2.9</v>
      </c>
      <c r="G2696" s="1">
        <v>80</v>
      </c>
      <c r="H2696" s="1" t="s">
        <v>5619</v>
      </c>
      <c r="I2696" s="1" t="s">
        <v>5620</v>
      </c>
      <c r="J2696" s="1">
        <v>61</v>
      </c>
      <c r="K2696" s="1" t="str">
        <f t="shared" si="126"/>
        <v>valid</v>
      </c>
      <c r="L2696" s="1" t="str">
        <f t="shared" si="127"/>
        <v>BUDGET</v>
      </c>
      <c r="M2696" t="str">
        <f t="shared" si="128"/>
        <v>Chinese</v>
      </c>
      <c r="N2696" s="1" t="str" cm="1">
        <f t="array" ref="N2696">_xlfn.IFS(
G2696&lt;=25,"Fast",
G2696&lt;=40,"Medium",
G2696&gt;40,"Slow"
)</f>
        <v>Slow</v>
      </c>
    </row>
    <row r="2697" spans="1:14" x14ac:dyDescent="0.3">
      <c r="A2697" s="1">
        <v>258419</v>
      </c>
      <c r="B2697" s="1" t="s">
        <v>5621</v>
      </c>
      <c r="C2697" s="1" t="s">
        <v>3052</v>
      </c>
      <c r="D2697" s="1" t="s">
        <v>5622</v>
      </c>
      <c r="E2697" s="1">
        <v>200</v>
      </c>
      <c r="F2697" s="1">
        <v>4.4000000000000004</v>
      </c>
      <c r="G2697" s="1">
        <v>500</v>
      </c>
      <c r="H2697" s="1" t="s">
        <v>5623</v>
      </c>
      <c r="I2697" s="1" t="s">
        <v>5624</v>
      </c>
      <c r="J2697" s="1">
        <v>31</v>
      </c>
      <c r="K2697" s="1" t="str">
        <f t="shared" si="126"/>
        <v>valid</v>
      </c>
      <c r="L2697" s="1" t="str">
        <f t="shared" si="127"/>
        <v>BUDGET</v>
      </c>
      <c r="M2697" t="str">
        <f t="shared" si="128"/>
        <v>Desserts</v>
      </c>
      <c r="N2697" s="1" t="str" cm="1">
        <f t="array" ref="N2697">_xlfn.IFS(
G2697&lt;=25,"Fast",
G2697&lt;=40,"Medium",
G2697&gt;40,"Slow"
)</f>
        <v>Slow</v>
      </c>
    </row>
    <row r="2698" spans="1:14" x14ac:dyDescent="0.3">
      <c r="A2698" s="1">
        <v>258539</v>
      </c>
      <c r="B2698" s="1" t="s">
        <v>83</v>
      </c>
      <c r="C2698" s="1" t="s">
        <v>68</v>
      </c>
      <c r="D2698" s="1" t="s">
        <v>5625</v>
      </c>
      <c r="E2698" s="1">
        <v>600</v>
      </c>
      <c r="F2698" s="1">
        <v>4.3</v>
      </c>
      <c r="G2698" s="1">
        <v>500</v>
      </c>
      <c r="H2698" s="1" t="s">
        <v>695</v>
      </c>
      <c r="I2698" s="1" t="s">
        <v>83</v>
      </c>
      <c r="J2698" s="1">
        <v>75</v>
      </c>
      <c r="K2698" s="1" t="str">
        <f t="shared" si="126"/>
        <v>valid</v>
      </c>
      <c r="L2698" s="1" t="str">
        <f t="shared" si="127"/>
        <v>MID</v>
      </c>
      <c r="M2698" t="str">
        <f t="shared" si="128"/>
        <v>Indian</v>
      </c>
      <c r="N2698" s="1" t="str" cm="1">
        <f t="array" ref="N2698">_xlfn.IFS(
G2698&lt;=25,"Fast",
G2698&lt;=40,"Medium",
G2698&gt;40,"Slow"
)</f>
        <v>Slow</v>
      </c>
    </row>
    <row r="2699" spans="1:14" x14ac:dyDescent="0.3">
      <c r="A2699" s="1">
        <v>258700</v>
      </c>
      <c r="B2699" s="1" t="s">
        <v>864</v>
      </c>
      <c r="C2699" s="1" t="s">
        <v>91</v>
      </c>
      <c r="D2699" s="1" t="s">
        <v>5626</v>
      </c>
      <c r="E2699" s="1">
        <v>800</v>
      </c>
      <c r="F2699" s="1">
        <v>3.6</v>
      </c>
      <c r="G2699" s="1">
        <v>20</v>
      </c>
      <c r="H2699" s="1" t="s">
        <v>5627</v>
      </c>
      <c r="I2699" s="1" t="s">
        <v>5628</v>
      </c>
      <c r="J2699" s="1">
        <v>38</v>
      </c>
      <c r="K2699" s="1" t="str">
        <f t="shared" si="126"/>
        <v>valid</v>
      </c>
      <c r="L2699" s="1" t="str">
        <f t="shared" si="127"/>
        <v>PREMIUM</v>
      </c>
      <c r="M2699" t="str">
        <f t="shared" si="128"/>
        <v>Desserts</v>
      </c>
      <c r="N2699" s="1" t="str" cm="1">
        <f t="array" ref="N2699">_xlfn.IFS(
G2699&lt;=25,"Fast",
G2699&lt;=40,"Medium",
G2699&gt;40,"Slow"
)</f>
        <v>Fast</v>
      </c>
    </row>
    <row r="2700" spans="1:14" x14ac:dyDescent="0.3">
      <c r="A2700" s="1">
        <v>258968</v>
      </c>
      <c r="B2700" s="1" t="s">
        <v>5160</v>
      </c>
      <c r="C2700" s="1" t="s">
        <v>189</v>
      </c>
      <c r="D2700" s="1" t="s">
        <v>5629</v>
      </c>
      <c r="E2700" s="1">
        <v>300</v>
      </c>
      <c r="F2700" s="1">
        <v>4.3</v>
      </c>
      <c r="G2700" s="1">
        <v>100</v>
      </c>
      <c r="H2700" s="1" t="s">
        <v>5630</v>
      </c>
      <c r="I2700" s="1" t="s">
        <v>5160</v>
      </c>
      <c r="J2700" s="1">
        <v>46</v>
      </c>
      <c r="K2700" s="1" t="str">
        <f t="shared" si="126"/>
        <v>valid</v>
      </c>
      <c r="L2700" s="1" t="str">
        <f t="shared" si="127"/>
        <v>BUDGET</v>
      </c>
      <c r="M2700" t="str">
        <f t="shared" si="128"/>
        <v>Bengali  Fast Food</v>
      </c>
      <c r="N2700" s="1" t="str" cm="1">
        <f t="array" ref="N2700">_xlfn.IFS(
G2700&lt;=25,"Fast",
G2700&lt;=40,"Medium",
G2700&gt;40,"Slow"
)</f>
        <v>Slow</v>
      </c>
    </row>
    <row r="2701" spans="1:14" x14ac:dyDescent="0.3">
      <c r="A2701" s="1">
        <v>259063</v>
      </c>
      <c r="B2701" s="1" t="s">
        <v>306</v>
      </c>
      <c r="C2701" s="1" t="s">
        <v>68</v>
      </c>
      <c r="D2701" s="1" t="s">
        <v>5631</v>
      </c>
      <c r="E2701" s="1">
        <v>300</v>
      </c>
      <c r="F2701" s="1">
        <v>3.6</v>
      </c>
      <c r="G2701" s="1">
        <v>100</v>
      </c>
      <c r="H2701" s="1" t="s">
        <v>5632</v>
      </c>
      <c r="I2701" s="1" t="s">
        <v>5492</v>
      </c>
      <c r="J2701" s="1">
        <v>36</v>
      </c>
      <c r="K2701" s="1" t="str">
        <f t="shared" si="126"/>
        <v>valid</v>
      </c>
      <c r="L2701" s="1" t="str">
        <f t="shared" si="127"/>
        <v>BUDGET</v>
      </c>
      <c r="M2701" t="str">
        <f t="shared" si="128"/>
        <v>Pizzas</v>
      </c>
      <c r="N2701" s="1" t="str" cm="1">
        <f t="array" ref="N2701">_xlfn.IFS(
G2701&lt;=25,"Fast",
G2701&lt;=40,"Medium",
G2701&gt;40,"Slow"
)</f>
        <v>Slow</v>
      </c>
    </row>
    <row r="2702" spans="1:14" x14ac:dyDescent="0.3">
      <c r="A2702" s="1">
        <v>259101</v>
      </c>
      <c r="B2702" s="1" t="s">
        <v>5633</v>
      </c>
      <c r="C2702" s="1" t="s">
        <v>463</v>
      </c>
      <c r="D2702" s="1" t="s">
        <v>5634</v>
      </c>
      <c r="E2702" s="1">
        <v>250</v>
      </c>
      <c r="F2702" s="1">
        <v>2.9</v>
      </c>
      <c r="G2702" s="1">
        <v>80</v>
      </c>
      <c r="H2702" s="1" t="s">
        <v>5635</v>
      </c>
      <c r="I2702" s="1" t="s">
        <v>5636</v>
      </c>
      <c r="J2702" s="1">
        <v>68</v>
      </c>
      <c r="K2702" s="1" t="str">
        <f t="shared" si="126"/>
        <v>valid</v>
      </c>
      <c r="L2702" s="1" t="str">
        <f t="shared" si="127"/>
        <v>BUDGET</v>
      </c>
      <c r="M2702" t="str">
        <f t="shared" si="128"/>
        <v>Indian</v>
      </c>
      <c r="N2702" s="1" t="str" cm="1">
        <f t="array" ref="N2702">_xlfn.IFS(
G2702&lt;=25,"Fast",
G2702&lt;=40,"Medium",
G2702&gt;40,"Slow"
)</f>
        <v>Slow</v>
      </c>
    </row>
    <row r="2703" spans="1:14" x14ac:dyDescent="0.3">
      <c r="A2703" s="1">
        <v>259560</v>
      </c>
      <c r="B2703" s="1" t="s">
        <v>188</v>
      </c>
      <c r="C2703" s="1" t="s">
        <v>189</v>
      </c>
      <c r="D2703" s="1" t="s">
        <v>5637</v>
      </c>
      <c r="E2703" s="1">
        <v>200</v>
      </c>
      <c r="F2703" s="1">
        <v>2.9</v>
      </c>
      <c r="G2703" s="1">
        <v>80</v>
      </c>
      <c r="H2703" s="1" t="s">
        <v>695</v>
      </c>
      <c r="I2703" s="1" t="s">
        <v>1697</v>
      </c>
      <c r="J2703" s="1">
        <v>60</v>
      </c>
      <c r="K2703" s="1" t="str">
        <f t="shared" si="126"/>
        <v>valid</v>
      </c>
      <c r="L2703" s="1" t="str">
        <f t="shared" si="127"/>
        <v>BUDGET</v>
      </c>
      <c r="M2703" t="str">
        <f t="shared" si="128"/>
        <v>Indian</v>
      </c>
      <c r="N2703" s="1" t="str" cm="1">
        <f t="array" ref="N2703">_xlfn.IFS(
G2703&lt;=25,"Fast",
G2703&lt;=40,"Medium",
G2703&gt;40,"Slow"
)</f>
        <v>Slow</v>
      </c>
    </row>
    <row r="2704" spans="1:14" x14ac:dyDescent="0.3">
      <c r="A2704" s="1">
        <v>259572</v>
      </c>
      <c r="B2704" s="1" t="s">
        <v>379</v>
      </c>
      <c r="C2704" s="1" t="s">
        <v>91</v>
      </c>
      <c r="D2704" s="1" t="s">
        <v>5638</v>
      </c>
      <c r="E2704" s="1">
        <v>600</v>
      </c>
      <c r="F2704" s="1">
        <v>4.4000000000000004</v>
      </c>
      <c r="G2704" s="1">
        <v>20</v>
      </c>
      <c r="H2704" s="1" t="s">
        <v>5639</v>
      </c>
      <c r="I2704" s="1" t="s">
        <v>5640</v>
      </c>
      <c r="J2704" s="1">
        <v>55</v>
      </c>
      <c r="K2704" s="1" t="str">
        <f t="shared" si="126"/>
        <v>valid</v>
      </c>
      <c r="L2704" s="1" t="str">
        <f t="shared" si="127"/>
        <v>MID</v>
      </c>
      <c r="M2704" t="str">
        <f t="shared" si="128"/>
        <v>North Indian</v>
      </c>
      <c r="N2704" s="1" t="str" cm="1">
        <f t="array" ref="N2704">_xlfn.IFS(
G2704&lt;=25,"Fast",
G2704&lt;=40,"Medium",
G2704&gt;40,"Slow"
)</f>
        <v>Fast</v>
      </c>
    </row>
    <row r="2705" spans="1:14" x14ac:dyDescent="0.3">
      <c r="A2705" s="1">
        <v>259773</v>
      </c>
      <c r="B2705" s="1" t="s">
        <v>645</v>
      </c>
      <c r="C2705" s="1" t="s">
        <v>189</v>
      </c>
      <c r="D2705" s="1" t="s">
        <v>610</v>
      </c>
      <c r="E2705" s="1">
        <v>300</v>
      </c>
      <c r="F2705" s="1">
        <v>3.7</v>
      </c>
      <c r="G2705" s="1">
        <v>50</v>
      </c>
      <c r="H2705" s="1" t="s">
        <v>1606</v>
      </c>
      <c r="I2705" s="1" t="s">
        <v>645</v>
      </c>
      <c r="J2705" s="1">
        <v>58</v>
      </c>
      <c r="K2705" s="1" t="str">
        <f t="shared" si="126"/>
        <v>valid</v>
      </c>
      <c r="L2705" s="1" t="str">
        <f t="shared" si="127"/>
        <v>BUDGET</v>
      </c>
      <c r="M2705" t="str">
        <f t="shared" si="128"/>
        <v>Chinese</v>
      </c>
      <c r="N2705" s="1" t="str" cm="1">
        <f t="array" ref="N2705">_xlfn.IFS(
G2705&lt;=25,"Fast",
G2705&lt;=40,"Medium",
G2705&gt;40,"Slow"
)</f>
        <v>Slow</v>
      </c>
    </row>
    <row r="2706" spans="1:14" x14ac:dyDescent="0.3">
      <c r="A2706" s="1">
        <v>259841</v>
      </c>
      <c r="B2706" s="1" t="s">
        <v>528</v>
      </c>
      <c r="C2706" s="1" t="s">
        <v>189</v>
      </c>
      <c r="D2706" s="1" t="s">
        <v>3098</v>
      </c>
      <c r="E2706" s="1">
        <v>300</v>
      </c>
      <c r="F2706" s="1">
        <v>4.2</v>
      </c>
      <c r="G2706" s="1">
        <v>100</v>
      </c>
      <c r="H2706" s="1" t="s">
        <v>5641</v>
      </c>
      <c r="I2706" s="1" t="s">
        <v>528</v>
      </c>
      <c r="J2706" s="1">
        <v>68</v>
      </c>
      <c r="K2706" s="1" t="str">
        <f t="shared" si="126"/>
        <v>valid</v>
      </c>
      <c r="L2706" s="1" t="str">
        <f t="shared" si="127"/>
        <v>BUDGET</v>
      </c>
      <c r="M2706" t="str">
        <f t="shared" si="128"/>
        <v>Indian</v>
      </c>
      <c r="N2706" s="1" t="str" cm="1">
        <f t="array" ref="N2706">_xlfn.IFS(
G2706&lt;=25,"Fast",
G2706&lt;=40,"Medium",
G2706&gt;40,"Slow"
)</f>
        <v>Slow</v>
      </c>
    </row>
    <row r="2707" spans="1:14" x14ac:dyDescent="0.3">
      <c r="A2707" s="1">
        <v>260216</v>
      </c>
      <c r="B2707" s="1" t="s">
        <v>90</v>
      </c>
      <c r="C2707" s="1" t="s">
        <v>91</v>
      </c>
      <c r="D2707" s="1" t="s">
        <v>5642</v>
      </c>
      <c r="E2707" s="1">
        <v>400</v>
      </c>
      <c r="F2707" s="1">
        <v>4.5</v>
      </c>
      <c r="G2707" s="1">
        <v>20</v>
      </c>
      <c r="H2707" s="1" t="s">
        <v>5643</v>
      </c>
      <c r="I2707" s="1" t="s">
        <v>5644</v>
      </c>
      <c r="J2707" s="1">
        <v>57</v>
      </c>
      <c r="K2707" s="1" t="str">
        <f t="shared" si="126"/>
        <v>valid</v>
      </c>
      <c r="L2707" s="1" t="str">
        <f t="shared" si="127"/>
        <v>MID</v>
      </c>
      <c r="M2707" t="str">
        <f t="shared" si="128"/>
        <v>Pan-Asian  Chinese  Asian  Thai  Malaysian  Tibetan</v>
      </c>
      <c r="N2707" s="1" t="str" cm="1">
        <f t="array" ref="N2707">_xlfn.IFS(
G2707&lt;=25,"Fast",
G2707&lt;=40,"Medium",
G2707&gt;40,"Slow"
)</f>
        <v>Fast</v>
      </c>
    </row>
    <row r="2708" spans="1:14" x14ac:dyDescent="0.3">
      <c r="A2708" s="1">
        <v>260220</v>
      </c>
      <c r="B2708" s="1" t="s">
        <v>2092</v>
      </c>
      <c r="C2708" s="1" t="s">
        <v>2068</v>
      </c>
      <c r="D2708" s="1" t="s">
        <v>5645</v>
      </c>
      <c r="E2708" s="1">
        <v>600</v>
      </c>
      <c r="F2708" s="1">
        <v>3.8</v>
      </c>
      <c r="G2708" s="1">
        <v>20</v>
      </c>
      <c r="H2708" s="1" t="s">
        <v>695</v>
      </c>
      <c r="I2708" s="1" t="s">
        <v>2092</v>
      </c>
      <c r="J2708" s="1">
        <v>51</v>
      </c>
      <c r="K2708" s="1" t="str">
        <f t="shared" si="126"/>
        <v>valid</v>
      </c>
      <c r="L2708" s="1" t="str">
        <f t="shared" si="127"/>
        <v>MID</v>
      </c>
      <c r="M2708" t="str">
        <f t="shared" si="128"/>
        <v>Indian</v>
      </c>
      <c r="N2708" s="1" t="str" cm="1">
        <f t="array" ref="N2708">_xlfn.IFS(
G2708&lt;=25,"Fast",
G2708&lt;=40,"Medium",
G2708&gt;40,"Slow"
)</f>
        <v>Fast</v>
      </c>
    </row>
    <row r="2709" spans="1:14" x14ac:dyDescent="0.3">
      <c r="A2709" s="1">
        <v>260557</v>
      </c>
      <c r="B2709" s="1" t="s">
        <v>457</v>
      </c>
      <c r="C2709" s="1" t="s">
        <v>91</v>
      </c>
      <c r="D2709" s="1" t="s">
        <v>5646</v>
      </c>
      <c r="E2709" s="1">
        <v>40</v>
      </c>
      <c r="F2709" s="1">
        <v>4.4000000000000004</v>
      </c>
      <c r="G2709" s="1">
        <v>100</v>
      </c>
      <c r="H2709" s="1" t="s">
        <v>695</v>
      </c>
      <c r="I2709" s="1" t="s">
        <v>1274</v>
      </c>
      <c r="J2709" s="1">
        <v>39</v>
      </c>
      <c r="K2709" s="1" t="str">
        <f t="shared" si="126"/>
        <v>valid</v>
      </c>
      <c r="L2709" s="1" t="str">
        <f t="shared" si="127"/>
        <v>BUDGET</v>
      </c>
      <c r="M2709" t="str">
        <f t="shared" si="128"/>
        <v>Indian</v>
      </c>
      <c r="N2709" s="1" t="str" cm="1">
        <f t="array" ref="N2709">_xlfn.IFS(
G2709&lt;=25,"Fast",
G2709&lt;=40,"Medium",
G2709&gt;40,"Slow"
)</f>
        <v>Slow</v>
      </c>
    </row>
    <row r="2710" spans="1:14" x14ac:dyDescent="0.3">
      <c r="A2710" s="1">
        <v>260845</v>
      </c>
      <c r="B2710" s="1" t="s">
        <v>21</v>
      </c>
      <c r="C2710" s="1" t="s">
        <v>11</v>
      </c>
      <c r="D2710" s="1" t="s">
        <v>5647</v>
      </c>
      <c r="E2710" s="1">
        <v>400</v>
      </c>
      <c r="F2710" s="1">
        <v>3.8</v>
      </c>
      <c r="G2710" s="1">
        <v>500</v>
      </c>
      <c r="H2710" s="1" t="s">
        <v>5648</v>
      </c>
      <c r="I2710" s="1" t="s">
        <v>21</v>
      </c>
      <c r="J2710" s="1">
        <v>51</v>
      </c>
      <c r="K2710" s="1" t="str">
        <f t="shared" si="126"/>
        <v>valid</v>
      </c>
      <c r="L2710" s="1" t="str">
        <f t="shared" si="127"/>
        <v>MID</v>
      </c>
      <c r="M2710" t="str">
        <f t="shared" si="128"/>
        <v>North Indian</v>
      </c>
      <c r="N2710" s="1" t="str" cm="1">
        <f t="array" ref="N2710">_xlfn.IFS(
G2710&lt;=25,"Fast",
G2710&lt;=40,"Medium",
G2710&gt;40,"Slow"
)</f>
        <v>Slow</v>
      </c>
    </row>
    <row r="2711" spans="1:14" x14ac:dyDescent="0.3">
      <c r="A2711" s="1">
        <v>260926</v>
      </c>
      <c r="B2711" s="1" t="s">
        <v>1784</v>
      </c>
      <c r="C2711" s="1" t="s">
        <v>463</v>
      </c>
      <c r="D2711" s="1" t="s">
        <v>5649</v>
      </c>
      <c r="E2711" s="1">
        <v>300</v>
      </c>
      <c r="F2711" s="1">
        <v>4.5</v>
      </c>
      <c r="G2711" s="1">
        <v>500</v>
      </c>
      <c r="H2711" s="1" t="s">
        <v>5650</v>
      </c>
      <c r="I2711" s="1" t="s">
        <v>537</v>
      </c>
      <c r="J2711" s="1">
        <v>69</v>
      </c>
      <c r="K2711" s="1" t="str">
        <f t="shared" si="126"/>
        <v>valid</v>
      </c>
      <c r="L2711" s="1" t="str">
        <f t="shared" si="127"/>
        <v>BUDGET</v>
      </c>
      <c r="M2711" t="str">
        <f t="shared" si="128"/>
        <v>Beverages</v>
      </c>
      <c r="N2711" s="1" t="str" cm="1">
        <f t="array" ref="N2711">_xlfn.IFS(
G2711&lt;=25,"Fast",
G2711&lt;=40,"Medium",
G2711&gt;40,"Slow"
)</f>
        <v>Slow</v>
      </c>
    </row>
    <row r="2712" spans="1:14" x14ac:dyDescent="0.3">
      <c r="A2712" s="1">
        <v>261430</v>
      </c>
      <c r="B2712" s="1" t="s">
        <v>864</v>
      </c>
      <c r="C2712" s="1" t="s">
        <v>91</v>
      </c>
      <c r="D2712" s="1" t="s">
        <v>5651</v>
      </c>
      <c r="E2712" s="1">
        <v>200</v>
      </c>
      <c r="F2712" s="1">
        <v>4</v>
      </c>
      <c r="G2712" s="1">
        <v>20</v>
      </c>
      <c r="H2712" s="1" t="s">
        <v>695</v>
      </c>
      <c r="I2712" s="1" t="s">
        <v>864</v>
      </c>
      <c r="J2712" s="1">
        <v>53</v>
      </c>
      <c r="K2712" s="1" t="str">
        <f t="shared" si="126"/>
        <v>valid</v>
      </c>
      <c r="L2712" s="1" t="str">
        <f t="shared" si="127"/>
        <v>BUDGET</v>
      </c>
      <c r="M2712" t="str">
        <f t="shared" si="128"/>
        <v>Indian</v>
      </c>
      <c r="N2712" s="1" t="str" cm="1">
        <f t="array" ref="N2712">_xlfn.IFS(
G2712&lt;=25,"Fast",
G2712&lt;=40,"Medium",
G2712&gt;40,"Slow"
)</f>
        <v>Fast</v>
      </c>
    </row>
    <row r="2713" spans="1:14" x14ac:dyDescent="0.3">
      <c r="A2713" s="1">
        <v>261435</v>
      </c>
      <c r="B2713" s="1" t="s">
        <v>1075</v>
      </c>
      <c r="C2713" s="1" t="s">
        <v>463</v>
      </c>
      <c r="D2713" s="1" t="s">
        <v>5652</v>
      </c>
      <c r="E2713" s="1">
        <v>300</v>
      </c>
      <c r="F2713" s="1">
        <v>2.9</v>
      </c>
      <c r="G2713" s="1">
        <v>80</v>
      </c>
      <c r="H2713" s="1" t="s">
        <v>837</v>
      </c>
      <c r="I2713" s="1" t="s">
        <v>5653</v>
      </c>
      <c r="J2713" s="1">
        <v>44</v>
      </c>
      <c r="K2713" s="1" t="str">
        <f t="shared" si="126"/>
        <v>valid</v>
      </c>
      <c r="L2713" s="1" t="str">
        <f t="shared" si="127"/>
        <v>BUDGET</v>
      </c>
      <c r="M2713" t="str">
        <f t="shared" si="128"/>
        <v>Pizzas</v>
      </c>
      <c r="N2713" s="1" t="str" cm="1">
        <f t="array" ref="N2713">_xlfn.IFS(
G2713&lt;=25,"Fast",
G2713&lt;=40,"Medium",
G2713&gt;40,"Slow"
)</f>
        <v>Slow</v>
      </c>
    </row>
    <row r="2714" spans="1:14" x14ac:dyDescent="0.3">
      <c r="A2714" s="1">
        <v>261555</v>
      </c>
      <c r="B2714" s="1" t="s">
        <v>1085</v>
      </c>
      <c r="C2714" s="1" t="s">
        <v>91</v>
      </c>
      <c r="D2714" s="1" t="s">
        <v>5654</v>
      </c>
      <c r="E2714" s="1">
        <v>400</v>
      </c>
      <c r="F2714" s="1">
        <v>3.4</v>
      </c>
      <c r="G2714" s="1">
        <v>20</v>
      </c>
      <c r="H2714" s="1" t="s">
        <v>19</v>
      </c>
      <c r="I2714" s="1" t="s">
        <v>5655</v>
      </c>
      <c r="J2714" s="1">
        <v>53</v>
      </c>
      <c r="K2714" s="1" t="str">
        <f t="shared" si="126"/>
        <v>valid</v>
      </c>
      <c r="L2714" s="1" t="str">
        <f t="shared" si="127"/>
        <v>MID</v>
      </c>
      <c r="M2714" t="str">
        <f t="shared" si="128"/>
        <v>Chinese</v>
      </c>
      <c r="N2714" s="1" t="str" cm="1">
        <f t="array" ref="N2714">_xlfn.IFS(
G2714&lt;=25,"Fast",
G2714&lt;=40,"Medium",
G2714&gt;40,"Slow"
)</f>
        <v>Fast</v>
      </c>
    </row>
    <row r="2715" spans="1:14" x14ac:dyDescent="0.3">
      <c r="A2715" s="1">
        <v>261581</v>
      </c>
      <c r="B2715" s="1" t="s">
        <v>612</v>
      </c>
      <c r="C2715" s="1" t="s">
        <v>463</v>
      </c>
      <c r="D2715" s="1" t="s">
        <v>5656</v>
      </c>
      <c r="E2715" s="1">
        <v>200</v>
      </c>
      <c r="F2715" s="1">
        <v>4.5</v>
      </c>
      <c r="G2715" s="1">
        <v>500</v>
      </c>
      <c r="H2715" s="1" t="s">
        <v>486</v>
      </c>
      <c r="I2715" s="1" t="s">
        <v>634</v>
      </c>
      <c r="J2715" s="1">
        <v>46</v>
      </c>
      <c r="K2715" s="1" t="str">
        <f t="shared" si="126"/>
        <v>valid</v>
      </c>
      <c r="L2715" s="1" t="str">
        <f t="shared" si="127"/>
        <v>BUDGET</v>
      </c>
      <c r="M2715" t="str">
        <f t="shared" si="128"/>
        <v>Snacks</v>
      </c>
      <c r="N2715" s="1" t="str" cm="1">
        <f t="array" ref="N2715">_xlfn.IFS(
G2715&lt;=25,"Fast",
G2715&lt;=40,"Medium",
G2715&gt;40,"Slow"
)</f>
        <v>Slow</v>
      </c>
    </row>
    <row r="2716" spans="1:14" x14ac:dyDescent="0.3">
      <c r="A2716" s="1">
        <v>261634</v>
      </c>
      <c r="B2716" s="1" t="s">
        <v>276</v>
      </c>
      <c r="C2716" s="1" t="s">
        <v>115</v>
      </c>
      <c r="D2716" s="1" t="s">
        <v>5657</v>
      </c>
      <c r="E2716" s="1">
        <v>300</v>
      </c>
      <c r="F2716" s="1">
        <v>4.2</v>
      </c>
      <c r="G2716" s="1">
        <v>100</v>
      </c>
      <c r="H2716" s="1" t="s">
        <v>45</v>
      </c>
      <c r="I2716" s="1" t="s">
        <v>276</v>
      </c>
      <c r="J2716" s="1">
        <v>52</v>
      </c>
      <c r="K2716" s="1" t="str">
        <f t="shared" si="126"/>
        <v>valid</v>
      </c>
      <c r="L2716" s="1" t="str">
        <f t="shared" si="127"/>
        <v>BUDGET</v>
      </c>
      <c r="M2716" t="str">
        <f t="shared" si="128"/>
        <v>North Indian</v>
      </c>
      <c r="N2716" s="1" t="str" cm="1">
        <f t="array" ref="N2716">_xlfn.IFS(
G2716&lt;=25,"Fast",
G2716&lt;=40,"Medium",
G2716&gt;40,"Slow"
)</f>
        <v>Slow</v>
      </c>
    </row>
    <row r="2717" spans="1:14" x14ac:dyDescent="0.3">
      <c r="A2717" s="1">
        <v>261707</v>
      </c>
      <c r="B2717" s="1" t="s">
        <v>10</v>
      </c>
      <c r="C2717" s="1" t="s">
        <v>11</v>
      </c>
      <c r="D2717" s="1" t="s">
        <v>5658</v>
      </c>
      <c r="E2717" s="1">
        <v>800</v>
      </c>
      <c r="F2717" s="1">
        <v>4.3</v>
      </c>
      <c r="G2717" s="1">
        <v>100</v>
      </c>
      <c r="H2717" s="1" t="s">
        <v>5659</v>
      </c>
      <c r="I2717" s="1" t="s">
        <v>10</v>
      </c>
      <c r="J2717" s="1">
        <v>61</v>
      </c>
      <c r="K2717" s="1" t="str">
        <f t="shared" si="126"/>
        <v>valid</v>
      </c>
      <c r="L2717" s="1" t="str">
        <f t="shared" si="127"/>
        <v>PREMIUM</v>
      </c>
      <c r="M2717" t="str">
        <f t="shared" si="128"/>
        <v>Pizzas</v>
      </c>
      <c r="N2717" s="1" t="str" cm="1">
        <f t="array" ref="N2717">_xlfn.IFS(
G2717&lt;=25,"Fast",
G2717&lt;=40,"Medium",
G2717&gt;40,"Slow"
)</f>
        <v>Slow</v>
      </c>
    </row>
    <row r="2718" spans="1:14" x14ac:dyDescent="0.3">
      <c r="A2718" s="1">
        <v>261709</v>
      </c>
      <c r="B2718" s="1" t="s">
        <v>403</v>
      </c>
      <c r="C2718" s="1" t="s">
        <v>115</v>
      </c>
      <c r="D2718" s="1" t="s">
        <v>5660</v>
      </c>
      <c r="E2718" s="1">
        <v>200</v>
      </c>
      <c r="F2718" s="1">
        <v>4</v>
      </c>
      <c r="G2718" s="1">
        <v>50</v>
      </c>
      <c r="H2718" s="1" t="s">
        <v>131</v>
      </c>
      <c r="I2718" s="1" t="s">
        <v>403</v>
      </c>
      <c r="J2718" s="1">
        <v>33</v>
      </c>
      <c r="K2718" s="1" t="str">
        <f t="shared" si="126"/>
        <v>valid</v>
      </c>
      <c r="L2718" s="1" t="str">
        <f t="shared" si="127"/>
        <v>BUDGET</v>
      </c>
      <c r="M2718" t="str">
        <f t="shared" si="128"/>
        <v>North Indian</v>
      </c>
      <c r="N2718" s="1" t="str" cm="1">
        <f t="array" ref="N2718">_xlfn.IFS(
G2718&lt;=25,"Fast",
G2718&lt;=40,"Medium",
G2718&gt;40,"Slow"
)</f>
        <v>Slow</v>
      </c>
    </row>
    <row r="2719" spans="1:14" x14ac:dyDescent="0.3">
      <c r="A2719" s="1">
        <v>261872</v>
      </c>
      <c r="B2719" s="1" t="s">
        <v>90</v>
      </c>
      <c r="C2719" s="1" t="s">
        <v>91</v>
      </c>
      <c r="D2719" s="1" t="s">
        <v>5661</v>
      </c>
      <c r="E2719" s="1">
        <v>250</v>
      </c>
      <c r="F2719" s="1">
        <v>3.7</v>
      </c>
      <c r="G2719" s="1">
        <v>500</v>
      </c>
      <c r="H2719" s="1" t="s">
        <v>5662</v>
      </c>
      <c r="I2719" s="1" t="s">
        <v>683</v>
      </c>
      <c r="J2719" s="1">
        <v>54</v>
      </c>
      <c r="K2719" s="1" t="str">
        <f t="shared" si="126"/>
        <v>valid</v>
      </c>
      <c r="L2719" s="1" t="str">
        <f t="shared" si="127"/>
        <v>BUDGET</v>
      </c>
      <c r="M2719" t="str">
        <f t="shared" si="128"/>
        <v>Indian  Tandoor  Chinese  Mughlai</v>
      </c>
      <c r="N2719" s="1" t="str" cm="1">
        <f t="array" ref="N2719">_xlfn.IFS(
G2719&lt;=25,"Fast",
G2719&lt;=40,"Medium",
G2719&gt;40,"Slow"
)</f>
        <v>Slow</v>
      </c>
    </row>
    <row r="2720" spans="1:14" x14ac:dyDescent="0.3">
      <c r="A2720" s="1">
        <v>262015</v>
      </c>
      <c r="B2720" s="1" t="s">
        <v>845</v>
      </c>
      <c r="C2720" s="1" t="s">
        <v>91</v>
      </c>
      <c r="D2720" s="1" t="s">
        <v>5663</v>
      </c>
      <c r="E2720" s="1">
        <v>300</v>
      </c>
      <c r="F2720" s="1">
        <v>2.9</v>
      </c>
      <c r="G2720" s="1">
        <v>80</v>
      </c>
      <c r="H2720" s="1" t="s">
        <v>4396</v>
      </c>
      <c r="I2720" s="1" t="s">
        <v>1737</v>
      </c>
      <c r="J2720" s="1">
        <v>61</v>
      </c>
      <c r="K2720" s="1" t="str">
        <f t="shared" si="126"/>
        <v>valid</v>
      </c>
      <c r="L2720" s="1" t="str">
        <f t="shared" si="127"/>
        <v>BUDGET</v>
      </c>
      <c r="M2720" t="str">
        <f t="shared" si="128"/>
        <v>North Indian  Punjabi  Street Food  Mughlai  Biryani  Tandoor  Arabian</v>
      </c>
      <c r="N2720" s="1" t="str" cm="1">
        <f t="array" ref="N2720">_xlfn.IFS(
G2720&lt;=25,"Fast",
G2720&lt;=40,"Medium",
G2720&gt;40,"Slow"
)</f>
        <v>Slow</v>
      </c>
    </row>
    <row r="2721" spans="1:14" x14ac:dyDescent="0.3">
      <c r="A2721" s="1">
        <v>262087</v>
      </c>
      <c r="B2721" s="1" t="s">
        <v>655</v>
      </c>
      <c r="C2721" s="1" t="s">
        <v>68</v>
      </c>
      <c r="D2721" s="1" t="s">
        <v>5664</v>
      </c>
      <c r="E2721" s="1">
        <v>400</v>
      </c>
      <c r="F2721" s="1">
        <v>4</v>
      </c>
      <c r="G2721" s="1">
        <v>1000</v>
      </c>
      <c r="H2721" s="1" t="s">
        <v>3439</v>
      </c>
      <c r="I2721" s="1" t="s">
        <v>83</v>
      </c>
      <c r="J2721" s="1">
        <v>39</v>
      </c>
      <c r="K2721" s="1" t="str">
        <f t="shared" si="126"/>
        <v>valid</v>
      </c>
      <c r="L2721" s="1" t="str">
        <f t="shared" si="127"/>
        <v>MID</v>
      </c>
      <c r="M2721" t="str">
        <f t="shared" si="128"/>
        <v>Biryani</v>
      </c>
      <c r="N2721" s="1" t="str" cm="1">
        <f t="array" ref="N2721">_xlfn.IFS(
G2721&lt;=25,"Fast",
G2721&lt;=40,"Medium",
G2721&gt;40,"Slow"
)</f>
        <v>Slow</v>
      </c>
    </row>
    <row r="2722" spans="1:14" x14ac:dyDescent="0.3">
      <c r="A2722" s="1">
        <v>262276</v>
      </c>
      <c r="B2722" s="1" t="s">
        <v>151</v>
      </c>
      <c r="C2722" s="1" t="s">
        <v>68</v>
      </c>
      <c r="D2722" s="1" t="s">
        <v>5665</v>
      </c>
      <c r="E2722" s="1">
        <v>300</v>
      </c>
      <c r="F2722" s="1">
        <v>3.9</v>
      </c>
      <c r="G2722" s="1">
        <v>100</v>
      </c>
      <c r="H2722" s="1" t="s">
        <v>2295</v>
      </c>
      <c r="I2722" s="1" t="s">
        <v>1715</v>
      </c>
      <c r="J2722" s="1">
        <v>35</v>
      </c>
      <c r="K2722" s="1" t="str">
        <f t="shared" si="126"/>
        <v>valid</v>
      </c>
      <c r="L2722" s="1" t="str">
        <f t="shared" si="127"/>
        <v>BUDGET</v>
      </c>
      <c r="M2722" t="str">
        <f t="shared" si="128"/>
        <v>Fast Food</v>
      </c>
      <c r="N2722" s="1" t="str" cm="1">
        <f t="array" ref="N2722">_xlfn.IFS(
G2722&lt;=25,"Fast",
G2722&lt;=40,"Medium",
G2722&gt;40,"Slow"
)</f>
        <v>Slow</v>
      </c>
    </row>
    <row r="2723" spans="1:14" x14ac:dyDescent="0.3">
      <c r="A2723" s="1">
        <v>262390</v>
      </c>
      <c r="B2723" s="1" t="s">
        <v>5666</v>
      </c>
      <c r="C2723" s="1" t="s">
        <v>2068</v>
      </c>
      <c r="D2723" s="1" t="s">
        <v>5667</v>
      </c>
      <c r="E2723" s="1">
        <v>200</v>
      </c>
      <c r="F2723" s="1">
        <v>2.9</v>
      </c>
      <c r="G2723" s="1">
        <v>80</v>
      </c>
      <c r="H2723" s="1" t="s">
        <v>790</v>
      </c>
      <c r="I2723" s="1" t="s">
        <v>5668</v>
      </c>
      <c r="J2723" s="1">
        <v>50</v>
      </c>
      <c r="K2723" s="1" t="str">
        <f t="shared" si="126"/>
        <v>valid</v>
      </c>
      <c r="L2723" s="1" t="str">
        <f t="shared" si="127"/>
        <v>BUDGET</v>
      </c>
      <c r="M2723" t="str">
        <f t="shared" si="128"/>
        <v>Continental</v>
      </c>
      <c r="N2723" s="1" t="str" cm="1">
        <f t="array" ref="N2723">_xlfn.IFS(
G2723&lt;=25,"Fast",
G2723&lt;=40,"Medium",
G2723&gt;40,"Slow"
)</f>
        <v>Slow</v>
      </c>
    </row>
    <row r="2724" spans="1:14" x14ac:dyDescent="0.3">
      <c r="A2724" s="1">
        <v>262490</v>
      </c>
      <c r="B2724" s="1" t="s">
        <v>1626</v>
      </c>
      <c r="C2724" s="1" t="s">
        <v>91</v>
      </c>
      <c r="D2724" s="1" t="s">
        <v>5669</v>
      </c>
      <c r="E2724" s="1">
        <v>350</v>
      </c>
      <c r="F2724" s="1">
        <v>4.3</v>
      </c>
      <c r="G2724" s="1">
        <v>50</v>
      </c>
      <c r="H2724" s="1" t="s">
        <v>5670</v>
      </c>
      <c r="I2724" s="1" t="s">
        <v>4916</v>
      </c>
      <c r="J2724" s="1">
        <v>58</v>
      </c>
      <c r="K2724" s="1" t="str">
        <f t="shared" si="126"/>
        <v>valid</v>
      </c>
      <c r="L2724" s="1" t="str">
        <f t="shared" si="127"/>
        <v>MID</v>
      </c>
      <c r="M2724" t="str">
        <f t="shared" si="128"/>
        <v>American  Beverages  Fast Food</v>
      </c>
      <c r="N2724" s="1" t="str" cm="1">
        <f t="array" ref="N2724">_xlfn.IFS(
G2724&lt;=25,"Fast",
G2724&lt;=40,"Medium",
G2724&gt;40,"Slow"
)</f>
        <v>Slow</v>
      </c>
    </row>
    <row r="2725" spans="1:14" x14ac:dyDescent="0.3">
      <c r="A2725" s="1">
        <v>263074</v>
      </c>
      <c r="B2725" s="1" t="s">
        <v>90</v>
      </c>
      <c r="C2725" s="1" t="s">
        <v>91</v>
      </c>
      <c r="D2725" s="1" t="s">
        <v>5671</v>
      </c>
      <c r="E2725" s="1">
        <v>350</v>
      </c>
      <c r="F2725" s="1">
        <v>3.6</v>
      </c>
      <c r="G2725" s="1">
        <v>50</v>
      </c>
      <c r="H2725" s="1" t="s">
        <v>2205</v>
      </c>
      <c r="I2725" s="1" t="s">
        <v>4958</v>
      </c>
      <c r="J2725" s="1">
        <v>49</v>
      </c>
      <c r="K2725" s="1" t="str">
        <f t="shared" si="126"/>
        <v>valid</v>
      </c>
      <c r="L2725" s="1" t="str">
        <f t="shared" si="127"/>
        <v>MID</v>
      </c>
      <c r="M2725" t="str">
        <f t="shared" si="128"/>
        <v>Biryani</v>
      </c>
      <c r="N2725" s="1" t="str" cm="1">
        <f t="array" ref="N2725">_xlfn.IFS(
G2725&lt;=25,"Fast",
G2725&lt;=40,"Medium",
G2725&gt;40,"Slow"
)</f>
        <v>Slow</v>
      </c>
    </row>
    <row r="2726" spans="1:14" x14ac:dyDescent="0.3">
      <c r="A2726" s="1">
        <v>263077</v>
      </c>
      <c r="B2726" s="1" t="s">
        <v>90</v>
      </c>
      <c r="C2726" s="1" t="s">
        <v>91</v>
      </c>
      <c r="D2726" s="1" t="s">
        <v>5672</v>
      </c>
      <c r="E2726" s="1">
        <v>500</v>
      </c>
      <c r="F2726" s="1">
        <v>4</v>
      </c>
      <c r="G2726" s="1">
        <v>50</v>
      </c>
      <c r="H2726" s="1" t="s">
        <v>3471</v>
      </c>
      <c r="I2726" s="1" t="s">
        <v>4958</v>
      </c>
      <c r="J2726" s="1">
        <v>54</v>
      </c>
      <c r="K2726" s="1" t="str">
        <f t="shared" si="126"/>
        <v>valid</v>
      </c>
      <c r="L2726" s="1" t="str">
        <f t="shared" si="127"/>
        <v>MID</v>
      </c>
      <c r="M2726" t="str">
        <f t="shared" si="128"/>
        <v>North Indian</v>
      </c>
      <c r="N2726" s="1" t="str" cm="1">
        <f t="array" ref="N2726">_xlfn.IFS(
G2726&lt;=25,"Fast",
G2726&lt;=40,"Medium",
G2726&gt;40,"Slow"
)</f>
        <v>Slow</v>
      </c>
    </row>
    <row r="2727" spans="1:14" x14ac:dyDescent="0.3">
      <c r="A2727" s="1">
        <v>263106</v>
      </c>
      <c r="B2727" s="1" t="s">
        <v>90</v>
      </c>
      <c r="C2727" s="1" t="s">
        <v>91</v>
      </c>
      <c r="D2727" s="1" t="s">
        <v>5673</v>
      </c>
      <c r="E2727" s="1">
        <v>400</v>
      </c>
      <c r="F2727" s="1">
        <v>4.0999999999999996</v>
      </c>
      <c r="G2727" s="1">
        <v>20</v>
      </c>
      <c r="H2727" s="1" t="s">
        <v>2205</v>
      </c>
      <c r="I2727" s="1" t="s">
        <v>4958</v>
      </c>
      <c r="J2727" s="1">
        <v>50</v>
      </c>
      <c r="K2727" s="1" t="str">
        <f t="shared" si="126"/>
        <v>valid</v>
      </c>
      <c r="L2727" s="1" t="str">
        <f t="shared" si="127"/>
        <v>MID</v>
      </c>
      <c r="M2727" t="str">
        <f t="shared" si="128"/>
        <v>Biryani</v>
      </c>
      <c r="N2727" s="1" t="str" cm="1">
        <f t="array" ref="N2727">_xlfn.IFS(
G2727&lt;=25,"Fast",
G2727&lt;=40,"Medium",
G2727&gt;40,"Slow"
)</f>
        <v>Fast</v>
      </c>
    </row>
    <row r="2728" spans="1:14" x14ac:dyDescent="0.3">
      <c r="A2728" s="1">
        <v>263170</v>
      </c>
      <c r="B2728" s="1" t="s">
        <v>156</v>
      </c>
      <c r="C2728" s="1" t="s">
        <v>11</v>
      </c>
      <c r="D2728" s="1" t="s">
        <v>5674</v>
      </c>
      <c r="E2728" s="1">
        <v>200</v>
      </c>
      <c r="F2728" s="1">
        <v>2.9</v>
      </c>
      <c r="G2728" s="1">
        <v>80</v>
      </c>
      <c r="H2728" s="1" t="s">
        <v>1193</v>
      </c>
      <c r="I2728" s="1" t="s">
        <v>1532</v>
      </c>
      <c r="J2728" s="1">
        <v>38</v>
      </c>
      <c r="K2728" s="1" t="str">
        <f t="shared" si="126"/>
        <v>valid</v>
      </c>
      <c r="L2728" s="1" t="str">
        <f t="shared" si="127"/>
        <v>BUDGET</v>
      </c>
      <c r="M2728" t="str">
        <f t="shared" si="128"/>
        <v>Desserts</v>
      </c>
      <c r="N2728" s="1" t="str" cm="1">
        <f t="array" ref="N2728">_xlfn.IFS(
G2728&lt;=25,"Fast",
G2728&lt;=40,"Medium",
G2728&gt;40,"Slow"
)</f>
        <v>Slow</v>
      </c>
    </row>
    <row r="2729" spans="1:14" x14ac:dyDescent="0.3">
      <c r="A2729" s="1">
        <v>263224</v>
      </c>
      <c r="B2729" s="1" t="s">
        <v>734</v>
      </c>
      <c r="C2729" s="1" t="s">
        <v>463</v>
      </c>
      <c r="D2729" s="1" t="s">
        <v>5675</v>
      </c>
      <c r="E2729" s="1">
        <v>300</v>
      </c>
      <c r="F2729" s="1">
        <v>4.3</v>
      </c>
      <c r="G2729" s="1">
        <v>500</v>
      </c>
      <c r="H2729" s="1" t="s">
        <v>695</v>
      </c>
      <c r="I2729" s="1" t="s">
        <v>2435</v>
      </c>
      <c r="J2729" s="1">
        <v>67</v>
      </c>
      <c r="K2729" s="1" t="str">
        <f t="shared" si="126"/>
        <v>valid</v>
      </c>
      <c r="L2729" s="1" t="str">
        <f t="shared" si="127"/>
        <v>BUDGET</v>
      </c>
      <c r="M2729" t="str">
        <f t="shared" si="128"/>
        <v>Indian</v>
      </c>
      <c r="N2729" s="1" t="str" cm="1">
        <f t="array" ref="N2729">_xlfn.IFS(
G2729&lt;=25,"Fast",
G2729&lt;=40,"Medium",
G2729&gt;40,"Slow"
)</f>
        <v>Slow</v>
      </c>
    </row>
    <row r="2730" spans="1:14" x14ac:dyDescent="0.3">
      <c r="A2730" s="1">
        <v>263294</v>
      </c>
      <c r="B2730" s="1" t="s">
        <v>745</v>
      </c>
      <c r="C2730" s="1" t="s">
        <v>383</v>
      </c>
      <c r="D2730" s="1" t="s">
        <v>5676</v>
      </c>
      <c r="E2730" s="1">
        <v>200</v>
      </c>
      <c r="F2730" s="1">
        <v>3.7</v>
      </c>
      <c r="G2730" s="1">
        <v>20</v>
      </c>
      <c r="H2730" s="1" t="s">
        <v>695</v>
      </c>
      <c r="I2730" s="1" t="s">
        <v>745</v>
      </c>
      <c r="J2730" s="1">
        <v>44</v>
      </c>
      <c r="K2730" s="1" t="str">
        <f t="shared" si="126"/>
        <v>valid</v>
      </c>
      <c r="L2730" s="1" t="str">
        <f t="shared" si="127"/>
        <v>BUDGET</v>
      </c>
      <c r="M2730" t="str">
        <f t="shared" si="128"/>
        <v>Indian</v>
      </c>
      <c r="N2730" s="1" t="str" cm="1">
        <f t="array" ref="N2730">_xlfn.IFS(
G2730&lt;=25,"Fast",
G2730&lt;=40,"Medium",
G2730&gt;40,"Slow"
)</f>
        <v>Fast</v>
      </c>
    </row>
    <row r="2731" spans="1:14" x14ac:dyDescent="0.3">
      <c r="A2731" s="1">
        <v>263353</v>
      </c>
      <c r="B2731" s="1" t="s">
        <v>4816</v>
      </c>
      <c r="C2731" s="1" t="s">
        <v>189</v>
      </c>
      <c r="D2731" s="1" t="s">
        <v>5677</v>
      </c>
      <c r="E2731" s="1">
        <v>200</v>
      </c>
      <c r="F2731" s="1">
        <v>3.9</v>
      </c>
      <c r="G2731" s="1">
        <v>100</v>
      </c>
      <c r="H2731" s="1" t="s">
        <v>5678</v>
      </c>
      <c r="I2731" s="1" t="s">
        <v>1726</v>
      </c>
      <c r="J2731" s="1">
        <v>92</v>
      </c>
      <c r="K2731" s="1" t="str">
        <f t="shared" si="126"/>
        <v>valid</v>
      </c>
      <c r="L2731" s="1" t="str">
        <f t="shared" si="127"/>
        <v>BUDGET</v>
      </c>
      <c r="M2731" t="str">
        <f t="shared" si="128"/>
        <v>Bengali</v>
      </c>
      <c r="N2731" s="1" t="str" cm="1">
        <f t="array" ref="N2731">_xlfn.IFS(
G2731&lt;=25,"Fast",
G2731&lt;=40,"Medium",
G2731&gt;40,"Slow"
)</f>
        <v>Slow</v>
      </c>
    </row>
    <row r="2732" spans="1:14" x14ac:dyDescent="0.3">
      <c r="A2732" s="1">
        <v>263360</v>
      </c>
      <c r="B2732" s="1" t="s">
        <v>1726</v>
      </c>
      <c r="C2732" s="1" t="s">
        <v>189</v>
      </c>
      <c r="D2732" s="1" t="s">
        <v>5679</v>
      </c>
      <c r="E2732" s="1">
        <v>1000</v>
      </c>
      <c r="F2732" s="1">
        <v>4.8</v>
      </c>
      <c r="G2732" s="1">
        <v>20</v>
      </c>
      <c r="H2732" s="1" t="s">
        <v>131</v>
      </c>
      <c r="I2732" s="1" t="s">
        <v>5680</v>
      </c>
      <c r="J2732" s="1">
        <v>94</v>
      </c>
      <c r="K2732" s="1" t="str">
        <f t="shared" si="126"/>
        <v>valid</v>
      </c>
      <c r="L2732" s="1" t="str">
        <f t="shared" si="127"/>
        <v>PREMIUM</v>
      </c>
      <c r="M2732" t="str">
        <f t="shared" si="128"/>
        <v>North Indian</v>
      </c>
      <c r="N2732" s="1" t="str" cm="1">
        <f t="array" ref="N2732">_xlfn.IFS(
G2732&lt;=25,"Fast",
G2732&lt;=40,"Medium",
G2732&gt;40,"Slow"
)</f>
        <v>Fast</v>
      </c>
    </row>
    <row r="2733" spans="1:14" x14ac:dyDescent="0.3">
      <c r="A2733" s="1">
        <v>263383</v>
      </c>
      <c r="B2733" s="1" t="s">
        <v>382</v>
      </c>
      <c r="C2733" s="1" t="s">
        <v>383</v>
      </c>
      <c r="D2733" s="1" t="s">
        <v>5681</v>
      </c>
      <c r="E2733" s="1">
        <v>200</v>
      </c>
      <c r="F2733" s="1">
        <v>3.8</v>
      </c>
      <c r="G2733" s="1">
        <v>100</v>
      </c>
      <c r="H2733" s="1" t="s">
        <v>4611</v>
      </c>
      <c r="I2733" s="1" t="s">
        <v>382</v>
      </c>
      <c r="J2733" s="1">
        <v>49</v>
      </c>
      <c r="K2733" s="1" t="str">
        <f t="shared" si="126"/>
        <v>valid</v>
      </c>
      <c r="L2733" s="1" t="str">
        <f t="shared" si="127"/>
        <v>BUDGET</v>
      </c>
      <c r="M2733" t="str">
        <f t="shared" si="128"/>
        <v>Punjabi</v>
      </c>
      <c r="N2733" s="1" t="str" cm="1">
        <f t="array" ref="N2733">_xlfn.IFS(
G2733&lt;=25,"Fast",
G2733&lt;=40,"Medium",
G2733&gt;40,"Slow"
)</f>
        <v>Slow</v>
      </c>
    </row>
    <row r="2734" spans="1:14" x14ac:dyDescent="0.3">
      <c r="A2734" s="1">
        <v>263989</v>
      </c>
      <c r="B2734" s="1" t="s">
        <v>5682</v>
      </c>
      <c r="C2734" s="1" t="s">
        <v>2068</v>
      </c>
      <c r="D2734" s="1" t="s">
        <v>5683</v>
      </c>
      <c r="E2734" s="1">
        <v>450</v>
      </c>
      <c r="F2734" s="1">
        <v>3.8</v>
      </c>
      <c r="G2734" s="1">
        <v>20</v>
      </c>
      <c r="H2734" s="1" t="s">
        <v>5684</v>
      </c>
      <c r="I2734" s="1" t="s">
        <v>4416</v>
      </c>
      <c r="J2734" s="1">
        <v>51</v>
      </c>
      <c r="K2734" s="1" t="str">
        <f t="shared" si="126"/>
        <v>valid</v>
      </c>
      <c r="L2734" s="1" t="str">
        <f t="shared" si="127"/>
        <v>MID</v>
      </c>
      <c r="M2734" t="str">
        <f t="shared" si="128"/>
        <v>Chinese</v>
      </c>
      <c r="N2734" s="1" t="str" cm="1">
        <f t="array" ref="N2734">_xlfn.IFS(
G2734&lt;=25,"Fast",
G2734&lt;=40,"Medium",
G2734&gt;40,"Slow"
)</f>
        <v>Fast</v>
      </c>
    </row>
    <row r="2735" spans="1:14" x14ac:dyDescent="0.3">
      <c r="A2735" s="1">
        <v>264058</v>
      </c>
      <c r="B2735" s="1" t="s">
        <v>528</v>
      </c>
      <c r="C2735" s="1" t="s">
        <v>189</v>
      </c>
      <c r="D2735" s="1" t="s">
        <v>5685</v>
      </c>
      <c r="E2735" s="1">
        <v>250</v>
      </c>
      <c r="F2735" s="1">
        <v>3.8</v>
      </c>
      <c r="G2735" s="1">
        <v>20</v>
      </c>
      <c r="H2735" s="1" t="s">
        <v>5686</v>
      </c>
      <c r="I2735" s="1" t="s">
        <v>5687</v>
      </c>
      <c r="J2735" s="1">
        <v>81</v>
      </c>
      <c r="K2735" s="1" t="str">
        <f t="shared" si="126"/>
        <v>valid</v>
      </c>
      <c r="L2735" s="1" t="str">
        <f t="shared" si="127"/>
        <v>BUDGET</v>
      </c>
      <c r="M2735" t="str">
        <f t="shared" si="128"/>
        <v>Home Food</v>
      </c>
      <c r="N2735" s="1" t="str" cm="1">
        <f t="array" ref="N2735">_xlfn.IFS(
G2735&lt;=25,"Fast",
G2735&lt;=40,"Medium",
G2735&gt;40,"Slow"
)</f>
        <v>Fast</v>
      </c>
    </row>
    <row r="2736" spans="1:14" x14ac:dyDescent="0.3">
      <c r="A2736" s="1">
        <v>264077</v>
      </c>
      <c r="B2736" s="1" t="s">
        <v>677</v>
      </c>
      <c r="C2736" s="1" t="s">
        <v>115</v>
      </c>
      <c r="D2736" s="1" t="s">
        <v>5688</v>
      </c>
      <c r="E2736" s="1">
        <v>300</v>
      </c>
      <c r="F2736" s="1">
        <v>3.1</v>
      </c>
      <c r="G2736" s="1">
        <v>20</v>
      </c>
      <c r="H2736" s="1" t="s">
        <v>5689</v>
      </c>
      <c r="I2736" s="1" t="s">
        <v>677</v>
      </c>
      <c r="J2736" s="1">
        <v>71</v>
      </c>
      <c r="K2736" s="1" t="str">
        <f t="shared" si="126"/>
        <v>valid</v>
      </c>
      <c r="L2736" s="1" t="str">
        <f t="shared" si="127"/>
        <v>BUDGET</v>
      </c>
      <c r="M2736" t="str">
        <f t="shared" si="128"/>
        <v>Mughlai</v>
      </c>
      <c r="N2736" s="1" t="str" cm="1">
        <f t="array" ref="N2736">_xlfn.IFS(
G2736&lt;=25,"Fast",
G2736&lt;=40,"Medium",
G2736&gt;40,"Slow"
)</f>
        <v>Fast</v>
      </c>
    </row>
    <row r="2737" spans="1:14" x14ac:dyDescent="0.3">
      <c r="A2737" s="1">
        <v>264201</v>
      </c>
      <c r="B2737" s="1" t="s">
        <v>5585</v>
      </c>
      <c r="C2737" s="1" t="s">
        <v>91</v>
      </c>
      <c r="D2737" s="1" t="s">
        <v>5690</v>
      </c>
      <c r="E2737" s="1">
        <v>500</v>
      </c>
      <c r="F2737" s="1">
        <v>2.9</v>
      </c>
      <c r="G2737" s="1">
        <v>80</v>
      </c>
      <c r="H2737" s="1" t="s">
        <v>355</v>
      </c>
      <c r="I2737" s="1" t="s">
        <v>4163</v>
      </c>
      <c r="J2737" s="1">
        <v>61</v>
      </c>
      <c r="K2737" s="1" t="str">
        <f t="shared" si="126"/>
        <v>valid</v>
      </c>
      <c r="L2737" s="1" t="str">
        <f t="shared" si="127"/>
        <v>MID</v>
      </c>
      <c r="M2737" t="str">
        <f t="shared" si="128"/>
        <v>Biryani</v>
      </c>
      <c r="N2737" s="1" t="str" cm="1">
        <f t="array" ref="N2737">_xlfn.IFS(
G2737&lt;=25,"Fast",
G2737&lt;=40,"Medium",
G2737&gt;40,"Slow"
)</f>
        <v>Slow</v>
      </c>
    </row>
    <row r="2738" spans="1:14" x14ac:dyDescent="0.3">
      <c r="A2738" s="1">
        <v>264202</v>
      </c>
      <c r="B2738" s="1" t="s">
        <v>5585</v>
      </c>
      <c r="C2738" s="1" t="s">
        <v>91</v>
      </c>
      <c r="D2738" s="1" t="s">
        <v>5691</v>
      </c>
      <c r="E2738" s="1">
        <v>700</v>
      </c>
      <c r="F2738" s="1">
        <v>2.9</v>
      </c>
      <c r="G2738" s="1">
        <v>80</v>
      </c>
      <c r="H2738" s="1" t="s">
        <v>5692</v>
      </c>
      <c r="I2738" s="1" t="s">
        <v>4163</v>
      </c>
      <c r="J2738" s="1">
        <v>60</v>
      </c>
      <c r="K2738" s="1" t="str">
        <f t="shared" si="126"/>
        <v>valid</v>
      </c>
      <c r="L2738" s="1" t="str">
        <f t="shared" si="127"/>
        <v>PREMIUM</v>
      </c>
      <c r="M2738" t="str">
        <f t="shared" si="128"/>
        <v>Mughlai  Seafood  Beverages</v>
      </c>
      <c r="N2738" s="1" t="str" cm="1">
        <f t="array" ref="N2738">_xlfn.IFS(
G2738&lt;=25,"Fast",
G2738&lt;=40,"Medium",
G2738&gt;40,"Slow"
)</f>
        <v>Slow</v>
      </c>
    </row>
    <row r="2739" spans="1:14" x14ac:dyDescent="0.3">
      <c r="A2739" s="1">
        <v>264219</v>
      </c>
      <c r="B2739" s="1" t="s">
        <v>738</v>
      </c>
      <c r="C2739" s="1" t="s">
        <v>463</v>
      </c>
      <c r="D2739" s="1" t="s">
        <v>5693</v>
      </c>
      <c r="E2739" s="1">
        <v>350</v>
      </c>
      <c r="F2739" s="1">
        <v>4</v>
      </c>
      <c r="G2739" s="1">
        <v>100</v>
      </c>
      <c r="H2739" s="1" t="s">
        <v>5694</v>
      </c>
      <c r="I2739" s="1" t="s">
        <v>2435</v>
      </c>
      <c r="J2739" s="1">
        <v>51</v>
      </c>
      <c r="K2739" s="1" t="str">
        <f t="shared" si="126"/>
        <v>valid</v>
      </c>
      <c r="L2739" s="1" t="str">
        <f t="shared" si="127"/>
        <v>MID</v>
      </c>
      <c r="M2739" t="str">
        <f t="shared" si="128"/>
        <v>South Indian</v>
      </c>
      <c r="N2739" s="1" t="str" cm="1">
        <f t="array" ref="N2739">_xlfn.IFS(
G2739&lt;=25,"Fast",
G2739&lt;=40,"Medium",
G2739&gt;40,"Slow"
)</f>
        <v>Slow</v>
      </c>
    </row>
    <row r="2740" spans="1:14" x14ac:dyDescent="0.3">
      <c r="A2740" s="1">
        <v>264223</v>
      </c>
      <c r="B2740" s="1" t="s">
        <v>993</v>
      </c>
      <c r="C2740" s="1" t="s">
        <v>189</v>
      </c>
      <c r="D2740" s="1" t="s">
        <v>5695</v>
      </c>
      <c r="E2740" s="1">
        <v>100</v>
      </c>
      <c r="F2740" s="1">
        <v>4.3</v>
      </c>
      <c r="G2740" s="1">
        <v>100</v>
      </c>
      <c r="H2740" s="1" t="s">
        <v>5696</v>
      </c>
      <c r="I2740" s="1" t="s">
        <v>5697</v>
      </c>
      <c r="J2740" s="1">
        <v>88</v>
      </c>
      <c r="K2740" s="1" t="str">
        <f t="shared" si="126"/>
        <v>valid</v>
      </c>
      <c r="L2740" s="1" t="str">
        <f t="shared" si="127"/>
        <v>BUDGET</v>
      </c>
      <c r="M2740" t="str">
        <f t="shared" si="128"/>
        <v>Indian  Chinese  Snacks</v>
      </c>
      <c r="N2740" s="1" t="str" cm="1">
        <f t="array" ref="N2740">_xlfn.IFS(
G2740&lt;=25,"Fast",
G2740&lt;=40,"Medium",
G2740&gt;40,"Slow"
)</f>
        <v>Slow</v>
      </c>
    </row>
    <row r="2741" spans="1:14" x14ac:dyDescent="0.3">
      <c r="A2741" s="1">
        <v>264240</v>
      </c>
      <c r="B2741" s="1" t="s">
        <v>156</v>
      </c>
      <c r="C2741" s="1" t="s">
        <v>11</v>
      </c>
      <c r="D2741" s="1" t="s">
        <v>4592</v>
      </c>
      <c r="E2741" s="1">
        <v>300</v>
      </c>
      <c r="F2741" s="1">
        <v>3.7</v>
      </c>
      <c r="G2741" s="1">
        <v>100</v>
      </c>
      <c r="H2741" s="1" t="s">
        <v>5698</v>
      </c>
      <c r="I2741" s="1" t="s">
        <v>175</v>
      </c>
      <c r="J2741" s="1">
        <v>37</v>
      </c>
      <c r="K2741" s="1" t="str">
        <f t="shared" si="126"/>
        <v>valid</v>
      </c>
      <c r="L2741" s="1" t="str">
        <f t="shared" si="127"/>
        <v>BUDGET</v>
      </c>
      <c r="M2741" t="str">
        <f t="shared" si="128"/>
        <v>Tibetan</v>
      </c>
      <c r="N2741" s="1" t="str" cm="1">
        <f t="array" ref="N2741">_xlfn.IFS(
G2741&lt;=25,"Fast",
G2741&lt;=40,"Medium",
G2741&gt;40,"Slow"
)</f>
        <v>Slow</v>
      </c>
    </row>
    <row r="2742" spans="1:14" x14ac:dyDescent="0.3">
      <c r="A2742" s="1">
        <v>264248</v>
      </c>
      <c r="B2742" s="1" t="s">
        <v>196</v>
      </c>
      <c r="C2742" s="1" t="s">
        <v>189</v>
      </c>
      <c r="D2742" s="1" t="s">
        <v>5699</v>
      </c>
      <c r="E2742" s="1">
        <v>300</v>
      </c>
      <c r="F2742" s="1">
        <v>4.7</v>
      </c>
      <c r="G2742" s="1">
        <v>100</v>
      </c>
      <c r="H2742" s="1" t="s">
        <v>5700</v>
      </c>
      <c r="I2742" s="1" t="s">
        <v>556</v>
      </c>
      <c r="J2742" s="1">
        <v>69</v>
      </c>
      <c r="K2742" s="1" t="str">
        <f t="shared" si="126"/>
        <v>valid</v>
      </c>
      <c r="L2742" s="1" t="str">
        <f t="shared" si="127"/>
        <v>BUDGET</v>
      </c>
      <c r="M2742" t="str">
        <f t="shared" si="128"/>
        <v>Continental  Healthy Food  Indian</v>
      </c>
      <c r="N2742" s="1" t="str" cm="1">
        <f t="array" ref="N2742">_xlfn.IFS(
G2742&lt;=25,"Fast",
G2742&lt;=40,"Medium",
G2742&gt;40,"Slow"
)</f>
        <v>Slow</v>
      </c>
    </row>
    <row r="2743" spans="1:14" x14ac:dyDescent="0.3">
      <c r="A2743" s="1">
        <v>264304</v>
      </c>
      <c r="B2743" s="1" t="s">
        <v>4343</v>
      </c>
      <c r="C2743" s="1" t="s">
        <v>68</v>
      </c>
      <c r="D2743" s="1" t="s">
        <v>1405</v>
      </c>
      <c r="E2743" s="1">
        <v>250</v>
      </c>
      <c r="F2743" s="1">
        <v>4</v>
      </c>
      <c r="G2743" s="1">
        <v>1000</v>
      </c>
      <c r="H2743" s="1" t="s">
        <v>5701</v>
      </c>
      <c r="I2743" s="1" t="s">
        <v>3390</v>
      </c>
      <c r="J2743" s="1">
        <v>40</v>
      </c>
      <c r="K2743" s="1" t="str">
        <f t="shared" si="126"/>
        <v>valid</v>
      </c>
      <c r="L2743" s="1" t="str">
        <f t="shared" si="127"/>
        <v>BUDGET</v>
      </c>
      <c r="M2743" t="str">
        <f t="shared" si="128"/>
        <v>Biryani</v>
      </c>
      <c r="N2743" s="1" t="str" cm="1">
        <f t="array" ref="N2743">_xlfn.IFS(
G2743&lt;=25,"Fast",
G2743&lt;=40,"Medium",
G2743&gt;40,"Slow"
)</f>
        <v>Slow</v>
      </c>
    </row>
    <row r="2744" spans="1:14" x14ac:dyDescent="0.3">
      <c r="A2744" s="1">
        <v>264320</v>
      </c>
      <c r="B2744" s="1" t="s">
        <v>151</v>
      </c>
      <c r="C2744" s="1" t="s">
        <v>68</v>
      </c>
      <c r="D2744" s="1" t="s">
        <v>5702</v>
      </c>
      <c r="E2744" s="1">
        <v>200</v>
      </c>
      <c r="F2744" s="1">
        <v>4.0999999999999996</v>
      </c>
      <c r="G2744" s="1">
        <v>100</v>
      </c>
      <c r="H2744" s="1" t="s">
        <v>158</v>
      </c>
      <c r="I2744" s="1" t="s">
        <v>345</v>
      </c>
      <c r="J2744" s="1">
        <v>33</v>
      </c>
      <c r="K2744" s="1" t="str">
        <f t="shared" si="126"/>
        <v>valid</v>
      </c>
      <c r="L2744" s="1" t="str">
        <f t="shared" si="127"/>
        <v>BUDGET</v>
      </c>
      <c r="M2744" t="str">
        <f t="shared" si="128"/>
        <v>Ice Cream</v>
      </c>
      <c r="N2744" s="1" t="str" cm="1">
        <f t="array" ref="N2744">_xlfn.IFS(
G2744&lt;=25,"Fast",
G2744&lt;=40,"Medium",
G2744&gt;40,"Slow"
)</f>
        <v>Slow</v>
      </c>
    </row>
    <row r="2745" spans="1:14" x14ac:dyDescent="0.3">
      <c r="A2745" s="1">
        <v>264420</v>
      </c>
      <c r="B2745" s="1" t="s">
        <v>276</v>
      </c>
      <c r="C2745" s="1" t="s">
        <v>115</v>
      </c>
      <c r="D2745" s="1" t="s">
        <v>5703</v>
      </c>
      <c r="E2745" s="1">
        <v>400</v>
      </c>
      <c r="F2745" s="1">
        <v>4.4000000000000004</v>
      </c>
      <c r="G2745" s="1">
        <v>500</v>
      </c>
      <c r="H2745" s="1" t="s">
        <v>5704</v>
      </c>
      <c r="I2745" s="1" t="s">
        <v>276</v>
      </c>
      <c r="J2745" s="1">
        <v>49</v>
      </c>
      <c r="K2745" s="1" t="str">
        <f t="shared" si="126"/>
        <v>valid</v>
      </c>
      <c r="L2745" s="1" t="str">
        <f t="shared" si="127"/>
        <v>MID</v>
      </c>
      <c r="M2745" t="str">
        <f t="shared" si="128"/>
        <v>Snacks</v>
      </c>
      <c r="N2745" s="1" t="str" cm="1">
        <f t="array" ref="N2745">_xlfn.IFS(
G2745&lt;=25,"Fast",
G2745&lt;=40,"Medium",
G2745&gt;40,"Slow"
)</f>
        <v>Slow</v>
      </c>
    </row>
    <row r="2746" spans="1:14" x14ac:dyDescent="0.3">
      <c r="A2746" s="1">
        <v>264544</v>
      </c>
      <c r="B2746" s="1" t="s">
        <v>261</v>
      </c>
      <c r="C2746" s="1" t="s">
        <v>115</v>
      </c>
      <c r="D2746" s="1" t="s">
        <v>2009</v>
      </c>
      <c r="E2746" s="1">
        <v>400</v>
      </c>
      <c r="F2746" s="1">
        <v>4.5</v>
      </c>
      <c r="G2746" s="1">
        <v>50</v>
      </c>
      <c r="H2746" s="1" t="s">
        <v>4331</v>
      </c>
      <c r="I2746" s="1" t="s">
        <v>433</v>
      </c>
      <c r="J2746" s="1">
        <v>52</v>
      </c>
      <c r="K2746" s="1" t="str">
        <f t="shared" si="126"/>
        <v>valid</v>
      </c>
      <c r="L2746" s="1" t="str">
        <f t="shared" si="127"/>
        <v>MID</v>
      </c>
      <c r="M2746" t="str">
        <f t="shared" si="128"/>
        <v>Continental</v>
      </c>
      <c r="N2746" s="1" t="str" cm="1">
        <f t="array" ref="N2746">_xlfn.IFS(
G2746&lt;=25,"Fast",
G2746&lt;=40,"Medium",
G2746&gt;40,"Slow"
)</f>
        <v>Slow</v>
      </c>
    </row>
    <row r="2747" spans="1:14" x14ac:dyDescent="0.3">
      <c r="A2747" s="1">
        <v>264577</v>
      </c>
      <c r="B2747" s="1" t="s">
        <v>873</v>
      </c>
      <c r="C2747" s="1" t="s">
        <v>383</v>
      </c>
      <c r="D2747" s="1" t="s">
        <v>5705</v>
      </c>
      <c r="E2747" s="1">
        <v>250</v>
      </c>
      <c r="F2747" s="1">
        <v>2.9</v>
      </c>
      <c r="G2747" s="1">
        <v>80</v>
      </c>
      <c r="H2747" s="1" t="s">
        <v>5706</v>
      </c>
      <c r="I2747" s="1" t="s">
        <v>745</v>
      </c>
      <c r="J2747" s="1">
        <v>60</v>
      </c>
      <c r="K2747" s="1" t="str">
        <f t="shared" si="126"/>
        <v>valid</v>
      </c>
      <c r="L2747" s="1" t="str">
        <f t="shared" si="127"/>
        <v>BUDGET</v>
      </c>
      <c r="M2747" t="str">
        <f t="shared" si="128"/>
        <v>Chinese</v>
      </c>
      <c r="N2747" s="1" t="str" cm="1">
        <f t="array" ref="N2747">_xlfn.IFS(
G2747&lt;=25,"Fast",
G2747&lt;=40,"Medium",
G2747&gt;40,"Slow"
)</f>
        <v>Slow</v>
      </c>
    </row>
    <row r="2748" spans="1:14" x14ac:dyDescent="0.3">
      <c r="A2748" s="1">
        <v>264634</v>
      </c>
      <c r="B2748" s="1" t="s">
        <v>319</v>
      </c>
      <c r="C2748" s="1" t="s">
        <v>189</v>
      </c>
      <c r="D2748" s="1" t="s">
        <v>5707</v>
      </c>
      <c r="E2748" s="1">
        <v>250</v>
      </c>
      <c r="F2748" s="1">
        <v>4.0999999999999996</v>
      </c>
      <c r="G2748" s="1">
        <v>100</v>
      </c>
      <c r="H2748" s="1" t="s">
        <v>5708</v>
      </c>
      <c r="I2748" s="1" t="s">
        <v>645</v>
      </c>
      <c r="J2748" s="1">
        <v>63</v>
      </c>
      <c r="K2748" s="1" t="str">
        <f t="shared" si="126"/>
        <v>valid</v>
      </c>
      <c r="L2748" s="1" t="str">
        <f t="shared" si="127"/>
        <v>BUDGET</v>
      </c>
      <c r="M2748" t="str">
        <f t="shared" si="128"/>
        <v>Tandoor</v>
      </c>
      <c r="N2748" s="1" t="str" cm="1">
        <f t="array" ref="N2748">_xlfn.IFS(
G2748&lt;=25,"Fast",
G2748&lt;=40,"Medium",
G2748&gt;40,"Slow"
)</f>
        <v>Slow</v>
      </c>
    </row>
    <row r="2749" spans="1:14" x14ac:dyDescent="0.3">
      <c r="A2749" s="1">
        <v>264926</v>
      </c>
      <c r="B2749" s="1" t="s">
        <v>83</v>
      </c>
      <c r="C2749" s="1" t="s">
        <v>68</v>
      </c>
      <c r="D2749" s="1" t="s">
        <v>5709</v>
      </c>
      <c r="E2749" s="1">
        <v>900</v>
      </c>
      <c r="F2749" s="1">
        <v>4</v>
      </c>
      <c r="G2749" s="1">
        <v>100</v>
      </c>
      <c r="H2749" s="1" t="s">
        <v>5710</v>
      </c>
      <c r="I2749" s="1" t="s">
        <v>5711</v>
      </c>
      <c r="J2749" s="1">
        <v>66</v>
      </c>
      <c r="K2749" s="1" t="str">
        <f t="shared" si="126"/>
        <v>valid</v>
      </c>
      <c r="L2749" s="1" t="str">
        <f t="shared" si="127"/>
        <v>PREMIUM</v>
      </c>
      <c r="M2749" t="str">
        <f t="shared" si="128"/>
        <v>American</v>
      </c>
      <c r="N2749" s="1" t="str" cm="1">
        <f t="array" ref="N2749">_xlfn.IFS(
G2749&lt;=25,"Fast",
G2749&lt;=40,"Medium",
G2749&gt;40,"Slow"
)</f>
        <v>Slow</v>
      </c>
    </row>
    <row r="2750" spans="1:14" x14ac:dyDescent="0.3">
      <c r="A2750" s="1">
        <v>265212</v>
      </c>
      <c r="B2750" s="1" t="s">
        <v>21</v>
      </c>
      <c r="C2750" s="1" t="s">
        <v>11</v>
      </c>
      <c r="D2750" s="1" t="s">
        <v>5712</v>
      </c>
      <c r="E2750" s="1">
        <v>200</v>
      </c>
      <c r="F2750" s="1">
        <v>4.3</v>
      </c>
      <c r="G2750" s="1">
        <v>100</v>
      </c>
      <c r="H2750" s="1" t="s">
        <v>1395</v>
      </c>
      <c r="I2750" s="1" t="s">
        <v>1451</v>
      </c>
      <c r="J2750" s="1">
        <v>49</v>
      </c>
      <c r="K2750" s="1" t="str">
        <f t="shared" si="126"/>
        <v>valid</v>
      </c>
      <c r="L2750" s="1" t="str">
        <f t="shared" si="127"/>
        <v>BUDGET</v>
      </c>
      <c r="M2750" t="str">
        <f t="shared" si="128"/>
        <v>Beverages</v>
      </c>
      <c r="N2750" s="1" t="str" cm="1">
        <f t="array" ref="N2750">_xlfn.IFS(
G2750&lt;=25,"Fast",
G2750&lt;=40,"Medium",
G2750&gt;40,"Slow"
)</f>
        <v>Slow</v>
      </c>
    </row>
    <row r="2751" spans="1:14" x14ac:dyDescent="0.3">
      <c r="A2751" s="1">
        <v>265679</v>
      </c>
      <c r="B2751" s="1" t="s">
        <v>973</v>
      </c>
      <c r="C2751" s="1" t="s">
        <v>115</v>
      </c>
      <c r="D2751" s="1" t="s">
        <v>5713</v>
      </c>
      <c r="E2751" s="1">
        <v>600</v>
      </c>
      <c r="F2751" s="1">
        <v>4.4000000000000004</v>
      </c>
      <c r="G2751" s="1">
        <v>20</v>
      </c>
      <c r="H2751" s="1" t="s">
        <v>5714</v>
      </c>
      <c r="I2751" s="1" t="s">
        <v>1208</v>
      </c>
      <c r="J2751" s="1">
        <v>65</v>
      </c>
      <c r="K2751" s="1" t="str">
        <f t="shared" si="126"/>
        <v>valid</v>
      </c>
      <c r="L2751" s="1" t="str">
        <f t="shared" si="127"/>
        <v>MID</v>
      </c>
      <c r="M2751" t="str">
        <f t="shared" si="128"/>
        <v>Indian</v>
      </c>
      <c r="N2751" s="1" t="str" cm="1">
        <f t="array" ref="N2751">_xlfn.IFS(
G2751&lt;=25,"Fast",
G2751&lt;=40,"Medium",
G2751&gt;40,"Slow"
)</f>
        <v>Fast</v>
      </c>
    </row>
    <row r="2752" spans="1:14" x14ac:dyDescent="0.3">
      <c r="A2752" s="1">
        <v>265808</v>
      </c>
      <c r="B2752" s="1" t="s">
        <v>5588</v>
      </c>
      <c r="C2752" s="1" t="s">
        <v>115</v>
      </c>
      <c r="D2752" s="1" t="s">
        <v>5715</v>
      </c>
      <c r="E2752" s="1">
        <v>250</v>
      </c>
      <c r="F2752" s="1">
        <v>2.9</v>
      </c>
      <c r="G2752" s="1">
        <v>80</v>
      </c>
      <c r="H2752" s="1" t="s">
        <v>131</v>
      </c>
      <c r="I2752" s="1" t="s">
        <v>1550</v>
      </c>
      <c r="J2752" s="1">
        <v>72</v>
      </c>
      <c r="K2752" s="1" t="str">
        <f t="shared" si="126"/>
        <v>valid</v>
      </c>
      <c r="L2752" s="1" t="str">
        <f t="shared" si="127"/>
        <v>BUDGET</v>
      </c>
      <c r="M2752" t="str">
        <f t="shared" si="128"/>
        <v>North Indian</v>
      </c>
      <c r="N2752" s="1" t="str" cm="1">
        <f t="array" ref="N2752">_xlfn.IFS(
G2752&lt;=25,"Fast",
G2752&lt;=40,"Medium",
G2752&gt;40,"Slow"
)</f>
        <v>Slow</v>
      </c>
    </row>
    <row r="2753" spans="1:14" x14ac:dyDescent="0.3">
      <c r="A2753" s="1">
        <v>265890</v>
      </c>
      <c r="B2753" s="1" t="s">
        <v>4856</v>
      </c>
      <c r="C2753" s="1" t="s">
        <v>463</v>
      </c>
      <c r="D2753" s="1" t="s">
        <v>5716</v>
      </c>
      <c r="E2753" s="1">
        <v>150</v>
      </c>
      <c r="F2753" s="1">
        <v>4.4000000000000004</v>
      </c>
      <c r="G2753" s="1">
        <v>20</v>
      </c>
      <c r="H2753" s="1" t="s">
        <v>486</v>
      </c>
      <c r="I2753" s="1" t="s">
        <v>4856</v>
      </c>
      <c r="J2753" s="1">
        <v>63</v>
      </c>
      <c r="K2753" s="1" t="str">
        <f t="shared" si="126"/>
        <v>valid</v>
      </c>
      <c r="L2753" s="1" t="str">
        <f t="shared" si="127"/>
        <v>BUDGET</v>
      </c>
      <c r="M2753" t="str">
        <f t="shared" si="128"/>
        <v>Snacks</v>
      </c>
      <c r="N2753" s="1" t="str" cm="1">
        <f t="array" ref="N2753">_xlfn.IFS(
G2753&lt;=25,"Fast",
G2753&lt;=40,"Medium",
G2753&gt;40,"Slow"
)</f>
        <v>Fast</v>
      </c>
    </row>
    <row r="2754" spans="1:14" x14ac:dyDescent="0.3">
      <c r="A2754" s="1">
        <v>265913</v>
      </c>
      <c r="B2754" s="1" t="s">
        <v>382</v>
      </c>
      <c r="C2754" s="1" t="s">
        <v>383</v>
      </c>
      <c r="D2754" s="1" t="s">
        <v>5717</v>
      </c>
      <c r="E2754" s="1">
        <v>300</v>
      </c>
      <c r="F2754" s="1">
        <v>3.9</v>
      </c>
      <c r="G2754" s="1">
        <v>20</v>
      </c>
      <c r="H2754" s="1" t="s">
        <v>19</v>
      </c>
      <c r="I2754" s="1" t="s">
        <v>382</v>
      </c>
      <c r="J2754" s="1">
        <v>50</v>
      </c>
      <c r="K2754" s="1" t="str">
        <f t="shared" si="126"/>
        <v>valid</v>
      </c>
      <c r="L2754" s="1" t="str">
        <f t="shared" si="127"/>
        <v>BUDGET</v>
      </c>
      <c r="M2754" t="str">
        <f t="shared" si="128"/>
        <v>Chinese</v>
      </c>
      <c r="N2754" s="1" t="str" cm="1">
        <f t="array" ref="N2754">_xlfn.IFS(
G2754&lt;=25,"Fast",
G2754&lt;=40,"Medium",
G2754&gt;40,"Slow"
)</f>
        <v>Fast</v>
      </c>
    </row>
    <row r="2755" spans="1:14" x14ac:dyDescent="0.3">
      <c r="A2755" s="1">
        <v>265925</v>
      </c>
      <c r="B2755" s="1" t="s">
        <v>2638</v>
      </c>
      <c r="C2755" s="1" t="s">
        <v>2068</v>
      </c>
      <c r="D2755" s="1" t="s">
        <v>5718</v>
      </c>
      <c r="E2755" s="1">
        <v>450</v>
      </c>
      <c r="F2755" s="1">
        <v>2.9</v>
      </c>
      <c r="G2755" s="1">
        <v>80</v>
      </c>
      <c r="H2755" s="1" t="s">
        <v>184</v>
      </c>
      <c r="I2755" s="1" t="s">
        <v>2478</v>
      </c>
      <c r="J2755" s="1">
        <v>56</v>
      </c>
      <c r="K2755" s="1" t="str">
        <f t="shared" ref="K2755:K2818" si="129">IF(E2755=0,"outlier","valid")</f>
        <v>valid</v>
      </c>
      <c r="L2755" s="1" t="str">
        <f t="shared" ref="L2755:L2818" si="130">IF(E2755&lt;=300,"BUDGET",IF(E2755&lt;=600,"MID","PREMIUM"))</f>
        <v>MID</v>
      </c>
      <c r="M2755" t="str">
        <f t="shared" ref="M2755:M2818" si="131">IFERROR(LEFT(H2755, FIND(",", H2755)-1), H2755)</f>
        <v>Fast Food</v>
      </c>
      <c r="N2755" s="1" t="str" cm="1">
        <f t="array" ref="N2755">_xlfn.IFS(
G2755&lt;=25,"Fast",
G2755&lt;=40,"Medium",
G2755&gt;40,"Slow"
)</f>
        <v>Slow</v>
      </c>
    </row>
    <row r="2756" spans="1:14" x14ac:dyDescent="0.3">
      <c r="A2756" s="1">
        <v>266154</v>
      </c>
      <c r="B2756" s="1" t="s">
        <v>462</v>
      </c>
      <c r="C2756" s="1" t="s">
        <v>463</v>
      </c>
      <c r="D2756" s="1" t="s">
        <v>5719</v>
      </c>
      <c r="E2756" s="1">
        <v>1200</v>
      </c>
      <c r="F2756" s="1">
        <v>4.4000000000000004</v>
      </c>
      <c r="G2756" s="1">
        <v>100</v>
      </c>
      <c r="H2756" s="1" t="s">
        <v>5720</v>
      </c>
      <c r="I2756" s="1" t="s">
        <v>1029</v>
      </c>
      <c r="J2756" s="1">
        <v>71</v>
      </c>
      <c r="K2756" s="1" t="str">
        <f t="shared" si="129"/>
        <v>valid</v>
      </c>
      <c r="L2756" s="1" t="str">
        <f t="shared" si="130"/>
        <v>PREMIUM</v>
      </c>
      <c r="M2756" t="str">
        <f t="shared" si="131"/>
        <v>Continental</v>
      </c>
      <c r="N2756" s="1" t="str" cm="1">
        <f t="array" ref="N2756">_xlfn.IFS(
G2756&lt;=25,"Fast",
G2756&lt;=40,"Medium",
G2756&gt;40,"Slow"
)</f>
        <v>Slow</v>
      </c>
    </row>
    <row r="2757" spans="1:14" x14ac:dyDescent="0.3">
      <c r="A2757" s="1">
        <v>266165</v>
      </c>
      <c r="B2757" s="1" t="s">
        <v>532</v>
      </c>
      <c r="C2757" s="1" t="s">
        <v>463</v>
      </c>
      <c r="D2757" s="1" t="s">
        <v>5721</v>
      </c>
      <c r="E2757" s="1">
        <v>300</v>
      </c>
      <c r="F2757" s="1">
        <v>4.2</v>
      </c>
      <c r="G2757" s="1">
        <v>1000</v>
      </c>
      <c r="H2757" s="1" t="s">
        <v>5722</v>
      </c>
      <c r="I2757" s="1" t="s">
        <v>891</v>
      </c>
      <c r="J2757" s="1">
        <v>50</v>
      </c>
      <c r="K2757" s="1" t="str">
        <f t="shared" si="129"/>
        <v>valid</v>
      </c>
      <c r="L2757" s="1" t="str">
        <f t="shared" si="130"/>
        <v>BUDGET</v>
      </c>
      <c r="M2757" t="str">
        <f t="shared" si="131"/>
        <v>South Indian</v>
      </c>
      <c r="N2757" s="1" t="str" cm="1">
        <f t="array" ref="N2757">_xlfn.IFS(
G2757&lt;=25,"Fast",
G2757&lt;=40,"Medium",
G2757&gt;40,"Slow"
)</f>
        <v>Slow</v>
      </c>
    </row>
    <row r="2758" spans="1:14" x14ac:dyDescent="0.3">
      <c r="A2758" s="1">
        <v>266184</v>
      </c>
      <c r="B2758" s="1" t="s">
        <v>379</v>
      </c>
      <c r="C2758" s="1" t="s">
        <v>91</v>
      </c>
      <c r="D2758" s="1" t="s">
        <v>5723</v>
      </c>
      <c r="E2758" s="1">
        <v>2000</v>
      </c>
      <c r="F2758" s="1">
        <v>4.5</v>
      </c>
      <c r="G2758" s="1">
        <v>100</v>
      </c>
      <c r="H2758" s="1" t="s">
        <v>19</v>
      </c>
      <c r="I2758" s="1" t="s">
        <v>379</v>
      </c>
      <c r="J2758" s="1">
        <v>52</v>
      </c>
      <c r="K2758" s="1" t="str">
        <f t="shared" si="129"/>
        <v>valid</v>
      </c>
      <c r="L2758" s="1" t="str">
        <f t="shared" si="130"/>
        <v>PREMIUM</v>
      </c>
      <c r="M2758" t="str">
        <f t="shared" si="131"/>
        <v>Chinese</v>
      </c>
      <c r="N2758" s="1" t="str" cm="1">
        <f t="array" ref="N2758">_xlfn.IFS(
G2758&lt;=25,"Fast",
G2758&lt;=40,"Medium",
G2758&gt;40,"Slow"
)</f>
        <v>Slow</v>
      </c>
    </row>
    <row r="2759" spans="1:14" x14ac:dyDescent="0.3">
      <c r="A2759" s="1">
        <v>266388</v>
      </c>
      <c r="B2759" s="1" t="s">
        <v>46</v>
      </c>
      <c r="C2759" s="1" t="s">
        <v>11</v>
      </c>
      <c r="D2759" s="1" t="s">
        <v>3724</v>
      </c>
      <c r="E2759" s="1">
        <v>200</v>
      </c>
      <c r="F2759" s="1">
        <v>4.4000000000000004</v>
      </c>
      <c r="G2759" s="1">
        <v>100</v>
      </c>
      <c r="H2759" s="1" t="s">
        <v>2341</v>
      </c>
      <c r="I2759" s="1" t="s">
        <v>5724</v>
      </c>
      <c r="J2759" s="1">
        <v>44</v>
      </c>
      <c r="K2759" s="1" t="str">
        <f t="shared" si="129"/>
        <v>valid</v>
      </c>
      <c r="L2759" s="1" t="str">
        <f t="shared" si="130"/>
        <v>BUDGET</v>
      </c>
      <c r="M2759" t="str">
        <f t="shared" si="131"/>
        <v>Beverages</v>
      </c>
      <c r="N2759" s="1" t="str" cm="1">
        <f t="array" ref="N2759">_xlfn.IFS(
G2759&lt;=25,"Fast",
G2759&lt;=40,"Medium",
G2759&gt;40,"Slow"
)</f>
        <v>Slow</v>
      </c>
    </row>
    <row r="2760" spans="1:14" x14ac:dyDescent="0.3">
      <c r="A2760" s="1">
        <v>267395</v>
      </c>
      <c r="B2760" s="1" t="s">
        <v>571</v>
      </c>
      <c r="C2760" s="1" t="s">
        <v>68</v>
      </c>
      <c r="D2760" s="1" t="s">
        <v>5725</v>
      </c>
      <c r="E2760" s="1">
        <v>150</v>
      </c>
      <c r="F2760" s="1">
        <v>3.2</v>
      </c>
      <c r="G2760" s="1">
        <v>20</v>
      </c>
      <c r="H2760" s="1" t="s">
        <v>19</v>
      </c>
      <c r="I2760" s="1" t="s">
        <v>574</v>
      </c>
      <c r="J2760" s="1">
        <v>53</v>
      </c>
      <c r="K2760" s="1" t="str">
        <f t="shared" si="129"/>
        <v>valid</v>
      </c>
      <c r="L2760" s="1" t="str">
        <f t="shared" si="130"/>
        <v>BUDGET</v>
      </c>
      <c r="M2760" t="str">
        <f t="shared" si="131"/>
        <v>Chinese</v>
      </c>
      <c r="N2760" s="1" t="str" cm="1">
        <f t="array" ref="N2760">_xlfn.IFS(
G2760&lt;=25,"Fast",
G2760&lt;=40,"Medium",
G2760&gt;40,"Slow"
)</f>
        <v>Fast</v>
      </c>
    </row>
    <row r="2761" spans="1:14" x14ac:dyDescent="0.3">
      <c r="A2761" s="1">
        <v>267529</v>
      </c>
      <c r="B2761" s="1" t="s">
        <v>612</v>
      </c>
      <c r="C2761" s="1" t="s">
        <v>463</v>
      </c>
      <c r="D2761" s="1" t="s">
        <v>5726</v>
      </c>
      <c r="E2761" s="1">
        <v>300</v>
      </c>
      <c r="F2761" s="1">
        <v>4.5</v>
      </c>
      <c r="G2761" s="1">
        <v>100</v>
      </c>
      <c r="H2761" s="1" t="s">
        <v>5727</v>
      </c>
      <c r="I2761" s="1" t="s">
        <v>634</v>
      </c>
      <c r="J2761" s="1">
        <v>40</v>
      </c>
      <c r="K2761" s="1" t="str">
        <f t="shared" si="129"/>
        <v>valid</v>
      </c>
      <c r="L2761" s="1" t="str">
        <f t="shared" si="130"/>
        <v>BUDGET</v>
      </c>
      <c r="M2761" t="str">
        <f t="shared" si="131"/>
        <v>North Indian</v>
      </c>
      <c r="N2761" s="1" t="str" cm="1">
        <f t="array" ref="N2761">_xlfn.IFS(
G2761&lt;=25,"Fast",
G2761&lt;=40,"Medium",
G2761&gt;40,"Slow"
)</f>
        <v>Slow</v>
      </c>
    </row>
    <row r="2762" spans="1:14" x14ac:dyDescent="0.3">
      <c r="A2762" s="1">
        <v>267550</v>
      </c>
      <c r="B2762" s="1" t="s">
        <v>5728</v>
      </c>
      <c r="C2762" s="1" t="s">
        <v>68</v>
      </c>
      <c r="D2762" s="1" t="s">
        <v>5729</v>
      </c>
      <c r="E2762" s="1">
        <v>300</v>
      </c>
      <c r="F2762" s="1">
        <v>4.3</v>
      </c>
      <c r="G2762" s="1">
        <v>20</v>
      </c>
      <c r="H2762" s="1" t="s">
        <v>184</v>
      </c>
      <c r="I2762" s="1" t="s">
        <v>4751</v>
      </c>
      <c r="J2762" s="1">
        <v>73</v>
      </c>
      <c r="K2762" s="1" t="str">
        <f t="shared" si="129"/>
        <v>valid</v>
      </c>
      <c r="L2762" s="1" t="str">
        <f t="shared" si="130"/>
        <v>BUDGET</v>
      </c>
      <c r="M2762" t="str">
        <f t="shared" si="131"/>
        <v>Fast Food</v>
      </c>
      <c r="N2762" s="1" t="str" cm="1">
        <f t="array" ref="N2762">_xlfn.IFS(
G2762&lt;=25,"Fast",
G2762&lt;=40,"Medium",
G2762&gt;40,"Slow"
)</f>
        <v>Fast</v>
      </c>
    </row>
    <row r="2763" spans="1:14" x14ac:dyDescent="0.3">
      <c r="A2763" s="1">
        <v>267821</v>
      </c>
      <c r="B2763" s="1" t="s">
        <v>2222</v>
      </c>
      <c r="C2763" s="1" t="s">
        <v>463</v>
      </c>
      <c r="D2763" s="1" t="s">
        <v>5730</v>
      </c>
      <c r="E2763" s="1">
        <v>250</v>
      </c>
      <c r="F2763" s="1">
        <v>4.3</v>
      </c>
      <c r="G2763" s="1">
        <v>20</v>
      </c>
      <c r="H2763" s="1" t="s">
        <v>355</v>
      </c>
      <c r="I2763" s="1" t="s">
        <v>891</v>
      </c>
      <c r="J2763" s="1">
        <v>41</v>
      </c>
      <c r="K2763" s="1" t="str">
        <f t="shared" si="129"/>
        <v>valid</v>
      </c>
      <c r="L2763" s="1" t="str">
        <f t="shared" si="130"/>
        <v>BUDGET</v>
      </c>
      <c r="M2763" t="str">
        <f t="shared" si="131"/>
        <v>Biryani</v>
      </c>
      <c r="N2763" s="1" t="str" cm="1">
        <f t="array" ref="N2763">_xlfn.IFS(
G2763&lt;=25,"Fast",
G2763&lt;=40,"Medium",
G2763&gt;40,"Slow"
)</f>
        <v>Fast</v>
      </c>
    </row>
    <row r="2764" spans="1:14" x14ac:dyDescent="0.3">
      <c r="A2764" s="1">
        <v>268138</v>
      </c>
      <c r="B2764" s="1" t="s">
        <v>683</v>
      </c>
      <c r="C2764" s="1" t="s">
        <v>91</v>
      </c>
      <c r="D2764" s="1" t="s">
        <v>5731</v>
      </c>
      <c r="E2764" s="1">
        <v>250</v>
      </c>
      <c r="F2764" s="1">
        <v>2.9</v>
      </c>
      <c r="G2764" s="1">
        <v>80</v>
      </c>
      <c r="H2764" s="1" t="s">
        <v>695</v>
      </c>
      <c r="I2764" s="1" t="s">
        <v>1274</v>
      </c>
      <c r="J2764" s="1">
        <v>49</v>
      </c>
      <c r="K2764" s="1" t="str">
        <f t="shared" si="129"/>
        <v>valid</v>
      </c>
      <c r="L2764" s="1" t="str">
        <f t="shared" si="130"/>
        <v>BUDGET</v>
      </c>
      <c r="M2764" t="str">
        <f t="shared" si="131"/>
        <v>Indian</v>
      </c>
      <c r="N2764" s="1" t="str" cm="1">
        <f t="array" ref="N2764">_xlfn.IFS(
G2764&lt;=25,"Fast",
G2764&lt;=40,"Medium",
G2764&gt;40,"Slow"
)</f>
        <v>Slow</v>
      </c>
    </row>
    <row r="2765" spans="1:14" x14ac:dyDescent="0.3">
      <c r="A2765" s="1">
        <v>268311</v>
      </c>
      <c r="B2765" s="1" t="s">
        <v>745</v>
      </c>
      <c r="C2765" s="1" t="s">
        <v>383</v>
      </c>
      <c r="D2765" s="1" t="s">
        <v>5732</v>
      </c>
      <c r="E2765" s="1">
        <v>250</v>
      </c>
      <c r="F2765" s="1">
        <v>2.9</v>
      </c>
      <c r="G2765" s="1">
        <v>80</v>
      </c>
      <c r="H2765" s="1" t="s">
        <v>131</v>
      </c>
      <c r="I2765" s="1" t="s">
        <v>5733</v>
      </c>
      <c r="J2765" s="1">
        <v>55</v>
      </c>
      <c r="K2765" s="1" t="str">
        <f t="shared" si="129"/>
        <v>valid</v>
      </c>
      <c r="L2765" s="1" t="str">
        <f t="shared" si="130"/>
        <v>BUDGET</v>
      </c>
      <c r="M2765" t="str">
        <f t="shared" si="131"/>
        <v>North Indian</v>
      </c>
      <c r="N2765" s="1" t="str" cm="1">
        <f t="array" ref="N2765">_xlfn.IFS(
G2765&lt;=25,"Fast",
G2765&lt;=40,"Medium",
G2765&gt;40,"Slow"
)</f>
        <v>Slow</v>
      </c>
    </row>
    <row r="2766" spans="1:14" x14ac:dyDescent="0.3">
      <c r="A2766" s="1">
        <v>268591</v>
      </c>
      <c r="B2766" s="1" t="s">
        <v>667</v>
      </c>
      <c r="C2766" s="1" t="s">
        <v>189</v>
      </c>
      <c r="D2766" s="1" t="s">
        <v>5734</v>
      </c>
      <c r="E2766" s="1">
        <v>250</v>
      </c>
      <c r="F2766" s="1">
        <v>4.2</v>
      </c>
      <c r="G2766" s="1">
        <v>20</v>
      </c>
      <c r="H2766" s="1" t="s">
        <v>184</v>
      </c>
      <c r="I2766" s="1" t="s">
        <v>2914</v>
      </c>
      <c r="J2766" s="1">
        <v>92</v>
      </c>
      <c r="K2766" s="1" t="str">
        <f t="shared" si="129"/>
        <v>valid</v>
      </c>
      <c r="L2766" s="1" t="str">
        <f t="shared" si="130"/>
        <v>BUDGET</v>
      </c>
      <c r="M2766" t="str">
        <f t="shared" si="131"/>
        <v>Fast Food</v>
      </c>
      <c r="N2766" s="1" t="str" cm="1">
        <f t="array" ref="N2766">_xlfn.IFS(
G2766&lt;=25,"Fast",
G2766&lt;=40,"Medium",
G2766&gt;40,"Slow"
)</f>
        <v>Fast</v>
      </c>
    </row>
    <row r="2767" spans="1:14" x14ac:dyDescent="0.3">
      <c r="A2767" s="1">
        <v>268713</v>
      </c>
      <c r="B2767" s="1" t="s">
        <v>21</v>
      </c>
      <c r="C2767" s="1" t="s">
        <v>11</v>
      </c>
      <c r="D2767" s="1" t="s">
        <v>5735</v>
      </c>
      <c r="E2767" s="1">
        <v>750</v>
      </c>
      <c r="F2767" s="1">
        <v>2.9</v>
      </c>
      <c r="G2767" s="1">
        <v>80</v>
      </c>
      <c r="H2767" s="1" t="s">
        <v>790</v>
      </c>
      <c r="I2767" s="1" t="s">
        <v>21</v>
      </c>
      <c r="J2767" s="1">
        <v>63</v>
      </c>
      <c r="K2767" s="1" t="str">
        <f t="shared" si="129"/>
        <v>valid</v>
      </c>
      <c r="L2767" s="1" t="str">
        <f t="shared" si="130"/>
        <v>PREMIUM</v>
      </c>
      <c r="M2767" t="str">
        <f t="shared" si="131"/>
        <v>Continental</v>
      </c>
      <c r="N2767" s="1" t="str" cm="1">
        <f t="array" ref="N2767">_xlfn.IFS(
G2767&lt;=25,"Fast",
G2767&lt;=40,"Medium",
G2767&gt;40,"Slow"
)</f>
        <v>Slow</v>
      </c>
    </row>
    <row r="2768" spans="1:14" x14ac:dyDescent="0.3">
      <c r="A2768" s="1">
        <v>269001</v>
      </c>
      <c r="B2768" s="1" t="s">
        <v>612</v>
      </c>
      <c r="C2768" s="1" t="s">
        <v>463</v>
      </c>
      <c r="D2768" s="1" t="s">
        <v>5736</v>
      </c>
      <c r="E2768" s="1">
        <v>200</v>
      </c>
      <c r="F2768" s="1">
        <v>3.9</v>
      </c>
      <c r="G2768" s="1">
        <v>100</v>
      </c>
      <c r="H2768" s="1" t="s">
        <v>5737</v>
      </c>
      <c r="I2768" s="1" t="s">
        <v>5738</v>
      </c>
      <c r="J2768" s="1">
        <v>52</v>
      </c>
      <c r="K2768" s="1" t="str">
        <f t="shared" si="129"/>
        <v>valid</v>
      </c>
      <c r="L2768" s="1" t="str">
        <f t="shared" si="130"/>
        <v>BUDGET</v>
      </c>
      <c r="M2768" t="str">
        <f t="shared" si="131"/>
        <v>Desserts</v>
      </c>
      <c r="N2768" s="1" t="str" cm="1">
        <f t="array" ref="N2768">_xlfn.IFS(
G2768&lt;=25,"Fast",
G2768&lt;=40,"Medium",
G2768&gt;40,"Slow"
)</f>
        <v>Slow</v>
      </c>
    </row>
    <row r="2769" spans="1:14" x14ac:dyDescent="0.3">
      <c r="A2769" s="1">
        <v>269113</v>
      </c>
      <c r="B2769" s="1" t="s">
        <v>46</v>
      </c>
      <c r="C2769" s="1" t="s">
        <v>11</v>
      </c>
      <c r="D2769" s="1" t="s">
        <v>5739</v>
      </c>
      <c r="E2769" s="1">
        <v>450</v>
      </c>
      <c r="F2769" s="1">
        <v>4.3</v>
      </c>
      <c r="G2769" s="1">
        <v>50</v>
      </c>
      <c r="H2769" s="1" t="s">
        <v>5740</v>
      </c>
      <c r="I2769" s="1" t="s">
        <v>2127</v>
      </c>
      <c r="J2769" s="1">
        <v>52</v>
      </c>
      <c r="K2769" s="1" t="str">
        <f t="shared" si="129"/>
        <v>valid</v>
      </c>
      <c r="L2769" s="1" t="str">
        <f t="shared" si="130"/>
        <v>MID</v>
      </c>
      <c r="M2769" t="str">
        <f t="shared" si="131"/>
        <v>Snacks</v>
      </c>
      <c r="N2769" s="1" t="str" cm="1">
        <f t="array" ref="N2769">_xlfn.IFS(
G2769&lt;=25,"Fast",
G2769&lt;=40,"Medium",
G2769&gt;40,"Slow"
)</f>
        <v>Slow</v>
      </c>
    </row>
    <row r="2770" spans="1:14" x14ac:dyDescent="0.3">
      <c r="A2770" s="1">
        <v>269919</v>
      </c>
      <c r="B2770" s="1" t="s">
        <v>276</v>
      </c>
      <c r="C2770" s="1" t="s">
        <v>115</v>
      </c>
      <c r="D2770" s="1" t="s">
        <v>5741</v>
      </c>
      <c r="E2770" s="1">
        <v>400</v>
      </c>
      <c r="F2770" s="1">
        <v>2.9</v>
      </c>
      <c r="G2770" s="1">
        <v>80</v>
      </c>
      <c r="H2770" s="1" t="s">
        <v>1193</v>
      </c>
      <c r="I2770" s="1" t="s">
        <v>276</v>
      </c>
      <c r="J2770" s="1">
        <v>59</v>
      </c>
      <c r="K2770" s="1" t="str">
        <f t="shared" si="129"/>
        <v>valid</v>
      </c>
      <c r="L2770" s="1" t="str">
        <f t="shared" si="130"/>
        <v>MID</v>
      </c>
      <c r="M2770" t="str">
        <f t="shared" si="131"/>
        <v>Desserts</v>
      </c>
      <c r="N2770" s="1" t="str" cm="1">
        <f t="array" ref="N2770">_xlfn.IFS(
G2770&lt;=25,"Fast",
G2770&lt;=40,"Medium",
G2770&gt;40,"Slow"
)</f>
        <v>Slow</v>
      </c>
    </row>
    <row r="2771" spans="1:14" x14ac:dyDescent="0.3">
      <c r="A2771" s="1">
        <v>269958</v>
      </c>
      <c r="B2771" s="1" t="s">
        <v>83</v>
      </c>
      <c r="C2771" s="1" t="s">
        <v>68</v>
      </c>
      <c r="D2771" s="1" t="s">
        <v>5742</v>
      </c>
      <c r="E2771" s="1">
        <v>500</v>
      </c>
      <c r="F2771" s="1">
        <v>2.9</v>
      </c>
      <c r="G2771" s="1">
        <v>80</v>
      </c>
      <c r="H2771" s="1" t="s">
        <v>5743</v>
      </c>
      <c r="I2771" s="1" t="s">
        <v>83</v>
      </c>
      <c r="J2771" s="1">
        <v>57</v>
      </c>
      <c r="K2771" s="1" t="str">
        <f t="shared" si="129"/>
        <v>valid</v>
      </c>
      <c r="L2771" s="1" t="str">
        <f t="shared" si="130"/>
        <v>MID</v>
      </c>
      <c r="M2771" t="str">
        <f t="shared" si="131"/>
        <v>Arabian</v>
      </c>
      <c r="N2771" s="1" t="str" cm="1">
        <f t="array" ref="N2771">_xlfn.IFS(
G2771&lt;=25,"Fast",
G2771&lt;=40,"Medium",
G2771&gt;40,"Slow"
)</f>
        <v>Slow</v>
      </c>
    </row>
    <row r="2772" spans="1:14" x14ac:dyDescent="0.3">
      <c r="A2772" s="1">
        <v>270043</v>
      </c>
      <c r="B2772" s="1" t="s">
        <v>2067</v>
      </c>
      <c r="C2772" s="1" t="s">
        <v>2068</v>
      </c>
      <c r="D2772" s="1" t="s">
        <v>5744</v>
      </c>
      <c r="E2772" s="1">
        <v>500</v>
      </c>
      <c r="F2772" s="1">
        <v>4.2</v>
      </c>
      <c r="G2772" s="1">
        <v>100</v>
      </c>
      <c r="H2772" s="1" t="s">
        <v>2174</v>
      </c>
      <c r="I2772" s="1" t="s">
        <v>2067</v>
      </c>
      <c r="J2772" s="1">
        <v>44</v>
      </c>
      <c r="K2772" s="1" t="str">
        <f t="shared" si="129"/>
        <v>valid</v>
      </c>
      <c r="L2772" s="1" t="str">
        <f t="shared" si="130"/>
        <v>MID</v>
      </c>
      <c r="M2772" t="str">
        <f t="shared" si="131"/>
        <v>Cafe</v>
      </c>
      <c r="N2772" s="1" t="str" cm="1">
        <f t="array" ref="N2772">_xlfn.IFS(
G2772&lt;=25,"Fast",
G2772&lt;=40,"Medium",
G2772&gt;40,"Slow"
)</f>
        <v>Slow</v>
      </c>
    </row>
    <row r="2773" spans="1:14" x14ac:dyDescent="0.3">
      <c r="A2773" s="1">
        <v>270072</v>
      </c>
      <c r="B2773" s="1" t="s">
        <v>3003</v>
      </c>
      <c r="C2773" s="1" t="s">
        <v>115</v>
      </c>
      <c r="D2773" s="1" t="s">
        <v>5745</v>
      </c>
      <c r="E2773" s="1">
        <v>300</v>
      </c>
      <c r="F2773" s="1">
        <v>2.9</v>
      </c>
      <c r="G2773" s="1">
        <v>80</v>
      </c>
      <c r="H2773" s="1" t="s">
        <v>2417</v>
      </c>
      <c r="I2773" s="1" t="s">
        <v>5746</v>
      </c>
      <c r="J2773" s="1">
        <v>32</v>
      </c>
      <c r="K2773" s="1" t="str">
        <f t="shared" si="129"/>
        <v>valid</v>
      </c>
      <c r="L2773" s="1" t="str">
        <f t="shared" si="130"/>
        <v>BUDGET</v>
      </c>
      <c r="M2773" t="str">
        <f t="shared" si="131"/>
        <v>South Indian</v>
      </c>
      <c r="N2773" s="1" t="str" cm="1">
        <f t="array" ref="N2773">_xlfn.IFS(
G2773&lt;=25,"Fast",
G2773&lt;=40,"Medium",
G2773&gt;40,"Slow"
)</f>
        <v>Slow</v>
      </c>
    </row>
    <row r="2774" spans="1:14" x14ac:dyDescent="0.3">
      <c r="A2774" s="1">
        <v>270210</v>
      </c>
      <c r="B2774" s="1" t="s">
        <v>5747</v>
      </c>
      <c r="C2774" s="1" t="s">
        <v>2068</v>
      </c>
      <c r="D2774" s="1" t="s">
        <v>5748</v>
      </c>
      <c r="E2774" s="1">
        <v>500</v>
      </c>
      <c r="F2774" s="1">
        <v>4.0999999999999996</v>
      </c>
      <c r="G2774" s="1">
        <v>100</v>
      </c>
      <c r="H2774" s="1" t="s">
        <v>1193</v>
      </c>
      <c r="I2774" s="1" t="s">
        <v>5749</v>
      </c>
      <c r="J2774" s="1">
        <v>50</v>
      </c>
      <c r="K2774" s="1" t="str">
        <f t="shared" si="129"/>
        <v>valid</v>
      </c>
      <c r="L2774" s="1" t="str">
        <f t="shared" si="130"/>
        <v>MID</v>
      </c>
      <c r="M2774" t="str">
        <f t="shared" si="131"/>
        <v>Desserts</v>
      </c>
      <c r="N2774" s="1" t="str" cm="1">
        <f t="array" ref="N2774">_xlfn.IFS(
G2774&lt;=25,"Fast",
G2774&lt;=40,"Medium",
G2774&gt;40,"Slow"
)</f>
        <v>Slow</v>
      </c>
    </row>
    <row r="2775" spans="1:14" x14ac:dyDescent="0.3">
      <c r="A2775" s="1">
        <v>270336</v>
      </c>
      <c r="B2775" s="1" t="s">
        <v>595</v>
      </c>
      <c r="C2775" s="1" t="s">
        <v>189</v>
      </c>
      <c r="D2775" s="1" t="s">
        <v>5750</v>
      </c>
      <c r="E2775" s="1">
        <v>300</v>
      </c>
      <c r="F2775" s="1">
        <v>2.7</v>
      </c>
      <c r="G2775" s="1">
        <v>20</v>
      </c>
      <c r="H2775" s="1" t="s">
        <v>695</v>
      </c>
      <c r="I2775" s="1" t="s">
        <v>4306</v>
      </c>
      <c r="J2775" s="1">
        <v>51</v>
      </c>
      <c r="K2775" s="1" t="str">
        <f t="shared" si="129"/>
        <v>valid</v>
      </c>
      <c r="L2775" s="1" t="str">
        <f t="shared" si="130"/>
        <v>BUDGET</v>
      </c>
      <c r="M2775" t="str">
        <f t="shared" si="131"/>
        <v>Indian</v>
      </c>
      <c r="N2775" s="1" t="str" cm="1">
        <f t="array" ref="N2775">_xlfn.IFS(
G2775&lt;=25,"Fast",
G2775&lt;=40,"Medium",
G2775&gt;40,"Slow"
)</f>
        <v>Fast</v>
      </c>
    </row>
    <row r="2776" spans="1:14" x14ac:dyDescent="0.3">
      <c r="A2776" s="1">
        <v>270665</v>
      </c>
      <c r="B2776" s="1" t="s">
        <v>1972</v>
      </c>
      <c r="C2776" s="1" t="s">
        <v>189</v>
      </c>
      <c r="D2776" s="1" t="s">
        <v>5751</v>
      </c>
      <c r="E2776" s="1">
        <v>250</v>
      </c>
      <c r="F2776" s="1">
        <v>3.5</v>
      </c>
      <c r="G2776" s="1">
        <v>100</v>
      </c>
      <c r="H2776" s="1" t="s">
        <v>5752</v>
      </c>
      <c r="I2776" s="1" t="s">
        <v>2058</v>
      </c>
      <c r="J2776" s="1">
        <v>63</v>
      </c>
      <c r="K2776" s="1" t="str">
        <f t="shared" si="129"/>
        <v>valid</v>
      </c>
      <c r="L2776" s="1" t="str">
        <f t="shared" si="130"/>
        <v>BUDGET</v>
      </c>
      <c r="M2776" t="str">
        <f t="shared" si="131"/>
        <v>Bakery</v>
      </c>
      <c r="N2776" s="1" t="str" cm="1">
        <f t="array" ref="N2776">_xlfn.IFS(
G2776&lt;=25,"Fast",
G2776&lt;=40,"Medium",
G2776&gt;40,"Slow"
)</f>
        <v>Slow</v>
      </c>
    </row>
    <row r="2777" spans="1:14" x14ac:dyDescent="0.3">
      <c r="A2777" s="1">
        <v>270926</v>
      </c>
      <c r="B2777" s="1" t="s">
        <v>864</v>
      </c>
      <c r="C2777" s="1" t="s">
        <v>91</v>
      </c>
      <c r="D2777" s="1" t="s">
        <v>5753</v>
      </c>
      <c r="E2777" s="1">
        <v>400</v>
      </c>
      <c r="F2777" s="1">
        <v>4.0999999999999996</v>
      </c>
      <c r="G2777" s="1">
        <v>20</v>
      </c>
      <c r="H2777" s="1" t="s">
        <v>5754</v>
      </c>
      <c r="I2777" s="1" t="s">
        <v>864</v>
      </c>
      <c r="J2777" s="1">
        <v>56</v>
      </c>
      <c r="K2777" s="1" t="str">
        <f t="shared" si="129"/>
        <v>valid</v>
      </c>
      <c r="L2777" s="1" t="str">
        <f t="shared" si="130"/>
        <v>MID</v>
      </c>
      <c r="M2777" t="str">
        <f t="shared" si="131"/>
        <v>Pizzas</v>
      </c>
      <c r="N2777" s="1" t="str" cm="1">
        <f t="array" ref="N2777">_xlfn.IFS(
G2777&lt;=25,"Fast",
G2777&lt;=40,"Medium",
G2777&gt;40,"Slow"
)</f>
        <v>Fast</v>
      </c>
    </row>
    <row r="2778" spans="1:14" x14ac:dyDescent="0.3">
      <c r="A2778" s="1">
        <v>271064</v>
      </c>
      <c r="B2778" s="1" t="s">
        <v>1179</v>
      </c>
      <c r="C2778" s="1" t="s">
        <v>189</v>
      </c>
      <c r="D2778" s="1" t="s">
        <v>5755</v>
      </c>
      <c r="E2778" s="1">
        <v>1100</v>
      </c>
      <c r="F2778" s="1">
        <v>2.9</v>
      </c>
      <c r="G2778" s="1">
        <v>80</v>
      </c>
      <c r="H2778" s="1" t="s">
        <v>695</v>
      </c>
      <c r="I2778" s="1" t="s">
        <v>72</v>
      </c>
      <c r="J2778" s="1">
        <v>57</v>
      </c>
      <c r="K2778" s="1" t="str">
        <f t="shared" si="129"/>
        <v>valid</v>
      </c>
      <c r="L2778" s="1" t="str">
        <f t="shared" si="130"/>
        <v>PREMIUM</v>
      </c>
      <c r="M2778" t="str">
        <f t="shared" si="131"/>
        <v>Indian</v>
      </c>
      <c r="N2778" s="1" t="str" cm="1">
        <f t="array" ref="N2778">_xlfn.IFS(
G2778&lt;=25,"Fast",
G2778&lt;=40,"Medium",
G2778&gt;40,"Slow"
)</f>
        <v>Slow</v>
      </c>
    </row>
    <row r="2779" spans="1:14" x14ac:dyDescent="0.3">
      <c r="A2779" s="1">
        <v>271624</v>
      </c>
      <c r="B2779" s="1" t="s">
        <v>379</v>
      </c>
      <c r="C2779" s="1" t="s">
        <v>91</v>
      </c>
      <c r="D2779" s="1" t="s">
        <v>1884</v>
      </c>
      <c r="E2779" s="1">
        <v>300</v>
      </c>
      <c r="F2779" s="1">
        <v>3.7</v>
      </c>
      <c r="G2779" s="1">
        <v>100</v>
      </c>
      <c r="H2779" s="1" t="s">
        <v>131</v>
      </c>
      <c r="I2779" s="1" t="s">
        <v>1896</v>
      </c>
      <c r="J2779" s="1">
        <v>44</v>
      </c>
      <c r="K2779" s="1" t="str">
        <f t="shared" si="129"/>
        <v>valid</v>
      </c>
      <c r="L2779" s="1" t="str">
        <f t="shared" si="130"/>
        <v>BUDGET</v>
      </c>
      <c r="M2779" t="str">
        <f t="shared" si="131"/>
        <v>North Indian</v>
      </c>
      <c r="N2779" s="1" t="str" cm="1">
        <f t="array" ref="N2779">_xlfn.IFS(
G2779&lt;=25,"Fast",
G2779&lt;=40,"Medium",
G2779&gt;40,"Slow"
)</f>
        <v>Slow</v>
      </c>
    </row>
    <row r="2780" spans="1:14" x14ac:dyDescent="0.3">
      <c r="A2780" s="1">
        <v>271950</v>
      </c>
      <c r="B2780" s="1" t="s">
        <v>3193</v>
      </c>
      <c r="C2780" s="1" t="s">
        <v>463</v>
      </c>
      <c r="D2780" s="1" t="s">
        <v>5756</v>
      </c>
      <c r="E2780" s="1">
        <v>175</v>
      </c>
      <c r="F2780" s="1">
        <v>4.3</v>
      </c>
      <c r="G2780" s="1">
        <v>500</v>
      </c>
      <c r="H2780" s="1" t="s">
        <v>153</v>
      </c>
      <c r="I2780" s="1" t="s">
        <v>3193</v>
      </c>
      <c r="J2780" s="1">
        <v>55</v>
      </c>
      <c r="K2780" s="1" t="str">
        <f t="shared" si="129"/>
        <v>valid</v>
      </c>
      <c r="L2780" s="1" t="str">
        <f t="shared" si="130"/>
        <v>BUDGET</v>
      </c>
      <c r="M2780" t="str">
        <f t="shared" si="131"/>
        <v>South Indian</v>
      </c>
      <c r="N2780" s="1" t="str" cm="1">
        <f t="array" ref="N2780">_xlfn.IFS(
G2780&lt;=25,"Fast",
G2780&lt;=40,"Medium",
G2780&gt;40,"Slow"
)</f>
        <v>Slow</v>
      </c>
    </row>
    <row r="2781" spans="1:14" x14ac:dyDescent="0.3">
      <c r="A2781" s="1">
        <v>272029</v>
      </c>
      <c r="B2781" s="1" t="s">
        <v>4273</v>
      </c>
      <c r="C2781" s="1" t="s">
        <v>383</v>
      </c>
      <c r="D2781" s="1" t="s">
        <v>5757</v>
      </c>
      <c r="E2781" s="1">
        <v>300</v>
      </c>
      <c r="F2781" s="1">
        <v>3.7</v>
      </c>
      <c r="G2781" s="1">
        <v>20</v>
      </c>
      <c r="H2781" s="1" t="s">
        <v>5310</v>
      </c>
      <c r="I2781" s="1" t="s">
        <v>4273</v>
      </c>
      <c r="J2781" s="1">
        <v>69</v>
      </c>
      <c r="K2781" s="1" t="str">
        <f t="shared" si="129"/>
        <v>valid</v>
      </c>
      <c r="L2781" s="1" t="str">
        <f t="shared" si="130"/>
        <v>BUDGET</v>
      </c>
      <c r="M2781" t="str">
        <f t="shared" si="131"/>
        <v>Continental</v>
      </c>
      <c r="N2781" s="1" t="str" cm="1">
        <f t="array" ref="N2781">_xlfn.IFS(
G2781&lt;=25,"Fast",
G2781&lt;=40,"Medium",
G2781&gt;40,"Slow"
)</f>
        <v>Fast</v>
      </c>
    </row>
    <row r="2782" spans="1:14" x14ac:dyDescent="0.3">
      <c r="A2782" s="1">
        <v>272303</v>
      </c>
      <c r="B2782" s="1" t="s">
        <v>196</v>
      </c>
      <c r="C2782" s="1" t="s">
        <v>189</v>
      </c>
      <c r="D2782" s="1" t="s">
        <v>5758</v>
      </c>
      <c r="E2782" s="1">
        <v>800</v>
      </c>
      <c r="F2782" s="1">
        <v>4.5</v>
      </c>
      <c r="G2782" s="1">
        <v>20</v>
      </c>
      <c r="H2782" s="1" t="s">
        <v>1691</v>
      </c>
      <c r="I2782" s="1" t="s">
        <v>556</v>
      </c>
      <c r="J2782" s="1">
        <v>74</v>
      </c>
      <c r="K2782" s="1" t="str">
        <f t="shared" si="129"/>
        <v>valid</v>
      </c>
      <c r="L2782" s="1" t="str">
        <f t="shared" si="130"/>
        <v>PREMIUM</v>
      </c>
      <c r="M2782" t="str">
        <f t="shared" si="131"/>
        <v>American</v>
      </c>
      <c r="N2782" s="1" t="str" cm="1">
        <f t="array" ref="N2782">_xlfn.IFS(
G2782&lt;=25,"Fast",
G2782&lt;=40,"Medium",
G2782&gt;40,"Slow"
)</f>
        <v>Fast</v>
      </c>
    </row>
    <row r="2783" spans="1:14" x14ac:dyDescent="0.3">
      <c r="A2783" s="1">
        <v>272388</v>
      </c>
      <c r="B2783" s="1" t="s">
        <v>1040</v>
      </c>
      <c r="C2783" s="1" t="s">
        <v>115</v>
      </c>
      <c r="D2783" s="1" t="s">
        <v>5759</v>
      </c>
      <c r="E2783" s="1">
        <v>2000</v>
      </c>
      <c r="F2783" s="1">
        <v>4.4000000000000004</v>
      </c>
      <c r="G2783" s="1">
        <v>20</v>
      </c>
      <c r="H2783" s="1" t="s">
        <v>1203</v>
      </c>
      <c r="I2783" s="1" t="s">
        <v>261</v>
      </c>
      <c r="J2783" s="1">
        <v>53</v>
      </c>
      <c r="K2783" s="1" t="str">
        <f t="shared" si="129"/>
        <v>valid</v>
      </c>
      <c r="L2783" s="1" t="str">
        <f t="shared" si="130"/>
        <v>PREMIUM</v>
      </c>
      <c r="M2783" t="str">
        <f t="shared" si="131"/>
        <v>Continental</v>
      </c>
      <c r="N2783" s="1" t="str" cm="1">
        <f t="array" ref="N2783">_xlfn.IFS(
G2783&lt;=25,"Fast",
G2783&lt;=40,"Medium",
G2783&gt;40,"Slow"
)</f>
        <v>Fast</v>
      </c>
    </row>
    <row r="2784" spans="1:14" x14ac:dyDescent="0.3">
      <c r="A2784" s="1">
        <v>272464</v>
      </c>
      <c r="B2784" s="1" t="s">
        <v>5760</v>
      </c>
      <c r="C2784" s="1" t="s">
        <v>11</v>
      </c>
      <c r="D2784" s="1" t="s">
        <v>5761</v>
      </c>
      <c r="E2784" s="1">
        <v>1200</v>
      </c>
      <c r="F2784" s="1">
        <v>2.9</v>
      </c>
      <c r="G2784" s="1">
        <v>80</v>
      </c>
      <c r="H2784" s="1" t="s">
        <v>5762</v>
      </c>
      <c r="I2784" s="1" t="s">
        <v>1532</v>
      </c>
      <c r="J2784" s="1">
        <v>58</v>
      </c>
      <c r="K2784" s="1" t="str">
        <f t="shared" si="129"/>
        <v>valid</v>
      </c>
      <c r="L2784" s="1" t="str">
        <f t="shared" si="130"/>
        <v>PREMIUM</v>
      </c>
      <c r="M2784" t="str">
        <f t="shared" si="131"/>
        <v>Asian</v>
      </c>
      <c r="N2784" s="1" t="str" cm="1">
        <f t="array" ref="N2784">_xlfn.IFS(
G2784&lt;=25,"Fast",
G2784&lt;=40,"Medium",
G2784&gt;40,"Slow"
)</f>
        <v>Slow</v>
      </c>
    </row>
    <row r="2785" spans="1:14" x14ac:dyDescent="0.3">
      <c r="A2785" s="1">
        <v>273161</v>
      </c>
      <c r="B2785" s="1" t="s">
        <v>156</v>
      </c>
      <c r="C2785" s="1" t="s">
        <v>11</v>
      </c>
      <c r="D2785" s="1" t="s">
        <v>5763</v>
      </c>
      <c r="E2785" s="1">
        <v>300</v>
      </c>
      <c r="F2785" s="1">
        <v>4.0999999999999996</v>
      </c>
      <c r="G2785" s="1">
        <v>50</v>
      </c>
      <c r="H2785" s="1" t="s">
        <v>5764</v>
      </c>
      <c r="I2785" s="1" t="s">
        <v>1532</v>
      </c>
      <c r="J2785" s="1">
        <v>38</v>
      </c>
      <c r="K2785" s="1" t="str">
        <f t="shared" si="129"/>
        <v>valid</v>
      </c>
      <c r="L2785" s="1" t="str">
        <f t="shared" si="130"/>
        <v>BUDGET</v>
      </c>
      <c r="M2785" t="str">
        <f t="shared" si="131"/>
        <v>Fast Food</v>
      </c>
      <c r="N2785" s="1" t="str" cm="1">
        <f t="array" ref="N2785">_xlfn.IFS(
G2785&lt;=25,"Fast",
G2785&lt;=40,"Medium",
G2785&gt;40,"Slow"
)</f>
        <v>Slow</v>
      </c>
    </row>
    <row r="2786" spans="1:14" x14ac:dyDescent="0.3">
      <c r="A2786" s="1">
        <v>273277</v>
      </c>
      <c r="B2786" s="1" t="s">
        <v>311</v>
      </c>
      <c r="C2786" s="1" t="s">
        <v>189</v>
      </c>
      <c r="D2786" s="1" t="s">
        <v>5765</v>
      </c>
      <c r="E2786" s="1">
        <v>1100</v>
      </c>
      <c r="F2786" s="1">
        <v>3.7</v>
      </c>
      <c r="G2786" s="1">
        <v>20</v>
      </c>
      <c r="H2786" s="1" t="s">
        <v>695</v>
      </c>
      <c r="I2786" s="1" t="s">
        <v>1697</v>
      </c>
      <c r="J2786" s="1">
        <v>56</v>
      </c>
      <c r="K2786" s="1" t="str">
        <f t="shared" si="129"/>
        <v>valid</v>
      </c>
      <c r="L2786" s="1" t="str">
        <f t="shared" si="130"/>
        <v>PREMIUM</v>
      </c>
      <c r="M2786" t="str">
        <f t="shared" si="131"/>
        <v>Indian</v>
      </c>
      <c r="N2786" s="1" t="str" cm="1">
        <f t="array" ref="N2786">_xlfn.IFS(
G2786&lt;=25,"Fast",
G2786&lt;=40,"Medium",
G2786&gt;40,"Slow"
)</f>
        <v>Fast</v>
      </c>
    </row>
    <row r="2787" spans="1:14" x14ac:dyDescent="0.3">
      <c r="A2787" s="1">
        <v>273836</v>
      </c>
      <c r="B2787" s="1" t="s">
        <v>1972</v>
      </c>
      <c r="C2787" s="1" t="s">
        <v>189</v>
      </c>
      <c r="D2787" s="1" t="s">
        <v>5766</v>
      </c>
      <c r="E2787" s="1">
        <v>250</v>
      </c>
      <c r="F2787" s="1">
        <v>4.2</v>
      </c>
      <c r="G2787" s="1">
        <v>100</v>
      </c>
      <c r="H2787" s="1" t="s">
        <v>5767</v>
      </c>
      <c r="I2787" s="1" t="s">
        <v>1972</v>
      </c>
      <c r="J2787" s="1">
        <v>73</v>
      </c>
      <c r="K2787" s="1" t="str">
        <f t="shared" si="129"/>
        <v>valid</v>
      </c>
      <c r="L2787" s="1" t="str">
        <f t="shared" si="130"/>
        <v>BUDGET</v>
      </c>
      <c r="M2787" t="str">
        <f t="shared" si="131"/>
        <v>Bengali</v>
      </c>
      <c r="N2787" s="1" t="str" cm="1">
        <f t="array" ref="N2787">_xlfn.IFS(
G2787&lt;=25,"Fast",
G2787&lt;=40,"Medium",
G2787&gt;40,"Slow"
)</f>
        <v>Slow</v>
      </c>
    </row>
    <row r="2788" spans="1:14" x14ac:dyDescent="0.3">
      <c r="A2788" s="1">
        <v>274120</v>
      </c>
      <c r="B2788" s="1" t="s">
        <v>634</v>
      </c>
      <c r="C2788" s="1" t="s">
        <v>463</v>
      </c>
      <c r="D2788" s="1" t="s">
        <v>5768</v>
      </c>
      <c r="E2788" s="1">
        <v>300</v>
      </c>
      <c r="F2788" s="1">
        <v>4.4000000000000004</v>
      </c>
      <c r="G2788" s="1">
        <v>100</v>
      </c>
      <c r="H2788" s="1" t="s">
        <v>5769</v>
      </c>
      <c r="I2788" s="1" t="s">
        <v>634</v>
      </c>
      <c r="J2788" s="1">
        <v>50</v>
      </c>
      <c r="K2788" s="1" t="str">
        <f t="shared" si="129"/>
        <v>valid</v>
      </c>
      <c r="L2788" s="1" t="str">
        <f t="shared" si="130"/>
        <v>BUDGET</v>
      </c>
      <c r="M2788" t="str">
        <f t="shared" si="131"/>
        <v>North Indian</v>
      </c>
      <c r="N2788" s="1" t="str" cm="1">
        <f t="array" ref="N2788">_xlfn.IFS(
G2788&lt;=25,"Fast",
G2788&lt;=40,"Medium",
G2788&gt;40,"Slow"
)</f>
        <v>Slow</v>
      </c>
    </row>
    <row r="2789" spans="1:14" x14ac:dyDescent="0.3">
      <c r="A2789" s="1">
        <v>274856</v>
      </c>
      <c r="B2789" s="1" t="s">
        <v>1114</v>
      </c>
      <c r="C2789" s="1" t="s">
        <v>91</v>
      </c>
      <c r="D2789" s="1" t="s">
        <v>5770</v>
      </c>
      <c r="E2789" s="1">
        <v>250</v>
      </c>
      <c r="F2789" s="1">
        <v>4.0999999999999996</v>
      </c>
      <c r="G2789" s="1">
        <v>20</v>
      </c>
      <c r="H2789" s="1" t="s">
        <v>5771</v>
      </c>
      <c r="I2789" s="1" t="s">
        <v>5772</v>
      </c>
      <c r="J2789" s="1">
        <v>43</v>
      </c>
      <c r="K2789" s="1" t="str">
        <f t="shared" si="129"/>
        <v>valid</v>
      </c>
      <c r="L2789" s="1" t="str">
        <f t="shared" si="130"/>
        <v>BUDGET</v>
      </c>
      <c r="M2789" t="str">
        <f t="shared" si="131"/>
        <v>North Indian</v>
      </c>
      <c r="N2789" s="1" t="str" cm="1">
        <f t="array" ref="N2789">_xlfn.IFS(
G2789&lt;=25,"Fast",
G2789&lt;=40,"Medium",
G2789&gt;40,"Slow"
)</f>
        <v>Fast</v>
      </c>
    </row>
    <row r="2790" spans="1:14" x14ac:dyDescent="0.3">
      <c r="A2790" s="1">
        <v>274910</v>
      </c>
      <c r="B2790" s="1" t="s">
        <v>315</v>
      </c>
      <c r="C2790" s="1" t="s">
        <v>189</v>
      </c>
      <c r="D2790" s="1" t="s">
        <v>5773</v>
      </c>
      <c r="E2790" s="1">
        <v>500</v>
      </c>
      <c r="F2790" s="1">
        <v>4.0999999999999996</v>
      </c>
      <c r="G2790" s="1">
        <v>50</v>
      </c>
      <c r="H2790" s="1" t="s">
        <v>1068</v>
      </c>
      <c r="I2790" s="1" t="s">
        <v>72</v>
      </c>
      <c r="J2790" s="1">
        <v>60</v>
      </c>
      <c r="K2790" s="1" t="str">
        <f t="shared" si="129"/>
        <v>valid</v>
      </c>
      <c r="L2790" s="1" t="str">
        <f t="shared" si="130"/>
        <v>MID</v>
      </c>
      <c r="M2790" t="str">
        <f t="shared" si="131"/>
        <v>Indian</v>
      </c>
      <c r="N2790" s="1" t="str" cm="1">
        <f t="array" ref="N2790">_xlfn.IFS(
G2790&lt;=25,"Fast",
G2790&lt;=40,"Medium",
G2790&gt;40,"Slow"
)</f>
        <v>Slow</v>
      </c>
    </row>
    <row r="2791" spans="1:14" x14ac:dyDescent="0.3">
      <c r="A2791" s="1">
        <v>275137</v>
      </c>
      <c r="B2791" s="1" t="s">
        <v>21</v>
      </c>
      <c r="C2791" s="1" t="s">
        <v>11</v>
      </c>
      <c r="D2791" s="1" t="s">
        <v>5774</v>
      </c>
      <c r="E2791" s="1">
        <v>250</v>
      </c>
      <c r="F2791" s="1">
        <v>3.6</v>
      </c>
      <c r="G2791" s="1">
        <v>50</v>
      </c>
      <c r="H2791" s="1" t="s">
        <v>695</v>
      </c>
      <c r="I2791" s="1" t="s">
        <v>5775</v>
      </c>
      <c r="J2791" s="1">
        <v>52</v>
      </c>
      <c r="K2791" s="1" t="str">
        <f t="shared" si="129"/>
        <v>valid</v>
      </c>
      <c r="L2791" s="1" t="str">
        <f t="shared" si="130"/>
        <v>BUDGET</v>
      </c>
      <c r="M2791" t="str">
        <f t="shared" si="131"/>
        <v>Indian</v>
      </c>
      <c r="N2791" s="1" t="str" cm="1">
        <f t="array" ref="N2791">_xlfn.IFS(
G2791&lt;=25,"Fast",
G2791&lt;=40,"Medium",
G2791&gt;40,"Slow"
)</f>
        <v>Slow</v>
      </c>
    </row>
    <row r="2792" spans="1:14" x14ac:dyDescent="0.3">
      <c r="A2792" s="1">
        <v>275167</v>
      </c>
      <c r="B2792" s="1" t="s">
        <v>2148</v>
      </c>
      <c r="C2792" s="1" t="s">
        <v>2068</v>
      </c>
      <c r="D2792" s="1" t="s">
        <v>5776</v>
      </c>
      <c r="E2792" s="1">
        <v>800</v>
      </c>
      <c r="F2792" s="1">
        <v>2.9</v>
      </c>
      <c r="G2792" s="1">
        <v>80</v>
      </c>
      <c r="H2792" s="1" t="s">
        <v>2852</v>
      </c>
      <c r="I2792" s="1" t="s">
        <v>5777</v>
      </c>
      <c r="J2792" s="1">
        <v>53</v>
      </c>
      <c r="K2792" s="1" t="str">
        <f t="shared" si="129"/>
        <v>valid</v>
      </c>
      <c r="L2792" s="1" t="str">
        <f t="shared" si="130"/>
        <v>PREMIUM</v>
      </c>
      <c r="M2792" t="str">
        <f t="shared" si="131"/>
        <v>Italian</v>
      </c>
      <c r="N2792" s="1" t="str" cm="1">
        <f t="array" ref="N2792">_xlfn.IFS(
G2792&lt;=25,"Fast",
G2792&lt;=40,"Medium",
G2792&gt;40,"Slow"
)</f>
        <v>Slow</v>
      </c>
    </row>
    <row r="2793" spans="1:14" x14ac:dyDescent="0.3">
      <c r="A2793" s="1">
        <v>275349</v>
      </c>
      <c r="B2793" s="1" t="s">
        <v>238</v>
      </c>
      <c r="C2793" s="1" t="s">
        <v>11</v>
      </c>
      <c r="D2793" s="1" t="s">
        <v>5778</v>
      </c>
      <c r="E2793" s="1">
        <v>150</v>
      </c>
      <c r="F2793" s="1">
        <v>3.8</v>
      </c>
      <c r="G2793" s="1">
        <v>100</v>
      </c>
      <c r="H2793" s="1" t="s">
        <v>5779</v>
      </c>
      <c r="I2793" s="1" t="s">
        <v>5780</v>
      </c>
      <c r="J2793" s="1">
        <v>57</v>
      </c>
      <c r="K2793" s="1" t="str">
        <f t="shared" si="129"/>
        <v>valid</v>
      </c>
      <c r="L2793" s="1" t="str">
        <f t="shared" si="130"/>
        <v>BUDGET</v>
      </c>
      <c r="M2793" t="str">
        <f t="shared" si="131"/>
        <v>Juices</v>
      </c>
      <c r="N2793" s="1" t="str" cm="1">
        <f t="array" ref="N2793">_xlfn.IFS(
G2793&lt;=25,"Fast",
G2793&lt;=40,"Medium",
G2793&gt;40,"Slow"
)</f>
        <v>Slow</v>
      </c>
    </row>
    <row r="2794" spans="1:14" x14ac:dyDescent="0.3">
      <c r="A2794" s="1">
        <v>275376</v>
      </c>
      <c r="B2794" s="1" t="s">
        <v>382</v>
      </c>
      <c r="C2794" s="1" t="s">
        <v>383</v>
      </c>
      <c r="D2794" s="1" t="s">
        <v>5781</v>
      </c>
      <c r="E2794" s="1">
        <v>1000</v>
      </c>
      <c r="F2794" s="1">
        <v>4.0999999999999996</v>
      </c>
      <c r="G2794" s="1">
        <v>20</v>
      </c>
      <c r="H2794" s="1" t="s">
        <v>5782</v>
      </c>
      <c r="I2794" s="1" t="s">
        <v>382</v>
      </c>
      <c r="J2794" s="1">
        <v>58</v>
      </c>
      <c r="K2794" s="1" t="str">
        <f t="shared" si="129"/>
        <v>valid</v>
      </c>
      <c r="L2794" s="1" t="str">
        <f t="shared" si="130"/>
        <v>PREMIUM</v>
      </c>
      <c r="M2794" t="str">
        <f t="shared" si="131"/>
        <v>Biryani</v>
      </c>
      <c r="N2794" s="1" t="str" cm="1">
        <f t="array" ref="N2794">_xlfn.IFS(
G2794&lt;=25,"Fast",
G2794&lt;=40,"Medium",
G2794&gt;40,"Slow"
)</f>
        <v>Fast</v>
      </c>
    </row>
    <row r="2795" spans="1:14" x14ac:dyDescent="0.3">
      <c r="A2795" s="1">
        <v>276557</v>
      </c>
      <c r="B2795" s="1" t="s">
        <v>253</v>
      </c>
      <c r="C2795" s="1" t="s">
        <v>115</v>
      </c>
      <c r="D2795" s="1" t="s">
        <v>535</v>
      </c>
      <c r="E2795" s="1">
        <v>850</v>
      </c>
      <c r="F2795" s="1">
        <v>4.5</v>
      </c>
      <c r="G2795" s="1">
        <v>100</v>
      </c>
      <c r="H2795" s="1" t="s">
        <v>536</v>
      </c>
      <c r="I2795" s="1" t="s">
        <v>378</v>
      </c>
      <c r="J2795" s="1">
        <v>55</v>
      </c>
      <c r="K2795" s="1" t="str">
        <f t="shared" si="129"/>
        <v>valid</v>
      </c>
      <c r="L2795" s="1" t="str">
        <f t="shared" si="130"/>
        <v>PREMIUM</v>
      </c>
      <c r="M2795" t="str">
        <f t="shared" si="131"/>
        <v>Asian</v>
      </c>
      <c r="N2795" s="1" t="str" cm="1">
        <f t="array" ref="N2795">_xlfn.IFS(
G2795&lt;=25,"Fast",
G2795&lt;=40,"Medium",
G2795&gt;40,"Slow"
)</f>
        <v>Slow</v>
      </c>
    </row>
    <row r="2796" spans="1:14" x14ac:dyDescent="0.3">
      <c r="A2796" s="1">
        <v>276859</v>
      </c>
      <c r="B2796" s="1" t="s">
        <v>876</v>
      </c>
      <c r="C2796" s="1" t="s">
        <v>115</v>
      </c>
      <c r="D2796" s="1" t="s">
        <v>5783</v>
      </c>
      <c r="E2796" s="1">
        <v>500</v>
      </c>
      <c r="F2796" s="1">
        <v>4.4000000000000004</v>
      </c>
      <c r="G2796" s="1">
        <v>100</v>
      </c>
      <c r="H2796" s="1" t="s">
        <v>2720</v>
      </c>
      <c r="I2796" s="1" t="s">
        <v>677</v>
      </c>
      <c r="J2796" s="1">
        <v>70</v>
      </c>
      <c r="K2796" s="1" t="str">
        <f t="shared" si="129"/>
        <v>valid</v>
      </c>
      <c r="L2796" s="1" t="str">
        <f t="shared" si="130"/>
        <v>MID</v>
      </c>
      <c r="M2796" t="str">
        <f t="shared" si="131"/>
        <v>Snacks</v>
      </c>
      <c r="N2796" s="1" t="str" cm="1">
        <f t="array" ref="N2796">_xlfn.IFS(
G2796&lt;=25,"Fast",
G2796&lt;=40,"Medium",
G2796&gt;40,"Slow"
)</f>
        <v>Slow</v>
      </c>
    </row>
    <row r="2797" spans="1:14" x14ac:dyDescent="0.3">
      <c r="A2797" s="1">
        <v>277176</v>
      </c>
      <c r="B2797" s="1" t="s">
        <v>193</v>
      </c>
      <c r="C2797" s="1" t="s">
        <v>189</v>
      </c>
      <c r="D2797" s="1" t="s">
        <v>535</v>
      </c>
      <c r="E2797" s="1">
        <v>850</v>
      </c>
      <c r="F2797" s="1">
        <v>4.5</v>
      </c>
      <c r="G2797" s="1">
        <v>50</v>
      </c>
      <c r="H2797" s="1" t="s">
        <v>536</v>
      </c>
      <c r="I2797" s="1" t="s">
        <v>5784</v>
      </c>
      <c r="J2797" s="1">
        <v>66</v>
      </c>
      <c r="K2797" s="1" t="str">
        <f t="shared" si="129"/>
        <v>valid</v>
      </c>
      <c r="L2797" s="1" t="str">
        <f t="shared" si="130"/>
        <v>PREMIUM</v>
      </c>
      <c r="M2797" t="str">
        <f t="shared" si="131"/>
        <v>Asian</v>
      </c>
      <c r="N2797" s="1" t="str" cm="1">
        <f t="array" ref="N2797">_xlfn.IFS(
G2797&lt;=25,"Fast",
G2797&lt;=40,"Medium",
G2797&gt;40,"Slow"
)</f>
        <v>Slow</v>
      </c>
    </row>
    <row r="2798" spans="1:14" x14ac:dyDescent="0.3">
      <c r="A2798" s="1">
        <v>277337</v>
      </c>
      <c r="B2798" s="1" t="s">
        <v>1274</v>
      </c>
      <c r="C2798" s="1" t="s">
        <v>91</v>
      </c>
      <c r="D2798" s="1" t="s">
        <v>5785</v>
      </c>
      <c r="E2798" s="1">
        <v>300</v>
      </c>
      <c r="F2798" s="1">
        <v>2.9</v>
      </c>
      <c r="G2798" s="1">
        <v>80</v>
      </c>
      <c r="H2798" s="1" t="s">
        <v>695</v>
      </c>
      <c r="I2798" s="1" t="s">
        <v>1274</v>
      </c>
      <c r="J2798" s="1">
        <v>43</v>
      </c>
      <c r="K2798" s="1" t="str">
        <f t="shared" si="129"/>
        <v>valid</v>
      </c>
      <c r="L2798" s="1" t="str">
        <f t="shared" si="130"/>
        <v>BUDGET</v>
      </c>
      <c r="M2798" t="str">
        <f t="shared" si="131"/>
        <v>Indian</v>
      </c>
      <c r="N2798" s="1" t="str" cm="1">
        <f t="array" ref="N2798">_xlfn.IFS(
G2798&lt;=25,"Fast",
G2798&lt;=40,"Medium",
G2798&gt;40,"Slow"
)</f>
        <v>Slow</v>
      </c>
    </row>
    <row r="2799" spans="1:14" x14ac:dyDescent="0.3">
      <c r="A2799" s="1">
        <v>277440</v>
      </c>
      <c r="B2799" s="1" t="s">
        <v>1002</v>
      </c>
      <c r="C2799" s="1" t="s">
        <v>463</v>
      </c>
      <c r="D2799" s="1" t="s">
        <v>5786</v>
      </c>
      <c r="E2799" s="1">
        <v>150</v>
      </c>
      <c r="F2799" s="1">
        <v>2.9</v>
      </c>
      <c r="G2799" s="1">
        <v>80</v>
      </c>
      <c r="H2799" s="1" t="s">
        <v>184</v>
      </c>
      <c r="I2799" s="1" t="s">
        <v>634</v>
      </c>
      <c r="J2799" s="1">
        <v>39</v>
      </c>
      <c r="K2799" s="1" t="str">
        <f t="shared" si="129"/>
        <v>valid</v>
      </c>
      <c r="L2799" s="1" t="str">
        <f t="shared" si="130"/>
        <v>BUDGET</v>
      </c>
      <c r="M2799" t="str">
        <f t="shared" si="131"/>
        <v>Fast Food</v>
      </c>
      <c r="N2799" s="1" t="str" cm="1">
        <f t="array" ref="N2799">_xlfn.IFS(
G2799&lt;=25,"Fast",
G2799&lt;=40,"Medium",
G2799&gt;40,"Slow"
)</f>
        <v>Slow</v>
      </c>
    </row>
    <row r="2800" spans="1:14" x14ac:dyDescent="0.3">
      <c r="A2800" s="1">
        <v>277553</v>
      </c>
      <c r="B2800" s="1" t="s">
        <v>129</v>
      </c>
      <c r="C2800" s="1" t="s">
        <v>91</v>
      </c>
      <c r="D2800" s="1" t="s">
        <v>5787</v>
      </c>
      <c r="E2800" s="1">
        <v>1100</v>
      </c>
      <c r="F2800" s="1">
        <v>2.9</v>
      </c>
      <c r="G2800" s="1">
        <v>80</v>
      </c>
      <c r="H2800" s="1" t="s">
        <v>5788</v>
      </c>
      <c r="I2800" s="1" t="s">
        <v>129</v>
      </c>
      <c r="J2800" s="1">
        <v>63</v>
      </c>
      <c r="K2800" s="1" t="str">
        <f t="shared" si="129"/>
        <v>valid</v>
      </c>
      <c r="L2800" s="1" t="str">
        <f t="shared" si="130"/>
        <v>PREMIUM</v>
      </c>
      <c r="M2800" t="str">
        <f t="shared" si="131"/>
        <v>Asian  European  Italian</v>
      </c>
      <c r="N2800" s="1" t="str" cm="1">
        <f t="array" ref="N2800">_xlfn.IFS(
G2800&lt;=25,"Fast",
G2800&lt;=40,"Medium",
G2800&gt;40,"Slow"
)</f>
        <v>Slow</v>
      </c>
    </row>
    <row r="2801" spans="1:14" x14ac:dyDescent="0.3">
      <c r="A2801" s="1">
        <v>277865</v>
      </c>
      <c r="B2801" s="1" t="s">
        <v>463</v>
      </c>
      <c r="C2801" s="1" t="s">
        <v>463</v>
      </c>
      <c r="D2801" s="1" t="s">
        <v>5789</v>
      </c>
      <c r="E2801" s="1">
        <v>150</v>
      </c>
      <c r="F2801" s="1">
        <v>2.9</v>
      </c>
      <c r="G2801" s="1">
        <v>80</v>
      </c>
      <c r="H2801" s="1" t="s">
        <v>3697</v>
      </c>
      <c r="I2801" s="1" t="s">
        <v>634</v>
      </c>
      <c r="J2801" s="1">
        <v>46</v>
      </c>
      <c r="K2801" s="1" t="str">
        <f t="shared" si="129"/>
        <v>valid</v>
      </c>
      <c r="L2801" s="1" t="str">
        <f t="shared" si="130"/>
        <v>BUDGET</v>
      </c>
      <c r="M2801" t="str">
        <f t="shared" si="131"/>
        <v>Bakery</v>
      </c>
      <c r="N2801" s="1" t="str" cm="1">
        <f t="array" ref="N2801">_xlfn.IFS(
G2801&lt;=25,"Fast",
G2801&lt;=40,"Medium",
G2801&gt;40,"Slow"
)</f>
        <v>Slow</v>
      </c>
    </row>
    <row r="2802" spans="1:14" x14ac:dyDescent="0.3">
      <c r="A2802" s="1">
        <v>277965</v>
      </c>
      <c r="B2802" s="1" t="s">
        <v>1354</v>
      </c>
      <c r="C2802" s="1" t="s">
        <v>11</v>
      </c>
      <c r="D2802" s="1" t="s">
        <v>5790</v>
      </c>
      <c r="E2802" s="1">
        <v>400</v>
      </c>
      <c r="F2802" s="1">
        <v>4.0999999999999996</v>
      </c>
      <c r="G2802" s="1">
        <v>100</v>
      </c>
      <c r="H2802" s="1" t="s">
        <v>3706</v>
      </c>
      <c r="I2802" s="1" t="s">
        <v>1354</v>
      </c>
      <c r="J2802" s="1">
        <v>49</v>
      </c>
      <c r="K2802" s="1" t="str">
        <f t="shared" si="129"/>
        <v>valid</v>
      </c>
      <c r="L2802" s="1" t="str">
        <f t="shared" si="130"/>
        <v>MID</v>
      </c>
      <c r="M2802" t="str">
        <f t="shared" si="131"/>
        <v>North Indian</v>
      </c>
      <c r="N2802" s="1" t="str" cm="1">
        <f t="array" ref="N2802">_xlfn.IFS(
G2802&lt;=25,"Fast",
G2802&lt;=40,"Medium",
G2802&gt;40,"Slow"
)</f>
        <v>Slow</v>
      </c>
    </row>
    <row r="2803" spans="1:14" x14ac:dyDescent="0.3">
      <c r="A2803" s="1">
        <v>278551</v>
      </c>
      <c r="B2803" s="1" t="s">
        <v>238</v>
      </c>
      <c r="C2803" s="1" t="s">
        <v>11</v>
      </c>
      <c r="D2803" s="1" t="s">
        <v>5791</v>
      </c>
      <c r="E2803" s="1">
        <v>700</v>
      </c>
      <c r="F2803" s="1">
        <v>3.3</v>
      </c>
      <c r="G2803" s="1">
        <v>20</v>
      </c>
      <c r="H2803" s="1" t="s">
        <v>2041</v>
      </c>
      <c r="I2803" s="1" t="s">
        <v>5780</v>
      </c>
      <c r="J2803" s="1">
        <v>65</v>
      </c>
      <c r="K2803" s="1" t="str">
        <f t="shared" si="129"/>
        <v>valid</v>
      </c>
      <c r="L2803" s="1" t="str">
        <f t="shared" si="130"/>
        <v>PREMIUM</v>
      </c>
      <c r="M2803" t="str">
        <f t="shared" si="131"/>
        <v>Indian</v>
      </c>
      <c r="N2803" s="1" t="str" cm="1">
        <f t="array" ref="N2803">_xlfn.IFS(
G2803&lt;=25,"Fast",
G2803&lt;=40,"Medium",
G2803&gt;40,"Slow"
)</f>
        <v>Fast</v>
      </c>
    </row>
    <row r="2804" spans="1:14" x14ac:dyDescent="0.3">
      <c r="A2804" s="1">
        <v>278558</v>
      </c>
      <c r="B2804" s="1" t="s">
        <v>156</v>
      </c>
      <c r="C2804" s="1" t="s">
        <v>11</v>
      </c>
      <c r="D2804" s="1" t="s">
        <v>5792</v>
      </c>
      <c r="E2804" s="1">
        <v>1000</v>
      </c>
      <c r="F2804" s="1">
        <v>4.0999999999999996</v>
      </c>
      <c r="G2804" s="1">
        <v>20</v>
      </c>
      <c r="H2804" s="1" t="s">
        <v>5793</v>
      </c>
      <c r="I2804" s="1" t="s">
        <v>1532</v>
      </c>
      <c r="J2804" s="1">
        <v>52</v>
      </c>
      <c r="K2804" s="1" t="str">
        <f t="shared" si="129"/>
        <v>valid</v>
      </c>
      <c r="L2804" s="1" t="str">
        <f t="shared" si="130"/>
        <v>PREMIUM</v>
      </c>
      <c r="M2804" t="str">
        <f t="shared" si="131"/>
        <v>Indian</v>
      </c>
      <c r="N2804" s="1" t="str" cm="1">
        <f t="array" ref="N2804">_xlfn.IFS(
G2804&lt;=25,"Fast",
G2804&lt;=40,"Medium",
G2804&gt;40,"Slow"
)</f>
        <v>Fast</v>
      </c>
    </row>
    <row r="2805" spans="1:14" x14ac:dyDescent="0.3">
      <c r="A2805" s="1">
        <v>278656</v>
      </c>
      <c r="B2805" s="1" t="s">
        <v>248</v>
      </c>
      <c r="C2805" s="1" t="s">
        <v>189</v>
      </c>
      <c r="D2805" s="1" t="s">
        <v>5794</v>
      </c>
      <c r="E2805" s="1">
        <v>300</v>
      </c>
      <c r="F2805" s="1">
        <v>3.7</v>
      </c>
      <c r="G2805" s="1">
        <v>500</v>
      </c>
      <c r="H2805" s="1" t="s">
        <v>5320</v>
      </c>
      <c r="I2805" s="1" t="s">
        <v>556</v>
      </c>
      <c r="J2805" s="1">
        <v>72</v>
      </c>
      <c r="K2805" s="1" t="str">
        <f t="shared" si="129"/>
        <v>valid</v>
      </c>
      <c r="L2805" s="1" t="str">
        <f t="shared" si="130"/>
        <v>BUDGET</v>
      </c>
      <c r="M2805" t="str">
        <f t="shared" si="131"/>
        <v>Chinese</v>
      </c>
      <c r="N2805" s="1" t="str" cm="1">
        <f t="array" ref="N2805">_xlfn.IFS(
G2805&lt;=25,"Fast",
G2805&lt;=40,"Medium",
G2805&gt;40,"Slow"
)</f>
        <v>Slow</v>
      </c>
    </row>
    <row r="2806" spans="1:14" x14ac:dyDescent="0.3">
      <c r="A2806" s="1">
        <v>278862</v>
      </c>
      <c r="B2806" s="1" t="s">
        <v>679</v>
      </c>
      <c r="C2806" s="1" t="s">
        <v>463</v>
      </c>
      <c r="D2806" s="1" t="s">
        <v>5795</v>
      </c>
      <c r="E2806" s="1">
        <v>1400</v>
      </c>
      <c r="F2806" s="1">
        <v>2.8</v>
      </c>
      <c r="G2806" s="1">
        <v>20</v>
      </c>
      <c r="H2806" s="1" t="s">
        <v>4464</v>
      </c>
      <c r="I2806" s="1" t="s">
        <v>5796</v>
      </c>
      <c r="J2806" s="1">
        <v>92</v>
      </c>
      <c r="K2806" s="1" t="str">
        <f t="shared" si="129"/>
        <v>valid</v>
      </c>
      <c r="L2806" s="1" t="str">
        <f t="shared" si="130"/>
        <v>PREMIUM</v>
      </c>
      <c r="M2806" t="str">
        <f t="shared" si="131"/>
        <v>Barbecue</v>
      </c>
      <c r="N2806" s="1" t="str" cm="1">
        <f t="array" ref="N2806">_xlfn.IFS(
G2806&lt;=25,"Fast",
G2806&lt;=40,"Medium",
G2806&gt;40,"Slow"
)</f>
        <v>Fast</v>
      </c>
    </row>
    <row r="2807" spans="1:14" x14ac:dyDescent="0.3">
      <c r="A2807" s="1">
        <v>279060</v>
      </c>
      <c r="B2807" s="1" t="s">
        <v>156</v>
      </c>
      <c r="C2807" s="1" t="s">
        <v>11</v>
      </c>
      <c r="D2807" s="1" t="s">
        <v>5797</v>
      </c>
      <c r="E2807" s="1">
        <v>300</v>
      </c>
      <c r="F2807" s="1">
        <v>4.5</v>
      </c>
      <c r="G2807" s="1">
        <v>100</v>
      </c>
      <c r="H2807" s="1" t="s">
        <v>5798</v>
      </c>
      <c r="I2807" s="1" t="s">
        <v>1532</v>
      </c>
      <c r="J2807" s="1">
        <v>45</v>
      </c>
      <c r="K2807" s="1" t="str">
        <f t="shared" si="129"/>
        <v>valid</v>
      </c>
      <c r="L2807" s="1" t="str">
        <f t="shared" si="130"/>
        <v>BUDGET</v>
      </c>
      <c r="M2807" t="str">
        <f t="shared" si="131"/>
        <v>North Indian</v>
      </c>
      <c r="N2807" s="1" t="str" cm="1">
        <f t="array" ref="N2807">_xlfn.IFS(
G2807&lt;=25,"Fast",
G2807&lt;=40,"Medium",
G2807&gt;40,"Slow"
)</f>
        <v>Slow</v>
      </c>
    </row>
    <row r="2808" spans="1:14" x14ac:dyDescent="0.3">
      <c r="A2808" s="1">
        <v>279580</v>
      </c>
      <c r="B2808" s="1" t="s">
        <v>188</v>
      </c>
      <c r="C2808" s="1" t="s">
        <v>189</v>
      </c>
      <c r="D2808" s="1" t="s">
        <v>5799</v>
      </c>
      <c r="E2808" s="1">
        <v>300</v>
      </c>
      <c r="F2808" s="1">
        <v>4.0999999999999996</v>
      </c>
      <c r="G2808" s="1">
        <v>500</v>
      </c>
      <c r="H2808" s="1" t="s">
        <v>5800</v>
      </c>
      <c r="I2808" s="1" t="s">
        <v>556</v>
      </c>
      <c r="J2808" s="1">
        <v>67</v>
      </c>
      <c r="K2808" s="1" t="str">
        <f t="shared" si="129"/>
        <v>valid</v>
      </c>
      <c r="L2808" s="1" t="str">
        <f t="shared" si="130"/>
        <v>BUDGET</v>
      </c>
      <c r="M2808" t="str">
        <f t="shared" si="131"/>
        <v>Thalis</v>
      </c>
      <c r="N2808" s="1" t="str" cm="1">
        <f t="array" ref="N2808">_xlfn.IFS(
G2808&lt;=25,"Fast",
G2808&lt;=40,"Medium",
G2808&gt;40,"Slow"
)</f>
        <v>Slow</v>
      </c>
    </row>
    <row r="2809" spans="1:14" x14ac:dyDescent="0.3">
      <c r="A2809" s="1">
        <v>279629</v>
      </c>
      <c r="B2809" s="1" t="s">
        <v>350</v>
      </c>
      <c r="C2809" s="1" t="s">
        <v>115</v>
      </c>
      <c r="D2809" s="1" t="s">
        <v>5801</v>
      </c>
      <c r="E2809" s="1">
        <v>120</v>
      </c>
      <c r="F2809" s="1">
        <v>2.9</v>
      </c>
      <c r="G2809" s="1">
        <v>80</v>
      </c>
      <c r="H2809" s="1" t="s">
        <v>4207</v>
      </c>
      <c r="I2809" s="1" t="s">
        <v>350</v>
      </c>
      <c r="J2809" s="1">
        <v>67</v>
      </c>
      <c r="K2809" s="1" t="str">
        <f t="shared" si="129"/>
        <v>valid</v>
      </c>
      <c r="L2809" s="1" t="str">
        <f t="shared" si="130"/>
        <v>BUDGET</v>
      </c>
      <c r="M2809" t="str">
        <f t="shared" si="131"/>
        <v>Ice Cream</v>
      </c>
      <c r="N2809" s="1" t="str" cm="1">
        <f t="array" ref="N2809">_xlfn.IFS(
G2809&lt;=25,"Fast",
G2809&lt;=40,"Medium",
G2809&gt;40,"Slow"
)</f>
        <v>Slow</v>
      </c>
    </row>
    <row r="2810" spans="1:14" x14ac:dyDescent="0.3">
      <c r="A2810" s="1">
        <v>279815</v>
      </c>
      <c r="B2810" s="1" t="s">
        <v>21</v>
      </c>
      <c r="C2810" s="1" t="s">
        <v>11</v>
      </c>
      <c r="D2810" s="1" t="s">
        <v>5802</v>
      </c>
      <c r="E2810" s="1">
        <v>200</v>
      </c>
      <c r="F2810" s="1">
        <v>2.9</v>
      </c>
      <c r="G2810" s="1">
        <v>80</v>
      </c>
      <c r="H2810" s="1" t="s">
        <v>184</v>
      </c>
      <c r="I2810" s="1" t="s">
        <v>21</v>
      </c>
      <c r="J2810" s="1">
        <v>61</v>
      </c>
      <c r="K2810" s="1" t="str">
        <f t="shared" si="129"/>
        <v>valid</v>
      </c>
      <c r="L2810" s="1" t="str">
        <f t="shared" si="130"/>
        <v>BUDGET</v>
      </c>
      <c r="M2810" t="str">
        <f t="shared" si="131"/>
        <v>Fast Food</v>
      </c>
      <c r="N2810" s="1" t="str" cm="1">
        <f t="array" ref="N2810">_xlfn.IFS(
G2810&lt;=25,"Fast",
G2810&lt;=40,"Medium",
G2810&gt;40,"Slow"
)</f>
        <v>Slow</v>
      </c>
    </row>
    <row r="2811" spans="1:14" x14ac:dyDescent="0.3">
      <c r="A2811" s="1">
        <v>279824</v>
      </c>
      <c r="B2811" s="1" t="s">
        <v>156</v>
      </c>
      <c r="C2811" s="1" t="s">
        <v>11</v>
      </c>
      <c r="D2811" s="1" t="s">
        <v>5803</v>
      </c>
      <c r="E2811" s="1">
        <v>200</v>
      </c>
      <c r="F2811" s="1">
        <v>3.5</v>
      </c>
      <c r="G2811" s="1">
        <v>20</v>
      </c>
      <c r="H2811" s="1" t="s">
        <v>5804</v>
      </c>
      <c r="I2811" s="1" t="s">
        <v>1532</v>
      </c>
      <c r="J2811" s="1">
        <v>39</v>
      </c>
      <c r="K2811" s="1" t="str">
        <f t="shared" si="129"/>
        <v>valid</v>
      </c>
      <c r="L2811" s="1" t="str">
        <f t="shared" si="130"/>
        <v>BUDGET</v>
      </c>
      <c r="M2811" t="str">
        <f t="shared" si="131"/>
        <v>Juices</v>
      </c>
      <c r="N2811" s="1" t="str" cm="1">
        <f t="array" ref="N2811">_xlfn.IFS(
G2811&lt;=25,"Fast",
G2811&lt;=40,"Medium",
G2811&gt;40,"Slow"
)</f>
        <v>Fast</v>
      </c>
    </row>
    <row r="2812" spans="1:14" x14ac:dyDescent="0.3">
      <c r="A2812" s="1">
        <v>279863</v>
      </c>
      <c r="B2812" s="1" t="s">
        <v>745</v>
      </c>
      <c r="C2812" s="1" t="s">
        <v>383</v>
      </c>
      <c r="D2812" s="1" t="s">
        <v>5805</v>
      </c>
      <c r="E2812" s="1">
        <v>160</v>
      </c>
      <c r="F2812" s="1">
        <v>4.2</v>
      </c>
      <c r="G2812" s="1">
        <v>500</v>
      </c>
      <c r="H2812" s="1" t="s">
        <v>5806</v>
      </c>
      <c r="I2812" s="1" t="s">
        <v>759</v>
      </c>
      <c r="J2812" s="1">
        <v>32</v>
      </c>
      <c r="K2812" s="1" t="str">
        <f t="shared" si="129"/>
        <v>valid</v>
      </c>
      <c r="L2812" s="1" t="str">
        <f t="shared" si="130"/>
        <v>BUDGET</v>
      </c>
      <c r="M2812" t="str">
        <f t="shared" si="131"/>
        <v>Home Food</v>
      </c>
      <c r="N2812" s="1" t="str" cm="1">
        <f t="array" ref="N2812">_xlfn.IFS(
G2812&lt;=25,"Fast",
G2812&lt;=40,"Medium",
G2812&gt;40,"Slow"
)</f>
        <v>Slow</v>
      </c>
    </row>
    <row r="2813" spans="1:14" x14ac:dyDescent="0.3">
      <c r="A2813" s="1">
        <v>279873</v>
      </c>
      <c r="B2813" s="1" t="s">
        <v>75</v>
      </c>
      <c r="C2813" s="1" t="s">
        <v>11</v>
      </c>
      <c r="D2813" s="1" t="s">
        <v>5807</v>
      </c>
      <c r="E2813" s="1">
        <v>250</v>
      </c>
      <c r="F2813" s="1">
        <v>2.9</v>
      </c>
      <c r="G2813" s="1">
        <v>80</v>
      </c>
      <c r="H2813" s="1" t="s">
        <v>2165</v>
      </c>
      <c r="I2813" s="1" t="s">
        <v>63</v>
      </c>
      <c r="J2813" s="1">
        <v>48</v>
      </c>
      <c r="K2813" s="1" t="str">
        <f t="shared" si="129"/>
        <v>valid</v>
      </c>
      <c r="L2813" s="1" t="str">
        <f t="shared" si="130"/>
        <v>BUDGET</v>
      </c>
      <c r="M2813" t="str">
        <f t="shared" si="131"/>
        <v>Desserts</v>
      </c>
      <c r="N2813" s="1" t="str" cm="1">
        <f t="array" ref="N2813">_xlfn.IFS(
G2813&lt;=25,"Fast",
G2813&lt;=40,"Medium",
G2813&gt;40,"Slow"
)</f>
        <v>Slow</v>
      </c>
    </row>
    <row r="2814" spans="1:14" x14ac:dyDescent="0.3">
      <c r="A2814" s="1">
        <v>280126</v>
      </c>
      <c r="B2814" s="1" t="s">
        <v>876</v>
      </c>
      <c r="C2814" s="1" t="s">
        <v>115</v>
      </c>
      <c r="D2814" s="1" t="s">
        <v>5808</v>
      </c>
      <c r="E2814" s="1">
        <v>400</v>
      </c>
      <c r="F2814" s="1">
        <v>2.9</v>
      </c>
      <c r="G2814" s="1">
        <v>80</v>
      </c>
      <c r="H2814" s="1" t="s">
        <v>1439</v>
      </c>
      <c r="I2814" s="1" t="s">
        <v>876</v>
      </c>
      <c r="J2814" s="1">
        <v>65</v>
      </c>
      <c r="K2814" s="1" t="str">
        <f t="shared" si="129"/>
        <v>valid</v>
      </c>
      <c r="L2814" s="1" t="str">
        <f t="shared" si="130"/>
        <v>MID</v>
      </c>
      <c r="M2814" t="str">
        <f t="shared" si="131"/>
        <v>Tandoor</v>
      </c>
      <c r="N2814" s="1" t="str" cm="1">
        <f t="array" ref="N2814">_xlfn.IFS(
G2814&lt;=25,"Fast",
G2814&lt;=40,"Medium",
G2814&gt;40,"Slow"
)</f>
        <v>Slow</v>
      </c>
    </row>
    <row r="2815" spans="1:14" x14ac:dyDescent="0.3">
      <c r="A2815" s="1">
        <v>280130</v>
      </c>
      <c r="B2815" s="1" t="s">
        <v>876</v>
      </c>
      <c r="C2815" s="1" t="s">
        <v>115</v>
      </c>
      <c r="D2815" s="1" t="s">
        <v>5809</v>
      </c>
      <c r="E2815" s="1">
        <v>400</v>
      </c>
      <c r="F2815" s="1">
        <v>2.9</v>
      </c>
      <c r="G2815" s="1">
        <v>80</v>
      </c>
      <c r="H2815" s="1" t="s">
        <v>695</v>
      </c>
      <c r="I2815" s="1" t="s">
        <v>876</v>
      </c>
      <c r="J2815" s="1">
        <v>65</v>
      </c>
      <c r="K2815" s="1" t="str">
        <f t="shared" si="129"/>
        <v>valid</v>
      </c>
      <c r="L2815" s="1" t="str">
        <f t="shared" si="130"/>
        <v>MID</v>
      </c>
      <c r="M2815" t="str">
        <f t="shared" si="131"/>
        <v>Indian</v>
      </c>
      <c r="N2815" s="1" t="str" cm="1">
        <f t="array" ref="N2815">_xlfn.IFS(
G2815&lt;=25,"Fast",
G2815&lt;=40,"Medium",
G2815&gt;40,"Slow"
)</f>
        <v>Slow</v>
      </c>
    </row>
    <row r="2816" spans="1:14" x14ac:dyDescent="0.3">
      <c r="A2816" s="1">
        <v>280335</v>
      </c>
      <c r="B2816" s="1" t="s">
        <v>35</v>
      </c>
      <c r="C2816" s="1" t="s">
        <v>11</v>
      </c>
      <c r="D2816" s="1" t="s">
        <v>5810</v>
      </c>
      <c r="E2816" s="1">
        <v>300</v>
      </c>
      <c r="F2816" s="1">
        <v>4</v>
      </c>
      <c r="G2816" s="1">
        <v>20</v>
      </c>
      <c r="H2816" s="1" t="s">
        <v>5811</v>
      </c>
      <c r="I2816" s="1" t="s">
        <v>21</v>
      </c>
      <c r="J2816" s="1">
        <v>66</v>
      </c>
      <c r="K2816" s="1" t="str">
        <f t="shared" si="129"/>
        <v>valid</v>
      </c>
      <c r="L2816" s="1" t="str">
        <f t="shared" si="130"/>
        <v>BUDGET</v>
      </c>
      <c r="M2816" t="str">
        <f t="shared" si="131"/>
        <v>American</v>
      </c>
      <c r="N2816" s="1" t="str" cm="1">
        <f t="array" ref="N2816">_xlfn.IFS(
G2816&lt;=25,"Fast",
G2816&lt;=40,"Medium",
G2816&gt;40,"Slow"
)</f>
        <v>Fast</v>
      </c>
    </row>
    <row r="2817" spans="1:14" x14ac:dyDescent="0.3">
      <c r="A2817" s="1">
        <v>280507</v>
      </c>
      <c r="B2817" s="1" t="s">
        <v>679</v>
      </c>
      <c r="C2817" s="1" t="s">
        <v>463</v>
      </c>
      <c r="D2817" s="1" t="s">
        <v>5812</v>
      </c>
      <c r="E2817" s="1">
        <v>700</v>
      </c>
      <c r="F2817" s="1">
        <v>4.3</v>
      </c>
      <c r="G2817" s="1">
        <v>100</v>
      </c>
      <c r="H2817" s="1" t="s">
        <v>5813</v>
      </c>
      <c r="I2817" s="1" t="s">
        <v>1029</v>
      </c>
      <c r="J2817" s="1">
        <v>67</v>
      </c>
      <c r="K2817" s="1" t="str">
        <f t="shared" si="129"/>
        <v>valid</v>
      </c>
      <c r="L2817" s="1" t="str">
        <f t="shared" si="130"/>
        <v>PREMIUM</v>
      </c>
      <c r="M2817" t="str">
        <f t="shared" si="131"/>
        <v>Biryani</v>
      </c>
      <c r="N2817" s="1" t="str" cm="1">
        <f t="array" ref="N2817">_xlfn.IFS(
G2817&lt;=25,"Fast",
G2817&lt;=40,"Medium",
G2817&gt;40,"Slow"
)</f>
        <v>Slow</v>
      </c>
    </row>
    <row r="2818" spans="1:14" x14ac:dyDescent="0.3">
      <c r="A2818" s="1">
        <v>280870</v>
      </c>
      <c r="B2818" s="1" t="s">
        <v>876</v>
      </c>
      <c r="C2818" s="1" t="s">
        <v>115</v>
      </c>
      <c r="D2818" s="1" t="s">
        <v>5814</v>
      </c>
      <c r="E2818" s="1">
        <v>400</v>
      </c>
      <c r="F2818" s="1">
        <v>2.9</v>
      </c>
      <c r="G2818" s="1">
        <v>80</v>
      </c>
      <c r="H2818" s="1" t="s">
        <v>5815</v>
      </c>
      <c r="I2818" s="1" t="s">
        <v>876</v>
      </c>
      <c r="J2818" s="1">
        <v>65</v>
      </c>
      <c r="K2818" s="1" t="str">
        <f t="shared" si="129"/>
        <v>valid</v>
      </c>
      <c r="L2818" s="1" t="str">
        <f t="shared" si="130"/>
        <v>MID</v>
      </c>
      <c r="M2818" t="str">
        <f t="shared" si="131"/>
        <v>Indian</v>
      </c>
      <c r="N2818" s="1" t="str" cm="1">
        <f t="array" ref="N2818">_xlfn.IFS(
G2818&lt;=25,"Fast",
G2818&lt;=40,"Medium",
G2818&gt;40,"Slow"
)</f>
        <v>Slow</v>
      </c>
    </row>
    <row r="2819" spans="1:14" x14ac:dyDescent="0.3">
      <c r="A2819" s="1">
        <v>281035</v>
      </c>
      <c r="B2819" s="1" t="s">
        <v>457</v>
      </c>
      <c r="C2819" s="1" t="s">
        <v>91</v>
      </c>
      <c r="D2819" s="1" t="s">
        <v>3964</v>
      </c>
      <c r="E2819" s="1">
        <v>200</v>
      </c>
      <c r="F2819" s="1">
        <v>4.5</v>
      </c>
      <c r="G2819" s="1">
        <v>20</v>
      </c>
      <c r="H2819" s="1" t="s">
        <v>740</v>
      </c>
      <c r="I2819" s="1" t="s">
        <v>1274</v>
      </c>
      <c r="J2819" s="1">
        <v>33</v>
      </c>
      <c r="K2819" s="1" t="str">
        <f t="shared" ref="K2819:K2882" si="132">IF(E2819=0,"outlier","valid")</f>
        <v>valid</v>
      </c>
      <c r="L2819" s="1" t="str">
        <f t="shared" ref="L2819:L2882" si="133">IF(E2819&lt;=300,"BUDGET",IF(E2819&lt;=600,"MID","PREMIUM"))</f>
        <v>BUDGET</v>
      </c>
      <c r="M2819" t="str">
        <f t="shared" ref="M2819:M2882" si="134">IFERROR(LEFT(H2819, FIND(",", H2819)-1), H2819)</f>
        <v>Bakery</v>
      </c>
      <c r="N2819" s="1" t="str" cm="1">
        <f t="array" ref="N2819">_xlfn.IFS(
G2819&lt;=25,"Fast",
G2819&lt;=40,"Medium",
G2819&gt;40,"Slow"
)</f>
        <v>Fast</v>
      </c>
    </row>
    <row r="2820" spans="1:14" x14ac:dyDescent="0.3">
      <c r="A2820" s="1">
        <v>281155</v>
      </c>
      <c r="B2820" s="1" t="s">
        <v>238</v>
      </c>
      <c r="C2820" s="1" t="s">
        <v>11</v>
      </c>
      <c r="D2820" s="1" t="s">
        <v>5816</v>
      </c>
      <c r="E2820" s="1">
        <v>299</v>
      </c>
      <c r="F2820" s="1">
        <v>4.2</v>
      </c>
      <c r="G2820" s="1">
        <v>50</v>
      </c>
      <c r="H2820" s="1" t="s">
        <v>5817</v>
      </c>
      <c r="I2820" s="1" t="s">
        <v>5780</v>
      </c>
      <c r="J2820" s="1">
        <v>55</v>
      </c>
      <c r="K2820" s="1" t="str">
        <f t="shared" si="132"/>
        <v>valid</v>
      </c>
      <c r="L2820" s="1" t="str">
        <f t="shared" si="133"/>
        <v>BUDGET</v>
      </c>
      <c r="M2820" t="str">
        <f t="shared" si="134"/>
        <v>Biryani</v>
      </c>
      <c r="N2820" s="1" t="str" cm="1">
        <f t="array" ref="N2820">_xlfn.IFS(
G2820&lt;=25,"Fast",
G2820&lt;=40,"Medium",
G2820&gt;40,"Slow"
)</f>
        <v>Slow</v>
      </c>
    </row>
    <row r="2821" spans="1:14" x14ac:dyDescent="0.3">
      <c r="A2821" s="1">
        <v>281602</v>
      </c>
      <c r="B2821" s="1" t="s">
        <v>285</v>
      </c>
      <c r="C2821" s="1" t="s">
        <v>115</v>
      </c>
      <c r="D2821" s="1" t="s">
        <v>5818</v>
      </c>
      <c r="E2821" s="1">
        <v>700</v>
      </c>
      <c r="F2821" s="1">
        <v>2.9</v>
      </c>
      <c r="G2821" s="1">
        <v>80</v>
      </c>
      <c r="H2821" s="1" t="s">
        <v>928</v>
      </c>
      <c r="I2821" s="1" t="s">
        <v>1702</v>
      </c>
      <c r="J2821" s="1">
        <v>53</v>
      </c>
      <c r="K2821" s="1" t="str">
        <f t="shared" si="132"/>
        <v>valid</v>
      </c>
      <c r="L2821" s="1" t="str">
        <f t="shared" si="133"/>
        <v>PREMIUM</v>
      </c>
      <c r="M2821" t="str">
        <f t="shared" si="134"/>
        <v>Indian</v>
      </c>
      <c r="N2821" s="1" t="str" cm="1">
        <f t="array" ref="N2821">_xlfn.IFS(
G2821&lt;=25,"Fast",
G2821&lt;=40,"Medium",
G2821&gt;40,"Slow"
)</f>
        <v>Slow</v>
      </c>
    </row>
    <row r="2822" spans="1:14" x14ac:dyDescent="0.3">
      <c r="A2822" s="1">
        <v>281710</v>
      </c>
      <c r="B2822" s="1" t="s">
        <v>156</v>
      </c>
      <c r="C2822" s="1" t="s">
        <v>11</v>
      </c>
      <c r="D2822" s="1" t="s">
        <v>5819</v>
      </c>
      <c r="E2822" s="1">
        <v>1000</v>
      </c>
      <c r="F2822" s="1">
        <v>4.0999999999999996</v>
      </c>
      <c r="G2822" s="1">
        <v>50</v>
      </c>
      <c r="H2822" s="1" t="s">
        <v>2041</v>
      </c>
      <c r="I2822" s="1" t="s">
        <v>1532</v>
      </c>
      <c r="J2822" s="1">
        <v>40</v>
      </c>
      <c r="K2822" s="1" t="str">
        <f t="shared" si="132"/>
        <v>valid</v>
      </c>
      <c r="L2822" s="1" t="str">
        <f t="shared" si="133"/>
        <v>PREMIUM</v>
      </c>
      <c r="M2822" t="str">
        <f t="shared" si="134"/>
        <v>Indian</v>
      </c>
      <c r="N2822" s="1" t="str" cm="1">
        <f t="array" ref="N2822">_xlfn.IFS(
G2822&lt;=25,"Fast",
G2822&lt;=40,"Medium",
G2822&gt;40,"Slow"
)</f>
        <v>Slow</v>
      </c>
    </row>
    <row r="2823" spans="1:14" x14ac:dyDescent="0.3">
      <c r="A2823" s="1">
        <v>281885</v>
      </c>
      <c r="B2823" s="1" t="s">
        <v>156</v>
      </c>
      <c r="C2823" s="1" t="s">
        <v>11</v>
      </c>
      <c r="D2823" s="1" t="s">
        <v>5820</v>
      </c>
      <c r="E2823" s="1">
        <v>1000</v>
      </c>
      <c r="F2823" s="1">
        <v>4.2</v>
      </c>
      <c r="G2823" s="1">
        <v>20</v>
      </c>
      <c r="H2823" s="1" t="s">
        <v>5821</v>
      </c>
      <c r="I2823" s="1" t="s">
        <v>1532</v>
      </c>
      <c r="J2823" s="1">
        <v>49</v>
      </c>
      <c r="K2823" s="1" t="str">
        <f t="shared" si="132"/>
        <v>valid</v>
      </c>
      <c r="L2823" s="1" t="str">
        <f t="shared" si="133"/>
        <v>PREMIUM</v>
      </c>
      <c r="M2823" t="str">
        <f t="shared" si="134"/>
        <v>Indian</v>
      </c>
      <c r="N2823" s="1" t="str" cm="1">
        <f t="array" ref="N2823">_xlfn.IFS(
G2823&lt;=25,"Fast",
G2823&lt;=40,"Medium",
G2823&gt;40,"Slow"
)</f>
        <v>Fast</v>
      </c>
    </row>
    <row r="2824" spans="1:14" x14ac:dyDescent="0.3">
      <c r="A2824" s="1">
        <v>282046</v>
      </c>
      <c r="B2824" s="1" t="s">
        <v>876</v>
      </c>
      <c r="C2824" s="1" t="s">
        <v>115</v>
      </c>
      <c r="D2824" s="1" t="s">
        <v>5822</v>
      </c>
      <c r="E2824" s="1">
        <v>400</v>
      </c>
      <c r="F2824" s="1">
        <v>2.9</v>
      </c>
      <c r="G2824" s="1">
        <v>80</v>
      </c>
      <c r="H2824" s="1" t="s">
        <v>131</v>
      </c>
      <c r="I2824" s="1" t="s">
        <v>876</v>
      </c>
      <c r="J2824" s="1">
        <v>65</v>
      </c>
      <c r="K2824" s="1" t="str">
        <f t="shared" si="132"/>
        <v>valid</v>
      </c>
      <c r="L2824" s="1" t="str">
        <f t="shared" si="133"/>
        <v>MID</v>
      </c>
      <c r="M2824" t="str">
        <f t="shared" si="134"/>
        <v>North Indian</v>
      </c>
      <c r="N2824" s="1" t="str" cm="1">
        <f t="array" ref="N2824">_xlfn.IFS(
G2824&lt;=25,"Fast",
G2824&lt;=40,"Medium",
G2824&gt;40,"Slow"
)</f>
        <v>Slow</v>
      </c>
    </row>
    <row r="2825" spans="1:14" x14ac:dyDescent="0.3">
      <c r="A2825" s="1">
        <v>282159</v>
      </c>
      <c r="B2825" s="1" t="s">
        <v>5823</v>
      </c>
      <c r="C2825" s="1" t="s">
        <v>189</v>
      </c>
      <c r="D2825" s="1" t="s">
        <v>5824</v>
      </c>
      <c r="E2825" s="1">
        <v>300</v>
      </c>
      <c r="F2825" s="1">
        <v>4.3</v>
      </c>
      <c r="G2825" s="1">
        <v>500</v>
      </c>
      <c r="H2825" s="1" t="s">
        <v>2383</v>
      </c>
      <c r="I2825" s="1" t="s">
        <v>645</v>
      </c>
      <c r="J2825" s="1">
        <v>55</v>
      </c>
      <c r="K2825" s="1" t="str">
        <f t="shared" si="132"/>
        <v>valid</v>
      </c>
      <c r="L2825" s="1" t="str">
        <f t="shared" si="133"/>
        <v>BUDGET</v>
      </c>
      <c r="M2825" t="str">
        <f t="shared" si="134"/>
        <v>Indian</v>
      </c>
      <c r="N2825" s="1" t="str" cm="1">
        <f t="array" ref="N2825">_xlfn.IFS(
G2825&lt;=25,"Fast",
G2825&lt;=40,"Medium",
G2825&gt;40,"Slow"
)</f>
        <v>Slow</v>
      </c>
    </row>
    <row r="2826" spans="1:14" x14ac:dyDescent="0.3">
      <c r="A2826" s="1">
        <v>282240</v>
      </c>
      <c r="B2826" s="1" t="s">
        <v>1020</v>
      </c>
      <c r="C2826" s="1" t="s">
        <v>463</v>
      </c>
      <c r="D2826" s="1" t="s">
        <v>5825</v>
      </c>
      <c r="E2826" s="1">
        <v>200</v>
      </c>
      <c r="F2826" s="1">
        <v>3.8</v>
      </c>
      <c r="G2826" s="1">
        <v>100</v>
      </c>
      <c r="H2826" s="1" t="s">
        <v>2417</v>
      </c>
      <c r="I2826" s="1" t="s">
        <v>659</v>
      </c>
      <c r="J2826" s="1">
        <v>65</v>
      </c>
      <c r="K2826" s="1" t="str">
        <f t="shared" si="132"/>
        <v>valid</v>
      </c>
      <c r="L2826" s="1" t="str">
        <f t="shared" si="133"/>
        <v>BUDGET</v>
      </c>
      <c r="M2826" t="str">
        <f t="shared" si="134"/>
        <v>South Indian</v>
      </c>
      <c r="N2826" s="1" t="str" cm="1">
        <f t="array" ref="N2826">_xlfn.IFS(
G2826&lt;=25,"Fast",
G2826&lt;=40,"Medium",
G2826&gt;40,"Slow"
)</f>
        <v>Slow</v>
      </c>
    </row>
    <row r="2827" spans="1:14" x14ac:dyDescent="0.3">
      <c r="A2827" s="1">
        <v>282408</v>
      </c>
      <c r="B2827" s="1" t="s">
        <v>528</v>
      </c>
      <c r="C2827" s="1" t="s">
        <v>189</v>
      </c>
      <c r="D2827" s="1" t="s">
        <v>5826</v>
      </c>
      <c r="E2827" s="1">
        <v>300</v>
      </c>
      <c r="F2827" s="1">
        <v>3.1</v>
      </c>
      <c r="G2827" s="1">
        <v>20</v>
      </c>
      <c r="H2827" s="1" t="s">
        <v>39</v>
      </c>
      <c r="I2827" s="1" t="s">
        <v>528</v>
      </c>
      <c r="J2827" s="1">
        <v>88</v>
      </c>
      <c r="K2827" s="1" t="str">
        <f t="shared" si="132"/>
        <v>valid</v>
      </c>
      <c r="L2827" s="1" t="str">
        <f t="shared" si="133"/>
        <v>BUDGET</v>
      </c>
      <c r="M2827" t="str">
        <f t="shared" si="134"/>
        <v>Bengali</v>
      </c>
      <c r="N2827" s="1" t="str" cm="1">
        <f t="array" ref="N2827">_xlfn.IFS(
G2827&lt;=25,"Fast",
G2827&lt;=40,"Medium",
G2827&gt;40,"Slow"
)</f>
        <v>Fast</v>
      </c>
    </row>
    <row r="2828" spans="1:14" x14ac:dyDescent="0.3">
      <c r="A2828" s="1">
        <v>282497</v>
      </c>
      <c r="B2828" s="1" t="s">
        <v>634</v>
      </c>
      <c r="C2828" s="1" t="s">
        <v>463</v>
      </c>
      <c r="D2828" s="1" t="s">
        <v>5827</v>
      </c>
      <c r="E2828" s="1">
        <v>600</v>
      </c>
      <c r="F2828" s="1">
        <v>4.3</v>
      </c>
      <c r="G2828" s="1">
        <v>1000</v>
      </c>
      <c r="H2828" s="1" t="s">
        <v>843</v>
      </c>
      <c r="I2828" s="1" t="s">
        <v>634</v>
      </c>
      <c r="J2828" s="1">
        <v>63</v>
      </c>
      <c r="K2828" s="1" t="str">
        <f t="shared" si="132"/>
        <v>valid</v>
      </c>
      <c r="L2828" s="1" t="str">
        <f t="shared" si="133"/>
        <v>MID</v>
      </c>
      <c r="M2828" t="str">
        <f t="shared" si="134"/>
        <v>Kerala</v>
      </c>
      <c r="N2828" s="1" t="str" cm="1">
        <f t="array" ref="N2828">_xlfn.IFS(
G2828&lt;=25,"Fast",
G2828&lt;=40,"Medium",
G2828&gt;40,"Slow"
)</f>
        <v>Slow</v>
      </c>
    </row>
    <row r="2829" spans="1:14" x14ac:dyDescent="0.3">
      <c r="A2829" s="1">
        <v>282620</v>
      </c>
      <c r="B2829" s="1" t="s">
        <v>734</v>
      </c>
      <c r="C2829" s="1" t="s">
        <v>463</v>
      </c>
      <c r="D2829" s="1" t="s">
        <v>5828</v>
      </c>
      <c r="E2829" s="1">
        <v>200</v>
      </c>
      <c r="F2829" s="1">
        <v>3.5</v>
      </c>
      <c r="G2829" s="1">
        <v>20</v>
      </c>
      <c r="H2829" s="1" t="s">
        <v>5104</v>
      </c>
      <c r="I2829" s="1" t="s">
        <v>2435</v>
      </c>
      <c r="J2829" s="1">
        <v>78</v>
      </c>
      <c r="K2829" s="1" t="str">
        <f t="shared" si="132"/>
        <v>valid</v>
      </c>
      <c r="L2829" s="1" t="str">
        <f t="shared" si="133"/>
        <v>BUDGET</v>
      </c>
      <c r="M2829" t="str">
        <f t="shared" si="134"/>
        <v>Beverages</v>
      </c>
      <c r="N2829" s="1" t="str" cm="1">
        <f t="array" ref="N2829">_xlfn.IFS(
G2829&lt;=25,"Fast",
G2829&lt;=40,"Medium",
G2829&gt;40,"Slow"
)</f>
        <v>Fast</v>
      </c>
    </row>
    <row r="2830" spans="1:14" x14ac:dyDescent="0.3">
      <c r="A2830" s="1">
        <v>282990</v>
      </c>
      <c r="B2830" s="1" t="s">
        <v>319</v>
      </c>
      <c r="C2830" s="1" t="s">
        <v>189</v>
      </c>
      <c r="D2830" s="1" t="s">
        <v>5829</v>
      </c>
      <c r="E2830" s="1">
        <v>599</v>
      </c>
      <c r="F2830" s="1">
        <v>4.4000000000000004</v>
      </c>
      <c r="G2830" s="1">
        <v>100</v>
      </c>
      <c r="H2830" s="1" t="s">
        <v>19</v>
      </c>
      <c r="I2830" s="1" t="s">
        <v>645</v>
      </c>
      <c r="J2830" s="1">
        <v>72</v>
      </c>
      <c r="K2830" s="1" t="str">
        <f t="shared" si="132"/>
        <v>valid</v>
      </c>
      <c r="L2830" s="1" t="str">
        <f t="shared" si="133"/>
        <v>MID</v>
      </c>
      <c r="M2830" t="str">
        <f t="shared" si="134"/>
        <v>Chinese</v>
      </c>
      <c r="N2830" s="1" t="str" cm="1">
        <f t="array" ref="N2830">_xlfn.IFS(
G2830&lt;=25,"Fast",
G2830&lt;=40,"Medium",
G2830&gt;40,"Slow"
)</f>
        <v>Slow</v>
      </c>
    </row>
    <row r="2831" spans="1:14" x14ac:dyDescent="0.3">
      <c r="A2831" s="1">
        <v>283144</v>
      </c>
      <c r="B2831" s="1" t="s">
        <v>3057</v>
      </c>
      <c r="C2831" s="1" t="s">
        <v>3052</v>
      </c>
      <c r="D2831" s="1" t="s">
        <v>3964</v>
      </c>
      <c r="E2831" s="1">
        <v>0</v>
      </c>
      <c r="F2831" s="1">
        <v>2.9</v>
      </c>
      <c r="G2831" s="1">
        <v>80</v>
      </c>
      <c r="H2831" s="1" t="s">
        <v>1193</v>
      </c>
      <c r="I2831" s="1" t="s">
        <v>5830</v>
      </c>
      <c r="J2831" s="1">
        <v>46</v>
      </c>
      <c r="K2831" s="1" t="str">
        <f t="shared" si="132"/>
        <v>outlier</v>
      </c>
      <c r="L2831" s="1" t="str">
        <f t="shared" si="133"/>
        <v>BUDGET</v>
      </c>
      <c r="M2831" t="str">
        <f t="shared" si="134"/>
        <v>Desserts</v>
      </c>
      <c r="N2831" s="1" t="str" cm="1">
        <f t="array" ref="N2831">_xlfn.IFS(
G2831&lt;=25,"Fast",
G2831&lt;=40,"Medium",
G2831&gt;40,"Slow"
)</f>
        <v>Slow</v>
      </c>
    </row>
    <row r="2832" spans="1:14" x14ac:dyDescent="0.3">
      <c r="A2832" s="1">
        <v>283258</v>
      </c>
      <c r="B2832" s="1" t="s">
        <v>1467</v>
      </c>
      <c r="C2832" s="1" t="s">
        <v>189</v>
      </c>
      <c r="D2832" s="1" t="s">
        <v>5831</v>
      </c>
      <c r="E2832" s="1">
        <v>200</v>
      </c>
      <c r="F2832" s="1">
        <v>2.9</v>
      </c>
      <c r="G2832" s="1">
        <v>80</v>
      </c>
      <c r="H2832" s="1" t="s">
        <v>5832</v>
      </c>
      <c r="I2832" s="1" t="s">
        <v>2058</v>
      </c>
      <c r="J2832" s="1">
        <v>85</v>
      </c>
      <c r="K2832" s="1" t="str">
        <f t="shared" si="132"/>
        <v>valid</v>
      </c>
      <c r="L2832" s="1" t="str">
        <f t="shared" si="133"/>
        <v>BUDGET</v>
      </c>
      <c r="M2832" t="str">
        <f t="shared" si="134"/>
        <v>Combo</v>
      </c>
      <c r="N2832" s="1" t="str" cm="1">
        <f t="array" ref="N2832">_xlfn.IFS(
G2832&lt;=25,"Fast",
G2832&lt;=40,"Medium",
G2832&gt;40,"Slow"
)</f>
        <v>Slow</v>
      </c>
    </row>
    <row r="2833" spans="1:14" x14ac:dyDescent="0.3">
      <c r="A2833" s="1">
        <v>283560</v>
      </c>
      <c r="B2833" s="1" t="s">
        <v>5833</v>
      </c>
      <c r="C2833" s="1" t="s">
        <v>3052</v>
      </c>
      <c r="D2833" s="1" t="s">
        <v>5834</v>
      </c>
      <c r="E2833" s="1">
        <v>199</v>
      </c>
      <c r="F2833" s="1">
        <v>2.9</v>
      </c>
      <c r="G2833" s="1">
        <v>80</v>
      </c>
      <c r="H2833" s="1" t="s">
        <v>695</v>
      </c>
      <c r="I2833" s="1" t="s">
        <v>5835</v>
      </c>
      <c r="J2833" s="1">
        <v>61</v>
      </c>
      <c r="K2833" s="1" t="str">
        <f t="shared" si="132"/>
        <v>valid</v>
      </c>
      <c r="L2833" s="1" t="str">
        <f t="shared" si="133"/>
        <v>BUDGET</v>
      </c>
      <c r="M2833" t="str">
        <f t="shared" si="134"/>
        <v>Indian</v>
      </c>
      <c r="N2833" s="1" t="str" cm="1">
        <f t="array" ref="N2833">_xlfn.IFS(
G2833&lt;=25,"Fast",
G2833&lt;=40,"Medium",
G2833&gt;40,"Slow"
)</f>
        <v>Slow</v>
      </c>
    </row>
    <row r="2834" spans="1:14" x14ac:dyDescent="0.3">
      <c r="A2834" s="1">
        <v>283741</v>
      </c>
      <c r="B2834" s="1" t="s">
        <v>864</v>
      </c>
      <c r="C2834" s="1" t="s">
        <v>91</v>
      </c>
      <c r="D2834" s="1" t="s">
        <v>5836</v>
      </c>
      <c r="E2834" s="1">
        <v>200</v>
      </c>
      <c r="F2834" s="1">
        <v>4.2</v>
      </c>
      <c r="G2834" s="1">
        <v>100</v>
      </c>
      <c r="H2834" s="1" t="s">
        <v>5837</v>
      </c>
      <c r="I2834" s="1" t="s">
        <v>864</v>
      </c>
      <c r="J2834" s="1">
        <v>57</v>
      </c>
      <c r="K2834" s="1" t="str">
        <f t="shared" si="132"/>
        <v>valid</v>
      </c>
      <c r="L2834" s="1" t="str">
        <f t="shared" si="133"/>
        <v>BUDGET</v>
      </c>
      <c r="M2834" t="str">
        <f t="shared" si="134"/>
        <v>North Indian  Beverages  Fast Food  Snacks  Indian</v>
      </c>
      <c r="N2834" s="1" t="str" cm="1">
        <f t="array" ref="N2834">_xlfn.IFS(
G2834&lt;=25,"Fast",
G2834&lt;=40,"Medium",
G2834&gt;40,"Slow"
)</f>
        <v>Slow</v>
      </c>
    </row>
    <row r="2835" spans="1:14" x14ac:dyDescent="0.3">
      <c r="A2835" s="1">
        <v>283945</v>
      </c>
      <c r="B2835" s="1" t="s">
        <v>618</v>
      </c>
      <c r="C2835" s="1" t="s">
        <v>189</v>
      </c>
      <c r="D2835" s="1" t="s">
        <v>5838</v>
      </c>
      <c r="E2835" s="1">
        <v>400</v>
      </c>
      <c r="F2835" s="1">
        <v>4.2</v>
      </c>
      <c r="G2835" s="1">
        <v>100</v>
      </c>
      <c r="H2835" s="1" t="s">
        <v>1193</v>
      </c>
      <c r="I2835" s="1" t="s">
        <v>5839</v>
      </c>
      <c r="J2835" s="1">
        <v>39</v>
      </c>
      <c r="K2835" s="1" t="str">
        <f t="shared" si="132"/>
        <v>valid</v>
      </c>
      <c r="L2835" s="1" t="str">
        <f t="shared" si="133"/>
        <v>MID</v>
      </c>
      <c r="M2835" t="str">
        <f t="shared" si="134"/>
        <v>Desserts</v>
      </c>
      <c r="N2835" s="1" t="str" cm="1">
        <f t="array" ref="N2835">_xlfn.IFS(
G2835&lt;=25,"Fast",
G2835&lt;=40,"Medium",
G2835&gt;40,"Slow"
)</f>
        <v>Slow</v>
      </c>
    </row>
    <row r="2836" spans="1:14" x14ac:dyDescent="0.3">
      <c r="A2836" s="1">
        <v>284335</v>
      </c>
      <c r="B2836" s="1" t="s">
        <v>5114</v>
      </c>
      <c r="C2836" s="1" t="s">
        <v>91</v>
      </c>
      <c r="D2836" s="1" t="s">
        <v>5805</v>
      </c>
      <c r="E2836" s="1">
        <v>160</v>
      </c>
      <c r="F2836" s="1">
        <v>3.9</v>
      </c>
      <c r="G2836" s="1">
        <v>100</v>
      </c>
      <c r="H2836" s="1" t="s">
        <v>5840</v>
      </c>
      <c r="I2836" s="1" t="s">
        <v>3951</v>
      </c>
      <c r="J2836" s="1">
        <v>38</v>
      </c>
      <c r="K2836" s="1" t="str">
        <f t="shared" si="132"/>
        <v>valid</v>
      </c>
      <c r="L2836" s="1" t="str">
        <f t="shared" si="133"/>
        <v>BUDGET</v>
      </c>
      <c r="M2836" t="str">
        <f t="shared" si="134"/>
        <v>Home Food  North Indian  Healthy Food  Thalis  Desserts  Indian  Punjabi</v>
      </c>
      <c r="N2836" s="1" t="str" cm="1">
        <f t="array" ref="N2836">_xlfn.IFS(
G2836&lt;=25,"Fast",
G2836&lt;=40,"Medium",
G2836&gt;40,"Slow"
)</f>
        <v>Slow</v>
      </c>
    </row>
    <row r="2837" spans="1:14" x14ac:dyDescent="0.3">
      <c r="A2837" s="1">
        <v>284374</v>
      </c>
      <c r="B2837" s="1" t="s">
        <v>854</v>
      </c>
      <c r="C2837" s="1" t="s">
        <v>11</v>
      </c>
      <c r="D2837" s="1" t="s">
        <v>5841</v>
      </c>
      <c r="E2837" s="1">
        <v>800</v>
      </c>
      <c r="F2837" s="1">
        <v>2.9</v>
      </c>
      <c r="G2837" s="1">
        <v>80</v>
      </c>
      <c r="H2837" s="1" t="s">
        <v>5842</v>
      </c>
      <c r="I2837" s="1" t="s">
        <v>2233</v>
      </c>
      <c r="J2837" s="1">
        <v>55</v>
      </c>
      <c r="K2837" s="1" t="str">
        <f t="shared" si="132"/>
        <v>valid</v>
      </c>
      <c r="L2837" s="1" t="str">
        <f t="shared" si="133"/>
        <v>PREMIUM</v>
      </c>
      <c r="M2837" t="str">
        <f t="shared" si="134"/>
        <v>Indian</v>
      </c>
      <c r="N2837" s="1" t="str" cm="1">
        <f t="array" ref="N2837">_xlfn.IFS(
G2837&lt;=25,"Fast",
G2837&lt;=40,"Medium",
G2837&gt;40,"Slow"
)</f>
        <v>Slow</v>
      </c>
    </row>
    <row r="2838" spans="1:14" x14ac:dyDescent="0.3">
      <c r="A2838" s="1">
        <v>284472</v>
      </c>
      <c r="B2838" s="1" t="s">
        <v>1105</v>
      </c>
      <c r="C2838" s="1" t="s">
        <v>463</v>
      </c>
      <c r="D2838" s="1" t="s">
        <v>2600</v>
      </c>
      <c r="E2838" s="1">
        <v>400</v>
      </c>
      <c r="F2838" s="1">
        <v>3.8</v>
      </c>
      <c r="G2838" s="1">
        <v>20</v>
      </c>
      <c r="H2838" s="1" t="s">
        <v>2951</v>
      </c>
      <c r="I2838" s="1" t="s">
        <v>2435</v>
      </c>
      <c r="J2838" s="1">
        <v>56</v>
      </c>
      <c r="K2838" s="1" t="str">
        <f t="shared" si="132"/>
        <v>valid</v>
      </c>
      <c r="L2838" s="1" t="str">
        <f t="shared" si="133"/>
        <v>MID</v>
      </c>
      <c r="M2838" t="str">
        <f t="shared" si="134"/>
        <v>Chinese</v>
      </c>
      <c r="N2838" s="1" t="str" cm="1">
        <f t="array" ref="N2838">_xlfn.IFS(
G2838&lt;=25,"Fast",
G2838&lt;=40,"Medium",
G2838&gt;40,"Slow"
)</f>
        <v>Fast</v>
      </c>
    </row>
    <row r="2839" spans="1:14" x14ac:dyDescent="0.3">
      <c r="A2839" s="1">
        <v>284638</v>
      </c>
      <c r="B2839" s="1" t="s">
        <v>319</v>
      </c>
      <c r="C2839" s="1" t="s">
        <v>189</v>
      </c>
      <c r="D2839" s="1" t="s">
        <v>4082</v>
      </c>
      <c r="E2839" s="1">
        <v>150</v>
      </c>
      <c r="F2839" s="1">
        <v>4.4000000000000004</v>
      </c>
      <c r="G2839" s="1">
        <v>100</v>
      </c>
      <c r="H2839" s="1" t="s">
        <v>740</v>
      </c>
      <c r="I2839" s="1" t="s">
        <v>321</v>
      </c>
      <c r="J2839" s="1">
        <v>60</v>
      </c>
      <c r="K2839" s="1" t="str">
        <f t="shared" si="132"/>
        <v>valid</v>
      </c>
      <c r="L2839" s="1" t="str">
        <f t="shared" si="133"/>
        <v>BUDGET</v>
      </c>
      <c r="M2839" t="str">
        <f t="shared" si="134"/>
        <v>Bakery</v>
      </c>
      <c r="N2839" s="1" t="str" cm="1">
        <f t="array" ref="N2839">_xlfn.IFS(
G2839&lt;=25,"Fast",
G2839&lt;=40,"Medium",
G2839&gt;40,"Slow"
)</f>
        <v>Slow</v>
      </c>
    </row>
    <row r="2840" spans="1:14" x14ac:dyDescent="0.3">
      <c r="A2840" s="1">
        <v>284648</v>
      </c>
      <c r="B2840" s="1" t="s">
        <v>5843</v>
      </c>
      <c r="C2840" s="1" t="s">
        <v>189</v>
      </c>
      <c r="D2840" s="1" t="s">
        <v>5844</v>
      </c>
      <c r="E2840" s="1">
        <v>500</v>
      </c>
      <c r="F2840" s="1">
        <v>2.9</v>
      </c>
      <c r="G2840" s="1">
        <v>80</v>
      </c>
      <c r="H2840" s="1" t="s">
        <v>39</v>
      </c>
      <c r="I2840" s="1" t="s">
        <v>1326</v>
      </c>
      <c r="J2840" s="1">
        <v>71</v>
      </c>
      <c r="K2840" s="1" t="str">
        <f t="shared" si="132"/>
        <v>valid</v>
      </c>
      <c r="L2840" s="1" t="str">
        <f t="shared" si="133"/>
        <v>MID</v>
      </c>
      <c r="M2840" t="str">
        <f t="shared" si="134"/>
        <v>Bengali</v>
      </c>
      <c r="N2840" s="1" t="str" cm="1">
        <f t="array" ref="N2840">_xlfn.IFS(
G2840&lt;=25,"Fast",
G2840&lt;=40,"Medium",
G2840&gt;40,"Slow"
)</f>
        <v>Slow</v>
      </c>
    </row>
    <row r="2841" spans="1:14" x14ac:dyDescent="0.3">
      <c r="A2841" s="1">
        <v>284671</v>
      </c>
      <c r="B2841" s="1" t="s">
        <v>129</v>
      </c>
      <c r="C2841" s="1" t="s">
        <v>91</v>
      </c>
      <c r="D2841" s="1" t="s">
        <v>5845</v>
      </c>
      <c r="E2841" s="1">
        <v>1200</v>
      </c>
      <c r="F2841" s="1">
        <v>4.3</v>
      </c>
      <c r="G2841" s="1">
        <v>50</v>
      </c>
      <c r="H2841" s="1" t="s">
        <v>19</v>
      </c>
      <c r="I2841" s="1" t="s">
        <v>129</v>
      </c>
      <c r="J2841" s="1">
        <v>70</v>
      </c>
      <c r="K2841" s="1" t="str">
        <f t="shared" si="132"/>
        <v>valid</v>
      </c>
      <c r="L2841" s="1" t="str">
        <f t="shared" si="133"/>
        <v>PREMIUM</v>
      </c>
      <c r="M2841" t="str">
        <f t="shared" si="134"/>
        <v>Chinese</v>
      </c>
      <c r="N2841" s="1" t="str" cm="1">
        <f t="array" ref="N2841">_xlfn.IFS(
G2841&lt;=25,"Fast",
G2841&lt;=40,"Medium",
G2841&gt;40,"Slow"
)</f>
        <v>Slow</v>
      </c>
    </row>
    <row r="2842" spans="1:14" x14ac:dyDescent="0.3">
      <c r="A2842" s="1">
        <v>284757</v>
      </c>
      <c r="B2842" s="1" t="s">
        <v>505</v>
      </c>
      <c r="C2842" s="1" t="s">
        <v>91</v>
      </c>
      <c r="D2842" s="1" t="s">
        <v>5846</v>
      </c>
      <c r="E2842" s="1">
        <v>300</v>
      </c>
      <c r="F2842" s="1">
        <v>2.9</v>
      </c>
      <c r="G2842" s="1">
        <v>80</v>
      </c>
      <c r="H2842" s="1" t="s">
        <v>19</v>
      </c>
      <c r="I2842" s="1" t="s">
        <v>3951</v>
      </c>
      <c r="J2842" s="1">
        <v>42</v>
      </c>
      <c r="K2842" s="1" t="str">
        <f t="shared" si="132"/>
        <v>valid</v>
      </c>
      <c r="L2842" s="1" t="str">
        <f t="shared" si="133"/>
        <v>BUDGET</v>
      </c>
      <c r="M2842" t="str">
        <f t="shared" si="134"/>
        <v>Chinese</v>
      </c>
      <c r="N2842" s="1" t="str" cm="1">
        <f t="array" ref="N2842">_xlfn.IFS(
G2842&lt;=25,"Fast",
G2842&lt;=40,"Medium",
G2842&gt;40,"Slow"
)</f>
        <v>Slow</v>
      </c>
    </row>
    <row r="2843" spans="1:14" x14ac:dyDescent="0.3">
      <c r="A2843" s="1">
        <v>284759</v>
      </c>
      <c r="B2843" s="1" t="s">
        <v>505</v>
      </c>
      <c r="C2843" s="1" t="s">
        <v>91</v>
      </c>
      <c r="D2843" s="1" t="s">
        <v>5847</v>
      </c>
      <c r="E2843" s="1">
        <v>300</v>
      </c>
      <c r="F2843" s="1">
        <v>2.9</v>
      </c>
      <c r="G2843" s="1">
        <v>80</v>
      </c>
      <c r="H2843" s="1" t="s">
        <v>19</v>
      </c>
      <c r="I2843" s="1" t="s">
        <v>3951</v>
      </c>
      <c r="J2843" s="1">
        <v>37</v>
      </c>
      <c r="K2843" s="1" t="str">
        <f t="shared" si="132"/>
        <v>valid</v>
      </c>
      <c r="L2843" s="1" t="str">
        <f t="shared" si="133"/>
        <v>BUDGET</v>
      </c>
      <c r="M2843" t="str">
        <f t="shared" si="134"/>
        <v>Chinese</v>
      </c>
      <c r="N2843" s="1" t="str" cm="1">
        <f t="array" ref="N2843">_xlfn.IFS(
G2843&lt;=25,"Fast",
G2843&lt;=40,"Medium",
G2843&gt;40,"Slow"
)</f>
        <v>Slow</v>
      </c>
    </row>
    <row r="2844" spans="1:14" x14ac:dyDescent="0.3">
      <c r="A2844" s="1">
        <v>284774</v>
      </c>
      <c r="B2844" s="1" t="s">
        <v>10</v>
      </c>
      <c r="C2844" s="1" t="s">
        <v>11</v>
      </c>
      <c r="D2844" s="1" t="s">
        <v>5848</v>
      </c>
      <c r="E2844" s="1">
        <v>750</v>
      </c>
      <c r="F2844" s="1">
        <v>4.0999999999999996</v>
      </c>
      <c r="G2844" s="1">
        <v>100</v>
      </c>
      <c r="H2844" s="1" t="s">
        <v>5849</v>
      </c>
      <c r="I2844" s="1" t="s">
        <v>10</v>
      </c>
      <c r="J2844" s="1">
        <v>62</v>
      </c>
      <c r="K2844" s="1" t="str">
        <f t="shared" si="132"/>
        <v>valid</v>
      </c>
      <c r="L2844" s="1" t="str">
        <f t="shared" si="133"/>
        <v>PREMIUM</v>
      </c>
      <c r="M2844" t="str">
        <f t="shared" si="134"/>
        <v>Continental</v>
      </c>
      <c r="N2844" s="1" t="str" cm="1">
        <f t="array" ref="N2844">_xlfn.IFS(
G2844&lt;=25,"Fast",
G2844&lt;=40,"Medium",
G2844&gt;40,"Slow"
)</f>
        <v>Slow</v>
      </c>
    </row>
    <row r="2845" spans="1:14" x14ac:dyDescent="0.3">
      <c r="A2845" s="1">
        <v>284795</v>
      </c>
      <c r="B2845" s="1" t="s">
        <v>993</v>
      </c>
      <c r="C2845" s="1" t="s">
        <v>189</v>
      </c>
      <c r="D2845" s="1" t="s">
        <v>5850</v>
      </c>
      <c r="E2845" s="1">
        <v>150</v>
      </c>
      <c r="F2845" s="1">
        <v>4.3</v>
      </c>
      <c r="G2845" s="1">
        <v>50</v>
      </c>
      <c r="H2845" s="1" t="s">
        <v>5851</v>
      </c>
      <c r="I2845" s="1" t="s">
        <v>5852</v>
      </c>
      <c r="J2845" s="1">
        <v>89</v>
      </c>
      <c r="K2845" s="1" t="str">
        <f t="shared" si="132"/>
        <v>valid</v>
      </c>
      <c r="L2845" s="1" t="str">
        <f t="shared" si="133"/>
        <v>BUDGET</v>
      </c>
      <c r="M2845" t="str">
        <f t="shared" si="134"/>
        <v>Snacks  Indian  Chinese</v>
      </c>
      <c r="N2845" s="1" t="str" cm="1">
        <f t="array" ref="N2845">_xlfn.IFS(
G2845&lt;=25,"Fast",
G2845&lt;=40,"Medium",
G2845&gt;40,"Slow"
)</f>
        <v>Slow</v>
      </c>
    </row>
    <row r="2846" spans="1:14" x14ac:dyDescent="0.3">
      <c r="A2846" s="1">
        <v>284800</v>
      </c>
      <c r="B2846" s="1" t="s">
        <v>864</v>
      </c>
      <c r="C2846" s="1" t="s">
        <v>91</v>
      </c>
      <c r="D2846" s="1" t="s">
        <v>5853</v>
      </c>
      <c r="E2846" s="1">
        <v>150</v>
      </c>
      <c r="F2846" s="1">
        <v>2.9</v>
      </c>
      <c r="G2846" s="1">
        <v>80</v>
      </c>
      <c r="H2846" s="1" t="s">
        <v>184</v>
      </c>
      <c r="I2846" s="1" t="s">
        <v>864</v>
      </c>
      <c r="J2846" s="1">
        <v>62</v>
      </c>
      <c r="K2846" s="1" t="str">
        <f t="shared" si="132"/>
        <v>valid</v>
      </c>
      <c r="L2846" s="1" t="str">
        <f t="shared" si="133"/>
        <v>BUDGET</v>
      </c>
      <c r="M2846" t="str">
        <f t="shared" si="134"/>
        <v>Fast Food</v>
      </c>
      <c r="N2846" s="1" t="str" cm="1">
        <f t="array" ref="N2846">_xlfn.IFS(
G2846&lt;=25,"Fast",
G2846&lt;=40,"Medium",
G2846&gt;40,"Slow"
)</f>
        <v>Slow</v>
      </c>
    </row>
    <row r="2847" spans="1:14" x14ac:dyDescent="0.3">
      <c r="A2847" s="1">
        <v>285018</v>
      </c>
      <c r="B2847" s="1" t="s">
        <v>253</v>
      </c>
      <c r="C2847" s="1" t="s">
        <v>115</v>
      </c>
      <c r="D2847" s="1" t="s">
        <v>5854</v>
      </c>
      <c r="E2847" s="1">
        <v>300</v>
      </c>
      <c r="F2847" s="1">
        <v>3.8</v>
      </c>
      <c r="G2847" s="1">
        <v>20</v>
      </c>
      <c r="H2847" s="1" t="s">
        <v>5855</v>
      </c>
      <c r="I2847" s="1" t="s">
        <v>1702</v>
      </c>
      <c r="J2847" s="1">
        <v>45</v>
      </c>
      <c r="K2847" s="1" t="str">
        <f t="shared" si="132"/>
        <v>valid</v>
      </c>
      <c r="L2847" s="1" t="str">
        <f t="shared" si="133"/>
        <v>BUDGET</v>
      </c>
      <c r="M2847" t="str">
        <f t="shared" si="134"/>
        <v>Combo</v>
      </c>
      <c r="N2847" s="1" t="str" cm="1">
        <f t="array" ref="N2847">_xlfn.IFS(
G2847&lt;=25,"Fast",
G2847&lt;=40,"Medium",
G2847&gt;40,"Slow"
)</f>
        <v>Fast</v>
      </c>
    </row>
    <row r="2848" spans="1:14" x14ac:dyDescent="0.3">
      <c r="A2848" s="1">
        <v>285101</v>
      </c>
      <c r="B2848" s="1" t="s">
        <v>1977</v>
      </c>
      <c r="C2848" s="1" t="s">
        <v>68</v>
      </c>
      <c r="D2848" s="1" t="s">
        <v>5856</v>
      </c>
      <c r="E2848" s="1">
        <v>1000</v>
      </c>
      <c r="F2848" s="1">
        <v>3.9</v>
      </c>
      <c r="G2848" s="1">
        <v>500</v>
      </c>
      <c r="H2848" s="1" t="s">
        <v>270</v>
      </c>
      <c r="I2848" s="1" t="s">
        <v>1977</v>
      </c>
      <c r="J2848" s="1">
        <v>70</v>
      </c>
      <c r="K2848" s="1" t="str">
        <f t="shared" si="132"/>
        <v>valid</v>
      </c>
      <c r="L2848" s="1" t="str">
        <f t="shared" si="133"/>
        <v>PREMIUM</v>
      </c>
      <c r="M2848" t="str">
        <f t="shared" si="134"/>
        <v>North Indian</v>
      </c>
      <c r="N2848" s="1" t="str" cm="1">
        <f t="array" ref="N2848">_xlfn.IFS(
G2848&lt;=25,"Fast",
G2848&lt;=40,"Medium",
G2848&gt;40,"Slow"
)</f>
        <v>Slow</v>
      </c>
    </row>
    <row r="2849" spans="1:14" x14ac:dyDescent="0.3">
      <c r="A2849" s="1">
        <v>285118</v>
      </c>
      <c r="B2849" s="1" t="s">
        <v>5857</v>
      </c>
      <c r="C2849" s="1" t="s">
        <v>3052</v>
      </c>
      <c r="D2849" s="1" t="s">
        <v>5858</v>
      </c>
      <c r="E2849" s="1">
        <v>250</v>
      </c>
      <c r="F2849" s="1">
        <v>4.5999999999999996</v>
      </c>
      <c r="G2849" s="1">
        <v>20</v>
      </c>
      <c r="H2849" s="1" t="s">
        <v>5859</v>
      </c>
      <c r="I2849" s="1" t="s">
        <v>5857</v>
      </c>
      <c r="J2849" s="1">
        <v>62</v>
      </c>
      <c r="K2849" s="1" t="str">
        <f t="shared" si="132"/>
        <v>valid</v>
      </c>
      <c r="L2849" s="1" t="str">
        <f t="shared" si="133"/>
        <v>BUDGET</v>
      </c>
      <c r="M2849" t="str">
        <f t="shared" si="134"/>
        <v>Indian</v>
      </c>
      <c r="N2849" s="1" t="str" cm="1">
        <f t="array" ref="N2849">_xlfn.IFS(
G2849&lt;=25,"Fast",
G2849&lt;=40,"Medium",
G2849&gt;40,"Slow"
)</f>
        <v>Fast</v>
      </c>
    </row>
    <row r="2850" spans="1:14" x14ac:dyDescent="0.3">
      <c r="A2850" s="1">
        <v>285460</v>
      </c>
      <c r="B2850" s="1" t="s">
        <v>1260</v>
      </c>
      <c r="C2850" s="1" t="s">
        <v>463</v>
      </c>
      <c r="D2850" s="1" t="s">
        <v>5860</v>
      </c>
      <c r="E2850" s="1">
        <v>250</v>
      </c>
      <c r="F2850" s="1">
        <v>4.0999999999999996</v>
      </c>
      <c r="G2850" s="1">
        <v>50</v>
      </c>
      <c r="H2850" s="1" t="s">
        <v>131</v>
      </c>
      <c r="I2850" s="1" t="s">
        <v>5861</v>
      </c>
      <c r="J2850" s="1">
        <v>85</v>
      </c>
      <c r="K2850" s="1" t="str">
        <f t="shared" si="132"/>
        <v>valid</v>
      </c>
      <c r="L2850" s="1" t="str">
        <f t="shared" si="133"/>
        <v>BUDGET</v>
      </c>
      <c r="M2850" t="str">
        <f t="shared" si="134"/>
        <v>North Indian</v>
      </c>
      <c r="N2850" s="1" t="str" cm="1">
        <f t="array" ref="N2850">_xlfn.IFS(
G2850&lt;=25,"Fast",
G2850&lt;=40,"Medium",
G2850&gt;40,"Slow"
)</f>
        <v>Slow</v>
      </c>
    </row>
    <row r="2851" spans="1:14" x14ac:dyDescent="0.3">
      <c r="A2851" s="1">
        <v>285529</v>
      </c>
      <c r="B2851" s="1" t="s">
        <v>156</v>
      </c>
      <c r="C2851" s="1" t="s">
        <v>11</v>
      </c>
      <c r="D2851" s="1" t="s">
        <v>5862</v>
      </c>
      <c r="E2851" s="1">
        <v>100</v>
      </c>
      <c r="F2851" s="1">
        <v>4.4000000000000004</v>
      </c>
      <c r="G2851" s="1">
        <v>50</v>
      </c>
      <c r="H2851" s="1" t="s">
        <v>3138</v>
      </c>
      <c r="I2851" s="1" t="s">
        <v>1532</v>
      </c>
      <c r="J2851" s="1">
        <v>31</v>
      </c>
      <c r="K2851" s="1" t="str">
        <f t="shared" si="132"/>
        <v>valid</v>
      </c>
      <c r="L2851" s="1" t="str">
        <f t="shared" si="133"/>
        <v>BUDGET</v>
      </c>
      <c r="M2851" t="str">
        <f t="shared" si="134"/>
        <v>Sweets</v>
      </c>
      <c r="N2851" s="1" t="str" cm="1">
        <f t="array" ref="N2851">_xlfn.IFS(
G2851&lt;=25,"Fast",
G2851&lt;=40,"Medium",
G2851&gt;40,"Slow"
)</f>
        <v>Slow</v>
      </c>
    </row>
    <row r="2852" spans="1:14" x14ac:dyDescent="0.3">
      <c r="A2852" s="1">
        <v>285852</v>
      </c>
      <c r="B2852" s="1" t="s">
        <v>618</v>
      </c>
      <c r="C2852" s="1" t="s">
        <v>189</v>
      </c>
      <c r="D2852" s="1" t="s">
        <v>1938</v>
      </c>
      <c r="E2852" s="1">
        <v>400</v>
      </c>
      <c r="F2852" s="1">
        <v>4.2</v>
      </c>
      <c r="G2852" s="1">
        <v>100</v>
      </c>
      <c r="H2852" s="1" t="s">
        <v>4047</v>
      </c>
      <c r="I2852" s="1" t="s">
        <v>5863</v>
      </c>
      <c r="J2852" s="1">
        <v>54</v>
      </c>
      <c r="K2852" s="1" t="str">
        <f t="shared" si="132"/>
        <v>valid</v>
      </c>
      <c r="L2852" s="1" t="str">
        <f t="shared" si="133"/>
        <v>MID</v>
      </c>
      <c r="M2852" t="str">
        <f t="shared" si="134"/>
        <v>Beverages  Ice Cream</v>
      </c>
      <c r="N2852" s="1" t="str" cm="1">
        <f t="array" ref="N2852">_xlfn.IFS(
G2852&lt;=25,"Fast",
G2852&lt;=40,"Medium",
G2852&gt;40,"Slow"
)</f>
        <v>Slow</v>
      </c>
    </row>
    <row r="2853" spans="1:14" x14ac:dyDescent="0.3">
      <c r="A2853" s="1">
        <v>285926</v>
      </c>
      <c r="B2853" s="1" t="s">
        <v>876</v>
      </c>
      <c r="C2853" s="1" t="s">
        <v>115</v>
      </c>
      <c r="D2853" s="1" t="s">
        <v>5864</v>
      </c>
      <c r="E2853" s="1">
        <v>400</v>
      </c>
      <c r="F2853" s="1">
        <v>2.9</v>
      </c>
      <c r="G2853" s="1">
        <v>80</v>
      </c>
      <c r="H2853" s="1" t="s">
        <v>695</v>
      </c>
      <c r="I2853" s="1" t="s">
        <v>876</v>
      </c>
      <c r="J2853" s="1">
        <v>65</v>
      </c>
      <c r="K2853" s="1" t="str">
        <f t="shared" si="132"/>
        <v>valid</v>
      </c>
      <c r="L2853" s="1" t="str">
        <f t="shared" si="133"/>
        <v>MID</v>
      </c>
      <c r="M2853" t="str">
        <f t="shared" si="134"/>
        <v>Indian</v>
      </c>
      <c r="N2853" s="1" t="str" cm="1">
        <f t="array" ref="N2853">_xlfn.IFS(
G2853&lt;=25,"Fast",
G2853&lt;=40,"Medium",
G2853&gt;40,"Slow"
)</f>
        <v>Slow</v>
      </c>
    </row>
    <row r="2854" spans="1:14" x14ac:dyDescent="0.3">
      <c r="A2854" s="1">
        <v>286076</v>
      </c>
      <c r="B2854" s="1" t="s">
        <v>238</v>
      </c>
      <c r="C2854" s="1" t="s">
        <v>11</v>
      </c>
      <c r="D2854" s="1" t="s">
        <v>5805</v>
      </c>
      <c r="E2854" s="1">
        <v>160</v>
      </c>
      <c r="F2854" s="1">
        <v>4.0999999999999996</v>
      </c>
      <c r="G2854" s="1">
        <v>100</v>
      </c>
      <c r="H2854" s="1" t="s">
        <v>5865</v>
      </c>
      <c r="I2854" s="1" t="s">
        <v>238</v>
      </c>
      <c r="J2854" s="1">
        <v>57</v>
      </c>
      <c r="K2854" s="1" t="str">
        <f t="shared" si="132"/>
        <v>valid</v>
      </c>
      <c r="L2854" s="1" t="str">
        <f t="shared" si="133"/>
        <v>BUDGET</v>
      </c>
      <c r="M2854" t="str">
        <f t="shared" si="134"/>
        <v>Home Food</v>
      </c>
      <c r="N2854" s="1" t="str" cm="1">
        <f t="array" ref="N2854">_xlfn.IFS(
G2854&lt;=25,"Fast",
G2854&lt;=40,"Medium",
G2854&gt;40,"Slow"
)</f>
        <v>Slow</v>
      </c>
    </row>
    <row r="2855" spans="1:14" x14ac:dyDescent="0.3">
      <c r="A2855" s="1">
        <v>286175</v>
      </c>
      <c r="B2855" s="1" t="s">
        <v>1784</v>
      </c>
      <c r="C2855" s="1" t="s">
        <v>463</v>
      </c>
      <c r="D2855" s="1" t="s">
        <v>5866</v>
      </c>
      <c r="E2855" s="1">
        <v>1200</v>
      </c>
      <c r="F2855" s="1">
        <v>2.9</v>
      </c>
      <c r="G2855" s="1">
        <v>80</v>
      </c>
      <c r="H2855" s="1" t="s">
        <v>5867</v>
      </c>
      <c r="I2855" s="1" t="s">
        <v>5653</v>
      </c>
      <c r="J2855" s="1">
        <v>86</v>
      </c>
      <c r="K2855" s="1" t="str">
        <f t="shared" si="132"/>
        <v>valid</v>
      </c>
      <c r="L2855" s="1" t="str">
        <f t="shared" si="133"/>
        <v>PREMIUM</v>
      </c>
      <c r="M2855" t="str">
        <f t="shared" si="134"/>
        <v>North Indian</v>
      </c>
      <c r="N2855" s="1" t="str" cm="1">
        <f t="array" ref="N2855">_xlfn.IFS(
G2855&lt;=25,"Fast",
G2855&lt;=40,"Medium",
G2855&gt;40,"Slow"
)</f>
        <v>Slow</v>
      </c>
    </row>
    <row r="2856" spans="1:14" x14ac:dyDescent="0.3">
      <c r="A2856" s="1">
        <v>286182</v>
      </c>
      <c r="B2856" s="1" t="s">
        <v>734</v>
      </c>
      <c r="C2856" s="1" t="s">
        <v>463</v>
      </c>
      <c r="D2856" s="1" t="s">
        <v>5868</v>
      </c>
      <c r="E2856" s="1">
        <v>250</v>
      </c>
      <c r="F2856" s="1">
        <v>3.7</v>
      </c>
      <c r="G2856" s="1">
        <v>20</v>
      </c>
      <c r="H2856" s="1" t="s">
        <v>5869</v>
      </c>
      <c r="I2856" s="1" t="s">
        <v>2435</v>
      </c>
      <c r="J2856" s="1">
        <v>70</v>
      </c>
      <c r="K2856" s="1" t="str">
        <f t="shared" si="132"/>
        <v>valid</v>
      </c>
      <c r="L2856" s="1" t="str">
        <f t="shared" si="133"/>
        <v>BUDGET</v>
      </c>
      <c r="M2856" t="str">
        <f t="shared" si="134"/>
        <v>Chinese</v>
      </c>
      <c r="N2856" s="1" t="str" cm="1">
        <f t="array" ref="N2856">_xlfn.IFS(
G2856&lt;=25,"Fast",
G2856&lt;=40,"Medium",
G2856&gt;40,"Slow"
)</f>
        <v>Fast</v>
      </c>
    </row>
    <row r="2857" spans="1:14" x14ac:dyDescent="0.3">
      <c r="A2857" s="1">
        <v>286445</v>
      </c>
      <c r="B2857" s="1" t="s">
        <v>2148</v>
      </c>
      <c r="C2857" s="1" t="s">
        <v>2068</v>
      </c>
      <c r="D2857" s="1" t="s">
        <v>5870</v>
      </c>
      <c r="E2857" s="1">
        <v>600</v>
      </c>
      <c r="F2857" s="1">
        <v>4</v>
      </c>
      <c r="G2857" s="1">
        <v>20</v>
      </c>
      <c r="H2857" s="1" t="s">
        <v>5871</v>
      </c>
      <c r="I2857" s="1" t="s">
        <v>2078</v>
      </c>
      <c r="J2857" s="1">
        <v>48</v>
      </c>
      <c r="K2857" s="1" t="str">
        <f t="shared" si="132"/>
        <v>valid</v>
      </c>
      <c r="L2857" s="1" t="str">
        <f t="shared" si="133"/>
        <v>MID</v>
      </c>
      <c r="M2857" t="str">
        <f t="shared" si="134"/>
        <v>North Indian</v>
      </c>
      <c r="N2857" s="1" t="str" cm="1">
        <f t="array" ref="N2857">_xlfn.IFS(
G2857&lt;=25,"Fast",
G2857&lt;=40,"Medium",
G2857&gt;40,"Slow"
)</f>
        <v>Fast</v>
      </c>
    </row>
    <row r="2858" spans="1:14" x14ac:dyDescent="0.3">
      <c r="A2858" s="1">
        <v>286609</v>
      </c>
      <c r="B2858" s="1" t="s">
        <v>1020</v>
      </c>
      <c r="C2858" s="1" t="s">
        <v>463</v>
      </c>
      <c r="D2858" s="1" t="s">
        <v>5872</v>
      </c>
      <c r="E2858" s="1">
        <v>200</v>
      </c>
      <c r="F2858" s="1">
        <v>4.2</v>
      </c>
      <c r="G2858" s="1">
        <v>20</v>
      </c>
      <c r="H2858" s="1" t="s">
        <v>695</v>
      </c>
      <c r="I2858" s="1" t="s">
        <v>1020</v>
      </c>
      <c r="J2858" s="1">
        <v>61</v>
      </c>
      <c r="K2858" s="1" t="str">
        <f t="shared" si="132"/>
        <v>valid</v>
      </c>
      <c r="L2858" s="1" t="str">
        <f t="shared" si="133"/>
        <v>BUDGET</v>
      </c>
      <c r="M2858" t="str">
        <f t="shared" si="134"/>
        <v>Indian</v>
      </c>
      <c r="N2858" s="1" t="str" cm="1">
        <f t="array" ref="N2858">_xlfn.IFS(
G2858&lt;=25,"Fast",
G2858&lt;=40,"Medium",
G2858&gt;40,"Slow"
)</f>
        <v>Fast</v>
      </c>
    </row>
    <row r="2859" spans="1:14" x14ac:dyDescent="0.3">
      <c r="A2859" s="1">
        <v>286625</v>
      </c>
      <c r="B2859" s="1" t="s">
        <v>2092</v>
      </c>
      <c r="C2859" s="1" t="s">
        <v>2068</v>
      </c>
      <c r="D2859" s="1" t="s">
        <v>5873</v>
      </c>
      <c r="E2859" s="1">
        <v>250</v>
      </c>
      <c r="F2859" s="1">
        <v>3.7</v>
      </c>
      <c r="G2859" s="1">
        <v>50</v>
      </c>
      <c r="H2859" s="1" t="s">
        <v>5874</v>
      </c>
      <c r="I2859" s="1" t="s">
        <v>3676</v>
      </c>
      <c r="J2859" s="1">
        <v>51</v>
      </c>
      <c r="K2859" s="1" t="str">
        <f t="shared" si="132"/>
        <v>valid</v>
      </c>
      <c r="L2859" s="1" t="str">
        <f t="shared" si="133"/>
        <v>BUDGET</v>
      </c>
      <c r="M2859" t="str">
        <f t="shared" si="134"/>
        <v>Biryani</v>
      </c>
      <c r="N2859" s="1" t="str" cm="1">
        <f t="array" ref="N2859">_xlfn.IFS(
G2859&lt;=25,"Fast",
G2859&lt;=40,"Medium",
G2859&gt;40,"Slow"
)</f>
        <v>Slow</v>
      </c>
    </row>
    <row r="2860" spans="1:14" x14ac:dyDescent="0.3">
      <c r="A2860" s="1">
        <v>287122</v>
      </c>
      <c r="B2860" s="1" t="s">
        <v>2408</v>
      </c>
      <c r="C2860" s="1" t="s">
        <v>189</v>
      </c>
      <c r="D2860" s="1" t="s">
        <v>5875</v>
      </c>
      <c r="E2860" s="1">
        <v>250</v>
      </c>
      <c r="F2860" s="1">
        <v>3.7</v>
      </c>
      <c r="G2860" s="1">
        <v>20</v>
      </c>
      <c r="H2860" s="1" t="s">
        <v>3326</v>
      </c>
      <c r="I2860" s="1" t="s">
        <v>5876</v>
      </c>
      <c r="J2860" s="1">
        <v>81</v>
      </c>
      <c r="K2860" s="1" t="str">
        <f t="shared" si="132"/>
        <v>valid</v>
      </c>
      <c r="L2860" s="1" t="str">
        <f t="shared" si="133"/>
        <v>BUDGET</v>
      </c>
      <c r="M2860" t="str">
        <f t="shared" si="134"/>
        <v>Fast Food</v>
      </c>
      <c r="N2860" s="1" t="str" cm="1">
        <f t="array" ref="N2860">_xlfn.IFS(
G2860&lt;=25,"Fast",
G2860&lt;=40,"Medium",
G2860&gt;40,"Slow"
)</f>
        <v>Fast</v>
      </c>
    </row>
    <row r="2861" spans="1:14" x14ac:dyDescent="0.3">
      <c r="A2861" s="1">
        <v>287238</v>
      </c>
      <c r="B2861" s="1" t="s">
        <v>319</v>
      </c>
      <c r="C2861" s="1" t="s">
        <v>189</v>
      </c>
      <c r="D2861" s="1" t="s">
        <v>5877</v>
      </c>
      <c r="E2861" s="1">
        <v>250</v>
      </c>
      <c r="F2861" s="1">
        <v>2.9</v>
      </c>
      <c r="G2861" s="1">
        <v>80</v>
      </c>
      <c r="H2861" s="1" t="s">
        <v>5878</v>
      </c>
      <c r="I2861" s="1" t="s">
        <v>645</v>
      </c>
      <c r="J2861" s="1">
        <v>83</v>
      </c>
      <c r="K2861" s="1" t="str">
        <f t="shared" si="132"/>
        <v>valid</v>
      </c>
      <c r="L2861" s="1" t="str">
        <f t="shared" si="133"/>
        <v>BUDGET</v>
      </c>
      <c r="M2861" t="str">
        <f t="shared" si="134"/>
        <v>Bakery  Fast Food  Snacks</v>
      </c>
      <c r="N2861" s="1" t="str" cm="1">
        <f t="array" ref="N2861">_xlfn.IFS(
G2861&lt;=25,"Fast",
G2861&lt;=40,"Medium",
G2861&gt;40,"Slow"
)</f>
        <v>Slow</v>
      </c>
    </row>
    <row r="2862" spans="1:14" x14ac:dyDescent="0.3">
      <c r="A2862" s="1">
        <v>287285</v>
      </c>
      <c r="B2862" s="1" t="s">
        <v>1595</v>
      </c>
      <c r="C2862" s="1" t="s">
        <v>189</v>
      </c>
      <c r="D2862" s="1" t="s">
        <v>5838</v>
      </c>
      <c r="E2862" s="1">
        <v>300</v>
      </c>
      <c r="F2862" s="1">
        <v>4.2</v>
      </c>
      <c r="G2862" s="1">
        <v>500</v>
      </c>
      <c r="H2862" s="1" t="s">
        <v>1193</v>
      </c>
      <c r="I2862" s="1" t="s">
        <v>72</v>
      </c>
      <c r="J2862" s="1">
        <v>40</v>
      </c>
      <c r="K2862" s="1" t="str">
        <f t="shared" si="132"/>
        <v>valid</v>
      </c>
      <c r="L2862" s="1" t="str">
        <f t="shared" si="133"/>
        <v>BUDGET</v>
      </c>
      <c r="M2862" t="str">
        <f t="shared" si="134"/>
        <v>Desserts</v>
      </c>
      <c r="N2862" s="1" t="str" cm="1">
        <f t="array" ref="N2862">_xlfn.IFS(
G2862&lt;=25,"Fast",
G2862&lt;=40,"Medium",
G2862&gt;40,"Slow"
)</f>
        <v>Slow</v>
      </c>
    </row>
    <row r="2863" spans="1:14" x14ac:dyDescent="0.3">
      <c r="A2863" s="1">
        <v>287342</v>
      </c>
      <c r="B2863" s="1" t="s">
        <v>4816</v>
      </c>
      <c r="C2863" s="1" t="s">
        <v>189</v>
      </c>
      <c r="D2863" s="1" t="s">
        <v>5879</v>
      </c>
      <c r="E2863" s="1">
        <v>250</v>
      </c>
      <c r="F2863" s="1">
        <v>2.9</v>
      </c>
      <c r="G2863" s="1">
        <v>80</v>
      </c>
      <c r="H2863" s="1" t="s">
        <v>5880</v>
      </c>
      <c r="I2863" s="1" t="s">
        <v>556</v>
      </c>
      <c r="J2863" s="1">
        <v>87</v>
      </c>
      <c r="K2863" s="1" t="str">
        <f t="shared" si="132"/>
        <v>valid</v>
      </c>
      <c r="L2863" s="1" t="str">
        <f t="shared" si="133"/>
        <v>BUDGET</v>
      </c>
      <c r="M2863" t="str">
        <f t="shared" si="134"/>
        <v>Bengali  Chinese</v>
      </c>
      <c r="N2863" s="1" t="str" cm="1">
        <f t="array" ref="N2863">_xlfn.IFS(
G2863&lt;=25,"Fast",
G2863&lt;=40,"Medium",
G2863&gt;40,"Slow"
)</f>
        <v>Slow</v>
      </c>
    </row>
    <row r="2864" spans="1:14" x14ac:dyDescent="0.3">
      <c r="A2864" s="1">
        <v>287548</v>
      </c>
      <c r="B2864" s="1" t="s">
        <v>129</v>
      </c>
      <c r="C2864" s="1" t="s">
        <v>91</v>
      </c>
      <c r="D2864" s="1" t="s">
        <v>5881</v>
      </c>
      <c r="E2864" s="1">
        <v>1200</v>
      </c>
      <c r="F2864" s="1">
        <v>2.9</v>
      </c>
      <c r="G2864" s="1">
        <v>80</v>
      </c>
      <c r="H2864" s="1" t="s">
        <v>5882</v>
      </c>
      <c r="I2864" s="1" t="s">
        <v>129</v>
      </c>
      <c r="J2864" s="1">
        <v>64</v>
      </c>
      <c r="K2864" s="1" t="str">
        <f t="shared" si="132"/>
        <v>valid</v>
      </c>
      <c r="L2864" s="1" t="str">
        <f t="shared" si="133"/>
        <v>PREMIUM</v>
      </c>
      <c r="M2864" t="str">
        <f t="shared" si="134"/>
        <v>North Indian</v>
      </c>
      <c r="N2864" s="1" t="str" cm="1">
        <f t="array" ref="N2864">_xlfn.IFS(
G2864&lt;=25,"Fast",
G2864&lt;=40,"Medium",
G2864&gt;40,"Slow"
)</f>
        <v>Slow</v>
      </c>
    </row>
    <row r="2865" spans="1:14" x14ac:dyDescent="0.3">
      <c r="A2865" s="1">
        <v>287790</v>
      </c>
      <c r="B2865" s="1" t="s">
        <v>864</v>
      </c>
      <c r="C2865" s="1" t="s">
        <v>91</v>
      </c>
      <c r="D2865" s="1" t="s">
        <v>5883</v>
      </c>
      <c r="E2865" s="1">
        <v>200</v>
      </c>
      <c r="F2865" s="1">
        <v>3.9</v>
      </c>
      <c r="G2865" s="1">
        <v>20</v>
      </c>
      <c r="H2865" s="1" t="s">
        <v>5884</v>
      </c>
      <c r="I2865" s="1" t="s">
        <v>864</v>
      </c>
      <c r="J2865" s="1">
        <v>49</v>
      </c>
      <c r="K2865" s="1" t="str">
        <f t="shared" si="132"/>
        <v>valid</v>
      </c>
      <c r="L2865" s="1" t="str">
        <f t="shared" si="133"/>
        <v>BUDGET</v>
      </c>
      <c r="M2865" t="str">
        <f t="shared" si="134"/>
        <v>Fast Food</v>
      </c>
      <c r="N2865" s="1" t="str" cm="1">
        <f t="array" ref="N2865">_xlfn.IFS(
G2865&lt;=25,"Fast",
G2865&lt;=40,"Medium",
G2865&gt;40,"Slow"
)</f>
        <v>Fast</v>
      </c>
    </row>
    <row r="2866" spans="1:14" x14ac:dyDescent="0.3">
      <c r="A2866" s="1">
        <v>287933</v>
      </c>
      <c r="B2866" s="1" t="s">
        <v>864</v>
      </c>
      <c r="C2866" s="1" t="s">
        <v>91</v>
      </c>
      <c r="D2866" s="1" t="s">
        <v>5885</v>
      </c>
      <c r="E2866" s="1">
        <v>200</v>
      </c>
      <c r="F2866" s="1">
        <v>4</v>
      </c>
      <c r="G2866" s="1">
        <v>50</v>
      </c>
      <c r="H2866" s="1" t="s">
        <v>5886</v>
      </c>
      <c r="I2866" s="1" t="s">
        <v>864</v>
      </c>
      <c r="J2866" s="1">
        <v>58</v>
      </c>
      <c r="K2866" s="1" t="str">
        <f t="shared" si="132"/>
        <v>valid</v>
      </c>
      <c r="L2866" s="1" t="str">
        <f t="shared" si="133"/>
        <v>BUDGET</v>
      </c>
      <c r="M2866" t="str">
        <f t="shared" si="134"/>
        <v>Fast Food</v>
      </c>
      <c r="N2866" s="1" t="str" cm="1">
        <f t="array" ref="N2866">_xlfn.IFS(
G2866&lt;=25,"Fast",
G2866&lt;=40,"Medium",
G2866&gt;40,"Slow"
)</f>
        <v>Slow</v>
      </c>
    </row>
    <row r="2867" spans="1:14" x14ac:dyDescent="0.3">
      <c r="A2867" s="1">
        <v>287941</v>
      </c>
      <c r="B2867" s="1" t="s">
        <v>21</v>
      </c>
      <c r="C2867" s="1" t="s">
        <v>11</v>
      </c>
      <c r="D2867" s="1" t="s">
        <v>5887</v>
      </c>
      <c r="E2867" s="1">
        <v>450</v>
      </c>
      <c r="F2867" s="1">
        <v>2.9</v>
      </c>
      <c r="G2867" s="1">
        <v>80</v>
      </c>
      <c r="H2867" s="1" t="s">
        <v>184</v>
      </c>
      <c r="I2867" s="1" t="s">
        <v>21</v>
      </c>
      <c r="J2867" s="1">
        <v>61</v>
      </c>
      <c r="K2867" s="1" t="str">
        <f t="shared" si="132"/>
        <v>valid</v>
      </c>
      <c r="L2867" s="1" t="str">
        <f t="shared" si="133"/>
        <v>MID</v>
      </c>
      <c r="M2867" t="str">
        <f t="shared" si="134"/>
        <v>Fast Food</v>
      </c>
      <c r="N2867" s="1" t="str" cm="1">
        <f t="array" ref="N2867">_xlfn.IFS(
G2867&lt;=25,"Fast",
G2867&lt;=40,"Medium",
G2867&gt;40,"Slow"
)</f>
        <v>Slow</v>
      </c>
    </row>
    <row r="2868" spans="1:14" x14ac:dyDescent="0.3">
      <c r="A2868" s="1">
        <v>287942</v>
      </c>
      <c r="B2868" s="1" t="s">
        <v>156</v>
      </c>
      <c r="C2868" s="1" t="s">
        <v>11</v>
      </c>
      <c r="D2868" s="1" t="s">
        <v>5888</v>
      </c>
      <c r="E2868" s="1">
        <v>450</v>
      </c>
      <c r="F2868" s="1">
        <v>2.9</v>
      </c>
      <c r="G2868" s="1">
        <v>80</v>
      </c>
      <c r="H2868" s="1" t="s">
        <v>131</v>
      </c>
      <c r="I2868" s="1" t="s">
        <v>1532</v>
      </c>
      <c r="J2868" s="1">
        <v>36</v>
      </c>
      <c r="K2868" s="1" t="str">
        <f t="shared" si="132"/>
        <v>valid</v>
      </c>
      <c r="L2868" s="1" t="str">
        <f t="shared" si="133"/>
        <v>MID</v>
      </c>
      <c r="M2868" t="str">
        <f t="shared" si="134"/>
        <v>North Indian</v>
      </c>
      <c r="N2868" s="1" t="str" cm="1">
        <f t="array" ref="N2868">_xlfn.IFS(
G2868&lt;=25,"Fast",
G2868&lt;=40,"Medium",
G2868&gt;40,"Slow"
)</f>
        <v>Slow</v>
      </c>
    </row>
    <row r="2869" spans="1:14" x14ac:dyDescent="0.3">
      <c r="A2869" s="1">
        <v>287952</v>
      </c>
      <c r="B2869" s="1" t="s">
        <v>303</v>
      </c>
      <c r="C2869" s="1" t="s">
        <v>68</v>
      </c>
      <c r="D2869" s="1" t="s">
        <v>5889</v>
      </c>
      <c r="E2869" s="1">
        <v>150</v>
      </c>
      <c r="F2869" s="1">
        <v>4.3</v>
      </c>
      <c r="G2869" s="1">
        <v>100</v>
      </c>
      <c r="H2869" s="1" t="s">
        <v>695</v>
      </c>
      <c r="I2869" s="1" t="s">
        <v>3390</v>
      </c>
      <c r="J2869" s="1">
        <v>57</v>
      </c>
      <c r="K2869" s="1" t="str">
        <f t="shared" si="132"/>
        <v>valid</v>
      </c>
      <c r="L2869" s="1" t="str">
        <f t="shared" si="133"/>
        <v>BUDGET</v>
      </c>
      <c r="M2869" t="str">
        <f t="shared" si="134"/>
        <v>Indian</v>
      </c>
      <c r="N2869" s="1" t="str" cm="1">
        <f t="array" ref="N2869">_xlfn.IFS(
G2869&lt;=25,"Fast",
G2869&lt;=40,"Medium",
G2869&gt;40,"Slow"
)</f>
        <v>Slow</v>
      </c>
    </row>
    <row r="2870" spans="1:14" x14ac:dyDescent="0.3">
      <c r="A2870" s="1">
        <v>287979</v>
      </c>
      <c r="B2870" s="1" t="s">
        <v>864</v>
      </c>
      <c r="C2870" s="1" t="s">
        <v>91</v>
      </c>
      <c r="D2870" s="1" t="s">
        <v>5890</v>
      </c>
      <c r="E2870" s="1">
        <v>200</v>
      </c>
      <c r="F2870" s="1">
        <v>4</v>
      </c>
      <c r="G2870" s="1">
        <v>100</v>
      </c>
      <c r="H2870" s="1" t="s">
        <v>5891</v>
      </c>
      <c r="I2870" s="1" t="s">
        <v>864</v>
      </c>
      <c r="J2870" s="1">
        <v>51</v>
      </c>
      <c r="K2870" s="1" t="str">
        <f t="shared" si="132"/>
        <v>valid</v>
      </c>
      <c r="L2870" s="1" t="str">
        <f t="shared" si="133"/>
        <v>BUDGET</v>
      </c>
      <c r="M2870" t="str">
        <f t="shared" si="134"/>
        <v>Keto</v>
      </c>
      <c r="N2870" s="1" t="str" cm="1">
        <f t="array" ref="N2870">_xlfn.IFS(
G2870&lt;=25,"Fast",
G2870&lt;=40,"Medium",
G2870&gt;40,"Slow"
)</f>
        <v>Slow</v>
      </c>
    </row>
    <row r="2871" spans="1:14" x14ac:dyDescent="0.3">
      <c r="A2871" s="1">
        <v>288388</v>
      </c>
      <c r="B2871" s="1" t="s">
        <v>253</v>
      </c>
      <c r="C2871" s="1" t="s">
        <v>115</v>
      </c>
      <c r="D2871" s="1" t="s">
        <v>1938</v>
      </c>
      <c r="E2871" s="1">
        <v>400</v>
      </c>
      <c r="F2871" s="1">
        <v>4.3</v>
      </c>
      <c r="G2871" s="1">
        <v>100</v>
      </c>
      <c r="H2871" s="1" t="s">
        <v>1939</v>
      </c>
      <c r="I2871" s="1" t="s">
        <v>256</v>
      </c>
      <c r="J2871" s="1">
        <v>44</v>
      </c>
      <c r="K2871" s="1" t="str">
        <f t="shared" si="132"/>
        <v>valid</v>
      </c>
      <c r="L2871" s="1" t="str">
        <f t="shared" si="133"/>
        <v>MID</v>
      </c>
      <c r="M2871" t="str">
        <f t="shared" si="134"/>
        <v>Beverages</v>
      </c>
      <c r="N2871" s="1" t="str" cm="1">
        <f t="array" ref="N2871">_xlfn.IFS(
G2871&lt;=25,"Fast",
G2871&lt;=40,"Medium",
G2871&gt;40,"Slow"
)</f>
        <v>Slow</v>
      </c>
    </row>
    <row r="2872" spans="1:14" x14ac:dyDescent="0.3">
      <c r="A2872" s="1">
        <v>288423</v>
      </c>
      <c r="B2872" s="1" t="s">
        <v>5892</v>
      </c>
      <c r="C2872" s="1" t="s">
        <v>2068</v>
      </c>
      <c r="D2872" s="1" t="s">
        <v>5893</v>
      </c>
      <c r="E2872" s="1">
        <v>200</v>
      </c>
      <c r="F2872" s="1">
        <v>4.0999999999999996</v>
      </c>
      <c r="G2872" s="1">
        <v>50</v>
      </c>
      <c r="H2872" s="1" t="s">
        <v>486</v>
      </c>
      <c r="I2872" s="1" t="s">
        <v>3387</v>
      </c>
      <c r="J2872" s="1">
        <v>35</v>
      </c>
      <c r="K2872" s="1" t="str">
        <f t="shared" si="132"/>
        <v>valid</v>
      </c>
      <c r="L2872" s="1" t="str">
        <f t="shared" si="133"/>
        <v>BUDGET</v>
      </c>
      <c r="M2872" t="str">
        <f t="shared" si="134"/>
        <v>Snacks</v>
      </c>
      <c r="N2872" s="1" t="str" cm="1">
        <f t="array" ref="N2872">_xlfn.IFS(
G2872&lt;=25,"Fast",
G2872&lt;=40,"Medium",
G2872&gt;40,"Slow"
)</f>
        <v>Slow</v>
      </c>
    </row>
    <row r="2873" spans="1:14" x14ac:dyDescent="0.3">
      <c r="A2873" s="1">
        <v>288470</v>
      </c>
      <c r="B2873" s="1" t="s">
        <v>90</v>
      </c>
      <c r="C2873" s="1" t="s">
        <v>91</v>
      </c>
      <c r="D2873" s="1" t="s">
        <v>5894</v>
      </c>
      <c r="E2873" s="1">
        <v>500</v>
      </c>
      <c r="F2873" s="1">
        <v>2.9</v>
      </c>
      <c r="G2873" s="1">
        <v>80</v>
      </c>
      <c r="H2873" s="1" t="s">
        <v>5895</v>
      </c>
      <c r="I2873" s="1" t="s">
        <v>683</v>
      </c>
      <c r="J2873" s="1">
        <v>52</v>
      </c>
      <c r="K2873" s="1" t="str">
        <f t="shared" si="132"/>
        <v>valid</v>
      </c>
      <c r="L2873" s="1" t="str">
        <f t="shared" si="133"/>
        <v>MID</v>
      </c>
      <c r="M2873" t="str">
        <f t="shared" si="134"/>
        <v>Continental  Italian  Indian  Chinese</v>
      </c>
      <c r="N2873" s="1" t="str" cm="1">
        <f t="array" ref="N2873">_xlfn.IFS(
G2873&lt;=25,"Fast",
G2873&lt;=40,"Medium",
G2873&gt;40,"Slow"
)</f>
        <v>Slow</v>
      </c>
    </row>
    <row r="2874" spans="1:14" x14ac:dyDescent="0.3">
      <c r="A2874" s="1">
        <v>288523</v>
      </c>
      <c r="B2874" s="1" t="s">
        <v>659</v>
      </c>
      <c r="C2874" s="1" t="s">
        <v>463</v>
      </c>
      <c r="D2874" s="1" t="s">
        <v>5896</v>
      </c>
      <c r="E2874" s="1">
        <v>250</v>
      </c>
      <c r="F2874" s="1">
        <v>4.3</v>
      </c>
      <c r="G2874" s="1">
        <v>100</v>
      </c>
      <c r="H2874" s="1" t="s">
        <v>5897</v>
      </c>
      <c r="I2874" s="1" t="s">
        <v>659</v>
      </c>
      <c r="J2874" s="1">
        <v>86</v>
      </c>
      <c r="K2874" s="1" t="str">
        <f t="shared" si="132"/>
        <v>valid</v>
      </c>
      <c r="L2874" s="1" t="str">
        <f t="shared" si="133"/>
        <v>BUDGET</v>
      </c>
      <c r="M2874" t="str">
        <f t="shared" si="134"/>
        <v>Andhra</v>
      </c>
      <c r="N2874" s="1" t="str" cm="1">
        <f t="array" ref="N2874">_xlfn.IFS(
G2874&lt;=25,"Fast",
G2874&lt;=40,"Medium",
G2874&gt;40,"Slow"
)</f>
        <v>Slow</v>
      </c>
    </row>
    <row r="2875" spans="1:14" x14ac:dyDescent="0.3">
      <c r="A2875" s="1">
        <v>288625</v>
      </c>
      <c r="B2875" s="1" t="s">
        <v>83</v>
      </c>
      <c r="C2875" s="1" t="s">
        <v>68</v>
      </c>
      <c r="D2875" s="1" t="s">
        <v>5898</v>
      </c>
      <c r="E2875" s="1">
        <v>300</v>
      </c>
      <c r="F2875" s="1">
        <v>4.2</v>
      </c>
      <c r="G2875" s="1">
        <v>100</v>
      </c>
      <c r="H2875" s="1" t="s">
        <v>5899</v>
      </c>
      <c r="I2875" s="1" t="s">
        <v>5900</v>
      </c>
      <c r="J2875" s="1">
        <v>63</v>
      </c>
      <c r="K2875" s="1" t="str">
        <f t="shared" si="132"/>
        <v>valid</v>
      </c>
      <c r="L2875" s="1" t="str">
        <f t="shared" si="133"/>
        <v>BUDGET</v>
      </c>
      <c r="M2875" t="str">
        <f t="shared" si="134"/>
        <v>Healthy Food  Juices  Continental</v>
      </c>
      <c r="N2875" s="1" t="str" cm="1">
        <f t="array" ref="N2875">_xlfn.IFS(
G2875&lt;=25,"Fast",
G2875&lt;=40,"Medium",
G2875&gt;40,"Slow"
)</f>
        <v>Slow</v>
      </c>
    </row>
    <row r="2876" spans="1:14" x14ac:dyDescent="0.3">
      <c r="A2876" s="1">
        <v>288878</v>
      </c>
      <c r="B2876" s="1" t="s">
        <v>1002</v>
      </c>
      <c r="C2876" s="1" t="s">
        <v>463</v>
      </c>
      <c r="D2876" s="1" t="s">
        <v>5901</v>
      </c>
      <c r="E2876" s="1">
        <v>600</v>
      </c>
      <c r="F2876" s="1">
        <v>2.9</v>
      </c>
      <c r="G2876" s="1">
        <v>80</v>
      </c>
      <c r="H2876" s="1" t="s">
        <v>2951</v>
      </c>
      <c r="I2876" s="1" t="s">
        <v>1002</v>
      </c>
      <c r="J2876" s="1">
        <v>53</v>
      </c>
      <c r="K2876" s="1" t="str">
        <f t="shared" si="132"/>
        <v>valid</v>
      </c>
      <c r="L2876" s="1" t="str">
        <f t="shared" si="133"/>
        <v>MID</v>
      </c>
      <c r="M2876" t="str">
        <f t="shared" si="134"/>
        <v>Chinese</v>
      </c>
      <c r="N2876" s="1" t="str" cm="1">
        <f t="array" ref="N2876">_xlfn.IFS(
G2876&lt;=25,"Fast",
G2876&lt;=40,"Medium",
G2876&gt;40,"Slow"
)</f>
        <v>Slow</v>
      </c>
    </row>
    <row r="2877" spans="1:14" x14ac:dyDescent="0.3">
      <c r="A2877" s="1">
        <v>289028</v>
      </c>
      <c r="B2877" s="1" t="s">
        <v>1002</v>
      </c>
      <c r="C2877" s="1" t="s">
        <v>463</v>
      </c>
      <c r="D2877" s="1" t="s">
        <v>5902</v>
      </c>
      <c r="E2877" s="1">
        <v>600</v>
      </c>
      <c r="F2877" s="1">
        <v>2.9</v>
      </c>
      <c r="G2877" s="1">
        <v>80</v>
      </c>
      <c r="H2877" s="1" t="s">
        <v>5903</v>
      </c>
      <c r="I2877" s="1" t="s">
        <v>1002</v>
      </c>
      <c r="J2877" s="1">
        <v>51</v>
      </c>
      <c r="K2877" s="1" t="str">
        <f t="shared" si="132"/>
        <v>valid</v>
      </c>
      <c r="L2877" s="1" t="str">
        <f t="shared" si="133"/>
        <v>MID</v>
      </c>
      <c r="M2877" t="str">
        <f t="shared" si="134"/>
        <v>Kebabs</v>
      </c>
      <c r="N2877" s="1" t="str" cm="1">
        <f t="array" ref="N2877">_xlfn.IFS(
G2877&lt;=25,"Fast",
G2877&lt;=40,"Medium",
G2877&gt;40,"Slow"
)</f>
        <v>Slow</v>
      </c>
    </row>
    <row r="2878" spans="1:14" x14ac:dyDescent="0.3">
      <c r="A2878" s="1">
        <v>289133</v>
      </c>
      <c r="B2878" s="1" t="s">
        <v>745</v>
      </c>
      <c r="C2878" s="1" t="s">
        <v>383</v>
      </c>
      <c r="D2878" s="1" t="s">
        <v>5904</v>
      </c>
      <c r="E2878" s="1">
        <v>250</v>
      </c>
      <c r="F2878" s="1">
        <v>2.9</v>
      </c>
      <c r="G2878" s="1">
        <v>80</v>
      </c>
      <c r="H2878" s="1" t="s">
        <v>486</v>
      </c>
      <c r="I2878" s="1" t="s">
        <v>745</v>
      </c>
      <c r="J2878" s="1">
        <v>61</v>
      </c>
      <c r="K2878" s="1" t="str">
        <f t="shared" si="132"/>
        <v>valid</v>
      </c>
      <c r="L2878" s="1" t="str">
        <f t="shared" si="133"/>
        <v>BUDGET</v>
      </c>
      <c r="M2878" t="str">
        <f t="shared" si="134"/>
        <v>Snacks</v>
      </c>
      <c r="N2878" s="1" t="str" cm="1">
        <f t="array" ref="N2878">_xlfn.IFS(
G2878&lt;=25,"Fast",
G2878&lt;=40,"Medium",
G2878&gt;40,"Slow"
)</f>
        <v>Slow</v>
      </c>
    </row>
    <row r="2879" spans="1:14" x14ac:dyDescent="0.3">
      <c r="A2879" s="1">
        <v>289145</v>
      </c>
      <c r="B2879" s="1" t="s">
        <v>745</v>
      </c>
      <c r="C2879" s="1" t="s">
        <v>383</v>
      </c>
      <c r="D2879" s="1" t="s">
        <v>5905</v>
      </c>
      <c r="E2879" s="1">
        <v>200</v>
      </c>
      <c r="F2879" s="1">
        <v>2.9</v>
      </c>
      <c r="G2879" s="1">
        <v>80</v>
      </c>
      <c r="H2879" s="1" t="s">
        <v>131</v>
      </c>
      <c r="I2879" s="1" t="s">
        <v>745</v>
      </c>
      <c r="J2879" s="1">
        <v>59</v>
      </c>
      <c r="K2879" s="1" t="str">
        <f t="shared" si="132"/>
        <v>valid</v>
      </c>
      <c r="L2879" s="1" t="str">
        <f t="shared" si="133"/>
        <v>BUDGET</v>
      </c>
      <c r="M2879" t="str">
        <f t="shared" si="134"/>
        <v>North Indian</v>
      </c>
      <c r="N2879" s="1" t="str" cm="1">
        <f t="array" ref="N2879">_xlfn.IFS(
G2879&lt;=25,"Fast",
G2879&lt;=40,"Medium",
G2879&gt;40,"Slow"
)</f>
        <v>Slow</v>
      </c>
    </row>
    <row r="2880" spans="1:14" x14ac:dyDescent="0.3">
      <c r="A2880" s="1">
        <v>289241</v>
      </c>
      <c r="B2880" s="1" t="s">
        <v>285</v>
      </c>
      <c r="C2880" s="1" t="s">
        <v>115</v>
      </c>
      <c r="D2880" s="1" t="s">
        <v>5906</v>
      </c>
      <c r="E2880" s="1">
        <v>300</v>
      </c>
      <c r="F2880" s="1">
        <v>4.2</v>
      </c>
      <c r="G2880" s="1">
        <v>50</v>
      </c>
      <c r="H2880" s="1" t="s">
        <v>5907</v>
      </c>
      <c r="I2880" s="1" t="s">
        <v>276</v>
      </c>
      <c r="J2880" s="1">
        <v>50</v>
      </c>
      <c r="K2880" s="1" t="str">
        <f t="shared" si="132"/>
        <v>valid</v>
      </c>
      <c r="L2880" s="1" t="str">
        <f t="shared" si="133"/>
        <v>BUDGET</v>
      </c>
      <c r="M2880" t="str">
        <f t="shared" si="134"/>
        <v>Bakery</v>
      </c>
      <c r="N2880" s="1" t="str" cm="1">
        <f t="array" ref="N2880">_xlfn.IFS(
G2880&lt;=25,"Fast",
G2880&lt;=40,"Medium",
G2880&gt;40,"Slow"
)</f>
        <v>Slow</v>
      </c>
    </row>
    <row r="2881" spans="1:14" x14ac:dyDescent="0.3">
      <c r="A2881" s="1">
        <v>289261</v>
      </c>
      <c r="B2881" s="1" t="s">
        <v>413</v>
      </c>
      <c r="C2881" s="1" t="s">
        <v>11</v>
      </c>
      <c r="D2881" s="1" t="s">
        <v>5908</v>
      </c>
      <c r="E2881" s="1">
        <v>250</v>
      </c>
      <c r="F2881" s="1">
        <v>4.0999999999999996</v>
      </c>
      <c r="G2881" s="1">
        <v>100</v>
      </c>
      <c r="H2881" s="1" t="s">
        <v>5909</v>
      </c>
      <c r="I2881" s="1" t="s">
        <v>5910</v>
      </c>
      <c r="J2881" s="1">
        <v>61</v>
      </c>
      <c r="K2881" s="1" t="str">
        <f t="shared" si="132"/>
        <v>valid</v>
      </c>
      <c r="L2881" s="1" t="str">
        <f t="shared" si="133"/>
        <v>BUDGET</v>
      </c>
      <c r="M2881" t="str">
        <f t="shared" si="134"/>
        <v>North Indian</v>
      </c>
      <c r="N2881" s="1" t="str" cm="1">
        <f t="array" ref="N2881">_xlfn.IFS(
G2881&lt;=25,"Fast",
G2881&lt;=40,"Medium",
G2881&gt;40,"Slow"
)</f>
        <v>Slow</v>
      </c>
    </row>
    <row r="2882" spans="1:14" x14ac:dyDescent="0.3">
      <c r="A2882" s="1">
        <v>289332</v>
      </c>
      <c r="B2882" s="1" t="s">
        <v>505</v>
      </c>
      <c r="C2882" s="1" t="s">
        <v>91</v>
      </c>
      <c r="D2882" s="1" t="s">
        <v>5908</v>
      </c>
      <c r="E2882" s="1">
        <v>250</v>
      </c>
      <c r="F2882" s="1">
        <v>3.7</v>
      </c>
      <c r="G2882" s="1">
        <v>100</v>
      </c>
      <c r="H2882" s="1" t="s">
        <v>5909</v>
      </c>
      <c r="I2882" s="1" t="s">
        <v>1152</v>
      </c>
      <c r="J2882" s="1">
        <v>39</v>
      </c>
      <c r="K2882" s="1" t="str">
        <f t="shared" si="132"/>
        <v>valid</v>
      </c>
      <c r="L2882" s="1" t="str">
        <f t="shared" si="133"/>
        <v>BUDGET</v>
      </c>
      <c r="M2882" t="str">
        <f t="shared" si="134"/>
        <v>North Indian</v>
      </c>
      <c r="N2882" s="1" t="str" cm="1">
        <f t="array" ref="N2882">_xlfn.IFS(
G2882&lt;=25,"Fast",
G2882&lt;=40,"Medium",
G2882&gt;40,"Slow"
)</f>
        <v>Slow</v>
      </c>
    </row>
    <row r="2883" spans="1:14" x14ac:dyDescent="0.3">
      <c r="A2883" s="1">
        <v>289368</v>
      </c>
      <c r="B2883" s="1" t="s">
        <v>1689</v>
      </c>
      <c r="C2883" s="1" t="s">
        <v>68</v>
      </c>
      <c r="D2883" s="1" t="s">
        <v>5911</v>
      </c>
      <c r="E2883" s="1">
        <v>300</v>
      </c>
      <c r="F2883" s="1">
        <v>2.9</v>
      </c>
      <c r="G2883" s="1">
        <v>80</v>
      </c>
      <c r="H2883" s="1" t="s">
        <v>1193</v>
      </c>
      <c r="I2883" s="1" t="s">
        <v>2045</v>
      </c>
      <c r="J2883" s="1">
        <v>84</v>
      </c>
      <c r="K2883" s="1" t="str">
        <f t="shared" ref="K2883:K2946" si="135">IF(E2883=0,"outlier","valid")</f>
        <v>valid</v>
      </c>
      <c r="L2883" s="1" t="str">
        <f t="shared" ref="L2883:L2946" si="136">IF(E2883&lt;=300,"BUDGET",IF(E2883&lt;=600,"MID","PREMIUM"))</f>
        <v>BUDGET</v>
      </c>
      <c r="M2883" t="str">
        <f t="shared" ref="M2883:M2946" si="137">IFERROR(LEFT(H2883, FIND(",", H2883)-1), H2883)</f>
        <v>Desserts</v>
      </c>
      <c r="N2883" s="1" t="str" cm="1">
        <f t="array" ref="N2883">_xlfn.IFS(
G2883&lt;=25,"Fast",
G2883&lt;=40,"Medium",
G2883&gt;40,"Slow"
)</f>
        <v>Slow</v>
      </c>
    </row>
    <row r="2884" spans="1:14" x14ac:dyDescent="0.3">
      <c r="A2884" s="1">
        <v>289374</v>
      </c>
      <c r="B2884" s="1" t="s">
        <v>4785</v>
      </c>
      <c r="C2884" s="1" t="s">
        <v>68</v>
      </c>
      <c r="D2884" s="1" t="s">
        <v>5912</v>
      </c>
      <c r="E2884" s="1">
        <v>200</v>
      </c>
      <c r="F2884" s="1">
        <v>4.0999999999999996</v>
      </c>
      <c r="G2884" s="1">
        <v>50</v>
      </c>
      <c r="H2884" s="1" t="s">
        <v>19</v>
      </c>
      <c r="I2884" s="1" t="s">
        <v>4863</v>
      </c>
      <c r="J2884" s="1">
        <v>76</v>
      </c>
      <c r="K2884" s="1" t="str">
        <f t="shared" si="135"/>
        <v>valid</v>
      </c>
      <c r="L2884" s="1" t="str">
        <f t="shared" si="136"/>
        <v>BUDGET</v>
      </c>
      <c r="M2884" t="str">
        <f t="shared" si="137"/>
        <v>Chinese</v>
      </c>
      <c r="N2884" s="1" t="str" cm="1">
        <f t="array" ref="N2884">_xlfn.IFS(
G2884&lt;=25,"Fast",
G2884&lt;=40,"Medium",
G2884&gt;40,"Slow"
)</f>
        <v>Slow</v>
      </c>
    </row>
    <row r="2885" spans="1:14" x14ac:dyDescent="0.3">
      <c r="A2885" s="1">
        <v>289676</v>
      </c>
      <c r="B2885" s="1" t="s">
        <v>528</v>
      </c>
      <c r="C2885" s="1" t="s">
        <v>189</v>
      </c>
      <c r="D2885" s="1" t="s">
        <v>5913</v>
      </c>
      <c r="E2885" s="1">
        <v>200</v>
      </c>
      <c r="F2885" s="1">
        <v>3.5</v>
      </c>
      <c r="G2885" s="1">
        <v>20</v>
      </c>
      <c r="H2885" s="1" t="s">
        <v>5914</v>
      </c>
      <c r="I2885" s="1" t="s">
        <v>528</v>
      </c>
      <c r="J2885" s="1">
        <v>83</v>
      </c>
      <c r="K2885" s="1" t="str">
        <f t="shared" si="135"/>
        <v>valid</v>
      </c>
      <c r="L2885" s="1" t="str">
        <f t="shared" si="136"/>
        <v>BUDGET</v>
      </c>
      <c r="M2885" t="str">
        <f t="shared" si="137"/>
        <v>Bengali  Indian  Combo</v>
      </c>
      <c r="N2885" s="1" t="str" cm="1">
        <f t="array" ref="N2885">_xlfn.IFS(
G2885&lt;=25,"Fast",
G2885&lt;=40,"Medium",
G2885&gt;40,"Slow"
)</f>
        <v>Fast</v>
      </c>
    </row>
    <row r="2886" spans="1:14" x14ac:dyDescent="0.3">
      <c r="A2886" s="1">
        <v>289696</v>
      </c>
      <c r="B2886" s="1" t="s">
        <v>253</v>
      </c>
      <c r="C2886" s="1" t="s">
        <v>115</v>
      </c>
      <c r="D2886" s="1" t="s">
        <v>423</v>
      </c>
      <c r="E2886" s="1">
        <v>800</v>
      </c>
      <c r="F2886" s="1">
        <v>4</v>
      </c>
      <c r="G2886" s="1">
        <v>50</v>
      </c>
      <c r="H2886" s="1" t="s">
        <v>424</v>
      </c>
      <c r="I2886" s="1" t="s">
        <v>256</v>
      </c>
      <c r="J2886" s="1">
        <v>49</v>
      </c>
      <c r="K2886" s="1" t="str">
        <f t="shared" si="135"/>
        <v>valid</v>
      </c>
      <c r="L2886" s="1" t="str">
        <f t="shared" si="136"/>
        <v>PREMIUM</v>
      </c>
      <c r="M2886" t="str">
        <f t="shared" si="137"/>
        <v>European</v>
      </c>
      <c r="N2886" s="1" t="str" cm="1">
        <f t="array" ref="N2886">_xlfn.IFS(
G2886&lt;=25,"Fast",
G2886&lt;=40,"Medium",
G2886&gt;40,"Slow"
)</f>
        <v>Slow</v>
      </c>
    </row>
    <row r="2887" spans="1:14" x14ac:dyDescent="0.3">
      <c r="A2887" s="1">
        <v>289697</v>
      </c>
      <c r="B2887" s="1" t="s">
        <v>854</v>
      </c>
      <c r="C2887" s="1" t="s">
        <v>11</v>
      </c>
      <c r="D2887" s="1" t="s">
        <v>5915</v>
      </c>
      <c r="E2887" s="1">
        <v>200</v>
      </c>
      <c r="F2887" s="1">
        <v>4.2</v>
      </c>
      <c r="G2887" s="1">
        <v>20</v>
      </c>
      <c r="H2887" s="1" t="s">
        <v>2417</v>
      </c>
      <c r="I2887" s="1" t="s">
        <v>2233</v>
      </c>
      <c r="J2887" s="1">
        <v>47</v>
      </c>
      <c r="K2887" s="1" t="str">
        <f t="shared" si="135"/>
        <v>valid</v>
      </c>
      <c r="L2887" s="1" t="str">
        <f t="shared" si="136"/>
        <v>BUDGET</v>
      </c>
      <c r="M2887" t="str">
        <f t="shared" si="137"/>
        <v>South Indian</v>
      </c>
      <c r="N2887" s="1" t="str" cm="1">
        <f t="array" ref="N2887">_xlfn.IFS(
G2887&lt;=25,"Fast",
G2887&lt;=40,"Medium",
G2887&gt;40,"Slow"
)</f>
        <v>Fast</v>
      </c>
    </row>
    <row r="2888" spans="1:14" x14ac:dyDescent="0.3">
      <c r="A2888" s="1">
        <v>289868</v>
      </c>
      <c r="B2888" s="1" t="s">
        <v>683</v>
      </c>
      <c r="C2888" s="1" t="s">
        <v>91</v>
      </c>
      <c r="D2888" s="1" t="s">
        <v>5916</v>
      </c>
      <c r="E2888" s="1">
        <v>250</v>
      </c>
      <c r="F2888" s="1">
        <v>4.4000000000000004</v>
      </c>
      <c r="G2888" s="1">
        <v>20</v>
      </c>
      <c r="H2888" s="1" t="s">
        <v>19</v>
      </c>
      <c r="I2888" s="1" t="s">
        <v>683</v>
      </c>
      <c r="J2888" s="1">
        <v>59</v>
      </c>
      <c r="K2888" s="1" t="str">
        <f t="shared" si="135"/>
        <v>valid</v>
      </c>
      <c r="L2888" s="1" t="str">
        <f t="shared" si="136"/>
        <v>BUDGET</v>
      </c>
      <c r="M2888" t="str">
        <f t="shared" si="137"/>
        <v>Chinese</v>
      </c>
      <c r="N2888" s="1" t="str" cm="1">
        <f t="array" ref="N2888">_xlfn.IFS(
G2888&lt;=25,"Fast",
G2888&lt;=40,"Medium",
G2888&gt;40,"Slow"
)</f>
        <v>Fast</v>
      </c>
    </row>
    <row r="2889" spans="1:14" x14ac:dyDescent="0.3">
      <c r="A2889" s="1">
        <v>289953</v>
      </c>
      <c r="B2889" s="1" t="s">
        <v>864</v>
      </c>
      <c r="C2889" s="1" t="s">
        <v>91</v>
      </c>
      <c r="D2889" s="1" t="s">
        <v>5917</v>
      </c>
      <c r="E2889" s="1">
        <v>600</v>
      </c>
      <c r="F2889" s="1">
        <v>4.3</v>
      </c>
      <c r="G2889" s="1">
        <v>50</v>
      </c>
      <c r="H2889" s="1" t="s">
        <v>5918</v>
      </c>
      <c r="I2889" s="1" t="s">
        <v>864</v>
      </c>
      <c r="J2889" s="1">
        <v>46</v>
      </c>
      <c r="K2889" s="1" t="str">
        <f t="shared" si="135"/>
        <v>valid</v>
      </c>
      <c r="L2889" s="1" t="str">
        <f t="shared" si="136"/>
        <v>MID</v>
      </c>
      <c r="M2889" t="str">
        <f t="shared" si="137"/>
        <v>South Indian</v>
      </c>
      <c r="N2889" s="1" t="str" cm="1">
        <f t="array" ref="N2889">_xlfn.IFS(
G2889&lt;=25,"Fast",
G2889&lt;=40,"Medium",
G2889&gt;40,"Slow"
)</f>
        <v>Slow</v>
      </c>
    </row>
    <row r="2890" spans="1:14" x14ac:dyDescent="0.3">
      <c r="A2890" s="1">
        <v>289969</v>
      </c>
      <c r="B2890" s="1" t="s">
        <v>156</v>
      </c>
      <c r="C2890" s="1" t="s">
        <v>11</v>
      </c>
      <c r="D2890" s="1" t="s">
        <v>5919</v>
      </c>
      <c r="E2890" s="1">
        <v>1000</v>
      </c>
      <c r="F2890" s="1">
        <v>4.5</v>
      </c>
      <c r="G2890" s="1">
        <v>100</v>
      </c>
      <c r="H2890" s="1" t="s">
        <v>5920</v>
      </c>
      <c r="I2890" s="1" t="s">
        <v>5921</v>
      </c>
      <c r="J2890" s="1">
        <v>35</v>
      </c>
      <c r="K2890" s="1" t="str">
        <f t="shared" si="135"/>
        <v>valid</v>
      </c>
      <c r="L2890" s="1" t="str">
        <f t="shared" si="136"/>
        <v>PREMIUM</v>
      </c>
      <c r="M2890" t="str">
        <f t="shared" si="137"/>
        <v>Chinese</v>
      </c>
      <c r="N2890" s="1" t="str" cm="1">
        <f t="array" ref="N2890">_xlfn.IFS(
G2890&lt;=25,"Fast",
G2890&lt;=40,"Medium",
G2890&gt;40,"Slow"
)</f>
        <v>Slow</v>
      </c>
    </row>
    <row r="2891" spans="1:14" x14ac:dyDescent="0.3">
      <c r="A2891" s="1">
        <v>289970</v>
      </c>
      <c r="B2891" s="1" t="s">
        <v>156</v>
      </c>
      <c r="C2891" s="1" t="s">
        <v>11</v>
      </c>
      <c r="D2891" s="1" t="s">
        <v>5922</v>
      </c>
      <c r="E2891" s="1">
        <v>1000</v>
      </c>
      <c r="F2891" s="1">
        <v>4.3</v>
      </c>
      <c r="G2891" s="1">
        <v>100</v>
      </c>
      <c r="H2891" s="1" t="s">
        <v>1256</v>
      </c>
      <c r="I2891" s="1" t="s">
        <v>5923</v>
      </c>
      <c r="J2891" s="1">
        <v>35</v>
      </c>
      <c r="K2891" s="1" t="str">
        <f t="shared" si="135"/>
        <v>valid</v>
      </c>
      <c r="L2891" s="1" t="str">
        <f t="shared" si="136"/>
        <v>PREMIUM</v>
      </c>
      <c r="M2891" t="str">
        <f t="shared" si="137"/>
        <v>Asian</v>
      </c>
      <c r="N2891" s="1" t="str" cm="1">
        <f t="array" ref="N2891">_xlfn.IFS(
G2891&lt;=25,"Fast",
G2891&lt;=40,"Medium",
G2891&gt;40,"Slow"
)</f>
        <v>Slow</v>
      </c>
    </row>
    <row r="2892" spans="1:14" x14ac:dyDescent="0.3">
      <c r="A2892" s="1">
        <v>290013</v>
      </c>
      <c r="B2892" s="1" t="s">
        <v>5924</v>
      </c>
      <c r="C2892" s="1" t="s">
        <v>2068</v>
      </c>
      <c r="D2892" s="1" t="s">
        <v>5925</v>
      </c>
      <c r="E2892" s="1">
        <v>160</v>
      </c>
      <c r="F2892" s="1">
        <v>2.9</v>
      </c>
      <c r="G2892" s="1">
        <v>80</v>
      </c>
      <c r="H2892" s="1" t="s">
        <v>2802</v>
      </c>
      <c r="I2892" s="1" t="s">
        <v>2389</v>
      </c>
      <c r="J2892" s="1">
        <v>49</v>
      </c>
      <c r="K2892" s="1" t="str">
        <f t="shared" si="135"/>
        <v>valid</v>
      </c>
      <c r="L2892" s="1" t="str">
        <f t="shared" si="136"/>
        <v>BUDGET</v>
      </c>
      <c r="M2892" t="str">
        <f t="shared" si="137"/>
        <v>South Indian</v>
      </c>
      <c r="N2892" s="1" t="str" cm="1">
        <f t="array" ref="N2892">_xlfn.IFS(
G2892&lt;=25,"Fast",
G2892&lt;=40,"Medium",
G2892&gt;40,"Slow"
)</f>
        <v>Slow</v>
      </c>
    </row>
    <row r="2893" spans="1:14" x14ac:dyDescent="0.3">
      <c r="A2893" s="1">
        <v>290143</v>
      </c>
      <c r="B2893" s="1" t="s">
        <v>1023</v>
      </c>
      <c r="C2893" s="1" t="s">
        <v>115</v>
      </c>
      <c r="D2893" s="1" t="s">
        <v>5926</v>
      </c>
      <c r="E2893" s="1">
        <v>200</v>
      </c>
      <c r="F2893" s="1">
        <v>2.9</v>
      </c>
      <c r="G2893" s="1">
        <v>80</v>
      </c>
      <c r="H2893" s="1" t="s">
        <v>2341</v>
      </c>
      <c r="I2893" s="1" t="s">
        <v>5927</v>
      </c>
      <c r="J2893" s="1">
        <v>45</v>
      </c>
      <c r="K2893" s="1" t="str">
        <f t="shared" si="135"/>
        <v>valid</v>
      </c>
      <c r="L2893" s="1" t="str">
        <f t="shared" si="136"/>
        <v>BUDGET</v>
      </c>
      <c r="M2893" t="str">
        <f t="shared" si="137"/>
        <v>Beverages</v>
      </c>
      <c r="N2893" s="1" t="str" cm="1">
        <f t="array" ref="N2893">_xlfn.IFS(
G2893&lt;=25,"Fast",
G2893&lt;=40,"Medium",
G2893&gt;40,"Slow"
)</f>
        <v>Slow</v>
      </c>
    </row>
    <row r="2894" spans="1:14" x14ac:dyDescent="0.3">
      <c r="A2894" s="1">
        <v>290158</v>
      </c>
      <c r="B2894" s="1" t="s">
        <v>1550</v>
      </c>
      <c r="C2894" s="1" t="s">
        <v>115</v>
      </c>
      <c r="D2894" s="1" t="s">
        <v>5928</v>
      </c>
      <c r="E2894" s="1">
        <v>200</v>
      </c>
      <c r="F2894" s="1">
        <v>3.9</v>
      </c>
      <c r="G2894" s="1">
        <v>20</v>
      </c>
      <c r="H2894" s="1" t="s">
        <v>695</v>
      </c>
      <c r="I2894" s="1" t="s">
        <v>5929</v>
      </c>
      <c r="J2894" s="1">
        <v>71</v>
      </c>
      <c r="K2894" s="1" t="str">
        <f t="shared" si="135"/>
        <v>valid</v>
      </c>
      <c r="L2894" s="1" t="str">
        <f t="shared" si="136"/>
        <v>BUDGET</v>
      </c>
      <c r="M2894" t="str">
        <f t="shared" si="137"/>
        <v>Indian</v>
      </c>
      <c r="N2894" s="1" t="str" cm="1">
        <f t="array" ref="N2894">_xlfn.IFS(
G2894&lt;=25,"Fast",
G2894&lt;=40,"Medium",
G2894&gt;40,"Slow"
)</f>
        <v>Fast</v>
      </c>
    </row>
    <row r="2895" spans="1:14" x14ac:dyDescent="0.3">
      <c r="A2895" s="1">
        <v>290309</v>
      </c>
      <c r="B2895" s="1" t="s">
        <v>525</v>
      </c>
      <c r="C2895" s="1" t="s">
        <v>189</v>
      </c>
      <c r="D2895" s="1" t="s">
        <v>5930</v>
      </c>
      <c r="E2895" s="1">
        <v>200</v>
      </c>
      <c r="F2895" s="1">
        <v>2.9</v>
      </c>
      <c r="G2895" s="1">
        <v>80</v>
      </c>
      <c r="H2895" s="1" t="s">
        <v>740</v>
      </c>
      <c r="I2895" s="1" t="s">
        <v>606</v>
      </c>
      <c r="J2895" s="1">
        <v>52</v>
      </c>
      <c r="K2895" s="1" t="str">
        <f t="shared" si="135"/>
        <v>valid</v>
      </c>
      <c r="L2895" s="1" t="str">
        <f t="shared" si="136"/>
        <v>BUDGET</v>
      </c>
      <c r="M2895" t="str">
        <f t="shared" si="137"/>
        <v>Bakery</v>
      </c>
      <c r="N2895" s="1" t="str" cm="1">
        <f t="array" ref="N2895">_xlfn.IFS(
G2895&lt;=25,"Fast",
G2895&lt;=40,"Medium",
G2895&gt;40,"Slow"
)</f>
        <v>Slow</v>
      </c>
    </row>
    <row r="2896" spans="1:14" x14ac:dyDescent="0.3">
      <c r="A2896" s="1">
        <v>290399</v>
      </c>
      <c r="B2896" s="1" t="s">
        <v>5931</v>
      </c>
      <c r="C2896" s="1" t="s">
        <v>11</v>
      </c>
      <c r="D2896" s="1" t="s">
        <v>5932</v>
      </c>
      <c r="E2896" s="1">
        <v>700</v>
      </c>
      <c r="F2896" s="1">
        <v>4.5</v>
      </c>
      <c r="G2896" s="1">
        <v>100</v>
      </c>
      <c r="H2896" s="1" t="s">
        <v>695</v>
      </c>
      <c r="I2896" s="1" t="s">
        <v>5933</v>
      </c>
      <c r="J2896" s="1">
        <v>38</v>
      </c>
      <c r="K2896" s="1" t="str">
        <f t="shared" si="135"/>
        <v>valid</v>
      </c>
      <c r="L2896" s="1" t="str">
        <f t="shared" si="136"/>
        <v>PREMIUM</v>
      </c>
      <c r="M2896" t="str">
        <f t="shared" si="137"/>
        <v>Indian</v>
      </c>
      <c r="N2896" s="1" t="str" cm="1">
        <f t="array" ref="N2896">_xlfn.IFS(
G2896&lt;=25,"Fast",
G2896&lt;=40,"Medium",
G2896&gt;40,"Slow"
)</f>
        <v>Slow</v>
      </c>
    </row>
    <row r="2897" spans="1:14" x14ac:dyDescent="0.3">
      <c r="A2897" s="1">
        <v>290521</v>
      </c>
      <c r="B2897" s="1" t="s">
        <v>690</v>
      </c>
      <c r="C2897" s="1" t="s">
        <v>383</v>
      </c>
      <c r="D2897" s="1" t="s">
        <v>5934</v>
      </c>
      <c r="E2897" s="1">
        <v>200</v>
      </c>
      <c r="F2897" s="1">
        <v>2.9</v>
      </c>
      <c r="G2897" s="1">
        <v>80</v>
      </c>
      <c r="H2897" s="1" t="s">
        <v>5935</v>
      </c>
      <c r="I2897" s="1" t="s">
        <v>5936</v>
      </c>
      <c r="J2897" s="1">
        <v>64</v>
      </c>
      <c r="K2897" s="1" t="str">
        <f t="shared" si="135"/>
        <v>valid</v>
      </c>
      <c r="L2897" s="1" t="str">
        <f t="shared" si="136"/>
        <v>BUDGET</v>
      </c>
      <c r="M2897" t="str">
        <f t="shared" si="137"/>
        <v>Chinese</v>
      </c>
      <c r="N2897" s="1" t="str" cm="1">
        <f t="array" ref="N2897">_xlfn.IFS(
G2897&lt;=25,"Fast",
G2897&lt;=40,"Medium",
G2897&gt;40,"Slow"
)</f>
        <v>Slow</v>
      </c>
    </row>
    <row r="2898" spans="1:14" x14ac:dyDescent="0.3">
      <c r="A2898" s="1">
        <v>290553</v>
      </c>
      <c r="B2898" s="1" t="s">
        <v>505</v>
      </c>
      <c r="C2898" s="1" t="s">
        <v>91</v>
      </c>
      <c r="D2898" s="1" t="s">
        <v>5937</v>
      </c>
      <c r="E2898" s="1">
        <v>300</v>
      </c>
      <c r="F2898" s="1">
        <v>4.0999999999999996</v>
      </c>
      <c r="G2898" s="1">
        <v>100</v>
      </c>
      <c r="H2898" s="1" t="s">
        <v>5938</v>
      </c>
      <c r="I2898" s="1" t="s">
        <v>3951</v>
      </c>
      <c r="J2898" s="1">
        <v>46</v>
      </c>
      <c r="K2898" s="1" t="str">
        <f t="shared" si="135"/>
        <v>valid</v>
      </c>
      <c r="L2898" s="1" t="str">
        <f t="shared" si="136"/>
        <v>BUDGET</v>
      </c>
      <c r="M2898" t="str">
        <f t="shared" si="137"/>
        <v>Chinese  Asian  Korean  Pan-Asian  Seafood  Thai  Japanese  Sushi  Burmese  Tibetan</v>
      </c>
      <c r="N2898" s="1" t="str" cm="1">
        <f t="array" ref="N2898">_xlfn.IFS(
G2898&lt;=25,"Fast",
G2898&lt;=40,"Medium",
G2898&gt;40,"Slow"
)</f>
        <v>Slow</v>
      </c>
    </row>
    <row r="2899" spans="1:14" x14ac:dyDescent="0.3">
      <c r="A2899" s="1">
        <v>290633</v>
      </c>
      <c r="B2899" s="1" t="s">
        <v>505</v>
      </c>
      <c r="C2899" s="1" t="s">
        <v>91</v>
      </c>
      <c r="D2899" s="1" t="s">
        <v>5939</v>
      </c>
      <c r="E2899" s="1">
        <v>200</v>
      </c>
      <c r="F2899" s="1">
        <v>2.9</v>
      </c>
      <c r="G2899" s="1">
        <v>80</v>
      </c>
      <c r="H2899" s="1" t="s">
        <v>5940</v>
      </c>
      <c r="I2899" s="1" t="s">
        <v>3951</v>
      </c>
      <c r="J2899" s="1">
        <v>58</v>
      </c>
      <c r="K2899" s="1" t="str">
        <f t="shared" si="135"/>
        <v>valid</v>
      </c>
      <c r="L2899" s="1" t="str">
        <f t="shared" si="136"/>
        <v>BUDGET</v>
      </c>
      <c r="M2899" t="str">
        <f t="shared" si="137"/>
        <v>Indian  Gujarati  Punjabi  Thalis</v>
      </c>
      <c r="N2899" s="1" t="str" cm="1">
        <f t="array" ref="N2899">_xlfn.IFS(
G2899&lt;=25,"Fast",
G2899&lt;=40,"Medium",
G2899&gt;40,"Slow"
)</f>
        <v>Slow</v>
      </c>
    </row>
    <row r="2900" spans="1:14" x14ac:dyDescent="0.3">
      <c r="A2900" s="1">
        <v>290788</v>
      </c>
      <c r="B2900" s="1" t="s">
        <v>734</v>
      </c>
      <c r="C2900" s="1" t="s">
        <v>463</v>
      </c>
      <c r="D2900" s="1" t="s">
        <v>5941</v>
      </c>
      <c r="E2900" s="1">
        <v>400</v>
      </c>
      <c r="F2900" s="1">
        <v>4.3</v>
      </c>
      <c r="G2900" s="1">
        <v>20</v>
      </c>
      <c r="H2900" s="1" t="s">
        <v>1907</v>
      </c>
      <c r="I2900" s="1" t="s">
        <v>2435</v>
      </c>
      <c r="J2900" s="1">
        <v>74</v>
      </c>
      <c r="K2900" s="1" t="str">
        <f t="shared" si="135"/>
        <v>valid</v>
      </c>
      <c r="L2900" s="1" t="str">
        <f t="shared" si="136"/>
        <v>MID</v>
      </c>
      <c r="M2900" t="str">
        <f t="shared" si="137"/>
        <v>Arabian</v>
      </c>
      <c r="N2900" s="1" t="str" cm="1">
        <f t="array" ref="N2900">_xlfn.IFS(
G2900&lt;=25,"Fast",
G2900&lt;=40,"Medium",
G2900&gt;40,"Slow"
)</f>
        <v>Fast</v>
      </c>
    </row>
    <row r="2901" spans="1:14" x14ac:dyDescent="0.3">
      <c r="A2901" s="1">
        <v>290802</v>
      </c>
      <c r="B2901" s="1" t="s">
        <v>2208</v>
      </c>
      <c r="C2901" s="1" t="s">
        <v>463</v>
      </c>
      <c r="D2901" s="1" t="s">
        <v>5942</v>
      </c>
      <c r="E2901" s="1">
        <v>300</v>
      </c>
      <c r="F2901" s="1">
        <v>3.8</v>
      </c>
      <c r="G2901" s="1">
        <v>50</v>
      </c>
      <c r="H2901" s="1" t="s">
        <v>2341</v>
      </c>
      <c r="I2901" s="1" t="s">
        <v>5020</v>
      </c>
      <c r="J2901" s="1">
        <v>76</v>
      </c>
      <c r="K2901" s="1" t="str">
        <f t="shared" si="135"/>
        <v>valid</v>
      </c>
      <c r="L2901" s="1" t="str">
        <f t="shared" si="136"/>
        <v>BUDGET</v>
      </c>
      <c r="M2901" t="str">
        <f t="shared" si="137"/>
        <v>Beverages</v>
      </c>
      <c r="N2901" s="1" t="str" cm="1">
        <f t="array" ref="N2901">_xlfn.IFS(
G2901&lt;=25,"Fast",
G2901&lt;=40,"Medium",
G2901&gt;40,"Slow"
)</f>
        <v>Slow</v>
      </c>
    </row>
    <row r="2902" spans="1:14" x14ac:dyDescent="0.3">
      <c r="A2902" s="1">
        <v>290829</v>
      </c>
      <c r="B2902" s="1" t="s">
        <v>745</v>
      </c>
      <c r="C2902" s="1" t="s">
        <v>383</v>
      </c>
      <c r="D2902" s="1" t="s">
        <v>5943</v>
      </c>
      <c r="E2902" s="1">
        <v>200</v>
      </c>
      <c r="F2902" s="1">
        <v>2.9</v>
      </c>
      <c r="G2902" s="1">
        <v>80</v>
      </c>
      <c r="H2902" s="1" t="s">
        <v>5944</v>
      </c>
      <c r="I2902" s="1" t="s">
        <v>5945</v>
      </c>
      <c r="J2902" s="1">
        <v>46</v>
      </c>
      <c r="K2902" s="1" t="str">
        <f t="shared" si="135"/>
        <v>valid</v>
      </c>
      <c r="L2902" s="1" t="str">
        <f t="shared" si="136"/>
        <v>BUDGET</v>
      </c>
      <c r="M2902" t="str">
        <f t="shared" si="137"/>
        <v>Street Food</v>
      </c>
      <c r="N2902" s="1" t="str" cm="1">
        <f t="array" ref="N2902">_xlfn.IFS(
G2902&lt;=25,"Fast",
G2902&lt;=40,"Medium",
G2902&gt;40,"Slow"
)</f>
        <v>Slow</v>
      </c>
    </row>
    <row r="2903" spans="1:14" x14ac:dyDescent="0.3">
      <c r="A2903" s="1">
        <v>290995</v>
      </c>
      <c r="B2903" s="1" t="s">
        <v>2058</v>
      </c>
      <c r="C2903" s="1" t="s">
        <v>189</v>
      </c>
      <c r="D2903" s="1" t="s">
        <v>5946</v>
      </c>
      <c r="E2903" s="1">
        <v>250</v>
      </c>
      <c r="F2903" s="1">
        <v>4.3</v>
      </c>
      <c r="G2903" s="1">
        <v>50</v>
      </c>
      <c r="H2903" s="1" t="s">
        <v>5947</v>
      </c>
      <c r="I2903" s="1" t="s">
        <v>5948</v>
      </c>
      <c r="J2903" s="1">
        <v>69</v>
      </c>
      <c r="K2903" s="1" t="str">
        <f t="shared" si="135"/>
        <v>valid</v>
      </c>
      <c r="L2903" s="1" t="str">
        <f t="shared" si="136"/>
        <v>BUDGET</v>
      </c>
      <c r="M2903" t="str">
        <f t="shared" si="137"/>
        <v>Fast Food</v>
      </c>
      <c r="N2903" s="1" t="str" cm="1">
        <f t="array" ref="N2903">_xlfn.IFS(
G2903&lt;=25,"Fast",
G2903&lt;=40,"Medium",
G2903&gt;40,"Slow"
)</f>
        <v>Slow</v>
      </c>
    </row>
    <row r="2904" spans="1:14" x14ac:dyDescent="0.3">
      <c r="A2904" s="1">
        <v>291062</v>
      </c>
      <c r="B2904" s="1" t="s">
        <v>303</v>
      </c>
      <c r="C2904" s="1" t="s">
        <v>68</v>
      </c>
      <c r="D2904" s="1" t="s">
        <v>5949</v>
      </c>
      <c r="E2904" s="1">
        <v>200</v>
      </c>
      <c r="F2904" s="1">
        <v>3.1</v>
      </c>
      <c r="G2904" s="1">
        <v>20</v>
      </c>
      <c r="H2904" s="1" t="s">
        <v>5950</v>
      </c>
      <c r="I2904" s="1" t="s">
        <v>5951</v>
      </c>
      <c r="J2904" s="1">
        <v>62</v>
      </c>
      <c r="K2904" s="1" t="str">
        <f t="shared" si="135"/>
        <v>valid</v>
      </c>
      <c r="L2904" s="1" t="str">
        <f t="shared" si="136"/>
        <v>BUDGET</v>
      </c>
      <c r="M2904" t="str">
        <f t="shared" si="137"/>
        <v>Indian</v>
      </c>
      <c r="N2904" s="1" t="str" cm="1">
        <f t="array" ref="N2904">_xlfn.IFS(
G2904&lt;=25,"Fast",
G2904&lt;=40,"Medium",
G2904&gt;40,"Slow"
)</f>
        <v>Fast</v>
      </c>
    </row>
    <row r="2905" spans="1:14" x14ac:dyDescent="0.3">
      <c r="A2905" s="1">
        <v>291066</v>
      </c>
      <c r="B2905" s="1" t="s">
        <v>387</v>
      </c>
      <c r="C2905" s="1" t="s">
        <v>11</v>
      </c>
      <c r="D2905" s="1" t="s">
        <v>5952</v>
      </c>
      <c r="E2905" s="1">
        <v>500</v>
      </c>
      <c r="F2905" s="1">
        <v>2.9</v>
      </c>
      <c r="G2905" s="1">
        <v>80</v>
      </c>
      <c r="H2905" s="1" t="s">
        <v>19</v>
      </c>
      <c r="I2905" s="1" t="s">
        <v>5953</v>
      </c>
      <c r="J2905" s="1">
        <v>58</v>
      </c>
      <c r="K2905" s="1" t="str">
        <f t="shared" si="135"/>
        <v>valid</v>
      </c>
      <c r="L2905" s="1" t="str">
        <f t="shared" si="136"/>
        <v>MID</v>
      </c>
      <c r="M2905" t="str">
        <f t="shared" si="137"/>
        <v>Chinese</v>
      </c>
      <c r="N2905" s="1" t="str" cm="1">
        <f t="array" ref="N2905">_xlfn.IFS(
G2905&lt;=25,"Fast",
G2905&lt;=40,"Medium",
G2905&gt;40,"Slow"
)</f>
        <v>Slow</v>
      </c>
    </row>
    <row r="2906" spans="1:14" x14ac:dyDescent="0.3">
      <c r="A2906" s="1">
        <v>291431</v>
      </c>
      <c r="B2906" s="1" t="s">
        <v>188</v>
      </c>
      <c r="C2906" s="1" t="s">
        <v>189</v>
      </c>
      <c r="D2906" s="1" t="s">
        <v>5954</v>
      </c>
      <c r="E2906" s="1">
        <v>1500</v>
      </c>
      <c r="F2906" s="1">
        <v>4.3</v>
      </c>
      <c r="G2906" s="1">
        <v>100</v>
      </c>
      <c r="H2906" s="1" t="s">
        <v>5955</v>
      </c>
      <c r="I2906" s="1" t="s">
        <v>1697</v>
      </c>
      <c r="J2906" s="1">
        <v>72</v>
      </c>
      <c r="K2906" s="1" t="str">
        <f t="shared" si="135"/>
        <v>valid</v>
      </c>
      <c r="L2906" s="1" t="str">
        <f t="shared" si="136"/>
        <v>PREMIUM</v>
      </c>
      <c r="M2906" t="str">
        <f t="shared" si="137"/>
        <v>Chinese</v>
      </c>
      <c r="N2906" s="1" t="str" cm="1">
        <f t="array" ref="N2906">_xlfn.IFS(
G2906&lt;=25,"Fast",
G2906&lt;=40,"Medium",
G2906&gt;40,"Slow"
)</f>
        <v>Slow</v>
      </c>
    </row>
    <row r="2907" spans="1:14" x14ac:dyDescent="0.3">
      <c r="A2907" s="1">
        <v>291520</v>
      </c>
      <c r="B2907" s="1" t="s">
        <v>10</v>
      </c>
      <c r="C2907" s="1" t="s">
        <v>11</v>
      </c>
      <c r="D2907" s="1" t="s">
        <v>5956</v>
      </c>
      <c r="E2907" s="1">
        <v>500</v>
      </c>
      <c r="F2907" s="1">
        <v>4.5</v>
      </c>
      <c r="G2907" s="1">
        <v>20</v>
      </c>
      <c r="H2907" s="1" t="s">
        <v>5957</v>
      </c>
      <c r="I2907" s="1" t="s">
        <v>10</v>
      </c>
      <c r="J2907" s="1">
        <v>64</v>
      </c>
      <c r="K2907" s="1" t="str">
        <f t="shared" si="135"/>
        <v>valid</v>
      </c>
      <c r="L2907" s="1" t="str">
        <f t="shared" si="136"/>
        <v>MID</v>
      </c>
      <c r="M2907" t="str">
        <f t="shared" si="137"/>
        <v>North Indian</v>
      </c>
      <c r="N2907" s="1" t="str" cm="1">
        <f t="array" ref="N2907">_xlfn.IFS(
G2907&lt;=25,"Fast",
G2907&lt;=40,"Medium",
G2907&gt;40,"Slow"
)</f>
        <v>Fast</v>
      </c>
    </row>
    <row r="2908" spans="1:14" x14ac:dyDescent="0.3">
      <c r="A2908" s="1">
        <v>291533</v>
      </c>
      <c r="B2908" s="1" t="s">
        <v>4282</v>
      </c>
      <c r="C2908" s="1" t="s">
        <v>11</v>
      </c>
      <c r="D2908" s="1" t="s">
        <v>5958</v>
      </c>
      <c r="E2908" s="1">
        <v>300</v>
      </c>
      <c r="F2908" s="1">
        <v>2.9</v>
      </c>
      <c r="G2908" s="1">
        <v>80</v>
      </c>
      <c r="H2908" s="1" t="s">
        <v>355</v>
      </c>
      <c r="I2908" s="1" t="s">
        <v>4285</v>
      </c>
      <c r="J2908" s="1">
        <v>45</v>
      </c>
      <c r="K2908" s="1" t="str">
        <f t="shared" si="135"/>
        <v>valid</v>
      </c>
      <c r="L2908" s="1" t="str">
        <f t="shared" si="136"/>
        <v>BUDGET</v>
      </c>
      <c r="M2908" t="str">
        <f t="shared" si="137"/>
        <v>Biryani</v>
      </c>
      <c r="N2908" s="1" t="str" cm="1">
        <f t="array" ref="N2908">_xlfn.IFS(
G2908&lt;=25,"Fast",
G2908&lt;=40,"Medium",
G2908&gt;40,"Slow"
)</f>
        <v>Slow</v>
      </c>
    </row>
    <row r="2909" spans="1:14" x14ac:dyDescent="0.3">
      <c r="A2909" s="1">
        <v>291638</v>
      </c>
      <c r="B2909" s="1" t="s">
        <v>2675</v>
      </c>
      <c r="C2909" s="1" t="s">
        <v>189</v>
      </c>
      <c r="D2909" s="1" t="s">
        <v>5959</v>
      </c>
      <c r="E2909" s="1">
        <v>300</v>
      </c>
      <c r="F2909" s="1">
        <v>3.9</v>
      </c>
      <c r="G2909" s="1">
        <v>20</v>
      </c>
      <c r="H2909" s="1" t="s">
        <v>5960</v>
      </c>
      <c r="I2909" s="1" t="s">
        <v>4166</v>
      </c>
      <c r="J2909" s="1">
        <v>69</v>
      </c>
      <c r="K2909" s="1" t="str">
        <f t="shared" si="135"/>
        <v>valid</v>
      </c>
      <c r="L2909" s="1" t="str">
        <f t="shared" si="136"/>
        <v>BUDGET</v>
      </c>
      <c r="M2909" t="str">
        <f t="shared" si="137"/>
        <v>Chinese</v>
      </c>
      <c r="N2909" s="1" t="str" cm="1">
        <f t="array" ref="N2909">_xlfn.IFS(
G2909&lt;=25,"Fast",
G2909&lt;=40,"Medium",
G2909&gt;40,"Slow"
)</f>
        <v>Fast</v>
      </c>
    </row>
    <row r="2910" spans="1:14" x14ac:dyDescent="0.3">
      <c r="A2910" s="1">
        <v>291652</v>
      </c>
      <c r="B2910" s="1" t="s">
        <v>1626</v>
      </c>
      <c r="C2910" s="1" t="s">
        <v>91</v>
      </c>
      <c r="D2910" s="1" t="s">
        <v>5961</v>
      </c>
      <c r="E2910" s="1">
        <v>200</v>
      </c>
      <c r="F2910" s="1">
        <v>2.9</v>
      </c>
      <c r="G2910" s="1">
        <v>80</v>
      </c>
      <c r="H2910" s="1" t="s">
        <v>2056</v>
      </c>
      <c r="I2910" s="1" t="s">
        <v>5962</v>
      </c>
      <c r="J2910" s="1">
        <v>64</v>
      </c>
      <c r="K2910" s="1" t="str">
        <f t="shared" si="135"/>
        <v>valid</v>
      </c>
      <c r="L2910" s="1" t="str">
        <f t="shared" si="136"/>
        <v>BUDGET</v>
      </c>
      <c r="M2910" t="str">
        <f t="shared" si="137"/>
        <v>Indian  Chinese</v>
      </c>
      <c r="N2910" s="1" t="str" cm="1">
        <f t="array" ref="N2910">_xlfn.IFS(
G2910&lt;=25,"Fast",
G2910&lt;=40,"Medium",
G2910&gt;40,"Slow"
)</f>
        <v>Slow</v>
      </c>
    </row>
    <row r="2911" spans="1:14" x14ac:dyDescent="0.3">
      <c r="A2911" s="1">
        <v>291907</v>
      </c>
      <c r="B2911" s="1" t="s">
        <v>114</v>
      </c>
      <c r="C2911" s="1" t="s">
        <v>115</v>
      </c>
      <c r="D2911" s="1" t="s">
        <v>5963</v>
      </c>
      <c r="E2911" s="1">
        <v>400</v>
      </c>
      <c r="F2911" s="1">
        <v>2.9</v>
      </c>
      <c r="G2911" s="1">
        <v>80</v>
      </c>
      <c r="H2911" s="1" t="s">
        <v>1593</v>
      </c>
      <c r="I2911" s="1" t="s">
        <v>114</v>
      </c>
      <c r="J2911" s="1">
        <v>72</v>
      </c>
      <c r="K2911" s="1" t="str">
        <f t="shared" si="135"/>
        <v>valid</v>
      </c>
      <c r="L2911" s="1" t="str">
        <f t="shared" si="136"/>
        <v>MID</v>
      </c>
      <c r="M2911" t="str">
        <f t="shared" si="137"/>
        <v>Indian</v>
      </c>
      <c r="N2911" s="1" t="str" cm="1">
        <f t="array" ref="N2911">_xlfn.IFS(
G2911&lt;=25,"Fast",
G2911&lt;=40,"Medium",
G2911&gt;40,"Slow"
)</f>
        <v>Slow</v>
      </c>
    </row>
    <row r="2912" spans="1:14" x14ac:dyDescent="0.3">
      <c r="A2912" s="1">
        <v>291978</v>
      </c>
      <c r="B2912" s="1" t="s">
        <v>63</v>
      </c>
      <c r="C2912" s="1" t="s">
        <v>11</v>
      </c>
      <c r="D2912" s="1" t="s">
        <v>5964</v>
      </c>
      <c r="E2912" s="1">
        <v>500</v>
      </c>
      <c r="F2912" s="1">
        <v>4.3</v>
      </c>
      <c r="G2912" s="1">
        <v>20</v>
      </c>
      <c r="H2912" s="1" t="s">
        <v>2887</v>
      </c>
      <c r="I2912" s="1" t="s">
        <v>63</v>
      </c>
      <c r="J2912" s="1">
        <v>44</v>
      </c>
      <c r="K2912" s="1" t="str">
        <f t="shared" si="135"/>
        <v>valid</v>
      </c>
      <c r="L2912" s="1" t="str">
        <f t="shared" si="136"/>
        <v>MID</v>
      </c>
      <c r="M2912" t="str">
        <f t="shared" si="137"/>
        <v>Indian</v>
      </c>
      <c r="N2912" s="1" t="str" cm="1">
        <f t="array" ref="N2912">_xlfn.IFS(
G2912&lt;=25,"Fast",
G2912&lt;=40,"Medium",
G2912&gt;40,"Slow"
)</f>
        <v>Fast</v>
      </c>
    </row>
    <row r="2913" spans="1:14" x14ac:dyDescent="0.3">
      <c r="A2913" s="1">
        <v>292113</v>
      </c>
      <c r="B2913" s="1" t="s">
        <v>373</v>
      </c>
      <c r="C2913" s="1" t="s">
        <v>115</v>
      </c>
      <c r="D2913" s="1" t="s">
        <v>5965</v>
      </c>
      <c r="E2913" s="1">
        <v>1000</v>
      </c>
      <c r="F2913" s="1">
        <v>2.9</v>
      </c>
      <c r="G2913" s="1">
        <v>80</v>
      </c>
      <c r="H2913" s="1" t="s">
        <v>639</v>
      </c>
      <c r="I2913" s="1" t="s">
        <v>677</v>
      </c>
      <c r="J2913" s="1">
        <v>81</v>
      </c>
      <c r="K2913" s="1" t="str">
        <f t="shared" si="135"/>
        <v>valid</v>
      </c>
      <c r="L2913" s="1" t="str">
        <f t="shared" si="136"/>
        <v>PREMIUM</v>
      </c>
      <c r="M2913" t="str">
        <f t="shared" si="137"/>
        <v>Italian</v>
      </c>
      <c r="N2913" s="1" t="str" cm="1">
        <f t="array" ref="N2913">_xlfn.IFS(
G2913&lt;=25,"Fast",
G2913&lt;=40,"Medium",
G2913&gt;40,"Slow"
)</f>
        <v>Slow</v>
      </c>
    </row>
    <row r="2914" spans="1:14" x14ac:dyDescent="0.3">
      <c r="A2914" s="1">
        <v>292286</v>
      </c>
      <c r="B2914" s="1" t="s">
        <v>5303</v>
      </c>
      <c r="C2914" s="1" t="s">
        <v>189</v>
      </c>
      <c r="D2914" s="1" t="s">
        <v>5966</v>
      </c>
      <c r="E2914" s="1">
        <v>200</v>
      </c>
      <c r="F2914" s="1">
        <v>2.9</v>
      </c>
      <c r="G2914" s="1">
        <v>80</v>
      </c>
      <c r="H2914" s="1" t="s">
        <v>2951</v>
      </c>
      <c r="I2914" s="1" t="s">
        <v>5160</v>
      </c>
      <c r="J2914" s="1">
        <v>54</v>
      </c>
      <c r="K2914" s="1" t="str">
        <f t="shared" si="135"/>
        <v>valid</v>
      </c>
      <c r="L2914" s="1" t="str">
        <f t="shared" si="136"/>
        <v>BUDGET</v>
      </c>
      <c r="M2914" t="str">
        <f t="shared" si="137"/>
        <v>Chinese</v>
      </c>
      <c r="N2914" s="1" t="str" cm="1">
        <f t="array" ref="N2914">_xlfn.IFS(
G2914&lt;=25,"Fast",
G2914&lt;=40,"Medium",
G2914&gt;40,"Slow"
)</f>
        <v>Slow</v>
      </c>
    </row>
    <row r="2915" spans="1:14" x14ac:dyDescent="0.3">
      <c r="A2915" s="1">
        <v>292345</v>
      </c>
      <c r="B2915" s="1" t="s">
        <v>2638</v>
      </c>
      <c r="C2915" s="1" t="s">
        <v>2068</v>
      </c>
      <c r="D2915" s="1" t="s">
        <v>5967</v>
      </c>
      <c r="E2915" s="1">
        <v>200</v>
      </c>
      <c r="F2915" s="1">
        <v>4.2</v>
      </c>
      <c r="G2915" s="1">
        <v>20</v>
      </c>
      <c r="H2915" s="1" t="s">
        <v>2951</v>
      </c>
      <c r="I2915" s="1" t="s">
        <v>2478</v>
      </c>
      <c r="J2915" s="1">
        <v>46</v>
      </c>
      <c r="K2915" s="1" t="str">
        <f t="shared" si="135"/>
        <v>valid</v>
      </c>
      <c r="L2915" s="1" t="str">
        <f t="shared" si="136"/>
        <v>BUDGET</v>
      </c>
      <c r="M2915" t="str">
        <f t="shared" si="137"/>
        <v>Chinese</v>
      </c>
      <c r="N2915" s="1" t="str" cm="1">
        <f t="array" ref="N2915">_xlfn.IFS(
G2915&lt;=25,"Fast",
G2915&lt;=40,"Medium",
G2915&gt;40,"Slow"
)</f>
        <v>Fast</v>
      </c>
    </row>
    <row r="2916" spans="1:14" x14ac:dyDescent="0.3">
      <c r="A2916" s="1">
        <v>292357</v>
      </c>
      <c r="B2916" s="1" t="s">
        <v>2076</v>
      </c>
      <c r="C2916" s="1" t="s">
        <v>2068</v>
      </c>
      <c r="D2916" s="1" t="s">
        <v>5968</v>
      </c>
      <c r="E2916" s="1">
        <v>1200</v>
      </c>
      <c r="F2916" s="1">
        <v>2.9</v>
      </c>
      <c r="G2916" s="1">
        <v>80</v>
      </c>
      <c r="H2916" s="1" t="s">
        <v>5969</v>
      </c>
      <c r="I2916" s="1" t="s">
        <v>2067</v>
      </c>
      <c r="J2916" s="1">
        <v>38</v>
      </c>
      <c r="K2916" s="1" t="str">
        <f t="shared" si="135"/>
        <v>valid</v>
      </c>
      <c r="L2916" s="1" t="str">
        <f t="shared" si="136"/>
        <v>PREMIUM</v>
      </c>
      <c r="M2916" t="str">
        <f t="shared" si="137"/>
        <v>Biryani</v>
      </c>
      <c r="N2916" s="1" t="str" cm="1">
        <f t="array" ref="N2916">_xlfn.IFS(
G2916&lt;=25,"Fast",
G2916&lt;=40,"Medium",
G2916&gt;40,"Slow"
)</f>
        <v>Slow</v>
      </c>
    </row>
    <row r="2917" spans="1:14" x14ac:dyDescent="0.3">
      <c r="A2917" s="1">
        <v>292413</v>
      </c>
      <c r="B2917" s="1" t="s">
        <v>21</v>
      </c>
      <c r="C2917" s="1" t="s">
        <v>11</v>
      </c>
      <c r="D2917" s="1" t="s">
        <v>5970</v>
      </c>
      <c r="E2917" s="1">
        <v>300</v>
      </c>
      <c r="F2917" s="1">
        <v>4.4000000000000004</v>
      </c>
      <c r="G2917" s="1">
        <v>100</v>
      </c>
      <c r="H2917" s="1" t="s">
        <v>5971</v>
      </c>
      <c r="I2917" s="1" t="s">
        <v>21</v>
      </c>
      <c r="J2917" s="1">
        <v>55</v>
      </c>
      <c r="K2917" s="1" t="str">
        <f t="shared" si="135"/>
        <v>valid</v>
      </c>
      <c r="L2917" s="1" t="str">
        <f t="shared" si="136"/>
        <v>BUDGET</v>
      </c>
      <c r="M2917" t="str">
        <f t="shared" si="137"/>
        <v>Healthy Food</v>
      </c>
      <c r="N2917" s="1" t="str" cm="1">
        <f t="array" ref="N2917">_xlfn.IFS(
G2917&lt;=25,"Fast",
G2917&lt;=40,"Medium",
G2917&gt;40,"Slow"
)</f>
        <v>Slow</v>
      </c>
    </row>
    <row r="2918" spans="1:14" x14ac:dyDescent="0.3">
      <c r="A2918" s="1">
        <v>292634</v>
      </c>
      <c r="B2918" s="1" t="s">
        <v>248</v>
      </c>
      <c r="C2918" s="1" t="s">
        <v>189</v>
      </c>
      <c r="D2918" s="1" t="s">
        <v>5972</v>
      </c>
      <c r="E2918" s="1">
        <v>1200</v>
      </c>
      <c r="F2918" s="1">
        <v>4.4000000000000004</v>
      </c>
      <c r="G2918" s="1">
        <v>500</v>
      </c>
      <c r="H2918" s="1" t="s">
        <v>5973</v>
      </c>
      <c r="I2918" s="1" t="s">
        <v>556</v>
      </c>
      <c r="J2918" s="1">
        <v>75</v>
      </c>
      <c r="K2918" s="1" t="str">
        <f t="shared" si="135"/>
        <v>valid</v>
      </c>
      <c r="L2918" s="1" t="str">
        <f t="shared" si="136"/>
        <v>PREMIUM</v>
      </c>
      <c r="M2918" t="str">
        <f t="shared" si="137"/>
        <v>Continental</v>
      </c>
      <c r="N2918" s="1" t="str" cm="1">
        <f t="array" ref="N2918">_xlfn.IFS(
G2918&lt;=25,"Fast",
G2918&lt;=40,"Medium",
G2918&gt;40,"Slow"
)</f>
        <v>Slow</v>
      </c>
    </row>
    <row r="2919" spans="1:14" x14ac:dyDescent="0.3">
      <c r="A2919" s="1">
        <v>292776</v>
      </c>
      <c r="B2919" s="1" t="s">
        <v>541</v>
      </c>
      <c r="C2919" s="1" t="s">
        <v>463</v>
      </c>
      <c r="D2919" s="1" t="s">
        <v>5974</v>
      </c>
      <c r="E2919" s="1">
        <v>300</v>
      </c>
      <c r="F2919" s="1">
        <v>4.3</v>
      </c>
      <c r="G2919" s="1">
        <v>100</v>
      </c>
      <c r="H2919" s="1" t="s">
        <v>740</v>
      </c>
      <c r="I2919" s="1" t="s">
        <v>541</v>
      </c>
      <c r="J2919" s="1">
        <v>55</v>
      </c>
      <c r="K2919" s="1" t="str">
        <f t="shared" si="135"/>
        <v>valid</v>
      </c>
      <c r="L2919" s="1" t="str">
        <f t="shared" si="136"/>
        <v>BUDGET</v>
      </c>
      <c r="M2919" t="str">
        <f t="shared" si="137"/>
        <v>Bakery</v>
      </c>
      <c r="N2919" s="1" t="str" cm="1">
        <f t="array" ref="N2919">_xlfn.IFS(
G2919&lt;=25,"Fast",
G2919&lt;=40,"Medium",
G2919&gt;40,"Slow"
)</f>
        <v>Slow</v>
      </c>
    </row>
    <row r="2920" spans="1:14" x14ac:dyDescent="0.3">
      <c r="A2920" s="1">
        <v>292874</v>
      </c>
      <c r="B2920" s="1" t="s">
        <v>2638</v>
      </c>
      <c r="C2920" s="1" t="s">
        <v>2068</v>
      </c>
      <c r="D2920" s="1" t="s">
        <v>5975</v>
      </c>
      <c r="E2920" s="1">
        <v>450</v>
      </c>
      <c r="F2920" s="1">
        <v>4.0999999999999996</v>
      </c>
      <c r="G2920" s="1">
        <v>50</v>
      </c>
      <c r="H2920" s="1" t="s">
        <v>695</v>
      </c>
      <c r="I2920" s="1" t="s">
        <v>2478</v>
      </c>
      <c r="J2920" s="1">
        <v>46</v>
      </c>
      <c r="K2920" s="1" t="str">
        <f t="shared" si="135"/>
        <v>valid</v>
      </c>
      <c r="L2920" s="1" t="str">
        <f t="shared" si="136"/>
        <v>MID</v>
      </c>
      <c r="M2920" t="str">
        <f t="shared" si="137"/>
        <v>Indian</v>
      </c>
      <c r="N2920" s="1" t="str" cm="1">
        <f t="array" ref="N2920">_xlfn.IFS(
G2920&lt;=25,"Fast",
G2920&lt;=40,"Medium",
G2920&gt;40,"Slow"
)</f>
        <v>Slow</v>
      </c>
    </row>
    <row r="2921" spans="1:14" x14ac:dyDescent="0.3">
      <c r="A2921" s="1">
        <v>293055</v>
      </c>
      <c r="B2921" s="1" t="s">
        <v>433</v>
      </c>
      <c r="C2921" s="1" t="s">
        <v>115</v>
      </c>
      <c r="D2921" s="1" t="s">
        <v>5976</v>
      </c>
      <c r="E2921" s="1">
        <v>500</v>
      </c>
      <c r="F2921" s="1">
        <v>3.1</v>
      </c>
      <c r="G2921" s="1">
        <v>20</v>
      </c>
      <c r="H2921" s="1" t="s">
        <v>1672</v>
      </c>
      <c r="I2921" s="1" t="s">
        <v>433</v>
      </c>
      <c r="J2921" s="1">
        <v>58</v>
      </c>
      <c r="K2921" s="1" t="str">
        <f t="shared" si="135"/>
        <v>valid</v>
      </c>
      <c r="L2921" s="1" t="str">
        <f t="shared" si="136"/>
        <v>MID</v>
      </c>
      <c r="M2921" t="str">
        <f t="shared" si="137"/>
        <v>South Indian</v>
      </c>
      <c r="N2921" s="1" t="str" cm="1">
        <f t="array" ref="N2921">_xlfn.IFS(
G2921&lt;=25,"Fast",
G2921&lt;=40,"Medium",
G2921&gt;40,"Slow"
)</f>
        <v>Fast</v>
      </c>
    </row>
    <row r="2922" spans="1:14" x14ac:dyDescent="0.3">
      <c r="A2922" s="1">
        <v>293465</v>
      </c>
      <c r="B2922" s="1" t="s">
        <v>5977</v>
      </c>
      <c r="C2922" s="1" t="s">
        <v>68</v>
      </c>
      <c r="D2922" s="1" t="s">
        <v>5978</v>
      </c>
      <c r="E2922" s="1">
        <v>400</v>
      </c>
      <c r="F2922" s="1">
        <v>4.5</v>
      </c>
      <c r="G2922" s="1">
        <v>20</v>
      </c>
      <c r="H2922" s="1" t="s">
        <v>2301</v>
      </c>
      <c r="I2922" s="1" t="s">
        <v>5089</v>
      </c>
      <c r="J2922" s="1">
        <v>65</v>
      </c>
      <c r="K2922" s="1" t="str">
        <f t="shared" si="135"/>
        <v>valid</v>
      </c>
      <c r="L2922" s="1" t="str">
        <f t="shared" si="136"/>
        <v>MID</v>
      </c>
      <c r="M2922" t="str">
        <f t="shared" si="137"/>
        <v>Biryani</v>
      </c>
      <c r="N2922" s="1" t="str" cm="1">
        <f t="array" ref="N2922">_xlfn.IFS(
G2922&lt;=25,"Fast",
G2922&lt;=40,"Medium",
G2922&gt;40,"Slow"
)</f>
        <v>Fast</v>
      </c>
    </row>
    <row r="2923" spans="1:14" x14ac:dyDescent="0.3">
      <c r="A2923" s="1">
        <v>293506</v>
      </c>
      <c r="B2923" s="1" t="s">
        <v>2652</v>
      </c>
      <c r="C2923" s="1" t="s">
        <v>189</v>
      </c>
      <c r="D2923" s="1" t="s">
        <v>5979</v>
      </c>
      <c r="E2923" s="1">
        <v>400</v>
      </c>
      <c r="F2923" s="1">
        <v>2.9</v>
      </c>
      <c r="G2923" s="1">
        <v>80</v>
      </c>
      <c r="H2923" s="1" t="s">
        <v>131</v>
      </c>
      <c r="I2923" s="1" t="s">
        <v>2652</v>
      </c>
      <c r="J2923" s="1">
        <v>64</v>
      </c>
      <c r="K2923" s="1" t="str">
        <f t="shared" si="135"/>
        <v>valid</v>
      </c>
      <c r="L2923" s="1" t="str">
        <f t="shared" si="136"/>
        <v>MID</v>
      </c>
      <c r="M2923" t="str">
        <f t="shared" si="137"/>
        <v>North Indian</v>
      </c>
      <c r="N2923" s="1" t="str" cm="1">
        <f t="array" ref="N2923">_xlfn.IFS(
G2923&lt;=25,"Fast",
G2923&lt;=40,"Medium",
G2923&gt;40,"Slow"
)</f>
        <v>Slow</v>
      </c>
    </row>
    <row r="2924" spans="1:14" x14ac:dyDescent="0.3">
      <c r="A2924" s="1">
        <v>293616</v>
      </c>
      <c r="B2924" s="1" t="s">
        <v>1578</v>
      </c>
      <c r="C2924" s="1" t="s">
        <v>189</v>
      </c>
      <c r="D2924" s="1" t="s">
        <v>5980</v>
      </c>
      <c r="E2924" s="1">
        <v>200</v>
      </c>
      <c r="F2924" s="1">
        <v>4</v>
      </c>
      <c r="G2924" s="1">
        <v>100</v>
      </c>
      <c r="H2924" s="1" t="s">
        <v>5981</v>
      </c>
      <c r="I2924" s="1" t="s">
        <v>1051</v>
      </c>
      <c r="J2924" s="1">
        <v>72</v>
      </c>
      <c r="K2924" s="1" t="str">
        <f t="shared" si="135"/>
        <v>valid</v>
      </c>
      <c r="L2924" s="1" t="str">
        <f t="shared" si="136"/>
        <v>BUDGET</v>
      </c>
      <c r="M2924" t="str">
        <f t="shared" si="137"/>
        <v>Bengali</v>
      </c>
      <c r="N2924" s="1" t="str" cm="1">
        <f t="array" ref="N2924">_xlfn.IFS(
G2924&lt;=25,"Fast",
G2924&lt;=40,"Medium",
G2924&gt;40,"Slow"
)</f>
        <v>Slow</v>
      </c>
    </row>
    <row r="2925" spans="1:14" x14ac:dyDescent="0.3">
      <c r="A2925" s="1">
        <v>293750</v>
      </c>
      <c r="B2925" s="1" t="s">
        <v>704</v>
      </c>
      <c r="C2925" s="1" t="s">
        <v>189</v>
      </c>
      <c r="D2925" s="1" t="s">
        <v>5982</v>
      </c>
      <c r="E2925" s="1">
        <v>200</v>
      </c>
      <c r="F2925" s="1">
        <v>3.8</v>
      </c>
      <c r="G2925" s="1">
        <v>20</v>
      </c>
      <c r="H2925" s="1" t="s">
        <v>827</v>
      </c>
      <c r="I2925" s="1" t="s">
        <v>2440</v>
      </c>
      <c r="J2925" s="1">
        <v>77</v>
      </c>
      <c r="K2925" s="1" t="str">
        <f t="shared" si="135"/>
        <v>valid</v>
      </c>
      <c r="L2925" s="1" t="str">
        <f t="shared" si="136"/>
        <v>BUDGET</v>
      </c>
      <c r="M2925" t="str">
        <f t="shared" si="137"/>
        <v>North Indian  Chinese</v>
      </c>
      <c r="N2925" s="1" t="str" cm="1">
        <f t="array" ref="N2925">_xlfn.IFS(
G2925&lt;=25,"Fast",
G2925&lt;=40,"Medium",
G2925&gt;40,"Slow"
)</f>
        <v>Fast</v>
      </c>
    </row>
    <row r="2926" spans="1:14" x14ac:dyDescent="0.3">
      <c r="A2926" s="1">
        <v>293760</v>
      </c>
      <c r="B2926" s="1" t="s">
        <v>311</v>
      </c>
      <c r="C2926" s="1" t="s">
        <v>189</v>
      </c>
      <c r="D2926" s="1" t="s">
        <v>5983</v>
      </c>
      <c r="E2926" s="1">
        <v>200</v>
      </c>
      <c r="F2926" s="1">
        <v>4.2</v>
      </c>
      <c r="G2926" s="1">
        <v>20</v>
      </c>
      <c r="H2926" s="1" t="s">
        <v>5984</v>
      </c>
      <c r="I2926" s="1" t="s">
        <v>1697</v>
      </c>
      <c r="J2926" s="1">
        <v>62</v>
      </c>
      <c r="K2926" s="1" t="str">
        <f t="shared" si="135"/>
        <v>valid</v>
      </c>
      <c r="L2926" s="1" t="str">
        <f t="shared" si="136"/>
        <v>BUDGET</v>
      </c>
      <c r="M2926" t="str">
        <f t="shared" si="137"/>
        <v>Asian</v>
      </c>
      <c r="N2926" s="1" t="str" cm="1">
        <f t="array" ref="N2926">_xlfn.IFS(
G2926&lt;=25,"Fast",
G2926&lt;=40,"Medium",
G2926&gt;40,"Slow"
)</f>
        <v>Fast</v>
      </c>
    </row>
    <row r="2927" spans="1:14" x14ac:dyDescent="0.3">
      <c r="A2927" s="1">
        <v>293868</v>
      </c>
      <c r="B2927" s="1" t="s">
        <v>679</v>
      </c>
      <c r="C2927" s="1" t="s">
        <v>463</v>
      </c>
      <c r="D2927" s="1" t="s">
        <v>5985</v>
      </c>
      <c r="E2927" s="1">
        <v>250</v>
      </c>
      <c r="F2927" s="1">
        <v>4.3</v>
      </c>
      <c r="G2927" s="1">
        <v>100</v>
      </c>
      <c r="H2927" s="1" t="s">
        <v>1912</v>
      </c>
      <c r="I2927" s="1" t="s">
        <v>1029</v>
      </c>
      <c r="J2927" s="1">
        <v>74</v>
      </c>
      <c r="K2927" s="1" t="str">
        <f t="shared" si="135"/>
        <v>valid</v>
      </c>
      <c r="L2927" s="1" t="str">
        <f t="shared" si="136"/>
        <v>BUDGET</v>
      </c>
      <c r="M2927" t="str">
        <f t="shared" si="137"/>
        <v>South Indian</v>
      </c>
      <c r="N2927" s="1" t="str" cm="1">
        <f t="array" ref="N2927">_xlfn.IFS(
G2927&lt;=25,"Fast",
G2927&lt;=40,"Medium",
G2927&gt;40,"Slow"
)</f>
        <v>Slow</v>
      </c>
    </row>
    <row r="2928" spans="1:14" x14ac:dyDescent="0.3">
      <c r="A2928" s="1">
        <v>293933</v>
      </c>
      <c r="B2928" s="1" t="s">
        <v>537</v>
      </c>
      <c r="C2928" s="1" t="s">
        <v>463</v>
      </c>
      <c r="D2928" s="1" t="s">
        <v>5986</v>
      </c>
      <c r="E2928" s="1">
        <v>350</v>
      </c>
      <c r="F2928" s="1">
        <v>2.9</v>
      </c>
      <c r="G2928" s="1">
        <v>80</v>
      </c>
      <c r="H2928" s="1" t="s">
        <v>5987</v>
      </c>
      <c r="I2928" s="1" t="s">
        <v>5988</v>
      </c>
      <c r="J2928" s="1">
        <v>81</v>
      </c>
      <c r="K2928" s="1" t="str">
        <f t="shared" si="135"/>
        <v>valid</v>
      </c>
      <c r="L2928" s="1" t="str">
        <f t="shared" si="136"/>
        <v>MID</v>
      </c>
      <c r="M2928" t="str">
        <f t="shared" si="137"/>
        <v>Pizzas</v>
      </c>
      <c r="N2928" s="1" t="str" cm="1">
        <f t="array" ref="N2928">_xlfn.IFS(
G2928&lt;=25,"Fast",
G2928&lt;=40,"Medium",
G2928&gt;40,"Slow"
)</f>
        <v>Slow</v>
      </c>
    </row>
    <row r="2929" spans="1:14" x14ac:dyDescent="0.3">
      <c r="A2929" s="1">
        <v>294001</v>
      </c>
      <c r="B2929" s="1" t="s">
        <v>409</v>
      </c>
      <c r="C2929" s="1" t="s">
        <v>91</v>
      </c>
      <c r="D2929" s="1" t="s">
        <v>5989</v>
      </c>
      <c r="E2929" s="1">
        <v>300</v>
      </c>
      <c r="F2929" s="1">
        <v>2.9</v>
      </c>
      <c r="G2929" s="1">
        <v>80</v>
      </c>
      <c r="H2929" s="1" t="s">
        <v>695</v>
      </c>
      <c r="I2929" s="1" t="s">
        <v>4916</v>
      </c>
      <c r="J2929" s="1">
        <v>57</v>
      </c>
      <c r="K2929" s="1" t="str">
        <f t="shared" si="135"/>
        <v>valid</v>
      </c>
      <c r="L2929" s="1" t="str">
        <f t="shared" si="136"/>
        <v>BUDGET</v>
      </c>
      <c r="M2929" t="str">
        <f t="shared" si="137"/>
        <v>Indian</v>
      </c>
      <c r="N2929" s="1" t="str" cm="1">
        <f t="array" ref="N2929">_xlfn.IFS(
G2929&lt;=25,"Fast",
G2929&lt;=40,"Medium",
G2929&gt;40,"Slow"
)</f>
        <v>Slow</v>
      </c>
    </row>
    <row r="2930" spans="1:14" x14ac:dyDescent="0.3">
      <c r="A2930" s="1">
        <v>294214</v>
      </c>
      <c r="B2930" s="1" t="s">
        <v>216</v>
      </c>
      <c r="C2930" s="1" t="s">
        <v>189</v>
      </c>
      <c r="D2930" s="1" t="s">
        <v>5990</v>
      </c>
      <c r="E2930" s="1">
        <v>1000</v>
      </c>
      <c r="F2930" s="1">
        <v>4.3</v>
      </c>
      <c r="G2930" s="1">
        <v>100</v>
      </c>
      <c r="H2930" s="1" t="s">
        <v>2041</v>
      </c>
      <c r="I2930" s="1" t="s">
        <v>556</v>
      </c>
      <c r="J2930" s="1">
        <v>74</v>
      </c>
      <c r="K2930" s="1" t="str">
        <f t="shared" si="135"/>
        <v>valid</v>
      </c>
      <c r="L2930" s="1" t="str">
        <f t="shared" si="136"/>
        <v>PREMIUM</v>
      </c>
      <c r="M2930" t="str">
        <f t="shared" si="137"/>
        <v>Indian</v>
      </c>
      <c r="N2930" s="1" t="str" cm="1">
        <f t="array" ref="N2930">_xlfn.IFS(
G2930&lt;=25,"Fast",
G2930&lt;=40,"Medium",
G2930&gt;40,"Slow"
)</f>
        <v>Slow</v>
      </c>
    </row>
    <row r="2931" spans="1:14" x14ac:dyDescent="0.3">
      <c r="A2931" s="1">
        <v>294369</v>
      </c>
      <c r="B2931" s="1" t="s">
        <v>3042</v>
      </c>
      <c r="C2931" s="1" t="s">
        <v>2068</v>
      </c>
      <c r="D2931" s="1" t="s">
        <v>5991</v>
      </c>
      <c r="E2931" s="1">
        <v>399</v>
      </c>
      <c r="F2931" s="1">
        <v>2.9</v>
      </c>
      <c r="G2931" s="1">
        <v>80</v>
      </c>
      <c r="H2931" s="1" t="s">
        <v>3534</v>
      </c>
      <c r="I2931" s="1" t="s">
        <v>3040</v>
      </c>
      <c r="J2931" s="1">
        <v>59</v>
      </c>
      <c r="K2931" s="1" t="str">
        <f t="shared" si="135"/>
        <v>valid</v>
      </c>
      <c r="L2931" s="1" t="str">
        <f t="shared" si="136"/>
        <v>MID</v>
      </c>
      <c r="M2931" t="str">
        <f t="shared" si="137"/>
        <v>Indian</v>
      </c>
      <c r="N2931" s="1" t="str" cm="1">
        <f t="array" ref="N2931">_xlfn.IFS(
G2931&lt;=25,"Fast",
G2931&lt;=40,"Medium",
G2931&gt;40,"Slow"
)</f>
        <v>Slow</v>
      </c>
    </row>
    <row r="2932" spans="1:14" x14ac:dyDescent="0.3">
      <c r="A2932" s="1">
        <v>294413</v>
      </c>
      <c r="B2932" s="1" t="s">
        <v>3469</v>
      </c>
      <c r="C2932" s="1" t="s">
        <v>3052</v>
      </c>
      <c r="D2932" s="1" t="s">
        <v>5992</v>
      </c>
      <c r="E2932" s="1">
        <v>300</v>
      </c>
      <c r="F2932" s="1">
        <v>4.2</v>
      </c>
      <c r="G2932" s="1">
        <v>100</v>
      </c>
      <c r="H2932" s="1" t="s">
        <v>695</v>
      </c>
      <c r="I2932" s="1" t="s">
        <v>5993</v>
      </c>
      <c r="J2932" s="1">
        <v>60</v>
      </c>
      <c r="K2932" s="1" t="str">
        <f t="shared" si="135"/>
        <v>valid</v>
      </c>
      <c r="L2932" s="1" t="str">
        <f t="shared" si="136"/>
        <v>BUDGET</v>
      </c>
      <c r="M2932" t="str">
        <f t="shared" si="137"/>
        <v>Indian</v>
      </c>
      <c r="N2932" s="1" t="str" cm="1">
        <f t="array" ref="N2932">_xlfn.IFS(
G2932&lt;=25,"Fast",
G2932&lt;=40,"Medium",
G2932&gt;40,"Slow"
)</f>
        <v>Slow</v>
      </c>
    </row>
    <row r="2933" spans="1:14" x14ac:dyDescent="0.3">
      <c r="A2933" s="1">
        <v>294454</v>
      </c>
      <c r="B2933" s="1" t="s">
        <v>129</v>
      </c>
      <c r="C2933" s="1" t="s">
        <v>91</v>
      </c>
      <c r="D2933" s="1" t="s">
        <v>5994</v>
      </c>
      <c r="E2933" s="1">
        <v>1000</v>
      </c>
      <c r="F2933" s="1">
        <v>3.8</v>
      </c>
      <c r="G2933" s="1">
        <v>20</v>
      </c>
      <c r="H2933" s="1" t="s">
        <v>5995</v>
      </c>
      <c r="I2933" s="1" t="s">
        <v>129</v>
      </c>
      <c r="J2933" s="1">
        <v>71</v>
      </c>
      <c r="K2933" s="1" t="str">
        <f t="shared" si="135"/>
        <v>valid</v>
      </c>
      <c r="L2933" s="1" t="str">
        <f t="shared" si="136"/>
        <v>PREMIUM</v>
      </c>
      <c r="M2933" t="str">
        <f t="shared" si="137"/>
        <v>Japanese  Mughlai  Chinese  North Indian  Biryani  Pan-Asian  Sushi  Seafood  Kebabs  Desserts</v>
      </c>
      <c r="N2933" s="1" t="str" cm="1">
        <f t="array" ref="N2933">_xlfn.IFS(
G2933&lt;=25,"Fast",
G2933&lt;=40,"Medium",
G2933&gt;40,"Slow"
)</f>
        <v>Fast</v>
      </c>
    </row>
    <row r="2934" spans="1:14" x14ac:dyDescent="0.3">
      <c r="A2934" s="1">
        <v>294492</v>
      </c>
      <c r="B2934" s="1" t="s">
        <v>1051</v>
      </c>
      <c r="C2934" s="1" t="s">
        <v>189</v>
      </c>
      <c r="D2934" s="1" t="s">
        <v>5996</v>
      </c>
      <c r="E2934" s="1">
        <v>1000</v>
      </c>
      <c r="F2934" s="1">
        <v>4.4000000000000004</v>
      </c>
      <c r="G2934" s="1">
        <v>20</v>
      </c>
      <c r="H2934" s="1" t="s">
        <v>5997</v>
      </c>
      <c r="I2934" s="1" t="s">
        <v>5998</v>
      </c>
      <c r="J2934" s="1">
        <v>87</v>
      </c>
      <c r="K2934" s="1" t="str">
        <f t="shared" si="135"/>
        <v>valid</v>
      </c>
      <c r="L2934" s="1" t="str">
        <f t="shared" si="136"/>
        <v>PREMIUM</v>
      </c>
      <c r="M2934" t="str">
        <f t="shared" si="137"/>
        <v>Asian</v>
      </c>
      <c r="N2934" s="1" t="str" cm="1">
        <f t="array" ref="N2934">_xlfn.IFS(
G2934&lt;=25,"Fast",
G2934&lt;=40,"Medium",
G2934&gt;40,"Slow"
)</f>
        <v>Fast</v>
      </c>
    </row>
    <row r="2935" spans="1:14" x14ac:dyDescent="0.3">
      <c r="A2935" s="1">
        <v>294499</v>
      </c>
      <c r="B2935" s="1" t="s">
        <v>182</v>
      </c>
      <c r="C2935" s="1" t="s">
        <v>11</v>
      </c>
      <c r="D2935" s="1" t="s">
        <v>5999</v>
      </c>
      <c r="E2935" s="1">
        <v>2500</v>
      </c>
      <c r="F2935" s="1">
        <v>4.5</v>
      </c>
      <c r="G2935" s="1">
        <v>20</v>
      </c>
      <c r="H2935" s="1" t="s">
        <v>6000</v>
      </c>
      <c r="I2935" s="1" t="s">
        <v>387</v>
      </c>
      <c r="J2935" s="1">
        <v>55</v>
      </c>
      <c r="K2935" s="1" t="str">
        <f t="shared" si="135"/>
        <v>valid</v>
      </c>
      <c r="L2935" s="1" t="str">
        <f t="shared" si="136"/>
        <v>PREMIUM</v>
      </c>
      <c r="M2935" t="str">
        <f t="shared" si="137"/>
        <v>North Indian</v>
      </c>
      <c r="N2935" s="1" t="str" cm="1">
        <f t="array" ref="N2935">_xlfn.IFS(
G2935&lt;=25,"Fast",
G2935&lt;=40,"Medium",
G2935&gt;40,"Slow"
)</f>
        <v>Fast</v>
      </c>
    </row>
    <row r="2936" spans="1:14" x14ac:dyDescent="0.3">
      <c r="A2936" s="1">
        <v>294617</v>
      </c>
      <c r="B2936" s="1" t="s">
        <v>2148</v>
      </c>
      <c r="C2936" s="1" t="s">
        <v>2068</v>
      </c>
      <c r="D2936" s="1" t="s">
        <v>6001</v>
      </c>
      <c r="E2936" s="1">
        <v>1000</v>
      </c>
      <c r="F2936" s="1">
        <v>2.9</v>
      </c>
      <c r="G2936" s="1">
        <v>80</v>
      </c>
      <c r="H2936" s="1" t="s">
        <v>131</v>
      </c>
      <c r="I2936" s="1" t="s">
        <v>6002</v>
      </c>
      <c r="J2936" s="1">
        <v>54</v>
      </c>
      <c r="K2936" s="1" t="str">
        <f t="shared" si="135"/>
        <v>valid</v>
      </c>
      <c r="L2936" s="1" t="str">
        <f t="shared" si="136"/>
        <v>PREMIUM</v>
      </c>
      <c r="M2936" t="str">
        <f t="shared" si="137"/>
        <v>North Indian</v>
      </c>
      <c r="N2936" s="1" t="str" cm="1">
        <f t="array" ref="N2936">_xlfn.IFS(
G2936&lt;=25,"Fast",
G2936&lt;=40,"Medium",
G2936&gt;40,"Slow"
)</f>
        <v>Slow</v>
      </c>
    </row>
    <row r="2937" spans="1:14" x14ac:dyDescent="0.3">
      <c r="A2937" s="1">
        <v>294627</v>
      </c>
      <c r="B2937" s="1" t="s">
        <v>2627</v>
      </c>
      <c r="C2937" s="1" t="s">
        <v>68</v>
      </c>
      <c r="D2937" s="1" t="s">
        <v>6003</v>
      </c>
      <c r="E2937" s="1">
        <v>200</v>
      </c>
      <c r="F2937" s="1">
        <v>2.9</v>
      </c>
      <c r="G2937" s="1">
        <v>80</v>
      </c>
      <c r="H2937" s="1" t="s">
        <v>695</v>
      </c>
      <c r="I2937" s="1" t="s">
        <v>5089</v>
      </c>
      <c r="J2937" s="1">
        <v>50</v>
      </c>
      <c r="K2937" s="1" t="str">
        <f t="shared" si="135"/>
        <v>valid</v>
      </c>
      <c r="L2937" s="1" t="str">
        <f t="shared" si="136"/>
        <v>BUDGET</v>
      </c>
      <c r="M2937" t="str">
        <f t="shared" si="137"/>
        <v>Indian</v>
      </c>
      <c r="N2937" s="1" t="str" cm="1">
        <f t="array" ref="N2937">_xlfn.IFS(
G2937&lt;=25,"Fast",
G2937&lt;=40,"Medium",
G2937&gt;40,"Slow"
)</f>
        <v>Slow</v>
      </c>
    </row>
    <row r="2938" spans="1:14" x14ac:dyDescent="0.3">
      <c r="A2938" s="1">
        <v>294775</v>
      </c>
      <c r="B2938" s="1" t="s">
        <v>1186</v>
      </c>
      <c r="C2938" s="1" t="s">
        <v>91</v>
      </c>
      <c r="D2938" s="1" t="s">
        <v>6004</v>
      </c>
      <c r="E2938" s="1">
        <v>300</v>
      </c>
      <c r="F2938" s="1">
        <v>2.9</v>
      </c>
      <c r="G2938" s="1">
        <v>80</v>
      </c>
      <c r="H2938" s="1" t="s">
        <v>131</v>
      </c>
      <c r="I2938" s="1" t="s">
        <v>4163</v>
      </c>
      <c r="J2938" s="1">
        <v>48</v>
      </c>
      <c r="K2938" s="1" t="str">
        <f t="shared" si="135"/>
        <v>valid</v>
      </c>
      <c r="L2938" s="1" t="str">
        <f t="shared" si="136"/>
        <v>BUDGET</v>
      </c>
      <c r="M2938" t="str">
        <f t="shared" si="137"/>
        <v>North Indian</v>
      </c>
      <c r="N2938" s="1" t="str" cm="1">
        <f t="array" ref="N2938">_xlfn.IFS(
G2938&lt;=25,"Fast",
G2938&lt;=40,"Medium",
G2938&gt;40,"Slow"
)</f>
        <v>Slow</v>
      </c>
    </row>
    <row r="2939" spans="1:14" x14ac:dyDescent="0.3">
      <c r="A2939" s="1">
        <v>295104</v>
      </c>
      <c r="B2939" s="1" t="s">
        <v>3530</v>
      </c>
      <c r="C2939" s="1" t="s">
        <v>189</v>
      </c>
      <c r="D2939" s="1" t="s">
        <v>6005</v>
      </c>
      <c r="E2939" s="1">
        <v>250</v>
      </c>
      <c r="F2939" s="1">
        <v>2.9</v>
      </c>
      <c r="G2939" s="1">
        <v>80</v>
      </c>
      <c r="H2939" s="1" t="s">
        <v>6006</v>
      </c>
      <c r="I2939" s="1" t="s">
        <v>6007</v>
      </c>
      <c r="J2939" s="1">
        <v>76</v>
      </c>
      <c r="K2939" s="1" t="str">
        <f t="shared" si="135"/>
        <v>valid</v>
      </c>
      <c r="L2939" s="1" t="str">
        <f t="shared" si="136"/>
        <v>BUDGET</v>
      </c>
      <c r="M2939" t="str">
        <f t="shared" si="137"/>
        <v>Fast Food</v>
      </c>
      <c r="N2939" s="1" t="str" cm="1">
        <f t="array" ref="N2939">_xlfn.IFS(
G2939&lt;=25,"Fast",
G2939&lt;=40,"Medium",
G2939&gt;40,"Slow"
)</f>
        <v>Slow</v>
      </c>
    </row>
    <row r="2940" spans="1:14" x14ac:dyDescent="0.3">
      <c r="A2940" s="1">
        <v>295187</v>
      </c>
      <c r="B2940" s="1" t="s">
        <v>276</v>
      </c>
      <c r="C2940" s="1" t="s">
        <v>115</v>
      </c>
      <c r="D2940" s="1" t="s">
        <v>6008</v>
      </c>
      <c r="E2940" s="1">
        <v>200</v>
      </c>
      <c r="F2940" s="1">
        <v>4.3</v>
      </c>
      <c r="G2940" s="1">
        <v>20</v>
      </c>
      <c r="H2940" s="1" t="s">
        <v>1900</v>
      </c>
      <c r="I2940" s="1" t="s">
        <v>276</v>
      </c>
      <c r="J2940" s="1">
        <v>58</v>
      </c>
      <c r="K2940" s="1" t="str">
        <f t="shared" si="135"/>
        <v>valid</v>
      </c>
      <c r="L2940" s="1" t="str">
        <f t="shared" si="136"/>
        <v>BUDGET</v>
      </c>
      <c r="M2940" t="str">
        <f t="shared" si="137"/>
        <v>Juices</v>
      </c>
      <c r="N2940" s="1" t="str" cm="1">
        <f t="array" ref="N2940">_xlfn.IFS(
G2940&lt;=25,"Fast",
G2940&lt;=40,"Medium",
G2940&gt;40,"Slow"
)</f>
        <v>Fast</v>
      </c>
    </row>
    <row r="2941" spans="1:14" x14ac:dyDescent="0.3">
      <c r="A2941" s="1">
        <v>295283</v>
      </c>
      <c r="B2941" s="1" t="s">
        <v>545</v>
      </c>
      <c r="C2941" s="1" t="s">
        <v>383</v>
      </c>
      <c r="D2941" s="1" t="s">
        <v>6009</v>
      </c>
      <c r="E2941" s="1">
        <v>250</v>
      </c>
      <c r="F2941" s="1">
        <v>4</v>
      </c>
      <c r="G2941" s="1">
        <v>500</v>
      </c>
      <c r="H2941" s="1" t="s">
        <v>6010</v>
      </c>
      <c r="I2941" s="1" t="s">
        <v>386</v>
      </c>
      <c r="J2941" s="1">
        <v>68</v>
      </c>
      <c r="K2941" s="1" t="str">
        <f t="shared" si="135"/>
        <v>valid</v>
      </c>
      <c r="L2941" s="1" t="str">
        <f t="shared" si="136"/>
        <v>BUDGET</v>
      </c>
      <c r="M2941" t="str">
        <f t="shared" si="137"/>
        <v>North Indian</v>
      </c>
      <c r="N2941" s="1" t="str" cm="1">
        <f t="array" ref="N2941">_xlfn.IFS(
G2941&lt;=25,"Fast",
G2941&lt;=40,"Medium",
G2941&gt;40,"Slow"
)</f>
        <v>Slow</v>
      </c>
    </row>
    <row r="2942" spans="1:14" x14ac:dyDescent="0.3">
      <c r="A2942" s="1">
        <v>295326</v>
      </c>
      <c r="B2942" s="1" t="s">
        <v>634</v>
      </c>
      <c r="C2942" s="1" t="s">
        <v>463</v>
      </c>
      <c r="D2942" s="1" t="s">
        <v>6011</v>
      </c>
      <c r="E2942" s="1">
        <v>200</v>
      </c>
      <c r="F2942" s="1">
        <v>4.2</v>
      </c>
      <c r="G2942" s="1">
        <v>100</v>
      </c>
      <c r="H2942" s="1" t="s">
        <v>695</v>
      </c>
      <c r="I2942" s="1" t="s">
        <v>634</v>
      </c>
      <c r="J2942" s="1">
        <v>47</v>
      </c>
      <c r="K2942" s="1" t="str">
        <f t="shared" si="135"/>
        <v>valid</v>
      </c>
      <c r="L2942" s="1" t="str">
        <f t="shared" si="136"/>
        <v>BUDGET</v>
      </c>
      <c r="M2942" t="str">
        <f t="shared" si="137"/>
        <v>Indian</v>
      </c>
      <c r="N2942" s="1" t="str" cm="1">
        <f t="array" ref="N2942">_xlfn.IFS(
G2942&lt;=25,"Fast",
G2942&lt;=40,"Medium",
G2942&gt;40,"Slow"
)</f>
        <v>Slow</v>
      </c>
    </row>
    <row r="2943" spans="1:14" x14ac:dyDescent="0.3">
      <c r="A2943" s="1">
        <v>295399</v>
      </c>
      <c r="B2943" s="1" t="s">
        <v>462</v>
      </c>
      <c r="C2943" s="1" t="s">
        <v>463</v>
      </c>
      <c r="D2943" s="1" t="s">
        <v>6012</v>
      </c>
      <c r="E2943" s="1">
        <v>1000</v>
      </c>
      <c r="F2943" s="1">
        <v>2.9</v>
      </c>
      <c r="G2943" s="1">
        <v>80</v>
      </c>
      <c r="H2943" s="1" t="s">
        <v>2041</v>
      </c>
      <c r="I2943" s="1" t="s">
        <v>6013</v>
      </c>
      <c r="J2943" s="1">
        <v>68</v>
      </c>
      <c r="K2943" s="1" t="str">
        <f t="shared" si="135"/>
        <v>valid</v>
      </c>
      <c r="L2943" s="1" t="str">
        <f t="shared" si="136"/>
        <v>PREMIUM</v>
      </c>
      <c r="M2943" t="str">
        <f t="shared" si="137"/>
        <v>Indian</v>
      </c>
      <c r="N2943" s="1" t="str" cm="1">
        <f t="array" ref="N2943">_xlfn.IFS(
G2943&lt;=25,"Fast",
G2943&lt;=40,"Medium",
G2943&gt;40,"Slow"
)</f>
        <v>Slow</v>
      </c>
    </row>
    <row r="2944" spans="1:14" x14ac:dyDescent="0.3">
      <c r="A2944" s="1">
        <v>295537</v>
      </c>
      <c r="B2944" s="1" t="s">
        <v>63</v>
      </c>
      <c r="C2944" s="1" t="s">
        <v>11</v>
      </c>
      <c r="D2944" s="1" t="s">
        <v>6014</v>
      </c>
      <c r="E2944" s="1">
        <v>100</v>
      </c>
      <c r="F2944" s="1">
        <v>4.5999999999999996</v>
      </c>
      <c r="G2944" s="1">
        <v>50</v>
      </c>
      <c r="H2944" s="1" t="s">
        <v>1633</v>
      </c>
      <c r="I2944" s="1" t="s">
        <v>63</v>
      </c>
      <c r="J2944" s="1">
        <v>47</v>
      </c>
      <c r="K2944" s="1" t="str">
        <f t="shared" si="135"/>
        <v>valid</v>
      </c>
      <c r="L2944" s="1" t="str">
        <f t="shared" si="136"/>
        <v>BUDGET</v>
      </c>
      <c r="M2944" t="str">
        <f t="shared" si="137"/>
        <v>Beverages</v>
      </c>
      <c r="N2944" s="1" t="str" cm="1">
        <f t="array" ref="N2944">_xlfn.IFS(
G2944&lt;=25,"Fast",
G2944&lt;=40,"Medium",
G2944&gt;40,"Slow"
)</f>
        <v>Slow</v>
      </c>
    </row>
    <row r="2945" spans="1:14" x14ac:dyDescent="0.3">
      <c r="A2945" s="1">
        <v>295595</v>
      </c>
      <c r="B2945" s="1" t="s">
        <v>776</v>
      </c>
      <c r="C2945" s="1" t="s">
        <v>189</v>
      </c>
      <c r="D2945" s="1" t="s">
        <v>6015</v>
      </c>
      <c r="E2945" s="1">
        <v>450</v>
      </c>
      <c r="F2945" s="1">
        <v>4.3</v>
      </c>
      <c r="G2945" s="1">
        <v>100</v>
      </c>
      <c r="H2945" s="1" t="s">
        <v>6016</v>
      </c>
      <c r="I2945" s="1" t="s">
        <v>556</v>
      </c>
      <c r="J2945" s="1">
        <v>80</v>
      </c>
      <c r="K2945" s="1" t="str">
        <f t="shared" si="135"/>
        <v>valid</v>
      </c>
      <c r="L2945" s="1" t="str">
        <f t="shared" si="136"/>
        <v>MID</v>
      </c>
      <c r="M2945" t="str">
        <f t="shared" si="137"/>
        <v>American  Chinese  Continental  Desserts</v>
      </c>
      <c r="N2945" s="1" t="str" cm="1">
        <f t="array" ref="N2945">_xlfn.IFS(
G2945&lt;=25,"Fast",
G2945&lt;=40,"Medium",
G2945&gt;40,"Slow"
)</f>
        <v>Slow</v>
      </c>
    </row>
    <row r="2946" spans="1:14" x14ac:dyDescent="0.3">
      <c r="A2946" s="1">
        <v>296011</v>
      </c>
      <c r="B2946" s="1" t="s">
        <v>5160</v>
      </c>
      <c r="C2946" s="1" t="s">
        <v>189</v>
      </c>
      <c r="D2946" s="1" t="s">
        <v>6017</v>
      </c>
      <c r="E2946" s="1">
        <v>300</v>
      </c>
      <c r="F2946" s="1">
        <v>4.3</v>
      </c>
      <c r="G2946" s="1">
        <v>50</v>
      </c>
      <c r="H2946" s="1" t="s">
        <v>6018</v>
      </c>
      <c r="I2946" s="1" t="s">
        <v>5160</v>
      </c>
      <c r="J2946" s="1">
        <v>43</v>
      </c>
      <c r="K2946" s="1" t="str">
        <f t="shared" si="135"/>
        <v>valid</v>
      </c>
      <c r="L2946" s="1" t="str">
        <f t="shared" si="136"/>
        <v>BUDGET</v>
      </c>
      <c r="M2946" t="str">
        <f t="shared" si="137"/>
        <v>Bengali  Italian  Chinese  Combo  Snacks  Kebabs  Indian</v>
      </c>
      <c r="N2946" s="1" t="str" cm="1">
        <f t="array" ref="N2946">_xlfn.IFS(
G2946&lt;=25,"Fast",
G2946&lt;=40,"Medium",
G2946&gt;40,"Slow"
)</f>
        <v>Slow</v>
      </c>
    </row>
    <row r="2947" spans="1:14" x14ac:dyDescent="0.3">
      <c r="A2947" s="1">
        <v>296022</v>
      </c>
      <c r="B2947" s="1" t="s">
        <v>864</v>
      </c>
      <c r="C2947" s="1" t="s">
        <v>91</v>
      </c>
      <c r="D2947" s="1" t="s">
        <v>6019</v>
      </c>
      <c r="E2947" s="1">
        <v>100</v>
      </c>
      <c r="F2947" s="1">
        <v>4.2</v>
      </c>
      <c r="G2947" s="1">
        <v>100</v>
      </c>
      <c r="H2947" s="1" t="s">
        <v>19</v>
      </c>
      <c r="I2947" s="1" t="s">
        <v>864</v>
      </c>
      <c r="J2947" s="1">
        <v>44</v>
      </c>
      <c r="K2947" s="1" t="str">
        <f t="shared" ref="K2947:K3010" si="138">IF(E2947=0,"outlier","valid")</f>
        <v>valid</v>
      </c>
      <c r="L2947" s="1" t="str">
        <f t="shared" ref="L2947:L3010" si="139">IF(E2947&lt;=300,"BUDGET",IF(E2947&lt;=600,"MID","PREMIUM"))</f>
        <v>BUDGET</v>
      </c>
      <c r="M2947" t="str">
        <f t="shared" ref="M2947:M3010" si="140">IFERROR(LEFT(H2947, FIND(",", H2947)-1), H2947)</f>
        <v>Chinese</v>
      </c>
      <c r="N2947" s="1" t="str" cm="1">
        <f t="array" ref="N2947">_xlfn.IFS(
G2947&lt;=25,"Fast",
G2947&lt;=40,"Medium",
G2947&gt;40,"Slow"
)</f>
        <v>Slow</v>
      </c>
    </row>
    <row r="2948" spans="1:14" x14ac:dyDescent="0.3">
      <c r="A2948" s="1">
        <v>296084</v>
      </c>
      <c r="B2948" s="1" t="s">
        <v>151</v>
      </c>
      <c r="C2948" s="1" t="s">
        <v>68</v>
      </c>
      <c r="D2948" s="1" t="s">
        <v>6020</v>
      </c>
      <c r="E2948" s="1">
        <v>1000</v>
      </c>
      <c r="F2948" s="1">
        <v>4.3</v>
      </c>
      <c r="G2948" s="1">
        <v>500</v>
      </c>
      <c r="H2948" s="1" t="s">
        <v>19</v>
      </c>
      <c r="I2948" s="1" t="s">
        <v>1715</v>
      </c>
      <c r="J2948" s="1">
        <v>35</v>
      </c>
      <c r="K2948" s="1" t="str">
        <f t="shared" si="138"/>
        <v>valid</v>
      </c>
      <c r="L2948" s="1" t="str">
        <f t="shared" si="139"/>
        <v>PREMIUM</v>
      </c>
      <c r="M2948" t="str">
        <f t="shared" si="140"/>
        <v>Chinese</v>
      </c>
      <c r="N2948" s="1" t="str" cm="1">
        <f t="array" ref="N2948">_xlfn.IFS(
G2948&lt;=25,"Fast",
G2948&lt;=40,"Medium",
G2948&gt;40,"Slow"
)</f>
        <v>Slow</v>
      </c>
    </row>
    <row r="2949" spans="1:14" x14ac:dyDescent="0.3">
      <c r="A2949" s="1">
        <v>296177</v>
      </c>
      <c r="B2949" s="1" t="s">
        <v>1040</v>
      </c>
      <c r="C2949" s="1" t="s">
        <v>115</v>
      </c>
      <c r="D2949" s="1" t="s">
        <v>6021</v>
      </c>
      <c r="E2949" s="1">
        <v>250</v>
      </c>
      <c r="F2949" s="1">
        <v>4.4000000000000004</v>
      </c>
      <c r="G2949" s="1">
        <v>100</v>
      </c>
      <c r="H2949" s="1" t="s">
        <v>184</v>
      </c>
      <c r="I2949" s="1" t="s">
        <v>261</v>
      </c>
      <c r="J2949" s="1">
        <v>35</v>
      </c>
      <c r="K2949" s="1" t="str">
        <f t="shared" si="138"/>
        <v>valid</v>
      </c>
      <c r="L2949" s="1" t="str">
        <f t="shared" si="139"/>
        <v>BUDGET</v>
      </c>
      <c r="M2949" t="str">
        <f t="shared" si="140"/>
        <v>Fast Food</v>
      </c>
      <c r="N2949" s="1" t="str" cm="1">
        <f t="array" ref="N2949">_xlfn.IFS(
G2949&lt;=25,"Fast",
G2949&lt;=40,"Medium",
G2949&gt;40,"Slow"
)</f>
        <v>Slow</v>
      </c>
    </row>
    <row r="2950" spans="1:14" x14ac:dyDescent="0.3">
      <c r="A2950" s="1">
        <v>296289</v>
      </c>
      <c r="B2950" s="1" t="s">
        <v>253</v>
      </c>
      <c r="C2950" s="1" t="s">
        <v>115</v>
      </c>
      <c r="D2950" s="1" t="s">
        <v>6022</v>
      </c>
      <c r="E2950" s="1">
        <v>1000</v>
      </c>
      <c r="F2950" s="1">
        <v>4.3</v>
      </c>
      <c r="G2950" s="1">
        <v>20</v>
      </c>
      <c r="H2950" s="1" t="s">
        <v>2041</v>
      </c>
      <c r="I2950" s="1" t="s">
        <v>3327</v>
      </c>
      <c r="J2950" s="1">
        <v>56</v>
      </c>
      <c r="K2950" s="1" t="str">
        <f t="shared" si="138"/>
        <v>valid</v>
      </c>
      <c r="L2950" s="1" t="str">
        <f t="shared" si="139"/>
        <v>PREMIUM</v>
      </c>
      <c r="M2950" t="str">
        <f t="shared" si="140"/>
        <v>Indian</v>
      </c>
      <c r="N2950" s="1" t="str" cm="1">
        <f t="array" ref="N2950">_xlfn.IFS(
G2950&lt;=25,"Fast",
G2950&lt;=40,"Medium",
G2950&gt;40,"Slow"
)</f>
        <v>Fast</v>
      </c>
    </row>
    <row r="2951" spans="1:14" x14ac:dyDescent="0.3">
      <c r="A2951" s="1">
        <v>296304</v>
      </c>
      <c r="B2951" s="1" t="s">
        <v>54</v>
      </c>
      <c r="C2951" s="1" t="s">
        <v>11</v>
      </c>
      <c r="D2951" s="1" t="s">
        <v>6023</v>
      </c>
      <c r="E2951" s="1">
        <v>250</v>
      </c>
      <c r="F2951" s="1">
        <v>3.7</v>
      </c>
      <c r="G2951" s="1">
        <v>100</v>
      </c>
      <c r="H2951" s="1" t="s">
        <v>39</v>
      </c>
      <c r="I2951" s="1" t="s">
        <v>21</v>
      </c>
      <c r="J2951" s="1">
        <v>69</v>
      </c>
      <c r="K2951" s="1" t="str">
        <f t="shared" si="138"/>
        <v>valid</v>
      </c>
      <c r="L2951" s="1" t="str">
        <f t="shared" si="139"/>
        <v>BUDGET</v>
      </c>
      <c r="M2951" t="str">
        <f t="shared" si="140"/>
        <v>Bengali</v>
      </c>
      <c r="N2951" s="1" t="str" cm="1">
        <f t="array" ref="N2951">_xlfn.IFS(
G2951&lt;=25,"Fast",
G2951&lt;=40,"Medium",
G2951&gt;40,"Slow"
)</f>
        <v>Slow</v>
      </c>
    </row>
    <row r="2952" spans="1:14" x14ac:dyDescent="0.3">
      <c r="A2952" s="1">
        <v>296634</v>
      </c>
      <c r="B2952" s="1" t="s">
        <v>1972</v>
      </c>
      <c r="C2952" s="1" t="s">
        <v>189</v>
      </c>
      <c r="D2952" s="1" t="s">
        <v>6024</v>
      </c>
      <c r="E2952" s="1">
        <v>250</v>
      </c>
      <c r="F2952" s="1">
        <v>4.3</v>
      </c>
      <c r="G2952" s="1">
        <v>100</v>
      </c>
      <c r="H2952" s="1" t="s">
        <v>801</v>
      </c>
      <c r="I2952" s="1" t="s">
        <v>2058</v>
      </c>
      <c r="J2952" s="1">
        <v>63</v>
      </c>
      <c r="K2952" s="1" t="str">
        <f t="shared" si="138"/>
        <v>valid</v>
      </c>
      <c r="L2952" s="1" t="str">
        <f t="shared" si="139"/>
        <v>BUDGET</v>
      </c>
      <c r="M2952" t="str">
        <f t="shared" si="140"/>
        <v>Chinese</v>
      </c>
      <c r="N2952" s="1" t="str" cm="1">
        <f t="array" ref="N2952">_xlfn.IFS(
G2952&lt;=25,"Fast",
G2952&lt;=40,"Medium",
G2952&gt;40,"Slow"
)</f>
        <v>Slow</v>
      </c>
    </row>
    <row r="2953" spans="1:14" x14ac:dyDescent="0.3">
      <c r="A2953" s="1">
        <v>296658</v>
      </c>
      <c r="B2953" s="1" t="s">
        <v>505</v>
      </c>
      <c r="C2953" s="1" t="s">
        <v>91</v>
      </c>
      <c r="D2953" s="1" t="s">
        <v>6025</v>
      </c>
      <c r="E2953" s="1">
        <v>300</v>
      </c>
      <c r="F2953" s="1">
        <v>4.0999999999999996</v>
      </c>
      <c r="G2953" s="1">
        <v>100</v>
      </c>
      <c r="H2953" s="1" t="s">
        <v>6026</v>
      </c>
      <c r="I2953" s="1" t="s">
        <v>1274</v>
      </c>
      <c r="J2953" s="1">
        <v>33</v>
      </c>
      <c r="K2953" s="1" t="str">
        <f t="shared" si="138"/>
        <v>valid</v>
      </c>
      <c r="L2953" s="1" t="str">
        <f t="shared" si="139"/>
        <v>BUDGET</v>
      </c>
      <c r="M2953" t="str">
        <f t="shared" si="140"/>
        <v>North Indian</v>
      </c>
      <c r="N2953" s="1" t="str" cm="1">
        <f t="array" ref="N2953">_xlfn.IFS(
G2953&lt;=25,"Fast",
G2953&lt;=40,"Medium",
G2953&gt;40,"Slow"
)</f>
        <v>Slow</v>
      </c>
    </row>
    <row r="2954" spans="1:14" x14ac:dyDescent="0.3">
      <c r="A2954" s="1">
        <v>296737</v>
      </c>
      <c r="B2954" s="1" t="s">
        <v>21</v>
      </c>
      <c r="C2954" s="1" t="s">
        <v>11</v>
      </c>
      <c r="D2954" s="1" t="s">
        <v>6027</v>
      </c>
      <c r="E2954" s="1">
        <v>1200</v>
      </c>
      <c r="F2954" s="1">
        <v>2.9</v>
      </c>
      <c r="G2954" s="1">
        <v>80</v>
      </c>
      <c r="H2954" s="1" t="s">
        <v>6028</v>
      </c>
      <c r="I2954" s="1" t="s">
        <v>21</v>
      </c>
      <c r="J2954" s="1">
        <v>63</v>
      </c>
      <c r="K2954" s="1" t="str">
        <f t="shared" si="138"/>
        <v>valid</v>
      </c>
      <c r="L2954" s="1" t="str">
        <f t="shared" si="139"/>
        <v>PREMIUM</v>
      </c>
      <c r="M2954" t="str">
        <f t="shared" si="140"/>
        <v>Indian</v>
      </c>
      <c r="N2954" s="1" t="str" cm="1">
        <f t="array" ref="N2954">_xlfn.IFS(
G2954&lt;=25,"Fast",
G2954&lt;=40,"Medium",
G2954&gt;40,"Slow"
)</f>
        <v>Slow</v>
      </c>
    </row>
    <row r="2955" spans="1:14" x14ac:dyDescent="0.3">
      <c r="A2955" s="1">
        <v>296855</v>
      </c>
      <c r="B2955" s="1" t="s">
        <v>1532</v>
      </c>
      <c r="C2955" s="1" t="s">
        <v>11</v>
      </c>
      <c r="D2955" s="1" t="s">
        <v>6029</v>
      </c>
      <c r="E2955" s="1">
        <v>200</v>
      </c>
      <c r="F2955" s="1">
        <v>4.3</v>
      </c>
      <c r="G2955" s="1">
        <v>100</v>
      </c>
      <c r="H2955" s="1" t="s">
        <v>778</v>
      </c>
      <c r="I2955" s="1" t="s">
        <v>1532</v>
      </c>
      <c r="J2955" s="1">
        <v>40</v>
      </c>
      <c r="K2955" s="1" t="str">
        <f t="shared" si="138"/>
        <v>valid</v>
      </c>
      <c r="L2955" s="1" t="str">
        <f t="shared" si="139"/>
        <v>BUDGET</v>
      </c>
      <c r="M2955" t="str">
        <f t="shared" si="140"/>
        <v>Biryani</v>
      </c>
      <c r="N2955" s="1" t="str" cm="1">
        <f t="array" ref="N2955">_xlfn.IFS(
G2955&lt;=25,"Fast",
G2955&lt;=40,"Medium",
G2955&gt;40,"Slow"
)</f>
        <v>Slow</v>
      </c>
    </row>
    <row r="2956" spans="1:14" x14ac:dyDescent="0.3">
      <c r="A2956" s="1">
        <v>296877</v>
      </c>
      <c r="B2956" s="1" t="s">
        <v>618</v>
      </c>
      <c r="C2956" s="1" t="s">
        <v>189</v>
      </c>
      <c r="D2956" s="1" t="s">
        <v>6030</v>
      </c>
      <c r="E2956" s="1">
        <v>350</v>
      </c>
      <c r="F2956" s="1">
        <v>2.9</v>
      </c>
      <c r="G2956" s="1">
        <v>80</v>
      </c>
      <c r="H2956" s="1" t="s">
        <v>2181</v>
      </c>
      <c r="I2956" s="1" t="s">
        <v>72</v>
      </c>
      <c r="J2956" s="1">
        <v>51</v>
      </c>
      <c r="K2956" s="1" t="str">
        <f t="shared" si="138"/>
        <v>valid</v>
      </c>
      <c r="L2956" s="1" t="str">
        <f t="shared" si="139"/>
        <v>MID</v>
      </c>
      <c r="M2956" t="str">
        <f t="shared" si="140"/>
        <v>Chinese</v>
      </c>
      <c r="N2956" s="1" t="str" cm="1">
        <f t="array" ref="N2956">_xlfn.IFS(
G2956&lt;=25,"Fast",
G2956&lt;=40,"Medium",
G2956&gt;40,"Slow"
)</f>
        <v>Slow</v>
      </c>
    </row>
    <row r="2957" spans="1:14" x14ac:dyDescent="0.3">
      <c r="A2957" s="1">
        <v>297287</v>
      </c>
      <c r="B2957" s="1" t="s">
        <v>114</v>
      </c>
      <c r="C2957" s="1" t="s">
        <v>115</v>
      </c>
      <c r="D2957" s="1" t="s">
        <v>6031</v>
      </c>
      <c r="E2957" s="1">
        <v>300</v>
      </c>
      <c r="F2957" s="1">
        <v>2.9</v>
      </c>
      <c r="G2957" s="1">
        <v>80</v>
      </c>
      <c r="H2957" s="1" t="s">
        <v>695</v>
      </c>
      <c r="I2957" s="1" t="s">
        <v>114</v>
      </c>
      <c r="J2957" s="1">
        <v>69</v>
      </c>
      <c r="K2957" s="1" t="str">
        <f t="shared" si="138"/>
        <v>valid</v>
      </c>
      <c r="L2957" s="1" t="str">
        <f t="shared" si="139"/>
        <v>BUDGET</v>
      </c>
      <c r="M2957" t="str">
        <f t="shared" si="140"/>
        <v>Indian</v>
      </c>
      <c r="N2957" s="1" t="str" cm="1">
        <f t="array" ref="N2957">_xlfn.IFS(
G2957&lt;=25,"Fast",
G2957&lt;=40,"Medium",
G2957&gt;40,"Slow"
)</f>
        <v>Slow</v>
      </c>
    </row>
    <row r="2958" spans="1:14" x14ac:dyDescent="0.3">
      <c r="A2958" s="1">
        <v>297288</v>
      </c>
      <c r="B2958" s="1" t="s">
        <v>114</v>
      </c>
      <c r="C2958" s="1" t="s">
        <v>115</v>
      </c>
      <c r="D2958" s="1" t="s">
        <v>6032</v>
      </c>
      <c r="E2958" s="1">
        <v>300</v>
      </c>
      <c r="F2958" s="1">
        <v>2.9</v>
      </c>
      <c r="G2958" s="1">
        <v>80</v>
      </c>
      <c r="H2958" s="1" t="s">
        <v>131</v>
      </c>
      <c r="I2958" s="1" t="s">
        <v>114</v>
      </c>
      <c r="J2958" s="1">
        <v>69</v>
      </c>
      <c r="K2958" s="1" t="str">
        <f t="shared" si="138"/>
        <v>valid</v>
      </c>
      <c r="L2958" s="1" t="str">
        <f t="shared" si="139"/>
        <v>BUDGET</v>
      </c>
      <c r="M2958" t="str">
        <f t="shared" si="140"/>
        <v>North Indian</v>
      </c>
      <c r="N2958" s="1" t="str" cm="1">
        <f t="array" ref="N2958">_xlfn.IFS(
G2958&lt;=25,"Fast",
G2958&lt;=40,"Medium",
G2958&gt;40,"Slow"
)</f>
        <v>Slow</v>
      </c>
    </row>
    <row r="2959" spans="1:14" x14ac:dyDescent="0.3">
      <c r="A2959" s="1">
        <v>297332</v>
      </c>
      <c r="B2959" s="1" t="s">
        <v>6033</v>
      </c>
      <c r="C2959" s="1" t="s">
        <v>2068</v>
      </c>
      <c r="D2959" s="1" t="s">
        <v>6034</v>
      </c>
      <c r="E2959" s="1">
        <v>200</v>
      </c>
      <c r="F2959" s="1">
        <v>2.9</v>
      </c>
      <c r="G2959" s="1">
        <v>80</v>
      </c>
      <c r="H2959" s="1" t="s">
        <v>1068</v>
      </c>
      <c r="I2959" s="1" t="s">
        <v>6035</v>
      </c>
      <c r="J2959" s="1">
        <v>37</v>
      </c>
      <c r="K2959" s="1" t="str">
        <f t="shared" si="138"/>
        <v>valid</v>
      </c>
      <c r="L2959" s="1" t="str">
        <f t="shared" si="139"/>
        <v>BUDGET</v>
      </c>
      <c r="M2959" t="str">
        <f t="shared" si="140"/>
        <v>Indian</v>
      </c>
      <c r="N2959" s="1" t="str" cm="1">
        <f t="array" ref="N2959">_xlfn.IFS(
G2959&lt;=25,"Fast",
G2959&lt;=40,"Medium",
G2959&gt;40,"Slow"
)</f>
        <v>Slow</v>
      </c>
    </row>
    <row r="2960" spans="1:14" x14ac:dyDescent="0.3">
      <c r="A2960" s="1">
        <v>297373</v>
      </c>
      <c r="B2960" s="1" t="s">
        <v>1849</v>
      </c>
      <c r="C2960" s="1" t="s">
        <v>11</v>
      </c>
      <c r="D2960" s="1" t="s">
        <v>6036</v>
      </c>
      <c r="E2960" s="1">
        <v>200</v>
      </c>
      <c r="F2960" s="1">
        <v>4.7</v>
      </c>
      <c r="G2960" s="1">
        <v>20</v>
      </c>
      <c r="H2960" s="1" t="s">
        <v>4207</v>
      </c>
      <c r="I2960" s="1" t="s">
        <v>6037</v>
      </c>
      <c r="J2960" s="1">
        <v>44</v>
      </c>
      <c r="K2960" s="1" t="str">
        <f t="shared" si="138"/>
        <v>valid</v>
      </c>
      <c r="L2960" s="1" t="str">
        <f t="shared" si="139"/>
        <v>BUDGET</v>
      </c>
      <c r="M2960" t="str">
        <f t="shared" si="140"/>
        <v>Ice Cream</v>
      </c>
      <c r="N2960" s="1" t="str" cm="1">
        <f t="array" ref="N2960">_xlfn.IFS(
G2960&lt;=25,"Fast",
G2960&lt;=40,"Medium",
G2960&gt;40,"Slow"
)</f>
        <v>Fast</v>
      </c>
    </row>
    <row r="2961" spans="1:14" x14ac:dyDescent="0.3">
      <c r="A2961" s="1">
        <v>297374</v>
      </c>
      <c r="B2961" s="1" t="s">
        <v>3936</v>
      </c>
      <c r="C2961" s="1" t="s">
        <v>11</v>
      </c>
      <c r="D2961" s="1" t="s">
        <v>6038</v>
      </c>
      <c r="E2961" s="1">
        <v>150</v>
      </c>
      <c r="F2961" s="1">
        <v>2.9</v>
      </c>
      <c r="G2961" s="1">
        <v>80</v>
      </c>
      <c r="H2961" s="1" t="s">
        <v>6039</v>
      </c>
      <c r="I2961" s="1" t="s">
        <v>6040</v>
      </c>
      <c r="J2961" s="1">
        <v>60</v>
      </c>
      <c r="K2961" s="1" t="str">
        <f t="shared" si="138"/>
        <v>valid</v>
      </c>
      <c r="L2961" s="1" t="str">
        <f t="shared" si="139"/>
        <v>BUDGET</v>
      </c>
      <c r="M2961" t="str">
        <f t="shared" si="140"/>
        <v>North Indian</v>
      </c>
      <c r="N2961" s="1" t="str" cm="1">
        <f t="array" ref="N2961">_xlfn.IFS(
G2961&lt;=25,"Fast",
G2961&lt;=40,"Medium",
G2961&gt;40,"Slow"
)</f>
        <v>Slow</v>
      </c>
    </row>
    <row r="2962" spans="1:14" x14ac:dyDescent="0.3">
      <c r="A2962" s="1">
        <v>297562</v>
      </c>
      <c r="B2962" s="1" t="s">
        <v>1075</v>
      </c>
      <c r="C2962" s="1" t="s">
        <v>463</v>
      </c>
      <c r="D2962" s="1" t="s">
        <v>4899</v>
      </c>
      <c r="E2962" s="1">
        <v>200</v>
      </c>
      <c r="F2962" s="1">
        <v>3.8</v>
      </c>
      <c r="G2962" s="1">
        <v>20</v>
      </c>
      <c r="H2962" s="1" t="s">
        <v>1395</v>
      </c>
      <c r="I2962" s="1" t="s">
        <v>1075</v>
      </c>
      <c r="J2962" s="1">
        <v>49</v>
      </c>
      <c r="K2962" s="1" t="str">
        <f t="shared" si="138"/>
        <v>valid</v>
      </c>
      <c r="L2962" s="1" t="str">
        <f t="shared" si="139"/>
        <v>BUDGET</v>
      </c>
      <c r="M2962" t="str">
        <f t="shared" si="140"/>
        <v>Beverages</v>
      </c>
      <c r="N2962" s="1" t="str" cm="1">
        <f t="array" ref="N2962">_xlfn.IFS(
G2962&lt;=25,"Fast",
G2962&lt;=40,"Medium",
G2962&gt;40,"Slow"
)</f>
        <v>Fast</v>
      </c>
    </row>
    <row r="2963" spans="1:14" x14ac:dyDescent="0.3">
      <c r="A2963" s="1">
        <v>297563</v>
      </c>
      <c r="B2963" s="1" t="s">
        <v>493</v>
      </c>
      <c r="C2963" s="1" t="s">
        <v>68</v>
      </c>
      <c r="D2963" s="1" t="s">
        <v>4899</v>
      </c>
      <c r="E2963" s="1">
        <v>200</v>
      </c>
      <c r="F2963" s="1">
        <v>4.0999999999999996</v>
      </c>
      <c r="G2963" s="1">
        <v>100</v>
      </c>
      <c r="H2963" s="1" t="s">
        <v>6041</v>
      </c>
      <c r="I2963" s="1" t="s">
        <v>493</v>
      </c>
      <c r="J2963" s="1">
        <v>40</v>
      </c>
      <c r="K2963" s="1" t="str">
        <f t="shared" si="138"/>
        <v>valid</v>
      </c>
      <c r="L2963" s="1" t="str">
        <f t="shared" si="139"/>
        <v>BUDGET</v>
      </c>
      <c r="M2963" t="str">
        <f t="shared" si="140"/>
        <v>Beverages  Desserts</v>
      </c>
      <c r="N2963" s="1" t="str" cm="1">
        <f t="array" ref="N2963">_xlfn.IFS(
G2963&lt;=25,"Fast",
G2963&lt;=40,"Medium",
G2963&gt;40,"Slow"
)</f>
        <v>Slow</v>
      </c>
    </row>
    <row r="2964" spans="1:14" x14ac:dyDescent="0.3">
      <c r="A2964" s="1">
        <v>297567</v>
      </c>
      <c r="B2964" s="1" t="s">
        <v>90</v>
      </c>
      <c r="C2964" s="1" t="s">
        <v>91</v>
      </c>
      <c r="D2964" s="1" t="s">
        <v>6042</v>
      </c>
      <c r="E2964" s="1">
        <v>200</v>
      </c>
      <c r="F2964" s="1">
        <v>3.8</v>
      </c>
      <c r="G2964" s="1">
        <v>1000</v>
      </c>
      <c r="H2964" s="1" t="s">
        <v>6043</v>
      </c>
      <c r="I2964" s="1" t="s">
        <v>683</v>
      </c>
      <c r="J2964" s="1">
        <v>54</v>
      </c>
      <c r="K2964" s="1" t="str">
        <f t="shared" si="138"/>
        <v>valid</v>
      </c>
      <c r="L2964" s="1" t="str">
        <f t="shared" si="139"/>
        <v>BUDGET</v>
      </c>
      <c r="M2964" t="str">
        <f t="shared" si="140"/>
        <v>Indian  Chinese  Tandoor</v>
      </c>
      <c r="N2964" s="1" t="str" cm="1">
        <f t="array" ref="N2964">_xlfn.IFS(
G2964&lt;=25,"Fast",
G2964&lt;=40,"Medium",
G2964&gt;40,"Slow"
)</f>
        <v>Slow</v>
      </c>
    </row>
    <row r="2965" spans="1:14" x14ac:dyDescent="0.3">
      <c r="A2965" s="1">
        <v>297636</v>
      </c>
      <c r="B2965" s="1" t="s">
        <v>3042</v>
      </c>
      <c r="C2965" s="1" t="s">
        <v>2068</v>
      </c>
      <c r="D2965" s="1" t="s">
        <v>6044</v>
      </c>
      <c r="E2965" s="1">
        <v>200</v>
      </c>
      <c r="F2965" s="1">
        <v>2.9</v>
      </c>
      <c r="G2965" s="1">
        <v>80</v>
      </c>
      <c r="H2965" s="1" t="s">
        <v>695</v>
      </c>
      <c r="I2965" s="1" t="s">
        <v>3040</v>
      </c>
      <c r="J2965" s="1">
        <v>53</v>
      </c>
      <c r="K2965" s="1" t="str">
        <f t="shared" si="138"/>
        <v>valid</v>
      </c>
      <c r="L2965" s="1" t="str">
        <f t="shared" si="139"/>
        <v>BUDGET</v>
      </c>
      <c r="M2965" t="str">
        <f t="shared" si="140"/>
        <v>Indian</v>
      </c>
      <c r="N2965" s="1" t="str" cm="1">
        <f t="array" ref="N2965">_xlfn.IFS(
G2965&lt;=25,"Fast",
G2965&lt;=40,"Medium",
G2965&gt;40,"Slow"
)</f>
        <v>Slow</v>
      </c>
    </row>
    <row r="2966" spans="1:14" x14ac:dyDescent="0.3">
      <c r="A2966" s="1">
        <v>297644</v>
      </c>
      <c r="B2966" s="1" t="s">
        <v>2079</v>
      </c>
      <c r="C2966" s="1" t="s">
        <v>2068</v>
      </c>
      <c r="D2966" s="1" t="s">
        <v>6045</v>
      </c>
      <c r="E2966" s="1">
        <v>200</v>
      </c>
      <c r="F2966" s="1">
        <v>2.9</v>
      </c>
      <c r="G2966" s="1">
        <v>80</v>
      </c>
      <c r="H2966" s="1" t="s">
        <v>695</v>
      </c>
      <c r="I2966" s="1" t="s">
        <v>2067</v>
      </c>
      <c r="J2966" s="1">
        <v>49</v>
      </c>
      <c r="K2966" s="1" t="str">
        <f t="shared" si="138"/>
        <v>valid</v>
      </c>
      <c r="L2966" s="1" t="str">
        <f t="shared" si="139"/>
        <v>BUDGET</v>
      </c>
      <c r="M2966" t="str">
        <f t="shared" si="140"/>
        <v>Indian</v>
      </c>
      <c r="N2966" s="1" t="str" cm="1">
        <f t="array" ref="N2966">_xlfn.IFS(
G2966&lt;=25,"Fast",
G2966&lt;=40,"Medium",
G2966&gt;40,"Slow"
)</f>
        <v>Slow</v>
      </c>
    </row>
    <row r="2967" spans="1:14" x14ac:dyDescent="0.3">
      <c r="A2967" s="1">
        <v>297648</v>
      </c>
      <c r="B2967" s="1" t="s">
        <v>21</v>
      </c>
      <c r="C2967" s="1" t="s">
        <v>11</v>
      </c>
      <c r="D2967" s="1" t="s">
        <v>6046</v>
      </c>
      <c r="E2967" s="1">
        <v>400</v>
      </c>
      <c r="F2967" s="1">
        <v>2.9</v>
      </c>
      <c r="G2967" s="1">
        <v>80</v>
      </c>
      <c r="H2967" s="1" t="s">
        <v>6047</v>
      </c>
      <c r="I2967" s="1" t="s">
        <v>21</v>
      </c>
      <c r="J2967" s="1">
        <v>61</v>
      </c>
      <c r="K2967" s="1" t="str">
        <f t="shared" si="138"/>
        <v>valid</v>
      </c>
      <c r="L2967" s="1" t="str">
        <f t="shared" si="139"/>
        <v>MID</v>
      </c>
      <c r="M2967" t="str">
        <f t="shared" si="140"/>
        <v>Mediterranean</v>
      </c>
      <c r="N2967" s="1" t="str" cm="1">
        <f t="array" ref="N2967">_xlfn.IFS(
G2967&lt;=25,"Fast",
G2967&lt;=40,"Medium",
G2967&gt;40,"Slow"
)</f>
        <v>Slow</v>
      </c>
    </row>
    <row r="2968" spans="1:14" x14ac:dyDescent="0.3">
      <c r="A2968" s="1">
        <v>297652</v>
      </c>
      <c r="B2968" s="1" t="s">
        <v>21</v>
      </c>
      <c r="C2968" s="1" t="s">
        <v>11</v>
      </c>
      <c r="D2968" s="1" t="s">
        <v>6048</v>
      </c>
      <c r="E2968" s="1">
        <v>400</v>
      </c>
      <c r="F2968" s="1">
        <v>2.9</v>
      </c>
      <c r="G2968" s="1">
        <v>80</v>
      </c>
      <c r="H2968" s="1" t="s">
        <v>4424</v>
      </c>
      <c r="I2968" s="1" t="s">
        <v>21</v>
      </c>
      <c r="J2968" s="1">
        <v>55</v>
      </c>
      <c r="K2968" s="1" t="str">
        <f t="shared" si="138"/>
        <v>valid</v>
      </c>
      <c r="L2968" s="1" t="str">
        <f t="shared" si="139"/>
        <v>MID</v>
      </c>
      <c r="M2968" t="str">
        <f t="shared" si="140"/>
        <v>Turkish</v>
      </c>
      <c r="N2968" s="1" t="str" cm="1">
        <f t="array" ref="N2968">_xlfn.IFS(
G2968&lt;=25,"Fast",
G2968&lt;=40,"Medium",
G2968&gt;40,"Slow"
)</f>
        <v>Slow</v>
      </c>
    </row>
    <row r="2969" spans="1:14" x14ac:dyDescent="0.3">
      <c r="A2969" s="1">
        <v>297655</v>
      </c>
      <c r="B2969" s="1" t="s">
        <v>21</v>
      </c>
      <c r="C2969" s="1" t="s">
        <v>11</v>
      </c>
      <c r="D2969" s="1" t="s">
        <v>6049</v>
      </c>
      <c r="E2969" s="1">
        <v>400</v>
      </c>
      <c r="F2969" s="1">
        <v>2.9</v>
      </c>
      <c r="G2969" s="1">
        <v>80</v>
      </c>
      <c r="H2969" s="1" t="s">
        <v>837</v>
      </c>
      <c r="I2969" s="1" t="s">
        <v>21</v>
      </c>
      <c r="J2969" s="1">
        <v>66</v>
      </c>
      <c r="K2969" s="1" t="str">
        <f t="shared" si="138"/>
        <v>valid</v>
      </c>
      <c r="L2969" s="1" t="str">
        <f t="shared" si="139"/>
        <v>MID</v>
      </c>
      <c r="M2969" t="str">
        <f t="shared" si="140"/>
        <v>Pizzas</v>
      </c>
      <c r="N2969" s="1" t="str" cm="1">
        <f t="array" ref="N2969">_xlfn.IFS(
G2969&lt;=25,"Fast",
G2969&lt;=40,"Medium",
G2969&gt;40,"Slow"
)</f>
        <v>Slow</v>
      </c>
    </row>
    <row r="2970" spans="1:14" x14ac:dyDescent="0.3">
      <c r="A2970" s="1">
        <v>297861</v>
      </c>
      <c r="B2970" s="1" t="s">
        <v>5728</v>
      </c>
      <c r="C2970" s="1" t="s">
        <v>68</v>
      </c>
      <c r="D2970" s="1" t="s">
        <v>6050</v>
      </c>
      <c r="E2970" s="1">
        <v>200</v>
      </c>
      <c r="F2970" s="1">
        <v>4.2</v>
      </c>
      <c r="G2970" s="1">
        <v>100</v>
      </c>
      <c r="H2970" s="1" t="s">
        <v>19</v>
      </c>
      <c r="I2970" s="1" t="s">
        <v>574</v>
      </c>
      <c r="J2970" s="1">
        <v>66</v>
      </c>
      <c r="K2970" s="1" t="str">
        <f t="shared" si="138"/>
        <v>valid</v>
      </c>
      <c r="L2970" s="1" t="str">
        <f t="shared" si="139"/>
        <v>BUDGET</v>
      </c>
      <c r="M2970" t="str">
        <f t="shared" si="140"/>
        <v>Chinese</v>
      </c>
      <c r="N2970" s="1" t="str" cm="1">
        <f t="array" ref="N2970">_xlfn.IFS(
G2970&lt;=25,"Fast",
G2970&lt;=40,"Medium",
G2970&gt;40,"Slow"
)</f>
        <v>Slow</v>
      </c>
    </row>
    <row r="2971" spans="1:14" x14ac:dyDescent="0.3">
      <c r="A2971" s="1">
        <v>297960</v>
      </c>
      <c r="B2971" s="1" t="s">
        <v>373</v>
      </c>
      <c r="C2971" s="1" t="s">
        <v>115</v>
      </c>
      <c r="D2971" s="1" t="s">
        <v>6051</v>
      </c>
      <c r="E2971" s="1">
        <v>200</v>
      </c>
      <c r="F2971" s="1">
        <v>4.2</v>
      </c>
      <c r="G2971" s="1">
        <v>500</v>
      </c>
      <c r="H2971" s="1" t="s">
        <v>6052</v>
      </c>
      <c r="I2971" s="1" t="s">
        <v>876</v>
      </c>
      <c r="J2971" s="1">
        <v>69</v>
      </c>
      <c r="K2971" s="1" t="str">
        <f t="shared" si="138"/>
        <v>valid</v>
      </c>
      <c r="L2971" s="1" t="str">
        <f t="shared" si="139"/>
        <v>BUDGET</v>
      </c>
      <c r="M2971" t="str">
        <f t="shared" si="140"/>
        <v>Pizzas</v>
      </c>
      <c r="N2971" s="1" t="str" cm="1">
        <f t="array" ref="N2971">_xlfn.IFS(
G2971&lt;=25,"Fast",
G2971&lt;=40,"Medium",
G2971&gt;40,"Slow"
)</f>
        <v>Slow</v>
      </c>
    </row>
    <row r="2972" spans="1:14" x14ac:dyDescent="0.3">
      <c r="A2972" s="1">
        <v>297997</v>
      </c>
      <c r="B2972" s="1" t="s">
        <v>6037</v>
      </c>
      <c r="C2972" s="1" t="s">
        <v>11</v>
      </c>
      <c r="D2972" s="1" t="s">
        <v>6053</v>
      </c>
      <c r="E2972" s="1">
        <v>150</v>
      </c>
      <c r="F2972" s="1">
        <v>2.9</v>
      </c>
      <c r="G2972" s="1">
        <v>80</v>
      </c>
      <c r="H2972" s="1" t="s">
        <v>3657</v>
      </c>
      <c r="I2972" s="1" t="s">
        <v>6054</v>
      </c>
      <c r="J2972" s="1">
        <v>49</v>
      </c>
      <c r="K2972" s="1" t="str">
        <f t="shared" si="138"/>
        <v>valid</v>
      </c>
      <c r="L2972" s="1" t="str">
        <f t="shared" si="139"/>
        <v>BUDGET</v>
      </c>
      <c r="M2972" t="str">
        <f t="shared" si="140"/>
        <v>Desserts</v>
      </c>
      <c r="N2972" s="1" t="str" cm="1">
        <f t="array" ref="N2972">_xlfn.IFS(
G2972&lt;=25,"Fast",
G2972&lt;=40,"Medium",
G2972&gt;40,"Slow"
)</f>
        <v>Slow</v>
      </c>
    </row>
    <row r="2973" spans="1:14" x14ac:dyDescent="0.3">
      <c r="A2973" s="1">
        <v>298317</v>
      </c>
      <c r="B2973" s="1" t="s">
        <v>532</v>
      </c>
      <c r="C2973" s="1" t="s">
        <v>463</v>
      </c>
      <c r="D2973" s="1" t="s">
        <v>6055</v>
      </c>
      <c r="E2973" s="1">
        <v>300</v>
      </c>
      <c r="F2973" s="1">
        <v>4</v>
      </c>
      <c r="G2973" s="1">
        <v>500</v>
      </c>
      <c r="H2973" s="1" t="s">
        <v>6056</v>
      </c>
      <c r="I2973" s="1" t="s">
        <v>891</v>
      </c>
      <c r="J2973" s="1">
        <v>58</v>
      </c>
      <c r="K2973" s="1" t="str">
        <f t="shared" si="138"/>
        <v>valid</v>
      </c>
      <c r="L2973" s="1" t="str">
        <f t="shared" si="139"/>
        <v>BUDGET</v>
      </c>
      <c r="M2973" t="str">
        <f t="shared" si="140"/>
        <v>Chinese</v>
      </c>
      <c r="N2973" s="1" t="str" cm="1">
        <f t="array" ref="N2973">_xlfn.IFS(
G2973&lt;=25,"Fast",
G2973&lt;=40,"Medium",
G2973&gt;40,"Slow"
)</f>
        <v>Slow</v>
      </c>
    </row>
    <row r="2974" spans="1:14" x14ac:dyDescent="0.3">
      <c r="A2974" s="1">
        <v>298322</v>
      </c>
      <c r="B2974" s="1" t="s">
        <v>276</v>
      </c>
      <c r="C2974" s="1" t="s">
        <v>115</v>
      </c>
      <c r="D2974" s="1" t="s">
        <v>6057</v>
      </c>
      <c r="E2974" s="1">
        <v>200</v>
      </c>
      <c r="F2974" s="1">
        <v>4.0999999999999996</v>
      </c>
      <c r="G2974" s="1">
        <v>50</v>
      </c>
      <c r="H2974" s="1" t="s">
        <v>6058</v>
      </c>
      <c r="I2974" s="1" t="s">
        <v>6059</v>
      </c>
      <c r="J2974" s="1">
        <v>67</v>
      </c>
      <c r="K2974" s="1" t="str">
        <f t="shared" si="138"/>
        <v>valid</v>
      </c>
      <c r="L2974" s="1" t="str">
        <f t="shared" si="139"/>
        <v>BUDGET</v>
      </c>
      <c r="M2974" t="str">
        <f t="shared" si="140"/>
        <v>North Indian</v>
      </c>
      <c r="N2974" s="1" t="str" cm="1">
        <f t="array" ref="N2974">_xlfn.IFS(
G2974&lt;=25,"Fast",
G2974&lt;=40,"Medium",
G2974&gt;40,"Slow"
)</f>
        <v>Slow</v>
      </c>
    </row>
    <row r="2975" spans="1:14" x14ac:dyDescent="0.3">
      <c r="A2975" s="1">
        <v>298342</v>
      </c>
      <c r="B2975" s="1" t="s">
        <v>1595</v>
      </c>
      <c r="C2975" s="1" t="s">
        <v>189</v>
      </c>
      <c r="D2975" s="1" t="s">
        <v>6060</v>
      </c>
      <c r="E2975" s="1">
        <v>300</v>
      </c>
      <c r="F2975" s="1">
        <v>3.8</v>
      </c>
      <c r="G2975" s="1">
        <v>20</v>
      </c>
      <c r="H2975" s="1" t="s">
        <v>6061</v>
      </c>
      <c r="I2975" s="1" t="s">
        <v>1595</v>
      </c>
      <c r="J2975" s="1">
        <v>50</v>
      </c>
      <c r="K2975" s="1" t="str">
        <f t="shared" si="138"/>
        <v>valid</v>
      </c>
      <c r="L2975" s="1" t="str">
        <f t="shared" si="139"/>
        <v>BUDGET</v>
      </c>
      <c r="M2975" t="str">
        <f t="shared" si="140"/>
        <v>Biryani</v>
      </c>
      <c r="N2975" s="1" t="str" cm="1">
        <f t="array" ref="N2975">_xlfn.IFS(
G2975&lt;=25,"Fast",
G2975&lt;=40,"Medium",
G2975&gt;40,"Slow"
)</f>
        <v>Fast</v>
      </c>
    </row>
    <row r="2976" spans="1:14" x14ac:dyDescent="0.3">
      <c r="A2976" s="1">
        <v>298393</v>
      </c>
      <c r="B2976" s="1" t="s">
        <v>3220</v>
      </c>
      <c r="C2976" s="1" t="s">
        <v>189</v>
      </c>
      <c r="D2976" s="1" t="s">
        <v>6062</v>
      </c>
      <c r="E2976" s="1">
        <v>200</v>
      </c>
      <c r="F2976" s="1">
        <v>3.5</v>
      </c>
      <c r="G2976" s="1">
        <v>20</v>
      </c>
      <c r="H2976" s="1" t="s">
        <v>355</v>
      </c>
      <c r="I2976" s="1" t="s">
        <v>3222</v>
      </c>
      <c r="J2976" s="1">
        <v>42</v>
      </c>
      <c r="K2976" s="1" t="str">
        <f t="shared" si="138"/>
        <v>valid</v>
      </c>
      <c r="L2976" s="1" t="str">
        <f t="shared" si="139"/>
        <v>BUDGET</v>
      </c>
      <c r="M2976" t="str">
        <f t="shared" si="140"/>
        <v>Biryani</v>
      </c>
      <c r="N2976" s="1" t="str" cm="1">
        <f t="array" ref="N2976">_xlfn.IFS(
G2976&lt;=25,"Fast",
G2976&lt;=40,"Medium",
G2976&gt;40,"Slow"
)</f>
        <v>Fast</v>
      </c>
    </row>
    <row r="2977" spans="1:14" x14ac:dyDescent="0.3">
      <c r="A2977" s="1">
        <v>298400</v>
      </c>
      <c r="B2977" s="1" t="s">
        <v>3220</v>
      </c>
      <c r="C2977" s="1" t="s">
        <v>189</v>
      </c>
      <c r="D2977" s="1" t="s">
        <v>6063</v>
      </c>
      <c r="E2977" s="1">
        <v>200</v>
      </c>
      <c r="F2977" s="1">
        <v>2.9</v>
      </c>
      <c r="G2977" s="1">
        <v>80</v>
      </c>
      <c r="H2977" s="1" t="s">
        <v>3326</v>
      </c>
      <c r="I2977" s="1" t="s">
        <v>3222</v>
      </c>
      <c r="J2977" s="1">
        <v>45</v>
      </c>
      <c r="K2977" s="1" t="str">
        <f t="shared" si="138"/>
        <v>valid</v>
      </c>
      <c r="L2977" s="1" t="str">
        <f t="shared" si="139"/>
        <v>BUDGET</v>
      </c>
      <c r="M2977" t="str">
        <f t="shared" si="140"/>
        <v>Fast Food</v>
      </c>
      <c r="N2977" s="1" t="str" cm="1">
        <f t="array" ref="N2977">_xlfn.IFS(
G2977&lt;=25,"Fast",
G2977&lt;=40,"Medium",
G2977&gt;40,"Slow"
)</f>
        <v>Slow</v>
      </c>
    </row>
    <row r="2978" spans="1:14" x14ac:dyDescent="0.3">
      <c r="A2978" s="1">
        <v>298553</v>
      </c>
      <c r="B2978" s="1" t="s">
        <v>438</v>
      </c>
      <c r="C2978" s="1" t="s">
        <v>11</v>
      </c>
      <c r="D2978" s="1" t="s">
        <v>6064</v>
      </c>
      <c r="E2978" s="1">
        <v>200</v>
      </c>
      <c r="F2978" s="1">
        <v>4</v>
      </c>
      <c r="G2978" s="1">
        <v>100</v>
      </c>
      <c r="H2978" s="1" t="s">
        <v>2417</v>
      </c>
      <c r="I2978" s="1" t="s">
        <v>1354</v>
      </c>
      <c r="J2978" s="1">
        <v>50</v>
      </c>
      <c r="K2978" s="1" t="str">
        <f t="shared" si="138"/>
        <v>valid</v>
      </c>
      <c r="L2978" s="1" t="str">
        <f t="shared" si="139"/>
        <v>BUDGET</v>
      </c>
      <c r="M2978" t="str">
        <f t="shared" si="140"/>
        <v>South Indian</v>
      </c>
      <c r="N2978" s="1" t="str" cm="1">
        <f t="array" ref="N2978">_xlfn.IFS(
G2978&lt;=25,"Fast",
G2978&lt;=40,"Medium",
G2978&gt;40,"Slow"
)</f>
        <v>Slow</v>
      </c>
    </row>
    <row r="2979" spans="1:14" x14ac:dyDescent="0.3">
      <c r="A2979" s="1">
        <v>298606</v>
      </c>
      <c r="B2979" s="1" t="s">
        <v>10</v>
      </c>
      <c r="C2979" s="1" t="s">
        <v>11</v>
      </c>
      <c r="D2979" s="1" t="s">
        <v>2009</v>
      </c>
      <c r="E2979" s="1">
        <v>300</v>
      </c>
      <c r="F2979" s="1">
        <v>2.9</v>
      </c>
      <c r="G2979" s="1">
        <v>80</v>
      </c>
      <c r="H2979" s="1" t="s">
        <v>2010</v>
      </c>
      <c r="I2979" s="1" t="s">
        <v>10</v>
      </c>
      <c r="J2979" s="1">
        <v>58</v>
      </c>
      <c r="K2979" s="1" t="str">
        <f t="shared" si="138"/>
        <v>valid</v>
      </c>
      <c r="L2979" s="1" t="str">
        <f t="shared" si="139"/>
        <v>BUDGET</v>
      </c>
      <c r="M2979" t="str">
        <f t="shared" si="140"/>
        <v>Healthy Food</v>
      </c>
      <c r="N2979" s="1" t="str" cm="1">
        <f t="array" ref="N2979">_xlfn.IFS(
G2979&lt;=25,"Fast",
G2979&lt;=40,"Medium",
G2979&gt;40,"Slow"
)</f>
        <v>Slow</v>
      </c>
    </row>
    <row r="2980" spans="1:14" x14ac:dyDescent="0.3">
      <c r="A2980" s="1">
        <v>298633</v>
      </c>
      <c r="B2980" s="1" t="s">
        <v>505</v>
      </c>
      <c r="C2980" s="1" t="s">
        <v>91</v>
      </c>
      <c r="D2980" s="1" t="s">
        <v>6065</v>
      </c>
      <c r="E2980" s="1">
        <v>250</v>
      </c>
      <c r="F2980" s="1">
        <v>4.4000000000000004</v>
      </c>
      <c r="G2980" s="1">
        <v>100</v>
      </c>
      <c r="H2980" s="1" t="s">
        <v>695</v>
      </c>
      <c r="I2980" s="1" t="s">
        <v>6066</v>
      </c>
      <c r="J2980" s="1">
        <v>33</v>
      </c>
      <c r="K2980" s="1" t="str">
        <f t="shared" si="138"/>
        <v>valid</v>
      </c>
      <c r="L2980" s="1" t="str">
        <f t="shared" si="139"/>
        <v>BUDGET</v>
      </c>
      <c r="M2980" t="str">
        <f t="shared" si="140"/>
        <v>Indian</v>
      </c>
      <c r="N2980" s="1" t="str" cm="1">
        <f t="array" ref="N2980">_xlfn.IFS(
G2980&lt;=25,"Fast",
G2980&lt;=40,"Medium",
G2980&gt;40,"Slow"
)</f>
        <v>Slow</v>
      </c>
    </row>
    <row r="2981" spans="1:14" x14ac:dyDescent="0.3">
      <c r="A2981" s="1">
        <v>298655</v>
      </c>
      <c r="B2981" s="1" t="s">
        <v>253</v>
      </c>
      <c r="C2981" s="1" t="s">
        <v>115</v>
      </c>
      <c r="D2981" s="1" t="s">
        <v>4661</v>
      </c>
      <c r="E2981" s="1">
        <v>500</v>
      </c>
      <c r="F2981" s="1">
        <v>4.5</v>
      </c>
      <c r="G2981" s="1">
        <v>100</v>
      </c>
      <c r="H2981" s="1" t="s">
        <v>4662</v>
      </c>
      <c r="I2981" s="1" t="s">
        <v>378</v>
      </c>
      <c r="J2981" s="1">
        <v>52</v>
      </c>
      <c r="K2981" s="1" t="str">
        <f t="shared" si="138"/>
        <v>valid</v>
      </c>
      <c r="L2981" s="1" t="str">
        <f t="shared" si="139"/>
        <v>MID</v>
      </c>
      <c r="M2981" t="str">
        <f t="shared" si="140"/>
        <v>Chinese</v>
      </c>
      <c r="N2981" s="1" t="str" cm="1">
        <f t="array" ref="N2981">_xlfn.IFS(
G2981&lt;=25,"Fast",
G2981&lt;=40,"Medium",
G2981&gt;40,"Slow"
)</f>
        <v>Slow</v>
      </c>
    </row>
    <row r="2982" spans="1:14" x14ac:dyDescent="0.3">
      <c r="A2982" s="1">
        <v>298694</v>
      </c>
      <c r="B2982" s="1" t="s">
        <v>403</v>
      </c>
      <c r="C2982" s="1" t="s">
        <v>115</v>
      </c>
      <c r="D2982" s="1" t="s">
        <v>2757</v>
      </c>
      <c r="E2982" s="1">
        <v>800</v>
      </c>
      <c r="F2982" s="1">
        <v>2.9</v>
      </c>
      <c r="G2982" s="1">
        <v>80</v>
      </c>
      <c r="H2982" s="1" t="s">
        <v>391</v>
      </c>
      <c r="I2982" s="1" t="s">
        <v>403</v>
      </c>
      <c r="J2982" s="1">
        <v>35</v>
      </c>
      <c r="K2982" s="1" t="str">
        <f t="shared" si="138"/>
        <v>valid</v>
      </c>
      <c r="L2982" s="1" t="str">
        <f t="shared" si="139"/>
        <v>PREMIUM</v>
      </c>
      <c r="M2982" t="str">
        <f t="shared" si="140"/>
        <v>Ice Cream</v>
      </c>
      <c r="N2982" s="1" t="str" cm="1">
        <f t="array" ref="N2982">_xlfn.IFS(
G2982&lt;=25,"Fast",
G2982&lt;=40,"Medium",
G2982&gt;40,"Slow"
)</f>
        <v>Slow</v>
      </c>
    </row>
    <row r="2983" spans="1:14" x14ac:dyDescent="0.3">
      <c r="A2983" s="1">
        <v>299150</v>
      </c>
      <c r="B2983" s="1">
        <v>26</v>
      </c>
      <c r="C2983" s="1" t="s">
        <v>463</v>
      </c>
      <c r="D2983" s="1" t="s">
        <v>6067</v>
      </c>
      <c r="E2983" s="1">
        <v>450</v>
      </c>
      <c r="F2983" s="1">
        <v>4.2</v>
      </c>
      <c r="G2983" s="1">
        <v>100</v>
      </c>
      <c r="H2983" s="1" t="s">
        <v>6068</v>
      </c>
      <c r="I2983" s="1" t="s">
        <v>6069</v>
      </c>
      <c r="J2983" s="1">
        <v>58</v>
      </c>
      <c r="K2983" s="1" t="str">
        <f t="shared" si="138"/>
        <v>valid</v>
      </c>
      <c r="L2983" s="1" t="str">
        <f t="shared" si="139"/>
        <v>MID</v>
      </c>
      <c r="M2983" t="str">
        <f t="shared" si="140"/>
        <v>Biryani</v>
      </c>
      <c r="N2983" s="1" t="str" cm="1">
        <f t="array" ref="N2983">_xlfn.IFS(
G2983&lt;=25,"Fast",
G2983&lt;=40,"Medium",
G2983&gt;40,"Slow"
)</f>
        <v>Slow</v>
      </c>
    </row>
    <row r="2984" spans="1:14" x14ac:dyDescent="0.3">
      <c r="A2984" s="1">
        <v>299226</v>
      </c>
      <c r="B2984" s="1" t="s">
        <v>95</v>
      </c>
      <c r="C2984" s="1" t="s">
        <v>91</v>
      </c>
      <c r="D2984" s="1" t="s">
        <v>6070</v>
      </c>
      <c r="E2984" s="1">
        <v>250</v>
      </c>
      <c r="F2984" s="1">
        <v>4.5</v>
      </c>
      <c r="G2984" s="1">
        <v>20</v>
      </c>
      <c r="H2984" s="1" t="s">
        <v>6071</v>
      </c>
      <c r="I2984" s="1" t="s">
        <v>95</v>
      </c>
      <c r="J2984" s="1">
        <v>54</v>
      </c>
      <c r="K2984" s="1" t="str">
        <f t="shared" si="138"/>
        <v>valid</v>
      </c>
      <c r="L2984" s="1" t="str">
        <f t="shared" si="139"/>
        <v>BUDGET</v>
      </c>
      <c r="M2984" t="str">
        <f t="shared" si="140"/>
        <v>Indian  Chinese  Tandoor  Punjabi</v>
      </c>
      <c r="N2984" s="1" t="str" cm="1">
        <f t="array" ref="N2984">_xlfn.IFS(
G2984&lt;=25,"Fast",
G2984&lt;=40,"Medium",
G2984&gt;40,"Slow"
)</f>
        <v>Fast</v>
      </c>
    </row>
    <row r="2985" spans="1:14" x14ac:dyDescent="0.3">
      <c r="A2985" s="1">
        <v>299311</v>
      </c>
      <c r="B2985" s="1" t="s">
        <v>3456</v>
      </c>
      <c r="C2985" s="1" t="s">
        <v>463</v>
      </c>
      <c r="D2985" s="1" t="s">
        <v>6072</v>
      </c>
      <c r="E2985" s="1">
        <v>200</v>
      </c>
      <c r="F2985" s="1">
        <v>2.9</v>
      </c>
      <c r="G2985" s="1">
        <v>80</v>
      </c>
      <c r="H2985" s="1" t="s">
        <v>6073</v>
      </c>
      <c r="I2985" s="1" t="s">
        <v>1855</v>
      </c>
      <c r="J2985" s="1">
        <v>52</v>
      </c>
      <c r="K2985" s="1" t="str">
        <f t="shared" si="138"/>
        <v>valid</v>
      </c>
      <c r="L2985" s="1" t="str">
        <f t="shared" si="139"/>
        <v>BUDGET</v>
      </c>
      <c r="M2985" t="str">
        <f t="shared" si="140"/>
        <v>Beverages</v>
      </c>
      <c r="N2985" s="1" t="str" cm="1">
        <f t="array" ref="N2985">_xlfn.IFS(
G2985&lt;=25,"Fast",
G2985&lt;=40,"Medium",
G2985&gt;40,"Slow"
)</f>
        <v>Slow</v>
      </c>
    </row>
    <row r="2986" spans="1:14" x14ac:dyDescent="0.3">
      <c r="A2986" s="1">
        <v>299312</v>
      </c>
      <c r="B2986" s="1" t="s">
        <v>745</v>
      </c>
      <c r="C2986" s="1" t="s">
        <v>383</v>
      </c>
      <c r="D2986" s="1" t="s">
        <v>6074</v>
      </c>
      <c r="E2986" s="1">
        <v>300</v>
      </c>
      <c r="F2986" s="1">
        <v>4</v>
      </c>
      <c r="G2986" s="1">
        <v>20</v>
      </c>
      <c r="H2986" s="1" t="s">
        <v>6075</v>
      </c>
      <c r="I2986" s="1" t="s">
        <v>745</v>
      </c>
      <c r="J2986" s="1">
        <v>36</v>
      </c>
      <c r="K2986" s="1" t="str">
        <f t="shared" si="138"/>
        <v>valid</v>
      </c>
      <c r="L2986" s="1" t="str">
        <f t="shared" si="139"/>
        <v>BUDGET</v>
      </c>
      <c r="M2986" t="str">
        <f t="shared" si="140"/>
        <v>North Indian</v>
      </c>
      <c r="N2986" s="1" t="str" cm="1">
        <f t="array" ref="N2986">_xlfn.IFS(
G2986&lt;=25,"Fast",
G2986&lt;=40,"Medium",
G2986&gt;40,"Slow"
)</f>
        <v>Fast</v>
      </c>
    </row>
    <row r="2987" spans="1:14" x14ac:dyDescent="0.3">
      <c r="A2987" s="1">
        <v>299369</v>
      </c>
      <c r="B2987" s="1" t="s">
        <v>6076</v>
      </c>
      <c r="C2987" s="1" t="s">
        <v>383</v>
      </c>
      <c r="D2987" s="1" t="s">
        <v>6077</v>
      </c>
      <c r="E2987" s="1">
        <v>200</v>
      </c>
      <c r="F2987" s="1">
        <v>2.9</v>
      </c>
      <c r="G2987" s="1">
        <v>80</v>
      </c>
      <c r="H2987" s="1" t="s">
        <v>6078</v>
      </c>
      <c r="I2987" s="1" t="s">
        <v>745</v>
      </c>
      <c r="J2987" s="1">
        <v>50</v>
      </c>
      <c r="K2987" s="1" t="str">
        <f t="shared" si="138"/>
        <v>valid</v>
      </c>
      <c r="L2987" s="1" t="str">
        <f t="shared" si="139"/>
        <v>BUDGET</v>
      </c>
      <c r="M2987" t="str">
        <f t="shared" si="140"/>
        <v>North Indian</v>
      </c>
      <c r="N2987" s="1" t="str" cm="1">
        <f t="array" ref="N2987">_xlfn.IFS(
G2987&lt;=25,"Fast",
G2987&lt;=40,"Medium",
G2987&gt;40,"Slow"
)</f>
        <v>Slow</v>
      </c>
    </row>
    <row r="2988" spans="1:14" x14ac:dyDescent="0.3">
      <c r="A2988" s="1">
        <v>299435</v>
      </c>
      <c r="B2988" s="1" t="s">
        <v>1855</v>
      </c>
      <c r="C2988" s="1" t="s">
        <v>463</v>
      </c>
      <c r="D2988" s="1" t="s">
        <v>6079</v>
      </c>
      <c r="E2988" s="1">
        <v>300</v>
      </c>
      <c r="F2988" s="1">
        <v>4.4000000000000004</v>
      </c>
      <c r="G2988" s="1">
        <v>20</v>
      </c>
      <c r="H2988" s="1" t="s">
        <v>6080</v>
      </c>
      <c r="I2988" s="1" t="s">
        <v>1855</v>
      </c>
      <c r="J2988" s="1">
        <v>65</v>
      </c>
      <c r="K2988" s="1" t="str">
        <f t="shared" si="138"/>
        <v>valid</v>
      </c>
      <c r="L2988" s="1" t="str">
        <f t="shared" si="139"/>
        <v>BUDGET</v>
      </c>
      <c r="M2988" t="str">
        <f t="shared" si="140"/>
        <v>Indian</v>
      </c>
      <c r="N2988" s="1" t="str" cm="1">
        <f t="array" ref="N2988">_xlfn.IFS(
G2988&lt;=25,"Fast",
G2988&lt;=40,"Medium",
G2988&gt;40,"Slow"
)</f>
        <v>Fast</v>
      </c>
    </row>
    <row r="2989" spans="1:14" x14ac:dyDescent="0.3">
      <c r="A2989" s="1">
        <v>299501</v>
      </c>
      <c r="B2989" s="1" t="s">
        <v>1198</v>
      </c>
      <c r="C2989" s="1" t="s">
        <v>189</v>
      </c>
      <c r="D2989" s="1" t="s">
        <v>6081</v>
      </c>
      <c r="E2989" s="1">
        <v>300</v>
      </c>
      <c r="F2989" s="1">
        <v>4.4000000000000004</v>
      </c>
      <c r="G2989" s="1">
        <v>50</v>
      </c>
      <c r="H2989" s="1" t="s">
        <v>6082</v>
      </c>
      <c r="I2989" s="1" t="s">
        <v>602</v>
      </c>
      <c r="J2989" s="1">
        <v>49</v>
      </c>
      <c r="K2989" s="1" t="str">
        <f t="shared" si="138"/>
        <v>valid</v>
      </c>
      <c r="L2989" s="1" t="str">
        <f t="shared" si="139"/>
        <v>BUDGET</v>
      </c>
      <c r="M2989" t="str">
        <f t="shared" si="140"/>
        <v>South Indian</v>
      </c>
      <c r="N2989" s="1" t="str" cm="1">
        <f t="array" ref="N2989">_xlfn.IFS(
G2989&lt;=25,"Fast",
G2989&lt;=40,"Medium",
G2989&gt;40,"Slow"
)</f>
        <v>Slow</v>
      </c>
    </row>
    <row r="2990" spans="1:14" x14ac:dyDescent="0.3">
      <c r="A2990" s="1">
        <v>299656</v>
      </c>
      <c r="B2990" s="1" t="s">
        <v>319</v>
      </c>
      <c r="C2990" s="1" t="s">
        <v>189</v>
      </c>
      <c r="D2990" s="1" t="s">
        <v>6083</v>
      </c>
      <c r="E2990" s="1">
        <v>500</v>
      </c>
      <c r="F2990" s="1">
        <v>4.5</v>
      </c>
      <c r="G2990" s="1">
        <v>500</v>
      </c>
      <c r="H2990" s="1" t="s">
        <v>2951</v>
      </c>
      <c r="I2990" s="1" t="s">
        <v>645</v>
      </c>
      <c r="J2990" s="1">
        <v>73</v>
      </c>
      <c r="K2990" s="1" t="str">
        <f t="shared" si="138"/>
        <v>valid</v>
      </c>
      <c r="L2990" s="1" t="str">
        <f t="shared" si="139"/>
        <v>MID</v>
      </c>
      <c r="M2990" t="str">
        <f t="shared" si="140"/>
        <v>Chinese</v>
      </c>
      <c r="N2990" s="1" t="str" cm="1">
        <f t="array" ref="N2990">_xlfn.IFS(
G2990&lt;=25,"Fast",
G2990&lt;=40,"Medium",
G2990&gt;40,"Slow"
)</f>
        <v>Slow</v>
      </c>
    </row>
    <row r="2991" spans="1:14" x14ac:dyDescent="0.3">
      <c r="A2991" s="1">
        <v>299680</v>
      </c>
      <c r="B2991" s="1" t="s">
        <v>276</v>
      </c>
      <c r="C2991" s="1" t="s">
        <v>115</v>
      </c>
      <c r="D2991" s="1" t="s">
        <v>6084</v>
      </c>
      <c r="E2991" s="1">
        <v>200</v>
      </c>
      <c r="F2991" s="1">
        <v>2.9</v>
      </c>
      <c r="G2991" s="1">
        <v>80</v>
      </c>
      <c r="H2991" s="1" t="s">
        <v>6085</v>
      </c>
      <c r="I2991" s="1" t="s">
        <v>276</v>
      </c>
      <c r="J2991" s="1">
        <v>49</v>
      </c>
      <c r="K2991" s="1" t="str">
        <f t="shared" si="138"/>
        <v>valid</v>
      </c>
      <c r="L2991" s="1" t="str">
        <f t="shared" si="139"/>
        <v>BUDGET</v>
      </c>
      <c r="M2991" t="str">
        <f t="shared" si="140"/>
        <v>Fast Food</v>
      </c>
      <c r="N2991" s="1" t="str" cm="1">
        <f t="array" ref="N2991">_xlfn.IFS(
G2991&lt;=25,"Fast",
G2991&lt;=40,"Medium",
G2991&gt;40,"Slow"
)</f>
        <v>Slow</v>
      </c>
    </row>
    <row r="2992" spans="1:14" x14ac:dyDescent="0.3">
      <c r="A2992" s="1">
        <v>299750</v>
      </c>
      <c r="B2992" s="1" t="s">
        <v>537</v>
      </c>
      <c r="C2992" s="1" t="s">
        <v>463</v>
      </c>
      <c r="D2992" s="1" t="s">
        <v>6086</v>
      </c>
      <c r="E2992" s="1">
        <v>300</v>
      </c>
      <c r="F2992" s="1">
        <v>4.5</v>
      </c>
      <c r="G2992" s="1">
        <v>20</v>
      </c>
      <c r="H2992" s="1" t="s">
        <v>6087</v>
      </c>
      <c r="I2992" s="1" t="s">
        <v>6088</v>
      </c>
      <c r="J2992" s="1">
        <v>69</v>
      </c>
      <c r="K2992" s="1" t="str">
        <f t="shared" si="138"/>
        <v>valid</v>
      </c>
      <c r="L2992" s="1" t="str">
        <f t="shared" si="139"/>
        <v>BUDGET</v>
      </c>
      <c r="M2992" t="str">
        <f t="shared" si="140"/>
        <v>North Indian</v>
      </c>
      <c r="N2992" s="1" t="str" cm="1">
        <f t="array" ref="N2992">_xlfn.IFS(
G2992&lt;=25,"Fast",
G2992&lt;=40,"Medium",
G2992&gt;40,"Slow"
)</f>
        <v>Fast</v>
      </c>
    </row>
    <row r="2993" spans="1:14" x14ac:dyDescent="0.3">
      <c r="A2993" s="1">
        <v>299751</v>
      </c>
      <c r="B2993" s="1" t="s">
        <v>537</v>
      </c>
      <c r="C2993" s="1" t="s">
        <v>463</v>
      </c>
      <c r="D2993" s="1" t="s">
        <v>6089</v>
      </c>
      <c r="E2993" s="1">
        <v>300</v>
      </c>
      <c r="F2993" s="1">
        <v>4.5</v>
      </c>
      <c r="G2993" s="1">
        <v>20</v>
      </c>
      <c r="H2993" s="1" t="s">
        <v>6087</v>
      </c>
      <c r="I2993" s="1" t="s">
        <v>6088</v>
      </c>
      <c r="J2993" s="1">
        <v>77</v>
      </c>
      <c r="K2993" s="1" t="str">
        <f t="shared" si="138"/>
        <v>valid</v>
      </c>
      <c r="L2993" s="1" t="str">
        <f t="shared" si="139"/>
        <v>BUDGET</v>
      </c>
      <c r="M2993" t="str">
        <f t="shared" si="140"/>
        <v>North Indian</v>
      </c>
      <c r="N2993" s="1" t="str" cm="1">
        <f t="array" ref="N2993">_xlfn.IFS(
G2993&lt;=25,"Fast",
G2993&lt;=40,"Medium",
G2993&gt;40,"Slow"
)</f>
        <v>Fast</v>
      </c>
    </row>
    <row r="2994" spans="1:14" x14ac:dyDescent="0.3">
      <c r="A2994" s="1">
        <v>299869</v>
      </c>
      <c r="B2994" s="1" t="s">
        <v>261</v>
      </c>
      <c r="C2994" s="1" t="s">
        <v>115</v>
      </c>
      <c r="D2994" s="1" t="s">
        <v>6090</v>
      </c>
      <c r="E2994" s="1">
        <v>500</v>
      </c>
      <c r="F2994" s="1">
        <v>2.9</v>
      </c>
      <c r="G2994" s="1">
        <v>80</v>
      </c>
      <c r="H2994" s="1" t="s">
        <v>4611</v>
      </c>
      <c r="I2994" s="1" t="s">
        <v>433</v>
      </c>
      <c r="J2994" s="1">
        <v>59</v>
      </c>
      <c r="K2994" s="1" t="str">
        <f t="shared" si="138"/>
        <v>valid</v>
      </c>
      <c r="L2994" s="1" t="str">
        <f t="shared" si="139"/>
        <v>MID</v>
      </c>
      <c r="M2994" t="str">
        <f t="shared" si="140"/>
        <v>Punjabi</v>
      </c>
      <c r="N2994" s="1" t="str" cm="1">
        <f t="array" ref="N2994">_xlfn.IFS(
G2994&lt;=25,"Fast",
G2994&lt;=40,"Medium",
G2994&gt;40,"Slow"
)</f>
        <v>Slow</v>
      </c>
    </row>
    <row r="2995" spans="1:14" x14ac:dyDescent="0.3">
      <c r="A2995" s="1">
        <v>299951</v>
      </c>
      <c r="B2995" s="1" t="s">
        <v>618</v>
      </c>
      <c r="C2995" s="1" t="s">
        <v>189</v>
      </c>
      <c r="D2995" s="1" t="s">
        <v>6091</v>
      </c>
      <c r="E2995" s="1">
        <v>300</v>
      </c>
      <c r="F2995" s="1">
        <v>4</v>
      </c>
      <c r="G2995" s="1">
        <v>100</v>
      </c>
      <c r="H2995" s="1" t="s">
        <v>101</v>
      </c>
      <c r="I2995" s="1" t="s">
        <v>72</v>
      </c>
      <c r="J2995" s="1">
        <v>53</v>
      </c>
      <c r="K2995" s="1" t="str">
        <f t="shared" si="138"/>
        <v>valid</v>
      </c>
      <c r="L2995" s="1" t="str">
        <f t="shared" si="139"/>
        <v>BUDGET</v>
      </c>
      <c r="M2995" t="str">
        <f t="shared" si="140"/>
        <v>Chinese</v>
      </c>
      <c r="N2995" s="1" t="str" cm="1">
        <f t="array" ref="N2995">_xlfn.IFS(
G2995&lt;=25,"Fast",
G2995&lt;=40,"Medium",
G2995&gt;40,"Slow"
)</f>
        <v>Slow</v>
      </c>
    </row>
    <row r="2996" spans="1:14" x14ac:dyDescent="0.3">
      <c r="A2996" s="1">
        <v>300026</v>
      </c>
      <c r="B2996" s="1" t="s">
        <v>288</v>
      </c>
      <c r="C2996" s="1" t="s">
        <v>68</v>
      </c>
      <c r="D2996" s="1" t="s">
        <v>6092</v>
      </c>
      <c r="E2996" s="1">
        <v>100</v>
      </c>
      <c r="F2996" s="1">
        <v>3.9</v>
      </c>
      <c r="G2996" s="1">
        <v>20</v>
      </c>
      <c r="H2996" s="1" t="s">
        <v>2383</v>
      </c>
      <c r="I2996" s="1" t="s">
        <v>6093</v>
      </c>
      <c r="J2996" s="1">
        <v>42</v>
      </c>
      <c r="K2996" s="1" t="str">
        <f t="shared" si="138"/>
        <v>valid</v>
      </c>
      <c r="L2996" s="1" t="str">
        <f t="shared" si="139"/>
        <v>BUDGET</v>
      </c>
      <c r="M2996" t="str">
        <f t="shared" si="140"/>
        <v>Indian</v>
      </c>
      <c r="N2996" s="1" t="str" cm="1">
        <f t="array" ref="N2996">_xlfn.IFS(
G2996&lt;=25,"Fast",
G2996&lt;=40,"Medium",
G2996&gt;40,"Slow"
)</f>
        <v>Fast</v>
      </c>
    </row>
    <row r="2997" spans="1:14" x14ac:dyDescent="0.3">
      <c r="A2997" s="1">
        <v>300360</v>
      </c>
      <c r="B2997" s="1" t="s">
        <v>6094</v>
      </c>
      <c r="C2997" s="1" t="s">
        <v>68</v>
      </c>
      <c r="D2997" s="1" t="s">
        <v>6095</v>
      </c>
      <c r="E2997" s="1">
        <v>600</v>
      </c>
      <c r="F2997" s="1">
        <v>3.4</v>
      </c>
      <c r="G2997" s="1">
        <v>100</v>
      </c>
      <c r="H2997" s="1" t="s">
        <v>270</v>
      </c>
      <c r="I2997" s="1" t="s">
        <v>303</v>
      </c>
      <c r="J2997" s="1">
        <v>60</v>
      </c>
      <c r="K2997" s="1" t="str">
        <f t="shared" si="138"/>
        <v>valid</v>
      </c>
      <c r="L2997" s="1" t="str">
        <f t="shared" si="139"/>
        <v>MID</v>
      </c>
      <c r="M2997" t="str">
        <f t="shared" si="140"/>
        <v>North Indian</v>
      </c>
      <c r="N2997" s="1" t="str" cm="1">
        <f t="array" ref="N2997">_xlfn.IFS(
G2997&lt;=25,"Fast",
G2997&lt;=40,"Medium",
G2997&gt;40,"Slow"
)</f>
        <v>Slow</v>
      </c>
    </row>
    <row r="2998" spans="1:14" x14ac:dyDescent="0.3">
      <c r="A2998" s="1">
        <v>300371</v>
      </c>
      <c r="B2998" s="1" t="s">
        <v>2112</v>
      </c>
      <c r="C2998" s="1" t="s">
        <v>2068</v>
      </c>
      <c r="D2998" s="1" t="s">
        <v>6095</v>
      </c>
      <c r="E2998" s="1">
        <v>600</v>
      </c>
      <c r="F2998" s="1">
        <v>3.9</v>
      </c>
      <c r="G2998" s="1">
        <v>100</v>
      </c>
      <c r="H2998" s="1" t="s">
        <v>3442</v>
      </c>
      <c r="I2998" s="1" t="s">
        <v>6096</v>
      </c>
      <c r="J2998" s="1">
        <v>40</v>
      </c>
      <c r="K2998" s="1" t="str">
        <f t="shared" si="138"/>
        <v>valid</v>
      </c>
      <c r="L2998" s="1" t="str">
        <f t="shared" si="139"/>
        <v>MID</v>
      </c>
      <c r="M2998" t="str">
        <f t="shared" si="140"/>
        <v>North Indian</v>
      </c>
      <c r="N2998" s="1" t="str" cm="1">
        <f t="array" ref="N2998">_xlfn.IFS(
G2998&lt;=25,"Fast",
G2998&lt;=40,"Medium",
G2998&gt;40,"Slow"
)</f>
        <v>Slow</v>
      </c>
    </row>
    <row r="2999" spans="1:14" x14ac:dyDescent="0.3">
      <c r="A2999" s="1">
        <v>300372</v>
      </c>
      <c r="B2999" s="1" t="s">
        <v>3057</v>
      </c>
      <c r="C2999" s="1" t="s">
        <v>3052</v>
      </c>
      <c r="D2999" s="1" t="s">
        <v>6095</v>
      </c>
      <c r="E2999" s="1">
        <v>600</v>
      </c>
      <c r="F2999" s="1">
        <v>3.9</v>
      </c>
      <c r="G2999" s="1">
        <v>100</v>
      </c>
      <c r="H2999" s="1" t="s">
        <v>3442</v>
      </c>
      <c r="I2999" s="1" t="s">
        <v>6097</v>
      </c>
      <c r="J2999" s="1">
        <v>51</v>
      </c>
      <c r="K2999" s="1" t="str">
        <f t="shared" si="138"/>
        <v>valid</v>
      </c>
      <c r="L2999" s="1" t="str">
        <f t="shared" si="139"/>
        <v>MID</v>
      </c>
      <c r="M2999" t="str">
        <f t="shared" si="140"/>
        <v>North Indian</v>
      </c>
      <c r="N2999" s="1" t="str" cm="1">
        <f t="array" ref="N2999">_xlfn.IFS(
G2999&lt;=25,"Fast",
G2999&lt;=40,"Medium",
G2999&gt;40,"Slow"
)</f>
        <v>Slow</v>
      </c>
    </row>
    <row r="3000" spans="1:14" x14ac:dyDescent="0.3">
      <c r="A3000" s="1">
        <v>300474</v>
      </c>
      <c r="B3000" s="1" t="s">
        <v>319</v>
      </c>
      <c r="C3000" s="1" t="s">
        <v>189</v>
      </c>
      <c r="D3000" s="1" t="s">
        <v>6098</v>
      </c>
      <c r="E3000" s="1">
        <v>800</v>
      </c>
      <c r="F3000" s="1">
        <v>4.3</v>
      </c>
      <c r="G3000" s="1">
        <v>100</v>
      </c>
      <c r="H3000" s="1" t="s">
        <v>19</v>
      </c>
      <c r="I3000" s="1" t="s">
        <v>645</v>
      </c>
      <c r="J3000" s="1">
        <v>58</v>
      </c>
      <c r="K3000" s="1" t="str">
        <f t="shared" si="138"/>
        <v>valid</v>
      </c>
      <c r="L3000" s="1" t="str">
        <f t="shared" si="139"/>
        <v>PREMIUM</v>
      </c>
      <c r="M3000" t="str">
        <f t="shared" si="140"/>
        <v>Chinese</v>
      </c>
      <c r="N3000" s="1" t="str" cm="1">
        <f t="array" ref="N3000">_xlfn.IFS(
G3000&lt;=25,"Fast",
G3000&lt;=40,"Medium",
G3000&gt;40,"Slow"
)</f>
        <v>Slow</v>
      </c>
    </row>
    <row r="3001" spans="1:14" x14ac:dyDescent="0.3">
      <c r="A3001" s="1">
        <v>300608</v>
      </c>
      <c r="B3001" s="1" t="s">
        <v>188</v>
      </c>
      <c r="C3001" s="1" t="s">
        <v>189</v>
      </c>
      <c r="D3001" s="1" t="s">
        <v>6099</v>
      </c>
      <c r="E3001" s="1">
        <v>450</v>
      </c>
      <c r="F3001" s="1">
        <v>4.4000000000000004</v>
      </c>
      <c r="G3001" s="1">
        <v>100</v>
      </c>
      <c r="H3001" s="1" t="s">
        <v>2417</v>
      </c>
      <c r="I3001" s="1" t="s">
        <v>1697</v>
      </c>
      <c r="J3001" s="1">
        <v>58</v>
      </c>
      <c r="K3001" s="1" t="str">
        <f t="shared" si="138"/>
        <v>valid</v>
      </c>
      <c r="L3001" s="1" t="str">
        <f t="shared" si="139"/>
        <v>MID</v>
      </c>
      <c r="M3001" t="str">
        <f t="shared" si="140"/>
        <v>South Indian</v>
      </c>
      <c r="N3001" s="1" t="str" cm="1">
        <f t="array" ref="N3001">_xlfn.IFS(
G3001&lt;=25,"Fast",
G3001&lt;=40,"Medium",
G3001&gt;40,"Slow"
)</f>
        <v>Slow</v>
      </c>
    </row>
    <row r="3002" spans="1:14" x14ac:dyDescent="0.3">
      <c r="A3002" s="1">
        <v>300609</v>
      </c>
      <c r="B3002" s="1" t="s">
        <v>182</v>
      </c>
      <c r="C3002" s="1" t="s">
        <v>11</v>
      </c>
      <c r="D3002" s="1" t="s">
        <v>6100</v>
      </c>
      <c r="E3002" s="1">
        <v>450</v>
      </c>
      <c r="F3002" s="1">
        <v>4.2</v>
      </c>
      <c r="G3002" s="1">
        <v>100</v>
      </c>
      <c r="H3002" s="1" t="s">
        <v>1809</v>
      </c>
      <c r="I3002" s="1" t="s">
        <v>5048</v>
      </c>
      <c r="J3002" s="1">
        <v>36</v>
      </c>
      <c r="K3002" s="1" t="str">
        <f t="shared" si="138"/>
        <v>valid</v>
      </c>
      <c r="L3002" s="1" t="str">
        <f t="shared" si="139"/>
        <v>MID</v>
      </c>
      <c r="M3002" t="str">
        <f t="shared" si="140"/>
        <v>Chinese</v>
      </c>
      <c r="N3002" s="1" t="str" cm="1">
        <f t="array" ref="N3002">_xlfn.IFS(
G3002&lt;=25,"Fast",
G3002&lt;=40,"Medium",
G3002&gt;40,"Slow"
)</f>
        <v>Slow</v>
      </c>
    </row>
    <row r="3003" spans="1:14" x14ac:dyDescent="0.3">
      <c r="A3003" s="1">
        <v>300791</v>
      </c>
      <c r="B3003" s="1" t="s">
        <v>319</v>
      </c>
      <c r="C3003" s="1" t="s">
        <v>189</v>
      </c>
      <c r="D3003" s="1" t="s">
        <v>6101</v>
      </c>
      <c r="E3003" s="1">
        <v>200</v>
      </c>
      <c r="F3003" s="1">
        <v>3.8</v>
      </c>
      <c r="G3003" s="1">
        <v>500</v>
      </c>
      <c r="H3003" s="1" t="s">
        <v>39</v>
      </c>
      <c r="I3003" s="1" t="s">
        <v>6102</v>
      </c>
      <c r="J3003" s="1">
        <v>72</v>
      </c>
      <c r="K3003" s="1" t="str">
        <f t="shared" si="138"/>
        <v>valid</v>
      </c>
      <c r="L3003" s="1" t="str">
        <f t="shared" si="139"/>
        <v>BUDGET</v>
      </c>
      <c r="M3003" t="str">
        <f t="shared" si="140"/>
        <v>Bengali</v>
      </c>
      <c r="N3003" s="1" t="str" cm="1">
        <f t="array" ref="N3003">_xlfn.IFS(
G3003&lt;=25,"Fast",
G3003&lt;=40,"Medium",
G3003&gt;40,"Slow"
)</f>
        <v>Slow</v>
      </c>
    </row>
    <row r="3004" spans="1:14" x14ac:dyDescent="0.3">
      <c r="A3004" s="1">
        <v>300792</v>
      </c>
      <c r="B3004" s="1" t="s">
        <v>193</v>
      </c>
      <c r="C3004" s="1" t="s">
        <v>189</v>
      </c>
      <c r="D3004" s="1" t="s">
        <v>6103</v>
      </c>
      <c r="E3004" s="1">
        <v>200</v>
      </c>
      <c r="F3004" s="1">
        <v>2.9</v>
      </c>
      <c r="G3004" s="1">
        <v>80</v>
      </c>
      <c r="H3004" s="1" t="s">
        <v>6104</v>
      </c>
      <c r="I3004" s="1" t="s">
        <v>1697</v>
      </c>
      <c r="J3004" s="1">
        <v>64</v>
      </c>
      <c r="K3004" s="1" t="str">
        <f t="shared" si="138"/>
        <v>valid</v>
      </c>
      <c r="L3004" s="1" t="str">
        <f t="shared" si="139"/>
        <v>BUDGET</v>
      </c>
      <c r="M3004" t="str">
        <f t="shared" si="140"/>
        <v>Chinese</v>
      </c>
      <c r="N3004" s="1" t="str" cm="1">
        <f t="array" ref="N3004">_xlfn.IFS(
G3004&lt;=25,"Fast",
G3004&lt;=40,"Medium",
G3004&gt;40,"Slow"
)</f>
        <v>Slow</v>
      </c>
    </row>
    <row r="3005" spans="1:14" x14ac:dyDescent="0.3">
      <c r="A3005" s="1">
        <v>301010</v>
      </c>
      <c r="B3005" s="1" t="s">
        <v>319</v>
      </c>
      <c r="C3005" s="1" t="s">
        <v>189</v>
      </c>
      <c r="D3005" s="1" t="s">
        <v>6105</v>
      </c>
      <c r="E3005" s="1">
        <v>200</v>
      </c>
      <c r="F3005" s="1">
        <v>3.8</v>
      </c>
      <c r="G3005" s="1">
        <v>5000</v>
      </c>
      <c r="H3005" s="1" t="s">
        <v>695</v>
      </c>
      <c r="I3005" s="1" t="s">
        <v>645</v>
      </c>
      <c r="J3005" s="1">
        <v>73</v>
      </c>
      <c r="K3005" s="1" t="str">
        <f t="shared" si="138"/>
        <v>valid</v>
      </c>
      <c r="L3005" s="1" t="str">
        <f t="shared" si="139"/>
        <v>BUDGET</v>
      </c>
      <c r="M3005" t="str">
        <f t="shared" si="140"/>
        <v>Indian</v>
      </c>
      <c r="N3005" s="1" t="str" cm="1">
        <f t="array" ref="N3005">_xlfn.IFS(
G3005&lt;=25,"Fast",
G3005&lt;=40,"Medium",
G3005&gt;40,"Slow"
)</f>
        <v>Slow</v>
      </c>
    </row>
    <row r="3006" spans="1:14" x14ac:dyDescent="0.3">
      <c r="A3006" s="1">
        <v>301056</v>
      </c>
      <c r="B3006" s="1" t="s">
        <v>6106</v>
      </c>
      <c r="C3006" s="1" t="s">
        <v>11</v>
      </c>
      <c r="D3006" s="1" t="s">
        <v>6107</v>
      </c>
      <c r="E3006" s="1">
        <v>400</v>
      </c>
      <c r="F3006" s="1">
        <v>2.9</v>
      </c>
      <c r="G3006" s="1">
        <v>80</v>
      </c>
      <c r="H3006" s="1" t="s">
        <v>486</v>
      </c>
      <c r="I3006" s="1" t="s">
        <v>1532</v>
      </c>
      <c r="J3006" s="1">
        <v>54</v>
      </c>
      <c r="K3006" s="1" t="str">
        <f t="shared" si="138"/>
        <v>valid</v>
      </c>
      <c r="L3006" s="1" t="str">
        <f t="shared" si="139"/>
        <v>MID</v>
      </c>
      <c r="M3006" t="str">
        <f t="shared" si="140"/>
        <v>Snacks</v>
      </c>
      <c r="N3006" s="1" t="str" cm="1">
        <f t="array" ref="N3006">_xlfn.IFS(
G3006&lt;=25,"Fast",
G3006&lt;=40,"Medium",
G3006&gt;40,"Slow"
)</f>
        <v>Slow</v>
      </c>
    </row>
    <row r="3007" spans="1:14" x14ac:dyDescent="0.3">
      <c r="A3007" s="1">
        <v>301073</v>
      </c>
      <c r="B3007" s="1" t="s">
        <v>738</v>
      </c>
      <c r="C3007" s="1" t="s">
        <v>463</v>
      </c>
      <c r="D3007" s="1" t="s">
        <v>637</v>
      </c>
      <c r="E3007" s="1">
        <v>200</v>
      </c>
      <c r="F3007" s="1">
        <v>2.9</v>
      </c>
      <c r="G3007" s="1">
        <v>80</v>
      </c>
      <c r="H3007" s="1" t="s">
        <v>3354</v>
      </c>
      <c r="I3007" s="1" t="s">
        <v>738</v>
      </c>
      <c r="J3007" s="1">
        <v>51</v>
      </c>
      <c r="K3007" s="1" t="str">
        <f t="shared" si="138"/>
        <v>valid</v>
      </c>
      <c r="L3007" s="1" t="str">
        <f t="shared" si="139"/>
        <v>BUDGET</v>
      </c>
      <c r="M3007" t="str">
        <f t="shared" si="140"/>
        <v>Ice Cream</v>
      </c>
      <c r="N3007" s="1" t="str" cm="1">
        <f t="array" ref="N3007">_xlfn.IFS(
G3007&lt;=25,"Fast",
G3007&lt;=40,"Medium",
G3007&gt;40,"Slow"
)</f>
        <v>Slow</v>
      </c>
    </row>
    <row r="3008" spans="1:14" x14ac:dyDescent="0.3">
      <c r="A3008" s="1">
        <v>301104</v>
      </c>
      <c r="B3008" s="1" t="s">
        <v>1412</v>
      </c>
      <c r="C3008" s="1" t="s">
        <v>383</v>
      </c>
      <c r="D3008" s="1" t="s">
        <v>6108</v>
      </c>
      <c r="E3008" s="1">
        <v>350</v>
      </c>
      <c r="F3008" s="1">
        <v>4.3</v>
      </c>
      <c r="G3008" s="1">
        <v>20</v>
      </c>
      <c r="H3008" s="1" t="s">
        <v>6109</v>
      </c>
      <c r="I3008" s="1" t="s">
        <v>1415</v>
      </c>
      <c r="J3008" s="1">
        <v>67</v>
      </c>
      <c r="K3008" s="1" t="str">
        <f t="shared" si="138"/>
        <v>valid</v>
      </c>
      <c r="L3008" s="1" t="str">
        <f t="shared" si="139"/>
        <v>MID</v>
      </c>
      <c r="M3008" t="str">
        <f t="shared" si="140"/>
        <v>Biryani</v>
      </c>
      <c r="N3008" s="1" t="str" cm="1">
        <f t="array" ref="N3008">_xlfn.IFS(
G3008&lt;=25,"Fast",
G3008&lt;=40,"Medium",
G3008&gt;40,"Slow"
)</f>
        <v>Fast</v>
      </c>
    </row>
    <row r="3009" spans="1:14" x14ac:dyDescent="0.3">
      <c r="A3009" s="1">
        <v>301126</v>
      </c>
      <c r="B3009" s="1" t="s">
        <v>90</v>
      </c>
      <c r="C3009" s="1" t="s">
        <v>91</v>
      </c>
      <c r="D3009" s="1" t="s">
        <v>6110</v>
      </c>
      <c r="E3009" s="1">
        <v>300</v>
      </c>
      <c r="F3009" s="1">
        <v>4.0999999999999996</v>
      </c>
      <c r="G3009" s="1">
        <v>100</v>
      </c>
      <c r="H3009" s="1" t="s">
        <v>2951</v>
      </c>
      <c r="I3009" s="1" t="s">
        <v>90</v>
      </c>
      <c r="J3009" s="1">
        <v>46</v>
      </c>
      <c r="K3009" s="1" t="str">
        <f t="shared" si="138"/>
        <v>valid</v>
      </c>
      <c r="L3009" s="1" t="str">
        <f t="shared" si="139"/>
        <v>BUDGET</v>
      </c>
      <c r="M3009" t="str">
        <f t="shared" si="140"/>
        <v>Chinese</v>
      </c>
      <c r="N3009" s="1" t="str" cm="1">
        <f t="array" ref="N3009">_xlfn.IFS(
G3009&lt;=25,"Fast",
G3009&lt;=40,"Medium",
G3009&gt;40,"Slow"
)</f>
        <v>Slow</v>
      </c>
    </row>
    <row r="3010" spans="1:14" x14ac:dyDescent="0.3">
      <c r="A3010" s="1">
        <v>301181</v>
      </c>
      <c r="B3010" s="1" t="s">
        <v>6111</v>
      </c>
      <c r="C3010" s="1" t="s">
        <v>2068</v>
      </c>
      <c r="D3010" s="1" t="s">
        <v>4961</v>
      </c>
      <c r="E3010" s="1">
        <v>300</v>
      </c>
      <c r="F3010" s="1">
        <v>2.9</v>
      </c>
      <c r="G3010" s="1">
        <v>80</v>
      </c>
      <c r="H3010" s="1" t="s">
        <v>4962</v>
      </c>
      <c r="I3010" s="1" t="s">
        <v>6112</v>
      </c>
      <c r="J3010" s="1">
        <v>57</v>
      </c>
      <c r="K3010" s="1" t="str">
        <f t="shared" si="138"/>
        <v>valid</v>
      </c>
      <c r="L3010" s="1" t="str">
        <f t="shared" si="139"/>
        <v>BUDGET</v>
      </c>
      <c r="M3010" t="str">
        <f t="shared" si="140"/>
        <v>Snacks</v>
      </c>
      <c r="N3010" s="1" t="str" cm="1">
        <f t="array" ref="N3010">_xlfn.IFS(
G3010&lt;=25,"Fast",
G3010&lt;=40,"Medium",
G3010&gt;40,"Slow"
)</f>
        <v>Slow</v>
      </c>
    </row>
    <row r="3011" spans="1:14" x14ac:dyDescent="0.3">
      <c r="A3011" s="1">
        <v>301288</v>
      </c>
      <c r="B3011" s="1" t="s">
        <v>21</v>
      </c>
      <c r="C3011" s="1" t="s">
        <v>11</v>
      </c>
      <c r="D3011" s="1" t="s">
        <v>6113</v>
      </c>
      <c r="E3011" s="1">
        <v>500</v>
      </c>
      <c r="F3011" s="1">
        <v>2.9</v>
      </c>
      <c r="G3011" s="1">
        <v>80</v>
      </c>
      <c r="H3011" s="1" t="s">
        <v>6114</v>
      </c>
      <c r="I3011" s="1" t="s">
        <v>21</v>
      </c>
      <c r="J3011" s="1">
        <v>61</v>
      </c>
      <c r="K3011" s="1" t="str">
        <f t="shared" ref="K3011:K3074" si="141">IF(E3011=0,"outlier","valid")</f>
        <v>valid</v>
      </c>
      <c r="L3011" s="1" t="str">
        <f t="shared" ref="L3011:L3074" si="142">IF(E3011&lt;=300,"BUDGET",IF(E3011&lt;=600,"MID","PREMIUM"))</f>
        <v>MID</v>
      </c>
      <c r="M3011" t="str">
        <f t="shared" ref="M3011:M3074" si="143">IFERROR(LEFT(H3011, FIND(",", H3011)-1), H3011)</f>
        <v>Continental</v>
      </c>
      <c r="N3011" s="1" t="str" cm="1">
        <f t="array" ref="N3011">_xlfn.IFS(
G3011&lt;=25,"Fast",
G3011&lt;=40,"Medium",
G3011&gt;40,"Slow"
)</f>
        <v>Slow</v>
      </c>
    </row>
    <row r="3012" spans="1:14" x14ac:dyDescent="0.3">
      <c r="A3012" s="1">
        <v>301549</v>
      </c>
      <c r="B3012" s="1" t="s">
        <v>505</v>
      </c>
      <c r="C3012" s="1" t="s">
        <v>91</v>
      </c>
      <c r="D3012" s="1" t="s">
        <v>6115</v>
      </c>
      <c r="E3012" s="1">
        <v>250</v>
      </c>
      <c r="F3012" s="1">
        <v>4.2</v>
      </c>
      <c r="G3012" s="1">
        <v>100</v>
      </c>
      <c r="H3012" s="1" t="s">
        <v>6116</v>
      </c>
      <c r="I3012" s="1" t="s">
        <v>1274</v>
      </c>
      <c r="J3012" s="1">
        <v>30</v>
      </c>
      <c r="K3012" s="1" t="str">
        <f t="shared" si="141"/>
        <v>valid</v>
      </c>
      <c r="L3012" s="1" t="str">
        <f t="shared" si="142"/>
        <v>BUDGET</v>
      </c>
      <c r="M3012" t="str">
        <f t="shared" si="143"/>
        <v>Asian</v>
      </c>
      <c r="N3012" s="1" t="str" cm="1">
        <f t="array" ref="N3012">_xlfn.IFS(
G3012&lt;=25,"Fast",
G3012&lt;=40,"Medium",
G3012&gt;40,"Slow"
)</f>
        <v>Slow</v>
      </c>
    </row>
    <row r="3013" spans="1:14" x14ac:dyDescent="0.3">
      <c r="A3013" s="1">
        <v>301768</v>
      </c>
      <c r="B3013" s="1" t="s">
        <v>612</v>
      </c>
      <c r="C3013" s="1" t="s">
        <v>463</v>
      </c>
      <c r="D3013" s="1" t="s">
        <v>6117</v>
      </c>
      <c r="E3013" s="1">
        <v>200</v>
      </c>
      <c r="F3013" s="1">
        <v>3.7</v>
      </c>
      <c r="G3013" s="1">
        <v>100</v>
      </c>
      <c r="H3013" s="1" t="s">
        <v>3493</v>
      </c>
      <c r="I3013" s="1" t="s">
        <v>634</v>
      </c>
      <c r="J3013" s="1">
        <v>40</v>
      </c>
      <c r="K3013" s="1" t="str">
        <f t="shared" si="141"/>
        <v>valid</v>
      </c>
      <c r="L3013" s="1" t="str">
        <f t="shared" si="142"/>
        <v>BUDGET</v>
      </c>
      <c r="M3013" t="str">
        <f t="shared" si="143"/>
        <v>South Indian</v>
      </c>
      <c r="N3013" s="1" t="str" cm="1">
        <f t="array" ref="N3013">_xlfn.IFS(
G3013&lt;=25,"Fast",
G3013&lt;=40,"Medium",
G3013&gt;40,"Slow"
)</f>
        <v>Slow</v>
      </c>
    </row>
    <row r="3014" spans="1:14" x14ac:dyDescent="0.3">
      <c r="A3014" s="1">
        <v>301890</v>
      </c>
      <c r="B3014" s="1" t="s">
        <v>10</v>
      </c>
      <c r="C3014" s="1" t="s">
        <v>11</v>
      </c>
      <c r="D3014" s="1" t="s">
        <v>6118</v>
      </c>
      <c r="E3014" s="1">
        <v>250</v>
      </c>
      <c r="F3014" s="1">
        <v>4.3</v>
      </c>
      <c r="G3014" s="1">
        <v>100</v>
      </c>
      <c r="H3014" s="1" t="s">
        <v>6119</v>
      </c>
      <c r="I3014" s="1" t="s">
        <v>10</v>
      </c>
      <c r="J3014" s="1">
        <v>66</v>
      </c>
      <c r="K3014" s="1" t="str">
        <f t="shared" si="141"/>
        <v>valid</v>
      </c>
      <c r="L3014" s="1" t="str">
        <f t="shared" si="142"/>
        <v>BUDGET</v>
      </c>
      <c r="M3014" t="str">
        <f t="shared" si="143"/>
        <v>Bakery</v>
      </c>
      <c r="N3014" s="1" t="str" cm="1">
        <f t="array" ref="N3014">_xlfn.IFS(
G3014&lt;=25,"Fast",
G3014&lt;=40,"Medium",
G3014&gt;40,"Slow"
)</f>
        <v>Slow</v>
      </c>
    </row>
    <row r="3015" spans="1:14" x14ac:dyDescent="0.3">
      <c r="A3015" s="1">
        <v>302256</v>
      </c>
      <c r="B3015" s="1" t="s">
        <v>156</v>
      </c>
      <c r="C3015" s="1" t="s">
        <v>11</v>
      </c>
      <c r="D3015" s="1" t="s">
        <v>6120</v>
      </c>
      <c r="E3015" s="1">
        <v>600</v>
      </c>
      <c r="F3015" s="1">
        <v>2.9</v>
      </c>
      <c r="G3015" s="1">
        <v>80</v>
      </c>
      <c r="H3015" s="1" t="s">
        <v>6121</v>
      </c>
      <c r="I3015" s="1" t="s">
        <v>6122</v>
      </c>
      <c r="J3015" s="1">
        <v>36</v>
      </c>
      <c r="K3015" s="1" t="str">
        <f t="shared" si="141"/>
        <v>valid</v>
      </c>
      <c r="L3015" s="1" t="str">
        <f t="shared" si="142"/>
        <v>MID</v>
      </c>
      <c r="M3015" t="str">
        <f t="shared" si="143"/>
        <v>Chinese</v>
      </c>
      <c r="N3015" s="1" t="str" cm="1">
        <f t="array" ref="N3015">_xlfn.IFS(
G3015&lt;=25,"Fast",
G3015&lt;=40,"Medium",
G3015&gt;40,"Slow"
)</f>
        <v>Slow</v>
      </c>
    </row>
    <row r="3016" spans="1:14" x14ac:dyDescent="0.3">
      <c r="A3016" s="1">
        <v>302275</v>
      </c>
      <c r="B3016" s="1" t="s">
        <v>5931</v>
      </c>
      <c r="C3016" s="1" t="s">
        <v>11</v>
      </c>
      <c r="D3016" s="1" t="s">
        <v>6123</v>
      </c>
      <c r="E3016" s="1">
        <v>350</v>
      </c>
      <c r="F3016" s="1">
        <v>2.9</v>
      </c>
      <c r="G3016" s="1">
        <v>80</v>
      </c>
      <c r="H3016" s="1" t="s">
        <v>6124</v>
      </c>
      <c r="I3016" s="1" t="s">
        <v>1532</v>
      </c>
      <c r="J3016" s="1">
        <v>45</v>
      </c>
      <c r="K3016" s="1" t="str">
        <f t="shared" si="141"/>
        <v>valid</v>
      </c>
      <c r="L3016" s="1" t="str">
        <f t="shared" si="142"/>
        <v>MID</v>
      </c>
      <c r="M3016" t="str">
        <f t="shared" si="143"/>
        <v>Biryani</v>
      </c>
      <c r="N3016" s="1" t="str" cm="1">
        <f t="array" ref="N3016">_xlfn.IFS(
G3016&lt;=25,"Fast",
G3016&lt;=40,"Medium",
G3016&gt;40,"Slow"
)</f>
        <v>Slow</v>
      </c>
    </row>
    <row r="3017" spans="1:14" x14ac:dyDescent="0.3">
      <c r="A3017" s="1">
        <v>302329</v>
      </c>
      <c r="B3017" s="1" t="s">
        <v>253</v>
      </c>
      <c r="C3017" s="1" t="s">
        <v>115</v>
      </c>
      <c r="D3017" s="1" t="s">
        <v>6125</v>
      </c>
      <c r="E3017" s="1">
        <v>200</v>
      </c>
      <c r="F3017" s="1">
        <v>2.9</v>
      </c>
      <c r="G3017" s="1">
        <v>80</v>
      </c>
      <c r="H3017" s="1" t="s">
        <v>617</v>
      </c>
      <c r="I3017" s="1" t="s">
        <v>1702</v>
      </c>
      <c r="J3017" s="1">
        <v>37</v>
      </c>
      <c r="K3017" s="1" t="str">
        <f t="shared" si="141"/>
        <v>valid</v>
      </c>
      <c r="L3017" s="1" t="str">
        <f t="shared" si="142"/>
        <v>BUDGET</v>
      </c>
      <c r="M3017" t="str">
        <f t="shared" si="143"/>
        <v>Bakery</v>
      </c>
      <c r="N3017" s="1" t="str" cm="1">
        <f t="array" ref="N3017">_xlfn.IFS(
G3017&lt;=25,"Fast",
G3017&lt;=40,"Medium",
G3017&gt;40,"Slow"
)</f>
        <v>Slow</v>
      </c>
    </row>
    <row r="3018" spans="1:14" x14ac:dyDescent="0.3">
      <c r="A3018" s="1">
        <v>302395</v>
      </c>
      <c r="B3018" s="1" t="s">
        <v>3227</v>
      </c>
      <c r="C3018" s="1" t="s">
        <v>3052</v>
      </c>
      <c r="D3018" s="1" t="s">
        <v>6126</v>
      </c>
      <c r="E3018" s="1">
        <v>250</v>
      </c>
      <c r="F3018" s="1">
        <v>4.3</v>
      </c>
      <c r="G3018" s="1">
        <v>100</v>
      </c>
      <c r="H3018" s="1" t="s">
        <v>695</v>
      </c>
      <c r="I3018" s="1" t="s">
        <v>3227</v>
      </c>
      <c r="J3018" s="1">
        <v>46</v>
      </c>
      <c r="K3018" s="1" t="str">
        <f t="shared" si="141"/>
        <v>valid</v>
      </c>
      <c r="L3018" s="1" t="str">
        <f t="shared" si="142"/>
        <v>BUDGET</v>
      </c>
      <c r="M3018" t="str">
        <f t="shared" si="143"/>
        <v>Indian</v>
      </c>
      <c r="N3018" s="1" t="str" cm="1">
        <f t="array" ref="N3018">_xlfn.IFS(
G3018&lt;=25,"Fast",
G3018&lt;=40,"Medium",
G3018&gt;40,"Slow"
)</f>
        <v>Slow</v>
      </c>
    </row>
    <row r="3019" spans="1:14" x14ac:dyDescent="0.3">
      <c r="A3019" s="1">
        <v>302536</v>
      </c>
      <c r="B3019" s="1" t="s">
        <v>319</v>
      </c>
      <c r="C3019" s="1" t="s">
        <v>189</v>
      </c>
      <c r="D3019" s="1" t="s">
        <v>6127</v>
      </c>
      <c r="E3019" s="1">
        <v>1000</v>
      </c>
      <c r="F3019" s="1">
        <v>4.2</v>
      </c>
      <c r="G3019" s="1">
        <v>20</v>
      </c>
      <c r="H3019" s="1" t="s">
        <v>6128</v>
      </c>
      <c r="I3019" s="1" t="s">
        <v>6129</v>
      </c>
      <c r="J3019" s="1">
        <v>75</v>
      </c>
      <c r="K3019" s="1" t="str">
        <f t="shared" si="141"/>
        <v>valid</v>
      </c>
      <c r="L3019" s="1" t="str">
        <f t="shared" si="142"/>
        <v>PREMIUM</v>
      </c>
      <c r="M3019" t="str">
        <f t="shared" si="143"/>
        <v>Italian</v>
      </c>
      <c r="N3019" s="1" t="str" cm="1">
        <f t="array" ref="N3019">_xlfn.IFS(
G3019&lt;=25,"Fast",
G3019&lt;=40,"Medium",
G3019&gt;40,"Slow"
)</f>
        <v>Fast</v>
      </c>
    </row>
    <row r="3020" spans="1:14" x14ac:dyDescent="0.3">
      <c r="A3020" s="1">
        <v>302572</v>
      </c>
      <c r="B3020" s="1" t="s">
        <v>952</v>
      </c>
      <c r="C3020" s="1" t="s">
        <v>463</v>
      </c>
      <c r="D3020" s="1" t="s">
        <v>6130</v>
      </c>
      <c r="E3020" s="1">
        <v>250</v>
      </c>
      <c r="F3020" s="1">
        <v>3.6</v>
      </c>
      <c r="G3020" s="1">
        <v>50</v>
      </c>
      <c r="H3020" s="1" t="s">
        <v>6131</v>
      </c>
      <c r="I3020" s="1" t="s">
        <v>5861</v>
      </c>
      <c r="J3020" s="1">
        <v>57</v>
      </c>
      <c r="K3020" s="1" t="str">
        <f t="shared" si="141"/>
        <v>valid</v>
      </c>
      <c r="L3020" s="1" t="str">
        <f t="shared" si="142"/>
        <v>BUDGET</v>
      </c>
      <c r="M3020" t="str">
        <f t="shared" si="143"/>
        <v>Biryani</v>
      </c>
      <c r="N3020" s="1" t="str" cm="1">
        <f t="array" ref="N3020">_xlfn.IFS(
G3020&lt;=25,"Fast",
G3020&lt;=40,"Medium",
G3020&gt;40,"Slow"
)</f>
        <v>Slow</v>
      </c>
    </row>
    <row r="3021" spans="1:14" x14ac:dyDescent="0.3">
      <c r="A3021" s="1">
        <v>302687</v>
      </c>
      <c r="B3021" s="1" t="s">
        <v>745</v>
      </c>
      <c r="C3021" s="1" t="s">
        <v>383</v>
      </c>
      <c r="D3021" s="1" t="s">
        <v>6095</v>
      </c>
      <c r="E3021" s="1">
        <v>600</v>
      </c>
      <c r="F3021" s="1">
        <v>3.5</v>
      </c>
      <c r="G3021" s="1">
        <v>100</v>
      </c>
      <c r="H3021" s="1" t="s">
        <v>3442</v>
      </c>
      <c r="I3021" s="1" t="s">
        <v>6132</v>
      </c>
      <c r="J3021" s="1">
        <v>44</v>
      </c>
      <c r="K3021" s="1" t="str">
        <f t="shared" si="141"/>
        <v>valid</v>
      </c>
      <c r="L3021" s="1" t="str">
        <f t="shared" si="142"/>
        <v>MID</v>
      </c>
      <c r="M3021" t="str">
        <f t="shared" si="143"/>
        <v>North Indian</v>
      </c>
      <c r="N3021" s="1" t="str" cm="1">
        <f t="array" ref="N3021">_xlfn.IFS(
G3021&lt;=25,"Fast",
G3021&lt;=40,"Medium",
G3021&gt;40,"Slow"
)</f>
        <v>Slow</v>
      </c>
    </row>
    <row r="3022" spans="1:14" x14ac:dyDescent="0.3">
      <c r="A3022" s="1">
        <v>302699</v>
      </c>
      <c r="B3022" s="1" t="s">
        <v>35</v>
      </c>
      <c r="C3022" s="1" t="s">
        <v>11</v>
      </c>
      <c r="D3022" s="1" t="s">
        <v>6095</v>
      </c>
      <c r="E3022" s="1">
        <v>600</v>
      </c>
      <c r="F3022" s="1">
        <v>3.8</v>
      </c>
      <c r="G3022" s="1">
        <v>50</v>
      </c>
      <c r="H3022" s="1" t="s">
        <v>3442</v>
      </c>
      <c r="I3022" s="1" t="s">
        <v>3443</v>
      </c>
      <c r="J3022" s="1">
        <v>50</v>
      </c>
      <c r="K3022" s="1" t="str">
        <f t="shared" si="141"/>
        <v>valid</v>
      </c>
      <c r="L3022" s="1" t="str">
        <f t="shared" si="142"/>
        <v>MID</v>
      </c>
      <c r="M3022" t="str">
        <f t="shared" si="143"/>
        <v>North Indian</v>
      </c>
      <c r="N3022" s="1" t="str" cm="1">
        <f t="array" ref="N3022">_xlfn.IFS(
G3022&lt;=25,"Fast",
G3022&lt;=40,"Medium",
G3022&gt;40,"Slow"
)</f>
        <v>Slow</v>
      </c>
    </row>
    <row r="3023" spans="1:14" x14ac:dyDescent="0.3">
      <c r="A3023" s="1">
        <v>302947</v>
      </c>
      <c r="B3023" s="1" t="s">
        <v>2023</v>
      </c>
      <c r="C3023" s="1" t="s">
        <v>68</v>
      </c>
      <c r="D3023" s="1" t="s">
        <v>4427</v>
      </c>
      <c r="E3023" s="1">
        <v>150</v>
      </c>
      <c r="F3023" s="1">
        <v>4.5</v>
      </c>
      <c r="G3023" s="1">
        <v>1000</v>
      </c>
      <c r="H3023" s="1" t="s">
        <v>6133</v>
      </c>
      <c r="I3023" s="1" t="s">
        <v>2023</v>
      </c>
      <c r="J3023" s="1">
        <v>62</v>
      </c>
      <c r="K3023" s="1" t="str">
        <f t="shared" si="141"/>
        <v>valid</v>
      </c>
      <c r="L3023" s="1" t="str">
        <f t="shared" si="142"/>
        <v>BUDGET</v>
      </c>
      <c r="M3023" t="str">
        <f t="shared" si="143"/>
        <v>Fast Food  Combo  Desserts  Beverages</v>
      </c>
      <c r="N3023" s="1" t="str" cm="1">
        <f t="array" ref="N3023">_xlfn.IFS(
G3023&lt;=25,"Fast",
G3023&lt;=40,"Medium",
G3023&gt;40,"Slow"
)</f>
        <v>Slow</v>
      </c>
    </row>
    <row r="3024" spans="1:14" x14ac:dyDescent="0.3">
      <c r="A3024" s="1">
        <v>303130</v>
      </c>
      <c r="B3024" s="1" t="s">
        <v>1479</v>
      </c>
      <c r="C3024" s="1" t="s">
        <v>68</v>
      </c>
      <c r="D3024" s="1" t="s">
        <v>6134</v>
      </c>
      <c r="E3024" s="1">
        <v>200</v>
      </c>
      <c r="F3024" s="1">
        <v>4.4000000000000004</v>
      </c>
      <c r="G3024" s="1">
        <v>100</v>
      </c>
      <c r="H3024" s="1" t="s">
        <v>4292</v>
      </c>
      <c r="I3024" s="1" t="s">
        <v>6135</v>
      </c>
      <c r="J3024" s="1">
        <v>29</v>
      </c>
      <c r="K3024" s="1" t="str">
        <f t="shared" si="141"/>
        <v>valid</v>
      </c>
      <c r="L3024" s="1" t="str">
        <f t="shared" si="142"/>
        <v>BUDGET</v>
      </c>
      <c r="M3024" t="str">
        <f t="shared" si="143"/>
        <v>Indian</v>
      </c>
      <c r="N3024" s="1" t="str" cm="1">
        <f t="array" ref="N3024">_xlfn.IFS(
G3024&lt;=25,"Fast",
G3024&lt;=40,"Medium",
G3024&gt;40,"Slow"
)</f>
        <v>Slow</v>
      </c>
    </row>
    <row r="3025" spans="1:14" x14ac:dyDescent="0.3">
      <c r="A3025" s="1">
        <v>303210</v>
      </c>
      <c r="B3025" s="1" t="s">
        <v>2079</v>
      </c>
      <c r="C3025" s="1" t="s">
        <v>2068</v>
      </c>
      <c r="D3025" s="1" t="s">
        <v>6136</v>
      </c>
      <c r="E3025" s="1">
        <v>200</v>
      </c>
      <c r="F3025" s="1">
        <v>2.9</v>
      </c>
      <c r="G3025" s="1">
        <v>80</v>
      </c>
      <c r="H3025" s="1" t="s">
        <v>184</v>
      </c>
      <c r="I3025" s="1" t="s">
        <v>2067</v>
      </c>
      <c r="J3025" s="1">
        <v>45</v>
      </c>
      <c r="K3025" s="1" t="str">
        <f t="shared" si="141"/>
        <v>valid</v>
      </c>
      <c r="L3025" s="1" t="str">
        <f t="shared" si="142"/>
        <v>BUDGET</v>
      </c>
      <c r="M3025" t="str">
        <f t="shared" si="143"/>
        <v>Fast Food</v>
      </c>
      <c r="N3025" s="1" t="str" cm="1">
        <f t="array" ref="N3025">_xlfn.IFS(
G3025&lt;=25,"Fast",
G3025&lt;=40,"Medium",
G3025&gt;40,"Slow"
)</f>
        <v>Slow</v>
      </c>
    </row>
    <row r="3026" spans="1:14" x14ac:dyDescent="0.3">
      <c r="A3026" s="1">
        <v>303283</v>
      </c>
      <c r="B3026" s="1" t="s">
        <v>164</v>
      </c>
      <c r="C3026" s="1" t="s">
        <v>11</v>
      </c>
      <c r="D3026" s="1" t="s">
        <v>6137</v>
      </c>
      <c r="E3026" s="1">
        <v>200</v>
      </c>
      <c r="F3026" s="1">
        <v>4.2</v>
      </c>
      <c r="G3026" s="1">
        <v>20</v>
      </c>
      <c r="H3026" s="1" t="s">
        <v>2417</v>
      </c>
      <c r="I3026" s="1" t="s">
        <v>1532</v>
      </c>
      <c r="J3026" s="1">
        <v>33</v>
      </c>
      <c r="K3026" s="1" t="str">
        <f t="shared" si="141"/>
        <v>valid</v>
      </c>
      <c r="L3026" s="1" t="str">
        <f t="shared" si="142"/>
        <v>BUDGET</v>
      </c>
      <c r="M3026" t="str">
        <f t="shared" si="143"/>
        <v>South Indian</v>
      </c>
      <c r="N3026" s="1" t="str" cm="1">
        <f t="array" ref="N3026">_xlfn.IFS(
G3026&lt;=25,"Fast",
G3026&lt;=40,"Medium",
G3026&gt;40,"Slow"
)</f>
        <v>Fast</v>
      </c>
    </row>
    <row r="3027" spans="1:14" x14ac:dyDescent="0.3">
      <c r="A3027" s="1">
        <v>303357</v>
      </c>
      <c r="B3027" s="1" t="s">
        <v>505</v>
      </c>
      <c r="C3027" s="1" t="s">
        <v>91</v>
      </c>
      <c r="D3027" s="1" t="s">
        <v>6138</v>
      </c>
      <c r="E3027" s="1">
        <v>1200</v>
      </c>
      <c r="F3027" s="1">
        <v>4.5999999999999996</v>
      </c>
      <c r="G3027" s="1">
        <v>1000</v>
      </c>
      <c r="H3027" s="1" t="s">
        <v>740</v>
      </c>
      <c r="I3027" s="1" t="s">
        <v>6139</v>
      </c>
      <c r="J3027" s="1">
        <v>51</v>
      </c>
      <c r="K3027" s="1" t="str">
        <f t="shared" si="141"/>
        <v>valid</v>
      </c>
      <c r="L3027" s="1" t="str">
        <f t="shared" si="142"/>
        <v>PREMIUM</v>
      </c>
      <c r="M3027" t="str">
        <f t="shared" si="143"/>
        <v>Bakery</v>
      </c>
      <c r="N3027" s="1" t="str" cm="1">
        <f t="array" ref="N3027">_xlfn.IFS(
G3027&lt;=25,"Fast",
G3027&lt;=40,"Medium",
G3027&gt;40,"Slow"
)</f>
        <v>Slow</v>
      </c>
    </row>
    <row r="3028" spans="1:14" x14ac:dyDescent="0.3">
      <c r="A3028" s="1">
        <v>303548</v>
      </c>
      <c r="B3028" s="1" t="s">
        <v>10</v>
      </c>
      <c r="C3028" s="1" t="s">
        <v>11</v>
      </c>
      <c r="D3028" s="1" t="s">
        <v>6140</v>
      </c>
      <c r="E3028" s="1">
        <v>300</v>
      </c>
      <c r="F3028" s="1">
        <v>4.0999999999999996</v>
      </c>
      <c r="G3028" s="1">
        <v>100</v>
      </c>
      <c r="H3028" s="1" t="s">
        <v>695</v>
      </c>
      <c r="I3028" s="1" t="s">
        <v>10</v>
      </c>
      <c r="J3028" s="1">
        <v>57</v>
      </c>
      <c r="K3028" s="1" t="str">
        <f t="shared" si="141"/>
        <v>valid</v>
      </c>
      <c r="L3028" s="1" t="str">
        <f t="shared" si="142"/>
        <v>BUDGET</v>
      </c>
      <c r="M3028" t="str">
        <f t="shared" si="143"/>
        <v>Indian</v>
      </c>
      <c r="N3028" s="1" t="str" cm="1">
        <f t="array" ref="N3028">_xlfn.IFS(
G3028&lt;=25,"Fast",
G3028&lt;=40,"Medium",
G3028&gt;40,"Slow"
)</f>
        <v>Slow</v>
      </c>
    </row>
    <row r="3029" spans="1:14" x14ac:dyDescent="0.3">
      <c r="A3029" s="1">
        <v>303558</v>
      </c>
      <c r="B3029" s="1" t="s">
        <v>864</v>
      </c>
      <c r="C3029" s="1" t="s">
        <v>91</v>
      </c>
      <c r="D3029" s="1" t="s">
        <v>6141</v>
      </c>
      <c r="E3029" s="1">
        <v>180</v>
      </c>
      <c r="F3029" s="1">
        <v>4.3</v>
      </c>
      <c r="G3029" s="1">
        <v>50</v>
      </c>
      <c r="H3029" s="1" t="s">
        <v>3712</v>
      </c>
      <c r="I3029" s="1" t="s">
        <v>864</v>
      </c>
      <c r="J3029" s="1">
        <v>47</v>
      </c>
      <c r="K3029" s="1" t="str">
        <f t="shared" si="141"/>
        <v>valid</v>
      </c>
      <c r="L3029" s="1" t="str">
        <f t="shared" si="142"/>
        <v>BUDGET</v>
      </c>
      <c r="M3029" t="str">
        <f t="shared" si="143"/>
        <v>Indian</v>
      </c>
      <c r="N3029" s="1" t="str" cm="1">
        <f t="array" ref="N3029">_xlfn.IFS(
G3029&lt;=25,"Fast",
G3029&lt;=40,"Medium",
G3029&gt;40,"Slow"
)</f>
        <v>Slow</v>
      </c>
    </row>
    <row r="3030" spans="1:14" x14ac:dyDescent="0.3">
      <c r="A3030" s="1">
        <v>303592</v>
      </c>
      <c r="B3030" s="1" t="s">
        <v>2079</v>
      </c>
      <c r="C3030" s="1" t="s">
        <v>2068</v>
      </c>
      <c r="D3030" s="1" t="s">
        <v>6142</v>
      </c>
      <c r="E3030" s="1">
        <v>200</v>
      </c>
      <c r="F3030" s="1">
        <v>2.9</v>
      </c>
      <c r="G3030" s="1">
        <v>80</v>
      </c>
      <c r="H3030" s="1" t="s">
        <v>6143</v>
      </c>
      <c r="I3030" s="1" t="s">
        <v>2478</v>
      </c>
      <c r="J3030" s="1">
        <v>49</v>
      </c>
      <c r="K3030" s="1" t="str">
        <f t="shared" si="141"/>
        <v>valid</v>
      </c>
      <c r="L3030" s="1" t="str">
        <f t="shared" si="142"/>
        <v>BUDGET</v>
      </c>
      <c r="M3030" t="str">
        <f t="shared" si="143"/>
        <v>Indian</v>
      </c>
      <c r="N3030" s="1" t="str" cm="1">
        <f t="array" ref="N3030">_xlfn.IFS(
G3030&lt;=25,"Fast",
G3030&lt;=40,"Medium",
G3030&gt;40,"Slow"
)</f>
        <v>Slow</v>
      </c>
    </row>
    <row r="3031" spans="1:14" x14ac:dyDescent="0.3">
      <c r="A3031" s="1">
        <v>303640</v>
      </c>
      <c r="B3031" s="1" t="s">
        <v>21</v>
      </c>
      <c r="C3031" s="1" t="s">
        <v>11</v>
      </c>
      <c r="D3031" s="1" t="s">
        <v>6144</v>
      </c>
      <c r="E3031" s="1">
        <v>1200</v>
      </c>
      <c r="F3031" s="1">
        <v>4.2</v>
      </c>
      <c r="G3031" s="1">
        <v>20</v>
      </c>
      <c r="H3031" s="1" t="s">
        <v>6145</v>
      </c>
      <c r="I3031" s="1" t="s">
        <v>21</v>
      </c>
      <c r="J3031" s="1">
        <v>66</v>
      </c>
      <c r="K3031" s="1" t="str">
        <f t="shared" si="141"/>
        <v>valid</v>
      </c>
      <c r="L3031" s="1" t="str">
        <f t="shared" si="142"/>
        <v>PREMIUM</v>
      </c>
      <c r="M3031" t="str">
        <f t="shared" si="143"/>
        <v>North Indian</v>
      </c>
      <c r="N3031" s="1" t="str" cm="1">
        <f t="array" ref="N3031">_xlfn.IFS(
G3031&lt;=25,"Fast",
G3031&lt;=40,"Medium",
G3031&gt;40,"Slow"
)</f>
        <v>Fast</v>
      </c>
    </row>
    <row r="3032" spans="1:14" x14ac:dyDescent="0.3">
      <c r="A3032" s="1">
        <v>303654</v>
      </c>
      <c r="B3032" s="1" t="s">
        <v>446</v>
      </c>
      <c r="C3032" s="1" t="s">
        <v>189</v>
      </c>
      <c r="D3032" s="1" t="s">
        <v>6146</v>
      </c>
      <c r="E3032" s="1">
        <v>300</v>
      </c>
      <c r="F3032" s="1">
        <v>2.9</v>
      </c>
      <c r="G3032" s="1">
        <v>80</v>
      </c>
      <c r="H3032" s="1" t="s">
        <v>6147</v>
      </c>
      <c r="I3032" s="1" t="s">
        <v>2490</v>
      </c>
      <c r="J3032" s="1">
        <v>57</v>
      </c>
      <c r="K3032" s="1" t="str">
        <f t="shared" si="141"/>
        <v>valid</v>
      </c>
      <c r="L3032" s="1" t="str">
        <f t="shared" si="142"/>
        <v>BUDGET</v>
      </c>
      <c r="M3032" t="str">
        <f t="shared" si="143"/>
        <v>Ice Cream</v>
      </c>
      <c r="N3032" s="1" t="str" cm="1">
        <f t="array" ref="N3032">_xlfn.IFS(
G3032&lt;=25,"Fast",
G3032&lt;=40,"Medium",
G3032&gt;40,"Slow"
)</f>
        <v>Slow</v>
      </c>
    </row>
    <row r="3033" spans="1:14" x14ac:dyDescent="0.3">
      <c r="A3033" s="1">
        <v>303680</v>
      </c>
      <c r="B3033" s="1" t="s">
        <v>319</v>
      </c>
      <c r="C3033" s="1" t="s">
        <v>189</v>
      </c>
      <c r="D3033" s="1" t="s">
        <v>6148</v>
      </c>
      <c r="E3033" s="1">
        <v>250</v>
      </c>
      <c r="F3033" s="1">
        <v>4.2</v>
      </c>
      <c r="G3033" s="1">
        <v>100</v>
      </c>
      <c r="H3033" s="1" t="s">
        <v>695</v>
      </c>
      <c r="I3033" s="1" t="s">
        <v>6129</v>
      </c>
      <c r="J3033" s="1">
        <v>73</v>
      </c>
      <c r="K3033" s="1" t="str">
        <f t="shared" si="141"/>
        <v>valid</v>
      </c>
      <c r="L3033" s="1" t="str">
        <f t="shared" si="142"/>
        <v>BUDGET</v>
      </c>
      <c r="M3033" t="str">
        <f t="shared" si="143"/>
        <v>Indian</v>
      </c>
      <c r="N3033" s="1" t="str" cm="1">
        <f t="array" ref="N3033">_xlfn.IFS(
G3033&lt;=25,"Fast",
G3033&lt;=40,"Medium",
G3033&gt;40,"Slow"
)</f>
        <v>Slow</v>
      </c>
    </row>
    <row r="3034" spans="1:14" x14ac:dyDescent="0.3">
      <c r="A3034" s="1">
        <v>303775</v>
      </c>
      <c r="B3034" s="1" t="s">
        <v>6149</v>
      </c>
      <c r="C3034" s="1" t="s">
        <v>91</v>
      </c>
      <c r="D3034" s="1" t="s">
        <v>6150</v>
      </c>
      <c r="E3034" s="1">
        <v>100</v>
      </c>
      <c r="F3034" s="1">
        <v>2.9</v>
      </c>
      <c r="G3034" s="1">
        <v>80</v>
      </c>
      <c r="H3034" s="1" t="s">
        <v>617</v>
      </c>
      <c r="I3034" s="1" t="s">
        <v>1114</v>
      </c>
      <c r="J3034" s="1">
        <v>51</v>
      </c>
      <c r="K3034" s="1" t="str">
        <f t="shared" si="141"/>
        <v>valid</v>
      </c>
      <c r="L3034" s="1" t="str">
        <f t="shared" si="142"/>
        <v>BUDGET</v>
      </c>
      <c r="M3034" t="str">
        <f t="shared" si="143"/>
        <v>Bakery</v>
      </c>
      <c r="N3034" s="1" t="str" cm="1">
        <f t="array" ref="N3034">_xlfn.IFS(
G3034&lt;=25,"Fast",
G3034&lt;=40,"Medium",
G3034&gt;40,"Slow"
)</f>
        <v>Slow</v>
      </c>
    </row>
    <row r="3035" spans="1:14" x14ac:dyDescent="0.3">
      <c r="A3035" s="1">
        <v>303850</v>
      </c>
      <c r="B3035" s="1" t="s">
        <v>457</v>
      </c>
      <c r="C3035" s="1" t="s">
        <v>91</v>
      </c>
      <c r="D3035" s="1" t="s">
        <v>6151</v>
      </c>
      <c r="E3035" s="1">
        <v>500</v>
      </c>
      <c r="F3035" s="1">
        <v>4.2</v>
      </c>
      <c r="G3035" s="1">
        <v>100</v>
      </c>
      <c r="H3035" s="1" t="s">
        <v>503</v>
      </c>
      <c r="I3035" s="1" t="s">
        <v>1274</v>
      </c>
      <c r="J3035" s="1">
        <v>32</v>
      </c>
      <c r="K3035" s="1" t="str">
        <f t="shared" si="141"/>
        <v>valid</v>
      </c>
      <c r="L3035" s="1" t="str">
        <f t="shared" si="142"/>
        <v>MID</v>
      </c>
      <c r="M3035" t="str">
        <f t="shared" si="143"/>
        <v>Indian</v>
      </c>
      <c r="N3035" s="1" t="str" cm="1">
        <f t="array" ref="N3035">_xlfn.IFS(
G3035&lt;=25,"Fast",
G3035&lt;=40,"Medium",
G3035&gt;40,"Slow"
)</f>
        <v>Slow</v>
      </c>
    </row>
    <row r="3036" spans="1:14" x14ac:dyDescent="0.3">
      <c r="A3036" s="1">
        <v>303884</v>
      </c>
      <c r="B3036" s="1" t="s">
        <v>661</v>
      </c>
      <c r="C3036" s="1" t="s">
        <v>463</v>
      </c>
      <c r="D3036" s="1" t="s">
        <v>6152</v>
      </c>
      <c r="E3036" s="1">
        <v>100</v>
      </c>
      <c r="F3036" s="1">
        <v>4.5999999999999996</v>
      </c>
      <c r="G3036" s="1">
        <v>50</v>
      </c>
      <c r="H3036" s="1" t="s">
        <v>2417</v>
      </c>
      <c r="I3036" s="1" t="s">
        <v>661</v>
      </c>
      <c r="J3036" s="1">
        <v>61</v>
      </c>
      <c r="K3036" s="1" t="str">
        <f t="shared" si="141"/>
        <v>valid</v>
      </c>
      <c r="L3036" s="1" t="str">
        <f t="shared" si="142"/>
        <v>BUDGET</v>
      </c>
      <c r="M3036" t="str">
        <f t="shared" si="143"/>
        <v>South Indian</v>
      </c>
      <c r="N3036" s="1" t="str" cm="1">
        <f t="array" ref="N3036">_xlfn.IFS(
G3036&lt;=25,"Fast",
G3036&lt;=40,"Medium",
G3036&gt;40,"Slow"
)</f>
        <v>Slow</v>
      </c>
    </row>
    <row r="3037" spans="1:14" x14ac:dyDescent="0.3">
      <c r="A3037" s="1">
        <v>303933</v>
      </c>
      <c r="B3037" s="1" t="s">
        <v>156</v>
      </c>
      <c r="C3037" s="1" t="s">
        <v>11</v>
      </c>
      <c r="D3037" s="1" t="s">
        <v>6153</v>
      </c>
      <c r="E3037" s="1">
        <v>250</v>
      </c>
      <c r="F3037" s="1">
        <v>2.9</v>
      </c>
      <c r="G3037" s="1">
        <v>80</v>
      </c>
      <c r="H3037" s="1" t="s">
        <v>6154</v>
      </c>
      <c r="I3037" s="1" t="s">
        <v>156</v>
      </c>
      <c r="J3037" s="1">
        <v>45</v>
      </c>
      <c r="K3037" s="1" t="str">
        <f t="shared" si="141"/>
        <v>valid</v>
      </c>
      <c r="L3037" s="1" t="str">
        <f t="shared" si="142"/>
        <v>BUDGET</v>
      </c>
      <c r="M3037" t="str">
        <f t="shared" si="143"/>
        <v>Indian</v>
      </c>
      <c r="N3037" s="1" t="str" cm="1">
        <f t="array" ref="N3037">_xlfn.IFS(
G3037&lt;=25,"Fast",
G3037&lt;=40,"Medium",
G3037&gt;40,"Slow"
)</f>
        <v>Slow</v>
      </c>
    </row>
    <row r="3038" spans="1:14" x14ac:dyDescent="0.3">
      <c r="A3038" s="1">
        <v>303939</v>
      </c>
      <c r="B3038" s="1" t="s">
        <v>515</v>
      </c>
      <c r="C3038" s="1" t="s">
        <v>68</v>
      </c>
      <c r="D3038" s="1" t="s">
        <v>6155</v>
      </c>
      <c r="E3038" s="1">
        <v>300</v>
      </c>
      <c r="F3038" s="1">
        <v>3.7</v>
      </c>
      <c r="G3038" s="1">
        <v>20</v>
      </c>
      <c r="H3038" s="1" t="s">
        <v>6061</v>
      </c>
      <c r="I3038" s="1" t="s">
        <v>6156</v>
      </c>
      <c r="J3038" s="1">
        <v>40</v>
      </c>
      <c r="K3038" s="1" t="str">
        <f t="shared" si="141"/>
        <v>valid</v>
      </c>
      <c r="L3038" s="1" t="str">
        <f t="shared" si="142"/>
        <v>BUDGET</v>
      </c>
      <c r="M3038" t="str">
        <f t="shared" si="143"/>
        <v>Biryani</v>
      </c>
      <c r="N3038" s="1" t="str" cm="1">
        <f t="array" ref="N3038">_xlfn.IFS(
G3038&lt;=25,"Fast",
G3038&lt;=40,"Medium",
G3038&gt;40,"Slow"
)</f>
        <v>Fast</v>
      </c>
    </row>
    <row r="3039" spans="1:14" x14ac:dyDescent="0.3">
      <c r="A3039" s="1">
        <v>303947</v>
      </c>
      <c r="B3039" s="1" t="s">
        <v>379</v>
      </c>
      <c r="C3039" s="1" t="s">
        <v>91</v>
      </c>
      <c r="D3039" s="1" t="s">
        <v>6157</v>
      </c>
      <c r="E3039" s="1">
        <v>1100</v>
      </c>
      <c r="F3039" s="1">
        <v>4.5999999999999996</v>
      </c>
      <c r="G3039" s="1">
        <v>100</v>
      </c>
      <c r="H3039" s="1" t="s">
        <v>6158</v>
      </c>
      <c r="I3039" s="1" t="s">
        <v>1737</v>
      </c>
      <c r="J3039" s="1">
        <v>62</v>
      </c>
      <c r="K3039" s="1" t="str">
        <f t="shared" si="141"/>
        <v>valid</v>
      </c>
      <c r="L3039" s="1" t="str">
        <f t="shared" si="142"/>
        <v>PREMIUM</v>
      </c>
      <c r="M3039" t="str">
        <f t="shared" si="143"/>
        <v>Italian  American  Mexican  Pastas  Pizzas  Desserts  Salads  Snacks</v>
      </c>
      <c r="N3039" s="1" t="str" cm="1">
        <f t="array" ref="N3039">_xlfn.IFS(
G3039&lt;=25,"Fast",
G3039&lt;=40,"Medium",
G3039&gt;40,"Slow"
)</f>
        <v>Slow</v>
      </c>
    </row>
    <row r="3040" spans="1:14" x14ac:dyDescent="0.3">
      <c r="A3040" s="1">
        <v>304068</v>
      </c>
      <c r="B3040" s="1" t="s">
        <v>734</v>
      </c>
      <c r="C3040" s="1" t="s">
        <v>463</v>
      </c>
      <c r="D3040" s="1" t="s">
        <v>6159</v>
      </c>
      <c r="E3040" s="1">
        <v>400</v>
      </c>
      <c r="F3040" s="1">
        <v>3.9</v>
      </c>
      <c r="G3040" s="1">
        <v>100</v>
      </c>
      <c r="H3040" s="1" t="s">
        <v>5262</v>
      </c>
      <c r="I3040" s="1" t="s">
        <v>2435</v>
      </c>
      <c r="J3040" s="1">
        <v>64</v>
      </c>
      <c r="K3040" s="1" t="str">
        <f t="shared" si="141"/>
        <v>valid</v>
      </c>
      <c r="L3040" s="1" t="str">
        <f t="shared" si="142"/>
        <v>MID</v>
      </c>
      <c r="M3040" t="str">
        <f t="shared" si="143"/>
        <v>European</v>
      </c>
      <c r="N3040" s="1" t="str" cm="1">
        <f t="array" ref="N3040">_xlfn.IFS(
G3040&lt;=25,"Fast",
G3040&lt;=40,"Medium",
G3040&gt;40,"Slow"
)</f>
        <v>Slow</v>
      </c>
    </row>
    <row r="3041" spans="1:14" x14ac:dyDescent="0.3">
      <c r="A3041" s="1">
        <v>304203</v>
      </c>
      <c r="B3041" s="1" t="s">
        <v>1479</v>
      </c>
      <c r="C3041" s="1" t="s">
        <v>68</v>
      </c>
      <c r="D3041" s="1" t="s">
        <v>6160</v>
      </c>
      <c r="E3041" s="1">
        <v>500</v>
      </c>
      <c r="F3041" s="1">
        <v>3.7</v>
      </c>
      <c r="G3041" s="1">
        <v>20</v>
      </c>
      <c r="H3041" s="1" t="s">
        <v>6161</v>
      </c>
      <c r="I3041" s="1" t="s">
        <v>6162</v>
      </c>
      <c r="J3041" s="1">
        <v>36</v>
      </c>
      <c r="K3041" s="1" t="str">
        <f t="shared" si="141"/>
        <v>valid</v>
      </c>
      <c r="L3041" s="1" t="str">
        <f t="shared" si="142"/>
        <v>MID</v>
      </c>
      <c r="M3041" t="str">
        <f t="shared" si="143"/>
        <v>North Indian  Chinese  Biryani  Fast Food</v>
      </c>
      <c r="N3041" s="1" t="str" cm="1">
        <f t="array" ref="N3041">_xlfn.IFS(
G3041&lt;=25,"Fast",
G3041&lt;=40,"Medium",
G3041&gt;40,"Slow"
)</f>
        <v>Fast</v>
      </c>
    </row>
    <row r="3042" spans="1:14" x14ac:dyDescent="0.3">
      <c r="A3042" s="1">
        <v>304268</v>
      </c>
      <c r="B3042" s="1" t="s">
        <v>6163</v>
      </c>
      <c r="C3042" s="1" t="s">
        <v>189</v>
      </c>
      <c r="D3042" s="1" t="s">
        <v>949</v>
      </c>
      <c r="E3042" s="1">
        <v>300</v>
      </c>
      <c r="F3042" s="1">
        <v>4.2</v>
      </c>
      <c r="G3042" s="1">
        <v>50</v>
      </c>
      <c r="H3042" s="1" t="s">
        <v>950</v>
      </c>
      <c r="I3042" s="1" t="s">
        <v>1697</v>
      </c>
      <c r="J3042" s="1">
        <v>44</v>
      </c>
      <c r="K3042" s="1" t="str">
        <f t="shared" si="141"/>
        <v>valid</v>
      </c>
      <c r="L3042" s="1" t="str">
        <f t="shared" si="142"/>
        <v>BUDGET</v>
      </c>
      <c r="M3042" t="str">
        <f t="shared" si="143"/>
        <v>Beverages  Snacks  Desserts</v>
      </c>
      <c r="N3042" s="1" t="str" cm="1">
        <f t="array" ref="N3042">_xlfn.IFS(
G3042&lt;=25,"Fast",
G3042&lt;=40,"Medium",
G3042&gt;40,"Slow"
)</f>
        <v>Slow</v>
      </c>
    </row>
    <row r="3043" spans="1:14" x14ac:dyDescent="0.3">
      <c r="A3043" s="1">
        <v>304274</v>
      </c>
      <c r="B3043" s="1" t="s">
        <v>156</v>
      </c>
      <c r="C3043" s="1" t="s">
        <v>11</v>
      </c>
      <c r="D3043" s="1" t="s">
        <v>949</v>
      </c>
      <c r="E3043" s="1">
        <v>300</v>
      </c>
      <c r="F3043" s="1">
        <v>2.9</v>
      </c>
      <c r="G3043" s="1">
        <v>80</v>
      </c>
      <c r="H3043" s="1" t="s">
        <v>1163</v>
      </c>
      <c r="I3043" s="1" t="s">
        <v>6164</v>
      </c>
      <c r="J3043" s="1">
        <v>38</v>
      </c>
      <c r="K3043" s="1" t="str">
        <f t="shared" si="141"/>
        <v>valid</v>
      </c>
      <c r="L3043" s="1" t="str">
        <f t="shared" si="142"/>
        <v>BUDGET</v>
      </c>
      <c r="M3043" t="str">
        <f t="shared" si="143"/>
        <v>Beverages</v>
      </c>
      <c r="N3043" s="1" t="str" cm="1">
        <f t="array" ref="N3043">_xlfn.IFS(
G3043&lt;=25,"Fast",
G3043&lt;=40,"Medium",
G3043&gt;40,"Slow"
)</f>
        <v>Slow</v>
      </c>
    </row>
    <row r="3044" spans="1:14" x14ac:dyDescent="0.3">
      <c r="A3044" s="1">
        <v>304391</v>
      </c>
      <c r="B3044" s="1" t="s">
        <v>6165</v>
      </c>
      <c r="C3044" s="1" t="s">
        <v>91</v>
      </c>
      <c r="D3044" s="1" t="s">
        <v>6166</v>
      </c>
      <c r="E3044" s="1">
        <v>1500</v>
      </c>
      <c r="F3044" s="1">
        <v>4.3</v>
      </c>
      <c r="G3044" s="1">
        <v>20</v>
      </c>
      <c r="H3044" s="1" t="s">
        <v>6167</v>
      </c>
      <c r="I3044" s="1" t="s">
        <v>129</v>
      </c>
      <c r="J3044" s="1">
        <v>61</v>
      </c>
      <c r="K3044" s="1" t="str">
        <f t="shared" si="141"/>
        <v>valid</v>
      </c>
      <c r="L3044" s="1" t="str">
        <f t="shared" si="142"/>
        <v>PREMIUM</v>
      </c>
      <c r="M3044" t="str">
        <f t="shared" si="143"/>
        <v>Thai</v>
      </c>
      <c r="N3044" s="1" t="str" cm="1">
        <f t="array" ref="N3044">_xlfn.IFS(
G3044&lt;=25,"Fast",
G3044&lt;=40,"Medium",
G3044&gt;40,"Slow"
)</f>
        <v>Fast</v>
      </c>
    </row>
    <row r="3045" spans="1:14" x14ac:dyDescent="0.3">
      <c r="A3045" s="1">
        <v>304403</v>
      </c>
      <c r="B3045" s="1" t="s">
        <v>1114</v>
      </c>
      <c r="C3045" s="1" t="s">
        <v>91</v>
      </c>
      <c r="D3045" s="1" t="s">
        <v>6168</v>
      </c>
      <c r="E3045" s="1">
        <v>200</v>
      </c>
      <c r="F3045" s="1">
        <v>4.4000000000000004</v>
      </c>
      <c r="G3045" s="1">
        <v>100</v>
      </c>
      <c r="H3045" s="1" t="s">
        <v>2951</v>
      </c>
      <c r="I3045" s="1" t="s">
        <v>6169</v>
      </c>
      <c r="J3045" s="1">
        <v>44</v>
      </c>
      <c r="K3045" s="1" t="str">
        <f t="shared" si="141"/>
        <v>valid</v>
      </c>
      <c r="L3045" s="1" t="str">
        <f t="shared" si="142"/>
        <v>BUDGET</v>
      </c>
      <c r="M3045" t="str">
        <f t="shared" si="143"/>
        <v>Chinese</v>
      </c>
      <c r="N3045" s="1" t="str" cm="1">
        <f t="array" ref="N3045">_xlfn.IFS(
G3045&lt;=25,"Fast",
G3045&lt;=40,"Medium",
G3045&gt;40,"Slow"
)</f>
        <v>Slow</v>
      </c>
    </row>
    <row r="3046" spans="1:14" x14ac:dyDescent="0.3">
      <c r="A3046" s="1">
        <v>304448</v>
      </c>
      <c r="B3046" s="1" t="s">
        <v>864</v>
      </c>
      <c r="C3046" s="1" t="s">
        <v>91</v>
      </c>
      <c r="D3046" s="1" t="s">
        <v>5106</v>
      </c>
      <c r="E3046" s="1">
        <v>350</v>
      </c>
      <c r="F3046" s="1">
        <v>2.9</v>
      </c>
      <c r="G3046" s="1">
        <v>80</v>
      </c>
      <c r="H3046" s="1" t="s">
        <v>2951</v>
      </c>
      <c r="I3046" s="1" t="s">
        <v>864</v>
      </c>
      <c r="J3046" s="1">
        <v>50</v>
      </c>
      <c r="K3046" s="1" t="str">
        <f t="shared" si="141"/>
        <v>valid</v>
      </c>
      <c r="L3046" s="1" t="str">
        <f t="shared" si="142"/>
        <v>MID</v>
      </c>
      <c r="M3046" t="str">
        <f t="shared" si="143"/>
        <v>Chinese</v>
      </c>
      <c r="N3046" s="1" t="str" cm="1">
        <f t="array" ref="N3046">_xlfn.IFS(
G3046&lt;=25,"Fast",
G3046&lt;=40,"Medium",
G3046&gt;40,"Slow"
)</f>
        <v>Slow</v>
      </c>
    </row>
    <row r="3047" spans="1:14" x14ac:dyDescent="0.3">
      <c r="A3047" s="1">
        <v>304497</v>
      </c>
      <c r="B3047" s="1" t="s">
        <v>151</v>
      </c>
      <c r="C3047" s="1" t="s">
        <v>68</v>
      </c>
      <c r="D3047" s="1" t="s">
        <v>6170</v>
      </c>
      <c r="E3047" s="1">
        <v>400</v>
      </c>
      <c r="F3047" s="1">
        <v>4.2</v>
      </c>
      <c r="G3047" s="1">
        <v>50</v>
      </c>
      <c r="H3047" s="1" t="s">
        <v>1068</v>
      </c>
      <c r="I3047" s="1" t="s">
        <v>1715</v>
      </c>
      <c r="J3047" s="1">
        <v>36</v>
      </c>
      <c r="K3047" s="1" t="str">
        <f t="shared" si="141"/>
        <v>valid</v>
      </c>
      <c r="L3047" s="1" t="str">
        <f t="shared" si="142"/>
        <v>MID</v>
      </c>
      <c r="M3047" t="str">
        <f t="shared" si="143"/>
        <v>Indian</v>
      </c>
      <c r="N3047" s="1" t="str" cm="1">
        <f t="array" ref="N3047">_xlfn.IFS(
G3047&lt;=25,"Fast",
G3047&lt;=40,"Medium",
G3047&gt;40,"Slow"
)</f>
        <v>Slow</v>
      </c>
    </row>
    <row r="3048" spans="1:14" x14ac:dyDescent="0.3">
      <c r="A3048" s="1">
        <v>304501</v>
      </c>
      <c r="B3048" s="1" t="s">
        <v>35</v>
      </c>
      <c r="C3048" s="1" t="s">
        <v>11</v>
      </c>
      <c r="D3048" s="1" t="s">
        <v>6171</v>
      </c>
      <c r="E3048" s="1">
        <v>300</v>
      </c>
      <c r="F3048" s="1">
        <v>4.3</v>
      </c>
      <c r="G3048" s="1">
        <v>100</v>
      </c>
      <c r="H3048" s="1" t="s">
        <v>617</v>
      </c>
      <c r="I3048" s="1" t="s">
        <v>21</v>
      </c>
      <c r="J3048" s="1">
        <v>48</v>
      </c>
      <c r="K3048" s="1" t="str">
        <f t="shared" si="141"/>
        <v>valid</v>
      </c>
      <c r="L3048" s="1" t="str">
        <f t="shared" si="142"/>
        <v>BUDGET</v>
      </c>
      <c r="M3048" t="str">
        <f t="shared" si="143"/>
        <v>Bakery</v>
      </c>
      <c r="N3048" s="1" t="str" cm="1">
        <f t="array" ref="N3048">_xlfn.IFS(
G3048&lt;=25,"Fast",
G3048&lt;=40,"Medium",
G3048&gt;40,"Slow"
)</f>
        <v>Slow</v>
      </c>
    </row>
    <row r="3049" spans="1:14" x14ac:dyDescent="0.3">
      <c r="A3049" s="1">
        <v>304570</v>
      </c>
      <c r="B3049" s="1" t="s">
        <v>1051</v>
      </c>
      <c r="C3049" s="1" t="s">
        <v>189</v>
      </c>
      <c r="D3049" s="1" t="s">
        <v>6172</v>
      </c>
      <c r="E3049" s="1">
        <v>600</v>
      </c>
      <c r="F3049" s="1">
        <v>4.5</v>
      </c>
      <c r="G3049" s="1">
        <v>100</v>
      </c>
      <c r="H3049" s="1" t="s">
        <v>1459</v>
      </c>
      <c r="I3049" s="1" t="s">
        <v>5998</v>
      </c>
      <c r="J3049" s="1">
        <v>72</v>
      </c>
      <c r="K3049" s="1" t="str">
        <f t="shared" si="141"/>
        <v>valid</v>
      </c>
      <c r="L3049" s="1" t="str">
        <f t="shared" si="142"/>
        <v>MID</v>
      </c>
      <c r="M3049" t="str">
        <f t="shared" si="143"/>
        <v>Bakery</v>
      </c>
      <c r="N3049" s="1" t="str" cm="1">
        <f t="array" ref="N3049">_xlfn.IFS(
G3049&lt;=25,"Fast",
G3049&lt;=40,"Medium",
G3049&gt;40,"Slow"
)</f>
        <v>Slow</v>
      </c>
    </row>
    <row r="3050" spans="1:14" x14ac:dyDescent="0.3">
      <c r="A3050" s="1">
        <v>304573</v>
      </c>
      <c r="B3050" s="1" t="s">
        <v>459</v>
      </c>
      <c r="C3050" s="1" t="s">
        <v>91</v>
      </c>
      <c r="D3050" s="1" t="s">
        <v>6173</v>
      </c>
      <c r="E3050" s="1">
        <v>1600</v>
      </c>
      <c r="F3050" s="1">
        <v>2.9</v>
      </c>
      <c r="G3050" s="1">
        <v>80</v>
      </c>
      <c r="H3050" s="1" t="s">
        <v>6174</v>
      </c>
      <c r="I3050" s="1" t="s">
        <v>6175</v>
      </c>
      <c r="J3050" s="1">
        <v>49</v>
      </c>
      <c r="K3050" s="1" t="str">
        <f t="shared" si="141"/>
        <v>valid</v>
      </c>
      <c r="L3050" s="1" t="str">
        <f t="shared" si="142"/>
        <v>PREMIUM</v>
      </c>
      <c r="M3050" t="str">
        <f t="shared" si="143"/>
        <v>Japanese</v>
      </c>
      <c r="N3050" s="1" t="str" cm="1">
        <f t="array" ref="N3050">_xlfn.IFS(
G3050&lt;=25,"Fast",
G3050&lt;=40,"Medium",
G3050&gt;40,"Slow"
)</f>
        <v>Slow</v>
      </c>
    </row>
    <row r="3051" spans="1:14" x14ac:dyDescent="0.3">
      <c r="A3051" s="1">
        <v>304576</v>
      </c>
      <c r="B3051" s="1" t="s">
        <v>129</v>
      </c>
      <c r="C3051" s="1" t="s">
        <v>91</v>
      </c>
      <c r="D3051" s="1" t="s">
        <v>6176</v>
      </c>
      <c r="E3051" s="1">
        <v>600</v>
      </c>
      <c r="F3051" s="1">
        <v>4.5</v>
      </c>
      <c r="G3051" s="1">
        <v>50</v>
      </c>
      <c r="H3051" s="1" t="s">
        <v>6177</v>
      </c>
      <c r="I3051" s="1" t="s">
        <v>129</v>
      </c>
      <c r="J3051" s="1">
        <v>57</v>
      </c>
      <c r="K3051" s="1" t="str">
        <f t="shared" si="141"/>
        <v>valid</v>
      </c>
      <c r="L3051" s="1" t="str">
        <f t="shared" si="142"/>
        <v>MID</v>
      </c>
      <c r="M3051" t="str">
        <f t="shared" si="143"/>
        <v>Bakery  Desserts  Sweets</v>
      </c>
      <c r="N3051" s="1" t="str" cm="1">
        <f t="array" ref="N3051">_xlfn.IFS(
G3051&lt;=25,"Fast",
G3051&lt;=40,"Medium",
G3051&gt;40,"Slow"
)</f>
        <v>Slow</v>
      </c>
    </row>
    <row r="3052" spans="1:14" x14ac:dyDescent="0.3">
      <c r="A3052" s="1">
        <v>304580</v>
      </c>
      <c r="B3052" s="1" t="s">
        <v>156</v>
      </c>
      <c r="C3052" s="1" t="s">
        <v>11</v>
      </c>
      <c r="D3052" s="1" t="s">
        <v>6178</v>
      </c>
      <c r="E3052" s="1">
        <v>600</v>
      </c>
      <c r="F3052" s="1">
        <v>2.9</v>
      </c>
      <c r="G3052" s="1">
        <v>80</v>
      </c>
      <c r="H3052" s="1" t="s">
        <v>1459</v>
      </c>
      <c r="I3052" s="1" t="s">
        <v>6179</v>
      </c>
      <c r="J3052" s="1">
        <v>34</v>
      </c>
      <c r="K3052" s="1" t="str">
        <f t="shared" si="141"/>
        <v>valid</v>
      </c>
      <c r="L3052" s="1" t="str">
        <f t="shared" si="142"/>
        <v>MID</v>
      </c>
      <c r="M3052" t="str">
        <f t="shared" si="143"/>
        <v>Bakery</v>
      </c>
      <c r="N3052" s="1" t="str" cm="1">
        <f t="array" ref="N3052">_xlfn.IFS(
G3052&lt;=25,"Fast",
G3052&lt;=40,"Medium",
G3052&gt;40,"Slow"
)</f>
        <v>Slow</v>
      </c>
    </row>
    <row r="3053" spans="1:14" x14ac:dyDescent="0.3">
      <c r="A3053" s="1">
        <v>304729</v>
      </c>
      <c r="B3053" s="1" t="s">
        <v>734</v>
      </c>
      <c r="C3053" s="1" t="s">
        <v>463</v>
      </c>
      <c r="D3053" s="1" t="s">
        <v>6180</v>
      </c>
      <c r="E3053" s="1">
        <v>400</v>
      </c>
      <c r="F3053" s="1">
        <v>4.0999999999999996</v>
      </c>
      <c r="G3053" s="1">
        <v>20</v>
      </c>
      <c r="H3053" s="1" t="s">
        <v>6181</v>
      </c>
      <c r="I3053" s="1" t="s">
        <v>1107</v>
      </c>
      <c r="J3053" s="1">
        <v>70</v>
      </c>
      <c r="K3053" s="1" t="str">
        <f t="shared" si="141"/>
        <v>valid</v>
      </c>
      <c r="L3053" s="1" t="str">
        <f t="shared" si="142"/>
        <v>MID</v>
      </c>
      <c r="M3053" t="str">
        <f t="shared" si="143"/>
        <v>Indian</v>
      </c>
      <c r="N3053" s="1" t="str" cm="1">
        <f t="array" ref="N3053">_xlfn.IFS(
G3053&lt;=25,"Fast",
G3053&lt;=40,"Medium",
G3053&gt;40,"Slow"
)</f>
        <v>Fast</v>
      </c>
    </row>
    <row r="3054" spans="1:14" x14ac:dyDescent="0.3">
      <c r="A3054" s="1">
        <v>304826</v>
      </c>
      <c r="B3054" s="1" t="s">
        <v>319</v>
      </c>
      <c r="C3054" s="1" t="s">
        <v>189</v>
      </c>
      <c r="D3054" s="1" t="s">
        <v>6182</v>
      </c>
      <c r="E3054" s="1">
        <v>300</v>
      </c>
      <c r="F3054" s="1">
        <v>4</v>
      </c>
      <c r="G3054" s="1">
        <v>100</v>
      </c>
      <c r="H3054" s="1" t="s">
        <v>2396</v>
      </c>
      <c r="I3054" s="1" t="s">
        <v>645</v>
      </c>
      <c r="J3054" s="1">
        <v>71</v>
      </c>
      <c r="K3054" s="1" t="str">
        <f t="shared" si="141"/>
        <v>valid</v>
      </c>
      <c r="L3054" s="1" t="str">
        <f t="shared" si="142"/>
        <v>BUDGET</v>
      </c>
      <c r="M3054" t="str">
        <f t="shared" si="143"/>
        <v>American</v>
      </c>
      <c r="N3054" s="1" t="str" cm="1">
        <f t="array" ref="N3054">_xlfn.IFS(
G3054&lt;=25,"Fast",
G3054&lt;=40,"Medium",
G3054&gt;40,"Slow"
)</f>
        <v>Slow</v>
      </c>
    </row>
    <row r="3055" spans="1:14" x14ac:dyDescent="0.3">
      <c r="A3055" s="1">
        <v>305031</v>
      </c>
      <c r="B3055" s="1" t="s">
        <v>1153</v>
      </c>
      <c r="C3055" s="1" t="s">
        <v>189</v>
      </c>
      <c r="D3055" s="1" t="s">
        <v>6183</v>
      </c>
      <c r="E3055" s="1">
        <v>100</v>
      </c>
      <c r="F3055" s="1">
        <v>4</v>
      </c>
      <c r="G3055" s="1">
        <v>500</v>
      </c>
      <c r="H3055" s="1" t="s">
        <v>2417</v>
      </c>
      <c r="I3055" s="1" t="s">
        <v>2440</v>
      </c>
      <c r="J3055" s="1">
        <v>60</v>
      </c>
      <c r="K3055" s="1" t="str">
        <f t="shared" si="141"/>
        <v>valid</v>
      </c>
      <c r="L3055" s="1" t="str">
        <f t="shared" si="142"/>
        <v>BUDGET</v>
      </c>
      <c r="M3055" t="str">
        <f t="shared" si="143"/>
        <v>South Indian</v>
      </c>
      <c r="N3055" s="1" t="str" cm="1">
        <f t="array" ref="N3055">_xlfn.IFS(
G3055&lt;=25,"Fast",
G3055&lt;=40,"Medium",
G3055&gt;40,"Slow"
)</f>
        <v>Slow</v>
      </c>
    </row>
    <row r="3056" spans="1:14" x14ac:dyDescent="0.3">
      <c r="A3056" s="1">
        <v>305082</v>
      </c>
      <c r="B3056" s="1" t="s">
        <v>704</v>
      </c>
      <c r="C3056" s="1" t="s">
        <v>189</v>
      </c>
      <c r="D3056" s="1" t="s">
        <v>6184</v>
      </c>
      <c r="E3056" s="1">
        <v>200</v>
      </c>
      <c r="F3056" s="1">
        <v>2.9</v>
      </c>
      <c r="G3056" s="1">
        <v>80</v>
      </c>
      <c r="H3056" s="1" t="s">
        <v>6185</v>
      </c>
      <c r="I3056" s="1" t="s">
        <v>2440</v>
      </c>
      <c r="J3056" s="1">
        <v>82</v>
      </c>
      <c r="K3056" s="1" t="str">
        <f t="shared" si="141"/>
        <v>valid</v>
      </c>
      <c r="L3056" s="1" t="str">
        <f t="shared" si="142"/>
        <v>BUDGET</v>
      </c>
      <c r="M3056" t="str">
        <f t="shared" si="143"/>
        <v>Indian</v>
      </c>
      <c r="N3056" s="1" t="str" cm="1">
        <f t="array" ref="N3056">_xlfn.IFS(
G3056&lt;=25,"Fast",
G3056&lt;=40,"Medium",
G3056&gt;40,"Slow"
)</f>
        <v>Slow</v>
      </c>
    </row>
    <row r="3057" spans="1:14" x14ac:dyDescent="0.3">
      <c r="A3057" s="1">
        <v>305084</v>
      </c>
      <c r="B3057" s="1" t="s">
        <v>655</v>
      </c>
      <c r="C3057" s="1" t="s">
        <v>68</v>
      </c>
      <c r="D3057" s="1" t="s">
        <v>6186</v>
      </c>
      <c r="E3057" s="1">
        <v>399</v>
      </c>
      <c r="F3057" s="1">
        <v>3.7</v>
      </c>
      <c r="G3057" s="1">
        <v>20</v>
      </c>
      <c r="H3057" s="1" t="s">
        <v>6187</v>
      </c>
      <c r="I3057" s="1" t="s">
        <v>83</v>
      </c>
      <c r="J3057" s="1">
        <v>39</v>
      </c>
      <c r="K3057" s="1" t="str">
        <f t="shared" si="141"/>
        <v>valid</v>
      </c>
      <c r="L3057" s="1" t="str">
        <f t="shared" si="142"/>
        <v>MID</v>
      </c>
      <c r="M3057" t="str">
        <f t="shared" si="143"/>
        <v>Biryani</v>
      </c>
      <c r="N3057" s="1" t="str" cm="1">
        <f t="array" ref="N3057">_xlfn.IFS(
G3057&lt;=25,"Fast",
G3057&lt;=40,"Medium",
G3057&gt;40,"Slow"
)</f>
        <v>Fast</v>
      </c>
    </row>
    <row r="3058" spans="1:14" x14ac:dyDescent="0.3">
      <c r="A3058" s="1">
        <v>305092</v>
      </c>
      <c r="B3058" s="1" t="s">
        <v>655</v>
      </c>
      <c r="C3058" s="1" t="s">
        <v>68</v>
      </c>
      <c r="D3058" s="1" t="s">
        <v>6188</v>
      </c>
      <c r="E3058" s="1">
        <v>399</v>
      </c>
      <c r="F3058" s="1">
        <v>2.9</v>
      </c>
      <c r="G3058" s="1">
        <v>80</v>
      </c>
      <c r="H3058" s="1" t="s">
        <v>6189</v>
      </c>
      <c r="I3058" s="1" t="s">
        <v>83</v>
      </c>
      <c r="J3058" s="1">
        <v>60</v>
      </c>
      <c r="K3058" s="1" t="str">
        <f t="shared" si="141"/>
        <v>valid</v>
      </c>
      <c r="L3058" s="1" t="str">
        <f t="shared" si="142"/>
        <v>MID</v>
      </c>
      <c r="M3058" t="str">
        <f t="shared" si="143"/>
        <v>Chinese</v>
      </c>
      <c r="N3058" s="1" t="str" cm="1">
        <f t="array" ref="N3058">_xlfn.IFS(
G3058&lt;=25,"Fast",
G3058&lt;=40,"Medium",
G3058&gt;40,"Slow"
)</f>
        <v>Slow</v>
      </c>
    </row>
    <row r="3059" spans="1:14" x14ac:dyDescent="0.3">
      <c r="A3059" s="1">
        <v>305154</v>
      </c>
      <c r="B3059" s="1" t="s">
        <v>90</v>
      </c>
      <c r="C3059" s="1" t="s">
        <v>91</v>
      </c>
      <c r="D3059" s="1" t="s">
        <v>6190</v>
      </c>
      <c r="E3059" s="1">
        <v>750</v>
      </c>
      <c r="F3059" s="1">
        <v>4.4000000000000004</v>
      </c>
      <c r="G3059" s="1">
        <v>20</v>
      </c>
      <c r="H3059" s="1" t="s">
        <v>6191</v>
      </c>
      <c r="I3059" s="1" t="s">
        <v>90</v>
      </c>
      <c r="J3059" s="1">
        <v>58</v>
      </c>
      <c r="K3059" s="1" t="str">
        <f t="shared" si="141"/>
        <v>valid</v>
      </c>
      <c r="L3059" s="1" t="str">
        <f t="shared" si="142"/>
        <v>PREMIUM</v>
      </c>
      <c r="M3059" t="str">
        <f t="shared" si="143"/>
        <v>American</v>
      </c>
      <c r="N3059" s="1" t="str" cm="1">
        <f t="array" ref="N3059">_xlfn.IFS(
G3059&lt;=25,"Fast",
G3059&lt;=40,"Medium",
G3059&gt;40,"Slow"
)</f>
        <v>Fast</v>
      </c>
    </row>
    <row r="3060" spans="1:14" x14ac:dyDescent="0.3">
      <c r="A3060" s="1">
        <v>305191</v>
      </c>
      <c r="B3060" s="1" t="s">
        <v>659</v>
      </c>
      <c r="C3060" s="1" t="s">
        <v>463</v>
      </c>
      <c r="D3060" s="1" t="s">
        <v>6192</v>
      </c>
      <c r="E3060" s="1">
        <v>200</v>
      </c>
      <c r="F3060" s="1">
        <v>4.2</v>
      </c>
      <c r="G3060" s="1">
        <v>20</v>
      </c>
      <c r="H3060" s="1" t="s">
        <v>184</v>
      </c>
      <c r="I3060" s="1" t="s">
        <v>661</v>
      </c>
      <c r="J3060" s="1">
        <v>83</v>
      </c>
      <c r="K3060" s="1" t="str">
        <f t="shared" si="141"/>
        <v>valid</v>
      </c>
      <c r="L3060" s="1" t="str">
        <f t="shared" si="142"/>
        <v>BUDGET</v>
      </c>
      <c r="M3060" t="str">
        <f t="shared" si="143"/>
        <v>Fast Food</v>
      </c>
      <c r="N3060" s="1" t="str" cm="1">
        <f t="array" ref="N3060">_xlfn.IFS(
G3060&lt;=25,"Fast",
G3060&lt;=40,"Medium",
G3060&gt;40,"Slow"
)</f>
        <v>Fast</v>
      </c>
    </row>
    <row r="3061" spans="1:14" x14ac:dyDescent="0.3">
      <c r="A3061" s="1">
        <v>305285</v>
      </c>
      <c r="B3061" s="1" t="s">
        <v>99</v>
      </c>
      <c r="C3061" s="1" t="s">
        <v>68</v>
      </c>
      <c r="D3061" s="1" t="s">
        <v>6193</v>
      </c>
      <c r="E3061" s="1">
        <v>400</v>
      </c>
      <c r="F3061" s="1">
        <v>3.6</v>
      </c>
      <c r="G3061" s="1">
        <v>20</v>
      </c>
      <c r="H3061" s="1" t="s">
        <v>4611</v>
      </c>
      <c r="I3061" s="1" t="s">
        <v>83</v>
      </c>
      <c r="J3061" s="1">
        <v>64</v>
      </c>
      <c r="K3061" s="1" t="str">
        <f t="shared" si="141"/>
        <v>valid</v>
      </c>
      <c r="L3061" s="1" t="str">
        <f t="shared" si="142"/>
        <v>MID</v>
      </c>
      <c r="M3061" t="str">
        <f t="shared" si="143"/>
        <v>Punjabi</v>
      </c>
      <c r="N3061" s="1" t="str" cm="1">
        <f t="array" ref="N3061">_xlfn.IFS(
G3061&lt;=25,"Fast",
G3061&lt;=40,"Medium",
G3061&gt;40,"Slow"
)</f>
        <v>Fast</v>
      </c>
    </row>
    <row r="3062" spans="1:14" x14ac:dyDescent="0.3">
      <c r="A3062" s="1">
        <v>305292</v>
      </c>
      <c r="B3062" s="1" t="s">
        <v>151</v>
      </c>
      <c r="C3062" s="1" t="s">
        <v>68</v>
      </c>
      <c r="D3062" s="1" t="s">
        <v>6194</v>
      </c>
      <c r="E3062" s="1">
        <v>300</v>
      </c>
      <c r="F3062" s="1">
        <v>3.9</v>
      </c>
      <c r="G3062" s="1">
        <v>100</v>
      </c>
      <c r="H3062" s="1" t="s">
        <v>2417</v>
      </c>
      <c r="I3062" s="1" t="s">
        <v>1715</v>
      </c>
      <c r="J3062" s="1">
        <v>31</v>
      </c>
      <c r="K3062" s="1" t="str">
        <f t="shared" si="141"/>
        <v>valid</v>
      </c>
      <c r="L3062" s="1" t="str">
        <f t="shared" si="142"/>
        <v>BUDGET</v>
      </c>
      <c r="M3062" t="str">
        <f t="shared" si="143"/>
        <v>South Indian</v>
      </c>
      <c r="N3062" s="1" t="str" cm="1">
        <f t="array" ref="N3062">_xlfn.IFS(
G3062&lt;=25,"Fast",
G3062&lt;=40,"Medium",
G3062&gt;40,"Slow"
)</f>
        <v>Slow</v>
      </c>
    </row>
    <row r="3063" spans="1:14" x14ac:dyDescent="0.3">
      <c r="A3063" s="1">
        <v>305365</v>
      </c>
      <c r="B3063" s="1" t="s">
        <v>306</v>
      </c>
      <c r="C3063" s="1" t="s">
        <v>68</v>
      </c>
      <c r="D3063" s="1" t="s">
        <v>6195</v>
      </c>
      <c r="E3063" s="1">
        <v>200</v>
      </c>
      <c r="F3063" s="1">
        <v>3.7</v>
      </c>
      <c r="G3063" s="1">
        <v>20</v>
      </c>
      <c r="H3063" s="1" t="s">
        <v>4207</v>
      </c>
      <c r="I3063" s="1" t="s">
        <v>1715</v>
      </c>
      <c r="J3063" s="1">
        <v>28</v>
      </c>
      <c r="K3063" s="1" t="str">
        <f t="shared" si="141"/>
        <v>valid</v>
      </c>
      <c r="L3063" s="1" t="str">
        <f t="shared" si="142"/>
        <v>BUDGET</v>
      </c>
      <c r="M3063" t="str">
        <f t="shared" si="143"/>
        <v>Ice Cream</v>
      </c>
      <c r="N3063" s="1" t="str" cm="1">
        <f t="array" ref="N3063">_xlfn.IFS(
G3063&lt;=25,"Fast",
G3063&lt;=40,"Medium",
G3063&gt;40,"Slow"
)</f>
        <v>Fast</v>
      </c>
    </row>
    <row r="3064" spans="1:14" x14ac:dyDescent="0.3">
      <c r="A3064" s="1">
        <v>305412</v>
      </c>
      <c r="B3064" s="1" t="s">
        <v>459</v>
      </c>
      <c r="C3064" s="1" t="s">
        <v>91</v>
      </c>
      <c r="D3064" s="1" t="s">
        <v>4961</v>
      </c>
      <c r="E3064" s="1">
        <v>400</v>
      </c>
      <c r="F3064" s="1">
        <v>2.9</v>
      </c>
      <c r="G3064" s="1">
        <v>80</v>
      </c>
      <c r="H3064" s="1" t="s">
        <v>4962</v>
      </c>
      <c r="I3064" s="1" t="s">
        <v>6196</v>
      </c>
      <c r="J3064" s="1">
        <v>47</v>
      </c>
      <c r="K3064" s="1" t="str">
        <f t="shared" si="141"/>
        <v>valid</v>
      </c>
      <c r="L3064" s="1" t="str">
        <f t="shared" si="142"/>
        <v>MID</v>
      </c>
      <c r="M3064" t="str">
        <f t="shared" si="143"/>
        <v>Snacks</v>
      </c>
      <c r="N3064" s="1" t="str" cm="1">
        <f t="array" ref="N3064">_xlfn.IFS(
G3064&lt;=25,"Fast",
G3064&lt;=40,"Medium",
G3064&gt;40,"Slow"
)</f>
        <v>Slow</v>
      </c>
    </row>
    <row r="3065" spans="1:14" x14ac:dyDescent="0.3">
      <c r="A3065" s="1">
        <v>305444</v>
      </c>
      <c r="B3065" s="1" t="s">
        <v>667</v>
      </c>
      <c r="C3065" s="1" t="s">
        <v>189</v>
      </c>
      <c r="D3065" s="1" t="s">
        <v>6197</v>
      </c>
      <c r="E3065" s="1">
        <v>500</v>
      </c>
      <c r="F3065" s="1">
        <v>4.3</v>
      </c>
      <c r="G3065" s="1">
        <v>20</v>
      </c>
      <c r="H3065" s="1" t="s">
        <v>695</v>
      </c>
      <c r="I3065" s="1" t="s">
        <v>2914</v>
      </c>
      <c r="J3065" s="1">
        <v>86</v>
      </c>
      <c r="K3065" s="1" t="str">
        <f t="shared" si="141"/>
        <v>valid</v>
      </c>
      <c r="L3065" s="1" t="str">
        <f t="shared" si="142"/>
        <v>MID</v>
      </c>
      <c r="M3065" t="str">
        <f t="shared" si="143"/>
        <v>Indian</v>
      </c>
      <c r="N3065" s="1" t="str" cm="1">
        <f t="array" ref="N3065">_xlfn.IFS(
G3065&lt;=25,"Fast",
G3065&lt;=40,"Medium",
G3065&gt;40,"Slow"
)</f>
        <v>Fast</v>
      </c>
    </row>
    <row r="3066" spans="1:14" x14ac:dyDescent="0.3">
      <c r="A3066" s="1">
        <v>305472</v>
      </c>
      <c r="B3066" s="1" t="s">
        <v>319</v>
      </c>
      <c r="C3066" s="1" t="s">
        <v>189</v>
      </c>
      <c r="D3066" s="1" t="s">
        <v>6198</v>
      </c>
      <c r="E3066" s="1">
        <v>200</v>
      </c>
      <c r="F3066" s="1">
        <v>4.2</v>
      </c>
      <c r="G3066" s="1">
        <v>100</v>
      </c>
      <c r="H3066" s="1" t="s">
        <v>695</v>
      </c>
      <c r="I3066" s="1" t="s">
        <v>645</v>
      </c>
      <c r="J3066" s="1">
        <v>70</v>
      </c>
      <c r="K3066" s="1" t="str">
        <f t="shared" si="141"/>
        <v>valid</v>
      </c>
      <c r="L3066" s="1" t="str">
        <f t="shared" si="142"/>
        <v>BUDGET</v>
      </c>
      <c r="M3066" t="str">
        <f t="shared" si="143"/>
        <v>Indian</v>
      </c>
      <c r="N3066" s="1" t="str" cm="1">
        <f t="array" ref="N3066">_xlfn.IFS(
G3066&lt;=25,"Fast",
G3066&lt;=40,"Medium",
G3066&gt;40,"Slow"
)</f>
        <v>Slow</v>
      </c>
    </row>
    <row r="3067" spans="1:14" x14ac:dyDescent="0.3">
      <c r="A3067" s="1">
        <v>305538</v>
      </c>
      <c r="B3067" s="1" t="s">
        <v>612</v>
      </c>
      <c r="C3067" s="1" t="s">
        <v>463</v>
      </c>
      <c r="D3067" s="1" t="s">
        <v>6199</v>
      </c>
      <c r="E3067" s="1">
        <v>300</v>
      </c>
      <c r="F3067" s="1">
        <v>4.3</v>
      </c>
      <c r="G3067" s="1">
        <v>1000</v>
      </c>
      <c r="H3067" s="1" t="s">
        <v>2957</v>
      </c>
      <c r="I3067" s="1" t="s">
        <v>634</v>
      </c>
      <c r="J3067" s="1">
        <v>51</v>
      </c>
      <c r="K3067" s="1" t="str">
        <f t="shared" si="141"/>
        <v>valid</v>
      </c>
      <c r="L3067" s="1" t="str">
        <f t="shared" si="142"/>
        <v>BUDGET</v>
      </c>
      <c r="M3067" t="str">
        <f t="shared" si="143"/>
        <v>North Indian</v>
      </c>
      <c r="N3067" s="1" t="str" cm="1">
        <f t="array" ref="N3067">_xlfn.IFS(
G3067&lt;=25,"Fast",
G3067&lt;=40,"Medium",
G3067&gt;40,"Slow"
)</f>
        <v>Slow</v>
      </c>
    </row>
    <row r="3068" spans="1:14" x14ac:dyDescent="0.3">
      <c r="A3068" s="1">
        <v>305596</v>
      </c>
      <c r="B3068" s="1" t="s">
        <v>95</v>
      </c>
      <c r="C3068" s="1" t="s">
        <v>91</v>
      </c>
      <c r="D3068" s="1" t="s">
        <v>6200</v>
      </c>
      <c r="E3068" s="1">
        <v>200</v>
      </c>
      <c r="F3068" s="1">
        <v>2.9</v>
      </c>
      <c r="G3068" s="1">
        <v>80</v>
      </c>
      <c r="H3068" s="1" t="s">
        <v>6201</v>
      </c>
      <c r="I3068" s="1" t="s">
        <v>95</v>
      </c>
      <c r="J3068" s="1">
        <v>51</v>
      </c>
      <c r="K3068" s="1" t="str">
        <f t="shared" si="141"/>
        <v>valid</v>
      </c>
      <c r="L3068" s="1" t="str">
        <f t="shared" si="142"/>
        <v>BUDGET</v>
      </c>
      <c r="M3068" t="str">
        <f t="shared" si="143"/>
        <v>Fast Food  Indian  Chaat  North Indian  Jain  Mughlai  Snacks  Desserts</v>
      </c>
      <c r="N3068" s="1" t="str" cm="1">
        <f t="array" ref="N3068">_xlfn.IFS(
G3068&lt;=25,"Fast",
G3068&lt;=40,"Medium",
G3068&gt;40,"Slow"
)</f>
        <v>Slow</v>
      </c>
    </row>
    <row r="3069" spans="1:14" x14ac:dyDescent="0.3">
      <c r="A3069" s="1">
        <v>305652</v>
      </c>
      <c r="B3069" s="1" t="s">
        <v>776</v>
      </c>
      <c r="C3069" s="1" t="s">
        <v>189</v>
      </c>
      <c r="D3069" s="1" t="s">
        <v>6202</v>
      </c>
      <c r="E3069" s="1">
        <v>200</v>
      </c>
      <c r="F3069" s="1">
        <v>2.9</v>
      </c>
      <c r="G3069" s="1">
        <v>80</v>
      </c>
      <c r="H3069" s="1" t="s">
        <v>39</v>
      </c>
      <c r="I3069" s="1" t="s">
        <v>1726</v>
      </c>
      <c r="J3069" s="1">
        <v>86</v>
      </c>
      <c r="K3069" s="1" t="str">
        <f t="shared" si="141"/>
        <v>valid</v>
      </c>
      <c r="L3069" s="1" t="str">
        <f t="shared" si="142"/>
        <v>BUDGET</v>
      </c>
      <c r="M3069" t="str">
        <f t="shared" si="143"/>
        <v>Bengali</v>
      </c>
      <c r="N3069" s="1" t="str" cm="1">
        <f t="array" ref="N3069">_xlfn.IFS(
G3069&lt;=25,"Fast",
G3069&lt;=40,"Medium",
G3069&gt;40,"Slow"
)</f>
        <v>Slow</v>
      </c>
    </row>
    <row r="3070" spans="1:14" x14ac:dyDescent="0.3">
      <c r="A3070" s="1">
        <v>305761</v>
      </c>
      <c r="B3070" s="1" t="s">
        <v>2092</v>
      </c>
      <c r="C3070" s="1" t="s">
        <v>2068</v>
      </c>
      <c r="D3070" s="1" t="s">
        <v>6203</v>
      </c>
      <c r="E3070" s="1">
        <v>300</v>
      </c>
      <c r="F3070" s="1">
        <v>3.8</v>
      </c>
      <c r="G3070" s="1">
        <v>100</v>
      </c>
      <c r="H3070" s="1" t="s">
        <v>6204</v>
      </c>
      <c r="I3070" s="1" t="s">
        <v>3676</v>
      </c>
      <c r="J3070" s="1">
        <v>47</v>
      </c>
      <c r="K3070" s="1" t="str">
        <f t="shared" si="141"/>
        <v>valid</v>
      </c>
      <c r="L3070" s="1" t="str">
        <f t="shared" si="142"/>
        <v>BUDGET</v>
      </c>
      <c r="M3070" t="str">
        <f t="shared" si="143"/>
        <v>Bengali</v>
      </c>
      <c r="N3070" s="1" t="str" cm="1">
        <f t="array" ref="N3070">_xlfn.IFS(
G3070&lt;=25,"Fast",
G3070&lt;=40,"Medium",
G3070&gt;40,"Slow"
)</f>
        <v>Slow</v>
      </c>
    </row>
    <row r="3071" spans="1:14" x14ac:dyDescent="0.3">
      <c r="A3071" s="1">
        <v>305762</v>
      </c>
      <c r="B3071" s="1" t="s">
        <v>2092</v>
      </c>
      <c r="C3071" s="1" t="s">
        <v>2068</v>
      </c>
      <c r="D3071" s="1" t="s">
        <v>6205</v>
      </c>
      <c r="E3071" s="1">
        <v>250</v>
      </c>
      <c r="F3071" s="1">
        <v>3.1</v>
      </c>
      <c r="G3071" s="1">
        <v>50</v>
      </c>
      <c r="H3071" s="1" t="s">
        <v>6206</v>
      </c>
      <c r="I3071" s="1" t="s">
        <v>3676</v>
      </c>
      <c r="J3071" s="1">
        <v>48</v>
      </c>
      <c r="K3071" s="1" t="str">
        <f t="shared" si="141"/>
        <v>valid</v>
      </c>
      <c r="L3071" s="1" t="str">
        <f t="shared" si="142"/>
        <v>BUDGET</v>
      </c>
      <c r="M3071" t="str">
        <f t="shared" si="143"/>
        <v>Seafood</v>
      </c>
      <c r="N3071" s="1" t="str" cm="1">
        <f t="array" ref="N3071">_xlfn.IFS(
G3071&lt;=25,"Fast",
G3071&lt;=40,"Medium",
G3071&gt;40,"Slow"
)</f>
        <v>Slow</v>
      </c>
    </row>
    <row r="3072" spans="1:14" x14ac:dyDescent="0.3">
      <c r="A3072" s="1">
        <v>305763</v>
      </c>
      <c r="B3072" s="1" t="s">
        <v>2092</v>
      </c>
      <c r="C3072" s="1" t="s">
        <v>2068</v>
      </c>
      <c r="D3072" s="1" t="s">
        <v>6207</v>
      </c>
      <c r="E3072" s="1">
        <v>200</v>
      </c>
      <c r="F3072" s="1">
        <v>3.9</v>
      </c>
      <c r="G3072" s="1">
        <v>100</v>
      </c>
      <c r="H3072" s="1" t="s">
        <v>6208</v>
      </c>
      <c r="I3072" s="1" t="s">
        <v>3676</v>
      </c>
      <c r="J3072" s="1">
        <v>48</v>
      </c>
      <c r="K3072" s="1" t="str">
        <f t="shared" si="141"/>
        <v>valid</v>
      </c>
      <c r="L3072" s="1" t="str">
        <f t="shared" si="142"/>
        <v>BUDGET</v>
      </c>
      <c r="M3072" t="str">
        <f t="shared" si="143"/>
        <v>Bengali</v>
      </c>
      <c r="N3072" s="1" t="str" cm="1">
        <f t="array" ref="N3072">_xlfn.IFS(
G3072&lt;=25,"Fast",
G3072&lt;=40,"Medium",
G3072&gt;40,"Slow"
)</f>
        <v>Slow</v>
      </c>
    </row>
    <row r="3073" spans="1:14" x14ac:dyDescent="0.3">
      <c r="A3073" s="1">
        <v>305776</v>
      </c>
      <c r="B3073" s="1" t="s">
        <v>156</v>
      </c>
      <c r="C3073" s="1" t="s">
        <v>11</v>
      </c>
      <c r="D3073" s="1" t="s">
        <v>535</v>
      </c>
      <c r="E3073" s="1">
        <v>850</v>
      </c>
      <c r="F3073" s="1">
        <v>4.3</v>
      </c>
      <c r="G3073" s="1">
        <v>50</v>
      </c>
      <c r="H3073" s="1" t="s">
        <v>536</v>
      </c>
      <c r="I3073" s="1" t="s">
        <v>175</v>
      </c>
      <c r="J3073" s="1">
        <v>46</v>
      </c>
      <c r="K3073" s="1" t="str">
        <f t="shared" si="141"/>
        <v>valid</v>
      </c>
      <c r="L3073" s="1" t="str">
        <f t="shared" si="142"/>
        <v>PREMIUM</v>
      </c>
      <c r="M3073" t="str">
        <f t="shared" si="143"/>
        <v>Asian</v>
      </c>
      <c r="N3073" s="1" t="str" cm="1">
        <f t="array" ref="N3073">_xlfn.IFS(
G3073&lt;=25,"Fast",
G3073&lt;=40,"Medium",
G3073&gt;40,"Slow"
)</f>
        <v>Slow</v>
      </c>
    </row>
    <row r="3074" spans="1:14" x14ac:dyDescent="0.3">
      <c r="A3074" s="1">
        <v>305794</v>
      </c>
      <c r="B3074" s="1" t="s">
        <v>3003</v>
      </c>
      <c r="C3074" s="1" t="s">
        <v>115</v>
      </c>
      <c r="D3074" s="1" t="s">
        <v>6095</v>
      </c>
      <c r="E3074" s="1">
        <v>600</v>
      </c>
      <c r="F3074" s="1">
        <v>4</v>
      </c>
      <c r="G3074" s="1">
        <v>100</v>
      </c>
      <c r="H3074" s="1" t="s">
        <v>3442</v>
      </c>
      <c r="I3074" s="1" t="s">
        <v>6209</v>
      </c>
      <c r="J3074" s="1">
        <v>45</v>
      </c>
      <c r="K3074" s="1" t="str">
        <f t="shared" si="141"/>
        <v>valid</v>
      </c>
      <c r="L3074" s="1" t="str">
        <f t="shared" si="142"/>
        <v>MID</v>
      </c>
      <c r="M3074" t="str">
        <f t="shared" si="143"/>
        <v>North Indian</v>
      </c>
      <c r="N3074" s="1" t="str" cm="1">
        <f t="array" ref="N3074">_xlfn.IFS(
G3074&lt;=25,"Fast",
G3074&lt;=40,"Medium",
G3074&gt;40,"Slow"
)</f>
        <v>Slow</v>
      </c>
    </row>
    <row r="3075" spans="1:14" x14ac:dyDescent="0.3">
      <c r="A3075" s="1">
        <v>305843</v>
      </c>
      <c r="B3075" s="1" t="s">
        <v>10</v>
      </c>
      <c r="C3075" s="1" t="s">
        <v>11</v>
      </c>
      <c r="D3075" s="1" t="s">
        <v>6210</v>
      </c>
      <c r="E3075" s="1">
        <v>500</v>
      </c>
      <c r="F3075" s="1">
        <v>4.3</v>
      </c>
      <c r="G3075" s="1">
        <v>50</v>
      </c>
      <c r="H3075" s="1" t="s">
        <v>6211</v>
      </c>
      <c r="I3075" s="1" t="s">
        <v>4784</v>
      </c>
      <c r="J3075" s="1">
        <v>55</v>
      </c>
      <c r="K3075" s="1" t="str">
        <f t="shared" ref="K3075:K3138" si="144">IF(E3075=0,"outlier","valid")</f>
        <v>valid</v>
      </c>
      <c r="L3075" s="1" t="str">
        <f t="shared" ref="L3075:L3138" si="145">IF(E3075&lt;=300,"BUDGET",IF(E3075&lt;=600,"MID","PREMIUM"))</f>
        <v>MID</v>
      </c>
      <c r="M3075" t="str">
        <f t="shared" ref="M3075:M3138" si="146">IFERROR(LEFT(H3075, FIND(",", H3075)-1), H3075)</f>
        <v>Pizzas</v>
      </c>
      <c r="N3075" s="1" t="str" cm="1">
        <f t="array" ref="N3075">_xlfn.IFS(
G3075&lt;=25,"Fast",
G3075&lt;=40,"Medium",
G3075&gt;40,"Slow"
)</f>
        <v>Slow</v>
      </c>
    </row>
    <row r="3076" spans="1:14" x14ac:dyDescent="0.3">
      <c r="A3076" s="1">
        <v>306090</v>
      </c>
      <c r="B3076" s="1" t="s">
        <v>4273</v>
      </c>
      <c r="C3076" s="1" t="s">
        <v>383</v>
      </c>
      <c r="D3076" s="1" t="s">
        <v>6212</v>
      </c>
      <c r="E3076" s="1">
        <v>400</v>
      </c>
      <c r="F3076" s="1">
        <v>2.9</v>
      </c>
      <c r="G3076" s="1">
        <v>80</v>
      </c>
      <c r="H3076" s="1" t="s">
        <v>355</v>
      </c>
      <c r="I3076" s="1" t="s">
        <v>4276</v>
      </c>
      <c r="J3076" s="1">
        <v>70</v>
      </c>
      <c r="K3076" s="1" t="str">
        <f t="shared" si="144"/>
        <v>valid</v>
      </c>
      <c r="L3076" s="1" t="str">
        <f t="shared" si="145"/>
        <v>MID</v>
      </c>
      <c r="M3076" t="str">
        <f t="shared" si="146"/>
        <v>Biryani</v>
      </c>
      <c r="N3076" s="1" t="str" cm="1">
        <f t="array" ref="N3076">_xlfn.IFS(
G3076&lt;=25,"Fast",
G3076&lt;=40,"Medium",
G3076&gt;40,"Slow"
)</f>
        <v>Slow</v>
      </c>
    </row>
    <row r="3077" spans="1:14" x14ac:dyDescent="0.3">
      <c r="A3077" s="1">
        <v>306242</v>
      </c>
      <c r="B3077" s="1" t="s">
        <v>618</v>
      </c>
      <c r="C3077" s="1" t="s">
        <v>189</v>
      </c>
      <c r="D3077" s="1" t="s">
        <v>6213</v>
      </c>
      <c r="E3077" s="1">
        <v>200</v>
      </c>
      <c r="F3077" s="1">
        <v>4.3</v>
      </c>
      <c r="G3077" s="1">
        <v>20</v>
      </c>
      <c r="H3077" s="1" t="s">
        <v>278</v>
      </c>
      <c r="I3077" s="1" t="s">
        <v>72</v>
      </c>
      <c r="J3077" s="1">
        <v>50</v>
      </c>
      <c r="K3077" s="1" t="str">
        <f t="shared" si="144"/>
        <v>valid</v>
      </c>
      <c r="L3077" s="1" t="str">
        <f t="shared" si="145"/>
        <v>BUDGET</v>
      </c>
      <c r="M3077" t="str">
        <f t="shared" si="146"/>
        <v>Chinese</v>
      </c>
      <c r="N3077" s="1" t="str" cm="1">
        <f t="array" ref="N3077">_xlfn.IFS(
G3077&lt;=25,"Fast",
G3077&lt;=40,"Medium",
G3077&gt;40,"Slow"
)</f>
        <v>Fast</v>
      </c>
    </row>
    <row r="3078" spans="1:14" x14ac:dyDescent="0.3">
      <c r="A3078" s="1">
        <v>306261</v>
      </c>
      <c r="B3078" s="1" t="s">
        <v>1757</v>
      </c>
      <c r="C3078" s="1" t="s">
        <v>189</v>
      </c>
      <c r="D3078" s="1" t="s">
        <v>6214</v>
      </c>
      <c r="E3078" s="1">
        <v>200</v>
      </c>
      <c r="F3078" s="1">
        <v>2.9</v>
      </c>
      <c r="G3078" s="1">
        <v>80</v>
      </c>
      <c r="H3078" s="1" t="s">
        <v>355</v>
      </c>
      <c r="I3078" s="1" t="s">
        <v>528</v>
      </c>
      <c r="J3078" s="1">
        <v>81</v>
      </c>
      <c r="K3078" s="1" t="str">
        <f t="shared" si="144"/>
        <v>valid</v>
      </c>
      <c r="L3078" s="1" t="str">
        <f t="shared" si="145"/>
        <v>BUDGET</v>
      </c>
      <c r="M3078" t="str">
        <f t="shared" si="146"/>
        <v>Biryani</v>
      </c>
      <c r="N3078" s="1" t="str" cm="1">
        <f t="array" ref="N3078">_xlfn.IFS(
G3078&lt;=25,"Fast",
G3078&lt;=40,"Medium",
G3078&gt;40,"Slow"
)</f>
        <v>Slow</v>
      </c>
    </row>
    <row r="3079" spans="1:14" x14ac:dyDescent="0.3">
      <c r="A3079" s="1">
        <v>306341</v>
      </c>
      <c r="B3079" s="1" t="s">
        <v>537</v>
      </c>
      <c r="C3079" s="1" t="s">
        <v>463</v>
      </c>
      <c r="D3079" s="1" t="s">
        <v>6215</v>
      </c>
      <c r="E3079" s="1">
        <v>300</v>
      </c>
      <c r="F3079" s="1">
        <v>4.5</v>
      </c>
      <c r="G3079" s="1">
        <v>100</v>
      </c>
      <c r="H3079" s="1" t="s">
        <v>6216</v>
      </c>
      <c r="I3079" s="1" t="s">
        <v>537</v>
      </c>
      <c r="J3079" s="1">
        <v>61</v>
      </c>
      <c r="K3079" s="1" t="str">
        <f t="shared" si="144"/>
        <v>valid</v>
      </c>
      <c r="L3079" s="1" t="str">
        <f t="shared" si="145"/>
        <v>BUDGET</v>
      </c>
      <c r="M3079" t="str">
        <f t="shared" si="146"/>
        <v>Italian</v>
      </c>
      <c r="N3079" s="1" t="str" cm="1">
        <f t="array" ref="N3079">_xlfn.IFS(
G3079&lt;=25,"Fast",
G3079&lt;=40,"Medium",
G3079&gt;40,"Slow"
)</f>
        <v>Slow</v>
      </c>
    </row>
    <row r="3080" spans="1:14" x14ac:dyDescent="0.3">
      <c r="A3080" s="1">
        <v>306434</v>
      </c>
      <c r="B3080" s="1" t="s">
        <v>541</v>
      </c>
      <c r="C3080" s="1" t="s">
        <v>463</v>
      </c>
      <c r="D3080" s="1" t="s">
        <v>6217</v>
      </c>
      <c r="E3080" s="1">
        <v>2500</v>
      </c>
      <c r="F3080" s="1">
        <v>4.0999999999999996</v>
      </c>
      <c r="G3080" s="1">
        <v>50</v>
      </c>
      <c r="H3080" s="1" t="s">
        <v>218</v>
      </c>
      <c r="I3080" s="1" t="s">
        <v>541</v>
      </c>
      <c r="J3080" s="1">
        <v>62</v>
      </c>
      <c r="K3080" s="1" t="str">
        <f t="shared" si="144"/>
        <v>valid</v>
      </c>
      <c r="L3080" s="1" t="str">
        <f t="shared" si="145"/>
        <v>PREMIUM</v>
      </c>
      <c r="M3080" t="str">
        <f t="shared" si="146"/>
        <v>North Indian</v>
      </c>
      <c r="N3080" s="1" t="str" cm="1">
        <f t="array" ref="N3080">_xlfn.IFS(
G3080&lt;=25,"Fast",
G3080&lt;=40,"Medium",
G3080&gt;40,"Slow"
)</f>
        <v>Slow</v>
      </c>
    </row>
    <row r="3081" spans="1:14" x14ac:dyDescent="0.3">
      <c r="A3081" s="1">
        <v>306438</v>
      </c>
      <c r="B3081" s="1" t="s">
        <v>679</v>
      </c>
      <c r="C3081" s="1" t="s">
        <v>463</v>
      </c>
      <c r="D3081" s="1" t="s">
        <v>6218</v>
      </c>
      <c r="E3081" s="1">
        <v>1200</v>
      </c>
      <c r="F3081" s="1">
        <v>4.5</v>
      </c>
      <c r="G3081" s="1">
        <v>100</v>
      </c>
      <c r="H3081" s="1" t="s">
        <v>1870</v>
      </c>
      <c r="I3081" s="1" t="s">
        <v>1029</v>
      </c>
      <c r="J3081" s="1">
        <v>74</v>
      </c>
      <c r="K3081" s="1" t="str">
        <f t="shared" si="144"/>
        <v>valid</v>
      </c>
      <c r="L3081" s="1" t="str">
        <f t="shared" si="145"/>
        <v>PREMIUM</v>
      </c>
      <c r="M3081" t="str">
        <f t="shared" si="146"/>
        <v>North Indian</v>
      </c>
      <c r="N3081" s="1" t="str" cm="1">
        <f t="array" ref="N3081">_xlfn.IFS(
G3081&lt;=25,"Fast",
G3081&lt;=40,"Medium",
G3081&gt;40,"Slow"
)</f>
        <v>Slow</v>
      </c>
    </row>
    <row r="3082" spans="1:14" x14ac:dyDescent="0.3">
      <c r="A3082" s="1">
        <v>306503</v>
      </c>
      <c r="B3082" s="1" t="s">
        <v>2058</v>
      </c>
      <c r="C3082" s="1" t="s">
        <v>189</v>
      </c>
      <c r="D3082" s="1" t="s">
        <v>6219</v>
      </c>
      <c r="E3082" s="1">
        <v>200</v>
      </c>
      <c r="F3082" s="1">
        <v>2.9</v>
      </c>
      <c r="G3082" s="1">
        <v>80</v>
      </c>
      <c r="H3082" s="1" t="s">
        <v>39</v>
      </c>
      <c r="I3082" s="1" t="s">
        <v>2058</v>
      </c>
      <c r="J3082" s="1">
        <v>93</v>
      </c>
      <c r="K3082" s="1" t="str">
        <f t="shared" si="144"/>
        <v>valid</v>
      </c>
      <c r="L3082" s="1" t="str">
        <f t="shared" si="145"/>
        <v>BUDGET</v>
      </c>
      <c r="M3082" t="str">
        <f t="shared" si="146"/>
        <v>Bengali</v>
      </c>
      <c r="N3082" s="1" t="str" cm="1">
        <f t="array" ref="N3082">_xlfn.IFS(
G3082&lt;=25,"Fast",
G3082&lt;=40,"Medium",
G3082&gt;40,"Slow"
)</f>
        <v>Slow</v>
      </c>
    </row>
    <row r="3083" spans="1:14" x14ac:dyDescent="0.3">
      <c r="A3083" s="1">
        <v>306613</v>
      </c>
      <c r="B3083" s="1" t="s">
        <v>373</v>
      </c>
      <c r="C3083" s="1" t="s">
        <v>115</v>
      </c>
      <c r="D3083" s="1" t="s">
        <v>6220</v>
      </c>
      <c r="E3083" s="1">
        <v>300</v>
      </c>
      <c r="F3083" s="1">
        <v>3.7</v>
      </c>
      <c r="G3083" s="1">
        <v>20</v>
      </c>
      <c r="H3083" s="1" t="s">
        <v>6221</v>
      </c>
      <c r="I3083" s="1" t="s">
        <v>677</v>
      </c>
      <c r="J3083" s="1">
        <v>79</v>
      </c>
      <c r="K3083" s="1" t="str">
        <f t="shared" si="144"/>
        <v>valid</v>
      </c>
      <c r="L3083" s="1" t="str">
        <f t="shared" si="145"/>
        <v>BUDGET</v>
      </c>
      <c r="M3083" t="str">
        <f t="shared" si="146"/>
        <v>Kebabs</v>
      </c>
      <c r="N3083" s="1" t="str" cm="1">
        <f t="array" ref="N3083">_xlfn.IFS(
G3083&lt;=25,"Fast",
G3083&lt;=40,"Medium",
G3083&gt;40,"Slow"
)</f>
        <v>Fast</v>
      </c>
    </row>
    <row r="3084" spans="1:14" x14ac:dyDescent="0.3">
      <c r="A3084" s="1">
        <v>306639</v>
      </c>
      <c r="B3084" s="1" t="s">
        <v>10</v>
      </c>
      <c r="C3084" s="1" t="s">
        <v>11</v>
      </c>
      <c r="D3084" s="1" t="s">
        <v>6222</v>
      </c>
      <c r="E3084" s="1">
        <v>750</v>
      </c>
      <c r="F3084" s="1">
        <v>4.3</v>
      </c>
      <c r="G3084" s="1">
        <v>100</v>
      </c>
      <c r="H3084" s="1" t="s">
        <v>2417</v>
      </c>
      <c r="I3084" s="1" t="s">
        <v>10</v>
      </c>
      <c r="J3084" s="1">
        <v>58</v>
      </c>
      <c r="K3084" s="1" t="str">
        <f t="shared" si="144"/>
        <v>valid</v>
      </c>
      <c r="L3084" s="1" t="str">
        <f t="shared" si="145"/>
        <v>PREMIUM</v>
      </c>
      <c r="M3084" t="str">
        <f t="shared" si="146"/>
        <v>South Indian</v>
      </c>
      <c r="N3084" s="1" t="str" cm="1">
        <f t="array" ref="N3084">_xlfn.IFS(
G3084&lt;=25,"Fast",
G3084&lt;=40,"Medium",
G3084&gt;40,"Slow"
)</f>
        <v>Slow</v>
      </c>
    </row>
    <row r="3085" spans="1:14" x14ac:dyDescent="0.3">
      <c r="A3085" s="1">
        <v>306701</v>
      </c>
      <c r="B3085" s="1" t="s">
        <v>1849</v>
      </c>
      <c r="C3085" s="1" t="s">
        <v>11</v>
      </c>
      <c r="D3085" s="1" t="s">
        <v>6223</v>
      </c>
      <c r="E3085" s="1">
        <v>350</v>
      </c>
      <c r="F3085" s="1">
        <v>2.9</v>
      </c>
      <c r="G3085" s="1">
        <v>80</v>
      </c>
      <c r="H3085" s="1" t="s">
        <v>2174</v>
      </c>
      <c r="I3085" s="1" t="s">
        <v>387</v>
      </c>
      <c r="J3085" s="1">
        <v>53</v>
      </c>
      <c r="K3085" s="1" t="str">
        <f t="shared" si="144"/>
        <v>valid</v>
      </c>
      <c r="L3085" s="1" t="str">
        <f t="shared" si="145"/>
        <v>MID</v>
      </c>
      <c r="M3085" t="str">
        <f t="shared" si="146"/>
        <v>Cafe</v>
      </c>
      <c r="N3085" s="1" t="str" cm="1">
        <f t="array" ref="N3085">_xlfn.IFS(
G3085&lt;=25,"Fast",
G3085&lt;=40,"Medium",
G3085&gt;40,"Slow"
)</f>
        <v>Slow</v>
      </c>
    </row>
    <row r="3086" spans="1:14" x14ac:dyDescent="0.3">
      <c r="A3086" s="1">
        <v>306737</v>
      </c>
      <c r="B3086" s="1" t="s">
        <v>2092</v>
      </c>
      <c r="C3086" s="1" t="s">
        <v>2068</v>
      </c>
      <c r="D3086" s="1" t="s">
        <v>6224</v>
      </c>
      <c r="E3086" s="1">
        <v>200</v>
      </c>
      <c r="F3086" s="1">
        <v>4.2</v>
      </c>
      <c r="G3086" s="1">
        <v>20</v>
      </c>
      <c r="H3086" s="1" t="s">
        <v>695</v>
      </c>
      <c r="I3086" s="1" t="s">
        <v>2092</v>
      </c>
      <c r="J3086" s="1">
        <v>49</v>
      </c>
      <c r="K3086" s="1" t="str">
        <f t="shared" si="144"/>
        <v>valid</v>
      </c>
      <c r="L3086" s="1" t="str">
        <f t="shared" si="145"/>
        <v>BUDGET</v>
      </c>
      <c r="M3086" t="str">
        <f t="shared" si="146"/>
        <v>Indian</v>
      </c>
      <c r="N3086" s="1" t="str" cm="1">
        <f t="array" ref="N3086">_xlfn.IFS(
G3086&lt;=25,"Fast",
G3086&lt;=40,"Medium",
G3086&gt;40,"Slow"
)</f>
        <v>Fast</v>
      </c>
    </row>
    <row r="3087" spans="1:14" x14ac:dyDescent="0.3">
      <c r="A3087" s="1">
        <v>306795</v>
      </c>
      <c r="B3087" s="1" t="s">
        <v>6225</v>
      </c>
      <c r="C3087" s="1" t="s">
        <v>383</v>
      </c>
      <c r="D3087" s="1" t="s">
        <v>6226</v>
      </c>
      <c r="E3087" s="1">
        <v>1200</v>
      </c>
      <c r="F3087" s="1">
        <v>4.2</v>
      </c>
      <c r="G3087" s="1">
        <v>100</v>
      </c>
      <c r="H3087" s="1" t="s">
        <v>6227</v>
      </c>
      <c r="I3087" s="1" t="s">
        <v>1415</v>
      </c>
      <c r="J3087" s="1">
        <v>76</v>
      </c>
      <c r="K3087" s="1" t="str">
        <f t="shared" si="144"/>
        <v>valid</v>
      </c>
      <c r="L3087" s="1" t="str">
        <f t="shared" si="145"/>
        <v>PREMIUM</v>
      </c>
      <c r="M3087" t="str">
        <f t="shared" si="146"/>
        <v>Indian</v>
      </c>
      <c r="N3087" s="1" t="str" cm="1">
        <f t="array" ref="N3087">_xlfn.IFS(
G3087&lt;=25,"Fast",
G3087&lt;=40,"Medium",
G3087&gt;40,"Slow"
)</f>
        <v>Slow</v>
      </c>
    </row>
    <row r="3088" spans="1:14" x14ac:dyDescent="0.3">
      <c r="A3088" s="1">
        <v>306897</v>
      </c>
      <c r="B3088" s="1" t="s">
        <v>745</v>
      </c>
      <c r="C3088" s="1" t="s">
        <v>383</v>
      </c>
      <c r="D3088" s="1" t="s">
        <v>6228</v>
      </c>
      <c r="E3088" s="1">
        <v>400</v>
      </c>
      <c r="F3088" s="1">
        <v>2.9</v>
      </c>
      <c r="G3088" s="1">
        <v>80</v>
      </c>
      <c r="H3088" s="1" t="s">
        <v>6229</v>
      </c>
      <c r="I3088" s="1" t="s">
        <v>745</v>
      </c>
      <c r="J3088" s="1">
        <v>55</v>
      </c>
      <c r="K3088" s="1" t="str">
        <f t="shared" si="144"/>
        <v>valid</v>
      </c>
      <c r="L3088" s="1" t="str">
        <f t="shared" si="145"/>
        <v>MID</v>
      </c>
      <c r="M3088" t="str">
        <f t="shared" si="146"/>
        <v>Indian</v>
      </c>
      <c r="N3088" s="1" t="str" cm="1">
        <f t="array" ref="N3088">_xlfn.IFS(
G3088&lt;=25,"Fast",
G3088&lt;=40,"Medium",
G3088&gt;40,"Slow"
)</f>
        <v>Slow</v>
      </c>
    </row>
    <row r="3089" spans="1:14" x14ac:dyDescent="0.3">
      <c r="A3089" s="1">
        <v>306901</v>
      </c>
      <c r="B3089" s="1" t="s">
        <v>2652</v>
      </c>
      <c r="C3089" s="1" t="s">
        <v>189</v>
      </c>
      <c r="D3089" s="1" t="s">
        <v>6230</v>
      </c>
      <c r="E3089" s="1">
        <v>400</v>
      </c>
      <c r="F3089" s="1">
        <v>2.9</v>
      </c>
      <c r="G3089" s="1">
        <v>80</v>
      </c>
      <c r="H3089" s="1" t="s">
        <v>6231</v>
      </c>
      <c r="I3089" s="1" t="s">
        <v>1051</v>
      </c>
      <c r="J3089" s="1">
        <v>65</v>
      </c>
      <c r="K3089" s="1" t="str">
        <f t="shared" si="144"/>
        <v>valid</v>
      </c>
      <c r="L3089" s="1" t="str">
        <f t="shared" si="145"/>
        <v>MID</v>
      </c>
      <c r="M3089" t="str">
        <f t="shared" si="146"/>
        <v>South Indian  North Indian  Chinese</v>
      </c>
      <c r="N3089" s="1" t="str" cm="1">
        <f t="array" ref="N3089">_xlfn.IFS(
G3089&lt;=25,"Fast",
G3089&lt;=40,"Medium",
G3089&gt;40,"Slow"
)</f>
        <v>Slow</v>
      </c>
    </row>
    <row r="3090" spans="1:14" x14ac:dyDescent="0.3">
      <c r="A3090" s="1">
        <v>306906</v>
      </c>
      <c r="B3090" s="1" t="s">
        <v>1855</v>
      </c>
      <c r="C3090" s="1" t="s">
        <v>463</v>
      </c>
      <c r="D3090" s="1" t="s">
        <v>6232</v>
      </c>
      <c r="E3090" s="1">
        <v>100</v>
      </c>
      <c r="F3090" s="1">
        <v>2.9</v>
      </c>
      <c r="G3090" s="1">
        <v>80</v>
      </c>
      <c r="H3090" s="1" t="s">
        <v>695</v>
      </c>
      <c r="I3090" s="1" t="s">
        <v>1855</v>
      </c>
      <c r="J3090" s="1">
        <v>62</v>
      </c>
      <c r="K3090" s="1" t="str">
        <f t="shared" si="144"/>
        <v>valid</v>
      </c>
      <c r="L3090" s="1" t="str">
        <f t="shared" si="145"/>
        <v>BUDGET</v>
      </c>
      <c r="M3090" t="str">
        <f t="shared" si="146"/>
        <v>Indian</v>
      </c>
      <c r="N3090" s="1" t="str" cm="1">
        <f t="array" ref="N3090">_xlfn.IFS(
G3090&lt;=25,"Fast",
G3090&lt;=40,"Medium",
G3090&gt;40,"Slow"
)</f>
        <v>Slow</v>
      </c>
    </row>
    <row r="3091" spans="1:14" x14ac:dyDescent="0.3">
      <c r="A3091" s="1">
        <v>306930</v>
      </c>
      <c r="B3091" s="1" t="s">
        <v>193</v>
      </c>
      <c r="C3091" s="1" t="s">
        <v>189</v>
      </c>
      <c r="D3091" s="1" t="s">
        <v>6233</v>
      </c>
      <c r="E3091" s="1">
        <v>500</v>
      </c>
      <c r="F3091" s="1">
        <v>4.5</v>
      </c>
      <c r="G3091" s="1">
        <v>100</v>
      </c>
      <c r="H3091" s="1" t="s">
        <v>5310</v>
      </c>
      <c r="I3091" s="1" t="s">
        <v>556</v>
      </c>
      <c r="J3091" s="1">
        <v>75</v>
      </c>
      <c r="K3091" s="1" t="str">
        <f t="shared" si="144"/>
        <v>valid</v>
      </c>
      <c r="L3091" s="1" t="str">
        <f t="shared" si="145"/>
        <v>MID</v>
      </c>
      <c r="M3091" t="str">
        <f t="shared" si="146"/>
        <v>Continental</v>
      </c>
      <c r="N3091" s="1" t="str" cm="1">
        <f t="array" ref="N3091">_xlfn.IFS(
G3091&lt;=25,"Fast",
G3091&lt;=40,"Medium",
G3091&gt;40,"Slow"
)</f>
        <v>Slow</v>
      </c>
    </row>
    <row r="3092" spans="1:14" x14ac:dyDescent="0.3">
      <c r="A3092" s="1">
        <v>306932</v>
      </c>
      <c r="B3092" s="1" t="s">
        <v>446</v>
      </c>
      <c r="C3092" s="1" t="s">
        <v>189</v>
      </c>
      <c r="D3092" s="1" t="s">
        <v>6234</v>
      </c>
      <c r="E3092" s="1">
        <v>300</v>
      </c>
      <c r="F3092" s="1">
        <v>2.9</v>
      </c>
      <c r="G3092" s="1">
        <v>80</v>
      </c>
      <c r="H3092" s="1" t="s">
        <v>4689</v>
      </c>
      <c r="I3092" s="1" t="s">
        <v>1697</v>
      </c>
      <c r="J3092" s="1">
        <v>63</v>
      </c>
      <c r="K3092" s="1" t="str">
        <f t="shared" si="144"/>
        <v>valid</v>
      </c>
      <c r="L3092" s="1" t="str">
        <f t="shared" si="145"/>
        <v>BUDGET</v>
      </c>
      <c r="M3092" t="str">
        <f t="shared" si="146"/>
        <v>Ice Cream</v>
      </c>
      <c r="N3092" s="1" t="str" cm="1">
        <f t="array" ref="N3092">_xlfn.IFS(
G3092&lt;=25,"Fast",
G3092&lt;=40,"Medium",
G3092&gt;40,"Slow"
)</f>
        <v>Slow</v>
      </c>
    </row>
    <row r="3093" spans="1:14" x14ac:dyDescent="0.3">
      <c r="A3093" s="1">
        <v>306935</v>
      </c>
      <c r="B3093" s="1" t="s">
        <v>319</v>
      </c>
      <c r="C3093" s="1" t="s">
        <v>189</v>
      </c>
      <c r="D3093" s="1" t="s">
        <v>6235</v>
      </c>
      <c r="E3093" s="1">
        <v>600</v>
      </c>
      <c r="F3093" s="1">
        <v>3.9</v>
      </c>
      <c r="G3093" s="1">
        <v>20</v>
      </c>
      <c r="H3093" s="1" t="s">
        <v>695</v>
      </c>
      <c r="I3093" s="1" t="s">
        <v>645</v>
      </c>
      <c r="J3093" s="1">
        <v>72</v>
      </c>
      <c r="K3093" s="1" t="str">
        <f t="shared" si="144"/>
        <v>valid</v>
      </c>
      <c r="L3093" s="1" t="str">
        <f t="shared" si="145"/>
        <v>MID</v>
      </c>
      <c r="M3093" t="str">
        <f t="shared" si="146"/>
        <v>Indian</v>
      </c>
      <c r="N3093" s="1" t="str" cm="1">
        <f t="array" ref="N3093">_xlfn.IFS(
G3093&lt;=25,"Fast",
G3093&lt;=40,"Medium",
G3093&gt;40,"Slow"
)</f>
        <v>Fast</v>
      </c>
    </row>
    <row r="3094" spans="1:14" x14ac:dyDescent="0.3">
      <c r="A3094" s="1">
        <v>306971</v>
      </c>
      <c r="B3094" s="1" t="s">
        <v>3469</v>
      </c>
      <c r="C3094" s="1" t="s">
        <v>3052</v>
      </c>
      <c r="D3094" s="1" t="s">
        <v>6236</v>
      </c>
      <c r="E3094" s="1">
        <v>300</v>
      </c>
      <c r="F3094" s="1">
        <v>2.9</v>
      </c>
      <c r="G3094" s="1">
        <v>80</v>
      </c>
      <c r="H3094" s="1" t="s">
        <v>3138</v>
      </c>
      <c r="I3094" s="1" t="s">
        <v>3097</v>
      </c>
      <c r="J3094" s="1">
        <v>56</v>
      </c>
      <c r="K3094" s="1" t="str">
        <f t="shared" si="144"/>
        <v>valid</v>
      </c>
      <c r="L3094" s="1" t="str">
        <f t="shared" si="145"/>
        <v>BUDGET</v>
      </c>
      <c r="M3094" t="str">
        <f t="shared" si="146"/>
        <v>Sweets</v>
      </c>
      <c r="N3094" s="1" t="str" cm="1">
        <f t="array" ref="N3094">_xlfn.IFS(
G3094&lt;=25,"Fast",
G3094&lt;=40,"Medium",
G3094&gt;40,"Slow"
)</f>
        <v>Slow</v>
      </c>
    </row>
    <row r="3095" spans="1:14" x14ac:dyDescent="0.3">
      <c r="A3095" s="1">
        <v>307042</v>
      </c>
      <c r="B3095" s="1" t="s">
        <v>6237</v>
      </c>
      <c r="C3095" s="1" t="s">
        <v>189</v>
      </c>
      <c r="D3095" s="1" t="s">
        <v>6238</v>
      </c>
      <c r="E3095" s="1">
        <v>200</v>
      </c>
      <c r="F3095" s="1">
        <v>2.9</v>
      </c>
      <c r="G3095" s="1">
        <v>80</v>
      </c>
      <c r="H3095" s="1" t="s">
        <v>6239</v>
      </c>
      <c r="I3095" s="1" t="s">
        <v>528</v>
      </c>
      <c r="J3095" s="1">
        <v>81</v>
      </c>
      <c r="K3095" s="1" t="str">
        <f t="shared" si="144"/>
        <v>valid</v>
      </c>
      <c r="L3095" s="1" t="str">
        <f t="shared" si="145"/>
        <v>BUDGET</v>
      </c>
      <c r="M3095" t="str">
        <f t="shared" si="146"/>
        <v>Desserts  Ice Cream</v>
      </c>
      <c r="N3095" s="1" t="str" cm="1">
        <f t="array" ref="N3095">_xlfn.IFS(
G3095&lt;=25,"Fast",
G3095&lt;=40,"Medium",
G3095&gt;40,"Slow"
)</f>
        <v>Slow</v>
      </c>
    </row>
    <row r="3096" spans="1:14" x14ac:dyDescent="0.3">
      <c r="A3096" s="1">
        <v>307050</v>
      </c>
      <c r="B3096" s="1" t="s">
        <v>10</v>
      </c>
      <c r="C3096" s="1" t="s">
        <v>11</v>
      </c>
      <c r="D3096" s="1" t="s">
        <v>6240</v>
      </c>
      <c r="E3096" s="1">
        <v>400</v>
      </c>
      <c r="F3096" s="1">
        <v>4.3</v>
      </c>
      <c r="G3096" s="1">
        <v>1000</v>
      </c>
      <c r="H3096" s="1" t="s">
        <v>2447</v>
      </c>
      <c r="I3096" s="1" t="s">
        <v>6241</v>
      </c>
      <c r="J3096" s="1">
        <v>56</v>
      </c>
      <c r="K3096" s="1" t="str">
        <f t="shared" si="144"/>
        <v>valid</v>
      </c>
      <c r="L3096" s="1" t="str">
        <f t="shared" si="145"/>
        <v>MID</v>
      </c>
      <c r="M3096" t="str">
        <f t="shared" si="146"/>
        <v>Chinese</v>
      </c>
      <c r="N3096" s="1" t="str" cm="1">
        <f t="array" ref="N3096">_xlfn.IFS(
G3096&lt;=25,"Fast",
G3096&lt;=40,"Medium",
G3096&gt;40,"Slow"
)</f>
        <v>Slow</v>
      </c>
    </row>
    <row r="3097" spans="1:14" x14ac:dyDescent="0.3">
      <c r="A3097" s="1">
        <v>307058</v>
      </c>
      <c r="B3097" s="1" t="s">
        <v>661</v>
      </c>
      <c r="C3097" s="1" t="s">
        <v>463</v>
      </c>
      <c r="D3097" s="1" t="s">
        <v>6242</v>
      </c>
      <c r="E3097" s="1">
        <v>50</v>
      </c>
      <c r="F3097" s="1">
        <v>4.0999999999999996</v>
      </c>
      <c r="G3097" s="1">
        <v>100</v>
      </c>
      <c r="H3097" s="1" t="s">
        <v>6243</v>
      </c>
      <c r="I3097" s="1" t="s">
        <v>659</v>
      </c>
      <c r="J3097" s="1">
        <v>78</v>
      </c>
      <c r="K3097" s="1" t="str">
        <f t="shared" si="144"/>
        <v>valid</v>
      </c>
      <c r="L3097" s="1" t="str">
        <f t="shared" si="145"/>
        <v>BUDGET</v>
      </c>
      <c r="M3097" t="str">
        <f t="shared" si="146"/>
        <v>Cafe</v>
      </c>
      <c r="N3097" s="1" t="str" cm="1">
        <f t="array" ref="N3097">_xlfn.IFS(
G3097&lt;=25,"Fast",
G3097&lt;=40,"Medium",
G3097&gt;40,"Slow"
)</f>
        <v>Slow</v>
      </c>
    </row>
    <row r="3098" spans="1:14" x14ac:dyDescent="0.3">
      <c r="A3098" s="1">
        <v>307070</v>
      </c>
      <c r="B3098" s="1" t="s">
        <v>3798</v>
      </c>
      <c r="C3098" s="1" t="s">
        <v>3052</v>
      </c>
      <c r="D3098" s="1" t="s">
        <v>6244</v>
      </c>
      <c r="E3098" s="1">
        <v>300</v>
      </c>
      <c r="F3098" s="1">
        <v>2.9</v>
      </c>
      <c r="G3098" s="1">
        <v>80</v>
      </c>
      <c r="H3098" s="1" t="s">
        <v>837</v>
      </c>
      <c r="I3098" s="1" t="s">
        <v>3798</v>
      </c>
      <c r="J3098" s="1">
        <v>50</v>
      </c>
      <c r="K3098" s="1" t="str">
        <f t="shared" si="144"/>
        <v>valid</v>
      </c>
      <c r="L3098" s="1" t="str">
        <f t="shared" si="145"/>
        <v>BUDGET</v>
      </c>
      <c r="M3098" t="str">
        <f t="shared" si="146"/>
        <v>Pizzas</v>
      </c>
      <c r="N3098" s="1" t="str" cm="1">
        <f t="array" ref="N3098">_xlfn.IFS(
G3098&lt;=25,"Fast",
G3098&lt;=40,"Medium",
G3098&gt;40,"Slow"
)</f>
        <v>Slow</v>
      </c>
    </row>
    <row r="3099" spans="1:14" x14ac:dyDescent="0.3">
      <c r="A3099" s="1">
        <v>307140</v>
      </c>
      <c r="B3099" s="1" t="s">
        <v>35</v>
      </c>
      <c r="C3099" s="1" t="s">
        <v>11</v>
      </c>
      <c r="D3099" s="1" t="s">
        <v>6245</v>
      </c>
      <c r="E3099" s="1">
        <v>400</v>
      </c>
      <c r="F3099" s="1">
        <v>2.9</v>
      </c>
      <c r="G3099" s="1">
        <v>80</v>
      </c>
      <c r="H3099" s="1" t="s">
        <v>184</v>
      </c>
      <c r="I3099" s="1" t="s">
        <v>21</v>
      </c>
      <c r="J3099" s="1">
        <v>66</v>
      </c>
      <c r="K3099" s="1" t="str">
        <f t="shared" si="144"/>
        <v>valid</v>
      </c>
      <c r="L3099" s="1" t="str">
        <f t="shared" si="145"/>
        <v>MID</v>
      </c>
      <c r="M3099" t="str">
        <f t="shared" si="146"/>
        <v>Fast Food</v>
      </c>
      <c r="N3099" s="1" t="str" cm="1">
        <f t="array" ref="N3099">_xlfn.IFS(
G3099&lt;=25,"Fast",
G3099&lt;=40,"Medium",
G3099&gt;40,"Slow"
)</f>
        <v>Slow</v>
      </c>
    </row>
    <row r="3100" spans="1:14" x14ac:dyDescent="0.3">
      <c r="A3100" s="1">
        <v>307466</v>
      </c>
      <c r="B3100" s="1" t="s">
        <v>745</v>
      </c>
      <c r="C3100" s="1" t="s">
        <v>383</v>
      </c>
      <c r="D3100" s="1" t="s">
        <v>6246</v>
      </c>
      <c r="E3100" s="1">
        <v>1000</v>
      </c>
      <c r="F3100" s="1">
        <v>4.5999999999999996</v>
      </c>
      <c r="G3100" s="1">
        <v>20</v>
      </c>
      <c r="H3100" s="1" t="s">
        <v>6247</v>
      </c>
      <c r="I3100" s="1" t="s">
        <v>6248</v>
      </c>
      <c r="J3100" s="1">
        <v>48</v>
      </c>
      <c r="K3100" s="1" t="str">
        <f t="shared" si="144"/>
        <v>valid</v>
      </c>
      <c r="L3100" s="1" t="str">
        <f t="shared" si="145"/>
        <v>PREMIUM</v>
      </c>
      <c r="M3100" t="str">
        <f t="shared" si="146"/>
        <v>North Indian</v>
      </c>
      <c r="N3100" s="1" t="str" cm="1">
        <f t="array" ref="N3100">_xlfn.IFS(
G3100&lt;=25,"Fast",
G3100&lt;=40,"Medium",
G3100&gt;40,"Slow"
)</f>
        <v>Fast</v>
      </c>
    </row>
    <row r="3101" spans="1:14" x14ac:dyDescent="0.3">
      <c r="A3101" s="1">
        <v>307505</v>
      </c>
      <c r="B3101" s="1" t="s">
        <v>216</v>
      </c>
      <c r="C3101" s="1" t="s">
        <v>189</v>
      </c>
      <c r="D3101" s="1" t="s">
        <v>6249</v>
      </c>
      <c r="E3101" s="1">
        <v>200</v>
      </c>
      <c r="F3101" s="1">
        <v>4.2</v>
      </c>
      <c r="G3101" s="1">
        <v>100</v>
      </c>
      <c r="H3101" s="1" t="s">
        <v>2341</v>
      </c>
      <c r="I3101" s="1" t="s">
        <v>556</v>
      </c>
      <c r="J3101" s="1">
        <v>63</v>
      </c>
      <c r="K3101" s="1" t="str">
        <f t="shared" si="144"/>
        <v>valid</v>
      </c>
      <c r="L3101" s="1" t="str">
        <f t="shared" si="145"/>
        <v>BUDGET</v>
      </c>
      <c r="M3101" t="str">
        <f t="shared" si="146"/>
        <v>Beverages</v>
      </c>
      <c r="N3101" s="1" t="str" cm="1">
        <f t="array" ref="N3101">_xlfn.IFS(
G3101&lt;=25,"Fast",
G3101&lt;=40,"Medium",
G3101&gt;40,"Slow"
)</f>
        <v>Slow</v>
      </c>
    </row>
    <row r="3102" spans="1:14" x14ac:dyDescent="0.3">
      <c r="A3102" s="1">
        <v>307782</v>
      </c>
      <c r="B3102" s="1" t="s">
        <v>612</v>
      </c>
      <c r="C3102" s="1" t="s">
        <v>463</v>
      </c>
      <c r="D3102" s="1" t="s">
        <v>6095</v>
      </c>
      <c r="E3102" s="1">
        <v>600</v>
      </c>
      <c r="F3102" s="1">
        <v>3.6</v>
      </c>
      <c r="G3102" s="1">
        <v>100</v>
      </c>
      <c r="H3102" s="1" t="s">
        <v>3442</v>
      </c>
      <c r="I3102" s="1" t="s">
        <v>6250</v>
      </c>
      <c r="J3102" s="1">
        <v>50</v>
      </c>
      <c r="K3102" s="1" t="str">
        <f t="shared" si="144"/>
        <v>valid</v>
      </c>
      <c r="L3102" s="1" t="str">
        <f t="shared" si="145"/>
        <v>MID</v>
      </c>
      <c r="M3102" t="str">
        <f t="shared" si="146"/>
        <v>North Indian</v>
      </c>
      <c r="N3102" s="1" t="str" cm="1">
        <f t="array" ref="N3102">_xlfn.IFS(
G3102&lt;=25,"Fast",
G3102&lt;=40,"Medium",
G3102&gt;40,"Slow"
)</f>
        <v>Slow</v>
      </c>
    </row>
    <row r="3103" spans="1:14" x14ac:dyDescent="0.3">
      <c r="A3103" s="1">
        <v>307804</v>
      </c>
      <c r="B3103" s="1" t="s">
        <v>156</v>
      </c>
      <c r="C3103" s="1" t="s">
        <v>11</v>
      </c>
      <c r="D3103" s="1" t="s">
        <v>6251</v>
      </c>
      <c r="E3103" s="1">
        <v>1200</v>
      </c>
      <c r="F3103" s="1">
        <v>4.7</v>
      </c>
      <c r="G3103" s="1">
        <v>20</v>
      </c>
      <c r="H3103" s="1" t="s">
        <v>5413</v>
      </c>
      <c r="I3103" s="1" t="s">
        <v>1532</v>
      </c>
      <c r="J3103" s="1">
        <v>45</v>
      </c>
      <c r="K3103" s="1" t="str">
        <f t="shared" si="144"/>
        <v>valid</v>
      </c>
      <c r="L3103" s="1" t="str">
        <f t="shared" si="145"/>
        <v>PREMIUM</v>
      </c>
      <c r="M3103" t="str">
        <f t="shared" si="146"/>
        <v>Mexican</v>
      </c>
      <c r="N3103" s="1" t="str" cm="1">
        <f t="array" ref="N3103">_xlfn.IFS(
G3103&lt;=25,"Fast",
G3103&lt;=40,"Medium",
G3103&gt;40,"Slow"
)</f>
        <v>Fast</v>
      </c>
    </row>
    <row r="3104" spans="1:14" x14ac:dyDescent="0.3">
      <c r="A3104" s="1">
        <v>307805</v>
      </c>
      <c r="B3104" s="1" t="s">
        <v>156</v>
      </c>
      <c r="C3104" s="1" t="s">
        <v>11</v>
      </c>
      <c r="D3104" s="1" t="s">
        <v>6252</v>
      </c>
      <c r="E3104" s="1">
        <v>1600</v>
      </c>
      <c r="F3104" s="1">
        <v>4</v>
      </c>
      <c r="G3104" s="1">
        <v>20</v>
      </c>
      <c r="H3104" s="1" t="s">
        <v>1256</v>
      </c>
      <c r="I3104" s="1" t="s">
        <v>1532</v>
      </c>
      <c r="J3104" s="1">
        <v>45</v>
      </c>
      <c r="K3104" s="1" t="str">
        <f t="shared" si="144"/>
        <v>valid</v>
      </c>
      <c r="L3104" s="1" t="str">
        <f t="shared" si="145"/>
        <v>PREMIUM</v>
      </c>
      <c r="M3104" t="str">
        <f t="shared" si="146"/>
        <v>Asian</v>
      </c>
      <c r="N3104" s="1" t="str" cm="1">
        <f t="array" ref="N3104">_xlfn.IFS(
G3104&lt;=25,"Fast",
G3104&lt;=40,"Medium",
G3104&gt;40,"Slow"
)</f>
        <v>Fast</v>
      </c>
    </row>
    <row r="3105" spans="1:14" x14ac:dyDescent="0.3">
      <c r="A3105" s="1">
        <v>307806</v>
      </c>
      <c r="B3105" s="1" t="s">
        <v>156</v>
      </c>
      <c r="C3105" s="1" t="s">
        <v>11</v>
      </c>
      <c r="D3105" s="1" t="s">
        <v>6253</v>
      </c>
      <c r="E3105" s="1">
        <v>500</v>
      </c>
      <c r="F3105" s="1">
        <v>4.0999999999999996</v>
      </c>
      <c r="G3105" s="1">
        <v>20</v>
      </c>
      <c r="H3105" s="1" t="s">
        <v>1256</v>
      </c>
      <c r="I3105" s="1" t="s">
        <v>1532</v>
      </c>
      <c r="J3105" s="1">
        <v>45</v>
      </c>
      <c r="K3105" s="1" t="str">
        <f t="shared" si="144"/>
        <v>valid</v>
      </c>
      <c r="L3105" s="1" t="str">
        <f t="shared" si="145"/>
        <v>MID</v>
      </c>
      <c r="M3105" t="str">
        <f t="shared" si="146"/>
        <v>Asian</v>
      </c>
      <c r="N3105" s="1" t="str" cm="1">
        <f t="array" ref="N3105">_xlfn.IFS(
G3105&lt;=25,"Fast",
G3105&lt;=40,"Medium",
G3105&gt;40,"Slow"
)</f>
        <v>Fast</v>
      </c>
    </row>
    <row r="3106" spans="1:14" x14ac:dyDescent="0.3">
      <c r="A3106" s="1">
        <v>307863</v>
      </c>
      <c r="B3106" s="1" t="s">
        <v>1040</v>
      </c>
      <c r="C3106" s="1" t="s">
        <v>115</v>
      </c>
      <c r="D3106" s="1" t="s">
        <v>6254</v>
      </c>
      <c r="E3106" s="1">
        <v>300</v>
      </c>
      <c r="F3106" s="1">
        <v>2.9</v>
      </c>
      <c r="G3106" s="1">
        <v>80</v>
      </c>
      <c r="H3106" s="1" t="s">
        <v>837</v>
      </c>
      <c r="I3106" s="1" t="s">
        <v>261</v>
      </c>
      <c r="J3106" s="1">
        <v>55</v>
      </c>
      <c r="K3106" s="1" t="str">
        <f t="shared" si="144"/>
        <v>valid</v>
      </c>
      <c r="L3106" s="1" t="str">
        <f t="shared" si="145"/>
        <v>BUDGET</v>
      </c>
      <c r="M3106" t="str">
        <f t="shared" si="146"/>
        <v>Pizzas</v>
      </c>
      <c r="N3106" s="1" t="str" cm="1">
        <f t="array" ref="N3106">_xlfn.IFS(
G3106&lt;=25,"Fast",
G3106&lt;=40,"Medium",
G3106&gt;40,"Slow"
)</f>
        <v>Slow</v>
      </c>
    </row>
    <row r="3107" spans="1:14" x14ac:dyDescent="0.3">
      <c r="A3107" s="1">
        <v>307870</v>
      </c>
      <c r="B3107" s="1" t="s">
        <v>2208</v>
      </c>
      <c r="C3107" s="1" t="s">
        <v>463</v>
      </c>
      <c r="D3107" s="1" t="s">
        <v>6255</v>
      </c>
      <c r="E3107" s="1">
        <v>200</v>
      </c>
      <c r="F3107" s="1">
        <v>2.9</v>
      </c>
      <c r="G3107" s="1">
        <v>80</v>
      </c>
      <c r="H3107" s="1" t="s">
        <v>695</v>
      </c>
      <c r="I3107" s="1" t="s">
        <v>1855</v>
      </c>
      <c r="J3107" s="1">
        <v>65</v>
      </c>
      <c r="K3107" s="1" t="str">
        <f t="shared" si="144"/>
        <v>valid</v>
      </c>
      <c r="L3107" s="1" t="str">
        <f t="shared" si="145"/>
        <v>BUDGET</v>
      </c>
      <c r="M3107" t="str">
        <f t="shared" si="146"/>
        <v>Indian</v>
      </c>
      <c r="N3107" s="1" t="str" cm="1">
        <f t="array" ref="N3107">_xlfn.IFS(
G3107&lt;=25,"Fast",
G3107&lt;=40,"Medium",
G3107&gt;40,"Slow"
)</f>
        <v>Slow</v>
      </c>
    </row>
    <row r="3108" spans="1:14" x14ac:dyDescent="0.3">
      <c r="A3108" s="1">
        <v>308027</v>
      </c>
      <c r="B3108" s="1" t="s">
        <v>1023</v>
      </c>
      <c r="C3108" s="1" t="s">
        <v>115</v>
      </c>
      <c r="D3108" s="1" t="s">
        <v>6256</v>
      </c>
      <c r="E3108" s="1">
        <v>200</v>
      </c>
      <c r="F3108" s="1">
        <v>2.9</v>
      </c>
      <c r="G3108" s="1">
        <v>80</v>
      </c>
      <c r="H3108" s="1" t="s">
        <v>617</v>
      </c>
      <c r="I3108" s="1" t="s">
        <v>3639</v>
      </c>
      <c r="J3108" s="1">
        <v>38</v>
      </c>
      <c r="K3108" s="1" t="str">
        <f t="shared" si="144"/>
        <v>valid</v>
      </c>
      <c r="L3108" s="1" t="str">
        <f t="shared" si="145"/>
        <v>BUDGET</v>
      </c>
      <c r="M3108" t="str">
        <f t="shared" si="146"/>
        <v>Bakery</v>
      </c>
      <c r="N3108" s="1" t="str" cm="1">
        <f t="array" ref="N3108">_xlfn.IFS(
G3108&lt;=25,"Fast",
G3108&lt;=40,"Medium",
G3108&gt;40,"Slow"
)</f>
        <v>Slow</v>
      </c>
    </row>
    <row r="3109" spans="1:14" x14ac:dyDescent="0.3">
      <c r="A3109" s="1">
        <v>308245</v>
      </c>
      <c r="B3109" s="1" t="s">
        <v>528</v>
      </c>
      <c r="C3109" s="1" t="s">
        <v>189</v>
      </c>
      <c r="D3109" s="1" t="s">
        <v>6257</v>
      </c>
      <c r="E3109" s="1">
        <v>1100</v>
      </c>
      <c r="F3109" s="1">
        <v>4</v>
      </c>
      <c r="G3109" s="1">
        <v>20</v>
      </c>
      <c r="H3109" s="1" t="s">
        <v>6258</v>
      </c>
      <c r="I3109" s="1" t="s">
        <v>528</v>
      </c>
      <c r="J3109" s="1">
        <v>66</v>
      </c>
      <c r="K3109" s="1" t="str">
        <f t="shared" si="144"/>
        <v>valid</v>
      </c>
      <c r="L3109" s="1" t="str">
        <f t="shared" si="145"/>
        <v>PREMIUM</v>
      </c>
      <c r="M3109" t="str">
        <f t="shared" si="146"/>
        <v>Indian</v>
      </c>
      <c r="N3109" s="1" t="str" cm="1">
        <f t="array" ref="N3109">_xlfn.IFS(
G3109&lt;=25,"Fast",
G3109&lt;=40,"Medium",
G3109&gt;40,"Slow"
)</f>
        <v>Fast</v>
      </c>
    </row>
    <row r="3110" spans="1:14" x14ac:dyDescent="0.3">
      <c r="A3110" s="1">
        <v>308352</v>
      </c>
      <c r="B3110" s="1" t="s">
        <v>151</v>
      </c>
      <c r="C3110" s="1" t="s">
        <v>68</v>
      </c>
      <c r="D3110" s="1" t="s">
        <v>6259</v>
      </c>
      <c r="E3110" s="1">
        <v>300</v>
      </c>
      <c r="F3110" s="1">
        <v>3.6</v>
      </c>
      <c r="G3110" s="1">
        <v>100</v>
      </c>
      <c r="H3110" s="1" t="s">
        <v>6260</v>
      </c>
      <c r="I3110" s="1" t="s">
        <v>1715</v>
      </c>
      <c r="J3110" s="1">
        <v>36</v>
      </c>
      <c r="K3110" s="1" t="str">
        <f t="shared" si="144"/>
        <v>valid</v>
      </c>
      <c r="L3110" s="1" t="str">
        <f t="shared" si="145"/>
        <v>BUDGET</v>
      </c>
      <c r="M3110" t="str">
        <f t="shared" si="146"/>
        <v>Snacks</v>
      </c>
      <c r="N3110" s="1" t="str" cm="1">
        <f t="array" ref="N3110">_xlfn.IFS(
G3110&lt;=25,"Fast",
G3110&lt;=40,"Medium",
G3110&gt;40,"Slow"
)</f>
        <v>Slow</v>
      </c>
    </row>
    <row r="3111" spans="1:14" x14ac:dyDescent="0.3">
      <c r="A3111" s="1">
        <v>308356</v>
      </c>
      <c r="B3111" s="1" t="s">
        <v>3630</v>
      </c>
      <c r="C3111" s="1" t="s">
        <v>189</v>
      </c>
      <c r="D3111" s="1" t="s">
        <v>6261</v>
      </c>
      <c r="E3111" s="1">
        <v>300</v>
      </c>
      <c r="F3111" s="1">
        <v>3.8</v>
      </c>
      <c r="G3111" s="1">
        <v>20</v>
      </c>
      <c r="H3111" s="1" t="s">
        <v>695</v>
      </c>
      <c r="I3111" s="1" t="s">
        <v>1234</v>
      </c>
      <c r="J3111" s="1">
        <v>89</v>
      </c>
      <c r="K3111" s="1" t="str">
        <f t="shared" si="144"/>
        <v>valid</v>
      </c>
      <c r="L3111" s="1" t="str">
        <f t="shared" si="145"/>
        <v>BUDGET</v>
      </c>
      <c r="M3111" t="str">
        <f t="shared" si="146"/>
        <v>Indian</v>
      </c>
      <c r="N3111" s="1" t="str" cm="1">
        <f t="array" ref="N3111">_xlfn.IFS(
G3111&lt;=25,"Fast",
G3111&lt;=40,"Medium",
G3111&gt;40,"Slow"
)</f>
        <v>Fast</v>
      </c>
    </row>
    <row r="3112" spans="1:14" x14ac:dyDescent="0.3">
      <c r="A3112" s="1">
        <v>308400</v>
      </c>
      <c r="B3112" s="1" t="s">
        <v>2668</v>
      </c>
      <c r="C3112" s="1" t="s">
        <v>2068</v>
      </c>
      <c r="D3112" s="1" t="s">
        <v>6262</v>
      </c>
      <c r="E3112" s="1">
        <v>300</v>
      </c>
      <c r="F3112" s="1">
        <v>4.4000000000000004</v>
      </c>
      <c r="G3112" s="1">
        <v>100</v>
      </c>
      <c r="H3112" s="1" t="s">
        <v>617</v>
      </c>
      <c r="I3112" s="1" t="s">
        <v>2668</v>
      </c>
      <c r="J3112" s="1">
        <v>27</v>
      </c>
      <c r="K3112" s="1" t="str">
        <f t="shared" si="144"/>
        <v>valid</v>
      </c>
      <c r="L3112" s="1" t="str">
        <f t="shared" si="145"/>
        <v>BUDGET</v>
      </c>
      <c r="M3112" t="str">
        <f t="shared" si="146"/>
        <v>Bakery</v>
      </c>
      <c r="N3112" s="1" t="str" cm="1">
        <f t="array" ref="N3112">_xlfn.IFS(
G3112&lt;=25,"Fast",
G3112&lt;=40,"Medium",
G3112&gt;40,"Slow"
)</f>
        <v>Slow</v>
      </c>
    </row>
    <row r="3113" spans="1:14" x14ac:dyDescent="0.3">
      <c r="A3113" s="1">
        <v>308416</v>
      </c>
      <c r="B3113" s="1" t="s">
        <v>845</v>
      </c>
      <c r="C3113" s="1" t="s">
        <v>91</v>
      </c>
      <c r="D3113" s="1" t="s">
        <v>6263</v>
      </c>
      <c r="E3113" s="1">
        <v>600</v>
      </c>
      <c r="F3113" s="1">
        <v>2.9</v>
      </c>
      <c r="G3113" s="1">
        <v>80</v>
      </c>
      <c r="H3113" s="1" t="s">
        <v>6264</v>
      </c>
      <c r="I3113" s="1" t="s">
        <v>1737</v>
      </c>
      <c r="J3113" s="1">
        <v>55</v>
      </c>
      <c r="K3113" s="1" t="str">
        <f t="shared" si="144"/>
        <v>valid</v>
      </c>
      <c r="L3113" s="1" t="str">
        <f t="shared" si="145"/>
        <v>MID</v>
      </c>
      <c r="M3113" t="str">
        <f t="shared" si="146"/>
        <v>Continental  Fast Food  North Indian</v>
      </c>
      <c r="N3113" s="1" t="str" cm="1">
        <f t="array" ref="N3113">_xlfn.IFS(
G3113&lt;=25,"Fast",
G3113&lt;=40,"Medium",
G3113&gt;40,"Slow"
)</f>
        <v>Slow</v>
      </c>
    </row>
    <row r="3114" spans="1:14" x14ac:dyDescent="0.3">
      <c r="A3114" s="1">
        <v>308509</v>
      </c>
      <c r="B3114" s="1" t="s">
        <v>21</v>
      </c>
      <c r="C3114" s="1" t="s">
        <v>11</v>
      </c>
      <c r="D3114" s="1" t="s">
        <v>6265</v>
      </c>
      <c r="E3114" s="1">
        <v>200</v>
      </c>
      <c r="F3114" s="1">
        <v>4.2</v>
      </c>
      <c r="G3114" s="1">
        <v>100</v>
      </c>
      <c r="H3114" s="1" t="s">
        <v>6266</v>
      </c>
      <c r="I3114" s="1" t="s">
        <v>6267</v>
      </c>
      <c r="J3114" s="1">
        <v>55</v>
      </c>
      <c r="K3114" s="1" t="str">
        <f t="shared" si="144"/>
        <v>valid</v>
      </c>
      <c r="L3114" s="1" t="str">
        <f t="shared" si="145"/>
        <v>BUDGET</v>
      </c>
      <c r="M3114" t="str">
        <f t="shared" si="146"/>
        <v>Tibetan</v>
      </c>
      <c r="N3114" s="1" t="str" cm="1">
        <f t="array" ref="N3114">_xlfn.IFS(
G3114&lt;=25,"Fast",
G3114&lt;=40,"Medium",
G3114&gt;40,"Slow"
)</f>
        <v>Slow</v>
      </c>
    </row>
    <row r="3115" spans="1:14" x14ac:dyDescent="0.3">
      <c r="A3115" s="1">
        <v>308653</v>
      </c>
      <c r="B3115" s="1" t="s">
        <v>319</v>
      </c>
      <c r="C3115" s="1" t="s">
        <v>189</v>
      </c>
      <c r="D3115" s="1" t="s">
        <v>6268</v>
      </c>
      <c r="E3115" s="1">
        <v>300</v>
      </c>
      <c r="F3115" s="1">
        <v>2.9</v>
      </c>
      <c r="G3115" s="1">
        <v>80</v>
      </c>
      <c r="H3115" s="1" t="s">
        <v>6269</v>
      </c>
      <c r="I3115" s="1" t="s">
        <v>645</v>
      </c>
      <c r="J3115" s="1">
        <v>67</v>
      </c>
      <c r="K3115" s="1" t="str">
        <f t="shared" si="144"/>
        <v>valid</v>
      </c>
      <c r="L3115" s="1" t="str">
        <f t="shared" si="145"/>
        <v>BUDGET</v>
      </c>
      <c r="M3115" t="str">
        <f t="shared" si="146"/>
        <v>Indian</v>
      </c>
      <c r="N3115" s="1" t="str" cm="1">
        <f t="array" ref="N3115">_xlfn.IFS(
G3115&lt;=25,"Fast",
G3115&lt;=40,"Medium",
G3115&gt;40,"Slow"
)</f>
        <v>Slow</v>
      </c>
    </row>
    <row r="3116" spans="1:14" x14ac:dyDescent="0.3">
      <c r="A3116" s="1">
        <v>308680</v>
      </c>
      <c r="B3116" s="1" t="s">
        <v>745</v>
      </c>
      <c r="C3116" s="1" t="s">
        <v>383</v>
      </c>
      <c r="D3116" s="1" t="s">
        <v>6270</v>
      </c>
      <c r="E3116" s="1">
        <v>400</v>
      </c>
      <c r="F3116" s="1">
        <v>3.7</v>
      </c>
      <c r="G3116" s="1">
        <v>50</v>
      </c>
      <c r="H3116" s="1" t="s">
        <v>2951</v>
      </c>
      <c r="I3116" s="1" t="s">
        <v>745</v>
      </c>
      <c r="J3116" s="1">
        <v>37</v>
      </c>
      <c r="K3116" s="1" t="str">
        <f t="shared" si="144"/>
        <v>valid</v>
      </c>
      <c r="L3116" s="1" t="str">
        <f t="shared" si="145"/>
        <v>MID</v>
      </c>
      <c r="M3116" t="str">
        <f t="shared" si="146"/>
        <v>Chinese</v>
      </c>
      <c r="N3116" s="1" t="str" cm="1">
        <f t="array" ref="N3116">_xlfn.IFS(
G3116&lt;=25,"Fast",
G3116&lt;=40,"Medium",
G3116&gt;40,"Slow"
)</f>
        <v>Slow</v>
      </c>
    </row>
    <row r="3117" spans="1:14" x14ac:dyDescent="0.3">
      <c r="A3117" s="1">
        <v>309024</v>
      </c>
      <c r="B3117" s="1" t="s">
        <v>679</v>
      </c>
      <c r="C3117" s="1" t="s">
        <v>463</v>
      </c>
      <c r="D3117" s="1" t="s">
        <v>6271</v>
      </c>
      <c r="E3117" s="1">
        <v>1200</v>
      </c>
      <c r="F3117" s="1">
        <v>4.2</v>
      </c>
      <c r="G3117" s="1">
        <v>20</v>
      </c>
      <c r="H3117" s="1" t="s">
        <v>6272</v>
      </c>
      <c r="I3117" s="1" t="s">
        <v>1029</v>
      </c>
      <c r="J3117" s="1">
        <v>78</v>
      </c>
      <c r="K3117" s="1" t="str">
        <f t="shared" si="144"/>
        <v>valid</v>
      </c>
      <c r="L3117" s="1" t="str">
        <f t="shared" si="145"/>
        <v>PREMIUM</v>
      </c>
      <c r="M3117" t="str">
        <f t="shared" si="146"/>
        <v>Indian</v>
      </c>
      <c r="N3117" s="1" t="str" cm="1">
        <f t="array" ref="N3117">_xlfn.IFS(
G3117&lt;=25,"Fast",
G3117&lt;=40,"Medium",
G3117&gt;40,"Slow"
)</f>
        <v>Fast</v>
      </c>
    </row>
    <row r="3118" spans="1:14" x14ac:dyDescent="0.3">
      <c r="A3118" s="1">
        <v>309220</v>
      </c>
      <c r="B3118" s="1" t="s">
        <v>462</v>
      </c>
      <c r="C3118" s="1" t="s">
        <v>463</v>
      </c>
      <c r="D3118" s="1" t="s">
        <v>6273</v>
      </c>
      <c r="E3118" s="1">
        <v>300</v>
      </c>
      <c r="F3118" s="1">
        <v>3.6</v>
      </c>
      <c r="G3118" s="1">
        <v>20</v>
      </c>
      <c r="H3118" s="1" t="s">
        <v>6274</v>
      </c>
      <c r="I3118" s="1" t="s">
        <v>1029</v>
      </c>
      <c r="J3118" s="1">
        <v>67</v>
      </c>
      <c r="K3118" s="1" t="str">
        <f t="shared" si="144"/>
        <v>valid</v>
      </c>
      <c r="L3118" s="1" t="str">
        <f t="shared" si="145"/>
        <v>BUDGET</v>
      </c>
      <c r="M3118" t="str">
        <f t="shared" si="146"/>
        <v>Biryani</v>
      </c>
      <c r="N3118" s="1" t="str" cm="1">
        <f t="array" ref="N3118">_xlfn.IFS(
G3118&lt;=25,"Fast",
G3118&lt;=40,"Medium",
G3118&gt;40,"Slow"
)</f>
        <v>Fast</v>
      </c>
    </row>
    <row r="3119" spans="1:14" x14ac:dyDescent="0.3">
      <c r="A3119" s="1">
        <v>309240</v>
      </c>
      <c r="B3119" s="1" t="s">
        <v>2067</v>
      </c>
      <c r="C3119" s="1" t="s">
        <v>2068</v>
      </c>
      <c r="D3119" s="1" t="s">
        <v>6275</v>
      </c>
      <c r="E3119" s="1">
        <v>200</v>
      </c>
      <c r="F3119" s="1">
        <v>3.8</v>
      </c>
      <c r="G3119" s="1">
        <v>20</v>
      </c>
      <c r="H3119" s="1" t="s">
        <v>131</v>
      </c>
      <c r="I3119" s="1" t="s">
        <v>2067</v>
      </c>
      <c r="J3119" s="1">
        <v>40</v>
      </c>
      <c r="K3119" s="1" t="str">
        <f t="shared" si="144"/>
        <v>valid</v>
      </c>
      <c r="L3119" s="1" t="str">
        <f t="shared" si="145"/>
        <v>BUDGET</v>
      </c>
      <c r="M3119" t="str">
        <f t="shared" si="146"/>
        <v>North Indian</v>
      </c>
      <c r="N3119" s="1" t="str" cm="1">
        <f t="array" ref="N3119">_xlfn.IFS(
G3119&lt;=25,"Fast",
G3119&lt;=40,"Medium",
G3119&gt;40,"Slow"
)</f>
        <v>Fast</v>
      </c>
    </row>
    <row r="3120" spans="1:14" x14ac:dyDescent="0.3">
      <c r="A3120" s="1">
        <v>309242</v>
      </c>
      <c r="B3120" s="1" t="s">
        <v>2170</v>
      </c>
      <c r="C3120" s="1" t="s">
        <v>11</v>
      </c>
      <c r="D3120" s="1" t="s">
        <v>6276</v>
      </c>
      <c r="E3120" s="1">
        <v>400</v>
      </c>
      <c r="F3120" s="1">
        <v>3.9</v>
      </c>
      <c r="G3120" s="1">
        <v>20</v>
      </c>
      <c r="H3120" s="1" t="s">
        <v>6277</v>
      </c>
      <c r="I3120" s="1" t="s">
        <v>10</v>
      </c>
      <c r="J3120" s="1">
        <v>60</v>
      </c>
      <c r="K3120" s="1" t="str">
        <f t="shared" si="144"/>
        <v>valid</v>
      </c>
      <c r="L3120" s="1" t="str">
        <f t="shared" si="145"/>
        <v>MID</v>
      </c>
      <c r="M3120" t="str">
        <f t="shared" si="146"/>
        <v>Biryani</v>
      </c>
      <c r="N3120" s="1" t="str" cm="1">
        <f t="array" ref="N3120">_xlfn.IFS(
G3120&lt;=25,"Fast",
G3120&lt;=40,"Medium",
G3120&gt;40,"Slow"
)</f>
        <v>Fast</v>
      </c>
    </row>
    <row r="3121" spans="1:14" x14ac:dyDescent="0.3">
      <c r="A3121" s="1">
        <v>309249</v>
      </c>
      <c r="B3121" s="1" t="s">
        <v>2170</v>
      </c>
      <c r="C3121" s="1" t="s">
        <v>11</v>
      </c>
      <c r="D3121" s="1" t="s">
        <v>6278</v>
      </c>
      <c r="E3121" s="1">
        <v>400</v>
      </c>
      <c r="F3121" s="1">
        <v>4.3</v>
      </c>
      <c r="G3121" s="1">
        <v>20</v>
      </c>
      <c r="H3121" s="1" t="s">
        <v>6279</v>
      </c>
      <c r="I3121" s="1" t="s">
        <v>10</v>
      </c>
      <c r="J3121" s="1">
        <v>56</v>
      </c>
      <c r="K3121" s="1" t="str">
        <f t="shared" si="144"/>
        <v>valid</v>
      </c>
      <c r="L3121" s="1" t="str">
        <f t="shared" si="145"/>
        <v>MID</v>
      </c>
      <c r="M3121" t="str">
        <f t="shared" si="146"/>
        <v>North Indian</v>
      </c>
      <c r="N3121" s="1" t="str" cm="1">
        <f t="array" ref="N3121">_xlfn.IFS(
G3121&lt;=25,"Fast",
G3121&lt;=40,"Medium",
G3121&gt;40,"Slow"
)</f>
        <v>Fast</v>
      </c>
    </row>
    <row r="3122" spans="1:14" x14ac:dyDescent="0.3">
      <c r="A3122" s="1">
        <v>309253</v>
      </c>
      <c r="B3122" s="1" t="s">
        <v>2170</v>
      </c>
      <c r="C3122" s="1" t="s">
        <v>11</v>
      </c>
      <c r="D3122" s="1" t="s">
        <v>6280</v>
      </c>
      <c r="E3122" s="1">
        <v>500</v>
      </c>
      <c r="F3122" s="1">
        <v>2.9</v>
      </c>
      <c r="G3122" s="1">
        <v>80</v>
      </c>
      <c r="H3122" s="1" t="s">
        <v>6281</v>
      </c>
      <c r="I3122" s="1" t="s">
        <v>10</v>
      </c>
      <c r="J3122" s="1">
        <v>55</v>
      </c>
      <c r="K3122" s="1" t="str">
        <f t="shared" si="144"/>
        <v>valid</v>
      </c>
      <c r="L3122" s="1" t="str">
        <f t="shared" si="145"/>
        <v>MID</v>
      </c>
      <c r="M3122" t="str">
        <f t="shared" si="146"/>
        <v>Bakery</v>
      </c>
      <c r="N3122" s="1" t="str" cm="1">
        <f t="array" ref="N3122">_xlfn.IFS(
G3122&lt;=25,"Fast",
G3122&lt;=40,"Medium",
G3122&gt;40,"Slow"
)</f>
        <v>Slow</v>
      </c>
    </row>
    <row r="3123" spans="1:14" x14ac:dyDescent="0.3">
      <c r="A3123" s="1">
        <v>309812</v>
      </c>
      <c r="B3123" s="1" t="s">
        <v>90</v>
      </c>
      <c r="C3123" s="1" t="s">
        <v>91</v>
      </c>
      <c r="D3123" s="1" t="s">
        <v>6282</v>
      </c>
      <c r="E3123" s="1">
        <v>100</v>
      </c>
      <c r="F3123" s="1">
        <v>2.9</v>
      </c>
      <c r="G3123" s="1">
        <v>80</v>
      </c>
      <c r="H3123" s="1" t="s">
        <v>6283</v>
      </c>
      <c r="I3123" s="1" t="s">
        <v>95</v>
      </c>
      <c r="J3123" s="1">
        <v>54</v>
      </c>
      <c r="K3123" s="1" t="str">
        <f t="shared" si="144"/>
        <v>valid</v>
      </c>
      <c r="L3123" s="1" t="str">
        <f t="shared" si="145"/>
        <v>BUDGET</v>
      </c>
      <c r="M3123" t="str">
        <f t="shared" si="146"/>
        <v>Chinese</v>
      </c>
      <c r="N3123" s="1" t="str" cm="1">
        <f t="array" ref="N3123">_xlfn.IFS(
G3123&lt;=25,"Fast",
G3123&lt;=40,"Medium",
G3123&gt;40,"Slow"
)</f>
        <v>Slow</v>
      </c>
    </row>
    <row r="3124" spans="1:14" x14ac:dyDescent="0.3">
      <c r="A3124" s="1">
        <v>310017</v>
      </c>
      <c r="B3124" s="1" t="s">
        <v>2067</v>
      </c>
      <c r="C3124" s="1" t="s">
        <v>2068</v>
      </c>
      <c r="D3124" s="1" t="s">
        <v>6284</v>
      </c>
      <c r="E3124" s="1">
        <v>200</v>
      </c>
      <c r="F3124" s="1">
        <v>4.2</v>
      </c>
      <c r="G3124" s="1">
        <v>20</v>
      </c>
      <c r="H3124" s="1" t="s">
        <v>695</v>
      </c>
      <c r="I3124" s="1" t="s">
        <v>2067</v>
      </c>
      <c r="J3124" s="1">
        <v>39</v>
      </c>
      <c r="K3124" s="1" t="str">
        <f t="shared" si="144"/>
        <v>valid</v>
      </c>
      <c r="L3124" s="1" t="str">
        <f t="shared" si="145"/>
        <v>BUDGET</v>
      </c>
      <c r="M3124" t="str">
        <f t="shared" si="146"/>
        <v>Indian</v>
      </c>
      <c r="N3124" s="1" t="str" cm="1">
        <f t="array" ref="N3124">_xlfn.IFS(
G3124&lt;=25,"Fast",
G3124&lt;=40,"Medium",
G3124&gt;40,"Slow"
)</f>
        <v>Fast</v>
      </c>
    </row>
    <row r="3125" spans="1:14" x14ac:dyDescent="0.3">
      <c r="A3125" s="1">
        <v>310078</v>
      </c>
      <c r="B3125" s="1" t="s">
        <v>738</v>
      </c>
      <c r="C3125" s="1" t="s">
        <v>463</v>
      </c>
      <c r="D3125" s="1" t="s">
        <v>6285</v>
      </c>
      <c r="E3125" s="1">
        <v>200</v>
      </c>
      <c r="F3125" s="1">
        <v>2.9</v>
      </c>
      <c r="G3125" s="1">
        <v>80</v>
      </c>
      <c r="H3125" s="1" t="s">
        <v>695</v>
      </c>
      <c r="I3125" s="1" t="s">
        <v>738</v>
      </c>
      <c r="J3125" s="1">
        <v>49</v>
      </c>
      <c r="K3125" s="1" t="str">
        <f t="shared" si="144"/>
        <v>valid</v>
      </c>
      <c r="L3125" s="1" t="str">
        <f t="shared" si="145"/>
        <v>BUDGET</v>
      </c>
      <c r="M3125" t="str">
        <f t="shared" si="146"/>
        <v>Indian</v>
      </c>
      <c r="N3125" s="1" t="str" cm="1">
        <f t="array" ref="N3125">_xlfn.IFS(
G3125&lt;=25,"Fast",
G3125&lt;=40,"Medium",
G3125&gt;40,"Slow"
)</f>
        <v>Slow</v>
      </c>
    </row>
    <row r="3126" spans="1:14" x14ac:dyDescent="0.3">
      <c r="A3126" s="1">
        <v>310222</v>
      </c>
      <c r="B3126" s="1" t="s">
        <v>6286</v>
      </c>
      <c r="C3126" s="1" t="s">
        <v>68</v>
      </c>
      <c r="D3126" s="1" t="s">
        <v>6287</v>
      </c>
      <c r="E3126" s="1">
        <v>300</v>
      </c>
      <c r="F3126" s="1">
        <v>3.3</v>
      </c>
      <c r="G3126" s="1">
        <v>20</v>
      </c>
      <c r="H3126" s="1" t="s">
        <v>2417</v>
      </c>
      <c r="I3126" s="1" t="s">
        <v>6288</v>
      </c>
      <c r="J3126" s="1">
        <v>82</v>
      </c>
      <c r="K3126" s="1" t="str">
        <f t="shared" si="144"/>
        <v>valid</v>
      </c>
      <c r="L3126" s="1" t="str">
        <f t="shared" si="145"/>
        <v>BUDGET</v>
      </c>
      <c r="M3126" t="str">
        <f t="shared" si="146"/>
        <v>South Indian</v>
      </c>
      <c r="N3126" s="1" t="str" cm="1">
        <f t="array" ref="N3126">_xlfn.IFS(
G3126&lt;=25,"Fast",
G3126&lt;=40,"Medium",
G3126&gt;40,"Slow"
)</f>
        <v>Fast</v>
      </c>
    </row>
    <row r="3127" spans="1:14" x14ac:dyDescent="0.3">
      <c r="A3127" s="1">
        <v>310253</v>
      </c>
      <c r="B3127" s="1" t="s">
        <v>10</v>
      </c>
      <c r="C3127" s="1" t="s">
        <v>11</v>
      </c>
      <c r="D3127" s="1" t="s">
        <v>6289</v>
      </c>
      <c r="E3127" s="1">
        <v>300</v>
      </c>
      <c r="F3127" s="1">
        <v>2.9</v>
      </c>
      <c r="G3127" s="1">
        <v>80</v>
      </c>
      <c r="H3127" s="1" t="s">
        <v>6290</v>
      </c>
      <c r="I3127" s="1" t="s">
        <v>10</v>
      </c>
      <c r="J3127" s="1">
        <v>58</v>
      </c>
      <c r="K3127" s="1" t="str">
        <f t="shared" si="144"/>
        <v>valid</v>
      </c>
      <c r="L3127" s="1" t="str">
        <f t="shared" si="145"/>
        <v>BUDGET</v>
      </c>
      <c r="M3127" t="str">
        <f t="shared" si="146"/>
        <v>Chinese</v>
      </c>
      <c r="N3127" s="1" t="str" cm="1">
        <f t="array" ref="N3127">_xlfn.IFS(
G3127&lt;=25,"Fast",
G3127&lt;=40,"Medium",
G3127&gt;40,"Slow"
)</f>
        <v>Slow</v>
      </c>
    </row>
    <row r="3128" spans="1:14" x14ac:dyDescent="0.3">
      <c r="A3128" s="1">
        <v>310261</v>
      </c>
      <c r="B3128" s="1" t="s">
        <v>515</v>
      </c>
      <c r="C3128" s="1" t="s">
        <v>68</v>
      </c>
      <c r="D3128" s="1" t="s">
        <v>6291</v>
      </c>
      <c r="E3128" s="1">
        <v>800</v>
      </c>
      <c r="F3128" s="1">
        <v>2.9</v>
      </c>
      <c r="G3128" s="1">
        <v>80</v>
      </c>
      <c r="H3128" s="1" t="s">
        <v>1068</v>
      </c>
      <c r="I3128" s="1" t="s">
        <v>725</v>
      </c>
      <c r="J3128" s="1">
        <v>67</v>
      </c>
      <c r="K3128" s="1" t="str">
        <f t="shared" si="144"/>
        <v>valid</v>
      </c>
      <c r="L3128" s="1" t="str">
        <f t="shared" si="145"/>
        <v>PREMIUM</v>
      </c>
      <c r="M3128" t="str">
        <f t="shared" si="146"/>
        <v>Indian</v>
      </c>
      <c r="N3128" s="1" t="str" cm="1">
        <f t="array" ref="N3128">_xlfn.IFS(
G3128&lt;=25,"Fast",
G3128&lt;=40,"Medium",
G3128&gt;40,"Slow"
)</f>
        <v>Slow</v>
      </c>
    </row>
    <row r="3129" spans="1:14" x14ac:dyDescent="0.3">
      <c r="A3129" s="1">
        <v>310436</v>
      </c>
      <c r="B3129" s="1" t="s">
        <v>3097</v>
      </c>
      <c r="C3129" s="1" t="s">
        <v>3052</v>
      </c>
      <c r="D3129" s="1" t="s">
        <v>6292</v>
      </c>
      <c r="E3129" s="1">
        <v>250</v>
      </c>
      <c r="F3129" s="1">
        <v>3.7</v>
      </c>
      <c r="G3129" s="1">
        <v>100</v>
      </c>
      <c r="H3129" s="1" t="s">
        <v>6293</v>
      </c>
      <c r="I3129" s="1" t="s">
        <v>5090</v>
      </c>
      <c r="J3129" s="1">
        <v>60</v>
      </c>
      <c r="K3129" s="1" t="str">
        <f t="shared" si="144"/>
        <v>valid</v>
      </c>
      <c r="L3129" s="1" t="str">
        <f t="shared" si="145"/>
        <v>BUDGET</v>
      </c>
      <c r="M3129" t="str">
        <f t="shared" si="146"/>
        <v>Pizzas</v>
      </c>
      <c r="N3129" s="1" t="str" cm="1">
        <f t="array" ref="N3129">_xlfn.IFS(
G3129&lt;=25,"Fast",
G3129&lt;=40,"Medium",
G3129&gt;40,"Slow"
)</f>
        <v>Slow</v>
      </c>
    </row>
    <row r="3130" spans="1:14" x14ac:dyDescent="0.3">
      <c r="A3130" s="1">
        <v>310440</v>
      </c>
      <c r="B3130" s="1" t="s">
        <v>3097</v>
      </c>
      <c r="C3130" s="1" t="s">
        <v>3052</v>
      </c>
      <c r="D3130" s="1" t="s">
        <v>6294</v>
      </c>
      <c r="E3130" s="1">
        <v>350</v>
      </c>
      <c r="F3130" s="1">
        <v>4.2</v>
      </c>
      <c r="G3130" s="1">
        <v>100</v>
      </c>
      <c r="H3130" s="1" t="s">
        <v>6295</v>
      </c>
      <c r="I3130" s="1" t="s">
        <v>5090</v>
      </c>
      <c r="J3130" s="1">
        <v>57</v>
      </c>
      <c r="K3130" s="1" t="str">
        <f t="shared" si="144"/>
        <v>valid</v>
      </c>
      <c r="L3130" s="1" t="str">
        <f t="shared" si="145"/>
        <v>MID</v>
      </c>
      <c r="M3130" t="str">
        <f t="shared" si="146"/>
        <v>Combo</v>
      </c>
      <c r="N3130" s="1" t="str" cm="1">
        <f t="array" ref="N3130">_xlfn.IFS(
G3130&lt;=25,"Fast",
G3130&lt;=40,"Medium",
G3130&gt;40,"Slow"
)</f>
        <v>Slow</v>
      </c>
    </row>
    <row r="3131" spans="1:14" x14ac:dyDescent="0.3">
      <c r="A3131" s="1">
        <v>310529</v>
      </c>
      <c r="B3131" s="1" t="s">
        <v>2675</v>
      </c>
      <c r="C3131" s="1" t="s">
        <v>189</v>
      </c>
      <c r="D3131" s="1" t="s">
        <v>6296</v>
      </c>
      <c r="E3131" s="1">
        <v>200</v>
      </c>
      <c r="F3131" s="1">
        <v>3.8</v>
      </c>
      <c r="G3131" s="1">
        <v>20</v>
      </c>
      <c r="H3131" s="1" t="s">
        <v>695</v>
      </c>
      <c r="I3131" s="1" t="s">
        <v>6297</v>
      </c>
      <c r="J3131" s="1">
        <v>70</v>
      </c>
      <c r="K3131" s="1" t="str">
        <f t="shared" si="144"/>
        <v>valid</v>
      </c>
      <c r="L3131" s="1" t="str">
        <f t="shared" si="145"/>
        <v>BUDGET</v>
      </c>
      <c r="M3131" t="str">
        <f t="shared" si="146"/>
        <v>Indian</v>
      </c>
      <c r="N3131" s="1" t="str" cm="1">
        <f t="array" ref="N3131">_xlfn.IFS(
G3131&lt;=25,"Fast",
G3131&lt;=40,"Medium",
G3131&gt;40,"Slow"
)</f>
        <v>Fast</v>
      </c>
    </row>
    <row r="3132" spans="1:14" x14ac:dyDescent="0.3">
      <c r="A3132" s="1">
        <v>310702</v>
      </c>
      <c r="B3132" s="1" t="s">
        <v>3097</v>
      </c>
      <c r="C3132" s="1" t="s">
        <v>3052</v>
      </c>
      <c r="D3132" s="1" t="s">
        <v>6298</v>
      </c>
      <c r="E3132" s="1">
        <v>250</v>
      </c>
      <c r="F3132" s="1">
        <v>4.0999999999999996</v>
      </c>
      <c r="G3132" s="1">
        <v>500</v>
      </c>
      <c r="H3132" s="1" t="s">
        <v>6299</v>
      </c>
      <c r="I3132" s="1" t="s">
        <v>5090</v>
      </c>
      <c r="J3132" s="1">
        <v>56</v>
      </c>
      <c r="K3132" s="1" t="str">
        <f t="shared" si="144"/>
        <v>valid</v>
      </c>
      <c r="L3132" s="1" t="str">
        <f t="shared" si="145"/>
        <v>BUDGET</v>
      </c>
      <c r="M3132" t="str">
        <f t="shared" si="146"/>
        <v>Combo</v>
      </c>
      <c r="N3132" s="1" t="str" cm="1">
        <f t="array" ref="N3132">_xlfn.IFS(
G3132&lt;=25,"Fast",
G3132&lt;=40,"Medium",
G3132&gt;40,"Slow"
)</f>
        <v>Slow</v>
      </c>
    </row>
    <row r="3133" spans="1:14" x14ac:dyDescent="0.3">
      <c r="A3133" s="1">
        <v>310706</v>
      </c>
      <c r="B3133" s="1" t="s">
        <v>6300</v>
      </c>
      <c r="C3133" s="1" t="s">
        <v>189</v>
      </c>
      <c r="D3133" s="1" t="s">
        <v>6301</v>
      </c>
      <c r="E3133" s="1">
        <v>200</v>
      </c>
      <c r="F3133" s="1">
        <v>4.5999999999999996</v>
      </c>
      <c r="G3133" s="1">
        <v>50</v>
      </c>
      <c r="H3133" s="1" t="s">
        <v>2341</v>
      </c>
      <c r="I3133" s="1" t="s">
        <v>1726</v>
      </c>
      <c r="J3133" s="1">
        <v>86</v>
      </c>
      <c r="K3133" s="1" t="str">
        <f t="shared" si="144"/>
        <v>valid</v>
      </c>
      <c r="L3133" s="1" t="str">
        <f t="shared" si="145"/>
        <v>BUDGET</v>
      </c>
      <c r="M3133" t="str">
        <f t="shared" si="146"/>
        <v>Beverages</v>
      </c>
      <c r="N3133" s="1" t="str" cm="1">
        <f t="array" ref="N3133">_xlfn.IFS(
G3133&lt;=25,"Fast",
G3133&lt;=40,"Medium",
G3133&gt;40,"Slow"
)</f>
        <v>Slow</v>
      </c>
    </row>
    <row r="3134" spans="1:14" x14ac:dyDescent="0.3">
      <c r="A3134" s="1">
        <v>310869</v>
      </c>
      <c r="B3134" s="1" t="s">
        <v>2112</v>
      </c>
      <c r="C3134" s="1" t="s">
        <v>2068</v>
      </c>
      <c r="D3134" s="1" t="s">
        <v>6302</v>
      </c>
      <c r="E3134" s="1">
        <v>200</v>
      </c>
      <c r="F3134" s="1">
        <v>2.9</v>
      </c>
      <c r="G3134" s="1">
        <v>80</v>
      </c>
      <c r="H3134" s="1" t="s">
        <v>131</v>
      </c>
      <c r="I3134" s="1" t="s">
        <v>6303</v>
      </c>
      <c r="J3134" s="1">
        <v>58</v>
      </c>
      <c r="K3134" s="1" t="str">
        <f t="shared" si="144"/>
        <v>valid</v>
      </c>
      <c r="L3134" s="1" t="str">
        <f t="shared" si="145"/>
        <v>BUDGET</v>
      </c>
      <c r="M3134" t="str">
        <f t="shared" si="146"/>
        <v>North Indian</v>
      </c>
      <c r="N3134" s="1" t="str" cm="1">
        <f t="array" ref="N3134">_xlfn.IFS(
G3134&lt;=25,"Fast",
G3134&lt;=40,"Medium",
G3134&gt;40,"Slow"
)</f>
        <v>Slow</v>
      </c>
    </row>
    <row r="3135" spans="1:14" x14ac:dyDescent="0.3">
      <c r="A3135" s="1">
        <v>310906</v>
      </c>
      <c r="B3135" s="1" t="s">
        <v>4816</v>
      </c>
      <c r="C3135" s="1" t="s">
        <v>189</v>
      </c>
      <c r="D3135" s="1" t="s">
        <v>6304</v>
      </c>
      <c r="E3135" s="1">
        <v>800</v>
      </c>
      <c r="F3135" s="1">
        <v>2.9</v>
      </c>
      <c r="G3135" s="1">
        <v>80</v>
      </c>
      <c r="H3135" s="1" t="s">
        <v>19</v>
      </c>
      <c r="I3135" s="1" t="s">
        <v>6305</v>
      </c>
      <c r="J3135" s="1">
        <v>98</v>
      </c>
      <c r="K3135" s="1" t="str">
        <f t="shared" si="144"/>
        <v>valid</v>
      </c>
      <c r="L3135" s="1" t="str">
        <f t="shared" si="145"/>
        <v>PREMIUM</v>
      </c>
      <c r="M3135" t="str">
        <f t="shared" si="146"/>
        <v>Chinese</v>
      </c>
      <c r="N3135" s="1" t="str" cm="1">
        <f t="array" ref="N3135">_xlfn.IFS(
G3135&lt;=25,"Fast",
G3135&lt;=40,"Medium",
G3135&gt;40,"Slow"
)</f>
        <v>Slow</v>
      </c>
    </row>
    <row r="3136" spans="1:14" x14ac:dyDescent="0.3">
      <c r="A3136" s="1">
        <v>311198</v>
      </c>
      <c r="B3136" s="1" t="s">
        <v>4185</v>
      </c>
      <c r="C3136" s="1" t="s">
        <v>189</v>
      </c>
      <c r="D3136" s="1" t="s">
        <v>6306</v>
      </c>
      <c r="E3136" s="1">
        <v>200</v>
      </c>
      <c r="F3136" s="1">
        <v>4.0999999999999996</v>
      </c>
      <c r="G3136" s="1">
        <v>20</v>
      </c>
      <c r="H3136" s="1" t="s">
        <v>6307</v>
      </c>
      <c r="I3136" s="1" t="s">
        <v>528</v>
      </c>
      <c r="J3136" s="1">
        <v>88</v>
      </c>
      <c r="K3136" s="1" t="str">
        <f t="shared" si="144"/>
        <v>valid</v>
      </c>
      <c r="L3136" s="1" t="str">
        <f t="shared" si="145"/>
        <v>BUDGET</v>
      </c>
      <c r="M3136" t="str">
        <f t="shared" si="146"/>
        <v>Chinese</v>
      </c>
      <c r="N3136" s="1" t="str" cm="1">
        <f t="array" ref="N3136">_xlfn.IFS(
G3136&lt;=25,"Fast",
G3136&lt;=40,"Medium",
G3136&gt;40,"Slow"
)</f>
        <v>Fast</v>
      </c>
    </row>
    <row r="3137" spans="1:14" x14ac:dyDescent="0.3">
      <c r="A3137" s="1">
        <v>311202</v>
      </c>
      <c r="B3137" s="1" t="s">
        <v>21</v>
      </c>
      <c r="C3137" s="1" t="s">
        <v>11</v>
      </c>
      <c r="D3137" s="1" t="s">
        <v>6308</v>
      </c>
      <c r="E3137" s="1">
        <v>400</v>
      </c>
      <c r="F3137" s="1">
        <v>4.2</v>
      </c>
      <c r="G3137" s="1">
        <v>100</v>
      </c>
      <c r="H3137" s="1" t="s">
        <v>6309</v>
      </c>
      <c r="I3137" s="1" t="s">
        <v>21</v>
      </c>
      <c r="J3137" s="1">
        <v>54</v>
      </c>
      <c r="K3137" s="1" t="str">
        <f t="shared" si="144"/>
        <v>valid</v>
      </c>
      <c r="L3137" s="1" t="str">
        <f t="shared" si="145"/>
        <v>MID</v>
      </c>
      <c r="M3137" t="str">
        <f t="shared" si="146"/>
        <v>Andhra</v>
      </c>
      <c r="N3137" s="1" t="str" cm="1">
        <f t="array" ref="N3137">_xlfn.IFS(
G3137&lt;=25,"Fast",
G3137&lt;=40,"Medium",
G3137&gt;40,"Slow"
)</f>
        <v>Slow</v>
      </c>
    </row>
    <row r="3138" spans="1:14" x14ac:dyDescent="0.3">
      <c r="A3138" s="1">
        <v>311264</v>
      </c>
      <c r="B3138" s="1" t="s">
        <v>1096</v>
      </c>
      <c r="C3138" s="1" t="s">
        <v>463</v>
      </c>
      <c r="D3138" s="1" t="s">
        <v>6310</v>
      </c>
      <c r="E3138" s="1">
        <v>300</v>
      </c>
      <c r="F3138" s="1">
        <v>3.8</v>
      </c>
      <c r="G3138" s="1">
        <v>20</v>
      </c>
      <c r="H3138" s="1" t="s">
        <v>6311</v>
      </c>
      <c r="I3138" s="1" t="s">
        <v>1029</v>
      </c>
      <c r="J3138" s="1">
        <v>71</v>
      </c>
      <c r="K3138" s="1" t="str">
        <f t="shared" si="144"/>
        <v>valid</v>
      </c>
      <c r="L3138" s="1" t="str">
        <f t="shared" si="145"/>
        <v>BUDGET</v>
      </c>
      <c r="M3138" t="str">
        <f t="shared" si="146"/>
        <v>Biryani</v>
      </c>
      <c r="N3138" s="1" t="str" cm="1">
        <f t="array" ref="N3138">_xlfn.IFS(
G3138&lt;=25,"Fast",
G3138&lt;=40,"Medium",
G3138&gt;40,"Slow"
)</f>
        <v>Fast</v>
      </c>
    </row>
    <row r="3139" spans="1:14" x14ac:dyDescent="0.3">
      <c r="A3139" s="1">
        <v>311443</v>
      </c>
      <c r="B3139" s="1" t="s">
        <v>3798</v>
      </c>
      <c r="C3139" s="1" t="s">
        <v>3052</v>
      </c>
      <c r="D3139" s="1" t="s">
        <v>6312</v>
      </c>
      <c r="E3139" s="1">
        <v>200</v>
      </c>
      <c r="F3139" s="1">
        <v>4.2</v>
      </c>
      <c r="G3139" s="1">
        <v>20</v>
      </c>
      <c r="H3139" s="1" t="s">
        <v>6313</v>
      </c>
      <c r="I3139" s="1" t="s">
        <v>3057</v>
      </c>
      <c r="J3139" s="1">
        <v>30</v>
      </c>
      <c r="K3139" s="1" t="str">
        <f t="shared" ref="K3139:K3202" si="147">IF(E3139=0,"outlier","valid")</f>
        <v>valid</v>
      </c>
      <c r="L3139" s="1" t="str">
        <f t="shared" ref="L3139:L3202" si="148">IF(E3139&lt;=300,"BUDGET",IF(E3139&lt;=600,"MID","PREMIUM"))</f>
        <v>BUDGET</v>
      </c>
      <c r="M3139" t="str">
        <f t="shared" ref="M3139:M3202" si="149">IFERROR(LEFT(H3139, FIND(",", H3139)-1), H3139)</f>
        <v>Ice Cream</v>
      </c>
      <c r="N3139" s="1" t="str" cm="1">
        <f t="array" ref="N3139">_xlfn.IFS(
G3139&lt;=25,"Fast",
G3139&lt;=40,"Medium",
G3139&gt;40,"Slow"
)</f>
        <v>Fast</v>
      </c>
    </row>
    <row r="3140" spans="1:14" x14ac:dyDescent="0.3">
      <c r="A3140" s="1">
        <v>311470</v>
      </c>
      <c r="B3140" s="1" t="s">
        <v>2668</v>
      </c>
      <c r="C3140" s="1" t="s">
        <v>2068</v>
      </c>
      <c r="D3140" s="1" t="s">
        <v>6314</v>
      </c>
      <c r="E3140" s="1">
        <v>200</v>
      </c>
      <c r="F3140" s="1">
        <v>2.9</v>
      </c>
      <c r="G3140" s="1">
        <v>80</v>
      </c>
      <c r="H3140" s="1" t="s">
        <v>6315</v>
      </c>
      <c r="I3140" s="1" t="s">
        <v>2067</v>
      </c>
      <c r="J3140" s="1">
        <v>39</v>
      </c>
      <c r="K3140" s="1" t="str">
        <f t="shared" si="147"/>
        <v>valid</v>
      </c>
      <c r="L3140" s="1" t="str">
        <f t="shared" si="148"/>
        <v>BUDGET</v>
      </c>
      <c r="M3140" t="str">
        <f t="shared" si="149"/>
        <v>Indian</v>
      </c>
      <c r="N3140" s="1" t="str" cm="1">
        <f t="array" ref="N3140">_xlfn.IFS(
G3140&lt;=25,"Fast",
G3140&lt;=40,"Medium",
G3140&gt;40,"Slow"
)</f>
        <v>Slow</v>
      </c>
    </row>
    <row r="3141" spans="1:14" x14ac:dyDescent="0.3">
      <c r="A3141" s="1">
        <v>311517</v>
      </c>
      <c r="B3141" s="1" t="s">
        <v>459</v>
      </c>
      <c r="C3141" s="1" t="s">
        <v>91</v>
      </c>
      <c r="D3141" s="1" t="s">
        <v>6316</v>
      </c>
      <c r="E3141" s="1">
        <v>1000</v>
      </c>
      <c r="F3141" s="1">
        <v>4</v>
      </c>
      <c r="G3141" s="1">
        <v>20</v>
      </c>
      <c r="H3141" s="1" t="s">
        <v>6317</v>
      </c>
      <c r="I3141" s="1" t="s">
        <v>683</v>
      </c>
      <c r="J3141" s="1">
        <v>46</v>
      </c>
      <c r="K3141" s="1" t="str">
        <f t="shared" si="147"/>
        <v>valid</v>
      </c>
      <c r="L3141" s="1" t="str">
        <f t="shared" si="148"/>
        <v>PREMIUM</v>
      </c>
      <c r="M3141" t="str">
        <f t="shared" si="149"/>
        <v>Salads</v>
      </c>
      <c r="N3141" s="1" t="str" cm="1">
        <f t="array" ref="N3141">_xlfn.IFS(
G3141&lt;=25,"Fast",
G3141&lt;=40,"Medium",
G3141&gt;40,"Slow"
)</f>
        <v>Fast</v>
      </c>
    </row>
    <row r="3142" spans="1:14" x14ac:dyDescent="0.3">
      <c r="A3142" s="1">
        <v>311569</v>
      </c>
      <c r="B3142" s="1" t="s">
        <v>2199</v>
      </c>
      <c r="C3142" s="1" t="s">
        <v>189</v>
      </c>
      <c r="D3142" s="1" t="s">
        <v>6318</v>
      </c>
      <c r="E3142" s="1">
        <v>300</v>
      </c>
      <c r="F3142" s="1">
        <v>4.3</v>
      </c>
      <c r="G3142" s="1">
        <v>100</v>
      </c>
      <c r="H3142" s="1" t="s">
        <v>486</v>
      </c>
      <c r="I3142" s="1" t="s">
        <v>1726</v>
      </c>
      <c r="J3142" s="1">
        <v>72</v>
      </c>
      <c r="K3142" s="1" t="str">
        <f t="shared" si="147"/>
        <v>valid</v>
      </c>
      <c r="L3142" s="1" t="str">
        <f t="shared" si="148"/>
        <v>BUDGET</v>
      </c>
      <c r="M3142" t="str">
        <f t="shared" si="149"/>
        <v>Snacks</v>
      </c>
      <c r="N3142" s="1" t="str" cm="1">
        <f t="array" ref="N3142">_xlfn.IFS(
G3142&lt;=25,"Fast",
G3142&lt;=40,"Medium",
G3142&gt;40,"Slow"
)</f>
        <v>Slow</v>
      </c>
    </row>
    <row r="3143" spans="1:14" x14ac:dyDescent="0.3">
      <c r="A3143" s="1">
        <v>311652</v>
      </c>
      <c r="B3143" s="1" t="s">
        <v>463</v>
      </c>
      <c r="C3143" s="1" t="s">
        <v>463</v>
      </c>
      <c r="D3143" s="1" t="s">
        <v>6319</v>
      </c>
      <c r="E3143" s="1">
        <v>200</v>
      </c>
      <c r="F3143" s="1">
        <v>4.0999999999999996</v>
      </c>
      <c r="G3143" s="1">
        <v>100</v>
      </c>
      <c r="H3143" s="1" t="s">
        <v>617</v>
      </c>
      <c r="I3143" s="1" t="s">
        <v>1002</v>
      </c>
      <c r="J3143" s="1">
        <v>45</v>
      </c>
      <c r="K3143" s="1" t="str">
        <f t="shared" si="147"/>
        <v>valid</v>
      </c>
      <c r="L3143" s="1" t="str">
        <f t="shared" si="148"/>
        <v>BUDGET</v>
      </c>
      <c r="M3143" t="str">
        <f t="shared" si="149"/>
        <v>Bakery</v>
      </c>
      <c r="N3143" s="1" t="str" cm="1">
        <f t="array" ref="N3143">_xlfn.IFS(
G3143&lt;=25,"Fast",
G3143&lt;=40,"Medium",
G3143&gt;40,"Slow"
)</f>
        <v>Slow</v>
      </c>
    </row>
    <row r="3144" spans="1:14" x14ac:dyDescent="0.3">
      <c r="A3144" s="1">
        <v>311662</v>
      </c>
      <c r="B3144" s="1" t="s">
        <v>446</v>
      </c>
      <c r="C3144" s="1" t="s">
        <v>189</v>
      </c>
      <c r="D3144" s="1" t="s">
        <v>6320</v>
      </c>
      <c r="E3144" s="1">
        <v>1000</v>
      </c>
      <c r="F3144" s="1">
        <v>2.9</v>
      </c>
      <c r="G3144" s="1">
        <v>80</v>
      </c>
      <c r="H3144" s="1" t="s">
        <v>790</v>
      </c>
      <c r="I3144" s="1" t="s">
        <v>1697</v>
      </c>
      <c r="J3144" s="1">
        <v>63</v>
      </c>
      <c r="K3144" s="1" t="str">
        <f t="shared" si="147"/>
        <v>valid</v>
      </c>
      <c r="L3144" s="1" t="str">
        <f t="shared" si="148"/>
        <v>PREMIUM</v>
      </c>
      <c r="M3144" t="str">
        <f t="shared" si="149"/>
        <v>Continental</v>
      </c>
      <c r="N3144" s="1" t="str" cm="1">
        <f t="array" ref="N3144">_xlfn.IFS(
G3144&lt;=25,"Fast",
G3144&lt;=40,"Medium",
G3144&gt;40,"Slow"
)</f>
        <v>Slow</v>
      </c>
    </row>
    <row r="3145" spans="1:14" x14ac:dyDescent="0.3">
      <c r="A3145" s="1">
        <v>311795</v>
      </c>
      <c r="B3145" s="1" t="s">
        <v>6321</v>
      </c>
      <c r="C3145" s="1" t="s">
        <v>189</v>
      </c>
      <c r="D3145" s="1" t="s">
        <v>6322</v>
      </c>
      <c r="E3145" s="1">
        <v>400</v>
      </c>
      <c r="F3145" s="1">
        <v>2.9</v>
      </c>
      <c r="G3145" s="1">
        <v>80</v>
      </c>
      <c r="H3145" s="1" t="s">
        <v>6323</v>
      </c>
      <c r="I3145" s="1" t="s">
        <v>6321</v>
      </c>
      <c r="J3145" s="1">
        <v>71</v>
      </c>
      <c r="K3145" s="1" t="str">
        <f t="shared" si="147"/>
        <v>valid</v>
      </c>
      <c r="L3145" s="1" t="str">
        <f t="shared" si="148"/>
        <v>MID</v>
      </c>
      <c r="M3145" t="str">
        <f t="shared" si="149"/>
        <v>Biryani</v>
      </c>
      <c r="N3145" s="1" t="str" cm="1">
        <f t="array" ref="N3145">_xlfn.IFS(
G3145&lt;=25,"Fast",
G3145&lt;=40,"Medium",
G3145&gt;40,"Slow"
)</f>
        <v>Slow</v>
      </c>
    </row>
    <row r="3146" spans="1:14" x14ac:dyDescent="0.3">
      <c r="A3146" s="1">
        <v>311800</v>
      </c>
      <c r="B3146" s="1" t="s">
        <v>6321</v>
      </c>
      <c r="C3146" s="1" t="s">
        <v>189</v>
      </c>
      <c r="D3146" s="1" t="s">
        <v>6324</v>
      </c>
      <c r="E3146" s="1">
        <v>400</v>
      </c>
      <c r="F3146" s="1">
        <v>2.9</v>
      </c>
      <c r="G3146" s="1">
        <v>80</v>
      </c>
      <c r="H3146" s="1" t="s">
        <v>3102</v>
      </c>
      <c r="I3146" s="1" t="s">
        <v>6321</v>
      </c>
      <c r="J3146" s="1">
        <v>66</v>
      </c>
      <c r="K3146" s="1" t="str">
        <f t="shared" si="147"/>
        <v>valid</v>
      </c>
      <c r="L3146" s="1" t="str">
        <f t="shared" si="148"/>
        <v>MID</v>
      </c>
      <c r="M3146" t="str">
        <f t="shared" si="149"/>
        <v>Asian</v>
      </c>
      <c r="N3146" s="1" t="str" cm="1">
        <f t="array" ref="N3146">_xlfn.IFS(
G3146&lt;=25,"Fast",
G3146&lt;=40,"Medium",
G3146&gt;40,"Slow"
)</f>
        <v>Slow</v>
      </c>
    </row>
    <row r="3147" spans="1:14" x14ac:dyDescent="0.3">
      <c r="A3147" s="1">
        <v>311859</v>
      </c>
      <c r="B3147" s="1" t="s">
        <v>704</v>
      </c>
      <c r="C3147" s="1" t="s">
        <v>189</v>
      </c>
      <c r="D3147" s="1" t="s">
        <v>6325</v>
      </c>
      <c r="E3147" s="1">
        <v>200</v>
      </c>
      <c r="F3147" s="1">
        <v>2.9</v>
      </c>
      <c r="G3147" s="1">
        <v>80</v>
      </c>
      <c r="H3147" s="1" t="s">
        <v>19</v>
      </c>
      <c r="I3147" s="1" t="s">
        <v>2440</v>
      </c>
      <c r="J3147" s="1">
        <v>76</v>
      </c>
      <c r="K3147" s="1" t="str">
        <f t="shared" si="147"/>
        <v>valid</v>
      </c>
      <c r="L3147" s="1" t="str">
        <f t="shared" si="148"/>
        <v>BUDGET</v>
      </c>
      <c r="M3147" t="str">
        <f t="shared" si="149"/>
        <v>Chinese</v>
      </c>
      <c r="N3147" s="1" t="str" cm="1">
        <f t="array" ref="N3147">_xlfn.IFS(
G3147&lt;=25,"Fast",
G3147&lt;=40,"Medium",
G3147&gt;40,"Slow"
)</f>
        <v>Slow</v>
      </c>
    </row>
    <row r="3148" spans="1:14" x14ac:dyDescent="0.3">
      <c r="A3148" s="1">
        <v>311944</v>
      </c>
      <c r="B3148" s="1" t="s">
        <v>386</v>
      </c>
      <c r="C3148" s="1" t="s">
        <v>383</v>
      </c>
      <c r="D3148" s="1" t="s">
        <v>6326</v>
      </c>
      <c r="E3148" s="1">
        <v>400</v>
      </c>
      <c r="F3148" s="1">
        <v>4.0999999999999996</v>
      </c>
      <c r="G3148" s="1">
        <v>50</v>
      </c>
      <c r="H3148" s="1" t="s">
        <v>695</v>
      </c>
      <c r="I3148" s="1" t="s">
        <v>386</v>
      </c>
      <c r="J3148" s="1">
        <v>65</v>
      </c>
      <c r="K3148" s="1" t="str">
        <f t="shared" si="147"/>
        <v>valid</v>
      </c>
      <c r="L3148" s="1" t="str">
        <f t="shared" si="148"/>
        <v>MID</v>
      </c>
      <c r="M3148" t="str">
        <f t="shared" si="149"/>
        <v>Indian</v>
      </c>
      <c r="N3148" s="1" t="str" cm="1">
        <f t="array" ref="N3148">_xlfn.IFS(
G3148&lt;=25,"Fast",
G3148&lt;=40,"Medium",
G3148&gt;40,"Slow"
)</f>
        <v>Slow</v>
      </c>
    </row>
    <row r="3149" spans="1:14" x14ac:dyDescent="0.3">
      <c r="A3149" s="1">
        <v>311964</v>
      </c>
      <c r="B3149" s="1" t="s">
        <v>2627</v>
      </c>
      <c r="C3149" s="1" t="s">
        <v>68</v>
      </c>
      <c r="D3149" s="1" t="s">
        <v>6327</v>
      </c>
      <c r="E3149" s="1">
        <v>500</v>
      </c>
      <c r="F3149" s="1">
        <v>2.9</v>
      </c>
      <c r="G3149" s="1">
        <v>80</v>
      </c>
      <c r="H3149" s="1" t="s">
        <v>6328</v>
      </c>
      <c r="I3149" s="1" t="s">
        <v>2627</v>
      </c>
      <c r="J3149" s="1">
        <v>52</v>
      </c>
      <c r="K3149" s="1" t="str">
        <f t="shared" si="147"/>
        <v>valid</v>
      </c>
      <c r="L3149" s="1" t="str">
        <f t="shared" si="148"/>
        <v>MID</v>
      </c>
      <c r="M3149" t="str">
        <f t="shared" si="149"/>
        <v>Indian</v>
      </c>
      <c r="N3149" s="1" t="str" cm="1">
        <f t="array" ref="N3149">_xlfn.IFS(
G3149&lt;=25,"Fast",
G3149&lt;=40,"Medium",
G3149&gt;40,"Slow"
)</f>
        <v>Slow</v>
      </c>
    </row>
    <row r="3150" spans="1:14" x14ac:dyDescent="0.3">
      <c r="A3150" s="1">
        <v>312035</v>
      </c>
      <c r="B3150" s="1" t="s">
        <v>528</v>
      </c>
      <c r="C3150" s="1" t="s">
        <v>189</v>
      </c>
      <c r="D3150" s="1" t="s">
        <v>6329</v>
      </c>
      <c r="E3150" s="1">
        <v>300</v>
      </c>
      <c r="F3150" s="1">
        <v>2.2999999999999998</v>
      </c>
      <c r="G3150" s="1">
        <v>20</v>
      </c>
      <c r="H3150" s="1" t="s">
        <v>6330</v>
      </c>
      <c r="I3150" s="1" t="s">
        <v>528</v>
      </c>
      <c r="J3150" s="1">
        <v>76</v>
      </c>
      <c r="K3150" s="1" t="str">
        <f t="shared" si="147"/>
        <v>valid</v>
      </c>
      <c r="L3150" s="1" t="str">
        <f t="shared" si="148"/>
        <v>BUDGET</v>
      </c>
      <c r="M3150" t="str">
        <f t="shared" si="149"/>
        <v>Combo</v>
      </c>
      <c r="N3150" s="1" t="str" cm="1">
        <f t="array" ref="N3150">_xlfn.IFS(
G3150&lt;=25,"Fast",
G3150&lt;=40,"Medium",
G3150&gt;40,"Slow"
)</f>
        <v>Fast</v>
      </c>
    </row>
    <row r="3151" spans="1:14" x14ac:dyDescent="0.3">
      <c r="A3151" s="1">
        <v>312092</v>
      </c>
      <c r="B3151" s="1" t="s">
        <v>776</v>
      </c>
      <c r="C3151" s="1" t="s">
        <v>189</v>
      </c>
      <c r="D3151" s="1" t="s">
        <v>6331</v>
      </c>
      <c r="E3151" s="1">
        <v>300</v>
      </c>
      <c r="F3151" s="1">
        <v>2.9</v>
      </c>
      <c r="G3151" s="1">
        <v>80</v>
      </c>
      <c r="H3151" s="1" t="s">
        <v>2341</v>
      </c>
      <c r="I3151" s="1" t="s">
        <v>1726</v>
      </c>
      <c r="J3151" s="1">
        <v>93</v>
      </c>
      <c r="K3151" s="1" t="str">
        <f t="shared" si="147"/>
        <v>valid</v>
      </c>
      <c r="L3151" s="1" t="str">
        <f t="shared" si="148"/>
        <v>BUDGET</v>
      </c>
      <c r="M3151" t="str">
        <f t="shared" si="149"/>
        <v>Beverages</v>
      </c>
      <c r="N3151" s="1" t="str" cm="1">
        <f t="array" ref="N3151">_xlfn.IFS(
G3151&lt;=25,"Fast",
G3151&lt;=40,"Medium",
G3151&gt;40,"Slow"
)</f>
        <v>Slow</v>
      </c>
    </row>
    <row r="3152" spans="1:14" x14ac:dyDescent="0.3">
      <c r="A3152" s="1">
        <v>312230</v>
      </c>
      <c r="B3152" s="1" t="s">
        <v>3097</v>
      </c>
      <c r="C3152" s="1" t="s">
        <v>3052</v>
      </c>
      <c r="D3152" s="1" t="s">
        <v>6332</v>
      </c>
      <c r="E3152" s="1">
        <v>250</v>
      </c>
      <c r="F3152" s="1">
        <v>3.8</v>
      </c>
      <c r="G3152" s="1">
        <v>20</v>
      </c>
      <c r="H3152" s="1" t="s">
        <v>6333</v>
      </c>
      <c r="I3152" s="1" t="s">
        <v>3097</v>
      </c>
      <c r="J3152" s="1">
        <v>74</v>
      </c>
      <c r="K3152" s="1" t="str">
        <f t="shared" si="147"/>
        <v>valid</v>
      </c>
      <c r="L3152" s="1" t="str">
        <f t="shared" si="148"/>
        <v>BUDGET</v>
      </c>
      <c r="M3152" t="str">
        <f t="shared" si="149"/>
        <v>Combo</v>
      </c>
      <c r="N3152" s="1" t="str" cm="1">
        <f t="array" ref="N3152">_xlfn.IFS(
G3152&lt;=25,"Fast",
G3152&lt;=40,"Medium",
G3152&gt;40,"Slow"
)</f>
        <v>Fast</v>
      </c>
    </row>
    <row r="3153" spans="1:14" x14ac:dyDescent="0.3">
      <c r="A3153" s="1">
        <v>312237</v>
      </c>
      <c r="B3153" s="1" t="s">
        <v>193</v>
      </c>
      <c r="C3153" s="1" t="s">
        <v>189</v>
      </c>
      <c r="D3153" s="1" t="s">
        <v>6334</v>
      </c>
      <c r="E3153" s="1">
        <v>200</v>
      </c>
      <c r="F3153" s="1">
        <v>2.9</v>
      </c>
      <c r="G3153" s="1">
        <v>80</v>
      </c>
      <c r="H3153" s="1" t="s">
        <v>184</v>
      </c>
      <c r="I3153" s="1" t="s">
        <v>1697</v>
      </c>
      <c r="J3153" s="1">
        <v>68</v>
      </c>
      <c r="K3153" s="1" t="str">
        <f t="shared" si="147"/>
        <v>valid</v>
      </c>
      <c r="L3153" s="1" t="str">
        <f t="shared" si="148"/>
        <v>BUDGET</v>
      </c>
      <c r="M3153" t="str">
        <f t="shared" si="149"/>
        <v>Fast Food</v>
      </c>
      <c r="N3153" s="1" t="str" cm="1">
        <f t="array" ref="N3153">_xlfn.IFS(
G3153&lt;=25,"Fast",
G3153&lt;=40,"Medium",
G3153&gt;40,"Slow"
)</f>
        <v>Slow</v>
      </c>
    </row>
    <row r="3154" spans="1:14" x14ac:dyDescent="0.3">
      <c r="A3154" s="1">
        <v>312430</v>
      </c>
      <c r="B3154" s="1" t="s">
        <v>944</v>
      </c>
      <c r="C3154" s="1" t="s">
        <v>189</v>
      </c>
      <c r="D3154" s="1" t="s">
        <v>6335</v>
      </c>
      <c r="E3154" s="1">
        <v>200</v>
      </c>
      <c r="F3154" s="1">
        <v>3.5</v>
      </c>
      <c r="G3154" s="1">
        <v>20</v>
      </c>
      <c r="H3154" s="1" t="s">
        <v>6336</v>
      </c>
      <c r="I3154" s="1" t="s">
        <v>6337</v>
      </c>
      <c r="J3154" s="1">
        <v>91</v>
      </c>
      <c r="K3154" s="1" t="str">
        <f t="shared" si="147"/>
        <v>valid</v>
      </c>
      <c r="L3154" s="1" t="str">
        <f t="shared" si="148"/>
        <v>BUDGET</v>
      </c>
      <c r="M3154" t="str">
        <f t="shared" si="149"/>
        <v>North Indian</v>
      </c>
      <c r="N3154" s="1" t="str" cm="1">
        <f t="array" ref="N3154">_xlfn.IFS(
G3154&lt;=25,"Fast",
G3154&lt;=40,"Medium",
G3154&gt;40,"Slow"
)</f>
        <v>Fast</v>
      </c>
    </row>
    <row r="3155" spans="1:14" x14ac:dyDescent="0.3">
      <c r="A3155" s="1">
        <v>312446</v>
      </c>
      <c r="B3155" s="1" t="s">
        <v>677</v>
      </c>
      <c r="C3155" s="1" t="s">
        <v>115</v>
      </c>
      <c r="D3155" s="1" t="s">
        <v>6338</v>
      </c>
      <c r="E3155" s="1">
        <v>400</v>
      </c>
      <c r="F3155" s="1">
        <v>4.0999999999999996</v>
      </c>
      <c r="G3155" s="1">
        <v>20</v>
      </c>
      <c r="H3155" s="1" t="s">
        <v>1356</v>
      </c>
      <c r="I3155" s="1" t="s">
        <v>876</v>
      </c>
      <c r="J3155" s="1">
        <v>71</v>
      </c>
      <c r="K3155" s="1" t="str">
        <f t="shared" si="147"/>
        <v>valid</v>
      </c>
      <c r="L3155" s="1" t="str">
        <f t="shared" si="148"/>
        <v>MID</v>
      </c>
      <c r="M3155" t="str">
        <f t="shared" si="149"/>
        <v>Pizzas</v>
      </c>
      <c r="N3155" s="1" t="str" cm="1">
        <f t="array" ref="N3155">_xlfn.IFS(
G3155&lt;=25,"Fast",
G3155&lt;=40,"Medium",
G3155&gt;40,"Slow"
)</f>
        <v>Fast</v>
      </c>
    </row>
    <row r="3156" spans="1:14" x14ac:dyDescent="0.3">
      <c r="A3156" s="1">
        <v>312484</v>
      </c>
      <c r="B3156" s="1" t="s">
        <v>2170</v>
      </c>
      <c r="C3156" s="1" t="s">
        <v>11</v>
      </c>
      <c r="D3156" s="1" t="s">
        <v>6339</v>
      </c>
      <c r="E3156" s="1">
        <v>350</v>
      </c>
      <c r="F3156" s="1">
        <v>2.9</v>
      </c>
      <c r="G3156" s="1">
        <v>80</v>
      </c>
      <c r="H3156" s="1" t="s">
        <v>6340</v>
      </c>
      <c r="I3156" s="1" t="s">
        <v>10</v>
      </c>
      <c r="J3156" s="1">
        <v>65</v>
      </c>
      <c r="K3156" s="1" t="str">
        <f t="shared" si="147"/>
        <v>valid</v>
      </c>
      <c r="L3156" s="1" t="str">
        <f t="shared" si="148"/>
        <v>MID</v>
      </c>
      <c r="M3156" t="str">
        <f t="shared" si="149"/>
        <v>Thai</v>
      </c>
      <c r="N3156" s="1" t="str" cm="1">
        <f t="array" ref="N3156">_xlfn.IFS(
G3156&lt;=25,"Fast",
G3156&lt;=40,"Medium",
G3156&gt;40,"Slow"
)</f>
        <v>Slow</v>
      </c>
    </row>
    <row r="3157" spans="1:14" x14ac:dyDescent="0.3">
      <c r="A3157" s="1">
        <v>312567</v>
      </c>
      <c r="B3157" s="1" t="s">
        <v>188</v>
      </c>
      <c r="C3157" s="1" t="s">
        <v>189</v>
      </c>
      <c r="D3157" s="1" t="s">
        <v>6341</v>
      </c>
      <c r="E3157" s="1">
        <v>450</v>
      </c>
      <c r="F3157" s="1">
        <v>2.9</v>
      </c>
      <c r="G3157" s="1">
        <v>80</v>
      </c>
      <c r="H3157" s="1" t="s">
        <v>6342</v>
      </c>
      <c r="I3157" s="1" t="s">
        <v>6343</v>
      </c>
      <c r="J3157" s="1">
        <v>63</v>
      </c>
      <c r="K3157" s="1" t="str">
        <f t="shared" si="147"/>
        <v>valid</v>
      </c>
      <c r="L3157" s="1" t="str">
        <f t="shared" si="148"/>
        <v>MID</v>
      </c>
      <c r="M3157" t="str">
        <f t="shared" si="149"/>
        <v>Indian</v>
      </c>
      <c r="N3157" s="1" t="str" cm="1">
        <f t="array" ref="N3157">_xlfn.IFS(
G3157&lt;=25,"Fast",
G3157&lt;=40,"Medium",
G3157&gt;40,"Slow"
)</f>
        <v>Slow</v>
      </c>
    </row>
    <row r="3158" spans="1:14" x14ac:dyDescent="0.3">
      <c r="A3158" s="1">
        <v>312573</v>
      </c>
      <c r="B3158" s="1" t="s">
        <v>1153</v>
      </c>
      <c r="C3158" s="1" t="s">
        <v>189</v>
      </c>
      <c r="D3158" s="1" t="s">
        <v>6344</v>
      </c>
      <c r="E3158" s="1">
        <v>400</v>
      </c>
      <c r="F3158" s="1">
        <v>3.8</v>
      </c>
      <c r="G3158" s="1">
        <v>50</v>
      </c>
      <c r="H3158" s="1" t="s">
        <v>6345</v>
      </c>
      <c r="I3158" s="1" t="s">
        <v>3207</v>
      </c>
      <c r="J3158" s="1">
        <v>70</v>
      </c>
      <c r="K3158" s="1" t="str">
        <f t="shared" si="147"/>
        <v>valid</v>
      </c>
      <c r="L3158" s="1" t="str">
        <f t="shared" si="148"/>
        <v>MID</v>
      </c>
      <c r="M3158" t="str">
        <f t="shared" si="149"/>
        <v>North Indian</v>
      </c>
      <c r="N3158" s="1" t="str" cm="1">
        <f t="array" ref="N3158">_xlfn.IFS(
G3158&lt;=25,"Fast",
G3158&lt;=40,"Medium",
G3158&gt;40,"Slow"
)</f>
        <v>Slow</v>
      </c>
    </row>
    <row r="3159" spans="1:14" x14ac:dyDescent="0.3">
      <c r="A3159" s="1">
        <v>312578</v>
      </c>
      <c r="B3159" s="1" t="s">
        <v>6346</v>
      </c>
      <c r="C3159" s="1" t="s">
        <v>115</v>
      </c>
      <c r="D3159" s="1" t="s">
        <v>6347</v>
      </c>
      <c r="E3159" s="1">
        <v>200</v>
      </c>
      <c r="F3159" s="1">
        <v>2.9</v>
      </c>
      <c r="G3159" s="1">
        <v>80</v>
      </c>
      <c r="H3159" s="1" t="s">
        <v>1633</v>
      </c>
      <c r="I3159" s="1" t="s">
        <v>276</v>
      </c>
      <c r="J3159" s="1">
        <v>71</v>
      </c>
      <c r="K3159" s="1" t="str">
        <f t="shared" si="147"/>
        <v>valid</v>
      </c>
      <c r="L3159" s="1" t="str">
        <f t="shared" si="148"/>
        <v>BUDGET</v>
      </c>
      <c r="M3159" t="str">
        <f t="shared" si="149"/>
        <v>Beverages</v>
      </c>
      <c r="N3159" s="1" t="str" cm="1">
        <f t="array" ref="N3159">_xlfn.IFS(
G3159&lt;=25,"Fast",
G3159&lt;=40,"Medium",
G3159&gt;40,"Slow"
)</f>
        <v>Slow</v>
      </c>
    </row>
    <row r="3160" spans="1:14" x14ac:dyDescent="0.3">
      <c r="A3160" s="1">
        <v>312622</v>
      </c>
      <c r="B3160" s="1" t="s">
        <v>2621</v>
      </c>
      <c r="C3160" s="1" t="s">
        <v>115</v>
      </c>
      <c r="D3160" s="1" t="s">
        <v>6348</v>
      </c>
      <c r="E3160" s="1">
        <v>200</v>
      </c>
      <c r="F3160" s="1">
        <v>4.7</v>
      </c>
      <c r="G3160" s="1">
        <v>20</v>
      </c>
      <c r="H3160" s="1" t="s">
        <v>6349</v>
      </c>
      <c r="I3160" s="1" t="s">
        <v>6350</v>
      </c>
      <c r="J3160" s="1">
        <v>70</v>
      </c>
      <c r="K3160" s="1" t="str">
        <f t="shared" si="147"/>
        <v>valid</v>
      </c>
      <c r="L3160" s="1" t="str">
        <f t="shared" si="148"/>
        <v>BUDGET</v>
      </c>
      <c r="M3160" t="str">
        <f t="shared" si="149"/>
        <v>Chinese</v>
      </c>
      <c r="N3160" s="1" t="str" cm="1">
        <f t="array" ref="N3160">_xlfn.IFS(
G3160&lt;=25,"Fast",
G3160&lt;=40,"Medium",
G3160&gt;40,"Slow"
)</f>
        <v>Fast</v>
      </c>
    </row>
    <row r="3161" spans="1:14" x14ac:dyDescent="0.3">
      <c r="A3161" s="1">
        <v>312644</v>
      </c>
      <c r="B3161" s="1" t="s">
        <v>83</v>
      </c>
      <c r="C3161" s="1" t="s">
        <v>68</v>
      </c>
      <c r="D3161" s="1" t="s">
        <v>5078</v>
      </c>
      <c r="E3161" s="1">
        <v>200</v>
      </c>
      <c r="F3161" s="1">
        <v>3.9</v>
      </c>
      <c r="G3161" s="1">
        <v>50</v>
      </c>
      <c r="H3161" s="1" t="s">
        <v>2341</v>
      </c>
      <c r="I3161" s="1" t="s">
        <v>83</v>
      </c>
      <c r="J3161" s="1">
        <v>63</v>
      </c>
      <c r="K3161" s="1" t="str">
        <f t="shared" si="147"/>
        <v>valid</v>
      </c>
      <c r="L3161" s="1" t="str">
        <f t="shared" si="148"/>
        <v>BUDGET</v>
      </c>
      <c r="M3161" t="str">
        <f t="shared" si="149"/>
        <v>Beverages</v>
      </c>
      <c r="N3161" s="1" t="str" cm="1">
        <f t="array" ref="N3161">_xlfn.IFS(
G3161&lt;=25,"Fast",
G3161&lt;=40,"Medium",
G3161&gt;40,"Slow"
)</f>
        <v>Slow</v>
      </c>
    </row>
    <row r="3162" spans="1:14" x14ac:dyDescent="0.3">
      <c r="A3162" s="1">
        <v>312660</v>
      </c>
      <c r="B3162" s="1" t="s">
        <v>156</v>
      </c>
      <c r="C3162" s="1" t="s">
        <v>11</v>
      </c>
      <c r="D3162" s="1" t="s">
        <v>6351</v>
      </c>
      <c r="E3162" s="1">
        <v>150</v>
      </c>
      <c r="F3162" s="1">
        <v>4.5</v>
      </c>
      <c r="G3162" s="1">
        <v>500</v>
      </c>
      <c r="H3162" s="1" t="s">
        <v>6352</v>
      </c>
      <c r="I3162" s="1" t="s">
        <v>1532</v>
      </c>
      <c r="J3162" s="1">
        <v>36</v>
      </c>
      <c r="K3162" s="1" t="str">
        <f t="shared" si="147"/>
        <v>valid</v>
      </c>
      <c r="L3162" s="1" t="str">
        <f t="shared" si="148"/>
        <v>BUDGET</v>
      </c>
      <c r="M3162" t="str">
        <f t="shared" si="149"/>
        <v>Fast Food</v>
      </c>
      <c r="N3162" s="1" t="str" cm="1">
        <f t="array" ref="N3162">_xlfn.IFS(
G3162&lt;=25,"Fast",
G3162&lt;=40,"Medium",
G3162&gt;40,"Slow"
)</f>
        <v>Slow</v>
      </c>
    </row>
    <row r="3163" spans="1:14" x14ac:dyDescent="0.3">
      <c r="A3163" s="1">
        <v>312662</v>
      </c>
      <c r="B3163" s="1" t="s">
        <v>83</v>
      </c>
      <c r="C3163" s="1" t="s">
        <v>68</v>
      </c>
      <c r="D3163" s="1" t="s">
        <v>5080</v>
      </c>
      <c r="E3163" s="1">
        <v>200</v>
      </c>
      <c r="F3163" s="1">
        <v>4.0999999999999996</v>
      </c>
      <c r="G3163" s="1">
        <v>100</v>
      </c>
      <c r="H3163" s="1" t="s">
        <v>6353</v>
      </c>
      <c r="I3163" s="1" t="s">
        <v>83</v>
      </c>
      <c r="J3163" s="1">
        <v>62</v>
      </c>
      <c r="K3163" s="1" t="str">
        <f t="shared" si="147"/>
        <v>valid</v>
      </c>
      <c r="L3163" s="1" t="str">
        <f t="shared" si="148"/>
        <v>BUDGET</v>
      </c>
      <c r="M3163" t="str">
        <f t="shared" si="149"/>
        <v>Desserts  Bakery  Ice Cream</v>
      </c>
      <c r="N3163" s="1" t="str" cm="1">
        <f t="array" ref="N3163">_xlfn.IFS(
G3163&lt;=25,"Fast",
G3163&lt;=40,"Medium",
G3163&gt;40,"Slow"
)</f>
        <v>Slow</v>
      </c>
    </row>
    <row r="3164" spans="1:14" x14ac:dyDescent="0.3">
      <c r="A3164" s="1">
        <v>312682</v>
      </c>
      <c r="B3164" s="1" t="s">
        <v>319</v>
      </c>
      <c r="C3164" s="1" t="s">
        <v>189</v>
      </c>
      <c r="D3164" s="1" t="s">
        <v>6354</v>
      </c>
      <c r="E3164" s="1">
        <v>300</v>
      </c>
      <c r="F3164" s="1">
        <v>3.9</v>
      </c>
      <c r="G3164" s="1">
        <v>500</v>
      </c>
      <c r="H3164" s="1" t="s">
        <v>6355</v>
      </c>
      <c r="I3164" s="1" t="s">
        <v>645</v>
      </c>
      <c r="J3164" s="1">
        <v>68</v>
      </c>
      <c r="K3164" s="1" t="str">
        <f t="shared" si="147"/>
        <v>valid</v>
      </c>
      <c r="L3164" s="1" t="str">
        <f t="shared" si="148"/>
        <v>BUDGET</v>
      </c>
      <c r="M3164" t="str">
        <f t="shared" si="149"/>
        <v>Indian</v>
      </c>
      <c r="N3164" s="1" t="str" cm="1">
        <f t="array" ref="N3164">_xlfn.IFS(
G3164&lt;=25,"Fast",
G3164&lt;=40,"Medium",
G3164&gt;40,"Slow"
)</f>
        <v>Slow</v>
      </c>
    </row>
    <row r="3165" spans="1:14" x14ac:dyDescent="0.3">
      <c r="A3165" s="1">
        <v>312800</v>
      </c>
      <c r="B3165" s="1" t="s">
        <v>515</v>
      </c>
      <c r="C3165" s="1" t="s">
        <v>68</v>
      </c>
      <c r="D3165" s="1" t="s">
        <v>6356</v>
      </c>
      <c r="E3165" s="1">
        <v>300</v>
      </c>
      <c r="F3165" s="1">
        <v>4.2</v>
      </c>
      <c r="G3165" s="1">
        <v>1000</v>
      </c>
      <c r="H3165" s="1" t="s">
        <v>270</v>
      </c>
      <c r="I3165" s="1" t="s">
        <v>5034</v>
      </c>
      <c r="J3165" s="1">
        <v>47</v>
      </c>
      <c r="K3165" s="1" t="str">
        <f t="shared" si="147"/>
        <v>valid</v>
      </c>
      <c r="L3165" s="1" t="str">
        <f t="shared" si="148"/>
        <v>BUDGET</v>
      </c>
      <c r="M3165" t="str">
        <f t="shared" si="149"/>
        <v>North Indian</v>
      </c>
      <c r="N3165" s="1" t="str" cm="1">
        <f t="array" ref="N3165">_xlfn.IFS(
G3165&lt;=25,"Fast",
G3165&lt;=40,"Medium",
G3165&gt;40,"Slow"
)</f>
        <v>Slow</v>
      </c>
    </row>
    <row r="3166" spans="1:14" x14ac:dyDescent="0.3">
      <c r="A3166" s="1">
        <v>312803</v>
      </c>
      <c r="B3166" s="1" t="s">
        <v>303</v>
      </c>
      <c r="C3166" s="1" t="s">
        <v>68</v>
      </c>
      <c r="D3166" s="1" t="s">
        <v>6357</v>
      </c>
      <c r="E3166" s="1">
        <v>250</v>
      </c>
      <c r="F3166" s="1">
        <v>3.7</v>
      </c>
      <c r="G3166" s="1">
        <v>100</v>
      </c>
      <c r="H3166" s="1" t="s">
        <v>6358</v>
      </c>
      <c r="I3166" s="1" t="s">
        <v>6359</v>
      </c>
      <c r="J3166" s="1">
        <v>63</v>
      </c>
      <c r="K3166" s="1" t="str">
        <f t="shared" si="147"/>
        <v>valid</v>
      </c>
      <c r="L3166" s="1" t="str">
        <f t="shared" si="148"/>
        <v>BUDGET</v>
      </c>
      <c r="M3166" t="str">
        <f t="shared" si="149"/>
        <v>Indian</v>
      </c>
      <c r="N3166" s="1" t="str" cm="1">
        <f t="array" ref="N3166">_xlfn.IFS(
G3166&lt;=25,"Fast",
G3166&lt;=40,"Medium",
G3166&gt;40,"Slow"
)</f>
        <v>Slow</v>
      </c>
    </row>
    <row r="3167" spans="1:14" x14ac:dyDescent="0.3">
      <c r="A3167" s="1">
        <v>312862</v>
      </c>
      <c r="B3167" s="1" t="s">
        <v>10</v>
      </c>
      <c r="C3167" s="1" t="s">
        <v>11</v>
      </c>
      <c r="D3167" s="1" t="s">
        <v>6360</v>
      </c>
      <c r="E3167" s="1">
        <v>500</v>
      </c>
      <c r="F3167" s="1">
        <v>4.2</v>
      </c>
      <c r="G3167" s="1">
        <v>100</v>
      </c>
      <c r="H3167" s="1" t="s">
        <v>6361</v>
      </c>
      <c r="I3167" s="1" t="s">
        <v>10</v>
      </c>
      <c r="J3167" s="1">
        <v>61</v>
      </c>
      <c r="K3167" s="1" t="str">
        <f t="shared" si="147"/>
        <v>valid</v>
      </c>
      <c r="L3167" s="1" t="str">
        <f t="shared" si="148"/>
        <v>MID</v>
      </c>
      <c r="M3167" t="str">
        <f t="shared" si="149"/>
        <v>North Indian</v>
      </c>
      <c r="N3167" s="1" t="str" cm="1">
        <f t="array" ref="N3167">_xlfn.IFS(
G3167&lt;=25,"Fast",
G3167&lt;=40,"Medium",
G3167&gt;40,"Slow"
)</f>
        <v>Slow</v>
      </c>
    </row>
    <row r="3168" spans="1:14" x14ac:dyDescent="0.3">
      <c r="A3168" s="1">
        <v>312865</v>
      </c>
      <c r="B3168" s="1" t="s">
        <v>2679</v>
      </c>
      <c r="C3168" s="1" t="s">
        <v>11</v>
      </c>
      <c r="D3168" s="1" t="s">
        <v>6362</v>
      </c>
      <c r="E3168" s="1">
        <v>200</v>
      </c>
      <c r="F3168" s="1">
        <v>4.2</v>
      </c>
      <c r="G3168" s="1">
        <v>20</v>
      </c>
      <c r="H3168" s="1" t="s">
        <v>6363</v>
      </c>
      <c r="I3168" s="1" t="s">
        <v>10</v>
      </c>
      <c r="J3168" s="1">
        <v>63</v>
      </c>
      <c r="K3168" s="1" t="str">
        <f t="shared" si="147"/>
        <v>valid</v>
      </c>
      <c r="L3168" s="1" t="str">
        <f t="shared" si="148"/>
        <v>BUDGET</v>
      </c>
      <c r="M3168" t="str">
        <f t="shared" si="149"/>
        <v>Italian</v>
      </c>
      <c r="N3168" s="1" t="str" cm="1">
        <f t="array" ref="N3168">_xlfn.IFS(
G3168&lt;=25,"Fast",
G3168&lt;=40,"Medium",
G3168&gt;40,"Slow"
)</f>
        <v>Fast</v>
      </c>
    </row>
    <row r="3169" spans="1:14" x14ac:dyDescent="0.3">
      <c r="A3169" s="1">
        <v>312868</v>
      </c>
      <c r="B3169" s="1" t="s">
        <v>6364</v>
      </c>
      <c r="C3169" s="1" t="s">
        <v>2068</v>
      </c>
      <c r="D3169" s="1" t="s">
        <v>6365</v>
      </c>
      <c r="E3169" s="1">
        <v>200</v>
      </c>
      <c r="F3169" s="1">
        <v>3.7</v>
      </c>
      <c r="G3169" s="1">
        <v>100</v>
      </c>
      <c r="H3169" s="1" t="s">
        <v>6366</v>
      </c>
      <c r="I3169" s="1" t="s">
        <v>2893</v>
      </c>
      <c r="J3169" s="1">
        <v>70</v>
      </c>
      <c r="K3169" s="1" t="str">
        <f t="shared" si="147"/>
        <v>valid</v>
      </c>
      <c r="L3169" s="1" t="str">
        <f t="shared" si="148"/>
        <v>BUDGET</v>
      </c>
      <c r="M3169" t="str">
        <f t="shared" si="149"/>
        <v>North Indian</v>
      </c>
      <c r="N3169" s="1" t="str" cm="1">
        <f t="array" ref="N3169">_xlfn.IFS(
G3169&lt;=25,"Fast",
G3169&lt;=40,"Medium",
G3169&gt;40,"Slow"
)</f>
        <v>Slow</v>
      </c>
    </row>
    <row r="3170" spans="1:14" x14ac:dyDescent="0.3">
      <c r="A3170" s="1">
        <v>312888</v>
      </c>
      <c r="B3170" s="1" t="s">
        <v>4816</v>
      </c>
      <c r="C3170" s="1" t="s">
        <v>189</v>
      </c>
      <c r="D3170" s="1" t="s">
        <v>6367</v>
      </c>
      <c r="E3170" s="1">
        <v>600</v>
      </c>
      <c r="F3170" s="1">
        <v>2.9</v>
      </c>
      <c r="G3170" s="1">
        <v>80</v>
      </c>
      <c r="H3170" s="1" t="s">
        <v>184</v>
      </c>
      <c r="I3170" s="1" t="s">
        <v>6368</v>
      </c>
      <c r="J3170" s="1">
        <v>89</v>
      </c>
      <c r="K3170" s="1" t="str">
        <f t="shared" si="147"/>
        <v>valid</v>
      </c>
      <c r="L3170" s="1" t="str">
        <f t="shared" si="148"/>
        <v>MID</v>
      </c>
      <c r="M3170" t="str">
        <f t="shared" si="149"/>
        <v>Fast Food</v>
      </c>
      <c r="N3170" s="1" t="str" cm="1">
        <f t="array" ref="N3170">_xlfn.IFS(
G3170&lt;=25,"Fast",
G3170&lt;=40,"Medium",
G3170&gt;40,"Slow"
)</f>
        <v>Slow</v>
      </c>
    </row>
    <row r="3171" spans="1:14" x14ac:dyDescent="0.3">
      <c r="A3171" s="1">
        <v>312958</v>
      </c>
      <c r="B3171" s="1" t="s">
        <v>677</v>
      </c>
      <c r="C3171" s="1" t="s">
        <v>115</v>
      </c>
      <c r="D3171" s="1" t="s">
        <v>6369</v>
      </c>
      <c r="E3171" s="1">
        <v>300</v>
      </c>
      <c r="F3171" s="1">
        <v>2.9</v>
      </c>
      <c r="G3171" s="1">
        <v>80</v>
      </c>
      <c r="H3171" s="1" t="s">
        <v>1395</v>
      </c>
      <c r="I3171" s="1" t="s">
        <v>6370</v>
      </c>
      <c r="J3171" s="1">
        <v>72</v>
      </c>
      <c r="K3171" s="1" t="str">
        <f t="shared" si="147"/>
        <v>valid</v>
      </c>
      <c r="L3171" s="1" t="str">
        <f t="shared" si="148"/>
        <v>BUDGET</v>
      </c>
      <c r="M3171" t="str">
        <f t="shared" si="149"/>
        <v>Beverages</v>
      </c>
      <c r="N3171" s="1" t="str" cm="1">
        <f t="array" ref="N3171">_xlfn.IFS(
G3171&lt;=25,"Fast",
G3171&lt;=40,"Medium",
G3171&gt;40,"Slow"
)</f>
        <v>Slow</v>
      </c>
    </row>
    <row r="3172" spans="1:14" x14ac:dyDescent="0.3">
      <c r="A3172" s="1">
        <v>313039</v>
      </c>
      <c r="B3172" s="1" t="s">
        <v>248</v>
      </c>
      <c r="C3172" s="1" t="s">
        <v>189</v>
      </c>
      <c r="D3172" s="1" t="s">
        <v>6371</v>
      </c>
      <c r="E3172" s="1">
        <v>400</v>
      </c>
      <c r="F3172" s="1">
        <v>2.9</v>
      </c>
      <c r="G3172" s="1">
        <v>80</v>
      </c>
      <c r="H3172" s="1" t="s">
        <v>1606</v>
      </c>
      <c r="I3172" s="1" t="s">
        <v>556</v>
      </c>
      <c r="J3172" s="1">
        <v>82</v>
      </c>
      <c r="K3172" s="1" t="str">
        <f t="shared" si="147"/>
        <v>valid</v>
      </c>
      <c r="L3172" s="1" t="str">
        <f t="shared" si="148"/>
        <v>MID</v>
      </c>
      <c r="M3172" t="str">
        <f t="shared" si="149"/>
        <v>Chinese</v>
      </c>
      <c r="N3172" s="1" t="str" cm="1">
        <f t="array" ref="N3172">_xlfn.IFS(
G3172&lt;=25,"Fast",
G3172&lt;=40,"Medium",
G3172&gt;40,"Slow"
)</f>
        <v>Slow</v>
      </c>
    </row>
    <row r="3173" spans="1:14" x14ac:dyDescent="0.3">
      <c r="A3173" s="1">
        <v>313075</v>
      </c>
      <c r="B3173" s="1" t="s">
        <v>2329</v>
      </c>
      <c r="C3173" s="1" t="s">
        <v>463</v>
      </c>
      <c r="D3173" s="1" t="s">
        <v>6372</v>
      </c>
      <c r="E3173" s="1">
        <v>300</v>
      </c>
      <c r="F3173" s="1">
        <v>2.9</v>
      </c>
      <c r="G3173" s="1">
        <v>80</v>
      </c>
      <c r="H3173" s="1" t="s">
        <v>6373</v>
      </c>
      <c r="I3173" s="1" t="s">
        <v>2685</v>
      </c>
      <c r="J3173" s="1">
        <v>57</v>
      </c>
      <c r="K3173" s="1" t="str">
        <f t="shared" si="147"/>
        <v>valid</v>
      </c>
      <c r="L3173" s="1" t="str">
        <f t="shared" si="148"/>
        <v>BUDGET</v>
      </c>
      <c r="M3173" t="str">
        <f t="shared" si="149"/>
        <v>Chinese</v>
      </c>
      <c r="N3173" s="1" t="str" cm="1">
        <f t="array" ref="N3173">_xlfn.IFS(
G3173&lt;=25,"Fast",
G3173&lt;=40,"Medium",
G3173&gt;40,"Slow"
)</f>
        <v>Slow</v>
      </c>
    </row>
    <row r="3174" spans="1:14" x14ac:dyDescent="0.3">
      <c r="A3174" s="1">
        <v>313088</v>
      </c>
      <c r="B3174" s="1" t="s">
        <v>944</v>
      </c>
      <c r="C3174" s="1" t="s">
        <v>189</v>
      </c>
      <c r="D3174" s="1" t="s">
        <v>6374</v>
      </c>
      <c r="E3174" s="1">
        <v>200</v>
      </c>
      <c r="F3174" s="1">
        <v>3.4</v>
      </c>
      <c r="G3174" s="1">
        <v>20</v>
      </c>
      <c r="H3174" s="1" t="s">
        <v>695</v>
      </c>
      <c r="I3174" s="1" t="s">
        <v>1234</v>
      </c>
      <c r="J3174" s="1">
        <v>81</v>
      </c>
      <c r="K3174" s="1" t="str">
        <f t="shared" si="147"/>
        <v>valid</v>
      </c>
      <c r="L3174" s="1" t="str">
        <f t="shared" si="148"/>
        <v>BUDGET</v>
      </c>
      <c r="M3174" t="str">
        <f t="shared" si="149"/>
        <v>Indian</v>
      </c>
      <c r="N3174" s="1" t="str" cm="1">
        <f t="array" ref="N3174">_xlfn.IFS(
G3174&lt;=25,"Fast",
G3174&lt;=40,"Medium",
G3174&gt;40,"Slow"
)</f>
        <v>Fast</v>
      </c>
    </row>
    <row r="3175" spans="1:14" x14ac:dyDescent="0.3">
      <c r="A3175" s="1">
        <v>313127</v>
      </c>
      <c r="B3175" s="1" t="s">
        <v>1726</v>
      </c>
      <c r="C3175" s="1" t="s">
        <v>189</v>
      </c>
      <c r="D3175" s="1" t="s">
        <v>6375</v>
      </c>
      <c r="E3175" s="1">
        <v>200</v>
      </c>
      <c r="F3175" s="1">
        <v>2.9</v>
      </c>
      <c r="G3175" s="1">
        <v>80</v>
      </c>
      <c r="H3175" s="1" t="s">
        <v>6376</v>
      </c>
      <c r="I3175" s="1" t="s">
        <v>586</v>
      </c>
      <c r="J3175" s="1">
        <v>76</v>
      </c>
      <c r="K3175" s="1" t="str">
        <f t="shared" si="147"/>
        <v>valid</v>
      </c>
      <c r="L3175" s="1" t="str">
        <f t="shared" si="148"/>
        <v>BUDGET</v>
      </c>
      <c r="M3175" t="str">
        <f t="shared" si="149"/>
        <v>Indian</v>
      </c>
      <c r="N3175" s="1" t="str" cm="1">
        <f t="array" ref="N3175">_xlfn.IFS(
G3175&lt;=25,"Fast",
G3175&lt;=40,"Medium",
G3175&gt;40,"Slow"
)</f>
        <v>Slow</v>
      </c>
    </row>
    <row r="3176" spans="1:14" x14ac:dyDescent="0.3">
      <c r="A3176" s="1">
        <v>313178</v>
      </c>
      <c r="B3176" s="1" t="s">
        <v>3227</v>
      </c>
      <c r="C3176" s="1" t="s">
        <v>3052</v>
      </c>
      <c r="D3176" s="1" t="s">
        <v>6377</v>
      </c>
      <c r="E3176" s="1">
        <v>250</v>
      </c>
      <c r="F3176" s="1">
        <v>2.9</v>
      </c>
      <c r="G3176" s="1">
        <v>80</v>
      </c>
      <c r="H3176" s="1" t="s">
        <v>6378</v>
      </c>
      <c r="I3176" s="1" t="s">
        <v>3227</v>
      </c>
      <c r="J3176" s="1">
        <v>55</v>
      </c>
      <c r="K3176" s="1" t="str">
        <f t="shared" si="147"/>
        <v>valid</v>
      </c>
      <c r="L3176" s="1" t="str">
        <f t="shared" si="148"/>
        <v>BUDGET</v>
      </c>
      <c r="M3176" t="str">
        <f t="shared" si="149"/>
        <v>Punjabi</v>
      </c>
      <c r="N3176" s="1" t="str" cm="1">
        <f t="array" ref="N3176">_xlfn.IFS(
G3176&lt;=25,"Fast",
G3176&lt;=40,"Medium",
G3176&gt;40,"Slow"
)</f>
        <v>Slow</v>
      </c>
    </row>
    <row r="3177" spans="1:14" x14ac:dyDescent="0.3">
      <c r="A3177" s="1">
        <v>313228</v>
      </c>
      <c r="B3177" s="1" t="s">
        <v>319</v>
      </c>
      <c r="C3177" s="1" t="s">
        <v>189</v>
      </c>
      <c r="D3177" s="1" t="s">
        <v>6379</v>
      </c>
      <c r="E3177" s="1">
        <v>300</v>
      </c>
      <c r="F3177" s="1">
        <v>2.9</v>
      </c>
      <c r="G3177" s="1">
        <v>80</v>
      </c>
      <c r="H3177" s="1" t="s">
        <v>695</v>
      </c>
      <c r="I3177" s="1" t="s">
        <v>645</v>
      </c>
      <c r="J3177" s="1">
        <v>64</v>
      </c>
      <c r="K3177" s="1" t="str">
        <f t="shared" si="147"/>
        <v>valid</v>
      </c>
      <c r="L3177" s="1" t="str">
        <f t="shared" si="148"/>
        <v>BUDGET</v>
      </c>
      <c r="M3177" t="str">
        <f t="shared" si="149"/>
        <v>Indian</v>
      </c>
      <c r="N3177" s="1" t="str" cm="1">
        <f t="array" ref="N3177">_xlfn.IFS(
G3177&lt;=25,"Fast",
G3177&lt;=40,"Medium",
G3177&gt;40,"Slow"
)</f>
        <v>Slow</v>
      </c>
    </row>
    <row r="3178" spans="1:14" x14ac:dyDescent="0.3">
      <c r="A3178" s="1">
        <v>313301</v>
      </c>
      <c r="B3178" s="1" t="s">
        <v>83</v>
      </c>
      <c r="C3178" s="1" t="s">
        <v>68</v>
      </c>
      <c r="D3178" s="1" t="s">
        <v>5906</v>
      </c>
      <c r="E3178" s="1">
        <v>300</v>
      </c>
      <c r="F3178" s="1">
        <v>4.0999999999999996</v>
      </c>
      <c r="G3178" s="1">
        <v>100</v>
      </c>
      <c r="H3178" s="1" t="s">
        <v>5907</v>
      </c>
      <c r="I3178" s="1" t="s">
        <v>83</v>
      </c>
      <c r="J3178" s="1">
        <v>63</v>
      </c>
      <c r="K3178" s="1" t="str">
        <f t="shared" si="147"/>
        <v>valid</v>
      </c>
      <c r="L3178" s="1" t="str">
        <f t="shared" si="148"/>
        <v>BUDGET</v>
      </c>
      <c r="M3178" t="str">
        <f t="shared" si="149"/>
        <v>Bakery</v>
      </c>
      <c r="N3178" s="1" t="str" cm="1">
        <f t="array" ref="N3178">_xlfn.IFS(
G3178&lt;=25,"Fast",
G3178&lt;=40,"Medium",
G3178&gt;40,"Slow"
)</f>
        <v>Slow</v>
      </c>
    </row>
    <row r="3179" spans="1:14" x14ac:dyDescent="0.3">
      <c r="A3179" s="1">
        <v>313443</v>
      </c>
      <c r="B3179" s="1" t="s">
        <v>1654</v>
      </c>
      <c r="C3179" s="1" t="s">
        <v>68</v>
      </c>
      <c r="D3179" s="1" t="s">
        <v>6380</v>
      </c>
      <c r="E3179" s="1">
        <v>150</v>
      </c>
      <c r="F3179" s="1">
        <v>3.3</v>
      </c>
      <c r="G3179" s="1">
        <v>20</v>
      </c>
      <c r="H3179" s="1" t="s">
        <v>270</v>
      </c>
      <c r="I3179" s="1" t="s">
        <v>6381</v>
      </c>
      <c r="J3179" s="1">
        <v>48</v>
      </c>
      <c r="K3179" s="1" t="str">
        <f t="shared" si="147"/>
        <v>valid</v>
      </c>
      <c r="L3179" s="1" t="str">
        <f t="shared" si="148"/>
        <v>BUDGET</v>
      </c>
      <c r="M3179" t="str">
        <f t="shared" si="149"/>
        <v>North Indian</v>
      </c>
      <c r="N3179" s="1" t="str" cm="1">
        <f t="array" ref="N3179">_xlfn.IFS(
G3179&lt;=25,"Fast",
G3179&lt;=40,"Medium",
G3179&gt;40,"Slow"
)</f>
        <v>Fast</v>
      </c>
    </row>
    <row r="3180" spans="1:14" x14ac:dyDescent="0.3">
      <c r="A3180" s="1">
        <v>313464</v>
      </c>
      <c r="B3180" s="1" t="s">
        <v>413</v>
      </c>
      <c r="C3180" s="1" t="s">
        <v>11</v>
      </c>
      <c r="D3180" s="1" t="s">
        <v>6382</v>
      </c>
      <c r="E3180" s="1">
        <v>350</v>
      </c>
      <c r="F3180" s="1">
        <v>3.5</v>
      </c>
      <c r="G3180" s="1">
        <v>50</v>
      </c>
      <c r="H3180" s="1" t="s">
        <v>1356</v>
      </c>
      <c r="I3180" s="1" t="s">
        <v>5910</v>
      </c>
      <c r="J3180" s="1">
        <v>60</v>
      </c>
      <c r="K3180" s="1" t="str">
        <f t="shared" si="147"/>
        <v>valid</v>
      </c>
      <c r="L3180" s="1" t="str">
        <f t="shared" si="148"/>
        <v>MID</v>
      </c>
      <c r="M3180" t="str">
        <f t="shared" si="149"/>
        <v>Pizzas</v>
      </c>
      <c r="N3180" s="1" t="str" cm="1">
        <f t="array" ref="N3180">_xlfn.IFS(
G3180&lt;=25,"Fast",
G3180&lt;=40,"Medium",
G3180&gt;40,"Slow"
)</f>
        <v>Slow</v>
      </c>
    </row>
    <row r="3181" spans="1:14" x14ac:dyDescent="0.3">
      <c r="A3181" s="1">
        <v>313522</v>
      </c>
      <c r="B3181" s="1" t="s">
        <v>446</v>
      </c>
      <c r="C3181" s="1" t="s">
        <v>189</v>
      </c>
      <c r="D3181" s="1" t="s">
        <v>6383</v>
      </c>
      <c r="E3181" s="1">
        <v>300</v>
      </c>
      <c r="F3181" s="1">
        <v>2.9</v>
      </c>
      <c r="G3181" s="1">
        <v>80</v>
      </c>
      <c r="H3181" s="1" t="s">
        <v>486</v>
      </c>
      <c r="I3181" s="1" t="s">
        <v>1697</v>
      </c>
      <c r="J3181" s="1">
        <v>59</v>
      </c>
      <c r="K3181" s="1" t="str">
        <f t="shared" si="147"/>
        <v>valid</v>
      </c>
      <c r="L3181" s="1" t="str">
        <f t="shared" si="148"/>
        <v>BUDGET</v>
      </c>
      <c r="M3181" t="str">
        <f t="shared" si="149"/>
        <v>Snacks</v>
      </c>
      <c r="N3181" s="1" t="str" cm="1">
        <f t="array" ref="N3181">_xlfn.IFS(
G3181&lt;=25,"Fast",
G3181&lt;=40,"Medium",
G3181&gt;40,"Slow"
)</f>
        <v>Slow</v>
      </c>
    </row>
    <row r="3182" spans="1:14" x14ac:dyDescent="0.3">
      <c r="A3182" s="1">
        <v>313540</v>
      </c>
      <c r="B3182" s="1" t="s">
        <v>505</v>
      </c>
      <c r="C3182" s="1" t="s">
        <v>91</v>
      </c>
      <c r="D3182" s="1" t="s">
        <v>6382</v>
      </c>
      <c r="E3182" s="1">
        <v>350</v>
      </c>
      <c r="F3182" s="1">
        <v>3.7</v>
      </c>
      <c r="G3182" s="1">
        <v>20</v>
      </c>
      <c r="H3182" s="1" t="s">
        <v>1356</v>
      </c>
      <c r="I3182" s="1" t="s">
        <v>1152</v>
      </c>
      <c r="J3182" s="1">
        <v>43</v>
      </c>
      <c r="K3182" s="1" t="str">
        <f t="shared" si="147"/>
        <v>valid</v>
      </c>
      <c r="L3182" s="1" t="str">
        <f t="shared" si="148"/>
        <v>MID</v>
      </c>
      <c r="M3182" t="str">
        <f t="shared" si="149"/>
        <v>Pizzas</v>
      </c>
      <c r="N3182" s="1" t="str" cm="1">
        <f t="array" ref="N3182">_xlfn.IFS(
G3182&lt;=25,"Fast",
G3182&lt;=40,"Medium",
G3182&gt;40,"Slow"
)</f>
        <v>Fast</v>
      </c>
    </row>
    <row r="3183" spans="1:14" x14ac:dyDescent="0.3">
      <c r="A3183" s="1">
        <v>313650</v>
      </c>
      <c r="B3183" s="1" t="s">
        <v>1114</v>
      </c>
      <c r="C3183" s="1" t="s">
        <v>91</v>
      </c>
      <c r="D3183" s="1" t="s">
        <v>6384</v>
      </c>
      <c r="E3183" s="1">
        <v>400</v>
      </c>
      <c r="F3183" s="1">
        <v>3.7</v>
      </c>
      <c r="G3183" s="1">
        <v>50</v>
      </c>
      <c r="H3183" s="1" t="s">
        <v>2799</v>
      </c>
      <c r="I3183" s="1" t="s">
        <v>5772</v>
      </c>
      <c r="J3183" s="1">
        <v>45</v>
      </c>
      <c r="K3183" s="1" t="str">
        <f t="shared" si="147"/>
        <v>valid</v>
      </c>
      <c r="L3183" s="1" t="str">
        <f t="shared" si="148"/>
        <v>MID</v>
      </c>
      <c r="M3183" t="str">
        <f t="shared" si="149"/>
        <v>Biryani</v>
      </c>
      <c r="N3183" s="1" t="str" cm="1">
        <f t="array" ref="N3183">_xlfn.IFS(
G3183&lt;=25,"Fast",
G3183&lt;=40,"Medium",
G3183&gt;40,"Slow"
)</f>
        <v>Slow</v>
      </c>
    </row>
    <row r="3184" spans="1:14" x14ac:dyDescent="0.3">
      <c r="A3184" s="1">
        <v>313710</v>
      </c>
      <c r="B3184" s="1" t="s">
        <v>156</v>
      </c>
      <c r="C3184" s="1" t="s">
        <v>11</v>
      </c>
      <c r="D3184" s="1" t="s">
        <v>6385</v>
      </c>
      <c r="E3184" s="1">
        <v>1000</v>
      </c>
      <c r="F3184" s="1">
        <v>4.5</v>
      </c>
      <c r="G3184" s="1">
        <v>20</v>
      </c>
      <c r="H3184" s="1" t="s">
        <v>6386</v>
      </c>
      <c r="I3184" s="1" t="s">
        <v>1532</v>
      </c>
      <c r="J3184" s="1">
        <v>51</v>
      </c>
      <c r="K3184" s="1" t="str">
        <f t="shared" si="147"/>
        <v>valid</v>
      </c>
      <c r="L3184" s="1" t="str">
        <f t="shared" si="148"/>
        <v>PREMIUM</v>
      </c>
      <c r="M3184" t="str">
        <f t="shared" si="149"/>
        <v>Mexican</v>
      </c>
      <c r="N3184" s="1" t="str" cm="1">
        <f t="array" ref="N3184">_xlfn.IFS(
G3184&lt;=25,"Fast",
G3184&lt;=40,"Medium",
G3184&gt;40,"Slow"
)</f>
        <v>Fast</v>
      </c>
    </row>
    <row r="3185" spans="1:14" x14ac:dyDescent="0.3">
      <c r="A3185" s="1">
        <v>313767</v>
      </c>
      <c r="B3185" s="1" t="s">
        <v>83</v>
      </c>
      <c r="C3185" s="1" t="s">
        <v>68</v>
      </c>
      <c r="D3185" s="1" t="s">
        <v>5082</v>
      </c>
      <c r="E3185" s="1">
        <v>200</v>
      </c>
      <c r="F3185" s="1">
        <v>4.2</v>
      </c>
      <c r="G3185" s="1">
        <v>500</v>
      </c>
      <c r="H3185" s="1" t="s">
        <v>5083</v>
      </c>
      <c r="I3185" s="1" t="s">
        <v>83</v>
      </c>
      <c r="J3185" s="1">
        <v>64</v>
      </c>
      <c r="K3185" s="1" t="str">
        <f t="shared" si="147"/>
        <v>valid</v>
      </c>
      <c r="L3185" s="1" t="str">
        <f t="shared" si="148"/>
        <v>BUDGET</v>
      </c>
      <c r="M3185" t="str">
        <f t="shared" si="149"/>
        <v>Bakery</v>
      </c>
      <c r="N3185" s="1" t="str" cm="1">
        <f t="array" ref="N3185">_xlfn.IFS(
G3185&lt;=25,"Fast",
G3185&lt;=40,"Medium",
G3185&gt;40,"Slow"
)</f>
        <v>Slow</v>
      </c>
    </row>
    <row r="3186" spans="1:14" x14ac:dyDescent="0.3">
      <c r="A3186" s="1">
        <v>313799</v>
      </c>
      <c r="B3186" s="1" t="s">
        <v>21</v>
      </c>
      <c r="C3186" s="1" t="s">
        <v>11</v>
      </c>
      <c r="D3186" s="1" t="s">
        <v>6387</v>
      </c>
      <c r="E3186" s="1">
        <v>400</v>
      </c>
      <c r="F3186" s="1">
        <v>2.9</v>
      </c>
      <c r="G3186" s="1">
        <v>80</v>
      </c>
      <c r="H3186" s="1" t="s">
        <v>6388</v>
      </c>
      <c r="I3186" s="1" t="s">
        <v>21</v>
      </c>
      <c r="J3186" s="1">
        <v>58</v>
      </c>
      <c r="K3186" s="1" t="str">
        <f t="shared" si="147"/>
        <v>valid</v>
      </c>
      <c r="L3186" s="1" t="str">
        <f t="shared" si="148"/>
        <v>MID</v>
      </c>
      <c r="M3186" t="str">
        <f t="shared" si="149"/>
        <v>Andhra</v>
      </c>
      <c r="N3186" s="1" t="str" cm="1">
        <f t="array" ref="N3186">_xlfn.IFS(
G3186&lt;=25,"Fast",
G3186&lt;=40,"Medium",
G3186&gt;40,"Slow"
)</f>
        <v>Slow</v>
      </c>
    </row>
    <row r="3187" spans="1:14" x14ac:dyDescent="0.3">
      <c r="A3187" s="1">
        <v>313805</v>
      </c>
      <c r="B3187" s="1" t="s">
        <v>3630</v>
      </c>
      <c r="C3187" s="1" t="s">
        <v>189</v>
      </c>
      <c r="D3187" s="1" t="s">
        <v>6389</v>
      </c>
      <c r="E3187" s="1">
        <v>200</v>
      </c>
      <c r="F3187" s="1">
        <v>3.7</v>
      </c>
      <c r="G3187" s="1">
        <v>100</v>
      </c>
      <c r="H3187" s="1" t="s">
        <v>1552</v>
      </c>
      <c r="I3187" s="1" t="s">
        <v>1234</v>
      </c>
      <c r="J3187" s="1">
        <v>90</v>
      </c>
      <c r="K3187" s="1" t="str">
        <f t="shared" si="147"/>
        <v>valid</v>
      </c>
      <c r="L3187" s="1" t="str">
        <f t="shared" si="148"/>
        <v>BUDGET</v>
      </c>
      <c r="M3187" t="str">
        <f t="shared" si="149"/>
        <v>Fast Food</v>
      </c>
      <c r="N3187" s="1" t="str" cm="1">
        <f t="array" ref="N3187">_xlfn.IFS(
G3187&lt;=25,"Fast",
G3187&lt;=40,"Medium",
G3187&gt;40,"Slow"
)</f>
        <v>Slow</v>
      </c>
    </row>
    <row r="3188" spans="1:14" x14ac:dyDescent="0.3">
      <c r="A3188" s="1">
        <v>313806</v>
      </c>
      <c r="B3188" s="1" t="s">
        <v>515</v>
      </c>
      <c r="C3188" s="1" t="s">
        <v>68</v>
      </c>
      <c r="D3188" s="1" t="s">
        <v>6390</v>
      </c>
      <c r="E3188" s="1">
        <v>200</v>
      </c>
      <c r="F3188" s="1">
        <v>4</v>
      </c>
      <c r="G3188" s="1">
        <v>50</v>
      </c>
      <c r="H3188" s="1" t="s">
        <v>2417</v>
      </c>
      <c r="I3188" s="1" t="s">
        <v>5034</v>
      </c>
      <c r="J3188" s="1">
        <v>47</v>
      </c>
      <c r="K3188" s="1" t="str">
        <f t="shared" si="147"/>
        <v>valid</v>
      </c>
      <c r="L3188" s="1" t="str">
        <f t="shared" si="148"/>
        <v>BUDGET</v>
      </c>
      <c r="M3188" t="str">
        <f t="shared" si="149"/>
        <v>South Indian</v>
      </c>
      <c r="N3188" s="1" t="str" cm="1">
        <f t="array" ref="N3188">_xlfn.IFS(
G3188&lt;=25,"Fast",
G3188&lt;=40,"Medium",
G3188&gt;40,"Slow"
)</f>
        <v>Slow</v>
      </c>
    </row>
    <row r="3189" spans="1:14" x14ac:dyDescent="0.3">
      <c r="A3189" s="1">
        <v>313809</v>
      </c>
      <c r="B3189" s="1" t="s">
        <v>303</v>
      </c>
      <c r="C3189" s="1" t="s">
        <v>68</v>
      </c>
      <c r="D3189" s="1" t="s">
        <v>6391</v>
      </c>
      <c r="E3189" s="1">
        <v>800</v>
      </c>
      <c r="F3189" s="1">
        <v>2.9</v>
      </c>
      <c r="G3189" s="1">
        <v>80</v>
      </c>
      <c r="H3189" s="1" t="s">
        <v>1128</v>
      </c>
      <c r="I3189" s="1" t="s">
        <v>6392</v>
      </c>
      <c r="J3189" s="1">
        <v>52</v>
      </c>
      <c r="K3189" s="1" t="str">
        <f t="shared" si="147"/>
        <v>valid</v>
      </c>
      <c r="L3189" s="1" t="str">
        <f t="shared" si="148"/>
        <v>PREMIUM</v>
      </c>
      <c r="M3189" t="str">
        <f t="shared" si="149"/>
        <v>Desserts</v>
      </c>
      <c r="N3189" s="1" t="str" cm="1">
        <f t="array" ref="N3189">_xlfn.IFS(
G3189&lt;=25,"Fast",
G3189&lt;=40,"Medium",
G3189&gt;40,"Slow"
)</f>
        <v>Slow</v>
      </c>
    </row>
    <row r="3190" spans="1:14" x14ac:dyDescent="0.3">
      <c r="A3190" s="1">
        <v>313825</v>
      </c>
      <c r="B3190" s="1" t="s">
        <v>2739</v>
      </c>
      <c r="C3190" s="1" t="s">
        <v>68</v>
      </c>
      <c r="D3190" s="1" t="s">
        <v>6393</v>
      </c>
      <c r="E3190" s="1">
        <v>149</v>
      </c>
      <c r="F3190" s="1">
        <v>4.0999999999999996</v>
      </c>
      <c r="G3190" s="1">
        <v>100</v>
      </c>
      <c r="H3190" s="1" t="s">
        <v>6394</v>
      </c>
      <c r="I3190" s="1" t="s">
        <v>1654</v>
      </c>
      <c r="J3190" s="1">
        <v>52</v>
      </c>
      <c r="K3190" s="1" t="str">
        <f t="shared" si="147"/>
        <v>valid</v>
      </c>
      <c r="L3190" s="1" t="str">
        <f t="shared" si="148"/>
        <v>BUDGET</v>
      </c>
      <c r="M3190" t="str">
        <f t="shared" si="149"/>
        <v>Snacks</v>
      </c>
      <c r="N3190" s="1" t="str" cm="1">
        <f t="array" ref="N3190">_xlfn.IFS(
G3190&lt;=25,"Fast",
G3190&lt;=40,"Medium",
G3190&gt;40,"Slow"
)</f>
        <v>Slow</v>
      </c>
    </row>
    <row r="3191" spans="1:14" x14ac:dyDescent="0.3">
      <c r="A3191" s="1">
        <v>313925</v>
      </c>
      <c r="B3191" s="1" t="s">
        <v>261</v>
      </c>
      <c r="C3191" s="1" t="s">
        <v>115</v>
      </c>
      <c r="D3191" s="1" t="s">
        <v>1929</v>
      </c>
      <c r="E3191" s="1">
        <v>1200</v>
      </c>
      <c r="F3191" s="1">
        <v>4.4000000000000004</v>
      </c>
      <c r="G3191" s="1">
        <v>100</v>
      </c>
      <c r="H3191" s="1" t="s">
        <v>6395</v>
      </c>
      <c r="I3191" s="1" t="s">
        <v>261</v>
      </c>
      <c r="J3191" s="1">
        <v>59</v>
      </c>
      <c r="K3191" s="1" t="str">
        <f t="shared" si="147"/>
        <v>valid</v>
      </c>
      <c r="L3191" s="1" t="str">
        <f t="shared" si="148"/>
        <v>PREMIUM</v>
      </c>
      <c r="M3191" t="str">
        <f t="shared" si="149"/>
        <v>Italian</v>
      </c>
      <c r="N3191" s="1" t="str" cm="1">
        <f t="array" ref="N3191">_xlfn.IFS(
G3191&lt;=25,"Fast",
G3191&lt;=40,"Medium",
G3191&gt;40,"Slow"
)</f>
        <v>Slow</v>
      </c>
    </row>
    <row r="3192" spans="1:14" x14ac:dyDescent="0.3">
      <c r="A3192" s="1">
        <v>313926</v>
      </c>
      <c r="B3192" s="1" t="s">
        <v>151</v>
      </c>
      <c r="C3192" s="1" t="s">
        <v>68</v>
      </c>
      <c r="D3192" s="1" t="s">
        <v>6396</v>
      </c>
      <c r="E3192" s="1">
        <v>100</v>
      </c>
      <c r="F3192" s="1">
        <v>4</v>
      </c>
      <c r="G3192" s="1">
        <v>500</v>
      </c>
      <c r="H3192" s="1" t="s">
        <v>6397</v>
      </c>
      <c r="I3192" s="1" t="s">
        <v>2296</v>
      </c>
      <c r="J3192" s="1">
        <v>37</v>
      </c>
      <c r="K3192" s="1" t="str">
        <f t="shared" si="147"/>
        <v>valid</v>
      </c>
      <c r="L3192" s="1" t="str">
        <f t="shared" si="148"/>
        <v>BUDGET</v>
      </c>
      <c r="M3192" t="str">
        <f t="shared" si="149"/>
        <v>Fast Food</v>
      </c>
      <c r="N3192" s="1" t="str" cm="1">
        <f t="array" ref="N3192">_xlfn.IFS(
G3192&lt;=25,"Fast",
G3192&lt;=40,"Medium",
G3192&gt;40,"Slow"
)</f>
        <v>Slow</v>
      </c>
    </row>
    <row r="3193" spans="1:14" x14ac:dyDescent="0.3">
      <c r="A3193" s="1">
        <v>313969</v>
      </c>
      <c r="B3193" s="1" t="s">
        <v>253</v>
      </c>
      <c r="C3193" s="1" t="s">
        <v>115</v>
      </c>
      <c r="D3193" s="1" t="s">
        <v>6398</v>
      </c>
      <c r="E3193" s="1">
        <v>400</v>
      </c>
      <c r="F3193" s="1">
        <v>4.4000000000000004</v>
      </c>
      <c r="G3193" s="1">
        <v>500</v>
      </c>
      <c r="H3193" s="1" t="s">
        <v>6399</v>
      </c>
      <c r="I3193" s="1" t="s">
        <v>1702</v>
      </c>
      <c r="J3193" s="1">
        <v>38</v>
      </c>
      <c r="K3193" s="1" t="str">
        <f t="shared" si="147"/>
        <v>valid</v>
      </c>
      <c r="L3193" s="1" t="str">
        <f t="shared" si="148"/>
        <v>MID</v>
      </c>
      <c r="M3193" t="str">
        <f t="shared" si="149"/>
        <v>North Indian</v>
      </c>
      <c r="N3193" s="1" t="str" cm="1">
        <f t="array" ref="N3193">_xlfn.IFS(
G3193&lt;=25,"Fast",
G3193&lt;=40,"Medium",
G3193&gt;40,"Slow"
)</f>
        <v>Slow</v>
      </c>
    </row>
    <row r="3194" spans="1:14" x14ac:dyDescent="0.3">
      <c r="A3194" s="1">
        <v>314210</v>
      </c>
      <c r="B3194" s="1" t="s">
        <v>319</v>
      </c>
      <c r="C3194" s="1" t="s">
        <v>189</v>
      </c>
      <c r="D3194" s="1" t="s">
        <v>6400</v>
      </c>
      <c r="E3194" s="1">
        <v>300</v>
      </c>
      <c r="F3194" s="1">
        <v>4</v>
      </c>
      <c r="G3194" s="1">
        <v>100</v>
      </c>
      <c r="H3194" s="1" t="s">
        <v>131</v>
      </c>
      <c r="I3194" s="1" t="s">
        <v>645</v>
      </c>
      <c r="J3194" s="1">
        <v>62</v>
      </c>
      <c r="K3194" s="1" t="str">
        <f t="shared" si="147"/>
        <v>valid</v>
      </c>
      <c r="L3194" s="1" t="str">
        <f t="shared" si="148"/>
        <v>BUDGET</v>
      </c>
      <c r="M3194" t="str">
        <f t="shared" si="149"/>
        <v>North Indian</v>
      </c>
      <c r="N3194" s="1" t="str" cm="1">
        <f t="array" ref="N3194">_xlfn.IFS(
G3194&lt;=25,"Fast",
G3194&lt;=40,"Medium",
G3194&gt;40,"Slow"
)</f>
        <v>Slow</v>
      </c>
    </row>
    <row r="3195" spans="1:14" x14ac:dyDescent="0.3">
      <c r="A3195" s="1">
        <v>314279</v>
      </c>
      <c r="B3195" s="1" t="s">
        <v>2058</v>
      </c>
      <c r="C3195" s="1" t="s">
        <v>189</v>
      </c>
      <c r="D3195" s="1" t="s">
        <v>6401</v>
      </c>
      <c r="E3195" s="1">
        <v>200</v>
      </c>
      <c r="F3195" s="1">
        <v>4.2</v>
      </c>
      <c r="G3195" s="1">
        <v>20</v>
      </c>
      <c r="H3195" s="1" t="s">
        <v>39</v>
      </c>
      <c r="I3195" s="1" t="s">
        <v>6402</v>
      </c>
      <c r="J3195" s="1">
        <v>90</v>
      </c>
      <c r="K3195" s="1" t="str">
        <f t="shared" si="147"/>
        <v>valid</v>
      </c>
      <c r="L3195" s="1" t="str">
        <f t="shared" si="148"/>
        <v>BUDGET</v>
      </c>
      <c r="M3195" t="str">
        <f t="shared" si="149"/>
        <v>Bengali</v>
      </c>
      <c r="N3195" s="1" t="str" cm="1">
        <f t="array" ref="N3195">_xlfn.IFS(
G3195&lt;=25,"Fast",
G3195&lt;=40,"Medium",
G3195&gt;40,"Slow"
)</f>
        <v>Fast</v>
      </c>
    </row>
    <row r="3196" spans="1:14" x14ac:dyDescent="0.3">
      <c r="A3196" s="1">
        <v>314323</v>
      </c>
      <c r="B3196" s="1" t="s">
        <v>156</v>
      </c>
      <c r="C3196" s="1" t="s">
        <v>11</v>
      </c>
      <c r="D3196" s="1" t="s">
        <v>6403</v>
      </c>
      <c r="E3196" s="1">
        <v>600</v>
      </c>
      <c r="F3196" s="1">
        <v>2.9</v>
      </c>
      <c r="G3196" s="1">
        <v>80</v>
      </c>
      <c r="H3196" s="1" t="s">
        <v>710</v>
      </c>
      <c r="I3196" s="1" t="s">
        <v>1532</v>
      </c>
      <c r="J3196" s="1">
        <v>45</v>
      </c>
      <c r="K3196" s="1" t="str">
        <f t="shared" si="147"/>
        <v>valid</v>
      </c>
      <c r="L3196" s="1" t="str">
        <f t="shared" si="148"/>
        <v>MID</v>
      </c>
      <c r="M3196" t="str">
        <f t="shared" si="149"/>
        <v>Pizzas</v>
      </c>
      <c r="N3196" s="1" t="str" cm="1">
        <f t="array" ref="N3196">_xlfn.IFS(
G3196&lt;=25,"Fast",
G3196&lt;=40,"Medium",
G3196&gt;40,"Slow"
)</f>
        <v>Slow</v>
      </c>
    </row>
    <row r="3197" spans="1:14" x14ac:dyDescent="0.3">
      <c r="A3197" s="1">
        <v>314419</v>
      </c>
      <c r="B3197" s="1" t="s">
        <v>95</v>
      </c>
      <c r="C3197" s="1" t="s">
        <v>91</v>
      </c>
      <c r="D3197" s="1" t="s">
        <v>6404</v>
      </c>
      <c r="E3197" s="1">
        <v>300</v>
      </c>
      <c r="F3197" s="1">
        <v>3.9</v>
      </c>
      <c r="G3197" s="1">
        <v>20</v>
      </c>
      <c r="H3197" s="1" t="s">
        <v>6405</v>
      </c>
      <c r="I3197" s="1" t="s">
        <v>95</v>
      </c>
      <c r="J3197" s="1">
        <v>51</v>
      </c>
      <c r="K3197" s="1" t="str">
        <f t="shared" si="147"/>
        <v>valid</v>
      </c>
      <c r="L3197" s="1" t="str">
        <f t="shared" si="148"/>
        <v>BUDGET</v>
      </c>
      <c r="M3197" t="str">
        <f t="shared" si="149"/>
        <v>Indian</v>
      </c>
      <c r="N3197" s="1" t="str" cm="1">
        <f t="array" ref="N3197">_xlfn.IFS(
G3197&lt;=25,"Fast",
G3197&lt;=40,"Medium",
G3197&gt;40,"Slow"
)</f>
        <v>Fast</v>
      </c>
    </row>
    <row r="3198" spans="1:14" x14ac:dyDescent="0.3">
      <c r="A3198" s="1">
        <v>314502</v>
      </c>
      <c r="B3198" s="1" t="s">
        <v>618</v>
      </c>
      <c r="C3198" s="1" t="s">
        <v>189</v>
      </c>
      <c r="D3198" s="1" t="s">
        <v>6406</v>
      </c>
      <c r="E3198" s="1">
        <v>250</v>
      </c>
      <c r="F3198" s="1">
        <v>3.2</v>
      </c>
      <c r="G3198" s="1">
        <v>100</v>
      </c>
      <c r="H3198" s="1" t="s">
        <v>355</v>
      </c>
      <c r="I3198" s="1" t="s">
        <v>72</v>
      </c>
      <c r="J3198" s="1">
        <v>39</v>
      </c>
      <c r="K3198" s="1" t="str">
        <f t="shared" si="147"/>
        <v>valid</v>
      </c>
      <c r="L3198" s="1" t="str">
        <f t="shared" si="148"/>
        <v>BUDGET</v>
      </c>
      <c r="M3198" t="str">
        <f t="shared" si="149"/>
        <v>Biryani</v>
      </c>
      <c r="N3198" s="1" t="str" cm="1">
        <f t="array" ref="N3198">_xlfn.IFS(
G3198&lt;=25,"Fast",
G3198&lt;=40,"Medium",
G3198&gt;40,"Slow"
)</f>
        <v>Slow</v>
      </c>
    </row>
    <row r="3199" spans="1:14" x14ac:dyDescent="0.3">
      <c r="A3199" s="1">
        <v>314563</v>
      </c>
      <c r="B3199" s="1" t="s">
        <v>734</v>
      </c>
      <c r="C3199" s="1" t="s">
        <v>463</v>
      </c>
      <c r="D3199" s="1" t="s">
        <v>535</v>
      </c>
      <c r="E3199" s="1">
        <v>850</v>
      </c>
      <c r="F3199" s="1">
        <v>4.4000000000000004</v>
      </c>
      <c r="G3199" s="1">
        <v>20</v>
      </c>
      <c r="H3199" s="1" t="s">
        <v>536</v>
      </c>
      <c r="I3199" s="1" t="s">
        <v>841</v>
      </c>
      <c r="J3199" s="1">
        <v>76</v>
      </c>
      <c r="K3199" s="1" t="str">
        <f t="shared" si="147"/>
        <v>valid</v>
      </c>
      <c r="L3199" s="1" t="str">
        <f t="shared" si="148"/>
        <v>PREMIUM</v>
      </c>
      <c r="M3199" t="str">
        <f t="shared" si="149"/>
        <v>Asian</v>
      </c>
      <c r="N3199" s="1" t="str" cm="1">
        <f t="array" ref="N3199">_xlfn.IFS(
G3199&lt;=25,"Fast",
G3199&lt;=40,"Medium",
G3199&gt;40,"Slow"
)</f>
        <v>Fast</v>
      </c>
    </row>
    <row r="3200" spans="1:14" x14ac:dyDescent="0.3">
      <c r="A3200" s="1">
        <v>314746</v>
      </c>
      <c r="B3200" s="1" t="s">
        <v>332</v>
      </c>
      <c r="C3200" s="1" t="s">
        <v>68</v>
      </c>
      <c r="D3200" s="1" t="s">
        <v>6407</v>
      </c>
      <c r="E3200" s="1">
        <v>150</v>
      </c>
      <c r="F3200" s="1">
        <v>4.3</v>
      </c>
      <c r="G3200" s="1">
        <v>1000</v>
      </c>
      <c r="H3200" s="1" t="s">
        <v>6408</v>
      </c>
      <c r="I3200" s="1" t="s">
        <v>4142</v>
      </c>
      <c r="J3200" s="1">
        <v>35</v>
      </c>
      <c r="K3200" s="1" t="str">
        <f t="shared" si="147"/>
        <v>valid</v>
      </c>
      <c r="L3200" s="1" t="str">
        <f t="shared" si="148"/>
        <v>BUDGET</v>
      </c>
      <c r="M3200" t="str">
        <f t="shared" si="149"/>
        <v>Beverages</v>
      </c>
      <c r="N3200" s="1" t="str" cm="1">
        <f t="array" ref="N3200">_xlfn.IFS(
G3200&lt;=25,"Fast",
G3200&lt;=40,"Medium",
G3200&gt;40,"Slow"
)</f>
        <v>Slow</v>
      </c>
    </row>
    <row r="3201" spans="1:14" x14ac:dyDescent="0.3">
      <c r="A3201" s="1">
        <v>314778</v>
      </c>
      <c r="B3201" s="1" t="s">
        <v>618</v>
      </c>
      <c r="C3201" s="1" t="s">
        <v>189</v>
      </c>
      <c r="D3201" s="1" t="s">
        <v>6409</v>
      </c>
      <c r="E3201" s="1">
        <v>250</v>
      </c>
      <c r="F3201" s="1">
        <v>3.2</v>
      </c>
      <c r="G3201" s="1">
        <v>50</v>
      </c>
      <c r="H3201" s="1" t="s">
        <v>2615</v>
      </c>
      <c r="I3201" s="1" t="s">
        <v>72</v>
      </c>
      <c r="J3201" s="1">
        <v>41</v>
      </c>
      <c r="K3201" s="1" t="str">
        <f t="shared" si="147"/>
        <v>valid</v>
      </c>
      <c r="L3201" s="1" t="str">
        <f t="shared" si="148"/>
        <v>BUDGET</v>
      </c>
      <c r="M3201" t="str">
        <f t="shared" si="149"/>
        <v>Biryani</v>
      </c>
      <c r="N3201" s="1" t="str" cm="1">
        <f t="array" ref="N3201">_xlfn.IFS(
G3201&lt;=25,"Fast",
G3201&lt;=40,"Medium",
G3201&gt;40,"Slow"
)</f>
        <v>Slow</v>
      </c>
    </row>
    <row r="3202" spans="1:14" x14ac:dyDescent="0.3">
      <c r="A3202" s="1">
        <v>314828</v>
      </c>
      <c r="B3202" s="1" t="s">
        <v>612</v>
      </c>
      <c r="C3202" s="1" t="s">
        <v>463</v>
      </c>
      <c r="D3202" s="1" t="s">
        <v>2956</v>
      </c>
      <c r="E3202" s="1">
        <v>900</v>
      </c>
      <c r="F3202" s="1">
        <v>4.2</v>
      </c>
      <c r="G3202" s="1">
        <v>100</v>
      </c>
      <c r="H3202" s="1" t="s">
        <v>6410</v>
      </c>
      <c r="I3202" s="1" t="s">
        <v>612</v>
      </c>
      <c r="J3202" s="1">
        <v>47</v>
      </c>
      <c r="K3202" s="1" t="str">
        <f t="shared" si="147"/>
        <v>valid</v>
      </c>
      <c r="L3202" s="1" t="str">
        <f t="shared" si="148"/>
        <v>PREMIUM</v>
      </c>
      <c r="M3202" t="str">
        <f t="shared" si="149"/>
        <v>Indian</v>
      </c>
      <c r="N3202" s="1" t="str" cm="1">
        <f t="array" ref="N3202">_xlfn.IFS(
G3202&lt;=25,"Fast",
G3202&lt;=40,"Medium",
G3202&gt;40,"Slow"
)</f>
        <v>Slow</v>
      </c>
    </row>
    <row r="3203" spans="1:14" x14ac:dyDescent="0.3">
      <c r="A3203" s="1">
        <v>314832</v>
      </c>
      <c r="B3203" s="1" t="s">
        <v>6411</v>
      </c>
      <c r="C3203" s="1" t="s">
        <v>463</v>
      </c>
      <c r="D3203" s="1" t="s">
        <v>6412</v>
      </c>
      <c r="E3203" s="1">
        <v>150</v>
      </c>
      <c r="F3203" s="1">
        <v>4.4000000000000004</v>
      </c>
      <c r="G3203" s="1">
        <v>100</v>
      </c>
      <c r="H3203" s="1" t="s">
        <v>3493</v>
      </c>
      <c r="I3203" s="1" t="s">
        <v>1002</v>
      </c>
      <c r="J3203" s="1">
        <v>31</v>
      </c>
      <c r="K3203" s="1" t="str">
        <f t="shared" ref="K3203:K3266" si="150">IF(E3203=0,"outlier","valid")</f>
        <v>valid</v>
      </c>
      <c r="L3203" s="1" t="str">
        <f t="shared" ref="L3203:L3266" si="151">IF(E3203&lt;=300,"BUDGET",IF(E3203&lt;=600,"MID","PREMIUM"))</f>
        <v>BUDGET</v>
      </c>
      <c r="M3203" t="str">
        <f t="shared" ref="M3203:M3266" si="152">IFERROR(LEFT(H3203, FIND(",", H3203)-1), H3203)</f>
        <v>South Indian</v>
      </c>
      <c r="N3203" s="1" t="str" cm="1">
        <f t="array" ref="N3203">_xlfn.IFS(
G3203&lt;=25,"Fast",
G3203&lt;=40,"Medium",
G3203&gt;40,"Slow"
)</f>
        <v>Slow</v>
      </c>
    </row>
    <row r="3204" spans="1:14" x14ac:dyDescent="0.3">
      <c r="A3204" s="1">
        <v>315343</v>
      </c>
      <c r="B3204" s="1" t="s">
        <v>2023</v>
      </c>
      <c r="C3204" s="1" t="s">
        <v>68</v>
      </c>
      <c r="D3204" s="1" t="s">
        <v>6413</v>
      </c>
      <c r="E3204" s="1">
        <v>100</v>
      </c>
      <c r="F3204" s="1">
        <v>3.9</v>
      </c>
      <c r="G3204" s="1">
        <v>100</v>
      </c>
      <c r="H3204" s="1" t="s">
        <v>6414</v>
      </c>
      <c r="I3204" s="1" t="s">
        <v>2023</v>
      </c>
      <c r="J3204" s="1">
        <v>62</v>
      </c>
      <c r="K3204" s="1" t="str">
        <f t="shared" si="150"/>
        <v>valid</v>
      </c>
      <c r="L3204" s="1" t="str">
        <f t="shared" si="151"/>
        <v>BUDGET</v>
      </c>
      <c r="M3204" t="str">
        <f t="shared" si="152"/>
        <v>Snacks  Fast Food  Beverages</v>
      </c>
      <c r="N3204" s="1" t="str" cm="1">
        <f t="array" ref="N3204">_xlfn.IFS(
G3204&lt;=25,"Fast",
G3204&lt;=40,"Medium",
G3204&gt;40,"Slow"
)</f>
        <v>Slow</v>
      </c>
    </row>
    <row r="3205" spans="1:14" x14ac:dyDescent="0.3">
      <c r="A3205" s="1">
        <v>315612</v>
      </c>
      <c r="B3205" s="1" t="s">
        <v>1743</v>
      </c>
      <c r="C3205" s="1" t="s">
        <v>115</v>
      </c>
      <c r="D3205" s="1" t="s">
        <v>6415</v>
      </c>
      <c r="E3205" s="1">
        <v>200</v>
      </c>
      <c r="F3205" s="1">
        <v>4.0999999999999996</v>
      </c>
      <c r="G3205" s="1">
        <v>20</v>
      </c>
      <c r="H3205" s="1" t="s">
        <v>6416</v>
      </c>
      <c r="I3205" s="1" t="s">
        <v>6417</v>
      </c>
      <c r="J3205" s="1">
        <v>32</v>
      </c>
      <c r="K3205" s="1" t="str">
        <f t="shared" si="150"/>
        <v>valid</v>
      </c>
      <c r="L3205" s="1" t="str">
        <f t="shared" si="151"/>
        <v>BUDGET</v>
      </c>
      <c r="M3205" t="str">
        <f t="shared" si="152"/>
        <v>North Indian</v>
      </c>
      <c r="N3205" s="1" t="str" cm="1">
        <f t="array" ref="N3205">_xlfn.IFS(
G3205&lt;=25,"Fast",
G3205&lt;=40,"Medium",
G3205&gt;40,"Slow"
)</f>
        <v>Fast</v>
      </c>
    </row>
    <row r="3206" spans="1:14" x14ac:dyDescent="0.3">
      <c r="A3206" s="1">
        <v>315655</v>
      </c>
      <c r="B3206" s="1" t="s">
        <v>1550</v>
      </c>
      <c r="C3206" s="1" t="s">
        <v>115</v>
      </c>
      <c r="D3206" s="1" t="s">
        <v>6418</v>
      </c>
      <c r="E3206" s="1">
        <v>250</v>
      </c>
      <c r="F3206" s="1">
        <v>3.7</v>
      </c>
      <c r="G3206" s="1">
        <v>50</v>
      </c>
      <c r="H3206" s="1" t="s">
        <v>710</v>
      </c>
      <c r="I3206" s="1" t="s">
        <v>1550</v>
      </c>
      <c r="J3206" s="1">
        <v>78</v>
      </c>
      <c r="K3206" s="1" t="str">
        <f t="shared" si="150"/>
        <v>valid</v>
      </c>
      <c r="L3206" s="1" t="str">
        <f t="shared" si="151"/>
        <v>BUDGET</v>
      </c>
      <c r="M3206" t="str">
        <f t="shared" si="152"/>
        <v>Pizzas</v>
      </c>
      <c r="N3206" s="1" t="str" cm="1">
        <f t="array" ref="N3206">_xlfn.IFS(
G3206&lt;=25,"Fast",
G3206&lt;=40,"Medium",
G3206&gt;40,"Slow"
)</f>
        <v>Slow</v>
      </c>
    </row>
    <row r="3207" spans="1:14" x14ac:dyDescent="0.3">
      <c r="A3207" s="1">
        <v>315723</v>
      </c>
      <c r="B3207" s="1" t="s">
        <v>253</v>
      </c>
      <c r="C3207" s="1" t="s">
        <v>115</v>
      </c>
      <c r="D3207" s="1" t="s">
        <v>6419</v>
      </c>
      <c r="E3207" s="1">
        <v>250</v>
      </c>
      <c r="F3207" s="1">
        <v>2.9</v>
      </c>
      <c r="G3207" s="1">
        <v>80</v>
      </c>
      <c r="H3207" s="1" t="s">
        <v>6420</v>
      </c>
      <c r="I3207" s="1" t="s">
        <v>353</v>
      </c>
      <c r="J3207" s="1">
        <v>50</v>
      </c>
      <c r="K3207" s="1" t="str">
        <f t="shared" si="150"/>
        <v>valid</v>
      </c>
      <c r="L3207" s="1" t="str">
        <f t="shared" si="151"/>
        <v>BUDGET</v>
      </c>
      <c r="M3207" t="str">
        <f t="shared" si="152"/>
        <v>Beverages</v>
      </c>
      <c r="N3207" s="1" t="str" cm="1">
        <f t="array" ref="N3207">_xlfn.IFS(
G3207&lt;=25,"Fast",
G3207&lt;=40,"Medium",
G3207&gt;40,"Slow"
)</f>
        <v>Slow</v>
      </c>
    </row>
    <row r="3208" spans="1:14" x14ac:dyDescent="0.3">
      <c r="A3208" s="1">
        <v>315787</v>
      </c>
      <c r="B3208" s="1" t="s">
        <v>462</v>
      </c>
      <c r="C3208" s="1" t="s">
        <v>463</v>
      </c>
      <c r="D3208" s="1" t="s">
        <v>6421</v>
      </c>
      <c r="E3208" s="1">
        <v>300</v>
      </c>
      <c r="F3208" s="1">
        <v>4.3</v>
      </c>
      <c r="G3208" s="1">
        <v>50</v>
      </c>
      <c r="H3208" s="1" t="s">
        <v>695</v>
      </c>
      <c r="I3208" s="1" t="s">
        <v>537</v>
      </c>
      <c r="J3208" s="1">
        <v>56</v>
      </c>
      <c r="K3208" s="1" t="str">
        <f t="shared" si="150"/>
        <v>valid</v>
      </c>
      <c r="L3208" s="1" t="str">
        <f t="shared" si="151"/>
        <v>BUDGET</v>
      </c>
      <c r="M3208" t="str">
        <f t="shared" si="152"/>
        <v>Indian</v>
      </c>
      <c r="N3208" s="1" t="str" cm="1">
        <f t="array" ref="N3208">_xlfn.IFS(
G3208&lt;=25,"Fast",
G3208&lt;=40,"Medium",
G3208&gt;40,"Slow"
)</f>
        <v>Slow</v>
      </c>
    </row>
    <row r="3209" spans="1:14" x14ac:dyDescent="0.3">
      <c r="A3209" s="1">
        <v>315866</v>
      </c>
      <c r="B3209" s="1" t="s">
        <v>3530</v>
      </c>
      <c r="C3209" s="1" t="s">
        <v>189</v>
      </c>
      <c r="D3209" s="1" t="s">
        <v>6422</v>
      </c>
      <c r="E3209" s="1">
        <v>300</v>
      </c>
      <c r="F3209" s="1">
        <v>2.9</v>
      </c>
      <c r="G3209" s="1">
        <v>80</v>
      </c>
      <c r="H3209" s="1" t="s">
        <v>1459</v>
      </c>
      <c r="I3209" s="1" t="s">
        <v>528</v>
      </c>
      <c r="J3209" s="1">
        <v>89</v>
      </c>
      <c r="K3209" s="1" t="str">
        <f t="shared" si="150"/>
        <v>valid</v>
      </c>
      <c r="L3209" s="1" t="str">
        <f t="shared" si="151"/>
        <v>BUDGET</v>
      </c>
      <c r="M3209" t="str">
        <f t="shared" si="152"/>
        <v>Bakery</v>
      </c>
      <c r="N3209" s="1" t="str" cm="1">
        <f t="array" ref="N3209">_xlfn.IFS(
G3209&lt;=25,"Fast",
G3209&lt;=40,"Medium",
G3209&gt;40,"Slow"
)</f>
        <v>Slow</v>
      </c>
    </row>
    <row r="3210" spans="1:14" x14ac:dyDescent="0.3">
      <c r="A3210" s="1">
        <v>316124</v>
      </c>
      <c r="B3210" s="1" t="s">
        <v>969</v>
      </c>
      <c r="C3210" s="1" t="s">
        <v>115</v>
      </c>
      <c r="D3210" s="1" t="s">
        <v>6423</v>
      </c>
      <c r="E3210" s="1">
        <v>300</v>
      </c>
      <c r="F3210" s="1">
        <v>3.8</v>
      </c>
      <c r="G3210" s="1">
        <v>20</v>
      </c>
      <c r="H3210" s="1" t="s">
        <v>778</v>
      </c>
      <c r="I3210" s="1" t="s">
        <v>2279</v>
      </c>
      <c r="J3210" s="1">
        <v>65</v>
      </c>
      <c r="K3210" s="1" t="str">
        <f t="shared" si="150"/>
        <v>valid</v>
      </c>
      <c r="L3210" s="1" t="str">
        <f t="shared" si="151"/>
        <v>BUDGET</v>
      </c>
      <c r="M3210" t="str">
        <f t="shared" si="152"/>
        <v>Biryani</v>
      </c>
      <c r="N3210" s="1" t="str" cm="1">
        <f t="array" ref="N3210">_xlfn.IFS(
G3210&lt;=25,"Fast",
G3210&lt;=40,"Medium",
G3210&gt;40,"Slow"
)</f>
        <v>Fast</v>
      </c>
    </row>
    <row r="3211" spans="1:14" x14ac:dyDescent="0.3">
      <c r="A3211" s="1">
        <v>316146</v>
      </c>
      <c r="B3211" s="1" t="s">
        <v>1075</v>
      </c>
      <c r="C3211" s="1" t="s">
        <v>463</v>
      </c>
      <c r="D3211" s="1" t="s">
        <v>6424</v>
      </c>
      <c r="E3211" s="1">
        <v>250</v>
      </c>
      <c r="F3211" s="1">
        <v>3.6</v>
      </c>
      <c r="G3211" s="1">
        <v>100</v>
      </c>
      <c r="H3211" s="1" t="s">
        <v>6425</v>
      </c>
      <c r="I3211" s="1" t="s">
        <v>1076</v>
      </c>
      <c r="J3211" s="1">
        <v>40</v>
      </c>
      <c r="K3211" s="1" t="str">
        <f t="shared" si="150"/>
        <v>valid</v>
      </c>
      <c r="L3211" s="1" t="str">
        <f t="shared" si="151"/>
        <v>BUDGET</v>
      </c>
      <c r="M3211" t="str">
        <f t="shared" si="152"/>
        <v>Fast Food</v>
      </c>
      <c r="N3211" s="1" t="str" cm="1">
        <f t="array" ref="N3211">_xlfn.IFS(
G3211&lt;=25,"Fast",
G3211&lt;=40,"Medium",
G3211&gt;40,"Slow"
)</f>
        <v>Slow</v>
      </c>
    </row>
    <row r="3212" spans="1:14" x14ac:dyDescent="0.3">
      <c r="A3212" s="1">
        <v>316164</v>
      </c>
      <c r="B3212" s="1" t="s">
        <v>1313</v>
      </c>
      <c r="C3212" s="1" t="s">
        <v>383</v>
      </c>
      <c r="D3212" s="1" t="s">
        <v>6426</v>
      </c>
      <c r="E3212" s="1">
        <v>500</v>
      </c>
      <c r="F3212" s="1">
        <v>2.9</v>
      </c>
      <c r="G3212" s="1">
        <v>80</v>
      </c>
      <c r="H3212" s="1" t="s">
        <v>19</v>
      </c>
      <c r="I3212" s="1" t="s">
        <v>1415</v>
      </c>
      <c r="J3212" s="1">
        <v>60</v>
      </c>
      <c r="K3212" s="1" t="str">
        <f t="shared" si="150"/>
        <v>valid</v>
      </c>
      <c r="L3212" s="1" t="str">
        <f t="shared" si="151"/>
        <v>MID</v>
      </c>
      <c r="M3212" t="str">
        <f t="shared" si="152"/>
        <v>Chinese</v>
      </c>
      <c r="N3212" s="1" t="str" cm="1">
        <f t="array" ref="N3212">_xlfn.IFS(
G3212&lt;=25,"Fast",
G3212&lt;=40,"Medium",
G3212&gt;40,"Slow"
)</f>
        <v>Slow</v>
      </c>
    </row>
    <row r="3213" spans="1:14" x14ac:dyDescent="0.3">
      <c r="A3213" s="1">
        <v>316231</v>
      </c>
      <c r="B3213" s="1" t="s">
        <v>586</v>
      </c>
      <c r="C3213" s="1" t="s">
        <v>189</v>
      </c>
      <c r="D3213" s="1" t="s">
        <v>6427</v>
      </c>
      <c r="E3213" s="1">
        <v>200</v>
      </c>
      <c r="F3213" s="1">
        <v>4.4000000000000004</v>
      </c>
      <c r="G3213" s="1">
        <v>100</v>
      </c>
      <c r="H3213" s="1" t="s">
        <v>617</v>
      </c>
      <c r="I3213" s="1" t="s">
        <v>2440</v>
      </c>
      <c r="J3213" s="1">
        <v>59</v>
      </c>
      <c r="K3213" s="1" t="str">
        <f t="shared" si="150"/>
        <v>valid</v>
      </c>
      <c r="L3213" s="1" t="str">
        <f t="shared" si="151"/>
        <v>BUDGET</v>
      </c>
      <c r="M3213" t="str">
        <f t="shared" si="152"/>
        <v>Bakery</v>
      </c>
      <c r="N3213" s="1" t="str" cm="1">
        <f t="array" ref="N3213">_xlfn.IFS(
G3213&lt;=25,"Fast",
G3213&lt;=40,"Medium",
G3213&gt;40,"Slow"
)</f>
        <v>Slow</v>
      </c>
    </row>
    <row r="3214" spans="1:14" x14ac:dyDescent="0.3">
      <c r="A3214" s="1">
        <v>316393</v>
      </c>
      <c r="B3214" s="1" t="s">
        <v>276</v>
      </c>
      <c r="C3214" s="1" t="s">
        <v>115</v>
      </c>
      <c r="D3214" s="1" t="s">
        <v>6428</v>
      </c>
      <c r="E3214" s="1">
        <v>350</v>
      </c>
      <c r="F3214" s="1">
        <v>4</v>
      </c>
      <c r="G3214" s="1">
        <v>500</v>
      </c>
      <c r="H3214" s="1" t="s">
        <v>6429</v>
      </c>
      <c r="I3214" s="1" t="s">
        <v>276</v>
      </c>
      <c r="J3214" s="1">
        <v>48</v>
      </c>
      <c r="K3214" s="1" t="str">
        <f t="shared" si="150"/>
        <v>valid</v>
      </c>
      <c r="L3214" s="1" t="str">
        <f t="shared" si="151"/>
        <v>MID</v>
      </c>
      <c r="M3214" t="str">
        <f t="shared" si="152"/>
        <v>Fast Food</v>
      </c>
      <c r="N3214" s="1" t="str" cm="1">
        <f t="array" ref="N3214">_xlfn.IFS(
G3214&lt;=25,"Fast",
G3214&lt;=40,"Medium",
G3214&gt;40,"Slow"
)</f>
        <v>Slow</v>
      </c>
    </row>
    <row r="3215" spans="1:14" x14ac:dyDescent="0.3">
      <c r="A3215" s="1">
        <v>316429</v>
      </c>
      <c r="B3215" s="1" t="s">
        <v>10</v>
      </c>
      <c r="C3215" s="1" t="s">
        <v>11</v>
      </c>
      <c r="D3215" s="1" t="s">
        <v>6430</v>
      </c>
      <c r="E3215" s="1">
        <v>500</v>
      </c>
      <c r="F3215" s="1">
        <v>4.4000000000000004</v>
      </c>
      <c r="G3215" s="1">
        <v>100</v>
      </c>
      <c r="H3215" s="1" t="s">
        <v>6431</v>
      </c>
      <c r="I3215" s="1" t="s">
        <v>10</v>
      </c>
      <c r="J3215" s="1">
        <v>64</v>
      </c>
      <c r="K3215" s="1" t="str">
        <f t="shared" si="150"/>
        <v>valid</v>
      </c>
      <c r="L3215" s="1" t="str">
        <f t="shared" si="151"/>
        <v>MID</v>
      </c>
      <c r="M3215" t="str">
        <f t="shared" si="152"/>
        <v>Pizzas</v>
      </c>
      <c r="N3215" s="1" t="str" cm="1">
        <f t="array" ref="N3215">_xlfn.IFS(
G3215&lt;=25,"Fast",
G3215&lt;=40,"Medium",
G3215&gt;40,"Slow"
)</f>
        <v>Slow</v>
      </c>
    </row>
    <row r="3216" spans="1:14" x14ac:dyDescent="0.3">
      <c r="A3216" s="1">
        <v>316650</v>
      </c>
      <c r="B3216" s="1" t="s">
        <v>505</v>
      </c>
      <c r="C3216" s="1" t="s">
        <v>91</v>
      </c>
      <c r="D3216" s="1" t="s">
        <v>6432</v>
      </c>
      <c r="E3216" s="1">
        <v>750</v>
      </c>
      <c r="F3216" s="1">
        <v>2.9</v>
      </c>
      <c r="G3216" s="1">
        <v>80</v>
      </c>
      <c r="H3216" s="1" t="s">
        <v>6433</v>
      </c>
      <c r="I3216" s="1" t="s">
        <v>3951</v>
      </c>
      <c r="J3216" s="1">
        <v>41</v>
      </c>
      <c r="K3216" s="1" t="str">
        <f t="shared" si="150"/>
        <v>valid</v>
      </c>
      <c r="L3216" s="1" t="str">
        <f t="shared" si="151"/>
        <v>PREMIUM</v>
      </c>
      <c r="M3216" t="str">
        <f t="shared" si="152"/>
        <v>Indian</v>
      </c>
      <c r="N3216" s="1" t="str" cm="1">
        <f t="array" ref="N3216">_xlfn.IFS(
G3216&lt;=25,"Fast",
G3216&lt;=40,"Medium",
G3216&gt;40,"Slow"
)</f>
        <v>Slow</v>
      </c>
    </row>
    <row r="3217" spans="1:14" x14ac:dyDescent="0.3">
      <c r="A3217" s="1">
        <v>316708</v>
      </c>
      <c r="B3217" s="1" t="s">
        <v>1075</v>
      </c>
      <c r="C3217" s="1" t="s">
        <v>463</v>
      </c>
      <c r="D3217" s="1" t="s">
        <v>6434</v>
      </c>
      <c r="E3217" s="1">
        <v>200</v>
      </c>
      <c r="F3217" s="1">
        <v>4.5999999999999996</v>
      </c>
      <c r="G3217" s="1">
        <v>20</v>
      </c>
      <c r="H3217" s="1" t="s">
        <v>2720</v>
      </c>
      <c r="I3217" s="1" t="s">
        <v>1076</v>
      </c>
      <c r="J3217" s="1">
        <v>39</v>
      </c>
      <c r="K3217" s="1" t="str">
        <f t="shared" si="150"/>
        <v>valid</v>
      </c>
      <c r="L3217" s="1" t="str">
        <f t="shared" si="151"/>
        <v>BUDGET</v>
      </c>
      <c r="M3217" t="str">
        <f t="shared" si="152"/>
        <v>Snacks</v>
      </c>
      <c r="N3217" s="1" t="str" cm="1">
        <f t="array" ref="N3217">_xlfn.IFS(
G3217&lt;=25,"Fast",
G3217&lt;=40,"Medium",
G3217&gt;40,"Slow"
)</f>
        <v>Fast</v>
      </c>
    </row>
    <row r="3218" spans="1:14" x14ac:dyDescent="0.3">
      <c r="A3218" s="1">
        <v>316772</v>
      </c>
      <c r="B3218" s="1" t="s">
        <v>6435</v>
      </c>
      <c r="C3218" s="1" t="s">
        <v>463</v>
      </c>
      <c r="D3218" s="1" t="s">
        <v>6436</v>
      </c>
      <c r="E3218" s="1">
        <v>150</v>
      </c>
      <c r="F3218" s="1">
        <v>4</v>
      </c>
      <c r="G3218" s="1">
        <v>100</v>
      </c>
      <c r="H3218" s="1" t="s">
        <v>2417</v>
      </c>
      <c r="I3218" s="1" t="s">
        <v>1855</v>
      </c>
      <c r="J3218" s="1">
        <v>66</v>
      </c>
      <c r="K3218" s="1" t="str">
        <f t="shared" si="150"/>
        <v>valid</v>
      </c>
      <c r="L3218" s="1" t="str">
        <f t="shared" si="151"/>
        <v>BUDGET</v>
      </c>
      <c r="M3218" t="str">
        <f t="shared" si="152"/>
        <v>South Indian</v>
      </c>
      <c r="N3218" s="1" t="str" cm="1">
        <f t="array" ref="N3218">_xlfn.IFS(
G3218&lt;=25,"Fast",
G3218&lt;=40,"Medium",
G3218&gt;40,"Slow"
)</f>
        <v>Slow</v>
      </c>
    </row>
    <row r="3219" spans="1:14" x14ac:dyDescent="0.3">
      <c r="A3219" s="1">
        <v>316863</v>
      </c>
      <c r="B3219" s="1" t="s">
        <v>10</v>
      </c>
      <c r="C3219" s="1" t="s">
        <v>11</v>
      </c>
      <c r="D3219" s="1" t="s">
        <v>6437</v>
      </c>
      <c r="E3219" s="1">
        <v>230</v>
      </c>
      <c r="F3219" s="1">
        <v>3.4</v>
      </c>
      <c r="G3219" s="1">
        <v>100</v>
      </c>
      <c r="H3219" s="1" t="s">
        <v>6438</v>
      </c>
      <c r="I3219" s="1" t="s">
        <v>10</v>
      </c>
      <c r="J3219" s="1">
        <v>57</v>
      </c>
      <c r="K3219" s="1" t="str">
        <f t="shared" si="150"/>
        <v>valid</v>
      </c>
      <c r="L3219" s="1" t="str">
        <f t="shared" si="151"/>
        <v>BUDGET</v>
      </c>
      <c r="M3219" t="str">
        <f t="shared" si="152"/>
        <v>Biryani</v>
      </c>
      <c r="N3219" s="1" t="str" cm="1">
        <f t="array" ref="N3219">_xlfn.IFS(
G3219&lt;=25,"Fast",
G3219&lt;=40,"Medium",
G3219&gt;40,"Slow"
)</f>
        <v>Slow</v>
      </c>
    </row>
    <row r="3220" spans="1:14" x14ac:dyDescent="0.3">
      <c r="A3220" s="1">
        <v>316888</v>
      </c>
      <c r="B3220" s="1" t="s">
        <v>10</v>
      </c>
      <c r="C3220" s="1" t="s">
        <v>11</v>
      </c>
      <c r="D3220" s="1" t="s">
        <v>6439</v>
      </c>
      <c r="E3220" s="1">
        <v>300</v>
      </c>
      <c r="F3220" s="1">
        <v>3.6</v>
      </c>
      <c r="G3220" s="1">
        <v>20</v>
      </c>
      <c r="H3220" s="1" t="s">
        <v>6440</v>
      </c>
      <c r="I3220" s="1" t="s">
        <v>10</v>
      </c>
      <c r="J3220" s="1">
        <v>56</v>
      </c>
      <c r="K3220" s="1" t="str">
        <f t="shared" si="150"/>
        <v>valid</v>
      </c>
      <c r="L3220" s="1" t="str">
        <f t="shared" si="151"/>
        <v>BUDGET</v>
      </c>
      <c r="M3220" t="str">
        <f t="shared" si="152"/>
        <v>Biryani</v>
      </c>
      <c r="N3220" s="1" t="str" cm="1">
        <f t="array" ref="N3220">_xlfn.IFS(
G3220&lt;=25,"Fast",
G3220&lt;=40,"Medium",
G3220&gt;40,"Slow"
)</f>
        <v>Fast</v>
      </c>
    </row>
    <row r="3221" spans="1:14" x14ac:dyDescent="0.3">
      <c r="A3221" s="1">
        <v>316928</v>
      </c>
      <c r="B3221" s="1" t="s">
        <v>10</v>
      </c>
      <c r="C3221" s="1" t="s">
        <v>11</v>
      </c>
      <c r="D3221" s="1" t="s">
        <v>6441</v>
      </c>
      <c r="E3221" s="1">
        <v>280</v>
      </c>
      <c r="F3221" s="1">
        <v>3.8</v>
      </c>
      <c r="G3221" s="1">
        <v>100</v>
      </c>
      <c r="H3221" s="1" t="s">
        <v>6442</v>
      </c>
      <c r="I3221" s="1" t="s">
        <v>10</v>
      </c>
      <c r="J3221" s="1">
        <v>57</v>
      </c>
      <c r="K3221" s="1" t="str">
        <f t="shared" si="150"/>
        <v>valid</v>
      </c>
      <c r="L3221" s="1" t="str">
        <f t="shared" si="151"/>
        <v>BUDGET</v>
      </c>
      <c r="M3221" t="str">
        <f t="shared" si="152"/>
        <v>Chinese</v>
      </c>
      <c r="N3221" s="1" t="str" cm="1">
        <f t="array" ref="N3221">_xlfn.IFS(
G3221&lt;=25,"Fast",
G3221&lt;=40,"Medium",
G3221&gt;40,"Slow"
)</f>
        <v>Slow</v>
      </c>
    </row>
    <row r="3222" spans="1:14" x14ac:dyDescent="0.3">
      <c r="A3222" s="1">
        <v>316981</v>
      </c>
      <c r="B3222" s="1" t="s">
        <v>10</v>
      </c>
      <c r="C3222" s="1" t="s">
        <v>11</v>
      </c>
      <c r="D3222" s="1" t="s">
        <v>6443</v>
      </c>
      <c r="E3222" s="1">
        <v>350</v>
      </c>
      <c r="F3222" s="1">
        <v>3.3</v>
      </c>
      <c r="G3222" s="1">
        <v>20</v>
      </c>
      <c r="H3222" s="1" t="s">
        <v>6440</v>
      </c>
      <c r="I3222" s="1" t="s">
        <v>10</v>
      </c>
      <c r="J3222" s="1">
        <v>56</v>
      </c>
      <c r="K3222" s="1" t="str">
        <f t="shared" si="150"/>
        <v>valid</v>
      </c>
      <c r="L3222" s="1" t="str">
        <f t="shared" si="151"/>
        <v>MID</v>
      </c>
      <c r="M3222" t="str">
        <f t="shared" si="152"/>
        <v>Biryani</v>
      </c>
      <c r="N3222" s="1" t="str" cm="1">
        <f t="array" ref="N3222">_xlfn.IFS(
G3222&lt;=25,"Fast",
G3222&lt;=40,"Medium",
G3222&gt;40,"Slow"
)</f>
        <v>Fast</v>
      </c>
    </row>
    <row r="3223" spans="1:14" x14ac:dyDescent="0.3">
      <c r="A3223" s="1">
        <v>316987</v>
      </c>
      <c r="B3223" s="1" t="s">
        <v>253</v>
      </c>
      <c r="C3223" s="1" t="s">
        <v>115</v>
      </c>
      <c r="D3223" s="1" t="s">
        <v>6444</v>
      </c>
      <c r="E3223" s="1">
        <v>300</v>
      </c>
      <c r="F3223" s="1">
        <v>2.9</v>
      </c>
      <c r="G3223" s="1">
        <v>80</v>
      </c>
      <c r="H3223" s="1" t="s">
        <v>6445</v>
      </c>
      <c r="I3223" s="1" t="s">
        <v>1702</v>
      </c>
      <c r="J3223" s="1">
        <v>37</v>
      </c>
      <c r="K3223" s="1" t="str">
        <f t="shared" si="150"/>
        <v>valid</v>
      </c>
      <c r="L3223" s="1" t="str">
        <f t="shared" si="151"/>
        <v>BUDGET</v>
      </c>
      <c r="M3223" t="str">
        <f t="shared" si="152"/>
        <v>Indian</v>
      </c>
      <c r="N3223" s="1" t="str" cm="1">
        <f t="array" ref="N3223">_xlfn.IFS(
G3223&lt;=25,"Fast",
G3223&lt;=40,"Medium",
G3223&gt;40,"Slow"
)</f>
        <v>Slow</v>
      </c>
    </row>
    <row r="3224" spans="1:14" x14ac:dyDescent="0.3">
      <c r="A3224" s="1">
        <v>317283</v>
      </c>
      <c r="B3224" s="1" t="s">
        <v>1845</v>
      </c>
      <c r="C3224" s="1" t="s">
        <v>383</v>
      </c>
      <c r="D3224" s="1" t="s">
        <v>6446</v>
      </c>
      <c r="E3224" s="1">
        <v>250</v>
      </c>
      <c r="F3224" s="1">
        <v>3.7</v>
      </c>
      <c r="G3224" s="1">
        <v>20</v>
      </c>
      <c r="H3224" s="1" t="s">
        <v>6447</v>
      </c>
      <c r="I3224" s="1" t="s">
        <v>745</v>
      </c>
      <c r="J3224" s="1">
        <v>51</v>
      </c>
      <c r="K3224" s="1" t="str">
        <f t="shared" si="150"/>
        <v>valid</v>
      </c>
      <c r="L3224" s="1" t="str">
        <f t="shared" si="151"/>
        <v>BUDGET</v>
      </c>
      <c r="M3224" t="str">
        <f t="shared" si="152"/>
        <v>North Indian</v>
      </c>
      <c r="N3224" s="1" t="str" cm="1">
        <f t="array" ref="N3224">_xlfn.IFS(
G3224&lt;=25,"Fast",
G3224&lt;=40,"Medium",
G3224&gt;40,"Slow"
)</f>
        <v>Fast</v>
      </c>
    </row>
    <row r="3225" spans="1:14" x14ac:dyDescent="0.3">
      <c r="A3225" s="1">
        <v>317349</v>
      </c>
      <c r="B3225" s="1" t="s">
        <v>944</v>
      </c>
      <c r="C3225" s="1" t="s">
        <v>189</v>
      </c>
      <c r="D3225" s="1" t="s">
        <v>6448</v>
      </c>
      <c r="E3225" s="1">
        <v>300</v>
      </c>
      <c r="F3225" s="1">
        <v>4.0999999999999996</v>
      </c>
      <c r="G3225" s="1">
        <v>100</v>
      </c>
      <c r="H3225" s="1" t="s">
        <v>6449</v>
      </c>
      <c r="I3225" s="1" t="s">
        <v>1234</v>
      </c>
      <c r="J3225" s="1">
        <v>73</v>
      </c>
      <c r="K3225" s="1" t="str">
        <f t="shared" si="150"/>
        <v>valid</v>
      </c>
      <c r="L3225" s="1" t="str">
        <f t="shared" si="151"/>
        <v>BUDGET</v>
      </c>
      <c r="M3225" t="str">
        <f t="shared" si="152"/>
        <v>Sweets  Desserts  Chaat</v>
      </c>
      <c r="N3225" s="1" t="str" cm="1">
        <f t="array" ref="N3225">_xlfn.IFS(
G3225&lt;=25,"Fast",
G3225&lt;=40,"Medium",
G3225&gt;40,"Slow"
)</f>
        <v>Slow</v>
      </c>
    </row>
    <row r="3226" spans="1:14" x14ac:dyDescent="0.3">
      <c r="A3226" s="1">
        <v>317438</v>
      </c>
      <c r="B3226" s="1" t="s">
        <v>63</v>
      </c>
      <c r="C3226" s="1" t="s">
        <v>11</v>
      </c>
      <c r="D3226" s="1" t="s">
        <v>6450</v>
      </c>
      <c r="E3226" s="1">
        <v>900</v>
      </c>
      <c r="F3226" s="1">
        <v>4.0999999999999996</v>
      </c>
      <c r="G3226" s="1">
        <v>100</v>
      </c>
      <c r="H3226" s="1" t="s">
        <v>1930</v>
      </c>
      <c r="I3226" s="1" t="s">
        <v>63</v>
      </c>
      <c r="J3226" s="1">
        <v>46</v>
      </c>
      <c r="K3226" s="1" t="str">
        <f t="shared" si="150"/>
        <v>valid</v>
      </c>
      <c r="L3226" s="1" t="str">
        <f t="shared" si="151"/>
        <v>PREMIUM</v>
      </c>
      <c r="M3226" t="str">
        <f t="shared" si="152"/>
        <v>Italian</v>
      </c>
      <c r="N3226" s="1" t="str" cm="1">
        <f t="array" ref="N3226">_xlfn.IFS(
G3226&lt;=25,"Fast",
G3226&lt;=40,"Medium",
G3226&gt;40,"Slow"
)</f>
        <v>Slow</v>
      </c>
    </row>
    <row r="3227" spans="1:14" x14ac:dyDescent="0.3">
      <c r="A3227" s="1">
        <v>317646</v>
      </c>
      <c r="B3227" s="1" t="s">
        <v>1702</v>
      </c>
      <c r="C3227" s="1" t="s">
        <v>11</v>
      </c>
      <c r="D3227" s="1" t="s">
        <v>6451</v>
      </c>
      <c r="E3227" s="1">
        <v>400</v>
      </c>
      <c r="F3227" s="1">
        <v>2.9</v>
      </c>
      <c r="G3227" s="1">
        <v>80</v>
      </c>
      <c r="H3227" s="1" t="s">
        <v>6452</v>
      </c>
      <c r="I3227" s="1" t="s">
        <v>1532</v>
      </c>
      <c r="J3227" s="1">
        <v>44</v>
      </c>
      <c r="K3227" s="1" t="str">
        <f t="shared" si="150"/>
        <v>valid</v>
      </c>
      <c r="L3227" s="1" t="str">
        <f t="shared" si="151"/>
        <v>MID</v>
      </c>
      <c r="M3227" t="str">
        <f t="shared" si="152"/>
        <v>Pizzas</v>
      </c>
      <c r="N3227" s="1" t="str" cm="1">
        <f t="array" ref="N3227">_xlfn.IFS(
G3227&lt;=25,"Fast",
G3227&lt;=40,"Medium",
G3227&gt;40,"Slow"
)</f>
        <v>Slow</v>
      </c>
    </row>
    <row r="3228" spans="1:14" x14ac:dyDescent="0.3">
      <c r="A3228" s="1">
        <v>317743</v>
      </c>
      <c r="B3228" s="1" t="s">
        <v>505</v>
      </c>
      <c r="C3228" s="1" t="s">
        <v>91</v>
      </c>
      <c r="D3228" s="1" t="s">
        <v>6453</v>
      </c>
      <c r="E3228" s="1">
        <v>300</v>
      </c>
      <c r="F3228" s="1">
        <v>3.8</v>
      </c>
      <c r="G3228" s="1">
        <v>20</v>
      </c>
      <c r="H3228" s="1" t="s">
        <v>6454</v>
      </c>
      <c r="I3228" s="1" t="s">
        <v>1274</v>
      </c>
      <c r="J3228" s="1">
        <v>38</v>
      </c>
      <c r="K3228" s="1" t="str">
        <f t="shared" si="150"/>
        <v>valid</v>
      </c>
      <c r="L3228" s="1" t="str">
        <f t="shared" si="151"/>
        <v>BUDGET</v>
      </c>
      <c r="M3228" t="str">
        <f t="shared" si="152"/>
        <v>Biryani</v>
      </c>
      <c r="N3228" s="1" t="str" cm="1">
        <f t="array" ref="N3228">_xlfn.IFS(
G3228&lt;=25,"Fast",
G3228&lt;=40,"Medium",
G3228&gt;40,"Slow"
)</f>
        <v>Fast</v>
      </c>
    </row>
    <row r="3229" spans="1:14" x14ac:dyDescent="0.3">
      <c r="A3229" s="1">
        <v>317753</v>
      </c>
      <c r="B3229" s="1" t="s">
        <v>1871</v>
      </c>
      <c r="C3229" s="1" t="s">
        <v>68</v>
      </c>
      <c r="D3229" s="1" t="s">
        <v>6455</v>
      </c>
      <c r="E3229" s="1">
        <v>160</v>
      </c>
      <c r="F3229" s="1">
        <v>4.4000000000000004</v>
      </c>
      <c r="G3229" s="1">
        <v>100</v>
      </c>
      <c r="H3229" s="1" t="s">
        <v>6456</v>
      </c>
      <c r="I3229" s="1" t="s">
        <v>1715</v>
      </c>
      <c r="J3229" s="1">
        <v>37</v>
      </c>
      <c r="K3229" s="1" t="str">
        <f t="shared" si="150"/>
        <v>valid</v>
      </c>
      <c r="L3229" s="1" t="str">
        <f t="shared" si="151"/>
        <v>BUDGET</v>
      </c>
      <c r="M3229" t="str">
        <f t="shared" si="152"/>
        <v>South Indian</v>
      </c>
      <c r="N3229" s="1" t="str" cm="1">
        <f t="array" ref="N3229">_xlfn.IFS(
G3229&lt;=25,"Fast",
G3229&lt;=40,"Medium",
G3229&gt;40,"Slow"
)</f>
        <v>Slow</v>
      </c>
    </row>
    <row r="3230" spans="1:14" x14ac:dyDescent="0.3">
      <c r="A3230" s="1">
        <v>317787</v>
      </c>
      <c r="B3230" s="1" t="s">
        <v>253</v>
      </c>
      <c r="C3230" s="1" t="s">
        <v>115</v>
      </c>
      <c r="D3230" s="1" t="s">
        <v>6457</v>
      </c>
      <c r="E3230" s="1">
        <v>200</v>
      </c>
      <c r="F3230" s="1">
        <v>4.2</v>
      </c>
      <c r="G3230" s="1">
        <v>20</v>
      </c>
      <c r="H3230" s="1" t="s">
        <v>4207</v>
      </c>
      <c r="I3230" s="1" t="s">
        <v>1702</v>
      </c>
      <c r="J3230" s="1">
        <v>28</v>
      </c>
      <c r="K3230" s="1" t="str">
        <f t="shared" si="150"/>
        <v>valid</v>
      </c>
      <c r="L3230" s="1" t="str">
        <f t="shared" si="151"/>
        <v>BUDGET</v>
      </c>
      <c r="M3230" t="str">
        <f t="shared" si="152"/>
        <v>Ice Cream</v>
      </c>
      <c r="N3230" s="1" t="str" cm="1">
        <f t="array" ref="N3230">_xlfn.IFS(
G3230&lt;=25,"Fast",
G3230&lt;=40,"Medium",
G3230&gt;40,"Slow"
)</f>
        <v>Fast</v>
      </c>
    </row>
    <row r="3231" spans="1:14" x14ac:dyDescent="0.3">
      <c r="A3231" s="1">
        <v>317811</v>
      </c>
      <c r="B3231" s="1" t="s">
        <v>745</v>
      </c>
      <c r="C3231" s="1" t="s">
        <v>383</v>
      </c>
      <c r="D3231" s="1" t="s">
        <v>6458</v>
      </c>
      <c r="E3231" s="1">
        <v>200</v>
      </c>
      <c r="F3231" s="1">
        <v>2.9</v>
      </c>
      <c r="G3231" s="1">
        <v>80</v>
      </c>
      <c r="H3231" s="1" t="s">
        <v>695</v>
      </c>
      <c r="I3231" s="1" t="s">
        <v>745</v>
      </c>
      <c r="J3231" s="1">
        <v>59</v>
      </c>
      <c r="K3231" s="1" t="str">
        <f t="shared" si="150"/>
        <v>valid</v>
      </c>
      <c r="L3231" s="1" t="str">
        <f t="shared" si="151"/>
        <v>BUDGET</v>
      </c>
      <c r="M3231" t="str">
        <f t="shared" si="152"/>
        <v>Indian</v>
      </c>
      <c r="N3231" s="1" t="str" cm="1">
        <f t="array" ref="N3231">_xlfn.IFS(
G3231&lt;=25,"Fast",
G3231&lt;=40,"Medium",
G3231&gt;40,"Slow"
)</f>
        <v>Slow</v>
      </c>
    </row>
    <row r="3232" spans="1:14" x14ac:dyDescent="0.3">
      <c r="A3232" s="1">
        <v>317843</v>
      </c>
      <c r="B3232" s="1" t="s">
        <v>6459</v>
      </c>
      <c r="C3232" s="1" t="s">
        <v>463</v>
      </c>
      <c r="D3232" s="1" t="s">
        <v>3122</v>
      </c>
      <c r="E3232" s="1">
        <v>700</v>
      </c>
      <c r="F3232" s="1">
        <v>4.3</v>
      </c>
      <c r="G3232" s="1">
        <v>50</v>
      </c>
      <c r="H3232" s="1" t="s">
        <v>3123</v>
      </c>
      <c r="I3232" s="1" t="s">
        <v>4248</v>
      </c>
      <c r="J3232" s="1">
        <v>54</v>
      </c>
      <c r="K3232" s="1" t="str">
        <f t="shared" si="150"/>
        <v>valid</v>
      </c>
      <c r="L3232" s="1" t="str">
        <f t="shared" si="151"/>
        <v>PREMIUM</v>
      </c>
      <c r="M3232" t="str">
        <f t="shared" si="152"/>
        <v>North Indian</v>
      </c>
      <c r="N3232" s="1" t="str" cm="1">
        <f t="array" ref="N3232">_xlfn.IFS(
G3232&lt;=25,"Fast",
G3232&lt;=40,"Medium",
G3232&gt;40,"Slow"
)</f>
        <v>Slow</v>
      </c>
    </row>
    <row r="3233" spans="1:14" x14ac:dyDescent="0.3">
      <c r="A3233" s="1">
        <v>317919</v>
      </c>
      <c r="B3233" s="1" t="s">
        <v>3097</v>
      </c>
      <c r="C3233" s="1" t="s">
        <v>3052</v>
      </c>
      <c r="D3233" s="1" t="s">
        <v>6460</v>
      </c>
      <c r="E3233" s="1">
        <v>200</v>
      </c>
      <c r="F3233" s="1">
        <v>2.9</v>
      </c>
      <c r="G3233" s="1">
        <v>80</v>
      </c>
      <c r="H3233" s="1" t="s">
        <v>6461</v>
      </c>
      <c r="I3233" s="1" t="s">
        <v>3097</v>
      </c>
      <c r="J3233" s="1">
        <v>69</v>
      </c>
      <c r="K3233" s="1" t="str">
        <f t="shared" si="150"/>
        <v>valid</v>
      </c>
      <c r="L3233" s="1" t="str">
        <f t="shared" si="151"/>
        <v>BUDGET</v>
      </c>
      <c r="M3233" t="str">
        <f t="shared" si="152"/>
        <v>Combo</v>
      </c>
      <c r="N3233" s="1" t="str" cm="1">
        <f t="array" ref="N3233">_xlfn.IFS(
G3233&lt;=25,"Fast",
G3233&lt;=40,"Medium",
G3233&gt;40,"Slow"
)</f>
        <v>Slow</v>
      </c>
    </row>
    <row r="3234" spans="1:14" x14ac:dyDescent="0.3">
      <c r="A3234" s="1">
        <v>317932</v>
      </c>
      <c r="B3234" s="1" t="s">
        <v>3097</v>
      </c>
      <c r="C3234" s="1" t="s">
        <v>3052</v>
      </c>
      <c r="D3234" s="1" t="s">
        <v>6462</v>
      </c>
      <c r="E3234" s="1">
        <v>200</v>
      </c>
      <c r="F3234" s="1">
        <v>2.9</v>
      </c>
      <c r="G3234" s="1">
        <v>80</v>
      </c>
      <c r="H3234" s="1" t="s">
        <v>4650</v>
      </c>
      <c r="I3234" s="1" t="s">
        <v>3097</v>
      </c>
      <c r="J3234" s="1">
        <v>68</v>
      </c>
      <c r="K3234" s="1" t="str">
        <f t="shared" si="150"/>
        <v>valid</v>
      </c>
      <c r="L3234" s="1" t="str">
        <f t="shared" si="151"/>
        <v>BUDGET</v>
      </c>
      <c r="M3234" t="str">
        <f t="shared" si="152"/>
        <v>Chinese</v>
      </c>
      <c r="N3234" s="1" t="str" cm="1">
        <f t="array" ref="N3234">_xlfn.IFS(
G3234&lt;=25,"Fast",
G3234&lt;=40,"Medium",
G3234&gt;40,"Slow"
)</f>
        <v>Slow</v>
      </c>
    </row>
    <row r="3235" spans="1:14" x14ac:dyDescent="0.3">
      <c r="A3235" s="1">
        <v>317937</v>
      </c>
      <c r="B3235" s="1" t="s">
        <v>3097</v>
      </c>
      <c r="C3235" s="1" t="s">
        <v>3052</v>
      </c>
      <c r="D3235" s="1" t="s">
        <v>6463</v>
      </c>
      <c r="E3235" s="1">
        <v>200</v>
      </c>
      <c r="F3235" s="1">
        <v>2.9</v>
      </c>
      <c r="G3235" s="1">
        <v>80</v>
      </c>
      <c r="H3235" s="1" t="s">
        <v>4419</v>
      </c>
      <c r="I3235" s="1" t="s">
        <v>3097</v>
      </c>
      <c r="J3235" s="1">
        <v>70</v>
      </c>
      <c r="K3235" s="1" t="str">
        <f t="shared" si="150"/>
        <v>valid</v>
      </c>
      <c r="L3235" s="1" t="str">
        <f t="shared" si="151"/>
        <v>BUDGET</v>
      </c>
      <c r="M3235" t="str">
        <f t="shared" si="152"/>
        <v>North Indian</v>
      </c>
      <c r="N3235" s="1" t="str" cm="1">
        <f t="array" ref="N3235">_xlfn.IFS(
G3235&lt;=25,"Fast",
G3235&lt;=40,"Medium",
G3235&gt;40,"Slow"
)</f>
        <v>Slow</v>
      </c>
    </row>
    <row r="3236" spans="1:14" x14ac:dyDescent="0.3">
      <c r="A3236" s="1">
        <v>317948</v>
      </c>
      <c r="B3236" s="1" t="s">
        <v>3097</v>
      </c>
      <c r="C3236" s="1" t="s">
        <v>3052</v>
      </c>
      <c r="D3236" s="1" t="s">
        <v>6464</v>
      </c>
      <c r="E3236" s="1">
        <v>200</v>
      </c>
      <c r="F3236" s="1">
        <v>4</v>
      </c>
      <c r="G3236" s="1">
        <v>100</v>
      </c>
      <c r="H3236" s="1" t="s">
        <v>6465</v>
      </c>
      <c r="I3236" s="1" t="s">
        <v>3097</v>
      </c>
      <c r="J3236" s="1">
        <v>63</v>
      </c>
      <c r="K3236" s="1" t="str">
        <f t="shared" si="150"/>
        <v>valid</v>
      </c>
      <c r="L3236" s="1" t="str">
        <f t="shared" si="151"/>
        <v>BUDGET</v>
      </c>
      <c r="M3236" t="str">
        <f t="shared" si="152"/>
        <v>Combo</v>
      </c>
      <c r="N3236" s="1" t="str" cm="1">
        <f t="array" ref="N3236">_xlfn.IFS(
G3236&lt;=25,"Fast",
G3236&lt;=40,"Medium",
G3236&gt;40,"Slow"
)</f>
        <v>Slow</v>
      </c>
    </row>
    <row r="3237" spans="1:14" x14ac:dyDescent="0.3">
      <c r="A3237" s="1">
        <v>317963</v>
      </c>
      <c r="B3237" s="1" t="s">
        <v>462</v>
      </c>
      <c r="C3237" s="1" t="s">
        <v>463</v>
      </c>
      <c r="D3237" s="1" t="s">
        <v>6466</v>
      </c>
      <c r="E3237" s="1">
        <v>400</v>
      </c>
      <c r="F3237" s="1">
        <v>2.9</v>
      </c>
      <c r="G3237" s="1">
        <v>80</v>
      </c>
      <c r="H3237" s="1" t="s">
        <v>5499</v>
      </c>
      <c r="I3237" s="1" t="s">
        <v>1029</v>
      </c>
      <c r="J3237" s="1">
        <v>71</v>
      </c>
      <c r="K3237" s="1" t="str">
        <f t="shared" si="150"/>
        <v>valid</v>
      </c>
      <c r="L3237" s="1" t="str">
        <f t="shared" si="151"/>
        <v>MID</v>
      </c>
      <c r="M3237" t="str">
        <f t="shared" si="152"/>
        <v>Cafe</v>
      </c>
      <c r="N3237" s="1" t="str" cm="1">
        <f t="array" ref="N3237">_xlfn.IFS(
G3237&lt;=25,"Fast",
G3237&lt;=40,"Medium",
G3237&gt;40,"Slow"
)</f>
        <v>Slow</v>
      </c>
    </row>
    <row r="3238" spans="1:14" x14ac:dyDescent="0.3">
      <c r="A3238" s="1">
        <v>317975</v>
      </c>
      <c r="B3238" s="1" t="s">
        <v>6467</v>
      </c>
      <c r="C3238" s="1" t="s">
        <v>189</v>
      </c>
      <c r="D3238" s="1" t="s">
        <v>6468</v>
      </c>
      <c r="E3238" s="1">
        <v>300</v>
      </c>
      <c r="F3238" s="1">
        <v>4.3</v>
      </c>
      <c r="G3238" s="1">
        <v>100</v>
      </c>
      <c r="H3238" s="1" t="s">
        <v>695</v>
      </c>
      <c r="I3238" s="1" t="s">
        <v>6469</v>
      </c>
      <c r="J3238" s="1">
        <v>77</v>
      </c>
      <c r="K3238" s="1" t="str">
        <f t="shared" si="150"/>
        <v>valid</v>
      </c>
      <c r="L3238" s="1" t="str">
        <f t="shared" si="151"/>
        <v>BUDGET</v>
      </c>
      <c r="M3238" t="str">
        <f t="shared" si="152"/>
        <v>Indian</v>
      </c>
      <c r="N3238" s="1" t="str" cm="1">
        <f t="array" ref="N3238">_xlfn.IFS(
G3238&lt;=25,"Fast",
G3238&lt;=40,"Medium",
G3238&gt;40,"Slow"
)</f>
        <v>Slow</v>
      </c>
    </row>
    <row r="3239" spans="1:14" x14ac:dyDescent="0.3">
      <c r="A3239" s="1">
        <v>318203</v>
      </c>
      <c r="B3239" s="1" t="s">
        <v>95</v>
      </c>
      <c r="C3239" s="1" t="s">
        <v>91</v>
      </c>
      <c r="D3239" s="1" t="s">
        <v>6470</v>
      </c>
      <c r="E3239" s="1">
        <v>300</v>
      </c>
      <c r="F3239" s="1">
        <v>3.4</v>
      </c>
      <c r="G3239" s="1">
        <v>20</v>
      </c>
      <c r="H3239" s="1" t="s">
        <v>6471</v>
      </c>
      <c r="I3239" s="1" t="s">
        <v>95</v>
      </c>
      <c r="J3239" s="1">
        <v>49</v>
      </c>
      <c r="K3239" s="1" t="str">
        <f t="shared" si="150"/>
        <v>valid</v>
      </c>
      <c r="L3239" s="1" t="str">
        <f t="shared" si="151"/>
        <v>BUDGET</v>
      </c>
      <c r="M3239" t="str">
        <f t="shared" si="152"/>
        <v>North Indian</v>
      </c>
      <c r="N3239" s="1" t="str" cm="1">
        <f t="array" ref="N3239">_xlfn.IFS(
G3239&lt;=25,"Fast",
G3239&lt;=40,"Medium",
G3239&gt;40,"Slow"
)</f>
        <v>Fast</v>
      </c>
    </row>
    <row r="3240" spans="1:14" x14ac:dyDescent="0.3">
      <c r="A3240" s="1">
        <v>318238</v>
      </c>
      <c r="B3240" s="1" t="s">
        <v>1702</v>
      </c>
      <c r="C3240" s="1" t="s">
        <v>11</v>
      </c>
      <c r="D3240" s="1" t="s">
        <v>6472</v>
      </c>
      <c r="E3240" s="1">
        <v>250</v>
      </c>
      <c r="F3240" s="1">
        <v>2.9</v>
      </c>
      <c r="G3240" s="1">
        <v>80</v>
      </c>
      <c r="H3240" s="1" t="s">
        <v>6473</v>
      </c>
      <c r="I3240" s="1" t="s">
        <v>6474</v>
      </c>
      <c r="J3240" s="1">
        <v>44</v>
      </c>
      <c r="K3240" s="1" t="str">
        <f t="shared" si="150"/>
        <v>valid</v>
      </c>
      <c r="L3240" s="1" t="str">
        <f t="shared" si="151"/>
        <v>BUDGET</v>
      </c>
      <c r="M3240" t="str">
        <f t="shared" si="152"/>
        <v>Pizzas</v>
      </c>
      <c r="N3240" s="1" t="str" cm="1">
        <f t="array" ref="N3240">_xlfn.IFS(
G3240&lt;=25,"Fast",
G3240&lt;=40,"Medium",
G3240&gt;40,"Slow"
)</f>
        <v>Slow</v>
      </c>
    </row>
    <row r="3241" spans="1:14" x14ac:dyDescent="0.3">
      <c r="A3241" s="1">
        <v>318240</v>
      </c>
      <c r="B3241" s="1" t="s">
        <v>90</v>
      </c>
      <c r="C3241" s="1" t="s">
        <v>91</v>
      </c>
      <c r="D3241" s="1" t="s">
        <v>6475</v>
      </c>
      <c r="E3241" s="1">
        <v>300</v>
      </c>
      <c r="F3241" s="1">
        <v>4.0999999999999996</v>
      </c>
      <c r="G3241" s="1">
        <v>100</v>
      </c>
      <c r="H3241" s="1" t="s">
        <v>6476</v>
      </c>
      <c r="I3241" s="1" t="s">
        <v>1531</v>
      </c>
      <c r="J3241" s="1">
        <v>59</v>
      </c>
      <c r="K3241" s="1" t="str">
        <f t="shared" si="150"/>
        <v>valid</v>
      </c>
      <c r="L3241" s="1" t="str">
        <f t="shared" si="151"/>
        <v>BUDGET</v>
      </c>
      <c r="M3241" t="str">
        <f t="shared" si="152"/>
        <v>Snacks  Pizzas</v>
      </c>
      <c r="N3241" s="1" t="str" cm="1">
        <f t="array" ref="N3241">_xlfn.IFS(
G3241&lt;=25,"Fast",
G3241&lt;=40,"Medium",
G3241&gt;40,"Slow"
)</f>
        <v>Slow</v>
      </c>
    </row>
    <row r="3242" spans="1:14" x14ac:dyDescent="0.3">
      <c r="A3242" s="1">
        <v>318284</v>
      </c>
      <c r="B3242" s="1" t="s">
        <v>1702</v>
      </c>
      <c r="C3242" s="1" t="s">
        <v>11</v>
      </c>
      <c r="D3242" s="1" t="s">
        <v>6477</v>
      </c>
      <c r="E3242" s="1">
        <v>250</v>
      </c>
      <c r="F3242" s="1">
        <v>2.9</v>
      </c>
      <c r="G3242" s="1">
        <v>80</v>
      </c>
      <c r="H3242" s="1" t="s">
        <v>6478</v>
      </c>
      <c r="I3242" s="1" t="s">
        <v>6474</v>
      </c>
      <c r="J3242" s="1">
        <v>38</v>
      </c>
      <c r="K3242" s="1" t="str">
        <f t="shared" si="150"/>
        <v>valid</v>
      </c>
      <c r="L3242" s="1" t="str">
        <f t="shared" si="151"/>
        <v>BUDGET</v>
      </c>
      <c r="M3242" t="str">
        <f t="shared" si="152"/>
        <v>Juices</v>
      </c>
      <c r="N3242" s="1" t="str" cm="1">
        <f t="array" ref="N3242">_xlfn.IFS(
G3242&lt;=25,"Fast",
G3242&lt;=40,"Medium",
G3242&gt;40,"Slow"
)</f>
        <v>Slow</v>
      </c>
    </row>
    <row r="3243" spans="1:14" x14ac:dyDescent="0.3">
      <c r="A3243" s="1">
        <v>318287</v>
      </c>
      <c r="B3243" s="1" t="s">
        <v>1702</v>
      </c>
      <c r="C3243" s="1" t="s">
        <v>11</v>
      </c>
      <c r="D3243" s="1" t="s">
        <v>6479</v>
      </c>
      <c r="E3243" s="1">
        <v>250</v>
      </c>
      <c r="F3243" s="1">
        <v>2.9</v>
      </c>
      <c r="G3243" s="1">
        <v>80</v>
      </c>
      <c r="H3243" s="1" t="s">
        <v>6480</v>
      </c>
      <c r="I3243" s="1" t="s">
        <v>6474</v>
      </c>
      <c r="J3243" s="1">
        <v>38</v>
      </c>
      <c r="K3243" s="1" t="str">
        <f t="shared" si="150"/>
        <v>valid</v>
      </c>
      <c r="L3243" s="1" t="str">
        <f t="shared" si="151"/>
        <v>BUDGET</v>
      </c>
      <c r="M3243" t="str">
        <f t="shared" si="152"/>
        <v>Beverages</v>
      </c>
      <c r="N3243" s="1" t="str" cm="1">
        <f t="array" ref="N3243">_xlfn.IFS(
G3243&lt;=25,"Fast",
G3243&lt;=40,"Medium",
G3243&gt;40,"Slow"
)</f>
        <v>Slow</v>
      </c>
    </row>
    <row r="3244" spans="1:14" x14ac:dyDescent="0.3">
      <c r="A3244" s="1">
        <v>318344</v>
      </c>
      <c r="B3244" s="1" t="s">
        <v>2222</v>
      </c>
      <c r="C3244" s="1" t="s">
        <v>463</v>
      </c>
      <c r="D3244" s="1" t="s">
        <v>6481</v>
      </c>
      <c r="E3244" s="1">
        <v>350</v>
      </c>
      <c r="F3244" s="1">
        <v>4.3</v>
      </c>
      <c r="G3244" s="1">
        <v>50</v>
      </c>
      <c r="H3244" s="1" t="s">
        <v>837</v>
      </c>
      <c r="I3244" s="1" t="s">
        <v>2222</v>
      </c>
      <c r="J3244" s="1">
        <v>46</v>
      </c>
      <c r="K3244" s="1" t="str">
        <f t="shared" si="150"/>
        <v>valid</v>
      </c>
      <c r="L3244" s="1" t="str">
        <f t="shared" si="151"/>
        <v>MID</v>
      </c>
      <c r="M3244" t="str">
        <f t="shared" si="152"/>
        <v>Pizzas</v>
      </c>
      <c r="N3244" s="1" t="str" cm="1">
        <f t="array" ref="N3244">_xlfn.IFS(
G3244&lt;=25,"Fast",
G3244&lt;=40,"Medium",
G3244&gt;40,"Slow"
)</f>
        <v>Slow</v>
      </c>
    </row>
    <row r="3245" spans="1:14" x14ac:dyDescent="0.3">
      <c r="A3245" s="1">
        <v>318511</v>
      </c>
      <c r="B3245" s="1" t="s">
        <v>5682</v>
      </c>
      <c r="C3245" s="1" t="s">
        <v>2068</v>
      </c>
      <c r="D3245" s="1" t="s">
        <v>6482</v>
      </c>
      <c r="E3245" s="1">
        <v>100</v>
      </c>
      <c r="F3245" s="1">
        <v>2.9</v>
      </c>
      <c r="G3245" s="1">
        <v>80</v>
      </c>
      <c r="H3245" s="1" t="s">
        <v>6483</v>
      </c>
      <c r="I3245" s="1" t="s">
        <v>4416</v>
      </c>
      <c r="J3245" s="1">
        <v>59</v>
      </c>
      <c r="K3245" s="1" t="str">
        <f t="shared" si="150"/>
        <v>valid</v>
      </c>
      <c r="L3245" s="1" t="str">
        <f t="shared" si="151"/>
        <v>BUDGET</v>
      </c>
      <c r="M3245" t="str">
        <f t="shared" si="152"/>
        <v>Street Food</v>
      </c>
      <c r="N3245" s="1" t="str" cm="1">
        <f t="array" ref="N3245">_xlfn.IFS(
G3245&lt;=25,"Fast",
G3245&lt;=40,"Medium",
G3245&gt;40,"Slow"
)</f>
        <v>Slow</v>
      </c>
    </row>
    <row r="3246" spans="1:14" x14ac:dyDescent="0.3">
      <c r="A3246" s="1">
        <v>318580</v>
      </c>
      <c r="B3246" s="1" t="s">
        <v>276</v>
      </c>
      <c r="C3246" s="1" t="s">
        <v>115</v>
      </c>
      <c r="D3246" s="1" t="s">
        <v>6484</v>
      </c>
      <c r="E3246" s="1">
        <v>200</v>
      </c>
      <c r="F3246" s="1">
        <v>2.9</v>
      </c>
      <c r="G3246" s="1">
        <v>80</v>
      </c>
      <c r="H3246" s="1" t="s">
        <v>2951</v>
      </c>
      <c r="I3246" s="1" t="s">
        <v>276</v>
      </c>
      <c r="J3246" s="1">
        <v>66</v>
      </c>
      <c r="K3246" s="1" t="str">
        <f t="shared" si="150"/>
        <v>valid</v>
      </c>
      <c r="L3246" s="1" t="str">
        <f t="shared" si="151"/>
        <v>BUDGET</v>
      </c>
      <c r="M3246" t="str">
        <f t="shared" si="152"/>
        <v>Chinese</v>
      </c>
      <c r="N3246" s="1" t="str" cm="1">
        <f t="array" ref="N3246">_xlfn.IFS(
G3246&lt;=25,"Fast",
G3246&lt;=40,"Medium",
G3246&gt;40,"Slow"
)</f>
        <v>Slow</v>
      </c>
    </row>
    <row r="3247" spans="1:14" x14ac:dyDescent="0.3">
      <c r="A3247" s="1">
        <v>318593</v>
      </c>
      <c r="B3247" s="1" t="s">
        <v>261</v>
      </c>
      <c r="C3247" s="1" t="s">
        <v>115</v>
      </c>
      <c r="D3247" s="1" t="s">
        <v>6485</v>
      </c>
      <c r="E3247" s="1">
        <v>200</v>
      </c>
      <c r="F3247" s="1">
        <v>2.9</v>
      </c>
      <c r="G3247" s="1">
        <v>80</v>
      </c>
      <c r="H3247" s="1" t="s">
        <v>695</v>
      </c>
      <c r="I3247" s="1" t="s">
        <v>6486</v>
      </c>
      <c r="J3247" s="1">
        <v>65</v>
      </c>
      <c r="K3247" s="1" t="str">
        <f t="shared" si="150"/>
        <v>valid</v>
      </c>
      <c r="L3247" s="1" t="str">
        <f t="shared" si="151"/>
        <v>BUDGET</v>
      </c>
      <c r="M3247" t="str">
        <f t="shared" si="152"/>
        <v>Indian</v>
      </c>
      <c r="N3247" s="1" t="str" cm="1">
        <f t="array" ref="N3247">_xlfn.IFS(
G3247&lt;=25,"Fast",
G3247&lt;=40,"Medium",
G3247&gt;40,"Slow"
)</f>
        <v>Slow</v>
      </c>
    </row>
    <row r="3248" spans="1:14" x14ac:dyDescent="0.3">
      <c r="A3248" s="1">
        <v>318658</v>
      </c>
      <c r="B3248" s="1" t="s">
        <v>6487</v>
      </c>
      <c r="C3248" s="1" t="s">
        <v>11</v>
      </c>
      <c r="D3248" s="1" t="s">
        <v>6488</v>
      </c>
      <c r="E3248" s="1">
        <v>200</v>
      </c>
      <c r="F3248" s="1">
        <v>2.9</v>
      </c>
      <c r="G3248" s="1">
        <v>80</v>
      </c>
      <c r="H3248" s="1" t="s">
        <v>6489</v>
      </c>
      <c r="I3248" s="1" t="s">
        <v>2233</v>
      </c>
      <c r="J3248" s="1">
        <v>47</v>
      </c>
      <c r="K3248" s="1" t="str">
        <f t="shared" si="150"/>
        <v>valid</v>
      </c>
      <c r="L3248" s="1" t="str">
        <f t="shared" si="151"/>
        <v>BUDGET</v>
      </c>
      <c r="M3248" t="str">
        <f t="shared" si="152"/>
        <v>Beverages</v>
      </c>
      <c r="N3248" s="1" t="str" cm="1">
        <f t="array" ref="N3248">_xlfn.IFS(
G3248&lt;=25,"Fast",
G3248&lt;=40,"Medium",
G3248&gt;40,"Slow"
)</f>
        <v>Slow</v>
      </c>
    </row>
    <row r="3249" spans="1:14" x14ac:dyDescent="0.3">
      <c r="A3249" s="1">
        <v>318721</v>
      </c>
      <c r="B3249" s="1" t="s">
        <v>3097</v>
      </c>
      <c r="C3249" s="1" t="s">
        <v>3052</v>
      </c>
      <c r="D3249" s="1" t="s">
        <v>6490</v>
      </c>
      <c r="E3249" s="1">
        <v>200</v>
      </c>
      <c r="F3249" s="1">
        <v>4.0999999999999996</v>
      </c>
      <c r="G3249" s="1">
        <v>20</v>
      </c>
      <c r="H3249" s="1" t="s">
        <v>6491</v>
      </c>
      <c r="I3249" s="1" t="s">
        <v>3097</v>
      </c>
      <c r="J3249" s="1">
        <v>75</v>
      </c>
      <c r="K3249" s="1" t="str">
        <f t="shared" si="150"/>
        <v>valid</v>
      </c>
      <c r="L3249" s="1" t="str">
        <f t="shared" si="151"/>
        <v>BUDGET</v>
      </c>
      <c r="M3249" t="str">
        <f t="shared" si="152"/>
        <v>Pan-Asian</v>
      </c>
      <c r="N3249" s="1" t="str" cm="1">
        <f t="array" ref="N3249">_xlfn.IFS(
G3249&lt;=25,"Fast",
G3249&lt;=40,"Medium",
G3249&gt;40,"Slow"
)</f>
        <v>Fast</v>
      </c>
    </row>
    <row r="3250" spans="1:14" x14ac:dyDescent="0.3">
      <c r="A3250" s="1">
        <v>318818</v>
      </c>
      <c r="B3250" s="1" t="s">
        <v>1020</v>
      </c>
      <c r="C3250" s="1" t="s">
        <v>463</v>
      </c>
      <c r="D3250" s="1" t="s">
        <v>6492</v>
      </c>
      <c r="E3250" s="1">
        <v>400</v>
      </c>
      <c r="F3250" s="1">
        <v>2.9</v>
      </c>
      <c r="G3250" s="1">
        <v>80</v>
      </c>
      <c r="H3250" s="1" t="s">
        <v>131</v>
      </c>
      <c r="I3250" s="1" t="s">
        <v>1390</v>
      </c>
      <c r="J3250" s="1">
        <v>61</v>
      </c>
      <c r="K3250" s="1" t="str">
        <f t="shared" si="150"/>
        <v>valid</v>
      </c>
      <c r="L3250" s="1" t="str">
        <f t="shared" si="151"/>
        <v>MID</v>
      </c>
      <c r="M3250" t="str">
        <f t="shared" si="152"/>
        <v>North Indian</v>
      </c>
      <c r="N3250" s="1" t="str" cm="1">
        <f t="array" ref="N3250">_xlfn.IFS(
G3250&lt;=25,"Fast",
G3250&lt;=40,"Medium",
G3250&gt;40,"Slow"
)</f>
        <v>Slow</v>
      </c>
    </row>
    <row r="3251" spans="1:14" x14ac:dyDescent="0.3">
      <c r="A3251" s="1">
        <v>319012</v>
      </c>
      <c r="B3251" s="1" t="s">
        <v>90</v>
      </c>
      <c r="C3251" s="1" t="s">
        <v>91</v>
      </c>
      <c r="D3251" s="1" t="s">
        <v>6493</v>
      </c>
      <c r="E3251" s="1">
        <v>200</v>
      </c>
      <c r="F3251" s="1">
        <v>4.0999999999999996</v>
      </c>
      <c r="G3251" s="1">
        <v>100</v>
      </c>
      <c r="H3251" s="1" t="s">
        <v>6494</v>
      </c>
      <c r="I3251" s="1" t="s">
        <v>683</v>
      </c>
      <c r="J3251" s="1">
        <v>41</v>
      </c>
      <c r="K3251" s="1" t="str">
        <f t="shared" si="150"/>
        <v>valid</v>
      </c>
      <c r="L3251" s="1" t="str">
        <f t="shared" si="151"/>
        <v>BUDGET</v>
      </c>
      <c r="M3251" t="str">
        <f t="shared" si="152"/>
        <v>Chinese</v>
      </c>
      <c r="N3251" s="1" t="str" cm="1">
        <f t="array" ref="N3251">_xlfn.IFS(
G3251&lt;=25,"Fast",
G3251&lt;=40,"Medium",
G3251&gt;40,"Slow"
)</f>
        <v>Slow</v>
      </c>
    </row>
    <row r="3252" spans="1:14" x14ac:dyDescent="0.3">
      <c r="A3252" s="1">
        <v>319030</v>
      </c>
      <c r="B3252" s="1" t="s">
        <v>3565</v>
      </c>
      <c r="C3252" s="1" t="s">
        <v>115</v>
      </c>
      <c r="D3252" s="1" t="s">
        <v>6495</v>
      </c>
      <c r="E3252" s="1">
        <v>350</v>
      </c>
      <c r="F3252" s="1">
        <v>3.7</v>
      </c>
      <c r="G3252" s="1">
        <v>20</v>
      </c>
      <c r="H3252" s="1" t="s">
        <v>6496</v>
      </c>
      <c r="I3252" s="1" t="s">
        <v>839</v>
      </c>
      <c r="J3252" s="1">
        <v>49</v>
      </c>
      <c r="K3252" s="1" t="str">
        <f t="shared" si="150"/>
        <v>valid</v>
      </c>
      <c r="L3252" s="1" t="str">
        <f t="shared" si="151"/>
        <v>MID</v>
      </c>
      <c r="M3252" t="str">
        <f t="shared" si="152"/>
        <v>Indian</v>
      </c>
      <c r="N3252" s="1" t="str" cm="1">
        <f t="array" ref="N3252">_xlfn.IFS(
G3252&lt;=25,"Fast",
G3252&lt;=40,"Medium",
G3252&gt;40,"Slow"
)</f>
        <v>Fast</v>
      </c>
    </row>
    <row r="3253" spans="1:14" x14ac:dyDescent="0.3">
      <c r="A3253" s="1">
        <v>319371</v>
      </c>
      <c r="B3253" s="1" t="s">
        <v>1972</v>
      </c>
      <c r="C3253" s="1" t="s">
        <v>189</v>
      </c>
      <c r="D3253" s="1" t="s">
        <v>6497</v>
      </c>
      <c r="E3253" s="1">
        <v>400</v>
      </c>
      <c r="F3253" s="1">
        <v>2.9</v>
      </c>
      <c r="G3253" s="1">
        <v>80</v>
      </c>
      <c r="H3253" s="1" t="s">
        <v>6498</v>
      </c>
      <c r="I3253" s="1" t="s">
        <v>2058</v>
      </c>
      <c r="J3253" s="1">
        <v>77</v>
      </c>
      <c r="K3253" s="1" t="str">
        <f t="shared" si="150"/>
        <v>valid</v>
      </c>
      <c r="L3253" s="1" t="str">
        <f t="shared" si="151"/>
        <v>MID</v>
      </c>
      <c r="M3253" t="str">
        <f t="shared" si="152"/>
        <v>Snacks</v>
      </c>
      <c r="N3253" s="1" t="str" cm="1">
        <f t="array" ref="N3253">_xlfn.IFS(
G3253&lt;=25,"Fast",
G3253&lt;=40,"Medium",
G3253&gt;40,"Slow"
)</f>
        <v>Slow</v>
      </c>
    </row>
    <row r="3254" spans="1:14" x14ac:dyDescent="0.3">
      <c r="A3254" s="1">
        <v>319428</v>
      </c>
      <c r="B3254" s="1" t="s">
        <v>1412</v>
      </c>
      <c r="C3254" s="1" t="s">
        <v>383</v>
      </c>
      <c r="D3254" s="1" t="s">
        <v>6499</v>
      </c>
      <c r="E3254" s="1">
        <v>200</v>
      </c>
      <c r="F3254" s="1">
        <v>3.7</v>
      </c>
      <c r="G3254" s="1">
        <v>100</v>
      </c>
      <c r="H3254" s="1" t="s">
        <v>6500</v>
      </c>
      <c r="I3254" s="1" t="s">
        <v>6501</v>
      </c>
      <c r="J3254" s="1">
        <v>66</v>
      </c>
      <c r="K3254" s="1" t="str">
        <f t="shared" si="150"/>
        <v>valid</v>
      </c>
      <c r="L3254" s="1" t="str">
        <f t="shared" si="151"/>
        <v>BUDGET</v>
      </c>
      <c r="M3254" t="str">
        <f t="shared" si="152"/>
        <v>Chinese</v>
      </c>
      <c r="N3254" s="1" t="str" cm="1">
        <f t="array" ref="N3254">_xlfn.IFS(
G3254&lt;=25,"Fast",
G3254&lt;=40,"Medium",
G3254&gt;40,"Slow"
)</f>
        <v>Slow</v>
      </c>
    </row>
    <row r="3255" spans="1:14" x14ac:dyDescent="0.3">
      <c r="A3255" s="1">
        <v>319440</v>
      </c>
      <c r="B3255" s="1" t="s">
        <v>645</v>
      </c>
      <c r="C3255" s="1" t="s">
        <v>189</v>
      </c>
      <c r="D3255" s="1" t="s">
        <v>6502</v>
      </c>
      <c r="E3255" s="1">
        <v>300</v>
      </c>
      <c r="F3255" s="1">
        <v>3.5</v>
      </c>
      <c r="G3255" s="1">
        <v>20</v>
      </c>
      <c r="H3255" s="1" t="s">
        <v>1606</v>
      </c>
      <c r="I3255" s="1" t="s">
        <v>645</v>
      </c>
      <c r="J3255" s="1">
        <v>59</v>
      </c>
      <c r="K3255" s="1" t="str">
        <f t="shared" si="150"/>
        <v>valid</v>
      </c>
      <c r="L3255" s="1" t="str">
        <f t="shared" si="151"/>
        <v>BUDGET</v>
      </c>
      <c r="M3255" t="str">
        <f t="shared" si="152"/>
        <v>Chinese</v>
      </c>
      <c r="N3255" s="1" t="str" cm="1">
        <f t="array" ref="N3255">_xlfn.IFS(
G3255&lt;=25,"Fast",
G3255&lt;=40,"Medium",
G3255&gt;40,"Slow"
)</f>
        <v>Fast</v>
      </c>
    </row>
    <row r="3256" spans="1:14" x14ac:dyDescent="0.3">
      <c r="A3256" s="1">
        <v>319490</v>
      </c>
      <c r="B3256" s="1" t="s">
        <v>10</v>
      </c>
      <c r="C3256" s="1" t="s">
        <v>11</v>
      </c>
      <c r="D3256" s="1" t="s">
        <v>6503</v>
      </c>
      <c r="E3256" s="1">
        <v>300</v>
      </c>
      <c r="F3256" s="1">
        <v>3.4</v>
      </c>
      <c r="G3256" s="1">
        <v>20</v>
      </c>
      <c r="H3256" s="1" t="s">
        <v>6440</v>
      </c>
      <c r="I3256" s="1" t="s">
        <v>10</v>
      </c>
      <c r="J3256" s="1">
        <v>56</v>
      </c>
      <c r="K3256" s="1" t="str">
        <f t="shared" si="150"/>
        <v>valid</v>
      </c>
      <c r="L3256" s="1" t="str">
        <f t="shared" si="151"/>
        <v>BUDGET</v>
      </c>
      <c r="M3256" t="str">
        <f t="shared" si="152"/>
        <v>Biryani</v>
      </c>
      <c r="N3256" s="1" t="str" cm="1">
        <f t="array" ref="N3256">_xlfn.IFS(
G3256&lt;=25,"Fast",
G3256&lt;=40,"Medium",
G3256&gt;40,"Slow"
)</f>
        <v>Fast</v>
      </c>
    </row>
    <row r="3257" spans="1:14" x14ac:dyDescent="0.3">
      <c r="A3257" s="1">
        <v>319600</v>
      </c>
      <c r="B3257" s="1" t="s">
        <v>745</v>
      </c>
      <c r="C3257" s="1" t="s">
        <v>383</v>
      </c>
      <c r="D3257" s="1" t="s">
        <v>6504</v>
      </c>
      <c r="E3257" s="1">
        <v>200</v>
      </c>
      <c r="F3257" s="1">
        <v>3.8</v>
      </c>
      <c r="G3257" s="1">
        <v>20</v>
      </c>
      <c r="H3257" s="1" t="s">
        <v>6505</v>
      </c>
      <c r="I3257" s="1" t="s">
        <v>6506</v>
      </c>
      <c r="J3257" s="1">
        <v>52</v>
      </c>
      <c r="K3257" s="1" t="str">
        <f t="shared" si="150"/>
        <v>valid</v>
      </c>
      <c r="L3257" s="1" t="str">
        <f t="shared" si="151"/>
        <v>BUDGET</v>
      </c>
      <c r="M3257" t="str">
        <f t="shared" si="152"/>
        <v>North Indian</v>
      </c>
      <c r="N3257" s="1" t="str" cm="1">
        <f t="array" ref="N3257">_xlfn.IFS(
G3257&lt;=25,"Fast",
G3257&lt;=40,"Medium",
G3257&gt;40,"Slow"
)</f>
        <v>Fast</v>
      </c>
    </row>
    <row r="3258" spans="1:14" x14ac:dyDescent="0.3">
      <c r="A3258" s="1">
        <v>319658</v>
      </c>
      <c r="B3258" s="1" t="s">
        <v>1855</v>
      </c>
      <c r="C3258" s="1" t="s">
        <v>463</v>
      </c>
      <c r="D3258" s="1" t="s">
        <v>6507</v>
      </c>
      <c r="E3258" s="1">
        <v>300</v>
      </c>
      <c r="F3258" s="1">
        <v>3.6</v>
      </c>
      <c r="G3258" s="1">
        <v>20</v>
      </c>
      <c r="H3258" s="1" t="s">
        <v>6508</v>
      </c>
      <c r="I3258" s="1" t="s">
        <v>1855</v>
      </c>
      <c r="J3258" s="1">
        <v>64</v>
      </c>
      <c r="K3258" s="1" t="str">
        <f t="shared" si="150"/>
        <v>valid</v>
      </c>
      <c r="L3258" s="1" t="str">
        <f t="shared" si="151"/>
        <v>BUDGET</v>
      </c>
      <c r="M3258" t="str">
        <f t="shared" si="152"/>
        <v>Indian</v>
      </c>
      <c r="N3258" s="1" t="str" cm="1">
        <f t="array" ref="N3258">_xlfn.IFS(
G3258&lt;=25,"Fast",
G3258&lt;=40,"Medium",
G3258&gt;40,"Slow"
)</f>
        <v>Fast</v>
      </c>
    </row>
    <row r="3259" spans="1:14" x14ac:dyDescent="0.3">
      <c r="A3259" s="1">
        <v>319727</v>
      </c>
      <c r="B3259" s="1" t="s">
        <v>677</v>
      </c>
      <c r="C3259" s="1" t="s">
        <v>115</v>
      </c>
      <c r="D3259" s="1" t="s">
        <v>6509</v>
      </c>
      <c r="E3259" s="1">
        <v>300</v>
      </c>
      <c r="F3259" s="1">
        <v>2.9</v>
      </c>
      <c r="G3259" s="1">
        <v>80</v>
      </c>
      <c r="H3259" s="1" t="s">
        <v>2797</v>
      </c>
      <c r="I3259" s="1" t="s">
        <v>677</v>
      </c>
      <c r="J3259" s="1">
        <v>81</v>
      </c>
      <c r="K3259" s="1" t="str">
        <f t="shared" si="150"/>
        <v>valid</v>
      </c>
      <c r="L3259" s="1" t="str">
        <f t="shared" si="151"/>
        <v>BUDGET</v>
      </c>
      <c r="M3259" t="str">
        <f t="shared" si="152"/>
        <v>Fast Food</v>
      </c>
      <c r="N3259" s="1" t="str" cm="1">
        <f t="array" ref="N3259">_xlfn.IFS(
G3259&lt;=25,"Fast",
G3259&lt;=40,"Medium",
G3259&gt;40,"Slow"
)</f>
        <v>Slow</v>
      </c>
    </row>
    <row r="3260" spans="1:14" x14ac:dyDescent="0.3">
      <c r="A3260" s="1">
        <v>319758</v>
      </c>
      <c r="B3260" s="1" t="s">
        <v>586</v>
      </c>
      <c r="C3260" s="1" t="s">
        <v>189</v>
      </c>
      <c r="D3260" s="1" t="s">
        <v>6510</v>
      </c>
      <c r="E3260" s="1">
        <v>400</v>
      </c>
      <c r="F3260" s="1">
        <v>4.3</v>
      </c>
      <c r="G3260" s="1">
        <v>100</v>
      </c>
      <c r="H3260" s="1" t="s">
        <v>6511</v>
      </c>
      <c r="I3260" s="1" t="s">
        <v>2440</v>
      </c>
      <c r="J3260" s="1">
        <v>75</v>
      </c>
      <c r="K3260" s="1" t="str">
        <f t="shared" si="150"/>
        <v>valid</v>
      </c>
      <c r="L3260" s="1" t="str">
        <f t="shared" si="151"/>
        <v>MID</v>
      </c>
      <c r="M3260" t="str">
        <f t="shared" si="152"/>
        <v>Indian</v>
      </c>
      <c r="N3260" s="1" t="str" cm="1">
        <f t="array" ref="N3260">_xlfn.IFS(
G3260&lt;=25,"Fast",
G3260&lt;=40,"Medium",
G3260&gt;40,"Slow"
)</f>
        <v>Slow</v>
      </c>
    </row>
    <row r="3261" spans="1:14" x14ac:dyDescent="0.3">
      <c r="A3261" s="1">
        <v>319805</v>
      </c>
      <c r="B3261" s="1" t="s">
        <v>264</v>
      </c>
      <c r="C3261" s="1" t="s">
        <v>115</v>
      </c>
      <c r="D3261" s="1" t="s">
        <v>6512</v>
      </c>
      <c r="E3261" s="1">
        <v>300</v>
      </c>
      <c r="F3261" s="1">
        <v>2.9</v>
      </c>
      <c r="G3261" s="1">
        <v>80</v>
      </c>
      <c r="H3261" s="1" t="s">
        <v>1068</v>
      </c>
      <c r="I3261" s="1" t="s">
        <v>6513</v>
      </c>
      <c r="J3261" s="1">
        <v>35</v>
      </c>
      <c r="K3261" s="1" t="str">
        <f t="shared" si="150"/>
        <v>valid</v>
      </c>
      <c r="L3261" s="1" t="str">
        <f t="shared" si="151"/>
        <v>BUDGET</v>
      </c>
      <c r="M3261" t="str">
        <f t="shared" si="152"/>
        <v>Indian</v>
      </c>
      <c r="N3261" s="1" t="str" cm="1">
        <f t="array" ref="N3261">_xlfn.IFS(
G3261&lt;=25,"Fast",
G3261&lt;=40,"Medium",
G3261&gt;40,"Slow"
)</f>
        <v>Slow</v>
      </c>
    </row>
    <row r="3262" spans="1:14" x14ac:dyDescent="0.3">
      <c r="A3262" s="1">
        <v>319888</v>
      </c>
      <c r="B3262" s="1" t="s">
        <v>2518</v>
      </c>
      <c r="C3262" s="1" t="s">
        <v>2068</v>
      </c>
      <c r="D3262" s="1" t="s">
        <v>6514</v>
      </c>
      <c r="E3262" s="1">
        <v>200</v>
      </c>
      <c r="F3262" s="1">
        <v>3.9</v>
      </c>
      <c r="G3262" s="1">
        <v>20</v>
      </c>
      <c r="H3262" s="1" t="s">
        <v>6515</v>
      </c>
      <c r="I3262" s="1" t="s">
        <v>2092</v>
      </c>
      <c r="J3262" s="1">
        <v>46</v>
      </c>
      <c r="K3262" s="1" t="str">
        <f t="shared" si="150"/>
        <v>valid</v>
      </c>
      <c r="L3262" s="1" t="str">
        <f t="shared" si="151"/>
        <v>BUDGET</v>
      </c>
      <c r="M3262" t="str">
        <f t="shared" si="152"/>
        <v>Snacks</v>
      </c>
      <c r="N3262" s="1" t="str" cm="1">
        <f t="array" ref="N3262">_xlfn.IFS(
G3262&lt;=25,"Fast",
G3262&lt;=40,"Medium",
G3262&gt;40,"Slow"
)</f>
        <v>Fast</v>
      </c>
    </row>
    <row r="3263" spans="1:14" x14ac:dyDescent="0.3">
      <c r="A3263" s="1">
        <v>319942</v>
      </c>
      <c r="B3263" s="1" t="s">
        <v>1051</v>
      </c>
      <c r="C3263" s="1" t="s">
        <v>189</v>
      </c>
      <c r="D3263" s="1" t="s">
        <v>6516</v>
      </c>
      <c r="E3263" s="1">
        <v>500</v>
      </c>
      <c r="F3263" s="1">
        <v>2.9</v>
      </c>
      <c r="G3263" s="1">
        <v>80</v>
      </c>
      <c r="H3263" s="1" t="s">
        <v>1068</v>
      </c>
      <c r="I3263" s="1" t="s">
        <v>645</v>
      </c>
      <c r="J3263" s="1">
        <v>71</v>
      </c>
      <c r="K3263" s="1" t="str">
        <f t="shared" si="150"/>
        <v>valid</v>
      </c>
      <c r="L3263" s="1" t="str">
        <f t="shared" si="151"/>
        <v>MID</v>
      </c>
      <c r="M3263" t="str">
        <f t="shared" si="152"/>
        <v>Indian</v>
      </c>
      <c r="N3263" s="1" t="str" cm="1">
        <f t="array" ref="N3263">_xlfn.IFS(
G3263&lt;=25,"Fast",
G3263&lt;=40,"Medium",
G3263&gt;40,"Slow"
)</f>
        <v>Slow</v>
      </c>
    </row>
    <row r="3264" spans="1:14" x14ac:dyDescent="0.3">
      <c r="A3264" s="1">
        <v>319974</v>
      </c>
      <c r="B3264" s="1" t="s">
        <v>285</v>
      </c>
      <c r="C3264" s="1" t="s">
        <v>115</v>
      </c>
      <c r="D3264" s="1" t="s">
        <v>6517</v>
      </c>
      <c r="E3264" s="1">
        <v>300</v>
      </c>
      <c r="F3264" s="1">
        <v>2.9</v>
      </c>
      <c r="G3264" s="1">
        <v>80</v>
      </c>
      <c r="H3264" s="1" t="s">
        <v>639</v>
      </c>
      <c r="I3264" s="1" t="s">
        <v>276</v>
      </c>
      <c r="J3264" s="1">
        <v>50</v>
      </c>
      <c r="K3264" s="1" t="str">
        <f t="shared" si="150"/>
        <v>valid</v>
      </c>
      <c r="L3264" s="1" t="str">
        <f t="shared" si="151"/>
        <v>BUDGET</v>
      </c>
      <c r="M3264" t="str">
        <f t="shared" si="152"/>
        <v>Italian</v>
      </c>
      <c r="N3264" s="1" t="str" cm="1">
        <f t="array" ref="N3264">_xlfn.IFS(
G3264&lt;=25,"Fast",
G3264&lt;=40,"Medium",
G3264&gt;40,"Slow"
)</f>
        <v>Slow</v>
      </c>
    </row>
    <row r="3265" spans="1:14" x14ac:dyDescent="0.3">
      <c r="A3265" s="1">
        <v>320004</v>
      </c>
      <c r="B3265" s="1" t="s">
        <v>83</v>
      </c>
      <c r="C3265" s="1" t="s">
        <v>68</v>
      </c>
      <c r="D3265" s="1" t="s">
        <v>6518</v>
      </c>
      <c r="E3265" s="1">
        <v>150</v>
      </c>
      <c r="F3265" s="1">
        <v>3.8</v>
      </c>
      <c r="G3265" s="1">
        <v>50</v>
      </c>
      <c r="H3265" s="1" t="s">
        <v>6519</v>
      </c>
      <c r="I3265" s="1" t="s">
        <v>83</v>
      </c>
      <c r="J3265" s="1">
        <v>49</v>
      </c>
      <c r="K3265" s="1" t="str">
        <f t="shared" si="150"/>
        <v>valid</v>
      </c>
      <c r="L3265" s="1" t="str">
        <f t="shared" si="151"/>
        <v>BUDGET</v>
      </c>
      <c r="M3265" t="str">
        <f t="shared" si="152"/>
        <v>North Indian  Combo  Street Food  Fast Food  Beverages</v>
      </c>
      <c r="N3265" s="1" t="str" cm="1">
        <f t="array" ref="N3265">_xlfn.IFS(
G3265&lt;=25,"Fast",
G3265&lt;=40,"Medium",
G3265&gt;40,"Slow"
)</f>
        <v>Slow</v>
      </c>
    </row>
    <row r="3266" spans="1:14" x14ac:dyDescent="0.3">
      <c r="A3266" s="1">
        <v>320101</v>
      </c>
      <c r="B3266" s="1" t="s">
        <v>1984</v>
      </c>
      <c r="C3266" s="1" t="s">
        <v>189</v>
      </c>
      <c r="D3266" s="1" t="s">
        <v>6520</v>
      </c>
      <c r="E3266" s="1">
        <v>300</v>
      </c>
      <c r="F3266" s="1">
        <v>2.9</v>
      </c>
      <c r="G3266" s="1">
        <v>80</v>
      </c>
      <c r="H3266" s="1" t="s">
        <v>19</v>
      </c>
      <c r="I3266" s="1" t="s">
        <v>2914</v>
      </c>
      <c r="J3266" s="1">
        <v>89</v>
      </c>
      <c r="K3266" s="1" t="str">
        <f t="shared" si="150"/>
        <v>valid</v>
      </c>
      <c r="L3266" s="1" t="str">
        <f t="shared" si="151"/>
        <v>BUDGET</v>
      </c>
      <c r="M3266" t="str">
        <f t="shared" si="152"/>
        <v>Chinese</v>
      </c>
      <c r="N3266" s="1" t="str" cm="1">
        <f t="array" ref="N3266">_xlfn.IFS(
G3266&lt;=25,"Fast",
G3266&lt;=40,"Medium",
G3266&gt;40,"Slow"
)</f>
        <v>Slow</v>
      </c>
    </row>
    <row r="3267" spans="1:14" x14ac:dyDescent="0.3">
      <c r="A3267" s="1">
        <v>320133</v>
      </c>
      <c r="B3267" s="1" t="s">
        <v>1664</v>
      </c>
      <c r="C3267" s="1" t="s">
        <v>189</v>
      </c>
      <c r="D3267" s="1" t="s">
        <v>6521</v>
      </c>
      <c r="E3267" s="1">
        <v>300</v>
      </c>
      <c r="F3267" s="1">
        <v>4.8</v>
      </c>
      <c r="G3267" s="1">
        <v>20</v>
      </c>
      <c r="H3267" s="1" t="s">
        <v>4207</v>
      </c>
      <c r="I3267" s="1" t="s">
        <v>5160</v>
      </c>
      <c r="J3267" s="1">
        <v>56</v>
      </c>
      <c r="K3267" s="1" t="str">
        <f t="shared" ref="K3267:K3330" si="153">IF(E3267=0,"outlier","valid")</f>
        <v>valid</v>
      </c>
      <c r="L3267" s="1" t="str">
        <f t="shared" ref="L3267:L3330" si="154">IF(E3267&lt;=300,"BUDGET",IF(E3267&lt;=600,"MID","PREMIUM"))</f>
        <v>BUDGET</v>
      </c>
      <c r="M3267" t="str">
        <f t="shared" ref="M3267:M3330" si="155">IFERROR(LEFT(H3267, FIND(",", H3267)-1), H3267)</f>
        <v>Ice Cream</v>
      </c>
      <c r="N3267" s="1" t="str" cm="1">
        <f t="array" ref="N3267">_xlfn.IFS(
G3267&lt;=25,"Fast",
G3267&lt;=40,"Medium",
G3267&gt;40,"Slow"
)</f>
        <v>Fast</v>
      </c>
    </row>
    <row r="3268" spans="1:14" x14ac:dyDescent="0.3">
      <c r="A3268" s="1">
        <v>320159</v>
      </c>
      <c r="B3268" s="1" t="s">
        <v>90</v>
      </c>
      <c r="C3268" s="1" t="s">
        <v>91</v>
      </c>
      <c r="D3268" s="1" t="s">
        <v>6522</v>
      </c>
      <c r="E3268" s="1">
        <v>300</v>
      </c>
      <c r="F3268" s="1">
        <v>4</v>
      </c>
      <c r="G3268" s="1">
        <v>100</v>
      </c>
      <c r="H3268" s="1" t="s">
        <v>6523</v>
      </c>
      <c r="I3268" s="1" t="s">
        <v>683</v>
      </c>
      <c r="J3268" s="1">
        <v>51</v>
      </c>
      <c r="K3268" s="1" t="str">
        <f t="shared" si="153"/>
        <v>valid</v>
      </c>
      <c r="L3268" s="1" t="str">
        <f t="shared" si="154"/>
        <v>BUDGET</v>
      </c>
      <c r="M3268" t="str">
        <f t="shared" si="155"/>
        <v>North Indian  Chinese  Biryani  Fast Food  Desserts  Beverages</v>
      </c>
      <c r="N3268" s="1" t="str" cm="1">
        <f t="array" ref="N3268">_xlfn.IFS(
G3268&lt;=25,"Fast",
G3268&lt;=40,"Medium",
G3268&gt;40,"Slow"
)</f>
        <v>Slow</v>
      </c>
    </row>
    <row r="3269" spans="1:14" x14ac:dyDescent="0.3">
      <c r="A3269" s="1">
        <v>320189</v>
      </c>
      <c r="B3269" s="1" t="s">
        <v>5502</v>
      </c>
      <c r="C3269" s="1" t="s">
        <v>3052</v>
      </c>
      <c r="D3269" s="1" t="s">
        <v>6524</v>
      </c>
      <c r="E3269" s="1">
        <v>200</v>
      </c>
      <c r="F3269" s="1">
        <v>4.5</v>
      </c>
      <c r="G3269" s="1">
        <v>20</v>
      </c>
      <c r="H3269" s="1" t="s">
        <v>19</v>
      </c>
      <c r="I3269" s="1" t="s">
        <v>3057</v>
      </c>
      <c r="J3269" s="1">
        <v>30</v>
      </c>
      <c r="K3269" s="1" t="str">
        <f t="shared" si="153"/>
        <v>valid</v>
      </c>
      <c r="L3269" s="1" t="str">
        <f t="shared" si="154"/>
        <v>BUDGET</v>
      </c>
      <c r="M3269" t="str">
        <f t="shared" si="155"/>
        <v>Chinese</v>
      </c>
      <c r="N3269" s="1" t="str" cm="1">
        <f t="array" ref="N3269">_xlfn.IFS(
G3269&lt;=25,"Fast",
G3269&lt;=40,"Medium",
G3269&gt;40,"Slow"
)</f>
        <v>Fast</v>
      </c>
    </row>
    <row r="3270" spans="1:14" x14ac:dyDescent="0.3">
      <c r="A3270" s="1">
        <v>320194</v>
      </c>
      <c r="B3270" s="1" t="s">
        <v>537</v>
      </c>
      <c r="C3270" s="1" t="s">
        <v>463</v>
      </c>
      <c r="D3270" s="1" t="s">
        <v>6525</v>
      </c>
      <c r="E3270" s="1">
        <v>1200</v>
      </c>
      <c r="F3270" s="1">
        <v>4.5999999999999996</v>
      </c>
      <c r="G3270" s="1">
        <v>500</v>
      </c>
      <c r="H3270" s="1" t="s">
        <v>1356</v>
      </c>
      <c r="I3270" s="1" t="s">
        <v>537</v>
      </c>
      <c r="J3270" s="1">
        <v>71</v>
      </c>
      <c r="K3270" s="1" t="str">
        <f t="shared" si="153"/>
        <v>valid</v>
      </c>
      <c r="L3270" s="1" t="str">
        <f t="shared" si="154"/>
        <v>PREMIUM</v>
      </c>
      <c r="M3270" t="str">
        <f t="shared" si="155"/>
        <v>Pizzas</v>
      </c>
      <c r="N3270" s="1" t="str" cm="1">
        <f t="array" ref="N3270">_xlfn.IFS(
G3270&lt;=25,"Fast",
G3270&lt;=40,"Medium",
G3270&gt;40,"Slow"
)</f>
        <v>Slow</v>
      </c>
    </row>
    <row r="3271" spans="1:14" x14ac:dyDescent="0.3">
      <c r="A3271" s="1">
        <v>320222</v>
      </c>
      <c r="B3271" s="1" t="s">
        <v>332</v>
      </c>
      <c r="C3271" s="1" t="s">
        <v>68</v>
      </c>
      <c r="D3271" s="1" t="s">
        <v>709</v>
      </c>
      <c r="E3271" s="1">
        <v>350</v>
      </c>
      <c r="F3271" s="1">
        <v>3.7</v>
      </c>
      <c r="G3271" s="1">
        <v>500</v>
      </c>
      <c r="H3271" s="1" t="s">
        <v>498</v>
      </c>
      <c r="I3271" s="1" t="s">
        <v>2985</v>
      </c>
      <c r="J3271" s="1">
        <v>46</v>
      </c>
      <c r="K3271" s="1" t="str">
        <f t="shared" si="153"/>
        <v>valid</v>
      </c>
      <c r="L3271" s="1" t="str">
        <f t="shared" si="154"/>
        <v>MID</v>
      </c>
      <c r="M3271" t="str">
        <f t="shared" si="155"/>
        <v>Pizzas  Fast Food</v>
      </c>
      <c r="N3271" s="1" t="str" cm="1">
        <f t="array" ref="N3271">_xlfn.IFS(
G3271&lt;=25,"Fast",
G3271&lt;=40,"Medium",
G3271&gt;40,"Slow"
)</f>
        <v>Slow</v>
      </c>
    </row>
    <row r="3272" spans="1:14" x14ac:dyDescent="0.3">
      <c r="A3272" s="1">
        <v>320326</v>
      </c>
      <c r="B3272" s="1" t="s">
        <v>1002</v>
      </c>
      <c r="C3272" s="1" t="s">
        <v>463</v>
      </c>
      <c r="D3272" s="1" t="s">
        <v>6526</v>
      </c>
      <c r="E3272" s="1">
        <v>200</v>
      </c>
      <c r="F3272" s="1">
        <v>2.9</v>
      </c>
      <c r="G3272" s="1">
        <v>80</v>
      </c>
      <c r="H3272" s="1" t="s">
        <v>695</v>
      </c>
      <c r="I3272" s="1" t="s">
        <v>634</v>
      </c>
      <c r="J3272" s="1">
        <v>49</v>
      </c>
      <c r="K3272" s="1" t="str">
        <f t="shared" si="153"/>
        <v>valid</v>
      </c>
      <c r="L3272" s="1" t="str">
        <f t="shared" si="154"/>
        <v>BUDGET</v>
      </c>
      <c r="M3272" t="str">
        <f t="shared" si="155"/>
        <v>Indian</v>
      </c>
      <c r="N3272" s="1" t="str" cm="1">
        <f t="array" ref="N3272">_xlfn.IFS(
G3272&lt;=25,"Fast",
G3272&lt;=40,"Medium",
G3272&gt;40,"Slow"
)</f>
        <v>Slow</v>
      </c>
    </row>
    <row r="3273" spans="1:14" x14ac:dyDescent="0.3">
      <c r="A3273" s="1">
        <v>320369</v>
      </c>
      <c r="B3273" s="1" t="s">
        <v>382</v>
      </c>
      <c r="C3273" s="1" t="s">
        <v>383</v>
      </c>
      <c r="D3273" s="1" t="s">
        <v>6527</v>
      </c>
      <c r="E3273" s="1">
        <v>200</v>
      </c>
      <c r="F3273" s="1">
        <v>2.9</v>
      </c>
      <c r="G3273" s="1">
        <v>80</v>
      </c>
      <c r="H3273" s="1" t="s">
        <v>1068</v>
      </c>
      <c r="I3273" s="1" t="s">
        <v>382</v>
      </c>
      <c r="J3273" s="1">
        <v>60</v>
      </c>
      <c r="K3273" s="1" t="str">
        <f t="shared" si="153"/>
        <v>valid</v>
      </c>
      <c r="L3273" s="1" t="str">
        <f t="shared" si="154"/>
        <v>BUDGET</v>
      </c>
      <c r="M3273" t="str">
        <f t="shared" si="155"/>
        <v>Indian</v>
      </c>
      <c r="N3273" s="1" t="str" cm="1">
        <f t="array" ref="N3273">_xlfn.IFS(
G3273&lt;=25,"Fast",
G3273&lt;=40,"Medium",
G3273&gt;40,"Slow"
)</f>
        <v>Slow</v>
      </c>
    </row>
    <row r="3274" spans="1:14" x14ac:dyDescent="0.3">
      <c r="A3274" s="1">
        <v>320455</v>
      </c>
      <c r="B3274" s="1" t="s">
        <v>2112</v>
      </c>
      <c r="C3274" s="1" t="s">
        <v>2068</v>
      </c>
      <c r="D3274" s="1" t="s">
        <v>4418</v>
      </c>
      <c r="E3274" s="1">
        <v>500</v>
      </c>
      <c r="F3274" s="1">
        <v>2.9</v>
      </c>
      <c r="G3274" s="1">
        <v>80</v>
      </c>
      <c r="H3274" s="1" t="s">
        <v>4419</v>
      </c>
      <c r="I3274" s="1" t="s">
        <v>2092</v>
      </c>
      <c r="J3274" s="1">
        <v>53</v>
      </c>
      <c r="K3274" s="1" t="str">
        <f t="shared" si="153"/>
        <v>valid</v>
      </c>
      <c r="L3274" s="1" t="str">
        <f t="shared" si="154"/>
        <v>MID</v>
      </c>
      <c r="M3274" t="str">
        <f t="shared" si="155"/>
        <v>North Indian</v>
      </c>
      <c r="N3274" s="1" t="str" cm="1">
        <f t="array" ref="N3274">_xlfn.IFS(
G3274&lt;=25,"Fast",
G3274&lt;=40,"Medium",
G3274&gt;40,"Slow"
)</f>
        <v>Slow</v>
      </c>
    </row>
    <row r="3275" spans="1:14" x14ac:dyDescent="0.3">
      <c r="A3275" s="1">
        <v>320456</v>
      </c>
      <c r="B3275" s="1" t="s">
        <v>2112</v>
      </c>
      <c r="C3275" s="1" t="s">
        <v>2068</v>
      </c>
      <c r="D3275" s="1" t="s">
        <v>6490</v>
      </c>
      <c r="E3275" s="1">
        <v>500</v>
      </c>
      <c r="F3275" s="1">
        <v>2.9</v>
      </c>
      <c r="G3275" s="1">
        <v>80</v>
      </c>
      <c r="H3275" s="1" t="s">
        <v>6491</v>
      </c>
      <c r="I3275" s="1" t="s">
        <v>2092</v>
      </c>
      <c r="J3275" s="1">
        <v>69</v>
      </c>
      <c r="K3275" s="1" t="str">
        <f t="shared" si="153"/>
        <v>valid</v>
      </c>
      <c r="L3275" s="1" t="str">
        <f t="shared" si="154"/>
        <v>MID</v>
      </c>
      <c r="M3275" t="str">
        <f t="shared" si="155"/>
        <v>Pan-Asian</v>
      </c>
      <c r="N3275" s="1" t="str" cm="1">
        <f t="array" ref="N3275">_xlfn.IFS(
G3275&lt;=25,"Fast",
G3275&lt;=40,"Medium",
G3275&gt;40,"Slow"
)</f>
        <v>Slow</v>
      </c>
    </row>
    <row r="3276" spans="1:14" x14ac:dyDescent="0.3">
      <c r="A3276" s="1">
        <v>320573</v>
      </c>
      <c r="B3276" s="1" t="s">
        <v>446</v>
      </c>
      <c r="C3276" s="1" t="s">
        <v>189</v>
      </c>
      <c r="D3276" s="1" t="s">
        <v>6528</v>
      </c>
      <c r="E3276" s="1">
        <v>200</v>
      </c>
      <c r="F3276" s="1">
        <v>4</v>
      </c>
      <c r="G3276" s="1">
        <v>50</v>
      </c>
      <c r="H3276" s="1" t="s">
        <v>695</v>
      </c>
      <c r="I3276" s="1" t="s">
        <v>1697</v>
      </c>
      <c r="J3276" s="1">
        <v>47</v>
      </c>
      <c r="K3276" s="1" t="str">
        <f t="shared" si="153"/>
        <v>valid</v>
      </c>
      <c r="L3276" s="1" t="str">
        <f t="shared" si="154"/>
        <v>BUDGET</v>
      </c>
      <c r="M3276" t="str">
        <f t="shared" si="155"/>
        <v>Indian</v>
      </c>
      <c r="N3276" s="1" t="str" cm="1">
        <f t="array" ref="N3276">_xlfn.IFS(
G3276&lt;=25,"Fast",
G3276&lt;=40,"Medium",
G3276&gt;40,"Slow"
)</f>
        <v>Slow</v>
      </c>
    </row>
    <row r="3277" spans="1:14" x14ac:dyDescent="0.3">
      <c r="A3277" s="1">
        <v>320604</v>
      </c>
      <c r="B3277" s="1" t="s">
        <v>711</v>
      </c>
      <c r="C3277" s="1" t="s">
        <v>91</v>
      </c>
      <c r="D3277" s="1" t="s">
        <v>6529</v>
      </c>
      <c r="E3277" s="1">
        <v>1000</v>
      </c>
      <c r="F3277" s="1">
        <v>4.4000000000000004</v>
      </c>
      <c r="G3277" s="1">
        <v>100</v>
      </c>
      <c r="H3277" s="1" t="s">
        <v>6530</v>
      </c>
      <c r="I3277" s="1" t="s">
        <v>379</v>
      </c>
      <c r="J3277" s="1">
        <v>50</v>
      </c>
      <c r="K3277" s="1" t="str">
        <f t="shared" si="153"/>
        <v>valid</v>
      </c>
      <c r="L3277" s="1" t="str">
        <f t="shared" si="154"/>
        <v>PREMIUM</v>
      </c>
      <c r="M3277" t="str">
        <f t="shared" si="155"/>
        <v>Cafe</v>
      </c>
      <c r="N3277" s="1" t="str" cm="1">
        <f t="array" ref="N3277">_xlfn.IFS(
G3277&lt;=25,"Fast",
G3277&lt;=40,"Medium",
G3277&gt;40,"Slow"
)</f>
        <v>Slow</v>
      </c>
    </row>
    <row r="3278" spans="1:14" x14ac:dyDescent="0.3">
      <c r="A3278" s="1">
        <v>320654</v>
      </c>
      <c r="B3278" s="1" t="s">
        <v>2112</v>
      </c>
      <c r="C3278" s="1" t="s">
        <v>2068</v>
      </c>
      <c r="D3278" s="1" t="s">
        <v>6460</v>
      </c>
      <c r="E3278" s="1">
        <v>600</v>
      </c>
      <c r="F3278" s="1">
        <v>2.9</v>
      </c>
      <c r="G3278" s="1">
        <v>80</v>
      </c>
      <c r="H3278" s="1" t="s">
        <v>6461</v>
      </c>
      <c r="I3278" s="1" t="s">
        <v>2092</v>
      </c>
      <c r="J3278" s="1">
        <v>53</v>
      </c>
      <c r="K3278" s="1" t="str">
        <f t="shared" si="153"/>
        <v>valid</v>
      </c>
      <c r="L3278" s="1" t="str">
        <f t="shared" si="154"/>
        <v>MID</v>
      </c>
      <c r="M3278" t="str">
        <f t="shared" si="155"/>
        <v>Combo</v>
      </c>
      <c r="N3278" s="1" t="str" cm="1">
        <f t="array" ref="N3278">_xlfn.IFS(
G3278&lt;=25,"Fast",
G3278&lt;=40,"Medium",
G3278&gt;40,"Slow"
)</f>
        <v>Slow</v>
      </c>
    </row>
    <row r="3279" spans="1:14" x14ac:dyDescent="0.3">
      <c r="A3279" s="1">
        <v>320700</v>
      </c>
      <c r="B3279" s="1" t="s">
        <v>1198</v>
      </c>
      <c r="C3279" s="1" t="s">
        <v>189</v>
      </c>
      <c r="D3279" s="1" t="s">
        <v>6531</v>
      </c>
      <c r="E3279" s="1">
        <v>400</v>
      </c>
      <c r="F3279" s="1">
        <v>4.3</v>
      </c>
      <c r="G3279" s="1">
        <v>100</v>
      </c>
      <c r="H3279" s="1" t="s">
        <v>6532</v>
      </c>
      <c r="I3279" s="1" t="s">
        <v>6533</v>
      </c>
      <c r="J3279" s="1">
        <v>44</v>
      </c>
      <c r="K3279" s="1" t="str">
        <f t="shared" si="153"/>
        <v>valid</v>
      </c>
      <c r="L3279" s="1" t="str">
        <f t="shared" si="154"/>
        <v>MID</v>
      </c>
      <c r="M3279" t="str">
        <f t="shared" si="155"/>
        <v>Bengali</v>
      </c>
      <c r="N3279" s="1" t="str" cm="1">
        <f t="array" ref="N3279">_xlfn.IFS(
G3279&lt;=25,"Fast",
G3279&lt;=40,"Medium",
G3279&gt;40,"Slow"
)</f>
        <v>Slow</v>
      </c>
    </row>
    <row r="3280" spans="1:14" x14ac:dyDescent="0.3">
      <c r="A3280" s="1">
        <v>320719</v>
      </c>
      <c r="B3280" s="1" t="s">
        <v>1726</v>
      </c>
      <c r="C3280" s="1" t="s">
        <v>189</v>
      </c>
      <c r="D3280" s="1" t="s">
        <v>6534</v>
      </c>
      <c r="E3280" s="1">
        <v>50</v>
      </c>
      <c r="F3280" s="1">
        <v>2.9</v>
      </c>
      <c r="G3280" s="1">
        <v>80</v>
      </c>
      <c r="H3280" s="1" t="s">
        <v>6535</v>
      </c>
      <c r="I3280" s="1" t="s">
        <v>1726</v>
      </c>
      <c r="J3280" s="1">
        <v>80</v>
      </c>
      <c r="K3280" s="1" t="str">
        <f t="shared" si="153"/>
        <v>valid</v>
      </c>
      <c r="L3280" s="1" t="str">
        <f t="shared" si="154"/>
        <v>BUDGET</v>
      </c>
      <c r="M3280" t="str">
        <f t="shared" si="155"/>
        <v>Chinese</v>
      </c>
      <c r="N3280" s="1" t="str" cm="1">
        <f t="array" ref="N3280">_xlfn.IFS(
G3280&lt;=25,"Fast",
G3280&lt;=40,"Medium",
G3280&gt;40,"Slow"
)</f>
        <v>Slow</v>
      </c>
    </row>
    <row r="3281" spans="1:14" x14ac:dyDescent="0.3">
      <c r="A3281" s="1">
        <v>320720</v>
      </c>
      <c r="B3281" s="1" t="s">
        <v>704</v>
      </c>
      <c r="C3281" s="1" t="s">
        <v>189</v>
      </c>
      <c r="D3281" s="1" t="s">
        <v>6536</v>
      </c>
      <c r="E3281" s="1">
        <v>450</v>
      </c>
      <c r="F3281" s="1">
        <v>2.9</v>
      </c>
      <c r="G3281" s="1">
        <v>80</v>
      </c>
      <c r="H3281" s="1" t="s">
        <v>3493</v>
      </c>
      <c r="I3281" s="1" t="s">
        <v>2440</v>
      </c>
      <c r="J3281" s="1">
        <v>81</v>
      </c>
      <c r="K3281" s="1" t="str">
        <f t="shared" si="153"/>
        <v>valid</v>
      </c>
      <c r="L3281" s="1" t="str">
        <f t="shared" si="154"/>
        <v>MID</v>
      </c>
      <c r="M3281" t="str">
        <f t="shared" si="155"/>
        <v>South Indian</v>
      </c>
      <c r="N3281" s="1" t="str" cm="1">
        <f t="array" ref="N3281">_xlfn.IFS(
G3281&lt;=25,"Fast",
G3281&lt;=40,"Medium",
G3281&gt;40,"Slow"
)</f>
        <v>Slow</v>
      </c>
    </row>
    <row r="3282" spans="1:14" x14ac:dyDescent="0.3">
      <c r="A3282" s="1">
        <v>320739</v>
      </c>
      <c r="B3282" s="1" t="s">
        <v>6537</v>
      </c>
      <c r="C3282" s="1" t="s">
        <v>68</v>
      </c>
      <c r="D3282" s="1" t="s">
        <v>6538</v>
      </c>
      <c r="E3282" s="1">
        <v>300</v>
      </c>
      <c r="F3282" s="1">
        <v>3.4</v>
      </c>
      <c r="G3282" s="1">
        <v>50</v>
      </c>
      <c r="H3282" s="1" t="s">
        <v>2873</v>
      </c>
      <c r="I3282" s="1" t="s">
        <v>3390</v>
      </c>
      <c r="J3282" s="1">
        <v>67</v>
      </c>
      <c r="K3282" s="1" t="str">
        <f t="shared" si="153"/>
        <v>valid</v>
      </c>
      <c r="L3282" s="1" t="str">
        <f t="shared" si="154"/>
        <v>BUDGET</v>
      </c>
      <c r="M3282" t="str">
        <f t="shared" si="155"/>
        <v>Bakery  Desserts</v>
      </c>
      <c r="N3282" s="1" t="str" cm="1">
        <f t="array" ref="N3282">_xlfn.IFS(
G3282&lt;=25,"Fast",
G3282&lt;=40,"Medium",
G3282&gt;40,"Slow"
)</f>
        <v>Slow</v>
      </c>
    </row>
    <row r="3283" spans="1:14" x14ac:dyDescent="0.3">
      <c r="A3283" s="1">
        <v>320752</v>
      </c>
      <c r="B3283" s="1" t="s">
        <v>1984</v>
      </c>
      <c r="C3283" s="1" t="s">
        <v>189</v>
      </c>
      <c r="D3283" s="1" t="s">
        <v>6539</v>
      </c>
      <c r="E3283" s="1">
        <v>200</v>
      </c>
      <c r="F3283" s="1">
        <v>2.9</v>
      </c>
      <c r="G3283" s="1">
        <v>80</v>
      </c>
      <c r="H3283" s="1" t="s">
        <v>278</v>
      </c>
      <c r="I3283" s="1" t="s">
        <v>2914</v>
      </c>
      <c r="J3283" s="1">
        <v>88</v>
      </c>
      <c r="K3283" s="1" t="str">
        <f t="shared" si="153"/>
        <v>valid</v>
      </c>
      <c r="L3283" s="1" t="str">
        <f t="shared" si="154"/>
        <v>BUDGET</v>
      </c>
      <c r="M3283" t="str">
        <f t="shared" si="155"/>
        <v>Chinese</v>
      </c>
      <c r="N3283" s="1" t="str" cm="1">
        <f t="array" ref="N3283">_xlfn.IFS(
G3283&lt;=25,"Fast",
G3283&lt;=40,"Medium",
G3283&gt;40,"Slow"
)</f>
        <v>Slow</v>
      </c>
    </row>
    <row r="3284" spans="1:14" x14ac:dyDescent="0.3">
      <c r="A3284" s="1">
        <v>320754</v>
      </c>
      <c r="B3284" s="1" t="s">
        <v>1984</v>
      </c>
      <c r="C3284" s="1" t="s">
        <v>189</v>
      </c>
      <c r="D3284" s="1" t="s">
        <v>6540</v>
      </c>
      <c r="E3284" s="1">
        <v>200</v>
      </c>
      <c r="F3284" s="1">
        <v>4.2</v>
      </c>
      <c r="G3284" s="1">
        <v>50</v>
      </c>
      <c r="H3284" s="1" t="s">
        <v>184</v>
      </c>
      <c r="I3284" s="1" t="s">
        <v>2914</v>
      </c>
      <c r="J3284" s="1">
        <v>89</v>
      </c>
      <c r="K3284" s="1" t="str">
        <f t="shared" si="153"/>
        <v>valid</v>
      </c>
      <c r="L3284" s="1" t="str">
        <f t="shared" si="154"/>
        <v>BUDGET</v>
      </c>
      <c r="M3284" t="str">
        <f t="shared" si="155"/>
        <v>Fast Food</v>
      </c>
      <c r="N3284" s="1" t="str" cm="1">
        <f t="array" ref="N3284">_xlfn.IFS(
G3284&lt;=25,"Fast",
G3284&lt;=40,"Medium",
G3284&gt;40,"Slow"
)</f>
        <v>Slow</v>
      </c>
    </row>
    <row r="3285" spans="1:14" x14ac:dyDescent="0.3">
      <c r="A3285" s="1">
        <v>320772</v>
      </c>
      <c r="B3285" s="1" t="s">
        <v>1984</v>
      </c>
      <c r="C3285" s="1" t="s">
        <v>189</v>
      </c>
      <c r="D3285" s="1" t="s">
        <v>6541</v>
      </c>
      <c r="E3285" s="1">
        <v>200</v>
      </c>
      <c r="F3285" s="1">
        <v>2.9</v>
      </c>
      <c r="G3285" s="1">
        <v>80</v>
      </c>
      <c r="H3285" s="1" t="s">
        <v>6542</v>
      </c>
      <c r="I3285" s="1" t="s">
        <v>2914</v>
      </c>
      <c r="J3285" s="1">
        <v>94</v>
      </c>
      <c r="K3285" s="1" t="str">
        <f t="shared" si="153"/>
        <v>valid</v>
      </c>
      <c r="L3285" s="1" t="str">
        <f t="shared" si="154"/>
        <v>BUDGET</v>
      </c>
      <c r="M3285" t="str">
        <f t="shared" si="155"/>
        <v>Fast Food</v>
      </c>
      <c r="N3285" s="1" t="str" cm="1">
        <f t="array" ref="N3285">_xlfn.IFS(
G3285&lt;=25,"Fast",
G3285&lt;=40,"Medium",
G3285&gt;40,"Slow"
)</f>
        <v>Slow</v>
      </c>
    </row>
    <row r="3286" spans="1:14" x14ac:dyDescent="0.3">
      <c r="A3286" s="1">
        <v>320773</v>
      </c>
      <c r="B3286" s="1" t="s">
        <v>1984</v>
      </c>
      <c r="C3286" s="1" t="s">
        <v>189</v>
      </c>
      <c r="D3286" s="1" t="s">
        <v>6543</v>
      </c>
      <c r="E3286" s="1">
        <v>200</v>
      </c>
      <c r="F3286" s="1">
        <v>2.9</v>
      </c>
      <c r="G3286" s="1">
        <v>80</v>
      </c>
      <c r="H3286" s="1" t="s">
        <v>355</v>
      </c>
      <c r="I3286" s="1" t="s">
        <v>2914</v>
      </c>
      <c r="J3286" s="1">
        <v>96</v>
      </c>
      <c r="K3286" s="1" t="str">
        <f t="shared" si="153"/>
        <v>valid</v>
      </c>
      <c r="L3286" s="1" t="str">
        <f t="shared" si="154"/>
        <v>BUDGET</v>
      </c>
      <c r="M3286" t="str">
        <f t="shared" si="155"/>
        <v>Biryani</v>
      </c>
      <c r="N3286" s="1" t="str" cm="1">
        <f t="array" ref="N3286">_xlfn.IFS(
G3286&lt;=25,"Fast",
G3286&lt;=40,"Medium",
G3286&gt;40,"Slow"
)</f>
        <v>Slow</v>
      </c>
    </row>
    <row r="3287" spans="1:14" x14ac:dyDescent="0.3">
      <c r="A3287" s="1">
        <v>320870</v>
      </c>
      <c r="B3287" s="1" t="s">
        <v>285</v>
      </c>
      <c r="C3287" s="1" t="s">
        <v>115</v>
      </c>
      <c r="D3287" s="1" t="s">
        <v>6544</v>
      </c>
      <c r="E3287" s="1">
        <v>250</v>
      </c>
      <c r="F3287" s="1">
        <v>3.2</v>
      </c>
      <c r="G3287" s="1">
        <v>100</v>
      </c>
      <c r="H3287" s="1" t="s">
        <v>19</v>
      </c>
      <c r="I3287" s="1" t="s">
        <v>6545</v>
      </c>
      <c r="J3287" s="1">
        <v>46</v>
      </c>
      <c r="K3287" s="1" t="str">
        <f t="shared" si="153"/>
        <v>valid</v>
      </c>
      <c r="L3287" s="1" t="str">
        <f t="shared" si="154"/>
        <v>BUDGET</v>
      </c>
      <c r="M3287" t="str">
        <f t="shared" si="155"/>
        <v>Chinese</v>
      </c>
      <c r="N3287" s="1" t="str" cm="1">
        <f t="array" ref="N3287">_xlfn.IFS(
G3287&lt;=25,"Fast",
G3287&lt;=40,"Medium",
G3287&gt;40,"Slow"
)</f>
        <v>Slow</v>
      </c>
    </row>
    <row r="3288" spans="1:14" x14ac:dyDescent="0.3">
      <c r="A3288" s="1">
        <v>320923</v>
      </c>
      <c r="B3288" s="1" t="s">
        <v>4185</v>
      </c>
      <c r="C3288" s="1" t="s">
        <v>189</v>
      </c>
      <c r="D3288" s="1" t="s">
        <v>6546</v>
      </c>
      <c r="E3288" s="1">
        <v>400</v>
      </c>
      <c r="F3288" s="1">
        <v>2.9</v>
      </c>
      <c r="G3288" s="1">
        <v>80</v>
      </c>
      <c r="H3288" s="1" t="s">
        <v>6547</v>
      </c>
      <c r="I3288" s="1" t="s">
        <v>4185</v>
      </c>
      <c r="J3288" s="1">
        <v>80</v>
      </c>
      <c r="K3288" s="1" t="str">
        <f t="shared" si="153"/>
        <v>valid</v>
      </c>
      <c r="L3288" s="1" t="str">
        <f t="shared" si="154"/>
        <v>MID</v>
      </c>
      <c r="M3288" t="str">
        <f t="shared" si="155"/>
        <v>Indian</v>
      </c>
      <c r="N3288" s="1" t="str" cm="1">
        <f t="array" ref="N3288">_xlfn.IFS(
G3288&lt;=25,"Fast",
G3288&lt;=40,"Medium",
G3288&gt;40,"Slow"
)</f>
        <v>Slow</v>
      </c>
    </row>
    <row r="3289" spans="1:14" x14ac:dyDescent="0.3">
      <c r="A3289" s="1">
        <v>320942</v>
      </c>
      <c r="B3289" s="1" t="s">
        <v>2112</v>
      </c>
      <c r="C3289" s="1" t="s">
        <v>2068</v>
      </c>
      <c r="D3289" s="1" t="s">
        <v>6464</v>
      </c>
      <c r="E3289" s="1">
        <v>200</v>
      </c>
      <c r="F3289" s="1">
        <v>4.0999999999999996</v>
      </c>
      <c r="G3289" s="1">
        <v>20</v>
      </c>
      <c r="H3289" s="1" t="s">
        <v>6465</v>
      </c>
      <c r="I3289" s="1" t="s">
        <v>2092</v>
      </c>
      <c r="J3289" s="1">
        <v>53</v>
      </c>
      <c r="K3289" s="1" t="str">
        <f t="shared" si="153"/>
        <v>valid</v>
      </c>
      <c r="L3289" s="1" t="str">
        <f t="shared" si="154"/>
        <v>BUDGET</v>
      </c>
      <c r="M3289" t="str">
        <f t="shared" si="155"/>
        <v>Combo</v>
      </c>
      <c r="N3289" s="1" t="str" cm="1">
        <f t="array" ref="N3289">_xlfn.IFS(
G3289&lt;=25,"Fast",
G3289&lt;=40,"Medium",
G3289&gt;40,"Slow"
)</f>
        <v>Fast</v>
      </c>
    </row>
    <row r="3290" spans="1:14" x14ac:dyDescent="0.3">
      <c r="A3290" s="1">
        <v>320943</v>
      </c>
      <c r="B3290" s="1" t="s">
        <v>2112</v>
      </c>
      <c r="C3290" s="1" t="s">
        <v>2068</v>
      </c>
      <c r="D3290" s="1" t="s">
        <v>6463</v>
      </c>
      <c r="E3290" s="1">
        <v>200</v>
      </c>
      <c r="F3290" s="1">
        <v>2.9</v>
      </c>
      <c r="G3290" s="1">
        <v>80</v>
      </c>
      <c r="H3290" s="1" t="s">
        <v>4419</v>
      </c>
      <c r="I3290" s="1" t="s">
        <v>2092</v>
      </c>
      <c r="J3290" s="1">
        <v>53</v>
      </c>
      <c r="K3290" s="1" t="str">
        <f t="shared" si="153"/>
        <v>valid</v>
      </c>
      <c r="L3290" s="1" t="str">
        <f t="shared" si="154"/>
        <v>BUDGET</v>
      </c>
      <c r="M3290" t="str">
        <f t="shared" si="155"/>
        <v>North Indian</v>
      </c>
      <c r="N3290" s="1" t="str" cm="1">
        <f t="array" ref="N3290">_xlfn.IFS(
G3290&lt;=25,"Fast",
G3290&lt;=40,"Medium",
G3290&gt;40,"Slow"
)</f>
        <v>Slow</v>
      </c>
    </row>
    <row r="3291" spans="1:14" x14ac:dyDescent="0.3">
      <c r="A3291" s="1">
        <v>320947</v>
      </c>
      <c r="B3291" s="1" t="s">
        <v>2112</v>
      </c>
      <c r="C3291" s="1" t="s">
        <v>2068</v>
      </c>
      <c r="D3291" s="1" t="s">
        <v>6462</v>
      </c>
      <c r="E3291" s="1">
        <v>200</v>
      </c>
      <c r="F3291" s="1">
        <v>2.9</v>
      </c>
      <c r="G3291" s="1">
        <v>80</v>
      </c>
      <c r="H3291" s="1" t="s">
        <v>4650</v>
      </c>
      <c r="I3291" s="1" t="s">
        <v>2092</v>
      </c>
      <c r="J3291" s="1">
        <v>52</v>
      </c>
      <c r="K3291" s="1" t="str">
        <f t="shared" si="153"/>
        <v>valid</v>
      </c>
      <c r="L3291" s="1" t="str">
        <f t="shared" si="154"/>
        <v>BUDGET</v>
      </c>
      <c r="M3291" t="str">
        <f t="shared" si="155"/>
        <v>Chinese</v>
      </c>
      <c r="N3291" s="1" t="str" cm="1">
        <f t="array" ref="N3291">_xlfn.IFS(
G3291&lt;=25,"Fast",
G3291&lt;=40,"Medium",
G3291&gt;40,"Slow"
)</f>
        <v>Slow</v>
      </c>
    </row>
    <row r="3292" spans="1:14" x14ac:dyDescent="0.3">
      <c r="A3292" s="1">
        <v>320960</v>
      </c>
      <c r="B3292" s="1" t="s">
        <v>1075</v>
      </c>
      <c r="C3292" s="1" t="s">
        <v>463</v>
      </c>
      <c r="D3292" s="1" t="s">
        <v>6548</v>
      </c>
      <c r="E3292" s="1">
        <v>200</v>
      </c>
      <c r="F3292" s="1">
        <v>4.5</v>
      </c>
      <c r="G3292" s="1">
        <v>100</v>
      </c>
      <c r="H3292" s="1" t="s">
        <v>1193</v>
      </c>
      <c r="I3292" s="1" t="s">
        <v>1075</v>
      </c>
      <c r="J3292" s="1">
        <v>49</v>
      </c>
      <c r="K3292" s="1" t="str">
        <f t="shared" si="153"/>
        <v>valid</v>
      </c>
      <c r="L3292" s="1" t="str">
        <f t="shared" si="154"/>
        <v>BUDGET</v>
      </c>
      <c r="M3292" t="str">
        <f t="shared" si="155"/>
        <v>Desserts</v>
      </c>
      <c r="N3292" s="1" t="str" cm="1">
        <f t="array" ref="N3292">_xlfn.IFS(
G3292&lt;=25,"Fast",
G3292&lt;=40,"Medium",
G3292&gt;40,"Slow"
)</f>
        <v>Slow</v>
      </c>
    </row>
    <row r="3293" spans="1:14" x14ac:dyDescent="0.3">
      <c r="A3293" s="1">
        <v>320996</v>
      </c>
      <c r="B3293" s="1" t="s">
        <v>10</v>
      </c>
      <c r="C3293" s="1" t="s">
        <v>11</v>
      </c>
      <c r="D3293" s="1" t="s">
        <v>6549</v>
      </c>
      <c r="E3293" s="1">
        <v>250</v>
      </c>
      <c r="F3293" s="1">
        <v>3.8</v>
      </c>
      <c r="G3293" s="1">
        <v>20</v>
      </c>
      <c r="H3293" s="1" t="s">
        <v>3471</v>
      </c>
      <c r="I3293" s="1" t="s">
        <v>10</v>
      </c>
      <c r="J3293" s="1">
        <v>56</v>
      </c>
      <c r="K3293" s="1" t="str">
        <f t="shared" si="153"/>
        <v>valid</v>
      </c>
      <c r="L3293" s="1" t="str">
        <f t="shared" si="154"/>
        <v>BUDGET</v>
      </c>
      <c r="M3293" t="str">
        <f t="shared" si="155"/>
        <v>North Indian</v>
      </c>
      <c r="N3293" s="1" t="str" cm="1">
        <f t="array" ref="N3293">_xlfn.IFS(
G3293&lt;=25,"Fast",
G3293&lt;=40,"Medium",
G3293&gt;40,"Slow"
)</f>
        <v>Fast</v>
      </c>
    </row>
    <row r="3294" spans="1:14" x14ac:dyDescent="0.3">
      <c r="A3294" s="1">
        <v>321044</v>
      </c>
      <c r="B3294" s="1" t="s">
        <v>125</v>
      </c>
      <c r="C3294" s="1" t="s">
        <v>115</v>
      </c>
      <c r="D3294" s="1" t="s">
        <v>6550</v>
      </c>
      <c r="E3294" s="1">
        <v>250</v>
      </c>
      <c r="F3294" s="1">
        <v>4.5</v>
      </c>
      <c r="G3294" s="1">
        <v>50</v>
      </c>
      <c r="H3294" s="1" t="s">
        <v>2324</v>
      </c>
      <c r="I3294" s="1" t="s">
        <v>125</v>
      </c>
      <c r="J3294" s="1">
        <v>69</v>
      </c>
      <c r="K3294" s="1" t="str">
        <f t="shared" si="153"/>
        <v>valid</v>
      </c>
      <c r="L3294" s="1" t="str">
        <f t="shared" si="154"/>
        <v>BUDGET</v>
      </c>
      <c r="M3294" t="str">
        <f t="shared" si="155"/>
        <v>Fast Food</v>
      </c>
      <c r="N3294" s="1" t="str" cm="1">
        <f t="array" ref="N3294">_xlfn.IFS(
G3294&lt;=25,"Fast",
G3294&lt;=40,"Medium",
G3294&gt;40,"Slow"
)</f>
        <v>Slow</v>
      </c>
    </row>
    <row r="3295" spans="1:14" x14ac:dyDescent="0.3">
      <c r="A3295" s="1">
        <v>321070</v>
      </c>
      <c r="B3295" s="1" t="s">
        <v>612</v>
      </c>
      <c r="C3295" s="1" t="s">
        <v>463</v>
      </c>
      <c r="D3295" s="1" t="s">
        <v>6551</v>
      </c>
      <c r="E3295" s="1">
        <v>600</v>
      </c>
      <c r="F3295" s="1">
        <v>4.3</v>
      </c>
      <c r="G3295" s="1">
        <v>100</v>
      </c>
      <c r="H3295" s="1" t="s">
        <v>1103</v>
      </c>
      <c r="I3295" s="1" t="s">
        <v>6552</v>
      </c>
      <c r="J3295" s="1">
        <v>52</v>
      </c>
      <c r="K3295" s="1" t="str">
        <f t="shared" si="153"/>
        <v>valid</v>
      </c>
      <c r="L3295" s="1" t="str">
        <f t="shared" si="154"/>
        <v>MID</v>
      </c>
      <c r="M3295" t="str">
        <f t="shared" si="155"/>
        <v>Indian</v>
      </c>
      <c r="N3295" s="1" t="str" cm="1">
        <f t="array" ref="N3295">_xlfn.IFS(
G3295&lt;=25,"Fast",
G3295&lt;=40,"Medium",
G3295&gt;40,"Slow"
)</f>
        <v>Slow</v>
      </c>
    </row>
    <row r="3296" spans="1:14" x14ac:dyDescent="0.3">
      <c r="A3296" s="1">
        <v>321082</v>
      </c>
      <c r="B3296" s="1" t="s">
        <v>2222</v>
      </c>
      <c r="C3296" s="1" t="s">
        <v>463</v>
      </c>
      <c r="D3296" s="1" t="s">
        <v>6553</v>
      </c>
      <c r="E3296" s="1">
        <v>70</v>
      </c>
      <c r="F3296" s="1">
        <v>2.9</v>
      </c>
      <c r="G3296" s="1">
        <v>80</v>
      </c>
      <c r="H3296" s="1" t="s">
        <v>6554</v>
      </c>
      <c r="I3296" s="1" t="s">
        <v>891</v>
      </c>
      <c r="J3296" s="1">
        <v>58</v>
      </c>
      <c r="K3296" s="1" t="str">
        <f t="shared" si="153"/>
        <v>valid</v>
      </c>
      <c r="L3296" s="1" t="str">
        <f t="shared" si="154"/>
        <v>BUDGET</v>
      </c>
      <c r="M3296" t="str">
        <f t="shared" si="155"/>
        <v>Beverages</v>
      </c>
      <c r="N3296" s="1" t="str" cm="1">
        <f t="array" ref="N3296">_xlfn.IFS(
G3296&lt;=25,"Fast",
G3296&lt;=40,"Medium",
G3296&gt;40,"Slow"
)</f>
        <v>Slow</v>
      </c>
    </row>
    <row r="3297" spans="1:14" x14ac:dyDescent="0.3">
      <c r="A3297" s="1">
        <v>321087</v>
      </c>
      <c r="B3297" s="1" t="s">
        <v>677</v>
      </c>
      <c r="C3297" s="1" t="s">
        <v>115</v>
      </c>
      <c r="D3297" s="1" t="s">
        <v>6555</v>
      </c>
      <c r="E3297" s="1">
        <v>200</v>
      </c>
      <c r="F3297" s="1">
        <v>2.9</v>
      </c>
      <c r="G3297" s="1">
        <v>80</v>
      </c>
      <c r="H3297" s="1" t="s">
        <v>6556</v>
      </c>
      <c r="I3297" s="1" t="s">
        <v>677</v>
      </c>
      <c r="J3297" s="1">
        <v>74</v>
      </c>
      <c r="K3297" s="1" t="str">
        <f t="shared" si="153"/>
        <v>valid</v>
      </c>
      <c r="L3297" s="1" t="str">
        <f t="shared" si="154"/>
        <v>BUDGET</v>
      </c>
      <c r="M3297" t="str">
        <f t="shared" si="155"/>
        <v>Pizzas</v>
      </c>
      <c r="N3297" s="1" t="str" cm="1">
        <f t="array" ref="N3297">_xlfn.IFS(
G3297&lt;=25,"Fast",
G3297&lt;=40,"Medium",
G3297&gt;40,"Slow"
)</f>
        <v>Slow</v>
      </c>
    </row>
    <row r="3298" spans="1:14" x14ac:dyDescent="0.3">
      <c r="A3298" s="1">
        <v>321164</v>
      </c>
      <c r="B3298" s="1" t="s">
        <v>319</v>
      </c>
      <c r="C3298" s="1" t="s">
        <v>189</v>
      </c>
      <c r="D3298" s="1" t="s">
        <v>6557</v>
      </c>
      <c r="E3298" s="1">
        <v>500</v>
      </c>
      <c r="F3298" s="1">
        <v>4.2</v>
      </c>
      <c r="G3298" s="1">
        <v>500</v>
      </c>
      <c r="H3298" s="1" t="s">
        <v>5767</v>
      </c>
      <c r="I3298" s="1" t="s">
        <v>645</v>
      </c>
      <c r="J3298" s="1">
        <v>57</v>
      </c>
      <c r="K3298" s="1" t="str">
        <f t="shared" si="153"/>
        <v>valid</v>
      </c>
      <c r="L3298" s="1" t="str">
        <f t="shared" si="154"/>
        <v>MID</v>
      </c>
      <c r="M3298" t="str">
        <f t="shared" si="155"/>
        <v>Bengali</v>
      </c>
      <c r="N3298" s="1" t="str" cm="1">
        <f t="array" ref="N3298">_xlfn.IFS(
G3298&lt;=25,"Fast",
G3298&lt;=40,"Medium",
G3298&gt;40,"Slow"
)</f>
        <v>Slow</v>
      </c>
    </row>
    <row r="3299" spans="1:14" x14ac:dyDescent="0.3">
      <c r="A3299" s="1">
        <v>321166</v>
      </c>
      <c r="B3299" s="1" t="s">
        <v>261</v>
      </c>
      <c r="C3299" s="1" t="s">
        <v>115</v>
      </c>
      <c r="D3299" s="1" t="s">
        <v>6558</v>
      </c>
      <c r="E3299" s="1">
        <v>300</v>
      </c>
      <c r="F3299" s="1">
        <v>4.3</v>
      </c>
      <c r="G3299" s="1">
        <v>20</v>
      </c>
      <c r="H3299" s="1" t="s">
        <v>6559</v>
      </c>
      <c r="I3299" s="1" t="s">
        <v>433</v>
      </c>
      <c r="J3299" s="1">
        <v>60</v>
      </c>
      <c r="K3299" s="1" t="str">
        <f t="shared" si="153"/>
        <v>valid</v>
      </c>
      <c r="L3299" s="1" t="str">
        <f t="shared" si="154"/>
        <v>BUDGET</v>
      </c>
      <c r="M3299" t="str">
        <f t="shared" si="155"/>
        <v>Juices</v>
      </c>
      <c r="N3299" s="1" t="str" cm="1">
        <f t="array" ref="N3299">_xlfn.IFS(
G3299&lt;=25,"Fast",
G3299&lt;=40,"Medium",
G3299&gt;40,"Slow"
)</f>
        <v>Fast</v>
      </c>
    </row>
    <row r="3300" spans="1:14" x14ac:dyDescent="0.3">
      <c r="A3300" s="1">
        <v>321332</v>
      </c>
      <c r="B3300" s="1" t="s">
        <v>188</v>
      </c>
      <c r="C3300" s="1" t="s">
        <v>189</v>
      </c>
      <c r="D3300" s="1" t="s">
        <v>6560</v>
      </c>
      <c r="E3300" s="1">
        <v>400</v>
      </c>
      <c r="F3300" s="1">
        <v>2.9</v>
      </c>
      <c r="G3300" s="1">
        <v>80</v>
      </c>
      <c r="H3300" s="1" t="s">
        <v>6561</v>
      </c>
      <c r="I3300" s="1" t="s">
        <v>1697</v>
      </c>
      <c r="J3300" s="1">
        <v>66</v>
      </c>
      <c r="K3300" s="1" t="str">
        <f t="shared" si="153"/>
        <v>valid</v>
      </c>
      <c r="L3300" s="1" t="str">
        <f t="shared" si="154"/>
        <v>MID</v>
      </c>
      <c r="M3300" t="str">
        <f t="shared" si="155"/>
        <v>Fast Food</v>
      </c>
      <c r="N3300" s="1" t="str" cm="1">
        <f t="array" ref="N3300">_xlfn.IFS(
G3300&lt;=25,"Fast",
G3300&lt;=40,"Medium",
G3300&gt;40,"Slow"
)</f>
        <v>Slow</v>
      </c>
    </row>
    <row r="3301" spans="1:14" x14ac:dyDescent="0.3">
      <c r="A3301" s="1">
        <v>321529</v>
      </c>
      <c r="B3301" s="1" t="s">
        <v>738</v>
      </c>
      <c r="C3301" s="1" t="s">
        <v>463</v>
      </c>
      <c r="D3301" s="1" t="s">
        <v>6521</v>
      </c>
      <c r="E3301" s="1">
        <v>300</v>
      </c>
      <c r="F3301" s="1">
        <v>2.9</v>
      </c>
      <c r="G3301" s="1">
        <v>80</v>
      </c>
      <c r="H3301" s="1" t="s">
        <v>1193</v>
      </c>
      <c r="I3301" s="1" t="s">
        <v>738</v>
      </c>
      <c r="J3301" s="1">
        <v>46</v>
      </c>
      <c r="K3301" s="1" t="str">
        <f t="shared" si="153"/>
        <v>valid</v>
      </c>
      <c r="L3301" s="1" t="str">
        <f t="shared" si="154"/>
        <v>BUDGET</v>
      </c>
      <c r="M3301" t="str">
        <f t="shared" si="155"/>
        <v>Desserts</v>
      </c>
      <c r="N3301" s="1" t="str" cm="1">
        <f t="array" ref="N3301">_xlfn.IFS(
G3301&lt;=25,"Fast",
G3301&lt;=40,"Medium",
G3301&gt;40,"Slow"
)</f>
        <v>Slow</v>
      </c>
    </row>
    <row r="3302" spans="1:14" x14ac:dyDescent="0.3">
      <c r="A3302" s="1">
        <v>321542</v>
      </c>
      <c r="B3302" s="1" t="s">
        <v>1198</v>
      </c>
      <c r="C3302" s="1" t="s">
        <v>189</v>
      </c>
      <c r="D3302" s="1" t="s">
        <v>6562</v>
      </c>
      <c r="E3302" s="1">
        <v>300</v>
      </c>
      <c r="F3302" s="1">
        <v>2.9</v>
      </c>
      <c r="G3302" s="1">
        <v>80</v>
      </c>
      <c r="H3302" s="1" t="s">
        <v>6563</v>
      </c>
      <c r="I3302" s="1" t="s">
        <v>5160</v>
      </c>
      <c r="J3302" s="1">
        <v>56</v>
      </c>
      <c r="K3302" s="1" t="str">
        <f t="shared" si="153"/>
        <v>valid</v>
      </c>
      <c r="L3302" s="1" t="str">
        <f t="shared" si="154"/>
        <v>BUDGET</v>
      </c>
      <c r="M3302" t="str">
        <f t="shared" si="155"/>
        <v>Indian</v>
      </c>
      <c r="N3302" s="1" t="str" cm="1">
        <f t="array" ref="N3302">_xlfn.IFS(
G3302&lt;=25,"Fast",
G3302&lt;=40,"Medium",
G3302&gt;40,"Slow"
)</f>
        <v>Slow</v>
      </c>
    </row>
    <row r="3303" spans="1:14" x14ac:dyDescent="0.3">
      <c r="A3303" s="1">
        <v>321801</v>
      </c>
      <c r="B3303" s="1" t="s">
        <v>2222</v>
      </c>
      <c r="C3303" s="1" t="s">
        <v>463</v>
      </c>
      <c r="D3303" s="1" t="s">
        <v>6564</v>
      </c>
      <c r="E3303" s="1">
        <v>100</v>
      </c>
      <c r="F3303" s="1">
        <v>2.9</v>
      </c>
      <c r="G3303" s="1">
        <v>80</v>
      </c>
      <c r="H3303" s="1" t="s">
        <v>6565</v>
      </c>
      <c r="I3303" s="1" t="s">
        <v>891</v>
      </c>
      <c r="J3303" s="1">
        <v>43</v>
      </c>
      <c r="K3303" s="1" t="str">
        <f t="shared" si="153"/>
        <v>valid</v>
      </c>
      <c r="L3303" s="1" t="str">
        <f t="shared" si="154"/>
        <v>BUDGET</v>
      </c>
      <c r="M3303" t="str">
        <f t="shared" si="155"/>
        <v>Desserts</v>
      </c>
      <c r="N3303" s="1" t="str" cm="1">
        <f t="array" ref="N3303">_xlfn.IFS(
G3303&lt;=25,"Fast",
G3303&lt;=40,"Medium",
G3303&gt;40,"Slow"
)</f>
        <v>Slow</v>
      </c>
    </row>
    <row r="3304" spans="1:14" x14ac:dyDescent="0.3">
      <c r="A3304" s="1">
        <v>321815</v>
      </c>
      <c r="B3304" s="1" t="s">
        <v>1415</v>
      </c>
      <c r="C3304" s="1" t="s">
        <v>383</v>
      </c>
      <c r="D3304" s="1" t="s">
        <v>4949</v>
      </c>
      <c r="E3304" s="1">
        <v>1000</v>
      </c>
      <c r="F3304" s="1">
        <v>4.2</v>
      </c>
      <c r="G3304" s="1">
        <v>100</v>
      </c>
      <c r="H3304" s="1" t="s">
        <v>4955</v>
      </c>
      <c r="I3304" s="1" t="s">
        <v>1415</v>
      </c>
      <c r="J3304" s="1">
        <v>73</v>
      </c>
      <c r="K3304" s="1" t="str">
        <f t="shared" si="153"/>
        <v>valid</v>
      </c>
      <c r="L3304" s="1" t="str">
        <f t="shared" si="154"/>
        <v>PREMIUM</v>
      </c>
      <c r="M3304" t="str">
        <f t="shared" si="155"/>
        <v>North Indian</v>
      </c>
      <c r="N3304" s="1" t="str" cm="1">
        <f t="array" ref="N3304">_xlfn.IFS(
G3304&lt;=25,"Fast",
G3304&lt;=40,"Medium",
G3304&gt;40,"Slow"
)</f>
        <v>Slow</v>
      </c>
    </row>
    <row r="3305" spans="1:14" x14ac:dyDescent="0.3">
      <c r="A3305" s="1">
        <v>321912</v>
      </c>
      <c r="B3305" s="1" t="s">
        <v>522</v>
      </c>
      <c r="C3305" s="1" t="s">
        <v>383</v>
      </c>
      <c r="D3305" s="1" t="s">
        <v>6566</v>
      </c>
      <c r="E3305" s="1">
        <v>250</v>
      </c>
      <c r="F3305" s="1">
        <v>2.9</v>
      </c>
      <c r="G3305" s="1">
        <v>80</v>
      </c>
      <c r="H3305" s="1" t="s">
        <v>2951</v>
      </c>
      <c r="I3305" s="1" t="s">
        <v>1415</v>
      </c>
      <c r="J3305" s="1">
        <v>70</v>
      </c>
      <c r="K3305" s="1" t="str">
        <f t="shared" si="153"/>
        <v>valid</v>
      </c>
      <c r="L3305" s="1" t="str">
        <f t="shared" si="154"/>
        <v>BUDGET</v>
      </c>
      <c r="M3305" t="str">
        <f t="shared" si="155"/>
        <v>Chinese</v>
      </c>
      <c r="N3305" s="1" t="str" cm="1">
        <f t="array" ref="N3305">_xlfn.IFS(
G3305&lt;=25,"Fast",
G3305&lt;=40,"Medium",
G3305&gt;40,"Slow"
)</f>
        <v>Slow</v>
      </c>
    </row>
    <row r="3306" spans="1:14" x14ac:dyDescent="0.3">
      <c r="A3306" s="1">
        <v>321975</v>
      </c>
      <c r="B3306" s="1" t="s">
        <v>6567</v>
      </c>
      <c r="C3306" s="1" t="s">
        <v>3052</v>
      </c>
      <c r="D3306" s="1" t="s">
        <v>6568</v>
      </c>
      <c r="E3306" s="1">
        <v>400</v>
      </c>
      <c r="F3306" s="1">
        <v>4.0999999999999996</v>
      </c>
      <c r="G3306" s="1">
        <v>100</v>
      </c>
      <c r="H3306" s="1" t="s">
        <v>6569</v>
      </c>
      <c r="I3306" s="1" t="s">
        <v>3227</v>
      </c>
      <c r="J3306" s="1">
        <v>44</v>
      </c>
      <c r="K3306" s="1" t="str">
        <f t="shared" si="153"/>
        <v>valid</v>
      </c>
      <c r="L3306" s="1" t="str">
        <f t="shared" si="154"/>
        <v>MID</v>
      </c>
      <c r="M3306" t="str">
        <f t="shared" si="155"/>
        <v>North Indian</v>
      </c>
      <c r="N3306" s="1" t="str" cm="1">
        <f t="array" ref="N3306">_xlfn.IFS(
G3306&lt;=25,"Fast",
G3306&lt;=40,"Medium",
G3306&gt;40,"Slow"
)</f>
        <v>Slow</v>
      </c>
    </row>
    <row r="3307" spans="1:14" x14ac:dyDescent="0.3">
      <c r="A3307" s="1">
        <v>322089</v>
      </c>
      <c r="B3307" s="1" t="s">
        <v>261</v>
      </c>
      <c r="C3307" s="1" t="s">
        <v>115</v>
      </c>
      <c r="D3307" s="1" t="s">
        <v>6570</v>
      </c>
      <c r="E3307" s="1">
        <v>300</v>
      </c>
      <c r="F3307" s="1">
        <v>4.5</v>
      </c>
      <c r="G3307" s="1">
        <v>100</v>
      </c>
      <c r="H3307" s="1" t="s">
        <v>6056</v>
      </c>
      <c r="I3307" s="1" t="s">
        <v>261</v>
      </c>
      <c r="J3307" s="1">
        <v>44</v>
      </c>
      <c r="K3307" s="1" t="str">
        <f t="shared" si="153"/>
        <v>valid</v>
      </c>
      <c r="L3307" s="1" t="str">
        <f t="shared" si="154"/>
        <v>BUDGET</v>
      </c>
      <c r="M3307" t="str">
        <f t="shared" si="155"/>
        <v>Chinese</v>
      </c>
      <c r="N3307" s="1" t="str" cm="1">
        <f t="array" ref="N3307">_xlfn.IFS(
G3307&lt;=25,"Fast",
G3307&lt;=40,"Medium",
G3307&gt;40,"Slow"
)</f>
        <v>Slow</v>
      </c>
    </row>
    <row r="3308" spans="1:14" x14ac:dyDescent="0.3">
      <c r="A3308" s="1">
        <v>322153</v>
      </c>
      <c r="B3308" s="1" t="s">
        <v>129</v>
      </c>
      <c r="C3308" s="1" t="s">
        <v>91</v>
      </c>
      <c r="D3308" s="1" t="s">
        <v>376</v>
      </c>
      <c r="E3308" s="1">
        <v>850</v>
      </c>
      <c r="F3308" s="1">
        <v>4.4000000000000004</v>
      </c>
      <c r="G3308" s="1">
        <v>100</v>
      </c>
      <c r="H3308" s="1" t="s">
        <v>1606</v>
      </c>
      <c r="I3308" s="1" t="s">
        <v>129</v>
      </c>
      <c r="J3308" s="1">
        <v>57</v>
      </c>
      <c r="K3308" s="1" t="str">
        <f t="shared" si="153"/>
        <v>valid</v>
      </c>
      <c r="L3308" s="1" t="str">
        <f t="shared" si="154"/>
        <v>PREMIUM</v>
      </c>
      <c r="M3308" t="str">
        <f t="shared" si="155"/>
        <v>Chinese</v>
      </c>
      <c r="N3308" s="1" t="str" cm="1">
        <f t="array" ref="N3308">_xlfn.IFS(
G3308&lt;=25,"Fast",
G3308&lt;=40,"Medium",
G3308&gt;40,"Slow"
)</f>
        <v>Slow</v>
      </c>
    </row>
    <row r="3309" spans="1:14" x14ac:dyDescent="0.3">
      <c r="A3309" s="1">
        <v>322450</v>
      </c>
      <c r="B3309" s="1" t="s">
        <v>6571</v>
      </c>
      <c r="C3309" s="1" t="s">
        <v>189</v>
      </c>
      <c r="D3309" s="1" t="s">
        <v>6572</v>
      </c>
      <c r="E3309" s="1">
        <v>450</v>
      </c>
      <c r="F3309" s="1">
        <v>2.9</v>
      </c>
      <c r="G3309" s="1">
        <v>80</v>
      </c>
      <c r="H3309" s="1" t="s">
        <v>184</v>
      </c>
      <c r="I3309" s="1" t="s">
        <v>1051</v>
      </c>
      <c r="J3309" s="1">
        <v>82</v>
      </c>
      <c r="K3309" s="1" t="str">
        <f t="shared" si="153"/>
        <v>valid</v>
      </c>
      <c r="L3309" s="1" t="str">
        <f t="shared" si="154"/>
        <v>MID</v>
      </c>
      <c r="M3309" t="str">
        <f t="shared" si="155"/>
        <v>Fast Food</v>
      </c>
      <c r="N3309" s="1" t="str" cm="1">
        <f t="array" ref="N3309">_xlfn.IFS(
G3309&lt;=25,"Fast",
G3309&lt;=40,"Medium",
G3309&gt;40,"Slow"
)</f>
        <v>Slow</v>
      </c>
    </row>
    <row r="3310" spans="1:14" x14ac:dyDescent="0.3">
      <c r="A3310" s="1">
        <v>322524</v>
      </c>
      <c r="B3310" s="1" t="s">
        <v>3048</v>
      </c>
      <c r="C3310" s="1" t="s">
        <v>115</v>
      </c>
      <c r="D3310" s="1" t="s">
        <v>6573</v>
      </c>
      <c r="E3310" s="1">
        <v>300</v>
      </c>
      <c r="F3310" s="1">
        <v>2.9</v>
      </c>
      <c r="G3310" s="1">
        <v>80</v>
      </c>
      <c r="H3310" s="1" t="s">
        <v>45</v>
      </c>
      <c r="I3310" s="1" t="s">
        <v>403</v>
      </c>
      <c r="J3310" s="1">
        <v>39</v>
      </c>
      <c r="K3310" s="1" t="str">
        <f t="shared" si="153"/>
        <v>valid</v>
      </c>
      <c r="L3310" s="1" t="str">
        <f t="shared" si="154"/>
        <v>BUDGET</v>
      </c>
      <c r="M3310" t="str">
        <f t="shared" si="155"/>
        <v>North Indian</v>
      </c>
      <c r="N3310" s="1" t="str" cm="1">
        <f t="array" ref="N3310">_xlfn.IFS(
G3310&lt;=25,"Fast",
G3310&lt;=40,"Medium",
G3310&gt;40,"Slow"
)</f>
        <v>Slow</v>
      </c>
    </row>
    <row r="3311" spans="1:14" x14ac:dyDescent="0.3">
      <c r="A3311" s="1">
        <v>322555</v>
      </c>
      <c r="B3311" s="1" t="s">
        <v>462</v>
      </c>
      <c r="C3311" s="1" t="s">
        <v>463</v>
      </c>
      <c r="D3311" s="1" t="s">
        <v>6574</v>
      </c>
      <c r="E3311" s="1">
        <v>600</v>
      </c>
      <c r="F3311" s="1">
        <v>4.5999999999999996</v>
      </c>
      <c r="G3311" s="1">
        <v>50</v>
      </c>
      <c r="H3311" s="1" t="s">
        <v>1459</v>
      </c>
      <c r="I3311" s="1" t="s">
        <v>466</v>
      </c>
      <c r="J3311" s="1">
        <v>59</v>
      </c>
      <c r="K3311" s="1" t="str">
        <f t="shared" si="153"/>
        <v>valid</v>
      </c>
      <c r="L3311" s="1" t="str">
        <f t="shared" si="154"/>
        <v>MID</v>
      </c>
      <c r="M3311" t="str">
        <f t="shared" si="155"/>
        <v>Bakery</v>
      </c>
      <c r="N3311" s="1" t="str" cm="1">
        <f t="array" ref="N3311">_xlfn.IFS(
G3311&lt;=25,"Fast",
G3311&lt;=40,"Medium",
G3311&gt;40,"Slow"
)</f>
        <v>Slow</v>
      </c>
    </row>
    <row r="3312" spans="1:14" x14ac:dyDescent="0.3">
      <c r="A3312" s="1">
        <v>322697</v>
      </c>
      <c r="B3312" s="1" t="s">
        <v>319</v>
      </c>
      <c r="C3312" s="1" t="s">
        <v>189</v>
      </c>
      <c r="D3312" s="1" t="s">
        <v>1134</v>
      </c>
      <c r="E3312" s="1">
        <v>900</v>
      </c>
      <c r="F3312" s="1">
        <v>4.2</v>
      </c>
      <c r="G3312" s="1">
        <v>50</v>
      </c>
      <c r="H3312" s="1" t="s">
        <v>1325</v>
      </c>
      <c r="I3312" s="1" t="s">
        <v>4389</v>
      </c>
      <c r="J3312" s="1">
        <v>82</v>
      </c>
      <c r="K3312" s="1" t="str">
        <f t="shared" si="153"/>
        <v>valid</v>
      </c>
      <c r="L3312" s="1" t="str">
        <f t="shared" si="154"/>
        <v>PREMIUM</v>
      </c>
      <c r="M3312" t="str">
        <f t="shared" si="155"/>
        <v>North Indian</v>
      </c>
      <c r="N3312" s="1" t="str" cm="1">
        <f t="array" ref="N3312">_xlfn.IFS(
G3312&lt;=25,"Fast",
G3312&lt;=40,"Medium",
G3312&gt;40,"Slow"
)</f>
        <v>Slow</v>
      </c>
    </row>
    <row r="3313" spans="1:14" x14ac:dyDescent="0.3">
      <c r="A3313" s="1">
        <v>322733</v>
      </c>
      <c r="B3313" s="1" t="s">
        <v>303</v>
      </c>
      <c r="C3313" s="1" t="s">
        <v>68</v>
      </c>
      <c r="D3313" s="1" t="s">
        <v>6575</v>
      </c>
      <c r="E3313" s="1">
        <v>300</v>
      </c>
      <c r="F3313" s="1">
        <v>4</v>
      </c>
      <c r="G3313" s="1">
        <v>20</v>
      </c>
      <c r="H3313" s="1" t="s">
        <v>184</v>
      </c>
      <c r="I3313" s="1" t="s">
        <v>6576</v>
      </c>
      <c r="J3313" s="1">
        <v>56</v>
      </c>
      <c r="K3313" s="1" t="str">
        <f t="shared" si="153"/>
        <v>valid</v>
      </c>
      <c r="L3313" s="1" t="str">
        <f t="shared" si="154"/>
        <v>BUDGET</v>
      </c>
      <c r="M3313" t="str">
        <f t="shared" si="155"/>
        <v>Fast Food</v>
      </c>
      <c r="N3313" s="1" t="str" cm="1">
        <f t="array" ref="N3313">_xlfn.IFS(
G3313&lt;=25,"Fast",
G3313&lt;=40,"Medium",
G3313&gt;40,"Slow"
)</f>
        <v>Fast</v>
      </c>
    </row>
    <row r="3314" spans="1:14" x14ac:dyDescent="0.3">
      <c r="A3314" s="1">
        <v>322880</v>
      </c>
      <c r="B3314" s="1" t="s">
        <v>125</v>
      </c>
      <c r="C3314" s="1" t="s">
        <v>115</v>
      </c>
      <c r="D3314" s="1" t="s">
        <v>5257</v>
      </c>
      <c r="E3314" s="1">
        <v>500</v>
      </c>
      <c r="F3314" s="1">
        <v>4.3</v>
      </c>
      <c r="G3314" s="1">
        <v>50</v>
      </c>
      <c r="H3314" s="1" t="s">
        <v>5258</v>
      </c>
      <c r="I3314" s="1" t="s">
        <v>125</v>
      </c>
      <c r="J3314" s="1">
        <v>68</v>
      </c>
      <c r="K3314" s="1" t="str">
        <f t="shared" si="153"/>
        <v>valid</v>
      </c>
      <c r="L3314" s="1" t="str">
        <f t="shared" si="154"/>
        <v>MID</v>
      </c>
      <c r="M3314" t="str">
        <f t="shared" si="155"/>
        <v>Biryani</v>
      </c>
      <c r="N3314" s="1" t="str" cm="1">
        <f t="array" ref="N3314">_xlfn.IFS(
G3314&lt;=25,"Fast",
G3314&lt;=40,"Medium",
G3314&gt;40,"Slow"
)</f>
        <v>Slow</v>
      </c>
    </row>
    <row r="3315" spans="1:14" x14ac:dyDescent="0.3">
      <c r="A3315" s="1">
        <v>322886</v>
      </c>
      <c r="B3315" s="1" t="s">
        <v>690</v>
      </c>
      <c r="C3315" s="1" t="s">
        <v>383</v>
      </c>
      <c r="D3315" s="1" t="s">
        <v>5257</v>
      </c>
      <c r="E3315" s="1">
        <v>500</v>
      </c>
      <c r="F3315" s="1">
        <v>4.3</v>
      </c>
      <c r="G3315" s="1">
        <v>100</v>
      </c>
      <c r="H3315" s="1" t="s">
        <v>5258</v>
      </c>
      <c r="I3315" s="1" t="s">
        <v>745</v>
      </c>
      <c r="J3315" s="1">
        <v>36</v>
      </c>
      <c r="K3315" s="1" t="str">
        <f t="shared" si="153"/>
        <v>valid</v>
      </c>
      <c r="L3315" s="1" t="str">
        <f t="shared" si="154"/>
        <v>MID</v>
      </c>
      <c r="M3315" t="str">
        <f t="shared" si="155"/>
        <v>Biryani</v>
      </c>
      <c r="N3315" s="1" t="str" cm="1">
        <f t="array" ref="N3315">_xlfn.IFS(
G3315&lt;=25,"Fast",
G3315&lt;=40,"Medium",
G3315&gt;40,"Slow"
)</f>
        <v>Slow</v>
      </c>
    </row>
    <row r="3316" spans="1:14" x14ac:dyDescent="0.3">
      <c r="A3316" s="1">
        <v>323008</v>
      </c>
      <c r="B3316" s="1" t="s">
        <v>2067</v>
      </c>
      <c r="C3316" s="1" t="s">
        <v>2068</v>
      </c>
      <c r="D3316" s="1" t="s">
        <v>6577</v>
      </c>
      <c r="E3316" s="1">
        <v>150</v>
      </c>
      <c r="F3316" s="1">
        <v>2.9</v>
      </c>
      <c r="G3316" s="1">
        <v>80</v>
      </c>
      <c r="H3316" s="1" t="s">
        <v>6578</v>
      </c>
      <c r="I3316" s="1" t="s">
        <v>2067</v>
      </c>
      <c r="J3316" s="1">
        <v>40</v>
      </c>
      <c r="K3316" s="1" t="str">
        <f t="shared" si="153"/>
        <v>valid</v>
      </c>
      <c r="L3316" s="1" t="str">
        <f t="shared" si="154"/>
        <v>BUDGET</v>
      </c>
      <c r="M3316" t="str">
        <f t="shared" si="155"/>
        <v>Street Food</v>
      </c>
      <c r="N3316" s="1" t="str" cm="1">
        <f t="array" ref="N3316">_xlfn.IFS(
G3316&lt;=25,"Fast",
G3316&lt;=40,"Medium",
G3316&gt;40,"Slow"
)</f>
        <v>Slow</v>
      </c>
    </row>
    <row r="3317" spans="1:14" x14ac:dyDescent="0.3">
      <c r="A3317" s="1">
        <v>323040</v>
      </c>
      <c r="B3317" s="1" t="s">
        <v>734</v>
      </c>
      <c r="C3317" s="1" t="s">
        <v>463</v>
      </c>
      <c r="D3317" s="1" t="s">
        <v>6579</v>
      </c>
      <c r="E3317" s="1">
        <v>100</v>
      </c>
      <c r="F3317" s="1">
        <v>4.5999999999999996</v>
      </c>
      <c r="G3317" s="1">
        <v>50</v>
      </c>
      <c r="H3317" s="1" t="s">
        <v>2341</v>
      </c>
      <c r="I3317" s="1" t="s">
        <v>2435</v>
      </c>
      <c r="J3317" s="1">
        <v>69</v>
      </c>
      <c r="K3317" s="1" t="str">
        <f t="shared" si="153"/>
        <v>valid</v>
      </c>
      <c r="L3317" s="1" t="str">
        <f t="shared" si="154"/>
        <v>BUDGET</v>
      </c>
      <c r="M3317" t="str">
        <f t="shared" si="155"/>
        <v>Beverages</v>
      </c>
      <c r="N3317" s="1" t="str" cm="1">
        <f t="array" ref="N3317">_xlfn.IFS(
G3317&lt;=25,"Fast",
G3317&lt;=40,"Medium",
G3317&gt;40,"Slow"
)</f>
        <v>Slow</v>
      </c>
    </row>
    <row r="3318" spans="1:14" x14ac:dyDescent="0.3">
      <c r="A3318" s="1">
        <v>323161</v>
      </c>
      <c r="B3318" s="1" t="s">
        <v>4016</v>
      </c>
      <c r="C3318" s="1" t="s">
        <v>463</v>
      </c>
      <c r="D3318" s="1" t="s">
        <v>6580</v>
      </c>
      <c r="E3318" s="1">
        <v>150</v>
      </c>
      <c r="F3318" s="1">
        <v>3.9</v>
      </c>
      <c r="G3318" s="1">
        <v>100</v>
      </c>
      <c r="H3318" s="1" t="s">
        <v>6581</v>
      </c>
      <c r="I3318" s="1" t="s">
        <v>2435</v>
      </c>
      <c r="J3318" s="1">
        <v>52</v>
      </c>
      <c r="K3318" s="1" t="str">
        <f t="shared" si="153"/>
        <v>valid</v>
      </c>
      <c r="L3318" s="1" t="str">
        <f t="shared" si="154"/>
        <v>BUDGET</v>
      </c>
      <c r="M3318" t="str">
        <f t="shared" si="155"/>
        <v>Chinese</v>
      </c>
      <c r="N3318" s="1" t="str" cm="1">
        <f t="array" ref="N3318">_xlfn.IFS(
G3318&lt;=25,"Fast",
G3318&lt;=40,"Medium",
G3318&gt;40,"Slow"
)</f>
        <v>Slow</v>
      </c>
    </row>
    <row r="3319" spans="1:14" x14ac:dyDescent="0.3">
      <c r="A3319" s="1">
        <v>323166</v>
      </c>
      <c r="B3319" s="1" t="s">
        <v>537</v>
      </c>
      <c r="C3319" s="1" t="s">
        <v>463</v>
      </c>
      <c r="D3319" s="1" t="s">
        <v>6582</v>
      </c>
      <c r="E3319" s="1">
        <v>200</v>
      </c>
      <c r="F3319" s="1">
        <v>2.9</v>
      </c>
      <c r="G3319" s="1">
        <v>80</v>
      </c>
      <c r="H3319" s="1" t="s">
        <v>6583</v>
      </c>
      <c r="I3319" s="1" t="s">
        <v>537</v>
      </c>
      <c r="J3319" s="1">
        <v>59</v>
      </c>
      <c r="K3319" s="1" t="str">
        <f t="shared" si="153"/>
        <v>valid</v>
      </c>
      <c r="L3319" s="1" t="str">
        <f t="shared" si="154"/>
        <v>BUDGET</v>
      </c>
      <c r="M3319" t="str">
        <f t="shared" si="155"/>
        <v>Chinese</v>
      </c>
      <c r="N3319" s="1" t="str" cm="1">
        <f t="array" ref="N3319">_xlfn.IFS(
G3319&lt;=25,"Fast",
G3319&lt;=40,"Medium",
G3319&gt;40,"Slow"
)</f>
        <v>Slow</v>
      </c>
    </row>
    <row r="3320" spans="1:14" x14ac:dyDescent="0.3">
      <c r="A3320" s="1">
        <v>323343</v>
      </c>
      <c r="B3320" s="1" t="s">
        <v>711</v>
      </c>
      <c r="C3320" s="1" t="s">
        <v>91</v>
      </c>
      <c r="D3320" s="1" t="s">
        <v>6584</v>
      </c>
      <c r="E3320" s="1">
        <v>1500</v>
      </c>
      <c r="F3320" s="1">
        <v>4.0999999999999996</v>
      </c>
      <c r="G3320" s="1">
        <v>100</v>
      </c>
      <c r="H3320" s="1" t="s">
        <v>6585</v>
      </c>
      <c r="I3320" s="1" t="s">
        <v>1925</v>
      </c>
      <c r="J3320" s="1">
        <v>63</v>
      </c>
      <c r="K3320" s="1" t="str">
        <f t="shared" si="153"/>
        <v>valid</v>
      </c>
      <c r="L3320" s="1" t="str">
        <f t="shared" si="154"/>
        <v>PREMIUM</v>
      </c>
      <c r="M3320" t="str">
        <f t="shared" si="155"/>
        <v>Turkish</v>
      </c>
      <c r="N3320" s="1" t="str" cm="1">
        <f t="array" ref="N3320">_xlfn.IFS(
G3320&lt;=25,"Fast",
G3320&lt;=40,"Medium",
G3320&gt;40,"Slow"
)</f>
        <v>Slow</v>
      </c>
    </row>
    <row r="3321" spans="1:14" x14ac:dyDescent="0.3">
      <c r="A3321" s="1">
        <v>323355</v>
      </c>
      <c r="B3321" s="1" t="s">
        <v>248</v>
      </c>
      <c r="C3321" s="1" t="s">
        <v>189</v>
      </c>
      <c r="D3321" s="1" t="s">
        <v>6586</v>
      </c>
      <c r="E3321" s="1">
        <v>300</v>
      </c>
      <c r="F3321" s="1">
        <v>4</v>
      </c>
      <c r="G3321" s="1">
        <v>100</v>
      </c>
      <c r="H3321" s="1" t="s">
        <v>6587</v>
      </c>
      <c r="I3321" s="1" t="s">
        <v>556</v>
      </c>
      <c r="J3321" s="1">
        <v>75</v>
      </c>
      <c r="K3321" s="1" t="str">
        <f t="shared" si="153"/>
        <v>valid</v>
      </c>
      <c r="L3321" s="1" t="str">
        <f t="shared" si="154"/>
        <v>BUDGET</v>
      </c>
      <c r="M3321" t="str">
        <f t="shared" si="155"/>
        <v>Chinese</v>
      </c>
      <c r="N3321" s="1" t="str" cm="1">
        <f t="array" ref="N3321">_xlfn.IFS(
G3321&lt;=25,"Fast",
G3321&lt;=40,"Medium",
G3321&gt;40,"Slow"
)</f>
        <v>Slow</v>
      </c>
    </row>
    <row r="3322" spans="1:14" x14ac:dyDescent="0.3">
      <c r="A3322" s="1">
        <v>323459</v>
      </c>
      <c r="B3322" s="1" t="s">
        <v>230</v>
      </c>
      <c r="C3322" s="1" t="s">
        <v>91</v>
      </c>
      <c r="D3322" s="1" t="s">
        <v>6588</v>
      </c>
      <c r="E3322" s="1">
        <v>300</v>
      </c>
      <c r="F3322" s="1">
        <v>4</v>
      </c>
      <c r="G3322" s="1">
        <v>20</v>
      </c>
      <c r="H3322" s="1" t="s">
        <v>6589</v>
      </c>
      <c r="I3322" s="1" t="s">
        <v>3202</v>
      </c>
      <c r="J3322" s="1">
        <v>43</v>
      </c>
      <c r="K3322" s="1" t="str">
        <f t="shared" si="153"/>
        <v>valid</v>
      </c>
      <c r="L3322" s="1" t="str">
        <f t="shared" si="154"/>
        <v>BUDGET</v>
      </c>
      <c r="M3322" t="str">
        <f t="shared" si="155"/>
        <v>Indian</v>
      </c>
      <c r="N3322" s="1" t="str" cm="1">
        <f t="array" ref="N3322">_xlfn.IFS(
G3322&lt;=25,"Fast",
G3322&lt;=40,"Medium",
G3322&gt;40,"Slow"
)</f>
        <v>Fast</v>
      </c>
    </row>
    <row r="3323" spans="1:14" x14ac:dyDescent="0.3">
      <c r="A3323" s="1">
        <v>323492</v>
      </c>
      <c r="B3323" s="1" t="s">
        <v>2353</v>
      </c>
      <c r="C3323" s="1" t="s">
        <v>2068</v>
      </c>
      <c r="D3323" s="1" t="s">
        <v>6590</v>
      </c>
      <c r="E3323" s="1">
        <v>450</v>
      </c>
      <c r="F3323" s="1">
        <v>2.9</v>
      </c>
      <c r="G3323" s="1">
        <v>80</v>
      </c>
      <c r="H3323" s="1" t="s">
        <v>837</v>
      </c>
      <c r="I3323" s="1" t="s">
        <v>3387</v>
      </c>
      <c r="J3323" s="1">
        <v>34</v>
      </c>
      <c r="K3323" s="1" t="str">
        <f t="shared" si="153"/>
        <v>valid</v>
      </c>
      <c r="L3323" s="1" t="str">
        <f t="shared" si="154"/>
        <v>MID</v>
      </c>
      <c r="M3323" t="str">
        <f t="shared" si="155"/>
        <v>Pizzas</v>
      </c>
      <c r="N3323" s="1" t="str" cm="1">
        <f t="array" ref="N3323">_xlfn.IFS(
G3323&lt;=25,"Fast",
G3323&lt;=40,"Medium",
G3323&gt;40,"Slow"
)</f>
        <v>Slow</v>
      </c>
    </row>
    <row r="3324" spans="1:14" x14ac:dyDescent="0.3">
      <c r="A3324" s="1">
        <v>323595</v>
      </c>
      <c r="B3324" s="1" t="s">
        <v>618</v>
      </c>
      <c r="C3324" s="1" t="s">
        <v>189</v>
      </c>
      <c r="D3324" s="1" t="s">
        <v>6591</v>
      </c>
      <c r="E3324" s="1">
        <v>400</v>
      </c>
      <c r="F3324" s="1">
        <v>2.7</v>
      </c>
      <c r="G3324" s="1">
        <v>50</v>
      </c>
      <c r="H3324" s="1" t="s">
        <v>1068</v>
      </c>
      <c r="I3324" s="1" t="s">
        <v>6592</v>
      </c>
      <c r="J3324" s="1">
        <v>57</v>
      </c>
      <c r="K3324" s="1" t="str">
        <f t="shared" si="153"/>
        <v>valid</v>
      </c>
      <c r="L3324" s="1" t="str">
        <f t="shared" si="154"/>
        <v>MID</v>
      </c>
      <c r="M3324" t="str">
        <f t="shared" si="155"/>
        <v>Indian</v>
      </c>
      <c r="N3324" s="1" t="str" cm="1">
        <f t="array" ref="N3324">_xlfn.IFS(
G3324&lt;=25,"Fast",
G3324&lt;=40,"Medium",
G3324&gt;40,"Slow"
)</f>
        <v>Slow</v>
      </c>
    </row>
    <row r="3325" spans="1:14" x14ac:dyDescent="0.3">
      <c r="A3325" s="1">
        <v>323609</v>
      </c>
      <c r="B3325" s="1" t="s">
        <v>21</v>
      </c>
      <c r="C3325" s="1" t="s">
        <v>11</v>
      </c>
      <c r="D3325" s="1" t="s">
        <v>6593</v>
      </c>
      <c r="E3325" s="1">
        <v>300</v>
      </c>
      <c r="F3325" s="1">
        <v>2.9</v>
      </c>
      <c r="G3325" s="1">
        <v>80</v>
      </c>
      <c r="H3325" s="1" t="s">
        <v>837</v>
      </c>
      <c r="I3325" s="1" t="s">
        <v>21</v>
      </c>
      <c r="J3325" s="1">
        <v>60</v>
      </c>
      <c r="K3325" s="1" t="str">
        <f t="shared" si="153"/>
        <v>valid</v>
      </c>
      <c r="L3325" s="1" t="str">
        <f t="shared" si="154"/>
        <v>BUDGET</v>
      </c>
      <c r="M3325" t="str">
        <f t="shared" si="155"/>
        <v>Pizzas</v>
      </c>
      <c r="N3325" s="1" t="str" cm="1">
        <f t="array" ref="N3325">_xlfn.IFS(
G3325&lt;=25,"Fast",
G3325&lt;=40,"Medium",
G3325&gt;40,"Slow"
)</f>
        <v>Slow</v>
      </c>
    </row>
    <row r="3326" spans="1:14" x14ac:dyDescent="0.3">
      <c r="A3326" s="1">
        <v>323659</v>
      </c>
      <c r="B3326" s="1" t="s">
        <v>745</v>
      </c>
      <c r="C3326" s="1" t="s">
        <v>383</v>
      </c>
      <c r="D3326" s="1" t="s">
        <v>6594</v>
      </c>
      <c r="E3326" s="1">
        <v>300</v>
      </c>
      <c r="F3326" s="1">
        <v>4.2</v>
      </c>
      <c r="G3326" s="1">
        <v>20</v>
      </c>
      <c r="H3326" s="1" t="s">
        <v>184</v>
      </c>
      <c r="I3326" s="1" t="s">
        <v>745</v>
      </c>
      <c r="J3326" s="1">
        <v>61</v>
      </c>
      <c r="K3326" s="1" t="str">
        <f t="shared" si="153"/>
        <v>valid</v>
      </c>
      <c r="L3326" s="1" t="str">
        <f t="shared" si="154"/>
        <v>BUDGET</v>
      </c>
      <c r="M3326" t="str">
        <f t="shared" si="155"/>
        <v>Fast Food</v>
      </c>
      <c r="N3326" s="1" t="str" cm="1">
        <f t="array" ref="N3326">_xlfn.IFS(
G3326&lt;=25,"Fast",
G3326&lt;=40,"Medium",
G3326&gt;40,"Slow"
)</f>
        <v>Fast</v>
      </c>
    </row>
    <row r="3327" spans="1:14" x14ac:dyDescent="0.3">
      <c r="A3327" s="1">
        <v>323713</v>
      </c>
      <c r="B3327" s="1" t="s">
        <v>188</v>
      </c>
      <c r="C3327" s="1" t="s">
        <v>189</v>
      </c>
      <c r="D3327" s="1" t="s">
        <v>6595</v>
      </c>
      <c r="E3327" s="1">
        <v>200</v>
      </c>
      <c r="F3327" s="1">
        <v>4</v>
      </c>
      <c r="G3327" s="1">
        <v>20</v>
      </c>
      <c r="H3327" s="1" t="s">
        <v>6596</v>
      </c>
      <c r="I3327" s="1" t="s">
        <v>1697</v>
      </c>
      <c r="J3327" s="1">
        <v>77</v>
      </c>
      <c r="K3327" s="1" t="str">
        <f t="shared" si="153"/>
        <v>valid</v>
      </c>
      <c r="L3327" s="1" t="str">
        <f t="shared" si="154"/>
        <v>BUDGET</v>
      </c>
      <c r="M3327" t="str">
        <f t="shared" si="155"/>
        <v>Asian</v>
      </c>
      <c r="N3327" s="1" t="str" cm="1">
        <f t="array" ref="N3327">_xlfn.IFS(
G3327&lt;=25,"Fast",
G3327&lt;=40,"Medium",
G3327&gt;40,"Slow"
)</f>
        <v>Fast</v>
      </c>
    </row>
    <row r="3328" spans="1:14" x14ac:dyDescent="0.3">
      <c r="A3328" s="1">
        <v>323801</v>
      </c>
      <c r="B3328" s="1" t="s">
        <v>1390</v>
      </c>
      <c r="C3328" s="1" t="s">
        <v>463</v>
      </c>
      <c r="D3328" s="1" t="s">
        <v>6597</v>
      </c>
      <c r="E3328" s="1">
        <v>300</v>
      </c>
      <c r="F3328" s="1">
        <v>2.9</v>
      </c>
      <c r="G3328" s="1">
        <v>80</v>
      </c>
      <c r="H3328" s="1" t="s">
        <v>6598</v>
      </c>
      <c r="I3328" s="1" t="s">
        <v>2435</v>
      </c>
      <c r="J3328" s="1">
        <v>60</v>
      </c>
      <c r="K3328" s="1" t="str">
        <f t="shared" si="153"/>
        <v>valid</v>
      </c>
      <c r="L3328" s="1" t="str">
        <f t="shared" si="154"/>
        <v>BUDGET</v>
      </c>
      <c r="M3328" t="str">
        <f t="shared" si="155"/>
        <v>Beverages</v>
      </c>
      <c r="N3328" s="1" t="str" cm="1">
        <f t="array" ref="N3328">_xlfn.IFS(
G3328&lt;=25,"Fast",
G3328&lt;=40,"Medium",
G3328&gt;40,"Slow"
)</f>
        <v>Slow</v>
      </c>
    </row>
    <row r="3329" spans="1:14" x14ac:dyDescent="0.3">
      <c r="A3329" s="1">
        <v>323803</v>
      </c>
      <c r="B3329" s="1" t="s">
        <v>6599</v>
      </c>
      <c r="C3329" s="1" t="s">
        <v>68</v>
      </c>
      <c r="D3329" s="1" t="s">
        <v>6600</v>
      </c>
      <c r="E3329" s="1">
        <v>300</v>
      </c>
      <c r="F3329" s="1">
        <v>2.9</v>
      </c>
      <c r="G3329" s="1">
        <v>80</v>
      </c>
      <c r="H3329" s="1" t="s">
        <v>131</v>
      </c>
      <c r="I3329" s="1" t="s">
        <v>6599</v>
      </c>
      <c r="J3329" s="1">
        <v>77</v>
      </c>
      <c r="K3329" s="1" t="str">
        <f t="shared" si="153"/>
        <v>valid</v>
      </c>
      <c r="L3329" s="1" t="str">
        <f t="shared" si="154"/>
        <v>BUDGET</v>
      </c>
      <c r="M3329" t="str">
        <f t="shared" si="155"/>
        <v>North Indian</v>
      </c>
      <c r="N3329" s="1" t="str" cm="1">
        <f t="array" ref="N3329">_xlfn.IFS(
G3329&lt;=25,"Fast",
G3329&lt;=40,"Medium",
G3329&gt;40,"Slow"
)</f>
        <v>Slow</v>
      </c>
    </row>
    <row r="3330" spans="1:14" x14ac:dyDescent="0.3">
      <c r="A3330" s="1">
        <v>323909</v>
      </c>
      <c r="B3330" s="1" t="s">
        <v>387</v>
      </c>
      <c r="C3330" s="1" t="s">
        <v>11</v>
      </c>
      <c r="D3330" s="1" t="s">
        <v>6601</v>
      </c>
      <c r="E3330" s="1">
        <v>300</v>
      </c>
      <c r="F3330" s="1">
        <v>2.9</v>
      </c>
      <c r="G3330" s="1">
        <v>80</v>
      </c>
      <c r="H3330" s="1" t="s">
        <v>6602</v>
      </c>
      <c r="I3330" s="1" t="s">
        <v>6603</v>
      </c>
      <c r="J3330" s="1">
        <v>68</v>
      </c>
      <c r="K3330" s="1" t="str">
        <f t="shared" si="153"/>
        <v>valid</v>
      </c>
      <c r="L3330" s="1" t="str">
        <f t="shared" si="154"/>
        <v>BUDGET</v>
      </c>
      <c r="M3330" t="str">
        <f t="shared" si="155"/>
        <v>Indian</v>
      </c>
      <c r="N3330" s="1" t="str" cm="1">
        <f t="array" ref="N3330">_xlfn.IFS(
G3330&lt;=25,"Fast",
G3330&lt;=40,"Medium",
G3330&gt;40,"Slow"
)</f>
        <v>Slow</v>
      </c>
    </row>
    <row r="3331" spans="1:14" x14ac:dyDescent="0.3">
      <c r="A3331" s="1">
        <v>324004</v>
      </c>
      <c r="B3331" s="1" t="s">
        <v>745</v>
      </c>
      <c r="C3331" s="1" t="s">
        <v>383</v>
      </c>
      <c r="D3331" s="1" t="s">
        <v>251</v>
      </c>
      <c r="E3331" s="1">
        <v>200</v>
      </c>
      <c r="F3331" s="1">
        <v>2.9</v>
      </c>
      <c r="G3331" s="1">
        <v>80</v>
      </c>
      <c r="H3331" s="1" t="s">
        <v>184</v>
      </c>
      <c r="I3331" s="1" t="s">
        <v>745</v>
      </c>
      <c r="J3331" s="1">
        <v>46</v>
      </c>
      <c r="K3331" s="1" t="str">
        <f t="shared" ref="K3331:K3394" si="156">IF(E3331=0,"outlier","valid")</f>
        <v>valid</v>
      </c>
      <c r="L3331" s="1" t="str">
        <f t="shared" ref="L3331:L3394" si="157">IF(E3331&lt;=300,"BUDGET",IF(E3331&lt;=600,"MID","PREMIUM"))</f>
        <v>BUDGET</v>
      </c>
      <c r="M3331" t="str">
        <f t="shared" ref="M3331:M3394" si="158">IFERROR(LEFT(H3331, FIND(",", H3331)-1), H3331)</f>
        <v>Fast Food</v>
      </c>
      <c r="N3331" s="1" t="str" cm="1">
        <f t="array" ref="N3331">_xlfn.IFS(
G3331&lt;=25,"Fast",
G3331&lt;=40,"Medium",
G3331&gt;40,"Slow"
)</f>
        <v>Slow</v>
      </c>
    </row>
    <row r="3332" spans="1:14" x14ac:dyDescent="0.3">
      <c r="A3332" s="1">
        <v>324200</v>
      </c>
      <c r="B3332" s="1" t="s">
        <v>525</v>
      </c>
      <c r="C3332" s="1" t="s">
        <v>189</v>
      </c>
      <c r="D3332" s="1" t="s">
        <v>2178</v>
      </c>
      <c r="E3332" s="1">
        <v>200</v>
      </c>
      <c r="F3332" s="1">
        <v>4.4000000000000004</v>
      </c>
      <c r="G3332" s="1">
        <v>100</v>
      </c>
      <c r="H3332" s="1" t="s">
        <v>1019</v>
      </c>
      <c r="I3332" s="1" t="s">
        <v>6604</v>
      </c>
      <c r="J3332" s="1">
        <v>53</v>
      </c>
      <c r="K3332" s="1" t="str">
        <f t="shared" si="156"/>
        <v>valid</v>
      </c>
      <c r="L3332" s="1" t="str">
        <f t="shared" si="157"/>
        <v>BUDGET</v>
      </c>
      <c r="M3332" t="str">
        <f t="shared" si="158"/>
        <v>Combo</v>
      </c>
      <c r="N3332" s="1" t="str" cm="1">
        <f t="array" ref="N3332">_xlfn.IFS(
G3332&lt;=25,"Fast",
G3332&lt;=40,"Medium",
G3332&gt;40,"Slow"
)</f>
        <v>Slow</v>
      </c>
    </row>
    <row r="3333" spans="1:14" x14ac:dyDescent="0.3">
      <c r="A3333" s="1">
        <v>324201</v>
      </c>
      <c r="B3333" s="1" t="s">
        <v>525</v>
      </c>
      <c r="C3333" s="1" t="s">
        <v>189</v>
      </c>
      <c r="D3333" s="1" t="s">
        <v>1009</v>
      </c>
      <c r="E3333" s="1">
        <v>500</v>
      </c>
      <c r="F3333" s="1">
        <v>4.2</v>
      </c>
      <c r="G3333" s="1">
        <v>100</v>
      </c>
      <c r="H3333" s="1" t="s">
        <v>6605</v>
      </c>
      <c r="I3333" s="1" t="s">
        <v>6604</v>
      </c>
      <c r="J3333" s="1">
        <v>55</v>
      </c>
      <c r="K3333" s="1" t="str">
        <f t="shared" si="156"/>
        <v>valid</v>
      </c>
      <c r="L3333" s="1" t="str">
        <f t="shared" si="157"/>
        <v>MID</v>
      </c>
      <c r="M3333" t="str">
        <f t="shared" si="158"/>
        <v>Biryani  Mughlai  Lucknowi  Hyderabadi  Kebabs  North Indian  Persian  Desserts</v>
      </c>
      <c r="N3333" s="1" t="str" cm="1">
        <f t="array" ref="N3333">_xlfn.IFS(
G3333&lt;=25,"Fast",
G3333&lt;=40,"Medium",
G3333&gt;40,"Slow"
)</f>
        <v>Slow</v>
      </c>
    </row>
    <row r="3334" spans="1:14" x14ac:dyDescent="0.3">
      <c r="A3334" s="1">
        <v>324202</v>
      </c>
      <c r="B3334" s="1" t="s">
        <v>525</v>
      </c>
      <c r="C3334" s="1" t="s">
        <v>189</v>
      </c>
      <c r="D3334" s="1" t="s">
        <v>1373</v>
      </c>
      <c r="E3334" s="1">
        <v>600</v>
      </c>
      <c r="F3334" s="1">
        <v>4.0999999999999996</v>
      </c>
      <c r="G3334" s="1">
        <v>500</v>
      </c>
      <c r="H3334" s="1" t="s">
        <v>837</v>
      </c>
      <c r="I3334" s="1" t="s">
        <v>6604</v>
      </c>
      <c r="J3334" s="1">
        <v>58</v>
      </c>
      <c r="K3334" s="1" t="str">
        <f t="shared" si="156"/>
        <v>valid</v>
      </c>
      <c r="L3334" s="1" t="str">
        <f t="shared" si="157"/>
        <v>MID</v>
      </c>
      <c r="M3334" t="str">
        <f t="shared" si="158"/>
        <v>Pizzas</v>
      </c>
      <c r="N3334" s="1" t="str" cm="1">
        <f t="array" ref="N3334">_xlfn.IFS(
G3334&lt;=25,"Fast",
G3334&lt;=40,"Medium",
G3334&gt;40,"Slow"
)</f>
        <v>Slow</v>
      </c>
    </row>
    <row r="3335" spans="1:14" x14ac:dyDescent="0.3">
      <c r="A3335" s="1">
        <v>324203</v>
      </c>
      <c r="B3335" s="1" t="s">
        <v>525</v>
      </c>
      <c r="C3335" s="1" t="s">
        <v>189</v>
      </c>
      <c r="D3335" s="1" t="s">
        <v>1827</v>
      </c>
      <c r="E3335" s="1">
        <v>400</v>
      </c>
      <c r="F3335" s="1">
        <v>4.3</v>
      </c>
      <c r="G3335" s="1">
        <v>20</v>
      </c>
      <c r="H3335" s="1" t="s">
        <v>1828</v>
      </c>
      <c r="I3335" s="1" t="s">
        <v>6604</v>
      </c>
      <c r="J3335" s="1">
        <v>55</v>
      </c>
      <c r="K3335" s="1" t="str">
        <f t="shared" si="156"/>
        <v>valid</v>
      </c>
      <c r="L3335" s="1" t="str">
        <f t="shared" si="157"/>
        <v>MID</v>
      </c>
      <c r="M3335" t="str">
        <f t="shared" si="158"/>
        <v>Italian</v>
      </c>
      <c r="N3335" s="1" t="str" cm="1">
        <f t="array" ref="N3335">_xlfn.IFS(
G3335&lt;=25,"Fast",
G3335&lt;=40,"Medium",
G3335&gt;40,"Slow"
)</f>
        <v>Fast</v>
      </c>
    </row>
    <row r="3336" spans="1:14" x14ac:dyDescent="0.3">
      <c r="A3336" s="1">
        <v>324204</v>
      </c>
      <c r="B3336" s="1" t="s">
        <v>525</v>
      </c>
      <c r="C3336" s="1" t="s">
        <v>189</v>
      </c>
      <c r="D3336" s="1" t="s">
        <v>3000</v>
      </c>
      <c r="E3336" s="1">
        <v>200</v>
      </c>
      <c r="F3336" s="1">
        <v>4.3</v>
      </c>
      <c r="G3336" s="1">
        <v>100</v>
      </c>
      <c r="H3336" s="1" t="s">
        <v>6606</v>
      </c>
      <c r="I3336" s="1" t="s">
        <v>6604</v>
      </c>
      <c r="J3336" s="1">
        <v>56</v>
      </c>
      <c r="K3336" s="1" t="str">
        <f t="shared" si="156"/>
        <v>valid</v>
      </c>
      <c r="L3336" s="1" t="str">
        <f t="shared" si="157"/>
        <v>BUDGET</v>
      </c>
      <c r="M3336" t="str">
        <f t="shared" si="158"/>
        <v>North Indian  Punjabi  Combo  Biryani  Healthy Food  Jain  Thalis  Indian  Mughlai  Desserts</v>
      </c>
      <c r="N3336" s="1" t="str" cm="1">
        <f t="array" ref="N3336">_xlfn.IFS(
G3336&lt;=25,"Fast",
G3336&lt;=40,"Medium",
G3336&gt;40,"Slow"
)</f>
        <v>Slow</v>
      </c>
    </row>
    <row r="3337" spans="1:14" x14ac:dyDescent="0.3">
      <c r="A3337" s="1">
        <v>324205</v>
      </c>
      <c r="B3337" s="1" t="s">
        <v>525</v>
      </c>
      <c r="C3337" s="1" t="s">
        <v>189</v>
      </c>
      <c r="D3337" s="1" t="s">
        <v>2063</v>
      </c>
      <c r="E3337" s="1">
        <v>450</v>
      </c>
      <c r="F3337" s="1">
        <v>4.5999999999999996</v>
      </c>
      <c r="G3337" s="1">
        <v>50</v>
      </c>
      <c r="H3337" s="1" t="s">
        <v>6607</v>
      </c>
      <c r="I3337" s="1" t="s">
        <v>6604</v>
      </c>
      <c r="J3337" s="1">
        <v>51</v>
      </c>
      <c r="K3337" s="1" t="str">
        <f t="shared" si="156"/>
        <v>valid</v>
      </c>
      <c r="L3337" s="1" t="str">
        <f t="shared" si="157"/>
        <v>MID</v>
      </c>
      <c r="M3337" t="str">
        <f t="shared" si="158"/>
        <v>Bakery  Desserts  Beverages</v>
      </c>
      <c r="N3337" s="1" t="str" cm="1">
        <f t="array" ref="N3337">_xlfn.IFS(
G3337&lt;=25,"Fast",
G3337&lt;=40,"Medium",
G3337&gt;40,"Slow"
)</f>
        <v>Slow</v>
      </c>
    </row>
    <row r="3338" spans="1:14" x14ac:dyDescent="0.3">
      <c r="A3338" s="1">
        <v>324206</v>
      </c>
      <c r="B3338" s="1" t="s">
        <v>525</v>
      </c>
      <c r="C3338" s="1" t="s">
        <v>189</v>
      </c>
      <c r="D3338" s="1" t="s">
        <v>4390</v>
      </c>
      <c r="E3338" s="1">
        <v>400</v>
      </c>
      <c r="F3338" s="1">
        <v>4.3</v>
      </c>
      <c r="G3338" s="1">
        <v>50</v>
      </c>
      <c r="H3338" s="1" t="s">
        <v>5282</v>
      </c>
      <c r="I3338" s="1" t="s">
        <v>6604</v>
      </c>
      <c r="J3338" s="1">
        <v>53</v>
      </c>
      <c r="K3338" s="1" t="str">
        <f t="shared" si="156"/>
        <v>valid</v>
      </c>
      <c r="L3338" s="1" t="str">
        <f t="shared" si="157"/>
        <v>MID</v>
      </c>
      <c r="M3338" t="str">
        <f t="shared" si="158"/>
        <v>North Indian  Punjabi  Biryani  Combo  Chinese  Beverages  Desserts  Jain  Indian  Hyderabadi  Mughlai</v>
      </c>
      <c r="N3338" s="1" t="str" cm="1">
        <f t="array" ref="N3338">_xlfn.IFS(
G3338&lt;=25,"Fast",
G3338&lt;=40,"Medium",
G3338&gt;40,"Slow"
)</f>
        <v>Slow</v>
      </c>
    </row>
    <row r="3339" spans="1:14" x14ac:dyDescent="0.3">
      <c r="A3339" s="1">
        <v>324207</v>
      </c>
      <c r="B3339" s="1" t="s">
        <v>525</v>
      </c>
      <c r="C3339" s="1" t="s">
        <v>189</v>
      </c>
      <c r="D3339" s="1" t="s">
        <v>4796</v>
      </c>
      <c r="E3339" s="1">
        <v>250</v>
      </c>
      <c r="F3339" s="1">
        <v>4.4000000000000004</v>
      </c>
      <c r="G3339" s="1">
        <v>20</v>
      </c>
      <c r="H3339" s="1" t="s">
        <v>6608</v>
      </c>
      <c r="I3339" s="1" t="s">
        <v>6604</v>
      </c>
      <c r="J3339" s="1">
        <v>55</v>
      </c>
      <c r="K3339" s="1" t="str">
        <f t="shared" si="156"/>
        <v>valid</v>
      </c>
      <c r="L3339" s="1" t="str">
        <f t="shared" si="157"/>
        <v>BUDGET</v>
      </c>
      <c r="M3339" t="str">
        <f t="shared" si="158"/>
        <v>Biryani  Hyderabadi  Lucknowi  North Indian  Mughlai  Combo  Desserts</v>
      </c>
      <c r="N3339" s="1" t="str" cm="1">
        <f t="array" ref="N3339">_xlfn.IFS(
G3339&lt;=25,"Fast",
G3339&lt;=40,"Medium",
G3339&gt;40,"Slow"
)</f>
        <v>Fast</v>
      </c>
    </row>
    <row r="3340" spans="1:14" x14ac:dyDescent="0.3">
      <c r="A3340" s="1">
        <v>324222</v>
      </c>
      <c r="B3340" s="1" t="s">
        <v>1354</v>
      </c>
      <c r="C3340" s="1" t="s">
        <v>11</v>
      </c>
      <c r="D3340" s="1" t="s">
        <v>6609</v>
      </c>
      <c r="E3340" s="1">
        <v>150</v>
      </c>
      <c r="F3340" s="1">
        <v>4.4000000000000004</v>
      </c>
      <c r="G3340" s="1">
        <v>50</v>
      </c>
      <c r="H3340" s="1" t="s">
        <v>6610</v>
      </c>
      <c r="I3340" s="1" t="s">
        <v>1354</v>
      </c>
      <c r="J3340" s="1">
        <v>51</v>
      </c>
      <c r="K3340" s="1" t="str">
        <f t="shared" si="156"/>
        <v>valid</v>
      </c>
      <c r="L3340" s="1" t="str">
        <f t="shared" si="157"/>
        <v>BUDGET</v>
      </c>
      <c r="M3340" t="str">
        <f t="shared" si="158"/>
        <v>Fast Food</v>
      </c>
      <c r="N3340" s="1" t="str" cm="1">
        <f t="array" ref="N3340">_xlfn.IFS(
G3340&lt;=25,"Fast",
G3340&lt;=40,"Medium",
G3340&gt;40,"Slow"
)</f>
        <v>Slow</v>
      </c>
    </row>
    <row r="3341" spans="1:14" x14ac:dyDescent="0.3">
      <c r="A3341" s="1">
        <v>324274</v>
      </c>
      <c r="B3341" s="1" t="s">
        <v>248</v>
      </c>
      <c r="C3341" s="1" t="s">
        <v>189</v>
      </c>
      <c r="D3341" s="1" t="s">
        <v>6611</v>
      </c>
      <c r="E3341" s="1">
        <v>300</v>
      </c>
      <c r="F3341" s="1">
        <v>4.3</v>
      </c>
      <c r="G3341" s="1">
        <v>500</v>
      </c>
      <c r="H3341" s="1" t="s">
        <v>6612</v>
      </c>
      <c r="I3341" s="1" t="s">
        <v>556</v>
      </c>
      <c r="J3341" s="1">
        <v>77</v>
      </c>
      <c r="K3341" s="1" t="str">
        <f t="shared" si="156"/>
        <v>valid</v>
      </c>
      <c r="L3341" s="1" t="str">
        <f t="shared" si="157"/>
        <v>BUDGET</v>
      </c>
      <c r="M3341" t="str">
        <f t="shared" si="158"/>
        <v>Bengali</v>
      </c>
      <c r="N3341" s="1" t="str" cm="1">
        <f t="array" ref="N3341">_xlfn.IFS(
G3341&lt;=25,"Fast",
G3341&lt;=40,"Medium",
G3341&gt;40,"Slow"
)</f>
        <v>Slow</v>
      </c>
    </row>
    <row r="3342" spans="1:14" x14ac:dyDescent="0.3">
      <c r="A3342" s="1">
        <v>324495</v>
      </c>
      <c r="B3342" s="1" t="s">
        <v>188</v>
      </c>
      <c r="C3342" s="1" t="s">
        <v>189</v>
      </c>
      <c r="D3342" s="1" t="s">
        <v>6613</v>
      </c>
      <c r="E3342" s="1">
        <v>300</v>
      </c>
      <c r="F3342" s="1">
        <v>3.7</v>
      </c>
      <c r="G3342" s="1">
        <v>100</v>
      </c>
      <c r="H3342" s="1" t="s">
        <v>6614</v>
      </c>
      <c r="I3342" s="1" t="s">
        <v>1697</v>
      </c>
      <c r="J3342" s="1">
        <v>62</v>
      </c>
      <c r="K3342" s="1" t="str">
        <f t="shared" si="156"/>
        <v>valid</v>
      </c>
      <c r="L3342" s="1" t="str">
        <f t="shared" si="157"/>
        <v>BUDGET</v>
      </c>
      <c r="M3342" t="str">
        <f t="shared" si="158"/>
        <v>Desserts</v>
      </c>
      <c r="N3342" s="1" t="str" cm="1">
        <f t="array" ref="N3342">_xlfn.IFS(
G3342&lt;=25,"Fast",
G3342&lt;=40,"Medium",
G3342&gt;40,"Slow"
)</f>
        <v>Slow</v>
      </c>
    </row>
    <row r="3343" spans="1:14" x14ac:dyDescent="0.3">
      <c r="A3343" s="1">
        <v>324676</v>
      </c>
      <c r="B3343" s="1" t="s">
        <v>4016</v>
      </c>
      <c r="C3343" s="1" t="s">
        <v>463</v>
      </c>
      <c r="D3343" s="1" t="s">
        <v>6615</v>
      </c>
      <c r="E3343" s="1">
        <v>300</v>
      </c>
      <c r="F3343" s="1">
        <v>2.9</v>
      </c>
      <c r="G3343" s="1">
        <v>80</v>
      </c>
      <c r="H3343" s="1" t="s">
        <v>6616</v>
      </c>
      <c r="I3343" s="1" t="s">
        <v>2435</v>
      </c>
      <c r="J3343" s="1">
        <v>60</v>
      </c>
      <c r="K3343" s="1" t="str">
        <f t="shared" si="156"/>
        <v>valid</v>
      </c>
      <c r="L3343" s="1" t="str">
        <f t="shared" si="157"/>
        <v>BUDGET</v>
      </c>
      <c r="M3343" t="str">
        <f t="shared" si="158"/>
        <v>Cafe</v>
      </c>
      <c r="N3343" s="1" t="str" cm="1">
        <f t="array" ref="N3343">_xlfn.IFS(
G3343&lt;=25,"Fast",
G3343&lt;=40,"Medium",
G3343&gt;40,"Slow"
)</f>
        <v>Slow</v>
      </c>
    </row>
    <row r="3344" spans="1:14" x14ac:dyDescent="0.3">
      <c r="A3344" s="1">
        <v>324868</v>
      </c>
      <c r="B3344" s="1" t="s">
        <v>690</v>
      </c>
      <c r="C3344" s="1" t="s">
        <v>383</v>
      </c>
      <c r="D3344" s="1" t="s">
        <v>6617</v>
      </c>
      <c r="E3344" s="1">
        <v>400</v>
      </c>
      <c r="F3344" s="1">
        <v>2.9</v>
      </c>
      <c r="G3344" s="1">
        <v>80</v>
      </c>
      <c r="H3344" s="1" t="s">
        <v>6618</v>
      </c>
      <c r="I3344" s="1" t="s">
        <v>689</v>
      </c>
      <c r="J3344" s="1">
        <v>64</v>
      </c>
      <c r="K3344" s="1" t="str">
        <f t="shared" si="156"/>
        <v>valid</v>
      </c>
      <c r="L3344" s="1" t="str">
        <f t="shared" si="157"/>
        <v>MID</v>
      </c>
      <c r="M3344" t="str">
        <f t="shared" si="158"/>
        <v>Indian</v>
      </c>
      <c r="N3344" s="1" t="str" cm="1">
        <f t="array" ref="N3344">_xlfn.IFS(
G3344&lt;=25,"Fast",
G3344&lt;=40,"Medium",
G3344&gt;40,"Slow"
)</f>
        <v>Slow</v>
      </c>
    </row>
    <row r="3345" spans="1:14" x14ac:dyDescent="0.3">
      <c r="A3345" s="1">
        <v>324886</v>
      </c>
      <c r="B3345" s="1" t="s">
        <v>634</v>
      </c>
      <c r="C3345" s="1" t="s">
        <v>463</v>
      </c>
      <c r="D3345" s="1" t="s">
        <v>6619</v>
      </c>
      <c r="E3345" s="1">
        <v>250</v>
      </c>
      <c r="F3345" s="1">
        <v>3</v>
      </c>
      <c r="G3345" s="1">
        <v>20</v>
      </c>
      <c r="H3345" s="1" t="s">
        <v>695</v>
      </c>
      <c r="I3345" s="1" t="s">
        <v>634</v>
      </c>
      <c r="J3345" s="1">
        <v>55</v>
      </c>
      <c r="K3345" s="1" t="str">
        <f t="shared" si="156"/>
        <v>valid</v>
      </c>
      <c r="L3345" s="1" t="str">
        <f t="shared" si="157"/>
        <v>BUDGET</v>
      </c>
      <c r="M3345" t="str">
        <f t="shared" si="158"/>
        <v>Indian</v>
      </c>
      <c r="N3345" s="1" t="str" cm="1">
        <f t="array" ref="N3345">_xlfn.IFS(
G3345&lt;=25,"Fast",
G3345&lt;=40,"Medium",
G3345&gt;40,"Slow"
)</f>
        <v>Fast</v>
      </c>
    </row>
    <row r="3346" spans="1:14" x14ac:dyDescent="0.3">
      <c r="A3346" s="1">
        <v>324961</v>
      </c>
      <c r="B3346" s="1" t="s">
        <v>35</v>
      </c>
      <c r="C3346" s="1" t="s">
        <v>11</v>
      </c>
      <c r="D3346" s="1" t="s">
        <v>6620</v>
      </c>
      <c r="E3346" s="1">
        <v>200</v>
      </c>
      <c r="F3346" s="1">
        <v>4.4000000000000004</v>
      </c>
      <c r="G3346" s="1">
        <v>100</v>
      </c>
      <c r="H3346" s="1" t="s">
        <v>6621</v>
      </c>
      <c r="I3346" s="1" t="s">
        <v>21</v>
      </c>
      <c r="J3346" s="1">
        <v>55</v>
      </c>
      <c r="K3346" s="1" t="str">
        <f t="shared" si="156"/>
        <v>valid</v>
      </c>
      <c r="L3346" s="1" t="str">
        <f t="shared" si="157"/>
        <v>BUDGET</v>
      </c>
      <c r="M3346" t="str">
        <f t="shared" si="158"/>
        <v>Home Food</v>
      </c>
      <c r="N3346" s="1" t="str" cm="1">
        <f t="array" ref="N3346">_xlfn.IFS(
G3346&lt;=25,"Fast",
G3346&lt;=40,"Medium",
G3346&gt;40,"Slow"
)</f>
        <v>Slow</v>
      </c>
    </row>
    <row r="3347" spans="1:14" x14ac:dyDescent="0.3">
      <c r="A3347" s="1">
        <v>325021</v>
      </c>
      <c r="B3347" s="1" t="s">
        <v>745</v>
      </c>
      <c r="C3347" s="1" t="s">
        <v>383</v>
      </c>
      <c r="D3347" s="1" t="s">
        <v>6622</v>
      </c>
      <c r="E3347" s="1">
        <v>200</v>
      </c>
      <c r="F3347" s="1">
        <v>2.9</v>
      </c>
      <c r="G3347" s="1">
        <v>80</v>
      </c>
      <c r="H3347" s="1" t="s">
        <v>4611</v>
      </c>
      <c r="I3347" s="1" t="s">
        <v>6623</v>
      </c>
      <c r="J3347" s="1">
        <v>38</v>
      </c>
      <c r="K3347" s="1" t="str">
        <f t="shared" si="156"/>
        <v>valid</v>
      </c>
      <c r="L3347" s="1" t="str">
        <f t="shared" si="157"/>
        <v>BUDGET</v>
      </c>
      <c r="M3347" t="str">
        <f t="shared" si="158"/>
        <v>Punjabi</v>
      </c>
      <c r="N3347" s="1" t="str" cm="1">
        <f t="array" ref="N3347">_xlfn.IFS(
G3347&lt;=25,"Fast",
G3347&lt;=40,"Medium",
G3347&gt;40,"Slow"
)</f>
        <v>Slow</v>
      </c>
    </row>
    <row r="3348" spans="1:14" x14ac:dyDescent="0.3">
      <c r="A3348" s="1">
        <v>325034</v>
      </c>
      <c r="B3348" s="1" t="s">
        <v>864</v>
      </c>
      <c r="C3348" s="1" t="s">
        <v>91</v>
      </c>
      <c r="D3348" s="1" t="s">
        <v>6624</v>
      </c>
      <c r="E3348" s="1">
        <v>300</v>
      </c>
      <c r="F3348" s="1">
        <v>4.2</v>
      </c>
      <c r="G3348" s="1">
        <v>20</v>
      </c>
      <c r="H3348" s="1" t="s">
        <v>6625</v>
      </c>
      <c r="I3348" s="1" t="s">
        <v>864</v>
      </c>
      <c r="J3348" s="1">
        <v>59</v>
      </c>
      <c r="K3348" s="1" t="str">
        <f t="shared" si="156"/>
        <v>valid</v>
      </c>
      <c r="L3348" s="1" t="str">
        <f t="shared" si="157"/>
        <v>BUDGET</v>
      </c>
      <c r="M3348" t="str">
        <f t="shared" si="158"/>
        <v>Italian  Continental  Snacks</v>
      </c>
      <c r="N3348" s="1" t="str" cm="1">
        <f t="array" ref="N3348">_xlfn.IFS(
G3348&lt;=25,"Fast",
G3348&lt;=40,"Medium",
G3348&gt;40,"Slow"
)</f>
        <v>Fast</v>
      </c>
    </row>
    <row r="3349" spans="1:14" x14ac:dyDescent="0.3">
      <c r="A3349" s="1">
        <v>325190</v>
      </c>
      <c r="B3349" s="1" t="s">
        <v>1105</v>
      </c>
      <c r="C3349" s="1" t="s">
        <v>463</v>
      </c>
      <c r="D3349" s="1" t="s">
        <v>6626</v>
      </c>
      <c r="E3349" s="1">
        <v>300</v>
      </c>
      <c r="F3349" s="1">
        <v>2.9</v>
      </c>
      <c r="G3349" s="1">
        <v>80</v>
      </c>
      <c r="H3349" s="1" t="s">
        <v>3091</v>
      </c>
      <c r="I3349" s="1" t="s">
        <v>2435</v>
      </c>
      <c r="J3349" s="1">
        <v>53</v>
      </c>
      <c r="K3349" s="1" t="str">
        <f t="shared" si="156"/>
        <v>valid</v>
      </c>
      <c r="L3349" s="1" t="str">
        <f t="shared" si="157"/>
        <v>BUDGET</v>
      </c>
      <c r="M3349" t="str">
        <f t="shared" si="158"/>
        <v>Desserts</v>
      </c>
      <c r="N3349" s="1" t="str" cm="1">
        <f t="array" ref="N3349">_xlfn.IFS(
G3349&lt;=25,"Fast",
G3349&lt;=40,"Medium",
G3349&gt;40,"Slow"
)</f>
        <v>Slow</v>
      </c>
    </row>
    <row r="3350" spans="1:14" x14ac:dyDescent="0.3">
      <c r="A3350" s="1">
        <v>325435</v>
      </c>
      <c r="B3350" s="1" t="s">
        <v>10</v>
      </c>
      <c r="C3350" s="1" t="s">
        <v>11</v>
      </c>
      <c r="D3350" s="1" t="s">
        <v>6627</v>
      </c>
      <c r="E3350" s="1">
        <v>200</v>
      </c>
      <c r="F3350" s="1">
        <v>3.4</v>
      </c>
      <c r="G3350" s="1">
        <v>50</v>
      </c>
      <c r="H3350" s="1" t="s">
        <v>6628</v>
      </c>
      <c r="I3350" s="1" t="s">
        <v>10</v>
      </c>
      <c r="J3350" s="1">
        <v>57</v>
      </c>
      <c r="K3350" s="1" t="str">
        <f t="shared" si="156"/>
        <v>valid</v>
      </c>
      <c r="L3350" s="1" t="str">
        <f t="shared" si="157"/>
        <v>BUDGET</v>
      </c>
      <c r="M3350" t="str">
        <f t="shared" si="158"/>
        <v>South Indian</v>
      </c>
      <c r="N3350" s="1" t="str" cm="1">
        <f t="array" ref="N3350">_xlfn.IFS(
G3350&lt;=25,"Fast",
G3350&lt;=40,"Medium",
G3350&gt;40,"Slow"
)</f>
        <v>Slow</v>
      </c>
    </row>
    <row r="3351" spans="1:14" x14ac:dyDescent="0.3">
      <c r="A3351" s="1">
        <v>325548</v>
      </c>
      <c r="B3351" s="1" t="s">
        <v>1075</v>
      </c>
      <c r="C3351" s="1" t="s">
        <v>463</v>
      </c>
      <c r="D3351" s="1" t="s">
        <v>6629</v>
      </c>
      <c r="E3351" s="1">
        <v>200</v>
      </c>
      <c r="F3351" s="1">
        <v>2.9</v>
      </c>
      <c r="G3351" s="1">
        <v>80</v>
      </c>
      <c r="H3351" s="1" t="s">
        <v>131</v>
      </c>
      <c r="I3351" s="1" t="s">
        <v>4318</v>
      </c>
      <c r="J3351" s="1">
        <v>54</v>
      </c>
      <c r="K3351" s="1" t="str">
        <f t="shared" si="156"/>
        <v>valid</v>
      </c>
      <c r="L3351" s="1" t="str">
        <f t="shared" si="157"/>
        <v>BUDGET</v>
      </c>
      <c r="M3351" t="str">
        <f t="shared" si="158"/>
        <v>North Indian</v>
      </c>
      <c r="N3351" s="1" t="str" cm="1">
        <f t="array" ref="N3351">_xlfn.IFS(
G3351&lt;=25,"Fast",
G3351&lt;=40,"Medium",
G3351&gt;40,"Slow"
)</f>
        <v>Slow</v>
      </c>
    </row>
    <row r="3352" spans="1:14" x14ac:dyDescent="0.3">
      <c r="A3352" s="1">
        <v>325637</v>
      </c>
      <c r="B3352" s="1" t="s">
        <v>63</v>
      </c>
      <c r="C3352" s="1" t="s">
        <v>11</v>
      </c>
      <c r="D3352" s="1" t="s">
        <v>6630</v>
      </c>
      <c r="E3352" s="1">
        <v>800</v>
      </c>
      <c r="F3352" s="1">
        <v>4.5</v>
      </c>
      <c r="G3352" s="1">
        <v>20</v>
      </c>
      <c r="H3352" s="1" t="s">
        <v>6631</v>
      </c>
      <c r="I3352" s="1" t="s">
        <v>63</v>
      </c>
      <c r="J3352" s="1">
        <v>46</v>
      </c>
      <c r="K3352" s="1" t="str">
        <f t="shared" si="156"/>
        <v>valid</v>
      </c>
      <c r="L3352" s="1" t="str">
        <f t="shared" si="157"/>
        <v>PREMIUM</v>
      </c>
      <c r="M3352" t="str">
        <f t="shared" si="158"/>
        <v>Pizzas</v>
      </c>
      <c r="N3352" s="1" t="str" cm="1">
        <f t="array" ref="N3352">_xlfn.IFS(
G3352&lt;=25,"Fast",
G3352&lt;=40,"Medium",
G3352&gt;40,"Slow"
)</f>
        <v>Fast</v>
      </c>
    </row>
    <row r="3353" spans="1:14" x14ac:dyDescent="0.3">
      <c r="A3353" s="1">
        <v>325640</v>
      </c>
      <c r="B3353" s="1" t="s">
        <v>319</v>
      </c>
      <c r="C3353" s="1" t="s">
        <v>189</v>
      </c>
      <c r="D3353" s="1" t="s">
        <v>6632</v>
      </c>
      <c r="E3353" s="1">
        <v>400</v>
      </c>
      <c r="F3353" s="1">
        <v>3.8</v>
      </c>
      <c r="G3353" s="1">
        <v>100</v>
      </c>
      <c r="H3353" s="1" t="s">
        <v>6633</v>
      </c>
      <c r="I3353" s="1" t="s">
        <v>6129</v>
      </c>
      <c r="J3353" s="1">
        <v>75</v>
      </c>
      <c r="K3353" s="1" t="str">
        <f t="shared" si="156"/>
        <v>valid</v>
      </c>
      <c r="L3353" s="1" t="str">
        <f t="shared" si="157"/>
        <v>MID</v>
      </c>
      <c r="M3353" t="str">
        <f t="shared" si="158"/>
        <v>Biryani</v>
      </c>
      <c r="N3353" s="1" t="str" cm="1">
        <f t="array" ref="N3353">_xlfn.IFS(
G3353&lt;=25,"Fast",
G3353&lt;=40,"Medium",
G3353&gt;40,"Slow"
)</f>
        <v>Slow</v>
      </c>
    </row>
    <row r="3354" spans="1:14" x14ac:dyDescent="0.3">
      <c r="A3354" s="1">
        <v>325655</v>
      </c>
      <c r="B3354" s="1" t="s">
        <v>10</v>
      </c>
      <c r="C3354" s="1" t="s">
        <v>11</v>
      </c>
      <c r="D3354" s="1" t="s">
        <v>6634</v>
      </c>
      <c r="E3354" s="1">
        <v>450</v>
      </c>
      <c r="F3354" s="1">
        <v>4.0999999999999996</v>
      </c>
      <c r="G3354" s="1">
        <v>50</v>
      </c>
      <c r="H3354" s="1" t="s">
        <v>6440</v>
      </c>
      <c r="I3354" s="1" t="s">
        <v>10</v>
      </c>
      <c r="J3354" s="1">
        <v>59</v>
      </c>
      <c r="K3354" s="1" t="str">
        <f t="shared" si="156"/>
        <v>valid</v>
      </c>
      <c r="L3354" s="1" t="str">
        <f t="shared" si="157"/>
        <v>MID</v>
      </c>
      <c r="M3354" t="str">
        <f t="shared" si="158"/>
        <v>Biryani</v>
      </c>
      <c r="N3354" s="1" t="str" cm="1">
        <f t="array" ref="N3354">_xlfn.IFS(
G3354&lt;=25,"Fast",
G3354&lt;=40,"Medium",
G3354&gt;40,"Slow"
)</f>
        <v>Slow</v>
      </c>
    </row>
    <row r="3355" spans="1:14" x14ac:dyDescent="0.3">
      <c r="A3355" s="1">
        <v>325907</v>
      </c>
      <c r="B3355" s="1" t="s">
        <v>285</v>
      </c>
      <c r="C3355" s="1" t="s">
        <v>115</v>
      </c>
      <c r="D3355" s="1" t="s">
        <v>6635</v>
      </c>
      <c r="E3355" s="1">
        <v>300</v>
      </c>
      <c r="F3355" s="1">
        <v>2.9</v>
      </c>
      <c r="G3355" s="1">
        <v>80</v>
      </c>
      <c r="H3355" s="1" t="s">
        <v>6636</v>
      </c>
      <c r="I3355" s="1" t="s">
        <v>276</v>
      </c>
      <c r="J3355" s="1">
        <v>50</v>
      </c>
      <c r="K3355" s="1" t="str">
        <f t="shared" si="156"/>
        <v>valid</v>
      </c>
      <c r="L3355" s="1" t="str">
        <f t="shared" si="157"/>
        <v>BUDGET</v>
      </c>
      <c r="M3355" t="str">
        <f t="shared" si="158"/>
        <v>Indian</v>
      </c>
      <c r="N3355" s="1" t="str" cm="1">
        <f t="array" ref="N3355">_xlfn.IFS(
G3355&lt;=25,"Fast",
G3355&lt;=40,"Medium",
G3355&gt;40,"Slow"
)</f>
        <v>Slow</v>
      </c>
    </row>
    <row r="3356" spans="1:14" x14ac:dyDescent="0.3">
      <c r="A3356" s="1">
        <v>326092</v>
      </c>
      <c r="B3356" s="1" t="s">
        <v>285</v>
      </c>
      <c r="C3356" s="1" t="s">
        <v>115</v>
      </c>
      <c r="D3356" s="1" t="s">
        <v>6637</v>
      </c>
      <c r="E3356" s="1">
        <v>200</v>
      </c>
      <c r="F3356" s="1">
        <v>4.3</v>
      </c>
      <c r="G3356" s="1">
        <v>100</v>
      </c>
      <c r="H3356" s="1" t="s">
        <v>6638</v>
      </c>
      <c r="I3356" s="1" t="s">
        <v>276</v>
      </c>
      <c r="J3356" s="1">
        <v>48</v>
      </c>
      <c r="K3356" s="1" t="str">
        <f t="shared" si="156"/>
        <v>valid</v>
      </c>
      <c r="L3356" s="1" t="str">
        <f t="shared" si="157"/>
        <v>BUDGET</v>
      </c>
      <c r="M3356" t="str">
        <f t="shared" si="158"/>
        <v>Chinese</v>
      </c>
      <c r="N3356" s="1" t="str" cm="1">
        <f t="array" ref="N3356">_xlfn.IFS(
G3356&lt;=25,"Fast",
G3356&lt;=40,"Medium",
G3356&gt;40,"Slow"
)</f>
        <v>Slow</v>
      </c>
    </row>
    <row r="3357" spans="1:14" x14ac:dyDescent="0.3">
      <c r="A3357" s="1">
        <v>326155</v>
      </c>
      <c r="B3357" s="1" t="s">
        <v>711</v>
      </c>
      <c r="C3357" s="1" t="s">
        <v>91</v>
      </c>
      <c r="D3357" s="1" t="s">
        <v>6639</v>
      </c>
      <c r="E3357" s="1">
        <v>200</v>
      </c>
      <c r="F3357" s="1">
        <v>2.9</v>
      </c>
      <c r="G3357" s="1">
        <v>80</v>
      </c>
      <c r="H3357" s="1" t="s">
        <v>695</v>
      </c>
      <c r="I3357" s="1" t="s">
        <v>3951</v>
      </c>
      <c r="J3357" s="1">
        <v>42</v>
      </c>
      <c r="K3357" s="1" t="str">
        <f t="shared" si="156"/>
        <v>valid</v>
      </c>
      <c r="L3357" s="1" t="str">
        <f t="shared" si="157"/>
        <v>BUDGET</v>
      </c>
      <c r="M3357" t="str">
        <f t="shared" si="158"/>
        <v>Indian</v>
      </c>
      <c r="N3357" s="1" t="str" cm="1">
        <f t="array" ref="N3357">_xlfn.IFS(
G3357&lt;=25,"Fast",
G3357&lt;=40,"Medium",
G3357&gt;40,"Slow"
)</f>
        <v>Slow</v>
      </c>
    </row>
    <row r="3358" spans="1:14" x14ac:dyDescent="0.3">
      <c r="A3358" s="1">
        <v>326236</v>
      </c>
      <c r="B3358" s="1" t="s">
        <v>193</v>
      </c>
      <c r="C3358" s="1" t="s">
        <v>189</v>
      </c>
      <c r="D3358" s="1" t="s">
        <v>6640</v>
      </c>
      <c r="E3358" s="1">
        <v>500</v>
      </c>
      <c r="F3358" s="1">
        <v>4.0999999999999996</v>
      </c>
      <c r="G3358" s="1">
        <v>20</v>
      </c>
      <c r="H3358" s="1" t="s">
        <v>1068</v>
      </c>
      <c r="I3358" s="1" t="s">
        <v>556</v>
      </c>
      <c r="J3358" s="1">
        <v>78</v>
      </c>
      <c r="K3358" s="1" t="str">
        <f t="shared" si="156"/>
        <v>valid</v>
      </c>
      <c r="L3358" s="1" t="str">
        <f t="shared" si="157"/>
        <v>MID</v>
      </c>
      <c r="M3358" t="str">
        <f t="shared" si="158"/>
        <v>Indian</v>
      </c>
      <c r="N3358" s="1" t="str" cm="1">
        <f t="array" ref="N3358">_xlfn.IFS(
G3358&lt;=25,"Fast",
G3358&lt;=40,"Medium",
G3358&gt;40,"Slow"
)</f>
        <v>Fast</v>
      </c>
    </row>
    <row r="3359" spans="1:14" x14ac:dyDescent="0.3">
      <c r="A3359" s="1">
        <v>326294</v>
      </c>
      <c r="B3359" s="1" t="s">
        <v>6537</v>
      </c>
      <c r="C3359" s="1" t="s">
        <v>68</v>
      </c>
      <c r="D3359" s="1" t="s">
        <v>6641</v>
      </c>
      <c r="E3359" s="1">
        <v>200</v>
      </c>
      <c r="F3359" s="1">
        <v>2.9</v>
      </c>
      <c r="G3359" s="1">
        <v>80</v>
      </c>
      <c r="H3359" s="1" t="s">
        <v>1193</v>
      </c>
      <c r="I3359" s="1" t="s">
        <v>3390</v>
      </c>
      <c r="J3359" s="1">
        <v>74</v>
      </c>
      <c r="K3359" s="1" t="str">
        <f t="shared" si="156"/>
        <v>valid</v>
      </c>
      <c r="L3359" s="1" t="str">
        <f t="shared" si="157"/>
        <v>BUDGET</v>
      </c>
      <c r="M3359" t="str">
        <f t="shared" si="158"/>
        <v>Desserts</v>
      </c>
      <c r="N3359" s="1" t="str" cm="1">
        <f t="array" ref="N3359">_xlfn.IFS(
G3359&lt;=25,"Fast",
G3359&lt;=40,"Medium",
G3359&gt;40,"Slow"
)</f>
        <v>Slow</v>
      </c>
    </row>
    <row r="3360" spans="1:14" x14ac:dyDescent="0.3">
      <c r="A3360" s="1">
        <v>326465</v>
      </c>
      <c r="B3360" s="1" t="s">
        <v>659</v>
      </c>
      <c r="C3360" s="1" t="s">
        <v>463</v>
      </c>
      <c r="D3360" s="1" t="s">
        <v>6462</v>
      </c>
      <c r="E3360" s="1">
        <v>200</v>
      </c>
      <c r="F3360" s="1">
        <v>2.9</v>
      </c>
      <c r="G3360" s="1">
        <v>80</v>
      </c>
      <c r="H3360" s="1" t="s">
        <v>695</v>
      </c>
      <c r="I3360" s="1" t="s">
        <v>659</v>
      </c>
      <c r="J3360" s="1">
        <v>85</v>
      </c>
      <c r="K3360" s="1" t="str">
        <f t="shared" si="156"/>
        <v>valid</v>
      </c>
      <c r="L3360" s="1" t="str">
        <f t="shared" si="157"/>
        <v>BUDGET</v>
      </c>
      <c r="M3360" t="str">
        <f t="shared" si="158"/>
        <v>Indian</v>
      </c>
      <c r="N3360" s="1" t="str" cm="1">
        <f t="array" ref="N3360">_xlfn.IFS(
G3360&lt;=25,"Fast",
G3360&lt;=40,"Medium",
G3360&gt;40,"Slow"
)</f>
        <v>Slow</v>
      </c>
    </row>
    <row r="3361" spans="1:14" x14ac:dyDescent="0.3">
      <c r="A3361" s="1">
        <v>326501</v>
      </c>
      <c r="B3361" s="1" t="s">
        <v>5588</v>
      </c>
      <c r="C3361" s="1" t="s">
        <v>115</v>
      </c>
      <c r="D3361" s="1" t="s">
        <v>6642</v>
      </c>
      <c r="E3361" s="1">
        <v>500</v>
      </c>
      <c r="F3361" s="1">
        <v>2.9</v>
      </c>
      <c r="G3361" s="1">
        <v>80</v>
      </c>
      <c r="H3361" s="1" t="s">
        <v>740</v>
      </c>
      <c r="I3361" s="1" t="s">
        <v>6643</v>
      </c>
      <c r="J3361" s="1">
        <v>77</v>
      </c>
      <c r="K3361" s="1" t="str">
        <f t="shared" si="156"/>
        <v>valid</v>
      </c>
      <c r="L3361" s="1" t="str">
        <f t="shared" si="157"/>
        <v>MID</v>
      </c>
      <c r="M3361" t="str">
        <f t="shared" si="158"/>
        <v>Bakery</v>
      </c>
      <c r="N3361" s="1" t="str" cm="1">
        <f t="array" ref="N3361">_xlfn.IFS(
G3361&lt;=25,"Fast",
G3361&lt;=40,"Medium",
G3361&gt;40,"Slow"
)</f>
        <v>Slow</v>
      </c>
    </row>
    <row r="3362" spans="1:14" x14ac:dyDescent="0.3">
      <c r="A3362" s="1">
        <v>326743</v>
      </c>
      <c r="B3362" s="1" t="s">
        <v>382</v>
      </c>
      <c r="C3362" s="1" t="s">
        <v>383</v>
      </c>
      <c r="D3362" s="1" t="s">
        <v>6644</v>
      </c>
      <c r="E3362" s="1">
        <v>500</v>
      </c>
      <c r="F3362" s="1">
        <v>2.9</v>
      </c>
      <c r="G3362" s="1">
        <v>80</v>
      </c>
      <c r="H3362" s="1" t="s">
        <v>710</v>
      </c>
      <c r="I3362" s="1" t="s">
        <v>382</v>
      </c>
      <c r="J3362" s="1">
        <v>65</v>
      </c>
      <c r="K3362" s="1" t="str">
        <f t="shared" si="156"/>
        <v>valid</v>
      </c>
      <c r="L3362" s="1" t="str">
        <f t="shared" si="157"/>
        <v>MID</v>
      </c>
      <c r="M3362" t="str">
        <f t="shared" si="158"/>
        <v>Pizzas</v>
      </c>
      <c r="N3362" s="1" t="str" cm="1">
        <f t="array" ref="N3362">_xlfn.IFS(
G3362&lt;=25,"Fast",
G3362&lt;=40,"Medium",
G3362&gt;40,"Slow"
)</f>
        <v>Slow</v>
      </c>
    </row>
    <row r="3363" spans="1:14" x14ac:dyDescent="0.3">
      <c r="A3363" s="1">
        <v>326762</v>
      </c>
      <c r="B3363" s="1" t="s">
        <v>156</v>
      </c>
      <c r="C3363" s="1" t="s">
        <v>11</v>
      </c>
      <c r="D3363" s="1" t="s">
        <v>6645</v>
      </c>
      <c r="E3363" s="1">
        <v>650</v>
      </c>
      <c r="F3363" s="1">
        <v>2.9</v>
      </c>
      <c r="G3363" s="1">
        <v>80</v>
      </c>
      <c r="H3363" s="1" t="s">
        <v>131</v>
      </c>
      <c r="I3363" s="1" t="s">
        <v>1532</v>
      </c>
      <c r="J3363" s="1">
        <v>38</v>
      </c>
      <c r="K3363" s="1" t="str">
        <f t="shared" si="156"/>
        <v>valid</v>
      </c>
      <c r="L3363" s="1" t="str">
        <f t="shared" si="157"/>
        <v>PREMIUM</v>
      </c>
      <c r="M3363" t="str">
        <f t="shared" si="158"/>
        <v>North Indian</v>
      </c>
      <c r="N3363" s="1" t="str" cm="1">
        <f t="array" ref="N3363">_xlfn.IFS(
G3363&lt;=25,"Fast",
G3363&lt;=40,"Medium",
G3363&gt;40,"Slow"
)</f>
        <v>Slow</v>
      </c>
    </row>
    <row r="3364" spans="1:14" x14ac:dyDescent="0.3">
      <c r="A3364" s="1">
        <v>326838</v>
      </c>
      <c r="B3364" s="1" t="s">
        <v>839</v>
      </c>
      <c r="C3364" s="1" t="s">
        <v>115</v>
      </c>
      <c r="D3364" s="1" t="s">
        <v>6646</v>
      </c>
      <c r="E3364" s="1">
        <v>500</v>
      </c>
      <c r="F3364" s="1">
        <v>2.9</v>
      </c>
      <c r="G3364" s="1">
        <v>80</v>
      </c>
      <c r="H3364" s="1" t="s">
        <v>6647</v>
      </c>
      <c r="I3364" s="1" t="s">
        <v>839</v>
      </c>
      <c r="J3364" s="1">
        <v>70</v>
      </c>
      <c r="K3364" s="1" t="str">
        <f t="shared" si="156"/>
        <v>valid</v>
      </c>
      <c r="L3364" s="1" t="str">
        <f t="shared" si="157"/>
        <v>MID</v>
      </c>
      <c r="M3364" t="str">
        <f t="shared" si="158"/>
        <v>North Indian</v>
      </c>
      <c r="N3364" s="1" t="str" cm="1">
        <f t="array" ref="N3364">_xlfn.IFS(
G3364&lt;=25,"Fast",
G3364&lt;=40,"Medium",
G3364&gt;40,"Slow"
)</f>
        <v>Slow</v>
      </c>
    </row>
    <row r="3365" spans="1:14" x14ac:dyDescent="0.3">
      <c r="A3365" s="1">
        <v>326956</v>
      </c>
      <c r="B3365" s="1" t="s">
        <v>1153</v>
      </c>
      <c r="C3365" s="1" t="s">
        <v>189</v>
      </c>
      <c r="D3365" s="1" t="s">
        <v>6648</v>
      </c>
      <c r="E3365" s="1">
        <v>200</v>
      </c>
      <c r="F3365" s="1">
        <v>2.9</v>
      </c>
      <c r="G3365" s="1">
        <v>80</v>
      </c>
      <c r="H3365" s="1" t="s">
        <v>131</v>
      </c>
      <c r="I3365" s="1" t="s">
        <v>2440</v>
      </c>
      <c r="J3365" s="1">
        <v>67</v>
      </c>
      <c r="K3365" s="1" t="str">
        <f t="shared" si="156"/>
        <v>valid</v>
      </c>
      <c r="L3365" s="1" t="str">
        <f t="shared" si="157"/>
        <v>BUDGET</v>
      </c>
      <c r="M3365" t="str">
        <f t="shared" si="158"/>
        <v>North Indian</v>
      </c>
      <c r="N3365" s="1" t="str" cm="1">
        <f t="array" ref="N3365">_xlfn.IFS(
G3365&lt;=25,"Fast",
G3365&lt;=40,"Medium",
G3365&gt;40,"Slow"
)</f>
        <v>Slow</v>
      </c>
    </row>
    <row r="3366" spans="1:14" x14ac:dyDescent="0.3">
      <c r="A3366" s="1">
        <v>326959</v>
      </c>
      <c r="B3366" s="1" t="s">
        <v>1198</v>
      </c>
      <c r="C3366" s="1" t="s">
        <v>189</v>
      </c>
      <c r="D3366" s="1" t="s">
        <v>6649</v>
      </c>
      <c r="E3366" s="1">
        <v>800</v>
      </c>
      <c r="F3366" s="1">
        <v>4.3</v>
      </c>
      <c r="G3366" s="1">
        <v>100</v>
      </c>
      <c r="H3366" s="1" t="s">
        <v>39</v>
      </c>
      <c r="I3366" s="1" t="s">
        <v>6650</v>
      </c>
      <c r="J3366" s="1">
        <v>39</v>
      </c>
      <c r="K3366" s="1" t="str">
        <f t="shared" si="156"/>
        <v>valid</v>
      </c>
      <c r="L3366" s="1" t="str">
        <f t="shared" si="157"/>
        <v>PREMIUM</v>
      </c>
      <c r="M3366" t="str">
        <f t="shared" si="158"/>
        <v>Bengali</v>
      </c>
      <c r="N3366" s="1" t="str" cm="1">
        <f t="array" ref="N3366">_xlfn.IFS(
G3366&lt;=25,"Fast",
G3366&lt;=40,"Medium",
G3366&gt;40,"Slow"
)</f>
        <v>Slow</v>
      </c>
    </row>
    <row r="3367" spans="1:14" x14ac:dyDescent="0.3">
      <c r="A3367" s="1">
        <v>327003</v>
      </c>
      <c r="B3367" s="1" t="s">
        <v>738</v>
      </c>
      <c r="C3367" s="1" t="s">
        <v>463</v>
      </c>
      <c r="D3367" s="1" t="s">
        <v>6651</v>
      </c>
      <c r="E3367" s="1">
        <v>600</v>
      </c>
      <c r="F3367" s="1">
        <v>2.9</v>
      </c>
      <c r="G3367" s="1">
        <v>80</v>
      </c>
      <c r="H3367" s="1" t="s">
        <v>2299</v>
      </c>
      <c r="I3367" s="1" t="s">
        <v>6652</v>
      </c>
      <c r="J3367" s="1">
        <v>49</v>
      </c>
      <c r="K3367" s="1" t="str">
        <f t="shared" si="156"/>
        <v>valid</v>
      </c>
      <c r="L3367" s="1" t="str">
        <f t="shared" si="157"/>
        <v>MID</v>
      </c>
      <c r="M3367" t="str">
        <f t="shared" si="158"/>
        <v>Chinese</v>
      </c>
      <c r="N3367" s="1" t="str" cm="1">
        <f t="array" ref="N3367">_xlfn.IFS(
G3367&lt;=25,"Fast",
G3367&lt;=40,"Medium",
G3367&gt;40,"Slow"
)</f>
        <v>Slow</v>
      </c>
    </row>
    <row r="3368" spans="1:14" x14ac:dyDescent="0.3">
      <c r="A3368" s="1">
        <v>327151</v>
      </c>
      <c r="B3368" s="1" t="s">
        <v>292</v>
      </c>
      <c r="C3368" s="1" t="s">
        <v>68</v>
      </c>
      <c r="D3368" s="1" t="s">
        <v>6653</v>
      </c>
      <c r="E3368" s="1">
        <v>400</v>
      </c>
      <c r="F3368" s="1">
        <v>3.8</v>
      </c>
      <c r="G3368" s="1">
        <v>20</v>
      </c>
      <c r="H3368" s="1" t="s">
        <v>2299</v>
      </c>
      <c r="I3368" s="1" t="s">
        <v>3390</v>
      </c>
      <c r="J3368" s="1">
        <v>46</v>
      </c>
      <c r="K3368" s="1" t="str">
        <f t="shared" si="156"/>
        <v>valid</v>
      </c>
      <c r="L3368" s="1" t="str">
        <f t="shared" si="157"/>
        <v>MID</v>
      </c>
      <c r="M3368" t="str">
        <f t="shared" si="158"/>
        <v>Chinese</v>
      </c>
      <c r="N3368" s="1" t="str" cm="1">
        <f t="array" ref="N3368">_xlfn.IFS(
G3368&lt;=25,"Fast",
G3368&lt;=40,"Medium",
G3368&gt;40,"Slow"
)</f>
        <v>Fast</v>
      </c>
    </row>
    <row r="3369" spans="1:14" x14ac:dyDescent="0.3">
      <c r="A3369" s="1">
        <v>327178</v>
      </c>
      <c r="B3369" s="1" t="s">
        <v>574</v>
      </c>
      <c r="C3369" s="1" t="s">
        <v>68</v>
      </c>
      <c r="D3369" s="1" t="s">
        <v>6654</v>
      </c>
      <c r="E3369" s="1">
        <v>150</v>
      </c>
      <c r="F3369" s="1">
        <v>3.6</v>
      </c>
      <c r="G3369" s="1">
        <v>20</v>
      </c>
      <c r="H3369" s="1" t="s">
        <v>4727</v>
      </c>
      <c r="I3369" s="1" t="s">
        <v>574</v>
      </c>
      <c r="J3369" s="1">
        <v>60</v>
      </c>
      <c r="K3369" s="1" t="str">
        <f t="shared" si="156"/>
        <v>valid</v>
      </c>
      <c r="L3369" s="1" t="str">
        <f t="shared" si="157"/>
        <v>BUDGET</v>
      </c>
      <c r="M3369" t="str">
        <f t="shared" si="158"/>
        <v>South Indian</v>
      </c>
      <c r="N3369" s="1" t="str" cm="1">
        <f t="array" ref="N3369">_xlfn.IFS(
G3369&lt;=25,"Fast",
G3369&lt;=40,"Medium",
G3369&gt;40,"Slow"
)</f>
        <v>Fast</v>
      </c>
    </row>
    <row r="3370" spans="1:14" x14ac:dyDescent="0.3">
      <c r="A3370" s="1">
        <v>327257</v>
      </c>
      <c r="B3370" s="1" t="s">
        <v>1467</v>
      </c>
      <c r="C3370" s="1" t="s">
        <v>189</v>
      </c>
      <c r="D3370" s="1" t="s">
        <v>6655</v>
      </c>
      <c r="E3370" s="1">
        <v>300</v>
      </c>
      <c r="F3370" s="1">
        <v>4</v>
      </c>
      <c r="G3370" s="1">
        <v>20</v>
      </c>
      <c r="H3370" s="1" t="s">
        <v>131</v>
      </c>
      <c r="I3370" s="1" t="s">
        <v>2058</v>
      </c>
      <c r="J3370" s="1">
        <v>78</v>
      </c>
      <c r="K3370" s="1" t="str">
        <f t="shared" si="156"/>
        <v>valid</v>
      </c>
      <c r="L3370" s="1" t="str">
        <f t="shared" si="157"/>
        <v>BUDGET</v>
      </c>
      <c r="M3370" t="str">
        <f t="shared" si="158"/>
        <v>North Indian</v>
      </c>
      <c r="N3370" s="1" t="str" cm="1">
        <f t="array" ref="N3370">_xlfn.IFS(
G3370&lt;=25,"Fast",
G3370&lt;=40,"Medium",
G3370&gt;40,"Slow"
)</f>
        <v>Fast</v>
      </c>
    </row>
    <row r="3371" spans="1:14" x14ac:dyDescent="0.3">
      <c r="A3371" s="1">
        <v>327273</v>
      </c>
      <c r="B3371" s="1" t="s">
        <v>1428</v>
      </c>
      <c r="C3371" s="1" t="s">
        <v>115</v>
      </c>
      <c r="D3371" s="1" t="s">
        <v>6656</v>
      </c>
      <c r="E3371" s="1">
        <v>200</v>
      </c>
      <c r="F3371" s="1">
        <v>2.9</v>
      </c>
      <c r="G3371" s="1">
        <v>80</v>
      </c>
      <c r="H3371" s="1" t="s">
        <v>6315</v>
      </c>
      <c r="I3371" s="1" t="s">
        <v>1702</v>
      </c>
      <c r="J3371" s="1">
        <v>53</v>
      </c>
      <c r="K3371" s="1" t="str">
        <f t="shared" si="156"/>
        <v>valid</v>
      </c>
      <c r="L3371" s="1" t="str">
        <f t="shared" si="157"/>
        <v>BUDGET</v>
      </c>
      <c r="M3371" t="str">
        <f t="shared" si="158"/>
        <v>Indian</v>
      </c>
      <c r="N3371" s="1" t="str" cm="1">
        <f t="array" ref="N3371">_xlfn.IFS(
G3371&lt;=25,"Fast",
G3371&lt;=40,"Medium",
G3371&gt;40,"Slow"
)</f>
        <v>Slow</v>
      </c>
    </row>
    <row r="3372" spans="1:14" x14ac:dyDescent="0.3">
      <c r="A3372" s="1">
        <v>327313</v>
      </c>
      <c r="B3372" s="1" t="s">
        <v>189</v>
      </c>
      <c r="C3372" s="1" t="s">
        <v>189</v>
      </c>
      <c r="D3372" s="1" t="s">
        <v>6657</v>
      </c>
      <c r="E3372" s="1">
        <v>200</v>
      </c>
      <c r="F3372" s="1">
        <v>3.9</v>
      </c>
      <c r="G3372" s="1">
        <v>500</v>
      </c>
      <c r="H3372" s="1" t="s">
        <v>45</v>
      </c>
      <c r="I3372" s="1" t="s">
        <v>5160</v>
      </c>
      <c r="J3372" s="1">
        <v>43</v>
      </c>
      <c r="K3372" s="1" t="str">
        <f t="shared" si="156"/>
        <v>valid</v>
      </c>
      <c r="L3372" s="1" t="str">
        <f t="shared" si="157"/>
        <v>BUDGET</v>
      </c>
      <c r="M3372" t="str">
        <f t="shared" si="158"/>
        <v>North Indian</v>
      </c>
      <c r="N3372" s="1" t="str" cm="1">
        <f t="array" ref="N3372">_xlfn.IFS(
G3372&lt;=25,"Fast",
G3372&lt;=40,"Medium",
G3372&gt;40,"Slow"
)</f>
        <v>Slow</v>
      </c>
    </row>
    <row r="3373" spans="1:14" x14ac:dyDescent="0.3">
      <c r="A3373" s="1">
        <v>327414</v>
      </c>
      <c r="B3373" s="1" t="s">
        <v>341</v>
      </c>
      <c r="C3373" s="1" t="s">
        <v>68</v>
      </c>
      <c r="D3373" s="1" t="s">
        <v>6658</v>
      </c>
      <c r="E3373" s="1">
        <v>250</v>
      </c>
      <c r="F3373" s="1">
        <v>3.6</v>
      </c>
      <c r="G3373" s="1">
        <v>100</v>
      </c>
      <c r="H3373" s="1" t="s">
        <v>6659</v>
      </c>
      <c r="I3373" s="1" t="s">
        <v>4142</v>
      </c>
      <c r="J3373" s="1">
        <v>41</v>
      </c>
      <c r="K3373" s="1" t="str">
        <f t="shared" si="156"/>
        <v>valid</v>
      </c>
      <c r="L3373" s="1" t="str">
        <f t="shared" si="157"/>
        <v>BUDGET</v>
      </c>
      <c r="M3373" t="str">
        <f t="shared" si="158"/>
        <v>Biryani</v>
      </c>
      <c r="N3373" s="1" t="str" cm="1">
        <f t="array" ref="N3373">_xlfn.IFS(
G3373&lt;=25,"Fast",
G3373&lt;=40,"Medium",
G3373&gt;40,"Slow"
)</f>
        <v>Slow</v>
      </c>
    </row>
    <row r="3374" spans="1:14" x14ac:dyDescent="0.3">
      <c r="A3374" s="1">
        <v>327415</v>
      </c>
      <c r="B3374" s="1" t="s">
        <v>6660</v>
      </c>
      <c r="C3374" s="1" t="s">
        <v>2068</v>
      </c>
      <c r="D3374" s="1" t="s">
        <v>6521</v>
      </c>
      <c r="E3374" s="1">
        <v>300</v>
      </c>
      <c r="F3374" s="1">
        <v>4.5999999999999996</v>
      </c>
      <c r="G3374" s="1">
        <v>20</v>
      </c>
      <c r="H3374" s="1" t="s">
        <v>4207</v>
      </c>
      <c r="I3374" s="1" t="s">
        <v>4237</v>
      </c>
      <c r="J3374" s="1">
        <v>52</v>
      </c>
      <c r="K3374" s="1" t="str">
        <f t="shared" si="156"/>
        <v>valid</v>
      </c>
      <c r="L3374" s="1" t="str">
        <f t="shared" si="157"/>
        <v>BUDGET</v>
      </c>
      <c r="M3374" t="str">
        <f t="shared" si="158"/>
        <v>Ice Cream</v>
      </c>
      <c r="N3374" s="1" t="str" cm="1">
        <f t="array" ref="N3374">_xlfn.IFS(
G3374&lt;=25,"Fast",
G3374&lt;=40,"Medium",
G3374&gt;40,"Slow"
)</f>
        <v>Fast</v>
      </c>
    </row>
    <row r="3375" spans="1:14" x14ac:dyDescent="0.3">
      <c r="A3375" s="1">
        <v>327862</v>
      </c>
      <c r="B3375" s="1" t="s">
        <v>3565</v>
      </c>
      <c r="C3375" s="1" t="s">
        <v>115</v>
      </c>
      <c r="D3375" s="1" t="s">
        <v>4481</v>
      </c>
      <c r="E3375" s="1">
        <v>150</v>
      </c>
      <c r="F3375" s="1">
        <v>2.9</v>
      </c>
      <c r="G3375" s="1">
        <v>80</v>
      </c>
      <c r="H3375" s="1" t="s">
        <v>19</v>
      </c>
      <c r="I3375" s="1" t="s">
        <v>839</v>
      </c>
      <c r="J3375" s="1">
        <v>54</v>
      </c>
      <c r="K3375" s="1" t="str">
        <f t="shared" si="156"/>
        <v>valid</v>
      </c>
      <c r="L3375" s="1" t="str">
        <f t="shared" si="157"/>
        <v>BUDGET</v>
      </c>
      <c r="M3375" t="str">
        <f t="shared" si="158"/>
        <v>Chinese</v>
      </c>
      <c r="N3375" s="1" t="str" cm="1">
        <f t="array" ref="N3375">_xlfn.IFS(
G3375&lt;=25,"Fast",
G3375&lt;=40,"Medium",
G3375&gt;40,"Slow"
)</f>
        <v>Slow</v>
      </c>
    </row>
    <row r="3376" spans="1:14" x14ac:dyDescent="0.3">
      <c r="A3376" s="1">
        <v>327882</v>
      </c>
      <c r="B3376" s="1" t="s">
        <v>4036</v>
      </c>
      <c r="C3376" s="1" t="s">
        <v>189</v>
      </c>
      <c r="D3376" s="1" t="s">
        <v>6661</v>
      </c>
      <c r="E3376" s="1">
        <v>200</v>
      </c>
      <c r="F3376" s="1">
        <v>2.9</v>
      </c>
      <c r="G3376" s="1">
        <v>80</v>
      </c>
      <c r="H3376" s="1" t="s">
        <v>2299</v>
      </c>
      <c r="I3376" s="1" t="s">
        <v>2058</v>
      </c>
      <c r="J3376" s="1">
        <v>79</v>
      </c>
      <c r="K3376" s="1" t="str">
        <f t="shared" si="156"/>
        <v>valid</v>
      </c>
      <c r="L3376" s="1" t="str">
        <f t="shared" si="157"/>
        <v>BUDGET</v>
      </c>
      <c r="M3376" t="str">
        <f t="shared" si="158"/>
        <v>Chinese</v>
      </c>
      <c r="N3376" s="1" t="str" cm="1">
        <f t="array" ref="N3376">_xlfn.IFS(
G3376&lt;=25,"Fast",
G3376&lt;=40,"Medium",
G3376&gt;40,"Slow"
)</f>
        <v>Slow</v>
      </c>
    </row>
    <row r="3377" spans="1:14" x14ac:dyDescent="0.3">
      <c r="A3377" s="1">
        <v>327900</v>
      </c>
      <c r="B3377" s="1" t="s">
        <v>1578</v>
      </c>
      <c r="C3377" s="1" t="s">
        <v>189</v>
      </c>
      <c r="D3377" s="1" t="s">
        <v>6662</v>
      </c>
      <c r="E3377" s="1">
        <v>500</v>
      </c>
      <c r="F3377" s="1">
        <v>3.7</v>
      </c>
      <c r="G3377" s="1">
        <v>20</v>
      </c>
      <c r="H3377" s="1" t="s">
        <v>6663</v>
      </c>
      <c r="I3377" s="1" t="s">
        <v>1051</v>
      </c>
      <c r="J3377" s="1">
        <v>75</v>
      </c>
      <c r="K3377" s="1" t="str">
        <f t="shared" si="156"/>
        <v>valid</v>
      </c>
      <c r="L3377" s="1" t="str">
        <f t="shared" si="157"/>
        <v>MID</v>
      </c>
      <c r="M3377" t="str">
        <f t="shared" si="158"/>
        <v>Biryani</v>
      </c>
      <c r="N3377" s="1" t="str" cm="1">
        <f t="array" ref="N3377">_xlfn.IFS(
G3377&lt;=25,"Fast",
G3377&lt;=40,"Medium",
G3377&gt;40,"Slow"
)</f>
        <v>Fast</v>
      </c>
    </row>
    <row r="3378" spans="1:14" x14ac:dyDescent="0.3">
      <c r="A3378" s="1">
        <v>327991</v>
      </c>
      <c r="B3378" s="1" t="s">
        <v>21</v>
      </c>
      <c r="C3378" s="1" t="s">
        <v>11</v>
      </c>
      <c r="D3378" s="1" t="s">
        <v>6664</v>
      </c>
      <c r="E3378" s="1">
        <v>200</v>
      </c>
      <c r="F3378" s="1">
        <v>2.9</v>
      </c>
      <c r="G3378" s="1">
        <v>80</v>
      </c>
      <c r="H3378" s="1" t="s">
        <v>695</v>
      </c>
      <c r="I3378" s="1" t="s">
        <v>21</v>
      </c>
      <c r="J3378" s="1">
        <v>64</v>
      </c>
      <c r="K3378" s="1" t="str">
        <f t="shared" si="156"/>
        <v>valid</v>
      </c>
      <c r="L3378" s="1" t="str">
        <f t="shared" si="157"/>
        <v>BUDGET</v>
      </c>
      <c r="M3378" t="str">
        <f t="shared" si="158"/>
        <v>Indian</v>
      </c>
      <c r="N3378" s="1" t="str" cm="1">
        <f t="array" ref="N3378">_xlfn.IFS(
G3378&lt;=25,"Fast",
G3378&lt;=40,"Medium",
G3378&gt;40,"Slow"
)</f>
        <v>Slow</v>
      </c>
    </row>
    <row r="3379" spans="1:14" x14ac:dyDescent="0.3">
      <c r="A3379" s="1">
        <v>328099</v>
      </c>
      <c r="B3379" s="1" t="s">
        <v>10</v>
      </c>
      <c r="C3379" s="1" t="s">
        <v>11</v>
      </c>
      <c r="D3379" s="1" t="s">
        <v>6665</v>
      </c>
      <c r="E3379" s="1">
        <v>300</v>
      </c>
      <c r="F3379" s="1">
        <v>4.0999999999999996</v>
      </c>
      <c r="G3379" s="1">
        <v>100</v>
      </c>
      <c r="H3379" s="1" t="s">
        <v>19</v>
      </c>
      <c r="I3379" s="1" t="s">
        <v>10</v>
      </c>
      <c r="J3379" s="1">
        <v>62</v>
      </c>
      <c r="K3379" s="1" t="str">
        <f t="shared" si="156"/>
        <v>valid</v>
      </c>
      <c r="L3379" s="1" t="str">
        <f t="shared" si="157"/>
        <v>BUDGET</v>
      </c>
      <c r="M3379" t="str">
        <f t="shared" si="158"/>
        <v>Chinese</v>
      </c>
      <c r="N3379" s="1" t="str" cm="1">
        <f t="array" ref="N3379">_xlfn.IFS(
G3379&lt;=25,"Fast",
G3379&lt;=40,"Medium",
G3379&gt;40,"Slow"
)</f>
        <v>Slow</v>
      </c>
    </row>
    <row r="3380" spans="1:14" x14ac:dyDescent="0.3">
      <c r="A3380" s="1">
        <v>328127</v>
      </c>
      <c r="B3380" s="1" t="s">
        <v>1274</v>
      </c>
      <c r="C3380" s="1" t="s">
        <v>91</v>
      </c>
      <c r="D3380" s="1" t="s">
        <v>6666</v>
      </c>
      <c r="E3380" s="1">
        <v>400</v>
      </c>
      <c r="F3380" s="1">
        <v>2.9</v>
      </c>
      <c r="G3380" s="1">
        <v>80</v>
      </c>
      <c r="H3380" s="1" t="s">
        <v>6667</v>
      </c>
      <c r="I3380" s="1" t="s">
        <v>1274</v>
      </c>
      <c r="J3380" s="1">
        <v>38</v>
      </c>
      <c r="K3380" s="1" t="str">
        <f t="shared" si="156"/>
        <v>valid</v>
      </c>
      <c r="L3380" s="1" t="str">
        <f t="shared" si="157"/>
        <v>MID</v>
      </c>
      <c r="M3380" t="str">
        <f t="shared" si="158"/>
        <v>Snacks</v>
      </c>
      <c r="N3380" s="1" t="str" cm="1">
        <f t="array" ref="N3380">_xlfn.IFS(
G3380&lt;=25,"Fast",
G3380&lt;=40,"Medium",
G3380&gt;40,"Slow"
)</f>
        <v>Slow</v>
      </c>
    </row>
    <row r="3381" spans="1:14" x14ac:dyDescent="0.3">
      <c r="A3381" s="1">
        <v>328174</v>
      </c>
      <c r="B3381" s="1" t="s">
        <v>738</v>
      </c>
      <c r="C3381" s="1" t="s">
        <v>463</v>
      </c>
      <c r="D3381" s="1" t="s">
        <v>6668</v>
      </c>
      <c r="E3381" s="1">
        <v>300</v>
      </c>
      <c r="F3381" s="1">
        <v>2.9</v>
      </c>
      <c r="G3381" s="1">
        <v>80</v>
      </c>
      <c r="H3381" s="1" t="s">
        <v>355</v>
      </c>
      <c r="I3381" s="1" t="s">
        <v>738</v>
      </c>
      <c r="J3381" s="1">
        <v>50</v>
      </c>
      <c r="K3381" s="1" t="str">
        <f t="shared" si="156"/>
        <v>valid</v>
      </c>
      <c r="L3381" s="1" t="str">
        <f t="shared" si="157"/>
        <v>BUDGET</v>
      </c>
      <c r="M3381" t="str">
        <f t="shared" si="158"/>
        <v>Biryani</v>
      </c>
      <c r="N3381" s="1" t="str" cm="1">
        <f t="array" ref="N3381">_xlfn.IFS(
G3381&lt;=25,"Fast",
G3381&lt;=40,"Medium",
G3381&gt;40,"Slow"
)</f>
        <v>Slow</v>
      </c>
    </row>
    <row r="3382" spans="1:14" x14ac:dyDescent="0.3">
      <c r="A3382" s="1">
        <v>328278</v>
      </c>
      <c r="B3382" s="1" t="s">
        <v>677</v>
      </c>
      <c r="C3382" s="1" t="s">
        <v>115</v>
      </c>
      <c r="D3382" s="1" t="s">
        <v>6669</v>
      </c>
      <c r="E3382" s="1">
        <v>200</v>
      </c>
      <c r="F3382" s="1">
        <v>4.3</v>
      </c>
      <c r="G3382" s="1">
        <v>50</v>
      </c>
      <c r="H3382" s="1" t="s">
        <v>6670</v>
      </c>
      <c r="I3382" s="1" t="s">
        <v>677</v>
      </c>
      <c r="J3382" s="1">
        <v>69</v>
      </c>
      <c r="K3382" s="1" t="str">
        <f t="shared" si="156"/>
        <v>valid</v>
      </c>
      <c r="L3382" s="1" t="str">
        <f t="shared" si="157"/>
        <v>BUDGET</v>
      </c>
      <c r="M3382" t="str">
        <f t="shared" si="158"/>
        <v>Fast Food</v>
      </c>
      <c r="N3382" s="1" t="str" cm="1">
        <f t="array" ref="N3382">_xlfn.IFS(
G3382&lt;=25,"Fast",
G3382&lt;=40,"Medium",
G3382&gt;40,"Slow"
)</f>
        <v>Slow</v>
      </c>
    </row>
    <row r="3383" spans="1:14" x14ac:dyDescent="0.3">
      <c r="A3383" s="1">
        <v>328315</v>
      </c>
      <c r="B3383" s="1" t="s">
        <v>6671</v>
      </c>
      <c r="C3383" s="1" t="s">
        <v>2068</v>
      </c>
      <c r="D3383" s="1" t="s">
        <v>6672</v>
      </c>
      <c r="E3383" s="1">
        <v>150</v>
      </c>
      <c r="F3383" s="1">
        <v>2.9</v>
      </c>
      <c r="G3383" s="1">
        <v>80</v>
      </c>
      <c r="H3383" s="1" t="s">
        <v>6673</v>
      </c>
      <c r="I3383" s="1" t="s">
        <v>2359</v>
      </c>
      <c r="J3383" s="1">
        <v>51</v>
      </c>
      <c r="K3383" s="1" t="str">
        <f t="shared" si="156"/>
        <v>valid</v>
      </c>
      <c r="L3383" s="1" t="str">
        <f t="shared" si="157"/>
        <v>BUDGET</v>
      </c>
      <c r="M3383" t="str">
        <f t="shared" si="158"/>
        <v>Fast Food</v>
      </c>
      <c r="N3383" s="1" t="str" cm="1">
        <f t="array" ref="N3383">_xlfn.IFS(
G3383&lt;=25,"Fast",
G3383&lt;=40,"Medium",
G3383&gt;40,"Slow"
)</f>
        <v>Slow</v>
      </c>
    </row>
    <row r="3384" spans="1:14" x14ac:dyDescent="0.3">
      <c r="A3384" s="1">
        <v>328350</v>
      </c>
      <c r="B3384" s="1" t="s">
        <v>151</v>
      </c>
      <c r="C3384" s="1" t="s">
        <v>68</v>
      </c>
      <c r="D3384" s="1" t="s">
        <v>3264</v>
      </c>
      <c r="E3384" s="1">
        <v>200</v>
      </c>
      <c r="F3384" s="1">
        <v>2.9</v>
      </c>
      <c r="G3384" s="1">
        <v>80</v>
      </c>
      <c r="H3384" s="1" t="s">
        <v>1193</v>
      </c>
      <c r="I3384" s="1" t="s">
        <v>1715</v>
      </c>
      <c r="J3384" s="1">
        <v>38</v>
      </c>
      <c r="K3384" s="1" t="str">
        <f t="shared" si="156"/>
        <v>valid</v>
      </c>
      <c r="L3384" s="1" t="str">
        <f t="shared" si="157"/>
        <v>BUDGET</v>
      </c>
      <c r="M3384" t="str">
        <f t="shared" si="158"/>
        <v>Desserts</v>
      </c>
      <c r="N3384" s="1" t="str" cm="1">
        <f t="array" ref="N3384">_xlfn.IFS(
G3384&lt;=25,"Fast",
G3384&lt;=40,"Medium",
G3384&gt;40,"Slow"
)</f>
        <v>Slow</v>
      </c>
    </row>
    <row r="3385" spans="1:14" x14ac:dyDescent="0.3">
      <c r="A3385" s="1">
        <v>328527</v>
      </c>
      <c r="B3385" s="1" t="s">
        <v>1855</v>
      </c>
      <c r="C3385" s="1" t="s">
        <v>463</v>
      </c>
      <c r="D3385" s="1" t="s">
        <v>5536</v>
      </c>
      <c r="E3385" s="1">
        <v>150</v>
      </c>
      <c r="F3385" s="1">
        <v>2.9</v>
      </c>
      <c r="G3385" s="1">
        <v>80</v>
      </c>
      <c r="H3385" s="1" t="s">
        <v>2341</v>
      </c>
      <c r="I3385" s="1" t="s">
        <v>1855</v>
      </c>
      <c r="J3385" s="1">
        <v>63</v>
      </c>
      <c r="K3385" s="1" t="str">
        <f t="shared" si="156"/>
        <v>valid</v>
      </c>
      <c r="L3385" s="1" t="str">
        <f t="shared" si="157"/>
        <v>BUDGET</v>
      </c>
      <c r="M3385" t="str">
        <f t="shared" si="158"/>
        <v>Beverages</v>
      </c>
      <c r="N3385" s="1" t="str" cm="1">
        <f t="array" ref="N3385">_xlfn.IFS(
G3385&lt;=25,"Fast",
G3385&lt;=40,"Medium",
G3385&gt;40,"Slow"
)</f>
        <v>Slow</v>
      </c>
    </row>
    <row r="3386" spans="1:14" x14ac:dyDescent="0.3">
      <c r="A3386" s="1">
        <v>328563</v>
      </c>
      <c r="B3386" s="1" t="s">
        <v>6671</v>
      </c>
      <c r="C3386" s="1" t="s">
        <v>2068</v>
      </c>
      <c r="D3386" s="1" t="s">
        <v>6674</v>
      </c>
      <c r="E3386" s="1">
        <v>250</v>
      </c>
      <c r="F3386" s="1">
        <v>4.2</v>
      </c>
      <c r="G3386" s="1">
        <v>100</v>
      </c>
      <c r="H3386" s="1" t="s">
        <v>6675</v>
      </c>
      <c r="I3386" s="1" t="s">
        <v>2359</v>
      </c>
      <c r="J3386" s="1">
        <v>49</v>
      </c>
      <c r="K3386" s="1" t="str">
        <f t="shared" si="156"/>
        <v>valid</v>
      </c>
      <c r="L3386" s="1" t="str">
        <f t="shared" si="157"/>
        <v>BUDGET</v>
      </c>
      <c r="M3386" t="str">
        <f t="shared" si="158"/>
        <v>Healthy Food</v>
      </c>
      <c r="N3386" s="1" t="str" cm="1">
        <f t="array" ref="N3386">_xlfn.IFS(
G3386&lt;=25,"Fast",
G3386&lt;=40,"Medium",
G3386&gt;40,"Slow"
)</f>
        <v>Slow</v>
      </c>
    </row>
    <row r="3387" spans="1:14" x14ac:dyDescent="0.3">
      <c r="A3387" s="1">
        <v>328570</v>
      </c>
      <c r="B3387" s="1" t="s">
        <v>288</v>
      </c>
      <c r="C3387" s="1" t="s">
        <v>68</v>
      </c>
      <c r="D3387" s="1" t="s">
        <v>6676</v>
      </c>
      <c r="E3387" s="1">
        <v>400</v>
      </c>
      <c r="F3387" s="1">
        <v>3.6</v>
      </c>
      <c r="G3387" s="1">
        <v>100</v>
      </c>
      <c r="H3387" s="1" t="s">
        <v>6677</v>
      </c>
      <c r="I3387" s="1" t="s">
        <v>1715</v>
      </c>
      <c r="J3387" s="1">
        <v>35</v>
      </c>
      <c r="K3387" s="1" t="str">
        <f t="shared" si="156"/>
        <v>valid</v>
      </c>
      <c r="L3387" s="1" t="str">
        <f t="shared" si="157"/>
        <v>MID</v>
      </c>
      <c r="M3387" t="str">
        <f t="shared" si="158"/>
        <v>North Indian</v>
      </c>
      <c r="N3387" s="1" t="str" cm="1">
        <f t="array" ref="N3387">_xlfn.IFS(
G3387&lt;=25,"Fast",
G3387&lt;=40,"Medium",
G3387&gt;40,"Slow"
)</f>
        <v>Slow</v>
      </c>
    </row>
    <row r="3388" spans="1:14" x14ac:dyDescent="0.3">
      <c r="A3388" s="1">
        <v>328837</v>
      </c>
      <c r="B3388" s="1" t="s">
        <v>3469</v>
      </c>
      <c r="C3388" s="1" t="s">
        <v>3052</v>
      </c>
      <c r="D3388" s="1" t="s">
        <v>6678</v>
      </c>
      <c r="E3388" s="1">
        <v>450</v>
      </c>
      <c r="F3388" s="1">
        <v>2.9</v>
      </c>
      <c r="G3388" s="1">
        <v>80</v>
      </c>
      <c r="H3388" s="1" t="s">
        <v>1193</v>
      </c>
      <c r="I3388" s="1" t="s">
        <v>3097</v>
      </c>
      <c r="J3388" s="1">
        <v>56</v>
      </c>
      <c r="K3388" s="1" t="str">
        <f t="shared" si="156"/>
        <v>valid</v>
      </c>
      <c r="L3388" s="1" t="str">
        <f t="shared" si="157"/>
        <v>MID</v>
      </c>
      <c r="M3388" t="str">
        <f t="shared" si="158"/>
        <v>Desserts</v>
      </c>
      <c r="N3388" s="1" t="str" cm="1">
        <f t="array" ref="N3388">_xlfn.IFS(
G3388&lt;=25,"Fast",
G3388&lt;=40,"Medium",
G3388&gt;40,"Slow"
)</f>
        <v>Slow</v>
      </c>
    </row>
    <row r="3389" spans="1:14" x14ac:dyDescent="0.3">
      <c r="A3389" s="1">
        <v>328878</v>
      </c>
      <c r="B3389" s="1" t="s">
        <v>505</v>
      </c>
      <c r="C3389" s="1" t="s">
        <v>91</v>
      </c>
      <c r="D3389" s="1" t="s">
        <v>6679</v>
      </c>
      <c r="E3389" s="1">
        <v>499</v>
      </c>
      <c r="F3389" s="1">
        <v>4.3</v>
      </c>
      <c r="G3389" s="1">
        <v>100</v>
      </c>
      <c r="H3389" s="1" t="s">
        <v>6680</v>
      </c>
      <c r="I3389" s="1" t="s">
        <v>6681</v>
      </c>
      <c r="J3389" s="1">
        <v>32</v>
      </c>
      <c r="K3389" s="1" t="str">
        <f t="shared" si="156"/>
        <v>valid</v>
      </c>
      <c r="L3389" s="1" t="str">
        <f t="shared" si="157"/>
        <v>MID</v>
      </c>
      <c r="M3389" t="str">
        <f t="shared" si="158"/>
        <v>Biryani</v>
      </c>
      <c r="N3389" s="1" t="str" cm="1">
        <f t="array" ref="N3389">_xlfn.IFS(
G3389&lt;=25,"Fast",
G3389&lt;=40,"Medium",
G3389&gt;40,"Slow"
)</f>
        <v>Slow</v>
      </c>
    </row>
    <row r="3390" spans="1:14" x14ac:dyDescent="0.3">
      <c r="A3390" s="1">
        <v>328944</v>
      </c>
      <c r="B3390" s="1" t="s">
        <v>690</v>
      </c>
      <c r="C3390" s="1" t="s">
        <v>383</v>
      </c>
      <c r="D3390" s="1" t="s">
        <v>6682</v>
      </c>
      <c r="E3390" s="1">
        <v>200</v>
      </c>
      <c r="F3390" s="1">
        <v>3.9</v>
      </c>
      <c r="G3390" s="1">
        <v>100</v>
      </c>
      <c r="H3390" s="1" t="s">
        <v>278</v>
      </c>
      <c r="I3390" s="1" t="s">
        <v>689</v>
      </c>
      <c r="J3390" s="1">
        <v>47</v>
      </c>
      <c r="K3390" s="1" t="str">
        <f t="shared" si="156"/>
        <v>valid</v>
      </c>
      <c r="L3390" s="1" t="str">
        <f t="shared" si="157"/>
        <v>BUDGET</v>
      </c>
      <c r="M3390" t="str">
        <f t="shared" si="158"/>
        <v>Chinese</v>
      </c>
      <c r="N3390" s="1" t="str" cm="1">
        <f t="array" ref="N3390">_xlfn.IFS(
G3390&lt;=25,"Fast",
G3390&lt;=40,"Medium",
G3390&gt;40,"Slow"
)</f>
        <v>Slow</v>
      </c>
    </row>
    <row r="3391" spans="1:14" x14ac:dyDescent="0.3">
      <c r="A3391" s="1">
        <v>328971</v>
      </c>
      <c r="B3391" s="1" t="s">
        <v>10</v>
      </c>
      <c r="C3391" s="1" t="s">
        <v>11</v>
      </c>
      <c r="D3391" s="1" t="s">
        <v>6683</v>
      </c>
      <c r="E3391" s="1">
        <v>300</v>
      </c>
      <c r="F3391" s="1">
        <v>4.0999999999999996</v>
      </c>
      <c r="G3391" s="1">
        <v>100</v>
      </c>
      <c r="H3391" s="1" t="s">
        <v>278</v>
      </c>
      <c r="I3391" s="1" t="s">
        <v>10</v>
      </c>
      <c r="J3391" s="1">
        <v>63</v>
      </c>
      <c r="K3391" s="1" t="str">
        <f t="shared" si="156"/>
        <v>valid</v>
      </c>
      <c r="L3391" s="1" t="str">
        <f t="shared" si="157"/>
        <v>BUDGET</v>
      </c>
      <c r="M3391" t="str">
        <f t="shared" si="158"/>
        <v>Chinese</v>
      </c>
      <c r="N3391" s="1" t="str" cm="1">
        <f t="array" ref="N3391">_xlfn.IFS(
G3391&lt;=25,"Fast",
G3391&lt;=40,"Medium",
G3391&gt;40,"Slow"
)</f>
        <v>Slow</v>
      </c>
    </row>
    <row r="3392" spans="1:14" x14ac:dyDescent="0.3">
      <c r="A3392" s="1">
        <v>329149</v>
      </c>
      <c r="B3392" s="1" t="s">
        <v>10</v>
      </c>
      <c r="C3392" s="1" t="s">
        <v>11</v>
      </c>
      <c r="D3392" s="1" t="s">
        <v>6684</v>
      </c>
      <c r="E3392" s="1">
        <v>300</v>
      </c>
      <c r="F3392" s="1">
        <v>3.9</v>
      </c>
      <c r="G3392" s="1">
        <v>100</v>
      </c>
      <c r="H3392" s="1" t="s">
        <v>6685</v>
      </c>
      <c r="I3392" s="1" t="s">
        <v>10</v>
      </c>
      <c r="J3392" s="1">
        <v>56</v>
      </c>
      <c r="K3392" s="1" t="str">
        <f t="shared" si="156"/>
        <v>valid</v>
      </c>
      <c r="L3392" s="1" t="str">
        <f t="shared" si="157"/>
        <v>BUDGET</v>
      </c>
      <c r="M3392" t="str">
        <f t="shared" si="158"/>
        <v>Biryani</v>
      </c>
      <c r="N3392" s="1" t="str" cm="1">
        <f t="array" ref="N3392">_xlfn.IFS(
G3392&lt;=25,"Fast",
G3392&lt;=40,"Medium",
G3392&gt;40,"Slow"
)</f>
        <v>Slow</v>
      </c>
    </row>
    <row r="3393" spans="1:14" x14ac:dyDescent="0.3">
      <c r="A3393" s="1">
        <v>329233</v>
      </c>
      <c r="B3393" s="1" t="s">
        <v>1186</v>
      </c>
      <c r="C3393" s="1" t="s">
        <v>91</v>
      </c>
      <c r="D3393" s="1" t="s">
        <v>6686</v>
      </c>
      <c r="E3393" s="1">
        <v>300</v>
      </c>
      <c r="F3393" s="1">
        <v>2.9</v>
      </c>
      <c r="G3393" s="1">
        <v>80</v>
      </c>
      <c r="H3393" s="1" t="s">
        <v>3706</v>
      </c>
      <c r="I3393" s="1" t="s">
        <v>4163</v>
      </c>
      <c r="J3393" s="1">
        <v>54</v>
      </c>
      <c r="K3393" s="1" t="str">
        <f t="shared" si="156"/>
        <v>valid</v>
      </c>
      <c r="L3393" s="1" t="str">
        <f t="shared" si="157"/>
        <v>BUDGET</v>
      </c>
      <c r="M3393" t="str">
        <f t="shared" si="158"/>
        <v>North Indian</v>
      </c>
      <c r="N3393" s="1" t="str" cm="1">
        <f t="array" ref="N3393">_xlfn.IFS(
G3393&lt;=25,"Fast",
G3393&lt;=40,"Medium",
G3393&gt;40,"Slow"
)</f>
        <v>Slow</v>
      </c>
    </row>
    <row r="3394" spans="1:14" x14ac:dyDescent="0.3">
      <c r="A3394" s="1">
        <v>329291</v>
      </c>
      <c r="B3394" s="1" t="s">
        <v>10</v>
      </c>
      <c r="C3394" s="1" t="s">
        <v>11</v>
      </c>
      <c r="D3394" s="1" t="s">
        <v>6687</v>
      </c>
      <c r="E3394" s="1">
        <v>250</v>
      </c>
      <c r="F3394" s="1">
        <v>2.9</v>
      </c>
      <c r="G3394" s="1">
        <v>80</v>
      </c>
      <c r="H3394" s="1" t="s">
        <v>6688</v>
      </c>
      <c r="I3394" s="1" t="s">
        <v>10</v>
      </c>
      <c r="J3394" s="1">
        <v>60</v>
      </c>
      <c r="K3394" s="1" t="str">
        <f t="shared" si="156"/>
        <v>valid</v>
      </c>
      <c r="L3394" s="1" t="str">
        <f t="shared" si="157"/>
        <v>BUDGET</v>
      </c>
      <c r="M3394" t="str">
        <f t="shared" si="158"/>
        <v>North Indian</v>
      </c>
      <c r="N3394" s="1" t="str" cm="1">
        <f t="array" ref="N3394">_xlfn.IFS(
G3394&lt;=25,"Fast",
G3394&lt;=40,"Medium",
G3394&gt;40,"Slow"
)</f>
        <v>Slow</v>
      </c>
    </row>
    <row r="3395" spans="1:14" x14ac:dyDescent="0.3">
      <c r="A3395" s="1">
        <v>329340</v>
      </c>
      <c r="B3395" s="1" t="s">
        <v>3193</v>
      </c>
      <c r="C3395" s="1" t="s">
        <v>463</v>
      </c>
      <c r="D3395" s="1" t="s">
        <v>6689</v>
      </c>
      <c r="E3395" s="1">
        <v>150</v>
      </c>
      <c r="F3395" s="1">
        <v>4.0999999999999996</v>
      </c>
      <c r="G3395" s="1">
        <v>50</v>
      </c>
      <c r="H3395" s="1" t="s">
        <v>6690</v>
      </c>
      <c r="I3395" s="1" t="s">
        <v>738</v>
      </c>
      <c r="J3395" s="1">
        <v>44</v>
      </c>
      <c r="K3395" s="1" t="str">
        <f t="shared" ref="K3395:K3458" si="159">IF(E3395=0,"outlier","valid")</f>
        <v>valid</v>
      </c>
      <c r="L3395" s="1" t="str">
        <f t="shared" ref="L3395:L3458" si="160">IF(E3395&lt;=300,"BUDGET",IF(E3395&lt;=600,"MID","PREMIUM"))</f>
        <v>BUDGET</v>
      </c>
      <c r="M3395" t="str">
        <f t="shared" ref="M3395:M3458" si="161">IFERROR(LEFT(H3395, FIND(",", H3395)-1), H3395)</f>
        <v>Street Food</v>
      </c>
      <c r="N3395" s="1" t="str" cm="1">
        <f t="array" ref="N3395">_xlfn.IFS(
G3395&lt;=25,"Fast",
G3395&lt;=40,"Medium",
G3395&gt;40,"Slow"
)</f>
        <v>Slow</v>
      </c>
    </row>
    <row r="3396" spans="1:14" x14ac:dyDescent="0.3">
      <c r="A3396" s="1">
        <v>329461</v>
      </c>
      <c r="B3396" s="1" t="s">
        <v>734</v>
      </c>
      <c r="C3396" s="1" t="s">
        <v>463</v>
      </c>
      <c r="D3396" s="1" t="s">
        <v>6691</v>
      </c>
      <c r="E3396" s="1">
        <v>300</v>
      </c>
      <c r="F3396" s="1">
        <v>2.9</v>
      </c>
      <c r="G3396" s="1">
        <v>80</v>
      </c>
      <c r="H3396" s="1" t="s">
        <v>6692</v>
      </c>
      <c r="I3396" s="1" t="s">
        <v>2435</v>
      </c>
      <c r="J3396" s="1">
        <v>73</v>
      </c>
      <c r="K3396" s="1" t="str">
        <f t="shared" si="159"/>
        <v>valid</v>
      </c>
      <c r="L3396" s="1" t="str">
        <f t="shared" si="160"/>
        <v>BUDGET</v>
      </c>
      <c r="M3396" t="str">
        <f t="shared" si="161"/>
        <v>Bakery</v>
      </c>
      <c r="N3396" s="1" t="str" cm="1">
        <f t="array" ref="N3396">_xlfn.IFS(
G3396&lt;=25,"Fast",
G3396&lt;=40,"Medium",
G3396&gt;40,"Slow"
)</f>
        <v>Slow</v>
      </c>
    </row>
    <row r="3397" spans="1:14" x14ac:dyDescent="0.3">
      <c r="A3397" s="1">
        <v>329541</v>
      </c>
      <c r="B3397" s="1" t="s">
        <v>2067</v>
      </c>
      <c r="C3397" s="1" t="s">
        <v>2068</v>
      </c>
      <c r="D3397" s="1" t="s">
        <v>6693</v>
      </c>
      <c r="E3397" s="1">
        <v>400</v>
      </c>
      <c r="F3397" s="1">
        <v>2.9</v>
      </c>
      <c r="G3397" s="1">
        <v>80</v>
      </c>
      <c r="H3397" s="1" t="s">
        <v>355</v>
      </c>
      <c r="I3397" s="1" t="s">
        <v>6694</v>
      </c>
      <c r="J3397" s="1">
        <v>38</v>
      </c>
      <c r="K3397" s="1" t="str">
        <f t="shared" si="159"/>
        <v>valid</v>
      </c>
      <c r="L3397" s="1" t="str">
        <f t="shared" si="160"/>
        <v>MID</v>
      </c>
      <c r="M3397" t="str">
        <f t="shared" si="161"/>
        <v>Biryani</v>
      </c>
      <c r="N3397" s="1" t="str" cm="1">
        <f t="array" ref="N3397">_xlfn.IFS(
G3397&lt;=25,"Fast",
G3397&lt;=40,"Medium",
G3397&gt;40,"Slow"
)</f>
        <v>Slow</v>
      </c>
    </row>
    <row r="3398" spans="1:14" x14ac:dyDescent="0.3">
      <c r="A3398" s="1">
        <v>329676</v>
      </c>
      <c r="B3398" s="1" t="s">
        <v>248</v>
      </c>
      <c r="C3398" s="1" t="s">
        <v>189</v>
      </c>
      <c r="D3398" s="1" t="s">
        <v>6695</v>
      </c>
      <c r="E3398" s="1">
        <v>500</v>
      </c>
      <c r="F3398" s="1">
        <v>2.9</v>
      </c>
      <c r="G3398" s="1">
        <v>80</v>
      </c>
      <c r="H3398" s="1" t="s">
        <v>6696</v>
      </c>
      <c r="I3398" s="1" t="s">
        <v>556</v>
      </c>
      <c r="J3398" s="1">
        <v>78</v>
      </c>
      <c r="K3398" s="1" t="str">
        <f t="shared" si="159"/>
        <v>valid</v>
      </c>
      <c r="L3398" s="1" t="str">
        <f t="shared" si="160"/>
        <v>MID</v>
      </c>
      <c r="M3398" t="str">
        <f t="shared" si="161"/>
        <v>Continental</v>
      </c>
      <c r="N3398" s="1" t="str" cm="1">
        <f t="array" ref="N3398">_xlfn.IFS(
G3398&lt;=25,"Fast",
G3398&lt;=40,"Medium",
G3398&gt;40,"Slow"
)</f>
        <v>Slow</v>
      </c>
    </row>
    <row r="3399" spans="1:14" x14ac:dyDescent="0.3">
      <c r="A3399" s="1">
        <v>329848</v>
      </c>
      <c r="B3399" s="1" t="s">
        <v>21</v>
      </c>
      <c r="C3399" s="1" t="s">
        <v>11</v>
      </c>
      <c r="D3399" s="1" t="s">
        <v>6697</v>
      </c>
      <c r="E3399" s="1">
        <v>250</v>
      </c>
      <c r="F3399" s="1">
        <v>4.5</v>
      </c>
      <c r="G3399" s="1">
        <v>100</v>
      </c>
      <c r="H3399" s="1" t="s">
        <v>6698</v>
      </c>
      <c r="I3399" s="1" t="s">
        <v>21</v>
      </c>
      <c r="J3399" s="1">
        <v>46</v>
      </c>
      <c r="K3399" s="1" t="str">
        <f t="shared" si="159"/>
        <v>valid</v>
      </c>
      <c r="L3399" s="1" t="str">
        <f t="shared" si="160"/>
        <v>BUDGET</v>
      </c>
      <c r="M3399" t="str">
        <f t="shared" si="161"/>
        <v>Snacks</v>
      </c>
      <c r="N3399" s="1" t="str" cm="1">
        <f t="array" ref="N3399">_xlfn.IFS(
G3399&lt;=25,"Fast",
G3399&lt;=40,"Medium",
G3399&gt;40,"Slow"
)</f>
        <v>Slow</v>
      </c>
    </row>
    <row r="3400" spans="1:14" x14ac:dyDescent="0.3">
      <c r="A3400" s="1">
        <v>329881</v>
      </c>
      <c r="B3400" s="1" t="s">
        <v>679</v>
      </c>
      <c r="C3400" s="1" t="s">
        <v>463</v>
      </c>
      <c r="D3400" s="1" t="s">
        <v>6699</v>
      </c>
      <c r="E3400" s="1">
        <v>500</v>
      </c>
      <c r="F3400" s="1">
        <v>2.9</v>
      </c>
      <c r="G3400" s="1">
        <v>80</v>
      </c>
      <c r="H3400" s="1" t="s">
        <v>837</v>
      </c>
      <c r="I3400" s="1" t="s">
        <v>634</v>
      </c>
      <c r="J3400" s="1">
        <v>65</v>
      </c>
      <c r="K3400" s="1" t="str">
        <f t="shared" si="159"/>
        <v>valid</v>
      </c>
      <c r="L3400" s="1" t="str">
        <f t="shared" si="160"/>
        <v>MID</v>
      </c>
      <c r="M3400" t="str">
        <f t="shared" si="161"/>
        <v>Pizzas</v>
      </c>
      <c r="N3400" s="1" t="str" cm="1">
        <f t="array" ref="N3400">_xlfn.IFS(
G3400&lt;=25,"Fast",
G3400&lt;=40,"Medium",
G3400&gt;40,"Slow"
)</f>
        <v>Slow</v>
      </c>
    </row>
    <row r="3401" spans="1:14" x14ac:dyDescent="0.3">
      <c r="A3401" s="1">
        <v>329884</v>
      </c>
      <c r="B3401" s="1" t="s">
        <v>2861</v>
      </c>
      <c r="C3401" s="1" t="s">
        <v>68</v>
      </c>
      <c r="D3401" s="1" t="s">
        <v>6700</v>
      </c>
      <c r="E3401" s="1">
        <v>200</v>
      </c>
      <c r="F3401" s="1">
        <v>3.7</v>
      </c>
      <c r="G3401" s="1">
        <v>50</v>
      </c>
      <c r="H3401" s="1" t="s">
        <v>6701</v>
      </c>
      <c r="I3401" s="1" t="s">
        <v>3390</v>
      </c>
      <c r="J3401" s="1">
        <v>48</v>
      </c>
      <c r="K3401" s="1" t="str">
        <f t="shared" si="159"/>
        <v>valid</v>
      </c>
      <c r="L3401" s="1" t="str">
        <f t="shared" si="160"/>
        <v>BUDGET</v>
      </c>
      <c r="M3401" t="str">
        <f t="shared" si="161"/>
        <v>Chinese</v>
      </c>
      <c r="N3401" s="1" t="str" cm="1">
        <f t="array" ref="N3401">_xlfn.IFS(
G3401&lt;=25,"Fast",
G3401&lt;=40,"Medium",
G3401&gt;40,"Slow"
)</f>
        <v>Slow</v>
      </c>
    </row>
    <row r="3402" spans="1:14" x14ac:dyDescent="0.3">
      <c r="A3402" s="1">
        <v>329976</v>
      </c>
      <c r="B3402" s="1" t="s">
        <v>248</v>
      </c>
      <c r="C3402" s="1" t="s">
        <v>189</v>
      </c>
      <c r="D3402" s="1">
        <v>99</v>
      </c>
      <c r="E3402" s="1">
        <v>300</v>
      </c>
      <c r="F3402" s="1">
        <v>4.0999999999999996</v>
      </c>
      <c r="G3402" s="1">
        <v>50</v>
      </c>
      <c r="H3402" s="1" t="s">
        <v>695</v>
      </c>
      <c r="I3402" s="1" t="s">
        <v>556</v>
      </c>
      <c r="J3402" s="1">
        <v>77</v>
      </c>
      <c r="K3402" s="1" t="str">
        <f t="shared" si="159"/>
        <v>valid</v>
      </c>
      <c r="L3402" s="1" t="str">
        <f t="shared" si="160"/>
        <v>BUDGET</v>
      </c>
      <c r="M3402" t="str">
        <f t="shared" si="161"/>
        <v>Indian</v>
      </c>
      <c r="N3402" s="1" t="str" cm="1">
        <f t="array" ref="N3402">_xlfn.IFS(
G3402&lt;=25,"Fast",
G3402&lt;=40,"Medium",
G3402&gt;40,"Slow"
)</f>
        <v>Slow</v>
      </c>
    </row>
    <row r="3403" spans="1:14" x14ac:dyDescent="0.3">
      <c r="A3403" s="1">
        <v>329990</v>
      </c>
      <c r="B3403" s="1" t="s">
        <v>2909</v>
      </c>
      <c r="C3403" s="1" t="s">
        <v>2068</v>
      </c>
      <c r="D3403" s="1" t="s">
        <v>6702</v>
      </c>
      <c r="E3403" s="1">
        <v>300</v>
      </c>
      <c r="F3403" s="1">
        <v>2.9</v>
      </c>
      <c r="G3403" s="1">
        <v>80</v>
      </c>
      <c r="H3403" s="1" t="s">
        <v>6703</v>
      </c>
      <c r="I3403" s="1" t="s">
        <v>2157</v>
      </c>
      <c r="J3403" s="1">
        <v>47</v>
      </c>
      <c r="K3403" s="1" t="str">
        <f t="shared" si="159"/>
        <v>valid</v>
      </c>
      <c r="L3403" s="1" t="str">
        <f t="shared" si="160"/>
        <v>BUDGET</v>
      </c>
      <c r="M3403" t="str">
        <f t="shared" si="161"/>
        <v>Street Food</v>
      </c>
      <c r="N3403" s="1" t="str" cm="1">
        <f t="array" ref="N3403">_xlfn.IFS(
G3403&lt;=25,"Fast",
G3403&lt;=40,"Medium",
G3403&gt;40,"Slow"
)</f>
        <v>Slow</v>
      </c>
    </row>
    <row r="3404" spans="1:14" x14ac:dyDescent="0.3">
      <c r="A3404" s="1">
        <v>329996</v>
      </c>
      <c r="B3404" s="1" t="s">
        <v>3037</v>
      </c>
      <c r="C3404" s="1" t="s">
        <v>2068</v>
      </c>
      <c r="D3404" s="1" t="s">
        <v>6704</v>
      </c>
      <c r="E3404" s="1">
        <v>150</v>
      </c>
      <c r="F3404" s="1">
        <v>2.9</v>
      </c>
      <c r="G3404" s="1">
        <v>80</v>
      </c>
      <c r="H3404" s="1" t="s">
        <v>6705</v>
      </c>
      <c r="I3404" s="1" t="s">
        <v>3040</v>
      </c>
      <c r="J3404" s="1">
        <v>40</v>
      </c>
      <c r="K3404" s="1" t="str">
        <f t="shared" si="159"/>
        <v>valid</v>
      </c>
      <c r="L3404" s="1" t="str">
        <f t="shared" si="160"/>
        <v>BUDGET</v>
      </c>
      <c r="M3404" t="str">
        <f t="shared" si="161"/>
        <v>Street Food</v>
      </c>
      <c r="N3404" s="1" t="str" cm="1">
        <f t="array" ref="N3404">_xlfn.IFS(
G3404&lt;=25,"Fast",
G3404&lt;=40,"Medium",
G3404&gt;40,"Slow"
)</f>
        <v>Slow</v>
      </c>
    </row>
    <row r="3405" spans="1:14" x14ac:dyDescent="0.3">
      <c r="A3405" s="1">
        <v>330061</v>
      </c>
      <c r="B3405" s="1" t="s">
        <v>3527</v>
      </c>
      <c r="C3405" s="1" t="s">
        <v>2068</v>
      </c>
      <c r="D3405" s="1" t="s">
        <v>6706</v>
      </c>
      <c r="E3405" s="1">
        <v>300</v>
      </c>
      <c r="F3405" s="1">
        <v>4.5</v>
      </c>
      <c r="G3405" s="1">
        <v>100</v>
      </c>
      <c r="H3405" s="1" t="s">
        <v>695</v>
      </c>
      <c r="I3405" s="1" t="s">
        <v>2389</v>
      </c>
      <c r="J3405" s="1">
        <v>49</v>
      </c>
      <c r="K3405" s="1" t="str">
        <f t="shared" si="159"/>
        <v>valid</v>
      </c>
      <c r="L3405" s="1" t="str">
        <f t="shared" si="160"/>
        <v>BUDGET</v>
      </c>
      <c r="M3405" t="str">
        <f t="shared" si="161"/>
        <v>Indian</v>
      </c>
      <c r="N3405" s="1" t="str" cm="1">
        <f t="array" ref="N3405">_xlfn.IFS(
G3405&lt;=25,"Fast",
G3405&lt;=40,"Medium",
G3405&gt;40,"Slow"
)</f>
        <v>Slow</v>
      </c>
    </row>
    <row r="3406" spans="1:14" x14ac:dyDescent="0.3">
      <c r="A3406" s="1">
        <v>330209</v>
      </c>
      <c r="B3406" s="1" t="s">
        <v>2067</v>
      </c>
      <c r="C3406" s="1" t="s">
        <v>2068</v>
      </c>
      <c r="D3406" s="1" t="s">
        <v>6707</v>
      </c>
      <c r="E3406" s="1">
        <v>300</v>
      </c>
      <c r="F3406" s="1">
        <v>2.9</v>
      </c>
      <c r="G3406" s="1">
        <v>80</v>
      </c>
      <c r="H3406" s="1" t="s">
        <v>6708</v>
      </c>
      <c r="I3406" s="1" t="s">
        <v>2067</v>
      </c>
      <c r="J3406" s="1">
        <v>37</v>
      </c>
      <c r="K3406" s="1" t="str">
        <f t="shared" si="159"/>
        <v>valid</v>
      </c>
      <c r="L3406" s="1" t="str">
        <f t="shared" si="160"/>
        <v>BUDGET</v>
      </c>
      <c r="M3406" t="str">
        <f t="shared" si="161"/>
        <v>Beverages</v>
      </c>
      <c r="N3406" s="1" t="str" cm="1">
        <f t="array" ref="N3406">_xlfn.IFS(
G3406&lt;=25,"Fast",
G3406&lt;=40,"Medium",
G3406&gt;40,"Slow"
)</f>
        <v>Slow</v>
      </c>
    </row>
    <row r="3407" spans="1:14" x14ac:dyDescent="0.3">
      <c r="A3407" s="1">
        <v>330317</v>
      </c>
      <c r="B3407" s="1" t="s">
        <v>285</v>
      </c>
      <c r="C3407" s="1" t="s">
        <v>115</v>
      </c>
      <c r="D3407" s="1" t="s">
        <v>1758</v>
      </c>
      <c r="E3407" s="1">
        <v>300</v>
      </c>
      <c r="F3407" s="1">
        <v>2.9</v>
      </c>
      <c r="G3407" s="1">
        <v>80</v>
      </c>
      <c r="H3407" s="1" t="s">
        <v>695</v>
      </c>
      <c r="I3407" s="1" t="s">
        <v>276</v>
      </c>
      <c r="J3407" s="1">
        <v>46</v>
      </c>
      <c r="K3407" s="1" t="str">
        <f t="shared" si="159"/>
        <v>valid</v>
      </c>
      <c r="L3407" s="1" t="str">
        <f t="shared" si="160"/>
        <v>BUDGET</v>
      </c>
      <c r="M3407" t="str">
        <f t="shared" si="161"/>
        <v>Indian</v>
      </c>
      <c r="N3407" s="1" t="str" cm="1">
        <f t="array" ref="N3407">_xlfn.IFS(
G3407&lt;=25,"Fast",
G3407&lt;=40,"Medium",
G3407&gt;40,"Slow"
)</f>
        <v>Slow</v>
      </c>
    </row>
    <row r="3408" spans="1:14" x14ac:dyDescent="0.3">
      <c r="A3408" s="1">
        <v>330456</v>
      </c>
      <c r="B3408" s="1" t="s">
        <v>1689</v>
      </c>
      <c r="C3408" s="1" t="s">
        <v>68</v>
      </c>
      <c r="D3408" s="1" t="s">
        <v>6709</v>
      </c>
      <c r="E3408" s="1">
        <v>300</v>
      </c>
      <c r="F3408" s="1">
        <v>4.0999999999999996</v>
      </c>
      <c r="G3408" s="1">
        <v>100</v>
      </c>
      <c r="H3408" s="1" t="s">
        <v>695</v>
      </c>
      <c r="I3408" s="1" t="s">
        <v>2045</v>
      </c>
      <c r="J3408" s="1">
        <v>73</v>
      </c>
      <c r="K3408" s="1" t="str">
        <f t="shared" si="159"/>
        <v>valid</v>
      </c>
      <c r="L3408" s="1" t="str">
        <f t="shared" si="160"/>
        <v>BUDGET</v>
      </c>
      <c r="M3408" t="str">
        <f t="shared" si="161"/>
        <v>Indian</v>
      </c>
      <c r="N3408" s="1" t="str" cm="1">
        <f t="array" ref="N3408">_xlfn.IFS(
G3408&lt;=25,"Fast",
G3408&lt;=40,"Medium",
G3408&gt;40,"Slow"
)</f>
        <v>Slow</v>
      </c>
    </row>
    <row r="3409" spans="1:14" x14ac:dyDescent="0.3">
      <c r="A3409" s="1">
        <v>330495</v>
      </c>
      <c r="B3409" s="1" t="s">
        <v>667</v>
      </c>
      <c r="C3409" s="1" t="s">
        <v>189</v>
      </c>
      <c r="D3409" s="1" t="s">
        <v>6710</v>
      </c>
      <c r="E3409" s="1">
        <v>300</v>
      </c>
      <c r="F3409" s="1">
        <v>2.7</v>
      </c>
      <c r="G3409" s="1">
        <v>20</v>
      </c>
      <c r="H3409" s="1" t="s">
        <v>695</v>
      </c>
      <c r="I3409" s="1" t="s">
        <v>2440</v>
      </c>
      <c r="J3409" s="1">
        <v>80</v>
      </c>
      <c r="K3409" s="1" t="str">
        <f t="shared" si="159"/>
        <v>valid</v>
      </c>
      <c r="L3409" s="1" t="str">
        <f t="shared" si="160"/>
        <v>BUDGET</v>
      </c>
      <c r="M3409" t="str">
        <f t="shared" si="161"/>
        <v>Indian</v>
      </c>
      <c r="N3409" s="1" t="str" cm="1">
        <f t="array" ref="N3409">_xlfn.IFS(
G3409&lt;=25,"Fast",
G3409&lt;=40,"Medium",
G3409&gt;40,"Slow"
)</f>
        <v>Fast</v>
      </c>
    </row>
    <row r="3410" spans="1:14" x14ac:dyDescent="0.3">
      <c r="A3410" s="1">
        <v>330536</v>
      </c>
      <c r="B3410" s="1" t="s">
        <v>505</v>
      </c>
      <c r="C3410" s="1" t="s">
        <v>91</v>
      </c>
      <c r="D3410" s="1" t="s">
        <v>6711</v>
      </c>
      <c r="E3410" s="1">
        <v>300</v>
      </c>
      <c r="F3410" s="1">
        <v>3.6</v>
      </c>
      <c r="G3410" s="1">
        <v>20</v>
      </c>
      <c r="H3410" s="1" t="s">
        <v>6712</v>
      </c>
      <c r="I3410" s="1" t="s">
        <v>3951</v>
      </c>
      <c r="J3410" s="1">
        <v>36</v>
      </c>
      <c r="K3410" s="1" t="str">
        <f t="shared" si="159"/>
        <v>valid</v>
      </c>
      <c r="L3410" s="1" t="str">
        <f t="shared" si="160"/>
        <v>BUDGET</v>
      </c>
      <c r="M3410" t="str">
        <f t="shared" si="161"/>
        <v>Biryani  Indian</v>
      </c>
      <c r="N3410" s="1" t="str" cm="1">
        <f t="array" ref="N3410">_xlfn.IFS(
G3410&lt;=25,"Fast",
G3410&lt;=40,"Medium",
G3410&gt;40,"Slow"
)</f>
        <v>Fast</v>
      </c>
    </row>
    <row r="3411" spans="1:14" x14ac:dyDescent="0.3">
      <c r="A3411" s="1">
        <v>330550</v>
      </c>
      <c r="B3411" s="1" t="s">
        <v>1076</v>
      </c>
      <c r="C3411" s="1" t="s">
        <v>463</v>
      </c>
      <c r="D3411" s="1" t="s">
        <v>6713</v>
      </c>
      <c r="E3411" s="1">
        <v>400</v>
      </c>
      <c r="F3411" s="1">
        <v>4.0999999999999996</v>
      </c>
      <c r="G3411" s="1">
        <v>20</v>
      </c>
      <c r="H3411" s="1" t="s">
        <v>6714</v>
      </c>
      <c r="I3411" s="1" t="s">
        <v>1076</v>
      </c>
      <c r="J3411" s="1">
        <v>40</v>
      </c>
      <c r="K3411" s="1" t="str">
        <f t="shared" si="159"/>
        <v>valid</v>
      </c>
      <c r="L3411" s="1" t="str">
        <f t="shared" si="160"/>
        <v>MID</v>
      </c>
      <c r="M3411" t="str">
        <f t="shared" si="161"/>
        <v>South Indian</v>
      </c>
      <c r="N3411" s="1" t="str" cm="1">
        <f t="array" ref="N3411">_xlfn.IFS(
G3411&lt;=25,"Fast",
G3411&lt;=40,"Medium",
G3411&gt;40,"Slow"
)</f>
        <v>Fast</v>
      </c>
    </row>
    <row r="3412" spans="1:14" x14ac:dyDescent="0.3">
      <c r="A3412" s="1">
        <v>330557</v>
      </c>
      <c r="B3412" s="1" t="s">
        <v>505</v>
      </c>
      <c r="C3412" s="1" t="s">
        <v>91</v>
      </c>
      <c r="D3412" s="1" t="s">
        <v>6715</v>
      </c>
      <c r="E3412" s="1">
        <v>400</v>
      </c>
      <c r="F3412" s="1">
        <v>2.9</v>
      </c>
      <c r="G3412" s="1">
        <v>80</v>
      </c>
      <c r="H3412" s="1" t="s">
        <v>6716</v>
      </c>
      <c r="I3412" s="1" t="s">
        <v>6717</v>
      </c>
      <c r="J3412" s="1">
        <v>50</v>
      </c>
      <c r="K3412" s="1" t="str">
        <f t="shared" si="159"/>
        <v>valid</v>
      </c>
      <c r="L3412" s="1" t="str">
        <f t="shared" si="160"/>
        <v>MID</v>
      </c>
      <c r="M3412" t="str">
        <f t="shared" si="161"/>
        <v>Italian</v>
      </c>
      <c r="N3412" s="1" t="str" cm="1">
        <f t="array" ref="N3412">_xlfn.IFS(
G3412&lt;=25,"Fast",
G3412&lt;=40,"Medium",
G3412&gt;40,"Slow"
)</f>
        <v>Slow</v>
      </c>
    </row>
    <row r="3413" spans="1:14" x14ac:dyDescent="0.3">
      <c r="A3413" s="1">
        <v>330575</v>
      </c>
      <c r="B3413" s="1" t="s">
        <v>319</v>
      </c>
      <c r="C3413" s="1" t="s">
        <v>189</v>
      </c>
      <c r="D3413" s="1" t="s">
        <v>5307</v>
      </c>
      <c r="E3413" s="1">
        <v>300</v>
      </c>
      <c r="F3413" s="1">
        <v>4.5</v>
      </c>
      <c r="G3413" s="1">
        <v>20</v>
      </c>
      <c r="H3413" s="1" t="s">
        <v>6718</v>
      </c>
      <c r="I3413" s="1" t="s">
        <v>6129</v>
      </c>
      <c r="J3413" s="1">
        <v>82</v>
      </c>
      <c r="K3413" s="1" t="str">
        <f t="shared" si="159"/>
        <v>valid</v>
      </c>
      <c r="L3413" s="1" t="str">
        <f t="shared" si="160"/>
        <v>BUDGET</v>
      </c>
      <c r="M3413" t="str">
        <f t="shared" si="161"/>
        <v>Barbecue</v>
      </c>
      <c r="N3413" s="1" t="str" cm="1">
        <f t="array" ref="N3413">_xlfn.IFS(
G3413&lt;=25,"Fast",
G3413&lt;=40,"Medium",
G3413&gt;40,"Slow"
)</f>
        <v>Fast</v>
      </c>
    </row>
    <row r="3414" spans="1:14" x14ac:dyDescent="0.3">
      <c r="A3414" s="1">
        <v>330676</v>
      </c>
      <c r="B3414" s="1" t="s">
        <v>21</v>
      </c>
      <c r="C3414" s="1" t="s">
        <v>11</v>
      </c>
      <c r="D3414" s="1" t="s">
        <v>6719</v>
      </c>
      <c r="E3414" s="1">
        <v>500</v>
      </c>
      <c r="F3414" s="1">
        <v>4.2</v>
      </c>
      <c r="G3414" s="1">
        <v>100</v>
      </c>
      <c r="H3414" s="1" t="s">
        <v>6720</v>
      </c>
      <c r="I3414" s="1" t="s">
        <v>21</v>
      </c>
      <c r="J3414" s="1">
        <v>55</v>
      </c>
      <c r="K3414" s="1" t="str">
        <f t="shared" si="159"/>
        <v>valid</v>
      </c>
      <c r="L3414" s="1" t="str">
        <f t="shared" si="160"/>
        <v>MID</v>
      </c>
      <c r="M3414" t="str">
        <f t="shared" si="161"/>
        <v>Kerala</v>
      </c>
      <c r="N3414" s="1" t="str" cm="1">
        <f t="array" ref="N3414">_xlfn.IFS(
G3414&lt;=25,"Fast",
G3414&lt;=40,"Medium",
G3414&gt;40,"Slow"
)</f>
        <v>Slow</v>
      </c>
    </row>
    <row r="3415" spans="1:14" x14ac:dyDescent="0.3">
      <c r="A3415" s="1">
        <v>330687</v>
      </c>
      <c r="B3415" s="1" t="s">
        <v>21</v>
      </c>
      <c r="C3415" s="1" t="s">
        <v>11</v>
      </c>
      <c r="D3415" s="1" t="s">
        <v>6721</v>
      </c>
      <c r="E3415" s="1">
        <v>300</v>
      </c>
      <c r="F3415" s="1">
        <v>4.5999999999999996</v>
      </c>
      <c r="G3415" s="1">
        <v>100</v>
      </c>
      <c r="H3415" s="1" t="s">
        <v>2417</v>
      </c>
      <c r="I3415" s="1" t="s">
        <v>21</v>
      </c>
      <c r="J3415" s="1">
        <v>50</v>
      </c>
      <c r="K3415" s="1" t="str">
        <f t="shared" si="159"/>
        <v>valid</v>
      </c>
      <c r="L3415" s="1" t="str">
        <f t="shared" si="160"/>
        <v>BUDGET</v>
      </c>
      <c r="M3415" t="str">
        <f t="shared" si="161"/>
        <v>South Indian</v>
      </c>
      <c r="N3415" s="1" t="str" cm="1">
        <f t="array" ref="N3415">_xlfn.IFS(
G3415&lt;=25,"Fast",
G3415&lt;=40,"Medium",
G3415&gt;40,"Slow"
)</f>
        <v>Slow</v>
      </c>
    </row>
    <row r="3416" spans="1:14" x14ac:dyDescent="0.3">
      <c r="A3416" s="1">
        <v>330891</v>
      </c>
      <c r="B3416" s="1" t="s">
        <v>306</v>
      </c>
      <c r="C3416" s="1" t="s">
        <v>68</v>
      </c>
      <c r="D3416" s="1" t="s">
        <v>6722</v>
      </c>
      <c r="E3416" s="1">
        <v>200</v>
      </c>
      <c r="F3416" s="1">
        <v>3.5</v>
      </c>
      <c r="G3416" s="1">
        <v>100</v>
      </c>
      <c r="H3416" s="1" t="s">
        <v>6723</v>
      </c>
      <c r="I3416" s="1" t="s">
        <v>1715</v>
      </c>
      <c r="J3416" s="1">
        <v>32</v>
      </c>
      <c r="K3416" s="1" t="str">
        <f t="shared" si="159"/>
        <v>valid</v>
      </c>
      <c r="L3416" s="1" t="str">
        <f t="shared" si="160"/>
        <v>BUDGET</v>
      </c>
      <c r="M3416" t="str">
        <f t="shared" si="161"/>
        <v>Fast Food</v>
      </c>
      <c r="N3416" s="1" t="str" cm="1">
        <f t="array" ref="N3416">_xlfn.IFS(
G3416&lt;=25,"Fast",
G3416&lt;=40,"Medium",
G3416&gt;40,"Slow"
)</f>
        <v>Slow</v>
      </c>
    </row>
    <row r="3417" spans="1:14" x14ac:dyDescent="0.3">
      <c r="A3417" s="1">
        <v>330980</v>
      </c>
      <c r="B3417" s="1" t="s">
        <v>2067</v>
      </c>
      <c r="C3417" s="1" t="s">
        <v>2068</v>
      </c>
      <c r="D3417" s="1" t="s">
        <v>6724</v>
      </c>
      <c r="E3417" s="1">
        <v>200</v>
      </c>
      <c r="F3417" s="1">
        <v>3.3</v>
      </c>
      <c r="G3417" s="1">
        <v>50</v>
      </c>
      <c r="H3417" s="1" t="s">
        <v>1395</v>
      </c>
      <c r="I3417" s="1" t="s">
        <v>2067</v>
      </c>
      <c r="J3417" s="1">
        <v>40</v>
      </c>
      <c r="K3417" s="1" t="str">
        <f t="shared" si="159"/>
        <v>valid</v>
      </c>
      <c r="L3417" s="1" t="str">
        <f t="shared" si="160"/>
        <v>BUDGET</v>
      </c>
      <c r="M3417" t="str">
        <f t="shared" si="161"/>
        <v>Beverages</v>
      </c>
      <c r="N3417" s="1" t="str" cm="1">
        <f t="array" ref="N3417">_xlfn.IFS(
G3417&lt;=25,"Fast",
G3417&lt;=40,"Medium",
G3417&gt;40,"Slow"
)</f>
        <v>Slow</v>
      </c>
    </row>
    <row r="3418" spans="1:14" x14ac:dyDescent="0.3">
      <c r="A3418" s="1">
        <v>331067</v>
      </c>
      <c r="B3418" s="1" t="s">
        <v>690</v>
      </c>
      <c r="C3418" s="1" t="s">
        <v>383</v>
      </c>
      <c r="D3418" s="1" t="s">
        <v>6725</v>
      </c>
      <c r="E3418" s="1">
        <v>500</v>
      </c>
      <c r="F3418" s="1">
        <v>2.9</v>
      </c>
      <c r="G3418" s="1">
        <v>80</v>
      </c>
      <c r="H3418" s="1" t="s">
        <v>131</v>
      </c>
      <c r="I3418" s="1" t="s">
        <v>689</v>
      </c>
      <c r="J3418" s="1">
        <v>53</v>
      </c>
      <c r="K3418" s="1" t="str">
        <f t="shared" si="159"/>
        <v>valid</v>
      </c>
      <c r="L3418" s="1" t="str">
        <f t="shared" si="160"/>
        <v>MID</v>
      </c>
      <c r="M3418" t="str">
        <f t="shared" si="161"/>
        <v>North Indian</v>
      </c>
      <c r="N3418" s="1" t="str" cm="1">
        <f t="array" ref="N3418">_xlfn.IFS(
G3418&lt;=25,"Fast",
G3418&lt;=40,"Medium",
G3418&gt;40,"Slow"
)</f>
        <v>Slow</v>
      </c>
    </row>
    <row r="3419" spans="1:14" x14ac:dyDescent="0.3">
      <c r="A3419" s="1">
        <v>331087</v>
      </c>
      <c r="B3419" s="1" t="s">
        <v>711</v>
      </c>
      <c r="C3419" s="1" t="s">
        <v>91</v>
      </c>
      <c r="D3419" s="1" t="s">
        <v>6726</v>
      </c>
      <c r="E3419" s="1">
        <v>600</v>
      </c>
      <c r="F3419" s="1">
        <v>4</v>
      </c>
      <c r="G3419" s="1">
        <v>100</v>
      </c>
      <c r="H3419" s="1" t="s">
        <v>6727</v>
      </c>
      <c r="I3419" s="1" t="s">
        <v>379</v>
      </c>
      <c r="J3419" s="1">
        <v>59</v>
      </c>
      <c r="K3419" s="1" t="str">
        <f t="shared" si="159"/>
        <v>valid</v>
      </c>
      <c r="L3419" s="1" t="str">
        <f t="shared" si="160"/>
        <v>MID</v>
      </c>
      <c r="M3419" t="str">
        <f t="shared" si="161"/>
        <v>Asian</v>
      </c>
      <c r="N3419" s="1" t="str" cm="1">
        <f t="array" ref="N3419">_xlfn.IFS(
G3419&lt;=25,"Fast",
G3419&lt;=40,"Medium",
G3419&gt;40,"Slow"
)</f>
        <v>Slow</v>
      </c>
    </row>
    <row r="3420" spans="1:14" x14ac:dyDescent="0.3">
      <c r="A3420" s="1">
        <v>331093</v>
      </c>
      <c r="B3420" s="1" t="s">
        <v>891</v>
      </c>
      <c r="C3420" s="1" t="s">
        <v>463</v>
      </c>
      <c r="D3420" s="1" t="s">
        <v>6728</v>
      </c>
      <c r="E3420" s="1">
        <v>200</v>
      </c>
      <c r="F3420" s="1">
        <v>3.8</v>
      </c>
      <c r="G3420" s="1">
        <v>20</v>
      </c>
      <c r="H3420" s="1" t="s">
        <v>6729</v>
      </c>
      <c r="I3420" s="1" t="s">
        <v>738</v>
      </c>
      <c r="J3420" s="1">
        <v>52</v>
      </c>
      <c r="K3420" s="1" t="str">
        <f t="shared" si="159"/>
        <v>valid</v>
      </c>
      <c r="L3420" s="1" t="str">
        <f t="shared" si="160"/>
        <v>BUDGET</v>
      </c>
      <c r="M3420" t="str">
        <f t="shared" si="161"/>
        <v>Italian</v>
      </c>
      <c r="N3420" s="1" t="str" cm="1">
        <f t="array" ref="N3420">_xlfn.IFS(
G3420&lt;=25,"Fast",
G3420&lt;=40,"Medium",
G3420&gt;40,"Slow"
)</f>
        <v>Fast</v>
      </c>
    </row>
    <row r="3421" spans="1:14" x14ac:dyDescent="0.3">
      <c r="A3421" s="1">
        <v>331171</v>
      </c>
      <c r="B3421" s="1" t="s">
        <v>3003</v>
      </c>
      <c r="C3421" s="1" t="s">
        <v>115</v>
      </c>
      <c r="D3421" s="1" t="s">
        <v>6730</v>
      </c>
      <c r="E3421" s="1">
        <v>200</v>
      </c>
      <c r="F3421" s="1">
        <v>4.4000000000000004</v>
      </c>
      <c r="G3421" s="1">
        <v>100</v>
      </c>
      <c r="H3421" s="1" t="s">
        <v>6731</v>
      </c>
      <c r="I3421" s="1" t="s">
        <v>3639</v>
      </c>
      <c r="J3421" s="1">
        <v>28</v>
      </c>
      <c r="K3421" s="1" t="str">
        <f t="shared" si="159"/>
        <v>valid</v>
      </c>
      <c r="L3421" s="1" t="str">
        <f t="shared" si="160"/>
        <v>BUDGET</v>
      </c>
      <c r="M3421" t="str">
        <f t="shared" si="161"/>
        <v>Chaat</v>
      </c>
      <c r="N3421" s="1" t="str" cm="1">
        <f t="array" ref="N3421">_xlfn.IFS(
G3421&lt;=25,"Fast",
G3421&lt;=40,"Medium",
G3421&gt;40,"Slow"
)</f>
        <v>Slow</v>
      </c>
    </row>
    <row r="3422" spans="1:14" x14ac:dyDescent="0.3">
      <c r="A3422" s="1">
        <v>331189</v>
      </c>
      <c r="B3422" s="1" t="s">
        <v>1076</v>
      </c>
      <c r="C3422" s="1" t="s">
        <v>463</v>
      </c>
      <c r="D3422" s="1" t="s">
        <v>6732</v>
      </c>
      <c r="E3422" s="1">
        <v>200</v>
      </c>
      <c r="F3422" s="1">
        <v>2.9</v>
      </c>
      <c r="G3422" s="1">
        <v>80</v>
      </c>
      <c r="H3422" s="1" t="s">
        <v>1633</v>
      </c>
      <c r="I3422" s="1" t="s">
        <v>1076</v>
      </c>
      <c r="J3422" s="1">
        <v>40</v>
      </c>
      <c r="K3422" s="1" t="str">
        <f t="shared" si="159"/>
        <v>valid</v>
      </c>
      <c r="L3422" s="1" t="str">
        <f t="shared" si="160"/>
        <v>BUDGET</v>
      </c>
      <c r="M3422" t="str">
        <f t="shared" si="161"/>
        <v>Beverages</v>
      </c>
      <c r="N3422" s="1" t="str" cm="1">
        <f t="array" ref="N3422">_xlfn.IFS(
G3422&lt;=25,"Fast",
G3422&lt;=40,"Medium",
G3422&gt;40,"Slow"
)</f>
        <v>Slow</v>
      </c>
    </row>
    <row r="3423" spans="1:14" x14ac:dyDescent="0.3">
      <c r="A3423" s="1">
        <v>331192</v>
      </c>
      <c r="B3423" s="1" t="s">
        <v>1076</v>
      </c>
      <c r="C3423" s="1" t="s">
        <v>463</v>
      </c>
      <c r="D3423" s="1" t="s">
        <v>6733</v>
      </c>
      <c r="E3423" s="1">
        <v>400</v>
      </c>
      <c r="F3423" s="1">
        <v>2.9</v>
      </c>
      <c r="G3423" s="1">
        <v>80</v>
      </c>
      <c r="H3423" s="1" t="s">
        <v>2417</v>
      </c>
      <c r="I3423" s="1" t="s">
        <v>1076</v>
      </c>
      <c r="J3423" s="1">
        <v>46</v>
      </c>
      <c r="K3423" s="1" t="str">
        <f t="shared" si="159"/>
        <v>valid</v>
      </c>
      <c r="L3423" s="1" t="str">
        <f t="shared" si="160"/>
        <v>MID</v>
      </c>
      <c r="M3423" t="str">
        <f t="shared" si="161"/>
        <v>South Indian</v>
      </c>
      <c r="N3423" s="1" t="str" cm="1">
        <f t="array" ref="N3423">_xlfn.IFS(
G3423&lt;=25,"Fast",
G3423&lt;=40,"Medium",
G3423&gt;40,"Slow"
)</f>
        <v>Slow</v>
      </c>
    </row>
    <row r="3424" spans="1:14" x14ac:dyDescent="0.3">
      <c r="A3424" s="1">
        <v>331430</v>
      </c>
      <c r="B3424" s="1" t="s">
        <v>973</v>
      </c>
      <c r="C3424" s="1" t="s">
        <v>115</v>
      </c>
      <c r="D3424" s="1" t="s">
        <v>6734</v>
      </c>
      <c r="E3424" s="1">
        <v>200</v>
      </c>
      <c r="F3424" s="1">
        <v>2.9</v>
      </c>
      <c r="G3424" s="1">
        <v>80</v>
      </c>
      <c r="H3424" s="1" t="s">
        <v>6735</v>
      </c>
      <c r="I3424" s="1" t="s">
        <v>1208</v>
      </c>
      <c r="J3424" s="1">
        <v>70</v>
      </c>
      <c r="K3424" s="1" t="str">
        <f t="shared" si="159"/>
        <v>valid</v>
      </c>
      <c r="L3424" s="1" t="str">
        <f t="shared" si="160"/>
        <v>BUDGET</v>
      </c>
      <c r="M3424" t="str">
        <f t="shared" si="161"/>
        <v>Fast Food</v>
      </c>
      <c r="N3424" s="1" t="str" cm="1">
        <f t="array" ref="N3424">_xlfn.IFS(
G3424&lt;=25,"Fast",
G3424&lt;=40,"Medium",
G3424&gt;40,"Slow"
)</f>
        <v>Slow</v>
      </c>
    </row>
    <row r="3425" spans="1:14" x14ac:dyDescent="0.3">
      <c r="A3425" s="1">
        <v>331477</v>
      </c>
      <c r="B3425" s="1" t="s">
        <v>891</v>
      </c>
      <c r="C3425" s="1" t="s">
        <v>463</v>
      </c>
      <c r="D3425" s="1" t="s">
        <v>6736</v>
      </c>
      <c r="E3425" s="1">
        <v>250</v>
      </c>
      <c r="F3425" s="1">
        <v>4</v>
      </c>
      <c r="G3425" s="1">
        <v>100</v>
      </c>
      <c r="H3425" s="1" t="s">
        <v>6737</v>
      </c>
      <c r="I3425" s="1" t="s">
        <v>891</v>
      </c>
      <c r="J3425" s="1">
        <v>48</v>
      </c>
      <c r="K3425" s="1" t="str">
        <f t="shared" si="159"/>
        <v>valid</v>
      </c>
      <c r="L3425" s="1" t="str">
        <f t="shared" si="160"/>
        <v>BUDGET</v>
      </c>
      <c r="M3425" t="str">
        <f t="shared" si="161"/>
        <v>Continental</v>
      </c>
      <c r="N3425" s="1" t="str" cm="1">
        <f t="array" ref="N3425">_xlfn.IFS(
G3425&lt;=25,"Fast",
G3425&lt;=40,"Medium",
G3425&gt;40,"Slow"
)</f>
        <v>Slow</v>
      </c>
    </row>
    <row r="3426" spans="1:14" x14ac:dyDescent="0.3">
      <c r="A3426" s="1">
        <v>331513</v>
      </c>
      <c r="B3426" s="1" t="s">
        <v>387</v>
      </c>
      <c r="C3426" s="1" t="s">
        <v>11</v>
      </c>
      <c r="D3426" s="1" t="s">
        <v>6738</v>
      </c>
      <c r="E3426" s="1">
        <v>300</v>
      </c>
      <c r="F3426" s="1">
        <v>2.9</v>
      </c>
      <c r="G3426" s="1">
        <v>80</v>
      </c>
      <c r="H3426" s="1" t="s">
        <v>695</v>
      </c>
      <c r="I3426" s="1" t="s">
        <v>387</v>
      </c>
      <c r="J3426" s="1">
        <v>61</v>
      </c>
      <c r="K3426" s="1" t="str">
        <f t="shared" si="159"/>
        <v>valid</v>
      </c>
      <c r="L3426" s="1" t="str">
        <f t="shared" si="160"/>
        <v>BUDGET</v>
      </c>
      <c r="M3426" t="str">
        <f t="shared" si="161"/>
        <v>Indian</v>
      </c>
      <c r="N3426" s="1" t="str" cm="1">
        <f t="array" ref="N3426">_xlfn.IFS(
G3426&lt;=25,"Fast",
G3426&lt;=40,"Medium",
G3426&gt;40,"Slow"
)</f>
        <v>Slow</v>
      </c>
    </row>
    <row r="3427" spans="1:14" x14ac:dyDescent="0.3">
      <c r="A3427" s="1">
        <v>331515</v>
      </c>
      <c r="B3427" s="1" t="s">
        <v>3630</v>
      </c>
      <c r="C3427" s="1" t="s">
        <v>189</v>
      </c>
      <c r="D3427" s="1" t="s">
        <v>6739</v>
      </c>
      <c r="E3427" s="1">
        <v>300</v>
      </c>
      <c r="F3427" s="1">
        <v>2.9</v>
      </c>
      <c r="G3427" s="1">
        <v>80</v>
      </c>
      <c r="H3427" s="1" t="s">
        <v>184</v>
      </c>
      <c r="I3427" s="1" t="s">
        <v>1234</v>
      </c>
      <c r="J3427" s="1">
        <v>93</v>
      </c>
      <c r="K3427" s="1" t="str">
        <f t="shared" si="159"/>
        <v>valid</v>
      </c>
      <c r="L3427" s="1" t="str">
        <f t="shared" si="160"/>
        <v>BUDGET</v>
      </c>
      <c r="M3427" t="str">
        <f t="shared" si="161"/>
        <v>Fast Food</v>
      </c>
      <c r="N3427" s="1" t="str" cm="1">
        <f t="array" ref="N3427">_xlfn.IFS(
G3427&lt;=25,"Fast",
G3427&lt;=40,"Medium",
G3427&gt;40,"Slow"
)</f>
        <v>Slow</v>
      </c>
    </row>
    <row r="3428" spans="1:14" x14ac:dyDescent="0.3">
      <c r="A3428" s="1">
        <v>331523</v>
      </c>
      <c r="B3428" s="1" t="s">
        <v>1550</v>
      </c>
      <c r="C3428" s="1" t="s">
        <v>115</v>
      </c>
      <c r="D3428" s="1" t="s">
        <v>6740</v>
      </c>
      <c r="E3428" s="1">
        <v>200</v>
      </c>
      <c r="F3428" s="1">
        <v>3.8</v>
      </c>
      <c r="G3428" s="1">
        <v>20</v>
      </c>
      <c r="H3428" s="1" t="s">
        <v>695</v>
      </c>
      <c r="I3428" s="1" t="s">
        <v>1550</v>
      </c>
      <c r="J3428" s="1">
        <v>68</v>
      </c>
      <c r="K3428" s="1" t="str">
        <f t="shared" si="159"/>
        <v>valid</v>
      </c>
      <c r="L3428" s="1" t="str">
        <f t="shared" si="160"/>
        <v>BUDGET</v>
      </c>
      <c r="M3428" t="str">
        <f t="shared" si="161"/>
        <v>Indian</v>
      </c>
      <c r="N3428" s="1" t="str" cm="1">
        <f t="array" ref="N3428">_xlfn.IFS(
G3428&lt;=25,"Fast",
G3428&lt;=40,"Medium",
G3428&gt;40,"Slow"
)</f>
        <v>Fast</v>
      </c>
    </row>
    <row r="3429" spans="1:14" x14ac:dyDescent="0.3">
      <c r="A3429" s="1">
        <v>331570</v>
      </c>
      <c r="B3429" s="1" t="s">
        <v>4016</v>
      </c>
      <c r="C3429" s="1" t="s">
        <v>463</v>
      </c>
      <c r="D3429" s="1" t="s">
        <v>6741</v>
      </c>
      <c r="E3429" s="1">
        <v>200</v>
      </c>
      <c r="F3429" s="1">
        <v>4.0999999999999996</v>
      </c>
      <c r="G3429" s="1">
        <v>1000</v>
      </c>
      <c r="H3429" s="1" t="s">
        <v>2788</v>
      </c>
      <c r="I3429" s="1" t="s">
        <v>1390</v>
      </c>
      <c r="J3429" s="1">
        <v>51</v>
      </c>
      <c r="K3429" s="1" t="str">
        <f t="shared" si="159"/>
        <v>valid</v>
      </c>
      <c r="L3429" s="1" t="str">
        <f t="shared" si="160"/>
        <v>BUDGET</v>
      </c>
      <c r="M3429" t="str">
        <f t="shared" si="161"/>
        <v>Biryani</v>
      </c>
      <c r="N3429" s="1" t="str" cm="1">
        <f t="array" ref="N3429">_xlfn.IFS(
G3429&lt;=25,"Fast",
G3429&lt;=40,"Medium",
G3429&gt;40,"Slow"
)</f>
        <v>Slow</v>
      </c>
    </row>
    <row r="3430" spans="1:14" x14ac:dyDescent="0.3">
      <c r="A3430" s="1">
        <v>331585</v>
      </c>
      <c r="B3430" s="1" t="s">
        <v>1787</v>
      </c>
      <c r="C3430" s="1" t="s">
        <v>463</v>
      </c>
      <c r="D3430" s="1" t="s">
        <v>6742</v>
      </c>
      <c r="E3430" s="1">
        <v>200</v>
      </c>
      <c r="F3430" s="1">
        <v>3.9</v>
      </c>
      <c r="G3430" s="1">
        <v>100</v>
      </c>
      <c r="H3430" s="1" t="s">
        <v>6743</v>
      </c>
      <c r="I3430" s="1" t="s">
        <v>541</v>
      </c>
      <c r="J3430" s="1">
        <v>70</v>
      </c>
      <c r="K3430" s="1" t="str">
        <f t="shared" si="159"/>
        <v>valid</v>
      </c>
      <c r="L3430" s="1" t="str">
        <f t="shared" si="160"/>
        <v>BUDGET</v>
      </c>
      <c r="M3430" t="str">
        <f t="shared" si="161"/>
        <v>Street Food</v>
      </c>
      <c r="N3430" s="1" t="str" cm="1">
        <f t="array" ref="N3430">_xlfn.IFS(
G3430&lt;=25,"Fast",
G3430&lt;=40,"Medium",
G3430&gt;40,"Slow"
)</f>
        <v>Slow</v>
      </c>
    </row>
    <row r="3431" spans="1:14" x14ac:dyDescent="0.3">
      <c r="A3431" s="1">
        <v>331641</v>
      </c>
      <c r="B3431" s="1" t="s">
        <v>745</v>
      </c>
      <c r="C3431" s="1" t="s">
        <v>383</v>
      </c>
      <c r="D3431" s="1" t="s">
        <v>6744</v>
      </c>
      <c r="E3431" s="1">
        <v>350</v>
      </c>
      <c r="F3431" s="1">
        <v>4.7</v>
      </c>
      <c r="G3431" s="1">
        <v>20</v>
      </c>
      <c r="H3431" s="1" t="s">
        <v>2341</v>
      </c>
      <c r="I3431" s="1" t="s">
        <v>745</v>
      </c>
      <c r="J3431" s="1">
        <v>46</v>
      </c>
      <c r="K3431" s="1" t="str">
        <f t="shared" si="159"/>
        <v>valid</v>
      </c>
      <c r="L3431" s="1" t="str">
        <f t="shared" si="160"/>
        <v>MID</v>
      </c>
      <c r="M3431" t="str">
        <f t="shared" si="161"/>
        <v>Beverages</v>
      </c>
      <c r="N3431" s="1" t="str" cm="1">
        <f t="array" ref="N3431">_xlfn.IFS(
G3431&lt;=25,"Fast",
G3431&lt;=40,"Medium",
G3431&gt;40,"Slow"
)</f>
        <v>Fast</v>
      </c>
    </row>
    <row r="3432" spans="1:14" x14ac:dyDescent="0.3">
      <c r="A3432" s="1">
        <v>331766</v>
      </c>
      <c r="B3432" s="1" t="s">
        <v>276</v>
      </c>
      <c r="C3432" s="1" t="s">
        <v>115</v>
      </c>
      <c r="D3432" s="1" t="s">
        <v>5824</v>
      </c>
      <c r="E3432" s="1">
        <v>400</v>
      </c>
      <c r="F3432" s="1">
        <v>4.3</v>
      </c>
      <c r="G3432" s="1">
        <v>100</v>
      </c>
      <c r="H3432" s="1" t="s">
        <v>6745</v>
      </c>
      <c r="I3432" s="1" t="s">
        <v>276</v>
      </c>
      <c r="J3432" s="1">
        <v>50</v>
      </c>
      <c r="K3432" s="1" t="str">
        <f t="shared" si="159"/>
        <v>valid</v>
      </c>
      <c r="L3432" s="1" t="str">
        <f t="shared" si="160"/>
        <v>MID</v>
      </c>
      <c r="M3432" t="str">
        <f t="shared" si="161"/>
        <v>Beverages</v>
      </c>
      <c r="N3432" s="1" t="str" cm="1">
        <f t="array" ref="N3432">_xlfn.IFS(
G3432&lt;=25,"Fast",
G3432&lt;=40,"Medium",
G3432&gt;40,"Slow"
)</f>
        <v>Slow</v>
      </c>
    </row>
    <row r="3433" spans="1:14" x14ac:dyDescent="0.3">
      <c r="A3433" s="1">
        <v>331874</v>
      </c>
      <c r="B3433" s="1" t="s">
        <v>193</v>
      </c>
      <c r="C3433" s="1" t="s">
        <v>189</v>
      </c>
      <c r="D3433" s="1" t="s">
        <v>6746</v>
      </c>
      <c r="E3433" s="1">
        <v>500</v>
      </c>
      <c r="F3433" s="1">
        <v>2.9</v>
      </c>
      <c r="G3433" s="1">
        <v>80</v>
      </c>
      <c r="H3433" s="1" t="s">
        <v>695</v>
      </c>
      <c r="I3433" s="1" t="s">
        <v>556</v>
      </c>
      <c r="J3433" s="1">
        <v>79</v>
      </c>
      <c r="K3433" s="1" t="str">
        <f t="shared" si="159"/>
        <v>valid</v>
      </c>
      <c r="L3433" s="1" t="str">
        <f t="shared" si="160"/>
        <v>MID</v>
      </c>
      <c r="M3433" t="str">
        <f t="shared" si="161"/>
        <v>Indian</v>
      </c>
      <c r="N3433" s="1" t="str" cm="1">
        <f t="array" ref="N3433">_xlfn.IFS(
G3433&lt;=25,"Fast",
G3433&lt;=40,"Medium",
G3433&gt;40,"Slow"
)</f>
        <v>Slow</v>
      </c>
    </row>
    <row r="3434" spans="1:14" x14ac:dyDescent="0.3">
      <c r="A3434" s="1">
        <v>331930</v>
      </c>
      <c r="B3434" s="1" t="s">
        <v>505</v>
      </c>
      <c r="C3434" s="1" t="s">
        <v>91</v>
      </c>
      <c r="D3434" s="1" t="s">
        <v>6747</v>
      </c>
      <c r="E3434" s="1">
        <v>300</v>
      </c>
      <c r="F3434" s="1">
        <v>3.8</v>
      </c>
      <c r="G3434" s="1">
        <v>100</v>
      </c>
      <c r="H3434" s="1" t="s">
        <v>6748</v>
      </c>
      <c r="I3434" s="1" t="s">
        <v>3951</v>
      </c>
      <c r="J3434" s="1">
        <v>43</v>
      </c>
      <c r="K3434" s="1" t="str">
        <f t="shared" si="159"/>
        <v>valid</v>
      </c>
      <c r="L3434" s="1" t="str">
        <f t="shared" si="160"/>
        <v>BUDGET</v>
      </c>
      <c r="M3434" t="str">
        <f t="shared" si="161"/>
        <v>Biryani  Indian  North Indian</v>
      </c>
      <c r="N3434" s="1" t="str" cm="1">
        <f t="array" ref="N3434">_xlfn.IFS(
G3434&lt;=25,"Fast",
G3434&lt;=40,"Medium",
G3434&gt;40,"Slow"
)</f>
        <v>Slow</v>
      </c>
    </row>
    <row r="3435" spans="1:14" x14ac:dyDescent="0.3">
      <c r="A3435" s="1">
        <v>331937</v>
      </c>
      <c r="B3435" s="1" t="s">
        <v>505</v>
      </c>
      <c r="C3435" s="1" t="s">
        <v>91</v>
      </c>
      <c r="D3435" s="1" t="s">
        <v>6749</v>
      </c>
      <c r="E3435" s="1">
        <v>300</v>
      </c>
      <c r="F3435" s="1">
        <v>2.9</v>
      </c>
      <c r="G3435" s="1">
        <v>80</v>
      </c>
      <c r="H3435" s="1" t="s">
        <v>6750</v>
      </c>
      <c r="I3435" s="1" t="s">
        <v>3951</v>
      </c>
      <c r="J3435" s="1">
        <v>51</v>
      </c>
      <c r="K3435" s="1" t="str">
        <f t="shared" si="159"/>
        <v>valid</v>
      </c>
      <c r="L3435" s="1" t="str">
        <f t="shared" si="160"/>
        <v>BUDGET</v>
      </c>
      <c r="M3435" t="str">
        <f t="shared" si="161"/>
        <v>Asian  Chinese</v>
      </c>
      <c r="N3435" s="1" t="str" cm="1">
        <f t="array" ref="N3435">_xlfn.IFS(
G3435&lt;=25,"Fast",
G3435&lt;=40,"Medium",
G3435&gt;40,"Slow"
)</f>
        <v>Slow</v>
      </c>
    </row>
    <row r="3436" spans="1:14" x14ac:dyDescent="0.3">
      <c r="A3436" s="1">
        <v>331940</v>
      </c>
      <c r="B3436" s="1" t="s">
        <v>505</v>
      </c>
      <c r="C3436" s="1" t="s">
        <v>91</v>
      </c>
      <c r="D3436" s="1" t="s">
        <v>6751</v>
      </c>
      <c r="E3436" s="1">
        <v>300</v>
      </c>
      <c r="F3436" s="1">
        <v>2.9</v>
      </c>
      <c r="G3436" s="1">
        <v>80</v>
      </c>
      <c r="H3436" s="1" t="s">
        <v>6752</v>
      </c>
      <c r="I3436" s="1" t="s">
        <v>3951</v>
      </c>
      <c r="J3436" s="1">
        <v>47</v>
      </c>
      <c r="K3436" s="1" t="str">
        <f t="shared" si="159"/>
        <v>valid</v>
      </c>
      <c r="L3436" s="1" t="str">
        <f t="shared" si="160"/>
        <v>BUDGET</v>
      </c>
      <c r="M3436" t="str">
        <f t="shared" si="161"/>
        <v>Indian  Biryani  Tandoor</v>
      </c>
      <c r="N3436" s="1" t="str" cm="1">
        <f t="array" ref="N3436">_xlfn.IFS(
G3436&lt;=25,"Fast",
G3436&lt;=40,"Medium",
G3436&gt;40,"Slow"
)</f>
        <v>Slow</v>
      </c>
    </row>
    <row r="3437" spans="1:14" x14ac:dyDescent="0.3">
      <c r="A3437" s="1">
        <v>332020</v>
      </c>
      <c r="B3437" s="1" t="s">
        <v>459</v>
      </c>
      <c r="C3437" s="1" t="s">
        <v>91</v>
      </c>
      <c r="D3437" s="1" t="s">
        <v>6753</v>
      </c>
      <c r="E3437" s="1">
        <v>200</v>
      </c>
      <c r="F3437" s="1">
        <v>2.8</v>
      </c>
      <c r="G3437" s="1">
        <v>20</v>
      </c>
      <c r="H3437" s="1" t="s">
        <v>2556</v>
      </c>
      <c r="I3437" s="1" t="s">
        <v>6754</v>
      </c>
      <c r="J3437" s="1">
        <v>47</v>
      </c>
      <c r="K3437" s="1" t="str">
        <f t="shared" si="159"/>
        <v>valid</v>
      </c>
      <c r="L3437" s="1" t="str">
        <f t="shared" si="160"/>
        <v>BUDGET</v>
      </c>
      <c r="M3437" t="str">
        <f t="shared" si="161"/>
        <v>Fast Food</v>
      </c>
      <c r="N3437" s="1" t="str" cm="1">
        <f t="array" ref="N3437">_xlfn.IFS(
G3437&lt;=25,"Fast",
G3437&lt;=40,"Medium",
G3437&gt;40,"Slow"
)</f>
        <v>Fast</v>
      </c>
    </row>
    <row r="3438" spans="1:14" x14ac:dyDescent="0.3">
      <c r="A3438" s="1">
        <v>332040</v>
      </c>
      <c r="B3438" s="1" t="s">
        <v>319</v>
      </c>
      <c r="C3438" s="1" t="s">
        <v>189</v>
      </c>
      <c r="D3438" s="1" t="s">
        <v>6755</v>
      </c>
      <c r="E3438" s="1">
        <v>300</v>
      </c>
      <c r="F3438" s="1">
        <v>3.8</v>
      </c>
      <c r="G3438" s="1">
        <v>20</v>
      </c>
      <c r="H3438" s="1" t="s">
        <v>2447</v>
      </c>
      <c r="I3438" s="1" t="s">
        <v>6129</v>
      </c>
      <c r="J3438" s="1">
        <v>83</v>
      </c>
      <c r="K3438" s="1" t="str">
        <f t="shared" si="159"/>
        <v>valid</v>
      </c>
      <c r="L3438" s="1" t="str">
        <f t="shared" si="160"/>
        <v>BUDGET</v>
      </c>
      <c r="M3438" t="str">
        <f t="shared" si="161"/>
        <v>Chinese</v>
      </c>
      <c r="N3438" s="1" t="str" cm="1">
        <f t="array" ref="N3438">_xlfn.IFS(
G3438&lt;=25,"Fast",
G3438&lt;=40,"Medium",
G3438&gt;40,"Slow"
)</f>
        <v>Fast</v>
      </c>
    </row>
    <row r="3439" spans="1:14" x14ac:dyDescent="0.3">
      <c r="A3439" s="1">
        <v>332090</v>
      </c>
      <c r="B3439" s="1" t="s">
        <v>319</v>
      </c>
      <c r="C3439" s="1" t="s">
        <v>189</v>
      </c>
      <c r="D3439" s="1" t="s">
        <v>6756</v>
      </c>
      <c r="E3439" s="1">
        <v>300</v>
      </c>
      <c r="F3439" s="1">
        <v>2.9</v>
      </c>
      <c r="G3439" s="1">
        <v>80</v>
      </c>
      <c r="H3439" s="1" t="s">
        <v>6757</v>
      </c>
      <c r="I3439" s="1" t="s">
        <v>645</v>
      </c>
      <c r="J3439" s="1">
        <v>77</v>
      </c>
      <c r="K3439" s="1" t="str">
        <f t="shared" si="159"/>
        <v>valid</v>
      </c>
      <c r="L3439" s="1" t="str">
        <f t="shared" si="160"/>
        <v>BUDGET</v>
      </c>
      <c r="M3439" t="str">
        <f t="shared" si="161"/>
        <v>Biryani</v>
      </c>
      <c r="N3439" s="1" t="str" cm="1">
        <f t="array" ref="N3439">_xlfn.IFS(
G3439&lt;=25,"Fast",
G3439&lt;=40,"Medium",
G3439&gt;40,"Slow"
)</f>
        <v>Slow</v>
      </c>
    </row>
    <row r="3440" spans="1:14" x14ac:dyDescent="0.3">
      <c r="A3440" s="1">
        <v>332172</v>
      </c>
      <c r="B3440" s="1" t="s">
        <v>2861</v>
      </c>
      <c r="C3440" s="1" t="s">
        <v>68</v>
      </c>
      <c r="D3440" s="1" t="s">
        <v>6758</v>
      </c>
      <c r="E3440" s="1">
        <v>200</v>
      </c>
      <c r="F3440" s="1">
        <v>3.9</v>
      </c>
      <c r="G3440" s="1">
        <v>20</v>
      </c>
      <c r="H3440" s="1" t="s">
        <v>695</v>
      </c>
      <c r="I3440" s="1" t="s">
        <v>3390</v>
      </c>
      <c r="J3440" s="1">
        <v>44</v>
      </c>
      <c r="K3440" s="1" t="str">
        <f t="shared" si="159"/>
        <v>valid</v>
      </c>
      <c r="L3440" s="1" t="str">
        <f t="shared" si="160"/>
        <v>BUDGET</v>
      </c>
      <c r="M3440" t="str">
        <f t="shared" si="161"/>
        <v>Indian</v>
      </c>
      <c r="N3440" s="1" t="str" cm="1">
        <f t="array" ref="N3440">_xlfn.IFS(
G3440&lt;=25,"Fast",
G3440&lt;=40,"Medium",
G3440&gt;40,"Slow"
)</f>
        <v>Fast</v>
      </c>
    </row>
    <row r="3441" spans="1:14" x14ac:dyDescent="0.3">
      <c r="A3441" s="1">
        <v>332302</v>
      </c>
      <c r="B3441" s="1" t="s">
        <v>188</v>
      </c>
      <c r="C3441" s="1" t="s">
        <v>189</v>
      </c>
      <c r="D3441" s="1" t="s">
        <v>6759</v>
      </c>
      <c r="E3441" s="1">
        <v>300</v>
      </c>
      <c r="F3441" s="1">
        <v>3.8</v>
      </c>
      <c r="G3441" s="1">
        <v>20</v>
      </c>
      <c r="H3441" s="1" t="s">
        <v>6508</v>
      </c>
      <c r="I3441" s="1" t="s">
        <v>556</v>
      </c>
      <c r="J3441" s="1">
        <v>67</v>
      </c>
      <c r="K3441" s="1" t="str">
        <f t="shared" si="159"/>
        <v>valid</v>
      </c>
      <c r="L3441" s="1" t="str">
        <f t="shared" si="160"/>
        <v>BUDGET</v>
      </c>
      <c r="M3441" t="str">
        <f t="shared" si="161"/>
        <v>Indian</v>
      </c>
      <c r="N3441" s="1" t="str" cm="1">
        <f t="array" ref="N3441">_xlfn.IFS(
G3441&lt;=25,"Fast",
G3441&lt;=40,"Medium",
G3441&gt;40,"Slow"
)</f>
        <v>Fast</v>
      </c>
    </row>
    <row r="3442" spans="1:14" x14ac:dyDescent="0.3">
      <c r="A3442" s="1">
        <v>332331</v>
      </c>
      <c r="B3442" s="1" t="s">
        <v>1002</v>
      </c>
      <c r="C3442" s="1" t="s">
        <v>463</v>
      </c>
      <c r="D3442" s="1" t="s">
        <v>6760</v>
      </c>
      <c r="E3442" s="1">
        <v>400</v>
      </c>
      <c r="F3442" s="1">
        <v>4.4000000000000004</v>
      </c>
      <c r="G3442" s="1">
        <v>100</v>
      </c>
      <c r="H3442" s="1" t="s">
        <v>6761</v>
      </c>
      <c r="I3442" s="1" t="s">
        <v>1002</v>
      </c>
      <c r="J3442" s="1">
        <v>36</v>
      </c>
      <c r="K3442" s="1" t="str">
        <f t="shared" si="159"/>
        <v>valid</v>
      </c>
      <c r="L3442" s="1" t="str">
        <f t="shared" si="160"/>
        <v>MID</v>
      </c>
      <c r="M3442" t="str">
        <f t="shared" si="161"/>
        <v>American</v>
      </c>
      <c r="N3442" s="1" t="str" cm="1">
        <f t="array" ref="N3442">_xlfn.IFS(
G3442&lt;=25,"Fast",
G3442&lt;=40,"Medium",
G3442&gt;40,"Slow"
)</f>
        <v>Slow</v>
      </c>
    </row>
    <row r="3443" spans="1:14" x14ac:dyDescent="0.3">
      <c r="A3443" s="1">
        <v>332457</v>
      </c>
      <c r="B3443" s="1" t="s">
        <v>156</v>
      </c>
      <c r="C3443" s="1" t="s">
        <v>11</v>
      </c>
      <c r="D3443" s="1" t="s">
        <v>6762</v>
      </c>
      <c r="E3443" s="1">
        <v>450</v>
      </c>
      <c r="F3443" s="1">
        <v>2.9</v>
      </c>
      <c r="G3443" s="1">
        <v>80</v>
      </c>
      <c r="H3443" s="1" t="s">
        <v>19</v>
      </c>
      <c r="I3443" s="1" t="s">
        <v>1532</v>
      </c>
      <c r="J3443" s="1">
        <v>46</v>
      </c>
      <c r="K3443" s="1" t="str">
        <f t="shared" si="159"/>
        <v>valid</v>
      </c>
      <c r="L3443" s="1" t="str">
        <f t="shared" si="160"/>
        <v>MID</v>
      </c>
      <c r="M3443" t="str">
        <f t="shared" si="161"/>
        <v>Chinese</v>
      </c>
      <c r="N3443" s="1" t="str" cm="1">
        <f t="array" ref="N3443">_xlfn.IFS(
G3443&lt;=25,"Fast",
G3443&lt;=40,"Medium",
G3443&gt;40,"Slow"
)</f>
        <v>Slow</v>
      </c>
    </row>
    <row r="3444" spans="1:14" x14ac:dyDescent="0.3">
      <c r="A3444" s="1">
        <v>332513</v>
      </c>
      <c r="B3444" s="1" t="s">
        <v>90</v>
      </c>
      <c r="C3444" s="1" t="s">
        <v>91</v>
      </c>
      <c r="D3444" s="1" t="s">
        <v>6763</v>
      </c>
      <c r="E3444" s="1">
        <v>400</v>
      </c>
      <c r="F3444" s="1">
        <v>3.9</v>
      </c>
      <c r="G3444" s="1">
        <v>20</v>
      </c>
      <c r="H3444" s="1" t="s">
        <v>6764</v>
      </c>
      <c r="I3444" s="1" t="s">
        <v>683</v>
      </c>
      <c r="J3444" s="1">
        <v>44</v>
      </c>
      <c r="K3444" s="1" t="str">
        <f t="shared" si="159"/>
        <v>valid</v>
      </c>
      <c r="L3444" s="1" t="str">
        <f t="shared" si="160"/>
        <v>MID</v>
      </c>
      <c r="M3444" t="str">
        <f t="shared" si="161"/>
        <v>Indian</v>
      </c>
      <c r="N3444" s="1" t="str" cm="1">
        <f t="array" ref="N3444">_xlfn.IFS(
G3444&lt;=25,"Fast",
G3444&lt;=40,"Medium",
G3444&gt;40,"Slow"
)</f>
        <v>Fast</v>
      </c>
    </row>
    <row r="3445" spans="1:14" x14ac:dyDescent="0.3">
      <c r="A3445" s="1">
        <v>332518</v>
      </c>
      <c r="B3445" s="1" t="s">
        <v>156</v>
      </c>
      <c r="C3445" s="1" t="s">
        <v>11</v>
      </c>
      <c r="D3445" s="1" t="s">
        <v>3004</v>
      </c>
      <c r="E3445" s="1">
        <v>900</v>
      </c>
      <c r="F3445" s="1">
        <v>4.3</v>
      </c>
      <c r="G3445" s="1">
        <v>20</v>
      </c>
      <c r="H3445" s="1" t="s">
        <v>3005</v>
      </c>
      <c r="I3445" s="1" t="s">
        <v>156</v>
      </c>
      <c r="J3445" s="1">
        <v>40</v>
      </c>
      <c r="K3445" s="1" t="str">
        <f t="shared" si="159"/>
        <v>valid</v>
      </c>
      <c r="L3445" s="1" t="str">
        <f t="shared" si="160"/>
        <v>PREMIUM</v>
      </c>
      <c r="M3445" t="str">
        <f t="shared" si="161"/>
        <v>European</v>
      </c>
      <c r="N3445" s="1" t="str" cm="1">
        <f t="array" ref="N3445">_xlfn.IFS(
G3445&lt;=25,"Fast",
G3445&lt;=40,"Medium",
G3445&gt;40,"Slow"
)</f>
        <v>Fast</v>
      </c>
    </row>
    <row r="3446" spans="1:14" x14ac:dyDescent="0.3">
      <c r="A3446" s="1">
        <v>332553</v>
      </c>
      <c r="B3446" s="1" t="s">
        <v>193</v>
      </c>
      <c r="C3446" s="1" t="s">
        <v>189</v>
      </c>
      <c r="D3446" s="1" t="s">
        <v>6765</v>
      </c>
      <c r="E3446" s="1">
        <v>500</v>
      </c>
      <c r="F3446" s="1">
        <v>4.4000000000000004</v>
      </c>
      <c r="G3446" s="1">
        <v>100</v>
      </c>
      <c r="H3446" s="1" t="s">
        <v>19</v>
      </c>
      <c r="I3446" s="1" t="s">
        <v>556</v>
      </c>
      <c r="J3446" s="1">
        <v>75</v>
      </c>
      <c r="K3446" s="1" t="str">
        <f t="shared" si="159"/>
        <v>valid</v>
      </c>
      <c r="L3446" s="1" t="str">
        <f t="shared" si="160"/>
        <v>MID</v>
      </c>
      <c r="M3446" t="str">
        <f t="shared" si="161"/>
        <v>Chinese</v>
      </c>
      <c r="N3446" s="1" t="str" cm="1">
        <f t="array" ref="N3446">_xlfn.IFS(
G3446&lt;=25,"Fast",
G3446&lt;=40,"Medium",
G3446&gt;40,"Slow"
)</f>
        <v>Slow</v>
      </c>
    </row>
    <row r="3447" spans="1:14" x14ac:dyDescent="0.3">
      <c r="A3447" s="1">
        <v>332629</v>
      </c>
      <c r="B3447" s="1" t="s">
        <v>574</v>
      </c>
      <c r="C3447" s="1" t="s">
        <v>68</v>
      </c>
      <c r="D3447" s="1" t="s">
        <v>254</v>
      </c>
      <c r="E3447" s="1">
        <v>300</v>
      </c>
      <c r="F3447" s="1">
        <v>3.8</v>
      </c>
      <c r="G3447" s="1">
        <v>100</v>
      </c>
      <c r="H3447" s="1" t="s">
        <v>6766</v>
      </c>
      <c r="I3447" s="1" t="s">
        <v>574</v>
      </c>
      <c r="J3447" s="1">
        <v>72</v>
      </c>
      <c r="K3447" s="1" t="str">
        <f t="shared" si="159"/>
        <v>valid</v>
      </c>
      <c r="L3447" s="1" t="str">
        <f t="shared" si="160"/>
        <v>BUDGET</v>
      </c>
      <c r="M3447" t="str">
        <f t="shared" si="161"/>
        <v>Biryani</v>
      </c>
      <c r="N3447" s="1" t="str" cm="1">
        <f t="array" ref="N3447">_xlfn.IFS(
G3447&lt;=25,"Fast",
G3447&lt;=40,"Medium",
G3447&gt;40,"Slow"
)</f>
        <v>Slow</v>
      </c>
    </row>
    <row r="3448" spans="1:14" x14ac:dyDescent="0.3">
      <c r="A3448" s="1">
        <v>332633</v>
      </c>
      <c r="B3448" s="1" t="s">
        <v>574</v>
      </c>
      <c r="C3448" s="1" t="s">
        <v>68</v>
      </c>
      <c r="D3448" s="1" t="s">
        <v>6767</v>
      </c>
      <c r="E3448" s="1">
        <v>300</v>
      </c>
      <c r="F3448" s="1">
        <v>3.6</v>
      </c>
      <c r="G3448" s="1">
        <v>100</v>
      </c>
      <c r="H3448" s="1" t="s">
        <v>3538</v>
      </c>
      <c r="I3448" s="1" t="s">
        <v>574</v>
      </c>
      <c r="J3448" s="1">
        <v>72</v>
      </c>
      <c r="K3448" s="1" t="str">
        <f t="shared" si="159"/>
        <v>valid</v>
      </c>
      <c r="L3448" s="1" t="str">
        <f t="shared" si="160"/>
        <v>BUDGET</v>
      </c>
      <c r="M3448" t="str">
        <f t="shared" si="161"/>
        <v>Chinese</v>
      </c>
      <c r="N3448" s="1" t="str" cm="1">
        <f t="array" ref="N3448">_xlfn.IFS(
G3448&lt;=25,"Fast",
G3448&lt;=40,"Medium",
G3448&gt;40,"Slow"
)</f>
        <v>Slow</v>
      </c>
    </row>
    <row r="3449" spans="1:14" x14ac:dyDescent="0.3">
      <c r="A3449" s="1">
        <v>332655</v>
      </c>
      <c r="B3449" s="1" t="s">
        <v>969</v>
      </c>
      <c r="C3449" s="1" t="s">
        <v>115</v>
      </c>
      <c r="D3449" s="1" t="s">
        <v>6768</v>
      </c>
      <c r="E3449" s="1">
        <v>200</v>
      </c>
      <c r="F3449" s="1">
        <v>2.9</v>
      </c>
      <c r="G3449" s="1">
        <v>80</v>
      </c>
      <c r="H3449" s="1" t="s">
        <v>486</v>
      </c>
      <c r="I3449" s="1" t="s">
        <v>2279</v>
      </c>
      <c r="J3449" s="1">
        <v>78</v>
      </c>
      <c r="K3449" s="1" t="str">
        <f t="shared" si="159"/>
        <v>valid</v>
      </c>
      <c r="L3449" s="1" t="str">
        <f t="shared" si="160"/>
        <v>BUDGET</v>
      </c>
      <c r="M3449" t="str">
        <f t="shared" si="161"/>
        <v>Snacks</v>
      </c>
      <c r="N3449" s="1" t="str" cm="1">
        <f t="array" ref="N3449">_xlfn.IFS(
G3449&lt;=25,"Fast",
G3449&lt;=40,"Medium",
G3449&gt;40,"Slow"
)</f>
        <v>Slow</v>
      </c>
    </row>
    <row r="3450" spans="1:14" x14ac:dyDescent="0.3">
      <c r="A3450" s="1">
        <v>332700</v>
      </c>
      <c r="B3450" s="1" t="s">
        <v>285</v>
      </c>
      <c r="C3450" s="1" t="s">
        <v>115</v>
      </c>
      <c r="D3450" s="1" t="s">
        <v>6769</v>
      </c>
      <c r="E3450" s="1">
        <v>450</v>
      </c>
      <c r="F3450" s="1">
        <v>2.9</v>
      </c>
      <c r="G3450" s="1">
        <v>80</v>
      </c>
      <c r="H3450" s="1" t="s">
        <v>6770</v>
      </c>
      <c r="I3450" s="1" t="s">
        <v>276</v>
      </c>
      <c r="J3450" s="1">
        <v>53</v>
      </c>
      <c r="K3450" s="1" t="str">
        <f t="shared" si="159"/>
        <v>valid</v>
      </c>
      <c r="L3450" s="1" t="str">
        <f t="shared" si="160"/>
        <v>MID</v>
      </c>
      <c r="M3450" t="str">
        <f t="shared" si="161"/>
        <v>Chinese</v>
      </c>
      <c r="N3450" s="1" t="str" cm="1">
        <f t="array" ref="N3450">_xlfn.IFS(
G3450&lt;=25,"Fast",
G3450&lt;=40,"Medium",
G3450&gt;40,"Slow"
)</f>
        <v>Slow</v>
      </c>
    </row>
    <row r="3451" spans="1:14" x14ac:dyDescent="0.3">
      <c r="A3451" s="1">
        <v>332843</v>
      </c>
      <c r="B3451" s="1" t="s">
        <v>661</v>
      </c>
      <c r="C3451" s="1" t="s">
        <v>463</v>
      </c>
      <c r="D3451" s="1" t="s">
        <v>6771</v>
      </c>
      <c r="E3451" s="1">
        <v>300</v>
      </c>
      <c r="F3451" s="1">
        <v>3.8</v>
      </c>
      <c r="G3451" s="1">
        <v>100</v>
      </c>
      <c r="H3451" s="1" t="s">
        <v>6772</v>
      </c>
      <c r="I3451" s="1" t="s">
        <v>661</v>
      </c>
      <c r="J3451" s="1">
        <v>70</v>
      </c>
      <c r="K3451" s="1" t="str">
        <f t="shared" si="159"/>
        <v>valid</v>
      </c>
      <c r="L3451" s="1" t="str">
        <f t="shared" si="160"/>
        <v>BUDGET</v>
      </c>
      <c r="M3451" t="str">
        <f t="shared" si="161"/>
        <v>Biryani</v>
      </c>
      <c r="N3451" s="1" t="str" cm="1">
        <f t="array" ref="N3451">_xlfn.IFS(
G3451&lt;=25,"Fast",
G3451&lt;=40,"Medium",
G3451&gt;40,"Slow"
)</f>
        <v>Slow</v>
      </c>
    </row>
    <row r="3452" spans="1:14" x14ac:dyDescent="0.3">
      <c r="A3452" s="1">
        <v>333029</v>
      </c>
      <c r="B3452" s="1" t="s">
        <v>285</v>
      </c>
      <c r="C3452" s="1" t="s">
        <v>115</v>
      </c>
      <c r="D3452" s="1" t="s">
        <v>6773</v>
      </c>
      <c r="E3452" s="1">
        <v>400</v>
      </c>
      <c r="F3452" s="1">
        <v>2.9</v>
      </c>
      <c r="G3452" s="1">
        <v>80</v>
      </c>
      <c r="H3452" s="1" t="s">
        <v>695</v>
      </c>
      <c r="I3452" s="1" t="s">
        <v>285</v>
      </c>
      <c r="J3452" s="1">
        <v>52</v>
      </c>
      <c r="K3452" s="1" t="str">
        <f t="shared" si="159"/>
        <v>valid</v>
      </c>
      <c r="L3452" s="1" t="str">
        <f t="shared" si="160"/>
        <v>MID</v>
      </c>
      <c r="M3452" t="str">
        <f t="shared" si="161"/>
        <v>Indian</v>
      </c>
      <c r="N3452" s="1" t="str" cm="1">
        <f t="array" ref="N3452">_xlfn.IFS(
G3452&lt;=25,"Fast",
G3452&lt;=40,"Medium",
G3452&gt;40,"Slow"
)</f>
        <v>Slow</v>
      </c>
    </row>
    <row r="3453" spans="1:14" x14ac:dyDescent="0.3">
      <c r="A3453" s="1">
        <v>333056</v>
      </c>
      <c r="B3453" s="1" t="s">
        <v>1578</v>
      </c>
      <c r="C3453" s="1" t="s">
        <v>189</v>
      </c>
      <c r="D3453" s="1" t="s">
        <v>6774</v>
      </c>
      <c r="E3453" s="1">
        <v>200</v>
      </c>
      <c r="F3453" s="1">
        <v>4.4000000000000004</v>
      </c>
      <c r="G3453" s="1">
        <v>100</v>
      </c>
      <c r="H3453" s="1" t="s">
        <v>448</v>
      </c>
      <c r="I3453" s="1" t="s">
        <v>1051</v>
      </c>
      <c r="J3453" s="1">
        <v>67</v>
      </c>
      <c r="K3453" s="1" t="str">
        <f t="shared" si="159"/>
        <v>valid</v>
      </c>
      <c r="L3453" s="1" t="str">
        <f t="shared" si="160"/>
        <v>BUDGET</v>
      </c>
      <c r="M3453" t="str">
        <f t="shared" si="161"/>
        <v>Desserts  Bakery</v>
      </c>
      <c r="N3453" s="1" t="str" cm="1">
        <f t="array" ref="N3453">_xlfn.IFS(
G3453&lt;=25,"Fast",
G3453&lt;=40,"Medium",
G3453&gt;40,"Slow"
)</f>
        <v>Slow</v>
      </c>
    </row>
    <row r="3454" spans="1:14" x14ac:dyDescent="0.3">
      <c r="A3454" s="1">
        <v>333104</v>
      </c>
      <c r="B3454" s="1" t="s">
        <v>125</v>
      </c>
      <c r="C3454" s="1" t="s">
        <v>115</v>
      </c>
      <c r="D3454" s="1" t="s">
        <v>6775</v>
      </c>
      <c r="E3454" s="1">
        <v>400</v>
      </c>
      <c r="F3454" s="1">
        <v>4.2</v>
      </c>
      <c r="G3454" s="1">
        <v>1000</v>
      </c>
      <c r="H3454" s="1" t="s">
        <v>6776</v>
      </c>
      <c r="I3454" s="1" t="s">
        <v>125</v>
      </c>
      <c r="J3454" s="1">
        <v>63</v>
      </c>
      <c r="K3454" s="1" t="str">
        <f t="shared" si="159"/>
        <v>valid</v>
      </c>
      <c r="L3454" s="1" t="str">
        <f t="shared" si="160"/>
        <v>MID</v>
      </c>
      <c r="M3454" t="str">
        <f t="shared" si="161"/>
        <v>North Indian</v>
      </c>
      <c r="N3454" s="1" t="str" cm="1">
        <f t="array" ref="N3454">_xlfn.IFS(
G3454&lt;=25,"Fast",
G3454&lt;=40,"Medium",
G3454&gt;40,"Slow"
)</f>
        <v>Slow</v>
      </c>
    </row>
    <row r="3455" spans="1:14" x14ac:dyDescent="0.3">
      <c r="A3455" s="1">
        <v>333120</v>
      </c>
      <c r="B3455" s="1" t="s">
        <v>6777</v>
      </c>
      <c r="C3455" s="1" t="s">
        <v>189</v>
      </c>
      <c r="D3455" s="1" t="s">
        <v>6778</v>
      </c>
      <c r="E3455" s="1">
        <v>300</v>
      </c>
      <c r="F3455" s="1">
        <v>4.5</v>
      </c>
      <c r="G3455" s="1">
        <v>50</v>
      </c>
      <c r="H3455" s="1" t="s">
        <v>3138</v>
      </c>
      <c r="I3455" s="1" t="s">
        <v>5160</v>
      </c>
      <c r="J3455" s="1">
        <v>41</v>
      </c>
      <c r="K3455" s="1" t="str">
        <f t="shared" si="159"/>
        <v>valid</v>
      </c>
      <c r="L3455" s="1" t="str">
        <f t="shared" si="160"/>
        <v>BUDGET</v>
      </c>
      <c r="M3455" t="str">
        <f t="shared" si="161"/>
        <v>Sweets</v>
      </c>
      <c r="N3455" s="1" t="str" cm="1">
        <f t="array" ref="N3455">_xlfn.IFS(
G3455&lt;=25,"Fast",
G3455&lt;=40,"Medium",
G3455&gt;40,"Slow"
)</f>
        <v>Slow</v>
      </c>
    </row>
    <row r="3456" spans="1:14" x14ac:dyDescent="0.3">
      <c r="A3456" s="1">
        <v>333209</v>
      </c>
      <c r="B3456" s="1" t="s">
        <v>1855</v>
      </c>
      <c r="C3456" s="1" t="s">
        <v>463</v>
      </c>
      <c r="D3456" s="1" t="s">
        <v>6779</v>
      </c>
      <c r="E3456" s="1">
        <v>150</v>
      </c>
      <c r="F3456" s="1">
        <v>2.9</v>
      </c>
      <c r="G3456" s="1">
        <v>80</v>
      </c>
      <c r="H3456" s="1" t="s">
        <v>695</v>
      </c>
      <c r="I3456" s="1" t="s">
        <v>1855</v>
      </c>
      <c r="J3456" s="1">
        <v>68</v>
      </c>
      <c r="K3456" s="1" t="str">
        <f t="shared" si="159"/>
        <v>valid</v>
      </c>
      <c r="L3456" s="1" t="str">
        <f t="shared" si="160"/>
        <v>BUDGET</v>
      </c>
      <c r="M3456" t="str">
        <f t="shared" si="161"/>
        <v>Indian</v>
      </c>
      <c r="N3456" s="1" t="str" cm="1">
        <f t="array" ref="N3456">_xlfn.IFS(
G3456&lt;=25,"Fast",
G3456&lt;=40,"Medium",
G3456&gt;40,"Slow"
)</f>
        <v>Slow</v>
      </c>
    </row>
    <row r="3457" spans="1:14" x14ac:dyDescent="0.3">
      <c r="A3457" s="1">
        <v>333385</v>
      </c>
      <c r="B3457" s="1" t="s">
        <v>216</v>
      </c>
      <c r="C3457" s="1" t="s">
        <v>189</v>
      </c>
      <c r="D3457" s="1" t="s">
        <v>6780</v>
      </c>
      <c r="E3457" s="1">
        <v>400</v>
      </c>
      <c r="F3457" s="1">
        <v>4.2</v>
      </c>
      <c r="G3457" s="1">
        <v>20</v>
      </c>
      <c r="H3457" s="1" t="s">
        <v>6328</v>
      </c>
      <c r="I3457" s="1" t="s">
        <v>556</v>
      </c>
      <c r="J3457" s="1">
        <v>66</v>
      </c>
      <c r="K3457" s="1" t="str">
        <f t="shared" si="159"/>
        <v>valid</v>
      </c>
      <c r="L3457" s="1" t="str">
        <f t="shared" si="160"/>
        <v>MID</v>
      </c>
      <c r="M3457" t="str">
        <f t="shared" si="161"/>
        <v>Indian</v>
      </c>
      <c r="N3457" s="1" t="str" cm="1">
        <f t="array" ref="N3457">_xlfn.IFS(
G3457&lt;=25,"Fast",
G3457&lt;=40,"Medium",
G3457&gt;40,"Slow"
)</f>
        <v>Fast</v>
      </c>
    </row>
    <row r="3458" spans="1:14" x14ac:dyDescent="0.3">
      <c r="A3458" s="1">
        <v>333438</v>
      </c>
      <c r="B3458" s="1" t="s">
        <v>634</v>
      </c>
      <c r="C3458" s="1" t="s">
        <v>463</v>
      </c>
      <c r="D3458" s="1" t="s">
        <v>6781</v>
      </c>
      <c r="E3458" s="1">
        <v>200</v>
      </c>
      <c r="F3458" s="1">
        <v>2.9</v>
      </c>
      <c r="G3458" s="1">
        <v>80</v>
      </c>
      <c r="H3458" s="1" t="s">
        <v>6782</v>
      </c>
      <c r="I3458" s="1" t="s">
        <v>634</v>
      </c>
      <c r="J3458" s="1">
        <v>59</v>
      </c>
      <c r="K3458" s="1" t="str">
        <f t="shared" si="159"/>
        <v>valid</v>
      </c>
      <c r="L3458" s="1" t="str">
        <f t="shared" si="160"/>
        <v>BUDGET</v>
      </c>
      <c r="M3458" t="str">
        <f t="shared" si="161"/>
        <v>Continental</v>
      </c>
      <c r="N3458" s="1" t="str" cm="1">
        <f t="array" ref="N3458">_xlfn.IFS(
G3458&lt;=25,"Fast",
G3458&lt;=40,"Medium",
G3458&gt;40,"Slow"
)</f>
        <v>Slow</v>
      </c>
    </row>
    <row r="3459" spans="1:14" x14ac:dyDescent="0.3">
      <c r="A3459" s="1">
        <v>333553</v>
      </c>
      <c r="B3459" s="1" t="s">
        <v>462</v>
      </c>
      <c r="C3459" s="1" t="s">
        <v>463</v>
      </c>
      <c r="D3459" s="1" t="s">
        <v>6783</v>
      </c>
      <c r="E3459" s="1">
        <v>300</v>
      </c>
      <c r="F3459" s="1">
        <v>4.0999999999999996</v>
      </c>
      <c r="G3459" s="1">
        <v>20</v>
      </c>
      <c r="H3459" s="1" t="s">
        <v>695</v>
      </c>
      <c r="I3459" s="1" t="s">
        <v>1029</v>
      </c>
      <c r="J3459" s="1">
        <v>64</v>
      </c>
      <c r="K3459" s="1" t="str">
        <f t="shared" ref="K3459:K3522" si="162">IF(E3459=0,"outlier","valid")</f>
        <v>valid</v>
      </c>
      <c r="L3459" s="1" t="str">
        <f t="shared" ref="L3459:L3522" si="163">IF(E3459&lt;=300,"BUDGET",IF(E3459&lt;=600,"MID","PREMIUM"))</f>
        <v>BUDGET</v>
      </c>
      <c r="M3459" t="str">
        <f t="shared" ref="M3459:M3522" si="164">IFERROR(LEFT(H3459, FIND(",", H3459)-1), H3459)</f>
        <v>Indian</v>
      </c>
      <c r="N3459" s="1" t="str" cm="1">
        <f t="array" ref="N3459">_xlfn.IFS(
G3459&lt;=25,"Fast",
G3459&lt;=40,"Medium",
G3459&gt;40,"Slow"
)</f>
        <v>Fast</v>
      </c>
    </row>
    <row r="3460" spans="1:14" x14ac:dyDescent="0.3">
      <c r="A3460" s="1">
        <v>333585</v>
      </c>
      <c r="B3460" s="1" t="s">
        <v>151</v>
      </c>
      <c r="C3460" s="1" t="s">
        <v>68</v>
      </c>
      <c r="D3460" s="1" t="s">
        <v>6784</v>
      </c>
      <c r="E3460" s="1">
        <v>250</v>
      </c>
      <c r="F3460" s="1">
        <v>3.8</v>
      </c>
      <c r="G3460" s="1">
        <v>50</v>
      </c>
      <c r="H3460" s="1" t="s">
        <v>2311</v>
      </c>
      <c r="I3460" s="1" t="s">
        <v>1715</v>
      </c>
      <c r="J3460" s="1">
        <v>44</v>
      </c>
      <c r="K3460" s="1" t="str">
        <f t="shared" si="162"/>
        <v>valid</v>
      </c>
      <c r="L3460" s="1" t="str">
        <f t="shared" si="163"/>
        <v>BUDGET</v>
      </c>
      <c r="M3460" t="str">
        <f t="shared" si="164"/>
        <v>Arabian</v>
      </c>
      <c r="N3460" s="1" t="str" cm="1">
        <f t="array" ref="N3460">_xlfn.IFS(
G3460&lt;=25,"Fast",
G3460&lt;=40,"Medium",
G3460&gt;40,"Slow"
)</f>
        <v>Slow</v>
      </c>
    </row>
    <row r="3461" spans="1:14" x14ac:dyDescent="0.3">
      <c r="A3461" s="1">
        <v>333687</v>
      </c>
      <c r="B3461" s="1" t="s">
        <v>264</v>
      </c>
      <c r="C3461" s="1" t="s">
        <v>115</v>
      </c>
      <c r="D3461" s="1" t="s">
        <v>6785</v>
      </c>
      <c r="E3461" s="1">
        <v>200</v>
      </c>
      <c r="F3461" s="1">
        <v>3.9</v>
      </c>
      <c r="G3461" s="1">
        <v>100</v>
      </c>
      <c r="H3461" s="1" t="s">
        <v>6786</v>
      </c>
      <c r="I3461" s="1" t="s">
        <v>1702</v>
      </c>
      <c r="J3461" s="1">
        <v>34</v>
      </c>
      <c r="K3461" s="1" t="str">
        <f t="shared" si="162"/>
        <v>valid</v>
      </c>
      <c r="L3461" s="1" t="str">
        <f t="shared" si="163"/>
        <v>BUDGET</v>
      </c>
      <c r="M3461" t="str">
        <f t="shared" si="164"/>
        <v>North Indian</v>
      </c>
      <c r="N3461" s="1" t="str" cm="1">
        <f t="array" ref="N3461">_xlfn.IFS(
G3461&lt;=25,"Fast",
G3461&lt;=40,"Medium",
G3461&gt;40,"Slow"
)</f>
        <v>Slow</v>
      </c>
    </row>
    <row r="3462" spans="1:14" x14ac:dyDescent="0.3">
      <c r="A3462" s="1">
        <v>333722</v>
      </c>
      <c r="B3462" s="1" t="s">
        <v>1622</v>
      </c>
      <c r="C3462" s="1" t="s">
        <v>115</v>
      </c>
      <c r="D3462" s="1" t="s">
        <v>6787</v>
      </c>
      <c r="E3462" s="1">
        <v>200</v>
      </c>
      <c r="F3462" s="1">
        <v>2.9</v>
      </c>
      <c r="G3462" s="1">
        <v>80</v>
      </c>
      <c r="H3462" s="1" t="s">
        <v>6788</v>
      </c>
      <c r="I3462" s="1" t="s">
        <v>1208</v>
      </c>
      <c r="J3462" s="1">
        <v>76</v>
      </c>
      <c r="K3462" s="1" t="str">
        <f t="shared" si="162"/>
        <v>valid</v>
      </c>
      <c r="L3462" s="1" t="str">
        <f t="shared" si="163"/>
        <v>BUDGET</v>
      </c>
      <c r="M3462" t="str">
        <f t="shared" si="164"/>
        <v>Indian</v>
      </c>
      <c r="N3462" s="1" t="str" cm="1">
        <f t="array" ref="N3462">_xlfn.IFS(
G3462&lt;=25,"Fast",
G3462&lt;=40,"Medium",
G3462&gt;40,"Slow"
)</f>
        <v>Slow</v>
      </c>
    </row>
    <row r="3463" spans="1:14" x14ac:dyDescent="0.3">
      <c r="A3463" s="1">
        <v>333732</v>
      </c>
      <c r="B3463" s="1" t="s">
        <v>238</v>
      </c>
      <c r="C3463" s="1" t="s">
        <v>11</v>
      </c>
      <c r="D3463" s="1" t="s">
        <v>6789</v>
      </c>
      <c r="E3463" s="1">
        <v>400</v>
      </c>
      <c r="F3463" s="1">
        <v>3.9</v>
      </c>
      <c r="G3463" s="1">
        <v>100</v>
      </c>
      <c r="H3463" s="1" t="s">
        <v>28</v>
      </c>
      <c r="I3463" s="1" t="s">
        <v>5780</v>
      </c>
      <c r="J3463" s="1">
        <v>58</v>
      </c>
      <c r="K3463" s="1" t="str">
        <f t="shared" si="162"/>
        <v>valid</v>
      </c>
      <c r="L3463" s="1" t="str">
        <f t="shared" si="163"/>
        <v>MID</v>
      </c>
      <c r="M3463" t="str">
        <f t="shared" si="164"/>
        <v>Mughlai</v>
      </c>
      <c r="N3463" s="1" t="str" cm="1">
        <f t="array" ref="N3463">_xlfn.IFS(
G3463&lt;=25,"Fast",
G3463&lt;=40,"Medium",
G3463&gt;40,"Slow"
)</f>
        <v>Slow</v>
      </c>
    </row>
    <row r="3464" spans="1:14" x14ac:dyDescent="0.3">
      <c r="A3464" s="1">
        <v>333760</v>
      </c>
      <c r="B3464" s="1" t="s">
        <v>83</v>
      </c>
      <c r="C3464" s="1" t="s">
        <v>68</v>
      </c>
      <c r="D3464" s="1" t="s">
        <v>6790</v>
      </c>
      <c r="E3464" s="1">
        <v>500</v>
      </c>
      <c r="F3464" s="1">
        <v>4.0999999999999996</v>
      </c>
      <c r="G3464" s="1">
        <v>50</v>
      </c>
      <c r="H3464" s="1" t="s">
        <v>6791</v>
      </c>
      <c r="I3464" s="1" t="s">
        <v>6792</v>
      </c>
      <c r="J3464" s="1">
        <v>50</v>
      </c>
      <c r="K3464" s="1" t="str">
        <f t="shared" si="162"/>
        <v>valid</v>
      </c>
      <c r="L3464" s="1" t="str">
        <f t="shared" si="163"/>
        <v>MID</v>
      </c>
      <c r="M3464" t="str">
        <f t="shared" si="164"/>
        <v>Hyderabadi</v>
      </c>
      <c r="N3464" s="1" t="str" cm="1">
        <f t="array" ref="N3464">_xlfn.IFS(
G3464&lt;=25,"Fast",
G3464&lt;=40,"Medium",
G3464&gt;40,"Slow"
)</f>
        <v>Slow</v>
      </c>
    </row>
    <row r="3465" spans="1:14" x14ac:dyDescent="0.3">
      <c r="A3465" s="1">
        <v>333786</v>
      </c>
      <c r="B3465" s="1" t="s">
        <v>1626</v>
      </c>
      <c r="C3465" s="1" t="s">
        <v>91</v>
      </c>
      <c r="D3465" s="1" t="s">
        <v>6793</v>
      </c>
      <c r="E3465" s="1">
        <v>250</v>
      </c>
      <c r="F3465" s="1">
        <v>4</v>
      </c>
      <c r="G3465" s="1">
        <v>50</v>
      </c>
      <c r="H3465" s="1" t="s">
        <v>6794</v>
      </c>
      <c r="I3465" s="1" t="s">
        <v>4916</v>
      </c>
      <c r="J3465" s="1">
        <v>60</v>
      </c>
      <c r="K3465" s="1" t="str">
        <f t="shared" si="162"/>
        <v>valid</v>
      </c>
      <c r="L3465" s="1" t="str">
        <f t="shared" si="163"/>
        <v>BUDGET</v>
      </c>
      <c r="M3465" t="str">
        <f t="shared" si="164"/>
        <v>Continental  Indian</v>
      </c>
      <c r="N3465" s="1" t="str" cm="1">
        <f t="array" ref="N3465">_xlfn.IFS(
G3465&lt;=25,"Fast",
G3465&lt;=40,"Medium",
G3465&gt;40,"Slow"
)</f>
        <v>Slow</v>
      </c>
    </row>
    <row r="3466" spans="1:14" x14ac:dyDescent="0.3">
      <c r="A3466" s="1">
        <v>333837</v>
      </c>
      <c r="B3466" s="1" t="s">
        <v>2170</v>
      </c>
      <c r="C3466" s="1" t="s">
        <v>11</v>
      </c>
      <c r="D3466" s="1" t="s">
        <v>6795</v>
      </c>
      <c r="E3466" s="1">
        <v>250</v>
      </c>
      <c r="F3466" s="1">
        <v>4.2</v>
      </c>
      <c r="G3466" s="1">
        <v>100</v>
      </c>
      <c r="H3466" s="1" t="s">
        <v>1593</v>
      </c>
      <c r="I3466" s="1" t="s">
        <v>6796</v>
      </c>
      <c r="J3466" s="1">
        <v>45</v>
      </c>
      <c r="K3466" s="1" t="str">
        <f t="shared" si="162"/>
        <v>valid</v>
      </c>
      <c r="L3466" s="1" t="str">
        <f t="shared" si="163"/>
        <v>BUDGET</v>
      </c>
      <c r="M3466" t="str">
        <f t="shared" si="164"/>
        <v>Indian</v>
      </c>
      <c r="N3466" s="1" t="str" cm="1">
        <f t="array" ref="N3466">_xlfn.IFS(
G3466&lt;=25,"Fast",
G3466&lt;=40,"Medium",
G3466&gt;40,"Slow"
)</f>
        <v>Slow</v>
      </c>
    </row>
    <row r="3467" spans="1:14" x14ac:dyDescent="0.3">
      <c r="A3467" s="1">
        <v>333980</v>
      </c>
      <c r="B3467" s="1" t="s">
        <v>5668</v>
      </c>
      <c r="C3467" s="1" t="s">
        <v>2068</v>
      </c>
      <c r="D3467" s="1" t="s">
        <v>6797</v>
      </c>
      <c r="E3467" s="1">
        <v>250</v>
      </c>
      <c r="F3467" s="1">
        <v>2.9</v>
      </c>
      <c r="G3467" s="1">
        <v>80</v>
      </c>
      <c r="H3467" s="1" t="s">
        <v>2383</v>
      </c>
      <c r="I3467" s="1" t="s">
        <v>6303</v>
      </c>
      <c r="J3467" s="1">
        <v>61</v>
      </c>
      <c r="K3467" s="1" t="str">
        <f t="shared" si="162"/>
        <v>valid</v>
      </c>
      <c r="L3467" s="1" t="str">
        <f t="shared" si="163"/>
        <v>BUDGET</v>
      </c>
      <c r="M3467" t="str">
        <f t="shared" si="164"/>
        <v>Indian</v>
      </c>
      <c r="N3467" s="1" t="str" cm="1">
        <f t="array" ref="N3467">_xlfn.IFS(
G3467&lt;=25,"Fast",
G3467&lt;=40,"Medium",
G3467&gt;40,"Slow"
)</f>
        <v>Slow</v>
      </c>
    </row>
    <row r="3468" spans="1:14" x14ac:dyDescent="0.3">
      <c r="A3468" s="1">
        <v>333992</v>
      </c>
      <c r="B3468" s="1" t="s">
        <v>230</v>
      </c>
      <c r="C3468" s="1" t="s">
        <v>91</v>
      </c>
      <c r="D3468" s="1" t="s">
        <v>6798</v>
      </c>
      <c r="E3468" s="1">
        <v>300</v>
      </c>
      <c r="F3468" s="1">
        <v>2.9</v>
      </c>
      <c r="G3468" s="1">
        <v>80</v>
      </c>
      <c r="H3468" s="1" t="s">
        <v>6799</v>
      </c>
      <c r="I3468" s="1" t="s">
        <v>6800</v>
      </c>
      <c r="J3468" s="1">
        <v>54</v>
      </c>
      <c r="K3468" s="1" t="str">
        <f t="shared" si="162"/>
        <v>valid</v>
      </c>
      <c r="L3468" s="1" t="str">
        <f t="shared" si="163"/>
        <v>BUDGET</v>
      </c>
      <c r="M3468" t="str">
        <f t="shared" si="164"/>
        <v>Chinese  Thai  Korean  Seafood</v>
      </c>
      <c r="N3468" s="1" t="str" cm="1">
        <f t="array" ref="N3468">_xlfn.IFS(
G3468&lt;=25,"Fast",
G3468&lt;=40,"Medium",
G3468&gt;40,"Slow"
)</f>
        <v>Slow</v>
      </c>
    </row>
    <row r="3469" spans="1:14" x14ac:dyDescent="0.3">
      <c r="A3469" s="1">
        <v>334022</v>
      </c>
      <c r="B3469" s="1" t="s">
        <v>1686</v>
      </c>
      <c r="C3469" s="1" t="s">
        <v>189</v>
      </c>
      <c r="D3469" s="1" t="s">
        <v>6801</v>
      </c>
      <c r="E3469" s="1">
        <v>300</v>
      </c>
      <c r="F3469" s="1">
        <v>2.9</v>
      </c>
      <c r="G3469" s="1">
        <v>80</v>
      </c>
      <c r="H3469" s="1" t="s">
        <v>19</v>
      </c>
      <c r="I3469" s="1" t="s">
        <v>1234</v>
      </c>
      <c r="J3469" s="1">
        <v>76</v>
      </c>
      <c r="K3469" s="1" t="str">
        <f t="shared" si="162"/>
        <v>valid</v>
      </c>
      <c r="L3469" s="1" t="str">
        <f t="shared" si="163"/>
        <v>BUDGET</v>
      </c>
      <c r="M3469" t="str">
        <f t="shared" si="164"/>
        <v>Chinese</v>
      </c>
      <c r="N3469" s="1" t="str" cm="1">
        <f t="array" ref="N3469">_xlfn.IFS(
G3469&lt;=25,"Fast",
G3469&lt;=40,"Medium",
G3469&gt;40,"Slow"
)</f>
        <v>Slow</v>
      </c>
    </row>
    <row r="3470" spans="1:14" x14ac:dyDescent="0.3">
      <c r="A3470" s="1">
        <v>334033</v>
      </c>
      <c r="B3470" s="1" t="s">
        <v>216</v>
      </c>
      <c r="C3470" s="1" t="s">
        <v>189</v>
      </c>
      <c r="D3470" s="1" t="s">
        <v>6802</v>
      </c>
      <c r="E3470" s="1">
        <v>500</v>
      </c>
      <c r="F3470" s="1">
        <v>4.5999999999999996</v>
      </c>
      <c r="G3470" s="1">
        <v>20</v>
      </c>
      <c r="H3470" s="1" t="s">
        <v>6803</v>
      </c>
      <c r="I3470" s="1" t="s">
        <v>556</v>
      </c>
      <c r="J3470" s="1">
        <v>66</v>
      </c>
      <c r="K3470" s="1" t="str">
        <f t="shared" si="162"/>
        <v>valid</v>
      </c>
      <c r="L3470" s="1" t="str">
        <f t="shared" si="163"/>
        <v>MID</v>
      </c>
      <c r="M3470" t="str">
        <f t="shared" si="164"/>
        <v>North Indian</v>
      </c>
      <c r="N3470" s="1" t="str" cm="1">
        <f t="array" ref="N3470">_xlfn.IFS(
G3470&lt;=25,"Fast",
G3470&lt;=40,"Medium",
G3470&gt;40,"Slow"
)</f>
        <v>Fast</v>
      </c>
    </row>
    <row r="3471" spans="1:14" x14ac:dyDescent="0.3">
      <c r="A3471" s="1">
        <v>334185</v>
      </c>
      <c r="B3471" s="1" t="s">
        <v>493</v>
      </c>
      <c r="C3471" s="1" t="s">
        <v>68</v>
      </c>
      <c r="D3471" s="1" t="s">
        <v>6804</v>
      </c>
      <c r="E3471" s="1">
        <v>160</v>
      </c>
      <c r="F3471" s="1">
        <v>2.9</v>
      </c>
      <c r="G3471" s="1">
        <v>80</v>
      </c>
      <c r="H3471" s="1" t="s">
        <v>6805</v>
      </c>
      <c r="I3471" s="1" t="s">
        <v>5034</v>
      </c>
      <c r="J3471" s="1">
        <v>35</v>
      </c>
      <c r="K3471" s="1" t="str">
        <f t="shared" si="162"/>
        <v>valid</v>
      </c>
      <c r="L3471" s="1" t="str">
        <f t="shared" si="163"/>
        <v>BUDGET</v>
      </c>
      <c r="M3471" t="str">
        <f t="shared" si="164"/>
        <v>Beverages  South Indian</v>
      </c>
      <c r="N3471" s="1" t="str" cm="1">
        <f t="array" ref="N3471">_xlfn.IFS(
G3471&lt;=25,"Fast",
G3471&lt;=40,"Medium",
G3471&gt;40,"Slow"
)</f>
        <v>Slow</v>
      </c>
    </row>
    <row r="3472" spans="1:14" x14ac:dyDescent="0.3">
      <c r="A3472" s="1">
        <v>334208</v>
      </c>
      <c r="B3472" s="1" t="s">
        <v>306</v>
      </c>
      <c r="C3472" s="1" t="s">
        <v>68</v>
      </c>
      <c r="D3472" s="1" t="s">
        <v>6806</v>
      </c>
      <c r="E3472" s="1">
        <v>400</v>
      </c>
      <c r="F3472" s="1">
        <v>3.7</v>
      </c>
      <c r="G3472" s="1">
        <v>100</v>
      </c>
      <c r="H3472" s="1" t="s">
        <v>695</v>
      </c>
      <c r="I3472" s="1" t="s">
        <v>1715</v>
      </c>
      <c r="J3472" s="1">
        <v>28</v>
      </c>
      <c r="K3472" s="1" t="str">
        <f t="shared" si="162"/>
        <v>valid</v>
      </c>
      <c r="L3472" s="1" t="str">
        <f t="shared" si="163"/>
        <v>MID</v>
      </c>
      <c r="M3472" t="str">
        <f t="shared" si="164"/>
        <v>Indian</v>
      </c>
      <c r="N3472" s="1" t="str" cm="1">
        <f t="array" ref="N3472">_xlfn.IFS(
G3472&lt;=25,"Fast",
G3472&lt;=40,"Medium",
G3472&gt;40,"Slow"
)</f>
        <v>Slow</v>
      </c>
    </row>
    <row r="3473" spans="1:14" x14ac:dyDescent="0.3">
      <c r="A3473" s="1">
        <v>334214</v>
      </c>
      <c r="B3473" s="1" t="s">
        <v>4160</v>
      </c>
      <c r="C3473" s="1" t="s">
        <v>91</v>
      </c>
      <c r="D3473" s="1" t="s">
        <v>6807</v>
      </c>
      <c r="E3473" s="1">
        <v>300</v>
      </c>
      <c r="F3473" s="1">
        <v>2.9</v>
      </c>
      <c r="G3473" s="1">
        <v>80</v>
      </c>
      <c r="H3473" s="1" t="s">
        <v>503</v>
      </c>
      <c r="I3473" s="1" t="s">
        <v>4163</v>
      </c>
      <c r="J3473" s="1">
        <v>60</v>
      </c>
      <c r="K3473" s="1" t="str">
        <f t="shared" si="162"/>
        <v>valid</v>
      </c>
      <c r="L3473" s="1" t="str">
        <f t="shared" si="163"/>
        <v>BUDGET</v>
      </c>
      <c r="M3473" t="str">
        <f t="shared" si="164"/>
        <v>Indian</v>
      </c>
      <c r="N3473" s="1" t="str" cm="1">
        <f t="array" ref="N3473">_xlfn.IFS(
G3473&lt;=25,"Fast",
G3473&lt;=40,"Medium",
G3473&gt;40,"Slow"
)</f>
        <v>Slow</v>
      </c>
    </row>
    <row r="3474" spans="1:14" x14ac:dyDescent="0.3">
      <c r="A3474" s="1">
        <v>334284</v>
      </c>
      <c r="B3474" s="1" t="s">
        <v>6808</v>
      </c>
      <c r="C3474" s="1" t="s">
        <v>3052</v>
      </c>
      <c r="D3474" s="1" t="s">
        <v>6809</v>
      </c>
      <c r="E3474" s="1">
        <v>300</v>
      </c>
      <c r="F3474" s="1">
        <v>2.9</v>
      </c>
      <c r="G3474" s="1">
        <v>80</v>
      </c>
      <c r="H3474" s="1" t="s">
        <v>5398</v>
      </c>
      <c r="I3474" s="1" t="s">
        <v>3097</v>
      </c>
      <c r="J3474" s="1">
        <v>63</v>
      </c>
      <c r="K3474" s="1" t="str">
        <f t="shared" si="162"/>
        <v>valid</v>
      </c>
      <c r="L3474" s="1" t="str">
        <f t="shared" si="163"/>
        <v>BUDGET</v>
      </c>
      <c r="M3474" t="str">
        <f t="shared" si="164"/>
        <v>Continental</v>
      </c>
      <c r="N3474" s="1" t="str" cm="1">
        <f t="array" ref="N3474">_xlfn.IFS(
G3474&lt;=25,"Fast",
G3474&lt;=40,"Medium",
G3474&gt;40,"Slow"
)</f>
        <v>Slow</v>
      </c>
    </row>
    <row r="3475" spans="1:14" x14ac:dyDescent="0.3">
      <c r="A3475" s="1">
        <v>334421</v>
      </c>
      <c r="B3475" s="1" t="s">
        <v>864</v>
      </c>
      <c r="C3475" s="1" t="s">
        <v>91</v>
      </c>
      <c r="D3475" s="1" t="s">
        <v>6810</v>
      </c>
      <c r="E3475" s="1">
        <v>200</v>
      </c>
      <c r="F3475" s="1">
        <v>2.9</v>
      </c>
      <c r="G3475" s="1">
        <v>80</v>
      </c>
      <c r="H3475" s="1" t="s">
        <v>45</v>
      </c>
      <c r="I3475" s="1" t="s">
        <v>864</v>
      </c>
      <c r="J3475" s="1">
        <v>56</v>
      </c>
      <c r="K3475" s="1" t="str">
        <f t="shared" si="162"/>
        <v>valid</v>
      </c>
      <c r="L3475" s="1" t="str">
        <f t="shared" si="163"/>
        <v>BUDGET</v>
      </c>
      <c r="M3475" t="str">
        <f t="shared" si="164"/>
        <v>North Indian</v>
      </c>
      <c r="N3475" s="1" t="str" cm="1">
        <f t="array" ref="N3475">_xlfn.IFS(
G3475&lt;=25,"Fast",
G3475&lt;=40,"Medium",
G3475&gt;40,"Slow"
)</f>
        <v>Slow</v>
      </c>
    </row>
    <row r="3476" spans="1:14" x14ac:dyDescent="0.3">
      <c r="A3476" s="1">
        <v>334508</v>
      </c>
      <c r="B3476" s="1" t="s">
        <v>319</v>
      </c>
      <c r="C3476" s="1" t="s">
        <v>189</v>
      </c>
      <c r="D3476" s="1" t="s">
        <v>6811</v>
      </c>
      <c r="E3476" s="1">
        <v>200</v>
      </c>
      <c r="F3476" s="1">
        <v>4.5</v>
      </c>
      <c r="G3476" s="1">
        <v>20</v>
      </c>
      <c r="H3476" s="1" t="s">
        <v>5180</v>
      </c>
      <c r="I3476" s="1" t="s">
        <v>645</v>
      </c>
      <c r="J3476" s="1">
        <v>65</v>
      </c>
      <c r="K3476" s="1" t="str">
        <f t="shared" si="162"/>
        <v>valid</v>
      </c>
      <c r="L3476" s="1" t="str">
        <f t="shared" si="163"/>
        <v>BUDGET</v>
      </c>
      <c r="M3476" t="str">
        <f t="shared" si="164"/>
        <v>Healthy Food</v>
      </c>
      <c r="N3476" s="1" t="str" cm="1">
        <f t="array" ref="N3476">_xlfn.IFS(
G3476&lt;=25,"Fast",
G3476&lt;=40,"Medium",
G3476&gt;40,"Slow"
)</f>
        <v>Fast</v>
      </c>
    </row>
    <row r="3477" spans="1:14" x14ac:dyDescent="0.3">
      <c r="A3477" s="1">
        <v>334524</v>
      </c>
      <c r="B3477" s="1" t="s">
        <v>90</v>
      </c>
      <c r="C3477" s="1" t="s">
        <v>91</v>
      </c>
      <c r="D3477" s="1" t="s">
        <v>6812</v>
      </c>
      <c r="E3477" s="1">
        <v>350</v>
      </c>
      <c r="F3477" s="1">
        <v>2.9</v>
      </c>
      <c r="G3477" s="1">
        <v>80</v>
      </c>
      <c r="H3477" s="1" t="s">
        <v>6813</v>
      </c>
      <c r="I3477" s="1" t="s">
        <v>683</v>
      </c>
      <c r="J3477" s="1">
        <v>52</v>
      </c>
      <c r="K3477" s="1" t="str">
        <f t="shared" si="162"/>
        <v>valid</v>
      </c>
      <c r="L3477" s="1" t="str">
        <f t="shared" si="163"/>
        <v>MID</v>
      </c>
      <c r="M3477" t="str">
        <f t="shared" si="164"/>
        <v>Chinese</v>
      </c>
      <c r="N3477" s="1" t="str" cm="1">
        <f t="array" ref="N3477">_xlfn.IFS(
G3477&lt;=25,"Fast",
G3477&lt;=40,"Medium",
G3477&gt;40,"Slow"
)</f>
        <v>Slow</v>
      </c>
    </row>
    <row r="3478" spans="1:14" x14ac:dyDescent="0.3">
      <c r="A3478" s="1">
        <v>334648</v>
      </c>
      <c r="B3478" s="1" t="s">
        <v>2671</v>
      </c>
      <c r="C3478" s="1" t="s">
        <v>2068</v>
      </c>
      <c r="D3478" s="1" t="s">
        <v>6814</v>
      </c>
      <c r="E3478" s="1">
        <v>200</v>
      </c>
      <c r="F3478" s="1">
        <v>4.3</v>
      </c>
      <c r="G3478" s="1">
        <v>100</v>
      </c>
      <c r="H3478" s="1" t="s">
        <v>6815</v>
      </c>
      <c r="I3478" s="1" t="s">
        <v>2092</v>
      </c>
      <c r="J3478" s="1">
        <v>49</v>
      </c>
      <c r="K3478" s="1" t="str">
        <f t="shared" si="162"/>
        <v>valid</v>
      </c>
      <c r="L3478" s="1" t="str">
        <f t="shared" si="163"/>
        <v>BUDGET</v>
      </c>
      <c r="M3478" t="str">
        <f t="shared" si="164"/>
        <v>Snacks</v>
      </c>
      <c r="N3478" s="1" t="str" cm="1">
        <f t="array" ref="N3478">_xlfn.IFS(
G3478&lt;=25,"Fast",
G3478&lt;=40,"Medium",
G3478&gt;40,"Slow"
)</f>
        <v>Slow</v>
      </c>
    </row>
    <row r="3479" spans="1:14" x14ac:dyDescent="0.3">
      <c r="A3479" s="1">
        <v>334799</v>
      </c>
      <c r="B3479" s="1" t="s">
        <v>83</v>
      </c>
      <c r="C3479" s="1" t="s">
        <v>68</v>
      </c>
      <c r="D3479" s="1" t="s">
        <v>6816</v>
      </c>
      <c r="E3479" s="1">
        <v>48</v>
      </c>
      <c r="F3479" s="1">
        <v>3.4</v>
      </c>
      <c r="G3479" s="1">
        <v>20</v>
      </c>
      <c r="H3479" s="1" t="s">
        <v>6817</v>
      </c>
      <c r="I3479" s="1" t="s">
        <v>83</v>
      </c>
      <c r="J3479" s="1">
        <v>35</v>
      </c>
      <c r="K3479" s="1" t="str">
        <f t="shared" si="162"/>
        <v>valid</v>
      </c>
      <c r="L3479" s="1" t="str">
        <f t="shared" si="163"/>
        <v>BUDGET</v>
      </c>
      <c r="M3479" t="str">
        <f t="shared" si="164"/>
        <v>South Indian</v>
      </c>
      <c r="N3479" s="1" t="str" cm="1">
        <f t="array" ref="N3479">_xlfn.IFS(
G3479&lt;=25,"Fast",
G3479&lt;=40,"Medium",
G3479&gt;40,"Slow"
)</f>
        <v>Fast</v>
      </c>
    </row>
    <row r="3480" spans="1:14" x14ac:dyDescent="0.3">
      <c r="A3480" s="1">
        <v>334826</v>
      </c>
      <c r="B3480" s="1" t="s">
        <v>2092</v>
      </c>
      <c r="C3480" s="1" t="s">
        <v>2068</v>
      </c>
      <c r="D3480" s="1" t="s">
        <v>6818</v>
      </c>
      <c r="E3480" s="1">
        <v>500</v>
      </c>
      <c r="F3480" s="1">
        <v>2.9</v>
      </c>
      <c r="G3480" s="1">
        <v>80</v>
      </c>
      <c r="H3480" s="1" t="s">
        <v>131</v>
      </c>
      <c r="I3480" s="1" t="s">
        <v>2092</v>
      </c>
      <c r="J3480" s="1">
        <v>49</v>
      </c>
      <c r="K3480" s="1" t="str">
        <f t="shared" si="162"/>
        <v>valid</v>
      </c>
      <c r="L3480" s="1" t="str">
        <f t="shared" si="163"/>
        <v>MID</v>
      </c>
      <c r="M3480" t="str">
        <f t="shared" si="164"/>
        <v>North Indian</v>
      </c>
      <c r="N3480" s="1" t="str" cm="1">
        <f t="array" ref="N3480">_xlfn.IFS(
G3480&lt;=25,"Fast",
G3480&lt;=40,"Medium",
G3480&gt;40,"Slow"
)</f>
        <v>Slow</v>
      </c>
    </row>
    <row r="3481" spans="1:14" x14ac:dyDescent="0.3">
      <c r="A3481" s="1">
        <v>334856</v>
      </c>
      <c r="B3481" s="1" t="s">
        <v>90</v>
      </c>
      <c r="C3481" s="1" t="s">
        <v>91</v>
      </c>
      <c r="D3481" s="1" t="s">
        <v>6819</v>
      </c>
      <c r="E3481" s="1">
        <v>300</v>
      </c>
      <c r="F3481" s="1">
        <v>2.9</v>
      </c>
      <c r="G3481" s="1">
        <v>80</v>
      </c>
      <c r="H3481" s="1" t="s">
        <v>6820</v>
      </c>
      <c r="I3481" s="1" t="s">
        <v>683</v>
      </c>
      <c r="J3481" s="1">
        <v>52</v>
      </c>
      <c r="K3481" s="1" t="str">
        <f t="shared" si="162"/>
        <v>valid</v>
      </c>
      <c r="L3481" s="1" t="str">
        <f t="shared" si="163"/>
        <v>BUDGET</v>
      </c>
      <c r="M3481" t="str">
        <f t="shared" si="164"/>
        <v>American  Chinese  Indian</v>
      </c>
      <c r="N3481" s="1" t="str" cm="1">
        <f t="array" ref="N3481">_xlfn.IFS(
G3481&lt;=25,"Fast",
G3481&lt;=40,"Medium",
G3481&gt;40,"Slow"
)</f>
        <v>Slow</v>
      </c>
    </row>
    <row r="3482" spans="1:14" x14ac:dyDescent="0.3">
      <c r="A3482" s="1">
        <v>334921</v>
      </c>
      <c r="B3482" s="1" t="s">
        <v>845</v>
      </c>
      <c r="C3482" s="1" t="s">
        <v>91</v>
      </c>
      <c r="D3482" s="1" t="s">
        <v>6821</v>
      </c>
      <c r="E3482" s="1">
        <v>1200</v>
      </c>
      <c r="F3482" s="1">
        <v>4.2</v>
      </c>
      <c r="G3482" s="1">
        <v>100</v>
      </c>
      <c r="H3482" s="1" t="s">
        <v>6822</v>
      </c>
      <c r="I3482" s="1" t="s">
        <v>1737</v>
      </c>
      <c r="J3482" s="1">
        <v>57</v>
      </c>
      <c r="K3482" s="1" t="str">
        <f t="shared" si="162"/>
        <v>valid</v>
      </c>
      <c r="L3482" s="1" t="str">
        <f t="shared" si="163"/>
        <v>PREMIUM</v>
      </c>
      <c r="M3482" t="str">
        <f t="shared" si="164"/>
        <v>Indian  Seafood  Chinese  Ice Cream</v>
      </c>
      <c r="N3482" s="1" t="str" cm="1">
        <f t="array" ref="N3482">_xlfn.IFS(
G3482&lt;=25,"Fast",
G3482&lt;=40,"Medium",
G3482&gt;40,"Slow"
)</f>
        <v>Slow</v>
      </c>
    </row>
    <row r="3483" spans="1:14" x14ac:dyDescent="0.3">
      <c r="A3483" s="1">
        <v>334941</v>
      </c>
      <c r="B3483" s="1" t="s">
        <v>2076</v>
      </c>
      <c r="C3483" s="1" t="s">
        <v>2068</v>
      </c>
      <c r="D3483" s="1" t="s">
        <v>6823</v>
      </c>
      <c r="E3483" s="1">
        <v>250</v>
      </c>
      <c r="F3483" s="1">
        <v>2.9</v>
      </c>
      <c r="G3483" s="1">
        <v>80</v>
      </c>
      <c r="H3483" s="1" t="s">
        <v>19</v>
      </c>
      <c r="I3483" s="1" t="s">
        <v>2067</v>
      </c>
      <c r="J3483" s="1">
        <v>40</v>
      </c>
      <c r="K3483" s="1" t="str">
        <f t="shared" si="162"/>
        <v>valid</v>
      </c>
      <c r="L3483" s="1" t="str">
        <f t="shared" si="163"/>
        <v>BUDGET</v>
      </c>
      <c r="M3483" t="str">
        <f t="shared" si="164"/>
        <v>Chinese</v>
      </c>
      <c r="N3483" s="1" t="str" cm="1">
        <f t="array" ref="N3483">_xlfn.IFS(
G3483&lt;=25,"Fast",
G3483&lt;=40,"Medium",
G3483&gt;40,"Slow"
)</f>
        <v>Slow</v>
      </c>
    </row>
    <row r="3484" spans="1:14" x14ac:dyDescent="0.3">
      <c r="A3484" s="1">
        <v>334962</v>
      </c>
      <c r="B3484" s="1" t="s">
        <v>350</v>
      </c>
      <c r="C3484" s="1" t="s">
        <v>115</v>
      </c>
      <c r="D3484" s="1" t="s">
        <v>6824</v>
      </c>
      <c r="E3484" s="1">
        <v>500</v>
      </c>
      <c r="F3484" s="1">
        <v>2.9</v>
      </c>
      <c r="G3484" s="1">
        <v>80</v>
      </c>
      <c r="H3484" s="1" t="s">
        <v>1078</v>
      </c>
      <c r="I3484" s="1" t="s">
        <v>276</v>
      </c>
      <c r="J3484" s="1">
        <v>69</v>
      </c>
      <c r="K3484" s="1" t="str">
        <f t="shared" si="162"/>
        <v>valid</v>
      </c>
      <c r="L3484" s="1" t="str">
        <f t="shared" si="163"/>
        <v>MID</v>
      </c>
      <c r="M3484" t="str">
        <f t="shared" si="164"/>
        <v>Biryani</v>
      </c>
      <c r="N3484" s="1" t="str" cm="1">
        <f t="array" ref="N3484">_xlfn.IFS(
G3484&lt;=25,"Fast",
G3484&lt;=40,"Medium",
G3484&gt;40,"Slow"
)</f>
        <v>Slow</v>
      </c>
    </row>
    <row r="3485" spans="1:14" x14ac:dyDescent="0.3">
      <c r="A3485" s="1">
        <v>334998</v>
      </c>
      <c r="B3485" s="1" t="s">
        <v>1051</v>
      </c>
      <c r="C3485" s="1" t="s">
        <v>189</v>
      </c>
      <c r="D3485" s="1" t="s">
        <v>6825</v>
      </c>
      <c r="E3485" s="1">
        <v>1000</v>
      </c>
      <c r="F3485" s="1">
        <v>2.9</v>
      </c>
      <c r="G3485" s="1">
        <v>80</v>
      </c>
      <c r="H3485" s="1" t="s">
        <v>6826</v>
      </c>
      <c r="I3485" s="1" t="s">
        <v>5998</v>
      </c>
      <c r="J3485" s="1">
        <v>89</v>
      </c>
      <c r="K3485" s="1" t="str">
        <f t="shared" si="162"/>
        <v>valid</v>
      </c>
      <c r="L3485" s="1" t="str">
        <f t="shared" si="163"/>
        <v>PREMIUM</v>
      </c>
      <c r="M3485" t="str">
        <f t="shared" si="164"/>
        <v>Biryani</v>
      </c>
      <c r="N3485" s="1" t="str" cm="1">
        <f t="array" ref="N3485">_xlfn.IFS(
G3485&lt;=25,"Fast",
G3485&lt;=40,"Medium",
G3485&gt;40,"Slow"
)</f>
        <v>Slow</v>
      </c>
    </row>
    <row r="3486" spans="1:14" x14ac:dyDescent="0.3">
      <c r="A3486" s="1">
        <v>335000</v>
      </c>
      <c r="B3486" s="1" t="s">
        <v>90</v>
      </c>
      <c r="C3486" s="1" t="s">
        <v>91</v>
      </c>
      <c r="D3486" s="1" t="s">
        <v>6825</v>
      </c>
      <c r="E3486" s="1">
        <v>1000</v>
      </c>
      <c r="F3486" s="1">
        <v>4.2</v>
      </c>
      <c r="G3486" s="1">
        <v>20</v>
      </c>
      <c r="H3486" s="1" t="s">
        <v>6827</v>
      </c>
      <c r="I3486" s="1" t="s">
        <v>129</v>
      </c>
      <c r="J3486" s="1">
        <v>59</v>
      </c>
      <c r="K3486" s="1" t="str">
        <f t="shared" si="162"/>
        <v>valid</v>
      </c>
      <c r="L3486" s="1" t="str">
        <f t="shared" si="163"/>
        <v>PREMIUM</v>
      </c>
      <c r="M3486" t="str">
        <f t="shared" si="164"/>
        <v>Biryani  North Indian  Desserts</v>
      </c>
      <c r="N3486" s="1" t="str" cm="1">
        <f t="array" ref="N3486">_xlfn.IFS(
G3486&lt;=25,"Fast",
G3486&lt;=40,"Medium",
G3486&gt;40,"Slow"
)</f>
        <v>Fast</v>
      </c>
    </row>
    <row r="3487" spans="1:14" x14ac:dyDescent="0.3">
      <c r="A3487" s="1">
        <v>335002</v>
      </c>
      <c r="B3487" s="1" t="s">
        <v>156</v>
      </c>
      <c r="C3487" s="1" t="s">
        <v>11</v>
      </c>
      <c r="D3487" s="1" t="s">
        <v>6825</v>
      </c>
      <c r="E3487" s="1">
        <v>1000</v>
      </c>
      <c r="F3487" s="1">
        <v>2.9</v>
      </c>
      <c r="G3487" s="1">
        <v>80</v>
      </c>
      <c r="H3487" s="1" t="s">
        <v>6826</v>
      </c>
      <c r="I3487" s="1" t="s">
        <v>1532</v>
      </c>
      <c r="J3487" s="1">
        <v>55</v>
      </c>
      <c r="K3487" s="1" t="str">
        <f t="shared" si="162"/>
        <v>valid</v>
      </c>
      <c r="L3487" s="1" t="str">
        <f t="shared" si="163"/>
        <v>PREMIUM</v>
      </c>
      <c r="M3487" t="str">
        <f t="shared" si="164"/>
        <v>Biryani</v>
      </c>
      <c r="N3487" s="1" t="str" cm="1">
        <f t="array" ref="N3487">_xlfn.IFS(
G3487&lt;=25,"Fast",
G3487&lt;=40,"Medium",
G3487&gt;40,"Slow"
)</f>
        <v>Slow</v>
      </c>
    </row>
    <row r="3488" spans="1:14" x14ac:dyDescent="0.3">
      <c r="A3488" s="1">
        <v>335044</v>
      </c>
      <c r="B3488" s="1" t="s">
        <v>4233</v>
      </c>
      <c r="C3488" s="1" t="s">
        <v>3052</v>
      </c>
      <c r="D3488" s="1" t="s">
        <v>6828</v>
      </c>
      <c r="E3488" s="1">
        <v>300</v>
      </c>
      <c r="F3488" s="1">
        <v>4.2</v>
      </c>
      <c r="G3488" s="1">
        <v>100</v>
      </c>
      <c r="H3488" s="1" t="s">
        <v>6829</v>
      </c>
      <c r="I3488" s="1" t="s">
        <v>3227</v>
      </c>
      <c r="J3488" s="1">
        <v>47</v>
      </c>
      <c r="K3488" s="1" t="str">
        <f t="shared" si="162"/>
        <v>valid</v>
      </c>
      <c r="L3488" s="1" t="str">
        <f t="shared" si="163"/>
        <v>BUDGET</v>
      </c>
      <c r="M3488" t="str">
        <f t="shared" si="164"/>
        <v>Chinese</v>
      </c>
      <c r="N3488" s="1" t="str" cm="1">
        <f t="array" ref="N3488">_xlfn.IFS(
G3488&lt;=25,"Fast",
G3488&lt;=40,"Medium",
G3488&gt;40,"Slow"
)</f>
        <v>Slow</v>
      </c>
    </row>
    <row r="3489" spans="1:14" x14ac:dyDescent="0.3">
      <c r="A3489" s="1">
        <v>335113</v>
      </c>
      <c r="B3489" s="1" t="s">
        <v>1626</v>
      </c>
      <c r="C3489" s="1" t="s">
        <v>91</v>
      </c>
      <c r="D3489" s="1" t="s">
        <v>6830</v>
      </c>
      <c r="E3489" s="1">
        <v>600</v>
      </c>
      <c r="F3489" s="1">
        <v>4.3</v>
      </c>
      <c r="G3489" s="1">
        <v>100</v>
      </c>
      <c r="H3489" s="1" t="s">
        <v>6831</v>
      </c>
      <c r="I3489" s="1" t="s">
        <v>4916</v>
      </c>
      <c r="J3489" s="1">
        <v>63</v>
      </c>
      <c r="K3489" s="1" t="str">
        <f t="shared" si="162"/>
        <v>valid</v>
      </c>
      <c r="L3489" s="1" t="str">
        <f t="shared" si="163"/>
        <v>MID</v>
      </c>
      <c r="M3489" t="str">
        <f t="shared" si="164"/>
        <v>Italian  Pizzas  Pastas  Desserts  Beverages</v>
      </c>
      <c r="N3489" s="1" t="str" cm="1">
        <f t="array" ref="N3489">_xlfn.IFS(
G3489&lt;=25,"Fast",
G3489&lt;=40,"Medium",
G3489&gt;40,"Slow"
)</f>
        <v>Slow</v>
      </c>
    </row>
    <row r="3490" spans="1:14" x14ac:dyDescent="0.3">
      <c r="A3490" s="1">
        <v>335149</v>
      </c>
      <c r="B3490" s="1" t="s">
        <v>864</v>
      </c>
      <c r="C3490" s="1" t="s">
        <v>91</v>
      </c>
      <c r="D3490" s="1" t="s">
        <v>6832</v>
      </c>
      <c r="E3490" s="1">
        <v>300</v>
      </c>
      <c r="F3490" s="1">
        <v>2.9</v>
      </c>
      <c r="G3490" s="1">
        <v>80</v>
      </c>
      <c r="H3490" s="1" t="s">
        <v>6833</v>
      </c>
      <c r="I3490" s="1" t="s">
        <v>864</v>
      </c>
      <c r="J3490" s="1">
        <v>51</v>
      </c>
      <c r="K3490" s="1" t="str">
        <f t="shared" si="162"/>
        <v>valid</v>
      </c>
      <c r="L3490" s="1" t="str">
        <f t="shared" si="163"/>
        <v>BUDGET</v>
      </c>
      <c r="M3490" t="str">
        <f t="shared" si="164"/>
        <v>Continental</v>
      </c>
      <c r="N3490" s="1" t="str" cm="1">
        <f t="array" ref="N3490">_xlfn.IFS(
G3490&lt;=25,"Fast",
G3490&lt;=40,"Medium",
G3490&gt;40,"Slow"
)</f>
        <v>Slow</v>
      </c>
    </row>
    <row r="3491" spans="1:14" x14ac:dyDescent="0.3">
      <c r="A3491" s="1">
        <v>335152</v>
      </c>
      <c r="B3491" s="1" t="s">
        <v>734</v>
      </c>
      <c r="C3491" s="1" t="s">
        <v>463</v>
      </c>
      <c r="D3491" s="1" t="s">
        <v>6834</v>
      </c>
      <c r="E3491" s="1">
        <v>300</v>
      </c>
      <c r="F3491" s="1">
        <v>4.3</v>
      </c>
      <c r="G3491" s="1">
        <v>100</v>
      </c>
      <c r="H3491" s="1" t="s">
        <v>6835</v>
      </c>
      <c r="I3491" s="1" t="s">
        <v>2435</v>
      </c>
      <c r="J3491" s="1">
        <v>71</v>
      </c>
      <c r="K3491" s="1" t="str">
        <f t="shared" si="162"/>
        <v>valid</v>
      </c>
      <c r="L3491" s="1" t="str">
        <f t="shared" si="163"/>
        <v>BUDGET</v>
      </c>
      <c r="M3491" t="str">
        <f t="shared" si="164"/>
        <v>Chinese</v>
      </c>
      <c r="N3491" s="1" t="str" cm="1">
        <f t="array" ref="N3491">_xlfn.IFS(
G3491&lt;=25,"Fast",
G3491&lt;=40,"Medium",
G3491&gt;40,"Slow"
)</f>
        <v>Slow</v>
      </c>
    </row>
    <row r="3492" spans="1:14" x14ac:dyDescent="0.3">
      <c r="A3492" s="1">
        <v>335161</v>
      </c>
      <c r="B3492" s="1" t="s">
        <v>2518</v>
      </c>
      <c r="C3492" s="1" t="s">
        <v>2068</v>
      </c>
      <c r="D3492" s="1" t="s">
        <v>6836</v>
      </c>
      <c r="E3492" s="1">
        <v>400</v>
      </c>
      <c r="F3492" s="1">
        <v>4</v>
      </c>
      <c r="G3492" s="1">
        <v>20</v>
      </c>
      <c r="H3492" s="1" t="s">
        <v>131</v>
      </c>
      <c r="I3492" s="1" t="s">
        <v>2092</v>
      </c>
      <c r="J3492" s="1">
        <v>51</v>
      </c>
      <c r="K3492" s="1" t="str">
        <f t="shared" si="162"/>
        <v>valid</v>
      </c>
      <c r="L3492" s="1" t="str">
        <f t="shared" si="163"/>
        <v>MID</v>
      </c>
      <c r="M3492" t="str">
        <f t="shared" si="164"/>
        <v>North Indian</v>
      </c>
      <c r="N3492" s="1" t="str" cm="1">
        <f t="array" ref="N3492">_xlfn.IFS(
G3492&lt;=25,"Fast",
G3492&lt;=40,"Medium",
G3492&gt;40,"Slow"
)</f>
        <v>Fast</v>
      </c>
    </row>
    <row r="3493" spans="1:14" x14ac:dyDescent="0.3">
      <c r="A3493" s="1">
        <v>335168</v>
      </c>
      <c r="B3493" s="1" t="s">
        <v>734</v>
      </c>
      <c r="C3493" s="1" t="s">
        <v>463</v>
      </c>
      <c r="D3493" s="1" t="s">
        <v>6837</v>
      </c>
      <c r="E3493" s="1">
        <v>500</v>
      </c>
      <c r="F3493" s="1">
        <v>4</v>
      </c>
      <c r="G3493" s="1">
        <v>100</v>
      </c>
      <c r="H3493" s="1" t="s">
        <v>6838</v>
      </c>
      <c r="I3493" s="1" t="s">
        <v>2435</v>
      </c>
      <c r="J3493" s="1">
        <v>70</v>
      </c>
      <c r="K3493" s="1" t="str">
        <f t="shared" si="162"/>
        <v>valid</v>
      </c>
      <c r="L3493" s="1" t="str">
        <f t="shared" si="163"/>
        <v>MID</v>
      </c>
      <c r="M3493" t="str">
        <f t="shared" si="164"/>
        <v>Chinese</v>
      </c>
      <c r="N3493" s="1" t="str" cm="1">
        <f t="array" ref="N3493">_xlfn.IFS(
G3493&lt;=25,"Fast",
G3493&lt;=40,"Medium",
G3493&gt;40,"Slow"
)</f>
        <v>Slow</v>
      </c>
    </row>
    <row r="3494" spans="1:14" x14ac:dyDescent="0.3">
      <c r="A3494" s="1">
        <v>335302</v>
      </c>
      <c r="B3494" s="1" t="s">
        <v>1274</v>
      </c>
      <c r="C3494" s="1" t="s">
        <v>91</v>
      </c>
      <c r="D3494" s="1" t="s">
        <v>6839</v>
      </c>
      <c r="E3494" s="1">
        <v>200</v>
      </c>
      <c r="F3494" s="1">
        <v>3.2</v>
      </c>
      <c r="G3494" s="1">
        <v>50</v>
      </c>
      <c r="H3494" s="1" t="s">
        <v>695</v>
      </c>
      <c r="I3494" s="1" t="s">
        <v>1274</v>
      </c>
      <c r="J3494" s="1">
        <v>41</v>
      </c>
      <c r="K3494" s="1" t="str">
        <f t="shared" si="162"/>
        <v>valid</v>
      </c>
      <c r="L3494" s="1" t="str">
        <f t="shared" si="163"/>
        <v>BUDGET</v>
      </c>
      <c r="M3494" t="str">
        <f t="shared" si="164"/>
        <v>Indian</v>
      </c>
      <c r="N3494" s="1" t="str" cm="1">
        <f t="array" ref="N3494">_xlfn.IFS(
G3494&lt;=25,"Fast",
G3494&lt;=40,"Medium",
G3494&gt;40,"Slow"
)</f>
        <v>Slow</v>
      </c>
    </row>
    <row r="3495" spans="1:14" x14ac:dyDescent="0.3">
      <c r="A3495" s="1">
        <v>335344</v>
      </c>
      <c r="B3495" s="1" t="s">
        <v>864</v>
      </c>
      <c r="C3495" s="1" t="s">
        <v>91</v>
      </c>
      <c r="D3495" s="1" t="s">
        <v>6840</v>
      </c>
      <c r="E3495" s="1">
        <v>200</v>
      </c>
      <c r="F3495" s="1">
        <v>4.0999999999999996</v>
      </c>
      <c r="G3495" s="1">
        <v>50</v>
      </c>
      <c r="H3495" s="1" t="s">
        <v>6841</v>
      </c>
      <c r="I3495" s="1" t="s">
        <v>864</v>
      </c>
      <c r="J3495" s="1">
        <v>42</v>
      </c>
      <c r="K3495" s="1" t="str">
        <f t="shared" si="162"/>
        <v>valid</v>
      </c>
      <c r="L3495" s="1" t="str">
        <f t="shared" si="163"/>
        <v>BUDGET</v>
      </c>
      <c r="M3495" t="str">
        <f t="shared" si="164"/>
        <v>Chinese  Indian  Snacks</v>
      </c>
      <c r="N3495" s="1" t="str" cm="1">
        <f t="array" ref="N3495">_xlfn.IFS(
G3495&lt;=25,"Fast",
G3495&lt;=40,"Medium",
G3495&gt;40,"Slow"
)</f>
        <v>Slow</v>
      </c>
    </row>
    <row r="3496" spans="1:14" x14ac:dyDescent="0.3">
      <c r="A3496" s="1">
        <v>335426</v>
      </c>
      <c r="B3496" s="1" t="s">
        <v>311</v>
      </c>
      <c r="C3496" s="1" t="s">
        <v>189</v>
      </c>
      <c r="D3496" s="1" t="s">
        <v>6842</v>
      </c>
      <c r="E3496" s="1">
        <v>250</v>
      </c>
      <c r="F3496" s="1">
        <v>4.0999999999999996</v>
      </c>
      <c r="G3496" s="1">
        <v>100</v>
      </c>
      <c r="H3496" s="1" t="s">
        <v>4292</v>
      </c>
      <c r="I3496" s="1" t="s">
        <v>1697</v>
      </c>
      <c r="J3496" s="1">
        <v>62</v>
      </c>
      <c r="K3496" s="1" t="str">
        <f t="shared" si="162"/>
        <v>valid</v>
      </c>
      <c r="L3496" s="1" t="str">
        <f t="shared" si="163"/>
        <v>BUDGET</v>
      </c>
      <c r="M3496" t="str">
        <f t="shared" si="164"/>
        <v>Indian</v>
      </c>
      <c r="N3496" s="1" t="str" cm="1">
        <f t="array" ref="N3496">_xlfn.IFS(
G3496&lt;=25,"Fast",
G3496&lt;=40,"Medium",
G3496&gt;40,"Slow"
)</f>
        <v>Slow</v>
      </c>
    </row>
    <row r="3497" spans="1:14" x14ac:dyDescent="0.3">
      <c r="A3497" s="1">
        <v>335433</v>
      </c>
      <c r="B3497" s="1" t="s">
        <v>264</v>
      </c>
      <c r="C3497" s="1" t="s">
        <v>115</v>
      </c>
      <c r="D3497" s="1" t="s">
        <v>6843</v>
      </c>
      <c r="E3497" s="1">
        <v>300</v>
      </c>
      <c r="F3497" s="1">
        <v>2.9</v>
      </c>
      <c r="G3497" s="1">
        <v>80</v>
      </c>
      <c r="H3497" s="1" t="s">
        <v>6844</v>
      </c>
      <c r="I3497" s="1" t="s">
        <v>1702</v>
      </c>
      <c r="J3497" s="1">
        <v>44</v>
      </c>
      <c r="K3497" s="1" t="str">
        <f t="shared" si="162"/>
        <v>valid</v>
      </c>
      <c r="L3497" s="1" t="str">
        <f t="shared" si="163"/>
        <v>BUDGET</v>
      </c>
      <c r="M3497" t="str">
        <f t="shared" si="164"/>
        <v>Fast Food</v>
      </c>
      <c r="N3497" s="1" t="str" cm="1">
        <f t="array" ref="N3497">_xlfn.IFS(
G3497&lt;=25,"Fast",
G3497&lt;=40,"Medium",
G3497&gt;40,"Slow"
)</f>
        <v>Slow</v>
      </c>
    </row>
    <row r="3498" spans="1:14" x14ac:dyDescent="0.3">
      <c r="A3498" s="1">
        <v>335502</v>
      </c>
      <c r="B3498" s="1" t="s">
        <v>90</v>
      </c>
      <c r="C3498" s="1" t="s">
        <v>91</v>
      </c>
      <c r="D3498" s="1" t="s">
        <v>6845</v>
      </c>
      <c r="E3498" s="1">
        <v>500</v>
      </c>
      <c r="F3498" s="1">
        <v>2.9</v>
      </c>
      <c r="G3498" s="1">
        <v>80</v>
      </c>
      <c r="H3498" s="1" t="s">
        <v>5903</v>
      </c>
      <c r="I3498" s="1" t="s">
        <v>683</v>
      </c>
      <c r="J3498" s="1">
        <v>63</v>
      </c>
      <c r="K3498" s="1" t="str">
        <f t="shared" si="162"/>
        <v>valid</v>
      </c>
      <c r="L3498" s="1" t="str">
        <f t="shared" si="163"/>
        <v>MID</v>
      </c>
      <c r="M3498" t="str">
        <f t="shared" si="164"/>
        <v>Kebabs</v>
      </c>
      <c r="N3498" s="1" t="str" cm="1">
        <f t="array" ref="N3498">_xlfn.IFS(
G3498&lt;=25,"Fast",
G3498&lt;=40,"Medium",
G3498&gt;40,"Slow"
)</f>
        <v>Slow</v>
      </c>
    </row>
    <row r="3499" spans="1:14" x14ac:dyDescent="0.3">
      <c r="A3499" s="1">
        <v>335505</v>
      </c>
      <c r="B3499" s="1" t="s">
        <v>733</v>
      </c>
      <c r="C3499" s="1" t="s">
        <v>11</v>
      </c>
      <c r="D3499" s="1" t="s">
        <v>6846</v>
      </c>
      <c r="E3499" s="1">
        <v>600</v>
      </c>
      <c r="F3499" s="1">
        <v>4.5999999999999996</v>
      </c>
      <c r="G3499" s="1">
        <v>100</v>
      </c>
      <c r="H3499" s="1" t="s">
        <v>740</v>
      </c>
      <c r="I3499" s="1" t="s">
        <v>6847</v>
      </c>
      <c r="J3499" s="1">
        <v>57</v>
      </c>
      <c r="K3499" s="1" t="str">
        <f t="shared" si="162"/>
        <v>valid</v>
      </c>
      <c r="L3499" s="1" t="str">
        <f t="shared" si="163"/>
        <v>MID</v>
      </c>
      <c r="M3499" t="str">
        <f t="shared" si="164"/>
        <v>Bakery</v>
      </c>
      <c r="N3499" s="1" t="str" cm="1">
        <f t="array" ref="N3499">_xlfn.IFS(
G3499&lt;=25,"Fast",
G3499&lt;=40,"Medium",
G3499&gt;40,"Slow"
)</f>
        <v>Slow</v>
      </c>
    </row>
    <row r="3500" spans="1:14" x14ac:dyDescent="0.3">
      <c r="A3500" s="1">
        <v>335538</v>
      </c>
      <c r="B3500" s="1" t="s">
        <v>1896</v>
      </c>
      <c r="C3500" s="1" t="s">
        <v>91</v>
      </c>
      <c r="D3500" s="1" t="s">
        <v>6848</v>
      </c>
      <c r="E3500" s="1">
        <v>300</v>
      </c>
      <c r="F3500" s="1">
        <v>2.9</v>
      </c>
      <c r="G3500" s="1">
        <v>80</v>
      </c>
      <c r="H3500" s="1" t="s">
        <v>6849</v>
      </c>
      <c r="I3500" s="1" t="s">
        <v>3951</v>
      </c>
      <c r="J3500" s="1">
        <v>48</v>
      </c>
      <c r="K3500" s="1" t="str">
        <f t="shared" si="162"/>
        <v>valid</v>
      </c>
      <c r="L3500" s="1" t="str">
        <f t="shared" si="163"/>
        <v>BUDGET</v>
      </c>
      <c r="M3500" t="str">
        <f t="shared" si="164"/>
        <v>Beverages</v>
      </c>
      <c r="N3500" s="1" t="str" cm="1">
        <f t="array" ref="N3500">_xlfn.IFS(
G3500&lt;=25,"Fast",
G3500&lt;=40,"Medium",
G3500&gt;40,"Slow"
)</f>
        <v>Slow</v>
      </c>
    </row>
    <row r="3501" spans="1:14" x14ac:dyDescent="0.3">
      <c r="A3501" s="1">
        <v>335636</v>
      </c>
      <c r="B3501" s="1" t="s">
        <v>1020</v>
      </c>
      <c r="C3501" s="1" t="s">
        <v>463</v>
      </c>
      <c r="D3501" s="1" t="s">
        <v>6850</v>
      </c>
      <c r="E3501" s="1">
        <v>200</v>
      </c>
      <c r="F3501" s="1">
        <v>2.9</v>
      </c>
      <c r="G3501" s="1">
        <v>80</v>
      </c>
      <c r="H3501" s="1" t="s">
        <v>6851</v>
      </c>
      <c r="I3501" s="1" t="s">
        <v>659</v>
      </c>
      <c r="J3501" s="1">
        <v>62</v>
      </c>
      <c r="K3501" s="1" t="str">
        <f t="shared" si="162"/>
        <v>valid</v>
      </c>
      <c r="L3501" s="1" t="str">
        <f t="shared" si="163"/>
        <v>BUDGET</v>
      </c>
      <c r="M3501" t="str">
        <f t="shared" si="164"/>
        <v>Snacks</v>
      </c>
      <c r="N3501" s="1" t="str" cm="1">
        <f t="array" ref="N3501">_xlfn.IFS(
G3501&lt;=25,"Fast",
G3501&lt;=40,"Medium",
G3501&gt;40,"Slow"
)</f>
        <v>Slow</v>
      </c>
    </row>
    <row r="3502" spans="1:14" x14ac:dyDescent="0.3">
      <c r="A3502" s="1">
        <v>335651</v>
      </c>
      <c r="B3502" s="1" t="s">
        <v>10</v>
      </c>
      <c r="C3502" s="1" t="s">
        <v>11</v>
      </c>
      <c r="D3502" s="1" t="s">
        <v>6852</v>
      </c>
      <c r="E3502" s="1">
        <v>300</v>
      </c>
      <c r="F3502" s="1">
        <v>2.9</v>
      </c>
      <c r="G3502" s="1">
        <v>80</v>
      </c>
      <c r="H3502" s="1" t="s">
        <v>19</v>
      </c>
      <c r="I3502" s="1" t="s">
        <v>10</v>
      </c>
      <c r="J3502" s="1">
        <v>61</v>
      </c>
      <c r="K3502" s="1" t="str">
        <f t="shared" si="162"/>
        <v>valid</v>
      </c>
      <c r="L3502" s="1" t="str">
        <f t="shared" si="163"/>
        <v>BUDGET</v>
      </c>
      <c r="M3502" t="str">
        <f t="shared" si="164"/>
        <v>Chinese</v>
      </c>
      <c r="N3502" s="1" t="str" cm="1">
        <f t="array" ref="N3502">_xlfn.IFS(
G3502&lt;=25,"Fast",
G3502&lt;=40,"Medium",
G3502&gt;40,"Slow"
)</f>
        <v>Slow</v>
      </c>
    </row>
    <row r="3503" spans="1:14" x14ac:dyDescent="0.3">
      <c r="A3503" s="1">
        <v>335687</v>
      </c>
      <c r="B3503" s="1" t="s">
        <v>75</v>
      </c>
      <c r="C3503" s="1" t="s">
        <v>11</v>
      </c>
      <c r="D3503" s="1" t="s">
        <v>6853</v>
      </c>
      <c r="E3503" s="1">
        <v>300</v>
      </c>
      <c r="F3503" s="1">
        <v>3.3</v>
      </c>
      <c r="G3503" s="1">
        <v>50</v>
      </c>
      <c r="H3503" s="1" t="s">
        <v>5565</v>
      </c>
      <c r="I3503" s="1" t="s">
        <v>75</v>
      </c>
      <c r="J3503" s="1">
        <v>52</v>
      </c>
      <c r="K3503" s="1" t="str">
        <f t="shared" si="162"/>
        <v>valid</v>
      </c>
      <c r="L3503" s="1" t="str">
        <f t="shared" si="163"/>
        <v>BUDGET</v>
      </c>
      <c r="M3503" t="str">
        <f t="shared" si="164"/>
        <v>Chinese</v>
      </c>
      <c r="N3503" s="1" t="str" cm="1">
        <f t="array" ref="N3503">_xlfn.IFS(
G3503&lt;=25,"Fast",
G3503&lt;=40,"Medium",
G3503&gt;40,"Slow"
)</f>
        <v>Slow</v>
      </c>
    </row>
    <row r="3504" spans="1:14" x14ac:dyDescent="0.3">
      <c r="A3504" s="1">
        <v>335812</v>
      </c>
      <c r="B3504" s="1" t="s">
        <v>745</v>
      </c>
      <c r="C3504" s="1" t="s">
        <v>383</v>
      </c>
      <c r="D3504" s="1" t="s">
        <v>6854</v>
      </c>
      <c r="E3504" s="1">
        <v>300</v>
      </c>
      <c r="F3504" s="1">
        <v>2.9</v>
      </c>
      <c r="G3504" s="1">
        <v>80</v>
      </c>
      <c r="H3504" s="1" t="s">
        <v>6855</v>
      </c>
      <c r="I3504" s="1" t="s">
        <v>745</v>
      </c>
      <c r="J3504" s="1">
        <v>40</v>
      </c>
      <c r="K3504" s="1" t="str">
        <f t="shared" si="162"/>
        <v>valid</v>
      </c>
      <c r="L3504" s="1" t="str">
        <f t="shared" si="163"/>
        <v>BUDGET</v>
      </c>
      <c r="M3504" t="str">
        <f t="shared" si="164"/>
        <v>Chinese</v>
      </c>
      <c r="N3504" s="1" t="str" cm="1">
        <f t="array" ref="N3504">_xlfn.IFS(
G3504&lt;=25,"Fast",
G3504&lt;=40,"Medium",
G3504&gt;40,"Slow"
)</f>
        <v>Slow</v>
      </c>
    </row>
    <row r="3505" spans="1:14" x14ac:dyDescent="0.3">
      <c r="A3505" s="1">
        <v>335816</v>
      </c>
      <c r="B3505" s="1" t="s">
        <v>745</v>
      </c>
      <c r="C3505" s="1" t="s">
        <v>383</v>
      </c>
      <c r="D3505" s="1" t="s">
        <v>6856</v>
      </c>
      <c r="E3505" s="1">
        <v>300</v>
      </c>
      <c r="F3505" s="1">
        <v>2.9</v>
      </c>
      <c r="G3505" s="1">
        <v>80</v>
      </c>
      <c r="H3505" s="1" t="s">
        <v>6857</v>
      </c>
      <c r="I3505" s="1" t="s">
        <v>745</v>
      </c>
      <c r="J3505" s="1">
        <v>40</v>
      </c>
      <c r="K3505" s="1" t="str">
        <f t="shared" si="162"/>
        <v>valid</v>
      </c>
      <c r="L3505" s="1" t="str">
        <f t="shared" si="163"/>
        <v>BUDGET</v>
      </c>
      <c r="M3505" t="str">
        <f t="shared" si="164"/>
        <v>Italian</v>
      </c>
      <c r="N3505" s="1" t="str" cm="1">
        <f t="array" ref="N3505">_xlfn.IFS(
G3505&lt;=25,"Fast",
G3505&lt;=40,"Medium",
G3505&gt;40,"Slow"
)</f>
        <v>Slow</v>
      </c>
    </row>
    <row r="3506" spans="1:14" x14ac:dyDescent="0.3">
      <c r="A3506" s="1">
        <v>335873</v>
      </c>
      <c r="B3506" s="1" t="s">
        <v>1274</v>
      </c>
      <c r="C3506" s="1" t="s">
        <v>91</v>
      </c>
      <c r="D3506" s="1" t="s">
        <v>6858</v>
      </c>
      <c r="E3506" s="1">
        <v>400</v>
      </c>
      <c r="F3506" s="1">
        <v>2.9</v>
      </c>
      <c r="G3506" s="1">
        <v>80</v>
      </c>
      <c r="H3506" s="1" t="s">
        <v>695</v>
      </c>
      <c r="I3506" s="1" t="s">
        <v>1274</v>
      </c>
      <c r="J3506" s="1">
        <v>44</v>
      </c>
      <c r="K3506" s="1" t="str">
        <f t="shared" si="162"/>
        <v>valid</v>
      </c>
      <c r="L3506" s="1" t="str">
        <f t="shared" si="163"/>
        <v>MID</v>
      </c>
      <c r="M3506" t="str">
        <f t="shared" si="164"/>
        <v>Indian</v>
      </c>
      <c r="N3506" s="1" t="str" cm="1">
        <f t="array" ref="N3506">_xlfn.IFS(
G3506&lt;=25,"Fast",
G3506&lt;=40,"Medium",
G3506&gt;40,"Slow"
)</f>
        <v>Slow</v>
      </c>
    </row>
    <row r="3507" spans="1:14" x14ac:dyDescent="0.3">
      <c r="A3507" s="1">
        <v>335883</v>
      </c>
      <c r="B3507" s="1" t="s">
        <v>6859</v>
      </c>
      <c r="C3507" s="1" t="s">
        <v>383</v>
      </c>
      <c r="D3507" s="1" t="s">
        <v>6860</v>
      </c>
      <c r="E3507" s="1">
        <v>250</v>
      </c>
      <c r="F3507" s="1">
        <v>2.9</v>
      </c>
      <c r="G3507" s="1">
        <v>80</v>
      </c>
      <c r="H3507" s="1" t="s">
        <v>6861</v>
      </c>
      <c r="I3507" s="1" t="s">
        <v>3507</v>
      </c>
      <c r="J3507" s="1">
        <v>39</v>
      </c>
      <c r="K3507" s="1" t="str">
        <f t="shared" si="162"/>
        <v>valid</v>
      </c>
      <c r="L3507" s="1" t="str">
        <f t="shared" si="163"/>
        <v>BUDGET</v>
      </c>
      <c r="M3507" t="str">
        <f t="shared" si="164"/>
        <v>Chinese</v>
      </c>
      <c r="N3507" s="1" t="str" cm="1">
        <f t="array" ref="N3507">_xlfn.IFS(
G3507&lt;=25,"Fast",
G3507&lt;=40,"Medium",
G3507&gt;40,"Slow"
)</f>
        <v>Slow</v>
      </c>
    </row>
    <row r="3508" spans="1:14" x14ac:dyDescent="0.3">
      <c r="A3508" s="1">
        <v>335973</v>
      </c>
      <c r="B3508" s="1" t="s">
        <v>216</v>
      </c>
      <c r="C3508" s="1" t="s">
        <v>189</v>
      </c>
      <c r="D3508" s="1" t="s">
        <v>6862</v>
      </c>
      <c r="E3508" s="1">
        <v>300</v>
      </c>
      <c r="F3508" s="1">
        <v>2.9</v>
      </c>
      <c r="G3508" s="1">
        <v>80</v>
      </c>
      <c r="H3508" s="1" t="s">
        <v>2165</v>
      </c>
      <c r="I3508" s="1" t="s">
        <v>556</v>
      </c>
      <c r="J3508" s="1">
        <v>73</v>
      </c>
      <c r="K3508" s="1" t="str">
        <f t="shared" si="162"/>
        <v>valid</v>
      </c>
      <c r="L3508" s="1" t="str">
        <f t="shared" si="163"/>
        <v>BUDGET</v>
      </c>
      <c r="M3508" t="str">
        <f t="shared" si="164"/>
        <v>Desserts</v>
      </c>
      <c r="N3508" s="1" t="str" cm="1">
        <f t="array" ref="N3508">_xlfn.IFS(
G3508&lt;=25,"Fast",
G3508&lt;=40,"Medium",
G3508&gt;40,"Slow"
)</f>
        <v>Slow</v>
      </c>
    </row>
    <row r="3509" spans="1:14" x14ac:dyDescent="0.3">
      <c r="A3509" s="1">
        <v>335978</v>
      </c>
      <c r="B3509" s="1" t="s">
        <v>216</v>
      </c>
      <c r="C3509" s="1" t="s">
        <v>189</v>
      </c>
      <c r="D3509" s="1" t="s">
        <v>6863</v>
      </c>
      <c r="E3509" s="1">
        <v>300</v>
      </c>
      <c r="F3509" s="1">
        <v>4.3</v>
      </c>
      <c r="G3509" s="1">
        <v>500</v>
      </c>
      <c r="H3509" s="1" t="s">
        <v>6864</v>
      </c>
      <c r="I3509" s="1" t="s">
        <v>556</v>
      </c>
      <c r="J3509" s="1">
        <v>75</v>
      </c>
      <c r="K3509" s="1" t="str">
        <f t="shared" si="162"/>
        <v>valid</v>
      </c>
      <c r="L3509" s="1" t="str">
        <f t="shared" si="163"/>
        <v>BUDGET</v>
      </c>
      <c r="M3509" t="str">
        <f t="shared" si="164"/>
        <v>Continental</v>
      </c>
      <c r="N3509" s="1" t="str" cm="1">
        <f t="array" ref="N3509">_xlfn.IFS(
G3509&lt;=25,"Fast",
G3509&lt;=40,"Medium",
G3509&gt;40,"Slow"
)</f>
        <v>Slow</v>
      </c>
    </row>
    <row r="3510" spans="1:14" x14ac:dyDescent="0.3">
      <c r="A3510" s="1">
        <v>336007</v>
      </c>
      <c r="B3510" s="1" t="s">
        <v>1390</v>
      </c>
      <c r="C3510" s="1" t="s">
        <v>463</v>
      </c>
      <c r="D3510" s="1" t="s">
        <v>6865</v>
      </c>
      <c r="E3510" s="1">
        <v>150</v>
      </c>
      <c r="F3510" s="1">
        <v>2.9</v>
      </c>
      <c r="G3510" s="1">
        <v>80</v>
      </c>
      <c r="H3510" s="1" t="s">
        <v>6866</v>
      </c>
      <c r="I3510" s="1" t="s">
        <v>1390</v>
      </c>
      <c r="J3510" s="1">
        <v>70</v>
      </c>
      <c r="K3510" s="1" t="str">
        <f t="shared" si="162"/>
        <v>valid</v>
      </c>
      <c r="L3510" s="1" t="str">
        <f t="shared" si="163"/>
        <v>BUDGET</v>
      </c>
      <c r="M3510" t="str">
        <f t="shared" si="164"/>
        <v>Continental</v>
      </c>
      <c r="N3510" s="1" t="str" cm="1">
        <f t="array" ref="N3510">_xlfn.IFS(
G3510&lt;=25,"Fast",
G3510&lt;=40,"Medium",
G3510&gt;40,"Slow"
)</f>
        <v>Slow</v>
      </c>
    </row>
    <row r="3511" spans="1:14" x14ac:dyDescent="0.3">
      <c r="A3511" s="1">
        <v>336053</v>
      </c>
      <c r="B3511" s="1" t="s">
        <v>745</v>
      </c>
      <c r="C3511" s="1" t="s">
        <v>383</v>
      </c>
      <c r="D3511" s="1" t="s">
        <v>6867</v>
      </c>
      <c r="E3511" s="1">
        <v>200</v>
      </c>
      <c r="F3511" s="1">
        <v>4.0999999999999996</v>
      </c>
      <c r="G3511" s="1">
        <v>100</v>
      </c>
      <c r="H3511" s="1" t="s">
        <v>1691</v>
      </c>
      <c r="I3511" s="1" t="s">
        <v>763</v>
      </c>
      <c r="J3511" s="1">
        <v>40</v>
      </c>
      <c r="K3511" s="1" t="str">
        <f t="shared" si="162"/>
        <v>valid</v>
      </c>
      <c r="L3511" s="1" t="str">
        <f t="shared" si="163"/>
        <v>BUDGET</v>
      </c>
      <c r="M3511" t="str">
        <f t="shared" si="164"/>
        <v>American</v>
      </c>
      <c r="N3511" s="1" t="str" cm="1">
        <f t="array" ref="N3511">_xlfn.IFS(
G3511&lt;=25,"Fast",
G3511&lt;=40,"Medium",
G3511&gt;40,"Slow"
)</f>
        <v>Slow</v>
      </c>
    </row>
    <row r="3512" spans="1:14" x14ac:dyDescent="0.3">
      <c r="A3512" s="1">
        <v>336100</v>
      </c>
      <c r="B3512" s="1" t="s">
        <v>4016</v>
      </c>
      <c r="C3512" s="1" t="s">
        <v>463</v>
      </c>
      <c r="D3512" s="1" t="s">
        <v>6868</v>
      </c>
      <c r="E3512" s="1">
        <v>100</v>
      </c>
      <c r="F3512" s="1">
        <v>4.4000000000000004</v>
      </c>
      <c r="G3512" s="1">
        <v>20</v>
      </c>
      <c r="H3512" s="1" t="s">
        <v>2452</v>
      </c>
      <c r="I3512" s="1" t="s">
        <v>2435</v>
      </c>
      <c r="J3512" s="1">
        <v>53</v>
      </c>
      <c r="K3512" s="1" t="str">
        <f t="shared" si="162"/>
        <v>valid</v>
      </c>
      <c r="L3512" s="1" t="str">
        <f t="shared" si="163"/>
        <v>BUDGET</v>
      </c>
      <c r="M3512" t="str">
        <f t="shared" si="164"/>
        <v>Snacks</v>
      </c>
      <c r="N3512" s="1" t="str" cm="1">
        <f t="array" ref="N3512">_xlfn.IFS(
G3512&lt;=25,"Fast",
G3512&lt;=40,"Medium",
G3512&gt;40,"Slow"
)</f>
        <v>Fast</v>
      </c>
    </row>
    <row r="3513" spans="1:14" x14ac:dyDescent="0.3">
      <c r="A3513" s="1">
        <v>336146</v>
      </c>
      <c r="B3513" s="1" t="s">
        <v>734</v>
      </c>
      <c r="C3513" s="1" t="s">
        <v>463</v>
      </c>
      <c r="D3513" s="1" t="s">
        <v>6869</v>
      </c>
      <c r="E3513" s="1">
        <v>300</v>
      </c>
      <c r="F3513" s="1">
        <v>4.0999999999999996</v>
      </c>
      <c r="G3513" s="1">
        <v>100</v>
      </c>
      <c r="H3513" s="1" t="s">
        <v>6870</v>
      </c>
      <c r="I3513" s="1" t="s">
        <v>2435</v>
      </c>
      <c r="J3513" s="1">
        <v>61</v>
      </c>
      <c r="K3513" s="1" t="str">
        <f t="shared" si="162"/>
        <v>valid</v>
      </c>
      <c r="L3513" s="1" t="str">
        <f t="shared" si="163"/>
        <v>BUDGET</v>
      </c>
      <c r="M3513" t="str">
        <f t="shared" si="164"/>
        <v>Arabian</v>
      </c>
      <c r="N3513" s="1" t="str" cm="1">
        <f t="array" ref="N3513">_xlfn.IFS(
G3513&lt;=25,"Fast",
G3513&lt;=40,"Medium",
G3513&gt;40,"Slow"
)</f>
        <v>Slow</v>
      </c>
    </row>
    <row r="3514" spans="1:14" x14ac:dyDescent="0.3">
      <c r="A3514" s="1">
        <v>336161</v>
      </c>
      <c r="B3514" s="1" t="s">
        <v>586</v>
      </c>
      <c r="C3514" s="1" t="s">
        <v>189</v>
      </c>
      <c r="D3514" s="1" t="s">
        <v>6871</v>
      </c>
      <c r="E3514" s="1">
        <v>200</v>
      </c>
      <c r="F3514" s="1">
        <v>2.9</v>
      </c>
      <c r="G3514" s="1">
        <v>80</v>
      </c>
      <c r="H3514" s="1" t="s">
        <v>2417</v>
      </c>
      <c r="I3514" s="1" t="s">
        <v>2440</v>
      </c>
      <c r="J3514" s="1">
        <v>74</v>
      </c>
      <c r="K3514" s="1" t="str">
        <f t="shared" si="162"/>
        <v>valid</v>
      </c>
      <c r="L3514" s="1" t="str">
        <f t="shared" si="163"/>
        <v>BUDGET</v>
      </c>
      <c r="M3514" t="str">
        <f t="shared" si="164"/>
        <v>South Indian</v>
      </c>
      <c r="N3514" s="1" t="str" cm="1">
        <f t="array" ref="N3514">_xlfn.IFS(
G3514&lt;=25,"Fast",
G3514&lt;=40,"Medium",
G3514&gt;40,"Slow"
)</f>
        <v>Slow</v>
      </c>
    </row>
    <row r="3515" spans="1:14" x14ac:dyDescent="0.3">
      <c r="A3515" s="1">
        <v>336183</v>
      </c>
      <c r="B3515" s="1" t="s">
        <v>2079</v>
      </c>
      <c r="C3515" s="1" t="s">
        <v>2068</v>
      </c>
      <c r="D3515" s="1" t="s">
        <v>6872</v>
      </c>
      <c r="E3515" s="1">
        <v>400</v>
      </c>
      <c r="F3515" s="1">
        <v>3.7</v>
      </c>
      <c r="G3515" s="1">
        <v>20</v>
      </c>
      <c r="H3515" s="1" t="s">
        <v>695</v>
      </c>
      <c r="I3515" s="1" t="s">
        <v>2067</v>
      </c>
      <c r="J3515" s="1">
        <v>44</v>
      </c>
      <c r="K3515" s="1" t="str">
        <f t="shared" si="162"/>
        <v>valid</v>
      </c>
      <c r="L3515" s="1" t="str">
        <f t="shared" si="163"/>
        <v>MID</v>
      </c>
      <c r="M3515" t="str">
        <f t="shared" si="164"/>
        <v>Indian</v>
      </c>
      <c r="N3515" s="1" t="str" cm="1">
        <f t="array" ref="N3515">_xlfn.IFS(
G3515&lt;=25,"Fast",
G3515&lt;=40,"Medium",
G3515&gt;40,"Slow"
)</f>
        <v>Fast</v>
      </c>
    </row>
    <row r="3516" spans="1:14" x14ac:dyDescent="0.3">
      <c r="A3516" s="1">
        <v>336255</v>
      </c>
      <c r="B3516" s="1" t="s">
        <v>216</v>
      </c>
      <c r="C3516" s="1" t="s">
        <v>189</v>
      </c>
      <c r="D3516" s="1" t="s">
        <v>6873</v>
      </c>
      <c r="E3516" s="1">
        <v>200</v>
      </c>
      <c r="F3516" s="1">
        <v>2.9</v>
      </c>
      <c r="G3516" s="1">
        <v>80</v>
      </c>
      <c r="H3516" s="1" t="s">
        <v>6874</v>
      </c>
      <c r="I3516" s="1" t="s">
        <v>556</v>
      </c>
      <c r="J3516" s="1">
        <v>73</v>
      </c>
      <c r="K3516" s="1" t="str">
        <f t="shared" si="162"/>
        <v>valid</v>
      </c>
      <c r="L3516" s="1" t="str">
        <f t="shared" si="163"/>
        <v>BUDGET</v>
      </c>
      <c r="M3516" t="str">
        <f t="shared" si="164"/>
        <v>Healthy Food</v>
      </c>
      <c r="N3516" s="1" t="str" cm="1">
        <f t="array" ref="N3516">_xlfn.IFS(
G3516&lt;=25,"Fast",
G3516&lt;=40,"Medium",
G3516&gt;40,"Slow"
)</f>
        <v>Slow</v>
      </c>
    </row>
    <row r="3517" spans="1:14" x14ac:dyDescent="0.3">
      <c r="A3517" s="1">
        <v>336260</v>
      </c>
      <c r="B3517" s="1" t="s">
        <v>1896</v>
      </c>
      <c r="C3517" s="1" t="s">
        <v>91</v>
      </c>
      <c r="D3517" s="1" t="s">
        <v>6875</v>
      </c>
      <c r="E3517" s="1">
        <v>400</v>
      </c>
      <c r="F3517" s="1">
        <v>4.2</v>
      </c>
      <c r="G3517" s="1">
        <v>100</v>
      </c>
      <c r="H3517" s="1" t="s">
        <v>6876</v>
      </c>
      <c r="I3517" s="1" t="s">
        <v>3951</v>
      </c>
      <c r="J3517" s="1">
        <v>51</v>
      </c>
      <c r="K3517" s="1" t="str">
        <f t="shared" si="162"/>
        <v>valid</v>
      </c>
      <c r="L3517" s="1" t="str">
        <f t="shared" si="163"/>
        <v>MID</v>
      </c>
      <c r="M3517" t="str">
        <f t="shared" si="164"/>
        <v>Mexican</v>
      </c>
      <c r="N3517" s="1" t="str" cm="1">
        <f t="array" ref="N3517">_xlfn.IFS(
G3517&lt;=25,"Fast",
G3517&lt;=40,"Medium",
G3517&gt;40,"Slow"
)</f>
        <v>Slow</v>
      </c>
    </row>
    <row r="3518" spans="1:14" x14ac:dyDescent="0.3">
      <c r="A3518" s="1">
        <v>336272</v>
      </c>
      <c r="B3518" s="1" t="s">
        <v>6877</v>
      </c>
      <c r="C3518" s="1" t="s">
        <v>383</v>
      </c>
      <c r="D3518" s="1" t="s">
        <v>6878</v>
      </c>
      <c r="E3518" s="1">
        <v>400</v>
      </c>
      <c r="F3518" s="1">
        <v>4</v>
      </c>
      <c r="G3518" s="1">
        <v>1000</v>
      </c>
      <c r="H3518" s="1" t="s">
        <v>6879</v>
      </c>
      <c r="I3518" s="1" t="s">
        <v>745</v>
      </c>
      <c r="J3518" s="1">
        <v>48</v>
      </c>
      <c r="K3518" s="1" t="str">
        <f t="shared" si="162"/>
        <v>valid</v>
      </c>
      <c r="L3518" s="1" t="str">
        <f t="shared" si="163"/>
        <v>MID</v>
      </c>
      <c r="M3518" t="str">
        <f t="shared" si="164"/>
        <v>North Indian</v>
      </c>
      <c r="N3518" s="1" t="str" cm="1">
        <f t="array" ref="N3518">_xlfn.IFS(
G3518&lt;=25,"Fast",
G3518&lt;=40,"Medium",
G3518&gt;40,"Slow"
)</f>
        <v>Slow</v>
      </c>
    </row>
    <row r="3519" spans="1:14" x14ac:dyDescent="0.3">
      <c r="A3519" s="1">
        <v>336366</v>
      </c>
      <c r="B3519" s="1" t="s">
        <v>525</v>
      </c>
      <c r="C3519" s="1" t="s">
        <v>189</v>
      </c>
      <c r="D3519" s="1" t="s">
        <v>6880</v>
      </c>
      <c r="E3519" s="1">
        <v>200</v>
      </c>
      <c r="F3519" s="1">
        <v>2.9</v>
      </c>
      <c r="G3519" s="1">
        <v>80</v>
      </c>
      <c r="H3519" s="1" t="s">
        <v>617</v>
      </c>
      <c r="I3519" s="1" t="s">
        <v>5160</v>
      </c>
      <c r="J3519" s="1">
        <v>52</v>
      </c>
      <c r="K3519" s="1" t="str">
        <f t="shared" si="162"/>
        <v>valid</v>
      </c>
      <c r="L3519" s="1" t="str">
        <f t="shared" si="163"/>
        <v>BUDGET</v>
      </c>
      <c r="M3519" t="str">
        <f t="shared" si="164"/>
        <v>Bakery</v>
      </c>
      <c r="N3519" s="1" t="str" cm="1">
        <f t="array" ref="N3519">_xlfn.IFS(
G3519&lt;=25,"Fast",
G3519&lt;=40,"Medium",
G3519&gt;40,"Slow"
)</f>
        <v>Slow</v>
      </c>
    </row>
    <row r="3520" spans="1:14" x14ac:dyDescent="0.3">
      <c r="A3520" s="1">
        <v>336374</v>
      </c>
      <c r="B3520" s="1" t="s">
        <v>6881</v>
      </c>
      <c r="C3520" s="1" t="s">
        <v>91</v>
      </c>
      <c r="D3520" s="1" t="s">
        <v>6882</v>
      </c>
      <c r="E3520" s="1">
        <v>300</v>
      </c>
      <c r="F3520" s="1">
        <v>3.1</v>
      </c>
      <c r="G3520" s="1">
        <v>20</v>
      </c>
      <c r="H3520" s="1" t="s">
        <v>19</v>
      </c>
      <c r="I3520" s="1" t="s">
        <v>3951</v>
      </c>
      <c r="J3520" s="1">
        <v>56</v>
      </c>
      <c r="K3520" s="1" t="str">
        <f t="shared" si="162"/>
        <v>valid</v>
      </c>
      <c r="L3520" s="1" t="str">
        <f t="shared" si="163"/>
        <v>BUDGET</v>
      </c>
      <c r="M3520" t="str">
        <f t="shared" si="164"/>
        <v>Chinese</v>
      </c>
      <c r="N3520" s="1" t="str" cm="1">
        <f t="array" ref="N3520">_xlfn.IFS(
G3520&lt;=25,"Fast",
G3520&lt;=40,"Medium",
G3520&gt;40,"Slow"
)</f>
        <v>Fast</v>
      </c>
    </row>
    <row r="3521" spans="1:14" x14ac:dyDescent="0.3">
      <c r="A3521" s="1">
        <v>336458</v>
      </c>
      <c r="B3521" s="1" t="s">
        <v>505</v>
      </c>
      <c r="C3521" s="1" t="s">
        <v>91</v>
      </c>
      <c r="D3521" s="1" t="s">
        <v>6883</v>
      </c>
      <c r="E3521" s="1">
        <v>400</v>
      </c>
      <c r="F3521" s="1">
        <v>2.9</v>
      </c>
      <c r="G3521" s="1">
        <v>80</v>
      </c>
      <c r="H3521" s="1" t="s">
        <v>19</v>
      </c>
      <c r="I3521" s="1" t="s">
        <v>3951</v>
      </c>
      <c r="J3521" s="1">
        <v>38</v>
      </c>
      <c r="K3521" s="1" t="str">
        <f t="shared" si="162"/>
        <v>valid</v>
      </c>
      <c r="L3521" s="1" t="str">
        <f t="shared" si="163"/>
        <v>MID</v>
      </c>
      <c r="M3521" t="str">
        <f t="shared" si="164"/>
        <v>Chinese</v>
      </c>
      <c r="N3521" s="1" t="str" cm="1">
        <f t="array" ref="N3521">_xlfn.IFS(
G3521&lt;=25,"Fast",
G3521&lt;=40,"Medium",
G3521&gt;40,"Slow"
)</f>
        <v>Slow</v>
      </c>
    </row>
    <row r="3522" spans="1:14" x14ac:dyDescent="0.3">
      <c r="A3522" s="1">
        <v>336461</v>
      </c>
      <c r="B3522" s="1" t="s">
        <v>90</v>
      </c>
      <c r="C3522" s="1" t="s">
        <v>91</v>
      </c>
      <c r="D3522" s="1" t="s">
        <v>6884</v>
      </c>
      <c r="E3522" s="1">
        <v>300</v>
      </c>
      <c r="F3522" s="1">
        <v>3.4</v>
      </c>
      <c r="G3522" s="1">
        <v>20</v>
      </c>
      <c r="H3522" s="1" t="s">
        <v>617</v>
      </c>
      <c r="I3522" s="1" t="s">
        <v>683</v>
      </c>
      <c r="J3522" s="1">
        <v>40</v>
      </c>
      <c r="K3522" s="1" t="str">
        <f t="shared" si="162"/>
        <v>valid</v>
      </c>
      <c r="L3522" s="1" t="str">
        <f t="shared" si="163"/>
        <v>BUDGET</v>
      </c>
      <c r="M3522" t="str">
        <f t="shared" si="164"/>
        <v>Bakery</v>
      </c>
      <c r="N3522" s="1" t="str" cm="1">
        <f t="array" ref="N3522">_xlfn.IFS(
G3522&lt;=25,"Fast",
G3522&lt;=40,"Medium",
G3522&gt;40,"Slow"
)</f>
        <v>Fast</v>
      </c>
    </row>
    <row r="3523" spans="1:14" x14ac:dyDescent="0.3">
      <c r="A3523" s="1">
        <v>336463</v>
      </c>
      <c r="B3523" s="1" t="s">
        <v>10</v>
      </c>
      <c r="C3523" s="1" t="s">
        <v>11</v>
      </c>
      <c r="D3523" s="1" t="s">
        <v>6885</v>
      </c>
      <c r="E3523" s="1">
        <v>200</v>
      </c>
      <c r="F3523" s="1">
        <v>2.9</v>
      </c>
      <c r="G3523" s="1">
        <v>80</v>
      </c>
      <c r="H3523" s="1" t="s">
        <v>1031</v>
      </c>
      <c r="I3523" s="1" t="s">
        <v>10</v>
      </c>
      <c r="J3523" s="1">
        <v>63</v>
      </c>
      <c r="K3523" s="1" t="str">
        <f t="shared" ref="K3523:K3586" si="165">IF(E3523=0,"outlier","valid")</f>
        <v>valid</v>
      </c>
      <c r="L3523" s="1" t="str">
        <f t="shared" ref="L3523:L3586" si="166">IF(E3523&lt;=300,"BUDGET",IF(E3523&lt;=600,"MID","PREMIUM"))</f>
        <v>BUDGET</v>
      </c>
      <c r="M3523" t="str">
        <f t="shared" ref="M3523:M3586" si="167">IFERROR(LEFT(H3523, FIND(",", H3523)-1), H3523)</f>
        <v>Chinese</v>
      </c>
      <c r="N3523" s="1" t="str" cm="1">
        <f t="array" ref="N3523">_xlfn.IFS(
G3523&lt;=25,"Fast",
G3523&lt;=40,"Medium",
G3523&gt;40,"Slow"
)</f>
        <v>Slow</v>
      </c>
    </row>
    <row r="3524" spans="1:14" x14ac:dyDescent="0.3">
      <c r="A3524" s="1">
        <v>336514</v>
      </c>
      <c r="B3524" s="1" t="s">
        <v>1002</v>
      </c>
      <c r="C3524" s="1" t="s">
        <v>463</v>
      </c>
      <c r="D3524" s="1" t="s">
        <v>6886</v>
      </c>
      <c r="E3524" s="1">
        <v>200</v>
      </c>
      <c r="F3524" s="1">
        <v>4.5999999999999996</v>
      </c>
      <c r="G3524" s="1">
        <v>20</v>
      </c>
      <c r="H3524" s="1" t="s">
        <v>6887</v>
      </c>
      <c r="I3524" s="1" t="s">
        <v>1002</v>
      </c>
      <c r="J3524" s="1">
        <v>40</v>
      </c>
      <c r="K3524" s="1" t="str">
        <f t="shared" si="165"/>
        <v>valid</v>
      </c>
      <c r="L3524" s="1" t="str">
        <f t="shared" si="166"/>
        <v>BUDGET</v>
      </c>
      <c r="M3524" t="str">
        <f t="shared" si="167"/>
        <v>Snacks</v>
      </c>
      <c r="N3524" s="1" t="str" cm="1">
        <f t="array" ref="N3524">_xlfn.IFS(
G3524&lt;=25,"Fast",
G3524&lt;=40,"Medium",
G3524&gt;40,"Slow"
)</f>
        <v>Fast</v>
      </c>
    </row>
    <row r="3525" spans="1:14" x14ac:dyDescent="0.3">
      <c r="A3525" s="1">
        <v>336532</v>
      </c>
      <c r="B3525" s="1" t="s">
        <v>3527</v>
      </c>
      <c r="C3525" s="1" t="s">
        <v>2068</v>
      </c>
      <c r="D3525" s="1" t="s">
        <v>6888</v>
      </c>
      <c r="E3525" s="1">
        <v>200</v>
      </c>
      <c r="F3525" s="1">
        <v>3.8</v>
      </c>
      <c r="G3525" s="1">
        <v>50</v>
      </c>
      <c r="H3525" s="1" t="s">
        <v>6889</v>
      </c>
      <c r="I3525" s="1" t="s">
        <v>2389</v>
      </c>
      <c r="J3525" s="1">
        <v>44</v>
      </c>
      <c r="K3525" s="1" t="str">
        <f t="shared" si="165"/>
        <v>valid</v>
      </c>
      <c r="L3525" s="1" t="str">
        <f t="shared" si="166"/>
        <v>BUDGET</v>
      </c>
      <c r="M3525" t="str">
        <f t="shared" si="167"/>
        <v>Indian</v>
      </c>
      <c r="N3525" s="1" t="str" cm="1">
        <f t="array" ref="N3525">_xlfn.IFS(
G3525&lt;=25,"Fast",
G3525&lt;=40,"Medium",
G3525&gt;40,"Slow"
)</f>
        <v>Slow</v>
      </c>
    </row>
    <row r="3526" spans="1:14" x14ac:dyDescent="0.3">
      <c r="A3526" s="1">
        <v>336555</v>
      </c>
      <c r="B3526" s="1" t="s">
        <v>216</v>
      </c>
      <c r="C3526" s="1" t="s">
        <v>189</v>
      </c>
      <c r="D3526" s="1" t="s">
        <v>6890</v>
      </c>
      <c r="E3526" s="1">
        <v>200</v>
      </c>
      <c r="F3526" s="1">
        <v>4.0999999999999996</v>
      </c>
      <c r="G3526" s="1">
        <v>50</v>
      </c>
      <c r="H3526" s="1" t="s">
        <v>2341</v>
      </c>
      <c r="I3526" s="1" t="s">
        <v>556</v>
      </c>
      <c r="J3526" s="1">
        <v>65</v>
      </c>
      <c r="K3526" s="1" t="str">
        <f t="shared" si="165"/>
        <v>valid</v>
      </c>
      <c r="L3526" s="1" t="str">
        <f t="shared" si="166"/>
        <v>BUDGET</v>
      </c>
      <c r="M3526" t="str">
        <f t="shared" si="167"/>
        <v>Beverages</v>
      </c>
      <c r="N3526" s="1" t="str" cm="1">
        <f t="array" ref="N3526">_xlfn.IFS(
G3526&lt;=25,"Fast",
G3526&lt;=40,"Medium",
G3526&gt;40,"Slow"
)</f>
        <v>Slow</v>
      </c>
    </row>
    <row r="3527" spans="1:14" x14ac:dyDescent="0.3">
      <c r="A3527" s="1">
        <v>336758</v>
      </c>
      <c r="B3527" s="1" t="s">
        <v>6671</v>
      </c>
      <c r="C3527" s="1" t="s">
        <v>2068</v>
      </c>
      <c r="D3527" s="1" t="s">
        <v>6891</v>
      </c>
      <c r="E3527" s="1">
        <v>200</v>
      </c>
      <c r="F3527" s="1">
        <v>2.9</v>
      </c>
      <c r="G3527" s="1">
        <v>80</v>
      </c>
      <c r="H3527" s="1" t="s">
        <v>6892</v>
      </c>
      <c r="I3527" s="1" t="s">
        <v>2389</v>
      </c>
      <c r="J3527" s="1">
        <v>52</v>
      </c>
      <c r="K3527" s="1" t="str">
        <f t="shared" si="165"/>
        <v>valid</v>
      </c>
      <c r="L3527" s="1" t="str">
        <f t="shared" si="166"/>
        <v>BUDGET</v>
      </c>
      <c r="M3527" t="str">
        <f t="shared" si="167"/>
        <v>Indian</v>
      </c>
      <c r="N3527" s="1" t="str" cm="1">
        <f t="array" ref="N3527">_xlfn.IFS(
G3527&lt;=25,"Fast",
G3527&lt;=40,"Medium",
G3527&gt;40,"Slow"
)</f>
        <v>Slow</v>
      </c>
    </row>
    <row r="3528" spans="1:14" x14ac:dyDescent="0.3">
      <c r="A3528" s="1">
        <v>336762</v>
      </c>
      <c r="B3528" s="1" t="s">
        <v>6671</v>
      </c>
      <c r="C3528" s="1" t="s">
        <v>2068</v>
      </c>
      <c r="D3528" s="1" t="s">
        <v>6893</v>
      </c>
      <c r="E3528" s="1">
        <v>300</v>
      </c>
      <c r="F3528" s="1">
        <v>3.6</v>
      </c>
      <c r="G3528" s="1">
        <v>20</v>
      </c>
      <c r="H3528" s="1" t="s">
        <v>131</v>
      </c>
      <c r="I3528" s="1" t="s">
        <v>2389</v>
      </c>
      <c r="J3528" s="1">
        <v>51</v>
      </c>
      <c r="K3528" s="1" t="str">
        <f t="shared" si="165"/>
        <v>valid</v>
      </c>
      <c r="L3528" s="1" t="str">
        <f t="shared" si="166"/>
        <v>BUDGET</v>
      </c>
      <c r="M3528" t="str">
        <f t="shared" si="167"/>
        <v>North Indian</v>
      </c>
      <c r="N3528" s="1" t="str" cm="1">
        <f t="array" ref="N3528">_xlfn.IFS(
G3528&lt;=25,"Fast",
G3528&lt;=40,"Medium",
G3528&gt;40,"Slow"
)</f>
        <v>Fast</v>
      </c>
    </row>
    <row r="3529" spans="1:14" x14ac:dyDescent="0.3">
      <c r="A3529" s="1">
        <v>336796</v>
      </c>
      <c r="B3529" s="1" t="s">
        <v>382</v>
      </c>
      <c r="C3529" s="1" t="s">
        <v>383</v>
      </c>
      <c r="D3529" s="1" t="s">
        <v>6894</v>
      </c>
      <c r="E3529" s="1">
        <v>300</v>
      </c>
      <c r="F3529" s="1">
        <v>2.9</v>
      </c>
      <c r="G3529" s="1">
        <v>80</v>
      </c>
      <c r="H3529" s="1" t="s">
        <v>6895</v>
      </c>
      <c r="I3529" s="1" t="s">
        <v>382</v>
      </c>
      <c r="J3529" s="1">
        <v>49</v>
      </c>
      <c r="K3529" s="1" t="str">
        <f t="shared" si="165"/>
        <v>valid</v>
      </c>
      <c r="L3529" s="1" t="str">
        <f t="shared" si="166"/>
        <v>BUDGET</v>
      </c>
      <c r="M3529" t="str">
        <f t="shared" si="167"/>
        <v>Indian</v>
      </c>
      <c r="N3529" s="1" t="str" cm="1">
        <f t="array" ref="N3529">_xlfn.IFS(
G3529&lt;=25,"Fast",
G3529&lt;=40,"Medium",
G3529&gt;40,"Slow"
)</f>
        <v>Slow</v>
      </c>
    </row>
    <row r="3530" spans="1:14" x14ac:dyDescent="0.3">
      <c r="A3530" s="1">
        <v>336801</v>
      </c>
      <c r="B3530" s="1" t="s">
        <v>756</v>
      </c>
      <c r="C3530" s="1" t="s">
        <v>383</v>
      </c>
      <c r="D3530" s="1" t="s">
        <v>6896</v>
      </c>
      <c r="E3530" s="1">
        <v>250</v>
      </c>
      <c r="F3530" s="1">
        <v>4</v>
      </c>
      <c r="G3530" s="1">
        <v>100</v>
      </c>
      <c r="H3530" s="1" t="s">
        <v>184</v>
      </c>
      <c r="I3530" s="1" t="s">
        <v>745</v>
      </c>
      <c r="J3530" s="1">
        <v>36</v>
      </c>
      <c r="K3530" s="1" t="str">
        <f t="shared" si="165"/>
        <v>valid</v>
      </c>
      <c r="L3530" s="1" t="str">
        <f t="shared" si="166"/>
        <v>BUDGET</v>
      </c>
      <c r="M3530" t="str">
        <f t="shared" si="167"/>
        <v>Fast Food</v>
      </c>
      <c r="N3530" s="1" t="str" cm="1">
        <f t="array" ref="N3530">_xlfn.IFS(
G3530&lt;=25,"Fast",
G3530&lt;=40,"Medium",
G3530&gt;40,"Slow"
)</f>
        <v>Slow</v>
      </c>
    </row>
    <row r="3531" spans="1:14" x14ac:dyDescent="0.3">
      <c r="A3531" s="1">
        <v>336995</v>
      </c>
      <c r="B3531" s="1" t="s">
        <v>261</v>
      </c>
      <c r="C3531" s="1" t="s">
        <v>115</v>
      </c>
      <c r="D3531" s="1" t="s">
        <v>6897</v>
      </c>
      <c r="E3531" s="1">
        <v>200</v>
      </c>
      <c r="F3531" s="1">
        <v>2.9</v>
      </c>
      <c r="G3531" s="1">
        <v>80</v>
      </c>
      <c r="H3531" s="1" t="s">
        <v>131</v>
      </c>
      <c r="I3531" s="1" t="s">
        <v>6898</v>
      </c>
      <c r="J3531" s="1">
        <v>65</v>
      </c>
      <c r="K3531" s="1" t="str">
        <f t="shared" si="165"/>
        <v>valid</v>
      </c>
      <c r="L3531" s="1" t="str">
        <f t="shared" si="166"/>
        <v>BUDGET</v>
      </c>
      <c r="M3531" t="str">
        <f t="shared" si="167"/>
        <v>North Indian</v>
      </c>
      <c r="N3531" s="1" t="str" cm="1">
        <f t="array" ref="N3531">_xlfn.IFS(
G3531&lt;=25,"Fast",
G3531&lt;=40,"Medium",
G3531&gt;40,"Slow"
)</f>
        <v>Slow</v>
      </c>
    </row>
    <row r="3532" spans="1:14" x14ac:dyDescent="0.3">
      <c r="A3532" s="1">
        <v>337020</v>
      </c>
      <c r="B3532" s="1" t="s">
        <v>261</v>
      </c>
      <c r="C3532" s="1" t="s">
        <v>115</v>
      </c>
      <c r="D3532" s="1" t="s">
        <v>6899</v>
      </c>
      <c r="E3532" s="1">
        <v>500</v>
      </c>
      <c r="F3532" s="1">
        <v>3.8</v>
      </c>
      <c r="G3532" s="1">
        <v>20</v>
      </c>
      <c r="H3532" s="1" t="s">
        <v>732</v>
      </c>
      <c r="I3532" s="1" t="s">
        <v>261</v>
      </c>
      <c r="J3532" s="1">
        <v>55</v>
      </c>
      <c r="K3532" s="1" t="str">
        <f t="shared" si="165"/>
        <v>valid</v>
      </c>
      <c r="L3532" s="1" t="str">
        <f t="shared" si="166"/>
        <v>MID</v>
      </c>
      <c r="M3532" t="str">
        <f t="shared" si="167"/>
        <v>Chinese</v>
      </c>
      <c r="N3532" s="1" t="str" cm="1">
        <f t="array" ref="N3532">_xlfn.IFS(
G3532&lt;=25,"Fast",
G3532&lt;=40,"Medium",
G3532&gt;40,"Slow"
)</f>
        <v>Fast</v>
      </c>
    </row>
    <row r="3533" spans="1:14" x14ac:dyDescent="0.3">
      <c r="A3533" s="1">
        <v>337162</v>
      </c>
      <c r="B3533" s="1" t="s">
        <v>83</v>
      </c>
      <c r="C3533" s="1" t="s">
        <v>68</v>
      </c>
      <c r="D3533" s="1" t="s">
        <v>6900</v>
      </c>
      <c r="E3533" s="1">
        <v>350</v>
      </c>
      <c r="F3533" s="1">
        <v>3.8</v>
      </c>
      <c r="G3533" s="1">
        <v>500</v>
      </c>
      <c r="H3533" s="1" t="s">
        <v>298</v>
      </c>
      <c r="I3533" s="1" t="s">
        <v>83</v>
      </c>
      <c r="J3533" s="1">
        <v>61</v>
      </c>
      <c r="K3533" s="1" t="str">
        <f t="shared" si="165"/>
        <v>valid</v>
      </c>
      <c r="L3533" s="1" t="str">
        <f t="shared" si="166"/>
        <v>MID</v>
      </c>
      <c r="M3533" t="str">
        <f t="shared" si="167"/>
        <v>Biryani</v>
      </c>
      <c r="N3533" s="1" t="str" cm="1">
        <f t="array" ref="N3533">_xlfn.IFS(
G3533&lt;=25,"Fast",
G3533&lt;=40,"Medium",
G3533&gt;40,"Slow"
)</f>
        <v>Slow</v>
      </c>
    </row>
    <row r="3534" spans="1:14" x14ac:dyDescent="0.3">
      <c r="A3534" s="1">
        <v>337179</v>
      </c>
      <c r="B3534" s="1" t="s">
        <v>5004</v>
      </c>
      <c r="C3534" s="1" t="s">
        <v>2068</v>
      </c>
      <c r="D3534" s="1" t="s">
        <v>6901</v>
      </c>
      <c r="E3534" s="1">
        <v>100</v>
      </c>
      <c r="F3534" s="1">
        <v>2.9</v>
      </c>
      <c r="G3534" s="1">
        <v>80</v>
      </c>
      <c r="H3534" s="1" t="s">
        <v>6902</v>
      </c>
      <c r="I3534" s="1" t="s">
        <v>2389</v>
      </c>
      <c r="J3534" s="1">
        <v>51</v>
      </c>
      <c r="K3534" s="1" t="str">
        <f t="shared" si="165"/>
        <v>valid</v>
      </c>
      <c r="L3534" s="1" t="str">
        <f t="shared" si="166"/>
        <v>BUDGET</v>
      </c>
      <c r="M3534" t="str">
        <f t="shared" si="167"/>
        <v>South Indian</v>
      </c>
      <c r="N3534" s="1" t="str" cm="1">
        <f t="array" ref="N3534">_xlfn.IFS(
G3534&lt;=25,"Fast",
G3534&lt;=40,"Medium",
G3534&gt;40,"Slow"
)</f>
        <v>Slow</v>
      </c>
    </row>
    <row r="3535" spans="1:14" x14ac:dyDescent="0.3">
      <c r="A3535" s="1">
        <v>337198</v>
      </c>
      <c r="B3535" s="1" t="s">
        <v>541</v>
      </c>
      <c r="C3535" s="1" t="s">
        <v>463</v>
      </c>
      <c r="D3535" s="1" t="s">
        <v>6903</v>
      </c>
      <c r="E3535" s="1">
        <v>1000</v>
      </c>
      <c r="F3535" s="1">
        <v>4.4000000000000004</v>
      </c>
      <c r="G3535" s="1">
        <v>100</v>
      </c>
      <c r="H3535" s="1" t="s">
        <v>6904</v>
      </c>
      <c r="I3535" s="1" t="s">
        <v>891</v>
      </c>
      <c r="J3535" s="1">
        <v>60</v>
      </c>
      <c r="K3535" s="1" t="str">
        <f t="shared" si="165"/>
        <v>valid</v>
      </c>
      <c r="L3535" s="1" t="str">
        <f t="shared" si="166"/>
        <v>PREMIUM</v>
      </c>
      <c r="M3535" t="str">
        <f t="shared" si="167"/>
        <v>Pizzas</v>
      </c>
      <c r="N3535" s="1" t="str" cm="1">
        <f t="array" ref="N3535">_xlfn.IFS(
G3535&lt;=25,"Fast",
G3535&lt;=40,"Medium",
G3535&gt;40,"Slow"
)</f>
        <v>Slow</v>
      </c>
    </row>
    <row r="3536" spans="1:14" x14ac:dyDescent="0.3">
      <c r="A3536" s="1">
        <v>337297</v>
      </c>
      <c r="B3536" s="1" t="s">
        <v>5298</v>
      </c>
      <c r="C3536" s="1" t="s">
        <v>68</v>
      </c>
      <c r="D3536" s="1" t="s">
        <v>6905</v>
      </c>
      <c r="E3536" s="1">
        <v>200</v>
      </c>
      <c r="F3536" s="1">
        <v>3.8</v>
      </c>
      <c r="G3536" s="1">
        <v>20</v>
      </c>
      <c r="H3536" s="1" t="s">
        <v>131</v>
      </c>
      <c r="I3536" s="1" t="s">
        <v>3390</v>
      </c>
      <c r="J3536" s="1">
        <v>53</v>
      </c>
      <c r="K3536" s="1" t="str">
        <f t="shared" si="165"/>
        <v>valid</v>
      </c>
      <c r="L3536" s="1" t="str">
        <f t="shared" si="166"/>
        <v>BUDGET</v>
      </c>
      <c r="M3536" t="str">
        <f t="shared" si="167"/>
        <v>North Indian</v>
      </c>
      <c r="N3536" s="1" t="str" cm="1">
        <f t="array" ref="N3536">_xlfn.IFS(
G3536&lt;=25,"Fast",
G3536&lt;=40,"Medium",
G3536&gt;40,"Slow"
)</f>
        <v>Fast</v>
      </c>
    </row>
    <row r="3537" spans="1:14" x14ac:dyDescent="0.3">
      <c r="A3537" s="1">
        <v>337395</v>
      </c>
      <c r="B3537" s="1" t="s">
        <v>541</v>
      </c>
      <c r="C3537" s="1" t="s">
        <v>463</v>
      </c>
      <c r="D3537" s="1" t="s">
        <v>6906</v>
      </c>
      <c r="E3537" s="1">
        <v>400</v>
      </c>
      <c r="F3537" s="1">
        <v>2.9</v>
      </c>
      <c r="G3537" s="1">
        <v>80</v>
      </c>
      <c r="H3537" s="1" t="s">
        <v>5320</v>
      </c>
      <c r="I3537" s="1" t="s">
        <v>541</v>
      </c>
      <c r="J3537" s="1">
        <v>59</v>
      </c>
      <c r="K3537" s="1" t="str">
        <f t="shared" si="165"/>
        <v>valid</v>
      </c>
      <c r="L3537" s="1" t="str">
        <f t="shared" si="166"/>
        <v>MID</v>
      </c>
      <c r="M3537" t="str">
        <f t="shared" si="167"/>
        <v>Chinese</v>
      </c>
      <c r="N3537" s="1" t="str" cm="1">
        <f t="array" ref="N3537">_xlfn.IFS(
G3537&lt;=25,"Fast",
G3537&lt;=40,"Medium",
G3537&gt;40,"Slow"
)</f>
        <v>Slow</v>
      </c>
    </row>
    <row r="3538" spans="1:14" x14ac:dyDescent="0.3">
      <c r="A3538" s="1">
        <v>337459</v>
      </c>
      <c r="B3538" s="1" t="s">
        <v>711</v>
      </c>
      <c r="C3538" s="1" t="s">
        <v>91</v>
      </c>
      <c r="D3538" s="1" t="s">
        <v>6907</v>
      </c>
      <c r="E3538" s="1">
        <v>350</v>
      </c>
      <c r="F3538" s="1">
        <v>4.5</v>
      </c>
      <c r="G3538" s="1">
        <v>50</v>
      </c>
      <c r="H3538" s="1" t="s">
        <v>6908</v>
      </c>
      <c r="I3538" s="1" t="s">
        <v>1925</v>
      </c>
      <c r="J3538" s="1">
        <v>41</v>
      </c>
      <c r="K3538" s="1" t="str">
        <f t="shared" si="165"/>
        <v>valid</v>
      </c>
      <c r="L3538" s="1" t="str">
        <f t="shared" si="166"/>
        <v>MID</v>
      </c>
      <c r="M3538" t="str">
        <f t="shared" si="167"/>
        <v>Salads</v>
      </c>
      <c r="N3538" s="1" t="str" cm="1">
        <f t="array" ref="N3538">_xlfn.IFS(
G3538&lt;=25,"Fast",
G3538&lt;=40,"Medium",
G3538&gt;40,"Slow"
)</f>
        <v>Slow</v>
      </c>
    </row>
    <row r="3539" spans="1:14" x14ac:dyDescent="0.3">
      <c r="A3539" s="1">
        <v>337687</v>
      </c>
      <c r="B3539" s="1" t="s">
        <v>156</v>
      </c>
      <c r="C3539" s="1" t="s">
        <v>11</v>
      </c>
      <c r="D3539" s="1" t="s">
        <v>6909</v>
      </c>
      <c r="E3539" s="1">
        <v>800</v>
      </c>
      <c r="F3539" s="1">
        <v>2.9</v>
      </c>
      <c r="G3539" s="1">
        <v>80</v>
      </c>
      <c r="H3539" s="1" t="s">
        <v>6910</v>
      </c>
      <c r="I3539" s="1" t="s">
        <v>1532</v>
      </c>
      <c r="J3539" s="1">
        <v>38</v>
      </c>
      <c r="K3539" s="1" t="str">
        <f t="shared" si="165"/>
        <v>valid</v>
      </c>
      <c r="L3539" s="1" t="str">
        <f t="shared" si="166"/>
        <v>PREMIUM</v>
      </c>
      <c r="M3539" t="str">
        <f t="shared" si="167"/>
        <v>Indian</v>
      </c>
      <c r="N3539" s="1" t="str" cm="1">
        <f t="array" ref="N3539">_xlfn.IFS(
G3539&lt;=25,"Fast",
G3539&lt;=40,"Medium",
G3539&gt;40,"Slow"
)</f>
        <v>Slow</v>
      </c>
    </row>
    <row r="3540" spans="1:14" x14ac:dyDescent="0.3">
      <c r="A3540" s="1">
        <v>337803</v>
      </c>
      <c r="B3540" s="1" t="s">
        <v>95</v>
      </c>
      <c r="C3540" s="1" t="s">
        <v>91</v>
      </c>
      <c r="D3540" s="1" t="s">
        <v>6911</v>
      </c>
      <c r="E3540" s="1">
        <v>250</v>
      </c>
      <c r="F3540" s="1">
        <v>4.3</v>
      </c>
      <c r="G3540" s="1">
        <v>20</v>
      </c>
      <c r="H3540" s="1" t="s">
        <v>6912</v>
      </c>
      <c r="I3540" s="1" t="s">
        <v>95</v>
      </c>
      <c r="J3540" s="1">
        <v>57</v>
      </c>
      <c r="K3540" s="1" t="str">
        <f t="shared" si="165"/>
        <v>valid</v>
      </c>
      <c r="L3540" s="1" t="str">
        <f t="shared" si="166"/>
        <v>BUDGET</v>
      </c>
      <c r="M3540" t="str">
        <f t="shared" si="167"/>
        <v>Indian</v>
      </c>
      <c r="N3540" s="1" t="str" cm="1">
        <f t="array" ref="N3540">_xlfn.IFS(
G3540&lt;=25,"Fast",
G3540&lt;=40,"Medium",
G3540&gt;40,"Slow"
)</f>
        <v>Fast</v>
      </c>
    </row>
    <row r="3541" spans="1:14" x14ac:dyDescent="0.3">
      <c r="A3541" s="1">
        <v>337820</v>
      </c>
      <c r="B3541" s="1" t="s">
        <v>1354</v>
      </c>
      <c r="C3541" s="1" t="s">
        <v>11</v>
      </c>
      <c r="D3541" s="1" t="s">
        <v>6913</v>
      </c>
      <c r="E3541" s="1">
        <v>300</v>
      </c>
      <c r="F3541" s="1">
        <v>2.9</v>
      </c>
      <c r="G3541" s="1">
        <v>80</v>
      </c>
      <c r="H3541" s="1" t="s">
        <v>6914</v>
      </c>
      <c r="I3541" s="1" t="s">
        <v>1354</v>
      </c>
      <c r="J3541" s="1">
        <v>55</v>
      </c>
      <c r="K3541" s="1" t="str">
        <f t="shared" si="165"/>
        <v>valid</v>
      </c>
      <c r="L3541" s="1" t="str">
        <f t="shared" si="166"/>
        <v>BUDGET</v>
      </c>
      <c r="M3541" t="str">
        <f t="shared" si="167"/>
        <v>Chinese</v>
      </c>
      <c r="N3541" s="1" t="str" cm="1">
        <f t="array" ref="N3541">_xlfn.IFS(
G3541&lt;=25,"Fast",
G3541&lt;=40,"Medium",
G3541&gt;40,"Slow"
)</f>
        <v>Slow</v>
      </c>
    </row>
    <row r="3542" spans="1:14" x14ac:dyDescent="0.3">
      <c r="A3542" s="1">
        <v>337825</v>
      </c>
      <c r="B3542" s="1" t="s">
        <v>230</v>
      </c>
      <c r="C3542" s="1" t="s">
        <v>91</v>
      </c>
      <c r="D3542" s="1" t="s">
        <v>6915</v>
      </c>
      <c r="E3542" s="1">
        <v>300</v>
      </c>
      <c r="F3542" s="1">
        <v>2.9</v>
      </c>
      <c r="G3542" s="1">
        <v>80</v>
      </c>
      <c r="H3542" s="1" t="s">
        <v>6916</v>
      </c>
      <c r="I3542" s="1" t="s">
        <v>4916</v>
      </c>
      <c r="J3542" s="1">
        <v>57</v>
      </c>
      <c r="K3542" s="1" t="str">
        <f t="shared" si="165"/>
        <v>valid</v>
      </c>
      <c r="L3542" s="1" t="str">
        <f t="shared" si="166"/>
        <v>BUDGET</v>
      </c>
      <c r="M3542" t="str">
        <f t="shared" si="167"/>
        <v>Chinese</v>
      </c>
      <c r="N3542" s="1" t="str" cm="1">
        <f t="array" ref="N3542">_xlfn.IFS(
G3542&lt;=25,"Fast",
G3542&lt;=40,"Medium",
G3542&gt;40,"Slow"
)</f>
        <v>Slow</v>
      </c>
    </row>
    <row r="3543" spans="1:14" x14ac:dyDescent="0.3">
      <c r="A3543" s="1">
        <v>337841</v>
      </c>
      <c r="B3543" s="1" t="s">
        <v>151</v>
      </c>
      <c r="C3543" s="1" t="s">
        <v>68</v>
      </c>
      <c r="D3543" s="1" t="s">
        <v>6917</v>
      </c>
      <c r="E3543" s="1">
        <v>250</v>
      </c>
      <c r="F3543" s="1">
        <v>3.8</v>
      </c>
      <c r="G3543" s="1">
        <v>50</v>
      </c>
      <c r="H3543" s="1" t="s">
        <v>862</v>
      </c>
      <c r="I3543" s="1" t="s">
        <v>1715</v>
      </c>
      <c r="J3543" s="1">
        <v>35</v>
      </c>
      <c r="K3543" s="1" t="str">
        <f t="shared" si="165"/>
        <v>valid</v>
      </c>
      <c r="L3543" s="1" t="str">
        <f t="shared" si="166"/>
        <v>BUDGET</v>
      </c>
      <c r="M3543" t="str">
        <f t="shared" si="167"/>
        <v>Italian</v>
      </c>
      <c r="N3543" s="1" t="str" cm="1">
        <f t="array" ref="N3543">_xlfn.IFS(
G3543&lt;=25,"Fast",
G3543&lt;=40,"Medium",
G3543&gt;40,"Slow"
)</f>
        <v>Slow</v>
      </c>
    </row>
    <row r="3544" spans="1:14" x14ac:dyDescent="0.3">
      <c r="A3544" s="1">
        <v>337861</v>
      </c>
      <c r="B3544" s="1" t="s">
        <v>1532</v>
      </c>
      <c r="C3544" s="1" t="s">
        <v>11</v>
      </c>
      <c r="D3544" s="1" t="s">
        <v>6918</v>
      </c>
      <c r="E3544" s="1">
        <v>1200</v>
      </c>
      <c r="F3544" s="1">
        <v>4.5999999999999996</v>
      </c>
      <c r="G3544" s="1">
        <v>50</v>
      </c>
      <c r="H3544" s="1" t="s">
        <v>6919</v>
      </c>
      <c r="I3544" s="1" t="s">
        <v>164</v>
      </c>
      <c r="J3544" s="1">
        <v>49</v>
      </c>
      <c r="K3544" s="1" t="str">
        <f t="shared" si="165"/>
        <v>valid</v>
      </c>
      <c r="L3544" s="1" t="str">
        <f t="shared" si="166"/>
        <v>PREMIUM</v>
      </c>
      <c r="M3544" t="str">
        <f t="shared" si="167"/>
        <v>Japanese</v>
      </c>
      <c r="N3544" s="1" t="str" cm="1">
        <f t="array" ref="N3544">_xlfn.IFS(
G3544&lt;=25,"Fast",
G3544&lt;=40,"Medium",
G3544&gt;40,"Slow"
)</f>
        <v>Slow</v>
      </c>
    </row>
    <row r="3545" spans="1:14" x14ac:dyDescent="0.3">
      <c r="A3545" s="1">
        <v>337877</v>
      </c>
      <c r="B3545" s="1" t="s">
        <v>188</v>
      </c>
      <c r="C3545" s="1" t="s">
        <v>189</v>
      </c>
      <c r="D3545" s="1" t="s">
        <v>6920</v>
      </c>
      <c r="E3545" s="1">
        <v>300</v>
      </c>
      <c r="F3545" s="1">
        <v>4.0999999999999996</v>
      </c>
      <c r="G3545" s="1">
        <v>50</v>
      </c>
      <c r="H3545" s="1" t="s">
        <v>695</v>
      </c>
      <c r="I3545" s="1" t="s">
        <v>556</v>
      </c>
      <c r="J3545" s="1">
        <v>65</v>
      </c>
      <c r="K3545" s="1" t="str">
        <f t="shared" si="165"/>
        <v>valid</v>
      </c>
      <c r="L3545" s="1" t="str">
        <f t="shared" si="166"/>
        <v>BUDGET</v>
      </c>
      <c r="M3545" t="str">
        <f t="shared" si="167"/>
        <v>Indian</v>
      </c>
      <c r="N3545" s="1" t="str" cm="1">
        <f t="array" ref="N3545">_xlfn.IFS(
G3545&lt;=25,"Fast",
G3545&lt;=40,"Medium",
G3545&gt;40,"Slow"
)</f>
        <v>Slow</v>
      </c>
    </row>
    <row r="3546" spans="1:14" x14ac:dyDescent="0.3">
      <c r="A3546" s="1">
        <v>337920</v>
      </c>
      <c r="B3546" s="1" t="s">
        <v>4234</v>
      </c>
      <c r="C3546" s="1" t="s">
        <v>2068</v>
      </c>
      <c r="D3546" s="1" t="s">
        <v>6921</v>
      </c>
      <c r="E3546" s="1">
        <v>300</v>
      </c>
      <c r="F3546" s="1">
        <v>3.9</v>
      </c>
      <c r="G3546" s="1">
        <v>500</v>
      </c>
      <c r="H3546" s="1" t="s">
        <v>6922</v>
      </c>
      <c r="I3546" s="1" t="s">
        <v>4237</v>
      </c>
      <c r="J3546" s="1">
        <v>52</v>
      </c>
      <c r="K3546" s="1" t="str">
        <f t="shared" si="165"/>
        <v>valid</v>
      </c>
      <c r="L3546" s="1" t="str">
        <f t="shared" si="166"/>
        <v>BUDGET</v>
      </c>
      <c r="M3546" t="str">
        <f t="shared" si="167"/>
        <v>Chinese</v>
      </c>
      <c r="N3546" s="1" t="str" cm="1">
        <f t="array" ref="N3546">_xlfn.IFS(
G3546&lt;=25,"Fast",
G3546&lt;=40,"Medium",
G3546&gt;40,"Slow"
)</f>
        <v>Slow</v>
      </c>
    </row>
    <row r="3547" spans="1:14" x14ac:dyDescent="0.3">
      <c r="A3547" s="1">
        <v>337994</v>
      </c>
      <c r="B3547" s="1" t="s">
        <v>196</v>
      </c>
      <c r="C3547" s="1" t="s">
        <v>189</v>
      </c>
      <c r="D3547" s="1" t="s">
        <v>6923</v>
      </c>
      <c r="E3547" s="1">
        <v>200</v>
      </c>
      <c r="F3547" s="1">
        <v>4</v>
      </c>
      <c r="G3547" s="1">
        <v>100</v>
      </c>
      <c r="H3547" s="1" t="s">
        <v>6924</v>
      </c>
      <c r="I3547" s="1" t="s">
        <v>556</v>
      </c>
      <c r="J3547" s="1">
        <v>78</v>
      </c>
      <c r="K3547" s="1" t="str">
        <f t="shared" si="165"/>
        <v>valid</v>
      </c>
      <c r="L3547" s="1" t="str">
        <f t="shared" si="166"/>
        <v>BUDGET</v>
      </c>
      <c r="M3547" t="str">
        <f t="shared" si="167"/>
        <v>Bengali</v>
      </c>
      <c r="N3547" s="1" t="str" cm="1">
        <f t="array" ref="N3547">_xlfn.IFS(
G3547&lt;=25,"Fast",
G3547&lt;=40,"Medium",
G3547&gt;40,"Slow"
)</f>
        <v>Slow</v>
      </c>
    </row>
    <row r="3548" spans="1:14" x14ac:dyDescent="0.3">
      <c r="A3548" s="1">
        <v>337995</v>
      </c>
      <c r="B3548" s="1" t="s">
        <v>6925</v>
      </c>
      <c r="C3548" s="1" t="s">
        <v>91</v>
      </c>
      <c r="D3548" s="1" t="s">
        <v>6926</v>
      </c>
      <c r="E3548" s="1">
        <v>200</v>
      </c>
      <c r="F3548" s="1">
        <v>2.9</v>
      </c>
      <c r="G3548" s="1">
        <v>80</v>
      </c>
      <c r="H3548" s="1" t="s">
        <v>695</v>
      </c>
      <c r="I3548" s="1" t="s">
        <v>1274</v>
      </c>
      <c r="J3548" s="1">
        <v>33</v>
      </c>
      <c r="K3548" s="1" t="str">
        <f t="shared" si="165"/>
        <v>valid</v>
      </c>
      <c r="L3548" s="1" t="str">
        <f t="shared" si="166"/>
        <v>BUDGET</v>
      </c>
      <c r="M3548" t="str">
        <f t="shared" si="167"/>
        <v>Indian</v>
      </c>
      <c r="N3548" s="1" t="str" cm="1">
        <f t="array" ref="N3548">_xlfn.IFS(
G3548&lt;=25,"Fast",
G3548&lt;=40,"Medium",
G3548&gt;40,"Slow"
)</f>
        <v>Slow</v>
      </c>
    </row>
    <row r="3549" spans="1:14" x14ac:dyDescent="0.3">
      <c r="A3549" s="1">
        <v>337997</v>
      </c>
      <c r="B3549" s="1" t="s">
        <v>63</v>
      </c>
      <c r="C3549" s="1" t="s">
        <v>11</v>
      </c>
      <c r="D3549" s="1" t="s">
        <v>6927</v>
      </c>
      <c r="E3549" s="1">
        <v>800</v>
      </c>
      <c r="F3549" s="1">
        <v>4</v>
      </c>
      <c r="G3549" s="1">
        <v>100</v>
      </c>
      <c r="H3549" s="1" t="s">
        <v>6928</v>
      </c>
      <c r="I3549" s="1" t="s">
        <v>63</v>
      </c>
      <c r="J3549" s="1">
        <v>55</v>
      </c>
      <c r="K3549" s="1" t="str">
        <f t="shared" si="165"/>
        <v>valid</v>
      </c>
      <c r="L3549" s="1" t="str">
        <f t="shared" si="166"/>
        <v>PREMIUM</v>
      </c>
      <c r="M3549" t="str">
        <f t="shared" si="167"/>
        <v>Pan-Asian</v>
      </c>
      <c r="N3549" s="1" t="str" cm="1">
        <f t="array" ref="N3549">_xlfn.IFS(
G3549&lt;=25,"Fast",
G3549&lt;=40,"Medium",
G3549&gt;40,"Slow"
)</f>
        <v>Slow</v>
      </c>
    </row>
    <row r="3550" spans="1:14" x14ac:dyDescent="0.3">
      <c r="A3550" s="1">
        <v>338051</v>
      </c>
      <c r="B3550" s="1" t="s">
        <v>1784</v>
      </c>
      <c r="C3550" s="1" t="s">
        <v>463</v>
      </c>
      <c r="D3550" s="1" t="s">
        <v>6929</v>
      </c>
      <c r="E3550" s="1">
        <v>300</v>
      </c>
      <c r="F3550" s="1">
        <v>4.4000000000000004</v>
      </c>
      <c r="G3550" s="1">
        <v>20</v>
      </c>
      <c r="H3550" s="1" t="s">
        <v>6930</v>
      </c>
      <c r="I3550" s="1" t="s">
        <v>541</v>
      </c>
      <c r="J3550" s="1">
        <v>77</v>
      </c>
      <c r="K3550" s="1" t="str">
        <f t="shared" si="165"/>
        <v>valid</v>
      </c>
      <c r="L3550" s="1" t="str">
        <f t="shared" si="166"/>
        <v>BUDGET</v>
      </c>
      <c r="M3550" t="str">
        <f t="shared" si="167"/>
        <v>South Indian</v>
      </c>
      <c r="N3550" s="1" t="str" cm="1">
        <f t="array" ref="N3550">_xlfn.IFS(
G3550&lt;=25,"Fast",
G3550&lt;=40,"Medium",
G3550&gt;40,"Slow"
)</f>
        <v>Fast</v>
      </c>
    </row>
    <row r="3551" spans="1:14" x14ac:dyDescent="0.3">
      <c r="A3551" s="1">
        <v>338058</v>
      </c>
      <c r="B3551" s="1" t="s">
        <v>315</v>
      </c>
      <c r="C3551" s="1" t="s">
        <v>189</v>
      </c>
      <c r="D3551" s="1" t="s">
        <v>6931</v>
      </c>
      <c r="E3551" s="1">
        <v>400</v>
      </c>
      <c r="F3551" s="1">
        <v>2.9</v>
      </c>
      <c r="G3551" s="1">
        <v>80</v>
      </c>
      <c r="H3551" s="1" t="s">
        <v>6932</v>
      </c>
      <c r="I3551" s="1" t="s">
        <v>1051</v>
      </c>
      <c r="J3551" s="1">
        <v>58</v>
      </c>
      <c r="K3551" s="1" t="str">
        <f t="shared" si="165"/>
        <v>valid</v>
      </c>
      <c r="L3551" s="1" t="str">
        <f t="shared" si="166"/>
        <v>MID</v>
      </c>
      <c r="M3551" t="str">
        <f t="shared" si="167"/>
        <v>Snacks  Salads  Desserts</v>
      </c>
      <c r="N3551" s="1" t="str" cm="1">
        <f t="array" ref="N3551">_xlfn.IFS(
G3551&lt;=25,"Fast",
G3551&lt;=40,"Medium",
G3551&gt;40,"Slow"
)</f>
        <v>Slow</v>
      </c>
    </row>
    <row r="3552" spans="1:14" x14ac:dyDescent="0.3">
      <c r="A3552" s="1">
        <v>338105</v>
      </c>
      <c r="B3552" s="1" t="s">
        <v>1313</v>
      </c>
      <c r="C3552" s="1" t="s">
        <v>383</v>
      </c>
      <c r="D3552" s="1" t="s">
        <v>6933</v>
      </c>
      <c r="E3552" s="1">
        <v>300</v>
      </c>
      <c r="F3552" s="1">
        <v>2.9</v>
      </c>
      <c r="G3552" s="1">
        <v>80</v>
      </c>
      <c r="H3552" s="1" t="s">
        <v>6934</v>
      </c>
      <c r="I3552" s="1" t="s">
        <v>1313</v>
      </c>
      <c r="J3552" s="1">
        <v>70</v>
      </c>
      <c r="K3552" s="1" t="str">
        <f t="shared" si="165"/>
        <v>valid</v>
      </c>
      <c r="L3552" s="1" t="str">
        <f t="shared" si="166"/>
        <v>BUDGET</v>
      </c>
      <c r="M3552" t="str">
        <f t="shared" si="167"/>
        <v>South Indian</v>
      </c>
      <c r="N3552" s="1" t="str" cm="1">
        <f t="array" ref="N3552">_xlfn.IFS(
G3552&lt;=25,"Fast",
G3552&lt;=40,"Medium",
G3552&gt;40,"Slow"
)</f>
        <v>Slow</v>
      </c>
    </row>
    <row r="3553" spans="1:14" x14ac:dyDescent="0.3">
      <c r="A3553" s="1">
        <v>338345</v>
      </c>
      <c r="B3553" s="1" t="s">
        <v>1105</v>
      </c>
      <c r="C3553" s="1" t="s">
        <v>463</v>
      </c>
      <c r="D3553" s="1" t="s">
        <v>6935</v>
      </c>
      <c r="E3553" s="1">
        <v>200</v>
      </c>
      <c r="F3553" s="1">
        <v>3.6</v>
      </c>
      <c r="G3553" s="1">
        <v>100</v>
      </c>
      <c r="H3553" s="1" t="s">
        <v>2615</v>
      </c>
      <c r="I3553" s="1" t="s">
        <v>2435</v>
      </c>
      <c r="J3553" s="1">
        <v>62</v>
      </c>
      <c r="K3553" s="1" t="str">
        <f t="shared" si="165"/>
        <v>valid</v>
      </c>
      <c r="L3553" s="1" t="str">
        <f t="shared" si="166"/>
        <v>BUDGET</v>
      </c>
      <c r="M3553" t="str">
        <f t="shared" si="167"/>
        <v>Biryani</v>
      </c>
      <c r="N3553" s="1" t="str" cm="1">
        <f t="array" ref="N3553">_xlfn.IFS(
G3553&lt;=25,"Fast",
G3553&lt;=40,"Medium",
G3553&gt;40,"Slow"
)</f>
        <v>Slow</v>
      </c>
    </row>
    <row r="3554" spans="1:14" x14ac:dyDescent="0.3">
      <c r="A3554" s="1">
        <v>338353</v>
      </c>
      <c r="B3554" s="1" t="s">
        <v>90</v>
      </c>
      <c r="C3554" s="1" t="s">
        <v>91</v>
      </c>
      <c r="D3554" s="1" t="s">
        <v>6936</v>
      </c>
      <c r="E3554" s="1">
        <v>230</v>
      </c>
      <c r="F3554" s="1">
        <v>2.9</v>
      </c>
      <c r="G3554" s="1">
        <v>80</v>
      </c>
      <c r="H3554" s="1" t="s">
        <v>6937</v>
      </c>
      <c r="I3554" s="1" t="s">
        <v>683</v>
      </c>
      <c r="J3554" s="1">
        <v>48</v>
      </c>
      <c r="K3554" s="1" t="str">
        <f t="shared" si="165"/>
        <v>valid</v>
      </c>
      <c r="L3554" s="1" t="str">
        <f t="shared" si="166"/>
        <v>BUDGET</v>
      </c>
      <c r="M3554" t="str">
        <f t="shared" si="167"/>
        <v>South Indian  Indian  Chinese  Combo  Punjabi  Biryani</v>
      </c>
      <c r="N3554" s="1" t="str" cm="1">
        <f t="array" ref="N3554">_xlfn.IFS(
G3554&lt;=25,"Fast",
G3554&lt;=40,"Medium",
G3554&gt;40,"Slow"
)</f>
        <v>Slow</v>
      </c>
    </row>
    <row r="3555" spans="1:14" x14ac:dyDescent="0.3">
      <c r="A3555" s="1">
        <v>338370</v>
      </c>
      <c r="B3555" s="1" t="s">
        <v>2199</v>
      </c>
      <c r="C3555" s="1" t="s">
        <v>189</v>
      </c>
      <c r="D3555" s="1" t="s">
        <v>6938</v>
      </c>
      <c r="E3555" s="1">
        <v>200</v>
      </c>
      <c r="F3555" s="1">
        <v>3.2</v>
      </c>
      <c r="G3555" s="1">
        <v>50</v>
      </c>
      <c r="H3555" s="1" t="s">
        <v>352</v>
      </c>
      <c r="I3555" s="1" t="s">
        <v>1726</v>
      </c>
      <c r="J3555" s="1">
        <v>84</v>
      </c>
      <c r="K3555" s="1" t="str">
        <f t="shared" si="165"/>
        <v>valid</v>
      </c>
      <c r="L3555" s="1" t="str">
        <f t="shared" si="166"/>
        <v>BUDGET</v>
      </c>
      <c r="M3555" t="str">
        <f t="shared" si="167"/>
        <v>Italian</v>
      </c>
      <c r="N3555" s="1" t="str" cm="1">
        <f t="array" ref="N3555">_xlfn.IFS(
G3555&lt;=25,"Fast",
G3555&lt;=40,"Medium",
G3555&gt;40,"Slow"
)</f>
        <v>Slow</v>
      </c>
    </row>
    <row r="3556" spans="1:14" x14ac:dyDescent="0.3">
      <c r="A3556" s="1">
        <v>338372</v>
      </c>
      <c r="B3556" s="1" t="s">
        <v>457</v>
      </c>
      <c r="C3556" s="1" t="s">
        <v>91</v>
      </c>
      <c r="D3556" s="1" t="s">
        <v>6939</v>
      </c>
      <c r="E3556" s="1">
        <v>300</v>
      </c>
      <c r="F3556" s="1">
        <v>4.5</v>
      </c>
      <c r="G3556" s="1">
        <v>500</v>
      </c>
      <c r="H3556" s="1" t="s">
        <v>1128</v>
      </c>
      <c r="I3556" s="1" t="s">
        <v>1274</v>
      </c>
      <c r="J3556" s="1">
        <v>27</v>
      </c>
      <c r="K3556" s="1" t="str">
        <f t="shared" si="165"/>
        <v>valid</v>
      </c>
      <c r="L3556" s="1" t="str">
        <f t="shared" si="166"/>
        <v>BUDGET</v>
      </c>
      <c r="M3556" t="str">
        <f t="shared" si="167"/>
        <v>Desserts</v>
      </c>
      <c r="N3556" s="1" t="str" cm="1">
        <f t="array" ref="N3556">_xlfn.IFS(
G3556&lt;=25,"Fast",
G3556&lt;=40,"Medium",
G3556&gt;40,"Slow"
)</f>
        <v>Slow</v>
      </c>
    </row>
    <row r="3557" spans="1:14" x14ac:dyDescent="0.3">
      <c r="A3557" s="1">
        <v>338514</v>
      </c>
      <c r="B3557" s="1" t="s">
        <v>6940</v>
      </c>
      <c r="C3557" s="1" t="s">
        <v>2068</v>
      </c>
      <c r="D3557" s="1" t="s">
        <v>6941</v>
      </c>
      <c r="E3557" s="1">
        <v>200</v>
      </c>
      <c r="F3557" s="1">
        <v>2.9</v>
      </c>
      <c r="G3557" s="1">
        <v>80</v>
      </c>
      <c r="H3557" s="1" t="s">
        <v>778</v>
      </c>
      <c r="I3557" s="1" t="s">
        <v>3040</v>
      </c>
      <c r="J3557" s="1">
        <v>40</v>
      </c>
      <c r="K3557" s="1" t="str">
        <f t="shared" si="165"/>
        <v>valid</v>
      </c>
      <c r="L3557" s="1" t="str">
        <f t="shared" si="166"/>
        <v>BUDGET</v>
      </c>
      <c r="M3557" t="str">
        <f t="shared" si="167"/>
        <v>Biryani</v>
      </c>
      <c r="N3557" s="1" t="str" cm="1">
        <f t="array" ref="N3557">_xlfn.IFS(
G3557&lt;=25,"Fast",
G3557&lt;=40,"Medium",
G3557&gt;40,"Slow"
)</f>
        <v>Slow</v>
      </c>
    </row>
    <row r="3558" spans="1:14" x14ac:dyDescent="0.3">
      <c r="A3558" s="1">
        <v>338518</v>
      </c>
      <c r="B3558" s="1" t="s">
        <v>2652</v>
      </c>
      <c r="C3558" s="1" t="s">
        <v>189</v>
      </c>
      <c r="D3558" s="1" t="s">
        <v>6942</v>
      </c>
      <c r="E3558" s="1">
        <v>200</v>
      </c>
      <c r="F3558" s="1">
        <v>2.9</v>
      </c>
      <c r="G3558" s="1">
        <v>80</v>
      </c>
      <c r="H3558" s="1" t="s">
        <v>6943</v>
      </c>
      <c r="I3558" s="1" t="s">
        <v>1051</v>
      </c>
      <c r="J3558" s="1">
        <v>69</v>
      </c>
      <c r="K3558" s="1" t="str">
        <f t="shared" si="165"/>
        <v>valid</v>
      </c>
      <c r="L3558" s="1" t="str">
        <f t="shared" si="166"/>
        <v>BUDGET</v>
      </c>
      <c r="M3558" t="str">
        <f t="shared" si="167"/>
        <v>Ice Cream</v>
      </c>
      <c r="N3558" s="1" t="str" cm="1">
        <f t="array" ref="N3558">_xlfn.IFS(
G3558&lt;=25,"Fast",
G3558&lt;=40,"Medium",
G3558&gt;40,"Slow"
)</f>
        <v>Slow</v>
      </c>
    </row>
    <row r="3559" spans="1:14" x14ac:dyDescent="0.3">
      <c r="A3559" s="1">
        <v>338594</v>
      </c>
      <c r="B3559" s="1" t="s">
        <v>276</v>
      </c>
      <c r="C3559" s="1" t="s">
        <v>115</v>
      </c>
      <c r="D3559" s="1" t="s">
        <v>6944</v>
      </c>
      <c r="E3559" s="1">
        <v>300</v>
      </c>
      <c r="F3559" s="1">
        <v>2.9</v>
      </c>
      <c r="G3559" s="1">
        <v>80</v>
      </c>
      <c r="H3559" s="1" t="s">
        <v>837</v>
      </c>
      <c r="I3559" s="1" t="s">
        <v>276</v>
      </c>
      <c r="J3559" s="1">
        <v>56</v>
      </c>
      <c r="K3559" s="1" t="str">
        <f t="shared" si="165"/>
        <v>valid</v>
      </c>
      <c r="L3559" s="1" t="str">
        <f t="shared" si="166"/>
        <v>BUDGET</v>
      </c>
      <c r="M3559" t="str">
        <f t="shared" si="167"/>
        <v>Pizzas</v>
      </c>
      <c r="N3559" s="1" t="str" cm="1">
        <f t="array" ref="N3559">_xlfn.IFS(
G3559&lt;=25,"Fast",
G3559&lt;=40,"Medium",
G3559&gt;40,"Slow"
)</f>
        <v>Slow</v>
      </c>
    </row>
    <row r="3560" spans="1:14" x14ac:dyDescent="0.3">
      <c r="A3560" s="1">
        <v>338628</v>
      </c>
      <c r="B3560" s="1" t="s">
        <v>6945</v>
      </c>
      <c r="C3560" s="1" t="s">
        <v>115</v>
      </c>
      <c r="D3560" s="1" t="s">
        <v>6946</v>
      </c>
      <c r="E3560" s="1">
        <v>100</v>
      </c>
      <c r="F3560" s="1">
        <v>4</v>
      </c>
      <c r="G3560" s="1">
        <v>100</v>
      </c>
      <c r="H3560" s="1" t="s">
        <v>6947</v>
      </c>
      <c r="I3560" s="1" t="s">
        <v>6945</v>
      </c>
      <c r="J3560" s="1">
        <v>72</v>
      </c>
      <c r="K3560" s="1" t="str">
        <f t="shared" si="165"/>
        <v>valid</v>
      </c>
      <c r="L3560" s="1" t="str">
        <f t="shared" si="166"/>
        <v>BUDGET</v>
      </c>
      <c r="M3560" t="str">
        <f t="shared" si="167"/>
        <v>Chinese</v>
      </c>
      <c r="N3560" s="1" t="str" cm="1">
        <f t="array" ref="N3560">_xlfn.IFS(
G3560&lt;=25,"Fast",
G3560&lt;=40,"Medium",
G3560&gt;40,"Slow"
)</f>
        <v>Slow</v>
      </c>
    </row>
    <row r="3561" spans="1:14" x14ac:dyDescent="0.3">
      <c r="A3561" s="1">
        <v>338643</v>
      </c>
      <c r="B3561" s="1" t="s">
        <v>253</v>
      </c>
      <c r="C3561" s="1" t="s">
        <v>115</v>
      </c>
      <c r="D3561" s="1" t="s">
        <v>6948</v>
      </c>
      <c r="E3561" s="1">
        <v>400</v>
      </c>
      <c r="F3561" s="1">
        <v>2.9</v>
      </c>
      <c r="G3561" s="1">
        <v>80</v>
      </c>
      <c r="H3561" s="1" t="s">
        <v>6949</v>
      </c>
      <c r="I3561" s="1" t="s">
        <v>1702</v>
      </c>
      <c r="J3561" s="1">
        <v>57</v>
      </c>
      <c r="K3561" s="1" t="str">
        <f t="shared" si="165"/>
        <v>valid</v>
      </c>
      <c r="L3561" s="1" t="str">
        <f t="shared" si="166"/>
        <v>MID</v>
      </c>
      <c r="M3561" t="str">
        <f t="shared" si="167"/>
        <v>Snacks</v>
      </c>
      <c r="N3561" s="1" t="str" cm="1">
        <f t="array" ref="N3561">_xlfn.IFS(
G3561&lt;=25,"Fast",
G3561&lt;=40,"Medium",
G3561&gt;40,"Slow"
)</f>
        <v>Slow</v>
      </c>
    </row>
    <row r="3562" spans="1:14" x14ac:dyDescent="0.3">
      <c r="A3562" s="1">
        <v>338704</v>
      </c>
      <c r="B3562" s="1" t="s">
        <v>90</v>
      </c>
      <c r="C3562" s="1" t="s">
        <v>91</v>
      </c>
      <c r="D3562" s="1" t="s">
        <v>251</v>
      </c>
      <c r="E3562" s="1">
        <v>350</v>
      </c>
      <c r="F3562" s="1">
        <v>4.0999999999999996</v>
      </c>
      <c r="G3562" s="1">
        <v>50</v>
      </c>
      <c r="H3562" s="1" t="s">
        <v>6950</v>
      </c>
      <c r="I3562" s="1" t="s">
        <v>90</v>
      </c>
      <c r="J3562" s="1">
        <v>60</v>
      </c>
      <c r="K3562" s="1" t="str">
        <f t="shared" si="165"/>
        <v>valid</v>
      </c>
      <c r="L3562" s="1" t="str">
        <f t="shared" si="166"/>
        <v>MID</v>
      </c>
      <c r="M3562" t="str">
        <f t="shared" si="167"/>
        <v>North Indian  Mughlai</v>
      </c>
      <c r="N3562" s="1" t="str" cm="1">
        <f t="array" ref="N3562">_xlfn.IFS(
G3562&lt;=25,"Fast",
G3562&lt;=40,"Medium",
G3562&gt;40,"Slow"
)</f>
        <v>Slow</v>
      </c>
    </row>
    <row r="3563" spans="1:14" x14ac:dyDescent="0.3">
      <c r="A3563" s="1">
        <v>338758</v>
      </c>
      <c r="B3563" s="1" t="s">
        <v>238</v>
      </c>
      <c r="C3563" s="1" t="s">
        <v>11</v>
      </c>
      <c r="D3563" s="1" t="s">
        <v>6951</v>
      </c>
      <c r="E3563" s="1">
        <v>200</v>
      </c>
      <c r="F3563" s="1">
        <v>2.9</v>
      </c>
      <c r="G3563" s="1">
        <v>80</v>
      </c>
      <c r="H3563" s="1" t="s">
        <v>6952</v>
      </c>
      <c r="I3563" s="1" t="s">
        <v>238</v>
      </c>
      <c r="J3563" s="1">
        <v>62</v>
      </c>
      <c r="K3563" s="1" t="str">
        <f t="shared" si="165"/>
        <v>valid</v>
      </c>
      <c r="L3563" s="1" t="str">
        <f t="shared" si="166"/>
        <v>BUDGET</v>
      </c>
      <c r="M3563" t="str">
        <f t="shared" si="167"/>
        <v>Chinese</v>
      </c>
      <c r="N3563" s="1" t="str" cm="1">
        <f t="array" ref="N3563">_xlfn.IFS(
G3563&lt;=25,"Fast",
G3563&lt;=40,"Medium",
G3563&gt;40,"Slow"
)</f>
        <v>Slow</v>
      </c>
    </row>
    <row r="3564" spans="1:14" x14ac:dyDescent="0.3">
      <c r="A3564" s="1">
        <v>338804</v>
      </c>
      <c r="B3564" s="1" t="s">
        <v>2112</v>
      </c>
      <c r="C3564" s="1" t="s">
        <v>2068</v>
      </c>
      <c r="D3564" s="1" t="s">
        <v>6332</v>
      </c>
      <c r="E3564" s="1">
        <v>250</v>
      </c>
      <c r="F3564" s="1">
        <v>2.9</v>
      </c>
      <c r="G3564" s="1">
        <v>80</v>
      </c>
      <c r="H3564" s="1" t="s">
        <v>6333</v>
      </c>
      <c r="I3564" s="1" t="s">
        <v>2092</v>
      </c>
      <c r="J3564" s="1">
        <v>52</v>
      </c>
      <c r="K3564" s="1" t="str">
        <f t="shared" si="165"/>
        <v>valid</v>
      </c>
      <c r="L3564" s="1" t="str">
        <f t="shared" si="166"/>
        <v>BUDGET</v>
      </c>
      <c r="M3564" t="str">
        <f t="shared" si="167"/>
        <v>Combo</v>
      </c>
      <c r="N3564" s="1" t="str" cm="1">
        <f t="array" ref="N3564">_xlfn.IFS(
G3564&lt;=25,"Fast",
G3564&lt;=40,"Medium",
G3564&gt;40,"Slow"
)</f>
        <v>Slow</v>
      </c>
    </row>
    <row r="3565" spans="1:14" x14ac:dyDescent="0.3">
      <c r="A3565" s="1">
        <v>338807</v>
      </c>
      <c r="B3565" s="1" t="s">
        <v>2112</v>
      </c>
      <c r="C3565" s="1" t="s">
        <v>2068</v>
      </c>
      <c r="D3565" s="1" t="s">
        <v>6953</v>
      </c>
      <c r="E3565" s="1">
        <v>250</v>
      </c>
      <c r="F3565" s="1">
        <v>2.9</v>
      </c>
      <c r="G3565" s="1">
        <v>80</v>
      </c>
      <c r="H3565" s="1" t="s">
        <v>4650</v>
      </c>
      <c r="I3565" s="1" t="s">
        <v>2092</v>
      </c>
      <c r="J3565" s="1">
        <v>62</v>
      </c>
      <c r="K3565" s="1" t="str">
        <f t="shared" si="165"/>
        <v>valid</v>
      </c>
      <c r="L3565" s="1" t="str">
        <f t="shared" si="166"/>
        <v>BUDGET</v>
      </c>
      <c r="M3565" t="str">
        <f t="shared" si="167"/>
        <v>Chinese</v>
      </c>
      <c r="N3565" s="1" t="str" cm="1">
        <f t="array" ref="N3565">_xlfn.IFS(
G3565&lt;=25,"Fast",
G3565&lt;=40,"Medium",
G3565&gt;40,"Slow"
)</f>
        <v>Slow</v>
      </c>
    </row>
    <row r="3566" spans="1:14" x14ac:dyDescent="0.3">
      <c r="A3566" s="1">
        <v>338832</v>
      </c>
      <c r="B3566" s="1" t="s">
        <v>3868</v>
      </c>
      <c r="C3566" s="1" t="s">
        <v>189</v>
      </c>
      <c r="D3566" s="1" t="s">
        <v>6954</v>
      </c>
      <c r="E3566" s="1">
        <v>200</v>
      </c>
      <c r="F3566" s="1">
        <v>2.9</v>
      </c>
      <c r="G3566" s="1">
        <v>80</v>
      </c>
      <c r="H3566" s="1" t="s">
        <v>2181</v>
      </c>
      <c r="I3566" s="1" t="s">
        <v>2440</v>
      </c>
      <c r="J3566" s="1">
        <v>75</v>
      </c>
      <c r="K3566" s="1" t="str">
        <f t="shared" si="165"/>
        <v>valid</v>
      </c>
      <c r="L3566" s="1" t="str">
        <f t="shared" si="166"/>
        <v>BUDGET</v>
      </c>
      <c r="M3566" t="str">
        <f t="shared" si="167"/>
        <v>Chinese</v>
      </c>
      <c r="N3566" s="1" t="str" cm="1">
        <f t="array" ref="N3566">_xlfn.IFS(
G3566&lt;=25,"Fast",
G3566&lt;=40,"Medium",
G3566&gt;40,"Slow"
)</f>
        <v>Slow</v>
      </c>
    </row>
    <row r="3567" spans="1:14" x14ac:dyDescent="0.3">
      <c r="A3567" s="1">
        <v>338973</v>
      </c>
      <c r="B3567" s="1" t="s">
        <v>505</v>
      </c>
      <c r="C3567" s="1" t="s">
        <v>91</v>
      </c>
      <c r="D3567" s="1" t="s">
        <v>6955</v>
      </c>
      <c r="E3567" s="1">
        <v>300</v>
      </c>
      <c r="F3567" s="1">
        <v>3.6</v>
      </c>
      <c r="G3567" s="1">
        <v>20</v>
      </c>
      <c r="H3567" s="1" t="s">
        <v>695</v>
      </c>
      <c r="I3567" s="1" t="s">
        <v>3951</v>
      </c>
      <c r="J3567" s="1">
        <v>42</v>
      </c>
      <c r="K3567" s="1" t="str">
        <f t="shared" si="165"/>
        <v>valid</v>
      </c>
      <c r="L3567" s="1" t="str">
        <f t="shared" si="166"/>
        <v>BUDGET</v>
      </c>
      <c r="M3567" t="str">
        <f t="shared" si="167"/>
        <v>Indian</v>
      </c>
      <c r="N3567" s="1" t="str" cm="1">
        <f t="array" ref="N3567">_xlfn.IFS(
G3567&lt;=25,"Fast",
G3567&lt;=40,"Medium",
G3567&gt;40,"Slow"
)</f>
        <v>Fast</v>
      </c>
    </row>
    <row r="3568" spans="1:14" x14ac:dyDescent="0.3">
      <c r="A3568" s="1">
        <v>339074</v>
      </c>
      <c r="B3568" s="1" t="s">
        <v>1689</v>
      </c>
      <c r="C3568" s="1" t="s">
        <v>68</v>
      </c>
      <c r="D3568" s="1" t="s">
        <v>6956</v>
      </c>
      <c r="E3568" s="1">
        <v>300</v>
      </c>
      <c r="F3568" s="1">
        <v>4.0999999999999996</v>
      </c>
      <c r="G3568" s="1">
        <v>50</v>
      </c>
      <c r="H3568" s="1" t="s">
        <v>6957</v>
      </c>
      <c r="I3568" s="1" t="s">
        <v>2045</v>
      </c>
      <c r="J3568" s="1">
        <v>76</v>
      </c>
      <c r="K3568" s="1" t="str">
        <f t="shared" si="165"/>
        <v>valid</v>
      </c>
      <c r="L3568" s="1" t="str">
        <f t="shared" si="166"/>
        <v>BUDGET</v>
      </c>
      <c r="M3568" t="str">
        <f t="shared" si="167"/>
        <v>Italian</v>
      </c>
      <c r="N3568" s="1" t="str" cm="1">
        <f t="array" ref="N3568">_xlfn.IFS(
G3568&lt;=25,"Fast",
G3568&lt;=40,"Medium",
G3568&gt;40,"Slow"
)</f>
        <v>Slow</v>
      </c>
    </row>
    <row r="3569" spans="1:14" x14ac:dyDescent="0.3">
      <c r="A3569" s="1">
        <v>339092</v>
      </c>
      <c r="B3569" s="1" t="s">
        <v>90</v>
      </c>
      <c r="C3569" s="1" t="s">
        <v>91</v>
      </c>
      <c r="D3569" s="1" t="s">
        <v>6958</v>
      </c>
      <c r="E3569" s="1">
        <v>400</v>
      </c>
      <c r="F3569" s="1">
        <v>4</v>
      </c>
      <c r="G3569" s="1">
        <v>100</v>
      </c>
      <c r="H3569" s="1" t="s">
        <v>1912</v>
      </c>
      <c r="I3569" s="1" t="s">
        <v>683</v>
      </c>
      <c r="J3569" s="1">
        <v>54</v>
      </c>
      <c r="K3569" s="1" t="str">
        <f t="shared" si="165"/>
        <v>valid</v>
      </c>
      <c r="L3569" s="1" t="str">
        <f t="shared" si="166"/>
        <v>MID</v>
      </c>
      <c r="M3569" t="str">
        <f t="shared" si="167"/>
        <v>South Indian</v>
      </c>
      <c r="N3569" s="1" t="str" cm="1">
        <f t="array" ref="N3569">_xlfn.IFS(
G3569&lt;=25,"Fast",
G3569&lt;=40,"Medium",
G3569&gt;40,"Slow"
)</f>
        <v>Slow</v>
      </c>
    </row>
    <row r="3570" spans="1:14" x14ac:dyDescent="0.3">
      <c r="A3570" s="1">
        <v>339094</v>
      </c>
      <c r="B3570" s="1" t="s">
        <v>315</v>
      </c>
      <c r="C3570" s="1" t="s">
        <v>189</v>
      </c>
      <c r="D3570" s="1" t="s">
        <v>6959</v>
      </c>
      <c r="E3570" s="1">
        <v>1000</v>
      </c>
      <c r="F3570" s="1">
        <v>2.9</v>
      </c>
      <c r="G3570" s="1">
        <v>80</v>
      </c>
      <c r="H3570" s="1" t="s">
        <v>6960</v>
      </c>
      <c r="I3570" s="1" t="s">
        <v>1697</v>
      </c>
      <c r="J3570" s="1">
        <v>57</v>
      </c>
      <c r="K3570" s="1" t="str">
        <f t="shared" si="165"/>
        <v>valid</v>
      </c>
      <c r="L3570" s="1" t="str">
        <f t="shared" si="166"/>
        <v>PREMIUM</v>
      </c>
      <c r="M3570" t="str">
        <f t="shared" si="167"/>
        <v>Healthy Food  Snacks  Desserts</v>
      </c>
      <c r="N3570" s="1" t="str" cm="1">
        <f t="array" ref="N3570">_xlfn.IFS(
G3570&lt;=25,"Fast",
G3570&lt;=40,"Medium",
G3570&gt;40,"Slow"
)</f>
        <v>Slow</v>
      </c>
    </row>
    <row r="3571" spans="1:14" x14ac:dyDescent="0.3">
      <c r="A3571" s="1">
        <v>339150</v>
      </c>
      <c r="B3571" s="1" t="s">
        <v>156</v>
      </c>
      <c r="C3571" s="1" t="s">
        <v>11</v>
      </c>
      <c r="D3571" s="1" t="s">
        <v>6961</v>
      </c>
      <c r="E3571" s="1">
        <v>1000</v>
      </c>
      <c r="F3571" s="1">
        <v>3.5</v>
      </c>
      <c r="G3571" s="1">
        <v>20</v>
      </c>
      <c r="H3571" s="1" t="s">
        <v>6962</v>
      </c>
      <c r="I3571" s="1" t="s">
        <v>1532</v>
      </c>
      <c r="J3571" s="1">
        <v>55</v>
      </c>
      <c r="K3571" s="1" t="str">
        <f t="shared" si="165"/>
        <v>valid</v>
      </c>
      <c r="L3571" s="1" t="str">
        <f t="shared" si="166"/>
        <v>PREMIUM</v>
      </c>
      <c r="M3571" t="str">
        <f t="shared" si="167"/>
        <v>Indian</v>
      </c>
      <c r="N3571" s="1" t="str" cm="1">
        <f t="array" ref="N3571">_xlfn.IFS(
G3571&lt;=25,"Fast",
G3571&lt;=40,"Medium",
G3571&gt;40,"Slow"
)</f>
        <v>Fast</v>
      </c>
    </row>
    <row r="3572" spans="1:14" x14ac:dyDescent="0.3">
      <c r="A3572" s="1">
        <v>339200</v>
      </c>
      <c r="B3572" s="1" t="s">
        <v>864</v>
      </c>
      <c r="C3572" s="1" t="s">
        <v>91</v>
      </c>
      <c r="D3572" s="1" t="s">
        <v>6963</v>
      </c>
      <c r="E3572" s="1">
        <v>400</v>
      </c>
      <c r="F3572" s="1">
        <v>2.9</v>
      </c>
      <c r="G3572" s="1">
        <v>80</v>
      </c>
      <c r="H3572" s="1" t="s">
        <v>6964</v>
      </c>
      <c r="I3572" s="1" t="s">
        <v>864</v>
      </c>
      <c r="J3572" s="1">
        <v>57</v>
      </c>
      <c r="K3572" s="1" t="str">
        <f t="shared" si="165"/>
        <v>valid</v>
      </c>
      <c r="L3572" s="1" t="str">
        <f t="shared" si="166"/>
        <v>MID</v>
      </c>
      <c r="M3572" t="str">
        <f t="shared" si="167"/>
        <v>North Indian</v>
      </c>
      <c r="N3572" s="1" t="str" cm="1">
        <f t="array" ref="N3572">_xlfn.IFS(
G3572&lt;=25,"Fast",
G3572&lt;=40,"Medium",
G3572&gt;40,"Slow"
)</f>
        <v>Slow</v>
      </c>
    </row>
    <row r="3573" spans="1:14" x14ac:dyDescent="0.3">
      <c r="A3573" s="1">
        <v>339221</v>
      </c>
      <c r="B3573" s="1" t="s">
        <v>1858</v>
      </c>
      <c r="C3573" s="1" t="s">
        <v>463</v>
      </c>
      <c r="D3573" s="1" t="s">
        <v>6965</v>
      </c>
      <c r="E3573" s="1">
        <v>300</v>
      </c>
      <c r="F3573" s="1">
        <v>2.9</v>
      </c>
      <c r="G3573" s="1">
        <v>80</v>
      </c>
      <c r="H3573" s="1" t="s">
        <v>790</v>
      </c>
      <c r="I3573" s="1" t="s">
        <v>1855</v>
      </c>
      <c r="J3573" s="1">
        <v>76</v>
      </c>
      <c r="K3573" s="1" t="str">
        <f t="shared" si="165"/>
        <v>valid</v>
      </c>
      <c r="L3573" s="1" t="str">
        <f t="shared" si="166"/>
        <v>BUDGET</v>
      </c>
      <c r="M3573" t="str">
        <f t="shared" si="167"/>
        <v>Continental</v>
      </c>
      <c r="N3573" s="1" t="str" cm="1">
        <f t="array" ref="N3573">_xlfn.IFS(
G3573&lt;=25,"Fast",
G3573&lt;=40,"Medium",
G3573&gt;40,"Slow"
)</f>
        <v>Slow</v>
      </c>
    </row>
    <row r="3574" spans="1:14" x14ac:dyDescent="0.3">
      <c r="A3574" s="1">
        <v>339245</v>
      </c>
      <c r="B3574" s="1" t="s">
        <v>1980</v>
      </c>
      <c r="C3574" s="1" t="s">
        <v>463</v>
      </c>
      <c r="D3574" s="1" t="s">
        <v>6966</v>
      </c>
      <c r="E3574" s="1">
        <v>400</v>
      </c>
      <c r="F3574" s="1">
        <v>2.9</v>
      </c>
      <c r="G3574" s="1">
        <v>80</v>
      </c>
      <c r="H3574" s="1" t="s">
        <v>617</v>
      </c>
      <c r="I3574" s="1" t="s">
        <v>1980</v>
      </c>
      <c r="J3574" s="1">
        <v>65</v>
      </c>
      <c r="K3574" s="1" t="str">
        <f t="shared" si="165"/>
        <v>valid</v>
      </c>
      <c r="L3574" s="1" t="str">
        <f t="shared" si="166"/>
        <v>MID</v>
      </c>
      <c r="M3574" t="str">
        <f t="shared" si="167"/>
        <v>Bakery</v>
      </c>
      <c r="N3574" s="1" t="str" cm="1">
        <f t="array" ref="N3574">_xlfn.IFS(
G3574&lt;=25,"Fast",
G3574&lt;=40,"Medium",
G3574&gt;40,"Slow"
)</f>
        <v>Slow</v>
      </c>
    </row>
    <row r="3575" spans="1:14" x14ac:dyDescent="0.3">
      <c r="A3575" s="1">
        <v>339287</v>
      </c>
      <c r="B3575" s="1" t="s">
        <v>83</v>
      </c>
      <c r="C3575" s="1" t="s">
        <v>68</v>
      </c>
      <c r="D3575" s="1" t="s">
        <v>6967</v>
      </c>
      <c r="E3575" s="1">
        <v>900</v>
      </c>
      <c r="F3575" s="1">
        <v>4.2</v>
      </c>
      <c r="G3575" s="1">
        <v>100</v>
      </c>
      <c r="H3575" s="1" t="s">
        <v>6968</v>
      </c>
      <c r="I3575" s="1" t="s">
        <v>83</v>
      </c>
      <c r="J3575" s="1">
        <v>55</v>
      </c>
      <c r="K3575" s="1" t="str">
        <f t="shared" si="165"/>
        <v>valid</v>
      </c>
      <c r="L3575" s="1" t="str">
        <f t="shared" si="166"/>
        <v>PREMIUM</v>
      </c>
      <c r="M3575" t="str">
        <f t="shared" si="167"/>
        <v>Indian</v>
      </c>
      <c r="N3575" s="1" t="str" cm="1">
        <f t="array" ref="N3575">_xlfn.IFS(
G3575&lt;=25,"Fast",
G3575&lt;=40,"Medium",
G3575&gt;40,"Slow"
)</f>
        <v>Slow</v>
      </c>
    </row>
    <row r="3576" spans="1:14" x14ac:dyDescent="0.3">
      <c r="A3576" s="1">
        <v>339300</v>
      </c>
      <c r="B3576" s="1" t="s">
        <v>2329</v>
      </c>
      <c r="C3576" s="1" t="s">
        <v>463</v>
      </c>
      <c r="D3576" s="1" t="s">
        <v>6969</v>
      </c>
      <c r="E3576" s="1">
        <v>300</v>
      </c>
      <c r="F3576" s="1">
        <v>2.9</v>
      </c>
      <c r="G3576" s="1">
        <v>80</v>
      </c>
      <c r="H3576" s="1" t="s">
        <v>4207</v>
      </c>
      <c r="I3576" s="1" t="s">
        <v>2685</v>
      </c>
      <c r="J3576" s="1">
        <v>57</v>
      </c>
      <c r="K3576" s="1" t="str">
        <f t="shared" si="165"/>
        <v>valid</v>
      </c>
      <c r="L3576" s="1" t="str">
        <f t="shared" si="166"/>
        <v>BUDGET</v>
      </c>
      <c r="M3576" t="str">
        <f t="shared" si="167"/>
        <v>Ice Cream</v>
      </c>
      <c r="N3576" s="1" t="str" cm="1">
        <f t="array" ref="N3576">_xlfn.IFS(
G3576&lt;=25,"Fast",
G3576&lt;=40,"Medium",
G3576&gt;40,"Slow"
)</f>
        <v>Slow</v>
      </c>
    </row>
    <row r="3577" spans="1:14" x14ac:dyDescent="0.3">
      <c r="A3577" s="1">
        <v>339331</v>
      </c>
      <c r="B3577" s="1" t="s">
        <v>95</v>
      </c>
      <c r="C3577" s="1" t="s">
        <v>91</v>
      </c>
      <c r="D3577" s="1" t="s">
        <v>6970</v>
      </c>
      <c r="E3577" s="1">
        <v>400</v>
      </c>
      <c r="F3577" s="1">
        <v>3.4</v>
      </c>
      <c r="G3577" s="1">
        <v>50</v>
      </c>
      <c r="H3577" s="1" t="s">
        <v>6971</v>
      </c>
      <c r="I3577" s="1" t="s">
        <v>459</v>
      </c>
      <c r="J3577" s="1">
        <v>58</v>
      </c>
      <c r="K3577" s="1" t="str">
        <f t="shared" si="165"/>
        <v>valid</v>
      </c>
      <c r="L3577" s="1" t="str">
        <f t="shared" si="166"/>
        <v>MID</v>
      </c>
      <c r="M3577" t="str">
        <f t="shared" si="167"/>
        <v>Indian  North Indian  Chinese  Biryani</v>
      </c>
      <c r="N3577" s="1" t="str" cm="1">
        <f t="array" ref="N3577">_xlfn.IFS(
G3577&lt;=25,"Fast",
G3577&lt;=40,"Medium",
G3577&gt;40,"Slow"
)</f>
        <v>Slow</v>
      </c>
    </row>
    <row r="3578" spans="1:14" x14ac:dyDescent="0.3">
      <c r="A3578" s="1">
        <v>339564</v>
      </c>
      <c r="B3578" s="1" t="s">
        <v>95</v>
      </c>
      <c r="C3578" s="1" t="s">
        <v>91</v>
      </c>
      <c r="D3578" s="1" t="s">
        <v>6972</v>
      </c>
      <c r="E3578" s="1">
        <v>300</v>
      </c>
      <c r="F3578" s="1">
        <v>3.5</v>
      </c>
      <c r="G3578" s="1">
        <v>20</v>
      </c>
      <c r="H3578" s="1" t="s">
        <v>131</v>
      </c>
      <c r="I3578" s="1" t="s">
        <v>95</v>
      </c>
      <c r="J3578" s="1">
        <v>58</v>
      </c>
      <c r="K3578" s="1" t="str">
        <f t="shared" si="165"/>
        <v>valid</v>
      </c>
      <c r="L3578" s="1" t="str">
        <f t="shared" si="166"/>
        <v>BUDGET</v>
      </c>
      <c r="M3578" t="str">
        <f t="shared" si="167"/>
        <v>North Indian</v>
      </c>
      <c r="N3578" s="1" t="str" cm="1">
        <f t="array" ref="N3578">_xlfn.IFS(
G3578&lt;=25,"Fast",
G3578&lt;=40,"Medium",
G3578&gt;40,"Slow"
)</f>
        <v>Fast</v>
      </c>
    </row>
    <row r="3579" spans="1:14" x14ac:dyDescent="0.3">
      <c r="A3579" s="1">
        <v>339565</v>
      </c>
      <c r="B3579" s="1" t="s">
        <v>2408</v>
      </c>
      <c r="C3579" s="1" t="s">
        <v>189</v>
      </c>
      <c r="D3579" s="1" t="s">
        <v>5571</v>
      </c>
      <c r="E3579" s="1">
        <v>600</v>
      </c>
      <c r="F3579" s="1">
        <v>4.0999999999999996</v>
      </c>
      <c r="G3579" s="1">
        <v>1000</v>
      </c>
      <c r="H3579" s="1" t="s">
        <v>6973</v>
      </c>
      <c r="I3579" s="1" t="s">
        <v>556</v>
      </c>
      <c r="J3579" s="1">
        <v>87</v>
      </c>
      <c r="K3579" s="1" t="str">
        <f t="shared" si="165"/>
        <v>valid</v>
      </c>
      <c r="L3579" s="1" t="str">
        <f t="shared" si="166"/>
        <v>MID</v>
      </c>
      <c r="M3579" t="str">
        <f t="shared" si="167"/>
        <v>Biryani</v>
      </c>
      <c r="N3579" s="1" t="str" cm="1">
        <f t="array" ref="N3579">_xlfn.IFS(
G3579&lt;=25,"Fast",
G3579&lt;=40,"Medium",
G3579&gt;40,"Slow"
)</f>
        <v>Slow</v>
      </c>
    </row>
    <row r="3580" spans="1:14" x14ac:dyDescent="0.3">
      <c r="A3580" s="1">
        <v>339581</v>
      </c>
      <c r="B3580" s="1" t="s">
        <v>1715</v>
      </c>
      <c r="C3580" s="1" t="s">
        <v>68</v>
      </c>
      <c r="D3580" s="1" t="s">
        <v>6974</v>
      </c>
      <c r="E3580" s="1">
        <v>250</v>
      </c>
      <c r="F3580" s="1">
        <v>3.9</v>
      </c>
      <c r="G3580" s="1">
        <v>100</v>
      </c>
      <c r="H3580" s="1" t="s">
        <v>6975</v>
      </c>
      <c r="I3580" s="1" t="s">
        <v>6976</v>
      </c>
      <c r="J3580" s="1">
        <v>29</v>
      </c>
      <c r="K3580" s="1" t="str">
        <f t="shared" si="165"/>
        <v>valid</v>
      </c>
      <c r="L3580" s="1" t="str">
        <f t="shared" si="166"/>
        <v>BUDGET</v>
      </c>
      <c r="M3580" t="str">
        <f t="shared" si="167"/>
        <v>South Indian</v>
      </c>
      <c r="N3580" s="1" t="str" cm="1">
        <f t="array" ref="N3580">_xlfn.IFS(
G3580&lt;=25,"Fast",
G3580&lt;=40,"Medium",
G3580&gt;40,"Slow"
)</f>
        <v>Slow</v>
      </c>
    </row>
    <row r="3581" spans="1:14" x14ac:dyDescent="0.3">
      <c r="A3581" s="1">
        <v>339595</v>
      </c>
      <c r="B3581" s="1" t="s">
        <v>3530</v>
      </c>
      <c r="C3581" s="1" t="s">
        <v>189</v>
      </c>
      <c r="D3581" s="1" t="s">
        <v>6977</v>
      </c>
      <c r="E3581" s="1">
        <v>200</v>
      </c>
      <c r="F3581" s="1">
        <v>2.9</v>
      </c>
      <c r="G3581" s="1">
        <v>80</v>
      </c>
      <c r="H3581" s="1" t="s">
        <v>695</v>
      </c>
      <c r="I3581" s="1" t="s">
        <v>4185</v>
      </c>
      <c r="J3581" s="1">
        <v>79</v>
      </c>
      <c r="K3581" s="1" t="str">
        <f t="shared" si="165"/>
        <v>valid</v>
      </c>
      <c r="L3581" s="1" t="str">
        <f t="shared" si="166"/>
        <v>BUDGET</v>
      </c>
      <c r="M3581" t="str">
        <f t="shared" si="167"/>
        <v>Indian</v>
      </c>
      <c r="N3581" s="1" t="str" cm="1">
        <f t="array" ref="N3581">_xlfn.IFS(
G3581&lt;=25,"Fast",
G3581&lt;=40,"Medium",
G3581&gt;40,"Slow"
)</f>
        <v>Slow</v>
      </c>
    </row>
    <row r="3582" spans="1:14" x14ac:dyDescent="0.3">
      <c r="A3582" s="1">
        <v>339600</v>
      </c>
      <c r="B3582" s="1" t="s">
        <v>4157</v>
      </c>
      <c r="C3582" s="1" t="s">
        <v>91</v>
      </c>
      <c r="D3582" s="1" t="s">
        <v>6978</v>
      </c>
      <c r="E3582" s="1">
        <v>350</v>
      </c>
      <c r="F3582" s="1">
        <v>3.9</v>
      </c>
      <c r="G3582" s="1">
        <v>100</v>
      </c>
      <c r="H3582" s="1" t="s">
        <v>695</v>
      </c>
      <c r="I3582" s="1" t="s">
        <v>4916</v>
      </c>
      <c r="J3582" s="1">
        <v>49</v>
      </c>
      <c r="K3582" s="1" t="str">
        <f t="shared" si="165"/>
        <v>valid</v>
      </c>
      <c r="L3582" s="1" t="str">
        <f t="shared" si="166"/>
        <v>MID</v>
      </c>
      <c r="M3582" t="str">
        <f t="shared" si="167"/>
        <v>Indian</v>
      </c>
      <c r="N3582" s="1" t="str" cm="1">
        <f t="array" ref="N3582">_xlfn.IFS(
G3582&lt;=25,"Fast",
G3582&lt;=40,"Medium",
G3582&gt;40,"Slow"
)</f>
        <v>Slow</v>
      </c>
    </row>
    <row r="3583" spans="1:14" x14ac:dyDescent="0.3">
      <c r="A3583" s="1">
        <v>339608</v>
      </c>
      <c r="B3583" s="1" t="s">
        <v>907</v>
      </c>
      <c r="C3583" s="1" t="s">
        <v>383</v>
      </c>
      <c r="D3583" s="1" t="s">
        <v>6979</v>
      </c>
      <c r="E3583" s="1">
        <v>200</v>
      </c>
      <c r="F3583" s="1">
        <v>4.3</v>
      </c>
      <c r="G3583" s="1">
        <v>50</v>
      </c>
      <c r="H3583" s="1" t="s">
        <v>6980</v>
      </c>
      <c r="I3583" s="1" t="s">
        <v>2580</v>
      </c>
      <c r="J3583" s="1">
        <v>65</v>
      </c>
      <c r="K3583" s="1" t="str">
        <f t="shared" si="165"/>
        <v>valid</v>
      </c>
      <c r="L3583" s="1" t="str">
        <f t="shared" si="166"/>
        <v>BUDGET</v>
      </c>
      <c r="M3583" t="str">
        <f t="shared" si="167"/>
        <v>Indian</v>
      </c>
      <c r="N3583" s="1" t="str" cm="1">
        <f t="array" ref="N3583">_xlfn.IFS(
G3583&lt;=25,"Fast",
G3583&lt;=40,"Medium",
G3583&gt;40,"Slow"
)</f>
        <v>Slow</v>
      </c>
    </row>
    <row r="3584" spans="1:14" x14ac:dyDescent="0.3">
      <c r="A3584" s="1">
        <v>339656</v>
      </c>
      <c r="B3584" s="1" t="s">
        <v>2212</v>
      </c>
      <c r="C3584" s="1" t="s">
        <v>11</v>
      </c>
      <c r="D3584" s="1" t="s">
        <v>6981</v>
      </c>
      <c r="E3584" s="1">
        <v>300</v>
      </c>
      <c r="F3584" s="1">
        <v>4.5</v>
      </c>
      <c r="G3584" s="1">
        <v>50</v>
      </c>
      <c r="H3584" s="1" t="s">
        <v>6982</v>
      </c>
      <c r="I3584" s="1" t="s">
        <v>1532</v>
      </c>
      <c r="J3584" s="1">
        <v>51</v>
      </c>
      <c r="K3584" s="1" t="str">
        <f t="shared" si="165"/>
        <v>valid</v>
      </c>
      <c r="L3584" s="1" t="str">
        <f t="shared" si="166"/>
        <v>BUDGET</v>
      </c>
      <c r="M3584" t="str">
        <f t="shared" si="167"/>
        <v>Bakery</v>
      </c>
      <c r="N3584" s="1" t="str" cm="1">
        <f t="array" ref="N3584">_xlfn.IFS(
G3584&lt;=25,"Fast",
G3584&lt;=40,"Medium",
G3584&gt;40,"Slow"
)</f>
        <v>Slow</v>
      </c>
    </row>
    <row r="3585" spans="1:14" x14ac:dyDescent="0.3">
      <c r="A3585" s="1">
        <v>339661</v>
      </c>
      <c r="B3585" s="1" t="s">
        <v>2668</v>
      </c>
      <c r="C3585" s="1" t="s">
        <v>2068</v>
      </c>
      <c r="D3585" s="1" t="s">
        <v>6983</v>
      </c>
      <c r="E3585" s="1">
        <v>600</v>
      </c>
      <c r="F3585" s="1">
        <v>4.0999999999999996</v>
      </c>
      <c r="G3585" s="1">
        <v>100</v>
      </c>
      <c r="H3585" s="1" t="s">
        <v>6984</v>
      </c>
      <c r="I3585" s="1" t="s">
        <v>2067</v>
      </c>
      <c r="J3585" s="1">
        <v>40</v>
      </c>
      <c r="K3585" s="1" t="str">
        <f t="shared" si="165"/>
        <v>valid</v>
      </c>
      <c r="L3585" s="1" t="str">
        <f t="shared" si="166"/>
        <v>MID</v>
      </c>
      <c r="M3585" t="str">
        <f t="shared" si="167"/>
        <v>Chinese</v>
      </c>
      <c r="N3585" s="1" t="str" cm="1">
        <f t="array" ref="N3585">_xlfn.IFS(
G3585&lt;=25,"Fast",
G3585&lt;=40,"Medium",
G3585&gt;40,"Slow"
)</f>
        <v>Slow</v>
      </c>
    </row>
    <row r="3586" spans="1:14" x14ac:dyDescent="0.3">
      <c r="A3586" s="1">
        <v>339688</v>
      </c>
      <c r="B3586" s="1" t="s">
        <v>612</v>
      </c>
      <c r="C3586" s="1" t="s">
        <v>463</v>
      </c>
      <c r="D3586" s="1" t="s">
        <v>6985</v>
      </c>
      <c r="E3586" s="1">
        <v>120</v>
      </c>
      <c r="F3586" s="1">
        <v>2.9</v>
      </c>
      <c r="G3586" s="1">
        <v>80</v>
      </c>
      <c r="H3586" s="1" t="s">
        <v>6986</v>
      </c>
      <c r="I3586" s="1" t="s">
        <v>891</v>
      </c>
      <c r="J3586" s="1">
        <v>59</v>
      </c>
      <c r="K3586" s="1" t="str">
        <f t="shared" si="165"/>
        <v>valid</v>
      </c>
      <c r="L3586" s="1" t="str">
        <f t="shared" si="166"/>
        <v>BUDGET</v>
      </c>
      <c r="M3586" t="str">
        <f t="shared" si="167"/>
        <v>Kebabs</v>
      </c>
      <c r="N3586" s="1" t="str" cm="1">
        <f t="array" ref="N3586">_xlfn.IFS(
G3586&lt;=25,"Fast",
G3586&lt;=40,"Medium",
G3586&gt;40,"Slow"
)</f>
        <v>Slow</v>
      </c>
    </row>
    <row r="3587" spans="1:14" x14ac:dyDescent="0.3">
      <c r="A3587" s="1">
        <v>339726</v>
      </c>
      <c r="B3587" s="1" t="s">
        <v>446</v>
      </c>
      <c r="C3587" s="1" t="s">
        <v>189</v>
      </c>
      <c r="D3587" s="1" t="s">
        <v>6987</v>
      </c>
      <c r="E3587" s="1">
        <v>200</v>
      </c>
      <c r="F3587" s="1">
        <v>2.9</v>
      </c>
      <c r="G3587" s="1">
        <v>80</v>
      </c>
      <c r="H3587" s="1" t="s">
        <v>6085</v>
      </c>
      <c r="I3587" s="1" t="s">
        <v>1697</v>
      </c>
      <c r="J3587" s="1">
        <v>66</v>
      </c>
      <c r="K3587" s="1" t="str">
        <f t="shared" ref="K3587:K3650" si="168">IF(E3587=0,"outlier","valid")</f>
        <v>valid</v>
      </c>
      <c r="L3587" s="1" t="str">
        <f t="shared" ref="L3587:L3650" si="169">IF(E3587&lt;=300,"BUDGET",IF(E3587&lt;=600,"MID","PREMIUM"))</f>
        <v>BUDGET</v>
      </c>
      <c r="M3587" t="str">
        <f t="shared" ref="M3587:M3650" si="170">IFERROR(LEFT(H3587, FIND(",", H3587)-1), H3587)</f>
        <v>Fast Food</v>
      </c>
      <c r="N3587" s="1" t="str" cm="1">
        <f t="array" ref="N3587">_xlfn.IFS(
G3587&lt;=25,"Fast",
G3587&lt;=40,"Medium",
G3587&gt;40,"Slow"
)</f>
        <v>Slow</v>
      </c>
    </row>
    <row r="3588" spans="1:14" x14ac:dyDescent="0.3">
      <c r="A3588" s="1">
        <v>339828</v>
      </c>
      <c r="B3588" s="1" t="s">
        <v>1855</v>
      </c>
      <c r="C3588" s="1" t="s">
        <v>463</v>
      </c>
      <c r="D3588" s="1" t="s">
        <v>6988</v>
      </c>
      <c r="E3588" s="1">
        <v>300</v>
      </c>
      <c r="F3588" s="1">
        <v>4</v>
      </c>
      <c r="G3588" s="1">
        <v>50</v>
      </c>
      <c r="H3588" s="1" t="s">
        <v>1068</v>
      </c>
      <c r="I3588" s="1" t="s">
        <v>1855</v>
      </c>
      <c r="J3588" s="1">
        <v>54</v>
      </c>
      <c r="K3588" s="1" t="str">
        <f t="shared" si="168"/>
        <v>valid</v>
      </c>
      <c r="L3588" s="1" t="str">
        <f t="shared" si="169"/>
        <v>BUDGET</v>
      </c>
      <c r="M3588" t="str">
        <f t="shared" si="170"/>
        <v>Indian</v>
      </c>
      <c r="N3588" s="1" t="str" cm="1">
        <f t="array" ref="N3588">_xlfn.IFS(
G3588&lt;=25,"Fast",
G3588&lt;=40,"Medium",
G3588&gt;40,"Slow"
)</f>
        <v>Slow</v>
      </c>
    </row>
    <row r="3589" spans="1:14" x14ac:dyDescent="0.3">
      <c r="A3589" s="1">
        <v>339835</v>
      </c>
      <c r="B3589" s="1" t="s">
        <v>1463</v>
      </c>
      <c r="C3589" s="1" t="s">
        <v>189</v>
      </c>
      <c r="D3589" s="1" t="s">
        <v>6989</v>
      </c>
      <c r="E3589" s="1">
        <v>250</v>
      </c>
      <c r="F3589" s="1">
        <v>3.5</v>
      </c>
      <c r="G3589" s="1">
        <v>20</v>
      </c>
      <c r="H3589" s="1" t="s">
        <v>6990</v>
      </c>
      <c r="I3589" s="1" t="s">
        <v>2058</v>
      </c>
      <c r="J3589" s="1">
        <v>67</v>
      </c>
      <c r="K3589" s="1" t="str">
        <f t="shared" si="168"/>
        <v>valid</v>
      </c>
      <c r="L3589" s="1" t="str">
        <f t="shared" si="169"/>
        <v>BUDGET</v>
      </c>
      <c r="M3589" t="str">
        <f t="shared" si="170"/>
        <v>South Indian</v>
      </c>
      <c r="N3589" s="1" t="str" cm="1">
        <f t="array" ref="N3589">_xlfn.IFS(
G3589&lt;=25,"Fast",
G3589&lt;=40,"Medium",
G3589&gt;40,"Slow"
)</f>
        <v>Fast</v>
      </c>
    </row>
    <row r="3590" spans="1:14" x14ac:dyDescent="0.3">
      <c r="A3590" s="1">
        <v>339915</v>
      </c>
      <c r="B3590" s="1" t="s">
        <v>83</v>
      </c>
      <c r="C3590" s="1" t="s">
        <v>68</v>
      </c>
      <c r="D3590" s="1" t="s">
        <v>6991</v>
      </c>
      <c r="E3590" s="1">
        <v>200</v>
      </c>
      <c r="F3590" s="1">
        <v>3.9</v>
      </c>
      <c r="G3590" s="1">
        <v>20</v>
      </c>
      <c r="H3590" s="1" t="s">
        <v>270</v>
      </c>
      <c r="I3590" s="1" t="s">
        <v>83</v>
      </c>
      <c r="J3590" s="1">
        <v>61</v>
      </c>
      <c r="K3590" s="1" t="str">
        <f t="shared" si="168"/>
        <v>valid</v>
      </c>
      <c r="L3590" s="1" t="str">
        <f t="shared" si="169"/>
        <v>BUDGET</v>
      </c>
      <c r="M3590" t="str">
        <f t="shared" si="170"/>
        <v>North Indian</v>
      </c>
      <c r="N3590" s="1" t="str" cm="1">
        <f t="array" ref="N3590">_xlfn.IFS(
G3590&lt;=25,"Fast",
G3590&lt;=40,"Medium",
G3590&gt;40,"Slow"
)</f>
        <v>Fast</v>
      </c>
    </row>
    <row r="3591" spans="1:14" x14ac:dyDescent="0.3">
      <c r="A3591" s="1">
        <v>339985</v>
      </c>
      <c r="B3591" s="1" t="s">
        <v>151</v>
      </c>
      <c r="C3591" s="1" t="s">
        <v>68</v>
      </c>
      <c r="D3591" s="1" t="s">
        <v>6992</v>
      </c>
      <c r="E3591" s="1">
        <v>250</v>
      </c>
      <c r="F3591" s="1">
        <v>3.6</v>
      </c>
      <c r="G3591" s="1">
        <v>100</v>
      </c>
      <c r="H3591" s="1" t="s">
        <v>19</v>
      </c>
      <c r="I3591" s="1" t="s">
        <v>6993</v>
      </c>
      <c r="J3591" s="1">
        <v>34</v>
      </c>
      <c r="K3591" s="1" t="str">
        <f t="shared" si="168"/>
        <v>valid</v>
      </c>
      <c r="L3591" s="1" t="str">
        <f t="shared" si="169"/>
        <v>BUDGET</v>
      </c>
      <c r="M3591" t="str">
        <f t="shared" si="170"/>
        <v>Chinese</v>
      </c>
      <c r="N3591" s="1" t="str" cm="1">
        <f t="array" ref="N3591">_xlfn.IFS(
G3591&lt;=25,"Fast",
G3591&lt;=40,"Medium",
G3591&gt;40,"Slow"
)</f>
        <v>Slow</v>
      </c>
    </row>
    <row r="3592" spans="1:14" x14ac:dyDescent="0.3">
      <c r="A3592" s="1">
        <v>339988</v>
      </c>
      <c r="B3592" s="1" t="s">
        <v>5095</v>
      </c>
      <c r="C3592" s="1" t="s">
        <v>68</v>
      </c>
      <c r="D3592" s="1" t="s">
        <v>6994</v>
      </c>
      <c r="E3592" s="1">
        <v>300</v>
      </c>
      <c r="F3592" s="1">
        <v>2.9</v>
      </c>
      <c r="G3592" s="1">
        <v>80</v>
      </c>
      <c r="H3592" s="1" t="s">
        <v>695</v>
      </c>
      <c r="I3592" s="1" t="s">
        <v>1715</v>
      </c>
      <c r="J3592" s="1">
        <v>34</v>
      </c>
      <c r="K3592" s="1" t="str">
        <f t="shared" si="168"/>
        <v>valid</v>
      </c>
      <c r="L3592" s="1" t="str">
        <f t="shared" si="169"/>
        <v>BUDGET</v>
      </c>
      <c r="M3592" t="str">
        <f t="shared" si="170"/>
        <v>Indian</v>
      </c>
      <c r="N3592" s="1" t="str" cm="1">
        <f t="array" ref="N3592">_xlfn.IFS(
G3592&lt;=25,"Fast",
G3592&lt;=40,"Medium",
G3592&gt;40,"Slow"
)</f>
        <v>Slow</v>
      </c>
    </row>
    <row r="3593" spans="1:14" x14ac:dyDescent="0.3">
      <c r="A3593" s="1">
        <v>340032</v>
      </c>
      <c r="B3593" s="1" t="s">
        <v>606</v>
      </c>
      <c r="C3593" s="1" t="s">
        <v>189</v>
      </c>
      <c r="D3593" s="1" t="s">
        <v>6995</v>
      </c>
      <c r="E3593" s="1">
        <v>700</v>
      </c>
      <c r="F3593" s="1">
        <v>2.9</v>
      </c>
      <c r="G3593" s="1">
        <v>80</v>
      </c>
      <c r="H3593" s="1" t="s">
        <v>6177</v>
      </c>
      <c r="I3593" s="1" t="s">
        <v>5160</v>
      </c>
      <c r="J3593" s="1">
        <v>59</v>
      </c>
      <c r="K3593" s="1" t="str">
        <f t="shared" si="168"/>
        <v>valid</v>
      </c>
      <c r="L3593" s="1" t="str">
        <f t="shared" si="169"/>
        <v>PREMIUM</v>
      </c>
      <c r="M3593" t="str">
        <f t="shared" si="170"/>
        <v>Bakery  Desserts  Sweets</v>
      </c>
      <c r="N3593" s="1" t="str" cm="1">
        <f t="array" ref="N3593">_xlfn.IFS(
G3593&lt;=25,"Fast",
G3593&lt;=40,"Medium",
G3593&gt;40,"Slow"
)</f>
        <v>Slow</v>
      </c>
    </row>
    <row r="3594" spans="1:14" x14ac:dyDescent="0.3">
      <c r="A3594" s="1">
        <v>340088</v>
      </c>
      <c r="B3594" s="1" t="s">
        <v>6996</v>
      </c>
      <c r="C3594" s="1" t="s">
        <v>3052</v>
      </c>
      <c r="D3594" s="1" t="s">
        <v>6997</v>
      </c>
      <c r="E3594" s="1">
        <v>200</v>
      </c>
      <c r="F3594" s="1">
        <v>2.9</v>
      </c>
      <c r="G3594" s="1">
        <v>80</v>
      </c>
      <c r="H3594" s="1" t="s">
        <v>695</v>
      </c>
      <c r="I3594" s="1" t="s">
        <v>4586</v>
      </c>
      <c r="J3594" s="1">
        <v>59</v>
      </c>
      <c r="K3594" s="1" t="str">
        <f t="shared" si="168"/>
        <v>valid</v>
      </c>
      <c r="L3594" s="1" t="str">
        <f t="shared" si="169"/>
        <v>BUDGET</v>
      </c>
      <c r="M3594" t="str">
        <f t="shared" si="170"/>
        <v>Indian</v>
      </c>
      <c r="N3594" s="1" t="str" cm="1">
        <f t="array" ref="N3594">_xlfn.IFS(
G3594&lt;=25,"Fast",
G3594&lt;=40,"Medium",
G3594&gt;40,"Slow"
)</f>
        <v>Slow</v>
      </c>
    </row>
    <row r="3595" spans="1:14" x14ac:dyDescent="0.3">
      <c r="A3595" s="1">
        <v>340132</v>
      </c>
      <c r="B3595" s="1" t="s">
        <v>285</v>
      </c>
      <c r="C3595" s="1" t="s">
        <v>115</v>
      </c>
      <c r="D3595" s="1" t="s">
        <v>6998</v>
      </c>
      <c r="E3595" s="1">
        <v>200</v>
      </c>
      <c r="F3595" s="1">
        <v>4.0999999999999996</v>
      </c>
      <c r="G3595" s="1">
        <v>100</v>
      </c>
      <c r="H3595" s="1" t="s">
        <v>6999</v>
      </c>
      <c r="I3595" s="1" t="s">
        <v>285</v>
      </c>
      <c r="J3595" s="1">
        <v>38</v>
      </c>
      <c r="K3595" s="1" t="str">
        <f t="shared" si="168"/>
        <v>valid</v>
      </c>
      <c r="L3595" s="1" t="str">
        <f t="shared" si="169"/>
        <v>BUDGET</v>
      </c>
      <c r="M3595" t="str">
        <f t="shared" si="170"/>
        <v>Desserts</v>
      </c>
      <c r="N3595" s="1" t="str" cm="1">
        <f t="array" ref="N3595">_xlfn.IFS(
G3595&lt;=25,"Fast",
G3595&lt;=40,"Medium",
G3595&gt;40,"Slow"
)</f>
        <v>Slow</v>
      </c>
    </row>
    <row r="3596" spans="1:14" x14ac:dyDescent="0.3">
      <c r="A3596" s="1">
        <v>340180</v>
      </c>
      <c r="B3596" s="1" t="s">
        <v>95</v>
      </c>
      <c r="C3596" s="1" t="s">
        <v>91</v>
      </c>
      <c r="D3596" s="1" t="s">
        <v>7000</v>
      </c>
      <c r="E3596" s="1">
        <v>150</v>
      </c>
      <c r="F3596" s="1">
        <v>3.6</v>
      </c>
      <c r="G3596" s="1">
        <v>20</v>
      </c>
      <c r="H3596" s="1" t="s">
        <v>7001</v>
      </c>
      <c r="I3596" s="1" t="s">
        <v>95</v>
      </c>
      <c r="J3596" s="1">
        <v>60</v>
      </c>
      <c r="K3596" s="1" t="str">
        <f t="shared" si="168"/>
        <v>valid</v>
      </c>
      <c r="L3596" s="1" t="str">
        <f t="shared" si="169"/>
        <v>BUDGET</v>
      </c>
      <c r="M3596" t="str">
        <f t="shared" si="170"/>
        <v>Fast Food</v>
      </c>
      <c r="N3596" s="1" t="str" cm="1">
        <f t="array" ref="N3596">_xlfn.IFS(
G3596&lt;=25,"Fast",
G3596&lt;=40,"Medium",
G3596&gt;40,"Slow"
)</f>
        <v>Fast</v>
      </c>
    </row>
    <row r="3597" spans="1:14" x14ac:dyDescent="0.3">
      <c r="A3597" s="1">
        <v>340188</v>
      </c>
      <c r="B3597" s="1" t="s">
        <v>734</v>
      </c>
      <c r="C3597" s="1" t="s">
        <v>463</v>
      </c>
      <c r="D3597" s="1" t="s">
        <v>7002</v>
      </c>
      <c r="E3597" s="1">
        <v>200</v>
      </c>
      <c r="F3597" s="1">
        <v>4.2</v>
      </c>
      <c r="G3597" s="1">
        <v>100</v>
      </c>
      <c r="H3597" s="1" t="s">
        <v>7003</v>
      </c>
      <c r="I3597" s="1" t="s">
        <v>2435</v>
      </c>
      <c r="J3597" s="1">
        <v>65</v>
      </c>
      <c r="K3597" s="1" t="str">
        <f t="shared" si="168"/>
        <v>valid</v>
      </c>
      <c r="L3597" s="1" t="str">
        <f t="shared" si="169"/>
        <v>BUDGET</v>
      </c>
      <c r="M3597" t="str">
        <f t="shared" si="170"/>
        <v>Arabian</v>
      </c>
      <c r="N3597" s="1" t="str" cm="1">
        <f t="array" ref="N3597">_xlfn.IFS(
G3597&lt;=25,"Fast",
G3597&lt;=40,"Medium",
G3597&gt;40,"Slow"
)</f>
        <v>Slow</v>
      </c>
    </row>
    <row r="3598" spans="1:14" x14ac:dyDescent="0.3">
      <c r="A3598" s="1">
        <v>340206</v>
      </c>
      <c r="B3598" s="1" t="s">
        <v>505</v>
      </c>
      <c r="C3598" s="1" t="s">
        <v>91</v>
      </c>
      <c r="D3598" s="1" t="s">
        <v>7004</v>
      </c>
      <c r="E3598" s="1">
        <v>300</v>
      </c>
      <c r="F3598" s="1">
        <v>2.9</v>
      </c>
      <c r="G3598" s="1">
        <v>80</v>
      </c>
      <c r="H3598" s="1" t="s">
        <v>19</v>
      </c>
      <c r="I3598" s="1" t="s">
        <v>3951</v>
      </c>
      <c r="J3598" s="1">
        <v>40</v>
      </c>
      <c r="K3598" s="1" t="str">
        <f t="shared" si="168"/>
        <v>valid</v>
      </c>
      <c r="L3598" s="1" t="str">
        <f t="shared" si="169"/>
        <v>BUDGET</v>
      </c>
      <c r="M3598" t="str">
        <f t="shared" si="170"/>
        <v>Chinese</v>
      </c>
      <c r="N3598" s="1" t="str" cm="1">
        <f t="array" ref="N3598">_xlfn.IFS(
G3598&lt;=25,"Fast",
G3598&lt;=40,"Medium",
G3598&gt;40,"Slow"
)</f>
        <v>Slow</v>
      </c>
    </row>
    <row r="3599" spans="1:14" x14ac:dyDescent="0.3">
      <c r="A3599" s="1">
        <v>340224</v>
      </c>
      <c r="B3599" s="1" t="s">
        <v>1040</v>
      </c>
      <c r="C3599" s="1" t="s">
        <v>115</v>
      </c>
      <c r="D3599" s="1" t="s">
        <v>7005</v>
      </c>
      <c r="E3599" s="1">
        <v>400</v>
      </c>
      <c r="F3599" s="1">
        <v>2.9</v>
      </c>
      <c r="G3599" s="1">
        <v>80</v>
      </c>
      <c r="H3599" s="1" t="s">
        <v>7006</v>
      </c>
      <c r="I3599" s="1" t="s">
        <v>261</v>
      </c>
      <c r="J3599" s="1">
        <v>47</v>
      </c>
      <c r="K3599" s="1" t="str">
        <f t="shared" si="168"/>
        <v>valid</v>
      </c>
      <c r="L3599" s="1" t="str">
        <f t="shared" si="169"/>
        <v>MID</v>
      </c>
      <c r="M3599" t="str">
        <f t="shared" si="170"/>
        <v>Biryani</v>
      </c>
      <c r="N3599" s="1" t="str" cm="1">
        <f t="array" ref="N3599">_xlfn.IFS(
G3599&lt;=25,"Fast",
G3599&lt;=40,"Medium",
G3599&gt;40,"Slow"
)</f>
        <v>Slow</v>
      </c>
    </row>
    <row r="3600" spans="1:14" x14ac:dyDescent="0.3">
      <c r="A3600" s="1">
        <v>340236</v>
      </c>
      <c r="B3600" s="1" t="s">
        <v>745</v>
      </c>
      <c r="C3600" s="1" t="s">
        <v>383</v>
      </c>
      <c r="D3600" s="1" t="s">
        <v>7007</v>
      </c>
      <c r="E3600" s="1">
        <v>400</v>
      </c>
      <c r="F3600" s="1">
        <v>2.9</v>
      </c>
      <c r="G3600" s="1">
        <v>80</v>
      </c>
      <c r="H3600" s="1" t="s">
        <v>7008</v>
      </c>
      <c r="I3600" s="1" t="s">
        <v>745</v>
      </c>
      <c r="J3600" s="1">
        <v>58</v>
      </c>
      <c r="K3600" s="1" t="str">
        <f t="shared" si="168"/>
        <v>valid</v>
      </c>
      <c r="L3600" s="1" t="str">
        <f t="shared" si="169"/>
        <v>MID</v>
      </c>
      <c r="M3600" t="str">
        <f t="shared" si="170"/>
        <v>Chinese</v>
      </c>
      <c r="N3600" s="1" t="str" cm="1">
        <f t="array" ref="N3600">_xlfn.IFS(
G3600&lt;=25,"Fast",
G3600&lt;=40,"Medium",
G3600&gt;40,"Slow"
)</f>
        <v>Slow</v>
      </c>
    </row>
    <row r="3601" spans="1:14" x14ac:dyDescent="0.3">
      <c r="A3601" s="1">
        <v>340297</v>
      </c>
      <c r="B3601" s="1" t="s">
        <v>1158</v>
      </c>
      <c r="C3601" s="1" t="s">
        <v>463</v>
      </c>
      <c r="D3601" s="1" t="s">
        <v>7009</v>
      </c>
      <c r="E3601" s="1">
        <v>250</v>
      </c>
      <c r="F3601" s="1">
        <v>2.9</v>
      </c>
      <c r="G3601" s="1">
        <v>80</v>
      </c>
      <c r="H3601" s="1" t="s">
        <v>7010</v>
      </c>
      <c r="I3601" s="1" t="s">
        <v>1158</v>
      </c>
      <c r="J3601" s="1">
        <v>81</v>
      </c>
      <c r="K3601" s="1" t="str">
        <f t="shared" si="168"/>
        <v>valid</v>
      </c>
      <c r="L3601" s="1" t="str">
        <f t="shared" si="169"/>
        <v>BUDGET</v>
      </c>
      <c r="M3601" t="str">
        <f t="shared" si="170"/>
        <v>Beverages</v>
      </c>
      <c r="N3601" s="1" t="str" cm="1">
        <f t="array" ref="N3601">_xlfn.IFS(
G3601&lt;=25,"Fast",
G3601&lt;=40,"Medium",
G3601&gt;40,"Slow"
)</f>
        <v>Slow</v>
      </c>
    </row>
    <row r="3602" spans="1:14" x14ac:dyDescent="0.3">
      <c r="A3602" s="1">
        <v>340417</v>
      </c>
      <c r="B3602" s="1" t="s">
        <v>1784</v>
      </c>
      <c r="C3602" s="1" t="s">
        <v>463</v>
      </c>
      <c r="D3602" s="1" t="s">
        <v>7011</v>
      </c>
      <c r="E3602" s="1">
        <v>300</v>
      </c>
      <c r="F3602" s="1">
        <v>2.9</v>
      </c>
      <c r="G3602" s="1">
        <v>80</v>
      </c>
      <c r="H3602" s="1" t="s">
        <v>7012</v>
      </c>
      <c r="I3602" s="1" t="s">
        <v>1029</v>
      </c>
      <c r="J3602" s="1">
        <v>78</v>
      </c>
      <c r="K3602" s="1" t="str">
        <f t="shared" si="168"/>
        <v>valid</v>
      </c>
      <c r="L3602" s="1" t="str">
        <f t="shared" si="169"/>
        <v>BUDGET</v>
      </c>
      <c r="M3602" t="str">
        <f t="shared" si="170"/>
        <v>Indian</v>
      </c>
      <c r="N3602" s="1" t="str" cm="1">
        <f t="array" ref="N3602">_xlfn.IFS(
G3602&lt;=25,"Fast",
G3602&lt;=40,"Medium",
G3602&gt;40,"Slow"
)</f>
        <v>Slow</v>
      </c>
    </row>
    <row r="3603" spans="1:14" x14ac:dyDescent="0.3">
      <c r="A3603" s="1">
        <v>340578</v>
      </c>
      <c r="B3603" s="1" t="s">
        <v>993</v>
      </c>
      <c r="C3603" s="1" t="s">
        <v>189</v>
      </c>
      <c r="D3603" s="1" t="s">
        <v>7013</v>
      </c>
      <c r="E3603" s="1">
        <v>200</v>
      </c>
      <c r="F3603" s="1">
        <v>2.8</v>
      </c>
      <c r="G3603" s="1">
        <v>20</v>
      </c>
      <c r="H3603" s="1" t="s">
        <v>695</v>
      </c>
      <c r="I3603" s="1" t="s">
        <v>2058</v>
      </c>
      <c r="J3603" s="1">
        <v>84</v>
      </c>
      <c r="K3603" s="1" t="str">
        <f t="shared" si="168"/>
        <v>valid</v>
      </c>
      <c r="L3603" s="1" t="str">
        <f t="shared" si="169"/>
        <v>BUDGET</v>
      </c>
      <c r="M3603" t="str">
        <f t="shared" si="170"/>
        <v>Indian</v>
      </c>
      <c r="N3603" s="1" t="str" cm="1">
        <f t="array" ref="N3603">_xlfn.IFS(
G3603&lt;=25,"Fast",
G3603&lt;=40,"Medium",
G3603&gt;40,"Slow"
)</f>
        <v>Fast</v>
      </c>
    </row>
    <row r="3604" spans="1:14" x14ac:dyDescent="0.3">
      <c r="A3604" s="1">
        <v>340595</v>
      </c>
      <c r="B3604" s="1" t="s">
        <v>2679</v>
      </c>
      <c r="C3604" s="1" t="s">
        <v>11</v>
      </c>
      <c r="D3604" s="1" t="s">
        <v>7014</v>
      </c>
      <c r="E3604" s="1">
        <v>300</v>
      </c>
      <c r="F3604" s="1">
        <v>2.9</v>
      </c>
      <c r="G3604" s="1">
        <v>80</v>
      </c>
      <c r="H3604" s="1" t="s">
        <v>695</v>
      </c>
      <c r="I3604" s="1" t="s">
        <v>10</v>
      </c>
      <c r="J3604" s="1">
        <v>59</v>
      </c>
      <c r="K3604" s="1" t="str">
        <f t="shared" si="168"/>
        <v>valid</v>
      </c>
      <c r="L3604" s="1" t="str">
        <f t="shared" si="169"/>
        <v>BUDGET</v>
      </c>
      <c r="M3604" t="str">
        <f t="shared" si="170"/>
        <v>Indian</v>
      </c>
      <c r="N3604" s="1" t="str" cm="1">
        <f t="array" ref="N3604">_xlfn.IFS(
G3604&lt;=25,"Fast",
G3604&lt;=40,"Medium",
G3604&gt;40,"Slow"
)</f>
        <v>Slow</v>
      </c>
    </row>
    <row r="3605" spans="1:14" x14ac:dyDescent="0.3">
      <c r="A3605" s="1">
        <v>340655</v>
      </c>
      <c r="B3605" s="1" t="s">
        <v>7015</v>
      </c>
      <c r="C3605" s="1" t="s">
        <v>383</v>
      </c>
      <c r="D3605" s="1" t="s">
        <v>7016</v>
      </c>
      <c r="E3605" s="1">
        <v>300</v>
      </c>
      <c r="F3605" s="1">
        <v>2.8</v>
      </c>
      <c r="G3605" s="1">
        <v>20</v>
      </c>
      <c r="H3605" s="1" t="s">
        <v>2649</v>
      </c>
      <c r="I3605" s="1" t="s">
        <v>689</v>
      </c>
      <c r="J3605" s="1">
        <v>59</v>
      </c>
      <c r="K3605" s="1" t="str">
        <f t="shared" si="168"/>
        <v>valid</v>
      </c>
      <c r="L3605" s="1" t="str">
        <f t="shared" si="169"/>
        <v>BUDGET</v>
      </c>
      <c r="M3605" t="str">
        <f t="shared" si="170"/>
        <v>Indian</v>
      </c>
      <c r="N3605" s="1" t="str" cm="1">
        <f t="array" ref="N3605">_xlfn.IFS(
G3605&lt;=25,"Fast",
G3605&lt;=40,"Medium",
G3605&gt;40,"Slow"
)</f>
        <v>Fast</v>
      </c>
    </row>
    <row r="3606" spans="1:14" x14ac:dyDescent="0.3">
      <c r="A3606" s="1">
        <v>340703</v>
      </c>
      <c r="B3606" s="1" t="s">
        <v>4816</v>
      </c>
      <c r="C3606" s="1" t="s">
        <v>189</v>
      </c>
      <c r="D3606" s="1" t="s">
        <v>7017</v>
      </c>
      <c r="E3606" s="1">
        <v>750</v>
      </c>
      <c r="F3606" s="1">
        <v>2.9</v>
      </c>
      <c r="G3606" s="1">
        <v>80</v>
      </c>
      <c r="H3606" s="1" t="s">
        <v>7018</v>
      </c>
      <c r="I3606" s="1" t="s">
        <v>1726</v>
      </c>
      <c r="J3606" s="1">
        <v>93</v>
      </c>
      <c r="K3606" s="1" t="str">
        <f t="shared" si="168"/>
        <v>valid</v>
      </c>
      <c r="L3606" s="1" t="str">
        <f t="shared" si="169"/>
        <v>PREMIUM</v>
      </c>
      <c r="M3606" t="str">
        <f t="shared" si="170"/>
        <v>Beverages  Italian</v>
      </c>
      <c r="N3606" s="1" t="str" cm="1">
        <f t="array" ref="N3606">_xlfn.IFS(
G3606&lt;=25,"Fast",
G3606&lt;=40,"Medium",
G3606&gt;40,"Slow"
)</f>
        <v>Slow</v>
      </c>
    </row>
    <row r="3607" spans="1:14" x14ac:dyDescent="0.3">
      <c r="A3607" s="1">
        <v>340723</v>
      </c>
      <c r="B3607" s="1" t="s">
        <v>993</v>
      </c>
      <c r="C3607" s="1" t="s">
        <v>189</v>
      </c>
      <c r="D3607" s="1" t="s">
        <v>7019</v>
      </c>
      <c r="E3607" s="1">
        <v>150</v>
      </c>
      <c r="F3607" s="1">
        <v>4</v>
      </c>
      <c r="G3607" s="1">
        <v>100</v>
      </c>
      <c r="H3607" s="1" t="s">
        <v>7020</v>
      </c>
      <c r="I3607" s="1" t="s">
        <v>2058</v>
      </c>
      <c r="J3607" s="1">
        <v>90</v>
      </c>
      <c r="K3607" s="1" t="str">
        <f t="shared" si="168"/>
        <v>valid</v>
      </c>
      <c r="L3607" s="1" t="str">
        <f t="shared" si="169"/>
        <v>BUDGET</v>
      </c>
      <c r="M3607" t="str">
        <f t="shared" si="170"/>
        <v>Indian</v>
      </c>
      <c r="N3607" s="1" t="str" cm="1">
        <f t="array" ref="N3607">_xlfn.IFS(
G3607&lt;=25,"Fast",
G3607&lt;=40,"Medium",
G3607&gt;40,"Slow"
)</f>
        <v>Slow</v>
      </c>
    </row>
    <row r="3608" spans="1:14" x14ac:dyDescent="0.3">
      <c r="A3608" s="1">
        <v>341010</v>
      </c>
      <c r="B3608" s="1" t="s">
        <v>1274</v>
      </c>
      <c r="C3608" s="1" t="s">
        <v>91</v>
      </c>
      <c r="D3608" s="1" t="s">
        <v>7021</v>
      </c>
      <c r="E3608" s="1">
        <v>200</v>
      </c>
      <c r="F3608" s="1">
        <v>2.9</v>
      </c>
      <c r="G3608" s="1">
        <v>80</v>
      </c>
      <c r="H3608" s="1" t="s">
        <v>7022</v>
      </c>
      <c r="I3608" s="1" t="s">
        <v>1274</v>
      </c>
      <c r="J3608" s="1">
        <v>37</v>
      </c>
      <c r="K3608" s="1" t="str">
        <f t="shared" si="168"/>
        <v>valid</v>
      </c>
      <c r="L3608" s="1" t="str">
        <f t="shared" si="169"/>
        <v>BUDGET</v>
      </c>
      <c r="M3608" t="str">
        <f t="shared" si="170"/>
        <v>Desserts</v>
      </c>
      <c r="N3608" s="1" t="str" cm="1">
        <f t="array" ref="N3608">_xlfn.IFS(
G3608&lt;=25,"Fast",
G3608&lt;=40,"Medium",
G3608&gt;40,"Slow"
)</f>
        <v>Slow</v>
      </c>
    </row>
    <row r="3609" spans="1:14" x14ac:dyDescent="0.3">
      <c r="A3609" s="1">
        <v>341023</v>
      </c>
      <c r="B3609" s="1" t="s">
        <v>467</v>
      </c>
      <c r="C3609" s="1" t="s">
        <v>463</v>
      </c>
      <c r="D3609" s="1" t="s">
        <v>7023</v>
      </c>
      <c r="E3609" s="1">
        <v>700</v>
      </c>
      <c r="F3609" s="1">
        <v>2.9</v>
      </c>
      <c r="G3609" s="1">
        <v>80</v>
      </c>
      <c r="H3609" s="1" t="s">
        <v>7024</v>
      </c>
      <c r="I3609" s="1" t="s">
        <v>1029</v>
      </c>
      <c r="J3609" s="1">
        <v>80</v>
      </c>
      <c r="K3609" s="1" t="str">
        <f t="shared" si="168"/>
        <v>valid</v>
      </c>
      <c r="L3609" s="1" t="str">
        <f t="shared" si="169"/>
        <v>PREMIUM</v>
      </c>
      <c r="M3609" t="str">
        <f t="shared" si="170"/>
        <v>Chinese</v>
      </c>
      <c r="N3609" s="1" t="str" cm="1">
        <f t="array" ref="N3609">_xlfn.IFS(
G3609&lt;=25,"Fast",
G3609&lt;=40,"Medium",
G3609&gt;40,"Slow"
)</f>
        <v>Slow</v>
      </c>
    </row>
    <row r="3610" spans="1:14" x14ac:dyDescent="0.3">
      <c r="A3610" s="1">
        <v>341134</v>
      </c>
      <c r="B3610" s="1" t="s">
        <v>2739</v>
      </c>
      <c r="C3610" s="1" t="s">
        <v>68</v>
      </c>
      <c r="D3610" s="1" t="s">
        <v>7025</v>
      </c>
      <c r="E3610" s="1">
        <v>150</v>
      </c>
      <c r="F3610" s="1">
        <v>2.9</v>
      </c>
      <c r="G3610" s="1">
        <v>80</v>
      </c>
      <c r="H3610" s="1" t="s">
        <v>1633</v>
      </c>
      <c r="I3610" s="1" t="s">
        <v>1654</v>
      </c>
      <c r="J3610" s="1">
        <v>54</v>
      </c>
      <c r="K3610" s="1" t="str">
        <f t="shared" si="168"/>
        <v>valid</v>
      </c>
      <c r="L3610" s="1" t="str">
        <f t="shared" si="169"/>
        <v>BUDGET</v>
      </c>
      <c r="M3610" t="str">
        <f t="shared" si="170"/>
        <v>Beverages</v>
      </c>
      <c r="N3610" s="1" t="str" cm="1">
        <f t="array" ref="N3610">_xlfn.IFS(
G3610&lt;=25,"Fast",
G3610&lt;=40,"Medium",
G3610&gt;40,"Slow"
)</f>
        <v>Slow</v>
      </c>
    </row>
    <row r="3611" spans="1:14" x14ac:dyDescent="0.3">
      <c r="A3611" s="1">
        <v>341190</v>
      </c>
      <c r="B3611" s="1" t="s">
        <v>864</v>
      </c>
      <c r="C3611" s="1" t="s">
        <v>91</v>
      </c>
      <c r="D3611" s="1" t="s">
        <v>7026</v>
      </c>
      <c r="E3611" s="1">
        <v>300</v>
      </c>
      <c r="F3611" s="1">
        <v>3.8</v>
      </c>
      <c r="G3611" s="1">
        <v>50</v>
      </c>
      <c r="H3611" s="1" t="s">
        <v>2802</v>
      </c>
      <c r="I3611" s="1" t="s">
        <v>864</v>
      </c>
      <c r="J3611" s="1">
        <v>46</v>
      </c>
      <c r="K3611" s="1" t="str">
        <f t="shared" si="168"/>
        <v>valid</v>
      </c>
      <c r="L3611" s="1" t="str">
        <f t="shared" si="169"/>
        <v>BUDGET</v>
      </c>
      <c r="M3611" t="str">
        <f t="shared" si="170"/>
        <v>South Indian</v>
      </c>
      <c r="N3611" s="1" t="str" cm="1">
        <f t="array" ref="N3611">_xlfn.IFS(
G3611&lt;=25,"Fast",
G3611&lt;=40,"Medium",
G3611&gt;40,"Slow"
)</f>
        <v>Slow</v>
      </c>
    </row>
    <row r="3612" spans="1:14" x14ac:dyDescent="0.3">
      <c r="A3612" s="1">
        <v>341193</v>
      </c>
      <c r="B3612" s="1" t="s">
        <v>876</v>
      </c>
      <c r="C3612" s="1" t="s">
        <v>115</v>
      </c>
      <c r="D3612" s="1" t="s">
        <v>7027</v>
      </c>
      <c r="E3612" s="1">
        <v>300</v>
      </c>
      <c r="F3612" s="1">
        <v>2.9</v>
      </c>
      <c r="G3612" s="1">
        <v>80</v>
      </c>
      <c r="H3612" s="1" t="s">
        <v>7028</v>
      </c>
      <c r="I3612" s="1" t="s">
        <v>876</v>
      </c>
      <c r="J3612" s="1">
        <v>60</v>
      </c>
      <c r="K3612" s="1" t="str">
        <f t="shared" si="168"/>
        <v>valid</v>
      </c>
      <c r="L3612" s="1" t="str">
        <f t="shared" si="169"/>
        <v>BUDGET</v>
      </c>
      <c r="M3612" t="str">
        <f t="shared" si="170"/>
        <v>Continental</v>
      </c>
      <c r="N3612" s="1" t="str" cm="1">
        <f t="array" ref="N3612">_xlfn.IFS(
G3612&lt;=25,"Fast",
G3612&lt;=40,"Medium",
G3612&gt;40,"Slow"
)</f>
        <v>Slow</v>
      </c>
    </row>
    <row r="3613" spans="1:14" x14ac:dyDescent="0.3">
      <c r="A3613" s="1">
        <v>341240</v>
      </c>
      <c r="B3613" s="1" t="s">
        <v>311</v>
      </c>
      <c r="C3613" s="1" t="s">
        <v>189</v>
      </c>
      <c r="D3613" s="1" t="s">
        <v>4651</v>
      </c>
      <c r="E3613" s="1">
        <v>300</v>
      </c>
      <c r="F3613" s="1">
        <v>4.0999999999999996</v>
      </c>
      <c r="G3613" s="1">
        <v>1000</v>
      </c>
      <c r="H3613" s="1" t="s">
        <v>837</v>
      </c>
      <c r="I3613" s="1" t="s">
        <v>1697</v>
      </c>
      <c r="J3613" s="1">
        <v>47</v>
      </c>
      <c r="K3613" s="1" t="str">
        <f t="shared" si="168"/>
        <v>valid</v>
      </c>
      <c r="L3613" s="1" t="str">
        <f t="shared" si="169"/>
        <v>BUDGET</v>
      </c>
      <c r="M3613" t="str">
        <f t="shared" si="170"/>
        <v>Pizzas</v>
      </c>
      <c r="N3613" s="1" t="str" cm="1">
        <f t="array" ref="N3613">_xlfn.IFS(
G3613&lt;=25,"Fast",
G3613&lt;=40,"Medium",
G3613&gt;40,"Slow"
)</f>
        <v>Slow</v>
      </c>
    </row>
    <row r="3614" spans="1:14" x14ac:dyDescent="0.3">
      <c r="A3614" s="1">
        <v>341347</v>
      </c>
      <c r="B3614" s="1" t="s">
        <v>1654</v>
      </c>
      <c r="C3614" s="1" t="s">
        <v>68</v>
      </c>
      <c r="D3614" s="1" t="s">
        <v>7029</v>
      </c>
      <c r="E3614" s="1">
        <v>200</v>
      </c>
      <c r="F3614" s="1">
        <v>4.4000000000000004</v>
      </c>
      <c r="G3614" s="1">
        <v>20</v>
      </c>
      <c r="H3614" s="1" t="s">
        <v>2452</v>
      </c>
      <c r="I3614" s="1" t="s">
        <v>2045</v>
      </c>
      <c r="J3614" s="1">
        <v>55</v>
      </c>
      <c r="K3614" s="1" t="str">
        <f t="shared" si="168"/>
        <v>valid</v>
      </c>
      <c r="L3614" s="1" t="str">
        <f t="shared" si="169"/>
        <v>BUDGET</v>
      </c>
      <c r="M3614" t="str">
        <f t="shared" si="170"/>
        <v>Snacks</v>
      </c>
      <c r="N3614" s="1" t="str" cm="1">
        <f t="array" ref="N3614">_xlfn.IFS(
G3614&lt;=25,"Fast",
G3614&lt;=40,"Medium",
G3614&gt;40,"Slow"
)</f>
        <v>Fast</v>
      </c>
    </row>
    <row r="3615" spans="1:14" x14ac:dyDescent="0.3">
      <c r="A3615" s="1">
        <v>341393</v>
      </c>
      <c r="B3615" s="1" t="s">
        <v>618</v>
      </c>
      <c r="C3615" s="1" t="s">
        <v>189</v>
      </c>
      <c r="D3615" s="1" t="s">
        <v>7030</v>
      </c>
      <c r="E3615" s="1">
        <v>150</v>
      </c>
      <c r="F3615" s="1">
        <v>4.3</v>
      </c>
      <c r="G3615" s="1">
        <v>100</v>
      </c>
      <c r="H3615" s="1" t="s">
        <v>7031</v>
      </c>
      <c r="I3615" s="1" t="s">
        <v>1697</v>
      </c>
      <c r="J3615" s="1">
        <v>45</v>
      </c>
      <c r="K3615" s="1" t="str">
        <f t="shared" si="168"/>
        <v>valid</v>
      </c>
      <c r="L3615" s="1" t="str">
        <f t="shared" si="169"/>
        <v>BUDGET</v>
      </c>
      <c r="M3615" t="str">
        <f t="shared" si="170"/>
        <v>Indian</v>
      </c>
      <c r="N3615" s="1" t="str" cm="1">
        <f t="array" ref="N3615">_xlfn.IFS(
G3615&lt;=25,"Fast",
G3615&lt;=40,"Medium",
G3615&gt;40,"Slow"
)</f>
        <v>Slow</v>
      </c>
    </row>
    <row r="3616" spans="1:14" x14ac:dyDescent="0.3">
      <c r="A3616" s="1">
        <v>341437</v>
      </c>
      <c r="B3616" s="1" t="s">
        <v>83</v>
      </c>
      <c r="C3616" s="1" t="s">
        <v>68</v>
      </c>
      <c r="D3616" s="1" t="s">
        <v>7032</v>
      </c>
      <c r="E3616" s="1">
        <v>200</v>
      </c>
      <c r="F3616" s="1">
        <v>3.6</v>
      </c>
      <c r="G3616" s="1">
        <v>1000</v>
      </c>
      <c r="H3616" s="1" t="s">
        <v>7033</v>
      </c>
      <c r="I3616" s="1" t="s">
        <v>7034</v>
      </c>
      <c r="J3616" s="1">
        <v>58</v>
      </c>
      <c r="K3616" s="1" t="str">
        <f t="shared" si="168"/>
        <v>valid</v>
      </c>
      <c r="L3616" s="1" t="str">
        <f t="shared" si="169"/>
        <v>BUDGET</v>
      </c>
      <c r="M3616" t="str">
        <f t="shared" si="170"/>
        <v>Italian</v>
      </c>
      <c r="N3616" s="1" t="str" cm="1">
        <f t="array" ref="N3616">_xlfn.IFS(
G3616&lt;=25,"Fast",
G3616&lt;=40,"Medium",
G3616&gt;40,"Slow"
)</f>
        <v>Slow</v>
      </c>
    </row>
    <row r="3617" spans="1:14" x14ac:dyDescent="0.3">
      <c r="A3617" s="1">
        <v>341438</v>
      </c>
      <c r="B3617" s="1" t="s">
        <v>1002</v>
      </c>
      <c r="C3617" s="1" t="s">
        <v>463</v>
      </c>
      <c r="D3617" s="1" t="s">
        <v>7035</v>
      </c>
      <c r="E3617" s="1">
        <v>500</v>
      </c>
      <c r="F3617" s="1">
        <v>4.3</v>
      </c>
      <c r="G3617" s="1">
        <v>1000</v>
      </c>
      <c r="H3617" s="1" t="s">
        <v>7036</v>
      </c>
      <c r="I3617" s="1" t="s">
        <v>1076</v>
      </c>
      <c r="J3617" s="1">
        <v>37</v>
      </c>
      <c r="K3617" s="1" t="str">
        <f t="shared" si="168"/>
        <v>valid</v>
      </c>
      <c r="L3617" s="1" t="str">
        <f t="shared" si="169"/>
        <v>MID</v>
      </c>
      <c r="M3617" t="str">
        <f t="shared" si="170"/>
        <v>North Indian</v>
      </c>
      <c r="N3617" s="1" t="str" cm="1">
        <f t="array" ref="N3617">_xlfn.IFS(
G3617&lt;=25,"Fast",
G3617&lt;=40,"Medium",
G3617&gt;40,"Slow"
)</f>
        <v>Slow</v>
      </c>
    </row>
    <row r="3618" spans="1:14" x14ac:dyDescent="0.3">
      <c r="A3618" s="1">
        <v>341495</v>
      </c>
      <c r="B3618" s="1" t="s">
        <v>734</v>
      </c>
      <c r="C3618" s="1" t="s">
        <v>463</v>
      </c>
      <c r="D3618" s="1" t="s">
        <v>7037</v>
      </c>
      <c r="E3618" s="1">
        <v>250</v>
      </c>
      <c r="F3618" s="1">
        <v>4.0999999999999996</v>
      </c>
      <c r="G3618" s="1">
        <v>20</v>
      </c>
      <c r="H3618" s="1" t="s">
        <v>695</v>
      </c>
      <c r="I3618" s="1" t="s">
        <v>2435</v>
      </c>
      <c r="J3618" s="1">
        <v>71</v>
      </c>
      <c r="K3618" s="1" t="str">
        <f t="shared" si="168"/>
        <v>valid</v>
      </c>
      <c r="L3618" s="1" t="str">
        <f t="shared" si="169"/>
        <v>BUDGET</v>
      </c>
      <c r="M3618" t="str">
        <f t="shared" si="170"/>
        <v>Indian</v>
      </c>
      <c r="N3618" s="1" t="str" cm="1">
        <f t="array" ref="N3618">_xlfn.IFS(
G3618&lt;=25,"Fast",
G3618&lt;=40,"Medium",
G3618&gt;40,"Slow"
)</f>
        <v>Fast</v>
      </c>
    </row>
    <row r="3619" spans="1:14" x14ac:dyDescent="0.3">
      <c r="A3619" s="1">
        <v>341500</v>
      </c>
      <c r="B3619" s="1" t="s">
        <v>864</v>
      </c>
      <c r="C3619" s="1" t="s">
        <v>91</v>
      </c>
      <c r="D3619" s="1" t="s">
        <v>7038</v>
      </c>
      <c r="E3619" s="1">
        <v>300</v>
      </c>
      <c r="F3619" s="1">
        <v>4.0999999999999996</v>
      </c>
      <c r="G3619" s="1">
        <v>100</v>
      </c>
      <c r="H3619" s="1" t="s">
        <v>2826</v>
      </c>
      <c r="I3619" s="1" t="s">
        <v>864</v>
      </c>
      <c r="J3619" s="1">
        <v>46</v>
      </c>
      <c r="K3619" s="1" t="str">
        <f t="shared" si="168"/>
        <v>valid</v>
      </c>
      <c r="L3619" s="1" t="str">
        <f t="shared" si="169"/>
        <v>BUDGET</v>
      </c>
      <c r="M3619" t="str">
        <f t="shared" si="170"/>
        <v>Desserts  Beverages</v>
      </c>
      <c r="N3619" s="1" t="str" cm="1">
        <f t="array" ref="N3619">_xlfn.IFS(
G3619&lt;=25,"Fast",
G3619&lt;=40,"Medium",
G3619&gt;40,"Slow"
)</f>
        <v>Slow</v>
      </c>
    </row>
    <row r="3620" spans="1:14" x14ac:dyDescent="0.3">
      <c r="A3620" s="1">
        <v>341598</v>
      </c>
      <c r="B3620" s="1" t="s">
        <v>973</v>
      </c>
      <c r="C3620" s="1" t="s">
        <v>115</v>
      </c>
      <c r="D3620" s="1" t="s">
        <v>7039</v>
      </c>
      <c r="E3620" s="1">
        <v>400</v>
      </c>
      <c r="F3620" s="1">
        <v>3.9</v>
      </c>
      <c r="G3620" s="1">
        <v>100</v>
      </c>
      <c r="H3620" s="1" t="s">
        <v>7040</v>
      </c>
      <c r="I3620" s="1" t="s">
        <v>1208</v>
      </c>
      <c r="J3620" s="1">
        <v>71</v>
      </c>
      <c r="K3620" s="1" t="str">
        <f t="shared" si="168"/>
        <v>valid</v>
      </c>
      <c r="L3620" s="1" t="str">
        <f t="shared" si="169"/>
        <v>MID</v>
      </c>
      <c r="M3620" t="str">
        <f t="shared" si="170"/>
        <v>North Indian</v>
      </c>
      <c r="N3620" s="1" t="str" cm="1">
        <f t="array" ref="N3620">_xlfn.IFS(
G3620&lt;=25,"Fast",
G3620&lt;=40,"Medium",
G3620&gt;40,"Slow"
)</f>
        <v>Slow</v>
      </c>
    </row>
    <row r="3621" spans="1:14" x14ac:dyDescent="0.3">
      <c r="A3621" s="1">
        <v>341614</v>
      </c>
      <c r="B3621" s="1" t="s">
        <v>4681</v>
      </c>
      <c r="C3621" s="1" t="s">
        <v>463</v>
      </c>
      <c r="D3621" s="1" t="s">
        <v>7041</v>
      </c>
      <c r="E3621" s="1">
        <v>350</v>
      </c>
      <c r="F3621" s="1">
        <v>2.9</v>
      </c>
      <c r="G3621" s="1">
        <v>80</v>
      </c>
      <c r="H3621" s="1" t="s">
        <v>3493</v>
      </c>
      <c r="I3621" s="1" t="s">
        <v>2685</v>
      </c>
      <c r="J3621" s="1">
        <v>77</v>
      </c>
      <c r="K3621" s="1" t="str">
        <f t="shared" si="168"/>
        <v>valid</v>
      </c>
      <c r="L3621" s="1" t="str">
        <f t="shared" si="169"/>
        <v>MID</v>
      </c>
      <c r="M3621" t="str">
        <f t="shared" si="170"/>
        <v>South Indian</v>
      </c>
      <c r="N3621" s="1" t="str" cm="1">
        <f t="array" ref="N3621">_xlfn.IFS(
G3621&lt;=25,"Fast",
G3621&lt;=40,"Medium",
G3621&gt;40,"Slow"
)</f>
        <v>Slow</v>
      </c>
    </row>
    <row r="3622" spans="1:14" x14ac:dyDescent="0.3">
      <c r="A3622" s="1">
        <v>341616</v>
      </c>
      <c r="B3622" s="1" t="s">
        <v>2023</v>
      </c>
      <c r="C3622" s="1" t="s">
        <v>68</v>
      </c>
      <c r="D3622" s="1" t="s">
        <v>7042</v>
      </c>
      <c r="E3622" s="1">
        <v>200</v>
      </c>
      <c r="F3622" s="1">
        <v>4.4000000000000004</v>
      </c>
      <c r="G3622" s="1">
        <v>500</v>
      </c>
      <c r="H3622" s="1" t="s">
        <v>1900</v>
      </c>
      <c r="I3622" s="1" t="s">
        <v>2023</v>
      </c>
      <c r="J3622" s="1">
        <v>63</v>
      </c>
      <c r="K3622" s="1" t="str">
        <f t="shared" si="168"/>
        <v>valid</v>
      </c>
      <c r="L3622" s="1" t="str">
        <f t="shared" si="169"/>
        <v>BUDGET</v>
      </c>
      <c r="M3622" t="str">
        <f t="shared" si="170"/>
        <v>Juices</v>
      </c>
      <c r="N3622" s="1" t="str" cm="1">
        <f t="array" ref="N3622">_xlfn.IFS(
G3622&lt;=25,"Fast",
G3622&lt;=40,"Medium",
G3622&gt;40,"Slow"
)</f>
        <v>Slow</v>
      </c>
    </row>
    <row r="3623" spans="1:14" x14ac:dyDescent="0.3">
      <c r="A3623" s="1">
        <v>341620</v>
      </c>
      <c r="B3623" s="1" t="s">
        <v>7043</v>
      </c>
      <c r="C3623" s="1" t="s">
        <v>2068</v>
      </c>
      <c r="D3623" s="1" t="s">
        <v>7044</v>
      </c>
      <c r="E3623" s="1">
        <v>250</v>
      </c>
      <c r="F3623" s="1">
        <v>2.9</v>
      </c>
      <c r="G3623" s="1">
        <v>80</v>
      </c>
      <c r="H3623" s="1" t="s">
        <v>7045</v>
      </c>
      <c r="I3623" s="1" t="s">
        <v>7046</v>
      </c>
      <c r="J3623" s="1">
        <v>49</v>
      </c>
      <c r="K3623" s="1" t="str">
        <f t="shared" si="168"/>
        <v>valid</v>
      </c>
      <c r="L3623" s="1" t="str">
        <f t="shared" si="169"/>
        <v>BUDGET</v>
      </c>
      <c r="M3623" t="str">
        <f t="shared" si="170"/>
        <v>Indian</v>
      </c>
      <c r="N3623" s="1" t="str" cm="1">
        <f t="array" ref="N3623">_xlfn.IFS(
G3623&lt;=25,"Fast",
G3623&lt;=40,"Medium",
G3623&gt;40,"Slow"
)</f>
        <v>Slow</v>
      </c>
    </row>
    <row r="3624" spans="1:14" x14ac:dyDescent="0.3">
      <c r="A3624" s="1">
        <v>341762</v>
      </c>
      <c r="B3624" s="1" t="s">
        <v>1855</v>
      </c>
      <c r="C3624" s="1" t="s">
        <v>463</v>
      </c>
      <c r="D3624" s="1" t="s">
        <v>7047</v>
      </c>
      <c r="E3624" s="1">
        <v>150</v>
      </c>
      <c r="F3624" s="1">
        <v>2.9</v>
      </c>
      <c r="G3624" s="1">
        <v>80</v>
      </c>
      <c r="H3624" s="1" t="s">
        <v>184</v>
      </c>
      <c r="I3624" s="1" t="s">
        <v>1855</v>
      </c>
      <c r="J3624" s="1">
        <v>64</v>
      </c>
      <c r="K3624" s="1" t="str">
        <f t="shared" si="168"/>
        <v>valid</v>
      </c>
      <c r="L3624" s="1" t="str">
        <f t="shared" si="169"/>
        <v>BUDGET</v>
      </c>
      <c r="M3624" t="str">
        <f t="shared" si="170"/>
        <v>Fast Food</v>
      </c>
      <c r="N3624" s="1" t="str" cm="1">
        <f t="array" ref="N3624">_xlfn.IFS(
G3624&lt;=25,"Fast",
G3624&lt;=40,"Medium",
G3624&gt;40,"Slow"
)</f>
        <v>Slow</v>
      </c>
    </row>
    <row r="3625" spans="1:14" x14ac:dyDescent="0.3">
      <c r="A3625" s="1">
        <v>341841</v>
      </c>
      <c r="B3625" s="1" t="s">
        <v>63</v>
      </c>
      <c r="C3625" s="1" t="s">
        <v>11</v>
      </c>
      <c r="D3625" s="1" t="s">
        <v>7048</v>
      </c>
      <c r="E3625" s="1">
        <v>200</v>
      </c>
      <c r="F3625" s="1">
        <v>4</v>
      </c>
      <c r="G3625" s="1">
        <v>50</v>
      </c>
      <c r="H3625" s="1" t="s">
        <v>7049</v>
      </c>
      <c r="I3625" s="1" t="s">
        <v>7050</v>
      </c>
      <c r="J3625" s="1">
        <v>52</v>
      </c>
      <c r="K3625" s="1" t="str">
        <f t="shared" si="168"/>
        <v>valid</v>
      </c>
      <c r="L3625" s="1" t="str">
        <f t="shared" si="169"/>
        <v>BUDGET</v>
      </c>
      <c r="M3625" t="str">
        <f t="shared" si="170"/>
        <v>Healthy Food</v>
      </c>
      <c r="N3625" s="1" t="str" cm="1">
        <f t="array" ref="N3625">_xlfn.IFS(
G3625&lt;=25,"Fast",
G3625&lt;=40,"Medium",
G3625&gt;40,"Slow"
)</f>
        <v>Slow</v>
      </c>
    </row>
    <row r="3626" spans="1:14" x14ac:dyDescent="0.3">
      <c r="A3626" s="1">
        <v>341869</v>
      </c>
      <c r="B3626" s="1" t="s">
        <v>319</v>
      </c>
      <c r="C3626" s="1" t="s">
        <v>189</v>
      </c>
      <c r="D3626" s="1" t="s">
        <v>7051</v>
      </c>
      <c r="E3626" s="1">
        <v>300</v>
      </c>
      <c r="F3626" s="1">
        <v>4.4000000000000004</v>
      </c>
      <c r="G3626" s="1">
        <v>20</v>
      </c>
      <c r="H3626" s="1" t="s">
        <v>6714</v>
      </c>
      <c r="I3626" s="1" t="s">
        <v>645</v>
      </c>
      <c r="J3626" s="1">
        <v>71</v>
      </c>
      <c r="K3626" s="1" t="str">
        <f t="shared" si="168"/>
        <v>valid</v>
      </c>
      <c r="L3626" s="1" t="str">
        <f t="shared" si="169"/>
        <v>BUDGET</v>
      </c>
      <c r="M3626" t="str">
        <f t="shared" si="170"/>
        <v>South Indian</v>
      </c>
      <c r="N3626" s="1" t="str" cm="1">
        <f t="array" ref="N3626">_xlfn.IFS(
G3626&lt;=25,"Fast",
G3626&lt;=40,"Medium",
G3626&gt;40,"Slow"
)</f>
        <v>Fast</v>
      </c>
    </row>
    <row r="3627" spans="1:14" x14ac:dyDescent="0.3">
      <c r="A3627" s="1">
        <v>342007</v>
      </c>
      <c r="B3627" s="1" t="s">
        <v>745</v>
      </c>
      <c r="C3627" s="1" t="s">
        <v>383</v>
      </c>
      <c r="D3627" s="1" t="s">
        <v>7052</v>
      </c>
      <c r="E3627" s="1">
        <v>250</v>
      </c>
      <c r="F3627" s="1">
        <v>2.9</v>
      </c>
      <c r="G3627" s="1">
        <v>80</v>
      </c>
      <c r="H3627" s="1" t="s">
        <v>2951</v>
      </c>
      <c r="I3627" s="1" t="s">
        <v>745</v>
      </c>
      <c r="J3627" s="1">
        <v>46</v>
      </c>
      <c r="K3627" s="1" t="str">
        <f t="shared" si="168"/>
        <v>valid</v>
      </c>
      <c r="L3627" s="1" t="str">
        <f t="shared" si="169"/>
        <v>BUDGET</v>
      </c>
      <c r="M3627" t="str">
        <f t="shared" si="170"/>
        <v>Chinese</v>
      </c>
      <c r="N3627" s="1" t="str" cm="1">
        <f t="array" ref="N3627">_xlfn.IFS(
G3627&lt;=25,"Fast",
G3627&lt;=40,"Medium",
G3627&gt;40,"Slow"
)</f>
        <v>Slow</v>
      </c>
    </row>
    <row r="3628" spans="1:14" x14ac:dyDescent="0.3">
      <c r="A3628" s="1">
        <v>342021</v>
      </c>
      <c r="B3628" s="1" t="s">
        <v>6881</v>
      </c>
      <c r="C3628" s="1" t="s">
        <v>91</v>
      </c>
      <c r="D3628" s="1" t="s">
        <v>7053</v>
      </c>
      <c r="E3628" s="1">
        <v>400</v>
      </c>
      <c r="F3628" s="1">
        <v>3.6</v>
      </c>
      <c r="G3628" s="1">
        <v>20</v>
      </c>
      <c r="H3628" s="1" t="s">
        <v>19</v>
      </c>
      <c r="I3628" s="1" t="s">
        <v>3951</v>
      </c>
      <c r="J3628" s="1">
        <v>57</v>
      </c>
      <c r="K3628" s="1" t="str">
        <f t="shared" si="168"/>
        <v>valid</v>
      </c>
      <c r="L3628" s="1" t="str">
        <f t="shared" si="169"/>
        <v>MID</v>
      </c>
      <c r="M3628" t="str">
        <f t="shared" si="170"/>
        <v>Chinese</v>
      </c>
      <c r="N3628" s="1" t="str" cm="1">
        <f t="array" ref="N3628">_xlfn.IFS(
G3628&lt;=25,"Fast",
G3628&lt;=40,"Medium",
G3628&gt;40,"Slow"
)</f>
        <v>Fast</v>
      </c>
    </row>
    <row r="3629" spans="1:14" x14ac:dyDescent="0.3">
      <c r="A3629" s="1">
        <v>342047</v>
      </c>
      <c r="B3629" s="1" t="s">
        <v>864</v>
      </c>
      <c r="C3629" s="1" t="s">
        <v>91</v>
      </c>
      <c r="D3629" s="1" t="s">
        <v>7054</v>
      </c>
      <c r="E3629" s="1">
        <v>400</v>
      </c>
      <c r="F3629" s="1">
        <v>4.0999999999999996</v>
      </c>
      <c r="G3629" s="1">
        <v>50</v>
      </c>
      <c r="H3629" s="1" t="s">
        <v>2951</v>
      </c>
      <c r="I3629" s="1" t="s">
        <v>864</v>
      </c>
      <c r="J3629" s="1">
        <v>44</v>
      </c>
      <c r="K3629" s="1" t="str">
        <f t="shared" si="168"/>
        <v>valid</v>
      </c>
      <c r="L3629" s="1" t="str">
        <f t="shared" si="169"/>
        <v>MID</v>
      </c>
      <c r="M3629" t="str">
        <f t="shared" si="170"/>
        <v>Chinese</v>
      </c>
      <c r="N3629" s="1" t="str" cm="1">
        <f t="array" ref="N3629">_xlfn.IFS(
G3629&lt;=25,"Fast",
G3629&lt;=40,"Medium",
G3629&gt;40,"Slow"
)</f>
        <v>Slow</v>
      </c>
    </row>
    <row r="3630" spans="1:14" x14ac:dyDescent="0.3">
      <c r="A3630" s="1">
        <v>342064</v>
      </c>
      <c r="B3630" s="1" t="s">
        <v>430</v>
      </c>
      <c r="C3630" s="1" t="s">
        <v>68</v>
      </c>
      <c r="D3630" s="1" t="s">
        <v>7055</v>
      </c>
      <c r="E3630" s="1">
        <v>100</v>
      </c>
      <c r="F3630" s="1">
        <v>2.9</v>
      </c>
      <c r="G3630" s="1">
        <v>80</v>
      </c>
      <c r="H3630" s="1" t="s">
        <v>2341</v>
      </c>
      <c r="I3630" s="1" t="s">
        <v>1715</v>
      </c>
      <c r="J3630" s="1">
        <v>36</v>
      </c>
      <c r="K3630" s="1" t="str">
        <f t="shared" si="168"/>
        <v>valid</v>
      </c>
      <c r="L3630" s="1" t="str">
        <f t="shared" si="169"/>
        <v>BUDGET</v>
      </c>
      <c r="M3630" t="str">
        <f t="shared" si="170"/>
        <v>Beverages</v>
      </c>
      <c r="N3630" s="1" t="str" cm="1">
        <f t="array" ref="N3630">_xlfn.IFS(
G3630&lt;=25,"Fast",
G3630&lt;=40,"Medium",
G3630&gt;40,"Slow"
)</f>
        <v>Slow</v>
      </c>
    </row>
    <row r="3631" spans="1:14" x14ac:dyDescent="0.3">
      <c r="A3631" s="1">
        <v>342124</v>
      </c>
      <c r="B3631" s="1" t="s">
        <v>90</v>
      </c>
      <c r="C3631" s="1" t="s">
        <v>91</v>
      </c>
      <c r="D3631" s="1" t="s">
        <v>7056</v>
      </c>
      <c r="E3631" s="1">
        <v>1000</v>
      </c>
      <c r="F3631" s="1">
        <v>2.9</v>
      </c>
      <c r="G3631" s="1">
        <v>80</v>
      </c>
      <c r="H3631" s="1" t="s">
        <v>1193</v>
      </c>
      <c r="I3631" s="1" t="s">
        <v>129</v>
      </c>
      <c r="J3631" s="1">
        <v>63</v>
      </c>
      <c r="K3631" s="1" t="str">
        <f t="shared" si="168"/>
        <v>valid</v>
      </c>
      <c r="L3631" s="1" t="str">
        <f t="shared" si="169"/>
        <v>PREMIUM</v>
      </c>
      <c r="M3631" t="str">
        <f t="shared" si="170"/>
        <v>Desserts</v>
      </c>
      <c r="N3631" s="1" t="str" cm="1">
        <f t="array" ref="N3631">_xlfn.IFS(
G3631&lt;=25,"Fast",
G3631&lt;=40,"Medium",
G3631&gt;40,"Slow"
)</f>
        <v>Slow</v>
      </c>
    </row>
    <row r="3632" spans="1:14" x14ac:dyDescent="0.3">
      <c r="A3632" s="1">
        <v>342204</v>
      </c>
      <c r="B3632" s="1" t="s">
        <v>7057</v>
      </c>
      <c r="C3632" s="1" t="s">
        <v>68</v>
      </c>
      <c r="D3632" s="1" t="s">
        <v>7058</v>
      </c>
      <c r="E3632" s="1">
        <v>50</v>
      </c>
      <c r="F3632" s="1">
        <v>4.3</v>
      </c>
      <c r="G3632" s="1">
        <v>500</v>
      </c>
      <c r="H3632" s="1" t="s">
        <v>2417</v>
      </c>
      <c r="I3632" s="1" t="s">
        <v>3390</v>
      </c>
      <c r="J3632" s="1">
        <v>64</v>
      </c>
      <c r="K3632" s="1" t="str">
        <f t="shared" si="168"/>
        <v>valid</v>
      </c>
      <c r="L3632" s="1" t="str">
        <f t="shared" si="169"/>
        <v>BUDGET</v>
      </c>
      <c r="M3632" t="str">
        <f t="shared" si="170"/>
        <v>South Indian</v>
      </c>
      <c r="N3632" s="1" t="str" cm="1">
        <f t="array" ref="N3632">_xlfn.IFS(
G3632&lt;=25,"Fast",
G3632&lt;=40,"Medium",
G3632&gt;40,"Slow"
)</f>
        <v>Slow</v>
      </c>
    </row>
    <row r="3633" spans="1:14" x14ac:dyDescent="0.3">
      <c r="A3633" s="1">
        <v>342331</v>
      </c>
      <c r="B3633" s="1" t="s">
        <v>1550</v>
      </c>
      <c r="C3633" s="1" t="s">
        <v>115</v>
      </c>
      <c r="D3633" s="1" t="s">
        <v>7059</v>
      </c>
      <c r="E3633" s="1">
        <v>400</v>
      </c>
      <c r="F3633" s="1">
        <v>2.9</v>
      </c>
      <c r="G3633" s="1">
        <v>80</v>
      </c>
      <c r="H3633" s="1" t="s">
        <v>7060</v>
      </c>
      <c r="I3633" s="1" t="s">
        <v>7061</v>
      </c>
      <c r="J3633" s="1">
        <v>74</v>
      </c>
      <c r="K3633" s="1" t="str">
        <f t="shared" si="168"/>
        <v>valid</v>
      </c>
      <c r="L3633" s="1" t="str">
        <f t="shared" si="169"/>
        <v>MID</v>
      </c>
      <c r="M3633" t="str">
        <f t="shared" si="170"/>
        <v>Italian</v>
      </c>
      <c r="N3633" s="1" t="str" cm="1">
        <f t="array" ref="N3633">_xlfn.IFS(
G3633&lt;=25,"Fast",
G3633&lt;=40,"Medium",
G3633&gt;40,"Slow"
)</f>
        <v>Slow</v>
      </c>
    </row>
    <row r="3634" spans="1:14" x14ac:dyDescent="0.3">
      <c r="A3634" s="1">
        <v>342335</v>
      </c>
      <c r="B3634" s="1" t="s">
        <v>1186</v>
      </c>
      <c r="C3634" s="1" t="s">
        <v>91</v>
      </c>
      <c r="D3634" s="1" t="s">
        <v>7062</v>
      </c>
      <c r="E3634" s="1">
        <v>300</v>
      </c>
      <c r="F3634" s="1">
        <v>2.9</v>
      </c>
      <c r="G3634" s="1">
        <v>80</v>
      </c>
      <c r="H3634" s="1" t="s">
        <v>1128</v>
      </c>
      <c r="I3634" s="1" t="s">
        <v>4163</v>
      </c>
      <c r="J3634" s="1">
        <v>57</v>
      </c>
      <c r="K3634" s="1" t="str">
        <f t="shared" si="168"/>
        <v>valid</v>
      </c>
      <c r="L3634" s="1" t="str">
        <f t="shared" si="169"/>
        <v>BUDGET</v>
      </c>
      <c r="M3634" t="str">
        <f t="shared" si="170"/>
        <v>Desserts</v>
      </c>
      <c r="N3634" s="1" t="str" cm="1">
        <f t="array" ref="N3634">_xlfn.IFS(
G3634&lt;=25,"Fast",
G3634&lt;=40,"Medium",
G3634&gt;40,"Slow"
)</f>
        <v>Slow</v>
      </c>
    </row>
    <row r="3635" spans="1:14" x14ac:dyDescent="0.3">
      <c r="A3635" s="1">
        <v>342346</v>
      </c>
      <c r="B3635" s="1" t="s">
        <v>2478</v>
      </c>
      <c r="C3635" s="1" t="s">
        <v>2068</v>
      </c>
      <c r="D3635" s="1" t="s">
        <v>7063</v>
      </c>
      <c r="E3635" s="1">
        <v>200</v>
      </c>
      <c r="F3635" s="1">
        <v>2.9</v>
      </c>
      <c r="G3635" s="1">
        <v>80</v>
      </c>
      <c r="H3635" s="1" t="s">
        <v>7064</v>
      </c>
      <c r="I3635" s="1" t="s">
        <v>2478</v>
      </c>
      <c r="J3635" s="1">
        <v>37</v>
      </c>
      <c r="K3635" s="1" t="str">
        <f t="shared" si="168"/>
        <v>valid</v>
      </c>
      <c r="L3635" s="1" t="str">
        <f t="shared" si="169"/>
        <v>BUDGET</v>
      </c>
      <c r="M3635" t="str">
        <f t="shared" si="170"/>
        <v>Thalis</v>
      </c>
      <c r="N3635" s="1" t="str" cm="1">
        <f t="array" ref="N3635">_xlfn.IFS(
G3635&lt;=25,"Fast",
G3635&lt;=40,"Medium",
G3635&gt;40,"Slow"
)</f>
        <v>Slow</v>
      </c>
    </row>
    <row r="3636" spans="1:14" x14ac:dyDescent="0.3">
      <c r="A3636" s="1">
        <v>342454</v>
      </c>
      <c r="B3636" s="1" t="s">
        <v>864</v>
      </c>
      <c r="C3636" s="1" t="s">
        <v>91</v>
      </c>
      <c r="D3636" s="1" t="s">
        <v>7065</v>
      </c>
      <c r="E3636" s="1">
        <v>400</v>
      </c>
      <c r="F3636" s="1">
        <v>2.9</v>
      </c>
      <c r="G3636" s="1">
        <v>80</v>
      </c>
      <c r="H3636" s="1" t="s">
        <v>2873</v>
      </c>
      <c r="I3636" s="1" t="s">
        <v>864</v>
      </c>
      <c r="J3636" s="1">
        <v>51</v>
      </c>
      <c r="K3636" s="1" t="str">
        <f t="shared" si="168"/>
        <v>valid</v>
      </c>
      <c r="L3636" s="1" t="str">
        <f t="shared" si="169"/>
        <v>MID</v>
      </c>
      <c r="M3636" t="str">
        <f t="shared" si="170"/>
        <v>Bakery  Desserts</v>
      </c>
      <c r="N3636" s="1" t="str" cm="1">
        <f t="array" ref="N3636">_xlfn.IFS(
G3636&lt;=25,"Fast",
G3636&lt;=40,"Medium",
G3636&gt;40,"Slow"
)</f>
        <v>Slow</v>
      </c>
    </row>
    <row r="3637" spans="1:14" x14ac:dyDescent="0.3">
      <c r="A3637" s="1">
        <v>342542</v>
      </c>
      <c r="B3637" s="1" t="s">
        <v>2652</v>
      </c>
      <c r="C3637" s="1" t="s">
        <v>189</v>
      </c>
      <c r="D3637" s="1" t="s">
        <v>7066</v>
      </c>
      <c r="E3637" s="1">
        <v>1500</v>
      </c>
      <c r="F3637" s="1">
        <v>2.9</v>
      </c>
      <c r="G3637" s="1">
        <v>80</v>
      </c>
      <c r="H3637" s="1" t="s">
        <v>7067</v>
      </c>
      <c r="I3637" s="1" t="s">
        <v>2440</v>
      </c>
      <c r="J3637" s="1">
        <v>80</v>
      </c>
      <c r="K3637" s="1" t="str">
        <f t="shared" si="168"/>
        <v>valid</v>
      </c>
      <c r="L3637" s="1" t="str">
        <f t="shared" si="169"/>
        <v>PREMIUM</v>
      </c>
      <c r="M3637" t="str">
        <f t="shared" si="170"/>
        <v>Asian</v>
      </c>
      <c r="N3637" s="1" t="str" cm="1">
        <f t="array" ref="N3637">_xlfn.IFS(
G3637&lt;=25,"Fast",
G3637&lt;=40,"Medium",
G3637&gt;40,"Slow"
)</f>
        <v>Slow</v>
      </c>
    </row>
    <row r="3638" spans="1:14" x14ac:dyDescent="0.3">
      <c r="A3638" s="1">
        <v>342558</v>
      </c>
      <c r="B3638" s="1" t="s">
        <v>745</v>
      </c>
      <c r="C3638" s="1" t="s">
        <v>383</v>
      </c>
      <c r="D3638" s="1" t="s">
        <v>7068</v>
      </c>
      <c r="E3638" s="1">
        <v>500</v>
      </c>
      <c r="F3638" s="1">
        <v>2.9</v>
      </c>
      <c r="G3638" s="1">
        <v>80</v>
      </c>
      <c r="H3638" s="1" t="s">
        <v>7069</v>
      </c>
      <c r="I3638" s="1" t="s">
        <v>745</v>
      </c>
      <c r="J3638" s="1">
        <v>40</v>
      </c>
      <c r="K3638" s="1" t="str">
        <f t="shared" si="168"/>
        <v>valid</v>
      </c>
      <c r="L3638" s="1" t="str">
        <f t="shared" si="169"/>
        <v>MID</v>
      </c>
      <c r="M3638" t="str">
        <f t="shared" si="170"/>
        <v>Italian</v>
      </c>
      <c r="N3638" s="1" t="str" cm="1">
        <f t="array" ref="N3638">_xlfn.IFS(
G3638&lt;=25,"Fast",
G3638&lt;=40,"Medium",
G3638&gt;40,"Slow"
)</f>
        <v>Slow</v>
      </c>
    </row>
    <row r="3639" spans="1:14" x14ac:dyDescent="0.3">
      <c r="A3639" s="1">
        <v>342569</v>
      </c>
      <c r="B3639" s="1" t="s">
        <v>634</v>
      </c>
      <c r="C3639" s="1" t="s">
        <v>463</v>
      </c>
      <c r="D3639" s="1" t="s">
        <v>7070</v>
      </c>
      <c r="E3639" s="1">
        <v>500</v>
      </c>
      <c r="F3639" s="1">
        <v>4.0999999999999996</v>
      </c>
      <c r="G3639" s="1">
        <v>20</v>
      </c>
      <c r="H3639" s="1" t="s">
        <v>7071</v>
      </c>
      <c r="I3639" s="1" t="s">
        <v>634</v>
      </c>
      <c r="J3639" s="1">
        <v>72</v>
      </c>
      <c r="K3639" s="1" t="str">
        <f t="shared" si="168"/>
        <v>valid</v>
      </c>
      <c r="L3639" s="1" t="str">
        <f t="shared" si="169"/>
        <v>MID</v>
      </c>
      <c r="M3639" t="str">
        <f t="shared" si="170"/>
        <v>Mexican</v>
      </c>
      <c r="N3639" s="1" t="str" cm="1">
        <f t="array" ref="N3639">_xlfn.IFS(
G3639&lt;=25,"Fast",
G3639&lt;=40,"Medium",
G3639&gt;40,"Slow"
)</f>
        <v>Fast</v>
      </c>
    </row>
    <row r="3640" spans="1:14" x14ac:dyDescent="0.3">
      <c r="A3640" s="1">
        <v>342570</v>
      </c>
      <c r="B3640" s="1" t="s">
        <v>1186</v>
      </c>
      <c r="C3640" s="1" t="s">
        <v>91</v>
      </c>
      <c r="D3640" s="1" t="s">
        <v>7072</v>
      </c>
      <c r="E3640" s="1">
        <v>250</v>
      </c>
      <c r="F3640" s="1">
        <v>2.9</v>
      </c>
      <c r="G3640" s="1">
        <v>80</v>
      </c>
      <c r="H3640" s="1" t="s">
        <v>7073</v>
      </c>
      <c r="I3640" s="1" t="s">
        <v>4163</v>
      </c>
      <c r="J3640" s="1">
        <v>55</v>
      </c>
      <c r="K3640" s="1" t="str">
        <f t="shared" si="168"/>
        <v>valid</v>
      </c>
      <c r="L3640" s="1" t="str">
        <f t="shared" si="169"/>
        <v>BUDGET</v>
      </c>
      <c r="M3640" t="str">
        <f t="shared" si="170"/>
        <v>Chinese  Continental  Fast Food  Desserts</v>
      </c>
      <c r="N3640" s="1" t="str" cm="1">
        <f t="array" ref="N3640">_xlfn.IFS(
G3640&lt;=25,"Fast",
G3640&lt;=40,"Medium",
G3640&gt;40,"Slow"
)</f>
        <v>Slow</v>
      </c>
    </row>
    <row r="3641" spans="1:14" x14ac:dyDescent="0.3">
      <c r="A3641" s="1">
        <v>342613</v>
      </c>
      <c r="B3641" s="1" t="s">
        <v>193</v>
      </c>
      <c r="C3641" s="1" t="s">
        <v>189</v>
      </c>
      <c r="D3641" s="1" t="s">
        <v>7074</v>
      </c>
      <c r="E3641" s="1">
        <v>350</v>
      </c>
      <c r="F3641" s="1">
        <v>4.4000000000000004</v>
      </c>
      <c r="G3641" s="1">
        <v>100</v>
      </c>
      <c r="H3641" s="1" t="s">
        <v>2951</v>
      </c>
      <c r="I3641" s="1" t="s">
        <v>556</v>
      </c>
      <c r="J3641" s="1">
        <v>72</v>
      </c>
      <c r="K3641" s="1" t="str">
        <f t="shared" si="168"/>
        <v>valid</v>
      </c>
      <c r="L3641" s="1" t="str">
        <f t="shared" si="169"/>
        <v>MID</v>
      </c>
      <c r="M3641" t="str">
        <f t="shared" si="170"/>
        <v>Chinese</v>
      </c>
      <c r="N3641" s="1" t="str" cm="1">
        <f t="array" ref="N3641">_xlfn.IFS(
G3641&lt;=25,"Fast",
G3641&lt;=40,"Medium",
G3641&gt;40,"Slow"
)</f>
        <v>Slow</v>
      </c>
    </row>
    <row r="3642" spans="1:14" x14ac:dyDescent="0.3">
      <c r="A3642" s="1">
        <v>342640</v>
      </c>
      <c r="B3642" s="1" t="s">
        <v>276</v>
      </c>
      <c r="C3642" s="1" t="s">
        <v>115</v>
      </c>
      <c r="D3642" s="1" t="s">
        <v>7075</v>
      </c>
      <c r="E3642" s="1">
        <v>150</v>
      </c>
      <c r="F3642" s="1">
        <v>4.2</v>
      </c>
      <c r="G3642" s="1">
        <v>1000</v>
      </c>
      <c r="H3642" s="1" t="s">
        <v>3493</v>
      </c>
      <c r="I3642" s="1" t="s">
        <v>276</v>
      </c>
      <c r="J3642" s="1">
        <v>57</v>
      </c>
      <c r="K3642" s="1" t="str">
        <f t="shared" si="168"/>
        <v>valid</v>
      </c>
      <c r="L3642" s="1" t="str">
        <f t="shared" si="169"/>
        <v>BUDGET</v>
      </c>
      <c r="M3642" t="str">
        <f t="shared" si="170"/>
        <v>South Indian</v>
      </c>
      <c r="N3642" s="1" t="str" cm="1">
        <f t="array" ref="N3642">_xlfn.IFS(
G3642&lt;=25,"Fast",
G3642&lt;=40,"Medium",
G3642&gt;40,"Slow"
)</f>
        <v>Slow</v>
      </c>
    </row>
    <row r="3643" spans="1:14" x14ac:dyDescent="0.3">
      <c r="A3643" s="1">
        <v>342643</v>
      </c>
      <c r="B3643" s="1" t="s">
        <v>156</v>
      </c>
      <c r="C3643" s="1" t="s">
        <v>11</v>
      </c>
      <c r="D3643" s="1" t="s">
        <v>7076</v>
      </c>
      <c r="E3643" s="1">
        <v>700</v>
      </c>
      <c r="F3643" s="1">
        <v>4.4000000000000004</v>
      </c>
      <c r="G3643" s="1">
        <v>500</v>
      </c>
      <c r="H3643" s="1" t="s">
        <v>7077</v>
      </c>
      <c r="I3643" s="1" t="s">
        <v>1532</v>
      </c>
      <c r="J3643" s="1">
        <v>36</v>
      </c>
      <c r="K3643" s="1" t="str">
        <f t="shared" si="168"/>
        <v>valid</v>
      </c>
      <c r="L3643" s="1" t="str">
        <f t="shared" si="169"/>
        <v>PREMIUM</v>
      </c>
      <c r="M3643" t="str">
        <f t="shared" si="170"/>
        <v>Italian</v>
      </c>
      <c r="N3643" s="1" t="str" cm="1">
        <f t="array" ref="N3643">_xlfn.IFS(
G3643&lt;=25,"Fast",
G3643&lt;=40,"Medium",
G3643&gt;40,"Slow"
)</f>
        <v>Slow</v>
      </c>
    </row>
    <row r="3644" spans="1:14" x14ac:dyDescent="0.3">
      <c r="A3644" s="1">
        <v>342848</v>
      </c>
      <c r="B3644" s="1" t="s">
        <v>2478</v>
      </c>
      <c r="C3644" s="1" t="s">
        <v>2068</v>
      </c>
      <c r="D3644" s="1" t="s">
        <v>7078</v>
      </c>
      <c r="E3644" s="1">
        <v>300</v>
      </c>
      <c r="F3644" s="1">
        <v>2.9</v>
      </c>
      <c r="G3644" s="1">
        <v>80</v>
      </c>
      <c r="H3644" s="1" t="s">
        <v>184</v>
      </c>
      <c r="I3644" s="1" t="s">
        <v>2478</v>
      </c>
      <c r="J3644" s="1">
        <v>46</v>
      </c>
      <c r="K3644" s="1" t="str">
        <f t="shared" si="168"/>
        <v>valid</v>
      </c>
      <c r="L3644" s="1" t="str">
        <f t="shared" si="169"/>
        <v>BUDGET</v>
      </c>
      <c r="M3644" t="str">
        <f t="shared" si="170"/>
        <v>Fast Food</v>
      </c>
      <c r="N3644" s="1" t="str" cm="1">
        <f t="array" ref="N3644">_xlfn.IFS(
G3644&lt;=25,"Fast",
G3644&lt;=40,"Medium",
G3644&gt;40,"Slow"
)</f>
        <v>Slow</v>
      </c>
    </row>
    <row r="3645" spans="1:14" x14ac:dyDescent="0.3">
      <c r="A3645" s="1">
        <v>342904</v>
      </c>
      <c r="B3645" s="1" t="s">
        <v>528</v>
      </c>
      <c r="C3645" s="1" t="s">
        <v>189</v>
      </c>
      <c r="D3645" s="1" t="s">
        <v>7079</v>
      </c>
      <c r="E3645" s="1">
        <v>400</v>
      </c>
      <c r="F3645" s="1">
        <v>2.9</v>
      </c>
      <c r="G3645" s="1">
        <v>80</v>
      </c>
      <c r="H3645" s="1" t="s">
        <v>7080</v>
      </c>
      <c r="I3645" s="1" t="s">
        <v>645</v>
      </c>
      <c r="J3645" s="1">
        <v>73</v>
      </c>
      <c r="K3645" s="1" t="str">
        <f t="shared" si="168"/>
        <v>valid</v>
      </c>
      <c r="L3645" s="1" t="str">
        <f t="shared" si="169"/>
        <v>MID</v>
      </c>
      <c r="M3645" t="str">
        <f t="shared" si="170"/>
        <v>Indian</v>
      </c>
      <c r="N3645" s="1" t="str" cm="1">
        <f t="array" ref="N3645">_xlfn.IFS(
G3645&lt;=25,"Fast",
G3645&lt;=40,"Medium",
G3645&gt;40,"Slow"
)</f>
        <v>Slow</v>
      </c>
    </row>
    <row r="3646" spans="1:14" x14ac:dyDescent="0.3">
      <c r="A3646" s="1">
        <v>342907</v>
      </c>
      <c r="B3646" s="1" t="s">
        <v>944</v>
      </c>
      <c r="C3646" s="1" t="s">
        <v>189</v>
      </c>
      <c r="D3646" s="1" t="s">
        <v>7081</v>
      </c>
      <c r="E3646" s="1">
        <v>200</v>
      </c>
      <c r="F3646" s="1">
        <v>4.3</v>
      </c>
      <c r="G3646" s="1">
        <v>50</v>
      </c>
      <c r="H3646" s="1" t="s">
        <v>7082</v>
      </c>
      <c r="I3646" s="1" t="s">
        <v>1234</v>
      </c>
      <c r="J3646" s="1">
        <v>90</v>
      </c>
      <c r="K3646" s="1" t="str">
        <f t="shared" si="168"/>
        <v>valid</v>
      </c>
      <c r="L3646" s="1" t="str">
        <f t="shared" si="169"/>
        <v>BUDGET</v>
      </c>
      <c r="M3646" t="str">
        <f t="shared" si="170"/>
        <v>Snacks</v>
      </c>
      <c r="N3646" s="1" t="str" cm="1">
        <f t="array" ref="N3646">_xlfn.IFS(
G3646&lt;=25,"Fast",
G3646&lt;=40,"Medium",
G3646&gt;40,"Slow"
)</f>
        <v>Slow</v>
      </c>
    </row>
    <row r="3647" spans="1:14" x14ac:dyDescent="0.3">
      <c r="A3647" s="1">
        <v>342931</v>
      </c>
      <c r="B3647" s="1" t="s">
        <v>864</v>
      </c>
      <c r="C3647" s="1" t="s">
        <v>91</v>
      </c>
      <c r="D3647" s="1" t="s">
        <v>7083</v>
      </c>
      <c r="E3647" s="1">
        <v>400</v>
      </c>
      <c r="F3647" s="1">
        <v>2.9</v>
      </c>
      <c r="G3647" s="1">
        <v>80</v>
      </c>
      <c r="H3647" s="1" t="s">
        <v>503</v>
      </c>
      <c r="I3647" s="1" t="s">
        <v>864</v>
      </c>
      <c r="J3647" s="1">
        <v>47</v>
      </c>
      <c r="K3647" s="1" t="str">
        <f t="shared" si="168"/>
        <v>valid</v>
      </c>
      <c r="L3647" s="1" t="str">
        <f t="shared" si="169"/>
        <v>MID</v>
      </c>
      <c r="M3647" t="str">
        <f t="shared" si="170"/>
        <v>Indian</v>
      </c>
      <c r="N3647" s="1" t="str" cm="1">
        <f t="array" ref="N3647">_xlfn.IFS(
G3647&lt;=25,"Fast",
G3647&lt;=40,"Medium",
G3647&gt;40,"Slow"
)</f>
        <v>Slow</v>
      </c>
    </row>
    <row r="3648" spans="1:14" x14ac:dyDescent="0.3">
      <c r="A3648" s="1">
        <v>343049</v>
      </c>
      <c r="B3648" s="1" t="s">
        <v>2076</v>
      </c>
      <c r="C3648" s="1" t="s">
        <v>2068</v>
      </c>
      <c r="D3648" s="1" t="s">
        <v>7084</v>
      </c>
      <c r="E3648" s="1">
        <v>200</v>
      </c>
      <c r="F3648" s="1">
        <v>4.0999999999999996</v>
      </c>
      <c r="G3648" s="1">
        <v>100</v>
      </c>
      <c r="H3648" s="1" t="s">
        <v>7085</v>
      </c>
      <c r="I3648" s="1" t="s">
        <v>2650</v>
      </c>
      <c r="J3648" s="1">
        <v>33</v>
      </c>
      <c r="K3648" s="1" t="str">
        <f t="shared" si="168"/>
        <v>valid</v>
      </c>
      <c r="L3648" s="1" t="str">
        <f t="shared" si="169"/>
        <v>BUDGET</v>
      </c>
      <c r="M3648" t="str">
        <f t="shared" si="170"/>
        <v>Fast Food</v>
      </c>
      <c r="N3648" s="1" t="str" cm="1">
        <f t="array" ref="N3648">_xlfn.IFS(
G3648&lt;=25,"Fast",
G3648&lt;=40,"Medium",
G3648&gt;40,"Slow"
)</f>
        <v>Slow</v>
      </c>
    </row>
    <row r="3649" spans="1:14" x14ac:dyDescent="0.3">
      <c r="A3649" s="1">
        <v>343071</v>
      </c>
      <c r="B3649" s="1" t="s">
        <v>734</v>
      </c>
      <c r="C3649" s="1" t="s">
        <v>463</v>
      </c>
      <c r="D3649" s="1" t="s">
        <v>7086</v>
      </c>
      <c r="E3649" s="1">
        <v>300</v>
      </c>
      <c r="F3649" s="1">
        <v>3.5</v>
      </c>
      <c r="G3649" s="1">
        <v>20</v>
      </c>
      <c r="H3649" s="1" t="s">
        <v>7087</v>
      </c>
      <c r="I3649" s="1" t="s">
        <v>2435</v>
      </c>
      <c r="J3649" s="1">
        <v>73</v>
      </c>
      <c r="K3649" s="1" t="str">
        <f t="shared" si="168"/>
        <v>valid</v>
      </c>
      <c r="L3649" s="1" t="str">
        <f t="shared" si="169"/>
        <v>BUDGET</v>
      </c>
      <c r="M3649" t="str">
        <f t="shared" si="170"/>
        <v>North Indian</v>
      </c>
      <c r="N3649" s="1" t="str" cm="1">
        <f t="array" ref="N3649">_xlfn.IFS(
G3649&lt;=25,"Fast",
G3649&lt;=40,"Medium",
G3649&gt;40,"Slow"
)</f>
        <v>Fast</v>
      </c>
    </row>
    <row r="3650" spans="1:14" x14ac:dyDescent="0.3">
      <c r="A3650" s="1">
        <v>343140</v>
      </c>
      <c r="B3650" s="1" t="s">
        <v>311</v>
      </c>
      <c r="C3650" s="1" t="s">
        <v>189</v>
      </c>
      <c r="D3650" s="1" t="s">
        <v>7088</v>
      </c>
      <c r="E3650" s="1">
        <v>700</v>
      </c>
      <c r="F3650" s="1">
        <v>4.3</v>
      </c>
      <c r="G3650" s="1">
        <v>100</v>
      </c>
      <c r="H3650" s="1" t="s">
        <v>7089</v>
      </c>
      <c r="I3650" s="1" t="s">
        <v>1697</v>
      </c>
      <c r="J3650" s="1">
        <v>54</v>
      </c>
      <c r="K3650" s="1" t="str">
        <f t="shared" si="168"/>
        <v>valid</v>
      </c>
      <c r="L3650" s="1" t="str">
        <f t="shared" si="169"/>
        <v>PREMIUM</v>
      </c>
      <c r="M3650" t="str">
        <f t="shared" si="170"/>
        <v>Indian</v>
      </c>
      <c r="N3650" s="1" t="str" cm="1">
        <f t="array" ref="N3650">_xlfn.IFS(
G3650&lt;=25,"Fast",
G3650&lt;=40,"Medium",
G3650&gt;40,"Slow"
)</f>
        <v>Slow</v>
      </c>
    </row>
    <row r="3651" spans="1:14" x14ac:dyDescent="0.3">
      <c r="A3651" s="1">
        <v>343220</v>
      </c>
      <c r="B3651" s="1" t="s">
        <v>1075</v>
      </c>
      <c r="C3651" s="1" t="s">
        <v>463</v>
      </c>
      <c r="D3651" s="1" t="s">
        <v>7090</v>
      </c>
      <c r="E3651" s="1">
        <v>200</v>
      </c>
      <c r="F3651" s="1">
        <v>4</v>
      </c>
      <c r="G3651" s="1">
        <v>20</v>
      </c>
      <c r="H3651" s="1" t="s">
        <v>184</v>
      </c>
      <c r="I3651" s="1" t="s">
        <v>1076</v>
      </c>
      <c r="J3651" s="1">
        <v>34</v>
      </c>
      <c r="K3651" s="1" t="str">
        <f t="shared" ref="K3651:K3714" si="171">IF(E3651=0,"outlier","valid")</f>
        <v>valid</v>
      </c>
      <c r="L3651" s="1" t="str">
        <f t="shared" ref="L3651:L3714" si="172">IF(E3651&lt;=300,"BUDGET",IF(E3651&lt;=600,"MID","PREMIUM"))</f>
        <v>BUDGET</v>
      </c>
      <c r="M3651" t="str">
        <f t="shared" ref="M3651:M3714" si="173">IFERROR(LEFT(H3651, FIND(",", H3651)-1), H3651)</f>
        <v>Fast Food</v>
      </c>
      <c r="N3651" s="1" t="str" cm="1">
        <f t="array" ref="N3651">_xlfn.IFS(
G3651&lt;=25,"Fast",
G3651&lt;=40,"Medium",
G3651&gt;40,"Slow"
)</f>
        <v>Fast</v>
      </c>
    </row>
    <row r="3652" spans="1:14" x14ac:dyDescent="0.3">
      <c r="A3652" s="1">
        <v>343231</v>
      </c>
      <c r="B3652" s="1" t="s">
        <v>319</v>
      </c>
      <c r="C3652" s="1" t="s">
        <v>189</v>
      </c>
      <c r="D3652" s="1" t="s">
        <v>7091</v>
      </c>
      <c r="E3652" s="1">
        <v>200</v>
      </c>
      <c r="F3652" s="1">
        <v>4.3</v>
      </c>
      <c r="G3652" s="1">
        <v>100</v>
      </c>
      <c r="H3652" s="1" t="s">
        <v>7092</v>
      </c>
      <c r="I3652" s="1" t="s">
        <v>645</v>
      </c>
      <c r="J3652" s="1">
        <v>67</v>
      </c>
      <c r="K3652" s="1" t="str">
        <f t="shared" si="171"/>
        <v>valid</v>
      </c>
      <c r="L3652" s="1" t="str">
        <f t="shared" si="172"/>
        <v>BUDGET</v>
      </c>
      <c r="M3652" t="str">
        <f t="shared" si="173"/>
        <v>Biryani</v>
      </c>
      <c r="N3652" s="1" t="str" cm="1">
        <f t="array" ref="N3652">_xlfn.IFS(
G3652&lt;=25,"Fast",
G3652&lt;=40,"Medium",
G3652&gt;40,"Slow"
)</f>
        <v>Slow</v>
      </c>
    </row>
    <row r="3653" spans="1:14" x14ac:dyDescent="0.3">
      <c r="A3653" s="1">
        <v>343304</v>
      </c>
      <c r="B3653" s="1" t="s">
        <v>1121</v>
      </c>
      <c r="C3653" s="1" t="s">
        <v>68</v>
      </c>
      <c r="D3653" s="1" t="s">
        <v>7093</v>
      </c>
      <c r="E3653" s="1">
        <v>300</v>
      </c>
      <c r="F3653" s="1">
        <v>2.9</v>
      </c>
      <c r="G3653" s="1">
        <v>80</v>
      </c>
      <c r="H3653" s="1" t="s">
        <v>2165</v>
      </c>
      <c r="I3653" s="1" t="s">
        <v>3390</v>
      </c>
      <c r="J3653" s="1">
        <v>62</v>
      </c>
      <c r="K3653" s="1" t="str">
        <f t="shared" si="171"/>
        <v>valid</v>
      </c>
      <c r="L3653" s="1" t="str">
        <f t="shared" si="172"/>
        <v>BUDGET</v>
      </c>
      <c r="M3653" t="str">
        <f t="shared" si="173"/>
        <v>Desserts</v>
      </c>
      <c r="N3653" s="1" t="str" cm="1">
        <f t="array" ref="N3653">_xlfn.IFS(
G3653&lt;=25,"Fast",
G3653&lt;=40,"Medium",
G3653&gt;40,"Slow"
)</f>
        <v>Slow</v>
      </c>
    </row>
    <row r="3654" spans="1:14" x14ac:dyDescent="0.3">
      <c r="A3654" s="1">
        <v>343432</v>
      </c>
      <c r="B3654" s="1" t="s">
        <v>6877</v>
      </c>
      <c r="C3654" s="1" t="s">
        <v>383</v>
      </c>
      <c r="D3654" s="1" t="s">
        <v>7094</v>
      </c>
      <c r="E3654" s="1">
        <v>300</v>
      </c>
      <c r="F3654" s="1">
        <v>4</v>
      </c>
      <c r="G3654" s="1">
        <v>100</v>
      </c>
      <c r="H3654" s="1" t="s">
        <v>278</v>
      </c>
      <c r="I3654" s="1" t="s">
        <v>745</v>
      </c>
      <c r="J3654" s="1">
        <v>49</v>
      </c>
      <c r="K3654" s="1" t="str">
        <f t="shared" si="171"/>
        <v>valid</v>
      </c>
      <c r="L3654" s="1" t="str">
        <f t="shared" si="172"/>
        <v>BUDGET</v>
      </c>
      <c r="M3654" t="str">
        <f t="shared" si="173"/>
        <v>Chinese</v>
      </c>
      <c r="N3654" s="1" t="str" cm="1">
        <f t="array" ref="N3654">_xlfn.IFS(
G3654&lt;=25,"Fast",
G3654&lt;=40,"Medium",
G3654&gt;40,"Slow"
)</f>
        <v>Slow</v>
      </c>
    </row>
    <row r="3655" spans="1:14" x14ac:dyDescent="0.3">
      <c r="A3655" s="1">
        <v>343667</v>
      </c>
      <c r="B3655" s="1" t="s">
        <v>1002</v>
      </c>
      <c r="C3655" s="1" t="s">
        <v>463</v>
      </c>
      <c r="D3655" s="1" t="s">
        <v>7095</v>
      </c>
      <c r="E3655" s="1">
        <v>200</v>
      </c>
      <c r="F3655" s="1">
        <v>3.9</v>
      </c>
      <c r="G3655" s="1">
        <v>100</v>
      </c>
      <c r="H3655" s="1" t="s">
        <v>7096</v>
      </c>
      <c r="I3655" s="1" t="s">
        <v>1002</v>
      </c>
      <c r="J3655" s="1">
        <v>37</v>
      </c>
      <c r="K3655" s="1" t="str">
        <f t="shared" si="171"/>
        <v>valid</v>
      </c>
      <c r="L3655" s="1" t="str">
        <f t="shared" si="172"/>
        <v>BUDGET</v>
      </c>
      <c r="M3655" t="str">
        <f t="shared" si="173"/>
        <v>Snacks</v>
      </c>
      <c r="N3655" s="1" t="str" cm="1">
        <f t="array" ref="N3655">_xlfn.IFS(
G3655&lt;=25,"Fast",
G3655&lt;=40,"Medium",
G3655&gt;40,"Slow"
)</f>
        <v>Slow</v>
      </c>
    </row>
    <row r="3656" spans="1:14" x14ac:dyDescent="0.3">
      <c r="A3656" s="1">
        <v>343688</v>
      </c>
      <c r="B3656" s="1" t="s">
        <v>319</v>
      </c>
      <c r="C3656" s="1" t="s">
        <v>189</v>
      </c>
      <c r="D3656" s="1" t="s">
        <v>7097</v>
      </c>
      <c r="E3656" s="1">
        <v>300</v>
      </c>
      <c r="F3656" s="1">
        <v>4.0999999999999996</v>
      </c>
      <c r="G3656" s="1">
        <v>20</v>
      </c>
      <c r="H3656" s="1" t="s">
        <v>7098</v>
      </c>
      <c r="I3656" s="1" t="s">
        <v>645</v>
      </c>
      <c r="J3656" s="1">
        <v>63</v>
      </c>
      <c r="K3656" s="1" t="str">
        <f t="shared" si="171"/>
        <v>valid</v>
      </c>
      <c r="L3656" s="1" t="str">
        <f t="shared" si="172"/>
        <v>BUDGET</v>
      </c>
      <c r="M3656" t="str">
        <f t="shared" si="173"/>
        <v>North Indian</v>
      </c>
      <c r="N3656" s="1" t="str" cm="1">
        <f t="array" ref="N3656">_xlfn.IFS(
G3656&lt;=25,"Fast",
G3656&lt;=40,"Medium",
G3656&gt;40,"Slow"
)</f>
        <v>Fast</v>
      </c>
    </row>
    <row r="3657" spans="1:14" x14ac:dyDescent="0.3">
      <c r="A3657" s="1">
        <v>343696</v>
      </c>
      <c r="B3657" s="1" t="s">
        <v>3798</v>
      </c>
      <c r="C3657" s="1" t="s">
        <v>3052</v>
      </c>
      <c r="D3657" s="1" t="s">
        <v>7099</v>
      </c>
      <c r="E3657" s="1">
        <v>100</v>
      </c>
      <c r="F3657" s="1">
        <v>4.3</v>
      </c>
      <c r="G3657" s="1">
        <v>20</v>
      </c>
      <c r="H3657" s="1" t="s">
        <v>1395</v>
      </c>
      <c r="I3657" s="1" t="s">
        <v>7100</v>
      </c>
      <c r="J3657" s="1">
        <v>30</v>
      </c>
      <c r="K3657" s="1" t="str">
        <f t="shared" si="171"/>
        <v>valid</v>
      </c>
      <c r="L3657" s="1" t="str">
        <f t="shared" si="172"/>
        <v>BUDGET</v>
      </c>
      <c r="M3657" t="str">
        <f t="shared" si="173"/>
        <v>Beverages</v>
      </c>
      <c r="N3657" s="1" t="str" cm="1">
        <f t="array" ref="N3657">_xlfn.IFS(
G3657&lt;=25,"Fast",
G3657&lt;=40,"Medium",
G3657&gt;40,"Slow"
)</f>
        <v>Fast</v>
      </c>
    </row>
    <row r="3658" spans="1:14" x14ac:dyDescent="0.3">
      <c r="A3658" s="1">
        <v>343748</v>
      </c>
      <c r="B3658" s="1" t="s">
        <v>319</v>
      </c>
      <c r="C3658" s="1" t="s">
        <v>189</v>
      </c>
      <c r="D3658" s="1" t="s">
        <v>7101</v>
      </c>
      <c r="E3658" s="1">
        <v>600</v>
      </c>
      <c r="F3658" s="1">
        <v>4</v>
      </c>
      <c r="G3658" s="1">
        <v>100</v>
      </c>
      <c r="H3658" s="1" t="s">
        <v>7102</v>
      </c>
      <c r="I3658" s="1" t="s">
        <v>645</v>
      </c>
      <c r="J3658" s="1">
        <v>61</v>
      </c>
      <c r="K3658" s="1" t="str">
        <f t="shared" si="171"/>
        <v>valid</v>
      </c>
      <c r="L3658" s="1" t="str">
        <f t="shared" si="172"/>
        <v>MID</v>
      </c>
      <c r="M3658" t="str">
        <f t="shared" si="173"/>
        <v>Chinese</v>
      </c>
      <c r="N3658" s="1" t="str" cm="1">
        <f t="array" ref="N3658">_xlfn.IFS(
G3658&lt;=25,"Fast",
G3658&lt;=40,"Medium",
G3658&gt;40,"Slow"
)</f>
        <v>Slow</v>
      </c>
    </row>
    <row r="3659" spans="1:14" x14ac:dyDescent="0.3">
      <c r="A3659" s="1">
        <v>343783</v>
      </c>
      <c r="B3659" s="1" t="s">
        <v>95</v>
      </c>
      <c r="C3659" s="1" t="s">
        <v>91</v>
      </c>
      <c r="D3659" s="1" t="s">
        <v>7103</v>
      </c>
      <c r="E3659" s="1">
        <v>250</v>
      </c>
      <c r="F3659" s="1">
        <v>3.5</v>
      </c>
      <c r="G3659" s="1">
        <v>50</v>
      </c>
      <c r="H3659" s="1" t="s">
        <v>5407</v>
      </c>
      <c r="I3659" s="1" t="s">
        <v>95</v>
      </c>
      <c r="J3659" s="1">
        <v>51</v>
      </c>
      <c r="K3659" s="1" t="str">
        <f t="shared" si="171"/>
        <v>valid</v>
      </c>
      <c r="L3659" s="1" t="str">
        <f t="shared" si="172"/>
        <v>BUDGET</v>
      </c>
      <c r="M3659" t="str">
        <f t="shared" si="173"/>
        <v>Bengali</v>
      </c>
      <c r="N3659" s="1" t="str" cm="1">
        <f t="array" ref="N3659">_xlfn.IFS(
G3659&lt;=25,"Fast",
G3659&lt;=40,"Medium",
G3659&gt;40,"Slow"
)</f>
        <v>Slow</v>
      </c>
    </row>
    <row r="3660" spans="1:14" x14ac:dyDescent="0.3">
      <c r="A3660" s="1">
        <v>343908</v>
      </c>
      <c r="B3660" s="1" t="s">
        <v>745</v>
      </c>
      <c r="C3660" s="1" t="s">
        <v>383</v>
      </c>
      <c r="D3660" s="1" t="s">
        <v>7104</v>
      </c>
      <c r="E3660" s="1">
        <v>200</v>
      </c>
      <c r="F3660" s="1">
        <v>3.9</v>
      </c>
      <c r="G3660" s="1">
        <v>50</v>
      </c>
      <c r="H3660" s="1" t="s">
        <v>695</v>
      </c>
      <c r="I3660" s="1" t="s">
        <v>745</v>
      </c>
      <c r="J3660" s="1">
        <v>44</v>
      </c>
      <c r="K3660" s="1" t="str">
        <f t="shared" si="171"/>
        <v>valid</v>
      </c>
      <c r="L3660" s="1" t="str">
        <f t="shared" si="172"/>
        <v>BUDGET</v>
      </c>
      <c r="M3660" t="str">
        <f t="shared" si="173"/>
        <v>Indian</v>
      </c>
      <c r="N3660" s="1" t="str" cm="1">
        <f t="array" ref="N3660">_xlfn.IFS(
G3660&lt;=25,"Fast",
G3660&lt;=40,"Medium",
G3660&gt;40,"Slow"
)</f>
        <v>Slow</v>
      </c>
    </row>
    <row r="3661" spans="1:14" x14ac:dyDescent="0.3">
      <c r="A3661" s="1">
        <v>343941</v>
      </c>
      <c r="B3661" s="1" t="s">
        <v>745</v>
      </c>
      <c r="C3661" s="1" t="s">
        <v>383</v>
      </c>
      <c r="D3661" s="1" t="s">
        <v>7105</v>
      </c>
      <c r="E3661" s="1">
        <v>400</v>
      </c>
      <c r="F3661" s="1">
        <v>2.9</v>
      </c>
      <c r="G3661" s="1">
        <v>80</v>
      </c>
      <c r="H3661" s="1" t="s">
        <v>7106</v>
      </c>
      <c r="I3661" s="1" t="s">
        <v>745</v>
      </c>
      <c r="J3661" s="1">
        <v>53</v>
      </c>
      <c r="K3661" s="1" t="str">
        <f t="shared" si="171"/>
        <v>valid</v>
      </c>
      <c r="L3661" s="1" t="str">
        <f t="shared" si="172"/>
        <v>MID</v>
      </c>
      <c r="M3661" t="str">
        <f t="shared" si="173"/>
        <v>Indian</v>
      </c>
      <c r="N3661" s="1" t="str" cm="1">
        <f t="array" ref="N3661">_xlfn.IFS(
G3661&lt;=25,"Fast",
G3661&lt;=40,"Medium",
G3661&gt;40,"Slow"
)</f>
        <v>Slow</v>
      </c>
    </row>
    <row r="3662" spans="1:14" x14ac:dyDescent="0.3">
      <c r="A3662" s="1">
        <v>343978</v>
      </c>
      <c r="B3662" s="1" t="s">
        <v>63</v>
      </c>
      <c r="C3662" s="1" t="s">
        <v>11</v>
      </c>
      <c r="D3662" s="1" t="s">
        <v>7107</v>
      </c>
      <c r="E3662" s="1">
        <v>200</v>
      </c>
      <c r="F3662" s="1">
        <v>2.9</v>
      </c>
      <c r="G3662" s="1">
        <v>80</v>
      </c>
      <c r="H3662" s="1" t="s">
        <v>7108</v>
      </c>
      <c r="I3662" s="1" t="s">
        <v>7050</v>
      </c>
      <c r="J3662" s="1">
        <v>50</v>
      </c>
      <c r="K3662" s="1" t="str">
        <f t="shared" si="171"/>
        <v>valid</v>
      </c>
      <c r="L3662" s="1" t="str">
        <f t="shared" si="172"/>
        <v>BUDGET</v>
      </c>
      <c r="M3662" t="str">
        <f t="shared" si="173"/>
        <v>Chaat</v>
      </c>
      <c r="N3662" s="1" t="str" cm="1">
        <f t="array" ref="N3662">_xlfn.IFS(
G3662&lt;=25,"Fast",
G3662&lt;=40,"Medium",
G3662&gt;40,"Slow"
)</f>
        <v>Slow</v>
      </c>
    </row>
    <row r="3663" spans="1:14" x14ac:dyDescent="0.3">
      <c r="A3663" s="1">
        <v>344329</v>
      </c>
      <c r="B3663" s="1" t="s">
        <v>1550</v>
      </c>
      <c r="C3663" s="1" t="s">
        <v>115</v>
      </c>
      <c r="D3663" s="1" t="s">
        <v>7109</v>
      </c>
      <c r="E3663" s="1">
        <v>200</v>
      </c>
      <c r="F3663" s="1">
        <v>3.2</v>
      </c>
      <c r="G3663" s="1">
        <v>20</v>
      </c>
      <c r="H3663" s="1" t="s">
        <v>1593</v>
      </c>
      <c r="I3663" s="1" t="s">
        <v>1550</v>
      </c>
      <c r="J3663" s="1">
        <v>72</v>
      </c>
      <c r="K3663" s="1" t="str">
        <f t="shared" si="171"/>
        <v>valid</v>
      </c>
      <c r="L3663" s="1" t="str">
        <f t="shared" si="172"/>
        <v>BUDGET</v>
      </c>
      <c r="M3663" t="str">
        <f t="shared" si="173"/>
        <v>Indian</v>
      </c>
      <c r="N3663" s="1" t="str" cm="1">
        <f t="array" ref="N3663">_xlfn.IFS(
G3663&lt;=25,"Fast",
G3663&lt;=40,"Medium",
G3663&gt;40,"Slow"
)</f>
        <v>Fast</v>
      </c>
    </row>
    <row r="3664" spans="1:14" x14ac:dyDescent="0.3">
      <c r="A3664" s="1">
        <v>344565</v>
      </c>
      <c r="B3664" s="1" t="s">
        <v>586</v>
      </c>
      <c r="C3664" s="1" t="s">
        <v>189</v>
      </c>
      <c r="D3664" s="1" t="s">
        <v>7110</v>
      </c>
      <c r="E3664" s="1">
        <v>300</v>
      </c>
      <c r="F3664" s="1">
        <v>2.9</v>
      </c>
      <c r="G3664" s="1">
        <v>80</v>
      </c>
      <c r="H3664" s="1" t="s">
        <v>7111</v>
      </c>
      <c r="I3664" s="1" t="s">
        <v>2440</v>
      </c>
      <c r="J3664" s="1">
        <v>78</v>
      </c>
      <c r="K3664" s="1" t="str">
        <f t="shared" si="171"/>
        <v>valid</v>
      </c>
      <c r="L3664" s="1" t="str">
        <f t="shared" si="172"/>
        <v>BUDGET</v>
      </c>
      <c r="M3664" t="str">
        <f t="shared" si="173"/>
        <v>Biryani</v>
      </c>
      <c r="N3664" s="1" t="str" cm="1">
        <f t="array" ref="N3664">_xlfn.IFS(
G3664&lt;=25,"Fast",
G3664&lt;=40,"Medium",
G3664&gt;40,"Slow"
)</f>
        <v>Slow</v>
      </c>
    </row>
    <row r="3665" spans="1:14" x14ac:dyDescent="0.3">
      <c r="A3665" s="1">
        <v>344853</v>
      </c>
      <c r="B3665" s="1" t="s">
        <v>10</v>
      </c>
      <c r="C3665" s="1" t="s">
        <v>11</v>
      </c>
      <c r="D3665" s="1" t="s">
        <v>7112</v>
      </c>
      <c r="E3665" s="1">
        <v>300</v>
      </c>
      <c r="F3665" s="1">
        <v>2.9</v>
      </c>
      <c r="G3665" s="1">
        <v>80</v>
      </c>
      <c r="H3665" s="1" t="s">
        <v>695</v>
      </c>
      <c r="I3665" s="1" t="s">
        <v>10</v>
      </c>
      <c r="J3665" s="1">
        <v>58</v>
      </c>
      <c r="K3665" s="1" t="str">
        <f t="shared" si="171"/>
        <v>valid</v>
      </c>
      <c r="L3665" s="1" t="str">
        <f t="shared" si="172"/>
        <v>BUDGET</v>
      </c>
      <c r="M3665" t="str">
        <f t="shared" si="173"/>
        <v>Indian</v>
      </c>
      <c r="N3665" s="1" t="str" cm="1">
        <f t="array" ref="N3665">_xlfn.IFS(
G3665&lt;=25,"Fast",
G3665&lt;=40,"Medium",
G3665&gt;40,"Slow"
)</f>
        <v>Slow</v>
      </c>
    </row>
    <row r="3666" spans="1:14" x14ac:dyDescent="0.3">
      <c r="A3666" s="1">
        <v>345023</v>
      </c>
      <c r="B3666" s="1" t="s">
        <v>1114</v>
      </c>
      <c r="C3666" s="1" t="s">
        <v>91</v>
      </c>
      <c r="D3666" s="1" t="s">
        <v>7113</v>
      </c>
      <c r="E3666" s="1">
        <v>400</v>
      </c>
      <c r="F3666" s="1">
        <v>4</v>
      </c>
      <c r="G3666" s="1">
        <v>50</v>
      </c>
      <c r="H3666" s="1" t="s">
        <v>420</v>
      </c>
      <c r="I3666" s="1" t="s">
        <v>1131</v>
      </c>
      <c r="J3666" s="1">
        <v>41</v>
      </c>
      <c r="K3666" s="1" t="str">
        <f t="shared" si="171"/>
        <v>valid</v>
      </c>
      <c r="L3666" s="1" t="str">
        <f t="shared" si="172"/>
        <v>MID</v>
      </c>
      <c r="M3666" t="str">
        <f t="shared" si="173"/>
        <v>Desserts</v>
      </c>
      <c r="N3666" s="1" t="str" cm="1">
        <f t="array" ref="N3666">_xlfn.IFS(
G3666&lt;=25,"Fast",
G3666&lt;=40,"Medium",
G3666&gt;40,"Slow"
)</f>
        <v>Slow</v>
      </c>
    </row>
    <row r="3667" spans="1:14" x14ac:dyDescent="0.3">
      <c r="A3667" s="1">
        <v>345070</v>
      </c>
      <c r="B3667" s="1" t="s">
        <v>1726</v>
      </c>
      <c r="C3667" s="1" t="s">
        <v>189</v>
      </c>
      <c r="D3667" s="1" t="s">
        <v>7114</v>
      </c>
      <c r="E3667" s="1">
        <v>200</v>
      </c>
      <c r="F3667" s="1">
        <v>2.9</v>
      </c>
      <c r="G3667" s="1">
        <v>80</v>
      </c>
      <c r="H3667" s="1" t="s">
        <v>7115</v>
      </c>
      <c r="I3667" s="1" t="s">
        <v>1726</v>
      </c>
      <c r="J3667" s="1">
        <v>86</v>
      </c>
      <c r="K3667" s="1" t="str">
        <f t="shared" si="171"/>
        <v>valid</v>
      </c>
      <c r="L3667" s="1" t="str">
        <f t="shared" si="172"/>
        <v>BUDGET</v>
      </c>
      <c r="M3667" t="str">
        <f t="shared" si="173"/>
        <v>Indian</v>
      </c>
      <c r="N3667" s="1" t="str" cm="1">
        <f t="array" ref="N3667">_xlfn.IFS(
G3667&lt;=25,"Fast",
G3667&lt;=40,"Medium",
G3667&gt;40,"Slow"
)</f>
        <v>Slow</v>
      </c>
    </row>
    <row r="3668" spans="1:14" x14ac:dyDescent="0.3">
      <c r="A3668" s="1">
        <v>345097</v>
      </c>
      <c r="B3668" s="1" t="s">
        <v>1702</v>
      </c>
      <c r="C3668" s="1" t="s">
        <v>11</v>
      </c>
      <c r="D3668" s="1" t="s">
        <v>7116</v>
      </c>
      <c r="E3668" s="1">
        <v>200</v>
      </c>
      <c r="F3668" s="1">
        <v>4.3</v>
      </c>
      <c r="G3668" s="1">
        <v>100</v>
      </c>
      <c r="H3668" s="1" t="s">
        <v>3138</v>
      </c>
      <c r="I3668" s="1" t="s">
        <v>1532</v>
      </c>
      <c r="J3668" s="1">
        <v>36</v>
      </c>
      <c r="K3668" s="1" t="str">
        <f t="shared" si="171"/>
        <v>valid</v>
      </c>
      <c r="L3668" s="1" t="str">
        <f t="shared" si="172"/>
        <v>BUDGET</v>
      </c>
      <c r="M3668" t="str">
        <f t="shared" si="173"/>
        <v>Sweets</v>
      </c>
      <c r="N3668" s="1" t="str" cm="1">
        <f t="array" ref="N3668">_xlfn.IFS(
G3668&lt;=25,"Fast",
G3668&lt;=40,"Medium",
G3668&gt;40,"Slow"
)</f>
        <v>Slow</v>
      </c>
    </row>
    <row r="3669" spans="1:14" x14ac:dyDescent="0.3">
      <c r="A3669" s="1">
        <v>345144</v>
      </c>
      <c r="B3669" s="1" t="s">
        <v>1980</v>
      </c>
      <c r="C3669" s="1" t="s">
        <v>463</v>
      </c>
      <c r="D3669" s="1" t="s">
        <v>7117</v>
      </c>
      <c r="E3669" s="1">
        <v>200</v>
      </c>
      <c r="F3669" s="1">
        <v>2.9</v>
      </c>
      <c r="G3669" s="1">
        <v>80</v>
      </c>
      <c r="H3669" s="1" t="s">
        <v>695</v>
      </c>
      <c r="I3669" s="1" t="s">
        <v>1980</v>
      </c>
      <c r="J3669" s="1">
        <v>49</v>
      </c>
      <c r="K3669" s="1" t="str">
        <f t="shared" si="171"/>
        <v>valid</v>
      </c>
      <c r="L3669" s="1" t="str">
        <f t="shared" si="172"/>
        <v>BUDGET</v>
      </c>
      <c r="M3669" t="str">
        <f t="shared" si="173"/>
        <v>Indian</v>
      </c>
      <c r="N3669" s="1" t="str" cm="1">
        <f t="array" ref="N3669">_xlfn.IFS(
G3669&lt;=25,"Fast",
G3669&lt;=40,"Medium",
G3669&gt;40,"Slow"
)</f>
        <v>Slow</v>
      </c>
    </row>
    <row r="3670" spans="1:14" x14ac:dyDescent="0.3">
      <c r="A3670" s="1">
        <v>345184</v>
      </c>
      <c r="B3670" s="1" t="s">
        <v>1855</v>
      </c>
      <c r="C3670" s="1" t="s">
        <v>463</v>
      </c>
      <c r="D3670" s="1" t="s">
        <v>7118</v>
      </c>
      <c r="E3670" s="1">
        <v>250</v>
      </c>
      <c r="F3670" s="1">
        <v>2.7</v>
      </c>
      <c r="G3670" s="1">
        <v>20</v>
      </c>
      <c r="H3670" s="1" t="s">
        <v>7119</v>
      </c>
      <c r="I3670" s="1" t="s">
        <v>1855</v>
      </c>
      <c r="J3670" s="1">
        <v>70</v>
      </c>
      <c r="K3670" s="1" t="str">
        <f t="shared" si="171"/>
        <v>valid</v>
      </c>
      <c r="L3670" s="1" t="str">
        <f t="shared" si="172"/>
        <v>BUDGET</v>
      </c>
      <c r="M3670" t="str">
        <f t="shared" si="173"/>
        <v>Italian</v>
      </c>
      <c r="N3670" s="1" t="str" cm="1">
        <f t="array" ref="N3670">_xlfn.IFS(
G3670&lt;=25,"Fast",
G3670&lt;=40,"Medium",
G3670&gt;40,"Slow"
)</f>
        <v>Fast</v>
      </c>
    </row>
    <row r="3671" spans="1:14" x14ac:dyDescent="0.3">
      <c r="A3671" s="1">
        <v>345212</v>
      </c>
      <c r="B3671" s="1" t="s">
        <v>1343</v>
      </c>
      <c r="C3671" s="1" t="s">
        <v>383</v>
      </c>
      <c r="D3671" s="1" t="s">
        <v>7120</v>
      </c>
      <c r="E3671" s="1">
        <v>600</v>
      </c>
      <c r="F3671" s="1">
        <v>3.5</v>
      </c>
      <c r="G3671" s="1">
        <v>100</v>
      </c>
      <c r="H3671" s="1" t="s">
        <v>1128</v>
      </c>
      <c r="I3671" s="1" t="s">
        <v>745</v>
      </c>
      <c r="J3671" s="1">
        <v>35</v>
      </c>
      <c r="K3671" s="1" t="str">
        <f t="shared" si="171"/>
        <v>valid</v>
      </c>
      <c r="L3671" s="1" t="str">
        <f t="shared" si="172"/>
        <v>MID</v>
      </c>
      <c r="M3671" t="str">
        <f t="shared" si="173"/>
        <v>Desserts</v>
      </c>
      <c r="N3671" s="1" t="str" cm="1">
        <f t="array" ref="N3671">_xlfn.IFS(
G3671&lt;=25,"Fast",
G3671&lt;=40,"Medium",
G3671&gt;40,"Slow"
)</f>
        <v>Slow</v>
      </c>
    </row>
    <row r="3672" spans="1:14" x14ac:dyDescent="0.3">
      <c r="A3672" s="1">
        <v>345475</v>
      </c>
      <c r="B3672" s="1" t="s">
        <v>95</v>
      </c>
      <c r="C3672" s="1" t="s">
        <v>91</v>
      </c>
      <c r="D3672" s="1" t="s">
        <v>7121</v>
      </c>
      <c r="E3672" s="1">
        <v>80</v>
      </c>
      <c r="F3672" s="1">
        <v>2.9</v>
      </c>
      <c r="G3672" s="1">
        <v>80</v>
      </c>
      <c r="H3672" s="1" t="s">
        <v>695</v>
      </c>
      <c r="I3672" s="1" t="s">
        <v>95</v>
      </c>
      <c r="J3672" s="1">
        <v>52</v>
      </c>
      <c r="K3672" s="1" t="str">
        <f t="shared" si="171"/>
        <v>valid</v>
      </c>
      <c r="L3672" s="1" t="str">
        <f t="shared" si="172"/>
        <v>BUDGET</v>
      </c>
      <c r="M3672" t="str">
        <f t="shared" si="173"/>
        <v>Indian</v>
      </c>
      <c r="N3672" s="1" t="str" cm="1">
        <f t="array" ref="N3672">_xlfn.IFS(
G3672&lt;=25,"Fast",
G3672&lt;=40,"Medium",
G3672&gt;40,"Slow"
)</f>
        <v>Slow</v>
      </c>
    </row>
    <row r="3673" spans="1:14" x14ac:dyDescent="0.3">
      <c r="A3673" s="1">
        <v>345491</v>
      </c>
      <c r="B3673" s="1" t="s">
        <v>1715</v>
      </c>
      <c r="C3673" s="1" t="s">
        <v>68</v>
      </c>
      <c r="D3673" s="1" t="s">
        <v>7122</v>
      </c>
      <c r="E3673" s="1">
        <v>250</v>
      </c>
      <c r="F3673" s="1">
        <v>3.7</v>
      </c>
      <c r="G3673" s="1">
        <v>50</v>
      </c>
      <c r="H3673" s="1" t="s">
        <v>19</v>
      </c>
      <c r="I3673" s="1" t="s">
        <v>1715</v>
      </c>
      <c r="J3673" s="1">
        <v>38</v>
      </c>
      <c r="K3673" s="1" t="str">
        <f t="shared" si="171"/>
        <v>valid</v>
      </c>
      <c r="L3673" s="1" t="str">
        <f t="shared" si="172"/>
        <v>BUDGET</v>
      </c>
      <c r="M3673" t="str">
        <f t="shared" si="173"/>
        <v>Chinese</v>
      </c>
      <c r="N3673" s="1" t="str" cm="1">
        <f t="array" ref="N3673">_xlfn.IFS(
G3673&lt;=25,"Fast",
G3673&lt;=40,"Medium",
G3673&gt;40,"Slow"
)</f>
        <v>Slow</v>
      </c>
    </row>
    <row r="3674" spans="1:14" x14ac:dyDescent="0.3">
      <c r="A3674" s="1">
        <v>345501</v>
      </c>
      <c r="B3674" s="1" t="s">
        <v>2518</v>
      </c>
      <c r="C3674" s="1" t="s">
        <v>2068</v>
      </c>
      <c r="D3674" s="1" t="s">
        <v>7123</v>
      </c>
      <c r="E3674" s="1">
        <v>399</v>
      </c>
      <c r="F3674" s="1">
        <v>2.9</v>
      </c>
      <c r="G3674" s="1">
        <v>80</v>
      </c>
      <c r="H3674" s="1" t="s">
        <v>7124</v>
      </c>
      <c r="I3674" s="1" t="s">
        <v>7125</v>
      </c>
      <c r="J3674" s="1">
        <v>55</v>
      </c>
      <c r="K3674" s="1" t="str">
        <f t="shared" si="171"/>
        <v>valid</v>
      </c>
      <c r="L3674" s="1" t="str">
        <f t="shared" si="172"/>
        <v>MID</v>
      </c>
      <c r="M3674" t="str">
        <f t="shared" si="173"/>
        <v>Beverages</v>
      </c>
      <c r="N3674" s="1" t="str" cm="1">
        <f t="array" ref="N3674">_xlfn.IFS(
G3674&lt;=25,"Fast",
G3674&lt;=40,"Medium",
G3674&gt;40,"Slow"
)</f>
        <v>Slow</v>
      </c>
    </row>
    <row r="3675" spans="1:14" x14ac:dyDescent="0.3">
      <c r="A3675" s="1">
        <v>345547</v>
      </c>
      <c r="B3675" s="1" t="s">
        <v>6877</v>
      </c>
      <c r="C3675" s="1" t="s">
        <v>383</v>
      </c>
      <c r="D3675" s="1" t="s">
        <v>7126</v>
      </c>
      <c r="E3675" s="1">
        <v>300</v>
      </c>
      <c r="F3675" s="1">
        <v>4</v>
      </c>
      <c r="G3675" s="1">
        <v>100</v>
      </c>
      <c r="H3675" s="1" t="s">
        <v>45</v>
      </c>
      <c r="I3675" s="1" t="s">
        <v>745</v>
      </c>
      <c r="J3675" s="1">
        <v>51</v>
      </c>
      <c r="K3675" s="1" t="str">
        <f t="shared" si="171"/>
        <v>valid</v>
      </c>
      <c r="L3675" s="1" t="str">
        <f t="shared" si="172"/>
        <v>BUDGET</v>
      </c>
      <c r="M3675" t="str">
        <f t="shared" si="173"/>
        <v>North Indian</v>
      </c>
      <c r="N3675" s="1" t="str" cm="1">
        <f t="array" ref="N3675">_xlfn.IFS(
G3675&lt;=25,"Fast",
G3675&lt;=40,"Medium",
G3675&gt;40,"Slow"
)</f>
        <v>Slow</v>
      </c>
    </row>
    <row r="3676" spans="1:14" x14ac:dyDescent="0.3">
      <c r="A3676" s="1">
        <v>345726</v>
      </c>
      <c r="B3676" s="1" t="s">
        <v>10</v>
      </c>
      <c r="C3676" s="1" t="s">
        <v>11</v>
      </c>
      <c r="D3676" s="1" t="s">
        <v>6573</v>
      </c>
      <c r="E3676" s="1">
        <v>300</v>
      </c>
      <c r="F3676" s="1">
        <v>4.0999999999999996</v>
      </c>
      <c r="G3676" s="1">
        <v>500</v>
      </c>
      <c r="H3676" s="1" t="s">
        <v>2951</v>
      </c>
      <c r="I3676" s="1" t="s">
        <v>10</v>
      </c>
      <c r="J3676" s="1">
        <v>65</v>
      </c>
      <c r="K3676" s="1" t="str">
        <f t="shared" si="171"/>
        <v>valid</v>
      </c>
      <c r="L3676" s="1" t="str">
        <f t="shared" si="172"/>
        <v>BUDGET</v>
      </c>
      <c r="M3676" t="str">
        <f t="shared" si="173"/>
        <v>Chinese</v>
      </c>
      <c r="N3676" s="1" t="str" cm="1">
        <f t="array" ref="N3676">_xlfn.IFS(
G3676&lt;=25,"Fast",
G3676&lt;=40,"Medium",
G3676&gt;40,"Slow"
)</f>
        <v>Slow</v>
      </c>
    </row>
    <row r="3677" spans="1:14" x14ac:dyDescent="0.3">
      <c r="A3677" s="1">
        <v>345833</v>
      </c>
      <c r="B3677" s="1" t="s">
        <v>387</v>
      </c>
      <c r="C3677" s="1" t="s">
        <v>11</v>
      </c>
      <c r="D3677" s="1" t="s">
        <v>7127</v>
      </c>
      <c r="E3677" s="1">
        <v>300</v>
      </c>
      <c r="F3677" s="1">
        <v>2.9</v>
      </c>
      <c r="G3677" s="1">
        <v>80</v>
      </c>
      <c r="H3677" s="1" t="s">
        <v>7128</v>
      </c>
      <c r="I3677" s="1" t="s">
        <v>387</v>
      </c>
      <c r="J3677" s="1">
        <v>56</v>
      </c>
      <c r="K3677" s="1" t="str">
        <f t="shared" si="171"/>
        <v>valid</v>
      </c>
      <c r="L3677" s="1" t="str">
        <f t="shared" si="172"/>
        <v>BUDGET</v>
      </c>
      <c r="M3677" t="str">
        <f t="shared" si="173"/>
        <v>Italian</v>
      </c>
      <c r="N3677" s="1" t="str" cm="1">
        <f t="array" ref="N3677">_xlfn.IFS(
G3677&lt;=25,"Fast",
G3677&lt;=40,"Medium",
G3677&gt;40,"Slow"
)</f>
        <v>Slow</v>
      </c>
    </row>
    <row r="3678" spans="1:14" x14ac:dyDescent="0.3">
      <c r="A3678" s="1">
        <v>345838</v>
      </c>
      <c r="B3678" s="1" t="s">
        <v>1595</v>
      </c>
      <c r="C3678" s="1" t="s">
        <v>189</v>
      </c>
      <c r="D3678" s="1" t="s">
        <v>7129</v>
      </c>
      <c r="E3678" s="1">
        <v>99</v>
      </c>
      <c r="F3678" s="1">
        <v>4.0999999999999996</v>
      </c>
      <c r="G3678" s="1">
        <v>20</v>
      </c>
      <c r="H3678" s="1" t="s">
        <v>184</v>
      </c>
      <c r="I3678" s="1" t="s">
        <v>1697</v>
      </c>
      <c r="J3678" s="1">
        <v>54</v>
      </c>
      <c r="K3678" s="1" t="str">
        <f t="shared" si="171"/>
        <v>valid</v>
      </c>
      <c r="L3678" s="1" t="str">
        <f t="shared" si="172"/>
        <v>BUDGET</v>
      </c>
      <c r="M3678" t="str">
        <f t="shared" si="173"/>
        <v>Fast Food</v>
      </c>
      <c r="N3678" s="1" t="str" cm="1">
        <f t="array" ref="N3678">_xlfn.IFS(
G3678&lt;=25,"Fast",
G3678&lt;=40,"Medium",
G3678&gt;40,"Slow"
)</f>
        <v>Fast</v>
      </c>
    </row>
    <row r="3679" spans="1:14" x14ac:dyDescent="0.3">
      <c r="A3679" s="1">
        <v>345886</v>
      </c>
      <c r="B3679" s="1" t="s">
        <v>864</v>
      </c>
      <c r="C3679" s="1" t="s">
        <v>91</v>
      </c>
      <c r="D3679" s="1" t="s">
        <v>7130</v>
      </c>
      <c r="E3679" s="1">
        <v>190</v>
      </c>
      <c r="F3679" s="1">
        <v>4.5</v>
      </c>
      <c r="G3679" s="1">
        <v>100</v>
      </c>
      <c r="H3679" s="1" t="s">
        <v>4207</v>
      </c>
      <c r="I3679" s="1" t="s">
        <v>864</v>
      </c>
      <c r="J3679" s="1">
        <v>44</v>
      </c>
      <c r="K3679" s="1" t="str">
        <f t="shared" si="171"/>
        <v>valid</v>
      </c>
      <c r="L3679" s="1" t="str">
        <f t="shared" si="172"/>
        <v>BUDGET</v>
      </c>
      <c r="M3679" t="str">
        <f t="shared" si="173"/>
        <v>Ice Cream</v>
      </c>
      <c r="N3679" s="1" t="str" cm="1">
        <f t="array" ref="N3679">_xlfn.IFS(
G3679&lt;=25,"Fast",
G3679&lt;=40,"Medium",
G3679&gt;40,"Slow"
)</f>
        <v>Slow</v>
      </c>
    </row>
    <row r="3680" spans="1:14" x14ac:dyDescent="0.3">
      <c r="A3680" s="1">
        <v>346006</v>
      </c>
      <c r="B3680" s="1" t="s">
        <v>541</v>
      </c>
      <c r="C3680" s="1" t="s">
        <v>463</v>
      </c>
      <c r="D3680" s="1" t="s">
        <v>7131</v>
      </c>
      <c r="E3680" s="1">
        <v>300</v>
      </c>
      <c r="F3680" s="1">
        <v>4.5</v>
      </c>
      <c r="G3680" s="1">
        <v>50</v>
      </c>
      <c r="H3680" s="1" t="s">
        <v>7132</v>
      </c>
      <c r="I3680" s="1" t="s">
        <v>537</v>
      </c>
      <c r="J3680" s="1">
        <v>65</v>
      </c>
      <c r="K3680" s="1" t="str">
        <f t="shared" si="171"/>
        <v>valid</v>
      </c>
      <c r="L3680" s="1" t="str">
        <f t="shared" si="172"/>
        <v>BUDGET</v>
      </c>
      <c r="M3680" t="str">
        <f t="shared" si="173"/>
        <v>North Indian</v>
      </c>
      <c r="N3680" s="1" t="str" cm="1">
        <f t="array" ref="N3680">_xlfn.IFS(
G3680&lt;=25,"Fast",
G3680&lt;=40,"Medium",
G3680&gt;40,"Slow"
)</f>
        <v>Slow</v>
      </c>
    </row>
    <row r="3681" spans="1:14" x14ac:dyDescent="0.3">
      <c r="A3681" s="1">
        <v>346034</v>
      </c>
      <c r="B3681" s="1" t="s">
        <v>2067</v>
      </c>
      <c r="C3681" s="1" t="s">
        <v>2068</v>
      </c>
      <c r="D3681" s="1" t="s">
        <v>7133</v>
      </c>
      <c r="E3681" s="1">
        <v>180</v>
      </c>
      <c r="F3681" s="1">
        <v>3.2</v>
      </c>
      <c r="G3681" s="1">
        <v>20</v>
      </c>
      <c r="H3681" s="1" t="s">
        <v>4207</v>
      </c>
      <c r="I3681" s="1" t="s">
        <v>2067</v>
      </c>
      <c r="J3681" s="1">
        <v>30</v>
      </c>
      <c r="K3681" s="1" t="str">
        <f t="shared" si="171"/>
        <v>valid</v>
      </c>
      <c r="L3681" s="1" t="str">
        <f t="shared" si="172"/>
        <v>BUDGET</v>
      </c>
      <c r="M3681" t="str">
        <f t="shared" si="173"/>
        <v>Ice Cream</v>
      </c>
      <c r="N3681" s="1" t="str" cm="1">
        <f t="array" ref="N3681">_xlfn.IFS(
G3681&lt;=25,"Fast",
G3681&lt;=40,"Medium",
G3681&gt;40,"Slow"
)</f>
        <v>Fast</v>
      </c>
    </row>
    <row r="3682" spans="1:14" x14ac:dyDescent="0.3">
      <c r="A3682" s="1">
        <v>346051</v>
      </c>
      <c r="B3682" s="1" t="s">
        <v>612</v>
      </c>
      <c r="C3682" s="1" t="s">
        <v>463</v>
      </c>
      <c r="D3682" s="1" t="s">
        <v>6450</v>
      </c>
      <c r="E3682" s="1">
        <v>800</v>
      </c>
      <c r="F3682" s="1">
        <v>4.4000000000000004</v>
      </c>
      <c r="G3682" s="1">
        <v>500</v>
      </c>
      <c r="H3682" s="1" t="s">
        <v>1930</v>
      </c>
      <c r="I3682" s="1" t="s">
        <v>634</v>
      </c>
      <c r="J3682" s="1">
        <v>51</v>
      </c>
      <c r="K3682" s="1" t="str">
        <f t="shared" si="171"/>
        <v>valid</v>
      </c>
      <c r="L3682" s="1" t="str">
        <f t="shared" si="172"/>
        <v>PREMIUM</v>
      </c>
      <c r="M3682" t="str">
        <f t="shared" si="173"/>
        <v>Italian</v>
      </c>
      <c r="N3682" s="1" t="str" cm="1">
        <f t="array" ref="N3682">_xlfn.IFS(
G3682&lt;=25,"Fast",
G3682&lt;=40,"Medium",
G3682&gt;40,"Slow"
)</f>
        <v>Slow</v>
      </c>
    </row>
    <row r="3683" spans="1:14" x14ac:dyDescent="0.3">
      <c r="A3683" s="1">
        <v>346056</v>
      </c>
      <c r="B3683" s="1" t="s">
        <v>188</v>
      </c>
      <c r="C3683" s="1" t="s">
        <v>189</v>
      </c>
      <c r="D3683" s="1" t="s">
        <v>7134</v>
      </c>
      <c r="E3683" s="1">
        <v>300</v>
      </c>
      <c r="F3683" s="1">
        <v>2.9</v>
      </c>
      <c r="G3683" s="1">
        <v>80</v>
      </c>
      <c r="H3683" s="1" t="s">
        <v>6602</v>
      </c>
      <c r="I3683" s="1" t="s">
        <v>1697</v>
      </c>
      <c r="J3683" s="1">
        <v>67</v>
      </c>
      <c r="K3683" s="1" t="str">
        <f t="shared" si="171"/>
        <v>valid</v>
      </c>
      <c r="L3683" s="1" t="str">
        <f t="shared" si="172"/>
        <v>BUDGET</v>
      </c>
      <c r="M3683" t="str">
        <f t="shared" si="173"/>
        <v>Indian</v>
      </c>
      <c r="N3683" s="1" t="str" cm="1">
        <f t="array" ref="N3683">_xlfn.IFS(
G3683&lt;=25,"Fast",
G3683&lt;=40,"Medium",
G3683&gt;40,"Slow"
)</f>
        <v>Slow</v>
      </c>
    </row>
    <row r="3684" spans="1:14" x14ac:dyDescent="0.3">
      <c r="A3684" s="1">
        <v>346066</v>
      </c>
      <c r="B3684" s="1" t="s">
        <v>2067</v>
      </c>
      <c r="C3684" s="1" t="s">
        <v>2068</v>
      </c>
      <c r="D3684" s="1" t="s">
        <v>1938</v>
      </c>
      <c r="E3684" s="1">
        <v>400</v>
      </c>
      <c r="F3684" s="1">
        <v>4.2</v>
      </c>
      <c r="G3684" s="1">
        <v>100</v>
      </c>
      <c r="H3684" s="1" t="s">
        <v>5312</v>
      </c>
      <c r="I3684" s="1" t="s">
        <v>7135</v>
      </c>
      <c r="J3684" s="1">
        <v>32</v>
      </c>
      <c r="K3684" s="1" t="str">
        <f t="shared" si="171"/>
        <v>valid</v>
      </c>
      <c r="L3684" s="1" t="str">
        <f t="shared" si="172"/>
        <v>MID</v>
      </c>
      <c r="M3684" t="str">
        <f t="shared" si="173"/>
        <v>Beverages</v>
      </c>
      <c r="N3684" s="1" t="str" cm="1">
        <f t="array" ref="N3684">_xlfn.IFS(
G3684&lt;=25,"Fast",
G3684&lt;=40,"Medium",
G3684&gt;40,"Slow"
)</f>
        <v>Slow</v>
      </c>
    </row>
    <row r="3685" spans="1:14" x14ac:dyDescent="0.3">
      <c r="A3685" s="1">
        <v>346067</v>
      </c>
      <c r="B3685" s="1" t="s">
        <v>733</v>
      </c>
      <c r="C3685" s="1" t="s">
        <v>11</v>
      </c>
      <c r="D3685" s="1" t="s">
        <v>7136</v>
      </c>
      <c r="E3685" s="1">
        <v>650</v>
      </c>
      <c r="F3685" s="1">
        <v>4.4000000000000004</v>
      </c>
      <c r="G3685" s="1">
        <v>500</v>
      </c>
      <c r="H3685" s="1" t="s">
        <v>7137</v>
      </c>
      <c r="I3685" s="1" t="s">
        <v>6847</v>
      </c>
      <c r="J3685" s="1">
        <v>64</v>
      </c>
      <c r="K3685" s="1" t="str">
        <f t="shared" si="171"/>
        <v>valid</v>
      </c>
      <c r="L3685" s="1" t="str">
        <f t="shared" si="172"/>
        <v>PREMIUM</v>
      </c>
      <c r="M3685" t="str">
        <f t="shared" si="173"/>
        <v>North Indian</v>
      </c>
      <c r="N3685" s="1" t="str" cm="1">
        <f t="array" ref="N3685">_xlfn.IFS(
G3685&lt;=25,"Fast",
G3685&lt;=40,"Medium",
G3685&gt;40,"Slow"
)</f>
        <v>Slow</v>
      </c>
    </row>
    <row r="3686" spans="1:14" x14ac:dyDescent="0.3">
      <c r="A3686" s="1">
        <v>346076</v>
      </c>
      <c r="B3686" s="1" t="s">
        <v>586</v>
      </c>
      <c r="C3686" s="1" t="s">
        <v>189</v>
      </c>
      <c r="D3686" s="1" t="s">
        <v>7138</v>
      </c>
      <c r="E3686" s="1">
        <v>500</v>
      </c>
      <c r="F3686" s="1">
        <v>2.9</v>
      </c>
      <c r="G3686" s="1">
        <v>80</v>
      </c>
      <c r="H3686" s="1" t="s">
        <v>7139</v>
      </c>
      <c r="I3686" s="1" t="s">
        <v>2440</v>
      </c>
      <c r="J3686" s="1">
        <v>80</v>
      </c>
      <c r="K3686" s="1" t="str">
        <f t="shared" si="171"/>
        <v>valid</v>
      </c>
      <c r="L3686" s="1" t="str">
        <f t="shared" si="172"/>
        <v>MID</v>
      </c>
      <c r="M3686" t="str">
        <f t="shared" si="173"/>
        <v>North Indian  Indian  Continental</v>
      </c>
      <c r="N3686" s="1" t="str" cm="1">
        <f t="array" ref="N3686">_xlfn.IFS(
G3686&lt;=25,"Fast",
G3686&lt;=40,"Medium",
G3686&gt;40,"Slow"
)</f>
        <v>Slow</v>
      </c>
    </row>
    <row r="3687" spans="1:14" x14ac:dyDescent="0.3">
      <c r="A3687" s="1">
        <v>346080</v>
      </c>
      <c r="B3687" s="1" t="s">
        <v>90</v>
      </c>
      <c r="C3687" s="1" t="s">
        <v>91</v>
      </c>
      <c r="D3687" s="1" t="s">
        <v>7140</v>
      </c>
      <c r="E3687" s="1">
        <v>500</v>
      </c>
      <c r="F3687" s="1">
        <v>4.4000000000000004</v>
      </c>
      <c r="G3687" s="1">
        <v>50</v>
      </c>
      <c r="H3687" s="1" t="s">
        <v>7141</v>
      </c>
      <c r="I3687" s="1" t="s">
        <v>683</v>
      </c>
      <c r="J3687" s="1">
        <v>57</v>
      </c>
      <c r="K3687" s="1" t="str">
        <f t="shared" si="171"/>
        <v>valid</v>
      </c>
      <c r="L3687" s="1" t="str">
        <f t="shared" si="172"/>
        <v>MID</v>
      </c>
      <c r="M3687" t="str">
        <f t="shared" si="173"/>
        <v>Asian  Chinese  Seafood</v>
      </c>
      <c r="N3687" s="1" t="str" cm="1">
        <f t="array" ref="N3687">_xlfn.IFS(
G3687&lt;=25,"Fast",
G3687&lt;=40,"Medium",
G3687&gt;40,"Slow"
)</f>
        <v>Slow</v>
      </c>
    </row>
    <row r="3688" spans="1:14" x14ac:dyDescent="0.3">
      <c r="A3688" s="1">
        <v>346088</v>
      </c>
      <c r="B3688" s="1" t="s">
        <v>230</v>
      </c>
      <c r="C3688" s="1" t="s">
        <v>91</v>
      </c>
      <c r="D3688" s="1" t="s">
        <v>7142</v>
      </c>
      <c r="E3688" s="1">
        <v>350</v>
      </c>
      <c r="F3688" s="1">
        <v>2.9</v>
      </c>
      <c r="G3688" s="1">
        <v>80</v>
      </c>
      <c r="H3688" s="1" t="s">
        <v>7143</v>
      </c>
      <c r="I3688" s="1" t="s">
        <v>1274</v>
      </c>
      <c r="J3688" s="1">
        <v>59</v>
      </c>
      <c r="K3688" s="1" t="str">
        <f t="shared" si="171"/>
        <v>valid</v>
      </c>
      <c r="L3688" s="1" t="str">
        <f t="shared" si="172"/>
        <v>MID</v>
      </c>
      <c r="M3688" t="str">
        <f t="shared" si="173"/>
        <v>Continental  Chinese</v>
      </c>
      <c r="N3688" s="1" t="str" cm="1">
        <f t="array" ref="N3688">_xlfn.IFS(
G3688&lt;=25,"Fast",
G3688&lt;=40,"Medium",
G3688&gt;40,"Slow"
)</f>
        <v>Slow</v>
      </c>
    </row>
    <row r="3689" spans="1:14" x14ac:dyDescent="0.3">
      <c r="A3689" s="1">
        <v>346104</v>
      </c>
      <c r="B3689" s="1" t="s">
        <v>3057</v>
      </c>
      <c r="C3689" s="1" t="s">
        <v>3052</v>
      </c>
      <c r="D3689" s="1" t="s">
        <v>7144</v>
      </c>
      <c r="E3689" s="1">
        <v>200</v>
      </c>
      <c r="F3689" s="1">
        <v>4.3</v>
      </c>
      <c r="G3689" s="1">
        <v>20</v>
      </c>
      <c r="H3689" s="1" t="s">
        <v>7145</v>
      </c>
      <c r="I3689" s="1" t="s">
        <v>3057</v>
      </c>
      <c r="J3689" s="1">
        <v>29</v>
      </c>
      <c r="K3689" s="1" t="str">
        <f t="shared" si="171"/>
        <v>valid</v>
      </c>
      <c r="L3689" s="1" t="str">
        <f t="shared" si="172"/>
        <v>BUDGET</v>
      </c>
      <c r="M3689" t="str">
        <f t="shared" si="173"/>
        <v>Chinese</v>
      </c>
      <c r="N3689" s="1" t="str" cm="1">
        <f t="array" ref="N3689">_xlfn.IFS(
G3689&lt;=25,"Fast",
G3689&lt;=40,"Medium",
G3689&gt;40,"Slow"
)</f>
        <v>Fast</v>
      </c>
    </row>
    <row r="3690" spans="1:14" x14ac:dyDescent="0.3">
      <c r="A3690" s="1">
        <v>346118</v>
      </c>
      <c r="B3690" s="1" t="s">
        <v>2208</v>
      </c>
      <c r="C3690" s="1" t="s">
        <v>463</v>
      </c>
      <c r="D3690" s="1" t="s">
        <v>7146</v>
      </c>
      <c r="E3690" s="1">
        <v>100</v>
      </c>
      <c r="F3690" s="1">
        <v>4.5</v>
      </c>
      <c r="G3690" s="1">
        <v>20</v>
      </c>
      <c r="H3690" s="1" t="s">
        <v>7147</v>
      </c>
      <c r="I3690" s="1" t="s">
        <v>1855</v>
      </c>
      <c r="J3690" s="1">
        <v>65</v>
      </c>
      <c r="K3690" s="1" t="str">
        <f t="shared" si="171"/>
        <v>valid</v>
      </c>
      <c r="L3690" s="1" t="str">
        <f t="shared" si="172"/>
        <v>BUDGET</v>
      </c>
      <c r="M3690" t="str">
        <f t="shared" si="173"/>
        <v>Bakery</v>
      </c>
      <c r="N3690" s="1" t="str" cm="1">
        <f t="array" ref="N3690">_xlfn.IFS(
G3690&lt;=25,"Fast",
G3690&lt;=40,"Medium",
G3690&gt;40,"Slow"
)</f>
        <v>Fast</v>
      </c>
    </row>
    <row r="3691" spans="1:14" x14ac:dyDescent="0.3">
      <c r="A3691" s="1">
        <v>346195</v>
      </c>
      <c r="B3691" s="1" t="s">
        <v>2652</v>
      </c>
      <c r="C3691" s="1" t="s">
        <v>189</v>
      </c>
      <c r="D3691" s="1" t="s">
        <v>7148</v>
      </c>
      <c r="E3691" s="1">
        <v>250</v>
      </c>
      <c r="F3691" s="1">
        <v>4.2</v>
      </c>
      <c r="G3691" s="1">
        <v>100</v>
      </c>
      <c r="H3691" s="1" t="s">
        <v>7149</v>
      </c>
      <c r="I3691" s="1" t="s">
        <v>1051</v>
      </c>
      <c r="J3691" s="1">
        <v>65</v>
      </c>
      <c r="K3691" s="1" t="str">
        <f t="shared" si="171"/>
        <v>valid</v>
      </c>
      <c r="L3691" s="1" t="str">
        <f t="shared" si="172"/>
        <v>BUDGET</v>
      </c>
      <c r="M3691" t="str">
        <f t="shared" si="173"/>
        <v>Chinese</v>
      </c>
      <c r="N3691" s="1" t="str" cm="1">
        <f t="array" ref="N3691">_xlfn.IFS(
G3691&lt;=25,"Fast",
G3691&lt;=40,"Medium",
G3691&gt;40,"Slow"
)</f>
        <v>Slow</v>
      </c>
    </row>
    <row r="3692" spans="1:14" x14ac:dyDescent="0.3">
      <c r="A3692" s="1">
        <v>346224</v>
      </c>
      <c r="B3692" s="1" t="s">
        <v>745</v>
      </c>
      <c r="C3692" s="1" t="s">
        <v>383</v>
      </c>
      <c r="D3692" s="1" t="s">
        <v>7150</v>
      </c>
      <c r="E3692" s="1">
        <v>250</v>
      </c>
      <c r="F3692" s="1">
        <v>2.9</v>
      </c>
      <c r="G3692" s="1">
        <v>80</v>
      </c>
      <c r="H3692" s="1" t="s">
        <v>2295</v>
      </c>
      <c r="I3692" s="1" t="s">
        <v>745</v>
      </c>
      <c r="J3692" s="1">
        <v>45</v>
      </c>
      <c r="K3692" s="1" t="str">
        <f t="shared" si="171"/>
        <v>valid</v>
      </c>
      <c r="L3692" s="1" t="str">
        <f t="shared" si="172"/>
        <v>BUDGET</v>
      </c>
      <c r="M3692" t="str">
        <f t="shared" si="173"/>
        <v>Fast Food</v>
      </c>
      <c r="N3692" s="1" t="str" cm="1">
        <f t="array" ref="N3692">_xlfn.IFS(
G3692&lt;=25,"Fast",
G3692&lt;=40,"Medium",
G3692&gt;40,"Slow"
)</f>
        <v>Slow</v>
      </c>
    </row>
    <row r="3693" spans="1:14" x14ac:dyDescent="0.3">
      <c r="A3693" s="1">
        <v>346225</v>
      </c>
      <c r="B3693" s="1" t="s">
        <v>745</v>
      </c>
      <c r="C3693" s="1" t="s">
        <v>383</v>
      </c>
      <c r="D3693" s="1" t="s">
        <v>7151</v>
      </c>
      <c r="E3693" s="1">
        <v>300</v>
      </c>
      <c r="F3693" s="1">
        <v>4</v>
      </c>
      <c r="G3693" s="1">
        <v>20</v>
      </c>
      <c r="H3693" s="1" t="s">
        <v>7152</v>
      </c>
      <c r="I3693" s="1" t="s">
        <v>745</v>
      </c>
      <c r="J3693" s="1">
        <v>50</v>
      </c>
      <c r="K3693" s="1" t="str">
        <f t="shared" si="171"/>
        <v>valid</v>
      </c>
      <c r="L3693" s="1" t="str">
        <f t="shared" si="172"/>
        <v>BUDGET</v>
      </c>
      <c r="M3693" t="str">
        <f t="shared" si="173"/>
        <v>Chinese</v>
      </c>
      <c r="N3693" s="1" t="str" cm="1">
        <f t="array" ref="N3693">_xlfn.IFS(
G3693&lt;=25,"Fast",
G3693&lt;=40,"Medium",
G3693&gt;40,"Slow"
)</f>
        <v>Fast</v>
      </c>
    </row>
    <row r="3694" spans="1:14" x14ac:dyDescent="0.3">
      <c r="A3694" s="1">
        <v>346248</v>
      </c>
      <c r="B3694" s="1" t="s">
        <v>230</v>
      </c>
      <c r="C3694" s="1" t="s">
        <v>91</v>
      </c>
      <c r="D3694" s="1" t="s">
        <v>7153</v>
      </c>
      <c r="E3694" s="1">
        <v>400</v>
      </c>
      <c r="F3694" s="1">
        <v>3.8</v>
      </c>
      <c r="G3694" s="1">
        <v>20</v>
      </c>
      <c r="H3694" s="1" t="s">
        <v>7154</v>
      </c>
      <c r="I3694" s="1" t="s">
        <v>4916</v>
      </c>
      <c r="J3694" s="1">
        <v>51</v>
      </c>
      <c r="K3694" s="1" t="str">
        <f t="shared" si="171"/>
        <v>valid</v>
      </c>
      <c r="L3694" s="1" t="str">
        <f t="shared" si="172"/>
        <v>MID</v>
      </c>
      <c r="M3694" t="str">
        <f t="shared" si="173"/>
        <v>Fast Food  Snacks</v>
      </c>
      <c r="N3694" s="1" t="str" cm="1">
        <f t="array" ref="N3694">_xlfn.IFS(
G3694&lt;=25,"Fast",
G3694&lt;=40,"Medium",
G3694&gt;40,"Slow"
)</f>
        <v>Fast</v>
      </c>
    </row>
    <row r="3695" spans="1:14" x14ac:dyDescent="0.3">
      <c r="A3695" s="1">
        <v>346273</v>
      </c>
      <c r="B3695" s="1" t="s">
        <v>505</v>
      </c>
      <c r="C3695" s="1" t="s">
        <v>91</v>
      </c>
      <c r="D3695" s="1" t="s">
        <v>7155</v>
      </c>
      <c r="E3695" s="1">
        <v>200</v>
      </c>
      <c r="F3695" s="1">
        <v>3.7</v>
      </c>
      <c r="G3695" s="1">
        <v>100</v>
      </c>
      <c r="H3695" s="1" t="s">
        <v>7156</v>
      </c>
      <c r="I3695" s="1" t="s">
        <v>3951</v>
      </c>
      <c r="J3695" s="1">
        <v>39</v>
      </c>
      <c r="K3695" s="1" t="str">
        <f t="shared" si="171"/>
        <v>valid</v>
      </c>
      <c r="L3695" s="1" t="str">
        <f t="shared" si="172"/>
        <v>BUDGET</v>
      </c>
      <c r="M3695" t="str">
        <f t="shared" si="173"/>
        <v>North Indian</v>
      </c>
      <c r="N3695" s="1" t="str" cm="1">
        <f t="array" ref="N3695">_xlfn.IFS(
G3695&lt;=25,"Fast",
G3695&lt;=40,"Medium",
G3695&gt;40,"Slow"
)</f>
        <v>Slow</v>
      </c>
    </row>
    <row r="3696" spans="1:14" x14ac:dyDescent="0.3">
      <c r="A3696" s="1">
        <v>346275</v>
      </c>
      <c r="B3696" s="1" t="s">
        <v>7157</v>
      </c>
      <c r="C3696" s="1" t="s">
        <v>383</v>
      </c>
      <c r="D3696" s="1" t="s">
        <v>7158</v>
      </c>
      <c r="E3696" s="1">
        <v>200</v>
      </c>
      <c r="F3696" s="1">
        <v>2.9</v>
      </c>
      <c r="G3696" s="1">
        <v>80</v>
      </c>
      <c r="H3696" s="1" t="s">
        <v>695</v>
      </c>
      <c r="I3696" s="1" t="s">
        <v>2231</v>
      </c>
      <c r="J3696" s="1">
        <v>53</v>
      </c>
      <c r="K3696" s="1" t="str">
        <f t="shared" si="171"/>
        <v>valid</v>
      </c>
      <c r="L3696" s="1" t="str">
        <f t="shared" si="172"/>
        <v>BUDGET</v>
      </c>
      <c r="M3696" t="str">
        <f t="shared" si="173"/>
        <v>Indian</v>
      </c>
      <c r="N3696" s="1" t="str" cm="1">
        <f t="array" ref="N3696">_xlfn.IFS(
G3696&lt;=25,"Fast",
G3696&lt;=40,"Medium",
G3696&gt;40,"Slow"
)</f>
        <v>Slow</v>
      </c>
    </row>
    <row r="3697" spans="1:14" x14ac:dyDescent="0.3">
      <c r="A3697" s="1">
        <v>346301</v>
      </c>
      <c r="B3697" s="1" t="s">
        <v>2675</v>
      </c>
      <c r="C3697" s="1" t="s">
        <v>189</v>
      </c>
      <c r="D3697" s="1" t="s">
        <v>7159</v>
      </c>
      <c r="E3697" s="1">
        <v>400</v>
      </c>
      <c r="F3697" s="1">
        <v>4.2</v>
      </c>
      <c r="G3697" s="1">
        <v>50</v>
      </c>
      <c r="H3697" s="1" t="s">
        <v>7115</v>
      </c>
      <c r="I3697" s="1" t="s">
        <v>4166</v>
      </c>
      <c r="J3697" s="1">
        <v>77</v>
      </c>
      <c r="K3697" s="1" t="str">
        <f t="shared" si="171"/>
        <v>valid</v>
      </c>
      <c r="L3697" s="1" t="str">
        <f t="shared" si="172"/>
        <v>MID</v>
      </c>
      <c r="M3697" t="str">
        <f t="shared" si="173"/>
        <v>Indian</v>
      </c>
      <c r="N3697" s="1" t="str" cm="1">
        <f t="array" ref="N3697">_xlfn.IFS(
G3697&lt;=25,"Fast",
G3697&lt;=40,"Medium",
G3697&gt;40,"Slow"
)</f>
        <v>Slow</v>
      </c>
    </row>
    <row r="3698" spans="1:14" x14ac:dyDescent="0.3">
      <c r="A3698" s="1">
        <v>346307</v>
      </c>
      <c r="B3698" s="1" t="s">
        <v>1757</v>
      </c>
      <c r="C3698" s="1" t="s">
        <v>189</v>
      </c>
      <c r="D3698" s="1" t="s">
        <v>7160</v>
      </c>
      <c r="E3698" s="1">
        <v>250</v>
      </c>
      <c r="F3698" s="1">
        <v>2.9</v>
      </c>
      <c r="G3698" s="1">
        <v>80</v>
      </c>
      <c r="H3698" s="1" t="s">
        <v>7161</v>
      </c>
      <c r="I3698" s="1" t="s">
        <v>6469</v>
      </c>
      <c r="J3698" s="1">
        <v>90</v>
      </c>
      <c r="K3698" s="1" t="str">
        <f t="shared" si="171"/>
        <v>valid</v>
      </c>
      <c r="L3698" s="1" t="str">
        <f t="shared" si="172"/>
        <v>BUDGET</v>
      </c>
      <c r="M3698" t="str">
        <f t="shared" si="173"/>
        <v>Biryani</v>
      </c>
      <c r="N3698" s="1" t="str" cm="1">
        <f t="array" ref="N3698">_xlfn.IFS(
G3698&lt;=25,"Fast",
G3698&lt;=40,"Medium",
G3698&gt;40,"Slow"
)</f>
        <v>Slow</v>
      </c>
    </row>
    <row r="3699" spans="1:14" x14ac:dyDescent="0.3">
      <c r="A3699" s="1">
        <v>346423</v>
      </c>
      <c r="B3699" s="1" t="s">
        <v>2621</v>
      </c>
      <c r="C3699" s="1" t="s">
        <v>115</v>
      </c>
      <c r="D3699" s="1" t="s">
        <v>7162</v>
      </c>
      <c r="E3699" s="1">
        <v>400</v>
      </c>
      <c r="F3699" s="1">
        <v>2.9</v>
      </c>
      <c r="G3699" s="1">
        <v>80</v>
      </c>
      <c r="H3699" s="1" t="s">
        <v>2383</v>
      </c>
      <c r="I3699" s="1" t="s">
        <v>2621</v>
      </c>
      <c r="J3699" s="1">
        <v>80</v>
      </c>
      <c r="K3699" s="1" t="str">
        <f t="shared" si="171"/>
        <v>valid</v>
      </c>
      <c r="L3699" s="1" t="str">
        <f t="shared" si="172"/>
        <v>MID</v>
      </c>
      <c r="M3699" t="str">
        <f t="shared" si="173"/>
        <v>Indian</v>
      </c>
      <c r="N3699" s="1" t="str" cm="1">
        <f t="array" ref="N3699">_xlfn.IFS(
G3699&lt;=25,"Fast",
G3699&lt;=40,"Medium",
G3699&gt;40,"Slow"
)</f>
        <v>Slow</v>
      </c>
    </row>
    <row r="3700" spans="1:14" x14ac:dyDescent="0.3">
      <c r="A3700" s="1">
        <v>346425</v>
      </c>
      <c r="B3700" s="1" t="s">
        <v>2621</v>
      </c>
      <c r="C3700" s="1" t="s">
        <v>115</v>
      </c>
      <c r="D3700" s="1" t="s">
        <v>7163</v>
      </c>
      <c r="E3700" s="1">
        <v>400</v>
      </c>
      <c r="F3700" s="1">
        <v>2.9</v>
      </c>
      <c r="G3700" s="1">
        <v>80</v>
      </c>
      <c r="H3700" s="1" t="s">
        <v>2797</v>
      </c>
      <c r="I3700" s="1" t="s">
        <v>2621</v>
      </c>
      <c r="J3700" s="1">
        <v>73</v>
      </c>
      <c r="K3700" s="1" t="str">
        <f t="shared" si="171"/>
        <v>valid</v>
      </c>
      <c r="L3700" s="1" t="str">
        <f t="shared" si="172"/>
        <v>MID</v>
      </c>
      <c r="M3700" t="str">
        <f t="shared" si="173"/>
        <v>Fast Food</v>
      </c>
      <c r="N3700" s="1" t="str" cm="1">
        <f t="array" ref="N3700">_xlfn.IFS(
G3700&lt;=25,"Fast",
G3700&lt;=40,"Medium",
G3700&gt;40,"Slow"
)</f>
        <v>Slow</v>
      </c>
    </row>
    <row r="3701" spans="1:14" x14ac:dyDescent="0.3">
      <c r="A3701" s="1">
        <v>346431</v>
      </c>
      <c r="B3701" s="1" t="s">
        <v>2621</v>
      </c>
      <c r="C3701" s="1" t="s">
        <v>115</v>
      </c>
      <c r="D3701" s="1" t="s">
        <v>7164</v>
      </c>
      <c r="E3701" s="1">
        <v>400</v>
      </c>
      <c r="F3701" s="1">
        <v>2.9</v>
      </c>
      <c r="G3701" s="1">
        <v>80</v>
      </c>
      <c r="H3701" s="1" t="s">
        <v>2797</v>
      </c>
      <c r="I3701" s="1" t="s">
        <v>2621</v>
      </c>
      <c r="J3701" s="1">
        <v>77</v>
      </c>
      <c r="K3701" s="1" t="str">
        <f t="shared" si="171"/>
        <v>valid</v>
      </c>
      <c r="L3701" s="1" t="str">
        <f t="shared" si="172"/>
        <v>MID</v>
      </c>
      <c r="M3701" t="str">
        <f t="shared" si="173"/>
        <v>Fast Food</v>
      </c>
      <c r="N3701" s="1" t="str" cm="1">
        <f t="array" ref="N3701">_xlfn.IFS(
G3701&lt;=25,"Fast",
G3701&lt;=40,"Medium",
G3701&gt;40,"Slow"
)</f>
        <v>Slow</v>
      </c>
    </row>
    <row r="3702" spans="1:14" x14ac:dyDescent="0.3">
      <c r="A3702" s="1">
        <v>346473</v>
      </c>
      <c r="B3702" s="1" t="s">
        <v>1415</v>
      </c>
      <c r="C3702" s="1" t="s">
        <v>383</v>
      </c>
      <c r="D3702" s="1" t="s">
        <v>7165</v>
      </c>
      <c r="E3702" s="1">
        <v>600</v>
      </c>
      <c r="F3702" s="1">
        <v>4.3</v>
      </c>
      <c r="G3702" s="1">
        <v>500</v>
      </c>
      <c r="H3702" s="1" t="s">
        <v>7166</v>
      </c>
      <c r="I3702" s="1" t="s">
        <v>1415</v>
      </c>
      <c r="J3702" s="1">
        <v>70</v>
      </c>
      <c r="K3702" s="1" t="str">
        <f t="shared" si="171"/>
        <v>valid</v>
      </c>
      <c r="L3702" s="1" t="str">
        <f t="shared" si="172"/>
        <v>MID</v>
      </c>
      <c r="M3702" t="str">
        <f t="shared" si="173"/>
        <v>American</v>
      </c>
      <c r="N3702" s="1" t="str" cm="1">
        <f t="array" ref="N3702">_xlfn.IFS(
G3702&lt;=25,"Fast",
G3702&lt;=40,"Medium",
G3702&gt;40,"Slow"
)</f>
        <v>Slow</v>
      </c>
    </row>
    <row r="3703" spans="1:14" x14ac:dyDescent="0.3">
      <c r="A3703" s="1">
        <v>346560</v>
      </c>
      <c r="B3703" s="1" t="s">
        <v>125</v>
      </c>
      <c r="C3703" s="1" t="s">
        <v>115</v>
      </c>
      <c r="D3703" s="1" t="s">
        <v>7167</v>
      </c>
      <c r="E3703" s="1">
        <v>800</v>
      </c>
      <c r="F3703" s="1">
        <v>3.8</v>
      </c>
      <c r="G3703" s="1">
        <v>20</v>
      </c>
      <c r="H3703" s="1" t="s">
        <v>7168</v>
      </c>
      <c r="I3703" s="1" t="s">
        <v>125</v>
      </c>
      <c r="J3703" s="1">
        <v>70</v>
      </c>
      <c r="K3703" s="1" t="str">
        <f t="shared" si="171"/>
        <v>valid</v>
      </c>
      <c r="L3703" s="1" t="str">
        <f t="shared" si="172"/>
        <v>PREMIUM</v>
      </c>
      <c r="M3703" t="str">
        <f t="shared" si="173"/>
        <v>Seafood</v>
      </c>
      <c r="N3703" s="1" t="str" cm="1">
        <f t="array" ref="N3703">_xlfn.IFS(
G3703&lt;=25,"Fast",
G3703&lt;=40,"Medium",
G3703&gt;40,"Slow"
)</f>
        <v>Fast</v>
      </c>
    </row>
    <row r="3704" spans="1:14" x14ac:dyDescent="0.3">
      <c r="A3704" s="1">
        <v>346588</v>
      </c>
      <c r="B3704" s="1" t="s">
        <v>7169</v>
      </c>
      <c r="C3704" s="1" t="s">
        <v>463</v>
      </c>
      <c r="D3704" s="1" t="s">
        <v>7170</v>
      </c>
      <c r="E3704" s="1">
        <v>200</v>
      </c>
      <c r="F3704" s="1">
        <v>4.2</v>
      </c>
      <c r="G3704" s="1">
        <v>20</v>
      </c>
      <c r="H3704" s="1" t="s">
        <v>695</v>
      </c>
      <c r="I3704" s="1" t="s">
        <v>5861</v>
      </c>
      <c r="J3704" s="1">
        <v>82</v>
      </c>
      <c r="K3704" s="1" t="str">
        <f t="shared" si="171"/>
        <v>valid</v>
      </c>
      <c r="L3704" s="1" t="str">
        <f t="shared" si="172"/>
        <v>BUDGET</v>
      </c>
      <c r="M3704" t="str">
        <f t="shared" si="173"/>
        <v>Indian</v>
      </c>
      <c r="N3704" s="1" t="str" cm="1">
        <f t="array" ref="N3704">_xlfn.IFS(
G3704&lt;=25,"Fast",
G3704&lt;=40,"Medium",
G3704&gt;40,"Slow"
)</f>
        <v>Fast</v>
      </c>
    </row>
    <row r="3705" spans="1:14" x14ac:dyDescent="0.3">
      <c r="A3705" s="1">
        <v>346778</v>
      </c>
      <c r="B3705" s="1" t="s">
        <v>745</v>
      </c>
      <c r="C3705" s="1" t="s">
        <v>383</v>
      </c>
      <c r="D3705" s="1" t="s">
        <v>7171</v>
      </c>
      <c r="E3705" s="1">
        <v>250</v>
      </c>
      <c r="F3705" s="1">
        <v>2.9</v>
      </c>
      <c r="G3705" s="1">
        <v>80</v>
      </c>
      <c r="H3705" s="1" t="s">
        <v>695</v>
      </c>
      <c r="I3705" s="1" t="s">
        <v>745</v>
      </c>
      <c r="J3705" s="1">
        <v>44</v>
      </c>
      <c r="K3705" s="1" t="str">
        <f t="shared" si="171"/>
        <v>valid</v>
      </c>
      <c r="L3705" s="1" t="str">
        <f t="shared" si="172"/>
        <v>BUDGET</v>
      </c>
      <c r="M3705" t="str">
        <f t="shared" si="173"/>
        <v>Indian</v>
      </c>
      <c r="N3705" s="1" t="str" cm="1">
        <f t="array" ref="N3705">_xlfn.IFS(
G3705&lt;=25,"Fast",
G3705&lt;=40,"Medium",
G3705&gt;40,"Slow"
)</f>
        <v>Slow</v>
      </c>
    </row>
    <row r="3706" spans="1:14" x14ac:dyDescent="0.3">
      <c r="A3706" s="1">
        <v>346858</v>
      </c>
      <c r="B3706" s="1" t="s">
        <v>864</v>
      </c>
      <c r="C3706" s="1" t="s">
        <v>91</v>
      </c>
      <c r="D3706" s="1" t="s">
        <v>7172</v>
      </c>
      <c r="E3706" s="1">
        <v>350</v>
      </c>
      <c r="F3706" s="1">
        <v>4.0999999999999996</v>
      </c>
      <c r="G3706" s="1">
        <v>20</v>
      </c>
      <c r="H3706" s="1" t="s">
        <v>7173</v>
      </c>
      <c r="I3706" s="1" t="s">
        <v>864</v>
      </c>
      <c r="J3706" s="1">
        <v>49</v>
      </c>
      <c r="K3706" s="1" t="str">
        <f t="shared" si="171"/>
        <v>valid</v>
      </c>
      <c r="L3706" s="1" t="str">
        <f t="shared" si="172"/>
        <v>MID</v>
      </c>
      <c r="M3706" t="str">
        <f t="shared" si="173"/>
        <v>Indian  Continental  Snacks  Sweets</v>
      </c>
      <c r="N3706" s="1" t="str" cm="1">
        <f t="array" ref="N3706">_xlfn.IFS(
G3706&lt;=25,"Fast",
G3706&lt;=40,"Medium",
G3706&gt;40,"Slow"
)</f>
        <v>Fast</v>
      </c>
    </row>
    <row r="3707" spans="1:14" x14ac:dyDescent="0.3">
      <c r="A3707" s="1">
        <v>346879</v>
      </c>
      <c r="B3707" s="1" t="s">
        <v>1085</v>
      </c>
      <c r="C3707" s="1" t="s">
        <v>91</v>
      </c>
      <c r="D3707" s="1" t="s">
        <v>7174</v>
      </c>
      <c r="E3707" s="1">
        <v>300</v>
      </c>
      <c r="F3707" s="1">
        <v>2.9</v>
      </c>
      <c r="G3707" s="1">
        <v>80</v>
      </c>
      <c r="H3707" s="1" t="s">
        <v>7175</v>
      </c>
      <c r="I3707" s="1" t="s">
        <v>3951</v>
      </c>
      <c r="J3707" s="1">
        <v>38</v>
      </c>
      <c r="K3707" s="1" t="str">
        <f t="shared" si="171"/>
        <v>valid</v>
      </c>
      <c r="L3707" s="1" t="str">
        <f t="shared" si="172"/>
        <v>BUDGET</v>
      </c>
      <c r="M3707" t="str">
        <f t="shared" si="173"/>
        <v>Biryani</v>
      </c>
      <c r="N3707" s="1" t="str" cm="1">
        <f t="array" ref="N3707">_xlfn.IFS(
G3707&lt;=25,"Fast",
G3707&lt;=40,"Medium",
G3707&gt;40,"Slow"
)</f>
        <v>Slow</v>
      </c>
    </row>
    <row r="3708" spans="1:14" x14ac:dyDescent="0.3">
      <c r="A3708" s="1">
        <v>346880</v>
      </c>
      <c r="B3708" s="1" t="s">
        <v>2455</v>
      </c>
      <c r="C3708" s="1" t="s">
        <v>91</v>
      </c>
      <c r="D3708" s="1" t="s">
        <v>7176</v>
      </c>
      <c r="E3708" s="1">
        <v>500</v>
      </c>
      <c r="F3708" s="1">
        <v>2.9</v>
      </c>
      <c r="G3708" s="1">
        <v>80</v>
      </c>
      <c r="H3708" s="1" t="s">
        <v>7177</v>
      </c>
      <c r="I3708" s="1" t="s">
        <v>683</v>
      </c>
      <c r="J3708" s="1">
        <v>43</v>
      </c>
      <c r="K3708" s="1" t="str">
        <f t="shared" si="171"/>
        <v>valid</v>
      </c>
      <c r="L3708" s="1" t="str">
        <f t="shared" si="172"/>
        <v>MID</v>
      </c>
      <c r="M3708" t="str">
        <f t="shared" si="173"/>
        <v>North Indian  Tandoor  Punjabi  Seafood</v>
      </c>
      <c r="N3708" s="1" t="str" cm="1">
        <f t="array" ref="N3708">_xlfn.IFS(
G3708&lt;=25,"Fast",
G3708&lt;=40,"Medium",
G3708&gt;40,"Slow"
)</f>
        <v>Slow</v>
      </c>
    </row>
    <row r="3709" spans="1:14" x14ac:dyDescent="0.3">
      <c r="A3709" s="1">
        <v>346921</v>
      </c>
      <c r="B3709" s="1" t="s">
        <v>690</v>
      </c>
      <c r="C3709" s="1" t="s">
        <v>383</v>
      </c>
      <c r="D3709" s="1" t="s">
        <v>7178</v>
      </c>
      <c r="E3709" s="1">
        <v>300</v>
      </c>
      <c r="F3709" s="1">
        <v>2.9</v>
      </c>
      <c r="G3709" s="1">
        <v>80</v>
      </c>
      <c r="H3709" s="1" t="s">
        <v>184</v>
      </c>
      <c r="I3709" s="1" t="s">
        <v>689</v>
      </c>
      <c r="J3709" s="1">
        <v>56</v>
      </c>
      <c r="K3709" s="1" t="str">
        <f t="shared" si="171"/>
        <v>valid</v>
      </c>
      <c r="L3709" s="1" t="str">
        <f t="shared" si="172"/>
        <v>BUDGET</v>
      </c>
      <c r="M3709" t="str">
        <f t="shared" si="173"/>
        <v>Fast Food</v>
      </c>
      <c r="N3709" s="1" t="str" cm="1">
        <f t="array" ref="N3709">_xlfn.IFS(
G3709&lt;=25,"Fast",
G3709&lt;=40,"Medium",
G3709&gt;40,"Slow"
)</f>
        <v>Slow</v>
      </c>
    </row>
    <row r="3710" spans="1:14" x14ac:dyDescent="0.3">
      <c r="A3710" s="1">
        <v>346992</v>
      </c>
      <c r="B3710" s="1" t="s">
        <v>285</v>
      </c>
      <c r="C3710" s="1" t="s">
        <v>115</v>
      </c>
      <c r="D3710" s="1" t="s">
        <v>7179</v>
      </c>
      <c r="E3710" s="1">
        <v>300</v>
      </c>
      <c r="F3710" s="1">
        <v>2.9</v>
      </c>
      <c r="G3710" s="1">
        <v>80</v>
      </c>
      <c r="H3710" s="1" t="s">
        <v>7180</v>
      </c>
      <c r="I3710" s="1" t="s">
        <v>276</v>
      </c>
      <c r="J3710" s="1">
        <v>53</v>
      </c>
      <c r="K3710" s="1" t="str">
        <f t="shared" si="171"/>
        <v>valid</v>
      </c>
      <c r="L3710" s="1" t="str">
        <f t="shared" si="172"/>
        <v>BUDGET</v>
      </c>
      <c r="M3710" t="str">
        <f t="shared" si="173"/>
        <v>Cafe</v>
      </c>
      <c r="N3710" s="1" t="str" cm="1">
        <f t="array" ref="N3710">_xlfn.IFS(
G3710&lt;=25,"Fast",
G3710&lt;=40,"Medium",
G3710&gt;40,"Slow"
)</f>
        <v>Slow</v>
      </c>
    </row>
    <row r="3711" spans="1:14" x14ac:dyDescent="0.3">
      <c r="A3711" s="1">
        <v>347069</v>
      </c>
      <c r="B3711" s="1" t="s">
        <v>276</v>
      </c>
      <c r="C3711" s="1" t="s">
        <v>115</v>
      </c>
      <c r="D3711" s="1" t="s">
        <v>7181</v>
      </c>
      <c r="E3711" s="1">
        <v>200</v>
      </c>
      <c r="F3711" s="1">
        <v>4.2</v>
      </c>
      <c r="G3711" s="1">
        <v>500</v>
      </c>
      <c r="H3711" s="1" t="s">
        <v>7182</v>
      </c>
      <c r="I3711" s="1" t="s">
        <v>276</v>
      </c>
      <c r="J3711" s="1">
        <v>58</v>
      </c>
      <c r="K3711" s="1" t="str">
        <f t="shared" si="171"/>
        <v>valid</v>
      </c>
      <c r="L3711" s="1" t="str">
        <f t="shared" si="172"/>
        <v>BUDGET</v>
      </c>
      <c r="M3711" t="str">
        <f t="shared" si="173"/>
        <v>Fast Food</v>
      </c>
      <c r="N3711" s="1" t="str" cm="1">
        <f t="array" ref="N3711">_xlfn.IFS(
G3711&lt;=25,"Fast",
G3711&lt;=40,"Medium",
G3711&gt;40,"Slow"
)</f>
        <v>Slow</v>
      </c>
    </row>
    <row r="3712" spans="1:14" x14ac:dyDescent="0.3">
      <c r="A3712" s="1">
        <v>347256</v>
      </c>
      <c r="B3712" s="1" t="s">
        <v>156</v>
      </c>
      <c r="C3712" s="1" t="s">
        <v>11</v>
      </c>
      <c r="D3712" s="1" t="s">
        <v>7183</v>
      </c>
      <c r="E3712" s="1">
        <v>600</v>
      </c>
      <c r="F3712" s="1">
        <v>4.5</v>
      </c>
      <c r="G3712" s="1">
        <v>20</v>
      </c>
      <c r="H3712" s="1" t="s">
        <v>1128</v>
      </c>
      <c r="I3712" s="1" t="s">
        <v>1532</v>
      </c>
      <c r="J3712" s="1">
        <v>34</v>
      </c>
      <c r="K3712" s="1" t="str">
        <f t="shared" si="171"/>
        <v>valid</v>
      </c>
      <c r="L3712" s="1" t="str">
        <f t="shared" si="172"/>
        <v>MID</v>
      </c>
      <c r="M3712" t="str">
        <f t="shared" si="173"/>
        <v>Desserts</v>
      </c>
      <c r="N3712" s="1" t="str" cm="1">
        <f t="array" ref="N3712">_xlfn.IFS(
G3712&lt;=25,"Fast",
G3712&lt;=40,"Medium",
G3712&gt;40,"Slow"
)</f>
        <v>Fast</v>
      </c>
    </row>
    <row r="3713" spans="1:14" x14ac:dyDescent="0.3">
      <c r="A3713" s="1">
        <v>347273</v>
      </c>
      <c r="B3713" s="1" t="s">
        <v>4346</v>
      </c>
      <c r="C3713" s="1" t="s">
        <v>2068</v>
      </c>
      <c r="D3713" s="1" t="s">
        <v>7184</v>
      </c>
      <c r="E3713" s="1">
        <v>200</v>
      </c>
      <c r="F3713" s="1">
        <v>3.7</v>
      </c>
      <c r="G3713" s="1">
        <v>20</v>
      </c>
      <c r="H3713" s="1" t="s">
        <v>617</v>
      </c>
      <c r="I3713" s="1" t="s">
        <v>4237</v>
      </c>
      <c r="J3713" s="1">
        <v>84</v>
      </c>
      <c r="K3713" s="1" t="str">
        <f t="shared" si="171"/>
        <v>valid</v>
      </c>
      <c r="L3713" s="1" t="str">
        <f t="shared" si="172"/>
        <v>BUDGET</v>
      </c>
      <c r="M3713" t="str">
        <f t="shared" si="173"/>
        <v>Bakery</v>
      </c>
      <c r="N3713" s="1" t="str" cm="1">
        <f t="array" ref="N3713">_xlfn.IFS(
G3713&lt;=25,"Fast",
G3713&lt;=40,"Medium",
G3713&gt;40,"Slow"
)</f>
        <v>Fast</v>
      </c>
    </row>
    <row r="3714" spans="1:14" x14ac:dyDescent="0.3">
      <c r="A3714" s="1">
        <v>347288</v>
      </c>
      <c r="B3714" s="1" t="s">
        <v>690</v>
      </c>
      <c r="C3714" s="1" t="s">
        <v>383</v>
      </c>
      <c r="D3714" s="1" t="s">
        <v>7185</v>
      </c>
      <c r="E3714" s="1">
        <v>300</v>
      </c>
      <c r="F3714" s="1">
        <v>4</v>
      </c>
      <c r="G3714" s="1">
        <v>50</v>
      </c>
      <c r="H3714" s="1" t="s">
        <v>7186</v>
      </c>
      <c r="I3714" s="1" t="s">
        <v>689</v>
      </c>
      <c r="J3714" s="1">
        <v>39</v>
      </c>
      <c r="K3714" s="1" t="str">
        <f t="shared" si="171"/>
        <v>valid</v>
      </c>
      <c r="L3714" s="1" t="str">
        <f t="shared" si="172"/>
        <v>BUDGET</v>
      </c>
      <c r="M3714" t="str">
        <f t="shared" si="173"/>
        <v>Chinese</v>
      </c>
      <c r="N3714" s="1" t="str" cm="1">
        <f t="array" ref="N3714">_xlfn.IFS(
G3714&lt;=25,"Fast",
G3714&lt;=40,"Medium",
G3714&gt;40,"Slow"
)</f>
        <v>Slow</v>
      </c>
    </row>
    <row r="3715" spans="1:14" x14ac:dyDescent="0.3">
      <c r="A3715" s="1">
        <v>347372</v>
      </c>
      <c r="B3715" s="1" t="s">
        <v>216</v>
      </c>
      <c r="C3715" s="1" t="s">
        <v>189</v>
      </c>
      <c r="D3715" s="1" t="s">
        <v>5012</v>
      </c>
      <c r="E3715" s="1">
        <v>250</v>
      </c>
      <c r="F3715" s="1">
        <v>4</v>
      </c>
      <c r="G3715" s="1">
        <v>100</v>
      </c>
      <c r="H3715" s="1" t="s">
        <v>7187</v>
      </c>
      <c r="I3715" s="1" t="s">
        <v>556</v>
      </c>
      <c r="J3715" s="1">
        <v>63</v>
      </c>
      <c r="K3715" s="1" t="str">
        <f t="shared" ref="K3715:K3778" si="174">IF(E3715=0,"outlier","valid")</f>
        <v>valid</v>
      </c>
      <c r="L3715" s="1" t="str">
        <f t="shared" ref="L3715:L3778" si="175">IF(E3715&lt;=300,"BUDGET",IF(E3715&lt;=600,"MID","PREMIUM"))</f>
        <v>BUDGET</v>
      </c>
      <c r="M3715" t="str">
        <f t="shared" ref="M3715:M3778" si="176">IFERROR(LEFT(H3715, FIND(",", H3715)-1), H3715)</f>
        <v>North Indian</v>
      </c>
      <c r="N3715" s="1" t="str" cm="1">
        <f t="array" ref="N3715">_xlfn.IFS(
G3715&lt;=25,"Fast",
G3715&lt;=40,"Medium",
G3715&gt;40,"Slow"
)</f>
        <v>Slow</v>
      </c>
    </row>
    <row r="3716" spans="1:14" x14ac:dyDescent="0.3">
      <c r="A3716" s="1">
        <v>347479</v>
      </c>
      <c r="B3716" s="1" t="s">
        <v>745</v>
      </c>
      <c r="C3716" s="1" t="s">
        <v>383</v>
      </c>
      <c r="D3716" s="1" t="s">
        <v>7188</v>
      </c>
      <c r="E3716" s="1">
        <v>300</v>
      </c>
      <c r="F3716" s="1">
        <v>2.9</v>
      </c>
      <c r="G3716" s="1">
        <v>80</v>
      </c>
      <c r="H3716" s="1" t="s">
        <v>5855</v>
      </c>
      <c r="I3716" s="1" t="s">
        <v>745</v>
      </c>
      <c r="J3716" s="1">
        <v>54</v>
      </c>
      <c r="K3716" s="1" t="str">
        <f t="shared" si="174"/>
        <v>valid</v>
      </c>
      <c r="L3716" s="1" t="str">
        <f t="shared" si="175"/>
        <v>BUDGET</v>
      </c>
      <c r="M3716" t="str">
        <f t="shared" si="176"/>
        <v>Combo</v>
      </c>
      <c r="N3716" s="1" t="str" cm="1">
        <f t="array" ref="N3716">_xlfn.IFS(
G3716&lt;=25,"Fast",
G3716&lt;=40,"Medium",
G3716&gt;40,"Slow"
)</f>
        <v>Slow</v>
      </c>
    </row>
    <row r="3717" spans="1:14" x14ac:dyDescent="0.3">
      <c r="A3717" s="1">
        <v>347487</v>
      </c>
      <c r="B3717" s="1" t="s">
        <v>216</v>
      </c>
      <c r="C3717" s="1" t="s">
        <v>189</v>
      </c>
      <c r="D3717" s="1" t="s">
        <v>4097</v>
      </c>
      <c r="E3717" s="1">
        <v>350</v>
      </c>
      <c r="F3717" s="1">
        <v>4.3</v>
      </c>
      <c r="G3717" s="1">
        <v>500</v>
      </c>
      <c r="H3717" s="1" t="s">
        <v>4098</v>
      </c>
      <c r="I3717" s="1" t="s">
        <v>556</v>
      </c>
      <c r="J3717" s="1">
        <v>64</v>
      </c>
      <c r="K3717" s="1" t="str">
        <f t="shared" si="174"/>
        <v>valid</v>
      </c>
      <c r="L3717" s="1" t="str">
        <f t="shared" si="175"/>
        <v>MID</v>
      </c>
      <c r="M3717" t="str">
        <f t="shared" si="176"/>
        <v>North Indian</v>
      </c>
      <c r="N3717" s="1" t="str" cm="1">
        <f t="array" ref="N3717">_xlfn.IFS(
G3717&lt;=25,"Fast",
G3717&lt;=40,"Medium",
G3717&gt;40,"Slow"
)</f>
        <v>Slow</v>
      </c>
    </row>
    <row r="3718" spans="1:14" x14ac:dyDescent="0.3">
      <c r="A3718" s="1">
        <v>347493</v>
      </c>
      <c r="B3718" s="1" t="s">
        <v>756</v>
      </c>
      <c r="C3718" s="1" t="s">
        <v>383</v>
      </c>
      <c r="D3718" s="1" t="s">
        <v>7189</v>
      </c>
      <c r="E3718" s="1">
        <v>300</v>
      </c>
      <c r="F3718" s="1">
        <v>4.2</v>
      </c>
      <c r="G3718" s="1">
        <v>1000</v>
      </c>
      <c r="H3718" s="1" t="s">
        <v>7190</v>
      </c>
      <c r="I3718" s="1" t="s">
        <v>745</v>
      </c>
      <c r="J3718" s="1">
        <v>44</v>
      </c>
      <c r="K3718" s="1" t="str">
        <f t="shared" si="174"/>
        <v>valid</v>
      </c>
      <c r="L3718" s="1" t="str">
        <f t="shared" si="175"/>
        <v>BUDGET</v>
      </c>
      <c r="M3718" t="str">
        <f t="shared" si="176"/>
        <v>Chinese</v>
      </c>
      <c r="N3718" s="1" t="str" cm="1">
        <f t="array" ref="N3718">_xlfn.IFS(
G3718&lt;=25,"Fast",
G3718&lt;=40,"Medium",
G3718&gt;40,"Slow"
)</f>
        <v>Slow</v>
      </c>
    </row>
    <row r="3719" spans="1:14" x14ac:dyDescent="0.3">
      <c r="A3719" s="1">
        <v>347502</v>
      </c>
      <c r="B3719" s="1" t="s">
        <v>1354</v>
      </c>
      <c r="C3719" s="1" t="s">
        <v>11</v>
      </c>
      <c r="D3719" s="1" t="s">
        <v>7191</v>
      </c>
      <c r="E3719" s="1">
        <v>350</v>
      </c>
      <c r="F3719" s="1">
        <v>2.9</v>
      </c>
      <c r="G3719" s="1">
        <v>80</v>
      </c>
      <c r="H3719" s="1" t="s">
        <v>695</v>
      </c>
      <c r="I3719" s="1" t="s">
        <v>1354</v>
      </c>
      <c r="J3719" s="1">
        <v>59</v>
      </c>
      <c r="K3719" s="1" t="str">
        <f t="shared" si="174"/>
        <v>valid</v>
      </c>
      <c r="L3719" s="1" t="str">
        <f t="shared" si="175"/>
        <v>MID</v>
      </c>
      <c r="M3719" t="str">
        <f t="shared" si="176"/>
        <v>Indian</v>
      </c>
      <c r="N3719" s="1" t="str" cm="1">
        <f t="array" ref="N3719">_xlfn.IFS(
G3719&lt;=25,"Fast",
G3719&lt;=40,"Medium",
G3719&gt;40,"Slow"
)</f>
        <v>Slow</v>
      </c>
    </row>
    <row r="3720" spans="1:14" x14ac:dyDescent="0.3">
      <c r="A3720" s="1">
        <v>347748</v>
      </c>
      <c r="B3720" s="1" t="s">
        <v>1121</v>
      </c>
      <c r="C3720" s="1" t="s">
        <v>68</v>
      </c>
      <c r="D3720" s="1" t="s">
        <v>7192</v>
      </c>
      <c r="E3720" s="1">
        <v>300</v>
      </c>
      <c r="F3720" s="1">
        <v>2.9</v>
      </c>
      <c r="G3720" s="1">
        <v>80</v>
      </c>
      <c r="H3720" s="1" t="s">
        <v>695</v>
      </c>
      <c r="I3720" s="1" t="s">
        <v>3390</v>
      </c>
      <c r="J3720" s="1">
        <v>57</v>
      </c>
      <c r="K3720" s="1" t="str">
        <f t="shared" si="174"/>
        <v>valid</v>
      </c>
      <c r="L3720" s="1" t="str">
        <f t="shared" si="175"/>
        <v>BUDGET</v>
      </c>
      <c r="M3720" t="str">
        <f t="shared" si="176"/>
        <v>Indian</v>
      </c>
      <c r="N3720" s="1" t="str" cm="1">
        <f t="array" ref="N3720">_xlfn.IFS(
G3720&lt;=25,"Fast",
G3720&lt;=40,"Medium",
G3720&gt;40,"Slow"
)</f>
        <v>Slow</v>
      </c>
    </row>
    <row r="3721" spans="1:14" x14ac:dyDescent="0.3">
      <c r="A3721" s="1">
        <v>347806</v>
      </c>
      <c r="B3721" s="1" t="s">
        <v>95</v>
      </c>
      <c r="C3721" s="1" t="s">
        <v>91</v>
      </c>
      <c r="D3721" s="1" t="s">
        <v>7193</v>
      </c>
      <c r="E3721" s="1">
        <v>200</v>
      </c>
      <c r="F3721" s="1">
        <v>4.3</v>
      </c>
      <c r="G3721" s="1">
        <v>100</v>
      </c>
      <c r="H3721" s="1" t="s">
        <v>5322</v>
      </c>
      <c r="I3721" s="1" t="s">
        <v>7194</v>
      </c>
      <c r="J3721" s="1">
        <v>53</v>
      </c>
      <c r="K3721" s="1" t="str">
        <f t="shared" si="174"/>
        <v>valid</v>
      </c>
      <c r="L3721" s="1" t="str">
        <f t="shared" si="175"/>
        <v>BUDGET</v>
      </c>
      <c r="M3721" t="str">
        <f t="shared" si="176"/>
        <v>Chinese  Thai  Asian  Oriental</v>
      </c>
      <c r="N3721" s="1" t="str" cm="1">
        <f t="array" ref="N3721">_xlfn.IFS(
G3721&lt;=25,"Fast",
G3721&lt;=40,"Medium",
G3721&gt;40,"Slow"
)</f>
        <v>Slow</v>
      </c>
    </row>
    <row r="3722" spans="1:14" x14ac:dyDescent="0.3">
      <c r="A3722" s="1">
        <v>347875</v>
      </c>
      <c r="B3722" s="1" t="s">
        <v>216</v>
      </c>
      <c r="C3722" s="1" t="s">
        <v>189</v>
      </c>
      <c r="D3722" s="1" t="s">
        <v>7195</v>
      </c>
      <c r="E3722" s="1">
        <v>250</v>
      </c>
      <c r="F3722" s="1">
        <v>2.9</v>
      </c>
      <c r="G3722" s="1">
        <v>80</v>
      </c>
      <c r="H3722" s="1" t="s">
        <v>7196</v>
      </c>
      <c r="I3722" s="1" t="s">
        <v>556</v>
      </c>
      <c r="J3722" s="1">
        <v>76</v>
      </c>
      <c r="K3722" s="1" t="str">
        <f t="shared" si="174"/>
        <v>valid</v>
      </c>
      <c r="L3722" s="1" t="str">
        <f t="shared" si="175"/>
        <v>BUDGET</v>
      </c>
      <c r="M3722" t="str">
        <f t="shared" si="176"/>
        <v>Pizzas</v>
      </c>
      <c r="N3722" s="1" t="str" cm="1">
        <f t="array" ref="N3722">_xlfn.IFS(
G3722&lt;=25,"Fast",
G3722&lt;=40,"Medium",
G3722&gt;40,"Slow"
)</f>
        <v>Slow</v>
      </c>
    </row>
    <row r="3723" spans="1:14" x14ac:dyDescent="0.3">
      <c r="A3723" s="1">
        <v>347909</v>
      </c>
      <c r="B3723" s="1" t="s">
        <v>493</v>
      </c>
      <c r="C3723" s="1" t="s">
        <v>68</v>
      </c>
      <c r="D3723" s="1" t="s">
        <v>7197</v>
      </c>
      <c r="E3723" s="1">
        <v>500</v>
      </c>
      <c r="F3723" s="1">
        <v>3.8</v>
      </c>
      <c r="G3723" s="1">
        <v>50</v>
      </c>
      <c r="H3723" s="1" t="s">
        <v>7198</v>
      </c>
      <c r="I3723" s="1" t="s">
        <v>5034</v>
      </c>
      <c r="J3723" s="1">
        <v>27</v>
      </c>
      <c r="K3723" s="1" t="str">
        <f t="shared" si="174"/>
        <v>valid</v>
      </c>
      <c r="L3723" s="1" t="str">
        <f t="shared" si="175"/>
        <v>MID</v>
      </c>
      <c r="M3723" t="str">
        <f t="shared" si="176"/>
        <v>Biryani</v>
      </c>
      <c r="N3723" s="1" t="str" cm="1">
        <f t="array" ref="N3723">_xlfn.IFS(
G3723&lt;=25,"Fast",
G3723&lt;=40,"Medium",
G3723&gt;40,"Slow"
)</f>
        <v>Slow</v>
      </c>
    </row>
    <row r="3724" spans="1:14" x14ac:dyDescent="0.3">
      <c r="A3724" s="1">
        <v>348285</v>
      </c>
      <c r="B3724" s="1" t="s">
        <v>7199</v>
      </c>
      <c r="C3724" s="1" t="s">
        <v>68</v>
      </c>
      <c r="D3724" s="1" t="s">
        <v>7200</v>
      </c>
      <c r="E3724" s="1">
        <v>200</v>
      </c>
      <c r="F3724" s="1">
        <v>3.6</v>
      </c>
      <c r="G3724" s="1">
        <v>20</v>
      </c>
      <c r="H3724" s="1" t="s">
        <v>2417</v>
      </c>
      <c r="I3724" s="1" t="s">
        <v>4830</v>
      </c>
      <c r="J3724" s="1">
        <v>65</v>
      </c>
      <c r="K3724" s="1" t="str">
        <f t="shared" si="174"/>
        <v>valid</v>
      </c>
      <c r="L3724" s="1" t="str">
        <f t="shared" si="175"/>
        <v>BUDGET</v>
      </c>
      <c r="M3724" t="str">
        <f t="shared" si="176"/>
        <v>South Indian</v>
      </c>
      <c r="N3724" s="1" t="str" cm="1">
        <f t="array" ref="N3724">_xlfn.IFS(
G3724&lt;=25,"Fast",
G3724&lt;=40,"Medium",
G3724&gt;40,"Slow"
)</f>
        <v>Fast</v>
      </c>
    </row>
    <row r="3725" spans="1:14" x14ac:dyDescent="0.3">
      <c r="A3725" s="1">
        <v>348290</v>
      </c>
      <c r="B3725" s="1" t="s">
        <v>2079</v>
      </c>
      <c r="C3725" s="1" t="s">
        <v>2068</v>
      </c>
      <c r="D3725" s="1" t="s">
        <v>7201</v>
      </c>
      <c r="E3725" s="1">
        <v>200</v>
      </c>
      <c r="F3725" s="1">
        <v>2.9</v>
      </c>
      <c r="G3725" s="1">
        <v>80</v>
      </c>
      <c r="H3725" s="1" t="s">
        <v>2526</v>
      </c>
      <c r="I3725" s="1" t="s">
        <v>2067</v>
      </c>
      <c r="J3725" s="1">
        <v>34</v>
      </c>
      <c r="K3725" s="1" t="str">
        <f t="shared" si="174"/>
        <v>valid</v>
      </c>
      <c r="L3725" s="1" t="str">
        <f t="shared" si="175"/>
        <v>BUDGET</v>
      </c>
      <c r="M3725" t="str">
        <f t="shared" si="176"/>
        <v>Indian</v>
      </c>
      <c r="N3725" s="1" t="str" cm="1">
        <f t="array" ref="N3725">_xlfn.IFS(
G3725&lt;=25,"Fast",
G3725&lt;=40,"Medium",
G3725&gt;40,"Slow"
)</f>
        <v>Slow</v>
      </c>
    </row>
    <row r="3726" spans="1:14" x14ac:dyDescent="0.3">
      <c r="A3726" s="1">
        <v>348304</v>
      </c>
      <c r="B3726" s="1" t="s">
        <v>90</v>
      </c>
      <c r="C3726" s="1" t="s">
        <v>91</v>
      </c>
      <c r="D3726" s="1" t="s">
        <v>7202</v>
      </c>
      <c r="E3726" s="1">
        <v>200</v>
      </c>
      <c r="F3726" s="1">
        <v>4.0999999999999996</v>
      </c>
      <c r="G3726" s="1">
        <v>50</v>
      </c>
      <c r="H3726" s="1" t="s">
        <v>1068</v>
      </c>
      <c r="I3726" s="1" t="s">
        <v>90</v>
      </c>
      <c r="J3726" s="1">
        <v>53</v>
      </c>
      <c r="K3726" s="1" t="str">
        <f t="shared" si="174"/>
        <v>valid</v>
      </c>
      <c r="L3726" s="1" t="str">
        <f t="shared" si="175"/>
        <v>BUDGET</v>
      </c>
      <c r="M3726" t="str">
        <f t="shared" si="176"/>
        <v>Indian</v>
      </c>
      <c r="N3726" s="1" t="str" cm="1">
        <f t="array" ref="N3726">_xlfn.IFS(
G3726&lt;=25,"Fast",
G3726&lt;=40,"Medium",
G3726&gt;40,"Slow"
)</f>
        <v>Slow</v>
      </c>
    </row>
    <row r="3727" spans="1:14" x14ac:dyDescent="0.3">
      <c r="A3727" s="1">
        <v>348324</v>
      </c>
      <c r="B3727" s="1" t="s">
        <v>54</v>
      </c>
      <c r="C3727" s="1" t="s">
        <v>11</v>
      </c>
      <c r="D3727" s="1" t="s">
        <v>7203</v>
      </c>
      <c r="E3727" s="1">
        <v>250</v>
      </c>
      <c r="F3727" s="1">
        <v>2.9</v>
      </c>
      <c r="G3727" s="1">
        <v>80</v>
      </c>
      <c r="H3727" s="1" t="s">
        <v>355</v>
      </c>
      <c r="I3727" s="1" t="s">
        <v>21</v>
      </c>
      <c r="J3727" s="1">
        <v>70</v>
      </c>
      <c r="K3727" s="1" t="str">
        <f t="shared" si="174"/>
        <v>valid</v>
      </c>
      <c r="L3727" s="1" t="str">
        <f t="shared" si="175"/>
        <v>BUDGET</v>
      </c>
      <c r="M3727" t="str">
        <f t="shared" si="176"/>
        <v>Biryani</v>
      </c>
      <c r="N3727" s="1" t="str" cm="1">
        <f t="array" ref="N3727">_xlfn.IFS(
G3727&lt;=25,"Fast",
G3727&lt;=40,"Medium",
G3727&gt;40,"Slow"
)</f>
        <v>Slow</v>
      </c>
    </row>
    <row r="3728" spans="1:14" x14ac:dyDescent="0.3">
      <c r="A3728" s="1">
        <v>348395</v>
      </c>
      <c r="B3728" s="1" t="s">
        <v>745</v>
      </c>
      <c r="C3728" s="1" t="s">
        <v>383</v>
      </c>
      <c r="D3728" s="1" t="s">
        <v>7204</v>
      </c>
      <c r="E3728" s="1">
        <v>200</v>
      </c>
      <c r="F3728" s="1">
        <v>2.9</v>
      </c>
      <c r="G3728" s="1">
        <v>80</v>
      </c>
      <c r="H3728" s="1" t="s">
        <v>3431</v>
      </c>
      <c r="I3728" s="1" t="s">
        <v>745</v>
      </c>
      <c r="J3728" s="1">
        <v>52</v>
      </c>
      <c r="K3728" s="1" t="str">
        <f t="shared" si="174"/>
        <v>valid</v>
      </c>
      <c r="L3728" s="1" t="str">
        <f t="shared" si="175"/>
        <v>BUDGET</v>
      </c>
      <c r="M3728" t="str">
        <f t="shared" si="176"/>
        <v>American</v>
      </c>
      <c r="N3728" s="1" t="str" cm="1">
        <f t="array" ref="N3728">_xlfn.IFS(
G3728&lt;=25,"Fast",
G3728&lt;=40,"Medium",
G3728&gt;40,"Slow"
)</f>
        <v>Slow</v>
      </c>
    </row>
    <row r="3729" spans="1:14" x14ac:dyDescent="0.3">
      <c r="A3729" s="1">
        <v>348417</v>
      </c>
      <c r="B3729" s="1" t="s">
        <v>1343</v>
      </c>
      <c r="C3729" s="1" t="s">
        <v>383</v>
      </c>
      <c r="D3729" s="1" t="s">
        <v>7205</v>
      </c>
      <c r="E3729" s="1">
        <v>350</v>
      </c>
      <c r="F3729" s="1">
        <v>4.0999999999999996</v>
      </c>
      <c r="G3729" s="1">
        <v>100</v>
      </c>
      <c r="H3729" s="1" t="s">
        <v>7206</v>
      </c>
      <c r="I3729" s="1" t="s">
        <v>745</v>
      </c>
      <c r="J3729" s="1">
        <v>31</v>
      </c>
      <c r="K3729" s="1" t="str">
        <f t="shared" si="174"/>
        <v>valid</v>
      </c>
      <c r="L3729" s="1" t="str">
        <f t="shared" si="175"/>
        <v>MID</v>
      </c>
      <c r="M3729" t="str">
        <f t="shared" si="176"/>
        <v>Chinese</v>
      </c>
      <c r="N3729" s="1" t="str" cm="1">
        <f t="array" ref="N3729">_xlfn.IFS(
G3729&lt;=25,"Fast",
G3729&lt;=40,"Medium",
G3729&gt;40,"Slow"
)</f>
        <v>Slow</v>
      </c>
    </row>
    <row r="3730" spans="1:14" x14ac:dyDescent="0.3">
      <c r="A3730" s="1">
        <v>348443</v>
      </c>
      <c r="B3730" s="1" t="s">
        <v>3639</v>
      </c>
      <c r="C3730" s="1" t="s">
        <v>115</v>
      </c>
      <c r="D3730" s="1" t="s">
        <v>6115</v>
      </c>
      <c r="E3730" s="1">
        <v>250</v>
      </c>
      <c r="F3730" s="1">
        <v>2.9</v>
      </c>
      <c r="G3730" s="1">
        <v>80</v>
      </c>
      <c r="H3730" s="1" t="s">
        <v>7207</v>
      </c>
      <c r="I3730" s="1" t="s">
        <v>3639</v>
      </c>
      <c r="J3730" s="1">
        <v>51</v>
      </c>
      <c r="K3730" s="1" t="str">
        <f t="shared" si="174"/>
        <v>valid</v>
      </c>
      <c r="L3730" s="1" t="str">
        <f t="shared" si="175"/>
        <v>BUDGET</v>
      </c>
      <c r="M3730" t="str">
        <f t="shared" si="176"/>
        <v>Tibetan</v>
      </c>
      <c r="N3730" s="1" t="str" cm="1">
        <f t="array" ref="N3730">_xlfn.IFS(
G3730&lt;=25,"Fast",
G3730&lt;=40,"Medium",
G3730&gt;40,"Slow"
)</f>
        <v>Slow</v>
      </c>
    </row>
    <row r="3731" spans="1:14" x14ac:dyDescent="0.3">
      <c r="A3731" s="1">
        <v>348460</v>
      </c>
      <c r="B3731" s="1" t="s">
        <v>114</v>
      </c>
      <c r="C3731" s="1" t="s">
        <v>115</v>
      </c>
      <c r="D3731" s="1" t="s">
        <v>7038</v>
      </c>
      <c r="E3731" s="1">
        <v>300</v>
      </c>
      <c r="F3731" s="1">
        <v>2.9</v>
      </c>
      <c r="G3731" s="1">
        <v>80</v>
      </c>
      <c r="H3731" s="1" t="s">
        <v>1395</v>
      </c>
      <c r="I3731" s="1" t="s">
        <v>114</v>
      </c>
      <c r="J3731" s="1">
        <v>62</v>
      </c>
      <c r="K3731" s="1" t="str">
        <f t="shared" si="174"/>
        <v>valid</v>
      </c>
      <c r="L3731" s="1" t="str">
        <f t="shared" si="175"/>
        <v>BUDGET</v>
      </c>
      <c r="M3731" t="str">
        <f t="shared" si="176"/>
        <v>Beverages</v>
      </c>
      <c r="N3731" s="1" t="str" cm="1">
        <f t="array" ref="N3731">_xlfn.IFS(
G3731&lt;=25,"Fast",
G3731&lt;=40,"Medium",
G3731&gt;40,"Slow"
)</f>
        <v>Slow</v>
      </c>
    </row>
    <row r="3732" spans="1:14" x14ac:dyDescent="0.3">
      <c r="A3732" s="1">
        <v>348461</v>
      </c>
      <c r="B3732" s="1" t="s">
        <v>734</v>
      </c>
      <c r="C3732" s="1" t="s">
        <v>463</v>
      </c>
      <c r="D3732" s="1" t="s">
        <v>7208</v>
      </c>
      <c r="E3732" s="1">
        <v>600</v>
      </c>
      <c r="F3732" s="1">
        <v>4.2</v>
      </c>
      <c r="G3732" s="1">
        <v>100</v>
      </c>
      <c r="H3732" s="1" t="s">
        <v>7209</v>
      </c>
      <c r="I3732" s="1" t="s">
        <v>7210</v>
      </c>
      <c r="J3732" s="1">
        <v>82</v>
      </c>
      <c r="K3732" s="1" t="str">
        <f t="shared" si="174"/>
        <v>valid</v>
      </c>
      <c r="L3732" s="1" t="str">
        <f t="shared" si="175"/>
        <v>MID</v>
      </c>
      <c r="M3732" t="str">
        <f t="shared" si="176"/>
        <v>Italian</v>
      </c>
      <c r="N3732" s="1" t="str" cm="1">
        <f t="array" ref="N3732">_xlfn.IFS(
G3732&lt;=25,"Fast",
G3732&lt;=40,"Medium",
G3732&gt;40,"Slow"
)</f>
        <v>Slow</v>
      </c>
    </row>
    <row r="3733" spans="1:14" x14ac:dyDescent="0.3">
      <c r="A3733" s="1">
        <v>348517</v>
      </c>
      <c r="B3733" s="1" t="s">
        <v>1023</v>
      </c>
      <c r="C3733" s="1" t="s">
        <v>115</v>
      </c>
      <c r="D3733" s="1" t="s">
        <v>7211</v>
      </c>
      <c r="E3733" s="1">
        <v>150</v>
      </c>
      <c r="F3733" s="1">
        <v>2.9</v>
      </c>
      <c r="G3733" s="1">
        <v>80</v>
      </c>
      <c r="H3733" s="1" t="s">
        <v>7212</v>
      </c>
      <c r="I3733" s="1" t="s">
        <v>3639</v>
      </c>
      <c r="J3733" s="1">
        <v>38</v>
      </c>
      <c r="K3733" s="1" t="str">
        <f t="shared" si="174"/>
        <v>valid</v>
      </c>
      <c r="L3733" s="1" t="str">
        <f t="shared" si="175"/>
        <v>BUDGET</v>
      </c>
      <c r="M3733" t="str">
        <f t="shared" si="176"/>
        <v>Fast Food</v>
      </c>
      <c r="N3733" s="1" t="str" cm="1">
        <f t="array" ref="N3733">_xlfn.IFS(
G3733&lt;=25,"Fast",
G3733&lt;=40,"Medium",
G3733&gt;40,"Slow"
)</f>
        <v>Slow</v>
      </c>
    </row>
    <row r="3734" spans="1:14" x14ac:dyDescent="0.3">
      <c r="A3734" s="1">
        <v>348518</v>
      </c>
      <c r="B3734" s="1" t="s">
        <v>1855</v>
      </c>
      <c r="C3734" s="1" t="s">
        <v>463</v>
      </c>
      <c r="D3734" s="1" t="s">
        <v>7213</v>
      </c>
      <c r="E3734" s="1">
        <v>350</v>
      </c>
      <c r="F3734" s="1">
        <v>3.7</v>
      </c>
      <c r="G3734" s="1">
        <v>20</v>
      </c>
      <c r="H3734" s="1" t="s">
        <v>7214</v>
      </c>
      <c r="I3734" s="1" t="s">
        <v>1855</v>
      </c>
      <c r="J3734" s="1">
        <v>72</v>
      </c>
      <c r="K3734" s="1" t="str">
        <f t="shared" si="174"/>
        <v>valid</v>
      </c>
      <c r="L3734" s="1" t="str">
        <f t="shared" si="175"/>
        <v>MID</v>
      </c>
      <c r="M3734" t="str">
        <f t="shared" si="176"/>
        <v>Biryani</v>
      </c>
      <c r="N3734" s="1" t="str" cm="1">
        <f t="array" ref="N3734">_xlfn.IFS(
G3734&lt;=25,"Fast",
G3734&lt;=40,"Medium",
G3734&gt;40,"Slow"
)</f>
        <v>Fast</v>
      </c>
    </row>
    <row r="3735" spans="1:14" x14ac:dyDescent="0.3">
      <c r="A3735" s="1">
        <v>348533</v>
      </c>
      <c r="B3735" s="1" t="s">
        <v>90</v>
      </c>
      <c r="C3735" s="1" t="s">
        <v>91</v>
      </c>
      <c r="D3735" s="1" t="s">
        <v>7215</v>
      </c>
      <c r="E3735" s="1">
        <v>1000</v>
      </c>
      <c r="F3735" s="1">
        <v>2.9</v>
      </c>
      <c r="G3735" s="1">
        <v>80</v>
      </c>
      <c r="H3735" s="1" t="s">
        <v>7216</v>
      </c>
      <c r="I3735" s="1" t="s">
        <v>90</v>
      </c>
      <c r="J3735" s="1">
        <v>63</v>
      </c>
      <c r="K3735" s="1" t="str">
        <f t="shared" si="174"/>
        <v>valid</v>
      </c>
      <c r="L3735" s="1" t="str">
        <f t="shared" si="175"/>
        <v>PREMIUM</v>
      </c>
      <c r="M3735" t="str">
        <f t="shared" si="176"/>
        <v>Indian  Fast Food</v>
      </c>
      <c r="N3735" s="1" t="str" cm="1">
        <f t="array" ref="N3735">_xlfn.IFS(
G3735&lt;=25,"Fast",
G3735&lt;=40,"Medium",
G3735&gt;40,"Slow"
)</f>
        <v>Slow</v>
      </c>
    </row>
    <row r="3736" spans="1:14" x14ac:dyDescent="0.3">
      <c r="A3736" s="1">
        <v>348534</v>
      </c>
      <c r="B3736" s="1" t="s">
        <v>4322</v>
      </c>
      <c r="C3736" s="1" t="s">
        <v>115</v>
      </c>
      <c r="D3736" s="1" t="s">
        <v>7217</v>
      </c>
      <c r="E3736" s="1">
        <v>250</v>
      </c>
      <c r="F3736" s="1">
        <v>2.9</v>
      </c>
      <c r="G3736" s="1">
        <v>80</v>
      </c>
      <c r="H3736" s="1" t="s">
        <v>7218</v>
      </c>
      <c r="I3736" s="1" t="s">
        <v>7219</v>
      </c>
      <c r="J3736" s="1">
        <v>70</v>
      </c>
      <c r="K3736" s="1" t="str">
        <f t="shared" si="174"/>
        <v>valid</v>
      </c>
      <c r="L3736" s="1" t="str">
        <f t="shared" si="175"/>
        <v>BUDGET</v>
      </c>
      <c r="M3736" t="str">
        <f t="shared" si="176"/>
        <v>Pizzas</v>
      </c>
      <c r="N3736" s="1" t="str" cm="1">
        <f t="array" ref="N3736">_xlfn.IFS(
G3736&lt;=25,"Fast",
G3736&lt;=40,"Medium",
G3736&gt;40,"Slow"
)</f>
        <v>Slow</v>
      </c>
    </row>
    <row r="3737" spans="1:14" x14ac:dyDescent="0.3">
      <c r="A3737" s="1">
        <v>348560</v>
      </c>
      <c r="B3737" s="1" t="s">
        <v>1855</v>
      </c>
      <c r="C3737" s="1" t="s">
        <v>463</v>
      </c>
      <c r="D3737" s="1" t="s">
        <v>7220</v>
      </c>
      <c r="E3737" s="1">
        <v>300</v>
      </c>
      <c r="F3737" s="1">
        <v>2.9</v>
      </c>
      <c r="G3737" s="1">
        <v>80</v>
      </c>
      <c r="H3737" s="1" t="s">
        <v>1552</v>
      </c>
      <c r="I3737" s="1" t="s">
        <v>3193</v>
      </c>
      <c r="J3737" s="1">
        <v>69</v>
      </c>
      <c r="K3737" s="1" t="str">
        <f t="shared" si="174"/>
        <v>valid</v>
      </c>
      <c r="L3737" s="1" t="str">
        <f t="shared" si="175"/>
        <v>BUDGET</v>
      </c>
      <c r="M3737" t="str">
        <f t="shared" si="176"/>
        <v>Fast Food</v>
      </c>
      <c r="N3737" s="1" t="str" cm="1">
        <f t="array" ref="N3737">_xlfn.IFS(
G3737&lt;=25,"Fast",
G3737&lt;=40,"Medium",
G3737&gt;40,"Slow"
)</f>
        <v>Slow</v>
      </c>
    </row>
    <row r="3738" spans="1:14" x14ac:dyDescent="0.3">
      <c r="A3738" s="1">
        <v>348635</v>
      </c>
      <c r="B3738" s="1" t="s">
        <v>541</v>
      </c>
      <c r="C3738" s="1" t="s">
        <v>463</v>
      </c>
      <c r="D3738" s="1" t="s">
        <v>7221</v>
      </c>
      <c r="E3738" s="1">
        <v>300</v>
      </c>
      <c r="F3738" s="1">
        <v>4.0999999999999996</v>
      </c>
      <c r="G3738" s="1">
        <v>50</v>
      </c>
      <c r="H3738" s="1" t="s">
        <v>7222</v>
      </c>
      <c r="I3738" s="1" t="s">
        <v>541</v>
      </c>
      <c r="J3738" s="1">
        <v>56</v>
      </c>
      <c r="K3738" s="1" t="str">
        <f t="shared" si="174"/>
        <v>valid</v>
      </c>
      <c r="L3738" s="1" t="str">
        <f t="shared" si="175"/>
        <v>BUDGET</v>
      </c>
      <c r="M3738" t="str">
        <f t="shared" si="176"/>
        <v>Biryani</v>
      </c>
      <c r="N3738" s="1" t="str" cm="1">
        <f t="array" ref="N3738">_xlfn.IFS(
G3738&lt;=25,"Fast",
G3738&lt;=40,"Medium",
G3738&gt;40,"Slow"
)</f>
        <v>Slow</v>
      </c>
    </row>
    <row r="3739" spans="1:14" x14ac:dyDescent="0.3">
      <c r="A3739" s="1">
        <v>348662</v>
      </c>
      <c r="B3739" s="1" t="s">
        <v>306</v>
      </c>
      <c r="C3739" s="1" t="s">
        <v>68</v>
      </c>
      <c r="D3739" s="1" t="s">
        <v>1823</v>
      </c>
      <c r="E3739" s="1">
        <v>200</v>
      </c>
      <c r="F3739" s="1">
        <v>4</v>
      </c>
      <c r="G3739" s="1">
        <v>1000</v>
      </c>
      <c r="H3739" s="1" t="s">
        <v>1824</v>
      </c>
      <c r="I3739" s="1" t="s">
        <v>1715</v>
      </c>
      <c r="J3739" s="1">
        <v>30</v>
      </c>
      <c r="K3739" s="1" t="str">
        <f t="shared" si="174"/>
        <v>valid</v>
      </c>
      <c r="L3739" s="1" t="str">
        <f t="shared" si="175"/>
        <v>BUDGET</v>
      </c>
      <c r="M3739" t="str">
        <f t="shared" si="176"/>
        <v>Desserts</v>
      </c>
      <c r="N3739" s="1" t="str" cm="1">
        <f t="array" ref="N3739">_xlfn.IFS(
G3739&lt;=25,"Fast",
G3739&lt;=40,"Medium",
G3739&gt;40,"Slow"
)</f>
        <v>Slow</v>
      </c>
    </row>
    <row r="3740" spans="1:14" x14ac:dyDescent="0.3">
      <c r="A3740" s="1">
        <v>348725</v>
      </c>
      <c r="B3740" s="1" t="s">
        <v>690</v>
      </c>
      <c r="C3740" s="1" t="s">
        <v>383</v>
      </c>
      <c r="D3740" s="1" t="s">
        <v>7223</v>
      </c>
      <c r="E3740" s="1">
        <v>100</v>
      </c>
      <c r="F3740" s="1">
        <v>3.2</v>
      </c>
      <c r="G3740" s="1">
        <v>50</v>
      </c>
      <c r="H3740" s="1" t="s">
        <v>2951</v>
      </c>
      <c r="I3740" s="1" t="s">
        <v>689</v>
      </c>
      <c r="J3740" s="1">
        <v>53</v>
      </c>
      <c r="K3740" s="1" t="str">
        <f t="shared" si="174"/>
        <v>valid</v>
      </c>
      <c r="L3740" s="1" t="str">
        <f t="shared" si="175"/>
        <v>BUDGET</v>
      </c>
      <c r="M3740" t="str">
        <f t="shared" si="176"/>
        <v>Chinese</v>
      </c>
      <c r="N3740" s="1" t="str" cm="1">
        <f t="array" ref="N3740">_xlfn.IFS(
G3740&lt;=25,"Fast",
G3740&lt;=40,"Medium",
G3740&gt;40,"Slow"
)</f>
        <v>Slow</v>
      </c>
    </row>
    <row r="3741" spans="1:14" x14ac:dyDescent="0.3">
      <c r="A3741" s="1">
        <v>348745</v>
      </c>
      <c r="B3741" s="1" t="s">
        <v>276</v>
      </c>
      <c r="C3741" s="1" t="s">
        <v>115</v>
      </c>
      <c r="D3741" s="1" t="s">
        <v>7224</v>
      </c>
      <c r="E3741" s="1">
        <v>250</v>
      </c>
      <c r="F3741" s="1">
        <v>3.8</v>
      </c>
      <c r="G3741" s="1">
        <v>50</v>
      </c>
      <c r="H3741" s="1" t="s">
        <v>7225</v>
      </c>
      <c r="I3741" s="1" t="s">
        <v>1702</v>
      </c>
      <c r="J3741" s="1">
        <v>51</v>
      </c>
      <c r="K3741" s="1" t="str">
        <f t="shared" si="174"/>
        <v>valid</v>
      </c>
      <c r="L3741" s="1" t="str">
        <f t="shared" si="175"/>
        <v>BUDGET</v>
      </c>
      <c r="M3741" t="str">
        <f t="shared" si="176"/>
        <v>North Indian</v>
      </c>
      <c r="N3741" s="1" t="str" cm="1">
        <f t="array" ref="N3741">_xlfn.IFS(
G3741&lt;=25,"Fast",
G3741&lt;=40,"Medium",
G3741&gt;40,"Slow"
)</f>
        <v>Slow</v>
      </c>
    </row>
    <row r="3742" spans="1:14" x14ac:dyDescent="0.3">
      <c r="A3742" s="1">
        <v>348843</v>
      </c>
      <c r="B3742" s="1" t="s">
        <v>264</v>
      </c>
      <c r="C3742" s="1" t="s">
        <v>115</v>
      </c>
      <c r="D3742" s="1" t="s">
        <v>7226</v>
      </c>
      <c r="E3742" s="1">
        <v>200</v>
      </c>
      <c r="F3742" s="1">
        <v>3.4</v>
      </c>
      <c r="G3742" s="1">
        <v>20</v>
      </c>
      <c r="H3742" s="1" t="s">
        <v>184</v>
      </c>
      <c r="I3742" s="1" t="s">
        <v>1702</v>
      </c>
      <c r="J3742" s="1">
        <v>37</v>
      </c>
      <c r="K3742" s="1" t="str">
        <f t="shared" si="174"/>
        <v>valid</v>
      </c>
      <c r="L3742" s="1" t="str">
        <f t="shared" si="175"/>
        <v>BUDGET</v>
      </c>
      <c r="M3742" t="str">
        <f t="shared" si="176"/>
        <v>Fast Food</v>
      </c>
      <c r="N3742" s="1" t="str" cm="1">
        <f t="array" ref="N3742">_xlfn.IFS(
G3742&lt;=25,"Fast",
G3742&lt;=40,"Medium",
G3742&gt;40,"Slow"
)</f>
        <v>Fast</v>
      </c>
    </row>
    <row r="3743" spans="1:14" x14ac:dyDescent="0.3">
      <c r="A3743" s="1">
        <v>348887</v>
      </c>
      <c r="B3743" s="1" t="s">
        <v>3639</v>
      </c>
      <c r="C3743" s="1" t="s">
        <v>115</v>
      </c>
      <c r="D3743" s="1" t="s">
        <v>6025</v>
      </c>
      <c r="E3743" s="1">
        <v>300</v>
      </c>
      <c r="F3743" s="1">
        <v>3.7</v>
      </c>
      <c r="G3743" s="1">
        <v>20</v>
      </c>
      <c r="H3743" s="1" t="s">
        <v>6026</v>
      </c>
      <c r="I3743" s="1" t="s">
        <v>3639</v>
      </c>
      <c r="J3743" s="1">
        <v>49</v>
      </c>
      <c r="K3743" s="1" t="str">
        <f t="shared" si="174"/>
        <v>valid</v>
      </c>
      <c r="L3743" s="1" t="str">
        <f t="shared" si="175"/>
        <v>BUDGET</v>
      </c>
      <c r="M3743" t="str">
        <f t="shared" si="176"/>
        <v>North Indian</v>
      </c>
      <c r="N3743" s="1" t="str" cm="1">
        <f t="array" ref="N3743">_xlfn.IFS(
G3743&lt;=25,"Fast",
G3743&lt;=40,"Medium",
G3743&gt;40,"Slow"
)</f>
        <v>Fast</v>
      </c>
    </row>
    <row r="3744" spans="1:14" x14ac:dyDescent="0.3">
      <c r="A3744" s="1">
        <v>349282</v>
      </c>
      <c r="B3744" s="1" t="s">
        <v>457</v>
      </c>
      <c r="C3744" s="1" t="s">
        <v>91</v>
      </c>
      <c r="D3744" s="1" t="s">
        <v>7227</v>
      </c>
      <c r="E3744" s="1">
        <v>200</v>
      </c>
      <c r="F3744" s="1">
        <v>4.3</v>
      </c>
      <c r="G3744" s="1">
        <v>50</v>
      </c>
      <c r="H3744" s="1" t="s">
        <v>695</v>
      </c>
      <c r="I3744" s="1" t="s">
        <v>1274</v>
      </c>
      <c r="J3744" s="1">
        <v>31</v>
      </c>
      <c r="K3744" s="1" t="str">
        <f t="shared" si="174"/>
        <v>valid</v>
      </c>
      <c r="L3744" s="1" t="str">
        <f t="shared" si="175"/>
        <v>BUDGET</v>
      </c>
      <c r="M3744" t="str">
        <f t="shared" si="176"/>
        <v>Indian</v>
      </c>
      <c r="N3744" s="1" t="str" cm="1">
        <f t="array" ref="N3744">_xlfn.IFS(
G3744&lt;=25,"Fast",
G3744&lt;=40,"Medium",
G3744&gt;40,"Slow"
)</f>
        <v>Slow</v>
      </c>
    </row>
    <row r="3745" spans="1:14" x14ac:dyDescent="0.3">
      <c r="A3745" s="1">
        <v>349432</v>
      </c>
      <c r="B3745" s="1" t="s">
        <v>864</v>
      </c>
      <c r="C3745" s="1" t="s">
        <v>91</v>
      </c>
      <c r="D3745" s="1" t="s">
        <v>7228</v>
      </c>
      <c r="E3745" s="1">
        <v>300</v>
      </c>
      <c r="F3745" s="1">
        <v>4</v>
      </c>
      <c r="G3745" s="1">
        <v>50</v>
      </c>
      <c r="H3745" s="1" t="s">
        <v>7229</v>
      </c>
      <c r="I3745" s="1" t="s">
        <v>864</v>
      </c>
      <c r="J3745" s="1">
        <v>49</v>
      </c>
      <c r="K3745" s="1" t="str">
        <f t="shared" si="174"/>
        <v>valid</v>
      </c>
      <c r="L3745" s="1" t="str">
        <f t="shared" si="175"/>
        <v>BUDGET</v>
      </c>
      <c r="M3745" t="str">
        <f t="shared" si="176"/>
        <v>Pizzas  Pastas  Beverages  Snacks</v>
      </c>
      <c r="N3745" s="1" t="str" cm="1">
        <f t="array" ref="N3745">_xlfn.IFS(
G3745&lt;=25,"Fast",
G3745&lt;=40,"Medium",
G3745&gt;40,"Slow"
)</f>
        <v>Slow</v>
      </c>
    </row>
    <row r="3746" spans="1:14" x14ac:dyDescent="0.3">
      <c r="A3746" s="1">
        <v>349486</v>
      </c>
      <c r="B3746" s="1" t="s">
        <v>1896</v>
      </c>
      <c r="C3746" s="1" t="s">
        <v>91</v>
      </c>
      <c r="D3746" s="1" t="s">
        <v>7224</v>
      </c>
      <c r="E3746" s="1">
        <v>250</v>
      </c>
      <c r="F3746" s="1">
        <v>4.0999999999999996</v>
      </c>
      <c r="G3746" s="1">
        <v>100</v>
      </c>
      <c r="H3746" s="1" t="s">
        <v>7225</v>
      </c>
      <c r="I3746" s="1" t="s">
        <v>3951</v>
      </c>
      <c r="J3746" s="1">
        <v>35</v>
      </c>
      <c r="K3746" s="1" t="str">
        <f t="shared" si="174"/>
        <v>valid</v>
      </c>
      <c r="L3746" s="1" t="str">
        <f t="shared" si="175"/>
        <v>BUDGET</v>
      </c>
      <c r="M3746" t="str">
        <f t="shared" si="176"/>
        <v>North Indian</v>
      </c>
      <c r="N3746" s="1" t="str" cm="1">
        <f t="array" ref="N3746">_xlfn.IFS(
G3746&lt;=25,"Fast",
G3746&lt;=40,"Medium",
G3746&gt;40,"Slow"
)</f>
        <v>Slow</v>
      </c>
    </row>
    <row r="3747" spans="1:14" x14ac:dyDescent="0.3">
      <c r="A3747" s="1">
        <v>349522</v>
      </c>
      <c r="B3747" s="1" t="s">
        <v>1855</v>
      </c>
      <c r="C3747" s="1" t="s">
        <v>463</v>
      </c>
      <c r="D3747" s="1" t="s">
        <v>7230</v>
      </c>
      <c r="E3747" s="1">
        <v>250</v>
      </c>
      <c r="F3747" s="1">
        <v>4.5999999999999996</v>
      </c>
      <c r="G3747" s="1">
        <v>20</v>
      </c>
      <c r="H3747" s="1" t="s">
        <v>7231</v>
      </c>
      <c r="I3747" s="1" t="s">
        <v>1855</v>
      </c>
      <c r="J3747" s="1">
        <v>58</v>
      </c>
      <c r="K3747" s="1" t="str">
        <f t="shared" si="174"/>
        <v>valid</v>
      </c>
      <c r="L3747" s="1" t="str">
        <f t="shared" si="175"/>
        <v>BUDGET</v>
      </c>
      <c r="M3747" t="str">
        <f t="shared" si="176"/>
        <v>Bakery</v>
      </c>
      <c r="N3747" s="1" t="str" cm="1">
        <f t="array" ref="N3747">_xlfn.IFS(
G3747&lt;=25,"Fast",
G3747&lt;=40,"Medium",
G3747&gt;40,"Slow"
)</f>
        <v>Fast</v>
      </c>
    </row>
    <row r="3748" spans="1:14" x14ac:dyDescent="0.3">
      <c r="A3748" s="1">
        <v>349545</v>
      </c>
      <c r="B3748" s="1" t="s">
        <v>10</v>
      </c>
      <c r="C3748" s="1" t="s">
        <v>11</v>
      </c>
      <c r="D3748" s="1" t="s">
        <v>7232</v>
      </c>
      <c r="E3748" s="1">
        <v>250</v>
      </c>
      <c r="F3748" s="1">
        <v>4.4000000000000004</v>
      </c>
      <c r="G3748" s="1">
        <v>500</v>
      </c>
      <c r="H3748" s="1" t="s">
        <v>3657</v>
      </c>
      <c r="I3748" s="1" t="s">
        <v>6796</v>
      </c>
      <c r="J3748" s="1">
        <v>54</v>
      </c>
      <c r="K3748" s="1" t="str">
        <f t="shared" si="174"/>
        <v>valid</v>
      </c>
      <c r="L3748" s="1" t="str">
        <f t="shared" si="175"/>
        <v>BUDGET</v>
      </c>
      <c r="M3748" t="str">
        <f t="shared" si="176"/>
        <v>Desserts</v>
      </c>
      <c r="N3748" s="1" t="str" cm="1">
        <f t="array" ref="N3748">_xlfn.IFS(
G3748&lt;=25,"Fast",
G3748&lt;=40,"Medium",
G3748&gt;40,"Slow"
)</f>
        <v>Slow</v>
      </c>
    </row>
    <row r="3749" spans="1:14" x14ac:dyDescent="0.3">
      <c r="A3749" s="1">
        <v>349722</v>
      </c>
      <c r="B3749" s="1" t="s">
        <v>7233</v>
      </c>
      <c r="C3749" s="1" t="s">
        <v>11</v>
      </c>
      <c r="D3749" s="1" t="s">
        <v>7234</v>
      </c>
      <c r="E3749" s="1">
        <v>350</v>
      </c>
      <c r="F3749" s="1">
        <v>2.9</v>
      </c>
      <c r="G3749" s="1">
        <v>80</v>
      </c>
      <c r="H3749" s="1" t="s">
        <v>695</v>
      </c>
      <c r="I3749" s="1" t="s">
        <v>2233</v>
      </c>
      <c r="J3749" s="1">
        <v>46</v>
      </c>
      <c r="K3749" s="1" t="str">
        <f t="shared" si="174"/>
        <v>valid</v>
      </c>
      <c r="L3749" s="1" t="str">
        <f t="shared" si="175"/>
        <v>MID</v>
      </c>
      <c r="M3749" t="str">
        <f t="shared" si="176"/>
        <v>Indian</v>
      </c>
      <c r="N3749" s="1" t="str" cm="1">
        <f t="array" ref="N3749">_xlfn.IFS(
G3749&lt;=25,"Fast",
G3749&lt;=40,"Medium",
G3749&gt;40,"Slow"
)</f>
        <v>Slow</v>
      </c>
    </row>
    <row r="3750" spans="1:14" x14ac:dyDescent="0.3">
      <c r="A3750" s="1">
        <v>349731</v>
      </c>
      <c r="B3750" s="1" t="s">
        <v>114</v>
      </c>
      <c r="C3750" s="1" t="s">
        <v>115</v>
      </c>
      <c r="D3750" s="1" t="s">
        <v>7235</v>
      </c>
      <c r="E3750" s="1">
        <v>300</v>
      </c>
      <c r="F3750" s="1">
        <v>4</v>
      </c>
      <c r="G3750" s="1">
        <v>20</v>
      </c>
      <c r="H3750" s="1" t="s">
        <v>2951</v>
      </c>
      <c r="I3750" s="1" t="s">
        <v>114</v>
      </c>
      <c r="J3750" s="1">
        <v>68</v>
      </c>
      <c r="K3750" s="1" t="str">
        <f t="shared" si="174"/>
        <v>valid</v>
      </c>
      <c r="L3750" s="1" t="str">
        <f t="shared" si="175"/>
        <v>BUDGET</v>
      </c>
      <c r="M3750" t="str">
        <f t="shared" si="176"/>
        <v>Chinese</v>
      </c>
      <c r="N3750" s="1" t="str" cm="1">
        <f t="array" ref="N3750">_xlfn.IFS(
G3750&lt;=25,"Fast",
G3750&lt;=40,"Medium",
G3750&gt;40,"Slow"
)</f>
        <v>Fast</v>
      </c>
    </row>
    <row r="3751" spans="1:14" x14ac:dyDescent="0.3">
      <c r="A3751" s="1">
        <v>349735</v>
      </c>
      <c r="B3751" s="1" t="s">
        <v>193</v>
      </c>
      <c r="C3751" s="1" t="s">
        <v>189</v>
      </c>
      <c r="D3751" s="1" t="s">
        <v>7236</v>
      </c>
      <c r="E3751" s="1">
        <v>900</v>
      </c>
      <c r="F3751" s="1">
        <v>4.4000000000000004</v>
      </c>
      <c r="G3751" s="1">
        <v>50</v>
      </c>
      <c r="H3751" s="1" t="s">
        <v>790</v>
      </c>
      <c r="I3751" s="1" t="s">
        <v>556</v>
      </c>
      <c r="J3751" s="1">
        <v>71</v>
      </c>
      <c r="K3751" s="1" t="str">
        <f t="shared" si="174"/>
        <v>valid</v>
      </c>
      <c r="L3751" s="1" t="str">
        <f t="shared" si="175"/>
        <v>PREMIUM</v>
      </c>
      <c r="M3751" t="str">
        <f t="shared" si="176"/>
        <v>Continental</v>
      </c>
      <c r="N3751" s="1" t="str" cm="1">
        <f t="array" ref="N3751">_xlfn.IFS(
G3751&lt;=25,"Fast",
G3751&lt;=40,"Medium",
G3751&gt;40,"Slow"
)</f>
        <v>Slow</v>
      </c>
    </row>
    <row r="3752" spans="1:14" x14ac:dyDescent="0.3">
      <c r="A3752" s="1">
        <v>349757</v>
      </c>
      <c r="B3752" s="1" t="s">
        <v>3824</v>
      </c>
      <c r="C3752" s="1" t="s">
        <v>3052</v>
      </c>
      <c r="D3752" s="1" t="s">
        <v>7237</v>
      </c>
      <c r="E3752" s="1">
        <v>300</v>
      </c>
      <c r="F3752" s="1">
        <v>2.9</v>
      </c>
      <c r="G3752" s="1">
        <v>80</v>
      </c>
      <c r="H3752" s="1" t="s">
        <v>7238</v>
      </c>
      <c r="I3752" s="1" t="s">
        <v>3227</v>
      </c>
      <c r="J3752" s="1">
        <v>66</v>
      </c>
      <c r="K3752" s="1" t="str">
        <f t="shared" si="174"/>
        <v>valid</v>
      </c>
      <c r="L3752" s="1" t="str">
        <f t="shared" si="175"/>
        <v>BUDGET</v>
      </c>
      <c r="M3752" t="str">
        <f t="shared" si="176"/>
        <v>American</v>
      </c>
      <c r="N3752" s="1" t="str" cm="1">
        <f t="array" ref="N3752">_xlfn.IFS(
G3752&lt;=25,"Fast",
G3752&lt;=40,"Medium",
G3752&gt;40,"Slow"
)</f>
        <v>Slow</v>
      </c>
    </row>
    <row r="3753" spans="1:14" x14ac:dyDescent="0.3">
      <c r="A3753" s="1">
        <v>349801</v>
      </c>
      <c r="B3753" s="1" t="s">
        <v>1412</v>
      </c>
      <c r="C3753" s="1" t="s">
        <v>383</v>
      </c>
      <c r="D3753" s="1" t="s">
        <v>7239</v>
      </c>
      <c r="E3753" s="1">
        <v>300</v>
      </c>
      <c r="F3753" s="1">
        <v>4.2</v>
      </c>
      <c r="G3753" s="1">
        <v>100</v>
      </c>
      <c r="H3753" s="1" t="s">
        <v>7240</v>
      </c>
      <c r="I3753" s="1" t="s">
        <v>1415</v>
      </c>
      <c r="J3753" s="1">
        <v>73</v>
      </c>
      <c r="K3753" s="1" t="str">
        <f t="shared" si="174"/>
        <v>valid</v>
      </c>
      <c r="L3753" s="1" t="str">
        <f t="shared" si="175"/>
        <v>BUDGET</v>
      </c>
      <c r="M3753" t="str">
        <f t="shared" si="176"/>
        <v>Punjabi</v>
      </c>
      <c r="N3753" s="1" t="str" cm="1">
        <f t="array" ref="N3753">_xlfn.IFS(
G3753&lt;=25,"Fast",
G3753&lt;=40,"Medium",
G3753&gt;40,"Slow"
)</f>
        <v>Slow</v>
      </c>
    </row>
    <row r="3754" spans="1:14" x14ac:dyDescent="0.3">
      <c r="A3754" s="1">
        <v>349811</v>
      </c>
      <c r="B3754" s="1" t="s">
        <v>63</v>
      </c>
      <c r="C3754" s="1" t="s">
        <v>11</v>
      </c>
      <c r="D3754" s="1" t="s">
        <v>7241</v>
      </c>
      <c r="E3754" s="1">
        <v>300</v>
      </c>
      <c r="F3754" s="1">
        <v>3.9</v>
      </c>
      <c r="G3754" s="1">
        <v>20</v>
      </c>
      <c r="H3754" s="1" t="s">
        <v>7242</v>
      </c>
      <c r="I3754" s="1" t="s">
        <v>63</v>
      </c>
      <c r="J3754" s="1">
        <v>49</v>
      </c>
      <c r="K3754" s="1" t="str">
        <f t="shared" si="174"/>
        <v>valid</v>
      </c>
      <c r="L3754" s="1" t="str">
        <f t="shared" si="175"/>
        <v>BUDGET</v>
      </c>
      <c r="M3754" t="str">
        <f t="shared" si="176"/>
        <v>Indian</v>
      </c>
      <c r="N3754" s="1" t="str" cm="1">
        <f t="array" ref="N3754">_xlfn.IFS(
G3754&lt;=25,"Fast",
G3754&lt;=40,"Medium",
G3754&gt;40,"Slow"
)</f>
        <v>Fast</v>
      </c>
    </row>
    <row r="3755" spans="1:14" x14ac:dyDescent="0.3">
      <c r="A3755" s="1">
        <v>349843</v>
      </c>
      <c r="B3755" s="1" t="s">
        <v>216</v>
      </c>
      <c r="C3755" s="1" t="s">
        <v>189</v>
      </c>
      <c r="D3755" s="1" t="s">
        <v>7243</v>
      </c>
      <c r="E3755" s="1">
        <v>200</v>
      </c>
      <c r="F3755" s="1">
        <v>4.8</v>
      </c>
      <c r="G3755" s="1">
        <v>20</v>
      </c>
      <c r="H3755" s="1" t="s">
        <v>7244</v>
      </c>
      <c r="I3755" s="1" t="s">
        <v>556</v>
      </c>
      <c r="J3755" s="1">
        <v>73</v>
      </c>
      <c r="K3755" s="1" t="str">
        <f t="shared" si="174"/>
        <v>valid</v>
      </c>
      <c r="L3755" s="1" t="str">
        <f t="shared" si="175"/>
        <v>BUDGET</v>
      </c>
      <c r="M3755" t="str">
        <f t="shared" si="176"/>
        <v>Indian  Fast Food  Beverages  Combo  Chinese</v>
      </c>
      <c r="N3755" s="1" t="str" cm="1">
        <f t="array" ref="N3755">_xlfn.IFS(
G3755&lt;=25,"Fast",
G3755&lt;=40,"Medium",
G3755&gt;40,"Slow"
)</f>
        <v>Fast</v>
      </c>
    </row>
    <row r="3756" spans="1:14" x14ac:dyDescent="0.3">
      <c r="A3756" s="1">
        <v>349963</v>
      </c>
      <c r="B3756" s="1" t="s">
        <v>574</v>
      </c>
      <c r="C3756" s="1" t="s">
        <v>68</v>
      </c>
      <c r="D3756" s="1" t="s">
        <v>7245</v>
      </c>
      <c r="E3756" s="1">
        <v>99</v>
      </c>
      <c r="F3756" s="1">
        <v>2.9</v>
      </c>
      <c r="G3756" s="1">
        <v>80</v>
      </c>
      <c r="H3756" s="1" t="s">
        <v>2417</v>
      </c>
      <c r="I3756" s="1" t="s">
        <v>574</v>
      </c>
      <c r="J3756" s="1">
        <v>69</v>
      </c>
      <c r="K3756" s="1" t="str">
        <f t="shared" si="174"/>
        <v>valid</v>
      </c>
      <c r="L3756" s="1" t="str">
        <f t="shared" si="175"/>
        <v>BUDGET</v>
      </c>
      <c r="M3756" t="str">
        <f t="shared" si="176"/>
        <v>South Indian</v>
      </c>
      <c r="N3756" s="1" t="str" cm="1">
        <f t="array" ref="N3756">_xlfn.IFS(
G3756&lt;=25,"Fast",
G3756&lt;=40,"Medium",
G3756&gt;40,"Slow"
)</f>
        <v>Slow</v>
      </c>
    </row>
    <row r="3757" spans="1:14" x14ac:dyDescent="0.3">
      <c r="A3757" s="1">
        <v>349967</v>
      </c>
      <c r="B3757" s="1" t="s">
        <v>745</v>
      </c>
      <c r="C3757" s="1" t="s">
        <v>383</v>
      </c>
      <c r="D3757" s="1" t="s">
        <v>7246</v>
      </c>
      <c r="E3757" s="1">
        <v>300</v>
      </c>
      <c r="F3757" s="1">
        <v>2.9</v>
      </c>
      <c r="G3757" s="1">
        <v>80</v>
      </c>
      <c r="H3757" s="1" t="s">
        <v>3867</v>
      </c>
      <c r="I3757" s="1" t="s">
        <v>745</v>
      </c>
      <c r="J3757" s="1">
        <v>49</v>
      </c>
      <c r="K3757" s="1" t="str">
        <f t="shared" si="174"/>
        <v>valid</v>
      </c>
      <c r="L3757" s="1" t="str">
        <f t="shared" si="175"/>
        <v>BUDGET</v>
      </c>
      <c r="M3757" t="str">
        <f t="shared" si="176"/>
        <v>Chinese</v>
      </c>
      <c r="N3757" s="1" t="str" cm="1">
        <f t="array" ref="N3757">_xlfn.IFS(
G3757&lt;=25,"Fast",
G3757&lt;=40,"Medium",
G3757&gt;40,"Slow"
)</f>
        <v>Slow</v>
      </c>
    </row>
    <row r="3758" spans="1:14" x14ac:dyDescent="0.3">
      <c r="A3758" s="1">
        <v>350064</v>
      </c>
      <c r="B3758" s="1" t="s">
        <v>182</v>
      </c>
      <c r="C3758" s="1" t="s">
        <v>11</v>
      </c>
      <c r="D3758" s="1" t="s">
        <v>7247</v>
      </c>
      <c r="E3758" s="1">
        <v>350</v>
      </c>
      <c r="F3758" s="1">
        <v>4.4000000000000004</v>
      </c>
      <c r="G3758" s="1">
        <v>100</v>
      </c>
      <c r="H3758" s="1" t="s">
        <v>3145</v>
      </c>
      <c r="I3758" s="1" t="s">
        <v>7248</v>
      </c>
      <c r="J3758" s="1">
        <v>48</v>
      </c>
      <c r="K3758" s="1" t="str">
        <f t="shared" si="174"/>
        <v>valid</v>
      </c>
      <c r="L3758" s="1" t="str">
        <f t="shared" si="175"/>
        <v>MID</v>
      </c>
      <c r="M3758" t="str">
        <f t="shared" si="176"/>
        <v>Chinese</v>
      </c>
      <c r="N3758" s="1" t="str" cm="1">
        <f t="array" ref="N3758">_xlfn.IFS(
G3758&lt;=25,"Fast",
G3758&lt;=40,"Medium",
G3758&gt;40,"Slow"
)</f>
        <v>Slow</v>
      </c>
    </row>
    <row r="3759" spans="1:14" x14ac:dyDescent="0.3">
      <c r="A3759" s="1">
        <v>350065</v>
      </c>
      <c r="B3759" s="1" t="s">
        <v>46</v>
      </c>
      <c r="C3759" s="1" t="s">
        <v>11</v>
      </c>
      <c r="D3759" s="1" t="s">
        <v>7249</v>
      </c>
      <c r="E3759" s="1">
        <v>300</v>
      </c>
      <c r="F3759" s="1">
        <v>4.2</v>
      </c>
      <c r="G3759" s="1">
        <v>50</v>
      </c>
      <c r="H3759" s="1" t="s">
        <v>7250</v>
      </c>
      <c r="I3759" s="1" t="s">
        <v>7251</v>
      </c>
      <c r="J3759" s="1">
        <v>48</v>
      </c>
      <c r="K3759" s="1" t="str">
        <f t="shared" si="174"/>
        <v>valid</v>
      </c>
      <c r="L3759" s="1" t="str">
        <f t="shared" si="175"/>
        <v>BUDGET</v>
      </c>
      <c r="M3759" t="str">
        <f t="shared" si="176"/>
        <v>Paan</v>
      </c>
      <c r="N3759" s="1" t="str" cm="1">
        <f t="array" ref="N3759">_xlfn.IFS(
G3759&lt;=25,"Fast",
G3759&lt;=40,"Medium",
G3759&gt;40,"Slow"
)</f>
        <v>Slow</v>
      </c>
    </row>
    <row r="3760" spans="1:14" x14ac:dyDescent="0.3">
      <c r="A3760" s="1">
        <v>350067</v>
      </c>
      <c r="B3760" s="1" t="s">
        <v>7252</v>
      </c>
      <c r="C3760" s="1" t="s">
        <v>68</v>
      </c>
      <c r="D3760" s="1" t="s">
        <v>7253</v>
      </c>
      <c r="E3760" s="1">
        <v>200</v>
      </c>
      <c r="F3760" s="1">
        <v>4.0999999999999996</v>
      </c>
      <c r="G3760" s="1">
        <v>20</v>
      </c>
      <c r="H3760" s="1" t="s">
        <v>1068</v>
      </c>
      <c r="I3760" s="1" t="s">
        <v>7254</v>
      </c>
      <c r="J3760" s="1">
        <v>42</v>
      </c>
      <c r="K3760" s="1" t="str">
        <f t="shared" si="174"/>
        <v>valid</v>
      </c>
      <c r="L3760" s="1" t="str">
        <f t="shared" si="175"/>
        <v>BUDGET</v>
      </c>
      <c r="M3760" t="str">
        <f t="shared" si="176"/>
        <v>Indian</v>
      </c>
      <c r="N3760" s="1" t="str" cm="1">
        <f t="array" ref="N3760">_xlfn.IFS(
G3760&lt;=25,"Fast",
G3760&lt;=40,"Medium",
G3760&gt;40,"Slow"
)</f>
        <v>Fast</v>
      </c>
    </row>
    <row r="3761" spans="1:14" x14ac:dyDescent="0.3">
      <c r="A3761" s="1">
        <v>350104</v>
      </c>
      <c r="B3761" s="1" t="s">
        <v>3057</v>
      </c>
      <c r="C3761" s="1" t="s">
        <v>3052</v>
      </c>
      <c r="D3761" s="1" t="s">
        <v>7255</v>
      </c>
      <c r="E3761" s="1">
        <v>200</v>
      </c>
      <c r="F3761" s="1">
        <v>2.9</v>
      </c>
      <c r="G3761" s="1">
        <v>80</v>
      </c>
      <c r="H3761" s="1" t="s">
        <v>617</v>
      </c>
      <c r="I3761" s="1" t="s">
        <v>3097</v>
      </c>
      <c r="J3761" s="1">
        <v>52</v>
      </c>
      <c r="K3761" s="1" t="str">
        <f t="shared" si="174"/>
        <v>valid</v>
      </c>
      <c r="L3761" s="1" t="str">
        <f t="shared" si="175"/>
        <v>BUDGET</v>
      </c>
      <c r="M3761" t="str">
        <f t="shared" si="176"/>
        <v>Bakery</v>
      </c>
      <c r="N3761" s="1" t="str" cm="1">
        <f t="array" ref="N3761">_xlfn.IFS(
G3761&lt;=25,"Fast",
G3761&lt;=40,"Medium",
G3761&gt;40,"Slow"
)</f>
        <v>Slow</v>
      </c>
    </row>
    <row r="3762" spans="1:14" x14ac:dyDescent="0.3">
      <c r="A3762" s="1">
        <v>350109</v>
      </c>
      <c r="B3762" s="1" t="s">
        <v>83</v>
      </c>
      <c r="C3762" s="1" t="s">
        <v>68</v>
      </c>
      <c r="D3762" s="1" t="s">
        <v>7256</v>
      </c>
      <c r="E3762" s="1">
        <v>300</v>
      </c>
      <c r="F3762" s="1">
        <v>3.9</v>
      </c>
      <c r="G3762" s="1">
        <v>20</v>
      </c>
      <c r="H3762" s="1" t="s">
        <v>1193</v>
      </c>
      <c r="I3762" s="1" t="s">
        <v>83</v>
      </c>
      <c r="J3762" s="1">
        <v>61</v>
      </c>
      <c r="K3762" s="1" t="str">
        <f t="shared" si="174"/>
        <v>valid</v>
      </c>
      <c r="L3762" s="1" t="str">
        <f t="shared" si="175"/>
        <v>BUDGET</v>
      </c>
      <c r="M3762" t="str">
        <f t="shared" si="176"/>
        <v>Desserts</v>
      </c>
      <c r="N3762" s="1" t="str" cm="1">
        <f t="array" ref="N3762">_xlfn.IFS(
G3762&lt;=25,"Fast",
G3762&lt;=40,"Medium",
G3762&gt;40,"Slow"
)</f>
        <v>Fast</v>
      </c>
    </row>
    <row r="3763" spans="1:14" x14ac:dyDescent="0.3">
      <c r="A3763" s="1">
        <v>350185</v>
      </c>
      <c r="B3763" s="1" t="s">
        <v>2280</v>
      </c>
      <c r="C3763" s="1" t="s">
        <v>2068</v>
      </c>
      <c r="D3763" s="1" t="s">
        <v>7257</v>
      </c>
      <c r="E3763" s="1">
        <v>300</v>
      </c>
      <c r="F3763" s="1">
        <v>3.9</v>
      </c>
      <c r="G3763" s="1">
        <v>100</v>
      </c>
      <c r="H3763" s="1" t="s">
        <v>3149</v>
      </c>
      <c r="I3763" s="1" t="s">
        <v>2092</v>
      </c>
      <c r="J3763" s="1">
        <v>47</v>
      </c>
      <c r="K3763" s="1" t="str">
        <f t="shared" si="174"/>
        <v>valid</v>
      </c>
      <c r="L3763" s="1" t="str">
        <f t="shared" si="175"/>
        <v>BUDGET</v>
      </c>
      <c r="M3763" t="str">
        <f t="shared" si="176"/>
        <v>Continental</v>
      </c>
      <c r="N3763" s="1" t="str" cm="1">
        <f t="array" ref="N3763">_xlfn.IFS(
G3763&lt;=25,"Fast",
G3763&lt;=40,"Medium",
G3763&gt;40,"Slow"
)</f>
        <v>Slow</v>
      </c>
    </row>
    <row r="3764" spans="1:14" x14ac:dyDescent="0.3">
      <c r="A3764" s="1">
        <v>350378</v>
      </c>
      <c r="B3764" s="1" t="s">
        <v>4462</v>
      </c>
      <c r="C3764" s="1" t="s">
        <v>115</v>
      </c>
      <c r="D3764" s="1" t="s">
        <v>7258</v>
      </c>
      <c r="E3764" s="1">
        <v>500</v>
      </c>
      <c r="F3764" s="1">
        <v>2.9</v>
      </c>
      <c r="G3764" s="1">
        <v>80</v>
      </c>
      <c r="H3764" s="1" t="s">
        <v>7259</v>
      </c>
      <c r="I3764" s="1" t="s">
        <v>7260</v>
      </c>
      <c r="J3764" s="1">
        <v>68</v>
      </c>
      <c r="K3764" s="1" t="str">
        <f t="shared" si="174"/>
        <v>valid</v>
      </c>
      <c r="L3764" s="1" t="str">
        <f t="shared" si="175"/>
        <v>MID</v>
      </c>
      <c r="M3764" t="str">
        <f t="shared" si="176"/>
        <v>Thalis</v>
      </c>
      <c r="N3764" s="1" t="str" cm="1">
        <f t="array" ref="N3764">_xlfn.IFS(
G3764&lt;=25,"Fast",
G3764&lt;=40,"Medium",
G3764&gt;40,"Slow"
)</f>
        <v>Slow</v>
      </c>
    </row>
    <row r="3765" spans="1:14" x14ac:dyDescent="0.3">
      <c r="A3765" s="1">
        <v>350429</v>
      </c>
      <c r="B3765" s="1" t="s">
        <v>1525</v>
      </c>
      <c r="C3765" s="1" t="s">
        <v>68</v>
      </c>
      <c r="D3765" s="1" t="s">
        <v>7261</v>
      </c>
      <c r="E3765" s="1">
        <v>350</v>
      </c>
      <c r="F3765" s="1">
        <v>2.9</v>
      </c>
      <c r="G3765" s="1">
        <v>80</v>
      </c>
      <c r="H3765" s="1" t="s">
        <v>837</v>
      </c>
      <c r="I3765" s="1" t="s">
        <v>1525</v>
      </c>
      <c r="J3765" s="1">
        <v>34</v>
      </c>
      <c r="K3765" s="1" t="str">
        <f t="shared" si="174"/>
        <v>valid</v>
      </c>
      <c r="L3765" s="1" t="str">
        <f t="shared" si="175"/>
        <v>MID</v>
      </c>
      <c r="M3765" t="str">
        <f t="shared" si="176"/>
        <v>Pizzas</v>
      </c>
      <c r="N3765" s="1" t="str" cm="1">
        <f t="array" ref="N3765">_xlfn.IFS(
G3765&lt;=25,"Fast",
G3765&lt;=40,"Medium",
G3765&gt;40,"Slow"
)</f>
        <v>Slow</v>
      </c>
    </row>
    <row r="3766" spans="1:14" x14ac:dyDescent="0.3">
      <c r="A3766" s="1">
        <v>350524</v>
      </c>
      <c r="B3766" s="1" t="s">
        <v>1896</v>
      </c>
      <c r="C3766" s="1" t="s">
        <v>91</v>
      </c>
      <c r="D3766" s="1" t="s">
        <v>7262</v>
      </c>
      <c r="E3766" s="1">
        <v>500</v>
      </c>
      <c r="F3766" s="1">
        <v>3.3</v>
      </c>
      <c r="G3766" s="1">
        <v>20</v>
      </c>
      <c r="H3766" s="1" t="s">
        <v>7263</v>
      </c>
      <c r="I3766" s="1" t="s">
        <v>3951</v>
      </c>
      <c r="J3766" s="1">
        <v>45</v>
      </c>
      <c r="K3766" s="1" t="str">
        <f t="shared" si="174"/>
        <v>valid</v>
      </c>
      <c r="L3766" s="1" t="str">
        <f t="shared" si="175"/>
        <v>MID</v>
      </c>
      <c r="M3766" t="str">
        <f t="shared" si="176"/>
        <v>North Indian</v>
      </c>
      <c r="N3766" s="1" t="str" cm="1">
        <f t="array" ref="N3766">_xlfn.IFS(
G3766&lt;=25,"Fast",
G3766&lt;=40,"Medium",
G3766&gt;40,"Slow"
)</f>
        <v>Fast</v>
      </c>
    </row>
    <row r="3767" spans="1:14" x14ac:dyDescent="0.3">
      <c r="A3767" s="1">
        <v>350532</v>
      </c>
      <c r="B3767" s="1" t="s">
        <v>734</v>
      </c>
      <c r="C3767" s="1" t="s">
        <v>463</v>
      </c>
      <c r="D3767" s="1" t="s">
        <v>7264</v>
      </c>
      <c r="E3767" s="1">
        <v>300</v>
      </c>
      <c r="F3767" s="1">
        <v>3.8</v>
      </c>
      <c r="G3767" s="1">
        <v>100</v>
      </c>
      <c r="H3767" s="1" t="s">
        <v>7265</v>
      </c>
      <c r="I3767" s="1" t="s">
        <v>2435</v>
      </c>
      <c r="J3767" s="1">
        <v>67</v>
      </c>
      <c r="K3767" s="1" t="str">
        <f t="shared" si="174"/>
        <v>valid</v>
      </c>
      <c r="L3767" s="1" t="str">
        <f t="shared" si="175"/>
        <v>BUDGET</v>
      </c>
      <c r="M3767" t="str">
        <f t="shared" si="176"/>
        <v>Biryani</v>
      </c>
      <c r="N3767" s="1" t="str" cm="1">
        <f t="array" ref="N3767">_xlfn.IFS(
G3767&lt;=25,"Fast",
G3767&lt;=40,"Medium",
G3767&gt;40,"Slow"
)</f>
        <v>Slow</v>
      </c>
    </row>
    <row r="3768" spans="1:14" x14ac:dyDescent="0.3">
      <c r="A3768" s="1">
        <v>350537</v>
      </c>
      <c r="B3768" s="1" t="s">
        <v>745</v>
      </c>
      <c r="C3768" s="1" t="s">
        <v>383</v>
      </c>
      <c r="D3768" s="1" t="s">
        <v>7266</v>
      </c>
      <c r="E3768" s="1">
        <v>250</v>
      </c>
      <c r="F3768" s="1">
        <v>2.9</v>
      </c>
      <c r="G3768" s="1">
        <v>80</v>
      </c>
      <c r="H3768" s="1" t="s">
        <v>778</v>
      </c>
      <c r="I3768" s="1" t="s">
        <v>745</v>
      </c>
      <c r="J3768" s="1">
        <v>44</v>
      </c>
      <c r="K3768" s="1" t="str">
        <f t="shared" si="174"/>
        <v>valid</v>
      </c>
      <c r="L3768" s="1" t="str">
        <f t="shared" si="175"/>
        <v>BUDGET</v>
      </c>
      <c r="M3768" t="str">
        <f t="shared" si="176"/>
        <v>Biryani</v>
      </c>
      <c r="N3768" s="1" t="str" cm="1">
        <f t="array" ref="N3768">_xlfn.IFS(
G3768&lt;=25,"Fast",
G3768&lt;=40,"Medium",
G3768&gt;40,"Slow"
)</f>
        <v>Slow</v>
      </c>
    </row>
    <row r="3769" spans="1:14" x14ac:dyDescent="0.3">
      <c r="A3769" s="1">
        <v>350618</v>
      </c>
      <c r="B3769" s="1" t="s">
        <v>311</v>
      </c>
      <c r="C3769" s="1" t="s">
        <v>189</v>
      </c>
      <c r="D3769" s="1" t="s">
        <v>7267</v>
      </c>
      <c r="E3769" s="1">
        <v>300</v>
      </c>
      <c r="F3769" s="1">
        <v>4.7</v>
      </c>
      <c r="G3769" s="1">
        <v>50</v>
      </c>
      <c r="H3769" s="1" t="s">
        <v>2417</v>
      </c>
      <c r="I3769" s="1" t="s">
        <v>1697</v>
      </c>
      <c r="J3769" s="1">
        <v>48</v>
      </c>
      <c r="K3769" s="1" t="str">
        <f t="shared" si="174"/>
        <v>valid</v>
      </c>
      <c r="L3769" s="1" t="str">
        <f t="shared" si="175"/>
        <v>BUDGET</v>
      </c>
      <c r="M3769" t="str">
        <f t="shared" si="176"/>
        <v>South Indian</v>
      </c>
      <c r="N3769" s="1" t="str" cm="1">
        <f t="array" ref="N3769">_xlfn.IFS(
G3769&lt;=25,"Fast",
G3769&lt;=40,"Medium",
G3769&gt;40,"Slow"
)</f>
        <v>Slow</v>
      </c>
    </row>
    <row r="3770" spans="1:14" x14ac:dyDescent="0.3">
      <c r="A3770" s="1">
        <v>350672</v>
      </c>
      <c r="B3770" s="1" t="s">
        <v>182</v>
      </c>
      <c r="C3770" s="1" t="s">
        <v>11</v>
      </c>
      <c r="D3770" s="1" t="s">
        <v>7268</v>
      </c>
      <c r="E3770" s="1">
        <v>300</v>
      </c>
      <c r="F3770" s="1">
        <v>2.9</v>
      </c>
      <c r="G3770" s="1">
        <v>80</v>
      </c>
      <c r="H3770" s="1" t="s">
        <v>2951</v>
      </c>
      <c r="I3770" s="1" t="s">
        <v>1532</v>
      </c>
      <c r="J3770" s="1">
        <v>38</v>
      </c>
      <c r="K3770" s="1" t="str">
        <f t="shared" si="174"/>
        <v>valid</v>
      </c>
      <c r="L3770" s="1" t="str">
        <f t="shared" si="175"/>
        <v>BUDGET</v>
      </c>
      <c r="M3770" t="str">
        <f t="shared" si="176"/>
        <v>Chinese</v>
      </c>
      <c r="N3770" s="1" t="str" cm="1">
        <f t="array" ref="N3770">_xlfn.IFS(
G3770&lt;=25,"Fast",
G3770&lt;=40,"Medium",
G3770&gt;40,"Slow"
)</f>
        <v>Slow</v>
      </c>
    </row>
    <row r="3771" spans="1:14" x14ac:dyDescent="0.3">
      <c r="A3771" s="1">
        <v>350705</v>
      </c>
      <c r="B3771" s="1" t="s">
        <v>3880</v>
      </c>
      <c r="C3771" s="1" t="s">
        <v>115</v>
      </c>
      <c r="D3771" s="1" t="s">
        <v>7269</v>
      </c>
      <c r="E3771" s="1">
        <v>400</v>
      </c>
      <c r="F3771" s="1">
        <v>4.3</v>
      </c>
      <c r="G3771" s="1">
        <v>1000</v>
      </c>
      <c r="H3771" s="1" t="s">
        <v>7270</v>
      </c>
      <c r="I3771" s="1" t="s">
        <v>876</v>
      </c>
      <c r="J3771" s="1">
        <v>60</v>
      </c>
      <c r="K3771" s="1" t="str">
        <f t="shared" si="174"/>
        <v>valid</v>
      </c>
      <c r="L3771" s="1" t="str">
        <f t="shared" si="175"/>
        <v>MID</v>
      </c>
      <c r="M3771" t="str">
        <f t="shared" si="176"/>
        <v>South Indian</v>
      </c>
      <c r="N3771" s="1" t="str" cm="1">
        <f t="array" ref="N3771">_xlfn.IFS(
G3771&lt;=25,"Fast",
G3771&lt;=40,"Medium",
G3771&gt;40,"Slow"
)</f>
        <v>Slow</v>
      </c>
    </row>
    <row r="3772" spans="1:14" x14ac:dyDescent="0.3">
      <c r="A3772" s="1">
        <v>350735</v>
      </c>
      <c r="B3772" s="1" t="s">
        <v>151</v>
      </c>
      <c r="C3772" s="1" t="s">
        <v>68</v>
      </c>
      <c r="D3772" s="1" t="s">
        <v>7271</v>
      </c>
      <c r="E3772" s="1">
        <v>300</v>
      </c>
      <c r="F3772" s="1">
        <v>4.2</v>
      </c>
      <c r="G3772" s="1">
        <v>500</v>
      </c>
      <c r="H3772" s="1" t="s">
        <v>7272</v>
      </c>
      <c r="I3772" s="1" t="s">
        <v>1715</v>
      </c>
      <c r="J3772" s="1">
        <v>27</v>
      </c>
      <c r="K3772" s="1" t="str">
        <f t="shared" si="174"/>
        <v>valid</v>
      </c>
      <c r="L3772" s="1" t="str">
        <f t="shared" si="175"/>
        <v>BUDGET</v>
      </c>
      <c r="M3772" t="str">
        <f t="shared" si="176"/>
        <v>Healthy Food</v>
      </c>
      <c r="N3772" s="1" t="str" cm="1">
        <f t="array" ref="N3772">_xlfn.IFS(
G3772&lt;=25,"Fast",
G3772&lt;=40,"Medium",
G3772&gt;40,"Slow"
)</f>
        <v>Slow</v>
      </c>
    </row>
    <row r="3773" spans="1:14" x14ac:dyDescent="0.3">
      <c r="A3773" s="1">
        <v>350943</v>
      </c>
      <c r="B3773" s="1" t="s">
        <v>515</v>
      </c>
      <c r="C3773" s="1" t="s">
        <v>68</v>
      </c>
      <c r="D3773" s="1" t="s">
        <v>7273</v>
      </c>
      <c r="E3773" s="1">
        <v>200</v>
      </c>
      <c r="F3773" s="1">
        <v>4.2</v>
      </c>
      <c r="G3773" s="1">
        <v>20</v>
      </c>
      <c r="H3773" s="1" t="s">
        <v>7274</v>
      </c>
      <c r="I3773" s="1" t="s">
        <v>83</v>
      </c>
      <c r="J3773" s="1">
        <v>40</v>
      </c>
      <c r="K3773" s="1" t="str">
        <f t="shared" si="174"/>
        <v>valid</v>
      </c>
      <c r="L3773" s="1" t="str">
        <f t="shared" si="175"/>
        <v>BUDGET</v>
      </c>
      <c r="M3773" t="str">
        <f t="shared" si="176"/>
        <v>North Indian</v>
      </c>
      <c r="N3773" s="1" t="str" cm="1">
        <f t="array" ref="N3773">_xlfn.IFS(
G3773&lt;=25,"Fast",
G3773&lt;=40,"Medium",
G3773&gt;40,"Slow"
)</f>
        <v>Fast</v>
      </c>
    </row>
    <row r="3774" spans="1:14" x14ac:dyDescent="0.3">
      <c r="A3774" s="1">
        <v>351055</v>
      </c>
      <c r="B3774" s="1" t="s">
        <v>4185</v>
      </c>
      <c r="C3774" s="1" t="s">
        <v>189</v>
      </c>
      <c r="D3774" s="1" t="s">
        <v>7275</v>
      </c>
      <c r="E3774" s="1">
        <v>300</v>
      </c>
      <c r="F3774" s="1">
        <v>2.9</v>
      </c>
      <c r="G3774" s="1">
        <v>80</v>
      </c>
      <c r="H3774" s="1" t="s">
        <v>4311</v>
      </c>
      <c r="I3774" s="1" t="s">
        <v>528</v>
      </c>
      <c r="J3774" s="1">
        <v>94</v>
      </c>
      <c r="K3774" s="1" t="str">
        <f t="shared" si="174"/>
        <v>valid</v>
      </c>
      <c r="L3774" s="1" t="str">
        <f t="shared" si="175"/>
        <v>BUDGET</v>
      </c>
      <c r="M3774" t="str">
        <f t="shared" si="176"/>
        <v>Thalis</v>
      </c>
      <c r="N3774" s="1" t="str" cm="1">
        <f t="array" ref="N3774">_xlfn.IFS(
G3774&lt;=25,"Fast",
G3774&lt;=40,"Medium",
G3774&gt;40,"Slow"
)</f>
        <v>Slow</v>
      </c>
    </row>
    <row r="3775" spans="1:14" x14ac:dyDescent="0.3">
      <c r="A3775" s="1">
        <v>351183</v>
      </c>
      <c r="B3775" s="1" t="s">
        <v>21</v>
      </c>
      <c r="C3775" s="1" t="s">
        <v>11</v>
      </c>
      <c r="D3775" s="1" t="s">
        <v>7276</v>
      </c>
      <c r="E3775" s="1">
        <v>450</v>
      </c>
      <c r="F3775" s="1">
        <v>4.2</v>
      </c>
      <c r="G3775" s="1">
        <v>50</v>
      </c>
      <c r="H3775" s="1" t="s">
        <v>7277</v>
      </c>
      <c r="I3775" s="1" t="s">
        <v>1451</v>
      </c>
      <c r="J3775" s="1">
        <v>55</v>
      </c>
      <c r="K3775" s="1" t="str">
        <f t="shared" si="174"/>
        <v>valid</v>
      </c>
      <c r="L3775" s="1" t="str">
        <f t="shared" si="175"/>
        <v>MID</v>
      </c>
      <c r="M3775" t="str">
        <f t="shared" si="176"/>
        <v>Biryani</v>
      </c>
      <c r="N3775" s="1" t="str" cm="1">
        <f t="array" ref="N3775">_xlfn.IFS(
G3775&lt;=25,"Fast",
G3775&lt;=40,"Medium",
G3775&gt;40,"Slow"
)</f>
        <v>Slow</v>
      </c>
    </row>
    <row r="3776" spans="1:14" x14ac:dyDescent="0.3">
      <c r="A3776" s="1">
        <v>351193</v>
      </c>
      <c r="B3776" s="1" t="s">
        <v>7278</v>
      </c>
      <c r="C3776" s="1" t="s">
        <v>68</v>
      </c>
      <c r="D3776" s="1" t="s">
        <v>7279</v>
      </c>
      <c r="E3776" s="1">
        <v>200</v>
      </c>
      <c r="F3776" s="1">
        <v>3.9</v>
      </c>
      <c r="G3776" s="1">
        <v>100</v>
      </c>
      <c r="H3776" s="1" t="s">
        <v>270</v>
      </c>
      <c r="I3776" s="1" t="s">
        <v>2045</v>
      </c>
      <c r="J3776" s="1">
        <v>64</v>
      </c>
      <c r="K3776" s="1" t="str">
        <f t="shared" si="174"/>
        <v>valid</v>
      </c>
      <c r="L3776" s="1" t="str">
        <f t="shared" si="175"/>
        <v>BUDGET</v>
      </c>
      <c r="M3776" t="str">
        <f t="shared" si="176"/>
        <v>North Indian</v>
      </c>
      <c r="N3776" s="1" t="str" cm="1">
        <f t="array" ref="N3776">_xlfn.IFS(
G3776&lt;=25,"Fast",
G3776&lt;=40,"Medium",
G3776&gt;40,"Slow"
)</f>
        <v>Slow</v>
      </c>
    </row>
    <row r="3777" spans="1:14" x14ac:dyDescent="0.3">
      <c r="A3777" s="1">
        <v>351222</v>
      </c>
      <c r="B3777" s="1" t="s">
        <v>745</v>
      </c>
      <c r="C3777" s="1" t="s">
        <v>383</v>
      </c>
      <c r="D3777" s="1" t="s">
        <v>7280</v>
      </c>
      <c r="E3777" s="1">
        <v>250</v>
      </c>
      <c r="F3777" s="1">
        <v>2.9</v>
      </c>
      <c r="G3777" s="1">
        <v>80</v>
      </c>
      <c r="H3777" s="1" t="s">
        <v>7281</v>
      </c>
      <c r="I3777" s="1" t="s">
        <v>745</v>
      </c>
      <c r="J3777" s="1">
        <v>47</v>
      </c>
      <c r="K3777" s="1" t="str">
        <f t="shared" si="174"/>
        <v>valid</v>
      </c>
      <c r="L3777" s="1" t="str">
        <f t="shared" si="175"/>
        <v>BUDGET</v>
      </c>
      <c r="M3777" t="str">
        <f t="shared" si="176"/>
        <v>Italian</v>
      </c>
      <c r="N3777" s="1" t="str" cm="1">
        <f t="array" ref="N3777">_xlfn.IFS(
G3777&lt;=25,"Fast",
G3777&lt;=40,"Medium",
G3777&gt;40,"Slow"
)</f>
        <v>Slow</v>
      </c>
    </row>
    <row r="3778" spans="1:14" x14ac:dyDescent="0.3">
      <c r="A3778" s="1">
        <v>351532</v>
      </c>
      <c r="B3778" s="1" t="s">
        <v>438</v>
      </c>
      <c r="C3778" s="1" t="s">
        <v>11</v>
      </c>
      <c r="D3778" s="1" t="s">
        <v>7282</v>
      </c>
      <c r="E3778" s="1">
        <v>300</v>
      </c>
      <c r="F3778" s="1">
        <v>2.9</v>
      </c>
      <c r="G3778" s="1">
        <v>80</v>
      </c>
      <c r="H3778" s="1" t="s">
        <v>7283</v>
      </c>
      <c r="I3778" s="1" t="s">
        <v>1354</v>
      </c>
      <c r="J3778" s="1">
        <v>53</v>
      </c>
      <c r="K3778" s="1" t="str">
        <f t="shared" si="174"/>
        <v>valid</v>
      </c>
      <c r="L3778" s="1" t="str">
        <f t="shared" si="175"/>
        <v>BUDGET</v>
      </c>
      <c r="M3778" t="str">
        <f t="shared" si="176"/>
        <v>Home Food</v>
      </c>
      <c r="N3778" s="1" t="str" cm="1">
        <f t="array" ref="N3778">_xlfn.IFS(
G3778&lt;=25,"Fast",
G3778&lt;=40,"Medium",
G3778&gt;40,"Slow"
)</f>
        <v>Slow</v>
      </c>
    </row>
    <row r="3779" spans="1:14" x14ac:dyDescent="0.3">
      <c r="A3779" s="1">
        <v>351574</v>
      </c>
      <c r="B3779" s="1" t="s">
        <v>1595</v>
      </c>
      <c r="C3779" s="1" t="s">
        <v>189</v>
      </c>
      <c r="D3779" s="1" t="s">
        <v>7284</v>
      </c>
      <c r="E3779" s="1">
        <v>300</v>
      </c>
      <c r="F3779" s="1">
        <v>3.1</v>
      </c>
      <c r="G3779" s="1">
        <v>20</v>
      </c>
      <c r="H3779" s="1" t="s">
        <v>7285</v>
      </c>
      <c r="I3779" s="1" t="s">
        <v>1697</v>
      </c>
      <c r="J3779" s="1">
        <v>47</v>
      </c>
      <c r="K3779" s="1" t="str">
        <f t="shared" ref="K3779:K3842" si="177">IF(E3779=0,"outlier","valid")</f>
        <v>valid</v>
      </c>
      <c r="L3779" s="1" t="str">
        <f t="shared" ref="L3779:L3842" si="178">IF(E3779&lt;=300,"BUDGET",IF(E3779&lt;=600,"MID","PREMIUM"))</f>
        <v>BUDGET</v>
      </c>
      <c r="M3779" t="str">
        <f t="shared" ref="M3779:M3842" si="179">IFERROR(LEFT(H3779, FIND(",", H3779)-1), H3779)</f>
        <v>Ice Cream</v>
      </c>
      <c r="N3779" s="1" t="str" cm="1">
        <f t="array" ref="N3779">_xlfn.IFS(
G3779&lt;=25,"Fast",
G3779&lt;=40,"Medium",
G3779&gt;40,"Slow"
)</f>
        <v>Fast</v>
      </c>
    </row>
    <row r="3780" spans="1:14" x14ac:dyDescent="0.3">
      <c r="A3780" s="1">
        <v>351861</v>
      </c>
      <c r="B3780" s="1" t="s">
        <v>586</v>
      </c>
      <c r="C3780" s="1" t="s">
        <v>189</v>
      </c>
      <c r="D3780" s="1" t="s">
        <v>7286</v>
      </c>
      <c r="E3780" s="1">
        <v>500</v>
      </c>
      <c r="F3780" s="1">
        <v>2.9</v>
      </c>
      <c r="G3780" s="1">
        <v>80</v>
      </c>
      <c r="H3780" s="1" t="s">
        <v>7287</v>
      </c>
      <c r="I3780" s="1" t="s">
        <v>2440</v>
      </c>
      <c r="J3780" s="1">
        <v>81</v>
      </c>
      <c r="K3780" s="1" t="str">
        <f t="shared" si="177"/>
        <v>valid</v>
      </c>
      <c r="L3780" s="1" t="str">
        <f t="shared" si="178"/>
        <v>MID</v>
      </c>
      <c r="M3780" t="str">
        <f t="shared" si="179"/>
        <v>Chinese  Indian  Thalis  Beverages</v>
      </c>
      <c r="N3780" s="1" t="str" cm="1">
        <f t="array" ref="N3780">_xlfn.IFS(
G3780&lt;=25,"Fast",
G3780&lt;=40,"Medium",
G3780&gt;40,"Slow"
)</f>
        <v>Slow</v>
      </c>
    </row>
    <row r="3781" spans="1:14" x14ac:dyDescent="0.3">
      <c r="A3781" s="1">
        <v>351912</v>
      </c>
      <c r="B3781" s="1" t="s">
        <v>944</v>
      </c>
      <c r="C3781" s="1" t="s">
        <v>189</v>
      </c>
      <c r="D3781" s="1" t="s">
        <v>7288</v>
      </c>
      <c r="E3781" s="1">
        <v>400</v>
      </c>
      <c r="F3781" s="1">
        <v>2.9</v>
      </c>
      <c r="G3781" s="1">
        <v>80</v>
      </c>
      <c r="H3781" s="1" t="s">
        <v>2341</v>
      </c>
      <c r="I3781" s="1" t="s">
        <v>1234</v>
      </c>
      <c r="J3781" s="1">
        <v>82</v>
      </c>
      <c r="K3781" s="1" t="str">
        <f t="shared" si="177"/>
        <v>valid</v>
      </c>
      <c r="L3781" s="1" t="str">
        <f t="shared" si="178"/>
        <v>MID</v>
      </c>
      <c r="M3781" t="str">
        <f t="shared" si="179"/>
        <v>Beverages</v>
      </c>
      <c r="N3781" s="1" t="str" cm="1">
        <f t="array" ref="N3781">_xlfn.IFS(
G3781&lt;=25,"Fast",
G3781&lt;=40,"Medium",
G3781&gt;40,"Slow"
)</f>
        <v>Slow</v>
      </c>
    </row>
    <row r="3782" spans="1:14" x14ac:dyDescent="0.3">
      <c r="A3782" s="1">
        <v>352022</v>
      </c>
      <c r="B3782" s="1" t="s">
        <v>2023</v>
      </c>
      <c r="C3782" s="1" t="s">
        <v>68</v>
      </c>
      <c r="D3782" s="1" t="s">
        <v>7289</v>
      </c>
      <c r="E3782" s="1">
        <v>200</v>
      </c>
      <c r="F3782" s="1">
        <v>3.7</v>
      </c>
      <c r="G3782" s="1">
        <v>20</v>
      </c>
      <c r="H3782" s="1" t="s">
        <v>617</v>
      </c>
      <c r="I3782" s="1" t="s">
        <v>2023</v>
      </c>
      <c r="J3782" s="1">
        <v>78</v>
      </c>
      <c r="K3782" s="1" t="str">
        <f t="shared" si="177"/>
        <v>valid</v>
      </c>
      <c r="L3782" s="1" t="str">
        <f t="shared" si="178"/>
        <v>BUDGET</v>
      </c>
      <c r="M3782" t="str">
        <f t="shared" si="179"/>
        <v>Bakery</v>
      </c>
      <c r="N3782" s="1" t="str" cm="1">
        <f t="array" ref="N3782">_xlfn.IFS(
G3782&lt;=25,"Fast",
G3782&lt;=40,"Medium",
G3782&gt;40,"Slow"
)</f>
        <v>Fast</v>
      </c>
    </row>
    <row r="3783" spans="1:14" x14ac:dyDescent="0.3">
      <c r="A3783" s="1">
        <v>352270</v>
      </c>
      <c r="B3783" s="1" t="s">
        <v>3059</v>
      </c>
      <c r="C3783" s="1" t="s">
        <v>189</v>
      </c>
      <c r="D3783" s="1" t="s">
        <v>7290</v>
      </c>
      <c r="E3783" s="1">
        <v>250</v>
      </c>
      <c r="F3783" s="1">
        <v>2.9</v>
      </c>
      <c r="G3783" s="1">
        <v>80</v>
      </c>
      <c r="H3783" s="1" t="s">
        <v>7291</v>
      </c>
      <c r="I3783" s="1" t="s">
        <v>993</v>
      </c>
      <c r="J3783" s="1">
        <v>82</v>
      </c>
      <c r="K3783" s="1" t="str">
        <f t="shared" si="177"/>
        <v>valid</v>
      </c>
      <c r="L3783" s="1" t="str">
        <f t="shared" si="178"/>
        <v>BUDGET</v>
      </c>
      <c r="M3783" t="str">
        <f t="shared" si="179"/>
        <v>Bakery  Indian  Combo  Desserts</v>
      </c>
      <c r="N3783" s="1" t="str" cm="1">
        <f t="array" ref="N3783">_xlfn.IFS(
G3783&lt;=25,"Fast",
G3783&lt;=40,"Medium",
G3783&gt;40,"Slow"
)</f>
        <v>Slow</v>
      </c>
    </row>
    <row r="3784" spans="1:14" x14ac:dyDescent="0.3">
      <c r="A3784" s="1">
        <v>352355</v>
      </c>
      <c r="B3784" s="1" t="s">
        <v>738</v>
      </c>
      <c r="C3784" s="1" t="s">
        <v>463</v>
      </c>
      <c r="D3784" s="1" t="s">
        <v>7292</v>
      </c>
      <c r="E3784" s="1">
        <v>200</v>
      </c>
      <c r="F3784" s="1">
        <v>4.7</v>
      </c>
      <c r="G3784" s="1">
        <v>100</v>
      </c>
      <c r="H3784" s="1" t="s">
        <v>7293</v>
      </c>
      <c r="I3784" s="1" t="s">
        <v>2435</v>
      </c>
      <c r="J3784" s="1">
        <v>59</v>
      </c>
      <c r="K3784" s="1" t="str">
        <f t="shared" si="177"/>
        <v>valid</v>
      </c>
      <c r="L3784" s="1" t="str">
        <f t="shared" si="178"/>
        <v>BUDGET</v>
      </c>
      <c r="M3784" t="str">
        <f t="shared" si="179"/>
        <v>Desserts</v>
      </c>
      <c r="N3784" s="1" t="str" cm="1">
        <f t="array" ref="N3784">_xlfn.IFS(
G3784&lt;=25,"Fast",
G3784&lt;=40,"Medium",
G3784&gt;40,"Slow"
)</f>
        <v>Slow</v>
      </c>
    </row>
    <row r="3785" spans="1:14" x14ac:dyDescent="0.3">
      <c r="A3785" s="1">
        <v>352508</v>
      </c>
      <c r="B3785" s="1" t="s">
        <v>156</v>
      </c>
      <c r="C3785" s="1" t="s">
        <v>11</v>
      </c>
      <c r="D3785" s="1" t="s">
        <v>7056</v>
      </c>
      <c r="E3785" s="1">
        <v>1000</v>
      </c>
      <c r="F3785" s="1">
        <v>2.9</v>
      </c>
      <c r="G3785" s="1">
        <v>80</v>
      </c>
      <c r="H3785" s="1" t="s">
        <v>1193</v>
      </c>
      <c r="I3785" s="1" t="s">
        <v>1532</v>
      </c>
      <c r="J3785" s="1">
        <v>49</v>
      </c>
      <c r="K3785" s="1" t="str">
        <f t="shared" si="177"/>
        <v>valid</v>
      </c>
      <c r="L3785" s="1" t="str">
        <f t="shared" si="178"/>
        <v>PREMIUM</v>
      </c>
      <c r="M3785" t="str">
        <f t="shared" si="179"/>
        <v>Desserts</v>
      </c>
      <c r="N3785" s="1" t="str" cm="1">
        <f t="array" ref="N3785">_xlfn.IFS(
G3785&lt;=25,"Fast",
G3785&lt;=40,"Medium",
G3785&gt;40,"Slow"
)</f>
        <v>Slow</v>
      </c>
    </row>
    <row r="3786" spans="1:14" x14ac:dyDescent="0.3">
      <c r="A3786" s="1">
        <v>352528</v>
      </c>
      <c r="B3786" s="1" t="s">
        <v>1051</v>
      </c>
      <c r="C3786" s="1" t="s">
        <v>189</v>
      </c>
      <c r="D3786" s="1" t="s">
        <v>7294</v>
      </c>
      <c r="E3786" s="1">
        <v>900</v>
      </c>
      <c r="F3786" s="1">
        <v>2.9</v>
      </c>
      <c r="G3786" s="1">
        <v>80</v>
      </c>
      <c r="H3786" s="1" t="s">
        <v>3893</v>
      </c>
      <c r="I3786" s="1" t="s">
        <v>1051</v>
      </c>
      <c r="J3786" s="1">
        <v>76</v>
      </c>
      <c r="K3786" s="1" t="str">
        <f t="shared" si="177"/>
        <v>valid</v>
      </c>
      <c r="L3786" s="1" t="str">
        <f t="shared" si="178"/>
        <v>PREMIUM</v>
      </c>
      <c r="M3786" t="str">
        <f t="shared" si="179"/>
        <v>Chinese</v>
      </c>
      <c r="N3786" s="1" t="str" cm="1">
        <f t="array" ref="N3786">_xlfn.IFS(
G3786&lt;=25,"Fast",
G3786&lt;=40,"Medium",
G3786&gt;40,"Slow"
)</f>
        <v>Slow</v>
      </c>
    </row>
    <row r="3787" spans="1:14" x14ac:dyDescent="0.3">
      <c r="A3787" s="1">
        <v>352601</v>
      </c>
      <c r="B3787" s="1" t="s">
        <v>3412</v>
      </c>
      <c r="C3787" s="1" t="s">
        <v>3052</v>
      </c>
      <c r="D3787" s="1" t="s">
        <v>7295</v>
      </c>
      <c r="E3787" s="1">
        <v>400</v>
      </c>
      <c r="F3787" s="1">
        <v>2.9</v>
      </c>
      <c r="G3787" s="1">
        <v>80</v>
      </c>
      <c r="H3787" s="1" t="s">
        <v>740</v>
      </c>
      <c r="I3787" s="1" t="s">
        <v>3057</v>
      </c>
      <c r="J3787" s="1">
        <v>38</v>
      </c>
      <c r="K3787" s="1" t="str">
        <f t="shared" si="177"/>
        <v>valid</v>
      </c>
      <c r="L3787" s="1" t="str">
        <f t="shared" si="178"/>
        <v>MID</v>
      </c>
      <c r="M3787" t="str">
        <f t="shared" si="179"/>
        <v>Bakery</v>
      </c>
      <c r="N3787" s="1" t="str" cm="1">
        <f t="array" ref="N3787">_xlfn.IFS(
G3787&lt;=25,"Fast",
G3787&lt;=40,"Medium",
G3787&gt;40,"Slow"
)</f>
        <v>Slow</v>
      </c>
    </row>
    <row r="3788" spans="1:14" x14ac:dyDescent="0.3">
      <c r="A3788" s="1">
        <v>352646</v>
      </c>
      <c r="B3788" s="1" t="s">
        <v>738</v>
      </c>
      <c r="C3788" s="1" t="s">
        <v>463</v>
      </c>
      <c r="D3788" s="1" t="s">
        <v>7296</v>
      </c>
      <c r="E3788" s="1">
        <v>450</v>
      </c>
      <c r="F3788" s="1">
        <v>4.0999999999999996</v>
      </c>
      <c r="G3788" s="1">
        <v>100</v>
      </c>
      <c r="H3788" s="1" t="s">
        <v>1361</v>
      </c>
      <c r="I3788" s="1" t="s">
        <v>2435</v>
      </c>
      <c r="J3788" s="1">
        <v>51</v>
      </c>
      <c r="K3788" s="1" t="str">
        <f t="shared" si="177"/>
        <v>valid</v>
      </c>
      <c r="L3788" s="1" t="str">
        <f t="shared" si="178"/>
        <v>MID</v>
      </c>
      <c r="M3788" t="str">
        <f t="shared" si="179"/>
        <v>Chettinad</v>
      </c>
      <c r="N3788" s="1" t="str" cm="1">
        <f t="array" ref="N3788">_xlfn.IFS(
G3788&lt;=25,"Fast",
G3788&lt;=40,"Medium",
G3788&gt;40,"Slow"
)</f>
        <v>Slow</v>
      </c>
    </row>
    <row r="3789" spans="1:14" x14ac:dyDescent="0.3">
      <c r="A3789" s="1">
        <v>352648</v>
      </c>
      <c r="B3789" s="1" t="s">
        <v>738</v>
      </c>
      <c r="C3789" s="1" t="s">
        <v>463</v>
      </c>
      <c r="D3789" s="1" t="s">
        <v>7297</v>
      </c>
      <c r="E3789" s="1">
        <v>450</v>
      </c>
      <c r="F3789" s="1">
        <v>3.9</v>
      </c>
      <c r="G3789" s="1">
        <v>100</v>
      </c>
      <c r="H3789" s="1" t="s">
        <v>708</v>
      </c>
      <c r="I3789" s="1" t="s">
        <v>2435</v>
      </c>
      <c r="J3789" s="1">
        <v>54</v>
      </c>
      <c r="K3789" s="1" t="str">
        <f t="shared" si="177"/>
        <v>valid</v>
      </c>
      <c r="L3789" s="1" t="str">
        <f t="shared" si="178"/>
        <v>MID</v>
      </c>
      <c r="M3789" t="str">
        <f t="shared" si="179"/>
        <v>Seafood</v>
      </c>
      <c r="N3789" s="1" t="str" cm="1">
        <f t="array" ref="N3789">_xlfn.IFS(
G3789&lt;=25,"Fast",
G3789&lt;=40,"Medium",
G3789&gt;40,"Slow"
)</f>
        <v>Slow</v>
      </c>
    </row>
    <row r="3790" spans="1:14" x14ac:dyDescent="0.3">
      <c r="A3790" s="1">
        <v>352683</v>
      </c>
      <c r="B3790" s="1" t="s">
        <v>745</v>
      </c>
      <c r="C3790" s="1" t="s">
        <v>383</v>
      </c>
      <c r="D3790" s="1" t="s">
        <v>7298</v>
      </c>
      <c r="E3790" s="1">
        <v>300</v>
      </c>
      <c r="F3790" s="1">
        <v>2.9</v>
      </c>
      <c r="G3790" s="1">
        <v>80</v>
      </c>
      <c r="H3790" s="1" t="s">
        <v>7299</v>
      </c>
      <c r="I3790" s="1" t="s">
        <v>745</v>
      </c>
      <c r="J3790" s="1">
        <v>44</v>
      </c>
      <c r="K3790" s="1" t="str">
        <f t="shared" si="177"/>
        <v>valid</v>
      </c>
      <c r="L3790" s="1" t="str">
        <f t="shared" si="178"/>
        <v>BUDGET</v>
      </c>
      <c r="M3790" t="str">
        <f t="shared" si="179"/>
        <v>Continental</v>
      </c>
      <c r="N3790" s="1" t="str" cm="1">
        <f t="array" ref="N3790">_xlfn.IFS(
G3790&lt;=25,"Fast",
G3790&lt;=40,"Medium",
G3790&gt;40,"Slow"
)</f>
        <v>Slow</v>
      </c>
    </row>
    <row r="3791" spans="1:14" x14ac:dyDescent="0.3">
      <c r="A3791" s="1">
        <v>352684</v>
      </c>
      <c r="B3791" s="1" t="s">
        <v>83</v>
      </c>
      <c r="C3791" s="1" t="s">
        <v>68</v>
      </c>
      <c r="D3791" s="1" t="s">
        <v>7300</v>
      </c>
      <c r="E3791" s="1">
        <v>500</v>
      </c>
      <c r="F3791" s="1">
        <v>2.9</v>
      </c>
      <c r="G3791" s="1">
        <v>80</v>
      </c>
      <c r="H3791" s="1" t="s">
        <v>6114</v>
      </c>
      <c r="I3791" s="1" t="s">
        <v>83</v>
      </c>
      <c r="J3791" s="1">
        <v>68</v>
      </c>
      <c r="K3791" s="1" t="str">
        <f t="shared" si="177"/>
        <v>valid</v>
      </c>
      <c r="L3791" s="1" t="str">
        <f t="shared" si="178"/>
        <v>MID</v>
      </c>
      <c r="M3791" t="str">
        <f t="shared" si="179"/>
        <v>Continental</v>
      </c>
      <c r="N3791" s="1" t="str" cm="1">
        <f t="array" ref="N3791">_xlfn.IFS(
G3791&lt;=25,"Fast",
G3791&lt;=40,"Medium",
G3791&gt;40,"Slow"
)</f>
        <v>Slow</v>
      </c>
    </row>
    <row r="3792" spans="1:14" x14ac:dyDescent="0.3">
      <c r="A3792" s="1">
        <v>352721</v>
      </c>
      <c r="B3792" s="1" t="s">
        <v>95</v>
      </c>
      <c r="C3792" s="1" t="s">
        <v>91</v>
      </c>
      <c r="D3792" s="1" t="s">
        <v>7301</v>
      </c>
      <c r="E3792" s="1">
        <v>500</v>
      </c>
      <c r="F3792" s="1">
        <v>2.9</v>
      </c>
      <c r="G3792" s="1">
        <v>80</v>
      </c>
      <c r="H3792" s="1" t="s">
        <v>7302</v>
      </c>
      <c r="I3792" s="1" t="s">
        <v>95</v>
      </c>
      <c r="J3792" s="1">
        <v>59</v>
      </c>
      <c r="K3792" s="1" t="str">
        <f t="shared" si="177"/>
        <v>valid</v>
      </c>
      <c r="L3792" s="1" t="str">
        <f t="shared" si="178"/>
        <v>MID</v>
      </c>
      <c r="M3792" t="str">
        <f t="shared" si="179"/>
        <v>Indian  Punjabi  North Indian  Mughlai  Seafood</v>
      </c>
      <c r="N3792" s="1" t="str" cm="1">
        <f t="array" ref="N3792">_xlfn.IFS(
G3792&lt;=25,"Fast",
G3792&lt;=40,"Medium",
G3792&gt;40,"Slow"
)</f>
        <v>Slow</v>
      </c>
    </row>
    <row r="3793" spans="1:14" x14ac:dyDescent="0.3">
      <c r="A3793" s="1">
        <v>352725</v>
      </c>
      <c r="B3793" s="1" t="s">
        <v>2353</v>
      </c>
      <c r="C3793" s="1" t="s">
        <v>2068</v>
      </c>
      <c r="D3793" s="1" t="s">
        <v>7303</v>
      </c>
      <c r="E3793" s="1">
        <v>200</v>
      </c>
      <c r="F3793" s="1">
        <v>3.3</v>
      </c>
      <c r="G3793" s="1">
        <v>20</v>
      </c>
      <c r="H3793" s="1" t="s">
        <v>7304</v>
      </c>
      <c r="I3793" s="1" t="s">
        <v>3387</v>
      </c>
      <c r="J3793" s="1">
        <v>30</v>
      </c>
      <c r="K3793" s="1" t="str">
        <f t="shared" si="177"/>
        <v>valid</v>
      </c>
      <c r="L3793" s="1" t="str">
        <f t="shared" si="178"/>
        <v>BUDGET</v>
      </c>
      <c r="M3793" t="str">
        <f t="shared" si="179"/>
        <v>Beverages</v>
      </c>
      <c r="N3793" s="1" t="str" cm="1">
        <f t="array" ref="N3793">_xlfn.IFS(
G3793&lt;=25,"Fast",
G3793&lt;=40,"Medium",
G3793&gt;40,"Slow"
)</f>
        <v>Fast</v>
      </c>
    </row>
    <row r="3794" spans="1:14" x14ac:dyDescent="0.3">
      <c r="A3794" s="1">
        <v>352834</v>
      </c>
      <c r="B3794" s="1" t="s">
        <v>319</v>
      </c>
      <c r="C3794" s="1" t="s">
        <v>189</v>
      </c>
      <c r="D3794" s="1" t="s">
        <v>7305</v>
      </c>
      <c r="E3794" s="1">
        <v>550</v>
      </c>
      <c r="F3794" s="1">
        <v>2.9</v>
      </c>
      <c r="G3794" s="1">
        <v>80</v>
      </c>
      <c r="H3794" s="1" t="s">
        <v>7306</v>
      </c>
      <c r="I3794" s="1" t="s">
        <v>645</v>
      </c>
      <c r="J3794" s="1">
        <v>67</v>
      </c>
      <c r="K3794" s="1" t="str">
        <f t="shared" si="177"/>
        <v>valid</v>
      </c>
      <c r="L3794" s="1" t="str">
        <f t="shared" si="178"/>
        <v>MID</v>
      </c>
      <c r="M3794" t="str">
        <f t="shared" si="179"/>
        <v>Indian</v>
      </c>
      <c r="N3794" s="1" t="str" cm="1">
        <f t="array" ref="N3794">_xlfn.IFS(
G3794&lt;=25,"Fast",
G3794&lt;=40,"Medium",
G3794&gt;40,"Slow"
)</f>
        <v>Slow</v>
      </c>
    </row>
    <row r="3795" spans="1:14" x14ac:dyDescent="0.3">
      <c r="A3795" s="1">
        <v>352836</v>
      </c>
      <c r="B3795" s="1" t="s">
        <v>21</v>
      </c>
      <c r="C3795" s="1" t="s">
        <v>11</v>
      </c>
      <c r="D3795" s="1" t="s">
        <v>7307</v>
      </c>
      <c r="E3795" s="1">
        <v>275</v>
      </c>
      <c r="F3795" s="1">
        <v>4.5</v>
      </c>
      <c r="G3795" s="1">
        <v>50</v>
      </c>
      <c r="H3795" s="1" t="s">
        <v>7308</v>
      </c>
      <c r="I3795" s="1" t="s">
        <v>21</v>
      </c>
      <c r="J3795" s="1">
        <v>63</v>
      </c>
      <c r="K3795" s="1" t="str">
        <f t="shared" si="177"/>
        <v>valid</v>
      </c>
      <c r="L3795" s="1" t="str">
        <f t="shared" si="178"/>
        <v>BUDGET</v>
      </c>
      <c r="M3795" t="str">
        <f t="shared" si="179"/>
        <v>North Indian</v>
      </c>
      <c r="N3795" s="1" t="str" cm="1">
        <f t="array" ref="N3795">_xlfn.IFS(
G3795&lt;=25,"Fast",
G3795&lt;=40,"Medium",
G3795&gt;40,"Slow"
)</f>
        <v>Slow</v>
      </c>
    </row>
    <row r="3796" spans="1:14" x14ac:dyDescent="0.3">
      <c r="A3796" s="1">
        <v>352897</v>
      </c>
      <c r="B3796" s="1" t="s">
        <v>3452</v>
      </c>
      <c r="C3796" s="1" t="s">
        <v>68</v>
      </c>
      <c r="D3796" s="1" t="s">
        <v>7309</v>
      </c>
      <c r="E3796" s="1">
        <v>150</v>
      </c>
      <c r="F3796" s="1">
        <v>2.9</v>
      </c>
      <c r="G3796" s="1">
        <v>80</v>
      </c>
      <c r="H3796" s="1" t="s">
        <v>7310</v>
      </c>
      <c r="I3796" s="1" t="s">
        <v>4142</v>
      </c>
      <c r="J3796" s="1">
        <v>62</v>
      </c>
      <c r="K3796" s="1" t="str">
        <f t="shared" si="177"/>
        <v>valid</v>
      </c>
      <c r="L3796" s="1" t="str">
        <f t="shared" si="178"/>
        <v>BUDGET</v>
      </c>
      <c r="M3796" t="str">
        <f t="shared" si="179"/>
        <v>Snacks  Indian</v>
      </c>
      <c r="N3796" s="1" t="str" cm="1">
        <f t="array" ref="N3796">_xlfn.IFS(
G3796&lt;=25,"Fast",
G3796&lt;=40,"Medium",
G3796&gt;40,"Slow"
)</f>
        <v>Slow</v>
      </c>
    </row>
    <row r="3797" spans="1:14" x14ac:dyDescent="0.3">
      <c r="A3797" s="1">
        <v>352917</v>
      </c>
      <c r="B3797" s="1" t="s">
        <v>745</v>
      </c>
      <c r="C3797" s="1" t="s">
        <v>383</v>
      </c>
      <c r="D3797" s="1" t="s">
        <v>7311</v>
      </c>
      <c r="E3797" s="1">
        <v>300</v>
      </c>
      <c r="F3797" s="1">
        <v>2.9</v>
      </c>
      <c r="G3797" s="1">
        <v>80</v>
      </c>
      <c r="H3797" s="1" t="s">
        <v>695</v>
      </c>
      <c r="I3797" s="1" t="s">
        <v>745</v>
      </c>
      <c r="J3797" s="1">
        <v>51</v>
      </c>
      <c r="K3797" s="1" t="str">
        <f t="shared" si="177"/>
        <v>valid</v>
      </c>
      <c r="L3797" s="1" t="str">
        <f t="shared" si="178"/>
        <v>BUDGET</v>
      </c>
      <c r="M3797" t="str">
        <f t="shared" si="179"/>
        <v>Indian</v>
      </c>
      <c r="N3797" s="1" t="str" cm="1">
        <f t="array" ref="N3797">_xlfn.IFS(
G3797&lt;=25,"Fast",
G3797&lt;=40,"Medium",
G3797&gt;40,"Slow"
)</f>
        <v>Slow</v>
      </c>
    </row>
    <row r="3798" spans="1:14" x14ac:dyDescent="0.3">
      <c r="A3798" s="1">
        <v>353121</v>
      </c>
      <c r="B3798" s="1" t="s">
        <v>1390</v>
      </c>
      <c r="C3798" s="1" t="s">
        <v>463</v>
      </c>
      <c r="D3798" s="1" t="s">
        <v>7312</v>
      </c>
      <c r="E3798" s="1">
        <v>400</v>
      </c>
      <c r="F3798" s="1">
        <v>4.3</v>
      </c>
      <c r="G3798" s="1">
        <v>100</v>
      </c>
      <c r="H3798" s="1" t="s">
        <v>7313</v>
      </c>
      <c r="I3798" s="1" t="s">
        <v>1390</v>
      </c>
      <c r="J3798" s="1">
        <v>69</v>
      </c>
      <c r="K3798" s="1" t="str">
        <f t="shared" si="177"/>
        <v>valid</v>
      </c>
      <c r="L3798" s="1" t="str">
        <f t="shared" si="178"/>
        <v>MID</v>
      </c>
      <c r="M3798" t="str">
        <f t="shared" si="179"/>
        <v>American</v>
      </c>
      <c r="N3798" s="1" t="str" cm="1">
        <f t="array" ref="N3798">_xlfn.IFS(
G3798&lt;=25,"Fast",
G3798&lt;=40,"Medium",
G3798&gt;40,"Slow"
)</f>
        <v>Slow</v>
      </c>
    </row>
    <row r="3799" spans="1:14" x14ac:dyDescent="0.3">
      <c r="A3799" s="1">
        <v>353212</v>
      </c>
      <c r="B3799" s="1" t="s">
        <v>738</v>
      </c>
      <c r="C3799" s="1" t="s">
        <v>463</v>
      </c>
      <c r="D3799" s="1" t="s">
        <v>7314</v>
      </c>
      <c r="E3799" s="1">
        <v>450</v>
      </c>
      <c r="F3799" s="1">
        <v>3.7</v>
      </c>
      <c r="G3799" s="1">
        <v>20</v>
      </c>
      <c r="H3799" s="1" t="s">
        <v>278</v>
      </c>
      <c r="I3799" s="1" t="s">
        <v>2435</v>
      </c>
      <c r="J3799" s="1">
        <v>55</v>
      </c>
      <c r="K3799" s="1" t="str">
        <f t="shared" si="177"/>
        <v>valid</v>
      </c>
      <c r="L3799" s="1" t="str">
        <f t="shared" si="178"/>
        <v>MID</v>
      </c>
      <c r="M3799" t="str">
        <f t="shared" si="179"/>
        <v>Chinese</v>
      </c>
      <c r="N3799" s="1" t="str" cm="1">
        <f t="array" ref="N3799">_xlfn.IFS(
G3799&lt;=25,"Fast",
G3799&lt;=40,"Medium",
G3799&gt;40,"Slow"
)</f>
        <v>Fast</v>
      </c>
    </row>
    <row r="3800" spans="1:14" x14ac:dyDescent="0.3">
      <c r="A3800" s="1">
        <v>353218</v>
      </c>
      <c r="B3800" s="1" t="s">
        <v>433</v>
      </c>
      <c r="C3800" s="1" t="s">
        <v>115</v>
      </c>
      <c r="D3800" s="1" t="s">
        <v>7315</v>
      </c>
      <c r="E3800" s="1">
        <v>200</v>
      </c>
      <c r="F3800" s="1">
        <v>2.9</v>
      </c>
      <c r="G3800" s="1">
        <v>80</v>
      </c>
      <c r="H3800" s="1" t="s">
        <v>695</v>
      </c>
      <c r="I3800" s="1" t="s">
        <v>433</v>
      </c>
      <c r="J3800" s="1">
        <v>67</v>
      </c>
      <c r="K3800" s="1" t="str">
        <f t="shared" si="177"/>
        <v>valid</v>
      </c>
      <c r="L3800" s="1" t="str">
        <f t="shared" si="178"/>
        <v>BUDGET</v>
      </c>
      <c r="M3800" t="str">
        <f t="shared" si="179"/>
        <v>Indian</v>
      </c>
      <c r="N3800" s="1" t="str" cm="1">
        <f t="array" ref="N3800">_xlfn.IFS(
G3800&lt;=25,"Fast",
G3800&lt;=40,"Medium",
G3800&gt;40,"Slow"
)</f>
        <v>Slow</v>
      </c>
    </row>
    <row r="3801" spans="1:14" x14ac:dyDescent="0.3">
      <c r="A3801" s="1">
        <v>353243</v>
      </c>
      <c r="B3801" s="1" t="s">
        <v>433</v>
      </c>
      <c r="C3801" s="1" t="s">
        <v>115</v>
      </c>
      <c r="D3801" s="1" t="s">
        <v>7316</v>
      </c>
      <c r="E3801" s="1">
        <v>200</v>
      </c>
      <c r="F3801" s="1">
        <v>2.9</v>
      </c>
      <c r="G3801" s="1">
        <v>80</v>
      </c>
      <c r="H3801" s="1" t="s">
        <v>695</v>
      </c>
      <c r="I3801" s="1" t="s">
        <v>433</v>
      </c>
      <c r="J3801" s="1">
        <v>68</v>
      </c>
      <c r="K3801" s="1" t="str">
        <f t="shared" si="177"/>
        <v>valid</v>
      </c>
      <c r="L3801" s="1" t="str">
        <f t="shared" si="178"/>
        <v>BUDGET</v>
      </c>
      <c r="M3801" t="str">
        <f t="shared" si="179"/>
        <v>Indian</v>
      </c>
      <c r="N3801" s="1" t="str" cm="1">
        <f t="array" ref="N3801">_xlfn.IFS(
G3801&lt;=25,"Fast",
G3801&lt;=40,"Medium",
G3801&gt;40,"Slow"
)</f>
        <v>Slow</v>
      </c>
    </row>
    <row r="3802" spans="1:14" x14ac:dyDescent="0.3">
      <c r="A3802" s="1">
        <v>353278</v>
      </c>
      <c r="B3802" s="1" t="s">
        <v>7317</v>
      </c>
      <c r="C3802" s="1" t="s">
        <v>68</v>
      </c>
      <c r="D3802" s="1" t="s">
        <v>7318</v>
      </c>
      <c r="E3802" s="1">
        <v>500</v>
      </c>
      <c r="F3802" s="1">
        <v>3.8</v>
      </c>
      <c r="G3802" s="1">
        <v>20</v>
      </c>
      <c r="H3802" s="1" t="s">
        <v>7319</v>
      </c>
      <c r="I3802" s="1" t="s">
        <v>1715</v>
      </c>
      <c r="J3802" s="1">
        <v>39</v>
      </c>
      <c r="K3802" s="1" t="str">
        <f t="shared" si="177"/>
        <v>valid</v>
      </c>
      <c r="L3802" s="1" t="str">
        <f t="shared" si="178"/>
        <v>MID</v>
      </c>
      <c r="M3802" t="str">
        <f t="shared" si="179"/>
        <v>North Indian  South Indian  Biryani  Tandoor</v>
      </c>
      <c r="N3802" s="1" t="str" cm="1">
        <f t="array" ref="N3802">_xlfn.IFS(
G3802&lt;=25,"Fast",
G3802&lt;=40,"Medium",
G3802&gt;40,"Slow"
)</f>
        <v>Fast</v>
      </c>
    </row>
    <row r="3803" spans="1:14" x14ac:dyDescent="0.3">
      <c r="A3803" s="1">
        <v>353366</v>
      </c>
      <c r="B3803" s="1" t="s">
        <v>5931</v>
      </c>
      <c r="C3803" s="1" t="s">
        <v>11</v>
      </c>
      <c r="D3803" s="1" t="s">
        <v>7320</v>
      </c>
      <c r="E3803" s="1">
        <v>400</v>
      </c>
      <c r="F3803" s="1">
        <v>2.9</v>
      </c>
      <c r="G3803" s="1">
        <v>80</v>
      </c>
      <c r="H3803" s="1" t="s">
        <v>131</v>
      </c>
      <c r="I3803" s="1" t="s">
        <v>7321</v>
      </c>
      <c r="J3803" s="1">
        <v>34</v>
      </c>
      <c r="K3803" s="1" t="str">
        <f t="shared" si="177"/>
        <v>valid</v>
      </c>
      <c r="L3803" s="1" t="str">
        <f t="shared" si="178"/>
        <v>MID</v>
      </c>
      <c r="M3803" t="str">
        <f t="shared" si="179"/>
        <v>North Indian</v>
      </c>
      <c r="N3803" s="1" t="str" cm="1">
        <f t="array" ref="N3803">_xlfn.IFS(
G3803&lt;=25,"Fast",
G3803&lt;=40,"Medium",
G3803&gt;40,"Slow"
)</f>
        <v>Slow</v>
      </c>
    </row>
    <row r="3804" spans="1:14" x14ac:dyDescent="0.3">
      <c r="A3804" s="1">
        <v>353368</v>
      </c>
      <c r="B3804" s="1" t="s">
        <v>612</v>
      </c>
      <c r="C3804" s="1" t="s">
        <v>463</v>
      </c>
      <c r="D3804" s="1" t="s">
        <v>7322</v>
      </c>
      <c r="E3804" s="1">
        <v>400</v>
      </c>
      <c r="F3804" s="1">
        <v>4.3</v>
      </c>
      <c r="G3804" s="1">
        <v>100</v>
      </c>
      <c r="H3804" s="1" t="s">
        <v>131</v>
      </c>
      <c r="I3804" s="1" t="s">
        <v>7323</v>
      </c>
      <c r="J3804" s="1">
        <v>57</v>
      </c>
      <c r="K3804" s="1" t="str">
        <f t="shared" si="177"/>
        <v>valid</v>
      </c>
      <c r="L3804" s="1" t="str">
        <f t="shared" si="178"/>
        <v>MID</v>
      </c>
      <c r="M3804" t="str">
        <f t="shared" si="179"/>
        <v>North Indian</v>
      </c>
      <c r="N3804" s="1" t="str" cm="1">
        <f t="array" ref="N3804">_xlfn.IFS(
G3804&lt;=25,"Fast",
G3804&lt;=40,"Medium",
G3804&gt;40,"Slow"
)</f>
        <v>Slow</v>
      </c>
    </row>
    <row r="3805" spans="1:14" x14ac:dyDescent="0.3">
      <c r="A3805" s="1">
        <v>353383</v>
      </c>
      <c r="B3805" s="1" t="s">
        <v>745</v>
      </c>
      <c r="C3805" s="1" t="s">
        <v>383</v>
      </c>
      <c r="D3805" s="1" t="s">
        <v>7324</v>
      </c>
      <c r="E3805" s="1">
        <v>200</v>
      </c>
      <c r="F3805" s="1">
        <v>4</v>
      </c>
      <c r="G3805" s="1">
        <v>20</v>
      </c>
      <c r="H3805" s="1" t="s">
        <v>177</v>
      </c>
      <c r="I3805" s="1" t="s">
        <v>745</v>
      </c>
      <c r="J3805" s="1">
        <v>47</v>
      </c>
      <c r="K3805" s="1" t="str">
        <f t="shared" si="177"/>
        <v>valid</v>
      </c>
      <c r="L3805" s="1" t="str">
        <f t="shared" si="178"/>
        <v>BUDGET</v>
      </c>
      <c r="M3805" t="str">
        <f t="shared" si="179"/>
        <v>North Indian</v>
      </c>
      <c r="N3805" s="1" t="str" cm="1">
        <f t="array" ref="N3805">_xlfn.IFS(
G3805&lt;=25,"Fast",
G3805&lt;=40,"Medium",
G3805&gt;40,"Slow"
)</f>
        <v>Fast</v>
      </c>
    </row>
    <row r="3806" spans="1:14" x14ac:dyDescent="0.3">
      <c r="A3806" s="1">
        <v>353433</v>
      </c>
      <c r="B3806" s="1" t="s">
        <v>5857</v>
      </c>
      <c r="C3806" s="1" t="s">
        <v>3052</v>
      </c>
      <c r="D3806" s="1" t="s">
        <v>7325</v>
      </c>
      <c r="E3806" s="1">
        <v>300</v>
      </c>
      <c r="F3806" s="1">
        <v>2.9</v>
      </c>
      <c r="G3806" s="1">
        <v>80</v>
      </c>
      <c r="H3806" s="1" t="s">
        <v>695</v>
      </c>
      <c r="I3806" s="1" t="s">
        <v>5857</v>
      </c>
      <c r="J3806" s="1">
        <v>65</v>
      </c>
      <c r="K3806" s="1" t="str">
        <f t="shared" si="177"/>
        <v>valid</v>
      </c>
      <c r="L3806" s="1" t="str">
        <f t="shared" si="178"/>
        <v>BUDGET</v>
      </c>
      <c r="M3806" t="str">
        <f t="shared" si="179"/>
        <v>Indian</v>
      </c>
      <c r="N3806" s="1" t="str" cm="1">
        <f t="array" ref="N3806">_xlfn.IFS(
G3806&lt;=25,"Fast",
G3806&lt;=40,"Medium",
G3806&gt;40,"Slow"
)</f>
        <v>Slow</v>
      </c>
    </row>
    <row r="3807" spans="1:14" x14ac:dyDescent="0.3">
      <c r="A3807" s="1">
        <v>353529</v>
      </c>
      <c r="B3807" s="1" t="s">
        <v>3003</v>
      </c>
      <c r="C3807" s="1" t="s">
        <v>115</v>
      </c>
      <c r="D3807" s="1" t="s">
        <v>7326</v>
      </c>
      <c r="E3807" s="1">
        <v>1000</v>
      </c>
      <c r="F3807" s="1">
        <v>2.9</v>
      </c>
      <c r="G3807" s="1">
        <v>80</v>
      </c>
      <c r="H3807" s="1" t="s">
        <v>1068</v>
      </c>
      <c r="I3807" s="1" t="s">
        <v>1702</v>
      </c>
      <c r="J3807" s="1">
        <v>50</v>
      </c>
      <c r="K3807" s="1" t="str">
        <f t="shared" si="177"/>
        <v>valid</v>
      </c>
      <c r="L3807" s="1" t="str">
        <f t="shared" si="178"/>
        <v>PREMIUM</v>
      </c>
      <c r="M3807" t="str">
        <f t="shared" si="179"/>
        <v>Indian</v>
      </c>
      <c r="N3807" s="1" t="str" cm="1">
        <f t="array" ref="N3807">_xlfn.IFS(
G3807&lt;=25,"Fast",
G3807&lt;=40,"Medium",
G3807&gt;40,"Slow"
)</f>
        <v>Slow</v>
      </c>
    </row>
    <row r="3808" spans="1:14" x14ac:dyDescent="0.3">
      <c r="A3808" s="1">
        <v>353591</v>
      </c>
      <c r="B3808" s="1" t="s">
        <v>83</v>
      </c>
      <c r="C3808" s="1" t="s">
        <v>68</v>
      </c>
      <c r="D3808" s="1" t="s">
        <v>7327</v>
      </c>
      <c r="E3808" s="1">
        <v>1000</v>
      </c>
      <c r="F3808" s="1">
        <v>4.0999999999999996</v>
      </c>
      <c r="G3808" s="1">
        <v>500</v>
      </c>
      <c r="H3808" s="1" t="s">
        <v>7328</v>
      </c>
      <c r="I3808" s="1" t="s">
        <v>83</v>
      </c>
      <c r="J3808" s="1">
        <v>56</v>
      </c>
      <c r="K3808" s="1" t="str">
        <f t="shared" si="177"/>
        <v>valid</v>
      </c>
      <c r="L3808" s="1" t="str">
        <f t="shared" si="178"/>
        <v>PREMIUM</v>
      </c>
      <c r="M3808" t="str">
        <f t="shared" si="179"/>
        <v>Arabian</v>
      </c>
      <c r="N3808" s="1" t="str" cm="1">
        <f t="array" ref="N3808">_xlfn.IFS(
G3808&lt;=25,"Fast",
G3808&lt;=40,"Medium",
G3808&gt;40,"Slow"
)</f>
        <v>Slow</v>
      </c>
    </row>
    <row r="3809" spans="1:14" x14ac:dyDescent="0.3">
      <c r="A3809" s="1">
        <v>353702</v>
      </c>
      <c r="B3809" s="1" t="s">
        <v>1274</v>
      </c>
      <c r="C3809" s="1" t="s">
        <v>91</v>
      </c>
      <c r="D3809" s="1" t="s">
        <v>7329</v>
      </c>
      <c r="E3809" s="1">
        <v>350</v>
      </c>
      <c r="F3809" s="1">
        <v>4</v>
      </c>
      <c r="G3809" s="1">
        <v>500</v>
      </c>
      <c r="H3809" s="1" t="s">
        <v>2619</v>
      </c>
      <c r="I3809" s="1" t="s">
        <v>1274</v>
      </c>
      <c r="J3809" s="1">
        <v>38</v>
      </c>
      <c r="K3809" s="1" t="str">
        <f t="shared" si="177"/>
        <v>valid</v>
      </c>
      <c r="L3809" s="1" t="str">
        <f t="shared" si="178"/>
        <v>MID</v>
      </c>
      <c r="M3809" t="str">
        <f t="shared" si="179"/>
        <v>Chinese</v>
      </c>
      <c r="N3809" s="1" t="str" cm="1">
        <f t="array" ref="N3809">_xlfn.IFS(
G3809&lt;=25,"Fast",
G3809&lt;=40,"Medium",
G3809&gt;40,"Slow"
)</f>
        <v>Slow</v>
      </c>
    </row>
    <row r="3810" spans="1:14" x14ac:dyDescent="0.3">
      <c r="A3810" s="1">
        <v>353709</v>
      </c>
      <c r="B3810" s="1" t="s">
        <v>2067</v>
      </c>
      <c r="C3810" s="1" t="s">
        <v>2068</v>
      </c>
      <c r="D3810" s="1" t="s">
        <v>7330</v>
      </c>
      <c r="E3810" s="1">
        <v>300</v>
      </c>
      <c r="F3810" s="1">
        <v>4.0999999999999996</v>
      </c>
      <c r="G3810" s="1">
        <v>100</v>
      </c>
      <c r="H3810" s="1" t="s">
        <v>7331</v>
      </c>
      <c r="I3810" s="1" t="s">
        <v>2067</v>
      </c>
      <c r="J3810" s="1">
        <v>40</v>
      </c>
      <c r="K3810" s="1" t="str">
        <f t="shared" si="177"/>
        <v>valid</v>
      </c>
      <c r="L3810" s="1" t="str">
        <f t="shared" si="178"/>
        <v>BUDGET</v>
      </c>
      <c r="M3810" t="str">
        <f t="shared" si="179"/>
        <v>Chinese</v>
      </c>
      <c r="N3810" s="1" t="str" cm="1">
        <f t="array" ref="N3810">_xlfn.IFS(
G3810&lt;=25,"Fast",
G3810&lt;=40,"Medium",
G3810&gt;40,"Slow"
)</f>
        <v>Slow</v>
      </c>
    </row>
    <row r="3811" spans="1:14" x14ac:dyDescent="0.3">
      <c r="A3811" s="1">
        <v>353712</v>
      </c>
      <c r="B3811" s="1" t="s">
        <v>457</v>
      </c>
      <c r="C3811" s="1" t="s">
        <v>91</v>
      </c>
      <c r="D3811" s="1" t="s">
        <v>7332</v>
      </c>
      <c r="E3811" s="1">
        <v>300</v>
      </c>
      <c r="F3811" s="1">
        <v>3.8</v>
      </c>
      <c r="G3811" s="1">
        <v>50</v>
      </c>
      <c r="H3811" s="1" t="s">
        <v>653</v>
      </c>
      <c r="I3811" s="1" t="s">
        <v>1274</v>
      </c>
      <c r="J3811" s="1">
        <v>39</v>
      </c>
      <c r="K3811" s="1" t="str">
        <f t="shared" si="177"/>
        <v>valid</v>
      </c>
      <c r="L3811" s="1" t="str">
        <f t="shared" si="178"/>
        <v>BUDGET</v>
      </c>
      <c r="M3811" t="str">
        <f t="shared" si="179"/>
        <v>Mughlai</v>
      </c>
      <c r="N3811" s="1" t="str" cm="1">
        <f t="array" ref="N3811">_xlfn.IFS(
G3811&lt;=25,"Fast",
G3811&lt;=40,"Medium",
G3811&gt;40,"Slow"
)</f>
        <v>Slow</v>
      </c>
    </row>
    <row r="3812" spans="1:14" x14ac:dyDescent="0.3">
      <c r="A3812" s="1">
        <v>353739</v>
      </c>
      <c r="B3812" s="1" t="s">
        <v>315</v>
      </c>
      <c r="C3812" s="1" t="s">
        <v>189</v>
      </c>
      <c r="D3812" s="1" t="s">
        <v>7333</v>
      </c>
      <c r="E3812" s="1">
        <v>300</v>
      </c>
      <c r="F3812" s="1">
        <v>4.3</v>
      </c>
      <c r="G3812" s="1">
        <v>100</v>
      </c>
      <c r="H3812" s="1" t="s">
        <v>2025</v>
      </c>
      <c r="I3812" s="1" t="s">
        <v>1697</v>
      </c>
      <c r="J3812" s="1">
        <v>44</v>
      </c>
      <c r="K3812" s="1" t="str">
        <f t="shared" si="177"/>
        <v>valid</v>
      </c>
      <c r="L3812" s="1" t="str">
        <f t="shared" si="178"/>
        <v>BUDGET</v>
      </c>
      <c r="M3812" t="str">
        <f t="shared" si="179"/>
        <v>Sweets  Desserts</v>
      </c>
      <c r="N3812" s="1" t="str" cm="1">
        <f t="array" ref="N3812">_xlfn.IFS(
G3812&lt;=25,"Fast",
G3812&lt;=40,"Medium",
G3812&gt;40,"Slow"
)</f>
        <v>Slow</v>
      </c>
    </row>
    <row r="3813" spans="1:14" x14ac:dyDescent="0.3">
      <c r="A3813" s="1">
        <v>353754</v>
      </c>
      <c r="B3813" s="1" t="s">
        <v>993</v>
      </c>
      <c r="C3813" s="1" t="s">
        <v>189</v>
      </c>
      <c r="D3813" s="1" t="s">
        <v>7334</v>
      </c>
      <c r="E3813" s="1">
        <v>300</v>
      </c>
      <c r="F3813" s="1">
        <v>4.3</v>
      </c>
      <c r="G3813" s="1">
        <v>100</v>
      </c>
      <c r="H3813" s="1" t="s">
        <v>7335</v>
      </c>
      <c r="I3813" s="1" t="s">
        <v>2058</v>
      </c>
      <c r="J3813" s="1">
        <v>75</v>
      </c>
      <c r="K3813" s="1" t="str">
        <f t="shared" si="177"/>
        <v>valid</v>
      </c>
      <c r="L3813" s="1" t="str">
        <f t="shared" si="178"/>
        <v>BUDGET</v>
      </c>
      <c r="M3813" t="str">
        <f t="shared" si="179"/>
        <v>Indian</v>
      </c>
      <c r="N3813" s="1" t="str" cm="1">
        <f t="array" ref="N3813">_xlfn.IFS(
G3813&lt;=25,"Fast",
G3813&lt;=40,"Medium",
G3813&gt;40,"Slow"
)</f>
        <v>Slow</v>
      </c>
    </row>
    <row r="3814" spans="1:14" x14ac:dyDescent="0.3">
      <c r="A3814" s="1">
        <v>353783</v>
      </c>
      <c r="B3814" s="1" t="s">
        <v>196</v>
      </c>
      <c r="C3814" s="1" t="s">
        <v>189</v>
      </c>
      <c r="D3814" s="1" t="s">
        <v>7336</v>
      </c>
      <c r="E3814" s="1">
        <v>300</v>
      </c>
      <c r="F3814" s="1">
        <v>2.9</v>
      </c>
      <c r="G3814" s="1">
        <v>80</v>
      </c>
      <c r="H3814" s="1" t="s">
        <v>7337</v>
      </c>
      <c r="I3814" s="1" t="s">
        <v>556</v>
      </c>
      <c r="J3814" s="1">
        <v>74</v>
      </c>
      <c r="K3814" s="1" t="str">
        <f t="shared" si="177"/>
        <v>valid</v>
      </c>
      <c r="L3814" s="1" t="str">
        <f t="shared" si="178"/>
        <v>BUDGET</v>
      </c>
      <c r="M3814" t="str">
        <f t="shared" si="179"/>
        <v>Continental</v>
      </c>
      <c r="N3814" s="1" t="str" cm="1">
        <f t="array" ref="N3814">_xlfn.IFS(
G3814&lt;=25,"Fast",
G3814&lt;=40,"Medium",
G3814&gt;40,"Slow"
)</f>
        <v>Slow</v>
      </c>
    </row>
    <row r="3815" spans="1:14" x14ac:dyDescent="0.3">
      <c r="A3815" s="1">
        <v>353871</v>
      </c>
      <c r="B3815" s="1" t="s">
        <v>4681</v>
      </c>
      <c r="C3815" s="1" t="s">
        <v>463</v>
      </c>
      <c r="D3815" s="1" t="s">
        <v>7338</v>
      </c>
      <c r="E3815" s="1">
        <v>100</v>
      </c>
      <c r="F3815" s="1">
        <v>2.9</v>
      </c>
      <c r="G3815" s="1">
        <v>80</v>
      </c>
      <c r="H3815" s="1" t="s">
        <v>4207</v>
      </c>
      <c r="I3815" s="1" t="s">
        <v>2685</v>
      </c>
      <c r="J3815" s="1">
        <v>70</v>
      </c>
      <c r="K3815" s="1" t="str">
        <f t="shared" si="177"/>
        <v>valid</v>
      </c>
      <c r="L3815" s="1" t="str">
        <f t="shared" si="178"/>
        <v>BUDGET</v>
      </c>
      <c r="M3815" t="str">
        <f t="shared" si="179"/>
        <v>Ice Cream</v>
      </c>
      <c r="N3815" s="1" t="str" cm="1">
        <f t="array" ref="N3815">_xlfn.IFS(
G3815&lt;=25,"Fast",
G3815&lt;=40,"Medium",
G3815&gt;40,"Slow"
)</f>
        <v>Slow</v>
      </c>
    </row>
    <row r="3816" spans="1:14" x14ac:dyDescent="0.3">
      <c r="A3816" s="1">
        <v>353897</v>
      </c>
      <c r="B3816" s="1" t="s">
        <v>46</v>
      </c>
      <c r="C3816" s="1" t="s">
        <v>11</v>
      </c>
      <c r="D3816" s="1" t="s">
        <v>7339</v>
      </c>
      <c r="E3816" s="1">
        <v>100</v>
      </c>
      <c r="F3816" s="1">
        <v>4.4000000000000004</v>
      </c>
      <c r="G3816" s="1">
        <v>100</v>
      </c>
      <c r="H3816" s="1" t="s">
        <v>7340</v>
      </c>
      <c r="I3816" s="1" t="s">
        <v>2127</v>
      </c>
      <c r="J3816" s="1">
        <v>45</v>
      </c>
      <c r="K3816" s="1" t="str">
        <f t="shared" si="177"/>
        <v>valid</v>
      </c>
      <c r="L3816" s="1" t="str">
        <f t="shared" si="178"/>
        <v>BUDGET</v>
      </c>
      <c r="M3816" t="str">
        <f t="shared" si="179"/>
        <v>Bengali</v>
      </c>
      <c r="N3816" s="1" t="str" cm="1">
        <f t="array" ref="N3816">_xlfn.IFS(
G3816&lt;=25,"Fast",
G3816&lt;=40,"Medium",
G3816&gt;40,"Slow"
)</f>
        <v>Slow</v>
      </c>
    </row>
    <row r="3817" spans="1:14" x14ac:dyDescent="0.3">
      <c r="A3817" s="1">
        <v>353915</v>
      </c>
      <c r="B3817" s="1" t="s">
        <v>1689</v>
      </c>
      <c r="C3817" s="1" t="s">
        <v>68</v>
      </c>
      <c r="D3817" s="1" t="s">
        <v>7341</v>
      </c>
      <c r="E3817" s="1">
        <v>100</v>
      </c>
      <c r="F3817" s="1">
        <v>4.0999999999999996</v>
      </c>
      <c r="G3817" s="1">
        <v>100</v>
      </c>
      <c r="H3817" s="1" t="s">
        <v>7342</v>
      </c>
      <c r="I3817" s="1" t="s">
        <v>2045</v>
      </c>
      <c r="J3817" s="1">
        <v>66</v>
      </c>
      <c r="K3817" s="1" t="str">
        <f t="shared" si="177"/>
        <v>valid</v>
      </c>
      <c r="L3817" s="1" t="str">
        <f t="shared" si="178"/>
        <v>BUDGET</v>
      </c>
      <c r="M3817" t="str">
        <f t="shared" si="179"/>
        <v>Bakery</v>
      </c>
      <c r="N3817" s="1" t="str" cm="1">
        <f t="array" ref="N3817">_xlfn.IFS(
G3817&lt;=25,"Fast",
G3817&lt;=40,"Medium",
G3817&gt;40,"Slow"
)</f>
        <v>Slow</v>
      </c>
    </row>
    <row r="3818" spans="1:14" x14ac:dyDescent="0.3">
      <c r="A3818" s="1">
        <v>353967</v>
      </c>
      <c r="B3818" s="1" t="s">
        <v>1002</v>
      </c>
      <c r="C3818" s="1" t="s">
        <v>463</v>
      </c>
      <c r="D3818" s="1" t="s">
        <v>7343</v>
      </c>
      <c r="E3818" s="1">
        <v>100</v>
      </c>
      <c r="F3818" s="1">
        <v>2.9</v>
      </c>
      <c r="G3818" s="1">
        <v>80</v>
      </c>
      <c r="H3818" s="1" t="s">
        <v>2041</v>
      </c>
      <c r="I3818" s="1" t="s">
        <v>1002</v>
      </c>
      <c r="J3818" s="1">
        <v>48</v>
      </c>
      <c r="K3818" s="1" t="str">
        <f t="shared" si="177"/>
        <v>valid</v>
      </c>
      <c r="L3818" s="1" t="str">
        <f t="shared" si="178"/>
        <v>BUDGET</v>
      </c>
      <c r="M3818" t="str">
        <f t="shared" si="179"/>
        <v>Indian</v>
      </c>
      <c r="N3818" s="1" t="str" cm="1">
        <f t="array" ref="N3818">_xlfn.IFS(
G3818&lt;=25,"Fast",
G3818&lt;=40,"Medium",
G3818&gt;40,"Slow"
)</f>
        <v>Slow</v>
      </c>
    </row>
    <row r="3819" spans="1:14" x14ac:dyDescent="0.3">
      <c r="A3819" s="1">
        <v>354020</v>
      </c>
      <c r="B3819" s="1" t="s">
        <v>2668</v>
      </c>
      <c r="C3819" s="1" t="s">
        <v>2068</v>
      </c>
      <c r="D3819" s="1" t="s">
        <v>7344</v>
      </c>
      <c r="E3819" s="1">
        <v>100</v>
      </c>
      <c r="F3819" s="1">
        <v>2.8</v>
      </c>
      <c r="G3819" s="1">
        <v>20</v>
      </c>
      <c r="H3819" s="1" t="s">
        <v>6114</v>
      </c>
      <c r="I3819" s="1" t="s">
        <v>2092</v>
      </c>
      <c r="J3819" s="1">
        <v>47</v>
      </c>
      <c r="K3819" s="1" t="str">
        <f t="shared" si="177"/>
        <v>valid</v>
      </c>
      <c r="L3819" s="1" t="str">
        <f t="shared" si="178"/>
        <v>BUDGET</v>
      </c>
      <c r="M3819" t="str">
        <f t="shared" si="179"/>
        <v>Continental</v>
      </c>
      <c r="N3819" s="1" t="str" cm="1">
        <f t="array" ref="N3819">_xlfn.IFS(
G3819&lt;=25,"Fast",
G3819&lt;=40,"Medium",
G3819&gt;40,"Slow"
)</f>
        <v>Fast</v>
      </c>
    </row>
    <row r="3820" spans="1:14" x14ac:dyDescent="0.3">
      <c r="A3820" s="1">
        <v>354264</v>
      </c>
      <c r="B3820" s="1" t="s">
        <v>745</v>
      </c>
      <c r="C3820" s="1" t="s">
        <v>383</v>
      </c>
      <c r="D3820" s="1" t="s">
        <v>5702</v>
      </c>
      <c r="E3820" s="1">
        <v>300</v>
      </c>
      <c r="F3820" s="1">
        <v>4.3</v>
      </c>
      <c r="G3820" s="1">
        <v>50</v>
      </c>
      <c r="H3820" s="1" t="s">
        <v>2165</v>
      </c>
      <c r="I3820" s="1" t="s">
        <v>745</v>
      </c>
      <c r="J3820" s="1">
        <v>54</v>
      </c>
      <c r="K3820" s="1" t="str">
        <f t="shared" si="177"/>
        <v>valid</v>
      </c>
      <c r="L3820" s="1" t="str">
        <f t="shared" si="178"/>
        <v>BUDGET</v>
      </c>
      <c r="M3820" t="str">
        <f t="shared" si="179"/>
        <v>Desserts</v>
      </c>
      <c r="N3820" s="1" t="str" cm="1">
        <f t="array" ref="N3820">_xlfn.IFS(
G3820&lt;=25,"Fast",
G3820&lt;=40,"Medium",
G3820&gt;40,"Slow"
)</f>
        <v>Slow</v>
      </c>
    </row>
    <row r="3821" spans="1:14" x14ac:dyDescent="0.3">
      <c r="A3821" s="1">
        <v>354371</v>
      </c>
      <c r="B3821" s="1" t="s">
        <v>319</v>
      </c>
      <c r="C3821" s="1" t="s">
        <v>189</v>
      </c>
      <c r="D3821" s="1" t="s">
        <v>7345</v>
      </c>
      <c r="E3821" s="1">
        <v>400</v>
      </c>
      <c r="F3821" s="1">
        <v>2.9</v>
      </c>
      <c r="G3821" s="1">
        <v>80</v>
      </c>
      <c r="H3821" s="1" t="s">
        <v>7346</v>
      </c>
      <c r="I3821" s="1" t="s">
        <v>645</v>
      </c>
      <c r="J3821" s="1">
        <v>58</v>
      </c>
      <c r="K3821" s="1" t="str">
        <f t="shared" si="177"/>
        <v>valid</v>
      </c>
      <c r="L3821" s="1" t="str">
        <f t="shared" si="178"/>
        <v>MID</v>
      </c>
      <c r="M3821" t="str">
        <f t="shared" si="179"/>
        <v>Snacks</v>
      </c>
      <c r="N3821" s="1" t="str" cm="1">
        <f t="array" ref="N3821">_xlfn.IFS(
G3821&lt;=25,"Fast",
G3821&lt;=40,"Medium",
G3821&gt;40,"Slow"
)</f>
        <v>Slow</v>
      </c>
    </row>
    <row r="3822" spans="1:14" x14ac:dyDescent="0.3">
      <c r="A3822" s="1">
        <v>354480</v>
      </c>
      <c r="B3822" s="1" t="s">
        <v>1896</v>
      </c>
      <c r="C3822" s="1" t="s">
        <v>91</v>
      </c>
      <c r="D3822" s="1" t="s">
        <v>7347</v>
      </c>
      <c r="E3822" s="1">
        <v>150</v>
      </c>
      <c r="F3822" s="1">
        <v>2.9</v>
      </c>
      <c r="G3822" s="1">
        <v>80</v>
      </c>
      <c r="H3822" s="1" t="s">
        <v>695</v>
      </c>
      <c r="I3822" s="1" t="s">
        <v>3951</v>
      </c>
      <c r="J3822" s="1">
        <v>44</v>
      </c>
      <c r="K3822" s="1" t="str">
        <f t="shared" si="177"/>
        <v>valid</v>
      </c>
      <c r="L3822" s="1" t="str">
        <f t="shared" si="178"/>
        <v>BUDGET</v>
      </c>
      <c r="M3822" t="str">
        <f t="shared" si="179"/>
        <v>Indian</v>
      </c>
      <c r="N3822" s="1" t="str" cm="1">
        <f t="array" ref="N3822">_xlfn.IFS(
G3822&lt;=25,"Fast",
G3822&lt;=40,"Medium",
G3822&gt;40,"Slow"
)</f>
        <v>Slow</v>
      </c>
    </row>
    <row r="3823" spans="1:14" x14ac:dyDescent="0.3">
      <c r="A3823" s="1">
        <v>354531</v>
      </c>
      <c r="B3823" s="1" t="s">
        <v>156</v>
      </c>
      <c r="C3823" s="1" t="s">
        <v>11</v>
      </c>
      <c r="D3823" s="1" t="s">
        <v>7348</v>
      </c>
      <c r="E3823" s="1">
        <v>1200</v>
      </c>
      <c r="F3823" s="1">
        <v>4.3</v>
      </c>
      <c r="G3823" s="1">
        <v>100</v>
      </c>
      <c r="H3823" s="1" t="s">
        <v>7349</v>
      </c>
      <c r="I3823" s="1" t="s">
        <v>1532</v>
      </c>
      <c r="J3823" s="1">
        <v>34</v>
      </c>
      <c r="K3823" s="1" t="str">
        <f t="shared" si="177"/>
        <v>valid</v>
      </c>
      <c r="L3823" s="1" t="str">
        <f t="shared" si="178"/>
        <v>PREMIUM</v>
      </c>
      <c r="M3823" t="str">
        <f t="shared" si="179"/>
        <v>American</v>
      </c>
      <c r="N3823" s="1" t="str" cm="1">
        <f t="array" ref="N3823">_xlfn.IFS(
G3823&lt;=25,"Fast",
G3823&lt;=40,"Medium",
G3823&gt;40,"Slow"
)</f>
        <v>Slow</v>
      </c>
    </row>
    <row r="3824" spans="1:14" x14ac:dyDescent="0.3">
      <c r="A3824" s="1">
        <v>354536</v>
      </c>
      <c r="B3824" s="1" t="s">
        <v>430</v>
      </c>
      <c r="C3824" s="1" t="s">
        <v>68</v>
      </c>
      <c r="D3824" s="1" t="s">
        <v>7350</v>
      </c>
      <c r="E3824" s="1">
        <v>750</v>
      </c>
      <c r="F3824" s="1">
        <v>4.2</v>
      </c>
      <c r="G3824" s="1">
        <v>50</v>
      </c>
      <c r="H3824" s="1" t="s">
        <v>517</v>
      </c>
      <c r="I3824" s="1" t="s">
        <v>1715</v>
      </c>
      <c r="J3824" s="1">
        <v>35</v>
      </c>
      <c r="K3824" s="1" t="str">
        <f t="shared" si="177"/>
        <v>valid</v>
      </c>
      <c r="L3824" s="1" t="str">
        <f t="shared" si="178"/>
        <v>PREMIUM</v>
      </c>
      <c r="M3824" t="str">
        <f t="shared" si="179"/>
        <v>Biryani  North Indian  Chinese</v>
      </c>
      <c r="N3824" s="1" t="str" cm="1">
        <f t="array" ref="N3824">_xlfn.IFS(
G3824&lt;=25,"Fast",
G3824&lt;=40,"Medium",
G3824&gt;40,"Slow"
)</f>
        <v>Slow</v>
      </c>
    </row>
    <row r="3825" spans="1:14" x14ac:dyDescent="0.3">
      <c r="A3825" s="1">
        <v>354562</v>
      </c>
      <c r="B3825" s="1" t="s">
        <v>114</v>
      </c>
      <c r="C3825" s="1" t="s">
        <v>115</v>
      </c>
      <c r="D3825" s="1" t="s">
        <v>7351</v>
      </c>
      <c r="E3825" s="1">
        <v>1000</v>
      </c>
      <c r="F3825" s="1">
        <v>2.9</v>
      </c>
      <c r="G3825" s="1">
        <v>80</v>
      </c>
      <c r="H3825" s="1" t="s">
        <v>7352</v>
      </c>
      <c r="I3825" s="1" t="s">
        <v>114</v>
      </c>
      <c r="J3825" s="1">
        <v>72</v>
      </c>
      <c r="K3825" s="1" t="str">
        <f t="shared" si="177"/>
        <v>valid</v>
      </c>
      <c r="L3825" s="1" t="str">
        <f t="shared" si="178"/>
        <v>PREMIUM</v>
      </c>
      <c r="M3825" t="str">
        <f t="shared" si="179"/>
        <v>Indian</v>
      </c>
      <c r="N3825" s="1" t="str" cm="1">
        <f t="array" ref="N3825">_xlfn.IFS(
G3825&lt;=25,"Fast",
G3825&lt;=40,"Medium",
G3825&gt;40,"Slow"
)</f>
        <v>Slow</v>
      </c>
    </row>
    <row r="3826" spans="1:14" x14ac:dyDescent="0.3">
      <c r="A3826" s="1">
        <v>354620</v>
      </c>
      <c r="B3826" s="1" t="s">
        <v>1467</v>
      </c>
      <c r="C3826" s="1" t="s">
        <v>189</v>
      </c>
      <c r="D3826" s="1" t="s">
        <v>7353</v>
      </c>
      <c r="E3826" s="1">
        <v>200</v>
      </c>
      <c r="F3826" s="1">
        <v>3.7</v>
      </c>
      <c r="G3826" s="1">
        <v>50</v>
      </c>
      <c r="H3826" s="1" t="s">
        <v>39</v>
      </c>
      <c r="I3826" s="1" t="s">
        <v>2058</v>
      </c>
      <c r="J3826" s="1">
        <v>78</v>
      </c>
      <c r="K3826" s="1" t="str">
        <f t="shared" si="177"/>
        <v>valid</v>
      </c>
      <c r="L3826" s="1" t="str">
        <f t="shared" si="178"/>
        <v>BUDGET</v>
      </c>
      <c r="M3826" t="str">
        <f t="shared" si="179"/>
        <v>Bengali</v>
      </c>
      <c r="N3826" s="1" t="str" cm="1">
        <f t="array" ref="N3826">_xlfn.IFS(
G3826&lt;=25,"Fast",
G3826&lt;=40,"Medium",
G3826&gt;40,"Slow"
)</f>
        <v>Slow</v>
      </c>
    </row>
    <row r="3827" spans="1:14" x14ac:dyDescent="0.3">
      <c r="A3827" s="1">
        <v>354629</v>
      </c>
      <c r="B3827" s="1" t="s">
        <v>745</v>
      </c>
      <c r="C3827" s="1" t="s">
        <v>383</v>
      </c>
      <c r="D3827" s="1" t="s">
        <v>5908</v>
      </c>
      <c r="E3827" s="1">
        <v>250</v>
      </c>
      <c r="F3827" s="1">
        <v>4</v>
      </c>
      <c r="G3827" s="1">
        <v>500</v>
      </c>
      <c r="H3827" s="1" t="s">
        <v>5909</v>
      </c>
      <c r="I3827" s="1" t="s">
        <v>745</v>
      </c>
      <c r="J3827" s="1">
        <v>38</v>
      </c>
      <c r="K3827" s="1" t="str">
        <f t="shared" si="177"/>
        <v>valid</v>
      </c>
      <c r="L3827" s="1" t="str">
        <f t="shared" si="178"/>
        <v>BUDGET</v>
      </c>
      <c r="M3827" t="str">
        <f t="shared" si="179"/>
        <v>North Indian</v>
      </c>
      <c r="N3827" s="1" t="str" cm="1">
        <f t="array" ref="N3827">_xlfn.IFS(
G3827&lt;=25,"Fast",
G3827&lt;=40,"Medium",
G3827&gt;40,"Slow"
)</f>
        <v>Slow</v>
      </c>
    </row>
    <row r="3828" spans="1:14" x14ac:dyDescent="0.3">
      <c r="A3828" s="1">
        <v>354630</v>
      </c>
      <c r="B3828" s="1" t="s">
        <v>745</v>
      </c>
      <c r="C3828" s="1" t="s">
        <v>383</v>
      </c>
      <c r="D3828" s="1" t="s">
        <v>6384</v>
      </c>
      <c r="E3828" s="1">
        <v>250</v>
      </c>
      <c r="F3828" s="1">
        <v>4</v>
      </c>
      <c r="G3828" s="1">
        <v>50</v>
      </c>
      <c r="H3828" s="1" t="s">
        <v>5909</v>
      </c>
      <c r="I3828" s="1" t="s">
        <v>745</v>
      </c>
      <c r="J3828" s="1">
        <v>46</v>
      </c>
      <c r="K3828" s="1" t="str">
        <f t="shared" si="177"/>
        <v>valid</v>
      </c>
      <c r="L3828" s="1" t="str">
        <f t="shared" si="178"/>
        <v>BUDGET</v>
      </c>
      <c r="M3828" t="str">
        <f t="shared" si="179"/>
        <v>North Indian</v>
      </c>
      <c r="N3828" s="1" t="str" cm="1">
        <f t="array" ref="N3828">_xlfn.IFS(
G3828&lt;=25,"Fast",
G3828&lt;=40,"Medium",
G3828&gt;40,"Slow"
)</f>
        <v>Slow</v>
      </c>
    </row>
    <row r="3829" spans="1:14" x14ac:dyDescent="0.3">
      <c r="A3829" s="1">
        <v>354631</v>
      </c>
      <c r="B3829" s="1" t="s">
        <v>745</v>
      </c>
      <c r="C3829" s="1" t="s">
        <v>383</v>
      </c>
      <c r="D3829" s="1" t="s">
        <v>5770</v>
      </c>
      <c r="E3829" s="1">
        <v>250</v>
      </c>
      <c r="F3829" s="1">
        <v>4.0999999999999996</v>
      </c>
      <c r="G3829" s="1">
        <v>50</v>
      </c>
      <c r="H3829" s="1" t="s">
        <v>5909</v>
      </c>
      <c r="I3829" s="1" t="s">
        <v>745</v>
      </c>
      <c r="J3829" s="1">
        <v>46</v>
      </c>
      <c r="K3829" s="1" t="str">
        <f t="shared" si="177"/>
        <v>valid</v>
      </c>
      <c r="L3829" s="1" t="str">
        <f t="shared" si="178"/>
        <v>BUDGET</v>
      </c>
      <c r="M3829" t="str">
        <f t="shared" si="179"/>
        <v>North Indian</v>
      </c>
      <c r="N3829" s="1" t="str" cm="1">
        <f t="array" ref="N3829">_xlfn.IFS(
G3829&lt;=25,"Fast",
G3829&lt;=40,"Medium",
G3829&gt;40,"Slow"
)</f>
        <v>Slow</v>
      </c>
    </row>
    <row r="3830" spans="1:14" x14ac:dyDescent="0.3">
      <c r="A3830" s="1">
        <v>354632</v>
      </c>
      <c r="B3830" s="1" t="s">
        <v>745</v>
      </c>
      <c r="C3830" s="1" t="s">
        <v>383</v>
      </c>
      <c r="D3830" s="1" t="s">
        <v>6382</v>
      </c>
      <c r="E3830" s="1">
        <v>350</v>
      </c>
      <c r="F3830" s="1">
        <v>4.2</v>
      </c>
      <c r="G3830" s="1">
        <v>50</v>
      </c>
      <c r="H3830" s="1" t="s">
        <v>1356</v>
      </c>
      <c r="I3830" s="1" t="s">
        <v>745</v>
      </c>
      <c r="J3830" s="1">
        <v>45</v>
      </c>
      <c r="K3830" s="1" t="str">
        <f t="shared" si="177"/>
        <v>valid</v>
      </c>
      <c r="L3830" s="1" t="str">
        <f t="shared" si="178"/>
        <v>MID</v>
      </c>
      <c r="M3830" t="str">
        <f t="shared" si="179"/>
        <v>Pizzas</v>
      </c>
      <c r="N3830" s="1" t="str" cm="1">
        <f t="array" ref="N3830">_xlfn.IFS(
G3830&lt;=25,"Fast",
G3830&lt;=40,"Medium",
G3830&gt;40,"Slow"
)</f>
        <v>Slow</v>
      </c>
    </row>
    <row r="3831" spans="1:14" x14ac:dyDescent="0.3">
      <c r="A3831" s="1">
        <v>354639</v>
      </c>
      <c r="B3831" s="1" t="s">
        <v>276</v>
      </c>
      <c r="C3831" s="1" t="s">
        <v>115</v>
      </c>
      <c r="D3831" s="1" t="s">
        <v>7354</v>
      </c>
      <c r="E3831" s="1">
        <v>300</v>
      </c>
      <c r="F3831" s="1">
        <v>4.2</v>
      </c>
      <c r="G3831" s="1">
        <v>50</v>
      </c>
      <c r="H3831" s="1" t="s">
        <v>7355</v>
      </c>
      <c r="I3831" s="1" t="s">
        <v>276</v>
      </c>
      <c r="J3831" s="1">
        <v>70</v>
      </c>
      <c r="K3831" s="1" t="str">
        <f t="shared" si="177"/>
        <v>valid</v>
      </c>
      <c r="L3831" s="1" t="str">
        <f t="shared" si="178"/>
        <v>BUDGET</v>
      </c>
      <c r="M3831" t="str">
        <f t="shared" si="179"/>
        <v>Punjabi</v>
      </c>
      <c r="N3831" s="1" t="str" cm="1">
        <f t="array" ref="N3831">_xlfn.IFS(
G3831&lt;=25,"Fast",
G3831&lt;=40,"Medium",
G3831&gt;40,"Slow"
)</f>
        <v>Slow</v>
      </c>
    </row>
    <row r="3832" spans="1:14" x14ac:dyDescent="0.3">
      <c r="A3832" s="1">
        <v>354672</v>
      </c>
      <c r="B3832" s="1" t="s">
        <v>83</v>
      </c>
      <c r="C3832" s="1" t="s">
        <v>68</v>
      </c>
      <c r="D3832" s="1" t="s">
        <v>7356</v>
      </c>
      <c r="E3832" s="1">
        <v>100</v>
      </c>
      <c r="F3832" s="1">
        <v>4.2</v>
      </c>
      <c r="G3832" s="1">
        <v>100</v>
      </c>
      <c r="H3832" s="1" t="s">
        <v>2417</v>
      </c>
      <c r="I3832" s="1" t="s">
        <v>83</v>
      </c>
      <c r="J3832" s="1">
        <v>57</v>
      </c>
      <c r="K3832" s="1" t="str">
        <f t="shared" si="177"/>
        <v>valid</v>
      </c>
      <c r="L3832" s="1" t="str">
        <f t="shared" si="178"/>
        <v>BUDGET</v>
      </c>
      <c r="M3832" t="str">
        <f t="shared" si="179"/>
        <v>South Indian</v>
      </c>
      <c r="N3832" s="1" t="str" cm="1">
        <f t="array" ref="N3832">_xlfn.IFS(
G3832&lt;=25,"Fast",
G3832&lt;=40,"Medium",
G3832&gt;40,"Slow"
)</f>
        <v>Slow</v>
      </c>
    </row>
    <row r="3833" spans="1:14" x14ac:dyDescent="0.3">
      <c r="A3833" s="1">
        <v>354704</v>
      </c>
      <c r="B3833" s="1" t="s">
        <v>95</v>
      </c>
      <c r="C3833" s="1" t="s">
        <v>91</v>
      </c>
      <c r="D3833" s="1" t="s">
        <v>7357</v>
      </c>
      <c r="E3833" s="1">
        <v>200</v>
      </c>
      <c r="F3833" s="1">
        <v>3.3</v>
      </c>
      <c r="G3833" s="1">
        <v>50</v>
      </c>
      <c r="H3833" s="1" t="s">
        <v>7358</v>
      </c>
      <c r="I3833" s="1" t="s">
        <v>95</v>
      </c>
      <c r="J3833" s="1">
        <v>47</v>
      </c>
      <c r="K3833" s="1" t="str">
        <f t="shared" si="177"/>
        <v>valid</v>
      </c>
      <c r="L3833" s="1" t="str">
        <f t="shared" si="178"/>
        <v>BUDGET</v>
      </c>
      <c r="M3833" t="str">
        <f t="shared" si="179"/>
        <v>Bengali</v>
      </c>
      <c r="N3833" s="1" t="str" cm="1">
        <f t="array" ref="N3833">_xlfn.IFS(
G3833&lt;=25,"Fast",
G3833&lt;=40,"Medium",
G3833&gt;40,"Slow"
)</f>
        <v>Slow</v>
      </c>
    </row>
    <row r="3834" spans="1:14" x14ac:dyDescent="0.3">
      <c r="A3834" s="1">
        <v>354770</v>
      </c>
      <c r="B3834" s="1" t="s">
        <v>505</v>
      </c>
      <c r="C3834" s="1" t="s">
        <v>91</v>
      </c>
      <c r="D3834" s="1" t="s">
        <v>7359</v>
      </c>
      <c r="E3834" s="1">
        <v>200</v>
      </c>
      <c r="F3834" s="1">
        <v>3.8</v>
      </c>
      <c r="G3834" s="1">
        <v>20</v>
      </c>
      <c r="H3834" s="1" t="s">
        <v>355</v>
      </c>
      <c r="I3834" s="1" t="s">
        <v>3951</v>
      </c>
      <c r="J3834" s="1">
        <v>38</v>
      </c>
      <c r="K3834" s="1" t="str">
        <f t="shared" si="177"/>
        <v>valid</v>
      </c>
      <c r="L3834" s="1" t="str">
        <f t="shared" si="178"/>
        <v>BUDGET</v>
      </c>
      <c r="M3834" t="str">
        <f t="shared" si="179"/>
        <v>Biryani</v>
      </c>
      <c r="N3834" s="1" t="str" cm="1">
        <f t="array" ref="N3834">_xlfn.IFS(
G3834&lt;=25,"Fast",
G3834&lt;=40,"Medium",
G3834&gt;40,"Slow"
)</f>
        <v>Fast</v>
      </c>
    </row>
    <row r="3835" spans="1:14" x14ac:dyDescent="0.3">
      <c r="A3835" s="1">
        <v>354772</v>
      </c>
      <c r="B3835" s="1" t="s">
        <v>505</v>
      </c>
      <c r="C3835" s="1" t="s">
        <v>91</v>
      </c>
      <c r="D3835" s="1" t="s">
        <v>7360</v>
      </c>
      <c r="E3835" s="1">
        <v>250</v>
      </c>
      <c r="F3835" s="1">
        <v>3.9</v>
      </c>
      <c r="G3835" s="1">
        <v>20</v>
      </c>
      <c r="H3835" s="1" t="s">
        <v>7361</v>
      </c>
      <c r="I3835" s="1" t="s">
        <v>3951</v>
      </c>
      <c r="J3835" s="1">
        <v>38</v>
      </c>
      <c r="K3835" s="1" t="str">
        <f t="shared" si="177"/>
        <v>valid</v>
      </c>
      <c r="L3835" s="1" t="str">
        <f t="shared" si="178"/>
        <v>BUDGET</v>
      </c>
      <c r="M3835" t="str">
        <f t="shared" si="179"/>
        <v>Mediterranean</v>
      </c>
      <c r="N3835" s="1" t="str" cm="1">
        <f t="array" ref="N3835">_xlfn.IFS(
G3835&lt;=25,"Fast",
G3835&lt;=40,"Medium",
G3835&gt;40,"Slow"
)</f>
        <v>Fast</v>
      </c>
    </row>
    <row r="3836" spans="1:14" x14ac:dyDescent="0.3">
      <c r="A3836" s="1">
        <v>354801</v>
      </c>
      <c r="B3836" s="1" t="s">
        <v>1626</v>
      </c>
      <c r="C3836" s="1" t="s">
        <v>91</v>
      </c>
      <c r="D3836" s="1" t="s">
        <v>7362</v>
      </c>
      <c r="E3836" s="1">
        <v>200</v>
      </c>
      <c r="F3836" s="1">
        <v>4</v>
      </c>
      <c r="G3836" s="1">
        <v>100</v>
      </c>
      <c r="H3836" s="1" t="s">
        <v>184</v>
      </c>
      <c r="I3836" s="1" t="s">
        <v>4916</v>
      </c>
      <c r="J3836" s="1">
        <v>54</v>
      </c>
      <c r="K3836" s="1" t="str">
        <f t="shared" si="177"/>
        <v>valid</v>
      </c>
      <c r="L3836" s="1" t="str">
        <f t="shared" si="178"/>
        <v>BUDGET</v>
      </c>
      <c r="M3836" t="str">
        <f t="shared" si="179"/>
        <v>Fast Food</v>
      </c>
      <c r="N3836" s="1" t="str" cm="1">
        <f t="array" ref="N3836">_xlfn.IFS(
G3836&lt;=25,"Fast",
G3836&lt;=40,"Medium",
G3836&gt;40,"Slow"
)</f>
        <v>Slow</v>
      </c>
    </row>
    <row r="3837" spans="1:14" x14ac:dyDescent="0.3">
      <c r="A3837" s="1">
        <v>354818</v>
      </c>
      <c r="B3837" s="1" t="s">
        <v>7363</v>
      </c>
      <c r="C3837" s="1" t="s">
        <v>68</v>
      </c>
      <c r="D3837" s="1" t="s">
        <v>7364</v>
      </c>
      <c r="E3837" s="1">
        <v>300</v>
      </c>
      <c r="F3837" s="1">
        <v>4.4000000000000004</v>
      </c>
      <c r="G3837" s="1">
        <v>50</v>
      </c>
      <c r="H3837" s="1" t="s">
        <v>695</v>
      </c>
      <c r="I3837" s="1" t="s">
        <v>2045</v>
      </c>
      <c r="J3837" s="1">
        <v>86</v>
      </c>
      <c r="K3837" s="1" t="str">
        <f t="shared" si="177"/>
        <v>valid</v>
      </c>
      <c r="L3837" s="1" t="str">
        <f t="shared" si="178"/>
        <v>BUDGET</v>
      </c>
      <c r="M3837" t="str">
        <f t="shared" si="179"/>
        <v>Indian</v>
      </c>
      <c r="N3837" s="1" t="str" cm="1">
        <f t="array" ref="N3837">_xlfn.IFS(
G3837&lt;=25,"Fast",
G3837&lt;=40,"Medium",
G3837&gt;40,"Slow"
)</f>
        <v>Slow</v>
      </c>
    </row>
    <row r="3838" spans="1:14" x14ac:dyDescent="0.3">
      <c r="A3838" s="1">
        <v>354871</v>
      </c>
      <c r="B3838" s="1" t="s">
        <v>95</v>
      </c>
      <c r="C3838" s="1" t="s">
        <v>91</v>
      </c>
      <c r="D3838" s="1" t="s">
        <v>7365</v>
      </c>
      <c r="E3838" s="1">
        <v>180</v>
      </c>
      <c r="F3838" s="1">
        <v>4.3</v>
      </c>
      <c r="G3838" s="1">
        <v>100</v>
      </c>
      <c r="H3838" s="1" t="s">
        <v>3650</v>
      </c>
      <c r="I3838" s="1" t="s">
        <v>95</v>
      </c>
      <c r="J3838" s="1">
        <v>50</v>
      </c>
      <c r="K3838" s="1" t="str">
        <f t="shared" si="177"/>
        <v>valid</v>
      </c>
      <c r="L3838" s="1" t="str">
        <f t="shared" si="178"/>
        <v>BUDGET</v>
      </c>
      <c r="M3838" t="str">
        <f t="shared" si="179"/>
        <v>Juices</v>
      </c>
      <c r="N3838" s="1" t="str" cm="1">
        <f t="array" ref="N3838">_xlfn.IFS(
G3838&lt;=25,"Fast",
G3838&lt;=40,"Medium",
G3838&gt;40,"Slow"
)</f>
        <v>Slow</v>
      </c>
    </row>
    <row r="3839" spans="1:14" x14ac:dyDescent="0.3">
      <c r="A3839" s="1">
        <v>354877</v>
      </c>
      <c r="B3839" s="1" t="s">
        <v>612</v>
      </c>
      <c r="C3839" s="1" t="s">
        <v>463</v>
      </c>
      <c r="D3839" s="1" t="s">
        <v>7366</v>
      </c>
      <c r="E3839" s="1">
        <v>350</v>
      </c>
      <c r="F3839" s="1">
        <v>4.4000000000000004</v>
      </c>
      <c r="G3839" s="1">
        <v>100</v>
      </c>
      <c r="H3839" s="1" t="s">
        <v>7367</v>
      </c>
      <c r="I3839" s="1" t="s">
        <v>634</v>
      </c>
      <c r="J3839" s="1">
        <v>46</v>
      </c>
      <c r="K3839" s="1" t="str">
        <f t="shared" si="177"/>
        <v>valid</v>
      </c>
      <c r="L3839" s="1" t="str">
        <f t="shared" si="178"/>
        <v>MID</v>
      </c>
      <c r="M3839" t="str">
        <f t="shared" si="179"/>
        <v>Beverages</v>
      </c>
      <c r="N3839" s="1" t="str" cm="1">
        <f t="array" ref="N3839">_xlfn.IFS(
G3839&lt;=25,"Fast",
G3839&lt;=40,"Medium",
G3839&gt;40,"Slow"
)</f>
        <v>Slow</v>
      </c>
    </row>
    <row r="3840" spans="1:14" x14ac:dyDescent="0.3">
      <c r="A3840" s="1">
        <v>354889</v>
      </c>
      <c r="B3840" s="1" t="s">
        <v>1977</v>
      </c>
      <c r="C3840" s="1" t="s">
        <v>68</v>
      </c>
      <c r="D3840" s="1" t="s">
        <v>7368</v>
      </c>
      <c r="E3840" s="1">
        <v>100</v>
      </c>
      <c r="F3840" s="1">
        <v>3.4</v>
      </c>
      <c r="G3840" s="1">
        <v>100</v>
      </c>
      <c r="H3840" s="1" t="s">
        <v>7369</v>
      </c>
      <c r="I3840" s="1" t="s">
        <v>4142</v>
      </c>
      <c r="J3840" s="1">
        <v>40</v>
      </c>
      <c r="K3840" s="1" t="str">
        <f t="shared" si="177"/>
        <v>valid</v>
      </c>
      <c r="L3840" s="1" t="str">
        <f t="shared" si="178"/>
        <v>BUDGET</v>
      </c>
      <c r="M3840" t="str">
        <f t="shared" si="179"/>
        <v>South Indian</v>
      </c>
      <c r="N3840" s="1" t="str" cm="1">
        <f t="array" ref="N3840">_xlfn.IFS(
G3840&lt;=25,"Fast",
G3840&lt;=40,"Medium",
G3840&gt;40,"Slow"
)</f>
        <v>Slow</v>
      </c>
    </row>
    <row r="3841" spans="1:14" x14ac:dyDescent="0.3">
      <c r="A3841" s="1">
        <v>354893</v>
      </c>
      <c r="B3841" s="1" t="s">
        <v>7370</v>
      </c>
      <c r="C3841" s="1" t="s">
        <v>383</v>
      </c>
      <c r="D3841" s="1" t="s">
        <v>7371</v>
      </c>
      <c r="E3841" s="1">
        <v>200</v>
      </c>
      <c r="F3841" s="1">
        <v>2.9</v>
      </c>
      <c r="G3841" s="1">
        <v>80</v>
      </c>
      <c r="H3841" s="1" t="s">
        <v>7372</v>
      </c>
      <c r="I3841" s="1" t="s">
        <v>4276</v>
      </c>
      <c r="J3841" s="1">
        <v>71</v>
      </c>
      <c r="K3841" s="1" t="str">
        <f t="shared" si="177"/>
        <v>valid</v>
      </c>
      <c r="L3841" s="1" t="str">
        <f t="shared" si="178"/>
        <v>BUDGET</v>
      </c>
      <c r="M3841" t="str">
        <f t="shared" si="179"/>
        <v>Pizzas</v>
      </c>
      <c r="N3841" s="1" t="str" cm="1">
        <f t="array" ref="N3841">_xlfn.IFS(
G3841&lt;=25,"Fast",
G3841&lt;=40,"Medium",
G3841&gt;40,"Slow"
)</f>
        <v>Slow</v>
      </c>
    </row>
    <row r="3842" spans="1:14" x14ac:dyDescent="0.3">
      <c r="A3842" s="1">
        <v>354955</v>
      </c>
      <c r="B3842" s="1" t="s">
        <v>1479</v>
      </c>
      <c r="C3842" s="1" t="s">
        <v>68</v>
      </c>
      <c r="D3842" s="1" t="s">
        <v>7373</v>
      </c>
      <c r="E3842" s="1">
        <v>300</v>
      </c>
      <c r="F3842" s="1">
        <v>4.2</v>
      </c>
      <c r="G3842" s="1">
        <v>50</v>
      </c>
      <c r="H3842" s="1" t="s">
        <v>7374</v>
      </c>
      <c r="I3842" s="1" t="s">
        <v>1479</v>
      </c>
      <c r="J3842" s="1">
        <v>36</v>
      </c>
      <c r="K3842" s="1" t="str">
        <f t="shared" si="177"/>
        <v>valid</v>
      </c>
      <c r="L3842" s="1" t="str">
        <f t="shared" si="178"/>
        <v>BUDGET</v>
      </c>
      <c r="M3842" t="str">
        <f t="shared" si="179"/>
        <v>Desserts</v>
      </c>
      <c r="N3842" s="1" t="str" cm="1">
        <f t="array" ref="N3842">_xlfn.IFS(
G3842&lt;=25,"Fast",
G3842&lt;=40,"Medium",
G3842&gt;40,"Slow"
)</f>
        <v>Slow</v>
      </c>
    </row>
    <row r="3843" spans="1:14" x14ac:dyDescent="0.3">
      <c r="A3843" s="1">
        <v>355057</v>
      </c>
      <c r="B3843" s="1" t="s">
        <v>311</v>
      </c>
      <c r="C3843" s="1" t="s">
        <v>189</v>
      </c>
      <c r="D3843" s="1" t="s">
        <v>7375</v>
      </c>
      <c r="E3843" s="1">
        <v>800</v>
      </c>
      <c r="F3843" s="1">
        <v>4</v>
      </c>
      <c r="G3843" s="1">
        <v>20</v>
      </c>
      <c r="H3843" s="1" t="s">
        <v>7376</v>
      </c>
      <c r="I3843" s="1" t="s">
        <v>1697</v>
      </c>
      <c r="J3843" s="1">
        <v>62</v>
      </c>
      <c r="K3843" s="1" t="str">
        <f t="shared" ref="K3843:K3906" si="180">IF(E3843=0,"outlier","valid")</f>
        <v>valid</v>
      </c>
      <c r="L3843" s="1" t="str">
        <f t="shared" ref="L3843:L3906" si="181">IF(E3843&lt;=300,"BUDGET",IF(E3843&lt;=600,"MID","PREMIUM"))</f>
        <v>PREMIUM</v>
      </c>
      <c r="M3843" t="str">
        <f t="shared" ref="M3843:M3906" si="182">IFERROR(LEFT(H3843, FIND(",", H3843)-1), H3843)</f>
        <v>Asian</v>
      </c>
      <c r="N3843" s="1" t="str" cm="1">
        <f t="array" ref="N3843">_xlfn.IFS(
G3843&lt;=25,"Fast",
G3843&lt;=40,"Medium",
G3843&gt;40,"Slow"
)</f>
        <v>Fast</v>
      </c>
    </row>
    <row r="3844" spans="1:14" x14ac:dyDescent="0.3">
      <c r="A3844" s="1">
        <v>355111</v>
      </c>
      <c r="B3844" s="1" t="s">
        <v>457</v>
      </c>
      <c r="C3844" s="1" t="s">
        <v>91</v>
      </c>
      <c r="D3844" s="1" t="s">
        <v>7377</v>
      </c>
      <c r="E3844" s="1">
        <v>300</v>
      </c>
      <c r="F3844" s="1">
        <v>2.9</v>
      </c>
      <c r="G3844" s="1">
        <v>80</v>
      </c>
      <c r="H3844" s="1" t="s">
        <v>7378</v>
      </c>
      <c r="I3844" s="1" t="s">
        <v>1274</v>
      </c>
      <c r="J3844" s="1">
        <v>37</v>
      </c>
      <c r="K3844" s="1" t="str">
        <f t="shared" si="180"/>
        <v>valid</v>
      </c>
      <c r="L3844" s="1" t="str">
        <f t="shared" si="181"/>
        <v>BUDGET</v>
      </c>
      <c r="M3844" t="str">
        <f t="shared" si="182"/>
        <v>Indian</v>
      </c>
      <c r="N3844" s="1" t="str" cm="1">
        <f t="array" ref="N3844">_xlfn.IFS(
G3844&lt;=25,"Fast",
G3844&lt;=40,"Medium",
G3844&gt;40,"Slow"
)</f>
        <v>Slow</v>
      </c>
    </row>
    <row r="3845" spans="1:14" x14ac:dyDescent="0.3">
      <c r="A3845" s="1">
        <v>355133</v>
      </c>
      <c r="B3845" s="1" t="s">
        <v>193</v>
      </c>
      <c r="C3845" s="1" t="s">
        <v>189</v>
      </c>
      <c r="D3845" s="1" t="s">
        <v>2849</v>
      </c>
      <c r="E3845" s="1">
        <v>400</v>
      </c>
      <c r="F3845" s="1">
        <v>4.5</v>
      </c>
      <c r="G3845" s="1">
        <v>100</v>
      </c>
      <c r="H3845" s="1" t="s">
        <v>2850</v>
      </c>
      <c r="I3845" s="1" t="s">
        <v>556</v>
      </c>
      <c r="J3845" s="1">
        <v>57</v>
      </c>
      <c r="K3845" s="1" t="str">
        <f t="shared" si="180"/>
        <v>valid</v>
      </c>
      <c r="L3845" s="1" t="str">
        <f t="shared" si="181"/>
        <v>MID</v>
      </c>
      <c r="M3845" t="str">
        <f t="shared" si="182"/>
        <v>Healthy Food</v>
      </c>
      <c r="N3845" s="1" t="str" cm="1">
        <f t="array" ref="N3845">_xlfn.IFS(
G3845&lt;=25,"Fast",
G3845&lt;=40,"Medium",
G3845&gt;40,"Slow"
)</f>
        <v>Slow</v>
      </c>
    </row>
    <row r="3846" spans="1:14" x14ac:dyDescent="0.3">
      <c r="A3846" s="1">
        <v>355179</v>
      </c>
      <c r="B3846" s="1" t="s">
        <v>864</v>
      </c>
      <c r="C3846" s="1" t="s">
        <v>91</v>
      </c>
      <c r="D3846" s="1" t="s">
        <v>3480</v>
      </c>
      <c r="E3846" s="1">
        <v>300</v>
      </c>
      <c r="F3846" s="1">
        <v>4</v>
      </c>
      <c r="G3846" s="1">
        <v>100</v>
      </c>
      <c r="H3846" s="1" t="s">
        <v>7379</v>
      </c>
      <c r="I3846" s="1" t="s">
        <v>7380</v>
      </c>
      <c r="J3846" s="1">
        <v>50</v>
      </c>
      <c r="K3846" s="1" t="str">
        <f t="shared" si="180"/>
        <v>valid</v>
      </c>
      <c r="L3846" s="1" t="str">
        <f t="shared" si="181"/>
        <v>BUDGET</v>
      </c>
      <c r="M3846" t="str">
        <f t="shared" si="182"/>
        <v>American</v>
      </c>
      <c r="N3846" s="1" t="str" cm="1">
        <f t="array" ref="N3846">_xlfn.IFS(
G3846&lt;=25,"Fast",
G3846&lt;=40,"Medium",
G3846&gt;40,"Slow"
)</f>
        <v>Slow</v>
      </c>
    </row>
    <row r="3847" spans="1:14" x14ac:dyDescent="0.3">
      <c r="A3847" s="1">
        <v>355181</v>
      </c>
      <c r="B3847" s="1" t="s">
        <v>156</v>
      </c>
      <c r="C3847" s="1" t="s">
        <v>11</v>
      </c>
      <c r="D3847" s="1" t="s">
        <v>7381</v>
      </c>
      <c r="E3847" s="1">
        <v>600</v>
      </c>
      <c r="F3847" s="1">
        <v>2.9</v>
      </c>
      <c r="G3847" s="1">
        <v>80</v>
      </c>
      <c r="H3847" s="1" t="s">
        <v>7382</v>
      </c>
      <c r="I3847" s="1" t="s">
        <v>1532</v>
      </c>
      <c r="J3847" s="1">
        <v>38</v>
      </c>
      <c r="K3847" s="1" t="str">
        <f t="shared" si="180"/>
        <v>valid</v>
      </c>
      <c r="L3847" s="1" t="str">
        <f t="shared" si="181"/>
        <v>MID</v>
      </c>
      <c r="M3847" t="str">
        <f t="shared" si="182"/>
        <v>North Indian</v>
      </c>
      <c r="N3847" s="1" t="str" cm="1">
        <f t="array" ref="N3847">_xlfn.IFS(
G3847&lt;=25,"Fast",
G3847&lt;=40,"Medium",
G3847&gt;40,"Slow"
)</f>
        <v>Slow</v>
      </c>
    </row>
    <row r="3848" spans="1:14" x14ac:dyDescent="0.3">
      <c r="A3848" s="1">
        <v>355224</v>
      </c>
      <c r="B3848" s="1" t="s">
        <v>864</v>
      </c>
      <c r="C3848" s="1" t="s">
        <v>91</v>
      </c>
      <c r="D3848" s="1" t="s">
        <v>5805</v>
      </c>
      <c r="E3848" s="1">
        <v>160</v>
      </c>
      <c r="F3848" s="1">
        <v>4.0999999999999996</v>
      </c>
      <c r="G3848" s="1">
        <v>100</v>
      </c>
      <c r="H3848" s="1" t="s">
        <v>5806</v>
      </c>
      <c r="I3848" s="1" t="s">
        <v>7380</v>
      </c>
      <c r="J3848" s="1">
        <v>49</v>
      </c>
      <c r="K3848" s="1" t="str">
        <f t="shared" si="180"/>
        <v>valid</v>
      </c>
      <c r="L3848" s="1" t="str">
        <f t="shared" si="181"/>
        <v>BUDGET</v>
      </c>
      <c r="M3848" t="str">
        <f t="shared" si="182"/>
        <v>Home Food</v>
      </c>
      <c r="N3848" s="1" t="str" cm="1">
        <f t="array" ref="N3848">_xlfn.IFS(
G3848&lt;=25,"Fast",
G3848&lt;=40,"Medium",
G3848&gt;40,"Slow"
)</f>
        <v>Slow</v>
      </c>
    </row>
    <row r="3849" spans="1:14" x14ac:dyDescent="0.3">
      <c r="A3849" s="1">
        <v>355245</v>
      </c>
      <c r="B3849" s="1" t="s">
        <v>532</v>
      </c>
      <c r="C3849" s="1" t="s">
        <v>463</v>
      </c>
      <c r="D3849" s="1" t="s">
        <v>7383</v>
      </c>
      <c r="E3849" s="1">
        <v>400</v>
      </c>
      <c r="F3849" s="1">
        <v>2.9</v>
      </c>
      <c r="G3849" s="1">
        <v>80</v>
      </c>
      <c r="H3849" s="1" t="s">
        <v>355</v>
      </c>
      <c r="I3849" s="1" t="s">
        <v>891</v>
      </c>
      <c r="J3849" s="1">
        <v>53</v>
      </c>
      <c r="K3849" s="1" t="str">
        <f t="shared" si="180"/>
        <v>valid</v>
      </c>
      <c r="L3849" s="1" t="str">
        <f t="shared" si="181"/>
        <v>MID</v>
      </c>
      <c r="M3849" t="str">
        <f t="shared" si="182"/>
        <v>Biryani</v>
      </c>
      <c r="N3849" s="1" t="str" cm="1">
        <f t="array" ref="N3849">_xlfn.IFS(
G3849&lt;=25,"Fast",
G3849&lt;=40,"Medium",
G3849&gt;40,"Slow"
)</f>
        <v>Slow</v>
      </c>
    </row>
    <row r="3850" spans="1:14" x14ac:dyDescent="0.3">
      <c r="A3850" s="1">
        <v>355252</v>
      </c>
      <c r="B3850" s="1" t="s">
        <v>3565</v>
      </c>
      <c r="C3850" s="1" t="s">
        <v>115</v>
      </c>
      <c r="D3850" s="1" t="s">
        <v>7384</v>
      </c>
      <c r="E3850" s="1">
        <v>500</v>
      </c>
      <c r="F3850" s="1">
        <v>2.9</v>
      </c>
      <c r="G3850" s="1">
        <v>80</v>
      </c>
      <c r="H3850" s="1" t="s">
        <v>695</v>
      </c>
      <c r="I3850" s="1" t="s">
        <v>7385</v>
      </c>
      <c r="J3850" s="1">
        <v>53</v>
      </c>
      <c r="K3850" s="1" t="str">
        <f t="shared" si="180"/>
        <v>valid</v>
      </c>
      <c r="L3850" s="1" t="str">
        <f t="shared" si="181"/>
        <v>MID</v>
      </c>
      <c r="M3850" t="str">
        <f t="shared" si="182"/>
        <v>Indian</v>
      </c>
      <c r="N3850" s="1" t="str" cm="1">
        <f t="array" ref="N3850">_xlfn.IFS(
G3850&lt;=25,"Fast",
G3850&lt;=40,"Medium",
G3850&gt;40,"Slow"
)</f>
        <v>Slow</v>
      </c>
    </row>
    <row r="3851" spans="1:14" x14ac:dyDescent="0.3">
      <c r="A3851" s="1">
        <v>355443</v>
      </c>
      <c r="B3851" s="1" t="s">
        <v>864</v>
      </c>
      <c r="C3851" s="1" t="s">
        <v>91</v>
      </c>
      <c r="D3851" s="1" t="s">
        <v>7386</v>
      </c>
      <c r="E3851" s="1">
        <v>500</v>
      </c>
      <c r="F3851" s="1">
        <v>4</v>
      </c>
      <c r="G3851" s="1">
        <v>50</v>
      </c>
      <c r="H3851" s="1" t="s">
        <v>19</v>
      </c>
      <c r="I3851" s="1" t="s">
        <v>864</v>
      </c>
      <c r="J3851" s="1">
        <v>54</v>
      </c>
      <c r="K3851" s="1" t="str">
        <f t="shared" si="180"/>
        <v>valid</v>
      </c>
      <c r="L3851" s="1" t="str">
        <f t="shared" si="181"/>
        <v>MID</v>
      </c>
      <c r="M3851" t="str">
        <f t="shared" si="182"/>
        <v>Chinese</v>
      </c>
      <c r="N3851" s="1" t="str" cm="1">
        <f t="array" ref="N3851">_xlfn.IFS(
G3851&lt;=25,"Fast",
G3851&lt;=40,"Medium",
G3851&gt;40,"Slow"
)</f>
        <v>Slow</v>
      </c>
    </row>
    <row r="3852" spans="1:14" x14ac:dyDescent="0.3">
      <c r="A3852" s="1">
        <v>355450</v>
      </c>
      <c r="B3852" s="1" t="s">
        <v>3435</v>
      </c>
      <c r="C3852" s="1" t="s">
        <v>11</v>
      </c>
      <c r="D3852" s="1" t="s">
        <v>7387</v>
      </c>
      <c r="E3852" s="1">
        <v>99</v>
      </c>
      <c r="F3852" s="1">
        <v>2.9</v>
      </c>
      <c r="G3852" s="1">
        <v>80</v>
      </c>
      <c r="H3852" s="1" t="s">
        <v>7388</v>
      </c>
      <c r="I3852" s="1" t="s">
        <v>1354</v>
      </c>
      <c r="J3852" s="1">
        <v>52</v>
      </c>
      <c r="K3852" s="1" t="str">
        <f t="shared" si="180"/>
        <v>valid</v>
      </c>
      <c r="L3852" s="1" t="str">
        <f t="shared" si="181"/>
        <v>BUDGET</v>
      </c>
      <c r="M3852" t="str">
        <f t="shared" si="182"/>
        <v>Snacks</v>
      </c>
      <c r="N3852" s="1" t="str" cm="1">
        <f t="array" ref="N3852">_xlfn.IFS(
G3852&lt;=25,"Fast",
G3852&lt;=40,"Medium",
G3852&gt;40,"Slow"
)</f>
        <v>Slow</v>
      </c>
    </row>
    <row r="3853" spans="1:14" x14ac:dyDescent="0.3">
      <c r="A3853" s="1">
        <v>355543</v>
      </c>
      <c r="B3853" s="1" t="s">
        <v>3798</v>
      </c>
      <c r="C3853" s="1" t="s">
        <v>3052</v>
      </c>
      <c r="D3853" s="1" t="s">
        <v>7389</v>
      </c>
      <c r="E3853" s="1">
        <v>500</v>
      </c>
      <c r="F3853" s="1">
        <v>2.9</v>
      </c>
      <c r="G3853" s="1">
        <v>80</v>
      </c>
      <c r="H3853" s="1" t="s">
        <v>7390</v>
      </c>
      <c r="I3853" s="1" t="s">
        <v>3057</v>
      </c>
      <c r="J3853" s="1">
        <v>44</v>
      </c>
      <c r="K3853" s="1" t="str">
        <f t="shared" si="180"/>
        <v>valid</v>
      </c>
      <c r="L3853" s="1" t="str">
        <f t="shared" si="181"/>
        <v>MID</v>
      </c>
      <c r="M3853" t="str">
        <f t="shared" si="182"/>
        <v>North Indian</v>
      </c>
      <c r="N3853" s="1" t="str" cm="1">
        <f t="array" ref="N3853">_xlfn.IFS(
G3853&lt;=25,"Fast",
G3853&lt;=40,"Medium",
G3853&gt;40,"Slow"
)</f>
        <v>Slow</v>
      </c>
    </row>
    <row r="3854" spans="1:14" x14ac:dyDescent="0.3">
      <c r="A3854" s="1">
        <v>355602</v>
      </c>
      <c r="B3854" s="1" t="s">
        <v>350</v>
      </c>
      <c r="C3854" s="1" t="s">
        <v>115</v>
      </c>
      <c r="D3854" s="1" t="s">
        <v>4554</v>
      </c>
      <c r="E3854" s="1">
        <v>280</v>
      </c>
      <c r="F3854" s="1">
        <v>2.9</v>
      </c>
      <c r="G3854" s="1">
        <v>80</v>
      </c>
      <c r="H3854" s="1" t="s">
        <v>3091</v>
      </c>
      <c r="I3854" s="1" t="s">
        <v>276</v>
      </c>
      <c r="J3854" s="1">
        <v>54</v>
      </c>
      <c r="K3854" s="1" t="str">
        <f t="shared" si="180"/>
        <v>valid</v>
      </c>
      <c r="L3854" s="1" t="str">
        <f t="shared" si="181"/>
        <v>BUDGET</v>
      </c>
      <c r="M3854" t="str">
        <f t="shared" si="182"/>
        <v>Desserts</v>
      </c>
      <c r="N3854" s="1" t="str" cm="1">
        <f t="array" ref="N3854">_xlfn.IFS(
G3854&lt;=25,"Fast",
G3854&lt;=40,"Medium",
G3854&gt;40,"Slow"
)</f>
        <v>Slow</v>
      </c>
    </row>
    <row r="3855" spans="1:14" x14ac:dyDescent="0.3">
      <c r="A3855" s="1">
        <v>355673</v>
      </c>
      <c r="B3855" s="1" t="s">
        <v>1855</v>
      </c>
      <c r="C3855" s="1" t="s">
        <v>463</v>
      </c>
      <c r="D3855" s="1" t="s">
        <v>7391</v>
      </c>
      <c r="E3855" s="1">
        <v>150</v>
      </c>
      <c r="F3855" s="1">
        <v>4.3</v>
      </c>
      <c r="G3855" s="1">
        <v>100</v>
      </c>
      <c r="H3855" s="1" t="s">
        <v>7392</v>
      </c>
      <c r="I3855" s="1" t="s">
        <v>7393</v>
      </c>
      <c r="J3855" s="1">
        <v>52</v>
      </c>
      <c r="K3855" s="1" t="str">
        <f t="shared" si="180"/>
        <v>valid</v>
      </c>
      <c r="L3855" s="1" t="str">
        <f t="shared" si="181"/>
        <v>BUDGET</v>
      </c>
      <c r="M3855" t="str">
        <f t="shared" si="182"/>
        <v>Snacks</v>
      </c>
      <c r="N3855" s="1" t="str" cm="1">
        <f t="array" ref="N3855">_xlfn.IFS(
G3855&lt;=25,"Fast",
G3855&lt;=40,"Medium",
G3855&gt;40,"Slow"
)</f>
        <v>Slow</v>
      </c>
    </row>
    <row r="3856" spans="1:14" x14ac:dyDescent="0.3">
      <c r="A3856" s="1">
        <v>355703</v>
      </c>
      <c r="B3856" s="1" t="s">
        <v>379</v>
      </c>
      <c r="C3856" s="1" t="s">
        <v>91</v>
      </c>
      <c r="D3856" s="1" t="s">
        <v>7394</v>
      </c>
      <c r="E3856" s="1">
        <v>800</v>
      </c>
      <c r="F3856" s="1">
        <v>2.9</v>
      </c>
      <c r="G3856" s="1">
        <v>80</v>
      </c>
      <c r="H3856" s="1" t="s">
        <v>7395</v>
      </c>
      <c r="I3856" s="1" t="s">
        <v>1737</v>
      </c>
      <c r="J3856" s="1">
        <v>67</v>
      </c>
      <c r="K3856" s="1" t="str">
        <f t="shared" si="180"/>
        <v>valid</v>
      </c>
      <c r="L3856" s="1" t="str">
        <f t="shared" si="181"/>
        <v>PREMIUM</v>
      </c>
      <c r="M3856" t="str">
        <f t="shared" si="182"/>
        <v>Pizzas  Italian</v>
      </c>
      <c r="N3856" s="1" t="str" cm="1">
        <f t="array" ref="N3856">_xlfn.IFS(
G3856&lt;=25,"Fast",
G3856&lt;=40,"Medium",
G3856&gt;40,"Slow"
)</f>
        <v>Slow</v>
      </c>
    </row>
    <row r="3857" spans="1:14" x14ac:dyDescent="0.3">
      <c r="A3857" s="1">
        <v>355806</v>
      </c>
      <c r="B3857" s="1" t="s">
        <v>1274</v>
      </c>
      <c r="C3857" s="1" t="s">
        <v>91</v>
      </c>
      <c r="D3857" s="1" t="s">
        <v>7396</v>
      </c>
      <c r="E3857" s="1">
        <v>200</v>
      </c>
      <c r="F3857" s="1">
        <v>4.4000000000000004</v>
      </c>
      <c r="G3857" s="1">
        <v>1000</v>
      </c>
      <c r="H3857" s="1" t="s">
        <v>1436</v>
      </c>
      <c r="I3857" s="1" t="s">
        <v>95</v>
      </c>
      <c r="J3857" s="1">
        <v>27</v>
      </c>
      <c r="K3857" s="1" t="str">
        <f t="shared" si="180"/>
        <v>valid</v>
      </c>
      <c r="L3857" s="1" t="str">
        <f t="shared" si="181"/>
        <v>BUDGET</v>
      </c>
      <c r="M3857" t="str">
        <f t="shared" si="182"/>
        <v>Ice Cream</v>
      </c>
      <c r="N3857" s="1" t="str" cm="1">
        <f t="array" ref="N3857">_xlfn.IFS(
G3857&lt;=25,"Fast",
G3857&lt;=40,"Medium",
G3857&gt;40,"Slow"
)</f>
        <v>Slow</v>
      </c>
    </row>
    <row r="3858" spans="1:14" x14ac:dyDescent="0.3">
      <c r="A3858" s="1">
        <v>355835</v>
      </c>
      <c r="B3858" s="1" t="s">
        <v>1158</v>
      </c>
      <c r="C3858" s="1" t="s">
        <v>463</v>
      </c>
      <c r="D3858" s="1" t="s">
        <v>7397</v>
      </c>
      <c r="E3858" s="1">
        <v>300</v>
      </c>
      <c r="F3858" s="1">
        <v>4.3</v>
      </c>
      <c r="G3858" s="1">
        <v>1000</v>
      </c>
      <c r="H3858" s="1" t="s">
        <v>355</v>
      </c>
      <c r="I3858" s="1" t="s">
        <v>541</v>
      </c>
      <c r="J3858" s="1">
        <v>71</v>
      </c>
      <c r="K3858" s="1" t="str">
        <f t="shared" si="180"/>
        <v>valid</v>
      </c>
      <c r="L3858" s="1" t="str">
        <f t="shared" si="181"/>
        <v>BUDGET</v>
      </c>
      <c r="M3858" t="str">
        <f t="shared" si="182"/>
        <v>Biryani</v>
      </c>
      <c r="N3858" s="1" t="str" cm="1">
        <f t="array" ref="N3858">_xlfn.IFS(
G3858&lt;=25,"Fast",
G3858&lt;=40,"Medium",
G3858&gt;40,"Slow"
)</f>
        <v>Slow</v>
      </c>
    </row>
    <row r="3859" spans="1:14" x14ac:dyDescent="0.3">
      <c r="A3859" s="1">
        <v>355867</v>
      </c>
      <c r="B3859" s="1" t="s">
        <v>386</v>
      </c>
      <c r="C3859" s="1" t="s">
        <v>383</v>
      </c>
      <c r="D3859" s="1" t="s">
        <v>7398</v>
      </c>
      <c r="E3859" s="1">
        <v>800</v>
      </c>
      <c r="F3859" s="1">
        <v>4.0999999999999996</v>
      </c>
      <c r="G3859" s="1">
        <v>50</v>
      </c>
      <c r="H3859" s="1" t="s">
        <v>7399</v>
      </c>
      <c r="I3859" s="1" t="s">
        <v>386</v>
      </c>
      <c r="J3859" s="1">
        <v>71</v>
      </c>
      <c r="K3859" s="1" t="str">
        <f t="shared" si="180"/>
        <v>valid</v>
      </c>
      <c r="L3859" s="1" t="str">
        <f t="shared" si="181"/>
        <v>PREMIUM</v>
      </c>
      <c r="M3859" t="str">
        <f t="shared" si="182"/>
        <v>Chinese</v>
      </c>
      <c r="N3859" s="1" t="str" cm="1">
        <f t="array" ref="N3859">_xlfn.IFS(
G3859&lt;=25,"Fast",
G3859&lt;=40,"Medium",
G3859&gt;40,"Slow"
)</f>
        <v>Slow</v>
      </c>
    </row>
    <row r="3860" spans="1:14" x14ac:dyDescent="0.3">
      <c r="A3860" s="1">
        <v>355905</v>
      </c>
      <c r="B3860" s="1" t="s">
        <v>2092</v>
      </c>
      <c r="C3860" s="1" t="s">
        <v>2068</v>
      </c>
      <c r="D3860" s="1" t="s">
        <v>7400</v>
      </c>
      <c r="E3860" s="1">
        <v>200</v>
      </c>
      <c r="F3860" s="1">
        <v>2.9</v>
      </c>
      <c r="G3860" s="1">
        <v>80</v>
      </c>
      <c r="H3860" s="1" t="s">
        <v>177</v>
      </c>
      <c r="I3860" s="1" t="s">
        <v>2092</v>
      </c>
      <c r="J3860" s="1">
        <v>52</v>
      </c>
      <c r="K3860" s="1" t="str">
        <f t="shared" si="180"/>
        <v>valid</v>
      </c>
      <c r="L3860" s="1" t="str">
        <f t="shared" si="181"/>
        <v>BUDGET</v>
      </c>
      <c r="M3860" t="str">
        <f t="shared" si="182"/>
        <v>North Indian</v>
      </c>
      <c r="N3860" s="1" t="str" cm="1">
        <f t="array" ref="N3860">_xlfn.IFS(
G3860&lt;=25,"Fast",
G3860&lt;=40,"Medium",
G3860&gt;40,"Slow"
)</f>
        <v>Slow</v>
      </c>
    </row>
    <row r="3861" spans="1:14" x14ac:dyDescent="0.3">
      <c r="A3861" s="1">
        <v>355979</v>
      </c>
      <c r="B3861" s="1" t="s">
        <v>813</v>
      </c>
      <c r="C3861" s="1" t="s">
        <v>115</v>
      </c>
      <c r="D3861" s="1" t="s">
        <v>7401</v>
      </c>
      <c r="E3861" s="1">
        <v>500</v>
      </c>
      <c r="F3861" s="1">
        <v>2.9</v>
      </c>
      <c r="G3861" s="1">
        <v>80</v>
      </c>
      <c r="H3861" s="1" t="s">
        <v>862</v>
      </c>
      <c r="I3861" s="1" t="s">
        <v>839</v>
      </c>
      <c r="J3861" s="1">
        <v>54</v>
      </c>
      <c r="K3861" s="1" t="str">
        <f t="shared" si="180"/>
        <v>valid</v>
      </c>
      <c r="L3861" s="1" t="str">
        <f t="shared" si="181"/>
        <v>MID</v>
      </c>
      <c r="M3861" t="str">
        <f t="shared" si="182"/>
        <v>Italian</v>
      </c>
      <c r="N3861" s="1" t="str" cm="1">
        <f t="array" ref="N3861">_xlfn.IFS(
G3861&lt;=25,"Fast",
G3861&lt;=40,"Medium",
G3861&gt;40,"Slow"
)</f>
        <v>Slow</v>
      </c>
    </row>
    <row r="3862" spans="1:14" x14ac:dyDescent="0.3">
      <c r="A3862" s="1">
        <v>356158</v>
      </c>
      <c r="B3862" s="1" t="s">
        <v>745</v>
      </c>
      <c r="C3862" s="1" t="s">
        <v>383</v>
      </c>
      <c r="D3862" s="1" t="s">
        <v>7402</v>
      </c>
      <c r="E3862" s="1">
        <v>250</v>
      </c>
      <c r="F3862" s="1">
        <v>2.9</v>
      </c>
      <c r="G3862" s="1">
        <v>80</v>
      </c>
      <c r="H3862" s="1" t="s">
        <v>461</v>
      </c>
      <c r="I3862" s="1" t="s">
        <v>745</v>
      </c>
      <c r="J3862" s="1">
        <v>58</v>
      </c>
      <c r="K3862" s="1" t="str">
        <f t="shared" si="180"/>
        <v>valid</v>
      </c>
      <c r="L3862" s="1" t="str">
        <f t="shared" si="181"/>
        <v>BUDGET</v>
      </c>
      <c r="M3862" t="str">
        <f t="shared" si="182"/>
        <v>Mughlai</v>
      </c>
      <c r="N3862" s="1" t="str" cm="1">
        <f t="array" ref="N3862">_xlfn.IFS(
G3862&lt;=25,"Fast",
G3862&lt;=40,"Medium",
G3862&gt;40,"Slow"
)</f>
        <v>Slow</v>
      </c>
    </row>
    <row r="3863" spans="1:14" x14ac:dyDescent="0.3">
      <c r="A3863" s="1">
        <v>356173</v>
      </c>
      <c r="B3863" s="1" t="s">
        <v>90</v>
      </c>
      <c r="C3863" s="1" t="s">
        <v>91</v>
      </c>
      <c r="D3863" s="1" t="s">
        <v>7403</v>
      </c>
      <c r="E3863" s="1">
        <v>1000</v>
      </c>
      <c r="F3863" s="1">
        <v>4.7</v>
      </c>
      <c r="G3863" s="1">
        <v>20</v>
      </c>
      <c r="H3863" s="1" t="s">
        <v>7404</v>
      </c>
      <c r="I3863" s="1" t="s">
        <v>683</v>
      </c>
      <c r="J3863" s="1">
        <v>51</v>
      </c>
      <c r="K3863" s="1" t="str">
        <f t="shared" si="180"/>
        <v>valid</v>
      </c>
      <c r="L3863" s="1" t="str">
        <f t="shared" si="181"/>
        <v>PREMIUM</v>
      </c>
      <c r="M3863" t="str">
        <f t="shared" si="182"/>
        <v>Cafe  Italian  Pizzas  Fast Food  Combo  Beverages  Desserts</v>
      </c>
      <c r="N3863" s="1" t="str" cm="1">
        <f t="array" ref="N3863">_xlfn.IFS(
G3863&lt;=25,"Fast",
G3863&lt;=40,"Medium",
G3863&gt;40,"Slow"
)</f>
        <v>Fast</v>
      </c>
    </row>
    <row r="3864" spans="1:14" x14ac:dyDescent="0.3">
      <c r="A3864" s="1">
        <v>356203</v>
      </c>
      <c r="B3864" s="1" t="s">
        <v>7405</v>
      </c>
      <c r="C3864" s="1" t="s">
        <v>68</v>
      </c>
      <c r="D3864" s="1" t="s">
        <v>7406</v>
      </c>
      <c r="E3864" s="1">
        <v>160</v>
      </c>
      <c r="F3864" s="1">
        <v>4</v>
      </c>
      <c r="G3864" s="1">
        <v>20</v>
      </c>
      <c r="H3864" s="1" t="s">
        <v>790</v>
      </c>
      <c r="I3864" s="1" t="s">
        <v>7407</v>
      </c>
      <c r="J3864" s="1">
        <v>35</v>
      </c>
      <c r="K3864" s="1" t="str">
        <f t="shared" si="180"/>
        <v>valid</v>
      </c>
      <c r="L3864" s="1" t="str">
        <f t="shared" si="181"/>
        <v>BUDGET</v>
      </c>
      <c r="M3864" t="str">
        <f t="shared" si="182"/>
        <v>Continental</v>
      </c>
      <c r="N3864" s="1" t="str" cm="1">
        <f t="array" ref="N3864">_xlfn.IFS(
G3864&lt;=25,"Fast",
G3864&lt;=40,"Medium",
G3864&gt;40,"Slow"
)</f>
        <v>Fast</v>
      </c>
    </row>
    <row r="3865" spans="1:14" x14ac:dyDescent="0.3">
      <c r="A3865" s="1">
        <v>356231</v>
      </c>
      <c r="B3865" s="1" t="s">
        <v>1105</v>
      </c>
      <c r="C3865" s="1" t="s">
        <v>463</v>
      </c>
      <c r="D3865" s="1" t="s">
        <v>7408</v>
      </c>
      <c r="E3865" s="1">
        <v>100</v>
      </c>
      <c r="F3865" s="1">
        <v>2.9</v>
      </c>
      <c r="G3865" s="1">
        <v>80</v>
      </c>
      <c r="H3865" s="1" t="s">
        <v>695</v>
      </c>
      <c r="I3865" s="1" t="s">
        <v>2435</v>
      </c>
      <c r="J3865" s="1">
        <v>58</v>
      </c>
      <c r="K3865" s="1" t="str">
        <f t="shared" si="180"/>
        <v>valid</v>
      </c>
      <c r="L3865" s="1" t="str">
        <f t="shared" si="181"/>
        <v>BUDGET</v>
      </c>
      <c r="M3865" t="str">
        <f t="shared" si="182"/>
        <v>Indian</v>
      </c>
      <c r="N3865" s="1" t="str" cm="1">
        <f t="array" ref="N3865">_xlfn.IFS(
G3865&lt;=25,"Fast",
G3865&lt;=40,"Medium",
G3865&gt;40,"Slow"
)</f>
        <v>Slow</v>
      </c>
    </row>
    <row r="3866" spans="1:14" x14ac:dyDescent="0.3">
      <c r="A3866" s="1">
        <v>356261</v>
      </c>
      <c r="B3866" s="1" t="s">
        <v>1689</v>
      </c>
      <c r="C3866" s="1" t="s">
        <v>68</v>
      </c>
      <c r="D3866" s="1" t="s">
        <v>7409</v>
      </c>
      <c r="E3866" s="1">
        <v>300</v>
      </c>
      <c r="F3866" s="1">
        <v>2.9</v>
      </c>
      <c r="G3866" s="1">
        <v>80</v>
      </c>
      <c r="H3866" s="1" t="s">
        <v>2324</v>
      </c>
      <c r="I3866" s="1" t="s">
        <v>2045</v>
      </c>
      <c r="J3866" s="1">
        <v>81</v>
      </c>
      <c r="K3866" s="1" t="str">
        <f t="shared" si="180"/>
        <v>valid</v>
      </c>
      <c r="L3866" s="1" t="str">
        <f t="shared" si="181"/>
        <v>BUDGET</v>
      </c>
      <c r="M3866" t="str">
        <f t="shared" si="182"/>
        <v>Fast Food</v>
      </c>
      <c r="N3866" s="1" t="str" cm="1">
        <f t="array" ref="N3866">_xlfn.IFS(
G3866&lt;=25,"Fast",
G3866&lt;=40,"Medium",
G3866&gt;40,"Slow"
)</f>
        <v>Slow</v>
      </c>
    </row>
    <row r="3867" spans="1:14" x14ac:dyDescent="0.3">
      <c r="A3867" s="1">
        <v>356297</v>
      </c>
      <c r="B3867" s="1" t="s">
        <v>4816</v>
      </c>
      <c r="C3867" s="1" t="s">
        <v>189</v>
      </c>
      <c r="D3867" s="1" t="s">
        <v>7410</v>
      </c>
      <c r="E3867" s="1">
        <v>300</v>
      </c>
      <c r="F3867" s="1">
        <v>4.5</v>
      </c>
      <c r="G3867" s="1">
        <v>100</v>
      </c>
      <c r="H3867" s="1" t="s">
        <v>5320</v>
      </c>
      <c r="I3867" s="1" t="s">
        <v>1726</v>
      </c>
      <c r="J3867" s="1">
        <v>88</v>
      </c>
      <c r="K3867" s="1" t="str">
        <f t="shared" si="180"/>
        <v>valid</v>
      </c>
      <c r="L3867" s="1" t="str">
        <f t="shared" si="181"/>
        <v>BUDGET</v>
      </c>
      <c r="M3867" t="str">
        <f t="shared" si="182"/>
        <v>Chinese</v>
      </c>
      <c r="N3867" s="1" t="str" cm="1">
        <f t="array" ref="N3867">_xlfn.IFS(
G3867&lt;=25,"Fast",
G3867&lt;=40,"Medium",
G3867&gt;40,"Slow"
)</f>
        <v>Slow</v>
      </c>
    </row>
    <row r="3868" spans="1:14" x14ac:dyDescent="0.3">
      <c r="A3868" s="1">
        <v>356334</v>
      </c>
      <c r="B3868" s="1" t="s">
        <v>230</v>
      </c>
      <c r="C3868" s="1" t="s">
        <v>91</v>
      </c>
      <c r="D3868" s="1" t="s">
        <v>7411</v>
      </c>
      <c r="E3868" s="1">
        <v>700</v>
      </c>
      <c r="F3868" s="1">
        <v>2.9</v>
      </c>
      <c r="G3868" s="1">
        <v>80</v>
      </c>
      <c r="H3868" s="1" t="s">
        <v>7412</v>
      </c>
      <c r="I3868" s="1" t="s">
        <v>4916</v>
      </c>
      <c r="J3868" s="1">
        <v>55</v>
      </c>
      <c r="K3868" s="1" t="str">
        <f t="shared" si="180"/>
        <v>valid</v>
      </c>
      <c r="L3868" s="1" t="str">
        <f t="shared" si="181"/>
        <v>PREMIUM</v>
      </c>
      <c r="M3868" t="str">
        <f t="shared" si="182"/>
        <v>Indian</v>
      </c>
      <c r="N3868" s="1" t="str" cm="1">
        <f t="array" ref="N3868">_xlfn.IFS(
G3868&lt;=25,"Fast",
G3868&lt;=40,"Medium",
G3868&gt;40,"Slow"
)</f>
        <v>Slow</v>
      </c>
    </row>
    <row r="3869" spans="1:14" x14ac:dyDescent="0.3">
      <c r="A3869" s="1">
        <v>356479</v>
      </c>
      <c r="B3869" s="1" t="s">
        <v>1387</v>
      </c>
      <c r="C3869" s="1" t="s">
        <v>463</v>
      </c>
      <c r="D3869" s="1" t="s">
        <v>7413</v>
      </c>
      <c r="E3869" s="1">
        <v>300</v>
      </c>
      <c r="F3869" s="1">
        <v>3.9</v>
      </c>
      <c r="G3869" s="1">
        <v>100</v>
      </c>
      <c r="H3869" s="1" t="s">
        <v>355</v>
      </c>
      <c r="I3869" s="1" t="s">
        <v>1390</v>
      </c>
      <c r="J3869" s="1">
        <v>55</v>
      </c>
      <c r="K3869" s="1" t="str">
        <f t="shared" si="180"/>
        <v>valid</v>
      </c>
      <c r="L3869" s="1" t="str">
        <f t="shared" si="181"/>
        <v>BUDGET</v>
      </c>
      <c r="M3869" t="str">
        <f t="shared" si="182"/>
        <v>Biryani</v>
      </c>
      <c r="N3869" s="1" t="str" cm="1">
        <f t="array" ref="N3869">_xlfn.IFS(
G3869&lt;=25,"Fast",
G3869&lt;=40,"Medium",
G3869&gt;40,"Slow"
)</f>
        <v>Slow</v>
      </c>
    </row>
    <row r="3870" spans="1:14" x14ac:dyDescent="0.3">
      <c r="A3870" s="1">
        <v>356481</v>
      </c>
      <c r="B3870" s="1" t="s">
        <v>606</v>
      </c>
      <c r="C3870" s="1" t="s">
        <v>189</v>
      </c>
      <c r="D3870" s="1" t="s">
        <v>7414</v>
      </c>
      <c r="E3870" s="1">
        <v>200</v>
      </c>
      <c r="F3870" s="1">
        <v>4.4000000000000004</v>
      </c>
      <c r="G3870" s="1">
        <v>20</v>
      </c>
      <c r="H3870" s="1" t="s">
        <v>695</v>
      </c>
      <c r="I3870" s="1" t="s">
        <v>5160</v>
      </c>
      <c r="J3870" s="1">
        <v>57</v>
      </c>
      <c r="K3870" s="1" t="str">
        <f t="shared" si="180"/>
        <v>valid</v>
      </c>
      <c r="L3870" s="1" t="str">
        <f t="shared" si="181"/>
        <v>BUDGET</v>
      </c>
      <c r="M3870" t="str">
        <f t="shared" si="182"/>
        <v>Indian</v>
      </c>
      <c r="N3870" s="1" t="str" cm="1">
        <f t="array" ref="N3870">_xlfn.IFS(
G3870&lt;=25,"Fast",
G3870&lt;=40,"Medium",
G3870&gt;40,"Slow"
)</f>
        <v>Fast</v>
      </c>
    </row>
    <row r="3871" spans="1:14" x14ac:dyDescent="0.3">
      <c r="A3871" s="1">
        <v>356490</v>
      </c>
      <c r="B3871" s="1" t="s">
        <v>1274</v>
      </c>
      <c r="C3871" s="1" t="s">
        <v>91</v>
      </c>
      <c r="D3871" s="1" t="s">
        <v>7415</v>
      </c>
      <c r="E3871" s="1">
        <v>200</v>
      </c>
      <c r="F3871" s="1">
        <v>2.9</v>
      </c>
      <c r="G3871" s="1">
        <v>80</v>
      </c>
      <c r="H3871" s="1" t="s">
        <v>19</v>
      </c>
      <c r="I3871" s="1" t="s">
        <v>1274</v>
      </c>
      <c r="J3871" s="1">
        <v>45</v>
      </c>
      <c r="K3871" s="1" t="str">
        <f t="shared" si="180"/>
        <v>valid</v>
      </c>
      <c r="L3871" s="1" t="str">
        <f t="shared" si="181"/>
        <v>BUDGET</v>
      </c>
      <c r="M3871" t="str">
        <f t="shared" si="182"/>
        <v>Chinese</v>
      </c>
      <c r="N3871" s="1" t="str" cm="1">
        <f t="array" ref="N3871">_xlfn.IFS(
G3871&lt;=25,"Fast",
G3871&lt;=40,"Medium",
G3871&gt;40,"Slow"
)</f>
        <v>Slow</v>
      </c>
    </row>
    <row r="3872" spans="1:14" x14ac:dyDescent="0.3">
      <c r="A3872" s="1">
        <v>356512</v>
      </c>
      <c r="B3872" s="1" t="s">
        <v>2668</v>
      </c>
      <c r="C3872" s="1" t="s">
        <v>2068</v>
      </c>
      <c r="D3872" s="1" t="s">
        <v>7416</v>
      </c>
      <c r="E3872" s="1">
        <v>300</v>
      </c>
      <c r="F3872" s="1">
        <v>3.8</v>
      </c>
      <c r="G3872" s="1">
        <v>50</v>
      </c>
      <c r="H3872" s="1" t="s">
        <v>7417</v>
      </c>
      <c r="I3872" s="1" t="s">
        <v>7418</v>
      </c>
      <c r="J3872" s="1">
        <v>38</v>
      </c>
      <c r="K3872" s="1" t="str">
        <f t="shared" si="180"/>
        <v>valid</v>
      </c>
      <c r="L3872" s="1" t="str">
        <f t="shared" si="181"/>
        <v>BUDGET</v>
      </c>
      <c r="M3872" t="str">
        <f t="shared" si="182"/>
        <v>Pizzas</v>
      </c>
      <c r="N3872" s="1" t="str" cm="1">
        <f t="array" ref="N3872">_xlfn.IFS(
G3872&lt;=25,"Fast",
G3872&lt;=40,"Medium",
G3872&gt;40,"Slow"
)</f>
        <v>Slow</v>
      </c>
    </row>
    <row r="3873" spans="1:14" x14ac:dyDescent="0.3">
      <c r="A3873" s="1">
        <v>356513</v>
      </c>
      <c r="B3873" s="1" t="s">
        <v>288</v>
      </c>
      <c r="C3873" s="1" t="s">
        <v>68</v>
      </c>
      <c r="D3873" s="1" t="s">
        <v>7419</v>
      </c>
      <c r="E3873" s="1">
        <v>400</v>
      </c>
      <c r="F3873" s="1">
        <v>3.8</v>
      </c>
      <c r="G3873" s="1">
        <v>20</v>
      </c>
      <c r="H3873" s="1" t="s">
        <v>695</v>
      </c>
      <c r="I3873" s="1" t="s">
        <v>1715</v>
      </c>
      <c r="J3873" s="1">
        <v>34</v>
      </c>
      <c r="K3873" s="1" t="str">
        <f t="shared" si="180"/>
        <v>valid</v>
      </c>
      <c r="L3873" s="1" t="str">
        <f t="shared" si="181"/>
        <v>MID</v>
      </c>
      <c r="M3873" t="str">
        <f t="shared" si="182"/>
        <v>Indian</v>
      </c>
      <c r="N3873" s="1" t="str" cm="1">
        <f t="array" ref="N3873">_xlfn.IFS(
G3873&lt;=25,"Fast",
G3873&lt;=40,"Medium",
G3873&gt;40,"Slow"
)</f>
        <v>Fast</v>
      </c>
    </row>
    <row r="3874" spans="1:14" x14ac:dyDescent="0.3">
      <c r="A3874" s="1">
        <v>356575</v>
      </c>
      <c r="B3874" s="1" t="s">
        <v>745</v>
      </c>
      <c r="C3874" s="1" t="s">
        <v>383</v>
      </c>
      <c r="D3874" s="1" t="s">
        <v>7420</v>
      </c>
      <c r="E3874" s="1">
        <v>300</v>
      </c>
      <c r="F3874" s="1">
        <v>4.3</v>
      </c>
      <c r="G3874" s="1">
        <v>100</v>
      </c>
      <c r="H3874" s="1" t="s">
        <v>7421</v>
      </c>
      <c r="I3874" s="1" t="s">
        <v>745</v>
      </c>
      <c r="J3874" s="1">
        <v>40</v>
      </c>
      <c r="K3874" s="1" t="str">
        <f t="shared" si="180"/>
        <v>valid</v>
      </c>
      <c r="L3874" s="1" t="str">
        <f t="shared" si="181"/>
        <v>BUDGET</v>
      </c>
      <c r="M3874" t="str">
        <f t="shared" si="182"/>
        <v>Beverages</v>
      </c>
      <c r="N3874" s="1" t="str" cm="1">
        <f t="array" ref="N3874">_xlfn.IFS(
G3874&lt;=25,"Fast",
G3874&lt;=40,"Medium",
G3874&gt;40,"Slow"
)</f>
        <v>Slow</v>
      </c>
    </row>
    <row r="3875" spans="1:14" x14ac:dyDescent="0.3">
      <c r="A3875" s="1">
        <v>356627</v>
      </c>
      <c r="B3875" s="1" t="s">
        <v>760</v>
      </c>
      <c r="C3875" s="1" t="s">
        <v>383</v>
      </c>
      <c r="D3875" s="1" t="s">
        <v>7422</v>
      </c>
      <c r="E3875" s="1">
        <v>250</v>
      </c>
      <c r="F3875" s="1">
        <v>4</v>
      </c>
      <c r="G3875" s="1">
        <v>500</v>
      </c>
      <c r="H3875" s="1" t="s">
        <v>2341</v>
      </c>
      <c r="I3875" s="1" t="s">
        <v>745</v>
      </c>
      <c r="J3875" s="1">
        <v>36</v>
      </c>
      <c r="K3875" s="1" t="str">
        <f t="shared" si="180"/>
        <v>valid</v>
      </c>
      <c r="L3875" s="1" t="str">
        <f t="shared" si="181"/>
        <v>BUDGET</v>
      </c>
      <c r="M3875" t="str">
        <f t="shared" si="182"/>
        <v>Beverages</v>
      </c>
      <c r="N3875" s="1" t="str" cm="1">
        <f t="array" ref="N3875">_xlfn.IFS(
G3875&lt;=25,"Fast",
G3875&lt;=40,"Medium",
G3875&gt;40,"Slow"
)</f>
        <v>Slow</v>
      </c>
    </row>
    <row r="3876" spans="1:14" x14ac:dyDescent="0.3">
      <c r="A3876" s="1">
        <v>356638</v>
      </c>
      <c r="B3876" s="1" t="s">
        <v>618</v>
      </c>
      <c r="C3876" s="1" t="s">
        <v>189</v>
      </c>
      <c r="D3876" s="1" t="s">
        <v>7423</v>
      </c>
      <c r="E3876" s="1">
        <v>400</v>
      </c>
      <c r="F3876" s="1">
        <v>2.9</v>
      </c>
      <c r="G3876" s="1">
        <v>80</v>
      </c>
      <c r="H3876" s="1" t="s">
        <v>184</v>
      </c>
      <c r="I3876" s="1" t="s">
        <v>7424</v>
      </c>
      <c r="J3876" s="1">
        <v>50</v>
      </c>
      <c r="K3876" s="1" t="str">
        <f t="shared" si="180"/>
        <v>valid</v>
      </c>
      <c r="L3876" s="1" t="str">
        <f t="shared" si="181"/>
        <v>MID</v>
      </c>
      <c r="M3876" t="str">
        <f t="shared" si="182"/>
        <v>Fast Food</v>
      </c>
      <c r="N3876" s="1" t="str" cm="1">
        <f t="array" ref="N3876">_xlfn.IFS(
G3876&lt;=25,"Fast",
G3876&lt;=40,"Medium",
G3876&gt;40,"Slow"
)</f>
        <v>Slow</v>
      </c>
    </row>
    <row r="3877" spans="1:14" x14ac:dyDescent="0.3">
      <c r="A3877" s="1">
        <v>356725</v>
      </c>
      <c r="B3877" s="1" t="s">
        <v>1715</v>
      </c>
      <c r="C3877" s="1" t="s">
        <v>68</v>
      </c>
      <c r="D3877" s="1" t="s">
        <v>4782</v>
      </c>
      <c r="E3877" s="1">
        <v>250</v>
      </c>
      <c r="F3877" s="1">
        <v>4.3</v>
      </c>
      <c r="G3877" s="1">
        <v>100</v>
      </c>
      <c r="H3877" s="1" t="s">
        <v>4783</v>
      </c>
      <c r="I3877" s="1" t="s">
        <v>151</v>
      </c>
      <c r="J3877" s="1">
        <v>32</v>
      </c>
      <c r="K3877" s="1" t="str">
        <f t="shared" si="180"/>
        <v>valid</v>
      </c>
      <c r="L3877" s="1" t="str">
        <f t="shared" si="181"/>
        <v>BUDGET</v>
      </c>
      <c r="M3877" t="str">
        <f t="shared" si="182"/>
        <v>Home Food</v>
      </c>
      <c r="N3877" s="1" t="str" cm="1">
        <f t="array" ref="N3877">_xlfn.IFS(
G3877&lt;=25,"Fast",
G3877&lt;=40,"Medium",
G3877&gt;40,"Slow"
)</f>
        <v>Slow</v>
      </c>
    </row>
    <row r="3878" spans="1:14" x14ac:dyDescent="0.3">
      <c r="A3878" s="1">
        <v>356727</v>
      </c>
      <c r="B3878" s="1" t="s">
        <v>1715</v>
      </c>
      <c r="C3878" s="1" t="s">
        <v>68</v>
      </c>
      <c r="D3878" s="1" t="s">
        <v>5140</v>
      </c>
      <c r="E3878" s="1">
        <v>250</v>
      </c>
      <c r="F3878" s="1">
        <v>3.6</v>
      </c>
      <c r="G3878" s="1">
        <v>20</v>
      </c>
      <c r="H3878" s="1" t="s">
        <v>5139</v>
      </c>
      <c r="I3878" s="1" t="s">
        <v>151</v>
      </c>
      <c r="J3878" s="1">
        <v>35</v>
      </c>
      <c r="K3878" s="1" t="str">
        <f t="shared" si="180"/>
        <v>valid</v>
      </c>
      <c r="L3878" s="1" t="str">
        <f t="shared" si="181"/>
        <v>BUDGET</v>
      </c>
      <c r="M3878" t="str">
        <f t="shared" si="182"/>
        <v>Asian</v>
      </c>
      <c r="N3878" s="1" t="str" cm="1">
        <f t="array" ref="N3878">_xlfn.IFS(
G3878&lt;=25,"Fast",
G3878&lt;=40,"Medium",
G3878&gt;40,"Slow"
)</f>
        <v>Fast</v>
      </c>
    </row>
    <row r="3879" spans="1:14" x14ac:dyDescent="0.3">
      <c r="A3879" s="1">
        <v>356729</v>
      </c>
      <c r="B3879" s="1" t="s">
        <v>1715</v>
      </c>
      <c r="C3879" s="1" t="s">
        <v>68</v>
      </c>
      <c r="D3879" s="1" t="s">
        <v>5573</v>
      </c>
      <c r="E3879" s="1">
        <v>250</v>
      </c>
      <c r="F3879" s="1">
        <v>2.9</v>
      </c>
      <c r="G3879" s="1">
        <v>80</v>
      </c>
      <c r="H3879" s="1" t="s">
        <v>7425</v>
      </c>
      <c r="I3879" s="1" t="s">
        <v>151</v>
      </c>
      <c r="J3879" s="1">
        <v>36</v>
      </c>
      <c r="K3879" s="1" t="str">
        <f t="shared" si="180"/>
        <v>valid</v>
      </c>
      <c r="L3879" s="1" t="str">
        <f t="shared" si="181"/>
        <v>BUDGET</v>
      </c>
      <c r="M3879" t="str">
        <f t="shared" si="182"/>
        <v>North Indian  Punjabi  Home Food  Indian  Snacks  Combo  Desserts  Beverages  South Indian  Continental  Chettinad  Healthy Food  Chinese  Sweets</v>
      </c>
      <c r="N3879" s="1" t="str" cm="1">
        <f t="array" ref="N3879">_xlfn.IFS(
G3879&lt;=25,"Fast",
G3879&lt;=40,"Medium",
G3879&gt;40,"Slow"
)</f>
        <v>Slow</v>
      </c>
    </row>
    <row r="3880" spans="1:14" x14ac:dyDescent="0.3">
      <c r="A3880" s="1">
        <v>356732</v>
      </c>
      <c r="B3880" s="1" t="s">
        <v>1715</v>
      </c>
      <c r="C3880" s="1" t="s">
        <v>68</v>
      </c>
      <c r="D3880" s="1" t="s">
        <v>5257</v>
      </c>
      <c r="E3880" s="1">
        <v>250</v>
      </c>
      <c r="F3880" s="1">
        <v>3.5</v>
      </c>
      <c r="G3880" s="1">
        <v>20</v>
      </c>
      <c r="H3880" s="1" t="s">
        <v>5258</v>
      </c>
      <c r="I3880" s="1" t="s">
        <v>151</v>
      </c>
      <c r="J3880" s="1">
        <v>37</v>
      </c>
      <c r="K3880" s="1" t="str">
        <f t="shared" si="180"/>
        <v>valid</v>
      </c>
      <c r="L3880" s="1" t="str">
        <f t="shared" si="181"/>
        <v>BUDGET</v>
      </c>
      <c r="M3880" t="str">
        <f t="shared" si="182"/>
        <v>Biryani</v>
      </c>
      <c r="N3880" s="1" t="str" cm="1">
        <f t="array" ref="N3880">_xlfn.IFS(
G3880&lt;=25,"Fast",
G3880&lt;=40,"Medium",
G3880&gt;40,"Slow"
)</f>
        <v>Fast</v>
      </c>
    </row>
    <row r="3881" spans="1:14" x14ac:dyDescent="0.3">
      <c r="A3881" s="1">
        <v>356741</v>
      </c>
      <c r="B3881" s="1" t="s">
        <v>1715</v>
      </c>
      <c r="C3881" s="1" t="s">
        <v>68</v>
      </c>
      <c r="D3881" s="1" t="s">
        <v>6210</v>
      </c>
      <c r="E3881" s="1">
        <v>250</v>
      </c>
      <c r="F3881" s="1">
        <v>2.9</v>
      </c>
      <c r="G3881" s="1">
        <v>80</v>
      </c>
      <c r="H3881" s="1" t="s">
        <v>7426</v>
      </c>
      <c r="I3881" s="1" t="s">
        <v>151</v>
      </c>
      <c r="J3881" s="1">
        <v>36</v>
      </c>
      <c r="K3881" s="1" t="str">
        <f t="shared" si="180"/>
        <v>valid</v>
      </c>
      <c r="L3881" s="1" t="str">
        <f t="shared" si="181"/>
        <v>BUDGET</v>
      </c>
      <c r="M3881" t="str">
        <f t="shared" si="182"/>
        <v>Pizzas  Italian  Fast Food  Desserts  Continental  Mediterranean  American  Mexican  Indian  Combo  Beverages  Bakery  French  Sweets  European  Lebanese  Snacks</v>
      </c>
      <c r="N3881" s="1" t="str" cm="1">
        <f t="array" ref="N3881">_xlfn.IFS(
G3881&lt;=25,"Fast",
G3881&lt;=40,"Medium",
G3881&gt;40,"Slow"
)</f>
        <v>Slow</v>
      </c>
    </row>
    <row r="3882" spans="1:14" x14ac:dyDescent="0.3">
      <c r="A3882" s="1">
        <v>356800</v>
      </c>
      <c r="B3882" s="1" t="s">
        <v>505</v>
      </c>
      <c r="C3882" s="1" t="s">
        <v>91</v>
      </c>
      <c r="D3882" s="1" t="s">
        <v>7427</v>
      </c>
      <c r="E3882" s="1">
        <v>200</v>
      </c>
      <c r="F3882" s="1">
        <v>2.9</v>
      </c>
      <c r="G3882" s="1">
        <v>80</v>
      </c>
      <c r="H3882" s="1" t="s">
        <v>6914</v>
      </c>
      <c r="I3882" s="1" t="s">
        <v>3951</v>
      </c>
      <c r="J3882" s="1">
        <v>55</v>
      </c>
      <c r="K3882" s="1" t="str">
        <f t="shared" si="180"/>
        <v>valid</v>
      </c>
      <c r="L3882" s="1" t="str">
        <f t="shared" si="181"/>
        <v>BUDGET</v>
      </c>
      <c r="M3882" t="str">
        <f t="shared" si="182"/>
        <v>Chinese</v>
      </c>
      <c r="N3882" s="1" t="str" cm="1">
        <f t="array" ref="N3882">_xlfn.IFS(
G3882&lt;=25,"Fast",
G3882&lt;=40,"Medium",
G3882&gt;40,"Slow"
)</f>
        <v>Slow</v>
      </c>
    </row>
    <row r="3883" spans="1:14" x14ac:dyDescent="0.3">
      <c r="A3883" s="1">
        <v>356907</v>
      </c>
      <c r="B3883" s="1" t="s">
        <v>528</v>
      </c>
      <c r="C3883" s="1" t="s">
        <v>189</v>
      </c>
      <c r="D3883" s="1" t="s">
        <v>7428</v>
      </c>
      <c r="E3883" s="1">
        <v>200</v>
      </c>
      <c r="F3883" s="1">
        <v>2.9</v>
      </c>
      <c r="G3883" s="1">
        <v>80</v>
      </c>
      <c r="H3883" s="1" t="s">
        <v>4207</v>
      </c>
      <c r="I3883" s="1" t="s">
        <v>528</v>
      </c>
      <c r="J3883" s="1">
        <v>73</v>
      </c>
      <c r="K3883" s="1" t="str">
        <f t="shared" si="180"/>
        <v>valid</v>
      </c>
      <c r="L3883" s="1" t="str">
        <f t="shared" si="181"/>
        <v>BUDGET</v>
      </c>
      <c r="M3883" t="str">
        <f t="shared" si="182"/>
        <v>Ice Cream</v>
      </c>
      <c r="N3883" s="1" t="str" cm="1">
        <f t="array" ref="N3883">_xlfn.IFS(
G3883&lt;=25,"Fast",
G3883&lt;=40,"Medium",
G3883&gt;40,"Slow"
)</f>
        <v>Slow</v>
      </c>
    </row>
    <row r="3884" spans="1:14" x14ac:dyDescent="0.3">
      <c r="A3884" s="1">
        <v>356940</v>
      </c>
      <c r="B3884" s="1" t="s">
        <v>3051</v>
      </c>
      <c r="C3884" s="1" t="s">
        <v>3052</v>
      </c>
      <c r="D3884" s="1" t="s">
        <v>7429</v>
      </c>
      <c r="E3884" s="1">
        <v>200</v>
      </c>
      <c r="F3884" s="1">
        <v>3.9</v>
      </c>
      <c r="G3884" s="1">
        <v>100</v>
      </c>
      <c r="H3884" s="1" t="s">
        <v>7430</v>
      </c>
      <c r="I3884" s="1" t="s">
        <v>3057</v>
      </c>
      <c r="J3884" s="1">
        <v>45</v>
      </c>
      <c r="K3884" s="1" t="str">
        <f t="shared" si="180"/>
        <v>valid</v>
      </c>
      <c r="L3884" s="1" t="str">
        <f t="shared" si="181"/>
        <v>BUDGET</v>
      </c>
      <c r="M3884" t="str">
        <f t="shared" si="182"/>
        <v>Indian</v>
      </c>
      <c r="N3884" s="1" t="str" cm="1">
        <f t="array" ref="N3884">_xlfn.IFS(
G3884&lt;=25,"Fast",
G3884&lt;=40,"Medium",
G3884&gt;40,"Slow"
)</f>
        <v>Slow</v>
      </c>
    </row>
    <row r="3885" spans="1:14" x14ac:dyDescent="0.3">
      <c r="A3885" s="1">
        <v>357006</v>
      </c>
      <c r="B3885" s="1" t="s">
        <v>2067</v>
      </c>
      <c r="C3885" s="1" t="s">
        <v>2068</v>
      </c>
      <c r="D3885" s="1" t="s">
        <v>7431</v>
      </c>
      <c r="E3885" s="1">
        <v>900</v>
      </c>
      <c r="F3885" s="1">
        <v>3.8</v>
      </c>
      <c r="G3885" s="1">
        <v>20</v>
      </c>
      <c r="H3885" s="1" t="s">
        <v>7432</v>
      </c>
      <c r="I3885" s="1" t="s">
        <v>2067</v>
      </c>
      <c r="J3885" s="1">
        <v>39</v>
      </c>
      <c r="K3885" s="1" t="str">
        <f t="shared" si="180"/>
        <v>valid</v>
      </c>
      <c r="L3885" s="1" t="str">
        <f t="shared" si="181"/>
        <v>PREMIUM</v>
      </c>
      <c r="M3885" t="str">
        <f t="shared" si="182"/>
        <v>Salads</v>
      </c>
      <c r="N3885" s="1" t="str" cm="1">
        <f t="array" ref="N3885">_xlfn.IFS(
G3885&lt;=25,"Fast",
G3885&lt;=40,"Medium",
G3885&gt;40,"Slow"
)</f>
        <v>Fast</v>
      </c>
    </row>
    <row r="3886" spans="1:14" x14ac:dyDescent="0.3">
      <c r="A3886" s="1">
        <v>357012</v>
      </c>
      <c r="B3886" s="1" t="s">
        <v>2861</v>
      </c>
      <c r="C3886" s="1" t="s">
        <v>68</v>
      </c>
      <c r="D3886" s="1" t="s">
        <v>7433</v>
      </c>
      <c r="E3886" s="1">
        <v>300</v>
      </c>
      <c r="F3886" s="1">
        <v>4.2</v>
      </c>
      <c r="G3886" s="1">
        <v>50</v>
      </c>
      <c r="H3886" s="1" t="s">
        <v>6731</v>
      </c>
      <c r="I3886" s="1" t="s">
        <v>3390</v>
      </c>
      <c r="J3886" s="1">
        <v>38</v>
      </c>
      <c r="K3886" s="1" t="str">
        <f t="shared" si="180"/>
        <v>valid</v>
      </c>
      <c r="L3886" s="1" t="str">
        <f t="shared" si="181"/>
        <v>BUDGET</v>
      </c>
      <c r="M3886" t="str">
        <f t="shared" si="182"/>
        <v>Chaat</v>
      </c>
      <c r="N3886" s="1" t="str" cm="1">
        <f t="array" ref="N3886">_xlfn.IFS(
G3886&lt;=25,"Fast",
G3886&lt;=40,"Medium",
G3886&gt;40,"Slow"
)</f>
        <v>Slow</v>
      </c>
    </row>
    <row r="3887" spans="1:14" x14ac:dyDescent="0.3">
      <c r="A3887" s="1">
        <v>357220</v>
      </c>
      <c r="B3887" s="1" t="s">
        <v>276</v>
      </c>
      <c r="C3887" s="1" t="s">
        <v>115</v>
      </c>
      <c r="D3887" s="1" t="s">
        <v>7434</v>
      </c>
      <c r="E3887" s="1">
        <v>250</v>
      </c>
      <c r="F3887" s="1">
        <v>4.0999999999999996</v>
      </c>
      <c r="G3887" s="1">
        <v>50</v>
      </c>
      <c r="H3887" s="1" t="s">
        <v>7435</v>
      </c>
      <c r="I3887" s="1" t="s">
        <v>276</v>
      </c>
      <c r="J3887" s="1">
        <v>49</v>
      </c>
      <c r="K3887" s="1" t="str">
        <f t="shared" si="180"/>
        <v>valid</v>
      </c>
      <c r="L3887" s="1" t="str">
        <f t="shared" si="181"/>
        <v>BUDGET</v>
      </c>
      <c r="M3887" t="str">
        <f t="shared" si="182"/>
        <v>Tibetan</v>
      </c>
      <c r="N3887" s="1" t="str" cm="1">
        <f t="array" ref="N3887">_xlfn.IFS(
G3887&lt;=25,"Fast",
G3887&lt;=40,"Medium",
G3887&gt;40,"Slow"
)</f>
        <v>Slow</v>
      </c>
    </row>
    <row r="3888" spans="1:14" x14ac:dyDescent="0.3">
      <c r="A3888" s="1">
        <v>357341</v>
      </c>
      <c r="B3888" s="1" t="s">
        <v>944</v>
      </c>
      <c r="C3888" s="1" t="s">
        <v>189</v>
      </c>
      <c r="D3888" s="1" t="s">
        <v>7436</v>
      </c>
      <c r="E3888" s="1">
        <v>400</v>
      </c>
      <c r="F3888" s="1">
        <v>4.0999999999999996</v>
      </c>
      <c r="G3888" s="1">
        <v>100</v>
      </c>
      <c r="H3888" s="1" t="s">
        <v>7437</v>
      </c>
      <c r="I3888" s="1" t="s">
        <v>1234</v>
      </c>
      <c r="J3888" s="1">
        <v>86</v>
      </c>
      <c r="K3888" s="1" t="str">
        <f t="shared" si="180"/>
        <v>valid</v>
      </c>
      <c r="L3888" s="1" t="str">
        <f t="shared" si="181"/>
        <v>MID</v>
      </c>
      <c r="M3888" t="str">
        <f t="shared" si="182"/>
        <v>Italian</v>
      </c>
      <c r="N3888" s="1" t="str" cm="1">
        <f t="array" ref="N3888">_xlfn.IFS(
G3888&lt;=25,"Fast",
G3888&lt;=40,"Medium",
G3888&gt;40,"Slow"
)</f>
        <v>Slow</v>
      </c>
    </row>
    <row r="3889" spans="1:14" x14ac:dyDescent="0.3">
      <c r="A3889" s="1">
        <v>357357</v>
      </c>
      <c r="B3889" s="1" t="s">
        <v>4789</v>
      </c>
      <c r="C3889" s="1" t="s">
        <v>11</v>
      </c>
      <c r="D3889" s="1" t="s">
        <v>7438</v>
      </c>
      <c r="E3889" s="1">
        <v>250</v>
      </c>
      <c r="F3889" s="1">
        <v>2.9</v>
      </c>
      <c r="G3889" s="1">
        <v>80</v>
      </c>
      <c r="H3889" s="1" t="s">
        <v>3703</v>
      </c>
      <c r="I3889" s="1" t="s">
        <v>10</v>
      </c>
      <c r="J3889" s="1">
        <v>49</v>
      </c>
      <c r="K3889" s="1" t="str">
        <f t="shared" si="180"/>
        <v>valid</v>
      </c>
      <c r="L3889" s="1" t="str">
        <f t="shared" si="181"/>
        <v>BUDGET</v>
      </c>
      <c r="M3889" t="str">
        <f t="shared" si="182"/>
        <v>North Indian</v>
      </c>
      <c r="N3889" s="1" t="str" cm="1">
        <f t="array" ref="N3889">_xlfn.IFS(
G3889&lt;=25,"Fast",
G3889&lt;=40,"Medium",
G3889&gt;40,"Slow"
)</f>
        <v>Slow</v>
      </c>
    </row>
    <row r="3890" spans="1:14" x14ac:dyDescent="0.3">
      <c r="A3890" s="1">
        <v>357470</v>
      </c>
      <c r="B3890" s="1" t="s">
        <v>745</v>
      </c>
      <c r="C3890" s="1" t="s">
        <v>383</v>
      </c>
      <c r="D3890" s="1" t="s">
        <v>7439</v>
      </c>
      <c r="E3890" s="1">
        <v>250</v>
      </c>
      <c r="F3890" s="1">
        <v>3.4</v>
      </c>
      <c r="G3890" s="1">
        <v>50</v>
      </c>
      <c r="H3890" s="1" t="s">
        <v>2710</v>
      </c>
      <c r="I3890" s="1" t="s">
        <v>745</v>
      </c>
      <c r="J3890" s="1">
        <v>35</v>
      </c>
      <c r="K3890" s="1" t="str">
        <f t="shared" si="180"/>
        <v>valid</v>
      </c>
      <c r="L3890" s="1" t="str">
        <f t="shared" si="181"/>
        <v>BUDGET</v>
      </c>
      <c r="M3890" t="str">
        <f t="shared" si="182"/>
        <v>Biryani</v>
      </c>
      <c r="N3890" s="1" t="str" cm="1">
        <f t="array" ref="N3890">_xlfn.IFS(
G3890&lt;=25,"Fast",
G3890&lt;=40,"Medium",
G3890&gt;40,"Slow"
)</f>
        <v>Slow</v>
      </c>
    </row>
    <row r="3891" spans="1:14" x14ac:dyDescent="0.3">
      <c r="A3891" s="1">
        <v>357471</v>
      </c>
      <c r="B3891" s="1" t="s">
        <v>745</v>
      </c>
      <c r="C3891" s="1" t="s">
        <v>383</v>
      </c>
      <c r="D3891" s="1" t="s">
        <v>7440</v>
      </c>
      <c r="E3891" s="1">
        <v>250</v>
      </c>
      <c r="F3891" s="1">
        <v>2.9</v>
      </c>
      <c r="G3891" s="1">
        <v>80</v>
      </c>
      <c r="H3891" s="1" t="s">
        <v>928</v>
      </c>
      <c r="I3891" s="1" t="s">
        <v>745</v>
      </c>
      <c r="J3891" s="1">
        <v>36</v>
      </c>
      <c r="K3891" s="1" t="str">
        <f t="shared" si="180"/>
        <v>valid</v>
      </c>
      <c r="L3891" s="1" t="str">
        <f t="shared" si="181"/>
        <v>BUDGET</v>
      </c>
      <c r="M3891" t="str">
        <f t="shared" si="182"/>
        <v>Indian</v>
      </c>
      <c r="N3891" s="1" t="str" cm="1">
        <f t="array" ref="N3891">_xlfn.IFS(
G3891&lt;=25,"Fast",
G3891&lt;=40,"Medium",
G3891&gt;40,"Slow"
)</f>
        <v>Slow</v>
      </c>
    </row>
    <row r="3892" spans="1:14" x14ac:dyDescent="0.3">
      <c r="A3892" s="1">
        <v>357476</v>
      </c>
      <c r="B3892" s="1" t="s">
        <v>745</v>
      </c>
      <c r="C3892" s="1" t="s">
        <v>383</v>
      </c>
      <c r="D3892" s="1" t="s">
        <v>7441</v>
      </c>
      <c r="E3892" s="1">
        <v>250</v>
      </c>
      <c r="F3892" s="1">
        <v>2.9</v>
      </c>
      <c r="G3892" s="1">
        <v>80</v>
      </c>
      <c r="H3892" s="1" t="s">
        <v>7442</v>
      </c>
      <c r="I3892" s="1" t="s">
        <v>745</v>
      </c>
      <c r="J3892" s="1">
        <v>44</v>
      </c>
      <c r="K3892" s="1" t="str">
        <f t="shared" si="180"/>
        <v>valid</v>
      </c>
      <c r="L3892" s="1" t="str">
        <f t="shared" si="181"/>
        <v>BUDGET</v>
      </c>
      <c r="M3892" t="str">
        <f t="shared" si="182"/>
        <v>Indian</v>
      </c>
      <c r="N3892" s="1" t="str" cm="1">
        <f t="array" ref="N3892">_xlfn.IFS(
G3892&lt;=25,"Fast",
G3892&lt;=40,"Medium",
G3892&gt;40,"Slow"
)</f>
        <v>Slow</v>
      </c>
    </row>
    <row r="3893" spans="1:14" x14ac:dyDescent="0.3">
      <c r="A3893" s="1">
        <v>357483</v>
      </c>
      <c r="B3893" s="1" t="s">
        <v>505</v>
      </c>
      <c r="C3893" s="1" t="s">
        <v>91</v>
      </c>
      <c r="D3893" s="1" t="s">
        <v>7443</v>
      </c>
      <c r="E3893" s="1">
        <v>400</v>
      </c>
      <c r="F3893" s="1">
        <v>3.8</v>
      </c>
      <c r="G3893" s="1">
        <v>20</v>
      </c>
      <c r="H3893" s="1" t="s">
        <v>695</v>
      </c>
      <c r="I3893" s="1" t="s">
        <v>3951</v>
      </c>
      <c r="J3893" s="1">
        <v>40</v>
      </c>
      <c r="K3893" s="1" t="str">
        <f t="shared" si="180"/>
        <v>valid</v>
      </c>
      <c r="L3893" s="1" t="str">
        <f t="shared" si="181"/>
        <v>MID</v>
      </c>
      <c r="M3893" t="str">
        <f t="shared" si="182"/>
        <v>Indian</v>
      </c>
      <c r="N3893" s="1" t="str" cm="1">
        <f t="array" ref="N3893">_xlfn.IFS(
G3893&lt;=25,"Fast",
G3893&lt;=40,"Medium",
G3893&gt;40,"Slow"
)</f>
        <v>Fast</v>
      </c>
    </row>
    <row r="3894" spans="1:14" x14ac:dyDescent="0.3">
      <c r="A3894" s="1">
        <v>357552</v>
      </c>
      <c r="B3894" s="1" t="s">
        <v>2279</v>
      </c>
      <c r="C3894" s="1" t="s">
        <v>115</v>
      </c>
      <c r="D3894" s="1" t="s">
        <v>7444</v>
      </c>
      <c r="E3894" s="1">
        <v>250</v>
      </c>
      <c r="F3894" s="1">
        <v>2.9</v>
      </c>
      <c r="G3894" s="1">
        <v>80</v>
      </c>
      <c r="H3894" s="1" t="s">
        <v>309</v>
      </c>
      <c r="I3894" s="1" t="s">
        <v>2279</v>
      </c>
      <c r="J3894" s="1">
        <v>79</v>
      </c>
      <c r="K3894" s="1" t="str">
        <f t="shared" si="180"/>
        <v>valid</v>
      </c>
      <c r="L3894" s="1" t="str">
        <f t="shared" si="181"/>
        <v>BUDGET</v>
      </c>
      <c r="M3894" t="str">
        <f t="shared" si="182"/>
        <v>American</v>
      </c>
      <c r="N3894" s="1" t="str" cm="1">
        <f t="array" ref="N3894">_xlfn.IFS(
G3894&lt;=25,"Fast",
G3894&lt;=40,"Medium",
G3894&gt;40,"Slow"
)</f>
        <v>Slow</v>
      </c>
    </row>
    <row r="3895" spans="1:14" x14ac:dyDescent="0.3">
      <c r="A3895" s="1">
        <v>357553</v>
      </c>
      <c r="B3895" s="1" t="s">
        <v>1896</v>
      </c>
      <c r="C3895" s="1" t="s">
        <v>91</v>
      </c>
      <c r="D3895" s="1" t="s">
        <v>7445</v>
      </c>
      <c r="E3895" s="1">
        <v>600</v>
      </c>
      <c r="F3895" s="1">
        <v>5</v>
      </c>
      <c r="G3895" s="1">
        <v>20</v>
      </c>
      <c r="H3895" s="1" t="s">
        <v>639</v>
      </c>
      <c r="I3895" s="1" t="s">
        <v>3951</v>
      </c>
      <c r="J3895" s="1">
        <v>43</v>
      </c>
      <c r="K3895" s="1" t="str">
        <f t="shared" si="180"/>
        <v>valid</v>
      </c>
      <c r="L3895" s="1" t="str">
        <f t="shared" si="181"/>
        <v>MID</v>
      </c>
      <c r="M3895" t="str">
        <f t="shared" si="182"/>
        <v>Italian</v>
      </c>
      <c r="N3895" s="1" t="str" cm="1">
        <f t="array" ref="N3895">_xlfn.IFS(
G3895&lt;=25,"Fast",
G3895&lt;=40,"Medium",
G3895&gt;40,"Slow"
)</f>
        <v>Fast</v>
      </c>
    </row>
    <row r="3896" spans="1:14" x14ac:dyDescent="0.3">
      <c r="A3896" s="1">
        <v>357647</v>
      </c>
      <c r="B3896" s="1" t="s">
        <v>711</v>
      </c>
      <c r="C3896" s="1" t="s">
        <v>91</v>
      </c>
      <c r="D3896" s="1" t="s">
        <v>7446</v>
      </c>
      <c r="E3896" s="1">
        <v>900</v>
      </c>
      <c r="F3896" s="1">
        <v>4.8</v>
      </c>
      <c r="G3896" s="1">
        <v>20</v>
      </c>
      <c r="H3896" s="1" t="s">
        <v>469</v>
      </c>
      <c r="I3896" s="1" t="s">
        <v>3951</v>
      </c>
      <c r="J3896" s="1">
        <v>45</v>
      </c>
      <c r="K3896" s="1" t="str">
        <f t="shared" si="180"/>
        <v>valid</v>
      </c>
      <c r="L3896" s="1" t="str">
        <f t="shared" si="181"/>
        <v>PREMIUM</v>
      </c>
      <c r="M3896" t="str">
        <f t="shared" si="182"/>
        <v>Italian</v>
      </c>
      <c r="N3896" s="1" t="str" cm="1">
        <f t="array" ref="N3896">_xlfn.IFS(
G3896&lt;=25,"Fast",
G3896&lt;=40,"Medium",
G3896&gt;40,"Slow"
)</f>
        <v>Fast</v>
      </c>
    </row>
    <row r="3897" spans="1:14" x14ac:dyDescent="0.3">
      <c r="A3897" s="1">
        <v>357666</v>
      </c>
      <c r="B3897" s="1" t="s">
        <v>864</v>
      </c>
      <c r="C3897" s="1" t="s">
        <v>91</v>
      </c>
      <c r="D3897" s="1" t="s">
        <v>7447</v>
      </c>
      <c r="E3897" s="1">
        <v>200</v>
      </c>
      <c r="F3897" s="1">
        <v>2.9</v>
      </c>
      <c r="G3897" s="1">
        <v>80</v>
      </c>
      <c r="H3897" s="1" t="s">
        <v>19</v>
      </c>
      <c r="I3897" s="1" t="s">
        <v>864</v>
      </c>
      <c r="J3897" s="1">
        <v>51</v>
      </c>
      <c r="K3897" s="1" t="str">
        <f t="shared" si="180"/>
        <v>valid</v>
      </c>
      <c r="L3897" s="1" t="str">
        <f t="shared" si="181"/>
        <v>BUDGET</v>
      </c>
      <c r="M3897" t="str">
        <f t="shared" si="182"/>
        <v>Chinese</v>
      </c>
      <c r="N3897" s="1" t="str" cm="1">
        <f t="array" ref="N3897">_xlfn.IFS(
G3897&lt;=25,"Fast",
G3897&lt;=40,"Medium",
G3897&gt;40,"Slow"
)</f>
        <v>Slow</v>
      </c>
    </row>
    <row r="3898" spans="1:14" x14ac:dyDescent="0.3">
      <c r="A3898" s="1">
        <v>357681</v>
      </c>
      <c r="B3898" s="1" t="s">
        <v>1105</v>
      </c>
      <c r="C3898" s="1" t="s">
        <v>463</v>
      </c>
      <c r="D3898" s="1" t="s">
        <v>7448</v>
      </c>
      <c r="E3898" s="1">
        <v>1000</v>
      </c>
      <c r="F3898" s="1">
        <v>4.3</v>
      </c>
      <c r="G3898" s="1">
        <v>20</v>
      </c>
      <c r="H3898" s="1" t="s">
        <v>7449</v>
      </c>
      <c r="I3898" s="1" t="s">
        <v>7450</v>
      </c>
      <c r="J3898" s="1">
        <v>64</v>
      </c>
      <c r="K3898" s="1" t="str">
        <f t="shared" si="180"/>
        <v>valid</v>
      </c>
      <c r="L3898" s="1" t="str">
        <f t="shared" si="181"/>
        <v>PREMIUM</v>
      </c>
      <c r="M3898" t="str">
        <f t="shared" si="182"/>
        <v>South Indian</v>
      </c>
      <c r="N3898" s="1" t="str" cm="1">
        <f t="array" ref="N3898">_xlfn.IFS(
G3898&lt;=25,"Fast",
G3898&lt;=40,"Medium",
G3898&gt;40,"Slow"
)</f>
        <v>Fast</v>
      </c>
    </row>
    <row r="3899" spans="1:14" x14ac:dyDescent="0.3">
      <c r="A3899" s="1">
        <v>357685</v>
      </c>
      <c r="B3899" s="1" t="s">
        <v>1702</v>
      </c>
      <c r="C3899" s="1" t="s">
        <v>68</v>
      </c>
      <c r="D3899" s="1" t="s">
        <v>7451</v>
      </c>
      <c r="E3899" s="1">
        <v>200</v>
      </c>
      <c r="F3899" s="1">
        <v>3.7</v>
      </c>
      <c r="G3899" s="1">
        <v>20</v>
      </c>
      <c r="H3899" s="1" t="s">
        <v>7452</v>
      </c>
      <c r="I3899" s="1" t="s">
        <v>3192</v>
      </c>
      <c r="J3899" s="1">
        <v>59</v>
      </c>
      <c r="K3899" s="1" t="str">
        <f t="shared" si="180"/>
        <v>valid</v>
      </c>
      <c r="L3899" s="1" t="str">
        <f t="shared" si="181"/>
        <v>BUDGET</v>
      </c>
      <c r="M3899" t="str">
        <f t="shared" si="182"/>
        <v>Indian  Fast Food  Bakery</v>
      </c>
      <c r="N3899" s="1" t="str" cm="1">
        <f t="array" ref="N3899">_xlfn.IFS(
G3899&lt;=25,"Fast",
G3899&lt;=40,"Medium",
G3899&gt;40,"Slow"
)</f>
        <v>Fast</v>
      </c>
    </row>
    <row r="3900" spans="1:14" x14ac:dyDescent="0.3">
      <c r="A3900" s="1">
        <v>357720</v>
      </c>
      <c r="B3900" s="1" t="s">
        <v>2478</v>
      </c>
      <c r="C3900" s="1" t="s">
        <v>2068</v>
      </c>
      <c r="D3900" s="1" t="s">
        <v>7453</v>
      </c>
      <c r="E3900" s="1">
        <v>300</v>
      </c>
      <c r="F3900" s="1">
        <v>4.0999999999999996</v>
      </c>
      <c r="G3900" s="1">
        <v>20</v>
      </c>
      <c r="H3900" s="1" t="s">
        <v>2417</v>
      </c>
      <c r="I3900" s="1" t="s">
        <v>4416</v>
      </c>
      <c r="J3900" s="1">
        <v>49</v>
      </c>
      <c r="K3900" s="1" t="str">
        <f t="shared" si="180"/>
        <v>valid</v>
      </c>
      <c r="L3900" s="1" t="str">
        <f t="shared" si="181"/>
        <v>BUDGET</v>
      </c>
      <c r="M3900" t="str">
        <f t="shared" si="182"/>
        <v>South Indian</v>
      </c>
      <c r="N3900" s="1" t="str" cm="1">
        <f t="array" ref="N3900">_xlfn.IFS(
G3900&lt;=25,"Fast",
G3900&lt;=40,"Medium",
G3900&gt;40,"Slow"
)</f>
        <v>Fast</v>
      </c>
    </row>
    <row r="3901" spans="1:14" x14ac:dyDescent="0.3">
      <c r="A3901" s="1">
        <v>357721</v>
      </c>
      <c r="B3901" s="1" t="s">
        <v>711</v>
      </c>
      <c r="C3901" s="1" t="s">
        <v>91</v>
      </c>
      <c r="D3901" s="1" t="s">
        <v>7454</v>
      </c>
      <c r="E3901" s="1">
        <v>600</v>
      </c>
      <c r="F3901" s="1">
        <v>4.9000000000000004</v>
      </c>
      <c r="G3901" s="1">
        <v>20</v>
      </c>
      <c r="H3901" s="1" t="s">
        <v>7060</v>
      </c>
      <c r="I3901" s="1" t="s">
        <v>3951</v>
      </c>
      <c r="J3901" s="1">
        <v>46</v>
      </c>
      <c r="K3901" s="1" t="str">
        <f t="shared" si="180"/>
        <v>valid</v>
      </c>
      <c r="L3901" s="1" t="str">
        <f t="shared" si="181"/>
        <v>MID</v>
      </c>
      <c r="M3901" t="str">
        <f t="shared" si="182"/>
        <v>Italian</v>
      </c>
      <c r="N3901" s="1" t="str" cm="1">
        <f t="array" ref="N3901">_xlfn.IFS(
G3901&lt;=25,"Fast",
G3901&lt;=40,"Medium",
G3901&gt;40,"Slow"
)</f>
        <v>Fast</v>
      </c>
    </row>
    <row r="3902" spans="1:14" x14ac:dyDescent="0.3">
      <c r="A3902" s="1">
        <v>357811</v>
      </c>
      <c r="B3902" s="1" t="s">
        <v>5977</v>
      </c>
      <c r="C3902" s="1" t="s">
        <v>68</v>
      </c>
      <c r="D3902" s="1" t="s">
        <v>7455</v>
      </c>
      <c r="E3902" s="1">
        <v>350</v>
      </c>
      <c r="F3902" s="1">
        <v>2.9</v>
      </c>
      <c r="G3902" s="1">
        <v>80</v>
      </c>
      <c r="H3902" s="1" t="s">
        <v>2802</v>
      </c>
      <c r="I3902" s="1" t="s">
        <v>5089</v>
      </c>
      <c r="J3902" s="1">
        <v>71</v>
      </c>
      <c r="K3902" s="1" t="str">
        <f t="shared" si="180"/>
        <v>valid</v>
      </c>
      <c r="L3902" s="1" t="str">
        <f t="shared" si="181"/>
        <v>MID</v>
      </c>
      <c r="M3902" t="str">
        <f t="shared" si="182"/>
        <v>South Indian</v>
      </c>
      <c r="N3902" s="1" t="str" cm="1">
        <f t="array" ref="N3902">_xlfn.IFS(
G3902&lt;=25,"Fast",
G3902&lt;=40,"Medium",
G3902&gt;40,"Slow"
)</f>
        <v>Slow</v>
      </c>
    </row>
    <row r="3903" spans="1:14" x14ac:dyDescent="0.3">
      <c r="A3903" s="1">
        <v>357860</v>
      </c>
      <c r="B3903" s="1" t="s">
        <v>350</v>
      </c>
      <c r="C3903" s="1" t="s">
        <v>115</v>
      </c>
      <c r="D3903" s="1" t="s">
        <v>7456</v>
      </c>
      <c r="E3903" s="1">
        <v>200</v>
      </c>
      <c r="F3903" s="1">
        <v>4</v>
      </c>
      <c r="G3903" s="1">
        <v>100</v>
      </c>
      <c r="H3903" s="1" t="s">
        <v>7457</v>
      </c>
      <c r="I3903" s="1" t="s">
        <v>276</v>
      </c>
      <c r="J3903" s="1">
        <v>63</v>
      </c>
      <c r="K3903" s="1" t="str">
        <f t="shared" si="180"/>
        <v>valid</v>
      </c>
      <c r="L3903" s="1" t="str">
        <f t="shared" si="181"/>
        <v>BUDGET</v>
      </c>
      <c r="M3903" t="str">
        <f t="shared" si="182"/>
        <v>Snacks</v>
      </c>
      <c r="N3903" s="1" t="str" cm="1">
        <f t="array" ref="N3903">_xlfn.IFS(
G3903&lt;=25,"Fast",
G3903&lt;=40,"Medium",
G3903&gt;40,"Slow"
)</f>
        <v>Slow</v>
      </c>
    </row>
    <row r="3904" spans="1:14" x14ac:dyDescent="0.3">
      <c r="A3904" s="1">
        <v>357912</v>
      </c>
      <c r="B3904" s="1" t="s">
        <v>2329</v>
      </c>
      <c r="C3904" s="1" t="s">
        <v>463</v>
      </c>
      <c r="D3904" s="1" t="s">
        <v>1118</v>
      </c>
      <c r="E3904" s="1">
        <v>400</v>
      </c>
      <c r="F3904" s="1">
        <v>4.0999999999999996</v>
      </c>
      <c r="G3904" s="1">
        <v>1000</v>
      </c>
      <c r="H3904" s="1" t="s">
        <v>1676</v>
      </c>
      <c r="I3904" s="1" t="s">
        <v>7458</v>
      </c>
      <c r="J3904" s="1">
        <v>59</v>
      </c>
      <c r="K3904" s="1" t="str">
        <f t="shared" si="180"/>
        <v>valid</v>
      </c>
      <c r="L3904" s="1" t="str">
        <f t="shared" si="181"/>
        <v>MID</v>
      </c>
      <c r="M3904" t="str">
        <f t="shared" si="182"/>
        <v>American</v>
      </c>
      <c r="N3904" s="1" t="str" cm="1">
        <f t="array" ref="N3904">_xlfn.IFS(
G3904&lt;=25,"Fast",
G3904&lt;=40,"Medium",
G3904&gt;40,"Slow"
)</f>
        <v>Slow</v>
      </c>
    </row>
    <row r="3905" spans="1:14" x14ac:dyDescent="0.3">
      <c r="A3905" s="1">
        <v>357947</v>
      </c>
      <c r="B3905" s="1" t="s">
        <v>771</v>
      </c>
      <c r="C3905" s="1" t="s">
        <v>189</v>
      </c>
      <c r="D3905" s="1" t="s">
        <v>7459</v>
      </c>
      <c r="E3905" s="1">
        <v>300</v>
      </c>
      <c r="F3905" s="1">
        <v>4.8</v>
      </c>
      <c r="G3905" s="1">
        <v>20</v>
      </c>
      <c r="H3905" s="1" t="s">
        <v>3893</v>
      </c>
      <c r="I3905" s="1" t="s">
        <v>5160</v>
      </c>
      <c r="J3905" s="1">
        <v>62</v>
      </c>
      <c r="K3905" s="1" t="str">
        <f t="shared" si="180"/>
        <v>valid</v>
      </c>
      <c r="L3905" s="1" t="str">
        <f t="shared" si="181"/>
        <v>BUDGET</v>
      </c>
      <c r="M3905" t="str">
        <f t="shared" si="182"/>
        <v>Chinese</v>
      </c>
      <c r="N3905" s="1" t="str" cm="1">
        <f t="array" ref="N3905">_xlfn.IFS(
G3905&lt;=25,"Fast",
G3905&lt;=40,"Medium",
G3905&gt;40,"Slow"
)</f>
        <v>Fast</v>
      </c>
    </row>
    <row r="3906" spans="1:14" x14ac:dyDescent="0.3">
      <c r="A3906" s="1">
        <v>358102</v>
      </c>
      <c r="B3906" s="1" t="s">
        <v>734</v>
      </c>
      <c r="C3906" s="1" t="s">
        <v>463</v>
      </c>
      <c r="D3906" s="1" t="s">
        <v>7460</v>
      </c>
      <c r="E3906" s="1">
        <v>300</v>
      </c>
      <c r="F3906" s="1">
        <v>2.9</v>
      </c>
      <c r="G3906" s="1">
        <v>80</v>
      </c>
      <c r="H3906" s="1" t="s">
        <v>7461</v>
      </c>
      <c r="I3906" s="1" t="s">
        <v>2435</v>
      </c>
      <c r="J3906" s="1">
        <v>74</v>
      </c>
      <c r="K3906" s="1" t="str">
        <f t="shared" si="180"/>
        <v>valid</v>
      </c>
      <c r="L3906" s="1" t="str">
        <f t="shared" si="181"/>
        <v>BUDGET</v>
      </c>
      <c r="M3906" t="str">
        <f t="shared" si="182"/>
        <v>Fast Food</v>
      </c>
      <c r="N3906" s="1" t="str" cm="1">
        <f t="array" ref="N3906">_xlfn.IFS(
G3906&lt;=25,"Fast",
G3906&lt;=40,"Medium",
G3906&gt;40,"Slow"
)</f>
        <v>Slow</v>
      </c>
    </row>
    <row r="3907" spans="1:14" x14ac:dyDescent="0.3">
      <c r="A3907" s="1">
        <v>358114</v>
      </c>
      <c r="B3907" s="1" t="s">
        <v>7462</v>
      </c>
      <c r="C3907" s="1" t="s">
        <v>68</v>
      </c>
      <c r="D3907" s="1" t="s">
        <v>7463</v>
      </c>
      <c r="E3907" s="1">
        <v>350</v>
      </c>
      <c r="F3907" s="1">
        <v>2.9</v>
      </c>
      <c r="G3907" s="1">
        <v>80</v>
      </c>
      <c r="H3907" s="1" t="s">
        <v>837</v>
      </c>
      <c r="I3907" s="1" t="s">
        <v>3352</v>
      </c>
      <c r="J3907" s="1">
        <v>59</v>
      </c>
      <c r="K3907" s="1" t="str">
        <f t="shared" ref="K3907:K3970" si="183">IF(E3907=0,"outlier","valid")</f>
        <v>valid</v>
      </c>
      <c r="L3907" s="1" t="str">
        <f t="shared" ref="L3907:L3970" si="184">IF(E3907&lt;=300,"BUDGET",IF(E3907&lt;=600,"MID","PREMIUM"))</f>
        <v>MID</v>
      </c>
      <c r="M3907" t="str">
        <f t="shared" ref="M3907:M3970" si="185">IFERROR(LEFT(H3907, FIND(",", H3907)-1), H3907)</f>
        <v>Pizzas</v>
      </c>
      <c r="N3907" s="1" t="str" cm="1">
        <f t="array" ref="N3907">_xlfn.IFS(
G3907&lt;=25,"Fast",
G3907&lt;=40,"Medium",
G3907&gt;40,"Slow"
)</f>
        <v>Slow</v>
      </c>
    </row>
    <row r="3908" spans="1:14" x14ac:dyDescent="0.3">
      <c r="A3908" s="1">
        <v>358139</v>
      </c>
      <c r="B3908" s="1" t="s">
        <v>690</v>
      </c>
      <c r="C3908" s="1" t="s">
        <v>383</v>
      </c>
      <c r="D3908" s="1" t="s">
        <v>7464</v>
      </c>
      <c r="E3908" s="1">
        <v>200</v>
      </c>
      <c r="F3908" s="1">
        <v>3.9</v>
      </c>
      <c r="G3908" s="1">
        <v>20</v>
      </c>
      <c r="H3908" s="1" t="s">
        <v>4207</v>
      </c>
      <c r="I3908" s="1" t="s">
        <v>689</v>
      </c>
      <c r="J3908" s="1">
        <v>45</v>
      </c>
      <c r="K3908" s="1" t="str">
        <f t="shared" si="183"/>
        <v>valid</v>
      </c>
      <c r="L3908" s="1" t="str">
        <f t="shared" si="184"/>
        <v>BUDGET</v>
      </c>
      <c r="M3908" t="str">
        <f t="shared" si="185"/>
        <v>Ice Cream</v>
      </c>
      <c r="N3908" s="1" t="str" cm="1">
        <f t="array" ref="N3908">_xlfn.IFS(
G3908&lt;=25,"Fast",
G3908&lt;=40,"Medium",
G3908&gt;40,"Slow"
)</f>
        <v>Fast</v>
      </c>
    </row>
    <row r="3909" spans="1:14" x14ac:dyDescent="0.3">
      <c r="A3909" s="1">
        <v>358147</v>
      </c>
      <c r="B3909" s="1" t="s">
        <v>505</v>
      </c>
      <c r="C3909" s="1" t="s">
        <v>91</v>
      </c>
      <c r="D3909" s="1" t="s">
        <v>7465</v>
      </c>
      <c r="E3909" s="1">
        <v>500</v>
      </c>
      <c r="F3909" s="1">
        <v>4.0999999999999996</v>
      </c>
      <c r="G3909" s="1">
        <v>1000</v>
      </c>
      <c r="H3909" s="1" t="s">
        <v>7466</v>
      </c>
      <c r="I3909" s="1" t="s">
        <v>3951</v>
      </c>
      <c r="J3909" s="1">
        <v>33</v>
      </c>
      <c r="K3909" s="1" t="str">
        <f t="shared" si="183"/>
        <v>valid</v>
      </c>
      <c r="L3909" s="1" t="str">
        <f t="shared" si="184"/>
        <v>MID</v>
      </c>
      <c r="M3909" t="str">
        <f t="shared" si="185"/>
        <v>Chinese</v>
      </c>
      <c r="N3909" s="1" t="str" cm="1">
        <f t="array" ref="N3909">_xlfn.IFS(
G3909&lt;=25,"Fast",
G3909&lt;=40,"Medium",
G3909&gt;40,"Slow"
)</f>
        <v>Slow</v>
      </c>
    </row>
    <row r="3910" spans="1:14" x14ac:dyDescent="0.3">
      <c r="A3910" s="1">
        <v>358190</v>
      </c>
      <c r="B3910" s="1" t="s">
        <v>7467</v>
      </c>
      <c r="C3910" s="1" t="s">
        <v>91</v>
      </c>
      <c r="D3910" s="1" t="s">
        <v>7468</v>
      </c>
      <c r="E3910" s="1">
        <v>400</v>
      </c>
      <c r="F3910" s="1">
        <v>2.9</v>
      </c>
      <c r="G3910" s="1">
        <v>80</v>
      </c>
      <c r="H3910" s="1" t="s">
        <v>695</v>
      </c>
      <c r="I3910" s="1" t="s">
        <v>1274</v>
      </c>
      <c r="J3910" s="1">
        <v>47</v>
      </c>
      <c r="K3910" s="1" t="str">
        <f t="shared" si="183"/>
        <v>valid</v>
      </c>
      <c r="L3910" s="1" t="str">
        <f t="shared" si="184"/>
        <v>MID</v>
      </c>
      <c r="M3910" t="str">
        <f t="shared" si="185"/>
        <v>Indian</v>
      </c>
      <c r="N3910" s="1" t="str" cm="1">
        <f t="array" ref="N3910">_xlfn.IFS(
G3910&lt;=25,"Fast",
G3910&lt;=40,"Medium",
G3910&gt;40,"Slow"
)</f>
        <v>Slow</v>
      </c>
    </row>
    <row r="3911" spans="1:14" x14ac:dyDescent="0.3">
      <c r="A3911" s="1">
        <v>358339</v>
      </c>
      <c r="B3911" s="1" t="s">
        <v>677</v>
      </c>
      <c r="C3911" s="1" t="s">
        <v>115</v>
      </c>
      <c r="D3911" s="1" t="s">
        <v>7469</v>
      </c>
      <c r="E3911" s="1">
        <v>500</v>
      </c>
      <c r="F3911" s="1">
        <v>2.9</v>
      </c>
      <c r="G3911" s="1">
        <v>80</v>
      </c>
      <c r="H3911" s="1" t="s">
        <v>7470</v>
      </c>
      <c r="I3911" s="1" t="s">
        <v>677</v>
      </c>
      <c r="J3911" s="1">
        <v>77</v>
      </c>
      <c r="K3911" s="1" t="str">
        <f t="shared" si="183"/>
        <v>valid</v>
      </c>
      <c r="L3911" s="1" t="str">
        <f t="shared" si="184"/>
        <v>MID</v>
      </c>
      <c r="M3911" t="str">
        <f t="shared" si="185"/>
        <v>North Indian</v>
      </c>
      <c r="N3911" s="1" t="str" cm="1">
        <f t="array" ref="N3911">_xlfn.IFS(
G3911&lt;=25,"Fast",
G3911&lt;=40,"Medium",
G3911&gt;40,"Slow"
)</f>
        <v>Slow</v>
      </c>
    </row>
    <row r="3912" spans="1:14" x14ac:dyDescent="0.3">
      <c r="A3912" s="1">
        <v>358436</v>
      </c>
      <c r="B3912" s="1" t="s">
        <v>993</v>
      </c>
      <c r="C3912" s="1" t="s">
        <v>189</v>
      </c>
      <c r="D3912" s="1" t="s">
        <v>7471</v>
      </c>
      <c r="E3912" s="1">
        <v>300</v>
      </c>
      <c r="F3912" s="1">
        <v>4.4000000000000004</v>
      </c>
      <c r="G3912" s="1">
        <v>50</v>
      </c>
      <c r="H3912" s="1" t="s">
        <v>7472</v>
      </c>
      <c r="I3912" s="1" t="s">
        <v>6469</v>
      </c>
      <c r="J3912" s="1">
        <v>89</v>
      </c>
      <c r="K3912" s="1" t="str">
        <f t="shared" si="183"/>
        <v>valid</v>
      </c>
      <c r="L3912" s="1" t="str">
        <f t="shared" si="184"/>
        <v>BUDGET</v>
      </c>
      <c r="M3912" t="str">
        <f t="shared" si="185"/>
        <v>Chinese</v>
      </c>
      <c r="N3912" s="1" t="str" cm="1">
        <f t="array" ref="N3912">_xlfn.IFS(
G3912&lt;=25,"Fast",
G3912&lt;=40,"Medium",
G3912&gt;40,"Slow"
)</f>
        <v>Slow</v>
      </c>
    </row>
    <row r="3913" spans="1:14" x14ac:dyDescent="0.3">
      <c r="A3913" s="1">
        <v>358613</v>
      </c>
      <c r="B3913" s="1" t="s">
        <v>21</v>
      </c>
      <c r="C3913" s="1" t="s">
        <v>11</v>
      </c>
      <c r="D3913" s="1" t="s">
        <v>7473</v>
      </c>
      <c r="E3913" s="1">
        <v>300</v>
      </c>
      <c r="F3913" s="1">
        <v>4.5</v>
      </c>
      <c r="G3913" s="1">
        <v>50</v>
      </c>
      <c r="H3913" s="1" t="s">
        <v>1193</v>
      </c>
      <c r="I3913" s="1" t="s">
        <v>21</v>
      </c>
      <c r="J3913" s="1">
        <v>40</v>
      </c>
      <c r="K3913" s="1" t="str">
        <f t="shared" si="183"/>
        <v>valid</v>
      </c>
      <c r="L3913" s="1" t="str">
        <f t="shared" si="184"/>
        <v>BUDGET</v>
      </c>
      <c r="M3913" t="str">
        <f t="shared" si="185"/>
        <v>Desserts</v>
      </c>
      <c r="N3913" s="1" t="str" cm="1">
        <f t="array" ref="N3913">_xlfn.IFS(
G3913&lt;=25,"Fast",
G3913&lt;=40,"Medium",
G3913&gt;40,"Slow"
)</f>
        <v>Slow</v>
      </c>
    </row>
    <row r="3914" spans="1:14" x14ac:dyDescent="0.3">
      <c r="A3914" s="1">
        <v>358620</v>
      </c>
      <c r="B3914" s="1" t="s">
        <v>253</v>
      </c>
      <c r="C3914" s="1" t="s">
        <v>115</v>
      </c>
      <c r="D3914" s="1" t="s">
        <v>1823</v>
      </c>
      <c r="E3914" s="1">
        <v>200</v>
      </c>
      <c r="F3914" s="1">
        <v>4.4000000000000004</v>
      </c>
      <c r="G3914" s="1">
        <v>100</v>
      </c>
      <c r="H3914" s="1" t="s">
        <v>1824</v>
      </c>
      <c r="I3914" s="1" t="s">
        <v>1702</v>
      </c>
      <c r="J3914" s="1">
        <v>45</v>
      </c>
      <c r="K3914" s="1" t="str">
        <f t="shared" si="183"/>
        <v>valid</v>
      </c>
      <c r="L3914" s="1" t="str">
        <f t="shared" si="184"/>
        <v>BUDGET</v>
      </c>
      <c r="M3914" t="str">
        <f t="shared" si="185"/>
        <v>Desserts</v>
      </c>
      <c r="N3914" s="1" t="str" cm="1">
        <f t="array" ref="N3914">_xlfn.IFS(
G3914&lt;=25,"Fast",
G3914&lt;=40,"Medium",
G3914&gt;40,"Slow"
)</f>
        <v>Slow</v>
      </c>
    </row>
    <row r="3915" spans="1:14" x14ac:dyDescent="0.3">
      <c r="A3915" s="1">
        <v>358622</v>
      </c>
      <c r="B3915" s="1" t="s">
        <v>156</v>
      </c>
      <c r="C3915" s="1" t="s">
        <v>11</v>
      </c>
      <c r="D3915" s="1" t="s">
        <v>7474</v>
      </c>
      <c r="E3915" s="1">
        <v>750</v>
      </c>
      <c r="F3915" s="1">
        <v>4.3</v>
      </c>
      <c r="G3915" s="1">
        <v>50</v>
      </c>
      <c r="H3915" s="1" t="s">
        <v>7475</v>
      </c>
      <c r="I3915" s="1" t="s">
        <v>1532</v>
      </c>
      <c r="J3915" s="1">
        <v>46</v>
      </c>
      <c r="K3915" s="1" t="str">
        <f t="shared" si="183"/>
        <v>valid</v>
      </c>
      <c r="L3915" s="1" t="str">
        <f t="shared" si="184"/>
        <v>PREMIUM</v>
      </c>
      <c r="M3915" t="str">
        <f t="shared" si="185"/>
        <v>Indian</v>
      </c>
      <c r="N3915" s="1" t="str" cm="1">
        <f t="array" ref="N3915">_xlfn.IFS(
G3915&lt;=25,"Fast",
G3915&lt;=40,"Medium",
G3915&gt;40,"Slow"
)</f>
        <v>Slow</v>
      </c>
    </row>
    <row r="3916" spans="1:14" x14ac:dyDescent="0.3">
      <c r="A3916" s="1">
        <v>358634</v>
      </c>
      <c r="B3916" s="1" t="s">
        <v>2092</v>
      </c>
      <c r="C3916" s="1" t="s">
        <v>2068</v>
      </c>
      <c r="D3916" s="1" t="s">
        <v>7476</v>
      </c>
      <c r="E3916" s="1">
        <v>300</v>
      </c>
      <c r="F3916" s="1">
        <v>4.4000000000000004</v>
      </c>
      <c r="G3916" s="1">
        <v>20</v>
      </c>
      <c r="H3916" s="1" t="s">
        <v>695</v>
      </c>
      <c r="I3916" s="1" t="s">
        <v>2092</v>
      </c>
      <c r="J3916" s="1">
        <v>49</v>
      </c>
      <c r="K3916" s="1" t="str">
        <f t="shared" si="183"/>
        <v>valid</v>
      </c>
      <c r="L3916" s="1" t="str">
        <f t="shared" si="184"/>
        <v>BUDGET</v>
      </c>
      <c r="M3916" t="str">
        <f t="shared" si="185"/>
        <v>Indian</v>
      </c>
      <c r="N3916" s="1" t="str" cm="1">
        <f t="array" ref="N3916">_xlfn.IFS(
G3916&lt;=25,"Fast",
G3916&lt;=40,"Medium",
G3916&gt;40,"Slow"
)</f>
        <v>Fast</v>
      </c>
    </row>
    <row r="3917" spans="1:14" x14ac:dyDescent="0.3">
      <c r="A3917" s="1">
        <v>358727</v>
      </c>
      <c r="B3917" s="1" t="s">
        <v>745</v>
      </c>
      <c r="C3917" s="1" t="s">
        <v>383</v>
      </c>
      <c r="D3917" s="1" t="s">
        <v>7477</v>
      </c>
      <c r="E3917" s="1">
        <v>150</v>
      </c>
      <c r="F3917" s="1">
        <v>4.3</v>
      </c>
      <c r="G3917" s="1">
        <v>100</v>
      </c>
      <c r="H3917" s="1" t="s">
        <v>7478</v>
      </c>
      <c r="I3917" s="1" t="s">
        <v>745</v>
      </c>
      <c r="J3917" s="1">
        <v>47</v>
      </c>
      <c r="K3917" s="1" t="str">
        <f t="shared" si="183"/>
        <v>valid</v>
      </c>
      <c r="L3917" s="1" t="str">
        <f t="shared" si="184"/>
        <v>BUDGET</v>
      </c>
      <c r="M3917" t="str">
        <f t="shared" si="185"/>
        <v>North Indian</v>
      </c>
      <c r="N3917" s="1" t="str" cm="1">
        <f t="array" ref="N3917">_xlfn.IFS(
G3917&lt;=25,"Fast",
G3917&lt;=40,"Medium",
G3917&gt;40,"Slow"
)</f>
        <v>Slow</v>
      </c>
    </row>
    <row r="3918" spans="1:14" x14ac:dyDescent="0.3">
      <c r="A3918" s="1">
        <v>358797</v>
      </c>
      <c r="B3918" s="1" t="s">
        <v>276</v>
      </c>
      <c r="C3918" s="1" t="s">
        <v>115</v>
      </c>
      <c r="D3918" s="1" t="s">
        <v>7479</v>
      </c>
      <c r="E3918" s="1">
        <v>300</v>
      </c>
      <c r="F3918" s="1">
        <v>3.4</v>
      </c>
      <c r="G3918" s="1">
        <v>50</v>
      </c>
      <c r="H3918" s="1" t="s">
        <v>131</v>
      </c>
      <c r="I3918" s="1" t="s">
        <v>276</v>
      </c>
      <c r="J3918" s="1">
        <v>59</v>
      </c>
      <c r="K3918" s="1" t="str">
        <f t="shared" si="183"/>
        <v>valid</v>
      </c>
      <c r="L3918" s="1" t="str">
        <f t="shared" si="184"/>
        <v>BUDGET</v>
      </c>
      <c r="M3918" t="str">
        <f t="shared" si="185"/>
        <v>North Indian</v>
      </c>
      <c r="N3918" s="1" t="str" cm="1">
        <f t="array" ref="N3918">_xlfn.IFS(
G3918&lt;=25,"Fast",
G3918&lt;=40,"Medium",
G3918&gt;40,"Slow"
)</f>
        <v>Slow</v>
      </c>
    </row>
    <row r="3919" spans="1:14" x14ac:dyDescent="0.3">
      <c r="A3919" s="1">
        <v>358874</v>
      </c>
      <c r="B3919" s="1" t="s">
        <v>7480</v>
      </c>
      <c r="C3919" s="1" t="s">
        <v>68</v>
      </c>
      <c r="D3919" s="1" t="s">
        <v>7481</v>
      </c>
      <c r="E3919" s="1">
        <v>200</v>
      </c>
      <c r="F3919" s="1">
        <v>3.7</v>
      </c>
      <c r="G3919" s="1">
        <v>100</v>
      </c>
      <c r="H3919" s="1" t="s">
        <v>4292</v>
      </c>
      <c r="I3919" s="1" t="s">
        <v>3390</v>
      </c>
      <c r="J3919" s="1">
        <v>50</v>
      </c>
      <c r="K3919" s="1" t="str">
        <f t="shared" si="183"/>
        <v>valid</v>
      </c>
      <c r="L3919" s="1" t="str">
        <f t="shared" si="184"/>
        <v>BUDGET</v>
      </c>
      <c r="M3919" t="str">
        <f t="shared" si="185"/>
        <v>Indian</v>
      </c>
      <c r="N3919" s="1" t="str" cm="1">
        <f t="array" ref="N3919">_xlfn.IFS(
G3919&lt;=25,"Fast",
G3919&lt;=40,"Medium",
G3919&gt;40,"Slow"
)</f>
        <v>Slow</v>
      </c>
    </row>
    <row r="3920" spans="1:14" x14ac:dyDescent="0.3">
      <c r="A3920" s="1">
        <v>358883</v>
      </c>
      <c r="B3920" s="1" t="s">
        <v>993</v>
      </c>
      <c r="C3920" s="1" t="s">
        <v>189</v>
      </c>
      <c r="D3920" s="1" t="s">
        <v>7482</v>
      </c>
      <c r="E3920" s="1">
        <v>100</v>
      </c>
      <c r="F3920" s="1">
        <v>3.7</v>
      </c>
      <c r="G3920" s="1">
        <v>50</v>
      </c>
      <c r="H3920" s="1" t="s">
        <v>778</v>
      </c>
      <c r="I3920" s="1" t="s">
        <v>2058</v>
      </c>
      <c r="J3920" s="1">
        <v>71</v>
      </c>
      <c r="K3920" s="1" t="str">
        <f t="shared" si="183"/>
        <v>valid</v>
      </c>
      <c r="L3920" s="1" t="str">
        <f t="shared" si="184"/>
        <v>BUDGET</v>
      </c>
      <c r="M3920" t="str">
        <f t="shared" si="185"/>
        <v>Biryani</v>
      </c>
      <c r="N3920" s="1" t="str" cm="1">
        <f t="array" ref="N3920">_xlfn.IFS(
G3920&lt;=25,"Fast",
G3920&lt;=40,"Medium",
G3920&gt;40,"Slow"
)</f>
        <v>Slow</v>
      </c>
    </row>
    <row r="3921" spans="1:14" x14ac:dyDescent="0.3">
      <c r="A3921" s="1">
        <v>358899</v>
      </c>
      <c r="B3921" s="1" t="s">
        <v>319</v>
      </c>
      <c r="C3921" s="1" t="s">
        <v>189</v>
      </c>
      <c r="D3921" s="1" t="s">
        <v>7483</v>
      </c>
      <c r="E3921" s="1">
        <v>600</v>
      </c>
      <c r="F3921" s="1">
        <v>4.0999999999999996</v>
      </c>
      <c r="G3921" s="1">
        <v>100</v>
      </c>
      <c r="H3921" s="1" t="s">
        <v>19</v>
      </c>
      <c r="I3921" s="1" t="s">
        <v>645</v>
      </c>
      <c r="J3921" s="1">
        <v>67</v>
      </c>
      <c r="K3921" s="1" t="str">
        <f t="shared" si="183"/>
        <v>valid</v>
      </c>
      <c r="L3921" s="1" t="str">
        <f t="shared" si="184"/>
        <v>MID</v>
      </c>
      <c r="M3921" t="str">
        <f t="shared" si="185"/>
        <v>Chinese</v>
      </c>
      <c r="N3921" s="1" t="str" cm="1">
        <f t="array" ref="N3921">_xlfn.IFS(
G3921&lt;=25,"Fast",
G3921&lt;=40,"Medium",
G3921&gt;40,"Slow"
)</f>
        <v>Slow</v>
      </c>
    </row>
    <row r="3922" spans="1:14" x14ac:dyDescent="0.3">
      <c r="A3922" s="1">
        <v>359061</v>
      </c>
      <c r="B3922" s="1" t="s">
        <v>505</v>
      </c>
      <c r="C3922" s="1" t="s">
        <v>91</v>
      </c>
      <c r="D3922" s="1" t="s">
        <v>7484</v>
      </c>
      <c r="E3922" s="1">
        <v>400</v>
      </c>
      <c r="F3922" s="1">
        <v>4.5</v>
      </c>
      <c r="G3922" s="1">
        <v>50</v>
      </c>
      <c r="H3922" s="1" t="s">
        <v>695</v>
      </c>
      <c r="I3922" s="1" t="s">
        <v>3951</v>
      </c>
      <c r="J3922" s="1">
        <v>38</v>
      </c>
      <c r="K3922" s="1" t="str">
        <f t="shared" si="183"/>
        <v>valid</v>
      </c>
      <c r="L3922" s="1" t="str">
        <f t="shared" si="184"/>
        <v>MID</v>
      </c>
      <c r="M3922" t="str">
        <f t="shared" si="185"/>
        <v>Indian</v>
      </c>
      <c r="N3922" s="1" t="str" cm="1">
        <f t="array" ref="N3922">_xlfn.IFS(
G3922&lt;=25,"Fast",
G3922&lt;=40,"Medium",
G3922&gt;40,"Slow"
)</f>
        <v>Slow</v>
      </c>
    </row>
    <row r="3923" spans="1:14" x14ac:dyDescent="0.3">
      <c r="A3923" s="1">
        <v>359119</v>
      </c>
      <c r="B3923" s="1" t="s">
        <v>7485</v>
      </c>
      <c r="C3923" s="1" t="s">
        <v>68</v>
      </c>
      <c r="D3923" s="1" t="s">
        <v>7486</v>
      </c>
      <c r="E3923" s="1">
        <v>300</v>
      </c>
      <c r="F3923" s="1">
        <v>2.9</v>
      </c>
      <c r="G3923" s="1">
        <v>80</v>
      </c>
      <c r="H3923" s="1" t="s">
        <v>1078</v>
      </c>
      <c r="I3923" s="1" t="s">
        <v>574</v>
      </c>
      <c r="J3923" s="1">
        <v>85</v>
      </c>
      <c r="K3923" s="1" t="str">
        <f t="shared" si="183"/>
        <v>valid</v>
      </c>
      <c r="L3923" s="1" t="str">
        <f t="shared" si="184"/>
        <v>BUDGET</v>
      </c>
      <c r="M3923" t="str">
        <f t="shared" si="185"/>
        <v>Biryani</v>
      </c>
      <c r="N3923" s="1" t="str" cm="1">
        <f t="array" ref="N3923">_xlfn.IFS(
G3923&lt;=25,"Fast",
G3923&lt;=40,"Medium",
G3923&gt;40,"Slow"
)</f>
        <v>Slow</v>
      </c>
    </row>
    <row r="3924" spans="1:14" x14ac:dyDescent="0.3">
      <c r="A3924" s="1">
        <v>359220</v>
      </c>
      <c r="B3924" s="1" t="s">
        <v>896</v>
      </c>
      <c r="C3924" s="1" t="s">
        <v>383</v>
      </c>
      <c r="D3924" s="1" t="s">
        <v>7487</v>
      </c>
      <c r="E3924" s="1">
        <v>600</v>
      </c>
      <c r="F3924" s="1">
        <v>3.4</v>
      </c>
      <c r="G3924" s="1">
        <v>20</v>
      </c>
      <c r="H3924" s="1" t="s">
        <v>131</v>
      </c>
      <c r="I3924" s="1" t="s">
        <v>745</v>
      </c>
      <c r="J3924" s="1">
        <v>45</v>
      </c>
      <c r="K3924" s="1" t="str">
        <f t="shared" si="183"/>
        <v>valid</v>
      </c>
      <c r="L3924" s="1" t="str">
        <f t="shared" si="184"/>
        <v>MID</v>
      </c>
      <c r="M3924" t="str">
        <f t="shared" si="185"/>
        <v>North Indian</v>
      </c>
      <c r="N3924" s="1" t="str" cm="1">
        <f t="array" ref="N3924">_xlfn.IFS(
G3924&lt;=25,"Fast",
G3924&lt;=40,"Medium",
G3924&gt;40,"Slow"
)</f>
        <v>Fast</v>
      </c>
    </row>
    <row r="3925" spans="1:14" x14ac:dyDescent="0.3">
      <c r="A3925" s="1">
        <v>359443</v>
      </c>
      <c r="B3925" s="1" t="s">
        <v>433</v>
      </c>
      <c r="C3925" s="1" t="s">
        <v>115</v>
      </c>
      <c r="D3925" s="1" t="s">
        <v>7488</v>
      </c>
      <c r="E3925" s="1">
        <v>500</v>
      </c>
      <c r="F3925" s="1">
        <v>2.9</v>
      </c>
      <c r="G3925" s="1">
        <v>80</v>
      </c>
      <c r="H3925" s="1" t="s">
        <v>7489</v>
      </c>
      <c r="I3925" s="1" t="s">
        <v>433</v>
      </c>
      <c r="J3925" s="1">
        <v>63</v>
      </c>
      <c r="K3925" s="1" t="str">
        <f t="shared" si="183"/>
        <v>valid</v>
      </c>
      <c r="L3925" s="1" t="str">
        <f t="shared" si="184"/>
        <v>MID</v>
      </c>
      <c r="M3925" t="str">
        <f t="shared" si="185"/>
        <v>Continental</v>
      </c>
      <c r="N3925" s="1" t="str" cm="1">
        <f t="array" ref="N3925">_xlfn.IFS(
G3925&lt;=25,"Fast",
G3925&lt;=40,"Medium",
G3925&gt;40,"Slow"
)</f>
        <v>Slow</v>
      </c>
    </row>
    <row r="3926" spans="1:14" x14ac:dyDescent="0.3">
      <c r="A3926" s="1">
        <v>359468</v>
      </c>
      <c r="B3926" s="1" t="s">
        <v>196</v>
      </c>
      <c r="C3926" s="1" t="s">
        <v>189</v>
      </c>
      <c r="D3926" s="1" t="s">
        <v>7490</v>
      </c>
      <c r="E3926" s="1">
        <v>200</v>
      </c>
      <c r="F3926" s="1">
        <v>4.5</v>
      </c>
      <c r="G3926" s="1">
        <v>500</v>
      </c>
      <c r="H3926" s="1" t="s">
        <v>3138</v>
      </c>
      <c r="I3926" s="1" t="s">
        <v>556</v>
      </c>
      <c r="J3926" s="1">
        <v>56</v>
      </c>
      <c r="K3926" s="1" t="str">
        <f t="shared" si="183"/>
        <v>valid</v>
      </c>
      <c r="L3926" s="1" t="str">
        <f t="shared" si="184"/>
        <v>BUDGET</v>
      </c>
      <c r="M3926" t="str">
        <f t="shared" si="185"/>
        <v>Sweets</v>
      </c>
      <c r="N3926" s="1" t="str" cm="1">
        <f t="array" ref="N3926">_xlfn.IFS(
G3926&lt;=25,"Fast",
G3926&lt;=40,"Medium",
G3926&gt;40,"Slow"
)</f>
        <v>Slow</v>
      </c>
    </row>
    <row r="3927" spans="1:14" x14ac:dyDescent="0.3">
      <c r="A3927" s="1">
        <v>359510</v>
      </c>
      <c r="B3927" s="1" t="s">
        <v>896</v>
      </c>
      <c r="C3927" s="1" t="s">
        <v>383</v>
      </c>
      <c r="D3927" s="1" t="s">
        <v>7491</v>
      </c>
      <c r="E3927" s="1">
        <v>600</v>
      </c>
      <c r="F3927" s="1">
        <v>3.9</v>
      </c>
      <c r="G3927" s="1">
        <v>20</v>
      </c>
      <c r="H3927" s="1" t="s">
        <v>131</v>
      </c>
      <c r="I3927" s="1" t="s">
        <v>745</v>
      </c>
      <c r="J3927" s="1">
        <v>45</v>
      </c>
      <c r="K3927" s="1" t="str">
        <f t="shared" si="183"/>
        <v>valid</v>
      </c>
      <c r="L3927" s="1" t="str">
        <f t="shared" si="184"/>
        <v>MID</v>
      </c>
      <c r="M3927" t="str">
        <f t="shared" si="185"/>
        <v>North Indian</v>
      </c>
      <c r="N3927" s="1" t="str" cm="1">
        <f t="array" ref="N3927">_xlfn.IFS(
G3927&lt;=25,"Fast",
G3927&lt;=40,"Medium",
G3927&gt;40,"Slow"
)</f>
        <v>Fast</v>
      </c>
    </row>
    <row r="3928" spans="1:14" x14ac:dyDescent="0.3">
      <c r="A3928" s="1">
        <v>359545</v>
      </c>
      <c r="B3928" s="1" t="s">
        <v>90</v>
      </c>
      <c r="C3928" s="1" t="s">
        <v>91</v>
      </c>
      <c r="D3928" s="1" t="s">
        <v>7492</v>
      </c>
      <c r="E3928" s="1">
        <v>500</v>
      </c>
      <c r="F3928" s="1">
        <v>3.2</v>
      </c>
      <c r="G3928" s="1">
        <v>50</v>
      </c>
      <c r="H3928" s="1" t="s">
        <v>837</v>
      </c>
      <c r="I3928" s="1" t="s">
        <v>683</v>
      </c>
      <c r="J3928" s="1">
        <v>52</v>
      </c>
      <c r="K3928" s="1" t="str">
        <f t="shared" si="183"/>
        <v>valid</v>
      </c>
      <c r="L3928" s="1" t="str">
        <f t="shared" si="184"/>
        <v>MID</v>
      </c>
      <c r="M3928" t="str">
        <f t="shared" si="185"/>
        <v>Pizzas</v>
      </c>
      <c r="N3928" s="1" t="str" cm="1">
        <f t="array" ref="N3928">_xlfn.IFS(
G3928&lt;=25,"Fast",
G3928&lt;=40,"Medium",
G3928&gt;40,"Slow"
)</f>
        <v>Slow</v>
      </c>
    </row>
    <row r="3929" spans="1:14" x14ac:dyDescent="0.3">
      <c r="A3929" s="1">
        <v>359557</v>
      </c>
      <c r="B3929" s="1" t="s">
        <v>7493</v>
      </c>
      <c r="C3929" s="1" t="s">
        <v>11</v>
      </c>
      <c r="D3929" s="1" t="s">
        <v>7494</v>
      </c>
      <c r="E3929" s="1">
        <v>300</v>
      </c>
      <c r="F3929" s="1">
        <v>3.9</v>
      </c>
      <c r="G3929" s="1">
        <v>100</v>
      </c>
      <c r="H3929" s="1" t="s">
        <v>3867</v>
      </c>
      <c r="I3929" s="1" t="s">
        <v>5780</v>
      </c>
      <c r="J3929" s="1">
        <v>53</v>
      </c>
      <c r="K3929" s="1" t="str">
        <f t="shared" si="183"/>
        <v>valid</v>
      </c>
      <c r="L3929" s="1" t="str">
        <f t="shared" si="184"/>
        <v>BUDGET</v>
      </c>
      <c r="M3929" t="str">
        <f t="shared" si="185"/>
        <v>Chinese</v>
      </c>
      <c r="N3929" s="1" t="str" cm="1">
        <f t="array" ref="N3929">_xlfn.IFS(
G3929&lt;=25,"Fast",
G3929&lt;=40,"Medium",
G3929&gt;40,"Slow"
)</f>
        <v>Slow</v>
      </c>
    </row>
    <row r="3930" spans="1:14" x14ac:dyDescent="0.3">
      <c r="A3930" s="1">
        <v>359625</v>
      </c>
      <c r="B3930" s="1" t="s">
        <v>95</v>
      </c>
      <c r="C3930" s="1" t="s">
        <v>91</v>
      </c>
      <c r="D3930" s="1" t="s">
        <v>7495</v>
      </c>
      <c r="E3930" s="1">
        <v>250</v>
      </c>
      <c r="F3930" s="1">
        <v>2.9</v>
      </c>
      <c r="G3930" s="1">
        <v>80</v>
      </c>
      <c r="H3930" s="1" t="s">
        <v>184</v>
      </c>
      <c r="I3930" s="1" t="s">
        <v>95</v>
      </c>
      <c r="J3930" s="1">
        <v>57</v>
      </c>
      <c r="K3930" s="1" t="str">
        <f t="shared" si="183"/>
        <v>valid</v>
      </c>
      <c r="L3930" s="1" t="str">
        <f t="shared" si="184"/>
        <v>BUDGET</v>
      </c>
      <c r="M3930" t="str">
        <f t="shared" si="185"/>
        <v>Fast Food</v>
      </c>
      <c r="N3930" s="1" t="str" cm="1">
        <f t="array" ref="N3930">_xlfn.IFS(
G3930&lt;=25,"Fast",
G3930&lt;=40,"Medium",
G3930&gt;40,"Slow"
)</f>
        <v>Slow</v>
      </c>
    </row>
    <row r="3931" spans="1:14" x14ac:dyDescent="0.3">
      <c r="A3931" s="1">
        <v>359630</v>
      </c>
      <c r="B3931" s="1" t="s">
        <v>3179</v>
      </c>
      <c r="C3931" s="1" t="s">
        <v>3052</v>
      </c>
      <c r="D3931" s="1" t="s">
        <v>7496</v>
      </c>
      <c r="E3931" s="1">
        <v>300</v>
      </c>
      <c r="F3931" s="1">
        <v>3.5</v>
      </c>
      <c r="G3931" s="1">
        <v>20</v>
      </c>
      <c r="H3931" s="1" t="s">
        <v>2417</v>
      </c>
      <c r="I3931" s="1" t="s">
        <v>3227</v>
      </c>
      <c r="J3931" s="1">
        <v>46</v>
      </c>
      <c r="K3931" s="1" t="str">
        <f t="shared" si="183"/>
        <v>valid</v>
      </c>
      <c r="L3931" s="1" t="str">
        <f t="shared" si="184"/>
        <v>BUDGET</v>
      </c>
      <c r="M3931" t="str">
        <f t="shared" si="185"/>
        <v>South Indian</v>
      </c>
      <c r="N3931" s="1" t="str" cm="1">
        <f t="array" ref="N3931">_xlfn.IFS(
G3931&lt;=25,"Fast",
G3931&lt;=40,"Medium",
G3931&gt;40,"Slow"
)</f>
        <v>Fast</v>
      </c>
    </row>
    <row r="3932" spans="1:14" x14ac:dyDescent="0.3">
      <c r="A3932" s="1">
        <v>359718</v>
      </c>
      <c r="B3932" s="1" t="s">
        <v>2067</v>
      </c>
      <c r="C3932" s="1" t="s">
        <v>2068</v>
      </c>
      <c r="D3932" s="1" t="s">
        <v>7497</v>
      </c>
      <c r="E3932" s="1">
        <v>300</v>
      </c>
      <c r="F3932" s="1">
        <v>3.8</v>
      </c>
      <c r="G3932" s="1">
        <v>100</v>
      </c>
      <c r="H3932" s="1" t="s">
        <v>7498</v>
      </c>
      <c r="I3932" s="1" t="s">
        <v>5668</v>
      </c>
      <c r="J3932" s="1">
        <v>36</v>
      </c>
      <c r="K3932" s="1" t="str">
        <f t="shared" si="183"/>
        <v>valid</v>
      </c>
      <c r="L3932" s="1" t="str">
        <f t="shared" si="184"/>
        <v>BUDGET</v>
      </c>
      <c r="M3932" t="str">
        <f t="shared" si="185"/>
        <v>North Indian</v>
      </c>
      <c r="N3932" s="1" t="str" cm="1">
        <f t="array" ref="N3932">_xlfn.IFS(
G3932&lt;=25,"Fast",
G3932&lt;=40,"Medium",
G3932&gt;40,"Slow"
)</f>
        <v>Slow</v>
      </c>
    </row>
    <row r="3933" spans="1:14" x14ac:dyDescent="0.3">
      <c r="A3933" s="1">
        <v>359770</v>
      </c>
      <c r="B3933" s="1" t="s">
        <v>248</v>
      </c>
      <c r="C3933" s="1" t="s">
        <v>189</v>
      </c>
      <c r="D3933" s="1" t="s">
        <v>7499</v>
      </c>
      <c r="E3933" s="1">
        <v>600</v>
      </c>
      <c r="F3933" s="1">
        <v>2.9</v>
      </c>
      <c r="G3933" s="1">
        <v>80</v>
      </c>
      <c r="H3933" s="1" t="s">
        <v>7500</v>
      </c>
      <c r="I3933" s="1" t="s">
        <v>556</v>
      </c>
      <c r="J3933" s="1">
        <v>75</v>
      </c>
      <c r="K3933" s="1" t="str">
        <f t="shared" si="183"/>
        <v>valid</v>
      </c>
      <c r="L3933" s="1" t="str">
        <f t="shared" si="184"/>
        <v>MID</v>
      </c>
      <c r="M3933" t="str">
        <f t="shared" si="185"/>
        <v>Pizzas</v>
      </c>
      <c r="N3933" s="1" t="str" cm="1">
        <f t="array" ref="N3933">_xlfn.IFS(
G3933&lt;=25,"Fast",
G3933&lt;=40,"Medium",
G3933&gt;40,"Slow"
)</f>
        <v>Slow</v>
      </c>
    </row>
    <row r="3934" spans="1:14" x14ac:dyDescent="0.3">
      <c r="A3934" s="1">
        <v>359779</v>
      </c>
      <c r="B3934" s="1" t="s">
        <v>319</v>
      </c>
      <c r="C3934" s="1" t="s">
        <v>189</v>
      </c>
      <c r="D3934" s="1" t="s">
        <v>7501</v>
      </c>
      <c r="E3934" s="1">
        <v>500</v>
      </c>
      <c r="F3934" s="1">
        <v>4.4000000000000004</v>
      </c>
      <c r="G3934" s="1">
        <v>100</v>
      </c>
      <c r="H3934" s="1" t="s">
        <v>732</v>
      </c>
      <c r="I3934" s="1" t="s">
        <v>645</v>
      </c>
      <c r="J3934" s="1">
        <v>72</v>
      </c>
      <c r="K3934" s="1" t="str">
        <f t="shared" si="183"/>
        <v>valid</v>
      </c>
      <c r="L3934" s="1" t="str">
        <f t="shared" si="184"/>
        <v>MID</v>
      </c>
      <c r="M3934" t="str">
        <f t="shared" si="185"/>
        <v>Chinese</v>
      </c>
      <c r="N3934" s="1" t="str" cm="1">
        <f t="array" ref="N3934">_xlfn.IFS(
G3934&lt;=25,"Fast",
G3934&lt;=40,"Medium",
G3934&gt;40,"Slow"
)</f>
        <v>Slow</v>
      </c>
    </row>
    <row r="3935" spans="1:14" x14ac:dyDescent="0.3">
      <c r="A3935" s="1">
        <v>359822</v>
      </c>
      <c r="B3935" s="1" t="s">
        <v>4416</v>
      </c>
      <c r="C3935" s="1" t="s">
        <v>2068</v>
      </c>
      <c r="D3935" s="1" t="s">
        <v>7502</v>
      </c>
      <c r="E3935" s="1">
        <v>250</v>
      </c>
      <c r="F3935" s="1">
        <v>2.9</v>
      </c>
      <c r="G3935" s="1">
        <v>80</v>
      </c>
      <c r="H3935" s="1" t="s">
        <v>486</v>
      </c>
      <c r="I3935" s="1" t="s">
        <v>4416</v>
      </c>
      <c r="J3935" s="1">
        <v>49</v>
      </c>
      <c r="K3935" s="1" t="str">
        <f t="shared" si="183"/>
        <v>valid</v>
      </c>
      <c r="L3935" s="1" t="str">
        <f t="shared" si="184"/>
        <v>BUDGET</v>
      </c>
      <c r="M3935" t="str">
        <f t="shared" si="185"/>
        <v>Snacks</v>
      </c>
      <c r="N3935" s="1" t="str" cm="1">
        <f t="array" ref="N3935">_xlfn.IFS(
G3935&lt;=25,"Fast",
G3935&lt;=40,"Medium",
G3935&gt;40,"Slow"
)</f>
        <v>Slow</v>
      </c>
    </row>
    <row r="3936" spans="1:14" x14ac:dyDescent="0.3">
      <c r="A3936" s="1">
        <v>359868</v>
      </c>
      <c r="B3936" s="1" t="s">
        <v>95</v>
      </c>
      <c r="C3936" s="1" t="s">
        <v>91</v>
      </c>
      <c r="D3936" s="1" t="s">
        <v>7503</v>
      </c>
      <c r="E3936" s="1">
        <v>200</v>
      </c>
      <c r="F3936" s="1">
        <v>2.9</v>
      </c>
      <c r="G3936" s="1">
        <v>80</v>
      </c>
      <c r="H3936" s="1" t="s">
        <v>7504</v>
      </c>
      <c r="I3936" s="1" t="s">
        <v>95</v>
      </c>
      <c r="J3936" s="1">
        <v>53</v>
      </c>
      <c r="K3936" s="1" t="str">
        <f t="shared" si="183"/>
        <v>valid</v>
      </c>
      <c r="L3936" s="1" t="str">
        <f t="shared" si="184"/>
        <v>BUDGET</v>
      </c>
      <c r="M3936" t="str">
        <f t="shared" si="185"/>
        <v>Chinese</v>
      </c>
      <c r="N3936" s="1" t="str" cm="1">
        <f t="array" ref="N3936">_xlfn.IFS(
G3936&lt;=25,"Fast",
G3936&lt;=40,"Medium",
G3936&gt;40,"Slow"
)</f>
        <v>Slow</v>
      </c>
    </row>
    <row r="3937" spans="1:14" x14ac:dyDescent="0.3">
      <c r="A3937" s="1">
        <v>359871</v>
      </c>
      <c r="B3937" s="1" t="s">
        <v>3037</v>
      </c>
      <c r="C3937" s="1" t="s">
        <v>2068</v>
      </c>
      <c r="D3937" s="1" t="s">
        <v>7505</v>
      </c>
      <c r="E3937" s="1">
        <v>400</v>
      </c>
      <c r="F3937" s="1">
        <v>4.3</v>
      </c>
      <c r="G3937" s="1">
        <v>100</v>
      </c>
      <c r="H3937" s="1" t="s">
        <v>7506</v>
      </c>
      <c r="I3937" s="1" t="s">
        <v>3040</v>
      </c>
      <c r="J3937" s="1">
        <v>36</v>
      </c>
      <c r="K3937" s="1" t="str">
        <f t="shared" si="183"/>
        <v>valid</v>
      </c>
      <c r="L3937" s="1" t="str">
        <f t="shared" si="184"/>
        <v>MID</v>
      </c>
      <c r="M3937" t="str">
        <f t="shared" si="185"/>
        <v>Arabian</v>
      </c>
      <c r="N3937" s="1" t="str" cm="1">
        <f t="array" ref="N3937">_xlfn.IFS(
G3937&lt;=25,"Fast",
G3937&lt;=40,"Medium",
G3937&gt;40,"Slow"
)</f>
        <v>Slow</v>
      </c>
    </row>
    <row r="3938" spans="1:14" x14ac:dyDescent="0.3">
      <c r="A3938" s="1">
        <v>359938</v>
      </c>
      <c r="B3938" s="1" t="s">
        <v>745</v>
      </c>
      <c r="C3938" s="1" t="s">
        <v>383</v>
      </c>
      <c r="D3938" s="1" t="s">
        <v>7507</v>
      </c>
      <c r="E3938" s="1">
        <v>300</v>
      </c>
      <c r="F3938" s="1">
        <v>2.9</v>
      </c>
      <c r="G3938" s="1">
        <v>80</v>
      </c>
      <c r="H3938" s="1" t="s">
        <v>7508</v>
      </c>
      <c r="I3938" s="1" t="s">
        <v>745</v>
      </c>
      <c r="J3938" s="1">
        <v>45</v>
      </c>
      <c r="K3938" s="1" t="str">
        <f t="shared" si="183"/>
        <v>valid</v>
      </c>
      <c r="L3938" s="1" t="str">
        <f t="shared" si="184"/>
        <v>BUDGET</v>
      </c>
      <c r="M3938" t="str">
        <f t="shared" si="185"/>
        <v>Biryani</v>
      </c>
      <c r="N3938" s="1" t="str" cm="1">
        <f t="array" ref="N3938">_xlfn.IFS(
G3938&lt;=25,"Fast",
G3938&lt;=40,"Medium",
G3938&gt;40,"Slow"
)</f>
        <v>Slow</v>
      </c>
    </row>
    <row r="3939" spans="1:14" x14ac:dyDescent="0.3">
      <c r="A3939" s="1">
        <v>359969</v>
      </c>
      <c r="B3939" s="1" t="s">
        <v>2199</v>
      </c>
      <c r="C3939" s="1" t="s">
        <v>189</v>
      </c>
      <c r="D3939" s="1" t="s">
        <v>7509</v>
      </c>
      <c r="E3939" s="1">
        <v>200</v>
      </c>
      <c r="F3939" s="1">
        <v>3.7</v>
      </c>
      <c r="G3939" s="1">
        <v>20</v>
      </c>
      <c r="H3939" s="1" t="s">
        <v>4836</v>
      </c>
      <c r="I3939" s="1" t="s">
        <v>1726</v>
      </c>
      <c r="J3939" s="1">
        <v>85</v>
      </c>
      <c r="K3939" s="1" t="str">
        <f t="shared" si="183"/>
        <v>valid</v>
      </c>
      <c r="L3939" s="1" t="str">
        <f t="shared" si="184"/>
        <v>BUDGET</v>
      </c>
      <c r="M3939" t="str">
        <f t="shared" si="185"/>
        <v>Chinese</v>
      </c>
      <c r="N3939" s="1" t="str" cm="1">
        <f t="array" ref="N3939">_xlfn.IFS(
G3939&lt;=25,"Fast",
G3939&lt;=40,"Medium",
G3939&gt;40,"Slow"
)</f>
        <v>Fast</v>
      </c>
    </row>
    <row r="3940" spans="1:14" x14ac:dyDescent="0.3">
      <c r="A3940" s="1">
        <v>360001</v>
      </c>
      <c r="B3940" s="1" t="s">
        <v>409</v>
      </c>
      <c r="C3940" s="1" t="s">
        <v>91</v>
      </c>
      <c r="D3940" s="1" t="s">
        <v>7510</v>
      </c>
      <c r="E3940" s="1">
        <v>200</v>
      </c>
      <c r="F3940" s="1">
        <v>2.9</v>
      </c>
      <c r="G3940" s="1">
        <v>80</v>
      </c>
      <c r="H3940" s="1" t="s">
        <v>486</v>
      </c>
      <c r="I3940" s="1" t="s">
        <v>4916</v>
      </c>
      <c r="J3940" s="1">
        <v>55</v>
      </c>
      <c r="K3940" s="1" t="str">
        <f t="shared" si="183"/>
        <v>valid</v>
      </c>
      <c r="L3940" s="1" t="str">
        <f t="shared" si="184"/>
        <v>BUDGET</v>
      </c>
      <c r="M3940" t="str">
        <f t="shared" si="185"/>
        <v>Snacks</v>
      </c>
      <c r="N3940" s="1" t="str" cm="1">
        <f t="array" ref="N3940">_xlfn.IFS(
G3940&lt;=25,"Fast",
G3940&lt;=40,"Medium",
G3940&gt;40,"Slow"
)</f>
        <v>Slow</v>
      </c>
    </row>
    <row r="3941" spans="1:14" x14ac:dyDescent="0.3">
      <c r="A3941" s="1">
        <v>360121</v>
      </c>
      <c r="B3941" s="1" t="s">
        <v>973</v>
      </c>
      <c r="C3941" s="1" t="s">
        <v>115</v>
      </c>
      <c r="D3941" s="1" t="s">
        <v>7511</v>
      </c>
      <c r="E3941" s="1">
        <v>250</v>
      </c>
      <c r="F3941" s="1">
        <v>3.8</v>
      </c>
      <c r="G3941" s="1">
        <v>50</v>
      </c>
      <c r="H3941" s="1" t="s">
        <v>7512</v>
      </c>
      <c r="I3941" s="1" t="s">
        <v>1208</v>
      </c>
      <c r="J3941" s="1">
        <v>72</v>
      </c>
      <c r="K3941" s="1" t="str">
        <f t="shared" si="183"/>
        <v>valid</v>
      </c>
      <c r="L3941" s="1" t="str">
        <f t="shared" si="184"/>
        <v>BUDGET</v>
      </c>
      <c r="M3941" t="str">
        <f t="shared" si="185"/>
        <v>Arabian</v>
      </c>
      <c r="N3941" s="1" t="str" cm="1">
        <f t="array" ref="N3941">_xlfn.IFS(
G3941&lt;=25,"Fast",
G3941&lt;=40,"Medium",
G3941&gt;40,"Slow"
)</f>
        <v>Slow</v>
      </c>
    </row>
    <row r="3942" spans="1:14" x14ac:dyDescent="0.3">
      <c r="A3942" s="1">
        <v>360152</v>
      </c>
      <c r="B3942" s="1" t="s">
        <v>457</v>
      </c>
      <c r="C3942" s="1" t="s">
        <v>91</v>
      </c>
      <c r="D3942" s="1" t="s">
        <v>7513</v>
      </c>
      <c r="E3942" s="1">
        <v>200</v>
      </c>
      <c r="F3942" s="1">
        <v>2.9</v>
      </c>
      <c r="G3942" s="1">
        <v>80</v>
      </c>
      <c r="H3942" s="1" t="s">
        <v>7514</v>
      </c>
      <c r="I3942" s="1" t="s">
        <v>1274</v>
      </c>
      <c r="J3942" s="1">
        <v>41</v>
      </c>
      <c r="K3942" s="1" t="str">
        <f t="shared" si="183"/>
        <v>valid</v>
      </c>
      <c r="L3942" s="1" t="str">
        <f t="shared" si="184"/>
        <v>BUDGET</v>
      </c>
      <c r="M3942" t="str">
        <f t="shared" si="185"/>
        <v>Chinese</v>
      </c>
      <c r="N3942" s="1" t="str" cm="1">
        <f t="array" ref="N3942">_xlfn.IFS(
G3942&lt;=25,"Fast",
G3942&lt;=40,"Medium",
G3942&gt;40,"Slow"
)</f>
        <v>Slow</v>
      </c>
    </row>
    <row r="3943" spans="1:14" x14ac:dyDescent="0.3">
      <c r="A3943" s="1">
        <v>360162</v>
      </c>
      <c r="B3943" s="1" t="s">
        <v>17</v>
      </c>
      <c r="C3943" s="1" t="s">
        <v>11</v>
      </c>
      <c r="D3943" s="1" t="s">
        <v>7515</v>
      </c>
      <c r="E3943" s="1">
        <v>700</v>
      </c>
      <c r="F3943" s="1">
        <v>4.0999999999999996</v>
      </c>
      <c r="G3943" s="1">
        <v>100</v>
      </c>
      <c r="H3943" s="1" t="s">
        <v>7516</v>
      </c>
      <c r="I3943" s="1" t="s">
        <v>21</v>
      </c>
      <c r="J3943" s="1">
        <v>49</v>
      </c>
      <c r="K3943" s="1" t="str">
        <f t="shared" si="183"/>
        <v>valid</v>
      </c>
      <c r="L3943" s="1" t="str">
        <f t="shared" si="184"/>
        <v>PREMIUM</v>
      </c>
      <c r="M3943" t="str">
        <f t="shared" si="185"/>
        <v>Italian</v>
      </c>
      <c r="N3943" s="1" t="str" cm="1">
        <f t="array" ref="N3943">_xlfn.IFS(
G3943&lt;=25,"Fast",
G3943&lt;=40,"Medium",
G3943&gt;40,"Slow"
)</f>
        <v>Slow</v>
      </c>
    </row>
    <row r="3944" spans="1:14" x14ac:dyDescent="0.3">
      <c r="A3944" s="1">
        <v>360514</v>
      </c>
      <c r="B3944" s="1" t="s">
        <v>1622</v>
      </c>
      <c r="C3944" s="1" t="s">
        <v>115</v>
      </c>
      <c r="D3944" s="1" t="s">
        <v>7517</v>
      </c>
      <c r="E3944" s="1">
        <v>200</v>
      </c>
      <c r="F3944" s="1">
        <v>2.9</v>
      </c>
      <c r="G3944" s="1">
        <v>80</v>
      </c>
      <c r="H3944" s="1" t="s">
        <v>7518</v>
      </c>
      <c r="I3944" s="1" t="s">
        <v>1168</v>
      </c>
      <c r="J3944" s="1">
        <v>83</v>
      </c>
      <c r="K3944" s="1" t="str">
        <f t="shared" si="183"/>
        <v>valid</v>
      </c>
      <c r="L3944" s="1" t="str">
        <f t="shared" si="184"/>
        <v>BUDGET</v>
      </c>
      <c r="M3944" t="str">
        <f t="shared" si="185"/>
        <v>Chinese</v>
      </c>
      <c r="N3944" s="1" t="str" cm="1">
        <f t="array" ref="N3944">_xlfn.IFS(
G3944&lt;=25,"Fast",
G3944&lt;=40,"Medium",
G3944&gt;40,"Slow"
)</f>
        <v>Slow</v>
      </c>
    </row>
    <row r="3945" spans="1:14" x14ac:dyDescent="0.3">
      <c r="A3945" s="1">
        <v>360739</v>
      </c>
      <c r="B3945" s="1" t="s">
        <v>261</v>
      </c>
      <c r="C3945" s="1" t="s">
        <v>115</v>
      </c>
      <c r="D3945" s="1" t="s">
        <v>7519</v>
      </c>
      <c r="E3945" s="1">
        <v>300</v>
      </c>
      <c r="F3945" s="1">
        <v>4.0999999999999996</v>
      </c>
      <c r="G3945" s="1">
        <v>100</v>
      </c>
      <c r="H3945" s="1" t="s">
        <v>7520</v>
      </c>
      <c r="I3945" s="1" t="s">
        <v>433</v>
      </c>
      <c r="J3945" s="1">
        <v>54</v>
      </c>
      <c r="K3945" s="1" t="str">
        <f t="shared" si="183"/>
        <v>valid</v>
      </c>
      <c r="L3945" s="1" t="str">
        <f t="shared" si="184"/>
        <v>BUDGET</v>
      </c>
      <c r="M3945" t="str">
        <f t="shared" si="185"/>
        <v>North Indian</v>
      </c>
      <c r="N3945" s="1" t="str" cm="1">
        <f t="array" ref="N3945">_xlfn.IFS(
G3945&lt;=25,"Fast",
G3945&lt;=40,"Medium",
G3945&gt;40,"Slow"
)</f>
        <v>Slow</v>
      </c>
    </row>
    <row r="3946" spans="1:14" x14ac:dyDescent="0.3">
      <c r="A3946" s="1">
        <v>360757</v>
      </c>
      <c r="B3946" s="1" t="s">
        <v>541</v>
      </c>
      <c r="C3946" s="1" t="s">
        <v>463</v>
      </c>
      <c r="D3946" s="1" t="s">
        <v>7521</v>
      </c>
      <c r="E3946" s="1">
        <v>300</v>
      </c>
      <c r="F3946" s="1">
        <v>4.3</v>
      </c>
      <c r="G3946" s="1">
        <v>100</v>
      </c>
      <c r="H3946" s="1" t="s">
        <v>2417</v>
      </c>
      <c r="I3946" s="1" t="s">
        <v>541</v>
      </c>
      <c r="J3946" s="1">
        <v>64</v>
      </c>
      <c r="K3946" s="1" t="str">
        <f t="shared" si="183"/>
        <v>valid</v>
      </c>
      <c r="L3946" s="1" t="str">
        <f t="shared" si="184"/>
        <v>BUDGET</v>
      </c>
      <c r="M3946" t="str">
        <f t="shared" si="185"/>
        <v>South Indian</v>
      </c>
      <c r="N3946" s="1" t="str" cm="1">
        <f t="array" ref="N3946">_xlfn.IFS(
G3946&lt;=25,"Fast",
G3946&lt;=40,"Medium",
G3946&gt;40,"Slow"
)</f>
        <v>Slow</v>
      </c>
    </row>
    <row r="3947" spans="1:14" x14ac:dyDescent="0.3">
      <c r="A3947" s="1">
        <v>360814</v>
      </c>
      <c r="B3947" s="1" t="s">
        <v>5668</v>
      </c>
      <c r="C3947" s="1" t="s">
        <v>2068</v>
      </c>
      <c r="D3947" s="1" t="s">
        <v>7522</v>
      </c>
      <c r="E3947" s="1">
        <v>300</v>
      </c>
      <c r="F3947" s="1">
        <v>2.9</v>
      </c>
      <c r="G3947" s="1">
        <v>80</v>
      </c>
      <c r="H3947" s="1" t="s">
        <v>7523</v>
      </c>
      <c r="I3947" s="1" t="s">
        <v>5668</v>
      </c>
      <c r="J3947" s="1">
        <v>53</v>
      </c>
      <c r="K3947" s="1" t="str">
        <f t="shared" si="183"/>
        <v>valid</v>
      </c>
      <c r="L3947" s="1" t="str">
        <f t="shared" si="184"/>
        <v>BUDGET</v>
      </c>
      <c r="M3947" t="str">
        <f t="shared" si="185"/>
        <v>Fast Food</v>
      </c>
      <c r="N3947" s="1" t="str" cm="1">
        <f t="array" ref="N3947">_xlfn.IFS(
G3947&lt;=25,"Fast",
G3947&lt;=40,"Medium",
G3947&gt;40,"Slow"
)</f>
        <v>Slow</v>
      </c>
    </row>
    <row r="3948" spans="1:14" x14ac:dyDescent="0.3">
      <c r="A3948" s="1">
        <v>360845</v>
      </c>
      <c r="B3948" s="1" t="s">
        <v>4166</v>
      </c>
      <c r="C3948" s="1" t="s">
        <v>189</v>
      </c>
      <c r="D3948" s="1" t="s">
        <v>7524</v>
      </c>
      <c r="E3948" s="1">
        <v>300</v>
      </c>
      <c r="F3948" s="1">
        <v>3.9</v>
      </c>
      <c r="G3948" s="1">
        <v>20</v>
      </c>
      <c r="H3948" s="1" t="s">
        <v>7525</v>
      </c>
      <c r="I3948" s="1" t="s">
        <v>4166</v>
      </c>
      <c r="J3948" s="1">
        <v>82</v>
      </c>
      <c r="K3948" s="1" t="str">
        <f t="shared" si="183"/>
        <v>valid</v>
      </c>
      <c r="L3948" s="1" t="str">
        <f t="shared" si="184"/>
        <v>BUDGET</v>
      </c>
      <c r="M3948" t="str">
        <f t="shared" si="185"/>
        <v>Chinese</v>
      </c>
      <c r="N3948" s="1" t="str" cm="1">
        <f t="array" ref="N3948">_xlfn.IFS(
G3948&lt;=25,"Fast",
G3948&lt;=40,"Medium",
G3948&gt;40,"Slow"
)</f>
        <v>Fast</v>
      </c>
    </row>
    <row r="3949" spans="1:14" x14ac:dyDescent="0.3">
      <c r="A3949" s="1">
        <v>360982</v>
      </c>
      <c r="B3949" s="1" t="s">
        <v>1117</v>
      </c>
      <c r="C3949" s="1" t="s">
        <v>11</v>
      </c>
      <c r="D3949" s="1" t="s">
        <v>7526</v>
      </c>
      <c r="E3949" s="1">
        <v>400</v>
      </c>
      <c r="F3949" s="1">
        <v>4.0999999999999996</v>
      </c>
      <c r="G3949" s="1">
        <v>100</v>
      </c>
      <c r="H3949" s="1" t="s">
        <v>7527</v>
      </c>
      <c r="I3949" s="1" t="s">
        <v>7528</v>
      </c>
      <c r="J3949" s="1">
        <v>53</v>
      </c>
      <c r="K3949" s="1" t="str">
        <f t="shared" si="183"/>
        <v>valid</v>
      </c>
      <c r="L3949" s="1" t="str">
        <f t="shared" si="184"/>
        <v>MID</v>
      </c>
      <c r="M3949" t="str">
        <f t="shared" si="185"/>
        <v>Tandoor</v>
      </c>
      <c r="N3949" s="1" t="str" cm="1">
        <f t="array" ref="N3949">_xlfn.IFS(
G3949&lt;=25,"Fast",
G3949&lt;=40,"Medium",
G3949&gt;40,"Slow"
)</f>
        <v>Slow</v>
      </c>
    </row>
    <row r="3950" spans="1:14" x14ac:dyDescent="0.3">
      <c r="A3950" s="1">
        <v>361065</v>
      </c>
      <c r="B3950" s="1" t="s">
        <v>525</v>
      </c>
      <c r="C3950" s="1" t="s">
        <v>189</v>
      </c>
      <c r="D3950" s="1" t="s">
        <v>7529</v>
      </c>
      <c r="E3950" s="1">
        <v>300</v>
      </c>
      <c r="F3950" s="1">
        <v>3.9</v>
      </c>
      <c r="G3950" s="1">
        <v>20</v>
      </c>
      <c r="H3950" s="1" t="s">
        <v>7530</v>
      </c>
      <c r="I3950" s="1" t="s">
        <v>5160</v>
      </c>
      <c r="J3950" s="1">
        <v>38</v>
      </c>
      <c r="K3950" s="1" t="str">
        <f t="shared" si="183"/>
        <v>valid</v>
      </c>
      <c r="L3950" s="1" t="str">
        <f t="shared" si="184"/>
        <v>BUDGET</v>
      </c>
      <c r="M3950" t="str">
        <f t="shared" si="185"/>
        <v>Bakery</v>
      </c>
      <c r="N3950" s="1" t="str" cm="1">
        <f t="array" ref="N3950">_xlfn.IFS(
G3950&lt;=25,"Fast",
G3950&lt;=40,"Medium",
G3950&gt;40,"Slow"
)</f>
        <v>Fast</v>
      </c>
    </row>
    <row r="3951" spans="1:14" x14ac:dyDescent="0.3">
      <c r="A3951" s="1">
        <v>361068</v>
      </c>
      <c r="B3951" s="1" t="s">
        <v>677</v>
      </c>
      <c r="C3951" s="1" t="s">
        <v>115</v>
      </c>
      <c r="D3951" s="1" t="s">
        <v>7531</v>
      </c>
      <c r="E3951" s="1">
        <v>400</v>
      </c>
      <c r="F3951" s="1">
        <v>2.9</v>
      </c>
      <c r="G3951" s="1">
        <v>80</v>
      </c>
      <c r="H3951" s="1" t="s">
        <v>695</v>
      </c>
      <c r="I3951" s="1" t="s">
        <v>677</v>
      </c>
      <c r="J3951" s="1">
        <v>75</v>
      </c>
      <c r="K3951" s="1" t="str">
        <f t="shared" si="183"/>
        <v>valid</v>
      </c>
      <c r="L3951" s="1" t="str">
        <f t="shared" si="184"/>
        <v>MID</v>
      </c>
      <c r="M3951" t="str">
        <f t="shared" si="185"/>
        <v>Indian</v>
      </c>
      <c r="N3951" s="1" t="str" cm="1">
        <f t="array" ref="N3951">_xlfn.IFS(
G3951&lt;=25,"Fast",
G3951&lt;=40,"Medium",
G3951&gt;40,"Slow"
)</f>
        <v>Slow</v>
      </c>
    </row>
    <row r="3952" spans="1:14" x14ac:dyDescent="0.3">
      <c r="A3952" s="1">
        <v>361070</v>
      </c>
      <c r="B3952" s="1" t="s">
        <v>311</v>
      </c>
      <c r="C3952" s="1" t="s">
        <v>189</v>
      </c>
      <c r="D3952" s="1" t="s">
        <v>7532</v>
      </c>
      <c r="E3952" s="1">
        <v>300</v>
      </c>
      <c r="F3952" s="1">
        <v>2.9</v>
      </c>
      <c r="G3952" s="1">
        <v>80</v>
      </c>
      <c r="H3952" s="1" t="s">
        <v>2417</v>
      </c>
      <c r="I3952" s="1" t="s">
        <v>1697</v>
      </c>
      <c r="J3952" s="1">
        <v>55</v>
      </c>
      <c r="K3952" s="1" t="str">
        <f t="shared" si="183"/>
        <v>valid</v>
      </c>
      <c r="L3952" s="1" t="str">
        <f t="shared" si="184"/>
        <v>BUDGET</v>
      </c>
      <c r="M3952" t="str">
        <f t="shared" si="185"/>
        <v>South Indian</v>
      </c>
      <c r="N3952" s="1" t="str" cm="1">
        <f t="array" ref="N3952">_xlfn.IFS(
G3952&lt;=25,"Fast",
G3952&lt;=40,"Medium",
G3952&gt;40,"Slow"
)</f>
        <v>Slow</v>
      </c>
    </row>
    <row r="3953" spans="1:14" x14ac:dyDescent="0.3">
      <c r="A3953" s="1">
        <v>361273</v>
      </c>
      <c r="B3953" s="1" t="s">
        <v>459</v>
      </c>
      <c r="C3953" s="1" t="s">
        <v>91</v>
      </c>
      <c r="D3953" s="1" t="s">
        <v>6867</v>
      </c>
      <c r="E3953" s="1">
        <v>400</v>
      </c>
      <c r="F3953" s="1">
        <v>4.2</v>
      </c>
      <c r="G3953" s="1">
        <v>500</v>
      </c>
      <c r="H3953" s="1" t="s">
        <v>1691</v>
      </c>
      <c r="I3953" s="1" t="s">
        <v>5550</v>
      </c>
      <c r="J3953" s="1">
        <v>51</v>
      </c>
      <c r="K3953" s="1" t="str">
        <f t="shared" si="183"/>
        <v>valid</v>
      </c>
      <c r="L3953" s="1" t="str">
        <f t="shared" si="184"/>
        <v>MID</v>
      </c>
      <c r="M3953" t="str">
        <f t="shared" si="185"/>
        <v>American</v>
      </c>
      <c r="N3953" s="1" t="str" cm="1">
        <f t="array" ref="N3953">_xlfn.IFS(
G3953&lt;=25,"Fast",
G3953&lt;=40,"Medium",
G3953&gt;40,"Slow"
)</f>
        <v>Slow</v>
      </c>
    </row>
    <row r="3954" spans="1:14" x14ac:dyDescent="0.3">
      <c r="A3954" s="1">
        <v>361308</v>
      </c>
      <c r="B3954" s="1" t="s">
        <v>3057</v>
      </c>
      <c r="C3954" s="1" t="s">
        <v>3052</v>
      </c>
      <c r="D3954" s="1" t="s">
        <v>7533</v>
      </c>
      <c r="E3954" s="1">
        <v>300</v>
      </c>
      <c r="F3954" s="1">
        <v>2.9</v>
      </c>
      <c r="G3954" s="1">
        <v>80</v>
      </c>
      <c r="H3954" s="1" t="s">
        <v>7534</v>
      </c>
      <c r="I3954" s="1" t="s">
        <v>3097</v>
      </c>
      <c r="J3954" s="1">
        <v>47</v>
      </c>
      <c r="K3954" s="1" t="str">
        <f t="shared" si="183"/>
        <v>valid</v>
      </c>
      <c r="L3954" s="1" t="str">
        <f t="shared" si="184"/>
        <v>BUDGET</v>
      </c>
      <c r="M3954" t="str">
        <f t="shared" si="185"/>
        <v>North Indian</v>
      </c>
      <c r="N3954" s="1" t="str" cm="1">
        <f t="array" ref="N3954">_xlfn.IFS(
G3954&lt;=25,"Fast",
G3954&lt;=40,"Medium",
G3954&gt;40,"Slow"
)</f>
        <v>Slow</v>
      </c>
    </row>
    <row r="3955" spans="1:14" x14ac:dyDescent="0.3">
      <c r="A3955" s="1">
        <v>361360</v>
      </c>
      <c r="B3955" s="1" t="s">
        <v>319</v>
      </c>
      <c r="C3955" s="1" t="s">
        <v>189</v>
      </c>
      <c r="D3955" s="1" t="s">
        <v>7535</v>
      </c>
      <c r="E3955" s="1">
        <v>200</v>
      </c>
      <c r="F3955" s="1">
        <v>4.5</v>
      </c>
      <c r="G3955" s="1">
        <v>100</v>
      </c>
      <c r="H3955" s="1" t="s">
        <v>7536</v>
      </c>
      <c r="I3955" s="1" t="s">
        <v>645</v>
      </c>
      <c r="J3955" s="1">
        <v>86</v>
      </c>
      <c r="K3955" s="1" t="str">
        <f t="shared" si="183"/>
        <v>valid</v>
      </c>
      <c r="L3955" s="1" t="str">
        <f t="shared" si="184"/>
        <v>BUDGET</v>
      </c>
      <c r="M3955" t="str">
        <f t="shared" si="185"/>
        <v>Snacks  Beverages</v>
      </c>
      <c r="N3955" s="1" t="str" cm="1">
        <f t="array" ref="N3955">_xlfn.IFS(
G3955&lt;=25,"Fast",
G3955&lt;=40,"Medium",
G3955&gt;40,"Slow"
)</f>
        <v>Slow</v>
      </c>
    </row>
    <row r="3956" spans="1:14" x14ac:dyDescent="0.3">
      <c r="A3956" s="1">
        <v>361367</v>
      </c>
      <c r="B3956" s="1" t="s">
        <v>1051</v>
      </c>
      <c r="C3956" s="1" t="s">
        <v>189</v>
      </c>
      <c r="D3956" s="1" t="s">
        <v>7537</v>
      </c>
      <c r="E3956" s="1">
        <v>200</v>
      </c>
      <c r="F3956" s="1">
        <v>2.9</v>
      </c>
      <c r="G3956" s="1">
        <v>80</v>
      </c>
      <c r="H3956" s="1" t="s">
        <v>2951</v>
      </c>
      <c r="I3956" s="1" t="s">
        <v>1051</v>
      </c>
      <c r="J3956" s="1">
        <v>59</v>
      </c>
      <c r="K3956" s="1" t="str">
        <f t="shared" si="183"/>
        <v>valid</v>
      </c>
      <c r="L3956" s="1" t="str">
        <f t="shared" si="184"/>
        <v>BUDGET</v>
      </c>
      <c r="M3956" t="str">
        <f t="shared" si="185"/>
        <v>Chinese</v>
      </c>
      <c r="N3956" s="1" t="str" cm="1">
        <f t="array" ref="N3956">_xlfn.IFS(
G3956&lt;=25,"Fast",
G3956&lt;=40,"Medium",
G3956&gt;40,"Slow"
)</f>
        <v>Slow</v>
      </c>
    </row>
    <row r="3957" spans="1:14" x14ac:dyDescent="0.3">
      <c r="A3957" s="1">
        <v>361397</v>
      </c>
      <c r="B3957" s="1" t="s">
        <v>3285</v>
      </c>
      <c r="C3957" s="1" t="s">
        <v>68</v>
      </c>
      <c r="D3957" s="1" t="s">
        <v>7538</v>
      </c>
      <c r="E3957" s="1">
        <v>400</v>
      </c>
      <c r="F3957" s="1">
        <v>3.7</v>
      </c>
      <c r="G3957" s="1">
        <v>50</v>
      </c>
      <c r="H3957" s="1" t="s">
        <v>448</v>
      </c>
      <c r="I3957" s="1" t="s">
        <v>3236</v>
      </c>
      <c r="J3957" s="1">
        <v>79</v>
      </c>
      <c r="K3957" s="1" t="str">
        <f t="shared" si="183"/>
        <v>valid</v>
      </c>
      <c r="L3957" s="1" t="str">
        <f t="shared" si="184"/>
        <v>MID</v>
      </c>
      <c r="M3957" t="str">
        <f t="shared" si="185"/>
        <v>Desserts  Bakery</v>
      </c>
      <c r="N3957" s="1" t="str" cm="1">
        <f t="array" ref="N3957">_xlfn.IFS(
G3957&lt;=25,"Fast",
G3957&lt;=40,"Medium",
G3957&gt;40,"Slow"
)</f>
        <v>Slow</v>
      </c>
    </row>
    <row r="3958" spans="1:14" x14ac:dyDescent="0.3">
      <c r="A3958" s="1">
        <v>361398</v>
      </c>
      <c r="B3958" s="1" t="s">
        <v>7539</v>
      </c>
      <c r="C3958" s="1" t="s">
        <v>2068</v>
      </c>
      <c r="D3958" s="1" t="s">
        <v>7540</v>
      </c>
      <c r="E3958" s="1">
        <v>200</v>
      </c>
      <c r="F3958" s="1">
        <v>4.0999999999999996</v>
      </c>
      <c r="G3958" s="1">
        <v>50</v>
      </c>
      <c r="H3958" s="1" t="s">
        <v>7541</v>
      </c>
      <c r="I3958" s="1" t="s">
        <v>2389</v>
      </c>
      <c r="J3958" s="1">
        <v>48</v>
      </c>
      <c r="K3958" s="1" t="str">
        <f t="shared" si="183"/>
        <v>valid</v>
      </c>
      <c r="L3958" s="1" t="str">
        <f t="shared" si="184"/>
        <v>BUDGET</v>
      </c>
      <c r="M3958" t="str">
        <f t="shared" si="185"/>
        <v>Beverages</v>
      </c>
      <c r="N3958" s="1" t="str" cm="1">
        <f t="array" ref="N3958">_xlfn.IFS(
G3958&lt;=25,"Fast",
G3958&lt;=40,"Medium",
G3958&gt;40,"Slow"
)</f>
        <v>Slow</v>
      </c>
    </row>
    <row r="3959" spans="1:14" x14ac:dyDescent="0.3">
      <c r="A3959" s="1">
        <v>361497</v>
      </c>
      <c r="B3959" s="1" t="s">
        <v>2017</v>
      </c>
      <c r="C3959" s="1" t="s">
        <v>115</v>
      </c>
      <c r="D3959" s="1" t="s">
        <v>7542</v>
      </c>
      <c r="E3959" s="1">
        <v>300</v>
      </c>
      <c r="F3959" s="1">
        <v>3.8</v>
      </c>
      <c r="G3959" s="1">
        <v>100</v>
      </c>
      <c r="H3959" s="1" t="s">
        <v>7543</v>
      </c>
      <c r="I3959" s="1" t="s">
        <v>2017</v>
      </c>
      <c r="J3959" s="1">
        <v>71</v>
      </c>
      <c r="K3959" s="1" t="str">
        <f t="shared" si="183"/>
        <v>valid</v>
      </c>
      <c r="L3959" s="1" t="str">
        <f t="shared" si="184"/>
        <v>BUDGET</v>
      </c>
      <c r="M3959" t="str">
        <f t="shared" si="185"/>
        <v>Chinese</v>
      </c>
      <c r="N3959" s="1" t="str" cm="1">
        <f t="array" ref="N3959">_xlfn.IFS(
G3959&lt;=25,"Fast",
G3959&lt;=40,"Medium",
G3959&gt;40,"Slow"
)</f>
        <v>Slow</v>
      </c>
    </row>
    <row r="3960" spans="1:14" x14ac:dyDescent="0.3">
      <c r="A3960" s="1">
        <v>361498</v>
      </c>
      <c r="B3960" s="1" t="s">
        <v>2652</v>
      </c>
      <c r="C3960" s="1" t="s">
        <v>189</v>
      </c>
      <c r="D3960" s="1" t="s">
        <v>7314</v>
      </c>
      <c r="E3960" s="1">
        <v>400</v>
      </c>
      <c r="F3960" s="1">
        <v>3.7</v>
      </c>
      <c r="G3960" s="1">
        <v>100</v>
      </c>
      <c r="H3960" s="1" t="s">
        <v>7544</v>
      </c>
      <c r="I3960" s="1" t="s">
        <v>1697</v>
      </c>
      <c r="J3960" s="1">
        <v>70</v>
      </c>
      <c r="K3960" s="1" t="str">
        <f t="shared" si="183"/>
        <v>valid</v>
      </c>
      <c r="L3960" s="1" t="str">
        <f t="shared" si="184"/>
        <v>MID</v>
      </c>
      <c r="M3960" t="str">
        <f t="shared" si="185"/>
        <v>Chinese</v>
      </c>
      <c r="N3960" s="1" t="str" cm="1">
        <f t="array" ref="N3960">_xlfn.IFS(
G3960&lt;=25,"Fast",
G3960&lt;=40,"Medium",
G3960&gt;40,"Slow"
)</f>
        <v>Slow</v>
      </c>
    </row>
    <row r="3961" spans="1:14" x14ac:dyDescent="0.3">
      <c r="A3961" s="1">
        <v>361532</v>
      </c>
      <c r="B3961" s="1" t="s">
        <v>7545</v>
      </c>
      <c r="C3961" s="1" t="s">
        <v>383</v>
      </c>
      <c r="D3961" s="1" t="s">
        <v>7546</v>
      </c>
      <c r="E3961" s="1">
        <v>300</v>
      </c>
      <c r="F3961" s="1">
        <v>2.9</v>
      </c>
      <c r="G3961" s="1">
        <v>80</v>
      </c>
      <c r="H3961" s="1" t="s">
        <v>2710</v>
      </c>
      <c r="I3961" s="1" t="s">
        <v>745</v>
      </c>
      <c r="J3961" s="1">
        <v>48</v>
      </c>
      <c r="K3961" s="1" t="str">
        <f t="shared" si="183"/>
        <v>valid</v>
      </c>
      <c r="L3961" s="1" t="str">
        <f t="shared" si="184"/>
        <v>BUDGET</v>
      </c>
      <c r="M3961" t="str">
        <f t="shared" si="185"/>
        <v>Biryani</v>
      </c>
      <c r="N3961" s="1" t="str" cm="1">
        <f t="array" ref="N3961">_xlfn.IFS(
G3961&lt;=25,"Fast",
G3961&lt;=40,"Medium",
G3961&gt;40,"Slow"
)</f>
        <v>Slow</v>
      </c>
    </row>
    <row r="3962" spans="1:14" x14ac:dyDescent="0.3">
      <c r="A3962" s="1">
        <v>361536</v>
      </c>
      <c r="B3962" s="1" t="s">
        <v>505</v>
      </c>
      <c r="C3962" s="1" t="s">
        <v>91</v>
      </c>
      <c r="D3962" s="1" t="s">
        <v>7547</v>
      </c>
      <c r="E3962" s="1">
        <v>600</v>
      </c>
      <c r="F3962" s="1">
        <v>4.3</v>
      </c>
      <c r="G3962" s="1">
        <v>50</v>
      </c>
      <c r="H3962" s="1" t="s">
        <v>7548</v>
      </c>
      <c r="I3962" s="1" t="s">
        <v>3951</v>
      </c>
      <c r="J3962" s="1">
        <v>36</v>
      </c>
      <c r="K3962" s="1" t="str">
        <f t="shared" si="183"/>
        <v>valid</v>
      </c>
      <c r="L3962" s="1" t="str">
        <f t="shared" si="184"/>
        <v>MID</v>
      </c>
      <c r="M3962" t="str">
        <f t="shared" si="185"/>
        <v>Chinese  Asian</v>
      </c>
      <c r="N3962" s="1" t="str" cm="1">
        <f t="array" ref="N3962">_xlfn.IFS(
G3962&lt;=25,"Fast",
G3962&lt;=40,"Medium",
G3962&gt;40,"Slow"
)</f>
        <v>Slow</v>
      </c>
    </row>
    <row r="3963" spans="1:14" x14ac:dyDescent="0.3">
      <c r="A3963" s="1">
        <v>361537</v>
      </c>
      <c r="B3963" s="1" t="s">
        <v>763</v>
      </c>
      <c r="C3963" s="1" t="s">
        <v>383</v>
      </c>
      <c r="D3963" s="1" t="s">
        <v>7549</v>
      </c>
      <c r="E3963" s="1">
        <v>300</v>
      </c>
      <c r="F3963" s="1">
        <v>2.9</v>
      </c>
      <c r="G3963" s="1">
        <v>80</v>
      </c>
      <c r="H3963" s="1" t="s">
        <v>7550</v>
      </c>
      <c r="I3963" s="1" t="s">
        <v>745</v>
      </c>
      <c r="J3963" s="1">
        <v>57</v>
      </c>
      <c r="K3963" s="1" t="str">
        <f t="shared" si="183"/>
        <v>valid</v>
      </c>
      <c r="L3963" s="1" t="str">
        <f t="shared" si="184"/>
        <v>BUDGET</v>
      </c>
      <c r="M3963" t="str">
        <f t="shared" si="185"/>
        <v>Tandoor</v>
      </c>
      <c r="N3963" s="1" t="str" cm="1">
        <f t="array" ref="N3963">_xlfn.IFS(
G3963&lt;=25,"Fast",
G3963&lt;=40,"Medium",
G3963&gt;40,"Slow"
)</f>
        <v>Slow</v>
      </c>
    </row>
    <row r="3964" spans="1:14" x14ac:dyDescent="0.3">
      <c r="A3964" s="1">
        <v>361543</v>
      </c>
      <c r="B3964" s="1" t="s">
        <v>7545</v>
      </c>
      <c r="C3964" s="1" t="s">
        <v>383</v>
      </c>
      <c r="D3964" s="1" t="s">
        <v>7551</v>
      </c>
      <c r="E3964" s="1">
        <v>300</v>
      </c>
      <c r="F3964" s="1">
        <v>2.9</v>
      </c>
      <c r="G3964" s="1">
        <v>80</v>
      </c>
      <c r="H3964" s="1" t="s">
        <v>7552</v>
      </c>
      <c r="I3964" s="1" t="s">
        <v>745</v>
      </c>
      <c r="J3964" s="1">
        <v>49</v>
      </c>
      <c r="K3964" s="1" t="str">
        <f t="shared" si="183"/>
        <v>valid</v>
      </c>
      <c r="L3964" s="1" t="str">
        <f t="shared" si="184"/>
        <v>BUDGET</v>
      </c>
      <c r="M3964" t="str">
        <f t="shared" si="185"/>
        <v>Biryani</v>
      </c>
      <c r="N3964" s="1" t="str" cm="1">
        <f t="array" ref="N3964">_xlfn.IFS(
G3964&lt;=25,"Fast",
G3964&lt;=40,"Medium",
G3964&gt;40,"Slow"
)</f>
        <v>Slow</v>
      </c>
    </row>
    <row r="3965" spans="1:14" x14ac:dyDescent="0.3">
      <c r="A3965" s="1">
        <v>361549</v>
      </c>
      <c r="B3965" s="1" t="s">
        <v>1260</v>
      </c>
      <c r="C3965" s="1" t="s">
        <v>463</v>
      </c>
      <c r="D3965" s="1" t="s">
        <v>7553</v>
      </c>
      <c r="E3965" s="1">
        <v>500</v>
      </c>
      <c r="F3965" s="1">
        <v>4.5</v>
      </c>
      <c r="G3965" s="1">
        <v>20</v>
      </c>
      <c r="H3965" s="1" t="s">
        <v>174</v>
      </c>
      <c r="I3965" s="1" t="s">
        <v>2435</v>
      </c>
      <c r="J3965" s="1">
        <v>89</v>
      </c>
      <c r="K3965" s="1" t="str">
        <f t="shared" si="183"/>
        <v>valid</v>
      </c>
      <c r="L3965" s="1" t="str">
        <f t="shared" si="184"/>
        <v>MID</v>
      </c>
      <c r="M3965" t="str">
        <f t="shared" si="185"/>
        <v>Chinese</v>
      </c>
      <c r="N3965" s="1" t="str" cm="1">
        <f t="array" ref="N3965">_xlfn.IFS(
G3965&lt;=25,"Fast",
G3965&lt;=40,"Medium",
G3965&gt;40,"Slow"
)</f>
        <v>Fast</v>
      </c>
    </row>
    <row r="3966" spans="1:14" x14ac:dyDescent="0.3">
      <c r="A3966" s="1">
        <v>361556</v>
      </c>
      <c r="B3966" s="1" t="s">
        <v>319</v>
      </c>
      <c r="C3966" s="1" t="s">
        <v>189</v>
      </c>
      <c r="D3966" s="1" t="s">
        <v>7554</v>
      </c>
      <c r="E3966" s="1">
        <v>200</v>
      </c>
      <c r="F3966" s="1">
        <v>3.4</v>
      </c>
      <c r="G3966" s="1">
        <v>20</v>
      </c>
      <c r="H3966" s="1" t="s">
        <v>7555</v>
      </c>
      <c r="I3966" s="1" t="s">
        <v>645</v>
      </c>
      <c r="J3966" s="1">
        <v>64</v>
      </c>
      <c r="K3966" s="1" t="str">
        <f t="shared" si="183"/>
        <v>valid</v>
      </c>
      <c r="L3966" s="1" t="str">
        <f t="shared" si="184"/>
        <v>BUDGET</v>
      </c>
      <c r="M3966" t="str">
        <f t="shared" si="185"/>
        <v>Continental</v>
      </c>
      <c r="N3966" s="1" t="str" cm="1">
        <f t="array" ref="N3966">_xlfn.IFS(
G3966&lt;=25,"Fast",
G3966&lt;=40,"Medium",
G3966&gt;40,"Slow"
)</f>
        <v>Fast</v>
      </c>
    </row>
    <row r="3967" spans="1:14" x14ac:dyDescent="0.3">
      <c r="A3967" s="1">
        <v>361558</v>
      </c>
      <c r="B3967" s="1" t="s">
        <v>306</v>
      </c>
      <c r="C3967" s="1" t="s">
        <v>68</v>
      </c>
      <c r="D3967" s="1" t="s">
        <v>7556</v>
      </c>
      <c r="E3967" s="1">
        <v>250</v>
      </c>
      <c r="F3967" s="1">
        <v>3.9</v>
      </c>
      <c r="G3967" s="1">
        <v>100</v>
      </c>
      <c r="H3967" s="1" t="s">
        <v>617</v>
      </c>
      <c r="I3967" s="1" t="s">
        <v>1715</v>
      </c>
      <c r="J3967" s="1">
        <v>27</v>
      </c>
      <c r="K3967" s="1" t="str">
        <f t="shared" si="183"/>
        <v>valid</v>
      </c>
      <c r="L3967" s="1" t="str">
        <f t="shared" si="184"/>
        <v>BUDGET</v>
      </c>
      <c r="M3967" t="str">
        <f t="shared" si="185"/>
        <v>Bakery</v>
      </c>
      <c r="N3967" s="1" t="str" cm="1">
        <f t="array" ref="N3967">_xlfn.IFS(
G3967&lt;=25,"Fast",
G3967&lt;=40,"Medium",
G3967&gt;40,"Slow"
)</f>
        <v>Slow</v>
      </c>
    </row>
    <row r="3968" spans="1:14" x14ac:dyDescent="0.3">
      <c r="A3968" s="1">
        <v>361592</v>
      </c>
      <c r="B3968" s="1" t="s">
        <v>2092</v>
      </c>
      <c r="C3968" s="1" t="s">
        <v>2068</v>
      </c>
      <c r="D3968" s="1" t="s">
        <v>7557</v>
      </c>
      <c r="E3968" s="1">
        <v>150</v>
      </c>
      <c r="F3968" s="1">
        <v>4</v>
      </c>
      <c r="G3968" s="1">
        <v>500</v>
      </c>
      <c r="H3968" s="1" t="s">
        <v>2670</v>
      </c>
      <c r="I3968" s="1" t="s">
        <v>2092</v>
      </c>
      <c r="J3968" s="1">
        <v>44</v>
      </c>
      <c r="K3968" s="1" t="str">
        <f t="shared" si="183"/>
        <v>valid</v>
      </c>
      <c r="L3968" s="1" t="str">
        <f t="shared" si="184"/>
        <v>BUDGET</v>
      </c>
      <c r="M3968" t="str">
        <f t="shared" si="185"/>
        <v>Fast Food</v>
      </c>
      <c r="N3968" s="1" t="str" cm="1">
        <f t="array" ref="N3968">_xlfn.IFS(
G3968&lt;=25,"Fast",
G3968&lt;=40,"Medium",
G3968&gt;40,"Slow"
)</f>
        <v>Slow</v>
      </c>
    </row>
    <row r="3969" spans="1:14" x14ac:dyDescent="0.3">
      <c r="A3969" s="1">
        <v>361647</v>
      </c>
      <c r="B3969" s="1" t="s">
        <v>595</v>
      </c>
      <c r="C3969" s="1" t="s">
        <v>189</v>
      </c>
      <c r="D3969" s="1" t="s">
        <v>7558</v>
      </c>
      <c r="E3969" s="1">
        <v>200</v>
      </c>
      <c r="F3969" s="1">
        <v>4.4000000000000004</v>
      </c>
      <c r="G3969" s="1">
        <v>100</v>
      </c>
      <c r="H3969" s="1" t="s">
        <v>7559</v>
      </c>
      <c r="I3969" s="1" t="s">
        <v>5160</v>
      </c>
      <c r="J3969" s="1">
        <v>41</v>
      </c>
      <c r="K3969" s="1" t="str">
        <f t="shared" si="183"/>
        <v>valid</v>
      </c>
      <c r="L3969" s="1" t="str">
        <f t="shared" si="184"/>
        <v>BUDGET</v>
      </c>
      <c r="M3969" t="str">
        <f t="shared" si="185"/>
        <v>Indian</v>
      </c>
      <c r="N3969" s="1" t="str" cm="1">
        <f t="array" ref="N3969">_xlfn.IFS(
G3969&lt;=25,"Fast",
G3969&lt;=40,"Medium",
G3969&gt;40,"Slow"
)</f>
        <v>Slow</v>
      </c>
    </row>
    <row r="3970" spans="1:14" x14ac:dyDescent="0.3">
      <c r="A3970" s="1">
        <v>361653</v>
      </c>
      <c r="B3970" s="1" t="s">
        <v>745</v>
      </c>
      <c r="C3970" s="1" t="s">
        <v>383</v>
      </c>
      <c r="D3970" s="1" t="s">
        <v>7560</v>
      </c>
      <c r="E3970" s="1">
        <v>300</v>
      </c>
      <c r="F3970" s="1">
        <v>2.9</v>
      </c>
      <c r="G3970" s="1">
        <v>80</v>
      </c>
      <c r="H3970" s="1" t="s">
        <v>7561</v>
      </c>
      <c r="I3970" s="1" t="s">
        <v>745</v>
      </c>
      <c r="J3970" s="1">
        <v>40</v>
      </c>
      <c r="K3970" s="1" t="str">
        <f t="shared" si="183"/>
        <v>valid</v>
      </c>
      <c r="L3970" s="1" t="str">
        <f t="shared" si="184"/>
        <v>BUDGET</v>
      </c>
      <c r="M3970" t="str">
        <f t="shared" si="185"/>
        <v>North Indian</v>
      </c>
      <c r="N3970" s="1" t="str" cm="1">
        <f t="array" ref="N3970">_xlfn.IFS(
G3970&lt;=25,"Fast",
G3970&lt;=40,"Medium",
G3970&gt;40,"Slow"
)</f>
        <v>Slow</v>
      </c>
    </row>
    <row r="3971" spans="1:14" x14ac:dyDescent="0.3">
      <c r="A3971" s="1">
        <v>361654</v>
      </c>
      <c r="B3971" s="1" t="s">
        <v>745</v>
      </c>
      <c r="C3971" s="1" t="s">
        <v>383</v>
      </c>
      <c r="D3971" s="1" t="s">
        <v>7562</v>
      </c>
      <c r="E3971" s="1">
        <v>300</v>
      </c>
      <c r="F3971" s="1">
        <v>2.9</v>
      </c>
      <c r="G3971" s="1">
        <v>80</v>
      </c>
      <c r="H3971" s="1" t="s">
        <v>2450</v>
      </c>
      <c r="I3971" s="1" t="s">
        <v>745</v>
      </c>
      <c r="J3971" s="1">
        <v>45</v>
      </c>
      <c r="K3971" s="1" t="str">
        <f t="shared" ref="K3971:K4034" si="186">IF(E3971=0,"outlier","valid")</f>
        <v>valid</v>
      </c>
      <c r="L3971" s="1" t="str">
        <f t="shared" ref="L3971:L4034" si="187">IF(E3971&lt;=300,"BUDGET",IF(E3971&lt;=600,"MID","PREMIUM"))</f>
        <v>BUDGET</v>
      </c>
      <c r="M3971" t="str">
        <f t="shared" ref="M3971:M4034" si="188">IFERROR(LEFT(H3971, FIND(",", H3971)-1), H3971)</f>
        <v>Chinese</v>
      </c>
      <c r="N3971" s="1" t="str" cm="1">
        <f t="array" ref="N3971">_xlfn.IFS(
G3971&lt;=25,"Fast",
G3971&lt;=40,"Medium",
G3971&gt;40,"Slow"
)</f>
        <v>Slow</v>
      </c>
    </row>
    <row r="3972" spans="1:14" x14ac:dyDescent="0.3">
      <c r="A3972" s="1">
        <v>361692</v>
      </c>
      <c r="B3972" s="1" t="s">
        <v>679</v>
      </c>
      <c r="C3972" s="1" t="s">
        <v>463</v>
      </c>
      <c r="D3972" s="1" t="s">
        <v>7563</v>
      </c>
      <c r="E3972" s="1">
        <v>500</v>
      </c>
      <c r="F3972" s="1">
        <v>3.9</v>
      </c>
      <c r="G3972" s="1">
        <v>100</v>
      </c>
      <c r="H3972" s="1" t="s">
        <v>7564</v>
      </c>
      <c r="I3972" s="1" t="s">
        <v>1029</v>
      </c>
      <c r="J3972" s="1">
        <v>70</v>
      </c>
      <c r="K3972" s="1" t="str">
        <f t="shared" si="186"/>
        <v>valid</v>
      </c>
      <c r="L3972" s="1" t="str">
        <f t="shared" si="187"/>
        <v>MID</v>
      </c>
      <c r="M3972" t="str">
        <f t="shared" si="188"/>
        <v>Andhra</v>
      </c>
      <c r="N3972" s="1" t="str" cm="1">
        <f t="array" ref="N3972">_xlfn.IFS(
G3972&lt;=25,"Fast",
G3972&lt;=40,"Medium",
G3972&gt;40,"Slow"
)</f>
        <v>Slow</v>
      </c>
    </row>
    <row r="3973" spans="1:14" x14ac:dyDescent="0.3">
      <c r="A3973" s="1">
        <v>361700</v>
      </c>
      <c r="B3973" s="1" t="s">
        <v>1290</v>
      </c>
      <c r="C3973" s="1" t="s">
        <v>115</v>
      </c>
      <c r="D3973" s="1" t="s">
        <v>7565</v>
      </c>
      <c r="E3973" s="1">
        <v>300</v>
      </c>
      <c r="F3973" s="1">
        <v>2.9</v>
      </c>
      <c r="G3973" s="1">
        <v>80</v>
      </c>
      <c r="H3973" s="1" t="s">
        <v>7566</v>
      </c>
      <c r="I3973" s="1" t="s">
        <v>4322</v>
      </c>
      <c r="J3973" s="1">
        <v>74</v>
      </c>
      <c r="K3973" s="1" t="str">
        <f t="shared" si="186"/>
        <v>valid</v>
      </c>
      <c r="L3973" s="1" t="str">
        <f t="shared" si="187"/>
        <v>BUDGET</v>
      </c>
      <c r="M3973" t="str">
        <f t="shared" si="188"/>
        <v>Fast Food</v>
      </c>
      <c r="N3973" s="1" t="str" cm="1">
        <f t="array" ref="N3973">_xlfn.IFS(
G3973&lt;=25,"Fast",
G3973&lt;=40,"Medium",
G3973&gt;40,"Slow"
)</f>
        <v>Slow</v>
      </c>
    </row>
    <row r="3974" spans="1:14" x14ac:dyDescent="0.3">
      <c r="A3974" s="1">
        <v>361775</v>
      </c>
      <c r="B3974" s="1" t="s">
        <v>7567</v>
      </c>
      <c r="C3974" s="1" t="s">
        <v>68</v>
      </c>
      <c r="D3974" s="1" t="s">
        <v>7568</v>
      </c>
      <c r="E3974" s="1">
        <v>200</v>
      </c>
      <c r="F3974" s="1">
        <v>3.7</v>
      </c>
      <c r="G3974" s="1">
        <v>100</v>
      </c>
      <c r="H3974" s="1" t="s">
        <v>218</v>
      </c>
      <c r="I3974" s="1" t="s">
        <v>3390</v>
      </c>
      <c r="J3974" s="1">
        <v>65</v>
      </c>
      <c r="K3974" s="1" t="str">
        <f t="shared" si="186"/>
        <v>valid</v>
      </c>
      <c r="L3974" s="1" t="str">
        <f t="shared" si="187"/>
        <v>BUDGET</v>
      </c>
      <c r="M3974" t="str">
        <f t="shared" si="188"/>
        <v>North Indian</v>
      </c>
      <c r="N3974" s="1" t="str" cm="1">
        <f t="array" ref="N3974">_xlfn.IFS(
G3974&lt;=25,"Fast",
G3974&lt;=40,"Medium",
G3974&gt;40,"Slow"
)</f>
        <v>Slow</v>
      </c>
    </row>
    <row r="3975" spans="1:14" x14ac:dyDescent="0.3">
      <c r="A3975" s="1">
        <v>361862</v>
      </c>
      <c r="B3975" s="1" t="s">
        <v>129</v>
      </c>
      <c r="C3975" s="1" t="s">
        <v>91</v>
      </c>
      <c r="D3975" s="1" t="s">
        <v>7569</v>
      </c>
      <c r="E3975" s="1">
        <v>350</v>
      </c>
      <c r="F3975" s="1">
        <v>4.7</v>
      </c>
      <c r="G3975" s="1">
        <v>20</v>
      </c>
      <c r="H3975" s="1" t="s">
        <v>274</v>
      </c>
      <c r="I3975" s="1" t="s">
        <v>683</v>
      </c>
      <c r="J3975" s="1">
        <v>63</v>
      </c>
      <c r="K3975" s="1" t="str">
        <f t="shared" si="186"/>
        <v>valid</v>
      </c>
      <c r="L3975" s="1" t="str">
        <f t="shared" si="187"/>
        <v>MID</v>
      </c>
      <c r="M3975" t="str">
        <f t="shared" si="188"/>
        <v>Ice Cream  Desserts</v>
      </c>
      <c r="N3975" s="1" t="str" cm="1">
        <f t="array" ref="N3975">_xlfn.IFS(
G3975&lt;=25,"Fast",
G3975&lt;=40,"Medium",
G3975&gt;40,"Slow"
)</f>
        <v>Fast</v>
      </c>
    </row>
    <row r="3976" spans="1:14" x14ac:dyDescent="0.3">
      <c r="A3976" s="1">
        <v>361866</v>
      </c>
      <c r="B3976" s="1" t="s">
        <v>35</v>
      </c>
      <c r="C3976" s="1" t="s">
        <v>11</v>
      </c>
      <c r="D3976" s="1" t="s">
        <v>7570</v>
      </c>
      <c r="E3976" s="1">
        <v>500</v>
      </c>
      <c r="F3976" s="1">
        <v>4</v>
      </c>
      <c r="G3976" s="1">
        <v>1000</v>
      </c>
      <c r="H3976" s="1" t="s">
        <v>2153</v>
      </c>
      <c r="I3976" s="1" t="s">
        <v>21</v>
      </c>
      <c r="J3976" s="1">
        <v>53</v>
      </c>
      <c r="K3976" s="1" t="str">
        <f t="shared" si="186"/>
        <v>valid</v>
      </c>
      <c r="L3976" s="1" t="str">
        <f t="shared" si="187"/>
        <v>MID</v>
      </c>
      <c r="M3976" t="str">
        <f t="shared" si="188"/>
        <v>Bengali</v>
      </c>
      <c r="N3976" s="1" t="str" cm="1">
        <f t="array" ref="N3976">_xlfn.IFS(
G3976&lt;=25,"Fast",
G3976&lt;=40,"Medium",
G3976&gt;40,"Slow"
)</f>
        <v>Slow</v>
      </c>
    </row>
    <row r="3977" spans="1:14" x14ac:dyDescent="0.3">
      <c r="A3977" s="1">
        <v>361951</v>
      </c>
      <c r="B3977" s="1" t="s">
        <v>2440</v>
      </c>
      <c r="C3977" s="1" t="s">
        <v>189</v>
      </c>
      <c r="D3977" s="1" t="s">
        <v>7571</v>
      </c>
      <c r="E3977" s="1">
        <v>400</v>
      </c>
      <c r="F3977" s="1">
        <v>2.9</v>
      </c>
      <c r="G3977" s="1">
        <v>80</v>
      </c>
      <c r="H3977" s="1" t="s">
        <v>6914</v>
      </c>
      <c r="I3977" s="1" t="s">
        <v>2440</v>
      </c>
      <c r="J3977" s="1">
        <v>86</v>
      </c>
      <c r="K3977" s="1" t="str">
        <f t="shared" si="186"/>
        <v>valid</v>
      </c>
      <c r="L3977" s="1" t="str">
        <f t="shared" si="187"/>
        <v>MID</v>
      </c>
      <c r="M3977" t="str">
        <f t="shared" si="188"/>
        <v>Chinese</v>
      </c>
      <c r="N3977" s="1" t="str" cm="1">
        <f t="array" ref="N3977">_xlfn.IFS(
G3977&lt;=25,"Fast",
G3977&lt;=40,"Medium",
G3977&gt;40,"Slow"
)</f>
        <v>Slow</v>
      </c>
    </row>
    <row r="3978" spans="1:14" x14ac:dyDescent="0.3">
      <c r="A3978" s="1">
        <v>361972</v>
      </c>
      <c r="B3978" s="1" t="s">
        <v>4415</v>
      </c>
      <c r="C3978" s="1" t="s">
        <v>189</v>
      </c>
      <c r="D3978" s="1" t="s">
        <v>2969</v>
      </c>
      <c r="E3978" s="1">
        <v>300</v>
      </c>
      <c r="F3978" s="1">
        <v>3.8</v>
      </c>
      <c r="G3978" s="1">
        <v>20</v>
      </c>
      <c r="H3978" s="1" t="s">
        <v>1068</v>
      </c>
      <c r="I3978" s="1" t="s">
        <v>528</v>
      </c>
      <c r="J3978" s="1">
        <v>87</v>
      </c>
      <c r="K3978" s="1" t="str">
        <f t="shared" si="186"/>
        <v>valid</v>
      </c>
      <c r="L3978" s="1" t="str">
        <f t="shared" si="187"/>
        <v>BUDGET</v>
      </c>
      <c r="M3978" t="str">
        <f t="shared" si="188"/>
        <v>Indian</v>
      </c>
      <c r="N3978" s="1" t="str" cm="1">
        <f t="array" ref="N3978">_xlfn.IFS(
G3978&lt;=25,"Fast",
G3978&lt;=40,"Medium",
G3978&gt;40,"Slow"
)</f>
        <v>Fast</v>
      </c>
    </row>
    <row r="3979" spans="1:14" x14ac:dyDescent="0.3">
      <c r="A3979" s="1">
        <v>362050</v>
      </c>
      <c r="B3979" s="1" t="s">
        <v>661</v>
      </c>
      <c r="C3979" s="1" t="s">
        <v>463</v>
      </c>
      <c r="D3979" s="1" t="s">
        <v>7572</v>
      </c>
      <c r="E3979" s="1">
        <v>500</v>
      </c>
      <c r="F3979" s="1">
        <v>2.9</v>
      </c>
      <c r="G3979" s="1">
        <v>80</v>
      </c>
      <c r="H3979" s="1" t="s">
        <v>2417</v>
      </c>
      <c r="I3979" s="1" t="s">
        <v>661</v>
      </c>
      <c r="J3979" s="1">
        <v>72</v>
      </c>
      <c r="K3979" s="1" t="str">
        <f t="shared" si="186"/>
        <v>valid</v>
      </c>
      <c r="L3979" s="1" t="str">
        <f t="shared" si="187"/>
        <v>MID</v>
      </c>
      <c r="M3979" t="str">
        <f t="shared" si="188"/>
        <v>South Indian</v>
      </c>
      <c r="N3979" s="1" t="str" cm="1">
        <f t="array" ref="N3979">_xlfn.IFS(
G3979&lt;=25,"Fast",
G3979&lt;=40,"Medium",
G3979&gt;40,"Slow"
)</f>
        <v>Slow</v>
      </c>
    </row>
    <row r="3980" spans="1:14" x14ac:dyDescent="0.3">
      <c r="A3980" s="1">
        <v>362068</v>
      </c>
      <c r="B3980" s="1" t="s">
        <v>522</v>
      </c>
      <c r="C3980" s="1" t="s">
        <v>383</v>
      </c>
      <c r="D3980" s="1" t="s">
        <v>7573</v>
      </c>
      <c r="E3980" s="1">
        <v>150</v>
      </c>
      <c r="F3980" s="1">
        <v>3.9</v>
      </c>
      <c r="G3980" s="1">
        <v>20</v>
      </c>
      <c r="H3980" s="1" t="s">
        <v>7574</v>
      </c>
      <c r="I3980" s="1" t="s">
        <v>2085</v>
      </c>
      <c r="J3980" s="1">
        <v>76</v>
      </c>
      <c r="K3980" s="1" t="str">
        <f t="shared" si="186"/>
        <v>valid</v>
      </c>
      <c r="L3980" s="1" t="str">
        <f t="shared" si="187"/>
        <v>BUDGET</v>
      </c>
      <c r="M3980" t="str">
        <f t="shared" si="188"/>
        <v>Chinese</v>
      </c>
      <c r="N3980" s="1" t="str" cm="1">
        <f t="array" ref="N3980">_xlfn.IFS(
G3980&lt;=25,"Fast",
G3980&lt;=40,"Medium",
G3980&gt;40,"Slow"
)</f>
        <v>Fast</v>
      </c>
    </row>
    <row r="3981" spans="1:14" x14ac:dyDescent="0.3">
      <c r="A3981" s="1">
        <v>362274</v>
      </c>
      <c r="B3981" s="1" t="s">
        <v>745</v>
      </c>
      <c r="C3981" s="1" t="s">
        <v>383</v>
      </c>
      <c r="D3981" s="1" t="s">
        <v>7575</v>
      </c>
      <c r="E3981" s="1">
        <v>300</v>
      </c>
      <c r="F3981" s="1">
        <v>2.9</v>
      </c>
      <c r="G3981" s="1">
        <v>80</v>
      </c>
      <c r="H3981" s="1" t="s">
        <v>278</v>
      </c>
      <c r="I3981" s="1" t="s">
        <v>745</v>
      </c>
      <c r="J3981" s="1">
        <v>52</v>
      </c>
      <c r="K3981" s="1" t="str">
        <f t="shared" si="186"/>
        <v>valid</v>
      </c>
      <c r="L3981" s="1" t="str">
        <f t="shared" si="187"/>
        <v>BUDGET</v>
      </c>
      <c r="M3981" t="str">
        <f t="shared" si="188"/>
        <v>Chinese</v>
      </c>
      <c r="N3981" s="1" t="str" cm="1">
        <f t="array" ref="N3981">_xlfn.IFS(
G3981&lt;=25,"Fast",
G3981&lt;=40,"Medium",
G3981&gt;40,"Slow"
)</f>
        <v>Slow</v>
      </c>
    </row>
    <row r="3982" spans="1:14" x14ac:dyDescent="0.3">
      <c r="A3982" s="1">
        <v>362276</v>
      </c>
      <c r="B3982" s="1" t="s">
        <v>745</v>
      </c>
      <c r="C3982" s="1" t="s">
        <v>383</v>
      </c>
      <c r="D3982" s="1" t="s">
        <v>7576</v>
      </c>
      <c r="E3982" s="1">
        <v>300</v>
      </c>
      <c r="F3982" s="1">
        <v>2.9</v>
      </c>
      <c r="G3982" s="1">
        <v>80</v>
      </c>
      <c r="H3982" s="1" t="s">
        <v>3686</v>
      </c>
      <c r="I3982" s="1" t="s">
        <v>745</v>
      </c>
      <c r="J3982" s="1">
        <v>52</v>
      </c>
      <c r="K3982" s="1" t="str">
        <f t="shared" si="186"/>
        <v>valid</v>
      </c>
      <c r="L3982" s="1" t="str">
        <f t="shared" si="187"/>
        <v>BUDGET</v>
      </c>
      <c r="M3982" t="str">
        <f t="shared" si="188"/>
        <v>Fast Food</v>
      </c>
      <c r="N3982" s="1" t="str" cm="1">
        <f t="array" ref="N3982">_xlfn.IFS(
G3982&lt;=25,"Fast",
G3982&lt;=40,"Medium",
G3982&gt;40,"Slow"
)</f>
        <v>Slow</v>
      </c>
    </row>
    <row r="3983" spans="1:14" x14ac:dyDescent="0.3">
      <c r="A3983" s="1">
        <v>362280</v>
      </c>
      <c r="B3983" s="1" t="s">
        <v>745</v>
      </c>
      <c r="C3983" s="1" t="s">
        <v>383</v>
      </c>
      <c r="D3983" s="1" t="s">
        <v>7577</v>
      </c>
      <c r="E3983" s="1">
        <v>300</v>
      </c>
      <c r="F3983" s="1">
        <v>2.9</v>
      </c>
      <c r="G3983" s="1">
        <v>80</v>
      </c>
      <c r="H3983" s="1" t="s">
        <v>7578</v>
      </c>
      <c r="I3983" s="1" t="s">
        <v>745</v>
      </c>
      <c r="J3983" s="1">
        <v>45</v>
      </c>
      <c r="K3983" s="1" t="str">
        <f t="shared" si="186"/>
        <v>valid</v>
      </c>
      <c r="L3983" s="1" t="str">
        <f t="shared" si="187"/>
        <v>BUDGET</v>
      </c>
      <c r="M3983" t="str">
        <f t="shared" si="188"/>
        <v>Biryani</v>
      </c>
      <c r="N3983" s="1" t="str" cm="1">
        <f t="array" ref="N3983">_xlfn.IFS(
G3983&lt;=25,"Fast",
G3983&lt;=40,"Medium",
G3983&gt;40,"Slow"
)</f>
        <v>Slow</v>
      </c>
    </row>
    <row r="3984" spans="1:14" x14ac:dyDescent="0.3">
      <c r="A3984" s="1">
        <v>362286</v>
      </c>
      <c r="B3984" s="1" t="s">
        <v>745</v>
      </c>
      <c r="C3984" s="1" t="s">
        <v>383</v>
      </c>
      <c r="D3984" s="1" t="s">
        <v>7579</v>
      </c>
      <c r="E3984" s="1">
        <v>300</v>
      </c>
      <c r="F3984" s="1">
        <v>2.9</v>
      </c>
      <c r="G3984" s="1">
        <v>80</v>
      </c>
      <c r="H3984" s="1" t="s">
        <v>4896</v>
      </c>
      <c r="I3984" s="1" t="s">
        <v>745</v>
      </c>
      <c r="J3984" s="1">
        <v>51</v>
      </c>
      <c r="K3984" s="1" t="str">
        <f t="shared" si="186"/>
        <v>valid</v>
      </c>
      <c r="L3984" s="1" t="str">
        <f t="shared" si="187"/>
        <v>BUDGET</v>
      </c>
      <c r="M3984" t="str">
        <f t="shared" si="188"/>
        <v>Chinese</v>
      </c>
      <c r="N3984" s="1" t="str" cm="1">
        <f t="array" ref="N3984">_xlfn.IFS(
G3984&lt;=25,"Fast",
G3984&lt;=40,"Medium",
G3984&gt;40,"Slow"
)</f>
        <v>Slow</v>
      </c>
    </row>
    <row r="3985" spans="1:14" x14ac:dyDescent="0.3">
      <c r="A3985" s="1">
        <v>362287</v>
      </c>
      <c r="B3985" s="1" t="s">
        <v>745</v>
      </c>
      <c r="C3985" s="1" t="s">
        <v>383</v>
      </c>
      <c r="D3985" s="1" t="s">
        <v>7580</v>
      </c>
      <c r="E3985" s="1">
        <v>300</v>
      </c>
      <c r="F3985" s="1">
        <v>2.9</v>
      </c>
      <c r="G3985" s="1">
        <v>80</v>
      </c>
      <c r="H3985" s="1" t="s">
        <v>6085</v>
      </c>
      <c r="I3985" s="1" t="s">
        <v>745</v>
      </c>
      <c r="J3985" s="1">
        <v>47</v>
      </c>
      <c r="K3985" s="1" t="str">
        <f t="shared" si="186"/>
        <v>valid</v>
      </c>
      <c r="L3985" s="1" t="str">
        <f t="shared" si="187"/>
        <v>BUDGET</v>
      </c>
      <c r="M3985" t="str">
        <f t="shared" si="188"/>
        <v>Fast Food</v>
      </c>
      <c r="N3985" s="1" t="str" cm="1">
        <f t="array" ref="N3985">_xlfn.IFS(
G3985&lt;=25,"Fast",
G3985&lt;=40,"Medium",
G3985&gt;40,"Slow"
)</f>
        <v>Slow</v>
      </c>
    </row>
    <row r="3986" spans="1:14" x14ac:dyDescent="0.3">
      <c r="A3986" s="1">
        <v>362300</v>
      </c>
      <c r="B3986" s="1" t="s">
        <v>745</v>
      </c>
      <c r="C3986" s="1" t="s">
        <v>383</v>
      </c>
      <c r="D3986" s="1" t="s">
        <v>7581</v>
      </c>
      <c r="E3986" s="1">
        <v>300</v>
      </c>
      <c r="F3986" s="1">
        <v>2.9</v>
      </c>
      <c r="G3986" s="1">
        <v>80</v>
      </c>
      <c r="H3986" s="1" t="s">
        <v>7582</v>
      </c>
      <c r="I3986" s="1" t="s">
        <v>745</v>
      </c>
      <c r="J3986" s="1">
        <v>50</v>
      </c>
      <c r="K3986" s="1" t="str">
        <f t="shared" si="186"/>
        <v>valid</v>
      </c>
      <c r="L3986" s="1" t="str">
        <f t="shared" si="187"/>
        <v>BUDGET</v>
      </c>
      <c r="M3986" t="str">
        <f t="shared" si="188"/>
        <v>North Indian</v>
      </c>
      <c r="N3986" s="1" t="str" cm="1">
        <f t="array" ref="N3986">_xlfn.IFS(
G3986&lt;=25,"Fast",
G3986&lt;=40,"Medium",
G3986&gt;40,"Slow"
)</f>
        <v>Slow</v>
      </c>
    </row>
    <row r="3987" spans="1:14" x14ac:dyDescent="0.3">
      <c r="A3987" s="1">
        <v>362304</v>
      </c>
      <c r="B3987" s="1" t="s">
        <v>5300</v>
      </c>
      <c r="C3987" s="1" t="s">
        <v>2068</v>
      </c>
      <c r="D3987" s="1" t="s">
        <v>7583</v>
      </c>
      <c r="E3987" s="1">
        <v>200</v>
      </c>
      <c r="F3987" s="1">
        <v>2.9</v>
      </c>
      <c r="G3987" s="1">
        <v>80</v>
      </c>
      <c r="H3987" s="1" t="s">
        <v>695</v>
      </c>
      <c r="I3987" s="1" t="s">
        <v>4416</v>
      </c>
      <c r="J3987" s="1">
        <v>90</v>
      </c>
      <c r="K3987" s="1" t="str">
        <f t="shared" si="186"/>
        <v>valid</v>
      </c>
      <c r="L3987" s="1" t="str">
        <f t="shared" si="187"/>
        <v>BUDGET</v>
      </c>
      <c r="M3987" t="str">
        <f t="shared" si="188"/>
        <v>Indian</v>
      </c>
      <c r="N3987" s="1" t="str" cm="1">
        <f t="array" ref="N3987">_xlfn.IFS(
G3987&lt;=25,"Fast",
G3987&lt;=40,"Medium",
G3987&gt;40,"Slow"
)</f>
        <v>Slow</v>
      </c>
    </row>
    <row r="3988" spans="1:14" x14ac:dyDescent="0.3">
      <c r="A3988" s="1">
        <v>362307</v>
      </c>
      <c r="B3988" s="1" t="s">
        <v>606</v>
      </c>
      <c r="C3988" s="1" t="s">
        <v>189</v>
      </c>
      <c r="D3988" s="1" t="s">
        <v>7584</v>
      </c>
      <c r="E3988" s="1">
        <v>200</v>
      </c>
      <c r="F3988" s="1">
        <v>2.9</v>
      </c>
      <c r="G3988" s="1">
        <v>80</v>
      </c>
      <c r="H3988" s="1" t="s">
        <v>7585</v>
      </c>
      <c r="I3988" s="1" t="s">
        <v>6604</v>
      </c>
      <c r="J3988" s="1">
        <v>51</v>
      </c>
      <c r="K3988" s="1" t="str">
        <f t="shared" si="186"/>
        <v>valid</v>
      </c>
      <c r="L3988" s="1" t="str">
        <f t="shared" si="187"/>
        <v>BUDGET</v>
      </c>
      <c r="M3988" t="str">
        <f t="shared" si="188"/>
        <v>North Indian  Desserts  Biryani</v>
      </c>
      <c r="N3988" s="1" t="str" cm="1">
        <f t="array" ref="N3988">_xlfn.IFS(
G3988&lt;=25,"Fast",
G3988&lt;=40,"Medium",
G3988&gt;40,"Slow"
)</f>
        <v>Slow</v>
      </c>
    </row>
    <row r="3989" spans="1:14" x14ac:dyDescent="0.3">
      <c r="A3989" s="1">
        <v>362318</v>
      </c>
      <c r="B3989" s="1" t="s">
        <v>618</v>
      </c>
      <c r="C3989" s="1" t="s">
        <v>189</v>
      </c>
      <c r="D3989" s="1" t="s">
        <v>7586</v>
      </c>
      <c r="E3989" s="1">
        <v>200</v>
      </c>
      <c r="F3989" s="1">
        <v>2.9</v>
      </c>
      <c r="G3989" s="1">
        <v>80</v>
      </c>
      <c r="H3989" s="1" t="s">
        <v>355</v>
      </c>
      <c r="I3989" s="1" t="s">
        <v>1697</v>
      </c>
      <c r="J3989" s="1">
        <v>58</v>
      </c>
      <c r="K3989" s="1" t="str">
        <f t="shared" si="186"/>
        <v>valid</v>
      </c>
      <c r="L3989" s="1" t="str">
        <f t="shared" si="187"/>
        <v>BUDGET</v>
      </c>
      <c r="M3989" t="str">
        <f t="shared" si="188"/>
        <v>Biryani</v>
      </c>
      <c r="N3989" s="1" t="str" cm="1">
        <f t="array" ref="N3989">_xlfn.IFS(
G3989&lt;=25,"Fast",
G3989&lt;=40,"Medium",
G3989&gt;40,"Slow"
)</f>
        <v>Slow</v>
      </c>
    </row>
    <row r="3990" spans="1:14" x14ac:dyDescent="0.3">
      <c r="A3990" s="1">
        <v>362366</v>
      </c>
      <c r="B3990" s="1" t="s">
        <v>738</v>
      </c>
      <c r="C3990" s="1" t="s">
        <v>463</v>
      </c>
      <c r="D3990" s="1" t="s">
        <v>7587</v>
      </c>
      <c r="E3990" s="1">
        <v>280</v>
      </c>
      <c r="F3990" s="1">
        <v>4.0999999999999996</v>
      </c>
      <c r="G3990" s="1">
        <v>20</v>
      </c>
      <c r="H3990" s="1" t="s">
        <v>7588</v>
      </c>
      <c r="I3990" s="1" t="s">
        <v>738</v>
      </c>
      <c r="J3990" s="1">
        <v>46</v>
      </c>
      <c r="K3990" s="1" t="str">
        <f t="shared" si="186"/>
        <v>valid</v>
      </c>
      <c r="L3990" s="1" t="str">
        <f t="shared" si="187"/>
        <v>BUDGET</v>
      </c>
      <c r="M3990" t="str">
        <f t="shared" si="188"/>
        <v>Chinese</v>
      </c>
      <c r="N3990" s="1" t="str" cm="1">
        <f t="array" ref="N3990">_xlfn.IFS(
G3990&lt;=25,"Fast",
G3990&lt;=40,"Medium",
G3990&gt;40,"Slow"
)</f>
        <v>Fast</v>
      </c>
    </row>
    <row r="3991" spans="1:14" x14ac:dyDescent="0.3">
      <c r="A3991" s="1">
        <v>362543</v>
      </c>
      <c r="B3991" s="1" t="s">
        <v>1023</v>
      </c>
      <c r="C3991" s="1" t="s">
        <v>115</v>
      </c>
      <c r="D3991" s="1" t="s">
        <v>7589</v>
      </c>
      <c r="E3991" s="1">
        <v>1000</v>
      </c>
      <c r="F3991" s="1">
        <v>4.5</v>
      </c>
      <c r="G3991" s="1">
        <v>100</v>
      </c>
      <c r="H3991" s="1" t="s">
        <v>7590</v>
      </c>
      <c r="I3991" s="1" t="s">
        <v>3639</v>
      </c>
      <c r="J3991" s="1">
        <v>34</v>
      </c>
      <c r="K3991" s="1" t="str">
        <f t="shared" si="186"/>
        <v>valid</v>
      </c>
      <c r="L3991" s="1" t="str">
        <f t="shared" si="187"/>
        <v>PREMIUM</v>
      </c>
      <c r="M3991" t="str">
        <f t="shared" si="188"/>
        <v>Maharashtrian</v>
      </c>
      <c r="N3991" s="1" t="str" cm="1">
        <f t="array" ref="N3991">_xlfn.IFS(
G3991&lt;=25,"Fast",
G3991&lt;=40,"Medium",
G3991&gt;40,"Slow"
)</f>
        <v>Slow</v>
      </c>
    </row>
    <row r="3992" spans="1:14" x14ac:dyDescent="0.3">
      <c r="A3992" s="1">
        <v>362591</v>
      </c>
      <c r="B3992" s="1" t="s">
        <v>586</v>
      </c>
      <c r="C3992" s="1" t="s">
        <v>189</v>
      </c>
      <c r="D3992" s="1" t="s">
        <v>7591</v>
      </c>
      <c r="E3992" s="1">
        <v>500</v>
      </c>
      <c r="F3992" s="1">
        <v>2.9</v>
      </c>
      <c r="G3992" s="1">
        <v>80</v>
      </c>
      <c r="H3992" s="1" t="s">
        <v>7592</v>
      </c>
      <c r="I3992" s="1" t="s">
        <v>2440</v>
      </c>
      <c r="J3992" s="1">
        <v>77</v>
      </c>
      <c r="K3992" s="1" t="str">
        <f t="shared" si="186"/>
        <v>valid</v>
      </c>
      <c r="L3992" s="1" t="str">
        <f t="shared" si="187"/>
        <v>MID</v>
      </c>
      <c r="M3992" t="str">
        <f t="shared" si="188"/>
        <v>Chinese</v>
      </c>
      <c r="N3992" s="1" t="str" cm="1">
        <f t="array" ref="N3992">_xlfn.IFS(
G3992&lt;=25,"Fast",
G3992&lt;=40,"Medium",
G3992&gt;40,"Slow"
)</f>
        <v>Slow</v>
      </c>
    </row>
    <row r="3993" spans="1:14" x14ac:dyDescent="0.3">
      <c r="A3993" s="1">
        <v>362599</v>
      </c>
      <c r="B3993" s="1" t="s">
        <v>459</v>
      </c>
      <c r="C3993" s="1" t="s">
        <v>91</v>
      </c>
      <c r="D3993" s="1" t="s">
        <v>6396</v>
      </c>
      <c r="E3993" s="1">
        <v>100</v>
      </c>
      <c r="F3993" s="1">
        <v>4.0999999999999996</v>
      </c>
      <c r="G3993" s="1">
        <v>100</v>
      </c>
      <c r="H3993" s="1" t="s">
        <v>7593</v>
      </c>
      <c r="I3993" s="1" t="s">
        <v>5550</v>
      </c>
      <c r="J3993" s="1">
        <v>49</v>
      </c>
      <c r="K3993" s="1" t="str">
        <f t="shared" si="186"/>
        <v>valid</v>
      </c>
      <c r="L3993" s="1" t="str">
        <f t="shared" si="187"/>
        <v>BUDGET</v>
      </c>
      <c r="M3993" t="str">
        <f t="shared" si="188"/>
        <v>North Indian</v>
      </c>
      <c r="N3993" s="1" t="str" cm="1">
        <f t="array" ref="N3993">_xlfn.IFS(
G3993&lt;=25,"Fast",
G3993&lt;=40,"Medium",
G3993&gt;40,"Slow"
)</f>
        <v>Slow</v>
      </c>
    </row>
    <row r="3994" spans="1:14" x14ac:dyDescent="0.3">
      <c r="A3994" s="1">
        <v>362612</v>
      </c>
      <c r="B3994" s="1" t="s">
        <v>993</v>
      </c>
      <c r="C3994" s="1" t="s">
        <v>189</v>
      </c>
      <c r="D3994" s="1" t="s">
        <v>7594</v>
      </c>
      <c r="E3994" s="1">
        <v>400</v>
      </c>
      <c r="F3994" s="1">
        <v>2.9</v>
      </c>
      <c r="G3994" s="1">
        <v>80</v>
      </c>
      <c r="H3994" s="1" t="s">
        <v>1068</v>
      </c>
      <c r="I3994" s="1" t="s">
        <v>2058</v>
      </c>
      <c r="J3994" s="1">
        <v>79</v>
      </c>
      <c r="K3994" s="1" t="str">
        <f t="shared" si="186"/>
        <v>valid</v>
      </c>
      <c r="L3994" s="1" t="str">
        <f t="shared" si="187"/>
        <v>MID</v>
      </c>
      <c r="M3994" t="str">
        <f t="shared" si="188"/>
        <v>Indian</v>
      </c>
      <c r="N3994" s="1" t="str" cm="1">
        <f t="array" ref="N3994">_xlfn.IFS(
G3994&lt;=25,"Fast",
G3994&lt;=40,"Medium",
G3994&gt;40,"Slow"
)</f>
        <v>Slow</v>
      </c>
    </row>
    <row r="3995" spans="1:14" x14ac:dyDescent="0.3">
      <c r="A3995" s="1">
        <v>362752</v>
      </c>
      <c r="B3995" s="1" t="s">
        <v>2679</v>
      </c>
      <c r="C3995" s="1" t="s">
        <v>11</v>
      </c>
      <c r="D3995" s="1" t="s">
        <v>7595</v>
      </c>
      <c r="E3995" s="1">
        <v>300</v>
      </c>
      <c r="F3995" s="1">
        <v>4</v>
      </c>
      <c r="G3995" s="1">
        <v>100</v>
      </c>
      <c r="H3995" s="1" t="s">
        <v>7596</v>
      </c>
      <c r="I3995" s="1" t="s">
        <v>10</v>
      </c>
      <c r="J3995" s="1">
        <v>60</v>
      </c>
      <c r="K3995" s="1" t="str">
        <f t="shared" si="186"/>
        <v>valid</v>
      </c>
      <c r="L3995" s="1" t="str">
        <f t="shared" si="187"/>
        <v>BUDGET</v>
      </c>
      <c r="M3995" t="str">
        <f t="shared" si="188"/>
        <v>Italian</v>
      </c>
      <c r="N3995" s="1" t="str" cm="1">
        <f t="array" ref="N3995">_xlfn.IFS(
G3995&lt;=25,"Fast",
G3995&lt;=40,"Medium",
G3995&gt;40,"Slow"
)</f>
        <v>Slow</v>
      </c>
    </row>
    <row r="3996" spans="1:14" x14ac:dyDescent="0.3">
      <c r="A3996" s="1">
        <v>362972</v>
      </c>
      <c r="B3996" s="1" t="s">
        <v>2861</v>
      </c>
      <c r="C3996" s="1" t="s">
        <v>68</v>
      </c>
      <c r="D3996" s="1" t="s">
        <v>7597</v>
      </c>
      <c r="E3996" s="1">
        <v>150</v>
      </c>
      <c r="F3996" s="1">
        <v>2.9</v>
      </c>
      <c r="G3996" s="1">
        <v>80</v>
      </c>
      <c r="H3996" s="1" t="s">
        <v>2417</v>
      </c>
      <c r="I3996" s="1" t="s">
        <v>3390</v>
      </c>
      <c r="J3996" s="1">
        <v>33</v>
      </c>
      <c r="K3996" s="1" t="str">
        <f t="shared" si="186"/>
        <v>valid</v>
      </c>
      <c r="L3996" s="1" t="str">
        <f t="shared" si="187"/>
        <v>BUDGET</v>
      </c>
      <c r="M3996" t="str">
        <f t="shared" si="188"/>
        <v>South Indian</v>
      </c>
      <c r="N3996" s="1" t="str" cm="1">
        <f t="array" ref="N3996">_xlfn.IFS(
G3996&lt;=25,"Fast",
G3996&lt;=40,"Medium",
G3996&gt;40,"Slow"
)</f>
        <v>Slow</v>
      </c>
    </row>
    <row r="3997" spans="1:14" x14ac:dyDescent="0.3">
      <c r="A3997" s="1">
        <v>362976</v>
      </c>
      <c r="B3997" s="1" t="s">
        <v>350</v>
      </c>
      <c r="C3997" s="1" t="s">
        <v>115</v>
      </c>
      <c r="D3997" s="1" t="s">
        <v>7598</v>
      </c>
      <c r="E3997" s="1">
        <v>100</v>
      </c>
      <c r="F3997" s="1">
        <v>2.9</v>
      </c>
      <c r="G3997" s="1">
        <v>80</v>
      </c>
      <c r="H3997" s="1" t="s">
        <v>7599</v>
      </c>
      <c r="I3997" s="1" t="s">
        <v>276</v>
      </c>
      <c r="J3997" s="1">
        <v>63</v>
      </c>
      <c r="K3997" s="1" t="str">
        <f t="shared" si="186"/>
        <v>valid</v>
      </c>
      <c r="L3997" s="1" t="str">
        <f t="shared" si="187"/>
        <v>BUDGET</v>
      </c>
      <c r="M3997" t="str">
        <f t="shared" si="188"/>
        <v>Snacks</v>
      </c>
      <c r="N3997" s="1" t="str" cm="1">
        <f t="array" ref="N3997">_xlfn.IFS(
G3997&lt;=25,"Fast",
G3997&lt;=40,"Medium",
G3997&gt;40,"Slow"
)</f>
        <v>Slow</v>
      </c>
    </row>
    <row r="3998" spans="1:14" x14ac:dyDescent="0.3">
      <c r="A3998" s="1">
        <v>363011</v>
      </c>
      <c r="B3998" s="1" t="s">
        <v>734</v>
      </c>
      <c r="C3998" s="1" t="s">
        <v>463</v>
      </c>
      <c r="D3998" s="1" t="s">
        <v>7600</v>
      </c>
      <c r="E3998" s="1">
        <v>900</v>
      </c>
      <c r="F3998" s="1">
        <v>4.0999999999999996</v>
      </c>
      <c r="G3998" s="1">
        <v>20</v>
      </c>
      <c r="H3998" s="1" t="s">
        <v>7601</v>
      </c>
      <c r="I3998" s="1" t="s">
        <v>2435</v>
      </c>
      <c r="J3998" s="1">
        <v>72</v>
      </c>
      <c r="K3998" s="1" t="str">
        <f t="shared" si="186"/>
        <v>valid</v>
      </c>
      <c r="L3998" s="1" t="str">
        <f t="shared" si="187"/>
        <v>PREMIUM</v>
      </c>
      <c r="M3998" t="str">
        <f t="shared" si="188"/>
        <v>Arabian</v>
      </c>
      <c r="N3998" s="1" t="str" cm="1">
        <f t="array" ref="N3998">_xlfn.IFS(
G3998&lt;=25,"Fast",
G3998&lt;=40,"Medium",
G3998&gt;40,"Slow"
)</f>
        <v>Fast</v>
      </c>
    </row>
    <row r="3999" spans="1:14" x14ac:dyDescent="0.3">
      <c r="A3999" s="1">
        <v>363085</v>
      </c>
      <c r="B3999" s="1" t="s">
        <v>94</v>
      </c>
      <c r="C3999" s="1" t="s">
        <v>91</v>
      </c>
      <c r="D3999" s="1" t="s">
        <v>7602</v>
      </c>
      <c r="E3999" s="1">
        <v>200</v>
      </c>
      <c r="F3999" s="1">
        <v>2.9</v>
      </c>
      <c r="G3999" s="1">
        <v>80</v>
      </c>
      <c r="H3999" s="1" t="s">
        <v>7603</v>
      </c>
      <c r="I3999" s="1" t="s">
        <v>94</v>
      </c>
      <c r="J3999" s="1">
        <v>55</v>
      </c>
      <c r="K3999" s="1" t="str">
        <f t="shared" si="186"/>
        <v>valid</v>
      </c>
      <c r="L3999" s="1" t="str">
        <f t="shared" si="187"/>
        <v>BUDGET</v>
      </c>
      <c r="M3999" t="str">
        <f t="shared" si="188"/>
        <v>Fast Food</v>
      </c>
      <c r="N3999" s="1" t="str" cm="1">
        <f t="array" ref="N3999">_xlfn.IFS(
G3999&lt;=25,"Fast",
G3999&lt;=40,"Medium",
G3999&gt;40,"Slow"
)</f>
        <v>Slow</v>
      </c>
    </row>
    <row r="4000" spans="1:14" x14ac:dyDescent="0.3">
      <c r="A4000" s="1">
        <v>363340</v>
      </c>
      <c r="B4000" s="1" t="s">
        <v>4157</v>
      </c>
      <c r="C4000" s="1" t="s">
        <v>91</v>
      </c>
      <c r="D4000" s="1" t="s">
        <v>7604</v>
      </c>
      <c r="E4000" s="1">
        <v>150</v>
      </c>
      <c r="F4000" s="1">
        <v>2.9</v>
      </c>
      <c r="G4000" s="1">
        <v>80</v>
      </c>
      <c r="H4000" s="1" t="s">
        <v>893</v>
      </c>
      <c r="I4000" s="1" t="s">
        <v>4916</v>
      </c>
      <c r="J4000" s="1">
        <v>50</v>
      </c>
      <c r="K4000" s="1" t="str">
        <f t="shared" si="186"/>
        <v>valid</v>
      </c>
      <c r="L4000" s="1" t="str">
        <f t="shared" si="187"/>
        <v>BUDGET</v>
      </c>
      <c r="M4000" t="str">
        <f t="shared" si="188"/>
        <v>Chinese</v>
      </c>
      <c r="N4000" s="1" t="str" cm="1">
        <f t="array" ref="N4000">_xlfn.IFS(
G4000&lt;=25,"Fast",
G4000&lt;=40,"Medium",
G4000&gt;40,"Slow"
)</f>
        <v>Slow</v>
      </c>
    </row>
    <row r="4001" spans="1:14" x14ac:dyDescent="0.3">
      <c r="A4001" s="1">
        <v>363359</v>
      </c>
      <c r="B4001" s="1" t="s">
        <v>1855</v>
      </c>
      <c r="C4001" s="1" t="s">
        <v>463</v>
      </c>
      <c r="D4001" s="1" t="s">
        <v>7605</v>
      </c>
      <c r="E4001" s="1">
        <v>250</v>
      </c>
      <c r="F4001" s="1">
        <v>3.9</v>
      </c>
      <c r="G4001" s="1">
        <v>100</v>
      </c>
      <c r="H4001" s="1" t="s">
        <v>7606</v>
      </c>
      <c r="I4001" s="1" t="s">
        <v>1855</v>
      </c>
      <c r="J4001" s="1">
        <v>57</v>
      </c>
      <c r="K4001" s="1" t="str">
        <f t="shared" si="186"/>
        <v>valid</v>
      </c>
      <c r="L4001" s="1" t="str">
        <f t="shared" si="187"/>
        <v>BUDGET</v>
      </c>
      <c r="M4001" t="str">
        <f t="shared" si="188"/>
        <v>Biryani</v>
      </c>
      <c r="N4001" s="1" t="str" cm="1">
        <f t="array" ref="N4001">_xlfn.IFS(
G4001&lt;=25,"Fast",
G4001&lt;=40,"Medium",
G4001&gt;40,"Slow"
)</f>
        <v>Slow</v>
      </c>
    </row>
    <row r="4002" spans="1:14" x14ac:dyDescent="0.3">
      <c r="A4002" s="1">
        <v>363380</v>
      </c>
      <c r="B4002" s="1" t="s">
        <v>156</v>
      </c>
      <c r="C4002" s="1" t="s">
        <v>11</v>
      </c>
      <c r="D4002" s="1" t="s">
        <v>7607</v>
      </c>
      <c r="E4002" s="1">
        <v>300</v>
      </c>
      <c r="F4002" s="1">
        <v>2.9</v>
      </c>
      <c r="G4002" s="1">
        <v>80</v>
      </c>
      <c r="H4002" s="1" t="s">
        <v>1193</v>
      </c>
      <c r="I4002" s="1" t="s">
        <v>1532</v>
      </c>
      <c r="J4002" s="1">
        <v>47</v>
      </c>
      <c r="K4002" s="1" t="str">
        <f t="shared" si="186"/>
        <v>valid</v>
      </c>
      <c r="L4002" s="1" t="str">
        <f t="shared" si="187"/>
        <v>BUDGET</v>
      </c>
      <c r="M4002" t="str">
        <f t="shared" si="188"/>
        <v>Desserts</v>
      </c>
      <c r="N4002" s="1" t="str" cm="1">
        <f t="array" ref="N4002">_xlfn.IFS(
G4002&lt;=25,"Fast",
G4002&lt;=40,"Medium",
G4002&gt;40,"Slow"
)</f>
        <v>Slow</v>
      </c>
    </row>
    <row r="4003" spans="1:14" x14ac:dyDescent="0.3">
      <c r="A4003" s="1">
        <v>363604</v>
      </c>
      <c r="B4003" s="1" t="s">
        <v>3037</v>
      </c>
      <c r="C4003" s="1" t="s">
        <v>2068</v>
      </c>
      <c r="D4003" s="1" t="s">
        <v>7608</v>
      </c>
      <c r="E4003" s="1">
        <v>600</v>
      </c>
      <c r="F4003" s="1">
        <v>4.4000000000000004</v>
      </c>
      <c r="G4003" s="1">
        <v>100</v>
      </c>
      <c r="H4003" s="1" t="s">
        <v>1203</v>
      </c>
      <c r="I4003" s="1" t="s">
        <v>3040</v>
      </c>
      <c r="J4003" s="1">
        <v>37</v>
      </c>
      <c r="K4003" s="1" t="str">
        <f t="shared" si="186"/>
        <v>valid</v>
      </c>
      <c r="L4003" s="1" t="str">
        <f t="shared" si="187"/>
        <v>MID</v>
      </c>
      <c r="M4003" t="str">
        <f t="shared" si="188"/>
        <v>Continental</v>
      </c>
      <c r="N4003" s="1" t="str" cm="1">
        <f t="array" ref="N4003">_xlfn.IFS(
G4003&lt;=25,"Fast",
G4003&lt;=40,"Medium",
G4003&gt;40,"Slow"
)</f>
        <v>Slow</v>
      </c>
    </row>
    <row r="4004" spans="1:14" x14ac:dyDescent="0.3">
      <c r="A4004" s="1">
        <v>363639</v>
      </c>
      <c r="B4004" s="1" t="s">
        <v>1105</v>
      </c>
      <c r="C4004" s="1" t="s">
        <v>463</v>
      </c>
      <c r="D4004" s="1" t="s">
        <v>7609</v>
      </c>
      <c r="E4004" s="1">
        <v>250</v>
      </c>
      <c r="F4004" s="1">
        <v>3.5</v>
      </c>
      <c r="G4004" s="1">
        <v>20</v>
      </c>
      <c r="H4004" s="1" t="s">
        <v>695</v>
      </c>
      <c r="I4004" s="1" t="s">
        <v>2435</v>
      </c>
      <c r="J4004" s="1">
        <v>64</v>
      </c>
      <c r="K4004" s="1" t="str">
        <f t="shared" si="186"/>
        <v>valid</v>
      </c>
      <c r="L4004" s="1" t="str">
        <f t="shared" si="187"/>
        <v>BUDGET</v>
      </c>
      <c r="M4004" t="str">
        <f t="shared" si="188"/>
        <v>Indian</v>
      </c>
      <c r="N4004" s="1" t="str" cm="1">
        <f t="array" ref="N4004">_xlfn.IFS(
G4004&lt;=25,"Fast",
G4004&lt;=40,"Medium",
G4004&gt;40,"Slow"
)</f>
        <v>Fast</v>
      </c>
    </row>
    <row r="4005" spans="1:14" x14ac:dyDescent="0.3">
      <c r="A4005" s="1">
        <v>363690</v>
      </c>
      <c r="B4005" s="1" t="s">
        <v>2067</v>
      </c>
      <c r="C4005" s="1" t="s">
        <v>2068</v>
      </c>
      <c r="D4005" s="1" t="s">
        <v>7610</v>
      </c>
      <c r="E4005" s="1">
        <v>400</v>
      </c>
      <c r="F4005" s="1">
        <v>2.9</v>
      </c>
      <c r="G4005" s="1">
        <v>80</v>
      </c>
      <c r="H4005" s="1" t="s">
        <v>1395</v>
      </c>
      <c r="I4005" s="1" t="s">
        <v>2067</v>
      </c>
      <c r="J4005" s="1">
        <v>46</v>
      </c>
      <c r="K4005" s="1" t="str">
        <f t="shared" si="186"/>
        <v>valid</v>
      </c>
      <c r="L4005" s="1" t="str">
        <f t="shared" si="187"/>
        <v>MID</v>
      </c>
      <c r="M4005" t="str">
        <f t="shared" si="188"/>
        <v>Beverages</v>
      </c>
      <c r="N4005" s="1" t="str" cm="1">
        <f t="array" ref="N4005">_xlfn.IFS(
G4005&lt;=25,"Fast",
G4005&lt;=40,"Medium",
G4005&gt;40,"Slow"
)</f>
        <v>Slow</v>
      </c>
    </row>
    <row r="4006" spans="1:14" x14ac:dyDescent="0.3">
      <c r="A4006" s="1">
        <v>363697</v>
      </c>
      <c r="B4006" s="1" t="s">
        <v>2638</v>
      </c>
      <c r="C4006" s="1" t="s">
        <v>2068</v>
      </c>
      <c r="D4006" s="1" t="s">
        <v>7611</v>
      </c>
      <c r="E4006" s="1">
        <v>200</v>
      </c>
      <c r="F4006" s="1">
        <v>2.9</v>
      </c>
      <c r="G4006" s="1">
        <v>80</v>
      </c>
      <c r="H4006" s="1" t="s">
        <v>2797</v>
      </c>
      <c r="I4006" s="1" t="s">
        <v>2478</v>
      </c>
      <c r="J4006" s="1">
        <v>53</v>
      </c>
      <c r="K4006" s="1" t="str">
        <f t="shared" si="186"/>
        <v>valid</v>
      </c>
      <c r="L4006" s="1" t="str">
        <f t="shared" si="187"/>
        <v>BUDGET</v>
      </c>
      <c r="M4006" t="str">
        <f t="shared" si="188"/>
        <v>Fast Food</v>
      </c>
      <c r="N4006" s="1" t="str" cm="1">
        <f t="array" ref="N4006">_xlfn.IFS(
G4006&lt;=25,"Fast",
G4006&lt;=40,"Medium",
G4006&gt;40,"Slow"
)</f>
        <v>Slow</v>
      </c>
    </row>
    <row r="4007" spans="1:14" x14ac:dyDescent="0.3">
      <c r="A4007" s="1">
        <v>363699</v>
      </c>
      <c r="B4007" s="1" t="s">
        <v>99</v>
      </c>
      <c r="C4007" s="1" t="s">
        <v>68</v>
      </c>
      <c r="D4007" s="1" t="s">
        <v>7612</v>
      </c>
      <c r="E4007" s="1">
        <v>200</v>
      </c>
      <c r="F4007" s="1">
        <v>4.4000000000000004</v>
      </c>
      <c r="G4007" s="1">
        <v>100</v>
      </c>
      <c r="H4007" s="1" t="s">
        <v>2290</v>
      </c>
      <c r="I4007" s="1" t="s">
        <v>3192</v>
      </c>
      <c r="J4007" s="1">
        <v>67</v>
      </c>
      <c r="K4007" s="1" t="str">
        <f t="shared" si="186"/>
        <v>valid</v>
      </c>
      <c r="L4007" s="1" t="str">
        <f t="shared" si="187"/>
        <v>BUDGET</v>
      </c>
      <c r="M4007" t="str">
        <f t="shared" si="188"/>
        <v>Indian  South Indian  Chinese</v>
      </c>
      <c r="N4007" s="1" t="str" cm="1">
        <f t="array" ref="N4007">_xlfn.IFS(
G4007&lt;=25,"Fast",
G4007&lt;=40,"Medium",
G4007&gt;40,"Slow"
)</f>
        <v>Slow</v>
      </c>
    </row>
    <row r="4008" spans="1:14" x14ac:dyDescent="0.3">
      <c r="A4008" s="1">
        <v>363787</v>
      </c>
      <c r="B4008" s="1" t="s">
        <v>1274</v>
      </c>
      <c r="C4008" s="1" t="s">
        <v>91</v>
      </c>
      <c r="D4008" s="1" t="s">
        <v>7613</v>
      </c>
      <c r="E4008" s="1">
        <v>400</v>
      </c>
      <c r="F4008" s="1">
        <v>4.7</v>
      </c>
      <c r="G4008" s="1">
        <v>100</v>
      </c>
      <c r="H4008" s="1" t="s">
        <v>7614</v>
      </c>
      <c r="I4008" s="1" t="s">
        <v>4594</v>
      </c>
      <c r="J4008" s="1">
        <v>53</v>
      </c>
      <c r="K4008" s="1" t="str">
        <f t="shared" si="186"/>
        <v>valid</v>
      </c>
      <c r="L4008" s="1" t="str">
        <f t="shared" si="187"/>
        <v>MID</v>
      </c>
      <c r="M4008" t="str">
        <f t="shared" si="188"/>
        <v>North Indian</v>
      </c>
      <c r="N4008" s="1" t="str" cm="1">
        <f t="array" ref="N4008">_xlfn.IFS(
G4008&lt;=25,"Fast",
G4008&lt;=40,"Medium",
G4008&gt;40,"Slow"
)</f>
        <v>Slow</v>
      </c>
    </row>
    <row r="4009" spans="1:14" x14ac:dyDescent="0.3">
      <c r="A4009" s="1">
        <v>363950</v>
      </c>
      <c r="B4009" s="1" t="s">
        <v>1114</v>
      </c>
      <c r="C4009" s="1" t="s">
        <v>91</v>
      </c>
      <c r="D4009" s="1" t="s">
        <v>7615</v>
      </c>
      <c r="E4009" s="1">
        <v>350</v>
      </c>
      <c r="F4009" s="1">
        <v>2.9</v>
      </c>
      <c r="G4009" s="1">
        <v>80</v>
      </c>
      <c r="H4009" s="1" t="s">
        <v>7616</v>
      </c>
      <c r="I4009" s="1" t="s">
        <v>7617</v>
      </c>
      <c r="J4009" s="1">
        <v>54</v>
      </c>
      <c r="K4009" s="1" t="str">
        <f t="shared" si="186"/>
        <v>valid</v>
      </c>
      <c r="L4009" s="1" t="str">
        <f t="shared" si="187"/>
        <v>MID</v>
      </c>
      <c r="M4009" t="str">
        <f t="shared" si="188"/>
        <v>North Indian  Tandoor  Biryani</v>
      </c>
      <c r="N4009" s="1" t="str" cm="1">
        <f t="array" ref="N4009">_xlfn.IFS(
G4009&lt;=25,"Fast",
G4009&lt;=40,"Medium",
G4009&gt;40,"Slow"
)</f>
        <v>Slow</v>
      </c>
    </row>
    <row r="4010" spans="1:14" x14ac:dyDescent="0.3">
      <c r="A4010" s="1">
        <v>364054</v>
      </c>
      <c r="B4010" s="1" t="s">
        <v>2067</v>
      </c>
      <c r="C4010" s="1" t="s">
        <v>2068</v>
      </c>
      <c r="D4010" s="1" t="s">
        <v>7618</v>
      </c>
      <c r="E4010" s="1">
        <v>250</v>
      </c>
      <c r="F4010" s="1">
        <v>2.9</v>
      </c>
      <c r="G4010" s="1">
        <v>80</v>
      </c>
      <c r="H4010" s="1" t="s">
        <v>7619</v>
      </c>
      <c r="I4010" s="1" t="s">
        <v>2067</v>
      </c>
      <c r="J4010" s="1">
        <v>38</v>
      </c>
      <c r="K4010" s="1" t="str">
        <f t="shared" si="186"/>
        <v>valid</v>
      </c>
      <c r="L4010" s="1" t="str">
        <f t="shared" si="187"/>
        <v>BUDGET</v>
      </c>
      <c r="M4010" t="str">
        <f t="shared" si="188"/>
        <v>Fast Food</v>
      </c>
      <c r="N4010" s="1" t="str" cm="1">
        <f t="array" ref="N4010">_xlfn.IFS(
G4010&lt;=25,"Fast",
G4010&lt;=40,"Medium",
G4010&gt;40,"Slow"
)</f>
        <v>Slow</v>
      </c>
    </row>
    <row r="4011" spans="1:14" x14ac:dyDescent="0.3">
      <c r="A4011" s="1">
        <v>364099</v>
      </c>
      <c r="B4011" s="1" t="s">
        <v>379</v>
      </c>
      <c r="C4011" s="1" t="s">
        <v>91</v>
      </c>
      <c r="D4011" s="1" t="s">
        <v>1645</v>
      </c>
      <c r="E4011" s="1">
        <v>300</v>
      </c>
      <c r="F4011" s="1">
        <v>4</v>
      </c>
      <c r="G4011" s="1">
        <v>20</v>
      </c>
      <c r="H4011" s="1" t="s">
        <v>1128</v>
      </c>
      <c r="I4011" s="1" t="s">
        <v>7620</v>
      </c>
      <c r="J4011" s="1">
        <v>38</v>
      </c>
      <c r="K4011" s="1" t="str">
        <f t="shared" si="186"/>
        <v>valid</v>
      </c>
      <c r="L4011" s="1" t="str">
        <f t="shared" si="187"/>
        <v>BUDGET</v>
      </c>
      <c r="M4011" t="str">
        <f t="shared" si="188"/>
        <v>Desserts</v>
      </c>
      <c r="N4011" s="1" t="str" cm="1">
        <f t="array" ref="N4011">_xlfn.IFS(
G4011&lt;=25,"Fast",
G4011&lt;=40,"Medium",
G4011&gt;40,"Slow"
)</f>
        <v>Fast</v>
      </c>
    </row>
    <row r="4012" spans="1:14" x14ac:dyDescent="0.3">
      <c r="A4012" s="1">
        <v>364144</v>
      </c>
      <c r="B4012" s="1" t="s">
        <v>1415</v>
      </c>
      <c r="C4012" s="1" t="s">
        <v>383</v>
      </c>
      <c r="D4012" s="1" t="s">
        <v>7621</v>
      </c>
      <c r="E4012" s="1">
        <v>100</v>
      </c>
      <c r="F4012" s="1">
        <v>4.4000000000000004</v>
      </c>
      <c r="G4012" s="1">
        <v>100</v>
      </c>
      <c r="H4012" s="1" t="s">
        <v>7622</v>
      </c>
      <c r="I4012" s="1" t="s">
        <v>1415</v>
      </c>
      <c r="J4012" s="1">
        <v>77</v>
      </c>
      <c r="K4012" s="1" t="str">
        <f t="shared" si="186"/>
        <v>valid</v>
      </c>
      <c r="L4012" s="1" t="str">
        <f t="shared" si="187"/>
        <v>BUDGET</v>
      </c>
      <c r="M4012" t="str">
        <f t="shared" si="188"/>
        <v>Paan</v>
      </c>
      <c r="N4012" s="1" t="str" cm="1">
        <f t="array" ref="N4012">_xlfn.IFS(
G4012&lt;=25,"Fast",
G4012&lt;=40,"Medium",
G4012&gt;40,"Slow"
)</f>
        <v>Slow</v>
      </c>
    </row>
    <row r="4013" spans="1:14" x14ac:dyDescent="0.3">
      <c r="A4013" s="1">
        <v>364331</v>
      </c>
      <c r="B4013" s="1" t="s">
        <v>734</v>
      </c>
      <c r="C4013" s="1" t="s">
        <v>463</v>
      </c>
      <c r="D4013" s="1" t="s">
        <v>7623</v>
      </c>
      <c r="E4013" s="1">
        <v>1200</v>
      </c>
      <c r="F4013" s="1">
        <v>4.5</v>
      </c>
      <c r="G4013" s="1">
        <v>50</v>
      </c>
      <c r="H4013" s="1" t="s">
        <v>7624</v>
      </c>
      <c r="I4013" s="1" t="s">
        <v>2435</v>
      </c>
      <c r="J4013" s="1">
        <v>68</v>
      </c>
      <c r="K4013" s="1" t="str">
        <f t="shared" si="186"/>
        <v>valid</v>
      </c>
      <c r="L4013" s="1" t="str">
        <f t="shared" si="187"/>
        <v>PREMIUM</v>
      </c>
      <c r="M4013" t="str">
        <f t="shared" si="188"/>
        <v>South Indian</v>
      </c>
      <c r="N4013" s="1" t="str" cm="1">
        <f t="array" ref="N4013">_xlfn.IFS(
G4013&lt;=25,"Fast",
G4013&lt;=40,"Medium",
G4013&gt;40,"Slow"
)</f>
        <v>Slow</v>
      </c>
    </row>
    <row r="4014" spans="1:14" x14ac:dyDescent="0.3">
      <c r="A4014" s="1">
        <v>364503</v>
      </c>
      <c r="B4014" s="1" t="s">
        <v>319</v>
      </c>
      <c r="C4014" s="1" t="s">
        <v>189</v>
      </c>
      <c r="D4014" s="1" t="s">
        <v>7625</v>
      </c>
      <c r="E4014" s="1">
        <v>200</v>
      </c>
      <c r="F4014" s="1">
        <v>4.3</v>
      </c>
      <c r="G4014" s="1">
        <v>100</v>
      </c>
      <c r="H4014" s="1" t="s">
        <v>7626</v>
      </c>
      <c r="I4014" s="1" t="s">
        <v>645</v>
      </c>
      <c r="J4014" s="1">
        <v>68</v>
      </c>
      <c r="K4014" s="1" t="str">
        <f t="shared" si="186"/>
        <v>valid</v>
      </c>
      <c r="L4014" s="1" t="str">
        <f t="shared" si="187"/>
        <v>BUDGET</v>
      </c>
      <c r="M4014" t="str">
        <f t="shared" si="188"/>
        <v>Indian</v>
      </c>
      <c r="N4014" s="1" t="str" cm="1">
        <f t="array" ref="N4014">_xlfn.IFS(
G4014&lt;=25,"Fast",
G4014&lt;=40,"Medium",
G4014&gt;40,"Slow"
)</f>
        <v>Slow</v>
      </c>
    </row>
    <row r="4015" spans="1:14" x14ac:dyDescent="0.3">
      <c r="A4015" s="1">
        <v>364600</v>
      </c>
      <c r="B4015" s="1" t="s">
        <v>303</v>
      </c>
      <c r="C4015" s="1" t="s">
        <v>68</v>
      </c>
      <c r="D4015" s="1" t="s">
        <v>7627</v>
      </c>
      <c r="E4015" s="1">
        <v>380</v>
      </c>
      <c r="F4015" s="1">
        <v>3</v>
      </c>
      <c r="G4015" s="1">
        <v>20</v>
      </c>
      <c r="H4015" s="1" t="s">
        <v>2383</v>
      </c>
      <c r="I4015" s="1" t="s">
        <v>3390</v>
      </c>
      <c r="J4015" s="1">
        <v>68</v>
      </c>
      <c r="K4015" s="1" t="str">
        <f t="shared" si="186"/>
        <v>valid</v>
      </c>
      <c r="L4015" s="1" t="str">
        <f t="shared" si="187"/>
        <v>MID</v>
      </c>
      <c r="M4015" t="str">
        <f t="shared" si="188"/>
        <v>Indian</v>
      </c>
      <c r="N4015" s="1" t="str" cm="1">
        <f t="array" ref="N4015">_xlfn.IFS(
G4015&lt;=25,"Fast",
G4015&lt;=40,"Medium",
G4015&gt;40,"Slow"
)</f>
        <v>Fast</v>
      </c>
    </row>
    <row r="4016" spans="1:14" x14ac:dyDescent="0.3">
      <c r="A4016" s="1">
        <v>364641</v>
      </c>
      <c r="B4016" s="1" t="s">
        <v>462</v>
      </c>
      <c r="C4016" s="1" t="s">
        <v>463</v>
      </c>
      <c r="D4016" s="1" t="s">
        <v>7628</v>
      </c>
      <c r="E4016" s="1">
        <v>400</v>
      </c>
      <c r="F4016" s="1">
        <v>4.2</v>
      </c>
      <c r="G4016" s="1">
        <v>50</v>
      </c>
      <c r="H4016" s="1" t="s">
        <v>7629</v>
      </c>
      <c r="I4016" s="1" t="s">
        <v>537</v>
      </c>
      <c r="J4016" s="1">
        <v>64</v>
      </c>
      <c r="K4016" s="1" t="str">
        <f t="shared" si="186"/>
        <v>valid</v>
      </c>
      <c r="L4016" s="1" t="str">
        <f t="shared" si="187"/>
        <v>MID</v>
      </c>
      <c r="M4016" t="str">
        <f t="shared" si="188"/>
        <v>Continental</v>
      </c>
      <c r="N4016" s="1" t="str" cm="1">
        <f t="array" ref="N4016">_xlfn.IFS(
G4016&lt;=25,"Fast",
G4016&lt;=40,"Medium",
G4016&gt;40,"Slow"
)</f>
        <v>Slow</v>
      </c>
    </row>
    <row r="4017" spans="1:14" x14ac:dyDescent="0.3">
      <c r="A4017" s="1">
        <v>364658</v>
      </c>
      <c r="B4017" s="1" t="s">
        <v>83</v>
      </c>
      <c r="C4017" s="1" t="s">
        <v>68</v>
      </c>
      <c r="D4017" s="1" t="s">
        <v>7630</v>
      </c>
      <c r="E4017" s="1">
        <v>600</v>
      </c>
      <c r="F4017" s="1">
        <v>2.9</v>
      </c>
      <c r="G4017" s="1">
        <v>80</v>
      </c>
      <c r="H4017" s="1" t="s">
        <v>184</v>
      </c>
      <c r="I4017" s="1" t="s">
        <v>83</v>
      </c>
      <c r="J4017" s="1">
        <v>67</v>
      </c>
      <c r="K4017" s="1" t="str">
        <f t="shared" si="186"/>
        <v>valid</v>
      </c>
      <c r="L4017" s="1" t="str">
        <f t="shared" si="187"/>
        <v>MID</v>
      </c>
      <c r="M4017" t="str">
        <f t="shared" si="188"/>
        <v>Fast Food</v>
      </c>
      <c r="N4017" s="1" t="str" cm="1">
        <f t="array" ref="N4017">_xlfn.IFS(
G4017&lt;=25,"Fast",
G4017&lt;=40,"Medium",
G4017&gt;40,"Slow"
)</f>
        <v>Slow</v>
      </c>
    </row>
    <row r="4018" spans="1:14" x14ac:dyDescent="0.3">
      <c r="A4018" s="1">
        <v>364659</v>
      </c>
      <c r="B4018" s="1" t="s">
        <v>83</v>
      </c>
      <c r="C4018" s="1" t="s">
        <v>68</v>
      </c>
      <c r="D4018" s="1" t="s">
        <v>7631</v>
      </c>
      <c r="E4018" s="1">
        <v>600</v>
      </c>
      <c r="F4018" s="1">
        <v>2.9</v>
      </c>
      <c r="G4018" s="1">
        <v>80</v>
      </c>
      <c r="H4018" s="1" t="s">
        <v>184</v>
      </c>
      <c r="I4018" s="1" t="s">
        <v>83</v>
      </c>
      <c r="J4018" s="1">
        <v>68</v>
      </c>
      <c r="K4018" s="1" t="str">
        <f t="shared" si="186"/>
        <v>valid</v>
      </c>
      <c r="L4018" s="1" t="str">
        <f t="shared" si="187"/>
        <v>MID</v>
      </c>
      <c r="M4018" t="str">
        <f t="shared" si="188"/>
        <v>Fast Food</v>
      </c>
      <c r="N4018" s="1" t="str" cm="1">
        <f t="array" ref="N4018">_xlfn.IFS(
G4018&lt;=25,"Fast",
G4018&lt;=40,"Medium",
G4018&gt;40,"Slow"
)</f>
        <v>Slow</v>
      </c>
    </row>
    <row r="4019" spans="1:14" x14ac:dyDescent="0.3">
      <c r="A4019" s="1">
        <v>364660</v>
      </c>
      <c r="B4019" s="1" t="s">
        <v>83</v>
      </c>
      <c r="C4019" s="1" t="s">
        <v>68</v>
      </c>
      <c r="D4019" s="1" t="s">
        <v>7632</v>
      </c>
      <c r="E4019" s="1">
        <v>600</v>
      </c>
      <c r="F4019" s="1">
        <v>2.9</v>
      </c>
      <c r="G4019" s="1">
        <v>80</v>
      </c>
      <c r="H4019" s="1" t="s">
        <v>837</v>
      </c>
      <c r="I4019" s="1" t="s">
        <v>83</v>
      </c>
      <c r="J4019" s="1">
        <v>68</v>
      </c>
      <c r="K4019" s="1" t="str">
        <f t="shared" si="186"/>
        <v>valid</v>
      </c>
      <c r="L4019" s="1" t="str">
        <f t="shared" si="187"/>
        <v>MID</v>
      </c>
      <c r="M4019" t="str">
        <f t="shared" si="188"/>
        <v>Pizzas</v>
      </c>
      <c r="N4019" s="1" t="str" cm="1">
        <f t="array" ref="N4019">_xlfn.IFS(
G4019&lt;=25,"Fast",
G4019&lt;=40,"Medium",
G4019&gt;40,"Slow"
)</f>
        <v>Slow</v>
      </c>
    </row>
    <row r="4020" spans="1:14" x14ac:dyDescent="0.3">
      <c r="A4020" s="1">
        <v>364709</v>
      </c>
      <c r="B4020" s="1" t="s">
        <v>2621</v>
      </c>
      <c r="C4020" s="1" t="s">
        <v>115</v>
      </c>
      <c r="D4020" s="1" t="s">
        <v>7633</v>
      </c>
      <c r="E4020" s="1">
        <v>800</v>
      </c>
      <c r="F4020" s="1">
        <v>2.9</v>
      </c>
      <c r="G4020" s="1">
        <v>80</v>
      </c>
      <c r="H4020" s="1" t="s">
        <v>617</v>
      </c>
      <c r="I4020" s="1" t="s">
        <v>2621</v>
      </c>
      <c r="J4020" s="1">
        <v>71</v>
      </c>
      <c r="K4020" s="1" t="str">
        <f t="shared" si="186"/>
        <v>valid</v>
      </c>
      <c r="L4020" s="1" t="str">
        <f t="shared" si="187"/>
        <v>PREMIUM</v>
      </c>
      <c r="M4020" t="str">
        <f t="shared" si="188"/>
        <v>Bakery</v>
      </c>
      <c r="N4020" s="1" t="str" cm="1">
        <f t="array" ref="N4020">_xlfn.IFS(
G4020&lt;=25,"Fast",
G4020&lt;=40,"Medium",
G4020&gt;40,"Slow"
)</f>
        <v>Slow</v>
      </c>
    </row>
    <row r="4021" spans="1:14" x14ac:dyDescent="0.3">
      <c r="A4021" s="1">
        <v>364735</v>
      </c>
      <c r="B4021" s="1" t="s">
        <v>528</v>
      </c>
      <c r="C4021" s="1" t="s">
        <v>189</v>
      </c>
      <c r="D4021" s="1" t="s">
        <v>7634</v>
      </c>
      <c r="E4021" s="1">
        <v>250</v>
      </c>
      <c r="F4021" s="1">
        <v>2.9</v>
      </c>
      <c r="G4021" s="1">
        <v>80</v>
      </c>
      <c r="H4021" s="1" t="s">
        <v>7635</v>
      </c>
      <c r="I4021" s="1" t="s">
        <v>528</v>
      </c>
      <c r="J4021" s="1">
        <v>81</v>
      </c>
      <c r="K4021" s="1" t="str">
        <f t="shared" si="186"/>
        <v>valid</v>
      </c>
      <c r="L4021" s="1" t="str">
        <f t="shared" si="187"/>
        <v>BUDGET</v>
      </c>
      <c r="M4021" t="str">
        <f t="shared" si="188"/>
        <v>Snacks</v>
      </c>
      <c r="N4021" s="1" t="str" cm="1">
        <f t="array" ref="N4021">_xlfn.IFS(
G4021&lt;=25,"Fast",
G4021&lt;=40,"Medium",
G4021&gt;40,"Slow"
)</f>
        <v>Slow</v>
      </c>
    </row>
    <row r="4022" spans="1:14" x14ac:dyDescent="0.3">
      <c r="A4022" s="1">
        <v>364741</v>
      </c>
      <c r="B4022" s="1" t="s">
        <v>230</v>
      </c>
      <c r="C4022" s="1" t="s">
        <v>91</v>
      </c>
      <c r="D4022" s="1" t="s">
        <v>7636</v>
      </c>
      <c r="E4022" s="1">
        <v>300</v>
      </c>
      <c r="F4022" s="1">
        <v>2.9</v>
      </c>
      <c r="G4022" s="1">
        <v>80</v>
      </c>
      <c r="H4022" s="1" t="s">
        <v>7637</v>
      </c>
      <c r="I4022" s="1" t="s">
        <v>4916</v>
      </c>
      <c r="J4022" s="1">
        <v>56</v>
      </c>
      <c r="K4022" s="1" t="str">
        <f t="shared" si="186"/>
        <v>valid</v>
      </c>
      <c r="L4022" s="1" t="str">
        <f t="shared" si="187"/>
        <v>BUDGET</v>
      </c>
      <c r="M4022" t="str">
        <f t="shared" si="188"/>
        <v>Indian  Tandoor  Biryani</v>
      </c>
      <c r="N4022" s="1" t="str" cm="1">
        <f t="array" ref="N4022">_xlfn.IFS(
G4022&lt;=25,"Fast",
G4022&lt;=40,"Medium",
G4022&gt;40,"Slow"
)</f>
        <v>Slow</v>
      </c>
    </row>
    <row r="4023" spans="1:14" x14ac:dyDescent="0.3">
      <c r="A4023" s="1">
        <v>364811</v>
      </c>
      <c r="B4023" s="1" t="s">
        <v>679</v>
      </c>
      <c r="C4023" s="1" t="s">
        <v>463</v>
      </c>
      <c r="D4023" s="1" t="s">
        <v>7638</v>
      </c>
      <c r="E4023" s="1">
        <v>500</v>
      </c>
      <c r="F4023" s="1">
        <v>4</v>
      </c>
      <c r="G4023" s="1">
        <v>500</v>
      </c>
      <c r="H4023" s="1" t="s">
        <v>355</v>
      </c>
      <c r="I4023" s="1" t="s">
        <v>1029</v>
      </c>
      <c r="J4023" s="1">
        <v>66</v>
      </c>
      <c r="K4023" s="1" t="str">
        <f t="shared" si="186"/>
        <v>valid</v>
      </c>
      <c r="L4023" s="1" t="str">
        <f t="shared" si="187"/>
        <v>MID</v>
      </c>
      <c r="M4023" t="str">
        <f t="shared" si="188"/>
        <v>Biryani</v>
      </c>
      <c r="N4023" s="1" t="str" cm="1">
        <f t="array" ref="N4023">_xlfn.IFS(
G4023&lt;=25,"Fast",
G4023&lt;=40,"Medium",
G4023&gt;40,"Slow"
)</f>
        <v>Slow</v>
      </c>
    </row>
    <row r="4024" spans="1:14" x14ac:dyDescent="0.3">
      <c r="A4024" s="1">
        <v>364812</v>
      </c>
      <c r="B4024" s="1" t="s">
        <v>83</v>
      </c>
      <c r="C4024" s="1" t="s">
        <v>68</v>
      </c>
      <c r="D4024" s="1" t="s">
        <v>7639</v>
      </c>
      <c r="E4024" s="1">
        <v>600</v>
      </c>
      <c r="F4024" s="1">
        <v>2.9</v>
      </c>
      <c r="G4024" s="1">
        <v>80</v>
      </c>
      <c r="H4024" s="1" t="s">
        <v>2777</v>
      </c>
      <c r="I4024" s="1" t="s">
        <v>83</v>
      </c>
      <c r="J4024" s="1">
        <v>69</v>
      </c>
      <c r="K4024" s="1" t="str">
        <f t="shared" si="186"/>
        <v>valid</v>
      </c>
      <c r="L4024" s="1" t="str">
        <f t="shared" si="187"/>
        <v>MID</v>
      </c>
      <c r="M4024" t="str">
        <f t="shared" si="188"/>
        <v>Beverages</v>
      </c>
      <c r="N4024" s="1" t="str" cm="1">
        <f t="array" ref="N4024">_xlfn.IFS(
G4024&lt;=25,"Fast",
G4024&lt;=40,"Medium",
G4024&gt;40,"Slow"
)</f>
        <v>Slow</v>
      </c>
    </row>
    <row r="4025" spans="1:14" x14ac:dyDescent="0.3">
      <c r="A4025" s="1">
        <v>364813</v>
      </c>
      <c r="B4025" s="1" t="s">
        <v>83</v>
      </c>
      <c r="C4025" s="1" t="s">
        <v>68</v>
      </c>
      <c r="D4025" s="1" t="s">
        <v>7640</v>
      </c>
      <c r="E4025" s="1">
        <v>600</v>
      </c>
      <c r="F4025" s="1">
        <v>2.9</v>
      </c>
      <c r="G4025" s="1">
        <v>80</v>
      </c>
      <c r="H4025" s="1" t="s">
        <v>7641</v>
      </c>
      <c r="I4025" s="1" t="s">
        <v>83</v>
      </c>
      <c r="J4025" s="1">
        <v>69</v>
      </c>
      <c r="K4025" s="1" t="str">
        <f t="shared" si="186"/>
        <v>valid</v>
      </c>
      <c r="L4025" s="1" t="str">
        <f t="shared" si="187"/>
        <v>MID</v>
      </c>
      <c r="M4025" t="str">
        <f t="shared" si="188"/>
        <v>Pastas</v>
      </c>
      <c r="N4025" s="1" t="str" cm="1">
        <f t="array" ref="N4025">_xlfn.IFS(
G4025&lt;=25,"Fast",
G4025&lt;=40,"Medium",
G4025&gt;40,"Slow"
)</f>
        <v>Slow</v>
      </c>
    </row>
    <row r="4026" spans="1:14" x14ac:dyDescent="0.3">
      <c r="A4026" s="1">
        <v>364970</v>
      </c>
      <c r="B4026" s="1" t="s">
        <v>1096</v>
      </c>
      <c r="C4026" s="1" t="s">
        <v>463</v>
      </c>
      <c r="D4026" s="1" t="s">
        <v>7642</v>
      </c>
      <c r="E4026" s="1">
        <v>200</v>
      </c>
      <c r="F4026" s="1">
        <v>2.9</v>
      </c>
      <c r="G4026" s="1">
        <v>80</v>
      </c>
      <c r="H4026" s="1" t="s">
        <v>837</v>
      </c>
      <c r="I4026" s="1" t="s">
        <v>1029</v>
      </c>
      <c r="J4026" s="1">
        <v>81</v>
      </c>
      <c r="K4026" s="1" t="str">
        <f t="shared" si="186"/>
        <v>valid</v>
      </c>
      <c r="L4026" s="1" t="str">
        <f t="shared" si="187"/>
        <v>BUDGET</v>
      </c>
      <c r="M4026" t="str">
        <f t="shared" si="188"/>
        <v>Pizzas</v>
      </c>
      <c r="N4026" s="1" t="str" cm="1">
        <f t="array" ref="N4026">_xlfn.IFS(
G4026&lt;=25,"Fast",
G4026&lt;=40,"Medium",
G4026&gt;40,"Slow"
)</f>
        <v>Slow</v>
      </c>
    </row>
    <row r="4027" spans="1:14" x14ac:dyDescent="0.3">
      <c r="A4027" s="1">
        <v>365132</v>
      </c>
      <c r="B4027" s="1" t="s">
        <v>1274</v>
      </c>
      <c r="C4027" s="1" t="s">
        <v>91</v>
      </c>
      <c r="D4027" s="1" t="s">
        <v>7643</v>
      </c>
      <c r="E4027" s="1">
        <v>300</v>
      </c>
      <c r="F4027" s="1">
        <v>4.7</v>
      </c>
      <c r="G4027" s="1">
        <v>100</v>
      </c>
      <c r="H4027" s="1" t="s">
        <v>4207</v>
      </c>
      <c r="I4027" s="1" t="s">
        <v>1274</v>
      </c>
      <c r="J4027" s="1">
        <v>29</v>
      </c>
      <c r="K4027" s="1" t="str">
        <f t="shared" si="186"/>
        <v>valid</v>
      </c>
      <c r="L4027" s="1" t="str">
        <f t="shared" si="187"/>
        <v>BUDGET</v>
      </c>
      <c r="M4027" t="str">
        <f t="shared" si="188"/>
        <v>Ice Cream</v>
      </c>
      <c r="N4027" s="1" t="str" cm="1">
        <f t="array" ref="N4027">_xlfn.IFS(
G4027&lt;=25,"Fast",
G4027&lt;=40,"Medium",
G4027&gt;40,"Slow"
)</f>
        <v>Slow</v>
      </c>
    </row>
    <row r="4028" spans="1:14" x14ac:dyDescent="0.3">
      <c r="A4028" s="1">
        <v>365155</v>
      </c>
      <c r="B4028" s="1" t="s">
        <v>1274</v>
      </c>
      <c r="C4028" s="1" t="s">
        <v>91</v>
      </c>
      <c r="D4028" s="1" t="s">
        <v>7644</v>
      </c>
      <c r="E4028" s="1">
        <v>400</v>
      </c>
      <c r="F4028" s="1">
        <v>2.9</v>
      </c>
      <c r="G4028" s="1">
        <v>80</v>
      </c>
      <c r="H4028" s="1" t="s">
        <v>2951</v>
      </c>
      <c r="I4028" s="1" t="s">
        <v>1274</v>
      </c>
      <c r="J4028" s="1">
        <v>41</v>
      </c>
      <c r="K4028" s="1" t="str">
        <f t="shared" si="186"/>
        <v>valid</v>
      </c>
      <c r="L4028" s="1" t="str">
        <f t="shared" si="187"/>
        <v>MID</v>
      </c>
      <c r="M4028" t="str">
        <f t="shared" si="188"/>
        <v>Chinese</v>
      </c>
      <c r="N4028" s="1" t="str" cm="1">
        <f t="array" ref="N4028">_xlfn.IFS(
G4028&lt;=25,"Fast",
G4028&lt;=40,"Medium",
G4028&gt;40,"Slow"
)</f>
        <v>Slow</v>
      </c>
    </row>
    <row r="4029" spans="1:14" x14ac:dyDescent="0.3">
      <c r="A4029" s="1">
        <v>365222</v>
      </c>
      <c r="B4029" s="1" t="s">
        <v>238</v>
      </c>
      <c r="C4029" s="1" t="s">
        <v>11</v>
      </c>
      <c r="D4029" s="1" t="s">
        <v>7645</v>
      </c>
      <c r="E4029" s="1">
        <v>300</v>
      </c>
      <c r="F4029" s="1">
        <v>4.3</v>
      </c>
      <c r="G4029" s="1">
        <v>100</v>
      </c>
      <c r="H4029" s="1" t="s">
        <v>7646</v>
      </c>
      <c r="I4029" s="1" t="s">
        <v>387</v>
      </c>
      <c r="J4029" s="1">
        <v>62</v>
      </c>
      <c r="K4029" s="1" t="str">
        <f t="shared" si="186"/>
        <v>valid</v>
      </c>
      <c r="L4029" s="1" t="str">
        <f t="shared" si="187"/>
        <v>BUDGET</v>
      </c>
      <c r="M4029" t="str">
        <f t="shared" si="188"/>
        <v>Chinese</v>
      </c>
      <c r="N4029" s="1" t="str" cm="1">
        <f t="array" ref="N4029">_xlfn.IFS(
G4029&lt;=25,"Fast",
G4029&lt;=40,"Medium",
G4029&gt;40,"Slow"
)</f>
        <v>Slow</v>
      </c>
    </row>
    <row r="4030" spans="1:14" x14ac:dyDescent="0.3">
      <c r="A4030" s="1">
        <v>365297</v>
      </c>
      <c r="B4030" s="1" t="s">
        <v>196</v>
      </c>
      <c r="C4030" s="1" t="s">
        <v>189</v>
      </c>
      <c r="D4030" s="1" t="s">
        <v>7647</v>
      </c>
      <c r="E4030" s="1">
        <v>750</v>
      </c>
      <c r="F4030" s="1">
        <v>4.5999999999999996</v>
      </c>
      <c r="G4030" s="1">
        <v>500</v>
      </c>
      <c r="H4030" s="1" t="s">
        <v>7648</v>
      </c>
      <c r="I4030" s="1" t="s">
        <v>556</v>
      </c>
      <c r="J4030" s="1">
        <v>76</v>
      </c>
      <c r="K4030" s="1" t="str">
        <f t="shared" si="186"/>
        <v>valid</v>
      </c>
      <c r="L4030" s="1" t="str">
        <f t="shared" si="187"/>
        <v>PREMIUM</v>
      </c>
      <c r="M4030" t="str">
        <f t="shared" si="188"/>
        <v>Continental</v>
      </c>
      <c r="N4030" s="1" t="str" cm="1">
        <f t="array" ref="N4030">_xlfn.IFS(
G4030&lt;=25,"Fast",
G4030&lt;=40,"Medium",
G4030&gt;40,"Slow"
)</f>
        <v>Slow</v>
      </c>
    </row>
    <row r="4031" spans="1:14" x14ac:dyDescent="0.3">
      <c r="A4031" s="1">
        <v>365324</v>
      </c>
      <c r="B4031" s="1" t="s">
        <v>114</v>
      </c>
      <c r="C4031" s="1" t="s">
        <v>115</v>
      </c>
      <c r="D4031" s="1" t="s">
        <v>7649</v>
      </c>
      <c r="E4031" s="1">
        <v>200</v>
      </c>
      <c r="F4031" s="1">
        <v>4</v>
      </c>
      <c r="G4031" s="1">
        <v>100</v>
      </c>
      <c r="H4031" s="1" t="s">
        <v>7650</v>
      </c>
      <c r="I4031" s="1" t="s">
        <v>125</v>
      </c>
      <c r="J4031" s="1">
        <v>64</v>
      </c>
      <c r="K4031" s="1" t="str">
        <f t="shared" si="186"/>
        <v>valid</v>
      </c>
      <c r="L4031" s="1" t="str">
        <f t="shared" si="187"/>
        <v>BUDGET</v>
      </c>
      <c r="M4031" t="str">
        <f t="shared" si="188"/>
        <v>Fast Food</v>
      </c>
      <c r="N4031" s="1" t="str" cm="1">
        <f t="array" ref="N4031">_xlfn.IFS(
G4031&lt;=25,"Fast",
G4031&lt;=40,"Medium",
G4031&gt;40,"Slow"
)</f>
        <v>Slow</v>
      </c>
    </row>
    <row r="4032" spans="1:14" x14ac:dyDescent="0.3">
      <c r="A4032" s="1">
        <v>365354</v>
      </c>
      <c r="B4032" s="1" t="s">
        <v>776</v>
      </c>
      <c r="C4032" s="1" t="s">
        <v>189</v>
      </c>
      <c r="D4032" s="1" t="s">
        <v>7651</v>
      </c>
      <c r="E4032" s="1">
        <v>100</v>
      </c>
      <c r="F4032" s="1">
        <v>4.4000000000000004</v>
      </c>
      <c r="G4032" s="1">
        <v>100</v>
      </c>
      <c r="H4032" s="1" t="s">
        <v>7652</v>
      </c>
      <c r="I4032" s="1" t="s">
        <v>1726</v>
      </c>
      <c r="J4032" s="1">
        <v>84</v>
      </c>
      <c r="K4032" s="1" t="str">
        <f t="shared" si="186"/>
        <v>valid</v>
      </c>
      <c r="L4032" s="1" t="str">
        <f t="shared" si="187"/>
        <v>BUDGET</v>
      </c>
      <c r="M4032" t="str">
        <f t="shared" si="188"/>
        <v>Fast Food</v>
      </c>
      <c r="N4032" s="1" t="str" cm="1">
        <f t="array" ref="N4032">_xlfn.IFS(
G4032&lt;=25,"Fast",
G4032&lt;=40,"Medium",
G4032&gt;40,"Slow"
)</f>
        <v>Slow</v>
      </c>
    </row>
    <row r="4033" spans="1:14" x14ac:dyDescent="0.3">
      <c r="A4033" s="1">
        <v>365431</v>
      </c>
      <c r="B4033" s="1" t="s">
        <v>515</v>
      </c>
      <c r="C4033" s="1" t="s">
        <v>68</v>
      </c>
      <c r="D4033" s="1" t="s">
        <v>7653</v>
      </c>
      <c r="E4033" s="1">
        <v>100</v>
      </c>
      <c r="F4033" s="1">
        <v>4</v>
      </c>
      <c r="G4033" s="1">
        <v>50</v>
      </c>
      <c r="H4033" s="1" t="s">
        <v>7654</v>
      </c>
      <c r="I4033" s="1" t="s">
        <v>5034</v>
      </c>
      <c r="J4033" s="1">
        <v>49</v>
      </c>
      <c r="K4033" s="1" t="str">
        <f t="shared" si="186"/>
        <v>valid</v>
      </c>
      <c r="L4033" s="1" t="str">
        <f t="shared" si="187"/>
        <v>BUDGET</v>
      </c>
      <c r="M4033" t="str">
        <f t="shared" si="188"/>
        <v>Street Food</v>
      </c>
      <c r="N4033" s="1" t="str" cm="1">
        <f t="array" ref="N4033">_xlfn.IFS(
G4033&lt;=25,"Fast",
G4033&lt;=40,"Medium",
G4033&gt;40,"Slow"
)</f>
        <v>Slow</v>
      </c>
    </row>
    <row r="4034" spans="1:14" x14ac:dyDescent="0.3">
      <c r="A4034" s="1">
        <v>365525</v>
      </c>
      <c r="B4034" s="1" t="s">
        <v>288</v>
      </c>
      <c r="C4034" s="1" t="s">
        <v>68</v>
      </c>
      <c r="D4034" s="1" t="s">
        <v>7655</v>
      </c>
      <c r="E4034" s="1">
        <v>500</v>
      </c>
      <c r="F4034" s="1">
        <v>4</v>
      </c>
      <c r="G4034" s="1">
        <v>500</v>
      </c>
      <c r="H4034" s="1" t="s">
        <v>7656</v>
      </c>
      <c r="I4034" s="1" t="s">
        <v>7657</v>
      </c>
      <c r="J4034" s="1">
        <v>35</v>
      </c>
      <c r="K4034" s="1" t="str">
        <f t="shared" si="186"/>
        <v>valid</v>
      </c>
      <c r="L4034" s="1" t="str">
        <f t="shared" si="187"/>
        <v>MID</v>
      </c>
      <c r="M4034" t="str">
        <f t="shared" si="188"/>
        <v>Asian</v>
      </c>
      <c r="N4034" s="1" t="str" cm="1">
        <f t="array" ref="N4034">_xlfn.IFS(
G4034&lt;=25,"Fast",
G4034&lt;=40,"Medium",
G4034&gt;40,"Slow"
)</f>
        <v>Slow</v>
      </c>
    </row>
    <row r="4035" spans="1:14" x14ac:dyDescent="0.3">
      <c r="A4035" s="1">
        <v>365593</v>
      </c>
      <c r="B4035" s="1" t="s">
        <v>6286</v>
      </c>
      <c r="C4035" s="1" t="s">
        <v>68</v>
      </c>
      <c r="D4035" s="1" t="s">
        <v>7658</v>
      </c>
      <c r="E4035" s="1">
        <v>300</v>
      </c>
      <c r="F4035" s="1">
        <v>3.8</v>
      </c>
      <c r="G4035" s="1">
        <v>50</v>
      </c>
      <c r="H4035" s="1" t="s">
        <v>7659</v>
      </c>
      <c r="I4035" s="1" t="s">
        <v>7660</v>
      </c>
      <c r="J4035" s="1">
        <v>82</v>
      </c>
      <c r="K4035" s="1" t="str">
        <f t="shared" ref="K4035:K4098" si="189">IF(E4035=0,"outlier","valid")</f>
        <v>valid</v>
      </c>
      <c r="L4035" s="1" t="str">
        <f t="shared" ref="L4035:L4098" si="190">IF(E4035&lt;=300,"BUDGET",IF(E4035&lt;=600,"MID","PREMIUM"))</f>
        <v>BUDGET</v>
      </c>
      <c r="M4035" t="str">
        <f t="shared" ref="M4035:M4098" si="191">IFERROR(LEFT(H4035, FIND(",", H4035)-1), H4035)</f>
        <v>Desserts  Haleem  Home Food  Healthy Food  Fast Food  Sweets  Beverages</v>
      </c>
      <c r="N4035" s="1" t="str" cm="1">
        <f t="array" ref="N4035">_xlfn.IFS(
G4035&lt;=25,"Fast",
G4035&lt;=40,"Medium",
G4035&gt;40,"Slow"
)</f>
        <v>Slow</v>
      </c>
    </row>
    <row r="4036" spans="1:14" x14ac:dyDescent="0.3">
      <c r="A4036" s="1">
        <v>365595</v>
      </c>
      <c r="B4036" s="1" t="s">
        <v>83</v>
      </c>
      <c r="C4036" s="1" t="s">
        <v>68</v>
      </c>
      <c r="D4036" s="1" t="s">
        <v>7661</v>
      </c>
      <c r="E4036" s="1">
        <v>500</v>
      </c>
      <c r="F4036" s="1">
        <v>2.9</v>
      </c>
      <c r="G4036" s="1">
        <v>80</v>
      </c>
      <c r="H4036" s="1" t="s">
        <v>7662</v>
      </c>
      <c r="I4036" s="1" t="s">
        <v>83</v>
      </c>
      <c r="J4036" s="1">
        <v>66</v>
      </c>
      <c r="K4036" s="1" t="str">
        <f t="shared" si="189"/>
        <v>valid</v>
      </c>
      <c r="L4036" s="1" t="str">
        <f t="shared" si="190"/>
        <v>MID</v>
      </c>
      <c r="M4036" t="str">
        <f t="shared" si="191"/>
        <v>Chaat</v>
      </c>
      <c r="N4036" s="1" t="str" cm="1">
        <f t="array" ref="N4036">_xlfn.IFS(
G4036&lt;=25,"Fast",
G4036&lt;=40,"Medium",
G4036&gt;40,"Slow"
)</f>
        <v>Slow</v>
      </c>
    </row>
    <row r="4037" spans="1:14" x14ac:dyDescent="0.3">
      <c r="A4037" s="1">
        <v>365680</v>
      </c>
      <c r="B4037" s="1" t="s">
        <v>7663</v>
      </c>
      <c r="C4037" s="1" t="s">
        <v>463</v>
      </c>
      <c r="D4037" s="1" t="s">
        <v>7664</v>
      </c>
      <c r="E4037" s="1">
        <v>200</v>
      </c>
      <c r="F4037" s="1">
        <v>2.9</v>
      </c>
      <c r="G4037" s="1">
        <v>80</v>
      </c>
      <c r="H4037" s="1" t="s">
        <v>4506</v>
      </c>
      <c r="I4037" s="1" t="s">
        <v>541</v>
      </c>
      <c r="J4037" s="1">
        <v>72</v>
      </c>
      <c r="K4037" s="1" t="str">
        <f t="shared" si="189"/>
        <v>valid</v>
      </c>
      <c r="L4037" s="1" t="str">
        <f t="shared" si="190"/>
        <v>BUDGET</v>
      </c>
      <c r="M4037" t="str">
        <f t="shared" si="191"/>
        <v>Snacks</v>
      </c>
      <c r="N4037" s="1" t="str" cm="1">
        <f t="array" ref="N4037">_xlfn.IFS(
G4037&lt;=25,"Fast",
G4037&lt;=40,"Medium",
G4037&gt;40,"Slow"
)</f>
        <v>Slow</v>
      </c>
    </row>
    <row r="4038" spans="1:14" x14ac:dyDescent="0.3">
      <c r="A4038" s="1">
        <v>365769</v>
      </c>
      <c r="B4038" s="1" t="s">
        <v>776</v>
      </c>
      <c r="C4038" s="1" t="s">
        <v>189</v>
      </c>
      <c r="D4038" s="1" t="s">
        <v>7665</v>
      </c>
      <c r="E4038" s="1">
        <v>300</v>
      </c>
      <c r="F4038" s="1">
        <v>3.6</v>
      </c>
      <c r="G4038" s="1">
        <v>20</v>
      </c>
      <c r="H4038" s="1" t="s">
        <v>7666</v>
      </c>
      <c r="I4038" s="1" t="s">
        <v>1726</v>
      </c>
      <c r="J4038" s="1">
        <v>82</v>
      </c>
      <c r="K4038" s="1" t="str">
        <f t="shared" si="189"/>
        <v>valid</v>
      </c>
      <c r="L4038" s="1" t="str">
        <f t="shared" si="190"/>
        <v>BUDGET</v>
      </c>
      <c r="M4038" t="str">
        <f t="shared" si="191"/>
        <v>Continental</v>
      </c>
      <c r="N4038" s="1" t="str" cm="1">
        <f t="array" ref="N4038">_xlfn.IFS(
G4038&lt;=25,"Fast",
G4038&lt;=40,"Medium",
G4038&gt;40,"Slow"
)</f>
        <v>Fast</v>
      </c>
    </row>
    <row r="4039" spans="1:14" x14ac:dyDescent="0.3">
      <c r="A4039" s="1">
        <v>365818</v>
      </c>
      <c r="B4039" s="1" t="s">
        <v>505</v>
      </c>
      <c r="C4039" s="1" t="s">
        <v>91</v>
      </c>
      <c r="D4039" s="1" t="s">
        <v>5604</v>
      </c>
      <c r="E4039" s="1">
        <v>200</v>
      </c>
      <c r="F4039" s="1">
        <v>4.4000000000000004</v>
      </c>
      <c r="G4039" s="1">
        <v>20</v>
      </c>
      <c r="H4039" s="1" t="s">
        <v>7667</v>
      </c>
      <c r="I4039" s="1" t="s">
        <v>1085</v>
      </c>
      <c r="J4039" s="1">
        <v>28</v>
      </c>
      <c r="K4039" s="1" t="str">
        <f t="shared" si="189"/>
        <v>valid</v>
      </c>
      <c r="L4039" s="1" t="str">
        <f t="shared" si="190"/>
        <v>BUDGET</v>
      </c>
      <c r="M4039" t="str">
        <f t="shared" si="191"/>
        <v>Desserts</v>
      </c>
      <c r="N4039" s="1" t="str" cm="1">
        <f t="array" ref="N4039">_xlfn.IFS(
G4039&lt;=25,"Fast",
G4039&lt;=40,"Medium",
G4039&gt;40,"Slow"
)</f>
        <v>Fast</v>
      </c>
    </row>
    <row r="4040" spans="1:14" x14ac:dyDescent="0.3">
      <c r="A4040" s="1">
        <v>365960</v>
      </c>
      <c r="B4040" s="1" t="s">
        <v>3530</v>
      </c>
      <c r="C4040" s="1" t="s">
        <v>189</v>
      </c>
      <c r="D4040" s="1" t="s">
        <v>7668</v>
      </c>
      <c r="E4040" s="1">
        <v>250</v>
      </c>
      <c r="F4040" s="1">
        <v>4.0999999999999996</v>
      </c>
      <c r="G4040" s="1">
        <v>1000</v>
      </c>
      <c r="H4040" s="1" t="s">
        <v>7669</v>
      </c>
      <c r="I4040" s="1" t="s">
        <v>528</v>
      </c>
      <c r="J4040" s="1">
        <v>83</v>
      </c>
      <c r="K4040" s="1" t="str">
        <f t="shared" si="189"/>
        <v>valid</v>
      </c>
      <c r="L4040" s="1" t="str">
        <f t="shared" si="190"/>
        <v>BUDGET</v>
      </c>
      <c r="M4040" t="str">
        <f t="shared" si="191"/>
        <v>South Indian</v>
      </c>
      <c r="N4040" s="1" t="str" cm="1">
        <f t="array" ref="N4040">_xlfn.IFS(
G4040&lt;=25,"Fast",
G4040&lt;=40,"Medium",
G4040&gt;40,"Slow"
)</f>
        <v>Slow</v>
      </c>
    </row>
    <row r="4041" spans="1:14" x14ac:dyDescent="0.3">
      <c r="A4041" s="1">
        <v>366015</v>
      </c>
      <c r="B4041" s="1" t="s">
        <v>745</v>
      </c>
      <c r="C4041" s="1" t="s">
        <v>383</v>
      </c>
      <c r="D4041" s="1" t="s">
        <v>7670</v>
      </c>
      <c r="E4041" s="1">
        <v>200</v>
      </c>
      <c r="F4041" s="1">
        <v>3.7</v>
      </c>
      <c r="G4041" s="1">
        <v>20</v>
      </c>
      <c r="H4041" s="1" t="s">
        <v>7671</v>
      </c>
      <c r="I4041" s="1" t="s">
        <v>745</v>
      </c>
      <c r="J4041" s="1">
        <v>48</v>
      </c>
      <c r="K4041" s="1" t="str">
        <f t="shared" si="189"/>
        <v>valid</v>
      </c>
      <c r="L4041" s="1" t="str">
        <f t="shared" si="190"/>
        <v>BUDGET</v>
      </c>
      <c r="M4041" t="str">
        <f t="shared" si="191"/>
        <v>Indian</v>
      </c>
      <c r="N4041" s="1" t="str" cm="1">
        <f t="array" ref="N4041">_xlfn.IFS(
G4041&lt;=25,"Fast",
G4041&lt;=40,"Medium",
G4041&gt;40,"Slow"
)</f>
        <v>Fast</v>
      </c>
    </row>
    <row r="4042" spans="1:14" x14ac:dyDescent="0.3">
      <c r="A4042" s="1">
        <v>366043</v>
      </c>
      <c r="B4042" s="1" t="s">
        <v>3608</v>
      </c>
      <c r="C4042" s="1" t="s">
        <v>463</v>
      </c>
      <c r="D4042" s="1" t="s">
        <v>7672</v>
      </c>
      <c r="E4042" s="1">
        <v>200</v>
      </c>
      <c r="F4042" s="1">
        <v>2.9</v>
      </c>
      <c r="G4042" s="1">
        <v>80</v>
      </c>
      <c r="H4042" s="1" t="s">
        <v>6061</v>
      </c>
      <c r="I4042" s="1" t="s">
        <v>3608</v>
      </c>
      <c r="J4042" s="1">
        <v>77</v>
      </c>
      <c r="K4042" s="1" t="str">
        <f t="shared" si="189"/>
        <v>valid</v>
      </c>
      <c r="L4042" s="1" t="str">
        <f t="shared" si="190"/>
        <v>BUDGET</v>
      </c>
      <c r="M4042" t="str">
        <f t="shared" si="191"/>
        <v>Biryani</v>
      </c>
      <c r="N4042" s="1" t="str" cm="1">
        <f t="array" ref="N4042">_xlfn.IFS(
G4042&lt;=25,"Fast",
G4042&lt;=40,"Medium",
G4042&gt;40,"Slow"
)</f>
        <v>Slow</v>
      </c>
    </row>
    <row r="4043" spans="1:14" x14ac:dyDescent="0.3">
      <c r="A4043" s="1">
        <v>366098</v>
      </c>
      <c r="B4043" s="1" t="s">
        <v>1274</v>
      </c>
      <c r="C4043" s="1" t="s">
        <v>91</v>
      </c>
      <c r="D4043" s="1" t="s">
        <v>7673</v>
      </c>
      <c r="E4043" s="1">
        <v>300</v>
      </c>
      <c r="F4043" s="1">
        <v>4.5</v>
      </c>
      <c r="G4043" s="1">
        <v>20</v>
      </c>
      <c r="H4043" s="1" t="s">
        <v>740</v>
      </c>
      <c r="I4043" s="1" t="s">
        <v>3951</v>
      </c>
      <c r="J4043" s="1">
        <v>36</v>
      </c>
      <c r="K4043" s="1" t="str">
        <f t="shared" si="189"/>
        <v>valid</v>
      </c>
      <c r="L4043" s="1" t="str">
        <f t="shared" si="190"/>
        <v>BUDGET</v>
      </c>
      <c r="M4043" t="str">
        <f t="shared" si="191"/>
        <v>Bakery</v>
      </c>
      <c r="N4043" s="1" t="str" cm="1">
        <f t="array" ref="N4043">_xlfn.IFS(
G4043&lt;=25,"Fast",
G4043&lt;=40,"Medium",
G4043&gt;40,"Slow"
)</f>
        <v>Fast</v>
      </c>
    </row>
    <row r="4044" spans="1:14" x14ac:dyDescent="0.3">
      <c r="A4044" s="1">
        <v>366251</v>
      </c>
      <c r="B4044" s="1" t="s">
        <v>90</v>
      </c>
      <c r="C4044" s="1" t="s">
        <v>91</v>
      </c>
      <c r="D4044" s="1" t="s">
        <v>7674</v>
      </c>
      <c r="E4044" s="1">
        <v>300</v>
      </c>
      <c r="F4044" s="1">
        <v>4.5</v>
      </c>
      <c r="G4044" s="1">
        <v>20</v>
      </c>
      <c r="H4044" s="1" t="s">
        <v>131</v>
      </c>
      <c r="I4044" s="1" t="s">
        <v>683</v>
      </c>
      <c r="J4044" s="1">
        <v>59</v>
      </c>
      <c r="K4044" s="1" t="str">
        <f t="shared" si="189"/>
        <v>valid</v>
      </c>
      <c r="L4044" s="1" t="str">
        <f t="shared" si="190"/>
        <v>BUDGET</v>
      </c>
      <c r="M4044" t="str">
        <f t="shared" si="191"/>
        <v>North Indian</v>
      </c>
      <c r="N4044" s="1" t="str" cm="1">
        <f t="array" ref="N4044">_xlfn.IFS(
G4044&lt;=25,"Fast",
G4044&lt;=40,"Medium",
G4044&gt;40,"Slow"
)</f>
        <v>Fast</v>
      </c>
    </row>
    <row r="4045" spans="1:14" x14ac:dyDescent="0.3">
      <c r="A4045" s="1">
        <v>366304</v>
      </c>
      <c r="B4045" s="1" t="s">
        <v>7675</v>
      </c>
      <c r="C4045" s="1" t="s">
        <v>115</v>
      </c>
      <c r="D4045" s="1" t="s">
        <v>7676</v>
      </c>
      <c r="E4045" s="1">
        <v>300</v>
      </c>
      <c r="F4045" s="1">
        <v>2.9</v>
      </c>
      <c r="G4045" s="1">
        <v>80</v>
      </c>
      <c r="H4045" s="1" t="s">
        <v>695</v>
      </c>
      <c r="I4045" s="1" t="s">
        <v>3639</v>
      </c>
      <c r="J4045" s="1">
        <v>45</v>
      </c>
      <c r="K4045" s="1" t="str">
        <f t="shared" si="189"/>
        <v>valid</v>
      </c>
      <c r="L4045" s="1" t="str">
        <f t="shared" si="190"/>
        <v>BUDGET</v>
      </c>
      <c r="M4045" t="str">
        <f t="shared" si="191"/>
        <v>Indian</v>
      </c>
      <c r="N4045" s="1" t="str" cm="1">
        <f t="array" ref="N4045">_xlfn.IFS(
G4045&lt;=25,"Fast",
G4045&lt;=40,"Medium",
G4045&gt;40,"Slow"
)</f>
        <v>Slow</v>
      </c>
    </row>
    <row r="4046" spans="1:14" x14ac:dyDescent="0.3">
      <c r="A4046" s="1">
        <v>366441</v>
      </c>
      <c r="B4046" s="1" t="s">
        <v>462</v>
      </c>
      <c r="C4046" s="1" t="s">
        <v>463</v>
      </c>
      <c r="D4046" s="1" t="s">
        <v>7677</v>
      </c>
      <c r="E4046" s="1">
        <v>300</v>
      </c>
      <c r="F4046" s="1">
        <v>2.9</v>
      </c>
      <c r="G4046" s="1">
        <v>80</v>
      </c>
      <c r="H4046" s="1" t="s">
        <v>7678</v>
      </c>
      <c r="I4046" s="1" t="s">
        <v>537</v>
      </c>
      <c r="J4046" s="1">
        <v>73</v>
      </c>
      <c r="K4046" s="1" t="str">
        <f t="shared" si="189"/>
        <v>valid</v>
      </c>
      <c r="L4046" s="1" t="str">
        <f t="shared" si="190"/>
        <v>BUDGET</v>
      </c>
      <c r="M4046" t="str">
        <f t="shared" si="191"/>
        <v>Chinese</v>
      </c>
      <c r="N4046" s="1" t="str" cm="1">
        <f t="array" ref="N4046">_xlfn.IFS(
G4046&lt;=25,"Fast",
G4046&lt;=40,"Medium",
G4046&gt;40,"Slow"
)</f>
        <v>Slow</v>
      </c>
    </row>
    <row r="4047" spans="1:14" x14ac:dyDescent="0.3">
      <c r="A4047" s="1">
        <v>366566</v>
      </c>
      <c r="B4047" s="1" t="s">
        <v>3452</v>
      </c>
      <c r="C4047" s="1" t="s">
        <v>68</v>
      </c>
      <c r="D4047" s="1" t="s">
        <v>7679</v>
      </c>
      <c r="E4047" s="1">
        <v>200</v>
      </c>
      <c r="F4047" s="1">
        <v>4.3</v>
      </c>
      <c r="G4047" s="1">
        <v>100</v>
      </c>
      <c r="H4047" s="1" t="s">
        <v>7680</v>
      </c>
      <c r="I4047" s="1" t="s">
        <v>4142</v>
      </c>
      <c r="J4047" s="1">
        <v>47</v>
      </c>
      <c r="K4047" s="1" t="str">
        <f t="shared" si="189"/>
        <v>valid</v>
      </c>
      <c r="L4047" s="1" t="str">
        <f t="shared" si="190"/>
        <v>BUDGET</v>
      </c>
      <c r="M4047" t="str">
        <f t="shared" si="191"/>
        <v>South Indian</v>
      </c>
      <c r="N4047" s="1" t="str" cm="1">
        <f t="array" ref="N4047">_xlfn.IFS(
G4047&lt;=25,"Fast",
G4047&lt;=40,"Medium",
G4047&gt;40,"Slow"
)</f>
        <v>Slow</v>
      </c>
    </row>
    <row r="4048" spans="1:14" x14ac:dyDescent="0.3">
      <c r="A4048" s="1">
        <v>366571</v>
      </c>
      <c r="B4048" s="1" t="s">
        <v>586</v>
      </c>
      <c r="C4048" s="1" t="s">
        <v>189</v>
      </c>
      <c r="D4048" s="1" t="s">
        <v>7681</v>
      </c>
      <c r="E4048" s="1">
        <v>200</v>
      </c>
      <c r="F4048" s="1">
        <v>4.2</v>
      </c>
      <c r="G4048" s="1">
        <v>20</v>
      </c>
      <c r="H4048" s="1" t="s">
        <v>5320</v>
      </c>
      <c r="I4048" s="1" t="s">
        <v>2440</v>
      </c>
      <c r="J4048" s="1">
        <v>73</v>
      </c>
      <c r="K4048" s="1" t="str">
        <f t="shared" si="189"/>
        <v>valid</v>
      </c>
      <c r="L4048" s="1" t="str">
        <f t="shared" si="190"/>
        <v>BUDGET</v>
      </c>
      <c r="M4048" t="str">
        <f t="shared" si="191"/>
        <v>Chinese</v>
      </c>
      <c r="N4048" s="1" t="str" cm="1">
        <f t="array" ref="N4048">_xlfn.IFS(
G4048&lt;=25,"Fast",
G4048&lt;=40,"Medium",
G4048&gt;40,"Slow"
)</f>
        <v>Fast</v>
      </c>
    </row>
    <row r="4049" spans="1:14" x14ac:dyDescent="0.3">
      <c r="A4049" s="1">
        <v>366583</v>
      </c>
      <c r="B4049" s="1" t="s">
        <v>196</v>
      </c>
      <c r="C4049" s="1" t="s">
        <v>189</v>
      </c>
      <c r="D4049" s="1" t="s">
        <v>7682</v>
      </c>
      <c r="E4049" s="1">
        <v>200</v>
      </c>
      <c r="F4049" s="1">
        <v>4.2</v>
      </c>
      <c r="G4049" s="1">
        <v>100</v>
      </c>
      <c r="H4049" s="1" t="s">
        <v>7683</v>
      </c>
      <c r="I4049" s="1" t="s">
        <v>556</v>
      </c>
      <c r="J4049" s="1">
        <v>69</v>
      </c>
      <c r="K4049" s="1" t="str">
        <f t="shared" si="189"/>
        <v>valid</v>
      </c>
      <c r="L4049" s="1" t="str">
        <f t="shared" si="190"/>
        <v>BUDGET</v>
      </c>
      <c r="M4049" t="str">
        <f t="shared" si="191"/>
        <v>Indian</v>
      </c>
      <c r="N4049" s="1" t="str" cm="1">
        <f t="array" ref="N4049">_xlfn.IFS(
G4049&lt;=25,"Fast",
G4049&lt;=40,"Medium",
G4049&gt;40,"Slow"
)</f>
        <v>Slow</v>
      </c>
    </row>
    <row r="4050" spans="1:14" x14ac:dyDescent="0.3">
      <c r="A4050" s="1">
        <v>366598</v>
      </c>
      <c r="B4050" s="1" t="s">
        <v>1515</v>
      </c>
      <c r="C4050" s="1" t="s">
        <v>115</v>
      </c>
      <c r="D4050" s="1" t="s">
        <v>7684</v>
      </c>
      <c r="E4050" s="1">
        <v>500</v>
      </c>
      <c r="F4050" s="1">
        <v>2.9</v>
      </c>
      <c r="G4050" s="1">
        <v>80</v>
      </c>
      <c r="H4050" s="1" t="s">
        <v>3471</v>
      </c>
      <c r="I4050" s="1" t="s">
        <v>839</v>
      </c>
      <c r="J4050" s="1">
        <v>53</v>
      </c>
      <c r="K4050" s="1" t="str">
        <f t="shared" si="189"/>
        <v>valid</v>
      </c>
      <c r="L4050" s="1" t="str">
        <f t="shared" si="190"/>
        <v>MID</v>
      </c>
      <c r="M4050" t="str">
        <f t="shared" si="191"/>
        <v>North Indian</v>
      </c>
      <c r="N4050" s="1" t="str" cm="1">
        <f t="array" ref="N4050">_xlfn.IFS(
G4050&lt;=25,"Fast",
G4050&lt;=40,"Medium",
G4050&gt;40,"Slow"
)</f>
        <v>Slow</v>
      </c>
    </row>
    <row r="4051" spans="1:14" x14ac:dyDescent="0.3">
      <c r="A4051" s="1">
        <v>366698</v>
      </c>
      <c r="B4051" s="1" t="s">
        <v>253</v>
      </c>
      <c r="C4051" s="1" t="s">
        <v>115</v>
      </c>
      <c r="D4051" s="1" t="s">
        <v>7685</v>
      </c>
      <c r="E4051" s="1">
        <v>500</v>
      </c>
      <c r="F4051" s="1">
        <v>4.2</v>
      </c>
      <c r="G4051" s="1">
        <v>20</v>
      </c>
      <c r="H4051" s="1" t="s">
        <v>7686</v>
      </c>
      <c r="I4051" s="1" t="s">
        <v>1702</v>
      </c>
      <c r="J4051" s="1">
        <v>35</v>
      </c>
      <c r="K4051" s="1" t="str">
        <f t="shared" si="189"/>
        <v>valid</v>
      </c>
      <c r="L4051" s="1" t="str">
        <f t="shared" si="190"/>
        <v>MID</v>
      </c>
      <c r="M4051" t="str">
        <f t="shared" si="191"/>
        <v>North Indian</v>
      </c>
      <c r="N4051" s="1" t="str" cm="1">
        <f t="array" ref="N4051">_xlfn.IFS(
G4051&lt;=25,"Fast",
G4051&lt;=40,"Medium",
G4051&gt;40,"Slow"
)</f>
        <v>Fast</v>
      </c>
    </row>
    <row r="4052" spans="1:14" x14ac:dyDescent="0.3">
      <c r="A4052" s="1">
        <v>366706</v>
      </c>
      <c r="B4052" s="1" t="s">
        <v>230</v>
      </c>
      <c r="C4052" s="1" t="s">
        <v>91</v>
      </c>
      <c r="D4052" s="1" t="s">
        <v>7687</v>
      </c>
      <c r="E4052" s="1">
        <v>350</v>
      </c>
      <c r="F4052" s="1">
        <v>2.9</v>
      </c>
      <c r="G4052" s="1">
        <v>80</v>
      </c>
      <c r="H4052" s="1" t="s">
        <v>7688</v>
      </c>
      <c r="I4052" s="1" t="s">
        <v>7689</v>
      </c>
      <c r="J4052" s="1">
        <v>57</v>
      </c>
      <c r="K4052" s="1" t="str">
        <f t="shared" si="189"/>
        <v>valid</v>
      </c>
      <c r="L4052" s="1" t="str">
        <f t="shared" si="190"/>
        <v>MID</v>
      </c>
      <c r="M4052" t="str">
        <f t="shared" si="191"/>
        <v>Continental</v>
      </c>
      <c r="N4052" s="1" t="str" cm="1">
        <f t="array" ref="N4052">_xlfn.IFS(
G4052&lt;=25,"Fast",
G4052&lt;=40,"Medium",
G4052&gt;40,"Slow"
)</f>
        <v>Slow</v>
      </c>
    </row>
    <row r="4053" spans="1:14" x14ac:dyDescent="0.3">
      <c r="A4053" s="1">
        <v>366707</v>
      </c>
      <c r="B4053" s="1" t="s">
        <v>1186</v>
      </c>
      <c r="C4053" s="1" t="s">
        <v>91</v>
      </c>
      <c r="D4053" s="1" t="s">
        <v>7690</v>
      </c>
      <c r="E4053" s="1">
        <v>199</v>
      </c>
      <c r="F4053" s="1">
        <v>3.7</v>
      </c>
      <c r="G4053" s="1">
        <v>20</v>
      </c>
      <c r="H4053" s="1" t="s">
        <v>7691</v>
      </c>
      <c r="I4053" s="1" t="s">
        <v>4163</v>
      </c>
      <c r="J4053" s="1">
        <v>37</v>
      </c>
      <c r="K4053" s="1" t="str">
        <f t="shared" si="189"/>
        <v>valid</v>
      </c>
      <c r="L4053" s="1" t="str">
        <f t="shared" si="190"/>
        <v>BUDGET</v>
      </c>
      <c r="M4053" t="str">
        <f t="shared" si="191"/>
        <v>Indian  North Indian  Tandoor  Mughlai  Desserts</v>
      </c>
      <c r="N4053" s="1" t="str" cm="1">
        <f t="array" ref="N4053">_xlfn.IFS(
G4053&lt;=25,"Fast",
G4053&lt;=40,"Medium",
G4053&gt;40,"Slow"
)</f>
        <v>Fast</v>
      </c>
    </row>
    <row r="4054" spans="1:14" x14ac:dyDescent="0.3">
      <c r="A4054" s="1">
        <v>366828</v>
      </c>
      <c r="B4054" s="1" t="s">
        <v>99</v>
      </c>
      <c r="C4054" s="1" t="s">
        <v>68</v>
      </c>
      <c r="D4054" s="1" t="s">
        <v>7692</v>
      </c>
      <c r="E4054" s="1">
        <v>250</v>
      </c>
      <c r="F4054" s="1">
        <v>4.4000000000000004</v>
      </c>
      <c r="G4054" s="1">
        <v>500</v>
      </c>
      <c r="H4054" s="1" t="s">
        <v>7693</v>
      </c>
      <c r="I4054" s="1" t="s">
        <v>2023</v>
      </c>
      <c r="J4054" s="1">
        <v>61</v>
      </c>
      <c r="K4054" s="1" t="str">
        <f t="shared" si="189"/>
        <v>valid</v>
      </c>
      <c r="L4054" s="1" t="str">
        <f t="shared" si="190"/>
        <v>BUDGET</v>
      </c>
      <c r="M4054" t="str">
        <f t="shared" si="191"/>
        <v>Sweets  Desserts  Chaat  Snacks  Bakery</v>
      </c>
      <c r="N4054" s="1" t="str" cm="1">
        <f t="array" ref="N4054">_xlfn.IFS(
G4054&lt;=25,"Fast",
G4054&lt;=40,"Medium",
G4054&gt;40,"Slow"
)</f>
        <v>Slow</v>
      </c>
    </row>
    <row r="4055" spans="1:14" x14ac:dyDescent="0.3">
      <c r="A4055" s="1">
        <v>366834</v>
      </c>
      <c r="B4055" s="1" t="s">
        <v>151</v>
      </c>
      <c r="C4055" s="1" t="s">
        <v>68</v>
      </c>
      <c r="D4055" s="1" t="s">
        <v>2219</v>
      </c>
      <c r="E4055" s="1">
        <v>300</v>
      </c>
      <c r="F4055" s="1">
        <v>3.8</v>
      </c>
      <c r="G4055" s="1">
        <v>100</v>
      </c>
      <c r="H4055" s="1" t="s">
        <v>7694</v>
      </c>
      <c r="I4055" s="1" t="s">
        <v>1715</v>
      </c>
      <c r="J4055" s="1">
        <v>31</v>
      </c>
      <c r="K4055" s="1" t="str">
        <f t="shared" si="189"/>
        <v>valid</v>
      </c>
      <c r="L4055" s="1" t="str">
        <f t="shared" si="190"/>
        <v>BUDGET</v>
      </c>
      <c r="M4055" t="str">
        <f t="shared" si="191"/>
        <v>Arabian</v>
      </c>
      <c r="N4055" s="1" t="str" cm="1">
        <f t="array" ref="N4055">_xlfn.IFS(
G4055&lt;=25,"Fast",
G4055&lt;=40,"Medium",
G4055&gt;40,"Slow"
)</f>
        <v>Slow</v>
      </c>
    </row>
    <row r="4056" spans="1:14" x14ac:dyDescent="0.3">
      <c r="A4056" s="1">
        <v>366927</v>
      </c>
      <c r="B4056" s="1" t="s">
        <v>1274</v>
      </c>
      <c r="C4056" s="1" t="s">
        <v>91</v>
      </c>
      <c r="D4056" s="1" t="s">
        <v>7695</v>
      </c>
      <c r="E4056" s="1">
        <v>200</v>
      </c>
      <c r="F4056" s="1">
        <v>4.0999999999999996</v>
      </c>
      <c r="G4056" s="1">
        <v>100</v>
      </c>
      <c r="H4056" s="1" t="s">
        <v>695</v>
      </c>
      <c r="I4056" s="1" t="s">
        <v>1274</v>
      </c>
      <c r="J4056" s="1">
        <v>28</v>
      </c>
      <c r="K4056" s="1" t="str">
        <f t="shared" si="189"/>
        <v>valid</v>
      </c>
      <c r="L4056" s="1" t="str">
        <f t="shared" si="190"/>
        <v>BUDGET</v>
      </c>
      <c r="M4056" t="str">
        <f t="shared" si="191"/>
        <v>Indian</v>
      </c>
      <c r="N4056" s="1" t="str" cm="1">
        <f t="array" ref="N4056">_xlfn.IFS(
G4056&lt;=25,"Fast",
G4056&lt;=40,"Medium",
G4056&gt;40,"Slow"
)</f>
        <v>Slow</v>
      </c>
    </row>
    <row r="4057" spans="1:14" x14ac:dyDescent="0.3">
      <c r="A4057" s="1">
        <v>366947</v>
      </c>
      <c r="B4057" s="1" t="s">
        <v>4293</v>
      </c>
      <c r="C4057" s="1" t="s">
        <v>68</v>
      </c>
      <c r="D4057" s="1" t="s">
        <v>7696</v>
      </c>
      <c r="E4057" s="1">
        <v>300</v>
      </c>
      <c r="F4057" s="1">
        <v>3</v>
      </c>
      <c r="G4057" s="1">
        <v>20</v>
      </c>
      <c r="H4057" s="1" t="s">
        <v>7697</v>
      </c>
      <c r="I4057" s="1" t="s">
        <v>3352</v>
      </c>
      <c r="J4057" s="1">
        <v>39</v>
      </c>
      <c r="K4057" s="1" t="str">
        <f t="shared" si="189"/>
        <v>valid</v>
      </c>
      <c r="L4057" s="1" t="str">
        <f t="shared" si="190"/>
        <v>BUDGET</v>
      </c>
      <c r="M4057" t="str">
        <f t="shared" si="191"/>
        <v>Arabian</v>
      </c>
      <c r="N4057" s="1" t="str" cm="1">
        <f t="array" ref="N4057">_xlfn.IFS(
G4057&lt;=25,"Fast",
G4057&lt;=40,"Medium",
G4057&gt;40,"Slow"
)</f>
        <v>Fast</v>
      </c>
    </row>
    <row r="4058" spans="1:14" x14ac:dyDescent="0.3">
      <c r="A4058" s="1">
        <v>366976</v>
      </c>
      <c r="B4058" s="1" t="s">
        <v>261</v>
      </c>
      <c r="C4058" s="1" t="s">
        <v>115</v>
      </c>
      <c r="D4058" s="1" t="s">
        <v>7698</v>
      </c>
      <c r="E4058" s="1">
        <v>500</v>
      </c>
      <c r="F4058" s="1">
        <v>2.9</v>
      </c>
      <c r="G4058" s="1">
        <v>80</v>
      </c>
      <c r="H4058" s="1" t="s">
        <v>7699</v>
      </c>
      <c r="I4058" s="1" t="s">
        <v>433</v>
      </c>
      <c r="J4058" s="1">
        <v>56</v>
      </c>
      <c r="K4058" s="1" t="str">
        <f t="shared" si="189"/>
        <v>valid</v>
      </c>
      <c r="L4058" s="1" t="str">
        <f t="shared" si="190"/>
        <v>MID</v>
      </c>
      <c r="M4058" t="str">
        <f t="shared" si="191"/>
        <v>Combo</v>
      </c>
      <c r="N4058" s="1" t="str" cm="1">
        <f t="array" ref="N4058">_xlfn.IFS(
G4058&lt;=25,"Fast",
G4058&lt;=40,"Medium",
G4058&gt;40,"Slow"
)</f>
        <v>Slow</v>
      </c>
    </row>
    <row r="4059" spans="1:14" x14ac:dyDescent="0.3">
      <c r="A4059" s="1">
        <v>367017</v>
      </c>
      <c r="B4059" s="1" t="s">
        <v>2679</v>
      </c>
      <c r="C4059" s="1" t="s">
        <v>11</v>
      </c>
      <c r="D4059" s="1" t="s">
        <v>7700</v>
      </c>
      <c r="E4059" s="1">
        <v>150</v>
      </c>
      <c r="F4059" s="1">
        <v>2.9</v>
      </c>
      <c r="G4059" s="1">
        <v>80</v>
      </c>
      <c r="H4059" s="1" t="s">
        <v>7701</v>
      </c>
      <c r="I4059" s="1" t="s">
        <v>10</v>
      </c>
      <c r="J4059" s="1">
        <v>66</v>
      </c>
      <c r="K4059" s="1" t="str">
        <f t="shared" si="189"/>
        <v>valid</v>
      </c>
      <c r="L4059" s="1" t="str">
        <f t="shared" si="190"/>
        <v>BUDGET</v>
      </c>
      <c r="M4059" t="str">
        <f t="shared" si="191"/>
        <v>Fast Food</v>
      </c>
      <c r="N4059" s="1" t="str" cm="1">
        <f t="array" ref="N4059">_xlfn.IFS(
G4059&lt;=25,"Fast",
G4059&lt;=40,"Medium",
G4059&gt;40,"Slow"
)</f>
        <v>Slow</v>
      </c>
    </row>
    <row r="4060" spans="1:14" x14ac:dyDescent="0.3">
      <c r="A4060" s="1">
        <v>367042</v>
      </c>
      <c r="B4060" s="1" t="s">
        <v>845</v>
      </c>
      <c r="C4060" s="1" t="s">
        <v>91</v>
      </c>
      <c r="D4060" s="1" t="s">
        <v>7702</v>
      </c>
      <c r="E4060" s="1">
        <v>300</v>
      </c>
      <c r="F4060" s="1">
        <v>4.3</v>
      </c>
      <c r="G4060" s="1">
        <v>100</v>
      </c>
      <c r="H4060" s="1" t="s">
        <v>7703</v>
      </c>
      <c r="I4060" s="1" t="s">
        <v>1737</v>
      </c>
      <c r="J4060" s="1">
        <v>56</v>
      </c>
      <c r="K4060" s="1" t="str">
        <f t="shared" si="189"/>
        <v>valid</v>
      </c>
      <c r="L4060" s="1" t="str">
        <f t="shared" si="190"/>
        <v>BUDGET</v>
      </c>
      <c r="M4060" t="str">
        <f t="shared" si="191"/>
        <v>Snacks  South Indian  Chaat  Chinese  Indian  Tandoor</v>
      </c>
      <c r="N4060" s="1" t="str" cm="1">
        <f t="array" ref="N4060">_xlfn.IFS(
G4060&lt;=25,"Fast",
G4060&lt;=40,"Medium",
G4060&gt;40,"Slow"
)</f>
        <v>Slow</v>
      </c>
    </row>
    <row r="4061" spans="1:14" x14ac:dyDescent="0.3">
      <c r="A4061" s="1">
        <v>367108</v>
      </c>
      <c r="B4061" s="1" t="s">
        <v>4856</v>
      </c>
      <c r="C4061" s="1" t="s">
        <v>463</v>
      </c>
      <c r="D4061" s="1" t="s">
        <v>7704</v>
      </c>
      <c r="E4061" s="1">
        <v>200</v>
      </c>
      <c r="F4061" s="1">
        <v>2.9</v>
      </c>
      <c r="G4061" s="1">
        <v>80</v>
      </c>
      <c r="H4061" s="1" t="s">
        <v>184</v>
      </c>
      <c r="I4061" s="1" t="s">
        <v>634</v>
      </c>
      <c r="J4061" s="1">
        <v>69</v>
      </c>
      <c r="K4061" s="1" t="str">
        <f t="shared" si="189"/>
        <v>valid</v>
      </c>
      <c r="L4061" s="1" t="str">
        <f t="shared" si="190"/>
        <v>BUDGET</v>
      </c>
      <c r="M4061" t="str">
        <f t="shared" si="191"/>
        <v>Fast Food</v>
      </c>
      <c r="N4061" s="1" t="str" cm="1">
        <f t="array" ref="N4061">_xlfn.IFS(
G4061&lt;=25,"Fast",
G4061&lt;=40,"Medium",
G4061&gt;40,"Slow"
)</f>
        <v>Slow</v>
      </c>
    </row>
    <row r="4062" spans="1:14" x14ac:dyDescent="0.3">
      <c r="A4062" s="1">
        <v>367127</v>
      </c>
      <c r="B4062" s="1" t="s">
        <v>63</v>
      </c>
      <c r="C4062" s="1" t="s">
        <v>11</v>
      </c>
      <c r="D4062" s="1" t="s">
        <v>7705</v>
      </c>
      <c r="E4062" s="1">
        <v>200</v>
      </c>
      <c r="F4062" s="1">
        <v>2.9</v>
      </c>
      <c r="G4062" s="1">
        <v>80</v>
      </c>
      <c r="H4062" s="1" t="s">
        <v>7706</v>
      </c>
      <c r="I4062" s="1" t="s">
        <v>63</v>
      </c>
      <c r="J4062" s="1">
        <v>54</v>
      </c>
      <c r="K4062" s="1" t="str">
        <f t="shared" si="189"/>
        <v>valid</v>
      </c>
      <c r="L4062" s="1" t="str">
        <f t="shared" si="190"/>
        <v>BUDGET</v>
      </c>
      <c r="M4062" t="str">
        <f t="shared" si="191"/>
        <v>South Indian</v>
      </c>
      <c r="N4062" s="1" t="str" cm="1">
        <f t="array" ref="N4062">_xlfn.IFS(
G4062&lt;=25,"Fast",
G4062&lt;=40,"Medium",
G4062&gt;40,"Slow"
)</f>
        <v>Slow</v>
      </c>
    </row>
    <row r="4063" spans="1:14" x14ac:dyDescent="0.3">
      <c r="A4063" s="1">
        <v>367297</v>
      </c>
      <c r="B4063" s="1" t="s">
        <v>7169</v>
      </c>
      <c r="C4063" s="1" t="s">
        <v>463</v>
      </c>
      <c r="D4063" s="1" t="s">
        <v>2488</v>
      </c>
      <c r="E4063" s="1">
        <v>1400</v>
      </c>
      <c r="F4063" s="1">
        <v>2.9</v>
      </c>
      <c r="G4063" s="1">
        <v>80</v>
      </c>
      <c r="H4063" s="1" t="s">
        <v>2489</v>
      </c>
      <c r="I4063" s="1" t="s">
        <v>7707</v>
      </c>
      <c r="J4063" s="1">
        <v>91</v>
      </c>
      <c r="K4063" s="1" t="str">
        <f t="shared" si="189"/>
        <v>valid</v>
      </c>
      <c r="L4063" s="1" t="str">
        <f t="shared" si="190"/>
        <v>PREMIUM</v>
      </c>
      <c r="M4063" t="str">
        <f t="shared" si="191"/>
        <v>North Indian</v>
      </c>
      <c r="N4063" s="1" t="str" cm="1">
        <f t="array" ref="N4063">_xlfn.IFS(
G4063&lt;=25,"Fast",
G4063&lt;=40,"Medium",
G4063&gt;40,"Slow"
)</f>
        <v>Slow</v>
      </c>
    </row>
    <row r="4064" spans="1:14" x14ac:dyDescent="0.3">
      <c r="A4064" s="1">
        <v>367381</v>
      </c>
      <c r="B4064" s="1" t="s">
        <v>292</v>
      </c>
      <c r="C4064" s="1" t="s">
        <v>68</v>
      </c>
      <c r="D4064" s="1" t="s">
        <v>3964</v>
      </c>
      <c r="E4064" s="1">
        <v>500</v>
      </c>
      <c r="F4064" s="1">
        <v>3.8</v>
      </c>
      <c r="G4064" s="1">
        <v>20</v>
      </c>
      <c r="H4064" s="1" t="s">
        <v>7530</v>
      </c>
      <c r="I4064" s="1" t="s">
        <v>3390</v>
      </c>
      <c r="J4064" s="1">
        <v>40</v>
      </c>
      <c r="K4064" s="1" t="str">
        <f t="shared" si="189"/>
        <v>valid</v>
      </c>
      <c r="L4064" s="1" t="str">
        <f t="shared" si="190"/>
        <v>MID</v>
      </c>
      <c r="M4064" t="str">
        <f t="shared" si="191"/>
        <v>Bakery</v>
      </c>
      <c r="N4064" s="1" t="str" cm="1">
        <f t="array" ref="N4064">_xlfn.IFS(
G4064&lt;=25,"Fast",
G4064&lt;=40,"Medium",
G4064&gt;40,"Slow"
)</f>
        <v>Fast</v>
      </c>
    </row>
    <row r="4065" spans="1:14" x14ac:dyDescent="0.3">
      <c r="A4065" s="1">
        <v>367543</v>
      </c>
      <c r="B4065" s="1" t="s">
        <v>125</v>
      </c>
      <c r="C4065" s="1" t="s">
        <v>115</v>
      </c>
      <c r="D4065" s="1" t="s">
        <v>7708</v>
      </c>
      <c r="E4065" s="1">
        <v>300</v>
      </c>
      <c r="F4065" s="1">
        <v>3.9</v>
      </c>
      <c r="G4065" s="1">
        <v>20</v>
      </c>
      <c r="H4065" s="1" t="s">
        <v>5079</v>
      </c>
      <c r="I4065" s="1" t="s">
        <v>7709</v>
      </c>
      <c r="J4065" s="1">
        <v>62</v>
      </c>
      <c r="K4065" s="1" t="str">
        <f t="shared" si="189"/>
        <v>valid</v>
      </c>
      <c r="L4065" s="1" t="str">
        <f t="shared" si="190"/>
        <v>BUDGET</v>
      </c>
      <c r="M4065" t="str">
        <f t="shared" si="191"/>
        <v>Beverages</v>
      </c>
      <c r="N4065" s="1" t="str" cm="1">
        <f t="array" ref="N4065">_xlfn.IFS(
G4065&lt;=25,"Fast",
G4065&lt;=40,"Medium",
G4065&gt;40,"Slow"
)</f>
        <v>Fast</v>
      </c>
    </row>
    <row r="4066" spans="1:14" x14ac:dyDescent="0.3">
      <c r="A4066" s="1">
        <v>367602</v>
      </c>
      <c r="B4066" s="1" t="s">
        <v>83</v>
      </c>
      <c r="C4066" s="1" t="s">
        <v>68</v>
      </c>
      <c r="D4066" s="1" t="s">
        <v>6903</v>
      </c>
      <c r="E4066" s="1">
        <v>1000</v>
      </c>
      <c r="F4066" s="1">
        <v>3.9</v>
      </c>
      <c r="G4066" s="1">
        <v>100</v>
      </c>
      <c r="H4066" s="1" t="s">
        <v>6904</v>
      </c>
      <c r="I4066" s="1" t="s">
        <v>3891</v>
      </c>
      <c r="J4066" s="1">
        <v>64</v>
      </c>
      <c r="K4066" s="1" t="str">
        <f t="shared" si="189"/>
        <v>valid</v>
      </c>
      <c r="L4066" s="1" t="str">
        <f t="shared" si="190"/>
        <v>PREMIUM</v>
      </c>
      <c r="M4066" t="str">
        <f t="shared" si="191"/>
        <v>Pizzas</v>
      </c>
      <c r="N4066" s="1" t="str" cm="1">
        <f t="array" ref="N4066">_xlfn.IFS(
G4066&lt;=25,"Fast",
G4066&lt;=40,"Medium",
G4066&gt;40,"Slow"
)</f>
        <v>Slow</v>
      </c>
    </row>
    <row r="4067" spans="1:14" x14ac:dyDescent="0.3">
      <c r="A4067" s="1">
        <v>367704</v>
      </c>
      <c r="B4067" s="1" t="s">
        <v>306</v>
      </c>
      <c r="C4067" s="1" t="s">
        <v>68</v>
      </c>
      <c r="D4067" s="1" t="s">
        <v>3340</v>
      </c>
      <c r="E4067" s="1">
        <v>400</v>
      </c>
      <c r="F4067" s="1">
        <v>4.0999999999999996</v>
      </c>
      <c r="G4067" s="1">
        <v>500</v>
      </c>
      <c r="H4067" s="1" t="s">
        <v>3341</v>
      </c>
      <c r="I4067" s="1" t="s">
        <v>1715</v>
      </c>
      <c r="J4067" s="1">
        <v>33</v>
      </c>
      <c r="K4067" s="1" t="str">
        <f t="shared" si="189"/>
        <v>valid</v>
      </c>
      <c r="L4067" s="1" t="str">
        <f t="shared" si="190"/>
        <v>MID</v>
      </c>
      <c r="M4067" t="str">
        <f t="shared" si="191"/>
        <v>Italian</v>
      </c>
      <c r="N4067" s="1" t="str" cm="1">
        <f t="array" ref="N4067">_xlfn.IFS(
G4067&lt;=25,"Fast",
G4067&lt;=40,"Medium",
G4067&gt;40,"Slow"
)</f>
        <v>Slow</v>
      </c>
    </row>
    <row r="4068" spans="1:14" x14ac:dyDescent="0.3">
      <c r="A4068" s="1">
        <v>367733</v>
      </c>
      <c r="B4068" s="1" t="s">
        <v>864</v>
      </c>
      <c r="C4068" s="1" t="s">
        <v>91</v>
      </c>
      <c r="D4068" s="1" t="s">
        <v>7673</v>
      </c>
      <c r="E4068" s="1">
        <v>300</v>
      </c>
      <c r="F4068" s="1">
        <v>4.2</v>
      </c>
      <c r="G4068" s="1">
        <v>100</v>
      </c>
      <c r="H4068" s="1" t="s">
        <v>7710</v>
      </c>
      <c r="I4068" s="1" t="s">
        <v>3951</v>
      </c>
      <c r="J4068" s="1">
        <v>43</v>
      </c>
      <c r="K4068" s="1" t="str">
        <f t="shared" si="189"/>
        <v>valid</v>
      </c>
      <c r="L4068" s="1" t="str">
        <f t="shared" si="190"/>
        <v>BUDGET</v>
      </c>
      <c r="M4068" t="str">
        <f t="shared" si="191"/>
        <v>Desserts</v>
      </c>
      <c r="N4068" s="1" t="str" cm="1">
        <f t="array" ref="N4068">_xlfn.IFS(
G4068&lt;=25,"Fast",
G4068&lt;=40,"Medium",
G4068&gt;40,"Slow"
)</f>
        <v>Slow</v>
      </c>
    </row>
    <row r="4069" spans="1:14" x14ac:dyDescent="0.3">
      <c r="A4069" s="1">
        <v>367760</v>
      </c>
      <c r="B4069" s="1" t="s">
        <v>133</v>
      </c>
      <c r="C4069" s="1" t="s">
        <v>68</v>
      </c>
      <c r="D4069" s="1" t="s">
        <v>7711</v>
      </c>
      <c r="E4069" s="1">
        <v>150</v>
      </c>
      <c r="F4069" s="1">
        <v>4.2</v>
      </c>
      <c r="G4069" s="1">
        <v>50</v>
      </c>
      <c r="H4069" s="1" t="s">
        <v>7712</v>
      </c>
      <c r="I4069" s="1" t="s">
        <v>3192</v>
      </c>
      <c r="J4069" s="1">
        <v>58</v>
      </c>
      <c r="K4069" s="1" t="str">
        <f t="shared" si="189"/>
        <v>valid</v>
      </c>
      <c r="L4069" s="1" t="str">
        <f t="shared" si="190"/>
        <v>BUDGET</v>
      </c>
      <c r="M4069" t="str">
        <f t="shared" si="191"/>
        <v>Chaat  Snacks  Beverages</v>
      </c>
      <c r="N4069" s="1" t="str" cm="1">
        <f t="array" ref="N4069">_xlfn.IFS(
G4069&lt;=25,"Fast",
G4069&lt;=40,"Medium",
G4069&gt;40,"Slow"
)</f>
        <v>Slow</v>
      </c>
    </row>
    <row r="4070" spans="1:14" x14ac:dyDescent="0.3">
      <c r="A4070" s="1">
        <v>367769</v>
      </c>
      <c r="B4070" s="1" t="s">
        <v>7713</v>
      </c>
      <c r="C4070" s="1" t="s">
        <v>68</v>
      </c>
      <c r="D4070" s="1" t="s">
        <v>7714</v>
      </c>
      <c r="E4070" s="1">
        <v>300</v>
      </c>
      <c r="F4070" s="1">
        <v>4</v>
      </c>
      <c r="G4070" s="1">
        <v>10000</v>
      </c>
      <c r="H4070" s="1" t="s">
        <v>7715</v>
      </c>
      <c r="I4070" s="1" t="s">
        <v>83</v>
      </c>
      <c r="J4070" s="1">
        <v>38</v>
      </c>
      <c r="K4070" s="1" t="str">
        <f t="shared" si="189"/>
        <v>valid</v>
      </c>
      <c r="L4070" s="1" t="str">
        <f t="shared" si="190"/>
        <v>BUDGET</v>
      </c>
      <c r="M4070" t="str">
        <f t="shared" si="191"/>
        <v>Biryani</v>
      </c>
      <c r="N4070" s="1" t="str" cm="1">
        <f t="array" ref="N4070">_xlfn.IFS(
G4070&lt;=25,"Fast",
G4070&lt;=40,"Medium",
G4070&gt;40,"Slow"
)</f>
        <v>Slow</v>
      </c>
    </row>
    <row r="4071" spans="1:14" x14ac:dyDescent="0.3">
      <c r="A4071" s="1">
        <v>367793</v>
      </c>
      <c r="B4071" s="1" t="s">
        <v>276</v>
      </c>
      <c r="C4071" s="1" t="s">
        <v>115</v>
      </c>
      <c r="D4071" s="1" t="s">
        <v>7716</v>
      </c>
      <c r="E4071" s="1">
        <v>150</v>
      </c>
      <c r="F4071" s="1">
        <v>2.9</v>
      </c>
      <c r="G4071" s="1">
        <v>80</v>
      </c>
      <c r="H4071" s="1" t="s">
        <v>7717</v>
      </c>
      <c r="I4071" s="1" t="s">
        <v>276</v>
      </c>
      <c r="J4071" s="1">
        <v>73</v>
      </c>
      <c r="K4071" s="1" t="str">
        <f t="shared" si="189"/>
        <v>valid</v>
      </c>
      <c r="L4071" s="1" t="str">
        <f t="shared" si="190"/>
        <v>BUDGET</v>
      </c>
      <c r="M4071" t="str">
        <f t="shared" si="191"/>
        <v>North Indian</v>
      </c>
      <c r="N4071" s="1" t="str" cm="1">
        <f t="array" ref="N4071">_xlfn.IFS(
G4071&lt;=25,"Fast",
G4071&lt;=40,"Medium",
G4071&gt;40,"Slow"
)</f>
        <v>Slow</v>
      </c>
    </row>
    <row r="4072" spans="1:14" x14ac:dyDescent="0.3">
      <c r="A4072" s="1">
        <v>367938</v>
      </c>
      <c r="B4072" s="1" t="s">
        <v>1977</v>
      </c>
      <c r="C4072" s="1" t="s">
        <v>68</v>
      </c>
      <c r="D4072" s="1" t="s">
        <v>7718</v>
      </c>
      <c r="E4072" s="1">
        <v>200</v>
      </c>
      <c r="F4072" s="1">
        <v>4.0999999999999996</v>
      </c>
      <c r="G4072" s="1">
        <v>20</v>
      </c>
      <c r="H4072" s="1" t="s">
        <v>2417</v>
      </c>
      <c r="I4072" s="1" t="s">
        <v>4142</v>
      </c>
      <c r="J4072" s="1">
        <v>41</v>
      </c>
      <c r="K4072" s="1" t="str">
        <f t="shared" si="189"/>
        <v>valid</v>
      </c>
      <c r="L4072" s="1" t="str">
        <f t="shared" si="190"/>
        <v>BUDGET</v>
      </c>
      <c r="M4072" t="str">
        <f t="shared" si="191"/>
        <v>South Indian</v>
      </c>
      <c r="N4072" s="1" t="str" cm="1">
        <f t="array" ref="N4072">_xlfn.IFS(
G4072&lt;=25,"Fast",
G4072&lt;=40,"Medium",
G4072&gt;40,"Slow"
)</f>
        <v>Fast</v>
      </c>
    </row>
    <row r="4073" spans="1:14" x14ac:dyDescent="0.3">
      <c r="A4073" s="1">
        <v>367946</v>
      </c>
      <c r="B4073" s="1" t="s">
        <v>193</v>
      </c>
      <c r="C4073" s="1" t="s">
        <v>189</v>
      </c>
      <c r="D4073" s="1" t="s">
        <v>7719</v>
      </c>
      <c r="E4073" s="1">
        <v>300</v>
      </c>
      <c r="F4073" s="1">
        <v>2.9</v>
      </c>
      <c r="G4073" s="1">
        <v>80</v>
      </c>
      <c r="H4073" s="1" t="s">
        <v>1068</v>
      </c>
      <c r="I4073" s="1" t="s">
        <v>1697</v>
      </c>
      <c r="J4073" s="1">
        <v>62</v>
      </c>
      <c r="K4073" s="1" t="str">
        <f t="shared" si="189"/>
        <v>valid</v>
      </c>
      <c r="L4073" s="1" t="str">
        <f t="shared" si="190"/>
        <v>BUDGET</v>
      </c>
      <c r="M4073" t="str">
        <f t="shared" si="191"/>
        <v>Indian</v>
      </c>
      <c r="N4073" s="1" t="str" cm="1">
        <f t="array" ref="N4073">_xlfn.IFS(
G4073&lt;=25,"Fast",
G4073&lt;=40,"Medium",
G4073&gt;40,"Slow"
)</f>
        <v>Slow</v>
      </c>
    </row>
    <row r="4074" spans="1:14" x14ac:dyDescent="0.3">
      <c r="A4074" s="1">
        <v>367965</v>
      </c>
      <c r="B4074" s="1" t="s">
        <v>2199</v>
      </c>
      <c r="C4074" s="1" t="s">
        <v>189</v>
      </c>
      <c r="D4074" s="1" t="s">
        <v>7720</v>
      </c>
      <c r="E4074" s="1">
        <v>300</v>
      </c>
      <c r="F4074" s="1">
        <v>2.9</v>
      </c>
      <c r="G4074" s="1">
        <v>80</v>
      </c>
      <c r="H4074" s="1" t="s">
        <v>7721</v>
      </c>
      <c r="I4074" s="1" t="s">
        <v>1726</v>
      </c>
      <c r="J4074" s="1">
        <v>88</v>
      </c>
      <c r="K4074" s="1" t="str">
        <f t="shared" si="189"/>
        <v>valid</v>
      </c>
      <c r="L4074" s="1" t="str">
        <f t="shared" si="190"/>
        <v>BUDGET</v>
      </c>
      <c r="M4074" t="str">
        <f t="shared" si="191"/>
        <v>Thalis</v>
      </c>
      <c r="N4074" s="1" t="str" cm="1">
        <f t="array" ref="N4074">_xlfn.IFS(
G4074&lt;=25,"Fast",
G4074&lt;=40,"Medium",
G4074&gt;40,"Slow"
)</f>
        <v>Slow</v>
      </c>
    </row>
    <row r="4075" spans="1:14" x14ac:dyDescent="0.3">
      <c r="A4075" s="1">
        <v>368003</v>
      </c>
      <c r="B4075" s="1" t="s">
        <v>3527</v>
      </c>
      <c r="C4075" s="1" t="s">
        <v>2068</v>
      </c>
      <c r="D4075" s="1" t="s">
        <v>7722</v>
      </c>
      <c r="E4075" s="1">
        <v>200</v>
      </c>
      <c r="F4075" s="1">
        <v>2.9</v>
      </c>
      <c r="G4075" s="1">
        <v>80</v>
      </c>
      <c r="H4075" s="1" t="s">
        <v>184</v>
      </c>
      <c r="I4075" s="1" t="s">
        <v>2389</v>
      </c>
      <c r="J4075" s="1">
        <v>45</v>
      </c>
      <c r="K4075" s="1" t="str">
        <f t="shared" si="189"/>
        <v>valid</v>
      </c>
      <c r="L4075" s="1" t="str">
        <f t="shared" si="190"/>
        <v>BUDGET</v>
      </c>
      <c r="M4075" t="str">
        <f t="shared" si="191"/>
        <v>Fast Food</v>
      </c>
      <c r="N4075" s="1" t="str" cm="1">
        <f t="array" ref="N4075">_xlfn.IFS(
G4075&lt;=25,"Fast",
G4075&lt;=40,"Medium",
G4075&gt;40,"Slow"
)</f>
        <v>Slow</v>
      </c>
    </row>
    <row r="4076" spans="1:14" x14ac:dyDescent="0.3">
      <c r="A4076" s="1">
        <v>368032</v>
      </c>
      <c r="B4076" s="1" t="s">
        <v>771</v>
      </c>
      <c r="C4076" s="1" t="s">
        <v>189</v>
      </c>
      <c r="D4076" s="1" t="s">
        <v>7723</v>
      </c>
      <c r="E4076" s="1">
        <v>700</v>
      </c>
      <c r="F4076" s="1">
        <v>4.4000000000000004</v>
      </c>
      <c r="G4076" s="1">
        <v>1000</v>
      </c>
      <c r="H4076" s="1" t="s">
        <v>7724</v>
      </c>
      <c r="I4076" s="1" t="s">
        <v>5160</v>
      </c>
      <c r="J4076" s="1">
        <v>50</v>
      </c>
      <c r="K4076" s="1" t="str">
        <f t="shared" si="189"/>
        <v>valid</v>
      </c>
      <c r="L4076" s="1" t="str">
        <f t="shared" si="190"/>
        <v>PREMIUM</v>
      </c>
      <c r="M4076" t="str">
        <f t="shared" si="191"/>
        <v>Asian</v>
      </c>
      <c r="N4076" s="1" t="str" cm="1">
        <f t="array" ref="N4076">_xlfn.IFS(
G4076&lt;=25,"Fast",
G4076&lt;=40,"Medium",
G4076&gt;40,"Slow"
)</f>
        <v>Slow</v>
      </c>
    </row>
    <row r="4077" spans="1:14" x14ac:dyDescent="0.3">
      <c r="A4077" s="1">
        <v>368072</v>
      </c>
      <c r="B4077" s="1" t="s">
        <v>634</v>
      </c>
      <c r="C4077" s="1" t="s">
        <v>463</v>
      </c>
      <c r="D4077" s="1" t="s">
        <v>7725</v>
      </c>
      <c r="E4077" s="1">
        <v>350</v>
      </c>
      <c r="F4077" s="1">
        <v>4.4000000000000004</v>
      </c>
      <c r="G4077" s="1">
        <v>20</v>
      </c>
      <c r="H4077" s="1" t="s">
        <v>7726</v>
      </c>
      <c r="I4077" s="1" t="s">
        <v>634</v>
      </c>
      <c r="J4077" s="1">
        <v>57</v>
      </c>
      <c r="K4077" s="1" t="str">
        <f t="shared" si="189"/>
        <v>valid</v>
      </c>
      <c r="L4077" s="1" t="str">
        <f t="shared" si="190"/>
        <v>MID</v>
      </c>
      <c r="M4077" t="str">
        <f t="shared" si="191"/>
        <v>Kebabs</v>
      </c>
      <c r="N4077" s="1" t="str" cm="1">
        <f t="array" ref="N4077">_xlfn.IFS(
G4077&lt;=25,"Fast",
G4077&lt;=40,"Medium",
G4077&gt;40,"Slow"
)</f>
        <v>Fast</v>
      </c>
    </row>
    <row r="4078" spans="1:14" x14ac:dyDescent="0.3">
      <c r="A4078" s="1">
        <v>368251</v>
      </c>
      <c r="B4078" s="1" t="s">
        <v>216</v>
      </c>
      <c r="C4078" s="1" t="s">
        <v>189</v>
      </c>
      <c r="D4078" s="1" t="s">
        <v>7727</v>
      </c>
      <c r="E4078" s="1">
        <v>400</v>
      </c>
      <c r="F4078" s="1">
        <v>2.9</v>
      </c>
      <c r="G4078" s="1">
        <v>80</v>
      </c>
      <c r="H4078" s="1" t="s">
        <v>837</v>
      </c>
      <c r="I4078" s="1" t="s">
        <v>556</v>
      </c>
      <c r="J4078" s="1">
        <v>70</v>
      </c>
      <c r="K4078" s="1" t="str">
        <f t="shared" si="189"/>
        <v>valid</v>
      </c>
      <c r="L4078" s="1" t="str">
        <f t="shared" si="190"/>
        <v>MID</v>
      </c>
      <c r="M4078" t="str">
        <f t="shared" si="191"/>
        <v>Pizzas</v>
      </c>
      <c r="N4078" s="1" t="str" cm="1">
        <f t="array" ref="N4078">_xlfn.IFS(
G4078&lt;=25,"Fast",
G4078&lt;=40,"Medium",
G4078&gt;40,"Slow"
)</f>
        <v>Slow</v>
      </c>
    </row>
    <row r="4079" spans="1:14" x14ac:dyDescent="0.3">
      <c r="A4079" s="1">
        <v>368307</v>
      </c>
      <c r="B4079" s="1" t="s">
        <v>781</v>
      </c>
      <c r="C4079" s="1" t="s">
        <v>68</v>
      </c>
      <c r="D4079" s="1" t="s">
        <v>7728</v>
      </c>
      <c r="E4079" s="1">
        <v>200</v>
      </c>
      <c r="F4079" s="1">
        <v>3.9</v>
      </c>
      <c r="G4079" s="1">
        <v>20</v>
      </c>
      <c r="H4079" s="1" t="s">
        <v>7729</v>
      </c>
      <c r="I4079" s="1" t="s">
        <v>1715</v>
      </c>
      <c r="J4079" s="1">
        <v>29</v>
      </c>
      <c r="K4079" s="1" t="str">
        <f t="shared" si="189"/>
        <v>valid</v>
      </c>
      <c r="L4079" s="1" t="str">
        <f t="shared" si="190"/>
        <v>BUDGET</v>
      </c>
      <c r="M4079" t="str">
        <f t="shared" si="191"/>
        <v>Chinese</v>
      </c>
      <c r="N4079" s="1" t="str" cm="1">
        <f t="array" ref="N4079">_xlfn.IFS(
G4079&lt;=25,"Fast",
G4079&lt;=40,"Medium",
G4079&gt;40,"Slow"
)</f>
        <v>Fast</v>
      </c>
    </row>
    <row r="4080" spans="1:14" x14ac:dyDescent="0.3">
      <c r="A4080" s="1">
        <v>368427</v>
      </c>
      <c r="B4080" s="1" t="s">
        <v>387</v>
      </c>
      <c r="C4080" s="1" t="s">
        <v>11</v>
      </c>
      <c r="D4080" s="1" t="s">
        <v>7730</v>
      </c>
      <c r="E4080" s="1">
        <v>250</v>
      </c>
      <c r="F4080" s="1">
        <v>4.0999999999999996</v>
      </c>
      <c r="G4080" s="1">
        <v>100</v>
      </c>
      <c r="H4080" s="1" t="s">
        <v>7731</v>
      </c>
      <c r="I4080" s="1" t="s">
        <v>387</v>
      </c>
      <c r="J4080" s="1">
        <v>55</v>
      </c>
      <c r="K4080" s="1" t="str">
        <f t="shared" si="189"/>
        <v>valid</v>
      </c>
      <c r="L4080" s="1" t="str">
        <f t="shared" si="190"/>
        <v>BUDGET</v>
      </c>
      <c r="M4080" t="str">
        <f t="shared" si="191"/>
        <v>North Indian</v>
      </c>
      <c r="N4080" s="1" t="str" cm="1">
        <f t="array" ref="N4080">_xlfn.IFS(
G4080&lt;=25,"Fast",
G4080&lt;=40,"Medium",
G4080&gt;40,"Slow"
)</f>
        <v>Slow</v>
      </c>
    </row>
    <row r="4081" spans="1:14" x14ac:dyDescent="0.3">
      <c r="A4081" s="1">
        <v>368434</v>
      </c>
      <c r="B4081" s="1" t="s">
        <v>2023</v>
      </c>
      <c r="C4081" s="1" t="s">
        <v>68</v>
      </c>
      <c r="D4081" s="1" t="s">
        <v>7732</v>
      </c>
      <c r="E4081" s="1">
        <v>50</v>
      </c>
      <c r="F4081" s="1">
        <v>4</v>
      </c>
      <c r="G4081" s="1">
        <v>100</v>
      </c>
      <c r="H4081" s="1" t="s">
        <v>7733</v>
      </c>
      <c r="I4081" s="1" t="s">
        <v>2023</v>
      </c>
      <c r="J4081" s="1">
        <v>64</v>
      </c>
      <c r="K4081" s="1" t="str">
        <f t="shared" si="189"/>
        <v>valid</v>
      </c>
      <c r="L4081" s="1" t="str">
        <f t="shared" si="190"/>
        <v>BUDGET</v>
      </c>
      <c r="M4081" t="str">
        <f t="shared" si="191"/>
        <v>Street Food  South Indian</v>
      </c>
      <c r="N4081" s="1" t="str" cm="1">
        <f t="array" ref="N4081">_xlfn.IFS(
G4081&lt;=25,"Fast",
G4081&lt;=40,"Medium",
G4081&gt;40,"Slow"
)</f>
        <v>Slow</v>
      </c>
    </row>
    <row r="4082" spans="1:14" x14ac:dyDescent="0.3">
      <c r="A4082" s="1">
        <v>368565</v>
      </c>
      <c r="B4082" s="1" t="s">
        <v>661</v>
      </c>
      <c r="C4082" s="1" t="s">
        <v>463</v>
      </c>
      <c r="D4082" s="1" t="s">
        <v>7734</v>
      </c>
      <c r="E4082" s="1">
        <v>450</v>
      </c>
      <c r="F4082" s="1">
        <v>2.9</v>
      </c>
      <c r="G4082" s="1">
        <v>80</v>
      </c>
      <c r="H4082" s="1" t="s">
        <v>503</v>
      </c>
      <c r="I4082" s="1" t="s">
        <v>661</v>
      </c>
      <c r="J4082" s="1">
        <v>76</v>
      </c>
      <c r="K4082" s="1" t="str">
        <f t="shared" si="189"/>
        <v>valid</v>
      </c>
      <c r="L4082" s="1" t="str">
        <f t="shared" si="190"/>
        <v>MID</v>
      </c>
      <c r="M4082" t="str">
        <f t="shared" si="191"/>
        <v>Indian</v>
      </c>
      <c r="N4082" s="1" t="str" cm="1">
        <f t="array" ref="N4082">_xlfn.IFS(
G4082&lt;=25,"Fast",
G4082&lt;=40,"Medium",
G4082&gt;40,"Slow"
)</f>
        <v>Slow</v>
      </c>
    </row>
    <row r="4083" spans="1:14" x14ac:dyDescent="0.3">
      <c r="A4083" s="1">
        <v>368576</v>
      </c>
      <c r="B4083" s="1" t="s">
        <v>75</v>
      </c>
      <c r="C4083" s="1" t="s">
        <v>11</v>
      </c>
      <c r="D4083" s="1" t="s">
        <v>7735</v>
      </c>
      <c r="E4083" s="1">
        <v>350</v>
      </c>
      <c r="F4083" s="1">
        <v>3.3</v>
      </c>
      <c r="G4083" s="1">
        <v>20</v>
      </c>
      <c r="H4083" s="1" t="s">
        <v>5565</v>
      </c>
      <c r="I4083" s="1" t="s">
        <v>7736</v>
      </c>
      <c r="J4083" s="1">
        <v>57</v>
      </c>
      <c r="K4083" s="1" t="str">
        <f t="shared" si="189"/>
        <v>valid</v>
      </c>
      <c r="L4083" s="1" t="str">
        <f t="shared" si="190"/>
        <v>MID</v>
      </c>
      <c r="M4083" t="str">
        <f t="shared" si="191"/>
        <v>Chinese</v>
      </c>
      <c r="N4083" s="1" t="str" cm="1">
        <f t="array" ref="N4083">_xlfn.IFS(
G4083&lt;=25,"Fast",
G4083&lt;=40,"Medium",
G4083&gt;40,"Slow"
)</f>
        <v>Fast</v>
      </c>
    </row>
    <row r="4084" spans="1:14" x14ac:dyDescent="0.3">
      <c r="A4084" s="1">
        <v>368585</v>
      </c>
      <c r="B4084" s="1" t="s">
        <v>151</v>
      </c>
      <c r="C4084" s="1" t="s">
        <v>68</v>
      </c>
      <c r="D4084" s="1" t="s">
        <v>7737</v>
      </c>
      <c r="E4084" s="1">
        <v>200</v>
      </c>
      <c r="F4084" s="1">
        <v>4</v>
      </c>
      <c r="G4084" s="1">
        <v>100</v>
      </c>
      <c r="H4084" s="1" t="s">
        <v>486</v>
      </c>
      <c r="I4084" s="1" t="s">
        <v>6993</v>
      </c>
      <c r="J4084" s="1">
        <v>33</v>
      </c>
      <c r="K4084" s="1" t="str">
        <f t="shared" si="189"/>
        <v>valid</v>
      </c>
      <c r="L4084" s="1" t="str">
        <f t="shared" si="190"/>
        <v>BUDGET</v>
      </c>
      <c r="M4084" t="str">
        <f t="shared" si="191"/>
        <v>Snacks</v>
      </c>
      <c r="N4084" s="1" t="str" cm="1">
        <f t="array" ref="N4084">_xlfn.IFS(
G4084&lt;=25,"Fast",
G4084&lt;=40,"Medium",
G4084&gt;40,"Slow"
)</f>
        <v>Slow</v>
      </c>
    </row>
    <row r="4085" spans="1:14" x14ac:dyDescent="0.3">
      <c r="A4085" s="1">
        <v>368651</v>
      </c>
      <c r="B4085" s="1" t="s">
        <v>679</v>
      </c>
      <c r="C4085" s="1" t="s">
        <v>463</v>
      </c>
      <c r="D4085" s="1" t="s">
        <v>7738</v>
      </c>
      <c r="E4085" s="1">
        <v>400</v>
      </c>
      <c r="F4085" s="1">
        <v>2.9</v>
      </c>
      <c r="G4085" s="1">
        <v>80</v>
      </c>
      <c r="H4085" s="1" t="s">
        <v>7739</v>
      </c>
      <c r="I4085" s="1" t="s">
        <v>1029</v>
      </c>
      <c r="J4085" s="1">
        <v>78</v>
      </c>
      <c r="K4085" s="1" t="str">
        <f t="shared" si="189"/>
        <v>valid</v>
      </c>
      <c r="L4085" s="1" t="str">
        <f t="shared" si="190"/>
        <v>MID</v>
      </c>
      <c r="M4085" t="str">
        <f t="shared" si="191"/>
        <v>Chinese</v>
      </c>
      <c r="N4085" s="1" t="str" cm="1">
        <f t="array" ref="N4085">_xlfn.IFS(
G4085&lt;=25,"Fast",
G4085&lt;=40,"Medium",
G4085&gt;40,"Slow"
)</f>
        <v>Slow</v>
      </c>
    </row>
    <row r="4086" spans="1:14" x14ac:dyDescent="0.3">
      <c r="A4086" s="1">
        <v>368721</v>
      </c>
      <c r="B4086" s="1" t="s">
        <v>845</v>
      </c>
      <c r="C4086" s="1" t="s">
        <v>91</v>
      </c>
      <c r="D4086" s="1" t="s">
        <v>7740</v>
      </c>
      <c r="E4086" s="1">
        <v>300</v>
      </c>
      <c r="F4086" s="1">
        <v>4</v>
      </c>
      <c r="G4086" s="1">
        <v>20</v>
      </c>
      <c r="H4086" s="1" t="s">
        <v>7741</v>
      </c>
      <c r="I4086" s="1" t="s">
        <v>1737</v>
      </c>
      <c r="J4086" s="1">
        <v>51</v>
      </c>
      <c r="K4086" s="1" t="str">
        <f t="shared" si="189"/>
        <v>valid</v>
      </c>
      <c r="L4086" s="1" t="str">
        <f t="shared" si="190"/>
        <v>BUDGET</v>
      </c>
      <c r="M4086" t="str">
        <f t="shared" si="191"/>
        <v>Fast Food  Snacks  Indian  Beverages</v>
      </c>
      <c r="N4086" s="1" t="str" cm="1">
        <f t="array" ref="N4086">_xlfn.IFS(
G4086&lt;=25,"Fast",
G4086&lt;=40,"Medium",
G4086&gt;40,"Slow"
)</f>
        <v>Fast</v>
      </c>
    </row>
    <row r="4087" spans="1:14" x14ac:dyDescent="0.3">
      <c r="A4087" s="1">
        <v>368887</v>
      </c>
      <c r="B4087" s="1" t="s">
        <v>633</v>
      </c>
      <c r="C4087" s="1" t="s">
        <v>463</v>
      </c>
      <c r="D4087" s="1" t="s">
        <v>7742</v>
      </c>
      <c r="E4087" s="1">
        <v>600</v>
      </c>
      <c r="F4087" s="1">
        <v>4.7</v>
      </c>
      <c r="G4087" s="1">
        <v>100</v>
      </c>
      <c r="H4087" s="1" t="s">
        <v>7743</v>
      </c>
      <c r="I4087" s="1" t="s">
        <v>891</v>
      </c>
      <c r="J4087" s="1">
        <v>50</v>
      </c>
      <c r="K4087" s="1" t="str">
        <f t="shared" si="189"/>
        <v>valid</v>
      </c>
      <c r="L4087" s="1" t="str">
        <f t="shared" si="190"/>
        <v>MID</v>
      </c>
      <c r="M4087" t="str">
        <f t="shared" si="191"/>
        <v>Beverages</v>
      </c>
      <c r="N4087" s="1" t="str" cm="1">
        <f t="array" ref="N4087">_xlfn.IFS(
G4087&lt;=25,"Fast",
G4087&lt;=40,"Medium",
G4087&gt;40,"Slow"
)</f>
        <v>Slow</v>
      </c>
    </row>
    <row r="4088" spans="1:14" x14ac:dyDescent="0.3">
      <c r="A4088" s="1">
        <v>368898</v>
      </c>
      <c r="B4088" s="1" t="s">
        <v>525</v>
      </c>
      <c r="C4088" s="1" t="s">
        <v>189</v>
      </c>
      <c r="D4088" s="1" t="s">
        <v>7744</v>
      </c>
      <c r="E4088" s="1">
        <v>500</v>
      </c>
      <c r="F4088" s="1">
        <v>2.9</v>
      </c>
      <c r="G4088" s="1">
        <v>80</v>
      </c>
      <c r="H4088" s="1" t="s">
        <v>7745</v>
      </c>
      <c r="I4088" s="1" t="s">
        <v>5160</v>
      </c>
      <c r="J4088" s="1">
        <v>55</v>
      </c>
      <c r="K4088" s="1" t="str">
        <f t="shared" si="189"/>
        <v>valid</v>
      </c>
      <c r="L4088" s="1" t="str">
        <f t="shared" si="190"/>
        <v>MID</v>
      </c>
      <c r="M4088" t="str">
        <f t="shared" si="191"/>
        <v>Indian</v>
      </c>
      <c r="N4088" s="1" t="str" cm="1">
        <f t="array" ref="N4088">_xlfn.IFS(
G4088&lt;=25,"Fast",
G4088&lt;=40,"Medium",
G4088&gt;40,"Slow"
)</f>
        <v>Slow</v>
      </c>
    </row>
    <row r="4089" spans="1:14" x14ac:dyDescent="0.3">
      <c r="A4089" s="1">
        <v>368923</v>
      </c>
      <c r="B4089" s="1" t="s">
        <v>7746</v>
      </c>
      <c r="C4089" s="1" t="s">
        <v>189</v>
      </c>
      <c r="D4089" s="1" t="s">
        <v>7747</v>
      </c>
      <c r="E4089" s="1">
        <v>200</v>
      </c>
      <c r="F4089" s="1">
        <v>2.9</v>
      </c>
      <c r="G4089" s="1">
        <v>80</v>
      </c>
      <c r="H4089" s="1" t="s">
        <v>19</v>
      </c>
      <c r="I4089" s="1" t="s">
        <v>528</v>
      </c>
      <c r="J4089" s="1">
        <v>63</v>
      </c>
      <c r="K4089" s="1" t="str">
        <f t="shared" si="189"/>
        <v>valid</v>
      </c>
      <c r="L4089" s="1" t="str">
        <f t="shared" si="190"/>
        <v>BUDGET</v>
      </c>
      <c r="M4089" t="str">
        <f t="shared" si="191"/>
        <v>Chinese</v>
      </c>
      <c r="N4089" s="1" t="str" cm="1">
        <f t="array" ref="N4089">_xlfn.IFS(
G4089&lt;=25,"Fast",
G4089&lt;=40,"Medium",
G4089&gt;40,"Slow"
)</f>
        <v>Slow</v>
      </c>
    </row>
    <row r="4090" spans="1:14" x14ac:dyDescent="0.3">
      <c r="A4090" s="1">
        <v>368949</v>
      </c>
      <c r="B4090" s="1" t="s">
        <v>528</v>
      </c>
      <c r="C4090" s="1" t="s">
        <v>189</v>
      </c>
      <c r="D4090" s="1" t="s">
        <v>7748</v>
      </c>
      <c r="E4090" s="1">
        <v>200</v>
      </c>
      <c r="F4090" s="1">
        <v>2.9</v>
      </c>
      <c r="G4090" s="1">
        <v>80</v>
      </c>
      <c r="H4090" s="1" t="s">
        <v>7749</v>
      </c>
      <c r="I4090" s="1" t="s">
        <v>528</v>
      </c>
      <c r="J4090" s="1">
        <v>66</v>
      </c>
      <c r="K4090" s="1" t="str">
        <f t="shared" si="189"/>
        <v>valid</v>
      </c>
      <c r="L4090" s="1" t="str">
        <f t="shared" si="190"/>
        <v>BUDGET</v>
      </c>
      <c r="M4090" t="str">
        <f t="shared" si="191"/>
        <v>Paan  Sweets  Fast Food</v>
      </c>
      <c r="N4090" s="1" t="str" cm="1">
        <f t="array" ref="N4090">_xlfn.IFS(
G4090&lt;=25,"Fast",
G4090&lt;=40,"Medium",
G4090&gt;40,"Slow"
)</f>
        <v>Slow</v>
      </c>
    </row>
    <row r="4091" spans="1:14" x14ac:dyDescent="0.3">
      <c r="A4091" s="1">
        <v>368980</v>
      </c>
      <c r="B4091" s="1" t="s">
        <v>261</v>
      </c>
      <c r="C4091" s="1" t="s">
        <v>115</v>
      </c>
      <c r="D4091" s="1" t="s">
        <v>7750</v>
      </c>
      <c r="E4091" s="1">
        <v>280</v>
      </c>
      <c r="F4091" s="1">
        <v>2.9</v>
      </c>
      <c r="G4091" s="1">
        <v>80</v>
      </c>
      <c r="H4091" s="1" t="s">
        <v>19</v>
      </c>
      <c r="I4091" s="1" t="s">
        <v>433</v>
      </c>
      <c r="J4091" s="1">
        <v>53</v>
      </c>
      <c r="K4091" s="1" t="str">
        <f t="shared" si="189"/>
        <v>valid</v>
      </c>
      <c r="L4091" s="1" t="str">
        <f t="shared" si="190"/>
        <v>BUDGET</v>
      </c>
      <c r="M4091" t="str">
        <f t="shared" si="191"/>
        <v>Chinese</v>
      </c>
      <c r="N4091" s="1" t="str" cm="1">
        <f t="array" ref="N4091">_xlfn.IFS(
G4091&lt;=25,"Fast",
G4091&lt;=40,"Medium",
G4091&gt;40,"Slow"
)</f>
        <v>Slow</v>
      </c>
    </row>
    <row r="4092" spans="1:14" x14ac:dyDescent="0.3">
      <c r="A4092" s="1">
        <v>369003</v>
      </c>
      <c r="B4092" s="1" t="s">
        <v>1515</v>
      </c>
      <c r="C4092" s="1" t="s">
        <v>115</v>
      </c>
      <c r="D4092" s="1" t="s">
        <v>7751</v>
      </c>
      <c r="E4092" s="1">
        <v>300</v>
      </c>
      <c r="F4092" s="1">
        <v>2.9</v>
      </c>
      <c r="G4092" s="1">
        <v>80</v>
      </c>
      <c r="H4092" s="1" t="s">
        <v>2341</v>
      </c>
      <c r="I4092" s="1" t="s">
        <v>3639</v>
      </c>
      <c r="J4092" s="1">
        <v>45</v>
      </c>
      <c r="K4092" s="1" t="str">
        <f t="shared" si="189"/>
        <v>valid</v>
      </c>
      <c r="L4092" s="1" t="str">
        <f t="shared" si="190"/>
        <v>BUDGET</v>
      </c>
      <c r="M4092" t="str">
        <f t="shared" si="191"/>
        <v>Beverages</v>
      </c>
      <c r="N4092" s="1" t="str" cm="1">
        <f t="array" ref="N4092">_xlfn.IFS(
G4092&lt;=25,"Fast",
G4092&lt;=40,"Medium",
G4092&gt;40,"Slow"
)</f>
        <v>Slow</v>
      </c>
    </row>
    <row r="4093" spans="1:14" x14ac:dyDescent="0.3">
      <c r="A4093" s="1">
        <v>369008</v>
      </c>
      <c r="B4093" s="1" t="s">
        <v>403</v>
      </c>
      <c r="C4093" s="1" t="s">
        <v>115</v>
      </c>
      <c r="D4093" s="1" t="s">
        <v>7752</v>
      </c>
      <c r="E4093" s="1">
        <v>400</v>
      </c>
      <c r="F4093" s="1">
        <v>2.9</v>
      </c>
      <c r="G4093" s="1">
        <v>80</v>
      </c>
      <c r="H4093" s="1" t="s">
        <v>7753</v>
      </c>
      <c r="I4093" s="1" t="s">
        <v>839</v>
      </c>
      <c r="J4093" s="1">
        <v>68</v>
      </c>
      <c r="K4093" s="1" t="str">
        <f t="shared" si="189"/>
        <v>valid</v>
      </c>
      <c r="L4093" s="1" t="str">
        <f t="shared" si="190"/>
        <v>MID</v>
      </c>
      <c r="M4093" t="str">
        <f t="shared" si="191"/>
        <v>Chinese</v>
      </c>
      <c r="N4093" s="1" t="str" cm="1">
        <f t="array" ref="N4093">_xlfn.IFS(
G4093&lt;=25,"Fast",
G4093&lt;=40,"Medium",
G4093&gt;40,"Slow"
)</f>
        <v>Slow</v>
      </c>
    </row>
    <row r="4094" spans="1:14" x14ac:dyDescent="0.3">
      <c r="A4094" s="1">
        <v>369058</v>
      </c>
      <c r="B4094" s="1" t="s">
        <v>864</v>
      </c>
      <c r="C4094" s="1" t="s">
        <v>91</v>
      </c>
      <c r="D4094" s="1" t="s">
        <v>7754</v>
      </c>
      <c r="E4094" s="1">
        <v>1000</v>
      </c>
      <c r="F4094" s="1">
        <v>2.9</v>
      </c>
      <c r="G4094" s="1">
        <v>80</v>
      </c>
      <c r="H4094" s="1" t="s">
        <v>3091</v>
      </c>
      <c r="I4094" s="1" t="s">
        <v>1274</v>
      </c>
      <c r="J4094" s="1">
        <v>39</v>
      </c>
      <c r="K4094" s="1" t="str">
        <f t="shared" si="189"/>
        <v>valid</v>
      </c>
      <c r="L4094" s="1" t="str">
        <f t="shared" si="190"/>
        <v>PREMIUM</v>
      </c>
      <c r="M4094" t="str">
        <f t="shared" si="191"/>
        <v>Desserts</v>
      </c>
      <c r="N4094" s="1" t="str" cm="1">
        <f t="array" ref="N4094">_xlfn.IFS(
G4094&lt;=25,"Fast",
G4094&lt;=40,"Medium",
G4094&gt;40,"Slow"
)</f>
        <v>Slow</v>
      </c>
    </row>
    <row r="4095" spans="1:14" x14ac:dyDescent="0.3">
      <c r="A4095" s="1">
        <v>369079</v>
      </c>
      <c r="B4095" s="1" t="s">
        <v>459</v>
      </c>
      <c r="C4095" s="1" t="s">
        <v>91</v>
      </c>
      <c r="D4095" s="1" t="s">
        <v>7755</v>
      </c>
      <c r="E4095" s="1">
        <v>800</v>
      </c>
      <c r="F4095" s="1">
        <v>2.9</v>
      </c>
      <c r="G4095" s="1">
        <v>80</v>
      </c>
      <c r="H4095" s="1" t="s">
        <v>7756</v>
      </c>
      <c r="I4095" s="1" t="s">
        <v>5524</v>
      </c>
      <c r="J4095" s="1">
        <v>44</v>
      </c>
      <c r="K4095" s="1" t="str">
        <f t="shared" si="189"/>
        <v>valid</v>
      </c>
      <c r="L4095" s="1" t="str">
        <f t="shared" si="190"/>
        <v>PREMIUM</v>
      </c>
      <c r="M4095" t="str">
        <f t="shared" si="191"/>
        <v>Indian</v>
      </c>
      <c r="N4095" s="1" t="str" cm="1">
        <f t="array" ref="N4095">_xlfn.IFS(
G4095&lt;=25,"Fast",
G4095&lt;=40,"Medium",
G4095&gt;40,"Slow"
)</f>
        <v>Slow</v>
      </c>
    </row>
    <row r="4096" spans="1:14" x14ac:dyDescent="0.3">
      <c r="A4096" s="1">
        <v>369124</v>
      </c>
      <c r="B4096" s="1" t="s">
        <v>1855</v>
      </c>
      <c r="C4096" s="1" t="s">
        <v>463</v>
      </c>
      <c r="D4096" s="1" t="s">
        <v>7757</v>
      </c>
      <c r="E4096" s="1">
        <v>300</v>
      </c>
      <c r="F4096" s="1">
        <v>4.4000000000000004</v>
      </c>
      <c r="G4096" s="1">
        <v>100</v>
      </c>
      <c r="H4096" s="1" t="s">
        <v>1128</v>
      </c>
      <c r="I4096" s="1" t="s">
        <v>1858</v>
      </c>
      <c r="J4096" s="1">
        <v>68</v>
      </c>
      <c r="K4096" s="1" t="str">
        <f t="shared" si="189"/>
        <v>valid</v>
      </c>
      <c r="L4096" s="1" t="str">
        <f t="shared" si="190"/>
        <v>BUDGET</v>
      </c>
      <c r="M4096" t="str">
        <f t="shared" si="191"/>
        <v>Desserts</v>
      </c>
      <c r="N4096" s="1" t="str" cm="1">
        <f t="array" ref="N4096">_xlfn.IFS(
G4096&lt;=25,"Fast",
G4096&lt;=40,"Medium",
G4096&gt;40,"Slow"
)</f>
        <v>Slow</v>
      </c>
    </row>
    <row r="4097" spans="1:14" x14ac:dyDescent="0.3">
      <c r="A4097" s="1">
        <v>369125</v>
      </c>
      <c r="B4097" s="1" t="s">
        <v>1855</v>
      </c>
      <c r="C4097" s="1" t="s">
        <v>463</v>
      </c>
      <c r="D4097" s="1" t="s">
        <v>7758</v>
      </c>
      <c r="E4097" s="1">
        <v>300</v>
      </c>
      <c r="F4097" s="1">
        <v>4.5</v>
      </c>
      <c r="G4097" s="1">
        <v>20</v>
      </c>
      <c r="H4097" s="1" t="s">
        <v>1193</v>
      </c>
      <c r="I4097" s="1" t="s">
        <v>1858</v>
      </c>
      <c r="J4097" s="1">
        <v>68</v>
      </c>
      <c r="K4097" s="1" t="str">
        <f t="shared" si="189"/>
        <v>valid</v>
      </c>
      <c r="L4097" s="1" t="str">
        <f t="shared" si="190"/>
        <v>BUDGET</v>
      </c>
      <c r="M4097" t="str">
        <f t="shared" si="191"/>
        <v>Desserts</v>
      </c>
      <c r="N4097" s="1" t="str" cm="1">
        <f t="array" ref="N4097">_xlfn.IFS(
G4097&lt;=25,"Fast",
G4097&lt;=40,"Medium",
G4097&gt;40,"Slow"
)</f>
        <v>Fast</v>
      </c>
    </row>
    <row r="4098" spans="1:14" x14ac:dyDescent="0.3">
      <c r="A4098" s="1">
        <v>369152</v>
      </c>
      <c r="B4098" s="1" t="s">
        <v>7759</v>
      </c>
      <c r="C4098" s="1" t="s">
        <v>68</v>
      </c>
      <c r="D4098" s="1" t="s">
        <v>7760</v>
      </c>
      <c r="E4098" s="1">
        <v>300</v>
      </c>
      <c r="F4098" s="1">
        <v>4.0999999999999996</v>
      </c>
      <c r="G4098" s="1">
        <v>1000</v>
      </c>
      <c r="H4098" s="1" t="s">
        <v>7761</v>
      </c>
      <c r="I4098" s="1" t="s">
        <v>3390</v>
      </c>
      <c r="J4098" s="1">
        <v>42</v>
      </c>
      <c r="K4098" s="1" t="str">
        <f t="shared" si="189"/>
        <v>valid</v>
      </c>
      <c r="L4098" s="1" t="str">
        <f t="shared" si="190"/>
        <v>BUDGET</v>
      </c>
      <c r="M4098" t="str">
        <f t="shared" si="191"/>
        <v>North Indian</v>
      </c>
      <c r="N4098" s="1" t="str" cm="1">
        <f t="array" ref="N4098">_xlfn.IFS(
G4098&lt;=25,"Fast",
G4098&lt;=40,"Medium",
G4098&gt;40,"Slow"
)</f>
        <v>Slow</v>
      </c>
    </row>
    <row r="4099" spans="1:14" x14ac:dyDescent="0.3">
      <c r="A4099" s="1">
        <v>369174</v>
      </c>
      <c r="B4099" s="1" t="s">
        <v>1415</v>
      </c>
      <c r="C4099" s="1" t="s">
        <v>383</v>
      </c>
      <c r="D4099" s="1" t="s">
        <v>7762</v>
      </c>
      <c r="E4099" s="1">
        <v>400</v>
      </c>
      <c r="F4099" s="1">
        <v>4</v>
      </c>
      <c r="G4099" s="1">
        <v>100</v>
      </c>
      <c r="H4099" s="1" t="s">
        <v>7763</v>
      </c>
      <c r="I4099" s="1" t="s">
        <v>7764</v>
      </c>
      <c r="J4099" s="1">
        <v>76</v>
      </c>
      <c r="K4099" s="1" t="str">
        <f t="shared" ref="K4099:K4162" si="192">IF(E4099=0,"outlier","valid")</f>
        <v>valid</v>
      </c>
      <c r="L4099" s="1" t="str">
        <f t="shared" ref="L4099:L4162" si="193">IF(E4099&lt;=300,"BUDGET",IF(E4099&lt;=600,"MID","PREMIUM"))</f>
        <v>MID</v>
      </c>
      <c r="M4099" t="str">
        <f t="shared" ref="M4099:M4162" si="194">IFERROR(LEFT(H4099, FIND(",", H4099)-1), H4099)</f>
        <v>North Indian</v>
      </c>
      <c r="N4099" s="1" t="str" cm="1">
        <f t="array" ref="N4099">_xlfn.IFS(
G4099&lt;=25,"Fast",
G4099&lt;=40,"Medium",
G4099&gt;40,"Slow"
)</f>
        <v>Slow</v>
      </c>
    </row>
    <row r="4100" spans="1:14" x14ac:dyDescent="0.3">
      <c r="A4100" s="1">
        <v>369202</v>
      </c>
      <c r="B4100" s="1" t="s">
        <v>21</v>
      </c>
      <c r="C4100" s="1" t="s">
        <v>11</v>
      </c>
      <c r="D4100" s="1" t="s">
        <v>7765</v>
      </c>
      <c r="E4100" s="1">
        <v>500</v>
      </c>
      <c r="F4100" s="1">
        <v>4</v>
      </c>
      <c r="G4100" s="1">
        <v>100</v>
      </c>
      <c r="H4100" s="1" t="s">
        <v>7766</v>
      </c>
      <c r="I4100" s="1" t="s">
        <v>21</v>
      </c>
      <c r="J4100" s="1">
        <v>61</v>
      </c>
      <c r="K4100" s="1" t="str">
        <f t="shared" si="192"/>
        <v>valid</v>
      </c>
      <c r="L4100" s="1" t="str">
        <f t="shared" si="193"/>
        <v>MID</v>
      </c>
      <c r="M4100" t="str">
        <f t="shared" si="194"/>
        <v>Indian</v>
      </c>
      <c r="N4100" s="1" t="str" cm="1">
        <f t="array" ref="N4100">_xlfn.IFS(
G4100&lt;=25,"Fast",
G4100&lt;=40,"Medium",
G4100&gt;40,"Slow"
)</f>
        <v>Slow</v>
      </c>
    </row>
    <row r="4101" spans="1:14" x14ac:dyDescent="0.3">
      <c r="A4101" s="1">
        <v>369224</v>
      </c>
      <c r="B4101" s="1" t="s">
        <v>196</v>
      </c>
      <c r="C4101" s="1" t="s">
        <v>189</v>
      </c>
      <c r="D4101" s="1" t="s">
        <v>7767</v>
      </c>
      <c r="E4101" s="1">
        <v>200</v>
      </c>
      <c r="F4101" s="1">
        <v>4.5</v>
      </c>
      <c r="G4101" s="1">
        <v>20</v>
      </c>
      <c r="H4101" s="1" t="s">
        <v>7768</v>
      </c>
      <c r="I4101" s="1" t="s">
        <v>556</v>
      </c>
      <c r="J4101" s="1">
        <v>78</v>
      </c>
      <c r="K4101" s="1" t="str">
        <f t="shared" si="192"/>
        <v>valid</v>
      </c>
      <c r="L4101" s="1" t="str">
        <f t="shared" si="193"/>
        <v>BUDGET</v>
      </c>
      <c r="M4101" t="str">
        <f t="shared" si="194"/>
        <v>Indian</v>
      </c>
      <c r="N4101" s="1" t="str" cm="1">
        <f t="array" ref="N4101">_xlfn.IFS(
G4101&lt;=25,"Fast",
G4101&lt;=40,"Medium",
G4101&gt;40,"Slow"
)</f>
        <v>Fast</v>
      </c>
    </row>
    <row r="4102" spans="1:14" x14ac:dyDescent="0.3">
      <c r="A4102" s="1">
        <v>369228</v>
      </c>
      <c r="B4102" s="1" t="s">
        <v>382</v>
      </c>
      <c r="C4102" s="1" t="s">
        <v>383</v>
      </c>
      <c r="D4102" s="1" t="s">
        <v>7769</v>
      </c>
      <c r="E4102" s="1">
        <v>300</v>
      </c>
      <c r="F4102" s="1">
        <v>4.3</v>
      </c>
      <c r="G4102" s="1">
        <v>100</v>
      </c>
      <c r="H4102" s="1" t="s">
        <v>7770</v>
      </c>
      <c r="I4102" s="1" t="s">
        <v>382</v>
      </c>
      <c r="J4102" s="1">
        <v>53</v>
      </c>
      <c r="K4102" s="1" t="str">
        <f t="shared" si="192"/>
        <v>valid</v>
      </c>
      <c r="L4102" s="1" t="str">
        <f t="shared" si="193"/>
        <v>BUDGET</v>
      </c>
      <c r="M4102" t="str">
        <f t="shared" si="194"/>
        <v>Chinese</v>
      </c>
      <c r="N4102" s="1" t="str" cm="1">
        <f t="array" ref="N4102">_xlfn.IFS(
G4102&lt;=25,"Fast",
G4102&lt;=40,"Medium",
G4102&gt;40,"Slow"
)</f>
        <v>Slow</v>
      </c>
    </row>
    <row r="4103" spans="1:14" x14ac:dyDescent="0.3">
      <c r="A4103" s="1">
        <v>369270</v>
      </c>
      <c r="B4103" s="1" t="s">
        <v>4553</v>
      </c>
      <c r="C4103" s="1" t="s">
        <v>11</v>
      </c>
      <c r="D4103" s="1" t="s">
        <v>7771</v>
      </c>
      <c r="E4103" s="1">
        <v>400</v>
      </c>
      <c r="F4103" s="1">
        <v>2.9</v>
      </c>
      <c r="G4103" s="1">
        <v>80</v>
      </c>
      <c r="H4103" s="1" t="s">
        <v>695</v>
      </c>
      <c r="I4103" s="1" t="s">
        <v>387</v>
      </c>
      <c r="J4103" s="1">
        <v>54</v>
      </c>
      <c r="K4103" s="1" t="str">
        <f t="shared" si="192"/>
        <v>valid</v>
      </c>
      <c r="L4103" s="1" t="str">
        <f t="shared" si="193"/>
        <v>MID</v>
      </c>
      <c r="M4103" t="str">
        <f t="shared" si="194"/>
        <v>Indian</v>
      </c>
      <c r="N4103" s="1" t="str" cm="1">
        <f t="array" ref="N4103">_xlfn.IFS(
G4103&lt;=25,"Fast",
G4103&lt;=40,"Medium",
G4103&gt;40,"Slow"
)</f>
        <v>Slow</v>
      </c>
    </row>
    <row r="4104" spans="1:14" x14ac:dyDescent="0.3">
      <c r="A4104" s="1">
        <v>369448</v>
      </c>
      <c r="B4104" s="1" t="s">
        <v>854</v>
      </c>
      <c r="C4104" s="1" t="s">
        <v>463</v>
      </c>
      <c r="D4104" s="1" t="s">
        <v>7684</v>
      </c>
      <c r="E4104" s="1">
        <v>250</v>
      </c>
      <c r="F4104" s="1">
        <v>4.0999999999999996</v>
      </c>
      <c r="G4104" s="1">
        <v>100</v>
      </c>
      <c r="H4104" s="1" t="s">
        <v>2201</v>
      </c>
      <c r="I4104" s="1" t="s">
        <v>634</v>
      </c>
      <c r="J4104" s="1">
        <v>39</v>
      </c>
      <c r="K4104" s="1" t="str">
        <f t="shared" si="192"/>
        <v>valid</v>
      </c>
      <c r="L4104" s="1" t="str">
        <f t="shared" si="193"/>
        <v>BUDGET</v>
      </c>
      <c r="M4104" t="str">
        <f t="shared" si="194"/>
        <v>Indian</v>
      </c>
      <c r="N4104" s="1" t="str" cm="1">
        <f t="array" ref="N4104">_xlfn.IFS(
G4104&lt;=25,"Fast",
G4104&lt;=40,"Medium",
G4104&gt;40,"Slow"
)</f>
        <v>Slow</v>
      </c>
    </row>
    <row r="4105" spans="1:14" x14ac:dyDescent="0.3">
      <c r="A4105" s="1">
        <v>369497</v>
      </c>
      <c r="B4105" s="1" t="s">
        <v>505</v>
      </c>
      <c r="C4105" s="1" t="s">
        <v>91</v>
      </c>
      <c r="D4105" s="1" t="s">
        <v>7772</v>
      </c>
      <c r="E4105" s="1">
        <v>200</v>
      </c>
      <c r="F4105" s="1">
        <v>4.4000000000000004</v>
      </c>
      <c r="G4105" s="1">
        <v>20</v>
      </c>
      <c r="H4105" s="1" t="s">
        <v>7773</v>
      </c>
      <c r="I4105" s="1" t="s">
        <v>3951</v>
      </c>
      <c r="J4105" s="1">
        <v>38</v>
      </c>
      <c r="K4105" s="1" t="str">
        <f t="shared" si="192"/>
        <v>valid</v>
      </c>
      <c r="L4105" s="1" t="str">
        <f t="shared" si="193"/>
        <v>BUDGET</v>
      </c>
      <c r="M4105" t="str">
        <f t="shared" si="194"/>
        <v>Fast Food</v>
      </c>
      <c r="N4105" s="1" t="str" cm="1">
        <f t="array" ref="N4105">_xlfn.IFS(
G4105&lt;=25,"Fast",
G4105&lt;=40,"Medium",
G4105&gt;40,"Slow"
)</f>
        <v>Fast</v>
      </c>
    </row>
    <row r="4106" spans="1:14" x14ac:dyDescent="0.3">
      <c r="A4106" s="1">
        <v>369509</v>
      </c>
      <c r="B4106" s="1" t="s">
        <v>332</v>
      </c>
      <c r="C4106" s="1" t="s">
        <v>68</v>
      </c>
      <c r="D4106" s="1" t="s">
        <v>7774</v>
      </c>
      <c r="E4106" s="1">
        <v>300</v>
      </c>
      <c r="F4106" s="1">
        <v>4.0999999999999996</v>
      </c>
      <c r="G4106" s="1">
        <v>100</v>
      </c>
      <c r="H4106" s="1" t="s">
        <v>19</v>
      </c>
      <c r="I4106" s="1" t="s">
        <v>1715</v>
      </c>
      <c r="J4106" s="1">
        <v>34</v>
      </c>
      <c r="K4106" s="1" t="str">
        <f t="shared" si="192"/>
        <v>valid</v>
      </c>
      <c r="L4106" s="1" t="str">
        <f t="shared" si="193"/>
        <v>BUDGET</v>
      </c>
      <c r="M4106" t="str">
        <f t="shared" si="194"/>
        <v>Chinese</v>
      </c>
      <c r="N4106" s="1" t="str" cm="1">
        <f t="array" ref="N4106">_xlfn.IFS(
G4106&lt;=25,"Fast",
G4106&lt;=40,"Medium",
G4106&gt;40,"Slow"
)</f>
        <v>Slow</v>
      </c>
    </row>
    <row r="4107" spans="1:14" x14ac:dyDescent="0.3">
      <c r="A4107" s="1">
        <v>369520</v>
      </c>
      <c r="B4107" s="1" t="s">
        <v>7775</v>
      </c>
      <c r="C4107" s="1" t="s">
        <v>3052</v>
      </c>
      <c r="D4107" s="1" t="s">
        <v>7776</v>
      </c>
      <c r="E4107" s="1">
        <v>200</v>
      </c>
      <c r="F4107" s="1">
        <v>2.9</v>
      </c>
      <c r="G4107" s="1">
        <v>80</v>
      </c>
      <c r="H4107" s="1" t="s">
        <v>695</v>
      </c>
      <c r="I4107" s="1" t="s">
        <v>4051</v>
      </c>
      <c r="J4107" s="1">
        <v>61</v>
      </c>
      <c r="K4107" s="1" t="str">
        <f t="shared" si="192"/>
        <v>valid</v>
      </c>
      <c r="L4107" s="1" t="str">
        <f t="shared" si="193"/>
        <v>BUDGET</v>
      </c>
      <c r="M4107" t="str">
        <f t="shared" si="194"/>
        <v>Indian</v>
      </c>
      <c r="N4107" s="1" t="str" cm="1">
        <f t="array" ref="N4107">_xlfn.IFS(
G4107&lt;=25,"Fast",
G4107&lt;=40,"Medium",
G4107&gt;40,"Slow"
)</f>
        <v>Slow</v>
      </c>
    </row>
    <row r="4108" spans="1:14" x14ac:dyDescent="0.3">
      <c r="A4108" s="1">
        <v>369534</v>
      </c>
      <c r="B4108" s="1" t="s">
        <v>332</v>
      </c>
      <c r="C4108" s="1" t="s">
        <v>68</v>
      </c>
      <c r="D4108" s="1" t="s">
        <v>7777</v>
      </c>
      <c r="E4108" s="1">
        <v>100</v>
      </c>
      <c r="F4108" s="1">
        <v>3.8</v>
      </c>
      <c r="G4108" s="1">
        <v>100</v>
      </c>
      <c r="H4108" s="1" t="s">
        <v>7778</v>
      </c>
      <c r="I4108" s="1" t="s">
        <v>6993</v>
      </c>
      <c r="J4108" s="1">
        <v>29</v>
      </c>
      <c r="K4108" s="1" t="str">
        <f t="shared" si="192"/>
        <v>valid</v>
      </c>
      <c r="L4108" s="1" t="str">
        <f t="shared" si="193"/>
        <v>BUDGET</v>
      </c>
      <c r="M4108" t="str">
        <f t="shared" si="194"/>
        <v>Street Food</v>
      </c>
      <c r="N4108" s="1" t="str" cm="1">
        <f t="array" ref="N4108">_xlfn.IFS(
G4108&lt;=25,"Fast",
G4108&lt;=40,"Medium",
G4108&gt;40,"Slow"
)</f>
        <v>Slow</v>
      </c>
    </row>
    <row r="4109" spans="1:14" x14ac:dyDescent="0.3">
      <c r="A4109" s="1">
        <v>369642</v>
      </c>
      <c r="B4109" s="1" t="s">
        <v>63</v>
      </c>
      <c r="C4109" s="1" t="s">
        <v>11</v>
      </c>
      <c r="D4109" s="1" t="s">
        <v>7779</v>
      </c>
      <c r="E4109" s="1">
        <v>300</v>
      </c>
      <c r="F4109" s="1">
        <v>4.2</v>
      </c>
      <c r="G4109" s="1">
        <v>100</v>
      </c>
      <c r="H4109" s="1" t="s">
        <v>695</v>
      </c>
      <c r="I4109" s="1" t="s">
        <v>63</v>
      </c>
      <c r="J4109" s="1">
        <v>48</v>
      </c>
      <c r="K4109" s="1" t="str">
        <f t="shared" si="192"/>
        <v>valid</v>
      </c>
      <c r="L4109" s="1" t="str">
        <f t="shared" si="193"/>
        <v>BUDGET</v>
      </c>
      <c r="M4109" t="str">
        <f t="shared" si="194"/>
        <v>Indian</v>
      </c>
      <c r="N4109" s="1" t="str" cm="1">
        <f t="array" ref="N4109">_xlfn.IFS(
G4109&lt;=25,"Fast",
G4109&lt;=40,"Medium",
G4109&gt;40,"Slow"
)</f>
        <v>Slow</v>
      </c>
    </row>
    <row r="4110" spans="1:14" x14ac:dyDescent="0.3">
      <c r="A4110" s="1">
        <v>369743</v>
      </c>
      <c r="B4110" s="1" t="s">
        <v>738</v>
      </c>
      <c r="C4110" s="1" t="s">
        <v>463</v>
      </c>
      <c r="D4110" s="1" t="s">
        <v>7780</v>
      </c>
      <c r="E4110" s="1">
        <v>300</v>
      </c>
      <c r="F4110" s="1">
        <v>4.3</v>
      </c>
      <c r="G4110" s="1">
        <v>100</v>
      </c>
      <c r="H4110" s="1" t="s">
        <v>6056</v>
      </c>
      <c r="I4110" s="1" t="s">
        <v>2435</v>
      </c>
      <c r="J4110" s="1">
        <v>60</v>
      </c>
      <c r="K4110" s="1" t="str">
        <f t="shared" si="192"/>
        <v>valid</v>
      </c>
      <c r="L4110" s="1" t="str">
        <f t="shared" si="193"/>
        <v>BUDGET</v>
      </c>
      <c r="M4110" t="str">
        <f t="shared" si="194"/>
        <v>Chinese</v>
      </c>
      <c r="N4110" s="1" t="str" cm="1">
        <f t="array" ref="N4110">_xlfn.IFS(
G4110&lt;=25,"Fast",
G4110&lt;=40,"Medium",
G4110&gt;40,"Slow"
)</f>
        <v>Slow</v>
      </c>
    </row>
    <row r="4111" spans="1:14" x14ac:dyDescent="0.3">
      <c r="A4111" s="1">
        <v>369795</v>
      </c>
      <c r="B4111" s="1" t="s">
        <v>733</v>
      </c>
      <c r="C4111" s="1" t="s">
        <v>11</v>
      </c>
      <c r="D4111" s="1" t="s">
        <v>7781</v>
      </c>
      <c r="E4111" s="1">
        <v>450</v>
      </c>
      <c r="F4111" s="1">
        <v>4</v>
      </c>
      <c r="G4111" s="1">
        <v>20</v>
      </c>
      <c r="H4111" s="1" t="s">
        <v>7782</v>
      </c>
      <c r="I4111" s="1" t="s">
        <v>6847</v>
      </c>
      <c r="J4111" s="1">
        <v>62</v>
      </c>
      <c r="K4111" s="1" t="str">
        <f t="shared" si="192"/>
        <v>valid</v>
      </c>
      <c r="L4111" s="1" t="str">
        <f t="shared" si="193"/>
        <v>MID</v>
      </c>
      <c r="M4111" t="str">
        <f t="shared" si="194"/>
        <v>Fast Food</v>
      </c>
      <c r="N4111" s="1" t="str" cm="1">
        <f t="array" ref="N4111">_xlfn.IFS(
G4111&lt;=25,"Fast",
G4111&lt;=40,"Medium",
G4111&gt;40,"Slow"
)</f>
        <v>Fast</v>
      </c>
    </row>
    <row r="4112" spans="1:14" x14ac:dyDescent="0.3">
      <c r="A4112" s="1">
        <v>369949</v>
      </c>
      <c r="B4112" s="1" t="s">
        <v>1689</v>
      </c>
      <c r="C4112" s="1" t="s">
        <v>68</v>
      </c>
      <c r="D4112" s="1" t="s">
        <v>7783</v>
      </c>
      <c r="E4112" s="1">
        <v>200</v>
      </c>
      <c r="F4112" s="1">
        <v>3.7</v>
      </c>
      <c r="G4112" s="1">
        <v>50</v>
      </c>
      <c r="H4112" s="1" t="s">
        <v>7784</v>
      </c>
      <c r="I4112" s="1" t="s">
        <v>1654</v>
      </c>
      <c r="J4112" s="1">
        <v>66</v>
      </c>
      <c r="K4112" s="1" t="str">
        <f t="shared" si="192"/>
        <v>valid</v>
      </c>
      <c r="L4112" s="1" t="str">
        <f t="shared" si="193"/>
        <v>BUDGET</v>
      </c>
      <c r="M4112" t="str">
        <f t="shared" si="194"/>
        <v>Arabian</v>
      </c>
      <c r="N4112" s="1" t="str" cm="1">
        <f t="array" ref="N4112">_xlfn.IFS(
G4112&lt;=25,"Fast",
G4112&lt;=40,"Medium",
G4112&gt;40,"Slow"
)</f>
        <v>Slow</v>
      </c>
    </row>
    <row r="4113" spans="1:14" x14ac:dyDescent="0.3">
      <c r="A4113" s="1">
        <v>369953</v>
      </c>
      <c r="B4113" s="1" t="s">
        <v>1121</v>
      </c>
      <c r="C4113" s="1" t="s">
        <v>68</v>
      </c>
      <c r="D4113" s="1" t="s">
        <v>7785</v>
      </c>
      <c r="E4113" s="1">
        <v>300</v>
      </c>
      <c r="F4113" s="1">
        <v>2.9</v>
      </c>
      <c r="G4113" s="1">
        <v>80</v>
      </c>
      <c r="H4113" s="1" t="s">
        <v>7786</v>
      </c>
      <c r="I4113" s="1" t="s">
        <v>3390</v>
      </c>
      <c r="J4113" s="1">
        <v>64</v>
      </c>
      <c r="K4113" s="1" t="str">
        <f t="shared" si="192"/>
        <v>valid</v>
      </c>
      <c r="L4113" s="1" t="str">
        <f t="shared" si="193"/>
        <v>BUDGET</v>
      </c>
      <c r="M4113" t="str">
        <f t="shared" si="194"/>
        <v>Snacks</v>
      </c>
      <c r="N4113" s="1" t="str" cm="1">
        <f t="array" ref="N4113">_xlfn.IFS(
G4113&lt;=25,"Fast",
G4113&lt;=40,"Medium",
G4113&gt;40,"Slow"
)</f>
        <v>Slow</v>
      </c>
    </row>
    <row r="4114" spans="1:14" x14ac:dyDescent="0.3">
      <c r="A4114" s="1">
        <v>369970</v>
      </c>
      <c r="B4114" s="1" t="s">
        <v>1715</v>
      </c>
      <c r="C4114" s="1" t="s">
        <v>68</v>
      </c>
      <c r="D4114" s="1" t="s">
        <v>7787</v>
      </c>
      <c r="E4114" s="1">
        <v>700</v>
      </c>
      <c r="F4114" s="1">
        <v>3.6</v>
      </c>
      <c r="G4114" s="1">
        <v>100</v>
      </c>
      <c r="H4114" s="1" t="s">
        <v>7788</v>
      </c>
      <c r="I4114" s="1" t="s">
        <v>7657</v>
      </c>
      <c r="J4114" s="1">
        <v>37</v>
      </c>
      <c r="K4114" s="1" t="str">
        <f t="shared" si="192"/>
        <v>valid</v>
      </c>
      <c r="L4114" s="1" t="str">
        <f t="shared" si="193"/>
        <v>PREMIUM</v>
      </c>
      <c r="M4114" t="str">
        <f t="shared" si="194"/>
        <v>Pizzas</v>
      </c>
      <c r="N4114" s="1" t="str" cm="1">
        <f t="array" ref="N4114">_xlfn.IFS(
G4114&lt;=25,"Fast",
G4114&lt;=40,"Medium",
G4114&gt;40,"Slow"
)</f>
        <v>Slow</v>
      </c>
    </row>
    <row r="4115" spans="1:14" x14ac:dyDescent="0.3">
      <c r="A4115" s="1">
        <v>369997</v>
      </c>
      <c r="B4115" s="1" t="s">
        <v>114</v>
      </c>
      <c r="C4115" s="1" t="s">
        <v>115</v>
      </c>
      <c r="D4115" s="1" t="s">
        <v>7789</v>
      </c>
      <c r="E4115" s="1">
        <v>200</v>
      </c>
      <c r="F4115" s="1">
        <v>4.2</v>
      </c>
      <c r="G4115" s="1">
        <v>50</v>
      </c>
      <c r="H4115" s="1" t="s">
        <v>1552</v>
      </c>
      <c r="I4115" s="1" t="s">
        <v>114</v>
      </c>
      <c r="J4115" s="1">
        <v>63</v>
      </c>
      <c r="K4115" s="1" t="str">
        <f t="shared" si="192"/>
        <v>valid</v>
      </c>
      <c r="L4115" s="1" t="str">
        <f t="shared" si="193"/>
        <v>BUDGET</v>
      </c>
      <c r="M4115" t="str">
        <f t="shared" si="194"/>
        <v>Fast Food</v>
      </c>
      <c r="N4115" s="1" t="str" cm="1">
        <f t="array" ref="N4115">_xlfn.IFS(
G4115&lt;=25,"Fast",
G4115&lt;=40,"Medium",
G4115&gt;40,"Slow"
)</f>
        <v>Slow</v>
      </c>
    </row>
    <row r="4116" spans="1:14" x14ac:dyDescent="0.3">
      <c r="A4116" s="1">
        <v>370009</v>
      </c>
      <c r="B4116" s="1" t="s">
        <v>276</v>
      </c>
      <c r="C4116" s="1" t="s">
        <v>115</v>
      </c>
      <c r="D4116" s="1" t="s">
        <v>7789</v>
      </c>
      <c r="E4116" s="1">
        <v>200</v>
      </c>
      <c r="F4116" s="1">
        <v>4.5</v>
      </c>
      <c r="G4116" s="1">
        <v>100</v>
      </c>
      <c r="H4116" s="1" t="s">
        <v>6914</v>
      </c>
      <c r="I4116" s="1" t="s">
        <v>276</v>
      </c>
      <c r="J4116" s="1">
        <v>49</v>
      </c>
      <c r="K4116" s="1" t="str">
        <f t="shared" si="192"/>
        <v>valid</v>
      </c>
      <c r="L4116" s="1" t="str">
        <f t="shared" si="193"/>
        <v>BUDGET</v>
      </c>
      <c r="M4116" t="str">
        <f t="shared" si="194"/>
        <v>Chinese</v>
      </c>
      <c r="N4116" s="1" t="str" cm="1">
        <f t="array" ref="N4116">_xlfn.IFS(
G4116&lt;=25,"Fast",
G4116&lt;=40,"Medium",
G4116&gt;40,"Slow"
)</f>
        <v>Slow</v>
      </c>
    </row>
    <row r="4117" spans="1:14" x14ac:dyDescent="0.3">
      <c r="A4117" s="1">
        <v>370024</v>
      </c>
      <c r="B4117" s="1" t="s">
        <v>2023</v>
      </c>
      <c r="C4117" s="1" t="s">
        <v>68</v>
      </c>
      <c r="D4117" s="1" t="s">
        <v>7790</v>
      </c>
      <c r="E4117" s="1">
        <v>100</v>
      </c>
      <c r="F4117" s="1">
        <v>4.4000000000000004</v>
      </c>
      <c r="G4117" s="1">
        <v>100</v>
      </c>
      <c r="H4117" s="1" t="s">
        <v>7791</v>
      </c>
      <c r="I4117" s="1" t="s">
        <v>2023</v>
      </c>
      <c r="J4117" s="1">
        <v>71</v>
      </c>
      <c r="K4117" s="1" t="str">
        <f t="shared" si="192"/>
        <v>valid</v>
      </c>
      <c r="L4117" s="1" t="str">
        <f t="shared" si="193"/>
        <v>BUDGET</v>
      </c>
      <c r="M4117" t="str">
        <f t="shared" si="194"/>
        <v>Street Food  Indian  Beverages</v>
      </c>
      <c r="N4117" s="1" t="str" cm="1">
        <f t="array" ref="N4117">_xlfn.IFS(
G4117&lt;=25,"Fast",
G4117&lt;=40,"Medium",
G4117&gt;40,"Slow"
)</f>
        <v>Slow</v>
      </c>
    </row>
    <row r="4118" spans="1:14" x14ac:dyDescent="0.3">
      <c r="A4118" s="1">
        <v>370034</v>
      </c>
      <c r="B4118" s="1" t="s">
        <v>679</v>
      </c>
      <c r="C4118" s="1" t="s">
        <v>463</v>
      </c>
      <c r="D4118" s="1" t="s">
        <v>7792</v>
      </c>
      <c r="E4118" s="1">
        <v>160</v>
      </c>
      <c r="F4118" s="1">
        <v>2.9</v>
      </c>
      <c r="G4118" s="1">
        <v>80</v>
      </c>
      <c r="H4118" s="1" t="s">
        <v>7793</v>
      </c>
      <c r="I4118" s="1" t="s">
        <v>1029</v>
      </c>
      <c r="J4118" s="1">
        <v>74</v>
      </c>
      <c r="K4118" s="1" t="str">
        <f t="shared" si="192"/>
        <v>valid</v>
      </c>
      <c r="L4118" s="1" t="str">
        <f t="shared" si="193"/>
        <v>BUDGET</v>
      </c>
      <c r="M4118" t="str">
        <f t="shared" si="194"/>
        <v>Beverages</v>
      </c>
      <c r="N4118" s="1" t="str" cm="1">
        <f t="array" ref="N4118">_xlfn.IFS(
G4118&lt;=25,"Fast",
G4118&lt;=40,"Medium",
G4118&gt;40,"Slow"
)</f>
        <v>Slow</v>
      </c>
    </row>
    <row r="4119" spans="1:14" x14ac:dyDescent="0.3">
      <c r="A4119" s="1">
        <v>370128</v>
      </c>
      <c r="B4119" s="1" t="s">
        <v>248</v>
      </c>
      <c r="C4119" s="1" t="s">
        <v>189</v>
      </c>
      <c r="D4119" s="1" t="s">
        <v>7794</v>
      </c>
      <c r="E4119" s="1">
        <v>300</v>
      </c>
      <c r="F4119" s="1">
        <v>4.3</v>
      </c>
      <c r="G4119" s="1">
        <v>100</v>
      </c>
      <c r="H4119" s="1" t="s">
        <v>7795</v>
      </c>
      <c r="I4119" s="1" t="s">
        <v>556</v>
      </c>
      <c r="J4119" s="1">
        <v>78</v>
      </c>
      <c r="K4119" s="1" t="str">
        <f t="shared" si="192"/>
        <v>valid</v>
      </c>
      <c r="L4119" s="1" t="str">
        <f t="shared" si="193"/>
        <v>BUDGET</v>
      </c>
      <c r="M4119" t="str">
        <f t="shared" si="194"/>
        <v>Bengali</v>
      </c>
      <c r="N4119" s="1" t="str" cm="1">
        <f t="array" ref="N4119">_xlfn.IFS(
G4119&lt;=25,"Fast",
G4119&lt;=40,"Medium",
G4119&gt;40,"Slow"
)</f>
        <v>Slow</v>
      </c>
    </row>
    <row r="4120" spans="1:14" x14ac:dyDescent="0.3">
      <c r="A4120" s="1">
        <v>370144</v>
      </c>
      <c r="B4120" s="1" t="s">
        <v>781</v>
      </c>
      <c r="C4120" s="1" t="s">
        <v>68</v>
      </c>
      <c r="D4120" s="1" t="s">
        <v>7796</v>
      </c>
      <c r="E4120" s="1">
        <v>350</v>
      </c>
      <c r="F4120" s="1">
        <v>4.4000000000000004</v>
      </c>
      <c r="G4120" s="1">
        <v>100</v>
      </c>
      <c r="H4120" s="1" t="s">
        <v>695</v>
      </c>
      <c r="I4120" s="1" t="s">
        <v>1715</v>
      </c>
      <c r="J4120" s="1">
        <v>25</v>
      </c>
      <c r="K4120" s="1" t="str">
        <f t="shared" si="192"/>
        <v>valid</v>
      </c>
      <c r="L4120" s="1" t="str">
        <f t="shared" si="193"/>
        <v>MID</v>
      </c>
      <c r="M4120" t="str">
        <f t="shared" si="194"/>
        <v>Indian</v>
      </c>
      <c r="N4120" s="1" t="str" cm="1">
        <f t="array" ref="N4120">_xlfn.IFS(
G4120&lt;=25,"Fast",
G4120&lt;=40,"Medium",
G4120&gt;40,"Slow"
)</f>
        <v>Slow</v>
      </c>
    </row>
    <row r="4121" spans="1:14" x14ac:dyDescent="0.3">
      <c r="A4121" s="1">
        <v>370235</v>
      </c>
      <c r="B4121" s="1" t="s">
        <v>2067</v>
      </c>
      <c r="C4121" s="1" t="s">
        <v>2068</v>
      </c>
      <c r="D4121" s="1" t="s">
        <v>2097</v>
      </c>
      <c r="E4121" s="1">
        <v>600</v>
      </c>
      <c r="F4121" s="1">
        <v>4.2</v>
      </c>
      <c r="G4121" s="1">
        <v>20</v>
      </c>
      <c r="H4121" s="1" t="s">
        <v>7797</v>
      </c>
      <c r="I4121" s="1" t="s">
        <v>2067</v>
      </c>
      <c r="J4121" s="1">
        <v>35</v>
      </c>
      <c r="K4121" s="1" t="str">
        <f t="shared" si="192"/>
        <v>valid</v>
      </c>
      <c r="L4121" s="1" t="str">
        <f t="shared" si="193"/>
        <v>MID</v>
      </c>
      <c r="M4121" t="str">
        <f t="shared" si="194"/>
        <v>Pizzas</v>
      </c>
      <c r="N4121" s="1" t="str" cm="1">
        <f t="array" ref="N4121">_xlfn.IFS(
G4121&lt;=25,"Fast",
G4121&lt;=40,"Medium",
G4121&gt;40,"Slow"
)</f>
        <v>Fast</v>
      </c>
    </row>
    <row r="4122" spans="1:14" x14ac:dyDescent="0.3">
      <c r="A4122" s="1">
        <v>370238</v>
      </c>
      <c r="B4122" s="1" t="s">
        <v>288</v>
      </c>
      <c r="C4122" s="1" t="s">
        <v>68</v>
      </c>
      <c r="D4122" s="1" t="s">
        <v>7798</v>
      </c>
      <c r="E4122" s="1">
        <v>500</v>
      </c>
      <c r="F4122" s="1">
        <v>4.0999999999999996</v>
      </c>
      <c r="G4122" s="1">
        <v>100</v>
      </c>
      <c r="H4122" s="1" t="s">
        <v>7799</v>
      </c>
      <c r="I4122" s="1" t="s">
        <v>7657</v>
      </c>
      <c r="J4122" s="1">
        <v>41</v>
      </c>
      <c r="K4122" s="1" t="str">
        <f t="shared" si="192"/>
        <v>valid</v>
      </c>
      <c r="L4122" s="1" t="str">
        <f t="shared" si="193"/>
        <v>MID</v>
      </c>
      <c r="M4122" t="str">
        <f t="shared" si="194"/>
        <v>North Indian</v>
      </c>
      <c r="N4122" s="1" t="str" cm="1">
        <f t="array" ref="N4122">_xlfn.IFS(
G4122&lt;=25,"Fast",
G4122&lt;=40,"Medium",
G4122&gt;40,"Slow"
)</f>
        <v>Slow</v>
      </c>
    </row>
    <row r="4123" spans="1:14" x14ac:dyDescent="0.3">
      <c r="A4123" s="1">
        <v>370258</v>
      </c>
      <c r="B4123" s="1" t="s">
        <v>2478</v>
      </c>
      <c r="C4123" s="1" t="s">
        <v>2068</v>
      </c>
      <c r="D4123" s="1" t="s">
        <v>7800</v>
      </c>
      <c r="E4123" s="1">
        <v>300</v>
      </c>
      <c r="F4123" s="1">
        <v>2.9</v>
      </c>
      <c r="G4123" s="1">
        <v>80</v>
      </c>
      <c r="H4123" s="1" t="s">
        <v>7372</v>
      </c>
      <c r="I4123" s="1" t="s">
        <v>2478</v>
      </c>
      <c r="J4123" s="1">
        <v>52</v>
      </c>
      <c r="K4123" s="1" t="str">
        <f t="shared" si="192"/>
        <v>valid</v>
      </c>
      <c r="L4123" s="1" t="str">
        <f t="shared" si="193"/>
        <v>BUDGET</v>
      </c>
      <c r="M4123" t="str">
        <f t="shared" si="194"/>
        <v>Pizzas</v>
      </c>
      <c r="N4123" s="1" t="str" cm="1">
        <f t="array" ref="N4123">_xlfn.IFS(
G4123&lt;=25,"Fast",
G4123&lt;=40,"Medium",
G4123&gt;40,"Slow"
)</f>
        <v>Slow</v>
      </c>
    </row>
    <row r="4124" spans="1:14" x14ac:dyDescent="0.3">
      <c r="A4124" s="1">
        <v>370293</v>
      </c>
      <c r="B4124" s="1" t="s">
        <v>2621</v>
      </c>
      <c r="C4124" s="1" t="s">
        <v>115</v>
      </c>
      <c r="D4124" s="1" t="s">
        <v>7801</v>
      </c>
      <c r="E4124" s="1">
        <v>150</v>
      </c>
      <c r="F4124" s="1">
        <v>3.2</v>
      </c>
      <c r="G4124" s="1">
        <v>20</v>
      </c>
      <c r="H4124" s="1" t="s">
        <v>19</v>
      </c>
      <c r="I4124" s="1" t="s">
        <v>2621</v>
      </c>
      <c r="J4124" s="1">
        <v>65</v>
      </c>
      <c r="K4124" s="1" t="str">
        <f t="shared" si="192"/>
        <v>valid</v>
      </c>
      <c r="L4124" s="1" t="str">
        <f t="shared" si="193"/>
        <v>BUDGET</v>
      </c>
      <c r="M4124" t="str">
        <f t="shared" si="194"/>
        <v>Chinese</v>
      </c>
      <c r="N4124" s="1" t="str" cm="1">
        <f t="array" ref="N4124">_xlfn.IFS(
G4124&lt;=25,"Fast",
G4124&lt;=40,"Medium",
G4124&gt;40,"Slow"
)</f>
        <v>Fast</v>
      </c>
    </row>
    <row r="4125" spans="1:14" x14ac:dyDescent="0.3">
      <c r="A4125" s="1">
        <v>370318</v>
      </c>
      <c r="B4125" s="1" t="s">
        <v>2208</v>
      </c>
      <c r="C4125" s="1" t="s">
        <v>463</v>
      </c>
      <c r="D4125" s="1" t="s">
        <v>7802</v>
      </c>
      <c r="E4125" s="1">
        <v>280</v>
      </c>
      <c r="F4125" s="1">
        <v>4.0999999999999996</v>
      </c>
      <c r="G4125" s="1">
        <v>100</v>
      </c>
      <c r="H4125" s="1" t="s">
        <v>2615</v>
      </c>
      <c r="I4125" s="1" t="s">
        <v>1855</v>
      </c>
      <c r="J4125" s="1">
        <v>63</v>
      </c>
      <c r="K4125" s="1" t="str">
        <f t="shared" si="192"/>
        <v>valid</v>
      </c>
      <c r="L4125" s="1" t="str">
        <f t="shared" si="193"/>
        <v>BUDGET</v>
      </c>
      <c r="M4125" t="str">
        <f t="shared" si="194"/>
        <v>Biryani</v>
      </c>
      <c r="N4125" s="1" t="str" cm="1">
        <f t="array" ref="N4125">_xlfn.IFS(
G4125&lt;=25,"Fast",
G4125&lt;=40,"Medium",
G4125&gt;40,"Slow"
)</f>
        <v>Slow</v>
      </c>
    </row>
    <row r="4126" spans="1:14" x14ac:dyDescent="0.3">
      <c r="A4126" s="1">
        <v>370337</v>
      </c>
      <c r="B4126" s="1" t="s">
        <v>1532</v>
      </c>
      <c r="C4126" s="1" t="s">
        <v>11</v>
      </c>
      <c r="D4126" s="1" t="s">
        <v>7803</v>
      </c>
      <c r="E4126" s="1">
        <v>300</v>
      </c>
      <c r="F4126" s="1">
        <v>4.4000000000000004</v>
      </c>
      <c r="G4126" s="1">
        <v>50</v>
      </c>
      <c r="H4126" s="1" t="s">
        <v>7804</v>
      </c>
      <c r="I4126" s="1" t="s">
        <v>7805</v>
      </c>
      <c r="J4126" s="1">
        <v>47</v>
      </c>
      <c r="K4126" s="1" t="str">
        <f t="shared" si="192"/>
        <v>valid</v>
      </c>
      <c r="L4126" s="1" t="str">
        <f t="shared" si="193"/>
        <v>BUDGET</v>
      </c>
      <c r="M4126" t="str">
        <f t="shared" si="194"/>
        <v>Beverages</v>
      </c>
      <c r="N4126" s="1" t="str" cm="1">
        <f t="array" ref="N4126">_xlfn.IFS(
G4126&lt;=25,"Fast",
G4126&lt;=40,"Medium",
G4126&gt;40,"Slow"
)</f>
        <v>Slow</v>
      </c>
    </row>
    <row r="4127" spans="1:14" x14ac:dyDescent="0.3">
      <c r="A4127" s="1">
        <v>370359</v>
      </c>
      <c r="B4127" s="1" t="s">
        <v>1415</v>
      </c>
      <c r="C4127" s="1" t="s">
        <v>383</v>
      </c>
      <c r="D4127" s="1" t="s">
        <v>6726</v>
      </c>
      <c r="E4127" s="1">
        <v>800</v>
      </c>
      <c r="F4127" s="1">
        <v>4.0999999999999996</v>
      </c>
      <c r="G4127" s="1">
        <v>100</v>
      </c>
      <c r="H4127" s="1" t="s">
        <v>7806</v>
      </c>
      <c r="I4127" s="1" t="s">
        <v>7807</v>
      </c>
      <c r="J4127" s="1">
        <v>76</v>
      </c>
      <c r="K4127" s="1" t="str">
        <f t="shared" si="192"/>
        <v>valid</v>
      </c>
      <c r="L4127" s="1" t="str">
        <f t="shared" si="193"/>
        <v>PREMIUM</v>
      </c>
      <c r="M4127" t="str">
        <f t="shared" si="194"/>
        <v>Japanese</v>
      </c>
      <c r="N4127" s="1" t="str" cm="1">
        <f t="array" ref="N4127">_xlfn.IFS(
G4127&lt;=25,"Fast",
G4127&lt;=40,"Medium",
G4127&gt;40,"Slow"
)</f>
        <v>Slow</v>
      </c>
    </row>
    <row r="4128" spans="1:14" x14ac:dyDescent="0.3">
      <c r="A4128" s="1">
        <v>370370</v>
      </c>
      <c r="B4128" s="1" t="s">
        <v>745</v>
      </c>
      <c r="C4128" s="1" t="s">
        <v>383</v>
      </c>
      <c r="D4128" s="1" t="s">
        <v>7808</v>
      </c>
      <c r="E4128" s="1">
        <v>300</v>
      </c>
      <c r="F4128" s="1">
        <v>2.9</v>
      </c>
      <c r="G4128" s="1">
        <v>80</v>
      </c>
      <c r="H4128" s="1" t="s">
        <v>7809</v>
      </c>
      <c r="I4128" s="1" t="s">
        <v>745</v>
      </c>
      <c r="J4128" s="1">
        <v>47</v>
      </c>
      <c r="K4128" s="1" t="str">
        <f t="shared" si="192"/>
        <v>valid</v>
      </c>
      <c r="L4128" s="1" t="str">
        <f t="shared" si="193"/>
        <v>BUDGET</v>
      </c>
      <c r="M4128" t="str">
        <f t="shared" si="194"/>
        <v>Mughlai</v>
      </c>
      <c r="N4128" s="1" t="str" cm="1">
        <f t="array" ref="N4128">_xlfn.IFS(
G4128&lt;=25,"Fast",
G4128&lt;=40,"Medium",
G4128&gt;40,"Slow"
)</f>
        <v>Slow</v>
      </c>
    </row>
    <row r="4129" spans="1:14" x14ac:dyDescent="0.3">
      <c r="A4129" s="1">
        <v>370418</v>
      </c>
      <c r="B4129" s="1" t="s">
        <v>505</v>
      </c>
      <c r="C4129" s="1" t="s">
        <v>91</v>
      </c>
      <c r="D4129" s="1" t="s">
        <v>7810</v>
      </c>
      <c r="E4129" s="1">
        <v>300</v>
      </c>
      <c r="F4129" s="1">
        <v>2.9</v>
      </c>
      <c r="G4129" s="1">
        <v>80</v>
      </c>
      <c r="H4129" s="1" t="s">
        <v>695</v>
      </c>
      <c r="I4129" s="1" t="s">
        <v>3951</v>
      </c>
      <c r="J4129" s="1">
        <v>40</v>
      </c>
      <c r="K4129" s="1" t="str">
        <f t="shared" si="192"/>
        <v>valid</v>
      </c>
      <c r="L4129" s="1" t="str">
        <f t="shared" si="193"/>
        <v>BUDGET</v>
      </c>
      <c r="M4129" t="str">
        <f t="shared" si="194"/>
        <v>Indian</v>
      </c>
      <c r="N4129" s="1" t="str" cm="1">
        <f t="array" ref="N4129">_xlfn.IFS(
G4129&lt;=25,"Fast",
G4129&lt;=40,"Medium",
G4129&gt;40,"Slow"
)</f>
        <v>Slow</v>
      </c>
    </row>
    <row r="4130" spans="1:14" x14ac:dyDescent="0.3">
      <c r="A4130" s="1">
        <v>370419</v>
      </c>
      <c r="B4130" s="1" t="s">
        <v>413</v>
      </c>
      <c r="C4130" s="1" t="s">
        <v>11</v>
      </c>
      <c r="D4130" s="1" t="s">
        <v>7811</v>
      </c>
      <c r="E4130" s="1">
        <v>300</v>
      </c>
      <c r="F4130" s="1">
        <v>2.9</v>
      </c>
      <c r="G4130" s="1">
        <v>80</v>
      </c>
      <c r="H4130" s="1" t="s">
        <v>5184</v>
      </c>
      <c r="I4130" s="1" t="s">
        <v>7812</v>
      </c>
      <c r="J4130" s="1">
        <v>64</v>
      </c>
      <c r="K4130" s="1" t="str">
        <f t="shared" si="192"/>
        <v>valid</v>
      </c>
      <c r="L4130" s="1" t="str">
        <f t="shared" si="193"/>
        <v>BUDGET</v>
      </c>
      <c r="M4130" t="str">
        <f t="shared" si="194"/>
        <v>Continental</v>
      </c>
      <c r="N4130" s="1" t="str" cm="1">
        <f t="array" ref="N4130">_xlfn.IFS(
G4130&lt;=25,"Fast",
G4130&lt;=40,"Medium",
G4130&gt;40,"Slow"
)</f>
        <v>Slow</v>
      </c>
    </row>
    <row r="4131" spans="1:14" x14ac:dyDescent="0.3">
      <c r="A4131" s="1">
        <v>370420</v>
      </c>
      <c r="B4131" s="1" t="s">
        <v>413</v>
      </c>
      <c r="C4131" s="1" t="s">
        <v>11</v>
      </c>
      <c r="D4131" s="1" t="s">
        <v>7813</v>
      </c>
      <c r="E4131" s="1">
        <v>300</v>
      </c>
      <c r="F4131" s="1">
        <v>3.3</v>
      </c>
      <c r="G4131" s="1">
        <v>20</v>
      </c>
      <c r="H4131" s="1" t="s">
        <v>695</v>
      </c>
      <c r="I4131" s="1" t="s">
        <v>7812</v>
      </c>
      <c r="J4131" s="1">
        <v>63</v>
      </c>
      <c r="K4131" s="1" t="str">
        <f t="shared" si="192"/>
        <v>valid</v>
      </c>
      <c r="L4131" s="1" t="str">
        <f t="shared" si="193"/>
        <v>BUDGET</v>
      </c>
      <c r="M4131" t="str">
        <f t="shared" si="194"/>
        <v>Indian</v>
      </c>
      <c r="N4131" s="1" t="str" cm="1">
        <f t="array" ref="N4131">_xlfn.IFS(
G4131&lt;=25,"Fast",
G4131&lt;=40,"Medium",
G4131&gt;40,"Slow"
)</f>
        <v>Fast</v>
      </c>
    </row>
    <row r="4132" spans="1:14" x14ac:dyDescent="0.3">
      <c r="A4132" s="1">
        <v>370442</v>
      </c>
      <c r="B4132" s="1" t="s">
        <v>21</v>
      </c>
      <c r="C4132" s="1" t="s">
        <v>11</v>
      </c>
      <c r="D4132" s="1" t="s">
        <v>7814</v>
      </c>
      <c r="E4132" s="1">
        <v>400</v>
      </c>
      <c r="F4132" s="1">
        <v>2.9</v>
      </c>
      <c r="G4132" s="1">
        <v>80</v>
      </c>
      <c r="H4132" s="1" t="s">
        <v>7815</v>
      </c>
      <c r="I4132" s="1" t="s">
        <v>21</v>
      </c>
      <c r="J4132" s="1">
        <v>53</v>
      </c>
      <c r="K4132" s="1" t="str">
        <f t="shared" si="192"/>
        <v>valid</v>
      </c>
      <c r="L4132" s="1" t="str">
        <f t="shared" si="193"/>
        <v>MID</v>
      </c>
      <c r="M4132" t="str">
        <f t="shared" si="194"/>
        <v>Cafe</v>
      </c>
      <c r="N4132" s="1" t="str" cm="1">
        <f t="array" ref="N4132">_xlfn.IFS(
G4132&lt;=25,"Fast",
G4132&lt;=40,"Medium",
G4132&gt;40,"Slow"
)</f>
        <v>Slow</v>
      </c>
    </row>
    <row r="4133" spans="1:14" x14ac:dyDescent="0.3">
      <c r="A4133" s="1">
        <v>370471</v>
      </c>
      <c r="B4133" s="1" t="s">
        <v>525</v>
      </c>
      <c r="C4133" s="1" t="s">
        <v>189</v>
      </c>
      <c r="D4133" s="1" t="s">
        <v>7816</v>
      </c>
      <c r="E4133" s="1">
        <v>280</v>
      </c>
      <c r="F4133" s="1">
        <v>2.9</v>
      </c>
      <c r="G4133" s="1">
        <v>80</v>
      </c>
      <c r="H4133" s="1" t="s">
        <v>7817</v>
      </c>
      <c r="I4133" s="1" t="s">
        <v>645</v>
      </c>
      <c r="J4133" s="1">
        <v>57</v>
      </c>
      <c r="K4133" s="1" t="str">
        <f t="shared" si="192"/>
        <v>valid</v>
      </c>
      <c r="L4133" s="1" t="str">
        <f t="shared" si="193"/>
        <v>BUDGET</v>
      </c>
      <c r="M4133" t="str">
        <f t="shared" si="194"/>
        <v>Oriental</v>
      </c>
      <c r="N4133" s="1" t="str" cm="1">
        <f t="array" ref="N4133">_xlfn.IFS(
G4133&lt;=25,"Fast",
G4133&lt;=40,"Medium",
G4133&gt;40,"Slow"
)</f>
        <v>Slow</v>
      </c>
    </row>
    <row r="4134" spans="1:14" x14ac:dyDescent="0.3">
      <c r="A4134" s="1">
        <v>370527</v>
      </c>
      <c r="B4134" s="1" t="s">
        <v>4007</v>
      </c>
      <c r="C4134" s="1" t="s">
        <v>463</v>
      </c>
      <c r="D4134" s="1" t="s">
        <v>7818</v>
      </c>
      <c r="E4134" s="1">
        <v>300</v>
      </c>
      <c r="F4134" s="1">
        <v>4</v>
      </c>
      <c r="G4134" s="1">
        <v>50</v>
      </c>
      <c r="H4134" s="1" t="s">
        <v>2556</v>
      </c>
      <c r="I4134" s="1" t="s">
        <v>659</v>
      </c>
      <c r="J4134" s="1">
        <v>83</v>
      </c>
      <c r="K4134" s="1" t="str">
        <f t="shared" si="192"/>
        <v>valid</v>
      </c>
      <c r="L4134" s="1" t="str">
        <f t="shared" si="193"/>
        <v>BUDGET</v>
      </c>
      <c r="M4134" t="str">
        <f t="shared" si="194"/>
        <v>Fast Food</v>
      </c>
      <c r="N4134" s="1" t="str" cm="1">
        <f t="array" ref="N4134">_xlfn.IFS(
G4134&lt;=25,"Fast",
G4134&lt;=40,"Medium",
G4134&gt;40,"Slow"
)</f>
        <v>Slow</v>
      </c>
    </row>
    <row r="4135" spans="1:14" x14ac:dyDescent="0.3">
      <c r="A4135" s="1">
        <v>370573</v>
      </c>
      <c r="B4135" s="1" t="s">
        <v>7819</v>
      </c>
      <c r="C4135" s="1" t="s">
        <v>189</v>
      </c>
      <c r="D4135" s="1" t="s">
        <v>7820</v>
      </c>
      <c r="E4135" s="1">
        <v>250</v>
      </c>
      <c r="F4135" s="1">
        <v>2.9</v>
      </c>
      <c r="G4135" s="1">
        <v>80</v>
      </c>
      <c r="H4135" s="1" t="s">
        <v>695</v>
      </c>
      <c r="I4135" s="1" t="s">
        <v>528</v>
      </c>
      <c r="J4135" s="1">
        <v>94</v>
      </c>
      <c r="K4135" s="1" t="str">
        <f t="shared" si="192"/>
        <v>valid</v>
      </c>
      <c r="L4135" s="1" t="str">
        <f t="shared" si="193"/>
        <v>BUDGET</v>
      </c>
      <c r="M4135" t="str">
        <f t="shared" si="194"/>
        <v>Indian</v>
      </c>
      <c r="N4135" s="1" t="str" cm="1">
        <f t="array" ref="N4135">_xlfn.IFS(
G4135&lt;=25,"Fast",
G4135&lt;=40,"Medium",
G4135&gt;40,"Slow"
)</f>
        <v>Slow</v>
      </c>
    </row>
    <row r="4136" spans="1:14" x14ac:dyDescent="0.3">
      <c r="A4136" s="1">
        <v>370682</v>
      </c>
      <c r="B4136" s="1" t="s">
        <v>3469</v>
      </c>
      <c r="C4136" s="1" t="s">
        <v>3052</v>
      </c>
      <c r="D4136" s="1" t="s">
        <v>3340</v>
      </c>
      <c r="E4136" s="1">
        <v>800</v>
      </c>
      <c r="F4136" s="1">
        <v>3.7</v>
      </c>
      <c r="G4136" s="1">
        <v>20</v>
      </c>
      <c r="H4136" s="1" t="s">
        <v>7821</v>
      </c>
      <c r="I4136" s="1" t="s">
        <v>3097</v>
      </c>
      <c r="J4136" s="1">
        <v>63</v>
      </c>
      <c r="K4136" s="1" t="str">
        <f t="shared" si="192"/>
        <v>valid</v>
      </c>
      <c r="L4136" s="1" t="str">
        <f t="shared" si="193"/>
        <v>PREMIUM</v>
      </c>
      <c r="M4136" t="str">
        <f t="shared" si="194"/>
        <v>Italian</v>
      </c>
      <c r="N4136" s="1" t="str" cm="1">
        <f t="array" ref="N4136">_xlfn.IFS(
G4136&lt;=25,"Fast",
G4136&lt;=40,"Medium",
G4136&gt;40,"Slow"
)</f>
        <v>Fast</v>
      </c>
    </row>
    <row r="4137" spans="1:14" x14ac:dyDescent="0.3">
      <c r="A4137" s="1">
        <v>370690</v>
      </c>
      <c r="B4137" s="1" t="s">
        <v>1977</v>
      </c>
      <c r="C4137" s="1" t="s">
        <v>68</v>
      </c>
      <c r="D4137" s="1" t="s">
        <v>7822</v>
      </c>
      <c r="E4137" s="1">
        <v>150</v>
      </c>
      <c r="F4137" s="1">
        <v>2.9</v>
      </c>
      <c r="G4137" s="1">
        <v>80</v>
      </c>
      <c r="H4137" s="1" t="s">
        <v>7823</v>
      </c>
      <c r="I4137" s="1" t="s">
        <v>4142</v>
      </c>
      <c r="J4137" s="1">
        <v>51</v>
      </c>
      <c r="K4137" s="1" t="str">
        <f t="shared" si="192"/>
        <v>valid</v>
      </c>
      <c r="L4137" s="1" t="str">
        <f t="shared" si="193"/>
        <v>BUDGET</v>
      </c>
      <c r="M4137" t="str">
        <f t="shared" si="194"/>
        <v>Fast Food</v>
      </c>
      <c r="N4137" s="1" t="str" cm="1">
        <f t="array" ref="N4137">_xlfn.IFS(
G4137&lt;=25,"Fast",
G4137&lt;=40,"Medium",
G4137&gt;40,"Slow"
)</f>
        <v>Slow</v>
      </c>
    </row>
    <row r="4138" spans="1:14" x14ac:dyDescent="0.3">
      <c r="A4138" s="1">
        <v>370704</v>
      </c>
      <c r="B4138" s="1" t="s">
        <v>21</v>
      </c>
      <c r="C4138" s="1" t="s">
        <v>11</v>
      </c>
      <c r="D4138" s="1" t="s">
        <v>7824</v>
      </c>
      <c r="E4138" s="1">
        <v>750</v>
      </c>
      <c r="F4138" s="1">
        <v>4.4000000000000004</v>
      </c>
      <c r="G4138" s="1">
        <v>100</v>
      </c>
      <c r="H4138" s="1" t="s">
        <v>7825</v>
      </c>
      <c r="I4138" s="1" t="s">
        <v>21</v>
      </c>
      <c r="J4138" s="1">
        <v>59</v>
      </c>
      <c r="K4138" s="1" t="str">
        <f t="shared" si="192"/>
        <v>valid</v>
      </c>
      <c r="L4138" s="1" t="str">
        <f t="shared" si="193"/>
        <v>PREMIUM</v>
      </c>
      <c r="M4138" t="str">
        <f t="shared" si="194"/>
        <v>North Indian</v>
      </c>
      <c r="N4138" s="1" t="str" cm="1">
        <f t="array" ref="N4138">_xlfn.IFS(
G4138&lt;=25,"Fast",
G4138&lt;=40,"Medium",
G4138&gt;40,"Slow"
)</f>
        <v>Slow</v>
      </c>
    </row>
    <row r="4139" spans="1:14" x14ac:dyDescent="0.3">
      <c r="A4139" s="1">
        <v>370720</v>
      </c>
      <c r="B4139" s="1" t="s">
        <v>864</v>
      </c>
      <c r="C4139" s="1" t="s">
        <v>91</v>
      </c>
      <c r="D4139" s="1" t="s">
        <v>7826</v>
      </c>
      <c r="E4139" s="1">
        <v>200</v>
      </c>
      <c r="F4139" s="1">
        <v>2.9</v>
      </c>
      <c r="G4139" s="1">
        <v>80</v>
      </c>
      <c r="H4139" s="1" t="s">
        <v>5147</v>
      </c>
      <c r="I4139" s="1" t="s">
        <v>864</v>
      </c>
      <c r="J4139" s="1">
        <v>45</v>
      </c>
      <c r="K4139" s="1" t="str">
        <f t="shared" si="192"/>
        <v>valid</v>
      </c>
      <c r="L4139" s="1" t="str">
        <f t="shared" si="193"/>
        <v>BUDGET</v>
      </c>
      <c r="M4139" t="str">
        <f t="shared" si="194"/>
        <v>Juices</v>
      </c>
      <c r="N4139" s="1" t="str" cm="1">
        <f t="array" ref="N4139">_xlfn.IFS(
G4139&lt;=25,"Fast",
G4139&lt;=40,"Medium",
G4139&gt;40,"Slow"
)</f>
        <v>Slow</v>
      </c>
    </row>
    <row r="4140" spans="1:14" x14ac:dyDescent="0.3">
      <c r="A4140" s="1">
        <v>370900</v>
      </c>
      <c r="B4140" s="1" t="s">
        <v>532</v>
      </c>
      <c r="C4140" s="1" t="s">
        <v>463</v>
      </c>
      <c r="D4140" s="1" t="s">
        <v>7827</v>
      </c>
      <c r="E4140" s="1">
        <v>300</v>
      </c>
      <c r="F4140" s="1">
        <v>3.3</v>
      </c>
      <c r="G4140" s="1">
        <v>20</v>
      </c>
      <c r="H4140" s="1" t="s">
        <v>7828</v>
      </c>
      <c r="I4140" s="1" t="s">
        <v>891</v>
      </c>
      <c r="J4140" s="1">
        <v>53</v>
      </c>
      <c r="K4140" s="1" t="str">
        <f t="shared" si="192"/>
        <v>valid</v>
      </c>
      <c r="L4140" s="1" t="str">
        <f t="shared" si="193"/>
        <v>BUDGET</v>
      </c>
      <c r="M4140" t="str">
        <f t="shared" si="194"/>
        <v>Juices</v>
      </c>
      <c r="N4140" s="1" t="str" cm="1">
        <f t="array" ref="N4140">_xlfn.IFS(
G4140&lt;=25,"Fast",
G4140&lt;=40,"Medium",
G4140&gt;40,"Slow"
)</f>
        <v>Fast</v>
      </c>
    </row>
    <row r="4141" spans="1:14" x14ac:dyDescent="0.3">
      <c r="A4141" s="1">
        <v>370913</v>
      </c>
      <c r="B4141" s="1" t="s">
        <v>1855</v>
      </c>
      <c r="C4141" s="1" t="s">
        <v>463</v>
      </c>
      <c r="D4141" s="1" t="s">
        <v>7829</v>
      </c>
      <c r="E4141" s="1">
        <v>350</v>
      </c>
      <c r="F4141" s="1">
        <v>4.2</v>
      </c>
      <c r="G4141" s="1">
        <v>20</v>
      </c>
      <c r="H4141" s="1" t="s">
        <v>695</v>
      </c>
      <c r="I4141" s="1" t="s">
        <v>1855</v>
      </c>
      <c r="J4141" s="1">
        <v>73</v>
      </c>
      <c r="K4141" s="1" t="str">
        <f t="shared" si="192"/>
        <v>valid</v>
      </c>
      <c r="L4141" s="1" t="str">
        <f t="shared" si="193"/>
        <v>MID</v>
      </c>
      <c r="M4141" t="str">
        <f t="shared" si="194"/>
        <v>Indian</v>
      </c>
      <c r="N4141" s="1" t="str" cm="1">
        <f t="array" ref="N4141">_xlfn.IFS(
G4141&lt;=25,"Fast",
G4141&lt;=40,"Medium",
G4141&gt;40,"Slow"
)</f>
        <v>Fast</v>
      </c>
    </row>
    <row r="4142" spans="1:14" x14ac:dyDescent="0.3">
      <c r="A4142" s="1">
        <v>371085</v>
      </c>
      <c r="B4142" s="1" t="s">
        <v>1051</v>
      </c>
      <c r="C4142" s="1" t="s">
        <v>189</v>
      </c>
      <c r="D4142" s="1" t="s">
        <v>7830</v>
      </c>
      <c r="E4142" s="1">
        <v>200</v>
      </c>
      <c r="F4142" s="1">
        <v>2.9</v>
      </c>
      <c r="G4142" s="1">
        <v>80</v>
      </c>
      <c r="H4142" s="1" t="s">
        <v>7831</v>
      </c>
      <c r="I4142" s="1" t="s">
        <v>645</v>
      </c>
      <c r="J4142" s="1">
        <v>60</v>
      </c>
      <c r="K4142" s="1" t="str">
        <f t="shared" si="192"/>
        <v>valid</v>
      </c>
      <c r="L4142" s="1" t="str">
        <f t="shared" si="193"/>
        <v>BUDGET</v>
      </c>
      <c r="M4142" t="str">
        <f t="shared" si="194"/>
        <v>Ice Cream</v>
      </c>
      <c r="N4142" s="1" t="str" cm="1">
        <f t="array" ref="N4142">_xlfn.IFS(
G4142&lt;=25,"Fast",
G4142&lt;=40,"Medium",
G4142&gt;40,"Slow"
)</f>
        <v>Slow</v>
      </c>
    </row>
    <row r="4143" spans="1:14" x14ac:dyDescent="0.3">
      <c r="A4143" s="1">
        <v>371156</v>
      </c>
      <c r="B4143" s="1" t="s">
        <v>4113</v>
      </c>
      <c r="C4143" s="1" t="s">
        <v>463</v>
      </c>
      <c r="D4143" s="1" t="s">
        <v>7832</v>
      </c>
      <c r="E4143" s="1">
        <v>250</v>
      </c>
      <c r="F4143" s="1">
        <v>4.0999999999999996</v>
      </c>
      <c r="G4143" s="1">
        <v>100</v>
      </c>
      <c r="H4143" s="1" t="s">
        <v>153</v>
      </c>
      <c r="I4143" s="1" t="s">
        <v>4113</v>
      </c>
      <c r="J4143" s="1">
        <v>60</v>
      </c>
      <c r="K4143" s="1" t="str">
        <f t="shared" si="192"/>
        <v>valid</v>
      </c>
      <c r="L4143" s="1" t="str">
        <f t="shared" si="193"/>
        <v>BUDGET</v>
      </c>
      <c r="M4143" t="str">
        <f t="shared" si="194"/>
        <v>South Indian</v>
      </c>
      <c r="N4143" s="1" t="str" cm="1">
        <f t="array" ref="N4143">_xlfn.IFS(
G4143&lt;=25,"Fast",
G4143&lt;=40,"Medium",
G4143&gt;40,"Slow"
)</f>
        <v>Slow</v>
      </c>
    </row>
    <row r="4144" spans="1:14" x14ac:dyDescent="0.3">
      <c r="A4144" s="1">
        <v>371203</v>
      </c>
      <c r="B4144" s="1" t="s">
        <v>10</v>
      </c>
      <c r="C4144" s="1" t="s">
        <v>11</v>
      </c>
      <c r="D4144" s="1" t="s">
        <v>7833</v>
      </c>
      <c r="E4144" s="1">
        <v>250</v>
      </c>
      <c r="F4144" s="1">
        <v>4.0999999999999996</v>
      </c>
      <c r="G4144" s="1">
        <v>100</v>
      </c>
      <c r="H4144" s="1" t="s">
        <v>2417</v>
      </c>
      <c r="I4144" s="1" t="s">
        <v>10</v>
      </c>
      <c r="J4144" s="1">
        <v>56</v>
      </c>
      <c r="K4144" s="1" t="str">
        <f t="shared" si="192"/>
        <v>valid</v>
      </c>
      <c r="L4144" s="1" t="str">
        <f t="shared" si="193"/>
        <v>BUDGET</v>
      </c>
      <c r="M4144" t="str">
        <f t="shared" si="194"/>
        <v>South Indian</v>
      </c>
      <c r="N4144" s="1" t="str" cm="1">
        <f t="array" ref="N4144">_xlfn.IFS(
G4144&lt;=25,"Fast",
G4144&lt;=40,"Medium",
G4144&gt;40,"Slow"
)</f>
        <v>Slow</v>
      </c>
    </row>
    <row r="4145" spans="1:14" x14ac:dyDescent="0.3">
      <c r="A4145" s="1">
        <v>371242</v>
      </c>
      <c r="B4145" s="1" t="s">
        <v>505</v>
      </c>
      <c r="C4145" s="1" t="s">
        <v>91</v>
      </c>
      <c r="D4145" s="1" t="s">
        <v>7834</v>
      </c>
      <c r="E4145" s="1">
        <v>1800</v>
      </c>
      <c r="F4145" s="1">
        <v>2.9</v>
      </c>
      <c r="G4145" s="1">
        <v>80</v>
      </c>
      <c r="H4145" s="1" t="s">
        <v>7835</v>
      </c>
      <c r="I4145" s="1" t="s">
        <v>505</v>
      </c>
      <c r="J4145" s="1">
        <v>56</v>
      </c>
      <c r="K4145" s="1" t="str">
        <f t="shared" si="192"/>
        <v>valid</v>
      </c>
      <c r="L4145" s="1" t="str">
        <f t="shared" si="193"/>
        <v>PREMIUM</v>
      </c>
      <c r="M4145" t="str">
        <f t="shared" si="194"/>
        <v>Chinese  Pan-Asian  Tibetan  Oriental  Mongolian</v>
      </c>
      <c r="N4145" s="1" t="str" cm="1">
        <f t="array" ref="N4145">_xlfn.IFS(
G4145&lt;=25,"Fast",
G4145&lt;=40,"Medium",
G4145&gt;40,"Slow"
)</f>
        <v>Slow</v>
      </c>
    </row>
    <row r="4146" spans="1:14" x14ac:dyDescent="0.3">
      <c r="A4146" s="1">
        <v>371249</v>
      </c>
      <c r="B4146" s="1" t="s">
        <v>4185</v>
      </c>
      <c r="C4146" s="1" t="s">
        <v>189</v>
      </c>
      <c r="D4146" s="1" t="s">
        <v>7836</v>
      </c>
      <c r="E4146" s="1">
        <v>300</v>
      </c>
      <c r="F4146" s="1">
        <v>4</v>
      </c>
      <c r="G4146" s="1">
        <v>50</v>
      </c>
      <c r="H4146" s="1" t="s">
        <v>7837</v>
      </c>
      <c r="I4146" s="1" t="s">
        <v>4185</v>
      </c>
      <c r="J4146" s="1">
        <v>85</v>
      </c>
      <c r="K4146" s="1" t="str">
        <f t="shared" si="192"/>
        <v>valid</v>
      </c>
      <c r="L4146" s="1" t="str">
        <f t="shared" si="193"/>
        <v>BUDGET</v>
      </c>
      <c r="M4146" t="str">
        <f t="shared" si="194"/>
        <v>Chinese</v>
      </c>
      <c r="N4146" s="1" t="str" cm="1">
        <f t="array" ref="N4146">_xlfn.IFS(
G4146&lt;=25,"Fast",
G4146&lt;=40,"Medium",
G4146&gt;40,"Slow"
)</f>
        <v>Slow</v>
      </c>
    </row>
    <row r="4147" spans="1:14" x14ac:dyDescent="0.3">
      <c r="A4147" s="1">
        <v>371351</v>
      </c>
      <c r="B4147" s="1" t="s">
        <v>1654</v>
      </c>
      <c r="C4147" s="1" t="s">
        <v>68</v>
      </c>
      <c r="D4147" s="1" t="s">
        <v>7838</v>
      </c>
      <c r="E4147" s="1">
        <v>200</v>
      </c>
      <c r="F4147" s="1">
        <v>4</v>
      </c>
      <c r="G4147" s="1">
        <v>1000</v>
      </c>
      <c r="H4147" s="1" t="s">
        <v>2417</v>
      </c>
      <c r="I4147" s="1" t="s">
        <v>1654</v>
      </c>
      <c r="J4147" s="1">
        <v>46</v>
      </c>
      <c r="K4147" s="1" t="str">
        <f t="shared" si="192"/>
        <v>valid</v>
      </c>
      <c r="L4147" s="1" t="str">
        <f t="shared" si="193"/>
        <v>BUDGET</v>
      </c>
      <c r="M4147" t="str">
        <f t="shared" si="194"/>
        <v>South Indian</v>
      </c>
      <c r="N4147" s="1" t="str" cm="1">
        <f t="array" ref="N4147">_xlfn.IFS(
G4147&lt;=25,"Fast",
G4147&lt;=40,"Medium",
G4147&gt;40,"Slow"
)</f>
        <v>Slow</v>
      </c>
    </row>
    <row r="4148" spans="1:14" x14ac:dyDescent="0.3">
      <c r="A4148" s="1">
        <v>371393</v>
      </c>
      <c r="B4148" s="1" t="s">
        <v>1855</v>
      </c>
      <c r="C4148" s="1" t="s">
        <v>463</v>
      </c>
      <c r="D4148" s="1" t="s">
        <v>7839</v>
      </c>
      <c r="E4148" s="1">
        <v>300</v>
      </c>
      <c r="F4148" s="1">
        <v>4.3</v>
      </c>
      <c r="G4148" s="1">
        <v>50</v>
      </c>
      <c r="H4148" s="1" t="s">
        <v>617</v>
      </c>
      <c r="I4148" s="1" t="s">
        <v>1855</v>
      </c>
      <c r="J4148" s="1">
        <v>67</v>
      </c>
      <c r="K4148" s="1" t="str">
        <f t="shared" si="192"/>
        <v>valid</v>
      </c>
      <c r="L4148" s="1" t="str">
        <f t="shared" si="193"/>
        <v>BUDGET</v>
      </c>
      <c r="M4148" t="str">
        <f t="shared" si="194"/>
        <v>Bakery</v>
      </c>
      <c r="N4148" s="1" t="str" cm="1">
        <f t="array" ref="N4148">_xlfn.IFS(
G4148&lt;=25,"Fast",
G4148&lt;=40,"Medium",
G4148&gt;40,"Slow"
)</f>
        <v>Slow</v>
      </c>
    </row>
    <row r="4149" spans="1:14" x14ac:dyDescent="0.3">
      <c r="A4149" s="1">
        <v>371401</v>
      </c>
      <c r="B4149" s="1" t="s">
        <v>1622</v>
      </c>
      <c r="C4149" s="1" t="s">
        <v>115</v>
      </c>
      <c r="D4149" s="1" t="s">
        <v>7840</v>
      </c>
      <c r="E4149" s="1">
        <v>300</v>
      </c>
      <c r="F4149" s="1">
        <v>2.9</v>
      </c>
      <c r="G4149" s="1">
        <v>80</v>
      </c>
      <c r="H4149" s="1" t="s">
        <v>7841</v>
      </c>
      <c r="I4149" s="1" t="s">
        <v>1168</v>
      </c>
      <c r="J4149" s="1">
        <v>81</v>
      </c>
      <c r="K4149" s="1" t="str">
        <f t="shared" si="192"/>
        <v>valid</v>
      </c>
      <c r="L4149" s="1" t="str">
        <f t="shared" si="193"/>
        <v>BUDGET</v>
      </c>
      <c r="M4149" t="str">
        <f t="shared" si="194"/>
        <v>North Indian</v>
      </c>
      <c r="N4149" s="1" t="str" cm="1">
        <f t="array" ref="N4149">_xlfn.IFS(
G4149&lt;=25,"Fast",
G4149&lt;=40,"Medium",
G4149&gt;40,"Slow"
)</f>
        <v>Slow</v>
      </c>
    </row>
    <row r="4150" spans="1:14" x14ac:dyDescent="0.3">
      <c r="A4150" s="1">
        <v>371595</v>
      </c>
      <c r="B4150" s="1" t="s">
        <v>745</v>
      </c>
      <c r="C4150" s="1" t="s">
        <v>383</v>
      </c>
      <c r="D4150" s="1" t="s">
        <v>7842</v>
      </c>
      <c r="E4150" s="1">
        <v>300</v>
      </c>
      <c r="F4150" s="1">
        <v>4.2</v>
      </c>
      <c r="G4150" s="1">
        <v>100</v>
      </c>
      <c r="H4150" s="1" t="s">
        <v>7843</v>
      </c>
      <c r="I4150" s="1" t="s">
        <v>745</v>
      </c>
      <c r="J4150" s="1">
        <v>40</v>
      </c>
      <c r="K4150" s="1" t="str">
        <f t="shared" si="192"/>
        <v>valid</v>
      </c>
      <c r="L4150" s="1" t="str">
        <f t="shared" si="193"/>
        <v>BUDGET</v>
      </c>
      <c r="M4150" t="str">
        <f t="shared" si="194"/>
        <v>Asian</v>
      </c>
      <c r="N4150" s="1" t="str" cm="1">
        <f t="array" ref="N4150">_xlfn.IFS(
G4150&lt;=25,"Fast",
G4150&lt;=40,"Medium",
G4150&gt;40,"Slow"
)</f>
        <v>Slow</v>
      </c>
    </row>
    <row r="4151" spans="1:14" x14ac:dyDescent="0.3">
      <c r="A4151" s="1">
        <v>371652</v>
      </c>
      <c r="B4151" s="1" t="s">
        <v>1075</v>
      </c>
      <c r="C4151" s="1" t="s">
        <v>463</v>
      </c>
      <c r="D4151" s="1" t="s">
        <v>6998</v>
      </c>
      <c r="E4151" s="1">
        <v>200</v>
      </c>
      <c r="F4151" s="1">
        <v>4</v>
      </c>
      <c r="G4151" s="1">
        <v>50</v>
      </c>
      <c r="H4151" s="1" t="s">
        <v>6999</v>
      </c>
      <c r="I4151" s="1" t="s">
        <v>1075</v>
      </c>
      <c r="J4151" s="1">
        <v>47</v>
      </c>
      <c r="K4151" s="1" t="str">
        <f t="shared" si="192"/>
        <v>valid</v>
      </c>
      <c r="L4151" s="1" t="str">
        <f t="shared" si="193"/>
        <v>BUDGET</v>
      </c>
      <c r="M4151" t="str">
        <f t="shared" si="194"/>
        <v>Desserts</v>
      </c>
      <c r="N4151" s="1" t="str" cm="1">
        <f t="array" ref="N4151">_xlfn.IFS(
G4151&lt;=25,"Fast",
G4151&lt;=40,"Medium",
G4151&gt;40,"Slow"
)</f>
        <v>Slow</v>
      </c>
    </row>
    <row r="4152" spans="1:14" x14ac:dyDescent="0.3">
      <c r="A4152" s="1">
        <v>371678</v>
      </c>
      <c r="B4152" s="1" t="s">
        <v>459</v>
      </c>
      <c r="C4152" s="1" t="s">
        <v>91</v>
      </c>
      <c r="D4152" s="1" t="s">
        <v>7844</v>
      </c>
      <c r="E4152" s="1">
        <v>300</v>
      </c>
      <c r="F4152" s="1">
        <v>2.9</v>
      </c>
      <c r="G4152" s="1">
        <v>80</v>
      </c>
      <c r="H4152" s="1" t="s">
        <v>7845</v>
      </c>
      <c r="I4152" s="1" t="s">
        <v>7846</v>
      </c>
      <c r="J4152" s="1">
        <v>43</v>
      </c>
      <c r="K4152" s="1" t="str">
        <f t="shared" si="192"/>
        <v>valid</v>
      </c>
      <c r="L4152" s="1" t="str">
        <f t="shared" si="193"/>
        <v>BUDGET</v>
      </c>
      <c r="M4152" t="str">
        <f t="shared" si="194"/>
        <v>Beverages</v>
      </c>
      <c r="N4152" s="1" t="str" cm="1">
        <f t="array" ref="N4152">_xlfn.IFS(
G4152&lt;=25,"Fast",
G4152&lt;=40,"Medium",
G4152&gt;40,"Slow"
)</f>
        <v>Slow</v>
      </c>
    </row>
    <row r="4153" spans="1:14" x14ac:dyDescent="0.3">
      <c r="A4153" s="1">
        <v>371698</v>
      </c>
      <c r="B4153" s="1" t="s">
        <v>95</v>
      </c>
      <c r="C4153" s="1" t="s">
        <v>91</v>
      </c>
      <c r="D4153" s="1" t="s">
        <v>7847</v>
      </c>
      <c r="E4153" s="1">
        <v>250</v>
      </c>
      <c r="F4153" s="1">
        <v>4</v>
      </c>
      <c r="G4153" s="1">
        <v>20</v>
      </c>
      <c r="H4153" s="1" t="s">
        <v>7848</v>
      </c>
      <c r="I4153" s="1" t="s">
        <v>2457</v>
      </c>
      <c r="J4153" s="1">
        <v>47</v>
      </c>
      <c r="K4153" s="1" t="str">
        <f t="shared" si="192"/>
        <v>valid</v>
      </c>
      <c r="L4153" s="1" t="str">
        <f t="shared" si="193"/>
        <v>BUDGET</v>
      </c>
      <c r="M4153" t="str">
        <f t="shared" si="194"/>
        <v>Desserts  Bakery  Beverages</v>
      </c>
      <c r="N4153" s="1" t="str" cm="1">
        <f t="array" ref="N4153">_xlfn.IFS(
G4153&lt;=25,"Fast",
G4153&lt;=40,"Medium",
G4153&gt;40,"Slow"
)</f>
        <v>Fast</v>
      </c>
    </row>
    <row r="4154" spans="1:14" x14ac:dyDescent="0.3">
      <c r="A4154" s="1">
        <v>371701</v>
      </c>
      <c r="B4154" s="1" t="s">
        <v>745</v>
      </c>
      <c r="C4154" s="1" t="s">
        <v>383</v>
      </c>
      <c r="D4154" s="1" t="s">
        <v>7849</v>
      </c>
      <c r="E4154" s="1">
        <v>250</v>
      </c>
      <c r="F4154" s="1">
        <v>2.9</v>
      </c>
      <c r="G4154" s="1">
        <v>80</v>
      </c>
      <c r="H4154" s="1" t="s">
        <v>7850</v>
      </c>
      <c r="I4154" s="1" t="s">
        <v>745</v>
      </c>
      <c r="J4154" s="1">
        <v>49</v>
      </c>
      <c r="K4154" s="1" t="str">
        <f t="shared" si="192"/>
        <v>valid</v>
      </c>
      <c r="L4154" s="1" t="str">
        <f t="shared" si="193"/>
        <v>BUDGET</v>
      </c>
      <c r="M4154" t="str">
        <f t="shared" si="194"/>
        <v>Chinese</v>
      </c>
      <c r="N4154" s="1" t="str" cm="1">
        <f t="array" ref="N4154">_xlfn.IFS(
G4154&lt;=25,"Fast",
G4154&lt;=40,"Medium",
G4154&gt;40,"Slow"
)</f>
        <v>Slow</v>
      </c>
    </row>
    <row r="4155" spans="1:14" x14ac:dyDescent="0.3">
      <c r="A4155" s="1">
        <v>371702</v>
      </c>
      <c r="B4155" s="1" t="s">
        <v>2079</v>
      </c>
      <c r="C4155" s="1" t="s">
        <v>2068</v>
      </c>
      <c r="D4155" s="1" t="s">
        <v>7851</v>
      </c>
      <c r="E4155" s="1">
        <v>200</v>
      </c>
      <c r="F4155" s="1">
        <v>2.9</v>
      </c>
      <c r="G4155" s="1">
        <v>80</v>
      </c>
      <c r="H4155" s="1" t="s">
        <v>790</v>
      </c>
      <c r="I4155" s="1" t="s">
        <v>2067</v>
      </c>
      <c r="J4155" s="1">
        <v>45</v>
      </c>
      <c r="K4155" s="1" t="str">
        <f t="shared" si="192"/>
        <v>valid</v>
      </c>
      <c r="L4155" s="1" t="str">
        <f t="shared" si="193"/>
        <v>BUDGET</v>
      </c>
      <c r="M4155" t="str">
        <f t="shared" si="194"/>
        <v>Continental</v>
      </c>
      <c r="N4155" s="1" t="str" cm="1">
        <f t="array" ref="N4155">_xlfn.IFS(
G4155&lt;=25,"Fast",
G4155&lt;=40,"Medium",
G4155&gt;40,"Slow"
)</f>
        <v>Slow</v>
      </c>
    </row>
    <row r="4156" spans="1:14" x14ac:dyDescent="0.3">
      <c r="A4156" s="1">
        <v>371795</v>
      </c>
      <c r="B4156" s="1" t="s">
        <v>3227</v>
      </c>
      <c r="C4156" s="1" t="s">
        <v>3052</v>
      </c>
      <c r="D4156" s="1" t="s">
        <v>7852</v>
      </c>
      <c r="E4156" s="1">
        <v>150</v>
      </c>
      <c r="F4156" s="1">
        <v>3.6</v>
      </c>
      <c r="G4156" s="1">
        <v>50</v>
      </c>
      <c r="H4156" s="1" t="s">
        <v>7853</v>
      </c>
      <c r="I4156" s="1" t="s">
        <v>3227</v>
      </c>
      <c r="J4156" s="1">
        <v>45</v>
      </c>
      <c r="K4156" s="1" t="str">
        <f t="shared" si="192"/>
        <v>valid</v>
      </c>
      <c r="L4156" s="1" t="str">
        <f t="shared" si="193"/>
        <v>BUDGET</v>
      </c>
      <c r="M4156" t="str">
        <f t="shared" si="194"/>
        <v>Chinese</v>
      </c>
      <c r="N4156" s="1" t="str" cm="1">
        <f t="array" ref="N4156">_xlfn.IFS(
G4156&lt;=25,"Fast",
G4156&lt;=40,"Medium",
G4156&gt;40,"Slow"
)</f>
        <v>Slow</v>
      </c>
    </row>
    <row r="4157" spans="1:14" x14ac:dyDescent="0.3">
      <c r="A4157" s="1">
        <v>371799</v>
      </c>
      <c r="B4157" s="1" t="s">
        <v>960</v>
      </c>
      <c r="C4157" s="1" t="s">
        <v>463</v>
      </c>
      <c r="D4157" s="1" t="s">
        <v>7854</v>
      </c>
      <c r="E4157" s="1">
        <v>300</v>
      </c>
      <c r="F4157" s="1">
        <v>2.9</v>
      </c>
      <c r="G4157" s="1">
        <v>80</v>
      </c>
      <c r="H4157" s="1" t="s">
        <v>695</v>
      </c>
      <c r="I4157" s="1" t="s">
        <v>1390</v>
      </c>
      <c r="J4157" s="1">
        <v>61</v>
      </c>
      <c r="K4157" s="1" t="str">
        <f t="shared" si="192"/>
        <v>valid</v>
      </c>
      <c r="L4157" s="1" t="str">
        <f t="shared" si="193"/>
        <v>BUDGET</v>
      </c>
      <c r="M4157" t="str">
        <f t="shared" si="194"/>
        <v>Indian</v>
      </c>
      <c r="N4157" s="1" t="str" cm="1">
        <f t="array" ref="N4157">_xlfn.IFS(
G4157&lt;=25,"Fast",
G4157&lt;=40,"Medium",
G4157&gt;40,"Slow"
)</f>
        <v>Slow</v>
      </c>
    </row>
    <row r="4158" spans="1:14" x14ac:dyDescent="0.3">
      <c r="A4158" s="1">
        <v>371809</v>
      </c>
      <c r="B4158" s="1" t="s">
        <v>296</v>
      </c>
      <c r="C4158" s="1" t="s">
        <v>68</v>
      </c>
      <c r="D4158" s="1" t="s">
        <v>7855</v>
      </c>
      <c r="E4158" s="1">
        <v>250</v>
      </c>
      <c r="F4158" s="1">
        <v>4.4000000000000004</v>
      </c>
      <c r="G4158" s="1">
        <v>20</v>
      </c>
      <c r="H4158" s="1" t="s">
        <v>740</v>
      </c>
      <c r="I4158" s="1" t="s">
        <v>3390</v>
      </c>
      <c r="J4158" s="1">
        <v>69</v>
      </c>
      <c r="K4158" s="1" t="str">
        <f t="shared" si="192"/>
        <v>valid</v>
      </c>
      <c r="L4158" s="1" t="str">
        <f t="shared" si="193"/>
        <v>BUDGET</v>
      </c>
      <c r="M4158" t="str">
        <f t="shared" si="194"/>
        <v>Bakery</v>
      </c>
      <c r="N4158" s="1" t="str" cm="1">
        <f t="array" ref="N4158">_xlfn.IFS(
G4158&lt;=25,"Fast",
G4158&lt;=40,"Medium",
G4158&gt;40,"Slow"
)</f>
        <v>Fast</v>
      </c>
    </row>
    <row r="4159" spans="1:14" x14ac:dyDescent="0.3">
      <c r="A4159" s="1">
        <v>371825</v>
      </c>
      <c r="B4159" s="1" t="s">
        <v>10</v>
      </c>
      <c r="C4159" s="1" t="s">
        <v>11</v>
      </c>
      <c r="D4159" s="1" t="s">
        <v>7856</v>
      </c>
      <c r="E4159" s="1">
        <v>300</v>
      </c>
      <c r="F4159" s="1">
        <v>4.2</v>
      </c>
      <c r="G4159" s="1">
        <v>20</v>
      </c>
      <c r="H4159" s="1" t="s">
        <v>7857</v>
      </c>
      <c r="I4159" s="1" t="s">
        <v>10</v>
      </c>
      <c r="J4159" s="1">
        <v>60</v>
      </c>
      <c r="K4159" s="1" t="str">
        <f t="shared" si="192"/>
        <v>valid</v>
      </c>
      <c r="L4159" s="1" t="str">
        <f t="shared" si="193"/>
        <v>BUDGET</v>
      </c>
      <c r="M4159" t="str">
        <f t="shared" si="194"/>
        <v>Indian</v>
      </c>
      <c r="N4159" s="1" t="str" cm="1">
        <f t="array" ref="N4159">_xlfn.IFS(
G4159&lt;=25,"Fast",
G4159&lt;=40,"Medium",
G4159&gt;40,"Slow"
)</f>
        <v>Fast</v>
      </c>
    </row>
    <row r="4160" spans="1:14" x14ac:dyDescent="0.3">
      <c r="A4160" s="1">
        <v>371856</v>
      </c>
      <c r="B4160" s="1" t="s">
        <v>276</v>
      </c>
      <c r="C4160" s="1" t="s">
        <v>115</v>
      </c>
      <c r="D4160" s="1" t="s">
        <v>7858</v>
      </c>
      <c r="E4160" s="1">
        <v>250</v>
      </c>
      <c r="F4160" s="1">
        <v>2.9</v>
      </c>
      <c r="G4160" s="1">
        <v>80</v>
      </c>
      <c r="H4160" s="1" t="s">
        <v>177</v>
      </c>
      <c r="I4160" s="1" t="s">
        <v>276</v>
      </c>
      <c r="J4160" s="1">
        <v>56</v>
      </c>
      <c r="K4160" s="1" t="str">
        <f t="shared" si="192"/>
        <v>valid</v>
      </c>
      <c r="L4160" s="1" t="str">
        <f t="shared" si="193"/>
        <v>BUDGET</v>
      </c>
      <c r="M4160" t="str">
        <f t="shared" si="194"/>
        <v>North Indian</v>
      </c>
      <c r="N4160" s="1" t="str" cm="1">
        <f t="array" ref="N4160">_xlfn.IFS(
G4160&lt;=25,"Fast",
G4160&lt;=40,"Medium",
G4160&gt;40,"Slow"
)</f>
        <v>Slow</v>
      </c>
    </row>
    <row r="4161" spans="1:14" x14ac:dyDescent="0.3">
      <c r="A4161" s="1">
        <v>372027</v>
      </c>
      <c r="B4161" s="1" t="s">
        <v>1051</v>
      </c>
      <c r="C4161" s="1" t="s">
        <v>189</v>
      </c>
      <c r="D4161" s="1" t="s">
        <v>7859</v>
      </c>
      <c r="E4161" s="1">
        <v>300</v>
      </c>
      <c r="F4161" s="1">
        <v>2.9</v>
      </c>
      <c r="G4161" s="1">
        <v>80</v>
      </c>
      <c r="H4161" s="1" t="s">
        <v>7860</v>
      </c>
      <c r="I4161" s="1" t="s">
        <v>5160</v>
      </c>
      <c r="J4161" s="1">
        <v>65</v>
      </c>
      <c r="K4161" s="1" t="str">
        <f t="shared" si="192"/>
        <v>valid</v>
      </c>
      <c r="L4161" s="1" t="str">
        <f t="shared" si="193"/>
        <v>BUDGET</v>
      </c>
      <c r="M4161" t="str">
        <f t="shared" si="194"/>
        <v>Chinese</v>
      </c>
      <c r="N4161" s="1" t="str" cm="1">
        <f t="array" ref="N4161">_xlfn.IFS(
G4161&lt;=25,"Fast",
G4161&lt;=40,"Medium",
G4161&gt;40,"Slow"
)</f>
        <v>Slow</v>
      </c>
    </row>
    <row r="4162" spans="1:14" x14ac:dyDescent="0.3">
      <c r="A4162" s="1">
        <v>372149</v>
      </c>
      <c r="B4162" s="1" t="s">
        <v>457</v>
      </c>
      <c r="C4162" s="1" t="s">
        <v>91</v>
      </c>
      <c r="D4162" s="1" t="s">
        <v>7861</v>
      </c>
      <c r="E4162" s="1">
        <v>500</v>
      </c>
      <c r="F4162" s="1">
        <v>4.0999999999999996</v>
      </c>
      <c r="G4162" s="1">
        <v>100</v>
      </c>
      <c r="H4162" s="1" t="s">
        <v>7862</v>
      </c>
      <c r="I4162" s="1" t="s">
        <v>1274</v>
      </c>
      <c r="J4162" s="1">
        <v>41</v>
      </c>
      <c r="K4162" s="1" t="str">
        <f t="shared" si="192"/>
        <v>valid</v>
      </c>
      <c r="L4162" s="1" t="str">
        <f t="shared" si="193"/>
        <v>MID</v>
      </c>
      <c r="M4162" t="str">
        <f t="shared" si="194"/>
        <v>North Indian</v>
      </c>
      <c r="N4162" s="1" t="str" cm="1">
        <f t="array" ref="N4162">_xlfn.IFS(
G4162&lt;=25,"Fast",
G4162&lt;=40,"Medium",
G4162&gt;40,"Slow"
)</f>
        <v>Slow</v>
      </c>
    </row>
    <row r="4163" spans="1:14" x14ac:dyDescent="0.3">
      <c r="A4163" s="1">
        <v>372200</v>
      </c>
      <c r="B4163" s="1" t="s">
        <v>1274</v>
      </c>
      <c r="C4163" s="1" t="s">
        <v>91</v>
      </c>
      <c r="D4163" s="1" t="s">
        <v>7863</v>
      </c>
      <c r="E4163" s="1">
        <v>200</v>
      </c>
      <c r="F4163" s="1">
        <v>4.3</v>
      </c>
      <c r="G4163" s="1">
        <v>100</v>
      </c>
      <c r="H4163" s="1" t="s">
        <v>695</v>
      </c>
      <c r="I4163" s="1" t="s">
        <v>1274</v>
      </c>
      <c r="J4163" s="1">
        <v>34</v>
      </c>
      <c r="K4163" s="1" t="str">
        <f t="shared" ref="K4163:K4226" si="195">IF(E4163=0,"outlier","valid")</f>
        <v>valid</v>
      </c>
      <c r="L4163" s="1" t="str">
        <f t="shared" ref="L4163:L4226" si="196">IF(E4163&lt;=300,"BUDGET",IF(E4163&lt;=600,"MID","PREMIUM"))</f>
        <v>BUDGET</v>
      </c>
      <c r="M4163" t="str">
        <f t="shared" ref="M4163:M4226" si="197">IFERROR(LEFT(H4163, FIND(",", H4163)-1), H4163)</f>
        <v>Indian</v>
      </c>
      <c r="N4163" s="1" t="str" cm="1">
        <f t="array" ref="N4163">_xlfn.IFS(
G4163&lt;=25,"Fast",
G4163&lt;=40,"Medium",
G4163&gt;40,"Slow"
)</f>
        <v>Slow</v>
      </c>
    </row>
    <row r="4164" spans="1:14" x14ac:dyDescent="0.3">
      <c r="A4164" s="1">
        <v>372208</v>
      </c>
      <c r="B4164" s="1" t="s">
        <v>745</v>
      </c>
      <c r="C4164" s="1" t="s">
        <v>383</v>
      </c>
      <c r="D4164" s="1" t="s">
        <v>7864</v>
      </c>
      <c r="E4164" s="1">
        <v>300</v>
      </c>
      <c r="F4164" s="1">
        <v>4.3</v>
      </c>
      <c r="G4164" s="1">
        <v>100</v>
      </c>
      <c r="H4164" s="1" t="s">
        <v>7865</v>
      </c>
      <c r="I4164" s="1" t="s">
        <v>745</v>
      </c>
      <c r="J4164" s="1">
        <v>40</v>
      </c>
      <c r="K4164" s="1" t="str">
        <f t="shared" si="195"/>
        <v>valid</v>
      </c>
      <c r="L4164" s="1" t="str">
        <f t="shared" si="196"/>
        <v>BUDGET</v>
      </c>
      <c r="M4164" t="str">
        <f t="shared" si="197"/>
        <v>Fast Food</v>
      </c>
      <c r="N4164" s="1" t="str" cm="1">
        <f t="array" ref="N4164">_xlfn.IFS(
G4164&lt;=25,"Fast",
G4164&lt;=40,"Medium",
G4164&gt;40,"Slow"
)</f>
        <v>Slow</v>
      </c>
    </row>
    <row r="4165" spans="1:14" x14ac:dyDescent="0.3">
      <c r="A4165" s="1">
        <v>372279</v>
      </c>
      <c r="B4165" s="1" t="s">
        <v>319</v>
      </c>
      <c r="C4165" s="1" t="s">
        <v>189</v>
      </c>
      <c r="D4165" s="1" t="s">
        <v>7866</v>
      </c>
      <c r="E4165" s="1">
        <v>300</v>
      </c>
      <c r="F4165" s="1">
        <v>4.4000000000000004</v>
      </c>
      <c r="G4165" s="1">
        <v>50</v>
      </c>
      <c r="H4165" s="1" t="s">
        <v>5079</v>
      </c>
      <c r="I4165" s="1" t="s">
        <v>645</v>
      </c>
      <c r="J4165" s="1">
        <v>57</v>
      </c>
      <c r="K4165" s="1" t="str">
        <f t="shared" si="195"/>
        <v>valid</v>
      </c>
      <c r="L4165" s="1" t="str">
        <f t="shared" si="196"/>
        <v>BUDGET</v>
      </c>
      <c r="M4165" t="str">
        <f t="shared" si="197"/>
        <v>Beverages</v>
      </c>
      <c r="N4165" s="1" t="str" cm="1">
        <f t="array" ref="N4165">_xlfn.IFS(
G4165&lt;=25,"Fast",
G4165&lt;=40,"Medium",
G4165&gt;40,"Slow"
)</f>
        <v>Slow</v>
      </c>
    </row>
    <row r="4166" spans="1:14" x14ac:dyDescent="0.3">
      <c r="A4166" s="1">
        <v>372310</v>
      </c>
      <c r="B4166" s="1" t="s">
        <v>612</v>
      </c>
      <c r="C4166" s="1" t="s">
        <v>463</v>
      </c>
      <c r="D4166" s="1" t="s">
        <v>3751</v>
      </c>
      <c r="E4166" s="1">
        <v>200</v>
      </c>
      <c r="F4166" s="1">
        <v>2.9</v>
      </c>
      <c r="G4166" s="1">
        <v>80</v>
      </c>
      <c r="H4166" s="1" t="s">
        <v>7867</v>
      </c>
      <c r="I4166" s="1" t="s">
        <v>891</v>
      </c>
      <c r="J4166" s="1">
        <v>52</v>
      </c>
      <c r="K4166" s="1" t="str">
        <f t="shared" si="195"/>
        <v>valid</v>
      </c>
      <c r="L4166" s="1" t="str">
        <f t="shared" si="196"/>
        <v>BUDGET</v>
      </c>
      <c r="M4166" t="str">
        <f t="shared" si="197"/>
        <v>Australian</v>
      </c>
      <c r="N4166" s="1" t="str" cm="1">
        <f t="array" ref="N4166">_xlfn.IFS(
G4166&lt;=25,"Fast",
G4166&lt;=40,"Medium",
G4166&gt;40,"Slow"
)</f>
        <v>Slow</v>
      </c>
    </row>
    <row r="4167" spans="1:14" x14ac:dyDescent="0.3">
      <c r="A4167" s="1">
        <v>372329</v>
      </c>
      <c r="B4167" s="1" t="s">
        <v>864</v>
      </c>
      <c r="C4167" s="1" t="s">
        <v>91</v>
      </c>
      <c r="D4167" s="1" t="s">
        <v>7868</v>
      </c>
      <c r="E4167" s="1">
        <v>1500</v>
      </c>
      <c r="F4167" s="1">
        <v>4.7</v>
      </c>
      <c r="G4167" s="1">
        <v>50</v>
      </c>
      <c r="H4167" s="1" t="s">
        <v>7869</v>
      </c>
      <c r="I4167" s="1" t="s">
        <v>1274</v>
      </c>
      <c r="J4167" s="1">
        <v>47</v>
      </c>
      <c r="K4167" s="1" t="str">
        <f t="shared" si="195"/>
        <v>valid</v>
      </c>
      <c r="L4167" s="1" t="str">
        <f t="shared" si="196"/>
        <v>PREMIUM</v>
      </c>
      <c r="M4167" t="str">
        <f t="shared" si="197"/>
        <v>Chinese</v>
      </c>
      <c r="N4167" s="1" t="str" cm="1">
        <f t="array" ref="N4167">_xlfn.IFS(
G4167&lt;=25,"Fast",
G4167&lt;=40,"Medium",
G4167&gt;40,"Slow"
)</f>
        <v>Slow</v>
      </c>
    </row>
    <row r="4168" spans="1:14" x14ac:dyDescent="0.3">
      <c r="A4168" s="1">
        <v>372429</v>
      </c>
      <c r="B4168" s="1" t="s">
        <v>854</v>
      </c>
      <c r="C4168" s="1" t="s">
        <v>463</v>
      </c>
      <c r="D4168" s="1" t="s">
        <v>7870</v>
      </c>
      <c r="E4168" s="1">
        <v>800</v>
      </c>
      <c r="F4168" s="1">
        <v>2.9</v>
      </c>
      <c r="G4168" s="1">
        <v>80</v>
      </c>
      <c r="H4168" s="1" t="s">
        <v>6737</v>
      </c>
      <c r="I4168" s="1" t="s">
        <v>634</v>
      </c>
      <c r="J4168" s="1">
        <v>56</v>
      </c>
      <c r="K4168" s="1" t="str">
        <f t="shared" si="195"/>
        <v>valid</v>
      </c>
      <c r="L4168" s="1" t="str">
        <f t="shared" si="196"/>
        <v>PREMIUM</v>
      </c>
      <c r="M4168" t="str">
        <f t="shared" si="197"/>
        <v>Continental</v>
      </c>
      <c r="N4168" s="1" t="str" cm="1">
        <f t="array" ref="N4168">_xlfn.IFS(
G4168&lt;=25,"Fast",
G4168&lt;=40,"Medium",
G4168&gt;40,"Slow"
)</f>
        <v>Slow</v>
      </c>
    </row>
    <row r="4169" spans="1:14" x14ac:dyDescent="0.3">
      <c r="A4169" s="1">
        <v>372462</v>
      </c>
      <c r="B4169" s="1" t="s">
        <v>1550</v>
      </c>
      <c r="C4169" s="1" t="s">
        <v>115</v>
      </c>
      <c r="D4169" s="1" t="s">
        <v>7871</v>
      </c>
      <c r="E4169" s="1">
        <v>250</v>
      </c>
      <c r="F4169" s="1">
        <v>3.6</v>
      </c>
      <c r="G4169" s="1">
        <v>20</v>
      </c>
      <c r="H4169" s="1" t="s">
        <v>2299</v>
      </c>
      <c r="I4169" s="1" t="s">
        <v>1550</v>
      </c>
      <c r="J4169" s="1">
        <v>71</v>
      </c>
      <c r="K4169" s="1" t="str">
        <f t="shared" si="195"/>
        <v>valid</v>
      </c>
      <c r="L4169" s="1" t="str">
        <f t="shared" si="196"/>
        <v>BUDGET</v>
      </c>
      <c r="M4169" t="str">
        <f t="shared" si="197"/>
        <v>Chinese</v>
      </c>
      <c r="N4169" s="1" t="str" cm="1">
        <f t="array" ref="N4169">_xlfn.IFS(
G4169&lt;=25,"Fast",
G4169&lt;=40,"Medium",
G4169&gt;40,"Slow"
)</f>
        <v>Fast</v>
      </c>
    </row>
    <row r="4170" spans="1:14" x14ac:dyDescent="0.3">
      <c r="A4170" s="1">
        <v>372476</v>
      </c>
      <c r="B4170" s="1" t="s">
        <v>7872</v>
      </c>
      <c r="C4170" s="1" t="s">
        <v>3052</v>
      </c>
      <c r="D4170" s="1" t="s">
        <v>7873</v>
      </c>
      <c r="E4170" s="1">
        <v>200</v>
      </c>
      <c r="F4170" s="1">
        <v>4.5999999999999996</v>
      </c>
      <c r="G4170" s="1">
        <v>20</v>
      </c>
      <c r="H4170" s="1" t="s">
        <v>7874</v>
      </c>
      <c r="I4170" s="1" t="s">
        <v>3227</v>
      </c>
      <c r="J4170" s="1">
        <v>53</v>
      </c>
      <c r="K4170" s="1" t="str">
        <f t="shared" si="195"/>
        <v>valid</v>
      </c>
      <c r="L4170" s="1" t="str">
        <f t="shared" si="196"/>
        <v>BUDGET</v>
      </c>
      <c r="M4170" t="str">
        <f t="shared" si="197"/>
        <v>Rajasthani</v>
      </c>
      <c r="N4170" s="1" t="str" cm="1">
        <f t="array" ref="N4170">_xlfn.IFS(
G4170&lt;=25,"Fast",
G4170&lt;=40,"Medium",
G4170&gt;40,"Slow"
)</f>
        <v>Fast</v>
      </c>
    </row>
    <row r="4171" spans="1:14" x14ac:dyDescent="0.3">
      <c r="A4171" s="1">
        <v>372495</v>
      </c>
      <c r="B4171" s="1" t="s">
        <v>303</v>
      </c>
      <c r="C4171" s="1" t="s">
        <v>68</v>
      </c>
      <c r="D4171" s="1" t="s">
        <v>7875</v>
      </c>
      <c r="E4171" s="1">
        <v>500</v>
      </c>
      <c r="F4171" s="1">
        <v>2.9</v>
      </c>
      <c r="G4171" s="1">
        <v>80</v>
      </c>
      <c r="H4171" s="1" t="s">
        <v>7876</v>
      </c>
      <c r="I4171" s="1" t="s">
        <v>7877</v>
      </c>
      <c r="J4171" s="1">
        <v>67</v>
      </c>
      <c r="K4171" s="1" t="str">
        <f t="shared" si="195"/>
        <v>valid</v>
      </c>
      <c r="L4171" s="1" t="str">
        <f t="shared" si="196"/>
        <v>MID</v>
      </c>
      <c r="M4171" t="str">
        <f t="shared" si="197"/>
        <v>Pizzas</v>
      </c>
      <c r="N4171" s="1" t="str" cm="1">
        <f t="array" ref="N4171">_xlfn.IFS(
G4171&lt;=25,"Fast",
G4171&lt;=40,"Medium",
G4171&gt;40,"Slow"
)</f>
        <v>Slow</v>
      </c>
    </row>
    <row r="4172" spans="1:14" x14ac:dyDescent="0.3">
      <c r="A4172" s="1">
        <v>372498</v>
      </c>
      <c r="B4172" s="1" t="s">
        <v>90</v>
      </c>
      <c r="C4172" s="1" t="s">
        <v>91</v>
      </c>
      <c r="D4172" s="1" t="s">
        <v>7878</v>
      </c>
      <c r="E4172" s="1">
        <v>400</v>
      </c>
      <c r="F4172" s="1">
        <v>2.9</v>
      </c>
      <c r="G4172" s="1">
        <v>80</v>
      </c>
      <c r="H4172" s="1" t="s">
        <v>7879</v>
      </c>
      <c r="I4172" s="1" t="s">
        <v>1531</v>
      </c>
      <c r="J4172" s="1">
        <v>62</v>
      </c>
      <c r="K4172" s="1" t="str">
        <f t="shared" si="195"/>
        <v>valid</v>
      </c>
      <c r="L4172" s="1" t="str">
        <f t="shared" si="196"/>
        <v>MID</v>
      </c>
      <c r="M4172" t="str">
        <f t="shared" si="197"/>
        <v>Indian</v>
      </c>
      <c r="N4172" s="1" t="str" cm="1">
        <f t="array" ref="N4172">_xlfn.IFS(
G4172&lt;=25,"Fast",
G4172&lt;=40,"Medium",
G4172&gt;40,"Slow"
)</f>
        <v>Slow</v>
      </c>
    </row>
    <row r="4173" spans="1:14" x14ac:dyDescent="0.3">
      <c r="A4173" s="1">
        <v>372527</v>
      </c>
      <c r="B4173" s="1" t="s">
        <v>276</v>
      </c>
      <c r="C4173" s="1" t="s">
        <v>115</v>
      </c>
      <c r="D4173" s="1" t="s">
        <v>7880</v>
      </c>
      <c r="E4173" s="1">
        <v>250</v>
      </c>
      <c r="F4173" s="1">
        <v>2.9</v>
      </c>
      <c r="G4173" s="1">
        <v>80</v>
      </c>
      <c r="H4173" s="1" t="s">
        <v>19</v>
      </c>
      <c r="I4173" s="1" t="s">
        <v>276</v>
      </c>
      <c r="J4173" s="1">
        <v>60</v>
      </c>
      <c r="K4173" s="1" t="str">
        <f t="shared" si="195"/>
        <v>valid</v>
      </c>
      <c r="L4173" s="1" t="str">
        <f t="shared" si="196"/>
        <v>BUDGET</v>
      </c>
      <c r="M4173" t="str">
        <f t="shared" si="197"/>
        <v>Chinese</v>
      </c>
      <c r="N4173" s="1" t="str" cm="1">
        <f t="array" ref="N4173">_xlfn.IFS(
G4173&lt;=25,"Fast",
G4173&lt;=40,"Medium",
G4173&gt;40,"Slow"
)</f>
        <v>Slow</v>
      </c>
    </row>
    <row r="4174" spans="1:14" x14ac:dyDescent="0.3">
      <c r="A4174" s="1">
        <v>372536</v>
      </c>
      <c r="B4174" s="1" t="s">
        <v>2023</v>
      </c>
      <c r="C4174" s="1" t="s">
        <v>68</v>
      </c>
      <c r="D4174" s="1" t="s">
        <v>7881</v>
      </c>
      <c r="E4174" s="1">
        <v>200</v>
      </c>
      <c r="F4174" s="1">
        <v>2.9</v>
      </c>
      <c r="G4174" s="1">
        <v>80</v>
      </c>
      <c r="H4174" s="1" t="s">
        <v>19</v>
      </c>
      <c r="I4174" s="1" t="s">
        <v>2023</v>
      </c>
      <c r="J4174" s="1">
        <v>70</v>
      </c>
      <c r="K4174" s="1" t="str">
        <f t="shared" si="195"/>
        <v>valid</v>
      </c>
      <c r="L4174" s="1" t="str">
        <f t="shared" si="196"/>
        <v>BUDGET</v>
      </c>
      <c r="M4174" t="str">
        <f t="shared" si="197"/>
        <v>Chinese</v>
      </c>
      <c r="N4174" s="1" t="str" cm="1">
        <f t="array" ref="N4174">_xlfn.IFS(
G4174&lt;=25,"Fast",
G4174&lt;=40,"Medium",
G4174&gt;40,"Slow"
)</f>
        <v>Slow</v>
      </c>
    </row>
    <row r="4175" spans="1:14" x14ac:dyDescent="0.3">
      <c r="A4175" s="1">
        <v>372550</v>
      </c>
      <c r="B4175" s="1" t="s">
        <v>3003</v>
      </c>
      <c r="C4175" s="1" t="s">
        <v>115</v>
      </c>
      <c r="D4175" s="1" t="s">
        <v>7882</v>
      </c>
      <c r="E4175" s="1">
        <v>100</v>
      </c>
      <c r="F4175" s="1">
        <v>2.9</v>
      </c>
      <c r="G4175" s="1">
        <v>80</v>
      </c>
      <c r="H4175" s="1" t="s">
        <v>534</v>
      </c>
      <c r="I4175" s="1" t="s">
        <v>1702</v>
      </c>
      <c r="J4175" s="1">
        <v>37</v>
      </c>
      <c r="K4175" s="1" t="str">
        <f t="shared" si="195"/>
        <v>valid</v>
      </c>
      <c r="L4175" s="1" t="str">
        <f t="shared" si="196"/>
        <v>BUDGET</v>
      </c>
      <c r="M4175" t="str">
        <f t="shared" si="197"/>
        <v>Street Food</v>
      </c>
      <c r="N4175" s="1" t="str" cm="1">
        <f t="array" ref="N4175">_xlfn.IFS(
G4175&lt;=25,"Fast",
G4175&lt;=40,"Medium",
G4175&gt;40,"Slow"
)</f>
        <v>Slow</v>
      </c>
    </row>
    <row r="4176" spans="1:14" x14ac:dyDescent="0.3">
      <c r="A4176" s="1">
        <v>372562</v>
      </c>
      <c r="B4176" s="1" t="s">
        <v>586</v>
      </c>
      <c r="C4176" s="1" t="s">
        <v>189</v>
      </c>
      <c r="D4176" s="1" t="s">
        <v>7883</v>
      </c>
      <c r="E4176" s="1">
        <v>150</v>
      </c>
      <c r="F4176" s="1">
        <v>4.3</v>
      </c>
      <c r="G4176" s="1">
        <v>100</v>
      </c>
      <c r="H4176" s="1" t="s">
        <v>7884</v>
      </c>
      <c r="I4176" s="1" t="s">
        <v>2440</v>
      </c>
      <c r="J4176" s="1">
        <v>74</v>
      </c>
      <c r="K4176" s="1" t="str">
        <f t="shared" si="195"/>
        <v>valid</v>
      </c>
      <c r="L4176" s="1" t="str">
        <f t="shared" si="196"/>
        <v>BUDGET</v>
      </c>
      <c r="M4176" t="str">
        <f t="shared" si="197"/>
        <v>Bengali</v>
      </c>
      <c r="N4176" s="1" t="str" cm="1">
        <f t="array" ref="N4176">_xlfn.IFS(
G4176&lt;=25,"Fast",
G4176&lt;=40,"Medium",
G4176&gt;40,"Slow"
)</f>
        <v>Slow</v>
      </c>
    </row>
    <row r="4177" spans="1:14" x14ac:dyDescent="0.3">
      <c r="A4177" s="1">
        <v>372603</v>
      </c>
      <c r="B4177" s="1" t="s">
        <v>1136</v>
      </c>
      <c r="C4177" s="1" t="s">
        <v>383</v>
      </c>
      <c r="D4177" s="1" t="s">
        <v>7885</v>
      </c>
      <c r="E4177" s="1">
        <v>450</v>
      </c>
      <c r="F4177" s="1">
        <v>4.5999999999999996</v>
      </c>
      <c r="G4177" s="1">
        <v>20</v>
      </c>
      <c r="H4177" s="1" t="s">
        <v>7886</v>
      </c>
      <c r="I4177" s="1" t="s">
        <v>860</v>
      </c>
      <c r="J4177" s="1">
        <v>73</v>
      </c>
      <c r="K4177" s="1" t="str">
        <f t="shared" si="195"/>
        <v>valid</v>
      </c>
      <c r="L4177" s="1" t="str">
        <f t="shared" si="196"/>
        <v>MID</v>
      </c>
      <c r="M4177" t="str">
        <f t="shared" si="197"/>
        <v>Chinese</v>
      </c>
      <c r="N4177" s="1" t="str" cm="1">
        <f t="array" ref="N4177">_xlfn.IFS(
G4177&lt;=25,"Fast",
G4177&lt;=40,"Medium",
G4177&gt;40,"Slow"
)</f>
        <v>Fast</v>
      </c>
    </row>
    <row r="4178" spans="1:14" x14ac:dyDescent="0.3">
      <c r="A4178" s="1">
        <v>372612</v>
      </c>
      <c r="B4178" s="1" t="s">
        <v>745</v>
      </c>
      <c r="C4178" s="1" t="s">
        <v>383</v>
      </c>
      <c r="D4178" s="1" t="s">
        <v>7887</v>
      </c>
      <c r="E4178" s="1">
        <v>400</v>
      </c>
      <c r="F4178" s="1">
        <v>2.9</v>
      </c>
      <c r="G4178" s="1">
        <v>80</v>
      </c>
      <c r="H4178" s="1" t="s">
        <v>7888</v>
      </c>
      <c r="I4178" s="1" t="s">
        <v>745</v>
      </c>
      <c r="J4178" s="1">
        <v>46</v>
      </c>
      <c r="K4178" s="1" t="str">
        <f t="shared" si="195"/>
        <v>valid</v>
      </c>
      <c r="L4178" s="1" t="str">
        <f t="shared" si="196"/>
        <v>MID</v>
      </c>
      <c r="M4178" t="str">
        <f t="shared" si="197"/>
        <v>Chinese</v>
      </c>
      <c r="N4178" s="1" t="str" cm="1">
        <f t="array" ref="N4178">_xlfn.IFS(
G4178&lt;=25,"Fast",
G4178&lt;=40,"Medium",
G4178&gt;40,"Slow"
)</f>
        <v>Slow</v>
      </c>
    </row>
    <row r="4179" spans="1:14" x14ac:dyDescent="0.3">
      <c r="A4179" s="1">
        <v>372669</v>
      </c>
      <c r="B4179" s="1" t="s">
        <v>679</v>
      </c>
      <c r="C4179" s="1" t="s">
        <v>463</v>
      </c>
      <c r="D4179" s="1" t="s">
        <v>7889</v>
      </c>
      <c r="E4179" s="1">
        <v>350</v>
      </c>
      <c r="F4179" s="1">
        <v>3.3</v>
      </c>
      <c r="G4179" s="1">
        <v>100</v>
      </c>
      <c r="H4179" s="1" t="s">
        <v>7890</v>
      </c>
      <c r="I4179" s="1" t="s">
        <v>1029</v>
      </c>
      <c r="J4179" s="1">
        <v>65</v>
      </c>
      <c r="K4179" s="1" t="str">
        <f t="shared" si="195"/>
        <v>valid</v>
      </c>
      <c r="L4179" s="1" t="str">
        <f t="shared" si="196"/>
        <v>MID</v>
      </c>
      <c r="M4179" t="str">
        <f t="shared" si="197"/>
        <v>Grill</v>
      </c>
      <c r="N4179" s="1" t="str" cm="1">
        <f t="array" ref="N4179">_xlfn.IFS(
G4179&lt;=25,"Fast",
G4179&lt;=40,"Medium",
G4179&gt;40,"Slow"
)</f>
        <v>Slow</v>
      </c>
    </row>
    <row r="4180" spans="1:14" x14ac:dyDescent="0.3">
      <c r="A4180" s="1">
        <v>372861</v>
      </c>
      <c r="B4180" s="1" t="s">
        <v>4160</v>
      </c>
      <c r="C4180" s="1" t="s">
        <v>91</v>
      </c>
      <c r="D4180" s="1" t="s">
        <v>7891</v>
      </c>
      <c r="E4180" s="1">
        <v>300</v>
      </c>
      <c r="F4180" s="1">
        <v>2.9</v>
      </c>
      <c r="G4180" s="1">
        <v>80</v>
      </c>
      <c r="H4180" s="1" t="s">
        <v>7892</v>
      </c>
      <c r="I4180" s="1" t="s">
        <v>4163</v>
      </c>
      <c r="J4180" s="1">
        <v>49</v>
      </c>
      <c r="K4180" s="1" t="str">
        <f t="shared" si="195"/>
        <v>valid</v>
      </c>
      <c r="L4180" s="1" t="str">
        <f t="shared" si="196"/>
        <v>BUDGET</v>
      </c>
      <c r="M4180" t="str">
        <f t="shared" si="197"/>
        <v>Beverages</v>
      </c>
      <c r="N4180" s="1" t="str" cm="1">
        <f t="array" ref="N4180">_xlfn.IFS(
G4180&lt;=25,"Fast",
G4180&lt;=40,"Medium",
G4180&gt;40,"Slow"
)</f>
        <v>Slow</v>
      </c>
    </row>
    <row r="4181" spans="1:14" x14ac:dyDescent="0.3">
      <c r="A4181" s="1">
        <v>372902</v>
      </c>
      <c r="B4181" s="1" t="s">
        <v>35</v>
      </c>
      <c r="C4181" s="1" t="s">
        <v>11</v>
      </c>
      <c r="D4181" s="1" t="s">
        <v>7893</v>
      </c>
      <c r="E4181" s="1">
        <v>200</v>
      </c>
      <c r="F4181" s="1">
        <v>4.7</v>
      </c>
      <c r="G4181" s="1">
        <v>50</v>
      </c>
      <c r="H4181" s="1" t="s">
        <v>7894</v>
      </c>
      <c r="I4181" s="1" t="s">
        <v>35</v>
      </c>
      <c r="J4181" s="1">
        <v>60</v>
      </c>
      <c r="K4181" s="1" t="str">
        <f t="shared" si="195"/>
        <v>valid</v>
      </c>
      <c r="L4181" s="1" t="str">
        <f t="shared" si="196"/>
        <v>BUDGET</v>
      </c>
      <c r="M4181" t="str">
        <f t="shared" si="197"/>
        <v>Ice Cream</v>
      </c>
      <c r="N4181" s="1" t="str" cm="1">
        <f t="array" ref="N4181">_xlfn.IFS(
G4181&lt;=25,"Fast",
G4181&lt;=40,"Medium",
G4181&gt;40,"Slow"
)</f>
        <v>Slow</v>
      </c>
    </row>
    <row r="4182" spans="1:14" x14ac:dyDescent="0.3">
      <c r="A4182" s="1">
        <v>372994</v>
      </c>
      <c r="B4182" s="1" t="s">
        <v>4924</v>
      </c>
      <c r="C4182" s="1" t="s">
        <v>463</v>
      </c>
      <c r="D4182" s="1" t="s">
        <v>7895</v>
      </c>
      <c r="E4182" s="1">
        <v>200</v>
      </c>
      <c r="F4182" s="1">
        <v>4.2</v>
      </c>
      <c r="G4182" s="1">
        <v>100</v>
      </c>
      <c r="H4182" s="1" t="s">
        <v>6147</v>
      </c>
      <c r="I4182" s="1" t="s">
        <v>1855</v>
      </c>
      <c r="J4182" s="1">
        <v>66</v>
      </c>
      <c r="K4182" s="1" t="str">
        <f t="shared" si="195"/>
        <v>valid</v>
      </c>
      <c r="L4182" s="1" t="str">
        <f t="shared" si="196"/>
        <v>BUDGET</v>
      </c>
      <c r="M4182" t="str">
        <f t="shared" si="197"/>
        <v>Ice Cream</v>
      </c>
      <c r="N4182" s="1" t="str" cm="1">
        <f t="array" ref="N4182">_xlfn.IFS(
G4182&lt;=25,"Fast",
G4182&lt;=40,"Medium",
G4182&gt;40,"Slow"
)</f>
        <v>Slow</v>
      </c>
    </row>
    <row r="4183" spans="1:14" x14ac:dyDescent="0.3">
      <c r="A4183" s="1">
        <v>373000</v>
      </c>
      <c r="B4183" s="1" t="s">
        <v>1136</v>
      </c>
      <c r="C4183" s="1" t="s">
        <v>383</v>
      </c>
      <c r="D4183" s="1" t="s">
        <v>7896</v>
      </c>
      <c r="E4183" s="1">
        <v>400</v>
      </c>
      <c r="F4183" s="1">
        <v>4.0999999999999996</v>
      </c>
      <c r="G4183" s="1">
        <v>100</v>
      </c>
      <c r="H4183" s="1" t="s">
        <v>7897</v>
      </c>
      <c r="I4183" s="1" t="s">
        <v>386</v>
      </c>
      <c r="J4183" s="1">
        <v>67</v>
      </c>
      <c r="K4183" s="1" t="str">
        <f t="shared" si="195"/>
        <v>valid</v>
      </c>
      <c r="L4183" s="1" t="str">
        <f t="shared" si="196"/>
        <v>MID</v>
      </c>
      <c r="M4183" t="str">
        <f t="shared" si="197"/>
        <v>Chinese</v>
      </c>
      <c r="N4183" s="1" t="str" cm="1">
        <f t="array" ref="N4183">_xlfn.IFS(
G4183&lt;=25,"Fast",
G4183&lt;=40,"Medium",
G4183&gt;40,"Slow"
)</f>
        <v>Slow</v>
      </c>
    </row>
    <row r="4184" spans="1:14" x14ac:dyDescent="0.3">
      <c r="A4184" s="1">
        <v>373099</v>
      </c>
      <c r="B4184" s="1" t="s">
        <v>1532</v>
      </c>
      <c r="C4184" s="1" t="s">
        <v>11</v>
      </c>
      <c r="D4184" s="1" t="s">
        <v>7898</v>
      </c>
      <c r="E4184" s="1">
        <v>600</v>
      </c>
      <c r="F4184" s="1">
        <v>2.9</v>
      </c>
      <c r="G4184" s="1">
        <v>80</v>
      </c>
      <c r="H4184" s="1" t="s">
        <v>7899</v>
      </c>
      <c r="I4184" s="1" t="s">
        <v>7900</v>
      </c>
      <c r="J4184" s="1">
        <v>37</v>
      </c>
      <c r="K4184" s="1" t="str">
        <f t="shared" si="195"/>
        <v>valid</v>
      </c>
      <c r="L4184" s="1" t="str">
        <f t="shared" si="196"/>
        <v>MID</v>
      </c>
      <c r="M4184" t="str">
        <f t="shared" si="197"/>
        <v>North Indian</v>
      </c>
      <c r="N4184" s="1" t="str" cm="1">
        <f t="array" ref="N4184">_xlfn.IFS(
G4184&lt;=25,"Fast",
G4184&lt;=40,"Medium",
G4184&gt;40,"Slow"
)</f>
        <v>Slow</v>
      </c>
    </row>
    <row r="4185" spans="1:14" x14ac:dyDescent="0.3">
      <c r="A4185" s="1">
        <v>373104</v>
      </c>
      <c r="B4185" s="1" t="s">
        <v>7901</v>
      </c>
      <c r="C4185" s="1" t="s">
        <v>3052</v>
      </c>
      <c r="D4185" s="1" t="s">
        <v>7902</v>
      </c>
      <c r="E4185" s="1">
        <v>150</v>
      </c>
      <c r="F4185" s="1">
        <v>3.7</v>
      </c>
      <c r="G4185" s="1">
        <v>50</v>
      </c>
      <c r="H4185" s="1" t="s">
        <v>131</v>
      </c>
      <c r="I4185" s="1" t="s">
        <v>3179</v>
      </c>
      <c r="J4185" s="1">
        <v>58</v>
      </c>
      <c r="K4185" s="1" t="str">
        <f t="shared" si="195"/>
        <v>valid</v>
      </c>
      <c r="L4185" s="1" t="str">
        <f t="shared" si="196"/>
        <v>BUDGET</v>
      </c>
      <c r="M4185" t="str">
        <f t="shared" si="197"/>
        <v>North Indian</v>
      </c>
      <c r="N4185" s="1" t="str" cm="1">
        <f t="array" ref="N4185">_xlfn.IFS(
G4185&lt;=25,"Fast",
G4185&lt;=40,"Medium",
G4185&gt;40,"Slow"
)</f>
        <v>Slow</v>
      </c>
    </row>
    <row r="4186" spans="1:14" x14ac:dyDescent="0.3">
      <c r="A4186" s="1">
        <v>373277</v>
      </c>
      <c r="B4186" s="1" t="s">
        <v>1186</v>
      </c>
      <c r="C4186" s="1" t="s">
        <v>91</v>
      </c>
      <c r="D4186" s="1" t="s">
        <v>7903</v>
      </c>
      <c r="E4186" s="1">
        <v>500</v>
      </c>
      <c r="F4186" s="1">
        <v>3.5</v>
      </c>
      <c r="G4186" s="1">
        <v>20</v>
      </c>
      <c r="H4186" s="1" t="s">
        <v>7904</v>
      </c>
      <c r="I4186" s="1" t="s">
        <v>4163</v>
      </c>
      <c r="J4186" s="1">
        <v>43</v>
      </c>
      <c r="K4186" s="1" t="str">
        <f t="shared" si="195"/>
        <v>valid</v>
      </c>
      <c r="L4186" s="1" t="str">
        <f t="shared" si="196"/>
        <v>MID</v>
      </c>
      <c r="M4186" t="str">
        <f t="shared" si="197"/>
        <v>Chinese</v>
      </c>
      <c r="N4186" s="1" t="str" cm="1">
        <f t="array" ref="N4186">_xlfn.IFS(
G4186&lt;=25,"Fast",
G4186&lt;=40,"Medium",
G4186&gt;40,"Slow"
)</f>
        <v>Fast</v>
      </c>
    </row>
    <row r="4187" spans="1:14" x14ac:dyDescent="0.3">
      <c r="A4187" s="1">
        <v>373280</v>
      </c>
      <c r="B4187" s="1" t="s">
        <v>114</v>
      </c>
      <c r="C4187" s="1" t="s">
        <v>115</v>
      </c>
      <c r="D4187" s="1" t="s">
        <v>7905</v>
      </c>
      <c r="E4187" s="1">
        <v>600</v>
      </c>
      <c r="F4187" s="1">
        <v>2.9</v>
      </c>
      <c r="G4187" s="1">
        <v>80</v>
      </c>
      <c r="H4187" s="1" t="s">
        <v>695</v>
      </c>
      <c r="I4187" s="1" t="s">
        <v>114</v>
      </c>
      <c r="J4187" s="1">
        <v>76</v>
      </c>
      <c r="K4187" s="1" t="str">
        <f t="shared" si="195"/>
        <v>valid</v>
      </c>
      <c r="L4187" s="1" t="str">
        <f t="shared" si="196"/>
        <v>MID</v>
      </c>
      <c r="M4187" t="str">
        <f t="shared" si="197"/>
        <v>Indian</v>
      </c>
      <c r="N4187" s="1" t="str" cm="1">
        <f t="array" ref="N4187">_xlfn.IFS(
G4187&lt;=25,"Fast",
G4187&lt;=40,"Medium",
G4187&gt;40,"Slow"
)</f>
        <v>Slow</v>
      </c>
    </row>
    <row r="4188" spans="1:14" x14ac:dyDescent="0.3">
      <c r="A4188" s="1">
        <v>373312</v>
      </c>
      <c r="B4188" s="1" t="s">
        <v>776</v>
      </c>
      <c r="C4188" s="1" t="s">
        <v>189</v>
      </c>
      <c r="D4188" s="1" t="s">
        <v>7906</v>
      </c>
      <c r="E4188" s="1">
        <v>300</v>
      </c>
      <c r="F4188" s="1">
        <v>2.9</v>
      </c>
      <c r="G4188" s="1">
        <v>80</v>
      </c>
      <c r="H4188" s="1" t="s">
        <v>7907</v>
      </c>
      <c r="I4188" s="1" t="s">
        <v>1726</v>
      </c>
      <c r="J4188" s="1">
        <v>94</v>
      </c>
      <c r="K4188" s="1" t="str">
        <f t="shared" si="195"/>
        <v>valid</v>
      </c>
      <c r="L4188" s="1" t="str">
        <f t="shared" si="196"/>
        <v>BUDGET</v>
      </c>
      <c r="M4188" t="str">
        <f t="shared" si="197"/>
        <v>Chinese</v>
      </c>
      <c r="N4188" s="1" t="str" cm="1">
        <f t="array" ref="N4188">_xlfn.IFS(
G4188&lt;=25,"Fast",
G4188&lt;=40,"Medium",
G4188&gt;40,"Slow"
)</f>
        <v>Slow</v>
      </c>
    </row>
    <row r="4189" spans="1:14" x14ac:dyDescent="0.3">
      <c r="A4189" s="1">
        <v>373344</v>
      </c>
      <c r="B4189" s="1" t="s">
        <v>1114</v>
      </c>
      <c r="C4189" s="1" t="s">
        <v>91</v>
      </c>
      <c r="D4189" s="1" t="s">
        <v>7908</v>
      </c>
      <c r="E4189" s="1">
        <v>500</v>
      </c>
      <c r="F4189" s="1">
        <v>2.9</v>
      </c>
      <c r="G4189" s="1">
        <v>80</v>
      </c>
      <c r="H4189" s="1" t="s">
        <v>7909</v>
      </c>
      <c r="I4189" s="1" t="s">
        <v>7910</v>
      </c>
      <c r="J4189" s="1">
        <v>45</v>
      </c>
      <c r="K4189" s="1" t="str">
        <f t="shared" si="195"/>
        <v>valid</v>
      </c>
      <c r="L4189" s="1" t="str">
        <f t="shared" si="196"/>
        <v>MID</v>
      </c>
      <c r="M4189" t="str">
        <f t="shared" si="197"/>
        <v>Fast Food  Pizzas  Pastas  Beverages  Desserts</v>
      </c>
      <c r="N4189" s="1" t="str" cm="1">
        <f t="array" ref="N4189">_xlfn.IFS(
G4189&lt;=25,"Fast",
G4189&lt;=40,"Medium",
G4189&gt;40,"Slow"
)</f>
        <v>Slow</v>
      </c>
    </row>
    <row r="4190" spans="1:14" x14ac:dyDescent="0.3">
      <c r="A4190" s="1">
        <v>373466</v>
      </c>
      <c r="B4190" s="1" t="s">
        <v>1354</v>
      </c>
      <c r="C4190" s="1" t="s">
        <v>11</v>
      </c>
      <c r="D4190" s="1" t="s">
        <v>7911</v>
      </c>
      <c r="E4190" s="1">
        <v>100</v>
      </c>
      <c r="F4190" s="1">
        <v>2.9</v>
      </c>
      <c r="G4190" s="1">
        <v>80</v>
      </c>
      <c r="H4190" s="1" t="s">
        <v>1552</v>
      </c>
      <c r="I4190" s="1" t="s">
        <v>1354</v>
      </c>
      <c r="J4190" s="1">
        <v>50</v>
      </c>
      <c r="K4190" s="1" t="str">
        <f t="shared" si="195"/>
        <v>valid</v>
      </c>
      <c r="L4190" s="1" t="str">
        <f t="shared" si="196"/>
        <v>BUDGET</v>
      </c>
      <c r="M4190" t="str">
        <f t="shared" si="197"/>
        <v>Fast Food</v>
      </c>
      <c r="N4190" s="1" t="str" cm="1">
        <f t="array" ref="N4190">_xlfn.IFS(
G4190&lt;=25,"Fast",
G4190&lt;=40,"Medium",
G4190&gt;40,"Slow"
)</f>
        <v>Slow</v>
      </c>
    </row>
    <row r="4191" spans="1:14" x14ac:dyDescent="0.3">
      <c r="A4191" s="1">
        <v>373468</v>
      </c>
      <c r="B4191" s="1" t="s">
        <v>5931</v>
      </c>
      <c r="C4191" s="1" t="s">
        <v>11</v>
      </c>
      <c r="D4191" s="1" t="s">
        <v>7912</v>
      </c>
      <c r="E4191" s="1">
        <v>1500</v>
      </c>
      <c r="F4191" s="1">
        <v>2.9</v>
      </c>
      <c r="G4191" s="1">
        <v>80</v>
      </c>
      <c r="H4191" s="1" t="s">
        <v>7913</v>
      </c>
      <c r="I4191" s="1" t="s">
        <v>1532</v>
      </c>
      <c r="J4191" s="1">
        <v>38</v>
      </c>
      <c r="K4191" s="1" t="str">
        <f t="shared" si="195"/>
        <v>valid</v>
      </c>
      <c r="L4191" s="1" t="str">
        <f t="shared" si="196"/>
        <v>PREMIUM</v>
      </c>
      <c r="M4191" t="str">
        <f t="shared" si="197"/>
        <v>Mangalorean</v>
      </c>
      <c r="N4191" s="1" t="str" cm="1">
        <f t="array" ref="N4191">_xlfn.IFS(
G4191&lt;=25,"Fast",
G4191&lt;=40,"Medium",
G4191&gt;40,"Slow"
)</f>
        <v>Slow</v>
      </c>
    </row>
    <row r="4192" spans="1:14" x14ac:dyDescent="0.3">
      <c r="A4192" s="1">
        <v>373510</v>
      </c>
      <c r="B4192" s="1" t="s">
        <v>864</v>
      </c>
      <c r="C4192" s="1" t="s">
        <v>91</v>
      </c>
      <c r="D4192" s="1" t="s">
        <v>7914</v>
      </c>
      <c r="E4192" s="1">
        <v>250</v>
      </c>
      <c r="F4192" s="1">
        <v>4.4000000000000004</v>
      </c>
      <c r="G4192" s="1">
        <v>20</v>
      </c>
      <c r="H4192" s="1" t="s">
        <v>7915</v>
      </c>
      <c r="I4192" s="1" t="s">
        <v>864</v>
      </c>
      <c r="J4192" s="1">
        <v>54</v>
      </c>
      <c r="K4192" s="1" t="str">
        <f t="shared" si="195"/>
        <v>valid</v>
      </c>
      <c r="L4192" s="1" t="str">
        <f t="shared" si="196"/>
        <v>BUDGET</v>
      </c>
      <c r="M4192" t="str">
        <f t="shared" si="197"/>
        <v>North Indian  Tandoor  Chinese  Seafood  Biryani</v>
      </c>
      <c r="N4192" s="1" t="str" cm="1">
        <f t="array" ref="N4192">_xlfn.IFS(
G4192&lt;=25,"Fast",
G4192&lt;=40,"Medium",
G4192&gt;40,"Slow"
)</f>
        <v>Fast</v>
      </c>
    </row>
    <row r="4193" spans="1:14" x14ac:dyDescent="0.3">
      <c r="A4193" s="1">
        <v>373563</v>
      </c>
      <c r="B4193" s="1" t="s">
        <v>433</v>
      </c>
      <c r="C4193" s="1" t="s">
        <v>115</v>
      </c>
      <c r="D4193" s="1" t="s">
        <v>7916</v>
      </c>
      <c r="E4193" s="1">
        <v>300</v>
      </c>
      <c r="F4193" s="1">
        <v>2.9</v>
      </c>
      <c r="G4193" s="1">
        <v>80</v>
      </c>
      <c r="H4193" s="1" t="s">
        <v>7917</v>
      </c>
      <c r="I4193" s="1" t="s">
        <v>433</v>
      </c>
      <c r="J4193" s="1">
        <v>70</v>
      </c>
      <c r="K4193" s="1" t="str">
        <f t="shared" si="195"/>
        <v>valid</v>
      </c>
      <c r="L4193" s="1" t="str">
        <f t="shared" si="196"/>
        <v>BUDGET</v>
      </c>
      <c r="M4193" t="str">
        <f t="shared" si="197"/>
        <v>Chinese</v>
      </c>
      <c r="N4193" s="1" t="str" cm="1">
        <f t="array" ref="N4193">_xlfn.IFS(
G4193&lt;=25,"Fast",
G4193&lt;=40,"Medium",
G4193&gt;40,"Slow"
)</f>
        <v>Slow</v>
      </c>
    </row>
    <row r="4194" spans="1:14" x14ac:dyDescent="0.3">
      <c r="A4194" s="1">
        <v>373731</v>
      </c>
      <c r="B4194" s="1" t="s">
        <v>1532</v>
      </c>
      <c r="C4194" s="1" t="s">
        <v>11</v>
      </c>
      <c r="D4194" s="1" t="s">
        <v>7918</v>
      </c>
      <c r="E4194" s="1">
        <v>220</v>
      </c>
      <c r="F4194" s="1">
        <v>2.9</v>
      </c>
      <c r="G4194" s="1">
        <v>80</v>
      </c>
      <c r="H4194" s="1" t="s">
        <v>7919</v>
      </c>
      <c r="I4194" s="1" t="s">
        <v>1532</v>
      </c>
      <c r="J4194" s="1">
        <v>46</v>
      </c>
      <c r="K4194" s="1" t="str">
        <f t="shared" si="195"/>
        <v>valid</v>
      </c>
      <c r="L4194" s="1" t="str">
        <f t="shared" si="196"/>
        <v>BUDGET</v>
      </c>
      <c r="M4194" t="str">
        <f t="shared" si="197"/>
        <v>Street Food</v>
      </c>
      <c r="N4194" s="1" t="str" cm="1">
        <f t="array" ref="N4194">_xlfn.IFS(
G4194&lt;=25,"Fast",
G4194&lt;=40,"Medium",
G4194&gt;40,"Slow"
)</f>
        <v>Slow</v>
      </c>
    </row>
    <row r="4195" spans="1:14" x14ac:dyDescent="0.3">
      <c r="A4195" s="1">
        <v>373737</v>
      </c>
      <c r="B4195" s="1" t="s">
        <v>303</v>
      </c>
      <c r="C4195" s="1" t="s">
        <v>68</v>
      </c>
      <c r="D4195" s="1" t="s">
        <v>7920</v>
      </c>
      <c r="E4195" s="1">
        <v>300</v>
      </c>
      <c r="F4195" s="1">
        <v>4</v>
      </c>
      <c r="G4195" s="1">
        <v>50</v>
      </c>
      <c r="H4195" s="1" t="s">
        <v>2417</v>
      </c>
      <c r="I4195" s="1" t="s">
        <v>3390</v>
      </c>
      <c r="J4195" s="1">
        <v>58</v>
      </c>
      <c r="K4195" s="1" t="str">
        <f t="shared" si="195"/>
        <v>valid</v>
      </c>
      <c r="L4195" s="1" t="str">
        <f t="shared" si="196"/>
        <v>BUDGET</v>
      </c>
      <c r="M4195" t="str">
        <f t="shared" si="197"/>
        <v>South Indian</v>
      </c>
      <c r="N4195" s="1" t="str" cm="1">
        <f t="array" ref="N4195">_xlfn.IFS(
G4195&lt;=25,"Fast",
G4195&lt;=40,"Medium",
G4195&gt;40,"Slow"
)</f>
        <v>Slow</v>
      </c>
    </row>
    <row r="4196" spans="1:14" x14ac:dyDescent="0.3">
      <c r="A4196" s="1">
        <v>373756</v>
      </c>
      <c r="B4196" s="1" t="s">
        <v>238</v>
      </c>
      <c r="C4196" s="1" t="s">
        <v>11</v>
      </c>
      <c r="D4196" s="1" t="s">
        <v>7921</v>
      </c>
      <c r="E4196" s="1">
        <v>200</v>
      </c>
      <c r="F4196" s="1">
        <v>2.9</v>
      </c>
      <c r="G4196" s="1">
        <v>80</v>
      </c>
      <c r="H4196" s="1" t="s">
        <v>7001</v>
      </c>
      <c r="I4196" s="1" t="s">
        <v>5780</v>
      </c>
      <c r="J4196" s="1">
        <v>68</v>
      </c>
      <c r="K4196" s="1" t="str">
        <f t="shared" si="195"/>
        <v>valid</v>
      </c>
      <c r="L4196" s="1" t="str">
        <f t="shared" si="196"/>
        <v>BUDGET</v>
      </c>
      <c r="M4196" t="str">
        <f t="shared" si="197"/>
        <v>Fast Food</v>
      </c>
      <c r="N4196" s="1" t="str" cm="1">
        <f t="array" ref="N4196">_xlfn.IFS(
G4196&lt;=25,"Fast",
G4196&lt;=40,"Medium",
G4196&gt;40,"Slow"
)</f>
        <v>Slow</v>
      </c>
    </row>
    <row r="4197" spans="1:14" x14ac:dyDescent="0.3">
      <c r="A4197" s="1">
        <v>373836</v>
      </c>
      <c r="B4197" s="1" t="s">
        <v>379</v>
      </c>
      <c r="C4197" s="1" t="s">
        <v>91</v>
      </c>
      <c r="D4197" s="1" t="s">
        <v>7922</v>
      </c>
      <c r="E4197" s="1">
        <v>800</v>
      </c>
      <c r="F4197" s="1">
        <v>3.8</v>
      </c>
      <c r="G4197" s="1">
        <v>20</v>
      </c>
      <c r="H4197" s="1" t="s">
        <v>3382</v>
      </c>
      <c r="I4197" s="1" t="s">
        <v>3951</v>
      </c>
      <c r="J4197" s="1">
        <v>41</v>
      </c>
      <c r="K4197" s="1" t="str">
        <f t="shared" si="195"/>
        <v>valid</v>
      </c>
      <c r="L4197" s="1" t="str">
        <f t="shared" si="196"/>
        <v>PREMIUM</v>
      </c>
      <c r="M4197" t="str">
        <f t="shared" si="197"/>
        <v>Mexican</v>
      </c>
      <c r="N4197" s="1" t="str" cm="1">
        <f t="array" ref="N4197">_xlfn.IFS(
G4197&lt;=25,"Fast",
G4197&lt;=40,"Medium",
G4197&gt;40,"Slow"
)</f>
        <v>Fast</v>
      </c>
    </row>
    <row r="4198" spans="1:14" x14ac:dyDescent="0.3">
      <c r="A4198" s="1">
        <v>373963</v>
      </c>
      <c r="B4198" s="1" t="s">
        <v>188</v>
      </c>
      <c r="C4198" s="1" t="s">
        <v>189</v>
      </c>
      <c r="D4198" s="1" t="s">
        <v>7923</v>
      </c>
      <c r="E4198" s="1">
        <v>200</v>
      </c>
      <c r="F4198" s="1">
        <v>3.8</v>
      </c>
      <c r="G4198" s="1">
        <v>1000</v>
      </c>
      <c r="H4198" s="1" t="s">
        <v>7924</v>
      </c>
      <c r="I4198" s="1" t="s">
        <v>1234</v>
      </c>
      <c r="J4198" s="1">
        <v>63</v>
      </c>
      <c r="K4198" s="1" t="str">
        <f t="shared" si="195"/>
        <v>valid</v>
      </c>
      <c r="L4198" s="1" t="str">
        <f t="shared" si="196"/>
        <v>BUDGET</v>
      </c>
      <c r="M4198" t="str">
        <f t="shared" si="197"/>
        <v>North Indian</v>
      </c>
      <c r="N4198" s="1" t="str" cm="1">
        <f t="array" ref="N4198">_xlfn.IFS(
G4198&lt;=25,"Fast",
G4198&lt;=40,"Medium",
G4198&gt;40,"Slow"
)</f>
        <v>Slow</v>
      </c>
    </row>
    <row r="4199" spans="1:14" x14ac:dyDescent="0.3">
      <c r="A4199" s="1">
        <v>373986</v>
      </c>
      <c r="B4199" s="1" t="s">
        <v>319</v>
      </c>
      <c r="C4199" s="1" t="s">
        <v>189</v>
      </c>
      <c r="D4199" s="1" t="s">
        <v>7925</v>
      </c>
      <c r="E4199" s="1">
        <v>400</v>
      </c>
      <c r="F4199" s="1">
        <v>4</v>
      </c>
      <c r="G4199" s="1">
        <v>20</v>
      </c>
      <c r="H4199" s="1" t="s">
        <v>695</v>
      </c>
      <c r="I4199" s="1" t="s">
        <v>319</v>
      </c>
      <c r="J4199" s="1">
        <v>69</v>
      </c>
      <c r="K4199" s="1" t="str">
        <f t="shared" si="195"/>
        <v>valid</v>
      </c>
      <c r="L4199" s="1" t="str">
        <f t="shared" si="196"/>
        <v>MID</v>
      </c>
      <c r="M4199" t="str">
        <f t="shared" si="197"/>
        <v>Indian</v>
      </c>
      <c r="N4199" s="1" t="str" cm="1">
        <f t="array" ref="N4199">_xlfn.IFS(
G4199&lt;=25,"Fast",
G4199&lt;=40,"Medium",
G4199&gt;40,"Slow"
)</f>
        <v>Fast</v>
      </c>
    </row>
    <row r="4200" spans="1:14" x14ac:dyDescent="0.3">
      <c r="A4200" s="1">
        <v>374027</v>
      </c>
      <c r="B4200" s="1" t="s">
        <v>276</v>
      </c>
      <c r="C4200" s="1" t="s">
        <v>115</v>
      </c>
      <c r="D4200" s="1" t="s">
        <v>7926</v>
      </c>
      <c r="E4200" s="1">
        <v>200</v>
      </c>
      <c r="F4200" s="1">
        <v>2.9</v>
      </c>
      <c r="G4200" s="1">
        <v>80</v>
      </c>
      <c r="H4200" s="1" t="s">
        <v>7927</v>
      </c>
      <c r="I4200" s="1" t="s">
        <v>276</v>
      </c>
      <c r="J4200" s="1">
        <v>55</v>
      </c>
      <c r="K4200" s="1" t="str">
        <f t="shared" si="195"/>
        <v>valid</v>
      </c>
      <c r="L4200" s="1" t="str">
        <f t="shared" si="196"/>
        <v>BUDGET</v>
      </c>
      <c r="M4200" t="str">
        <f t="shared" si="197"/>
        <v>Indian</v>
      </c>
      <c r="N4200" s="1" t="str" cm="1">
        <f t="array" ref="N4200">_xlfn.IFS(
G4200&lt;=25,"Fast",
G4200&lt;=40,"Medium",
G4200&gt;40,"Slow"
)</f>
        <v>Slow</v>
      </c>
    </row>
    <row r="4201" spans="1:14" x14ac:dyDescent="0.3">
      <c r="A4201" s="1">
        <v>374028</v>
      </c>
      <c r="B4201" s="1" t="s">
        <v>63</v>
      </c>
      <c r="C4201" s="1" t="s">
        <v>11</v>
      </c>
      <c r="D4201" s="1" t="s">
        <v>7928</v>
      </c>
      <c r="E4201" s="1">
        <v>250</v>
      </c>
      <c r="F4201" s="1">
        <v>2.9</v>
      </c>
      <c r="G4201" s="1">
        <v>80</v>
      </c>
      <c r="H4201" s="1" t="s">
        <v>7929</v>
      </c>
      <c r="I4201" s="1" t="s">
        <v>63</v>
      </c>
      <c r="J4201" s="1">
        <v>54</v>
      </c>
      <c r="K4201" s="1" t="str">
        <f t="shared" si="195"/>
        <v>valid</v>
      </c>
      <c r="L4201" s="1" t="str">
        <f t="shared" si="196"/>
        <v>BUDGET</v>
      </c>
      <c r="M4201" t="str">
        <f t="shared" si="197"/>
        <v>Beverages</v>
      </c>
      <c r="N4201" s="1" t="str" cm="1">
        <f t="array" ref="N4201">_xlfn.IFS(
G4201&lt;=25,"Fast",
G4201&lt;=40,"Medium",
G4201&gt;40,"Slow"
)</f>
        <v>Slow</v>
      </c>
    </row>
    <row r="4202" spans="1:14" x14ac:dyDescent="0.3">
      <c r="A4202" s="1">
        <v>374107</v>
      </c>
      <c r="B4202" s="1" t="s">
        <v>505</v>
      </c>
      <c r="C4202" s="1" t="s">
        <v>91</v>
      </c>
      <c r="D4202" s="1" t="s">
        <v>7930</v>
      </c>
      <c r="E4202" s="1">
        <v>400</v>
      </c>
      <c r="F4202" s="1">
        <v>2.9</v>
      </c>
      <c r="G4202" s="1">
        <v>80</v>
      </c>
      <c r="H4202" s="1" t="s">
        <v>4616</v>
      </c>
      <c r="I4202" s="1" t="s">
        <v>3951</v>
      </c>
      <c r="J4202" s="1">
        <v>39</v>
      </c>
      <c r="K4202" s="1" t="str">
        <f t="shared" si="195"/>
        <v>valid</v>
      </c>
      <c r="L4202" s="1" t="str">
        <f t="shared" si="196"/>
        <v>MID</v>
      </c>
      <c r="M4202" t="str">
        <f t="shared" si="197"/>
        <v>Sushi</v>
      </c>
      <c r="N4202" s="1" t="str" cm="1">
        <f t="array" ref="N4202">_xlfn.IFS(
G4202&lt;=25,"Fast",
G4202&lt;=40,"Medium",
G4202&gt;40,"Slow"
)</f>
        <v>Slow</v>
      </c>
    </row>
    <row r="4203" spans="1:14" x14ac:dyDescent="0.3">
      <c r="A4203" s="1">
        <v>374113</v>
      </c>
      <c r="B4203" s="1" t="s">
        <v>734</v>
      </c>
      <c r="C4203" s="1" t="s">
        <v>463</v>
      </c>
      <c r="D4203" s="1" t="s">
        <v>7931</v>
      </c>
      <c r="E4203" s="1">
        <v>300</v>
      </c>
      <c r="F4203" s="1">
        <v>4.3</v>
      </c>
      <c r="G4203" s="1">
        <v>20</v>
      </c>
      <c r="H4203" s="1" t="s">
        <v>7932</v>
      </c>
      <c r="I4203" s="1" t="s">
        <v>2435</v>
      </c>
      <c r="J4203" s="1">
        <v>70</v>
      </c>
      <c r="K4203" s="1" t="str">
        <f t="shared" si="195"/>
        <v>valid</v>
      </c>
      <c r="L4203" s="1" t="str">
        <f t="shared" si="196"/>
        <v>BUDGET</v>
      </c>
      <c r="M4203" t="str">
        <f t="shared" si="197"/>
        <v>Italian-American</v>
      </c>
      <c r="N4203" s="1" t="str" cm="1">
        <f t="array" ref="N4203">_xlfn.IFS(
G4203&lt;=25,"Fast",
G4203&lt;=40,"Medium",
G4203&gt;40,"Slow"
)</f>
        <v>Fast</v>
      </c>
    </row>
    <row r="4204" spans="1:14" x14ac:dyDescent="0.3">
      <c r="A4204" s="1">
        <v>374134</v>
      </c>
      <c r="B4204" s="1" t="s">
        <v>537</v>
      </c>
      <c r="C4204" s="1" t="s">
        <v>463</v>
      </c>
      <c r="D4204" s="1" t="s">
        <v>7933</v>
      </c>
      <c r="E4204" s="1">
        <v>300</v>
      </c>
      <c r="F4204" s="1">
        <v>4.5999999999999996</v>
      </c>
      <c r="G4204" s="1">
        <v>100</v>
      </c>
      <c r="H4204" s="1" t="s">
        <v>7934</v>
      </c>
      <c r="I4204" s="1" t="s">
        <v>537</v>
      </c>
      <c r="J4204" s="1">
        <v>65</v>
      </c>
      <c r="K4204" s="1" t="str">
        <f t="shared" si="195"/>
        <v>valid</v>
      </c>
      <c r="L4204" s="1" t="str">
        <f t="shared" si="196"/>
        <v>BUDGET</v>
      </c>
      <c r="M4204" t="str">
        <f t="shared" si="197"/>
        <v>Bakery</v>
      </c>
      <c r="N4204" s="1" t="str" cm="1">
        <f t="array" ref="N4204">_xlfn.IFS(
G4204&lt;=25,"Fast",
G4204&lt;=40,"Medium",
G4204&gt;40,"Slow"
)</f>
        <v>Slow</v>
      </c>
    </row>
    <row r="4205" spans="1:14" x14ac:dyDescent="0.3">
      <c r="A4205" s="1">
        <v>374165</v>
      </c>
      <c r="B4205" s="1" t="s">
        <v>276</v>
      </c>
      <c r="C4205" s="1" t="s">
        <v>115</v>
      </c>
      <c r="D4205" s="1" t="s">
        <v>7935</v>
      </c>
      <c r="E4205" s="1">
        <v>200</v>
      </c>
      <c r="F4205" s="1">
        <v>4.3</v>
      </c>
      <c r="G4205" s="1">
        <v>20</v>
      </c>
      <c r="H4205" s="1" t="s">
        <v>3520</v>
      </c>
      <c r="I4205" s="1" t="s">
        <v>276</v>
      </c>
      <c r="J4205" s="1">
        <v>55</v>
      </c>
      <c r="K4205" s="1" t="str">
        <f t="shared" si="195"/>
        <v>valid</v>
      </c>
      <c r="L4205" s="1" t="str">
        <f t="shared" si="196"/>
        <v>BUDGET</v>
      </c>
      <c r="M4205" t="str">
        <f t="shared" si="197"/>
        <v>Fast Food</v>
      </c>
      <c r="N4205" s="1" t="str" cm="1">
        <f t="array" ref="N4205">_xlfn.IFS(
G4205&lt;=25,"Fast",
G4205&lt;=40,"Medium",
G4205&gt;40,"Slow"
)</f>
        <v>Fast</v>
      </c>
    </row>
    <row r="4206" spans="1:14" x14ac:dyDescent="0.3">
      <c r="A4206" s="1">
        <v>374173</v>
      </c>
      <c r="B4206" s="1" t="s">
        <v>634</v>
      </c>
      <c r="C4206" s="1" t="s">
        <v>463</v>
      </c>
      <c r="D4206" s="1" t="s">
        <v>7936</v>
      </c>
      <c r="E4206" s="1">
        <v>280</v>
      </c>
      <c r="F4206" s="1">
        <v>3.9</v>
      </c>
      <c r="G4206" s="1">
        <v>50</v>
      </c>
      <c r="H4206" s="1" t="s">
        <v>7937</v>
      </c>
      <c r="I4206" s="1" t="s">
        <v>634</v>
      </c>
      <c r="J4206" s="1">
        <v>49</v>
      </c>
      <c r="K4206" s="1" t="str">
        <f t="shared" si="195"/>
        <v>valid</v>
      </c>
      <c r="L4206" s="1" t="str">
        <f t="shared" si="196"/>
        <v>BUDGET</v>
      </c>
      <c r="M4206" t="str">
        <f t="shared" si="197"/>
        <v>Indian</v>
      </c>
      <c r="N4206" s="1" t="str" cm="1">
        <f t="array" ref="N4206">_xlfn.IFS(
G4206&lt;=25,"Fast",
G4206&lt;=40,"Medium",
G4206&gt;40,"Slow"
)</f>
        <v>Slow</v>
      </c>
    </row>
    <row r="4207" spans="1:14" x14ac:dyDescent="0.3">
      <c r="A4207" s="1">
        <v>374208</v>
      </c>
      <c r="B4207" s="1" t="s">
        <v>1274</v>
      </c>
      <c r="C4207" s="1" t="s">
        <v>91</v>
      </c>
      <c r="D4207" s="1" t="s">
        <v>7938</v>
      </c>
      <c r="E4207" s="1">
        <v>500</v>
      </c>
      <c r="F4207" s="1">
        <v>2.9</v>
      </c>
      <c r="G4207" s="1">
        <v>80</v>
      </c>
      <c r="H4207" s="1" t="s">
        <v>3520</v>
      </c>
      <c r="I4207" s="1" t="s">
        <v>1274</v>
      </c>
      <c r="J4207" s="1">
        <v>56</v>
      </c>
      <c r="K4207" s="1" t="str">
        <f t="shared" si="195"/>
        <v>valid</v>
      </c>
      <c r="L4207" s="1" t="str">
        <f t="shared" si="196"/>
        <v>MID</v>
      </c>
      <c r="M4207" t="str">
        <f t="shared" si="197"/>
        <v>Fast Food</v>
      </c>
      <c r="N4207" s="1" t="str" cm="1">
        <f t="array" ref="N4207">_xlfn.IFS(
G4207&lt;=25,"Fast",
G4207&lt;=40,"Medium",
G4207&gt;40,"Slow"
)</f>
        <v>Slow</v>
      </c>
    </row>
    <row r="4208" spans="1:14" x14ac:dyDescent="0.3">
      <c r="A4208" s="1">
        <v>374213</v>
      </c>
      <c r="B4208" s="1" t="s">
        <v>3469</v>
      </c>
      <c r="C4208" s="1" t="s">
        <v>3052</v>
      </c>
      <c r="D4208" s="1" t="s">
        <v>7939</v>
      </c>
      <c r="E4208" s="1">
        <v>300</v>
      </c>
      <c r="F4208" s="1">
        <v>4.7</v>
      </c>
      <c r="G4208" s="1">
        <v>20</v>
      </c>
      <c r="H4208" s="1" t="s">
        <v>2720</v>
      </c>
      <c r="I4208" s="1" t="s">
        <v>3097</v>
      </c>
      <c r="J4208" s="1">
        <v>58</v>
      </c>
      <c r="K4208" s="1" t="str">
        <f t="shared" si="195"/>
        <v>valid</v>
      </c>
      <c r="L4208" s="1" t="str">
        <f t="shared" si="196"/>
        <v>BUDGET</v>
      </c>
      <c r="M4208" t="str">
        <f t="shared" si="197"/>
        <v>Snacks</v>
      </c>
      <c r="N4208" s="1" t="str" cm="1">
        <f t="array" ref="N4208">_xlfn.IFS(
G4208&lt;=25,"Fast",
G4208&lt;=40,"Medium",
G4208&gt;40,"Slow"
)</f>
        <v>Fast</v>
      </c>
    </row>
    <row r="4209" spans="1:14" x14ac:dyDescent="0.3">
      <c r="A4209" s="1">
        <v>374315</v>
      </c>
      <c r="B4209" s="1" t="s">
        <v>1531</v>
      </c>
      <c r="C4209" s="1" t="s">
        <v>91</v>
      </c>
      <c r="D4209" s="1" t="s">
        <v>7940</v>
      </c>
      <c r="E4209" s="1">
        <v>600</v>
      </c>
      <c r="F4209" s="1">
        <v>4.2</v>
      </c>
      <c r="G4209" s="1">
        <v>100</v>
      </c>
      <c r="H4209" s="1" t="s">
        <v>600</v>
      </c>
      <c r="I4209" s="1" t="s">
        <v>7941</v>
      </c>
      <c r="J4209" s="1">
        <v>48</v>
      </c>
      <c r="K4209" s="1" t="str">
        <f t="shared" si="195"/>
        <v>valid</v>
      </c>
      <c r="L4209" s="1" t="str">
        <f t="shared" si="196"/>
        <v>MID</v>
      </c>
      <c r="M4209" t="str">
        <f t="shared" si="197"/>
        <v>Lebanese</v>
      </c>
      <c r="N4209" s="1" t="str" cm="1">
        <f t="array" ref="N4209">_xlfn.IFS(
G4209&lt;=25,"Fast",
G4209&lt;=40,"Medium",
G4209&gt;40,"Slow"
)</f>
        <v>Slow</v>
      </c>
    </row>
    <row r="4210" spans="1:14" x14ac:dyDescent="0.3">
      <c r="A4210" s="1">
        <v>374317</v>
      </c>
      <c r="B4210" s="1" t="s">
        <v>1531</v>
      </c>
      <c r="C4210" s="1" t="s">
        <v>91</v>
      </c>
      <c r="D4210" s="1" t="s">
        <v>7942</v>
      </c>
      <c r="E4210" s="1">
        <v>600</v>
      </c>
      <c r="F4210" s="1">
        <v>2.9</v>
      </c>
      <c r="G4210" s="1">
        <v>80</v>
      </c>
      <c r="H4210" s="1" t="s">
        <v>7943</v>
      </c>
      <c r="I4210" s="1" t="s">
        <v>7941</v>
      </c>
      <c r="J4210" s="1">
        <v>52</v>
      </c>
      <c r="K4210" s="1" t="str">
        <f t="shared" si="195"/>
        <v>valid</v>
      </c>
      <c r="L4210" s="1" t="str">
        <f t="shared" si="196"/>
        <v>MID</v>
      </c>
      <c r="M4210" t="str">
        <f t="shared" si="197"/>
        <v>Chinese</v>
      </c>
      <c r="N4210" s="1" t="str" cm="1">
        <f t="array" ref="N4210">_xlfn.IFS(
G4210&lt;=25,"Fast",
G4210&lt;=40,"Medium",
G4210&gt;40,"Slow"
)</f>
        <v>Slow</v>
      </c>
    </row>
    <row r="4211" spans="1:14" x14ac:dyDescent="0.3">
      <c r="A4211" s="1">
        <v>374318</v>
      </c>
      <c r="B4211" s="1" t="s">
        <v>1531</v>
      </c>
      <c r="C4211" s="1" t="s">
        <v>91</v>
      </c>
      <c r="D4211" s="1" t="s">
        <v>7944</v>
      </c>
      <c r="E4211" s="1">
        <v>600</v>
      </c>
      <c r="F4211" s="1">
        <v>2.9</v>
      </c>
      <c r="G4211" s="1">
        <v>80</v>
      </c>
      <c r="H4211" s="1" t="s">
        <v>3382</v>
      </c>
      <c r="I4211" s="1" t="s">
        <v>7941</v>
      </c>
      <c r="J4211" s="1">
        <v>54</v>
      </c>
      <c r="K4211" s="1" t="str">
        <f t="shared" si="195"/>
        <v>valid</v>
      </c>
      <c r="L4211" s="1" t="str">
        <f t="shared" si="196"/>
        <v>MID</v>
      </c>
      <c r="M4211" t="str">
        <f t="shared" si="197"/>
        <v>Mexican</v>
      </c>
      <c r="N4211" s="1" t="str" cm="1">
        <f t="array" ref="N4211">_xlfn.IFS(
G4211&lt;=25,"Fast",
G4211&lt;=40,"Medium",
G4211&gt;40,"Slow"
)</f>
        <v>Slow</v>
      </c>
    </row>
    <row r="4212" spans="1:14" x14ac:dyDescent="0.3">
      <c r="A4212" s="1">
        <v>374351</v>
      </c>
      <c r="B4212" s="1" t="s">
        <v>1532</v>
      </c>
      <c r="C4212" s="1" t="s">
        <v>11</v>
      </c>
      <c r="D4212" s="1" t="s">
        <v>939</v>
      </c>
      <c r="E4212" s="1">
        <v>600</v>
      </c>
      <c r="F4212" s="1">
        <v>4.4000000000000004</v>
      </c>
      <c r="G4212" s="1">
        <v>20</v>
      </c>
      <c r="H4212" s="1" t="s">
        <v>4207</v>
      </c>
      <c r="I4212" s="1" t="s">
        <v>7945</v>
      </c>
      <c r="J4212" s="1">
        <v>32</v>
      </c>
      <c r="K4212" s="1" t="str">
        <f t="shared" si="195"/>
        <v>valid</v>
      </c>
      <c r="L4212" s="1" t="str">
        <f t="shared" si="196"/>
        <v>MID</v>
      </c>
      <c r="M4212" t="str">
        <f t="shared" si="197"/>
        <v>Ice Cream</v>
      </c>
      <c r="N4212" s="1" t="str" cm="1">
        <f t="array" ref="N4212">_xlfn.IFS(
G4212&lt;=25,"Fast",
G4212&lt;=40,"Medium",
G4212&gt;40,"Slow"
)</f>
        <v>Fast</v>
      </c>
    </row>
    <row r="4213" spans="1:14" x14ac:dyDescent="0.3">
      <c r="A4213" s="1">
        <v>374368</v>
      </c>
      <c r="B4213" s="1" t="s">
        <v>2208</v>
      </c>
      <c r="C4213" s="1" t="s">
        <v>463</v>
      </c>
      <c r="D4213" s="1" t="s">
        <v>7946</v>
      </c>
      <c r="E4213" s="1">
        <v>350</v>
      </c>
      <c r="F4213" s="1">
        <v>2.9</v>
      </c>
      <c r="G4213" s="1">
        <v>80</v>
      </c>
      <c r="H4213" s="1" t="s">
        <v>7119</v>
      </c>
      <c r="I4213" s="1" t="s">
        <v>1855</v>
      </c>
      <c r="J4213" s="1">
        <v>70</v>
      </c>
      <c r="K4213" s="1" t="str">
        <f t="shared" si="195"/>
        <v>valid</v>
      </c>
      <c r="L4213" s="1" t="str">
        <f t="shared" si="196"/>
        <v>MID</v>
      </c>
      <c r="M4213" t="str">
        <f t="shared" si="197"/>
        <v>Italian</v>
      </c>
      <c r="N4213" s="1" t="str" cm="1">
        <f t="array" ref="N4213">_xlfn.IFS(
G4213&lt;=25,"Fast",
G4213&lt;=40,"Medium",
G4213&gt;40,"Slow"
)</f>
        <v>Slow</v>
      </c>
    </row>
    <row r="4214" spans="1:14" x14ac:dyDescent="0.3">
      <c r="A4214" s="1">
        <v>374402</v>
      </c>
      <c r="B4214" s="1" t="s">
        <v>261</v>
      </c>
      <c r="C4214" s="1" t="s">
        <v>115</v>
      </c>
      <c r="D4214" s="1" t="s">
        <v>7947</v>
      </c>
      <c r="E4214" s="1">
        <v>600</v>
      </c>
      <c r="F4214" s="1">
        <v>2.9</v>
      </c>
      <c r="G4214" s="1">
        <v>80</v>
      </c>
      <c r="H4214" s="1" t="s">
        <v>3005</v>
      </c>
      <c r="I4214" s="1" t="s">
        <v>433</v>
      </c>
      <c r="J4214" s="1">
        <v>56</v>
      </c>
      <c r="K4214" s="1" t="str">
        <f t="shared" si="195"/>
        <v>valid</v>
      </c>
      <c r="L4214" s="1" t="str">
        <f t="shared" si="196"/>
        <v>MID</v>
      </c>
      <c r="M4214" t="str">
        <f t="shared" si="197"/>
        <v>European</v>
      </c>
      <c r="N4214" s="1" t="str" cm="1">
        <f t="array" ref="N4214">_xlfn.IFS(
G4214&lt;=25,"Fast",
G4214&lt;=40,"Medium",
G4214&gt;40,"Slow"
)</f>
        <v>Slow</v>
      </c>
    </row>
    <row r="4215" spans="1:14" x14ac:dyDescent="0.3">
      <c r="A4215" s="1">
        <v>374517</v>
      </c>
      <c r="B4215" s="1" t="s">
        <v>1114</v>
      </c>
      <c r="C4215" s="1" t="s">
        <v>91</v>
      </c>
      <c r="D4215" s="1" t="s">
        <v>7948</v>
      </c>
      <c r="E4215" s="1">
        <v>300</v>
      </c>
      <c r="F4215" s="1">
        <v>2.9</v>
      </c>
      <c r="G4215" s="1">
        <v>80</v>
      </c>
      <c r="H4215" s="1" t="s">
        <v>6114</v>
      </c>
      <c r="I4215" s="1" t="s">
        <v>4163</v>
      </c>
      <c r="J4215" s="1">
        <v>55</v>
      </c>
      <c r="K4215" s="1" t="str">
        <f t="shared" si="195"/>
        <v>valid</v>
      </c>
      <c r="L4215" s="1" t="str">
        <f t="shared" si="196"/>
        <v>BUDGET</v>
      </c>
      <c r="M4215" t="str">
        <f t="shared" si="197"/>
        <v>Continental</v>
      </c>
      <c r="N4215" s="1" t="str" cm="1">
        <f t="array" ref="N4215">_xlfn.IFS(
G4215&lt;=25,"Fast",
G4215&lt;=40,"Medium",
G4215&gt;40,"Slow"
)</f>
        <v>Slow</v>
      </c>
    </row>
    <row r="4216" spans="1:14" x14ac:dyDescent="0.3">
      <c r="A4216" s="1">
        <v>374531</v>
      </c>
      <c r="B4216" s="1" t="s">
        <v>2076</v>
      </c>
      <c r="C4216" s="1" t="s">
        <v>2068</v>
      </c>
      <c r="D4216" s="1" t="s">
        <v>7949</v>
      </c>
      <c r="E4216" s="1">
        <v>400</v>
      </c>
      <c r="F4216" s="1">
        <v>4</v>
      </c>
      <c r="G4216" s="1">
        <v>50</v>
      </c>
      <c r="H4216" s="1" t="s">
        <v>184</v>
      </c>
      <c r="I4216" s="1" t="s">
        <v>2067</v>
      </c>
      <c r="J4216" s="1">
        <v>29</v>
      </c>
      <c r="K4216" s="1" t="str">
        <f t="shared" si="195"/>
        <v>valid</v>
      </c>
      <c r="L4216" s="1" t="str">
        <f t="shared" si="196"/>
        <v>MID</v>
      </c>
      <c r="M4216" t="str">
        <f t="shared" si="197"/>
        <v>Fast Food</v>
      </c>
      <c r="N4216" s="1" t="str" cm="1">
        <f t="array" ref="N4216">_xlfn.IFS(
G4216&lt;=25,"Fast",
G4216&lt;=40,"Medium",
G4216&gt;40,"Slow"
)</f>
        <v>Slow</v>
      </c>
    </row>
    <row r="4217" spans="1:14" x14ac:dyDescent="0.3">
      <c r="A4217" s="1">
        <v>374548</v>
      </c>
      <c r="B4217" s="1" t="s">
        <v>864</v>
      </c>
      <c r="C4217" s="1" t="s">
        <v>91</v>
      </c>
      <c r="D4217" s="1" t="s">
        <v>7950</v>
      </c>
      <c r="E4217" s="1">
        <v>400</v>
      </c>
      <c r="F4217" s="1">
        <v>2.9</v>
      </c>
      <c r="G4217" s="1">
        <v>80</v>
      </c>
      <c r="H4217" s="1" t="s">
        <v>7951</v>
      </c>
      <c r="I4217" s="1" t="s">
        <v>864</v>
      </c>
      <c r="J4217" s="1">
        <v>40</v>
      </c>
      <c r="K4217" s="1" t="str">
        <f t="shared" si="195"/>
        <v>valid</v>
      </c>
      <c r="L4217" s="1" t="str">
        <f t="shared" si="196"/>
        <v>MID</v>
      </c>
      <c r="M4217" t="str">
        <f t="shared" si="197"/>
        <v>Chinese</v>
      </c>
      <c r="N4217" s="1" t="str" cm="1">
        <f t="array" ref="N4217">_xlfn.IFS(
G4217&lt;=25,"Fast",
G4217&lt;=40,"Medium",
G4217&gt;40,"Slow"
)</f>
        <v>Slow</v>
      </c>
    </row>
    <row r="4218" spans="1:14" x14ac:dyDescent="0.3">
      <c r="A4218" s="1">
        <v>374615</v>
      </c>
      <c r="B4218" s="1" t="s">
        <v>5585</v>
      </c>
      <c r="C4218" s="1" t="s">
        <v>91</v>
      </c>
      <c r="D4218" s="1" t="s">
        <v>7952</v>
      </c>
      <c r="E4218" s="1">
        <v>500</v>
      </c>
      <c r="F4218" s="1">
        <v>2.9</v>
      </c>
      <c r="G4218" s="1">
        <v>80</v>
      </c>
      <c r="H4218" s="1" t="s">
        <v>7953</v>
      </c>
      <c r="I4218" s="1" t="s">
        <v>4163</v>
      </c>
      <c r="J4218" s="1">
        <v>58</v>
      </c>
      <c r="K4218" s="1" t="str">
        <f t="shared" si="195"/>
        <v>valid</v>
      </c>
      <c r="L4218" s="1" t="str">
        <f t="shared" si="196"/>
        <v>MID</v>
      </c>
      <c r="M4218" t="str">
        <f t="shared" si="197"/>
        <v>Chinese  Biryani  Indian  Tandoor  Desserts</v>
      </c>
      <c r="N4218" s="1" t="str" cm="1">
        <f t="array" ref="N4218">_xlfn.IFS(
G4218&lt;=25,"Fast",
G4218&lt;=40,"Medium",
G4218&gt;40,"Slow"
)</f>
        <v>Slow</v>
      </c>
    </row>
    <row r="4219" spans="1:14" x14ac:dyDescent="0.3">
      <c r="A4219" s="1">
        <v>374649</v>
      </c>
      <c r="B4219" s="1" t="s">
        <v>7954</v>
      </c>
      <c r="C4219" s="1" t="s">
        <v>3052</v>
      </c>
      <c r="D4219" s="1" t="s">
        <v>7955</v>
      </c>
      <c r="E4219" s="1">
        <v>300</v>
      </c>
      <c r="F4219" s="1">
        <v>4.3</v>
      </c>
      <c r="G4219" s="1">
        <v>100</v>
      </c>
      <c r="H4219" s="1" t="s">
        <v>7956</v>
      </c>
      <c r="I4219" s="1" t="s">
        <v>3227</v>
      </c>
      <c r="J4219" s="1">
        <v>51</v>
      </c>
      <c r="K4219" s="1" t="str">
        <f t="shared" si="195"/>
        <v>valid</v>
      </c>
      <c r="L4219" s="1" t="str">
        <f t="shared" si="196"/>
        <v>BUDGET</v>
      </c>
      <c r="M4219" t="str">
        <f t="shared" si="197"/>
        <v>North Indian</v>
      </c>
      <c r="N4219" s="1" t="str" cm="1">
        <f t="array" ref="N4219">_xlfn.IFS(
G4219&lt;=25,"Fast",
G4219&lt;=40,"Medium",
G4219&gt;40,"Slow"
)</f>
        <v>Slow</v>
      </c>
    </row>
    <row r="4220" spans="1:14" x14ac:dyDescent="0.3">
      <c r="A4220" s="1">
        <v>374840</v>
      </c>
      <c r="B4220" s="1" t="s">
        <v>1274</v>
      </c>
      <c r="C4220" s="1" t="s">
        <v>91</v>
      </c>
      <c r="D4220" s="1" t="s">
        <v>7957</v>
      </c>
      <c r="E4220" s="1">
        <v>250</v>
      </c>
      <c r="F4220" s="1">
        <v>2.9</v>
      </c>
      <c r="G4220" s="1">
        <v>80</v>
      </c>
      <c r="H4220" s="1" t="s">
        <v>19</v>
      </c>
      <c r="I4220" s="1" t="s">
        <v>1274</v>
      </c>
      <c r="J4220" s="1">
        <v>36</v>
      </c>
      <c r="K4220" s="1" t="str">
        <f t="shared" si="195"/>
        <v>valid</v>
      </c>
      <c r="L4220" s="1" t="str">
        <f t="shared" si="196"/>
        <v>BUDGET</v>
      </c>
      <c r="M4220" t="str">
        <f t="shared" si="197"/>
        <v>Chinese</v>
      </c>
      <c r="N4220" s="1" t="str" cm="1">
        <f t="array" ref="N4220">_xlfn.IFS(
G4220&lt;=25,"Fast",
G4220&lt;=40,"Medium",
G4220&gt;40,"Slow"
)</f>
        <v>Slow</v>
      </c>
    </row>
    <row r="4221" spans="1:14" x14ac:dyDescent="0.3">
      <c r="A4221" s="1">
        <v>374962</v>
      </c>
      <c r="B4221" s="1" t="s">
        <v>1415</v>
      </c>
      <c r="C4221" s="1" t="s">
        <v>383</v>
      </c>
      <c r="D4221" s="1" t="s">
        <v>7958</v>
      </c>
      <c r="E4221" s="1">
        <v>400</v>
      </c>
      <c r="F4221" s="1">
        <v>4.5</v>
      </c>
      <c r="G4221" s="1">
        <v>100</v>
      </c>
      <c r="H4221" s="1" t="s">
        <v>740</v>
      </c>
      <c r="I4221" s="1" t="s">
        <v>1415</v>
      </c>
      <c r="J4221" s="1">
        <v>67</v>
      </c>
      <c r="K4221" s="1" t="str">
        <f t="shared" si="195"/>
        <v>valid</v>
      </c>
      <c r="L4221" s="1" t="str">
        <f t="shared" si="196"/>
        <v>MID</v>
      </c>
      <c r="M4221" t="str">
        <f t="shared" si="197"/>
        <v>Bakery</v>
      </c>
      <c r="N4221" s="1" t="str" cm="1">
        <f t="array" ref="N4221">_xlfn.IFS(
G4221&lt;=25,"Fast",
G4221&lt;=40,"Medium",
G4221&gt;40,"Slow"
)</f>
        <v>Slow</v>
      </c>
    </row>
    <row r="4222" spans="1:14" x14ac:dyDescent="0.3">
      <c r="A4222" s="1">
        <v>375044</v>
      </c>
      <c r="B4222" s="1" t="s">
        <v>7959</v>
      </c>
      <c r="C4222" s="1" t="s">
        <v>2068</v>
      </c>
      <c r="D4222" s="1" t="s">
        <v>7960</v>
      </c>
      <c r="E4222" s="1">
        <v>500</v>
      </c>
      <c r="F4222" s="1">
        <v>2.9</v>
      </c>
      <c r="G4222" s="1">
        <v>80</v>
      </c>
      <c r="H4222" s="1" t="s">
        <v>2135</v>
      </c>
      <c r="I4222" s="1" t="s">
        <v>3040</v>
      </c>
      <c r="J4222" s="1">
        <v>51</v>
      </c>
      <c r="K4222" s="1" t="str">
        <f t="shared" si="195"/>
        <v>valid</v>
      </c>
      <c r="L4222" s="1" t="str">
        <f t="shared" si="196"/>
        <v>MID</v>
      </c>
      <c r="M4222" t="str">
        <f t="shared" si="197"/>
        <v>Indian</v>
      </c>
      <c r="N4222" s="1" t="str" cm="1">
        <f t="array" ref="N4222">_xlfn.IFS(
G4222&lt;=25,"Fast",
G4222&lt;=40,"Medium",
G4222&gt;40,"Slow"
)</f>
        <v>Slow</v>
      </c>
    </row>
    <row r="4223" spans="1:14" x14ac:dyDescent="0.3">
      <c r="A4223" s="1">
        <v>375119</v>
      </c>
      <c r="B4223" s="1" t="s">
        <v>771</v>
      </c>
      <c r="C4223" s="1" t="s">
        <v>189</v>
      </c>
      <c r="D4223" s="1" t="s">
        <v>7961</v>
      </c>
      <c r="E4223" s="1">
        <v>250</v>
      </c>
      <c r="F4223" s="1">
        <v>4.4000000000000004</v>
      </c>
      <c r="G4223" s="1">
        <v>100</v>
      </c>
      <c r="H4223" s="1" t="s">
        <v>6714</v>
      </c>
      <c r="I4223" s="1" t="s">
        <v>5160</v>
      </c>
      <c r="J4223" s="1">
        <v>41</v>
      </c>
      <c r="K4223" s="1" t="str">
        <f t="shared" si="195"/>
        <v>valid</v>
      </c>
      <c r="L4223" s="1" t="str">
        <f t="shared" si="196"/>
        <v>BUDGET</v>
      </c>
      <c r="M4223" t="str">
        <f t="shared" si="197"/>
        <v>South Indian</v>
      </c>
      <c r="N4223" s="1" t="str" cm="1">
        <f t="array" ref="N4223">_xlfn.IFS(
G4223&lt;=25,"Fast",
G4223&lt;=40,"Medium",
G4223&gt;40,"Slow"
)</f>
        <v>Slow</v>
      </c>
    </row>
    <row r="4224" spans="1:14" x14ac:dyDescent="0.3">
      <c r="A4224" s="1">
        <v>375137</v>
      </c>
      <c r="B4224" s="1" t="s">
        <v>90</v>
      </c>
      <c r="C4224" s="1" t="s">
        <v>91</v>
      </c>
      <c r="D4224" s="1" t="s">
        <v>7962</v>
      </c>
      <c r="E4224" s="1">
        <v>200</v>
      </c>
      <c r="F4224" s="1">
        <v>3.8</v>
      </c>
      <c r="G4224" s="1">
        <v>50</v>
      </c>
      <c r="H4224" s="1" t="s">
        <v>695</v>
      </c>
      <c r="I4224" s="1" t="s">
        <v>7963</v>
      </c>
      <c r="J4224" s="1">
        <v>46</v>
      </c>
      <c r="K4224" s="1" t="str">
        <f t="shared" si="195"/>
        <v>valid</v>
      </c>
      <c r="L4224" s="1" t="str">
        <f t="shared" si="196"/>
        <v>BUDGET</v>
      </c>
      <c r="M4224" t="str">
        <f t="shared" si="197"/>
        <v>Indian</v>
      </c>
      <c r="N4224" s="1" t="str" cm="1">
        <f t="array" ref="N4224">_xlfn.IFS(
G4224&lt;=25,"Fast",
G4224&lt;=40,"Medium",
G4224&gt;40,"Slow"
)</f>
        <v>Slow</v>
      </c>
    </row>
    <row r="4225" spans="1:14" x14ac:dyDescent="0.3">
      <c r="A4225" s="1">
        <v>375219</v>
      </c>
      <c r="B4225" s="1" t="s">
        <v>1595</v>
      </c>
      <c r="C4225" s="1" t="s">
        <v>189</v>
      </c>
      <c r="D4225" s="1" t="s">
        <v>7964</v>
      </c>
      <c r="E4225" s="1">
        <v>300</v>
      </c>
      <c r="F4225" s="1">
        <v>2.9</v>
      </c>
      <c r="G4225" s="1">
        <v>80</v>
      </c>
      <c r="H4225" s="1" t="s">
        <v>6500</v>
      </c>
      <c r="I4225" s="1" t="s">
        <v>1697</v>
      </c>
      <c r="J4225" s="1">
        <v>53</v>
      </c>
      <c r="K4225" s="1" t="str">
        <f t="shared" si="195"/>
        <v>valid</v>
      </c>
      <c r="L4225" s="1" t="str">
        <f t="shared" si="196"/>
        <v>BUDGET</v>
      </c>
      <c r="M4225" t="str">
        <f t="shared" si="197"/>
        <v>Chinese</v>
      </c>
      <c r="N4225" s="1" t="str" cm="1">
        <f t="array" ref="N4225">_xlfn.IFS(
G4225&lt;=25,"Fast",
G4225&lt;=40,"Medium",
G4225&gt;40,"Slow"
)</f>
        <v>Slow</v>
      </c>
    </row>
    <row r="4226" spans="1:14" x14ac:dyDescent="0.3">
      <c r="A4226" s="1">
        <v>375297</v>
      </c>
      <c r="B4226" s="1" t="s">
        <v>1598</v>
      </c>
      <c r="C4226" s="1" t="s">
        <v>91</v>
      </c>
      <c r="D4226" s="1" t="s">
        <v>7965</v>
      </c>
      <c r="E4226" s="1">
        <v>400</v>
      </c>
      <c r="F4226" s="1">
        <v>4.5</v>
      </c>
      <c r="G4226" s="1">
        <v>20</v>
      </c>
      <c r="H4226" s="1" t="s">
        <v>2873</v>
      </c>
      <c r="I4226" s="1" t="s">
        <v>7966</v>
      </c>
      <c r="J4226" s="1">
        <v>53</v>
      </c>
      <c r="K4226" s="1" t="str">
        <f t="shared" si="195"/>
        <v>valid</v>
      </c>
      <c r="L4226" s="1" t="str">
        <f t="shared" si="196"/>
        <v>MID</v>
      </c>
      <c r="M4226" t="str">
        <f t="shared" si="197"/>
        <v>Bakery  Desserts</v>
      </c>
      <c r="N4226" s="1" t="str" cm="1">
        <f t="array" ref="N4226">_xlfn.IFS(
G4226&lt;=25,"Fast",
G4226&lt;=40,"Medium",
G4226&gt;40,"Slow"
)</f>
        <v>Fast</v>
      </c>
    </row>
    <row r="4227" spans="1:14" x14ac:dyDescent="0.3">
      <c r="A4227" s="1">
        <v>375321</v>
      </c>
      <c r="B4227" s="1" t="s">
        <v>425</v>
      </c>
      <c r="C4227" s="1" t="s">
        <v>115</v>
      </c>
      <c r="D4227" s="1" t="s">
        <v>7967</v>
      </c>
      <c r="E4227" s="1">
        <v>300</v>
      </c>
      <c r="F4227" s="1">
        <v>4.2</v>
      </c>
      <c r="G4227" s="1">
        <v>50</v>
      </c>
      <c r="H4227" s="1" t="s">
        <v>131</v>
      </c>
      <c r="I4227" s="1" t="s">
        <v>403</v>
      </c>
      <c r="J4227" s="1">
        <v>36</v>
      </c>
      <c r="K4227" s="1" t="str">
        <f t="shared" ref="K4227:K4290" si="198">IF(E4227=0,"outlier","valid")</f>
        <v>valid</v>
      </c>
      <c r="L4227" s="1" t="str">
        <f t="shared" ref="L4227:L4290" si="199">IF(E4227&lt;=300,"BUDGET",IF(E4227&lt;=600,"MID","PREMIUM"))</f>
        <v>BUDGET</v>
      </c>
      <c r="M4227" t="str">
        <f t="shared" ref="M4227:M4290" si="200">IFERROR(LEFT(H4227, FIND(",", H4227)-1), H4227)</f>
        <v>North Indian</v>
      </c>
      <c r="N4227" s="1" t="str" cm="1">
        <f t="array" ref="N4227">_xlfn.IFS(
G4227&lt;=25,"Fast",
G4227&lt;=40,"Medium",
G4227&gt;40,"Slow"
)</f>
        <v>Slow</v>
      </c>
    </row>
    <row r="4228" spans="1:14" x14ac:dyDescent="0.3">
      <c r="A4228" s="1">
        <v>375322</v>
      </c>
      <c r="B4228" s="1" t="s">
        <v>425</v>
      </c>
      <c r="C4228" s="1" t="s">
        <v>115</v>
      </c>
      <c r="D4228" s="1" t="s">
        <v>7968</v>
      </c>
      <c r="E4228" s="1">
        <v>300</v>
      </c>
      <c r="F4228" s="1">
        <v>2.9</v>
      </c>
      <c r="G4228" s="1">
        <v>80</v>
      </c>
      <c r="H4228" s="1" t="s">
        <v>131</v>
      </c>
      <c r="I4228" s="1" t="s">
        <v>403</v>
      </c>
      <c r="J4228" s="1">
        <v>36</v>
      </c>
      <c r="K4228" s="1" t="str">
        <f t="shared" si="198"/>
        <v>valid</v>
      </c>
      <c r="L4228" s="1" t="str">
        <f t="shared" si="199"/>
        <v>BUDGET</v>
      </c>
      <c r="M4228" t="str">
        <f t="shared" si="200"/>
        <v>North Indian</v>
      </c>
      <c r="N4228" s="1" t="str" cm="1">
        <f t="array" ref="N4228">_xlfn.IFS(
G4228&lt;=25,"Fast",
G4228&lt;=40,"Medium",
G4228&gt;40,"Slow"
)</f>
        <v>Slow</v>
      </c>
    </row>
    <row r="4229" spans="1:14" x14ac:dyDescent="0.3">
      <c r="A4229" s="1">
        <v>375326</v>
      </c>
      <c r="B4229" s="1" t="s">
        <v>425</v>
      </c>
      <c r="C4229" s="1" t="s">
        <v>115</v>
      </c>
      <c r="D4229" s="1" t="s">
        <v>7969</v>
      </c>
      <c r="E4229" s="1">
        <v>300</v>
      </c>
      <c r="F4229" s="1">
        <v>4.0999999999999996</v>
      </c>
      <c r="G4229" s="1">
        <v>20</v>
      </c>
      <c r="H4229" s="1" t="s">
        <v>45</v>
      </c>
      <c r="I4229" s="1" t="s">
        <v>403</v>
      </c>
      <c r="J4229" s="1">
        <v>38</v>
      </c>
      <c r="K4229" s="1" t="str">
        <f t="shared" si="198"/>
        <v>valid</v>
      </c>
      <c r="L4229" s="1" t="str">
        <f t="shared" si="199"/>
        <v>BUDGET</v>
      </c>
      <c r="M4229" t="str">
        <f t="shared" si="200"/>
        <v>North Indian</v>
      </c>
      <c r="N4229" s="1" t="str" cm="1">
        <f t="array" ref="N4229">_xlfn.IFS(
G4229&lt;=25,"Fast",
G4229&lt;=40,"Medium",
G4229&gt;40,"Slow"
)</f>
        <v>Fast</v>
      </c>
    </row>
    <row r="4230" spans="1:14" x14ac:dyDescent="0.3">
      <c r="A4230" s="1">
        <v>375329</v>
      </c>
      <c r="B4230" s="1" t="s">
        <v>425</v>
      </c>
      <c r="C4230" s="1" t="s">
        <v>115</v>
      </c>
      <c r="D4230" s="1" t="s">
        <v>7970</v>
      </c>
      <c r="E4230" s="1">
        <v>300</v>
      </c>
      <c r="F4230" s="1">
        <v>2.9</v>
      </c>
      <c r="G4230" s="1">
        <v>80</v>
      </c>
      <c r="H4230" s="1" t="s">
        <v>131</v>
      </c>
      <c r="I4230" s="1" t="s">
        <v>403</v>
      </c>
      <c r="J4230" s="1">
        <v>36</v>
      </c>
      <c r="K4230" s="1" t="str">
        <f t="shared" si="198"/>
        <v>valid</v>
      </c>
      <c r="L4230" s="1" t="str">
        <f t="shared" si="199"/>
        <v>BUDGET</v>
      </c>
      <c r="M4230" t="str">
        <f t="shared" si="200"/>
        <v>North Indian</v>
      </c>
      <c r="N4230" s="1" t="str" cm="1">
        <f t="array" ref="N4230">_xlfn.IFS(
G4230&lt;=25,"Fast",
G4230&lt;=40,"Medium",
G4230&gt;40,"Slow"
)</f>
        <v>Slow</v>
      </c>
    </row>
    <row r="4231" spans="1:14" x14ac:dyDescent="0.3">
      <c r="A4231" s="1">
        <v>375337</v>
      </c>
      <c r="B4231" s="1" t="s">
        <v>425</v>
      </c>
      <c r="C4231" s="1" t="s">
        <v>115</v>
      </c>
      <c r="D4231" s="1" t="s">
        <v>7971</v>
      </c>
      <c r="E4231" s="1">
        <v>300</v>
      </c>
      <c r="F4231" s="1">
        <v>4.5</v>
      </c>
      <c r="G4231" s="1">
        <v>20</v>
      </c>
      <c r="H4231" s="1" t="s">
        <v>131</v>
      </c>
      <c r="I4231" s="1" t="s">
        <v>403</v>
      </c>
      <c r="J4231" s="1">
        <v>39</v>
      </c>
      <c r="K4231" s="1" t="str">
        <f t="shared" si="198"/>
        <v>valid</v>
      </c>
      <c r="L4231" s="1" t="str">
        <f t="shared" si="199"/>
        <v>BUDGET</v>
      </c>
      <c r="M4231" t="str">
        <f t="shared" si="200"/>
        <v>North Indian</v>
      </c>
      <c r="N4231" s="1" t="str" cm="1">
        <f t="array" ref="N4231">_xlfn.IFS(
G4231&lt;=25,"Fast",
G4231&lt;=40,"Medium",
G4231&gt;40,"Slow"
)</f>
        <v>Fast</v>
      </c>
    </row>
    <row r="4232" spans="1:14" x14ac:dyDescent="0.3">
      <c r="A4232" s="1">
        <v>375382</v>
      </c>
      <c r="B4232" s="1" t="s">
        <v>21</v>
      </c>
      <c r="C4232" s="1" t="s">
        <v>11</v>
      </c>
      <c r="D4232" s="1" t="s">
        <v>7972</v>
      </c>
      <c r="E4232" s="1">
        <v>200</v>
      </c>
      <c r="F4232" s="1">
        <v>4.7</v>
      </c>
      <c r="G4232" s="1">
        <v>50</v>
      </c>
      <c r="H4232" s="1" t="s">
        <v>7894</v>
      </c>
      <c r="I4232" s="1" t="s">
        <v>35</v>
      </c>
      <c r="J4232" s="1">
        <v>56</v>
      </c>
      <c r="K4232" s="1" t="str">
        <f t="shared" si="198"/>
        <v>valid</v>
      </c>
      <c r="L4232" s="1" t="str">
        <f t="shared" si="199"/>
        <v>BUDGET</v>
      </c>
      <c r="M4232" t="str">
        <f t="shared" si="200"/>
        <v>Ice Cream</v>
      </c>
      <c r="N4232" s="1" t="str" cm="1">
        <f t="array" ref="N4232">_xlfn.IFS(
G4232&lt;=25,"Fast",
G4232&lt;=40,"Medium",
G4232&gt;40,"Slow"
)</f>
        <v>Slow</v>
      </c>
    </row>
    <row r="4233" spans="1:14" x14ac:dyDescent="0.3">
      <c r="A4233" s="1">
        <v>375404</v>
      </c>
      <c r="B4233" s="1" t="s">
        <v>2208</v>
      </c>
      <c r="C4233" s="1" t="s">
        <v>463</v>
      </c>
      <c r="D4233" s="1" t="s">
        <v>7973</v>
      </c>
      <c r="E4233" s="1">
        <v>350</v>
      </c>
      <c r="F4233" s="1">
        <v>4.0999999999999996</v>
      </c>
      <c r="G4233" s="1">
        <v>50</v>
      </c>
      <c r="H4233" s="1" t="s">
        <v>7974</v>
      </c>
      <c r="I4233" s="1" t="s">
        <v>5020</v>
      </c>
      <c r="J4233" s="1">
        <v>84</v>
      </c>
      <c r="K4233" s="1" t="str">
        <f t="shared" si="198"/>
        <v>valid</v>
      </c>
      <c r="L4233" s="1" t="str">
        <f t="shared" si="199"/>
        <v>MID</v>
      </c>
      <c r="M4233" t="str">
        <f t="shared" si="200"/>
        <v>South Indian</v>
      </c>
      <c r="N4233" s="1" t="str" cm="1">
        <f t="array" ref="N4233">_xlfn.IFS(
G4233&lt;=25,"Fast",
G4233&lt;=40,"Medium",
G4233&gt;40,"Slow"
)</f>
        <v>Slow</v>
      </c>
    </row>
    <row r="4234" spans="1:14" x14ac:dyDescent="0.3">
      <c r="A4234" s="1">
        <v>375485</v>
      </c>
      <c r="B4234" s="1" t="s">
        <v>541</v>
      </c>
      <c r="C4234" s="1" t="s">
        <v>463</v>
      </c>
      <c r="D4234" s="1" t="s">
        <v>7975</v>
      </c>
      <c r="E4234" s="1">
        <v>250</v>
      </c>
      <c r="F4234" s="1">
        <v>2.9</v>
      </c>
      <c r="G4234" s="1">
        <v>80</v>
      </c>
      <c r="H4234" s="1" t="s">
        <v>2777</v>
      </c>
      <c r="I4234" s="1" t="s">
        <v>541</v>
      </c>
      <c r="J4234" s="1">
        <v>71</v>
      </c>
      <c r="K4234" s="1" t="str">
        <f t="shared" si="198"/>
        <v>valid</v>
      </c>
      <c r="L4234" s="1" t="str">
        <f t="shared" si="199"/>
        <v>BUDGET</v>
      </c>
      <c r="M4234" t="str">
        <f t="shared" si="200"/>
        <v>Beverages</v>
      </c>
      <c r="N4234" s="1" t="str" cm="1">
        <f t="array" ref="N4234">_xlfn.IFS(
G4234&lt;=25,"Fast",
G4234&lt;=40,"Medium",
G4234&gt;40,"Slow"
)</f>
        <v>Slow</v>
      </c>
    </row>
    <row r="4235" spans="1:14" x14ac:dyDescent="0.3">
      <c r="A4235" s="1">
        <v>375491</v>
      </c>
      <c r="B4235" s="1" t="s">
        <v>3097</v>
      </c>
      <c r="C4235" s="1" t="s">
        <v>3052</v>
      </c>
      <c r="D4235" s="1" t="s">
        <v>7976</v>
      </c>
      <c r="E4235" s="1">
        <v>150</v>
      </c>
      <c r="F4235" s="1">
        <v>2.9</v>
      </c>
      <c r="G4235" s="1">
        <v>80</v>
      </c>
      <c r="H4235" s="1" t="s">
        <v>184</v>
      </c>
      <c r="I4235" s="1" t="s">
        <v>3097</v>
      </c>
      <c r="J4235" s="1">
        <v>65</v>
      </c>
      <c r="K4235" s="1" t="str">
        <f t="shared" si="198"/>
        <v>valid</v>
      </c>
      <c r="L4235" s="1" t="str">
        <f t="shared" si="199"/>
        <v>BUDGET</v>
      </c>
      <c r="M4235" t="str">
        <f t="shared" si="200"/>
        <v>Fast Food</v>
      </c>
      <c r="N4235" s="1" t="str" cm="1">
        <f t="array" ref="N4235">_xlfn.IFS(
G4235&lt;=25,"Fast",
G4235&lt;=40,"Medium",
G4235&gt;40,"Slow"
)</f>
        <v>Slow</v>
      </c>
    </row>
    <row r="4236" spans="1:14" x14ac:dyDescent="0.3">
      <c r="A4236" s="1">
        <v>375544</v>
      </c>
      <c r="B4236" s="1" t="s">
        <v>319</v>
      </c>
      <c r="C4236" s="1" t="s">
        <v>189</v>
      </c>
      <c r="D4236" s="1" t="s">
        <v>7977</v>
      </c>
      <c r="E4236" s="1">
        <v>800</v>
      </c>
      <c r="F4236" s="1">
        <v>4.2</v>
      </c>
      <c r="G4236" s="1">
        <v>100</v>
      </c>
      <c r="H4236" s="1" t="s">
        <v>39</v>
      </c>
      <c r="I4236" s="1" t="s">
        <v>645</v>
      </c>
      <c r="J4236" s="1">
        <v>85</v>
      </c>
      <c r="K4236" s="1" t="str">
        <f t="shared" si="198"/>
        <v>valid</v>
      </c>
      <c r="L4236" s="1" t="str">
        <f t="shared" si="199"/>
        <v>PREMIUM</v>
      </c>
      <c r="M4236" t="str">
        <f t="shared" si="200"/>
        <v>Bengali</v>
      </c>
      <c r="N4236" s="1" t="str" cm="1">
        <f t="array" ref="N4236">_xlfn.IFS(
G4236&lt;=25,"Fast",
G4236&lt;=40,"Medium",
G4236&gt;40,"Slow"
)</f>
        <v>Slow</v>
      </c>
    </row>
    <row r="4237" spans="1:14" x14ac:dyDescent="0.3">
      <c r="A4237" s="1">
        <v>375576</v>
      </c>
      <c r="B4237" s="1" t="s">
        <v>425</v>
      </c>
      <c r="C4237" s="1" t="s">
        <v>115</v>
      </c>
      <c r="D4237" s="1" t="s">
        <v>7978</v>
      </c>
      <c r="E4237" s="1">
        <v>300</v>
      </c>
      <c r="F4237" s="1">
        <v>4.0999999999999996</v>
      </c>
      <c r="G4237" s="1">
        <v>20</v>
      </c>
      <c r="H4237" s="1" t="s">
        <v>131</v>
      </c>
      <c r="I4237" s="1" t="s">
        <v>403</v>
      </c>
      <c r="J4237" s="1">
        <v>45</v>
      </c>
      <c r="K4237" s="1" t="str">
        <f t="shared" si="198"/>
        <v>valid</v>
      </c>
      <c r="L4237" s="1" t="str">
        <f t="shared" si="199"/>
        <v>BUDGET</v>
      </c>
      <c r="M4237" t="str">
        <f t="shared" si="200"/>
        <v>North Indian</v>
      </c>
      <c r="N4237" s="1" t="str" cm="1">
        <f t="array" ref="N4237">_xlfn.IFS(
G4237&lt;=25,"Fast",
G4237&lt;=40,"Medium",
G4237&gt;40,"Slow"
)</f>
        <v>Fast</v>
      </c>
    </row>
    <row r="4238" spans="1:14" x14ac:dyDescent="0.3">
      <c r="A4238" s="1">
        <v>375592</v>
      </c>
      <c r="B4238" s="1" t="s">
        <v>734</v>
      </c>
      <c r="C4238" s="1" t="s">
        <v>463</v>
      </c>
      <c r="D4238" s="1" t="s">
        <v>7979</v>
      </c>
      <c r="E4238" s="1">
        <v>300</v>
      </c>
      <c r="F4238" s="1">
        <v>4.3</v>
      </c>
      <c r="G4238" s="1">
        <v>1000</v>
      </c>
      <c r="H4238" s="1" t="s">
        <v>7980</v>
      </c>
      <c r="I4238" s="1" t="s">
        <v>2435</v>
      </c>
      <c r="J4238" s="1">
        <v>65</v>
      </c>
      <c r="K4238" s="1" t="str">
        <f t="shared" si="198"/>
        <v>valid</v>
      </c>
      <c r="L4238" s="1" t="str">
        <f t="shared" si="199"/>
        <v>BUDGET</v>
      </c>
      <c r="M4238" t="str">
        <f t="shared" si="200"/>
        <v>North Indian</v>
      </c>
      <c r="N4238" s="1" t="str" cm="1">
        <f t="array" ref="N4238">_xlfn.IFS(
G4238&lt;=25,"Fast",
G4238&lt;=40,"Medium",
G4238&gt;40,"Slow"
)</f>
        <v>Slow</v>
      </c>
    </row>
    <row r="4239" spans="1:14" x14ac:dyDescent="0.3">
      <c r="A4239" s="1">
        <v>375593</v>
      </c>
      <c r="B4239" s="1" t="s">
        <v>2140</v>
      </c>
      <c r="C4239" s="1" t="s">
        <v>2068</v>
      </c>
      <c r="D4239" s="1" t="s">
        <v>7981</v>
      </c>
      <c r="E4239" s="1">
        <v>600</v>
      </c>
      <c r="F4239" s="1">
        <v>4.5</v>
      </c>
      <c r="G4239" s="1">
        <v>50</v>
      </c>
      <c r="H4239" s="1" t="s">
        <v>7982</v>
      </c>
      <c r="I4239" s="1" t="s">
        <v>2067</v>
      </c>
      <c r="J4239" s="1">
        <v>35</v>
      </c>
      <c r="K4239" s="1" t="str">
        <f t="shared" si="198"/>
        <v>valid</v>
      </c>
      <c r="L4239" s="1" t="str">
        <f t="shared" si="199"/>
        <v>MID</v>
      </c>
      <c r="M4239" t="str">
        <f t="shared" si="200"/>
        <v>American</v>
      </c>
      <c r="N4239" s="1" t="str" cm="1">
        <f t="array" ref="N4239">_xlfn.IFS(
G4239&lt;=25,"Fast",
G4239&lt;=40,"Medium",
G4239&gt;40,"Slow"
)</f>
        <v>Slow</v>
      </c>
    </row>
    <row r="4240" spans="1:14" x14ac:dyDescent="0.3">
      <c r="A4240" s="1">
        <v>375637</v>
      </c>
      <c r="B4240" s="1" t="s">
        <v>193</v>
      </c>
      <c r="C4240" s="1" t="s">
        <v>189</v>
      </c>
      <c r="D4240" s="1" t="s">
        <v>7983</v>
      </c>
      <c r="E4240" s="1">
        <v>650</v>
      </c>
      <c r="F4240" s="1">
        <v>3.8</v>
      </c>
      <c r="G4240" s="1">
        <v>20</v>
      </c>
      <c r="H4240" s="1" t="s">
        <v>732</v>
      </c>
      <c r="I4240" s="1" t="s">
        <v>1697</v>
      </c>
      <c r="J4240" s="1">
        <v>76</v>
      </c>
      <c r="K4240" s="1" t="str">
        <f t="shared" si="198"/>
        <v>valid</v>
      </c>
      <c r="L4240" s="1" t="str">
        <f t="shared" si="199"/>
        <v>PREMIUM</v>
      </c>
      <c r="M4240" t="str">
        <f t="shared" si="200"/>
        <v>Chinese</v>
      </c>
      <c r="N4240" s="1" t="str" cm="1">
        <f t="array" ref="N4240">_xlfn.IFS(
G4240&lt;=25,"Fast",
G4240&lt;=40,"Medium",
G4240&gt;40,"Slow"
)</f>
        <v>Fast</v>
      </c>
    </row>
    <row r="4241" spans="1:14" x14ac:dyDescent="0.3">
      <c r="A4241" s="1">
        <v>375657</v>
      </c>
      <c r="B4241" s="1" t="s">
        <v>659</v>
      </c>
      <c r="C4241" s="1" t="s">
        <v>463</v>
      </c>
      <c r="D4241" s="1" t="s">
        <v>7984</v>
      </c>
      <c r="E4241" s="1">
        <v>300</v>
      </c>
      <c r="F4241" s="1">
        <v>2.9</v>
      </c>
      <c r="G4241" s="1">
        <v>80</v>
      </c>
      <c r="H4241" s="1" t="s">
        <v>19</v>
      </c>
      <c r="I4241" s="1" t="s">
        <v>659</v>
      </c>
      <c r="J4241" s="1">
        <v>80</v>
      </c>
      <c r="K4241" s="1" t="str">
        <f t="shared" si="198"/>
        <v>valid</v>
      </c>
      <c r="L4241" s="1" t="str">
        <f t="shared" si="199"/>
        <v>BUDGET</v>
      </c>
      <c r="M4241" t="str">
        <f t="shared" si="200"/>
        <v>Chinese</v>
      </c>
      <c r="N4241" s="1" t="str" cm="1">
        <f t="array" ref="N4241">_xlfn.IFS(
G4241&lt;=25,"Fast",
G4241&lt;=40,"Medium",
G4241&gt;40,"Slow"
)</f>
        <v>Slow</v>
      </c>
    </row>
    <row r="4242" spans="1:14" x14ac:dyDescent="0.3">
      <c r="A4242" s="1">
        <v>375674</v>
      </c>
      <c r="B4242" s="1" t="s">
        <v>10</v>
      </c>
      <c r="C4242" s="1" t="s">
        <v>11</v>
      </c>
      <c r="D4242" s="1" t="s">
        <v>7985</v>
      </c>
      <c r="E4242" s="1">
        <v>700</v>
      </c>
      <c r="F4242" s="1">
        <v>2.9</v>
      </c>
      <c r="G4242" s="1">
        <v>80</v>
      </c>
      <c r="H4242" s="1" t="s">
        <v>131</v>
      </c>
      <c r="I4242" s="1" t="s">
        <v>10</v>
      </c>
      <c r="J4242" s="1">
        <v>68</v>
      </c>
      <c r="K4242" s="1" t="str">
        <f t="shared" si="198"/>
        <v>valid</v>
      </c>
      <c r="L4242" s="1" t="str">
        <f t="shared" si="199"/>
        <v>PREMIUM</v>
      </c>
      <c r="M4242" t="str">
        <f t="shared" si="200"/>
        <v>North Indian</v>
      </c>
      <c r="N4242" s="1" t="str" cm="1">
        <f t="array" ref="N4242">_xlfn.IFS(
G4242&lt;=25,"Fast",
G4242&lt;=40,"Medium",
G4242&gt;40,"Slow"
)</f>
        <v>Slow</v>
      </c>
    </row>
    <row r="4243" spans="1:14" x14ac:dyDescent="0.3">
      <c r="A4243" s="1">
        <v>375675</v>
      </c>
      <c r="B4243" s="1" t="s">
        <v>216</v>
      </c>
      <c r="C4243" s="1" t="s">
        <v>189</v>
      </c>
      <c r="D4243" s="1" t="s">
        <v>6597</v>
      </c>
      <c r="E4243" s="1">
        <v>200</v>
      </c>
      <c r="F4243" s="1">
        <v>4.5</v>
      </c>
      <c r="G4243" s="1">
        <v>50</v>
      </c>
      <c r="H4243" s="1" t="s">
        <v>2341</v>
      </c>
      <c r="I4243" s="1" t="s">
        <v>556</v>
      </c>
      <c r="J4243" s="1">
        <v>59</v>
      </c>
      <c r="K4243" s="1" t="str">
        <f t="shared" si="198"/>
        <v>valid</v>
      </c>
      <c r="L4243" s="1" t="str">
        <f t="shared" si="199"/>
        <v>BUDGET</v>
      </c>
      <c r="M4243" t="str">
        <f t="shared" si="200"/>
        <v>Beverages</v>
      </c>
      <c r="N4243" s="1" t="str" cm="1">
        <f t="array" ref="N4243">_xlfn.IFS(
G4243&lt;=25,"Fast",
G4243&lt;=40,"Medium",
G4243&gt;40,"Slow"
)</f>
        <v>Slow</v>
      </c>
    </row>
    <row r="4244" spans="1:14" x14ac:dyDescent="0.3">
      <c r="A4244" s="1">
        <v>375676</v>
      </c>
      <c r="B4244" s="1" t="s">
        <v>188</v>
      </c>
      <c r="C4244" s="1" t="s">
        <v>189</v>
      </c>
      <c r="D4244" s="1" t="s">
        <v>7986</v>
      </c>
      <c r="E4244" s="1">
        <v>800</v>
      </c>
      <c r="F4244" s="1">
        <v>4.3</v>
      </c>
      <c r="G4244" s="1">
        <v>50</v>
      </c>
      <c r="H4244" s="1" t="s">
        <v>7987</v>
      </c>
      <c r="I4244" s="1" t="s">
        <v>1697</v>
      </c>
      <c r="J4244" s="1">
        <v>61</v>
      </c>
      <c r="K4244" s="1" t="str">
        <f t="shared" si="198"/>
        <v>valid</v>
      </c>
      <c r="L4244" s="1" t="str">
        <f t="shared" si="199"/>
        <v>PREMIUM</v>
      </c>
      <c r="M4244" t="str">
        <f t="shared" si="200"/>
        <v>Continental</v>
      </c>
      <c r="N4244" s="1" t="str" cm="1">
        <f t="array" ref="N4244">_xlfn.IFS(
G4244&lt;=25,"Fast",
G4244&lt;=40,"Medium",
G4244&gt;40,"Slow"
)</f>
        <v>Slow</v>
      </c>
    </row>
    <row r="4245" spans="1:14" x14ac:dyDescent="0.3">
      <c r="A4245" s="1">
        <v>375733</v>
      </c>
      <c r="B4245" s="1" t="s">
        <v>3998</v>
      </c>
      <c r="C4245" s="1" t="s">
        <v>115</v>
      </c>
      <c r="D4245" s="1" t="s">
        <v>7988</v>
      </c>
      <c r="E4245" s="1">
        <v>300</v>
      </c>
      <c r="F4245" s="1">
        <v>2.9</v>
      </c>
      <c r="G4245" s="1">
        <v>80</v>
      </c>
      <c r="H4245" s="1" t="s">
        <v>131</v>
      </c>
      <c r="I4245" s="1" t="s">
        <v>3998</v>
      </c>
      <c r="J4245" s="1">
        <v>78</v>
      </c>
      <c r="K4245" s="1" t="str">
        <f t="shared" si="198"/>
        <v>valid</v>
      </c>
      <c r="L4245" s="1" t="str">
        <f t="shared" si="199"/>
        <v>BUDGET</v>
      </c>
      <c r="M4245" t="str">
        <f t="shared" si="200"/>
        <v>North Indian</v>
      </c>
      <c r="N4245" s="1" t="str" cm="1">
        <f t="array" ref="N4245">_xlfn.IFS(
G4245&lt;=25,"Fast",
G4245&lt;=40,"Medium",
G4245&gt;40,"Slow"
)</f>
        <v>Slow</v>
      </c>
    </row>
    <row r="4246" spans="1:14" x14ac:dyDescent="0.3">
      <c r="A4246" s="1">
        <v>375750</v>
      </c>
      <c r="B4246" s="1" t="s">
        <v>1654</v>
      </c>
      <c r="C4246" s="1" t="s">
        <v>68</v>
      </c>
      <c r="D4246" s="1" t="s">
        <v>7989</v>
      </c>
      <c r="E4246" s="1">
        <v>250</v>
      </c>
      <c r="F4246" s="1">
        <v>2.9</v>
      </c>
      <c r="G4246" s="1">
        <v>80</v>
      </c>
      <c r="H4246" s="1" t="s">
        <v>7990</v>
      </c>
      <c r="I4246" s="1" t="s">
        <v>2045</v>
      </c>
      <c r="J4246" s="1">
        <v>61</v>
      </c>
      <c r="K4246" s="1" t="str">
        <f t="shared" si="198"/>
        <v>valid</v>
      </c>
      <c r="L4246" s="1" t="str">
        <f t="shared" si="199"/>
        <v>BUDGET</v>
      </c>
      <c r="M4246" t="str">
        <f t="shared" si="200"/>
        <v>North Indian</v>
      </c>
      <c r="N4246" s="1" t="str" cm="1">
        <f t="array" ref="N4246">_xlfn.IFS(
G4246&lt;=25,"Fast",
G4246&lt;=40,"Medium",
G4246&gt;40,"Slow"
)</f>
        <v>Slow</v>
      </c>
    </row>
    <row r="4247" spans="1:14" x14ac:dyDescent="0.3">
      <c r="A4247" s="1">
        <v>375753</v>
      </c>
      <c r="B4247" s="1" t="s">
        <v>276</v>
      </c>
      <c r="C4247" s="1" t="s">
        <v>115</v>
      </c>
      <c r="D4247" s="1" t="s">
        <v>7991</v>
      </c>
      <c r="E4247" s="1">
        <v>300</v>
      </c>
      <c r="F4247" s="1">
        <v>2.9</v>
      </c>
      <c r="G4247" s="1">
        <v>80</v>
      </c>
      <c r="H4247" s="1" t="s">
        <v>6714</v>
      </c>
      <c r="I4247" s="1" t="s">
        <v>276</v>
      </c>
      <c r="J4247" s="1">
        <v>51</v>
      </c>
      <c r="K4247" s="1" t="str">
        <f t="shared" si="198"/>
        <v>valid</v>
      </c>
      <c r="L4247" s="1" t="str">
        <f t="shared" si="199"/>
        <v>BUDGET</v>
      </c>
      <c r="M4247" t="str">
        <f t="shared" si="200"/>
        <v>South Indian</v>
      </c>
      <c r="N4247" s="1" t="str" cm="1">
        <f t="array" ref="N4247">_xlfn.IFS(
G4247&lt;=25,"Fast",
G4247&lt;=40,"Medium",
G4247&gt;40,"Slow"
)</f>
        <v>Slow</v>
      </c>
    </row>
    <row r="4248" spans="1:14" x14ac:dyDescent="0.3">
      <c r="A4248" s="1">
        <v>375776</v>
      </c>
      <c r="B4248" s="1" t="s">
        <v>734</v>
      </c>
      <c r="C4248" s="1" t="s">
        <v>463</v>
      </c>
      <c r="D4248" s="1" t="s">
        <v>5824</v>
      </c>
      <c r="E4248" s="1">
        <v>300</v>
      </c>
      <c r="F4248" s="1">
        <v>4.0999999999999996</v>
      </c>
      <c r="G4248" s="1">
        <v>100</v>
      </c>
      <c r="H4248" s="1" t="s">
        <v>7992</v>
      </c>
      <c r="I4248" s="1" t="s">
        <v>2435</v>
      </c>
      <c r="J4248" s="1">
        <v>70</v>
      </c>
      <c r="K4248" s="1" t="str">
        <f t="shared" si="198"/>
        <v>valid</v>
      </c>
      <c r="L4248" s="1" t="str">
        <f t="shared" si="199"/>
        <v>BUDGET</v>
      </c>
      <c r="M4248" t="str">
        <f t="shared" si="200"/>
        <v>Fast Food</v>
      </c>
      <c r="N4248" s="1" t="str" cm="1">
        <f t="array" ref="N4248">_xlfn.IFS(
G4248&lt;=25,"Fast",
G4248&lt;=40,"Medium",
G4248&gt;40,"Slow"
)</f>
        <v>Slow</v>
      </c>
    </row>
    <row r="4249" spans="1:14" x14ac:dyDescent="0.3">
      <c r="A4249" s="1">
        <v>375783</v>
      </c>
      <c r="B4249" s="1" t="s">
        <v>264</v>
      </c>
      <c r="C4249" s="1" t="s">
        <v>115</v>
      </c>
      <c r="D4249" s="1" t="s">
        <v>7993</v>
      </c>
      <c r="E4249" s="1">
        <v>100</v>
      </c>
      <c r="F4249" s="1">
        <v>4</v>
      </c>
      <c r="G4249" s="1">
        <v>20</v>
      </c>
      <c r="H4249" s="1" t="s">
        <v>7994</v>
      </c>
      <c r="I4249" s="1" t="s">
        <v>1702</v>
      </c>
      <c r="J4249" s="1">
        <v>36</v>
      </c>
      <c r="K4249" s="1" t="str">
        <f t="shared" si="198"/>
        <v>valid</v>
      </c>
      <c r="L4249" s="1" t="str">
        <f t="shared" si="199"/>
        <v>BUDGET</v>
      </c>
      <c r="M4249" t="str">
        <f t="shared" si="200"/>
        <v>Chinese</v>
      </c>
      <c r="N4249" s="1" t="str" cm="1">
        <f t="array" ref="N4249">_xlfn.IFS(
G4249&lt;=25,"Fast",
G4249&lt;=40,"Medium",
G4249&gt;40,"Slow"
)</f>
        <v>Fast</v>
      </c>
    </row>
    <row r="4250" spans="1:14" x14ac:dyDescent="0.3">
      <c r="A4250" s="1">
        <v>375792</v>
      </c>
      <c r="B4250" s="1" t="s">
        <v>4346</v>
      </c>
      <c r="C4250" s="1" t="s">
        <v>2068</v>
      </c>
      <c r="D4250" s="1" t="s">
        <v>7995</v>
      </c>
      <c r="E4250" s="1">
        <v>200</v>
      </c>
      <c r="F4250" s="1">
        <v>2.9</v>
      </c>
      <c r="G4250" s="1">
        <v>80</v>
      </c>
      <c r="H4250" s="1" t="s">
        <v>6705</v>
      </c>
      <c r="I4250" s="1" t="s">
        <v>4237</v>
      </c>
      <c r="J4250" s="1">
        <v>86</v>
      </c>
      <c r="K4250" s="1" t="str">
        <f t="shared" si="198"/>
        <v>valid</v>
      </c>
      <c r="L4250" s="1" t="str">
        <f t="shared" si="199"/>
        <v>BUDGET</v>
      </c>
      <c r="M4250" t="str">
        <f t="shared" si="200"/>
        <v>Street Food</v>
      </c>
      <c r="N4250" s="1" t="str" cm="1">
        <f t="array" ref="N4250">_xlfn.IFS(
G4250&lt;=25,"Fast",
G4250&lt;=40,"Medium",
G4250&gt;40,"Slow"
)</f>
        <v>Slow</v>
      </c>
    </row>
    <row r="4251" spans="1:14" x14ac:dyDescent="0.3">
      <c r="A4251" s="1">
        <v>375828</v>
      </c>
      <c r="B4251" s="1" t="s">
        <v>3549</v>
      </c>
      <c r="C4251" s="1" t="s">
        <v>3052</v>
      </c>
      <c r="D4251" s="1" t="s">
        <v>7996</v>
      </c>
      <c r="E4251" s="1">
        <v>800</v>
      </c>
      <c r="F4251" s="1">
        <v>4.5</v>
      </c>
      <c r="G4251" s="1">
        <v>20</v>
      </c>
      <c r="H4251" s="1" t="s">
        <v>7997</v>
      </c>
      <c r="I4251" s="1" t="s">
        <v>3097</v>
      </c>
      <c r="J4251" s="1">
        <v>66</v>
      </c>
      <c r="K4251" s="1" t="str">
        <f t="shared" si="198"/>
        <v>valid</v>
      </c>
      <c r="L4251" s="1" t="str">
        <f t="shared" si="199"/>
        <v>PREMIUM</v>
      </c>
      <c r="M4251" t="str">
        <f t="shared" si="200"/>
        <v>Pan-Asian</v>
      </c>
      <c r="N4251" s="1" t="str" cm="1">
        <f t="array" ref="N4251">_xlfn.IFS(
G4251&lt;=25,"Fast",
G4251&lt;=40,"Medium",
G4251&gt;40,"Slow"
)</f>
        <v>Fast</v>
      </c>
    </row>
    <row r="4252" spans="1:14" x14ac:dyDescent="0.3">
      <c r="A4252" s="1">
        <v>375855</v>
      </c>
      <c r="B4252" s="1" t="s">
        <v>6129</v>
      </c>
      <c r="C4252" s="1" t="s">
        <v>189</v>
      </c>
      <c r="D4252" s="1" t="s">
        <v>4899</v>
      </c>
      <c r="E4252" s="1">
        <v>200</v>
      </c>
      <c r="F4252" s="1">
        <v>4.3</v>
      </c>
      <c r="G4252" s="1">
        <v>100</v>
      </c>
      <c r="H4252" s="1" t="s">
        <v>1395</v>
      </c>
      <c r="I4252" s="1" t="s">
        <v>7998</v>
      </c>
      <c r="J4252" s="1">
        <v>70</v>
      </c>
      <c r="K4252" s="1" t="str">
        <f t="shared" si="198"/>
        <v>valid</v>
      </c>
      <c r="L4252" s="1" t="str">
        <f t="shared" si="199"/>
        <v>BUDGET</v>
      </c>
      <c r="M4252" t="str">
        <f t="shared" si="200"/>
        <v>Beverages</v>
      </c>
      <c r="N4252" s="1" t="str" cm="1">
        <f t="array" ref="N4252">_xlfn.IFS(
G4252&lt;=25,"Fast",
G4252&lt;=40,"Medium",
G4252&gt;40,"Slow"
)</f>
        <v>Slow</v>
      </c>
    </row>
    <row r="4253" spans="1:14" x14ac:dyDescent="0.3">
      <c r="A4253" s="1">
        <v>375881</v>
      </c>
      <c r="B4253" s="1" t="s">
        <v>1114</v>
      </c>
      <c r="C4253" s="1" t="s">
        <v>91</v>
      </c>
      <c r="D4253" s="1" t="s">
        <v>7999</v>
      </c>
      <c r="E4253" s="1">
        <v>400</v>
      </c>
      <c r="F4253" s="1">
        <v>2.9</v>
      </c>
      <c r="G4253" s="1">
        <v>80</v>
      </c>
      <c r="H4253" s="1" t="s">
        <v>8000</v>
      </c>
      <c r="I4253" s="1" t="s">
        <v>8001</v>
      </c>
      <c r="J4253" s="1">
        <v>57</v>
      </c>
      <c r="K4253" s="1" t="str">
        <f t="shared" si="198"/>
        <v>valid</v>
      </c>
      <c r="L4253" s="1" t="str">
        <f t="shared" si="199"/>
        <v>MID</v>
      </c>
      <c r="M4253" t="str">
        <f t="shared" si="200"/>
        <v>Biryani</v>
      </c>
      <c r="N4253" s="1" t="str" cm="1">
        <f t="array" ref="N4253">_xlfn.IFS(
G4253&lt;=25,"Fast",
G4253&lt;=40,"Medium",
G4253&gt;40,"Slow"
)</f>
        <v>Slow</v>
      </c>
    </row>
    <row r="4254" spans="1:14" x14ac:dyDescent="0.3">
      <c r="A4254" s="1">
        <v>375941</v>
      </c>
      <c r="B4254" s="1" t="s">
        <v>319</v>
      </c>
      <c r="C4254" s="1" t="s">
        <v>189</v>
      </c>
      <c r="D4254" s="1" t="s">
        <v>8002</v>
      </c>
      <c r="E4254" s="1">
        <v>800</v>
      </c>
      <c r="F4254" s="1">
        <v>4.2</v>
      </c>
      <c r="G4254" s="1">
        <v>100</v>
      </c>
      <c r="H4254" s="1" t="s">
        <v>8003</v>
      </c>
      <c r="I4254" s="1" t="s">
        <v>645</v>
      </c>
      <c r="J4254" s="1">
        <v>59</v>
      </c>
      <c r="K4254" s="1" t="str">
        <f t="shared" si="198"/>
        <v>valid</v>
      </c>
      <c r="L4254" s="1" t="str">
        <f t="shared" si="199"/>
        <v>PREMIUM</v>
      </c>
      <c r="M4254" t="str">
        <f t="shared" si="200"/>
        <v>North Indian</v>
      </c>
      <c r="N4254" s="1" t="str" cm="1">
        <f t="array" ref="N4254">_xlfn.IFS(
G4254&lt;=25,"Fast",
G4254&lt;=40,"Medium",
G4254&gt;40,"Slow"
)</f>
        <v>Slow</v>
      </c>
    </row>
    <row r="4255" spans="1:14" x14ac:dyDescent="0.3">
      <c r="A4255" s="1">
        <v>375945</v>
      </c>
      <c r="B4255" s="1" t="s">
        <v>10</v>
      </c>
      <c r="C4255" s="1" t="s">
        <v>11</v>
      </c>
      <c r="D4255" s="1" t="s">
        <v>7237</v>
      </c>
      <c r="E4255" s="1">
        <v>300</v>
      </c>
      <c r="F4255" s="1">
        <v>4.4000000000000004</v>
      </c>
      <c r="G4255" s="1">
        <v>20</v>
      </c>
      <c r="H4255" s="1" t="s">
        <v>8004</v>
      </c>
      <c r="I4255" s="1" t="s">
        <v>10</v>
      </c>
      <c r="J4255" s="1">
        <v>60</v>
      </c>
      <c r="K4255" s="1" t="str">
        <f t="shared" si="198"/>
        <v>valid</v>
      </c>
      <c r="L4255" s="1" t="str">
        <f t="shared" si="199"/>
        <v>BUDGET</v>
      </c>
      <c r="M4255" t="str">
        <f t="shared" si="200"/>
        <v>American</v>
      </c>
      <c r="N4255" s="1" t="str" cm="1">
        <f t="array" ref="N4255">_xlfn.IFS(
G4255&lt;=25,"Fast",
G4255&lt;=40,"Medium",
G4255&gt;40,"Slow"
)</f>
        <v>Fast</v>
      </c>
    </row>
    <row r="4256" spans="1:14" x14ac:dyDescent="0.3">
      <c r="A4256" s="1">
        <v>375967</v>
      </c>
      <c r="B4256" s="1" t="s">
        <v>711</v>
      </c>
      <c r="C4256" s="1" t="s">
        <v>91</v>
      </c>
      <c r="D4256" s="1" t="s">
        <v>8005</v>
      </c>
      <c r="E4256" s="1">
        <v>800</v>
      </c>
      <c r="F4256" s="1">
        <v>2.9</v>
      </c>
      <c r="G4256" s="1">
        <v>80</v>
      </c>
      <c r="H4256" s="1" t="s">
        <v>8006</v>
      </c>
      <c r="I4256" s="1" t="s">
        <v>3951</v>
      </c>
      <c r="J4256" s="1">
        <v>48</v>
      </c>
      <c r="K4256" s="1" t="str">
        <f t="shared" si="198"/>
        <v>valid</v>
      </c>
      <c r="L4256" s="1" t="str">
        <f t="shared" si="199"/>
        <v>PREMIUM</v>
      </c>
      <c r="M4256" t="str">
        <f t="shared" si="200"/>
        <v>Pizzas</v>
      </c>
      <c r="N4256" s="1" t="str" cm="1">
        <f t="array" ref="N4256">_xlfn.IFS(
G4256&lt;=25,"Fast",
G4256&lt;=40,"Medium",
G4256&gt;40,"Slow"
)</f>
        <v>Slow</v>
      </c>
    </row>
    <row r="4257" spans="1:14" x14ac:dyDescent="0.3">
      <c r="A4257" s="1">
        <v>375985</v>
      </c>
      <c r="B4257" s="1" t="s">
        <v>6567</v>
      </c>
      <c r="C4257" s="1" t="s">
        <v>3052</v>
      </c>
      <c r="D4257" s="1" t="s">
        <v>7123</v>
      </c>
      <c r="E4257" s="1">
        <v>150</v>
      </c>
      <c r="F4257" s="1">
        <v>4</v>
      </c>
      <c r="G4257" s="1">
        <v>100</v>
      </c>
      <c r="H4257" s="1" t="s">
        <v>8007</v>
      </c>
      <c r="I4257" s="1" t="s">
        <v>3227</v>
      </c>
      <c r="J4257" s="1">
        <v>46</v>
      </c>
      <c r="K4257" s="1" t="str">
        <f t="shared" si="198"/>
        <v>valid</v>
      </c>
      <c r="L4257" s="1" t="str">
        <f t="shared" si="199"/>
        <v>BUDGET</v>
      </c>
      <c r="M4257" t="str">
        <f t="shared" si="200"/>
        <v>Pizzas</v>
      </c>
      <c r="N4257" s="1" t="str" cm="1">
        <f t="array" ref="N4257">_xlfn.IFS(
G4257&lt;=25,"Fast",
G4257&lt;=40,"Medium",
G4257&gt;40,"Slow"
)</f>
        <v>Slow</v>
      </c>
    </row>
    <row r="4258" spans="1:14" x14ac:dyDescent="0.3">
      <c r="A4258" s="1">
        <v>375997</v>
      </c>
      <c r="B4258" s="1" t="s">
        <v>745</v>
      </c>
      <c r="C4258" s="1" t="s">
        <v>383</v>
      </c>
      <c r="D4258" s="1" t="s">
        <v>7972</v>
      </c>
      <c r="E4258" s="1">
        <v>200</v>
      </c>
      <c r="F4258" s="1">
        <v>4.4000000000000004</v>
      </c>
      <c r="G4258" s="1">
        <v>50</v>
      </c>
      <c r="H4258" s="1" t="s">
        <v>7894</v>
      </c>
      <c r="I4258" s="1" t="s">
        <v>745</v>
      </c>
      <c r="J4258" s="1">
        <v>39</v>
      </c>
      <c r="K4258" s="1" t="str">
        <f t="shared" si="198"/>
        <v>valid</v>
      </c>
      <c r="L4258" s="1" t="str">
        <f t="shared" si="199"/>
        <v>BUDGET</v>
      </c>
      <c r="M4258" t="str">
        <f t="shared" si="200"/>
        <v>Ice Cream</v>
      </c>
      <c r="N4258" s="1" t="str" cm="1">
        <f t="array" ref="N4258">_xlfn.IFS(
G4258&lt;=25,"Fast",
G4258&lt;=40,"Medium",
G4258&gt;40,"Slow"
)</f>
        <v>Slow</v>
      </c>
    </row>
    <row r="4259" spans="1:14" x14ac:dyDescent="0.3">
      <c r="A4259" s="1">
        <v>376009</v>
      </c>
      <c r="B4259" s="1" t="s">
        <v>2127</v>
      </c>
      <c r="C4259" s="1" t="s">
        <v>11</v>
      </c>
      <c r="D4259" s="1" t="s">
        <v>8008</v>
      </c>
      <c r="E4259" s="1">
        <v>300</v>
      </c>
      <c r="F4259" s="1">
        <v>2.9</v>
      </c>
      <c r="G4259" s="1">
        <v>80</v>
      </c>
      <c r="H4259" s="1" t="s">
        <v>4292</v>
      </c>
      <c r="I4259" s="1" t="s">
        <v>2127</v>
      </c>
      <c r="J4259" s="1">
        <v>54</v>
      </c>
      <c r="K4259" s="1" t="str">
        <f t="shared" si="198"/>
        <v>valid</v>
      </c>
      <c r="L4259" s="1" t="str">
        <f t="shared" si="199"/>
        <v>BUDGET</v>
      </c>
      <c r="M4259" t="str">
        <f t="shared" si="200"/>
        <v>Indian</v>
      </c>
      <c r="N4259" s="1" t="str" cm="1">
        <f t="array" ref="N4259">_xlfn.IFS(
G4259&lt;=25,"Fast",
G4259&lt;=40,"Medium",
G4259&gt;40,"Slow"
)</f>
        <v>Slow</v>
      </c>
    </row>
    <row r="4260" spans="1:14" x14ac:dyDescent="0.3">
      <c r="A4260" s="1">
        <v>376069</v>
      </c>
      <c r="B4260" s="1" t="s">
        <v>4007</v>
      </c>
      <c r="C4260" s="1" t="s">
        <v>463</v>
      </c>
      <c r="D4260" s="1" t="s">
        <v>8009</v>
      </c>
      <c r="E4260" s="1">
        <v>300</v>
      </c>
      <c r="F4260" s="1">
        <v>4</v>
      </c>
      <c r="G4260" s="1">
        <v>100</v>
      </c>
      <c r="H4260" s="1" t="s">
        <v>19</v>
      </c>
      <c r="I4260" s="1" t="s">
        <v>659</v>
      </c>
      <c r="J4260" s="1">
        <v>88</v>
      </c>
      <c r="K4260" s="1" t="str">
        <f t="shared" si="198"/>
        <v>valid</v>
      </c>
      <c r="L4260" s="1" t="str">
        <f t="shared" si="199"/>
        <v>BUDGET</v>
      </c>
      <c r="M4260" t="str">
        <f t="shared" si="200"/>
        <v>Chinese</v>
      </c>
      <c r="N4260" s="1" t="str" cm="1">
        <f t="array" ref="N4260">_xlfn.IFS(
G4260&lt;=25,"Fast",
G4260&lt;=40,"Medium",
G4260&gt;40,"Slow"
)</f>
        <v>Slow</v>
      </c>
    </row>
    <row r="4261" spans="1:14" x14ac:dyDescent="0.3">
      <c r="A4261" s="1">
        <v>376099</v>
      </c>
      <c r="B4261" s="1" t="s">
        <v>734</v>
      </c>
      <c r="C4261" s="1" t="s">
        <v>463</v>
      </c>
      <c r="D4261" s="1" t="s">
        <v>8010</v>
      </c>
      <c r="E4261" s="1">
        <v>200</v>
      </c>
      <c r="F4261" s="1">
        <v>4</v>
      </c>
      <c r="G4261" s="1">
        <v>100</v>
      </c>
      <c r="H4261" s="1" t="s">
        <v>3493</v>
      </c>
      <c r="I4261" s="1" t="s">
        <v>2435</v>
      </c>
      <c r="J4261" s="1">
        <v>67</v>
      </c>
      <c r="K4261" s="1" t="str">
        <f t="shared" si="198"/>
        <v>valid</v>
      </c>
      <c r="L4261" s="1" t="str">
        <f t="shared" si="199"/>
        <v>BUDGET</v>
      </c>
      <c r="M4261" t="str">
        <f t="shared" si="200"/>
        <v>South Indian</v>
      </c>
      <c r="N4261" s="1" t="str" cm="1">
        <f t="array" ref="N4261">_xlfn.IFS(
G4261&lt;=25,"Fast",
G4261&lt;=40,"Medium",
G4261&gt;40,"Slow"
)</f>
        <v>Slow</v>
      </c>
    </row>
    <row r="4262" spans="1:14" x14ac:dyDescent="0.3">
      <c r="A4262" s="1">
        <v>376140</v>
      </c>
      <c r="B4262" s="1" t="s">
        <v>188</v>
      </c>
      <c r="C4262" s="1" t="s">
        <v>189</v>
      </c>
      <c r="D4262" s="1" t="s">
        <v>8011</v>
      </c>
      <c r="E4262" s="1">
        <v>300</v>
      </c>
      <c r="F4262" s="1">
        <v>4.0999999999999996</v>
      </c>
      <c r="G4262" s="1">
        <v>20</v>
      </c>
      <c r="H4262" s="1" t="s">
        <v>8012</v>
      </c>
      <c r="I4262" s="1" t="s">
        <v>8013</v>
      </c>
      <c r="J4262" s="1">
        <v>67</v>
      </c>
      <c r="K4262" s="1" t="str">
        <f t="shared" si="198"/>
        <v>valid</v>
      </c>
      <c r="L4262" s="1" t="str">
        <f t="shared" si="199"/>
        <v>BUDGET</v>
      </c>
      <c r="M4262" t="str">
        <f t="shared" si="200"/>
        <v>Indian</v>
      </c>
      <c r="N4262" s="1" t="str" cm="1">
        <f t="array" ref="N4262">_xlfn.IFS(
G4262&lt;=25,"Fast",
G4262&lt;=40,"Medium",
G4262&gt;40,"Slow"
)</f>
        <v>Fast</v>
      </c>
    </row>
    <row r="4263" spans="1:14" x14ac:dyDescent="0.3">
      <c r="A4263" s="1">
        <v>376161</v>
      </c>
      <c r="B4263" s="1" t="s">
        <v>734</v>
      </c>
      <c r="C4263" s="1" t="s">
        <v>463</v>
      </c>
      <c r="D4263" s="1" t="s">
        <v>8014</v>
      </c>
      <c r="E4263" s="1">
        <v>300</v>
      </c>
      <c r="F4263" s="1">
        <v>4.5999999999999996</v>
      </c>
      <c r="G4263" s="1">
        <v>100</v>
      </c>
      <c r="H4263" s="1" t="s">
        <v>19</v>
      </c>
      <c r="I4263" s="1" t="s">
        <v>2435</v>
      </c>
      <c r="J4263" s="1">
        <v>68</v>
      </c>
      <c r="K4263" s="1" t="str">
        <f t="shared" si="198"/>
        <v>valid</v>
      </c>
      <c r="L4263" s="1" t="str">
        <f t="shared" si="199"/>
        <v>BUDGET</v>
      </c>
      <c r="M4263" t="str">
        <f t="shared" si="200"/>
        <v>Chinese</v>
      </c>
      <c r="N4263" s="1" t="str" cm="1">
        <f t="array" ref="N4263">_xlfn.IFS(
G4263&lt;=25,"Fast",
G4263&lt;=40,"Medium",
G4263&gt;40,"Slow"
)</f>
        <v>Slow</v>
      </c>
    </row>
    <row r="4264" spans="1:14" x14ac:dyDescent="0.3">
      <c r="A4264" s="1">
        <v>376168</v>
      </c>
      <c r="B4264" s="1" t="s">
        <v>1415</v>
      </c>
      <c r="C4264" s="1" t="s">
        <v>383</v>
      </c>
      <c r="D4264" s="1" t="s">
        <v>8015</v>
      </c>
      <c r="E4264" s="1">
        <v>200</v>
      </c>
      <c r="F4264" s="1">
        <v>2.9</v>
      </c>
      <c r="G4264" s="1">
        <v>80</v>
      </c>
      <c r="H4264" s="1" t="s">
        <v>4207</v>
      </c>
      <c r="I4264" s="1" t="s">
        <v>1415</v>
      </c>
      <c r="J4264" s="1">
        <v>78</v>
      </c>
      <c r="K4264" s="1" t="str">
        <f t="shared" si="198"/>
        <v>valid</v>
      </c>
      <c r="L4264" s="1" t="str">
        <f t="shared" si="199"/>
        <v>BUDGET</v>
      </c>
      <c r="M4264" t="str">
        <f t="shared" si="200"/>
        <v>Ice Cream</v>
      </c>
      <c r="N4264" s="1" t="str" cm="1">
        <f t="array" ref="N4264">_xlfn.IFS(
G4264&lt;=25,"Fast",
G4264&lt;=40,"Medium",
G4264&gt;40,"Slow"
)</f>
        <v>Slow</v>
      </c>
    </row>
    <row r="4265" spans="1:14" x14ac:dyDescent="0.3">
      <c r="A4265" s="1">
        <v>376188</v>
      </c>
      <c r="B4265" s="1" t="s">
        <v>3824</v>
      </c>
      <c r="C4265" s="1" t="s">
        <v>3052</v>
      </c>
      <c r="D4265" s="1" t="s">
        <v>8016</v>
      </c>
      <c r="E4265" s="1">
        <v>300</v>
      </c>
      <c r="F4265" s="1">
        <v>2.9</v>
      </c>
      <c r="G4265" s="1">
        <v>80</v>
      </c>
      <c r="H4265" s="1" t="s">
        <v>8017</v>
      </c>
      <c r="I4265" s="1" t="s">
        <v>3227</v>
      </c>
      <c r="J4265" s="1">
        <v>65</v>
      </c>
      <c r="K4265" s="1" t="str">
        <f t="shared" si="198"/>
        <v>valid</v>
      </c>
      <c r="L4265" s="1" t="str">
        <f t="shared" si="199"/>
        <v>BUDGET</v>
      </c>
      <c r="M4265" t="str">
        <f t="shared" si="200"/>
        <v>Beverages</v>
      </c>
      <c r="N4265" s="1" t="str" cm="1">
        <f t="array" ref="N4265">_xlfn.IFS(
G4265&lt;=25,"Fast",
G4265&lt;=40,"Medium",
G4265&gt;40,"Slow"
)</f>
        <v>Slow</v>
      </c>
    </row>
    <row r="4266" spans="1:14" x14ac:dyDescent="0.3">
      <c r="A4266" s="1">
        <v>376190</v>
      </c>
      <c r="B4266" s="1" t="s">
        <v>734</v>
      </c>
      <c r="C4266" s="1" t="s">
        <v>463</v>
      </c>
      <c r="D4266" s="1" t="s">
        <v>8018</v>
      </c>
      <c r="E4266" s="1">
        <v>300</v>
      </c>
      <c r="F4266" s="1">
        <v>4.2</v>
      </c>
      <c r="G4266" s="1">
        <v>100</v>
      </c>
      <c r="H4266" s="1" t="s">
        <v>1672</v>
      </c>
      <c r="I4266" s="1" t="s">
        <v>2435</v>
      </c>
      <c r="J4266" s="1">
        <v>63</v>
      </c>
      <c r="K4266" s="1" t="str">
        <f t="shared" si="198"/>
        <v>valid</v>
      </c>
      <c r="L4266" s="1" t="str">
        <f t="shared" si="199"/>
        <v>BUDGET</v>
      </c>
      <c r="M4266" t="str">
        <f t="shared" si="200"/>
        <v>South Indian</v>
      </c>
      <c r="N4266" s="1" t="str" cm="1">
        <f t="array" ref="N4266">_xlfn.IFS(
G4266&lt;=25,"Fast",
G4266&lt;=40,"Medium",
G4266&gt;40,"Slow"
)</f>
        <v>Slow</v>
      </c>
    </row>
    <row r="4267" spans="1:14" x14ac:dyDescent="0.3">
      <c r="A4267" s="1">
        <v>376202</v>
      </c>
      <c r="B4267" s="1" t="s">
        <v>734</v>
      </c>
      <c r="C4267" s="1" t="s">
        <v>463</v>
      </c>
      <c r="D4267" s="1" t="s">
        <v>8019</v>
      </c>
      <c r="E4267" s="1">
        <v>300</v>
      </c>
      <c r="F4267" s="1">
        <v>4.4000000000000004</v>
      </c>
      <c r="G4267" s="1">
        <v>50</v>
      </c>
      <c r="H4267" s="1" t="s">
        <v>8020</v>
      </c>
      <c r="I4267" s="1" t="s">
        <v>2435</v>
      </c>
      <c r="J4267" s="1">
        <v>68</v>
      </c>
      <c r="K4267" s="1" t="str">
        <f t="shared" si="198"/>
        <v>valid</v>
      </c>
      <c r="L4267" s="1" t="str">
        <f t="shared" si="199"/>
        <v>BUDGET</v>
      </c>
      <c r="M4267" t="str">
        <f t="shared" si="200"/>
        <v>Asian</v>
      </c>
      <c r="N4267" s="1" t="str" cm="1">
        <f t="array" ref="N4267">_xlfn.IFS(
G4267&lt;=25,"Fast",
G4267&lt;=40,"Medium",
G4267&gt;40,"Slow"
)</f>
        <v>Slow</v>
      </c>
    </row>
    <row r="4268" spans="1:14" x14ac:dyDescent="0.3">
      <c r="A4268" s="1">
        <v>376239</v>
      </c>
      <c r="B4268" s="1" t="s">
        <v>505</v>
      </c>
      <c r="C4268" s="1" t="s">
        <v>91</v>
      </c>
      <c r="D4268" s="1" t="s">
        <v>6939</v>
      </c>
      <c r="E4268" s="1">
        <v>400</v>
      </c>
      <c r="F4268" s="1">
        <v>4.5</v>
      </c>
      <c r="G4268" s="1">
        <v>500</v>
      </c>
      <c r="H4268" s="1" t="s">
        <v>740</v>
      </c>
      <c r="I4268" s="1" t="s">
        <v>3951</v>
      </c>
      <c r="J4268" s="1">
        <v>40</v>
      </c>
      <c r="K4268" s="1" t="str">
        <f t="shared" si="198"/>
        <v>valid</v>
      </c>
      <c r="L4268" s="1" t="str">
        <f t="shared" si="199"/>
        <v>MID</v>
      </c>
      <c r="M4268" t="str">
        <f t="shared" si="200"/>
        <v>Bakery</v>
      </c>
      <c r="N4268" s="1" t="str" cm="1">
        <f t="array" ref="N4268">_xlfn.IFS(
G4268&lt;=25,"Fast",
G4268&lt;=40,"Medium",
G4268&gt;40,"Slow"
)</f>
        <v>Slow</v>
      </c>
    </row>
    <row r="4269" spans="1:14" x14ac:dyDescent="0.3">
      <c r="A4269" s="1">
        <v>376240</v>
      </c>
      <c r="B4269" s="1" t="s">
        <v>2652</v>
      </c>
      <c r="C4269" s="1" t="s">
        <v>189</v>
      </c>
      <c r="D4269" s="1" t="s">
        <v>8021</v>
      </c>
      <c r="E4269" s="1">
        <v>500</v>
      </c>
      <c r="F4269" s="1">
        <v>2.9</v>
      </c>
      <c r="G4269" s="1">
        <v>80</v>
      </c>
      <c r="H4269" s="1" t="s">
        <v>5385</v>
      </c>
      <c r="I4269" s="1" t="s">
        <v>1697</v>
      </c>
      <c r="J4269" s="1">
        <v>76</v>
      </c>
      <c r="K4269" s="1" t="str">
        <f t="shared" si="198"/>
        <v>valid</v>
      </c>
      <c r="L4269" s="1" t="str">
        <f t="shared" si="199"/>
        <v>MID</v>
      </c>
      <c r="M4269" t="str">
        <f t="shared" si="200"/>
        <v>Continental</v>
      </c>
      <c r="N4269" s="1" t="str" cm="1">
        <f t="array" ref="N4269">_xlfn.IFS(
G4269&lt;=25,"Fast",
G4269&lt;=40,"Medium",
G4269&gt;40,"Slow"
)</f>
        <v>Slow</v>
      </c>
    </row>
    <row r="4270" spans="1:14" x14ac:dyDescent="0.3">
      <c r="A4270" s="1">
        <v>376244</v>
      </c>
      <c r="B4270" s="1" t="s">
        <v>1925</v>
      </c>
      <c r="C4270" s="1" t="s">
        <v>91</v>
      </c>
      <c r="D4270" s="1" t="s">
        <v>8022</v>
      </c>
      <c r="E4270" s="1">
        <v>600</v>
      </c>
      <c r="F4270" s="1">
        <v>4.5999999999999996</v>
      </c>
      <c r="G4270" s="1">
        <v>100</v>
      </c>
      <c r="H4270" s="1" t="s">
        <v>309</v>
      </c>
      <c r="I4270" s="1" t="s">
        <v>3951</v>
      </c>
      <c r="J4270" s="1">
        <v>34</v>
      </c>
      <c r="K4270" s="1" t="str">
        <f t="shared" si="198"/>
        <v>valid</v>
      </c>
      <c r="L4270" s="1" t="str">
        <f t="shared" si="199"/>
        <v>MID</v>
      </c>
      <c r="M4270" t="str">
        <f t="shared" si="200"/>
        <v>American</v>
      </c>
      <c r="N4270" s="1" t="str" cm="1">
        <f t="array" ref="N4270">_xlfn.IFS(
G4270&lt;=25,"Fast",
G4270&lt;=40,"Medium",
G4270&gt;40,"Slow"
)</f>
        <v>Slow</v>
      </c>
    </row>
    <row r="4271" spans="1:14" x14ac:dyDescent="0.3">
      <c r="A4271" s="1">
        <v>376260</v>
      </c>
      <c r="B4271" s="1" t="s">
        <v>634</v>
      </c>
      <c r="C4271" s="1" t="s">
        <v>463</v>
      </c>
      <c r="D4271" s="1" t="s">
        <v>8023</v>
      </c>
      <c r="E4271" s="1">
        <v>400</v>
      </c>
      <c r="F4271" s="1">
        <v>4.0999999999999996</v>
      </c>
      <c r="G4271" s="1">
        <v>1000</v>
      </c>
      <c r="H4271" s="1" t="s">
        <v>2301</v>
      </c>
      <c r="I4271" s="1" t="s">
        <v>634</v>
      </c>
      <c r="J4271" s="1">
        <v>59</v>
      </c>
      <c r="K4271" s="1" t="str">
        <f t="shared" si="198"/>
        <v>valid</v>
      </c>
      <c r="L4271" s="1" t="str">
        <f t="shared" si="199"/>
        <v>MID</v>
      </c>
      <c r="M4271" t="str">
        <f t="shared" si="200"/>
        <v>Biryani</v>
      </c>
      <c r="N4271" s="1" t="str" cm="1">
        <f t="array" ref="N4271">_xlfn.IFS(
G4271&lt;=25,"Fast",
G4271&lt;=40,"Medium",
G4271&gt;40,"Slow"
)</f>
        <v>Slow</v>
      </c>
    </row>
    <row r="4272" spans="1:14" x14ac:dyDescent="0.3">
      <c r="A4272" s="1">
        <v>376269</v>
      </c>
      <c r="B4272" s="1" t="s">
        <v>1689</v>
      </c>
      <c r="C4272" s="1" t="s">
        <v>68</v>
      </c>
      <c r="D4272" s="1" t="s">
        <v>8024</v>
      </c>
      <c r="E4272" s="1">
        <v>450</v>
      </c>
      <c r="F4272" s="1">
        <v>3.7</v>
      </c>
      <c r="G4272" s="1">
        <v>20</v>
      </c>
      <c r="H4272" s="1" t="s">
        <v>6114</v>
      </c>
      <c r="I4272" s="1" t="s">
        <v>2045</v>
      </c>
      <c r="J4272" s="1">
        <v>71</v>
      </c>
      <c r="K4272" s="1" t="str">
        <f t="shared" si="198"/>
        <v>valid</v>
      </c>
      <c r="L4272" s="1" t="str">
        <f t="shared" si="199"/>
        <v>MID</v>
      </c>
      <c r="M4272" t="str">
        <f t="shared" si="200"/>
        <v>Continental</v>
      </c>
      <c r="N4272" s="1" t="str" cm="1">
        <f t="array" ref="N4272">_xlfn.IFS(
G4272&lt;=25,"Fast",
G4272&lt;=40,"Medium",
G4272&gt;40,"Slow"
)</f>
        <v>Fast</v>
      </c>
    </row>
    <row r="4273" spans="1:14" x14ac:dyDescent="0.3">
      <c r="A4273" s="1">
        <v>376361</v>
      </c>
      <c r="B4273" s="1" t="s">
        <v>311</v>
      </c>
      <c r="C4273" s="1" t="s">
        <v>189</v>
      </c>
      <c r="D4273" s="1" t="s">
        <v>8025</v>
      </c>
      <c r="E4273" s="1">
        <v>250</v>
      </c>
      <c r="F4273" s="1">
        <v>4.0999999999999996</v>
      </c>
      <c r="G4273" s="1">
        <v>100</v>
      </c>
      <c r="H4273" s="1" t="s">
        <v>8026</v>
      </c>
      <c r="I4273" s="1" t="s">
        <v>1697</v>
      </c>
      <c r="J4273" s="1">
        <v>46</v>
      </c>
      <c r="K4273" s="1" t="str">
        <f t="shared" si="198"/>
        <v>valid</v>
      </c>
      <c r="L4273" s="1" t="str">
        <f t="shared" si="199"/>
        <v>BUDGET</v>
      </c>
      <c r="M4273" t="str">
        <f t="shared" si="200"/>
        <v>Indian  North Indian  Chinese  Snacks  Chaat  Thalis  Combo</v>
      </c>
      <c r="N4273" s="1" t="str" cm="1">
        <f t="array" ref="N4273">_xlfn.IFS(
G4273&lt;=25,"Fast",
G4273&lt;=40,"Medium",
G4273&gt;40,"Slow"
)</f>
        <v>Slow</v>
      </c>
    </row>
    <row r="4274" spans="1:14" x14ac:dyDescent="0.3">
      <c r="A4274" s="1">
        <v>376364</v>
      </c>
      <c r="B4274" s="1" t="s">
        <v>734</v>
      </c>
      <c r="C4274" s="1" t="s">
        <v>463</v>
      </c>
      <c r="D4274" s="1" t="s">
        <v>8027</v>
      </c>
      <c r="E4274" s="1">
        <v>300</v>
      </c>
      <c r="F4274" s="1">
        <v>4.5999999999999996</v>
      </c>
      <c r="G4274" s="1">
        <v>20</v>
      </c>
      <c r="H4274" s="1" t="s">
        <v>131</v>
      </c>
      <c r="I4274" s="1" t="s">
        <v>2435</v>
      </c>
      <c r="J4274" s="1">
        <v>66</v>
      </c>
      <c r="K4274" s="1" t="str">
        <f t="shared" si="198"/>
        <v>valid</v>
      </c>
      <c r="L4274" s="1" t="str">
        <f t="shared" si="199"/>
        <v>BUDGET</v>
      </c>
      <c r="M4274" t="str">
        <f t="shared" si="200"/>
        <v>North Indian</v>
      </c>
      <c r="N4274" s="1" t="str" cm="1">
        <f t="array" ref="N4274">_xlfn.IFS(
G4274&lt;=25,"Fast",
G4274&lt;=40,"Medium",
G4274&gt;40,"Slow"
)</f>
        <v>Fast</v>
      </c>
    </row>
    <row r="4275" spans="1:14" x14ac:dyDescent="0.3">
      <c r="A4275" s="1">
        <v>376412</v>
      </c>
      <c r="B4275" s="1" t="s">
        <v>969</v>
      </c>
      <c r="C4275" s="1" t="s">
        <v>115</v>
      </c>
      <c r="D4275" s="1" t="s">
        <v>8028</v>
      </c>
      <c r="E4275" s="1">
        <v>300</v>
      </c>
      <c r="F4275" s="1">
        <v>2.9</v>
      </c>
      <c r="G4275" s="1">
        <v>80</v>
      </c>
      <c r="H4275" s="1" t="s">
        <v>158</v>
      </c>
      <c r="I4275" s="1" t="s">
        <v>433</v>
      </c>
      <c r="J4275" s="1">
        <v>66</v>
      </c>
      <c r="K4275" s="1" t="str">
        <f t="shared" si="198"/>
        <v>valid</v>
      </c>
      <c r="L4275" s="1" t="str">
        <f t="shared" si="199"/>
        <v>BUDGET</v>
      </c>
      <c r="M4275" t="str">
        <f t="shared" si="200"/>
        <v>Ice Cream</v>
      </c>
      <c r="N4275" s="1" t="str" cm="1">
        <f t="array" ref="N4275">_xlfn.IFS(
G4275&lt;=25,"Fast",
G4275&lt;=40,"Medium",
G4275&gt;40,"Slow"
)</f>
        <v>Slow</v>
      </c>
    </row>
    <row r="4276" spans="1:14" x14ac:dyDescent="0.3">
      <c r="A4276" s="1">
        <v>376424</v>
      </c>
      <c r="B4276" s="1" t="s">
        <v>1726</v>
      </c>
      <c r="C4276" s="1" t="s">
        <v>189</v>
      </c>
      <c r="D4276" s="1" t="s">
        <v>8029</v>
      </c>
      <c r="E4276" s="1">
        <v>300</v>
      </c>
      <c r="F4276" s="1">
        <v>2.9</v>
      </c>
      <c r="G4276" s="1">
        <v>80</v>
      </c>
      <c r="H4276" s="1" t="s">
        <v>8030</v>
      </c>
      <c r="I4276" s="1" t="s">
        <v>1726</v>
      </c>
      <c r="J4276" s="1">
        <v>93</v>
      </c>
      <c r="K4276" s="1" t="str">
        <f t="shared" si="198"/>
        <v>valid</v>
      </c>
      <c r="L4276" s="1" t="str">
        <f t="shared" si="199"/>
        <v>BUDGET</v>
      </c>
      <c r="M4276" t="str">
        <f t="shared" si="200"/>
        <v>Fast Food</v>
      </c>
      <c r="N4276" s="1" t="str" cm="1">
        <f t="array" ref="N4276">_xlfn.IFS(
G4276&lt;=25,"Fast",
G4276&lt;=40,"Medium",
G4276&gt;40,"Slow"
)</f>
        <v>Slow</v>
      </c>
    </row>
    <row r="4277" spans="1:14" x14ac:dyDescent="0.3">
      <c r="A4277" s="1">
        <v>376436</v>
      </c>
      <c r="B4277" s="1" t="s">
        <v>1412</v>
      </c>
      <c r="C4277" s="1" t="s">
        <v>383</v>
      </c>
      <c r="D4277" s="1" t="s">
        <v>8031</v>
      </c>
      <c r="E4277" s="1">
        <v>400</v>
      </c>
      <c r="F4277" s="1">
        <v>4</v>
      </c>
      <c r="G4277" s="1">
        <v>50</v>
      </c>
      <c r="H4277" s="1" t="s">
        <v>6980</v>
      </c>
      <c r="I4277" s="1" t="s">
        <v>1415</v>
      </c>
      <c r="J4277" s="1">
        <v>73</v>
      </c>
      <c r="K4277" s="1" t="str">
        <f t="shared" si="198"/>
        <v>valid</v>
      </c>
      <c r="L4277" s="1" t="str">
        <f t="shared" si="199"/>
        <v>MID</v>
      </c>
      <c r="M4277" t="str">
        <f t="shared" si="200"/>
        <v>Indian</v>
      </c>
      <c r="N4277" s="1" t="str" cm="1">
        <f t="array" ref="N4277">_xlfn.IFS(
G4277&lt;=25,"Fast",
G4277&lt;=40,"Medium",
G4277&gt;40,"Slow"
)</f>
        <v>Slow</v>
      </c>
    </row>
    <row r="4278" spans="1:14" x14ac:dyDescent="0.3">
      <c r="A4278" s="1">
        <v>376466</v>
      </c>
      <c r="B4278" s="1" t="s">
        <v>350</v>
      </c>
      <c r="C4278" s="1" t="s">
        <v>115</v>
      </c>
      <c r="D4278" s="1" t="s">
        <v>8032</v>
      </c>
      <c r="E4278" s="1">
        <v>400</v>
      </c>
      <c r="F4278" s="1">
        <v>2.9</v>
      </c>
      <c r="G4278" s="1">
        <v>80</v>
      </c>
      <c r="H4278" s="1" t="s">
        <v>8033</v>
      </c>
      <c r="I4278" s="1" t="s">
        <v>276</v>
      </c>
      <c r="J4278" s="1">
        <v>56</v>
      </c>
      <c r="K4278" s="1" t="str">
        <f t="shared" si="198"/>
        <v>valid</v>
      </c>
      <c r="L4278" s="1" t="str">
        <f t="shared" si="199"/>
        <v>MID</v>
      </c>
      <c r="M4278" t="str">
        <f t="shared" si="200"/>
        <v>Fast Food</v>
      </c>
      <c r="N4278" s="1" t="str" cm="1">
        <f t="array" ref="N4278">_xlfn.IFS(
G4278&lt;=25,"Fast",
G4278&lt;=40,"Medium",
G4278&gt;40,"Slow"
)</f>
        <v>Slow</v>
      </c>
    </row>
    <row r="4279" spans="1:14" x14ac:dyDescent="0.3">
      <c r="A4279" s="1">
        <v>376487</v>
      </c>
      <c r="B4279" s="1" t="s">
        <v>2845</v>
      </c>
      <c r="C4279" s="1" t="s">
        <v>463</v>
      </c>
      <c r="D4279" s="1" t="s">
        <v>8034</v>
      </c>
      <c r="E4279" s="1">
        <v>300</v>
      </c>
      <c r="F4279" s="1">
        <v>3.7</v>
      </c>
      <c r="G4279" s="1">
        <v>100</v>
      </c>
      <c r="H4279" s="1" t="s">
        <v>8035</v>
      </c>
      <c r="I4279" s="1" t="s">
        <v>4546</v>
      </c>
      <c r="J4279" s="1">
        <v>61</v>
      </c>
      <c r="K4279" s="1" t="str">
        <f t="shared" si="198"/>
        <v>valid</v>
      </c>
      <c r="L4279" s="1" t="str">
        <f t="shared" si="199"/>
        <v>BUDGET</v>
      </c>
      <c r="M4279" t="str">
        <f t="shared" si="200"/>
        <v>Biryani</v>
      </c>
      <c r="N4279" s="1" t="str" cm="1">
        <f t="array" ref="N4279">_xlfn.IFS(
G4279&lt;=25,"Fast",
G4279&lt;=40,"Medium",
G4279&gt;40,"Slow"
)</f>
        <v>Slow</v>
      </c>
    </row>
    <row r="4280" spans="1:14" x14ac:dyDescent="0.3">
      <c r="A4280" s="1">
        <v>376491</v>
      </c>
      <c r="B4280" s="1" t="s">
        <v>738</v>
      </c>
      <c r="C4280" s="1" t="s">
        <v>463</v>
      </c>
      <c r="D4280" s="1" t="s">
        <v>8036</v>
      </c>
      <c r="E4280" s="1">
        <v>300</v>
      </c>
      <c r="F4280" s="1">
        <v>3.8</v>
      </c>
      <c r="G4280" s="1">
        <v>100</v>
      </c>
      <c r="H4280" s="1" t="s">
        <v>8037</v>
      </c>
      <c r="I4280" s="1" t="s">
        <v>738</v>
      </c>
      <c r="J4280" s="1">
        <v>40</v>
      </c>
      <c r="K4280" s="1" t="str">
        <f t="shared" si="198"/>
        <v>valid</v>
      </c>
      <c r="L4280" s="1" t="str">
        <f t="shared" si="199"/>
        <v>BUDGET</v>
      </c>
      <c r="M4280" t="str">
        <f t="shared" si="200"/>
        <v>Desserts</v>
      </c>
      <c r="N4280" s="1" t="str" cm="1">
        <f t="array" ref="N4280">_xlfn.IFS(
G4280&lt;=25,"Fast",
G4280&lt;=40,"Medium",
G4280&gt;40,"Slow"
)</f>
        <v>Slow</v>
      </c>
    </row>
    <row r="4281" spans="1:14" x14ac:dyDescent="0.3">
      <c r="A4281" s="1">
        <v>376615</v>
      </c>
      <c r="B4281" s="1" t="s">
        <v>3097</v>
      </c>
      <c r="C4281" s="1" t="s">
        <v>3052</v>
      </c>
      <c r="D4281" s="1" t="s">
        <v>8038</v>
      </c>
      <c r="E4281" s="1">
        <v>400</v>
      </c>
      <c r="F4281" s="1">
        <v>4.2</v>
      </c>
      <c r="G4281" s="1">
        <v>50</v>
      </c>
      <c r="H4281" s="1" t="s">
        <v>8039</v>
      </c>
      <c r="I4281" s="1" t="s">
        <v>3097</v>
      </c>
      <c r="J4281" s="1">
        <v>59</v>
      </c>
      <c r="K4281" s="1" t="str">
        <f t="shared" si="198"/>
        <v>valid</v>
      </c>
      <c r="L4281" s="1" t="str">
        <f t="shared" si="199"/>
        <v>MID</v>
      </c>
      <c r="M4281" t="str">
        <f t="shared" si="200"/>
        <v>North Indian</v>
      </c>
      <c r="N4281" s="1" t="str" cm="1">
        <f t="array" ref="N4281">_xlfn.IFS(
G4281&lt;=25,"Fast",
G4281&lt;=40,"Medium",
G4281&gt;40,"Slow"
)</f>
        <v>Slow</v>
      </c>
    </row>
    <row r="4282" spans="1:14" x14ac:dyDescent="0.3">
      <c r="A4282" s="1">
        <v>376616</v>
      </c>
      <c r="B4282" s="1" t="s">
        <v>3097</v>
      </c>
      <c r="C4282" s="1" t="s">
        <v>3052</v>
      </c>
      <c r="D4282" s="1" t="s">
        <v>8040</v>
      </c>
      <c r="E4282" s="1">
        <v>400</v>
      </c>
      <c r="F4282" s="1">
        <v>4.5</v>
      </c>
      <c r="G4282" s="1">
        <v>20</v>
      </c>
      <c r="H4282" s="1" t="s">
        <v>8041</v>
      </c>
      <c r="I4282" s="1" t="s">
        <v>3097</v>
      </c>
      <c r="J4282" s="1">
        <v>56</v>
      </c>
      <c r="K4282" s="1" t="str">
        <f t="shared" si="198"/>
        <v>valid</v>
      </c>
      <c r="L4282" s="1" t="str">
        <f t="shared" si="199"/>
        <v>MID</v>
      </c>
      <c r="M4282" t="str">
        <f t="shared" si="200"/>
        <v>Mexican</v>
      </c>
      <c r="N4282" s="1" t="str" cm="1">
        <f t="array" ref="N4282">_xlfn.IFS(
G4282&lt;=25,"Fast",
G4282&lt;=40,"Medium",
G4282&gt;40,"Slow"
)</f>
        <v>Fast</v>
      </c>
    </row>
    <row r="4283" spans="1:14" x14ac:dyDescent="0.3">
      <c r="A4283" s="1">
        <v>376629</v>
      </c>
      <c r="B4283" s="1" t="s">
        <v>90</v>
      </c>
      <c r="C4283" s="1" t="s">
        <v>91</v>
      </c>
      <c r="D4283" s="1" t="s">
        <v>8042</v>
      </c>
      <c r="E4283" s="1">
        <v>350</v>
      </c>
      <c r="F4283" s="1">
        <v>3.7</v>
      </c>
      <c r="G4283" s="1">
        <v>100</v>
      </c>
      <c r="H4283" s="1" t="s">
        <v>8043</v>
      </c>
      <c r="I4283" s="1" t="s">
        <v>683</v>
      </c>
      <c r="J4283" s="1">
        <v>56</v>
      </c>
      <c r="K4283" s="1" t="str">
        <f t="shared" si="198"/>
        <v>valid</v>
      </c>
      <c r="L4283" s="1" t="str">
        <f t="shared" si="199"/>
        <v>MID</v>
      </c>
      <c r="M4283" t="str">
        <f t="shared" si="200"/>
        <v>Chinese</v>
      </c>
      <c r="N4283" s="1" t="str" cm="1">
        <f t="array" ref="N4283">_xlfn.IFS(
G4283&lt;=25,"Fast",
G4283&lt;=40,"Medium",
G4283&gt;40,"Slow"
)</f>
        <v>Slow</v>
      </c>
    </row>
    <row r="4284" spans="1:14" x14ac:dyDescent="0.3">
      <c r="A4284" s="1">
        <v>376645</v>
      </c>
      <c r="B4284" s="1" t="s">
        <v>3608</v>
      </c>
      <c r="C4284" s="1" t="s">
        <v>463</v>
      </c>
      <c r="D4284" s="1" t="s">
        <v>8044</v>
      </c>
      <c r="E4284" s="1">
        <v>350</v>
      </c>
      <c r="F4284" s="1">
        <v>2.9</v>
      </c>
      <c r="G4284" s="1">
        <v>80</v>
      </c>
      <c r="H4284" s="1" t="s">
        <v>4498</v>
      </c>
      <c r="I4284" s="1" t="s">
        <v>1390</v>
      </c>
      <c r="J4284" s="1">
        <v>74</v>
      </c>
      <c r="K4284" s="1" t="str">
        <f t="shared" si="198"/>
        <v>valid</v>
      </c>
      <c r="L4284" s="1" t="str">
        <f t="shared" si="199"/>
        <v>MID</v>
      </c>
      <c r="M4284" t="str">
        <f t="shared" si="200"/>
        <v>Biryani</v>
      </c>
      <c r="N4284" s="1" t="str" cm="1">
        <f t="array" ref="N4284">_xlfn.IFS(
G4284&lt;=25,"Fast",
G4284&lt;=40,"Medium",
G4284&gt;40,"Slow"
)</f>
        <v>Slow</v>
      </c>
    </row>
    <row r="4285" spans="1:14" x14ac:dyDescent="0.3">
      <c r="A4285" s="1">
        <v>376664</v>
      </c>
      <c r="B4285" s="1" t="s">
        <v>188</v>
      </c>
      <c r="C4285" s="1" t="s">
        <v>189</v>
      </c>
      <c r="D4285" s="1" t="s">
        <v>8045</v>
      </c>
      <c r="E4285" s="1">
        <v>300</v>
      </c>
      <c r="F4285" s="1">
        <v>4.4000000000000004</v>
      </c>
      <c r="G4285" s="1">
        <v>100</v>
      </c>
      <c r="H4285" s="1" t="s">
        <v>8046</v>
      </c>
      <c r="I4285" s="1" t="s">
        <v>1697</v>
      </c>
      <c r="J4285" s="1">
        <v>46</v>
      </c>
      <c r="K4285" s="1" t="str">
        <f t="shared" si="198"/>
        <v>valid</v>
      </c>
      <c r="L4285" s="1" t="str">
        <f t="shared" si="199"/>
        <v>BUDGET</v>
      </c>
      <c r="M4285" t="str">
        <f t="shared" si="200"/>
        <v>Snacks  Fast Food  Desserts  Beverages</v>
      </c>
      <c r="N4285" s="1" t="str" cm="1">
        <f t="array" ref="N4285">_xlfn.IFS(
G4285&lt;=25,"Fast",
G4285&lt;=40,"Medium",
G4285&gt;40,"Slow"
)</f>
        <v>Slow</v>
      </c>
    </row>
    <row r="4286" spans="1:14" x14ac:dyDescent="0.3">
      <c r="A4286" s="1">
        <v>376665</v>
      </c>
      <c r="B4286" s="1" t="s">
        <v>8047</v>
      </c>
      <c r="C4286" s="1" t="s">
        <v>68</v>
      </c>
      <c r="D4286" s="1" t="s">
        <v>8048</v>
      </c>
      <c r="E4286" s="1">
        <v>300</v>
      </c>
      <c r="F4286" s="1">
        <v>3.8</v>
      </c>
      <c r="G4286" s="1">
        <v>100</v>
      </c>
      <c r="H4286" s="1" t="s">
        <v>8049</v>
      </c>
      <c r="I4286" s="1" t="s">
        <v>3390</v>
      </c>
      <c r="J4286" s="1">
        <v>74</v>
      </c>
      <c r="K4286" s="1" t="str">
        <f t="shared" si="198"/>
        <v>valid</v>
      </c>
      <c r="L4286" s="1" t="str">
        <f t="shared" si="199"/>
        <v>BUDGET</v>
      </c>
      <c r="M4286" t="str">
        <f t="shared" si="200"/>
        <v>Chinese</v>
      </c>
      <c r="N4286" s="1" t="str" cm="1">
        <f t="array" ref="N4286">_xlfn.IFS(
G4286&lt;=25,"Fast",
G4286&lt;=40,"Medium",
G4286&gt;40,"Slow"
)</f>
        <v>Slow</v>
      </c>
    </row>
    <row r="4287" spans="1:14" x14ac:dyDescent="0.3">
      <c r="A4287" s="1">
        <v>376683</v>
      </c>
      <c r="B4287" s="1" t="s">
        <v>230</v>
      </c>
      <c r="C4287" s="1" t="s">
        <v>91</v>
      </c>
      <c r="D4287" s="1" t="s">
        <v>8050</v>
      </c>
      <c r="E4287" s="1">
        <v>300</v>
      </c>
      <c r="F4287" s="1">
        <v>3.9</v>
      </c>
      <c r="G4287" s="1">
        <v>20</v>
      </c>
      <c r="H4287" s="1" t="s">
        <v>8051</v>
      </c>
      <c r="I4287" s="1" t="s">
        <v>4916</v>
      </c>
      <c r="J4287" s="1">
        <v>53</v>
      </c>
      <c r="K4287" s="1" t="str">
        <f t="shared" si="198"/>
        <v>valid</v>
      </c>
      <c r="L4287" s="1" t="str">
        <f t="shared" si="199"/>
        <v>BUDGET</v>
      </c>
      <c r="M4287" t="str">
        <f t="shared" si="200"/>
        <v>Continental  Beverages  Ice Cream</v>
      </c>
      <c r="N4287" s="1" t="str" cm="1">
        <f t="array" ref="N4287">_xlfn.IFS(
G4287&lt;=25,"Fast",
G4287&lt;=40,"Medium",
G4287&gt;40,"Slow"
)</f>
        <v>Fast</v>
      </c>
    </row>
    <row r="4288" spans="1:14" x14ac:dyDescent="0.3">
      <c r="A4288" s="1">
        <v>376701</v>
      </c>
      <c r="B4288" s="1" t="s">
        <v>7819</v>
      </c>
      <c r="C4288" s="1" t="s">
        <v>189</v>
      </c>
      <c r="D4288" s="1" t="s">
        <v>8052</v>
      </c>
      <c r="E4288" s="1">
        <v>300</v>
      </c>
      <c r="F4288" s="1">
        <v>2.9</v>
      </c>
      <c r="G4288" s="1">
        <v>80</v>
      </c>
      <c r="H4288" s="1" t="s">
        <v>8053</v>
      </c>
      <c r="I4288" s="1" t="s">
        <v>528</v>
      </c>
      <c r="J4288" s="1">
        <v>88</v>
      </c>
      <c r="K4288" s="1" t="str">
        <f t="shared" si="198"/>
        <v>valid</v>
      </c>
      <c r="L4288" s="1" t="str">
        <f t="shared" si="199"/>
        <v>BUDGET</v>
      </c>
      <c r="M4288" t="str">
        <f t="shared" si="200"/>
        <v>Indian  Chinese  South Indian  Bengali  Snacks</v>
      </c>
      <c r="N4288" s="1" t="str" cm="1">
        <f t="array" ref="N4288">_xlfn.IFS(
G4288&lt;=25,"Fast",
G4288&lt;=40,"Medium",
G4288&gt;40,"Slow"
)</f>
        <v>Slow</v>
      </c>
    </row>
    <row r="4289" spans="1:14" x14ac:dyDescent="0.3">
      <c r="A4289" s="1">
        <v>376908</v>
      </c>
      <c r="B4289" s="1" t="s">
        <v>4916</v>
      </c>
      <c r="C4289" s="1" t="s">
        <v>91</v>
      </c>
      <c r="D4289" s="1" t="s">
        <v>8054</v>
      </c>
      <c r="E4289" s="1">
        <v>100</v>
      </c>
      <c r="F4289" s="1">
        <v>3.9</v>
      </c>
      <c r="G4289" s="1">
        <v>20</v>
      </c>
      <c r="H4289" s="1" t="s">
        <v>8055</v>
      </c>
      <c r="I4289" s="1" t="s">
        <v>4916</v>
      </c>
      <c r="J4289" s="1">
        <v>63</v>
      </c>
      <c r="K4289" s="1" t="str">
        <f t="shared" si="198"/>
        <v>valid</v>
      </c>
      <c r="L4289" s="1" t="str">
        <f t="shared" si="199"/>
        <v>BUDGET</v>
      </c>
      <c r="M4289" t="str">
        <f t="shared" si="200"/>
        <v>Indian</v>
      </c>
      <c r="N4289" s="1" t="str" cm="1">
        <f t="array" ref="N4289">_xlfn.IFS(
G4289&lt;=25,"Fast",
G4289&lt;=40,"Medium",
G4289&gt;40,"Slow"
)</f>
        <v>Fast</v>
      </c>
    </row>
    <row r="4290" spans="1:14" x14ac:dyDescent="0.3">
      <c r="A4290" s="1">
        <v>376913</v>
      </c>
      <c r="B4290" s="1" t="s">
        <v>3998</v>
      </c>
      <c r="C4290" s="1" t="s">
        <v>115</v>
      </c>
      <c r="D4290" s="1" t="s">
        <v>8056</v>
      </c>
      <c r="E4290" s="1">
        <v>300</v>
      </c>
      <c r="F4290" s="1">
        <v>2.9</v>
      </c>
      <c r="G4290" s="1">
        <v>80</v>
      </c>
      <c r="H4290" s="1" t="s">
        <v>177</v>
      </c>
      <c r="I4290" s="1" t="s">
        <v>3998</v>
      </c>
      <c r="J4290" s="1">
        <v>82</v>
      </c>
      <c r="K4290" s="1" t="str">
        <f t="shared" si="198"/>
        <v>valid</v>
      </c>
      <c r="L4290" s="1" t="str">
        <f t="shared" si="199"/>
        <v>BUDGET</v>
      </c>
      <c r="M4290" t="str">
        <f t="shared" si="200"/>
        <v>North Indian</v>
      </c>
      <c r="N4290" s="1" t="str" cm="1">
        <f t="array" ref="N4290">_xlfn.IFS(
G4290&lt;=25,"Fast",
G4290&lt;=40,"Medium",
G4290&gt;40,"Slow"
)</f>
        <v>Slow</v>
      </c>
    </row>
    <row r="4291" spans="1:14" x14ac:dyDescent="0.3">
      <c r="A4291" s="1">
        <v>376914</v>
      </c>
      <c r="B4291" s="1" t="s">
        <v>5034</v>
      </c>
      <c r="C4291" s="1" t="s">
        <v>68</v>
      </c>
      <c r="D4291" s="1" t="s">
        <v>380</v>
      </c>
      <c r="E4291" s="1">
        <v>500</v>
      </c>
      <c r="F4291" s="1">
        <v>4.5999999999999996</v>
      </c>
      <c r="G4291" s="1">
        <v>500</v>
      </c>
      <c r="H4291" s="1" t="s">
        <v>381</v>
      </c>
      <c r="I4291" s="1" t="s">
        <v>5034</v>
      </c>
      <c r="J4291" s="1">
        <v>52</v>
      </c>
      <c r="K4291" s="1" t="str">
        <f t="shared" ref="K4291:K4354" si="201">IF(E4291=0,"outlier","valid")</f>
        <v>valid</v>
      </c>
      <c r="L4291" s="1" t="str">
        <f t="shared" ref="L4291:L4354" si="202">IF(E4291&lt;=300,"BUDGET",IF(E4291&lt;=600,"MID","PREMIUM"))</f>
        <v>MID</v>
      </c>
      <c r="M4291" t="str">
        <f t="shared" ref="M4291:M4354" si="203">IFERROR(LEFT(H4291, FIND(",", H4291)-1), H4291)</f>
        <v>Desserts</v>
      </c>
      <c r="N4291" s="1" t="str" cm="1">
        <f t="array" ref="N4291">_xlfn.IFS(
G4291&lt;=25,"Fast",
G4291&lt;=40,"Medium",
G4291&gt;40,"Slow"
)</f>
        <v>Slow</v>
      </c>
    </row>
    <row r="4292" spans="1:14" x14ac:dyDescent="0.3">
      <c r="A4292" s="1">
        <v>376952</v>
      </c>
      <c r="B4292" s="1" t="s">
        <v>556</v>
      </c>
      <c r="C4292" s="1" t="s">
        <v>189</v>
      </c>
      <c r="D4292" s="1" t="s">
        <v>8057</v>
      </c>
      <c r="E4292" s="1">
        <v>300</v>
      </c>
      <c r="F4292" s="1">
        <v>4.4000000000000004</v>
      </c>
      <c r="G4292" s="1">
        <v>100</v>
      </c>
      <c r="H4292" s="1" t="s">
        <v>8058</v>
      </c>
      <c r="I4292" s="1" t="s">
        <v>556</v>
      </c>
      <c r="J4292" s="1">
        <v>71</v>
      </c>
      <c r="K4292" s="1" t="str">
        <f t="shared" si="201"/>
        <v>valid</v>
      </c>
      <c r="L4292" s="1" t="str">
        <f t="shared" si="202"/>
        <v>BUDGET</v>
      </c>
      <c r="M4292" t="str">
        <f t="shared" si="203"/>
        <v>Asian</v>
      </c>
      <c r="N4292" s="1" t="str" cm="1">
        <f t="array" ref="N4292">_xlfn.IFS(
G4292&lt;=25,"Fast",
G4292&lt;=40,"Medium",
G4292&gt;40,"Slow"
)</f>
        <v>Slow</v>
      </c>
    </row>
    <row r="4293" spans="1:14" x14ac:dyDescent="0.3">
      <c r="A4293" s="1">
        <v>376990</v>
      </c>
      <c r="B4293" s="1" t="s">
        <v>1855</v>
      </c>
      <c r="C4293" s="1" t="s">
        <v>463</v>
      </c>
      <c r="D4293" s="1" t="s">
        <v>8059</v>
      </c>
      <c r="E4293" s="1">
        <v>400</v>
      </c>
      <c r="F4293" s="1">
        <v>2.9</v>
      </c>
      <c r="G4293" s="1">
        <v>80</v>
      </c>
      <c r="H4293" s="1" t="s">
        <v>740</v>
      </c>
      <c r="I4293" s="1" t="s">
        <v>1855</v>
      </c>
      <c r="J4293" s="1">
        <v>53</v>
      </c>
      <c r="K4293" s="1" t="str">
        <f t="shared" si="201"/>
        <v>valid</v>
      </c>
      <c r="L4293" s="1" t="str">
        <f t="shared" si="202"/>
        <v>MID</v>
      </c>
      <c r="M4293" t="str">
        <f t="shared" si="203"/>
        <v>Bakery</v>
      </c>
      <c r="N4293" s="1" t="str" cm="1">
        <f t="array" ref="N4293">_xlfn.IFS(
G4293&lt;=25,"Fast",
G4293&lt;=40,"Medium",
G4293&gt;40,"Slow"
)</f>
        <v>Slow</v>
      </c>
    </row>
    <row r="4294" spans="1:14" x14ac:dyDescent="0.3">
      <c r="A4294" s="1">
        <v>377056</v>
      </c>
      <c r="B4294" s="1" t="s">
        <v>1029</v>
      </c>
      <c r="C4294" s="1" t="s">
        <v>463</v>
      </c>
      <c r="D4294" s="1" t="s">
        <v>8060</v>
      </c>
      <c r="E4294" s="1">
        <v>300</v>
      </c>
      <c r="F4294" s="1">
        <v>3.3</v>
      </c>
      <c r="G4294" s="1">
        <v>20</v>
      </c>
      <c r="H4294" s="1" t="s">
        <v>8061</v>
      </c>
      <c r="I4294" s="1" t="s">
        <v>1029</v>
      </c>
      <c r="J4294" s="1">
        <v>70</v>
      </c>
      <c r="K4294" s="1" t="str">
        <f t="shared" si="201"/>
        <v>valid</v>
      </c>
      <c r="L4294" s="1" t="str">
        <f t="shared" si="202"/>
        <v>BUDGET</v>
      </c>
      <c r="M4294" t="str">
        <f t="shared" si="203"/>
        <v>Biryani</v>
      </c>
      <c r="N4294" s="1" t="str" cm="1">
        <f t="array" ref="N4294">_xlfn.IFS(
G4294&lt;=25,"Fast",
G4294&lt;=40,"Medium",
G4294&gt;40,"Slow"
)</f>
        <v>Fast</v>
      </c>
    </row>
    <row r="4295" spans="1:14" x14ac:dyDescent="0.3">
      <c r="A4295" s="1">
        <v>377065</v>
      </c>
      <c r="B4295" s="1" t="s">
        <v>238</v>
      </c>
      <c r="C4295" s="1" t="s">
        <v>11</v>
      </c>
      <c r="D4295" s="1" t="s">
        <v>8062</v>
      </c>
      <c r="E4295" s="1">
        <v>250</v>
      </c>
      <c r="F4295" s="1">
        <v>4.3</v>
      </c>
      <c r="G4295" s="1">
        <v>20</v>
      </c>
      <c r="H4295" s="1" t="s">
        <v>695</v>
      </c>
      <c r="I4295" s="1" t="s">
        <v>238</v>
      </c>
      <c r="J4295" s="1">
        <v>59</v>
      </c>
      <c r="K4295" s="1" t="str">
        <f t="shared" si="201"/>
        <v>valid</v>
      </c>
      <c r="L4295" s="1" t="str">
        <f t="shared" si="202"/>
        <v>BUDGET</v>
      </c>
      <c r="M4295" t="str">
        <f t="shared" si="203"/>
        <v>Indian</v>
      </c>
      <c r="N4295" s="1" t="str" cm="1">
        <f t="array" ref="N4295">_xlfn.IFS(
G4295&lt;=25,"Fast",
G4295&lt;=40,"Medium",
G4295&gt;40,"Slow"
)</f>
        <v>Fast</v>
      </c>
    </row>
    <row r="4296" spans="1:14" x14ac:dyDescent="0.3">
      <c r="A4296" s="1">
        <v>377134</v>
      </c>
      <c r="B4296" s="1" t="s">
        <v>1029</v>
      </c>
      <c r="C4296" s="1" t="s">
        <v>463</v>
      </c>
      <c r="D4296" s="1" t="s">
        <v>8063</v>
      </c>
      <c r="E4296" s="1">
        <v>300</v>
      </c>
      <c r="F4296" s="1">
        <v>3.9</v>
      </c>
      <c r="G4296" s="1">
        <v>50</v>
      </c>
      <c r="H4296" s="1" t="s">
        <v>8064</v>
      </c>
      <c r="I4296" s="1" t="s">
        <v>1029</v>
      </c>
      <c r="J4296" s="1">
        <v>64</v>
      </c>
      <c r="K4296" s="1" t="str">
        <f t="shared" si="201"/>
        <v>valid</v>
      </c>
      <c r="L4296" s="1" t="str">
        <f t="shared" si="202"/>
        <v>BUDGET</v>
      </c>
      <c r="M4296" t="str">
        <f t="shared" si="203"/>
        <v>Chinese</v>
      </c>
      <c r="N4296" s="1" t="str" cm="1">
        <f t="array" ref="N4296">_xlfn.IFS(
G4296&lt;=25,"Fast",
G4296&lt;=40,"Medium",
G4296&gt;40,"Slow"
)</f>
        <v>Slow</v>
      </c>
    </row>
    <row r="4297" spans="1:14" x14ac:dyDescent="0.3">
      <c r="A4297" s="1">
        <v>377149</v>
      </c>
      <c r="B4297" s="1" t="s">
        <v>2067</v>
      </c>
      <c r="C4297" s="1" t="s">
        <v>2068</v>
      </c>
      <c r="D4297" s="1" t="s">
        <v>8065</v>
      </c>
      <c r="E4297" s="1">
        <v>200</v>
      </c>
      <c r="F4297" s="1">
        <v>2.9</v>
      </c>
      <c r="G4297" s="1">
        <v>80</v>
      </c>
      <c r="H4297" s="1" t="s">
        <v>8066</v>
      </c>
      <c r="I4297" s="1" t="s">
        <v>2067</v>
      </c>
      <c r="J4297" s="1">
        <v>38</v>
      </c>
      <c r="K4297" s="1" t="str">
        <f t="shared" si="201"/>
        <v>valid</v>
      </c>
      <c r="L4297" s="1" t="str">
        <f t="shared" si="202"/>
        <v>BUDGET</v>
      </c>
      <c r="M4297" t="str">
        <f t="shared" si="203"/>
        <v>Indian</v>
      </c>
      <c r="N4297" s="1" t="str" cm="1">
        <f t="array" ref="N4297">_xlfn.IFS(
G4297&lt;=25,"Fast",
G4297&lt;=40,"Medium",
G4297&gt;40,"Slow"
)</f>
        <v>Slow</v>
      </c>
    </row>
    <row r="4298" spans="1:14" x14ac:dyDescent="0.3">
      <c r="A4298" s="1">
        <v>377176</v>
      </c>
      <c r="B4298" s="1" t="s">
        <v>8067</v>
      </c>
      <c r="C4298" s="1" t="s">
        <v>463</v>
      </c>
      <c r="D4298" s="1" t="s">
        <v>1199</v>
      </c>
      <c r="E4298" s="1">
        <v>300</v>
      </c>
      <c r="F4298" s="1">
        <v>4.2</v>
      </c>
      <c r="G4298" s="1">
        <v>100</v>
      </c>
      <c r="H4298" s="1" t="s">
        <v>2903</v>
      </c>
      <c r="I4298" s="1" t="s">
        <v>8068</v>
      </c>
      <c r="J4298" s="1">
        <v>30</v>
      </c>
      <c r="K4298" s="1" t="str">
        <f t="shared" si="201"/>
        <v>valid</v>
      </c>
      <c r="L4298" s="1" t="str">
        <f t="shared" si="202"/>
        <v>BUDGET</v>
      </c>
      <c r="M4298" t="str">
        <f t="shared" si="203"/>
        <v>Tibetan</v>
      </c>
      <c r="N4298" s="1" t="str" cm="1">
        <f t="array" ref="N4298">_xlfn.IFS(
G4298&lt;=25,"Fast",
G4298&lt;=40,"Medium",
G4298&gt;40,"Slow"
)</f>
        <v>Slow</v>
      </c>
    </row>
    <row r="4299" spans="1:14" x14ac:dyDescent="0.3">
      <c r="A4299" s="1">
        <v>377203</v>
      </c>
      <c r="B4299" s="1" t="s">
        <v>2127</v>
      </c>
      <c r="C4299" s="1" t="s">
        <v>11</v>
      </c>
      <c r="D4299" s="1" t="s">
        <v>8069</v>
      </c>
      <c r="E4299" s="1">
        <v>350</v>
      </c>
      <c r="F4299" s="1">
        <v>4.4000000000000004</v>
      </c>
      <c r="G4299" s="1">
        <v>50</v>
      </c>
      <c r="H4299" s="1" t="s">
        <v>740</v>
      </c>
      <c r="I4299" s="1" t="s">
        <v>2127</v>
      </c>
      <c r="J4299" s="1">
        <v>44</v>
      </c>
      <c r="K4299" s="1" t="str">
        <f t="shared" si="201"/>
        <v>valid</v>
      </c>
      <c r="L4299" s="1" t="str">
        <f t="shared" si="202"/>
        <v>MID</v>
      </c>
      <c r="M4299" t="str">
        <f t="shared" si="203"/>
        <v>Bakery</v>
      </c>
      <c r="N4299" s="1" t="str" cm="1">
        <f t="array" ref="N4299">_xlfn.IFS(
G4299&lt;=25,"Fast",
G4299&lt;=40,"Medium",
G4299&gt;40,"Slow"
)</f>
        <v>Slow</v>
      </c>
    </row>
    <row r="4300" spans="1:14" x14ac:dyDescent="0.3">
      <c r="A4300" s="1">
        <v>377204</v>
      </c>
      <c r="B4300" s="1" t="s">
        <v>645</v>
      </c>
      <c r="C4300" s="1" t="s">
        <v>189</v>
      </c>
      <c r="D4300" s="1" t="s">
        <v>8070</v>
      </c>
      <c r="E4300" s="1">
        <v>1500</v>
      </c>
      <c r="F4300" s="1">
        <v>4.2</v>
      </c>
      <c r="G4300" s="1">
        <v>20</v>
      </c>
      <c r="H4300" s="1" t="s">
        <v>8071</v>
      </c>
      <c r="I4300" s="1" t="s">
        <v>645</v>
      </c>
      <c r="J4300" s="1">
        <v>69</v>
      </c>
      <c r="K4300" s="1" t="str">
        <f t="shared" si="201"/>
        <v>valid</v>
      </c>
      <c r="L4300" s="1" t="str">
        <f t="shared" si="202"/>
        <v>PREMIUM</v>
      </c>
      <c r="M4300" t="str">
        <f t="shared" si="203"/>
        <v>Chinese</v>
      </c>
      <c r="N4300" s="1" t="str" cm="1">
        <f t="array" ref="N4300">_xlfn.IFS(
G4300&lt;=25,"Fast",
G4300&lt;=40,"Medium",
G4300&gt;40,"Slow"
)</f>
        <v>Fast</v>
      </c>
    </row>
    <row r="4301" spans="1:14" x14ac:dyDescent="0.3">
      <c r="A4301" s="1">
        <v>377226</v>
      </c>
      <c r="B4301" s="1" t="s">
        <v>95</v>
      </c>
      <c r="C4301" s="1" t="s">
        <v>91</v>
      </c>
      <c r="D4301" s="1" t="s">
        <v>8072</v>
      </c>
      <c r="E4301" s="1">
        <v>200</v>
      </c>
      <c r="F4301" s="1">
        <v>2.9</v>
      </c>
      <c r="G4301" s="1">
        <v>80</v>
      </c>
      <c r="H4301" s="1" t="s">
        <v>8073</v>
      </c>
      <c r="I4301" s="1" t="s">
        <v>95</v>
      </c>
      <c r="J4301" s="1">
        <v>54</v>
      </c>
      <c r="K4301" s="1" t="str">
        <f t="shared" si="201"/>
        <v>valid</v>
      </c>
      <c r="L4301" s="1" t="str">
        <f t="shared" si="202"/>
        <v>BUDGET</v>
      </c>
      <c r="M4301" t="str">
        <f t="shared" si="203"/>
        <v>Thalis</v>
      </c>
      <c r="N4301" s="1" t="str" cm="1">
        <f t="array" ref="N4301">_xlfn.IFS(
G4301&lt;=25,"Fast",
G4301&lt;=40,"Medium",
G4301&gt;40,"Slow"
)</f>
        <v>Slow</v>
      </c>
    </row>
    <row r="4302" spans="1:14" x14ac:dyDescent="0.3">
      <c r="A4302" s="1">
        <v>377305</v>
      </c>
      <c r="B4302" s="1" t="s">
        <v>5089</v>
      </c>
      <c r="C4302" s="1" t="s">
        <v>68</v>
      </c>
      <c r="D4302" s="1" t="s">
        <v>8074</v>
      </c>
      <c r="E4302" s="1">
        <v>289</v>
      </c>
      <c r="F4302" s="1">
        <v>3.1</v>
      </c>
      <c r="G4302" s="1">
        <v>20</v>
      </c>
      <c r="H4302" s="1" t="s">
        <v>8075</v>
      </c>
      <c r="I4302" s="1" t="s">
        <v>5089</v>
      </c>
      <c r="J4302" s="1">
        <v>58</v>
      </c>
      <c r="K4302" s="1" t="str">
        <f t="shared" si="201"/>
        <v>valid</v>
      </c>
      <c r="L4302" s="1" t="str">
        <f t="shared" si="202"/>
        <v>BUDGET</v>
      </c>
      <c r="M4302" t="str">
        <f t="shared" si="203"/>
        <v>Arabian</v>
      </c>
      <c r="N4302" s="1" t="str" cm="1">
        <f t="array" ref="N4302">_xlfn.IFS(
G4302&lt;=25,"Fast",
G4302&lt;=40,"Medium",
G4302&gt;40,"Slow"
)</f>
        <v>Fast</v>
      </c>
    </row>
    <row r="4303" spans="1:14" x14ac:dyDescent="0.3">
      <c r="A4303" s="1">
        <v>377312</v>
      </c>
      <c r="B4303" s="1" t="s">
        <v>1208</v>
      </c>
      <c r="C4303" s="1" t="s">
        <v>115</v>
      </c>
      <c r="D4303" s="1" t="s">
        <v>8076</v>
      </c>
      <c r="E4303" s="1">
        <v>280</v>
      </c>
      <c r="F4303" s="1">
        <v>4.5999999999999996</v>
      </c>
      <c r="G4303" s="1">
        <v>20</v>
      </c>
      <c r="H4303" s="1" t="s">
        <v>2041</v>
      </c>
      <c r="I4303" s="1" t="s">
        <v>1208</v>
      </c>
      <c r="J4303" s="1">
        <v>82</v>
      </c>
      <c r="K4303" s="1" t="str">
        <f t="shared" si="201"/>
        <v>valid</v>
      </c>
      <c r="L4303" s="1" t="str">
        <f t="shared" si="202"/>
        <v>BUDGET</v>
      </c>
      <c r="M4303" t="str">
        <f t="shared" si="203"/>
        <v>Indian</v>
      </c>
      <c r="N4303" s="1" t="str" cm="1">
        <f t="array" ref="N4303">_xlfn.IFS(
G4303&lt;=25,"Fast",
G4303&lt;=40,"Medium",
G4303&gt;40,"Slow"
)</f>
        <v>Fast</v>
      </c>
    </row>
    <row r="4304" spans="1:14" x14ac:dyDescent="0.3">
      <c r="A4304" s="1">
        <v>377315</v>
      </c>
      <c r="B4304" s="1" t="s">
        <v>433</v>
      </c>
      <c r="C4304" s="1" t="s">
        <v>115</v>
      </c>
      <c r="D4304" s="1" t="s">
        <v>8077</v>
      </c>
      <c r="E4304" s="1">
        <v>1000</v>
      </c>
      <c r="F4304" s="1">
        <v>4.2</v>
      </c>
      <c r="G4304" s="1">
        <v>50</v>
      </c>
      <c r="H4304" s="1" t="s">
        <v>309</v>
      </c>
      <c r="I4304" s="1" t="s">
        <v>433</v>
      </c>
      <c r="J4304" s="1">
        <v>59</v>
      </c>
      <c r="K4304" s="1" t="str">
        <f t="shared" si="201"/>
        <v>valid</v>
      </c>
      <c r="L4304" s="1" t="str">
        <f t="shared" si="202"/>
        <v>PREMIUM</v>
      </c>
      <c r="M4304" t="str">
        <f t="shared" si="203"/>
        <v>American</v>
      </c>
      <c r="N4304" s="1" t="str" cm="1">
        <f t="array" ref="N4304">_xlfn.IFS(
G4304&lt;=25,"Fast",
G4304&lt;=40,"Medium",
G4304&gt;40,"Slow"
)</f>
        <v>Slow</v>
      </c>
    </row>
    <row r="4305" spans="1:14" x14ac:dyDescent="0.3">
      <c r="A4305" s="1">
        <v>377316</v>
      </c>
      <c r="B4305" s="1" t="s">
        <v>4763</v>
      </c>
      <c r="C4305" s="1" t="s">
        <v>68</v>
      </c>
      <c r="D4305" s="1" t="s">
        <v>8078</v>
      </c>
      <c r="E4305" s="1">
        <v>300</v>
      </c>
      <c r="F4305" s="1">
        <v>4.0999999999999996</v>
      </c>
      <c r="G4305" s="1">
        <v>100</v>
      </c>
      <c r="H4305" s="1" t="s">
        <v>2417</v>
      </c>
      <c r="I4305" s="1" t="s">
        <v>1715</v>
      </c>
      <c r="J4305" s="1">
        <v>28</v>
      </c>
      <c r="K4305" s="1" t="str">
        <f t="shared" si="201"/>
        <v>valid</v>
      </c>
      <c r="L4305" s="1" t="str">
        <f t="shared" si="202"/>
        <v>BUDGET</v>
      </c>
      <c r="M4305" t="str">
        <f t="shared" si="203"/>
        <v>South Indian</v>
      </c>
      <c r="N4305" s="1" t="str" cm="1">
        <f t="array" ref="N4305">_xlfn.IFS(
G4305&lt;=25,"Fast",
G4305&lt;=40,"Medium",
G4305&gt;40,"Slow"
)</f>
        <v>Slow</v>
      </c>
    </row>
    <row r="4306" spans="1:14" x14ac:dyDescent="0.3">
      <c r="A4306" s="1">
        <v>377350</v>
      </c>
      <c r="B4306" s="1" t="s">
        <v>864</v>
      </c>
      <c r="C4306" s="1" t="s">
        <v>91</v>
      </c>
      <c r="D4306" s="1" t="s">
        <v>8079</v>
      </c>
      <c r="E4306" s="1">
        <v>350</v>
      </c>
      <c r="F4306" s="1">
        <v>2.9</v>
      </c>
      <c r="G4306" s="1">
        <v>80</v>
      </c>
      <c r="H4306" s="1" t="s">
        <v>6701</v>
      </c>
      <c r="I4306" s="1" t="s">
        <v>864</v>
      </c>
      <c r="J4306" s="1">
        <v>57</v>
      </c>
      <c r="K4306" s="1" t="str">
        <f t="shared" si="201"/>
        <v>valid</v>
      </c>
      <c r="L4306" s="1" t="str">
        <f t="shared" si="202"/>
        <v>MID</v>
      </c>
      <c r="M4306" t="str">
        <f t="shared" si="203"/>
        <v>Chinese</v>
      </c>
      <c r="N4306" s="1" t="str" cm="1">
        <f t="array" ref="N4306">_xlfn.IFS(
G4306&lt;=25,"Fast",
G4306&lt;=40,"Medium",
G4306&gt;40,"Slow"
)</f>
        <v>Slow</v>
      </c>
    </row>
    <row r="4307" spans="1:14" x14ac:dyDescent="0.3">
      <c r="A4307" s="1">
        <v>377432</v>
      </c>
      <c r="B4307" s="1" t="s">
        <v>645</v>
      </c>
      <c r="C4307" s="1" t="s">
        <v>189</v>
      </c>
      <c r="D4307" s="1" t="s">
        <v>8080</v>
      </c>
      <c r="E4307" s="1">
        <v>280</v>
      </c>
      <c r="F4307" s="1">
        <v>3.9</v>
      </c>
      <c r="G4307" s="1">
        <v>20</v>
      </c>
      <c r="H4307" s="1" t="s">
        <v>2417</v>
      </c>
      <c r="I4307" s="1" t="s">
        <v>645</v>
      </c>
      <c r="J4307" s="1">
        <v>66</v>
      </c>
      <c r="K4307" s="1" t="str">
        <f t="shared" si="201"/>
        <v>valid</v>
      </c>
      <c r="L4307" s="1" t="str">
        <f t="shared" si="202"/>
        <v>BUDGET</v>
      </c>
      <c r="M4307" t="str">
        <f t="shared" si="203"/>
        <v>South Indian</v>
      </c>
      <c r="N4307" s="1" t="str" cm="1">
        <f t="array" ref="N4307">_xlfn.IFS(
G4307&lt;=25,"Fast",
G4307&lt;=40,"Medium",
G4307&gt;40,"Slow"
)</f>
        <v>Fast</v>
      </c>
    </row>
    <row r="4308" spans="1:14" x14ac:dyDescent="0.3">
      <c r="A4308" s="1">
        <v>377445</v>
      </c>
      <c r="B4308" s="1" t="s">
        <v>683</v>
      </c>
      <c r="C4308" s="1" t="s">
        <v>91</v>
      </c>
      <c r="D4308" s="1" t="s">
        <v>8081</v>
      </c>
      <c r="E4308" s="1">
        <v>600</v>
      </c>
      <c r="F4308" s="1">
        <v>2.9</v>
      </c>
      <c r="G4308" s="1">
        <v>80</v>
      </c>
      <c r="H4308" s="1" t="s">
        <v>8082</v>
      </c>
      <c r="I4308" s="1" t="s">
        <v>683</v>
      </c>
      <c r="J4308" s="1">
        <v>51</v>
      </c>
      <c r="K4308" s="1" t="str">
        <f t="shared" si="201"/>
        <v>valid</v>
      </c>
      <c r="L4308" s="1" t="str">
        <f t="shared" si="202"/>
        <v>MID</v>
      </c>
      <c r="M4308" t="str">
        <f t="shared" si="203"/>
        <v>Chinese  Japanese  Pan-Asian  Tibetan  Asian  Beverages</v>
      </c>
      <c r="N4308" s="1" t="str" cm="1">
        <f t="array" ref="N4308">_xlfn.IFS(
G4308&lt;=25,"Fast",
G4308&lt;=40,"Medium",
G4308&gt;40,"Slow"
)</f>
        <v>Slow</v>
      </c>
    </row>
    <row r="4309" spans="1:14" x14ac:dyDescent="0.3">
      <c r="A4309" s="1">
        <v>377576</v>
      </c>
      <c r="B4309" s="1" t="s">
        <v>537</v>
      </c>
      <c r="C4309" s="1" t="s">
        <v>463</v>
      </c>
      <c r="D4309" s="1" t="s">
        <v>8083</v>
      </c>
      <c r="E4309" s="1">
        <v>500</v>
      </c>
      <c r="F4309" s="1">
        <v>4.2</v>
      </c>
      <c r="G4309" s="1">
        <v>50</v>
      </c>
      <c r="H4309" s="1" t="s">
        <v>8084</v>
      </c>
      <c r="I4309" s="1" t="s">
        <v>537</v>
      </c>
      <c r="J4309" s="1">
        <v>77</v>
      </c>
      <c r="K4309" s="1" t="str">
        <f t="shared" si="201"/>
        <v>valid</v>
      </c>
      <c r="L4309" s="1" t="str">
        <f t="shared" si="202"/>
        <v>MID</v>
      </c>
      <c r="M4309" t="str">
        <f t="shared" si="203"/>
        <v>Indian</v>
      </c>
      <c r="N4309" s="1" t="str" cm="1">
        <f t="array" ref="N4309">_xlfn.IFS(
G4309&lt;=25,"Fast",
G4309&lt;=40,"Medium",
G4309&gt;40,"Slow"
)</f>
        <v>Slow</v>
      </c>
    </row>
    <row r="4310" spans="1:14" x14ac:dyDescent="0.3">
      <c r="A4310" s="1">
        <v>377616</v>
      </c>
      <c r="B4310" s="1" t="s">
        <v>3057</v>
      </c>
      <c r="C4310" s="1" t="s">
        <v>3052</v>
      </c>
      <c r="D4310" s="1" t="s">
        <v>8085</v>
      </c>
      <c r="E4310" s="1">
        <v>250</v>
      </c>
      <c r="F4310" s="1">
        <v>4.2</v>
      </c>
      <c r="G4310" s="1">
        <v>20</v>
      </c>
      <c r="H4310" s="1" t="s">
        <v>8086</v>
      </c>
      <c r="I4310" s="1" t="s">
        <v>3057</v>
      </c>
      <c r="J4310" s="1">
        <v>35</v>
      </c>
      <c r="K4310" s="1" t="str">
        <f t="shared" si="201"/>
        <v>valid</v>
      </c>
      <c r="L4310" s="1" t="str">
        <f t="shared" si="202"/>
        <v>BUDGET</v>
      </c>
      <c r="M4310" t="str">
        <f t="shared" si="203"/>
        <v>Snacks</v>
      </c>
      <c r="N4310" s="1" t="str" cm="1">
        <f t="array" ref="N4310">_xlfn.IFS(
G4310&lt;=25,"Fast",
G4310&lt;=40,"Medium",
G4310&gt;40,"Slow"
)</f>
        <v>Fast</v>
      </c>
    </row>
    <row r="4311" spans="1:14" x14ac:dyDescent="0.3">
      <c r="A4311" s="1">
        <v>377625</v>
      </c>
      <c r="B4311" s="1" t="s">
        <v>8087</v>
      </c>
      <c r="C4311" s="1" t="s">
        <v>3052</v>
      </c>
      <c r="D4311" s="1" t="s">
        <v>8088</v>
      </c>
      <c r="E4311" s="1">
        <v>300</v>
      </c>
      <c r="F4311" s="1">
        <v>2.9</v>
      </c>
      <c r="G4311" s="1">
        <v>80</v>
      </c>
      <c r="H4311" s="1" t="s">
        <v>778</v>
      </c>
      <c r="I4311" s="1" t="s">
        <v>3179</v>
      </c>
      <c r="J4311" s="1">
        <v>64</v>
      </c>
      <c r="K4311" s="1" t="str">
        <f t="shared" si="201"/>
        <v>valid</v>
      </c>
      <c r="L4311" s="1" t="str">
        <f t="shared" si="202"/>
        <v>BUDGET</v>
      </c>
      <c r="M4311" t="str">
        <f t="shared" si="203"/>
        <v>Biryani</v>
      </c>
      <c r="N4311" s="1" t="str" cm="1">
        <f t="array" ref="N4311">_xlfn.IFS(
G4311&lt;=25,"Fast",
G4311&lt;=40,"Medium",
G4311&gt;40,"Slow"
)</f>
        <v>Slow</v>
      </c>
    </row>
    <row r="4312" spans="1:14" x14ac:dyDescent="0.3">
      <c r="A4312" s="1">
        <v>377778</v>
      </c>
      <c r="B4312" s="1" t="s">
        <v>1697</v>
      </c>
      <c r="C4312" s="1" t="s">
        <v>189</v>
      </c>
      <c r="D4312" s="1" t="s">
        <v>8089</v>
      </c>
      <c r="E4312" s="1">
        <v>300</v>
      </c>
      <c r="F4312" s="1">
        <v>2.9</v>
      </c>
      <c r="G4312" s="1">
        <v>80</v>
      </c>
      <c r="H4312" s="1" t="s">
        <v>4882</v>
      </c>
      <c r="I4312" s="1" t="s">
        <v>1697</v>
      </c>
      <c r="J4312" s="1">
        <v>57</v>
      </c>
      <c r="K4312" s="1" t="str">
        <f t="shared" si="201"/>
        <v>valid</v>
      </c>
      <c r="L4312" s="1" t="str">
        <f t="shared" si="202"/>
        <v>BUDGET</v>
      </c>
      <c r="M4312" t="str">
        <f t="shared" si="203"/>
        <v>Sweets  Snacks</v>
      </c>
      <c r="N4312" s="1" t="str" cm="1">
        <f t="array" ref="N4312">_xlfn.IFS(
G4312&lt;=25,"Fast",
G4312&lt;=40,"Medium",
G4312&gt;40,"Slow"
)</f>
        <v>Slow</v>
      </c>
    </row>
    <row r="4313" spans="1:14" x14ac:dyDescent="0.3">
      <c r="A4313" s="1">
        <v>377818</v>
      </c>
      <c r="B4313" s="1" t="s">
        <v>10</v>
      </c>
      <c r="C4313" s="1" t="s">
        <v>11</v>
      </c>
      <c r="D4313" s="1" t="s">
        <v>8090</v>
      </c>
      <c r="E4313" s="1">
        <v>250</v>
      </c>
      <c r="F4313" s="1">
        <v>2.9</v>
      </c>
      <c r="G4313" s="1">
        <v>80</v>
      </c>
      <c r="H4313" s="1" t="s">
        <v>2592</v>
      </c>
      <c r="I4313" s="1" t="s">
        <v>10</v>
      </c>
      <c r="J4313" s="1">
        <v>61</v>
      </c>
      <c r="K4313" s="1" t="str">
        <f t="shared" si="201"/>
        <v>valid</v>
      </c>
      <c r="L4313" s="1" t="str">
        <f t="shared" si="202"/>
        <v>BUDGET</v>
      </c>
      <c r="M4313" t="str">
        <f t="shared" si="203"/>
        <v>Biryani</v>
      </c>
      <c r="N4313" s="1" t="str" cm="1">
        <f t="array" ref="N4313">_xlfn.IFS(
G4313&lt;=25,"Fast",
G4313&lt;=40,"Medium",
G4313&gt;40,"Slow"
)</f>
        <v>Slow</v>
      </c>
    </row>
    <row r="4314" spans="1:14" x14ac:dyDescent="0.3">
      <c r="A4314" s="1">
        <v>377857</v>
      </c>
      <c r="B4314" s="1" t="s">
        <v>4276</v>
      </c>
      <c r="C4314" s="1" t="s">
        <v>383</v>
      </c>
      <c r="D4314" s="1" t="s">
        <v>8091</v>
      </c>
      <c r="E4314" s="1">
        <v>300</v>
      </c>
      <c r="F4314" s="1">
        <v>2.9</v>
      </c>
      <c r="G4314" s="1">
        <v>80</v>
      </c>
      <c r="H4314" s="1" t="s">
        <v>2951</v>
      </c>
      <c r="I4314" s="1" t="s">
        <v>4276</v>
      </c>
      <c r="J4314" s="1">
        <v>73</v>
      </c>
      <c r="K4314" s="1" t="str">
        <f t="shared" si="201"/>
        <v>valid</v>
      </c>
      <c r="L4314" s="1" t="str">
        <f t="shared" si="202"/>
        <v>BUDGET</v>
      </c>
      <c r="M4314" t="str">
        <f t="shared" si="203"/>
        <v>Chinese</v>
      </c>
      <c r="N4314" s="1" t="str" cm="1">
        <f t="array" ref="N4314">_xlfn.IFS(
G4314&lt;=25,"Fast",
G4314&lt;=40,"Medium",
G4314&gt;40,"Slow"
)</f>
        <v>Slow</v>
      </c>
    </row>
    <row r="4315" spans="1:14" x14ac:dyDescent="0.3">
      <c r="A4315" s="1">
        <v>377877</v>
      </c>
      <c r="B4315" s="1" t="s">
        <v>1855</v>
      </c>
      <c r="C4315" s="1" t="s">
        <v>463</v>
      </c>
      <c r="D4315" s="1" t="s">
        <v>8092</v>
      </c>
      <c r="E4315" s="1">
        <v>200</v>
      </c>
      <c r="F4315" s="1">
        <v>4.2</v>
      </c>
      <c r="G4315" s="1">
        <v>50</v>
      </c>
      <c r="H4315" s="1" t="s">
        <v>8093</v>
      </c>
      <c r="I4315" s="1" t="s">
        <v>1855</v>
      </c>
      <c r="J4315" s="1">
        <v>53</v>
      </c>
      <c r="K4315" s="1" t="str">
        <f t="shared" si="201"/>
        <v>valid</v>
      </c>
      <c r="L4315" s="1" t="str">
        <f t="shared" si="202"/>
        <v>BUDGET</v>
      </c>
      <c r="M4315" t="str">
        <f t="shared" si="203"/>
        <v>Street Food</v>
      </c>
      <c r="N4315" s="1" t="str" cm="1">
        <f t="array" ref="N4315">_xlfn.IFS(
G4315&lt;=25,"Fast",
G4315&lt;=40,"Medium",
G4315&gt;40,"Slow"
)</f>
        <v>Slow</v>
      </c>
    </row>
    <row r="4316" spans="1:14" x14ac:dyDescent="0.3">
      <c r="A4316" s="1">
        <v>377889</v>
      </c>
      <c r="B4316" s="1" t="s">
        <v>1532</v>
      </c>
      <c r="C4316" s="1" t="s">
        <v>11</v>
      </c>
      <c r="D4316" s="1" t="s">
        <v>8094</v>
      </c>
      <c r="E4316" s="1">
        <v>1000</v>
      </c>
      <c r="F4316" s="1">
        <v>2.9</v>
      </c>
      <c r="G4316" s="1">
        <v>80</v>
      </c>
      <c r="H4316" s="1" t="s">
        <v>8095</v>
      </c>
      <c r="I4316" s="1" t="s">
        <v>1532</v>
      </c>
      <c r="J4316" s="1">
        <v>50</v>
      </c>
      <c r="K4316" s="1" t="str">
        <f t="shared" si="201"/>
        <v>valid</v>
      </c>
      <c r="L4316" s="1" t="str">
        <f t="shared" si="202"/>
        <v>PREMIUM</v>
      </c>
      <c r="M4316" t="str">
        <f t="shared" si="203"/>
        <v>Continental</v>
      </c>
      <c r="N4316" s="1" t="str" cm="1">
        <f t="array" ref="N4316">_xlfn.IFS(
G4316&lt;=25,"Fast",
G4316&lt;=40,"Medium",
G4316&gt;40,"Slow"
)</f>
        <v>Slow</v>
      </c>
    </row>
    <row r="4317" spans="1:14" x14ac:dyDescent="0.3">
      <c r="A4317" s="1">
        <v>378002</v>
      </c>
      <c r="B4317" s="1" t="s">
        <v>6288</v>
      </c>
      <c r="C4317" s="1" t="s">
        <v>68</v>
      </c>
      <c r="D4317" s="1" t="s">
        <v>8096</v>
      </c>
      <c r="E4317" s="1">
        <v>150</v>
      </c>
      <c r="F4317" s="1">
        <v>4.2</v>
      </c>
      <c r="G4317" s="1">
        <v>500</v>
      </c>
      <c r="H4317" s="1" t="s">
        <v>2417</v>
      </c>
      <c r="I4317" s="1" t="s">
        <v>6288</v>
      </c>
      <c r="J4317" s="1">
        <v>61</v>
      </c>
      <c r="K4317" s="1" t="str">
        <f t="shared" si="201"/>
        <v>valid</v>
      </c>
      <c r="L4317" s="1" t="str">
        <f t="shared" si="202"/>
        <v>BUDGET</v>
      </c>
      <c r="M4317" t="str">
        <f t="shared" si="203"/>
        <v>South Indian</v>
      </c>
      <c r="N4317" s="1" t="str" cm="1">
        <f t="array" ref="N4317">_xlfn.IFS(
G4317&lt;=25,"Fast",
G4317&lt;=40,"Medium",
G4317&gt;40,"Slow"
)</f>
        <v>Slow</v>
      </c>
    </row>
    <row r="4318" spans="1:14" x14ac:dyDescent="0.3">
      <c r="A4318" s="1">
        <v>378029</v>
      </c>
      <c r="B4318" s="1" t="s">
        <v>3097</v>
      </c>
      <c r="C4318" s="1" t="s">
        <v>3052</v>
      </c>
      <c r="D4318" s="1" t="s">
        <v>8097</v>
      </c>
      <c r="E4318" s="1">
        <v>200</v>
      </c>
      <c r="F4318" s="1">
        <v>2.9</v>
      </c>
      <c r="G4318" s="1">
        <v>80</v>
      </c>
      <c r="H4318" s="1" t="s">
        <v>8098</v>
      </c>
      <c r="I4318" s="1" t="s">
        <v>3097</v>
      </c>
      <c r="J4318" s="1">
        <v>64</v>
      </c>
      <c r="K4318" s="1" t="str">
        <f t="shared" si="201"/>
        <v>valid</v>
      </c>
      <c r="L4318" s="1" t="str">
        <f t="shared" si="202"/>
        <v>BUDGET</v>
      </c>
      <c r="M4318" t="str">
        <f t="shared" si="203"/>
        <v>Fast Food</v>
      </c>
      <c r="N4318" s="1" t="str" cm="1">
        <f t="array" ref="N4318">_xlfn.IFS(
G4318&lt;=25,"Fast",
G4318&lt;=40,"Medium",
G4318&gt;40,"Slow"
)</f>
        <v>Slow</v>
      </c>
    </row>
    <row r="4319" spans="1:14" x14ac:dyDescent="0.3">
      <c r="A4319" s="1">
        <v>378076</v>
      </c>
      <c r="B4319" s="1" t="s">
        <v>1654</v>
      </c>
      <c r="C4319" s="1" t="s">
        <v>68</v>
      </c>
      <c r="D4319" s="1" t="s">
        <v>8099</v>
      </c>
      <c r="E4319" s="1">
        <v>150</v>
      </c>
      <c r="F4319" s="1">
        <v>3.2</v>
      </c>
      <c r="G4319" s="1">
        <v>20</v>
      </c>
      <c r="H4319" s="1" t="s">
        <v>8100</v>
      </c>
      <c r="I4319" s="1" t="s">
        <v>1654</v>
      </c>
      <c r="J4319" s="1">
        <v>53</v>
      </c>
      <c r="K4319" s="1" t="str">
        <f t="shared" si="201"/>
        <v>valid</v>
      </c>
      <c r="L4319" s="1" t="str">
        <f t="shared" si="202"/>
        <v>BUDGET</v>
      </c>
      <c r="M4319" t="str">
        <f t="shared" si="203"/>
        <v>Haleem</v>
      </c>
      <c r="N4319" s="1" t="str" cm="1">
        <f t="array" ref="N4319">_xlfn.IFS(
G4319&lt;=25,"Fast",
G4319&lt;=40,"Medium",
G4319&gt;40,"Slow"
)</f>
        <v>Fast</v>
      </c>
    </row>
    <row r="4320" spans="1:14" x14ac:dyDescent="0.3">
      <c r="A4320" s="1">
        <v>378112</v>
      </c>
      <c r="B4320" s="1" t="s">
        <v>738</v>
      </c>
      <c r="C4320" s="1" t="s">
        <v>463</v>
      </c>
      <c r="D4320" s="1" t="s">
        <v>8101</v>
      </c>
      <c r="E4320" s="1">
        <v>280</v>
      </c>
      <c r="F4320" s="1">
        <v>2.9</v>
      </c>
      <c r="G4320" s="1">
        <v>80</v>
      </c>
      <c r="H4320" s="1" t="s">
        <v>695</v>
      </c>
      <c r="I4320" s="1" t="s">
        <v>738</v>
      </c>
      <c r="J4320" s="1">
        <v>51</v>
      </c>
      <c r="K4320" s="1" t="str">
        <f t="shared" si="201"/>
        <v>valid</v>
      </c>
      <c r="L4320" s="1" t="str">
        <f t="shared" si="202"/>
        <v>BUDGET</v>
      </c>
      <c r="M4320" t="str">
        <f t="shared" si="203"/>
        <v>Indian</v>
      </c>
      <c r="N4320" s="1" t="str" cm="1">
        <f t="array" ref="N4320">_xlfn.IFS(
G4320&lt;=25,"Fast",
G4320&lt;=40,"Medium",
G4320&gt;40,"Slow"
)</f>
        <v>Slow</v>
      </c>
    </row>
    <row r="4321" spans="1:14" x14ac:dyDescent="0.3">
      <c r="A4321" s="1">
        <v>378117</v>
      </c>
      <c r="B4321" s="1" t="s">
        <v>1702</v>
      </c>
      <c r="C4321" s="1" t="s">
        <v>115</v>
      </c>
      <c r="D4321" s="1" t="s">
        <v>8102</v>
      </c>
      <c r="E4321" s="1">
        <v>250</v>
      </c>
      <c r="F4321" s="1">
        <v>4.3</v>
      </c>
      <c r="G4321" s="1">
        <v>50</v>
      </c>
      <c r="H4321" s="1" t="s">
        <v>2072</v>
      </c>
      <c r="I4321" s="1" t="s">
        <v>1702</v>
      </c>
      <c r="J4321" s="1">
        <v>46</v>
      </c>
      <c r="K4321" s="1" t="str">
        <f t="shared" si="201"/>
        <v>valid</v>
      </c>
      <c r="L4321" s="1" t="str">
        <f t="shared" si="202"/>
        <v>BUDGET</v>
      </c>
      <c r="M4321" t="str">
        <f t="shared" si="203"/>
        <v>Bakery</v>
      </c>
      <c r="N4321" s="1" t="str" cm="1">
        <f t="array" ref="N4321">_xlfn.IFS(
G4321&lt;=25,"Fast",
G4321&lt;=40,"Medium",
G4321&gt;40,"Slow"
)</f>
        <v>Slow</v>
      </c>
    </row>
    <row r="4322" spans="1:14" x14ac:dyDescent="0.3">
      <c r="A4322" s="1">
        <v>378150</v>
      </c>
      <c r="B4322" s="1" t="s">
        <v>556</v>
      </c>
      <c r="C4322" s="1" t="s">
        <v>189</v>
      </c>
      <c r="D4322" s="1" t="s">
        <v>8103</v>
      </c>
      <c r="E4322" s="1">
        <v>300</v>
      </c>
      <c r="F4322" s="1">
        <v>2.9</v>
      </c>
      <c r="G4322" s="1">
        <v>80</v>
      </c>
      <c r="H4322" s="1" t="s">
        <v>19</v>
      </c>
      <c r="I4322" s="1" t="s">
        <v>556</v>
      </c>
      <c r="J4322" s="1">
        <v>72</v>
      </c>
      <c r="K4322" s="1" t="str">
        <f t="shared" si="201"/>
        <v>valid</v>
      </c>
      <c r="L4322" s="1" t="str">
        <f t="shared" si="202"/>
        <v>BUDGET</v>
      </c>
      <c r="M4322" t="str">
        <f t="shared" si="203"/>
        <v>Chinese</v>
      </c>
      <c r="N4322" s="1" t="str" cm="1">
        <f t="array" ref="N4322">_xlfn.IFS(
G4322&lt;=25,"Fast",
G4322&lt;=40,"Medium",
G4322&gt;40,"Slow"
)</f>
        <v>Slow</v>
      </c>
    </row>
    <row r="4323" spans="1:14" x14ac:dyDescent="0.3">
      <c r="A4323" s="1">
        <v>378154</v>
      </c>
      <c r="B4323" s="1" t="s">
        <v>2092</v>
      </c>
      <c r="C4323" s="1" t="s">
        <v>2068</v>
      </c>
      <c r="D4323" s="1" t="s">
        <v>371</v>
      </c>
      <c r="E4323" s="1">
        <v>400</v>
      </c>
      <c r="F4323" s="1">
        <v>3.8</v>
      </c>
      <c r="G4323" s="1">
        <v>50</v>
      </c>
      <c r="H4323" s="1" t="s">
        <v>8104</v>
      </c>
      <c r="I4323" s="1" t="s">
        <v>2092</v>
      </c>
      <c r="J4323" s="1">
        <v>47</v>
      </c>
      <c r="K4323" s="1" t="str">
        <f t="shared" si="201"/>
        <v>valid</v>
      </c>
      <c r="L4323" s="1" t="str">
        <f t="shared" si="202"/>
        <v>MID</v>
      </c>
      <c r="M4323" t="str">
        <f t="shared" si="203"/>
        <v>Italian</v>
      </c>
      <c r="N4323" s="1" t="str" cm="1">
        <f t="array" ref="N4323">_xlfn.IFS(
G4323&lt;=25,"Fast",
G4323&lt;=40,"Medium",
G4323&gt;40,"Slow"
)</f>
        <v>Slow</v>
      </c>
    </row>
    <row r="4324" spans="1:14" x14ac:dyDescent="0.3">
      <c r="A4324" s="1">
        <v>378157</v>
      </c>
      <c r="B4324" s="1" t="s">
        <v>556</v>
      </c>
      <c r="C4324" s="1" t="s">
        <v>189</v>
      </c>
      <c r="D4324" s="1" t="s">
        <v>8105</v>
      </c>
      <c r="E4324" s="1">
        <v>250</v>
      </c>
      <c r="F4324" s="1">
        <v>4.4000000000000004</v>
      </c>
      <c r="G4324" s="1">
        <v>100</v>
      </c>
      <c r="H4324" s="1" t="s">
        <v>8106</v>
      </c>
      <c r="I4324" s="1" t="s">
        <v>556</v>
      </c>
      <c r="J4324" s="1">
        <v>68</v>
      </c>
      <c r="K4324" s="1" t="str">
        <f t="shared" si="201"/>
        <v>valid</v>
      </c>
      <c r="L4324" s="1" t="str">
        <f t="shared" si="202"/>
        <v>BUDGET</v>
      </c>
      <c r="M4324" t="str">
        <f t="shared" si="203"/>
        <v>Tandoor</v>
      </c>
      <c r="N4324" s="1" t="str" cm="1">
        <f t="array" ref="N4324">_xlfn.IFS(
G4324&lt;=25,"Fast",
G4324&lt;=40,"Medium",
G4324&gt;40,"Slow"
)</f>
        <v>Slow</v>
      </c>
    </row>
    <row r="4325" spans="1:14" x14ac:dyDescent="0.3">
      <c r="A4325" s="1">
        <v>378205</v>
      </c>
      <c r="B4325" s="1" t="s">
        <v>2435</v>
      </c>
      <c r="C4325" s="1" t="s">
        <v>463</v>
      </c>
      <c r="D4325" s="1" t="s">
        <v>8107</v>
      </c>
      <c r="E4325" s="1">
        <v>300</v>
      </c>
      <c r="F4325" s="1">
        <v>4.3</v>
      </c>
      <c r="G4325" s="1">
        <v>100</v>
      </c>
      <c r="H4325" s="1" t="s">
        <v>7943</v>
      </c>
      <c r="I4325" s="1" t="s">
        <v>2435</v>
      </c>
      <c r="J4325" s="1">
        <v>63</v>
      </c>
      <c r="K4325" s="1" t="str">
        <f t="shared" si="201"/>
        <v>valid</v>
      </c>
      <c r="L4325" s="1" t="str">
        <f t="shared" si="202"/>
        <v>BUDGET</v>
      </c>
      <c r="M4325" t="str">
        <f t="shared" si="203"/>
        <v>Chinese</v>
      </c>
      <c r="N4325" s="1" t="str" cm="1">
        <f t="array" ref="N4325">_xlfn.IFS(
G4325&lt;=25,"Fast",
G4325&lt;=40,"Medium",
G4325&gt;40,"Slow"
)</f>
        <v>Slow</v>
      </c>
    </row>
    <row r="4326" spans="1:14" x14ac:dyDescent="0.3">
      <c r="A4326" s="1">
        <v>378321</v>
      </c>
      <c r="B4326" s="1" t="s">
        <v>386</v>
      </c>
      <c r="C4326" s="1" t="s">
        <v>383</v>
      </c>
      <c r="D4326" s="1" t="s">
        <v>8108</v>
      </c>
      <c r="E4326" s="1">
        <v>400</v>
      </c>
      <c r="F4326" s="1">
        <v>2.9</v>
      </c>
      <c r="G4326" s="1">
        <v>80</v>
      </c>
      <c r="H4326" s="1" t="s">
        <v>1998</v>
      </c>
      <c r="I4326" s="1" t="s">
        <v>386</v>
      </c>
      <c r="J4326" s="1">
        <v>75</v>
      </c>
      <c r="K4326" s="1" t="str">
        <f t="shared" si="201"/>
        <v>valid</v>
      </c>
      <c r="L4326" s="1" t="str">
        <f t="shared" si="202"/>
        <v>MID</v>
      </c>
      <c r="M4326" t="str">
        <f t="shared" si="203"/>
        <v>Indian</v>
      </c>
      <c r="N4326" s="1" t="str" cm="1">
        <f t="array" ref="N4326">_xlfn.IFS(
G4326&lt;=25,"Fast",
G4326&lt;=40,"Medium",
G4326&gt;40,"Slow"
)</f>
        <v>Slow</v>
      </c>
    </row>
    <row r="4327" spans="1:14" x14ac:dyDescent="0.3">
      <c r="A4327" s="1">
        <v>378370</v>
      </c>
      <c r="B4327" s="1" t="s">
        <v>1208</v>
      </c>
      <c r="C4327" s="1" t="s">
        <v>115</v>
      </c>
      <c r="D4327" s="1" t="s">
        <v>8109</v>
      </c>
      <c r="E4327" s="1">
        <v>199</v>
      </c>
      <c r="F4327" s="1">
        <v>4.4000000000000004</v>
      </c>
      <c r="G4327" s="1">
        <v>20</v>
      </c>
      <c r="H4327" s="1" t="s">
        <v>1203</v>
      </c>
      <c r="I4327" s="1" t="s">
        <v>1208</v>
      </c>
      <c r="J4327" s="1">
        <v>65</v>
      </c>
      <c r="K4327" s="1" t="str">
        <f t="shared" si="201"/>
        <v>valid</v>
      </c>
      <c r="L4327" s="1" t="str">
        <f t="shared" si="202"/>
        <v>BUDGET</v>
      </c>
      <c r="M4327" t="str">
        <f t="shared" si="203"/>
        <v>Continental</v>
      </c>
      <c r="N4327" s="1" t="str" cm="1">
        <f t="array" ref="N4327">_xlfn.IFS(
G4327&lt;=25,"Fast",
G4327&lt;=40,"Medium",
G4327&gt;40,"Slow"
)</f>
        <v>Fast</v>
      </c>
    </row>
    <row r="4328" spans="1:14" x14ac:dyDescent="0.3">
      <c r="A4328" s="1">
        <v>378411</v>
      </c>
      <c r="B4328" s="1" t="s">
        <v>528</v>
      </c>
      <c r="C4328" s="1" t="s">
        <v>189</v>
      </c>
      <c r="D4328" s="1" t="s">
        <v>38</v>
      </c>
      <c r="E4328" s="1">
        <v>200</v>
      </c>
      <c r="F4328" s="1">
        <v>3.8</v>
      </c>
      <c r="G4328" s="1">
        <v>20</v>
      </c>
      <c r="H4328" s="1" t="s">
        <v>2526</v>
      </c>
      <c r="I4328" s="1" t="s">
        <v>528</v>
      </c>
      <c r="J4328" s="1">
        <v>88</v>
      </c>
      <c r="K4328" s="1" t="str">
        <f t="shared" si="201"/>
        <v>valid</v>
      </c>
      <c r="L4328" s="1" t="str">
        <f t="shared" si="202"/>
        <v>BUDGET</v>
      </c>
      <c r="M4328" t="str">
        <f t="shared" si="203"/>
        <v>Indian</v>
      </c>
      <c r="N4328" s="1" t="str" cm="1">
        <f t="array" ref="N4328">_xlfn.IFS(
G4328&lt;=25,"Fast",
G4328&lt;=40,"Medium",
G4328&gt;40,"Slow"
)</f>
        <v>Fast</v>
      </c>
    </row>
    <row r="4329" spans="1:14" x14ac:dyDescent="0.3">
      <c r="A4329" s="1">
        <v>378436</v>
      </c>
      <c r="B4329" s="1" t="s">
        <v>528</v>
      </c>
      <c r="C4329" s="1" t="s">
        <v>189</v>
      </c>
      <c r="D4329" s="1" t="s">
        <v>8110</v>
      </c>
      <c r="E4329" s="1">
        <v>250</v>
      </c>
      <c r="F4329" s="1">
        <v>4.4000000000000004</v>
      </c>
      <c r="G4329" s="1">
        <v>100</v>
      </c>
      <c r="H4329" s="1" t="s">
        <v>695</v>
      </c>
      <c r="I4329" s="1" t="s">
        <v>8111</v>
      </c>
      <c r="J4329" s="1">
        <v>78</v>
      </c>
      <c r="K4329" s="1" t="str">
        <f t="shared" si="201"/>
        <v>valid</v>
      </c>
      <c r="L4329" s="1" t="str">
        <f t="shared" si="202"/>
        <v>BUDGET</v>
      </c>
      <c r="M4329" t="str">
        <f t="shared" si="203"/>
        <v>Indian</v>
      </c>
      <c r="N4329" s="1" t="str" cm="1">
        <f t="array" ref="N4329">_xlfn.IFS(
G4329&lt;=25,"Fast",
G4329&lt;=40,"Medium",
G4329&gt;40,"Slow"
)</f>
        <v>Slow</v>
      </c>
    </row>
    <row r="4330" spans="1:14" x14ac:dyDescent="0.3">
      <c r="A4330" s="1">
        <v>378469</v>
      </c>
      <c r="B4330" s="1" t="s">
        <v>4166</v>
      </c>
      <c r="C4330" s="1" t="s">
        <v>189</v>
      </c>
      <c r="D4330" s="1" t="s">
        <v>8112</v>
      </c>
      <c r="E4330" s="1">
        <v>300</v>
      </c>
      <c r="F4330" s="1">
        <v>4.5</v>
      </c>
      <c r="G4330" s="1">
        <v>100</v>
      </c>
      <c r="H4330" s="1" t="s">
        <v>8113</v>
      </c>
      <c r="I4330" s="1" t="s">
        <v>4166</v>
      </c>
      <c r="J4330" s="1">
        <v>81</v>
      </c>
      <c r="K4330" s="1" t="str">
        <f t="shared" si="201"/>
        <v>valid</v>
      </c>
      <c r="L4330" s="1" t="str">
        <f t="shared" si="202"/>
        <v>BUDGET</v>
      </c>
      <c r="M4330" t="str">
        <f t="shared" si="203"/>
        <v>Biryani</v>
      </c>
      <c r="N4330" s="1" t="str" cm="1">
        <f t="array" ref="N4330">_xlfn.IFS(
G4330&lt;=25,"Fast",
G4330&lt;=40,"Medium",
G4330&gt;40,"Slow"
)</f>
        <v>Slow</v>
      </c>
    </row>
    <row r="4331" spans="1:14" x14ac:dyDescent="0.3">
      <c r="A4331" s="1">
        <v>378475</v>
      </c>
      <c r="B4331" s="1" t="s">
        <v>2058</v>
      </c>
      <c r="C4331" s="1" t="s">
        <v>189</v>
      </c>
      <c r="D4331" s="1" t="s">
        <v>8114</v>
      </c>
      <c r="E4331" s="1">
        <v>300</v>
      </c>
      <c r="F4331" s="1">
        <v>2.9</v>
      </c>
      <c r="G4331" s="1">
        <v>80</v>
      </c>
      <c r="H4331" s="1" t="s">
        <v>8115</v>
      </c>
      <c r="I4331" s="1" t="s">
        <v>2058</v>
      </c>
      <c r="J4331" s="1">
        <v>75</v>
      </c>
      <c r="K4331" s="1" t="str">
        <f t="shared" si="201"/>
        <v>valid</v>
      </c>
      <c r="L4331" s="1" t="str">
        <f t="shared" si="202"/>
        <v>BUDGET</v>
      </c>
      <c r="M4331" t="str">
        <f t="shared" si="203"/>
        <v>Indian</v>
      </c>
      <c r="N4331" s="1" t="str" cm="1">
        <f t="array" ref="N4331">_xlfn.IFS(
G4331&lt;=25,"Fast",
G4331&lt;=40,"Medium",
G4331&gt;40,"Slow"
)</f>
        <v>Slow</v>
      </c>
    </row>
    <row r="4332" spans="1:14" x14ac:dyDescent="0.3">
      <c r="A4332" s="1">
        <v>378482</v>
      </c>
      <c r="B4332" s="1" t="s">
        <v>645</v>
      </c>
      <c r="C4332" s="1" t="s">
        <v>189</v>
      </c>
      <c r="D4332" s="1" t="s">
        <v>8116</v>
      </c>
      <c r="E4332" s="1">
        <v>200</v>
      </c>
      <c r="F4332" s="1">
        <v>2.9</v>
      </c>
      <c r="G4332" s="1">
        <v>80</v>
      </c>
      <c r="H4332" s="1" t="s">
        <v>8117</v>
      </c>
      <c r="I4332" s="1" t="s">
        <v>645</v>
      </c>
      <c r="J4332" s="1">
        <v>70</v>
      </c>
      <c r="K4332" s="1" t="str">
        <f t="shared" si="201"/>
        <v>valid</v>
      </c>
      <c r="L4332" s="1" t="str">
        <f t="shared" si="202"/>
        <v>BUDGET</v>
      </c>
      <c r="M4332" t="str">
        <f t="shared" si="203"/>
        <v>Continental  Indian  Chinese</v>
      </c>
      <c r="N4332" s="1" t="str" cm="1">
        <f t="array" ref="N4332">_xlfn.IFS(
G4332&lt;=25,"Fast",
G4332&lt;=40,"Medium",
G4332&gt;40,"Slow"
)</f>
        <v>Slow</v>
      </c>
    </row>
    <row r="4333" spans="1:14" x14ac:dyDescent="0.3">
      <c r="A4333" s="1">
        <v>378508</v>
      </c>
      <c r="B4333" s="1" t="s">
        <v>556</v>
      </c>
      <c r="C4333" s="1" t="s">
        <v>189</v>
      </c>
      <c r="D4333" s="1" t="s">
        <v>8118</v>
      </c>
      <c r="E4333" s="1">
        <v>200</v>
      </c>
      <c r="F4333" s="1">
        <v>4.3</v>
      </c>
      <c r="G4333" s="1">
        <v>100</v>
      </c>
      <c r="H4333" s="1" t="s">
        <v>8119</v>
      </c>
      <c r="I4333" s="1" t="s">
        <v>556</v>
      </c>
      <c r="J4333" s="1">
        <v>49</v>
      </c>
      <c r="K4333" s="1" t="str">
        <f t="shared" si="201"/>
        <v>valid</v>
      </c>
      <c r="L4333" s="1" t="str">
        <f t="shared" si="202"/>
        <v>BUDGET</v>
      </c>
      <c r="M4333" t="str">
        <f t="shared" si="203"/>
        <v>Sweets  Snacks  Chaat</v>
      </c>
      <c r="N4333" s="1" t="str" cm="1">
        <f t="array" ref="N4333">_xlfn.IFS(
G4333&lt;=25,"Fast",
G4333&lt;=40,"Medium",
G4333&gt;40,"Slow"
)</f>
        <v>Slow</v>
      </c>
    </row>
    <row r="4334" spans="1:14" x14ac:dyDescent="0.3">
      <c r="A4334" s="1">
        <v>378527</v>
      </c>
      <c r="B4334" s="1" t="s">
        <v>433</v>
      </c>
      <c r="C4334" s="1" t="s">
        <v>115</v>
      </c>
      <c r="D4334" s="1" t="s">
        <v>8120</v>
      </c>
      <c r="E4334" s="1">
        <v>400</v>
      </c>
      <c r="F4334" s="1">
        <v>3.9</v>
      </c>
      <c r="G4334" s="1">
        <v>50</v>
      </c>
      <c r="H4334" s="1" t="s">
        <v>8121</v>
      </c>
      <c r="I4334" s="1" t="s">
        <v>433</v>
      </c>
      <c r="J4334" s="1">
        <v>59</v>
      </c>
      <c r="K4334" s="1" t="str">
        <f t="shared" si="201"/>
        <v>valid</v>
      </c>
      <c r="L4334" s="1" t="str">
        <f t="shared" si="202"/>
        <v>MID</v>
      </c>
      <c r="M4334" t="str">
        <f t="shared" si="203"/>
        <v>North Indian</v>
      </c>
      <c r="N4334" s="1" t="str" cm="1">
        <f t="array" ref="N4334">_xlfn.IFS(
G4334&lt;=25,"Fast",
G4334&lt;=40,"Medium",
G4334&gt;40,"Slow"
)</f>
        <v>Slow</v>
      </c>
    </row>
    <row r="4335" spans="1:14" x14ac:dyDescent="0.3">
      <c r="A4335" s="1">
        <v>378594</v>
      </c>
      <c r="B4335" s="1" t="s">
        <v>3227</v>
      </c>
      <c r="C4335" s="1" t="s">
        <v>3052</v>
      </c>
      <c r="D4335" s="1" t="s">
        <v>8122</v>
      </c>
      <c r="E4335" s="1">
        <v>350</v>
      </c>
      <c r="F4335" s="1">
        <v>2.9</v>
      </c>
      <c r="G4335" s="1">
        <v>80</v>
      </c>
      <c r="H4335" s="1" t="s">
        <v>3581</v>
      </c>
      <c r="I4335" s="1" t="s">
        <v>3227</v>
      </c>
      <c r="J4335" s="1">
        <v>59</v>
      </c>
      <c r="K4335" s="1" t="str">
        <f t="shared" si="201"/>
        <v>valid</v>
      </c>
      <c r="L4335" s="1" t="str">
        <f t="shared" si="202"/>
        <v>MID</v>
      </c>
      <c r="M4335" t="str">
        <f t="shared" si="203"/>
        <v>Fast Food</v>
      </c>
      <c r="N4335" s="1" t="str" cm="1">
        <f t="array" ref="N4335">_xlfn.IFS(
G4335&lt;=25,"Fast",
G4335&lt;=40,"Medium",
G4335&gt;40,"Slow"
)</f>
        <v>Slow</v>
      </c>
    </row>
    <row r="4336" spans="1:14" x14ac:dyDescent="0.3">
      <c r="A4336" s="1">
        <v>378719</v>
      </c>
      <c r="B4336" s="1" t="s">
        <v>21</v>
      </c>
      <c r="C4336" s="1" t="s">
        <v>11</v>
      </c>
      <c r="D4336" s="1" t="s">
        <v>8123</v>
      </c>
      <c r="E4336" s="1">
        <v>300</v>
      </c>
      <c r="F4336" s="1">
        <v>2.9</v>
      </c>
      <c r="G4336" s="1">
        <v>80</v>
      </c>
      <c r="H4336" s="1" t="s">
        <v>8124</v>
      </c>
      <c r="I4336" s="1" t="s">
        <v>21</v>
      </c>
      <c r="J4336" s="1">
        <v>65</v>
      </c>
      <c r="K4336" s="1" t="str">
        <f t="shared" si="201"/>
        <v>valid</v>
      </c>
      <c r="L4336" s="1" t="str">
        <f t="shared" si="202"/>
        <v>BUDGET</v>
      </c>
      <c r="M4336" t="str">
        <f t="shared" si="203"/>
        <v>Continental</v>
      </c>
      <c r="N4336" s="1" t="str" cm="1">
        <f t="array" ref="N4336">_xlfn.IFS(
G4336&lt;=25,"Fast",
G4336&lt;=40,"Medium",
G4336&gt;40,"Slow"
)</f>
        <v>Slow</v>
      </c>
    </row>
    <row r="4337" spans="1:14" x14ac:dyDescent="0.3">
      <c r="A4337" s="1">
        <v>378734</v>
      </c>
      <c r="B4337" s="1" t="s">
        <v>1029</v>
      </c>
      <c r="C4337" s="1" t="s">
        <v>463</v>
      </c>
      <c r="D4337" s="1" t="s">
        <v>8125</v>
      </c>
      <c r="E4337" s="1">
        <v>900</v>
      </c>
      <c r="F4337" s="1">
        <v>2.9</v>
      </c>
      <c r="G4337" s="1">
        <v>80</v>
      </c>
      <c r="H4337" s="1" t="s">
        <v>8126</v>
      </c>
      <c r="I4337" s="1" t="s">
        <v>5988</v>
      </c>
      <c r="J4337" s="1">
        <v>80</v>
      </c>
      <c r="K4337" s="1" t="str">
        <f t="shared" si="201"/>
        <v>valid</v>
      </c>
      <c r="L4337" s="1" t="str">
        <f t="shared" si="202"/>
        <v>PREMIUM</v>
      </c>
      <c r="M4337" t="str">
        <f t="shared" si="203"/>
        <v>North Indian</v>
      </c>
      <c r="N4337" s="1" t="str" cm="1">
        <f t="array" ref="N4337">_xlfn.IFS(
G4337&lt;=25,"Fast",
G4337&lt;=40,"Medium",
G4337&gt;40,"Slow"
)</f>
        <v>Slow</v>
      </c>
    </row>
    <row r="4338" spans="1:14" x14ac:dyDescent="0.3">
      <c r="A4338" s="1">
        <v>378796</v>
      </c>
      <c r="B4338" s="1" t="s">
        <v>276</v>
      </c>
      <c r="C4338" s="1" t="s">
        <v>115</v>
      </c>
      <c r="D4338" s="1" t="s">
        <v>8127</v>
      </c>
      <c r="E4338" s="1">
        <v>200</v>
      </c>
      <c r="F4338" s="1">
        <v>3.7</v>
      </c>
      <c r="G4338" s="1">
        <v>20</v>
      </c>
      <c r="H4338" s="1" t="s">
        <v>8055</v>
      </c>
      <c r="I4338" s="1" t="s">
        <v>276</v>
      </c>
      <c r="J4338" s="1">
        <v>60</v>
      </c>
      <c r="K4338" s="1" t="str">
        <f t="shared" si="201"/>
        <v>valid</v>
      </c>
      <c r="L4338" s="1" t="str">
        <f t="shared" si="202"/>
        <v>BUDGET</v>
      </c>
      <c r="M4338" t="str">
        <f t="shared" si="203"/>
        <v>Indian</v>
      </c>
      <c r="N4338" s="1" t="str" cm="1">
        <f t="array" ref="N4338">_xlfn.IFS(
G4338&lt;=25,"Fast",
G4338&lt;=40,"Medium",
G4338&gt;40,"Slow"
)</f>
        <v>Fast</v>
      </c>
    </row>
    <row r="4339" spans="1:14" x14ac:dyDescent="0.3">
      <c r="A4339" s="1">
        <v>378854</v>
      </c>
      <c r="B4339" s="1" t="s">
        <v>3097</v>
      </c>
      <c r="C4339" s="1" t="s">
        <v>3052</v>
      </c>
      <c r="D4339" s="1" t="s">
        <v>8128</v>
      </c>
      <c r="E4339" s="1">
        <v>350</v>
      </c>
      <c r="F4339" s="1">
        <v>3.9</v>
      </c>
      <c r="G4339" s="1">
        <v>100</v>
      </c>
      <c r="H4339" s="1" t="s">
        <v>4305</v>
      </c>
      <c r="I4339" s="1" t="s">
        <v>3097</v>
      </c>
      <c r="J4339" s="1">
        <v>60</v>
      </c>
      <c r="K4339" s="1" t="str">
        <f t="shared" si="201"/>
        <v>valid</v>
      </c>
      <c r="L4339" s="1" t="str">
        <f t="shared" si="202"/>
        <v>MID</v>
      </c>
      <c r="M4339" t="str">
        <f t="shared" si="203"/>
        <v>North Indian</v>
      </c>
      <c r="N4339" s="1" t="str" cm="1">
        <f t="array" ref="N4339">_xlfn.IFS(
G4339&lt;=25,"Fast",
G4339&lt;=40,"Medium",
G4339&gt;40,"Slow"
)</f>
        <v>Slow</v>
      </c>
    </row>
    <row r="4340" spans="1:14" x14ac:dyDescent="0.3">
      <c r="A4340" s="1">
        <v>378902</v>
      </c>
      <c r="B4340" s="1" t="s">
        <v>3097</v>
      </c>
      <c r="C4340" s="1" t="s">
        <v>3052</v>
      </c>
      <c r="D4340" s="1" t="s">
        <v>8129</v>
      </c>
      <c r="E4340" s="1">
        <v>200</v>
      </c>
      <c r="F4340" s="1">
        <v>4</v>
      </c>
      <c r="G4340" s="1">
        <v>50</v>
      </c>
      <c r="H4340" s="1" t="s">
        <v>8130</v>
      </c>
      <c r="I4340" s="1" t="s">
        <v>3097</v>
      </c>
      <c r="J4340" s="1">
        <v>61</v>
      </c>
      <c r="K4340" s="1" t="str">
        <f t="shared" si="201"/>
        <v>valid</v>
      </c>
      <c r="L4340" s="1" t="str">
        <f t="shared" si="202"/>
        <v>BUDGET</v>
      </c>
      <c r="M4340" t="str">
        <f t="shared" si="203"/>
        <v>Indian</v>
      </c>
      <c r="N4340" s="1" t="str" cm="1">
        <f t="array" ref="N4340">_xlfn.IFS(
G4340&lt;=25,"Fast",
G4340&lt;=40,"Medium",
G4340&gt;40,"Slow"
)</f>
        <v>Slow</v>
      </c>
    </row>
    <row r="4341" spans="1:14" x14ac:dyDescent="0.3">
      <c r="A4341" s="1">
        <v>378921</v>
      </c>
      <c r="B4341" s="1" t="s">
        <v>683</v>
      </c>
      <c r="C4341" s="1" t="s">
        <v>91</v>
      </c>
      <c r="D4341" s="1" t="s">
        <v>8131</v>
      </c>
      <c r="E4341" s="1">
        <v>500</v>
      </c>
      <c r="F4341" s="1">
        <v>4.0999999999999996</v>
      </c>
      <c r="G4341" s="1">
        <v>100</v>
      </c>
      <c r="H4341" s="1" t="s">
        <v>740</v>
      </c>
      <c r="I4341" s="1" t="s">
        <v>683</v>
      </c>
      <c r="J4341" s="1">
        <v>48</v>
      </c>
      <c r="K4341" s="1" t="str">
        <f t="shared" si="201"/>
        <v>valid</v>
      </c>
      <c r="L4341" s="1" t="str">
        <f t="shared" si="202"/>
        <v>MID</v>
      </c>
      <c r="M4341" t="str">
        <f t="shared" si="203"/>
        <v>Bakery</v>
      </c>
      <c r="N4341" s="1" t="str" cm="1">
        <f t="array" ref="N4341">_xlfn.IFS(
G4341&lt;=25,"Fast",
G4341&lt;=40,"Medium",
G4341&gt;40,"Slow"
)</f>
        <v>Slow</v>
      </c>
    </row>
    <row r="4342" spans="1:14" x14ac:dyDescent="0.3">
      <c r="A4342" s="1">
        <v>379007</v>
      </c>
      <c r="B4342" s="1" t="s">
        <v>556</v>
      </c>
      <c r="C4342" s="1" t="s">
        <v>189</v>
      </c>
      <c r="D4342" s="1" t="s">
        <v>8132</v>
      </c>
      <c r="E4342" s="1">
        <v>200</v>
      </c>
      <c r="F4342" s="1">
        <v>4.4000000000000004</v>
      </c>
      <c r="G4342" s="1">
        <v>50</v>
      </c>
      <c r="H4342" s="1" t="s">
        <v>928</v>
      </c>
      <c r="I4342" s="1" t="s">
        <v>556</v>
      </c>
      <c r="J4342" s="1">
        <v>76</v>
      </c>
      <c r="K4342" s="1" t="str">
        <f t="shared" si="201"/>
        <v>valid</v>
      </c>
      <c r="L4342" s="1" t="str">
        <f t="shared" si="202"/>
        <v>BUDGET</v>
      </c>
      <c r="M4342" t="str">
        <f t="shared" si="203"/>
        <v>Indian</v>
      </c>
      <c r="N4342" s="1" t="str" cm="1">
        <f t="array" ref="N4342">_xlfn.IFS(
G4342&lt;=25,"Fast",
G4342&lt;=40,"Medium",
G4342&gt;40,"Slow"
)</f>
        <v>Slow</v>
      </c>
    </row>
    <row r="4343" spans="1:14" x14ac:dyDescent="0.3">
      <c r="A4343" s="1">
        <v>379013</v>
      </c>
      <c r="B4343" s="1" t="s">
        <v>90</v>
      </c>
      <c r="C4343" s="1" t="s">
        <v>91</v>
      </c>
      <c r="D4343" s="1" t="s">
        <v>8133</v>
      </c>
      <c r="E4343" s="1">
        <v>400</v>
      </c>
      <c r="F4343" s="1">
        <v>2.9</v>
      </c>
      <c r="G4343" s="1">
        <v>80</v>
      </c>
      <c r="H4343" s="1" t="s">
        <v>131</v>
      </c>
      <c r="I4343" s="1" t="s">
        <v>90</v>
      </c>
      <c r="J4343" s="1">
        <v>52</v>
      </c>
      <c r="K4343" s="1" t="str">
        <f t="shared" si="201"/>
        <v>valid</v>
      </c>
      <c r="L4343" s="1" t="str">
        <f t="shared" si="202"/>
        <v>MID</v>
      </c>
      <c r="M4343" t="str">
        <f t="shared" si="203"/>
        <v>North Indian</v>
      </c>
      <c r="N4343" s="1" t="str" cm="1">
        <f t="array" ref="N4343">_xlfn.IFS(
G4343&lt;=25,"Fast",
G4343&lt;=40,"Medium",
G4343&gt;40,"Slow"
)</f>
        <v>Slow</v>
      </c>
    </row>
    <row r="4344" spans="1:14" x14ac:dyDescent="0.3">
      <c r="A4344" s="1">
        <v>379046</v>
      </c>
      <c r="B4344" s="1" t="s">
        <v>1354</v>
      </c>
      <c r="C4344" s="1" t="s">
        <v>11</v>
      </c>
      <c r="D4344" s="1" t="s">
        <v>8134</v>
      </c>
      <c r="E4344" s="1">
        <v>250</v>
      </c>
      <c r="F4344" s="1">
        <v>2.9</v>
      </c>
      <c r="G4344" s="1">
        <v>80</v>
      </c>
      <c r="H4344" s="1" t="s">
        <v>8037</v>
      </c>
      <c r="I4344" s="1" t="s">
        <v>1354</v>
      </c>
      <c r="J4344" s="1">
        <v>59</v>
      </c>
      <c r="K4344" s="1" t="str">
        <f t="shared" si="201"/>
        <v>valid</v>
      </c>
      <c r="L4344" s="1" t="str">
        <f t="shared" si="202"/>
        <v>BUDGET</v>
      </c>
      <c r="M4344" t="str">
        <f t="shared" si="203"/>
        <v>Desserts</v>
      </c>
      <c r="N4344" s="1" t="str" cm="1">
        <f t="array" ref="N4344">_xlfn.IFS(
G4344&lt;=25,"Fast",
G4344&lt;=40,"Medium",
G4344&gt;40,"Slow"
)</f>
        <v>Slow</v>
      </c>
    </row>
    <row r="4345" spans="1:14" x14ac:dyDescent="0.3">
      <c r="A4345" s="1">
        <v>379083</v>
      </c>
      <c r="B4345" s="1" t="s">
        <v>1855</v>
      </c>
      <c r="C4345" s="1" t="s">
        <v>463</v>
      </c>
      <c r="D4345" s="1" t="s">
        <v>8135</v>
      </c>
      <c r="E4345" s="1">
        <v>350</v>
      </c>
      <c r="F4345" s="1">
        <v>3.8</v>
      </c>
      <c r="G4345" s="1">
        <v>50</v>
      </c>
      <c r="H4345" s="1" t="s">
        <v>8136</v>
      </c>
      <c r="I4345" s="1" t="s">
        <v>1855</v>
      </c>
      <c r="J4345" s="1">
        <v>53</v>
      </c>
      <c r="K4345" s="1" t="str">
        <f t="shared" si="201"/>
        <v>valid</v>
      </c>
      <c r="L4345" s="1" t="str">
        <f t="shared" si="202"/>
        <v>MID</v>
      </c>
      <c r="M4345" t="str">
        <f t="shared" si="203"/>
        <v>Arabian</v>
      </c>
      <c r="N4345" s="1" t="str" cm="1">
        <f t="array" ref="N4345">_xlfn.IFS(
G4345&lt;=25,"Fast",
G4345&lt;=40,"Medium",
G4345&gt;40,"Slow"
)</f>
        <v>Slow</v>
      </c>
    </row>
    <row r="4346" spans="1:14" x14ac:dyDescent="0.3">
      <c r="A4346" s="1">
        <v>379100</v>
      </c>
      <c r="B4346" s="1" t="s">
        <v>1702</v>
      </c>
      <c r="C4346" s="1" t="s">
        <v>115</v>
      </c>
      <c r="D4346" s="1" t="s">
        <v>8137</v>
      </c>
      <c r="E4346" s="1">
        <v>150</v>
      </c>
      <c r="F4346" s="1">
        <v>4</v>
      </c>
      <c r="G4346" s="1">
        <v>20</v>
      </c>
      <c r="H4346" s="1" t="s">
        <v>158</v>
      </c>
      <c r="I4346" s="1" t="s">
        <v>1702</v>
      </c>
      <c r="J4346" s="1">
        <v>27</v>
      </c>
      <c r="K4346" s="1" t="str">
        <f t="shared" si="201"/>
        <v>valid</v>
      </c>
      <c r="L4346" s="1" t="str">
        <f t="shared" si="202"/>
        <v>BUDGET</v>
      </c>
      <c r="M4346" t="str">
        <f t="shared" si="203"/>
        <v>Ice Cream</v>
      </c>
      <c r="N4346" s="1" t="str" cm="1">
        <f t="array" ref="N4346">_xlfn.IFS(
G4346&lt;=25,"Fast",
G4346&lt;=40,"Medium",
G4346&gt;40,"Slow"
)</f>
        <v>Fast</v>
      </c>
    </row>
    <row r="4347" spans="1:14" x14ac:dyDescent="0.3">
      <c r="A4347" s="1">
        <v>379121</v>
      </c>
      <c r="B4347" s="1" t="s">
        <v>541</v>
      </c>
      <c r="C4347" s="1" t="s">
        <v>463</v>
      </c>
      <c r="D4347" s="1" t="s">
        <v>8138</v>
      </c>
      <c r="E4347" s="1">
        <v>200</v>
      </c>
      <c r="F4347" s="1">
        <v>2.9</v>
      </c>
      <c r="G4347" s="1">
        <v>80</v>
      </c>
      <c r="H4347" s="1" t="s">
        <v>8139</v>
      </c>
      <c r="I4347" s="1" t="s">
        <v>541</v>
      </c>
      <c r="J4347" s="1">
        <v>67</v>
      </c>
      <c r="K4347" s="1" t="str">
        <f t="shared" si="201"/>
        <v>valid</v>
      </c>
      <c r="L4347" s="1" t="str">
        <f t="shared" si="202"/>
        <v>BUDGET</v>
      </c>
      <c r="M4347" t="str">
        <f t="shared" si="203"/>
        <v>Fast Food</v>
      </c>
      <c r="N4347" s="1" t="str" cm="1">
        <f t="array" ref="N4347">_xlfn.IFS(
G4347&lt;=25,"Fast",
G4347&lt;=40,"Medium",
G4347&gt;40,"Slow"
)</f>
        <v>Slow</v>
      </c>
    </row>
    <row r="4348" spans="1:14" x14ac:dyDescent="0.3">
      <c r="A4348" s="1">
        <v>379173</v>
      </c>
      <c r="B4348" s="1" t="s">
        <v>2478</v>
      </c>
      <c r="C4348" s="1" t="s">
        <v>2068</v>
      </c>
      <c r="D4348" s="1" t="s">
        <v>8140</v>
      </c>
      <c r="E4348" s="1">
        <v>300</v>
      </c>
      <c r="F4348" s="1">
        <v>2.9</v>
      </c>
      <c r="G4348" s="1">
        <v>80</v>
      </c>
      <c r="H4348" s="1" t="s">
        <v>8141</v>
      </c>
      <c r="I4348" s="1" t="s">
        <v>2478</v>
      </c>
      <c r="J4348" s="1">
        <v>49</v>
      </c>
      <c r="K4348" s="1" t="str">
        <f t="shared" si="201"/>
        <v>valid</v>
      </c>
      <c r="L4348" s="1" t="str">
        <f t="shared" si="202"/>
        <v>BUDGET</v>
      </c>
      <c r="M4348" t="str">
        <f t="shared" si="203"/>
        <v>South Indian</v>
      </c>
      <c r="N4348" s="1" t="str" cm="1">
        <f t="array" ref="N4348">_xlfn.IFS(
G4348&lt;=25,"Fast",
G4348&lt;=40,"Medium",
G4348&gt;40,"Slow"
)</f>
        <v>Slow</v>
      </c>
    </row>
    <row r="4349" spans="1:14" x14ac:dyDescent="0.3">
      <c r="A4349" s="1">
        <v>379218</v>
      </c>
      <c r="B4349" s="1" t="s">
        <v>8142</v>
      </c>
      <c r="C4349" s="1" t="s">
        <v>91</v>
      </c>
      <c r="D4349" s="1" t="s">
        <v>8143</v>
      </c>
      <c r="E4349" s="1">
        <v>100</v>
      </c>
      <c r="F4349" s="1">
        <v>4.7</v>
      </c>
      <c r="G4349" s="1">
        <v>20</v>
      </c>
      <c r="H4349" s="1" t="s">
        <v>8144</v>
      </c>
      <c r="I4349" s="1" t="s">
        <v>3951</v>
      </c>
      <c r="J4349" s="1">
        <v>53</v>
      </c>
      <c r="K4349" s="1" t="str">
        <f t="shared" si="201"/>
        <v>valid</v>
      </c>
      <c r="L4349" s="1" t="str">
        <f t="shared" si="202"/>
        <v>BUDGET</v>
      </c>
      <c r="M4349" t="str">
        <f t="shared" si="203"/>
        <v>Asian</v>
      </c>
      <c r="N4349" s="1" t="str" cm="1">
        <f t="array" ref="N4349">_xlfn.IFS(
G4349&lt;=25,"Fast",
G4349&lt;=40,"Medium",
G4349&gt;40,"Slow"
)</f>
        <v>Fast</v>
      </c>
    </row>
    <row r="4350" spans="1:14" x14ac:dyDescent="0.3">
      <c r="A4350" s="1">
        <v>379224</v>
      </c>
      <c r="B4350" s="1" t="s">
        <v>2435</v>
      </c>
      <c r="C4350" s="1" t="s">
        <v>463</v>
      </c>
      <c r="D4350" s="1" t="s">
        <v>8145</v>
      </c>
      <c r="E4350" s="1">
        <v>200</v>
      </c>
      <c r="F4350" s="1">
        <v>2.9</v>
      </c>
      <c r="G4350" s="1">
        <v>80</v>
      </c>
      <c r="H4350" s="1" t="s">
        <v>8146</v>
      </c>
      <c r="I4350" s="1" t="s">
        <v>2435</v>
      </c>
      <c r="J4350" s="1">
        <v>72</v>
      </c>
      <c r="K4350" s="1" t="str">
        <f t="shared" si="201"/>
        <v>valid</v>
      </c>
      <c r="L4350" s="1" t="str">
        <f t="shared" si="202"/>
        <v>BUDGET</v>
      </c>
      <c r="M4350" t="str">
        <f t="shared" si="203"/>
        <v>Andhra</v>
      </c>
      <c r="N4350" s="1" t="str" cm="1">
        <f t="array" ref="N4350">_xlfn.IFS(
G4350&lt;=25,"Fast",
G4350&lt;=40,"Medium",
G4350&gt;40,"Slow"
)</f>
        <v>Slow</v>
      </c>
    </row>
    <row r="4351" spans="1:14" x14ac:dyDescent="0.3">
      <c r="A4351" s="1">
        <v>379251</v>
      </c>
      <c r="B4351" s="1" t="s">
        <v>387</v>
      </c>
      <c r="C4351" s="1" t="s">
        <v>11</v>
      </c>
      <c r="D4351" s="1" t="s">
        <v>8147</v>
      </c>
      <c r="E4351" s="1">
        <v>150</v>
      </c>
      <c r="F4351" s="1">
        <v>4.3</v>
      </c>
      <c r="G4351" s="1">
        <v>20</v>
      </c>
      <c r="H4351" s="1" t="s">
        <v>2311</v>
      </c>
      <c r="I4351" s="1" t="s">
        <v>8148</v>
      </c>
      <c r="J4351" s="1">
        <v>54</v>
      </c>
      <c r="K4351" s="1" t="str">
        <f t="shared" si="201"/>
        <v>valid</v>
      </c>
      <c r="L4351" s="1" t="str">
        <f t="shared" si="202"/>
        <v>BUDGET</v>
      </c>
      <c r="M4351" t="str">
        <f t="shared" si="203"/>
        <v>Arabian</v>
      </c>
      <c r="N4351" s="1" t="str" cm="1">
        <f t="array" ref="N4351">_xlfn.IFS(
G4351&lt;=25,"Fast",
G4351&lt;=40,"Medium",
G4351&gt;40,"Slow"
)</f>
        <v>Fast</v>
      </c>
    </row>
    <row r="4352" spans="1:14" x14ac:dyDescent="0.3">
      <c r="A4352" s="1">
        <v>379271</v>
      </c>
      <c r="B4352" s="1" t="s">
        <v>839</v>
      </c>
      <c r="C4352" s="1" t="s">
        <v>115</v>
      </c>
      <c r="D4352" s="1" t="s">
        <v>8149</v>
      </c>
      <c r="E4352" s="1">
        <v>300</v>
      </c>
      <c r="F4352" s="1">
        <v>4.0999999999999996</v>
      </c>
      <c r="G4352" s="1">
        <v>20</v>
      </c>
      <c r="H4352" s="1" t="s">
        <v>617</v>
      </c>
      <c r="I4352" s="1" t="s">
        <v>839</v>
      </c>
      <c r="J4352" s="1">
        <v>77</v>
      </c>
      <c r="K4352" s="1" t="str">
        <f t="shared" si="201"/>
        <v>valid</v>
      </c>
      <c r="L4352" s="1" t="str">
        <f t="shared" si="202"/>
        <v>BUDGET</v>
      </c>
      <c r="M4352" t="str">
        <f t="shared" si="203"/>
        <v>Bakery</v>
      </c>
      <c r="N4352" s="1" t="str" cm="1">
        <f t="array" ref="N4352">_xlfn.IFS(
G4352&lt;=25,"Fast",
G4352&lt;=40,"Medium",
G4352&gt;40,"Slow"
)</f>
        <v>Fast</v>
      </c>
    </row>
    <row r="4353" spans="1:14" x14ac:dyDescent="0.3">
      <c r="A4353" s="1">
        <v>379273</v>
      </c>
      <c r="B4353" s="1" t="s">
        <v>2092</v>
      </c>
      <c r="C4353" s="1" t="s">
        <v>2068</v>
      </c>
      <c r="D4353" s="1" t="s">
        <v>8150</v>
      </c>
      <c r="E4353" s="1">
        <v>300</v>
      </c>
      <c r="F4353" s="1">
        <v>3</v>
      </c>
      <c r="G4353" s="1">
        <v>20</v>
      </c>
      <c r="H4353" s="1" t="s">
        <v>4305</v>
      </c>
      <c r="I4353" s="1" t="s">
        <v>2092</v>
      </c>
      <c r="J4353" s="1">
        <v>47</v>
      </c>
      <c r="K4353" s="1" t="str">
        <f t="shared" si="201"/>
        <v>valid</v>
      </c>
      <c r="L4353" s="1" t="str">
        <f t="shared" si="202"/>
        <v>BUDGET</v>
      </c>
      <c r="M4353" t="str">
        <f t="shared" si="203"/>
        <v>North Indian</v>
      </c>
      <c r="N4353" s="1" t="str" cm="1">
        <f t="array" ref="N4353">_xlfn.IFS(
G4353&lt;=25,"Fast",
G4353&lt;=40,"Medium",
G4353&gt;40,"Slow"
)</f>
        <v>Fast</v>
      </c>
    </row>
    <row r="4354" spans="1:14" x14ac:dyDescent="0.3">
      <c r="A4354" s="1">
        <v>379281</v>
      </c>
      <c r="B4354" s="1" t="s">
        <v>645</v>
      </c>
      <c r="C4354" s="1" t="s">
        <v>189</v>
      </c>
      <c r="D4354" s="1" t="s">
        <v>8151</v>
      </c>
      <c r="E4354" s="1">
        <v>300</v>
      </c>
      <c r="F4354" s="1">
        <v>4.5</v>
      </c>
      <c r="G4354" s="1">
        <v>20</v>
      </c>
      <c r="H4354" s="1" t="s">
        <v>8152</v>
      </c>
      <c r="I4354" s="1" t="s">
        <v>645</v>
      </c>
      <c r="J4354" s="1">
        <v>56</v>
      </c>
      <c r="K4354" s="1" t="str">
        <f t="shared" si="201"/>
        <v>valid</v>
      </c>
      <c r="L4354" s="1" t="str">
        <f t="shared" si="202"/>
        <v>BUDGET</v>
      </c>
      <c r="M4354" t="str">
        <f t="shared" si="203"/>
        <v>South Indian</v>
      </c>
      <c r="N4354" s="1" t="str" cm="1">
        <f t="array" ref="N4354">_xlfn.IFS(
G4354&lt;=25,"Fast",
G4354&lt;=40,"Medium",
G4354&gt;40,"Slow"
)</f>
        <v>Fast</v>
      </c>
    </row>
    <row r="4355" spans="1:14" x14ac:dyDescent="0.3">
      <c r="A4355" s="1">
        <v>379342</v>
      </c>
      <c r="B4355" s="1" t="s">
        <v>537</v>
      </c>
      <c r="C4355" s="1" t="s">
        <v>463</v>
      </c>
      <c r="D4355" s="1" t="s">
        <v>8153</v>
      </c>
      <c r="E4355" s="1">
        <v>750</v>
      </c>
      <c r="F4355" s="1">
        <v>4.4000000000000004</v>
      </c>
      <c r="G4355" s="1">
        <v>100</v>
      </c>
      <c r="H4355" s="1" t="s">
        <v>1691</v>
      </c>
      <c r="I4355" s="1" t="s">
        <v>537</v>
      </c>
      <c r="J4355" s="1">
        <v>68</v>
      </c>
      <c r="K4355" s="1" t="str">
        <f t="shared" ref="K4355:K4418" si="204">IF(E4355=0,"outlier","valid")</f>
        <v>valid</v>
      </c>
      <c r="L4355" s="1" t="str">
        <f t="shared" ref="L4355:L4418" si="205">IF(E4355&lt;=300,"BUDGET",IF(E4355&lt;=600,"MID","PREMIUM"))</f>
        <v>PREMIUM</v>
      </c>
      <c r="M4355" t="str">
        <f t="shared" ref="M4355:M4418" si="206">IFERROR(LEFT(H4355, FIND(",", H4355)-1), H4355)</f>
        <v>American</v>
      </c>
      <c r="N4355" s="1" t="str" cm="1">
        <f t="array" ref="N4355">_xlfn.IFS(
G4355&lt;=25,"Fast",
G4355&lt;=40,"Medium",
G4355&gt;40,"Slow"
)</f>
        <v>Slow</v>
      </c>
    </row>
    <row r="4356" spans="1:14" x14ac:dyDescent="0.3">
      <c r="A4356" s="1">
        <v>379359</v>
      </c>
      <c r="B4356" s="1" t="s">
        <v>4751</v>
      </c>
      <c r="C4356" s="1" t="s">
        <v>68</v>
      </c>
      <c r="D4356" s="1" t="s">
        <v>8154</v>
      </c>
      <c r="E4356" s="1">
        <v>200</v>
      </c>
      <c r="F4356" s="1">
        <v>2.9</v>
      </c>
      <c r="G4356" s="1">
        <v>80</v>
      </c>
      <c r="H4356" s="1" t="s">
        <v>1025</v>
      </c>
      <c r="I4356" s="1" t="s">
        <v>4751</v>
      </c>
      <c r="J4356" s="1">
        <v>87</v>
      </c>
      <c r="K4356" s="1" t="str">
        <f t="shared" si="204"/>
        <v>valid</v>
      </c>
      <c r="L4356" s="1" t="str">
        <f t="shared" si="205"/>
        <v>BUDGET</v>
      </c>
      <c r="M4356" t="str">
        <f t="shared" si="206"/>
        <v>Maharashtrian</v>
      </c>
      <c r="N4356" s="1" t="str" cm="1">
        <f t="array" ref="N4356">_xlfn.IFS(
G4356&lt;=25,"Fast",
G4356&lt;=40,"Medium",
G4356&gt;40,"Slow"
)</f>
        <v>Slow</v>
      </c>
    </row>
    <row r="4357" spans="1:14" x14ac:dyDescent="0.3">
      <c r="A4357" s="1">
        <v>379495</v>
      </c>
      <c r="B4357" s="1" t="s">
        <v>1697</v>
      </c>
      <c r="C4357" s="1" t="s">
        <v>189</v>
      </c>
      <c r="D4357" s="1" t="s">
        <v>8155</v>
      </c>
      <c r="E4357" s="1">
        <v>250</v>
      </c>
      <c r="F4357" s="1">
        <v>4.2</v>
      </c>
      <c r="G4357" s="1">
        <v>100</v>
      </c>
      <c r="H4357" s="1" t="s">
        <v>3689</v>
      </c>
      <c r="I4357" s="1" t="s">
        <v>1697</v>
      </c>
      <c r="J4357" s="1">
        <v>48</v>
      </c>
      <c r="K4357" s="1" t="str">
        <f t="shared" si="204"/>
        <v>valid</v>
      </c>
      <c r="L4357" s="1" t="str">
        <f t="shared" si="205"/>
        <v>BUDGET</v>
      </c>
      <c r="M4357" t="str">
        <f t="shared" si="206"/>
        <v>Mughlai</v>
      </c>
      <c r="N4357" s="1" t="str" cm="1">
        <f t="array" ref="N4357">_xlfn.IFS(
G4357&lt;=25,"Fast",
G4357&lt;=40,"Medium",
G4357&gt;40,"Slow"
)</f>
        <v>Slow</v>
      </c>
    </row>
    <row r="4358" spans="1:14" x14ac:dyDescent="0.3">
      <c r="A4358" s="1">
        <v>379497</v>
      </c>
      <c r="B4358" s="1" t="s">
        <v>3057</v>
      </c>
      <c r="C4358" s="1" t="s">
        <v>3052</v>
      </c>
      <c r="D4358" s="1" t="s">
        <v>8156</v>
      </c>
      <c r="E4358" s="1">
        <v>200</v>
      </c>
      <c r="F4358" s="1">
        <v>2.9</v>
      </c>
      <c r="G4358" s="1">
        <v>80</v>
      </c>
      <c r="H4358" s="1" t="s">
        <v>8157</v>
      </c>
      <c r="I4358" s="1" t="s">
        <v>3057</v>
      </c>
      <c r="J4358" s="1">
        <v>38</v>
      </c>
      <c r="K4358" s="1" t="str">
        <f t="shared" si="204"/>
        <v>valid</v>
      </c>
      <c r="L4358" s="1" t="str">
        <f t="shared" si="205"/>
        <v>BUDGET</v>
      </c>
      <c r="M4358" t="str">
        <f t="shared" si="206"/>
        <v>Indian</v>
      </c>
      <c r="N4358" s="1" t="str" cm="1">
        <f t="array" ref="N4358">_xlfn.IFS(
G4358&lt;=25,"Fast",
G4358&lt;=40,"Medium",
G4358&gt;40,"Slow"
)</f>
        <v>Slow</v>
      </c>
    </row>
    <row r="4359" spans="1:14" x14ac:dyDescent="0.3">
      <c r="A4359" s="1">
        <v>379518</v>
      </c>
      <c r="B4359" s="1" t="s">
        <v>382</v>
      </c>
      <c r="C4359" s="1" t="s">
        <v>383</v>
      </c>
      <c r="D4359" s="1" t="s">
        <v>8158</v>
      </c>
      <c r="E4359" s="1">
        <v>200</v>
      </c>
      <c r="F4359" s="1">
        <v>4.2</v>
      </c>
      <c r="G4359" s="1">
        <v>100</v>
      </c>
      <c r="H4359" s="1" t="s">
        <v>3493</v>
      </c>
      <c r="I4359" s="1" t="s">
        <v>382</v>
      </c>
      <c r="J4359" s="1">
        <v>44</v>
      </c>
      <c r="K4359" s="1" t="str">
        <f t="shared" si="204"/>
        <v>valid</v>
      </c>
      <c r="L4359" s="1" t="str">
        <f t="shared" si="205"/>
        <v>BUDGET</v>
      </c>
      <c r="M4359" t="str">
        <f t="shared" si="206"/>
        <v>South Indian</v>
      </c>
      <c r="N4359" s="1" t="str" cm="1">
        <f t="array" ref="N4359">_xlfn.IFS(
G4359&lt;=25,"Fast",
G4359&lt;=40,"Medium",
G4359&gt;40,"Slow"
)</f>
        <v>Slow</v>
      </c>
    </row>
    <row r="4360" spans="1:14" x14ac:dyDescent="0.3">
      <c r="A4360" s="1">
        <v>379616</v>
      </c>
      <c r="B4360" s="1" t="s">
        <v>683</v>
      </c>
      <c r="C4360" s="1" t="s">
        <v>91</v>
      </c>
      <c r="D4360" s="1" t="s">
        <v>8159</v>
      </c>
      <c r="E4360" s="1">
        <v>120</v>
      </c>
      <c r="F4360" s="1">
        <v>2.9</v>
      </c>
      <c r="G4360" s="1">
        <v>80</v>
      </c>
      <c r="H4360" s="1" t="s">
        <v>8160</v>
      </c>
      <c r="I4360" s="1" t="s">
        <v>683</v>
      </c>
      <c r="J4360" s="1">
        <v>44</v>
      </c>
      <c r="K4360" s="1" t="str">
        <f t="shared" si="204"/>
        <v>valid</v>
      </c>
      <c r="L4360" s="1" t="str">
        <f t="shared" si="205"/>
        <v>BUDGET</v>
      </c>
      <c r="M4360" t="str">
        <f t="shared" si="206"/>
        <v>Desserts</v>
      </c>
      <c r="N4360" s="1" t="str" cm="1">
        <f t="array" ref="N4360">_xlfn.IFS(
G4360&lt;=25,"Fast",
G4360&lt;=40,"Medium",
G4360&gt;40,"Slow"
)</f>
        <v>Slow</v>
      </c>
    </row>
    <row r="4361" spans="1:14" x14ac:dyDescent="0.3">
      <c r="A4361" s="1">
        <v>379687</v>
      </c>
      <c r="B4361" s="1" t="s">
        <v>2045</v>
      </c>
      <c r="C4361" s="1" t="s">
        <v>68</v>
      </c>
      <c r="D4361" s="1" t="s">
        <v>8161</v>
      </c>
      <c r="E4361" s="1">
        <v>325</v>
      </c>
      <c r="F4361" s="1">
        <v>4.2</v>
      </c>
      <c r="G4361" s="1">
        <v>100</v>
      </c>
      <c r="H4361" s="1" t="s">
        <v>790</v>
      </c>
      <c r="I4361" s="1" t="s">
        <v>2045</v>
      </c>
      <c r="J4361" s="1">
        <v>78</v>
      </c>
      <c r="K4361" s="1" t="str">
        <f t="shared" si="204"/>
        <v>valid</v>
      </c>
      <c r="L4361" s="1" t="str">
        <f t="shared" si="205"/>
        <v>MID</v>
      </c>
      <c r="M4361" t="str">
        <f t="shared" si="206"/>
        <v>Continental</v>
      </c>
      <c r="N4361" s="1" t="str" cm="1">
        <f t="array" ref="N4361">_xlfn.IFS(
G4361&lt;=25,"Fast",
G4361&lt;=40,"Medium",
G4361&gt;40,"Slow"
)</f>
        <v>Slow</v>
      </c>
    </row>
    <row r="4362" spans="1:14" x14ac:dyDescent="0.3">
      <c r="A4362" s="1">
        <v>379718</v>
      </c>
      <c r="B4362" s="1" t="s">
        <v>1855</v>
      </c>
      <c r="C4362" s="1" t="s">
        <v>463</v>
      </c>
      <c r="D4362" s="1" t="s">
        <v>8162</v>
      </c>
      <c r="E4362" s="1">
        <v>300</v>
      </c>
      <c r="F4362" s="1">
        <v>4.0999999999999996</v>
      </c>
      <c r="G4362" s="1">
        <v>100</v>
      </c>
      <c r="H4362" s="1" t="s">
        <v>2417</v>
      </c>
      <c r="I4362" s="1" t="s">
        <v>1855</v>
      </c>
      <c r="J4362" s="1">
        <v>62</v>
      </c>
      <c r="K4362" s="1" t="str">
        <f t="shared" si="204"/>
        <v>valid</v>
      </c>
      <c r="L4362" s="1" t="str">
        <f t="shared" si="205"/>
        <v>BUDGET</v>
      </c>
      <c r="M4362" t="str">
        <f t="shared" si="206"/>
        <v>South Indian</v>
      </c>
      <c r="N4362" s="1" t="str" cm="1">
        <f t="array" ref="N4362">_xlfn.IFS(
G4362&lt;=25,"Fast",
G4362&lt;=40,"Medium",
G4362&gt;40,"Slow"
)</f>
        <v>Slow</v>
      </c>
    </row>
    <row r="4363" spans="1:14" x14ac:dyDescent="0.3">
      <c r="A4363" s="1">
        <v>379740</v>
      </c>
      <c r="B4363" s="1" t="s">
        <v>683</v>
      </c>
      <c r="C4363" s="1" t="s">
        <v>91</v>
      </c>
      <c r="D4363" s="1" t="s">
        <v>8163</v>
      </c>
      <c r="E4363" s="1">
        <v>300</v>
      </c>
      <c r="F4363" s="1">
        <v>4.5</v>
      </c>
      <c r="G4363" s="1">
        <v>50</v>
      </c>
      <c r="H4363" s="1" t="s">
        <v>8164</v>
      </c>
      <c r="I4363" s="1" t="s">
        <v>683</v>
      </c>
      <c r="J4363" s="1">
        <v>53</v>
      </c>
      <c r="K4363" s="1" t="str">
        <f t="shared" si="204"/>
        <v>valid</v>
      </c>
      <c r="L4363" s="1" t="str">
        <f t="shared" si="205"/>
        <v>BUDGET</v>
      </c>
      <c r="M4363" t="str">
        <f t="shared" si="206"/>
        <v>Combo</v>
      </c>
      <c r="N4363" s="1" t="str" cm="1">
        <f t="array" ref="N4363">_xlfn.IFS(
G4363&lt;=25,"Fast",
G4363&lt;=40,"Medium",
G4363&gt;40,"Slow"
)</f>
        <v>Slow</v>
      </c>
    </row>
    <row r="4364" spans="1:14" x14ac:dyDescent="0.3">
      <c r="A4364" s="1">
        <v>379776</v>
      </c>
      <c r="B4364" s="1" t="s">
        <v>689</v>
      </c>
      <c r="C4364" s="1" t="s">
        <v>383</v>
      </c>
      <c r="D4364" s="1" t="s">
        <v>8165</v>
      </c>
      <c r="E4364" s="1">
        <v>300</v>
      </c>
      <c r="F4364" s="1">
        <v>4.3</v>
      </c>
      <c r="G4364" s="1">
        <v>50</v>
      </c>
      <c r="H4364" s="1" t="s">
        <v>4689</v>
      </c>
      <c r="I4364" s="1" t="s">
        <v>689</v>
      </c>
      <c r="J4364" s="1">
        <v>50</v>
      </c>
      <c r="K4364" s="1" t="str">
        <f t="shared" si="204"/>
        <v>valid</v>
      </c>
      <c r="L4364" s="1" t="str">
        <f t="shared" si="205"/>
        <v>BUDGET</v>
      </c>
      <c r="M4364" t="str">
        <f t="shared" si="206"/>
        <v>Ice Cream</v>
      </c>
      <c r="N4364" s="1" t="str" cm="1">
        <f t="array" ref="N4364">_xlfn.IFS(
G4364&lt;=25,"Fast",
G4364&lt;=40,"Medium",
G4364&gt;40,"Slow"
)</f>
        <v>Slow</v>
      </c>
    </row>
    <row r="4365" spans="1:14" x14ac:dyDescent="0.3">
      <c r="A4365" s="1">
        <v>379796</v>
      </c>
      <c r="B4365" s="1" t="s">
        <v>3390</v>
      </c>
      <c r="C4365" s="1" t="s">
        <v>68</v>
      </c>
      <c r="D4365" s="1" t="s">
        <v>8166</v>
      </c>
      <c r="E4365" s="1">
        <v>120</v>
      </c>
      <c r="F4365" s="1">
        <v>4.7</v>
      </c>
      <c r="G4365" s="1">
        <v>20</v>
      </c>
      <c r="H4365" s="1" t="s">
        <v>695</v>
      </c>
      <c r="I4365" s="1" t="s">
        <v>3390</v>
      </c>
      <c r="J4365" s="1">
        <v>54</v>
      </c>
      <c r="K4365" s="1" t="str">
        <f t="shared" si="204"/>
        <v>valid</v>
      </c>
      <c r="L4365" s="1" t="str">
        <f t="shared" si="205"/>
        <v>BUDGET</v>
      </c>
      <c r="M4365" t="str">
        <f t="shared" si="206"/>
        <v>Indian</v>
      </c>
      <c r="N4365" s="1" t="str" cm="1">
        <f t="array" ref="N4365">_xlfn.IFS(
G4365&lt;=25,"Fast",
G4365&lt;=40,"Medium",
G4365&gt;40,"Slow"
)</f>
        <v>Fast</v>
      </c>
    </row>
    <row r="4366" spans="1:14" x14ac:dyDescent="0.3">
      <c r="A4366" s="1">
        <v>379892</v>
      </c>
      <c r="B4366" s="1" t="s">
        <v>4763</v>
      </c>
      <c r="C4366" s="1" t="s">
        <v>68</v>
      </c>
      <c r="D4366" s="1" t="s">
        <v>5604</v>
      </c>
      <c r="E4366" s="1">
        <v>200</v>
      </c>
      <c r="F4366" s="1">
        <v>3.9</v>
      </c>
      <c r="G4366" s="1">
        <v>20</v>
      </c>
      <c r="H4366" s="1" t="s">
        <v>7667</v>
      </c>
      <c r="I4366" s="1" t="s">
        <v>493</v>
      </c>
      <c r="J4366" s="1">
        <v>35</v>
      </c>
      <c r="K4366" s="1" t="str">
        <f t="shared" si="204"/>
        <v>valid</v>
      </c>
      <c r="L4366" s="1" t="str">
        <f t="shared" si="205"/>
        <v>BUDGET</v>
      </c>
      <c r="M4366" t="str">
        <f t="shared" si="206"/>
        <v>Desserts</v>
      </c>
      <c r="N4366" s="1" t="str" cm="1">
        <f t="array" ref="N4366">_xlfn.IFS(
G4366&lt;=25,"Fast",
G4366&lt;=40,"Medium",
G4366&gt;40,"Slow"
)</f>
        <v>Fast</v>
      </c>
    </row>
    <row r="4367" spans="1:14" x14ac:dyDescent="0.3">
      <c r="A4367" s="1">
        <v>379909</v>
      </c>
      <c r="B4367" s="1" t="s">
        <v>864</v>
      </c>
      <c r="C4367" s="1" t="s">
        <v>91</v>
      </c>
      <c r="D4367" s="1" t="s">
        <v>8167</v>
      </c>
      <c r="E4367" s="1">
        <v>300</v>
      </c>
      <c r="F4367" s="1">
        <v>2.9</v>
      </c>
      <c r="G4367" s="1">
        <v>80</v>
      </c>
      <c r="H4367" s="1" t="s">
        <v>8168</v>
      </c>
      <c r="I4367" s="1" t="s">
        <v>864</v>
      </c>
      <c r="J4367" s="1">
        <v>52</v>
      </c>
      <c r="K4367" s="1" t="str">
        <f t="shared" si="204"/>
        <v>valid</v>
      </c>
      <c r="L4367" s="1" t="str">
        <f t="shared" si="205"/>
        <v>BUDGET</v>
      </c>
      <c r="M4367" t="str">
        <f t="shared" si="206"/>
        <v>Chinese</v>
      </c>
      <c r="N4367" s="1" t="str" cm="1">
        <f t="array" ref="N4367">_xlfn.IFS(
G4367&lt;=25,"Fast",
G4367&lt;=40,"Medium",
G4367&gt;40,"Slow"
)</f>
        <v>Slow</v>
      </c>
    </row>
    <row r="4368" spans="1:14" x14ac:dyDescent="0.3">
      <c r="A4368" s="1">
        <v>379915</v>
      </c>
      <c r="B4368" s="1" t="s">
        <v>2440</v>
      </c>
      <c r="C4368" s="1" t="s">
        <v>189</v>
      </c>
      <c r="D4368" s="1" t="s">
        <v>8169</v>
      </c>
      <c r="E4368" s="1">
        <v>100</v>
      </c>
      <c r="F4368" s="1">
        <v>4.5999999999999996</v>
      </c>
      <c r="G4368" s="1">
        <v>50</v>
      </c>
      <c r="H4368" s="1" t="s">
        <v>1068</v>
      </c>
      <c r="I4368" s="1" t="s">
        <v>2440</v>
      </c>
      <c r="J4368" s="1">
        <v>74</v>
      </c>
      <c r="K4368" s="1" t="str">
        <f t="shared" si="204"/>
        <v>valid</v>
      </c>
      <c r="L4368" s="1" t="str">
        <f t="shared" si="205"/>
        <v>BUDGET</v>
      </c>
      <c r="M4368" t="str">
        <f t="shared" si="206"/>
        <v>Indian</v>
      </c>
      <c r="N4368" s="1" t="str" cm="1">
        <f t="array" ref="N4368">_xlfn.IFS(
G4368&lt;=25,"Fast",
G4368&lt;=40,"Medium",
G4368&gt;40,"Slow"
)</f>
        <v>Slow</v>
      </c>
    </row>
    <row r="4369" spans="1:14" x14ac:dyDescent="0.3">
      <c r="A4369" s="1">
        <v>379942</v>
      </c>
      <c r="B4369" s="1" t="s">
        <v>683</v>
      </c>
      <c r="C4369" s="1" t="s">
        <v>91</v>
      </c>
      <c r="D4369" s="1" t="s">
        <v>8170</v>
      </c>
      <c r="E4369" s="1">
        <v>300</v>
      </c>
      <c r="F4369" s="1">
        <v>4.4000000000000004</v>
      </c>
      <c r="G4369" s="1">
        <v>50</v>
      </c>
      <c r="H4369" s="1" t="s">
        <v>8171</v>
      </c>
      <c r="I4369" s="1" t="s">
        <v>8172</v>
      </c>
      <c r="J4369" s="1">
        <v>56</v>
      </c>
      <c r="K4369" s="1" t="str">
        <f t="shared" si="204"/>
        <v>valid</v>
      </c>
      <c r="L4369" s="1" t="str">
        <f t="shared" si="205"/>
        <v>BUDGET</v>
      </c>
      <c r="M4369" t="str">
        <f t="shared" si="206"/>
        <v>Indian</v>
      </c>
      <c r="N4369" s="1" t="str" cm="1">
        <f t="array" ref="N4369">_xlfn.IFS(
G4369&lt;=25,"Fast",
G4369&lt;=40,"Medium",
G4369&gt;40,"Slow"
)</f>
        <v>Slow</v>
      </c>
    </row>
    <row r="4370" spans="1:14" x14ac:dyDescent="0.3">
      <c r="A4370" s="1">
        <v>379995</v>
      </c>
      <c r="B4370" s="1" t="s">
        <v>645</v>
      </c>
      <c r="C4370" s="1" t="s">
        <v>189</v>
      </c>
      <c r="D4370" s="1" t="s">
        <v>8173</v>
      </c>
      <c r="E4370" s="1">
        <v>600</v>
      </c>
      <c r="F4370" s="1">
        <v>4.3</v>
      </c>
      <c r="G4370" s="1">
        <v>100</v>
      </c>
      <c r="H4370" s="1" t="s">
        <v>3266</v>
      </c>
      <c r="I4370" s="1" t="s">
        <v>645</v>
      </c>
      <c r="J4370" s="1">
        <v>60</v>
      </c>
      <c r="K4370" s="1" t="str">
        <f t="shared" si="204"/>
        <v>valid</v>
      </c>
      <c r="L4370" s="1" t="str">
        <f t="shared" si="205"/>
        <v>MID</v>
      </c>
      <c r="M4370" t="str">
        <f t="shared" si="206"/>
        <v>North Indian</v>
      </c>
      <c r="N4370" s="1" t="str" cm="1">
        <f t="array" ref="N4370">_xlfn.IFS(
G4370&lt;=25,"Fast",
G4370&lt;=40,"Medium",
G4370&gt;40,"Slow"
)</f>
        <v>Slow</v>
      </c>
    </row>
    <row r="4371" spans="1:14" x14ac:dyDescent="0.3">
      <c r="A4371" s="1">
        <v>380023</v>
      </c>
      <c r="B4371" s="1" t="s">
        <v>528</v>
      </c>
      <c r="C4371" s="1" t="s">
        <v>189</v>
      </c>
      <c r="D4371" s="1" t="s">
        <v>8174</v>
      </c>
      <c r="E4371" s="1">
        <v>300</v>
      </c>
      <c r="F4371" s="1">
        <v>4.2</v>
      </c>
      <c r="G4371" s="1">
        <v>100</v>
      </c>
      <c r="H4371" s="1" t="s">
        <v>8175</v>
      </c>
      <c r="I4371" s="1" t="s">
        <v>528</v>
      </c>
      <c r="J4371" s="1">
        <v>65</v>
      </c>
      <c r="K4371" s="1" t="str">
        <f t="shared" si="204"/>
        <v>valid</v>
      </c>
      <c r="L4371" s="1" t="str">
        <f t="shared" si="205"/>
        <v>BUDGET</v>
      </c>
      <c r="M4371" t="str">
        <f t="shared" si="206"/>
        <v>Asian  Chinese  Combo  Desserts  Indian  North Indian</v>
      </c>
      <c r="N4371" s="1" t="str" cm="1">
        <f t="array" ref="N4371">_xlfn.IFS(
G4371&lt;=25,"Fast",
G4371&lt;=40,"Medium",
G4371&gt;40,"Slow"
)</f>
        <v>Slow</v>
      </c>
    </row>
    <row r="4372" spans="1:14" x14ac:dyDescent="0.3">
      <c r="A4372" s="1">
        <v>380069</v>
      </c>
      <c r="B4372" s="1" t="s">
        <v>2435</v>
      </c>
      <c r="C4372" s="1" t="s">
        <v>463</v>
      </c>
      <c r="D4372" s="1" t="s">
        <v>8176</v>
      </c>
      <c r="E4372" s="1">
        <v>400</v>
      </c>
      <c r="F4372" s="1">
        <v>3.9</v>
      </c>
      <c r="G4372" s="1">
        <v>20</v>
      </c>
      <c r="H4372" s="1" t="s">
        <v>8177</v>
      </c>
      <c r="I4372" s="1" t="s">
        <v>8178</v>
      </c>
      <c r="J4372" s="1">
        <v>77</v>
      </c>
      <c r="K4372" s="1" t="str">
        <f t="shared" si="204"/>
        <v>valid</v>
      </c>
      <c r="L4372" s="1" t="str">
        <f t="shared" si="205"/>
        <v>MID</v>
      </c>
      <c r="M4372" t="str">
        <f t="shared" si="206"/>
        <v>Continental</v>
      </c>
      <c r="N4372" s="1" t="str" cm="1">
        <f t="array" ref="N4372">_xlfn.IFS(
G4372&lt;=25,"Fast",
G4372&lt;=40,"Medium",
G4372&gt;40,"Slow"
)</f>
        <v>Fast</v>
      </c>
    </row>
    <row r="4373" spans="1:14" x14ac:dyDescent="0.3">
      <c r="A4373" s="1">
        <v>380114</v>
      </c>
      <c r="B4373" s="1" t="s">
        <v>2435</v>
      </c>
      <c r="C4373" s="1" t="s">
        <v>463</v>
      </c>
      <c r="D4373" s="1" t="s">
        <v>8179</v>
      </c>
      <c r="E4373" s="1">
        <v>400</v>
      </c>
      <c r="F4373" s="1">
        <v>4.3</v>
      </c>
      <c r="G4373" s="1">
        <v>20</v>
      </c>
      <c r="H4373" s="1" t="s">
        <v>8180</v>
      </c>
      <c r="I4373" s="1" t="s">
        <v>2435</v>
      </c>
      <c r="J4373" s="1">
        <v>78</v>
      </c>
      <c r="K4373" s="1" t="str">
        <f t="shared" si="204"/>
        <v>valid</v>
      </c>
      <c r="L4373" s="1" t="str">
        <f t="shared" si="205"/>
        <v>MID</v>
      </c>
      <c r="M4373" t="str">
        <f t="shared" si="206"/>
        <v>Continental</v>
      </c>
      <c r="N4373" s="1" t="str" cm="1">
        <f t="array" ref="N4373">_xlfn.IFS(
G4373&lt;=25,"Fast",
G4373&lt;=40,"Medium",
G4373&gt;40,"Slow"
)</f>
        <v>Fast</v>
      </c>
    </row>
    <row r="4374" spans="1:14" x14ac:dyDescent="0.3">
      <c r="A4374" s="1">
        <v>380118</v>
      </c>
      <c r="B4374" s="1" t="s">
        <v>528</v>
      </c>
      <c r="C4374" s="1" t="s">
        <v>189</v>
      </c>
      <c r="D4374" s="1" t="s">
        <v>8181</v>
      </c>
      <c r="E4374" s="1">
        <v>120</v>
      </c>
      <c r="F4374" s="1">
        <v>2.9</v>
      </c>
      <c r="G4374" s="1">
        <v>80</v>
      </c>
      <c r="H4374" s="1" t="s">
        <v>8182</v>
      </c>
      <c r="I4374" s="1" t="s">
        <v>528</v>
      </c>
      <c r="J4374" s="1">
        <v>77</v>
      </c>
      <c r="K4374" s="1" t="str">
        <f t="shared" si="204"/>
        <v>valid</v>
      </c>
      <c r="L4374" s="1" t="str">
        <f t="shared" si="205"/>
        <v>BUDGET</v>
      </c>
      <c r="M4374" t="str">
        <f t="shared" si="206"/>
        <v>Desserts  Snacks  Fast Food  Beverages  Combo</v>
      </c>
      <c r="N4374" s="1" t="str" cm="1">
        <f t="array" ref="N4374">_xlfn.IFS(
G4374&lt;=25,"Fast",
G4374&lt;=40,"Medium",
G4374&gt;40,"Slow"
)</f>
        <v>Slow</v>
      </c>
    </row>
    <row r="4375" spans="1:14" x14ac:dyDescent="0.3">
      <c r="A4375" s="1">
        <v>380177</v>
      </c>
      <c r="B4375" s="1" t="s">
        <v>3057</v>
      </c>
      <c r="C4375" s="1" t="s">
        <v>3052</v>
      </c>
      <c r="D4375" s="1" t="s">
        <v>8183</v>
      </c>
      <c r="E4375" s="1">
        <v>200</v>
      </c>
      <c r="F4375" s="1">
        <v>4.2</v>
      </c>
      <c r="G4375" s="1">
        <v>100</v>
      </c>
      <c r="H4375" s="1" t="s">
        <v>8184</v>
      </c>
      <c r="I4375" s="1" t="s">
        <v>4586</v>
      </c>
      <c r="J4375" s="1">
        <v>46</v>
      </c>
      <c r="K4375" s="1" t="str">
        <f t="shared" si="204"/>
        <v>valid</v>
      </c>
      <c r="L4375" s="1" t="str">
        <f t="shared" si="205"/>
        <v>BUDGET</v>
      </c>
      <c r="M4375" t="str">
        <f t="shared" si="206"/>
        <v>North Indian</v>
      </c>
      <c r="N4375" s="1" t="str" cm="1">
        <f t="array" ref="N4375">_xlfn.IFS(
G4375&lt;=25,"Fast",
G4375&lt;=40,"Medium",
G4375&gt;40,"Slow"
)</f>
        <v>Slow</v>
      </c>
    </row>
    <row r="4376" spans="1:14" x14ac:dyDescent="0.3">
      <c r="A4376" s="1">
        <v>380189</v>
      </c>
      <c r="B4376" s="1" t="s">
        <v>1354</v>
      </c>
      <c r="C4376" s="1" t="s">
        <v>11</v>
      </c>
      <c r="D4376" s="1" t="s">
        <v>8185</v>
      </c>
      <c r="E4376" s="1">
        <v>280</v>
      </c>
      <c r="F4376" s="1">
        <v>4.3</v>
      </c>
      <c r="G4376" s="1">
        <v>20</v>
      </c>
      <c r="H4376" s="1" t="s">
        <v>8186</v>
      </c>
      <c r="I4376" s="1" t="s">
        <v>1354</v>
      </c>
      <c r="J4376" s="1">
        <v>54</v>
      </c>
      <c r="K4376" s="1" t="str">
        <f t="shared" si="204"/>
        <v>valid</v>
      </c>
      <c r="L4376" s="1" t="str">
        <f t="shared" si="205"/>
        <v>BUDGET</v>
      </c>
      <c r="M4376" t="str">
        <f t="shared" si="206"/>
        <v>Indian</v>
      </c>
      <c r="N4376" s="1" t="str" cm="1">
        <f t="array" ref="N4376">_xlfn.IFS(
G4376&lt;=25,"Fast",
G4376&lt;=40,"Medium",
G4376&gt;40,"Slow"
)</f>
        <v>Fast</v>
      </c>
    </row>
    <row r="4377" spans="1:14" x14ac:dyDescent="0.3">
      <c r="A4377" s="1">
        <v>380243</v>
      </c>
      <c r="B4377" s="1" t="s">
        <v>864</v>
      </c>
      <c r="C4377" s="1" t="s">
        <v>91</v>
      </c>
      <c r="D4377" s="1" t="s">
        <v>8187</v>
      </c>
      <c r="E4377" s="1">
        <v>350</v>
      </c>
      <c r="F4377" s="1">
        <v>4.3</v>
      </c>
      <c r="G4377" s="1">
        <v>500</v>
      </c>
      <c r="H4377" s="1" t="s">
        <v>8188</v>
      </c>
      <c r="I4377" s="1" t="s">
        <v>864</v>
      </c>
      <c r="J4377" s="1">
        <v>50</v>
      </c>
      <c r="K4377" s="1" t="str">
        <f t="shared" si="204"/>
        <v>valid</v>
      </c>
      <c r="L4377" s="1" t="str">
        <f t="shared" si="205"/>
        <v>MID</v>
      </c>
      <c r="M4377" t="str">
        <f t="shared" si="206"/>
        <v>Kerala</v>
      </c>
      <c r="N4377" s="1" t="str" cm="1">
        <f t="array" ref="N4377">_xlfn.IFS(
G4377&lt;=25,"Fast",
G4377&lt;=40,"Medium",
G4377&gt;40,"Slow"
)</f>
        <v>Slow</v>
      </c>
    </row>
    <row r="4378" spans="1:14" x14ac:dyDescent="0.3">
      <c r="A4378" s="1">
        <v>380346</v>
      </c>
      <c r="B4378" s="1" t="s">
        <v>8189</v>
      </c>
      <c r="C4378" s="1" t="s">
        <v>68</v>
      </c>
      <c r="D4378" s="1" t="s">
        <v>8190</v>
      </c>
      <c r="E4378" s="1">
        <v>200</v>
      </c>
      <c r="F4378" s="1">
        <v>4.2</v>
      </c>
      <c r="G4378" s="1">
        <v>100</v>
      </c>
      <c r="H4378" s="1" t="s">
        <v>8191</v>
      </c>
      <c r="I4378" s="1" t="s">
        <v>8189</v>
      </c>
      <c r="J4378" s="1">
        <v>83</v>
      </c>
      <c r="K4378" s="1" t="str">
        <f t="shared" si="204"/>
        <v>valid</v>
      </c>
      <c r="L4378" s="1" t="str">
        <f t="shared" si="205"/>
        <v>BUDGET</v>
      </c>
      <c r="M4378" t="str">
        <f t="shared" si="206"/>
        <v>Indian  South Indian</v>
      </c>
      <c r="N4378" s="1" t="str" cm="1">
        <f t="array" ref="N4378">_xlfn.IFS(
G4378&lt;=25,"Fast",
G4378&lt;=40,"Medium",
G4378&gt;40,"Slow"
)</f>
        <v>Slow</v>
      </c>
    </row>
    <row r="4379" spans="1:14" x14ac:dyDescent="0.3">
      <c r="A4379" s="1">
        <v>380368</v>
      </c>
      <c r="B4379" s="1" t="s">
        <v>1354</v>
      </c>
      <c r="C4379" s="1" t="s">
        <v>11</v>
      </c>
      <c r="D4379" s="1" t="s">
        <v>8192</v>
      </c>
      <c r="E4379" s="1">
        <v>300</v>
      </c>
      <c r="F4379" s="1">
        <v>4.0999999999999996</v>
      </c>
      <c r="G4379" s="1">
        <v>20</v>
      </c>
      <c r="H4379" s="1" t="s">
        <v>8193</v>
      </c>
      <c r="I4379" s="1" t="s">
        <v>1354</v>
      </c>
      <c r="J4379" s="1">
        <v>50</v>
      </c>
      <c r="K4379" s="1" t="str">
        <f t="shared" si="204"/>
        <v>valid</v>
      </c>
      <c r="L4379" s="1" t="str">
        <f t="shared" si="205"/>
        <v>BUDGET</v>
      </c>
      <c r="M4379" t="str">
        <f t="shared" si="206"/>
        <v>Chaat</v>
      </c>
      <c r="N4379" s="1" t="str" cm="1">
        <f t="array" ref="N4379">_xlfn.IFS(
G4379&lt;=25,"Fast",
G4379&lt;=40,"Medium",
G4379&gt;40,"Slow"
)</f>
        <v>Fast</v>
      </c>
    </row>
    <row r="4380" spans="1:14" x14ac:dyDescent="0.3">
      <c r="A4380" s="1">
        <v>380396</v>
      </c>
      <c r="B4380" s="1" t="s">
        <v>386</v>
      </c>
      <c r="C4380" s="1" t="s">
        <v>383</v>
      </c>
      <c r="D4380" s="1" t="s">
        <v>8194</v>
      </c>
      <c r="E4380" s="1">
        <v>600</v>
      </c>
      <c r="F4380" s="1">
        <v>2.9</v>
      </c>
      <c r="G4380" s="1">
        <v>80</v>
      </c>
      <c r="H4380" s="1" t="s">
        <v>8195</v>
      </c>
      <c r="I4380" s="1" t="s">
        <v>386</v>
      </c>
      <c r="J4380" s="1">
        <v>71</v>
      </c>
      <c r="K4380" s="1" t="str">
        <f t="shared" si="204"/>
        <v>valid</v>
      </c>
      <c r="L4380" s="1" t="str">
        <f t="shared" si="205"/>
        <v>MID</v>
      </c>
      <c r="M4380" t="str">
        <f t="shared" si="206"/>
        <v>Indian</v>
      </c>
      <c r="N4380" s="1" t="str" cm="1">
        <f t="array" ref="N4380">_xlfn.IFS(
G4380&lt;=25,"Fast",
G4380&lt;=40,"Medium",
G4380&gt;40,"Slow"
)</f>
        <v>Slow</v>
      </c>
    </row>
    <row r="4381" spans="1:14" x14ac:dyDescent="0.3">
      <c r="A4381" s="1">
        <v>380398</v>
      </c>
      <c r="B4381" s="1" t="s">
        <v>1532</v>
      </c>
      <c r="C4381" s="1" t="s">
        <v>11</v>
      </c>
      <c r="D4381" s="1" t="s">
        <v>8196</v>
      </c>
      <c r="E4381" s="1">
        <v>300</v>
      </c>
      <c r="F4381" s="1">
        <v>4.0999999999999996</v>
      </c>
      <c r="G4381" s="1">
        <v>100</v>
      </c>
      <c r="H4381" s="1" t="s">
        <v>131</v>
      </c>
      <c r="I4381" s="1" t="s">
        <v>1532</v>
      </c>
      <c r="J4381" s="1">
        <v>47</v>
      </c>
      <c r="K4381" s="1" t="str">
        <f t="shared" si="204"/>
        <v>valid</v>
      </c>
      <c r="L4381" s="1" t="str">
        <f t="shared" si="205"/>
        <v>BUDGET</v>
      </c>
      <c r="M4381" t="str">
        <f t="shared" si="206"/>
        <v>North Indian</v>
      </c>
      <c r="N4381" s="1" t="str" cm="1">
        <f t="array" ref="N4381">_xlfn.IFS(
G4381&lt;=25,"Fast",
G4381&lt;=40,"Medium",
G4381&gt;40,"Slow"
)</f>
        <v>Slow</v>
      </c>
    </row>
    <row r="4382" spans="1:14" x14ac:dyDescent="0.3">
      <c r="A4382" s="1">
        <v>380461</v>
      </c>
      <c r="B4382" s="1" t="s">
        <v>2440</v>
      </c>
      <c r="C4382" s="1" t="s">
        <v>189</v>
      </c>
      <c r="D4382" s="1" t="s">
        <v>8197</v>
      </c>
      <c r="E4382" s="1">
        <v>200</v>
      </c>
      <c r="F4382" s="1">
        <v>3.8</v>
      </c>
      <c r="G4382" s="1">
        <v>50</v>
      </c>
      <c r="H4382" s="1" t="s">
        <v>3138</v>
      </c>
      <c r="I4382" s="1" t="s">
        <v>2440</v>
      </c>
      <c r="J4382" s="1">
        <v>57</v>
      </c>
      <c r="K4382" s="1" t="str">
        <f t="shared" si="204"/>
        <v>valid</v>
      </c>
      <c r="L4382" s="1" t="str">
        <f t="shared" si="205"/>
        <v>BUDGET</v>
      </c>
      <c r="M4382" t="str">
        <f t="shared" si="206"/>
        <v>Sweets</v>
      </c>
      <c r="N4382" s="1" t="str" cm="1">
        <f t="array" ref="N4382">_xlfn.IFS(
G4382&lt;=25,"Fast",
G4382&lt;=40,"Medium",
G4382&gt;40,"Slow"
)</f>
        <v>Slow</v>
      </c>
    </row>
    <row r="4383" spans="1:14" x14ac:dyDescent="0.3">
      <c r="A4383" s="1">
        <v>380467</v>
      </c>
      <c r="B4383" s="1" t="s">
        <v>3057</v>
      </c>
      <c r="C4383" s="1" t="s">
        <v>3052</v>
      </c>
      <c r="D4383" s="1" t="s">
        <v>8198</v>
      </c>
      <c r="E4383" s="1">
        <v>250</v>
      </c>
      <c r="F4383" s="1">
        <v>3.8</v>
      </c>
      <c r="G4383" s="1">
        <v>20</v>
      </c>
      <c r="H4383" s="1" t="s">
        <v>8199</v>
      </c>
      <c r="I4383" s="1" t="s">
        <v>8200</v>
      </c>
      <c r="J4383" s="1">
        <v>36</v>
      </c>
      <c r="K4383" s="1" t="str">
        <f t="shared" si="204"/>
        <v>valid</v>
      </c>
      <c r="L4383" s="1" t="str">
        <f t="shared" si="205"/>
        <v>BUDGET</v>
      </c>
      <c r="M4383" t="str">
        <f t="shared" si="206"/>
        <v>Pizzas</v>
      </c>
      <c r="N4383" s="1" t="str" cm="1">
        <f t="array" ref="N4383">_xlfn.IFS(
G4383&lt;=25,"Fast",
G4383&lt;=40,"Medium",
G4383&gt;40,"Slow"
)</f>
        <v>Fast</v>
      </c>
    </row>
    <row r="4384" spans="1:14" x14ac:dyDescent="0.3">
      <c r="A4384" s="1">
        <v>380580</v>
      </c>
      <c r="B4384" s="1" t="s">
        <v>3057</v>
      </c>
      <c r="C4384" s="1" t="s">
        <v>3052</v>
      </c>
      <c r="D4384" s="1" t="s">
        <v>8201</v>
      </c>
      <c r="E4384" s="1">
        <v>200</v>
      </c>
      <c r="F4384" s="1">
        <v>3.4</v>
      </c>
      <c r="G4384" s="1">
        <v>20</v>
      </c>
      <c r="H4384" s="1" t="s">
        <v>226</v>
      </c>
      <c r="I4384" s="1" t="s">
        <v>3057</v>
      </c>
      <c r="J4384" s="1">
        <v>46</v>
      </c>
      <c r="K4384" s="1" t="str">
        <f t="shared" si="204"/>
        <v>valid</v>
      </c>
      <c r="L4384" s="1" t="str">
        <f t="shared" si="205"/>
        <v>BUDGET</v>
      </c>
      <c r="M4384" t="str">
        <f t="shared" si="206"/>
        <v>Chinese</v>
      </c>
      <c r="N4384" s="1" t="str" cm="1">
        <f t="array" ref="N4384">_xlfn.IFS(
G4384&lt;=25,"Fast",
G4384&lt;=40,"Medium",
G4384&gt;40,"Slow"
)</f>
        <v>Fast</v>
      </c>
    </row>
    <row r="4385" spans="1:14" x14ac:dyDescent="0.3">
      <c r="A4385" s="1">
        <v>380609</v>
      </c>
      <c r="B4385" s="1" t="s">
        <v>83</v>
      </c>
      <c r="C4385" s="1" t="s">
        <v>68</v>
      </c>
      <c r="D4385" s="1" t="s">
        <v>8202</v>
      </c>
      <c r="E4385" s="1">
        <v>500</v>
      </c>
      <c r="F4385" s="1">
        <v>3.5</v>
      </c>
      <c r="G4385" s="1">
        <v>50</v>
      </c>
      <c r="H4385" s="1" t="s">
        <v>8203</v>
      </c>
      <c r="I4385" s="1" t="s">
        <v>83</v>
      </c>
      <c r="J4385" s="1">
        <v>70</v>
      </c>
      <c r="K4385" s="1" t="str">
        <f t="shared" si="204"/>
        <v>valid</v>
      </c>
      <c r="L4385" s="1" t="str">
        <f t="shared" si="205"/>
        <v>MID</v>
      </c>
      <c r="M4385" t="str">
        <f t="shared" si="206"/>
        <v>Barbecue</v>
      </c>
      <c r="N4385" s="1" t="str" cm="1">
        <f t="array" ref="N4385">_xlfn.IFS(
G4385&lt;=25,"Fast",
G4385&lt;=40,"Medium",
G4385&gt;40,"Slow"
)</f>
        <v>Slow</v>
      </c>
    </row>
    <row r="4386" spans="1:14" x14ac:dyDescent="0.3">
      <c r="A4386" s="1">
        <v>380632</v>
      </c>
      <c r="B4386" s="1" t="s">
        <v>574</v>
      </c>
      <c r="C4386" s="1" t="s">
        <v>68</v>
      </c>
      <c r="D4386" s="1" t="s">
        <v>8204</v>
      </c>
      <c r="E4386" s="1">
        <v>200</v>
      </c>
      <c r="F4386" s="1">
        <v>4.4000000000000004</v>
      </c>
      <c r="G4386" s="1">
        <v>50</v>
      </c>
      <c r="H4386" s="1" t="s">
        <v>8205</v>
      </c>
      <c r="I4386" s="1" t="s">
        <v>574</v>
      </c>
      <c r="J4386" s="1">
        <v>63</v>
      </c>
      <c r="K4386" s="1" t="str">
        <f t="shared" si="204"/>
        <v>valid</v>
      </c>
      <c r="L4386" s="1" t="str">
        <f t="shared" si="205"/>
        <v>BUDGET</v>
      </c>
      <c r="M4386" t="str">
        <f t="shared" si="206"/>
        <v>Desserts</v>
      </c>
      <c r="N4386" s="1" t="str" cm="1">
        <f t="array" ref="N4386">_xlfn.IFS(
G4386&lt;=25,"Fast",
G4386&lt;=40,"Medium",
G4386&gt;40,"Slow"
)</f>
        <v>Slow</v>
      </c>
    </row>
    <row r="4387" spans="1:14" x14ac:dyDescent="0.3">
      <c r="A4387" s="1">
        <v>380638</v>
      </c>
      <c r="B4387" s="1" t="s">
        <v>276</v>
      </c>
      <c r="C4387" s="1" t="s">
        <v>115</v>
      </c>
      <c r="D4387" s="1" t="s">
        <v>8206</v>
      </c>
      <c r="E4387" s="1">
        <v>800</v>
      </c>
      <c r="F4387" s="1">
        <v>4.5</v>
      </c>
      <c r="G4387" s="1">
        <v>100</v>
      </c>
      <c r="H4387" s="1" t="s">
        <v>5398</v>
      </c>
      <c r="I4387" s="1" t="s">
        <v>276</v>
      </c>
      <c r="J4387" s="1">
        <v>57</v>
      </c>
      <c r="K4387" s="1" t="str">
        <f t="shared" si="204"/>
        <v>valid</v>
      </c>
      <c r="L4387" s="1" t="str">
        <f t="shared" si="205"/>
        <v>PREMIUM</v>
      </c>
      <c r="M4387" t="str">
        <f t="shared" si="206"/>
        <v>Continental</v>
      </c>
      <c r="N4387" s="1" t="str" cm="1">
        <f t="array" ref="N4387">_xlfn.IFS(
G4387&lt;=25,"Fast",
G4387&lt;=40,"Medium",
G4387&gt;40,"Slow"
)</f>
        <v>Slow</v>
      </c>
    </row>
    <row r="4388" spans="1:14" x14ac:dyDescent="0.3">
      <c r="A4388" s="1">
        <v>380686</v>
      </c>
      <c r="B4388" s="1" t="s">
        <v>387</v>
      </c>
      <c r="C4388" s="1" t="s">
        <v>11</v>
      </c>
      <c r="D4388" s="1" t="s">
        <v>8207</v>
      </c>
      <c r="E4388" s="1">
        <v>100</v>
      </c>
      <c r="F4388" s="1">
        <v>2.9</v>
      </c>
      <c r="G4388" s="1">
        <v>80</v>
      </c>
      <c r="H4388" s="1" t="s">
        <v>740</v>
      </c>
      <c r="I4388" s="1" t="s">
        <v>387</v>
      </c>
      <c r="J4388" s="1">
        <v>64</v>
      </c>
      <c r="K4388" s="1" t="str">
        <f t="shared" si="204"/>
        <v>valid</v>
      </c>
      <c r="L4388" s="1" t="str">
        <f t="shared" si="205"/>
        <v>BUDGET</v>
      </c>
      <c r="M4388" t="str">
        <f t="shared" si="206"/>
        <v>Bakery</v>
      </c>
      <c r="N4388" s="1" t="str" cm="1">
        <f t="array" ref="N4388">_xlfn.IFS(
G4388&lt;=25,"Fast",
G4388&lt;=40,"Medium",
G4388&gt;40,"Slow"
)</f>
        <v>Slow</v>
      </c>
    </row>
    <row r="4389" spans="1:14" x14ac:dyDescent="0.3">
      <c r="A4389" s="1">
        <v>380710</v>
      </c>
      <c r="B4389" s="1" t="s">
        <v>1234</v>
      </c>
      <c r="C4389" s="1" t="s">
        <v>189</v>
      </c>
      <c r="D4389" s="1" t="s">
        <v>8208</v>
      </c>
      <c r="E4389" s="1">
        <v>300</v>
      </c>
      <c r="F4389" s="1">
        <v>2.9</v>
      </c>
      <c r="G4389" s="1">
        <v>80</v>
      </c>
      <c r="H4389" s="1" t="s">
        <v>19</v>
      </c>
      <c r="I4389" s="1" t="s">
        <v>1234</v>
      </c>
      <c r="J4389" s="1">
        <v>91</v>
      </c>
      <c r="K4389" s="1" t="str">
        <f t="shared" si="204"/>
        <v>valid</v>
      </c>
      <c r="L4389" s="1" t="str">
        <f t="shared" si="205"/>
        <v>BUDGET</v>
      </c>
      <c r="M4389" t="str">
        <f t="shared" si="206"/>
        <v>Chinese</v>
      </c>
      <c r="N4389" s="1" t="str" cm="1">
        <f t="array" ref="N4389">_xlfn.IFS(
G4389&lt;=25,"Fast",
G4389&lt;=40,"Medium",
G4389&gt;40,"Slow"
)</f>
        <v>Slow</v>
      </c>
    </row>
    <row r="4390" spans="1:14" x14ac:dyDescent="0.3">
      <c r="A4390" s="1">
        <v>380756</v>
      </c>
      <c r="B4390" s="1" t="s">
        <v>1354</v>
      </c>
      <c r="C4390" s="1" t="s">
        <v>11</v>
      </c>
      <c r="D4390" s="1" t="s">
        <v>8209</v>
      </c>
      <c r="E4390" s="1">
        <v>150</v>
      </c>
      <c r="F4390" s="1">
        <v>4.4000000000000004</v>
      </c>
      <c r="G4390" s="1">
        <v>100</v>
      </c>
      <c r="H4390" s="1" t="s">
        <v>8210</v>
      </c>
      <c r="I4390" s="1" t="s">
        <v>1354</v>
      </c>
      <c r="J4390" s="1">
        <v>55</v>
      </c>
      <c r="K4390" s="1" t="str">
        <f t="shared" si="204"/>
        <v>valid</v>
      </c>
      <c r="L4390" s="1" t="str">
        <f t="shared" si="205"/>
        <v>BUDGET</v>
      </c>
      <c r="M4390" t="str">
        <f t="shared" si="206"/>
        <v>Street Food</v>
      </c>
      <c r="N4390" s="1" t="str" cm="1">
        <f t="array" ref="N4390">_xlfn.IFS(
G4390&lt;=25,"Fast",
G4390&lt;=40,"Medium",
G4390&gt;40,"Slow"
)</f>
        <v>Slow</v>
      </c>
    </row>
    <row r="4391" spans="1:14" x14ac:dyDescent="0.3">
      <c r="A4391" s="1">
        <v>380796</v>
      </c>
      <c r="B4391" s="1" t="s">
        <v>2045</v>
      </c>
      <c r="C4391" s="1" t="s">
        <v>68</v>
      </c>
      <c r="D4391" s="1" t="s">
        <v>8211</v>
      </c>
      <c r="E4391" s="1">
        <v>250</v>
      </c>
      <c r="F4391" s="1">
        <v>3.6</v>
      </c>
      <c r="G4391" s="1">
        <v>20</v>
      </c>
      <c r="H4391" s="1" t="s">
        <v>2615</v>
      </c>
      <c r="I4391" s="1" t="s">
        <v>2045</v>
      </c>
      <c r="J4391" s="1">
        <v>69</v>
      </c>
      <c r="K4391" s="1" t="str">
        <f t="shared" si="204"/>
        <v>valid</v>
      </c>
      <c r="L4391" s="1" t="str">
        <f t="shared" si="205"/>
        <v>BUDGET</v>
      </c>
      <c r="M4391" t="str">
        <f t="shared" si="206"/>
        <v>Biryani</v>
      </c>
      <c r="N4391" s="1" t="str" cm="1">
        <f t="array" ref="N4391">_xlfn.IFS(
G4391&lt;=25,"Fast",
G4391&lt;=40,"Medium",
G4391&gt;40,"Slow"
)</f>
        <v>Fast</v>
      </c>
    </row>
    <row r="4392" spans="1:14" x14ac:dyDescent="0.3">
      <c r="A4392" s="1">
        <v>380800</v>
      </c>
      <c r="B4392" s="1" t="s">
        <v>8212</v>
      </c>
      <c r="C4392" s="1" t="s">
        <v>189</v>
      </c>
      <c r="D4392" s="1" t="s">
        <v>8213</v>
      </c>
      <c r="E4392" s="1">
        <v>200</v>
      </c>
      <c r="F4392" s="1">
        <v>4.4000000000000004</v>
      </c>
      <c r="G4392" s="1">
        <v>50</v>
      </c>
      <c r="H4392" s="1" t="s">
        <v>4882</v>
      </c>
      <c r="I4392" s="1" t="s">
        <v>8212</v>
      </c>
      <c r="J4392" s="1">
        <v>57</v>
      </c>
      <c r="K4392" s="1" t="str">
        <f t="shared" si="204"/>
        <v>valid</v>
      </c>
      <c r="L4392" s="1" t="str">
        <f t="shared" si="205"/>
        <v>BUDGET</v>
      </c>
      <c r="M4392" t="str">
        <f t="shared" si="206"/>
        <v>Sweets  Snacks</v>
      </c>
      <c r="N4392" s="1" t="str" cm="1">
        <f t="array" ref="N4392">_xlfn.IFS(
G4392&lt;=25,"Fast",
G4392&lt;=40,"Medium",
G4392&gt;40,"Slow"
)</f>
        <v>Slow</v>
      </c>
    </row>
    <row r="4393" spans="1:14" x14ac:dyDescent="0.3">
      <c r="A4393" s="1">
        <v>380806</v>
      </c>
      <c r="B4393" s="1" t="s">
        <v>4830</v>
      </c>
      <c r="C4393" s="1" t="s">
        <v>68</v>
      </c>
      <c r="D4393" s="1" t="s">
        <v>8214</v>
      </c>
      <c r="E4393" s="1">
        <v>300</v>
      </c>
      <c r="F4393" s="1">
        <v>3.8</v>
      </c>
      <c r="G4393" s="1">
        <v>20</v>
      </c>
      <c r="H4393" s="1" t="s">
        <v>8215</v>
      </c>
      <c r="I4393" s="1" t="s">
        <v>4830</v>
      </c>
      <c r="J4393" s="1">
        <v>69</v>
      </c>
      <c r="K4393" s="1" t="str">
        <f t="shared" si="204"/>
        <v>valid</v>
      </c>
      <c r="L4393" s="1" t="str">
        <f t="shared" si="205"/>
        <v>BUDGET</v>
      </c>
      <c r="M4393" t="str">
        <f t="shared" si="206"/>
        <v>Sweets  Snacks  Bengali</v>
      </c>
      <c r="N4393" s="1" t="str" cm="1">
        <f t="array" ref="N4393">_xlfn.IFS(
G4393&lt;=25,"Fast",
G4393&lt;=40,"Medium",
G4393&gt;40,"Slow"
)</f>
        <v>Fast</v>
      </c>
    </row>
    <row r="4394" spans="1:14" x14ac:dyDescent="0.3">
      <c r="A4394" s="1">
        <v>380837</v>
      </c>
      <c r="B4394" s="1" t="s">
        <v>276</v>
      </c>
      <c r="C4394" s="1" t="s">
        <v>115</v>
      </c>
      <c r="D4394" s="1" t="s">
        <v>8216</v>
      </c>
      <c r="E4394" s="1">
        <v>500</v>
      </c>
      <c r="F4394" s="1">
        <v>2.9</v>
      </c>
      <c r="G4394" s="1">
        <v>80</v>
      </c>
      <c r="H4394" s="1" t="s">
        <v>695</v>
      </c>
      <c r="I4394" s="1" t="s">
        <v>276</v>
      </c>
      <c r="J4394" s="1">
        <v>60</v>
      </c>
      <c r="K4394" s="1" t="str">
        <f t="shared" si="204"/>
        <v>valid</v>
      </c>
      <c r="L4394" s="1" t="str">
        <f t="shared" si="205"/>
        <v>MID</v>
      </c>
      <c r="M4394" t="str">
        <f t="shared" si="206"/>
        <v>Indian</v>
      </c>
      <c r="N4394" s="1" t="str" cm="1">
        <f t="array" ref="N4394">_xlfn.IFS(
G4394&lt;=25,"Fast",
G4394&lt;=40,"Medium",
G4394&gt;40,"Slow"
)</f>
        <v>Slow</v>
      </c>
    </row>
    <row r="4395" spans="1:14" x14ac:dyDescent="0.3">
      <c r="A4395" s="1">
        <v>381004</v>
      </c>
      <c r="B4395" s="1" t="s">
        <v>1726</v>
      </c>
      <c r="C4395" s="1" t="s">
        <v>189</v>
      </c>
      <c r="D4395" s="1" t="s">
        <v>8217</v>
      </c>
      <c r="E4395" s="1">
        <v>200</v>
      </c>
      <c r="F4395" s="1">
        <v>2.9</v>
      </c>
      <c r="G4395" s="1">
        <v>80</v>
      </c>
      <c r="H4395" s="1" t="s">
        <v>8218</v>
      </c>
      <c r="I4395" s="1" t="s">
        <v>1726</v>
      </c>
      <c r="J4395" s="1">
        <v>84</v>
      </c>
      <c r="K4395" s="1" t="str">
        <f t="shared" si="204"/>
        <v>valid</v>
      </c>
      <c r="L4395" s="1" t="str">
        <f t="shared" si="205"/>
        <v>BUDGET</v>
      </c>
      <c r="M4395" t="str">
        <f t="shared" si="206"/>
        <v>American</v>
      </c>
      <c r="N4395" s="1" t="str" cm="1">
        <f t="array" ref="N4395">_xlfn.IFS(
G4395&lt;=25,"Fast",
G4395&lt;=40,"Medium",
G4395&gt;40,"Slow"
)</f>
        <v>Slow</v>
      </c>
    </row>
    <row r="4396" spans="1:14" x14ac:dyDescent="0.3">
      <c r="A4396" s="1">
        <v>381037</v>
      </c>
      <c r="B4396" s="1" t="s">
        <v>556</v>
      </c>
      <c r="C4396" s="1" t="s">
        <v>189</v>
      </c>
      <c r="D4396" s="1" t="s">
        <v>8219</v>
      </c>
      <c r="E4396" s="1">
        <v>500</v>
      </c>
      <c r="F4396" s="1">
        <v>2.9</v>
      </c>
      <c r="G4396" s="1">
        <v>80</v>
      </c>
      <c r="H4396" s="1" t="s">
        <v>19</v>
      </c>
      <c r="I4396" s="1" t="s">
        <v>556</v>
      </c>
      <c r="J4396" s="1">
        <v>79</v>
      </c>
      <c r="K4396" s="1" t="str">
        <f t="shared" si="204"/>
        <v>valid</v>
      </c>
      <c r="L4396" s="1" t="str">
        <f t="shared" si="205"/>
        <v>MID</v>
      </c>
      <c r="M4396" t="str">
        <f t="shared" si="206"/>
        <v>Chinese</v>
      </c>
      <c r="N4396" s="1" t="str" cm="1">
        <f t="array" ref="N4396">_xlfn.IFS(
G4396&lt;=25,"Fast",
G4396&lt;=40,"Medium",
G4396&gt;40,"Slow"
)</f>
        <v>Slow</v>
      </c>
    </row>
    <row r="4397" spans="1:14" x14ac:dyDescent="0.3">
      <c r="A4397" s="1">
        <v>381056</v>
      </c>
      <c r="B4397" s="1" t="s">
        <v>2440</v>
      </c>
      <c r="C4397" s="1" t="s">
        <v>189</v>
      </c>
      <c r="D4397" s="1" t="s">
        <v>8220</v>
      </c>
      <c r="E4397" s="1">
        <v>200</v>
      </c>
      <c r="F4397" s="1">
        <v>4.3</v>
      </c>
      <c r="G4397" s="1">
        <v>50</v>
      </c>
      <c r="H4397" s="1" t="s">
        <v>8221</v>
      </c>
      <c r="I4397" s="1" t="s">
        <v>2440</v>
      </c>
      <c r="J4397" s="1">
        <v>73</v>
      </c>
      <c r="K4397" s="1" t="str">
        <f t="shared" si="204"/>
        <v>valid</v>
      </c>
      <c r="L4397" s="1" t="str">
        <f t="shared" si="205"/>
        <v>BUDGET</v>
      </c>
      <c r="M4397" t="str">
        <f t="shared" si="206"/>
        <v>Chinese</v>
      </c>
      <c r="N4397" s="1" t="str" cm="1">
        <f t="array" ref="N4397">_xlfn.IFS(
G4397&lt;=25,"Fast",
G4397&lt;=40,"Medium",
G4397&gt;40,"Slow"
)</f>
        <v>Slow</v>
      </c>
    </row>
    <row r="4398" spans="1:14" x14ac:dyDescent="0.3">
      <c r="A4398" s="1">
        <v>381060</v>
      </c>
      <c r="B4398" s="1" t="s">
        <v>463</v>
      </c>
      <c r="C4398" s="1" t="s">
        <v>463</v>
      </c>
      <c r="D4398" s="1" t="s">
        <v>8222</v>
      </c>
      <c r="E4398" s="1">
        <v>200</v>
      </c>
      <c r="F4398" s="1">
        <v>4.0999999999999996</v>
      </c>
      <c r="G4398" s="1">
        <v>100</v>
      </c>
      <c r="H4398" s="1" t="s">
        <v>617</v>
      </c>
      <c r="I4398" s="1" t="s">
        <v>2685</v>
      </c>
      <c r="J4398" s="1">
        <v>62</v>
      </c>
      <c r="K4398" s="1" t="str">
        <f t="shared" si="204"/>
        <v>valid</v>
      </c>
      <c r="L4398" s="1" t="str">
        <f t="shared" si="205"/>
        <v>BUDGET</v>
      </c>
      <c r="M4398" t="str">
        <f t="shared" si="206"/>
        <v>Bakery</v>
      </c>
      <c r="N4398" s="1" t="str" cm="1">
        <f t="array" ref="N4398">_xlfn.IFS(
G4398&lt;=25,"Fast",
G4398&lt;=40,"Medium",
G4398&gt;40,"Slow"
)</f>
        <v>Slow</v>
      </c>
    </row>
    <row r="4399" spans="1:14" x14ac:dyDescent="0.3">
      <c r="A4399" s="1">
        <v>381076</v>
      </c>
      <c r="B4399" s="1" t="s">
        <v>276</v>
      </c>
      <c r="C4399" s="1" t="s">
        <v>115</v>
      </c>
      <c r="D4399" s="1" t="s">
        <v>8223</v>
      </c>
      <c r="E4399" s="1">
        <v>1600</v>
      </c>
      <c r="F4399" s="1">
        <v>4.5</v>
      </c>
      <c r="G4399" s="1">
        <v>20</v>
      </c>
      <c r="H4399" s="1" t="s">
        <v>8224</v>
      </c>
      <c r="I4399" s="1" t="s">
        <v>276</v>
      </c>
      <c r="J4399" s="1">
        <v>66</v>
      </c>
      <c r="K4399" s="1" t="str">
        <f t="shared" si="204"/>
        <v>valid</v>
      </c>
      <c r="L4399" s="1" t="str">
        <f t="shared" si="205"/>
        <v>PREMIUM</v>
      </c>
      <c r="M4399" t="str">
        <f t="shared" si="206"/>
        <v>Thai</v>
      </c>
      <c r="N4399" s="1" t="str" cm="1">
        <f t="array" ref="N4399">_xlfn.IFS(
G4399&lt;=25,"Fast",
G4399&lt;=40,"Medium",
G4399&gt;40,"Slow"
)</f>
        <v>Fast</v>
      </c>
    </row>
    <row r="4400" spans="1:14" x14ac:dyDescent="0.3">
      <c r="A4400" s="1">
        <v>381153</v>
      </c>
      <c r="B4400" s="1" t="s">
        <v>83</v>
      </c>
      <c r="C4400" s="1" t="s">
        <v>68</v>
      </c>
      <c r="D4400" s="1" t="s">
        <v>8225</v>
      </c>
      <c r="E4400" s="1">
        <v>500</v>
      </c>
      <c r="F4400" s="1">
        <v>2.9</v>
      </c>
      <c r="G4400" s="1">
        <v>80</v>
      </c>
      <c r="H4400" s="1" t="s">
        <v>790</v>
      </c>
      <c r="I4400" s="1" t="s">
        <v>83</v>
      </c>
      <c r="J4400" s="1">
        <v>74</v>
      </c>
      <c r="K4400" s="1" t="str">
        <f t="shared" si="204"/>
        <v>valid</v>
      </c>
      <c r="L4400" s="1" t="str">
        <f t="shared" si="205"/>
        <v>MID</v>
      </c>
      <c r="M4400" t="str">
        <f t="shared" si="206"/>
        <v>Continental</v>
      </c>
      <c r="N4400" s="1" t="str" cm="1">
        <f t="array" ref="N4400">_xlfn.IFS(
G4400&lt;=25,"Fast",
G4400&lt;=40,"Medium",
G4400&gt;40,"Slow"
)</f>
        <v>Slow</v>
      </c>
    </row>
    <row r="4401" spans="1:14" x14ac:dyDescent="0.3">
      <c r="A4401" s="1">
        <v>381206</v>
      </c>
      <c r="B4401" s="1" t="s">
        <v>238</v>
      </c>
      <c r="C4401" s="1" t="s">
        <v>11</v>
      </c>
      <c r="D4401" s="1" t="s">
        <v>8226</v>
      </c>
      <c r="E4401" s="1">
        <v>200</v>
      </c>
      <c r="F4401" s="1">
        <v>2.9</v>
      </c>
      <c r="G4401" s="1">
        <v>80</v>
      </c>
      <c r="H4401" s="1" t="s">
        <v>5553</v>
      </c>
      <c r="I4401" s="1" t="s">
        <v>238</v>
      </c>
      <c r="J4401" s="1">
        <v>61</v>
      </c>
      <c r="K4401" s="1" t="str">
        <f t="shared" si="204"/>
        <v>valid</v>
      </c>
      <c r="L4401" s="1" t="str">
        <f t="shared" si="205"/>
        <v>BUDGET</v>
      </c>
      <c r="M4401" t="str">
        <f t="shared" si="206"/>
        <v>Chinese</v>
      </c>
      <c r="N4401" s="1" t="str" cm="1">
        <f t="array" ref="N4401">_xlfn.IFS(
G4401&lt;=25,"Fast",
G4401&lt;=40,"Medium",
G4401&gt;40,"Slow"
)</f>
        <v>Slow</v>
      </c>
    </row>
    <row r="4402" spans="1:14" x14ac:dyDescent="0.3">
      <c r="A4402" s="1">
        <v>381216</v>
      </c>
      <c r="B4402" s="1" t="s">
        <v>3951</v>
      </c>
      <c r="C4402" s="1" t="s">
        <v>91</v>
      </c>
      <c r="D4402" s="1" t="s">
        <v>8227</v>
      </c>
      <c r="E4402" s="1">
        <v>350</v>
      </c>
      <c r="F4402" s="1">
        <v>2.9</v>
      </c>
      <c r="G4402" s="1">
        <v>80</v>
      </c>
      <c r="H4402" s="1" t="s">
        <v>8228</v>
      </c>
      <c r="I4402" s="1" t="s">
        <v>3951</v>
      </c>
      <c r="J4402" s="1">
        <v>41</v>
      </c>
      <c r="K4402" s="1" t="str">
        <f t="shared" si="204"/>
        <v>valid</v>
      </c>
      <c r="L4402" s="1" t="str">
        <f t="shared" si="205"/>
        <v>MID</v>
      </c>
      <c r="M4402" t="str">
        <f t="shared" si="206"/>
        <v>Indian  Chinese  South Indian  Biryani  Tandoor  Snacks</v>
      </c>
      <c r="N4402" s="1" t="str" cm="1">
        <f t="array" ref="N4402">_xlfn.IFS(
G4402&lt;=25,"Fast",
G4402&lt;=40,"Medium",
G4402&gt;40,"Slow"
)</f>
        <v>Slow</v>
      </c>
    </row>
    <row r="4403" spans="1:14" x14ac:dyDescent="0.3">
      <c r="A4403" s="1">
        <v>381248</v>
      </c>
      <c r="B4403" s="1" t="s">
        <v>1274</v>
      </c>
      <c r="C4403" s="1" t="s">
        <v>91</v>
      </c>
      <c r="D4403" s="1" t="s">
        <v>8229</v>
      </c>
      <c r="E4403" s="1">
        <v>250</v>
      </c>
      <c r="F4403" s="1">
        <v>3.1</v>
      </c>
      <c r="G4403" s="1">
        <v>20</v>
      </c>
      <c r="H4403" s="1" t="s">
        <v>19</v>
      </c>
      <c r="I4403" s="1" t="s">
        <v>8230</v>
      </c>
      <c r="J4403" s="1">
        <v>43</v>
      </c>
      <c r="K4403" s="1" t="str">
        <f t="shared" si="204"/>
        <v>valid</v>
      </c>
      <c r="L4403" s="1" t="str">
        <f t="shared" si="205"/>
        <v>BUDGET</v>
      </c>
      <c r="M4403" t="str">
        <f t="shared" si="206"/>
        <v>Chinese</v>
      </c>
      <c r="N4403" s="1" t="str" cm="1">
        <f t="array" ref="N4403">_xlfn.IFS(
G4403&lt;=25,"Fast",
G4403&lt;=40,"Medium",
G4403&gt;40,"Slow"
)</f>
        <v>Fast</v>
      </c>
    </row>
    <row r="4404" spans="1:14" x14ac:dyDescent="0.3">
      <c r="A4404" s="1">
        <v>381284</v>
      </c>
      <c r="B4404" s="1" t="s">
        <v>5668</v>
      </c>
      <c r="C4404" s="1" t="s">
        <v>2068</v>
      </c>
      <c r="D4404" s="1" t="s">
        <v>8231</v>
      </c>
      <c r="E4404" s="1">
        <v>200</v>
      </c>
      <c r="F4404" s="1">
        <v>2.9</v>
      </c>
      <c r="G4404" s="1">
        <v>80</v>
      </c>
      <c r="H4404" s="1" t="s">
        <v>1939</v>
      </c>
      <c r="I4404" s="1" t="s">
        <v>5668</v>
      </c>
      <c r="J4404" s="1">
        <v>52</v>
      </c>
      <c r="K4404" s="1" t="str">
        <f t="shared" si="204"/>
        <v>valid</v>
      </c>
      <c r="L4404" s="1" t="str">
        <f t="shared" si="205"/>
        <v>BUDGET</v>
      </c>
      <c r="M4404" t="str">
        <f t="shared" si="206"/>
        <v>Beverages</v>
      </c>
      <c r="N4404" s="1" t="str" cm="1">
        <f t="array" ref="N4404">_xlfn.IFS(
G4404&lt;=25,"Fast",
G4404&lt;=40,"Medium",
G4404&gt;40,"Slow"
)</f>
        <v>Slow</v>
      </c>
    </row>
    <row r="4405" spans="1:14" x14ac:dyDescent="0.3">
      <c r="A4405" s="1">
        <v>381293</v>
      </c>
      <c r="B4405" s="1" t="s">
        <v>2023</v>
      </c>
      <c r="C4405" s="1" t="s">
        <v>68</v>
      </c>
      <c r="D4405" s="1" t="s">
        <v>8232</v>
      </c>
      <c r="E4405" s="1">
        <v>250</v>
      </c>
      <c r="F4405" s="1">
        <v>4.5</v>
      </c>
      <c r="G4405" s="1">
        <v>100</v>
      </c>
      <c r="H4405" s="1" t="s">
        <v>4882</v>
      </c>
      <c r="I4405" s="1" t="s">
        <v>2023</v>
      </c>
      <c r="J4405" s="1">
        <v>62</v>
      </c>
      <c r="K4405" s="1" t="str">
        <f t="shared" si="204"/>
        <v>valid</v>
      </c>
      <c r="L4405" s="1" t="str">
        <f t="shared" si="205"/>
        <v>BUDGET</v>
      </c>
      <c r="M4405" t="str">
        <f t="shared" si="206"/>
        <v>Sweets  Snacks</v>
      </c>
      <c r="N4405" s="1" t="str" cm="1">
        <f t="array" ref="N4405">_xlfn.IFS(
G4405&lt;=25,"Fast",
G4405&lt;=40,"Medium",
G4405&gt;40,"Slow"
)</f>
        <v>Slow</v>
      </c>
    </row>
    <row r="4406" spans="1:14" x14ac:dyDescent="0.3">
      <c r="A4406" s="1">
        <v>381296</v>
      </c>
      <c r="B4406" s="1" t="s">
        <v>8230</v>
      </c>
      <c r="C4406" s="1" t="s">
        <v>91</v>
      </c>
      <c r="D4406" s="1" t="s">
        <v>8233</v>
      </c>
      <c r="E4406" s="1">
        <v>250</v>
      </c>
      <c r="F4406" s="1">
        <v>2.9</v>
      </c>
      <c r="G4406" s="1">
        <v>80</v>
      </c>
      <c r="H4406" s="1" t="s">
        <v>19</v>
      </c>
      <c r="I4406" s="1" t="s">
        <v>8230</v>
      </c>
      <c r="J4406" s="1">
        <v>38</v>
      </c>
      <c r="K4406" s="1" t="str">
        <f t="shared" si="204"/>
        <v>valid</v>
      </c>
      <c r="L4406" s="1" t="str">
        <f t="shared" si="205"/>
        <v>BUDGET</v>
      </c>
      <c r="M4406" t="str">
        <f t="shared" si="206"/>
        <v>Chinese</v>
      </c>
      <c r="N4406" s="1" t="str" cm="1">
        <f t="array" ref="N4406">_xlfn.IFS(
G4406&lt;=25,"Fast",
G4406&lt;=40,"Medium",
G4406&gt;40,"Slow"
)</f>
        <v>Slow</v>
      </c>
    </row>
    <row r="4407" spans="1:14" x14ac:dyDescent="0.3">
      <c r="A4407" s="1">
        <v>381298</v>
      </c>
      <c r="B4407" s="1" t="s">
        <v>1274</v>
      </c>
      <c r="C4407" s="1" t="s">
        <v>91</v>
      </c>
      <c r="D4407" s="1" t="s">
        <v>6823</v>
      </c>
      <c r="E4407" s="1">
        <v>250</v>
      </c>
      <c r="F4407" s="1">
        <v>2.9</v>
      </c>
      <c r="G4407" s="1">
        <v>80</v>
      </c>
      <c r="H4407" s="1" t="s">
        <v>19</v>
      </c>
      <c r="I4407" s="1" t="s">
        <v>8230</v>
      </c>
      <c r="J4407" s="1">
        <v>44</v>
      </c>
      <c r="K4407" s="1" t="str">
        <f t="shared" si="204"/>
        <v>valid</v>
      </c>
      <c r="L4407" s="1" t="str">
        <f t="shared" si="205"/>
        <v>BUDGET</v>
      </c>
      <c r="M4407" t="str">
        <f t="shared" si="206"/>
        <v>Chinese</v>
      </c>
      <c r="N4407" s="1" t="str" cm="1">
        <f t="array" ref="N4407">_xlfn.IFS(
G4407&lt;=25,"Fast",
G4407&lt;=40,"Medium",
G4407&gt;40,"Slow"
)</f>
        <v>Slow</v>
      </c>
    </row>
    <row r="4408" spans="1:14" x14ac:dyDescent="0.3">
      <c r="A4408" s="1">
        <v>381309</v>
      </c>
      <c r="B4408" s="1" t="s">
        <v>3097</v>
      </c>
      <c r="C4408" s="1" t="s">
        <v>3052</v>
      </c>
      <c r="D4408" s="1" t="s">
        <v>8234</v>
      </c>
      <c r="E4408" s="1">
        <v>500</v>
      </c>
      <c r="F4408" s="1">
        <v>3.7</v>
      </c>
      <c r="G4408" s="1">
        <v>20</v>
      </c>
      <c r="H4408" s="1" t="s">
        <v>8235</v>
      </c>
      <c r="I4408" s="1" t="s">
        <v>3469</v>
      </c>
      <c r="J4408" s="1">
        <v>58</v>
      </c>
      <c r="K4408" s="1" t="str">
        <f t="shared" si="204"/>
        <v>valid</v>
      </c>
      <c r="L4408" s="1" t="str">
        <f t="shared" si="205"/>
        <v>MID</v>
      </c>
      <c r="M4408" t="str">
        <f t="shared" si="206"/>
        <v>Pizzas</v>
      </c>
      <c r="N4408" s="1" t="str" cm="1">
        <f t="array" ref="N4408">_xlfn.IFS(
G4408&lt;=25,"Fast",
G4408&lt;=40,"Medium",
G4408&gt;40,"Slow"
)</f>
        <v>Fast</v>
      </c>
    </row>
    <row r="4409" spans="1:14" x14ac:dyDescent="0.3">
      <c r="A4409" s="1">
        <v>381312</v>
      </c>
      <c r="B4409" s="1" t="s">
        <v>1274</v>
      </c>
      <c r="C4409" s="1" t="s">
        <v>91</v>
      </c>
      <c r="D4409" s="1" t="s">
        <v>8236</v>
      </c>
      <c r="E4409" s="1">
        <v>250</v>
      </c>
      <c r="F4409" s="1">
        <v>2.9</v>
      </c>
      <c r="G4409" s="1">
        <v>80</v>
      </c>
      <c r="H4409" s="1" t="s">
        <v>19</v>
      </c>
      <c r="I4409" s="1" t="s">
        <v>8230</v>
      </c>
      <c r="J4409" s="1">
        <v>40</v>
      </c>
      <c r="K4409" s="1" t="str">
        <f t="shared" si="204"/>
        <v>valid</v>
      </c>
      <c r="L4409" s="1" t="str">
        <f t="shared" si="205"/>
        <v>BUDGET</v>
      </c>
      <c r="M4409" t="str">
        <f t="shared" si="206"/>
        <v>Chinese</v>
      </c>
      <c r="N4409" s="1" t="str" cm="1">
        <f t="array" ref="N4409">_xlfn.IFS(
G4409&lt;=25,"Fast",
G4409&lt;=40,"Medium",
G4409&gt;40,"Slow"
)</f>
        <v>Slow</v>
      </c>
    </row>
    <row r="4410" spans="1:14" x14ac:dyDescent="0.3">
      <c r="A4410" s="1">
        <v>381318</v>
      </c>
      <c r="B4410" s="1" t="s">
        <v>3097</v>
      </c>
      <c r="C4410" s="1" t="s">
        <v>3052</v>
      </c>
      <c r="D4410" s="1" t="s">
        <v>8237</v>
      </c>
      <c r="E4410" s="1">
        <v>300</v>
      </c>
      <c r="F4410" s="1">
        <v>2.9</v>
      </c>
      <c r="G4410" s="1">
        <v>80</v>
      </c>
      <c r="H4410" s="1" t="s">
        <v>8238</v>
      </c>
      <c r="I4410" s="1" t="s">
        <v>3097</v>
      </c>
      <c r="J4410" s="1">
        <v>65</v>
      </c>
      <c r="K4410" s="1" t="str">
        <f t="shared" si="204"/>
        <v>valid</v>
      </c>
      <c r="L4410" s="1" t="str">
        <f t="shared" si="205"/>
        <v>BUDGET</v>
      </c>
      <c r="M4410" t="str">
        <f t="shared" si="206"/>
        <v>Chinese</v>
      </c>
      <c r="N4410" s="1" t="str" cm="1">
        <f t="array" ref="N4410">_xlfn.IFS(
G4410&lt;=25,"Fast",
G4410&lt;=40,"Medium",
G4410&gt;40,"Slow"
)</f>
        <v>Slow</v>
      </c>
    </row>
    <row r="4411" spans="1:14" x14ac:dyDescent="0.3">
      <c r="A4411" s="1">
        <v>381333</v>
      </c>
      <c r="B4411" s="1" t="s">
        <v>8230</v>
      </c>
      <c r="C4411" s="1" t="s">
        <v>91</v>
      </c>
      <c r="D4411" s="1" t="s">
        <v>8239</v>
      </c>
      <c r="E4411" s="1">
        <v>250</v>
      </c>
      <c r="F4411" s="1">
        <v>2.9</v>
      </c>
      <c r="G4411" s="1">
        <v>80</v>
      </c>
      <c r="H4411" s="1" t="s">
        <v>2951</v>
      </c>
      <c r="I4411" s="1" t="s">
        <v>8230</v>
      </c>
      <c r="J4411" s="1">
        <v>39</v>
      </c>
      <c r="K4411" s="1" t="str">
        <f t="shared" si="204"/>
        <v>valid</v>
      </c>
      <c r="L4411" s="1" t="str">
        <f t="shared" si="205"/>
        <v>BUDGET</v>
      </c>
      <c r="M4411" t="str">
        <f t="shared" si="206"/>
        <v>Chinese</v>
      </c>
      <c r="N4411" s="1" t="str" cm="1">
        <f t="array" ref="N4411">_xlfn.IFS(
G4411&lt;=25,"Fast",
G4411&lt;=40,"Medium",
G4411&gt;40,"Slow"
)</f>
        <v>Slow</v>
      </c>
    </row>
    <row r="4412" spans="1:14" x14ac:dyDescent="0.3">
      <c r="A4412" s="1">
        <v>381334</v>
      </c>
      <c r="B4412" s="1" t="s">
        <v>1274</v>
      </c>
      <c r="C4412" s="1" t="s">
        <v>91</v>
      </c>
      <c r="D4412" s="1" t="s">
        <v>8240</v>
      </c>
      <c r="E4412" s="1">
        <v>250</v>
      </c>
      <c r="F4412" s="1">
        <v>2.9</v>
      </c>
      <c r="G4412" s="1">
        <v>80</v>
      </c>
      <c r="H4412" s="1" t="s">
        <v>1068</v>
      </c>
      <c r="I4412" s="1" t="s">
        <v>8230</v>
      </c>
      <c r="J4412" s="1">
        <v>39</v>
      </c>
      <c r="K4412" s="1" t="str">
        <f t="shared" si="204"/>
        <v>valid</v>
      </c>
      <c r="L4412" s="1" t="str">
        <f t="shared" si="205"/>
        <v>BUDGET</v>
      </c>
      <c r="M4412" t="str">
        <f t="shared" si="206"/>
        <v>Indian</v>
      </c>
      <c r="N4412" s="1" t="str" cm="1">
        <f t="array" ref="N4412">_xlfn.IFS(
G4412&lt;=25,"Fast",
G4412&lt;=40,"Medium",
G4412&gt;40,"Slow"
)</f>
        <v>Slow</v>
      </c>
    </row>
    <row r="4413" spans="1:14" x14ac:dyDescent="0.3">
      <c r="A4413" s="1">
        <v>381336</v>
      </c>
      <c r="B4413" s="1" t="s">
        <v>745</v>
      </c>
      <c r="C4413" s="1" t="s">
        <v>383</v>
      </c>
      <c r="D4413" s="1" t="s">
        <v>8241</v>
      </c>
      <c r="E4413" s="1">
        <v>350</v>
      </c>
      <c r="F4413" s="1">
        <v>4.0999999999999996</v>
      </c>
      <c r="G4413" s="1">
        <v>100</v>
      </c>
      <c r="H4413" s="1" t="s">
        <v>8242</v>
      </c>
      <c r="I4413" s="1" t="s">
        <v>745</v>
      </c>
      <c r="J4413" s="1">
        <v>46</v>
      </c>
      <c r="K4413" s="1" t="str">
        <f t="shared" si="204"/>
        <v>valid</v>
      </c>
      <c r="L4413" s="1" t="str">
        <f t="shared" si="205"/>
        <v>MID</v>
      </c>
      <c r="M4413" t="str">
        <f t="shared" si="206"/>
        <v>Beverages</v>
      </c>
      <c r="N4413" s="1" t="str" cm="1">
        <f t="array" ref="N4413">_xlfn.IFS(
G4413&lt;=25,"Fast",
G4413&lt;=40,"Medium",
G4413&gt;40,"Slow"
)</f>
        <v>Slow</v>
      </c>
    </row>
    <row r="4414" spans="1:14" x14ac:dyDescent="0.3">
      <c r="A4414" s="1">
        <v>381339</v>
      </c>
      <c r="B4414" s="1" t="s">
        <v>864</v>
      </c>
      <c r="C4414" s="1" t="s">
        <v>91</v>
      </c>
      <c r="D4414" s="1" t="s">
        <v>8243</v>
      </c>
      <c r="E4414" s="1">
        <v>300</v>
      </c>
      <c r="F4414" s="1">
        <v>4.3</v>
      </c>
      <c r="G4414" s="1">
        <v>20</v>
      </c>
      <c r="H4414" s="1" t="s">
        <v>19</v>
      </c>
      <c r="I4414" s="1" t="s">
        <v>864</v>
      </c>
      <c r="J4414" s="1">
        <v>52</v>
      </c>
      <c r="K4414" s="1" t="str">
        <f t="shared" si="204"/>
        <v>valid</v>
      </c>
      <c r="L4414" s="1" t="str">
        <f t="shared" si="205"/>
        <v>BUDGET</v>
      </c>
      <c r="M4414" t="str">
        <f t="shared" si="206"/>
        <v>Chinese</v>
      </c>
      <c r="N4414" s="1" t="str" cm="1">
        <f t="array" ref="N4414">_xlfn.IFS(
G4414&lt;=25,"Fast",
G4414&lt;=40,"Medium",
G4414&gt;40,"Slow"
)</f>
        <v>Fast</v>
      </c>
    </row>
    <row r="4415" spans="1:14" x14ac:dyDescent="0.3">
      <c r="A4415" s="1">
        <v>381343</v>
      </c>
      <c r="B4415" s="1" t="s">
        <v>4142</v>
      </c>
      <c r="C4415" s="1" t="s">
        <v>68</v>
      </c>
      <c r="D4415" s="1" t="s">
        <v>8244</v>
      </c>
      <c r="E4415" s="1">
        <v>250</v>
      </c>
      <c r="F4415" s="1">
        <v>2.9</v>
      </c>
      <c r="G4415" s="1">
        <v>80</v>
      </c>
      <c r="H4415" s="1" t="s">
        <v>8245</v>
      </c>
      <c r="I4415" s="1" t="s">
        <v>4142</v>
      </c>
      <c r="J4415" s="1">
        <v>43</v>
      </c>
      <c r="K4415" s="1" t="str">
        <f t="shared" si="204"/>
        <v>valid</v>
      </c>
      <c r="L4415" s="1" t="str">
        <f t="shared" si="205"/>
        <v>BUDGET</v>
      </c>
      <c r="M4415" t="str">
        <f t="shared" si="206"/>
        <v>Biryani</v>
      </c>
      <c r="N4415" s="1" t="str" cm="1">
        <f t="array" ref="N4415">_xlfn.IFS(
G4415&lt;=25,"Fast",
G4415&lt;=40,"Medium",
G4415&gt;40,"Slow"
)</f>
        <v>Slow</v>
      </c>
    </row>
    <row r="4416" spans="1:14" x14ac:dyDescent="0.3">
      <c r="A4416" s="1">
        <v>381460</v>
      </c>
      <c r="B4416" s="1" t="s">
        <v>1726</v>
      </c>
      <c r="C4416" s="1" t="s">
        <v>189</v>
      </c>
      <c r="D4416" s="1" t="s">
        <v>8246</v>
      </c>
      <c r="E4416" s="1">
        <v>300</v>
      </c>
      <c r="F4416" s="1">
        <v>4.4000000000000004</v>
      </c>
      <c r="G4416" s="1">
        <v>100</v>
      </c>
      <c r="H4416" s="1" t="s">
        <v>1809</v>
      </c>
      <c r="I4416" s="1" t="s">
        <v>1726</v>
      </c>
      <c r="J4416" s="1">
        <v>88</v>
      </c>
      <c r="K4416" s="1" t="str">
        <f t="shared" si="204"/>
        <v>valid</v>
      </c>
      <c r="L4416" s="1" t="str">
        <f t="shared" si="205"/>
        <v>BUDGET</v>
      </c>
      <c r="M4416" t="str">
        <f t="shared" si="206"/>
        <v>Chinese</v>
      </c>
      <c r="N4416" s="1" t="str" cm="1">
        <f t="array" ref="N4416">_xlfn.IFS(
G4416&lt;=25,"Fast",
G4416&lt;=40,"Medium",
G4416&gt;40,"Slow"
)</f>
        <v>Slow</v>
      </c>
    </row>
    <row r="4417" spans="1:14" x14ac:dyDescent="0.3">
      <c r="A4417" s="1">
        <v>381488</v>
      </c>
      <c r="B4417" s="1" t="s">
        <v>1726</v>
      </c>
      <c r="C4417" s="1" t="s">
        <v>189</v>
      </c>
      <c r="D4417" s="1" t="s">
        <v>8247</v>
      </c>
      <c r="E4417" s="1">
        <v>200</v>
      </c>
      <c r="F4417" s="1">
        <v>2.9</v>
      </c>
      <c r="G4417" s="1">
        <v>80</v>
      </c>
      <c r="H4417" s="1" t="s">
        <v>695</v>
      </c>
      <c r="I4417" s="1" t="s">
        <v>1726</v>
      </c>
      <c r="J4417" s="1">
        <v>84</v>
      </c>
      <c r="K4417" s="1" t="str">
        <f t="shared" si="204"/>
        <v>valid</v>
      </c>
      <c r="L4417" s="1" t="str">
        <f t="shared" si="205"/>
        <v>BUDGET</v>
      </c>
      <c r="M4417" t="str">
        <f t="shared" si="206"/>
        <v>Indian</v>
      </c>
      <c r="N4417" s="1" t="str" cm="1">
        <f t="array" ref="N4417">_xlfn.IFS(
G4417&lt;=25,"Fast",
G4417&lt;=40,"Medium",
G4417&gt;40,"Slow"
)</f>
        <v>Slow</v>
      </c>
    </row>
    <row r="4418" spans="1:14" x14ac:dyDescent="0.3">
      <c r="A4418" s="1">
        <v>381535</v>
      </c>
      <c r="B4418" s="1" t="s">
        <v>1702</v>
      </c>
      <c r="C4418" s="1" t="s">
        <v>115</v>
      </c>
      <c r="D4418" s="1" t="s">
        <v>8248</v>
      </c>
      <c r="E4418" s="1">
        <v>600</v>
      </c>
      <c r="F4418" s="1">
        <v>2.9</v>
      </c>
      <c r="G4418" s="1">
        <v>80</v>
      </c>
      <c r="H4418" s="1" t="s">
        <v>695</v>
      </c>
      <c r="I4418" s="1" t="s">
        <v>1702</v>
      </c>
      <c r="J4418" s="1">
        <v>51</v>
      </c>
      <c r="K4418" s="1" t="str">
        <f t="shared" si="204"/>
        <v>valid</v>
      </c>
      <c r="L4418" s="1" t="str">
        <f t="shared" si="205"/>
        <v>MID</v>
      </c>
      <c r="M4418" t="str">
        <f t="shared" si="206"/>
        <v>Indian</v>
      </c>
      <c r="N4418" s="1" t="str" cm="1">
        <f t="array" ref="N4418">_xlfn.IFS(
G4418&lt;=25,"Fast",
G4418&lt;=40,"Medium",
G4418&gt;40,"Slow"
)</f>
        <v>Slow</v>
      </c>
    </row>
    <row r="4419" spans="1:14" x14ac:dyDescent="0.3">
      <c r="A4419" s="1">
        <v>381553</v>
      </c>
      <c r="B4419" s="1" t="s">
        <v>1354</v>
      </c>
      <c r="C4419" s="1" t="s">
        <v>11</v>
      </c>
      <c r="D4419" s="1" t="s">
        <v>8249</v>
      </c>
      <c r="E4419" s="1">
        <v>100</v>
      </c>
      <c r="F4419" s="1">
        <v>4.3</v>
      </c>
      <c r="G4419" s="1">
        <v>100</v>
      </c>
      <c r="H4419" s="1" t="s">
        <v>8250</v>
      </c>
      <c r="I4419" s="1" t="s">
        <v>1354</v>
      </c>
      <c r="J4419" s="1">
        <v>49</v>
      </c>
      <c r="K4419" s="1" t="str">
        <f t="shared" ref="K4419:K4482" si="207">IF(E4419=0,"outlier","valid")</f>
        <v>valid</v>
      </c>
      <c r="L4419" s="1" t="str">
        <f t="shared" ref="L4419:L4482" si="208">IF(E4419&lt;=300,"BUDGET",IF(E4419&lt;=600,"MID","PREMIUM"))</f>
        <v>BUDGET</v>
      </c>
      <c r="M4419" t="str">
        <f t="shared" ref="M4419:M4482" si="209">IFERROR(LEFT(H4419, FIND(",", H4419)-1), H4419)</f>
        <v>South Indian</v>
      </c>
      <c r="N4419" s="1" t="str" cm="1">
        <f t="array" ref="N4419">_xlfn.IFS(
G4419&lt;=25,"Fast",
G4419&lt;=40,"Medium",
G4419&gt;40,"Slow"
)</f>
        <v>Slow</v>
      </c>
    </row>
    <row r="4420" spans="1:14" x14ac:dyDescent="0.3">
      <c r="A4420" s="1">
        <v>381612</v>
      </c>
      <c r="B4420" s="1" t="s">
        <v>4142</v>
      </c>
      <c r="C4420" s="1" t="s">
        <v>68</v>
      </c>
      <c r="D4420" s="1" t="s">
        <v>8251</v>
      </c>
      <c r="E4420" s="1">
        <v>250</v>
      </c>
      <c r="F4420" s="1">
        <v>4.0999999999999996</v>
      </c>
      <c r="G4420" s="1">
        <v>20</v>
      </c>
      <c r="H4420" s="1" t="s">
        <v>8252</v>
      </c>
      <c r="I4420" s="1" t="s">
        <v>4142</v>
      </c>
      <c r="J4420" s="1">
        <v>44</v>
      </c>
      <c r="K4420" s="1" t="str">
        <f t="shared" si="207"/>
        <v>valid</v>
      </c>
      <c r="L4420" s="1" t="str">
        <f t="shared" si="208"/>
        <v>BUDGET</v>
      </c>
      <c r="M4420" t="str">
        <f t="shared" si="209"/>
        <v>Indian</v>
      </c>
      <c r="N4420" s="1" t="str" cm="1">
        <f t="array" ref="N4420">_xlfn.IFS(
G4420&lt;=25,"Fast",
G4420&lt;=40,"Medium",
G4420&gt;40,"Slow"
)</f>
        <v>Fast</v>
      </c>
    </row>
    <row r="4421" spans="1:14" x14ac:dyDescent="0.3">
      <c r="A4421" s="1">
        <v>381638</v>
      </c>
      <c r="B4421" s="1" t="s">
        <v>556</v>
      </c>
      <c r="C4421" s="1" t="s">
        <v>189</v>
      </c>
      <c r="D4421" s="1" t="s">
        <v>8253</v>
      </c>
      <c r="E4421" s="1">
        <v>300</v>
      </c>
      <c r="F4421" s="1">
        <v>4.5</v>
      </c>
      <c r="G4421" s="1">
        <v>100</v>
      </c>
      <c r="H4421" s="1" t="s">
        <v>278</v>
      </c>
      <c r="I4421" s="1" t="s">
        <v>1234</v>
      </c>
      <c r="J4421" s="1">
        <v>73</v>
      </c>
      <c r="K4421" s="1" t="str">
        <f t="shared" si="207"/>
        <v>valid</v>
      </c>
      <c r="L4421" s="1" t="str">
        <f t="shared" si="208"/>
        <v>BUDGET</v>
      </c>
      <c r="M4421" t="str">
        <f t="shared" si="209"/>
        <v>Chinese</v>
      </c>
      <c r="N4421" s="1" t="str" cm="1">
        <f t="array" ref="N4421">_xlfn.IFS(
G4421&lt;=25,"Fast",
G4421&lt;=40,"Medium",
G4421&gt;40,"Slow"
)</f>
        <v>Slow</v>
      </c>
    </row>
    <row r="4422" spans="1:14" x14ac:dyDescent="0.3">
      <c r="A4422" s="1">
        <v>381671</v>
      </c>
      <c r="B4422" s="1" t="s">
        <v>745</v>
      </c>
      <c r="C4422" s="1" t="s">
        <v>383</v>
      </c>
      <c r="D4422" s="1" t="s">
        <v>8254</v>
      </c>
      <c r="E4422" s="1">
        <v>150</v>
      </c>
      <c r="F4422" s="1">
        <v>4</v>
      </c>
      <c r="G4422" s="1">
        <v>50</v>
      </c>
      <c r="H4422" s="1" t="s">
        <v>8255</v>
      </c>
      <c r="I4422" s="1" t="s">
        <v>745</v>
      </c>
      <c r="J4422" s="1">
        <v>25</v>
      </c>
      <c r="K4422" s="1" t="str">
        <f t="shared" si="207"/>
        <v>valid</v>
      </c>
      <c r="L4422" s="1" t="str">
        <f t="shared" si="208"/>
        <v>BUDGET</v>
      </c>
      <c r="M4422" t="str">
        <f t="shared" si="209"/>
        <v>Street Food</v>
      </c>
      <c r="N4422" s="1" t="str" cm="1">
        <f t="array" ref="N4422">_xlfn.IFS(
G4422&lt;=25,"Fast",
G4422&lt;=40,"Medium",
G4422&gt;40,"Slow"
)</f>
        <v>Slow</v>
      </c>
    </row>
    <row r="4423" spans="1:14" x14ac:dyDescent="0.3">
      <c r="A4423" s="1">
        <v>381688</v>
      </c>
      <c r="B4423" s="1" t="s">
        <v>4163</v>
      </c>
      <c r="C4423" s="1" t="s">
        <v>91</v>
      </c>
      <c r="D4423" s="1" t="s">
        <v>8256</v>
      </c>
      <c r="E4423" s="1">
        <v>300</v>
      </c>
      <c r="F4423" s="1">
        <v>2.9</v>
      </c>
      <c r="G4423" s="1">
        <v>80</v>
      </c>
      <c r="H4423" s="1" t="s">
        <v>8257</v>
      </c>
      <c r="I4423" s="1" t="s">
        <v>4163</v>
      </c>
      <c r="J4423" s="1">
        <v>55</v>
      </c>
      <c r="K4423" s="1" t="str">
        <f t="shared" si="207"/>
        <v>valid</v>
      </c>
      <c r="L4423" s="1" t="str">
        <f t="shared" si="208"/>
        <v>BUDGET</v>
      </c>
      <c r="M4423" t="str">
        <f t="shared" si="209"/>
        <v>Continental</v>
      </c>
      <c r="N4423" s="1" t="str" cm="1">
        <f t="array" ref="N4423">_xlfn.IFS(
G4423&lt;=25,"Fast",
G4423&lt;=40,"Medium",
G4423&gt;40,"Slow"
)</f>
        <v>Slow</v>
      </c>
    </row>
    <row r="4424" spans="1:14" x14ac:dyDescent="0.3">
      <c r="A4424" s="1">
        <v>381792</v>
      </c>
      <c r="B4424" s="1" t="s">
        <v>634</v>
      </c>
      <c r="C4424" s="1" t="s">
        <v>463</v>
      </c>
      <c r="D4424" s="1" t="s">
        <v>8258</v>
      </c>
      <c r="E4424" s="1">
        <v>300</v>
      </c>
      <c r="F4424" s="1">
        <v>2.9</v>
      </c>
      <c r="G4424" s="1">
        <v>80</v>
      </c>
      <c r="H4424" s="1" t="s">
        <v>8259</v>
      </c>
      <c r="I4424" s="1" t="s">
        <v>634</v>
      </c>
      <c r="J4424" s="1">
        <v>51</v>
      </c>
      <c r="K4424" s="1" t="str">
        <f t="shared" si="207"/>
        <v>valid</v>
      </c>
      <c r="L4424" s="1" t="str">
        <f t="shared" si="208"/>
        <v>BUDGET</v>
      </c>
      <c r="M4424" t="str">
        <f t="shared" si="209"/>
        <v>Beverages</v>
      </c>
      <c r="N4424" s="1" t="str" cm="1">
        <f t="array" ref="N4424">_xlfn.IFS(
G4424&lt;=25,"Fast",
G4424&lt;=40,"Medium",
G4424&gt;40,"Slow"
)</f>
        <v>Slow</v>
      </c>
    </row>
    <row r="4425" spans="1:14" x14ac:dyDescent="0.3">
      <c r="A4425" s="1">
        <v>381804</v>
      </c>
      <c r="B4425" s="1" t="s">
        <v>2435</v>
      </c>
      <c r="C4425" s="1" t="s">
        <v>463</v>
      </c>
      <c r="D4425" s="1" t="s">
        <v>8260</v>
      </c>
      <c r="E4425" s="1">
        <v>350</v>
      </c>
      <c r="F4425" s="1">
        <v>2.9</v>
      </c>
      <c r="G4425" s="1">
        <v>80</v>
      </c>
      <c r="H4425" s="1" t="s">
        <v>8261</v>
      </c>
      <c r="I4425" s="1" t="s">
        <v>2435</v>
      </c>
      <c r="J4425" s="1">
        <v>75</v>
      </c>
      <c r="K4425" s="1" t="str">
        <f t="shared" si="207"/>
        <v>valid</v>
      </c>
      <c r="L4425" s="1" t="str">
        <f t="shared" si="208"/>
        <v>MID</v>
      </c>
      <c r="M4425" t="str">
        <f t="shared" si="209"/>
        <v>Singaporean</v>
      </c>
      <c r="N4425" s="1" t="str" cm="1">
        <f t="array" ref="N4425">_xlfn.IFS(
G4425&lt;=25,"Fast",
G4425&lt;=40,"Medium",
G4425&gt;40,"Slow"
)</f>
        <v>Slow</v>
      </c>
    </row>
    <row r="4426" spans="1:14" x14ac:dyDescent="0.3">
      <c r="A4426" s="1">
        <v>381825</v>
      </c>
      <c r="B4426" s="1" t="s">
        <v>891</v>
      </c>
      <c r="C4426" s="1" t="s">
        <v>463</v>
      </c>
      <c r="D4426" s="1" t="s">
        <v>8262</v>
      </c>
      <c r="E4426" s="1">
        <v>300</v>
      </c>
      <c r="F4426" s="1">
        <v>2.9</v>
      </c>
      <c r="G4426" s="1">
        <v>80</v>
      </c>
      <c r="H4426" s="1" t="s">
        <v>2788</v>
      </c>
      <c r="I4426" s="1" t="s">
        <v>891</v>
      </c>
      <c r="J4426" s="1">
        <v>44</v>
      </c>
      <c r="K4426" s="1" t="str">
        <f t="shared" si="207"/>
        <v>valid</v>
      </c>
      <c r="L4426" s="1" t="str">
        <f t="shared" si="208"/>
        <v>BUDGET</v>
      </c>
      <c r="M4426" t="str">
        <f t="shared" si="209"/>
        <v>Biryani</v>
      </c>
      <c r="N4426" s="1" t="str" cm="1">
        <f t="array" ref="N4426">_xlfn.IFS(
G4426&lt;=25,"Fast",
G4426&lt;=40,"Medium",
G4426&gt;40,"Slow"
)</f>
        <v>Slow</v>
      </c>
    </row>
    <row r="4427" spans="1:14" x14ac:dyDescent="0.3">
      <c r="A4427" s="1">
        <v>381838</v>
      </c>
      <c r="B4427" s="1" t="s">
        <v>556</v>
      </c>
      <c r="C4427" s="1" t="s">
        <v>189</v>
      </c>
      <c r="D4427" s="1" t="s">
        <v>8263</v>
      </c>
      <c r="E4427" s="1">
        <v>200</v>
      </c>
      <c r="F4427" s="1">
        <v>2.9</v>
      </c>
      <c r="G4427" s="1">
        <v>80</v>
      </c>
      <c r="H4427" s="1" t="s">
        <v>8264</v>
      </c>
      <c r="I4427" s="1" t="s">
        <v>556</v>
      </c>
      <c r="J4427" s="1">
        <v>82</v>
      </c>
      <c r="K4427" s="1" t="str">
        <f t="shared" si="207"/>
        <v>valid</v>
      </c>
      <c r="L4427" s="1" t="str">
        <f t="shared" si="208"/>
        <v>BUDGET</v>
      </c>
      <c r="M4427" t="str">
        <f t="shared" si="209"/>
        <v>Bengali</v>
      </c>
      <c r="N4427" s="1" t="str" cm="1">
        <f t="array" ref="N4427">_xlfn.IFS(
G4427&lt;=25,"Fast",
G4427&lt;=40,"Medium",
G4427&gt;40,"Slow"
)</f>
        <v>Slow</v>
      </c>
    </row>
    <row r="4428" spans="1:14" x14ac:dyDescent="0.3">
      <c r="A4428" s="1">
        <v>381896</v>
      </c>
      <c r="B4428" s="1" t="s">
        <v>3097</v>
      </c>
      <c r="C4428" s="1" t="s">
        <v>3052</v>
      </c>
      <c r="D4428" s="1" t="s">
        <v>8265</v>
      </c>
      <c r="E4428" s="1">
        <v>350</v>
      </c>
      <c r="F4428" s="1">
        <v>4.0999999999999996</v>
      </c>
      <c r="G4428" s="1">
        <v>100</v>
      </c>
      <c r="H4428" s="1" t="s">
        <v>8266</v>
      </c>
      <c r="I4428" s="1" t="s">
        <v>3097</v>
      </c>
      <c r="J4428" s="1">
        <v>57</v>
      </c>
      <c r="K4428" s="1" t="str">
        <f t="shared" si="207"/>
        <v>valid</v>
      </c>
      <c r="L4428" s="1" t="str">
        <f t="shared" si="208"/>
        <v>MID</v>
      </c>
      <c r="M4428" t="str">
        <f t="shared" si="209"/>
        <v>Biryani</v>
      </c>
      <c r="N4428" s="1" t="str" cm="1">
        <f t="array" ref="N4428">_xlfn.IFS(
G4428&lt;=25,"Fast",
G4428&lt;=40,"Medium",
G4428&gt;40,"Slow"
)</f>
        <v>Slow</v>
      </c>
    </row>
    <row r="4429" spans="1:14" x14ac:dyDescent="0.3">
      <c r="A4429" s="1">
        <v>381901</v>
      </c>
      <c r="B4429" s="1" t="s">
        <v>21</v>
      </c>
      <c r="C4429" s="1" t="s">
        <v>11</v>
      </c>
      <c r="D4429" s="1" t="s">
        <v>5658</v>
      </c>
      <c r="E4429" s="1">
        <v>800</v>
      </c>
      <c r="F4429" s="1">
        <v>4.3</v>
      </c>
      <c r="G4429" s="1">
        <v>100</v>
      </c>
      <c r="H4429" s="1" t="s">
        <v>5659</v>
      </c>
      <c r="I4429" s="1" t="s">
        <v>21</v>
      </c>
      <c r="J4429" s="1">
        <v>60</v>
      </c>
      <c r="K4429" s="1" t="str">
        <f t="shared" si="207"/>
        <v>valid</v>
      </c>
      <c r="L4429" s="1" t="str">
        <f t="shared" si="208"/>
        <v>PREMIUM</v>
      </c>
      <c r="M4429" t="str">
        <f t="shared" si="209"/>
        <v>Pizzas</v>
      </c>
      <c r="N4429" s="1" t="str" cm="1">
        <f t="array" ref="N4429">_xlfn.IFS(
G4429&lt;=25,"Fast",
G4429&lt;=40,"Medium",
G4429&gt;40,"Slow"
)</f>
        <v>Slow</v>
      </c>
    </row>
    <row r="4430" spans="1:14" x14ac:dyDescent="0.3">
      <c r="A4430" s="1">
        <v>381906</v>
      </c>
      <c r="B4430" s="1" t="s">
        <v>683</v>
      </c>
      <c r="C4430" s="1" t="s">
        <v>91</v>
      </c>
      <c r="D4430" s="1" t="s">
        <v>8267</v>
      </c>
      <c r="E4430" s="1">
        <v>600</v>
      </c>
      <c r="F4430" s="1">
        <v>2.9</v>
      </c>
      <c r="G4430" s="1">
        <v>80</v>
      </c>
      <c r="H4430" s="1" t="s">
        <v>5180</v>
      </c>
      <c r="I4430" s="1" t="s">
        <v>683</v>
      </c>
      <c r="J4430" s="1">
        <v>42</v>
      </c>
      <c r="K4430" s="1" t="str">
        <f t="shared" si="207"/>
        <v>valid</v>
      </c>
      <c r="L4430" s="1" t="str">
        <f t="shared" si="208"/>
        <v>MID</v>
      </c>
      <c r="M4430" t="str">
        <f t="shared" si="209"/>
        <v>Healthy Food</v>
      </c>
      <c r="N4430" s="1" t="str" cm="1">
        <f t="array" ref="N4430">_xlfn.IFS(
G4430&lt;=25,"Fast",
G4430&lt;=40,"Medium",
G4430&gt;40,"Slow"
)</f>
        <v>Slow</v>
      </c>
    </row>
    <row r="4431" spans="1:14" x14ac:dyDescent="0.3">
      <c r="A4431" s="1">
        <v>381965</v>
      </c>
      <c r="B4431" s="1" t="s">
        <v>276</v>
      </c>
      <c r="C4431" s="1" t="s">
        <v>115</v>
      </c>
      <c r="D4431" s="1" t="s">
        <v>8268</v>
      </c>
      <c r="E4431" s="1">
        <v>350</v>
      </c>
      <c r="F4431" s="1">
        <v>2.9</v>
      </c>
      <c r="G4431" s="1">
        <v>80</v>
      </c>
      <c r="H4431" s="1" t="s">
        <v>8269</v>
      </c>
      <c r="I4431" s="1" t="s">
        <v>276</v>
      </c>
      <c r="J4431" s="1">
        <v>45</v>
      </c>
      <c r="K4431" s="1" t="str">
        <f t="shared" si="207"/>
        <v>valid</v>
      </c>
      <c r="L4431" s="1" t="str">
        <f t="shared" si="208"/>
        <v>MID</v>
      </c>
      <c r="M4431" t="str">
        <f t="shared" si="209"/>
        <v>Indian</v>
      </c>
      <c r="N4431" s="1" t="str" cm="1">
        <f t="array" ref="N4431">_xlfn.IFS(
G4431&lt;=25,"Fast",
G4431&lt;=40,"Medium",
G4431&gt;40,"Slow"
)</f>
        <v>Slow</v>
      </c>
    </row>
    <row r="4432" spans="1:14" x14ac:dyDescent="0.3">
      <c r="A4432" s="1">
        <v>382138</v>
      </c>
      <c r="B4432" s="1" t="s">
        <v>2058</v>
      </c>
      <c r="C4432" s="1" t="s">
        <v>189</v>
      </c>
      <c r="D4432" s="1" t="s">
        <v>7030</v>
      </c>
      <c r="E4432" s="1">
        <v>300</v>
      </c>
      <c r="F4432" s="1">
        <v>4.3</v>
      </c>
      <c r="G4432" s="1">
        <v>100</v>
      </c>
      <c r="H4432" s="1" t="s">
        <v>2788</v>
      </c>
      <c r="I4432" s="1" t="s">
        <v>2058</v>
      </c>
      <c r="J4432" s="1">
        <v>69</v>
      </c>
      <c r="K4432" s="1" t="str">
        <f t="shared" si="207"/>
        <v>valid</v>
      </c>
      <c r="L4432" s="1" t="str">
        <f t="shared" si="208"/>
        <v>BUDGET</v>
      </c>
      <c r="M4432" t="str">
        <f t="shared" si="209"/>
        <v>Biryani</v>
      </c>
      <c r="N4432" s="1" t="str" cm="1">
        <f t="array" ref="N4432">_xlfn.IFS(
G4432&lt;=25,"Fast",
G4432&lt;=40,"Medium",
G4432&gt;40,"Slow"
)</f>
        <v>Slow</v>
      </c>
    </row>
    <row r="4433" spans="1:14" x14ac:dyDescent="0.3">
      <c r="A4433" s="1">
        <v>382190</v>
      </c>
      <c r="B4433" s="1" t="s">
        <v>738</v>
      </c>
      <c r="C4433" s="1" t="s">
        <v>463</v>
      </c>
      <c r="D4433" s="1" t="s">
        <v>8270</v>
      </c>
      <c r="E4433" s="1">
        <v>200</v>
      </c>
      <c r="F4433" s="1">
        <v>2.9</v>
      </c>
      <c r="G4433" s="1">
        <v>80</v>
      </c>
      <c r="H4433" s="1" t="s">
        <v>6714</v>
      </c>
      <c r="I4433" s="1" t="s">
        <v>8271</v>
      </c>
      <c r="J4433" s="1">
        <v>63</v>
      </c>
      <c r="K4433" s="1" t="str">
        <f t="shared" si="207"/>
        <v>valid</v>
      </c>
      <c r="L4433" s="1" t="str">
        <f t="shared" si="208"/>
        <v>BUDGET</v>
      </c>
      <c r="M4433" t="str">
        <f t="shared" si="209"/>
        <v>South Indian</v>
      </c>
      <c r="N4433" s="1" t="str" cm="1">
        <f t="array" ref="N4433">_xlfn.IFS(
G4433&lt;=25,"Fast",
G4433&lt;=40,"Medium",
G4433&gt;40,"Slow"
)</f>
        <v>Slow</v>
      </c>
    </row>
    <row r="4434" spans="1:14" x14ac:dyDescent="0.3">
      <c r="A4434" s="1">
        <v>382194</v>
      </c>
      <c r="B4434" s="1" t="s">
        <v>661</v>
      </c>
      <c r="C4434" s="1" t="s">
        <v>463</v>
      </c>
      <c r="D4434" s="1" t="s">
        <v>8272</v>
      </c>
      <c r="E4434" s="1">
        <v>300</v>
      </c>
      <c r="F4434" s="1">
        <v>2.9</v>
      </c>
      <c r="G4434" s="1">
        <v>80</v>
      </c>
      <c r="H4434" s="1" t="s">
        <v>8273</v>
      </c>
      <c r="I4434" s="1" t="s">
        <v>8271</v>
      </c>
      <c r="J4434" s="1">
        <v>65</v>
      </c>
      <c r="K4434" s="1" t="str">
        <f t="shared" si="207"/>
        <v>valid</v>
      </c>
      <c r="L4434" s="1" t="str">
        <f t="shared" si="208"/>
        <v>BUDGET</v>
      </c>
      <c r="M4434" t="str">
        <f t="shared" si="209"/>
        <v>Chinese</v>
      </c>
      <c r="N4434" s="1" t="str" cm="1">
        <f t="array" ref="N4434">_xlfn.IFS(
G4434&lt;=25,"Fast",
G4434&lt;=40,"Medium",
G4434&gt;40,"Slow"
)</f>
        <v>Slow</v>
      </c>
    </row>
    <row r="4435" spans="1:14" x14ac:dyDescent="0.3">
      <c r="A4435" s="1">
        <v>382216</v>
      </c>
      <c r="B4435" s="1" t="s">
        <v>738</v>
      </c>
      <c r="C4435" s="1" t="s">
        <v>463</v>
      </c>
      <c r="D4435" s="1" t="s">
        <v>8274</v>
      </c>
      <c r="E4435" s="1">
        <v>200</v>
      </c>
      <c r="F4435" s="1">
        <v>2.9</v>
      </c>
      <c r="G4435" s="1">
        <v>80</v>
      </c>
      <c r="H4435" s="1" t="s">
        <v>5960</v>
      </c>
      <c r="I4435" s="1" t="s">
        <v>738</v>
      </c>
      <c r="J4435" s="1">
        <v>65</v>
      </c>
      <c r="K4435" s="1" t="str">
        <f t="shared" si="207"/>
        <v>valid</v>
      </c>
      <c r="L4435" s="1" t="str">
        <f t="shared" si="208"/>
        <v>BUDGET</v>
      </c>
      <c r="M4435" t="str">
        <f t="shared" si="209"/>
        <v>Chinese</v>
      </c>
      <c r="N4435" s="1" t="str" cm="1">
        <f t="array" ref="N4435">_xlfn.IFS(
G4435&lt;=25,"Fast",
G4435&lt;=40,"Medium",
G4435&gt;40,"Slow"
)</f>
        <v>Slow</v>
      </c>
    </row>
    <row r="4436" spans="1:14" x14ac:dyDescent="0.3">
      <c r="A4436" s="1">
        <v>382430</v>
      </c>
      <c r="B4436" s="1" t="s">
        <v>864</v>
      </c>
      <c r="C4436" s="1" t="s">
        <v>91</v>
      </c>
      <c r="D4436" s="1" t="s">
        <v>8275</v>
      </c>
      <c r="E4436" s="1">
        <v>700</v>
      </c>
      <c r="F4436" s="1">
        <v>2.9</v>
      </c>
      <c r="G4436" s="1">
        <v>80</v>
      </c>
      <c r="H4436" s="1" t="s">
        <v>1068</v>
      </c>
      <c r="I4436" s="1" t="s">
        <v>864</v>
      </c>
      <c r="J4436" s="1">
        <v>57</v>
      </c>
      <c r="K4436" s="1" t="str">
        <f t="shared" si="207"/>
        <v>valid</v>
      </c>
      <c r="L4436" s="1" t="str">
        <f t="shared" si="208"/>
        <v>PREMIUM</v>
      </c>
      <c r="M4436" t="str">
        <f t="shared" si="209"/>
        <v>Indian</v>
      </c>
      <c r="N4436" s="1" t="str" cm="1">
        <f t="array" ref="N4436">_xlfn.IFS(
G4436&lt;=25,"Fast",
G4436&lt;=40,"Medium",
G4436&gt;40,"Slow"
)</f>
        <v>Slow</v>
      </c>
    </row>
    <row r="4437" spans="1:14" x14ac:dyDescent="0.3">
      <c r="A4437" s="1">
        <v>382537</v>
      </c>
      <c r="B4437" s="1" t="s">
        <v>10</v>
      </c>
      <c r="C4437" s="1" t="s">
        <v>11</v>
      </c>
      <c r="D4437" s="1" t="s">
        <v>8276</v>
      </c>
      <c r="E4437" s="1">
        <v>200</v>
      </c>
      <c r="F4437" s="1">
        <v>3.8</v>
      </c>
      <c r="G4437" s="1">
        <v>100</v>
      </c>
      <c r="H4437" s="1" t="s">
        <v>8277</v>
      </c>
      <c r="I4437" s="1" t="s">
        <v>10</v>
      </c>
      <c r="J4437" s="1">
        <v>54</v>
      </c>
      <c r="K4437" s="1" t="str">
        <f t="shared" si="207"/>
        <v>valid</v>
      </c>
      <c r="L4437" s="1" t="str">
        <f t="shared" si="208"/>
        <v>BUDGET</v>
      </c>
      <c r="M4437" t="str">
        <f t="shared" si="209"/>
        <v>Punjabi</v>
      </c>
      <c r="N4437" s="1" t="str" cm="1">
        <f t="array" ref="N4437">_xlfn.IFS(
G4437&lt;=25,"Fast",
G4437&lt;=40,"Medium",
G4437&gt;40,"Slow"
)</f>
        <v>Slow</v>
      </c>
    </row>
    <row r="4438" spans="1:14" x14ac:dyDescent="0.3">
      <c r="A4438" s="1">
        <v>382565</v>
      </c>
      <c r="B4438" s="1" t="s">
        <v>683</v>
      </c>
      <c r="C4438" s="1" t="s">
        <v>91</v>
      </c>
      <c r="D4438" s="1" t="s">
        <v>8278</v>
      </c>
      <c r="E4438" s="1">
        <v>200</v>
      </c>
      <c r="F4438" s="1">
        <v>2.9</v>
      </c>
      <c r="G4438" s="1">
        <v>80</v>
      </c>
      <c r="H4438" s="1" t="s">
        <v>8279</v>
      </c>
      <c r="I4438" s="1" t="s">
        <v>683</v>
      </c>
      <c r="J4438" s="1">
        <v>44</v>
      </c>
      <c r="K4438" s="1" t="str">
        <f t="shared" si="207"/>
        <v>valid</v>
      </c>
      <c r="L4438" s="1" t="str">
        <f t="shared" si="208"/>
        <v>BUDGET</v>
      </c>
      <c r="M4438" t="str">
        <f t="shared" si="209"/>
        <v>Chinese</v>
      </c>
      <c r="N4438" s="1" t="str" cm="1">
        <f t="array" ref="N4438">_xlfn.IFS(
G4438&lt;=25,"Fast",
G4438&lt;=40,"Medium",
G4438&gt;40,"Slow"
)</f>
        <v>Slow</v>
      </c>
    </row>
    <row r="4439" spans="1:14" x14ac:dyDescent="0.3">
      <c r="A4439" s="1">
        <v>382566</v>
      </c>
      <c r="B4439" s="1" t="s">
        <v>645</v>
      </c>
      <c r="C4439" s="1" t="s">
        <v>189</v>
      </c>
      <c r="D4439" s="1" t="s">
        <v>8280</v>
      </c>
      <c r="E4439" s="1">
        <v>600</v>
      </c>
      <c r="F4439" s="1">
        <v>2.9</v>
      </c>
      <c r="G4439" s="1">
        <v>80</v>
      </c>
      <c r="H4439" s="1" t="s">
        <v>8281</v>
      </c>
      <c r="I4439" s="1" t="s">
        <v>645</v>
      </c>
      <c r="J4439" s="1">
        <v>65</v>
      </c>
      <c r="K4439" s="1" t="str">
        <f t="shared" si="207"/>
        <v>valid</v>
      </c>
      <c r="L4439" s="1" t="str">
        <f t="shared" si="208"/>
        <v>MID</v>
      </c>
      <c r="M4439" t="str">
        <f t="shared" si="209"/>
        <v>Indian</v>
      </c>
      <c r="N4439" s="1" t="str" cm="1">
        <f t="array" ref="N4439">_xlfn.IFS(
G4439&lt;=25,"Fast",
G4439&lt;=40,"Medium",
G4439&gt;40,"Slow"
)</f>
        <v>Slow</v>
      </c>
    </row>
    <row r="4440" spans="1:14" x14ac:dyDescent="0.3">
      <c r="A4440" s="1">
        <v>382802</v>
      </c>
      <c r="B4440" s="1" t="s">
        <v>3390</v>
      </c>
      <c r="C4440" s="1" t="s">
        <v>68</v>
      </c>
      <c r="D4440" s="1" t="s">
        <v>8282</v>
      </c>
      <c r="E4440" s="1">
        <v>150</v>
      </c>
      <c r="F4440" s="1">
        <v>2.9</v>
      </c>
      <c r="G4440" s="1">
        <v>80</v>
      </c>
      <c r="H4440" s="1" t="s">
        <v>8283</v>
      </c>
      <c r="I4440" s="1" t="s">
        <v>3390</v>
      </c>
      <c r="J4440" s="1">
        <v>67</v>
      </c>
      <c r="K4440" s="1" t="str">
        <f t="shared" si="207"/>
        <v>valid</v>
      </c>
      <c r="L4440" s="1" t="str">
        <f t="shared" si="208"/>
        <v>BUDGET</v>
      </c>
      <c r="M4440" t="str">
        <f t="shared" si="209"/>
        <v>South Indian</v>
      </c>
      <c r="N4440" s="1" t="str" cm="1">
        <f t="array" ref="N4440">_xlfn.IFS(
G4440&lt;=25,"Fast",
G4440&lt;=40,"Medium",
G4440&gt;40,"Slow"
)</f>
        <v>Slow</v>
      </c>
    </row>
    <row r="4441" spans="1:14" x14ac:dyDescent="0.3">
      <c r="A4441" s="1">
        <v>382814</v>
      </c>
      <c r="B4441" s="1" t="s">
        <v>2127</v>
      </c>
      <c r="C4441" s="1" t="s">
        <v>11</v>
      </c>
      <c r="D4441" s="1" t="s">
        <v>8284</v>
      </c>
      <c r="E4441" s="1">
        <v>300</v>
      </c>
      <c r="F4441" s="1">
        <v>2.9</v>
      </c>
      <c r="G4441" s="1">
        <v>80</v>
      </c>
      <c r="H4441" s="1" t="s">
        <v>8285</v>
      </c>
      <c r="I4441" s="1" t="s">
        <v>2127</v>
      </c>
      <c r="J4441" s="1">
        <v>56</v>
      </c>
      <c r="K4441" s="1" t="str">
        <f t="shared" si="207"/>
        <v>valid</v>
      </c>
      <c r="L4441" s="1" t="str">
        <f t="shared" si="208"/>
        <v>BUDGET</v>
      </c>
      <c r="M4441" t="str">
        <f t="shared" si="209"/>
        <v>Street Food</v>
      </c>
      <c r="N4441" s="1" t="str" cm="1">
        <f t="array" ref="N4441">_xlfn.IFS(
G4441&lt;=25,"Fast",
G4441&lt;=40,"Medium",
G4441&gt;40,"Slow"
)</f>
        <v>Slow</v>
      </c>
    </row>
    <row r="4442" spans="1:14" x14ac:dyDescent="0.3">
      <c r="A4442" s="1">
        <v>382861</v>
      </c>
      <c r="B4442" s="1" t="s">
        <v>387</v>
      </c>
      <c r="C4442" s="1" t="s">
        <v>11</v>
      </c>
      <c r="D4442" s="1" t="s">
        <v>8286</v>
      </c>
      <c r="E4442" s="1">
        <v>500</v>
      </c>
      <c r="F4442" s="1">
        <v>4.0999999999999996</v>
      </c>
      <c r="G4442" s="1">
        <v>100</v>
      </c>
      <c r="H4442" s="1" t="s">
        <v>8287</v>
      </c>
      <c r="I4442" s="1" t="s">
        <v>387</v>
      </c>
      <c r="J4442" s="1">
        <v>53</v>
      </c>
      <c r="K4442" s="1" t="str">
        <f t="shared" si="207"/>
        <v>valid</v>
      </c>
      <c r="L4442" s="1" t="str">
        <f t="shared" si="208"/>
        <v>MID</v>
      </c>
      <c r="M4442" t="str">
        <f t="shared" si="209"/>
        <v>Indian</v>
      </c>
      <c r="N4442" s="1" t="str" cm="1">
        <f t="array" ref="N4442">_xlfn.IFS(
G4442&lt;=25,"Fast",
G4442&lt;=40,"Medium",
G4442&gt;40,"Slow"
)</f>
        <v>Slow</v>
      </c>
    </row>
    <row r="4443" spans="1:14" x14ac:dyDescent="0.3">
      <c r="A4443" s="1">
        <v>382862</v>
      </c>
      <c r="B4443" s="1" t="s">
        <v>10</v>
      </c>
      <c r="C4443" s="1" t="s">
        <v>11</v>
      </c>
      <c r="D4443" s="1" t="s">
        <v>8288</v>
      </c>
      <c r="E4443" s="1">
        <v>600</v>
      </c>
      <c r="F4443" s="1">
        <v>2.9</v>
      </c>
      <c r="G4443" s="1">
        <v>80</v>
      </c>
      <c r="H4443" s="1" t="s">
        <v>8289</v>
      </c>
      <c r="I4443" s="1" t="s">
        <v>10</v>
      </c>
      <c r="J4443" s="1">
        <v>64</v>
      </c>
      <c r="K4443" s="1" t="str">
        <f t="shared" si="207"/>
        <v>valid</v>
      </c>
      <c r="L4443" s="1" t="str">
        <f t="shared" si="208"/>
        <v>MID</v>
      </c>
      <c r="M4443" t="str">
        <f t="shared" si="209"/>
        <v>American</v>
      </c>
      <c r="N4443" s="1" t="str" cm="1">
        <f t="array" ref="N4443">_xlfn.IFS(
G4443&lt;=25,"Fast",
G4443&lt;=40,"Medium",
G4443&gt;40,"Slow"
)</f>
        <v>Slow</v>
      </c>
    </row>
    <row r="4444" spans="1:14" x14ac:dyDescent="0.3">
      <c r="A4444" s="1">
        <v>382904</v>
      </c>
      <c r="B4444" s="1" t="s">
        <v>5780</v>
      </c>
      <c r="C4444" s="1" t="s">
        <v>11</v>
      </c>
      <c r="D4444" s="1" t="s">
        <v>8290</v>
      </c>
      <c r="E4444" s="1">
        <v>200</v>
      </c>
      <c r="F4444" s="1">
        <v>2.9</v>
      </c>
      <c r="G4444" s="1">
        <v>80</v>
      </c>
      <c r="H4444" s="1" t="s">
        <v>8291</v>
      </c>
      <c r="I4444" s="1" t="s">
        <v>5780</v>
      </c>
      <c r="J4444" s="1">
        <v>57</v>
      </c>
      <c r="K4444" s="1" t="str">
        <f t="shared" si="207"/>
        <v>valid</v>
      </c>
      <c r="L4444" s="1" t="str">
        <f t="shared" si="208"/>
        <v>BUDGET</v>
      </c>
      <c r="M4444" t="str">
        <f t="shared" si="209"/>
        <v>Chaat</v>
      </c>
      <c r="N4444" s="1" t="str" cm="1">
        <f t="array" ref="N4444">_xlfn.IFS(
G4444&lt;=25,"Fast",
G4444&lt;=40,"Medium",
G4444&gt;40,"Slow"
)</f>
        <v>Slow</v>
      </c>
    </row>
    <row r="4445" spans="1:14" x14ac:dyDescent="0.3">
      <c r="A4445" s="1">
        <v>382938</v>
      </c>
      <c r="B4445" s="1" t="s">
        <v>5089</v>
      </c>
      <c r="C4445" s="1" t="s">
        <v>68</v>
      </c>
      <c r="D4445" s="1" t="s">
        <v>8292</v>
      </c>
      <c r="E4445" s="1">
        <v>200</v>
      </c>
      <c r="F4445" s="1">
        <v>2.9</v>
      </c>
      <c r="G4445" s="1">
        <v>80</v>
      </c>
      <c r="H4445" s="1" t="s">
        <v>3650</v>
      </c>
      <c r="I4445" s="1" t="s">
        <v>5089</v>
      </c>
      <c r="J4445" s="1">
        <v>35</v>
      </c>
      <c r="K4445" s="1" t="str">
        <f t="shared" si="207"/>
        <v>valid</v>
      </c>
      <c r="L4445" s="1" t="str">
        <f t="shared" si="208"/>
        <v>BUDGET</v>
      </c>
      <c r="M4445" t="str">
        <f t="shared" si="209"/>
        <v>Juices</v>
      </c>
      <c r="N4445" s="1" t="str" cm="1">
        <f t="array" ref="N4445">_xlfn.IFS(
G4445&lt;=25,"Fast",
G4445&lt;=40,"Medium",
G4445&gt;40,"Slow"
)</f>
        <v>Slow</v>
      </c>
    </row>
    <row r="4446" spans="1:14" x14ac:dyDescent="0.3">
      <c r="A4446" s="1">
        <v>382954</v>
      </c>
      <c r="B4446" s="1" t="s">
        <v>83</v>
      </c>
      <c r="C4446" s="1" t="s">
        <v>68</v>
      </c>
      <c r="D4446" s="1" t="s">
        <v>8293</v>
      </c>
      <c r="E4446" s="1">
        <v>300</v>
      </c>
      <c r="F4446" s="1">
        <v>2.9</v>
      </c>
      <c r="G4446" s="1">
        <v>80</v>
      </c>
      <c r="H4446" s="1" t="s">
        <v>740</v>
      </c>
      <c r="I4446" s="1" t="s">
        <v>83</v>
      </c>
      <c r="J4446" s="1">
        <v>58</v>
      </c>
      <c r="K4446" s="1" t="str">
        <f t="shared" si="207"/>
        <v>valid</v>
      </c>
      <c r="L4446" s="1" t="str">
        <f t="shared" si="208"/>
        <v>BUDGET</v>
      </c>
      <c r="M4446" t="str">
        <f t="shared" si="209"/>
        <v>Bakery</v>
      </c>
      <c r="N4446" s="1" t="str" cm="1">
        <f t="array" ref="N4446">_xlfn.IFS(
G4446&lt;=25,"Fast",
G4446&lt;=40,"Medium",
G4446&gt;40,"Slow"
)</f>
        <v>Slow</v>
      </c>
    </row>
    <row r="4447" spans="1:14" x14ac:dyDescent="0.3">
      <c r="A4447" s="1">
        <v>382978</v>
      </c>
      <c r="B4447" s="1" t="s">
        <v>1980</v>
      </c>
      <c r="C4447" s="1" t="s">
        <v>463</v>
      </c>
      <c r="D4447" s="1" t="s">
        <v>8294</v>
      </c>
      <c r="E4447" s="1">
        <v>400</v>
      </c>
      <c r="F4447" s="1">
        <v>2.9</v>
      </c>
      <c r="G4447" s="1">
        <v>80</v>
      </c>
      <c r="H4447" s="1" t="s">
        <v>8295</v>
      </c>
      <c r="I4447" s="1" t="s">
        <v>1980</v>
      </c>
      <c r="J4447" s="1">
        <v>60</v>
      </c>
      <c r="K4447" s="1" t="str">
        <f t="shared" si="207"/>
        <v>valid</v>
      </c>
      <c r="L4447" s="1" t="str">
        <f t="shared" si="208"/>
        <v>MID</v>
      </c>
      <c r="M4447" t="str">
        <f t="shared" si="209"/>
        <v>Street Food</v>
      </c>
      <c r="N4447" s="1" t="str" cm="1">
        <f t="array" ref="N4447">_xlfn.IFS(
G4447&lt;=25,"Fast",
G4447&lt;=40,"Medium",
G4447&gt;40,"Slow"
)</f>
        <v>Slow</v>
      </c>
    </row>
    <row r="4448" spans="1:14" x14ac:dyDescent="0.3">
      <c r="A4448" s="1">
        <v>382994</v>
      </c>
      <c r="B4448" s="1" t="s">
        <v>4163</v>
      </c>
      <c r="C4448" s="1" t="s">
        <v>91</v>
      </c>
      <c r="D4448" s="1" t="s">
        <v>8296</v>
      </c>
      <c r="E4448" s="1">
        <v>500</v>
      </c>
      <c r="F4448" s="1">
        <v>2.9</v>
      </c>
      <c r="G4448" s="1">
        <v>80</v>
      </c>
      <c r="H4448" s="1" t="s">
        <v>8297</v>
      </c>
      <c r="I4448" s="1" t="s">
        <v>4163</v>
      </c>
      <c r="J4448" s="1">
        <v>65</v>
      </c>
      <c r="K4448" s="1" t="str">
        <f t="shared" si="207"/>
        <v>valid</v>
      </c>
      <c r="L4448" s="1" t="str">
        <f t="shared" si="208"/>
        <v>MID</v>
      </c>
      <c r="M4448" t="str">
        <f t="shared" si="209"/>
        <v>Chinese  North Indian  Fast Food  Mughlai  Indian  Seafood  Kebabs  Thalis</v>
      </c>
      <c r="N4448" s="1" t="str" cm="1">
        <f t="array" ref="N4448">_xlfn.IFS(
G4448&lt;=25,"Fast",
G4448&lt;=40,"Medium",
G4448&gt;40,"Slow"
)</f>
        <v>Slow</v>
      </c>
    </row>
    <row r="4449" spans="1:14" x14ac:dyDescent="0.3">
      <c r="A4449" s="1">
        <v>383038</v>
      </c>
      <c r="B4449" s="1" t="s">
        <v>689</v>
      </c>
      <c r="C4449" s="1" t="s">
        <v>383</v>
      </c>
      <c r="D4449" s="1" t="s">
        <v>8298</v>
      </c>
      <c r="E4449" s="1">
        <v>200</v>
      </c>
      <c r="F4449" s="1">
        <v>3.7</v>
      </c>
      <c r="G4449" s="1">
        <v>50</v>
      </c>
      <c r="H4449" s="1" t="s">
        <v>710</v>
      </c>
      <c r="I4449" s="1" t="s">
        <v>689</v>
      </c>
      <c r="J4449" s="1">
        <v>62</v>
      </c>
      <c r="K4449" s="1" t="str">
        <f t="shared" si="207"/>
        <v>valid</v>
      </c>
      <c r="L4449" s="1" t="str">
        <f t="shared" si="208"/>
        <v>BUDGET</v>
      </c>
      <c r="M4449" t="str">
        <f t="shared" si="209"/>
        <v>Pizzas</v>
      </c>
      <c r="N4449" s="1" t="str" cm="1">
        <f t="array" ref="N4449">_xlfn.IFS(
G4449&lt;=25,"Fast",
G4449&lt;=40,"Medium",
G4449&gt;40,"Slow"
)</f>
        <v>Slow</v>
      </c>
    </row>
    <row r="4450" spans="1:14" x14ac:dyDescent="0.3">
      <c r="A4450" s="1">
        <v>383042</v>
      </c>
      <c r="B4450" s="1" t="s">
        <v>3192</v>
      </c>
      <c r="C4450" s="1" t="s">
        <v>68</v>
      </c>
      <c r="D4450" s="1" t="s">
        <v>8293</v>
      </c>
      <c r="E4450" s="1">
        <v>400</v>
      </c>
      <c r="F4450" s="1">
        <v>2.9</v>
      </c>
      <c r="G4450" s="1">
        <v>80</v>
      </c>
      <c r="H4450" s="1" t="s">
        <v>2873</v>
      </c>
      <c r="I4450" s="1" t="s">
        <v>3192</v>
      </c>
      <c r="J4450" s="1">
        <v>64</v>
      </c>
      <c r="K4450" s="1" t="str">
        <f t="shared" si="207"/>
        <v>valid</v>
      </c>
      <c r="L4450" s="1" t="str">
        <f t="shared" si="208"/>
        <v>MID</v>
      </c>
      <c r="M4450" t="str">
        <f t="shared" si="209"/>
        <v>Bakery  Desserts</v>
      </c>
      <c r="N4450" s="1" t="str" cm="1">
        <f t="array" ref="N4450">_xlfn.IFS(
G4450&lt;=25,"Fast",
G4450&lt;=40,"Medium",
G4450&gt;40,"Slow"
)</f>
        <v>Slow</v>
      </c>
    </row>
    <row r="4451" spans="1:14" x14ac:dyDescent="0.3">
      <c r="A4451" s="1">
        <v>383044</v>
      </c>
      <c r="B4451" s="1" t="s">
        <v>1855</v>
      </c>
      <c r="C4451" s="1" t="s">
        <v>463</v>
      </c>
      <c r="D4451" s="1" t="s">
        <v>8299</v>
      </c>
      <c r="E4451" s="1">
        <v>200</v>
      </c>
      <c r="F4451" s="1">
        <v>2.9</v>
      </c>
      <c r="G4451" s="1">
        <v>80</v>
      </c>
      <c r="H4451" s="1" t="s">
        <v>8300</v>
      </c>
      <c r="I4451" s="1" t="s">
        <v>1855</v>
      </c>
      <c r="J4451" s="1">
        <v>81</v>
      </c>
      <c r="K4451" s="1" t="str">
        <f t="shared" si="207"/>
        <v>valid</v>
      </c>
      <c r="L4451" s="1" t="str">
        <f t="shared" si="208"/>
        <v>BUDGET</v>
      </c>
      <c r="M4451" t="str">
        <f t="shared" si="209"/>
        <v>Indian</v>
      </c>
      <c r="N4451" s="1" t="str" cm="1">
        <f t="array" ref="N4451">_xlfn.IFS(
G4451&lt;=25,"Fast",
G4451&lt;=40,"Medium",
G4451&gt;40,"Slow"
)</f>
        <v>Slow</v>
      </c>
    </row>
    <row r="4452" spans="1:14" x14ac:dyDescent="0.3">
      <c r="A4452" s="1">
        <v>383051</v>
      </c>
      <c r="B4452" s="1" t="s">
        <v>8301</v>
      </c>
      <c r="C4452" s="1" t="s">
        <v>68</v>
      </c>
      <c r="D4452" s="1" t="s">
        <v>8302</v>
      </c>
      <c r="E4452" s="1">
        <v>200</v>
      </c>
      <c r="F4452" s="1">
        <v>2.9</v>
      </c>
      <c r="G4452" s="1">
        <v>20</v>
      </c>
      <c r="H4452" s="1" t="s">
        <v>8303</v>
      </c>
      <c r="I4452" s="1" t="s">
        <v>8301</v>
      </c>
      <c r="J4452" s="1">
        <v>51</v>
      </c>
      <c r="K4452" s="1" t="str">
        <f t="shared" si="207"/>
        <v>valid</v>
      </c>
      <c r="L4452" s="1" t="str">
        <f t="shared" si="208"/>
        <v>BUDGET</v>
      </c>
      <c r="M4452" t="str">
        <f t="shared" si="209"/>
        <v>Juices  Beverages  Desserts</v>
      </c>
      <c r="N4452" s="1" t="str" cm="1">
        <f t="array" ref="N4452">_xlfn.IFS(
G4452&lt;=25,"Fast",
G4452&lt;=40,"Medium",
G4452&gt;40,"Slow"
)</f>
        <v>Fast</v>
      </c>
    </row>
    <row r="4453" spans="1:14" x14ac:dyDescent="0.3">
      <c r="A4453" s="1">
        <v>383057</v>
      </c>
      <c r="B4453" s="1" t="s">
        <v>2893</v>
      </c>
      <c r="C4453" s="1" t="s">
        <v>2068</v>
      </c>
      <c r="D4453" s="1" t="s">
        <v>8304</v>
      </c>
      <c r="E4453" s="1">
        <v>300</v>
      </c>
      <c r="F4453" s="1">
        <v>2.9</v>
      </c>
      <c r="G4453" s="1">
        <v>80</v>
      </c>
      <c r="H4453" s="1" t="s">
        <v>6788</v>
      </c>
      <c r="I4453" s="1" t="s">
        <v>2893</v>
      </c>
      <c r="J4453" s="1">
        <v>80</v>
      </c>
      <c r="K4453" s="1" t="str">
        <f t="shared" si="207"/>
        <v>valid</v>
      </c>
      <c r="L4453" s="1" t="str">
        <f t="shared" si="208"/>
        <v>BUDGET</v>
      </c>
      <c r="M4453" t="str">
        <f t="shared" si="209"/>
        <v>Indian</v>
      </c>
      <c r="N4453" s="1" t="str" cm="1">
        <f t="array" ref="N4453">_xlfn.IFS(
G4453&lt;=25,"Fast",
G4453&lt;=40,"Medium",
G4453&gt;40,"Slow"
)</f>
        <v>Slow</v>
      </c>
    </row>
    <row r="4454" spans="1:14" x14ac:dyDescent="0.3">
      <c r="A4454" s="1">
        <v>383084</v>
      </c>
      <c r="B4454" s="1" t="s">
        <v>386</v>
      </c>
      <c r="C4454" s="1" t="s">
        <v>383</v>
      </c>
      <c r="D4454" s="1" t="s">
        <v>8305</v>
      </c>
      <c r="E4454" s="1">
        <v>800</v>
      </c>
      <c r="F4454" s="1">
        <v>2.9</v>
      </c>
      <c r="G4454" s="1">
        <v>80</v>
      </c>
      <c r="H4454" s="1" t="s">
        <v>8306</v>
      </c>
      <c r="I4454" s="1" t="s">
        <v>386</v>
      </c>
      <c r="J4454" s="1">
        <v>69</v>
      </c>
      <c r="K4454" s="1" t="str">
        <f t="shared" si="207"/>
        <v>valid</v>
      </c>
      <c r="L4454" s="1" t="str">
        <f t="shared" si="208"/>
        <v>PREMIUM</v>
      </c>
      <c r="M4454" t="str">
        <f t="shared" si="209"/>
        <v>Asian</v>
      </c>
      <c r="N4454" s="1" t="str" cm="1">
        <f t="array" ref="N4454">_xlfn.IFS(
G4454&lt;=25,"Fast",
G4454&lt;=40,"Medium",
G4454&gt;40,"Slow"
)</f>
        <v>Slow</v>
      </c>
    </row>
    <row r="4455" spans="1:14" x14ac:dyDescent="0.3">
      <c r="A4455" s="1">
        <v>383098</v>
      </c>
      <c r="B4455" s="1" t="s">
        <v>276</v>
      </c>
      <c r="C4455" s="1" t="s">
        <v>115</v>
      </c>
      <c r="D4455" s="1" t="s">
        <v>8307</v>
      </c>
      <c r="E4455" s="1">
        <v>500</v>
      </c>
      <c r="F4455" s="1">
        <v>2.9</v>
      </c>
      <c r="G4455" s="1">
        <v>80</v>
      </c>
      <c r="H4455" s="1" t="s">
        <v>8308</v>
      </c>
      <c r="I4455" s="1" t="s">
        <v>276</v>
      </c>
      <c r="J4455" s="1">
        <v>49</v>
      </c>
      <c r="K4455" s="1" t="str">
        <f t="shared" si="207"/>
        <v>valid</v>
      </c>
      <c r="L4455" s="1" t="str">
        <f t="shared" si="208"/>
        <v>MID</v>
      </c>
      <c r="M4455" t="str">
        <f t="shared" si="209"/>
        <v>Continental</v>
      </c>
      <c r="N4455" s="1" t="str" cm="1">
        <f t="array" ref="N4455">_xlfn.IFS(
G4455&lt;=25,"Fast",
G4455&lt;=40,"Medium",
G4455&gt;40,"Slow"
)</f>
        <v>Slow</v>
      </c>
    </row>
    <row r="4456" spans="1:14" x14ac:dyDescent="0.3">
      <c r="A4456" s="1">
        <v>383176</v>
      </c>
      <c r="B4456" s="1" t="s">
        <v>2045</v>
      </c>
      <c r="C4456" s="1" t="s">
        <v>68</v>
      </c>
      <c r="D4456" s="1" t="s">
        <v>8149</v>
      </c>
      <c r="E4456" s="1">
        <v>300</v>
      </c>
      <c r="F4456" s="1">
        <v>2.9</v>
      </c>
      <c r="G4456" s="1">
        <v>80</v>
      </c>
      <c r="H4456" s="1" t="s">
        <v>1193</v>
      </c>
      <c r="I4456" s="1" t="s">
        <v>2045</v>
      </c>
      <c r="J4456" s="1">
        <v>56</v>
      </c>
      <c r="K4456" s="1" t="str">
        <f t="shared" si="207"/>
        <v>valid</v>
      </c>
      <c r="L4456" s="1" t="str">
        <f t="shared" si="208"/>
        <v>BUDGET</v>
      </c>
      <c r="M4456" t="str">
        <f t="shared" si="209"/>
        <v>Desserts</v>
      </c>
      <c r="N4456" s="1" t="str" cm="1">
        <f t="array" ref="N4456">_xlfn.IFS(
G4456&lt;=25,"Fast",
G4456&lt;=40,"Medium",
G4456&gt;40,"Slow"
)</f>
        <v>Slow</v>
      </c>
    </row>
    <row r="4457" spans="1:14" x14ac:dyDescent="0.3">
      <c r="A4457" s="1">
        <v>383270</v>
      </c>
      <c r="B4457" s="1" t="s">
        <v>1002</v>
      </c>
      <c r="C4457" s="1" t="s">
        <v>463</v>
      </c>
      <c r="D4457" s="1" t="s">
        <v>8309</v>
      </c>
      <c r="E4457" s="1">
        <v>200</v>
      </c>
      <c r="F4457" s="1">
        <v>2.9</v>
      </c>
      <c r="G4457" s="1">
        <v>80</v>
      </c>
      <c r="H4457" s="1" t="s">
        <v>2788</v>
      </c>
      <c r="I4457" s="1" t="s">
        <v>1002</v>
      </c>
      <c r="J4457" s="1">
        <v>46</v>
      </c>
      <c r="K4457" s="1" t="str">
        <f t="shared" si="207"/>
        <v>valid</v>
      </c>
      <c r="L4457" s="1" t="str">
        <f t="shared" si="208"/>
        <v>BUDGET</v>
      </c>
      <c r="M4457" t="str">
        <f t="shared" si="209"/>
        <v>Biryani</v>
      </c>
      <c r="N4457" s="1" t="str" cm="1">
        <f t="array" ref="N4457">_xlfn.IFS(
G4457&lt;=25,"Fast",
G4457&lt;=40,"Medium",
G4457&gt;40,"Slow"
)</f>
        <v>Slow</v>
      </c>
    </row>
    <row r="4458" spans="1:14" x14ac:dyDescent="0.3">
      <c r="A4458" s="1">
        <v>383271</v>
      </c>
      <c r="B4458" s="1" t="s">
        <v>556</v>
      </c>
      <c r="C4458" s="1" t="s">
        <v>189</v>
      </c>
      <c r="D4458" s="1" t="s">
        <v>8310</v>
      </c>
      <c r="E4458" s="1">
        <v>350</v>
      </c>
      <c r="F4458" s="1">
        <v>4.0999999999999996</v>
      </c>
      <c r="G4458" s="1">
        <v>100</v>
      </c>
      <c r="H4458" s="1" t="s">
        <v>8311</v>
      </c>
      <c r="I4458" s="1" t="s">
        <v>556</v>
      </c>
      <c r="J4458" s="1">
        <v>71</v>
      </c>
      <c r="K4458" s="1" t="str">
        <f t="shared" si="207"/>
        <v>valid</v>
      </c>
      <c r="L4458" s="1" t="str">
        <f t="shared" si="208"/>
        <v>MID</v>
      </c>
      <c r="M4458" t="str">
        <f t="shared" si="209"/>
        <v>Bengali</v>
      </c>
      <c r="N4458" s="1" t="str" cm="1">
        <f t="array" ref="N4458">_xlfn.IFS(
G4458&lt;=25,"Fast",
G4458&lt;=40,"Medium",
G4458&gt;40,"Slow"
)</f>
        <v>Slow</v>
      </c>
    </row>
    <row r="4459" spans="1:14" x14ac:dyDescent="0.3">
      <c r="A4459" s="1">
        <v>383275</v>
      </c>
      <c r="B4459" s="1" t="s">
        <v>634</v>
      </c>
      <c r="C4459" s="1" t="s">
        <v>463</v>
      </c>
      <c r="D4459" s="1" t="s">
        <v>8312</v>
      </c>
      <c r="E4459" s="1">
        <v>150</v>
      </c>
      <c r="F4459" s="1">
        <v>2.9</v>
      </c>
      <c r="G4459" s="1">
        <v>80</v>
      </c>
      <c r="H4459" s="1" t="s">
        <v>8313</v>
      </c>
      <c r="I4459" s="1" t="s">
        <v>634</v>
      </c>
      <c r="J4459" s="1">
        <v>54</v>
      </c>
      <c r="K4459" s="1" t="str">
        <f t="shared" si="207"/>
        <v>valid</v>
      </c>
      <c r="L4459" s="1" t="str">
        <f t="shared" si="208"/>
        <v>BUDGET</v>
      </c>
      <c r="M4459" t="str">
        <f t="shared" si="209"/>
        <v>Biryani</v>
      </c>
      <c r="N4459" s="1" t="str" cm="1">
        <f t="array" ref="N4459">_xlfn.IFS(
G4459&lt;=25,"Fast",
G4459&lt;=40,"Medium",
G4459&gt;40,"Slow"
)</f>
        <v>Slow</v>
      </c>
    </row>
    <row r="4460" spans="1:14" x14ac:dyDescent="0.3">
      <c r="A4460" s="1">
        <v>383287</v>
      </c>
      <c r="B4460" s="1" t="s">
        <v>528</v>
      </c>
      <c r="C4460" s="1" t="s">
        <v>189</v>
      </c>
      <c r="D4460" s="1" t="s">
        <v>8314</v>
      </c>
      <c r="E4460" s="1">
        <v>300</v>
      </c>
      <c r="F4460" s="1">
        <v>3.7</v>
      </c>
      <c r="G4460" s="1">
        <v>100</v>
      </c>
      <c r="H4460" s="1" t="s">
        <v>8315</v>
      </c>
      <c r="I4460" s="1" t="s">
        <v>528</v>
      </c>
      <c r="J4460" s="1">
        <v>83</v>
      </c>
      <c r="K4460" s="1" t="str">
        <f t="shared" si="207"/>
        <v>valid</v>
      </c>
      <c r="L4460" s="1" t="str">
        <f t="shared" si="208"/>
        <v>BUDGET</v>
      </c>
      <c r="M4460" t="str">
        <f t="shared" si="209"/>
        <v>Biryani</v>
      </c>
      <c r="N4460" s="1" t="str" cm="1">
        <f t="array" ref="N4460">_xlfn.IFS(
G4460&lt;=25,"Fast",
G4460&lt;=40,"Medium",
G4460&gt;40,"Slow"
)</f>
        <v>Slow</v>
      </c>
    </row>
    <row r="4461" spans="1:14" x14ac:dyDescent="0.3">
      <c r="A4461" s="1">
        <v>383290</v>
      </c>
      <c r="B4461" s="1" t="s">
        <v>634</v>
      </c>
      <c r="C4461" s="1" t="s">
        <v>463</v>
      </c>
      <c r="D4461" s="1" t="s">
        <v>8316</v>
      </c>
      <c r="E4461" s="1">
        <v>600</v>
      </c>
      <c r="F4461" s="1">
        <v>4.3</v>
      </c>
      <c r="G4461" s="1">
        <v>100</v>
      </c>
      <c r="H4461" s="1" t="s">
        <v>2301</v>
      </c>
      <c r="I4461" s="1" t="s">
        <v>634</v>
      </c>
      <c r="J4461" s="1">
        <v>52</v>
      </c>
      <c r="K4461" s="1" t="str">
        <f t="shared" si="207"/>
        <v>valid</v>
      </c>
      <c r="L4461" s="1" t="str">
        <f t="shared" si="208"/>
        <v>MID</v>
      </c>
      <c r="M4461" t="str">
        <f t="shared" si="209"/>
        <v>Biryani</v>
      </c>
      <c r="N4461" s="1" t="str" cm="1">
        <f t="array" ref="N4461">_xlfn.IFS(
G4461&lt;=25,"Fast",
G4461&lt;=40,"Medium",
G4461&gt;40,"Slow"
)</f>
        <v>Slow</v>
      </c>
    </row>
    <row r="4462" spans="1:14" x14ac:dyDescent="0.3">
      <c r="A4462" s="1">
        <v>383297</v>
      </c>
      <c r="B4462" s="1" t="s">
        <v>1354</v>
      </c>
      <c r="C4462" s="1" t="s">
        <v>11</v>
      </c>
      <c r="D4462" s="1" t="s">
        <v>8317</v>
      </c>
      <c r="E4462" s="1">
        <v>400</v>
      </c>
      <c r="F4462" s="1">
        <v>2.9</v>
      </c>
      <c r="G4462" s="1">
        <v>80</v>
      </c>
      <c r="H4462" s="1" t="s">
        <v>2452</v>
      </c>
      <c r="I4462" s="1" t="s">
        <v>7321</v>
      </c>
      <c r="J4462" s="1">
        <v>40</v>
      </c>
      <c r="K4462" s="1" t="str">
        <f t="shared" si="207"/>
        <v>valid</v>
      </c>
      <c r="L4462" s="1" t="str">
        <f t="shared" si="208"/>
        <v>MID</v>
      </c>
      <c r="M4462" t="str">
        <f t="shared" si="209"/>
        <v>Snacks</v>
      </c>
      <c r="N4462" s="1" t="str" cm="1">
        <f t="array" ref="N4462">_xlfn.IFS(
G4462&lt;=25,"Fast",
G4462&lt;=40,"Medium",
G4462&gt;40,"Slow"
)</f>
        <v>Slow</v>
      </c>
    </row>
    <row r="4463" spans="1:14" x14ac:dyDescent="0.3">
      <c r="A4463" s="1">
        <v>383308</v>
      </c>
      <c r="B4463" s="1" t="s">
        <v>645</v>
      </c>
      <c r="C4463" s="1" t="s">
        <v>189</v>
      </c>
      <c r="D4463" s="1" t="s">
        <v>8318</v>
      </c>
      <c r="E4463" s="1">
        <v>500</v>
      </c>
      <c r="F4463" s="1">
        <v>2.9</v>
      </c>
      <c r="G4463" s="1">
        <v>80</v>
      </c>
      <c r="H4463" s="1" t="s">
        <v>1606</v>
      </c>
      <c r="I4463" s="1" t="s">
        <v>4389</v>
      </c>
      <c r="J4463" s="1">
        <v>65</v>
      </c>
      <c r="K4463" s="1" t="str">
        <f t="shared" si="207"/>
        <v>valid</v>
      </c>
      <c r="L4463" s="1" t="str">
        <f t="shared" si="208"/>
        <v>MID</v>
      </c>
      <c r="M4463" t="str">
        <f t="shared" si="209"/>
        <v>Chinese</v>
      </c>
      <c r="N4463" s="1" t="str" cm="1">
        <f t="array" ref="N4463">_xlfn.IFS(
G4463&lt;=25,"Fast",
G4463&lt;=40,"Medium",
G4463&gt;40,"Slow"
)</f>
        <v>Slow</v>
      </c>
    </row>
    <row r="4464" spans="1:14" x14ac:dyDescent="0.3">
      <c r="A4464" s="1">
        <v>383392</v>
      </c>
      <c r="B4464" s="1" t="s">
        <v>3390</v>
      </c>
      <c r="C4464" s="1" t="s">
        <v>68</v>
      </c>
      <c r="D4464" s="1" t="s">
        <v>8319</v>
      </c>
      <c r="E4464" s="1">
        <v>300</v>
      </c>
      <c r="F4464" s="1">
        <v>2.9</v>
      </c>
      <c r="G4464" s="1">
        <v>80</v>
      </c>
      <c r="H4464" s="1" t="s">
        <v>1939</v>
      </c>
      <c r="I4464" s="1" t="s">
        <v>3390</v>
      </c>
      <c r="J4464" s="1">
        <v>46</v>
      </c>
      <c r="K4464" s="1" t="str">
        <f t="shared" si="207"/>
        <v>valid</v>
      </c>
      <c r="L4464" s="1" t="str">
        <f t="shared" si="208"/>
        <v>BUDGET</v>
      </c>
      <c r="M4464" t="str">
        <f t="shared" si="209"/>
        <v>Beverages</v>
      </c>
      <c r="N4464" s="1" t="str" cm="1">
        <f t="array" ref="N4464">_xlfn.IFS(
G4464&lt;=25,"Fast",
G4464&lt;=40,"Medium",
G4464&gt;40,"Slow"
)</f>
        <v>Slow</v>
      </c>
    </row>
    <row r="4465" spans="1:14" x14ac:dyDescent="0.3">
      <c r="A4465" s="1">
        <v>383421</v>
      </c>
      <c r="B4465" s="1" t="s">
        <v>537</v>
      </c>
      <c r="C4465" s="1" t="s">
        <v>463</v>
      </c>
      <c r="D4465" s="1" t="s">
        <v>8320</v>
      </c>
      <c r="E4465" s="1">
        <v>300</v>
      </c>
      <c r="F4465" s="1">
        <v>2.9</v>
      </c>
      <c r="G4465" s="1">
        <v>80</v>
      </c>
      <c r="H4465" s="1" t="s">
        <v>8321</v>
      </c>
      <c r="I4465" s="1" t="s">
        <v>537</v>
      </c>
      <c r="J4465" s="1">
        <v>68</v>
      </c>
      <c r="K4465" s="1" t="str">
        <f t="shared" si="207"/>
        <v>valid</v>
      </c>
      <c r="L4465" s="1" t="str">
        <f t="shared" si="208"/>
        <v>BUDGET</v>
      </c>
      <c r="M4465" t="str">
        <f t="shared" si="209"/>
        <v>Biryani</v>
      </c>
      <c r="N4465" s="1" t="str" cm="1">
        <f t="array" ref="N4465">_xlfn.IFS(
G4465&lt;=25,"Fast",
G4465&lt;=40,"Medium",
G4465&gt;40,"Slow"
)</f>
        <v>Slow</v>
      </c>
    </row>
    <row r="4466" spans="1:14" x14ac:dyDescent="0.3">
      <c r="A4466" s="1">
        <v>383458</v>
      </c>
      <c r="B4466" s="1" t="s">
        <v>683</v>
      </c>
      <c r="C4466" s="1" t="s">
        <v>91</v>
      </c>
      <c r="D4466" s="1" t="s">
        <v>8322</v>
      </c>
      <c r="E4466" s="1">
        <v>300</v>
      </c>
      <c r="F4466" s="1">
        <v>3</v>
      </c>
      <c r="G4466" s="1">
        <v>20</v>
      </c>
      <c r="H4466" s="1" t="s">
        <v>6056</v>
      </c>
      <c r="I4466" s="1" t="s">
        <v>683</v>
      </c>
      <c r="J4466" s="1">
        <v>55</v>
      </c>
      <c r="K4466" s="1" t="str">
        <f t="shared" si="207"/>
        <v>valid</v>
      </c>
      <c r="L4466" s="1" t="str">
        <f t="shared" si="208"/>
        <v>BUDGET</v>
      </c>
      <c r="M4466" t="str">
        <f t="shared" si="209"/>
        <v>Chinese</v>
      </c>
      <c r="N4466" s="1" t="str" cm="1">
        <f t="array" ref="N4466">_xlfn.IFS(
G4466&lt;=25,"Fast",
G4466&lt;=40,"Medium",
G4466&gt;40,"Slow"
)</f>
        <v>Fast</v>
      </c>
    </row>
    <row r="4467" spans="1:14" x14ac:dyDescent="0.3">
      <c r="A4467" s="1">
        <v>383485</v>
      </c>
      <c r="B4467" s="1" t="s">
        <v>4751</v>
      </c>
      <c r="C4467" s="1" t="s">
        <v>68</v>
      </c>
      <c r="D4467" s="1" t="s">
        <v>8323</v>
      </c>
      <c r="E4467" s="1">
        <v>500</v>
      </c>
      <c r="F4467" s="1">
        <v>4.0999999999999996</v>
      </c>
      <c r="G4467" s="1">
        <v>100</v>
      </c>
      <c r="H4467" s="1" t="s">
        <v>8324</v>
      </c>
      <c r="I4467" s="1" t="s">
        <v>4751</v>
      </c>
      <c r="J4467" s="1">
        <v>68</v>
      </c>
      <c r="K4467" s="1" t="str">
        <f t="shared" si="207"/>
        <v>valid</v>
      </c>
      <c r="L4467" s="1" t="str">
        <f t="shared" si="208"/>
        <v>MID</v>
      </c>
      <c r="M4467" t="str">
        <f t="shared" si="209"/>
        <v>Chinese</v>
      </c>
      <c r="N4467" s="1" t="str" cm="1">
        <f t="array" ref="N4467">_xlfn.IFS(
G4467&lt;=25,"Fast",
G4467&lt;=40,"Medium",
G4467&gt;40,"Slow"
)</f>
        <v>Slow</v>
      </c>
    </row>
    <row r="4468" spans="1:14" x14ac:dyDescent="0.3">
      <c r="A4468" s="1">
        <v>383502</v>
      </c>
      <c r="B4468" s="1" t="s">
        <v>574</v>
      </c>
      <c r="C4468" s="1" t="s">
        <v>68</v>
      </c>
      <c r="D4468" s="1" t="s">
        <v>8325</v>
      </c>
      <c r="E4468" s="1">
        <v>200</v>
      </c>
      <c r="F4468" s="1">
        <v>2.9</v>
      </c>
      <c r="G4468" s="1">
        <v>80</v>
      </c>
      <c r="H4468" s="1" t="s">
        <v>8326</v>
      </c>
      <c r="I4468" s="1" t="s">
        <v>574</v>
      </c>
      <c r="J4468" s="1">
        <v>47</v>
      </c>
      <c r="K4468" s="1" t="str">
        <f t="shared" si="207"/>
        <v>valid</v>
      </c>
      <c r="L4468" s="1" t="str">
        <f t="shared" si="208"/>
        <v>BUDGET</v>
      </c>
      <c r="M4468" t="str">
        <f t="shared" si="209"/>
        <v>Arabian  Fast Food</v>
      </c>
      <c r="N4468" s="1" t="str" cm="1">
        <f t="array" ref="N4468">_xlfn.IFS(
G4468&lt;=25,"Fast",
G4468&lt;=40,"Medium",
G4468&gt;40,"Slow"
)</f>
        <v>Slow</v>
      </c>
    </row>
    <row r="4469" spans="1:14" x14ac:dyDescent="0.3">
      <c r="A4469" s="1">
        <v>383573</v>
      </c>
      <c r="B4469" s="1" t="s">
        <v>864</v>
      </c>
      <c r="C4469" s="1" t="s">
        <v>91</v>
      </c>
      <c r="D4469" s="1" t="s">
        <v>8327</v>
      </c>
      <c r="E4469" s="1">
        <v>400</v>
      </c>
      <c r="F4469" s="1">
        <v>4</v>
      </c>
      <c r="G4469" s="1">
        <v>20</v>
      </c>
      <c r="H4469" s="1" t="s">
        <v>19</v>
      </c>
      <c r="I4469" s="1" t="s">
        <v>864</v>
      </c>
      <c r="J4469" s="1">
        <v>50</v>
      </c>
      <c r="K4469" s="1" t="str">
        <f t="shared" si="207"/>
        <v>valid</v>
      </c>
      <c r="L4469" s="1" t="str">
        <f t="shared" si="208"/>
        <v>MID</v>
      </c>
      <c r="M4469" t="str">
        <f t="shared" si="209"/>
        <v>Chinese</v>
      </c>
      <c r="N4469" s="1" t="str" cm="1">
        <f t="array" ref="N4469">_xlfn.IFS(
G4469&lt;=25,"Fast",
G4469&lt;=40,"Medium",
G4469&gt;40,"Slow"
)</f>
        <v>Fast</v>
      </c>
    </row>
    <row r="4470" spans="1:14" x14ac:dyDescent="0.3">
      <c r="A4470" s="1">
        <v>383615</v>
      </c>
      <c r="B4470" s="1" t="s">
        <v>3097</v>
      </c>
      <c r="C4470" s="1" t="s">
        <v>3052</v>
      </c>
      <c r="D4470" s="1" t="s">
        <v>8328</v>
      </c>
      <c r="E4470" s="1">
        <v>200</v>
      </c>
      <c r="F4470" s="1">
        <v>4</v>
      </c>
      <c r="G4470" s="1">
        <v>100</v>
      </c>
      <c r="H4470" s="1" t="s">
        <v>278</v>
      </c>
      <c r="I4470" s="1" t="s">
        <v>3097</v>
      </c>
      <c r="J4470" s="1">
        <v>58</v>
      </c>
      <c r="K4470" s="1" t="str">
        <f t="shared" si="207"/>
        <v>valid</v>
      </c>
      <c r="L4470" s="1" t="str">
        <f t="shared" si="208"/>
        <v>BUDGET</v>
      </c>
      <c r="M4470" t="str">
        <f t="shared" si="209"/>
        <v>Chinese</v>
      </c>
      <c r="N4470" s="1" t="str" cm="1">
        <f t="array" ref="N4470">_xlfn.IFS(
G4470&lt;=25,"Fast",
G4470&lt;=40,"Medium",
G4470&gt;40,"Slow"
)</f>
        <v>Slow</v>
      </c>
    </row>
    <row r="4471" spans="1:14" x14ac:dyDescent="0.3">
      <c r="A4471" s="1">
        <v>383684</v>
      </c>
      <c r="B4471" s="1" t="s">
        <v>1697</v>
      </c>
      <c r="C4471" s="1" t="s">
        <v>189</v>
      </c>
      <c r="D4471" s="1" t="s">
        <v>8329</v>
      </c>
      <c r="E4471" s="1">
        <v>300</v>
      </c>
      <c r="F4471" s="1">
        <v>4.0999999999999996</v>
      </c>
      <c r="G4471" s="1">
        <v>50</v>
      </c>
      <c r="H4471" s="1" t="s">
        <v>2417</v>
      </c>
      <c r="I4471" s="1" t="s">
        <v>1697</v>
      </c>
      <c r="J4471" s="1">
        <v>57</v>
      </c>
      <c r="K4471" s="1" t="str">
        <f t="shared" si="207"/>
        <v>valid</v>
      </c>
      <c r="L4471" s="1" t="str">
        <f t="shared" si="208"/>
        <v>BUDGET</v>
      </c>
      <c r="M4471" t="str">
        <f t="shared" si="209"/>
        <v>South Indian</v>
      </c>
      <c r="N4471" s="1" t="str" cm="1">
        <f t="array" ref="N4471">_xlfn.IFS(
G4471&lt;=25,"Fast",
G4471&lt;=40,"Medium",
G4471&gt;40,"Slow"
)</f>
        <v>Slow</v>
      </c>
    </row>
    <row r="4472" spans="1:14" x14ac:dyDescent="0.3">
      <c r="A4472" s="1">
        <v>383693</v>
      </c>
      <c r="B4472" s="1" t="s">
        <v>3352</v>
      </c>
      <c r="C4472" s="1" t="s">
        <v>68</v>
      </c>
      <c r="D4472" s="1" t="s">
        <v>8330</v>
      </c>
      <c r="E4472" s="1">
        <v>300</v>
      </c>
      <c r="F4472" s="1">
        <v>4.2</v>
      </c>
      <c r="G4472" s="1">
        <v>1000</v>
      </c>
      <c r="H4472" s="1" t="s">
        <v>1119</v>
      </c>
      <c r="I4472" s="1" t="s">
        <v>3352</v>
      </c>
      <c r="J4472" s="1">
        <v>46</v>
      </c>
      <c r="K4472" s="1" t="str">
        <f t="shared" si="207"/>
        <v>valid</v>
      </c>
      <c r="L4472" s="1" t="str">
        <f t="shared" si="208"/>
        <v>BUDGET</v>
      </c>
      <c r="M4472" t="str">
        <f t="shared" si="209"/>
        <v>American</v>
      </c>
      <c r="N4472" s="1" t="str" cm="1">
        <f t="array" ref="N4472">_xlfn.IFS(
G4472&lt;=25,"Fast",
G4472&lt;=40,"Medium",
G4472&gt;40,"Slow"
)</f>
        <v>Slow</v>
      </c>
    </row>
    <row r="4473" spans="1:14" x14ac:dyDescent="0.3">
      <c r="A4473" s="1">
        <v>383713</v>
      </c>
      <c r="B4473" s="1" t="s">
        <v>2067</v>
      </c>
      <c r="C4473" s="1" t="s">
        <v>2068</v>
      </c>
      <c r="D4473" s="1" t="s">
        <v>8331</v>
      </c>
      <c r="E4473" s="1">
        <v>280</v>
      </c>
      <c r="F4473" s="1">
        <v>4</v>
      </c>
      <c r="G4473" s="1">
        <v>20</v>
      </c>
      <c r="H4473" s="1" t="s">
        <v>131</v>
      </c>
      <c r="I4473" s="1" t="s">
        <v>2067</v>
      </c>
      <c r="J4473" s="1">
        <v>36</v>
      </c>
      <c r="K4473" s="1" t="str">
        <f t="shared" si="207"/>
        <v>valid</v>
      </c>
      <c r="L4473" s="1" t="str">
        <f t="shared" si="208"/>
        <v>BUDGET</v>
      </c>
      <c r="M4473" t="str">
        <f t="shared" si="209"/>
        <v>North Indian</v>
      </c>
      <c r="N4473" s="1" t="str" cm="1">
        <f t="array" ref="N4473">_xlfn.IFS(
G4473&lt;=25,"Fast",
G4473&lt;=40,"Medium",
G4473&gt;40,"Slow"
)</f>
        <v>Fast</v>
      </c>
    </row>
    <row r="4474" spans="1:14" x14ac:dyDescent="0.3">
      <c r="A4474" s="1">
        <v>383863</v>
      </c>
      <c r="B4474" s="1" t="s">
        <v>5160</v>
      </c>
      <c r="C4474" s="1" t="s">
        <v>189</v>
      </c>
      <c r="D4474" s="1" t="s">
        <v>8332</v>
      </c>
      <c r="E4474" s="1">
        <v>150</v>
      </c>
      <c r="F4474" s="1">
        <v>2.9</v>
      </c>
      <c r="G4474" s="1">
        <v>80</v>
      </c>
      <c r="H4474" s="1" t="s">
        <v>1193</v>
      </c>
      <c r="I4474" s="1" t="s">
        <v>5160</v>
      </c>
      <c r="J4474" s="1">
        <v>48</v>
      </c>
      <c r="K4474" s="1" t="str">
        <f t="shared" si="207"/>
        <v>valid</v>
      </c>
      <c r="L4474" s="1" t="str">
        <f t="shared" si="208"/>
        <v>BUDGET</v>
      </c>
      <c r="M4474" t="str">
        <f t="shared" si="209"/>
        <v>Desserts</v>
      </c>
      <c r="N4474" s="1" t="str" cm="1">
        <f t="array" ref="N4474">_xlfn.IFS(
G4474&lt;=25,"Fast",
G4474&lt;=40,"Medium",
G4474&gt;40,"Slow"
)</f>
        <v>Slow</v>
      </c>
    </row>
    <row r="4475" spans="1:14" x14ac:dyDescent="0.3">
      <c r="A4475" s="1">
        <v>384092</v>
      </c>
      <c r="B4475" s="1" t="s">
        <v>238</v>
      </c>
      <c r="C4475" s="1" t="s">
        <v>11</v>
      </c>
      <c r="D4475" s="1" t="s">
        <v>7130</v>
      </c>
      <c r="E4475" s="1">
        <v>250</v>
      </c>
      <c r="F4475" s="1">
        <v>4.3</v>
      </c>
      <c r="G4475" s="1">
        <v>100</v>
      </c>
      <c r="H4475" s="1" t="s">
        <v>8333</v>
      </c>
      <c r="I4475" s="1" t="s">
        <v>238</v>
      </c>
      <c r="J4475" s="1">
        <v>54</v>
      </c>
      <c r="K4475" s="1" t="str">
        <f t="shared" si="207"/>
        <v>valid</v>
      </c>
      <c r="L4475" s="1" t="str">
        <f t="shared" si="208"/>
        <v>BUDGET</v>
      </c>
      <c r="M4475" t="str">
        <f t="shared" si="209"/>
        <v>Ice Cream</v>
      </c>
      <c r="N4475" s="1" t="str" cm="1">
        <f t="array" ref="N4475">_xlfn.IFS(
G4475&lt;=25,"Fast",
G4475&lt;=40,"Medium",
G4475&gt;40,"Slow"
)</f>
        <v>Slow</v>
      </c>
    </row>
    <row r="4476" spans="1:14" x14ac:dyDescent="0.3">
      <c r="A4476" s="1">
        <v>384196</v>
      </c>
      <c r="B4476" s="1" t="s">
        <v>276</v>
      </c>
      <c r="C4476" s="1" t="s">
        <v>115</v>
      </c>
      <c r="D4476" s="1" t="s">
        <v>8334</v>
      </c>
      <c r="E4476" s="1">
        <v>400</v>
      </c>
      <c r="F4476" s="1">
        <v>2.9</v>
      </c>
      <c r="G4476" s="1">
        <v>80</v>
      </c>
      <c r="H4476" s="1" t="s">
        <v>8335</v>
      </c>
      <c r="I4476" s="1" t="s">
        <v>276</v>
      </c>
      <c r="J4476" s="1">
        <v>54</v>
      </c>
      <c r="K4476" s="1" t="str">
        <f t="shared" si="207"/>
        <v>valid</v>
      </c>
      <c r="L4476" s="1" t="str">
        <f t="shared" si="208"/>
        <v>MID</v>
      </c>
      <c r="M4476" t="str">
        <f t="shared" si="209"/>
        <v>Street Food</v>
      </c>
      <c r="N4476" s="1" t="str" cm="1">
        <f t="array" ref="N4476">_xlfn.IFS(
G4476&lt;=25,"Fast",
G4476&lt;=40,"Medium",
G4476&gt;40,"Slow"
)</f>
        <v>Slow</v>
      </c>
    </row>
    <row r="4477" spans="1:14" x14ac:dyDescent="0.3">
      <c r="A4477" s="1">
        <v>384242</v>
      </c>
      <c r="B4477" s="1" t="s">
        <v>1702</v>
      </c>
      <c r="C4477" s="1" t="s">
        <v>115</v>
      </c>
      <c r="D4477" s="1" t="s">
        <v>8336</v>
      </c>
      <c r="E4477" s="1">
        <v>250</v>
      </c>
      <c r="F4477" s="1">
        <v>2.9</v>
      </c>
      <c r="G4477" s="1">
        <v>80</v>
      </c>
      <c r="H4477" s="1" t="s">
        <v>8337</v>
      </c>
      <c r="I4477" s="1" t="s">
        <v>1702</v>
      </c>
      <c r="J4477" s="1">
        <v>36</v>
      </c>
      <c r="K4477" s="1" t="str">
        <f t="shared" si="207"/>
        <v>valid</v>
      </c>
      <c r="L4477" s="1" t="str">
        <f t="shared" si="208"/>
        <v>BUDGET</v>
      </c>
      <c r="M4477" t="str">
        <f t="shared" si="209"/>
        <v>Beverages</v>
      </c>
      <c r="N4477" s="1" t="str" cm="1">
        <f t="array" ref="N4477">_xlfn.IFS(
G4477&lt;=25,"Fast",
G4477&lt;=40,"Medium",
G4477&gt;40,"Slow"
)</f>
        <v>Slow</v>
      </c>
    </row>
    <row r="4478" spans="1:14" x14ac:dyDescent="0.3">
      <c r="A4478" s="1">
        <v>384251</v>
      </c>
      <c r="B4478" s="1" t="s">
        <v>1274</v>
      </c>
      <c r="C4478" s="1" t="s">
        <v>91</v>
      </c>
      <c r="D4478" s="1" t="s">
        <v>8338</v>
      </c>
      <c r="E4478" s="1">
        <v>600</v>
      </c>
      <c r="F4478" s="1">
        <v>4.0999999999999996</v>
      </c>
      <c r="G4478" s="1">
        <v>20</v>
      </c>
      <c r="H4478" s="1" t="s">
        <v>8339</v>
      </c>
      <c r="I4478" s="1" t="s">
        <v>1274</v>
      </c>
      <c r="J4478" s="1">
        <v>40</v>
      </c>
      <c r="K4478" s="1" t="str">
        <f t="shared" si="207"/>
        <v>valid</v>
      </c>
      <c r="L4478" s="1" t="str">
        <f t="shared" si="208"/>
        <v>MID</v>
      </c>
      <c r="M4478" t="str">
        <f t="shared" si="209"/>
        <v>Indian</v>
      </c>
      <c r="N4478" s="1" t="str" cm="1">
        <f t="array" ref="N4478">_xlfn.IFS(
G4478&lt;=25,"Fast",
G4478&lt;=40,"Medium",
G4478&gt;40,"Slow"
)</f>
        <v>Fast</v>
      </c>
    </row>
    <row r="4479" spans="1:14" x14ac:dyDescent="0.3">
      <c r="A4479" s="1">
        <v>384311</v>
      </c>
      <c r="B4479" s="1" t="s">
        <v>3097</v>
      </c>
      <c r="C4479" s="1" t="s">
        <v>3052</v>
      </c>
      <c r="D4479" s="1" t="s">
        <v>8340</v>
      </c>
      <c r="E4479" s="1">
        <v>250</v>
      </c>
      <c r="F4479" s="1">
        <v>3.9</v>
      </c>
      <c r="G4479" s="1">
        <v>20</v>
      </c>
      <c r="H4479" s="1" t="s">
        <v>8341</v>
      </c>
      <c r="I4479" s="1" t="s">
        <v>3097</v>
      </c>
      <c r="J4479" s="1">
        <v>59</v>
      </c>
      <c r="K4479" s="1" t="str">
        <f t="shared" si="207"/>
        <v>valid</v>
      </c>
      <c r="L4479" s="1" t="str">
        <f t="shared" si="208"/>
        <v>BUDGET</v>
      </c>
      <c r="M4479" t="str">
        <f t="shared" si="209"/>
        <v>Thalis</v>
      </c>
      <c r="N4479" s="1" t="str" cm="1">
        <f t="array" ref="N4479">_xlfn.IFS(
G4479&lt;=25,"Fast",
G4479&lt;=40,"Medium",
G4479&gt;40,"Slow"
)</f>
        <v>Fast</v>
      </c>
    </row>
    <row r="4480" spans="1:14" x14ac:dyDescent="0.3">
      <c r="A4480" s="1">
        <v>384326</v>
      </c>
      <c r="B4480" s="1" t="s">
        <v>4142</v>
      </c>
      <c r="C4480" s="1" t="s">
        <v>68</v>
      </c>
      <c r="D4480" s="1" t="s">
        <v>8342</v>
      </c>
      <c r="E4480" s="1">
        <v>300</v>
      </c>
      <c r="F4480" s="1">
        <v>2.9</v>
      </c>
      <c r="G4480" s="1">
        <v>80</v>
      </c>
      <c r="H4480" s="1" t="s">
        <v>8343</v>
      </c>
      <c r="I4480" s="1" t="s">
        <v>4142</v>
      </c>
      <c r="J4480" s="1">
        <v>52</v>
      </c>
      <c r="K4480" s="1" t="str">
        <f t="shared" si="207"/>
        <v>valid</v>
      </c>
      <c r="L4480" s="1" t="str">
        <f t="shared" si="208"/>
        <v>BUDGET</v>
      </c>
      <c r="M4480" t="str">
        <f t="shared" si="209"/>
        <v>Fast Food</v>
      </c>
      <c r="N4480" s="1" t="str" cm="1">
        <f t="array" ref="N4480">_xlfn.IFS(
G4480&lt;=25,"Fast",
G4480&lt;=40,"Medium",
G4480&gt;40,"Slow"
)</f>
        <v>Slow</v>
      </c>
    </row>
    <row r="4481" spans="1:14" x14ac:dyDescent="0.3">
      <c r="A4481" s="1">
        <v>384429</v>
      </c>
      <c r="B4481" s="1" t="s">
        <v>645</v>
      </c>
      <c r="C4481" s="1" t="s">
        <v>189</v>
      </c>
      <c r="D4481" s="1" t="s">
        <v>8344</v>
      </c>
      <c r="E4481" s="1">
        <v>300</v>
      </c>
      <c r="F4481" s="1">
        <v>4</v>
      </c>
      <c r="G4481" s="1">
        <v>500</v>
      </c>
      <c r="H4481" s="1" t="s">
        <v>8345</v>
      </c>
      <c r="I4481" s="1" t="s">
        <v>645</v>
      </c>
      <c r="J4481" s="1">
        <v>82</v>
      </c>
      <c r="K4481" s="1" t="str">
        <f t="shared" si="207"/>
        <v>valid</v>
      </c>
      <c r="L4481" s="1" t="str">
        <f t="shared" si="208"/>
        <v>BUDGET</v>
      </c>
      <c r="M4481" t="str">
        <f t="shared" si="209"/>
        <v>Pizzas</v>
      </c>
      <c r="N4481" s="1" t="str" cm="1">
        <f t="array" ref="N4481">_xlfn.IFS(
G4481&lt;=25,"Fast",
G4481&lt;=40,"Medium",
G4481&gt;40,"Slow"
)</f>
        <v>Slow</v>
      </c>
    </row>
    <row r="4482" spans="1:14" x14ac:dyDescent="0.3">
      <c r="A4482" s="1">
        <v>384498</v>
      </c>
      <c r="B4482" s="1" t="s">
        <v>1532</v>
      </c>
      <c r="C4482" s="1" t="s">
        <v>11</v>
      </c>
      <c r="D4482" s="1" t="s">
        <v>8346</v>
      </c>
      <c r="E4482" s="1">
        <v>200</v>
      </c>
      <c r="F4482" s="1">
        <v>2.9</v>
      </c>
      <c r="G4482" s="1">
        <v>80</v>
      </c>
      <c r="H4482" s="1" t="s">
        <v>8347</v>
      </c>
      <c r="I4482" s="1" t="s">
        <v>1532</v>
      </c>
      <c r="J4482" s="1">
        <v>49</v>
      </c>
      <c r="K4482" s="1" t="str">
        <f t="shared" si="207"/>
        <v>valid</v>
      </c>
      <c r="L4482" s="1" t="str">
        <f t="shared" si="208"/>
        <v>BUDGET</v>
      </c>
      <c r="M4482" t="str">
        <f t="shared" si="209"/>
        <v>Fast Food</v>
      </c>
      <c r="N4482" s="1" t="str" cm="1">
        <f t="array" ref="N4482">_xlfn.IFS(
G4482&lt;=25,"Fast",
G4482&lt;=40,"Medium",
G4482&gt;40,"Slow"
)</f>
        <v>Slow</v>
      </c>
    </row>
    <row r="4483" spans="1:14" x14ac:dyDescent="0.3">
      <c r="A4483" s="1">
        <v>384505</v>
      </c>
      <c r="B4483" s="1" t="s">
        <v>5160</v>
      </c>
      <c r="C4483" s="1" t="s">
        <v>189</v>
      </c>
      <c r="D4483" s="1" t="s">
        <v>8348</v>
      </c>
      <c r="E4483" s="1">
        <v>200</v>
      </c>
      <c r="F4483" s="1">
        <v>2.9</v>
      </c>
      <c r="G4483" s="1">
        <v>80</v>
      </c>
      <c r="H4483" s="1" t="s">
        <v>2954</v>
      </c>
      <c r="I4483" s="1" t="s">
        <v>5160</v>
      </c>
      <c r="J4483" s="1">
        <v>62</v>
      </c>
      <c r="K4483" s="1" t="str">
        <f t="shared" ref="K4483:K4546" si="210">IF(E4483=0,"outlier","valid")</f>
        <v>valid</v>
      </c>
      <c r="L4483" s="1" t="str">
        <f t="shared" ref="L4483:L4546" si="211">IF(E4483&lt;=300,"BUDGET",IF(E4483&lt;=600,"MID","PREMIUM"))</f>
        <v>BUDGET</v>
      </c>
      <c r="M4483" t="str">
        <f t="shared" ref="M4483:M4546" si="212">IFERROR(LEFT(H4483, FIND(",", H4483)-1), H4483)</f>
        <v>Indian</v>
      </c>
      <c r="N4483" s="1" t="str" cm="1">
        <f t="array" ref="N4483">_xlfn.IFS(
G4483&lt;=25,"Fast",
G4483&lt;=40,"Medium",
G4483&gt;40,"Slow"
)</f>
        <v>Slow</v>
      </c>
    </row>
    <row r="4484" spans="1:14" x14ac:dyDescent="0.3">
      <c r="A4484" s="1">
        <v>384529</v>
      </c>
      <c r="B4484" s="1" t="s">
        <v>2440</v>
      </c>
      <c r="C4484" s="1" t="s">
        <v>189</v>
      </c>
      <c r="D4484" s="1" t="s">
        <v>8349</v>
      </c>
      <c r="E4484" s="1">
        <v>200</v>
      </c>
      <c r="F4484" s="1">
        <v>4</v>
      </c>
      <c r="G4484" s="1">
        <v>20</v>
      </c>
      <c r="H4484" s="1" t="s">
        <v>549</v>
      </c>
      <c r="I4484" s="1" t="s">
        <v>2440</v>
      </c>
      <c r="J4484" s="1">
        <v>84</v>
      </c>
      <c r="K4484" s="1" t="str">
        <f t="shared" si="210"/>
        <v>valid</v>
      </c>
      <c r="L4484" s="1" t="str">
        <f t="shared" si="211"/>
        <v>BUDGET</v>
      </c>
      <c r="M4484" t="str">
        <f t="shared" si="212"/>
        <v>Indian</v>
      </c>
      <c r="N4484" s="1" t="str" cm="1">
        <f t="array" ref="N4484">_xlfn.IFS(
G4484&lt;=25,"Fast",
G4484&lt;=40,"Medium",
G4484&gt;40,"Slow"
)</f>
        <v>Fast</v>
      </c>
    </row>
    <row r="4485" spans="1:14" x14ac:dyDescent="0.3">
      <c r="A4485" s="1">
        <v>384540</v>
      </c>
      <c r="B4485" s="1" t="s">
        <v>2067</v>
      </c>
      <c r="C4485" s="1" t="s">
        <v>2068</v>
      </c>
      <c r="D4485" s="1" t="s">
        <v>8350</v>
      </c>
      <c r="E4485" s="1">
        <v>400</v>
      </c>
      <c r="F4485" s="1">
        <v>4.0999999999999996</v>
      </c>
      <c r="G4485" s="1">
        <v>100</v>
      </c>
      <c r="H4485" s="1" t="s">
        <v>2311</v>
      </c>
      <c r="I4485" s="1" t="s">
        <v>2067</v>
      </c>
      <c r="J4485" s="1">
        <v>44</v>
      </c>
      <c r="K4485" s="1" t="str">
        <f t="shared" si="210"/>
        <v>valid</v>
      </c>
      <c r="L4485" s="1" t="str">
        <f t="shared" si="211"/>
        <v>MID</v>
      </c>
      <c r="M4485" t="str">
        <f t="shared" si="212"/>
        <v>Arabian</v>
      </c>
      <c r="N4485" s="1" t="str" cm="1">
        <f t="array" ref="N4485">_xlfn.IFS(
G4485&lt;=25,"Fast",
G4485&lt;=40,"Medium",
G4485&gt;40,"Slow"
)</f>
        <v>Slow</v>
      </c>
    </row>
    <row r="4486" spans="1:14" x14ac:dyDescent="0.3">
      <c r="A4486" s="1">
        <v>384542</v>
      </c>
      <c r="B4486" s="1" t="s">
        <v>3097</v>
      </c>
      <c r="C4486" s="1" t="s">
        <v>3052</v>
      </c>
      <c r="D4486" s="1" t="s">
        <v>8351</v>
      </c>
      <c r="E4486" s="1">
        <v>350</v>
      </c>
      <c r="F4486" s="1">
        <v>2.9</v>
      </c>
      <c r="G4486" s="1">
        <v>80</v>
      </c>
      <c r="H4486" s="1" t="s">
        <v>3520</v>
      </c>
      <c r="I4486" s="1" t="s">
        <v>3097</v>
      </c>
      <c r="J4486" s="1">
        <v>59</v>
      </c>
      <c r="K4486" s="1" t="str">
        <f t="shared" si="210"/>
        <v>valid</v>
      </c>
      <c r="L4486" s="1" t="str">
        <f t="shared" si="211"/>
        <v>MID</v>
      </c>
      <c r="M4486" t="str">
        <f t="shared" si="212"/>
        <v>Fast Food</v>
      </c>
      <c r="N4486" s="1" t="str" cm="1">
        <f t="array" ref="N4486">_xlfn.IFS(
G4486&lt;=25,"Fast",
G4486&lt;=40,"Medium",
G4486&gt;40,"Slow"
)</f>
        <v>Slow</v>
      </c>
    </row>
    <row r="4487" spans="1:14" x14ac:dyDescent="0.3">
      <c r="A4487" s="1">
        <v>384598</v>
      </c>
      <c r="B4487" s="1" t="s">
        <v>661</v>
      </c>
      <c r="C4487" s="1" t="s">
        <v>463</v>
      </c>
      <c r="D4487" s="1" t="s">
        <v>8352</v>
      </c>
      <c r="E4487" s="1">
        <v>300</v>
      </c>
      <c r="F4487" s="1">
        <v>2.9</v>
      </c>
      <c r="G4487" s="1">
        <v>80</v>
      </c>
      <c r="H4487" s="1" t="s">
        <v>8353</v>
      </c>
      <c r="I4487" s="1" t="s">
        <v>661</v>
      </c>
      <c r="J4487" s="1">
        <v>68</v>
      </c>
      <c r="K4487" s="1" t="str">
        <f t="shared" si="210"/>
        <v>valid</v>
      </c>
      <c r="L4487" s="1" t="str">
        <f t="shared" si="211"/>
        <v>BUDGET</v>
      </c>
      <c r="M4487" t="str">
        <f t="shared" si="212"/>
        <v>Chinese</v>
      </c>
      <c r="N4487" s="1" t="str" cm="1">
        <f t="array" ref="N4487">_xlfn.IFS(
G4487&lt;=25,"Fast",
G4487&lt;=40,"Medium",
G4487&gt;40,"Slow"
)</f>
        <v>Slow</v>
      </c>
    </row>
    <row r="4488" spans="1:14" x14ac:dyDescent="0.3">
      <c r="A4488" s="1">
        <v>384631</v>
      </c>
      <c r="B4488" s="1" t="s">
        <v>645</v>
      </c>
      <c r="C4488" s="1" t="s">
        <v>189</v>
      </c>
      <c r="D4488" s="1" t="s">
        <v>8354</v>
      </c>
      <c r="E4488" s="1">
        <v>250</v>
      </c>
      <c r="F4488" s="1">
        <v>2.9</v>
      </c>
      <c r="G4488" s="1">
        <v>80</v>
      </c>
      <c r="H4488" s="1" t="s">
        <v>184</v>
      </c>
      <c r="I4488" s="1" t="s">
        <v>645</v>
      </c>
      <c r="J4488" s="1">
        <v>80</v>
      </c>
      <c r="K4488" s="1" t="str">
        <f t="shared" si="210"/>
        <v>valid</v>
      </c>
      <c r="L4488" s="1" t="str">
        <f t="shared" si="211"/>
        <v>BUDGET</v>
      </c>
      <c r="M4488" t="str">
        <f t="shared" si="212"/>
        <v>Fast Food</v>
      </c>
      <c r="N4488" s="1" t="str" cm="1">
        <f t="array" ref="N4488">_xlfn.IFS(
G4488&lt;=25,"Fast",
G4488&lt;=40,"Medium",
G4488&gt;40,"Slow"
)</f>
        <v>Slow</v>
      </c>
    </row>
    <row r="4489" spans="1:14" x14ac:dyDescent="0.3">
      <c r="A4489" s="1">
        <v>384632</v>
      </c>
      <c r="B4489" s="1" t="s">
        <v>645</v>
      </c>
      <c r="C4489" s="1" t="s">
        <v>189</v>
      </c>
      <c r="D4489" s="1" t="s">
        <v>8355</v>
      </c>
      <c r="E4489" s="1">
        <v>250</v>
      </c>
      <c r="F4489" s="1">
        <v>2.9</v>
      </c>
      <c r="G4489" s="1">
        <v>80</v>
      </c>
      <c r="H4489" s="1" t="s">
        <v>1193</v>
      </c>
      <c r="I4489" s="1" t="s">
        <v>645</v>
      </c>
      <c r="J4489" s="1">
        <v>77</v>
      </c>
      <c r="K4489" s="1" t="str">
        <f t="shared" si="210"/>
        <v>valid</v>
      </c>
      <c r="L4489" s="1" t="str">
        <f t="shared" si="211"/>
        <v>BUDGET</v>
      </c>
      <c r="M4489" t="str">
        <f t="shared" si="212"/>
        <v>Desserts</v>
      </c>
      <c r="N4489" s="1" t="str" cm="1">
        <f t="array" ref="N4489">_xlfn.IFS(
G4489&lt;=25,"Fast",
G4489&lt;=40,"Medium",
G4489&gt;40,"Slow"
)</f>
        <v>Slow</v>
      </c>
    </row>
    <row r="4490" spans="1:14" x14ac:dyDescent="0.3">
      <c r="A4490" s="1">
        <v>384767</v>
      </c>
      <c r="B4490" s="1" t="s">
        <v>645</v>
      </c>
      <c r="C4490" s="1" t="s">
        <v>189</v>
      </c>
      <c r="D4490" s="1" t="s">
        <v>8356</v>
      </c>
      <c r="E4490" s="1">
        <v>250</v>
      </c>
      <c r="F4490" s="1">
        <v>2.9</v>
      </c>
      <c r="G4490" s="1">
        <v>80</v>
      </c>
      <c r="H4490" s="1" t="s">
        <v>8357</v>
      </c>
      <c r="I4490" s="1" t="s">
        <v>645</v>
      </c>
      <c r="J4490" s="1">
        <v>81</v>
      </c>
      <c r="K4490" s="1" t="str">
        <f t="shared" si="210"/>
        <v>valid</v>
      </c>
      <c r="L4490" s="1" t="str">
        <f t="shared" si="211"/>
        <v>BUDGET</v>
      </c>
      <c r="M4490" t="str">
        <f t="shared" si="212"/>
        <v>Fast Food</v>
      </c>
      <c r="N4490" s="1" t="str" cm="1">
        <f t="array" ref="N4490">_xlfn.IFS(
G4490&lt;=25,"Fast",
G4490&lt;=40,"Medium",
G4490&gt;40,"Slow"
)</f>
        <v>Slow</v>
      </c>
    </row>
    <row r="4491" spans="1:14" x14ac:dyDescent="0.3">
      <c r="A4491" s="1">
        <v>384770</v>
      </c>
      <c r="B4491" s="1" t="s">
        <v>645</v>
      </c>
      <c r="C4491" s="1" t="s">
        <v>189</v>
      </c>
      <c r="D4491" s="1" t="s">
        <v>8358</v>
      </c>
      <c r="E4491" s="1">
        <v>250</v>
      </c>
      <c r="F4491" s="1">
        <v>2.9</v>
      </c>
      <c r="G4491" s="1">
        <v>80</v>
      </c>
      <c r="H4491" s="1" t="s">
        <v>6376</v>
      </c>
      <c r="I4491" s="1" t="s">
        <v>645</v>
      </c>
      <c r="J4491" s="1">
        <v>78</v>
      </c>
      <c r="K4491" s="1" t="str">
        <f t="shared" si="210"/>
        <v>valid</v>
      </c>
      <c r="L4491" s="1" t="str">
        <f t="shared" si="211"/>
        <v>BUDGET</v>
      </c>
      <c r="M4491" t="str">
        <f t="shared" si="212"/>
        <v>Indian</v>
      </c>
      <c r="N4491" s="1" t="str" cm="1">
        <f t="array" ref="N4491">_xlfn.IFS(
G4491&lt;=25,"Fast",
G4491&lt;=40,"Medium",
G4491&gt;40,"Slow"
)</f>
        <v>Slow</v>
      </c>
    </row>
    <row r="4492" spans="1:14" x14ac:dyDescent="0.3">
      <c r="A4492" s="1">
        <v>384773</v>
      </c>
      <c r="B4492" s="1" t="s">
        <v>645</v>
      </c>
      <c r="C4492" s="1" t="s">
        <v>189</v>
      </c>
      <c r="D4492" s="1" t="s">
        <v>8359</v>
      </c>
      <c r="E4492" s="1">
        <v>250</v>
      </c>
      <c r="F4492" s="1">
        <v>2.9</v>
      </c>
      <c r="G4492" s="1">
        <v>80</v>
      </c>
      <c r="H4492" s="1" t="s">
        <v>8360</v>
      </c>
      <c r="I4492" s="1" t="s">
        <v>645</v>
      </c>
      <c r="J4492" s="1">
        <v>83</v>
      </c>
      <c r="K4492" s="1" t="str">
        <f t="shared" si="210"/>
        <v>valid</v>
      </c>
      <c r="L4492" s="1" t="str">
        <f t="shared" si="211"/>
        <v>BUDGET</v>
      </c>
      <c r="M4492" t="str">
        <f t="shared" si="212"/>
        <v>Fast Food</v>
      </c>
      <c r="N4492" s="1" t="str" cm="1">
        <f t="array" ref="N4492">_xlfn.IFS(
G4492&lt;=25,"Fast",
G4492&lt;=40,"Medium",
G4492&gt;40,"Slow"
)</f>
        <v>Slow</v>
      </c>
    </row>
    <row r="4493" spans="1:14" x14ac:dyDescent="0.3">
      <c r="A4493" s="1">
        <v>384846</v>
      </c>
      <c r="B4493" s="1" t="s">
        <v>1697</v>
      </c>
      <c r="C4493" s="1" t="s">
        <v>189</v>
      </c>
      <c r="D4493" s="1" t="s">
        <v>8361</v>
      </c>
      <c r="E4493" s="1">
        <v>200</v>
      </c>
      <c r="F4493" s="1">
        <v>4.3</v>
      </c>
      <c r="G4493" s="1">
        <v>100</v>
      </c>
      <c r="H4493" s="1" t="s">
        <v>8362</v>
      </c>
      <c r="I4493" s="1" t="s">
        <v>1697</v>
      </c>
      <c r="J4493" s="1">
        <v>57</v>
      </c>
      <c r="K4493" s="1" t="str">
        <f t="shared" si="210"/>
        <v>valid</v>
      </c>
      <c r="L4493" s="1" t="str">
        <f t="shared" si="211"/>
        <v>BUDGET</v>
      </c>
      <c r="M4493" t="str">
        <f t="shared" si="212"/>
        <v>North Indian</v>
      </c>
      <c r="N4493" s="1" t="str" cm="1">
        <f t="array" ref="N4493">_xlfn.IFS(
G4493&lt;=25,"Fast",
G4493&lt;=40,"Medium",
G4493&gt;40,"Slow"
)</f>
        <v>Slow</v>
      </c>
    </row>
    <row r="4494" spans="1:14" x14ac:dyDescent="0.3">
      <c r="A4494" s="1">
        <v>384890</v>
      </c>
      <c r="B4494" s="1" t="s">
        <v>645</v>
      </c>
      <c r="C4494" s="1" t="s">
        <v>189</v>
      </c>
      <c r="D4494" s="1" t="s">
        <v>8363</v>
      </c>
      <c r="E4494" s="1">
        <v>250</v>
      </c>
      <c r="F4494" s="1">
        <v>2.9</v>
      </c>
      <c r="G4494" s="1">
        <v>80</v>
      </c>
      <c r="H4494" s="1" t="s">
        <v>8357</v>
      </c>
      <c r="I4494" s="1" t="s">
        <v>645</v>
      </c>
      <c r="J4494" s="1">
        <v>81</v>
      </c>
      <c r="K4494" s="1" t="str">
        <f t="shared" si="210"/>
        <v>valid</v>
      </c>
      <c r="L4494" s="1" t="str">
        <f t="shared" si="211"/>
        <v>BUDGET</v>
      </c>
      <c r="M4494" t="str">
        <f t="shared" si="212"/>
        <v>Fast Food</v>
      </c>
      <c r="N4494" s="1" t="str" cm="1">
        <f t="array" ref="N4494">_xlfn.IFS(
G4494&lt;=25,"Fast",
G4494&lt;=40,"Medium",
G4494&gt;40,"Slow"
)</f>
        <v>Slow</v>
      </c>
    </row>
    <row r="4495" spans="1:14" x14ac:dyDescent="0.3">
      <c r="A4495" s="1">
        <v>384978</v>
      </c>
      <c r="B4495" s="1" t="s">
        <v>1697</v>
      </c>
      <c r="C4495" s="1" t="s">
        <v>189</v>
      </c>
      <c r="D4495" s="1" t="s">
        <v>8364</v>
      </c>
      <c r="E4495" s="1">
        <v>300</v>
      </c>
      <c r="F4495" s="1">
        <v>4.0999999999999996</v>
      </c>
      <c r="G4495" s="1">
        <v>100</v>
      </c>
      <c r="H4495" s="1" t="s">
        <v>8365</v>
      </c>
      <c r="I4495" s="1" t="s">
        <v>1697</v>
      </c>
      <c r="J4495" s="1">
        <v>53</v>
      </c>
      <c r="K4495" s="1" t="str">
        <f t="shared" si="210"/>
        <v>valid</v>
      </c>
      <c r="L4495" s="1" t="str">
        <f t="shared" si="211"/>
        <v>BUDGET</v>
      </c>
      <c r="M4495" t="str">
        <f t="shared" si="212"/>
        <v>Chinese</v>
      </c>
      <c r="N4495" s="1" t="str" cm="1">
        <f t="array" ref="N4495">_xlfn.IFS(
G4495&lt;=25,"Fast",
G4495&lt;=40,"Medium",
G4495&gt;40,"Slow"
)</f>
        <v>Slow</v>
      </c>
    </row>
    <row r="4496" spans="1:14" x14ac:dyDescent="0.3">
      <c r="A4496" s="1">
        <v>384981</v>
      </c>
      <c r="B4496" s="1" t="s">
        <v>1234</v>
      </c>
      <c r="C4496" s="1" t="s">
        <v>189</v>
      </c>
      <c r="D4496" s="1" t="s">
        <v>8366</v>
      </c>
      <c r="E4496" s="1">
        <v>500</v>
      </c>
      <c r="F4496" s="1">
        <v>2.9</v>
      </c>
      <c r="G4496" s="1">
        <v>80</v>
      </c>
      <c r="H4496" s="1" t="s">
        <v>8367</v>
      </c>
      <c r="I4496" s="1" t="s">
        <v>1234</v>
      </c>
      <c r="J4496" s="1">
        <v>89</v>
      </c>
      <c r="K4496" s="1" t="str">
        <f t="shared" si="210"/>
        <v>valid</v>
      </c>
      <c r="L4496" s="1" t="str">
        <f t="shared" si="211"/>
        <v>MID</v>
      </c>
      <c r="M4496" t="str">
        <f t="shared" si="212"/>
        <v>Chinese</v>
      </c>
      <c r="N4496" s="1" t="str" cm="1">
        <f t="array" ref="N4496">_xlfn.IFS(
G4496&lt;=25,"Fast",
G4496&lt;=40,"Medium",
G4496&gt;40,"Slow"
)</f>
        <v>Slow</v>
      </c>
    </row>
    <row r="4497" spans="1:14" x14ac:dyDescent="0.3">
      <c r="A4497" s="1">
        <v>385006</v>
      </c>
      <c r="B4497" s="1" t="s">
        <v>528</v>
      </c>
      <c r="C4497" s="1" t="s">
        <v>189</v>
      </c>
      <c r="D4497" s="1" t="s">
        <v>8368</v>
      </c>
      <c r="E4497" s="1">
        <v>159</v>
      </c>
      <c r="F4497" s="1">
        <v>2.9</v>
      </c>
      <c r="G4497" s="1">
        <v>80</v>
      </c>
      <c r="H4497" s="1" t="s">
        <v>7876</v>
      </c>
      <c r="I4497" s="1" t="s">
        <v>528</v>
      </c>
      <c r="J4497" s="1">
        <v>91</v>
      </c>
      <c r="K4497" s="1" t="str">
        <f t="shared" si="210"/>
        <v>valid</v>
      </c>
      <c r="L4497" s="1" t="str">
        <f t="shared" si="211"/>
        <v>BUDGET</v>
      </c>
      <c r="M4497" t="str">
        <f t="shared" si="212"/>
        <v>Pizzas</v>
      </c>
      <c r="N4497" s="1" t="str" cm="1">
        <f t="array" ref="N4497">_xlfn.IFS(
G4497&lt;=25,"Fast",
G4497&lt;=40,"Medium",
G4497&gt;40,"Slow"
)</f>
        <v>Slow</v>
      </c>
    </row>
    <row r="4498" spans="1:14" x14ac:dyDescent="0.3">
      <c r="A4498" s="1">
        <v>385094</v>
      </c>
      <c r="B4498" s="1" t="s">
        <v>645</v>
      </c>
      <c r="C4498" s="1" t="s">
        <v>189</v>
      </c>
      <c r="D4498" s="1" t="s">
        <v>8369</v>
      </c>
      <c r="E4498" s="1">
        <v>250</v>
      </c>
      <c r="F4498" s="1">
        <v>2.9</v>
      </c>
      <c r="G4498" s="1">
        <v>80</v>
      </c>
      <c r="H4498" s="1" t="s">
        <v>8357</v>
      </c>
      <c r="I4498" s="1" t="s">
        <v>645</v>
      </c>
      <c r="J4498" s="1">
        <v>87</v>
      </c>
      <c r="K4498" s="1" t="str">
        <f t="shared" si="210"/>
        <v>valid</v>
      </c>
      <c r="L4498" s="1" t="str">
        <f t="shared" si="211"/>
        <v>BUDGET</v>
      </c>
      <c r="M4498" t="str">
        <f t="shared" si="212"/>
        <v>Fast Food</v>
      </c>
      <c r="N4498" s="1" t="str" cm="1">
        <f t="array" ref="N4498">_xlfn.IFS(
G4498&lt;=25,"Fast",
G4498&lt;=40,"Medium",
G4498&gt;40,"Slow"
)</f>
        <v>Slow</v>
      </c>
    </row>
    <row r="4499" spans="1:14" x14ac:dyDescent="0.3">
      <c r="A4499" s="1">
        <v>385127</v>
      </c>
      <c r="B4499" s="1" t="s">
        <v>645</v>
      </c>
      <c r="C4499" s="1" t="s">
        <v>189</v>
      </c>
      <c r="D4499" s="1" t="s">
        <v>8370</v>
      </c>
      <c r="E4499" s="1">
        <v>250</v>
      </c>
      <c r="F4499" s="1">
        <v>2.9</v>
      </c>
      <c r="G4499" s="1">
        <v>80</v>
      </c>
      <c r="H4499" s="1" t="s">
        <v>7060</v>
      </c>
      <c r="I4499" s="1" t="s">
        <v>645</v>
      </c>
      <c r="J4499" s="1">
        <v>78</v>
      </c>
      <c r="K4499" s="1" t="str">
        <f t="shared" si="210"/>
        <v>valid</v>
      </c>
      <c r="L4499" s="1" t="str">
        <f t="shared" si="211"/>
        <v>BUDGET</v>
      </c>
      <c r="M4499" t="str">
        <f t="shared" si="212"/>
        <v>Italian</v>
      </c>
      <c r="N4499" s="1" t="str" cm="1">
        <f t="array" ref="N4499">_xlfn.IFS(
G4499&lt;=25,"Fast",
G4499&lt;=40,"Medium",
G4499&gt;40,"Slow"
)</f>
        <v>Slow</v>
      </c>
    </row>
    <row r="4500" spans="1:14" x14ac:dyDescent="0.3">
      <c r="A4500" s="1">
        <v>385130</v>
      </c>
      <c r="B4500" s="1" t="s">
        <v>1715</v>
      </c>
      <c r="C4500" s="1" t="s">
        <v>68</v>
      </c>
      <c r="D4500" s="1" t="s">
        <v>8371</v>
      </c>
      <c r="E4500" s="1">
        <v>300</v>
      </c>
      <c r="F4500" s="1">
        <v>3.8</v>
      </c>
      <c r="G4500" s="1">
        <v>500</v>
      </c>
      <c r="H4500" s="1" t="s">
        <v>8372</v>
      </c>
      <c r="I4500" s="1" t="s">
        <v>1715</v>
      </c>
      <c r="J4500" s="1">
        <v>32</v>
      </c>
      <c r="K4500" s="1" t="str">
        <f t="shared" si="210"/>
        <v>valid</v>
      </c>
      <c r="L4500" s="1" t="str">
        <f t="shared" si="211"/>
        <v>BUDGET</v>
      </c>
      <c r="M4500" t="str">
        <f t="shared" si="212"/>
        <v>North Indian</v>
      </c>
      <c r="N4500" s="1" t="str" cm="1">
        <f t="array" ref="N4500">_xlfn.IFS(
G4500&lt;=25,"Fast",
G4500&lt;=40,"Medium",
G4500&gt;40,"Slow"
)</f>
        <v>Slow</v>
      </c>
    </row>
    <row r="4501" spans="1:14" x14ac:dyDescent="0.3">
      <c r="A4501" s="1">
        <v>385154</v>
      </c>
      <c r="B4501" s="1" t="s">
        <v>645</v>
      </c>
      <c r="C4501" s="1" t="s">
        <v>189</v>
      </c>
      <c r="D4501" s="1" t="s">
        <v>8373</v>
      </c>
      <c r="E4501" s="1">
        <v>250</v>
      </c>
      <c r="F4501" s="1">
        <v>2.9</v>
      </c>
      <c r="G4501" s="1">
        <v>80</v>
      </c>
      <c r="H4501" s="1" t="s">
        <v>8357</v>
      </c>
      <c r="I4501" s="1" t="s">
        <v>645</v>
      </c>
      <c r="J4501" s="1">
        <v>84</v>
      </c>
      <c r="K4501" s="1" t="str">
        <f t="shared" si="210"/>
        <v>valid</v>
      </c>
      <c r="L4501" s="1" t="str">
        <f t="shared" si="211"/>
        <v>BUDGET</v>
      </c>
      <c r="M4501" t="str">
        <f t="shared" si="212"/>
        <v>Fast Food</v>
      </c>
      <c r="N4501" s="1" t="str" cm="1">
        <f t="array" ref="N4501">_xlfn.IFS(
G4501&lt;=25,"Fast",
G4501&lt;=40,"Medium",
G4501&gt;40,"Slow"
)</f>
        <v>Slow</v>
      </c>
    </row>
    <row r="4502" spans="1:14" x14ac:dyDescent="0.3">
      <c r="A4502" s="1">
        <v>385220</v>
      </c>
      <c r="B4502" s="1" t="s">
        <v>125</v>
      </c>
      <c r="C4502" s="1" t="s">
        <v>115</v>
      </c>
      <c r="D4502" s="1" t="s">
        <v>8374</v>
      </c>
      <c r="E4502" s="1">
        <v>500</v>
      </c>
      <c r="F4502" s="1">
        <v>3.7</v>
      </c>
      <c r="G4502" s="1">
        <v>20</v>
      </c>
      <c r="H4502" s="1" t="s">
        <v>131</v>
      </c>
      <c r="I4502" s="1" t="s">
        <v>125</v>
      </c>
      <c r="J4502" s="1">
        <v>78</v>
      </c>
      <c r="K4502" s="1" t="str">
        <f t="shared" si="210"/>
        <v>valid</v>
      </c>
      <c r="L4502" s="1" t="str">
        <f t="shared" si="211"/>
        <v>MID</v>
      </c>
      <c r="M4502" t="str">
        <f t="shared" si="212"/>
        <v>North Indian</v>
      </c>
      <c r="N4502" s="1" t="str" cm="1">
        <f t="array" ref="N4502">_xlfn.IFS(
G4502&lt;=25,"Fast",
G4502&lt;=40,"Medium",
G4502&gt;40,"Slow"
)</f>
        <v>Fast</v>
      </c>
    </row>
    <row r="4503" spans="1:14" x14ac:dyDescent="0.3">
      <c r="A4503" s="1">
        <v>385371</v>
      </c>
      <c r="B4503" s="1" t="s">
        <v>1029</v>
      </c>
      <c r="C4503" s="1" t="s">
        <v>463</v>
      </c>
      <c r="D4503" s="1" t="s">
        <v>8375</v>
      </c>
      <c r="E4503" s="1">
        <v>500</v>
      </c>
      <c r="F4503" s="1">
        <v>3.2</v>
      </c>
      <c r="G4503" s="1">
        <v>50</v>
      </c>
      <c r="H4503" s="1" t="s">
        <v>8376</v>
      </c>
      <c r="I4503" s="1" t="s">
        <v>1029</v>
      </c>
      <c r="J4503" s="1">
        <v>72</v>
      </c>
      <c r="K4503" s="1" t="str">
        <f t="shared" si="210"/>
        <v>valid</v>
      </c>
      <c r="L4503" s="1" t="str">
        <f t="shared" si="211"/>
        <v>MID</v>
      </c>
      <c r="M4503" t="str">
        <f t="shared" si="212"/>
        <v>North Indian</v>
      </c>
      <c r="N4503" s="1" t="str" cm="1">
        <f t="array" ref="N4503">_xlfn.IFS(
G4503&lt;=25,"Fast",
G4503&lt;=40,"Medium",
G4503&gt;40,"Slow"
)</f>
        <v>Slow</v>
      </c>
    </row>
    <row r="4504" spans="1:14" x14ac:dyDescent="0.3">
      <c r="A4504" s="1">
        <v>385375</v>
      </c>
      <c r="B4504" s="1" t="s">
        <v>5668</v>
      </c>
      <c r="C4504" s="1" t="s">
        <v>2068</v>
      </c>
      <c r="D4504" s="1" t="s">
        <v>8377</v>
      </c>
      <c r="E4504" s="1">
        <v>300</v>
      </c>
      <c r="F4504" s="1">
        <v>2.9</v>
      </c>
      <c r="G4504" s="1">
        <v>80</v>
      </c>
      <c r="H4504" s="1" t="s">
        <v>695</v>
      </c>
      <c r="I4504" s="1" t="s">
        <v>5668</v>
      </c>
      <c r="J4504" s="1">
        <v>51</v>
      </c>
      <c r="K4504" s="1" t="str">
        <f t="shared" si="210"/>
        <v>valid</v>
      </c>
      <c r="L4504" s="1" t="str">
        <f t="shared" si="211"/>
        <v>BUDGET</v>
      </c>
      <c r="M4504" t="str">
        <f t="shared" si="212"/>
        <v>Indian</v>
      </c>
      <c r="N4504" s="1" t="str" cm="1">
        <f t="array" ref="N4504">_xlfn.IFS(
G4504&lt;=25,"Fast",
G4504&lt;=40,"Medium",
G4504&gt;40,"Slow"
)</f>
        <v>Slow</v>
      </c>
    </row>
    <row r="4505" spans="1:14" x14ac:dyDescent="0.3">
      <c r="A4505" s="1">
        <v>385572</v>
      </c>
      <c r="B4505" s="1" t="s">
        <v>683</v>
      </c>
      <c r="C4505" s="1" t="s">
        <v>91</v>
      </c>
      <c r="D4505" s="1" t="s">
        <v>8378</v>
      </c>
      <c r="E4505" s="1">
        <v>800</v>
      </c>
      <c r="F4505" s="1">
        <v>3.7</v>
      </c>
      <c r="G4505" s="1">
        <v>20</v>
      </c>
      <c r="H4505" s="1" t="s">
        <v>2056</v>
      </c>
      <c r="I4505" s="1" t="s">
        <v>683</v>
      </c>
      <c r="J4505" s="1">
        <v>38</v>
      </c>
      <c r="K4505" s="1" t="str">
        <f t="shared" si="210"/>
        <v>valid</v>
      </c>
      <c r="L4505" s="1" t="str">
        <f t="shared" si="211"/>
        <v>PREMIUM</v>
      </c>
      <c r="M4505" t="str">
        <f t="shared" si="212"/>
        <v>Indian  Chinese</v>
      </c>
      <c r="N4505" s="1" t="str" cm="1">
        <f t="array" ref="N4505">_xlfn.IFS(
G4505&lt;=25,"Fast",
G4505&lt;=40,"Medium",
G4505&gt;40,"Slow"
)</f>
        <v>Fast</v>
      </c>
    </row>
    <row r="4506" spans="1:14" x14ac:dyDescent="0.3">
      <c r="A4506" s="1">
        <v>385607</v>
      </c>
      <c r="B4506" s="1" t="s">
        <v>1980</v>
      </c>
      <c r="C4506" s="1" t="s">
        <v>463</v>
      </c>
      <c r="D4506" s="1" t="s">
        <v>8379</v>
      </c>
      <c r="E4506" s="1">
        <v>700</v>
      </c>
      <c r="F4506" s="1">
        <v>4.4000000000000004</v>
      </c>
      <c r="G4506" s="1">
        <v>50</v>
      </c>
      <c r="H4506" s="1" t="s">
        <v>355</v>
      </c>
      <c r="I4506" s="1" t="s">
        <v>1980</v>
      </c>
      <c r="J4506" s="1">
        <v>58</v>
      </c>
      <c r="K4506" s="1" t="str">
        <f t="shared" si="210"/>
        <v>valid</v>
      </c>
      <c r="L4506" s="1" t="str">
        <f t="shared" si="211"/>
        <v>PREMIUM</v>
      </c>
      <c r="M4506" t="str">
        <f t="shared" si="212"/>
        <v>Biryani</v>
      </c>
      <c r="N4506" s="1" t="str" cm="1">
        <f t="array" ref="N4506">_xlfn.IFS(
G4506&lt;=25,"Fast",
G4506&lt;=40,"Medium",
G4506&gt;40,"Slow"
)</f>
        <v>Slow</v>
      </c>
    </row>
    <row r="4507" spans="1:14" x14ac:dyDescent="0.3">
      <c r="A4507" s="1">
        <v>385630</v>
      </c>
      <c r="B4507" s="1" t="s">
        <v>276</v>
      </c>
      <c r="C4507" s="1" t="s">
        <v>115</v>
      </c>
      <c r="D4507" s="1" t="s">
        <v>8380</v>
      </c>
      <c r="E4507" s="1">
        <v>500</v>
      </c>
      <c r="F4507" s="1">
        <v>3.6</v>
      </c>
      <c r="G4507" s="1">
        <v>20</v>
      </c>
      <c r="H4507" s="1" t="s">
        <v>8381</v>
      </c>
      <c r="I4507" s="1" t="s">
        <v>276</v>
      </c>
      <c r="J4507" s="1">
        <v>65</v>
      </c>
      <c r="K4507" s="1" t="str">
        <f t="shared" si="210"/>
        <v>valid</v>
      </c>
      <c r="L4507" s="1" t="str">
        <f t="shared" si="211"/>
        <v>MID</v>
      </c>
      <c r="M4507" t="str">
        <f t="shared" si="212"/>
        <v>Sweets</v>
      </c>
      <c r="N4507" s="1" t="str" cm="1">
        <f t="array" ref="N4507">_xlfn.IFS(
G4507&lt;=25,"Fast",
G4507&lt;=40,"Medium",
G4507&gt;40,"Slow"
)</f>
        <v>Fast</v>
      </c>
    </row>
    <row r="4508" spans="1:14" x14ac:dyDescent="0.3">
      <c r="A4508" s="1">
        <v>385802</v>
      </c>
      <c r="B4508" s="1" t="s">
        <v>1029</v>
      </c>
      <c r="C4508" s="1" t="s">
        <v>463</v>
      </c>
      <c r="D4508" s="1" t="s">
        <v>8382</v>
      </c>
      <c r="E4508" s="1">
        <v>1500</v>
      </c>
      <c r="F4508" s="1">
        <v>2.9</v>
      </c>
      <c r="G4508" s="1">
        <v>80</v>
      </c>
      <c r="H4508" s="1" t="s">
        <v>790</v>
      </c>
      <c r="I4508" s="1" t="s">
        <v>1029</v>
      </c>
      <c r="J4508" s="1">
        <v>77</v>
      </c>
      <c r="K4508" s="1" t="str">
        <f t="shared" si="210"/>
        <v>valid</v>
      </c>
      <c r="L4508" s="1" t="str">
        <f t="shared" si="211"/>
        <v>PREMIUM</v>
      </c>
      <c r="M4508" t="str">
        <f t="shared" si="212"/>
        <v>Continental</v>
      </c>
      <c r="N4508" s="1" t="str" cm="1">
        <f t="array" ref="N4508">_xlfn.IFS(
G4508&lt;=25,"Fast",
G4508&lt;=40,"Medium",
G4508&gt;40,"Slow"
)</f>
        <v>Slow</v>
      </c>
    </row>
    <row r="4509" spans="1:14" x14ac:dyDescent="0.3">
      <c r="A4509" s="1">
        <v>385841</v>
      </c>
      <c r="B4509" s="1" t="s">
        <v>382</v>
      </c>
      <c r="C4509" s="1" t="s">
        <v>383</v>
      </c>
      <c r="D4509" s="1" t="s">
        <v>8383</v>
      </c>
      <c r="E4509" s="1">
        <v>300</v>
      </c>
      <c r="F4509" s="1">
        <v>4.5999999999999996</v>
      </c>
      <c r="G4509" s="1">
        <v>20</v>
      </c>
      <c r="H4509" s="1" t="s">
        <v>758</v>
      </c>
      <c r="I4509" s="1" t="s">
        <v>382</v>
      </c>
      <c r="J4509" s="1">
        <v>57</v>
      </c>
      <c r="K4509" s="1" t="str">
        <f t="shared" si="210"/>
        <v>valid</v>
      </c>
      <c r="L4509" s="1" t="str">
        <f t="shared" si="211"/>
        <v>BUDGET</v>
      </c>
      <c r="M4509" t="str">
        <f t="shared" si="212"/>
        <v>Chinese</v>
      </c>
      <c r="N4509" s="1" t="str" cm="1">
        <f t="array" ref="N4509">_xlfn.IFS(
G4509&lt;=25,"Fast",
G4509&lt;=40,"Medium",
G4509&gt;40,"Slow"
)</f>
        <v>Fast</v>
      </c>
    </row>
    <row r="4510" spans="1:14" x14ac:dyDescent="0.3">
      <c r="A4510" s="1">
        <v>385870</v>
      </c>
      <c r="B4510" s="1" t="s">
        <v>382</v>
      </c>
      <c r="C4510" s="1" t="s">
        <v>383</v>
      </c>
      <c r="D4510" s="1" t="s">
        <v>8384</v>
      </c>
      <c r="E4510" s="1">
        <v>500</v>
      </c>
      <c r="F4510" s="1">
        <v>2.9</v>
      </c>
      <c r="G4510" s="1">
        <v>80</v>
      </c>
      <c r="H4510" s="1" t="s">
        <v>5180</v>
      </c>
      <c r="I4510" s="1" t="s">
        <v>382</v>
      </c>
      <c r="J4510" s="1">
        <v>57</v>
      </c>
      <c r="K4510" s="1" t="str">
        <f t="shared" si="210"/>
        <v>valid</v>
      </c>
      <c r="L4510" s="1" t="str">
        <f t="shared" si="211"/>
        <v>MID</v>
      </c>
      <c r="M4510" t="str">
        <f t="shared" si="212"/>
        <v>Healthy Food</v>
      </c>
      <c r="N4510" s="1" t="str" cm="1">
        <f t="array" ref="N4510">_xlfn.IFS(
G4510&lt;=25,"Fast",
G4510&lt;=40,"Medium",
G4510&gt;40,"Slow"
)</f>
        <v>Slow</v>
      </c>
    </row>
    <row r="4511" spans="1:14" x14ac:dyDescent="0.3">
      <c r="A4511" s="1">
        <v>385872</v>
      </c>
      <c r="B4511" s="1" t="s">
        <v>382</v>
      </c>
      <c r="C4511" s="1" t="s">
        <v>383</v>
      </c>
      <c r="D4511" s="1" t="s">
        <v>8385</v>
      </c>
      <c r="E4511" s="1">
        <v>500</v>
      </c>
      <c r="F4511" s="1">
        <v>2.9</v>
      </c>
      <c r="G4511" s="1">
        <v>80</v>
      </c>
      <c r="H4511" s="1" t="s">
        <v>5180</v>
      </c>
      <c r="I4511" s="1" t="s">
        <v>382</v>
      </c>
      <c r="J4511" s="1">
        <v>56</v>
      </c>
      <c r="K4511" s="1" t="str">
        <f t="shared" si="210"/>
        <v>valid</v>
      </c>
      <c r="L4511" s="1" t="str">
        <f t="shared" si="211"/>
        <v>MID</v>
      </c>
      <c r="M4511" t="str">
        <f t="shared" si="212"/>
        <v>Healthy Food</v>
      </c>
      <c r="N4511" s="1" t="str" cm="1">
        <f t="array" ref="N4511">_xlfn.IFS(
G4511&lt;=25,"Fast",
G4511&lt;=40,"Medium",
G4511&gt;40,"Slow"
)</f>
        <v>Slow</v>
      </c>
    </row>
    <row r="4512" spans="1:14" x14ac:dyDescent="0.3">
      <c r="A4512" s="1">
        <v>385873</v>
      </c>
      <c r="B4512" s="1" t="s">
        <v>876</v>
      </c>
      <c r="C4512" s="1" t="s">
        <v>115</v>
      </c>
      <c r="D4512" s="1" t="s">
        <v>8386</v>
      </c>
      <c r="E4512" s="1">
        <v>300</v>
      </c>
      <c r="F4512" s="1">
        <v>3.9</v>
      </c>
      <c r="G4512" s="1">
        <v>50</v>
      </c>
      <c r="H4512" s="1" t="s">
        <v>3382</v>
      </c>
      <c r="I4512" s="1" t="s">
        <v>876</v>
      </c>
      <c r="J4512" s="1">
        <v>77</v>
      </c>
      <c r="K4512" s="1" t="str">
        <f t="shared" si="210"/>
        <v>valid</v>
      </c>
      <c r="L4512" s="1" t="str">
        <f t="shared" si="211"/>
        <v>BUDGET</v>
      </c>
      <c r="M4512" t="str">
        <f t="shared" si="212"/>
        <v>Mexican</v>
      </c>
      <c r="N4512" s="1" t="str" cm="1">
        <f t="array" ref="N4512">_xlfn.IFS(
G4512&lt;=25,"Fast",
G4512&lt;=40,"Medium",
G4512&gt;40,"Slow"
)</f>
        <v>Slow</v>
      </c>
    </row>
    <row r="4513" spans="1:14" x14ac:dyDescent="0.3">
      <c r="A4513" s="1">
        <v>385874</v>
      </c>
      <c r="B4513" s="1" t="s">
        <v>382</v>
      </c>
      <c r="C4513" s="1" t="s">
        <v>383</v>
      </c>
      <c r="D4513" s="1" t="s">
        <v>5180</v>
      </c>
      <c r="E4513" s="1">
        <v>500</v>
      </c>
      <c r="F4513" s="1">
        <v>2.9</v>
      </c>
      <c r="G4513" s="1">
        <v>80</v>
      </c>
      <c r="H4513" s="1" t="s">
        <v>5180</v>
      </c>
      <c r="I4513" s="1" t="s">
        <v>382</v>
      </c>
      <c r="J4513" s="1">
        <v>59</v>
      </c>
      <c r="K4513" s="1" t="str">
        <f t="shared" si="210"/>
        <v>valid</v>
      </c>
      <c r="L4513" s="1" t="str">
        <f t="shared" si="211"/>
        <v>MID</v>
      </c>
      <c r="M4513" t="str">
        <f t="shared" si="212"/>
        <v>Healthy Food</v>
      </c>
      <c r="N4513" s="1" t="str" cm="1">
        <f t="array" ref="N4513">_xlfn.IFS(
G4513&lt;=25,"Fast",
G4513&lt;=40,"Medium",
G4513&gt;40,"Slow"
)</f>
        <v>Slow</v>
      </c>
    </row>
    <row r="4514" spans="1:14" x14ac:dyDescent="0.3">
      <c r="A4514" s="1">
        <v>385875</v>
      </c>
      <c r="B4514" s="1" t="s">
        <v>382</v>
      </c>
      <c r="C4514" s="1" t="s">
        <v>383</v>
      </c>
      <c r="D4514" s="1" t="s">
        <v>8387</v>
      </c>
      <c r="E4514" s="1">
        <v>500</v>
      </c>
      <c r="F4514" s="1">
        <v>2.9</v>
      </c>
      <c r="G4514" s="1">
        <v>80</v>
      </c>
      <c r="H4514" s="1" t="s">
        <v>5180</v>
      </c>
      <c r="I4514" s="1" t="s">
        <v>382</v>
      </c>
      <c r="J4514" s="1">
        <v>49</v>
      </c>
      <c r="K4514" s="1" t="str">
        <f t="shared" si="210"/>
        <v>valid</v>
      </c>
      <c r="L4514" s="1" t="str">
        <f t="shared" si="211"/>
        <v>MID</v>
      </c>
      <c r="M4514" t="str">
        <f t="shared" si="212"/>
        <v>Healthy Food</v>
      </c>
      <c r="N4514" s="1" t="str" cm="1">
        <f t="array" ref="N4514">_xlfn.IFS(
G4514&lt;=25,"Fast",
G4514&lt;=40,"Medium",
G4514&gt;40,"Slow"
)</f>
        <v>Slow</v>
      </c>
    </row>
    <row r="4515" spans="1:14" x14ac:dyDescent="0.3">
      <c r="A4515" s="1">
        <v>385876</v>
      </c>
      <c r="B4515" s="1" t="s">
        <v>382</v>
      </c>
      <c r="C4515" s="1" t="s">
        <v>383</v>
      </c>
      <c r="D4515" s="1" t="s">
        <v>8388</v>
      </c>
      <c r="E4515" s="1">
        <v>500</v>
      </c>
      <c r="F4515" s="1">
        <v>2.9</v>
      </c>
      <c r="G4515" s="1">
        <v>80</v>
      </c>
      <c r="H4515" s="1" t="s">
        <v>5180</v>
      </c>
      <c r="I4515" s="1" t="s">
        <v>382</v>
      </c>
      <c r="J4515" s="1">
        <v>56</v>
      </c>
      <c r="K4515" s="1" t="str">
        <f t="shared" si="210"/>
        <v>valid</v>
      </c>
      <c r="L4515" s="1" t="str">
        <f t="shared" si="211"/>
        <v>MID</v>
      </c>
      <c r="M4515" t="str">
        <f t="shared" si="212"/>
        <v>Healthy Food</v>
      </c>
      <c r="N4515" s="1" t="str" cm="1">
        <f t="array" ref="N4515">_xlfn.IFS(
G4515&lt;=25,"Fast",
G4515&lt;=40,"Medium",
G4515&gt;40,"Slow"
)</f>
        <v>Slow</v>
      </c>
    </row>
    <row r="4516" spans="1:14" x14ac:dyDescent="0.3">
      <c r="A4516" s="1">
        <v>385880</v>
      </c>
      <c r="B4516" s="1" t="s">
        <v>1532</v>
      </c>
      <c r="C4516" s="1" t="s">
        <v>11</v>
      </c>
      <c r="D4516" s="1" t="s">
        <v>8389</v>
      </c>
      <c r="E4516" s="1">
        <v>150</v>
      </c>
      <c r="F4516" s="1">
        <v>4.2</v>
      </c>
      <c r="G4516" s="1">
        <v>100</v>
      </c>
      <c r="H4516" s="1" t="s">
        <v>2417</v>
      </c>
      <c r="I4516" s="1" t="s">
        <v>8390</v>
      </c>
      <c r="J4516" s="1">
        <v>38</v>
      </c>
      <c r="K4516" s="1" t="str">
        <f t="shared" si="210"/>
        <v>valid</v>
      </c>
      <c r="L4516" s="1" t="str">
        <f t="shared" si="211"/>
        <v>BUDGET</v>
      </c>
      <c r="M4516" t="str">
        <f t="shared" si="212"/>
        <v>South Indian</v>
      </c>
      <c r="N4516" s="1" t="str" cm="1">
        <f t="array" ref="N4516">_xlfn.IFS(
G4516&lt;=25,"Fast",
G4516&lt;=40,"Medium",
G4516&gt;40,"Slow"
)</f>
        <v>Slow</v>
      </c>
    </row>
    <row r="4517" spans="1:14" x14ac:dyDescent="0.3">
      <c r="A4517" s="1">
        <v>386004</v>
      </c>
      <c r="B4517" s="1" t="s">
        <v>2893</v>
      </c>
      <c r="C4517" s="1" t="s">
        <v>2068</v>
      </c>
      <c r="D4517" s="1" t="s">
        <v>8391</v>
      </c>
      <c r="E4517" s="1">
        <v>300</v>
      </c>
      <c r="F4517" s="1">
        <v>3.3</v>
      </c>
      <c r="G4517" s="1">
        <v>20</v>
      </c>
      <c r="H4517" s="1" t="s">
        <v>8392</v>
      </c>
      <c r="I4517" s="1" t="s">
        <v>2893</v>
      </c>
      <c r="J4517" s="1">
        <v>82</v>
      </c>
      <c r="K4517" s="1" t="str">
        <f t="shared" si="210"/>
        <v>valid</v>
      </c>
      <c r="L4517" s="1" t="str">
        <f t="shared" si="211"/>
        <v>BUDGET</v>
      </c>
      <c r="M4517" t="str">
        <f t="shared" si="212"/>
        <v>Punjabi</v>
      </c>
      <c r="N4517" s="1" t="str" cm="1">
        <f t="array" ref="N4517">_xlfn.IFS(
G4517&lt;=25,"Fast",
G4517&lt;=40,"Medium",
G4517&gt;40,"Slow"
)</f>
        <v>Fast</v>
      </c>
    </row>
    <row r="4518" spans="1:14" x14ac:dyDescent="0.3">
      <c r="A4518" s="1">
        <v>386006</v>
      </c>
      <c r="B4518" s="1" t="s">
        <v>1697</v>
      </c>
      <c r="C4518" s="1" t="s">
        <v>189</v>
      </c>
      <c r="D4518" s="1" t="s">
        <v>8393</v>
      </c>
      <c r="E4518" s="1">
        <v>200</v>
      </c>
      <c r="F4518" s="1">
        <v>2.9</v>
      </c>
      <c r="G4518" s="1">
        <v>80</v>
      </c>
      <c r="H4518" s="1" t="s">
        <v>355</v>
      </c>
      <c r="I4518" s="1" t="s">
        <v>1697</v>
      </c>
      <c r="J4518" s="1">
        <v>56</v>
      </c>
      <c r="K4518" s="1" t="str">
        <f t="shared" si="210"/>
        <v>valid</v>
      </c>
      <c r="L4518" s="1" t="str">
        <f t="shared" si="211"/>
        <v>BUDGET</v>
      </c>
      <c r="M4518" t="str">
        <f t="shared" si="212"/>
        <v>Biryani</v>
      </c>
      <c r="N4518" s="1" t="str" cm="1">
        <f t="array" ref="N4518">_xlfn.IFS(
G4518&lt;=25,"Fast",
G4518&lt;=40,"Medium",
G4518&gt;40,"Slow"
)</f>
        <v>Slow</v>
      </c>
    </row>
    <row r="4519" spans="1:14" x14ac:dyDescent="0.3">
      <c r="A4519" s="1">
        <v>386011</v>
      </c>
      <c r="B4519" s="1" t="s">
        <v>5835</v>
      </c>
      <c r="C4519" s="1" t="s">
        <v>3052</v>
      </c>
      <c r="D4519" s="1" t="s">
        <v>8394</v>
      </c>
      <c r="E4519" s="1">
        <v>200</v>
      </c>
      <c r="F4519" s="1">
        <v>2.9</v>
      </c>
      <c r="G4519" s="1">
        <v>80</v>
      </c>
      <c r="H4519" s="1" t="s">
        <v>5714</v>
      </c>
      <c r="I4519" s="1" t="s">
        <v>5835</v>
      </c>
      <c r="J4519" s="1">
        <v>59</v>
      </c>
      <c r="K4519" s="1" t="str">
        <f t="shared" si="210"/>
        <v>valid</v>
      </c>
      <c r="L4519" s="1" t="str">
        <f t="shared" si="211"/>
        <v>BUDGET</v>
      </c>
      <c r="M4519" t="str">
        <f t="shared" si="212"/>
        <v>Indian</v>
      </c>
      <c r="N4519" s="1" t="str" cm="1">
        <f t="array" ref="N4519">_xlfn.IFS(
G4519&lt;=25,"Fast",
G4519&lt;=40,"Medium",
G4519&gt;40,"Slow"
)</f>
        <v>Slow</v>
      </c>
    </row>
    <row r="4520" spans="1:14" x14ac:dyDescent="0.3">
      <c r="A4520" s="1">
        <v>386066</v>
      </c>
      <c r="B4520" s="1" t="s">
        <v>738</v>
      </c>
      <c r="C4520" s="1" t="s">
        <v>463</v>
      </c>
      <c r="D4520" s="1" t="s">
        <v>8395</v>
      </c>
      <c r="E4520" s="1">
        <v>250</v>
      </c>
      <c r="F4520" s="1">
        <v>4.4000000000000004</v>
      </c>
      <c r="G4520" s="1">
        <v>100</v>
      </c>
      <c r="H4520" s="1" t="s">
        <v>8396</v>
      </c>
      <c r="I4520" s="1" t="s">
        <v>738</v>
      </c>
      <c r="J4520" s="1">
        <v>47</v>
      </c>
      <c r="K4520" s="1" t="str">
        <f t="shared" si="210"/>
        <v>valid</v>
      </c>
      <c r="L4520" s="1" t="str">
        <f t="shared" si="211"/>
        <v>BUDGET</v>
      </c>
      <c r="M4520" t="str">
        <f t="shared" si="212"/>
        <v>North Indian</v>
      </c>
      <c r="N4520" s="1" t="str" cm="1">
        <f t="array" ref="N4520">_xlfn.IFS(
G4520&lt;=25,"Fast",
G4520&lt;=40,"Medium",
G4520&gt;40,"Slow"
)</f>
        <v>Slow</v>
      </c>
    </row>
    <row r="4521" spans="1:14" x14ac:dyDescent="0.3">
      <c r="A4521" s="1">
        <v>386082</v>
      </c>
      <c r="B4521" s="1" t="s">
        <v>4091</v>
      </c>
      <c r="C4521" s="1" t="s">
        <v>2068</v>
      </c>
      <c r="D4521" s="1" t="s">
        <v>8397</v>
      </c>
      <c r="E4521" s="1">
        <v>200</v>
      </c>
      <c r="F4521" s="1">
        <v>2.9</v>
      </c>
      <c r="G4521" s="1">
        <v>80</v>
      </c>
      <c r="H4521" s="1" t="s">
        <v>486</v>
      </c>
      <c r="I4521" s="1" t="s">
        <v>4091</v>
      </c>
      <c r="J4521" s="1">
        <v>72</v>
      </c>
      <c r="K4521" s="1" t="str">
        <f t="shared" si="210"/>
        <v>valid</v>
      </c>
      <c r="L4521" s="1" t="str">
        <f t="shared" si="211"/>
        <v>BUDGET</v>
      </c>
      <c r="M4521" t="str">
        <f t="shared" si="212"/>
        <v>Snacks</v>
      </c>
      <c r="N4521" s="1" t="str" cm="1">
        <f t="array" ref="N4521">_xlfn.IFS(
G4521&lt;=25,"Fast",
G4521&lt;=40,"Medium",
G4521&gt;40,"Slow"
)</f>
        <v>Slow</v>
      </c>
    </row>
    <row r="4522" spans="1:14" x14ac:dyDescent="0.3">
      <c r="A4522" s="1">
        <v>386088</v>
      </c>
      <c r="B4522" s="1" t="s">
        <v>634</v>
      </c>
      <c r="C4522" s="1" t="s">
        <v>463</v>
      </c>
      <c r="D4522" s="1" t="s">
        <v>8398</v>
      </c>
      <c r="E4522" s="1">
        <v>1200</v>
      </c>
      <c r="F4522" s="1">
        <v>2.9</v>
      </c>
      <c r="G4522" s="1">
        <v>80</v>
      </c>
      <c r="H4522" s="1" t="s">
        <v>8399</v>
      </c>
      <c r="I4522" s="1" t="s">
        <v>634</v>
      </c>
      <c r="J4522" s="1">
        <v>65</v>
      </c>
      <c r="K4522" s="1" t="str">
        <f t="shared" si="210"/>
        <v>valid</v>
      </c>
      <c r="L4522" s="1" t="str">
        <f t="shared" si="211"/>
        <v>PREMIUM</v>
      </c>
      <c r="M4522" t="str">
        <f t="shared" si="212"/>
        <v>Continental</v>
      </c>
      <c r="N4522" s="1" t="str" cm="1">
        <f t="array" ref="N4522">_xlfn.IFS(
G4522&lt;=25,"Fast",
G4522&lt;=40,"Medium",
G4522&gt;40,"Slow"
)</f>
        <v>Slow</v>
      </c>
    </row>
    <row r="4523" spans="1:14" x14ac:dyDescent="0.3">
      <c r="A4523" s="1">
        <v>386095</v>
      </c>
      <c r="B4523" s="1" t="s">
        <v>1726</v>
      </c>
      <c r="C4523" s="1" t="s">
        <v>189</v>
      </c>
      <c r="D4523" s="1" t="s">
        <v>8400</v>
      </c>
      <c r="E4523" s="1">
        <v>200</v>
      </c>
      <c r="F4523" s="1">
        <v>2.9</v>
      </c>
      <c r="G4523" s="1">
        <v>80</v>
      </c>
      <c r="H4523" s="1" t="s">
        <v>8401</v>
      </c>
      <c r="I4523" s="1" t="s">
        <v>1726</v>
      </c>
      <c r="J4523" s="1">
        <v>78</v>
      </c>
      <c r="K4523" s="1" t="str">
        <f t="shared" si="210"/>
        <v>valid</v>
      </c>
      <c r="L4523" s="1" t="str">
        <f t="shared" si="211"/>
        <v>BUDGET</v>
      </c>
      <c r="M4523" t="str">
        <f t="shared" si="212"/>
        <v>Fast Food  Combo  Indian</v>
      </c>
      <c r="N4523" s="1" t="str" cm="1">
        <f t="array" ref="N4523">_xlfn.IFS(
G4523&lt;=25,"Fast",
G4523&lt;=40,"Medium",
G4523&gt;40,"Slow"
)</f>
        <v>Slow</v>
      </c>
    </row>
    <row r="4524" spans="1:14" x14ac:dyDescent="0.3">
      <c r="A4524" s="1">
        <v>386195</v>
      </c>
      <c r="B4524" s="1" t="s">
        <v>2440</v>
      </c>
      <c r="C4524" s="1" t="s">
        <v>189</v>
      </c>
      <c r="D4524" s="1" t="s">
        <v>6083</v>
      </c>
      <c r="E4524" s="1">
        <v>400</v>
      </c>
      <c r="F4524" s="1">
        <v>4.3</v>
      </c>
      <c r="G4524" s="1">
        <v>500</v>
      </c>
      <c r="H4524" s="1" t="s">
        <v>801</v>
      </c>
      <c r="I4524" s="1" t="s">
        <v>2440</v>
      </c>
      <c r="J4524" s="1">
        <v>77</v>
      </c>
      <c r="K4524" s="1" t="str">
        <f t="shared" si="210"/>
        <v>valid</v>
      </c>
      <c r="L4524" s="1" t="str">
        <f t="shared" si="211"/>
        <v>MID</v>
      </c>
      <c r="M4524" t="str">
        <f t="shared" si="212"/>
        <v>Chinese</v>
      </c>
      <c r="N4524" s="1" t="str" cm="1">
        <f t="array" ref="N4524">_xlfn.IFS(
G4524&lt;=25,"Fast",
G4524&lt;=40,"Medium",
G4524&gt;40,"Slow"
)</f>
        <v>Slow</v>
      </c>
    </row>
    <row r="4525" spans="1:14" x14ac:dyDescent="0.3">
      <c r="A4525" s="1">
        <v>386230</v>
      </c>
      <c r="B4525" s="1" t="s">
        <v>683</v>
      </c>
      <c r="C4525" s="1" t="s">
        <v>91</v>
      </c>
      <c r="D4525" s="1" t="s">
        <v>8402</v>
      </c>
      <c r="E4525" s="1">
        <v>350</v>
      </c>
      <c r="F4525" s="1">
        <v>4.5</v>
      </c>
      <c r="G4525" s="1">
        <v>20</v>
      </c>
      <c r="H4525" s="1" t="s">
        <v>6330</v>
      </c>
      <c r="I4525" s="1" t="s">
        <v>683</v>
      </c>
      <c r="J4525" s="1">
        <v>55</v>
      </c>
      <c r="K4525" s="1" t="str">
        <f t="shared" si="210"/>
        <v>valid</v>
      </c>
      <c r="L4525" s="1" t="str">
        <f t="shared" si="211"/>
        <v>MID</v>
      </c>
      <c r="M4525" t="str">
        <f t="shared" si="212"/>
        <v>Combo</v>
      </c>
      <c r="N4525" s="1" t="str" cm="1">
        <f t="array" ref="N4525">_xlfn.IFS(
G4525&lt;=25,"Fast",
G4525&lt;=40,"Medium",
G4525&gt;40,"Slow"
)</f>
        <v>Fast</v>
      </c>
    </row>
    <row r="4526" spans="1:14" x14ac:dyDescent="0.3">
      <c r="A4526" s="1">
        <v>386270</v>
      </c>
      <c r="B4526" s="1" t="s">
        <v>634</v>
      </c>
      <c r="C4526" s="1" t="s">
        <v>463</v>
      </c>
      <c r="D4526" s="1" t="s">
        <v>8403</v>
      </c>
      <c r="E4526" s="1">
        <v>300</v>
      </c>
      <c r="F4526" s="1">
        <v>4.4000000000000004</v>
      </c>
      <c r="G4526" s="1">
        <v>100</v>
      </c>
      <c r="H4526" s="1" t="s">
        <v>8404</v>
      </c>
      <c r="I4526" s="1" t="s">
        <v>634</v>
      </c>
      <c r="J4526" s="1">
        <v>54</v>
      </c>
      <c r="K4526" s="1" t="str">
        <f t="shared" si="210"/>
        <v>valid</v>
      </c>
      <c r="L4526" s="1" t="str">
        <f t="shared" si="211"/>
        <v>BUDGET</v>
      </c>
      <c r="M4526" t="str">
        <f t="shared" si="212"/>
        <v>Street Food</v>
      </c>
      <c r="N4526" s="1" t="str" cm="1">
        <f t="array" ref="N4526">_xlfn.IFS(
G4526&lt;=25,"Fast",
G4526&lt;=40,"Medium",
G4526&gt;40,"Slow"
)</f>
        <v>Slow</v>
      </c>
    </row>
    <row r="4527" spans="1:14" x14ac:dyDescent="0.3">
      <c r="A4527" s="1">
        <v>386316</v>
      </c>
      <c r="B4527" s="1" t="s">
        <v>3097</v>
      </c>
      <c r="C4527" s="1" t="s">
        <v>3052</v>
      </c>
      <c r="D4527" s="1" t="s">
        <v>8405</v>
      </c>
      <c r="E4527" s="1">
        <v>350</v>
      </c>
      <c r="F4527" s="1">
        <v>2.9</v>
      </c>
      <c r="G4527" s="1">
        <v>80</v>
      </c>
      <c r="H4527" s="1" t="s">
        <v>710</v>
      </c>
      <c r="I4527" s="1" t="s">
        <v>3097</v>
      </c>
      <c r="J4527" s="1">
        <v>61</v>
      </c>
      <c r="K4527" s="1" t="str">
        <f t="shared" si="210"/>
        <v>valid</v>
      </c>
      <c r="L4527" s="1" t="str">
        <f t="shared" si="211"/>
        <v>MID</v>
      </c>
      <c r="M4527" t="str">
        <f t="shared" si="212"/>
        <v>Pizzas</v>
      </c>
      <c r="N4527" s="1" t="str" cm="1">
        <f t="array" ref="N4527">_xlfn.IFS(
G4527&lt;=25,"Fast",
G4527&lt;=40,"Medium",
G4527&gt;40,"Slow"
)</f>
        <v>Slow</v>
      </c>
    </row>
    <row r="4528" spans="1:14" x14ac:dyDescent="0.3">
      <c r="A4528" s="1">
        <v>386345</v>
      </c>
      <c r="B4528" s="1" t="s">
        <v>683</v>
      </c>
      <c r="C4528" s="1" t="s">
        <v>91</v>
      </c>
      <c r="D4528" s="1" t="s">
        <v>8406</v>
      </c>
      <c r="E4528" s="1">
        <v>400</v>
      </c>
      <c r="F4528" s="1">
        <v>3.7</v>
      </c>
      <c r="G4528" s="1">
        <v>100</v>
      </c>
      <c r="H4528" s="1" t="s">
        <v>1606</v>
      </c>
      <c r="I4528" s="1" t="s">
        <v>683</v>
      </c>
      <c r="J4528" s="1">
        <v>49</v>
      </c>
      <c r="K4528" s="1" t="str">
        <f t="shared" si="210"/>
        <v>valid</v>
      </c>
      <c r="L4528" s="1" t="str">
        <f t="shared" si="211"/>
        <v>MID</v>
      </c>
      <c r="M4528" t="str">
        <f t="shared" si="212"/>
        <v>Chinese</v>
      </c>
      <c r="N4528" s="1" t="str" cm="1">
        <f t="array" ref="N4528">_xlfn.IFS(
G4528&lt;=25,"Fast",
G4528&lt;=40,"Medium",
G4528&gt;40,"Slow"
)</f>
        <v>Slow</v>
      </c>
    </row>
    <row r="4529" spans="1:14" x14ac:dyDescent="0.3">
      <c r="A4529" s="1">
        <v>386351</v>
      </c>
      <c r="B4529" s="1" t="s">
        <v>683</v>
      </c>
      <c r="C4529" s="1" t="s">
        <v>91</v>
      </c>
      <c r="D4529" s="1" t="s">
        <v>8407</v>
      </c>
      <c r="E4529" s="1">
        <v>350</v>
      </c>
      <c r="F4529" s="1">
        <v>4.2</v>
      </c>
      <c r="G4529" s="1">
        <v>50</v>
      </c>
      <c r="H4529" s="1" t="s">
        <v>8408</v>
      </c>
      <c r="I4529" s="1" t="s">
        <v>683</v>
      </c>
      <c r="J4529" s="1">
        <v>57</v>
      </c>
      <c r="K4529" s="1" t="str">
        <f t="shared" si="210"/>
        <v>valid</v>
      </c>
      <c r="L4529" s="1" t="str">
        <f t="shared" si="211"/>
        <v>MID</v>
      </c>
      <c r="M4529" t="str">
        <f t="shared" si="212"/>
        <v>Biryani</v>
      </c>
      <c r="N4529" s="1" t="str" cm="1">
        <f t="array" ref="N4529">_xlfn.IFS(
G4529&lt;=25,"Fast",
G4529&lt;=40,"Medium",
G4529&gt;40,"Slow"
)</f>
        <v>Slow</v>
      </c>
    </row>
    <row r="4530" spans="1:14" x14ac:dyDescent="0.3">
      <c r="A4530" s="1">
        <v>386417</v>
      </c>
      <c r="B4530" s="1" t="s">
        <v>386</v>
      </c>
      <c r="C4530" s="1" t="s">
        <v>383</v>
      </c>
      <c r="D4530" s="1" t="s">
        <v>8409</v>
      </c>
      <c r="E4530" s="1">
        <v>1000</v>
      </c>
      <c r="F4530" s="1">
        <v>4.3</v>
      </c>
      <c r="G4530" s="1">
        <v>100</v>
      </c>
      <c r="H4530" s="1" t="s">
        <v>8410</v>
      </c>
      <c r="I4530" s="1" t="s">
        <v>386</v>
      </c>
      <c r="J4530" s="1">
        <v>71</v>
      </c>
      <c r="K4530" s="1" t="str">
        <f t="shared" si="210"/>
        <v>valid</v>
      </c>
      <c r="L4530" s="1" t="str">
        <f t="shared" si="211"/>
        <v>PREMIUM</v>
      </c>
      <c r="M4530" t="str">
        <f t="shared" si="212"/>
        <v>Pan-Asian</v>
      </c>
      <c r="N4530" s="1" t="str" cm="1">
        <f t="array" ref="N4530">_xlfn.IFS(
G4530&lt;=25,"Fast",
G4530&lt;=40,"Medium",
G4530&gt;40,"Slow"
)</f>
        <v>Slow</v>
      </c>
    </row>
    <row r="4531" spans="1:14" x14ac:dyDescent="0.3">
      <c r="A4531" s="1">
        <v>386446</v>
      </c>
      <c r="B4531" s="1" t="s">
        <v>683</v>
      </c>
      <c r="C4531" s="1" t="s">
        <v>91</v>
      </c>
      <c r="D4531" s="1" t="s">
        <v>8411</v>
      </c>
      <c r="E4531" s="1">
        <v>500</v>
      </c>
      <c r="F4531" s="1">
        <v>2.9</v>
      </c>
      <c r="G4531" s="1">
        <v>80</v>
      </c>
      <c r="H4531" s="1" t="s">
        <v>19</v>
      </c>
      <c r="I4531" s="1" t="s">
        <v>683</v>
      </c>
      <c r="J4531" s="1">
        <v>49</v>
      </c>
      <c r="K4531" s="1" t="str">
        <f t="shared" si="210"/>
        <v>valid</v>
      </c>
      <c r="L4531" s="1" t="str">
        <f t="shared" si="211"/>
        <v>MID</v>
      </c>
      <c r="M4531" t="str">
        <f t="shared" si="212"/>
        <v>Chinese</v>
      </c>
      <c r="N4531" s="1" t="str" cm="1">
        <f t="array" ref="N4531">_xlfn.IFS(
G4531&lt;=25,"Fast",
G4531&lt;=40,"Medium",
G4531&gt;40,"Slow"
)</f>
        <v>Slow</v>
      </c>
    </row>
    <row r="4532" spans="1:14" x14ac:dyDescent="0.3">
      <c r="A4532" s="1">
        <v>386516</v>
      </c>
      <c r="B4532" s="1" t="s">
        <v>4142</v>
      </c>
      <c r="C4532" s="1" t="s">
        <v>68</v>
      </c>
      <c r="D4532" s="1" t="s">
        <v>8412</v>
      </c>
      <c r="E4532" s="1">
        <v>200</v>
      </c>
      <c r="F4532" s="1">
        <v>3.8</v>
      </c>
      <c r="G4532" s="1">
        <v>100</v>
      </c>
      <c r="H4532" s="1" t="s">
        <v>2649</v>
      </c>
      <c r="I4532" s="1" t="s">
        <v>4142</v>
      </c>
      <c r="J4532" s="1">
        <v>38</v>
      </c>
      <c r="K4532" s="1" t="str">
        <f t="shared" si="210"/>
        <v>valid</v>
      </c>
      <c r="L4532" s="1" t="str">
        <f t="shared" si="211"/>
        <v>BUDGET</v>
      </c>
      <c r="M4532" t="str">
        <f t="shared" si="212"/>
        <v>Indian</v>
      </c>
      <c r="N4532" s="1" t="str" cm="1">
        <f t="array" ref="N4532">_xlfn.IFS(
G4532&lt;=25,"Fast",
G4532&lt;=40,"Medium",
G4532&gt;40,"Slow"
)</f>
        <v>Slow</v>
      </c>
    </row>
    <row r="4533" spans="1:14" x14ac:dyDescent="0.3">
      <c r="A4533" s="1">
        <v>386548</v>
      </c>
      <c r="B4533" s="1" t="s">
        <v>4166</v>
      </c>
      <c r="C4533" s="1" t="s">
        <v>189</v>
      </c>
      <c r="D4533" s="1" t="s">
        <v>8413</v>
      </c>
      <c r="E4533" s="1">
        <v>200</v>
      </c>
      <c r="F4533" s="1">
        <v>2.9</v>
      </c>
      <c r="G4533" s="1">
        <v>80</v>
      </c>
      <c r="H4533" s="1" t="s">
        <v>1809</v>
      </c>
      <c r="I4533" s="1" t="s">
        <v>4166</v>
      </c>
      <c r="J4533" s="1">
        <v>70</v>
      </c>
      <c r="K4533" s="1" t="str">
        <f t="shared" si="210"/>
        <v>valid</v>
      </c>
      <c r="L4533" s="1" t="str">
        <f t="shared" si="211"/>
        <v>BUDGET</v>
      </c>
      <c r="M4533" t="str">
        <f t="shared" si="212"/>
        <v>Chinese</v>
      </c>
      <c r="N4533" s="1" t="str" cm="1">
        <f t="array" ref="N4533">_xlfn.IFS(
G4533&lt;=25,"Fast",
G4533&lt;=40,"Medium",
G4533&gt;40,"Slow"
)</f>
        <v>Slow</v>
      </c>
    </row>
    <row r="4534" spans="1:14" x14ac:dyDescent="0.3">
      <c r="A4534" s="1">
        <v>386562</v>
      </c>
      <c r="B4534" s="1" t="s">
        <v>683</v>
      </c>
      <c r="C4534" s="1" t="s">
        <v>91</v>
      </c>
      <c r="D4534" s="1" t="s">
        <v>8414</v>
      </c>
      <c r="E4534" s="1">
        <v>350</v>
      </c>
      <c r="F4534" s="1">
        <v>4.3</v>
      </c>
      <c r="G4534" s="1">
        <v>100</v>
      </c>
      <c r="H4534" s="1" t="s">
        <v>8408</v>
      </c>
      <c r="I4534" s="1" t="s">
        <v>683</v>
      </c>
      <c r="J4534" s="1">
        <v>58</v>
      </c>
      <c r="K4534" s="1" t="str">
        <f t="shared" si="210"/>
        <v>valid</v>
      </c>
      <c r="L4534" s="1" t="str">
        <f t="shared" si="211"/>
        <v>MID</v>
      </c>
      <c r="M4534" t="str">
        <f t="shared" si="212"/>
        <v>Biryani</v>
      </c>
      <c r="N4534" s="1" t="str" cm="1">
        <f t="array" ref="N4534">_xlfn.IFS(
G4534&lt;=25,"Fast",
G4534&lt;=40,"Medium",
G4534&gt;40,"Slow"
)</f>
        <v>Slow</v>
      </c>
    </row>
    <row r="4535" spans="1:14" x14ac:dyDescent="0.3">
      <c r="A4535" s="1">
        <v>386565</v>
      </c>
      <c r="B4535" s="1" t="s">
        <v>537</v>
      </c>
      <c r="C4535" s="1" t="s">
        <v>463</v>
      </c>
      <c r="D4535" s="1" t="s">
        <v>8415</v>
      </c>
      <c r="E4535" s="1">
        <v>500</v>
      </c>
      <c r="F4535" s="1">
        <v>2.9</v>
      </c>
      <c r="G4535" s="1">
        <v>80</v>
      </c>
      <c r="H4535" s="1" t="s">
        <v>2710</v>
      </c>
      <c r="I4535" s="1" t="s">
        <v>541</v>
      </c>
      <c r="J4535" s="1">
        <v>63</v>
      </c>
      <c r="K4535" s="1" t="str">
        <f t="shared" si="210"/>
        <v>valid</v>
      </c>
      <c r="L4535" s="1" t="str">
        <f t="shared" si="211"/>
        <v>MID</v>
      </c>
      <c r="M4535" t="str">
        <f t="shared" si="212"/>
        <v>Biryani</v>
      </c>
      <c r="N4535" s="1" t="str" cm="1">
        <f t="array" ref="N4535">_xlfn.IFS(
G4535&lt;=25,"Fast",
G4535&lt;=40,"Medium",
G4535&gt;40,"Slow"
)</f>
        <v>Slow</v>
      </c>
    </row>
    <row r="4536" spans="1:14" x14ac:dyDescent="0.3">
      <c r="A4536" s="1">
        <v>386595</v>
      </c>
      <c r="B4536" s="1" t="s">
        <v>125</v>
      </c>
      <c r="C4536" s="1" t="s">
        <v>115</v>
      </c>
      <c r="D4536" s="1" t="s">
        <v>8416</v>
      </c>
      <c r="E4536" s="1">
        <v>300</v>
      </c>
      <c r="F4536" s="1">
        <v>2.9</v>
      </c>
      <c r="G4536" s="1">
        <v>80</v>
      </c>
      <c r="H4536" s="1" t="s">
        <v>1552</v>
      </c>
      <c r="I4536" s="1" t="s">
        <v>125</v>
      </c>
      <c r="J4536" s="1">
        <v>67</v>
      </c>
      <c r="K4536" s="1" t="str">
        <f t="shared" si="210"/>
        <v>valid</v>
      </c>
      <c r="L4536" s="1" t="str">
        <f t="shared" si="211"/>
        <v>BUDGET</v>
      </c>
      <c r="M4536" t="str">
        <f t="shared" si="212"/>
        <v>Fast Food</v>
      </c>
      <c r="N4536" s="1" t="str" cm="1">
        <f t="array" ref="N4536">_xlfn.IFS(
G4536&lt;=25,"Fast",
G4536&lt;=40,"Medium",
G4536&gt;40,"Slow"
)</f>
        <v>Slow</v>
      </c>
    </row>
    <row r="4537" spans="1:14" x14ac:dyDescent="0.3">
      <c r="A4537" s="1">
        <v>386637</v>
      </c>
      <c r="B4537" s="1" t="s">
        <v>2058</v>
      </c>
      <c r="C4537" s="1" t="s">
        <v>189</v>
      </c>
      <c r="D4537" s="1" t="s">
        <v>8417</v>
      </c>
      <c r="E4537" s="1">
        <v>200</v>
      </c>
      <c r="F4537" s="1">
        <v>2.9</v>
      </c>
      <c r="G4537" s="1">
        <v>80</v>
      </c>
      <c r="H4537" s="1" t="s">
        <v>6701</v>
      </c>
      <c r="I4537" s="1" t="s">
        <v>528</v>
      </c>
      <c r="J4537" s="1">
        <v>93</v>
      </c>
      <c r="K4537" s="1" t="str">
        <f t="shared" si="210"/>
        <v>valid</v>
      </c>
      <c r="L4537" s="1" t="str">
        <f t="shared" si="211"/>
        <v>BUDGET</v>
      </c>
      <c r="M4537" t="str">
        <f t="shared" si="212"/>
        <v>Chinese</v>
      </c>
      <c r="N4537" s="1" t="str" cm="1">
        <f t="array" ref="N4537">_xlfn.IFS(
G4537&lt;=25,"Fast",
G4537&lt;=40,"Medium",
G4537&gt;40,"Slow"
)</f>
        <v>Slow</v>
      </c>
    </row>
    <row r="4538" spans="1:14" x14ac:dyDescent="0.3">
      <c r="A4538" s="1">
        <v>386733</v>
      </c>
      <c r="B4538" s="1" t="s">
        <v>3390</v>
      </c>
      <c r="C4538" s="1" t="s">
        <v>68</v>
      </c>
      <c r="D4538" s="1" t="s">
        <v>8418</v>
      </c>
      <c r="E4538" s="1">
        <v>150</v>
      </c>
      <c r="F4538" s="1">
        <v>2.9</v>
      </c>
      <c r="G4538" s="1">
        <v>80</v>
      </c>
      <c r="H4538" s="1" t="s">
        <v>837</v>
      </c>
      <c r="I4538" s="1" t="s">
        <v>3390</v>
      </c>
      <c r="J4538" s="1">
        <v>63</v>
      </c>
      <c r="K4538" s="1" t="str">
        <f t="shared" si="210"/>
        <v>valid</v>
      </c>
      <c r="L4538" s="1" t="str">
        <f t="shared" si="211"/>
        <v>BUDGET</v>
      </c>
      <c r="M4538" t="str">
        <f t="shared" si="212"/>
        <v>Pizzas</v>
      </c>
      <c r="N4538" s="1" t="str" cm="1">
        <f t="array" ref="N4538">_xlfn.IFS(
G4538&lt;=25,"Fast",
G4538&lt;=40,"Medium",
G4538&gt;40,"Slow"
)</f>
        <v>Slow</v>
      </c>
    </row>
    <row r="4539" spans="1:14" x14ac:dyDescent="0.3">
      <c r="A4539" s="1">
        <v>386742</v>
      </c>
      <c r="B4539" s="1" t="s">
        <v>2067</v>
      </c>
      <c r="C4539" s="1" t="s">
        <v>2068</v>
      </c>
      <c r="D4539" s="1" t="s">
        <v>8419</v>
      </c>
      <c r="E4539" s="1">
        <v>300</v>
      </c>
      <c r="F4539" s="1">
        <v>4.0999999999999996</v>
      </c>
      <c r="G4539" s="1">
        <v>100</v>
      </c>
      <c r="H4539" s="1" t="s">
        <v>695</v>
      </c>
      <c r="I4539" s="1" t="s">
        <v>2067</v>
      </c>
      <c r="J4539" s="1">
        <v>33</v>
      </c>
      <c r="K4539" s="1" t="str">
        <f t="shared" si="210"/>
        <v>valid</v>
      </c>
      <c r="L4539" s="1" t="str">
        <f t="shared" si="211"/>
        <v>BUDGET</v>
      </c>
      <c r="M4539" t="str">
        <f t="shared" si="212"/>
        <v>Indian</v>
      </c>
      <c r="N4539" s="1" t="str" cm="1">
        <f t="array" ref="N4539">_xlfn.IFS(
G4539&lt;=25,"Fast",
G4539&lt;=40,"Medium",
G4539&gt;40,"Slow"
)</f>
        <v>Slow</v>
      </c>
    </row>
    <row r="4540" spans="1:14" x14ac:dyDescent="0.3">
      <c r="A4540" s="1">
        <v>386867</v>
      </c>
      <c r="B4540" s="1" t="s">
        <v>891</v>
      </c>
      <c r="C4540" s="1" t="s">
        <v>463</v>
      </c>
      <c r="D4540" s="1" t="s">
        <v>8420</v>
      </c>
      <c r="E4540" s="1">
        <v>150</v>
      </c>
      <c r="F4540" s="1">
        <v>4.3</v>
      </c>
      <c r="G4540" s="1">
        <v>50</v>
      </c>
      <c r="H4540" s="1" t="s">
        <v>2341</v>
      </c>
      <c r="I4540" s="1" t="s">
        <v>891</v>
      </c>
      <c r="J4540" s="1">
        <v>53</v>
      </c>
      <c r="K4540" s="1" t="str">
        <f t="shared" si="210"/>
        <v>valid</v>
      </c>
      <c r="L4540" s="1" t="str">
        <f t="shared" si="211"/>
        <v>BUDGET</v>
      </c>
      <c r="M4540" t="str">
        <f t="shared" si="212"/>
        <v>Beverages</v>
      </c>
      <c r="N4540" s="1" t="str" cm="1">
        <f t="array" ref="N4540">_xlfn.IFS(
G4540&lt;=25,"Fast",
G4540&lt;=40,"Medium",
G4540&gt;40,"Slow"
)</f>
        <v>Slow</v>
      </c>
    </row>
    <row r="4541" spans="1:14" x14ac:dyDescent="0.3">
      <c r="A4541" s="1">
        <v>386898</v>
      </c>
      <c r="B4541" s="1" t="s">
        <v>1715</v>
      </c>
      <c r="C4541" s="1" t="s">
        <v>68</v>
      </c>
      <c r="D4541" s="1" t="s">
        <v>8421</v>
      </c>
      <c r="E4541" s="1">
        <v>260</v>
      </c>
      <c r="F4541" s="1">
        <v>3.9</v>
      </c>
      <c r="G4541" s="1">
        <v>50</v>
      </c>
      <c r="H4541" s="1" t="s">
        <v>8422</v>
      </c>
      <c r="I4541" s="1" t="s">
        <v>1715</v>
      </c>
      <c r="J4541" s="1">
        <v>58</v>
      </c>
      <c r="K4541" s="1" t="str">
        <f t="shared" si="210"/>
        <v>valid</v>
      </c>
      <c r="L4541" s="1" t="str">
        <f t="shared" si="211"/>
        <v>BUDGET</v>
      </c>
      <c r="M4541" t="str">
        <f t="shared" si="212"/>
        <v>Indian</v>
      </c>
      <c r="N4541" s="1" t="str" cm="1">
        <f t="array" ref="N4541">_xlfn.IFS(
G4541&lt;=25,"Fast",
G4541&lt;=40,"Medium",
G4541&gt;40,"Slow"
)</f>
        <v>Slow</v>
      </c>
    </row>
    <row r="4542" spans="1:14" x14ac:dyDescent="0.3">
      <c r="A4542" s="1">
        <v>386953</v>
      </c>
      <c r="B4542" s="1" t="s">
        <v>4322</v>
      </c>
      <c r="C4542" s="1" t="s">
        <v>115</v>
      </c>
      <c r="D4542" s="1" t="s">
        <v>8423</v>
      </c>
      <c r="E4542" s="1">
        <v>200</v>
      </c>
      <c r="F4542" s="1">
        <v>2.9</v>
      </c>
      <c r="G4542" s="1">
        <v>80</v>
      </c>
      <c r="H4542" s="1" t="s">
        <v>5855</v>
      </c>
      <c r="I4542" s="1" t="s">
        <v>4322</v>
      </c>
      <c r="J4542" s="1">
        <v>65</v>
      </c>
      <c r="K4542" s="1" t="str">
        <f t="shared" si="210"/>
        <v>valid</v>
      </c>
      <c r="L4542" s="1" t="str">
        <f t="shared" si="211"/>
        <v>BUDGET</v>
      </c>
      <c r="M4542" t="str">
        <f t="shared" si="212"/>
        <v>Combo</v>
      </c>
      <c r="N4542" s="1" t="str" cm="1">
        <f t="array" ref="N4542">_xlfn.IFS(
G4542&lt;=25,"Fast",
G4542&lt;=40,"Medium",
G4542&gt;40,"Slow"
)</f>
        <v>Slow</v>
      </c>
    </row>
    <row r="4543" spans="1:14" x14ac:dyDescent="0.3">
      <c r="A4543" s="1">
        <v>387061</v>
      </c>
      <c r="B4543" s="1" t="s">
        <v>4142</v>
      </c>
      <c r="C4543" s="1" t="s">
        <v>68</v>
      </c>
      <c r="D4543" s="1" t="s">
        <v>8424</v>
      </c>
      <c r="E4543" s="1">
        <v>150</v>
      </c>
      <c r="F4543" s="1">
        <v>3.8</v>
      </c>
      <c r="G4543" s="1">
        <v>50</v>
      </c>
      <c r="H4543" s="1" t="s">
        <v>2417</v>
      </c>
      <c r="I4543" s="1" t="s">
        <v>4142</v>
      </c>
      <c r="J4543" s="1">
        <v>46</v>
      </c>
      <c r="K4543" s="1" t="str">
        <f t="shared" si="210"/>
        <v>valid</v>
      </c>
      <c r="L4543" s="1" t="str">
        <f t="shared" si="211"/>
        <v>BUDGET</v>
      </c>
      <c r="M4543" t="str">
        <f t="shared" si="212"/>
        <v>South Indian</v>
      </c>
      <c r="N4543" s="1" t="str" cm="1">
        <f t="array" ref="N4543">_xlfn.IFS(
G4543&lt;=25,"Fast",
G4543&lt;=40,"Medium",
G4543&gt;40,"Slow"
)</f>
        <v>Slow</v>
      </c>
    </row>
    <row r="4544" spans="1:14" x14ac:dyDescent="0.3">
      <c r="A4544" s="1">
        <v>387091</v>
      </c>
      <c r="B4544" s="1" t="s">
        <v>3352</v>
      </c>
      <c r="C4544" s="1" t="s">
        <v>68</v>
      </c>
      <c r="D4544" s="1" t="s">
        <v>8425</v>
      </c>
      <c r="E4544" s="1">
        <v>1500</v>
      </c>
      <c r="F4544" s="1">
        <v>2.9</v>
      </c>
      <c r="G4544" s="1">
        <v>80</v>
      </c>
      <c r="H4544" s="1" t="s">
        <v>355</v>
      </c>
      <c r="I4544" s="1" t="s">
        <v>3352</v>
      </c>
      <c r="J4544" s="1">
        <v>38</v>
      </c>
      <c r="K4544" s="1" t="str">
        <f t="shared" si="210"/>
        <v>valid</v>
      </c>
      <c r="L4544" s="1" t="str">
        <f t="shared" si="211"/>
        <v>PREMIUM</v>
      </c>
      <c r="M4544" t="str">
        <f t="shared" si="212"/>
        <v>Biryani</v>
      </c>
      <c r="N4544" s="1" t="str" cm="1">
        <f t="array" ref="N4544">_xlfn.IFS(
G4544&lt;=25,"Fast",
G4544&lt;=40,"Medium",
G4544&gt;40,"Slow"
)</f>
        <v>Slow</v>
      </c>
    </row>
    <row r="4545" spans="1:14" x14ac:dyDescent="0.3">
      <c r="A4545" s="1">
        <v>387276</v>
      </c>
      <c r="B4545" s="1" t="s">
        <v>1274</v>
      </c>
      <c r="C4545" s="1" t="s">
        <v>91</v>
      </c>
      <c r="D4545" s="1" t="s">
        <v>8426</v>
      </c>
      <c r="E4545" s="1">
        <v>500</v>
      </c>
      <c r="F4545" s="1">
        <v>2.9</v>
      </c>
      <c r="G4545" s="1">
        <v>80</v>
      </c>
      <c r="H4545" s="1" t="s">
        <v>8427</v>
      </c>
      <c r="I4545" s="1" t="s">
        <v>1274</v>
      </c>
      <c r="J4545" s="1">
        <v>36</v>
      </c>
      <c r="K4545" s="1" t="str">
        <f t="shared" si="210"/>
        <v>valid</v>
      </c>
      <c r="L4545" s="1" t="str">
        <f t="shared" si="211"/>
        <v>MID</v>
      </c>
      <c r="M4545" t="str">
        <f t="shared" si="212"/>
        <v>Pizzas</v>
      </c>
      <c r="N4545" s="1" t="str" cm="1">
        <f t="array" ref="N4545">_xlfn.IFS(
G4545&lt;=25,"Fast",
G4545&lt;=40,"Medium",
G4545&gt;40,"Slow"
)</f>
        <v>Slow</v>
      </c>
    </row>
    <row r="4546" spans="1:14" x14ac:dyDescent="0.3">
      <c r="A4546" s="1">
        <v>387279</v>
      </c>
      <c r="B4546" s="1" t="s">
        <v>3390</v>
      </c>
      <c r="C4546" s="1" t="s">
        <v>68</v>
      </c>
      <c r="D4546" s="1" t="s">
        <v>8428</v>
      </c>
      <c r="E4546" s="1">
        <v>49</v>
      </c>
      <c r="F4546" s="1">
        <v>2.9</v>
      </c>
      <c r="G4546" s="1">
        <v>80</v>
      </c>
      <c r="H4546" s="1" t="s">
        <v>695</v>
      </c>
      <c r="I4546" s="1" t="s">
        <v>3390</v>
      </c>
      <c r="J4546" s="1">
        <v>34</v>
      </c>
      <c r="K4546" s="1" t="str">
        <f t="shared" si="210"/>
        <v>valid</v>
      </c>
      <c r="L4546" s="1" t="str">
        <f t="shared" si="211"/>
        <v>BUDGET</v>
      </c>
      <c r="M4546" t="str">
        <f t="shared" si="212"/>
        <v>Indian</v>
      </c>
      <c r="N4546" s="1" t="str" cm="1">
        <f t="array" ref="N4546">_xlfn.IFS(
G4546&lt;=25,"Fast",
G4546&lt;=40,"Medium",
G4546&gt;40,"Slow"
)</f>
        <v>Slow</v>
      </c>
    </row>
    <row r="4547" spans="1:14" x14ac:dyDescent="0.3">
      <c r="A4547" s="1">
        <v>387307</v>
      </c>
      <c r="B4547" s="1" t="s">
        <v>3057</v>
      </c>
      <c r="C4547" s="1" t="s">
        <v>3052</v>
      </c>
      <c r="D4547" s="1" t="s">
        <v>8429</v>
      </c>
      <c r="E4547" s="1">
        <v>200</v>
      </c>
      <c r="F4547" s="1">
        <v>2.9</v>
      </c>
      <c r="G4547" s="1">
        <v>80</v>
      </c>
      <c r="H4547" s="1" t="s">
        <v>184</v>
      </c>
      <c r="I4547" s="1" t="s">
        <v>3057</v>
      </c>
      <c r="J4547" s="1">
        <v>40</v>
      </c>
      <c r="K4547" s="1" t="str">
        <f t="shared" ref="K4547:K4610" si="213">IF(E4547=0,"outlier","valid")</f>
        <v>valid</v>
      </c>
      <c r="L4547" s="1" t="str">
        <f t="shared" ref="L4547:L4610" si="214">IF(E4547&lt;=300,"BUDGET",IF(E4547&lt;=600,"MID","PREMIUM"))</f>
        <v>BUDGET</v>
      </c>
      <c r="M4547" t="str">
        <f t="shared" ref="M4547:M4610" si="215">IFERROR(LEFT(H4547, FIND(",", H4547)-1), H4547)</f>
        <v>Fast Food</v>
      </c>
      <c r="N4547" s="1" t="str" cm="1">
        <f t="array" ref="N4547">_xlfn.IFS(
G4547&lt;=25,"Fast",
G4547&lt;=40,"Medium",
G4547&gt;40,"Slow"
)</f>
        <v>Slow</v>
      </c>
    </row>
    <row r="4548" spans="1:14" x14ac:dyDescent="0.3">
      <c r="A4548" s="1">
        <v>387322</v>
      </c>
      <c r="B4548" s="1" t="s">
        <v>4163</v>
      </c>
      <c r="C4548" s="1" t="s">
        <v>91</v>
      </c>
      <c r="D4548" s="1" t="s">
        <v>4651</v>
      </c>
      <c r="E4548" s="1">
        <v>300</v>
      </c>
      <c r="F4548" s="1">
        <v>4</v>
      </c>
      <c r="G4548" s="1">
        <v>500</v>
      </c>
      <c r="H4548" s="1" t="s">
        <v>837</v>
      </c>
      <c r="I4548" s="1" t="s">
        <v>4163</v>
      </c>
      <c r="J4548" s="1">
        <v>44</v>
      </c>
      <c r="K4548" s="1" t="str">
        <f t="shared" si="213"/>
        <v>valid</v>
      </c>
      <c r="L4548" s="1" t="str">
        <f t="shared" si="214"/>
        <v>BUDGET</v>
      </c>
      <c r="M4548" t="str">
        <f t="shared" si="215"/>
        <v>Pizzas</v>
      </c>
      <c r="N4548" s="1" t="str" cm="1">
        <f t="array" ref="N4548">_xlfn.IFS(
G4548&lt;=25,"Fast",
G4548&lt;=40,"Medium",
G4548&gt;40,"Slow"
)</f>
        <v>Slow</v>
      </c>
    </row>
    <row r="4549" spans="1:14" x14ac:dyDescent="0.3">
      <c r="A4549" s="1">
        <v>387323</v>
      </c>
      <c r="B4549" s="1" t="s">
        <v>683</v>
      </c>
      <c r="C4549" s="1" t="s">
        <v>91</v>
      </c>
      <c r="D4549" s="1" t="s">
        <v>8430</v>
      </c>
      <c r="E4549" s="1">
        <v>500</v>
      </c>
      <c r="F4549" s="1">
        <v>3.3</v>
      </c>
      <c r="G4549" s="1">
        <v>20</v>
      </c>
      <c r="H4549" s="1" t="s">
        <v>131</v>
      </c>
      <c r="I4549" s="1" t="s">
        <v>1274</v>
      </c>
      <c r="J4549" s="1">
        <v>51</v>
      </c>
      <c r="K4549" s="1" t="str">
        <f t="shared" si="213"/>
        <v>valid</v>
      </c>
      <c r="L4549" s="1" t="str">
        <f t="shared" si="214"/>
        <v>MID</v>
      </c>
      <c r="M4549" t="str">
        <f t="shared" si="215"/>
        <v>North Indian</v>
      </c>
      <c r="N4549" s="1" t="str" cm="1">
        <f t="array" ref="N4549">_xlfn.IFS(
G4549&lt;=25,"Fast",
G4549&lt;=40,"Medium",
G4549&gt;40,"Slow"
)</f>
        <v>Fast</v>
      </c>
    </row>
    <row r="4550" spans="1:14" x14ac:dyDescent="0.3">
      <c r="A4550" s="1">
        <v>387335</v>
      </c>
      <c r="B4550" s="1" t="s">
        <v>10</v>
      </c>
      <c r="C4550" s="1" t="s">
        <v>11</v>
      </c>
      <c r="D4550" s="1" t="s">
        <v>5571</v>
      </c>
      <c r="E4550" s="1">
        <v>500</v>
      </c>
      <c r="F4550" s="1">
        <v>4.0999999999999996</v>
      </c>
      <c r="G4550" s="1">
        <v>500</v>
      </c>
      <c r="H4550" s="1" t="s">
        <v>8431</v>
      </c>
      <c r="I4550" s="1" t="s">
        <v>10</v>
      </c>
      <c r="J4550" s="1">
        <v>72</v>
      </c>
      <c r="K4550" s="1" t="str">
        <f t="shared" si="213"/>
        <v>valid</v>
      </c>
      <c r="L4550" s="1" t="str">
        <f t="shared" si="214"/>
        <v>MID</v>
      </c>
      <c r="M4550" t="str">
        <f t="shared" si="215"/>
        <v>Biryani</v>
      </c>
      <c r="N4550" s="1" t="str" cm="1">
        <f t="array" ref="N4550">_xlfn.IFS(
G4550&lt;=25,"Fast",
G4550&lt;=40,"Medium",
G4550&gt;40,"Slow"
)</f>
        <v>Slow</v>
      </c>
    </row>
    <row r="4551" spans="1:14" x14ac:dyDescent="0.3">
      <c r="A4551" s="1">
        <v>387356</v>
      </c>
      <c r="B4551" s="1" t="s">
        <v>1702</v>
      </c>
      <c r="C4551" s="1" t="s">
        <v>115</v>
      </c>
      <c r="D4551" s="1" t="s">
        <v>8432</v>
      </c>
      <c r="E4551" s="1">
        <v>250</v>
      </c>
      <c r="F4551" s="1">
        <v>4.7</v>
      </c>
      <c r="G4551" s="1">
        <v>20</v>
      </c>
      <c r="H4551" s="1" t="s">
        <v>218</v>
      </c>
      <c r="I4551" s="1" t="s">
        <v>1702</v>
      </c>
      <c r="J4551" s="1">
        <v>35</v>
      </c>
      <c r="K4551" s="1" t="str">
        <f t="shared" si="213"/>
        <v>valid</v>
      </c>
      <c r="L4551" s="1" t="str">
        <f t="shared" si="214"/>
        <v>BUDGET</v>
      </c>
      <c r="M4551" t="str">
        <f t="shared" si="215"/>
        <v>North Indian</v>
      </c>
      <c r="N4551" s="1" t="str" cm="1">
        <f t="array" ref="N4551">_xlfn.IFS(
G4551&lt;=25,"Fast",
G4551&lt;=40,"Medium",
G4551&gt;40,"Slow"
)</f>
        <v>Fast</v>
      </c>
    </row>
    <row r="4552" spans="1:14" x14ac:dyDescent="0.3">
      <c r="A4552" s="1">
        <v>387382</v>
      </c>
      <c r="B4552" s="1" t="s">
        <v>1479</v>
      </c>
      <c r="C4552" s="1" t="s">
        <v>68</v>
      </c>
      <c r="D4552" s="1" t="s">
        <v>8433</v>
      </c>
      <c r="E4552" s="1">
        <v>200</v>
      </c>
      <c r="F4552" s="1">
        <v>3.8</v>
      </c>
      <c r="G4552" s="1">
        <v>20</v>
      </c>
      <c r="H4552" s="1" t="s">
        <v>1593</v>
      </c>
      <c r="I4552" s="1" t="s">
        <v>8434</v>
      </c>
      <c r="J4552" s="1">
        <v>36</v>
      </c>
      <c r="K4552" s="1" t="str">
        <f t="shared" si="213"/>
        <v>valid</v>
      </c>
      <c r="L4552" s="1" t="str">
        <f t="shared" si="214"/>
        <v>BUDGET</v>
      </c>
      <c r="M4552" t="str">
        <f t="shared" si="215"/>
        <v>Indian</v>
      </c>
      <c r="N4552" s="1" t="str" cm="1">
        <f t="array" ref="N4552">_xlfn.IFS(
G4552&lt;=25,"Fast",
G4552&lt;=40,"Medium",
G4552&gt;40,"Slow"
)</f>
        <v>Fast</v>
      </c>
    </row>
    <row r="4553" spans="1:14" x14ac:dyDescent="0.3">
      <c r="A4553" s="1">
        <v>387414</v>
      </c>
      <c r="B4553" s="1" t="s">
        <v>5835</v>
      </c>
      <c r="C4553" s="1" t="s">
        <v>3052</v>
      </c>
      <c r="D4553" s="1" t="s">
        <v>8435</v>
      </c>
      <c r="E4553" s="1">
        <v>200</v>
      </c>
      <c r="F4553" s="1">
        <v>3.9</v>
      </c>
      <c r="G4553" s="1">
        <v>20</v>
      </c>
      <c r="H4553" s="1" t="s">
        <v>1969</v>
      </c>
      <c r="I4553" s="1" t="s">
        <v>5835</v>
      </c>
      <c r="J4553" s="1">
        <v>65</v>
      </c>
      <c r="K4553" s="1" t="str">
        <f t="shared" si="213"/>
        <v>valid</v>
      </c>
      <c r="L4553" s="1" t="str">
        <f t="shared" si="214"/>
        <v>BUDGET</v>
      </c>
      <c r="M4553" t="str">
        <f t="shared" si="215"/>
        <v>South Indian</v>
      </c>
      <c r="N4553" s="1" t="str" cm="1">
        <f t="array" ref="N4553">_xlfn.IFS(
G4553&lt;=25,"Fast",
G4553&lt;=40,"Medium",
G4553&gt;40,"Slow"
)</f>
        <v>Fast</v>
      </c>
    </row>
    <row r="4554" spans="1:14" x14ac:dyDescent="0.3">
      <c r="A4554" s="1">
        <v>387500</v>
      </c>
      <c r="B4554" s="1" t="s">
        <v>83</v>
      </c>
      <c r="C4554" s="1" t="s">
        <v>68</v>
      </c>
      <c r="D4554" s="1" t="s">
        <v>8436</v>
      </c>
      <c r="E4554" s="1">
        <v>750</v>
      </c>
      <c r="F4554" s="1">
        <v>4.0999999999999996</v>
      </c>
      <c r="G4554" s="1">
        <v>50</v>
      </c>
      <c r="H4554" s="1" t="s">
        <v>8437</v>
      </c>
      <c r="I4554" s="1" t="s">
        <v>8438</v>
      </c>
      <c r="J4554" s="1">
        <v>50</v>
      </c>
      <c r="K4554" s="1" t="str">
        <f t="shared" si="213"/>
        <v>valid</v>
      </c>
      <c r="L4554" s="1" t="str">
        <f t="shared" si="214"/>
        <v>PREMIUM</v>
      </c>
      <c r="M4554" t="str">
        <f t="shared" si="215"/>
        <v>Biryani</v>
      </c>
      <c r="N4554" s="1" t="str" cm="1">
        <f t="array" ref="N4554">_xlfn.IFS(
G4554&lt;=25,"Fast",
G4554&lt;=40,"Medium",
G4554&gt;40,"Slow"
)</f>
        <v>Slow</v>
      </c>
    </row>
    <row r="4555" spans="1:14" x14ac:dyDescent="0.3">
      <c r="A4555" s="1">
        <v>387503</v>
      </c>
      <c r="B4555" s="1" t="s">
        <v>1274</v>
      </c>
      <c r="C4555" s="1" t="s">
        <v>91</v>
      </c>
      <c r="D4555" s="1" t="s">
        <v>8439</v>
      </c>
      <c r="E4555" s="1">
        <v>200</v>
      </c>
      <c r="F4555" s="1">
        <v>2.9</v>
      </c>
      <c r="G4555" s="1">
        <v>80</v>
      </c>
      <c r="H4555" s="1" t="s">
        <v>131</v>
      </c>
      <c r="I4555" s="1" t="s">
        <v>1274</v>
      </c>
      <c r="J4555" s="1">
        <v>42</v>
      </c>
      <c r="K4555" s="1" t="str">
        <f t="shared" si="213"/>
        <v>valid</v>
      </c>
      <c r="L4555" s="1" t="str">
        <f t="shared" si="214"/>
        <v>BUDGET</v>
      </c>
      <c r="M4555" t="str">
        <f t="shared" si="215"/>
        <v>North Indian</v>
      </c>
      <c r="N4555" s="1" t="str" cm="1">
        <f t="array" ref="N4555">_xlfn.IFS(
G4555&lt;=25,"Fast",
G4555&lt;=40,"Medium",
G4555&gt;40,"Slow"
)</f>
        <v>Slow</v>
      </c>
    </row>
    <row r="4556" spans="1:14" x14ac:dyDescent="0.3">
      <c r="A4556" s="1">
        <v>387535</v>
      </c>
      <c r="B4556" s="1" t="s">
        <v>1855</v>
      </c>
      <c r="C4556" s="1" t="s">
        <v>463</v>
      </c>
      <c r="D4556" s="1" t="s">
        <v>8440</v>
      </c>
      <c r="E4556" s="1">
        <v>200</v>
      </c>
      <c r="F4556" s="1">
        <v>4.0999999999999996</v>
      </c>
      <c r="G4556" s="1">
        <v>50</v>
      </c>
      <c r="H4556" s="1" t="s">
        <v>2417</v>
      </c>
      <c r="I4556" s="1" t="s">
        <v>1855</v>
      </c>
      <c r="J4556" s="1">
        <v>83</v>
      </c>
      <c r="K4556" s="1" t="str">
        <f t="shared" si="213"/>
        <v>valid</v>
      </c>
      <c r="L4556" s="1" t="str">
        <f t="shared" si="214"/>
        <v>BUDGET</v>
      </c>
      <c r="M4556" t="str">
        <f t="shared" si="215"/>
        <v>South Indian</v>
      </c>
      <c r="N4556" s="1" t="str" cm="1">
        <f t="array" ref="N4556">_xlfn.IFS(
G4556&lt;=25,"Fast",
G4556&lt;=40,"Medium",
G4556&gt;40,"Slow"
)</f>
        <v>Slow</v>
      </c>
    </row>
    <row r="4557" spans="1:14" x14ac:dyDescent="0.3">
      <c r="A4557" s="1">
        <v>387553</v>
      </c>
      <c r="B4557" s="1" t="s">
        <v>683</v>
      </c>
      <c r="C4557" s="1" t="s">
        <v>91</v>
      </c>
      <c r="D4557" s="1" t="s">
        <v>8441</v>
      </c>
      <c r="E4557" s="1">
        <v>300</v>
      </c>
      <c r="F4557" s="1">
        <v>2.9</v>
      </c>
      <c r="G4557" s="1">
        <v>80</v>
      </c>
      <c r="H4557" s="1" t="s">
        <v>8442</v>
      </c>
      <c r="I4557" s="1" t="s">
        <v>683</v>
      </c>
      <c r="J4557" s="1">
        <v>53</v>
      </c>
      <c r="K4557" s="1" t="str">
        <f t="shared" si="213"/>
        <v>valid</v>
      </c>
      <c r="L4557" s="1" t="str">
        <f t="shared" si="214"/>
        <v>BUDGET</v>
      </c>
      <c r="M4557" t="str">
        <f t="shared" si="215"/>
        <v>Continental  Italian  Chinese</v>
      </c>
      <c r="N4557" s="1" t="str" cm="1">
        <f t="array" ref="N4557">_xlfn.IFS(
G4557&lt;=25,"Fast",
G4557&lt;=40,"Medium",
G4557&gt;40,"Slow"
)</f>
        <v>Slow</v>
      </c>
    </row>
    <row r="4558" spans="1:14" x14ac:dyDescent="0.3">
      <c r="A4558" s="1">
        <v>387560</v>
      </c>
      <c r="B4558" s="1" t="s">
        <v>5668</v>
      </c>
      <c r="C4558" s="1" t="s">
        <v>2068</v>
      </c>
      <c r="D4558" s="1" t="s">
        <v>8443</v>
      </c>
      <c r="E4558" s="1">
        <v>149</v>
      </c>
      <c r="F4558" s="1">
        <v>2.9</v>
      </c>
      <c r="G4558" s="1">
        <v>80</v>
      </c>
      <c r="H4558" s="1" t="s">
        <v>695</v>
      </c>
      <c r="I4558" s="1" t="s">
        <v>5668</v>
      </c>
      <c r="J4558" s="1">
        <v>51</v>
      </c>
      <c r="K4558" s="1" t="str">
        <f t="shared" si="213"/>
        <v>valid</v>
      </c>
      <c r="L4558" s="1" t="str">
        <f t="shared" si="214"/>
        <v>BUDGET</v>
      </c>
      <c r="M4558" t="str">
        <f t="shared" si="215"/>
        <v>Indian</v>
      </c>
      <c r="N4558" s="1" t="str" cm="1">
        <f t="array" ref="N4558">_xlfn.IFS(
G4558&lt;=25,"Fast",
G4558&lt;=40,"Medium",
G4558&gt;40,"Slow"
)</f>
        <v>Slow</v>
      </c>
    </row>
    <row r="4559" spans="1:14" x14ac:dyDescent="0.3">
      <c r="A4559" s="1">
        <v>387646</v>
      </c>
      <c r="B4559" s="1" t="s">
        <v>683</v>
      </c>
      <c r="C4559" s="1" t="s">
        <v>91</v>
      </c>
      <c r="D4559" s="1" t="s">
        <v>8444</v>
      </c>
      <c r="E4559" s="1">
        <v>400</v>
      </c>
      <c r="F4559" s="1">
        <v>4.3</v>
      </c>
      <c r="G4559" s="1">
        <v>100</v>
      </c>
      <c r="H4559" s="1" t="s">
        <v>2205</v>
      </c>
      <c r="I4559" s="1" t="s">
        <v>683</v>
      </c>
      <c r="J4559" s="1">
        <v>41</v>
      </c>
      <c r="K4559" s="1" t="str">
        <f t="shared" si="213"/>
        <v>valid</v>
      </c>
      <c r="L4559" s="1" t="str">
        <f t="shared" si="214"/>
        <v>MID</v>
      </c>
      <c r="M4559" t="str">
        <f t="shared" si="215"/>
        <v>Biryani</v>
      </c>
      <c r="N4559" s="1" t="str" cm="1">
        <f t="array" ref="N4559">_xlfn.IFS(
G4559&lt;=25,"Fast",
G4559&lt;=40,"Medium",
G4559&gt;40,"Slow"
)</f>
        <v>Slow</v>
      </c>
    </row>
    <row r="4560" spans="1:14" x14ac:dyDescent="0.3">
      <c r="A4560" s="1">
        <v>387699</v>
      </c>
      <c r="B4560" s="1" t="s">
        <v>3352</v>
      </c>
      <c r="C4560" s="1" t="s">
        <v>68</v>
      </c>
      <c r="D4560" s="1" t="s">
        <v>8445</v>
      </c>
      <c r="E4560" s="1">
        <v>300</v>
      </c>
      <c r="F4560" s="1">
        <v>2.9</v>
      </c>
      <c r="G4560" s="1">
        <v>80</v>
      </c>
      <c r="H4560" s="1" t="s">
        <v>8446</v>
      </c>
      <c r="I4560" s="1" t="s">
        <v>3352</v>
      </c>
      <c r="J4560" s="1">
        <v>50</v>
      </c>
      <c r="K4560" s="1" t="str">
        <f t="shared" si="213"/>
        <v>valid</v>
      </c>
      <c r="L4560" s="1" t="str">
        <f t="shared" si="214"/>
        <v>BUDGET</v>
      </c>
      <c r="M4560" t="str">
        <f t="shared" si="215"/>
        <v>American</v>
      </c>
      <c r="N4560" s="1" t="str" cm="1">
        <f t="array" ref="N4560">_xlfn.IFS(
G4560&lt;=25,"Fast",
G4560&lt;=40,"Medium",
G4560&gt;40,"Slow"
)</f>
        <v>Slow</v>
      </c>
    </row>
    <row r="4561" spans="1:14" x14ac:dyDescent="0.3">
      <c r="A4561" s="1">
        <v>387718</v>
      </c>
      <c r="B4561" s="1" t="s">
        <v>83</v>
      </c>
      <c r="C4561" s="1" t="s">
        <v>68</v>
      </c>
      <c r="D4561" s="1" t="s">
        <v>8447</v>
      </c>
      <c r="E4561" s="1">
        <v>350</v>
      </c>
      <c r="F4561" s="1">
        <v>4.2</v>
      </c>
      <c r="G4561" s="1">
        <v>20</v>
      </c>
      <c r="H4561" s="1" t="s">
        <v>7530</v>
      </c>
      <c r="I4561" s="1" t="s">
        <v>83</v>
      </c>
      <c r="J4561" s="1">
        <v>49</v>
      </c>
      <c r="K4561" s="1" t="str">
        <f t="shared" si="213"/>
        <v>valid</v>
      </c>
      <c r="L4561" s="1" t="str">
        <f t="shared" si="214"/>
        <v>MID</v>
      </c>
      <c r="M4561" t="str">
        <f t="shared" si="215"/>
        <v>Bakery</v>
      </c>
      <c r="N4561" s="1" t="str" cm="1">
        <f t="array" ref="N4561">_xlfn.IFS(
G4561&lt;=25,"Fast",
G4561&lt;=40,"Medium",
G4561&gt;40,"Slow"
)</f>
        <v>Fast</v>
      </c>
    </row>
    <row r="4562" spans="1:14" x14ac:dyDescent="0.3">
      <c r="A4562" s="1">
        <v>387722</v>
      </c>
      <c r="B4562" s="1" t="s">
        <v>1726</v>
      </c>
      <c r="C4562" s="1" t="s">
        <v>189</v>
      </c>
      <c r="D4562" s="1" t="s">
        <v>8448</v>
      </c>
      <c r="E4562" s="1">
        <v>600</v>
      </c>
      <c r="F4562" s="1">
        <v>4.5999999999999996</v>
      </c>
      <c r="G4562" s="1">
        <v>20</v>
      </c>
      <c r="H4562" s="1" t="s">
        <v>7530</v>
      </c>
      <c r="I4562" s="1" t="s">
        <v>1726</v>
      </c>
      <c r="J4562" s="1">
        <v>82</v>
      </c>
      <c r="K4562" s="1" t="str">
        <f t="shared" si="213"/>
        <v>valid</v>
      </c>
      <c r="L4562" s="1" t="str">
        <f t="shared" si="214"/>
        <v>MID</v>
      </c>
      <c r="M4562" t="str">
        <f t="shared" si="215"/>
        <v>Bakery</v>
      </c>
      <c r="N4562" s="1" t="str" cm="1">
        <f t="array" ref="N4562">_xlfn.IFS(
G4562&lt;=25,"Fast",
G4562&lt;=40,"Medium",
G4562&gt;40,"Slow"
)</f>
        <v>Fast</v>
      </c>
    </row>
    <row r="4563" spans="1:14" x14ac:dyDescent="0.3">
      <c r="A4563" s="1">
        <v>387752</v>
      </c>
      <c r="B4563" s="1" t="s">
        <v>745</v>
      </c>
      <c r="C4563" s="1" t="s">
        <v>383</v>
      </c>
      <c r="D4563" s="1" t="s">
        <v>8449</v>
      </c>
      <c r="E4563" s="1">
        <v>200</v>
      </c>
      <c r="F4563" s="1">
        <v>2.9</v>
      </c>
      <c r="G4563" s="1">
        <v>80</v>
      </c>
      <c r="H4563" s="1" t="s">
        <v>695</v>
      </c>
      <c r="I4563" s="1" t="s">
        <v>8450</v>
      </c>
      <c r="J4563" s="1">
        <v>46</v>
      </c>
      <c r="K4563" s="1" t="str">
        <f t="shared" si="213"/>
        <v>valid</v>
      </c>
      <c r="L4563" s="1" t="str">
        <f t="shared" si="214"/>
        <v>BUDGET</v>
      </c>
      <c r="M4563" t="str">
        <f t="shared" si="215"/>
        <v>Indian</v>
      </c>
      <c r="N4563" s="1" t="str" cm="1">
        <f t="array" ref="N4563">_xlfn.IFS(
G4563&lt;=25,"Fast",
G4563&lt;=40,"Medium",
G4563&gt;40,"Slow"
)</f>
        <v>Slow</v>
      </c>
    </row>
    <row r="4564" spans="1:14" x14ac:dyDescent="0.3">
      <c r="A4564" s="1">
        <v>387856</v>
      </c>
      <c r="B4564" s="1" t="s">
        <v>4091</v>
      </c>
      <c r="C4564" s="1" t="s">
        <v>2068</v>
      </c>
      <c r="D4564" s="1" t="s">
        <v>8451</v>
      </c>
      <c r="E4564" s="1">
        <v>200</v>
      </c>
      <c r="F4564" s="1">
        <v>2.9</v>
      </c>
      <c r="G4564" s="1">
        <v>80</v>
      </c>
      <c r="H4564" s="1" t="s">
        <v>8452</v>
      </c>
      <c r="I4564" s="1" t="s">
        <v>4091</v>
      </c>
      <c r="J4564" s="1">
        <v>71</v>
      </c>
      <c r="K4564" s="1" t="str">
        <f t="shared" si="213"/>
        <v>valid</v>
      </c>
      <c r="L4564" s="1" t="str">
        <f t="shared" si="214"/>
        <v>BUDGET</v>
      </c>
      <c r="M4564" t="str">
        <f t="shared" si="215"/>
        <v>Indian</v>
      </c>
      <c r="N4564" s="1" t="str" cm="1">
        <f t="array" ref="N4564">_xlfn.IFS(
G4564&lt;=25,"Fast",
G4564&lt;=40,"Medium",
G4564&gt;40,"Slow"
)</f>
        <v>Slow</v>
      </c>
    </row>
    <row r="4565" spans="1:14" x14ac:dyDescent="0.3">
      <c r="A4565" s="1">
        <v>387878</v>
      </c>
      <c r="B4565" s="1" t="s">
        <v>864</v>
      </c>
      <c r="C4565" s="1" t="s">
        <v>91</v>
      </c>
      <c r="D4565" s="1" t="s">
        <v>8453</v>
      </c>
      <c r="E4565" s="1">
        <v>200</v>
      </c>
      <c r="F4565" s="1">
        <v>2.9</v>
      </c>
      <c r="G4565" s="1">
        <v>80</v>
      </c>
      <c r="H4565" s="1" t="s">
        <v>486</v>
      </c>
      <c r="I4565" s="1" t="s">
        <v>864</v>
      </c>
      <c r="J4565" s="1">
        <v>45</v>
      </c>
      <c r="K4565" s="1" t="str">
        <f t="shared" si="213"/>
        <v>valid</v>
      </c>
      <c r="L4565" s="1" t="str">
        <f t="shared" si="214"/>
        <v>BUDGET</v>
      </c>
      <c r="M4565" t="str">
        <f t="shared" si="215"/>
        <v>Snacks</v>
      </c>
      <c r="N4565" s="1" t="str" cm="1">
        <f t="array" ref="N4565">_xlfn.IFS(
G4565&lt;=25,"Fast",
G4565&lt;=40,"Medium",
G4565&gt;40,"Slow"
)</f>
        <v>Slow</v>
      </c>
    </row>
    <row r="4566" spans="1:14" x14ac:dyDescent="0.3">
      <c r="A4566" s="1">
        <v>387880</v>
      </c>
      <c r="B4566" s="1" t="s">
        <v>1855</v>
      </c>
      <c r="C4566" s="1" t="s">
        <v>463</v>
      </c>
      <c r="D4566" s="1" t="s">
        <v>8454</v>
      </c>
      <c r="E4566" s="1">
        <v>200</v>
      </c>
      <c r="F4566" s="1">
        <v>2.9</v>
      </c>
      <c r="G4566" s="1">
        <v>80</v>
      </c>
      <c r="H4566" s="1" t="s">
        <v>2393</v>
      </c>
      <c r="I4566" s="1" t="s">
        <v>1855</v>
      </c>
      <c r="J4566" s="1">
        <v>67</v>
      </c>
      <c r="K4566" s="1" t="str">
        <f t="shared" si="213"/>
        <v>valid</v>
      </c>
      <c r="L4566" s="1" t="str">
        <f t="shared" si="214"/>
        <v>BUDGET</v>
      </c>
      <c r="M4566" t="str">
        <f t="shared" si="215"/>
        <v>Arabian</v>
      </c>
      <c r="N4566" s="1" t="str" cm="1">
        <f t="array" ref="N4566">_xlfn.IFS(
G4566&lt;=25,"Fast",
G4566&lt;=40,"Medium",
G4566&gt;40,"Slow"
)</f>
        <v>Slow</v>
      </c>
    </row>
    <row r="4567" spans="1:14" x14ac:dyDescent="0.3">
      <c r="A4567" s="1">
        <v>387905</v>
      </c>
      <c r="B4567" s="1" t="s">
        <v>634</v>
      </c>
      <c r="C4567" s="1" t="s">
        <v>463</v>
      </c>
      <c r="D4567" s="1" t="s">
        <v>8455</v>
      </c>
      <c r="E4567" s="1">
        <v>300</v>
      </c>
      <c r="F4567" s="1">
        <v>4.3</v>
      </c>
      <c r="G4567" s="1">
        <v>50</v>
      </c>
      <c r="H4567" s="1" t="s">
        <v>8456</v>
      </c>
      <c r="I4567" s="1" t="s">
        <v>634</v>
      </c>
      <c r="J4567" s="1">
        <v>52</v>
      </c>
      <c r="K4567" s="1" t="str">
        <f t="shared" si="213"/>
        <v>valid</v>
      </c>
      <c r="L4567" s="1" t="str">
        <f t="shared" si="214"/>
        <v>BUDGET</v>
      </c>
      <c r="M4567" t="str">
        <f t="shared" si="215"/>
        <v>Biryani</v>
      </c>
      <c r="N4567" s="1" t="str" cm="1">
        <f t="array" ref="N4567">_xlfn.IFS(
G4567&lt;=25,"Fast",
G4567&lt;=40,"Medium",
G4567&gt;40,"Slow"
)</f>
        <v>Slow</v>
      </c>
    </row>
    <row r="4568" spans="1:14" x14ac:dyDescent="0.3">
      <c r="A4568" s="1">
        <v>387953</v>
      </c>
      <c r="B4568" s="1" t="s">
        <v>386</v>
      </c>
      <c r="C4568" s="1" t="s">
        <v>383</v>
      </c>
      <c r="D4568" s="1" t="s">
        <v>8457</v>
      </c>
      <c r="E4568" s="1">
        <v>1000</v>
      </c>
      <c r="F4568" s="1">
        <v>4.2</v>
      </c>
      <c r="G4568" s="1">
        <v>100</v>
      </c>
      <c r="H4568" s="1" t="s">
        <v>8458</v>
      </c>
      <c r="I4568" s="1" t="s">
        <v>386</v>
      </c>
      <c r="J4568" s="1">
        <v>65</v>
      </c>
      <c r="K4568" s="1" t="str">
        <f t="shared" si="213"/>
        <v>valid</v>
      </c>
      <c r="L4568" s="1" t="str">
        <f t="shared" si="214"/>
        <v>PREMIUM</v>
      </c>
      <c r="M4568" t="str">
        <f t="shared" si="215"/>
        <v>Italian</v>
      </c>
      <c r="N4568" s="1" t="str" cm="1">
        <f t="array" ref="N4568">_xlfn.IFS(
G4568&lt;=25,"Fast",
G4568&lt;=40,"Medium",
G4568&gt;40,"Slow"
)</f>
        <v>Slow</v>
      </c>
    </row>
    <row r="4569" spans="1:14" x14ac:dyDescent="0.3">
      <c r="A4569" s="1">
        <v>387971</v>
      </c>
      <c r="B4569" s="1" t="s">
        <v>83</v>
      </c>
      <c r="C4569" s="1" t="s">
        <v>68</v>
      </c>
      <c r="D4569" s="1" t="s">
        <v>8459</v>
      </c>
      <c r="E4569" s="1">
        <v>150</v>
      </c>
      <c r="F4569" s="1">
        <v>2.9</v>
      </c>
      <c r="G4569" s="1">
        <v>80</v>
      </c>
      <c r="H4569" s="1" t="s">
        <v>8460</v>
      </c>
      <c r="I4569" s="1" t="s">
        <v>83</v>
      </c>
      <c r="J4569" s="1">
        <v>68</v>
      </c>
      <c r="K4569" s="1" t="str">
        <f t="shared" si="213"/>
        <v>valid</v>
      </c>
      <c r="L4569" s="1" t="str">
        <f t="shared" si="214"/>
        <v>BUDGET</v>
      </c>
      <c r="M4569" t="str">
        <f t="shared" si="215"/>
        <v>Bakery  Desserts  Fast Food</v>
      </c>
      <c r="N4569" s="1" t="str" cm="1">
        <f t="array" ref="N4569">_xlfn.IFS(
G4569&lt;=25,"Fast",
G4569&lt;=40,"Medium",
G4569&gt;40,"Slow"
)</f>
        <v>Slow</v>
      </c>
    </row>
    <row r="4570" spans="1:14" x14ac:dyDescent="0.3">
      <c r="A4570" s="1">
        <v>387982</v>
      </c>
      <c r="B4570" s="1" t="s">
        <v>95</v>
      </c>
      <c r="C4570" s="1" t="s">
        <v>91</v>
      </c>
      <c r="D4570" s="1" t="s">
        <v>8461</v>
      </c>
      <c r="E4570" s="1">
        <v>500</v>
      </c>
      <c r="F4570" s="1">
        <v>2.9</v>
      </c>
      <c r="G4570" s="1">
        <v>80</v>
      </c>
      <c r="H4570" s="1" t="s">
        <v>8462</v>
      </c>
      <c r="I4570" s="1" t="s">
        <v>95</v>
      </c>
      <c r="J4570" s="1">
        <v>58</v>
      </c>
      <c r="K4570" s="1" t="str">
        <f t="shared" si="213"/>
        <v>valid</v>
      </c>
      <c r="L4570" s="1" t="str">
        <f t="shared" si="214"/>
        <v>MID</v>
      </c>
      <c r="M4570" t="str">
        <f t="shared" si="215"/>
        <v>Pan-Asian</v>
      </c>
      <c r="N4570" s="1" t="str" cm="1">
        <f t="array" ref="N4570">_xlfn.IFS(
G4570&lt;=25,"Fast",
G4570&lt;=40,"Medium",
G4570&gt;40,"Slow"
)</f>
        <v>Slow</v>
      </c>
    </row>
    <row r="4571" spans="1:14" x14ac:dyDescent="0.3">
      <c r="A4571" s="1">
        <v>388040</v>
      </c>
      <c r="B4571" s="1" t="s">
        <v>1980</v>
      </c>
      <c r="C4571" s="1" t="s">
        <v>463</v>
      </c>
      <c r="D4571" s="1" t="s">
        <v>8463</v>
      </c>
      <c r="E4571" s="1">
        <v>100</v>
      </c>
      <c r="F4571" s="1">
        <v>2.9</v>
      </c>
      <c r="G4571" s="1">
        <v>80</v>
      </c>
      <c r="H4571" s="1" t="s">
        <v>391</v>
      </c>
      <c r="I4571" s="1" t="s">
        <v>1980</v>
      </c>
      <c r="J4571" s="1">
        <v>56</v>
      </c>
      <c r="K4571" s="1" t="str">
        <f t="shared" si="213"/>
        <v>valid</v>
      </c>
      <c r="L4571" s="1" t="str">
        <f t="shared" si="214"/>
        <v>BUDGET</v>
      </c>
      <c r="M4571" t="str">
        <f t="shared" si="215"/>
        <v>Ice Cream</v>
      </c>
      <c r="N4571" s="1" t="str" cm="1">
        <f t="array" ref="N4571">_xlfn.IFS(
G4571&lt;=25,"Fast",
G4571&lt;=40,"Medium",
G4571&gt;40,"Slow"
)</f>
        <v>Slow</v>
      </c>
    </row>
    <row r="4572" spans="1:14" x14ac:dyDescent="0.3">
      <c r="A4572" s="1">
        <v>388098</v>
      </c>
      <c r="B4572" s="1" t="s">
        <v>683</v>
      </c>
      <c r="C4572" s="1" t="s">
        <v>91</v>
      </c>
      <c r="D4572" s="1" t="s">
        <v>8464</v>
      </c>
      <c r="E4572" s="1">
        <v>500</v>
      </c>
      <c r="F4572" s="1">
        <v>2.9</v>
      </c>
      <c r="G4572" s="1">
        <v>80</v>
      </c>
      <c r="H4572" s="1" t="s">
        <v>131</v>
      </c>
      <c r="I4572" s="1" t="s">
        <v>683</v>
      </c>
      <c r="J4572" s="1">
        <v>49</v>
      </c>
      <c r="K4572" s="1" t="str">
        <f t="shared" si="213"/>
        <v>valid</v>
      </c>
      <c r="L4572" s="1" t="str">
        <f t="shared" si="214"/>
        <v>MID</v>
      </c>
      <c r="M4572" t="str">
        <f t="shared" si="215"/>
        <v>North Indian</v>
      </c>
      <c r="N4572" s="1" t="str" cm="1">
        <f t="array" ref="N4572">_xlfn.IFS(
G4572&lt;=25,"Fast",
G4572&lt;=40,"Medium",
G4572&gt;40,"Slow"
)</f>
        <v>Slow</v>
      </c>
    </row>
    <row r="4573" spans="1:14" x14ac:dyDescent="0.3">
      <c r="A4573" s="1">
        <v>388141</v>
      </c>
      <c r="B4573" s="1" t="s">
        <v>574</v>
      </c>
      <c r="C4573" s="1" t="s">
        <v>68</v>
      </c>
      <c r="D4573" s="1" t="s">
        <v>8465</v>
      </c>
      <c r="E4573" s="1">
        <v>360</v>
      </c>
      <c r="F4573" s="1">
        <v>2.9</v>
      </c>
      <c r="G4573" s="1">
        <v>80</v>
      </c>
      <c r="H4573" s="1" t="s">
        <v>8466</v>
      </c>
      <c r="I4573" s="1" t="s">
        <v>574</v>
      </c>
      <c r="J4573" s="1">
        <v>74</v>
      </c>
      <c r="K4573" s="1" t="str">
        <f t="shared" si="213"/>
        <v>valid</v>
      </c>
      <c r="L4573" s="1" t="str">
        <f t="shared" si="214"/>
        <v>MID</v>
      </c>
      <c r="M4573" t="str">
        <f t="shared" si="215"/>
        <v>Chinese  Indian  Biryani</v>
      </c>
      <c r="N4573" s="1" t="str" cm="1">
        <f t="array" ref="N4573">_xlfn.IFS(
G4573&lt;=25,"Fast",
G4573&lt;=40,"Medium",
G4573&gt;40,"Slow"
)</f>
        <v>Slow</v>
      </c>
    </row>
    <row r="4574" spans="1:14" x14ac:dyDescent="0.3">
      <c r="A4574" s="1">
        <v>388599</v>
      </c>
      <c r="B4574" s="1" t="s">
        <v>5089</v>
      </c>
      <c r="C4574" s="1" t="s">
        <v>68</v>
      </c>
      <c r="D4574" s="1" t="s">
        <v>8467</v>
      </c>
      <c r="E4574" s="1">
        <v>200</v>
      </c>
      <c r="F4574" s="1">
        <v>2.9</v>
      </c>
      <c r="G4574" s="1">
        <v>80</v>
      </c>
      <c r="H4574" s="1" t="s">
        <v>790</v>
      </c>
      <c r="I4574" s="1" t="s">
        <v>5089</v>
      </c>
      <c r="J4574" s="1">
        <v>58</v>
      </c>
      <c r="K4574" s="1" t="str">
        <f t="shared" si="213"/>
        <v>valid</v>
      </c>
      <c r="L4574" s="1" t="str">
        <f t="shared" si="214"/>
        <v>BUDGET</v>
      </c>
      <c r="M4574" t="str">
        <f t="shared" si="215"/>
        <v>Continental</v>
      </c>
      <c r="N4574" s="1" t="str" cm="1">
        <f t="array" ref="N4574">_xlfn.IFS(
G4574&lt;=25,"Fast",
G4574&lt;=40,"Medium",
G4574&gt;40,"Slow"
)</f>
        <v>Slow</v>
      </c>
    </row>
    <row r="4575" spans="1:14" x14ac:dyDescent="0.3">
      <c r="A4575" s="1">
        <v>388602</v>
      </c>
      <c r="B4575" s="1" t="s">
        <v>1855</v>
      </c>
      <c r="C4575" s="1" t="s">
        <v>463</v>
      </c>
      <c r="D4575" s="1" t="s">
        <v>8468</v>
      </c>
      <c r="E4575" s="1">
        <v>300</v>
      </c>
      <c r="F4575" s="1">
        <v>2.9</v>
      </c>
      <c r="G4575" s="1">
        <v>80</v>
      </c>
      <c r="H4575" s="1" t="s">
        <v>7606</v>
      </c>
      <c r="I4575" s="1" t="s">
        <v>1855</v>
      </c>
      <c r="J4575" s="1">
        <v>67</v>
      </c>
      <c r="K4575" s="1" t="str">
        <f t="shared" si="213"/>
        <v>valid</v>
      </c>
      <c r="L4575" s="1" t="str">
        <f t="shared" si="214"/>
        <v>BUDGET</v>
      </c>
      <c r="M4575" t="str">
        <f t="shared" si="215"/>
        <v>Biryani</v>
      </c>
      <c r="N4575" s="1" t="str" cm="1">
        <f t="array" ref="N4575">_xlfn.IFS(
G4575&lt;=25,"Fast",
G4575&lt;=40,"Medium",
G4575&gt;40,"Slow"
)</f>
        <v>Slow</v>
      </c>
    </row>
    <row r="4576" spans="1:14" x14ac:dyDescent="0.3">
      <c r="A4576" s="1">
        <v>388667</v>
      </c>
      <c r="B4576" s="1" t="s">
        <v>634</v>
      </c>
      <c r="C4576" s="1" t="s">
        <v>463</v>
      </c>
      <c r="D4576" s="1" t="s">
        <v>8469</v>
      </c>
      <c r="E4576" s="1">
        <v>500</v>
      </c>
      <c r="F4576" s="1">
        <v>4.4000000000000004</v>
      </c>
      <c r="G4576" s="1">
        <v>100</v>
      </c>
      <c r="H4576" s="1" t="s">
        <v>131</v>
      </c>
      <c r="I4576" s="1" t="s">
        <v>634</v>
      </c>
      <c r="J4576" s="1">
        <v>46</v>
      </c>
      <c r="K4576" s="1" t="str">
        <f t="shared" si="213"/>
        <v>valid</v>
      </c>
      <c r="L4576" s="1" t="str">
        <f t="shared" si="214"/>
        <v>MID</v>
      </c>
      <c r="M4576" t="str">
        <f t="shared" si="215"/>
        <v>North Indian</v>
      </c>
      <c r="N4576" s="1" t="str" cm="1">
        <f t="array" ref="N4576">_xlfn.IFS(
G4576&lt;=25,"Fast",
G4576&lt;=40,"Medium",
G4576&gt;40,"Slow"
)</f>
        <v>Slow</v>
      </c>
    </row>
    <row r="4577" spans="1:14" x14ac:dyDescent="0.3">
      <c r="A4577" s="1">
        <v>388730</v>
      </c>
      <c r="B4577" s="1" t="s">
        <v>1715</v>
      </c>
      <c r="C4577" s="1" t="s">
        <v>68</v>
      </c>
      <c r="D4577" s="1" t="s">
        <v>8470</v>
      </c>
      <c r="E4577" s="1">
        <v>150</v>
      </c>
      <c r="F4577" s="1">
        <v>4.0999999999999996</v>
      </c>
      <c r="G4577" s="1">
        <v>50</v>
      </c>
      <c r="H4577" s="1" t="s">
        <v>2417</v>
      </c>
      <c r="I4577" s="1" t="s">
        <v>1715</v>
      </c>
      <c r="J4577" s="1">
        <v>29</v>
      </c>
      <c r="K4577" s="1" t="str">
        <f t="shared" si="213"/>
        <v>valid</v>
      </c>
      <c r="L4577" s="1" t="str">
        <f t="shared" si="214"/>
        <v>BUDGET</v>
      </c>
      <c r="M4577" t="str">
        <f t="shared" si="215"/>
        <v>South Indian</v>
      </c>
      <c r="N4577" s="1" t="str" cm="1">
        <f t="array" ref="N4577">_xlfn.IFS(
G4577&lt;=25,"Fast",
G4577&lt;=40,"Medium",
G4577&gt;40,"Slow"
)</f>
        <v>Slow</v>
      </c>
    </row>
    <row r="4578" spans="1:14" x14ac:dyDescent="0.3">
      <c r="A4578" s="1">
        <v>388747</v>
      </c>
      <c r="B4578" s="1" t="s">
        <v>3639</v>
      </c>
      <c r="C4578" s="1" t="s">
        <v>115</v>
      </c>
      <c r="D4578" s="1" t="s">
        <v>8471</v>
      </c>
      <c r="E4578" s="1">
        <v>350</v>
      </c>
      <c r="F4578" s="1">
        <v>2.9</v>
      </c>
      <c r="G4578" s="1">
        <v>80</v>
      </c>
      <c r="H4578" s="1" t="s">
        <v>695</v>
      </c>
      <c r="I4578" s="1" t="s">
        <v>3639</v>
      </c>
      <c r="J4578" s="1">
        <v>38</v>
      </c>
      <c r="K4578" s="1" t="str">
        <f t="shared" si="213"/>
        <v>valid</v>
      </c>
      <c r="L4578" s="1" t="str">
        <f t="shared" si="214"/>
        <v>MID</v>
      </c>
      <c r="M4578" t="str">
        <f t="shared" si="215"/>
        <v>Indian</v>
      </c>
      <c r="N4578" s="1" t="str" cm="1">
        <f t="array" ref="N4578">_xlfn.IFS(
G4578&lt;=25,"Fast",
G4578&lt;=40,"Medium",
G4578&gt;40,"Slow"
)</f>
        <v>Slow</v>
      </c>
    </row>
    <row r="4579" spans="1:14" x14ac:dyDescent="0.3">
      <c r="A4579" s="1">
        <v>388772</v>
      </c>
      <c r="B4579" s="1" t="s">
        <v>3390</v>
      </c>
      <c r="C4579" s="1" t="s">
        <v>68</v>
      </c>
      <c r="D4579" s="1" t="s">
        <v>8472</v>
      </c>
      <c r="E4579" s="1">
        <v>200</v>
      </c>
      <c r="F4579" s="1">
        <v>4.4000000000000004</v>
      </c>
      <c r="G4579" s="1">
        <v>100</v>
      </c>
      <c r="H4579" s="1" t="s">
        <v>131</v>
      </c>
      <c r="I4579" s="1" t="s">
        <v>3390</v>
      </c>
      <c r="J4579" s="1">
        <v>43</v>
      </c>
      <c r="K4579" s="1" t="str">
        <f t="shared" si="213"/>
        <v>valid</v>
      </c>
      <c r="L4579" s="1" t="str">
        <f t="shared" si="214"/>
        <v>BUDGET</v>
      </c>
      <c r="M4579" t="str">
        <f t="shared" si="215"/>
        <v>North Indian</v>
      </c>
      <c r="N4579" s="1" t="str" cm="1">
        <f t="array" ref="N4579">_xlfn.IFS(
G4579&lt;=25,"Fast",
G4579&lt;=40,"Medium",
G4579&gt;40,"Slow"
)</f>
        <v>Slow</v>
      </c>
    </row>
    <row r="4580" spans="1:14" x14ac:dyDescent="0.3">
      <c r="A4580" s="1">
        <v>388850</v>
      </c>
      <c r="B4580" s="1" t="s">
        <v>1715</v>
      </c>
      <c r="C4580" s="1" t="s">
        <v>68</v>
      </c>
      <c r="D4580" s="1" t="s">
        <v>8473</v>
      </c>
      <c r="E4580" s="1">
        <v>300</v>
      </c>
      <c r="F4580" s="1">
        <v>3.2</v>
      </c>
      <c r="G4580" s="1">
        <v>20</v>
      </c>
      <c r="H4580" s="1" t="s">
        <v>8474</v>
      </c>
      <c r="I4580" s="1" t="s">
        <v>1715</v>
      </c>
      <c r="J4580" s="1">
        <v>32</v>
      </c>
      <c r="K4580" s="1" t="str">
        <f t="shared" si="213"/>
        <v>valid</v>
      </c>
      <c r="L4580" s="1" t="str">
        <f t="shared" si="214"/>
        <v>BUDGET</v>
      </c>
      <c r="M4580" t="str">
        <f t="shared" si="215"/>
        <v>Fast Food</v>
      </c>
      <c r="N4580" s="1" t="str" cm="1">
        <f t="array" ref="N4580">_xlfn.IFS(
G4580&lt;=25,"Fast",
G4580&lt;=40,"Medium",
G4580&gt;40,"Slow"
)</f>
        <v>Fast</v>
      </c>
    </row>
    <row r="4581" spans="1:14" x14ac:dyDescent="0.3">
      <c r="A4581" s="1">
        <v>388866</v>
      </c>
      <c r="B4581" s="1" t="s">
        <v>10</v>
      </c>
      <c r="C4581" s="1" t="s">
        <v>11</v>
      </c>
      <c r="D4581" s="1" t="s">
        <v>8475</v>
      </c>
      <c r="E4581" s="1">
        <v>900</v>
      </c>
      <c r="F4581" s="1">
        <v>2.9</v>
      </c>
      <c r="G4581" s="1">
        <v>80</v>
      </c>
      <c r="H4581" s="1" t="s">
        <v>8476</v>
      </c>
      <c r="I4581" s="1" t="s">
        <v>10</v>
      </c>
      <c r="J4581" s="1">
        <v>62</v>
      </c>
      <c r="K4581" s="1" t="str">
        <f t="shared" si="213"/>
        <v>valid</v>
      </c>
      <c r="L4581" s="1" t="str">
        <f t="shared" si="214"/>
        <v>PREMIUM</v>
      </c>
      <c r="M4581" t="str">
        <f t="shared" si="215"/>
        <v>Cafe</v>
      </c>
      <c r="N4581" s="1" t="str" cm="1">
        <f t="array" ref="N4581">_xlfn.IFS(
G4581&lt;=25,"Fast",
G4581&lt;=40,"Medium",
G4581&gt;40,"Slow"
)</f>
        <v>Slow</v>
      </c>
    </row>
    <row r="4582" spans="1:14" x14ac:dyDescent="0.3">
      <c r="A4582" s="1">
        <v>388966</v>
      </c>
      <c r="B4582" s="1" t="s">
        <v>3057</v>
      </c>
      <c r="C4582" s="1" t="s">
        <v>3052</v>
      </c>
      <c r="D4582" s="1" t="s">
        <v>8477</v>
      </c>
      <c r="E4582" s="1">
        <v>200</v>
      </c>
      <c r="F4582" s="1">
        <v>3.2</v>
      </c>
      <c r="G4582" s="1">
        <v>20</v>
      </c>
      <c r="H4582" s="1" t="s">
        <v>1809</v>
      </c>
      <c r="I4582" s="1" t="s">
        <v>3057</v>
      </c>
      <c r="J4582" s="1">
        <v>37</v>
      </c>
      <c r="K4582" s="1" t="str">
        <f t="shared" si="213"/>
        <v>valid</v>
      </c>
      <c r="L4582" s="1" t="str">
        <f t="shared" si="214"/>
        <v>BUDGET</v>
      </c>
      <c r="M4582" t="str">
        <f t="shared" si="215"/>
        <v>Chinese</v>
      </c>
      <c r="N4582" s="1" t="str" cm="1">
        <f t="array" ref="N4582">_xlfn.IFS(
G4582&lt;=25,"Fast",
G4582&lt;=40,"Medium",
G4582&gt;40,"Slow"
)</f>
        <v>Fast</v>
      </c>
    </row>
    <row r="4583" spans="1:14" x14ac:dyDescent="0.3">
      <c r="A4583" s="1">
        <v>388994</v>
      </c>
      <c r="B4583" s="1" t="s">
        <v>5160</v>
      </c>
      <c r="C4583" s="1" t="s">
        <v>189</v>
      </c>
      <c r="D4583" s="1" t="s">
        <v>8478</v>
      </c>
      <c r="E4583" s="1">
        <v>240</v>
      </c>
      <c r="F4583" s="1">
        <v>4.5</v>
      </c>
      <c r="G4583" s="1">
        <v>20</v>
      </c>
      <c r="H4583" s="1" t="s">
        <v>8479</v>
      </c>
      <c r="I4583" s="1" t="s">
        <v>8480</v>
      </c>
      <c r="J4583" s="1">
        <v>51</v>
      </c>
      <c r="K4583" s="1" t="str">
        <f t="shared" si="213"/>
        <v>valid</v>
      </c>
      <c r="L4583" s="1" t="str">
        <f t="shared" si="214"/>
        <v>BUDGET</v>
      </c>
      <c r="M4583" t="str">
        <f t="shared" si="215"/>
        <v>Chinese</v>
      </c>
      <c r="N4583" s="1" t="str" cm="1">
        <f t="array" ref="N4583">_xlfn.IFS(
G4583&lt;=25,"Fast",
G4583&lt;=40,"Medium",
G4583&gt;40,"Slow"
)</f>
        <v>Fast</v>
      </c>
    </row>
    <row r="4584" spans="1:14" x14ac:dyDescent="0.3">
      <c r="A4584" s="1">
        <v>388996</v>
      </c>
      <c r="B4584" s="1" t="s">
        <v>3057</v>
      </c>
      <c r="C4584" s="1" t="s">
        <v>3052</v>
      </c>
      <c r="D4584" s="1" t="s">
        <v>8481</v>
      </c>
      <c r="E4584" s="1">
        <v>200</v>
      </c>
      <c r="F4584" s="1">
        <v>2.9</v>
      </c>
      <c r="G4584" s="1">
        <v>80</v>
      </c>
      <c r="H4584" s="1" t="s">
        <v>1995</v>
      </c>
      <c r="I4584" s="1" t="s">
        <v>3057</v>
      </c>
      <c r="J4584" s="1">
        <v>44</v>
      </c>
      <c r="K4584" s="1" t="str">
        <f t="shared" si="213"/>
        <v>valid</v>
      </c>
      <c r="L4584" s="1" t="str">
        <f t="shared" si="214"/>
        <v>BUDGET</v>
      </c>
      <c r="M4584" t="str">
        <f t="shared" si="215"/>
        <v>Tandoor</v>
      </c>
      <c r="N4584" s="1" t="str" cm="1">
        <f t="array" ref="N4584">_xlfn.IFS(
G4584&lt;=25,"Fast",
G4584&lt;=40,"Medium",
G4584&gt;40,"Slow"
)</f>
        <v>Slow</v>
      </c>
    </row>
    <row r="4585" spans="1:14" x14ac:dyDescent="0.3">
      <c r="A4585" s="1">
        <v>389001</v>
      </c>
      <c r="B4585" s="1" t="s">
        <v>745</v>
      </c>
      <c r="C4585" s="1" t="s">
        <v>383</v>
      </c>
      <c r="D4585" s="1" t="s">
        <v>8482</v>
      </c>
      <c r="E4585" s="1">
        <v>300</v>
      </c>
      <c r="F4585" s="1">
        <v>2.9</v>
      </c>
      <c r="G4585" s="1">
        <v>80</v>
      </c>
      <c r="H4585" s="1" t="s">
        <v>45</v>
      </c>
      <c r="I4585" s="1" t="s">
        <v>745</v>
      </c>
      <c r="J4585" s="1">
        <v>47</v>
      </c>
      <c r="K4585" s="1" t="str">
        <f t="shared" si="213"/>
        <v>valid</v>
      </c>
      <c r="L4585" s="1" t="str">
        <f t="shared" si="214"/>
        <v>BUDGET</v>
      </c>
      <c r="M4585" t="str">
        <f t="shared" si="215"/>
        <v>North Indian</v>
      </c>
      <c r="N4585" s="1" t="str" cm="1">
        <f t="array" ref="N4585">_xlfn.IFS(
G4585&lt;=25,"Fast",
G4585&lt;=40,"Medium",
G4585&gt;40,"Slow"
)</f>
        <v>Slow</v>
      </c>
    </row>
    <row r="4586" spans="1:14" x14ac:dyDescent="0.3">
      <c r="A4586" s="1">
        <v>389009</v>
      </c>
      <c r="B4586" s="1" t="s">
        <v>276</v>
      </c>
      <c r="C4586" s="1" t="s">
        <v>115</v>
      </c>
      <c r="D4586" s="1" t="s">
        <v>8483</v>
      </c>
      <c r="E4586" s="1">
        <v>200</v>
      </c>
      <c r="F4586" s="1">
        <v>2.9</v>
      </c>
      <c r="G4586" s="1">
        <v>80</v>
      </c>
      <c r="H4586" s="1" t="s">
        <v>8484</v>
      </c>
      <c r="I4586" s="1" t="s">
        <v>276</v>
      </c>
      <c r="J4586" s="1">
        <v>60</v>
      </c>
      <c r="K4586" s="1" t="str">
        <f t="shared" si="213"/>
        <v>valid</v>
      </c>
      <c r="L4586" s="1" t="str">
        <f t="shared" si="214"/>
        <v>BUDGET</v>
      </c>
      <c r="M4586" t="str">
        <f t="shared" si="215"/>
        <v>Chinese</v>
      </c>
      <c r="N4586" s="1" t="str" cm="1">
        <f t="array" ref="N4586">_xlfn.IFS(
G4586&lt;=25,"Fast",
G4586&lt;=40,"Medium",
G4586&gt;40,"Slow"
)</f>
        <v>Slow</v>
      </c>
    </row>
    <row r="4587" spans="1:14" x14ac:dyDescent="0.3">
      <c r="A4587" s="1">
        <v>389104</v>
      </c>
      <c r="B4587" s="1" t="s">
        <v>2893</v>
      </c>
      <c r="C4587" s="1" t="s">
        <v>2068</v>
      </c>
      <c r="D4587" s="1" t="s">
        <v>8485</v>
      </c>
      <c r="E4587" s="1">
        <v>400</v>
      </c>
      <c r="F4587" s="1">
        <v>4</v>
      </c>
      <c r="G4587" s="1">
        <v>100</v>
      </c>
      <c r="H4587" s="1" t="s">
        <v>8486</v>
      </c>
      <c r="I4587" s="1" t="s">
        <v>2893</v>
      </c>
      <c r="J4587" s="1">
        <v>72</v>
      </c>
      <c r="K4587" s="1" t="str">
        <f t="shared" si="213"/>
        <v>valid</v>
      </c>
      <c r="L4587" s="1" t="str">
        <f t="shared" si="214"/>
        <v>MID</v>
      </c>
      <c r="M4587" t="str">
        <f t="shared" si="215"/>
        <v>North Indian</v>
      </c>
      <c r="N4587" s="1" t="str" cm="1">
        <f t="array" ref="N4587">_xlfn.IFS(
G4587&lt;=25,"Fast",
G4587&lt;=40,"Medium",
G4587&gt;40,"Slow"
)</f>
        <v>Slow</v>
      </c>
    </row>
    <row r="4588" spans="1:14" x14ac:dyDescent="0.3">
      <c r="A4588" s="1">
        <v>389139</v>
      </c>
      <c r="B4588" s="1" t="s">
        <v>1532</v>
      </c>
      <c r="C4588" s="1" t="s">
        <v>11</v>
      </c>
      <c r="D4588" s="1" t="s">
        <v>8487</v>
      </c>
      <c r="E4588" s="1">
        <v>250</v>
      </c>
      <c r="F4588" s="1">
        <v>2.9</v>
      </c>
      <c r="G4588" s="1">
        <v>80</v>
      </c>
      <c r="H4588" s="1" t="s">
        <v>1552</v>
      </c>
      <c r="I4588" s="1" t="s">
        <v>1532</v>
      </c>
      <c r="J4588" s="1">
        <v>47</v>
      </c>
      <c r="K4588" s="1" t="str">
        <f t="shared" si="213"/>
        <v>valid</v>
      </c>
      <c r="L4588" s="1" t="str">
        <f t="shared" si="214"/>
        <v>BUDGET</v>
      </c>
      <c r="M4588" t="str">
        <f t="shared" si="215"/>
        <v>Fast Food</v>
      </c>
      <c r="N4588" s="1" t="str" cm="1">
        <f t="array" ref="N4588">_xlfn.IFS(
G4588&lt;=25,"Fast",
G4588&lt;=40,"Medium",
G4588&gt;40,"Slow"
)</f>
        <v>Slow</v>
      </c>
    </row>
    <row r="4589" spans="1:14" x14ac:dyDescent="0.3">
      <c r="A4589" s="1">
        <v>389226</v>
      </c>
      <c r="B4589" s="1" t="s">
        <v>1697</v>
      </c>
      <c r="C4589" s="1" t="s">
        <v>189</v>
      </c>
      <c r="D4589" s="1" t="s">
        <v>8488</v>
      </c>
      <c r="E4589" s="1">
        <v>300</v>
      </c>
      <c r="F4589" s="1">
        <v>4.3</v>
      </c>
      <c r="G4589" s="1">
        <v>20</v>
      </c>
      <c r="H4589" s="1" t="s">
        <v>8489</v>
      </c>
      <c r="I4589" s="1" t="s">
        <v>1697</v>
      </c>
      <c r="J4589" s="1">
        <v>76</v>
      </c>
      <c r="K4589" s="1" t="str">
        <f t="shared" si="213"/>
        <v>valid</v>
      </c>
      <c r="L4589" s="1" t="str">
        <f t="shared" si="214"/>
        <v>BUDGET</v>
      </c>
      <c r="M4589" t="str">
        <f t="shared" si="215"/>
        <v>Biryani</v>
      </c>
      <c r="N4589" s="1" t="str" cm="1">
        <f t="array" ref="N4589">_xlfn.IFS(
G4589&lt;=25,"Fast",
G4589&lt;=40,"Medium",
G4589&gt;40,"Slow"
)</f>
        <v>Fast</v>
      </c>
    </row>
    <row r="4590" spans="1:14" x14ac:dyDescent="0.3">
      <c r="A4590" s="1">
        <v>389261</v>
      </c>
      <c r="B4590" s="1" t="s">
        <v>276</v>
      </c>
      <c r="C4590" s="1" t="s">
        <v>115</v>
      </c>
      <c r="D4590" s="1" t="s">
        <v>8490</v>
      </c>
      <c r="E4590" s="1">
        <v>199</v>
      </c>
      <c r="F4590" s="1">
        <v>2.9</v>
      </c>
      <c r="G4590" s="1">
        <v>80</v>
      </c>
      <c r="H4590" s="1" t="s">
        <v>3968</v>
      </c>
      <c r="I4590" s="1" t="s">
        <v>276</v>
      </c>
      <c r="J4590" s="1">
        <v>65</v>
      </c>
      <c r="K4590" s="1" t="str">
        <f t="shared" si="213"/>
        <v>valid</v>
      </c>
      <c r="L4590" s="1" t="str">
        <f t="shared" si="214"/>
        <v>BUDGET</v>
      </c>
      <c r="M4590" t="str">
        <f t="shared" si="215"/>
        <v>Pizzas</v>
      </c>
      <c r="N4590" s="1" t="str" cm="1">
        <f t="array" ref="N4590">_xlfn.IFS(
G4590&lt;=25,"Fast",
G4590&lt;=40,"Medium",
G4590&gt;40,"Slow"
)</f>
        <v>Slow</v>
      </c>
    </row>
    <row r="4591" spans="1:14" x14ac:dyDescent="0.3">
      <c r="A4591" s="1">
        <v>389317</v>
      </c>
      <c r="B4591" s="1" t="s">
        <v>4285</v>
      </c>
      <c r="C4591" s="1" t="s">
        <v>11</v>
      </c>
      <c r="D4591" s="1" t="s">
        <v>8491</v>
      </c>
      <c r="E4591" s="1">
        <v>200</v>
      </c>
      <c r="F4591" s="1">
        <v>2.9</v>
      </c>
      <c r="G4591" s="1">
        <v>80</v>
      </c>
      <c r="H4591" s="1" t="s">
        <v>5800</v>
      </c>
      <c r="I4591" s="1" t="s">
        <v>1354</v>
      </c>
      <c r="J4591" s="1">
        <v>46</v>
      </c>
      <c r="K4591" s="1" t="str">
        <f t="shared" si="213"/>
        <v>valid</v>
      </c>
      <c r="L4591" s="1" t="str">
        <f t="shared" si="214"/>
        <v>BUDGET</v>
      </c>
      <c r="M4591" t="str">
        <f t="shared" si="215"/>
        <v>Thalis</v>
      </c>
      <c r="N4591" s="1" t="str" cm="1">
        <f t="array" ref="N4591">_xlfn.IFS(
G4591&lt;=25,"Fast",
G4591&lt;=40,"Medium",
G4591&gt;40,"Slow"
)</f>
        <v>Slow</v>
      </c>
    </row>
    <row r="4592" spans="1:14" x14ac:dyDescent="0.3">
      <c r="A4592" s="1">
        <v>389367</v>
      </c>
      <c r="B4592" s="1" t="s">
        <v>2440</v>
      </c>
      <c r="C4592" s="1" t="s">
        <v>189</v>
      </c>
      <c r="D4592" s="1" t="s">
        <v>8492</v>
      </c>
      <c r="E4592" s="1">
        <v>200</v>
      </c>
      <c r="F4592" s="1">
        <v>2.9</v>
      </c>
      <c r="G4592" s="1">
        <v>80</v>
      </c>
      <c r="H4592" s="1" t="s">
        <v>8493</v>
      </c>
      <c r="I4592" s="1" t="s">
        <v>2440</v>
      </c>
      <c r="J4592" s="1">
        <v>79</v>
      </c>
      <c r="K4592" s="1" t="str">
        <f t="shared" si="213"/>
        <v>valid</v>
      </c>
      <c r="L4592" s="1" t="str">
        <f t="shared" si="214"/>
        <v>BUDGET</v>
      </c>
      <c r="M4592" t="str">
        <f t="shared" si="215"/>
        <v>Indian</v>
      </c>
      <c r="N4592" s="1" t="str" cm="1">
        <f t="array" ref="N4592">_xlfn.IFS(
G4592&lt;=25,"Fast",
G4592&lt;=40,"Medium",
G4592&gt;40,"Slow"
)</f>
        <v>Slow</v>
      </c>
    </row>
    <row r="4593" spans="1:14" x14ac:dyDescent="0.3">
      <c r="A4593" s="1">
        <v>389388</v>
      </c>
      <c r="B4593" s="1" t="s">
        <v>3227</v>
      </c>
      <c r="C4593" s="1" t="s">
        <v>3052</v>
      </c>
      <c r="D4593" s="1" t="s">
        <v>8494</v>
      </c>
      <c r="E4593" s="1">
        <v>200</v>
      </c>
      <c r="F4593" s="1">
        <v>4.8</v>
      </c>
      <c r="G4593" s="1">
        <v>50</v>
      </c>
      <c r="H4593" s="1" t="s">
        <v>2341</v>
      </c>
      <c r="I4593" s="1" t="s">
        <v>3227</v>
      </c>
      <c r="J4593" s="1">
        <v>38</v>
      </c>
      <c r="K4593" s="1" t="str">
        <f t="shared" si="213"/>
        <v>valid</v>
      </c>
      <c r="L4593" s="1" t="str">
        <f t="shared" si="214"/>
        <v>BUDGET</v>
      </c>
      <c r="M4593" t="str">
        <f t="shared" si="215"/>
        <v>Beverages</v>
      </c>
      <c r="N4593" s="1" t="str" cm="1">
        <f t="array" ref="N4593">_xlfn.IFS(
G4593&lt;=25,"Fast",
G4593&lt;=40,"Medium",
G4593&gt;40,"Slow"
)</f>
        <v>Slow</v>
      </c>
    </row>
    <row r="4594" spans="1:14" x14ac:dyDescent="0.3">
      <c r="A4594" s="1">
        <v>389441</v>
      </c>
      <c r="B4594" s="1" t="s">
        <v>10</v>
      </c>
      <c r="C4594" s="1" t="s">
        <v>11</v>
      </c>
      <c r="D4594" s="1" t="s">
        <v>8495</v>
      </c>
      <c r="E4594" s="1">
        <v>70</v>
      </c>
      <c r="F4594" s="1">
        <v>2.9</v>
      </c>
      <c r="G4594" s="1">
        <v>80</v>
      </c>
      <c r="H4594" s="1" t="s">
        <v>8496</v>
      </c>
      <c r="I4594" s="1" t="s">
        <v>10</v>
      </c>
      <c r="J4594" s="1">
        <v>48</v>
      </c>
      <c r="K4594" s="1" t="str">
        <f t="shared" si="213"/>
        <v>valid</v>
      </c>
      <c r="L4594" s="1" t="str">
        <f t="shared" si="214"/>
        <v>BUDGET</v>
      </c>
      <c r="M4594" t="str">
        <f t="shared" si="215"/>
        <v>Beverages</v>
      </c>
      <c r="N4594" s="1" t="str" cm="1">
        <f t="array" ref="N4594">_xlfn.IFS(
G4594&lt;=25,"Fast",
G4594&lt;=40,"Medium",
G4594&gt;40,"Slow"
)</f>
        <v>Slow</v>
      </c>
    </row>
    <row r="4595" spans="1:14" x14ac:dyDescent="0.3">
      <c r="A4595" s="1">
        <v>389517</v>
      </c>
      <c r="B4595" s="1" t="s">
        <v>4142</v>
      </c>
      <c r="C4595" s="1" t="s">
        <v>68</v>
      </c>
      <c r="D4595" s="1" t="s">
        <v>8497</v>
      </c>
      <c r="E4595" s="1">
        <v>420</v>
      </c>
      <c r="F4595" s="1">
        <v>2.9</v>
      </c>
      <c r="G4595" s="1">
        <v>80</v>
      </c>
      <c r="H4595" s="1" t="s">
        <v>2393</v>
      </c>
      <c r="I4595" s="1" t="s">
        <v>4142</v>
      </c>
      <c r="J4595" s="1">
        <v>48</v>
      </c>
      <c r="K4595" s="1" t="str">
        <f t="shared" si="213"/>
        <v>valid</v>
      </c>
      <c r="L4595" s="1" t="str">
        <f t="shared" si="214"/>
        <v>MID</v>
      </c>
      <c r="M4595" t="str">
        <f t="shared" si="215"/>
        <v>Arabian</v>
      </c>
      <c r="N4595" s="1" t="str" cm="1">
        <f t="array" ref="N4595">_xlfn.IFS(
G4595&lt;=25,"Fast",
G4595&lt;=40,"Medium",
G4595&gt;40,"Slow"
)</f>
        <v>Slow</v>
      </c>
    </row>
    <row r="4596" spans="1:14" x14ac:dyDescent="0.3">
      <c r="A4596" s="1">
        <v>389547</v>
      </c>
      <c r="B4596" s="1" t="s">
        <v>3951</v>
      </c>
      <c r="C4596" s="1" t="s">
        <v>91</v>
      </c>
      <c r="D4596" s="1" t="s">
        <v>8498</v>
      </c>
      <c r="E4596" s="1">
        <v>300</v>
      </c>
      <c r="F4596" s="1">
        <v>2.9</v>
      </c>
      <c r="G4596" s="1">
        <v>80</v>
      </c>
      <c r="H4596" s="1" t="s">
        <v>8499</v>
      </c>
      <c r="I4596" s="1" t="s">
        <v>3951</v>
      </c>
      <c r="J4596" s="1">
        <v>49</v>
      </c>
      <c r="K4596" s="1" t="str">
        <f t="shared" si="213"/>
        <v>valid</v>
      </c>
      <c r="L4596" s="1" t="str">
        <f t="shared" si="214"/>
        <v>BUDGET</v>
      </c>
      <c r="M4596" t="str">
        <f t="shared" si="215"/>
        <v>Biryani  Indian  Tandoor  Punjabi</v>
      </c>
      <c r="N4596" s="1" t="str" cm="1">
        <f t="array" ref="N4596">_xlfn.IFS(
G4596&lt;=25,"Fast",
G4596&lt;=40,"Medium",
G4596&gt;40,"Slow"
)</f>
        <v>Slow</v>
      </c>
    </row>
    <row r="4597" spans="1:14" x14ac:dyDescent="0.3">
      <c r="A4597" s="1">
        <v>389596</v>
      </c>
      <c r="B4597" s="1" t="s">
        <v>634</v>
      </c>
      <c r="C4597" s="1" t="s">
        <v>463</v>
      </c>
      <c r="D4597" s="1" t="s">
        <v>8500</v>
      </c>
      <c r="E4597" s="1">
        <v>100</v>
      </c>
      <c r="F4597" s="1">
        <v>4.0999999999999996</v>
      </c>
      <c r="G4597" s="1">
        <v>20</v>
      </c>
      <c r="H4597" s="1" t="s">
        <v>6698</v>
      </c>
      <c r="I4597" s="1" t="s">
        <v>634</v>
      </c>
      <c r="J4597" s="1">
        <v>53</v>
      </c>
      <c r="K4597" s="1" t="str">
        <f t="shared" si="213"/>
        <v>valid</v>
      </c>
      <c r="L4597" s="1" t="str">
        <f t="shared" si="214"/>
        <v>BUDGET</v>
      </c>
      <c r="M4597" t="str">
        <f t="shared" si="215"/>
        <v>Snacks</v>
      </c>
      <c r="N4597" s="1" t="str" cm="1">
        <f t="array" ref="N4597">_xlfn.IFS(
G4597&lt;=25,"Fast",
G4597&lt;=40,"Medium",
G4597&gt;40,"Slow"
)</f>
        <v>Fast</v>
      </c>
    </row>
    <row r="4598" spans="1:14" x14ac:dyDescent="0.3">
      <c r="A4598" s="1">
        <v>389637</v>
      </c>
      <c r="B4598" s="1" t="s">
        <v>4185</v>
      </c>
      <c r="C4598" s="1" t="s">
        <v>189</v>
      </c>
      <c r="D4598" s="1" t="s">
        <v>8501</v>
      </c>
      <c r="E4598" s="1">
        <v>300</v>
      </c>
      <c r="F4598" s="1">
        <v>2.9</v>
      </c>
      <c r="G4598" s="1">
        <v>80</v>
      </c>
      <c r="H4598" s="1" t="s">
        <v>8502</v>
      </c>
      <c r="I4598" s="1" t="s">
        <v>4185</v>
      </c>
      <c r="J4598" s="1">
        <v>83</v>
      </c>
      <c r="K4598" s="1" t="str">
        <f t="shared" si="213"/>
        <v>valid</v>
      </c>
      <c r="L4598" s="1" t="str">
        <f t="shared" si="214"/>
        <v>BUDGET</v>
      </c>
      <c r="M4598" t="str">
        <f t="shared" si="215"/>
        <v>Chinese</v>
      </c>
      <c r="N4598" s="1" t="str" cm="1">
        <f t="array" ref="N4598">_xlfn.IFS(
G4598&lt;=25,"Fast",
G4598&lt;=40,"Medium",
G4598&gt;40,"Slow"
)</f>
        <v>Slow</v>
      </c>
    </row>
    <row r="4599" spans="1:14" x14ac:dyDescent="0.3">
      <c r="A4599" s="1">
        <v>389704</v>
      </c>
      <c r="B4599" s="1" t="s">
        <v>5160</v>
      </c>
      <c r="C4599" s="1" t="s">
        <v>189</v>
      </c>
      <c r="D4599" s="1" t="s">
        <v>8503</v>
      </c>
      <c r="E4599" s="1">
        <v>200</v>
      </c>
      <c r="F4599" s="1">
        <v>2.9</v>
      </c>
      <c r="G4599" s="1">
        <v>80</v>
      </c>
      <c r="H4599" s="1" t="s">
        <v>8504</v>
      </c>
      <c r="I4599" s="1" t="s">
        <v>5160</v>
      </c>
      <c r="J4599" s="1">
        <v>44</v>
      </c>
      <c r="K4599" s="1" t="str">
        <f t="shared" si="213"/>
        <v>valid</v>
      </c>
      <c r="L4599" s="1" t="str">
        <f t="shared" si="214"/>
        <v>BUDGET</v>
      </c>
      <c r="M4599" t="str">
        <f t="shared" si="215"/>
        <v>Sweets</v>
      </c>
      <c r="N4599" s="1" t="str" cm="1">
        <f t="array" ref="N4599">_xlfn.IFS(
G4599&lt;=25,"Fast",
G4599&lt;=40,"Medium",
G4599&gt;40,"Slow"
)</f>
        <v>Slow</v>
      </c>
    </row>
    <row r="4600" spans="1:14" x14ac:dyDescent="0.3">
      <c r="A4600" s="1">
        <v>389732</v>
      </c>
      <c r="B4600" s="1" t="s">
        <v>3227</v>
      </c>
      <c r="C4600" s="1" t="s">
        <v>3052</v>
      </c>
      <c r="D4600" s="1" t="s">
        <v>8505</v>
      </c>
      <c r="E4600" s="1">
        <v>200</v>
      </c>
      <c r="F4600" s="1">
        <v>2.9</v>
      </c>
      <c r="G4600" s="1">
        <v>80</v>
      </c>
      <c r="H4600" s="1" t="s">
        <v>7530</v>
      </c>
      <c r="I4600" s="1" t="s">
        <v>3227</v>
      </c>
      <c r="J4600" s="1">
        <v>60</v>
      </c>
      <c r="K4600" s="1" t="str">
        <f t="shared" si="213"/>
        <v>valid</v>
      </c>
      <c r="L4600" s="1" t="str">
        <f t="shared" si="214"/>
        <v>BUDGET</v>
      </c>
      <c r="M4600" t="str">
        <f t="shared" si="215"/>
        <v>Bakery</v>
      </c>
      <c r="N4600" s="1" t="str" cm="1">
        <f t="array" ref="N4600">_xlfn.IFS(
G4600&lt;=25,"Fast",
G4600&lt;=40,"Medium",
G4600&gt;40,"Slow"
)</f>
        <v>Slow</v>
      </c>
    </row>
    <row r="4601" spans="1:14" x14ac:dyDescent="0.3">
      <c r="A4601" s="1">
        <v>389802</v>
      </c>
      <c r="B4601" s="1" t="s">
        <v>2067</v>
      </c>
      <c r="C4601" s="1" t="s">
        <v>2068</v>
      </c>
      <c r="D4601" s="1" t="s">
        <v>8506</v>
      </c>
      <c r="E4601" s="1">
        <v>300</v>
      </c>
      <c r="F4601" s="1">
        <v>2.9</v>
      </c>
      <c r="G4601" s="1">
        <v>80</v>
      </c>
      <c r="H4601" s="1" t="s">
        <v>7523</v>
      </c>
      <c r="I4601" s="1" t="s">
        <v>2067</v>
      </c>
      <c r="J4601" s="1">
        <v>45</v>
      </c>
      <c r="K4601" s="1" t="str">
        <f t="shared" si="213"/>
        <v>valid</v>
      </c>
      <c r="L4601" s="1" t="str">
        <f t="shared" si="214"/>
        <v>BUDGET</v>
      </c>
      <c r="M4601" t="str">
        <f t="shared" si="215"/>
        <v>Fast Food</v>
      </c>
      <c r="N4601" s="1" t="str" cm="1">
        <f t="array" ref="N4601">_xlfn.IFS(
G4601&lt;=25,"Fast",
G4601&lt;=40,"Medium",
G4601&gt;40,"Slow"
)</f>
        <v>Slow</v>
      </c>
    </row>
    <row r="4602" spans="1:14" x14ac:dyDescent="0.3">
      <c r="A4602" s="1">
        <v>389858</v>
      </c>
      <c r="B4602" s="1" t="s">
        <v>1715</v>
      </c>
      <c r="C4602" s="1" t="s">
        <v>68</v>
      </c>
      <c r="D4602" s="1" t="s">
        <v>8507</v>
      </c>
      <c r="E4602" s="1">
        <v>200</v>
      </c>
      <c r="F4602" s="1">
        <v>2.9</v>
      </c>
      <c r="G4602" s="1">
        <v>80</v>
      </c>
      <c r="H4602" s="1" t="s">
        <v>131</v>
      </c>
      <c r="I4602" s="1" t="s">
        <v>1715</v>
      </c>
      <c r="J4602" s="1">
        <v>52</v>
      </c>
      <c r="K4602" s="1" t="str">
        <f t="shared" si="213"/>
        <v>valid</v>
      </c>
      <c r="L4602" s="1" t="str">
        <f t="shared" si="214"/>
        <v>BUDGET</v>
      </c>
      <c r="M4602" t="str">
        <f t="shared" si="215"/>
        <v>North Indian</v>
      </c>
      <c r="N4602" s="1" t="str" cm="1">
        <f t="array" ref="N4602">_xlfn.IFS(
G4602&lt;=25,"Fast",
G4602&lt;=40,"Medium",
G4602&gt;40,"Slow"
)</f>
        <v>Slow</v>
      </c>
    </row>
    <row r="4603" spans="1:14" x14ac:dyDescent="0.3">
      <c r="A4603" s="1">
        <v>389882</v>
      </c>
      <c r="B4603" s="1" t="s">
        <v>574</v>
      </c>
      <c r="C4603" s="1" t="s">
        <v>68</v>
      </c>
      <c r="D4603" s="1" t="s">
        <v>8508</v>
      </c>
      <c r="E4603" s="1">
        <v>149</v>
      </c>
      <c r="F4603" s="1">
        <v>2.9</v>
      </c>
      <c r="G4603" s="1">
        <v>80</v>
      </c>
      <c r="H4603" s="1" t="s">
        <v>1031</v>
      </c>
      <c r="I4603" s="1" t="s">
        <v>574</v>
      </c>
      <c r="J4603" s="1">
        <v>67</v>
      </c>
      <c r="K4603" s="1" t="str">
        <f t="shared" si="213"/>
        <v>valid</v>
      </c>
      <c r="L4603" s="1" t="str">
        <f t="shared" si="214"/>
        <v>BUDGET</v>
      </c>
      <c r="M4603" t="str">
        <f t="shared" si="215"/>
        <v>Chinese</v>
      </c>
      <c r="N4603" s="1" t="str" cm="1">
        <f t="array" ref="N4603">_xlfn.IFS(
G4603&lt;=25,"Fast",
G4603&lt;=40,"Medium",
G4603&gt;40,"Slow"
)</f>
        <v>Slow</v>
      </c>
    </row>
    <row r="4604" spans="1:14" x14ac:dyDescent="0.3">
      <c r="A4604" s="1">
        <v>389902</v>
      </c>
      <c r="B4604" s="1" t="s">
        <v>1234</v>
      </c>
      <c r="C4604" s="1" t="s">
        <v>189</v>
      </c>
      <c r="D4604" s="1" t="s">
        <v>8509</v>
      </c>
      <c r="E4604" s="1">
        <v>500</v>
      </c>
      <c r="F4604" s="1">
        <v>2.9</v>
      </c>
      <c r="G4604" s="1">
        <v>80</v>
      </c>
      <c r="H4604" s="1" t="s">
        <v>8510</v>
      </c>
      <c r="I4604" s="1" t="s">
        <v>1234</v>
      </c>
      <c r="J4604" s="1">
        <v>70</v>
      </c>
      <c r="K4604" s="1" t="str">
        <f t="shared" si="213"/>
        <v>valid</v>
      </c>
      <c r="L4604" s="1" t="str">
        <f t="shared" si="214"/>
        <v>MID</v>
      </c>
      <c r="M4604" t="str">
        <f t="shared" si="215"/>
        <v>North Indian</v>
      </c>
      <c r="N4604" s="1" t="str" cm="1">
        <f t="array" ref="N4604">_xlfn.IFS(
G4604&lt;=25,"Fast",
G4604&lt;=40,"Medium",
G4604&gt;40,"Slow"
)</f>
        <v>Slow</v>
      </c>
    </row>
    <row r="4605" spans="1:14" x14ac:dyDescent="0.3">
      <c r="A4605" s="1">
        <v>389944</v>
      </c>
      <c r="B4605" s="1" t="s">
        <v>683</v>
      </c>
      <c r="C4605" s="1" t="s">
        <v>91</v>
      </c>
      <c r="D4605" s="1" t="s">
        <v>8511</v>
      </c>
      <c r="E4605" s="1">
        <v>200</v>
      </c>
      <c r="F4605" s="1">
        <v>2.9</v>
      </c>
      <c r="G4605" s="1">
        <v>80</v>
      </c>
      <c r="H4605" s="1" t="s">
        <v>695</v>
      </c>
      <c r="I4605" s="1" t="s">
        <v>683</v>
      </c>
      <c r="J4605" s="1">
        <v>51</v>
      </c>
      <c r="K4605" s="1" t="str">
        <f t="shared" si="213"/>
        <v>valid</v>
      </c>
      <c r="L4605" s="1" t="str">
        <f t="shared" si="214"/>
        <v>BUDGET</v>
      </c>
      <c r="M4605" t="str">
        <f t="shared" si="215"/>
        <v>Indian</v>
      </c>
      <c r="N4605" s="1" t="str" cm="1">
        <f t="array" ref="N4605">_xlfn.IFS(
G4605&lt;=25,"Fast",
G4605&lt;=40,"Medium",
G4605&gt;40,"Slow"
)</f>
        <v>Slow</v>
      </c>
    </row>
    <row r="4606" spans="1:14" x14ac:dyDescent="0.3">
      <c r="A4606" s="1">
        <v>390123</v>
      </c>
      <c r="B4606" s="1" t="s">
        <v>3951</v>
      </c>
      <c r="C4606" s="1" t="s">
        <v>91</v>
      </c>
      <c r="D4606" s="1" t="s">
        <v>8512</v>
      </c>
      <c r="E4606" s="1">
        <v>250</v>
      </c>
      <c r="F4606" s="1">
        <v>3.3</v>
      </c>
      <c r="G4606" s="1">
        <v>20</v>
      </c>
      <c r="H4606" s="1" t="s">
        <v>5909</v>
      </c>
      <c r="I4606" s="1" t="s">
        <v>1152</v>
      </c>
      <c r="J4606" s="1">
        <v>45</v>
      </c>
      <c r="K4606" s="1" t="str">
        <f t="shared" si="213"/>
        <v>valid</v>
      </c>
      <c r="L4606" s="1" t="str">
        <f t="shared" si="214"/>
        <v>BUDGET</v>
      </c>
      <c r="M4606" t="str">
        <f t="shared" si="215"/>
        <v>North Indian</v>
      </c>
      <c r="N4606" s="1" t="str" cm="1">
        <f t="array" ref="N4606">_xlfn.IFS(
G4606&lt;=25,"Fast",
G4606&lt;=40,"Medium",
G4606&gt;40,"Slow"
)</f>
        <v>Fast</v>
      </c>
    </row>
    <row r="4607" spans="1:14" x14ac:dyDescent="0.3">
      <c r="A4607" s="1">
        <v>390140</v>
      </c>
      <c r="B4607" s="1" t="s">
        <v>1697</v>
      </c>
      <c r="C4607" s="1" t="s">
        <v>189</v>
      </c>
      <c r="D4607" s="1" t="s">
        <v>8513</v>
      </c>
      <c r="E4607" s="1">
        <v>300</v>
      </c>
      <c r="F4607" s="1">
        <v>2.9</v>
      </c>
      <c r="G4607" s="1">
        <v>80</v>
      </c>
      <c r="H4607" s="1" t="s">
        <v>2951</v>
      </c>
      <c r="I4607" s="1" t="s">
        <v>1697</v>
      </c>
      <c r="J4607" s="1">
        <v>71</v>
      </c>
      <c r="K4607" s="1" t="str">
        <f t="shared" si="213"/>
        <v>valid</v>
      </c>
      <c r="L4607" s="1" t="str">
        <f t="shared" si="214"/>
        <v>BUDGET</v>
      </c>
      <c r="M4607" t="str">
        <f t="shared" si="215"/>
        <v>Chinese</v>
      </c>
      <c r="N4607" s="1" t="str" cm="1">
        <f t="array" ref="N4607">_xlfn.IFS(
G4607&lt;=25,"Fast",
G4607&lt;=40,"Medium",
G4607&gt;40,"Slow"
)</f>
        <v>Slow</v>
      </c>
    </row>
    <row r="4608" spans="1:14" x14ac:dyDescent="0.3">
      <c r="A4608" s="1">
        <v>390147</v>
      </c>
      <c r="B4608" s="1" t="s">
        <v>261</v>
      </c>
      <c r="C4608" s="1" t="s">
        <v>115</v>
      </c>
      <c r="D4608" s="1" t="s">
        <v>8514</v>
      </c>
      <c r="E4608" s="1">
        <v>1000</v>
      </c>
      <c r="F4608" s="1">
        <v>2.9</v>
      </c>
      <c r="G4608" s="1">
        <v>80</v>
      </c>
      <c r="H4608" s="1" t="s">
        <v>2030</v>
      </c>
      <c r="I4608" s="1" t="s">
        <v>261</v>
      </c>
      <c r="J4608" s="1">
        <v>54</v>
      </c>
      <c r="K4608" s="1" t="str">
        <f t="shared" si="213"/>
        <v>valid</v>
      </c>
      <c r="L4608" s="1" t="str">
        <f t="shared" si="214"/>
        <v>PREMIUM</v>
      </c>
      <c r="M4608" t="str">
        <f t="shared" si="215"/>
        <v>North Indian</v>
      </c>
      <c r="N4608" s="1" t="str" cm="1">
        <f t="array" ref="N4608">_xlfn.IFS(
G4608&lt;=25,"Fast",
G4608&lt;=40,"Medium",
G4608&gt;40,"Slow"
)</f>
        <v>Slow</v>
      </c>
    </row>
    <row r="4609" spans="1:14" x14ac:dyDescent="0.3">
      <c r="A4609" s="1">
        <v>390153</v>
      </c>
      <c r="B4609" s="1" t="s">
        <v>745</v>
      </c>
      <c r="C4609" s="1" t="s">
        <v>383</v>
      </c>
      <c r="D4609" s="1" t="s">
        <v>8512</v>
      </c>
      <c r="E4609" s="1">
        <v>250</v>
      </c>
      <c r="F4609" s="1">
        <v>3.9</v>
      </c>
      <c r="G4609" s="1">
        <v>50</v>
      </c>
      <c r="H4609" s="1" t="s">
        <v>5909</v>
      </c>
      <c r="I4609" s="1" t="s">
        <v>745</v>
      </c>
      <c r="J4609" s="1">
        <v>38</v>
      </c>
      <c r="K4609" s="1" t="str">
        <f t="shared" si="213"/>
        <v>valid</v>
      </c>
      <c r="L4609" s="1" t="str">
        <f t="shared" si="214"/>
        <v>BUDGET</v>
      </c>
      <c r="M4609" t="str">
        <f t="shared" si="215"/>
        <v>North Indian</v>
      </c>
      <c r="N4609" s="1" t="str" cm="1">
        <f t="array" ref="N4609">_xlfn.IFS(
G4609&lt;=25,"Fast",
G4609&lt;=40,"Medium",
G4609&gt;40,"Slow"
)</f>
        <v>Slow</v>
      </c>
    </row>
    <row r="4610" spans="1:14" x14ac:dyDescent="0.3">
      <c r="A4610" s="1">
        <v>390279</v>
      </c>
      <c r="B4610" s="1" t="s">
        <v>1274</v>
      </c>
      <c r="C4610" s="1" t="s">
        <v>91</v>
      </c>
      <c r="D4610" s="1" t="s">
        <v>8515</v>
      </c>
      <c r="E4610" s="1">
        <v>500</v>
      </c>
      <c r="F4610" s="1">
        <v>2.9</v>
      </c>
      <c r="G4610" s="1">
        <v>80</v>
      </c>
      <c r="H4610" s="1" t="s">
        <v>8516</v>
      </c>
      <c r="I4610" s="1" t="s">
        <v>1274</v>
      </c>
      <c r="J4610" s="1">
        <v>42</v>
      </c>
      <c r="K4610" s="1" t="str">
        <f t="shared" si="213"/>
        <v>valid</v>
      </c>
      <c r="L4610" s="1" t="str">
        <f t="shared" si="214"/>
        <v>MID</v>
      </c>
      <c r="M4610" t="str">
        <f t="shared" si="215"/>
        <v>Chinese</v>
      </c>
      <c r="N4610" s="1" t="str" cm="1">
        <f t="array" ref="N4610">_xlfn.IFS(
G4610&lt;=25,"Fast",
G4610&lt;=40,"Medium",
G4610&gt;40,"Slow"
)</f>
        <v>Slow</v>
      </c>
    </row>
    <row r="4611" spans="1:14" x14ac:dyDescent="0.3">
      <c r="A4611" s="1">
        <v>390321</v>
      </c>
      <c r="B4611" s="1" t="s">
        <v>90</v>
      </c>
      <c r="C4611" s="1" t="s">
        <v>91</v>
      </c>
      <c r="D4611" s="1" t="s">
        <v>8517</v>
      </c>
      <c r="E4611" s="1">
        <v>600</v>
      </c>
      <c r="F4611" s="1">
        <v>4</v>
      </c>
      <c r="G4611" s="1">
        <v>20</v>
      </c>
      <c r="H4611" s="1" t="s">
        <v>4878</v>
      </c>
      <c r="I4611" s="1" t="s">
        <v>90</v>
      </c>
      <c r="J4611" s="1">
        <v>54</v>
      </c>
      <c r="K4611" s="1" t="str">
        <f t="shared" ref="K4611:K4674" si="216">IF(E4611=0,"outlier","valid")</f>
        <v>valid</v>
      </c>
      <c r="L4611" s="1" t="str">
        <f t="shared" ref="L4611:L4674" si="217">IF(E4611&lt;=300,"BUDGET",IF(E4611&lt;=600,"MID","PREMIUM"))</f>
        <v>MID</v>
      </c>
      <c r="M4611" t="str">
        <f t="shared" ref="M4611:M4674" si="218">IFERROR(LEFT(H4611, FIND(",", H4611)-1), H4611)</f>
        <v>Chinese  North Indian  Seafood</v>
      </c>
      <c r="N4611" s="1" t="str" cm="1">
        <f t="array" ref="N4611">_xlfn.IFS(
G4611&lt;=25,"Fast",
G4611&lt;=40,"Medium",
G4611&gt;40,"Slow"
)</f>
        <v>Fast</v>
      </c>
    </row>
    <row r="4612" spans="1:14" x14ac:dyDescent="0.3">
      <c r="A4612" s="1">
        <v>390376</v>
      </c>
      <c r="B4612" s="1" t="s">
        <v>21</v>
      </c>
      <c r="C4612" s="1" t="s">
        <v>11</v>
      </c>
      <c r="D4612" s="1" t="s">
        <v>8518</v>
      </c>
      <c r="E4612" s="1">
        <v>200</v>
      </c>
      <c r="F4612" s="1">
        <v>2.9</v>
      </c>
      <c r="G4612" s="1">
        <v>80</v>
      </c>
      <c r="H4612" s="1" t="s">
        <v>2615</v>
      </c>
      <c r="I4612" s="1" t="s">
        <v>21</v>
      </c>
      <c r="J4612" s="1">
        <v>55</v>
      </c>
      <c r="K4612" s="1" t="str">
        <f t="shared" si="216"/>
        <v>valid</v>
      </c>
      <c r="L4612" s="1" t="str">
        <f t="shared" si="217"/>
        <v>BUDGET</v>
      </c>
      <c r="M4612" t="str">
        <f t="shared" si="218"/>
        <v>Biryani</v>
      </c>
      <c r="N4612" s="1" t="str" cm="1">
        <f t="array" ref="N4612">_xlfn.IFS(
G4612&lt;=25,"Fast",
G4612&lt;=40,"Medium",
G4612&gt;40,"Slow"
)</f>
        <v>Slow</v>
      </c>
    </row>
    <row r="4613" spans="1:14" x14ac:dyDescent="0.3">
      <c r="A4613" s="1">
        <v>390394</v>
      </c>
      <c r="B4613" s="1" t="s">
        <v>1980</v>
      </c>
      <c r="C4613" s="1" t="s">
        <v>463</v>
      </c>
      <c r="D4613" s="1" t="s">
        <v>8519</v>
      </c>
      <c r="E4613" s="1">
        <v>100</v>
      </c>
      <c r="F4613" s="1">
        <v>2.9</v>
      </c>
      <c r="G4613" s="1">
        <v>80</v>
      </c>
      <c r="H4613" s="1" t="s">
        <v>695</v>
      </c>
      <c r="I4613" s="1" t="s">
        <v>1980</v>
      </c>
      <c r="J4613" s="1">
        <v>58</v>
      </c>
      <c r="K4613" s="1" t="str">
        <f t="shared" si="216"/>
        <v>valid</v>
      </c>
      <c r="L4613" s="1" t="str">
        <f t="shared" si="217"/>
        <v>BUDGET</v>
      </c>
      <c r="M4613" t="str">
        <f t="shared" si="218"/>
        <v>Indian</v>
      </c>
      <c r="N4613" s="1" t="str" cm="1">
        <f t="array" ref="N4613">_xlfn.IFS(
G4613&lt;=25,"Fast",
G4613&lt;=40,"Medium",
G4613&gt;40,"Slow"
)</f>
        <v>Slow</v>
      </c>
    </row>
    <row r="4614" spans="1:14" x14ac:dyDescent="0.3">
      <c r="A4614" s="1">
        <v>390395</v>
      </c>
      <c r="B4614" s="1" t="s">
        <v>3387</v>
      </c>
      <c r="C4614" s="1" t="s">
        <v>2068</v>
      </c>
      <c r="D4614" s="1" t="s">
        <v>8520</v>
      </c>
      <c r="E4614" s="1">
        <v>200</v>
      </c>
      <c r="F4614" s="1">
        <v>2.9</v>
      </c>
      <c r="G4614" s="1">
        <v>80</v>
      </c>
      <c r="H4614" s="1" t="s">
        <v>8521</v>
      </c>
      <c r="I4614" s="1" t="s">
        <v>3387</v>
      </c>
      <c r="J4614" s="1">
        <v>34</v>
      </c>
      <c r="K4614" s="1" t="str">
        <f t="shared" si="216"/>
        <v>valid</v>
      </c>
      <c r="L4614" s="1" t="str">
        <f t="shared" si="217"/>
        <v>BUDGET</v>
      </c>
      <c r="M4614" t="str">
        <f t="shared" si="218"/>
        <v>Chinese</v>
      </c>
      <c r="N4614" s="1" t="str" cm="1">
        <f t="array" ref="N4614">_xlfn.IFS(
G4614&lt;=25,"Fast",
G4614&lt;=40,"Medium",
G4614&gt;40,"Slow"
)</f>
        <v>Slow</v>
      </c>
    </row>
    <row r="4615" spans="1:14" x14ac:dyDescent="0.3">
      <c r="A4615" s="1">
        <v>390408</v>
      </c>
      <c r="B4615" s="1" t="s">
        <v>1354</v>
      </c>
      <c r="C4615" s="1" t="s">
        <v>11</v>
      </c>
      <c r="D4615" s="1" t="s">
        <v>8522</v>
      </c>
      <c r="E4615" s="1">
        <v>200</v>
      </c>
      <c r="F4615" s="1">
        <v>2.9</v>
      </c>
      <c r="G4615" s="1">
        <v>80</v>
      </c>
      <c r="H4615" s="1" t="s">
        <v>179</v>
      </c>
      <c r="I4615" s="1" t="s">
        <v>1354</v>
      </c>
      <c r="J4615" s="1">
        <v>45</v>
      </c>
      <c r="K4615" s="1" t="str">
        <f t="shared" si="216"/>
        <v>valid</v>
      </c>
      <c r="L4615" s="1" t="str">
        <f t="shared" si="217"/>
        <v>BUDGET</v>
      </c>
      <c r="M4615" t="str">
        <f t="shared" si="218"/>
        <v>Punjabi</v>
      </c>
      <c r="N4615" s="1" t="str" cm="1">
        <f t="array" ref="N4615">_xlfn.IFS(
G4615&lt;=25,"Fast",
G4615&lt;=40,"Medium",
G4615&gt;40,"Slow"
)</f>
        <v>Slow</v>
      </c>
    </row>
    <row r="4616" spans="1:14" x14ac:dyDescent="0.3">
      <c r="A4616" s="1">
        <v>390417</v>
      </c>
      <c r="B4616" s="1" t="s">
        <v>10</v>
      </c>
      <c r="C4616" s="1" t="s">
        <v>11</v>
      </c>
      <c r="D4616" s="1" t="s">
        <v>8523</v>
      </c>
      <c r="E4616" s="1">
        <v>500</v>
      </c>
      <c r="F4616" s="1">
        <v>4.2</v>
      </c>
      <c r="G4616" s="1">
        <v>20</v>
      </c>
      <c r="H4616" s="1" t="s">
        <v>695</v>
      </c>
      <c r="I4616" s="1" t="s">
        <v>10</v>
      </c>
      <c r="J4616" s="1">
        <v>61</v>
      </c>
      <c r="K4616" s="1" t="str">
        <f t="shared" si="216"/>
        <v>valid</v>
      </c>
      <c r="L4616" s="1" t="str">
        <f t="shared" si="217"/>
        <v>MID</v>
      </c>
      <c r="M4616" t="str">
        <f t="shared" si="218"/>
        <v>Indian</v>
      </c>
      <c r="N4616" s="1" t="str" cm="1">
        <f t="array" ref="N4616">_xlfn.IFS(
G4616&lt;=25,"Fast",
G4616&lt;=40,"Medium",
G4616&gt;40,"Slow"
)</f>
        <v>Fast</v>
      </c>
    </row>
    <row r="4617" spans="1:14" x14ac:dyDescent="0.3">
      <c r="A4617" s="1">
        <v>390480</v>
      </c>
      <c r="B4617" s="1" t="s">
        <v>3179</v>
      </c>
      <c r="C4617" s="1" t="s">
        <v>3052</v>
      </c>
      <c r="D4617" s="1" t="s">
        <v>8524</v>
      </c>
      <c r="E4617" s="1">
        <v>300</v>
      </c>
      <c r="F4617" s="1">
        <v>4.3</v>
      </c>
      <c r="G4617" s="1">
        <v>50</v>
      </c>
      <c r="H4617" s="1" t="s">
        <v>8525</v>
      </c>
      <c r="I4617" s="1" t="s">
        <v>8526</v>
      </c>
      <c r="J4617" s="1">
        <v>47</v>
      </c>
      <c r="K4617" s="1" t="str">
        <f t="shared" si="216"/>
        <v>valid</v>
      </c>
      <c r="L4617" s="1" t="str">
        <f t="shared" si="217"/>
        <v>BUDGET</v>
      </c>
      <c r="M4617" t="str">
        <f t="shared" si="218"/>
        <v>North Indian</v>
      </c>
      <c r="N4617" s="1" t="str" cm="1">
        <f t="array" ref="N4617">_xlfn.IFS(
G4617&lt;=25,"Fast",
G4617&lt;=40,"Medium",
G4617&gt;40,"Slow"
)</f>
        <v>Slow</v>
      </c>
    </row>
    <row r="4618" spans="1:14" x14ac:dyDescent="0.3">
      <c r="A4618" s="1">
        <v>390613</v>
      </c>
      <c r="B4618" s="1" t="s">
        <v>677</v>
      </c>
      <c r="C4618" s="1" t="s">
        <v>115</v>
      </c>
      <c r="D4618" s="1" t="s">
        <v>4257</v>
      </c>
      <c r="E4618" s="1">
        <v>300</v>
      </c>
      <c r="F4618" s="1">
        <v>3.7</v>
      </c>
      <c r="G4618" s="1">
        <v>20</v>
      </c>
      <c r="H4618" s="1" t="s">
        <v>695</v>
      </c>
      <c r="I4618" s="1" t="s">
        <v>677</v>
      </c>
      <c r="J4618" s="1">
        <v>80</v>
      </c>
      <c r="K4618" s="1" t="str">
        <f t="shared" si="216"/>
        <v>valid</v>
      </c>
      <c r="L4618" s="1" t="str">
        <f t="shared" si="217"/>
        <v>BUDGET</v>
      </c>
      <c r="M4618" t="str">
        <f t="shared" si="218"/>
        <v>Indian</v>
      </c>
      <c r="N4618" s="1" t="str" cm="1">
        <f t="array" ref="N4618">_xlfn.IFS(
G4618&lt;=25,"Fast",
G4618&lt;=40,"Medium",
G4618&gt;40,"Slow"
)</f>
        <v>Fast</v>
      </c>
    </row>
    <row r="4619" spans="1:14" x14ac:dyDescent="0.3">
      <c r="A4619" s="1">
        <v>390645</v>
      </c>
      <c r="B4619" s="1" t="s">
        <v>1274</v>
      </c>
      <c r="C4619" s="1" t="s">
        <v>91</v>
      </c>
      <c r="D4619" s="1" t="s">
        <v>8527</v>
      </c>
      <c r="E4619" s="1">
        <v>250</v>
      </c>
      <c r="F4619" s="1">
        <v>2.9</v>
      </c>
      <c r="G4619" s="1">
        <v>80</v>
      </c>
      <c r="H4619" s="1" t="s">
        <v>8528</v>
      </c>
      <c r="I4619" s="1" t="s">
        <v>1274</v>
      </c>
      <c r="J4619" s="1">
        <v>39</v>
      </c>
      <c r="K4619" s="1" t="str">
        <f t="shared" si="216"/>
        <v>valid</v>
      </c>
      <c r="L4619" s="1" t="str">
        <f t="shared" si="217"/>
        <v>BUDGET</v>
      </c>
      <c r="M4619" t="str">
        <f t="shared" si="218"/>
        <v>Indian</v>
      </c>
      <c r="N4619" s="1" t="str" cm="1">
        <f t="array" ref="N4619">_xlfn.IFS(
G4619&lt;=25,"Fast",
G4619&lt;=40,"Medium",
G4619&gt;40,"Slow"
)</f>
        <v>Slow</v>
      </c>
    </row>
    <row r="4620" spans="1:14" x14ac:dyDescent="0.3">
      <c r="A4620" s="1">
        <v>390716</v>
      </c>
      <c r="B4620" s="1" t="s">
        <v>683</v>
      </c>
      <c r="C4620" s="1" t="s">
        <v>91</v>
      </c>
      <c r="D4620" s="1" t="s">
        <v>8529</v>
      </c>
      <c r="E4620" s="1">
        <v>300</v>
      </c>
      <c r="F4620" s="1">
        <v>2.9</v>
      </c>
      <c r="G4620" s="1">
        <v>80</v>
      </c>
      <c r="H4620" s="1" t="s">
        <v>448</v>
      </c>
      <c r="I4620" s="1" t="s">
        <v>683</v>
      </c>
      <c r="J4620" s="1">
        <v>44</v>
      </c>
      <c r="K4620" s="1" t="str">
        <f t="shared" si="216"/>
        <v>valid</v>
      </c>
      <c r="L4620" s="1" t="str">
        <f t="shared" si="217"/>
        <v>BUDGET</v>
      </c>
      <c r="M4620" t="str">
        <f t="shared" si="218"/>
        <v>Desserts  Bakery</v>
      </c>
      <c r="N4620" s="1" t="str" cm="1">
        <f t="array" ref="N4620">_xlfn.IFS(
G4620&lt;=25,"Fast",
G4620&lt;=40,"Medium",
G4620&gt;40,"Slow"
)</f>
        <v>Slow</v>
      </c>
    </row>
    <row r="4621" spans="1:14" x14ac:dyDescent="0.3">
      <c r="A4621" s="1">
        <v>390760</v>
      </c>
      <c r="B4621" s="1" t="s">
        <v>645</v>
      </c>
      <c r="C4621" s="1" t="s">
        <v>189</v>
      </c>
      <c r="D4621" s="1" t="s">
        <v>8530</v>
      </c>
      <c r="E4621" s="1">
        <v>500</v>
      </c>
      <c r="F4621" s="1">
        <v>4.2</v>
      </c>
      <c r="G4621" s="1">
        <v>20</v>
      </c>
      <c r="H4621" s="1" t="s">
        <v>8531</v>
      </c>
      <c r="I4621" s="1" t="s">
        <v>645</v>
      </c>
      <c r="J4621" s="1">
        <v>83</v>
      </c>
      <c r="K4621" s="1" t="str">
        <f t="shared" si="216"/>
        <v>valid</v>
      </c>
      <c r="L4621" s="1" t="str">
        <f t="shared" si="217"/>
        <v>MID</v>
      </c>
      <c r="M4621" t="str">
        <f t="shared" si="218"/>
        <v>North Indian</v>
      </c>
      <c r="N4621" s="1" t="str" cm="1">
        <f t="array" ref="N4621">_xlfn.IFS(
G4621&lt;=25,"Fast",
G4621&lt;=40,"Medium",
G4621&gt;40,"Slow"
)</f>
        <v>Fast</v>
      </c>
    </row>
    <row r="4622" spans="1:14" x14ac:dyDescent="0.3">
      <c r="A4622" s="1">
        <v>390867</v>
      </c>
      <c r="B4622" s="1" t="s">
        <v>5089</v>
      </c>
      <c r="C4622" s="1" t="s">
        <v>68</v>
      </c>
      <c r="D4622" s="1" t="s">
        <v>8532</v>
      </c>
      <c r="E4622" s="1">
        <v>200</v>
      </c>
      <c r="F4622" s="1">
        <v>2.9</v>
      </c>
      <c r="G4622" s="1">
        <v>80</v>
      </c>
      <c r="H4622" s="1" t="s">
        <v>19</v>
      </c>
      <c r="I4622" s="1" t="s">
        <v>5089</v>
      </c>
      <c r="J4622" s="1">
        <v>52</v>
      </c>
      <c r="K4622" s="1" t="str">
        <f t="shared" si="216"/>
        <v>valid</v>
      </c>
      <c r="L4622" s="1" t="str">
        <f t="shared" si="217"/>
        <v>BUDGET</v>
      </c>
      <c r="M4622" t="str">
        <f t="shared" si="218"/>
        <v>Chinese</v>
      </c>
      <c r="N4622" s="1" t="str" cm="1">
        <f t="array" ref="N4622">_xlfn.IFS(
G4622&lt;=25,"Fast",
G4622&lt;=40,"Medium",
G4622&gt;40,"Slow"
)</f>
        <v>Slow</v>
      </c>
    </row>
    <row r="4623" spans="1:14" x14ac:dyDescent="0.3">
      <c r="A4623" s="1">
        <v>390887</v>
      </c>
      <c r="B4623" s="1" t="s">
        <v>1715</v>
      </c>
      <c r="C4623" s="1" t="s">
        <v>68</v>
      </c>
      <c r="D4623" s="1" t="s">
        <v>8533</v>
      </c>
      <c r="E4623" s="1">
        <v>300</v>
      </c>
      <c r="F4623" s="1">
        <v>2.9</v>
      </c>
      <c r="G4623" s="1">
        <v>80</v>
      </c>
      <c r="H4623" s="1" t="s">
        <v>440</v>
      </c>
      <c r="I4623" s="1" t="s">
        <v>1715</v>
      </c>
      <c r="J4623" s="1">
        <v>40</v>
      </c>
      <c r="K4623" s="1" t="str">
        <f t="shared" si="216"/>
        <v>valid</v>
      </c>
      <c r="L4623" s="1" t="str">
        <f t="shared" si="217"/>
        <v>BUDGET</v>
      </c>
      <c r="M4623" t="str">
        <f t="shared" si="218"/>
        <v>Desserts</v>
      </c>
      <c r="N4623" s="1" t="str" cm="1">
        <f t="array" ref="N4623">_xlfn.IFS(
G4623&lt;=25,"Fast",
G4623&lt;=40,"Medium",
G4623&gt;40,"Slow"
)</f>
        <v>Slow</v>
      </c>
    </row>
    <row r="4624" spans="1:14" x14ac:dyDescent="0.3">
      <c r="A4624" s="1">
        <v>390946</v>
      </c>
      <c r="B4624" s="1" t="s">
        <v>4142</v>
      </c>
      <c r="C4624" s="1" t="s">
        <v>68</v>
      </c>
      <c r="D4624" s="1" t="s">
        <v>8534</v>
      </c>
      <c r="E4624" s="1">
        <v>250</v>
      </c>
      <c r="F4624" s="1">
        <v>4</v>
      </c>
      <c r="G4624" s="1">
        <v>100</v>
      </c>
      <c r="H4624" s="1" t="s">
        <v>2393</v>
      </c>
      <c r="I4624" s="1" t="s">
        <v>4142</v>
      </c>
      <c r="J4624" s="1">
        <v>34</v>
      </c>
      <c r="K4624" s="1" t="str">
        <f t="shared" si="216"/>
        <v>valid</v>
      </c>
      <c r="L4624" s="1" t="str">
        <f t="shared" si="217"/>
        <v>BUDGET</v>
      </c>
      <c r="M4624" t="str">
        <f t="shared" si="218"/>
        <v>Arabian</v>
      </c>
      <c r="N4624" s="1" t="str" cm="1">
        <f t="array" ref="N4624">_xlfn.IFS(
G4624&lt;=25,"Fast",
G4624&lt;=40,"Medium",
G4624&gt;40,"Slow"
)</f>
        <v>Slow</v>
      </c>
    </row>
    <row r="4625" spans="1:14" x14ac:dyDescent="0.3">
      <c r="A4625" s="1">
        <v>391038</v>
      </c>
      <c r="B4625" s="1" t="s">
        <v>1274</v>
      </c>
      <c r="C4625" s="1" t="s">
        <v>91</v>
      </c>
      <c r="D4625" s="1" t="s">
        <v>8535</v>
      </c>
      <c r="E4625" s="1">
        <v>250</v>
      </c>
      <c r="F4625" s="1">
        <v>3.8</v>
      </c>
      <c r="G4625" s="1">
        <v>20</v>
      </c>
      <c r="H4625" s="1" t="s">
        <v>5909</v>
      </c>
      <c r="I4625" s="1" t="s">
        <v>5772</v>
      </c>
      <c r="J4625" s="1">
        <v>40</v>
      </c>
      <c r="K4625" s="1" t="str">
        <f t="shared" si="216"/>
        <v>valid</v>
      </c>
      <c r="L4625" s="1" t="str">
        <f t="shared" si="217"/>
        <v>BUDGET</v>
      </c>
      <c r="M4625" t="str">
        <f t="shared" si="218"/>
        <v>North Indian</v>
      </c>
      <c r="N4625" s="1" t="str" cm="1">
        <f t="array" ref="N4625">_xlfn.IFS(
G4625&lt;=25,"Fast",
G4625&lt;=40,"Medium",
G4625&gt;40,"Slow"
)</f>
        <v>Fast</v>
      </c>
    </row>
    <row r="4626" spans="1:14" x14ac:dyDescent="0.3">
      <c r="A4626" s="1">
        <v>391098</v>
      </c>
      <c r="B4626" s="1" t="s">
        <v>745</v>
      </c>
      <c r="C4626" s="1" t="s">
        <v>383</v>
      </c>
      <c r="D4626" s="1" t="s">
        <v>8535</v>
      </c>
      <c r="E4626" s="1">
        <v>250</v>
      </c>
      <c r="F4626" s="1">
        <v>4</v>
      </c>
      <c r="G4626" s="1">
        <v>100</v>
      </c>
      <c r="H4626" s="1" t="s">
        <v>5909</v>
      </c>
      <c r="I4626" s="1" t="s">
        <v>745</v>
      </c>
      <c r="J4626" s="1">
        <v>38</v>
      </c>
      <c r="K4626" s="1" t="str">
        <f t="shared" si="216"/>
        <v>valid</v>
      </c>
      <c r="L4626" s="1" t="str">
        <f t="shared" si="217"/>
        <v>BUDGET</v>
      </c>
      <c r="M4626" t="str">
        <f t="shared" si="218"/>
        <v>North Indian</v>
      </c>
      <c r="N4626" s="1" t="str" cm="1">
        <f t="array" ref="N4626">_xlfn.IFS(
G4626&lt;=25,"Fast",
G4626&lt;=40,"Medium",
G4626&gt;40,"Slow"
)</f>
        <v>Slow</v>
      </c>
    </row>
    <row r="4627" spans="1:14" x14ac:dyDescent="0.3">
      <c r="A4627" s="1">
        <v>391167</v>
      </c>
      <c r="B4627" s="1" t="s">
        <v>3951</v>
      </c>
      <c r="C4627" s="1" t="s">
        <v>91</v>
      </c>
      <c r="D4627" s="1" t="s">
        <v>8536</v>
      </c>
      <c r="E4627" s="1">
        <v>500</v>
      </c>
      <c r="F4627" s="1">
        <v>2.9</v>
      </c>
      <c r="G4627" s="1">
        <v>80</v>
      </c>
      <c r="H4627" s="1" t="s">
        <v>8055</v>
      </c>
      <c r="I4627" s="1" t="s">
        <v>3951</v>
      </c>
      <c r="J4627" s="1">
        <v>45</v>
      </c>
      <c r="K4627" s="1" t="str">
        <f t="shared" si="216"/>
        <v>valid</v>
      </c>
      <c r="L4627" s="1" t="str">
        <f t="shared" si="217"/>
        <v>MID</v>
      </c>
      <c r="M4627" t="str">
        <f t="shared" si="218"/>
        <v>Indian</v>
      </c>
      <c r="N4627" s="1" t="str" cm="1">
        <f t="array" ref="N4627">_xlfn.IFS(
G4627&lt;=25,"Fast",
G4627&lt;=40,"Medium",
G4627&gt;40,"Slow"
)</f>
        <v>Slow</v>
      </c>
    </row>
    <row r="4628" spans="1:14" x14ac:dyDescent="0.3">
      <c r="A4628" s="1">
        <v>391172</v>
      </c>
      <c r="B4628" s="1" t="s">
        <v>95</v>
      </c>
      <c r="C4628" s="1" t="s">
        <v>91</v>
      </c>
      <c r="D4628" s="1" t="s">
        <v>8537</v>
      </c>
      <c r="E4628" s="1">
        <v>200</v>
      </c>
      <c r="F4628" s="1">
        <v>3.5</v>
      </c>
      <c r="G4628" s="1">
        <v>20</v>
      </c>
      <c r="H4628" s="1" t="s">
        <v>355</v>
      </c>
      <c r="I4628" s="1" t="s">
        <v>95</v>
      </c>
      <c r="J4628" s="1">
        <v>55</v>
      </c>
      <c r="K4628" s="1" t="str">
        <f t="shared" si="216"/>
        <v>valid</v>
      </c>
      <c r="L4628" s="1" t="str">
        <f t="shared" si="217"/>
        <v>BUDGET</v>
      </c>
      <c r="M4628" t="str">
        <f t="shared" si="218"/>
        <v>Biryani</v>
      </c>
      <c r="N4628" s="1" t="str" cm="1">
        <f t="array" ref="N4628">_xlfn.IFS(
G4628&lt;=25,"Fast",
G4628&lt;=40,"Medium",
G4628&gt;40,"Slow"
)</f>
        <v>Fast</v>
      </c>
    </row>
    <row r="4629" spans="1:14" x14ac:dyDescent="0.3">
      <c r="A4629" s="1">
        <v>391189</v>
      </c>
      <c r="B4629" s="1" t="s">
        <v>2092</v>
      </c>
      <c r="C4629" s="1" t="s">
        <v>2068</v>
      </c>
      <c r="D4629" s="1" t="s">
        <v>8538</v>
      </c>
      <c r="E4629" s="1">
        <v>250</v>
      </c>
      <c r="F4629" s="1">
        <v>4.3</v>
      </c>
      <c r="G4629" s="1">
        <v>100</v>
      </c>
      <c r="H4629" s="1" t="s">
        <v>8539</v>
      </c>
      <c r="I4629" s="1" t="s">
        <v>2092</v>
      </c>
      <c r="J4629" s="1">
        <v>44</v>
      </c>
      <c r="K4629" s="1" t="str">
        <f t="shared" si="216"/>
        <v>valid</v>
      </c>
      <c r="L4629" s="1" t="str">
        <f t="shared" si="217"/>
        <v>BUDGET</v>
      </c>
      <c r="M4629" t="str">
        <f t="shared" si="218"/>
        <v>Pizzas</v>
      </c>
      <c r="N4629" s="1" t="str" cm="1">
        <f t="array" ref="N4629">_xlfn.IFS(
G4629&lt;=25,"Fast",
G4629&lt;=40,"Medium",
G4629&gt;40,"Slow"
)</f>
        <v>Slow</v>
      </c>
    </row>
    <row r="4630" spans="1:14" x14ac:dyDescent="0.3">
      <c r="A4630" s="1">
        <v>391195</v>
      </c>
      <c r="B4630" s="1" t="s">
        <v>3951</v>
      </c>
      <c r="C4630" s="1" t="s">
        <v>91</v>
      </c>
      <c r="D4630" s="1" t="s">
        <v>8540</v>
      </c>
      <c r="E4630" s="1">
        <v>350</v>
      </c>
      <c r="F4630" s="1">
        <v>3.9</v>
      </c>
      <c r="G4630" s="1">
        <v>100</v>
      </c>
      <c r="H4630" s="1" t="s">
        <v>355</v>
      </c>
      <c r="I4630" s="1" t="s">
        <v>3951</v>
      </c>
      <c r="J4630" s="1">
        <v>40</v>
      </c>
      <c r="K4630" s="1" t="str">
        <f t="shared" si="216"/>
        <v>valid</v>
      </c>
      <c r="L4630" s="1" t="str">
        <f t="shared" si="217"/>
        <v>MID</v>
      </c>
      <c r="M4630" t="str">
        <f t="shared" si="218"/>
        <v>Biryani</v>
      </c>
      <c r="N4630" s="1" t="str" cm="1">
        <f t="array" ref="N4630">_xlfn.IFS(
G4630&lt;=25,"Fast",
G4630&lt;=40,"Medium",
G4630&gt;40,"Slow"
)</f>
        <v>Slow</v>
      </c>
    </row>
    <row r="4631" spans="1:14" x14ac:dyDescent="0.3">
      <c r="A4631" s="1">
        <v>391343</v>
      </c>
      <c r="B4631" s="1" t="s">
        <v>1697</v>
      </c>
      <c r="C4631" s="1" t="s">
        <v>189</v>
      </c>
      <c r="D4631" s="1" t="s">
        <v>8541</v>
      </c>
      <c r="E4631" s="1">
        <v>350</v>
      </c>
      <c r="F4631" s="1">
        <v>4.0999999999999996</v>
      </c>
      <c r="G4631" s="1">
        <v>50</v>
      </c>
      <c r="H4631" s="1" t="s">
        <v>4873</v>
      </c>
      <c r="I4631" s="1" t="s">
        <v>1697</v>
      </c>
      <c r="J4631" s="1">
        <v>69</v>
      </c>
      <c r="K4631" s="1" t="str">
        <f t="shared" si="216"/>
        <v>valid</v>
      </c>
      <c r="L4631" s="1" t="str">
        <f t="shared" si="217"/>
        <v>MID</v>
      </c>
      <c r="M4631" t="str">
        <f t="shared" si="218"/>
        <v>Indian</v>
      </c>
      <c r="N4631" s="1" t="str" cm="1">
        <f t="array" ref="N4631">_xlfn.IFS(
G4631&lt;=25,"Fast",
G4631&lt;=40,"Medium",
G4631&gt;40,"Slow"
)</f>
        <v>Slow</v>
      </c>
    </row>
    <row r="4632" spans="1:14" x14ac:dyDescent="0.3">
      <c r="A4632" s="1">
        <v>391408</v>
      </c>
      <c r="B4632" s="1" t="s">
        <v>864</v>
      </c>
      <c r="C4632" s="1" t="s">
        <v>91</v>
      </c>
      <c r="D4632" s="1" t="s">
        <v>8542</v>
      </c>
      <c r="E4632" s="1">
        <v>400</v>
      </c>
      <c r="F4632" s="1">
        <v>4.0999999999999996</v>
      </c>
      <c r="G4632" s="1">
        <v>100</v>
      </c>
      <c r="H4632" s="1" t="s">
        <v>131</v>
      </c>
      <c r="I4632" s="1" t="s">
        <v>864</v>
      </c>
      <c r="J4632" s="1">
        <v>50</v>
      </c>
      <c r="K4632" s="1" t="str">
        <f t="shared" si="216"/>
        <v>valid</v>
      </c>
      <c r="L4632" s="1" t="str">
        <f t="shared" si="217"/>
        <v>MID</v>
      </c>
      <c r="M4632" t="str">
        <f t="shared" si="218"/>
        <v>North Indian</v>
      </c>
      <c r="N4632" s="1" t="str" cm="1">
        <f t="array" ref="N4632">_xlfn.IFS(
G4632&lt;=25,"Fast",
G4632&lt;=40,"Medium",
G4632&gt;40,"Slow"
)</f>
        <v>Slow</v>
      </c>
    </row>
    <row r="4633" spans="1:14" x14ac:dyDescent="0.3">
      <c r="A4633" s="1">
        <v>391421</v>
      </c>
      <c r="B4633" s="1" t="s">
        <v>683</v>
      </c>
      <c r="C4633" s="1" t="s">
        <v>91</v>
      </c>
      <c r="D4633" s="1" t="s">
        <v>8543</v>
      </c>
      <c r="E4633" s="1">
        <v>700</v>
      </c>
      <c r="F4633" s="1">
        <v>2.9</v>
      </c>
      <c r="G4633" s="1">
        <v>80</v>
      </c>
      <c r="H4633" s="1" t="s">
        <v>19</v>
      </c>
      <c r="I4633" s="1" t="s">
        <v>683</v>
      </c>
      <c r="J4633" s="1">
        <v>56</v>
      </c>
      <c r="K4633" s="1" t="str">
        <f t="shared" si="216"/>
        <v>valid</v>
      </c>
      <c r="L4633" s="1" t="str">
        <f t="shared" si="217"/>
        <v>PREMIUM</v>
      </c>
      <c r="M4633" t="str">
        <f t="shared" si="218"/>
        <v>Chinese</v>
      </c>
      <c r="N4633" s="1" t="str" cm="1">
        <f t="array" ref="N4633">_xlfn.IFS(
G4633&lt;=25,"Fast",
G4633&lt;=40,"Medium",
G4633&gt;40,"Slow"
)</f>
        <v>Slow</v>
      </c>
    </row>
    <row r="4634" spans="1:14" x14ac:dyDescent="0.3">
      <c r="A4634" s="1">
        <v>391428</v>
      </c>
      <c r="B4634" s="1" t="s">
        <v>8544</v>
      </c>
      <c r="C4634" s="1" t="s">
        <v>3052</v>
      </c>
      <c r="D4634" s="1" t="s">
        <v>8545</v>
      </c>
      <c r="E4634" s="1">
        <v>150</v>
      </c>
      <c r="F4634" s="1">
        <v>4</v>
      </c>
      <c r="G4634" s="1">
        <v>100</v>
      </c>
      <c r="H4634" s="1" t="s">
        <v>975</v>
      </c>
      <c r="I4634" s="1" t="s">
        <v>3057</v>
      </c>
      <c r="J4634" s="1">
        <v>34</v>
      </c>
      <c r="K4634" s="1" t="str">
        <f t="shared" si="216"/>
        <v>valid</v>
      </c>
      <c r="L4634" s="1" t="str">
        <f t="shared" si="217"/>
        <v>BUDGET</v>
      </c>
      <c r="M4634" t="str">
        <f t="shared" si="218"/>
        <v>North Indian</v>
      </c>
      <c r="N4634" s="1" t="str" cm="1">
        <f t="array" ref="N4634">_xlfn.IFS(
G4634&lt;=25,"Fast",
G4634&lt;=40,"Medium",
G4634&gt;40,"Slow"
)</f>
        <v>Slow</v>
      </c>
    </row>
    <row r="4635" spans="1:14" x14ac:dyDescent="0.3">
      <c r="A4635" s="1">
        <v>391430</v>
      </c>
      <c r="B4635" s="1" t="s">
        <v>95</v>
      </c>
      <c r="C4635" s="1" t="s">
        <v>91</v>
      </c>
      <c r="D4635" s="1" t="s">
        <v>8546</v>
      </c>
      <c r="E4635" s="1">
        <v>140</v>
      </c>
      <c r="F4635" s="1">
        <v>2.9</v>
      </c>
      <c r="G4635" s="1">
        <v>80</v>
      </c>
      <c r="H4635" s="1" t="s">
        <v>7599</v>
      </c>
      <c r="I4635" s="1" t="s">
        <v>95</v>
      </c>
      <c r="J4635" s="1">
        <v>53</v>
      </c>
      <c r="K4635" s="1" t="str">
        <f t="shared" si="216"/>
        <v>valid</v>
      </c>
      <c r="L4635" s="1" t="str">
        <f t="shared" si="217"/>
        <v>BUDGET</v>
      </c>
      <c r="M4635" t="str">
        <f t="shared" si="218"/>
        <v>Snacks</v>
      </c>
      <c r="N4635" s="1" t="str" cm="1">
        <f t="array" ref="N4635">_xlfn.IFS(
G4635&lt;=25,"Fast",
G4635&lt;=40,"Medium",
G4635&gt;40,"Slow"
)</f>
        <v>Slow</v>
      </c>
    </row>
    <row r="4636" spans="1:14" x14ac:dyDescent="0.3">
      <c r="A4636" s="1">
        <v>391434</v>
      </c>
      <c r="B4636" s="1" t="s">
        <v>2067</v>
      </c>
      <c r="C4636" s="1" t="s">
        <v>2068</v>
      </c>
      <c r="D4636" s="1" t="s">
        <v>8547</v>
      </c>
      <c r="E4636" s="1">
        <v>250</v>
      </c>
      <c r="F4636" s="1">
        <v>2.9</v>
      </c>
      <c r="G4636" s="1">
        <v>80</v>
      </c>
      <c r="H4636" s="1" t="s">
        <v>1325</v>
      </c>
      <c r="I4636" s="1" t="s">
        <v>2067</v>
      </c>
      <c r="J4636" s="1">
        <v>34</v>
      </c>
      <c r="K4636" s="1" t="str">
        <f t="shared" si="216"/>
        <v>valid</v>
      </c>
      <c r="L4636" s="1" t="str">
        <f t="shared" si="217"/>
        <v>BUDGET</v>
      </c>
      <c r="M4636" t="str">
        <f t="shared" si="218"/>
        <v>North Indian</v>
      </c>
      <c r="N4636" s="1" t="str" cm="1">
        <f t="array" ref="N4636">_xlfn.IFS(
G4636&lt;=25,"Fast",
G4636&lt;=40,"Medium",
G4636&gt;40,"Slow"
)</f>
        <v>Slow</v>
      </c>
    </row>
    <row r="4637" spans="1:14" x14ac:dyDescent="0.3">
      <c r="A4637" s="1">
        <v>391466</v>
      </c>
      <c r="B4637" s="1" t="s">
        <v>556</v>
      </c>
      <c r="C4637" s="1" t="s">
        <v>189</v>
      </c>
      <c r="D4637" s="1" t="s">
        <v>8548</v>
      </c>
      <c r="E4637" s="1">
        <v>200</v>
      </c>
      <c r="F4637" s="1">
        <v>2.9</v>
      </c>
      <c r="G4637" s="1">
        <v>80</v>
      </c>
      <c r="H4637" s="1" t="s">
        <v>8549</v>
      </c>
      <c r="I4637" s="1" t="s">
        <v>556</v>
      </c>
      <c r="J4637" s="1">
        <v>71</v>
      </c>
      <c r="K4637" s="1" t="str">
        <f t="shared" si="216"/>
        <v>valid</v>
      </c>
      <c r="L4637" s="1" t="str">
        <f t="shared" si="217"/>
        <v>BUDGET</v>
      </c>
      <c r="M4637" t="str">
        <f t="shared" si="218"/>
        <v>Chinese</v>
      </c>
      <c r="N4637" s="1" t="str" cm="1">
        <f t="array" ref="N4637">_xlfn.IFS(
G4637&lt;=25,"Fast",
G4637&lt;=40,"Medium",
G4637&gt;40,"Slow"
)</f>
        <v>Slow</v>
      </c>
    </row>
    <row r="4638" spans="1:14" x14ac:dyDescent="0.3">
      <c r="A4638" s="1">
        <v>391592</v>
      </c>
      <c r="B4638" s="1" t="s">
        <v>1354</v>
      </c>
      <c r="C4638" s="1" t="s">
        <v>11</v>
      </c>
      <c r="D4638" s="1" t="s">
        <v>8550</v>
      </c>
      <c r="E4638" s="1">
        <v>199</v>
      </c>
      <c r="F4638" s="1">
        <v>3.5</v>
      </c>
      <c r="G4638" s="1">
        <v>50</v>
      </c>
      <c r="H4638" s="1" t="s">
        <v>8551</v>
      </c>
      <c r="I4638" s="1" t="s">
        <v>1354</v>
      </c>
      <c r="J4638" s="1">
        <v>55</v>
      </c>
      <c r="K4638" s="1" t="str">
        <f t="shared" si="216"/>
        <v>valid</v>
      </c>
      <c r="L4638" s="1" t="str">
        <f t="shared" si="217"/>
        <v>BUDGET</v>
      </c>
      <c r="M4638" t="str">
        <f t="shared" si="218"/>
        <v>North Indian</v>
      </c>
      <c r="N4638" s="1" t="str" cm="1">
        <f t="array" ref="N4638">_xlfn.IFS(
G4638&lt;=25,"Fast",
G4638&lt;=40,"Medium",
G4638&gt;40,"Slow"
)</f>
        <v>Slow</v>
      </c>
    </row>
    <row r="4639" spans="1:14" x14ac:dyDescent="0.3">
      <c r="A4639" s="1">
        <v>391606</v>
      </c>
      <c r="B4639" s="1" t="s">
        <v>4163</v>
      </c>
      <c r="C4639" s="1" t="s">
        <v>91</v>
      </c>
      <c r="D4639" s="1" t="s">
        <v>8552</v>
      </c>
      <c r="E4639" s="1">
        <v>250</v>
      </c>
      <c r="F4639" s="1">
        <v>2.9</v>
      </c>
      <c r="G4639" s="1">
        <v>80</v>
      </c>
      <c r="H4639" s="1" t="s">
        <v>2393</v>
      </c>
      <c r="I4639" s="1" t="s">
        <v>4163</v>
      </c>
      <c r="J4639" s="1">
        <v>57</v>
      </c>
      <c r="K4639" s="1" t="str">
        <f t="shared" si="216"/>
        <v>valid</v>
      </c>
      <c r="L4639" s="1" t="str">
        <f t="shared" si="217"/>
        <v>BUDGET</v>
      </c>
      <c r="M4639" t="str">
        <f t="shared" si="218"/>
        <v>Arabian</v>
      </c>
      <c r="N4639" s="1" t="str" cm="1">
        <f t="array" ref="N4639">_xlfn.IFS(
G4639&lt;=25,"Fast",
G4639&lt;=40,"Medium",
G4639&gt;40,"Slow"
)</f>
        <v>Slow</v>
      </c>
    </row>
    <row r="4640" spans="1:14" x14ac:dyDescent="0.3">
      <c r="A4640" s="1">
        <v>391610</v>
      </c>
      <c r="B4640" s="1" t="s">
        <v>683</v>
      </c>
      <c r="C4640" s="1" t="s">
        <v>91</v>
      </c>
      <c r="D4640" s="1" t="s">
        <v>254</v>
      </c>
      <c r="E4640" s="1">
        <v>300</v>
      </c>
      <c r="F4640" s="1">
        <v>4.0999999999999996</v>
      </c>
      <c r="G4640" s="1">
        <v>500</v>
      </c>
      <c r="H4640" s="1" t="s">
        <v>8553</v>
      </c>
      <c r="I4640" s="1" t="s">
        <v>683</v>
      </c>
      <c r="J4640" s="1">
        <v>52</v>
      </c>
      <c r="K4640" s="1" t="str">
        <f t="shared" si="216"/>
        <v>valid</v>
      </c>
      <c r="L4640" s="1" t="str">
        <f t="shared" si="217"/>
        <v>BUDGET</v>
      </c>
      <c r="M4640" t="str">
        <f t="shared" si="218"/>
        <v>Lebanese</v>
      </c>
      <c r="N4640" s="1" t="str" cm="1">
        <f t="array" ref="N4640">_xlfn.IFS(
G4640&lt;=25,"Fast",
G4640&lt;=40,"Medium",
G4640&gt;40,"Slow"
)</f>
        <v>Slow</v>
      </c>
    </row>
    <row r="4641" spans="1:14" x14ac:dyDescent="0.3">
      <c r="A4641" s="1">
        <v>391743</v>
      </c>
      <c r="B4641" s="1" t="s">
        <v>3179</v>
      </c>
      <c r="C4641" s="1" t="s">
        <v>3052</v>
      </c>
      <c r="D4641" s="1" t="s">
        <v>8554</v>
      </c>
      <c r="E4641" s="1">
        <v>200</v>
      </c>
      <c r="F4641" s="1">
        <v>2.9</v>
      </c>
      <c r="G4641" s="1">
        <v>80</v>
      </c>
      <c r="H4641" s="1" t="s">
        <v>158</v>
      </c>
      <c r="I4641" s="1" t="s">
        <v>5993</v>
      </c>
      <c r="J4641" s="1">
        <v>57</v>
      </c>
      <c r="K4641" s="1" t="str">
        <f t="shared" si="216"/>
        <v>valid</v>
      </c>
      <c r="L4641" s="1" t="str">
        <f t="shared" si="217"/>
        <v>BUDGET</v>
      </c>
      <c r="M4641" t="str">
        <f t="shared" si="218"/>
        <v>Ice Cream</v>
      </c>
      <c r="N4641" s="1" t="str" cm="1">
        <f t="array" ref="N4641">_xlfn.IFS(
G4641&lt;=25,"Fast",
G4641&lt;=40,"Medium",
G4641&gt;40,"Slow"
)</f>
        <v>Slow</v>
      </c>
    </row>
    <row r="4642" spans="1:14" x14ac:dyDescent="0.3">
      <c r="A4642" s="1">
        <v>391770</v>
      </c>
      <c r="B4642" s="1" t="s">
        <v>1855</v>
      </c>
      <c r="C4642" s="1" t="s">
        <v>463</v>
      </c>
      <c r="D4642" s="1" t="s">
        <v>1581</v>
      </c>
      <c r="E4642" s="1">
        <v>300</v>
      </c>
      <c r="F4642" s="1">
        <v>2.9</v>
      </c>
      <c r="G4642" s="1">
        <v>80</v>
      </c>
      <c r="H4642" s="1" t="s">
        <v>8555</v>
      </c>
      <c r="I4642" s="1" t="s">
        <v>1855</v>
      </c>
      <c r="J4642" s="1">
        <v>63</v>
      </c>
      <c r="K4642" s="1" t="str">
        <f t="shared" si="216"/>
        <v>valid</v>
      </c>
      <c r="L4642" s="1" t="str">
        <f t="shared" si="217"/>
        <v>BUDGET</v>
      </c>
      <c r="M4642" t="str">
        <f t="shared" si="218"/>
        <v>Arabian</v>
      </c>
      <c r="N4642" s="1" t="str" cm="1">
        <f t="array" ref="N4642">_xlfn.IFS(
G4642&lt;=25,"Fast",
G4642&lt;=40,"Medium",
G4642&gt;40,"Slow"
)</f>
        <v>Slow</v>
      </c>
    </row>
    <row r="4643" spans="1:14" x14ac:dyDescent="0.3">
      <c r="A4643" s="1">
        <v>391778</v>
      </c>
      <c r="B4643" s="1" t="s">
        <v>4142</v>
      </c>
      <c r="C4643" s="1" t="s">
        <v>68</v>
      </c>
      <c r="D4643" s="1" t="s">
        <v>8556</v>
      </c>
      <c r="E4643" s="1">
        <v>250</v>
      </c>
      <c r="F4643" s="1">
        <v>2.9</v>
      </c>
      <c r="G4643" s="1">
        <v>80</v>
      </c>
      <c r="H4643" s="1" t="s">
        <v>19</v>
      </c>
      <c r="I4643" s="1" t="s">
        <v>4142</v>
      </c>
      <c r="J4643" s="1">
        <v>37</v>
      </c>
      <c r="K4643" s="1" t="str">
        <f t="shared" si="216"/>
        <v>valid</v>
      </c>
      <c r="L4643" s="1" t="str">
        <f t="shared" si="217"/>
        <v>BUDGET</v>
      </c>
      <c r="M4643" t="str">
        <f t="shared" si="218"/>
        <v>Chinese</v>
      </c>
      <c r="N4643" s="1" t="str" cm="1">
        <f t="array" ref="N4643">_xlfn.IFS(
G4643&lt;=25,"Fast",
G4643&lt;=40,"Medium",
G4643&gt;40,"Slow"
)</f>
        <v>Slow</v>
      </c>
    </row>
    <row r="4644" spans="1:14" x14ac:dyDescent="0.3">
      <c r="A4644" s="1">
        <v>391783</v>
      </c>
      <c r="B4644" s="1" t="s">
        <v>4166</v>
      </c>
      <c r="C4644" s="1" t="s">
        <v>189</v>
      </c>
      <c r="D4644" s="1" t="s">
        <v>8557</v>
      </c>
      <c r="E4644" s="1">
        <v>250</v>
      </c>
      <c r="F4644" s="1">
        <v>4.2</v>
      </c>
      <c r="G4644" s="1">
        <v>50</v>
      </c>
      <c r="H4644" s="1" t="s">
        <v>8558</v>
      </c>
      <c r="I4644" s="1" t="s">
        <v>4166</v>
      </c>
      <c r="J4644" s="1">
        <v>64</v>
      </c>
      <c r="K4644" s="1" t="str">
        <f t="shared" si="216"/>
        <v>valid</v>
      </c>
      <c r="L4644" s="1" t="str">
        <f t="shared" si="217"/>
        <v>BUDGET</v>
      </c>
      <c r="M4644" t="str">
        <f t="shared" si="218"/>
        <v>Fast Food</v>
      </c>
      <c r="N4644" s="1" t="str" cm="1">
        <f t="array" ref="N4644">_xlfn.IFS(
G4644&lt;=25,"Fast",
G4644&lt;=40,"Medium",
G4644&gt;40,"Slow"
)</f>
        <v>Slow</v>
      </c>
    </row>
    <row r="4645" spans="1:14" x14ac:dyDescent="0.3">
      <c r="A4645" s="1">
        <v>391794</v>
      </c>
      <c r="B4645" s="1" t="s">
        <v>276</v>
      </c>
      <c r="C4645" s="1" t="s">
        <v>115</v>
      </c>
      <c r="D4645" s="1" t="s">
        <v>8559</v>
      </c>
      <c r="E4645" s="1">
        <v>300</v>
      </c>
      <c r="F4645" s="1">
        <v>4.2</v>
      </c>
      <c r="G4645" s="1">
        <v>20</v>
      </c>
      <c r="H4645" s="1" t="s">
        <v>8560</v>
      </c>
      <c r="I4645" s="1" t="s">
        <v>276</v>
      </c>
      <c r="J4645" s="1">
        <v>68</v>
      </c>
      <c r="K4645" s="1" t="str">
        <f t="shared" si="216"/>
        <v>valid</v>
      </c>
      <c r="L4645" s="1" t="str">
        <f t="shared" si="217"/>
        <v>BUDGET</v>
      </c>
      <c r="M4645" t="str">
        <f t="shared" si="218"/>
        <v>Fast Food</v>
      </c>
      <c r="N4645" s="1" t="str" cm="1">
        <f t="array" ref="N4645">_xlfn.IFS(
G4645&lt;=25,"Fast",
G4645&lt;=40,"Medium",
G4645&gt;40,"Slow"
)</f>
        <v>Fast</v>
      </c>
    </row>
    <row r="4646" spans="1:14" x14ac:dyDescent="0.3">
      <c r="A4646" s="1">
        <v>391816</v>
      </c>
      <c r="B4646" s="1" t="s">
        <v>379</v>
      </c>
      <c r="C4646" s="1" t="s">
        <v>91</v>
      </c>
      <c r="D4646" s="1" t="s">
        <v>8561</v>
      </c>
      <c r="E4646" s="1">
        <v>600</v>
      </c>
      <c r="F4646" s="1">
        <v>4.3</v>
      </c>
      <c r="G4646" s="1">
        <v>1000</v>
      </c>
      <c r="H4646" s="1" t="s">
        <v>1691</v>
      </c>
      <c r="I4646" s="1" t="s">
        <v>8562</v>
      </c>
      <c r="J4646" s="1">
        <v>35</v>
      </c>
      <c r="K4646" s="1" t="str">
        <f t="shared" si="216"/>
        <v>valid</v>
      </c>
      <c r="L4646" s="1" t="str">
        <f t="shared" si="217"/>
        <v>MID</v>
      </c>
      <c r="M4646" t="str">
        <f t="shared" si="218"/>
        <v>American</v>
      </c>
      <c r="N4646" s="1" t="str" cm="1">
        <f t="array" ref="N4646">_xlfn.IFS(
G4646&lt;=25,"Fast",
G4646&lt;=40,"Medium",
G4646&gt;40,"Slow"
)</f>
        <v>Slow</v>
      </c>
    </row>
    <row r="4647" spans="1:14" x14ac:dyDescent="0.3">
      <c r="A4647" s="1">
        <v>391832</v>
      </c>
      <c r="B4647" s="1" t="s">
        <v>1715</v>
      </c>
      <c r="C4647" s="1" t="s">
        <v>68</v>
      </c>
      <c r="D4647" s="1" t="s">
        <v>8563</v>
      </c>
      <c r="E4647" s="1">
        <v>400</v>
      </c>
      <c r="F4647" s="1">
        <v>2.9</v>
      </c>
      <c r="G4647" s="1">
        <v>80</v>
      </c>
      <c r="H4647" s="1" t="s">
        <v>8564</v>
      </c>
      <c r="I4647" s="1" t="s">
        <v>156</v>
      </c>
      <c r="J4647" s="1">
        <v>38</v>
      </c>
      <c r="K4647" s="1" t="str">
        <f t="shared" si="216"/>
        <v>valid</v>
      </c>
      <c r="L4647" s="1" t="str">
        <f t="shared" si="217"/>
        <v>MID</v>
      </c>
      <c r="M4647" t="str">
        <f t="shared" si="218"/>
        <v>Biryani</v>
      </c>
      <c r="N4647" s="1" t="str" cm="1">
        <f t="array" ref="N4647">_xlfn.IFS(
G4647&lt;=25,"Fast",
G4647&lt;=40,"Medium",
G4647&gt;40,"Slow"
)</f>
        <v>Slow</v>
      </c>
    </row>
    <row r="4648" spans="1:14" x14ac:dyDescent="0.3">
      <c r="A4648" s="1">
        <v>391855</v>
      </c>
      <c r="B4648" s="1" t="s">
        <v>745</v>
      </c>
      <c r="C4648" s="1" t="s">
        <v>383</v>
      </c>
      <c r="D4648" s="1" t="s">
        <v>8565</v>
      </c>
      <c r="E4648" s="1">
        <v>300</v>
      </c>
      <c r="F4648" s="1">
        <v>2.9</v>
      </c>
      <c r="G4648" s="1">
        <v>80</v>
      </c>
      <c r="H4648" s="1" t="s">
        <v>131</v>
      </c>
      <c r="I4648" s="1" t="s">
        <v>745</v>
      </c>
      <c r="J4648" s="1">
        <v>57</v>
      </c>
      <c r="K4648" s="1" t="str">
        <f t="shared" si="216"/>
        <v>valid</v>
      </c>
      <c r="L4648" s="1" t="str">
        <f t="shared" si="217"/>
        <v>BUDGET</v>
      </c>
      <c r="M4648" t="str">
        <f t="shared" si="218"/>
        <v>North Indian</v>
      </c>
      <c r="N4648" s="1" t="str" cm="1">
        <f t="array" ref="N4648">_xlfn.IFS(
G4648&lt;=25,"Fast",
G4648&lt;=40,"Medium",
G4648&gt;40,"Slow"
)</f>
        <v>Slow</v>
      </c>
    </row>
    <row r="4649" spans="1:14" x14ac:dyDescent="0.3">
      <c r="A4649" s="1">
        <v>391989</v>
      </c>
      <c r="B4649" s="1" t="s">
        <v>2067</v>
      </c>
      <c r="C4649" s="1" t="s">
        <v>2068</v>
      </c>
      <c r="D4649" s="1" t="s">
        <v>8566</v>
      </c>
      <c r="E4649" s="1">
        <v>300</v>
      </c>
      <c r="F4649" s="1">
        <v>2.9</v>
      </c>
      <c r="G4649" s="1">
        <v>80</v>
      </c>
      <c r="H4649" s="1" t="s">
        <v>8567</v>
      </c>
      <c r="I4649" s="1" t="s">
        <v>2067</v>
      </c>
      <c r="J4649" s="1">
        <v>40</v>
      </c>
      <c r="K4649" s="1" t="str">
        <f t="shared" si="216"/>
        <v>valid</v>
      </c>
      <c r="L4649" s="1" t="str">
        <f t="shared" si="217"/>
        <v>BUDGET</v>
      </c>
      <c r="M4649" t="str">
        <f t="shared" si="218"/>
        <v>Combo</v>
      </c>
      <c r="N4649" s="1" t="str" cm="1">
        <f t="array" ref="N4649">_xlfn.IFS(
G4649&lt;=25,"Fast",
G4649&lt;=40,"Medium",
G4649&gt;40,"Slow"
)</f>
        <v>Slow</v>
      </c>
    </row>
    <row r="4650" spans="1:14" x14ac:dyDescent="0.3">
      <c r="A4650" s="1">
        <v>392056</v>
      </c>
      <c r="B4650" s="1" t="s">
        <v>645</v>
      </c>
      <c r="C4650" s="1" t="s">
        <v>189</v>
      </c>
      <c r="D4650" s="1" t="s">
        <v>8568</v>
      </c>
      <c r="E4650" s="1">
        <v>299</v>
      </c>
      <c r="F4650" s="1">
        <v>3.8</v>
      </c>
      <c r="G4650" s="1">
        <v>50</v>
      </c>
      <c r="H4650" s="1" t="s">
        <v>8287</v>
      </c>
      <c r="I4650" s="1" t="s">
        <v>645</v>
      </c>
      <c r="J4650" s="1">
        <v>80</v>
      </c>
      <c r="K4650" s="1" t="str">
        <f t="shared" si="216"/>
        <v>valid</v>
      </c>
      <c r="L4650" s="1" t="str">
        <f t="shared" si="217"/>
        <v>BUDGET</v>
      </c>
      <c r="M4650" t="str">
        <f t="shared" si="218"/>
        <v>Indian</v>
      </c>
      <c r="N4650" s="1" t="str" cm="1">
        <f t="array" ref="N4650">_xlfn.IFS(
G4650&lt;=25,"Fast",
G4650&lt;=40,"Medium",
G4650&gt;40,"Slow"
)</f>
        <v>Slow</v>
      </c>
    </row>
    <row r="4651" spans="1:14" x14ac:dyDescent="0.3">
      <c r="A4651" s="1">
        <v>392156</v>
      </c>
      <c r="B4651" s="1" t="s">
        <v>556</v>
      </c>
      <c r="C4651" s="1" t="s">
        <v>189</v>
      </c>
      <c r="D4651" s="1" t="s">
        <v>8569</v>
      </c>
      <c r="E4651" s="1">
        <v>200</v>
      </c>
      <c r="F4651" s="1">
        <v>4</v>
      </c>
      <c r="G4651" s="1">
        <v>50</v>
      </c>
      <c r="H4651" s="1" t="s">
        <v>8570</v>
      </c>
      <c r="I4651" s="1" t="s">
        <v>556</v>
      </c>
      <c r="J4651" s="1">
        <v>65</v>
      </c>
      <c r="K4651" s="1" t="str">
        <f t="shared" si="216"/>
        <v>valid</v>
      </c>
      <c r="L4651" s="1" t="str">
        <f t="shared" si="217"/>
        <v>BUDGET</v>
      </c>
      <c r="M4651" t="str">
        <f t="shared" si="218"/>
        <v>American  Mexican  Indian  Fast Food  Snacks  Combo</v>
      </c>
      <c r="N4651" s="1" t="str" cm="1">
        <f t="array" ref="N4651">_xlfn.IFS(
G4651&lt;=25,"Fast",
G4651&lt;=40,"Medium",
G4651&gt;40,"Slow"
)</f>
        <v>Slow</v>
      </c>
    </row>
    <row r="4652" spans="1:14" x14ac:dyDescent="0.3">
      <c r="A4652" s="1">
        <v>392201</v>
      </c>
      <c r="B4652" s="1" t="s">
        <v>83</v>
      </c>
      <c r="C4652" s="1" t="s">
        <v>68</v>
      </c>
      <c r="D4652" s="1" t="s">
        <v>8571</v>
      </c>
      <c r="E4652" s="1">
        <v>200</v>
      </c>
      <c r="F4652" s="1">
        <v>2.9</v>
      </c>
      <c r="G4652" s="1">
        <v>80</v>
      </c>
      <c r="H4652" s="1" t="s">
        <v>8572</v>
      </c>
      <c r="I4652" s="1" t="s">
        <v>83</v>
      </c>
      <c r="J4652" s="1">
        <v>55</v>
      </c>
      <c r="K4652" s="1" t="str">
        <f t="shared" si="216"/>
        <v>valid</v>
      </c>
      <c r="L4652" s="1" t="str">
        <f t="shared" si="217"/>
        <v>BUDGET</v>
      </c>
      <c r="M4652" t="str">
        <f t="shared" si="218"/>
        <v>Juices</v>
      </c>
      <c r="N4652" s="1" t="str" cm="1">
        <f t="array" ref="N4652">_xlfn.IFS(
G4652&lt;=25,"Fast",
G4652&lt;=40,"Medium",
G4652&gt;40,"Slow"
)</f>
        <v>Slow</v>
      </c>
    </row>
    <row r="4653" spans="1:14" x14ac:dyDescent="0.3">
      <c r="A4653" s="1">
        <v>392211</v>
      </c>
      <c r="B4653" s="1" t="s">
        <v>1715</v>
      </c>
      <c r="C4653" s="1" t="s">
        <v>68</v>
      </c>
      <c r="D4653" s="1" t="s">
        <v>8573</v>
      </c>
      <c r="E4653" s="1">
        <v>100</v>
      </c>
      <c r="F4653" s="1">
        <v>2.9</v>
      </c>
      <c r="G4653" s="1">
        <v>80</v>
      </c>
      <c r="H4653" s="1" t="s">
        <v>19</v>
      </c>
      <c r="I4653" s="1" t="s">
        <v>1715</v>
      </c>
      <c r="J4653" s="1">
        <v>38</v>
      </c>
      <c r="K4653" s="1" t="str">
        <f t="shared" si="216"/>
        <v>valid</v>
      </c>
      <c r="L4653" s="1" t="str">
        <f t="shared" si="217"/>
        <v>BUDGET</v>
      </c>
      <c r="M4653" t="str">
        <f t="shared" si="218"/>
        <v>Chinese</v>
      </c>
      <c r="N4653" s="1" t="str" cm="1">
        <f t="array" ref="N4653">_xlfn.IFS(
G4653&lt;=25,"Fast",
G4653&lt;=40,"Medium",
G4653&gt;40,"Slow"
)</f>
        <v>Slow</v>
      </c>
    </row>
    <row r="4654" spans="1:14" x14ac:dyDescent="0.3">
      <c r="A4654" s="1">
        <v>392224</v>
      </c>
      <c r="B4654" s="1" t="s">
        <v>556</v>
      </c>
      <c r="C4654" s="1" t="s">
        <v>189</v>
      </c>
      <c r="D4654" s="1" t="s">
        <v>8574</v>
      </c>
      <c r="E4654" s="1">
        <v>200</v>
      </c>
      <c r="F4654" s="1">
        <v>4.4000000000000004</v>
      </c>
      <c r="G4654" s="1">
        <v>100</v>
      </c>
      <c r="H4654" s="1" t="s">
        <v>8575</v>
      </c>
      <c r="I4654" s="1" t="s">
        <v>556</v>
      </c>
      <c r="J4654" s="1">
        <v>66</v>
      </c>
      <c r="K4654" s="1" t="str">
        <f t="shared" si="216"/>
        <v>valid</v>
      </c>
      <c r="L4654" s="1" t="str">
        <f t="shared" si="217"/>
        <v>BUDGET</v>
      </c>
      <c r="M4654" t="str">
        <f t="shared" si="218"/>
        <v>Fast Food  Chinese  Asian  Thai  Oriental  Pan-Asian  Seafood  Combo</v>
      </c>
      <c r="N4654" s="1" t="str" cm="1">
        <f t="array" ref="N4654">_xlfn.IFS(
G4654&lt;=25,"Fast",
G4654&lt;=40,"Medium",
G4654&gt;40,"Slow"
)</f>
        <v>Slow</v>
      </c>
    </row>
    <row r="4655" spans="1:14" x14ac:dyDescent="0.3">
      <c r="A4655" s="1">
        <v>392280</v>
      </c>
      <c r="B4655" s="1" t="s">
        <v>4306</v>
      </c>
      <c r="C4655" s="1" t="s">
        <v>189</v>
      </c>
      <c r="D4655" s="1" t="s">
        <v>8576</v>
      </c>
      <c r="E4655" s="1">
        <v>200</v>
      </c>
      <c r="F4655" s="1">
        <v>2.9</v>
      </c>
      <c r="G4655" s="1">
        <v>80</v>
      </c>
      <c r="H4655" s="1" t="s">
        <v>184</v>
      </c>
      <c r="I4655" s="1" t="s">
        <v>8577</v>
      </c>
      <c r="J4655" s="1">
        <v>52</v>
      </c>
      <c r="K4655" s="1" t="str">
        <f t="shared" si="216"/>
        <v>valid</v>
      </c>
      <c r="L4655" s="1" t="str">
        <f t="shared" si="217"/>
        <v>BUDGET</v>
      </c>
      <c r="M4655" t="str">
        <f t="shared" si="218"/>
        <v>Fast Food</v>
      </c>
      <c r="N4655" s="1" t="str" cm="1">
        <f t="array" ref="N4655">_xlfn.IFS(
G4655&lt;=25,"Fast",
G4655&lt;=40,"Medium",
G4655&gt;40,"Slow"
)</f>
        <v>Slow</v>
      </c>
    </row>
    <row r="4656" spans="1:14" x14ac:dyDescent="0.3">
      <c r="A4656" s="1">
        <v>392283</v>
      </c>
      <c r="B4656" s="1" t="s">
        <v>4142</v>
      </c>
      <c r="C4656" s="1" t="s">
        <v>68</v>
      </c>
      <c r="D4656" s="1" t="s">
        <v>8578</v>
      </c>
      <c r="E4656" s="1">
        <v>200</v>
      </c>
      <c r="F4656" s="1">
        <v>2.9</v>
      </c>
      <c r="G4656" s="1">
        <v>80</v>
      </c>
      <c r="H4656" s="1" t="s">
        <v>8579</v>
      </c>
      <c r="I4656" s="1" t="s">
        <v>4142</v>
      </c>
      <c r="J4656" s="1">
        <v>39</v>
      </c>
      <c r="K4656" s="1" t="str">
        <f t="shared" si="216"/>
        <v>valid</v>
      </c>
      <c r="L4656" s="1" t="str">
        <f t="shared" si="217"/>
        <v>BUDGET</v>
      </c>
      <c r="M4656" t="str">
        <f t="shared" si="218"/>
        <v>Chaat</v>
      </c>
      <c r="N4656" s="1" t="str" cm="1">
        <f t="array" ref="N4656">_xlfn.IFS(
G4656&lt;=25,"Fast",
G4656&lt;=40,"Medium",
G4656&gt;40,"Slow"
)</f>
        <v>Slow</v>
      </c>
    </row>
    <row r="4657" spans="1:14" x14ac:dyDescent="0.3">
      <c r="A4657" s="1">
        <v>392342</v>
      </c>
      <c r="B4657" s="1" t="s">
        <v>3352</v>
      </c>
      <c r="C4657" s="1" t="s">
        <v>68</v>
      </c>
      <c r="D4657" s="1" t="s">
        <v>8580</v>
      </c>
      <c r="E4657" s="1">
        <v>240</v>
      </c>
      <c r="F4657" s="1">
        <v>4.0999999999999996</v>
      </c>
      <c r="G4657" s="1">
        <v>50</v>
      </c>
      <c r="H4657" s="1" t="s">
        <v>695</v>
      </c>
      <c r="I4657" s="1" t="s">
        <v>3352</v>
      </c>
      <c r="J4657" s="1">
        <v>39</v>
      </c>
      <c r="K4657" s="1" t="str">
        <f t="shared" si="216"/>
        <v>valid</v>
      </c>
      <c r="L4657" s="1" t="str">
        <f t="shared" si="217"/>
        <v>BUDGET</v>
      </c>
      <c r="M4657" t="str">
        <f t="shared" si="218"/>
        <v>Indian</v>
      </c>
      <c r="N4657" s="1" t="str" cm="1">
        <f t="array" ref="N4657">_xlfn.IFS(
G4657&lt;=25,"Fast",
G4657&lt;=40,"Medium",
G4657&gt;40,"Slow"
)</f>
        <v>Slow</v>
      </c>
    </row>
    <row r="4658" spans="1:14" x14ac:dyDescent="0.3">
      <c r="A4658" s="1">
        <v>392360</v>
      </c>
      <c r="B4658" s="1" t="s">
        <v>5160</v>
      </c>
      <c r="C4658" s="1" t="s">
        <v>189</v>
      </c>
      <c r="D4658" s="1" t="s">
        <v>8581</v>
      </c>
      <c r="E4658" s="1">
        <v>600</v>
      </c>
      <c r="F4658" s="1">
        <v>2.9</v>
      </c>
      <c r="G4658" s="1">
        <v>80</v>
      </c>
      <c r="H4658" s="1" t="s">
        <v>8582</v>
      </c>
      <c r="I4658" s="1" t="s">
        <v>5160</v>
      </c>
      <c r="J4658" s="1">
        <v>49</v>
      </c>
      <c r="K4658" s="1" t="str">
        <f t="shared" si="216"/>
        <v>valid</v>
      </c>
      <c r="L4658" s="1" t="str">
        <f t="shared" si="217"/>
        <v>MID</v>
      </c>
      <c r="M4658" t="str">
        <f t="shared" si="218"/>
        <v>Tandoor</v>
      </c>
      <c r="N4658" s="1" t="str" cm="1">
        <f t="array" ref="N4658">_xlfn.IFS(
G4658&lt;=25,"Fast",
G4658&lt;=40,"Medium",
G4658&gt;40,"Slow"
)</f>
        <v>Slow</v>
      </c>
    </row>
    <row r="4659" spans="1:14" x14ac:dyDescent="0.3">
      <c r="A4659" s="1">
        <v>392378</v>
      </c>
      <c r="B4659" s="1" t="s">
        <v>3227</v>
      </c>
      <c r="C4659" s="1" t="s">
        <v>3052</v>
      </c>
      <c r="D4659" s="1" t="s">
        <v>8583</v>
      </c>
      <c r="E4659" s="1">
        <v>500</v>
      </c>
      <c r="F4659" s="1">
        <v>4.3</v>
      </c>
      <c r="G4659" s="1">
        <v>50</v>
      </c>
      <c r="H4659" s="1" t="s">
        <v>8584</v>
      </c>
      <c r="I4659" s="1" t="s">
        <v>3227</v>
      </c>
      <c r="J4659" s="1">
        <v>55</v>
      </c>
      <c r="K4659" s="1" t="str">
        <f t="shared" si="216"/>
        <v>valid</v>
      </c>
      <c r="L4659" s="1" t="str">
        <f t="shared" si="217"/>
        <v>MID</v>
      </c>
      <c r="M4659" t="str">
        <f t="shared" si="218"/>
        <v>North Indian</v>
      </c>
      <c r="N4659" s="1" t="str" cm="1">
        <f t="array" ref="N4659">_xlfn.IFS(
G4659&lt;=25,"Fast",
G4659&lt;=40,"Medium",
G4659&gt;40,"Slow"
)</f>
        <v>Slow</v>
      </c>
    </row>
    <row r="4660" spans="1:14" x14ac:dyDescent="0.3">
      <c r="A4660" s="1">
        <v>392431</v>
      </c>
      <c r="B4660" s="1" t="s">
        <v>3227</v>
      </c>
      <c r="C4660" s="1" t="s">
        <v>3052</v>
      </c>
      <c r="D4660" s="1" t="s">
        <v>8585</v>
      </c>
      <c r="E4660" s="1">
        <v>300</v>
      </c>
      <c r="F4660" s="1">
        <v>2.9</v>
      </c>
      <c r="G4660" s="1">
        <v>80</v>
      </c>
      <c r="H4660" s="1" t="s">
        <v>695</v>
      </c>
      <c r="I4660" s="1" t="s">
        <v>3227</v>
      </c>
      <c r="J4660" s="1">
        <v>52</v>
      </c>
      <c r="K4660" s="1" t="str">
        <f t="shared" si="216"/>
        <v>valid</v>
      </c>
      <c r="L4660" s="1" t="str">
        <f t="shared" si="217"/>
        <v>BUDGET</v>
      </c>
      <c r="M4660" t="str">
        <f t="shared" si="218"/>
        <v>Indian</v>
      </c>
      <c r="N4660" s="1" t="str" cm="1">
        <f t="array" ref="N4660">_xlfn.IFS(
G4660&lt;=25,"Fast",
G4660&lt;=40,"Medium",
G4660&gt;40,"Slow"
)</f>
        <v>Slow</v>
      </c>
    </row>
    <row r="4661" spans="1:14" x14ac:dyDescent="0.3">
      <c r="A4661" s="1">
        <v>392457</v>
      </c>
      <c r="B4661" s="1" t="s">
        <v>3390</v>
      </c>
      <c r="C4661" s="1" t="s">
        <v>68</v>
      </c>
      <c r="D4661" s="1" t="s">
        <v>8586</v>
      </c>
      <c r="E4661" s="1">
        <v>250</v>
      </c>
      <c r="F4661" s="1">
        <v>4.0999999999999996</v>
      </c>
      <c r="G4661" s="1">
        <v>50</v>
      </c>
      <c r="H4661" s="1" t="s">
        <v>6061</v>
      </c>
      <c r="I4661" s="1" t="s">
        <v>3390</v>
      </c>
      <c r="J4661" s="1">
        <v>45</v>
      </c>
      <c r="K4661" s="1" t="str">
        <f t="shared" si="216"/>
        <v>valid</v>
      </c>
      <c r="L4661" s="1" t="str">
        <f t="shared" si="217"/>
        <v>BUDGET</v>
      </c>
      <c r="M4661" t="str">
        <f t="shared" si="218"/>
        <v>Biryani</v>
      </c>
      <c r="N4661" s="1" t="str" cm="1">
        <f t="array" ref="N4661">_xlfn.IFS(
G4661&lt;=25,"Fast",
G4661&lt;=40,"Medium",
G4661&gt;40,"Slow"
)</f>
        <v>Slow</v>
      </c>
    </row>
    <row r="4662" spans="1:14" x14ac:dyDescent="0.3">
      <c r="A4662" s="1">
        <v>392544</v>
      </c>
      <c r="B4662" s="1" t="s">
        <v>4091</v>
      </c>
      <c r="C4662" s="1" t="s">
        <v>2068</v>
      </c>
      <c r="D4662" s="1" t="s">
        <v>8587</v>
      </c>
      <c r="E4662" s="1">
        <v>200</v>
      </c>
      <c r="F4662" s="1">
        <v>2.9</v>
      </c>
      <c r="G4662" s="1">
        <v>80</v>
      </c>
      <c r="H4662" s="1" t="s">
        <v>8588</v>
      </c>
      <c r="I4662" s="1" t="s">
        <v>4091</v>
      </c>
      <c r="J4662" s="1">
        <v>75</v>
      </c>
      <c r="K4662" s="1" t="str">
        <f t="shared" si="216"/>
        <v>valid</v>
      </c>
      <c r="L4662" s="1" t="str">
        <f t="shared" si="217"/>
        <v>BUDGET</v>
      </c>
      <c r="M4662" t="str">
        <f t="shared" si="218"/>
        <v>Chinese</v>
      </c>
      <c r="N4662" s="1" t="str" cm="1">
        <f t="array" ref="N4662">_xlfn.IFS(
G4662&lt;=25,"Fast",
G4662&lt;=40,"Medium",
G4662&gt;40,"Slow"
)</f>
        <v>Slow</v>
      </c>
    </row>
    <row r="4663" spans="1:14" x14ac:dyDescent="0.3">
      <c r="A4663" s="1">
        <v>392605</v>
      </c>
      <c r="B4663" s="1" t="s">
        <v>1076</v>
      </c>
      <c r="C4663" s="1" t="s">
        <v>463</v>
      </c>
      <c r="D4663" s="1" t="s">
        <v>7643</v>
      </c>
      <c r="E4663" s="1">
        <v>300</v>
      </c>
      <c r="F4663" s="1">
        <v>4.2</v>
      </c>
      <c r="G4663" s="1">
        <v>50</v>
      </c>
      <c r="H4663" s="1" t="s">
        <v>4207</v>
      </c>
      <c r="I4663" s="1" t="s">
        <v>8589</v>
      </c>
      <c r="J4663" s="1">
        <v>37</v>
      </c>
      <c r="K4663" s="1" t="str">
        <f t="shared" si="216"/>
        <v>valid</v>
      </c>
      <c r="L4663" s="1" t="str">
        <f t="shared" si="217"/>
        <v>BUDGET</v>
      </c>
      <c r="M4663" t="str">
        <f t="shared" si="218"/>
        <v>Ice Cream</v>
      </c>
      <c r="N4663" s="1" t="str" cm="1">
        <f t="array" ref="N4663">_xlfn.IFS(
G4663&lt;=25,"Fast",
G4663&lt;=40,"Medium",
G4663&gt;40,"Slow"
)</f>
        <v>Slow</v>
      </c>
    </row>
    <row r="4664" spans="1:14" x14ac:dyDescent="0.3">
      <c r="A4664" s="1">
        <v>392620</v>
      </c>
      <c r="B4664" s="1" t="s">
        <v>21</v>
      </c>
      <c r="C4664" s="1" t="s">
        <v>11</v>
      </c>
      <c r="D4664" s="1" t="s">
        <v>8590</v>
      </c>
      <c r="E4664" s="1">
        <v>450</v>
      </c>
      <c r="F4664" s="1">
        <v>2.9</v>
      </c>
      <c r="G4664" s="1">
        <v>80</v>
      </c>
      <c r="H4664" s="1" t="s">
        <v>8591</v>
      </c>
      <c r="I4664" s="1" t="s">
        <v>21</v>
      </c>
      <c r="J4664" s="1">
        <v>65</v>
      </c>
      <c r="K4664" s="1" t="str">
        <f t="shared" si="216"/>
        <v>valid</v>
      </c>
      <c r="L4664" s="1" t="str">
        <f t="shared" si="217"/>
        <v>MID</v>
      </c>
      <c r="M4664" t="str">
        <f t="shared" si="218"/>
        <v>Mangalorean</v>
      </c>
      <c r="N4664" s="1" t="str" cm="1">
        <f t="array" ref="N4664">_xlfn.IFS(
G4664&lt;=25,"Fast",
G4664&lt;=40,"Medium",
G4664&gt;40,"Slow"
)</f>
        <v>Slow</v>
      </c>
    </row>
    <row r="4665" spans="1:14" x14ac:dyDescent="0.3">
      <c r="A4665" s="1">
        <v>392688</v>
      </c>
      <c r="B4665" s="1" t="s">
        <v>21</v>
      </c>
      <c r="C4665" s="1" t="s">
        <v>11</v>
      </c>
      <c r="D4665" s="1" t="s">
        <v>8592</v>
      </c>
      <c r="E4665" s="1">
        <v>300</v>
      </c>
      <c r="F4665" s="1">
        <v>2.8</v>
      </c>
      <c r="G4665" s="1">
        <v>20</v>
      </c>
      <c r="H4665" s="1" t="s">
        <v>8593</v>
      </c>
      <c r="I4665" s="1" t="s">
        <v>21</v>
      </c>
      <c r="J4665" s="1">
        <v>63</v>
      </c>
      <c r="K4665" s="1" t="str">
        <f t="shared" si="216"/>
        <v>valid</v>
      </c>
      <c r="L4665" s="1" t="str">
        <f t="shared" si="217"/>
        <v>BUDGET</v>
      </c>
      <c r="M4665" t="str">
        <f t="shared" si="218"/>
        <v>Bengali</v>
      </c>
      <c r="N4665" s="1" t="str" cm="1">
        <f t="array" ref="N4665">_xlfn.IFS(
G4665&lt;=25,"Fast",
G4665&lt;=40,"Medium",
G4665&gt;40,"Slow"
)</f>
        <v>Fast</v>
      </c>
    </row>
    <row r="4666" spans="1:14" x14ac:dyDescent="0.3">
      <c r="A4666" s="1">
        <v>392828</v>
      </c>
      <c r="B4666" s="1" t="s">
        <v>10</v>
      </c>
      <c r="C4666" s="1" t="s">
        <v>11</v>
      </c>
      <c r="D4666" s="1" t="s">
        <v>6025</v>
      </c>
      <c r="E4666" s="1">
        <v>250</v>
      </c>
      <c r="F4666" s="1">
        <v>4.0999999999999996</v>
      </c>
      <c r="G4666" s="1">
        <v>100</v>
      </c>
      <c r="H4666" s="1" t="s">
        <v>6026</v>
      </c>
      <c r="I4666" s="1" t="s">
        <v>10</v>
      </c>
      <c r="J4666" s="1">
        <v>53</v>
      </c>
      <c r="K4666" s="1" t="str">
        <f t="shared" si="216"/>
        <v>valid</v>
      </c>
      <c r="L4666" s="1" t="str">
        <f t="shared" si="217"/>
        <v>BUDGET</v>
      </c>
      <c r="M4666" t="str">
        <f t="shared" si="218"/>
        <v>North Indian</v>
      </c>
      <c r="N4666" s="1" t="str" cm="1">
        <f t="array" ref="N4666">_xlfn.IFS(
G4666&lt;=25,"Fast",
G4666&lt;=40,"Medium",
G4666&gt;40,"Slow"
)</f>
        <v>Slow</v>
      </c>
    </row>
    <row r="4667" spans="1:14" x14ac:dyDescent="0.3">
      <c r="A4667" s="1">
        <v>392850</v>
      </c>
      <c r="B4667" s="1" t="s">
        <v>1029</v>
      </c>
      <c r="C4667" s="1" t="s">
        <v>463</v>
      </c>
      <c r="D4667" s="1" t="s">
        <v>8594</v>
      </c>
      <c r="E4667" s="1">
        <v>300</v>
      </c>
      <c r="F4667" s="1">
        <v>4</v>
      </c>
      <c r="G4667" s="1">
        <v>20</v>
      </c>
      <c r="H4667" s="1" t="s">
        <v>8595</v>
      </c>
      <c r="I4667" s="1" t="s">
        <v>1029</v>
      </c>
      <c r="J4667" s="1">
        <v>72</v>
      </c>
      <c r="K4667" s="1" t="str">
        <f t="shared" si="216"/>
        <v>valid</v>
      </c>
      <c r="L4667" s="1" t="str">
        <f t="shared" si="217"/>
        <v>BUDGET</v>
      </c>
      <c r="M4667" t="str">
        <f t="shared" si="218"/>
        <v>North Indian</v>
      </c>
      <c r="N4667" s="1" t="str" cm="1">
        <f t="array" ref="N4667">_xlfn.IFS(
G4667&lt;=25,"Fast",
G4667&lt;=40,"Medium",
G4667&gt;40,"Slow"
)</f>
        <v>Fast</v>
      </c>
    </row>
    <row r="4668" spans="1:14" x14ac:dyDescent="0.3">
      <c r="A4668" s="1">
        <v>393008</v>
      </c>
      <c r="B4668" s="1" t="s">
        <v>2478</v>
      </c>
      <c r="C4668" s="1" t="s">
        <v>2068</v>
      </c>
      <c r="D4668" s="1" t="s">
        <v>8596</v>
      </c>
      <c r="E4668" s="1">
        <v>500</v>
      </c>
      <c r="F4668" s="1">
        <v>2.9</v>
      </c>
      <c r="G4668" s="1">
        <v>80</v>
      </c>
      <c r="H4668" s="1" t="s">
        <v>695</v>
      </c>
      <c r="I4668" s="1" t="s">
        <v>2478</v>
      </c>
      <c r="J4668" s="1">
        <v>46</v>
      </c>
      <c r="K4668" s="1" t="str">
        <f t="shared" si="216"/>
        <v>valid</v>
      </c>
      <c r="L4668" s="1" t="str">
        <f t="shared" si="217"/>
        <v>MID</v>
      </c>
      <c r="M4668" t="str">
        <f t="shared" si="218"/>
        <v>Indian</v>
      </c>
      <c r="N4668" s="1" t="str" cm="1">
        <f t="array" ref="N4668">_xlfn.IFS(
G4668&lt;=25,"Fast",
G4668&lt;=40,"Medium",
G4668&gt;40,"Slow"
)</f>
        <v>Slow</v>
      </c>
    </row>
    <row r="4669" spans="1:14" x14ac:dyDescent="0.3">
      <c r="A4669" s="1">
        <v>393105</v>
      </c>
      <c r="B4669" s="1" t="s">
        <v>1532</v>
      </c>
      <c r="C4669" s="1" t="s">
        <v>11</v>
      </c>
      <c r="D4669" s="1" t="s">
        <v>8597</v>
      </c>
      <c r="E4669" s="1">
        <v>300</v>
      </c>
      <c r="F4669" s="1">
        <v>3.9</v>
      </c>
      <c r="G4669" s="1">
        <v>100</v>
      </c>
      <c r="H4669" s="1" t="s">
        <v>8598</v>
      </c>
      <c r="I4669" s="1" t="s">
        <v>8599</v>
      </c>
      <c r="J4669" s="1">
        <v>45</v>
      </c>
      <c r="K4669" s="1" t="str">
        <f t="shared" si="216"/>
        <v>valid</v>
      </c>
      <c r="L4669" s="1" t="str">
        <f t="shared" si="217"/>
        <v>BUDGET</v>
      </c>
      <c r="M4669" t="str">
        <f t="shared" si="218"/>
        <v>Pizzas</v>
      </c>
      <c r="N4669" s="1" t="str" cm="1">
        <f t="array" ref="N4669">_xlfn.IFS(
G4669&lt;=25,"Fast",
G4669&lt;=40,"Medium",
G4669&gt;40,"Slow"
)</f>
        <v>Slow</v>
      </c>
    </row>
    <row r="4670" spans="1:14" x14ac:dyDescent="0.3">
      <c r="A4670" s="1">
        <v>393106</v>
      </c>
      <c r="B4670" s="1" t="s">
        <v>1532</v>
      </c>
      <c r="C4670" s="1" t="s">
        <v>11</v>
      </c>
      <c r="D4670" s="1" t="s">
        <v>8600</v>
      </c>
      <c r="E4670" s="1">
        <v>350</v>
      </c>
      <c r="F4670" s="1">
        <v>2.9</v>
      </c>
      <c r="G4670" s="1">
        <v>80</v>
      </c>
      <c r="H4670" s="1" t="s">
        <v>8598</v>
      </c>
      <c r="I4670" s="1" t="s">
        <v>8599</v>
      </c>
      <c r="J4670" s="1">
        <v>55</v>
      </c>
      <c r="K4670" s="1" t="str">
        <f t="shared" si="216"/>
        <v>valid</v>
      </c>
      <c r="L4670" s="1" t="str">
        <f t="shared" si="217"/>
        <v>MID</v>
      </c>
      <c r="M4670" t="str">
        <f t="shared" si="218"/>
        <v>Pizzas</v>
      </c>
      <c r="N4670" s="1" t="str" cm="1">
        <f t="array" ref="N4670">_xlfn.IFS(
G4670&lt;=25,"Fast",
G4670&lt;=40,"Medium",
G4670&gt;40,"Slow"
)</f>
        <v>Slow</v>
      </c>
    </row>
    <row r="4671" spans="1:14" x14ac:dyDescent="0.3">
      <c r="A4671" s="1">
        <v>393107</v>
      </c>
      <c r="B4671" s="1" t="s">
        <v>1532</v>
      </c>
      <c r="C4671" s="1" t="s">
        <v>11</v>
      </c>
      <c r="D4671" s="1" t="s">
        <v>8601</v>
      </c>
      <c r="E4671" s="1">
        <v>270</v>
      </c>
      <c r="F4671" s="1">
        <v>4.4000000000000004</v>
      </c>
      <c r="G4671" s="1">
        <v>500</v>
      </c>
      <c r="H4671" s="1" t="s">
        <v>8602</v>
      </c>
      <c r="I4671" s="1" t="s">
        <v>8599</v>
      </c>
      <c r="J4671" s="1">
        <v>38</v>
      </c>
      <c r="K4671" s="1" t="str">
        <f t="shared" si="216"/>
        <v>valid</v>
      </c>
      <c r="L4671" s="1" t="str">
        <f t="shared" si="217"/>
        <v>BUDGET</v>
      </c>
      <c r="M4671" t="str">
        <f t="shared" si="218"/>
        <v>Healthy Food</v>
      </c>
      <c r="N4671" s="1" t="str" cm="1">
        <f t="array" ref="N4671">_xlfn.IFS(
G4671&lt;=25,"Fast",
G4671&lt;=40,"Medium",
G4671&gt;40,"Slow"
)</f>
        <v>Slow</v>
      </c>
    </row>
    <row r="4672" spans="1:14" x14ac:dyDescent="0.3">
      <c r="A4672" s="1">
        <v>393108</v>
      </c>
      <c r="B4672" s="1" t="s">
        <v>1532</v>
      </c>
      <c r="C4672" s="1" t="s">
        <v>11</v>
      </c>
      <c r="D4672" s="1" t="s">
        <v>8603</v>
      </c>
      <c r="E4672" s="1">
        <v>400</v>
      </c>
      <c r="F4672" s="1">
        <v>3.8</v>
      </c>
      <c r="G4672" s="1">
        <v>100</v>
      </c>
      <c r="H4672" s="1" t="s">
        <v>8604</v>
      </c>
      <c r="I4672" s="1" t="s">
        <v>8599</v>
      </c>
      <c r="J4672" s="1">
        <v>40</v>
      </c>
      <c r="K4672" s="1" t="str">
        <f t="shared" si="216"/>
        <v>valid</v>
      </c>
      <c r="L4672" s="1" t="str">
        <f t="shared" si="217"/>
        <v>MID</v>
      </c>
      <c r="M4672" t="str">
        <f t="shared" si="218"/>
        <v>Biryani</v>
      </c>
      <c r="N4672" s="1" t="str" cm="1">
        <f t="array" ref="N4672">_xlfn.IFS(
G4672&lt;=25,"Fast",
G4672&lt;=40,"Medium",
G4672&gt;40,"Slow"
)</f>
        <v>Slow</v>
      </c>
    </row>
    <row r="4673" spans="1:14" x14ac:dyDescent="0.3">
      <c r="A4673" s="1">
        <v>393148</v>
      </c>
      <c r="B4673" s="1" t="s">
        <v>2435</v>
      </c>
      <c r="C4673" s="1" t="s">
        <v>463</v>
      </c>
      <c r="D4673" s="1" t="s">
        <v>8605</v>
      </c>
      <c r="E4673" s="1">
        <v>200</v>
      </c>
      <c r="F4673" s="1">
        <v>4.3</v>
      </c>
      <c r="G4673" s="1">
        <v>100</v>
      </c>
      <c r="H4673" s="1" t="s">
        <v>131</v>
      </c>
      <c r="I4673" s="1" t="s">
        <v>2435</v>
      </c>
      <c r="J4673" s="1">
        <v>64</v>
      </c>
      <c r="K4673" s="1" t="str">
        <f t="shared" si="216"/>
        <v>valid</v>
      </c>
      <c r="L4673" s="1" t="str">
        <f t="shared" si="217"/>
        <v>BUDGET</v>
      </c>
      <c r="M4673" t="str">
        <f t="shared" si="218"/>
        <v>North Indian</v>
      </c>
      <c r="N4673" s="1" t="str" cm="1">
        <f t="array" ref="N4673">_xlfn.IFS(
G4673&lt;=25,"Fast",
G4673&lt;=40,"Medium",
G4673&gt;40,"Slow"
)</f>
        <v>Slow</v>
      </c>
    </row>
    <row r="4674" spans="1:14" x14ac:dyDescent="0.3">
      <c r="A4674" s="1">
        <v>393157</v>
      </c>
      <c r="B4674" s="1" t="s">
        <v>276</v>
      </c>
      <c r="C4674" s="1" t="s">
        <v>115</v>
      </c>
      <c r="D4674" s="1" t="s">
        <v>8606</v>
      </c>
      <c r="E4674" s="1">
        <v>100</v>
      </c>
      <c r="F4674" s="1">
        <v>2.9</v>
      </c>
      <c r="G4674" s="1">
        <v>80</v>
      </c>
      <c r="H4674" s="1" t="s">
        <v>6328</v>
      </c>
      <c r="I4674" s="1" t="s">
        <v>276</v>
      </c>
      <c r="J4674" s="1">
        <v>62</v>
      </c>
      <c r="K4674" s="1" t="str">
        <f t="shared" si="216"/>
        <v>valid</v>
      </c>
      <c r="L4674" s="1" t="str">
        <f t="shared" si="217"/>
        <v>BUDGET</v>
      </c>
      <c r="M4674" t="str">
        <f t="shared" si="218"/>
        <v>Indian</v>
      </c>
      <c r="N4674" s="1" t="str" cm="1">
        <f t="array" ref="N4674">_xlfn.IFS(
G4674&lt;=25,"Fast",
G4674&lt;=40,"Medium",
G4674&gt;40,"Slow"
)</f>
        <v>Slow</v>
      </c>
    </row>
    <row r="4675" spans="1:14" x14ac:dyDescent="0.3">
      <c r="A4675" s="1">
        <v>393385</v>
      </c>
      <c r="B4675" s="1" t="s">
        <v>125</v>
      </c>
      <c r="C4675" s="1" t="s">
        <v>115</v>
      </c>
      <c r="D4675" s="1" t="s">
        <v>8607</v>
      </c>
      <c r="E4675" s="1">
        <v>200</v>
      </c>
      <c r="F4675" s="1">
        <v>2.9</v>
      </c>
      <c r="G4675" s="1">
        <v>80</v>
      </c>
      <c r="H4675" s="1" t="s">
        <v>8608</v>
      </c>
      <c r="I4675" s="1" t="s">
        <v>125</v>
      </c>
      <c r="J4675" s="1">
        <v>79</v>
      </c>
      <c r="K4675" s="1" t="str">
        <f t="shared" ref="K4675:K4738" si="219">IF(E4675=0,"outlier","valid")</f>
        <v>valid</v>
      </c>
      <c r="L4675" s="1" t="str">
        <f t="shared" ref="L4675:L4738" si="220">IF(E4675&lt;=300,"BUDGET",IF(E4675&lt;=600,"MID","PREMIUM"))</f>
        <v>BUDGET</v>
      </c>
      <c r="M4675" t="str">
        <f t="shared" ref="M4675:M4738" si="221">IFERROR(LEFT(H4675, FIND(",", H4675)-1), H4675)</f>
        <v>Chinese</v>
      </c>
      <c r="N4675" s="1" t="str" cm="1">
        <f t="array" ref="N4675">_xlfn.IFS(
G4675&lt;=25,"Fast",
G4675&lt;=40,"Medium",
G4675&gt;40,"Slow"
)</f>
        <v>Slow</v>
      </c>
    </row>
    <row r="4676" spans="1:14" x14ac:dyDescent="0.3">
      <c r="A4676" s="1">
        <v>393386</v>
      </c>
      <c r="B4676" s="1" t="s">
        <v>125</v>
      </c>
      <c r="C4676" s="1" t="s">
        <v>115</v>
      </c>
      <c r="D4676" s="1" t="s">
        <v>8609</v>
      </c>
      <c r="E4676" s="1">
        <v>200</v>
      </c>
      <c r="F4676" s="1">
        <v>2.9</v>
      </c>
      <c r="G4676" s="1">
        <v>80</v>
      </c>
      <c r="H4676" s="1" t="s">
        <v>5855</v>
      </c>
      <c r="I4676" s="1" t="s">
        <v>125</v>
      </c>
      <c r="J4676" s="1">
        <v>77</v>
      </c>
      <c r="K4676" s="1" t="str">
        <f t="shared" si="219"/>
        <v>valid</v>
      </c>
      <c r="L4676" s="1" t="str">
        <f t="shared" si="220"/>
        <v>BUDGET</v>
      </c>
      <c r="M4676" t="str">
        <f t="shared" si="221"/>
        <v>Combo</v>
      </c>
      <c r="N4676" s="1" t="str" cm="1">
        <f t="array" ref="N4676">_xlfn.IFS(
G4676&lt;=25,"Fast",
G4676&lt;=40,"Medium",
G4676&gt;40,"Slow"
)</f>
        <v>Slow</v>
      </c>
    </row>
    <row r="4677" spans="1:14" x14ac:dyDescent="0.3">
      <c r="A4677" s="1">
        <v>393388</v>
      </c>
      <c r="B4677" s="1" t="s">
        <v>528</v>
      </c>
      <c r="C4677" s="1" t="s">
        <v>189</v>
      </c>
      <c r="D4677" s="1" t="s">
        <v>8610</v>
      </c>
      <c r="E4677" s="1">
        <v>300</v>
      </c>
      <c r="F4677" s="1">
        <v>2.9</v>
      </c>
      <c r="G4677" s="1">
        <v>80</v>
      </c>
      <c r="H4677" s="1" t="s">
        <v>695</v>
      </c>
      <c r="I4677" s="1" t="s">
        <v>4185</v>
      </c>
      <c r="J4677" s="1">
        <v>84</v>
      </c>
      <c r="K4677" s="1" t="str">
        <f t="shared" si="219"/>
        <v>valid</v>
      </c>
      <c r="L4677" s="1" t="str">
        <f t="shared" si="220"/>
        <v>BUDGET</v>
      </c>
      <c r="M4677" t="str">
        <f t="shared" si="221"/>
        <v>Indian</v>
      </c>
      <c r="N4677" s="1" t="str" cm="1">
        <f t="array" ref="N4677">_xlfn.IFS(
G4677&lt;=25,"Fast",
G4677&lt;=40,"Medium",
G4677&gt;40,"Slow"
)</f>
        <v>Slow</v>
      </c>
    </row>
    <row r="4678" spans="1:14" x14ac:dyDescent="0.3">
      <c r="A4678" s="1">
        <v>393402</v>
      </c>
      <c r="B4678" s="1" t="s">
        <v>10</v>
      </c>
      <c r="C4678" s="1" t="s">
        <v>11</v>
      </c>
      <c r="D4678" s="1" t="s">
        <v>8611</v>
      </c>
      <c r="E4678" s="1">
        <v>599</v>
      </c>
      <c r="F4678" s="1">
        <v>2.9</v>
      </c>
      <c r="G4678" s="1">
        <v>80</v>
      </c>
      <c r="H4678" s="1" t="s">
        <v>8612</v>
      </c>
      <c r="I4678" s="1" t="s">
        <v>10</v>
      </c>
      <c r="J4678" s="1">
        <v>65</v>
      </c>
      <c r="K4678" s="1" t="str">
        <f t="shared" si="219"/>
        <v>valid</v>
      </c>
      <c r="L4678" s="1" t="str">
        <f t="shared" si="220"/>
        <v>MID</v>
      </c>
      <c r="M4678" t="str">
        <f t="shared" si="221"/>
        <v>Chinese</v>
      </c>
      <c r="N4678" s="1" t="str" cm="1">
        <f t="array" ref="N4678">_xlfn.IFS(
G4678&lt;=25,"Fast",
G4678&lt;=40,"Medium",
G4678&gt;40,"Slow"
)</f>
        <v>Slow</v>
      </c>
    </row>
    <row r="4679" spans="1:14" x14ac:dyDescent="0.3">
      <c r="A4679" s="1">
        <v>393495</v>
      </c>
      <c r="B4679" s="1" t="s">
        <v>129</v>
      </c>
      <c r="C4679" s="1" t="s">
        <v>91</v>
      </c>
      <c r="D4679" s="1" t="s">
        <v>8613</v>
      </c>
      <c r="E4679" s="1">
        <v>300</v>
      </c>
      <c r="F4679" s="1">
        <v>2.9</v>
      </c>
      <c r="G4679" s="1">
        <v>80</v>
      </c>
      <c r="H4679" s="1" t="s">
        <v>8614</v>
      </c>
      <c r="I4679" s="1" t="s">
        <v>459</v>
      </c>
      <c r="J4679" s="1">
        <v>60</v>
      </c>
      <c r="K4679" s="1" t="str">
        <f t="shared" si="219"/>
        <v>valid</v>
      </c>
      <c r="L4679" s="1" t="str">
        <f t="shared" si="220"/>
        <v>BUDGET</v>
      </c>
      <c r="M4679" t="str">
        <f t="shared" si="221"/>
        <v>Bakery</v>
      </c>
      <c r="N4679" s="1" t="str" cm="1">
        <f t="array" ref="N4679">_xlfn.IFS(
G4679&lt;=25,"Fast",
G4679&lt;=40,"Medium",
G4679&gt;40,"Slow"
)</f>
        <v>Slow</v>
      </c>
    </row>
    <row r="4680" spans="1:14" x14ac:dyDescent="0.3">
      <c r="A4680" s="1">
        <v>393526</v>
      </c>
      <c r="B4680" s="1" t="s">
        <v>2435</v>
      </c>
      <c r="C4680" s="1" t="s">
        <v>463</v>
      </c>
      <c r="D4680" s="1" t="s">
        <v>7972</v>
      </c>
      <c r="E4680" s="1">
        <v>200</v>
      </c>
      <c r="F4680" s="1">
        <v>4.2</v>
      </c>
      <c r="G4680" s="1">
        <v>100</v>
      </c>
      <c r="H4680" s="1" t="s">
        <v>7894</v>
      </c>
      <c r="I4680" s="1" t="s">
        <v>2435</v>
      </c>
      <c r="J4680" s="1">
        <v>66</v>
      </c>
      <c r="K4680" s="1" t="str">
        <f t="shared" si="219"/>
        <v>valid</v>
      </c>
      <c r="L4680" s="1" t="str">
        <f t="shared" si="220"/>
        <v>BUDGET</v>
      </c>
      <c r="M4680" t="str">
        <f t="shared" si="221"/>
        <v>Ice Cream</v>
      </c>
      <c r="N4680" s="1" t="str" cm="1">
        <f t="array" ref="N4680">_xlfn.IFS(
G4680&lt;=25,"Fast",
G4680&lt;=40,"Medium",
G4680&gt;40,"Slow"
)</f>
        <v>Slow</v>
      </c>
    </row>
    <row r="4681" spans="1:14" x14ac:dyDescent="0.3">
      <c r="A4681" s="1">
        <v>393560</v>
      </c>
      <c r="B4681" s="1" t="s">
        <v>891</v>
      </c>
      <c r="C4681" s="1" t="s">
        <v>463</v>
      </c>
      <c r="D4681" s="1" t="s">
        <v>8615</v>
      </c>
      <c r="E4681" s="1">
        <v>250</v>
      </c>
      <c r="F4681" s="1">
        <v>3.2</v>
      </c>
      <c r="G4681" s="1">
        <v>100</v>
      </c>
      <c r="H4681" s="1" t="s">
        <v>8616</v>
      </c>
      <c r="I4681" s="1" t="s">
        <v>891</v>
      </c>
      <c r="J4681" s="1">
        <v>50</v>
      </c>
      <c r="K4681" s="1" t="str">
        <f t="shared" si="219"/>
        <v>valid</v>
      </c>
      <c r="L4681" s="1" t="str">
        <f t="shared" si="220"/>
        <v>BUDGET</v>
      </c>
      <c r="M4681" t="str">
        <f t="shared" si="221"/>
        <v>Biryani</v>
      </c>
      <c r="N4681" s="1" t="str" cm="1">
        <f t="array" ref="N4681">_xlfn.IFS(
G4681&lt;=25,"Fast",
G4681&lt;=40,"Medium",
G4681&gt;40,"Slow"
)</f>
        <v>Slow</v>
      </c>
    </row>
    <row r="4682" spans="1:14" x14ac:dyDescent="0.3">
      <c r="A4682" s="1">
        <v>393591</v>
      </c>
      <c r="B4682" s="1" t="s">
        <v>382</v>
      </c>
      <c r="C4682" s="1" t="s">
        <v>383</v>
      </c>
      <c r="D4682" s="1" t="s">
        <v>8617</v>
      </c>
      <c r="E4682" s="1">
        <v>1000</v>
      </c>
      <c r="F4682" s="1">
        <v>2.9</v>
      </c>
      <c r="G4682" s="1">
        <v>80</v>
      </c>
      <c r="H4682" s="1" t="s">
        <v>1193</v>
      </c>
      <c r="I4682" s="1" t="s">
        <v>382</v>
      </c>
      <c r="J4682" s="1">
        <v>56</v>
      </c>
      <c r="K4682" s="1" t="str">
        <f t="shared" si="219"/>
        <v>valid</v>
      </c>
      <c r="L4682" s="1" t="str">
        <f t="shared" si="220"/>
        <v>PREMIUM</v>
      </c>
      <c r="M4682" t="str">
        <f t="shared" si="221"/>
        <v>Desserts</v>
      </c>
      <c r="N4682" s="1" t="str" cm="1">
        <f t="array" ref="N4682">_xlfn.IFS(
G4682&lt;=25,"Fast",
G4682&lt;=40,"Medium",
G4682&gt;40,"Slow"
)</f>
        <v>Slow</v>
      </c>
    </row>
    <row r="4683" spans="1:14" x14ac:dyDescent="0.3">
      <c r="A4683" s="1">
        <v>393592</v>
      </c>
      <c r="B4683" s="1" t="s">
        <v>382</v>
      </c>
      <c r="C4683" s="1" t="s">
        <v>383</v>
      </c>
      <c r="D4683" s="1" t="s">
        <v>8618</v>
      </c>
      <c r="E4683" s="1">
        <v>1000</v>
      </c>
      <c r="F4683" s="1">
        <v>2.9</v>
      </c>
      <c r="G4683" s="1">
        <v>80</v>
      </c>
      <c r="H4683" s="1" t="s">
        <v>1193</v>
      </c>
      <c r="I4683" s="1" t="s">
        <v>382</v>
      </c>
      <c r="J4683" s="1">
        <v>58</v>
      </c>
      <c r="K4683" s="1" t="str">
        <f t="shared" si="219"/>
        <v>valid</v>
      </c>
      <c r="L4683" s="1" t="str">
        <f t="shared" si="220"/>
        <v>PREMIUM</v>
      </c>
      <c r="M4683" t="str">
        <f t="shared" si="221"/>
        <v>Desserts</v>
      </c>
      <c r="N4683" s="1" t="str" cm="1">
        <f t="array" ref="N4683">_xlfn.IFS(
G4683&lt;=25,"Fast",
G4683&lt;=40,"Medium",
G4683&gt;40,"Slow"
)</f>
        <v>Slow</v>
      </c>
    </row>
    <row r="4684" spans="1:14" x14ac:dyDescent="0.3">
      <c r="A4684" s="1">
        <v>393593</v>
      </c>
      <c r="B4684" s="1" t="s">
        <v>382</v>
      </c>
      <c r="C4684" s="1" t="s">
        <v>383</v>
      </c>
      <c r="D4684" s="1" t="s">
        <v>8619</v>
      </c>
      <c r="E4684" s="1">
        <v>1000</v>
      </c>
      <c r="F4684" s="1">
        <v>2.9</v>
      </c>
      <c r="G4684" s="1">
        <v>80</v>
      </c>
      <c r="H4684" s="1" t="s">
        <v>1193</v>
      </c>
      <c r="I4684" s="1" t="s">
        <v>382</v>
      </c>
      <c r="J4684" s="1">
        <v>58</v>
      </c>
      <c r="K4684" s="1" t="str">
        <f t="shared" si="219"/>
        <v>valid</v>
      </c>
      <c r="L4684" s="1" t="str">
        <f t="shared" si="220"/>
        <v>PREMIUM</v>
      </c>
      <c r="M4684" t="str">
        <f t="shared" si="221"/>
        <v>Desserts</v>
      </c>
      <c r="N4684" s="1" t="str" cm="1">
        <f t="array" ref="N4684">_xlfn.IFS(
G4684&lt;=25,"Fast",
G4684&lt;=40,"Medium",
G4684&gt;40,"Slow"
)</f>
        <v>Slow</v>
      </c>
    </row>
    <row r="4685" spans="1:14" x14ac:dyDescent="0.3">
      <c r="A4685" s="1">
        <v>393594</v>
      </c>
      <c r="B4685" s="1" t="s">
        <v>382</v>
      </c>
      <c r="C4685" s="1" t="s">
        <v>383</v>
      </c>
      <c r="D4685" s="1" t="s">
        <v>8620</v>
      </c>
      <c r="E4685" s="1">
        <v>1000</v>
      </c>
      <c r="F4685" s="1">
        <v>2.9</v>
      </c>
      <c r="G4685" s="1">
        <v>80</v>
      </c>
      <c r="H4685" s="1" t="s">
        <v>1193</v>
      </c>
      <c r="I4685" s="1" t="s">
        <v>382</v>
      </c>
      <c r="J4685" s="1">
        <v>56</v>
      </c>
      <c r="K4685" s="1" t="str">
        <f t="shared" si="219"/>
        <v>valid</v>
      </c>
      <c r="L4685" s="1" t="str">
        <f t="shared" si="220"/>
        <v>PREMIUM</v>
      </c>
      <c r="M4685" t="str">
        <f t="shared" si="221"/>
        <v>Desserts</v>
      </c>
      <c r="N4685" s="1" t="str" cm="1">
        <f t="array" ref="N4685">_xlfn.IFS(
G4685&lt;=25,"Fast",
G4685&lt;=40,"Medium",
G4685&gt;40,"Slow"
)</f>
        <v>Slow</v>
      </c>
    </row>
    <row r="4686" spans="1:14" x14ac:dyDescent="0.3">
      <c r="A4686" s="1">
        <v>393595</v>
      </c>
      <c r="B4686" s="1" t="s">
        <v>382</v>
      </c>
      <c r="C4686" s="1" t="s">
        <v>383</v>
      </c>
      <c r="D4686" s="1" t="s">
        <v>8621</v>
      </c>
      <c r="E4686" s="1">
        <v>1000</v>
      </c>
      <c r="F4686" s="1">
        <v>2.9</v>
      </c>
      <c r="G4686" s="1">
        <v>80</v>
      </c>
      <c r="H4686" s="1" t="s">
        <v>1193</v>
      </c>
      <c r="I4686" s="1" t="s">
        <v>382</v>
      </c>
      <c r="J4686" s="1">
        <v>61</v>
      </c>
      <c r="K4686" s="1" t="str">
        <f t="shared" si="219"/>
        <v>valid</v>
      </c>
      <c r="L4686" s="1" t="str">
        <f t="shared" si="220"/>
        <v>PREMIUM</v>
      </c>
      <c r="M4686" t="str">
        <f t="shared" si="221"/>
        <v>Desserts</v>
      </c>
      <c r="N4686" s="1" t="str" cm="1">
        <f t="array" ref="N4686">_xlfn.IFS(
G4686&lt;=25,"Fast",
G4686&lt;=40,"Medium",
G4686&gt;40,"Slow"
)</f>
        <v>Slow</v>
      </c>
    </row>
    <row r="4687" spans="1:14" x14ac:dyDescent="0.3">
      <c r="A4687" s="1">
        <v>393652</v>
      </c>
      <c r="B4687" s="1" t="s">
        <v>1715</v>
      </c>
      <c r="C4687" s="1" t="s">
        <v>68</v>
      </c>
      <c r="D4687" s="1" t="s">
        <v>8622</v>
      </c>
      <c r="E4687" s="1">
        <v>400</v>
      </c>
      <c r="F4687" s="1">
        <v>4</v>
      </c>
      <c r="G4687" s="1">
        <v>20</v>
      </c>
      <c r="H4687" s="1" t="s">
        <v>695</v>
      </c>
      <c r="I4687" s="1" t="s">
        <v>1715</v>
      </c>
      <c r="J4687" s="1">
        <v>32</v>
      </c>
      <c r="K4687" s="1" t="str">
        <f t="shared" si="219"/>
        <v>valid</v>
      </c>
      <c r="L4687" s="1" t="str">
        <f t="shared" si="220"/>
        <v>MID</v>
      </c>
      <c r="M4687" t="str">
        <f t="shared" si="221"/>
        <v>Indian</v>
      </c>
      <c r="N4687" s="1" t="str" cm="1">
        <f t="array" ref="N4687">_xlfn.IFS(
G4687&lt;=25,"Fast",
G4687&lt;=40,"Medium",
G4687&gt;40,"Slow"
)</f>
        <v>Fast</v>
      </c>
    </row>
    <row r="4688" spans="1:14" x14ac:dyDescent="0.3">
      <c r="A4688" s="1">
        <v>393656</v>
      </c>
      <c r="B4688" s="1" t="s">
        <v>125</v>
      </c>
      <c r="C4688" s="1" t="s">
        <v>115</v>
      </c>
      <c r="D4688" s="1" t="s">
        <v>8623</v>
      </c>
      <c r="E4688" s="1">
        <v>200</v>
      </c>
      <c r="F4688" s="1">
        <v>2.9</v>
      </c>
      <c r="G4688" s="1">
        <v>80</v>
      </c>
      <c r="H4688" s="1" t="s">
        <v>5855</v>
      </c>
      <c r="I4688" s="1" t="s">
        <v>125</v>
      </c>
      <c r="J4688" s="1">
        <v>72</v>
      </c>
      <c r="K4688" s="1" t="str">
        <f t="shared" si="219"/>
        <v>valid</v>
      </c>
      <c r="L4688" s="1" t="str">
        <f t="shared" si="220"/>
        <v>BUDGET</v>
      </c>
      <c r="M4688" t="str">
        <f t="shared" si="221"/>
        <v>Combo</v>
      </c>
      <c r="N4688" s="1" t="str" cm="1">
        <f t="array" ref="N4688">_xlfn.IFS(
G4688&lt;=25,"Fast",
G4688&lt;=40,"Medium",
G4688&gt;40,"Slow"
)</f>
        <v>Slow</v>
      </c>
    </row>
    <row r="4689" spans="1:14" x14ac:dyDescent="0.3">
      <c r="A4689" s="1">
        <v>393672</v>
      </c>
      <c r="B4689" s="1" t="s">
        <v>1479</v>
      </c>
      <c r="C4689" s="1" t="s">
        <v>68</v>
      </c>
      <c r="D4689" s="1" t="s">
        <v>8624</v>
      </c>
      <c r="E4689" s="1">
        <v>200</v>
      </c>
      <c r="F4689" s="1">
        <v>2.9</v>
      </c>
      <c r="G4689" s="1">
        <v>80</v>
      </c>
      <c r="H4689" s="1" t="s">
        <v>8625</v>
      </c>
      <c r="I4689" s="1" t="s">
        <v>1479</v>
      </c>
      <c r="J4689" s="1">
        <v>40</v>
      </c>
      <c r="K4689" s="1" t="str">
        <f t="shared" si="219"/>
        <v>valid</v>
      </c>
      <c r="L4689" s="1" t="str">
        <f t="shared" si="220"/>
        <v>BUDGET</v>
      </c>
      <c r="M4689" t="str">
        <f t="shared" si="221"/>
        <v>Continental</v>
      </c>
      <c r="N4689" s="1" t="str" cm="1">
        <f t="array" ref="N4689">_xlfn.IFS(
G4689&lt;=25,"Fast",
G4689&lt;=40,"Medium",
G4689&gt;40,"Slow"
)</f>
        <v>Slow</v>
      </c>
    </row>
    <row r="4690" spans="1:14" x14ac:dyDescent="0.3">
      <c r="A4690" s="1">
        <v>393674</v>
      </c>
      <c r="B4690" s="1" t="s">
        <v>125</v>
      </c>
      <c r="C4690" s="1" t="s">
        <v>115</v>
      </c>
      <c r="D4690" s="1" t="s">
        <v>8626</v>
      </c>
      <c r="E4690" s="1">
        <v>1500</v>
      </c>
      <c r="F4690" s="1">
        <v>2.9</v>
      </c>
      <c r="G4690" s="1">
        <v>80</v>
      </c>
      <c r="H4690" s="1" t="s">
        <v>8627</v>
      </c>
      <c r="I4690" s="1" t="s">
        <v>125</v>
      </c>
      <c r="J4690" s="1">
        <v>67</v>
      </c>
      <c r="K4690" s="1" t="str">
        <f t="shared" si="219"/>
        <v>valid</v>
      </c>
      <c r="L4690" s="1" t="str">
        <f t="shared" si="220"/>
        <v>PREMIUM</v>
      </c>
      <c r="M4690" t="str">
        <f t="shared" si="221"/>
        <v>North Indian</v>
      </c>
      <c r="N4690" s="1" t="str" cm="1">
        <f t="array" ref="N4690">_xlfn.IFS(
G4690&lt;=25,"Fast",
G4690&lt;=40,"Medium",
G4690&gt;40,"Slow"
)</f>
        <v>Slow</v>
      </c>
    </row>
    <row r="4691" spans="1:14" x14ac:dyDescent="0.3">
      <c r="A4691" s="1">
        <v>393705</v>
      </c>
      <c r="B4691" s="1" t="s">
        <v>4916</v>
      </c>
      <c r="C4691" s="1" t="s">
        <v>91</v>
      </c>
      <c r="D4691" s="1" t="s">
        <v>8628</v>
      </c>
      <c r="E4691" s="1">
        <v>200</v>
      </c>
      <c r="F4691" s="1">
        <v>2.9</v>
      </c>
      <c r="G4691" s="1">
        <v>80</v>
      </c>
      <c r="H4691" s="1" t="s">
        <v>617</v>
      </c>
      <c r="I4691" s="1" t="s">
        <v>4916</v>
      </c>
      <c r="J4691" s="1">
        <v>48</v>
      </c>
      <c r="K4691" s="1" t="str">
        <f t="shared" si="219"/>
        <v>valid</v>
      </c>
      <c r="L4691" s="1" t="str">
        <f t="shared" si="220"/>
        <v>BUDGET</v>
      </c>
      <c r="M4691" t="str">
        <f t="shared" si="221"/>
        <v>Bakery</v>
      </c>
      <c r="N4691" s="1" t="str" cm="1">
        <f t="array" ref="N4691">_xlfn.IFS(
G4691&lt;=25,"Fast",
G4691&lt;=40,"Medium",
G4691&gt;40,"Slow"
)</f>
        <v>Slow</v>
      </c>
    </row>
    <row r="4692" spans="1:14" x14ac:dyDescent="0.3">
      <c r="A4692" s="1">
        <v>393706</v>
      </c>
      <c r="B4692" s="1" t="s">
        <v>5089</v>
      </c>
      <c r="C4692" s="1" t="s">
        <v>68</v>
      </c>
      <c r="D4692" s="1" t="s">
        <v>8629</v>
      </c>
      <c r="E4692" s="1">
        <v>500</v>
      </c>
      <c r="F4692" s="1">
        <v>4.0999999999999996</v>
      </c>
      <c r="G4692" s="1">
        <v>500</v>
      </c>
      <c r="H4692" s="1" t="s">
        <v>8630</v>
      </c>
      <c r="I4692" s="1" t="s">
        <v>5089</v>
      </c>
      <c r="J4692" s="1">
        <v>48</v>
      </c>
      <c r="K4692" s="1" t="str">
        <f t="shared" si="219"/>
        <v>valid</v>
      </c>
      <c r="L4692" s="1" t="str">
        <f t="shared" si="220"/>
        <v>MID</v>
      </c>
      <c r="M4692" t="str">
        <f t="shared" si="221"/>
        <v>Tandoor</v>
      </c>
      <c r="N4692" s="1" t="str" cm="1">
        <f t="array" ref="N4692">_xlfn.IFS(
G4692&lt;=25,"Fast",
G4692&lt;=40,"Medium",
G4692&gt;40,"Slow"
)</f>
        <v>Slow</v>
      </c>
    </row>
    <row r="4693" spans="1:14" x14ac:dyDescent="0.3">
      <c r="A4693" s="1">
        <v>393761</v>
      </c>
      <c r="B4693" s="1" t="s">
        <v>745</v>
      </c>
      <c r="C4693" s="1" t="s">
        <v>383</v>
      </c>
      <c r="D4693" s="1" t="s">
        <v>8631</v>
      </c>
      <c r="E4693" s="1">
        <v>170</v>
      </c>
      <c r="F4693" s="1">
        <v>4</v>
      </c>
      <c r="G4693" s="1">
        <v>100</v>
      </c>
      <c r="H4693" s="1" t="s">
        <v>8632</v>
      </c>
      <c r="I4693" s="1" t="s">
        <v>745</v>
      </c>
      <c r="J4693" s="1">
        <v>36</v>
      </c>
      <c r="K4693" s="1" t="str">
        <f t="shared" si="219"/>
        <v>valid</v>
      </c>
      <c r="L4693" s="1" t="str">
        <f t="shared" si="220"/>
        <v>BUDGET</v>
      </c>
      <c r="M4693" t="str">
        <f t="shared" si="221"/>
        <v>Chinese</v>
      </c>
      <c r="N4693" s="1" t="str" cm="1">
        <f t="array" ref="N4693">_xlfn.IFS(
G4693&lt;=25,"Fast",
G4693&lt;=40,"Medium",
G4693&gt;40,"Slow"
)</f>
        <v>Slow</v>
      </c>
    </row>
    <row r="4694" spans="1:14" x14ac:dyDescent="0.3">
      <c r="A4694" s="1">
        <v>393835</v>
      </c>
      <c r="B4694" s="1" t="s">
        <v>10</v>
      </c>
      <c r="C4694" s="1" t="s">
        <v>11</v>
      </c>
      <c r="D4694" s="1" t="s">
        <v>6115</v>
      </c>
      <c r="E4694" s="1">
        <v>250</v>
      </c>
      <c r="F4694" s="1">
        <v>3.8</v>
      </c>
      <c r="G4694" s="1">
        <v>50</v>
      </c>
      <c r="H4694" s="1" t="s">
        <v>8633</v>
      </c>
      <c r="I4694" s="1" t="s">
        <v>10</v>
      </c>
      <c r="J4694" s="1">
        <v>55</v>
      </c>
      <c r="K4694" s="1" t="str">
        <f t="shared" si="219"/>
        <v>valid</v>
      </c>
      <c r="L4694" s="1" t="str">
        <f t="shared" si="220"/>
        <v>BUDGET</v>
      </c>
      <c r="M4694" t="str">
        <f t="shared" si="221"/>
        <v>Chinese</v>
      </c>
      <c r="N4694" s="1" t="str" cm="1">
        <f t="array" ref="N4694">_xlfn.IFS(
G4694&lt;=25,"Fast",
G4694&lt;=40,"Medium",
G4694&gt;40,"Slow"
)</f>
        <v>Slow</v>
      </c>
    </row>
    <row r="4695" spans="1:14" x14ac:dyDescent="0.3">
      <c r="A4695" s="1">
        <v>393864</v>
      </c>
      <c r="B4695" s="1" t="s">
        <v>125</v>
      </c>
      <c r="C4695" s="1" t="s">
        <v>115</v>
      </c>
      <c r="D4695" s="1" t="s">
        <v>8634</v>
      </c>
      <c r="E4695" s="1">
        <v>200</v>
      </c>
      <c r="F4695" s="1">
        <v>2.9</v>
      </c>
      <c r="G4695" s="1">
        <v>80</v>
      </c>
      <c r="H4695" s="1" t="s">
        <v>19</v>
      </c>
      <c r="I4695" s="1" t="s">
        <v>125</v>
      </c>
      <c r="J4695" s="1">
        <v>75</v>
      </c>
      <c r="K4695" s="1" t="str">
        <f t="shared" si="219"/>
        <v>valid</v>
      </c>
      <c r="L4695" s="1" t="str">
        <f t="shared" si="220"/>
        <v>BUDGET</v>
      </c>
      <c r="M4695" t="str">
        <f t="shared" si="221"/>
        <v>Chinese</v>
      </c>
      <c r="N4695" s="1" t="str" cm="1">
        <f t="array" ref="N4695">_xlfn.IFS(
G4695&lt;=25,"Fast",
G4695&lt;=40,"Medium",
G4695&gt;40,"Slow"
)</f>
        <v>Slow</v>
      </c>
    </row>
    <row r="4696" spans="1:14" x14ac:dyDescent="0.3">
      <c r="A4696" s="1">
        <v>393867</v>
      </c>
      <c r="B4696" s="1" t="s">
        <v>125</v>
      </c>
      <c r="C4696" s="1" t="s">
        <v>115</v>
      </c>
      <c r="D4696" s="1" t="s">
        <v>8635</v>
      </c>
      <c r="E4696" s="1">
        <v>200</v>
      </c>
      <c r="F4696" s="1">
        <v>2.9</v>
      </c>
      <c r="G4696" s="1">
        <v>80</v>
      </c>
      <c r="H4696" s="1" t="s">
        <v>8636</v>
      </c>
      <c r="I4696" s="1" t="s">
        <v>125</v>
      </c>
      <c r="J4696" s="1">
        <v>74</v>
      </c>
      <c r="K4696" s="1" t="str">
        <f t="shared" si="219"/>
        <v>valid</v>
      </c>
      <c r="L4696" s="1" t="str">
        <f t="shared" si="220"/>
        <v>BUDGET</v>
      </c>
      <c r="M4696" t="str">
        <f t="shared" si="221"/>
        <v>Combo</v>
      </c>
      <c r="N4696" s="1" t="str" cm="1">
        <f t="array" ref="N4696">_xlfn.IFS(
G4696&lt;=25,"Fast",
G4696&lt;=40,"Medium",
G4696&gt;40,"Slow"
)</f>
        <v>Slow</v>
      </c>
    </row>
    <row r="4697" spans="1:14" x14ac:dyDescent="0.3">
      <c r="A4697" s="1">
        <v>393882</v>
      </c>
      <c r="B4697" s="1" t="s">
        <v>125</v>
      </c>
      <c r="C4697" s="1" t="s">
        <v>115</v>
      </c>
      <c r="D4697" s="1" t="s">
        <v>8637</v>
      </c>
      <c r="E4697" s="1">
        <v>200</v>
      </c>
      <c r="F4697" s="1">
        <v>2.9</v>
      </c>
      <c r="G4697" s="1">
        <v>80</v>
      </c>
      <c r="H4697" s="1" t="s">
        <v>5855</v>
      </c>
      <c r="I4697" s="1" t="s">
        <v>125</v>
      </c>
      <c r="J4697" s="1">
        <v>72</v>
      </c>
      <c r="K4697" s="1" t="str">
        <f t="shared" si="219"/>
        <v>valid</v>
      </c>
      <c r="L4697" s="1" t="str">
        <f t="shared" si="220"/>
        <v>BUDGET</v>
      </c>
      <c r="M4697" t="str">
        <f t="shared" si="221"/>
        <v>Combo</v>
      </c>
      <c r="N4697" s="1" t="str" cm="1">
        <f t="array" ref="N4697">_xlfn.IFS(
G4697&lt;=25,"Fast",
G4697&lt;=40,"Medium",
G4697&gt;40,"Slow"
)</f>
        <v>Slow</v>
      </c>
    </row>
    <row r="4698" spans="1:14" x14ac:dyDescent="0.3">
      <c r="A4698" s="1">
        <v>393891</v>
      </c>
      <c r="B4698" s="1" t="s">
        <v>1029</v>
      </c>
      <c r="C4698" s="1" t="s">
        <v>463</v>
      </c>
      <c r="D4698" s="1" t="s">
        <v>8638</v>
      </c>
      <c r="E4698" s="1">
        <v>250</v>
      </c>
      <c r="F4698" s="1">
        <v>4.4000000000000004</v>
      </c>
      <c r="G4698" s="1">
        <v>20</v>
      </c>
      <c r="H4698" s="1" t="s">
        <v>8639</v>
      </c>
      <c r="I4698" s="1" t="s">
        <v>1029</v>
      </c>
      <c r="J4698" s="1">
        <v>66</v>
      </c>
      <c r="K4698" s="1" t="str">
        <f t="shared" si="219"/>
        <v>valid</v>
      </c>
      <c r="L4698" s="1" t="str">
        <f t="shared" si="220"/>
        <v>BUDGET</v>
      </c>
      <c r="M4698" t="str">
        <f t="shared" si="221"/>
        <v>South Indian</v>
      </c>
      <c r="N4698" s="1" t="str" cm="1">
        <f t="array" ref="N4698">_xlfn.IFS(
G4698&lt;=25,"Fast",
G4698&lt;=40,"Medium",
G4698&gt;40,"Slow"
)</f>
        <v>Fast</v>
      </c>
    </row>
    <row r="4699" spans="1:14" x14ac:dyDescent="0.3">
      <c r="A4699" s="1">
        <v>393897</v>
      </c>
      <c r="B4699" s="1" t="s">
        <v>2233</v>
      </c>
      <c r="C4699" s="1" t="s">
        <v>11</v>
      </c>
      <c r="D4699" s="1" t="s">
        <v>5822</v>
      </c>
      <c r="E4699" s="1">
        <v>350</v>
      </c>
      <c r="F4699" s="1">
        <v>2.9</v>
      </c>
      <c r="G4699" s="1">
        <v>80</v>
      </c>
      <c r="H4699" s="1" t="s">
        <v>4611</v>
      </c>
      <c r="I4699" s="1" t="s">
        <v>2233</v>
      </c>
      <c r="J4699" s="1">
        <v>45</v>
      </c>
      <c r="K4699" s="1" t="str">
        <f t="shared" si="219"/>
        <v>valid</v>
      </c>
      <c r="L4699" s="1" t="str">
        <f t="shared" si="220"/>
        <v>MID</v>
      </c>
      <c r="M4699" t="str">
        <f t="shared" si="221"/>
        <v>Punjabi</v>
      </c>
      <c r="N4699" s="1" t="str" cm="1">
        <f t="array" ref="N4699">_xlfn.IFS(
G4699&lt;=25,"Fast",
G4699&lt;=40,"Medium",
G4699&gt;40,"Slow"
)</f>
        <v>Slow</v>
      </c>
    </row>
    <row r="4700" spans="1:14" x14ac:dyDescent="0.3">
      <c r="A4700" s="1">
        <v>394067</v>
      </c>
      <c r="B4700" s="1" t="s">
        <v>8640</v>
      </c>
      <c r="C4700" s="1" t="s">
        <v>463</v>
      </c>
      <c r="D4700" s="1" t="s">
        <v>8641</v>
      </c>
      <c r="E4700" s="1">
        <v>300</v>
      </c>
      <c r="F4700" s="1">
        <v>2.9</v>
      </c>
      <c r="G4700" s="1">
        <v>80</v>
      </c>
      <c r="H4700" s="1" t="s">
        <v>8642</v>
      </c>
      <c r="I4700" s="1" t="s">
        <v>8643</v>
      </c>
      <c r="J4700" s="1">
        <v>63</v>
      </c>
      <c r="K4700" s="1" t="str">
        <f t="shared" si="219"/>
        <v>valid</v>
      </c>
      <c r="L4700" s="1" t="str">
        <f t="shared" si="220"/>
        <v>BUDGET</v>
      </c>
      <c r="M4700" t="str">
        <f t="shared" si="221"/>
        <v>Pizzas</v>
      </c>
      <c r="N4700" s="1" t="str" cm="1">
        <f t="array" ref="N4700">_xlfn.IFS(
G4700&lt;=25,"Fast",
G4700&lt;=40,"Medium",
G4700&gt;40,"Slow"
)</f>
        <v>Slow</v>
      </c>
    </row>
    <row r="4701" spans="1:14" x14ac:dyDescent="0.3">
      <c r="A4701" s="1">
        <v>394201</v>
      </c>
      <c r="B4701" s="1" t="s">
        <v>8644</v>
      </c>
      <c r="C4701" s="1" t="s">
        <v>11</v>
      </c>
      <c r="D4701" s="1" t="s">
        <v>8645</v>
      </c>
      <c r="E4701" s="1">
        <v>129</v>
      </c>
      <c r="F4701" s="1">
        <v>2.9</v>
      </c>
      <c r="G4701" s="1">
        <v>80</v>
      </c>
      <c r="H4701" s="1" t="s">
        <v>8646</v>
      </c>
      <c r="I4701" s="1" t="s">
        <v>4285</v>
      </c>
      <c r="J4701" s="1">
        <v>57</v>
      </c>
      <c r="K4701" s="1" t="str">
        <f t="shared" si="219"/>
        <v>valid</v>
      </c>
      <c r="L4701" s="1" t="str">
        <f t="shared" si="220"/>
        <v>BUDGET</v>
      </c>
      <c r="M4701" t="str">
        <f t="shared" si="221"/>
        <v>South Indian</v>
      </c>
      <c r="N4701" s="1" t="str" cm="1">
        <f t="array" ref="N4701">_xlfn.IFS(
G4701&lt;=25,"Fast",
G4701&lt;=40,"Medium",
G4701&gt;40,"Slow"
)</f>
        <v>Slow</v>
      </c>
    </row>
    <row r="4702" spans="1:14" x14ac:dyDescent="0.3">
      <c r="A4702" s="1">
        <v>394231</v>
      </c>
      <c r="B4702" s="1" t="s">
        <v>537</v>
      </c>
      <c r="C4702" s="1" t="s">
        <v>463</v>
      </c>
      <c r="D4702" s="1" t="s">
        <v>8647</v>
      </c>
      <c r="E4702" s="1">
        <v>500</v>
      </c>
      <c r="F4702" s="1">
        <v>4.5999999999999996</v>
      </c>
      <c r="G4702" s="1">
        <v>20</v>
      </c>
      <c r="H4702" s="1" t="s">
        <v>5180</v>
      </c>
      <c r="I4702" s="1" t="s">
        <v>537</v>
      </c>
      <c r="J4702" s="1">
        <v>78</v>
      </c>
      <c r="K4702" s="1" t="str">
        <f t="shared" si="219"/>
        <v>valid</v>
      </c>
      <c r="L4702" s="1" t="str">
        <f t="shared" si="220"/>
        <v>MID</v>
      </c>
      <c r="M4702" t="str">
        <f t="shared" si="221"/>
        <v>Healthy Food</v>
      </c>
      <c r="N4702" s="1" t="str" cm="1">
        <f t="array" ref="N4702">_xlfn.IFS(
G4702&lt;=25,"Fast",
G4702&lt;=40,"Medium",
G4702&gt;40,"Slow"
)</f>
        <v>Fast</v>
      </c>
    </row>
    <row r="4703" spans="1:14" x14ac:dyDescent="0.3">
      <c r="A4703" s="1">
        <v>394249</v>
      </c>
      <c r="B4703" s="1" t="s">
        <v>3097</v>
      </c>
      <c r="C4703" s="1" t="s">
        <v>3052</v>
      </c>
      <c r="D4703" s="1" t="s">
        <v>8648</v>
      </c>
      <c r="E4703" s="1">
        <v>800</v>
      </c>
      <c r="F4703" s="1">
        <v>2.9</v>
      </c>
      <c r="G4703" s="1">
        <v>80</v>
      </c>
      <c r="H4703" s="1" t="s">
        <v>8649</v>
      </c>
      <c r="I4703" s="1" t="s">
        <v>3097</v>
      </c>
      <c r="J4703" s="1">
        <v>58</v>
      </c>
      <c r="K4703" s="1" t="str">
        <f t="shared" si="219"/>
        <v>valid</v>
      </c>
      <c r="L4703" s="1" t="str">
        <f t="shared" si="220"/>
        <v>PREMIUM</v>
      </c>
      <c r="M4703" t="str">
        <f t="shared" si="221"/>
        <v>North Indian</v>
      </c>
      <c r="N4703" s="1" t="str" cm="1">
        <f t="array" ref="N4703">_xlfn.IFS(
G4703&lt;=25,"Fast",
G4703&lt;=40,"Medium",
G4703&gt;40,"Slow"
)</f>
        <v>Slow</v>
      </c>
    </row>
    <row r="4704" spans="1:14" x14ac:dyDescent="0.3">
      <c r="A4704" s="1">
        <v>394267</v>
      </c>
      <c r="B4704" s="1" t="s">
        <v>3390</v>
      </c>
      <c r="C4704" s="1" t="s">
        <v>68</v>
      </c>
      <c r="D4704" s="1" t="s">
        <v>8650</v>
      </c>
      <c r="E4704" s="1">
        <v>300</v>
      </c>
      <c r="F4704" s="1">
        <v>2.9</v>
      </c>
      <c r="G4704" s="1">
        <v>80</v>
      </c>
      <c r="H4704" s="1" t="s">
        <v>695</v>
      </c>
      <c r="I4704" s="1" t="s">
        <v>3390</v>
      </c>
      <c r="J4704" s="1">
        <v>46</v>
      </c>
      <c r="K4704" s="1" t="str">
        <f t="shared" si="219"/>
        <v>valid</v>
      </c>
      <c r="L4704" s="1" t="str">
        <f t="shared" si="220"/>
        <v>BUDGET</v>
      </c>
      <c r="M4704" t="str">
        <f t="shared" si="221"/>
        <v>Indian</v>
      </c>
      <c r="N4704" s="1" t="str" cm="1">
        <f t="array" ref="N4704">_xlfn.IFS(
G4704&lt;=25,"Fast",
G4704&lt;=40,"Medium",
G4704&gt;40,"Slow"
)</f>
        <v>Slow</v>
      </c>
    </row>
    <row r="4705" spans="1:14" x14ac:dyDescent="0.3">
      <c r="A4705" s="1">
        <v>394310</v>
      </c>
      <c r="B4705" s="1" t="s">
        <v>3639</v>
      </c>
      <c r="C4705" s="1" t="s">
        <v>115</v>
      </c>
      <c r="D4705" s="1" t="s">
        <v>8651</v>
      </c>
      <c r="E4705" s="1">
        <v>300</v>
      </c>
      <c r="F4705" s="1">
        <v>3.6</v>
      </c>
      <c r="G4705" s="1">
        <v>20</v>
      </c>
      <c r="H4705" s="1" t="s">
        <v>355</v>
      </c>
      <c r="I4705" s="1" t="s">
        <v>3639</v>
      </c>
      <c r="J4705" s="1">
        <v>34</v>
      </c>
      <c r="K4705" s="1" t="str">
        <f t="shared" si="219"/>
        <v>valid</v>
      </c>
      <c r="L4705" s="1" t="str">
        <f t="shared" si="220"/>
        <v>BUDGET</v>
      </c>
      <c r="M4705" t="str">
        <f t="shared" si="221"/>
        <v>Biryani</v>
      </c>
      <c r="N4705" s="1" t="str" cm="1">
        <f t="array" ref="N4705">_xlfn.IFS(
G4705&lt;=25,"Fast",
G4705&lt;=40,"Medium",
G4705&gt;40,"Slow"
)</f>
        <v>Fast</v>
      </c>
    </row>
    <row r="4706" spans="1:14" x14ac:dyDescent="0.3">
      <c r="A4706" s="1">
        <v>394330</v>
      </c>
      <c r="B4706" s="1" t="s">
        <v>95</v>
      </c>
      <c r="C4706" s="1" t="s">
        <v>91</v>
      </c>
      <c r="D4706" s="1" t="s">
        <v>8652</v>
      </c>
      <c r="E4706" s="1">
        <v>200</v>
      </c>
      <c r="F4706" s="1">
        <v>2.9</v>
      </c>
      <c r="G4706" s="1">
        <v>80</v>
      </c>
      <c r="H4706" s="1" t="s">
        <v>19</v>
      </c>
      <c r="I4706" s="1" t="s">
        <v>95</v>
      </c>
      <c r="J4706" s="1">
        <v>60</v>
      </c>
      <c r="K4706" s="1" t="str">
        <f t="shared" si="219"/>
        <v>valid</v>
      </c>
      <c r="L4706" s="1" t="str">
        <f t="shared" si="220"/>
        <v>BUDGET</v>
      </c>
      <c r="M4706" t="str">
        <f t="shared" si="221"/>
        <v>Chinese</v>
      </c>
      <c r="N4706" s="1" t="str" cm="1">
        <f t="array" ref="N4706">_xlfn.IFS(
G4706&lt;=25,"Fast",
G4706&lt;=40,"Medium",
G4706&gt;40,"Slow"
)</f>
        <v>Slow</v>
      </c>
    </row>
    <row r="4707" spans="1:14" x14ac:dyDescent="0.3">
      <c r="A4707" s="1">
        <v>394334</v>
      </c>
      <c r="B4707" s="1" t="s">
        <v>1855</v>
      </c>
      <c r="C4707" s="1" t="s">
        <v>463</v>
      </c>
      <c r="D4707" s="1" t="s">
        <v>8653</v>
      </c>
      <c r="E4707" s="1">
        <v>300</v>
      </c>
      <c r="F4707" s="1">
        <v>4.2</v>
      </c>
      <c r="G4707" s="1">
        <v>20</v>
      </c>
      <c r="H4707" s="1" t="s">
        <v>6061</v>
      </c>
      <c r="I4707" s="1" t="s">
        <v>1855</v>
      </c>
      <c r="J4707" s="1">
        <v>69</v>
      </c>
      <c r="K4707" s="1" t="str">
        <f t="shared" si="219"/>
        <v>valid</v>
      </c>
      <c r="L4707" s="1" t="str">
        <f t="shared" si="220"/>
        <v>BUDGET</v>
      </c>
      <c r="M4707" t="str">
        <f t="shared" si="221"/>
        <v>Biryani</v>
      </c>
      <c r="N4707" s="1" t="str" cm="1">
        <f t="array" ref="N4707">_xlfn.IFS(
G4707&lt;=25,"Fast",
G4707&lt;=40,"Medium",
G4707&gt;40,"Slow"
)</f>
        <v>Fast</v>
      </c>
    </row>
    <row r="4708" spans="1:14" x14ac:dyDescent="0.3">
      <c r="A4708" s="1">
        <v>394335</v>
      </c>
      <c r="B4708" s="1" t="s">
        <v>1234</v>
      </c>
      <c r="C4708" s="1" t="s">
        <v>189</v>
      </c>
      <c r="D4708" s="1" t="s">
        <v>8654</v>
      </c>
      <c r="E4708" s="1">
        <v>200</v>
      </c>
      <c r="F4708" s="1">
        <v>2.9</v>
      </c>
      <c r="G4708" s="1">
        <v>80</v>
      </c>
      <c r="H4708" s="1" t="s">
        <v>1068</v>
      </c>
      <c r="I4708" s="1" t="s">
        <v>1234</v>
      </c>
      <c r="J4708" s="1">
        <v>69</v>
      </c>
      <c r="K4708" s="1" t="str">
        <f t="shared" si="219"/>
        <v>valid</v>
      </c>
      <c r="L4708" s="1" t="str">
        <f t="shared" si="220"/>
        <v>BUDGET</v>
      </c>
      <c r="M4708" t="str">
        <f t="shared" si="221"/>
        <v>Indian</v>
      </c>
      <c r="N4708" s="1" t="str" cm="1">
        <f t="array" ref="N4708">_xlfn.IFS(
G4708&lt;=25,"Fast",
G4708&lt;=40,"Medium",
G4708&gt;40,"Slow"
)</f>
        <v>Slow</v>
      </c>
    </row>
    <row r="4709" spans="1:14" x14ac:dyDescent="0.3">
      <c r="A4709" s="1">
        <v>394591</v>
      </c>
      <c r="B4709" s="1" t="s">
        <v>645</v>
      </c>
      <c r="C4709" s="1" t="s">
        <v>189</v>
      </c>
      <c r="D4709" s="1" t="s">
        <v>8655</v>
      </c>
      <c r="E4709" s="1">
        <v>500</v>
      </c>
      <c r="F4709" s="1">
        <v>4.4000000000000004</v>
      </c>
      <c r="G4709" s="1">
        <v>100</v>
      </c>
      <c r="H4709" s="1" t="s">
        <v>8656</v>
      </c>
      <c r="I4709" s="1" t="s">
        <v>645</v>
      </c>
      <c r="J4709" s="1">
        <v>81</v>
      </c>
      <c r="K4709" s="1" t="str">
        <f t="shared" si="219"/>
        <v>valid</v>
      </c>
      <c r="L4709" s="1" t="str">
        <f t="shared" si="220"/>
        <v>MID</v>
      </c>
      <c r="M4709" t="str">
        <f t="shared" si="221"/>
        <v>Chinese</v>
      </c>
      <c r="N4709" s="1" t="str" cm="1">
        <f t="array" ref="N4709">_xlfn.IFS(
G4709&lt;=25,"Fast",
G4709&lt;=40,"Medium",
G4709&gt;40,"Slow"
)</f>
        <v>Slow</v>
      </c>
    </row>
    <row r="4710" spans="1:14" x14ac:dyDescent="0.3">
      <c r="A4710" s="1">
        <v>394603</v>
      </c>
      <c r="B4710" s="1" t="s">
        <v>90</v>
      </c>
      <c r="C4710" s="1" t="s">
        <v>91</v>
      </c>
      <c r="D4710" s="1" t="s">
        <v>8657</v>
      </c>
      <c r="E4710" s="1">
        <v>250</v>
      </c>
      <c r="F4710" s="1">
        <v>3.8</v>
      </c>
      <c r="G4710" s="1">
        <v>500</v>
      </c>
      <c r="H4710" s="1" t="s">
        <v>8658</v>
      </c>
      <c r="I4710" s="1" t="s">
        <v>90</v>
      </c>
      <c r="J4710" s="1">
        <v>60</v>
      </c>
      <c r="K4710" s="1" t="str">
        <f t="shared" si="219"/>
        <v>valid</v>
      </c>
      <c r="L4710" s="1" t="str">
        <f t="shared" si="220"/>
        <v>BUDGET</v>
      </c>
      <c r="M4710" t="str">
        <f t="shared" si="221"/>
        <v>Chinese  Tibetan  Nepalese  Pizzas  Snacks  Beverages  Combo</v>
      </c>
      <c r="N4710" s="1" t="str" cm="1">
        <f t="array" ref="N4710">_xlfn.IFS(
G4710&lt;=25,"Fast",
G4710&lt;=40,"Medium",
G4710&gt;40,"Slow"
)</f>
        <v>Slow</v>
      </c>
    </row>
    <row r="4711" spans="1:14" x14ac:dyDescent="0.3">
      <c r="A4711" s="1">
        <v>394642</v>
      </c>
      <c r="B4711" s="1" t="s">
        <v>2279</v>
      </c>
      <c r="C4711" s="1" t="s">
        <v>115</v>
      </c>
      <c r="D4711" s="1" t="s">
        <v>8659</v>
      </c>
      <c r="E4711" s="1">
        <v>200</v>
      </c>
      <c r="F4711" s="1">
        <v>2.9</v>
      </c>
      <c r="G4711" s="1">
        <v>80</v>
      </c>
      <c r="H4711" s="1" t="s">
        <v>695</v>
      </c>
      <c r="I4711" s="1" t="s">
        <v>2279</v>
      </c>
      <c r="J4711" s="1">
        <v>71</v>
      </c>
      <c r="K4711" s="1" t="str">
        <f t="shared" si="219"/>
        <v>valid</v>
      </c>
      <c r="L4711" s="1" t="str">
        <f t="shared" si="220"/>
        <v>BUDGET</v>
      </c>
      <c r="M4711" t="str">
        <f t="shared" si="221"/>
        <v>Indian</v>
      </c>
      <c r="N4711" s="1" t="str" cm="1">
        <f t="array" ref="N4711">_xlfn.IFS(
G4711&lt;=25,"Fast",
G4711&lt;=40,"Medium",
G4711&gt;40,"Slow"
)</f>
        <v>Slow</v>
      </c>
    </row>
    <row r="4712" spans="1:14" x14ac:dyDescent="0.3">
      <c r="A4712" s="1">
        <v>394651</v>
      </c>
      <c r="B4712" s="1" t="s">
        <v>5034</v>
      </c>
      <c r="C4712" s="1" t="s">
        <v>68</v>
      </c>
      <c r="D4712" s="1" t="s">
        <v>8660</v>
      </c>
      <c r="E4712" s="1">
        <v>350</v>
      </c>
      <c r="F4712" s="1">
        <v>3.9</v>
      </c>
      <c r="G4712" s="1">
        <v>100</v>
      </c>
      <c r="H4712" s="1" t="s">
        <v>8661</v>
      </c>
      <c r="I4712" s="1" t="s">
        <v>5034</v>
      </c>
      <c r="J4712" s="1">
        <v>49</v>
      </c>
      <c r="K4712" s="1" t="str">
        <f t="shared" si="219"/>
        <v>valid</v>
      </c>
      <c r="L4712" s="1" t="str">
        <f t="shared" si="220"/>
        <v>MID</v>
      </c>
      <c r="M4712" t="str">
        <f t="shared" si="221"/>
        <v>Biryani</v>
      </c>
      <c r="N4712" s="1" t="str" cm="1">
        <f t="array" ref="N4712">_xlfn.IFS(
G4712&lt;=25,"Fast",
G4712&lt;=40,"Medium",
G4712&gt;40,"Slow"
)</f>
        <v>Slow</v>
      </c>
    </row>
    <row r="4713" spans="1:14" x14ac:dyDescent="0.3">
      <c r="A4713" s="1">
        <v>394705</v>
      </c>
      <c r="B4713" s="1" t="s">
        <v>2822</v>
      </c>
      <c r="C4713" s="1" t="s">
        <v>115</v>
      </c>
      <c r="D4713" s="1" t="s">
        <v>8662</v>
      </c>
      <c r="E4713" s="1">
        <v>300</v>
      </c>
      <c r="F4713" s="1">
        <v>3.9</v>
      </c>
      <c r="G4713" s="1">
        <v>50</v>
      </c>
      <c r="H4713" s="1" t="s">
        <v>8663</v>
      </c>
      <c r="I4713" s="1" t="s">
        <v>276</v>
      </c>
      <c r="J4713" s="1">
        <v>48</v>
      </c>
      <c r="K4713" s="1" t="str">
        <f t="shared" si="219"/>
        <v>valid</v>
      </c>
      <c r="L4713" s="1" t="str">
        <f t="shared" si="220"/>
        <v>BUDGET</v>
      </c>
      <c r="M4713" t="str">
        <f t="shared" si="221"/>
        <v>North Indian</v>
      </c>
      <c r="N4713" s="1" t="str" cm="1">
        <f t="array" ref="N4713">_xlfn.IFS(
G4713&lt;=25,"Fast",
G4713&lt;=40,"Medium",
G4713&gt;40,"Slow"
)</f>
        <v>Slow</v>
      </c>
    </row>
    <row r="4714" spans="1:14" x14ac:dyDescent="0.3">
      <c r="A4714" s="1">
        <v>394739</v>
      </c>
      <c r="B4714" s="1" t="s">
        <v>864</v>
      </c>
      <c r="C4714" s="1" t="s">
        <v>91</v>
      </c>
      <c r="D4714" s="1" t="s">
        <v>8664</v>
      </c>
      <c r="E4714" s="1">
        <v>100</v>
      </c>
      <c r="F4714" s="1">
        <v>2.9</v>
      </c>
      <c r="G4714" s="1">
        <v>80</v>
      </c>
      <c r="H4714" s="1" t="s">
        <v>2951</v>
      </c>
      <c r="I4714" s="1" t="s">
        <v>864</v>
      </c>
      <c r="J4714" s="1">
        <v>48</v>
      </c>
      <c r="K4714" s="1" t="str">
        <f t="shared" si="219"/>
        <v>valid</v>
      </c>
      <c r="L4714" s="1" t="str">
        <f t="shared" si="220"/>
        <v>BUDGET</v>
      </c>
      <c r="M4714" t="str">
        <f t="shared" si="221"/>
        <v>Chinese</v>
      </c>
      <c r="N4714" s="1" t="str" cm="1">
        <f t="array" ref="N4714">_xlfn.IFS(
G4714&lt;=25,"Fast",
G4714&lt;=40,"Medium",
G4714&gt;40,"Slow"
)</f>
        <v>Slow</v>
      </c>
    </row>
    <row r="4715" spans="1:14" x14ac:dyDescent="0.3">
      <c r="A4715" s="1">
        <v>394749</v>
      </c>
      <c r="B4715" s="1" t="s">
        <v>10</v>
      </c>
      <c r="C4715" s="1" t="s">
        <v>11</v>
      </c>
      <c r="D4715" s="1" t="s">
        <v>8665</v>
      </c>
      <c r="E4715" s="1">
        <v>550</v>
      </c>
      <c r="F4715" s="1">
        <v>4.5</v>
      </c>
      <c r="G4715" s="1">
        <v>100</v>
      </c>
      <c r="H4715" s="1" t="s">
        <v>8666</v>
      </c>
      <c r="I4715" s="1" t="s">
        <v>10</v>
      </c>
      <c r="J4715" s="1">
        <v>65</v>
      </c>
      <c r="K4715" s="1" t="str">
        <f t="shared" si="219"/>
        <v>valid</v>
      </c>
      <c r="L4715" s="1" t="str">
        <f t="shared" si="220"/>
        <v>MID</v>
      </c>
      <c r="M4715" t="str">
        <f t="shared" si="221"/>
        <v>Salads</v>
      </c>
      <c r="N4715" s="1" t="str" cm="1">
        <f t="array" ref="N4715">_xlfn.IFS(
G4715&lt;=25,"Fast",
G4715&lt;=40,"Medium",
G4715&gt;40,"Slow"
)</f>
        <v>Slow</v>
      </c>
    </row>
    <row r="4716" spans="1:14" x14ac:dyDescent="0.3">
      <c r="A4716" s="1">
        <v>394769</v>
      </c>
      <c r="B4716" s="1" t="s">
        <v>95</v>
      </c>
      <c r="C4716" s="1" t="s">
        <v>91</v>
      </c>
      <c r="D4716" s="1" t="s">
        <v>8667</v>
      </c>
      <c r="E4716" s="1">
        <v>200</v>
      </c>
      <c r="F4716" s="1">
        <v>2.9</v>
      </c>
      <c r="G4716" s="1">
        <v>80</v>
      </c>
      <c r="H4716" s="1" t="s">
        <v>8668</v>
      </c>
      <c r="I4716" s="1" t="s">
        <v>95</v>
      </c>
      <c r="J4716" s="1">
        <v>59</v>
      </c>
      <c r="K4716" s="1" t="str">
        <f t="shared" si="219"/>
        <v>valid</v>
      </c>
      <c r="L4716" s="1" t="str">
        <f t="shared" si="220"/>
        <v>BUDGET</v>
      </c>
      <c r="M4716" t="str">
        <f t="shared" si="221"/>
        <v>Biryani  North Indian</v>
      </c>
      <c r="N4716" s="1" t="str" cm="1">
        <f t="array" ref="N4716">_xlfn.IFS(
G4716&lt;=25,"Fast",
G4716&lt;=40,"Medium",
G4716&gt;40,"Slow"
)</f>
        <v>Slow</v>
      </c>
    </row>
    <row r="4717" spans="1:14" x14ac:dyDescent="0.3">
      <c r="A4717" s="1">
        <v>394784</v>
      </c>
      <c r="B4717" s="1" t="s">
        <v>1702</v>
      </c>
      <c r="C4717" s="1" t="s">
        <v>115</v>
      </c>
      <c r="D4717" s="1" t="s">
        <v>380</v>
      </c>
      <c r="E4717" s="1">
        <v>500</v>
      </c>
      <c r="F4717" s="1">
        <v>4.5999999999999996</v>
      </c>
      <c r="G4717" s="1">
        <v>100</v>
      </c>
      <c r="H4717" s="1" t="s">
        <v>381</v>
      </c>
      <c r="I4717" s="1" t="s">
        <v>1702</v>
      </c>
      <c r="J4717" s="1">
        <v>32</v>
      </c>
      <c r="K4717" s="1" t="str">
        <f t="shared" si="219"/>
        <v>valid</v>
      </c>
      <c r="L4717" s="1" t="str">
        <f t="shared" si="220"/>
        <v>MID</v>
      </c>
      <c r="M4717" t="str">
        <f t="shared" si="221"/>
        <v>Desserts</v>
      </c>
      <c r="N4717" s="1" t="str" cm="1">
        <f t="array" ref="N4717">_xlfn.IFS(
G4717&lt;=25,"Fast",
G4717&lt;=40,"Medium",
G4717&gt;40,"Slow"
)</f>
        <v>Slow</v>
      </c>
    </row>
    <row r="4718" spans="1:14" x14ac:dyDescent="0.3">
      <c r="A4718" s="1">
        <v>394786</v>
      </c>
      <c r="B4718" s="1" t="s">
        <v>1532</v>
      </c>
      <c r="C4718" s="1" t="s">
        <v>11</v>
      </c>
      <c r="D4718" s="1" t="s">
        <v>8669</v>
      </c>
      <c r="E4718" s="1">
        <v>450</v>
      </c>
      <c r="F4718" s="1">
        <v>2.9</v>
      </c>
      <c r="G4718" s="1">
        <v>80</v>
      </c>
      <c r="H4718" s="1" t="s">
        <v>8670</v>
      </c>
      <c r="I4718" s="1" t="s">
        <v>8671</v>
      </c>
      <c r="J4718" s="1">
        <v>47</v>
      </c>
      <c r="K4718" s="1" t="str">
        <f t="shared" si="219"/>
        <v>valid</v>
      </c>
      <c r="L4718" s="1" t="str">
        <f t="shared" si="220"/>
        <v>MID</v>
      </c>
      <c r="M4718" t="str">
        <f t="shared" si="221"/>
        <v>Juices</v>
      </c>
      <c r="N4718" s="1" t="str" cm="1">
        <f t="array" ref="N4718">_xlfn.IFS(
G4718&lt;=25,"Fast",
G4718&lt;=40,"Medium",
G4718&gt;40,"Slow"
)</f>
        <v>Slow</v>
      </c>
    </row>
    <row r="4719" spans="1:14" x14ac:dyDescent="0.3">
      <c r="A4719" s="1">
        <v>394904</v>
      </c>
      <c r="B4719" s="1" t="s">
        <v>3951</v>
      </c>
      <c r="C4719" s="1" t="s">
        <v>91</v>
      </c>
      <c r="D4719" s="1" t="s">
        <v>8672</v>
      </c>
      <c r="E4719" s="1">
        <v>2500</v>
      </c>
      <c r="F4719" s="1">
        <v>4.4000000000000004</v>
      </c>
      <c r="G4719" s="1">
        <v>20</v>
      </c>
      <c r="H4719" s="1" t="s">
        <v>8673</v>
      </c>
      <c r="I4719" s="1" t="s">
        <v>1925</v>
      </c>
      <c r="J4719" s="1">
        <v>48</v>
      </c>
      <c r="K4719" s="1" t="str">
        <f t="shared" si="219"/>
        <v>valid</v>
      </c>
      <c r="L4719" s="1" t="str">
        <f t="shared" si="220"/>
        <v>PREMIUM</v>
      </c>
      <c r="M4719" t="str">
        <f t="shared" si="221"/>
        <v>Japanese</v>
      </c>
      <c r="N4719" s="1" t="str" cm="1">
        <f t="array" ref="N4719">_xlfn.IFS(
G4719&lt;=25,"Fast",
G4719&lt;=40,"Medium",
G4719&gt;40,"Slow"
)</f>
        <v>Fast</v>
      </c>
    </row>
    <row r="4720" spans="1:14" x14ac:dyDescent="0.3">
      <c r="A4720" s="1">
        <v>395067</v>
      </c>
      <c r="B4720" s="1" t="s">
        <v>2435</v>
      </c>
      <c r="C4720" s="1" t="s">
        <v>463</v>
      </c>
      <c r="D4720" s="1" t="s">
        <v>8674</v>
      </c>
      <c r="E4720" s="1">
        <v>150</v>
      </c>
      <c r="F4720" s="1">
        <v>2.9</v>
      </c>
      <c r="G4720" s="1">
        <v>80</v>
      </c>
      <c r="H4720" s="1" t="s">
        <v>8675</v>
      </c>
      <c r="I4720" s="1" t="s">
        <v>2435</v>
      </c>
      <c r="J4720" s="1">
        <v>73</v>
      </c>
      <c r="K4720" s="1" t="str">
        <f t="shared" si="219"/>
        <v>valid</v>
      </c>
      <c r="L4720" s="1" t="str">
        <f t="shared" si="220"/>
        <v>BUDGET</v>
      </c>
      <c r="M4720" t="str">
        <f t="shared" si="221"/>
        <v>Fast Food</v>
      </c>
      <c r="N4720" s="1" t="str" cm="1">
        <f t="array" ref="N4720">_xlfn.IFS(
G4720&lt;=25,"Fast",
G4720&lt;=40,"Medium",
G4720&gt;40,"Slow"
)</f>
        <v>Slow</v>
      </c>
    </row>
    <row r="4721" spans="1:14" x14ac:dyDescent="0.3">
      <c r="A4721" s="1">
        <v>395169</v>
      </c>
      <c r="B4721" s="1" t="s">
        <v>1702</v>
      </c>
      <c r="C4721" s="1" t="s">
        <v>115</v>
      </c>
      <c r="D4721" s="1" t="s">
        <v>8676</v>
      </c>
      <c r="E4721" s="1">
        <v>600</v>
      </c>
      <c r="F4721" s="1">
        <v>3.9</v>
      </c>
      <c r="G4721" s="1">
        <v>50</v>
      </c>
      <c r="H4721" s="1" t="s">
        <v>8677</v>
      </c>
      <c r="I4721" s="1" t="s">
        <v>372</v>
      </c>
      <c r="J4721" s="1">
        <v>36</v>
      </c>
      <c r="K4721" s="1" t="str">
        <f t="shared" si="219"/>
        <v>valid</v>
      </c>
      <c r="L4721" s="1" t="str">
        <f t="shared" si="220"/>
        <v>MID</v>
      </c>
      <c r="M4721" t="str">
        <f t="shared" si="221"/>
        <v>American</v>
      </c>
      <c r="N4721" s="1" t="str" cm="1">
        <f t="array" ref="N4721">_xlfn.IFS(
G4721&lt;=25,"Fast",
G4721&lt;=40,"Medium",
G4721&gt;40,"Slow"
)</f>
        <v>Slow</v>
      </c>
    </row>
    <row r="4722" spans="1:14" x14ac:dyDescent="0.3">
      <c r="A4722" s="1">
        <v>395202</v>
      </c>
      <c r="B4722" s="1" t="s">
        <v>1532</v>
      </c>
      <c r="C4722" s="1" t="s">
        <v>11</v>
      </c>
      <c r="D4722" s="1" t="s">
        <v>8676</v>
      </c>
      <c r="E4722" s="1">
        <v>600</v>
      </c>
      <c r="F4722" s="1">
        <v>4.0999999999999996</v>
      </c>
      <c r="G4722" s="1">
        <v>20</v>
      </c>
      <c r="H4722" s="1" t="s">
        <v>8677</v>
      </c>
      <c r="I4722" s="1" t="s">
        <v>2407</v>
      </c>
      <c r="J4722" s="1">
        <v>32</v>
      </c>
      <c r="K4722" s="1" t="str">
        <f t="shared" si="219"/>
        <v>valid</v>
      </c>
      <c r="L4722" s="1" t="str">
        <f t="shared" si="220"/>
        <v>MID</v>
      </c>
      <c r="M4722" t="str">
        <f t="shared" si="221"/>
        <v>American</v>
      </c>
      <c r="N4722" s="1" t="str" cm="1">
        <f t="array" ref="N4722">_xlfn.IFS(
G4722&lt;=25,"Fast",
G4722&lt;=40,"Medium",
G4722&gt;40,"Slow"
)</f>
        <v>Fast</v>
      </c>
    </row>
    <row r="4723" spans="1:14" x14ac:dyDescent="0.3">
      <c r="A4723" s="1">
        <v>395261</v>
      </c>
      <c r="B4723" s="1" t="s">
        <v>2067</v>
      </c>
      <c r="C4723" s="1" t="s">
        <v>2068</v>
      </c>
      <c r="D4723" s="1" t="s">
        <v>8676</v>
      </c>
      <c r="E4723" s="1">
        <v>500</v>
      </c>
      <c r="F4723" s="1">
        <v>4.4000000000000004</v>
      </c>
      <c r="G4723" s="1">
        <v>50</v>
      </c>
      <c r="H4723" s="1" t="s">
        <v>8677</v>
      </c>
      <c r="I4723" s="1" t="s">
        <v>2161</v>
      </c>
      <c r="J4723" s="1">
        <v>30</v>
      </c>
      <c r="K4723" s="1" t="str">
        <f t="shared" si="219"/>
        <v>valid</v>
      </c>
      <c r="L4723" s="1" t="str">
        <f t="shared" si="220"/>
        <v>MID</v>
      </c>
      <c r="M4723" t="str">
        <f t="shared" si="221"/>
        <v>American</v>
      </c>
      <c r="N4723" s="1" t="str" cm="1">
        <f t="array" ref="N4723">_xlfn.IFS(
G4723&lt;=25,"Fast",
G4723&lt;=40,"Medium",
G4723&gt;40,"Slow"
)</f>
        <v>Slow</v>
      </c>
    </row>
    <row r="4724" spans="1:14" x14ac:dyDescent="0.3">
      <c r="A4724" s="1">
        <v>395319</v>
      </c>
      <c r="B4724" s="1" t="s">
        <v>1002</v>
      </c>
      <c r="C4724" s="1" t="s">
        <v>463</v>
      </c>
      <c r="D4724" s="1" t="s">
        <v>8676</v>
      </c>
      <c r="E4724" s="1">
        <v>600</v>
      </c>
      <c r="F4724" s="1">
        <v>4.3</v>
      </c>
      <c r="G4724" s="1">
        <v>100</v>
      </c>
      <c r="H4724" s="1" t="s">
        <v>8677</v>
      </c>
      <c r="I4724" s="1" t="s">
        <v>2179</v>
      </c>
      <c r="J4724" s="1">
        <v>40</v>
      </c>
      <c r="K4724" s="1" t="str">
        <f t="shared" si="219"/>
        <v>valid</v>
      </c>
      <c r="L4724" s="1" t="str">
        <f t="shared" si="220"/>
        <v>MID</v>
      </c>
      <c r="M4724" t="str">
        <f t="shared" si="221"/>
        <v>American</v>
      </c>
      <c r="N4724" s="1" t="str" cm="1">
        <f t="array" ref="N4724">_xlfn.IFS(
G4724&lt;=25,"Fast",
G4724&lt;=40,"Medium",
G4724&gt;40,"Slow"
)</f>
        <v>Slow</v>
      </c>
    </row>
    <row r="4725" spans="1:14" x14ac:dyDescent="0.3">
      <c r="A4725" s="1">
        <v>395334</v>
      </c>
      <c r="B4725" s="1" t="s">
        <v>3951</v>
      </c>
      <c r="C4725" s="1" t="s">
        <v>91</v>
      </c>
      <c r="D4725" s="1" t="s">
        <v>8676</v>
      </c>
      <c r="E4725" s="1">
        <v>600</v>
      </c>
      <c r="F4725" s="1">
        <v>4.3</v>
      </c>
      <c r="G4725" s="1">
        <v>100</v>
      </c>
      <c r="H4725" s="1" t="s">
        <v>8677</v>
      </c>
      <c r="I4725" s="1" t="s">
        <v>1923</v>
      </c>
      <c r="J4725" s="1">
        <v>36</v>
      </c>
      <c r="K4725" s="1" t="str">
        <f t="shared" si="219"/>
        <v>valid</v>
      </c>
      <c r="L4725" s="1" t="str">
        <f t="shared" si="220"/>
        <v>MID</v>
      </c>
      <c r="M4725" t="str">
        <f t="shared" si="221"/>
        <v>American</v>
      </c>
      <c r="N4725" s="1" t="str" cm="1">
        <f t="array" ref="N4725">_xlfn.IFS(
G4725&lt;=25,"Fast",
G4725&lt;=40,"Medium",
G4725&gt;40,"Slow"
)</f>
        <v>Slow</v>
      </c>
    </row>
    <row r="4726" spans="1:14" x14ac:dyDescent="0.3">
      <c r="A4726" s="1">
        <v>395356</v>
      </c>
      <c r="B4726" s="1" t="s">
        <v>3057</v>
      </c>
      <c r="C4726" s="1" t="s">
        <v>3052</v>
      </c>
      <c r="D4726" s="1" t="s">
        <v>8676</v>
      </c>
      <c r="E4726" s="1">
        <v>500</v>
      </c>
      <c r="F4726" s="1">
        <v>4.2</v>
      </c>
      <c r="G4726" s="1">
        <v>50</v>
      </c>
      <c r="H4726" s="1" t="s">
        <v>8677</v>
      </c>
      <c r="I4726" s="1" t="s">
        <v>3759</v>
      </c>
      <c r="J4726" s="1">
        <v>34</v>
      </c>
      <c r="K4726" s="1" t="str">
        <f t="shared" si="219"/>
        <v>valid</v>
      </c>
      <c r="L4726" s="1" t="str">
        <f t="shared" si="220"/>
        <v>MID</v>
      </c>
      <c r="M4726" t="str">
        <f t="shared" si="221"/>
        <v>American</v>
      </c>
      <c r="N4726" s="1" t="str" cm="1">
        <f t="array" ref="N4726">_xlfn.IFS(
G4726&lt;=25,"Fast",
G4726&lt;=40,"Medium",
G4726&gt;40,"Slow"
)</f>
        <v>Slow</v>
      </c>
    </row>
    <row r="4727" spans="1:14" x14ac:dyDescent="0.3">
      <c r="A4727" s="1">
        <v>395605</v>
      </c>
      <c r="B4727" s="1" t="s">
        <v>21</v>
      </c>
      <c r="C4727" s="1" t="s">
        <v>11</v>
      </c>
      <c r="D4727" s="1" t="s">
        <v>8678</v>
      </c>
      <c r="E4727" s="1">
        <v>250</v>
      </c>
      <c r="F4727" s="1">
        <v>3.8</v>
      </c>
      <c r="G4727" s="1">
        <v>50</v>
      </c>
      <c r="H4727" s="1" t="s">
        <v>6039</v>
      </c>
      <c r="I4727" s="1" t="s">
        <v>21</v>
      </c>
      <c r="J4727" s="1">
        <v>59</v>
      </c>
      <c r="K4727" s="1" t="str">
        <f t="shared" si="219"/>
        <v>valid</v>
      </c>
      <c r="L4727" s="1" t="str">
        <f t="shared" si="220"/>
        <v>BUDGET</v>
      </c>
      <c r="M4727" t="str">
        <f t="shared" si="221"/>
        <v>North Indian</v>
      </c>
      <c r="N4727" s="1" t="str" cm="1">
        <f t="array" ref="N4727">_xlfn.IFS(
G4727&lt;=25,"Fast",
G4727&lt;=40,"Medium",
G4727&gt;40,"Slow"
)</f>
        <v>Slow</v>
      </c>
    </row>
    <row r="4728" spans="1:14" x14ac:dyDescent="0.3">
      <c r="A4728" s="1">
        <v>395765</v>
      </c>
      <c r="B4728" s="1" t="s">
        <v>3390</v>
      </c>
      <c r="C4728" s="1" t="s">
        <v>68</v>
      </c>
      <c r="D4728" s="1" t="s">
        <v>8679</v>
      </c>
      <c r="E4728" s="1">
        <v>500</v>
      </c>
      <c r="F4728" s="1">
        <v>4</v>
      </c>
      <c r="G4728" s="1">
        <v>500</v>
      </c>
      <c r="H4728" s="1" t="s">
        <v>8680</v>
      </c>
      <c r="I4728" s="1" t="s">
        <v>3390</v>
      </c>
      <c r="J4728" s="1">
        <v>77</v>
      </c>
      <c r="K4728" s="1" t="str">
        <f t="shared" si="219"/>
        <v>valid</v>
      </c>
      <c r="L4728" s="1" t="str">
        <f t="shared" si="220"/>
        <v>MID</v>
      </c>
      <c r="M4728" t="str">
        <f t="shared" si="221"/>
        <v>Biryani</v>
      </c>
      <c r="N4728" s="1" t="str" cm="1">
        <f t="array" ref="N4728">_xlfn.IFS(
G4728&lt;=25,"Fast",
G4728&lt;=40,"Medium",
G4728&gt;40,"Slow"
)</f>
        <v>Slow</v>
      </c>
    </row>
    <row r="4729" spans="1:14" x14ac:dyDescent="0.3">
      <c r="A4729" s="1">
        <v>395773</v>
      </c>
      <c r="B4729" s="1" t="s">
        <v>3390</v>
      </c>
      <c r="C4729" s="1" t="s">
        <v>68</v>
      </c>
      <c r="D4729" s="1" t="s">
        <v>8681</v>
      </c>
      <c r="E4729" s="1">
        <v>200</v>
      </c>
      <c r="F4729" s="1">
        <v>3.7</v>
      </c>
      <c r="G4729" s="1">
        <v>20</v>
      </c>
      <c r="H4729" s="1" t="s">
        <v>184</v>
      </c>
      <c r="I4729" s="1" t="s">
        <v>3390</v>
      </c>
      <c r="J4729" s="1">
        <v>77</v>
      </c>
      <c r="K4729" s="1" t="str">
        <f t="shared" si="219"/>
        <v>valid</v>
      </c>
      <c r="L4729" s="1" t="str">
        <f t="shared" si="220"/>
        <v>BUDGET</v>
      </c>
      <c r="M4729" t="str">
        <f t="shared" si="221"/>
        <v>Fast Food</v>
      </c>
      <c r="N4729" s="1" t="str" cm="1">
        <f t="array" ref="N4729">_xlfn.IFS(
G4729&lt;=25,"Fast",
G4729&lt;=40,"Medium",
G4729&gt;40,"Slow"
)</f>
        <v>Fast</v>
      </c>
    </row>
    <row r="4730" spans="1:14" x14ac:dyDescent="0.3">
      <c r="A4730" s="1">
        <v>395939</v>
      </c>
      <c r="B4730" s="1" t="s">
        <v>3387</v>
      </c>
      <c r="C4730" s="1" t="s">
        <v>2068</v>
      </c>
      <c r="D4730" s="1" t="s">
        <v>1118</v>
      </c>
      <c r="E4730" s="1">
        <v>400</v>
      </c>
      <c r="F4730" s="1">
        <v>4.2</v>
      </c>
      <c r="G4730" s="1">
        <v>500</v>
      </c>
      <c r="H4730" s="1" t="s">
        <v>1119</v>
      </c>
      <c r="I4730" s="1" t="s">
        <v>8682</v>
      </c>
      <c r="J4730" s="1">
        <v>37</v>
      </c>
      <c r="K4730" s="1" t="str">
        <f t="shared" si="219"/>
        <v>valid</v>
      </c>
      <c r="L4730" s="1" t="str">
        <f t="shared" si="220"/>
        <v>MID</v>
      </c>
      <c r="M4730" t="str">
        <f t="shared" si="221"/>
        <v>American</v>
      </c>
      <c r="N4730" s="1" t="str" cm="1">
        <f t="array" ref="N4730">_xlfn.IFS(
G4730&lt;=25,"Fast",
G4730&lt;=40,"Medium",
G4730&gt;40,"Slow"
)</f>
        <v>Slow</v>
      </c>
    </row>
    <row r="4731" spans="1:14" x14ac:dyDescent="0.3">
      <c r="A4731" s="1">
        <v>396060</v>
      </c>
      <c r="B4731" s="1" t="s">
        <v>683</v>
      </c>
      <c r="C4731" s="1" t="s">
        <v>91</v>
      </c>
      <c r="D4731" s="1" t="s">
        <v>8683</v>
      </c>
      <c r="E4731" s="1">
        <v>300</v>
      </c>
      <c r="F4731" s="1">
        <v>3.4</v>
      </c>
      <c r="G4731" s="1">
        <v>20</v>
      </c>
      <c r="H4731" s="1" t="s">
        <v>8684</v>
      </c>
      <c r="I4731" s="1" t="s">
        <v>683</v>
      </c>
      <c r="J4731" s="1">
        <v>77</v>
      </c>
      <c r="K4731" s="1" t="str">
        <f t="shared" si="219"/>
        <v>valid</v>
      </c>
      <c r="L4731" s="1" t="str">
        <f t="shared" si="220"/>
        <v>BUDGET</v>
      </c>
      <c r="M4731" t="str">
        <f t="shared" si="221"/>
        <v>North Indian</v>
      </c>
      <c r="N4731" s="1" t="str" cm="1">
        <f t="array" ref="N4731">_xlfn.IFS(
G4731&lt;=25,"Fast",
G4731&lt;=40,"Medium",
G4731&gt;40,"Slow"
)</f>
        <v>Fast</v>
      </c>
    </row>
    <row r="4732" spans="1:14" x14ac:dyDescent="0.3">
      <c r="A4732" s="1">
        <v>396069</v>
      </c>
      <c r="B4732" s="1" t="s">
        <v>1697</v>
      </c>
      <c r="C4732" s="1" t="s">
        <v>189</v>
      </c>
      <c r="D4732" s="1" t="s">
        <v>8685</v>
      </c>
      <c r="E4732" s="1">
        <v>300</v>
      </c>
      <c r="F4732" s="1">
        <v>2.9</v>
      </c>
      <c r="G4732" s="1">
        <v>80</v>
      </c>
      <c r="H4732" s="1" t="s">
        <v>1593</v>
      </c>
      <c r="I4732" s="1" t="s">
        <v>1697</v>
      </c>
      <c r="J4732" s="1">
        <v>60</v>
      </c>
      <c r="K4732" s="1" t="str">
        <f t="shared" si="219"/>
        <v>valid</v>
      </c>
      <c r="L4732" s="1" t="str">
        <f t="shared" si="220"/>
        <v>BUDGET</v>
      </c>
      <c r="M4732" t="str">
        <f t="shared" si="221"/>
        <v>Indian</v>
      </c>
      <c r="N4732" s="1" t="str" cm="1">
        <f t="array" ref="N4732">_xlfn.IFS(
G4732&lt;=25,"Fast",
G4732&lt;=40,"Medium",
G4732&gt;40,"Slow"
)</f>
        <v>Slow</v>
      </c>
    </row>
    <row r="4733" spans="1:14" x14ac:dyDescent="0.3">
      <c r="A4733" s="1">
        <v>396108</v>
      </c>
      <c r="B4733" s="1" t="s">
        <v>1532</v>
      </c>
      <c r="C4733" s="1" t="s">
        <v>11</v>
      </c>
      <c r="D4733" s="1" t="s">
        <v>8686</v>
      </c>
      <c r="E4733" s="1">
        <v>800</v>
      </c>
      <c r="F4733" s="1">
        <v>4.3</v>
      </c>
      <c r="G4733" s="1">
        <v>20</v>
      </c>
      <c r="H4733" s="1" t="s">
        <v>8687</v>
      </c>
      <c r="I4733" s="1" t="s">
        <v>1532</v>
      </c>
      <c r="J4733" s="1">
        <v>47</v>
      </c>
      <c r="K4733" s="1" t="str">
        <f t="shared" si="219"/>
        <v>valid</v>
      </c>
      <c r="L4733" s="1" t="str">
        <f t="shared" si="220"/>
        <v>PREMIUM</v>
      </c>
      <c r="M4733" t="str">
        <f t="shared" si="221"/>
        <v>Continental</v>
      </c>
      <c r="N4733" s="1" t="str" cm="1">
        <f t="array" ref="N4733">_xlfn.IFS(
G4733&lt;=25,"Fast",
G4733&lt;=40,"Medium",
G4733&gt;40,"Slow"
)</f>
        <v>Fast</v>
      </c>
    </row>
    <row r="4734" spans="1:14" x14ac:dyDescent="0.3">
      <c r="A4734" s="1">
        <v>396127</v>
      </c>
      <c r="B4734" s="1" t="s">
        <v>2652</v>
      </c>
      <c r="C4734" s="1" t="s">
        <v>189</v>
      </c>
      <c r="D4734" s="1" t="s">
        <v>8688</v>
      </c>
      <c r="E4734" s="1">
        <v>450</v>
      </c>
      <c r="F4734" s="1">
        <v>4.5</v>
      </c>
      <c r="G4734" s="1">
        <v>50</v>
      </c>
      <c r="H4734" s="1" t="s">
        <v>8689</v>
      </c>
      <c r="I4734" s="1" t="s">
        <v>1697</v>
      </c>
      <c r="J4734" s="1">
        <v>69</v>
      </c>
      <c r="K4734" s="1" t="str">
        <f t="shared" si="219"/>
        <v>valid</v>
      </c>
      <c r="L4734" s="1" t="str">
        <f t="shared" si="220"/>
        <v>MID</v>
      </c>
      <c r="M4734" t="str">
        <f t="shared" si="221"/>
        <v>Chinese</v>
      </c>
      <c r="N4734" s="1" t="str" cm="1">
        <f t="array" ref="N4734">_xlfn.IFS(
G4734&lt;=25,"Fast",
G4734&lt;=40,"Medium",
G4734&gt;40,"Slow"
)</f>
        <v>Slow</v>
      </c>
    </row>
    <row r="4735" spans="1:14" x14ac:dyDescent="0.3">
      <c r="A4735" s="1">
        <v>396189</v>
      </c>
      <c r="B4735" s="1" t="s">
        <v>238</v>
      </c>
      <c r="C4735" s="1" t="s">
        <v>11</v>
      </c>
      <c r="D4735" s="1" t="s">
        <v>8690</v>
      </c>
      <c r="E4735" s="1">
        <v>250</v>
      </c>
      <c r="F4735" s="1">
        <v>4</v>
      </c>
      <c r="G4735" s="1">
        <v>100</v>
      </c>
      <c r="H4735" s="1" t="s">
        <v>8691</v>
      </c>
      <c r="I4735" s="1" t="s">
        <v>8692</v>
      </c>
      <c r="J4735" s="1">
        <v>57</v>
      </c>
      <c r="K4735" s="1" t="str">
        <f t="shared" si="219"/>
        <v>valid</v>
      </c>
      <c r="L4735" s="1" t="str">
        <f t="shared" si="220"/>
        <v>BUDGET</v>
      </c>
      <c r="M4735" t="str">
        <f t="shared" si="221"/>
        <v>North Indian</v>
      </c>
      <c r="N4735" s="1" t="str" cm="1">
        <f t="array" ref="N4735">_xlfn.IFS(
G4735&lt;=25,"Fast",
G4735&lt;=40,"Medium",
G4735&gt;40,"Slow"
)</f>
        <v>Slow</v>
      </c>
    </row>
    <row r="4736" spans="1:14" x14ac:dyDescent="0.3">
      <c r="A4736" s="1">
        <v>396274</v>
      </c>
      <c r="B4736" s="1" t="s">
        <v>3390</v>
      </c>
      <c r="C4736" s="1" t="s">
        <v>68</v>
      </c>
      <c r="D4736" s="1" t="s">
        <v>8693</v>
      </c>
      <c r="E4736" s="1">
        <v>300</v>
      </c>
      <c r="F4736" s="1">
        <v>2.9</v>
      </c>
      <c r="G4736" s="1">
        <v>80</v>
      </c>
      <c r="H4736" s="1" t="s">
        <v>8694</v>
      </c>
      <c r="I4736" s="1" t="s">
        <v>3390</v>
      </c>
      <c r="J4736" s="1">
        <v>66</v>
      </c>
      <c r="K4736" s="1" t="str">
        <f t="shared" si="219"/>
        <v>valid</v>
      </c>
      <c r="L4736" s="1" t="str">
        <f t="shared" si="220"/>
        <v>BUDGET</v>
      </c>
      <c r="M4736" t="str">
        <f t="shared" si="221"/>
        <v>Chaat</v>
      </c>
      <c r="N4736" s="1" t="str" cm="1">
        <f t="array" ref="N4736">_xlfn.IFS(
G4736&lt;=25,"Fast",
G4736&lt;=40,"Medium",
G4736&gt;40,"Slow"
)</f>
        <v>Slow</v>
      </c>
    </row>
    <row r="4737" spans="1:14" x14ac:dyDescent="0.3">
      <c r="A4737" s="1">
        <v>396318</v>
      </c>
      <c r="B4737" s="1" t="s">
        <v>4163</v>
      </c>
      <c r="C4737" s="1" t="s">
        <v>91</v>
      </c>
      <c r="D4737" s="1" t="s">
        <v>8695</v>
      </c>
      <c r="E4737" s="1">
        <v>350</v>
      </c>
      <c r="F4737" s="1">
        <v>2.9</v>
      </c>
      <c r="G4737" s="1">
        <v>80</v>
      </c>
      <c r="H4737" s="1" t="s">
        <v>1325</v>
      </c>
      <c r="I4737" s="1" t="s">
        <v>4163</v>
      </c>
      <c r="J4737" s="1">
        <v>60</v>
      </c>
      <c r="K4737" s="1" t="str">
        <f t="shared" si="219"/>
        <v>valid</v>
      </c>
      <c r="L4737" s="1" t="str">
        <f t="shared" si="220"/>
        <v>MID</v>
      </c>
      <c r="M4737" t="str">
        <f t="shared" si="221"/>
        <v>North Indian</v>
      </c>
      <c r="N4737" s="1" t="str" cm="1">
        <f t="array" ref="N4737">_xlfn.IFS(
G4737&lt;=25,"Fast",
G4737&lt;=40,"Medium",
G4737&gt;40,"Slow"
)</f>
        <v>Slow</v>
      </c>
    </row>
    <row r="4738" spans="1:14" x14ac:dyDescent="0.3">
      <c r="A4738" s="1">
        <v>396391</v>
      </c>
      <c r="B4738" s="1" t="s">
        <v>3951</v>
      </c>
      <c r="C4738" s="1" t="s">
        <v>91</v>
      </c>
      <c r="D4738" s="1" t="s">
        <v>8696</v>
      </c>
      <c r="E4738" s="1">
        <v>300</v>
      </c>
      <c r="F4738" s="1">
        <v>4.9000000000000004</v>
      </c>
      <c r="G4738" s="1">
        <v>20</v>
      </c>
      <c r="H4738" s="1" t="s">
        <v>8697</v>
      </c>
      <c r="I4738" s="1" t="s">
        <v>3951</v>
      </c>
      <c r="J4738" s="1">
        <v>48</v>
      </c>
      <c r="K4738" s="1" t="str">
        <f t="shared" si="219"/>
        <v>valid</v>
      </c>
      <c r="L4738" s="1" t="str">
        <f t="shared" si="220"/>
        <v>BUDGET</v>
      </c>
      <c r="M4738" t="str">
        <f t="shared" si="221"/>
        <v>Chinese  Indian  Beverages</v>
      </c>
      <c r="N4738" s="1" t="str" cm="1">
        <f t="array" ref="N4738">_xlfn.IFS(
G4738&lt;=25,"Fast",
G4738&lt;=40,"Medium",
G4738&gt;40,"Slow"
)</f>
        <v>Fast</v>
      </c>
    </row>
    <row r="4739" spans="1:14" x14ac:dyDescent="0.3">
      <c r="A4739" s="1">
        <v>396534</v>
      </c>
      <c r="B4739" s="1" t="s">
        <v>2279</v>
      </c>
      <c r="C4739" s="1" t="s">
        <v>115</v>
      </c>
      <c r="D4739" s="1" t="s">
        <v>8698</v>
      </c>
      <c r="E4739" s="1">
        <v>199</v>
      </c>
      <c r="F4739" s="1">
        <v>2.9</v>
      </c>
      <c r="G4739" s="1">
        <v>80</v>
      </c>
      <c r="H4739" s="1" t="s">
        <v>8699</v>
      </c>
      <c r="I4739" s="1" t="s">
        <v>2279</v>
      </c>
      <c r="J4739" s="1">
        <v>81</v>
      </c>
      <c r="K4739" s="1" t="str">
        <f t="shared" ref="K4739:K4802" si="222">IF(E4739=0,"outlier","valid")</f>
        <v>valid</v>
      </c>
      <c r="L4739" s="1" t="str">
        <f t="shared" ref="L4739:L4802" si="223">IF(E4739&lt;=300,"BUDGET",IF(E4739&lt;=600,"MID","PREMIUM"))</f>
        <v>BUDGET</v>
      </c>
      <c r="M4739" t="str">
        <f t="shared" ref="M4739:M4802" si="224">IFERROR(LEFT(H4739, FIND(",", H4739)-1), H4739)</f>
        <v>Chinese</v>
      </c>
      <c r="N4739" s="1" t="str" cm="1">
        <f t="array" ref="N4739">_xlfn.IFS(
G4739&lt;=25,"Fast",
G4739&lt;=40,"Medium",
G4739&gt;40,"Slow"
)</f>
        <v>Slow</v>
      </c>
    </row>
    <row r="4740" spans="1:14" x14ac:dyDescent="0.3">
      <c r="A4740" s="1">
        <v>396555</v>
      </c>
      <c r="B4740" s="1" t="s">
        <v>2279</v>
      </c>
      <c r="C4740" s="1" t="s">
        <v>115</v>
      </c>
      <c r="D4740" s="1" t="s">
        <v>8700</v>
      </c>
      <c r="E4740" s="1">
        <v>299</v>
      </c>
      <c r="F4740" s="1">
        <v>2.9</v>
      </c>
      <c r="G4740" s="1">
        <v>80</v>
      </c>
      <c r="H4740" s="1" t="s">
        <v>2431</v>
      </c>
      <c r="I4740" s="1" t="s">
        <v>2279</v>
      </c>
      <c r="J4740" s="1">
        <v>75</v>
      </c>
      <c r="K4740" s="1" t="str">
        <f t="shared" si="222"/>
        <v>valid</v>
      </c>
      <c r="L4740" s="1" t="str">
        <f t="shared" si="223"/>
        <v>BUDGET</v>
      </c>
      <c r="M4740" t="str">
        <f t="shared" si="224"/>
        <v>Indian</v>
      </c>
      <c r="N4740" s="1" t="str" cm="1">
        <f t="array" ref="N4740">_xlfn.IFS(
G4740&lt;=25,"Fast",
G4740&lt;=40,"Medium",
G4740&gt;40,"Slow"
)</f>
        <v>Slow</v>
      </c>
    </row>
    <row r="4741" spans="1:14" x14ac:dyDescent="0.3">
      <c r="A4741" s="1">
        <v>396558</v>
      </c>
      <c r="B4741" s="1" t="s">
        <v>2279</v>
      </c>
      <c r="C4741" s="1" t="s">
        <v>115</v>
      </c>
      <c r="D4741" s="1" t="s">
        <v>8701</v>
      </c>
      <c r="E4741" s="1">
        <v>199</v>
      </c>
      <c r="F4741" s="1">
        <v>2.9</v>
      </c>
      <c r="G4741" s="1">
        <v>80</v>
      </c>
      <c r="H4741" s="1" t="s">
        <v>8055</v>
      </c>
      <c r="I4741" s="1" t="s">
        <v>2279</v>
      </c>
      <c r="J4741" s="1">
        <v>80</v>
      </c>
      <c r="K4741" s="1" t="str">
        <f t="shared" si="222"/>
        <v>valid</v>
      </c>
      <c r="L4741" s="1" t="str">
        <f t="shared" si="223"/>
        <v>BUDGET</v>
      </c>
      <c r="M4741" t="str">
        <f t="shared" si="224"/>
        <v>Indian</v>
      </c>
      <c r="N4741" s="1" t="str" cm="1">
        <f t="array" ref="N4741">_xlfn.IFS(
G4741&lt;=25,"Fast",
G4741&lt;=40,"Medium",
G4741&gt;40,"Slow"
)</f>
        <v>Slow</v>
      </c>
    </row>
    <row r="4742" spans="1:14" x14ac:dyDescent="0.3">
      <c r="A4742" s="1">
        <v>396592</v>
      </c>
      <c r="B4742" s="1" t="s">
        <v>522</v>
      </c>
      <c r="C4742" s="1" t="s">
        <v>463</v>
      </c>
      <c r="D4742" s="1" t="s">
        <v>8702</v>
      </c>
      <c r="E4742" s="1">
        <v>400</v>
      </c>
      <c r="F4742" s="1">
        <v>2.9</v>
      </c>
      <c r="G4742" s="1">
        <v>80</v>
      </c>
      <c r="H4742" s="1" t="s">
        <v>2592</v>
      </c>
      <c r="I4742" s="1" t="s">
        <v>8703</v>
      </c>
      <c r="J4742" s="1">
        <v>75</v>
      </c>
      <c r="K4742" s="1" t="str">
        <f t="shared" si="222"/>
        <v>valid</v>
      </c>
      <c r="L4742" s="1" t="str">
        <f t="shared" si="223"/>
        <v>MID</v>
      </c>
      <c r="M4742" t="str">
        <f t="shared" si="224"/>
        <v>Biryani</v>
      </c>
      <c r="N4742" s="1" t="str" cm="1">
        <f t="array" ref="N4742">_xlfn.IFS(
G4742&lt;=25,"Fast",
G4742&lt;=40,"Medium",
G4742&gt;40,"Slow"
)</f>
        <v>Slow</v>
      </c>
    </row>
    <row r="4743" spans="1:14" x14ac:dyDescent="0.3">
      <c r="A4743" s="1">
        <v>396613</v>
      </c>
      <c r="B4743" s="1" t="s">
        <v>556</v>
      </c>
      <c r="C4743" s="1" t="s">
        <v>189</v>
      </c>
      <c r="D4743" s="1" t="s">
        <v>8704</v>
      </c>
      <c r="E4743" s="1">
        <v>400</v>
      </c>
      <c r="F4743" s="1">
        <v>4.3</v>
      </c>
      <c r="G4743" s="1">
        <v>500</v>
      </c>
      <c r="H4743" s="1" t="s">
        <v>8705</v>
      </c>
      <c r="I4743" s="1" t="s">
        <v>1238</v>
      </c>
      <c r="J4743" s="1">
        <v>58</v>
      </c>
      <c r="K4743" s="1" t="str">
        <f t="shared" si="222"/>
        <v>valid</v>
      </c>
      <c r="L4743" s="1" t="str">
        <f t="shared" si="223"/>
        <v>MID</v>
      </c>
      <c r="M4743" t="str">
        <f t="shared" si="224"/>
        <v>Continental</v>
      </c>
      <c r="N4743" s="1" t="str" cm="1">
        <f t="array" ref="N4743">_xlfn.IFS(
G4743&lt;=25,"Fast",
G4743&lt;=40,"Medium",
G4743&gt;40,"Slow"
)</f>
        <v>Slow</v>
      </c>
    </row>
    <row r="4744" spans="1:14" x14ac:dyDescent="0.3">
      <c r="A4744" s="1">
        <v>396621</v>
      </c>
      <c r="B4744" s="1" t="s">
        <v>83</v>
      </c>
      <c r="C4744" s="1" t="s">
        <v>68</v>
      </c>
      <c r="D4744" s="1" t="s">
        <v>8391</v>
      </c>
      <c r="E4744" s="1">
        <v>350</v>
      </c>
      <c r="F4744" s="1">
        <v>2.9</v>
      </c>
      <c r="G4744" s="1">
        <v>80</v>
      </c>
      <c r="H4744" s="1" t="s">
        <v>1593</v>
      </c>
      <c r="I4744" s="1" t="s">
        <v>83</v>
      </c>
      <c r="J4744" s="1">
        <v>40</v>
      </c>
      <c r="K4744" s="1" t="str">
        <f t="shared" si="222"/>
        <v>valid</v>
      </c>
      <c r="L4744" s="1" t="str">
        <f t="shared" si="223"/>
        <v>MID</v>
      </c>
      <c r="M4744" t="str">
        <f t="shared" si="224"/>
        <v>Indian</v>
      </c>
      <c r="N4744" s="1" t="str" cm="1">
        <f t="array" ref="N4744">_xlfn.IFS(
G4744&lt;=25,"Fast",
G4744&lt;=40,"Medium",
G4744&gt;40,"Slow"
)</f>
        <v>Slow</v>
      </c>
    </row>
    <row r="4745" spans="1:14" x14ac:dyDescent="0.3">
      <c r="A4745" s="1">
        <v>396741</v>
      </c>
      <c r="B4745" s="1" t="s">
        <v>4285</v>
      </c>
      <c r="C4745" s="1" t="s">
        <v>11</v>
      </c>
      <c r="D4745" s="1" t="s">
        <v>1018</v>
      </c>
      <c r="E4745" s="1">
        <v>200</v>
      </c>
      <c r="F4745" s="1">
        <v>4.0999999999999996</v>
      </c>
      <c r="G4745" s="1">
        <v>100</v>
      </c>
      <c r="H4745" s="1" t="s">
        <v>1019</v>
      </c>
      <c r="I4745" s="1" t="s">
        <v>159</v>
      </c>
      <c r="J4745" s="1">
        <v>34</v>
      </c>
      <c r="K4745" s="1" t="str">
        <f t="shared" si="222"/>
        <v>valid</v>
      </c>
      <c r="L4745" s="1" t="str">
        <f t="shared" si="223"/>
        <v>BUDGET</v>
      </c>
      <c r="M4745" t="str">
        <f t="shared" si="224"/>
        <v>Combo</v>
      </c>
      <c r="N4745" s="1" t="str" cm="1">
        <f t="array" ref="N4745">_xlfn.IFS(
G4745&lt;=25,"Fast",
G4745&lt;=40,"Medium",
G4745&gt;40,"Slow"
)</f>
        <v>Slow</v>
      </c>
    </row>
    <row r="4746" spans="1:14" x14ac:dyDescent="0.3">
      <c r="A4746" s="1">
        <v>396742</v>
      </c>
      <c r="B4746" s="1" t="s">
        <v>4285</v>
      </c>
      <c r="C4746" s="1" t="s">
        <v>11</v>
      </c>
      <c r="D4746" s="1" t="s">
        <v>1009</v>
      </c>
      <c r="E4746" s="1">
        <v>500</v>
      </c>
      <c r="F4746" s="1">
        <v>4.3</v>
      </c>
      <c r="G4746" s="1">
        <v>100</v>
      </c>
      <c r="H4746" s="1" t="s">
        <v>1010</v>
      </c>
      <c r="I4746" s="1" t="s">
        <v>159</v>
      </c>
      <c r="J4746" s="1">
        <v>48</v>
      </c>
      <c r="K4746" s="1" t="str">
        <f t="shared" si="222"/>
        <v>valid</v>
      </c>
      <c r="L4746" s="1" t="str">
        <f t="shared" si="223"/>
        <v>MID</v>
      </c>
      <c r="M4746" t="str">
        <f t="shared" si="224"/>
        <v>Biryani</v>
      </c>
      <c r="N4746" s="1" t="str" cm="1">
        <f t="array" ref="N4746">_xlfn.IFS(
G4746&lt;=25,"Fast",
G4746&lt;=40,"Medium",
G4746&gt;40,"Slow"
)</f>
        <v>Slow</v>
      </c>
    </row>
    <row r="4747" spans="1:14" x14ac:dyDescent="0.3">
      <c r="A4747" s="1">
        <v>396744</v>
      </c>
      <c r="B4747" s="1" t="s">
        <v>4285</v>
      </c>
      <c r="C4747" s="1" t="s">
        <v>11</v>
      </c>
      <c r="D4747" s="1" t="s">
        <v>1373</v>
      </c>
      <c r="E4747" s="1">
        <v>600</v>
      </c>
      <c r="F4747" s="1">
        <v>4.0999999999999996</v>
      </c>
      <c r="G4747" s="1">
        <v>100</v>
      </c>
      <c r="H4747" s="1" t="s">
        <v>837</v>
      </c>
      <c r="I4747" s="1" t="s">
        <v>159</v>
      </c>
      <c r="J4747" s="1">
        <v>44</v>
      </c>
      <c r="K4747" s="1" t="str">
        <f t="shared" si="222"/>
        <v>valid</v>
      </c>
      <c r="L4747" s="1" t="str">
        <f t="shared" si="223"/>
        <v>MID</v>
      </c>
      <c r="M4747" t="str">
        <f t="shared" si="224"/>
        <v>Pizzas</v>
      </c>
      <c r="N4747" s="1" t="str" cm="1">
        <f t="array" ref="N4747">_xlfn.IFS(
G4747&lt;=25,"Fast",
G4747&lt;=40,"Medium",
G4747&gt;40,"Slow"
)</f>
        <v>Slow</v>
      </c>
    </row>
    <row r="4748" spans="1:14" x14ac:dyDescent="0.3">
      <c r="A4748" s="1">
        <v>396745</v>
      </c>
      <c r="B4748" s="1" t="s">
        <v>4285</v>
      </c>
      <c r="C4748" s="1" t="s">
        <v>11</v>
      </c>
      <c r="D4748" s="1" t="s">
        <v>1827</v>
      </c>
      <c r="E4748" s="1">
        <v>400</v>
      </c>
      <c r="F4748" s="1">
        <v>4.5</v>
      </c>
      <c r="G4748" s="1">
        <v>20</v>
      </c>
      <c r="H4748" s="1" t="s">
        <v>1828</v>
      </c>
      <c r="I4748" s="1" t="s">
        <v>159</v>
      </c>
      <c r="J4748" s="1">
        <v>45</v>
      </c>
      <c r="K4748" s="1" t="str">
        <f t="shared" si="222"/>
        <v>valid</v>
      </c>
      <c r="L4748" s="1" t="str">
        <f t="shared" si="223"/>
        <v>MID</v>
      </c>
      <c r="M4748" t="str">
        <f t="shared" si="224"/>
        <v>Italian</v>
      </c>
      <c r="N4748" s="1" t="str" cm="1">
        <f t="array" ref="N4748">_xlfn.IFS(
G4748&lt;=25,"Fast",
G4748&lt;=40,"Medium",
G4748&gt;40,"Slow"
)</f>
        <v>Fast</v>
      </c>
    </row>
    <row r="4749" spans="1:14" x14ac:dyDescent="0.3">
      <c r="A4749" s="1">
        <v>396746</v>
      </c>
      <c r="B4749" s="1" t="s">
        <v>4285</v>
      </c>
      <c r="C4749" s="1" t="s">
        <v>11</v>
      </c>
      <c r="D4749" s="1" t="s">
        <v>2063</v>
      </c>
      <c r="E4749" s="1">
        <v>450</v>
      </c>
      <c r="F4749" s="1">
        <v>2.9</v>
      </c>
      <c r="G4749" s="1">
        <v>80</v>
      </c>
      <c r="H4749" s="1" t="s">
        <v>2064</v>
      </c>
      <c r="I4749" s="1" t="s">
        <v>159</v>
      </c>
      <c r="J4749" s="1">
        <v>45</v>
      </c>
      <c r="K4749" s="1" t="str">
        <f t="shared" si="222"/>
        <v>valid</v>
      </c>
      <c r="L4749" s="1" t="str">
        <f t="shared" si="223"/>
        <v>MID</v>
      </c>
      <c r="M4749" t="str">
        <f t="shared" si="224"/>
        <v>Ice Cream</v>
      </c>
      <c r="N4749" s="1" t="str" cm="1">
        <f t="array" ref="N4749">_xlfn.IFS(
G4749&lt;=25,"Fast",
G4749&lt;=40,"Medium",
G4749&gt;40,"Slow"
)</f>
        <v>Slow</v>
      </c>
    </row>
    <row r="4750" spans="1:14" x14ac:dyDescent="0.3">
      <c r="A4750" s="1">
        <v>396747</v>
      </c>
      <c r="B4750" s="1" t="s">
        <v>4285</v>
      </c>
      <c r="C4750" s="1" t="s">
        <v>11</v>
      </c>
      <c r="D4750" s="1" t="s">
        <v>3000</v>
      </c>
      <c r="E4750" s="1">
        <v>200</v>
      </c>
      <c r="F4750" s="1">
        <v>4.0999999999999996</v>
      </c>
      <c r="G4750" s="1">
        <v>100</v>
      </c>
      <c r="H4750" s="1" t="s">
        <v>8706</v>
      </c>
      <c r="I4750" s="1" t="s">
        <v>159</v>
      </c>
      <c r="J4750" s="1">
        <v>38</v>
      </c>
      <c r="K4750" s="1" t="str">
        <f t="shared" si="222"/>
        <v>valid</v>
      </c>
      <c r="L4750" s="1" t="str">
        <f t="shared" si="223"/>
        <v>BUDGET</v>
      </c>
      <c r="M4750" t="str">
        <f t="shared" si="224"/>
        <v>North Indian</v>
      </c>
      <c r="N4750" s="1" t="str" cm="1">
        <f t="array" ref="N4750">_xlfn.IFS(
G4750&lt;=25,"Fast",
G4750&lt;=40,"Medium",
G4750&gt;40,"Slow"
)</f>
        <v>Slow</v>
      </c>
    </row>
    <row r="4751" spans="1:14" x14ac:dyDescent="0.3">
      <c r="A4751" s="1">
        <v>396748</v>
      </c>
      <c r="B4751" s="1" t="s">
        <v>4285</v>
      </c>
      <c r="C4751" s="1" t="s">
        <v>11</v>
      </c>
      <c r="D4751" s="1" t="s">
        <v>4390</v>
      </c>
      <c r="E4751" s="1">
        <v>400</v>
      </c>
      <c r="F4751" s="1">
        <v>4.2</v>
      </c>
      <c r="G4751" s="1">
        <v>20</v>
      </c>
      <c r="H4751" s="1" t="s">
        <v>8707</v>
      </c>
      <c r="I4751" s="1" t="s">
        <v>159</v>
      </c>
      <c r="J4751" s="1">
        <v>39</v>
      </c>
      <c r="K4751" s="1" t="str">
        <f t="shared" si="222"/>
        <v>valid</v>
      </c>
      <c r="L4751" s="1" t="str">
        <f t="shared" si="223"/>
        <v>MID</v>
      </c>
      <c r="M4751" t="str">
        <f t="shared" si="224"/>
        <v>North Indian</v>
      </c>
      <c r="N4751" s="1" t="str" cm="1">
        <f t="array" ref="N4751">_xlfn.IFS(
G4751&lt;=25,"Fast",
G4751&lt;=40,"Medium",
G4751&gt;40,"Slow"
)</f>
        <v>Fast</v>
      </c>
    </row>
    <row r="4752" spans="1:14" x14ac:dyDescent="0.3">
      <c r="A4752" s="1">
        <v>396750</v>
      </c>
      <c r="B4752" s="1" t="s">
        <v>4285</v>
      </c>
      <c r="C4752" s="1" t="s">
        <v>11</v>
      </c>
      <c r="D4752" s="1" t="s">
        <v>4796</v>
      </c>
      <c r="E4752" s="1">
        <v>250</v>
      </c>
      <c r="F4752" s="1">
        <v>4</v>
      </c>
      <c r="G4752" s="1">
        <v>20</v>
      </c>
      <c r="H4752" s="1" t="s">
        <v>4797</v>
      </c>
      <c r="I4752" s="1" t="s">
        <v>159</v>
      </c>
      <c r="J4752" s="1">
        <v>38</v>
      </c>
      <c r="K4752" s="1" t="str">
        <f t="shared" si="222"/>
        <v>valid</v>
      </c>
      <c r="L4752" s="1" t="str">
        <f t="shared" si="223"/>
        <v>BUDGET</v>
      </c>
      <c r="M4752" t="str">
        <f t="shared" si="224"/>
        <v>Biryani</v>
      </c>
      <c r="N4752" s="1" t="str" cm="1">
        <f t="array" ref="N4752">_xlfn.IFS(
G4752&lt;=25,"Fast",
G4752&lt;=40,"Medium",
G4752&gt;40,"Slow"
)</f>
        <v>Fast</v>
      </c>
    </row>
    <row r="4753" spans="1:14" x14ac:dyDescent="0.3">
      <c r="A4753" s="1">
        <v>396752</v>
      </c>
      <c r="B4753" s="1" t="s">
        <v>4285</v>
      </c>
      <c r="C4753" s="1" t="s">
        <v>11</v>
      </c>
      <c r="D4753" s="1" t="s">
        <v>4899</v>
      </c>
      <c r="E4753" s="1">
        <v>200</v>
      </c>
      <c r="F4753" s="1">
        <v>4.4000000000000004</v>
      </c>
      <c r="G4753" s="1">
        <v>20</v>
      </c>
      <c r="H4753" s="1" t="s">
        <v>1395</v>
      </c>
      <c r="I4753" s="1" t="s">
        <v>159</v>
      </c>
      <c r="J4753" s="1">
        <v>44</v>
      </c>
      <c r="K4753" s="1" t="str">
        <f t="shared" si="222"/>
        <v>valid</v>
      </c>
      <c r="L4753" s="1" t="str">
        <f t="shared" si="223"/>
        <v>BUDGET</v>
      </c>
      <c r="M4753" t="str">
        <f t="shared" si="224"/>
        <v>Beverages</v>
      </c>
      <c r="N4753" s="1" t="str" cm="1">
        <f t="array" ref="N4753">_xlfn.IFS(
G4753&lt;=25,"Fast",
G4753&lt;=40,"Medium",
G4753&gt;40,"Slow"
)</f>
        <v>Fast</v>
      </c>
    </row>
    <row r="4754" spans="1:14" x14ac:dyDescent="0.3">
      <c r="A4754" s="1">
        <v>396878</v>
      </c>
      <c r="B4754" s="1" t="s">
        <v>645</v>
      </c>
      <c r="C4754" s="1" t="s">
        <v>189</v>
      </c>
      <c r="D4754" s="1" t="s">
        <v>8708</v>
      </c>
      <c r="E4754" s="1">
        <v>400</v>
      </c>
      <c r="F4754" s="1">
        <v>4</v>
      </c>
      <c r="G4754" s="1">
        <v>100</v>
      </c>
      <c r="H4754" s="1" t="s">
        <v>4593</v>
      </c>
      <c r="I4754" s="1" t="s">
        <v>8709</v>
      </c>
      <c r="J4754" s="1">
        <v>77</v>
      </c>
      <c r="K4754" s="1" t="str">
        <f t="shared" si="222"/>
        <v>valid</v>
      </c>
      <c r="L4754" s="1" t="str">
        <f t="shared" si="223"/>
        <v>MID</v>
      </c>
      <c r="M4754" t="str">
        <f t="shared" si="224"/>
        <v>Tibetan</v>
      </c>
      <c r="N4754" s="1" t="str" cm="1">
        <f t="array" ref="N4754">_xlfn.IFS(
G4754&lt;=25,"Fast",
G4754&lt;=40,"Medium",
G4754&gt;40,"Slow"
)</f>
        <v>Slow</v>
      </c>
    </row>
    <row r="4755" spans="1:14" x14ac:dyDescent="0.3">
      <c r="A4755" s="1">
        <v>396976</v>
      </c>
      <c r="B4755" s="1" t="s">
        <v>4142</v>
      </c>
      <c r="C4755" s="1" t="s">
        <v>68</v>
      </c>
      <c r="D4755" s="1" t="s">
        <v>8710</v>
      </c>
      <c r="E4755" s="1">
        <v>300</v>
      </c>
      <c r="F4755" s="1">
        <v>2.9</v>
      </c>
      <c r="G4755" s="1">
        <v>80</v>
      </c>
      <c r="H4755" s="1" t="s">
        <v>695</v>
      </c>
      <c r="I4755" s="1" t="s">
        <v>4142</v>
      </c>
      <c r="J4755" s="1">
        <v>48</v>
      </c>
      <c r="K4755" s="1" t="str">
        <f t="shared" si="222"/>
        <v>valid</v>
      </c>
      <c r="L4755" s="1" t="str">
        <f t="shared" si="223"/>
        <v>BUDGET</v>
      </c>
      <c r="M4755" t="str">
        <f t="shared" si="224"/>
        <v>Indian</v>
      </c>
      <c r="N4755" s="1" t="str" cm="1">
        <f t="array" ref="N4755">_xlfn.IFS(
G4755&lt;=25,"Fast",
G4755&lt;=40,"Medium",
G4755&gt;40,"Slow"
)</f>
        <v>Slow</v>
      </c>
    </row>
    <row r="4756" spans="1:14" x14ac:dyDescent="0.3">
      <c r="A4756" s="1">
        <v>397037</v>
      </c>
      <c r="B4756" s="1" t="s">
        <v>3951</v>
      </c>
      <c r="C4756" s="1" t="s">
        <v>91</v>
      </c>
      <c r="D4756" s="1" t="s">
        <v>8711</v>
      </c>
      <c r="E4756" s="1">
        <v>250</v>
      </c>
      <c r="F4756" s="1">
        <v>2.9</v>
      </c>
      <c r="G4756" s="1">
        <v>80</v>
      </c>
      <c r="H4756" s="1" t="s">
        <v>2383</v>
      </c>
      <c r="I4756" s="1" t="s">
        <v>3951</v>
      </c>
      <c r="J4756" s="1">
        <v>50</v>
      </c>
      <c r="K4756" s="1" t="str">
        <f t="shared" si="222"/>
        <v>valid</v>
      </c>
      <c r="L4756" s="1" t="str">
        <f t="shared" si="223"/>
        <v>BUDGET</v>
      </c>
      <c r="M4756" t="str">
        <f t="shared" si="224"/>
        <v>Indian</v>
      </c>
      <c r="N4756" s="1" t="str" cm="1">
        <f t="array" ref="N4756">_xlfn.IFS(
G4756&lt;=25,"Fast",
G4756&lt;=40,"Medium",
G4756&gt;40,"Slow"
)</f>
        <v>Slow</v>
      </c>
    </row>
    <row r="4757" spans="1:14" x14ac:dyDescent="0.3">
      <c r="A4757" s="1">
        <v>397118</v>
      </c>
      <c r="B4757" s="1" t="s">
        <v>3951</v>
      </c>
      <c r="C4757" s="1" t="s">
        <v>91</v>
      </c>
      <c r="D4757" s="1" t="s">
        <v>8712</v>
      </c>
      <c r="E4757" s="1">
        <v>1200</v>
      </c>
      <c r="F4757" s="1">
        <v>2.9</v>
      </c>
      <c r="G4757" s="1">
        <v>80</v>
      </c>
      <c r="H4757" s="1" t="s">
        <v>8713</v>
      </c>
      <c r="I4757" s="1" t="s">
        <v>3951</v>
      </c>
      <c r="J4757" s="1">
        <v>47</v>
      </c>
      <c r="K4757" s="1" t="str">
        <f t="shared" si="222"/>
        <v>valid</v>
      </c>
      <c r="L4757" s="1" t="str">
        <f t="shared" si="223"/>
        <v>PREMIUM</v>
      </c>
      <c r="M4757" t="str">
        <f t="shared" si="224"/>
        <v>Japanese</v>
      </c>
      <c r="N4757" s="1" t="str" cm="1">
        <f t="array" ref="N4757">_xlfn.IFS(
G4757&lt;=25,"Fast",
G4757&lt;=40,"Medium",
G4757&gt;40,"Slow"
)</f>
        <v>Slow</v>
      </c>
    </row>
    <row r="4758" spans="1:14" x14ac:dyDescent="0.3">
      <c r="A4758" s="1">
        <v>397120</v>
      </c>
      <c r="B4758" s="1" t="s">
        <v>3951</v>
      </c>
      <c r="C4758" s="1" t="s">
        <v>91</v>
      </c>
      <c r="D4758" s="1" t="s">
        <v>8714</v>
      </c>
      <c r="E4758" s="1">
        <v>1300</v>
      </c>
      <c r="F4758" s="1">
        <v>3.2</v>
      </c>
      <c r="G4758" s="1">
        <v>20</v>
      </c>
      <c r="H4758" s="1" t="s">
        <v>8713</v>
      </c>
      <c r="I4758" s="1" t="s">
        <v>3951</v>
      </c>
      <c r="J4758" s="1">
        <v>40</v>
      </c>
      <c r="K4758" s="1" t="str">
        <f t="shared" si="222"/>
        <v>valid</v>
      </c>
      <c r="L4758" s="1" t="str">
        <f t="shared" si="223"/>
        <v>PREMIUM</v>
      </c>
      <c r="M4758" t="str">
        <f t="shared" si="224"/>
        <v>Japanese</v>
      </c>
      <c r="N4758" s="1" t="str" cm="1">
        <f t="array" ref="N4758">_xlfn.IFS(
G4758&lt;=25,"Fast",
G4758&lt;=40,"Medium",
G4758&gt;40,"Slow"
)</f>
        <v>Fast</v>
      </c>
    </row>
    <row r="4759" spans="1:14" x14ac:dyDescent="0.3">
      <c r="A4759" s="1">
        <v>397128</v>
      </c>
      <c r="B4759" s="1" t="s">
        <v>3951</v>
      </c>
      <c r="C4759" s="1" t="s">
        <v>91</v>
      </c>
      <c r="D4759" s="1" t="s">
        <v>8715</v>
      </c>
      <c r="E4759" s="1">
        <v>250</v>
      </c>
      <c r="F4759" s="1">
        <v>2.9</v>
      </c>
      <c r="G4759" s="1">
        <v>80</v>
      </c>
      <c r="H4759" s="1" t="s">
        <v>8716</v>
      </c>
      <c r="I4759" s="1" t="s">
        <v>3951</v>
      </c>
      <c r="J4759" s="1">
        <v>42</v>
      </c>
      <c r="K4759" s="1" t="str">
        <f t="shared" si="222"/>
        <v>valid</v>
      </c>
      <c r="L4759" s="1" t="str">
        <f t="shared" si="223"/>
        <v>BUDGET</v>
      </c>
      <c r="M4759" t="str">
        <f t="shared" si="224"/>
        <v>Healthy Food</v>
      </c>
      <c r="N4759" s="1" t="str" cm="1">
        <f t="array" ref="N4759">_xlfn.IFS(
G4759&lt;=25,"Fast",
G4759&lt;=40,"Medium",
G4759&gt;40,"Slow"
)</f>
        <v>Slow</v>
      </c>
    </row>
    <row r="4760" spans="1:14" x14ac:dyDescent="0.3">
      <c r="A4760" s="1">
        <v>397442</v>
      </c>
      <c r="B4760" s="1" t="s">
        <v>1737</v>
      </c>
      <c r="C4760" s="1" t="s">
        <v>91</v>
      </c>
      <c r="D4760" s="1" t="s">
        <v>8717</v>
      </c>
      <c r="E4760" s="1">
        <v>200</v>
      </c>
      <c r="F4760" s="1">
        <v>2.9</v>
      </c>
      <c r="G4760" s="1">
        <v>80</v>
      </c>
      <c r="H4760" s="1" t="s">
        <v>8718</v>
      </c>
      <c r="I4760" s="1" t="s">
        <v>1737</v>
      </c>
      <c r="J4760" s="1">
        <v>60</v>
      </c>
      <c r="K4760" s="1" t="str">
        <f t="shared" si="222"/>
        <v>valid</v>
      </c>
      <c r="L4760" s="1" t="str">
        <f t="shared" si="223"/>
        <v>BUDGET</v>
      </c>
      <c r="M4760" t="str">
        <f t="shared" si="224"/>
        <v>Chinese  Continental  Indian  Beverages</v>
      </c>
      <c r="N4760" s="1" t="str" cm="1">
        <f t="array" ref="N4760">_xlfn.IFS(
G4760&lt;=25,"Fast",
G4760&lt;=40,"Medium",
G4760&gt;40,"Slow"
)</f>
        <v>Slow</v>
      </c>
    </row>
    <row r="4761" spans="1:14" x14ac:dyDescent="0.3">
      <c r="A4761" s="1">
        <v>397493</v>
      </c>
      <c r="B4761" s="1" t="s">
        <v>1715</v>
      </c>
      <c r="C4761" s="1" t="s">
        <v>68</v>
      </c>
      <c r="D4761" s="1" t="s">
        <v>8719</v>
      </c>
      <c r="E4761" s="1">
        <v>300</v>
      </c>
      <c r="F4761" s="1">
        <v>3.3</v>
      </c>
      <c r="G4761" s="1">
        <v>20</v>
      </c>
      <c r="H4761" s="1" t="s">
        <v>8720</v>
      </c>
      <c r="I4761" s="1" t="s">
        <v>1715</v>
      </c>
      <c r="J4761" s="1">
        <v>33</v>
      </c>
      <c r="K4761" s="1" t="str">
        <f t="shared" si="222"/>
        <v>valid</v>
      </c>
      <c r="L4761" s="1" t="str">
        <f t="shared" si="223"/>
        <v>BUDGET</v>
      </c>
      <c r="M4761" t="str">
        <f t="shared" si="224"/>
        <v>Indian</v>
      </c>
      <c r="N4761" s="1" t="str" cm="1">
        <f t="array" ref="N4761">_xlfn.IFS(
G4761&lt;=25,"Fast",
G4761&lt;=40,"Medium",
G4761&gt;40,"Slow"
)</f>
        <v>Fast</v>
      </c>
    </row>
    <row r="4762" spans="1:14" x14ac:dyDescent="0.3">
      <c r="A4762" s="1">
        <v>397566</v>
      </c>
      <c r="B4762" s="1" t="s">
        <v>1274</v>
      </c>
      <c r="C4762" s="1" t="s">
        <v>91</v>
      </c>
      <c r="D4762" s="1" t="s">
        <v>8721</v>
      </c>
      <c r="E4762" s="1">
        <v>400</v>
      </c>
      <c r="F4762" s="1">
        <v>2.9</v>
      </c>
      <c r="G4762" s="1">
        <v>80</v>
      </c>
      <c r="H4762" s="1" t="s">
        <v>19</v>
      </c>
      <c r="I4762" s="1" t="s">
        <v>1274</v>
      </c>
      <c r="J4762" s="1">
        <v>37</v>
      </c>
      <c r="K4762" s="1" t="str">
        <f t="shared" si="222"/>
        <v>valid</v>
      </c>
      <c r="L4762" s="1" t="str">
        <f t="shared" si="223"/>
        <v>MID</v>
      </c>
      <c r="M4762" t="str">
        <f t="shared" si="224"/>
        <v>Chinese</v>
      </c>
      <c r="N4762" s="1" t="str" cm="1">
        <f t="array" ref="N4762">_xlfn.IFS(
G4762&lt;=25,"Fast",
G4762&lt;=40,"Medium",
G4762&gt;40,"Slow"
)</f>
        <v>Slow</v>
      </c>
    </row>
    <row r="4763" spans="1:14" x14ac:dyDescent="0.3">
      <c r="A4763" s="1">
        <v>397567</v>
      </c>
      <c r="B4763" s="1" t="s">
        <v>2435</v>
      </c>
      <c r="C4763" s="1" t="s">
        <v>463</v>
      </c>
      <c r="D4763" s="1" t="s">
        <v>8722</v>
      </c>
      <c r="E4763" s="1">
        <v>300</v>
      </c>
      <c r="F4763" s="1">
        <v>2.9</v>
      </c>
      <c r="G4763" s="1">
        <v>80</v>
      </c>
      <c r="H4763" s="1" t="s">
        <v>2599</v>
      </c>
      <c r="I4763" s="1" t="s">
        <v>2435</v>
      </c>
      <c r="J4763" s="1">
        <v>69</v>
      </c>
      <c r="K4763" s="1" t="str">
        <f t="shared" si="222"/>
        <v>valid</v>
      </c>
      <c r="L4763" s="1" t="str">
        <f t="shared" si="223"/>
        <v>BUDGET</v>
      </c>
      <c r="M4763" t="str">
        <f t="shared" si="224"/>
        <v>Chinese</v>
      </c>
      <c r="N4763" s="1" t="str" cm="1">
        <f t="array" ref="N4763">_xlfn.IFS(
G4763&lt;=25,"Fast",
G4763&lt;=40,"Medium",
G4763&gt;40,"Slow"
)</f>
        <v>Slow</v>
      </c>
    </row>
    <row r="4764" spans="1:14" x14ac:dyDescent="0.3">
      <c r="A4764" s="1">
        <v>397573</v>
      </c>
      <c r="B4764" s="1" t="s">
        <v>2440</v>
      </c>
      <c r="C4764" s="1" t="s">
        <v>189</v>
      </c>
      <c r="D4764" s="1" t="s">
        <v>8723</v>
      </c>
      <c r="E4764" s="1">
        <v>100</v>
      </c>
      <c r="F4764" s="1">
        <v>4.7</v>
      </c>
      <c r="G4764" s="1">
        <v>50</v>
      </c>
      <c r="H4764" s="1" t="s">
        <v>7652</v>
      </c>
      <c r="I4764" s="1" t="s">
        <v>2440</v>
      </c>
      <c r="J4764" s="1">
        <v>74</v>
      </c>
      <c r="K4764" s="1" t="str">
        <f t="shared" si="222"/>
        <v>valid</v>
      </c>
      <c r="L4764" s="1" t="str">
        <f t="shared" si="223"/>
        <v>BUDGET</v>
      </c>
      <c r="M4764" t="str">
        <f t="shared" si="224"/>
        <v>Fast Food</v>
      </c>
      <c r="N4764" s="1" t="str" cm="1">
        <f t="array" ref="N4764">_xlfn.IFS(
G4764&lt;=25,"Fast",
G4764&lt;=40,"Medium",
G4764&gt;40,"Slow"
)</f>
        <v>Slow</v>
      </c>
    </row>
    <row r="4765" spans="1:14" x14ac:dyDescent="0.3">
      <c r="A4765" s="1">
        <v>397618</v>
      </c>
      <c r="B4765" s="1" t="s">
        <v>1532</v>
      </c>
      <c r="C4765" s="1" t="s">
        <v>11</v>
      </c>
      <c r="D4765" s="1" t="s">
        <v>8724</v>
      </c>
      <c r="E4765" s="1">
        <v>400</v>
      </c>
      <c r="F4765" s="1">
        <v>4.2</v>
      </c>
      <c r="G4765" s="1">
        <v>100</v>
      </c>
      <c r="H4765" s="1" t="s">
        <v>8725</v>
      </c>
      <c r="I4765" s="1" t="s">
        <v>1532</v>
      </c>
      <c r="J4765" s="1">
        <v>32</v>
      </c>
      <c r="K4765" s="1" t="str">
        <f t="shared" si="222"/>
        <v>valid</v>
      </c>
      <c r="L4765" s="1" t="str">
        <f t="shared" si="223"/>
        <v>MID</v>
      </c>
      <c r="M4765" t="str">
        <f t="shared" si="224"/>
        <v>Biryani</v>
      </c>
      <c r="N4765" s="1" t="str" cm="1">
        <f t="array" ref="N4765">_xlfn.IFS(
G4765&lt;=25,"Fast",
G4765&lt;=40,"Medium",
G4765&gt;40,"Slow"
)</f>
        <v>Slow</v>
      </c>
    </row>
    <row r="4766" spans="1:14" x14ac:dyDescent="0.3">
      <c r="A4766" s="1">
        <v>397622</v>
      </c>
      <c r="B4766" s="1" t="s">
        <v>1532</v>
      </c>
      <c r="C4766" s="1" t="s">
        <v>11</v>
      </c>
      <c r="D4766" s="1" t="s">
        <v>8726</v>
      </c>
      <c r="E4766" s="1">
        <v>400</v>
      </c>
      <c r="F4766" s="1">
        <v>4.4000000000000004</v>
      </c>
      <c r="G4766" s="1">
        <v>100</v>
      </c>
      <c r="H4766" s="1" t="s">
        <v>131</v>
      </c>
      <c r="I4766" s="1" t="s">
        <v>1532</v>
      </c>
      <c r="J4766" s="1">
        <v>48</v>
      </c>
      <c r="K4766" s="1" t="str">
        <f t="shared" si="222"/>
        <v>valid</v>
      </c>
      <c r="L4766" s="1" t="str">
        <f t="shared" si="223"/>
        <v>MID</v>
      </c>
      <c r="M4766" t="str">
        <f t="shared" si="224"/>
        <v>North Indian</v>
      </c>
      <c r="N4766" s="1" t="str" cm="1">
        <f t="array" ref="N4766">_xlfn.IFS(
G4766&lt;=25,"Fast",
G4766&lt;=40,"Medium",
G4766&gt;40,"Slow"
)</f>
        <v>Slow</v>
      </c>
    </row>
    <row r="4767" spans="1:14" x14ac:dyDescent="0.3">
      <c r="A4767" s="1">
        <v>397630</v>
      </c>
      <c r="B4767" s="1" t="s">
        <v>1532</v>
      </c>
      <c r="C4767" s="1" t="s">
        <v>11</v>
      </c>
      <c r="D4767" s="1" t="s">
        <v>8727</v>
      </c>
      <c r="E4767" s="1">
        <v>400</v>
      </c>
      <c r="F4767" s="1">
        <v>4.3</v>
      </c>
      <c r="G4767" s="1">
        <v>500</v>
      </c>
      <c r="H4767" s="1" t="s">
        <v>8728</v>
      </c>
      <c r="I4767" s="1" t="s">
        <v>1532</v>
      </c>
      <c r="J4767" s="1">
        <v>33</v>
      </c>
      <c r="K4767" s="1" t="str">
        <f t="shared" si="222"/>
        <v>valid</v>
      </c>
      <c r="L4767" s="1" t="str">
        <f t="shared" si="223"/>
        <v>MID</v>
      </c>
      <c r="M4767" t="str">
        <f t="shared" si="224"/>
        <v>Andhra</v>
      </c>
      <c r="N4767" s="1" t="str" cm="1">
        <f t="array" ref="N4767">_xlfn.IFS(
G4767&lt;=25,"Fast",
G4767&lt;=40,"Medium",
G4767&gt;40,"Slow"
)</f>
        <v>Slow</v>
      </c>
    </row>
    <row r="4768" spans="1:14" x14ac:dyDescent="0.3">
      <c r="A4768" s="1">
        <v>397634</v>
      </c>
      <c r="B4768" s="1" t="s">
        <v>2914</v>
      </c>
      <c r="C4768" s="1" t="s">
        <v>189</v>
      </c>
      <c r="D4768" s="1" t="s">
        <v>8729</v>
      </c>
      <c r="E4768" s="1">
        <v>250</v>
      </c>
      <c r="F4768" s="1">
        <v>2.9</v>
      </c>
      <c r="G4768" s="1">
        <v>80</v>
      </c>
      <c r="H4768" s="1" t="s">
        <v>8730</v>
      </c>
      <c r="I4768" s="1" t="s">
        <v>2914</v>
      </c>
      <c r="J4768" s="1">
        <v>95</v>
      </c>
      <c r="K4768" s="1" t="str">
        <f t="shared" si="222"/>
        <v>valid</v>
      </c>
      <c r="L4768" s="1" t="str">
        <f t="shared" si="223"/>
        <v>BUDGET</v>
      </c>
      <c r="M4768" t="str">
        <f t="shared" si="224"/>
        <v>Chinese</v>
      </c>
      <c r="N4768" s="1" t="str" cm="1">
        <f t="array" ref="N4768">_xlfn.IFS(
G4768&lt;=25,"Fast",
G4768&lt;=40,"Medium",
G4768&gt;40,"Slow"
)</f>
        <v>Slow</v>
      </c>
    </row>
    <row r="4769" spans="1:14" x14ac:dyDescent="0.3">
      <c r="A4769" s="1">
        <v>397812</v>
      </c>
      <c r="B4769" s="1" t="s">
        <v>2435</v>
      </c>
      <c r="C4769" s="1" t="s">
        <v>463</v>
      </c>
      <c r="D4769" s="1" t="s">
        <v>8731</v>
      </c>
      <c r="E4769" s="1">
        <v>450</v>
      </c>
      <c r="F4769" s="1">
        <v>2.9</v>
      </c>
      <c r="G4769" s="1">
        <v>80</v>
      </c>
      <c r="H4769" s="1" t="s">
        <v>8732</v>
      </c>
      <c r="I4769" s="1" t="s">
        <v>2435</v>
      </c>
      <c r="J4769" s="1">
        <v>61</v>
      </c>
      <c r="K4769" s="1" t="str">
        <f t="shared" si="222"/>
        <v>valid</v>
      </c>
      <c r="L4769" s="1" t="str">
        <f t="shared" si="223"/>
        <v>MID</v>
      </c>
      <c r="M4769" t="str">
        <f t="shared" si="224"/>
        <v>Indian</v>
      </c>
      <c r="N4769" s="1" t="str" cm="1">
        <f t="array" ref="N4769">_xlfn.IFS(
G4769&lt;=25,"Fast",
G4769&lt;=40,"Medium",
G4769&gt;40,"Slow"
)</f>
        <v>Slow</v>
      </c>
    </row>
    <row r="4770" spans="1:14" x14ac:dyDescent="0.3">
      <c r="A4770" s="1">
        <v>397871</v>
      </c>
      <c r="B4770" s="1" t="s">
        <v>3390</v>
      </c>
      <c r="C4770" s="1" t="s">
        <v>68</v>
      </c>
      <c r="D4770" s="1" t="s">
        <v>8733</v>
      </c>
      <c r="E4770" s="1">
        <v>250</v>
      </c>
      <c r="F4770" s="1">
        <v>3.9</v>
      </c>
      <c r="G4770" s="1">
        <v>100</v>
      </c>
      <c r="H4770" s="1" t="s">
        <v>19</v>
      </c>
      <c r="I4770" s="1" t="s">
        <v>3390</v>
      </c>
      <c r="J4770" s="1">
        <v>60</v>
      </c>
      <c r="K4770" s="1" t="str">
        <f t="shared" si="222"/>
        <v>valid</v>
      </c>
      <c r="L4770" s="1" t="str">
        <f t="shared" si="223"/>
        <v>BUDGET</v>
      </c>
      <c r="M4770" t="str">
        <f t="shared" si="224"/>
        <v>Chinese</v>
      </c>
      <c r="N4770" s="1" t="str" cm="1">
        <f t="array" ref="N4770">_xlfn.IFS(
G4770&lt;=25,"Fast",
G4770&lt;=40,"Medium",
G4770&gt;40,"Slow"
)</f>
        <v>Slow</v>
      </c>
    </row>
    <row r="4771" spans="1:14" x14ac:dyDescent="0.3">
      <c r="A4771" s="1">
        <v>397918</v>
      </c>
      <c r="B4771" s="1" t="s">
        <v>3097</v>
      </c>
      <c r="C4771" s="1" t="s">
        <v>3052</v>
      </c>
      <c r="D4771" s="1" t="s">
        <v>8734</v>
      </c>
      <c r="E4771" s="1">
        <v>200</v>
      </c>
      <c r="F4771" s="1">
        <v>4.5</v>
      </c>
      <c r="G4771" s="1">
        <v>50</v>
      </c>
      <c r="H4771" s="1" t="s">
        <v>184</v>
      </c>
      <c r="I4771" s="1" t="s">
        <v>3097</v>
      </c>
      <c r="J4771" s="1">
        <v>58</v>
      </c>
      <c r="K4771" s="1" t="str">
        <f t="shared" si="222"/>
        <v>valid</v>
      </c>
      <c r="L4771" s="1" t="str">
        <f t="shared" si="223"/>
        <v>BUDGET</v>
      </c>
      <c r="M4771" t="str">
        <f t="shared" si="224"/>
        <v>Fast Food</v>
      </c>
      <c r="N4771" s="1" t="str" cm="1">
        <f t="array" ref="N4771">_xlfn.IFS(
G4771&lt;=25,"Fast",
G4771&lt;=40,"Medium",
G4771&gt;40,"Slow"
)</f>
        <v>Slow</v>
      </c>
    </row>
    <row r="4772" spans="1:14" x14ac:dyDescent="0.3">
      <c r="A4772" s="1">
        <v>397995</v>
      </c>
      <c r="B4772" s="1" t="s">
        <v>745</v>
      </c>
      <c r="C4772" s="1" t="s">
        <v>383</v>
      </c>
      <c r="D4772" s="1" t="s">
        <v>8735</v>
      </c>
      <c r="E4772" s="1">
        <v>350</v>
      </c>
      <c r="F4772" s="1">
        <v>2.9</v>
      </c>
      <c r="G4772" s="1">
        <v>80</v>
      </c>
      <c r="H4772" s="1" t="s">
        <v>1552</v>
      </c>
      <c r="I4772" s="1" t="s">
        <v>745</v>
      </c>
      <c r="J4772" s="1">
        <v>62</v>
      </c>
      <c r="K4772" s="1" t="str">
        <f t="shared" si="222"/>
        <v>valid</v>
      </c>
      <c r="L4772" s="1" t="str">
        <f t="shared" si="223"/>
        <v>MID</v>
      </c>
      <c r="M4772" t="str">
        <f t="shared" si="224"/>
        <v>Fast Food</v>
      </c>
      <c r="N4772" s="1" t="str" cm="1">
        <f t="array" ref="N4772">_xlfn.IFS(
G4772&lt;=25,"Fast",
G4772&lt;=40,"Medium",
G4772&gt;40,"Slow"
)</f>
        <v>Slow</v>
      </c>
    </row>
    <row r="4773" spans="1:14" x14ac:dyDescent="0.3">
      <c r="A4773" s="1">
        <v>398015</v>
      </c>
      <c r="B4773" s="1" t="s">
        <v>3639</v>
      </c>
      <c r="C4773" s="1" t="s">
        <v>115</v>
      </c>
      <c r="D4773" s="1" t="s">
        <v>8736</v>
      </c>
      <c r="E4773" s="1">
        <v>200</v>
      </c>
      <c r="F4773" s="1">
        <v>2.9</v>
      </c>
      <c r="G4773" s="1">
        <v>80</v>
      </c>
      <c r="H4773" s="1" t="s">
        <v>695</v>
      </c>
      <c r="I4773" s="1" t="s">
        <v>3639</v>
      </c>
      <c r="J4773" s="1">
        <v>48</v>
      </c>
      <c r="K4773" s="1" t="str">
        <f t="shared" si="222"/>
        <v>valid</v>
      </c>
      <c r="L4773" s="1" t="str">
        <f t="shared" si="223"/>
        <v>BUDGET</v>
      </c>
      <c r="M4773" t="str">
        <f t="shared" si="224"/>
        <v>Indian</v>
      </c>
      <c r="N4773" s="1" t="str" cm="1">
        <f t="array" ref="N4773">_xlfn.IFS(
G4773&lt;=25,"Fast",
G4773&lt;=40,"Medium",
G4773&gt;40,"Slow"
)</f>
        <v>Slow</v>
      </c>
    </row>
    <row r="4774" spans="1:14" x14ac:dyDescent="0.3">
      <c r="A4774" s="1">
        <v>398095</v>
      </c>
      <c r="B4774" s="1" t="s">
        <v>72</v>
      </c>
      <c r="C4774" s="1" t="s">
        <v>189</v>
      </c>
      <c r="D4774" s="1" t="s">
        <v>3964</v>
      </c>
      <c r="E4774" s="1">
        <v>300</v>
      </c>
      <c r="F4774" s="1">
        <v>4.2</v>
      </c>
      <c r="G4774" s="1">
        <v>20</v>
      </c>
      <c r="H4774" s="1" t="s">
        <v>1128</v>
      </c>
      <c r="I4774" s="1" t="s">
        <v>5160</v>
      </c>
      <c r="J4774" s="1">
        <v>36</v>
      </c>
      <c r="K4774" s="1" t="str">
        <f t="shared" si="222"/>
        <v>valid</v>
      </c>
      <c r="L4774" s="1" t="str">
        <f t="shared" si="223"/>
        <v>BUDGET</v>
      </c>
      <c r="M4774" t="str">
        <f t="shared" si="224"/>
        <v>Desserts</v>
      </c>
      <c r="N4774" s="1" t="str" cm="1">
        <f t="array" ref="N4774">_xlfn.IFS(
G4774&lt;=25,"Fast",
G4774&lt;=40,"Medium",
G4774&gt;40,"Slow"
)</f>
        <v>Fast</v>
      </c>
    </row>
    <row r="4775" spans="1:14" x14ac:dyDescent="0.3">
      <c r="A4775" s="1">
        <v>398106</v>
      </c>
      <c r="B4775" s="1" t="s">
        <v>4163</v>
      </c>
      <c r="C4775" s="1" t="s">
        <v>91</v>
      </c>
      <c r="D4775" s="1" t="s">
        <v>8737</v>
      </c>
      <c r="E4775" s="1">
        <v>200</v>
      </c>
      <c r="F4775" s="1">
        <v>2.9</v>
      </c>
      <c r="G4775" s="1">
        <v>80</v>
      </c>
      <c r="H4775" s="1" t="s">
        <v>7154</v>
      </c>
      <c r="I4775" s="1" t="s">
        <v>8738</v>
      </c>
      <c r="J4775" s="1">
        <v>48</v>
      </c>
      <c r="K4775" s="1" t="str">
        <f t="shared" si="222"/>
        <v>valid</v>
      </c>
      <c r="L4775" s="1" t="str">
        <f t="shared" si="223"/>
        <v>BUDGET</v>
      </c>
      <c r="M4775" t="str">
        <f t="shared" si="224"/>
        <v>Fast Food  Snacks</v>
      </c>
      <c r="N4775" s="1" t="str" cm="1">
        <f t="array" ref="N4775">_xlfn.IFS(
G4775&lt;=25,"Fast",
G4775&lt;=40,"Medium",
G4775&gt;40,"Slow"
)</f>
        <v>Slow</v>
      </c>
    </row>
    <row r="4776" spans="1:14" x14ac:dyDescent="0.3">
      <c r="A4776" s="1">
        <v>398128</v>
      </c>
      <c r="B4776" s="1" t="s">
        <v>1208</v>
      </c>
      <c r="C4776" s="1" t="s">
        <v>115</v>
      </c>
      <c r="D4776" s="1" t="s">
        <v>8739</v>
      </c>
      <c r="E4776" s="1">
        <v>350</v>
      </c>
      <c r="F4776" s="1">
        <v>2.9</v>
      </c>
      <c r="G4776" s="1">
        <v>80</v>
      </c>
      <c r="H4776" s="1" t="s">
        <v>1068</v>
      </c>
      <c r="I4776" s="1" t="s">
        <v>1208</v>
      </c>
      <c r="J4776" s="1">
        <v>82</v>
      </c>
      <c r="K4776" s="1" t="str">
        <f t="shared" si="222"/>
        <v>valid</v>
      </c>
      <c r="L4776" s="1" t="str">
        <f t="shared" si="223"/>
        <v>MID</v>
      </c>
      <c r="M4776" t="str">
        <f t="shared" si="224"/>
        <v>Indian</v>
      </c>
      <c r="N4776" s="1" t="str" cm="1">
        <f t="array" ref="N4776">_xlfn.IFS(
G4776&lt;=25,"Fast",
G4776&lt;=40,"Medium",
G4776&gt;40,"Slow"
)</f>
        <v>Slow</v>
      </c>
    </row>
    <row r="4777" spans="1:14" x14ac:dyDescent="0.3">
      <c r="A4777" s="1">
        <v>398141</v>
      </c>
      <c r="B4777" s="1" t="s">
        <v>3040</v>
      </c>
      <c r="C4777" s="1" t="s">
        <v>2068</v>
      </c>
      <c r="D4777" s="1" t="s">
        <v>8740</v>
      </c>
      <c r="E4777" s="1">
        <v>400</v>
      </c>
      <c r="F4777" s="1">
        <v>4.0999999999999996</v>
      </c>
      <c r="G4777" s="1">
        <v>100</v>
      </c>
      <c r="H4777" s="1" t="s">
        <v>28</v>
      </c>
      <c r="I4777" s="1" t="s">
        <v>3040</v>
      </c>
      <c r="J4777" s="1">
        <v>34</v>
      </c>
      <c r="K4777" s="1" t="str">
        <f t="shared" si="222"/>
        <v>valid</v>
      </c>
      <c r="L4777" s="1" t="str">
        <f t="shared" si="223"/>
        <v>MID</v>
      </c>
      <c r="M4777" t="str">
        <f t="shared" si="224"/>
        <v>Mughlai</v>
      </c>
      <c r="N4777" s="1" t="str" cm="1">
        <f t="array" ref="N4777">_xlfn.IFS(
G4777&lt;=25,"Fast",
G4777&lt;=40,"Medium",
G4777&gt;40,"Slow"
)</f>
        <v>Slow</v>
      </c>
    </row>
    <row r="4778" spans="1:14" x14ac:dyDescent="0.3">
      <c r="A4778" s="1">
        <v>398161</v>
      </c>
      <c r="B4778" s="1" t="s">
        <v>1697</v>
      </c>
      <c r="C4778" s="1" t="s">
        <v>189</v>
      </c>
      <c r="D4778" s="1" t="s">
        <v>8741</v>
      </c>
      <c r="E4778" s="1">
        <v>400</v>
      </c>
      <c r="F4778" s="1">
        <v>2.9</v>
      </c>
      <c r="G4778" s="1">
        <v>80</v>
      </c>
      <c r="H4778" s="1" t="s">
        <v>2826</v>
      </c>
      <c r="I4778" s="1" t="s">
        <v>1697</v>
      </c>
      <c r="J4778" s="1">
        <v>54</v>
      </c>
      <c r="K4778" s="1" t="str">
        <f t="shared" si="222"/>
        <v>valid</v>
      </c>
      <c r="L4778" s="1" t="str">
        <f t="shared" si="223"/>
        <v>MID</v>
      </c>
      <c r="M4778" t="str">
        <f t="shared" si="224"/>
        <v>Desserts  Beverages</v>
      </c>
      <c r="N4778" s="1" t="str" cm="1">
        <f t="array" ref="N4778">_xlfn.IFS(
G4778&lt;=25,"Fast",
G4778&lt;=40,"Medium",
G4778&gt;40,"Slow"
)</f>
        <v>Slow</v>
      </c>
    </row>
    <row r="4779" spans="1:14" x14ac:dyDescent="0.3">
      <c r="A4779" s="1">
        <v>398230</v>
      </c>
      <c r="B4779" s="1" t="s">
        <v>1697</v>
      </c>
      <c r="C4779" s="1" t="s">
        <v>189</v>
      </c>
      <c r="D4779" s="1" t="s">
        <v>8742</v>
      </c>
      <c r="E4779" s="1">
        <v>300</v>
      </c>
      <c r="F4779" s="1">
        <v>3.9</v>
      </c>
      <c r="G4779" s="1">
        <v>20</v>
      </c>
      <c r="H4779" s="1" t="s">
        <v>8743</v>
      </c>
      <c r="I4779" s="1" t="s">
        <v>1697</v>
      </c>
      <c r="J4779" s="1">
        <v>58</v>
      </c>
      <c r="K4779" s="1" t="str">
        <f t="shared" si="222"/>
        <v>valid</v>
      </c>
      <c r="L4779" s="1" t="str">
        <f t="shared" si="223"/>
        <v>BUDGET</v>
      </c>
      <c r="M4779" t="str">
        <f t="shared" si="224"/>
        <v>Kebabs</v>
      </c>
      <c r="N4779" s="1" t="str" cm="1">
        <f t="array" ref="N4779">_xlfn.IFS(
G4779&lt;=25,"Fast",
G4779&lt;=40,"Medium",
G4779&gt;40,"Slow"
)</f>
        <v>Fast</v>
      </c>
    </row>
    <row r="4780" spans="1:14" x14ac:dyDescent="0.3">
      <c r="A4780" s="1">
        <v>398257</v>
      </c>
      <c r="B4780" s="1" t="s">
        <v>537</v>
      </c>
      <c r="C4780" s="1" t="s">
        <v>463</v>
      </c>
      <c r="D4780" s="1" t="s">
        <v>8744</v>
      </c>
      <c r="E4780" s="1">
        <v>700</v>
      </c>
      <c r="F4780" s="1">
        <v>4.3</v>
      </c>
      <c r="G4780" s="1">
        <v>500</v>
      </c>
      <c r="H4780" s="1" t="s">
        <v>8745</v>
      </c>
      <c r="I4780" s="1" t="s">
        <v>537</v>
      </c>
      <c r="J4780" s="1">
        <v>60</v>
      </c>
      <c r="K4780" s="1" t="str">
        <f t="shared" si="222"/>
        <v>valid</v>
      </c>
      <c r="L4780" s="1" t="str">
        <f t="shared" si="223"/>
        <v>PREMIUM</v>
      </c>
      <c r="M4780" t="str">
        <f t="shared" si="224"/>
        <v>Hyderabadi</v>
      </c>
      <c r="N4780" s="1" t="str" cm="1">
        <f t="array" ref="N4780">_xlfn.IFS(
G4780&lt;=25,"Fast",
G4780&lt;=40,"Medium",
G4780&gt;40,"Slow"
)</f>
        <v>Slow</v>
      </c>
    </row>
    <row r="4781" spans="1:14" x14ac:dyDescent="0.3">
      <c r="A4781" s="1">
        <v>398386</v>
      </c>
      <c r="B4781" s="1" t="s">
        <v>276</v>
      </c>
      <c r="C4781" s="1" t="s">
        <v>115</v>
      </c>
      <c r="D4781" s="1" t="s">
        <v>8746</v>
      </c>
      <c r="E4781" s="1">
        <v>300</v>
      </c>
      <c r="F4781" s="1">
        <v>2.9</v>
      </c>
      <c r="G4781" s="1">
        <v>80</v>
      </c>
      <c r="H4781" s="1" t="s">
        <v>1068</v>
      </c>
      <c r="I4781" s="1" t="s">
        <v>276</v>
      </c>
      <c r="J4781" s="1">
        <v>65</v>
      </c>
      <c r="K4781" s="1" t="str">
        <f t="shared" si="222"/>
        <v>valid</v>
      </c>
      <c r="L4781" s="1" t="str">
        <f t="shared" si="223"/>
        <v>BUDGET</v>
      </c>
      <c r="M4781" t="str">
        <f t="shared" si="224"/>
        <v>Indian</v>
      </c>
      <c r="N4781" s="1" t="str" cm="1">
        <f t="array" ref="N4781">_xlfn.IFS(
G4781&lt;=25,"Fast",
G4781&lt;=40,"Medium",
G4781&gt;40,"Slow"
)</f>
        <v>Slow</v>
      </c>
    </row>
    <row r="4782" spans="1:14" x14ac:dyDescent="0.3">
      <c r="A4782" s="1">
        <v>398426</v>
      </c>
      <c r="B4782" s="1" t="s">
        <v>3639</v>
      </c>
      <c r="C4782" s="1" t="s">
        <v>115</v>
      </c>
      <c r="D4782" s="1" t="s">
        <v>8747</v>
      </c>
      <c r="E4782" s="1">
        <v>200</v>
      </c>
      <c r="F4782" s="1">
        <v>2.9</v>
      </c>
      <c r="G4782" s="1">
        <v>80</v>
      </c>
      <c r="H4782" s="1" t="s">
        <v>8748</v>
      </c>
      <c r="I4782" s="1" t="s">
        <v>3639</v>
      </c>
      <c r="J4782" s="1">
        <v>37</v>
      </c>
      <c r="K4782" s="1" t="str">
        <f t="shared" si="222"/>
        <v>valid</v>
      </c>
      <c r="L4782" s="1" t="str">
        <f t="shared" si="223"/>
        <v>BUDGET</v>
      </c>
      <c r="M4782" t="str">
        <f t="shared" si="224"/>
        <v>North Indian</v>
      </c>
      <c r="N4782" s="1" t="str" cm="1">
        <f t="array" ref="N4782">_xlfn.IFS(
G4782&lt;=25,"Fast",
G4782&lt;=40,"Medium",
G4782&gt;40,"Slow"
)</f>
        <v>Slow</v>
      </c>
    </row>
    <row r="4783" spans="1:14" x14ac:dyDescent="0.3">
      <c r="A4783" s="1">
        <v>398440</v>
      </c>
      <c r="B4783" s="1" t="s">
        <v>5089</v>
      </c>
      <c r="C4783" s="1" t="s">
        <v>68</v>
      </c>
      <c r="D4783" s="1" t="s">
        <v>8749</v>
      </c>
      <c r="E4783" s="1">
        <v>180</v>
      </c>
      <c r="F4783" s="1">
        <v>2.9</v>
      </c>
      <c r="G4783" s="1">
        <v>80</v>
      </c>
      <c r="H4783" s="1" t="s">
        <v>486</v>
      </c>
      <c r="I4783" s="1" t="s">
        <v>5089</v>
      </c>
      <c r="J4783" s="1">
        <v>53</v>
      </c>
      <c r="K4783" s="1" t="str">
        <f t="shared" si="222"/>
        <v>valid</v>
      </c>
      <c r="L4783" s="1" t="str">
        <f t="shared" si="223"/>
        <v>BUDGET</v>
      </c>
      <c r="M4783" t="str">
        <f t="shared" si="224"/>
        <v>Snacks</v>
      </c>
      <c r="N4783" s="1" t="str" cm="1">
        <f t="array" ref="N4783">_xlfn.IFS(
G4783&lt;=25,"Fast",
G4783&lt;=40,"Medium",
G4783&gt;40,"Slow"
)</f>
        <v>Slow</v>
      </c>
    </row>
    <row r="4784" spans="1:14" x14ac:dyDescent="0.3">
      <c r="A4784" s="1">
        <v>398565</v>
      </c>
      <c r="B4784" s="1" t="s">
        <v>2067</v>
      </c>
      <c r="C4784" s="1" t="s">
        <v>2068</v>
      </c>
      <c r="D4784" s="1" t="s">
        <v>8750</v>
      </c>
      <c r="E4784" s="1">
        <v>400</v>
      </c>
      <c r="F4784" s="1">
        <v>3</v>
      </c>
      <c r="G4784" s="1">
        <v>20</v>
      </c>
      <c r="H4784" s="1" t="s">
        <v>1325</v>
      </c>
      <c r="I4784" s="1" t="s">
        <v>2067</v>
      </c>
      <c r="J4784" s="1">
        <v>46</v>
      </c>
      <c r="K4784" s="1" t="str">
        <f t="shared" si="222"/>
        <v>valid</v>
      </c>
      <c r="L4784" s="1" t="str">
        <f t="shared" si="223"/>
        <v>MID</v>
      </c>
      <c r="M4784" t="str">
        <f t="shared" si="224"/>
        <v>North Indian</v>
      </c>
      <c r="N4784" s="1" t="str" cm="1">
        <f t="array" ref="N4784">_xlfn.IFS(
G4784&lt;=25,"Fast",
G4784&lt;=40,"Medium",
G4784&gt;40,"Slow"
)</f>
        <v>Fast</v>
      </c>
    </row>
    <row r="4785" spans="1:14" x14ac:dyDescent="0.3">
      <c r="A4785" s="1">
        <v>398574</v>
      </c>
      <c r="B4785" s="1" t="s">
        <v>2067</v>
      </c>
      <c r="C4785" s="1" t="s">
        <v>2068</v>
      </c>
      <c r="D4785" s="1" t="s">
        <v>8751</v>
      </c>
      <c r="E4785" s="1">
        <v>300</v>
      </c>
      <c r="F4785" s="1">
        <v>2.9</v>
      </c>
      <c r="G4785" s="1">
        <v>80</v>
      </c>
      <c r="H4785" s="1" t="s">
        <v>184</v>
      </c>
      <c r="I4785" s="1" t="s">
        <v>2067</v>
      </c>
      <c r="J4785" s="1">
        <v>37</v>
      </c>
      <c r="K4785" s="1" t="str">
        <f t="shared" si="222"/>
        <v>valid</v>
      </c>
      <c r="L4785" s="1" t="str">
        <f t="shared" si="223"/>
        <v>BUDGET</v>
      </c>
      <c r="M4785" t="str">
        <f t="shared" si="224"/>
        <v>Fast Food</v>
      </c>
      <c r="N4785" s="1" t="str" cm="1">
        <f t="array" ref="N4785">_xlfn.IFS(
G4785&lt;=25,"Fast",
G4785&lt;=40,"Medium",
G4785&gt;40,"Slow"
)</f>
        <v>Slow</v>
      </c>
    </row>
    <row r="4786" spans="1:14" x14ac:dyDescent="0.3">
      <c r="A4786" s="1">
        <v>398591</v>
      </c>
      <c r="B4786" s="1" t="s">
        <v>2023</v>
      </c>
      <c r="C4786" s="1" t="s">
        <v>68</v>
      </c>
      <c r="D4786" s="1" t="s">
        <v>8752</v>
      </c>
      <c r="E4786" s="1">
        <v>300</v>
      </c>
      <c r="F4786" s="1">
        <v>4.0999999999999996</v>
      </c>
      <c r="G4786" s="1">
        <v>50</v>
      </c>
      <c r="H4786" s="1" t="s">
        <v>695</v>
      </c>
      <c r="I4786" s="1" t="s">
        <v>2023</v>
      </c>
      <c r="J4786" s="1">
        <v>76</v>
      </c>
      <c r="K4786" s="1" t="str">
        <f t="shared" si="222"/>
        <v>valid</v>
      </c>
      <c r="L4786" s="1" t="str">
        <f t="shared" si="223"/>
        <v>BUDGET</v>
      </c>
      <c r="M4786" t="str">
        <f t="shared" si="224"/>
        <v>Indian</v>
      </c>
      <c r="N4786" s="1" t="str" cm="1">
        <f t="array" ref="N4786">_xlfn.IFS(
G4786&lt;=25,"Fast",
G4786&lt;=40,"Medium",
G4786&gt;40,"Slow"
)</f>
        <v>Slow</v>
      </c>
    </row>
    <row r="4787" spans="1:14" x14ac:dyDescent="0.3">
      <c r="A4787" s="1">
        <v>398652</v>
      </c>
      <c r="B4787" s="1" t="s">
        <v>1532</v>
      </c>
      <c r="C4787" s="1" t="s">
        <v>11</v>
      </c>
      <c r="D4787" s="1" t="s">
        <v>8753</v>
      </c>
      <c r="E4787" s="1">
        <v>280</v>
      </c>
      <c r="F4787" s="1">
        <v>2.9</v>
      </c>
      <c r="G4787" s="1">
        <v>80</v>
      </c>
      <c r="H4787" s="1" t="s">
        <v>8754</v>
      </c>
      <c r="I4787" s="1" t="s">
        <v>1532</v>
      </c>
      <c r="J4787" s="1">
        <v>51</v>
      </c>
      <c r="K4787" s="1" t="str">
        <f t="shared" si="222"/>
        <v>valid</v>
      </c>
      <c r="L4787" s="1" t="str">
        <f t="shared" si="223"/>
        <v>BUDGET</v>
      </c>
      <c r="M4787" t="str">
        <f t="shared" si="224"/>
        <v>American</v>
      </c>
      <c r="N4787" s="1" t="str" cm="1">
        <f t="array" ref="N4787">_xlfn.IFS(
G4787&lt;=25,"Fast",
G4787&lt;=40,"Medium",
G4787&gt;40,"Slow"
)</f>
        <v>Slow</v>
      </c>
    </row>
    <row r="4788" spans="1:14" x14ac:dyDescent="0.3">
      <c r="A4788" s="1">
        <v>398723</v>
      </c>
      <c r="B4788" s="1" t="s">
        <v>891</v>
      </c>
      <c r="C4788" s="1" t="s">
        <v>463</v>
      </c>
      <c r="D4788" s="1" t="s">
        <v>8755</v>
      </c>
      <c r="E4788" s="1">
        <v>400</v>
      </c>
      <c r="F4788" s="1">
        <v>4.2</v>
      </c>
      <c r="G4788" s="1">
        <v>100</v>
      </c>
      <c r="H4788" s="1" t="s">
        <v>8756</v>
      </c>
      <c r="I4788" s="1" t="s">
        <v>891</v>
      </c>
      <c r="J4788" s="1">
        <v>50</v>
      </c>
      <c r="K4788" s="1" t="str">
        <f t="shared" si="222"/>
        <v>valid</v>
      </c>
      <c r="L4788" s="1" t="str">
        <f t="shared" si="223"/>
        <v>MID</v>
      </c>
      <c r="M4788" t="str">
        <f t="shared" si="224"/>
        <v>South Indian</v>
      </c>
      <c r="N4788" s="1" t="str" cm="1">
        <f t="array" ref="N4788">_xlfn.IFS(
G4788&lt;=25,"Fast",
G4788&lt;=40,"Medium",
G4788&gt;40,"Slow"
)</f>
        <v>Slow</v>
      </c>
    </row>
    <row r="4789" spans="1:14" x14ac:dyDescent="0.3">
      <c r="A4789" s="1">
        <v>398829</v>
      </c>
      <c r="B4789" s="1" t="s">
        <v>1697</v>
      </c>
      <c r="C4789" s="1" t="s">
        <v>189</v>
      </c>
      <c r="D4789" s="1" t="s">
        <v>58</v>
      </c>
      <c r="E4789" s="1">
        <v>200</v>
      </c>
      <c r="F4789" s="1">
        <v>2.9</v>
      </c>
      <c r="G4789" s="1">
        <v>80</v>
      </c>
      <c r="H4789" s="1" t="s">
        <v>8757</v>
      </c>
      <c r="I4789" s="1" t="s">
        <v>1697</v>
      </c>
      <c r="J4789" s="1">
        <v>47</v>
      </c>
      <c r="K4789" s="1" t="str">
        <f t="shared" si="222"/>
        <v>valid</v>
      </c>
      <c r="L4789" s="1" t="str">
        <f t="shared" si="223"/>
        <v>BUDGET</v>
      </c>
      <c r="M4789" t="str">
        <f t="shared" si="224"/>
        <v>Biryani</v>
      </c>
      <c r="N4789" s="1" t="str" cm="1">
        <f t="array" ref="N4789">_xlfn.IFS(
G4789&lt;=25,"Fast",
G4789&lt;=40,"Medium",
G4789&gt;40,"Slow"
)</f>
        <v>Slow</v>
      </c>
    </row>
    <row r="4790" spans="1:14" x14ac:dyDescent="0.3">
      <c r="A4790" s="1">
        <v>398857</v>
      </c>
      <c r="B4790" s="1" t="s">
        <v>3352</v>
      </c>
      <c r="C4790" s="1" t="s">
        <v>68</v>
      </c>
      <c r="D4790" s="1" t="s">
        <v>8758</v>
      </c>
      <c r="E4790" s="1">
        <v>300</v>
      </c>
      <c r="F4790" s="1">
        <v>3.9</v>
      </c>
      <c r="G4790" s="1">
        <v>100</v>
      </c>
      <c r="H4790" s="1" t="s">
        <v>1193</v>
      </c>
      <c r="I4790" s="1" t="s">
        <v>3352</v>
      </c>
      <c r="J4790" s="1">
        <v>39</v>
      </c>
      <c r="K4790" s="1" t="str">
        <f t="shared" si="222"/>
        <v>valid</v>
      </c>
      <c r="L4790" s="1" t="str">
        <f t="shared" si="223"/>
        <v>BUDGET</v>
      </c>
      <c r="M4790" t="str">
        <f t="shared" si="224"/>
        <v>Desserts</v>
      </c>
      <c r="N4790" s="1" t="str" cm="1">
        <f t="array" ref="N4790">_xlfn.IFS(
G4790&lt;=25,"Fast",
G4790&lt;=40,"Medium",
G4790&gt;40,"Slow"
)</f>
        <v>Slow</v>
      </c>
    </row>
    <row r="4791" spans="1:14" x14ac:dyDescent="0.3">
      <c r="A4791" s="1">
        <v>398873</v>
      </c>
      <c r="B4791" s="1" t="s">
        <v>1076</v>
      </c>
      <c r="C4791" s="1" t="s">
        <v>463</v>
      </c>
      <c r="D4791" s="1" t="s">
        <v>8759</v>
      </c>
      <c r="E4791" s="1">
        <v>280</v>
      </c>
      <c r="F4791" s="1">
        <v>2.9</v>
      </c>
      <c r="G4791" s="1">
        <v>80</v>
      </c>
      <c r="H4791" s="1" t="s">
        <v>8760</v>
      </c>
      <c r="I4791" s="1" t="s">
        <v>1076</v>
      </c>
      <c r="J4791" s="1">
        <v>40</v>
      </c>
      <c r="K4791" s="1" t="str">
        <f t="shared" si="222"/>
        <v>valid</v>
      </c>
      <c r="L4791" s="1" t="str">
        <f t="shared" si="223"/>
        <v>BUDGET</v>
      </c>
      <c r="M4791" t="str">
        <f t="shared" si="224"/>
        <v>Chinese</v>
      </c>
      <c r="N4791" s="1" t="str" cm="1">
        <f t="array" ref="N4791">_xlfn.IFS(
G4791&lt;=25,"Fast",
G4791&lt;=40,"Medium",
G4791&gt;40,"Slow"
)</f>
        <v>Slow</v>
      </c>
    </row>
    <row r="4792" spans="1:14" x14ac:dyDescent="0.3">
      <c r="A4792" s="1">
        <v>398875</v>
      </c>
      <c r="B4792" s="1" t="s">
        <v>1198</v>
      </c>
      <c r="C4792" s="1" t="s">
        <v>189</v>
      </c>
      <c r="D4792" s="1" t="s">
        <v>8761</v>
      </c>
      <c r="E4792" s="1">
        <v>200</v>
      </c>
      <c r="F4792" s="1">
        <v>4.0999999999999996</v>
      </c>
      <c r="G4792" s="1">
        <v>50</v>
      </c>
      <c r="H4792" s="1" t="s">
        <v>2181</v>
      </c>
      <c r="I4792" s="1" t="s">
        <v>8762</v>
      </c>
      <c r="J4792" s="1">
        <v>51</v>
      </c>
      <c r="K4792" s="1" t="str">
        <f t="shared" si="222"/>
        <v>valid</v>
      </c>
      <c r="L4792" s="1" t="str">
        <f t="shared" si="223"/>
        <v>BUDGET</v>
      </c>
      <c r="M4792" t="str">
        <f t="shared" si="224"/>
        <v>Chinese</v>
      </c>
      <c r="N4792" s="1" t="str" cm="1">
        <f t="array" ref="N4792">_xlfn.IFS(
G4792&lt;=25,"Fast",
G4792&lt;=40,"Medium",
G4792&gt;40,"Slow"
)</f>
        <v>Slow</v>
      </c>
    </row>
    <row r="4793" spans="1:14" x14ac:dyDescent="0.3">
      <c r="A4793" s="1">
        <v>398978</v>
      </c>
      <c r="B4793" s="1" t="s">
        <v>5160</v>
      </c>
      <c r="C4793" s="1" t="s">
        <v>189</v>
      </c>
      <c r="D4793" s="1" t="s">
        <v>8763</v>
      </c>
      <c r="E4793" s="1">
        <v>300</v>
      </c>
      <c r="F4793" s="1">
        <v>2.9</v>
      </c>
      <c r="G4793" s="1">
        <v>80</v>
      </c>
      <c r="H4793" s="1" t="s">
        <v>8764</v>
      </c>
      <c r="I4793" s="1" t="s">
        <v>5160</v>
      </c>
      <c r="J4793" s="1">
        <v>43</v>
      </c>
      <c r="K4793" s="1" t="str">
        <f t="shared" si="222"/>
        <v>valid</v>
      </c>
      <c r="L4793" s="1" t="str">
        <f t="shared" si="223"/>
        <v>BUDGET</v>
      </c>
      <c r="M4793" t="str">
        <f t="shared" si="224"/>
        <v>Bengali</v>
      </c>
      <c r="N4793" s="1" t="str" cm="1">
        <f t="array" ref="N4793">_xlfn.IFS(
G4793&lt;=25,"Fast",
G4793&lt;=40,"Medium",
G4793&gt;40,"Slow"
)</f>
        <v>Slow</v>
      </c>
    </row>
    <row r="4794" spans="1:14" x14ac:dyDescent="0.3">
      <c r="A4794" s="1">
        <v>398986</v>
      </c>
      <c r="B4794" s="1" t="s">
        <v>1234</v>
      </c>
      <c r="C4794" s="1" t="s">
        <v>189</v>
      </c>
      <c r="D4794" s="1" t="s">
        <v>8765</v>
      </c>
      <c r="E4794" s="1">
        <v>300</v>
      </c>
      <c r="F4794" s="1">
        <v>2.9</v>
      </c>
      <c r="G4794" s="1">
        <v>80</v>
      </c>
      <c r="H4794" s="1" t="s">
        <v>486</v>
      </c>
      <c r="I4794" s="1" t="s">
        <v>1234</v>
      </c>
      <c r="J4794" s="1">
        <v>95</v>
      </c>
      <c r="K4794" s="1" t="str">
        <f t="shared" si="222"/>
        <v>valid</v>
      </c>
      <c r="L4794" s="1" t="str">
        <f t="shared" si="223"/>
        <v>BUDGET</v>
      </c>
      <c r="M4794" t="str">
        <f t="shared" si="224"/>
        <v>Snacks</v>
      </c>
      <c r="N4794" s="1" t="str" cm="1">
        <f t="array" ref="N4794">_xlfn.IFS(
G4794&lt;=25,"Fast",
G4794&lt;=40,"Medium",
G4794&gt;40,"Slow"
)</f>
        <v>Slow</v>
      </c>
    </row>
    <row r="4795" spans="1:14" x14ac:dyDescent="0.3">
      <c r="A4795" s="1">
        <v>399026</v>
      </c>
      <c r="B4795" s="1" t="s">
        <v>2127</v>
      </c>
      <c r="C4795" s="1" t="s">
        <v>11</v>
      </c>
      <c r="D4795" s="1" t="s">
        <v>7220</v>
      </c>
      <c r="E4795" s="1">
        <v>150</v>
      </c>
      <c r="F4795" s="1">
        <v>2.9</v>
      </c>
      <c r="G4795" s="1">
        <v>80</v>
      </c>
      <c r="H4795" s="1" t="s">
        <v>2165</v>
      </c>
      <c r="I4795" s="1" t="s">
        <v>2127</v>
      </c>
      <c r="J4795" s="1">
        <v>53</v>
      </c>
      <c r="K4795" s="1" t="str">
        <f t="shared" si="222"/>
        <v>valid</v>
      </c>
      <c r="L4795" s="1" t="str">
        <f t="shared" si="223"/>
        <v>BUDGET</v>
      </c>
      <c r="M4795" t="str">
        <f t="shared" si="224"/>
        <v>Desserts</v>
      </c>
      <c r="N4795" s="1" t="str" cm="1">
        <f t="array" ref="N4795">_xlfn.IFS(
G4795&lt;=25,"Fast",
G4795&lt;=40,"Medium",
G4795&gt;40,"Slow"
)</f>
        <v>Slow</v>
      </c>
    </row>
    <row r="4796" spans="1:14" x14ac:dyDescent="0.3">
      <c r="A4796" s="1">
        <v>399108</v>
      </c>
      <c r="B4796" s="1" t="s">
        <v>3639</v>
      </c>
      <c r="C4796" s="1" t="s">
        <v>115</v>
      </c>
      <c r="D4796" s="1" t="s">
        <v>8766</v>
      </c>
      <c r="E4796" s="1">
        <v>250</v>
      </c>
      <c r="F4796" s="1">
        <v>4.7</v>
      </c>
      <c r="G4796" s="1">
        <v>20</v>
      </c>
      <c r="H4796" s="1" t="s">
        <v>4207</v>
      </c>
      <c r="I4796" s="1" t="s">
        <v>3639</v>
      </c>
      <c r="J4796" s="1">
        <v>33</v>
      </c>
      <c r="K4796" s="1" t="str">
        <f t="shared" si="222"/>
        <v>valid</v>
      </c>
      <c r="L4796" s="1" t="str">
        <f t="shared" si="223"/>
        <v>BUDGET</v>
      </c>
      <c r="M4796" t="str">
        <f t="shared" si="224"/>
        <v>Ice Cream</v>
      </c>
      <c r="N4796" s="1" t="str" cm="1">
        <f t="array" ref="N4796">_xlfn.IFS(
G4796&lt;=25,"Fast",
G4796&lt;=40,"Medium",
G4796&gt;40,"Slow"
)</f>
        <v>Fast</v>
      </c>
    </row>
    <row r="4797" spans="1:14" x14ac:dyDescent="0.3">
      <c r="A4797" s="1">
        <v>399118</v>
      </c>
      <c r="B4797" s="1" t="s">
        <v>1354</v>
      </c>
      <c r="C4797" s="1" t="s">
        <v>11</v>
      </c>
      <c r="D4797" s="1" t="s">
        <v>8767</v>
      </c>
      <c r="E4797" s="1">
        <v>200</v>
      </c>
      <c r="F4797" s="1">
        <v>4.0999999999999996</v>
      </c>
      <c r="G4797" s="1">
        <v>100</v>
      </c>
      <c r="H4797" s="1" t="s">
        <v>8768</v>
      </c>
      <c r="I4797" s="1" t="s">
        <v>1354</v>
      </c>
      <c r="J4797" s="1">
        <v>56</v>
      </c>
      <c r="K4797" s="1" t="str">
        <f t="shared" si="222"/>
        <v>valid</v>
      </c>
      <c r="L4797" s="1" t="str">
        <f t="shared" si="223"/>
        <v>BUDGET</v>
      </c>
      <c r="M4797" t="str">
        <f t="shared" si="224"/>
        <v>North Indian</v>
      </c>
      <c r="N4797" s="1" t="str" cm="1">
        <f t="array" ref="N4797">_xlfn.IFS(
G4797&lt;=25,"Fast",
G4797&lt;=40,"Medium",
G4797&gt;40,"Slow"
)</f>
        <v>Slow</v>
      </c>
    </row>
    <row r="4798" spans="1:14" x14ac:dyDescent="0.3">
      <c r="A4798" s="1">
        <v>399133</v>
      </c>
      <c r="B4798" s="1" t="s">
        <v>21</v>
      </c>
      <c r="C4798" s="1" t="s">
        <v>11</v>
      </c>
      <c r="D4798" s="1" t="s">
        <v>8769</v>
      </c>
      <c r="E4798" s="1">
        <v>150</v>
      </c>
      <c r="F4798" s="1">
        <v>2.7</v>
      </c>
      <c r="G4798" s="1">
        <v>20</v>
      </c>
      <c r="H4798" s="1" t="s">
        <v>778</v>
      </c>
      <c r="I4798" s="1" t="s">
        <v>21</v>
      </c>
      <c r="J4798" s="1">
        <v>53</v>
      </c>
      <c r="K4798" s="1" t="str">
        <f t="shared" si="222"/>
        <v>valid</v>
      </c>
      <c r="L4798" s="1" t="str">
        <f t="shared" si="223"/>
        <v>BUDGET</v>
      </c>
      <c r="M4798" t="str">
        <f t="shared" si="224"/>
        <v>Biryani</v>
      </c>
      <c r="N4798" s="1" t="str" cm="1">
        <f t="array" ref="N4798">_xlfn.IFS(
G4798&lt;=25,"Fast",
G4798&lt;=40,"Medium",
G4798&gt;40,"Slow"
)</f>
        <v>Fast</v>
      </c>
    </row>
    <row r="4799" spans="1:14" x14ac:dyDescent="0.3">
      <c r="A4799" s="1">
        <v>399153</v>
      </c>
      <c r="B4799" s="1" t="s">
        <v>606</v>
      </c>
      <c r="C4799" s="1" t="s">
        <v>189</v>
      </c>
      <c r="D4799" s="1" t="s">
        <v>8770</v>
      </c>
      <c r="E4799" s="1">
        <v>500</v>
      </c>
      <c r="F4799" s="1">
        <v>2.9</v>
      </c>
      <c r="G4799" s="1">
        <v>80</v>
      </c>
      <c r="H4799" s="1" t="s">
        <v>184</v>
      </c>
      <c r="I4799" s="1" t="s">
        <v>5160</v>
      </c>
      <c r="J4799" s="1">
        <v>47</v>
      </c>
      <c r="K4799" s="1" t="str">
        <f t="shared" si="222"/>
        <v>valid</v>
      </c>
      <c r="L4799" s="1" t="str">
        <f t="shared" si="223"/>
        <v>MID</v>
      </c>
      <c r="M4799" t="str">
        <f t="shared" si="224"/>
        <v>Fast Food</v>
      </c>
      <c r="N4799" s="1" t="str" cm="1">
        <f t="array" ref="N4799">_xlfn.IFS(
G4799&lt;=25,"Fast",
G4799&lt;=40,"Medium",
G4799&gt;40,"Slow"
)</f>
        <v>Slow</v>
      </c>
    </row>
    <row r="4800" spans="1:14" x14ac:dyDescent="0.3">
      <c r="A4800" s="1">
        <v>399171</v>
      </c>
      <c r="B4800" s="1" t="s">
        <v>3387</v>
      </c>
      <c r="C4800" s="1" t="s">
        <v>2068</v>
      </c>
      <c r="D4800" s="1" t="s">
        <v>3553</v>
      </c>
      <c r="E4800" s="1">
        <v>500</v>
      </c>
      <c r="F4800" s="1">
        <v>3.9</v>
      </c>
      <c r="G4800" s="1">
        <v>50</v>
      </c>
      <c r="H4800" s="1" t="s">
        <v>2417</v>
      </c>
      <c r="I4800" s="1" t="s">
        <v>3387</v>
      </c>
      <c r="J4800" s="1">
        <v>45</v>
      </c>
      <c r="K4800" s="1" t="str">
        <f t="shared" si="222"/>
        <v>valid</v>
      </c>
      <c r="L4800" s="1" t="str">
        <f t="shared" si="223"/>
        <v>MID</v>
      </c>
      <c r="M4800" t="str">
        <f t="shared" si="224"/>
        <v>South Indian</v>
      </c>
      <c r="N4800" s="1" t="str" cm="1">
        <f t="array" ref="N4800">_xlfn.IFS(
G4800&lt;=25,"Fast",
G4800&lt;=40,"Medium",
G4800&gt;40,"Slow"
)</f>
        <v>Slow</v>
      </c>
    </row>
    <row r="4801" spans="1:14" x14ac:dyDescent="0.3">
      <c r="A4801" s="1">
        <v>399189</v>
      </c>
      <c r="B4801" s="1" t="s">
        <v>2067</v>
      </c>
      <c r="C4801" s="1" t="s">
        <v>2068</v>
      </c>
      <c r="D4801" s="1" t="s">
        <v>8771</v>
      </c>
      <c r="E4801" s="1">
        <v>300</v>
      </c>
      <c r="F4801" s="1">
        <v>2.9</v>
      </c>
      <c r="G4801" s="1">
        <v>80</v>
      </c>
      <c r="H4801" s="1" t="s">
        <v>695</v>
      </c>
      <c r="I4801" s="1" t="s">
        <v>2067</v>
      </c>
      <c r="J4801" s="1">
        <v>44</v>
      </c>
      <c r="K4801" s="1" t="str">
        <f t="shared" si="222"/>
        <v>valid</v>
      </c>
      <c r="L4801" s="1" t="str">
        <f t="shared" si="223"/>
        <v>BUDGET</v>
      </c>
      <c r="M4801" t="str">
        <f t="shared" si="224"/>
        <v>Indian</v>
      </c>
      <c r="N4801" s="1" t="str" cm="1">
        <f t="array" ref="N4801">_xlfn.IFS(
G4801&lt;=25,"Fast",
G4801&lt;=40,"Medium",
G4801&gt;40,"Slow"
)</f>
        <v>Slow</v>
      </c>
    </row>
    <row r="4802" spans="1:14" x14ac:dyDescent="0.3">
      <c r="A4802" s="1">
        <v>399191</v>
      </c>
      <c r="B4802" s="1" t="s">
        <v>387</v>
      </c>
      <c r="C4802" s="1" t="s">
        <v>11</v>
      </c>
      <c r="D4802" s="1" t="s">
        <v>8772</v>
      </c>
      <c r="E4802" s="1">
        <v>150</v>
      </c>
      <c r="F4802" s="1">
        <v>2.9</v>
      </c>
      <c r="G4802" s="1">
        <v>80</v>
      </c>
      <c r="H4802" s="1" t="s">
        <v>8773</v>
      </c>
      <c r="I4802" s="1" t="s">
        <v>387</v>
      </c>
      <c r="J4802" s="1">
        <v>55</v>
      </c>
      <c r="K4802" s="1" t="str">
        <f t="shared" si="222"/>
        <v>valid</v>
      </c>
      <c r="L4802" s="1" t="str">
        <f t="shared" si="223"/>
        <v>BUDGET</v>
      </c>
      <c r="M4802" t="str">
        <f t="shared" si="224"/>
        <v>Fast Food</v>
      </c>
      <c r="N4802" s="1" t="str" cm="1">
        <f t="array" ref="N4802">_xlfn.IFS(
G4802&lt;=25,"Fast",
G4802&lt;=40,"Medium",
G4802&gt;40,"Slow"
)</f>
        <v>Slow</v>
      </c>
    </row>
    <row r="4803" spans="1:14" x14ac:dyDescent="0.3">
      <c r="A4803" s="1">
        <v>399267</v>
      </c>
      <c r="B4803" s="1" t="s">
        <v>1715</v>
      </c>
      <c r="C4803" s="1" t="s">
        <v>68</v>
      </c>
      <c r="D4803" s="1" t="s">
        <v>8774</v>
      </c>
      <c r="E4803" s="1">
        <v>500</v>
      </c>
      <c r="F4803" s="1">
        <v>4.5999999999999996</v>
      </c>
      <c r="G4803" s="1">
        <v>100</v>
      </c>
      <c r="H4803" s="1" t="s">
        <v>8775</v>
      </c>
      <c r="I4803" s="1" t="s">
        <v>1715</v>
      </c>
      <c r="J4803" s="1">
        <v>28</v>
      </c>
      <c r="K4803" s="1" t="str">
        <f t="shared" ref="K4803:K4866" si="225">IF(E4803=0,"outlier","valid")</f>
        <v>valid</v>
      </c>
      <c r="L4803" s="1" t="str">
        <f t="shared" ref="L4803:L4866" si="226">IF(E4803&lt;=300,"BUDGET",IF(E4803&lt;=600,"MID","PREMIUM"))</f>
        <v>MID</v>
      </c>
      <c r="M4803" t="str">
        <f t="shared" ref="M4803:M4866" si="227">IFERROR(LEFT(H4803, FIND(",", H4803)-1), H4803)</f>
        <v>Bakery</v>
      </c>
      <c r="N4803" s="1" t="str" cm="1">
        <f t="array" ref="N4803">_xlfn.IFS(
G4803&lt;=25,"Fast",
G4803&lt;=40,"Medium",
G4803&gt;40,"Slow"
)</f>
        <v>Slow</v>
      </c>
    </row>
    <row r="4804" spans="1:14" x14ac:dyDescent="0.3">
      <c r="A4804" s="1">
        <v>399277</v>
      </c>
      <c r="B4804" s="1" t="s">
        <v>1274</v>
      </c>
      <c r="C4804" s="1" t="s">
        <v>91</v>
      </c>
      <c r="D4804" s="1" t="s">
        <v>8776</v>
      </c>
      <c r="E4804" s="1">
        <v>300</v>
      </c>
      <c r="F4804" s="1">
        <v>4.2</v>
      </c>
      <c r="G4804" s="1">
        <v>100</v>
      </c>
      <c r="H4804" s="1" t="s">
        <v>8777</v>
      </c>
      <c r="I4804" s="1" t="s">
        <v>1274</v>
      </c>
      <c r="J4804" s="1">
        <v>42</v>
      </c>
      <c r="K4804" s="1" t="str">
        <f t="shared" si="225"/>
        <v>valid</v>
      </c>
      <c r="L4804" s="1" t="str">
        <f t="shared" si="226"/>
        <v>BUDGET</v>
      </c>
      <c r="M4804" t="str">
        <f t="shared" si="227"/>
        <v>Chinese  Kerala</v>
      </c>
      <c r="N4804" s="1" t="str" cm="1">
        <f t="array" ref="N4804">_xlfn.IFS(
G4804&lt;=25,"Fast",
G4804&lt;=40,"Medium",
G4804&gt;40,"Slow"
)</f>
        <v>Slow</v>
      </c>
    </row>
    <row r="4805" spans="1:14" x14ac:dyDescent="0.3">
      <c r="A4805" s="1">
        <v>399291</v>
      </c>
      <c r="B4805" s="1" t="s">
        <v>528</v>
      </c>
      <c r="C4805" s="1" t="s">
        <v>189</v>
      </c>
      <c r="D4805" s="1" t="s">
        <v>8778</v>
      </c>
      <c r="E4805" s="1">
        <v>250</v>
      </c>
      <c r="F4805" s="1">
        <v>2.9</v>
      </c>
      <c r="G4805" s="1">
        <v>80</v>
      </c>
      <c r="H4805" s="1" t="s">
        <v>8779</v>
      </c>
      <c r="I4805" s="1" t="s">
        <v>528</v>
      </c>
      <c r="J4805" s="1">
        <v>82</v>
      </c>
      <c r="K4805" s="1" t="str">
        <f t="shared" si="225"/>
        <v>valid</v>
      </c>
      <c r="L4805" s="1" t="str">
        <f t="shared" si="226"/>
        <v>BUDGET</v>
      </c>
      <c r="M4805" t="str">
        <f t="shared" si="227"/>
        <v>Pizzas  Italian-American</v>
      </c>
      <c r="N4805" s="1" t="str" cm="1">
        <f t="array" ref="N4805">_xlfn.IFS(
G4805&lt;=25,"Fast",
G4805&lt;=40,"Medium",
G4805&gt;40,"Slow"
)</f>
        <v>Slow</v>
      </c>
    </row>
    <row r="4806" spans="1:14" x14ac:dyDescent="0.3">
      <c r="A4806" s="1">
        <v>399428</v>
      </c>
      <c r="B4806" s="1" t="s">
        <v>2440</v>
      </c>
      <c r="C4806" s="1" t="s">
        <v>189</v>
      </c>
      <c r="D4806" s="1" t="s">
        <v>8780</v>
      </c>
      <c r="E4806" s="1">
        <v>250</v>
      </c>
      <c r="F4806" s="1">
        <v>2.9</v>
      </c>
      <c r="G4806" s="1">
        <v>80</v>
      </c>
      <c r="H4806" s="1" t="s">
        <v>1068</v>
      </c>
      <c r="I4806" s="1" t="s">
        <v>2440</v>
      </c>
      <c r="J4806" s="1">
        <v>70</v>
      </c>
      <c r="K4806" s="1" t="str">
        <f t="shared" si="225"/>
        <v>valid</v>
      </c>
      <c r="L4806" s="1" t="str">
        <f t="shared" si="226"/>
        <v>BUDGET</v>
      </c>
      <c r="M4806" t="str">
        <f t="shared" si="227"/>
        <v>Indian</v>
      </c>
      <c r="N4806" s="1" t="str" cm="1">
        <f t="array" ref="N4806">_xlfn.IFS(
G4806&lt;=25,"Fast",
G4806&lt;=40,"Medium",
G4806&gt;40,"Slow"
)</f>
        <v>Slow</v>
      </c>
    </row>
    <row r="4807" spans="1:14" x14ac:dyDescent="0.3">
      <c r="A4807" s="1">
        <v>399450</v>
      </c>
      <c r="B4807" s="1" t="s">
        <v>689</v>
      </c>
      <c r="C4807" s="1" t="s">
        <v>383</v>
      </c>
      <c r="D4807" s="1" t="s">
        <v>8781</v>
      </c>
      <c r="E4807" s="1">
        <v>200</v>
      </c>
      <c r="F4807" s="1">
        <v>2.9</v>
      </c>
      <c r="G4807" s="1">
        <v>80</v>
      </c>
      <c r="H4807" s="1" t="s">
        <v>837</v>
      </c>
      <c r="I4807" s="1" t="s">
        <v>689</v>
      </c>
      <c r="J4807" s="1">
        <v>51</v>
      </c>
      <c r="K4807" s="1" t="str">
        <f t="shared" si="225"/>
        <v>valid</v>
      </c>
      <c r="L4807" s="1" t="str">
        <f t="shared" si="226"/>
        <v>BUDGET</v>
      </c>
      <c r="M4807" t="str">
        <f t="shared" si="227"/>
        <v>Pizzas</v>
      </c>
      <c r="N4807" s="1" t="str" cm="1">
        <f t="array" ref="N4807">_xlfn.IFS(
G4807&lt;=25,"Fast",
G4807&lt;=40,"Medium",
G4807&gt;40,"Slow"
)</f>
        <v>Slow</v>
      </c>
    </row>
    <row r="4808" spans="1:14" x14ac:dyDescent="0.3">
      <c r="A4808" s="1">
        <v>399514</v>
      </c>
      <c r="B4808" s="1" t="s">
        <v>864</v>
      </c>
      <c r="C4808" s="1" t="s">
        <v>91</v>
      </c>
      <c r="D4808" s="1" t="s">
        <v>8782</v>
      </c>
      <c r="E4808" s="1">
        <v>1000</v>
      </c>
      <c r="F4808" s="1">
        <v>4.5</v>
      </c>
      <c r="G4808" s="1">
        <v>20</v>
      </c>
      <c r="H4808" s="1" t="s">
        <v>503</v>
      </c>
      <c r="I4808" s="1" t="s">
        <v>864</v>
      </c>
      <c r="J4808" s="1">
        <v>52</v>
      </c>
      <c r="K4808" s="1" t="str">
        <f t="shared" si="225"/>
        <v>valid</v>
      </c>
      <c r="L4808" s="1" t="str">
        <f t="shared" si="226"/>
        <v>PREMIUM</v>
      </c>
      <c r="M4808" t="str">
        <f t="shared" si="227"/>
        <v>Indian</v>
      </c>
      <c r="N4808" s="1" t="str" cm="1">
        <f t="array" ref="N4808">_xlfn.IFS(
G4808&lt;=25,"Fast",
G4808&lt;=40,"Medium",
G4808&gt;40,"Slow"
)</f>
        <v>Fast</v>
      </c>
    </row>
    <row r="4809" spans="1:14" x14ac:dyDescent="0.3">
      <c r="A4809" s="1">
        <v>399591</v>
      </c>
      <c r="B4809" s="1" t="s">
        <v>645</v>
      </c>
      <c r="C4809" s="1" t="s">
        <v>189</v>
      </c>
      <c r="D4809" s="1" t="s">
        <v>8783</v>
      </c>
      <c r="E4809" s="1">
        <v>500</v>
      </c>
      <c r="F4809" s="1">
        <v>4.4000000000000004</v>
      </c>
      <c r="G4809" s="1">
        <v>500</v>
      </c>
      <c r="H4809" s="1" t="s">
        <v>8784</v>
      </c>
      <c r="I4809" s="1" t="s">
        <v>645</v>
      </c>
      <c r="J4809" s="1">
        <v>68</v>
      </c>
      <c r="K4809" s="1" t="str">
        <f t="shared" si="225"/>
        <v>valid</v>
      </c>
      <c r="L4809" s="1" t="str">
        <f t="shared" si="226"/>
        <v>MID</v>
      </c>
      <c r="M4809" t="str">
        <f t="shared" si="227"/>
        <v>Continental</v>
      </c>
      <c r="N4809" s="1" t="str" cm="1">
        <f t="array" ref="N4809">_xlfn.IFS(
G4809&lt;=25,"Fast",
G4809&lt;=40,"Medium",
G4809&gt;40,"Slow"
)</f>
        <v>Slow</v>
      </c>
    </row>
    <row r="4810" spans="1:14" x14ac:dyDescent="0.3">
      <c r="A4810" s="1">
        <v>399608</v>
      </c>
      <c r="B4810" s="1" t="s">
        <v>745</v>
      </c>
      <c r="C4810" s="1" t="s">
        <v>383</v>
      </c>
      <c r="D4810" s="1" t="s">
        <v>8785</v>
      </c>
      <c r="E4810" s="1">
        <v>350</v>
      </c>
      <c r="F4810" s="1">
        <v>3.7</v>
      </c>
      <c r="G4810" s="1">
        <v>20</v>
      </c>
      <c r="H4810" s="1" t="s">
        <v>8786</v>
      </c>
      <c r="I4810" s="1" t="s">
        <v>745</v>
      </c>
      <c r="J4810" s="1">
        <v>34</v>
      </c>
      <c r="K4810" s="1" t="str">
        <f t="shared" si="225"/>
        <v>valid</v>
      </c>
      <c r="L4810" s="1" t="str">
        <f t="shared" si="226"/>
        <v>MID</v>
      </c>
      <c r="M4810" t="str">
        <f t="shared" si="227"/>
        <v>Indian</v>
      </c>
      <c r="N4810" s="1" t="str" cm="1">
        <f t="array" ref="N4810">_xlfn.IFS(
G4810&lt;=25,"Fast",
G4810&lt;=40,"Medium",
G4810&gt;40,"Slow"
)</f>
        <v>Fast</v>
      </c>
    </row>
    <row r="4811" spans="1:14" x14ac:dyDescent="0.3">
      <c r="A4811" s="1">
        <v>399611</v>
      </c>
      <c r="B4811" s="1" t="s">
        <v>781</v>
      </c>
      <c r="C4811" s="1" t="s">
        <v>68</v>
      </c>
      <c r="D4811" s="1" t="s">
        <v>8787</v>
      </c>
      <c r="E4811" s="1">
        <v>200</v>
      </c>
      <c r="F4811" s="1">
        <v>4.5</v>
      </c>
      <c r="G4811" s="1">
        <v>100</v>
      </c>
      <c r="H4811" s="1" t="s">
        <v>6231</v>
      </c>
      <c r="I4811" s="1" t="s">
        <v>1715</v>
      </c>
      <c r="J4811" s="1">
        <v>30</v>
      </c>
      <c r="K4811" s="1" t="str">
        <f t="shared" si="225"/>
        <v>valid</v>
      </c>
      <c r="L4811" s="1" t="str">
        <f t="shared" si="226"/>
        <v>BUDGET</v>
      </c>
      <c r="M4811" t="str">
        <f t="shared" si="227"/>
        <v>South Indian  North Indian  Chinese</v>
      </c>
      <c r="N4811" s="1" t="str" cm="1">
        <f t="array" ref="N4811">_xlfn.IFS(
G4811&lt;=25,"Fast",
G4811&lt;=40,"Medium",
G4811&gt;40,"Slow"
)</f>
        <v>Slow</v>
      </c>
    </row>
    <row r="4812" spans="1:14" x14ac:dyDescent="0.3">
      <c r="A4812" s="1">
        <v>399764</v>
      </c>
      <c r="B4812" s="1" t="s">
        <v>2017</v>
      </c>
      <c r="C4812" s="1" t="s">
        <v>115</v>
      </c>
      <c r="D4812" s="1" t="s">
        <v>8788</v>
      </c>
      <c r="E4812" s="1">
        <v>300</v>
      </c>
      <c r="F4812" s="1">
        <v>2.9</v>
      </c>
      <c r="G4812" s="1">
        <v>80</v>
      </c>
      <c r="H4812" s="1" t="s">
        <v>8789</v>
      </c>
      <c r="I4812" s="1" t="s">
        <v>2017</v>
      </c>
      <c r="J4812" s="1">
        <v>65</v>
      </c>
      <c r="K4812" s="1" t="str">
        <f t="shared" si="225"/>
        <v>valid</v>
      </c>
      <c r="L4812" s="1" t="str">
        <f t="shared" si="226"/>
        <v>BUDGET</v>
      </c>
      <c r="M4812" t="str">
        <f t="shared" si="227"/>
        <v>Indian</v>
      </c>
      <c r="N4812" s="1" t="str" cm="1">
        <f t="array" ref="N4812">_xlfn.IFS(
G4812&lt;=25,"Fast",
G4812&lt;=40,"Medium",
G4812&gt;40,"Slow"
)</f>
        <v>Slow</v>
      </c>
    </row>
    <row r="4813" spans="1:14" x14ac:dyDescent="0.3">
      <c r="A4813" s="1">
        <v>399798</v>
      </c>
      <c r="B4813" s="1" t="s">
        <v>1697</v>
      </c>
      <c r="C4813" s="1" t="s">
        <v>189</v>
      </c>
      <c r="D4813" s="1" t="s">
        <v>8790</v>
      </c>
      <c r="E4813" s="1">
        <v>200</v>
      </c>
      <c r="F4813" s="1">
        <v>4.4000000000000004</v>
      </c>
      <c r="G4813" s="1">
        <v>50</v>
      </c>
      <c r="H4813" s="1" t="s">
        <v>8791</v>
      </c>
      <c r="I4813" s="1" t="s">
        <v>1697</v>
      </c>
      <c r="J4813" s="1">
        <v>47</v>
      </c>
      <c r="K4813" s="1" t="str">
        <f t="shared" si="225"/>
        <v>valid</v>
      </c>
      <c r="L4813" s="1" t="str">
        <f t="shared" si="226"/>
        <v>BUDGET</v>
      </c>
      <c r="M4813" t="str">
        <f t="shared" si="227"/>
        <v>Chinese</v>
      </c>
      <c r="N4813" s="1" t="str" cm="1">
        <f t="array" ref="N4813">_xlfn.IFS(
G4813&lt;=25,"Fast",
G4813&lt;=40,"Medium",
G4813&gt;40,"Slow"
)</f>
        <v>Slow</v>
      </c>
    </row>
    <row r="4814" spans="1:14" x14ac:dyDescent="0.3">
      <c r="A4814" s="1">
        <v>399836</v>
      </c>
      <c r="B4814" s="1" t="s">
        <v>261</v>
      </c>
      <c r="C4814" s="1" t="s">
        <v>115</v>
      </c>
      <c r="D4814" s="1" t="s">
        <v>8792</v>
      </c>
      <c r="E4814" s="1">
        <v>300</v>
      </c>
      <c r="F4814" s="1">
        <v>3.8</v>
      </c>
      <c r="G4814" s="1">
        <v>20</v>
      </c>
      <c r="H4814" s="1" t="s">
        <v>695</v>
      </c>
      <c r="I4814" s="1" t="s">
        <v>261</v>
      </c>
      <c r="J4814" s="1">
        <v>61</v>
      </c>
      <c r="K4814" s="1" t="str">
        <f t="shared" si="225"/>
        <v>valid</v>
      </c>
      <c r="L4814" s="1" t="str">
        <f t="shared" si="226"/>
        <v>BUDGET</v>
      </c>
      <c r="M4814" t="str">
        <f t="shared" si="227"/>
        <v>Indian</v>
      </c>
      <c r="N4814" s="1" t="str" cm="1">
        <f t="array" ref="N4814">_xlfn.IFS(
G4814&lt;=25,"Fast",
G4814&lt;=40,"Medium",
G4814&gt;40,"Slow"
)</f>
        <v>Fast</v>
      </c>
    </row>
    <row r="4815" spans="1:14" x14ac:dyDescent="0.3">
      <c r="A4815" s="1">
        <v>399838</v>
      </c>
      <c r="B4815" s="1" t="s">
        <v>21</v>
      </c>
      <c r="C4815" s="1" t="s">
        <v>11</v>
      </c>
      <c r="D4815" s="1" t="s">
        <v>8793</v>
      </c>
      <c r="E4815" s="1">
        <v>400</v>
      </c>
      <c r="F4815" s="1">
        <v>3.4</v>
      </c>
      <c r="G4815" s="1">
        <v>20</v>
      </c>
      <c r="H4815" s="1" t="s">
        <v>8794</v>
      </c>
      <c r="I4815" s="1" t="s">
        <v>21</v>
      </c>
      <c r="J4815" s="1">
        <v>54</v>
      </c>
      <c r="K4815" s="1" t="str">
        <f t="shared" si="225"/>
        <v>valid</v>
      </c>
      <c r="L4815" s="1" t="str">
        <f t="shared" si="226"/>
        <v>MID</v>
      </c>
      <c r="M4815" t="str">
        <f t="shared" si="227"/>
        <v>Pizzas</v>
      </c>
      <c r="N4815" s="1" t="str" cm="1">
        <f t="array" ref="N4815">_xlfn.IFS(
G4815&lt;=25,"Fast",
G4815&lt;=40,"Medium",
G4815&gt;40,"Slow"
)</f>
        <v>Fast</v>
      </c>
    </row>
    <row r="4816" spans="1:14" x14ac:dyDescent="0.3">
      <c r="A4816" s="1">
        <v>399842</v>
      </c>
      <c r="B4816" s="1" t="s">
        <v>21</v>
      </c>
      <c r="C4816" s="1" t="s">
        <v>11</v>
      </c>
      <c r="D4816" s="1" t="s">
        <v>8795</v>
      </c>
      <c r="E4816" s="1">
        <v>600</v>
      </c>
      <c r="F4816" s="1">
        <v>3.9</v>
      </c>
      <c r="G4816" s="1">
        <v>100</v>
      </c>
      <c r="H4816" s="1" t="s">
        <v>8754</v>
      </c>
      <c r="I4816" s="1" t="s">
        <v>21</v>
      </c>
      <c r="J4816" s="1">
        <v>58</v>
      </c>
      <c r="K4816" s="1" t="str">
        <f t="shared" si="225"/>
        <v>valid</v>
      </c>
      <c r="L4816" s="1" t="str">
        <f t="shared" si="226"/>
        <v>MID</v>
      </c>
      <c r="M4816" t="str">
        <f t="shared" si="227"/>
        <v>American</v>
      </c>
      <c r="N4816" s="1" t="str" cm="1">
        <f t="array" ref="N4816">_xlfn.IFS(
G4816&lt;=25,"Fast",
G4816&lt;=40,"Medium",
G4816&gt;40,"Slow"
)</f>
        <v>Slow</v>
      </c>
    </row>
    <row r="4817" spans="1:14" x14ac:dyDescent="0.3">
      <c r="A4817" s="1">
        <v>399904</v>
      </c>
      <c r="B4817" s="1" t="s">
        <v>8796</v>
      </c>
      <c r="C4817" s="1" t="s">
        <v>91</v>
      </c>
      <c r="D4817" s="1" t="s">
        <v>8797</v>
      </c>
      <c r="E4817" s="1">
        <v>600</v>
      </c>
      <c r="F4817" s="1">
        <v>4.3</v>
      </c>
      <c r="G4817" s="1">
        <v>1000</v>
      </c>
      <c r="H4817" s="1" t="s">
        <v>2056</v>
      </c>
      <c r="I4817" s="1" t="s">
        <v>4916</v>
      </c>
      <c r="J4817" s="1">
        <v>57</v>
      </c>
      <c r="K4817" s="1" t="str">
        <f t="shared" si="225"/>
        <v>valid</v>
      </c>
      <c r="L4817" s="1" t="str">
        <f t="shared" si="226"/>
        <v>MID</v>
      </c>
      <c r="M4817" t="str">
        <f t="shared" si="227"/>
        <v>Indian  Chinese</v>
      </c>
      <c r="N4817" s="1" t="str" cm="1">
        <f t="array" ref="N4817">_xlfn.IFS(
G4817&lt;=25,"Fast",
G4817&lt;=40,"Medium",
G4817&gt;40,"Slow"
)</f>
        <v>Slow</v>
      </c>
    </row>
    <row r="4818" spans="1:14" x14ac:dyDescent="0.3">
      <c r="A4818" s="1">
        <v>399912</v>
      </c>
      <c r="B4818" s="1" t="s">
        <v>21</v>
      </c>
      <c r="C4818" s="1" t="s">
        <v>11</v>
      </c>
      <c r="D4818" s="1" t="s">
        <v>8798</v>
      </c>
      <c r="E4818" s="1">
        <v>350</v>
      </c>
      <c r="F4818" s="1">
        <v>2.9</v>
      </c>
      <c r="G4818" s="1">
        <v>80</v>
      </c>
      <c r="H4818" s="1" t="s">
        <v>158</v>
      </c>
      <c r="I4818" s="1" t="s">
        <v>21</v>
      </c>
      <c r="J4818" s="1">
        <v>57</v>
      </c>
      <c r="K4818" s="1" t="str">
        <f t="shared" si="225"/>
        <v>valid</v>
      </c>
      <c r="L4818" s="1" t="str">
        <f t="shared" si="226"/>
        <v>MID</v>
      </c>
      <c r="M4818" t="str">
        <f t="shared" si="227"/>
        <v>Ice Cream</v>
      </c>
      <c r="N4818" s="1" t="str" cm="1">
        <f t="array" ref="N4818">_xlfn.IFS(
G4818&lt;=25,"Fast",
G4818&lt;=40,"Medium",
G4818&gt;40,"Slow"
)</f>
        <v>Slow</v>
      </c>
    </row>
    <row r="4819" spans="1:14" x14ac:dyDescent="0.3">
      <c r="A4819" s="1">
        <v>400113</v>
      </c>
      <c r="B4819" s="1" t="s">
        <v>2127</v>
      </c>
      <c r="C4819" s="1" t="s">
        <v>11</v>
      </c>
      <c r="D4819" s="1" t="s">
        <v>8799</v>
      </c>
      <c r="E4819" s="1">
        <v>300</v>
      </c>
      <c r="F4819" s="1">
        <v>2.9</v>
      </c>
      <c r="G4819" s="1">
        <v>80</v>
      </c>
      <c r="H4819" s="1" t="s">
        <v>8800</v>
      </c>
      <c r="I4819" s="1" t="s">
        <v>2127</v>
      </c>
      <c r="J4819" s="1">
        <v>55</v>
      </c>
      <c r="K4819" s="1" t="str">
        <f t="shared" si="225"/>
        <v>valid</v>
      </c>
      <c r="L4819" s="1" t="str">
        <f t="shared" si="226"/>
        <v>BUDGET</v>
      </c>
      <c r="M4819" t="str">
        <f t="shared" si="227"/>
        <v>South Indian</v>
      </c>
      <c r="N4819" s="1" t="str" cm="1">
        <f t="array" ref="N4819">_xlfn.IFS(
G4819&lt;=25,"Fast",
G4819&lt;=40,"Medium",
G4819&gt;40,"Slow"
)</f>
        <v>Slow</v>
      </c>
    </row>
    <row r="4820" spans="1:14" x14ac:dyDescent="0.3">
      <c r="A4820" s="1">
        <v>400160</v>
      </c>
      <c r="B4820" s="1" t="s">
        <v>8801</v>
      </c>
      <c r="C4820" s="1" t="s">
        <v>91</v>
      </c>
      <c r="D4820" s="1" t="s">
        <v>8802</v>
      </c>
      <c r="E4820" s="1">
        <v>500</v>
      </c>
      <c r="F4820" s="1">
        <v>2.9</v>
      </c>
      <c r="G4820" s="1">
        <v>80</v>
      </c>
      <c r="H4820" s="1" t="s">
        <v>8803</v>
      </c>
      <c r="I4820" s="1" t="s">
        <v>1928</v>
      </c>
      <c r="J4820" s="1">
        <v>61</v>
      </c>
      <c r="K4820" s="1" t="str">
        <f t="shared" si="225"/>
        <v>valid</v>
      </c>
      <c r="L4820" s="1" t="str">
        <f t="shared" si="226"/>
        <v>MID</v>
      </c>
      <c r="M4820" t="str">
        <f t="shared" si="227"/>
        <v>Pizzas  Kebabs  North Indian  Fast Food  Desserts</v>
      </c>
      <c r="N4820" s="1" t="str" cm="1">
        <f t="array" ref="N4820">_xlfn.IFS(
G4820&lt;=25,"Fast",
G4820&lt;=40,"Medium",
G4820&gt;40,"Slow"
)</f>
        <v>Slow</v>
      </c>
    </row>
    <row r="4821" spans="1:14" x14ac:dyDescent="0.3">
      <c r="A4821" s="1">
        <v>400188</v>
      </c>
      <c r="B4821" s="1" t="s">
        <v>1532</v>
      </c>
      <c r="C4821" s="1" t="s">
        <v>11</v>
      </c>
      <c r="D4821" s="1" t="s">
        <v>8804</v>
      </c>
      <c r="E4821" s="1">
        <v>300</v>
      </c>
      <c r="F4821" s="1">
        <v>4.2</v>
      </c>
      <c r="G4821" s="1">
        <v>50</v>
      </c>
      <c r="H4821" s="1" t="s">
        <v>5194</v>
      </c>
      <c r="I4821" s="1" t="s">
        <v>1532</v>
      </c>
      <c r="J4821" s="1">
        <v>40</v>
      </c>
      <c r="K4821" s="1" t="str">
        <f t="shared" si="225"/>
        <v>valid</v>
      </c>
      <c r="L4821" s="1" t="str">
        <f t="shared" si="226"/>
        <v>BUDGET</v>
      </c>
      <c r="M4821" t="str">
        <f t="shared" si="227"/>
        <v>Fast Food</v>
      </c>
      <c r="N4821" s="1" t="str" cm="1">
        <f t="array" ref="N4821">_xlfn.IFS(
G4821&lt;=25,"Fast",
G4821&lt;=40,"Medium",
G4821&gt;40,"Slow"
)</f>
        <v>Slow</v>
      </c>
    </row>
    <row r="4822" spans="1:14" x14ac:dyDescent="0.3">
      <c r="A4822" s="1">
        <v>400250</v>
      </c>
      <c r="B4822" s="1" t="s">
        <v>3951</v>
      </c>
      <c r="C4822" s="1" t="s">
        <v>91</v>
      </c>
      <c r="D4822" s="1" t="s">
        <v>8805</v>
      </c>
      <c r="E4822" s="1">
        <v>200</v>
      </c>
      <c r="F4822" s="1">
        <v>2.9</v>
      </c>
      <c r="G4822" s="1">
        <v>80</v>
      </c>
      <c r="H4822" s="1" t="s">
        <v>8806</v>
      </c>
      <c r="I4822" s="1" t="s">
        <v>3951</v>
      </c>
      <c r="J4822" s="1">
        <v>51</v>
      </c>
      <c r="K4822" s="1" t="str">
        <f t="shared" si="225"/>
        <v>valid</v>
      </c>
      <c r="L4822" s="1" t="str">
        <f t="shared" si="226"/>
        <v>BUDGET</v>
      </c>
      <c r="M4822" t="str">
        <f t="shared" si="227"/>
        <v>Indian  Chinese  Kebabs  Fast Food  Combo</v>
      </c>
      <c r="N4822" s="1" t="str" cm="1">
        <f t="array" ref="N4822">_xlfn.IFS(
G4822&lt;=25,"Fast",
G4822&lt;=40,"Medium",
G4822&gt;40,"Slow"
)</f>
        <v>Slow</v>
      </c>
    </row>
    <row r="4823" spans="1:14" x14ac:dyDescent="0.3">
      <c r="A4823" s="1">
        <v>400308</v>
      </c>
      <c r="B4823" s="1" t="s">
        <v>4091</v>
      </c>
      <c r="C4823" s="1" t="s">
        <v>2068</v>
      </c>
      <c r="D4823" s="1" t="s">
        <v>8807</v>
      </c>
      <c r="E4823" s="1">
        <v>200</v>
      </c>
      <c r="F4823" s="1">
        <v>2.9</v>
      </c>
      <c r="G4823" s="1">
        <v>80</v>
      </c>
      <c r="H4823" s="1" t="s">
        <v>2720</v>
      </c>
      <c r="I4823" s="1" t="s">
        <v>4091</v>
      </c>
      <c r="J4823" s="1">
        <v>51</v>
      </c>
      <c r="K4823" s="1" t="str">
        <f t="shared" si="225"/>
        <v>valid</v>
      </c>
      <c r="L4823" s="1" t="str">
        <f t="shared" si="226"/>
        <v>BUDGET</v>
      </c>
      <c r="M4823" t="str">
        <f t="shared" si="227"/>
        <v>Snacks</v>
      </c>
      <c r="N4823" s="1" t="str" cm="1">
        <f t="array" ref="N4823">_xlfn.IFS(
G4823&lt;=25,"Fast",
G4823&lt;=40,"Medium",
G4823&gt;40,"Slow"
)</f>
        <v>Slow</v>
      </c>
    </row>
    <row r="4824" spans="1:14" x14ac:dyDescent="0.3">
      <c r="A4824" s="1">
        <v>400394</v>
      </c>
      <c r="B4824" s="1" t="s">
        <v>3179</v>
      </c>
      <c r="C4824" s="1" t="s">
        <v>3052</v>
      </c>
      <c r="D4824" s="1" t="s">
        <v>8808</v>
      </c>
      <c r="E4824" s="1">
        <v>200</v>
      </c>
      <c r="F4824" s="1">
        <v>2.9</v>
      </c>
      <c r="G4824" s="1">
        <v>80</v>
      </c>
      <c r="H4824" s="1" t="s">
        <v>8809</v>
      </c>
      <c r="I4824" s="1" t="s">
        <v>4031</v>
      </c>
      <c r="J4824" s="1">
        <v>71</v>
      </c>
      <c r="K4824" s="1" t="str">
        <f t="shared" si="225"/>
        <v>valid</v>
      </c>
      <c r="L4824" s="1" t="str">
        <f t="shared" si="226"/>
        <v>BUDGET</v>
      </c>
      <c r="M4824" t="str">
        <f t="shared" si="227"/>
        <v>Chinese</v>
      </c>
      <c r="N4824" s="1" t="str" cm="1">
        <f t="array" ref="N4824">_xlfn.IFS(
G4824&lt;=25,"Fast",
G4824&lt;=40,"Medium",
G4824&gt;40,"Slow"
)</f>
        <v>Slow</v>
      </c>
    </row>
    <row r="4825" spans="1:14" x14ac:dyDescent="0.3">
      <c r="A4825" s="1">
        <v>400426</v>
      </c>
      <c r="B4825" s="1" t="s">
        <v>645</v>
      </c>
      <c r="C4825" s="1" t="s">
        <v>189</v>
      </c>
      <c r="D4825" s="1" t="s">
        <v>8810</v>
      </c>
      <c r="E4825" s="1">
        <v>400</v>
      </c>
      <c r="F4825" s="1">
        <v>4.2</v>
      </c>
      <c r="G4825" s="1">
        <v>1000</v>
      </c>
      <c r="H4825" s="1" t="s">
        <v>7548</v>
      </c>
      <c r="I4825" s="1" t="s">
        <v>645</v>
      </c>
      <c r="J4825" s="1">
        <v>62</v>
      </c>
      <c r="K4825" s="1" t="str">
        <f t="shared" si="225"/>
        <v>valid</v>
      </c>
      <c r="L4825" s="1" t="str">
        <f t="shared" si="226"/>
        <v>MID</v>
      </c>
      <c r="M4825" t="str">
        <f t="shared" si="227"/>
        <v>Chinese  Asian</v>
      </c>
      <c r="N4825" s="1" t="str" cm="1">
        <f t="array" ref="N4825">_xlfn.IFS(
G4825&lt;=25,"Fast",
G4825&lt;=40,"Medium",
G4825&gt;40,"Slow"
)</f>
        <v>Slow</v>
      </c>
    </row>
    <row r="4826" spans="1:14" x14ac:dyDescent="0.3">
      <c r="A4826" s="1">
        <v>400427</v>
      </c>
      <c r="B4826" s="1" t="s">
        <v>6288</v>
      </c>
      <c r="C4826" s="1" t="s">
        <v>68</v>
      </c>
      <c r="D4826" s="1" t="s">
        <v>5080</v>
      </c>
      <c r="E4826" s="1">
        <v>200</v>
      </c>
      <c r="F4826" s="1">
        <v>4</v>
      </c>
      <c r="G4826" s="1">
        <v>20</v>
      </c>
      <c r="H4826" s="1" t="s">
        <v>8811</v>
      </c>
      <c r="I4826" s="1" t="s">
        <v>6288</v>
      </c>
      <c r="J4826" s="1">
        <v>72</v>
      </c>
      <c r="K4826" s="1" t="str">
        <f t="shared" si="225"/>
        <v>valid</v>
      </c>
      <c r="L4826" s="1" t="str">
        <f t="shared" si="226"/>
        <v>BUDGET</v>
      </c>
      <c r="M4826" t="str">
        <f t="shared" si="227"/>
        <v>Bakery  Desserts  Ice Cream</v>
      </c>
      <c r="N4826" s="1" t="str" cm="1">
        <f t="array" ref="N4826">_xlfn.IFS(
G4826&lt;=25,"Fast",
G4826&lt;=40,"Medium",
G4826&gt;40,"Slow"
)</f>
        <v>Fast</v>
      </c>
    </row>
    <row r="4827" spans="1:14" x14ac:dyDescent="0.3">
      <c r="A4827" s="1">
        <v>400443</v>
      </c>
      <c r="B4827" s="1" t="s">
        <v>677</v>
      </c>
      <c r="C4827" s="1" t="s">
        <v>115</v>
      </c>
      <c r="D4827" s="1" t="s">
        <v>8812</v>
      </c>
      <c r="E4827" s="1">
        <v>200</v>
      </c>
      <c r="F4827" s="1">
        <v>4.0999999999999996</v>
      </c>
      <c r="G4827" s="1">
        <v>20</v>
      </c>
      <c r="H4827" s="1" t="s">
        <v>8813</v>
      </c>
      <c r="I4827" s="1" t="s">
        <v>677</v>
      </c>
      <c r="J4827" s="1">
        <v>80</v>
      </c>
      <c r="K4827" s="1" t="str">
        <f t="shared" si="225"/>
        <v>valid</v>
      </c>
      <c r="L4827" s="1" t="str">
        <f t="shared" si="226"/>
        <v>BUDGET</v>
      </c>
      <c r="M4827" t="str">
        <f t="shared" si="227"/>
        <v>North Indian</v>
      </c>
      <c r="N4827" s="1" t="str" cm="1">
        <f t="array" ref="N4827">_xlfn.IFS(
G4827&lt;=25,"Fast",
G4827&lt;=40,"Medium",
G4827&gt;40,"Slow"
)</f>
        <v>Fast</v>
      </c>
    </row>
    <row r="4828" spans="1:14" x14ac:dyDescent="0.3">
      <c r="A4828" s="1">
        <v>400493</v>
      </c>
      <c r="B4828" s="1" t="s">
        <v>95</v>
      </c>
      <c r="C4828" s="1" t="s">
        <v>91</v>
      </c>
      <c r="D4828" s="1" t="s">
        <v>8814</v>
      </c>
      <c r="E4828" s="1">
        <v>150</v>
      </c>
      <c r="F4828" s="1">
        <v>2.9</v>
      </c>
      <c r="G4828" s="1">
        <v>80</v>
      </c>
      <c r="H4828" s="1" t="s">
        <v>391</v>
      </c>
      <c r="I4828" s="1" t="s">
        <v>95</v>
      </c>
      <c r="J4828" s="1">
        <v>51</v>
      </c>
      <c r="K4828" s="1" t="str">
        <f t="shared" si="225"/>
        <v>valid</v>
      </c>
      <c r="L4828" s="1" t="str">
        <f t="shared" si="226"/>
        <v>BUDGET</v>
      </c>
      <c r="M4828" t="str">
        <f t="shared" si="227"/>
        <v>Ice Cream</v>
      </c>
      <c r="N4828" s="1" t="str" cm="1">
        <f t="array" ref="N4828">_xlfn.IFS(
G4828&lt;=25,"Fast",
G4828&lt;=40,"Medium",
G4828&gt;40,"Slow"
)</f>
        <v>Slow</v>
      </c>
    </row>
    <row r="4829" spans="1:14" x14ac:dyDescent="0.3">
      <c r="A4829" s="1">
        <v>400503</v>
      </c>
      <c r="B4829" s="1" t="s">
        <v>276</v>
      </c>
      <c r="C4829" s="1" t="s">
        <v>115</v>
      </c>
      <c r="D4829" s="1" t="s">
        <v>8815</v>
      </c>
      <c r="E4829" s="1">
        <v>300</v>
      </c>
      <c r="F4829" s="1">
        <v>2</v>
      </c>
      <c r="G4829" s="1">
        <v>20</v>
      </c>
      <c r="H4829" s="1" t="s">
        <v>19</v>
      </c>
      <c r="I4829" s="1" t="s">
        <v>276</v>
      </c>
      <c r="J4829" s="1">
        <v>68</v>
      </c>
      <c r="K4829" s="1" t="str">
        <f t="shared" si="225"/>
        <v>valid</v>
      </c>
      <c r="L4829" s="1" t="str">
        <f t="shared" si="226"/>
        <v>BUDGET</v>
      </c>
      <c r="M4829" t="str">
        <f t="shared" si="227"/>
        <v>Chinese</v>
      </c>
      <c r="N4829" s="1" t="str" cm="1">
        <f t="array" ref="N4829">_xlfn.IFS(
G4829&lt;=25,"Fast",
G4829&lt;=40,"Medium",
G4829&gt;40,"Slow"
)</f>
        <v>Fast</v>
      </c>
    </row>
    <row r="4830" spans="1:14" x14ac:dyDescent="0.3">
      <c r="A4830" s="1">
        <v>400663</v>
      </c>
      <c r="B4830" s="1" t="s">
        <v>845</v>
      </c>
      <c r="C4830" s="1" t="s">
        <v>91</v>
      </c>
      <c r="D4830" s="1" t="s">
        <v>8816</v>
      </c>
      <c r="E4830" s="1">
        <v>100</v>
      </c>
      <c r="F4830" s="1">
        <v>2.9</v>
      </c>
      <c r="G4830" s="1">
        <v>80</v>
      </c>
      <c r="H4830" s="1" t="s">
        <v>6239</v>
      </c>
      <c r="I4830" s="1" t="s">
        <v>8817</v>
      </c>
      <c r="J4830" s="1">
        <v>68</v>
      </c>
      <c r="K4830" s="1" t="str">
        <f t="shared" si="225"/>
        <v>valid</v>
      </c>
      <c r="L4830" s="1" t="str">
        <f t="shared" si="226"/>
        <v>BUDGET</v>
      </c>
      <c r="M4830" t="str">
        <f t="shared" si="227"/>
        <v>Desserts  Ice Cream</v>
      </c>
      <c r="N4830" s="1" t="str" cm="1">
        <f t="array" ref="N4830">_xlfn.IFS(
G4830&lt;=25,"Fast",
G4830&lt;=40,"Medium",
G4830&gt;40,"Slow"
)</f>
        <v>Slow</v>
      </c>
    </row>
    <row r="4831" spans="1:14" x14ac:dyDescent="0.3">
      <c r="A4831" s="1">
        <v>400668</v>
      </c>
      <c r="B4831" s="1" t="s">
        <v>4091</v>
      </c>
      <c r="C4831" s="1" t="s">
        <v>2068</v>
      </c>
      <c r="D4831" s="1" t="s">
        <v>8818</v>
      </c>
      <c r="E4831" s="1">
        <v>200</v>
      </c>
      <c r="F4831" s="1">
        <v>2.9</v>
      </c>
      <c r="G4831" s="1">
        <v>80</v>
      </c>
      <c r="H4831" s="1" t="s">
        <v>1068</v>
      </c>
      <c r="I4831" s="1" t="s">
        <v>4091</v>
      </c>
      <c r="J4831" s="1">
        <v>74</v>
      </c>
      <c r="K4831" s="1" t="str">
        <f t="shared" si="225"/>
        <v>valid</v>
      </c>
      <c r="L4831" s="1" t="str">
        <f t="shared" si="226"/>
        <v>BUDGET</v>
      </c>
      <c r="M4831" t="str">
        <f t="shared" si="227"/>
        <v>Indian</v>
      </c>
      <c r="N4831" s="1" t="str" cm="1">
        <f t="array" ref="N4831">_xlfn.IFS(
G4831&lt;=25,"Fast",
G4831&lt;=40,"Medium",
G4831&gt;40,"Slow"
)</f>
        <v>Slow</v>
      </c>
    </row>
    <row r="4832" spans="1:14" x14ac:dyDescent="0.3">
      <c r="A4832" s="1">
        <v>400765</v>
      </c>
      <c r="B4832" s="1" t="s">
        <v>3390</v>
      </c>
      <c r="C4832" s="1" t="s">
        <v>68</v>
      </c>
      <c r="D4832" s="1" t="s">
        <v>8819</v>
      </c>
      <c r="E4832" s="1">
        <v>200</v>
      </c>
      <c r="F4832" s="1">
        <v>3.2</v>
      </c>
      <c r="G4832" s="1">
        <v>20</v>
      </c>
      <c r="H4832" s="1" t="s">
        <v>8820</v>
      </c>
      <c r="I4832" s="1" t="s">
        <v>3390</v>
      </c>
      <c r="J4832" s="1">
        <v>75</v>
      </c>
      <c r="K4832" s="1" t="str">
        <f t="shared" si="225"/>
        <v>valid</v>
      </c>
      <c r="L4832" s="1" t="str">
        <f t="shared" si="226"/>
        <v>BUDGET</v>
      </c>
      <c r="M4832" t="str">
        <f t="shared" si="227"/>
        <v>Chinese</v>
      </c>
      <c r="N4832" s="1" t="str" cm="1">
        <f t="array" ref="N4832">_xlfn.IFS(
G4832&lt;=25,"Fast",
G4832&lt;=40,"Medium",
G4832&gt;40,"Slow"
)</f>
        <v>Fast</v>
      </c>
    </row>
    <row r="4833" spans="1:14" x14ac:dyDescent="0.3">
      <c r="A4833" s="1">
        <v>400801</v>
      </c>
      <c r="B4833" s="1" t="s">
        <v>276</v>
      </c>
      <c r="C4833" s="1" t="s">
        <v>115</v>
      </c>
      <c r="D4833" s="1" t="s">
        <v>8821</v>
      </c>
      <c r="E4833" s="1">
        <v>250</v>
      </c>
      <c r="F4833" s="1">
        <v>3.3</v>
      </c>
      <c r="G4833" s="1">
        <v>20</v>
      </c>
      <c r="H4833" s="1" t="s">
        <v>19</v>
      </c>
      <c r="I4833" s="1" t="s">
        <v>276</v>
      </c>
      <c r="J4833" s="1">
        <v>52</v>
      </c>
      <c r="K4833" s="1" t="str">
        <f t="shared" si="225"/>
        <v>valid</v>
      </c>
      <c r="L4833" s="1" t="str">
        <f t="shared" si="226"/>
        <v>BUDGET</v>
      </c>
      <c r="M4833" t="str">
        <f t="shared" si="227"/>
        <v>Chinese</v>
      </c>
      <c r="N4833" s="1" t="str" cm="1">
        <f t="array" ref="N4833">_xlfn.IFS(
G4833&lt;=25,"Fast",
G4833&lt;=40,"Medium",
G4833&gt;40,"Slow"
)</f>
        <v>Fast</v>
      </c>
    </row>
    <row r="4834" spans="1:14" x14ac:dyDescent="0.3">
      <c r="A4834" s="1">
        <v>400823</v>
      </c>
      <c r="B4834" s="1" t="s">
        <v>745</v>
      </c>
      <c r="C4834" s="1" t="s">
        <v>383</v>
      </c>
      <c r="D4834" s="1" t="s">
        <v>8822</v>
      </c>
      <c r="E4834" s="1">
        <v>150</v>
      </c>
      <c r="F4834" s="1">
        <v>3.1</v>
      </c>
      <c r="G4834" s="1">
        <v>50</v>
      </c>
      <c r="H4834" s="1" t="s">
        <v>8823</v>
      </c>
      <c r="I4834" s="1" t="s">
        <v>745</v>
      </c>
      <c r="J4834" s="1">
        <v>35</v>
      </c>
      <c r="K4834" s="1" t="str">
        <f t="shared" si="225"/>
        <v>valid</v>
      </c>
      <c r="L4834" s="1" t="str">
        <f t="shared" si="226"/>
        <v>BUDGET</v>
      </c>
      <c r="M4834" t="str">
        <f t="shared" si="227"/>
        <v>Indian</v>
      </c>
      <c r="N4834" s="1" t="str" cm="1">
        <f t="array" ref="N4834">_xlfn.IFS(
G4834&lt;=25,"Fast",
G4834&lt;=40,"Medium",
G4834&gt;40,"Slow"
)</f>
        <v>Slow</v>
      </c>
    </row>
    <row r="4835" spans="1:14" x14ac:dyDescent="0.3">
      <c r="A4835" s="1">
        <v>400849</v>
      </c>
      <c r="B4835" s="1" t="s">
        <v>528</v>
      </c>
      <c r="C4835" s="1" t="s">
        <v>189</v>
      </c>
      <c r="D4835" s="1" t="s">
        <v>8824</v>
      </c>
      <c r="E4835" s="1">
        <v>199</v>
      </c>
      <c r="F4835" s="1">
        <v>2.9</v>
      </c>
      <c r="G4835" s="1">
        <v>80</v>
      </c>
      <c r="H4835" s="1" t="s">
        <v>184</v>
      </c>
      <c r="I4835" s="1" t="s">
        <v>528</v>
      </c>
      <c r="J4835" s="1">
        <v>98</v>
      </c>
      <c r="K4835" s="1" t="str">
        <f t="shared" si="225"/>
        <v>valid</v>
      </c>
      <c r="L4835" s="1" t="str">
        <f t="shared" si="226"/>
        <v>BUDGET</v>
      </c>
      <c r="M4835" t="str">
        <f t="shared" si="227"/>
        <v>Fast Food</v>
      </c>
      <c r="N4835" s="1" t="str" cm="1">
        <f t="array" ref="N4835">_xlfn.IFS(
G4835&lt;=25,"Fast",
G4835&lt;=40,"Medium",
G4835&gt;40,"Slow"
)</f>
        <v>Slow</v>
      </c>
    </row>
    <row r="4836" spans="1:14" x14ac:dyDescent="0.3">
      <c r="A4836" s="1">
        <v>400882</v>
      </c>
      <c r="B4836" s="1" t="s">
        <v>83</v>
      </c>
      <c r="C4836" s="1" t="s">
        <v>68</v>
      </c>
      <c r="D4836" s="1" t="s">
        <v>8825</v>
      </c>
      <c r="E4836" s="1">
        <v>300</v>
      </c>
      <c r="F4836" s="1">
        <v>2.9</v>
      </c>
      <c r="G4836" s="1">
        <v>80</v>
      </c>
      <c r="H4836" s="1" t="s">
        <v>131</v>
      </c>
      <c r="I4836" s="1" t="s">
        <v>83</v>
      </c>
      <c r="J4836" s="1">
        <v>74</v>
      </c>
      <c r="K4836" s="1" t="str">
        <f t="shared" si="225"/>
        <v>valid</v>
      </c>
      <c r="L4836" s="1" t="str">
        <f t="shared" si="226"/>
        <v>BUDGET</v>
      </c>
      <c r="M4836" t="str">
        <f t="shared" si="227"/>
        <v>North Indian</v>
      </c>
      <c r="N4836" s="1" t="str" cm="1">
        <f t="array" ref="N4836">_xlfn.IFS(
G4836&lt;=25,"Fast",
G4836&lt;=40,"Medium",
G4836&gt;40,"Slow"
)</f>
        <v>Slow</v>
      </c>
    </row>
    <row r="4837" spans="1:14" x14ac:dyDescent="0.3">
      <c r="A4837" s="1">
        <v>400884</v>
      </c>
      <c r="B4837" s="1" t="s">
        <v>63</v>
      </c>
      <c r="C4837" s="1" t="s">
        <v>11</v>
      </c>
      <c r="D4837" s="1" t="s">
        <v>8826</v>
      </c>
      <c r="E4837" s="1">
        <v>400</v>
      </c>
      <c r="F4837" s="1">
        <v>2.9</v>
      </c>
      <c r="G4837" s="1">
        <v>80</v>
      </c>
      <c r="H4837" s="1" t="s">
        <v>8827</v>
      </c>
      <c r="I4837" s="1" t="s">
        <v>63</v>
      </c>
      <c r="J4837" s="1">
        <v>67</v>
      </c>
      <c r="K4837" s="1" t="str">
        <f t="shared" si="225"/>
        <v>valid</v>
      </c>
      <c r="L4837" s="1" t="str">
        <f t="shared" si="226"/>
        <v>MID</v>
      </c>
      <c r="M4837" t="str">
        <f t="shared" si="227"/>
        <v>Mughlai</v>
      </c>
      <c r="N4837" s="1" t="str" cm="1">
        <f t="array" ref="N4837">_xlfn.IFS(
G4837&lt;=25,"Fast",
G4837&lt;=40,"Medium",
G4837&gt;40,"Slow"
)</f>
        <v>Slow</v>
      </c>
    </row>
    <row r="4838" spans="1:14" x14ac:dyDescent="0.3">
      <c r="A4838" s="1">
        <v>400905</v>
      </c>
      <c r="B4838" s="1" t="s">
        <v>276</v>
      </c>
      <c r="C4838" s="1" t="s">
        <v>115</v>
      </c>
      <c r="D4838" s="1" t="s">
        <v>5606</v>
      </c>
      <c r="E4838" s="1">
        <v>300</v>
      </c>
      <c r="F4838" s="1">
        <v>2.9</v>
      </c>
      <c r="G4838" s="1">
        <v>80</v>
      </c>
      <c r="H4838" s="1" t="s">
        <v>19</v>
      </c>
      <c r="I4838" s="1" t="s">
        <v>276</v>
      </c>
      <c r="J4838" s="1">
        <v>71</v>
      </c>
      <c r="K4838" s="1" t="str">
        <f t="shared" si="225"/>
        <v>valid</v>
      </c>
      <c r="L4838" s="1" t="str">
        <f t="shared" si="226"/>
        <v>BUDGET</v>
      </c>
      <c r="M4838" t="str">
        <f t="shared" si="227"/>
        <v>Chinese</v>
      </c>
      <c r="N4838" s="1" t="str" cm="1">
        <f t="array" ref="N4838">_xlfn.IFS(
G4838&lt;=25,"Fast",
G4838&lt;=40,"Medium",
G4838&gt;40,"Slow"
)</f>
        <v>Slow</v>
      </c>
    </row>
    <row r="4839" spans="1:14" x14ac:dyDescent="0.3">
      <c r="A4839" s="1">
        <v>400906</v>
      </c>
      <c r="B4839" s="1" t="s">
        <v>2478</v>
      </c>
      <c r="C4839" s="1" t="s">
        <v>2068</v>
      </c>
      <c r="D4839" s="1" t="s">
        <v>8828</v>
      </c>
      <c r="E4839" s="1">
        <v>300</v>
      </c>
      <c r="F4839" s="1">
        <v>2.9</v>
      </c>
      <c r="G4839" s="1">
        <v>80</v>
      </c>
      <c r="H4839" s="1" t="s">
        <v>3697</v>
      </c>
      <c r="I4839" s="1" t="s">
        <v>2478</v>
      </c>
      <c r="J4839" s="1">
        <v>48</v>
      </c>
      <c r="K4839" s="1" t="str">
        <f t="shared" si="225"/>
        <v>valid</v>
      </c>
      <c r="L4839" s="1" t="str">
        <f t="shared" si="226"/>
        <v>BUDGET</v>
      </c>
      <c r="M4839" t="str">
        <f t="shared" si="227"/>
        <v>Bakery</v>
      </c>
      <c r="N4839" s="1" t="str" cm="1">
        <f t="array" ref="N4839">_xlfn.IFS(
G4839&lt;=25,"Fast",
G4839&lt;=40,"Medium",
G4839&gt;40,"Slow"
)</f>
        <v>Slow</v>
      </c>
    </row>
    <row r="4840" spans="1:14" x14ac:dyDescent="0.3">
      <c r="A4840" s="1">
        <v>400950</v>
      </c>
      <c r="B4840" s="1" t="s">
        <v>528</v>
      </c>
      <c r="C4840" s="1" t="s">
        <v>189</v>
      </c>
      <c r="D4840" s="1" t="s">
        <v>8829</v>
      </c>
      <c r="E4840" s="1">
        <v>300</v>
      </c>
      <c r="F4840" s="1">
        <v>2.9</v>
      </c>
      <c r="G4840" s="1">
        <v>80</v>
      </c>
      <c r="H4840" s="1" t="s">
        <v>1748</v>
      </c>
      <c r="I4840" s="1" t="s">
        <v>528</v>
      </c>
      <c r="J4840" s="1">
        <v>88</v>
      </c>
      <c r="K4840" s="1" t="str">
        <f t="shared" si="225"/>
        <v>valid</v>
      </c>
      <c r="L4840" s="1" t="str">
        <f t="shared" si="226"/>
        <v>BUDGET</v>
      </c>
      <c r="M4840" t="str">
        <f t="shared" si="227"/>
        <v>Bengali</v>
      </c>
      <c r="N4840" s="1" t="str" cm="1">
        <f t="array" ref="N4840">_xlfn.IFS(
G4840&lt;=25,"Fast",
G4840&lt;=40,"Medium",
G4840&gt;40,"Slow"
)</f>
        <v>Slow</v>
      </c>
    </row>
    <row r="4841" spans="1:14" x14ac:dyDescent="0.3">
      <c r="A4841" s="1">
        <v>401053</v>
      </c>
      <c r="B4841" s="1" t="s">
        <v>1697</v>
      </c>
      <c r="C4841" s="1" t="s">
        <v>189</v>
      </c>
      <c r="D4841" s="1" t="s">
        <v>8830</v>
      </c>
      <c r="E4841" s="1">
        <v>150</v>
      </c>
      <c r="F4841" s="1">
        <v>4.5</v>
      </c>
      <c r="G4841" s="1">
        <v>50</v>
      </c>
      <c r="H4841" s="1" t="s">
        <v>8831</v>
      </c>
      <c r="I4841" s="1" t="s">
        <v>1697</v>
      </c>
      <c r="J4841" s="1">
        <v>53</v>
      </c>
      <c r="K4841" s="1" t="str">
        <f t="shared" si="225"/>
        <v>valid</v>
      </c>
      <c r="L4841" s="1" t="str">
        <f t="shared" si="226"/>
        <v>BUDGET</v>
      </c>
      <c r="M4841" t="str">
        <f t="shared" si="227"/>
        <v>Biryani</v>
      </c>
      <c r="N4841" s="1" t="str" cm="1">
        <f t="array" ref="N4841">_xlfn.IFS(
G4841&lt;=25,"Fast",
G4841&lt;=40,"Medium",
G4841&gt;40,"Slow"
)</f>
        <v>Slow</v>
      </c>
    </row>
    <row r="4842" spans="1:14" x14ac:dyDescent="0.3">
      <c r="A4842" s="1">
        <v>401069</v>
      </c>
      <c r="B4842" s="1" t="s">
        <v>3390</v>
      </c>
      <c r="C4842" s="1" t="s">
        <v>68</v>
      </c>
      <c r="D4842" s="1" t="s">
        <v>8832</v>
      </c>
      <c r="E4842" s="1">
        <v>250</v>
      </c>
      <c r="F4842" s="1">
        <v>2.9</v>
      </c>
      <c r="G4842" s="1">
        <v>80</v>
      </c>
      <c r="H4842" s="1" t="s">
        <v>2654</v>
      </c>
      <c r="I4842" s="1" t="s">
        <v>3390</v>
      </c>
      <c r="J4842" s="1">
        <v>49</v>
      </c>
      <c r="K4842" s="1" t="str">
        <f t="shared" si="225"/>
        <v>valid</v>
      </c>
      <c r="L4842" s="1" t="str">
        <f t="shared" si="226"/>
        <v>BUDGET</v>
      </c>
      <c r="M4842" t="str">
        <f t="shared" si="227"/>
        <v>Chinese</v>
      </c>
      <c r="N4842" s="1" t="str" cm="1">
        <f t="array" ref="N4842">_xlfn.IFS(
G4842&lt;=25,"Fast",
G4842&lt;=40,"Medium",
G4842&gt;40,"Slow"
)</f>
        <v>Slow</v>
      </c>
    </row>
    <row r="4843" spans="1:14" x14ac:dyDescent="0.3">
      <c r="A4843" s="1">
        <v>401077</v>
      </c>
      <c r="B4843" s="1" t="s">
        <v>4462</v>
      </c>
      <c r="C4843" s="1" t="s">
        <v>115</v>
      </c>
      <c r="D4843" s="1" t="s">
        <v>8833</v>
      </c>
      <c r="E4843" s="1">
        <v>500</v>
      </c>
      <c r="F4843" s="1">
        <v>2.9</v>
      </c>
      <c r="G4843" s="1">
        <v>80</v>
      </c>
      <c r="H4843" s="1" t="s">
        <v>1593</v>
      </c>
      <c r="I4843" s="1" t="s">
        <v>4462</v>
      </c>
      <c r="J4843" s="1">
        <v>64</v>
      </c>
      <c r="K4843" s="1" t="str">
        <f t="shared" si="225"/>
        <v>valid</v>
      </c>
      <c r="L4843" s="1" t="str">
        <f t="shared" si="226"/>
        <v>MID</v>
      </c>
      <c r="M4843" t="str">
        <f t="shared" si="227"/>
        <v>Indian</v>
      </c>
      <c r="N4843" s="1" t="str" cm="1">
        <f t="array" ref="N4843">_xlfn.IFS(
G4843&lt;=25,"Fast",
G4843&lt;=40,"Medium",
G4843&gt;40,"Slow"
)</f>
        <v>Slow</v>
      </c>
    </row>
    <row r="4844" spans="1:14" x14ac:dyDescent="0.3">
      <c r="A4844" s="1">
        <v>401160</v>
      </c>
      <c r="B4844" s="1" t="s">
        <v>4285</v>
      </c>
      <c r="C4844" s="1" t="s">
        <v>11</v>
      </c>
      <c r="D4844" s="1" t="s">
        <v>8834</v>
      </c>
      <c r="E4844" s="1">
        <v>300</v>
      </c>
      <c r="F4844" s="1">
        <v>2.9</v>
      </c>
      <c r="G4844" s="1">
        <v>80</v>
      </c>
      <c r="H4844" s="1" t="s">
        <v>1068</v>
      </c>
      <c r="I4844" s="1" t="s">
        <v>4285</v>
      </c>
      <c r="J4844" s="1">
        <v>57</v>
      </c>
      <c r="K4844" s="1" t="str">
        <f t="shared" si="225"/>
        <v>valid</v>
      </c>
      <c r="L4844" s="1" t="str">
        <f t="shared" si="226"/>
        <v>BUDGET</v>
      </c>
      <c r="M4844" t="str">
        <f t="shared" si="227"/>
        <v>Indian</v>
      </c>
      <c r="N4844" s="1" t="str" cm="1">
        <f t="array" ref="N4844">_xlfn.IFS(
G4844&lt;=25,"Fast",
G4844&lt;=40,"Medium",
G4844&gt;40,"Slow"
)</f>
        <v>Slow</v>
      </c>
    </row>
    <row r="4845" spans="1:14" x14ac:dyDescent="0.3">
      <c r="A4845" s="1">
        <v>401186</v>
      </c>
      <c r="B4845" s="1" t="s">
        <v>21</v>
      </c>
      <c r="C4845" s="1" t="s">
        <v>11</v>
      </c>
      <c r="D4845" s="1" t="s">
        <v>7032</v>
      </c>
      <c r="E4845" s="1">
        <v>200</v>
      </c>
      <c r="F4845" s="1">
        <v>3.9</v>
      </c>
      <c r="G4845" s="1">
        <v>500</v>
      </c>
      <c r="H4845" s="1" t="s">
        <v>7033</v>
      </c>
      <c r="I4845" s="1" t="s">
        <v>3546</v>
      </c>
      <c r="J4845" s="1">
        <v>57</v>
      </c>
      <c r="K4845" s="1" t="str">
        <f t="shared" si="225"/>
        <v>valid</v>
      </c>
      <c r="L4845" s="1" t="str">
        <f t="shared" si="226"/>
        <v>BUDGET</v>
      </c>
      <c r="M4845" t="str">
        <f t="shared" si="227"/>
        <v>Italian</v>
      </c>
      <c r="N4845" s="1" t="str" cm="1">
        <f t="array" ref="N4845">_xlfn.IFS(
G4845&lt;=25,"Fast",
G4845&lt;=40,"Medium",
G4845&gt;40,"Slow"
)</f>
        <v>Slow</v>
      </c>
    </row>
    <row r="4846" spans="1:14" x14ac:dyDescent="0.3">
      <c r="A4846" s="1">
        <v>401197</v>
      </c>
      <c r="B4846" s="1" t="s">
        <v>864</v>
      </c>
      <c r="C4846" s="1" t="s">
        <v>91</v>
      </c>
      <c r="D4846" s="1" t="s">
        <v>8835</v>
      </c>
      <c r="E4846" s="1">
        <v>200</v>
      </c>
      <c r="F4846" s="1">
        <v>4.0999999999999996</v>
      </c>
      <c r="G4846" s="1">
        <v>100</v>
      </c>
      <c r="H4846" s="1" t="s">
        <v>8836</v>
      </c>
      <c r="I4846" s="1" t="s">
        <v>864</v>
      </c>
      <c r="J4846" s="1">
        <v>55</v>
      </c>
      <c r="K4846" s="1" t="str">
        <f t="shared" si="225"/>
        <v>valid</v>
      </c>
      <c r="L4846" s="1" t="str">
        <f t="shared" si="226"/>
        <v>BUDGET</v>
      </c>
      <c r="M4846" t="str">
        <f t="shared" si="227"/>
        <v>Chinese  North Indian  Fast Food  Snacks  Beverages</v>
      </c>
      <c r="N4846" s="1" t="str" cm="1">
        <f t="array" ref="N4846">_xlfn.IFS(
G4846&lt;=25,"Fast",
G4846&lt;=40,"Medium",
G4846&gt;40,"Slow"
)</f>
        <v>Slow</v>
      </c>
    </row>
    <row r="4847" spans="1:14" x14ac:dyDescent="0.3">
      <c r="A4847" s="1">
        <v>401201</v>
      </c>
      <c r="B4847" s="1" t="s">
        <v>1274</v>
      </c>
      <c r="C4847" s="1" t="s">
        <v>91</v>
      </c>
      <c r="D4847" s="1" t="s">
        <v>8837</v>
      </c>
      <c r="E4847" s="1">
        <v>200</v>
      </c>
      <c r="F4847" s="1">
        <v>2.9</v>
      </c>
      <c r="G4847" s="1">
        <v>80</v>
      </c>
      <c r="H4847" s="1" t="s">
        <v>8838</v>
      </c>
      <c r="I4847" s="1" t="s">
        <v>1274</v>
      </c>
      <c r="J4847" s="1">
        <v>37</v>
      </c>
      <c r="K4847" s="1" t="str">
        <f t="shared" si="225"/>
        <v>valid</v>
      </c>
      <c r="L4847" s="1" t="str">
        <f t="shared" si="226"/>
        <v>BUDGET</v>
      </c>
      <c r="M4847" t="str">
        <f t="shared" si="227"/>
        <v>Tibetan</v>
      </c>
      <c r="N4847" s="1" t="str" cm="1">
        <f t="array" ref="N4847">_xlfn.IFS(
G4847&lt;=25,"Fast",
G4847&lt;=40,"Medium",
G4847&gt;40,"Slow"
)</f>
        <v>Slow</v>
      </c>
    </row>
    <row r="4848" spans="1:14" x14ac:dyDescent="0.3">
      <c r="A4848" s="1">
        <v>401212</v>
      </c>
      <c r="B4848" s="1" t="s">
        <v>1274</v>
      </c>
      <c r="C4848" s="1" t="s">
        <v>91</v>
      </c>
      <c r="D4848" s="1" t="s">
        <v>671</v>
      </c>
      <c r="E4848" s="1">
        <v>300</v>
      </c>
      <c r="F4848" s="1">
        <v>4</v>
      </c>
      <c r="G4848" s="1">
        <v>20</v>
      </c>
      <c r="H4848" s="1" t="s">
        <v>617</v>
      </c>
      <c r="I4848" s="1" t="s">
        <v>1274</v>
      </c>
      <c r="J4848" s="1">
        <v>42</v>
      </c>
      <c r="K4848" s="1" t="str">
        <f t="shared" si="225"/>
        <v>valid</v>
      </c>
      <c r="L4848" s="1" t="str">
        <f t="shared" si="226"/>
        <v>BUDGET</v>
      </c>
      <c r="M4848" t="str">
        <f t="shared" si="227"/>
        <v>Bakery</v>
      </c>
      <c r="N4848" s="1" t="str" cm="1">
        <f t="array" ref="N4848">_xlfn.IFS(
G4848&lt;=25,"Fast",
G4848&lt;=40,"Medium",
G4848&gt;40,"Slow"
)</f>
        <v>Fast</v>
      </c>
    </row>
    <row r="4849" spans="1:14" x14ac:dyDescent="0.3">
      <c r="A4849" s="1">
        <v>401240</v>
      </c>
      <c r="B4849" s="1" t="s">
        <v>3951</v>
      </c>
      <c r="C4849" s="1" t="s">
        <v>91</v>
      </c>
      <c r="D4849" s="1" t="s">
        <v>8839</v>
      </c>
      <c r="E4849" s="1">
        <v>250</v>
      </c>
      <c r="F4849" s="1">
        <v>3.9</v>
      </c>
      <c r="G4849" s="1">
        <v>50</v>
      </c>
      <c r="H4849" s="1" t="s">
        <v>8840</v>
      </c>
      <c r="I4849" s="1" t="s">
        <v>3951</v>
      </c>
      <c r="J4849" s="1">
        <v>52</v>
      </c>
      <c r="K4849" s="1" t="str">
        <f t="shared" si="225"/>
        <v>valid</v>
      </c>
      <c r="L4849" s="1" t="str">
        <f t="shared" si="226"/>
        <v>BUDGET</v>
      </c>
      <c r="M4849" t="str">
        <f t="shared" si="227"/>
        <v>Fast Food  Snacks  Beverages  Combo</v>
      </c>
      <c r="N4849" s="1" t="str" cm="1">
        <f t="array" ref="N4849">_xlfn.IFS(
G4849&lt;=25,"Fast",
G4849&lt;=40,"Medium",
G4849&gt;40,"Slow"
)</f>
        <v>Slow</v>
      </c>
    </row>
    <row r="4850" spans="1:14" x14ac:dyDescent="0.3">
      <c r="A4850" s="1">
        <v>401340</v>
      </c>
      <c r="B4850" s="1" t="s">
        <v>90</v>
      </c>
      <c r="C4850" s="1" t="s">
        <v>91</v>
      </c>
      <c r="D4850" s="1" t="s">
        <v>8841</v>
      </c>
      <c r="E4850" s="1">
        <v>250</v>
      </c>
      <c r="F4850" s="1">
        <v>2.9</v>
      </c>
      <c r="G4850" s="1">
        <v>80</v>
      </c>
      <c r="H4850" s="1" t="s">
        <v>8842</v>
      </c>
      <c r="I4850" s="1" t="s">
        <v>90</v>
      </c>
      <c r="J4850" s="1">
        <v>59</v>
      </c>
      <c r="K4850" s="1" t="str">
        <f t="shared" si="225"/>
        <v>valid</v>
      </c>
      <c r="L4850" s="1" t="str">
        <f t="shared" si="226"/>
        <v>BUDGET</v>
      </c>
      <c r="M4850" t="str">
        <f t="shared" si="227"/>
        <v>Chinese</v>
      </c>
      <c r="N4850" s="1" t="str" cm="1">
        <f t="array" ref="N4850">_xlfn.IFS(
G4850&lt;=25,"Fast",
G4850&lt;=40,"Medium",
G4850&gt;40,"Slow"
)</f>
        <v>Slow</v>
      </c>
    </row>
    <row r="4851" spans="1:14" x14ac:dyDescent="0.3">
      <c r="A4851" s="1">
        <v>401459</v>
      </c>
      <c r="B4851" s="1" t="s">
        <v>3057</v>
      </c>
      <c r="C4851" s="1" t="s">
        <v>3052</v>
      </c>
      <c r="D4851" s="1" t="s">
        <v>8843</v>
      </c>
      <c r="E4851" s="1">
        <v>200</v>
      </c>
      <c r="F4851" s="1">
        <v>4.4000000000000004</v>
      </c>
      <c r="G4851" s="1">
        <v>500</v>
      </c>
      <c r="H4851" s="1" t="s">
        <v>8844</v>
      </c>
      <c r="I4851" s="1" t="s">
        <v>3057</v>
      </c>
      <c r="J4851" s="1">
        <v>29</v>
      </c>
      <c r="K4851" s="1" t="str">
        <f t="shared" si="225"/>
        <v>valid</v>
      </c>
      <c r="L4851" s="1" t="str">
        <f t="shared" si="226"/>
        <v>BUDGET</v>
      </c>
      <c r="M4851" t="str">
        <f t="shared" si="227"/>
        <v>Punjabi</v>
      </c>
      <c r="N4851" s="1" t="str" cm="1">
        <f t="array" ref="N4851">_xlfn.IFS(
G4851&lt;=25,"Fast",
G4851&lt;=40,"Medium",
G4851&gt;40,"Slow"
)</f>
        <v>Slow</v>
      </c>
    </row>
    <row r="4852" spans="1:14" x14ac:dyDescent="0.3">
      <c r="A4852" s="1">
        <v>401500</v>
      </c>
      <c r="B4852" s="1" t="s">
        <v>634</v>
      </c>
      <c r="C4852" s="1" t="s">
        <v>463</v>
      </c>
      <c r="D4852" s="1" t="s">
        <v>8845</v>
      </c>
      <c r="E4852" s="1">
        <v>500</v>
      </c>
      <c r="F4852" s="1">
        <v>3.3</v>
      </c>
      <c r="G4852" s="1">
        <v>20</v>
      </c>
      <c r="H4852" s="1" t="s">
        <v>695</v>
      </c>
      <c r="I4852" s="1" t="s">
        <v>634</v>
      </c>
      <c r="J4852" s="1">
        <v>40</v>
      </c>
      <c r="K4852" s="1" t="str">
        <f t="shared" si="225"/>
        <v>valid</v>
      </c>
      <c r="L4852" s="1" t="str">
        <f t="shared" si="226"/>
        <v>MID</v>
      </c>
      <c r="M4852" t="str">
        <f t="shared" si="227"/>
        <v>Indian</v>
      </c>
      <c r="N4852" s="1" t="str" cm="1">
        <f t="array" ref="N4852">_xlfn.IFS(
G4852&lt;=25,"Fast",
G4852&lt;=40,"Medium",
G4852&gt;40,"Slow"
)</f>
        <v>Fast</v>
      </c>
    </row>
    <row r="4853" spans="1:14" x14ac:dyDescent="0.3">
      <c r="A4853" s="1">
        <v>401639</v>
      </c>
      <c r="B4853" s="1" t="s">
        <v>683</v>
      </c>
      <c r="C4853" s="1" t="s">
        <v>91</v>
      </c>
      <c r="D4853" s="1" t="s">
        <v>8846</v>
      </c>
      <c r="E4853" s="1">
        <v>200</v>
      </c>
      <c r="F4853" s="1">
        <v>2.9</v>
      </c>
      <c r="G4853" s="1">
        <v>80</v>
      </c>
      <c r="H4853" s="1" t="s">
        <v>19</v>
      </c>
      <c r="I4853" s="1" t="s">
        <v>683</v>
      </c>
      <c r="J4853" s="1">
        <v>55</v>
      </c>
      <c r="K4853" s="1" t="str">
        <f t="shared" si="225"/>
        <v>valid</v>
      </c>
      <c r="L4853" s="1" t="str">
        <f t="shared" si="226"/>
        <v>BUDGET</v>
      </c>
      <c r="M4853" t="str">
        <f t="shared" si="227"/>
        <v>Chinese</v>
      </c>
      <c r="N4853" s="1" t="str" cm="1">
        <f t="array" ref="N4853">_xlfn.IFS(
G4853&lt;=25,"Fast",
G4853&lt;=40,"Medium",
G4853&gt;40,"Slow"
)</f>
        <v>Slow</v>
      </c>
    </row>
    <row r="4854" spans="1:14" x14ac:dyDescent="0.3">
      <c r="A4854" s="1">
        <v>401653</v>
      </c>
      <c r="B4854" s="1" t="s">
        <v>1274</v>
      </c>
      <c r="C4854" s="1" t="s">
        <v>91</v>
      </c>
      <c r="D4854" s="1" t="s">
        <v>8847</v>
      </c>
      <c r="E4854" s="1">
        <v>350</v>
      </c>
      <c r="F4854" s="1">
        <v>3.9</v>
      </c>
      <c r="G4854" s="1">
        <v>50</v>
      </c>
      <c r="H4854" s="1" t="s">
        <v>8848</v>
      </c>
      <c r="I4854" s="1" t="s">
        <v>1274</v>
      </c>
      <c r="J4854" s="1">
        <v>37</v>
      </c>
      <c r="K4854" s="1" t="str">
        <f t="shared" si="225"/>
        <v>valid</v>
      </c>
      <c r="L4854" s="1" t="str">
        <f t="shared" si="226"/>
        <v>MID</v>
      </c>
      <c r="M4854" t="str">
        <f t="shared" si="227"/>
        <v>Barbecue</v>
      </c>
      <c r="N4854" s="1" t="str" cm="1">
        <f t="array" ref="N4854">_xlfn.IFS(
G4854&lt;=25,"Fast",
G4854&lt;=40,"Medium",
G4854&gt;40,"Slow"
)</f>
        <v>Slow</v>
      </c>
    </row>
    <row r="4855" spans="1:14" x14ac:dyDescent="0.3">
      <c r="A4855" s="1">
        <v>401796</v>
      </c>
      <c r="B4855" s="1" t="s">
        <v>645</v>
      </c>
      <c r="C4855" s="1" t="s">
        <v>189</v>
      </c>
      <c r="D4855" s="1" t="s">
        <v>8849</v>
      </c>
      <c r="E4855" s="1">
        <v>800</v>
      </c>
      <c r="F4855" s="1">
        <v>4.3</v>
      </c>
      <c r="G4855" s="1">
        <v>20</v>
      </c>
      <c r="H4855" s="1" t="s">
        <v>8850</v>
      </c>
      <c r="I4855" s="1" t="s">
        <v>645</v>
      </c>
      <c r="J4855" s="1">
        <v>69</v>
      </c>
      <c r="K4855" s="1" t="str">
        <f t="shared" si="225"/>
        <v>valid</v>
      </c>
      <c r="L4855" s="1" t="str">
        <f t="shared" si="226"/>
        <v>PREMIUM</v>
      </c>
      <c r="M4855" t="str">
        <f t="shared" si="227"/>
        <v>Continental</v>
      </c>
      <c r="N4855" s="1" t="str" cm="1">
        <f t="array" ref="N4855">_xlfn.IFS(
G4855&lt;=25,"Fast",
G4855&lt;=40,"Medium",
G4855&gt;40,"Slow"
)</f>
        <v>Fast</v>
      </c>
    </row>
    <row r="4856" spans="1:14" x14ac:dyDescent="0.3">
      <c r="A4856" s="1">
        <v>401975</v>
      </c>
      <c r="B4856" s="1" t="s">
        <v>1354</v>
      </c>
      <c r="C4856" s="1" t="s">
        <v>11</v>
      </c>
      <c r="D4856" s="1" t="s">
        <v>8851</v>
      </c>
      <c r="E4856" s="1">
        <v>250</v>
      </c>
      <c r="F4856" s="1">
        <v>2.9</v>
      </c>
      <c r="G4856" s="1">
        <v>80</v>
      </c>
      <c r="H4856" s="1" t="s">
        <v>2951</v>
      </c>
      <c r="I4856" s="1" t="s">
        <v>1354</v>
      </c>
      <c r="J4856" s="1">
        <v>49</v>
      </c>
      <c r="K4856" s="1" t="str">
        <f t="shared" si="225"/>
        <v>valid</v>
      </c>
      <c r="L4856" s="1" t="str">
        <f t="shared" si="226"/>
        <v>BUDGET</v>
      </c>
      <c r="M4856" t="str">
        <f t="shared" si="227"/>
        <v>Chinese</v>
      </c>
      <c r="N4856" s="1" t="str" cm="1">
        <f t="array" ref="N4856">_xlfn.IFS(
G4856&lt;=25,"Fast",
G4856&lt;=40,"Medium",
G4856&gt;40,"Slow"
)</f>
        <v>Slow</v>
      </c>
    </row>
    <row r="4857" spans="1:14" x14ac:dyDescent="0.3">
      <c r="A4857" s="1">
        <v>402000</v>
      </c>
      <c r="B4857" s="1" t="s">
        <v>683</v>
      </c>
      <c r="C4857" s="1" t="s">
        <v>91</v>
      </c>
      <c r="D4857" s="1" t="s">
        <v>8852</v>
      </c>
      <c r="E4857" s="1">
        <v>300</v>
      </c>
      <c r="F4857" s="1">
        <v>2.9</v>
      </c>
      <c r="G4857" s="1">
        <v>80</v>
      </c>
      <c r="H4857" s="1" t="s">
        <v>3712</v>
      </c>
      <c r="I4857" s="1" t="s">
        <v>683</v>
      </c>
      <c r="J4857" s="1">
        <v>57</v>
      </c>
      <c r="K4857" s="1" t="str">
        <f t="shared" si="225"/>
        <v>valid</v>
      </c>
      <c r="L4857" s="1" t="str">
        <f t="shared" si="226"/>
        <v>BUDGET</v>
      </c>
      <c r="M4857" t="str">
        <f t="shared" si="227"/>
        <v>Indian</v>
      </c>
      <c r="N4857" s="1" t="str" cm="1">
        <f t="array" ref="N4857">_xlfn.IFS(
G4857&lt;=25,"Fast",
G4857&lt;=40,"Medium",
G4857&gt;40,"Slow"
)</f>
        <v>Slow</v>
      </c>
    </row>
    <row r="4858" spans="1:14" x14ac:dyDescent="0.3">
      <c r="A4858" s="1">
        <v>402010</v>
      </c>
      <c r="B4858" s="1" t="s">
        <v>3390</v>
      </c>
      <c r="C4858" s="1" t="s">
        <v>68</v>
      </c>
      <c r="D4858" s="1" t="s">
        <v>8853</v>
      </c>
      <c r="E4858" s="1">
        <v>250</v>
      </c>
      <c r="F4858" s="1">
        <v>3.9</v>
      </c>
      <c r="G4858" s="1">
        <v>100</v>
      </c>
      <c r="H4858" s="1" t="s">
        <v>740</v>
      </c>
      <c r="I4858" s="1" t="s">
        <v>3390</v>
      </c>
      <c r="J4858" s="1">
        <v>50</v>
      </c>
      <c r="K4858" s="1" t="str">
        <f t="shared" si="225"/>
        <v>valid</v>
      </c>
      <c r="L4858" s="1" t="str">
        <f t="shared" si="226"/>
        <v>BUDGET</v>
      </c>
      <c r="M4858" t="str">
        <f t="shared" si="227"/>
        <v>Bakery</v>
      </c>
      <c r="N4858" s="1" t="str" cm="1">
        <f t="array" ref="N4858">_xlfn.IFS(
G4858&lt;=25,"Fast",
G4858&lt;=40,"Medium",
G4858&gt;40,"Slow"
)</f>
        <v>Slow</v>
      </c>
    </row>
    <row r="4859" spans="1:14" x14ac:dyDescent="0.3">
      <c r="A4859" s="1">
        <v>402095</v>
      </c>
      <c r="B4859" s="1" t="s">
        <v>1532</v>
      </c>
      <c r="C4859" s="1" t="s">
        <v>11</v>
      </c>
      <c r="D4859" s="1" t="s">
        <v>8854</v>
      </c>
      <c r="E4859" s="1">
        <v>250</v>
      </c>
      <c r="F4859" s="1">
        <v>2.9</v>
      </c>
      <c r="G4859" s="1">
        <v>80</v>
      </c>
      <c r="H4859" s="1" t="s">
        <v>8855</v>
      </c>
      <c r="I4859" s="1" t="s">
        <v>1532</v>
      </c>
      <c r="J4859" s="1">
        <v>47</v>
      </c>
      <c r="K4859" s="1" t="str">
        <f t="shared" si="225"/>
        <v>valid</v>
      </c>
      <c r="L4859" s="1" t="str">
        <f t="shared" si="226"/>
        <v>BUDGET</v>
      </c>
      <c r="M4859" t="str">
        <f t="shared" si="227"/>
        <v>Kerala</v>
      </c>
      <c r="N4859" s="1" t="str" cm="1">
        <f t="array" ref="N4859">_xlfn.IFS(
G4859&lt;=25,"Fast",
G4859&lt;=40,"Medium",
G4859&gt;40,"Slow"
)</f>
        <v>Slow</v>
      </c>
    </row>
    <row r="4860" spans="1:14" x14ac:dyDescent="0.3">
      <c r="A4860" s="1">
        <v>402101</v>
      </c>
      <c r="B4860" s="1" t="s">
        <v>1980</v>
      </c>
      <c r="C4860" s="1" t="s">
        <v>463</v>
      </c>
      <c r="D4860" s="1" t="s">
        <v>8856</v>
      </c>
      <c r="E4860" s="1">
        <v>200</v>
      </c>
      <c r="F4860" s="1">
        <v>3.8</v>
      </c>
      <c r="G4860" s="1">
        <v>50</v>
      </c>
      <c r="H4860" s="1" t="s">
        <v>8857</v>
      </c>
      <c r="I4860" s="1" t="s">
        <v>4681</v>
      </c>
      <c r="J4860" s="1">
        <v>61</v>
      </c>
      <c r="K4860" s="1" t="str">
        <f t="shared" si="225"/>
        <v>valid</v>
      </c>
      <c r="L4860" s="1" t="str">
        <f t="shared" si="226"/>
        <v>BUDGET</v>
      </c>
      <c r="M4860" t="str">
        <f t="shared" si="227"/>
        <v>Beverages</v>
      </c>
      <c r="N4860" s="1" t="str" cm="1">
        <f t="array" ref="N4860">_xlfn.IFS(
G4860&lt;=25,"Fast",
G4860&lt;=40,"Medium",
G4860&gt;40,"Slow"
)</f>
        <v>Slow</v>
      </c>
    </row>
    <row r="4861" spans="1:14" x14ac:dyDescent="0.3">
      <c r="A4861" s="1">
        <v>402167</v>
      </c>
      <c r="B4861" s="1" t="s">
        <v>745</v>
      </c>
      <c r="C4861" s="1" t="s">
        <v>383</v>
      </c>
      <c r="D4861" s="1" t="s">
        <v>8858</v>
      </c>
      <c r="E4861" s="1">
        <v>200</v>
      </c>
      <c r="F4861" s="1">
        <v>2.9</v>
      </c>
      <c r="G4861" s="1">
        <v>80</v>
      </c>
      <c r="H4861" s="1" t="s">
        <v>2556</v>
      </c>
      <c r="I4861" s="1" t="s">
        <v>745</v>
      </c>
      <c r="J4861" s="1">
        <v>45</v>
      </c>
      <c r="K4861" s="1" t="str">
        <f t="shared" si="225"/>
        <v>valid</v>
      </c>
      <c r="L4861" s="1" t="str">
        <f t="shared" si="226"/>
        <v>BUDGET</v>
      </c>
      <c r="M4861" t="str">
        <f t="shared" si="227"/>
        <v>Fast Food</v>
      </c>
      <c r="N4861" s="1" t="str" cm="1">
        <f t="array" ref="N4861">_xlfn.IFS(
G4861&lt;=25,"Fast",
G4861&lt;=40,"Medium",
G4861&gt;40,"Slow"
)</f>
        <v>Slow</v>
      </c>
    </row>
    <row r="4862" spans="1:14" x14ac:dyDescent="0.3">
      <c r="A4862" s="1">
        <v>402176</v>
      </c>
      <c r="B4862" s="1" t="s">
        <v>556</v>
      </c>
      <c r="C4862" s="1" t="s">
        <v>189</v>
      </c>
      <c r="D4862" s="1" t="s">
        <v>8859</v>
      </c>
      <c r="E4862" s="1">
        <v>500</v>
      </c>
      <c r="F4862" s="1">
        <v>2.9</v>
      </c>
      <c r="G4862" s="1">
        <v>80</v>
      </c>
      <c r="H4862" s="1" t="s">
        <v>2341</v>
      </c>
      <c r="I4862" s="1" t="s">
        <v>556</v>
      </c>
      <c r="J4862" s="1">
        <v>71</v>
      </c>
      <c r="K4862" s="1" t="str">
        <f t="shared" si="225"/>
        <v>valid</v>
      </c>
      <c r="L4862" s="1" t="str">
        <f t="shared" si="226"/>
        <v>MID</v>
      </c>
      <c r="M4862" t="str">
        <f t="shared" si="227"/>
        <v>Beverages</v>
      </c>
      <c r="N4862" s="1" t="str" cm="1">
        <f t="array" ref="N4862">_xlfn.IFS(
G4862&lt;=25,"Fast",
G4862&lt;=40,"Medium",
G4862&gt;40,"Slow"
)</f>
        <v>Slow</v>
      </c>
    </row>
    <row r="4863" spans="1:14" x14ac:dyDescent="0.3">
      <c r="A4863" s="1">
        <v>402178</v>
      </c>
      <c r="B4863" s="1" t="s">
        <v>556</v>
      </c>
      <c r="C4863" s="1" t="s">
        <v>189</v>
      </c>
      <c r="D4863" s="1" t="s">
        <v>8860</v>
      </c>
      <c r="E4863" s="1">
        <v>300</v>
      </c>
      <c r="F4863" s="1">
        <v>2.9</v>
      </c>
      <c r="G4863" s="1">
        <v>80</v>
      </c>
      <c r="H4863" s="1" t="s">
        <v>39</v>
      </c>
      <c r="I4863" s="1" t="s">
        <v>556</v>
      </c>
      <c r="J4863" s="1">
        <v>68</v>
      </c>
      <c r="K4863" s="1" t="str">
        <f t="shared" si="225"/>
        <v>valid</v>
      </c>
      <c r="L4863" s="1" t="str">
        <f t="shared" si="226"/>
        <v>BUDGET</v>
      </c>
      <c r="M4863" t="str">
        <f t="shared" si="227"/>
        <v>Bengali</v>
      </c>
      <c r="N4863" s="1" t="str" cm="1">
        <f t="array" ref="N4863">_xlfn.IFS(
G4863&lt;=25,"Fast",
G4863&lt;=40,"Medium",
G4863&gt;40,"Slow"
)</f>
        <v>Slow</v>
      </c>
    </row>
    <row r="4864" spans="1:14" x14ac:dyDescent="0.3">
      <c r="A4864" s="1">
        <v>402355</v>
      </c>
      <c r="B4864" s="1" t="s">
        <v>403</v>
      </c>
      <c r="C4864" s="1" t="s">
        <v>115</v>
      </c>
      <c r="D4864" s="1" t="s">
        <v>8861</v>
      </c>
      <c r="E4864" s="1">
        <v>250</v>
      </c>
      <c r="F4864" s="1">
        <v>2.9</v>
      </c>
      <c r="G4864" s="1">
        <v>80</v>
      </c>
      <c r="H4864" s="1" t="s">
        <v>3241</v>
      </c>
      <c r="I4864" s="1" t="s">
        <v>403</v>
      </c>
      <c r="J4864" s="1">
        <v>33</v>
      </c>
      <c r="K4864" s="1" t="str">
        <f t="shared" si="225"/>
        <v>valid</v>
      </c>
      <c r="L4864" s="1" t="str">
        <f t="shared" si="226"/>
        <v>BUDGET</v>
      </c>
      <c r="M4864" t="str">
        <f t="shared" si="227"/>
        <v>Biryani</v>
      </c>
      <c r="N4864" s="1" t="str" cm="1">
        <f t="array" ref="N4864">_xlfn.IFS(
G4864&lt;=25,"Fast",
G4864&lt;=40,"Medium",
G4864&gt;40,"Slow"
)</f>
        <v>Slow</v>
      </c>
    </row>
    <row r="4865" spans="1:14" x14ac:dyDescent="0.3">
      <c r="A4865" s="1">
        <v>402513</v>
      </c>
      <c r="B4865" s="1" t="s">
        <v>386</v>
      </c>
      <c r="C4865" s="1" t="s">
        <v>383</v>
      </c>
      <c r="D4865" s="1" t="s">
        <v>8862</v>
      </c>
      <c r="E4865" s="1">
        <v>500</v>
      </c>
      <c r="F4865" s="1">
        <v>2.9</v>
      </c>
      <c r="G4865" s="1">
        <v>80</v>
      </c>
      <c r="H4865" s="1" t="s">
        <v>131</v>
      </c>
      <c r="I4865" s="1" t="s">
        <v>386</v>
      </c>
      <c r="J4865" s="1">
        <v>69</v>
      </c>
      <c r="K4865" s="1" t="str">
        <f t="shared" si="225"/>
        <v>valid</v>
      </c>
      <c r="L4865" s="1" t="str">
        <f t="shared" si="226"/>
        <v>MID</v>
      </c>
      <c r="M4865" t="str">
        <f t="shared" si="227"/>
        <v>North Indian</v>
      </c>
      <c r="N4865" s="1" t="str" cm="1">
        <f t="array" ref="N4865">_xlfn.IFS(
G4865&lt;=25,"Fast",
G4865&lt;=40,"Medium",
G4865&gt;40,"Slow"
)</f>
        <v>Slow</v>
      </c>
    </row>
    <row r="4866" spans="1:14" x14ac:dyDescent="0.3">
      <c r="A4866" s="1">
        <v>402599</v>
      </c>
      <c r="B4866" s="1" t="s">
        <v>1715</v>
      </c>
      <c r="C4866" s="1" t="s">
        <v>68</v>
      </c>
      <c r="D4866" s="1" t="s">
        <v>8863</v>
      </c>
      <c r="E4866" s="1">
        <v>300</v>
      </c>
      <c r="F4866" s="1">
        <v>4.2</v>
      </c>
      <c r="G4866" s="1">
        <v>100</v>
      </c>
      <c r="H4866" s="1" t="s">
        <v>8864</v>
      </c>
      <c r="I4866" s="1" t="s">
        <v>8865</v>
      </c>
      <c r="J4866" s="1">
        <v>33</v>
      </c>
      <c r="K4866" s="1" t="str">
        <f t="shared" si="225"/>
        <v>valid</v>
      </c>
      <c r="L4866" s="1" t="str">
        <f t="shared" si="226"/>
        <v>BUDGET</v>
      </c>
      <c r="M4866" t="str">
        <f t="shared" si="227"/>
        <v>Indian</v>
      </c>
      <c r="N4866" s="1" t="str" cm="1">
        <f t="array" ref="N4866">_xlfn.IFS(
G4866&lt;=25,"Fast",
G4866&lt;=40,"Medium",
G4866&gt;40,"Slow"
)</f>
        <v>Slow</v>
      </c>
    </row>
    <row r="4867" spans="1:14" x14ac:dyDescent="0.3">
      <c r="A4867" s="1">
        <v>402621</v>
      </c>
      <c r="B4867" s="1" t="s">
        <v>1532</v>
      </c>
      <c r="C4867" s="1" t="s">
        <v>11</v>
      </c>
      <c r="D4867" s="1" t="s">
        <v>8866</v>
      </c>
      <c r="E4867" s="1">
        <v>400</v>
      </c>
      <c r="F4867" s="1">
        <v>3.9</v>
      </c>
      <c r="G4867" s="1">
        <v>100</v>
      </c>
      <c r="H4867" s="1" t="s">
        <v>2417</v>
      </c>
      <c r="I4867" s="1" t="s">
        <v>1532</v>
      </c>
      <c r="J4867" s="1">
        <v>38</v>
      </c>
      <c r="K4867" s="1" t="str">
        <f t="shared" ref="K4867:K4930" si="228">IF(E4867=0,"outlier","valid")</f>
        <v>valid</v>
      </c>
      <c r="L4867" s="1" t="str">
        <f t="shared" ref="L4867:L4930" si="229">IF(E4867&lt;=300,"BUDGET",IF(E4867&lt;=600,"MID","PREMIUM"))</f>
        <v>MID</v>
      </c>
      <c r="M4867" t="str">
        <f t="shared" ref="M4867:M4930" si="230">IFERROR(LEFT(H4867, FIND(",", H4867)-1), H4867)</f>
        <v>South Indian</v>
      </c>
      <c r="N4867" s="1" t="str" cm="1">
        <f t="array" ref="N4867">_xlfn.IFS(
G4867&lt;=25,"Fast",
G4867&lt;=40,"Medium",
G4867&gt;40,"Slow"
)</f>
        <v>Slow</v>
      </c>
    </row>
    <row r="4868" spans="1:14" x14ac:dyDescent="0.3">
      <c r="A4868" s="1">
        <v>402638</v>
      </c>
      <c r="B4868" s="1" t="s">
        <v>864</v>
      </c>
      <c r="C4868" s="1" t="s">
        <v>91</v>
      </c>
      <c r="D4868" s="1" t="s">
        <v>8867</v>
      </c>
      <c r="E4868" s="1">
        <v>600</v>
      </c>
      <c r="F4868" s="1">
        <v>3.7</v>
      </c>
      <c r="G4868" s="1">
        <v>100</v>
      </c>
      <c r="H4868" s="1" t="s">
        <v>8868</v>
      </c>
      <c r="I4868" s="1" t="s">
        <v>8869</v>
      </c>
      <c r="J4868" s="1">
        <v>59</v>
      </c>
      <c r="K4868" s="1" t="str">
        <f t="shared" si="228"/>
        <v>valid</v>
      </c>
      <c r="L4868" s="1" t="str">
        <f t="shared" si="229"/>
        <v>MID</v>
      </c>
      <c r="M4868" t="str">
        <f t="shared" si="230"/>
        <v>Indian  Chinese  Fast Food  American  Biryani  Combo</v>
      </c>
      <c r="N4868" s="1" t="str" cm="1">
        <f t="array" ref="N4868">_xlfn.IFS(
G4868&lt;=25,"Fast",
G4868&lt;=40,"Medium",
G4868&gt;40,"Slow"
)</f>
        <v>Slow</v>
      </c>
    </row>
    <row r="4869" spans="1:14" x14ac:dyDescent="0.3">
      <c r="A4869" s="1">
        <v>402695</v>
      </c>
      <c r="B4869" s="1" t="s">
        <v>2067</v>
      </c>
      <c r="C4869" s="1" t="s">
        <v>2068</v>
      </c>
      <c r="D4869" s="1" t="s">
        <v>5604</v>
      </c>
      <c r="E4869" s="1">
        <v>200</v>
      </c>
      <c r="F4869" s="1">
        <v>2.9</v>
      </c>
      <c r="G4869" s="1">
        <v>80</v>
      </c>
      <c r="H4869" s="1" t="s">
        <v>7667</v>
      </c>
      <c r="I4869" s="1" t="s">
        <v>8870</v>
      </c>
      <c r="J4869" s="1">
        <v>37</v>
      </c>
      <c r="K4869" s="1" t="str">
        <f t="shared" si="228"/>
        <v>valid</v>
      </c>
      <c r="L4869" s="1" t="str">
        <f t="shared" si="229"/>
        <v>BUDGET</v>
      </c>
      <c r="M4869" t="str">
        <f t="shared" si="230"/>
        <v>Desserts</v>
      </c>
      <c r="N4869" s="1" t="str" cm="1">
        <f t="array" ref="N4869">_xlfn.IFS(
G4869&lt;=25,"Fast",
G4869&lt;=40,"Medium",
G4869&gt;40,"Slow"
)</f>
        <v>Slow</v>
      </c>
    </row>
    <row r="4870" spans="1:14" x14ac:dyDescent="0.3">
      <c r="A4870" s="1">
        <v>402710</v>
      </c>
      <c r="B4870" s="1" t="s">
        <v>1532</v>
      </c>
      <c r="C4870" s="1" t="s">
        <v>11</v>
      </c>
      <c r="D4870" s="1" t="s">
        <v>5082</v>
      </c>
      <c r="E4870" s="1">
        <v>200</v>
      </c>
      <c r="F4870" s="1">
        <v>4.2</v>
      </c>
      <c r="G4870" s="1">
        <v>100</v>
      </c>
      <c r="H4870" s="1" t="s">
        <v>5083</v>
      </c>
      <c r="I4870" s="1" t="s">
        <v>1532</v>
      </c>
      <c r="J4870" s="1">
        <v>46</v>
      </c>
      <c r="K4870" s="1" t="str">
        <f t="shared" si="228"/>
        <v>valid</v>
      </c>
      <c r="L4870" s="1" t="str">
        <f t="shared" si="229"/>
        <v>BUDGET</v>
      </c>
      <c r="M4870" t="str">
        <f t="shared" si="230"/>
        <v>Bakery</v>
      </c>
      <c r="N4870" s="1" t="str" cm="1">
        <f t="array" ref="N4870">_xlfn.IFS(
G4870&lt;=25,"Fast",
G4870&lt;=40,"Medium",
G4870&gt;40,"Slow"
)</f>
        <v>Slow</v>
      </c>
    </row>
    <row r="4871" spans="1:14" x14ac:dyDescent="0.3">
      <c r="A4871" s="1">
        <v>402716</v>
      </c>
      <c r="B4871" s="1" t="s">
        <v>1532</v>
      </c>
      <c r="C4871" s="1" t="s">
        <v>11</v>
      </c>
      <c r="D4871" s="1" t="s">
        <v>5078</v>
      </c>
      <c r="E4871" s="1">
        <v>150</v>
      </c>
      <c r="F4871" s="1">
        <v>2.9</v>
      </c>
      <c r="G4871" s="1">
        <v>80</v>
      </c>
      <c r="H4871" s="1" t="s">
        <v>5079</v>
      </c>
      <c r="I4871" s="1" t="s">
        <v>1532</v>
      </c>
      <c r="J4871" s="1">
        <v>45</v>
      </c>
      <c r="K4871" s="1" t="str">
        <f t="shared" si="228"/>
        <v>valid</v>
      </c>
      <c r="L4871" s="1" t="str">
        <f t="shared" si="229"/>
        <v>BUDGET</v>
      </c>
      <c r="M4871" t="str">
        <f t="shared" si="230"/>
        <v>Beverages</v>
      </c>
      <c r="N4871" s="1" t="str" cm="1">
        <f t="array" ref="N4871">_xlfn.IFS(
G4871&lt;=25,"Fast",
G4871&lt;=40,"Medium",
G4871&gt;40,"Slow"
)</f>
        <v>Slow</v>
      </c>
    </row>
    <row r="4872" spans="1:14" x14ac:dyDescent="0.3">
      <c r="A4872" s="1">
        <v>402774</v>
      </c>
      <c r="B4872" s="1" t="s">
        <v>1274</v>
      </c>
      <c r="C4872" s="1" t="s">
        <v>91</v>
      </c>
      <c r="D4872" s="1" t="s">
        <v>8871</v>
      </c>
      <c r="E4872" s="1">
        <v>350</v>
      </c>
      <c r="F4872" s="1">
        <v>4.4000000000000004</v>
      </c>
      <c r="G4872" s="1">
        <v>50</v>
      </c>
      <c r="H4872" s="1" t="s">
        <v>184</v>
      </c>
      <c r="I4872" s="1" t="s">
        <v>1274</v>
      </c>
      <c r="J4872" s="1">
        <v>41</v>
      </c>
      <c r="K4872" s="1" t="str">
        <f t="shared" si="228"/>
        <v>valid</v>
      </c>
      <c r="L4872" s="1" t="str">
        <f t="shared" si="229"/>
        <v>MID</v>
      </c>
      <c r="M4872" t="str">
        <f t="shared" si="230"/>
        <v>Fast Food</v>
      </c>
      <c r="N4872" s="1" t="str" cm="1">
        <f t="array" ref="N4872">_xlfn.IFS(
G4872&lt;=25,"Fast",
G4872&lt;=40,"Medium",
G4872&gt;40,"Slow"
)</f>
        <v>Slow</v>
      </c>
    </row>
    <row r="4873" spans="1:14" x14ac:dyDescent="0.3">
      <c r="A4873" s="1">
        <v>402783</v>
      </c>
      <c r="B4873" s="1" t="s">
        <v>1532</v>
      </c>
      <c r="C4873" s="1" t="s">
        <v>11</v>
      </c>
      <c r="D4873" s="1" t="s">
        <v>8872</v>
      </c>
      <c r="E4873" s="1">
        <v>200</v>
      </c>
      <c r="F4873" s="1">
        <v>2.9</v>
      </c>
      <c r="G4873" s="1">
        <v>80</v>
      </c>
      <c r="H4873" s="1" t="s">
        <v>8873</v>
      </c>
      <c r="I4873" s="1" t="s">
        <v>1532</v>
      </c>
      <c r="J4873" s="1">
        <v>48</v>
      </c>
      <c r="K4873" s="1" t="str">
        <f t="shared" si="228"/>
        <v>valid</v>
      </c>
      <c r="L4873" s="1" t="str">
        <f t="shared" si="229"/>
        <v>BUDGET</v>
      </c>
      <c r="M4873" t="str">
        <f t="shared" si="230"/>
        <v>Bakery</v>
      </c>
      <c r="N4873" s="1" t="str" cm="1">
        <f t="array" ref="N4873">_xlfn.IFS(
G4873&lt;=25,"Fast",
G4873&lt;=40,"Medium",
G4873&gt;40,"Slow"
)</f>
        <v>Slow</v>
      </c>
    </row>
    <row r="4874" spans="1:14" x14ac:dyDescent="0.3">
      <c r="A4874" s="1">
        <v>402809</v>
      </c>
      <c r="B4874" s="1" t="s">
        <v>1415</v>
      </c>
      <c r="C4874" s="1" t="s">
        <v>383</v>
      </c>
      <c r="D4874" s="1" t="s">
        <v>8874</v>
      </c>
      <c r="E4874" s="1">
        <v>700</v>
      </c>
      <c r="F4874" s="1">
        <v>4.2</v>
      </c>
      <c r="G4874" s="1">
        <v>50</v>
      </c>
      <c r="H4874" s="1" t="s">
        <v>8875</v>
      </c>
      <c r="I4874" s="1" t="s">
        <v>1415</v>
      </c>
      <c r="J4874" s="1">
        <v>74</v>
      </c>
      <c r="K4874" s="1" t="str">
        <f t="shared" si="228"/>
        <v>valid</v>
      </c>
      <c r="L4874" s="1" t="str">
        <f t="shared" si="229"/>
        <v>PREMIUM</v>
      </c>
      <c r="M4874" t="str">
        <f t="shared" si="230"/>
        <v>Pizzas</v>
      </c>
      <c r="N4874" s="1" t="str" cm="1">
        <f t="array" ref="N4874">_xlfn.IFS(
G4874&lt;=25,"Fast",
G4874&lt;=40,"Medium",
G4874&gt;40,"Slow"
)</f>
        <v>Slow</v>
      </c>
    </row>
    <row r="4875" spans="1:14" x14ac:dyDescent="0.3">
      <c r="A4875" s="1">
        <v>402841</v>
      </c>
      <c r="B4875" s="1" t="s">
        <v>276</v>
      </c>
      <c r="C4875" s="1" t="s">
        <v>115</v>
      </c>
      <c r="D4875" s="1" t="s">
        <v>8876</v>
      </c>
      <c r="E4875" s="1">
        <v>200</v>
      </c>
      <c r="F4875" s="1">
        <v>2.9</v>
      </c>
      <c r="G4875" s="1">
        <v>80</v>
      </c>
      <c r="H4875" s="1" t="s">
        <v>8877</v>
      </c>
      <c r="I4875" s="1" t="s">
        <v>276</v>
      </c>
      <c r="J4875" s="1">
        <v>51</v>
      </c>
      <c r="K4875" s="1" t="str">
        <f t="shared" si="228"/>
        <v>valid</v>
      </c>
      <c r="L4875" s="1" t="str">
        <f t="shared" si="229"/>
        <v>BUDGET</v>
      </c>
      <c r="M4875" t="str">
        <f t="shared" si="230"/>
        <v>American</v>
      </c>
      <c r="N4875" s="1" t="str" cm="1">
        <f t="array" ref="N4875">_xlfn.IFS(
G4875&lt;=25,"Fast",
G4875&lt;=40,"Medium",
G4875&gt;40,"Slow"
)</f>
        <v>Slow</v>
      </c>
    </row>
    <row r="4876" spans="1:14" x14ac:dyDescent="0.3">
      <c r="A4876" s="1">
        <v>402864</v>
      </c>
      <c r="B4876" s="1" t="s">
        <v>1715</v>
      </c>
      <c r="C4876" s="1" t="s">
        <v>68</v>
      </c>
      <c r="D4876" s="1" t="s">
        <v>4651</v>
      </c>
      <c r="E4876" s="1">
        <v>400</v>
      </c>
      <c r="F4876" s="1">
        <v>4</v>
      </c>
      <c r="G4876" s="1">
        <v>500</v>
      </c>
      <c r="H4876" s="1" t="s">
        <v>8878</v>
      </c>
      <c r="I4876" s="1" t="s">
        <v>1715</v>
      </c>
      <c r="J4876" s="1">
        <v>33</v>
      </c>
      <c r="K4876" s="1" t="str">
        <f t="shared" si="228"/>
        <v>valid</v>
      </c>
      <c r="L4876" s="1" t="str">
        <f t="shared" si="229"/>
        <v>MID</v>
      </c>
      <c r="M4876" t="str">
        <f t="shared" si="230"/>
        <v>Pizzas</v>
      </c>
      <c r="N4876" s="1" t="str" cm="1">
        <f t="array" ref="N4876">_xlfn.IFS(
G4876&lt;=25,"Fast",
G4876&lt;=40,"Medium",
G4876&gt;40,"Slow"
)</f>
        <v>Slow</v>
      </c>
    </row>
    <row r="4877" spans="1:14" x14ac:dyDescent="0.3">
      <c r="A4877" s="1">
        <v>402881</v>
      </c>
      <c r="B4877" s="1" t="s">
        <v>3390</v>
      </c>
      <c r="C4877" s="1" t="s">
        <v>68</v>
      </c>
      <c r="D4877" s="1" t="s">
        <v>8879</v>
      </c>
      <c r="E4877" s="1">
        <v>600</v>
      </c>
      <c r="F4877" s="1">
        <v>2.9</v>
      </c>
      <c r="G4877" s="1">
        <v>80</v>
      </c>
      <c r="H4877" s="1" t="s">
        <v>184</v>
      </c>
      <c r="I4877" s="1" t="s">
        <v>3390</v>
      </c>
      <c r="J4877" s="1">
        <v>73</v>
      </c>
      <c r="K4877" s="1" t="str">
        <f t="shared" si="228"/>
        <v>valid</v>
      </c>
      <c r="L4877" s="1" t="str">
        <f t="shared" si="229"/>
        <v>MID</v>
      </c>
      <c r="M4877" t="str">
        <f t="shared" si="230"/>
        <v>Fast Food</v>
      </c>
      <c r="N4877" s="1" t="str" cm="1">
        <f t="array" ref="N4877">_xlfn.IFS(
G4877&lt;=25,"Fast",
G4877&lt;=40,"Medium",
G4877&gt;40,"Slow"
)</f>
        <v>Slow</v>
      </c>
    </row>
    <row r="4878" spans="1:14" x14ac:dyDescent="0.3">
      <c r="A4878" s="1">
        <v>402897</v>
      </c>
      <c r="B4878" s="1" t="s">
        <v>745</v>
      </c>
      <c r="C4878" s="1" t="s">
        <v>383</v>
      </c>
      <c r="D4878" s="1" t="s">
        <v>8880</v>
      </c>
      <c r="E4878" s="1">
        <v>300</v>
      </c>
      <c r="F4878" s="1">
        <v>3.8</v>
      </c>
      <c r="G4878" s="1">
        <v>100</v>
      </c>
      <c r="H4878" s="1" t="s">
        <v>1068</v>
      </c>
      <c r="I4878" s="1" t="s">
        <v>745</v>
      </c>
      <c r="J4878" s="1">
        <v>52</v>
      </c>
      <c r="K4878" s="1" t="str">
        <f t="shared" si="228"/>
        <v>valid</v>
      </c>
      <c r="L4878" s="1" t="str">
        <f t="shared" si="229"/>
        <v>BUDGET</v>
      </c>
      <c r="M4878" t="str">
        <f t="shared" si="230"/>
        <v>Indian</v>
      </c>
      <c r="N4878" s="1" t="str" cm="1">
        <f t="array" ref="N4878">_xlfn.IFS(
G4878&lt;=25,"Fast",
G4878&lt;=40,"Medium",
G4878&gt;40,"Slow"
)</f>
        <v>Slow</v>
      </c>
    </row>
    <row r="4879" spans="1:14" x14ac:dyDescent="0.3">
      <c r="A4879" s="1">
        <v>402929</v>
      </c>
      <c r="B4879" s="1" t="s">
        <v>1702</v>
      </c>
      <c r="C4879" s="1" t="s">
        <v>115</v>
      </c>
      <c r="D4879" s="1" t="s">
        <v>5908</v>
      </c>
      <c r="E4879" s="1">
        <v>250</v>
      </c>
      <c r="F4879" s="1">
        <v>3.9</v>
      </c>
      <c r="G4879" s="1">
        <v>100</v>
      </c>
      <c r="H4879" s="1" t="s">
        <v>5909</v>
      </c>
      <c r="I4879" s="1" t="s">
        <v>4942</v>
      </c>
      <c r="J4879" s="1">
        <v>37</v>
      </c>
      <c r="K4879" s="1" t="str">
        <f t="shared" si="228"/>
        <v>valid</v>
      </c>
      <c r="L4879" s="1" t="str">
        <f t="shared" si="229"/>
        <v>BUDGET</v>
      </c>
      <c r="M4879" t="str">
        <f t="shared" si="230"/>
        <v>North Indian</v>
      </c>
      <c r="N4879" s="1" t="str" cm="1">
        <f t="array" ref="N4879">_xlfn.IFS(
G4879&lt;=25,"Fast",
G4879&lt;=40,"Medium",
G4879&gt;40,"Slow"
)</f>
        <v>Slow</v>
      </c>
    </row>
    <row r="4880" spans="1:14" x14ac:dyDescent="0.3">
      <c r="A4880" s="1">
        <v>402930</v>
      </c>
      <c r="B4880" s="1" t="s">
        <v>1702</v>
      </c>
      <c r="C4880" s="1" t="s">
        <v>115</v>
      </c>
      <c r="D4880" s="1" t="s">
        <v>6384</v>
      </c>
      <c r="E4880" s="1">
        <v>250</v>
      </c>
      <c r="F4880" s="1">
        <v>4.0999999999999996</v>
      </c>
      <c r="G4880" s="1">
        <v>20</v>
      </c>
      <c r="H4880" s="1" t="s">
        <v>5909</v>
      </c>
      <c r="I4880" s="1" t="s">
        <v>4942</v>
      </c>
      <c r="J4880" s="1">
        <v>40</v>
      </c>
      <c r="K4880" s="1" t="str">
        <f t="shared" si="228"/>
        <v>valid</v>
      </c>
      <c r="L4880" s="1" t="str">
        <f t="shared" si="229"/>
        <v>BUDGET</v>
      </c>
      <c r="M4880" t="str">
        <f t="shared" si="230"/>
        <v>North Indian</v>
      </c>
      <c r="N4880" s="1" t="str" cm="1">
        <f t="array" ref="N4880">_xlfn.IFS(
G4880&lt;=25,"Fast",
G4880&lt;=40,"Medium",
G4880&gt;40,"Slow"
)</f>
        <v>Fast</v>
      </c>
    </row>
    <row r="4881" spans="1:14" x14ac:dyDescent="0.3">
      <c r="A4881" s="1">
        <v>402931</v>
      </c>
      <c r="B4881" s="1" t="s">
        <v>1702</v>
      </c>
      <c r="C4881" s="1" t="s">
        <v>115</v>
      </c>
      <c r="D4881" s="1" t="s">
        <v>5770</v>
      </c>
      <c r="E4881" s="1">
        <v>250</v>
      </c>
      <c r="F4881" s="1">
        <v>2.9</v>
      </c>
      <c r="G4881" s="1">
        <v>80</v>
      </c>
      <c r="H4881" s="1" t="s">
        <v>5909</v>
      </c>
      <c r="I4881" s="1" t="s">
        <v>4942</v>
      </c>
      <c r="J4881" s="1">
        <v>38</v>
      </c>
      <c r="K4881" s="1" t="str">
        <f t="shared" si="228"/>
        <v>valid</v>
      </c>
      <c r="L4881" s="1" t="str">
        <f t="shared" si="229"/>
        <v>BUDGET</v>
      </c>
      <c r="M4881" t="str">
        <f t="shared" si="230"/>
        <v>North Indian</v>
      </c>
      <c r="N4881" s="1" t="str" cm="1">
        <f t="array" ref="N4881">_xlfn.IFS(
G4881&lt;=25,"Fast",
G4881&lt;=40,"Medium",
G4881&gt;40,"Slow"
)</f>
        <v>Slow</v>
      </c>
    </row>
    <row r="4882" spans="1:14" x14ac:dyDescent="0.3">
      <c r="A4882" s="1">
        <v>402932</v>
      </c>
      <c r="B4882" s="1" t="s">
        <v>1702</v>
      </c>
      <c r="C4882" s="1" t="s">
        <v>115</v>
      </c>
      <c r="D4882" s="1" t="s">
        <v>6382</v>
      </c>
      <c r="E4882" s="1">
        <v>350</v>
      </c>
      <c r="F4882" s="1">
        <v>4</v>
      </c>
      <c r="G4882" s="1">
        <v>20</v>
      </c>
      <c r="H4882" s="1" t="s">
        <v>8881</v>
      </c>
      <c r="I4882" s="1" t="s">
        <v>4942</v>
      </c>
      <c r="J4882" s="1">
        <v>44</v>
      </c>
      <c r="K4882" s="1" t="str">
        <f t="shared" si="228"/>
        <v>valid</v>
      </c>
      <c r="L4882" s="1" t="str">
        <f t="shared" si="229"/>
        <v>MID</v>
      </c>
      <c r="M4882" t="str">
        <f t="shared" si="230"/>
        <v>Pizzas</v>
      </c>
      <c r="N4882" s="1" t="str" cm="1">
        <f t="array" ref="N4882">_xlfn.IFS(
G4882&lt;=25,"Fast",
G4882&lt;=40,"Medium",
G4882&gt;40,"Slow"
)</f>
        <v>Fast</v>
      </c>
    </row>
    <row r="4883" spans="1:14" x14ac:dyDescent="0.3">
      <c r="A4883" s="1">
        <v>402934</v>
      </c>
      <c r="B4883" s="1" t="s">
        <v>1702</v>
      </c>
      <c r="C4883" s="1" t="s">
        <v>115</v>
      </c>
      <c r="D4883" s="1" t="s">
        <v>8512</v>
      </c>
      <c r="E4883" s="1">
        <v>250</v>
      </c>
      <c r="F4883" s="1">
        <v>3.8</v>
      </c>
      <c r="G4883" s="1">
        <v>20</v>
      </c>
      <c r="H4883" s="1" t="s">
        <v>5909</v>
      </c>
      <c r="I4883" s="1" t="s">
        <v>4942</v>
      </c>
      <c r="J4883" s="1">
        <v>37</v>
      </c>
      <c r="K4883" s="1" t="str">
        <f t="shared" si="228"/>
        <v>valid</v>
      </c>
      <c r="L4883" s="1" t="str">
        <f t="shared" si="229"/>
        <v>BUDGET</v>
      </c>
      <c r="M4883" t="str">
        <f t="shared" si="230"/>
        <v>North Indian</v>
      </c>
      <c r="N4883" s="1" t="str" cm="1">
        <f t="array" ref="N4883">_xlfn.IFS(
G4883&lt;=25,"Fast",
G4883&lt;=40,"Medium",
G4883&gt;40,"Slow"
)</f>
        <v>Fast</v>
      </c>
    </row>
    <row r="4884" spans="1:14" x14ac:dyDescent="0.3">
      <c r="A4884" s="1">
        <v>402935</v>
      </c>
      <c r="B4884" s="1" t="s">
        <v>1702</v>
      </c>
      <c r="C4884" s="1" t="s">
        <v>115</v>
      </c>
      <c r="D4884" s="1" t="s">
        <v>8535</v>
      </c>
      <c r="E4884" s="1">
        <v>250</v>
      </c>
      <c r="F4884" s="1">
        <v>3.6</v>
      </c>
      <c r="G4884" s="1">
        <v>50</v>
      </c>
      <c r="H4884" s="1" t="s">
        <v>5909</v>
      </c>
      <c r="I4884" s="1" t="s">
        <v>4942</v>
      </c>
      <c r="J4884" s="1">
        <v>37</v>
      </c>
      <c r="K4884" s="1" t="str">
        <f t="shared" si="228"/>
        <v>valid</v>
      </c>
      <c r="L4884" s="1" t="str">
        <f t="shared" si="229"/>
        <v>BUDGET</v>
      </c>
      <c r="M4884" t="str">
        <f t="shared" si="230"/>
        <v>North Indian</v>
      </c>
      <c r="N4884" s="1" t="str" cm="1">
        <f t="array" ref="N4884">_xlfn.IFS(
G4884&lt;=25,"Fast",
G4884&lt;=40,"Medium",
G4884&gt;40,"Slow"
)</f>
        <v>Slow</v>
      </c>
    </row>
    <row r="4885" spans="1:14" x14ac:dyDescent="0.3">
      <c r="A4885" s="1">
        <v>402983</v>
      </c>
      <c r="B4885" s="1" t="s">
        <v>677</v>
      </c>
      <c r="C4885" s="1" t="s">
        <v>115</v>
      </c>
      <c r="D4885" s="1" t="s">
        <v>8882</v>
      </c>
      <c r="E4885" s="1">
        <v>300</v>
      </c>
      <c r="F4885" s="1">
        <v>4.2</v>
      </c>
      <c r="G4885" s="1">
        <v>500</v>
      </c>
      <c r="H4885" s="1" t="s">
        <v>8883</v>
      </c>
      <c r="I4885" s="1" t="s">
        <v>677</v>
      </c>
      <c r="J4885" s="1">
        <v>65</v>
      </c>
      <c r="K4885" s="1" t="str">
        <f t="shared" si="228"/>
        <v>valid</v>
      </c>
      <c r="L4885" s="1" t="str">
        <f t="shared" si="229"/>
        <v>BUDGET</v>
      </c>
      <c r="M4885" t="str">
        <f t="shared" si="230"/>
        <v>Indian</v>
      </c>
      <c r="N4885" s="1" t="str" cm="1">
        <f t="array" ref="N4885">_xlfn.IFS(
G4885&lt;=25,"Fast",
G4885&lt;=40,"Medium",
G4885&gt;40,"Slow"
)</f>
        <v>Slow</v>
      </c>
    </row>
    <row r="4886" spans="1:14" x14ac:dyDescent="0.3">
      <c r="A4886" s="1">
        <v>403007</v>
      </c>
      <c r="B4886" s="1" t="s">
        <v>1715</v>
      </c>
      <c r="C4886" s="1" t="s">
        <v>68</v>
      </c>
      <c r="D4886" s="1" t="s">
        <v>8884</v>
      </c>
      <c r="E4886" s="1">
        <v>300</v>
      </c>
      <c r="F4886" s="1">
        <v>4.3</v>
      </c>
      <c r="G4886" s="1">
        <v>20</v>
      </c>
      <c r="H4886" s="1" t="s">
        <v>2908</v>
      </c>
      <c r="I4886" s="1" t="s">
        <v>8865</v>
      </c>
      <c r="J4886" s="1">
        <v>31</v>
      </c>
      <c r="K4886" s="1" t="str">
        <f t="shared" si="228"/>
        <v>valid</v>
      </c>
      <c r="L4886" s="1" t="str">
        <f t="shared" si="229"/>
        <v>BUDGET</v>
      </c>
      <c r="M4886" t="str">
        <f t="shared" si="230"/>
        <v>Sweets</v>
      </c>
      <c r="N4886" s="1" t="str" cm="1">
        <f t="array" ref="N4886">_xlfn.IFS(
G4886&lt;=25,"Fast",
G4886&lt;=40,"Medium",
G4886&gt;40,"Slow"
)</f>
        <v>Fast</v>
      </c>
    </row>
    <row r="4887" spans="1:14" x14ac:dyDescent="0.3">
      <c r="A4887" s="1">
        <v>403196</v>
      </c>
      <c r="B4887" s="1" t="s">
        <v>677</v>
      </c>
      <c r="C4887" s="1" t="s">
        <v>115</v>
      </c>
      <c r="D4887" s="1" t="s">
        <v>8885</v>
      </c>
      <c r="E4887" s="1">
        <v>300</v>
      </c>
      <c r="F4887" s="1">
        <v>2.9</v>
      </c>
      <c r="G4887" s="1">
        <v>80</v>
      </c>
      <c r="H4887" s="1" t="s">
        <v>8886</v>
      </c>
      <c r="I4887" s="1" t="s">
        <v>677</v>
      </c>
      <c r="J4887" s="1">
        <v>76</v>
      </c>
      <c r="K4887" s="1" t="str">
        <f t="shared" si="228"/>
        <v>valid</v>
      </c>
      <c r="L4887" s="1" t="str">
        <f t="shared" si="229"/>
        <v>BUDGET</v>
      </c>
      <c r="M4887" t="str">
        <f t="shared" si="230"/>
        <v>North Indian</v>
      </c>
      <c r="N4887" s="1" t="str" cm="1">
        <f t="array" ref="N4887">_xlfn.IFS(
G4887&lt;=25,"Fast",
G4887&lt;=40,"Medium",
G4887&gt;40,"Slow"
)</f>
        <v>Slow</v>
      </c>
    </row>
    <row r="4888" spans="1:14" x14ac:dyDescent="0.3">
      <c r="A4888" s="1">
        <v>403197</v>
      </c>
      <c r="B4888" s="1" t="s">
        <v>1532</v>
      </c>
      <c r="C4888" s="1" t="s">
        <v>11</v>
      </c>
      <c r="D4888" s="1" t="s">
        <v>5906</v>
      </c>
      <c r="E4888" s="1">
        <v>200</v>
      </c>
      <c r="F4888" s="1">
        <v>3.9</v>
      </c>
      <c r="G4888" s="1">
        <v>20</v>
      </c>
      <c r="H4888" s="1" t="s">
        <v>5907</v>
      </c>
      <c r="I4888" s="1" t="s">
        <v>1532</v>
      </c>
      <c r="J4888" s="1">
        <v>47</v>
      </c>
      <c r="K4888" s="1" t="str">
        <f t="shared" si="228"/>
        <v>valid</v>
      </c>
      <c r="L4888" s="1" t="str">
        <f t="shared" si="229"/>
        <v>BUDGET</v>
      </c>
      <c r="M4888" t="str">
        <f t="shared" si="230"/>
        <v>Bakery</v>
      </c>
      <c r="N4888" s="1" t="str" cm="1">
        <f t="array" ref="N4888">_xlfn.IFS(
G4888&lt;=25,"Fast",
G4888&lt;=40,"Medium",
G4888&gt;40,"Slow"
)</f>
        <v>Fast</v>
      </c>
    </row>
    <row r="4889" spans="1:14" x14ac:dyDescent="0.3">
      <c r="A4889" s="1">
        <v>403209</v>
      </c>
      <c r="B4889" s="1" t="s">
        <v>1274</v>
      </c>
      <c r="C4889" s="1" t="s">
        <v>91</v>
      </c>
      <c r="D4889" s="1" t="s">
        <v>8887</v>
      </c>
      <c r="E4889" s="1">
        <v>300</v>
      </c>
      <c r="F4889" s="1">
        <v>2.9</v>
      </c>
      <c r="G4889" s="1">
        <v>80</v>
      </c>
      <c r="H4889" s="1" t="s">
        <v>8888</v>
      </c>
      <c r="I4889" s="1" t="s">
        <v>1274</v>
      </c>
      <c r="J4889" s="1">
        <v>44</v>
      </c>
      <c r="K4889" s="1" t="str">
        <f t="shared" si="228"/>
        <v>valid</v>
      </c>
      <c r="L4889" s="1" t="str">
        <f t="shared" si="229"/>
        <v>BUDGET</v>
      </c>
      <c r="M4889" t="str">
        <f t="shared" si="230"/>
        <v>Indian</v>
      </c>
      <c r="N4889" s="1" t="str" cm="1">
        <f t="array" ref="N4889">_xlfn.IFS(
G4889&lt;=25,"Fast",
G4889&lt;=40,"Medium",
G4889&gt;40,"Slow"
)</f>
        <v>Slow</v>
      </c>
    </row>
    <row r="4890" spans="1:14" x14ac:dyDescent="0.3">
      <c r="A4890" s="1">
        <v>403216</v>
      </c>
      <c r="B4890" s="1" t="s">
        <v>1532</v>
      </c>
      <c r="C4890" s="1" t="s">
        <v>11</v>
      </c>
      <c r="D4890" s="1" t="s">
        <v>4997</v>
      </c>
      <c r="E4890" s="1">
        <v>200</v>
      </c>
      <c r="F4890" s="1">
        <v>4.0999999999999996</v>
      </c>
      <c r="G4890" s="1">
        <v>20</v>
      </c>
      <c r="H4890" s="1" t="s">
        <v>4998</v>
      </c>
      <c r="I4890" s="1" t="s">
        <v>1532</v>
      </c>
      <c r="J4890" s="1">
        <v>47</v>
      </c>
      <c r="K4890" s="1" t="str">
        <f t="shared" si="228"/>
        <v>valid</v>
      </c>
      <c r="L4890" s="1" t="str">
        <f t="shared" si="229"/>
        <v>BUDGET</v>
      </c>
      <c r="M4890" t="str">
        <f t="shared" si="230"/>
        <v>American</v>
      </c>
      <c r="N4890" s="1" t="str" cm="1">
        <f t="array" ref="N4890">_xlfn.IFS(
G4890&lt;=25,"Fast",
G4890&lt;=40,"Medium",
G4890&gt;40,"Slow"
)</f>
        <v>Fast</v>
      </c>
    </row>
    <row r="4891" spans="1:14" x14ac:dyDescent="0.3">
      <c r="A4891" s="1">
        <v>403219</v>
      </c>
      <c r="B4891" s="1" t="s">
        <v>677</v>
      </c>
      <c r="C4891" s="1" t="s">
        <v>115</v>
      </c>
      <c r="D4891" s="1" t="s">
        <v>8889</v>
      </c>
      <c r="E4891" s="1">
        <v>300</v>
      </c>
      <c r="F4891" s="1">
        <v>3.6</v>
      </c>
      <c r="G4891" s="1">
        <v>50</v>
      </c>
      <c r="H4891" s="1" t="s">
        <v>8886</v>
      </c>
      <c r="I4891" s="1" t="s">
        <v>677</v>
      </c>
      <c r="J4891" s="1">
        <v>71</v>
      </c>
      <c r="K4891" s="1" t="str">
        <f t="shared" si="228"/>
        <v>valid</v>
      </c>
      <c r="L4891" s="1" t="str">
        <f t="shared" si="229"/>
        <v>BUDGET</v>
      </c>
      <c r="M4891" t="str">
        <f t="shared" si="230"/>
        <v>North Indian</v>
      </c>
      <c r="N4891" s="1" t="str" cm="1">
        <f t="array" ref="N4891">_xlfn.IFS(
G4891&lt;=25,"Fast",
G4891&lt;=40,"Medium",
G4891&gt;40,"Slow"
)</f>
        <v>Slow</v>
      </c>
    </row>
    <row r="4892" spans="1:14" x14ac:dyDescent="0.3">
      <c r="A4892" s="1">
        <v>403308</v>
      </c>
      <c r="B4892" s="1" t="s">
        <v>677</v>
      </c>
      <c r="C4892" s="1" t="s">
        <v>115</v>
      </c>
      <c r="D4892" s="1" t="s">
        <v>2307</v>
      </c>
      <c r="E4892" s="1">
        <v>300</v>
      </c>
      <c r="F4892" s="1">
        <v>2.9</v>
      </c>
      <c r="G4892" s="1">
        <v>80</v>
      </c>
      <c r="H4892" s="1" t="s">
        <v>8886</v>
      </c>
      <c r="I4892" s="1" t="s">
        <v>677</v>
      </c>
      <c r="J4892" s="1">
        <v>74</v>
      </c>
      <c r="K4892" s="1" t="str">
        <f t="shared" si="228"/>
        <v>valid</v>
      </c>
      <c r="L4892" s="1" t="str">
        <f t="shared" si="229"/>
        <v>BUDGET</v>
      </c>
      <c r="M4892" t="str">
        <f t="shared" si="230"/>
        <v>North Indian</v>
      </c>
      <c r="N4892" s="1" t="str" cm="1">
        <f t="array" ref="N4892">_xlfn.IFS(
G4892&lt;=25,"Fast",
G4892&lt;=40,"Medium",
G4892&gt;40,"Slow"
)</f>
        <v>Slow</v>
      </c>
    </row>
    <row r="4893" spans="1:14" x14ac:dyDescent="0.3">
      <c r="A4893" s="1">
        <v>403325</v>
      </c>
      <c r="B4893" s="1" t="s">
        <v>1702</v>
      </c>
      <c r="C4893" s="1" t="s">
        <v>115</v>
      </c>
      <c r="D4893" s="1" t="s">
        <v>8890</v>
      </c>
      <c r="E4893" s="1">
        <v>300</v>
      </c>
      <c r="F4893" s="1">
        <v>2.9</v>
      </c>
      <c r="G4893" s="1">
        <v>80</v>
      </c>
      <c r="H4893" s="1" t="s">
        <v>8891</v>
      </c>
      <c r="I4893" s="1" t="s">
        <v>1702</v>
      </c>
      <c r="J4893" s="1">
        <v>35</v>
      </c>
      <c r="K4893" s="1" t="str">
        <f t="shared" si="228"/>
        <v>valid</v>
      </c>
      <c r="L4893" s="1" t="str">
        <f t="shared" si="229"/>
        <v>BUDGET</v>
      </c>
      <c r="M4893" t="str">
        <f t="shared" si="230"/>
        <v>North Indian</v>
      </c>
      <c r="N4893" s="1" t="str" cm="1">
        <f t="array" ref="N4893">_xlfn.IFS(
G4893&lt;=25,"Fast",
G4893&lt;=40,"Medium",
G4893&gt;40,"Slow"
)</f>
        <v>Slow</v>
      </c>
    </row>
    <row r="4894" spans="1:14" x14ac:dyDescent="0.3">
      <c r="A4894" s="1">
        <v>403458</v>
      </c>
      <c r="B4894" s="1" t="s">
        <v>261</v>
      </c>
      <c r="C4894" s="1" t="s">
        <v>115</v>
      </c>
      <c r="D4894" s="1" t="s">
        <v>8892</v>
      </c>
      <c r="E4894" s="1">
        <v>1000</v>
      </c>
      <c r="F4894" s="1">
        <v>4.2</v>
      </c>
      <c r="G4894" s="1">
        <v>20</v>
      </c>
      <c r="H4894" s="1" t="s">
        <v>8893</v>
      </c>
      <c r="I4894" s="1" t="s">
        <v>261</v>
      </c>
      <c r="J4894" s="1">
        <v>60</v>
      </c>
      <c r="K4894" s="1" t="str">
        <f t="shared" si="228"/>
        <v>valid</v>
      </c>
      <c r="L4894" s="1" t="str">
        <f t="shared" si="229"/>
        <v>PREMIUM</v>
      </c>
      <c r="M4894" t="str">
        <f t="shared" si="230"/>
        <v>Chinese</v>
      </c>
      <c r="N4894" s="1" t="str" cm="1">
        <f t="array" ref="N4894">_xlfn.IFS(
G4894&lt;=25,"Fast",
G4894&lt;=40,"Medium",
G4894&gt;40,"Slow"
)</f>
        <v>Fast</v>
      </c>
    </row>
    <row r="4895" spans="1:14" x14ac:dyDescent="0.3">
      <c r="A4895" s="1">
        <v>403546</v>
      </c>
      <c r="B4895" s="1" t="s">
        <v>4916</v>
      </c>
      <c r="C4895" s="1" t="s">
        <v>91</v>
      </c>
      <c r="D4895" s="1" t="s">
        <v>8894</v>
      </c>
      <c r="E4895" s="1">
        <v>200</v>
      </c>
      <c r="F4895" s="1">
        <v>2.9</v>
      </c>
      <c r="G4895" s="1">
        <v>80</v>
      </c>
      <c r="H4895" s="1" t="s">
        <v>19</v>
      </c>
      <c r="I4895" s="1" t="s">
        <v>4916</v>
      </c>
      <c r="J4895" s="1">
        <v>59</v>
      </c>
      <c r="K4895" s="1" t="str">
        <f t="shared" si="228"/>
        <v>valid</v>
      </c>
      <c r="L4895" s="1" t="str">
        <f t="shared" si="229"/>
        <v>BUDGET</v>
      </c>
      <c r="M4895" t="str">
        <f t="shared" si="230"/>
        <v>Chinese</v>
      </c>
      <c r="N4895" s="1" t="str" cm="1">
        <f t="array" ref="N4895">_xlfn.IFS(
G4895&lt;=25,"Fast",
G4895&lt;=40,"Medium",
G4895&gt;40,"Slow"
)</f>
        <v>Slow</v>
      </c>
    </row>
    <row r="4896" spans="1:14" x14ac:dyDescent="0.3">
      <c r="A4896" s="1">
        <v>403632</v>
      </c>
      <c r="B4896" s="1" t="s">
        <v>5034</v>
      </c>
      <c r="C4896" s="1" t="s">
        <v>68</v>
      </c>
      <c r="D4896" s="1" t="s">
        <v>8895</v>
      </c>
      <c r="E4896" s="1">
        <v>100</v>
      </c>
      <c r="F4896" s="1">
        <v>2.9</v>
      </c>
      <c r="G4896" s="1">
        <v>80</v>
      </c>
      <c r="H4896" s="1" t="s">
        <v>2417</v>
      </c>
      <c r="I4896" s="1" t="s">
        <v>5034</v>
      </c>
      <c r="J4896" s="1">
        <v>48</v>
      </c>
      <c r="K4896" s="1" t="str">
        <f t="shared" si="228"/>
        <v>valid</v>
      </c>
      <c r="L4896" s="1" t="str">
        <f t="shared" si="229"/>
        <v>BUDGET</v>
      </c>
      <c r="M4896" t="str">
        <f t="shared" si="230"/>
        <v>South Indian</v>
      </c>
      <c r="N4896" s="1" t="str" cm="1">
        <f t="array" ref="N4896">_xlfn.IFS(
G4896&lt;=25,"Fast",
G4896&lt;=40,"Medium",
G4896&gt;40,"Slow"
)</f>
        <v>Slow</v>
      </c>
    </row>
    <row r="4897" spans="1:14" x14ac:dyDescent="0.3">
      <c r="A4897" s="1">
        <v>403648</v>
      </c>
      <c r="B4897" s="1" t="s">
        <v>83</v>
      </c>
      <c r="C4897" s="1" t="s">
        <v>68</v>
      </c>
      <c r="D4897" s="1" t="s">
        <v>8896</v>
      </c>
      <c r="E4897" s="1">
        <v>300</v>
      </c>
      <c r="F4897" s="1">
        <v>4.3</v>
      </c>
      <c r="G4897" s="1">
        <v>50</v>
      </c>
      <c r="H4897" s="1" t="s">
        <v>589</v>
      </c>
      <c r="I4897" s="1" t="s">
        <v>83</v>
      </c>
      <c r="J4897" s="1">
        <v>75</v>
      </c>
      <c r="K4897" s="1" t="str">
        <f t="shared" si="228"/>
        <v>valid</v>
      </c>
      <c r="L4897" s="1" t="str">
        <f t="shared" si="229"/>
        <v>BUDGET</v>
      </c>
      <c r="M4897" t="str">
        <f t="shared" si="230"/>
        <v>Punjabi</v>
      </c>
      <c r="N4897" s="1" t="str" cm="1">
        <f t="array" ref="N4897">_xlfn.IFS(
G4897&lt;=25,"Fast",
G4897&lt;=40,"Medium",
G4897&gt;40,"Slow"
)</f>
        <v>Slow</v>
      </c>
    </row>
    <row r="4898" spans="1:14" x14ac:dyDescent="0.3">
      <c r="A4898" s="1">
        <v>403655</v>
      </c>
      <c r="B4898" s="1" t="s">
        <v>382</v>
      </c>
      <c r="C4898" s="1" t="s">
        <v>383</v>
      </c>
      <c r="D4898" s="1" t="s">
        <v>8897</v>
      </c>
      <c r="E4898" s="1">
        <v>300</v>
      </c>
      <c r="F4898" s="1">
        <v>2.9</v>
      </c>
      <c r="G4898" s="1">
        <v>80</v>
      </c>
      <c r="H4898" s="1" t="s">
        <v>503</v>
      </c>
      <c r="I4898" s="1" t="s">
        <v>382</v>
      </c>
      <c r="J4898" s="1">
        <v>52</v>
      </c>
      <c r="K4898" s="1" t="str">
        <f t="shared" si="228"/>
        <v>valid</v>
      </c>
      <c r="L4898" s="1" t="str">
        <f t="shared" si="229"/>
        <v>BUDGET</v>
      </c>
      <c r="M4898" t="str">
        <f t="shared" si="230"/>
        <v>Indian</v>
      </c>
      <c r="N4898" s="1" t="str" cm="1">
        <f t="array" ref="N4898">_xlfn.IFS(
G4898&lt;=25,"Fast",
G4898&lt;=40,"Medium",
G4898&gt;40,"Slow"
)</f>
        <v>Slow</v>
      </c>
    </row>
    <row r="4899" spans="1:14" x14ac:dyDescent="0.3">
      <c r="A4899" s="1">
        <v>403663</v>
      </c>
      <c r="B4899" s="1" t="s">
        <v>745</v>
      </c>
      <c r="C4899" s="1" t="s">
        <v>383</v>
      </c>
      <c r="D4899" s="1" t="s">
        <v>8898</v>
      </c>
      <c r="E4899" s="1">
        <v>300</v>
      </c>
      <c r="F4899" s="1">
        <v>3.9</v>
      </c>
      <c r="G4899" s="1">
        <v>50</v>
      </c>
      <c r="H4899" s="1" t="s">
        <v>8899</v>
      </c>
      <c r="I4899" s="1" t="s">
        <v>745</v>
      </c>
      <c r="J4899" s="1">
        <v>48</v>
      </c>
      <c r="K4899" s="1" t="str">
        <f t="shared" si="228"/>
        <v>valid</v>
      </c>
      <c r="L4899" s="1" t="str">
        <f t="shared" si="229"/>
        <v>BUDGET</v>
      </c>
      <c r="M4899" t="str">
        <f t="shared" si="230"/>
        <v>Chinese</v>
      </c>
      <c r="N4899" s="1" t="str" cm="1">
        <f t="array" ref="N4899">_xlfn.IFS(
G4899&lt;=25,"Fast",
G4899&lt;=40,"Medium",
G4899&gt;40,"Slow"
)</f>
        <v>Slow</v>
      </c>
    </row>
    <row r="4900" spans="1:14" x14ac:dyDescent="0.3">
      <c r="A4900" s="1">
        <v>403757</v>
      </c>
      <c r="B4900" s="1" t="s">
        <v>1532</v>
      </c>
      <c r="C4900" s="1" t="s">
        <v>11</v>
      </c>
      <c r="D4900" s="1" t="s">
        <v>8900</v>
      </c>
      <c r="E4900" s="1">
        <v>700</v>
      </c>
      <c r="F4900" s="1">
        <v>2.9</v>
      </c>
      <c r="G4900" s="1">
        <v>80</v>
      </c>
      <c r="H4900" s="1" t="s">
        <v>8901</v>
      </c>
      <c r="I4900" s="1" t="s">
        <v>1532</v>
      </c>
      <c r="J4900" s="1">
        <v>46</v>
      </c>
      <c r="K4900" s="1" t="str">
        <f t="shared" si="228"/>
        <v>valid</v>
      </c>
      <c r="L4900" s="1" t="str">
        <f t="shared" si="229"/>
        <v>PREMIUM</v>
      </c>
      <c r="M4900" t="str">
        <f t="shared" si="230"/>
        <v>Asian</v>
      </c>
      <c r="N4900" s="1" t="str" cm="1">
        <f t="array" ref="N4900">_xlfn.IFS(
G4900&lt;=25,"Fast",
G4900&lt;=40,"Medium",
G4900&gt;40,"Slow"
)</f>
        <v>Slow</v>
      </c>
    </row>
    <row r="4901" spans="1:14" x14ac:dyDescent="0.3">
      <c r="A4901" s="1">
        <v>403942</v>
      </c>
      <c r="B4901" s="1" t="s">
        <v>1532</v>
      </c>
      <c r="C4901" s="1" t="s">
        <v>11</v>
      </c>
      <c r="D4901" s="1" t="s">
        <v>8902</v>
      </c>
      <c r="E4901" s="1">
        <v>350</v>
      </c>
      <c r="F4901" s="1">
        <v>2.9</v>
      </c>
      <c r="G4901" s="1">
        <v>80</v>
      </c>
      <c r="H4901" s="1" t="s">
        <v>2526</v>
      </c>
      <c r="I4901" s="1" t="s">
        <v>1532</v>
      </c>
      <c r="J4901" s="1">
        <v>34</v>
      </c>
      <c r="K4901" s="1" t="str">
        <f t="shared" si="228"/>
        <v>valid</v>
      </c>
      <c r="L4901" s="1" t="str">
        <f t="shared" si="229"/>
        <v>MID</v>
      </c>
      <c r="M4901" t="str">
        <f t="shared" si="230"/>
        <v>Indian</v>
      </c>
      <c r="N4901" s="1" t="str" cm="1">
        <f t="array" ref="N4901">_xlfn.IFS(
G4901&lt;=25,"Fast",
G4901&lt;=40,"Medium",
G4901&gt;40,"Slow"
)</f>
        <v>Slow</v>
      </c>
    </row>
    <row r="4902" spans="1:14" x14ac:dyDescent="0.3">
      <c r="A4902" s="1">
        <v>403977</v>
      </c>
      <c r="B4902" s="1" t="s">
        <v>114</v>
      </c>
      <c r="C4902" s="1" t="s">
        <v>115</v>
      </c>
      <c r="D4902" s="1" t="s">
        <v>8903</v>
      </c>
      <c r="E4902" s="1">
        <v>200</v>
      </c>
      <c r="F4902" s="1">
        <v>2.9</v>
      </c>
      <c r="G4902" s="1">
        <v>80</v>
      </c>
      <c r="H4902" s="1" t="s">
        <v>2556</v>
      </c>
      <c r="I4902" s="1" t="s">
        <v>114</v>
      </c>
      <c r="J4902" s="1">
        <v>74</v>
      </c>
      <c r="K4902" s="1" t="str">
        <f t="shared" si="228"/>
        <v>valid</v>
      </c>
      <c r="L4902" s="1" t="str">
        <f t="shared" si="229"/>
        <v>BUDGET</v>
      </c>
      <c r="M4902" t="str">
        <f t="shared" si="230"/>
        <v>Fast Food</v>
      </c>
      <c r="N4902" s="1" t="str" cm="1">
        <f t="array" ref="N4902">_xlfn.IFS(
G4902&lt;=25,"Fast",
G4902&lt;=40,"Medium",
G4902&gt;40,"Slow"
)</f>
        <v>Slow</v>
      </c>
    </row>
    <row r="4903" spans="1:14" x14ac:dyDescent="0.3">
      <c r="A4903" s="1">
        <v>404220</v>
      </c>
      <c r="B4903" s="1" t="s">
        <v>659</v>
      </c>
      <c r="C4903" s="1" t="s">
        <v>463</v>
      </c>
      <c r="D4903" s="1" t="s">
        <v>8904</v>
      </c>
      <c r="E4903" s="1">
        <v>180</v>
      </c>
      <c r="F4903" s="1">
        <v>2.9</v>
      </c>
      <c r="G4903" s="1">
        <v>80</v>
      </c>
      <c r="H4903" s="1" t="s">
        <v>8905</v>
      </c>
      <c r="I4903" s="1" t="s">
        <v>1158</v>
      </c>
      <c r="J4903" s="1">
        <v>82</v>
      </c>
      <c r="K4903" s="1" t="str">
        <f t="shared" si="228"/>
        <v>valid</v>
      </c>
      <c r="L4903" s="1" t="str">
        <f t="shared" si="229"/>
        <v>BUDGET</v>
      </c>
      <c r="M4903" t="str">
        <f t="shared" si="230"/>
        <v>Snacks</v>
      </c>
      <c r="N4903" s="1" t="str" cm="1">
        <f t="array" ref="N4903">_xlfn.IFS(
G4903&lt;=25,"Fast",
G4903&lt;=40,"Medium",
G4903&gt;40,"Slow"
)</f>
        <v>Slow</v>
      </c>
    </row>
    <row r="4904" spans="1:14" x14ac:dyDescent="0.3">
      <c r="A4904" s="1">
        <v>404251</v>
      </c>
      <c r="B4904" s="1" t="s">
        <v>8906</v>
      </c>
      <c r="C4904" s="1" t="s">
        <v>463</v>
      </c>
      <c r="D4904" s="1" t="s">
        <v>8907</v>
      </c>
      <c r="E4904" s="1">
        <v>300</v>
      </c>
      <c r="F4904" s="1">
        <v>3.9</v>
      </c>
      <c r="G4904" s="1">
        <v>100</v>
      </c>
      <c r="H4904" s="1" t="s">
        <v>8908</v>
      </c>
      <c r="I4904" s="1" t="s">
        <v>541</v>
      </c>
      <c r="J4904" s="1">
        <v>54</v>
      </c>
      <c r="K4904" s="1" t="str">
        <f t="shared" si="228"/>
        <v>valid</v>
      </c>
      <c r="L4904" s="1" t="str">
        <f t="shared" si="229"/>
        <v>BUDGET</v>
      </c>
      <c r="M4904" t="str">
        <f t="shared" si="230"/>
        <v>Indian</v>
      </c>
      <c r="N4904" s="1" t="str" cm="1">
        <f t="array" ref="N4904">_xlfn.IFS(
G4904&lt;=25,"Fast",
G4904&lt;=40,"Medium",
G4904&gt;40,"Slow"
)</f>
        <v>Slow</v>
      </c>
    </row>
    <row r="4905" spans="1:14" x14ac:dyDescent="0.3">
      <c r="A4905" s="1">
        <v>404272</v>
      </c>
      <c r="B4905" s="1" t="s">
        <v>1479</v>
      </c>
      <c r="C4905" s="1" t="s">
        <v>68</v>
      </c>
      <c r="D4905" s="1" t="s">
        <v>8909</v>
      </c>
      <c r="E4905" s="1">
        <v>300</v>
      </c>
      <c r="F4905" s="1">
        <v>2.9</v>
      </c>
      <c r="G4905" s="1">
        <v>80</v>
      </c>
      <c r="H4905" s="1" t="s">
        <v>8910</v>
      </c>
      <c r="I4905" s="1" t="s">
        <v>1479</v>
      </c>
      <c r="J4905" s="1">
        <v>48</v>
      </c>
      <c r="K4905" s="1" t="str">
        <f t="shared" si="228"/>
        <v>valid</v>
      </c>
      <c r="L4905" s="1" t="str">
        <f t="shared" si="229"/>
        <v>BUDGET</v>
      </c>
      <c r="M4905" t="str">
        <f t="shared" si="230"/>
        <v>Fast Food</v>
      </c>
      <c r="N4905" s="1" t="str" cm="1">
        <f t="array" ref="N4905">_xlfn.IFS(
G4905&lt;=25,"Fast",
G4905&lt;=40,"Medium",
G4905&gt;40,"Slow"
)</f>
        <v>Slow</v>
      </c>
    </row>
    <row r="4906" spans="1:14" x14ac:dyDescent="0.3">
      <c r="A4906" s="1">
        <v>404275</v>
      </c>
      <c r="B4906" s="1" t="s">
        <v>645</v>
      </c>
      <c r="C4906" s="1" t="s">
        <v>189</v>
      </c>
      <c r="D4906" s="1" t="s">
        <v>8911</v>
      </c>
      <c r="E4906" s="1">
        <v>300</v>
      </c>
      <c r="F4906" s="1">
        <v>2.9</v>
      </c>
      <c r="G4906" s="1">
        <v>80</v>
      </c>
      <c r="H4906" s="1" t="s">
        <v>8912</v>
      </c>
      <c r="I4906" s="1" t="s">
        <v>645</v>
      </c>
      <c r="J4906" s="1">
        <v>85</v>
      </c>
      <c r="K4906" s="1" t="str">
        <f t="shared" si="228"/>
        <v>valid</v>
      </c>
      <c r="L4906" s="1" t="str">
        <f t="shared" si="229"/>
        <v>BUDGET</v>
      </c>
      <c r="M4906" t="str">
        <f t="shared" si="230"/>
        <v>Chinese  Snacks</v>
      </c>
      <c r="N4906" s="1" t="str" cm="1">
        <f t="array" ref="N4906">_xlfn.IFS(
G4906&lt;=25,"Fast",
G4906&lt;=40,"Medium",
G4906&gt;40,"Slow"
)</f>
        <v>Slow</v>
      </c>
    </row>
    <row r="4907" spans="1:14" x14ac:dyDescent="0.3">
      <c r="A4907" s="1">
        <v>404322</v>
      </c>
      <c r="B4907" s="1" t="s">
        <v>4142</v>
      </c>
      <c r="C4907" s="1" t="s">
        <v>68</v>
      </c>
      <c r="D4907" s="1" t="s">
        <v>8913</v>
      </c>
      <c r="E4907" s="1">
        <v>300</v>
      </c>
      <c r="F4907" s="1">
        <v>3.3</v>
      </c>
      <c r="G4907" s="1">
        <v>20</v>
      </c>
      <c r="H4907" s="1" t="s">
        <v>8033</v>
      </c>
      <c r="I4907" s="1" t="s">
        <v>4142</v>
      </c>
      <c r="J4907" s="1">
        <v>43</v>
      </c>
      <c r="K4907" s="1" t="str">
        <f t="shared" si="228"/>
        <v>valid</v>
      </c>
      <c r="L4907" s="1" t="str">
        <f t="shared" si="229"/>
        <v>BUDGET</v>
      </c>
      <c r="M4907" t="str">
        <f t="shared" si="230"/>
        <v>Fast Food</v>
      </c>
      <c r="N4907" s="1" t="str" cm="1">
        <f t="array" ref="N4907">_xlfn.IFS(
G4907&lt;=25,"Fast",
G4907&lt;=40,"Medium",
G4907&gt;40,"Slow"
)</f>
        <v>Fast</v>
      </c>
    </row>
    <row r="4908" spans="1:14" x14ac:dyDescent="0.3">
      <c r="A4908" s="1">
        <v>404330</v>
      </c>
      <c r="B4908" s="1" t="s">
        <v>683</v>
      </c>
      <c r="C4908" s="1" t="s">
        <v>91</v>
      </c>
      <c r="D4908" s="1" t="s">
        <v>8914</v>
      </c>
      <c r="E4908" s="1">
        <v>200</v>
      </c>
      <c r="F4908" s="1">
        <v>2.9</v>
      </c>
      <c r="G4908" s="1">
        <v>80</v>
      </c>
      <c r="H4908" s="1" t="s">
        <v>8915</v>
      </c>
      <c r="I4908" s="1" t="s">
        <v>683</v>
      </c>
      <c r="J4908" s="1">
        <v>49</v>
      </c>
      <c r="K4908" s="1" t="str">
        <f t="shared" si="228"/>
        <v>valid</v>
      </c>
      <c r="L4908" s="1" t="str">
        <f t="shared" si="229"/>
        <v>BUDGET</v>
      </c>
      <c r="M4908" t="str">
        <f t="shared" si="230"/>
        <v>Chinese</v>
      </c>
      <c r="N4908" s="1" t="str" cm="1">
        <f t="array" ref="N4908">_xlfn.IFS(
G4908&lt;=25,"Fast",
G4908&lt;=40,"Medium",
G4908&gt;40,"Slow"
)</f>
        <v>Slow</v>
      </c>
    </row>
    <row r="4909" spans="1:14" x14ac:dyDescent="0.3">
      <c r="A4909" s="1">
        <v>404427</v>
      </c>
      <c r="B4909" s="1" t="s">
        <v>5668</v>
      </c>
      <c r="C4909" s="1" t="s">
        <v>2068</v>
      </c>
      <c r="D4909" s="1" t="s">
        <v>4651</v>
      </c>
      <c r="E4909" s="1">
        <v>400</v>
      </c>
      <c r="F4909" s="1">
        <v>4.3</v>
      </c>
      <c r="G4909" s="1">
        <v>500</v>
      </c>
      <c r="H4909" s="1" t="s">
        <v>837</v>
      </c>
      <c r="I4909" s="1" t="s">
        <v>5668</v>
      </c>
      <c r="J4909" s="1">
        <v>39</v>
      </c>
      <c r="K4909" s="1" t="str">
        <f t="shared" si="228"/>
        <v>valid</v>
      </c>
      <c r="L4909" s="1" t="str">
        <f t="shared" si="229"/>
        <v>MID</v>
      </c>
      <c r="M4909" t="str">
        <f t="shared" si="230"/>
        <v>Pizzas</v>
      </c>
      <c r="N4909" s="1" t="str" cm="1">
        <f t="array" ref="N4909">_xlfn.IFS(
G4909&lt;=25,"Fast",
G4909&lt;=40,"Medium",
G4909&gt;40,"Slow"
)</f>
        <v>Slow</v>
      </c>
    </row>
    <row r="4910" spans="1:14" x14ac:dyDescent="0.3">
      <c r="A4910" s="1">
        <v>404504</v>
      </c>
      <c r="B4910" s="1" t="s">
        <v>689</v>
      </c>
      <c r="C4910" s="1" t="s">
        <v>383</v>
      </c>
      <c r="D4910" s="1" t="s">
        <v>8916</v>
      </c>
      <c r="E4910" s="1">
        <v>400</v>
      </c>
      <c r="F4910" s="1">
        <v>2.9</v>
      </c>
      <c r="G4910" s="1">
        <v>80</v>
      </c>
      <c r="H4910" s="1" t="s">
        <v>6056</v>
      </c>
      <c r="I4910" s="1" t="s">
        <v>689</v>
      </c>
      <c r="J4910" s="1">
        <v>64</v>
      </c>
      <c r="K4910" s="1" t="str">
        <f t="shared" si="228"/>
        <v>valid</v>
      </c>
      <c r="L4910" s="1" t="str">
        <f t="shared" si="229"/>
        <v>MID</v>
      </c>
      <c r="M4910" t="str">
        <f t="shared" si="230"/>
        <v>Chinese</v>
      </c>
      <c r="N4910" s="1" t="str" cm="1">
        <f t="array" ref="N4910">_xlfn.IFS(
G4910&lt;=25,"Fast",
G4910&lt;=40,"Medium",
G4910&gt;40,"Slow"
)</f>
        <v>Slow</v>
      </c>
    </row>
    <row r="4911" spans="1:14" x14ac:dyDescent="0.3">
      <c r="A4911" s="1">
        <v>404553</v>
      </c>
      <c r="B4911" s="1" t="s">
        <v>745</v>
      </c>
      <c r="C4911" s="1" t="s">
        <v>383</v>
      </c>
      <c r="D4911" s="1" t="s">
        <v>6210</v>
      </c>
      <c r="E4911" s="1">
        <v>500</v>
      </c>
      <c r="F4911" s="1">
        <v>4</v>
      </c>
      <c r="G4911" s="1">
        <v>50</v>
      </c>
      <c r="H4911" s="1" t="s">
        <v>6211</v>
      </c>
      <c r="I4911" s="1" t="s">
        <v>745</v>
      </c>
      <c r="J4911" s="1">
        <v>36</v>
      </c>
      <c r="K4911" s="1" t="str">
        <f t="shared" si="228"/>
        <v>valid</v>
      </c>
      <c r="L4911" s="1" t="str">
        <f t="shared" si="229"/>
        <v>MID</v>
      </c>
      <c r="M4911" t="str">
        <f t="shared" si="230"/>
        <v>Pizzas</v>
      </c>
      <c r="N4911" s="1" t="str" cm="1">
        <f t="array" ref="N4911">_xlfn.IFS(
G4911&lt;=25,"Fast",
G4911&lt;=40,"Medium",
G4911&gt;40,"Slow"
)</f>
        <v>Slow</v>
      </c>
    </row>
    <row r="4912" spans="1:14" x14ac:dyDescent="0.3">
      <c r="A4912" s="1">
        <v>404607</v>
      </c>
      <c r="B4912" s="1" t="s">
        <v>3227</v>
      </c>
      <c r="C4912" s="1" t="s">
        <v>3052</v>
      </c>
      <c r="D4912" s="1" t="s">
        <v>8917</v>
      </c>
      <c r="E4912" s="1">
        <v>250</v>
      </c>
      <c r="F4912" s="1">
        <v>2.9</v>
      </c>
      <c r="G4912" s="1">
        <v>80</v>
      </c>
      <c r="H4912" s="1" t="s">
        <v>177</v>
      </c>
      <c r="I4912" s="1" t="s">
        <v>3227</v>
      </c>
      <c r="J4912" s="1">
        <v>47</v>
      </c>
      <c r="K4912" s="1" t="str">
        <f t="shared" si="228"/>
        <v>valid</v>
      </c>
      <c r="L4912" s="1" t="str">
        <f t="shared" si="229"/>
        <v>BUDGET</v>
      </c>
      <c r="M4912" t="str">
        <f t="shared" si="230"/>
        <v>North Indian</v>
      </c>
      <c r="N4912" s="1" t="str" cm="1">
        <f t="array" ref="N4912">_xlfn.IFS(
G4912&lt;=25,"Fast",
G4912&lt;=40,"Medium",
G4912&gt;40,"Slow"
)</f>
        <v>Slow</v>
      </c>
    </row>
    <row r="4913" spans="1:14" x14ac:dyDescent="0.3">
      <c r="A4913" s="1">
        <v>404623</v>
      </c>
      <c r="B4913" s="1" t="s">
        <v>528</v>
      </c>
      <c r="C4913" s="1" t="s">
        <v>189</v>
      </c>
      <c r="D4913" s="1" t="s">
        <v>8918</v>
      </c>
      <c r="E4913" s="1">
        <v>150</v>
      </c>
      <c r="F4913" s="1">
        <v>4.5999999999999996</v>
      </c>
      <c r="G4913" s="1">
        <v>20</v>
      </c>
      <c r="H4913" s="1" t="s">
        <v>2797</v>
      </c>
      <c r="I4913" s="1" t="s">
        <v>528</v>
      </c>
      <c r="J4913" s="1">
        <v>88</v>
      </c>
      <c r="K4913" s="1" t="str">
        <f t="shared" si="228"/>
        <v>valid</v>
      </c>
      <c r="L4913" s="1" t="str">
        <f t="shared" si="229"/>
        <v>BUDGET</v>
      </c>
      <c r="M4913" t="str">
        <f t="shared" si="230"/>
        <v>Fast Food</v>
      </c>
      <c r="N4913" s="1" t="str" cm="1">
        <f t="array" ref="N4913">_xlfn.IFS(
G4913&lt;=25,"Fast",
G4913&lt;=40,"Medium",
G4913&gt;40,"Slow"
)</f>
        <v>Fast</v>
      </c>
    </row>
    <row r="4914" spans="1:14" x14ac:dyDescent="0.3">
      <c r="A4914" s="1">
        <v>404652</v>
      </c>
      <c r="B4914" s="1" t="s">
        <v>8919</v>
      </c>
      <c r="C4914" s="1" t="s">
        <v>2068</v>
      </c>
      <c r="D4914" s="1" t="s">
        <v>8920</v>
      </c>
      <c r="E4914" s="1">
        <v>200</v>
      </c>
      <c r="F4914" s="1">
        <v>2.9</v>
      </c>
      <c r="G4914" s="1">
        <v>80</v>
      </c>
      <c r="H4914" s="1" t="s">
        <v>8921</v>
      </c>
      <c r="I4914" s="1" t="s">
        <v>2389</v>
      </c>
      <c r="J4914" s="1">
        <v>52</v>
      </c>
      <c r="K4914" s="1" t="str">
        <f t="shared" si="228"/>
        <v>valid</v>
      </c>
      <c r="L4914" s="1" t="str">
        <f t="shared" si="229"/>
        <v>BUDGET</v>
      </c>
      <c r="M4914" t="str">
        <f t="shared" si="230"/>
        <v>Beverages</v>
      </c>
      <c r="N4914" s="1" t="str" cm="1">
        <f t="array" ref="N4914">_xlfn.IFS(
G4914&lt;=25,"Fast",
G4914&lt;=40,"Medium",
G4914&gt;40,"Slow"
)</f>
        <v>Slow</v>
      </c>
    </row>
    <row r="4915" spans="1:14" x14ac:dyDescent="0.3">
      <c r="A4915" s="1">
        <v>404690</v>
      </c>
      <c r="B4915" s="1" t="s">
        <v>745</v>
      </c>
      <c r="C4915" s="1" t="s">
        <v>383</v>
      </c>
      <c r="D4915" s="1" t="s">
        <v>8922</v>
      </c>
      <c r="E4915" s="1">
        <v>400</v>
      </c>
      <c r="F4915" s="1">
        <v>2.9</v>
      </c>
      <c r="G4915" s="1">
        <v>80</v>
      </c>
      <c r="H4915" s="1" t="s">
        <v>8923</v>
      </c>
      <c r="I4915" s="1" t="s">
        <v>745</v>
      </c>
      <c r="J4915" s="1">
        <v>50</v>
      </c>
      <c r="K4915" s="1" t="str">
        <f t="shared" si="228"/>
        <v>valid</v>
      </c>
      <c r="L4915" s="1" t="str">
        <f t="shared" si="229"/>
        <v>MID</v>
      </c>
      <c r="M4915" t="str">
        <f t="shared" si="230"/>
        <v>Indian</v>
      </c>
      <c r="N4915" s="1" t="str" cm="1">
        <f t="array" ref="N4915">_xlfn.IFS(
G4915&lt;=25,"Fast",
G4915&lt;=40,"Medium",
G4915&gt;40,"Slow"
)</f>
        <v>Slow</v>
      </c>
    </row>
    <row r="4916" spans="1:14" x14ac:dyDescent="0.3">
      <c r="A4916" s="1">
        <v>404737</v>
      </c>
      <c r="B4916" s="1" t="s">
        <v>8212</v>
      </c>
      <c r="C4916" s="1" t="s">
        <v>189</v>
      </c>
      <c r="D4916" s="1" t="s">
        <v>8924</v>
      </c>
      <c r="E4916" s="1">
        <v>300</v>
      </c>
      <c r="F4916" s="1">
        <v>2.9</v>
      </c>
      <c r="G4916" s="1">
        <v>80</v>
      </c>
      <c r="H4916" s="1" t="s">
        <v>101</v>
      </c>
      <c r="I4916" s="1" t="s">
        <v>8212</v>
      </c>
      <c r="J4916" s="1">
        <v>97</v>
      </c>
      <c r="K4916" s="1" t="str">
        <f t="shared" si="228"/>
        <v>valid</v>
      </c>
      <c r="L4916" s="1" t="str">
        <f t="shared" si="229"/>
        <v>BUDGET</v>
      </c>
      <c r="M4916" t="str">
        <f t="shared" si="230"/>
        <v>Chinese</v>
      </c>
      <c r="N4916" s="1" t="str" cm="1">
        <f t="array" ref="N4916">_xlfn.IFS(
G4916&lt;=25,"Fast",
G4916&lt;=40,"Medium",
G4916&gt;40,"Slow"
)</f>
        <v>Slow</v>
      </c>
    </row>
    <row r="4917" spans="1:14" x14ac:dyDescent="0.3">
      <c r="A4917" s="1">
        <v>404761</v>
      </c>
      <c r="B4917" s="1" t="s">
        <v>1390</v>
      </c>
      <c r="C4917" s="1" t="s">
        <v>463</v>
      </c>
      <c r="D4917" s="1" t="s">
        <v>8925</v>
      </c>
      <c r="E4917" s="1">
        <v>300</v>
      </c>
      <c r="F4917" s="1">
        <v>2.9</v>
      </c>
      <c r="G4917" s="1">
        <v>80</v>
      </c>
      <c r="H4917" s="1" t="s">
        <v>2654</v>
      </c>
      <c r="I4917" s="1" t="s">
        <v>1390</v>
      </c>
      <c r="J4917" s="1">
        <v>62</v>
      </c>
      <c r="K4917" s="1" t="str">
        <f t="shared" si="228"/>
        <v>valid</v>
      </c>
      <c r="L4917" s="1" t="str">
        <f t="shared" si="229"/>
        <v>BUDGET</v>
      </c>
      <c r="M4917" t="str">
        <f t="shared" si="230"/>
        <v>Chinese</v>
      </c>
      <c r="N4917" s="1" t="str" cm="1">
        <f t="array" ref="N4917">_xlfn.IFS(
G4917&lt;=25,"Fast",
G4917&lt;=40,"Medium",
G4917&gt;40,"Slow"
)</f>
        <v>Slow</v>
      </c>
    </row>
    <row r="4918" spans="1:14" x14ac:dyDescent="0.3">
      <c r="A4918" s="1">
        <v>404791</v>
      </c>
      <c r="B4918" s="1" t="s">
        <v>1274</v>
      </c>
      <c r="C4918" s="1" t="s">
        <v>91</v>
      </c>
      <c r="D4918" s="1" t="s">
        <v>8926</v>
      </c>
      <c r="E4918" s="1">
        <v>250</v>
      </c>
      <c r="F4918" s="1">
        <v>2.9</v>
      </c>
      <c r="G4918" s="1">
        <v>80</v>
      </c>
      <c r="H4918" s="1" t="s">
        <v>2951</v>
      </c>
      <c r="I4918" s="1" t="s">
        <v>1274</v>
      </c>
      <c r="J4918" s="1">
        <v>40</v>
      </c>
      <c r="K4918" s="1" t="str">
        <f t="shared" si="228"/>
        <v>valid</v>
      </c>
      <c r="L4918" s="1" t="str">
        <f t="shared" si="229"/>
        <v>BUDGET</v>
      </c>
      <c r="M4918" t="str">
        <f t="shared" si="230"/>
        <v>Chinese</v>
      </c>
      <c r="N4918" s="1" t="str" cm="1">
        <f t="array" ref="N4918">_xlfn.IFS(
G4918&lt;=25,"Fast",
G4918&lt;=40,"Medium",
G4918&gt;40,"Slow"
)</f>
        <v>Slow</v>
      </c>
    </row>
    <row r="4919" spans="1:14" x14ac:dyDescent="0.3">
      <c r="A4919" s="1">
        <v>404815</v>
      </c>
      <c r="B4919" s="1" t="s">
        <v>634</v>
      </c>
      <c r="C4919" s="1" t="s">
        <v>463</v>
      </c>
      <c r="D4919" s="1" t="s">
        <v>8927</v>
      </c>
      <c r="E4919" s="1">
        <v>150</v>
      </c>
      <c r="F4919" s="1">
        <v>2.9</v>
      </c>
      <c r="G4919" s="1">
        <v>80</v>
      </c>
      <c r="H4919" s="1" t="s">
        <v>8049</v>
      </c>
      <c r="I4919" s="1" t="s">
        <v>634</v>
      </c>
      <c r="J4919" s="1">
        <v>57</v>
      </c>
      <c r="K4919" s="1" t="str">
        <f t="shared" si="228"/>
        <v>valid</v>
      </c>
      <c r="L4919" s="1" t="str">
        <f t="shared" si="229"/>
        <v>BUDGET</v>
      </c>
      <c r="M4919" t="str">
        <f t="shared" si="230"/>
        <v>Chinese</v>
      </c>
      <c r="N4919" s="1" t="str" cm="1">
        <f t="array" ref="N4919">_xlfn.IFS(
G4919&lt;=25,"Fast",
G4919&lt;=40,"Medium",
G4919&gt;40,"Slow"
)</f>
        <v>Slow</v>
      </c>
    </row>
    <row r="4920" spans="1:14" x14ac:dyDescent="0.3">
      <c r="A4920" s="1">
        <v>404853</v>
      </c>
      <c r="B4920" s="1" t="s">
        <v>1697</v>
      </c>
      <c r="C4920" s="1" t="s">
        <v>189</v>
      </c>
      <c r="D4920" s="1" t="s">
        <v>8928</v>
      </c>
      <c r="E4920" s="1">
        <v>300</v>
      </c>
      <c r="F4920" s="1">
        <v>2.9</v>
      </c>
      <c r="G4920" s="1">
        <v>80</v>
      </c>
      <c r="H4920" s="1" t="s">
        <v>2383</v>
      </c>
      <c r="I4920" s="1" t="s">
        <v>1697</v>
      </c>
      <c r="J4920" s="1">
        <v>52</v>
      </c>
      <c r="K4920" s="1" t="str">
        <f t="shared" si="228"/>
        <v>valid</v>
      </c>
      <c r="L4920" s="1" t="str">
        <f t="shared" si="229"/>
        <v>BUDGET</v>
      </c>
      <c r="M4920" t="str">
        <f t="shared" si="230"/>
        <v>Indian</v>
      </c>
      <c r="N4920" s="1" t="str" cm="1">
        <f t="array" ref="N4920">_xlfn.IFS(
G4920&lt;=25,"Fast",
G4920&lt;=40,"Medium",
G4920&gt;40,"Slow"
)</f>
        <v>Slow</v>
      </c>
    </row>
    <row r="4921" spans="1:14" x14ac:dyDescent="0.3">
      <c r="A4921" s="1">
        <v>404885</v>
      </c>
      <c r="B4921" s="1" t="s">
        <v>756</v>
      </c>
      <c r="C4921" s="1" t="s">
        <v>383</v>
      </c>
      <c r="D4921" s="1" t="s">
        <v>8929</v>
      </c>
      <c r="E4921" s="1">
        <v>300</v>
      </c>
      <c r="F4921" s="1">
        <v>4</v>
      </c>
      <c r="G4921" s="1">
        <v>100</v>
      </c>
      <c r="H4921" s="1" t="s">
        <v>8930</v>
      </c>
      <c r="I4921" s="1" t="s">
        <v>689</v>
      </c>
      <c r="J4921" s="1">
        <v>39</v>
      </c>
      <c r="K4921" s="1" t="str">
        <f t="shared" si="228"/>
        <v>valid</v>
      </c>
      <c r="L4921" s="1" t="str">
        <f t="shared" si="229"/>
        <v>BUDGET</v>
      </c>
      <c r="M4921" t="str">
        <f t="shared" si="230"/>
        <v>Snacks</v>
      </c>
      <c r="N4921" s="1" t="str" cm="1">
        <f t="array" ref="N4921">_xlfn.IFS(
G4921&lt;=25,"Fast",
G4921&lt;=40,"Medium",
G4921&gt;40,"Slow"
)</f>
        <v>Slow</v>
      </c>
    </row>
    <row r="4922" spans="1:14" x14ac:dyDescent="0.3">
      <c r="A4922" s="1">
        <v>404921</v>
      </c>
      <c r="B4922" s="1" t="s">
        <v>1274</v>
      </c>
      <c r="C4922" s="1" t="s">
        <v>91</v>
      </c>
      <c r="D4922" s="1" t="s">
        <v>8931</v>
      </c>
      <c r="E4922" s="1">
        <v>200</v>
      </c>
      <c r="F4922" s="1">
        <v>2.9</v>
      </c>
      <c r="G4922" s="1">
        <v>80</v>
      </c>
      <c r="H4922" s="1" t="s">
        <v>8932</v>
      </c>
      <c r="I4922" s="1" t="s">
        <v>1274</v>
      </c>
      <c r="J4922" s="1">
        <v>49</v>
      </c>
      <c r="K4922" s="1" t="str">
        <f t="shared" si="228"/>
        <v>valid</v>
      </c>
      <c r="L4922" s="1" t="str">
        <f t="shared" si="229"/>
        <v>BUDGET</v>
      </c>
      <c r="M4922" t="str">
        <f t="shared" si="230"/>
        <v>Chinese  Tandoor  Fast Food  Indian</v>
      </c>
      <c r="N4922" s="1" t="str" cm="1">
        <f t="array" ref="N4922">_xlfn.IFS(
G4922&lt;=25,"Fast",
G4922&lt;=40,"Medium",
G4922&gt;40,"Slow"
)</f>
        <v>Slow</v>
      </c>
    </row>
    <row r="4923" spans="1:14" x14ac:dyDescent="0.3">
      <c r="A4923" s="1">
        <v>404929</v>
      </c>
      <c r="B4923" s="1" t="s">
        <v>261</v>
      </c>
      <c r="C4923" s="1" t="s">
        <v>115</v>
      </c>
      <c r="D4923" s="1" t="s">
        <v>8933</v>
      </c>
      <c r="E4923" s="1">
        <v>400</v>
      </c>
      <c r="F4923" s="1">
        <v>2.9</v>
      </c>
      <c r="G4923" s="1">
        <v>80</v>
      </c>
      <c r="H4923" s="1" t="s">
        <v>6788</v>
      </c>
      <c r="I4923" s="1" t="s">
        <v>261</v>
      </c>
      <c r="J4923" s="1">
        <v>54</v>
      </c>
      <c r="K4923" s="1" t="str">
        <f t="shared" si="228"/>
        <v>valid</v>
      </c>
      <c r="L4923" s="1" t="str">
        <f t="shared" si="229"/>
        <v>MID</v>
      </c>
      <c r="M4923" t="str">
        <f t="shared" si="230"/>
        <v>Indian</v>
      </c>
      <c r="N4923" s="1" t="str" cm="1">
        <f t="array" ref="N4923">_xlfn.IFS(
G4923&lt;=25,"Fast",
G4923&lt;=40,"Medium",
G4923&gt;40,"Slow"
)</f>
        <v>Slow</v>
      </c>
    </row>
    <row r="4924" spans="1:14" x14ac:dyDescent="0.3">
      <c r="A4924" s="1">
        <v>404930</v>
      </c>
      <c r="B4924" s="1" t="s">
        <v>556</v>
      </c>
      <c r="C4924" s="1" t="s">
        <v>189</v>
      </c>
      <c r="D4924" s="1" t="s">
        <v>5824</v>
      </c>
      <c r="E4924" s="1">
        <v>300</v>
      </c>
      <c r="F4924" s="1">
        <v>4.0999999999999996</v>
      </c>
      <c r="G4924" s="1">
        <v>100</v>
      </c>
      <c r="H4924" s="1" t="s">
        <v>8934</v>
      </c>
      <c r="I4924" s="1" t="s">
        <v>556</v>
      </c>
      <c r="J4924" s="1">
        <v>53</v>
      </c>
      <c r="K4924" s="1" t="str">
        <f t="shared" si="228"/>
        <v>valid</v>
      </c>
      <c r="L4924" s="1" t="str">
        <f t="shared" si="229"/>
        <v>BUDGET</v>
      </c>
      <c r="M4924" t="str">
        <f t="shared" si="230"/>
        <v>American  Fast Food  Beverages</v>
      </c>
      <c r="N4924" s="1" t="str" cm="1">
        <f t="array" ref="N4924">_xlfn.IFS(
G4924&lt;=25,"Fast",
G4924&lt;=40,"Medium",
G4924&gt;40,"Slow"
)</f>
        <v>Slow</v>
      </c>
    </row>
    <row r="4925" spans="1:14" x14ac:dyDescent="0.3">
      <c r="A4925" s="1">
        <v>404999</v>
      </c>
      <c r="B4925" s="1" t="s">
        <v>8935</v>
      </c>
      <c r="C4925" s="1" t="s">
        <v>68</v>
      </c>
      <c r="D4925" s="1" t="s">
        <v>5908</v>
      </c>
      <c r="E4925" s="1">
        <v>250</v>
      </c>
      <c r="F4925" s="1">
        <v>3.7</v>
      </c>
      <c r="G4925" s="1">
        <v>50</v>
      </c>
      <c r="H4925" s="1" t="s">
        <v>5909</v>
      </c>
      <c r="I4925" s="1" t="s">
        <v>156</v>
      </c>
      <c r="J4925" s="1">
        <v>38</v>
      </c>
      <c r="K4925" s="1" t="str">
        <f t="shared" si="228"/>
        <v>valid</v>
      </c>
      <c r="L4925" s="1" t="str">
        <f t="shared" si="229"/>
        <v>BUDGET</v>
      </c>
      <c r="M4925" t="str">
        <f t="shared" si="230"/>
        <v>North Indian</v>
      </c>
      <c r="N4925" s="1" t="str" cm="1">
        <f t="array" ref="N4925">_xlfn.IFS(
G4925&lt;=25,"Fast",
G4925&lt;=40,"Medium",
G4925&gt;40,"Slow"
)</f>
        <v>Slow</v>
      </c>
    </row>
    <row r="4926" spans="1:14" x14ac:dyDescent="0.3">
      <c r="A4926" s="1">
        <v>405000</v>
      </c>
      <c r="B4926" s="1" t="s">
        <v>8935</v>
      </c>
      <c r="C4926" s="1" t="s">
        <v>68</v>
      </c>
      <c r="D4926" s="1" t="s">
        <v>6384</v>
      </c>
      <c r="E4926" s="1">
        <v>250</v>
      </c>
      <c r="F4926" s="1">
        <v>2.9</v>
      </c>
      <c r="G4926" s="1">
        <v>80</v>
      </c>
      <c r="H4926" s="1" t="s">
        <v>5909</v>
      </c>
      <c r="I4926" s="1" t="s">
        <v>156</v>
      </c>
      <c r="J4926" s="1">
        <v>39</v>
      </c>
      <c r="K4926" s="1" t="str">
        <f t="shared" si="228"/>
        <v>valid</v>
      </c>
      <c r="L4926" s="1" t="str">
        <f t="shared" si="229"/>
        <v>BUDGET</v>
      </c>
      <c r="M4926" t="str">
        <f t="shared" si="230"/>
        <v>North Indian</v>
      </c>
      <c r="N4926" s="1" t="str" cm="1">
        <f t="array" ref="N4926">_xlfn.IFS(
G4926&lt;=25,"Fast",
G4926&lt;=40,"Medium",
G4926&gt;40,"Slow"
)</f>
        <v>Slow</v>
      </c>
    </row>
    <row r="4927" spans="1:14" x14ac:dyDescent="0.3">
      <c r="A4927" s="1">
        <v>405139</v>
      </c>
      <c r="B4927" s="1" t="s">
        <v>556</v>
      </c>
      <c r="C4927" s="1" t="s">
        <v>189</v>
      </c>
      <c r="D4927" s="1" t="s">
        <v>8936</v>
      </c>
      <c r="E4927" s="1">
        <v>250</v>
      </c>
      <c r="F4927" s="1">
        <v>4.0999999999999996</v>
      </c>
      <c r="G4927" s="1">
        <v>20</v>
      </c>
      <c r="H4927" s="1" t="s">
        <v>8937</v>
      </c>
      <c r="I4927" s="1" t="s">
        <v>556</v>
      </c>
      <c r="J4927" s="1">
        <v>69</v>
      </c>
      <c r="K4927" s="1" t="str">
        <f t="shared" si="228"/>
        <v>valid</v>
      </c>
      <c r="L4927" s="1" t="str">
        <f t="shared" si="229"/>
        <v>BUDGET</v>
      </c>
      <c r="M4927" t="str">
        <f t="shared" si="230"/>
        <v>Italian</v>
      </c>
      <c r="N4927" s="1" t="str" cm="1">
        <f t="array" ref="N4927">_xlfn.IFS(
G4927&lt;=25,"Fast",
G4927&lt;=40,"Medium",
G4927&gt;40,"Slow"
)</f>
        <v>Fast</v>
      </c>
    </row>
    <row r="4928" spans="1:14" x14ac:dyDescent="0.3">
      <c r="A4928" s="1">
        <v>405188</v>
      </c>
      <c r="B4928" s="1" t="s">
        <v>21</v>
      </c>
      <c r="C4928" s="1" t="s">
        <v>11</v>
      </c>
      <c r="D4928" s="1" t="s">
        <v>8938</v>
      </c>
      <c r="E4928" s="1">
        <v>300</v>
      </c>
      <c r="F4928" s="1">
        <v>4.5999999999999996</v>
      </c>
      <c r="G4928" s="1">
        <v>50</v>
      </c>
      <c r="H4928" s="1" t="s">
        <v>2452</v>
      </c>
      <c r="I4928" s="1" t="s">
        <v>8939</v>
      </c>
      <c r="J4928" s="1">
        <v>57</v>
      </c>
      <c r="K4928" s="1" t="str">
        <f t="shared" si="228"/>
        <v>valid</v>
      </c>
      <c r="L4928" s="1" t="str">
        <f t="shared" si="229"/>
        <v>BUDGET</v>
      </c>
      <c r="M4928" t="str">
        <f t="shared" si="230"/>
        <v>Snacks</v>
      </c>
      <c r="N4928" s="1" t="str" cm="1">
        <f t="array" ref="N4928">_xlfn.IFS(
G4928&lt;=25,"Fast",
G4928&lt;=40,"Medium",
G4928&gt;40,"Slow"
)</f>
        <v>Slow</v>
      </c>
    </row>
    <row r="4929" spans="1:14" x14ac:dyDescent="0.3">
      <c r="A4929" s="1">
        <v>405202</v>
      </c>
      <c r="B4929" s="1" t="s">
        <v>4163</v>
      </c>
      <c r="C4929" s="1" t="s">
        <v>91</v>
      </c>
      <c r="D4929" s="1" t="s">
        <v>8940</v>
      </c>
      <c r="E4929" s="1">
        <v>400</v>
      </c>
      <c r="F4929" s="1">
        <v>2.9</v>
      </c>
      <c r="G4929" s="1">
        <v>80</v>
      </c>
      <c r="H4929" s="1" t="s">
        <v>8941</v>
      </c>
      <c r="I4929" s="1" t="s">
        <v>4163</v>
      </c>
      <c r="J4929" s="1">
        <v>55</v>
      </c>
      <c r="K4929" s="1" t="str">
        <f t="shared" si="228"/>
        <v>valid</v>
      </c>
      <c r="L4929" s="1" t="str">
        <f t="shared" si="229"/>
        <v>MID</v>
      </c>
      <c r="M4929" t="str">
        <f t="shared" si="230"/>
        <v>Indian  Mughlai  Chinese  Biryani  Punjabi</v>
      </c>
      <c r="N4929" s="1" t="str" cm="1">
        <f t="array" ref="N4929">_xlfn.IFS(
G4929&lt;=25,"Fast",
G4929&lt;=40,"Medium",
G4929&gt;40,"Slow"
)</f>
        <v>Slow</v>
      </c>
    </row>
    <row r="4930" spans="1:14" x14ac:dyDescent="0.3">
      <c r="A4930" s="1">
        <v>405221</v>
      </c>
      <c r="B4930" s="1" t="s">
        <v>3390</v>
      </c>
      <c r="C4930" s="1" t="s">
        <v>68</v>
      </c>
      <c r="D4930" s="1" t="s">
        <v>8942</v>
      </c>
      <c r="E4930" s="1">
        <v>300</v>
      </c>
      <c r="F4930" s="1">
        <v>2.9</v>
      </c>
      <c r="G4930" s="1">
        <v>80</v>
      </c>
      <c r="H4930" s="1" t="s">
        <v>7119</v>
      </c>
      <c r="I4930" s="1" t="s">
        <v>3390</v>
      </c>
      <c r="J4930" s="1">
        <v>36</v>
      </c>
      <c r="K4930" s="1" t="str">
        <f t="shared" si="228"/>
        <v>valid</v>
      </c>
      <c r="L4930" s="1" t="str">
        <f t="shared" si="229"/>
        <v>BUDGET</v>
      </c>
      <c r="M4930" t="str">
        <f t="shared" si="230"/>
        <v>Italian</v>
      </c>
      <c r="N4930" s="1" t="str" cm="1">
        <f t="array" ref="N4930">_xlfn.IFS(
G4930&lt;=25,"Fast",
G4930&lt;=40,"Medium",
G4930&gt;40,"Slow"
)</f>
        <v>Slow</v>
      </c>
    </row>
    <row r="4931" spans="1:14" x14ac:dyDescent="0.3">
      <c r="A4931" s="1">
        <v>405296</v>
      </c>
      <c r="B4931" s="1" t="s">
        <v>756</v>
      </c>
      <c r="C4931" s="1" t="s">
        <v>383</v>
      </c>
      <c r="D4931" s="1" t="s">
        <v>8943</v>
      </c>
      <c r="E4931" s="1">
        <v>300</v>
      </c>
      <c r="F4931" s="1">
        <v>4.0999999999999996</v>
      </c>
      <c r="G4931" s="1">
        <v>100</v>
      </c>
      <c r="H4931" s="1" t="s">
        <v>278</v>
      </c>
      <c r="I4931" s="1" t="s">
        <v>689</v>
      </c>
      <c r="J4931" s="1">
        <v>44</v>
      </c>
      <c r="K4931" s="1" t="str">
        <f t="shared" ref="K4931:K4994" si="231">IF(E4931=0,"outlier","valid")</f>
        <v>valid</v>
      </c>
      <c r="L4931" s="1" t="str">
        <f t="shared" ref="L4931:L4994" si="232">IF(E4931&lt;=300,"BUDGET",IF(E4931&lt;=600,"MID","PREMIUM"))</f>
        <v>BUDGET</v>
      </c>
      <c r="M4931" t="str">
        <f t="shared" ref="M4931:M4994" si="233">IFERROR(LEFT(H4931, FIND(",", H4931)-1), H4931)</f>
        <v>Chinese</v>
      </c>
      <c r="N4931" s="1" t="str" cm="1">
        <f t="array" ref="N4931">_xlfn.IFS(
G4931&lt;=25,"Fast",
G4931&lt;=40,"Medium",
G4931&gt;40,"Slow"
)</f>
        <v>Slow</v>
      </c>
    </row>
    <row r="4932" spans="1:14" x14ac:dyDescent="0.3">
      <c r="A4932" s="1">
        <v>405340</v>
      </c>
      <c r="B4932" s="1" t="s">
        <v>2435</v>
      </c>
      <c r="C4932" s="1" t="s">
        <v>463</v>
      </c>
      <c r="D4932" s="1" t="s">
        <v>8944</v>
      </c>
      <c r="E4932" s="1">
        <v>280</v>
      </c>
      <c r="F4932" s="1">
        <v>2.9</v>
      </c>
      <c r="G4932" s="1">
        <v>80</v>
      </c>
      <c r="H4932" s="1" t="s">
        <v>8945</v>
      </c>
      <c r="I4932" s="1" t="s">
        <v>2435</v>
      </c>
      <c r="J4932" s="1">
        <v>72</v>
      </c>
      <c r="K4932" s="1" t="str">
        <f t="shared" si="231"/>
        <v>valid</v>
      </c>
      <c r="L4932" s="1" t="str">
        <f t="shared" si="232"/>
        <v>BUDGET</v>
      </c>
      <c r="M4932" t="str">
        <f t="shared" si="233"/>
        <v>Pastas</v>
      </c>
      <c r="N4932" s="1" t="str" cm="1">
        <f t="array" ref="N4932">_xlfn.IFS(
G4932&lt;=25,"Fast",
G4932&lt;=40,"Medium",
G4932&gt;40,"Slow"
)</f>
        <v>Slow</v>
      </c>
    </row>
    <row r="4933" spans="1:14" x14ac:dyDescent="0.3">
      <c r="A4933" s="1">
        <v>405352</v>
      </c>
      <c r="B4933" s="1" t="s">
        <v>1029</v>
      </c>
      <c r="C4933" s="1" t="s">
        <v>463</v>
      </c>
      <c r="D4933" s="1" t="s">
        <v>8946</v>
      </c>
      <c r="E4933" s="1">
        <v>200</v>
      </c>
      <c r="F4933" s="1">
        <v>4.4000000000000004</v>
      </c>
      <c r="G4933" s="1">
        <v>500</v>
      </c>
      <c r="H4933" s="1" t="s">
        <v>8947</v>
      </c>
      <c r="I4933" s="1" t="s">
        <v>1029</v>
      </c>
      <c r="J4933" s="1">
        <v>73</v>
      </c>
      <c r="K4933" s="1" t="str">
        <f t="shared" si="231"/>
        <v>valid</v>
      </c>
      <c r="L4933" s="1" t="str">
        <f t="shared" si="232"/>
        <v>BUDGET</v>
      </c>
      <c r="M4933" t="str">
        <f t="shared" si="233"/>
        <v>South Indian</v>
      </c>
      <c r="N4933" s="1" t="str" cm="1">
        <f t="array" ref="N4933">_xlfn.IFS(
G4933&lt;=25,"Fast",
G4933&lt;=40,"Medium",
G4933&gt;40,"Slow"
)</f>
        <v>Slow</v>
      </c>
    </row>
    <row r="4934" spans="1:14" x14ac:dyDescent="0.3">
      <c r="A4934" s="1">
        <v>405375</v>
      </c>
      <c r="B4934" s="1" t="s">
        <v>3040</v>
      </c>
      <c r="C4934" s="1" t="s">
        <v>2068</v>
      </c>
      <c r="D4934" s="1" t="s">
        <v>7643</v>
      </c>
      <c r="E4934" s="1">
        <v>300</v>
      </c>
      <c r="F4934" s="1">
        <v>4.4000000000000004</v>
      </c>
      <c r="G4934" s="1">
        <v>100</v>
      </c>
      <c r="H4934" s="1" t="s">
        <v>4207</v>
      </c>
      <c r="I4934" s="1" t="s">
        <v>3040</v>
      </c>
      <c r="J4934" s="1">
        <v>36</v>
      </c>
      <c r="K4934" s="1" t="str">
        <f t="shared" si="231"/>
        <v>valid</v>
      </c>
      <c r="L4934" s="1" t="str">
        <f t="shared" si="232"/>
        <v>BUDGET</v>
      </c>
      <c r="M4934" t="str">
        <f t="shared" si="233"/>
        <v>Ice Cream</v>
      </c>
      <c r="N4934" s="1" t="str" cm="1">
        <f t="array" ref="N4934">_xlfn.IFS(
G4934&lt;=25,"Fast",
G4934&lt;=40,"Medium",
G4934&gt;40,"Slow"
)</f>
        <v>Slow</v>
      </c>
    </row>
    <row r="4935" spans="1:14" x14ac:dyDescent="0.3">
      <c r="A4935" s="1">
        <v>405377</v>
      </c>
      <c r="B4935" s="1" t="s">
        <v>276</v>
      </c>
      <c r="C4935" s="1" t="s">
        <v>115</v>
      </c>
      <c r="D4935" s="1" t="s">
        <v>8948</v>
      </c>
      <c r="E4935" s="1">
        <v>300</v>
      </c>
      <c r="F4935" s="1">
        <v>2.9</v>
      </c>
      <c r="G4935" s="1">
        <v>80</v>
      </c>
      <c r="H4935" s="1" t="s">
        <v>2452</v>
      </c>
      <c r="I4935" s="1" t="s">
        <v>276</v>
      </c>
      <c r="J4935" s="1">
        <v>62</v>
      </c>
      <c r="K4935" s="1" t="str">
        <f t="shared" si="231"/>
        <v>valid</v>
      </c>
      <c r="L4935" s="1" t="str">
        <f t="shared" si="232"/>
        <v>BUDGET</v>
      </c>
      <c r="M4935" t="str">
        <f t="shared" si="233"/>
        <v>Snacks</v>
      </c>
      <c r="N4935" s="1" t="str" cm="1">
        <f t="array" ref="N4935">_xlfn.IFS(
G4935&lt;=25,"Fast",
G4935&lt;=40,"Medium",
G4935&gt;40,"Slow"
)</f>
        <v>Slow</v>
      </c>
    </row>
    <row r="4936" spans="1:14" x14ac:dyDescent="0.3">
      <c r="A4936" s="1">
        <v>405396</v>
      </c>
      <c r="B4936" s="1" t="s">
        <v>1354</v>
      </c>
      <c r="C4936" s="1" t="s">
        <v>11</v>
      </c>
      <c r="D4936" s="1" t="s">
        <v>7643</v>
      </c>
      <c r="E4936" s="1">
        <v>300</v>
      </c>
      <c r="F4936" s="1">
        <v>4.5</v>
      </c>
      <c r="G4936" s="1">
        <v>20</v>
      </c>
      <c r="H4936" s="1" t="s">
        <v>4207</v>
      </c>
      <c r="I4936" s="1" t="s">
        <v>1354</v>
      </c>
      <c r="J4936" s="1">
        <v>46</v>
      </c>
      <c r="K4936" s="1" t="str">
        <f t="shared" si="231"/>
        <v>valid</v>
      </c>
      <c r="L4936" s="1" t="str">
        <f t="shared" si="232"/>
        <v>BUDGET</v>
      </c>
      <c r="M4936" t="str">
        <f t="shared" si="233"/>
        <v>Ice Cream</v>
      </c>
      <c r="N4936" s="1" t="str" cm="1">
        <f t="array" ref="N4936">_xlfn.IFS(
G4936&lt;=25,"Fast",
G4936&lt;=40,"Medium",
G4936&gt;40,"Slow"
)</f>
        <v>Fast</v>
      </c>
    </row>
    <row r="4937" spans="1:14" x14ac:dyDescent="0.3">
      <c r="A4937" s="1">
        <v>405403</v>
      </c>
      <c r="B4937" s="1" t="s">
        <v>1715</v>
      </c>
      <c r="C4937" s="1" t="s">
        <v>68</v>
      </c>
      <c r="D4937" s="1" t="s">
        <v>8949</v>
      </c>
      <c r="E4937" s="1">
        <v>150</v>
      </c>
      <c r="F4937" s="1">
        <v>2.9</v>
      </c>
      <c r="G4937" s="1">
        <v>80</v>
      </c>
      <c r="H4937" s="1" t="s">
        <v>695</v>
      </c>
      <c r="I4937" s="1" t="s">
        <v>1715</v>
      </c>
      <c r="J4937" s="1">
        <v>34</v>
      </c>
      <c r="K4937" s="1" t="str">
        <f t="shared" si="231"/>
        <v>valid</v>
      </c>
      <c r="L4937" s="1" t="str">
        <f t="shared" si="232"/>
        <v>BUDGET</v>
      </c>
      <c r="M4937" t="str">
        <f t="shared" si="233"/>
        <v>Indian</v>
      </c>
      <c r="N4937" s="1" t="str" cm="1">
        <f t="array" ref="N4937">_xlfn.IFS(
G4937&lt;=25,"Fast",
G4937&lt;=40,"Medium",
G4937&gt;40,"Slow"
)</f>
        <v>Slow</v>
      </c>
    </row>
    <row r="4938" spans="1:14" x14ac:dyDescent="0.3">
      <c r="A4938" s="1">
        <v>405430</v>
      </c>
      <c r="B4938" s="1" t="s">
        <v>1354</v>
      </c>
      <c r="C4938" s="1" t="s">
        <v>11</v>
      </c>
      <c r="D4938" s="1" t="s">
        <v>8950</v>
      </c>
      <c r="E4938" s="1">
        <v>200</v>
      </c>
      <c r="F4938" s="1">
        <v>2.9</v>
      </c>
      <c r="G4938" s="1">
        <v>80</v>
      </c>
      <c r="H4938" s="1" t="s">
        <v>8951</v>
      </c>
      <c r="I4938" s="1" t="s">
        <v>1354</v>
      </c>
      <c r="J4938" s="1">
        <v>45</v>
      </c>
      <c r="K4938" s="1" t="str">
        <f t="shared" si="231"/>
        <v>valid</v>
      </c>
      <c r="L4938" s="1" t="str">
        <f t="shared" si="232"/>
        <v>BUDGET</v>
      </c>
      <c r="M4938" t="str">
        <f t="shared" si="233"/>
        <v>Punjabi</v>
      </c>
      <c r="N4938" s="1" t="str" cm="1">
        <f t="array" ref="N4938">_xlfn.IFS(
G4938&lt;=25,"Fast",
G4938&lt;=40,"Medium",
G4938&gt;40,"Slow"
)</f>
        <v>Slow</v>
      </c>
    </row>
    <row r="4939" spans="1:14" x14ac:dyDescent="0.3">
      <c r="A4939" s="1">
        <v>405432</v>
      </c>
      <c r="B4939" s="1" t="s">
        <v>1354</v>
      </c>
      <c r="C4939" s="1" t="s">
        <v>11</v>
      </c>
      <c r="D4939" s="1" t="s">
        <v>8952</v>
      </c>
      <c r="E4939" s="1">
        <v>200</v>
      </c>
      <c r="F4939" s="1">
        <v>2.9</v>
      </c>
      <c r="G4939" s="1">
        <v>80</v>
      </c>
      <c r="H4939" s="1" t="s">
        <v>8951</v>
      </c>
      <c r="I4939" s="1" t="s">
        <v>1354</v>
      </c>
      <c r="J4939" s="1">
        <v>45</v>
      </c>
      <c r="K4939" s="1" t="str">
        <f t="shared" si="231"/>
        <v>valid</v>
      </c>
      <c r="L4939" s="1" t="str">
        <f t="shared" si="232"/>
        <v>BUDGET</v>
      </c>
      <c r="M4939" t="str">
        <f t="shared" si="233"/>
        <v>Punjabi</v>
      </c>
      <c r="N4939" s="1" t="str" cm="1">
        <f t="array" ref="N4939">_xlfn.IFS(
G4939&lt;=25,"Fast",
G4939&lt;=40,"Medium",
G4939&gt;40,"Slow"
)</f>
        <v>Slow</v>
      </c>
    </row>
    <row r="4940" spans="1:14" x14ac:dyDescent="0.3">
      <c r="A4940" s="1">
        <v>405435</v>
      </c>
      <c r="B4940" s="1" t="s">
        <v>1354</v>
      </c>
      <c r="C4940" s="1" t="s">
        <v>11</v>
      </c>
      <c r="D4940" s="1" t="s">
        <v>8953</v>
      </c>
      <c r="E4940" s="1">
        <v>200</v>
      </c>
      <c r="F4940" s="1">
        <v>2.9</v>
      </c>
      <c r="G4940" s="1">
        <v>80</v>
      </c>
      <c r="H4940" s="1" t="s">
        <v>8951</v>
      </c>
      <c r="I4940" s="1" t="s">
        <v>1354</v>
      </c>
      <c r="J4940" s="1">
        <v>39</v>
      </c>
      <c r="K4940" s="1" t="str">
        <f t="shared" si="231"/>
        <v>valid</v>
      </c>
      <c r="L4940" s="1" t="str">
        <f t="shared" si="232"/>
        <v>BUDGET</v>
      </c>
      <c r="M4940" t="str">
        <f t="shared" si="233"/>
        <v>Punjabi</v>
      </c>
      <c r="N4940" s="1" t="str" cm="1">
        <f t="array" ref="N4940">_xlfn.IFS(
G4940&lt;=25,"Fast",
G4940&lt;=40,"Medium",
G4940&gt;40,"Slow"
)</f>
        <v>Slow</v>
      </c>
    </row>
    <row r="4941" spans="1:14" x14ac:dyDescent="0.3">
      <c r="A4941" s="1">
        <v>405458</v>
      </c>
      <c r="B4941" s="1" t="s">
        <v>659</v>
      </c>
      <c r="C4941" s="1" t="s">
        <v>463</v>
      </c>
      <c r="D4941" s="1" t="s">
        <v>8954</v>
      </c>
      <c r="E4941" s="1">
        <v>200</v>
      </c>
      <c r="F4941" s="1">
        <v>2.9</v>
      </c>
      <c r="G4941" s="1">
        <v>80</v>
      </c>
      <c r="H4941" s="1" t="s">
        <v>19</v>
      </c>
      <c r="I4941" s="1" t="s">
        <v>659</v>
      </c>
      <c r="J4941" s="1">
        <v>90</v>
      </c>
      <c r="K4941" s="1" t="str">
        <f t="shared" si="231"/>
        <v>valid</v>
      </c>
      <c r="L4941" s="1" t="str">
        <f t="shared" si="232"/>
        <v>BUDGET</v>
      </c>
      <c r="M4941" t="str">
        <f t="shared" si="233"/>
        <v>Chinese</v>
      </c>
      <c r="N4941" s="1" t="str" cm="1">
        <f t="array" ref="N4941">_xlfn.IFS(
G4941&lt;=25,"Fast",
G4941&lt;=40,"Medium",
G4941&gt;40,"Slow"
)</f>
        <v>Slow</v>
      </c>
    </row>
    <row r="4942" spans="1:14" x14ac:dyDescent="0.3">
      <c r="A4942" s="1">
        <v>405465</v>
      </c>
      <c r="B4942" s="1" t="s">
        <v>683</v>
      </c>
      <c r="C4942" s="1" t="s">
        <v>91</v>
      </c>
      <c r="D4942" s="1" t="s">
        <v>8955</v>
      </c>
      <c r="E4942" s="1">
        <v>400</v>
      </c>
      <c r="F4942" s="1">
        <v>3.9</v>
      </c>
      <c r="G4942" s="1">
        <v>100</v>
      </c>
      <c r="H4942" s="1" t="s">
        <v>928</v>
      </c>
      <c r="I4942" s="1" t="s">
        <v>683</v>
      </c>
      <c r="J4942" s="1">
        <v>56</v>
      </c>
      <c r="K4942" s="1" t="str">
        <f t="shared" si="231"/>
        <v>valid</v>
      </c>
      <c r="L4942" s="1" t="str">
        <f t="shared" si="232"/>
        <v>MID</v>
      </c>
      <c r="M4942" t="str">
        <f t="shared" si="233"/>
        <v>Indian</v>
      </c>
      <c r="N4942" s="1" t="str" cm="1">
        <f t="array" ref="N4942">_xlfn.IFS(
G4942&lt;=25,"Fast",
G4942&lt;=40,"Medium",
G4942&gt;40,"Slow"
)</f>
        <v>Slow</v>
      </c>
    </row>
    <row r="4943" spans="1:14" x14ac:dyDescent="0.3">
      <c r="A4943" s="1">
        <v>405502</v>
      </c>
      <c r="B4943" s="1" t="s">
        <v>1029</v>
      </c>
      <c r="C4943" s="1" t="s">
        <v>463</v>
      </c>
      <c r="D4943" s="1" t="s">
        <v>8956</v>
      </c>
      <c r="E4943" s="1">
        <v>1000</v>
      </c>
      <c r="F4943" s="1">
        <v>2.9</v>
      </c>
      <c r="G4943" s="1">
        <v>80</v>
      </c>
      <c r="H4943" s="1" t="s">
        <v>2994</v>
      </c>
      <c r="I4943" s="1" t="s">
        <v>1029</v>
      </c>
      <c r="J4943" s="1">
        <v>74</v>
      </c>
      <c r="K4943" s="1" t="str">
        <f t="shared" si="231"/>
        <v>valid</v>
      </c>
      <c r="L4943" s="1" t="str">
        <f t="shared" si="232"/>
        <v>PREMIUM</v>
      </c>
      <c r="M4943" t="str">
        <f t="shared" si="233"/>
        <v>Continental</v>
      </c>
      <c r="N4943" s="1" t="str" cm="1">
        <f t="array" ref="N4943">_xlfn.IFS(
G4943&lt;=25,"Fast",
G4943&lt;=40,"Medium",
G4943&gt;40,"Slow"
)</f>
        <v>Slow</v>
      </c>
    </row>
    <row r="4944" spans="1:14" x14ac:dyDescent="0.3">
      <c r="A4944" s="1">
        <v>405522</v>
      </c>
      <c r="B4944" s="1" t="s">
        <v>3352</v>
      </c>
      <c r="C4944" s="1" t="s">
        <v>68</v>
      </c>
      <c r="D4944" s="1" t="s">
        <v>8957</v>
      </c>
      <c r="E4944" s="1">
        <v>400</v>
      </c>
      <c r="F4944" s="1">
        <v>4.3</v>
      </c>
      <c r="G4944" s="1">
        <v>100</v>
      </c>
      <c r="H4944" s="1" t="s">
        <v>8958</v>
      </c>
      <c r="I4944" s="1" t="s">
        <v>3352</v>
      </c>
      <c r="J4944" s="1">
        <v>44</v>
      </c>
      <c r="K4944" s="1" t="str">
        <f t="shared" si="231"/>
        <v>valid</v>
      </c>
      <c r="L4944" s="1" t="str">
        <f t="shared" si="232"/>
        <v>MID</v>
      </c>
      <c r="M4944" t="str">
        <f t="shared" si="233"/>
        <v>South Indian</v>
      </c>
      <c r="N4944" s="1" t="str" cm="1">
        <f t="array" ref="N4944">_xlfn.IFS(
G4944&lt;=25,"Fast",
G4944&lt;=40,"Medium",
G4944&gt;40,"Slow"
)</f>
        <v>Slow</v>
      </c>
    </row>
    <row r="4945" spans="1:14" x14ac:dyDescent="0.3">
      <c r="A4945" s="1">
        <v>405532</v>
      </c>
      <c r="B4945" s="1" t="s">
        <v>745</v>
      </c>
      <c r="C4945" s="1" t="s">
        <v>383</v>
      </c>
      <c r="D4945" s="1" t="s">
        <v>8959</v>
      </c>
      <c r="E4945" s="1">
        <v>350</v>
      </c>
      <c r="F4945" s="1">
        <v>2.9</v>
      </c>
      <c r="G4945" s="1">
        <v>80</v>
      </c>
      <c r="H4945" s="1" t="s">
        <v>131</v>
      </c>
      <c r="I4945" s="1" t="s">
        <v>745</v>
      </c>
      <c r="J4945" s="1">
        <v>44</v>
      </c>
      <c r="K4945" s="1" t="str">
        <f t="shared" si="231"/>
        <v>valid</v>
      </c>
      <c r="L4945" s="1" t="str">
        <f t="shared" si="232"/>
        <v>MID</v>
      </c>
      <c r="M4945" t="str">
        <f t="shared" si="233"/>
        <v>North Indian</v>
      </c>
      <c r="N4945" s="1" t="str" cm="1">
        <f t="array" ref="N4945">_xlfn.IFS(
G4945&lt;=25,"Fast",
G4945&lt;=40,"Medium",
G4945&gt;40,"Slow"
)</f>
        <v>Slow</v>
      </c>
    </row>
    <row r="4946" spans="1:14" x14ac:dyDescent="0.3">
      <c r="A4946" s="1">
        <v>405539</v>
      </c>
      <c r="B4946" s="1" t="s">
        <v>1274</v>
      </c>
      <c r="C4946" s="1" t="s">
        <v>91</v>
      </c>
      <c r="D4946" s="1" t="s">
        <v>8960</v>
      </c>
      <c r="E4946" s="1">
        <v>300</v>
      </c>
      <c r="F4946" s="1">
        <v>4.2</v>
      </c>
      <c r="G4946" s="1">
        <v>100</v>
      </c>
      <c r="H4946" s="1" t="s">
        <v>695</v>
      </c>
      <c r="I4946" s="1" t="s">
        <v>1274</v>
      </c>
      <c r="J4946" s="1">
        <v>39</v>
      </c>
      <c r="K4946" s="1" t="str">
        <f t="shared" si="231"/>
        <v>valid</v>
      </c>
      <c r="L4946" s="1" t="str">
        <f t="shared" si="232"/>
        <v>BUDGET</v>
      </c>
      <c r="M4946" t="str">
        <f t="shared" si="233"/>
        <v>Indian</v>
      </c>
      <c r="N4946" s="1" t="str" cm="1">
        <f t="array" ref="N4946">_xlfn.IFS(
G4946&lt;=25,"Fast",
G4946&lt;=40,"Medium",
G4946&gt;40,"Slow"
)</f>
        <v>Slow</v>
      </c>
    </row>
    <row r="4947" spans="1:14" x14ac:dyDescent="0.3">
      <c r="A4947" s="1">
        <v>405573</v>
      </c>
      <c r="B4947" s="1" t="s">
        <v>1855</v>
      </c>
      <c r="C4947" s="1" t="s">
        <v>463</v>
      </c>
      <c r="D4947" s="1" t="s">
        <v>8961</v>
      </c>
      <c r="E4947" s="1">
        <v>250</v>
      </c>
      <c r="F4947" s="1">
        <v>4.4000000000000004</v>
      </c>
      <c r="G4947" s="1">
        <v>50</v>
      </c>
      <c r="H4947" s="1" t="s">
        <v>1633</v>
      </c>
      <c r="I4947" s="1" t="s">
        <v>1855</v>
      </c>
      <c r="J4947" s="1">
        <v>52</v>
      </c>
      <c r="K4947" s="1" t="str">
        <f t="shared" si="231"/>
        <v>valid</v>
      </c>
      <c r="L4947" s="1" t="str">
        <f t="shared" si="232"/>
        <v>BUDGET</v>
      </c>
      <c r="M4947" t="str">
        <f t="shared" si="233"/>
        <v>Beverages</v>
      </c>
      <c r="N4947" s="1" t="str" cm="1">
        <f t="array" ref="N4947">_xlfn.IFS(
G4947&lt;=25,"Fast",
G4947&lt;=40,"Medium",
G4947&gt;40,"Slow"
)</f>
        <v>Slow</v>
      </c>
    </row>
    <row r="4948" spans="1:14" x14ac:dyDescent="0.3">
      <c r="A4948" s="1">
        <v>405657</v>
      </c>
      <c r="B4948" s="1" t="s">
        <v>2914</v>
      </c>
      <c r="C4948" s="1" t="s">
        <v>189</v>
      </c>
      <c r="D4948" s="1" t="s">
        <v>8962</v>
      </c>
      <c r="E4948" s="1">
        <v>300</v>
      </c>
      <c r="F4948" s="1">
        <v>2.9</v>
      </c>
      <c r="G4948" s="1">
        <v>80</v>
      </c>
      <c r="H4948" s="1" t="s">
        <v>2417</v>
      </c>
      <c r="I4948" s="1" t="s">
        <v>2914</v>
      </c>
      <c r="J4948" s="1">
        <v>93</v>
      </c>
      <c r="K4948" s="1" t="str">
        <f t="shared" si="231"/>
        <v>valid</v>
      </c>
      <c r="L4948" s="1" t="str">
        <f t="shared" si="232"/>
        <v>BUDGET</v>
      </c>
      <c r="M4948" t="str">
        <f t="shared" si="233"/>
        <v>South Indian</v>
      </c>
      <c r="N4948" s="1" t="str" cm="1">
        <f t="array" ref="N4948">_xlfn.IFS(
G4948&lt;=25,"Fast",
G4948&lt;=40,"Medium",
G4948&gt;40,"Slow"
)</f>
        <v>Slow</v>
      </c>
    </row>
    <row r="4949" spans="1:14" x14ac:dyDescent="0.3">
      <c r="A4949" s="1">
        <v>405689</v>
      </c>
      <c r="B4949" s="1" t="s">
        <v>556</v>
      </c>
      <c r="C4949" s="1" t="s">
        <v>189</v>
      </c>
      <c r="D4949" s="1" t="s">
        <v>8963</v>
      </c>
      <c r="E4949" s="1">
        <v>300</v>
      </c>
      <c r="F4949" s="1">
        <v>2.9</v>
      </c>
      <c r="G4949" s="1">
        <v>80</v>
      </c>
      <c r="H4949" s="1" t="s">
        <v>790</v>
      </c>
      <c r="I4949" s="1" t="s">
        <v>556</v>
      </c>
      <c r="J4949" s="1">
        <v>80</v>
      </c>
      <c r="K4949" s="1" t="str">
        <f t="shared" si="231"/>
        <v>valid</v>
      </c>
      <c r="L4949" s="1" t="str">
        <f t="shared" si="232"/>
        <v>BUDGET</v>
      </c>
      <c r="M4949" t="str">
        <f t="shared" si="233"/>
        <v>Continental</v>
      </c>
      <c r="N4949" s="1" t="str" cm="1">
        <f t="array" ref="N4949">_xlfn.IFS(
G4949&lt;=25,"Fast",
G4949&lt;=40,"Medium",
G4949&gt;40,"Slow"
)</f>
        <v>Slow</v>
      </c>
    </row>
    <row r="4950" spans="1:14" x14ac:dyDescent="0.3">
      <c r="A4950" s="1">
        <v>405728</v>
      </c>
      <c r="B4950" s="1" t="s">
        <v>745</v>
      </c>
      <c r="C4950" s="1" t="s">
        <v>383</v>
      </c>
      <c r="D4950" s="1" t="s">
        <v>8964</v>
      </c>
      <c r="E4950" s="1">
        <v>300</v>
      </c>
      <c r="F4950" s="1">
        <v>4</v>
      </c>
      <c r="G4950" s="1">
        <v>500</v>
      </c>
      <c r="H4950" s="1" t="s">
        <v>8965</v>
      </c>
      <c r="I4950" s="1" t="s">
        <v>745</v>
      </c>
      <c r="J4950" s="1">
        <v>44</v>
      </c>
      <c r="K4950" s="1" t="str">
        <f t="shared" si="231"/>
        <v>valid</v>
      </c>
      <c r="L4950" s="1" t="str">
        <f t="shared" si="232"/>
        <v>BUDGET</v>
      </c>
      <c r="M4950" t="str">
        <f t="shared" si="233"/>
        <v>North Indian</v>
      </c>
      <c r="N4950" s="1" t="str" cm="1">
        <f t="array" ref="N4950">_xlfn.IFS(
G4950&lt;=25,"Fast",
G4950&lt;=40,"Medium",
G4950&gt;40,"Slow"
)</f>
        <v>Slow</v>
      </c>
    </row>
    <row r="4951" spans="1:14" x14ac:dyDescent="0.3">
      <c r="A4951" s="1">
        <v>405732</v>
      </c>
      <c r="B4951" s="1" t="s">
        <v>1234</v>
      </c>
      <c r="C4951" s="1" t="s">
        <v>189</v>
      </c>
      <c r="D4951" s="1" t="s">
        <v>8966</v>
      </c>
      <c r="E4951" s="1">
        <v>200</v>
      </c>
      <c r="F4951" s="1">
        <v>2.9</v>
      </c>
      <c r="G4951" s="1">
        <v>80</v>
      </c>
      <c r="H4951" s="1" t="s">
        <v>278</v>
      </c>
      <c r="I4951" s="1" t="s">
        <v>1234</v>
      </c>
      <c r="J4951" s="1">
        <v>83</v>
      </c>
      <c r="K4951" s="1" t="str">
        <f t="shared" si="231"/>
        <v>valid</v>
      </c>
      <c r="L4951" s="1" t="str">
        <f t="shared" si="232"/>
        <v>BUDGET</v>
      </c>
      <c r="M4951" t="str">
        <f t="shared" si="233"/>
        <v>Chinese</v>
      </c>
      <c r="N4951" s="1" t="str" cm="1">
        <f t="array" ref="N4951">_xlfn.IFS(
G4951&lt;=25,"Fast",
G4951&lt;=40,"Medium",
G4951&gt;40,"Slow"
)</f>
        <v>Slow</v>
      </c>
    </row>
    <row r="4952" spans="1:14" x14ac:dyDescent="0.3">
      <c r="A4952" s="1">
        <v>405798</v>
      </c>
      <c r="B4952" s="1" t="s">
        <v>387</v>
      </c>
      <c r="C4952" s="1" t="s">
        <v>11</v>
      </c>
      <c r="D4952" s="1" t="s">
        <v>1761</v>
      </c>
      <c r="E4952" s="1">
        <v>250</v>
      </c>
      <c r="F4952" s="1">
        <v>3.9</v>
      </c>
      <c r="G4952" s="1">
        <v>100</v>
      </c>
      <c r="H4952" s="1" t="s">
        <v>1762</v>
      </c>
      <c r="I4952" s="1" t="s">
        <v>387</v>
      </c>
      <c r="J4952" s="1">
        <v>61</v>
      </c>
      <c r="K4952" s="1" t="str">
        <f t="shared" si="231"/>
        <v>valid</v>
      </c>
      <c r="L4952" s="1" t="str">
        <f t="shared" si="232"/>
        <v>BUDGET</v>
      </c>
      <c r="M4952" t="str">
        <f t="shared" si="233"/>
        <v>Chinese</v>
      </c>
      <c r="N4952" s="1" t="str" cm="1">
        <f t="array" ref="N4952">_xlfn.IFS(
G4952&lt;=25,"Fast",
G4952&lt;=40,"Medium",
G4952&gt;40,"Slow"
)</f>
        <v>Slow</v>
      </c>
    </row>
    <row r="4953" spans="1:14" x14ac:dyDescent="0.3">
      <c r="A4953" s="1">
        <v>405837</v>
      </c>
      <c r="B4953" s="1" t="s">
        <v>3951</v>
      </c>
      <c r="C4953" s="1" t="s">
        <v>91</v>
      </c>
      <c r="D4953" s="1" t="s">
        <v>8967</v>
      </c>
      <c r="E4953" s="1">
        <v>500</v>
      </c>
      <c r="F4953" s="1">
        <v>2.9</v>
      </c>
      <c r="G4953" s="1">
        <v>80</v>
      </c>
      <c r="H4953" s="1" t="s">
        <v>3382</v>
      </c>
      <c r="I4953" s="1" t="s">
        <v>3951</v>
      </c>
      <c r="J4953" s="1">
        <v>47</v>
      </c>
      <c r="K4953" s="1" t="str">
        <f t="shared" si="231"/>
        <v>valid</v>
      </c>
      <c r="L4953" s="1" t="str">
        <f t="shared" si="232"/>
        <v>MID</v>
      </c>
      <c r="M4953" t="str">
        <f t="shared" si="233"/>
        <v>Mexican</v>
      </c>
      <c r="N4953" s="1" t="str" cm="1">
        <f t="array" ref="N4953">_xlfn.IFS(
G4953&lt;=25,"Fast",
G4953&lt;=40,"Medium",
G4953&gt;40,"Slow"
)</f>
        <v>Slow</v>
      </c>
    </row>
    <row r="4954" spans="1:14" x14ac:dyDescent="0.3">
      <c r="A4954" s="1">
        <v>405845</v>
      </c>
      <c r="B4954" s="1" t="s">
        <v>8968</v>
      </c>
      <c r="C4954" s="1" t="s">
        <v>115</v>
      </c>
      <c r="D4954" s="1" t="s">
        <v>8969</v>
      </c>
      <c r="E4954" s="1">
        <v>150</v>
      </c>
      <c r="F4954" s="1">
        <v>2.2000000000000002</v>
      </c>
      <c r="G4954" s="1">
        <v>20</v>
      </c>
      <c r="H4954" s="1" t="s">
        <v>8970</v>
      </c>
      <c r="I4954" s="1" t="s">
        <v>8971</v>
      </c>
      <c r="J4954" s="1">
        <v>77</v>
      </c>
      <c r="K4954" s="1" t="str">
        <f t="shared" si="231"/>
        <v>valid</v>
      </c>
      <c r="L4954" s="1" t="str">
        <f t="shared" si="232"/>
        <v>BUDGET</v>
      </c>
      <c r="M4954" t="str">
        <f t="shared" si="233"/>
        <v>Biryani</v>
      </c>
      <c r="N4954" s="1" t="str" cm="1">
        <f t="array" ref="N4954">_xlfn.IFS(
G4954&lt;=25,"Fast",
G4954&lt;=40,"Medium",
G4954&gt;40,"Slow"
)</f>
        <v>Fast</v>
      </c>
    </row>
    <row r="4955" spans="1:14" x14ac:dyDescent="0.3">
      <c r="A4955" s="1">
        <v>405869</v>
      </c>
      <c r="B4955" s="1" t="s">
        <v>864</v>
      </c>
      <c r="C4955" s="1" t="s">
        <v>91</v>
      </c>
      <c r="D4955" s="1" t="s">
        <v>8972</v>
      </c>
      <c r="E4955" s="1">
        <v>300</v>
      </c>
      <c r="F4955" s="1">
        <v>2.9</v>
      </c>
      <c r="G4955" s="1">
        <v>80</v>
      </c>
      <c r="H4955" s="1" t="s">
        <v>1633</v>
      </c>
      <c r="I4955" s="1" t="s">
        <v>864</v>
      </c>
      <c r="J4955" s="1">
        <v>48</v>
      </c>
      <c r="K4955" s="1" t="str">
        <f t="shared" si="231"/>
        <v>valid</v>
      </c>
      <c r="L4955" s="1" t="str">
        <f t="shared" si="232"/>
        <v>BUDGET</v>
      </c>
      <c r="M4955" t="str">
        <f t="shared" si="233"/>
        <v>Beverages</v>
      </c>
      <c r="N4955" s="1" t="str" cm="1">
        <f t="array" ref="N4955">_xlfn.IFS(
G4955&lt;=25,"Fast",
G4955&lt;=40,"Medium",
G4955&gt;40,"Slow"
)</f>
        <v>Slow</v>
      </c>
    </row>
    <row r="4956" spans="1:14" x14ac:dyDescent="0.3">
      <c r="A4956" s="1">
        <v>405872</v>
      </c>
      <c r="B4956" s="1" t="s">
        <v>864</v>
      </c>
      <c r="C4956" s="1" t="s">
        <v>91</v>
      </c>
      <c r="D4956" s="1" t="s">
        <v>8973</v>
      </c>
      <c r="E4956" s="1">
        <v>400</v>
      </c>
      <c r="F4956" s="1">
        <v>2.9</v>
      </c>
      <c r="G4956" s="1">
        <v>80</v>
      </c>
      <c r="H4956" s="1" t="s">
        <v>8974</v>
      </c>
      <c r="I4956" s="1" t="s">
        <v>864</v>
      </c>
      <c r="J4956" s="1">
        <v>54</v>
      </c>
      <c r="K4956" s="1" t="str">
        <f t="shared" si="231"/>
        <v>valid</v>
      </c>
      <c r="L4956" s="1" t="str">
        <f t="shared" si="232"/>
        <v>MID</v>
      </c>
      <c r="M4956" t="str">
        <f t="shared" si="233"/>
        <v>Pizzas</v>
      </c>
      <c r="N4956" s="1" t="str" cm="1">
        <f t="array" ref="N4956">_xlfn.IFS(
G4956&lt;=25,"Fast",
G4956&lt;=40,"Medium",
G4956&gt;40,"Slow"
)</f>
        <v>Slow</v>
      </c>
    </row>
    <row r="4957" spans="1:14" x14ac:dyDescent="0.3">
      <c r="A4957" s="1">
        <v>405879</v>
      </c>
      <c r="B4957" s="1" t="s">
        <v>1532</v>
      </c>
      <c r="C4957" s="1" t="s">
        <v>11</v>
      </c>
      <c r="D4957" s="1" t="s">
        <v>8975</v>
      </c>
      <c r="E4957" s="1">
        <v>180</v>
      </c>
      <c r="F4957" s="1">
        <v>4.2</v>
      </c>
      <c r="G4957" s="1">
        <v>20</v>
      </c>
      <c r="H4957" s="1" t="s">
        <v>1694</v>
      </c>
      <c r="I4957" s="1" t="s">
        <v>1532</v>
      </c>
      <c r="J4957" s="1">
        <v>39</v>
      </c>
      <c r="K4957" s="1" t="str">
        <f t="shared" si="231"/>
        <v>valid</v>
      </c>
      <c r="L4957" s="1" t="str">
        <f t="shared" si="232"/>
        <v>BUDGET</v>
      </c>
      <c r="M4957" t="str">
        <f t="shared" si="233"/>
        <v>Pan-Asian</v>
      </c>
      <c r="N4957" s="1" t="str" cm="1">
        <f t="array" ref="N4957">_xlfn.IFS(
G4957&lt;=25,"Fast",
G4957&lt;=40,"Medium",
G4957&gt;40,"Slow"
)</f>
        <v>Fast</v>
      </c>
    </row>
    <row r="4958" spans="1:14" x14ac:dyDescent="0.3">
      <c r="A4958" s="1">
        <v>405888</v>
      </c>
      <c r="B4958" s="1" t="s">
        <v>864</v>
      </c>
      <c r="C4958" s="1" t="s">
        <v>91</v>
      </c>
      <c r="D4958" s="1" t="s">
        <v>8976</v>
      </c>
      <c r="E4958" s="1">
        <v>400</v>
      </c>
      <c r="F4958" s="1">
        <v>2.9</v>
      </c>
      <c r="G4958" s="1">
        <v>80</v>
      </c>
      <c r="H4958" s="1" t="s">
        <v>8539</v>
      </c>
      <c r="I4958" s="1" t="s">
        <v>864</v>
      </c>
      <c r="J4958" s="1">
        <v>48</v>
      </c>
      <c r="K4958" s="1" t="str">
        <f t="shared" si="231"/>
        <v>valid</v>
      </c>
      <c r="L4958" s="1" t="str">
        <f t="shared" si="232"/>
        <v>MID</v>
      </c>
      <c r="M4958" t="str">
        <f t="shared" si="233"/>
        <v>Pizzas</v>
      </c>
      <c r="N4958" s="1" t="str" cm="1">
        <f t="array" ref="N4958">_xlfn.IFS(
G4958&lt;=25,"Fast",
G4958&lt;=40,"Medium",
G4958&gt;40,"Slow"
)</f>
        <v>Slow</v>
      </c>
    </row>
    <row r="4959" spans="1:14" x14ac:dyDescent="0.3">
      <c r="A4959" s="1">
        <v>405907</v>
      </c>
      <c r="B4959" s="1" t="s">
        <v>21</v>
      </c>
      <c r="C4959" s="1" t="s">
        <v>11</v>
      </c>
      <c r="D4959" s="1" t="s">
        <v>8977</v>
      </c>
      <c r="E4959" s="1">
        <v>500</v>
      </c>
      <c r="F4959" s="1">
        <v>4.4000000000000004</v>
      </c>
      <c r="G4959" s="1">
        <v>50</v>
      </c>
      <c r="H4959" s="1" t="s">
        <v>8978</v>
      </c>
      <c r="I4959" s="1" t="s">
        <v>5910</v>
      </c>
      <c r="J4959" s="1">
        <v>64</v>
      </c>
      <c r="K4959" s="1" t="str">
        <f t="shared" si="231"/>
        <v>valid</v>
      </c>
      <c r="L4959" s="1" t="str">
        <f t="shared" si="232"/>
        <v>MID</v>
      </c>
      <c r="M4959" t="str">
        <f t="shared" si="233"/>
        <v>North Indian</v>
      </c>
      <c r="N4959" s="1" t="str" cm="1">
        <f t="array" ref="N4959">_xlfn.IFS(
G4959&lt;=25,"Fast",
G4959&lt;=40,"Medium",
G4959&gt;40,"Slow"
)</f>
        <v>Slow</v>
      </c>
    </row>
    <row r="4960" spans="1:14" x14ac:dyDescent="0.3">
      <c r="A4960" s="1">
        <v>405908</v>
      </c>
      <c r="B4960" s="1" t="s">
        <v>21</v>
      </c>
      <c r="C4960" s="1" t="s">
        <v>11</v>
      </c>
      <c r="D4960" s="1" t="s">
        <v>7538</v>
      </c>
      <c r="E4960" s="1">
        <v>400</v>
      </c>
      <c r="F4960" s="1">
        <v>4.0999999999999996</v>
      </c>
      <c r="G4960" s="1">
        <v>50</v>
      </c>
      <c r="H4960" s="1" t="s">
        <v>1128</v>
      </c>
      <c r="I4960" s="1" t="s">
        <v>5910</v>
      </c>
      <c r="J4960" s="1">
        <v>57</v>
      </c>
      <c r="K4960" s="1" t="str">
        <f t="shared" si="231"/>
        <v>valid</v>
      </c>
      <c r="L4960" s="1" t="str">
        <f t="shared" si="232"/>
        <v>MID</v>
      </c>
      <c r="M4960" t="str">
        <f t="shared" si="233"/>
        <v>Desserts</v>
      </c>
      <c r="N4960" s="1" t="str" cm="1">
        <f t="array" ref="N4960">_xlfn.IFS(
G4960&lt;=25,"Fast",
G4960&lt;=40,"Medium",
G4960&gt;40,"Slow"
)</f>
        <v>Slow</v>
      </c>
    </row>
    <row r="4961" spans="1:14" x14ac:dyDescent="0.3">
      <c r="A4961" s="1">
        <v>406007</v>
      </c>
      <c r="B4961" s="1" t="s">
        <v>3387</v>
      </c>
      <c r="C4961" s="1" t="s">
        <v>2068</v>
      </c>
      <c r="D4961" s="1" t="s">
        <v>8979</v>
      </c>
      <c r="E4961" s="1">
        <v>199</v>
      </c>
      <c r="F4961" s="1">
        <v>4.0999999999999996</v>
      </c>
      <c r="G4961" s="1">
        <v>100</v>
      </c>
      <c r="H4961" s="1" t="s">
        <v>8980</v>
      </c>
      <c r="I4961" s="1" t="s">
        <v>3387</v>
      </c>
      <c r="J4961" s="1">
        <v>36</v>
      </c>
      <c r="K4961" s="1" t="str">
        <f t="shared" si="231"/>
        <v>valid</v>
      </c>
      <c r="L4961" s="1" t="str">
        <f t="shared" si="232"/>
        <v>BUDGET</v>
      </c>
      <c r="M4961" t="str">
        <f t="shared" si="233"/>
        <v>Pizzas</v>
      </c>
      <c r="N4961" s="1" t="str" cm="1">
        <f t="array" ref="N4961">_xlfn.IFS(
G4961&lt;=25,"Fast",
G4961&lt;=40,"Medium",
G4961&gt;40,"Slow"
)</f>
        <v>Slow</v>
      </c>
    </row>
    <row r="4962" spans="1:14" x14ac:dyDescent="0.3">
      <c r="A4962" s="1">
        <v>406009</v>
      </c>
      <c r="B4962" s="1" t="s">
        <v>2067</v>
      </c>
      <c r="C4962" s="1" t="s">
        <v>2068</v>
      </c>
      <c r="D4962" s="1" t="s">
        <v>8981</v>
      </c>
      <c r="E4962" s="1">
        <v>200</v>
      </c>
      <c r="F4962" s="1">
        <v>3.9</v>
      </c>
      <c r="G4962" s="1">
        <v>50</v>
      </c>
      <c r="H4962" s="1" t="s">
        <v>695</v>
      </c>
      <c r="I4962" s="1" t="s">
        <v>2067</v>
      </c>
      <c r="J4962" s="1">
        <v>35</v>
      </c>
      <c r="K4962" s="1" t="str">
        <f t="shared" si="231"/>
        <v>valid</v>
      </c>
      <c r="L4962" s="1" t="str">
        <f t="shared" si="232"/>
        <v>BUDGET</v>
      </c>
      <c r="M4962" t="str">
        <f t="shared" si="233"/>
        <v>Indian</v>
      </c>
      <c r="N4962" s="1" t="str" cm="1">
        <f t="array" ref="N4962">_xlfn.IFS(
G4962&lt;=25,"Fast",
G4962&lt;=40,"Medium",
G4962&gt;40,"Slow"
)</f>
        <v>Slow</v>
      </c>
    </row>
    <row r="4963" spans="1:14" x14ac:dyDescent="0.3">
      <c r="A4963" s="1">
        <v>406018</v>
      </c>
      <c r="B4963" s="1" t="s">
        <v>1532</v>
      </c>
      <c r="C4963" s="1" t="s">
        <v>11</v>
      </c>
      <c r="D4963" s="1" t="s">
        <v>8982</v>
      </c>
      <c r="E4963" s="1">
        <v>280</v>
      </c>
      <c r="F4963" s="1">
        <v>4.4000000000000004</v>
      </c>
      <c r="G4963" s="1">
        <v>20</v>
      </c>
      <c r="H4963" s="1" t="s">
        <v>8983</v>
      </c>
      <c r="I4963" s="1" t="s">
        <v>1532</v>
      </c>
      <c r="J4963" s="1">
        <v>38</v>
      </c>
      <c r="K4963" s="1" t="str">
        <f t="shared" si="231"/>
        <v>valid</v>
      </c>
      <c r="L4963" s="1" t="str">
        <f t="shared" si="232"/>
        <v>BUDGET</v>
      </c>
      <c r="M4963" t="str">
        <f t="shared" si="233"/>
        <v>Biryani</v>
      </c>
      <c r="N4963" s="1" t="str" cm="1">
        <f t="array" ref="N4963">_xlfn.IFS(
G4963&lt;=25,"Fast",
G4963&lt;=40,"Medium",
G4963&gt;40,"Slow"
)</f>
        <v>Fast</v>
      </c>
    </row>
    <row r="4964" spans="1:14" x14ac:dyDescent="0.3">
      <c r="A4964" s="1">
        <v>406023</v>
      </c>
      <c r="B4964" s="1" t="s">
        <v>8984</v>
      </c>
      <c r="C4964" s="1" t="s">
        <v>68</v>
      </c>
      <c r="D4964" s="1" t="s">
        <v>8985</v>
      </c>
      <c r="E4964" s="1">
        <v>100</v>
      </c>
      <c r="F4964" s="1">
        <v>2.9</v>
      </c>
      <c r="G4964" s="1">
        <v>80</v>
      </c>
      <c r="H4964" s="1" t="s">
        <v>8986</v>
      </c>
      <c r="I4964" s="1" t="s">
        <v>2045</v>
      </c>
      <c r="J4964" s="1">
        <v>83</v>
      </c>
      <c r="K4964" s="1" t="str">
        <f t="shared" si="231"/>
        <v>valid</v>
      </c>
      <c r="L4964" s="1" t="str">
        <f t="shared" si="232"/>
        <v>BUDGET</v>
      </c>
      <c r="M4964" t="str">
        <f t="shared" si="233"/>
        <v>Indian  Fast Food  Beverages</v>
      </c>
      <c r="N4964" s="1" t="str" cm="1">
        <f t="array" ref="N4964">_xlfn.IFS(
G4964&lt;=25,"Fast",
G4964&lt;=40,"Medium",
G4964&gt;40,"Slow"
)</f>
        <v>Slow</v>
      </c>
    </row>
    <row r="4965" spans="1:14" x14ac:dyDescent="0.3">
      <c r="A4965" s="1">
        <v>406043</v>
      </c>
      <c r="B4965" s="1" t="s">
        <v>4142</v>
      </c>
      <c r="C4965" s="1" t="s">
        <v>68</v>
      </c>
      <c r="D4965" s="1" t="s">
        <v>8987</v>
      </c>
      <c r="E4965" s="1">
        <v>200</v>
      </c>
      <c r="F4965" s="1">
        <v>2.9</v>
      </c>
      <c r="G4965" s="1">
        <v>80</v>
      </c>
      <c r="H4965" s="1" t="s">
        <v>5104</v>
      </c>
      <c r="I4965" s="1" t="s">
        <v>4142</v>
      </c>
      <c r="J4965" s="1">
        <v>40</v>
      </c>
      <c r="K4965" s="1" t="str">
        <f t="shared" si="231"/>
        <v>valid</v>
      </c>
      <c r="L4965" s="1" t="str">
        <f t="shared" si="232"/>
        <v>BUDGET</v>
      </c>
      <c r="M4965" t="str">
        <f t="shared" si="233"/>
        <v>Beverages</v>
      </c>
      <c r="N4965" s="1" t="str" cm="1">
        <f t="array" ref="N4965">_xlfn.IFS(
G4965&lt;=25,"Fast",
G4965&lt;=40,"Medium",
G4965&gt;40,"Slow"
)</f>
        <v>Slow</v>
      </c>
    </row>
    <row r="4966" spans="1:14" x14ac:dyDescent="0.3">
      <c r="A4966" s="1">
        <v>406046</v>
      </c>
      <c r="B4966" s="1" t="s">
        <v>1532</v>
      </c>
      <c r="C4966" s="1" t="s">
        <v>11</v>
      </c>
      <c r="D4966" s="1" t="s">
        <v>8988</v>
      </c>
      <c r="E4966" s="1">
        <v>400</v>
      </c>
      <c r="F4966" s="1">
        <v>2.9</v>
      </c>
      <c r="G4966" s="1">
        <v>80</v>
      </c>
      <c r="H4966" s="1" t="s">
        <v>184</v>
      </c>
      <c r="I4966" s="1" t="s">
        <v>1532</v>
      </c>
      <c r="J4966" s="1">
        <v>53</v>
      </c>
      <c r="K4966" s="1" t="str">
        <f t="shared" si="231"/>
        <v>valid</v>
      </c>
      <c r="L4966" s="1" t="str">
        <f t="shared" si="232"/>
        <v>MID</v>
      </c>
      <c r="M4966" t="str">
        <f t="shared" si="233"/>
        <v>Fast Food</v>
      </c>
      <c r="N4966" s="1" t="str" cm="1">
        <f t="array" ref="N4966">_xlfn.IFS(
G4966&lt;=25,"Fast",
G4966&lt;=40,"Medium",
G4966&gt;40,"Slow"
)</f>
        <v>Slow</v>
      </c>
    </row>
    <row r="4967" spans="1:14" x14ac:dyDescent="0.3">
      <c r="A4967" s="1">
        <v>406058</v>
      </c>
      <c r="B4967" s="1" t="s">
        <v>1715</v>
      </c>
      <c r="C4967" s="1" t="s">
        <v>68</v>
      </c>
      <c r="D4967" s="1" t="s">
        <v>8989</v>
      </c>
      <c r="E4967" s="1">
        <v>200</v>
      </c>
      <c r="F4967" s="1">
        <v>3.6</v>
      </c>
      <c r="G4967" s="1">
        <v>20</v>
      </c>
      <c r="H4967" s="1" t="s">
        <v>5180</v>
      </c>
      <c r="I4967" s="1" t="s">
        <v>1715</v>
      </c>
      <c r="J4967" s="1">
        <v>35</v>
      </c>
      <c r="K4967" s="1" t="str">
        <f t="shared" si="231"/>
        <v>valid</v>
      </c>
      <c r="L4967" s="1" t="str">
        <f t="shared" si="232"/>
        <v>BUDGET</v>
      </c>
      <c r="M4967" t="str">
        <f t="shared" si="233"/>
        <v>Healthy Food</v>
      </c>
      <c r="N4967" s="1" t="str" cm="1">
        <f t="array" ref="N4967">_xlfn.IFS(
G4967&lt;=25,"Fast",
G4967&lt;=40,"Medium",
G4967&gt;40,"Slow"
)</f>
        <v>Fast</v>
      </c>
    </row>
    <row r="4968" spans="1:14" x14ac:dyDescent="0.3">
      <c r="A4968" s="1">
        <v>406095</v>
      </c>
      <c r="B4968" s="1" t="s">
        <v>1234</v>
      </c>
      <c r="C4968" s="1" t="s">
        <v>189</v>
      </c>
      <c r="D4968" s="1" t="s">
        <v>8990</v>
      </c>
      <c r="E4968" s="1">
        <v>250</v>
      </c>
      <c r="F4968" s="1">
        <v>3.5</v>
      </c>
      <c r="G4968" s="1">
        <v>20</v>
      </c>
      <c r="H4968" s="1" t="s">
        <v>2873</v>
      </c>
      <c r="I4968" s="1" t="s">
        <v>1234</v>
      </c>
      <c r="J4968" s="1">
        <v>83</v>
      </c>
      <c r="K4968" s="1" t="str">
        <f t="shared" si="231"/>
        <v>valid</v>
      </c>
      <c r="L4968" s="1" t="str">
        <f t="shared" si="232"/>
        <v>BUDGET</v>
      </c>
      <c r="M4968" t="str">
        <f t="shared" si="233"/>
        <v>Bakery  Desserts</v>
      </c>
      <c r="N4968" s="1" t="str" cm="1">
        <f t="array" ref="N4968">_xlfn.IFS(
G4968&lt;=25,"Fast",
G4968&lt;=40,"Medium",
G4968&gt;40,"Slow"
)</f>
        <v>Fast</v>
      </c>
    </row>
    <row r="4969" spans="1:14" x14ac:dyDescent="0.3">
      <c r="A4969" s="1">
        <v>406153</v>
      </c>
      <c r="B4969" s="1" t="s">
        <v>677</v>
      </c>
      <c r="C4969" s="1" t="s">
        <v>115</v>
      </c>
      <c r="D4969" s="1" t="s">
        <v>5196</v>
      </c>
      <c r="E4969" s="1">
        <v>300</v>
      </c>
      <c r="F4969" s="1">
        <v>2.9</v>
      </c>
      <c r="G4969" s="1">
        <v>80</v>
      </c>
      <c r="H4969" s="1" t="s">
        <v>975</v>
      </c>
      <c r="I4969" s="1" t="s">
        <v>677</v>
      </c>
      <c r="J4969" s="1">
        <v>78</v>
      </c>
      <c r="K4969" s="1" t="str">
        <f t="shared" si="231"/>
        <v>valid</v>
      </c>
      <c r="L4969" s="1" t="str">
        <f t="shared" si="232"/>
        <v>BUDGET</v>
      </c>
      <c r="M4969" t="str">
        <f t="shared" si="233"/>
        <v>North Indian</v>
      </c>
      <c r="N4969" s="1" t="str" cm="1">
        <f t="array" ref="N4969">_xlfn.IFS(
G4969&lt;=25,"Fast",
G4969&lt;=40,"Medium",
G4969&gt;40,"Slow"
)</f>
        <v>Slow</v>
      </c>
    </row>
    <row r="4970" spans="1:14" x14ac:dyDescent="0.3">
      <c r="A4970" s="1">
        <v>406154</v>
      </c>
      <c r="B4970" s="1" t="s">
        <v>4751</v>
      </c>
      <c r="C4970" s="1" t="s">
        <v>68</v>
      </c>
      <c r="D4970" s="1" t="s">
        <v>726</v>
      </c>
      <c r="E4970" s="1">
        <v>500</v>
      </c>
      <c r="F4970" s="1">
        <v>3.7</v>
      </c>
      <c r="G4970" s="1">
        <v>500</v>
      </c>
      <c r="H4970" s="1" t="s">
        <v>8991</v>
      </c>
      <c r="I4970" s="1" t="s">
        <v>4751</v>
      </c>
      <c r="J4970" s="1">
        <v>59</v>
      </c>
      <c r="K4970" s="1" t="str">
        <f t="shared" si="231"/>
        <v>valid</v>
      </c>
      <c r="L4970" s="1" t="str">
        <f t="shared" si="232"/>
        <v>MID</v>
      </c>
      <c r="M4970" t="str">
        <f t="shared" si="233"/>
        <v>Biryani</v>
      </c>
      <c r="N4970" s="1" t="str" cm="1">
        <f t="array" ref="N4970">_xlfn.IFS(
G4970&lt;=25,"Fast",
G4970&lt;=40,"Medium",
G4970&gt;40,"Slow"
)</f>
        <v>Slow</v>
      </c>
    </row>
    <row r="4971" spans="1:14" x14ac:dyDescent="0.3">
      <c r="A4971" s="1">
        <v>406239</v>
      </c>
      <c r="B4971" s="1" t="s">
        <v>3040</v>
      </c>
      <c r="C4971" s="1" t="s">
        <v>2068</v>
      </c>
      <c r="D4971" s="1" t="s">
        <v>8992</v>
      </c>
      <c r="E4971" s="1">
        <v>300</v>
      </c>
      <c r="F4971" s="1">
        <v>2.9</v>
      </c>
      <c r="G4971" s="1">
        <v>80</v>
      </c>
      <c r="H4971" s="1" t="s">
        <v>7149</v>
      </c>
      <c r="I4971" s="1" t="s">
        <v>3040</v>
      </c>
      <c r="J4971" s="1">
        <v>48</v>
      </c>
      <c r="K4971" s="1" t="str">
        <f t="shared" si="231"/>
        <v>valid</v>
      </c>
      <c r="L4971" s="1" t="str">
        <f t="shared" si="232"/>
        <v>BUDGET</v>
      </c>
      <c r="M4971" t="str">
        <f t="shared" si="233"/>
        <v>Chinese</v>
      </c>
      <c r="N4971" s="1" t="str" cm="1">
        <f t="array" ref="N4971">_xlfn.IFS(
G4971&lt;=25,"Fast",
G4971&lt;=40,"Medium",
G4971&gt;40,"Slow"
)</f>
        <v>Slow</v>
      </c>
    </row>
    <row r="4972" spans="1:14" x14ac:dyDescent="0.3">
      <c r="A4972" s="1">
        <v>406314</v>
      </c>
      <c r="B4972" s="1" t="s">
        <v>864</v>
      </c>
      <c r="C4972" s="1" t="s">
        <v>91</v>
      </c>
      <c r="D4972" s="1" t="s">
        <v>8993</v>
      </c>
      <c r="E4972" s="1">
        <v>400</v>
      </c>
      <c r="F4972" s="1">
        <v>4.0999999999999996</v>
      </c>
      <c r="G4972" s="1">
        <v>1000</v>
      </c>
      <c r="H4972" s="1" t="s">
        <v>7149</v>
      </c>
      <c r="I4972" s="1" t="s">
        <v>864</v>
      </c>
      <c r="J4972" s="1">
        <v>45</v>
      </c>
      <c r="K4972" s="1" t="str">
        <f t="shared" si="231"/>
        <v>valid</v>
      </c>
      <c r="L4972" s="1" t="str">
        <f t="shared" si="232"/>
        <v>MID</v>
      </c>
      <c r="M4972" t="str">
        <f t="shared" si="233"/>
        <v>Chinese</v>
      </c>
      <c r="N4972" s="1" t="str" cm="1">
        <f t="array" ref="N4972">_xlfn.IFS(
G4972&lt;=25,"Fast",
G4972&lt;=40,"Medium",
G4972&gt;40,"Slow"
)</f>
        <v>Slow</v>
      </c>
    </row>
    <row r="4973" spans="1:14" x14ac:dyDescent="0.3">
      <c r="A4973" s="1">
        <v>406321</v>
      </c>
      <c r="B4973" s="1" t="s">
        <v>745</v>
      </c>
      <c r="C4973" s="1" t="s">
        <v>383</v>
      </c>
      <c r="D4973" s="1" t="s">
        <v>8994</v>
      </c>
      <c r="E4973" s="1">
        <v>300</v>
      </c>
      <c r="F4973" s="1">
        <v>2.9</v>
      </c>
      <c r="G4973" s="1">
        <v>80</v>
      </c>
      <c r="H4973" s="1" t="s">
        <v>8168</v>
      </c>
      <c r="I4973" s="1" t="s">
        <v>745</v>
      </c>
      <c r="J4973" s="1">
        <v>47</v>
      </c>
      <c r="K4973" s="1" t="str">
        <f t="shared" si="231"/>
        <v>valid</v>
      </c>
      <c r="L4973" s="1" t="str">
        <f t="shared" si="232"/>
        <v>BUDGET</v>
      </c>
      <c r="M4973" t="str">
        <f t="shared" si="233"/>
        <v>Chinese</v>
      </c>
      <c r="N4973" s="1" t="str" cm="1">
        <f t="array" ref="N4973">_xlfn.IFS(
G4973&lt;=25,"Fast",
G4973&lt;=40,"Medium",
G4973&gt;40,"Slow"
)</f>
        <v>Slow</v>
      </c>
    </row>
    <row r="4974" spans="1:14" x14ac:dyDescent="0.3">
      <c r="A4974" s="1">
        <v>406351</v>
      </c>
      <c r="B4974" s="1" t="s">
        <v>2435</v>
      </c>
      <c r="C4974" s="1" t="s">
        <v>463</v>
      </c>
      <c r="D4974" s="1" t="s">
        <v>7893</v>
      </c>
      <c r="E4974" s="1">
        <v>200</v>
      </c>
      <c r="F4974" s="1">
        <v>4.4000000000000004</v>
      </c>
      <c r="G4974" s="1">
        <v>50</v>
      </c>
      <c r="H4974" s="1" t="s">
        <v>8996</v>
      </c>
      <c r="I4974" s="1" t="s">
        <v>2435</v>
      </c>
      <c r="J4974" s="1">
        <v>64</v>
      </c>
      <c r="K4974" s="1" t="str">
        <f t="shared" si="231"/>
        <v>valid</v>
      </c>
      <c r="L4974" s="1" t="str">
        <f t="shared" si="232"/>
        <v>BUDGET</v>
      </c>
      <c r="M4974" t="str">
        <f t="shared" si="233"/>
        <v>Bakery</v>
      </c>
      <c r="N4974" s="1" t="str" cm="1">
        <f t="array" ref="N4974">_xlfn.IFS(
G4974&lt;=25,"Fast",
G4974&lt;=40,"Medium",
G4974&gt;40,"Slow"
)</f>
        <v>Slow</v>
      </c>
    </row>
    <row r="4975" spans="1:14" x14ac:dyDescent="0.3">
      <c r="A4975" s="1">
        <v>406412</v>
      </c>
      <c r="B4975" s="1" t="s">
        <v>839</v>
      </c>
      <c r="C4975" s="1" t="s">
        <v>115</v>
      </c>
      <c r="D4975" s="1" t="s">
        <v>8997</v>
      </c>
      <c r="E4975" s="1">
        <v>550</v>
      </c>
      <c r="F4975" s="1">
        <v>2.9</v>
      </c>
      <c r="G4975" s="1">
        <v>80</v>
      </c>
      <c r="H4975" s="1" t="s">
        <v>2959</v>
      </c>
      <c r="I4975" s="1" t="s">
        <v>839</v>
      </c>
      <c r="J4975" s="1">
        <v>76</v>
      </c>
      <c r="K4975" s="1" t="str">
        <f t="shared" si="231"/>
        <v>valid</v>
      </c>
      <c r="L4975" s="1" t="str">
        <f t="shared" si="232"/>
        <v>MID</v>
      </c>
      <c r="M4975" t="str">
        <f t="shared" si="233"/>
        <v>Indian</v>
      </c>
      <c r="N4975" s="1" t="str" cm="1">
        <f t="array" ref="N4975">_xlfn.IFS(
G4975&lt;=25,"Fast",
G4975&lt;=40,"Medium",
G4975&gt;40,"Slow"
)</f>
        <v>Slow</v>
      </c>
    </row>
    <row r="4976" spans="1:14" x14ac:dyDescent="0.3">
      <c r="A4976" s="1">
        <v>406606</v>
      </c>
      <c r="B4976" s="1" t="s">
        <v>4166</v>
      </c>
      <c r="C4976" s="1" t="s">
        <v>189</v>
      </c>
      <c r="D4976" s="1" t="s">
        <v>8998</v>
      </c>
      <c r="E4976" s="1">
        <v>200</v>
      </c>
      <c r="F4976" s="1">
        <v>3.7</v>
      </c>
      <c r="G4976" s="1">
        <v>50</v>
      </c>
      <c r="H4976" s="1" t="s">
        <v>2954</v>
      </c>
      <c r="I4976" s="1" t="s">
        <v>4166</v>
      </c>
      <c r="J4976" s="1">
        <v>73</v>
      </c>
      <c r="K4976" s="1" t="str">
        <f t="shared" si="231"/>
        <v>valid</v>
      </c>
      <c r="L4976" s="1" t="str">
        <f t="shared" si="232"/>
        <v>BUDGET</v>
      </c>
      <c r="M4976" t="str">
        <f t="shared" si="233"/>
        <v>Indian</v>
      </c>
      <c r="N4976" s="1" t="str" cm="1">
        <f t="array" ref="N4976">_xlfn.IFS(
G4976&lt;=25,"Fast",
G4976&lt;=40,"Medium",
G4976&gt;40,"Slow"
)</f>
        <v>Slow</v>
      </c>
    </row>
    <row r="4977" spans="1:14" x14ac:dyDescent="0.3">
      <c r="A4977" s="1">
        <v>406777</v>
      </c>
      <c r="B4977" s="1" t="s">
        <v>3639</v>
      </c>
      <c r="C4977" s="1" t="s">
        <v>115</v>
      </c>
      <c r="D4977" s="1" t="s">
        <v>8999</v>
      </c>
      <c r="E4977" s="1">
        <v>300</v>
      </c>
      <c r="F4977" s="1">
        <v>2.9</v>
      </c>
      <c r="G4977" s="1">
        <v>80</v>
      </c>
      <c r="H4977" s="1" t="s">
        <v>9000</v>
      </c>
      <c r="I4977" s="1" t="s">
        <v>3639</v>
      </c>
      <c r="J4977" s="1">
        <v>48</v>
      </c>
      <c r="K4977" s="1" t="str">
        <f t="shared" si="231"/>
        <v>valid</v>
      </c>
      <c r="L4977" s="1" t="str">
        <f t="shared" si="232"/>
        <v>BUDGET</v>
      </c>
      <c r="M4977" t="str">
        <f t="shared" si="233"/>
        <v>North Indian</v>
      </c>
      <c r="N4977" s="1" t="str" cm="1">
        <f t="array" ref="N4977">_xlfn.IFS(
G4977&lt;=25,"Fast",
G4977&lt;=40,"Medium",
G4977&gt;40,"Slow"
)</f>
        <v>Slow</v>
      </c>
    </row>
    <row r="4978" spans="1:14" x14ac:dyDescent="0.3">
      <c r="A4978" s="1">
        <v>406780</v>
      </c>
      <c r="B4978" s="1" t="s">
        <v>3390</v>
      </c>
      <c r="C4978" s="1" t="s">
        <v>68</v>
      </c>
      <c r="D4978" s="1" t="s">
        <v>7889</v>
      </c>
      <c r="E4978" s="1">
        <v>400</v>
      </c>
      <c r="F4978" s="1">
        <v>2.9</v>
      </c>
      <c r="G4978" s="1">
        <v>80</v>
      </c>
      <c r="H4978" s="1" t="s">
        <v>9001</v>
      </c>
      <c r="I4978" s="1" t="s">
        <v>3390</v>
      </c>
      <c r="J4978" s="1">
        <v>65</v>
      </c>
      <c r="K4978" s="1" t="str">
        <f t="shared" si="231"/>
        <v>valid</v>
      </c>
      <c r="L4978" s="1" t="str">
        <f t="shared" si="232"/>
        <v>MID</v>
      </c>
      <c r="M4978" t="str">
        <f t="shared" si="233"/>
        <v>Seafood</v>
      </c>
      <c r="N4978" s="1" t="str" cm="1">
        <f t="array" ref="N4978">_xlfn.IFS(
G4978&lt;=25,"Fast",
G4978&lt;=40,"Medium",
G4978&gt;40,"Slow"
)</f>
        <v>Slow</v>
      </c>
    </row>
    <row r="4979" spans="1:14" x14ac:dyDescent="0.3">
      <c r="A4979" s="1">
        <v>406801</v>
      </c>
      <c r="B4979" s="1" t="s">
        <v>95</v>
      </c>
      <c r="C4979" s="1" t="s">
        <v>91</v>
      </c>
      <c r="D4979" s="1" t="s">
        <v>9002</v>
      </c>
      <c r="E4979" s="1">
        <v>250</v>
      </c>
      <c r="F4979" s="1">
        <v>2.9</v>
      </c>
      <c r="G4979" s="1">
        <v>80</v>
      </c>
      <c r="H4979" s="1" t="s">
        <v>837</v>
      </c>
      <c r="I4979" s="1" t="s">
        <v>95</v>
      </c>
      <c r="J4979" s="1">
        <v>58</v>
      </c>
      <c r="K4979" s="1" t="str">
        <f t="shared" si="231"/>
        <v>valid</v>
      </c>
      <c r="L4979" s="1" t="str">
        <f t="shared" si="232"/>
        <v>BUDGET</v>
      </c>
      <c r="M4979" t="str">
        <f t="shared" si="233"/>
        <v>Pizzas</v>
      </c>
      <c r="N4979" s="1" t="str" cm="1">
        <f t="array" ref="N4979">_xlfn.IFS(
G4979&lt;=25,"Fast",
G4979&lt;=40,"Medium",
G4979&gt;40,"Slow"
)</f>
        <v>Slow</v>
      </c>
    </row>
    <row r="4980" spans="1:14" x14ac:dyDescent="0.3">
      <c r="A4980" s="1">
        <v>406826</v>
      </c>
      <c r="B4980" s="1" t="s">
        <v>238</v>
      </c>
      <c r="C4980" s="1" t="s">
        <v>11</v>
      </c>
      <c r="D4980" s="1" t="s">
        <v>9003</v>
      </c>
      <c r="E4980" s="1">
        <v>250</v>
      </c>
      <c r="F4980" s="1">
        <v>4.2</v>
      </c>
      <c r="G4980" s="1">
        <v>100</v>
      </c>
      <c r="H4980" s="1" t="s">
        <v>9004</v>
      </c>
      <c r="I4980" s="1" t="s">
        <v>238</v>
      </c>
      <c r="J4980" s="1">
        <v>55</v>
      </c>
      <c r="K4980" s="1" t="str">
        <f t="shared" si="231"/>
        <v>valid</v>
      </c>
      <c r="L4980" s="1" t="str">
        <f t="shared" si="232"/>
        <v>BUDGET</v>
      </c>
      <c r="M4980" t="str">
        <f t="shared" si="233"/>
        <v>Street Food</v>
      </c>
      <c r="N4980" s="1" t="str" cm="1">
        <f t="array" ref="N4980">_xlfn.IFS(
G4980&lt;=25,"Fast",
G4980&lt;=40,"Medium",
G4980&gt;40,"Slow"
)</f>
        <v>Slow</v>
      </c>
    </row>
    <row r="4981" spans="1:14" x14ac:dyDescent="0.3">
      <c r="A4981" s="1">
        <v>406845</v>
      </c>
      <c r="B4981" s="1" t="s">
        <v>1532</v>
      </c>
      <c r="C4981" s="1" t="s">
        <v>11</v>
      </c>
      <c r="D4981" s="1" t="s">
        <v>9005</v>
      </c>
      <c r="E4981" s="1">
        <v>500</v>
      </c>
      <c r="F4981" s="1">
        <v>4.5999999999999996</v>
      </c>
      <c r="G4981" s="1">
        <v>50</v>
      </c>
      <c r="H4981" s="1" t="s">
        <v>1203</v>
      </c>
      <c r="I4981" s="1" t="s">
        <v>1532</v>
      </c>
      <c r="J4981" s="1">
        <v>44</v>
      </c>
      <c r="K4981" s="1" t="str">
        <f t="shared" si="231"/>
        <v>valid</v>
      </c>
      <c r="L4981" s="1" t="str">
        <f t="shared" si="232"/>
        <v>MID</v>
      </c>
      <c r="M4981" t="str">
        <f t="shared" si="233"/>
        <v>Continental</v>
      </c>
      <c r="N4981" s="1" t="str" cm="1">
        <f t="array" ref="N4981">_xlfn.IFS(
G4981&lt;=25,"Fast",
G4981&lt;=40,"Medium",
G4981&gt;40,"Slow"
)</f>
        <v>Slow</v>
      </c>
    </row>
    <row r="4982" spans="1:14" x14ac:dyDescent="0.3">
      <c r="A4982" s="1">
        <v>406903</v>
      </c>
      <c r="B4982" s="1" t="s">
        <v>1390</v>
      </c>
      <c r="C4982" s="1" t="s">
        <v>463</v>
      </c>
      <c r="D4982" s="1" t="s">
        <v>9006</v>
      </c>
      <c r="E4982" s="1">
        <v>100</v>
      </c>
      <c r="F4982" s="1">
        <v>3.7</v>
      </c>
      <c r="G4982" s="1">
        <v>50</v>
      </c>
      <c r="H4982" s="1" t="s">
        <v>4437</v>
      </c>
      <c r="I4982" s="1" t="s">
        <v>1390</v>
      </c>
      <c r="J4982" s="1">
        <v>67</v>
      </c>
      <c r="K4982" s="1" t="str">
        <f t="shared" si="231"/>
        <v>valid</v>
      </c>
      <c r="L4982" s="1" t="str">
        <f t="shared" si="232"/>
        <v>BUDGET</v>
      </c>
      <c r="M4982" t="str">
        <f t="shared" si="233"/>
        <v>Burmese</v>
      </c>
      <c r="N4982" s="1" t="str" cm="1">
        <f t="array" ref="N4982">_xlfn.IFS(
G4982&lt;=25,"Fast",
G4982&lt;=40,"Medium",
G4982&gt;40,"Slow"
)</f>
        <v>Slow</v>
      </c>
    </row>
    <row r="4983" spans="1:14" x14ac:dyDescent="0.3">
      <c r="A4983" s="1">
        <v>407004</v>
      </c>
      <c r="B4983" s="1" t="s">
        <v>3390</v>
      </c>
      <c r="C4983" s="1" t="s">
        <v>68</v>
      </c>
      <c r="D4983" s="1" t="s">
        <v>9007</v>
      </c>
      <c r="E4983" s="1">
        <v>250</v>
      </c>
      <c r="F4983" s="1">
        <v>2.9</v>
      </c>
      <c r="G4983" s="1">
        <v>80</v>
      </c>
      <c r="H4983" s="1" t="s">
        <v>1593</v>
      </c>
      <c r="I4983" s="1" t="s">
        <v>3390</v>
      </c>
      <c r="J4983" s="1">
        <v>72</v>
      </c>
      <c r="K4983" s="1" t="str">
        <f t="shared" si="231"/>
        <v>valid</v>
      </c>
      <c r="L4983" s="1" t="str">
        <f t="shared" si="232"/>
        <v>BUDGET</v>
      </c>
      <c r="M4983" t="str">
        <f t="shared" si="233"/>
        <v>Indian</v>
      </c>
      <c r="N4983" s="1" t="str" cm="1">
        <f t="array" ref="N4983">_xlfn.IFS(
G4983&lt;=25,"Fast",
G4983&lt;=40,"Medium",
G4983&gt;40,"Slow"
)</f>
        <v>Slow</v>
      </c>
    </row>
    <row r="4984" spans="1:14" x14ac:dyDescent="0.3">
      <c r="A4984" s="1">
        <v>407019</v>
      </c>
      <c r="B4984" s="1" t="s">
        <v>3390</v>
      </c>
      <c r="C4984" s="1" t="s">
        <v>68</v>
      </c>
      <c r="D4984" s="1" t="s">
        <v>9008</v>
      </c>
      <c r="E4984" s="1">
        <v>400</v>
      </c>
      <c r="F4984" s="1">
        <v>3.4</v>
      </c>
      <c r="G4984" s="1">
        <v>100</v>
      </c>
      <c r="H4984" s="1" t="s">
        <v>9009</v>
      </c>
      <c r="I4984" s="1" t="s">
        <v>3390</v>
      </c>
      <c r="J4984" s="1">
        <v>65</v>
      </c>
      <c r="K4984" s="1" t="str">
        <f t="shared" si="231"/>
        <v>valid</v>
      </c>
      <c r="L4984" s="1" t="str">
        <f t="shared" si="232"/>
        <v>MID</v>
      </c>
      <c r="M4984" t="str">
        <f t="shared" si="233"/>
        <v>North Indian</v>
      </c>
      <c r="N4984" s="1" t="str" cm="1">
        <f t="array" ref="N4984">_xlfn.IFS(
G4984&lt;=25,"Fast",
G4984&lt;=40,"Medium",
G4984&gt;40,"Slow"
)</f>
        <v>Slow</v>
      </c>
    </row>
    <row r="4985" spans="1:14" x14ac:dyDescent="0.3">
      <c r="A4985" s="1">
        <v>407041</v>
      </c>
      <c r="B4985" s="1" t="s">
        <v>864</v>
      </c>
      <c r="C4985" s="1" t="s">
        <v>91</v>
      </c>
      <c r="D4985" s="1" t="s">
        <v>9010</v>
      </c>
      <c r="E4985" s="1">
        <v>400</v>
      </c>
      <c r="F4985" s="1">
        <v>4.5999999999999996</v>
      </c>
      <c r="G4985" s="1">
        <v>100</v>
      </c>
      <c r="H4985" s="1" t="s">
        <v>1068</v>
      </c>
      <c r="I4985" s="1" t="s">
        <v>864</v>
      </c>
      <c r="J4985" s="1">
        <v>49</v>
      </c>
      <c r="K4985" s="1" t="str">
        <f t="shared" si="231"/>
        <v>valid</v>
      </c>
      <c r="L4985" s="1" t="str">
        <f t="shared" si="232"/>
        <v>MID</v>
      </c>
      <c r="M4985" t="str">
        <f t="shared" si="233"/>
        <v>Indian</v>
      </c>
      <c r="N4985" s="1" t="str" cm="1">
        <f t="array" ref="N4985">_xlfn.IFS(
G4985&lt;=25,"Fast",
G4985&lt;=40,"Medium",
G4985&gt;40,"Slow"
)</f>
        <v>Slow</v>
      </c>
    </row>
    <row r="4986" spans="1:14" x14ac:dyDescent="0.3">
      <c r="A4986" s="1">
        <v>407056</v>
      </c>
      <c r="B4986" s="1" t="s">
        <v>556</v>
      </c>
      <c r="C4986" s="1" t="s">
        <v>189</v>
      </c>
      <c r="D4986" s="1" t="s">
        <v>9011</v>
      </c>
      <c r="E4986" s="1">
        <v>150</v>
      </c>
      <c r="F4986" s="1">
        <v>4.7</v>
      </c>
      <c r="G4986" s="1">
        <v>100</v>
      </c>
      <c r="H4986" s="1" t="s">
        <v>9012</v>
      </c>
      <c r="I4986" s="1" t="s">
        <v>556</v>
      </c>
      <c r="J4986" s="1">
        <v>70</v>
      </c>
      <c r="K4986" s="1" t="str">
        <f t="shared" si="231"/>
        <v>valid</v>
      </c>
      <c r="L4986" s="1" t="str">
        <f t="shared" si="232"/>
        <v>BUDGET</v>
      </c>
      <c r="M4986" t="str">
        <f t="shared" si="233"/>
        <v>Biryani</v>
      </c>
      <c r="N4986" s="1" t="str" cm="1">
        <f t="array" ref="N4986">_xlfn.IFS(
G4986&lt;=25,"Fast",
G4986&lt;=40,"Medium",
G4986&gt;40,"Slow"
)</f>
        <v>Slow</v>
      </c>
    </row>
    <row r="4987" spans="1:14" x14ac:dyDescent="0.3">
      <c r="A4987" s="1">
        <v>407187</v>
      </c>
      <c r="B4987" s="1" t="s">
        <v>1702</v>
      </c>
      <c r="C4987" s="1" t="s">
        <v>115</v>
      </c>
      <c r="D4987" s="1" t="s">
        <v>9013</v>
      </c>
      <c r="E4987" s="1">
        <v>200</v>
      </c>
      <c r="F4987" s="1">
        <v>2.9</v>
      </c>
      <c r="G4987" s="1">
        <v>80</v>
      </c>
      <c r="H4987" s="1" t="s">
        <v>6260</v>
      </c>
      <c r="I4987" s="1" t="s">
        <v>1702</v>
      </c>
      <c r="J4987" s="1">
        <v>45</v>
      </c>
      <c r="K4987" s="1" t="str">
        <f t="shared" si="231"/>
        <v>valid</v>
      </c>
      <c r="L4987" s="1" t="str">
        <f t="shared" si="232"/>
        <v>BUDGET</v>
      </c>
      <c r="M4987" t="str">
        <f t="shared" si="233"/>
        <v>Snacks</v>
      </c>
      <c r="N4987" s="1" t="str" cm="1">
        <f t="array" ref="N4987">_xlfn.IFS(
G4987&lt;=25,"Fast",
G4987&lt;=40,"Medium",
G4987&gt;40,"Slow"
)</f>
        <v>Slow</v>
      </c>
    </row>
    <row r="4988" spans="1:14" x14ac:dyDescent="0.3">
      <c r="A4988" s="1">
        <v>407191</v>
      </c>
      <c r="B4988" s="1" t="s">
        <v>891</v>
      </c>
      <c r="C4988" s="1" t="s">
        <v>463</v>
      </c>
      <c r="D4988" s="1" t="s">
        <v>9014</v>
      </c>
      <c r="E4988" s="1">
        <v>220</v>
      </c>
      <c r="F4988" s="1">
        <v>2.9</v>
      </c>
      <c r="G4988" s="1">
        <v>80</v>
      </c>
      <c r="H4988" s="1" t="s">
        <v>9015</v>
      </c>
      <c r="I4988" s="1" t="s">
        <v>891</v>
      </c>
      <c r="J4988" s="1">
        <v>53</v>
      </c>
      <c r="K4988" s="1" t="str">
        <f t="shared" si="231"/>
        <v>valid</v>
      </c>
      <c r="L4988" s="1" t="str">
        <f t="shared" si="232"/>
        <v>BUDGET</v>
      </c>
      <c r="M4988" t="str">
        <f t="shared" si="233"/>
        <v>Arabian</v>
      </c>
      <c r="N4988" s="1" t="str" cm="1">
        <f t="array" ref="N4988">_xlfn.IFS(
G4988&lt;=25,"Fast",
G4988&lt;=40,"Medium",
G4988&gt;40,"Slow"
)</f>
        <v>Slow</v>
      </c>
    </row>
    <row r="4989" spans="1:14" x14ac:dyDescent="0.3">
      <c r="A4989" s="1">
        <v>407244</v>
      </c>
      <c r="B4989" s="1" t="s">
        <v>1076</v>
      </c>
      <c r="C4989" s="1" t="s">
        <v>463</v>
      </c>
      <c r="D4989" s="1" t="s">
        <v>4651</v>
      </c>
      <c r="E4989" s="1">
        <v>300</v>
      </c>
      <c r="F4989" s="1">
        <v>4.2</v>
      </c>
      <c r="G4989" s="1">
        <v>100</v>
      </c>
      <c r="H4989" s="1" t="s">
        <v>837</v>
      </c>
      <c r="I4989" s="1" t="s">
        <v>1076</v>
      </c>
      <c r="J4989" s="1">
        <v>51</v>
      </c>
      <c r="K4989" s="1" t="str">
        <f t="shared" si="231"/>
        <v>valid</v>
      </c>
      <c r="L4989" s="1" t="str">
        <f t="shared" si="232"/>
        <v>BUDGET</v>
      </c>
      <c r="M4989" t="str">
        <f t="shared" si="233"/>
        <v>Pizzas</v>
      </c>
      <c r="N4989" s="1" t="str" cm="1">
        <f t="array" ref="N4989">_xlfn.IFS(
G4989&lt;=25,"Fast",
G4989&lt;=40,"Medium",
G4989&gt;40,"Slow"
)</f>
        <v>Slow</v>
      </c>
    </row>
    <row r="4990" spans="1:14" x14ac:dyDescent="0.3">
      <c r="A4990" s="1">
        <v>407248</v>
      </c>
      <c r="B4990" s="1" t="s">
        <v>745</v>
      </c>
      <c r="C4990" s="1" t="s">
        <v>383</v>
      </c>
      <c r="D4990" s="1" t="s">
        <v>9016</v>
      </c>
      <c r="E4990" s="1">
        <v>1000</v>
      </c>
      <c r="F4990" s="1">
        <v>2.9</v>
      </c>
      <c r="G4990" s="1">
        <v>80</v>
      </c>
      <c r="H4990" s="1" t="s">
        <v>2299</v>
      </c>
      <c r="I4990" s="1" t="s">
        <v>745</v>
      </c>
      <c r="J4990" s="1">
        <v>57</v>
      </c>
      <c r="K4990" s="1" t="str">
        <f t="shared" si="231"/>
        <v>valid</v>
      </c>
      <c r="L4990" s="1" t="str">
        <f t="shared" si="232"/>
        <v>PREMIUM</v>
      </c>
      <c r="M4990" t="str">
        <f t="shared" si="233"/>
        <v>Chinese</v>
      </c>
      <c r="N4990" s="1" t="str" cm="1">
        <f t="array" ref="N4990">_xlfn.IFS(
G4990&lt;=25,"Fast",
G4990&lt;=40,"Medium",
G4990&gt;40,"Slow"
)</f>
        <v>Slow</v>
      </c>
    </row>
    <row r="4991" spans="1:14" x14ac:dyDescent="0.3">
      <c r="A4991" s="1">
        <v>407307</v>
      </c>
      <c r="B4991" s="1" t="s">
        <v>2440</v>
      </c>
      <c r="C4991" s="1" t="s">
        <v>189</v>
      </c>
      <c r="D4991" s="1" t="s">
        <v>9017</v>
      </c>
      <c r="E4991" s="1">
        <v>350</v>
      </c>
      <c r="F4991" s="1">
        <v>3.2</v>
      </c>
      <c r="G4991" s="1">
        <v>20</v>
      </c>
      <c r="H4991" s="1" t="s">
        <v>9018</v>
      </c>
      <c r="I4991" s="1" t="s">
        <v>2440</v>
      </c>
      <c r="J4991" s="1">
        <v>73</v>
      </c>
      <c r="K4991" s="1" t="str">
        <f t="shared" si="231"/>
        <v>valid</v>
      </c>
      <c r="L4991" s="1" t="str">
        <f t="shared" si="232"/>
        <v>MID</v>
      </c>
      <c r="M4991" t="str">
        <f t="shared" si="233"/>
        <v>Chinese</v>
      </c>
      <c r="N4991" s="1" t="str" cm="1">
        <f t="array" ref="N4991">_xlfn.IFS(
G4991&lt;=25,"Fast",
G4991&lt;=40,"Medium",
G4991&gt;40,"Slow"
)</f>
        <v>Fast</v>
      </c>
    </row>
    <row r="4992" spans="1:14" x14ac:dyDescent="0.3">
      <c r="A4992" s="1">
        <v>407323</v>
      </c>
      <c r="B4992" s="1" t="s">
        <v>645</v>
      </c>
      <c r="C4992" s="1" t="s">
        <v>189</v>
      </c>
      <c r="D4992" s="1" t="s">
        <v>9019</v>
      </c>
      <c r="E4992" s="1">
        <v>300</v>
      </c>
      <c r="F4992" s="1">
        <v>2.9</v>
      </c>
      <c r="G4992" s="1">
        <v>80</v>
      </c>
      <c r="H4992" s="1" t="s">
        <v>9020</v>
      </c>
      <c r="I4992" s="1" t="s">
        <v>645</v>
      </c>
      <c r="J4992" s="1">
        <v>69</v>
      </c>
      <c r="K4992" s="1" t="str">
        <f t="shared" si="231"/>
        <v>valid</v>
      </c>
      <c r="L4992" s="1" t="str">
        <f t="shared" si="232"/>
        <v>BUDGET</v>
      </c>
      <c r="M4992" t="str">
        <f t="shared" si="233"/>
        <v>North Indian</v>
      </c>
      <c r="N4992" s="1" t="str" cm="1">
        <f t="array" ref="N4992">_xlfn.IFS(
G4992&lt;=25,"Fast",
G4992&lt;=40,"Medium",
G4992&gt;40,"Slow"
)</f>
        <v>Slow</v>
      </c>
    </row>
    <row r="4993" spans="1:14" x14ac:dyDescent="0.3">
      <c r="A4993" s="1">
        <v>407346</v>
      </c>
      <c r="B4993" s="1" t="s">
        <v>4751</v>
      </c>
      <c r="C4993" s="1" t="s">
        <v>68</v>
      </c>
      <c r="D4993" s="1" t="s">
        <v>9021</v>
      </c>
      <c r="E4993" s="1">
        <v>250</v>
      </c>
      <c r="F4993" s="1">
        <v>2.9</v>
      </c>
      <c r="G4993" s="1">
        <v>80</v>
      </c>
      <c r="H4993" s="1" t="s">
        <v>9022</v>
      </c>
      <c r="I4993" s="1" t="s">
        <v>4751</v>
      </c>
      <c r="J4993" s="1">
        <v>77</v>
      </c>
      <c r="K4993" s="1" t="str">
        <f t="shared" si="231"/>
        <v>valid</v>
      </c>
      <c r="L4993" s="1" t="str">
        <f t="shared" si="232"/>
        <v>BUDGET</v>
      </c>
      <c r="M4993" t="str">
        <f t="shared" si="233"/>
        <v>Indian</v>
      </c>
      <c r="N4993" s="1" t="str" cm="1">
        <f t="array" ref="N4993">_xlfn.IFS(
G4993&lt;=25,"Fast",
G4993&lt;=40,"Medium",
G4993&gt;40,"Slow"
)</f>
        <v>Slow</v>
      </c>
    </row>
    <row r="4994" spans="1:14" x14ac:dyDescent="0.3">
      <c r="A4994" s="1">
        <v>407399</v>
      </c>
      <c r="B4994" s="1" t="s">
        <v>677</v>
      </c>
      <c r="C4994" s="1" t="s">
        <v>115</v>
      </c>
      <c r="D4994" s="1" t="s">
        <v>9023</v>
      </c>
      <c r="E4994" s="1">
        <v>300</v>
      </c>
      <c r="F4994" s="1">
        <v>2.9</v>
      </c>
      <c r="G4994" s="1">
        <v>80</v>
      </c>
      <c r="H4994" s="1" t="s">
        <v>8886</v>
      </c>
      <c r="I4994" s="1" t="s">
        <v>677</v>
      </c>
      <c r="J4994" s="1">
        <v>75</v>
      </c>
      <c r="K4994" s="1" t="str">
        <f t="shared" si="231"/>
        <v>valid</v>
      </c>
      <c r="L4994" s="1" t="str">
        <f t="shared" si="232"/>
        <v>BUDGET</v>
      </c>
      <c r="M4994" t="str">
        <f t="shared" si="233"/>
        <v>North Indian</v>
      </c>
      <c r="N4994" s="1" t="str" cm="1">
        <f t="array" ref="N4994">_xlfn.IFS(
G4994&lt;=25,"Fast",
G4994&lt;=40,"Medium",
G4994&gt;40,"Slow"
)</f>
        <v>Slow</v>
      </c>
    </row>
    <row r="4995" spans="1:14" x14ac:dyDescent="0.3">
      <c r="A4995" s="1">
        <v>407447</v>
      </c>
      <c r="B4995" s="1" t="s">
        <v>21</v>
      </c>
      <c r="C4995" s="1" t="s">
        <v>11</v>
      </c>
      <c r="D4995" s="1" t="s">
        <v>9024</v>
      </c>
      <c r="E4995" s="1">
        <v>300</v>
      </c>
      <c r="F4995" s="1">
        <v>2.9</v>
      </c>
      <c r="G4995" s="1">
        <v>80</v>
      </c>
      <c r="H4995" s="1" t="s">
        <v>77</v>
      </c>
      <c r="I4995" s="1" t="s">
        <v>21</v>
      </c>
      <c r="J4995" s="1">
        <v>56</v>
      </c>
      <c r="K4995" s="1" t="str">
        <f t="shared" ref="K4995:K5058" si="234">IF(E4995=0,"outlier","valid")</f>
        <v>valid</v>
      </c>
      <c r="L4995" s="1" t="str">
        <f t="shared" ref="L4995:L5058" si="235">IF(E4995&lt;=300,"BUDGET",IF(E4995&lt;=600,"MID","PREMIUM"))</f>
        <v>BUDGET</v>
      </c>
      <c r="M4995" t="str">
        <f t="shared" ref="M4995:M5058" si="236">IFERROR(LEFT(H4995, FIND(",", H4995)-1), H4995)</f>
        <v>North Indian</v>
      </c>
      <c r="N4995" s="1" t="str" cm="1">
        <f t="array" ref="N4995">_xlfn.IFS(
G4995&lt;=25,"Fast",
G4995&lt;=40,"Medium",
G4995&gt;40,"Slow"
)</f>
        <v>Slow</v>
      </c>
    </row>
    <row r="4996" spans="1:14" x14ac:dyDescent="0.3">
      <c r="A4996" s="1">
        <v>407661</v>
      </c>
      <c r="B4996" s="1" t="s">
        <v>72</v>
      </c>
      <c r="C4996" s="1" t="s">
        <v>189</v>
      </c>
      <c r="D4996" s="1" t="s">
        <v>746</v>
      </c>
      <c r="E4996" s="1">
        <v>350</v>
      </c>
      <c r="F4996" s="1">
        <v>4.3</v>
      </c>
      <c r="G4996" s="1">
        <v>1000</v>
      </c>
      <c r="H4996" s="1" t="s">
        <v>1918</v>
      </c>
      <c r="I4996" s="1" t="s">
        <v>4670</v>
      </c>
      <c r="J4996" s="1">
        <v>42</v>
      </c>
      <c r="K4996" s="1" t="str">
        <f t="shared" si="234"/>
        <v>valid</v>
      </c>
      <c r="L4996" s="1" t="str">
        <f t="shared" si="235"/>
        <v>MID</v>
      </c>
      <c r="M4996" t="str">
        <f t="shared" si="236"/>
        <v>American  Fast Food</v>
      </c>
      <c r="N4996" s="1" t="str" cm="1">
        <f t="array" ref="N4996">_xlfn.IFS(
G4996&lt;=25,"Fast",
G4996&lt;=40,"Medium",
G4996&gt;40,"Slow"
)</f>
        <v>Slow</v>
      </c>
    </row>
    <row r="4997" spans="1:14" x14ac:dyDescent="0.3">
      <c r="A4997" s="1">
        <v>407673</v>
      </c>
      <c r="B4997" s="1" t="s">
        <v>2440</v>
      </c>
      <c r="C4997" s="1" t="s">
        <v>189</v>
      </c>
      <c r="D4997" s="1" t="s">
        <v>9025</v>
      </c>
      <c r="E4997" s="1">
        <v>300</v>
      </c>
      <c r="F4997" s="1">
        <v>2.9</v>
      </c>
      <c r="G4997" s="1">
        <v>80</v>
      </c>
      <c r="H4997" s="1" t="s">
        <v>9026</v>
      </c>
      <c r="I4997" s="1" t="s">
        <v>2440</v>
      </c>
      <c r="J4997" s="1">
        <v>76</v>
      </c>
      <c r="K4997" s="1" t="str">
        <f t="shared" si="234"/>
        <v>valid</v>
      </c>
      <c r="L4997" s="1" t="str">
        <f t="shared" si="235"/>
        <v>BUDGET</v>
      </c>
      <c r="M4997" t="str">
        <f t="shared" si="236"/>
        <v>Chinese</v>
      </c>
      <c r="N4997" s="1" t="str" cm="1">
        <f t="array" ref="N4997">_xlfn.IFS(
G4997&lt;=25,"Fast",
G4997&lt;=40,"Medium",
G4997&gt;40,"Slow"
)</f>
        <v>Slow</v>
      </c>
    </row>
    <row r="4998" spans="1:14" x14ac:dyDescent="0.3">
      <c r="A4998" s="1">
        <v>407686</v>
      </c>
      <c r="B4998" s="1" t="s">
        <v>2478</v>
      </c>
      <c r="C4998" s="1" t="s">
        <v>2068</v>
      </c>
      <c r="D4998" s="1" t="s">
        <v>9027</v>
      </c>
      <c r="E4998" s="1">
        <v>300</v>
      </c>
      <c r="F4998" s="1">
        <v>2.9</v>
      </c>
      <c r="G4998" s="1">
        <v>80</v>
      </c>
      <c r="H4998" s="1" t="s">
        <v>695</v>
      </c>
      <c r="I4998" s="1" t="s">
        <v>2478</v>
      </c>
      <c r="J4998" s="1">
        <v>44</v>
      </c>
      <c r="K4998" s="1" t="str">
        <f t="shared" si="234"/>
        <v>valid</v>
      </c>
      <c r="L4998" s="1" t="str">
        <f t="shared" si="235"/>
        <v>BUDGET</v>
      </c>
      <c r="M4998" t="str">
        <f t="shared" si="236"/>
        <v>Indian</v>
      </c>
      <c r="N4998" s="1" t="str" cm="1">
        <f t="array" ref="N4998">_xlfn.IFS(
G4998&lt;=25,"Fast",
G4998&lt;=40,"Medium",
G4998&gt;40,"Slow"
)</f>
        <v>Slow</v>
      </c>
    </row>
    <row r="4999" spans="1:14" x14ac:dyDescent="0.3">
      <c r="A4999" s="1">
        <v>407688</v>
      </c>
      <c r="B4999" s="1" t="s">
        <v>556</v>
      </c>
      <c r="C4999" s="1" t="s">
        <v>189</v>
      </c>
      <c r="D4999" s="1" t="s">
        <v>9028</v>
      </c>
      <c r="E4999" s="1">
        <v>250</v>
      </c>
      <c r="F4999" s="1">
        <v>2.9</v>
      </c>
      <c r="G4999" s="1">
        <v>80</v>
      </c>
      <c r="H4999" s="1" t="s">
        <v>6260</v>
      </c>
      <c r="I4999" s="1" t="s">
        <v>556</v>
      </c>
      <c r="J4999" s="1">
        <v>70</v>
      </c>
      <c r="K4999" s="1" t="str">
        <f t="shared" si="234"/>
        <v>valid</v>
      </c>
      <c r="L4999" s="1" t="str">
        <f t="shared" si="235"/>
        <v>BUDGET</v>
      </c>
      <c r="M4999" t="str">
        <f t="shared" si="236"/>
        <v>Snacks</v>
      </c>
      <c r="N4999" s="1" t="str" cm="1">
        <f t="array" ref="N4999">_xlfn.IFS(
G4999&lt;=25,"Fast",
G4999&lt;=40,"Medium",
G4999&gt;40,"Slow"
)</f>
        <v>Slow</v>
      </c>
    </row>
    <row r="5000" spans="1:14" x14ac:dyDescent="0.3">
      <c r="A5000" s="1">
        <v>407691</v>
      </c>
      <c r="B5000" s="1" t="s">
        <v>2435</v>
      </c>
      <c r="C5000" s="1" t="s">
        <v>463</v>
      </c>
      <c r="D5000" s="1" t="s">
        <v>9029</v>
      </c>
      <c r="E5000" s="1">
        <v>250</v>
      </c>
      <c r="F5000" s="1">
        <v>2.9</v>
      </c>
      <c r="G5000" s="1">
        <v>80</v>
      </c>
      <c r="H5000" s="1" t="s">
        <v>9030</v>
      </c>
      <c r="I5000" s="1" t="s">
        <v>2435</v>
      </c>
      <c r="J5000" s="1">
        <v>62</v>
      </c>
      <c r="K5000" s="1" t="str">
        <f t="shared" si="234"/>
        <v>valid</v>
      </c>
      <c r="L5000" s="1" t="str">
        <f t="shared" si="235"/>
        <v>BUDGET</v>
      </c>
      <c r="M5000" t="str">
        <f t="shared" si="236"/>
        <v>Bakery</v>
      </c>
      <c r="N5000" s="1" t="str" cm="1">
        <f t="array" ref="N5000">_xlfn.IFS(
G5000&lt;=25,"Fast",
G5000&lt;=40,"Medium",
G5000&gt;40,"Slow"
)</f>
        <v>Slow</v>
      </c>
    </row>
    <row r="5001" spans="1:14" x14ac:dyDescent="0.3">
      <c r="A5001" s="1">
        <v>407704</v>
      </c>
      <c r="B5001" s="1" t="s">
        <v>2440</v>
      </c>
      <c r="C5001" s="1" t="s">
        <v>189</v>
      </c>
      <c r="D5001" s="1" t="s">
        <v>9031</v>
      </c>
      <c r="E5001" s="1">
        <v>200</v>
      </c>
      <c r="F5001" s="1">
        <v>3.4</v>
      </c>
      <c r="G5001" s="1">
        <v>50</v>
      </c>
      <c r="H5001" s="1" t="s">
        <v>695</v>
      </c>
      <c r="I5001" s="1" t="s">
        <v>2440</v>
      </c>
      <c r="J5001" s="1">
        <v>74</v>
      </c>
      <c r="K5001" s="1" t="str">
        <f t="shared" si="234"/>
        <v>valid</v>
      </c>
      <c r="L5001" s="1" t="str">
        <f t="shared" si="235"/>
        <v>BUDGET</v>
      </c>
      <c r="M5001" t="str">
        <f t="shared" si="236"/>
        <v>Indian</v>
      </c>
      <c r="N5001" s="1" t="str" cm="1">
        <f t="array" ref="N5001">_xlfn.IFS(
G5001&lt;=25,"Fast",
G5001&lt;=40,"Medium",
G5001&gt;40,"Slow"
)</f>
        <v>Slow</v>
      </c>
    </row>
    <row r="5002" spans="1:14" x14ac:dyDescent="0.3">
      <c r="A5002" s="1">
        <v>407755</v>
      </c>
      <c r="B5002" s="1" t="s">
        <v>1980</v>
      </c>
      <c r="C5002" s="1" t="s">
        <v>463</v>
      </c>
      <c r="D5002" s="1" t="s">
        <v>9032</v>
      </c>
      <c r="E5002" s="1">
        <v>200</v>
      </c>
      <c r="F5002" s="1">
        <v>4.3</v>
      </c>
      <c r="G5002" s="1">
        <v>50</v>
      </c>
      <c r="H5002" s="1" t="s">
        <v>9033</v>
      </c>
      <c r="I5002" s="1" t="s">
        <v>1980</v>
      </c>
      <c r="J5002" s="1">
        <v>62</v>
      </c>
      <c r="K5002" s="1" t="str">
        <f t="shared" si="234"/>
        <v>valid</v>
      </c>
      <c r="L5002" s="1" t="str">
        <f t="shared" si="235"/>
        <v>BUDGET</v>
      </c>
      <c r="M5002" t="str">
        <f t="shared" si="236"/>
        <v>Snacks</v>
      </c>
      <c r="N5002" s="1" t="str" cm="1">
        <f t="array" ref="N5002">_xlfn.IFS(
G5002&lt;=25,"Fast",
G5002&lt;=40,"Medium",
G5002&gt;40,"Slow"
)</f>
        <v>Slow</v>
      </c>
    </row>
    <row r="5003" spans="1:14" x14ac:dyDescent="0.3">
      <c r="A5003" s="1">
        <v>407831</v>
      </c>
      <c r="B5003" s="1" t="s">
        <v>9034</v>
      </c>
      <c r="C5003" s="1" t="s">
        <v>11</v>
      </c>
      <c r="D5003" s="1" t="s">
        <v>9035</v>
      </c>
      <c r="E5003" s="1">
        <v>350</v>
      </c>
      <c r="F5003" s="1">
        <v>2.9</v>
      </c>
      <c r="G5003" s="1">
        <v>80</v>
      </c>
      <c r="H5003" s="1" t="s">
        <v>9036</v>
      </c>
      <c r="I5003" s="1" t="s">
        <v>17</v>
      </c>
      <c r="J5003" s="1">
        <v>54</v>
      </c>
      <c r="K5003" s="1" t="str">
        <f t="shared" si="234"/>
        <v>valid</v>
      </c>
      <c r="L5003" s="1" t="str">
        <f t="shared" si="235"/>
        <v>MID</v>
      </c>
      <c r="M5003" t="str">
        <f t="shared" si="236"/>
        <v>Indian</v>
      </c>
      <c r="N5003" s="1" t="str" cm="1">
        <f t="array" ref="N5003">_xlfn.IFS(
G5003&lt;=25,"Fast",
G5003&lt;=40,"Medium",
G5003&gt;40,"Slow"
)</f>
        <v>Slow</v>
      </c>
    </row>
    <row r="5004" spans="1:14" x14ac:dyDescent="0.3">
      <c r="A5004" s="1">
        <v>407861</v>
      </c>
      <c r="B5004" s="1" t="s">
        <v>645</v>
      </c>
      <c r="C5004" s="1" t="s">
        <v>189</v>
      </c>
      <c r="D5004" s="1" t="s">
        <v>9037</v>
      </c>
      <c r="E5004" s="1">
        <v>150</v>
      </c>
      <c r="F5004" s="1">
        <v>2.9</v>
      </c>
      <c r="G5004" s="1">
        <v>80</v>
      </c>
      <c r="H5004" s="1" t="s">
        <v>9038</v>
      </c>
      <c r="I5004" s="1" t="s">
        <v>645</v>
      </c>
      <c r="J5004" s="1">
        <v>77</v>
      </c>
      <c r="K5004" s="1" t="str">
        <f t="shared" si="234"/>
        <v>valid</v>
      </c>
      <c r="L5004" s="1" t="str">
        <f t="shared" si="235"/>
        <v>BUDGET</v>
      </c>
      <c r="M5004" t="str">
        <f t="shared" si="236"/>
        <v>Indian</v>
      </c>
      <c r="N5004" s="1" t="str" cm="1">
        <f t="array" ref="N5004">_xlfn.IFS(
G5004&lt;=25,"Fast",
G5004&lt;=40,"Medium",
G5004&gt;40,"Slow"
)</f>
        <v>Slow</v>
      </c>
    </row>
    <row r="5005" spans="1:14" x14ac:dyDescent="0.3">
      <c r="A5005" s="1">
        <v>407880</v>
      </c>
      <c r="B5005" s="1" t="s">
        <v>677</v>
      </c>
      <c r="C5005" s="1" t="s">
        <v>115</v>
      </c>
      <c r="D5005" s="1" t="s">
        <v>9039</v>
      </c>
      <c r="E5005" s="1">
        <v>800</v>
      </c>
      <c r="F5005" s="1">
        <v>2.9</v>
      </c>
      <c r="G5005" s="1">
        <v>80</v>
      </c>
      <c r="H5005" s="1" t="s">
        <v>695</v>
      </c>
      <c r="I5005" s="1" t="s">
        <v>677</v>
      </c>
      <c r="J5005" s="1">
        <v>87</v>
      </c>
      <c r="K5005" s="1" t="str">
        <f t="shared" si="234"/>
        <v>valid</v>
      </c>
      <c r="L5005" s="1" t="str">
        <f t="shared" si="235"/>
        <v>PREMIUM</v>
      </c>
      <c r="M5005" t="str">
        <f t="shared" si="236"/>
        <v>Indian</v>
      </c>
      <c r="N5005" s="1" t="str" cm="1">
        <f t="array" ref="N5005">_xlfn.IFS(
G5005&lt;=25,"Fast",
G5005&lt;=40,"Medium",
G5005&gt;40,"Slow"
)</f>
        <v>Slow</v>
      </c>
    </row>
    <row r="5006" spans="1:14" x14ac:dyDescent="0.3">
      <c r="A5006" s="1">
        <v>407902</v>
      </c>
      <c r="B5006" s="1" t="s">
        <v>677</v>
      </c>
      <c r="C5006" s="1" t="s">
        <v>115</v>
      </c>
      <c r="D5006" s="1" t="s">
        <v>3907</v>
      </c>
      <c r="E5006" s="1">
        <v>300</v>
      </c>
      <c r="F5006" s="1">
        <v>2.9</v>
      </c>
      <c r="G5006" s="1">
        <v>80</v>
      </c>
      <c r="H5006" s="1" t="s">
        <v>9040</v>
      </c>
      <c r="I5006" s="1" t="s">
        <v>677</v>
      </c>
      <c r="J5006" s="1">
        <v>80</v>
      </c>
      <c r="K5006" s="1" t="str">
        <f t="shared" si="234"/>
        <v>valid</v>
      </c>
      <c r="L5006" s="1" t="str">
        <f t="shared" si="235"/>
        <v>BUDGET</v>
      </c>
      <c r="M5006" t="str">
        <f t="shared" si="236"/>
        <v>Chinese</v>
      </c>
      <c r="N5006" s="1" t="str" cm="1">
        <f t="array" ref="N5006">_xlfn.IFS(
G5006&lt;=25,"Fast",
G5006&lt;=40,"Medium",
G5006&gt;40,"Slow"
)</f>
        <v>Slow</v>
      </c>
    </row>
    <row r="5007" spans="1:14" x14ac:dyDescent="0.3">
      <c r="A5007" s="1">
        <v>407938</v>
      </c>
      <c r="B5007" s="1" t="s">
        <v>2045</v>
      </c>
      <c r="C5007" s="1" t="s">
        <v>68</v>
      </c>
      <c r="D5007" s="1" t="s">
        <v>4257</v>
      </c>
      <c r="E5007" s="1">
        <v>300</v>
      </c>
      <c r="F5007" s="1">
        <v>4.2</v>
      </c>
      <c r="G5007" s="1">
        <v>100</v>
      </c>
      <c r="H5007" s="1" t="s">
        <v>9015</v>
      </c>
      <c r="I5007" s="1" t="s">
        <v>2045</v>
      </c>
      <c r="J5007" s="1">
        <v>61</v>
      </c>
      <c r="K5007" s="1" t="str">
        <f t="shared" si="234"/>
        <v>valid</v>
      </c>
      <c r="L5007" s="1" t="str">
        <f t="shared" si="235"/>
        <v>BUDGET</v>
      </c>
      <c r="M5007" t="str">
        <f t="shared" si="236"/>
        <v>Arabian</v>
      </c>
      <c r="N5007" s="1" t="str" cm="1">
        <f t="array" ref="N5007">_xlfn.IFS(
G5007&lt;=25,"Fast",
G5007&lt;=40,"Medium",
G5007&gt;40,"Slow"
)</f>
        <v>Slow</v>
      </c>
    </row>
    <row r="5008" spans="1:14" x14ac:dyDescent="0.3">
      <c r="A5008" s="1">
        <v>407961</v>
      </c>
      <c r="B5008" s="1" t="s">
        <v>2058</v>
      </c>
      <c r="C5008" s="1" t="s">
        <v>189</v>
      </c>
      <c r="D5008" s="1" t="s">
        <v>9041</v>
      </c>
      <c r="E5008" s="1">
        <v>300</v>
      </c>
      <c r="F5008" s="1">
        <v>2.9</v>
      </c>
      <c r="G5008" s="1">
        <v>80</v>
      </c>
      <c r="H5008" s="1" t="s">
        <v>9042</v>
      </c>
      <c r="I5008" s="1" t="s">
        <v>2058</v>
      </c>
      <c r="J5008" s="1">
        <v>70</v>
      </c>
      <c r="K5008" s="1" t="str">
        <f t="shared" si="234"/>
        <v>valid</v>
      </c>
      <c r="L5008" s="1" t="str">
        <f t="shared" si="235"/>
        <v>BUDGET</v>
      </c>
      <c r="M5008" t="str">
        <f t="shared" si="236"/>
        <v>Chinese</v>
      </c>
      <c r="N5008" s="1" t="str" cm="1">
        <f t="array" ref="N5008">_xlfn.IFS(
G5008&lt;=25,"Fast",
G5008&lt;=40,"Medium",
G5008&gt;40,"Slow"
)</f>
        <v>Slow</v>
      </c>
    </row>
    <row r="5009" spans="1:14" x14ac:dyDescent="0.3">
      <c r="A5009" s="1">
        <v>408153</v>
      </c>
      <c r="B5009" s="1" t="s">
        <v>1234</v>
      </c>
      <c r="C5009" s="1" t="s">
        <v>189</v>
      </c>
      <c r="D5009" s="1" t="s">
        <v>9043</v>
      </c>
      <c r="E5009" s="1">
        <v>200</v>
      </c>
      <c r="F5009" s="1">
        <v>2.9</v>
      </c>
      <c r="G5009" s="1">
        <v>80</v>
      </c>
      <c r="H5009" s="1" t="s">
        <v>642</v>
      </c>
      <c r="I5009" s="1" t="s">
        <v>1234</v>
      </c>
      <c r="J5009" s="1">
        <v>77</v>
      </c>
      <c r="K5009" s="1" t="str">
        <f t="shared" si="234"/>
        <v>valid</v>
      </c>
      <c r="L5009" s="1" t="str">
        <f t="shared" si="235"/>
        <v>BUDGET</v>
      </c>
      <c r="M5009" t="str">
        <f t="shared" si="236"/>
        <v>Italian</v>
      </c>
      <c r="N5009" s="1" t="str" cm="1">
        <f t="array" ref="N5009">_xlfn.IFS(
G5009&lt;=25,"Fast",
G5009&lt;=40,"Medium",
G5009&gt;40,"Slow"
)</f>
        <v>Slow</v>
      </c>
    </row>
    <row r="5010" spans="1:14" x14ac:dyDescent="0.3">
      <c r="A5010" s="1">
        <v>408177</v>
      </c>
      <c r="B5010" s="1" t="s">
        <v>781</v>
      </c>
      <c r="C5010" s="1" t="s">
        <v>68</v>
      </c>
      <c r="D5010" s="1" t="s">
        <v>709</v>
      </c>
      <c r="E5010" s="1">
        <v>300</v>
      </c>
      <c r="F5010" s="1">
        <v>2.9</v>
      </c>
      <c r="G5010" s="1">
        <v>80</v>
      </c>
      <c r="H5010" s="1" t="s">
        <v>837</v>
      </c>
      <c r="I5010" s="1" t="s">
        <v>9044</v>
      </c>
      <c r="J5010" s="1">
        <v>34</v>
      </c>
      <c r="K5010" s="1" t="str">
        <f t="shared" si="234"/>
        <v>valid</v>
      </c>
      <c r="L5010" s="1" t="str">
        <f t="shared" si="235"/>
        <v>BUDGET</v>
      </c>
      <c r="M5010" t="str">
        <f t="shared" si="236"/>
        <v>Pizzas</v>
      </c>
      <c r="N5010" s="1" t="str" cm="1">
        <f t="array" ref="N5010">_xlfn.IFS(
G5010&lt;=25,"Fast",
G5010&lt;=40,"Medium",
G5010&gt;40,"Slow"
)</f>
        <v>Slow</v>
      </c>
    </row>
    <row r="5011" spans="1:14" x14ac:dyDescent="0.3">
      <c r="A5011" s="1">
        <v>408214</v>
      </c>
      <c r="B5011" s="1" t="s">
        <v>1697</v>
      </c>
      <c r="C5011" s="1" t="s">
        <v>189</v>
      </c>
      <c r="D5011" s="1" t="s">
        <v>9045</v>
      </c>
      <c r="E5011" s="1">
        <v>200</v>
      </c>
      <c r="F5011" s="1">
        <v>2.9</v>
      </c>
      <c r="G5011" s="1">
        <v>80</v>
      </c>
      <c r="H5011" s="1" t="s">
        <v>9046</v>
      </c>
      <c r="I5011" s="1" t="s">
        <v>1697</v>
      </c>
      <c r="J5011" s="1">
        <v>66</v>
      </c>
      <c r="K5011" s="1" t="str">
        <f t="shared" si="234"/>
        <v>valid</v>
      </c>
      <c r="L5011" s="1" t="str">
        <f t="shared" si="235"/>
        <v>BUDGET</v>
      </c>
      <c r="M5011" t="str">
        <f t="shared" si="236"/>
        <v>Chinese</v>
      </c>
      <c r="N5011" s="1" t="str" cm="1">
        <f t="array" ref="N5011">_xlfn.IFS(
G5011&lt;=25,"Fast",
G5011&lt;=40,"Medium",
G5011&gt;40,"Slow"
)</f>
        <v>Slow</v>
      </c>
    </row>
    <row r="5012" spans="1:14" x14ac:dyDescent="0.3">
      <c r="A5012" s="1">
        <v>408245</v>
      </c>
      <c r="B5012" s="1" t="s">
        <v>1715</v>
      </c>
      <c r="C5012" s="1" t="s">
        <v>68</v>
      </c>
      <c r="D5012" s="1" t="s">
        <v>9047</v>
      </c>
      <c r="E5012" s="1">
        <v>200</v>
      </c>
      <c r="F5012" s="1">
        <v>3.8</v>
      </c>
      <c r="G5012" s="1">
        <v>50</v>
      </c>
      <c r="H5012" s="1" t="s">
        <v>9048</v>
      </c>
      <c r="I5012" s="1" t="s">
        <v>1715</v>
      </c>
      <c r="J5012" s="1">
        <v>34</v>
      </c>
      <c r="K5012" s="1" t="str">
        <f t="shared" si="234"/>
        <v>valid</v>
      </c>
      <c r="L5012" s="1" t="str">
        <f t="shared" si="235"/>
        <v>BUDGET</v>
      </c>
      <c r="M5012" t="str">
        <f t="shared" si="236"/>
        <v>Chinese</v>
      </c>
      <c r="N5012" s="1" t="str" cm="1">
        <f t="array" ref="N5012">_xlfn.IFS(
G5012&lt;=25,"Fast",
G5012&lt;=40,"Medium",
G5012&gt;40,"Slow"
)</f>
        <v>Slow</v>
      </c>
    </row>
    <row r="5013" spans="1:14" x14ac:dyDescent="0.3">
      <c r="A5013" s="1">
        <v>408266</v>
      </c>
      <c r="B5013" s="1" t="s">
        <v>114</v>
      </c>
      <c r="C5013" s="1" t="s">
        <v>115</v>
      </c>
      <c r="D5013" s="1" t="s">
        <v>9049</v>
      </c>
      <c r="E5013" s="1">
        <v>500</v>
      </c>
      <c r="F5013" s="1">
        <v>4.2</v>
      </c>
      <c r="G5013" s="1">
        <v>20</v>
      </c>
      <c r="H5013" s="1" t="s">
        <v>9050</v>
      </c>
      <c r="I5013" s="1" t="s">
        <v>114</v>
      </c>
      <c r="J5013" s="1">
        <v>65</v>
      </c>
      <c r="K5013" s="1" t="str">
        <f t="shared" si="234"/>
        <v>valid</v>
      </c>
      <c r="L5013" s="1" t="str">
        <f t="shared" si="235"/>
        <v>MID</v>
      </c>
      <c r="M5013" t="str">
        <f t="shared" si="236"/>
        <v>American</v>
      </c>
      <c r="N5013" s="1" t="str" cm="1">
        <f t="array" ref="N5013">_xlfn.IFS(
G5013&lt;=25,"Fast",
G5013&lt;=40,"Medium",
G5013&gt;40,"Slow"
)</f>
        <v>Fast</v>
      </c>
    </row>
    <row r="5014" spans="1:14" x14ac:dyDescent="0.3">
      <c r="A5014" s="1">
        <v>408270</v>
      </c>
      <c r="B5014" s="1" t="s">
        <v>63</v>
      </c>
      <c r="C5014" s="1" t="s">
        <v>11</v>
      </c>
      <c r="D5014" s="1" t="s">
        <v>9051</v>
      </c>
      <c r="E5014" s="1">
        <v>199</v>
      </c>
      <c r="F5014" s="1">
        <v>2.9</v>
      </c>
      <c r="G5014" s="1">
        <v>80</v>
      </c>
      <c r="H5014" s="1" t="s">
        <v>9052</v>
      </c>
      <c r="I5014" s="1" t="s">
        <v>63</v>
      </c>
      <c r="J5014" s="1">
        <v>57</v>
      </c>
      <c r="K5014" s="1" t="str">
        <f t="shared" si="234"/>
        <v>valid</v>
      </c>
      <c r="L5014" s="1" t="str">
        <f t="shared" si="235"/>
        <v>BUDGET</v>
      </c>
      <c r="M5014" t="str">
        <f t="shared" si="236"/>
        <v>Pizzas</v>
      </c>
      <c r="N5014" s="1" t="str" cm="1">
        <f t="array" ref="N5014">_xlfn.IFS(
G5014&lt;=25,"Fast",
G5014&lt;=40,"Medium",
G5014&gt;40,"Slow"
)</f>
        <v>Slow</v>
      </c>
    </row>
    <row r="5015" spans="1:14" x14ac:dyDescent="0.3">
      <c r="A5015" s="1">
        <v>408310</v>
      </c>
      <c r="B5015" s="1" t="s">
        <v>745</v>
      </c>
      <c r="C5015" s="1" t="s">
        <v>383</v>
      </c>
      <c r="D5015" s="1" t="s">
        <v>9053</v>
      </c>
      <c r="E5015" s="1">
        <v>200</v>
      </c>
      <c r="F5015" s="1">
        <v>2.9</v>
      </c>
      <c r="G5015" s="1">
        <v>80</v>
      </c>
      <c r="H5015" s="1" t="s">
        <v>2452</v>
      </c>
      <c r="I5015" s="1" t="s">
        <v>745</v>
      </c>
      <c r="J5015" s="1">
        <v>44</v>
      </c>
      <c r="K5015" s="1" t="str">
        <f t="shared" si="234"/>
        <v>valid</v>
      </c>
      <c r="L5015" s="1" t="str">
        <f t="shared" si="235"/>
        <v>BUDGET</v>
      </c>
      <c r="M5015" t="str">
        <f t="shared" si="236"/>
        <v>Snacks</v>
      </c>
      <c r="N5015" s="1" t="str" cm="1">
        <f t="array" ref="N5015">_xlfn.IFS(
G5015&lt;=25,"Fast",
G5015&lt;=40,"Medium",
G5015&gt;40,"Slow"
)</f>
        <v>Slow</v>
      </c>
    </row>
    <row r="5016" spans="1:14" x14ac:dyDescent="0.3">
      <c r="A5016" s="1">
        <v>408327</v>
      </c>
      <c r="B5016" s="1" t="s">
        <v>3352</v>
      </c>
      <c r="C5016" s="1" t="s">
        <v>68</v>
      </c>
      <c r="D5016" s="1" t="s">
        <v>9054</v>
      </c>
      <c r="E5016" s="1">
        <v>200</v>
      </c>
      <c r="F5016" s="1">
        <v>3.4</v>
      </c>
      <c r="G5016" s="1">
        <v>20</v>
      </c>
      <c r="H5016" s="1" t="s">
        <v>1809</v>
      </c>
      <c r="I5016" s="1" t="s">
        <v>3352</v>
      </c>
      <c r="J5016" s="1">
        <v>52</v>
      </c>
      <c r="K5016" s="1" t="str">
        <f t="shared" si="234"/>
        <v>valid</v>
      </c>
      <c r="L5016" s="1" t="str">
        <f t="shared" si="235"/>
        <v>BUDGET</v>
      </c>
      <c r="M5016" t="str">
        <f t="shared" si="236"/>
        <v>Chinese</v>
      </c>
      <c r="N5016" s="1" t="str" cm="1">
        <f t="array" ref="N5016">_xlfn.IFS(
G5016&lt;=25,"Fast",
G5016&lt;=40,"Medium",
G5016&gt;40,"Slow"
)</f>
        <v>Fast</v>
      </c>
    </row>
    <row r="5017" spans="1:14" x14ac:dyDescent="0.3">
      <c r="A5017" s="1">
        <v>408335</v>
      </c>
      <c r="B5017" s="1" t="s">
        <v>738</v>
      </c>
      <c r="C5017" s="1" t="s">
        <v>463</v>
      </c>
      <c r="D5017" s="1" t="s">
        <v>9055</v>
      </c>
      <c r="E5017" s="1">
        <v>300</v>
      </c>
      <c r="F5017" s="1">
        <v>4.2</v>
      </c>
      <c r="G5017" s="1">
        <v>100</v>
      </c>
      <c r="H5017" s="1" t="s">
        <v>19</v>
      </c>
      <c r="I5017" s="1" t="s">
        <v>738</v>
      </c>
      <c r="J5017" s="1">
        <v>48</v>
      </c>
      <c r="K5017" s="1" t="str">
        <f t="shared" si="234"/>
        <v>valid</v>
      </c>
      <c r="L5017" s="1" t="str">
        <f t="shared" si="235"/>
        <v>BUDGET</v>
      </c>
      <c r="M5017" t="str">
        <f t="shared" si="236"/>
        <v>Chinese</v>
      </c>
      <c r="N5017" s="1" t="str" cm="1">
        <f t="array" ref="N5017">_xlfn.IFS(
G5017&lt;=25,"Fast",
G5017&lt;=40,"Medium",
G5017&gt;40,"Slow"
)</f>
        <v>Slow</v>
      </c>
    </row>
    <row r="5018" spans="1:14" x14ac:dyDescent="0.3">
      <c r="A5018" s="1">
        <v>408341</v>
      </c>
      <c r="B5018" s="1" t="s">
        <v>95</v>
      </c>
      <c r="C5018" s="1" t="s">
        <v>91</v>
      </c>
      <c r="D5018" s="1" t="s">
        <v>9056</v>
      </c>
      <c r="E5018" s="1">
        <v>300</v>
      </c>
      <c r="F5018" s="1">
        <v>2.9</v>
      </c>
      <c r="G5018" s="1">
        <v>80</v>
      </c>
      <c r="H5018" s="1" t="s">
        <v>9057</v>
      </c>
      <c r="I5018" s="1" t="s">
        <v>95</v>
      </c>
      <c r="J5018" s="1">
        <v>60</v>
      </c>
      <c r="K5018" s="1" t="str">
        <f t="shared" si="234"/>
        <v>valid</v>
      </c>
      <c r="L5018" s="1" t="str">
        <f t="shared" si="235"/>
        <v>BUDGET</v>
      </c>
      <c r="M5018" t="str">
        <f t="shared" si="236"/>
        <v>Continental</v>
      </c>
      <c r="N5018" s="1" t="str" cm="1">
        <f t="array" ref="N5018">_xlfn.IFS(
G5018&lt;=25,"Fast",
G5018&lt;=40,"Medium",
G5018&gt;40,"Slow"
)</f>
        <v>Slow</v>
      </c>
    </row>
    <row r="5019" spans="1:14" x14ac:dyDescent="0.3">
      <c r="A5019" s="1">
        <v>408439</v>
      </c>
      <c r="B5019" s="1" t="s">
        <v>634</v>
      </c>
      <c r="C5019" s="1" t="s">
        <v>463</v>
      </c>
      <c r="D5019" s="1" t="s">
        <v>9058</v>
      </c>
      <c r="E5019" s="1">
        <v>250</v>
      </c>
      <c r="F5019" s="1">
        <v>4.4000000000000004</v>
      </c>
      <c r="G5019" s="1">
        <v>50</v>
      </c>
      <c r="H5019" s="1" t="s">
        <v>3431</v>
      </c>
      <c r="I5019" s="1" t="s">
        <v>634</v>
      </c>
      <c r="J5019" s="1">
        <v>45</v>
      </c>
      <c r="K5019" s="1" t="str">
        <f t="shared" si="234"/>
        <v>valid</v>
      </c>
      <c r="L5019" s="1" t="str">
        <f t="shared" si="235"/>
        <v>BUDGET</v>
      </c>
      <c r="M5019" t="str">
        <f t="shared" si="236"/>
        <v>American</v>
      </c>
      <c r="N5019" s="1" t="str" cm="1">
        <f t="array" ref="N5019">_xlfn.IFS(
G5019&lt;=25,"Fast",
G5019&lt;=40,"Medium",
G5019&gt;40,"Slow"
)</f>
        <v>Slow</v>
      </c>
    </row>
    <row r="5020" spans="1:14" x14ac:dyDescent="0.3">
      <c r="A5020" s="1">
        <v>408465</v>
      </c>
      <c r="B5020" s="1" t="s">
        <v>3951</v>
      </c>
      <c r="C5020" s="1" t="s">
        <v>91</v>
      </c>
      <c r="D5020" s="1" t="s">
        <v>9059</v>
      </c>
      <c r="E5020" s="1">
        <v>350</v>
      </c>
      <c r="F5020" s="1">
        <v>4.5999999999999996</v>
      </c>
      <c r="G5020" s="1">
        <v>50</v>
      </c>
      <c r="H5020" s="1" t="s">
        <v>695</v>
      </c>
      <c r="I5020" s="1" t="s">
        <v>3951</v>
      </c>
      <c r="J5020" s="1">
        <v>58</v>
      </c>
      <c r="K5020" s="1" t="str">
        <f t="shared" si="234"/>
        <v>valid</v>
      </c>
      <c r="L5020" s="1" t="str">
        <f t="shared" si="235"/>
        <v>MID</v>
      </c>
      <c r="M5020" t="str">
        <f t="shared" si="236"/>
        <v>Indian</v>
      </c>
      <c r="N5020" s="1" t="str" cm="1">
        <f t="array" ref="N5020">_xlfn.IFS(
G5020&lt;=25,"Fast",
G5020&lt;=40,"Medium",
G5020&gt;40,"Slow"
)</f>
        <v>Slow</v>
      </c>
    </row>
    <row r="5021" spans="1:14" x14ac:dyDescent="0.3">
      <c r="A5021" s="1">
        <v>408520</v>
      </c>
      <c r="B5021" s="1" t="s">
        <v>3057</v>
      </c>
      <c r="C5021" s="1" t="s">
        <v>3052</v>
      </c>
      <c r="D5021" s="1" t="s">
        <v>9060</v>
      </c>
      <c r="E5021" s="1">
        <v>200</v>
      </c>
      <c r="F5021" s="1">
        <v>3.8</v>
      </c>
      <c r="G5021" s="1">
        <v>20</v>
      </c>
      <c r="H5021" s="1" t="s">
        <v>4620</v>
      </c>
      <c r="I5021" s="1" t="s">
        <v>3057</v>
      </c>
      <c r="J5021" s="1">
        <v>30</v>
      </c>
      <c r="K5021" s="1" t="str">
        <f t="shared" si="234"/>
        <v>valid</v>
      </c>
      <c r="L5021" s="1" t="str">
        <f t="shared" si="235"/>
        <v>BUDGET</v>
      </c>
      <c r="M5021" t="str">
        <f t="shared" si="236"/>
        <v>Thalis</v>
      </c>
      <c r="N5021" s="1" t="str" cm="1">
        <f t="array" ref="N5021">_xlfn.IFS(
G5021&lt;=25,"Fast",
G5021&lt;=40,"Medium",
G5021&gt;40,"Slow"
)</f>
        <v>Fast</v>
      </c>
    </row>
    <row r="5022" spans="1:14" x14ac:dyDescent="0.3">
      <c r="A5022" s="1">
        <v>408559</v>
      </c>
      <c r="B5022" s="1" t="s">
        <v>5160</v>
      </c>
      <c r="C5022" s="1" t="s">
        <v>189</v>
      </c>
      <c r="D5022" s="1" t="s">
        <v>6880</v>
      </c>
      <c r="E5022" s="1">
        <v>300</v>
      </c>
      <c r="F5022" s="1">
        <v>2.9</v>
      </c>
      <c r="G5022" s="1">
        <v>80</v>
      </c>
      <c r="H5022" s="1" t="s">
        <v>740</v>
      </c>
      <c r="I5022" s="1" t="s">
        <v>5160</v>
      </c>
      <c r="J5022" s="1">
        <v>54</v>
      </c>
      <c r="K5022" s="1" t="str">
        <f t="shared" si="234"/>
        <v>valid</v>
      </c>
      <c r="L5022" s="1" t="str">
        <f t="shared" si="235"/>
        <v>BUDGET</v>
      </c>
      <c r="M5022" t="str">
        <f t="shared" si="236"/>
        <v>Bakery</v>
      </c>
      <c r="N5022" s="1" t="str" cm="1">
        <f t="array" ref="N5022">_xlfn.IFS(
G5022&lt;=25,"Fast",
G5022&lt;=40,"Medium",
G5022&gt;40,"Slow"
)</f>
        <v>Slow</v>
      </c>
    </row>
    <row r="5023" spans="1:14" x14ac:dyDescent="0.3">
      <c r="A5023" s="1">
        <v>408587</v>
      </c>
      <c r="B5023" s="1" t="s">
        <v>9061</v>
      </c>
      <c r="C5023" s="1" t="s">
        <v>68</v>
      </c>
      <c r="D5023" s="1" t="s">
        <v>9062</v>
      </c>
      <c r="E5023" s="1">
        <v>500</v>
      </c>
      <c r="F5023" s="1">
        <v>3.5</v>
      </c>
      <c r="G5023" s="1">
        <v>50</v>
      </c>
      <c r="H5023" s="1" t="s">
        <v>2393</v>
      </c>
      <c r="I5023" s="1" t="s">
        <v>3390</v>
      </c>
      <c r="J5023" s="1">
        <v>59</v>
      </c>
      <c r="K5023" s="1" t="str">
        <f t="shared" si="234"/>
        <v>valid</v>
      </c>
      <c r="L5023" s="1" t="str">
        <f t="shared" si="235"/>
        <v>MID</v>
      </c>
      <c r="M5023" t="str">
        <f t="shared" si="236"/>
        <v>Arabian</v>
      </c>
      <c r="N5023" s="1" t="str" cm="1">
        <f t="array" ref="N5023">_xlfn.IFS(
G5023&lt;=25,"Fast",
G5023&lt;=40,"Medium",
G5023&gt;40,"Slow"
)</f>
        <v>Slow</v>
      </c>
    </row>
    <row r="5024" spans="1:14" x14ac:dyDescent="0.3">
      <c r="A5024" s="1">
        <v>408629</v>
      </c>
      <c r="B5024" s="1" t="s">
        <v>745</v>
      </c>
      <c r="C5024" s="1" t="s">
        <v>383</v>
      </c>
      <c r="D5024" s="1" t="s">
        <v>9063</v>
      </c>
      <c r="E5024" s="1">
        <v>300</v>
      </c>
      <c r="F5024" s="1">
        <v>2.9</v>
      </c>
      <c r="G5024" s="1">
        <v>80</v>
      </c>
      <c r="H5024" s="1" t="s">
        <v>4305</v>
      </c>
      <c r="I5024" s="1" t="s">
        <v>745</v>
      </c>
      <c r="J5024" s="1">
        <v>48</v>
      </c>
      <c r="K5024" s="1" t="str">
        <f t="shared" si="234"/>
        <v>valid</v>
      </c>
      <c r="L5024" s="1" t="str">
        <f t="shared" si="235"/>
        <v>BUDGET</v>
      </c>
      <c r="M5024" t="str">
        <f t="shared" si="236"/>
        <v>North Indian</v>
      </c>
      <c r="N5024" s="1" t="str" cm="1">
        <f t="array" ref="N5024">_xlfn.IFS(
G5024&lt;=25,"Fast",
G5024&lt;=40,"Medium",
G5024&gt;40,"Slow"
)</f>
        <v>Slow</v>
      </c>
    </row>
    <row r="5025" spans="1:14" x14ac:dyDescent="0.3">
      <c r="A5025" s="1">
        <v>408647</v>
      </c>
      <c r="B5025" s="1" t="s">
        <v>1702</v>
      </c>
      <c r="C5025" s="1" t="s">
        <v>115</v>
      </c>
      <c r="D5025" s="1" t="s">
        <v>9064</v>
      </c>
      <c r="E5025" s="1">
        <v>350</v>
      </c>
      <c r="F5025" s="1">
        <v>2.9</v>
      </c>
      <c r="G5025" s="1">
        <v>80</v>
      </c>
      <c r="H5025" s="1" t="s">
        <v>9065</v>
      </c>
      <c r="I5025" s="1" t="s">
        <v>1702</v>
      </c>
      <c r="J5025" s="1">
        <v>48</v>
      </c>
      <c r="K5025" s="1" t="str">
        <f t="shared" si="234"/>
        <v>valid</v>
      </c>
      <c r="L5025" s="1" t="str">
        <f t="shared" si="235"/>
        <v>MID</v>
      </c>
      <c r="M5025" t="str">
        <f t="shared" si="236"/>
        <v>Salads</v>
      </c>
      <c r="N5025" s="1" t="str" cm="1">
        <f t="array" ref="N5025">_xlfn.IFS(
G5025&lt;=25,"Fast",
G5025&lt;=40,"Medium",
G5025&gt;40,"Slow"
)</f>
        <v>Slow</v>
      </c>
    </row>
    <row r="5026" spans="1:14" x14ac:dyDescent="0.3">
      <c r="A5026" s="1">
        <v>408650</v>
      </c>
      <c r="B5026" s="1" t="s">
        <v>1715</v>
      </c>
      <c r="C5026" s="1" t="s">
        <v>68</v>
      </c>
      <c r="D5026" s="1" t="s">
        <v>9066</v>
      </c>
      <c r="E5026" s="1">
        <v>200</v>
      </c>
      <c r="F5026" s="1">
        <v>2.9</v>
      </c>
      <c r="G5026" s="1">
        <v>80</v>
      </c>
      <c r="H5026" s="1" t="s">
        <v>9067</v>
      </c>
      <c r="I5026" s="1" t="s">
        <v>1715</v>
      </c>
      <c r="J5026" s="1">
        <v>37</v>
      </c>
      <c r="K5026" s="1" t="str">
        <f t="shared" si="234"/>
        <v>valid</v>
      </c>
      <c r="L5026" s="1" t="str">
        <f t="shared" si="235"/>
        <v>BUDGET</v>
      </c>
      <c r="M5026" t="str">
        <f t="shared" si="236"/>
        <v>Indian</v>
      </c>
      <c r="N5026" s="1" t="str" cm="1">
        <f t="array" ref="N5026">_xlfn.IFS(
G5026&lt;=25,"Fast",
G5026&lt;=40,"Medium",
G5026&gt;40,"Slow"
)</f>
        <v>Slow</v>
      </c>
    </row>
    <row r="5027" spans="1:14" x14ac:dyDescent="0.3">
      <c r="A5027" s="1">
        <v>408660</v>
      </c>
      <c r="B5027" s="1" t="s">
        <v>2359</v>
      </c>
      <c r="C5027" s="1" t="s">
        <v>2068</v>
      </c>
      <c r="D5027" s="1" t="s">
        <v>9068</v>
      </c>
      <c r="E5027" s="1">
        <v>300</v>
      </c>
      <c r="F5027" s="1">
        <v>2.9</v>
      </c>
      <c r="G5027" s="1">
        <v>80</v>
      </c>
      <c r="H5027" s="1" t="s">
        <v>9069</v>
      </c>
      <c r="I5027" s="1" t="s">
        <v>2359</v>
      </c>
      <c r="J5027" s="1">
        <v>53</v>
      </c>
      <c r="K5027" s="1" t="str">
        <f t="shared" si="234"/>
        <v>valid</v>
      </c>
      <c r="L5027" s="1" t="str">
        <f t="shared" si="235"/>
        <v>BUDGET</v>
      </c>
      <c r="M5027" t="str">
        <f t="shared" si="236"/>
        <v>Fast Food</v>
      </c>
      <c r="N5027" s="1" t="str" cm="1">
        <f t="array" ref="N5027">_xlfn.IFS(
G5027&lt;=25,"Fast",
G5027&lt;=40,"Medium",
G5027&gt;40,"Slow"
)</f>
        <v>Slow</v>
      </c>
    </row>
    <row r="5028" spans="1:14" x14ac:dyDescent="0.3">
      <c r="A5028" s="1">
        <v>408661</v>
      </c>
      <c r="B5028" s="1" t="s">
        <v>745</v>
      </c>
      <c r="C5028" s="1" t="s">
        <v>383</v>
      </c>
      <c r="D5028" s="1" t="s">
        <v>9070</v>
      </c>
      <c r="E5028" s="1">
        <v>390</v>
      </c>
      <c r="F5028" s="1">
        <v>2.9</v>
      </c>
      <c r="G5028" s="1">
        <v>80</v>
      </c>
      <c r="H5028" s="1" t="s">
        <v>2720</v>
      </c>
      <c r="I5028" s="1" t="s">
        <v>745</v>
      </c>
      <c r="J5028" s="1">
        <v>72</v>
      </c>
      <c r="K5028" s="1" t="str">
        <f t="shared" si="234"/>
        <v>valid</v>
      </c>
      <c r="L5028" s="1" t="str">
        <f t="shared" si="235"/>
        <v>MID</v>
      </c>
      <c r="M5028" t="str">
        <f t="shared" si="236"/>
        <v>Snacks</v>
      </c>
      <c r="N5028" s="1" t="str" cm="1">
        <f t="array" ref="N5028">_xlfn.IFS(
G5028&lt;=25,"Fast",
G5028&lt;=40,"Medium",
G5028&gt;40,"Slow"
)</f>
        <v>Slow</v>
      </c>
    </row>
    <row r="5029" spans="1:14" x14ac:dyDescent="0.3">
      <c r="A5029" s="1">
        <v>408696</v>
      </c>
      <c r="B5029" s="1" t="s">
        <v>3352</v>
      </c>
      <c r="C5029" s="1" t="s">
        <v>68</v>
      </c>
      <c r="D5029" s="1" t="s">
        <v>9071</v>
      </c>
      <c r="E5029" s="1">
        <v>2</v>
      </c>
      <c r="F5029" s="1">
        <v>2.9</v>
      </c>
      <c r="G5029" s="1">
        <v>80</v>
      </c>
      <c r="H5029" s="1" t="s">
        <v>9072</v>
      </c>
      <c r="I5029" s="1" t="s">
        <v>3352</v>
      </c>
      <c r="J5029" s="1">
        <v>68</v>
      </c>
      <c r="K5029" s="1" t="str">
        <f t="shared" si="234"/>
        <v>valid</v>
      </c>
      <c r="L5029" s="1" t="str">
        <f t="shared" si="235"/>
        <v>BUDGET</v>
      </c>
      <c r="M5029" t="str">
        <f t="shared" si="236"/>
        <v>Indian  South Indian  Chinese  Arabian</v>
      </c>
      <c r="N5029" s="1" t="str" cm="1">
        <f t="array" ref="N5029">_xlfn.IFS(
G5029&lt;=25,"Fast",
G5029&lt;=40,"Medium",
G5029&gt;40,"Slow"
)</f>
        <v>Slow</v>
      </c>
    </row>
    <row r="5030" spans="1:14" x14ac:dyDescent="0.3">
      <c r="A5030" s="1">
        <v>408721</v>
      </c>
      <c r="B5030" s="1" t="s">
        <v>634</v>
      </c>
      <c r="C5030" s="1" t="s">
        <v>463</v>
      </c>
      <c r="D5030" s="1" t="s">
        <v>9073</v>
      </c>
      <c r="E5030" s="1">
        <v>280</v>
      </c>
      <c r="F5030" s="1">
        <v>4.2</v>
      </c>
      <c r="G5030" s="1">
        <v>20</v>
      </c>
      <c r="H5030" s="1" t="s">
        <v>695</v>
      </c>
      <c r="I5030" s="1" t="s">
        <v>634</v>
      </c>
      <c r="J5030" s="1">
        <v>53</v>
      </c>
      <c r="K5030" s="1" t="str">
        <f t="shared" si="234"/>
        <v>valid</v>
      </c>
      <c r="L5030" s="1" t="str">
        <f t="shared" si="235"/>
        <v>BUDGET</v>
      </c>
      <c r="M5030" t="str">
        <f t="shared" si="236"/>
        <v>Indian</v>
      </c>
      <c r="N5030" s="1" t="str" cm="1">
        <f t="array" ref="N5030">_xlfn.IFS(
G5030&lt;=25,"Fast",
G5030&lt;=40,"Medium",
G5030&gt;40,"Slow"
)</f>
        <v>Fast</v>
      </c>
    </row>
    <row r="5031" spans="1:14" x14ac:dyDescent="0.3">
      <c r="A5031" s="1">
        <v>408756</v>
      </c>
      <c r="B5031" s="1" t="s">
        <v>83</v>
      </c>
      <c r="C5031" s="1" t="s">
        <v>68</v>
      </c>
      <c r="D5031" s="1" t="s">
        <v>9074</v>
      </c>
      <c r="E5031" s="1">
        <v>200</v>
      </c>
      <c r="F5031" s="1">
        <v>2.9</v>
      </c>
      <c r="G5031" s="1">
        <v>80</v>
      </c>
      <c r="H5031" s="1" t="s">
        <v>9075</v>
      </c>
      <c r="I5031" s="1" t="s">
        <v>83</v>
      </c>
      <c r="J5031" s="1">
        <v>65</v>
      </c>
      <c r="K5031" s="1" t="str">
        <f t="shared" si="234"/>
        <v>valid</v>
      </c>
      <c r="L5031" s="1" t="str">
        <f t="shared" si="235"/>
        <v>BUDGET</v>
      </c>
      <c r="M5031" t="str">
        <f t="shared" si="236"/>
        <v>Beverages</v>
      </c>
      <c r="N5031" s="1" t="str" cm="1">
        <f t="array" ref="N5031">_xlfn.IFS(
G5031&lt;=25,"Fast",
G5031&lt;=40,"Medium",
G5031&gt;40,"Slow"
)</f>
        <v>Slow</v>
      </c>
    </row>
    <row r="5032" spans="1:14" x14ac:dyDescent="0.3">
      <c r="A5032" s="1">
        <v>408906</v>
      </c>
      <c r="B5032" s="1" t="s">
        <v>745</v>
      </c>
      <c r="C5032" s="1" t="s">
        <v>383</v>
      </c>
      <c r="D5032" s="1" t="s">
        <v>9076</v>
      </c>
      <c r="E5032" s="1">
        <v>300</v>
      </c>
      <c r="F5032" s="1">
        <v>2.9</v>
      </c>
      <c r="G5032" s="1">
        <v>80</v>
      </c>
      <c r="H5032" s="1" t="s">
        <v>9077</v>
      </c>
      <c r="I5032" s="1" t="s">
        <v>745</v>
      </c>
      <c r="J5032" s="1">
        <v>55</v>
      </c>
      <c r="K5032" s="1" t="str">
        <f t="shared" si="234"/>
        <v>valid</v>
      </c>
      <c r="L5032" s="1" t="str">
        <f t="shared" si="235"/>
        <v>BUDGET</v>
      </c>
      <c r="M5032" t="str">
        <f t="shared" si="236"/>
        <v>North Indian</v>
      </c>
      <c r="N5032" s="1" t="str" cm="1">
        <f t="array" ref="N5032">_xlfn.IFS(
G5032&lt;=25,"Fast",
G5032&lt;=40,"Medium",
G5032&gt;40,"Slow"
)</f>
        <v>Slow</v>
      </c>
    </row>
    <row r="5033" spans="1:14" x14ac:dyDescent="0.3">
      <c r="A5033" s="1">
        <v>408916</v>
      </c>
      <c r="B5033" s="1" t="s">
        <v>9078</v>
      </c>
      <c r="C5033" s="1" t="s">
        <v>189</v>
      </c>
      <c r="D5033" s="1" t="s">
        <v>9079</v>
      </c>
      <c r="E5033" s="1">
        <v>300</v>
      </c>
      <c r="F5033" s="1">
        <v>2.9</v>
      </c>
      <c r="G5033" s="1">
        <v>80</v>
      </c>
      <c r="H5033" s="1" t="s">
        <v>732</v>
      </c>
      <c r="I5033" s="1" t="s">
        <v>248</v>
      </c>
      <c r="J5033" s="1">
        <v>85</v>
      </c>
      <c r="K5033" s="1" t="str">
        <f t="shared" si="234"/>
        <v>valid</v>
      </c>
      <c r="L5033" s="1" t="str">
        <f t="shared" si="235"/>
        <v>BUDGET</v>
      </c>
      <c r="M5033" t="str">
        <f t="shared" si="236"/>
        <v>Chinese</v>
      </c>
      <c r="N5033" s="1" t="str" cm="1">
        <f t="array" ref="N5033">_xlfn.IFS(
G5033&lt;=25,"Fast",
G5033&lt;=40,"Medium",
G5033&gt;40,"Slow"
)</f>
        <v>Slow</v>
      </c>
    </row>
    <row r="5034" spans="1:14" x14ac:dyDescent="0.3">
      <c r="A5034" s="1">
        <v>408920</v>
      </c>
      <c r="B5034" s="1" t="s">
        <v>1415</v>
      </c>
      <c r="C5034" s="1" t="s">
        <v>383</v>
      </c>
      <c r="D5034" s="1" t="s">
        <v>9080</v>
      </c>
      <c r="E5034" s="1">
        <v>700</v>
      </c>
      <c r="F5034" s="1">
        <v>4.5</v>
      </c>
      <c r="G5034" s="1">
        <v>20</v>
      </c>
      <c r="H5034" s="1" t="s">
        <v>837</v>
      </c>
      <c r="I5034" s="1" t="s">
        <v>1415</v>
      </c>
      <c r="J5034" s="1">
        <v>79</v>
      </c>
      <c r="K5034" s="1" t="str">
        <f t="shared" si="234"/>
        <v>valid</v>
      </c>
      <c r="L5034" s="1" t="str">
        <f t="shared" si="235"/>
        <v>PREMIUM</v>
      </c>
      <c r="M5034" t="str">
        <f t="shared" si="236"/>
        <v>Pizzas</v>
      </c>
      <c r="N5034" s="1" t="str" cm="1">
        <f t="array" ref="N5034">_xlfn.IFS(
G5034&lt;=25,"Fast",
G5034&lt;=40,"Medium",
G5034&gt;40,"Slow"
)</f>
        <v>Fast</v>
      </c>
    </row>
    <row r="5035" spans="1:14" x14ac:dyDescent="0.3">
      <c r="A5035" s="1">
        <v>408997</v>
      </c>
      <c r="B5035" s="1" t="s">
        <v>1274</v>
      </c>
      <c r="C5035" s="1" t="s">
        <v>91</v>
      </c>
      <c r="D5035" s="1" t="s">
        <v>9081</v>
      </c>
      <c r="E5035" s="1">
        <v>250</v>
      </c>
      <c r="F5035" s="1">
        <v>4.3</v>
      </c>
      <c r="G5035" s="1">
        <v>20</v>
      </c>
      <c r="H5035" s="1" t="s">
        <v>9082</v>
      </c>
      <c r="I5035" s="1" t="s">
        <v>1274</v>
      </c>
      <c r="J5035" s="1">
        <v>36</v>
      </c>
      <c r="K5035" s="1" t="str">
        <f t="shared" si="234"/>
        <v>valid</v>
      </c>
      <c r="L5035" s="1" t="str">
        <f t="shared" si="235"/>
        <v>BUDGET</v>
      </c>
      <c r="M5035" t="str">
        <f t="shared" si="236"/>
        <v>North Indian</v>
      </c>
      <c r="N5035" s="1" t="str" cm="1">
        <f t="array" ref="N5035">_xlfn.IFS(
G5035&lt;=25,"Fast",
G5035&lt;=40,"Medium",
G5035&gt;40,"Slow"
)</f>
        <v>Fast</v>
      </c>
    </row>
    <row r="5036" spans="1:14" x14ac:dyDescent="0.3">
      <c r="A5036" s="1">
        <v>409008</v>
      </c>
      <c r="B5036" s="1" t="s">
        <v>6321</v>
      </c>
      <c r="C5036" s="1" t="s">
        <v>189</v>
      </c>
      <c r="D5036" s="1" t="s">
        <v>9083</v>
      </c>
      <c r="E5036" s="1">
        <v>600</v>
      </c>
      <c r="F5036" s="1">
        <v>2.9</v>
      </c>
      <c r="G5036" s="1">
        <v>80</v>
      </c>
      <c r="H5036" s="1" t="s">
        <v>790</v>
      </c>
      <c r="I5036" s="1" t="s">
        <v>1234</v>
      </c>
      <c r="J5036" s="1">
        <v>82</v>
      </c>
      <c r="K5036" s="1" t="str">
        <f t="shared" si="234"/>
        <v>valid</v>
      </c>
      <c r="L5036" s="1" t="str">
        <f t="shared" si="235"/>
        <v>MID</v>
      </c>
      <c r="M5036" t="str">
        <f t="shared" si="236"/>
        <v>Continental</v>
      </c>
      <c r="N5036" s="1" t="str" cm="1">
        <f t="array" ref="N5036">_xlfn.IFS(
G5036&lt;=25,"Fast",
G5036&lt;=40,"Medium",
G5036&gt;40,"Slow"
)</f>
        <v>Slow</v>
      </c>
    </row>
    <row r="5037" spans="1:14" x14ac:dyDescent="0.3">
      <c r="A5037" s="1">
        <v>409015</v>
      </c>
      <c r="B5037" s="1" t="s">
        <v>196</v>
      </c>
      <c r="C5037" s="1" t="s">
        <v>189</v>
      </c>
      <c r="D5037" s="1" t="s">
        <v>9084</v>
      </c>
      <c r="E5037" s="1">
        <v>300</v>
      </c>
      <c r="F5037" s="1">
        <v>2.9</v>
      </c>
      <c r="G5037" s="1">
        <v>80</v>
      </c>
      <c r="H5037" s="1" t="s">
        <v>9085</v>
      </c>
      <c r="I5037" s="1" t="s">
        <v>556</v>
      </c>
      <c r="J5037" s="1">
        <v>76</v>
      </c>
      <c r="K5037" s="1" t="str">
        <f t="shared" si="234"/>
        <v>valid</v>
      </c>
      <c r="L5037" s="1" t="str">
        <f t="shared" si="235"/>
        <v>BUDGET</v>
      </c>
      <c r="M5037" t="str">
        <f t="shared" si="236"/>
        <v>Indian</v>
      </c>
      <c r="N5037" s="1" t="str" cm="1">
        <f t="array" ref="N5037">_xlfn.IFS(
G5037&lt;=25,"Fast",
G5037&lt;=40,"Medium",
G5037&gt;40,"Slow"
)</f>
        <v>Slow</v>
      </c>
    </row>
    <row r="5038" spans="1:14" x14ac:dyDescent="0.3">
      <c r="A5038" s="1">
        <v>409019</v>
      </c>
      <c r="B5038" s="1" t="s">
        <v>1697</v>
      </c>
      <c r="C5038" s="1" t="s">
        <v>189</v>
      </c>
      <c r="D5038" s="1" t="s">
        <v>9086</v>
      </c>
      <c r="E5038" s="1">
        <v>150</v>
      </c>
      <c r="F5038" s="1">
        <v>2.9</v>
      </c>
      <c r="G5038" s="1">
        <v>80</v>
      </c>
      <c r="H5038" s="1" t="s">
        <v>9087</v>
      </c>
      <c r="I5038" s="1" t="s">
        <v>1697</v>
      </c>
      <c r="J5038" s="1">
        <v>51</v>
      </c>
      <c r="K5038" s="1" t="str">
        <f t="shared" si="234"/>
        <v>valid</v>
      </c>
      <c r="L5038" s="1" t="str">
        <f t="shared" si="235"/>
        <v>BUDGET</v>
      </c>
      <c r="M5038" t="str">
        <f t="shared" si="236"/>
        <v>Chinese  Indian  Pastas</v>
      </c>
      <c r="N5038" s="1" t="str" cm="1">
        <f t="array" ref="N5038">_xlfn.IFS(
G5038&lt;=25,"Fast",
G5038&lt;=40,"Medium",
G5038&gt;40,"Slow"
)</f>
        <v>Slow</v>
      </c>
    </row>
    <row r="5039" spans="1:14" x14ac:dyDescent="0.3">
      <c r="A5039" s="1">
        <v>409027</v>
      </c>
      <c r="B5039" s="1" t="s">
        <v>3951</v>
      </c>
      <c r="C5039" s="1" t="s">
        <v>91</v>
      </c>
      <c r="D5039" s="1" t="s">
        <v>9088</v>
      </c>
      <c r="E5039" s="1">
        <v>300</v>
      </c>
      <c r="F5039" s="1">
        <v>2.9</v>
      </c>
      <c r="G5039" s="1">
        <v>80</v>
      </c>
      <c r="H5039" s="1" t="s">
        <v>19</v>
      </c>
      <c r="I5039" s="1" t="s">
        <v>3951</v>
      </c>
      <c r="J5039" s="1">
        <v>58</v>
      </c>
      <c r="K5039" s="1" t="str">
        <f t="shared" si="234"/>
        <v>valid</v>
      </c>
      <c r="L5039" s="1" t="str">
        <f t="shared" si="235"/>
        <v>BUDGET</v>
      </c>
      <c r="M5039" t="str">
        <f t="shared" si="236"/>
        <v>Chinese</v>
      </c>
      <c r="N5039" s="1" t="str" cm="1">
        <f t="array" ref="N5039">_xlfn.IFS(
G5039&lt;=25,"Fast",
G5039&lt;=40,"Medium",
G5039&gt;40,"Slow"
)</f>
        <v>Slow</v>
      </c>
    </row>
    <row r="5040" spans="1:14" x14ac:dyDescent="0.3">
      <c r="A5040" s="1">
        <v>409032</v>
      </c>
      <c r="B5040" s="1" t="s">
        <v>1715</v>
      </c>
      <c r="C5040" s="1" t="s">
        <v>68</v>
      </c>
      <c r="D5040" s="1" t="s">
        <v>9089</v>
      </c>
      <c r="E5040" s="1">
        <v>500</v>
      </c>
      <c r="F5040" s="1">
        <v>2.9</v>
      </c>
      <c r="G5040" s="1">
        <v>80</v>
      </c>
      <c r="H5040" s="1" t="s">
        <v>1068</v>
      </c>
      <c r="I5040" s="1" t="s">
        <v>1715</v>
      </c>
      <c r="J5040" s="1">
        <v>39</v>
      </c>
      <c r="K5040" s="1" t="str">
        <f t="shared" si="234"/>
        <v>valid</v>
      </c>
      <c r="L5040" s="1" t="str">
        <f t="shared" si="235"/>
        <v>MID</v>
      </c>
      <c r="M5040" t="str">
        <f t="shared" si="236"/>
        <v>Indian</v>
      </c>
      <c r="N5040" s="1" t="str" cm="1">
        <f t="array" ref="N5040">_xlfn.IFS(
G5040&lt;=25,"Fast",
G5040&lt;=40,"Medium",
G5040&gt;40,"Slow"
)</f>
        <v>Slow</v>
      </c>
    </row>
    <row r="5041" spans="1:14" x14ac:dyDescent="0.3">
      <c r="A5041" s="1">
        <v>409129</v>
      </c>
      <c r="B5041" s="1" t="s">
        <v>1274</v>
      </c>
      <c r="C5041" s="1" t="s">
        <v>91</v>
      </c>
      <c r="D5041" s="1" t="s">
        <v>9090</v>
      </c>
      <c r="E5041" s="1">
        <v>350</v>
      </c>
      <c r="F5041" s="1">
        <v>4.4000000000000004</v>
      </c>
      <c r="G5041" s="1">
        <v>20</v>
      </c>
      <c r="H5041" s="1" t="s">
        <v>9091</v>
      </c>
      <c r="I5041" s="1" t="s">
        <v>1274</v>
      </c>
      <c r="J5041" s="1">
        <v>43</v>
      </c>
      <c r="K5041" s="1" t="str">
        <f t="shared" si="234"/>
        <v>valid</v>
      </c>
      <c r="L5041" s="1" t="str">
        <f t="shared" si="235"/>
        <v>MID</v>
      </c>
      <c r="M5041" t="str">
        <f t="shared" si="236"/>
        <v>Chinese</v>
      </c>
      <c r="N5041" s="1" t="str" cm="1">
        <f t="array" ref="N5041">_xlfn.IFS(
G5041&lt;=25,"Fast",
G5041&lt;=40,"Medium",
G5041&gt;40,"Slow"
)</f>
        <v>Fast</v>
      </c>
    </row>
    <row r="5042" spans="1:14" x14ac:dyDescent="0.3">
      <c r="A5042" s="1">
        <v>409271</v>
      </c>
      <c r="B5042" s="1" t="s">
        <v>2478</v>
      </c>
      <c r="C5042" s="1" t="s">
        <v>2068</v>
      </c>
      <c r="D5042" s="1" t="s">
        <v>9092</v>
      </c>
      <c r="E5042" s="1">
        <v>199</v>
      </c>
      <c r="F5042" s="1">
        <v>4.2</v>
      </c>
      <c r="G5042" s="1">
        <v>100</v>
      </c>
      <c r="H5042" s="1" t="s">
        <v>837</v>
      </c>
      <c r="I5042" s="1" t="s">
        <v>2478</v>
      </c>
      <c r="J5042" s="1">
        <v>45</v>
      </c>
      <c r="K5042" s="1" t="str">
        <f t="shared" si="234"/>
        <v>valid</v>
      </c>
      <c r="L5042" s="1" t="str">
        <f t="shared" si="235"/>
        <v>BUDGET</v>
      </c>
      <c r="M5042" t="str">
        <f t="shared" si="236"/>
        <v>Pizzas</v>
      </c>
      <c r="N5042" s="1" t="str" cm="1">
        <f t="array" ref="N5042">_xlfn.IFS(
G5042&lt;=25,"Fast",
G5042&lt;=40,"Medium",
G5042&gt;40,"Slow"
)</f>
        <v>Slow</v>
      </c>
    </row>
    <row r="5043" spans="1:14" x14ac:dyDescent="0.3">
      <c r="A5043" s="1">
        <v>409321</v>
      </c>
      <c r="B5043" s="1" t="s">
        <v>686</v>
      </c>
      <c r="C5043" s="1" t="s">
        <v>383</v>
      </c>
      <c r="D5043" s="1" t="s">
        <v>9093</v>
      </c>
      <c r="E5043" s="1">
        <v>200</v>
      </c>
      <c r="F5043" s="1">
        <v>3.1</v>
      </c>
      <c r="G5043" s="1">
        <v>100</v>
      </c>
      <c r="H5043" s="1" t="s">
        <v>9094</v>
      </c>
      <c r="I5043" s="1" t="s">
        <v>686</v>
      </c>
      <c r="J5043" s="1">
        <v>51</v>
      </c>
      <c r="K5043" s="1" t="str">
        <f t="shared" si="234"/>
        <v>valid</v>
      </c>
      <c r="L5043" s="1" t="str">
        <f t="shared" si="235"/>
        <v>BUDGET</v>
      </c>
      <c r="M5043" t="str">
        <f t="shared" si="236"/>
        <v>Lebanese</v>
      </c>
      <c r="N5043" s="1" t="str" cm="1">
        <f t="array" ref="N5043">_xlfn.IFS(
G5043&lt;=25,"Fast",
G5043&lt;=40,"Medium",
G5043&gt;40,"Slow"
)</f>
        <v>Slow</v>
      </c>
    </row>
    <row r="5044" spans="1:14" x14ac:dyDescent="0.3">
      <c r="A5044" s="1">
        <v>409419</v>
      </c>
      <c r="B5044" s="1" t="s">
        <v>4916</v>
      </c>
      <c r="C5044" s="1" t="s">
        <v>91</v>
      </c>
      <c r="D5044" s="1" t="s">
        <v>9095</v>
      </c>
      <c r="E5044" s="1">
        <v>300</v>
      </c>
      <c r="F5044" s="1">
        <v>3.3</v>
      </c>
      <c r="G5044" s="1">
        <v>20</v>
      </c>
      <c r="H5044" s="1" t="s">
        <v>19</v>
      </c>
      <c r="I5044" s="1" t="s">
        <v>4916</v>
      </c>
      <c r="J5044" s="1">
        <v>56</v>
      </c>
      <c r="K5044" s="1" t="str">
        <f t="shared" si="234"/>
        <v>valid</v>
      </c>
      <c r="L5044" s="1" t="str">
        <f t="shared" si="235"/>
        <v>BUDGET</v>
      </c>
      <c r="M5044" t="str">
        <f t="shared" si="236"/>
        <v>Chinese</v>
      </c>
      <c r="N5044" s="1" t="str" cm="1">
        <f t="array" ref="N5044">_xlfn.IFS(
G5044&lt;=25,"Fast",
G5044&lt;=40,"Medium",
G5044&gt;40,"Slow"
)</f>
        <v>Fast</v>
      </c>
    </row>
    <row r="5045" spans="1:14" x14ac:dyDescent="0.3">
      <c r="A5045" s="1">
        <v>409534</v>
      </c>
      <c r="B5045" s="1" t="s">
        <v>193</v>
      </c>
      <c r="C5045" s="1" t="s">
        <v>189</v>
      </c>
      <c r="D5045" s="1" t="s">
        <v>9096</v>
      </c>
      <c r="E5045" s="1">
        <v>200</v>
      </c>
      <c r="F5045" s="1">
        <v>4.2</v>
      </c>
      <c r="G5045" s="1">
        <v>20</v>
      </c>
      <c r="H5045" s="1" t="s">
        <v>4896</v>
      </c>
      <c r="I5045" s="1" t="s">
        <v>193</v>
      </c>
      <c r="J5045" s="1">
        <v>72</v>
      </c>
      <c r="K5045" s="1" t="str">
        <f t="shared" si="234"/>
        <v>valid</v>
      </c>
      <c r="L5045" s="1" t="str">
        <f t="shared" si="235"/>
        <v>BUDGET</v>
      </c>
      <c r="M5045" t="str">
        <f t="shared" si="236"/>
        <v>Chinese</v>
      </c>
      <c r="N5045" s="1" t="str" cm="1">
        <f t="array" ref="N5045">_xlfn.IFS(
G5045&lt;=25,"Fast",
G5045&lt;=40,"Medium",
G5045&gt;40,"Slow"
)</f>
        <v>Fast</v>
      </c>
    </row>
    <row r="5046" spans="1:14" x14ac:dyDescent="0.3">
      <c r="A5046" s="1">
        <v>409546</v>
      </c>
      <c r="B5046" s="1" t="s">
        <v>1532</v>
      </c>
      <c r="C5046" s="1" t="s">
        <v>11</v>
      </c>
      <c r="D5046" s="1" t="s">
        <v>9097</v>
      </c>
      <c r="E5046" s="1">
        <v>250</v>
      </c>
      <c r="F5046" s="1">
        <v>4.0999999999999996</v>
      </c>
      <c r="G5046" s="1">
        <v>100</v>
      </c>
      <c r="H5046" s="1" t="s">
        <v>3232</v>
      </c>
      <c r="I5046" s="1" t="s">
        <v>1532</v>
      </c>
      <c r="J5046" s="1">
        <v>39</v>
      </c>
      <c r="K5046" s="1" t="str">
        <f t="shared" si="234"/>
        <v>valid</v>
      </c>
      <c r="L5046" s="1" t="str">
        <f t="shared" si="235"/>
        <v>BUDGET</v>
      </c>
      <c r="M5046" t="str">
        <f t="shared" si="236"/>
        <v>South Indian</v>
      </c>
      <c r="N5046" s="1" t="str" cm="1">
        <f t="array" ref="N5046">_xlfn.IFS(
G5046&lt;=25,"Fast",
G5046&lt;=40,"Medium",
G5046&gt;40,"Slow"
)</f>
        <v>Slow</v>
      </c>
    </row>
    <row r="5047" spans="1:14" x14ac:dyDescent="0.3">
      <c r="A5047" s="1">
        <v>409568</v>
      </c>
      <c r="B5047" s="1" t="s">
        <v>1532</v>
      </c>
      <c r="C5047" s="1" t="s">
        <v>11</v>
      </c>
      <c r="D5047" s="1" t="s">
        <v>9098</v>
      </c>
      <c r="E5047" s="1">
        <v>300</v>
      </c>
      <c r="F5047" s="1">
        <v>2.9</v>
      </c>
      <c r="G5047" s="1">
        <v>80</v>
      </c>
      <c r="H5047" s="1" t="s">
        <v>9099</v>
      </c>
      <c r="I5047" s="1" t="s">
        <v>1532</v>
      </c>
      <c r="J5047" s="1">
        <v>48</v>
      </c>
      <c r="K5047" s="1" t="str">
        <f t="shared" si="234"/>
        <v>valid</v>
      </c>
      <c r="L5047" s="1" t="str">
        <f t="shared" si="235"/>
        <v>BUDGET</v>
      </c>
      <c r="M5047" t="str">
        <f t="shared" si="236"/>
        <v>Beverages</v>
      </c>
      <c r="N5047" s="1" t="str" cm="1">
        <f t="array" ref="N5047">_xlfn.IFS(
G5047&lt;=25,"Fast",
G5047&lt;=40,"Medium",
G5047&gt;40,"Slow"
)</f>
        <v>Slow</v>
      </c>
    </row>
    <row r="5048" spans="1:14" x14ac:dyDescent="0.3">
      <c r="A5048" s="1">
        <v>409583</v>
      </c>
      <c r="B5048" s="1" t="s">
        <v>10</v>
      </c>
      <c r="C5048" s="1" t="s">
        <v>11</v>
      </c>
      <c r="D5048" s="1" t="s">
        <v>9100</v>
      </c>
      <c r="E5048" s="1">
        <v>100</v>
      </c>
      <c r="F5048" s="1">
        <v>2.9</v>
      </c>
      <c r="G5048" s="1">
        <v>80</v>
      </c>
      <c r="H5048" s="1" t="s">
        <v>740</v>
      </c>
      <c r="I5048" s="1" t="s">
        <v>10</v>
      </c>
      <c r="J5048" s="1">
        <v>64</v>
      </c>
      <c r="K5048" s="1" t="str">
        <f t="shared" si="234"/>
        <v>valid</v>
      </c>
      <c r="L5048" s="1" t="str">
        <f t="shared" si="235"/>
        <v>BUDGET</v>
      </c>
      <c r="M5048" t="str">
        <f t="shared" si="236"/>
        <v>Bakery</v>
      </c>
      <c r="N5048" s="1" t="str" cm="1">
        <f t="array" ref="N5048">_xlfn.IFS(
G5048&lt;=25,"Fast",
G5048&lt;=40,"Medium",
G5048&gt;40,"Slow"
)</f>
        <v>Slow</v>
      </c>
    </row>
    <row r="5049" spans="1:14" x14ac:dyDescent="0.3">
      <c r="A5049" s="1">
        <v>409626</v>
      </c>
      <c r="B5049" s="1" t="s">
        <v>645</v>
      </c>
      <c r="C5049" s="1" t="s">
        <v>189</v>
      </c>
      <c r="D5049" s="1" t="s">
        <v>9101</v>
      </c>
      <c r="E5049" s="1">
        <v>250</v>
      </c>
      <c r="F5049" s="1">
        <v>2.9</v>
      </c>
      <c r="G5049" s="1">
        <v>80</v>
      </c>
      <c r="H5049" s="1" t="s">
        <v>695</v>
      </c>
      <c r="I5049" s="1" t="s">
        <v>645</v>
      </c>
      <c r="J5049" s="1">
        <v>61</v>
      </c>
      <c r="K5049" s="1" t="str">
        <f t="shared" si="234"/>
        <v>valid</v>
      </c>
      <c r="L5049" s="1" t="str">
        <f t="shared" si="235"/>
        <v>BUDGET</v>
      </c>
      <c r="M5049" t="str">
        <f t="shared" si="236"/>
        <v>Indian</v>
      </c>
      <c r="N5049" s="1" t="str" cm="1">
        <f t="array" ref="N5049">_xlfn.IFS(
G5049&lt;=25,"Fast",
G5049&lt;=40,"Medium",
G5049&gt;40,"Slow"
)</f>
        <v>Slow</v>
      </c>
    </row>
    <row r="5050" spans="1:14" x14ac:dyDescent="0.3">
      <c r="A5050" s="1">
        <v>409646</v>
      </c>
      <c r="B5050" s="1" t="s">
        <v>2085</v>
      </c>
      <c r="C5050" s="1" t="s">
        <v>383</v>
      </c>
      <c r="D5050" s="1" t="s">
        <v>9102</v>
      </c>
      <c r="E5050" s="1">
        <v>150</v>
      </c>
      <c r="F5050" s="1">
        <v>2.9</v>
      </c>
      <c r="G5050" s="1">
        <v>80</v>
      </c>
      <c r="H5050" s="1" t="s">
        <v>9103</v>
      </c>
      <c r="I5050" s="1" t="s">
        <v>2085</v>
      </c>
      <c r="J5050" s="1">
        <v>79</v>
      </c>
      <c r="K5050" s="1" t="str">
        <f t="shared" si="234"/>
        <v>valid</v>
      </c>
      <c r="L5050" s="1" t="str">
        <f t="shared" si="235"/>
        <v>BUDGET</v>
      </c>
      <c r="M5050" t="str">
        <f t="shared" si="236"/>
        <v>Tandoor</v>
      </c>
      <c r="N5050" s="1" t="str" cm="1">
        <f t="array" ref="N5050">_xlfn.IFS(
G5050&lt;=25,"Fast",
G5050&lt;=40,"Medium",
G5050&gt;40,"Slow"
)</f>
        <v>Slow</v>
      </c>
    </row>
    <row r="5051" spans="1:14" x14ac:dyDescent="0.3">
      <c r="A5051" s="1">
        <v>409648</v>
      </c>
      <c r="B5051" s="1" t="s">
        <v>1697</v>
      </c>
      <c r="C5051" s="1" t="s">
        <v>189</v>
      </c>
      <c r="D5051" s="1" t="s">
        <v>9104</v>
      </c>
      <c r="E5051" s="1">
        <v>200</v>
      </c>
      <c r="F5051" s="1">
        <v>2.9</v>
      </c>
      <c r="G5051" s="1">
        <v>80</v>
      </c>
      <c r="H5051" s="1" t="s">
        <v>2654</v>
      </c>
      <c r="I5051" s="1" t="s">
        <v>1697</v>
      </c>
      <c r="J5051" s="1">
        <v>48</v>
      </c>
      <c r="K5051" s="1" t="str">
        <f t="shared" si="234"/>
        <v>valid</v>
      </c>
      <c r="L5051" s="1" t="str">
        <f t="shared" si="235"/>
        <v>BUDGET</v>
      </c>
      <c r="M5051" t="str">
        <f t="shared" si="236"/>
        <v>Chinese</v>
      </c>
      <c r="N5051" s="1" t="str" cm="1">
        <f t="array" ref="N5051">_xlfn.IFS(
G5051&lt;=25,"Fast",
G5051&lt;=40,"Medium",
G5051&gt;40,"Slow"
)</f>
        <v>Slow</v>
      </c>
    </row>
    <row r="5052" spans="1:14" x14ac:dyDescent="0.3">
      <c r="A5052" s="1">
        <v>409662</v>
      </c>
      <c r="B5052" s="1" t="s">
        <v>2045</v>
      </c>
      <c r="C5052" s="1" t="s">
        <v>68</v>
      </c>
      <c r="D5052" s="1" t="s">
        <v>9105</v>
      </c>
      <c r="E5052" s="1">
        <v>400</v>
      </c>
      <c r="F5052" s="1">
        <v>3.6</v>
      </c>
      <c r="G5052" s="1">
        <v>20</v>
      </c>
      <c r="H5052" s="1" t="s">
        <v>2393</v>
      </c>
      <c r="I5052" s="1" t="s">
        <v>2045</v>
      </c>
      <c r="J5052" s="1">
        <v>69</v>
      </c>
      <c r="K5052" s="1" t="str">
        <f t="shared" si="234"/>
        <v>valid</v>
      </c>
      <c r="L5052" s="1" t="str">
        <f t="shared" si="235"/>
        <v>MID</v>
      </c>
      <c r="M5052" t="str">
        <f t="shared" si="236"/>
        <v>Arabian</v>
      </c>
      <c r="N5052" s="1" t="str" cm="1">
        <f t="array" ref="N5052">_xlfn.IFS(
G5052&lt;=25,"Fast",
G5052&lt;=40,"Medium",
G5052&gt;40,"Slow"
)</f>
        <v>Fast</v>
      </c>
    </row>
    <row r="5053" spans="1:14" x14ac:dyDescent="0.3">
      <c r="A5053" s="1">
        <v>409663</v>
      </c>
      <c r="B5053" s="1" t="s">
        <v>541</v>
      </c>
      <c r="C5053" s="1" t="s">
        <v>463</v>
      </c>
      <c r="D5053" s="1" t="s">
        <v>9106</v>
      </c>
      <c r="E5053" s="1">
        <v>400</v>
      </c>
      <c r="F5053" s="1">
        <v>2.9</v>
      </c>
      <c r="G5053" s="1">
        <v>80</v>
      </c>
      <c r="H5053" s="1" t="s">
        <v>2788</v>
      </c>
      <c r="I5053" s="1" t="s">
        <v>541</v>
      </c>
      <c r="J5053" s="1">
        <v>66</v>
      </c>
      <c r="K5053" s="1" t="str">
        <f t="shared" si="234"/>
        <v>valid</v>
      </c>
      <c r="L5053" s="1" t="str">
        <f t="shared" si="235"/>
        <v>MID</v>
      </c>
      <c r="M5053" t="str">
        <f t="shared" si="236"/>
        <v>Biryani</v>
      </c>
      <c r="N5053" s="1" t="str" cm="1">
        <f t="array" ref="N5053">_xlfn.IFS(
G5053&lt;=25,"Fast",
G5053&lt;=40,"Medium",
G5053&gt;40,"Slow"
)</f>
        <v>Slow</v>
      </c>
    </row>
    <row r="5054" spans="1:14" x14ac:dyDescent="0.3">
      <c r="A5054" s="1">
        <v>409923</v>
      </c>
      <c r="B5054" s="1" t="s">
        <v>1532</v>
      </c>
      <c r="C5054" s="1" t="s">
        <v>11</v>
      </c>
      <c r="D5054" s="1" t="s">
        <v>9107</v>
      </c>
      <c r="E5054" s="1">
        <v>200</v>
      </c>
      <c r="F5054" s="1">
        <v>3.9</v>
      </c>
      <c r="G5054" s="1">
        <v>50</v>
      </c>
      <c r="H5054" s="1" t="s">
        <v>1552</v>
      </c>
      <c r="I5054" s="1" t="s">
        <v>1532</v>
      </c>
      <c r="J5054" s="1">
        <v>40</v>
      </c>
      <c r="K5054" s="1" t="str">
        <f t="shared" si="234"/>
        <v>valid</v>
      </c>
      <c r="L5054" s="1" t="str">
        <f t="shared" si="235"/>
        <v>BUDGET</v>
      </c>
      <c r="M5054" t="str">
        <f t="shared" si="236"/>
        <v>Fast Food</v>
      </c>
      <c r="N5054" s="1" t="str" cm="1">
        <f t="array" ref="N5054">_xlfn.IFS(
G5054&lt;=25,"Fast",
G5054&lt;=40,"Medium",
G5054&gt;40,"Slow"
)</f>
        <v>Slow</v>
      </c>
    </row>
    <row r="5055" spans="1:14" x14ac:dyDescent="0.3">
      <c r="A5055" s="1">
        <v>409930</v>
      </c>
      <c r="B5055" s="1" t="s">
        <v>156</v>
      </c>
      <c r="C5055" s="1" t="s">
        <v>11</v>
      </c>
      <c r="D5055" s="1" t="s">
        <v>9108</v>
      </c>
      <c r="E5055" s="1">
        <v>500</v>
      </c>
      <c r="F5055" s="1">
        <v>4.4000000000000004</v>
      </c>
      <c r="G5055" s="1">
        <v>20</v>
      </c>
      <c r="H5055" s="1" t="s">
        <v>9109</v>
      </c>
      <c r="I5055" s="1" t="s">
        <v>156</v>
      </c>
      <c r="J5055" s="1">
        <v>46</v>
      </c>
      <c r="K5055" s="1" t="str">
        <f t="shared" si="234"/>
        <v>valid</v>
      </c>
      <c r="L5055" s="1" t="str">
        <f t="shared" si="235"/>
        <v>MID</v>
      </c>
      <c r="M5055" t="str">
        <f t="shared" si="236"/>
        <v>Chinese</v>
      </c>
      <c r="N5055" s="1" t="str" cm="1">
        <f t="array" ref="N5055">_xlfn.IFS(
G5055&lt;=25,"Fast",
G5055&lt;=40,"Medium",
G5055&gt;40,"Slow"
)</f>
        <v>Fast</v>
      </c>
    </row>
    <row r="5056" spans="1:14" x14ac:dyDescent="0.3">
      <c r="A5056" s="1">
        <v>409940</v>
      </c>
      <c r="B5056" s="1" t="s">
        <v>876</v>
      </c>
      <c r="C5056" s="1" t="s">
        <v>115</v>
      </c>
      <c r="D5056" s="1" t="s">
        <v>7519</v>
      </c>
      <c r="E5056" s="1">
        <v>250</v>
      </c>
      <c r="F5056" s="1">
        <v>3.8</v>
      </c>
      <c r="G5056" s="1">
        <v>100</v>
      </c>
      <c r="H5056" s="1" t="s">
        <v>9110</v>
      </c>
      <c r="I5056" s="1" t="s">
        <v>876</v>
      </c>
      <c r="J5056" s="1">
        <v>59</v>
      </c>
      <c r="K5056" s="1" t="str">
        <f t="shared" si="234"/>
        <v>valid</v>
      </c>
      <c r="L5056" s="1" t="str">
        <f t="shared" si="235"/>
        <v>BUDGET</v>
      </c>
      <c r="M5056" t="str">
        <f t="shared" si="236"/>
        <v>Mughlai</v>
      </c>
      <c r="N5056" s="1" t="str" cm="1">
        <f t="array" ref="N5056">_xlfn.IFS(
G5056&lt;=25,"Fast",
G5056&lt;=40,"Medium",
G5056&gt;40,"Slow"
)</f>
        <v>Slow</v>
      </c>
    </row>
    <row r="5057" spans="1:14" x14ac:dyDescent="0.3">
      <c r="A5057" s="1">
        <v>409988</v>
      </c>
      <c r="B5057" s="1" t="s">
        <v>3630</v>
      </c>
      <c r="C5057" s="1" t="s">
        <v>189</v>
      </c>
      <c r="D5057" s="1" t="s">
        <v>9111</v>
      </c>
      <c r="E5057" s="1">
        <v>600</v>
      </c>
      <c r="F5057" s="1">
        <v>2.9</v>
      </c>
      <c r="G5057" s="1">
        <v>80</v>
      </c>
      <c r="H5057" s="1" t="s">
        <v>5320</v>
      </c>
      <c r="I5057" s="1" t="s">
        <v>3630</v>
      </c>
      <c r="J5057" s="1">
        <v>90</v>
      </c>
      <c r="K5057" s="1" t="str">
        <f t="shared" si="234"/>
        <v>valid</v>
      </c>
      <c r="L5057" s="1" t="str">
        <f t="shared" si="235"/>
        <v>MID</v>
      </c>
      <c r="M5057" t="str">
        <f t="shared" si="236"/>
        <v>Chinese</v>
      </c>
      <c r="N5057" s="1" t="str" cm="1">
        <f t="array" ref="N5057">_xlfn.IFS(
G5057&lt;=25,"Fast",
G5057&lt;=40,"Medium",
G5057&gt;40,"Slow"
)</f>
        <v>Slow</v>
      </c>
    </row>
    <row r="5058" spans="1:14" x14ac:dyDescent="0.3">
      <c r="A5058" s="1">
        <v>410033</v>
      </c>
      <c r="B5058" s="1" t="s">
        <v>1697</v>
      </c>
      <c r="C5058" s="1" t="s">
        <v>189</v>
      </c>
      <c r="D5058" s="1" t="s">
        <v>9112</v>
      </c>
      <c r="E5058" s="1">
        <v>300</v>
      </c>
      <c r="F5058" s="1">
        <v>2.9</v>
      </c>
      <c r="G5058" s="1">
        <v>80</v>
      </c>
      <c r="H5058" s="1" t="s">
        <v>19</v>
      </c>
      <c r="I5058" s="1" t="s">
        <v>1697</v>
      </c>
      <c r="J5058" s="1">
        <v>71</v>
      </c>
      <c r="K5058" s="1" t="str">
        <f t="shared" si="234"/>
        <v>valid</v>
      </c>
      <c r="L5058" s="1" t="str">
        <f t="shared" si="235"/>
        <v>BUDGET</v>
      </c>
      <c r="M5058" t="str">
        <f t="shared" si="236"/>
        <v>Chinese</v>
      </c>
      <c r="N5058" s="1" t="str" cm="1">
        <f t="array" ref="N5058">_xlfn.IFS(
G5058&lt;=25,"Fast",
G5058&lt;=40,"Medium",
G5058&gt;40,"Slow"
)</f>
        <v>Slow</v>
      </c>
    </row>
    <row r="5059" spans="1:14" x14ac:dyDescent="0.3">
      <c r="A5059" s="1">
        <v>410095</v>
      </c>
      <c r="B5059" s="1" t="s">
        <v>1532</v>
      </c>
      <c r="C5059" s="1" t="s">
        <v>11</v>
      </c>
      <c r="D5059" s="1" t="s">
        <v>4889</v>
      </c>
      <c r="E5059" s="1">
        <v>300</v>
      </c>
      <c r="F5059" s="1">
        <v>4.2</v>
      </c>
      <c r="G5059" s="1">
        <v>1000</v>
      </c>
      <c r="H5059" s="1" t="s">
        <v>4960</v>
      </c>
      <c r="I5059" s="1" t="s">
        <v>1532</v>
      </c>
      <c r="J5059" s="1">
        <v>53</v>
      </c>
      <c r="K5059" s="1" t="str">
        <f t="shared" ref="K5059:K5122" si="237">IF(E5059=0,"outlier","valid")</f>
        <v>valid</v>
      </c>
      <c r="L5059" s="1" t="str">
        <f t="shared" ref="L5059:L5122" si="238">IF(E5059&lt;=300,"BUDGET",IF(E5059&lt;=600,"MID","PREMIUM"))</f>
        <v>BUDGET</v>
      </c>
      <c r="M5059" t="str">
        <f t="shared" ref="M5059:M5122" si="239">IFERROR(LEFT(H5059, FIND(",", H5059)-1), H5059)</f>
        <v>Continental</v>
      </c>
      <c r="N5059" s="1" t="str" cm="1">
        <f t="array" ref="N5059">_xlfn.IFS(
G5059&lt;=25,"Fast",
G5059&lt;=40,"Medium",
G5059&gt;40,"Slow"
)</f>
        <v>Slow</v>
      </c>
    </row>
    <row r="5060" spans="1:14" x14ac:dyDescent="0.3">
      <c r="A5060" s="1">
        <v>410117</v>
      </c>
      <c r="B5060" s="1" t="s">
        <v>1415</v>
      </c>
      <c r="C5060" s="1" t="s">
        <v>383</v>
      </c>
      <c r="D5060" s="1" t="s">
        <v>9113</v>
      </c>
      <c r="E5060" s="1">
        <v>200</v>
      </c>
      <c r="F5060" s="1">
        <v>4</v>
      </c>
      <c r="G5060" s="1">
        <v>50</v>
      </c>
      <c r="H5060" s="1" t="s">
        <v>19</v>
      </c>
      <c r="I5060" s="1" t="s">
        <v>1415</v>
      </c>
      <c r="J5060" s="1">
        <v>74</v>
      </c>
      <c r="K5060" s="1" t="str">
        <f t="shared" si="237"/>
        <v>valid</v>
      </c>
      <c r="L5060" s="1" t="str">
        <f t="shared" si="238"/>
        <v>BUDGET</v>
      </c>
      <c r="M5060" t="str">
        <f t="shared" si="239"/>
        <v>Chinese</v>
      </c>
      <c r="N5060" s="1" t="str" cm="1">
        <f t="array" ref="N5060">_xlfn.IFS(
G5060&lt;=25,"Fast",
G5060&lt;=40,"Medium",
G5060&gt;40,"Slow"
)</f>
        <v>Slow</v>
      </c>
    </row>
    <row r="5061" spans="1:14" x14ac:dyDescent="0.3">
      <c r="A5061" s="1">
        <v>410257</v>
      </c>
      <c r="B5061" s="1" t="s">
        <v>83</v>
      </c>
      <c r="C5061" s="1" t="s">
        <v>68</v>
      </c>
      <c r="D5061" s="1" t="s">
        <v>4592</v>
      </c>
      <c r="E5061" s="1">
        <v>400</v>
      </c>
      <c r="F5061" s="1">
        <v>3.9</v>
      </c>
      <c r="G5061" s="1">
        <v>100</v>
      </c>
      <c r="H5061" s="1" t="s">
        <v>4593</v>
      </c>
      <c r="I5061" s="1" t="s">
        <v>83</v>
      </c>
      <c r="J5061" s="1">
        <v>62</v>
      </c>
      <c r="K5061" s="1" t="str">
        <f t="shared" si="237"/>
        <v>valid</v>
      </c>
      <c r="L5061" s="1" t="str">
        <f t="shared" si="238"/>
        <v>MID</v>
      </c>
      <c r="M5061" t="str">
        <f t="shared" si="239"/>
        <v>Tibetan</v>
      </c>
      <c r="N5061" s="1" t="str" cm="1">
        <f t="array" ref="N5061">_xlfn.IFS(
G5061&lt;=25,"Fast",
G5061&lt;=40,"Medium",
G5061&gt;40,"Slow"
)</f>
        <v>Slow</v>
      </c>
    </row>
    <row r="5062" spans="1:14" x14ac:dyDescent="0.3">
      <c r="A5062" s="1">
        <v>410265</v>
      </c>
      <c r="B5062" s="1" t="s">
        <v>745</v>
      </c>
      <c r="C5062" s="1" t="s">
        <v>383</v>
      </c>
      <c r="D5062" s="1" t="s">
        <v>1199</v>
      </c>
      <c r="E5062" s="1">
        <v>300</v>
      </c>
      <c r="F5062" s="1">
        <v>3.8</v>
      </c>
      <c r="G5062" s="1">
        <v>20</v>
      </c>
      <c r="H5062" s="1" t="s">
        <v>2903</v>
      </c>
      <c r="I5062" s="1" t="s">
        <v>9114</v>
      </c>
      <c r="J5062" s="1">
        <v>40</v>
      </c>
      <c r="K5062" s="1" t="str">
        <f t="shared" si="237"/>
        <v>valid</v>
      </c>
      <c r="L5062" s="1" t="str">
        <f t="shared" si="238"/>
        <v>BUDGET</v>
      </c>
      <c r="M5062" t="str">
        <f t="shared" si="239"/>
        <v>Tibetan</v>
      </c>
      <c r="N5062" s="1" t="str" cm="1">
        <f t="array" ref="N5062">_xlfn.IFS(
G5062&lt;=25,"Fast",
G5062&lt;=40,"Medium",
G5062&gt;40,"Slow"
)</f>
        <v>Fast</v>
      </c>
    </row>
    <row r="5063" spans="1:14" x14ac:dyDescent="0.3">
      <c r="A5063" s="1">
        <v>410266</v>
      </c>
      <c r="B5063" s="1" t="s">
        <v>745</v>
      </c>
      <c r="C5063" s="1" t="s">
        <v>383</v>
      </c>
      <c r="D5063" s="1" t="s">
        <v>4592</v>
      </c>
      <c r="E5063" s="1">
        <v>400</v>
      </c>
      <c r="F5063" s="1">
        <v>3.5</v>
      </c>
      <c r="G5063" s="1">
        <v>20</v>
      </c>
      <c r="H5063" s="1" t="s">
        <v>4593</v>
      </c>
      <c r="I5063" s="1" t="s">
        <v>9114</v>
      </c>
      <c r="J5063" s="1">
        <v>39</v>
      </c>
      <c r="K5063" s="1" t="str">
        <f t="shared" si="237"/>
        <v>valid</v>
      </c>
      <c r="L5063" s="1" t="str">
        <f t="shared" si="238"/>
        <v>MID</v>
      </c>
      <c r="M5063" t="str">
        <f t="shared" si="239"/>
        <v>Tibetan</v>
      </c>
      <c r="N5063" s="1" t="str" cm="1">
        <f t="array" ref="N5063">_xlfn.IFS(
G5063&lt;=25,"Fast",
G5063&lt;=40,"Medium",
G5063&gt;40,"Slow"
)</f>
        <v>Fast</v>
      </c>
    </row>
    <row r="5064" spans="1:14" x14ac:dyDescent="0.3">
      <c r="A5064" s="1">
        <v>410294</v>
      </c>
      <c r="B5064" s="1" t="s">
        <v>2408</v>
      </c>
      <c r="C5064" s="1" t="s">
        <v>189</v>
      </c>
      <c r="D5064" s="1" t="s">
        <v>9115</v>
      </c>
      <c r="E5064" s="1">
        <v>400</v>
      </c>
      <c r="F5064" s="1">
        <v>4.5</v>
      </c>
      <c r="G5064" s="1">
        <v>100</v>
      </c>
      <c r="H5064" s="1" t="s">
        <v>9116</v>
      </c>
      <c r="I5064" s="1" t="s">
        <v>9117</v>
      </c>
      <c r="J5064" s="1">
        <v>90</v>
      </c>
      <c r="K5064" s="1" t="str">
        <f t="shared" si="237"/>
        <v>valid</v>
      </c>
      <c r="L5064" s="1" t="str">
        <f t="shared" si="238"/>
        <v>MID</v>
      </c>
      <c r="M5064" t="str">
        <f t="shared" si="239"/>
        <v>Chinese</v>
      </c>
      <c r="N5064" s="1" t="str" cm="1">
        <f t="array" ref="N5064">_xlfn.IFS(
G5064&lt;=25,"Fast",
G5064&lt;=40,"Medium",
G5064&gt;40,"Slow"
)</f>
        <v>Slow</v>
      </c>
    </row>
    <row r="5065" spans="1:14" x14ac:dyDescent="0.3">
      <c r="A5065" s="1">
        <v>410453</v>
      </c>
      <c r="B5065" s="1" t="s">
        <v>21</v>
      </c>
      <c r="C5065" s="1" t="s">
        <v>11</v>
      </c>
      <c r="D5065" s="1" t="s">
        <v>9118</v>
      </c>
      <c r="E5065" s="1">
        <v>400</v>
      </c>
      <c r="F5065" s="1">
        <v>4.4000000000000004</v>
      </c>
      <c r="G5065" s="1">
        <v>100</v>
      </c>
      <c r="H5065" s="1" t="s">
        <v>1748</v>
      </c>
      <c r="I5065" s="1" t="s">
        <v>21</v>
      </c>
      <c r="J5065" s="1">
        <v>63</v>
      </c>
      <c r="K5065" s="1" t="str">
        <f t="shared" si="237"/>
        <v>valid</v>
      </c>
      <c r="L5065" s="1" t="str">
        <f t="shared" si="238"/>
        <v>MID</v>
      </c>
      <c r="M5065" t="str">
        <f t="shared" si="239"/>
        <v>Bengali</v>
      </c>
      <c r="N5065" s="1" t="str" cm="1">
        <f t="array" ref="N5065">_xlfn.IFS(
G5065&lt;=25,"Fast",
G5065&lt;=40,"Medium",
G5065&gt;40,"Slow"
)</f>
        <v>Slow</v>
      </c>
    </row>
    <row r="5066" spans="1:14" x14ac:dyDescent="0.3">
      <c r="A5066" s="1">
        <v>410505</v>
      </c>
      <c r="B5066" s="1" t="s">
        <v>525</v>
      </c>
      <c r="C5066" s="1" t="s">
        <v>189</v>
      </c>
      <c r="D5066" s="1" t="s">
        <v>9119</v>
      </c>
      <c r="E5066" s="1">
        <v>300</v>
      </c>
      <c r="F5066" s="1">
        <v>4.5</v>
      </c>
      <c r="G5066" s="1">
        <v>20</v>
      </c>
      <c r="H5066" s="1" t="s">
        <v>9120</v>
      </c>
      <c r="I5066" s="1" t="s">
        <v>9121</v>
      </c>
      <c r="J5066" s="1">
        <v>62</v>
      </c>
      <c r="K5066" s="1" t="str">
        <f t="shared" si="237"/>
        <v>valid</v>
      </c>
      <c r="L5066" s="1" t="str">
        <f t="shared" si="238"/>
        <v>BUDGET</v>
      </c>
      <c r="M5066" t="str">
        <f t="shared" si="239"/>
        <v>Tandoor</v>
      </c>
      <c r="N5066" s="1" t="str" cm="1">
        <f t="array" ref="N5066">_xlfn.IFS(
G5066&lt;=25,"Fast",
G5066&lt;=40,"Medium",
G5066&gt;40,"Slow"
)</f>
        <v>Fast</v>
      </c>
    </row>
    <row r="5067" spans="1:14" x14ac:dyDescent="0.3">
      <c r="A5067" s="1">
        <v>410548</v>
      </c>
      <c r="B5067" s="1" t="s">
        <v>382</v>
      </c>
      <c r="C5067" s="1" t="s">
        <v>383</v>
      </c>
      <c r="D5067" s="1" t="s">
        <v>9122</v>
      </c>
      <c r="E5067" s="1">
        <v>300</v>
      </c>
      <c r="F5067" s="1">
        <v>3.8</v>
      </c>
      <c r="G5067" s="1">
        <v>100</v>
      </c>
      <c r="H5067" s="1" t="s">
        <v>9123</v>
      </c>
      <c r="I5067" s="1" t="s">
        <v>382</v>
      </c>
      <c r="J5067" s="1">
        <v>53</v>
      </c>
      <c r="K5067" s="1" t="str">
        <f t="shared" si="237"/>
        <v>valid</v>
      </c>
      <c r="L5067" s="1" t="str">
        <f t="shared" si="238"/>
        <v>BUDGET</v>
      </c>
      <c r="M5067" t="str">
        <f t="shared" si="239"/>
        <v>North Indian</v>
      </c>
      <c r="N5067" s="1" t="str" cm="1">
        <f t="array" ref="N5067">_xlfn.IFS(
G5067&lt;=25,"Fast",
G5067&lt;=40,"Medium",
G5067&gt;40,"Slow"
)</f>
        <v>Slow</v>
      </c>
    </row>
    <row r="5068" spans="1:14" x14ac:dyDescent="0.3">
      <c r="A5068" s="1">
        <v>410603</v>
      </c>
      <c r="B5068" s="1" t="s">
        <v>83</v>
      </c>
      <c r="C5068" s="1" t="s">
        <v>68</v>
      </c>
      <c r="D5068" s="1" t="s">
        <v>9124</v>
      </c>
      <c r="E5068" s="1">
        <v>250</v>
      </c>
      <c r="F5068" s="1">
        <v>2.9</v>
      </c>
      <c r="G5068" s="1">
        <v>80</v>
      </c>
      <c r="H5068" s="1" t="s">
        <v>9015</v>
      </c>
      <c r="I5068" s="1" t="s">
        <v>83</v>
      </c>
      <c r="J5068" s="1">
        <v>65</v>
      </c>
      <c r="K5068" s="1" t="str">
        <f t="shared" si="237"/>
        <v>valid</v>
      </c>
      <c r="L5068" s="1" t="str">
        <f t="shared" si="238"/>
        <v>BUDGET</v>
      </c>
      <c r="M5068" t="str">
        <f t="shared" si="239"/>
        <v>Arabian</v>
      </c>
      <c r="N5068" s="1" t="str" cm="1">
        <f t="array" ref="N5068">_xlfn.IFS(
G5068&lt;=25,"Fast",
G5068&lt;=40,"Medium",
G5068&gt;40,"Slow"
)</f>
        <v>Slow</v>
      </c>
    </row>
    <row r="5069" spans="1:14" x14ac:dyDescent="0.3">
      <c r="A5069" s="1">
        <v>410677</v>
      </c>
      <c r="B5069" s="1" t="s">
        <v>9125</v>
      </c>
      <c r="C5069" s="1" t="s">
        <v>68</v>
      </c>
      <c r="D5069" s="1" t="s">
        <v>9126</v>
      </c>
      <c r="E5069" s="1">
        <v>200</v>
      </c>
      <c r="F5069" s="1">
        <v>2.9</v>
      </c>
      <c r="G5069" s="1">
        <v>80</v>
      </c>
      <c r="H5069" s="1" t="s">
        <v>2324</v>
      </c>
      <c r="I5069" s="1" t="s">
        <v>4142</v>
      </c>
      <c r="J5069" s="1">
        <v>59</v>
      </c>
      <c r="K5069" s="1" t="str">
        <f t="shared" si="237"/>
        <v>valid</v>
      </c>
      <c r="L5069" s="1" t="str">
        <f t="shared" si="238"/>
        <v>BUDGET</v>
      </c>
      <c r="M5069" t="str">
        <f t="shared" si="239"/>
        <v>Fast Food</v>
      </c>
      <c r="N5069" s="1" t="str" cm="1">
        <f t="array" ref="N5069">_xlfn.IFS(
G5069&lt;=25,"Fast",
G5069&lt;=40,"Medium",
G5069&gt;40,"Slow"
)</f>
        <v>Slow</v>
      </c>
    </row>
    <row r="5070" spans="1:14" x14ac:dyDescent="0.3">
      <c r="A5070" s="1">
        <v>410832</v>
      </c>
      <c r="B5070" s="1" t="s">
        <v>9127</v>
      </c>
      <c r="C5070" s="1" t="s">
        <v>463</v>
      </c>
      <c r="D5070" s="1" t="s">
        <v>4661</v>
      </c>
      <c r="E5070" s="1">
        <v>500</v>
      </c>
      <c r="F5070" s="1">
        <v>4.3</v>
      </c>
      <c r="G5070" s="1">
        <v>20</v>
      </c>
      <c r="H5070" s="1" t="s">
        <v>4662</v>
      </c>
      <c r="I5070" s="1" t="s">
        <v>9127</v>
      </c>
      <c r="J5070" s="1">
        <v>70</v>
      </c>
      <c r="K5070" s="1" t="str">
        <f t="shared" si="237"/>
        <v>valid</v>
      </c>
      <c r="L5070" s="1" t="str">
        <f t="shared" si="238"/>
        <v>MID</v>
      </c>
      <c r="M5070" t="str">
        <f t="shared" si="239"/>
        <v>Chinese</v>
      </c>
      <c r="N5070" s="1" t="str" cm="1">
        <f t="array" ref="N5070">_xlfn.IFS(
G5070&lt;=25,"Fast",
G5070&lt;=40,"Medium",
G5070&gt;40,"Slow"
)</f>
        <v>Fast</v>
      </c>
    </row>
    <row r="5071" spans="1:14" x14ac:dyDescent="0.3">
      <c r="A5071" s="1">
        <v>410844</v>
      </c>
      <c r="B5071" s="1" t="s">
        <v>1532</v>
      </c>
      <c r="C5071" s="1" t="s">
        <v>11</v>
      </c>
      <c r="D5071" s="1" t="s">
        <v>9128</v>
      </c>
      <c r="E5071" s="1">
        <v>250</v>
      </c>
      <c r="F5071" s="1">
        <v>4.5999999999999996</v>
      </c>
      <c r="G5071" s="1">
        <v>50</v>
      </c>
      <c r="H5071" s="1" t="s">
        <v>19</v>
      </c>
      <c r="I5071" s="1" t="s">
        <v>1532</v>
      </c>
      <c r="J5071" s="1">
        <v>39</v>
      </c>
      <c r="K5071" s="1" t="str">
        <f t="shared" si="237"/>
        <v>valid</v>
      </c>
      <c r="L5071" s="1" t="str">
        <f t="shared" si="238"/>
        <v>BUDGET</v>
      </c>
      <c r="M5071" t="str">
        <f t="shared" si="239"/>
        <v>Chinese</v>
      </c>
      <c r="N5071" s="1" t="str" cm="1">
        <f t="array" ref="N5071">_xlfn.IFS(
G5071&lt;=25,"Fast",
G5071&lt;=40,"Medium",
G5071&gt;40,"Slow"
)</f>
        <v>Slow</v>
      </c>
    </row>
    <row r="5072" spans="1:14" x14ac:dyDescent="0.3">
      <c r="A5072" s="1">
        <v>410869</v>
      </c>
      <c r="B5072" s="1" t="s">
        <v>686</v>
      </c>
      <c r="C5072" s="1" t="s">
        <v>383</v>
      </c>
      <c r="D5072" s="1" t="s">
        <v>9129</v>
      </c>
      <c r="E5072" s="1">
        <v>600</v>
      </c>
      <c r="F5072" s="1">
        <v>2.9</v>
      </c>
      <c r="G5072" s="1">
        <v>80</v>
      </c>
      <c r="H5072" s="1" t="s">
        <v>1068</v>
      </c>
      <c r="I5072" s="1" t="s">
        <v>686</v>
      </c>
      <c r="J5072" s="1">
        <v>60</v>
      </c>
      <c r="K5072" s="1" t="str">
        <f t="shared" si="237"/>
        <v>valid</v>
      </c>
      <c r="L5072" s="1" t="str">
        <f t="shared" si="238"/>
        <v>MID</v>
      </c>
      <c r="M5072" t="str">
        <f t="shared" si="239"/>
        <v>Indian</v>
      </c>
      <c r="N5072" s="1" t="str" cm="1">
        <f t="array" ref="N5072">_xlfn.IFS(
G5072&lt;=25,"Fast",
G5072&lt;=40,"Medium",
G5072&gt;40,"Slow"
)</f>
        <v>Slow</v>
      </c>
    </row>
    <row r="5073" spans="1:14" x14ac:dyDescent="0.3">
      <c r="A5073" s="1">
        <v>410887</v>
      </c>
      <c r="B5073" s="1" t="s">
        <v>876</v>
      </c>
      <c r="C5073" s="1" t="s">
        <v>115</v>
      </c>
      <c r="D5073" s="1" t="s">
        <v>9130</v>
      </c>
      <c r="E5073" s="1">
        <v>100</v>
      </c>
      <c r="F5073" s="1">
        <v>4.2</v>
      </c>
      <c r="G5073" s="1">
        <v>20</v>
      </c>
      <c r="H5073" s="1" t="s">
        <v>2417</v>
      </c>
      <c r="I5073" s="1" t="s">
        <v>876</v>
      </c>
      <c r="J5073" s="1">
        <v>65</v>
      </c>
      <c r="K5073" s="1" t="str">
        <f t="shared" si="237"/>
        <v>valid</v>
      </c>
      <c r="L5073" s="1" t="str">
        <f t="shared" si="238"/>
        <v>BUDGET</v>
      </c>
      <c r="M5073" t="str">
        <f t="shared" si="239"/>
        <v>South Indian</v>
      </c>
      <c r="N5073" s="1" t="str" cm="1">
        <f t="array" ref="N5073">_xlfn.IFS(
G5073&lt;=25,"Fast",
G5073&lt;=40,"Medium",
G5073&gt;40,"Slow"
)</f>
        <v>Fast</v>
      </c>
    </row>
    <row r="5074" spans="1:14" x14ac:dyDescent="0.3">
      <c r="A5074" s="1">
        <v>410943</v>
      </c>
      <c r="B5074" s="1" t="s">
        <v>2045</v>
      </c>
      <c r="C5074" s="1" t="s">
        <v>68</v>
      </c>
      <c r="D5074" s="1" t="s">
        <v>4150</v>
      </c>
      <c r="E5074" s="1">
        <v>200</v>
      </c>
      <c r="F5074" s="1">
        <v>2.9</v>
      </c>
      <c r="G5074" s="1">
        <v>80</v>
      </c>
      <c r="H5074" s="1" t="s">
        <v>2393</v>
      </c>
      <c r="I5074" s="1" t="s">
        <v>2045</v>
      </c>
      <c r="J5074" s="1">
        <v>76</v>
      </c>
      <c r="K5074" s="1" t="str">
        <f t="shared" si="237"/>
        <v>valid</v>
      </c>
      <c r="L5074" s="1" t="str">
        <f t="shared" si="238"/>
        <v>BUDGET</v>
      </c>
      <c r="M5074" t="str">
        <f t="shared" si="239"/>
        <v>Arabian</v>
      </c>
      <c r="N5074" s="1" t="str" cm="1">
        <f t="array" ref="N5074">_xlfn.IFS(
G5074&lt;=25,"Fast",
G5074&lt;=40,"Medium",
G5074&gt;40,"Slow"
)</f>
        <v>Slow</v>
      </c>
    </row>
    <row r="5075" spans="1:14" x14ac:dyDescent="0.3">
      <c r="A5075" s="1">
        <v>410969</v>
      </c>
      <c r="B5075" s="1" t="s">
        <v>1234</v>
      </c>
      <c r="C5075" s="1" t="s">
        <v>189</v>
      </c>
      <c r="D5075" s="1" t="s">
        <v>9131</v>
      </c>
      <c r="E5075" s="1">
        <v>250</v>
      </c>
      <c r="F5075" s="1">
        <v>2.9</v>
      </c>
      <c r="G5075" s="1">
        <v>80</v>
      </c>
      <c r="H5075" s="1" t="s">
        <v>7932</v>
      </c>
      <c r="I5075" s="1" t="s">
        <v>1234</v>
      </c>
      <c r="J5075" s="1">
        <v>92</v>
      </c>
      <c r="K5075" s="1" t="str">
        <f t="shared" si="237"/>
        <v>valid</v>
      </c>
      <c r="L5075" s="1" t="str">
        <f t="shared" si="238"/>
        <v>BUDGET</v>
      </c>
      <c r="M5075" t="str">
        <f t="shared" si="239"/>
        <v>Italian-American</v>
      </c>
      <c r="N5075" s="1" t="str" cm="1">
        <f t="array" ref="N5075">_xlfn.IFS(
G5075&lt;=25,"Fast",
G5075&lt;=40,"Medium",
G5075&gt;40,"Slow"
)</f>
        <v>Slow</v>
      </c>
    </row>
    <row r="5076" spans="1:14" x14ac:dyDescent="0.3">
      <c r="A5076" s="1">
        <v>411031</v>
      </c>
      <c r="B5076" s="1" t="s">
        <v>864</v>
      </c>
      <c r="C5076" s="1" t="s">
        <v>91</v>
      </c>
      <c r="D5076" s="1" t="s">
        <v>9132</v>
      </c>
      <c r="E5076" s="1">
        <v>200</v>
      </c>
      <c r="F5076" s="1">
        <v>3.5</v>
      </c>
      <c r="G5076" s="1">
        <v>50</v>
      </c>
      <c r="H5076" s="1" t="s">
        <v>9133</v>
      </c>
      <c r="I5076" s="1" t="s">
        <v>864</v>
      </c>
      <c r="J5076" s="1">
        <v>57</v>
      </c>
      <c r="K5076" s="1" t="str">
        <f t="shared" si="237"/>
        <v>valid</v>
      </c>
      <c r="L5076" s="1" t="str">
        <f t="shared" si="238"/>
        <v>BUDGET</v>
      </c>
      <c r="M5076" t="str">
        <f t="shared" si="239"/>
        <v>Chinese  Biryani  Tandoor</v>
      </c>
      <c r="N5076" s="1" t="str" cm="1">
        <f t="array" ref="N5076">_xlfn.IFS(
G5076&lt;=25,"Fast",
G5076&lt;=40,"Medium",
G5076&gt;40,"Slow"
)</f>
        <v>Slow</v>
      </c>
    </row>
    <row r="5077" spans="1:14" x14ac:dyDescent="0.3">
      <c r="A5077" s="1">
        <v>411090</v>
      </c>
      <c r="B5077" s="1" t="s">
        <v>1390</v>
      </c>
      <c r="C5077" s="1" t="s">
        <v>463</v>
      </c>
      <c r="D5077" s="1" t="s">
        <v>9134</v>
      </c>
      <c r="E5077" s="1">
        <v>300</v>
      </c>
      <c r="F5077" s="1">
        <v>4.3</v>
      </c>
      <c r="G5077" s="1">
        <v>50</v>
      </c>
      <c r="H5077" s="1" t="s">
        <v>790</v>
      </c>
      <c r="I5077" s="1" t="s">
        <v>1390</v>
      </c>
      <c r="J5077" s="1">
        <v>56</v>
      </c>
      <c r="K5077" s="1" t="str">
        <f t="shared" si="237"/>
        <v>valid</v>
      </c>
      <c r="L5077" s="1" t="str">
        <f t="shared" si="238"/>
        <v>BUDGET</v>
      </c>
      <c r="M5077" t="str">
        <f t="shared" si="239"/>
        <v>Continental</v>
      </c>
      <c r="N5077" s="1" t="str" cm="1">
        <f t="array" ref="N5077">_xlfn.IFS(
G5077&lt;=25,"Fast",
G5077&lt;=40,"Medium",
G5077&gt;40,"Slow"
)</f>
        <v>Slow</v>
      </c>
    </row>
    <row r="5078" spans="1:14" x14ac:dyDescent="0.3">
      <c r="A5078" s="1">
        <v>411106</v>
      </c>
      <c r="B5078" s="1" t="s">
        <v>1715</v>
      </c>
      <c r="C5078" s="1" t="s">
        <v>68</v>
      </c>
      <c r="D5078" s="1" t="s">
        <v>9135</v>
      </c>
      <c r="E5078" s="1">
        <v>350</v>
      </c>
      <c r="F5078" s="1">
        <v>4.3</v>
      </c>
      <c r="G5078" s="1">
        <v>50</v>
      </c>
      <c r="H5078" s="1" t="s">
        <v>9136</v>
      </c>
      <c r="I5078" s="1" t="s">
        <v>1715</v>
      </c>
      <c r="J5078" s="1">
        <v>39</v>
      </c>
      <c r="K5078" s="1" t="str">
        <f t="shared" si="237"/>
        <v>valid</v>
      </c>
      <c r="L5078" s="1" t="str">
        <f t="shared" si="238"/>
        <v>MID</v>
      </c>
      <c r="M5078" t="str">
        <f t="shared" si="239"/>
        <v>Italian</v>
      </c>
      <c r="N5078" s="1" t="str" cm="1">
        <f t="array" ref="N5078">_xlfn.IFS(
G5078&lt;=25,"Fast",
G5078&lt;=40,"Medium",
G5078&gt;40,"Slow"
)</f>
        <v>Slow</v>
      </c>
    </row>
    <row r="5079" spans="1:14" x14ac:dyDescent="0.3">
      <c r="A5079" s="1">
        <v>411187</v>
      </c>
      <c r="B5079" s="1" t="s">
        <v>1550</v>
      </c>
      <c r="C5079" s="1" t="s">
        <v>115</v>
      </c>
      <c r="D5079" s="1" t="s">
        <v>9137</v>
      </c>
      <c r="E5079" s="1">
        <v>200</v>
      </c>
      <c r="F5079" s="1">
        <v>2.9</v>
      </c>
      <c r="G5079" s="1">
        <v>80</v>
      </c>
      <c r="H5079" s="1" t="s">
        <v>184</v>
      </c>
      <c r="I5079" s="1" t="s">
        <v>1550</v>
      </c>
      <c r="J5079" s="1">
        <v>81</v>
      </c>
      <c r="K5079" s="1" t="str">
        <f t="shared" si="237"/>
        <v>valid</v>
      </c>
      <c r="L5079" s="1" t="str">
        <f t="shared" si="238"/>
        <v>BUDGET</v>
      </c>
      <c r="M5079" t="str">
        <f t="shared" si="239"/>
        <v>Fast Food</v>
      </c>
      <c r="N5079" s="1" t="str" cm="1">
        <f t="array" ref="N5079">_xlfn.IFS(
G5079&lt;=25,"Fast",
G5079&lt;=40,"Medium",
G5079&gt;40,"Slow"
)</f>
        <v>Slow</v>
      </c>
    </row>
    <row r="5080" spans="1:14" x14ac:dyDescent="0.3">
      <c r="A5080" s="1">
        <v>411194</v>
      </c>
      <c r="B5080" s="1" t="s">
        <v>1274</v>
      </c>
      <c r="C5080" s="1" t="s">
        <v>91</v>
      </c>
      <c r="D5080" s="1" t="s">
        <v>9138</v>
      </c>
      <c r="E5080" s="1">
        <v>300</v>
      </c>
      <c r="F5080" s="1">
        <v>2.9</v>
      </c>
      <c r="G5080" s="1">
        <v>80</v>
      </c>
      <c r="H5080" s="1" t="s">
        <v>9139</v>
      </c>
      <c r="I5080" s="1" t="s">
        <v>1274</v>
      </c>
      <c r="J5080" s="1">
        <v>41</v>
      </c>
      <c r="K5080" s="1" t="str">
        <f t="shared" si="237"/>
        <v>valid</v>
      </c>
      <c r="L5080" s="1" t="str">
        <f t="shared" si="238"/>
        <v>BUDGET</v>
      </c>
      <c r="M5080" t="str">
        <f t="shared" si="239"/>
        <v>Indian</v>
      </c>
      <c r="N5080" s="1" t="str" cm="1">
        <f t="array" ref="N5080">_xlfn.IFS(
G5080&lt;=25,"Fast",
G5080&lt;=40,"Medium",
G5080&gt;40,"Slow"
)</f>
        <v>Slow</v>
      </c>
    </row>
    <row r="5081" spans="1:14" x14ac:dyDescent="0.3">
      <c r="A5081" s="1">
        <v>411273</v>
      </c>
      <c r="B5081" s="1" t="s">
        <v>3057</v>
      </c>
      <c r="C5081" s="1" t="s">
        <v>3052</v>
      </c>
      <c r="D5081" s="1" t="s">
        <v>9140</v>
      </c>
      <c r="E5081" s="1">
        <v>200</v>
      </c>
      <c r="F5081" s="1">
        <v>4.0999999999999996</v>
      </c>
      <c r="G5081" s="1">
        <v>20</v>
      </c>
      <c r="H5081" s="1" t="s">
        <v>158</v>
      </c>
      <c r="I5081" s="1" t="s">
        <v>3057</v>
      </c>
      <c r="J5081" s="1">
        <v>34</v>
      </c>
      <c r="K5081" s="1" t="str">
        <f t="shared" si="237"/>
        <v>valid</v>
      </c>
      <c r="L5081" s="1" t="str">
        <f t="shared" si="238"/>
        <v>BUDGET</v>
      </c>
      <c r="M5081" t="str">
        <f t="shared" si="239"/>
        <v>Ice Cream</v>
      </c>
      <c r="N5081" s="1" t="str" cm="1">
        <f t="array" ref="N5081">_xlfn.IFS(
G5081&lt;=25,"Fast",
G5081&lt;=40,"Medium",
G5081&gt;40,"Slow"
)</f>
        <v>Fast</v>
      </c>
    </row>
    <row r="5082" spans="1:14" x14ac:dyDescent="0.3">
      <c r="A5082" s="1">
        <v>411349</v>
      </c>
      <c r="B5082" s="1" t="s">
        <v>1855</v>
      </c>
      <c r="C5082" s="1" t="s">
        <v>463</v>
      </c>
      <c r="D5082" s="1" t="s">
        <v>9141</v>
      </c>
      <c r="E5082" s="1">
        <v>300</v>
      </c>
      <c r="F5082" s="1">
        <v>2.9</v>
      </c>
      <c r="G5082" s="1">
        <v>80</v>
      </c>
      <c r="H5082" s="1" t="s">
        <v>6307</v>
      </c>
      <c r="I5082" s="1" t="s">
        <v>1855</v>
      </c>
      <c r="J5082" s="1">
        <v>58</v>
      </c>
      <c r="K5082" s="1" t="str">
        <f t="shared" si="237"/>
        <v>valid</v>
      </c>
      <c r="L5082" s="1" t="str">
        <f t="shared" si="238"/>
        <v>BUDGET</v>
      </c>
      <c r="M5082" t="str">
        <f t="shared" si="239"/>
        <v>Chinese</v>
      </c>
      <c r="N5082" s="1" t="str" cm="1">
        <f t="array" ref="N5082">_xlfn.IFS(
G5082&lt;=25,"Fast",
G5082&lt;=40,"Medium",
G5082&gt;40,"Slow"
)</f>
        <v>Slow</v>
      </c>
    </row>
    <row r="5083" spans="1:14" x14ac:dyDescent="0.3">
      <c r="A5083" s="1">
        <v>411384</v>
      </c>
      <c r="B5083" s="1" t="s">
        <v>4091</v>
      </c>
      <c r="C5083" s="1" t="s">
        <v>2068</v>
      </c>
      <c r="D5083" s="1" t="s">
        <v>9142</v>
      </c>
      <c r="E5083" s="1">
        <v>500</v>
      </c>
      <c r="F5083" s="1">
        <v>4</v>
      </c>
      <c r="G5083" s="1">
        <v>20</v>
      </c>
      <c r="H5083" s="1" t="s">
        <v>837</v>
      </c>
      <c r="I5083" s="1" t="s">
        <v>4091</v>
      </c>
      <c r="J5083" s="1">
        <v>74</v>
      </c>
      <c r="K5083" s="1" t="str">
        <f t="shared" si="237"/>
        <v>valid</v>
      </c>
      <c r="L5083" s="1" t="str">
        <f t="shared" si="238"/>
        <v>MID</v>
      </c>
      <c r="M5083" t="str">
        <f t="shared" si="239"/>
        <v>Pizzas</v>
      </c>
      <c r="N5083" s="1" t="str" cm="1">
        <f t="array" ref="N5083">_xlfn.IFS(
G5083&lt;=25,"Fast",
G5083&lt;=40,"Medium",
G5083&gt;40,"Slow"
)</f>
        <v>Fast</v>
      </c>
    </row>
    <row r="5084" spans="1:14" x14ac:dyDescent="0.3">
      <c r="A5084" s="1">
        <v>411523</v>
      </c>
      <c r="B5084" s="1" t="s">
        <v>83</v>
      </c>
      <c r="C5084" s="1" t="s">
        <v>68</v>
      </c>
      <c r="D5084" s="1" t="s">
        <v>9143</v>
      </c>
      <c r="E5084" s="1">
        <v>200</v>
      </c>
      <c r="F5084" s="1">
        <v>2.9</v>
      </c>
      <c r="G5084" s="1">
        <v>80</v>
      </c>
      <c r="H5084" s="1" t="s">
        <v>2341</v>
      </c>
      <c r="I5084" s="1" t="s">
        <v>83</v>
      </c>
      <c r="J5084" s="1">
        <v>63</v>
      </c>
      <c r="K5084" s="1" t="str">
        <f t="shared" si="237"/>
        <v>valid</v>
      </c>
      <c r="L5084" s="1" t="str">
        <f t="shared" si="238"/>
        <v>BUDGET</v>
      </c>
      <c r="M5084" t="str">
        <f t="shared" si="239"/>
        <v>Beverages</v>
      </c>
      <c r="N5084" s="1" t="str" cm="1">
        <f t="array" ref="N5084">_xlfn.IFS(
G5084&lt;=25,"Fast",
G5084&lt;=40,"Medium",
G5084&gt;40,"Slow"
)</f>
        <v>Slow</v>
      </c>
    </row>
    <row r="5085" spans="1:14" x14ac:dyDescent="0.3">
      <c r="A5085" s="1">
        <v>411550</v>
      </c>
      <c r="B5085" s="1" t="s">
        <v>1532</v>
      </c>
      <c r="C5085" s="1" t="s">
        <v>11</v>
      </c>
      <c r="D5085" s="1" t="s">
        <v>6903</v>
      </c>
      <c r="E5085" s="1">
        <v>1000</v>
      </c>
      <c r="F5085" s="1">
        <v>4</v>
      </c>
      <c r="G5085" s="1">
        <v>50</v>
      </c>
      <c r="H5085" s="1" t="s">
        <v>6904</v>
      </c>
      <c r="I5085" s="1" t="s">
        <v>1532</v>
      </c>
      <c r="J5085" s="1">
        <v>37</v>
      </c>
      <c r="K5085" s="1" t="str">
        <f t="shared" si="237"/>
        <v>valid</v>
      </c>
      <c r="L5085" s="1" t="str">
        <f t="shared" si="238"/>
        <v>PREMIUM</v>
      </c>
      <c r="M5085" t="str">
        <f t="shared" si="239"/>
        <v>Pizzas</v>
      </c>
      <c r="N5085" s="1" t="str" cm="1">
        <f t="array" ref="N5085">_xlfn.IFS(
G5085&lt;=25,"Fast",
G5085&lt;=40,"Medium",
G5085&gt;40,"Slow"
)</f>
        <v>Slow</v>
      </c>
    </row>
    <row r="5086" spans="1:14" x14ac:dyDescent="0.3">
      <c r="A5086" s="1">
        <v>411592</v>
      </c>
      <c r="B5086" s="1" t="s">
        <v>745</v>
      </c>
      <c r="C5086" s="1" t="s">
        <v>383</v>
      </c>
      <c r="D5086" s="1" t="s">
        <v>9144</v>
      </c>
      <c r="E5086" s="1">
        <v>300</v>
      </c>
      <c r="F5086" s="1">
        <v>2.9</v>
      </c>
      <c r="G5086" s="1">
        <v>80</v>
      </c>
      <c r="H5086" s="1" t="s">
        <v>1325</v>
      </c>
      <c r="I5086" s="1" t="s">
        <v>745</v>
      </c>
      <c r="J5086" s="1">
        <v>61</v>
      </c>
      <c r="K5086" s="1" t="str">
        <f t="shared" si="237"/>
        <v>valid</v>
      </c>
      <c r="L5086" s="1" t="str">
        <f t="shared" si="238"/>
        <v>BUDGET</v>
      </c>
      <c r="M5086" t="str">
        <f t="shared" si="239"/>
        <v>North Indian</v>
      </c>
      <c r="N5086" s="1" t="str" cm="1">
        <f t="array" ref="N5086">_xlfn.IFS(
G5086&lt;=25,"Fast",
G5086&lt;=40,"Medium",
G5086&gt;40,"Slow"
)</f>
        <v>Slow</v>
      </c>
    </row>
    <row r="5087" spans="1:14" x14ac:dyDescent="0.3">
      <c r="A5087" s="1">
        <v>411635</v>
      </c>
      <c r="B5087" s="1" t="s">
        <v>114</v>
      </c>
      <c r="C5087" s="1" t="s">
        <v>115</v>
      </c>
      <c r="D5087" s="1" t="s">
        <v>9145</v>
      </c>
      <c r="E5087" s="1">
        <v>200</v>
      </c>
      <c r="F5087" s="1">
        <v>2.9</v>
      </c>
      <c r="G5087" s="1">
        <v>80</v>
      </c>
      <c r="H5087" s="1" t="s">
        <v>19</v>
      </c>
      <c r="I5087" s="1" t="s">
        <v>114</v>
      </c>
      <c r="J5087" s="1">
        <v>67</v>
      </c>
      <c r="K5087" s="1" t="str">
        <f t="shared" si="237"/>
        <v>valid</v>
      </c>
      <c r="L5087" s="1" t="str">
        <f t="shared" si="238"/>
        <v>BUDGET</v>
      </c>
      <c r="M5087" t="str">
        <f t="shared" si="239"/>
        <v>Chinese</v>
      </c>
      <c r="N5087" s="1" t="str" cm="1">
        <f t="array" ref="N5087">_xlfn.IFS(
G5087&lt;=25,"Fast",
G5087&lt;=40,"Medium",
G5087&gt;40,"Slow"
)</f>
        <v>Slow</v>
      </c>
    </row>
    <row r="5088" spans="1:14" x14ac:dyDescent="0.3">
      <c r="A5088" s="1">
        <v>411660</v>
      </c>
      <c r="B5088" s="1" t="s">
        <v>745</v>
      </c>
      <c r="C5088" s="1" t="s">
        <v>383</v>
      </c>
      <c r="D5088" s="1" t="s">
        <v>9146</v>
      </c>
      <c r="E5088" s="1">
        <v>300</v>
      </c>
      <c r="F5088" s="1">
        <v>2.9</v>
      </c>
      <c r="G5088" s="1">
        <v>80</v>
      </c>
      <c r="H5088" s="1" t="s">
        <v>131</v>
      </c>
      <c r="I5088" s="1" t="s">
        <v>745</v>
      </c>
      <c r="J5088" s="1">
        <v>61</v>
      </c>
      <c r="K5088" s="1" t="str">
        <f t="shared" si="237"/>
        <v>valid</v>
      </c>
      <c r="L5088" s="1" t="str">
        <f t="shared" si="238"/>
        <v>BUDGET</v>
      </c>
      <c r="M5088" t="str">
        <f t="shared" si="239"/>
        <v>North Indian</v>
      </c>
      <c r="N5088" s="1" t="str" cm="1">
        <f t="array" ref="N5088">_xlfn.IFS(
G5088&lt;=25,"Fast",
G5088&lt;=40,"Medium",
G5088&gt;40,"Slow"
)</f>
        <v>Slow</v>
      </c>
    </row>
    <row r="5089" spans="1:14" x14ac:dyDescent="0.3">
      <c r="A5089" s="1">
        <v>411689</v>
      </c>
      <c r="B5089" s="1" t="s">
        <v>528</v>
      </c>
      <c r="C5089" s="1" t="s">
        <v>189</v>
      </c>
      <c r="D5089" s="1" t="s">
        <v>9147</v>
      </c>
      <c r="E5089" s="1">
        <v>300</v>
      </c>
      <c r="F5089" s="1">
        <v>2.9</v>
      </c>
      <c r="G5089" s="1">
        <v>80</v>
      </c>
      <c r="H5089" s="1" t="s">
        <v>9148</v>
      </c>
      <c r="I5089" s="1" t="s">
        <v>528</v>
      </c>
      <c r="J5089" s="1">
        <v>80</v>
      </c>
      <c r="K5089" s="1" t="str">
        <f t="shared" si="237"/>
        <v>valid</v>
      </c>
      <c r="L5089" s="1" t="str">
        <f t="shared" si="238"/>
        <v>BUDGET</v>
      </c>
      <c r="M5089" t="str">
        <f t="shared" si="239"/>
        <v>Indian  Snacks  Thalis  Desserts</v>
      </c>
      <c r="N5089" s="1" t="str" cm="1">
        <f t="array" ref="N5089">_xlfn.IFS(
G5089&lt;=25,"Fast",
G5089&lt;=40,"Medium",
G5089&gt;40,"Slow"
)</f>
        <v>Slow</v>
      </c>
    </row>
    <row r="5090" spans="1:14" x14ac:dyDescent="0.3">
      <c r="A5090" s="1">
        <v>411690</v>
      </c>
      <c r="B5090" s="1" t="s">
        <v>3227</v>
      </c>
      <c r="C5090" s="1" t="s">
        <v>3052</v>
      </c>
      <c r="D5090" s="1" t="s">
        <v>9149</v>
      </c>
      <c r="E5090" s="1">
        <v>300</v>
      </c>
      <c r="F5090" s="1">
        <v>4</v>
      </c>
      <c r="G5090" s="1">
        <v>100</v>
      </c>
      <c r="H5090" s="1" t="s">
        <v>131</v>
      </c>
      <c r="I5090" s="1" t="s">
        <v>3227</v>
      </c>
      <c r="J5090" s="1">
        <v>72</v>
      </c>
      <c r="K5090" s="1" t="str">
        <f t="shared" si="237"/>
        <v>valid</v>
      </c>
      <c r="L5090" s="1" t="str">
        <f t="shared" si="238"/>
        <v>BUDGET</v>
      </c>
      <c r="M5090" t="str">
        <f t="shared" si="239"/>
        <v>North Indian</v>
      </c>
      <c r="N5090" s="1" t="str" cm="1">
        <f t="array" ref="N5090">_xlfn.IFS(
G5090&lt;=25,"Fast",
G5090&lt;=40,"Medium",
G5090&gt;40,"Slow"
)</f>
        <v>Slow</v>
      </c>
    </row>
    <row r="5091" spans="1:14" x14ac:dyDescent="0.3">
      <c r="A5091" s="1">
        <v>411708</v>
      </c>
      <c r="B5091" s="1" t="s">
        <v>1726</v>
      </c>
      <c r="C5091" s="1" t="s">
        <v>189</v>
      </c>
      <c r="D5091" s="1" t="s">
        <v>9150</v>
      </c>
      <c r="E5091" s="1">
        <v>500</v>
      </c>
      <c r="F5091" s="1">
        <v>2.9</v>
      </c>
      <c r="G5091" s="1">
        <v>80</v>
      </c>
      <c r="H5091" s="1" t="s">
        <v>2777</v>
      </c>
      <c r="I5091" s="1" t="s">
        <v>1726</v>
      </c>
      <c r="J5091" s="1">
        <v>85</v>
      </c>
      <c r="K5091" s="1" t="str">
        <f t="shared" si="237"/>
        <v>valid</v>
      </c>
      <c r="L5091" s="1" t="str">
        <f t="shared" si="238"/>
        <v>MID</v>
      </c>
      <c r="M5091" t="str">
        <f t="shared" si="239"/>
        <v>Beverages</v>
      </c>
      <c r="N5091" s="1" t="str" cm="1">
        <f t="array" ref="N5091">_xlfn.IFS(
G5091&lt;=25,"Fast",
G5091&lt;=40,"Medium",
G5091&gt;40,"Slow"
)</f>
        <v>Slow</v>
      </c>
    </row>
    <row r="5092" spans="1:14" x14ac:dyDescent="0.3">
      <c r="A5092" s="1">
        <v>411757</v>
      </c>
      <c r="B5092" s="1" t="s">
        <v>2435</v>
      </c>
      <c r="C5092" s="1" t="s">
        <v>463</v>
      </c>
      <c r="D5092" s="1" t="s">
        <v>9151</v>
      </c>
      <c r="E5092" s="1">
        <v>200</v>
      </c>
      <c r="F5092" s="1">
        <v>2.9</v>
      </c>
      <c r="G5092" s="1">
        <v>80</v>
      </c>
      <c r="H5092" s="1" t="s">
        <v>2452</v>
      </c>
      <c r="I5092" s="1" t="s">
        <v>2435</v>
      </c>
      <c r="J5092" s="1">
        <v>84</v>
      </c>
      <c r="K5092" s="1" t="str">
        <f t="shared" si="237"/>
        <v>valid</v>
      </c>
      <c r="L5092" s="1" t="str">
        <f t="shared" si="238"/>
        <v>BUDGET</v>
      </c>
      <c r="M5092" t="str">
        <f t="shared" si="239"/>
        <v>Snacks</v>
      </c>
      <c r="N5092" s="1" t="str" cm="1">
        <f t="array" ref="N5092">_xlfn.IFS(
G5092&lt;=25,"Fast",
G5092&lt;=40,"Medium",
G5092&gt;40,"Slow"
)</f>
        <v>Slow</v>
      </c>
    </row>
    <row r="5093" spans="1:14" x14ac:dyDescent="0.3">
      <c r="A5093" s="1">
        <v>411770</v>
      </c>
      <c r="B5093" s="1" t="s">
        <v>382</v>
      </c>
      <c r="C5093" s="1" t="s">
        <v>383</v>
      </c>
      <c r="D5093" s="1" t="s">
        <v>9152</v>
      </c>
      <c r="E5093" s="1">
        <v>199</v>
      </c>
      <c r="F5093" s="1">
        <v>2.9</v>
      </c>
      <c r="G5093" s="1">
        <v>80</v>
      </c>
      <c r="H5093" s="1" t="s">
        <v>19</v>
      </c>
      <c r="I5093" s="1" t="s">
        <v>382</v>
      </c>
      <c r="J5093" s="1">
        <v>52</v>
      </c>
      <c r="K5093" s="1" t="str">
        <f t="shared" si="237"/>
        <v>valid</v>
      </c>
      <c r="L5093" s="1" t="str">
        <f t="shared" si="238"/>
        <v>BUDGET</v>
      </c>
      <c r="M5093" t="str">
        <f t="shared" si="239"/>
        <v>Chinese</v>
      </c>
      <c r="N5093" s="1" t="str" cm="1">
        <f t="array" ref="N5093">_xlfn.IFS(
G5093&lt;=25,"Fast",
G5093&lt;=40,"Medium",
G5093&gt;40,"Slow"
)</f>
        <v>Slow</v>
      </c>
    </row>
    <row r="5094" spans="1:14" x14ac:dyDescent="0.3">
      <c r="A5094" s="1">
        <v>411785</v>
      </c>
      <c r="B5094" s="1" t="s">
        <v>2440</v>
      </c>
      <c r="C5094" s="1" t="s">
        <v>189</v>
      </c>
      <c r="D5094" s="1" t="s">
        <v>9153</v>
      </c>
      <c r="E5094" s="1">
        <v>300</v>
      </c>
      <c r="F5094" s="1">
        <v>4.2</v>
      </c>
      <c r="G5094" s="1">
        <v>20</v>
      </c>
      <c r="H5094" s="1" t="s">
        <v>270</v>
      </c>
      <c r="I5094" s="1" t="s">
        <v>2440</v>
      </c>
      <c r="J5094" s="1">
        <v>74</v>
      </c>
      <c r="K5094" s="1" t="str">
        <f t="shared" si="237"/>
        <v>valid</v>
      </c>
      <c r="L5094" s="1" t="str">
        <f t="shared" si="238"/>
        <v>BUDGET</v>
      </c>
      <c r="M5094" t="str">
        <f t="shared" si="239"/>
        <v>North Indian</v>
      </c>
      <c r="N5094" s="1" t="str" cm="1">
        <f t="array" ref="N5094">_xlfn.IFS(
G5094&lt;=25,"Fast",
G5094&lt;=40,"Medium",
G5094&gt;40,"Slow"
)</f>
        <v>Fast</v>
      </c>
    </row>
    <row r="5095" spans="1:14" x14ac:dyDescent="0.3">
      <c r="A5095" s="1">
        <v>411816</v>
      </c>
      <c r="B5095" s="1" t="s">
        <v>645</v>
      </c>
      <c r="C5095" s="1" t="s">
        <v>189</v>
      </c>
      <c r="D5095" s="1" t="s">
        <v>9154</v>
      </c>
      <c r="E5095" s="1">
        <v>700</v>
      </c>
      <c r="F5095" s="1">
        <v>2.9</v>
      </c>
      <c r="G5095" s="1">
        <v>80</v>
      </c>
      <c r="H5095" s="1" t="s">
        <v>8269</v>
      </c>
      <c r="I5095" s="1" t="s">
        <v>645</v>
      </c>
      <c r="J5095" s="1">
        <v>73</v>
      </c>
      <c r="K5095" s="1" t="str">
        <f t="shared" si="237"/>
        <v>valid</v>
      </c>
      <c r="L5095" s="1" t="str">
        <f t="shared" si="238"/>
        <v>PREMIUM</v>
      </c>
      <c r="M5095" t="str">
        <f t="shared" si="239"/>
        <v>Indian</v>
      </c>
      <c r="N5095" s="1" t="str" cm="1">
        <f t="array" ref="N5095">_xlfn.IFS(
G5095&lt;=25,"Fast",
G5095&lt;=40,"Medium",
G5095&gt;40,"Slow"
)</f>
        <v>Slow</v>
      </c>
    </row>
    <row r="5096" spans="1:14" x14ac:dyDescent="0.3">
      <c r="A5096" s="1">
        <v>411841</v>
      </c>
      <c r="B5096" s="1" t="s">
        <v>1697</v>
      </c>
      <c r="C5096" s="1" t="s">
        <v>189</v>
      </c>
      <c r="D5096" s="1" t="s">
        <v>9155</v>
      </c>
      <c r="E5096" s="1">
        <v>750</v>
      </c>
      <c r="F5096" s="1">
        <v>2.9</v>
      </c>
      <c r="G5096" s="1">
        <v>80</v>
      </c>
      <c r="H5096" s="1" t="s">
        <v>9156</v>
      </c>
      <c r="I5096" s="1" t="s">
        <v>1697</v>
      </c>
      <c r="J5096" s="1">
        <v>60</v>
      </c>
      <c r="K5096" s="1" t="str">
        <f t="shared" si="237"/>
        <v>valid</v>
      </c>
      <c r="L5096" s="1" t="str">
        <f t="shared" si="238"/>
        <v>PREMIUM</v>
      </c>
      <c r="M5096" t="str">
        <f t="shared" si="239"/>
        <v>Continental  Italian  Desserts</v>
      </c>
      <c r="N5096" s="1" t="str" cm="1">
        <f t="array" ref="N5096">_xlfn.IFS(
G5096&lt;=25,"Fast",
G5096&lt;=40,"Medium",
G5096&gt;40,"Slow"
)</f>
        <v>Slow</v>
      </c>
    </row>
    <row r="5097" spans="1:14" x14ac:dyDescent="0.3">
      <c r="A5097" s="1">
        <v>411857</v>
      </c>
      <c r="B5097" s="1" t="s">
        <v>745</v>
      </c>
      <c r="C5097" s="1" t="s">
        <v>383</v>
      </c>
      <c r="D5097" s="1" t="s">
        <v>9157</v>
      </c>
      <c r="E5097" s="1">
        <v>300</v>
      </c>
      <c r="F5097" s="1">
        <v>2.9</v>
      </c>
      <c r="G5097" s="1">
        <v>80</v>
      </c>
      <c r="H5097" s="1" t="s">
        <v>131</v>
      </c>
      <c r="I5097" s="1" t="s">
        <v>745</v>
      </c>
      <c r="J5097" s="1">
        <v>62</v>
      </c>
      <c r="K5097" s="1" t="str">
        <f t="shared" si="237"/>
        <v>valid</v>
      </c>
      <c r="L5097" s="1" t="str">
        <f t="shared" si="238"/>
        <v>BUDGET</v>
      </c>
      <c r="M5097" t="str">
        <f t="shared" si="239"/>
        <v>North Indian</v>
      </c>
      <c r="N5097" s="1" t="str" cm="1">
        <f t="array" ref="N5097">_xlfn.IFS(
G5097&lt;=25,"Fast",
G5097&lt;=40,"Medium",
G5097&gt;40,"Slow"
)</f>
        <v>Slow</v>
      </c>
    </row>
    <row r="5098" spans="1:14" x14ac:dyDescent="0.3">
      <c r="A5098" s="1">
        <v>411871</v>
      </c>
      <c r="B5098" s="1" t="s">
        <v>745</v>
      </c>
      <c r="C5098" s="1" t="s">
        <v>383</v>
      </c>
      <c r="D5098" s="1" t="s">
        <v>9158</v>
      </c>
      <c r="E5098" s="1">
        <v>300</v>
      </c>
      <c r="F5098" s="1">
        <v>2.9</v>
      </c>
      <c r="G5098" s="1">
        <v>80</v>
      </c>
      <c r="H5098" s="1" t="s">
        <v>45</v>
      </c>
      <c r="I5098" s="1" t="s">
        <v>745</v>
      </c>
      <c r="J5098" s="1">
        <v>55</v>
      </c>
      <c r="K5098" s="1" t="str">
        <f t="shared" si="237"/>
        <v>valid</v>
      </c>
      <c r="L5098" s="1" t="str">
        <f t="shared" si="238"/>
        <v>BUDGET</v>
      </c>
      <c r="M5098" t="str">
        <f t="shared" si="239"/>
        <v>North Indian</v>
      </c>
      <c r="N5098" s="1" t="str" cm="1">
        <f t="array" ref="N5098">_xlfn.IFS(
G5098&lt;=25,"Fast",
G5098&lt;=40,"Medium",
G5098&gt;40,"Slow"
)</f>
        <v>Slow</v>
      </c>
    </row>
    <row r="5099" spans="1:14" x14ac:dyDescent="0.3">
      <c r="A5099" s="1">
        <v>411874</v>
      </c>
      <c r="B5099" s="1" t="s">
        <v>745</v>
      </c>
      <c r="C5099" s="1" t="s">
        <v>383</v>
      </c>
      <c r="D5099" s="1" t="s">
        <v>9159</v>
      </c>
      <c r="E5099" s="1">
        <v>300</v>
      </c>
      <c r="F5099" s="1">
        <v>2.9</v>
      </c>
      <c r="G5099" s="1">
        <v>80</v>
      </c>
      <c r="H5099" s="1" t="s">
        <v>1068</v>
      </c>
      <c r="I5099" s="1" t="s">
        <v>745</v>
      </c>
      <c r="J5099" s="1">
        <v>63</v>
      </c>
      <c r="K5099" s="1" t="str">
        <f t="shared" si="237"/>
        <v>valid</v>
      </c>
      <c r="L5099" s="1" t="str">
        <f t="shared" si="238"/>
        <v>BUDGET</v>
      </c>
      <c r="M5099" t="str">
        <f t="shared" si="239"/>
        <v>Indian</v>
      </c>
      <c r="N5099" s="1" t="str" cm="1">
        <f t="array" ref="N5099">_xlfn.IFS(
G5099&lt;=25,"Fast",
G5099&lt;=40,"Medium",
G5099&gt;40,"Slow"
)</f>
        <v>Slow</v>
      </c>
    </row>
    <row r="5100" spans="1:14" x14ac:dyDescent="0.3">
      <c r="A5100" s="1">
        <v>411882</v>
      </c>
      <c r="B5100" s="1" t="s">
        <v>745</v>
      </c>
      <c r="C5100" s="1" t="s">
        <v>383</v>
      </c>
      <c r="D5100" s="1" t="s">
        <v>9160</v>
      </c>
      <c r="E5100" s="1">
        <v>300</v>
      </c>
      <c r="F5100" s="1">
        <v>2.9</v>
      </c>
      <c r="G5100" s="1">
        <v>80</v>
      </c>
      <c r="H5100" s="1" t="s">
        <v>8055</v>
      </c>
      <c r="I5100" s="1" t="s">
        <v>745</v>
      </c>
      <c r="J5100" s="1">
        <v>60</v>
      </c>
      <c r="K5100" s="1" t="str">
        <f t="shared" si="237"/>
        <v>valid</v>
      </c>
      <c r="L5100" s="1" t="str">
        <f t="shared" si="238"/>
        <v>BUDGET</v>
      </c>
      <c r="M5100" t="str">
        <f t="shared" si="239"/>
        <v>Indian</v>
      </c>
      <c r="N5100" s="1" t="str" cm="1">
        <f t="array" ref="N5100">_xlfn.IFS(
G5100&lt;=25,"Fast",
G5100&lt;=40,"Medium",
G5100&gt;40,"Slow"
)</f>
        <v>Slow</v>
      </c>
    </row>
    <row r="5101" spans="1:14" x14ac:dyDescent="0.3">
      <c r="A5101" s="1">
        <v>411903</v>
      </c>
      <c r="B5101" s="1" t="s">
        <v>3639</v>
      </c>
      <c r="C5101" s="1" t="s">
        <v>115</v>
      </c>
      <c r="D5101" s="1" t="s">
        <v>9161</v>
      </c>
      <c r="E5101" s="1">
        <v>300</v>
      </c>
      <c r="F5101" s="1">
        <v>2.9</v>
      </c>
      <c r="G5101" s="1">
        <v>80</v>
      </c>
      <c r="H5101" s="1" t="s">
        <v>2951</v>
      </c>
      <c r="I5101" s="1" t="s">
        <v>3639</v>
      </c>
      <c r="J5101" s="1">
        <v>50</v>
      </c>
      <c r="K5101" s="1" t="str">
        <f t="shared" si="237"/>
        <v>valid</v>
      </c>
      <c r="L5101" s="1" t="str">
        <f t="shared" si="238"/>
        <v>BUDGET</v>
      </c>
      <c r="M5101" t="str">
        <f t="shared" si="239"/>
        <v>Chinese</v>
      </c>
      <c r="N5101" s="1" t="str" cm="1">
        <f t="array" ref="N5101">_xlfn.IFS(
G5101&lt;=25,"Fast",
G5101&lt;=40,"Medium",
G5101&gt;40,"Slow"
)</f>
        <v>Slow</v>
      </c>
    </row>
    <row r="5102" spans="1:14" x14ac:dyDescent="0.3">
      <c r="A5102" s="1">
        <v>411929</v>
      </c>
      <c r="B5102" s="1" t="s">
        <v>4856</v>
      </c>
      <c r="C5102" s="1" t="s">
        <v>463</v>
      </c>
      <c r="D5102" s="1" t="s">
        <v>9162</v>
      </c>
      <c r="E5102" s="1">
        <v>250</v>
      </c>
      <c r="F5102" s="1">
        <v>2.9</v>
      </c>
      <c r="G5102" s="1">
        <v>80</v>
      </c>
      <c r="H5102" s="1" t="s">
        <v>2654</v>
      </c>
      <c r="I5102" s="1" t="s">
        <v>4856</v>
      </c>
      <c r="J5102" s="1">
        <v>71</v>
      </c>
      <c r="K5102" s="1" t="str">
        <f t="shared" si="237"/>
        <v>valid</v>
      </c>
      <c r="L5102" s="1" t="str">
        <f t="shared" si="238"/>
        <v>BUDGET</v>
      </c>
      <c r="M5102" t="str">
        <f t="shared" si="239"/>
        <v>Chinese</v>
      </c>
      <c r="N5102" s="1" t="str" cm="1">
        <f t="array" ref="N5102">_xlfn.IFS(
G5102&lt;=25,"Fast",
G5102&lt;=40,"Medium",
G5102&gt;40,"Slow"
)</f>
        <v>Slow</v>
      </c>
    </row>
    <row r="5103" spans="1:14" x14ac:dyDescent="0.3">
      <c r="A5103" s="1">
        <v>411954</v>
      </c>
      <c r="B5103" s="1" t="s">
        <v>2092</v>
      </c>
      <c r="C5103" s="1" t="s">
        <v>2068</v>
      </c>
      <c r="D5103" s="1" t="s">
        <v>9163</v>
      </c>
      <c r="E5103" s="1">
        <v>400</v>
      </c>
      <c r="F5103" s="1">
        <v>2.9</v>
      </c>
      <c r="G5103" s="1">
        <v>80</v>
      </c>
      <c r="H5103" s="1" t="s">
        <v>9164</v>
      </c>
      <c r="I5103" s="1" t="s">
        <v>2092</v>
      </c>
      <c r="J5103" s="1">
        <v>55</v>
      </c>
      <c r="K5103" s="1" t="str">
        <f t="shared" si="237"/>
        <v>valid</v>
      </c>
      <c r="L5103" s="1" t="str">
        <f t="shared" si="238"/>
        <v>MID</v>
      </c>
      <c r="M5103" t="str">
        <f t="shared" si="239"/>
        <v>Chinese</v>
      </c>
      <c r="N5103" s="1" t="str" cm="1">
        <f t="array" ref="N5103">_xlfn.IFS(
G5103&lt;=25,"Fast",
G5103&lt;=40,"Medium",
G5103&gt;40,"Slow"
)</f>
        <v>Slow</v>
      </c>
    </row>
    <row r="5104" spans="1:14" x14ac:dyDescent="0.3">
      <c r="A5104" s="1">
        <v>411969</v>
      </c>
      <c r="B5104" s="1" t="s">
        <v>1715</v>
      </c>
      <c r="C5104" s="1" t="s">
        <v>68</v>
      </c>
      <c r="D5104" s="1" t="s">
        <v>9165</v>
      </c>
      <c r="E5104" s="1">
        <v>300</v>
      </c>
      <c r="F5104" s="1">
        <v>4.3</v>
      </c>
      <c r="G5104" s="1">
        <v>50</v>
      </c>
      <c r="H5104" s="1" t="s">
        <v>4305</v>
      </c>
      <c r="I5104" s="1" t="s">
        <v>1715</v>
      </c>
      <c r="J5104" s="1">
        <v>41</v>
      </c>
      <c r="K5104" s="1" t="str">
        <f t="shared" si="237"/>
        <v>valid</v>
      </c>
      <c r="L5104" s="1" t="str">
        <f t="shared" si="238"/>
        <v>BUDGET</v>
      </c>
      <c r="M5104" t="str">
        <f t="shared" si="239"/>
        <v>North Indian</v>
      </c>
      <c r="N5104" s="1" t="str" cm="1">
        <f t="array" ref="N5104">_xlfn.IFS(
G5104&lt;=25,"Fast",
G5104&lt;=40,"Medium",
G5104&gt;40,"Slow"
)</f>
        <v>Slow</v>
      </c>
    </row>
    <row r="5105" spans="1:14" x14ac:dyDescent="0.3">
      <c r="A5105" s="1">
        <v>412054</v>
      </c>
      <c r="B5105" s="1" t="s">
        <v>537</v>
      </c>
      <c r="C5105" s="1" t="s">
        <v>463</v>
      </c>
      <c r="D5105" s="1" t="s">
        <v>9166</v>
      </c>
      <c r="E5105" s="1">
        <v>500</v>
      </c>
      <c r="F5105" s="1">
        <v>4.4000000000000004</v>
      </c>
      <c r="G5105" s="1">
        <v>100</v>
      </c>
      <c r="H5105" s="1" t="s">
        <v>9167</v>
      </c>
      <c r="I5105" s="1" t="s">
        <v>1784</v>
      </c>
      <c r="J5105" s="1">
        <v>69</v>
      </c>
      <c r="K5105" s="1" t="str">
        <f t="shared" si="237"/>
        <v>valid</v>
      </c>
      <c r="L5105" s="1" t="str">
        <f t="shared" si="238"/>
        <v>MID</v>
      </c>
      <c r="M5105" t="str">
        <f t="shared" si="239"/>
        <v>Mexican</v>
      </c>
      <c r="N5105" s="1" t="str" cm="1">
        <f t="array" ref="N5105">_xlfn.IFS(
G5105&lt;=25,"Fast",
G5105&lt;=40,"Medium",
G5105&gt;40,"Slow"
)</f>
        <v>Slow</v>
      </c>
    </row>
    <row r="5106" spans="1:14" x14ac:dyDescent="0.3">
      <c r="A5106" s="1">
        <v>412059</v>
      </c>
      <c r="B5106" s="1" t="s">
        <v>1234</v>
      </c>
      <c r="C5106" s="1" t="s">
        <v>189</v>
      </c>
      <c r="D5106" s="1" t="s">
        <v>9168</v>
      </c>
      <c r="E5106" s="1">
        <v>200</v>
      </c>
      <c r="F5106" s="1">
        <v>2.9</v>
      </c>
      <c r="G5106" s="1">
        <v>80</v>
      </c>
      <c r="H5106" s="1" t="s">
        <v>39</v>
      </c>
      <c r="I5106" s="1" t="s">
        <v>1234</v>
      </c>
      <c r="J5106" s="1">
        <v>94</v>
      </c>
      <c r="K5106" s="1" t="str">
        <f t="shared" si="237"/>
        <v>valid</v>
      </c>
      <c r="L5106" s="1" t="str">
        <f t="shared" si="238"/>
        <v>BUDGET</v>
      </c>
      <c r="M5106" t="str">
        <f t="shared" si="239"/>
        <v>Bengali</v>
      </c>
      <c r="N5106" s="1" t="str" cm="1">
        <f t="array" ref="N5106">_xlfn.IFS(
G5106&lt;=25,"Fast",
G5106&lt;=40,"Medium",
G5106&gt;40,"Slow"
)</f>
        <v>Slow</v>
      </c>
    </row>
    <row r="5107" spans="1:14" x14ac:dyDescent="0.3">
      <c r="A5107" s="1">
        <v>412151</v>
      </c>
      <c r="B5107" s="1" t="s">
        <v>386</v>
      </c>
      <c r="C5107" s="1" t="s">
        <v>383</v>
      </c>
      <c r="D5107" s="1" t="s">
        <v>9169</v>
      </c>
      <c r="E5107" s="1">
        <v>250</v>
      </c>
      <c r="F5107" s="1">
        <v>4.4000000000000004</v>
      </c>
      <c r="G5107" s="1">
        <v>20</v>
      </c>
      <c r="H5107" s="1" t="s">
        <v>7001</v>
      </c>
      <c r="I5107" s="1" t="s">
        <v>386</v>
      </c>
      <c r="J5107" s="1">
        <v>71</v>
      </c>
      <c r="K5107" s="1" t="str">
        <f t="shared" si="237"/>
        <v>valid</v>
      </c>
      <c r="L5107" s="1" t="str">
        <f t="shared" si="238"/>
        <v>BUDGET</v>
      </c>
      <c r="M5107" t="str">
        <f t="shared" si="239"/>
        <v>Fast Food</v>
      </c>
      <c r="N5107" s="1" t="str" cm="1">
        <f t="array" ref="N5107">_xlfn.IFS(
G5107&lt;=25,"Fast",
G5107&lt;=40,"Medium",
G5107&gt;40,"Slow"
)</f>
        <v>Fast</v>
      </c>
    </row>
    <row r="5108" spans="1:14" x14ac:dyDescent="0.3">
      <c r="A5108" s="1">
        <v>412186</v>
      </c>
      <c r="B5108" s="1" t="s">
        <v>3390</v>
      </c>
      <c r="C5108" s="1" t="s">
        <v>68</v>
      </c>
      <c r="D5108" s="1" t="s">
        <v>1174</v>
      </c>
      <c r="E5108" s="1">
        <v>150</v>
      </c>
      <c r="F5108" s="1">
        <v>2.9</v>
      </c>
      <c r="G5108" s="1">
        <v>80</v>
      </c>
      <c r="H5108" s="1" t="s">
        <v>184</v>
      </c>
      <c r="I5108" s="1" t="s">
        <v>3390</v>
      </c>
      <c r="J5108" s="1">
        <v>57</v>
      </c>
      <c r="K5108" s="1" t="str">
        <f t="shared" si="237"/>
        <v>valid</v>
      </c>
      <c r="L5108" s="1" t="str">
        <f t="shared" si="238"/>
        <v>BUDGET</v>
      </c>
      <c r="M5108" t="str">
        <f t="shared" si="239"/>
        <v>Fast Food</v>
      </c>
      <c r="N5108" s="1" t="str" cm="1">
        <f t="array" ref="N5108">_xlfn.IFS(
G5108&lt;=25,"Fast",
G5108&lt;=40,"Medium",
G5108&gt;40,"Slow"
)</f>
        <v>Slow</v>
      </c>
    </row>
    <row r="5109" spans="1:14" x14ac:dyDescent="0.3">
      <c r="A5109" s="1">
        <v>412271</v>
      </c>
      <c r="B5109" s="1" t="s">
        <v>261</v>
      </c>
      <c r="C5109" s="1" t="s">
        <v>115</v>
      </c>
      <c r="D5109" s="1" t="s">
        <v>6450</v>
      </c>
      <c r="E5109" s="1">
        <v>1200</v>
      </c>
      <c r="F5109" s="1">
        <v>2.9</v>
      </c>
      <c r="G5109" s="1">
        <v>80</v>
      </c>
      <c r="H5109" s="1" t="s">
        <v>6395</v>
      </c>
      <c r="I5109" s="1" t="s">
        <v>9170</v>
      </c>
      <c r="J5109" s="1">
        <v>59</v>
      </c>
      <c r="K5109" s="1" t="str">
        <f t="shared" si="237"/>
        <v>valid</v>
      </c>
      <c r="L5109" s="1" t="str">
        <f t="shared" si="238"/>
        <v>PREMIUM</v>
      </c>
      <c r="M5109" t="str">
        <f t="shared" si="239"/>
        <v>Italian</v>
      </c>
      <c r="N5109" s="1" t="str" cm="1">
        <f t="array" ref="N5109">_xlfn.IFS(
G5109&lt;=25,"Fast",
G5109&lt;=40,"Medium",
G5109&gt;40,"Slow"
)</f>
        <v>Slow</v>
      </c>
    </row>
    <row r="5110" spans="1:14" x14ac:dyDescent="0.3">
      <c r="A5110" s="1">
        <v>412275</v>
      </c>
      <c r="B5110" s="1" t="s">
        <v>3352</v>
      </c>
      <c r="C5110" s="1" t="s">
        <v>68</v>
      </c>
      <c r="D5110" s="1" t="s">
        <v>9171</v>
      </c>
      <c r="E5110" s="1">
        <v>250</v>
      </c>
      <c r="F5110" s="1">
        <v>2.9</v>
      </c>
      <c r="G5110" s="1">
        <v>80</v>
      </c>
      <c r="H5110" s="1" t="s">
        <v>2556</v>
      </c>
      <c r="I5110" s="1" t="s">
        <v>3352</v>
      </c>
      <c r="J5110" s="1">
        <v>58</v>
      </c>
      <c r="K5110" s="1" t="str">
        <f t="shared" si="237"/>
        <v>valid</v>
      </c>
      <c r="L5110" s="1" t="str">
        <f t="shared" si="238"/>
        <v>BUDGET</v>
      </c>
      <c r="M5110" t="str">
        <f t="shared" si="239"/>
        <v>Fast Food</v>
      </c>
      <c r="N5110" s="1" t="str" cm="1">
        <f t="array" ref="N5110">_xlfn.IFS(
G5110&lt;=25,"Fast",
G5110&lt;=40,"Medium",
G5110&gt;40,"Slow"
)</f>
        <v>Slow</v>
      </c>
    </row>
    <row r="5111" spans="1:14" x14ac:dyDescent="0.3">
      <c r="A5111" s="1">
        <v>412339</v>
      </c>
      <c r="B5111" s="1" t="s">
        <v>1274</v>
      </c>
      <c r="C5111" s="1" t="s">
        <v>91</v>
      </c>
      <c r="D5111" s="1" t="s">
        <v>9172</v>
      </c>
      <c r="E5111" s="1">
        <v>205</v>
      </c>
      <c r="F5111" s="1">
        <v>2.9</v>
      </c>
      <c r="G5111" s="1">
        <v>80</v>
      </c>
      <c r="H5111" s="1" t="s">
        <v>9173</v>
      </c>
      <c r="I5111" s="1" t="s">
        <v>1274</v>
      </c>
      <c r="J5111" s="1">
        <v>46</v>
      </c>
      <c r="K5111" s="1" t="str">
        <f t="shared" si="237"/>
        <v>valid</v>
      </c>
      <c r="L5111" s="1" t="str">
        <f t="shared" si="238"/>
        <v>BUDGET</v>
      </c>
      <c r="M5111" t="str">
        <f t="shared" si="239"/>
        <v>Kebabs</v>
      </c>
      <c r="N5111" s="1" t="str" cm="1">
        <f t="array" ref="N5111">_xlfn.IFS(
G5111&lt;=25,"Fast",
G5111&lt;=40,"Medium",
G5111&gt;40,"Slow"
)</f>
        <v>Slow</v>
      </c>
    </row>
    <row r="5112" spans="1:14" x14ac:dyDescent="0.3">
      <c r="A5112" s="1">
        <v>412432</v>
      </c>
      <c r="B5112" s="1" t="s">
        <v>659</v>
      </c>
      <c r="C5112" s="1" t="s">
        <v>463</v>
      </c>
      <c r="D5112" s="1" t="s">
        <v>9174</v>
      </c>
      <c r="E5112" s="1">
        <v>200</v>
      </c>
      <c r="F5112" s="1">
        <v>2.9</v>
      </c>
      <c r="G5112" s="1">
        <v>80</v>
      </c>
      <c r="H5112" s="1" t="s">
        <v>695</v>
      </c>
      <c r="I5112" s="1" t="s">
        <v>659</v>
      </c>
      <c r="J5112" s="1">
        <v>78</v>
      </c>
      <c r="K5112" s="1" t="str">
        <f t="shared" si="237"/>
        <v>valid</v>
      </c>
      <c r="L5112" s="1" t="str">
        <f t="shared" si="238"/>
        <v>BUDGET</v>
      </c>
      <c r="M5112" t="str">
        <f t="shared" si="239"/>
        <v>Indian</v>
      </c>
      <c r="N5112" s="1" t="str" cm="1">
        <f t="array" ref="N5112">_xlfn.IFS(
G5112&lt;=25,"Fast",
G5112&lt;=40,"Medium",
G5112&gt;40,"Slow"
)</f>
        <v>Slow</v>
      </c>
    </row>
    <row r="5113" spans="1:14" x14ac:dyDescent="0.3">
      <c r="A5113" s="1">
        <v>412522</v>
      </c>
      <c r="B5113" s="1" t="s">
        <v>745</v>
      </c>
      <c r="C5113" s="1" t="s">
        <v>383</v>
      </c>
      <c r="D5113" s="1" t="s">
        <v>9175</v>
      </c>
      <c r="E5113" s="1">
        <v>300</v>
      </c>
      <c r="F5113" s="1">
        <v>2.9</v>
      </c>
      <c r="G5113" s="1">
        <v>80</v>
      </c>
      <c r="H5113" s="1" t="s">
        <v>131</v>
      </c>
      <c r="I5113" s="1" t="s">
        <v>745</v>
      </c>
      <c r="J5113" s="1">
        <v>55</v>
      </c>
      <c r="K5113" s="1" t="str">
        <f t="shared" si="237"/>
        <v>valid</v>
      </c>
      <c r="L5113" s="1" t="str">
        <f t="shared" si="238"/>
        <v>BUDGET</v>
      </c>
      <c r="M5113" t="str">
        <f t="shared" si="239"/>
        <v>North Indian</v>
      </c>
      <c r="N5113" s="1" t="str" cm="1">
        <f t="array" ref="N5113">_xlfn.IFS(
G5113&lt;=25,"Fast",
G5113&lt;=40,"Medium",
G5113&gt;40,"Slow"
)</f>
        <v>Slow</v>
      </c>
    </row>
    <row r="5114" spans="1:14" x14ac:dyDescent="0.3">
      <c r="A5114" s="1">
        <v>412737</v>
      </c>
      <c r="B5114" s="1" t="s">
        <v>7260</v>
      </c>
      <c r="C5114" s="1" t="s">
        <v>115</v>
      </c>
      <c r="D5114" s="1" t="s">
        <v>9176</v>
      </c>
      <c r="E5114" s="1">
        <v>150</v>
      </c>
      <c r="F5114" s="1">
        <v>4.5</v>
      </c>
      <c r="G5114" s="1">
        <v>50</v>
      </c>
      <c r="H5114" s="1" t="s">
        <v>9177</v>
      </c>
      <c r="I5114" s="1" t="s">
        <v>9178</v>
      </c>
      <c r="J5114" s="1">
        <v>39</v>
      </c>
      <c r="K5114" s="1" t="str">
        <f t="shared" si="237"/>
        <v>valid</v>
      </c>
      <c r="L5114" s="1" t="str">
        <f t="shared" si="238"/>
        <v>BUDGET</v>
      </c>
      <c r="M5114" t="str">
        <f t="shared" si="239"/>
        <v>Sweets</v>
      </c>
      <c r="N5114" s="1" t="str" cm="1">
        <f t="array" ref="N5114">_xlfn.IFS(
G5114&lt;=25,"Fast",
G5114&lt;=40,"Medium",
G5114&gt;40,"Slow"
)</f>
        <v>Slow</v>
      </c>
    </row>
    <row r="5115" spans="1:14" x14ac:dyDescent="0.3">
      <c r="A5115" s="1">
        <v>412772</v>
      </c>
      <c r="B5115" s="1" t="s">
        <v>1697</v>
      </c>
      <c r="C5115" s="1" t="s">
        <v>189</v>
      </c>
      <c r="D5115" s="1" t="s">
        <v>9179</v>
      </c>
      <c r="E5115" s="1">
        <v>200</v>
      </c>
      <c r="F5115" s="1">
        <v>2.9</v>
      </c>
      <c r="G5115" s="1">
        <v>80</v>
      </c>
      <c r="H5115" s="1" t="s">
        <v>131</v>
      </c>
      <c r="I5115" s="1" t="s">
        <v>1697</v>
      </c>
      <c r="J5115" s="1">
        <v>53</v>
      </c>
      <c r="K5115" s="1" t="str">
        <f t="shared" si="237"/>
        <v>valid</v>
      </c>
      <c r="L5115" s="1" t="str">
        <f t="shared" si="238"/>
        <v>BUDGET</v>
      </c>
      <c r="M5115" t="str">
        <f t="shared" si="239"/>
        <v>North Indian</v>
      </c>
      <c r="N5115" s="1" t="str" cm="1">
        <f t="array" ref="N5115">_xlfn.IFS(
G5115&lt;=25,"Fast",
G5115&lt;=40,"Medium",
G5115&gt;40,"Slow"
)</f>
        <v>Slow</v>
      </c>
    </row>
    <row r="5116" spans="1:14" x14ac:dyDescent="0.3">
      <c r="A5116" s="1">
        <v>412778</v>
      </c>
      <c r="B5116" s="1" t="s">
        <v>864</v>
      </c>
      <c r="C5116" s="1" t="s">
        <v>91</v>
      </c>
      <c r="D5116" s="1" t="s">
        <v>9180</v>
      </c>
      <c r="E5116" s="1">
        <v>200</v>
      </c>
      <c r="F5116" s="1">
        <v>2.9</v>
      </c>
      <c r="G5116" s="1">
        <v>80</v>
      </c>
      <c r="H5116" s="1" t="s">
        <v>9181</v>
      </c>
      <c r="I5116" s="1" t="s">
        <v>864</v>
      </c>
      <c r="J5116" s="1">
        <v>56</v>
      </c>
      <c r="K5116" s="1" t="str">
        <f t="shared" si="237"/>
        <v>valid</v>
      </c>
      <c r="L5116" s="1" t="str">
        <f t="shared" si="238"/>
        <v>BUDGET</v>
      </c>
      <c r="M5116" t="str">
        <f t="shared" si="239"/>
        <v>Chinese</v>
      </c>
      <c r="N5116" s="1" t="str" cm="1">
        <f t="array" ref="N5116">_xlfn.IFS(
G5116&lt;=25,"Fast",
G5116&lt;=40,"Medium",
G5116&gt;40,"Slow"
)</f>
        <v>Slow</v>
      </c>
    </row>
    <row r="5117" spans="1:14" x14ac:dyDescent="0.3">
      <c r="A5117" s="1">
        <v>412801</v>
      </c>
      <c r="B5117" s="1" t="s">
        <v>1855</v>
      </c>
      <c r="C5117" s="1" t="s">
        <v>463</v>
      </c>
      <c r="D5117" s="1" t="s">
        <v>4782</v>
      </c>
      <c r="E5117" s="1">
        <v>250</v>
      </c>
      <c r="F5117" s="1">
        <v>3.9</v>
      </c>
      <c r="G5117" s="1">
        <v>50</v>
      </c>
      <c r="H5117" s="1" t="s">
        <v>4783</v>
      </c>
      <c r="I5117" s="1" t="s">
        <v>1855</v>
      </c>
      <c r="J5117" s="1">
        <v>52</v>
      </c>
      <c r="K5117" s="1" t="str">
        <f t="shared" si="237"/>
        <v>valid</v>
      </c>
      <c r="L5117" s="1" t="str">
        <f t="shared" si="238"/>
        <v>BUDGET</v>
      </c>
      <c r="M5117" t="str">
        <f t="shared" si="239"/>
        <v>Home Food</v>
      </c>
      <c r="N5117" s="1" t="str" cm="1">
        <f t="array" ref="N5117">_xlfn.IFS(
G5117&lt;=25,"Fast",
G5117&lt;=40,"Medium",
G5117&gt;40,"Slow"
)</f>
        <v>Slow</v>
      </c>
    </row>
    <row r="5118" spans="1:14" x14ac:dyDescent="0.3">
      <c r="A5118" s="1">
        <v>412802</v>
      </c>
      <c r="B5118" s="1" t="s">
        <v>1855</v>
      </c>
      <c r="C5118" s="1" t="s">
        <v>463</v>
      </c>
      <c r="D5118" s="1" t="s">
        <v>5257</v>
      </c>
      <c r="E5118" s="1">
        <v>500</v>
      </c>
      <c r="F5118" s="1">
        <v>3.6</v>
      </c>
      <c r="G5118" s="1">
        <v>50</v>
      </c>
      <c r="H5118" s="1" t="s">
        <v>5258</v>
      </c>
      <c r="I5118" s="1" t="s">
        <v>1855</v>
      </c>
      <c r="J5118" s="1">
        <v>56</v>
      </c>
      <c r="K5118" s="1" t="str">
        <f t="shared" si="237"/>
        <v>valid</v>
      </c>
      <c r="L5118" s="1" t="str">
        <f t="shared" si="238"/>
        <v>MID</v>
      </c>
      <c r="M5118" t="str">
        <f t="shared" si="239"/>
        <v>Biryani</v>
      </c>
      <c r="N5118" s="1" t="str" cm="1">
        <f t="array" ref="N5118">_xlfn.IFS(
G5118&lt;=25,"Fast",
G5118&lt;=40,"Medium",
G5118&gt;40,"Slow"
)</f>
        <v>Slow</v>
      </c>
    </row>
    <row r="5119" spans="1:14" x14ac:dyDescent="0.3">
      <c r="A5119" s="1">
        <v>412803</v>
      </c>
      <c r="B5119" s="1" t="s">
        <v>1855</v>
      </c>
      <c r="C5119" s="1" t="s">
        <v>463</v>
      </c>
      <c r="D5119" s="1" t="s">
        <v>5573</v>
      </c>
      <c r="E5119" s="1">
        <v>200</v>
      </c>
      <c r="F5119" s="1">
        <v>4.0999999999999996</v>
      </c>
      <c r="G5119" s="1">
        <v>50</v>
      </c>
      <c r="H5119" s="1" t="s">
        <v>5574</v>
      </c>
      <c r="I5119" s="1" t="s">
        <v>1855</v>
      </c>
      <c r="J5119" s="1">
        <v>54</v>
      </c>
      <c r="K5119" s="1" t="str">
        <f t="shared" si="237"/>
        <v>valid</v>
      </c>
      <c r="L5119" s="1" t="str">
        <f t="shared" si="238"/>
        <v>BUDGET</v>
      </c>
      <c r="M5119" t="str">
        <f t="shared" si="239"/>
        <v>North Indian</v>
      </c>
      <c r="N5119" s="1" t="str" cm="1">
        <f t="array" ref="N5119">_xlfn.IFS(
G5119&lt;=25,"Fast",
G5119&lt;=40,"Medium",
G5119&gt;40,"Slow"
)</f>
        <v>Slow</v>
      </c>
    </row>
    <row r="5120" spans="1:14" x14ac:dyDescent="0.3">
      <c r="A5120" s="1">
        <v>412804</v>
      </c>
      <c r="B5120" s="1" t="s">
        <v>1855</v>
      </c>
      <c r="C5120" s="1" t="s">
        <v>463</v>
      </c>
      <c r="D5120" s="1" t="s">
        <v>5140</v>
      </c>
      <c r="E5120" s="1">
        <v>250</v>
      </c>
      <c r="F5120" s="1">
        <v>3.2</v>
      </c>
      <c r="G5120" s="1">
        <v>20</v>
      </c>
      <c r="H5120" s="1" t="s">
        <v>5139</v>
      </c>
      <c r="I5120" s="1" t="s">
        <v>1855</v>
      </c>
      <c r="J5120" s="1">
        <v>54</v>
      </c>
      <c r="K5120" s="1" t="str">
        <f t="shared" si="237"/>
        <v>valid</v>
      </c>
      <c r="L5120" s="1" t="str">
        <f t="shared" si="238"/>
        <v>BUDGET</v>
      </c>
      <c r="M5120" t="str">
        <f t="shared" si="239"/>
        <v>Asian</v>
      </c>
      <c r="N5120" s="1" t="str" cm="1">
        <f t="array" ref="N5120">_xlfn.IFS(
G5120&lt;=25,"Fast",
G5120&lt;=40,"Medium",
G5120&gt;40,"Slow"
)</f>
        <v>Fast</v>
      </c>
    </row>
    <row r="5121" spans="1:14" x14ac:dyDescent="0.3">
      <c r="A5121" s="1">
        <v>412805</v>
      </c>
      <c r="B5121" s="1" t="s">
        <v>1855</v>
      </c>
      <c r="C5121" s="1" t="s">
        <v>463</v>
      </c>
      <c r="D5121" s="1" t="s">
        <v>6210</v>
      </c>
      <c r="E5121" s="1">
        <v>500</v>
      </c>
      <c r="F5121" s="1">
        <v>2.9</v>
      </c>
      <c r="G5121" s="1">
        <v>80</v>
      </c>
      <c r="H5121" s="1" t="s">
        <v>6211</v>
      </c>
      <c r="I5121" s="1" t="s">
        <v>1855</v>
      </c>
      <c r="J5121" s="1">
        <v>61</v>
      </c>
      <c r="K5121" s="1" t="str">
        <f t="shared" si="237"/>
        <v>valid</v>
      </c>
      <c r="L5121" s="1" t="str">
        <f t="shared" si="238"/>
        <v>MID</v>
      </c>
      <c r="M5121" t="str">
        <f t="shared" si="239"/>
        <v>Pizzas</v>
      </c>
      <c r="N5121" s="1" t="str" cm="1">
        <f t="array" ref="N5121">_xlfn.IFS(
G5121&lt;=25,"Fast",
G5121&lt;=40,"Medium",
G5121&gt;40,"Slow"
)</f>
        <v>Slow</v>
      </c>
    </row>
    <row r="5122" spans="1:14" x14ac:dyDescent="0.3">
      <c r="A5122" s="1">
        <v>412840</v>
      </c>
      <c r="B5122" s="1" t="s">
        <v>63</v>
      </c>
      <c r="C5122" s="1" t="s">
        <v>11</v>
      </c>
      <c r="D5122" s="1" t="s">
        <v>9182</v>
      </c>
      <c r="E5122" s="1">
        <v>299</v>
      </c>
      <c r="F5122" s="1">
        <v>4.2</v>
      </c>
      <c r="G5122" s="1">
        <v>500</v>
      </c>
      <c r="H5122" s="1" t="s">
        <v>9183</v>
      </c>
      <c r="I5122" s="1" t="s">
        <v>63</v>
      </c>
      <c r="J5122" s="1">
        <v>46</v>
      </c>
      <c r="K5122" s="1" t="str">
        <f t="shared" si="237"/>
        <v>valid</v>
      </c>
      <c r="L5122" s="1" t="str">
        <f t="shared" si="238"/>
        <v>BUDGET</v>
      </c>
      <c r="M5122" t="str">
        <f t="shared" si="239"/>
        <v>Indian</v>
      </c>
      <c r="N5122" s="1" t="str" cm="1">
        <f t="array" ref="N5122">_xlfn.IFS(
G5122&lt;=25,"Fast",
G5122&lt;=40,"Medium",
G5122&gt;40,"Slow"
)</f>
        <v>Slow</v>
      </c>
    </row>
    <row r="5123" spans="1:14" x14ac:dyDescent="0.3">
      <c r="A5123" s="1">
        <v>412889</v>
      </c>
      <c r="B5123" s="1" t="s">
        <v>745</v>
      </c>
      <c r="C5123" s="1" t="s">
        <v>383</v>
      </c>
      <c r="D5123" s="1" t="s">
        <v>9184</v>
      </c>
      <c r="E5123" s="1">
        <v>300</v>
      </c>
      <c r="F5123" s="1">
        <v>2.9</v>
      </c>
      <c r="G5123" s="1">
        <v>80</v>
      </c>
      <c r="H5123" s="1" t="s">
        <v>131</v>
      </c>
      <c r="I5123" s="1" t="s">
        <v>745</v>
      </c>
      <c r="J5123" s="1">
        <v>62</v>
      </c>
      <c r="K5123" s="1" t="str">
        <f t="shared" ref="K5123:K5186" si="240">IF(E5123=0,"outlier","valid")</f>
        <v>valid</v>
      </c>
      <c r="L5123" s="1" t="str">
        <f t="shared" ref="L5123:L5186" si="241">IF(E5123&lt;=300,"BUDGET",IF(E5123&lt;=600,"MID","PREMIUM"))</f>
        <v>BUDGET</v>
      </c>
      <c r="M5123" t="str">
        <f t="shared" ref="M5123:M5186" si="242">IFERROR(LEFT(H5123, FIND(",", H5123)-1), H5123)</f>
        <v>North Indian</v>
      </c>
      <c r="N5123" s="1" t="str" cm="1">
        <f t="array" ref="N5123">_xlfn.IFS(
G5123&lt;=25,"Fast",
G5123&lt;=40,"Medium",
G5123&gt;40,"Slow"
)</f>
        <v>Slow</v>
      </c>
    </row>
    <row r="5124" spans="1:14" x14ac:dyDescent="0.3">
      <c r="A5124" s="1">
        <v>412898</v>
      </c>
      <c r="B5124" s="1" t="s">
        <v>2045</v>
      </c>
      <c r="C5124" s="1" t="s">
        <v>68</v>
      </c>
      <c r="D5124" s="1" t="s">
        <v>9185</v>
      </c>
      <c r="E5124" s="1">
        <v>200</v>
      </c>
      <c r="F5124" s="1">
        <v>4.5</v>
      </c>
      <c r="G5124" s="1">
        <v>50</v>
      </c>
      <c r="H5124" s="1" t="s">
        <v>9186</v>
      </c>
      <c r="I5124" s="1" t="s">
        <v>2045</v>
      </c>
      <c r="J5124" s="1">
        <v>64</v>
      </c>
      <c r="K5124" s="1" t="str">
        <f t="shared" si="240"/>
        <v>valid</v>
      </c>
      <c r="L5124" s="1" t="str">
        <f t="shared" si="241"/>
        <v>BUDGET</v>
      </c>
      <c r="M5124" t="str">
        <f t="shared" si="242"/>
        <v>Beverages</v>
      </c>
      <c r="N5124" s="1" t="str" cm="1">
        <f t="array" ref="N5124">_xlfn.IFS(
G5124&lt;=25,"Fast",
G5124&lt;=40,"Medium",
G5124&gt;40,"Slow"
)</f>
        <v>Slow</v>
      </c>
    </row>
    <row r="5125" spans="1:14" x14ac:dyDescent="0.3">
      <c r="A5125" s="1">
        <v>413047</v>
      </c>
      <c r="B5125" s="1" t="s">
        <v>3639</v>
      </c>
      <c r="C5125" s="1" t="s">
        <v>115</v>
      </c>
      <c r="D5125" s="1" t="s">
        <v>9187</v>
      </c>
      <c r="E5125" s="1">
        <v>200</v>
      </c>
      <c r="F5125" s="1">
        <v>4.3</v>
      </c>
      <c r="G5125" s="1">
        <v>50</v>
      </c>
      <c r="H5125" s="1" t="s">
        <v>9188</v>
      </c>
      <c r="I5125" s="1" t="s">
        <v>3639</v>
      </c>
      <c r="J5125" s="1">
        <v>34</v>
      </c>
      <c r="K5125" s="1" t="str">
        <f t="shared" si="240"/>
        <v>valid</v>
      </c>
      <c r="L5125" s="1" t="str">
        <f t="shared" si="241"/>
        <v>BUDGET</v>
      </c>
      <c r="M5125" t="str">
        <f t="shared" si="242"/>
        <v>Fast Food</v>
      </c>
      <c r="N5125" s="1" t="str" cm="1">
        <f t="array" ref="N5125">_xlfn.IFS(
G5125&lt;=25,"Fast",
G5125&lt;=40,"Medium",
G5125&gt;40,"Slow"
)</f>
        <v>Slow</v>
      </c>
    </row>
    <row r="5126" spans="1:14" x14ac:dyDescent="0.3">
      <c r="A5126" s="1">
        <v>413059</v>
      </c>
      <c r="B5126" s="1" t="s">
        <v>83</v>
      </c>
      <c r="C5126" s="1" t="s">
        <v>68</v>
      </c>
      <c r="D5126" s="1" t="s">
        <v>9189</v>
      </c>
      <c r="E5126" s="1">
        <v>200</v>
      </c>
      <c r="F5126" s="1">
        <v>3.3</v>
      </c>
      <c r="G5126" s="1">
        <v>20</v>
      </c>
      <c r="H5126" s="1" t="s">
        <v>131</v>
      </c>
      <c r="I5126" s="1" t="s">
        <v>83</v>
      </c>
      <c r="J5126" s="1">
        <v>70</v>
      </c>
      <c r="K5126" s="1" t="str">
        <f t="shared" si="240"/>
        <v>valid</v>
      </c>
      <c r="L5126" s="1" t="str">
        <f t="shared" si="241"/>
        <v>BUDGET</v>
      </c>
      <c r="M5126" t="str">
        <f t="shared" si="242"/>
        <v>North Indian</v>
      </c>
      <c r="N5126" s="1" t="str" cm="1">
        <f t="array" ref="N5126">_xlfn.IFS(
G5126&lt;=25,"Fast",
G5126&lt;=40,"Medium",
G5126&gt;40,"Slow"
)</f>
        <v>Fast</v>
      </c>
    </row>
    <row r="5127" spans="1:14" x14ac:dyDescent="0.3">
      <c r="A5127" s="1">
        <v>413190</v>
      </c>
      <c r="B5127" s="1" t="s">
        <v>2045</v>
      </c>
      <c r="C5127" s="1" t="s">
        <v>68</v>
      </c>
      <c r="D5127" s="1" t="s">
        <v>9190</v>
      </c>
      <c r="E5127" s="1">
        <v>150</v>
      </c>
      <c r="F5127" s="1">
        <v>2.9</v>
      </c>
      <c r="G5127" s="1">
        <v>80</v>
      </c>
      <c r="H5127" s="1" t="s">
        <v>7536</v>
      </c>
      <c r="I5127" s="1" t="s">
        <v>2045</v>
      </c>
      <c r="J5127" s="1">
        <v>88</v>
      </c>
      <c r="K5127" s="1" t="str">
        <f t="shared" si="240"/>
        <v>valid</v>
      </c>
      <c r="L5127" s="1" t="str">
        <f t="shared" si="241"/>
        <v>BUDGET</v>
      </c>
      <c r="M5127" t="str">
        <f t="shared" si="242"/>
        <v>Snacks  Beverages</v>
      </c>
      <c r="N5127" s="1" t="str" cm="1">
        <f t="array" ref="N5127">_xlfn.IFS(
G5127&lt;=25,"Fast",
G5127&lt;=40,"Medium",
G5127&gt;40,"Slow"
)</f>
        <v>Slow</v>
      </c>
    </row>
    <row r="5128" spans="1:14" x14ac:dyDescent="0.3">
      <c r="A5128" s="1">
        <v>413236</v>
      </c>
      <c r="B5128" s="1" t="s">
        <v>634</v>
      </c>
      <c r="C5128" s="1" t="s">
        <v>463</v>
      </c>
      <c r="D5128" s="1" t="s">
        <v>9191</v>
      </c>
      <c r="E5128" s="1">
        <v>300</v>
      </c>
      <c r="F5128" s="1">
        <v>4.3</v>
      </c>
      <c r="G5128" s="1">
        <v>50</v>
      </c>
      <c r="H5128" s="1" t="s">
        <v>9192</v>
      </c>
      <c r="I5128" s="1" t="s">
        <v>634</v>
      </c>
      <c r="J5128" s="1">
        <v>54</v>
      </c>
      <c r="K5128" s="1" t="str">
        <f t="shared" si="240"/>
        <v>valid</v>
      </c>
      <c r="L5128" s="1" t="str">
        <f t="shared" si="241"/>
        <v>BUDGET</v>
      </c>
      <c r="M5128" t="str">
        <f t="shared" si="242"/>
        <v>South Indian</v>
      </c>
      <c r="N5128" s="1" t="str" cm="1">
        <f t="array" ref="N5128">_xlfn.IFS(
G5128&lt;=25,"Fast",
G5128&lt;=40,"Medium",
G5128&gt;40,"Slow"
)</f>
        <v>Slow</v>
      </c>
    </row>
    <row r="5129" spans="1:14" x14ac:dyDescent="0.3">
      <c r="A5129" s="1">
        <v>413483</v>
      </c>
      <c r="B5129" s="1" t="s">
        <v>63</v>
      </c>
      <c r="C5129" s="1" t="s">
        <v>11</v>
      </c>
      <c r="D5129" s="1" t="s">
        <v>9193</v>
      </c>
      <c r="E5129" s="1">
        <v>200</v>
      </c>
      <c r="F5129" s="1">
        <v>4.3</v>
      </c>
      <c r="G5129" s="1">
        <v>20</v>
      </c>
      <c r="H5129" s="1" t="s">
        <v>6598</v>
      </c>
      <c r="I5129" s="1" t="s">
        <v>63</v>
      </c>
      <c r="J5129" s="1">
        <v>50</v>
      </c>
      <c r="K5129" s="1" t="str">
        <f t="shared" si="240"/>
        <v>valid</v>
      </c>
      <c r="L5129" s="1" t="str">
        <f t="shared" si="241"/>
        <v>BUDGET</v>
      </c>
      <c r="M5129" t="str">
        <f t="shared" si="242"/>
        <v>Beverages</v>
      </c>
      <c r="N5129" s="1" t="str" cm="1">
        <f t="array" ref="N5129">_xlfn.IFS(
G5129&lt;=25,"Fast",
G5129&lt;=40,"Medium",
G5129&gt;40,"Slow"
)</f>
        <v>Fast</v>
      </c>
    </row>
    <row r="5130" spans="1:14" x14ac:dyDescent="0.3">
      <c r="A5130" s="1">
        <v>413534</v>
      </c>
      <c r="B5130" s="1" t="s">
        <v>63</v>
      </c>
      <c r="C5130" s="1" t="s">
        <v>11</v>
      </c>
      <c r="D5130" s="1" t="s">
        <v>9194</v>
      </c>
      <c r="E5130" s="1">
        <v>500</v>
      </c>
      <c r="F5130" s="1">
        <v>3.8</v>
      </c>
      <c r="G5130" s="1">
        <v>20</v>
      </c>
      <c r="H5130" s="1" t="s">
        <v>9195</v>
      </c>
      <c r="I5130" s="1" t="s">
        <v>9196</v>
      </c>
      <c r="J5130" s="1">
        <v>56</v>
      </c>
      <c r="K5130" s="1" t="str">
        <f t="shared" si="240"/>
        <v>valid</v>
      </c>
      <c r="L5130" s="1" t="str">
        <f t="shared" si="241"/>
        <v>MID</v>
      </c>
      <c r="M5130" t="str">
        <f t="shared" si="242"/>
        <v>Mexican</v>
      </c>
      <c r="N5130" s="1" t="str" cm="1">
        <f t="array" ref="N5130">_xlfn.IFS(
G5130&lt;=25,"Fast",
G5130&lt;=40,"Medium",
G5130&gt;40,"Slow"
)</f>
        <v>Fast</v>
      </c>
    </row>
    <row r="5131" spans="1:14" x14ac:dyDescent="0.3">
      <c r="A5131" s="1">
        <v>413536</v>
      </c>
      <c r="B5131" s="1" t="s">
        <v>634</v>
      </c>
      <c r="C5131" s="1" t="s">
        <v>463</v>
      </c>
      <c r="D5131" s="1" t="s">
        <v>9194</v>
      </c>
      <c r="E5131" s="1">
        <v>500</v>
      </c>
      <c r="F5131" s="1">
        <v>2.9</v>
      </c>
      <c r="G5131" s="1">
        <v>80</v>
      </c>
      <c r="H5131" s="1" t="s">
        <v>9195</v>
      </c>
      <c r="I5131" s="1" t="s">
        <v>9197</v>
      </c>
      <c r="J5131" s="1">
        <v>48</v>
      </c>
      <c r="K5131" s="1" t="str">
        <f t="shared" si="240"/>
        <v>valid</v>
      </c>
      <c r="L5131" s="1" t="str">
        <f t="shared" si="241"/>
        <v>MID</v>
      </c>
      <c r="M5131" t="str">
        <f t="shared" si="242"/>
        <v>Mexican</v>
      </c>
      <c r="N5131" s="1" t="str" cm="1">
        <f t="array" ref="N5131">_xlfn.IFS(
G5131&lt;=25,"Fast",
G5131&lt;=40,"Medium",
G5131&gt;40,"Slow"
)</f>
        <v>Slow</v>
      </c>
    </row>
    <row r="5132" spans="1:14" x14ac:dyDescent="0.3">
      <c r="A5132" s="1">
        <v>413563</v>
      </c>
      <c r="B5132" s="1" t="s">
        <v>505</v>
      </c>
      <c r="C5132" s="1" t="s">
        <v>91</v>
      </c>
      <c r="D5132" s="1" t="s">
        <v>9198</v>
      </c>
      <c r="E5132" s="1">
        <v>300</v>
      </c>
      <c r="F5132" s="1">
        <v>2.9</v>
      </c>
      <c r="G5132" s="1">
        <v>80</v>
      </c>
      <c r="H5132" s="1" t="s">
        <v>1606</v>
      </c>
      <c r="I5132" s="1" t="s">
        <v>9199</v>
      </c>
      <c r="J5132" s="1">
        <v>40</v>
      </c>
      <c r="K5132" s="1" t="str">
        <f t="shared" si="240"/>
        <v>valid</v>
      </c>
      <c r="L5132" s="1" t="str">
        <f t="shared" si="241"/>
        <v>BUDGET</v>
      </c>
      <c r="M5132" t="str">
        <f t="shared" si="242"/>
        <v>Chinese</v>
      </c>
      <c r="N5132" s="1" t="str" cm="1">
        <f t="array" ref="N5132">_xlfn.IFS(
G5132&lt;=25,"Fast",
G5132&lt;=40,"Medium",
G5132&gt;40,"Slow"
)</f>
        <v>Slow</v>
      </c>
    </row>
    <row r="5133" spans="1:14" x14ac:dyDescent="0.3">
      <c r="A5133" s="1">
        <v>413584</v>
      </c>
      <c r="B5133" s="1" t="s">
        <v>2435</v>
      </c>
      <c r="C5133" s="1" t="s">
        <v>463</v>
      </c>
      <c r="D5133" s="1" t="s">
        <v>9200</v>
      </c>
      <c r="E5133" s="1">
        <v>400</v>
      </c>
      <c r="F5133" s="1">
        <v>2.9</v>
      </c>
      <c r="G5133" s="1">
        <v>80</v>
      </c>
      <c r="H5133" s="1" t="s">
        <v>5262</v>
      </c>
      <c r="I5133" s="1" t="s">
        <v>2435</v>
      </c>
      <c r="J5133" s="1">
        <v>72</v>
      </c>
      <c r="K5133" s="1" t="str">
        <f t="shared" si="240"/>
        <v>valid</v>
      </c>
      <c r="L5133" s="1" t="str">
        <f t="shared" si="241"/>
        <v>MID</v>
      </c>
      <c r="M5133" t="str">
        <f t="shared" si="242"/>
        <v>European</v>
      </c>
      <c r="N5133" s="1" t="str" cm="1">
        <f t="array" ref="N5133">_xlfn.IFS(
G5133&lt;=25,"Fast",
G5133&lt;=40,"Medium",
G5133&gt;40,"Slow"
)</f>
        <v>Slow</v>
      </c>
    </row>
    <row r="5134" spans="1:14" x14ac:dyDescent="0.3">
      <c r="A5134" s="1">
        <v>413609</v>
      </c>
      <c r="B5134" s="1" t="s">
        <v>1234</v>
      </c>
      <c r="C5134" s="1" t="s">
        <v>189</v>
      </c>
      <c r="D5134" s="1" t="s">
        <v>9201</v>
      </c>
      <c r="E5134" s="1">
        <v>300</v>
      </c>
      <c r="F5134" s="1">
        <v>2.9</v>
      </c>
      <c r="G5134" s="1">
        <v>80</v>
      </c>
      <c r="H5134" s="1" t="s">
        <v>695</v>
      </c>
      <c r="I5134" s="1" t="s">
        <v>1234</v>
      </c>
      <c r="J5134" s="1">
        <v>96</v>
      </c>
      <c r="K5134" s="1" t="str">
        <f t="shared" si="240"/>
        <v>valid</v>
      </c>
      <c r="L5134" s="1" t="str">
        <f t="shared" si="241"/>
        <v>BUDGET</v>
      </c>
      <c r="M5134" t="str">
        <f t="shared" si="242"/>
        <v>Indian</v>
      </c>
      <c r="N5134" s="1" t="str" cm="1">
        <f t="array" ref="N5134">_xlfn.IFS(
G5134&lt;=25,"Fast",
G5134&lt;=40,"Medium",
G5134&gt;40,"Slow"
)</f>
        <v>Slow</v>
      </c>
    </row>
    <row r="5135" spans="1:14" x14ac:dyDescent="0.3">
      <c r="A5135" s="1">
        <v>413611</v>
      </c>
      <c r="B5135" s="1" t="s">
        <v>3390</v>
      </c>
      <c r="C5135" s="1" t="s">
        <v>68</v>
      </c>
      <c r="D5135" s="1" t="s">
        <v>9202</v>
      </c>
      <c r="E5135" s="1">
        <v>493</v>
      </c>
      <c r="F5135" s="1">
        <v>2.9</v>
      </c>
      <c r="G5135" s="1">
        <v>80</v>
      </c>
      <c r="H5135" s="1" t="s">
        <v>9203</v>
      </c>
      <c r="I5135" s="1" t="s">
        <v>3390</v>
      </c>
      <c r="J5135" s="1">
        <v>67</v>
      </c>
      <c r="K5135" s="1" t="str">
        <f t="shared" si="240"/>
        <v>valid</v>
      </c>
      <c r="L5135" s="1" t="str">
        <f t="shared" si="241"/>
        <v>MID</v>
      </c>
      <c r="M5135" t="str">
        <f t="shared" si="242"/>
        <v>Chinese</v>
      </c>
      <c r="N5135" s="1" t="str" cm="1">
        <f t="array" ref="N5135">_xlfn.IFS(
G5135&lt;=25,"Fast",
G5135&lt;=40,"Medium",
G5135&gt;40,"Slow"
)</f>
        <v>Slow</v>
      </c>
    </row>
    <row r="5136" spans="1:14" x14ac:dyDescent="0.3">
      <c r="A5136" s="1">
        <v>413614</v>
      </c>
      <c r="B5136" s="1" t="s">
        <v>9204</v>
      </c>
      <c r="C5136" s="1" t="s">
        <v>115</v>
      </c>
      <c r="D5136" s="1" t="s">
        <v>9205</v>
      </c>
      <c r="E5136" s="1">
        <v>500</v>
      </c>
      <c r="F5136" s="1">
        <v>3.9</v>
      </c>
      <c r="G5136" s="1">
        <v>20</v>
      </c>
      <c r="H5136" s="1" t="s">
        <v>9206</v>
      </c>
      <c r="I5136" s="1" t="s">
        <v>9207</v>
      </c>
      <c r="J5136" s="1">
        <v>33</v>
      </c>
      <c r="K5136" s="1" t="str">
        <f t="shared" si="240"/>
        <v>valid</v>
      </c>
      <c r="L5136" s="1" t="str">
        <f t="shared" si="241"/>
        <v>MID</v>
      </c>
      <c r="M5136" t="str">
        <f t="shared" si="242"/>
        <v>Chinese</v>
      </c>
      <c r="N5136" s="1" t="str" cm="1">
        <f t="array" ref="N5136">_xlfn.IFS(
G5136&lt;=25,"Fast",
G5136&lt;=40,"Medium",
G5136&gt;40,"Slow"
)</f>
        <v>Fast</v>
      </c>
    </row>
    <row r="5137" spans="1:14" x14ac:dyDescent="0.3">
      <c r="A5137" s="1">
        <v>413623</v>
      </c>
      <c r="B5137" s="1" t="s">
        <v>4163</v>
      </c>
      <c r="C5137" s="1" t="s">
        <v>91</v>
      </c>
      <c r="D5137" s="1" t="s">
        <v>9208</v>
      </c>
      <c r="E5137" s="1">
        <v>350</v>
      </c>
      <c r="F5137" s="1">
        <v>2.9</v>
      </c>
      <c r="G5137" s="1">
        <v>80</v>
      </c>
      <c r="H5137" s="1" t="s">
        <v>9209</v>
      </c>
      <c r="I5137" s="1" t="s">
        <v>4163</v>
      </c>
      <c r="J5137" s="1">
        <v>50</v>
      </c>
      <c r="K5137" s="1" t="str">
        <f t="shared" si="240"/>
        <v>valid</v>
      </c>
      <c r="L5137" s="1" t="str">
        <f t="shared" si="241"/>
        <v>MID</v>
      </c>
      <c r="M5137" t="str">
        <f t="shared" si="242"/>
        <v>Chinese</v>
      </c>
      <c r="N5137" s="1" t="str" cm="1">
        <f t="array" ref="N5137">_xlfn.IFS(
G5137&lt;=25,"Fast",
G5137&lt;=40,"Medium",
G5137&gt;40,"Slow"
)</f>
        <v>Slow</v>
      </c>
    </row>
    <row r="5138" spans="1:14" x14ac:dyDescent="0.3">
      <c r="A5138" s="1">
        <v>413647</v>
      </c>
      <c r="B5138" s="1" t="s">
        <v>83</v>
      </c>
      <c r="C5138" s="1" t="s">
        <v>68</v>
      </c>
      <c r="D5138" s="1" t="s">
        <v>9210</v>
      </c>
      <c r="E5138" s="1">
        <v>200</v>
      </c>
      <c r="F5138" s="1">
        <v>2.9</v>
      </c>
      <c r="G5138" s="1">
        <v>80</v>
      </c>
      <c r="H5138" s="1" t="s">
        <v>4123</v>
      </c>
      <c r="I5138" s="1" t="s">
        <v>83</v>
      </c>
      <c r="J5138" s="1">
        <v>72</v>
      </c>
      <c r="K5138" s="1" t="str">
        <f t="shared" si="240"/>
        <v>valid</v>
      </c>
      <c r="L5138" s="1" t="str">
        <f t="shared" si="241"/>
        <v>BUDGET</v>
      </c>
      <c r="M5138" t="str">
        <f t="shared" si="242"/>
        <v>Healthy Food</v>
      </c>
      <c r="N5138" s="1" t="str" cm="1">
        <f t="array" ref="N5138">_xlfn.IFS(
G5138&lt;=25,"Fast",
G5138&lt;=40,"Medium",
G5138&gt;40,"Slow"
)</f>
        <v>Slow</v>
      </c>
    </row>
    <row r="5139" spans="1:14" x14ac:dyDescent="0.3">
      <c r="A5139" s="1">
        <v>413661</v>
      </c>
      <c r="B5139" s="1" t="s">
        <v>556</v>
      </c>
      <c r="C5139" s="1" t="s">
        <v>189</v>
      </c>
      <c r="D5139" s="1" t="s">
        <v>9211</v>
      </c>
      <c r="E5139" s="1">
        <v>120</v>
      </c>
      <c r="F5139" s="1">
        <v>4.5</v>
      </c>
      <c r="G5139" s="1">
        <v>50</v>
      </c>
      <c r="H5139" s="1" t="s">
        <v>9212</v>
      </c>
      <c r="I5139" s="1" t="s">
        <v>556</v>
      </c>
      <c r="J5139" s="1">
        <v>76</v>
      </c>
      <c r="K5139" s="1" t="str">
        <f t="shared" si="240"/>
        <v>valid</v>
      </c>
      <c r="L5139" s="1" t="str">
        <f t="shared" si="241"/>
        <v>BUDGET</v>
      </c>
      <c r="M5139" t="str">
        <f t="shared" si="242"/>
        <v>North Indian  South Indian  Fast Food  Snacks  Thalis  Combo</v>
      </c>
      <c r="N5139" s="1" t="str" cm="1">
        <f t="array" ref="N5139">_xlfn.IFS(
G5139&lt;=25,"Fast",
G5139&lt;=40,"Medium",
G5139&gt;40,"Slow"
)</f>
        <v>Slow</v>
      </c>
    </row>
    <row r="5140" spans="1:14" x14ac:dyDescent="0.3">
      <c r="A5140" s="1">
        <v>413667</v>
      </c>
      <c r="B5140" s="1" t="s">
        <v>3951</v>
      </c>
      <c r="C5140" s="1" t="s">
        <v>91</v>
      </c>
      <c r="D5140" s="1" t="s">
        <v>9213</v>
      </c>
      <c r="E5140" s="1">
        <v>300</v>
      </c>
      <c r="F5140" s="1">
        <v>2.9</v>
      </c>
      <c r="G5140" s="1">
        <v>80</v>
      </c>
      <c r="H5140" s="1" t="s">
        <v>391</v>
      </c>
      <c r="I5140" s="1" t="s">
        <v>9214</v>
      </c>
      <c r="J5140" s="1">
        <v>37</v>
      </c>
      <c r="K5140" s="1" t="str">
        <f t="shared" si="240"/>
        <v>valid</v>
      </c>
      <c r="L5140" s="1" t="str">
        <f t="shared" si="241"/>
        <v>BUDGET</v>
      </c>
      <c r="M5140" t="str">
        <f t="shared" si="242"/>
        <v>Ice Cream</v>
      </c>
      <c r="N5140" s="1" t="str" cm="1">
        <f t="array" ref="N5140">_xlfn.IFS(
G5140&lt;=25,"Fast",
G5140&lt;=40,"Medium",
G5140&gt;40,"Slow"
)</f>
        <v>Slow</v>
      </c>
    </row>
    <row r="5141" spans="1:14" x14ac:dyDescent="0.3">
      <c r="A5141" s="1">
        <v>413727</v>
      </c>
      <c r="B5141" s="1" t="s">
        <v>1664</v>
      </c>
      <c r="C5141" s="1" t="s">
        <v>189</v>
      </c>
      <c r="D5141" s="1" t="s">
        <v>9215</v>
      </c>
      <c r="E5141" s="1">
        <v>700</v>
      </c>
      <c r="F5141" s="1">
        <v>2.9</v>
      </c>
      <c r="G5141" s="1">
        <v>80</v>
      </c>
      <c r="H5141" s="1" t="s">
        <v>617</v>
      </c>
      <c r="I5141" s="1" t="s">
        <v>9216</v>
      </c>
      <c r="J5141" s="1">
        <v>65</v>
      </c>
      <c r="K5141" s="1" t="str">
        <f t="shared" si="240"/>
        <v>valid</v>
      </c>
      <c r="L5141" s="1" t="str">
        <f t="shared" si="241"/>
        <v>PREMIUM</v>
      </c>
      <c r="M5141" t="str">
        <f t="shared" si="242"/>
        <v>Bakery</v>
      </c>
      <c r="N5141" s="1" t="str" cm="1">
        <f t="array" ref="N5141">_xlfn.IFS(
G5141&lt;=25,"Fast",
G5141&lt;=40,"Medium",
G5141&gt;40,"Slow"
)</f>
        <v>Slow</v>
      </c>
    </row>
    <row r="5142" spans="1:14" x14ac:dyDescent="0.3">
      <c r="A5142" s="1">
        <v>413757</v>
      </c>
      <c r="B5142" s="1" t="s">
        <v>1715</v>
      </c>
      <c r="C5142" s="1" t="s">
        <v>68</v>
      </c>
      <c r="D5142" s="1" t="s">
        <v>9217</v>
      </c>
      <c r="E5142" s="1">
        <v>200</v>
      </c>
      <c r="F5142" s="1">
        <v>3.4</v>
      </c>
      <c r="G5142" s="1">
        <v>20</v>
      </c>
      <c r="H5142" s="1" t="s">
        <v>1203</v>
      </c>
      <c r="I5142" s="1" t="s">
        <v>1715</v>
      </c>
      <c r="J5142" s="1">
        <v>47</v>
      </c>
      <c r="K5142" s="1" t="str">
        <f t="shared" si="240"/>
        <v>valid</v>
      </c>
      <c r="L5142" s="1" t="str">
        <f t="shared" si="241"/>
        <v>BUDGET</v>
      </c>
      <c r="M5142" t="str">
        <f t="shared" si="242"/>
        <v>Continental</v>
      </c>
      <c r="N5142" s="1" t="str" cm="1">
        <f t="array" ref="N5142">_xlfn.IFS(
G5142&lt;=25,"Fast",
G5142&lt;=40,"Medium",
G5142&gt;40,"Slow"
)</f>
        <v>Fast</v>
      </c>
    </row>
    <row r="5143" spans="1:14" x14ac:dyDescent="0.3">
      <c r="A5143" s="1">
        <v>413769</v>
      </c>
      <c r="B5143" s="1" t="s">
        <v>3390</v>
      </c>
      <c r="C5143" s="1" t="s">
        <v>68</v>
      </c>
      <c r="D5143" s="1" t="s">
        <v>9218</v>
      </c>
      <c r="E5143" s="1">
        <v>450</v>
      </c>
      <c r="F5143" s="1">
        <v>2.9</v>
      </c>
      <c r="G5143" s="1">
        <v>80</v>
      </c>
      <c r="H5143" s="1" t="s">
        <v>9219</v>
      </c>
      <c r="I5143" s="1" t="s">
        <v>3390</v>
      </c>
      <c r="J5143" s="1">
        <v>58</v>
      </c>
      <c r="K5143" s="1" t="str">
        <f t="shared" si="240"/>
        <v>valid</v>
      </c>
      <c r="L5143" s="1" t="str">
        <f t="shared" si="241"/>
        <v>MID</v>
      </c>
      <c r="M5143" t="str">
        <f t="shared" si="242"/>
        <v>Fast Food  Bakery  Desserts  Beverages</v>
      </c>
      <c r="N5143" s="1" t="str" cm="1">
        <f t="array" ref="N5143">_xlfn.IFS(
G5143&lt;=25,"Fast",
G5143&lt;=40,"Medium",
G5143&gt;40,"Slow"
)</f>
        <v>Slow</v>
      </c>
    </row>
    <row r="5144" spans="1:14" x14ac:dyDescent="0.3">
      <c r="A5144" s="1">
        <v>413816</v>
      </c>
      <c r="B5144" s="1" t="s">
        <v>745</v>
      </c>
      <c r="C5144" s="1" t="s">
        <v>383</v>
      </c>
      <c r="D5144" s="1" t="s">
        <v>9220</v>
      </c>
      <c r="E5144" s="1">
        <v>350</v>
      </c>
      <c r="F5144" s="1">
        <v>4.3</v>
      </c>
      <c r="G5144" s="1">
        <v>50</v>
      </c>
      <c r="H5144" s="1" t="s">
        <v>617</v>
      </c>
      <c r="I5144" s="1" t="s">
        <v>689</v>
      </c>
      <c r="J5144" s="1">
        <v>40</v>
      </c>
      <c r="K5144" s="1" t="str">
        <f t="shared" si="240"/>
        <v>valid</v>
      </c>
      <c r="L5144" s="1" t="str">
        <f t="shared" si="241"/>
        <v>MID</v>
      </c>
      <c r="M5144" t="str">
        <f t="shared" si="242"/>
        <v>Bakery</v>
      </c>
      <c r="N5144" s="1" t="str" cm="1">
        <f t="array" ref="N5144">_xlfn.IFS(
G5144&lt;=25,"Fast",
G5144&lt;=40,"Medium",
G5144&gt;40,"Slow"
)</f>
        <v>Slow</v>
      </c>
    </row>
    <row r="5145" spans="1:14" x14ac:dyDescent="0.3">
      <c r="A5145" s="1">
        <v>413825</v>
      </c>
      <c r="B5145" s="1" t="s">
        <v>634</v>
      </c>
      <c r="C5145" s="1" t="s">
        <v>463</v>
      </c>
      <c r="D5145" s="1" t="s">
        <v>9221</v>
      </c>
      <c r="E5145" s="1">
        <v>300</v>
      </c>
      <c r="F5145" s="1">
        <v>3.8</v>
      </c>
      <c r="G5145" s="1">
        <v>20</v>
      </c>
      <c r="H5145" s="1" t="s">
        <v>9222</v>
      </c>
      <c r="I5145" s="1" t="s">
        <v>634</v>
      </c>
      <c r="J5145" s="1">
        <v>47</v>
      </c>
      <c r="K5145" s="1" t="str">
        <f t="shared" si="240"/>
        <v>valid</v>
      </c>
      <c r="L5145" s="1" t="str">
        <f t="shared" si="241"/>
        <v>BUDGET</v>
      </c>
      <c r="M5145" t="str">
        <f t="shared" si="242"/>
        <v>Chinese</v>
      </c>
      <c r="N5145" s="1" t="str" cm="1">
        <f t="array" ref="N5145">_xlfn.IFS(
G5145&lt;=25,"Fast",
G5145&lt;=40,"Medium",
G5145&gt;40,"Slow"
)</f>
        <v>Fast</v>
      </c>
    </row>
    <row r="5146" spans="1:14" x14ac:dyDescent="0.3">
      <c r="A5146" s="1">
        <v>413860</v>
      </c>
      <c r="B5146" s="1" t="s">
        <v>3352</v>
      </c>
      <c r="C5146" s="1" t="s">
        <v>68</v>
      </c>
      <c r="D5146" s="1" t="s">
        <v>9223</v>
      </c>
      <c r="E5146" s="1">
        <v>270</v>
      </c>
      <c r="F5146" s="1">
        <v>2.9</v>
      </c>
      <c r="G5146" s="1">
        <v>80</v>
      </c>
      <c r="H5146" s="1" t="s">
        <v>9224</v>
      </c>
      <c r="I5146" s="1" t="s">
        <v>3352</v>
      </c>
      <c r="J5146" s="1">
        <v>61</v>
      </c>
      <c r="K5146" s="1" t="str">
        <f t="shared" si="240"/>
        <v>valid</v>
      </c>
      <c r="L5146" s="1" t="str">
        <f t="shared" si="241"/>
        <v>BUDGET</v>
      </c>
      <c r="M5146" t="str">
        <f t="shared" si="242"/>
        <v>Arabian</v>
      </c>
      <c r="N5146" s="1" t="str" cm="1">
        <f t="array" ref="N5146">_xlfn.IFS(
G5146&lt;=25,"Fast",
G5146&lt;=40,"Medium",
G5146&gt;40,"Slow"
)</f>
        <v>Slow</v>
      </c>
    </row>
    <row r="5147" spans="1:14" x14ac:dyDescent="0.3">
      <c r="A5147" s="1">
        <v>413908</v>
      </c>
      <c r="B5147" s="1" t="s">
        <v>891</v>
      </c>
      <c r="C5147" s="1" t="s">
        <v>463</v>
      </c>
      <c r="D5147" s="1" t="s">
        <v>4997</v>
      </c>
      <c r="E5147" s="1">
        <v>200</v>
      </c>
      <c r="F5147" s="1">
        <v>4.3</v>
      </c>
      <c r="G5147" s="1">
        <v>100</v>
      </c>
      <c r="H5147" s="1" t="s">
        <v>8754</v>
      </c>
      <c r="I5147" s="1" t="s">
        <v>891</v>
      </c>
      <c r="J5147" s="1">
        <v>53</v>
      </c>
      <c r="K5147" s="1" t="str">
        <f t="shared" si="240"/>
        <v>valid</v>
      </c>
      <c r="L5147" s="1" t="str">
        <f t="shared" si="241"/>
        <v>BUDGET</v>
      </c>
      <c r="M5147" t="str">
        <f t="shared" si="242"/>
        <v>American</v>
      </c>
      <c r="N5147" s="1" t="str" cm="1">
        <f t="array" ref="N5147">_xlfn.IFS(
G5147&lt;=25,"Fast",
G5147&lt;=40,"Medium",
G5147&gt;40,"Slow"
)</f>
        <v>Slow</v>
      </c>
    </row>
    <row r="5148" spans="1:14" x14ac:dyDescent="0.3">
      <c r="A5148" s="1">
        <v>413956</v>
      </c>
      <c r="B5148" s="1" t="s">
        <v>645</v>
      </c>
      <c r="C5148" s="1" t="s">
        <v>189</v>
      </c>
      <c r="D5148" s="1" t="s">
        <v>9225</v>
      </c>
      <c r="E5148" s="1">
        <v>300</v>
      </c>
      <c r="F5148" s="1">
        <v>2.9</v>
      </c>
      <c r="G5148" s="1">
        <v>80</v>
      </c>
      <c r="H5148" s="1" t="s">
        <v>2181</v>
      </c>
      <c r="I5148" s="1" t="s">
        <v>645</v>
      </c>
      <c r="J5148" s="1">
        <v>67</v>
      </c>
      <c r="K5148" s="1" t="str">
        <f t="shared" si="240"/>
        <v>valid</v>
      </c>
      <c r="L5148" s="1" t="str">
        <f t="shared" si="241"/>
        <v>BUDGET</v>
      </c>
      <c r="M5148" t="str">
        <f t="shared" si="242"/>
        <v>Chinese</v>
      </c>
      <c r="N5148" s="1" t="str" cm="1">
        <f t="array" ref="N5148">_xlfn.IFS(
G5148&lt;=25,"Fast",
G5148&lt;=40,"Medium",
G5148&gt;40,"Slow"
)</f>
        <v>Slow</v>
      </c>
    </row>
    <row r="5149" spans="1:14" x14ac:dyDescent="0.3">
      <c r="A5149" s="1">
        <v>414014</v>
      </c>
      <c r="B5149" s="1" t="s">
        <v>387</v>
      </c>
      <c r="C5149" s="1" t="s">
        <v>11</v>
      </c>
      <c r="D5149" s="1" t="s">
        <v>9226</v>
      </c>
      <c r="E5149" s="1">
        <v>200</v>
      </c>
      <c r="F5149" s="1">
        <v>2.9</v>
      </c>
      <c r="G5149" s="1">
        <v>80</v>
      </c>
      <c r="H5149" s="1" t="s">
        <v>740</v>
      </c>
      <c r="I5149" s="1" t="s">
        <v>387</v>
      </c>
      <c r="J5149" s="1">
        <v>64</v>
      </c>
      <c r="K5149" s="1" t="str">
        <f t="shared" si="240"/>
        <v>valid</v>
      </c>
      <c r="L5149" s="1" t="str">
        <f t="shared" si="241"/>
        <v>BUDGET</v>
      </c>
      <c r="M5149" t="str">
        <f t="shared" si="242"/>
        <v>Bakery</v>
      </c>
      <c r="N5149" s="1" t="str" cm="1">
        <f t="array" ref="N5149">_xlfn.IFS(
G5149&lt;=25,"Fast",
G5149&lt;=40,"Medium",
G5149&gt;40,"Slow"
)</f>
        <v>Slow</v>
      </c>
    </row>
    <row r="5150" spans="1:14" x14ac:dyDescent="0.3">
      <c r="A5150" s="1">
        <v>414019</v>
      </c>
      <c r="B5150" s="1" t="s">
        <v>6129</v>
      </c>
      <c r="C5150" s="1" t="s">
        <v>189</v>
      </c>
      <c r="D5150" s="1" t="s">
        <v>9227</v>
      </c>
      <c r="E5150" s="1">
        <v>400</v>
      </c>
      <c r="F5150" s="1">
        <v>2.9</v>
      </c>
      <c r="G5150" s="1">
        <v>80</v>
      </c>
      <c r="H5150" s="1" t="s">
        <v>9228</v>
      </c>
      <c r="I5150" s="1" t="s">
        <v>6129</v>
      </c>
      <c r="J5150" s="1">
        <v>85</v>
      </c>
      <c r="K5150" s="1" t="str">
        <f t="shared" si="240"/>
        <v>valid</v>
      </c>
      <c r="L5150" s="1" t="str">
        <f t="shared" si="241"/>
        <v>MID</v>
      </c>
      <c r="M5150" t="str">
        <f t="shared" si="242"/>
        <v>Chinese</v>
      </c>
      <c r="N5150" s="1" t="str" cm="1">
        <f t="array" ref="N5150">_xlfn.IFS(
G5150&lt;=25,"Fast",
G5150&lt;=40,"Medium",
G5150&gt;40,"Slow"
)</f>
        <v>Slow</v>
      </c>
    </row>
    <row r="5151" spans="1:14" x14ac:dyDescent="0.3">
      <c r="A5151" s="1">
        <v>414087</v>
      </c>
      <c r="B5151" s="1" t="s">
        <v>403</v>
      </c>
      <c r="C5151" s="1" t="s">
        <v>115</v>
      </c>
      <c r="D5151" s="1" t="s">
        <v>9229</v>
      </c>
      <c r="E5151" s="1">
        <v>200</v>
      </c>
      <c r="F5151" s="1">
        <v>2.9</v>
      </c>
      <c r="G5151" s="1">
        <v>80</v>
      </c>
      <c r="H5151" s="1" t="s">
        <v>131</v>
      </c>
      <c r="I5151" s="1" t="s">
        <v>403</v>
      </c>
      <c r="J5151" s="1">
        <v>40</v>
      </c>
      <c r="K5151" s="1" t="str">
        <f t="shared" si="240"/>
        <v>valid</v>
      </c>
      <c r="L5151" s="1" t="str">
        <f t="shared" si="241"/>
        <v>BUDGET</v>
      </c>
      <c r="M5151" t="str">
        <f t="shared" si="242"/>
        <v>North Indian</v>
      </c>
      <c r="N5151" s="1" t="str" cm="1">
        <f t="array" ref="N5151">_xlfn.IFS(
G5151&lt;=25,"Fast",
G5151&lt;=40,"Medium",
G5151&gt;40,"Slow"
)</f>
        <v>Slow</v>
      </c>
    </row>
    <row r="5152" spans="1:14" x14ac:dyDescent="0.3">
      <c r="A5152" s="1">
        <v>414114</v>
      </c>
      <c r="B5152" s="1" t="s">
        <v>403</v>
      </c>
      <c r="C5152" s="1" t="s">
        <v>115</v>
      </c>
      <c r="D5152" s="1" t="s">
        <v>9230</v>
      </c>
      <c r="E5152" s="1">
        <v>200</v>
      </c>
      <c r="F5152" s="1">
        <v>2.9</v>
      </c>
      <c r="G5152" s="1">
        <v>80</v>
      </c>
      <c r="H5152" s="1" t="s">
        <v>9231</v>
      </c>
      <c r="I5152" s="1" t="s">
        <v>403</v>
      </c>
      <c r="J5152" s="1">
        <v>40</v>
      </c>
      <c r="K5152" s="1" t="str">
        <f t="shared" si="240"/>
        <v>valid</v>
      </c>
      <c r="L5152" s="1" t="str">
        <f t="shared" si="241"/>
        <v>BUDGET</v>
      </c>
      <c r="M5152" t="str">
        <f t="shared" si="242"/>
        <v>Snacks</v>
      </c>
      <c r="N5152" s="1" t="str" cm="1">
        <f t="array" ref="N5152">_xlfn.IFS(
G5152&lt;=25,"Fast",
G5152&lt;=40,"Medium",
G5152&gt;40,"Slow"
)</f>
        <v>Slow</v>
      </c>
    </row>
    <row r="5153" spans="1:14" x14ac:dyDescent="0.3">
      <c r="A5153" s="1">
        <v>414163</v>
      </c>
      <c r="B5153" s="1" t="s">
        <v>83</v>
      </c>
      <c r="C5153" s="1" t="s">
        <v>68</v>
      </c>
      <c r="D5153" s="1" t="s">
        <v>9232</v>
      </c>
      <c r="E5153" s="1">
        <v>200</v>
      </c>
      <c r="F5153" s="1">
        <v>4</v>
      </c>
      <c r="G5153" s="1">
        <v>100</v>
      </c>
      <c r="H5153" s="1" t="s">
        <v>9233</v>
      </c>
      <c r="I5153" s="1" t="s">
        <v>83</v>
      </c>
      <c r="J5153" s="1">
        <v>63</v>
      </c>
      <c r="K5153" s="1" t="str">
        <f t="shared" si="240"/>
        <v>valid</v>
      </c>
      <c r="L5153" s="1" t="str">
        <f t="shared" si="241"/>
        <v>BUDGET</v>
      </c>
      <c r="M5153" t="str">
        <f t="shared" si="242"/>
        <v>Healthy Food  Indian  Keto  Snacks  Bakery  North Indian</v>
      </c>
      <c r="N5153" s="1" t="str" cm="1">
        <f t="array" ref="N5153">_xlfn.IFS(
G5153&lt;=25,"Fast",
G5153&lt;=40,"Medium",
G5153&gt;40,"Slow"
)</f>
        <v>Slow</v>
      </c>
    </row>
    <row r="5154" spans="1:14" x14ac:dyDescent="0.3">
      <c r="A5154" s="1">
        <v>414234</v>
      </c>
      <c r="B5154" s="1" t="s">
        <v>574</v>
      </c>
      <c r="C5154" s="1" t="s">
        <v>68</v>
      </c>
      <c r="D5154" s="1" t="s">
        <v>5702</v>
      </c>
      <c r="E5154" s="1">
        <v>200</v>
      </c>
      <c r="F5154" s="1">
        <v>4.2</v>
      </c>
      <c r="G5154" s="1">
        <v>50</v>
      </c>
      <c r="H5154" s="1" t="s">
        <v>2826</v>
      </c>
      <c r="I5154" s="1" t="s">
        <v>574</v>
      </c>
      <c r="J5154" s="1">
        <v>61</v>
      </c>
      <c r="K5154" s="1" t="str">
        <f t="shared" si="240"/>
        <v>valid</v>
      </c>
      <c r="L5154" s="1" t="str">
        <f t="shared" si="241"/>
        <v>BUDGET</v>
      </c>
      <c r="M5154" t="str">
        <f t="shared" si="242"/>
        <v>Desserts  Beverages</v>
      </c>
      <c r="N5154" s="1" t="str" cm="1">
        <f t="array" ref="N5154">_xlfn.IFS(
G5154&lt;=25,"Fast",
G5154&lt;=40,"Medium",
G5154&gt;40,"Slow"
)</f>
        <v>Slow</v>
      </c>
    </row>
    <row r="5155" spans="1:14" x14ac:dyDescent="0.3">
      <c r="A5155" s="1">
        <v>414258</v>
      </c>
      <c r="B5155" s="1" t="s">
        <v>3227</v>
      </c>
      <c r="C5155" s="1" t="s">
        <v>3052</v>
      </c>
      <c r="D5155" s="1" t="s">
        <v>6262</v>
      </c>
      <c r="E5155" s="1">
        <v>300</v>
      </c>
      <c r="F5155" s="1">
        <v>4.2</v>
      </c>
      <c r="G5155" s="1">
        <v>50</v>
      </c>
      <c r="H5155" s="1" t="s">
        <v>617</v>
      </c>
      <c r="I5155" s="1" t="s">
        <v>3227</v>
      </c>
      <c r="J5155" s="1">
        <v>52</v>
      </c>
      <c r="K5155" s="1" t="str">
        <f t="shared" si="240"/>
        <v>valid</v>
      </c>
      <c r="L5155" s="1" t="str">
        <f t="shared" si="241"/>
        <v>BUDGET</v>
      </c>
      <c r="M5155" t="str">
        <f t="shared" si="242"/>
        <v>Bakery</v>
      </c>
      <c r="N5155" s="1" t="str" cm="1">
        <f t="array" ref="N5155">_xlfn.IFS(
G5155&lt;=25,"Fast",
G5155&lt;=40,"Medium",
G5155&gt;40,"Slow"
)</f>
        <v>Slow</v>
      </c>
    </row>
    <row r="5156" spans="1:14" x14ac:dyDescent="0.3">
      <c r="A5156" s="1">
        <v>414263</v>
      </c>
      <c r="B5156" s="1" t="s">
        <v>9234</v>
      </c>
      <c r="C5156" s="1" t="s">
        <v>3052</v>
      </c>
      <c r="D5156" s="1" t="s">
        <v>9235</v>
      </c>
      <c r="E5156" s="1">
        <v>150</v>
      </c>
      <c r="F5156" s="1">
        <v>4.0999999999999996</v>
      </c>
      <c r="G5156" s="1">
        <v>20</v>
      </c>
      <c r="H5156" s="1" t="s">
        <v>740</v>
      </c>
      <c r="I5156" s="1" t="s">
        <v>5559</v>
      </c>
      <c r="J5156" s="1">
        <v>65</v>
      </c>
      <c r="K5156" s="1" t="str">
        <f t="shared" si="240"/>
        <v>valid</v>
      </c>
      <c r="L5156" s="1" t="str">
        <f t="shared" si="241"/>
        <v>BUDGET</v>
      </c>
      <c r="M5156" t="str">
        <f t="shared" si="242"/>
        <v>Bakery</v>
      </c>
      <c r="N5156" s="1" t="str" cm="1">
        <f t="array" ref="N5156">_xlfn.IFS(
G5156&lt;=25,"Fast",
G5156&lt;=40,"Medium",
G5156&gt;40,"Slow"
)</f>
        <v>Fast</v>
      </c>
    </row>
    <row r="5157" spans="1:14" x14ac:dyDescent="0.3">
      <c r="A5157" s="1">
        <v>414306</v>
      </c>
      <c r="B5157" s="1" t="s">
        <v>10</v>
      </c>
      <c r="C5157" s="1" t="s">
        <v>11</v>
      </c>
      <c r="D5157" s="1" t="s">
        <v>9236</v>
      </c>
      <c r="E5157" s="1">
        <v>450</v>
      </c>
      <c r="F5157" s="1">
        <v>2.9</v>
      </c>
      <c r="G5157" s="1">
        <v>80</v>
      </c>
      <c r="H5157" s="1" t="s">
        <v>9237</v>
      </c>
      <c r="I5157" s="1" t="s">
        <v>10</v>
      </c>
      <c r="J5157" s="1">
        <v>68</v>
      </c>
      <c r="K5157" s="1" t="str">
        <f t="shared" si="240"/>
        <v>valid</v>
      </c>
      <c r="L5157" s="1" t="str">
        <f t="shared" si="241"/>
        <v>MID</v>
      </c>
      <c r="M5157" t="str">
        <f t="shared" si="242"/>
        <v>North Indian</v>
      </c>
      <c r="N5157" s="1" t="str" cm="1">
        <f t="array" ref="N5157">_xlfn.IFS(
G5157&lt;=25,"Fast",
G5157&lt;=40,"Medium",
G5157&gt;40,"Slow"
)</f>
        <v>Slow</v>
      </c>
    </row>
    <row r="5158" spans="1:14" x14ac:dyDescent="0.3">
      <c r="A5158" s="1">
        <v>414433</v>
      </c>
      <c r="B5158" s="1" t="s">
        <v>238</v>
      </c>
      <c r="C5158" s="1" t="s">
        <v>11</v>
      </c>
      <c r="D5158" s="1" t="s">
        <v>5479</v>
      </c>
      <c r="E5158" s="1">
        <v>300</v>
      </c>
      <c r="F5158" s="1">
        <v>4.0999999999999996</v>
      </c>
      <c r="G5158" s="1">
        <v>50</v>
      </c>
      <c r="H5158" s="1" t="s">
        <v>9238</v>
      </c>
      <c r="I5158" s="1" t="s">
        <v>238</v>
      </c>
      <c r="J5158" s="1">
        <v>55</v>
      </c>
      <c r="K5158" s="1" t="str">
        <f t="shared" si="240"/>
        <v>valid</v>
      </c>
      <c r="L5158" s="1" t="str">
        <f t="shared" si="241"/>
        <v>BUDGET</v>
      </c>
      <c r="M5158" t="str">
        <f t="shared" si="242"/>
        <v>Continental</v>
      </c>
      <c r="N5158" s="1" t="str" cm="1">
        <f t="array" ref="N5158">_xlfn.IFS(
G5158&lt;=25,"Fast",
G5158&lt;=40,"Medium",
G5158&gt;40,"Slow"
)</f>
        <v>Slow</v>
      </c>
    </row>
    <row r="5159" spans="1:14" x14ac:dyDescent="0.3">
      <c r="A5159" s="1">
        <v>414443</v>
      </c>
      <c r="B5159" s="1" t="s">
        <v>745</v>
      </c>
      <c r="C5159" s="1" t="s">
        <v>383</v>
      </c>
      <c r="D5159" s="1" t="s">
        <v>9239</v>
      </c>
      <c r="E5159" s="1">
        <v>300</v>
      </c>
      <c r="F5159" s="1">
        <v>2.9</v>
      </c>
      <c r="G5159" s="1">
        <v>80</v>
      </c>
      <c r="H5159" s="1" t="s">
        <v>2299</v>
      </c>
      <c r="I5159" s="1" t="s">
        <v>745</v>
      </c>
      <c r="J5159" s="1">
        <v>56</v>
      </c>
      <c r="K5159" s="1" t="str">
        <f t="shared" si="240"/>
        <v>valid</v>
      </c>
      <c r="L5159" s="1" t="str">
        <f t="shared" si="241"/>
        <v>BUDGET</v>
      </c>
      <c r="M5159" t="str">
        <f t="shared" si="242"/>
        <v>Chinese</v>
      </c>
      <c r="N5159" s="1" t="str" cm="1">
        <f t="array" ref="N5159">_xlfn.IFS(
G5159&lt;=25,"Fast",
G5159&lt;=40,"Medium",
G5159&gt;40,"Slow"
)</f>
        <v>Slow</v>
      </c>
    </row>
    <row r="5160" spans="1:14" x14ac:dyDescent="0.3">
      <c r="A5160" s="1">
        <v>414555</v>
      </c>
      <c r="B5160" s="1" t="s">
        <v>3390</v>
      </c>
      <c r="C5160" s="1" t="s">
        <v>68</v>
      </c>
      <c r="D5160" s="1" t="s">
        <v>9240</v>
      </c>
      <c r="E5160" s="1">
        <v>200</v>
      </c>
      <c r="F5160" s="1">
        <v>2.9</v>
      </c>
      <c r="G5160" s="1">
        <v>80</v>
      </c>
      <c r="H5160" s="1" t="s">
        <v>9241</v>
      </c>
      <c r="I5160" s="1" t="s">
        <v>3390</v>
      </c>
      <c r="J5160" s="1">
        <v>69</v>
      </c>
      <c r="K5160" s="1" t="str">
        <f t="shared" si="240"/>
        <v>valid</v>
      </c>
      <c r="L5160" s="1" t="str">
        <f t="shared" si="241"/>
        <v>BUDGET</v>
      </c>
      <c r="M5160" t="str">
        <f t="shared" si="242"/>
        <v>Mexican</v>
      </c>
      <c r="N5160" s="1" t="str" cm="1">
        <f t="array" ref="N5160">_xlfn.IFS(
G5160&lt;=25,"Fast",
G5160&lt;=40,"Medium",
G5160&gt;40,"Slow"
)</f>
        <v>Slow</v>
      </c>
    </row>
    <row r="5161" spans="1:14" x14ac:dyDescent="0.3">
      <c r="A5161" s="1">
        <v>414556</v>
      </c>
      <c r="B5161" s="1" t="s">
        <v>1715</v>
      </c>
      <c r="C5161" s="1" t="s">
        <v>68</v>
      </c>
      <c r="D5161" s="1" t="s">
        <v>9242</v>
      </c>
      <c r="E5161" s="1">
        <v>150</v>
      </c>
      <c r="F5161" s="1">
        <v>2.9</v>
      </c>
      <c r="G5161" s="1">
        <v>80</v>
      </c>
      <c r="H5161" s="1" t="s">
        <v>1552</v>
      </c>
      <c r="I5161" s="1" t="s">
        <v>1479</v>
      </c>
      <c r="J5161" s="1">
        <v>43</v>
      </c>
      <c r="K5161" s="1" t="str">
        <f t="shared" si="240"/>
        <v>valid</v>
      </c>
      <c r="L5161" s="1" t="str">
        <f t="shared" si="241"/>
        <v>BUDGET</v>
      </c>
      <c r="M5161" t="str">
        <f t="shared" si="242"/>
        <v>Fast Food</v>
      </c>
      <c r="N5161" s="1" t="str" cm="1">
        <f t="array" ref="N5161">_xlfn.IFS(
G5161&lt;=25,"Fast",
G5161&lt;=40,"Medium",
G5161&gt;40,"Slow"
)</f>
        <v>Slow</v>
      </c>
    </row>
    <row r="5162" spans="1:14" x14ac:dyDescent="0.3">
      <c r="A5162" s="1">
        <v>414589</v>
      </c>
      <c r="B5162" s="1" t="s">
        <v>83</v>
      </c>
      <c r="C5162" s="1" t="s">
        <v>68</v>
      </c>
      <c r="D5162" s="1" t="s">
        <v>9243</v>
      </c>
      <c r="E5162" s="1">
        <v>800</v>
      </c>
      <c r="F5162" s="1">
        <v>2.8</v>
      </c>
      <c r="G5162" s="1">
        <v>20</v>
      </c>
      <c r="H5162" s="1" t="s">
        <v>9244</v>
      </c>
      <c r="I5162" s="1" t="s">
        <v>83</v>
      </c>
      <c r="J5162" s="1">
        <v>83</v>
      </c>
      <c r="K5162" s="1" t="str">
        <f t="shared" si="240"/>
        <v>valid</v>
      </c>
      <c r="L5162" s="1" t="str">
        <f t="shared" si="241"/>
        <v>PREMIUM</v>
      </c>
      <c r="M5162" t="str">
        <f t="shared" si="242"/>
        <v>Turkish</v>
      </c>
      <c r="N5162" s="1" t="str" cm="1">
        <f t="array" ref="N5162">_xlfn.IFS(
G5162&lt;=25,"Fast",
G5162&lt;=40,"Medium",
G5162&gt;40,"Slow"
)</f>
        <v>Fast</v>
      </c>
    </row>
    <row r="5163" spans="1:14" x14ac:dyDescent="0.3">
      <c r="A5163" s="1">
        <v>414648</v>
      </c>
      <c r="B5163" s="1" t="s">
        <v>891</v>
      </c>
      <c r="C5163" s="1" t="s">
        <v>463</v>
      </c>
      <c r="D5163" s="1" t="s">
        <v>5082</v>
      </c>
      <c r="E5163" s="1">
        <v>200</v>
      </c>
      <c r="F5163" s="1">
        <v>4.5</v>
      </c>
      <c r="G5163" s="1">
        <v>100</v>
      </c>
      <c r="H5163" s="1" t="s">
        <v>5083</v>
      </c>
      <c r="I5163" s="1" t="s">
        <v>891</v>
      </c>
      <c r="J5163" s="1">
        <v>62</v>
      </c>
      <c r="K5163" s="1" t="str">
        <f t="shared" si="240"/>
        <v>valid</v>
      </c>
      <c r="L5163" s="1" t="str">
        <f t="shared" si="241"/>
        <v>BUDGET</v>
      </c>
      <c r="M5163" t="str">
        <f t="shared" si="242"/>
        <v>Bakery</v>
      </c>
      <c r="N5163" s="1" t="str" cm="1">
        <f t="array" ref="N5163">_xlfn.IFS(
G5163&lt;=25,"Fast",
G5163&lt;=40,"Medium",
G5163&gt;40,"Slow"
)</f>
        <v>Slow</v>
      </c>
    </row>
    <row r="5164" spans="1:14" x14ac:dyDescent="0.3">
      <c r="A5164" s="1">
        <v>414649</v>
      </c>
      <c r="B5164" s="1" t="s">
        <v>891</v>
      </c>
      <c r="C5164" s="1" t="s">
        <v>463</v>
      </c>
      <c r="D5164" s="1" t="s">
        <v>5084</v>
      </c>
      <c r="E5164" s="1">
        <v>200</v>
      </c>
      <c r="F5164" s="1">
        <v>4.5999999999999996</v>
      </c>
      <c r="G5164" s="1">
        <v>50</v>
      </c>
      <c r="H5164" s="1" t="s">
        <v>9245</v>
      </c>
      <c r="I5164" s="1" t="s">
        <v>891</v>
      </c>
      <c r="J5164" s="1">
        <v>54</v>
      </c>
      <c r="K5164" s="1" t="str">
        <f t="shared" si="240"/>
        <v>valid</v>
      </c>
      <c r="L5164" s="1" t="str">
        <f t="shared" si="241"/>
        <v>BUDGET</v>
      </c>
      <c r="M5164" t="str">
        <f t="shared" si="242"/>
        <v>American</v>
      </c>
      <c r="N5164" s="1" t="str" cm="1">
        <f t="array" ref="N5164">_xlfn.IFS(
G5164&lt;=25,"Fast",
G5164&lt;=40,"Medium",
G5164&gt;40,"Slow"
)</f>
        <v>Slow</v>
      </c>
    </row>
    <row r="5165" spans="1:14" x14ac:dyDescent="0.3">
      <c r="A5165" s="1">
        <v>414694</v>
      </c>
      <c r="B5165" s="1" t="s">
        <v>63</v>
      </c>
      <c r="C5165" s="1" t="s">
        <v>11</v>
      </c>
      <c r="D5165" s="1" t="s">
        <v>9246</v>
      </c>
      <c r="E5165" s="1">
        <v>500</v>
      </c>
      <c r="F5165" s="1">
        <v>3.8</v>
      </c>
      <c r="G5165" s="1">
        <v>20</v>
      </c>
      <c r="H5165" s="1" t="s">
        <v>9247</v>
      </c>
      <c r="I5165" s="1" t="s">
        <v>9196</v>
      </c>
      <c r="J5165" s="1">
        <v>53</v>
      </c>
      <c r="K5165" s="1" t="str">
        <f t="shared" si="240"/>
        <v>valid</v>
      </c>
      <c r="L5165" s="1" t="str">
        <f t="shared" si="241"/>
        <v>MID</v>
      </c>
      <c r="M5165" t="str">
        <f t="shared" si="242"/>
        <v>Pizzas</v>
      </c>
      <c r="N5165" s="1" t="str" cm="1">
        <f t="array" ref="N5165">_xlfn.IFS(
G5165&lt;=25,"Fast",
G5165&lt;=40,"Medium",
G5165&gt;40,"Slow"
)</f>
        <v>Fast</v>
      </c>
    </row>
    <row r="5166" spans="1:14" x14ac:dyDescent="0.3">
      <c r="A5166" s="1">
        <v>414774</v>
      </c>
      <c r="B5166" s="1" t="s">
        <v>238</v>
      </c>
      <c r="C5166" s="1" t="s">
        <v>11</v>
      </c>
      <c r="D5166" s="1" t="s">
        <v>9248</v>
      </c>
      <c r="E5166" s="1">
        <v>300</v>
      </c>
      <c r="F5166" s="1">
        <v>3.2</v>
      </c>
      <c r="G5166" s="1">
        <v>20</v>
      </c>
      <c r="H5166" s="1" t="s">
        <v>9249</v>
      </c>
      <c r="I5166" s="1" t="s">
        <v>238</v>
      </c>
      <c r="J5166" s="1">
        <v>55</v>
      </c>
      <c r="K5166" s="1" t="str">
        <f t="shared" si="240"/>
        <v>valid</v>
      </c>
      <c r="L5166" s="1" t="str">
        <f t="shared" si="241"/>
        <v>BUDGET</v>
      </c>
      <c r="M5166" t="str">
        <f t="shared" si="242"/>
        <v>Thalis</v>
      </c>
      <c r="N5166" s="1" t="str" cm="1">
        <f t="array" ref="N5166">_xlfn.IFS(
G5166&lt;=25,"Fast",
G5166&lt;=40,"Medium",
G5166&gt;40,"Slow"
)</f>
        <v>Fast</v>
      </c>
    </row>
    <row r="5167" spans="1:14" x14ac:dyDescent="0.3">
      <c r="A5167" s="1">
        <v>414777</v>
      </c>
      <c r="B5167" s="1" t="s">
        <v>2045</v>
      </c>
      <c r="C5167" s="1" t="s">
        <v>68</v>
      </c>
      <c r="D5167" s="1" t="s">
        <v>8727</v>
      </c>
      <c r="E5167" s="1">
        <v>280</v>
      </c>
      <c r="F5167" s="1">
        <v>4.4000000000000004</v>
      </c>
      <c r="G5167" s="1">
        <v>1000</v>
      </c>
      <c r="H5167" s="1" t="s">
        <v>181</v>
      </c>
      <c r="I5167" s="1" t="s">
        <v>2045</v>
      </c>
      <c r="J5167" s="1">
        <v>45</v>
      </c>
      <c r="K5167" s="1" t="str">
        <f t="shared" si="240"/>
        <v>valid</v>
      </c>
      <c r="L5167" s="1" t="str">
        <f t="shared" si="241"/>
        <v>BUDGET</v>
      </c>
      <c r="M5167" t="str">
        <f t="shared" si="242"/>
        <v>Andhra</v>
      </c>
      <c r="N5167" s="1" t="str" cm="1">
        <f t="array" ref="N5167">_xlfn.IFS(
G5167&lt;=25,"Fast",
G5167&lt;=40,"Medium",
G5167&gt;40,"Slow"
)</f>
        <v>Slow</v>
      </c>
    </row>
    <row r="5168" spans="1:14" x14ac:dyDescent="0.3">
      <c r="A5168" s="1">
        <v>414818</v>
      </c>
      <c r="B5168" s="1" t="s">
        <v>21</v>
      </c>
      <c r="C5168" s="1" t="s">
        <v>11</v>
      </c>
      <c r="D5168" s="1" t="s">
        <v>9232</v>
      </c>
      <c r="E5168" s="1">
        <v>200</v>
      </c>
      <c r="F5168" s="1">
        <v>4.5</v>
      </c>
      <c r="G5168" s="1">
        <v>100</v>
      </c>
      <c r="H5168" s="1" t="s">
        <v>9250</v>
      </c>
      <c r="I5168" s="1" t="s">
        <v>21</v>
      </c>
      <c r="J5168" s="1">
        <v>57</v>
      </c>
      <c r="K5168" s="1" t="str">
        <f t="shared" si="240"/>
        <v>valid</v>
      </c>
      <c r="L5168" s="1" t="str">
        <f t="shared" si="241"/>
        <v>BUDGET</v>
      </c>
      <c r="M5168" t="str">
        <f t="shared" si="242"/>
        <v>Healthy Food</v>
      </c>
      <c r="N5168" s="1" t="str" cm="1">
        <f t="array" ref="N5168">_xlfn.IFS(
G5168&lt;=25,"Fast",
G5168&lt;=40,"Medium",
G5168&gt;40,"Slow"
)</f>
        <v>Slow</v>
      </c>
    </row>
    <row r="5169" spans="1:14" x14ac:dyDescent="0.3">
      <c r="A5169" s="1">
        <v>414901</v>
      </c>
      <c r="B5169" s="1" t="s">
        <v>238</v>
      </c>
      <c r="C5169" s="1" t="s">
        <v>11</v>
      </c>
      <c r="D5169" s="1" t="s">
        <v>9251</v>
      </c>
      <c r="E5169" s="1">
        <v>300</v>
      </c>
      <c r="F5169" s="1">
        <v>2.9</v>
      </c>
      <c r="G5169" s="1">
        <v>80</v>
      </c>
      <c r="H5169" s="1" t="s">
        <v>1395</v>
      </c>
      <c r="I5169" s="1" t="s">
        <v>238</v>
      </c>
      <c r="J5169" s="1">
        <v>53</v>
      </c>
      <c r="K5169" s="1" t="str">
        <f t="shared" si="240"/>
        <v>valid</v>
      </c>
      <c r="L5169" s="1" t="str">
        <f t="shared" si="241"/>
        <v>BUDGET</v>
      </c>
      <c r="M5169" t="str">
        <f t="shared" si="242"/>
        <v>Beverages</v>
      </c>
      <c r="N5169" s="1" t="str" cm="1">
        <f t="array" ref="N5169">_xlfn.IFS(
G5169&lt;=25,"Fast",
G5169&lt;=40,"Medium",
G5169&gt;40,"Slow"
)</f>
        <v>Slow</v>
      </c>
    </row>
    <row r="5170" spans="1:14" x14ac:dyDescent="0.3">
      <c r="A5170" s="1">
        <v>414917</v>
      </c>
      <c r="B5170" s="1" t="s">
        <v>114</v>
      </c>
      <c r="C5170" s="1" t="s">
        <v>115</v>
      </c>
      <c r="D5170" s="1" t="s">
        <v>9252</v>
      </c>
      <c r="E5170" s="1">
        <v>400</v>
      </c>
      <c r="F5170" s="1">
        <v>2.9</v>
      </c>
      <c r="G5170" s="1">
        <v>80</v>
      </c>
      <c r="H5170" s="1" t="s">
        <v>9253</v>
      </c>
      <c r="I5170" s="1" t="s">
        <v>114</v>
      </c>
      <c r="J5170" s="1">
        <v>71</v>
      </c>
      <c r="K5170" s="1" t="str">
        <f t="shared" si="240"/>
        <v>valid</v>
      </c>
      <c r="L5170" s="1" t="str">
        <f t="shared" si="241"/>
        <v>MID</v>
      </c>
      <c r="M5170" t="str">
        <f t="shared" si="242"/>
        <v>Fast Food</v>
      </c>
      <c r="N5170" s="1" t="str" cm="1">
        <f t="array" ref="N5170">_xlfn.IFS(
G5170&lt;=25,"Fast",
G5170&lt;=40,"Medium",
G5170&gt;40,"Slow"
)</f>
        <v>Slow</v>
      </c>
    </row>
    <row r="5171" spans="1:14" x14ac:dyDescent="0.3">
      <c r="A5171" s="1">
        <v>414919</v>
      </c>
      <c r="B5171" s="1" t="s">
        <v>2478</v>
      </c>
      <c r="C5171" s="1" t="s">
        <v>2068</v>
      </c>
      <c r="D5171" s="1" t="s">
        <v>9254</v>
      </c>
      <c r="E5171" s="1">
        <v>200</v>
      </c>
      <c r="F5171" s="1">
        <v>3.7</v>
      </c>
      <c r="G5171" s="1">
        <v>20</v>
      </c>
      <c r="H5171" s="1" t="s">
        <v>2797</v>
      </c>
      <c r="I5171" s="1" t="s">
        <v>2478</v>
      </c>
      <c r="J5171" s="1">
        <v>49</v>
      </c>
      <c r="K5171" s="1" t="str">
        <f t="shared" si="240"/>
        <v>valid</v>
      </c>
      <c r="L5171" s="1" t="str">
        <f t="shared" si="241"/>
        <v>BUDGET</v>
      </c>
      <c r="M5171" t="str">
        <f t="shared" si="242"/>
        <v>Fast Food</v>
      </c>
      <c r="N5171" s="1" t="str" cm="1">
        <f t="array" ref="N5171">_xlfn.IFS(
G5171&lt;=25,"Fast",
G5171&lt;=40,"Medium",
G5171&gt;40,"Slow"
)</f>
        <v>Fast</v>
      </c>
    </row>
    <row r="5172" spans="1:14" x14ac:dyDescent="0.3">
      <c r="A5172" s="1">
        <v>414920</v>
      </c>
      <c r="B5172" s="1" t="s">
        <v>9255</v>
      </c>
      <c r="C5172" s="1" t="s">
        <v>189</v>
      </c>
      <c r="D5172" s="1" t="s">
        <v>9256</v>
      </c>
      <c r="E5172" s="1">
        <v>200</v>
      </c>
      <c r="F5172" s="1">
        <v>4.3</v>
      </c>
      <c r="G5172" s="1">
        <v>50</v>
      </c>
      <c r="H5172" s="1" t="s">
        <v>1256</v>
      </c>
      <c r="I5172" s="1" t="s">
        <v>586</v>
      </c>
      <c r="J5172" s="1">
        <v>66</v>
      </c>
      <c r="K5172" s="1" t="str">
        <f t="shared" si="240"/>
        <v>valid</v>
      </c>
      <c r="L5172" s="1" t="str">
        <f t="shared" si="241"/>
        <v>BUDGET</v>
      </c>
      <c r="M5172" t="str">
        <f t="shared" si="242"/>
        <v>Asian</v>
      </c>
      <c r="N5172" s="1" t="str" cm="1">
        <f t="array" ref="N5172">_xlfn.IFS(
G5172&lt;=25,"Fast",
G5172&lt;=40,"Medium",
G5172&gt;40,"Slow"
)</f>
        <v>Slow</v>
      </c>
    </row>
    <row r="5173" spans="1:14" x14ac:dyDescent="0.3">
      <c r="A5173" s="1">
        <v>414930</v>
      </c>
      <c r="B5173" s="1" t="s">
        <v>1234</v>
      </c>
      <c r="C5173" s="1" t="s">
        <v>189</v>
      </c>
      <c r="D5173" s="1" t="s">
        <v>9257</v>
      </c>
      <c r="E5173" s="1">
        <v>300</v>
      </c>
      <c r="F5173" s="1">
        <v>2.9</v>
      </c>
      <c r="G5173" s="1">
        <v>80</v>
      </c>
      <c r="H5173" s="1" t="s">
        <v>9258</v>
      </c>
      <c r="I5173" s="1" t="s">
        <v>1234</v>
      </c>
      <c r="J5173" s="1">
        <v>78</v>
      </c>
      <c r="K5173" s="1" t="str">
        <f t="shared" si="240"/>
        <v>valid</v>
      </c>
      <c r="L5173" s="1" t="str">
        <f t="shared" si="241"/>
        <v>BUDGET</v>
      </c>
      <c r="M5173" t="str">
        <f t="shared" si="242"/>
        <v>Snacks  Desserts  Beverages  Pastas</v>
      </c>
      <c r="N5173" s="1" t="str" cm="1">
        <f t="array" ref="N5173">_xlfn.IFS(
G5173&lt;=25,"Fast",
G5173&lt;=40,"Medium",
G5173&gt;40,"Slow"
)</f>
        <v>Slow</v>
      </c>
    </row>
    <row r="5174" spans="1:14" x14ac:dyDescent="0.3">
      <c r="A5174" s="1">
        <v>414939</v>
      </c>
      <c r="B5174" s="1" t="s">
        <v>3227</v>
      </c>
      <c r="C5174" s="1" t="s">
        <v>3052</v>
      </c>
      <c r="D5174" s="1" t="s">
        <v>9259</v>
      </c>
      <c r="E5174" s="1">
        <v>300</v>
      </c>
      <c r="F5174" s="1">
        <v>2.9</v>
      </c>
      <c r="G5174" s="1">
        <v>80</v>
      </c>
      <c r="H5174" s="1" t="s">
        <v>695</v>
      </c>
      <c r="I5174" s="1" t="s">
        <v>3227</v>
      </c>
      <c r="J5174" s="1">
        <v>82</v>
      </c>
      <c r="K5174" s="1" t="str">
        <f t="shared" si="240"/>
        <v>valid</v>
      </c>
      <c r="L5174" s="1" t="str">
        <f t="shared" si="241"/>
        <v>BUDGET</v>
      </c>
      <c r="M5174" t="str">
        <f t="shared" si="242"/>
        <v>Indian</v>
      </c>
      <c r="N5174" s="1" t="str" cm="1">
        <f t="array" ref="N5174">_xlfn.IFS(
G5174&lt;=25,"Fast",
G5174&lt;=40,"Medium",
G5174&gt;40,"Slow"
)</f>
        <v>Slow</v>
      </c>
    </row>
    <row r="5175" spans="1:14" x14ac:dyDescent="0.3">
      <c r="A5175" s="1">
        <v>414963</v>
      </c>
      <c r="B5175" s="1" t="s">
        <v>2058</v>
      </c>
      <c r="C5175" s="1" t="s">
        <v>189</v>
      </c>
      <c r="D5175" s="1" t="s">
        <v>9260</v>
      </c>
      <c r="E5175" s="1">
        <v>280</v>
      </c>
      <c r="F5175" s="1">
        <v>2.9</v>
      </c>
      <c r="G5175" s="1">
        <v>80</v>
      </c>
      <c r="H5175" s="1" t="s">
        <v>9261</v>
      </c>
      <c r="I5175" s="1" t="s">
        <v>2058</v>
      </c>
      <c r="J5175" s="1">
        <v>82</v>
      </c>
      <c r="K5175" s="1" t="str">
        <f t="shared" si="240"/>
        <v>valid</v>
      </c>
      <c r="L5175" s="1" t="str">
        <f t="shared" si="241"/>
        <v>BUDGET</v>
      </c>
      <c r="M5175" t="str">
        <f t="shared" si="242"/>
        <v>Bakery</v>
      </c>
      <c r="N5175" s="1" t="str" cm="1">
        <f t="array" ref="N5175">_xlfn.IFS(
G5175&lt;=25,"Fast",
G5175&lt;=40,"Medium",
G5175&gt;40,"Slow"
)</f>
        <v>Slow</v>
      </c>
    </row>
    <row r="5176" spans="1:14" x14ac:dyDescent="0.3">
      <c r="A5176" s="1">
        <v>414967</v>
      </c>
      <c r="B5176" s="1" t="s">
        <v>1702</v>
      </c>
      <c r="C5176" s="1" t="s">
        <v>115</v>
      </c>
      <c r="D5176" s="1" t="s">
        <v>9262</v>
      </c>
      <c r="E5176" s="1">
        <v>400</v>
      </c>
      <c r="F5176" s="1">
        <v>2.9</v>
      </c>
      <c r="G5176" s="1">
        <v>80</v>
      </c>
      <c r="H5176" s="1" t="s">
        <v>9263</v>
      </c>
      <c r="I5176" s="1" t="s">
        <v>1702</v>
      </c>
      <c r="J5176" s="1">
        <v>55</v>
      </c>
      <c r="K5176" s="1" t="str">
        <f t="shared" si="240"/>
        <v>valid</v>
      </c>
      <c r="L5176" s="1" t="str">
        <f t="shared" si="241"/>
        <v>MID</v>
      </c>
      <c r="M5176" t="str">
        <f t="shared" si="242"/>
        <v>Italian</v>
      </c>
      <c r="N5176" s="1" t="str" cm="1">
        <f t="array" ref="N5176">_xlfn.IFS(
G5176&lt;=25,"Fast",
G5176&lt;=40,"Medium",
G5176&gt;40,"Slow"
)</f>
        <v>Slow</v>
      </c>
    </row>
    <row r="5177" spans="1:14" x14ac:dyDescent="0.3">
      <c r="A5177" s="1">
        <v>415011</v>
      </c>
      <c r="B5177" s="1" t="s">
        <v>1654</v>
      </c>
      <c r="C5177" s="1" t="s">
        <v>68</v>
      </c>
      <c r="D5177" s="1" t="s">
        <v>9264</v>
      </c>
      <c r="E5177" s="1">
        <v>350</v>
      </c>
      <c r="F5177" s="1">
        <v>2.9</v>
      </c>
      <c r="G5177" s="1">
        <v>80</v>
      </c>
      <c r="H5177" s="1" t="s">
        <v>184</v>
      </c>
      <c r="I5177" s="1" t="s">
        <v>1654</v>
      </c>
      <c r="J5177" s="1">
        <v>54</v>
      </c>
      <c r="K5177" s="1" t="str">
        <f t="shared" si="240"/>
        <v>valid</v>
      </c>
      <c r="L5177" s="1" t="str">
        <f t="shared" si="241"/>
        <v>MID</v>
      </c>
      <c r="M5177" t="str">
        <f t="shared" si="242"/>
        <v>Fast Food</v>
      </c>
      <c r="N5177" s="1" t="str" cm="1">
        <f t="array" ref="N5177">_xlfn.IFS(
G5177&lt;=25,"Fast",
G5177&lt;=40,"Medium",
G5177&gt;40,"Slow"
)</f>
        <v>Slow</v>
      </c>
    </row>
    <row r="5178" spans="1:14" x14ac:dyDescent="0.3">
      <c r="A5178" s="1">
        <v>415020</v>
      </c>
      <c r="B5178" s="1" t="s">
        <v>891</v>
      </c>
      <c r="C5178" s="1" t="s">
        <v>463</v>
      </c>
      <c r="D5178" s="1" t="s">
        <v>9265</v>
      </c>
      <c r="E5178" s="1">
        <v>250</v>
      </c>
      <c r="F5178" s="1">
        <v>2.9</v>
      </c>
      <c r="G5178" s="1">
        <v>80</v>
      </c>
      <c r="H5178" s="1" t="s">
        <v>9266</v>
      </c>
      <c r="I5178" s="1" t="s">
        <v>891</v>
      </c>
      <c r="J5178" s="1">
        <v>53</v>
      </c>
      <c r="K5178" s="1" t="str">
        <f t="shared" si="240"/>
        <v>valid</v>
      </c>
      <c r="L5178" s="1" t="str">
        <f t="shared" si="241"/>
        <v>BUDGET</v>
      </c>
      <c r="M5178" t="str">
        <f t="shared" si="242"/>
        <v>Fast Food</v>
      </c>
      <c r="N5178" s="1" t="str" cm="1">
        <f t="array" ref="N5178">_xlfn.IFS(
G5178&lt;=25,"Fast",
G5178&lt;=40,"Medium",
G5178&gt;40,"Slow"
)</f>
        <v>Slow</v>
      </c>
    </row>
    <row r="5179" spans="1:14" x14ac:dyDescent="0.3">
      <c r="A5179" s="1">
        <v>415086</v>
      </c>
      <c r="B5179" s="1" t="s">
        <v>387</v>
      </c>
      <c r="C5179" s="1" t="s">
        <v>11</v>
      </c>
      <c r="D5179" s="1" t="s">
        <v>9267</v>
      </c>
      <c r="E5179" s="1">
        <v>600</v>
      </c>
      <c r="F5179" s="1">
        <v>2.9</v>
      </c>
      <c r="G5179" s="1">
        <v>80</v>
      </c>
      <c r="H5179" s="1" t="s">
        <v>9268</v>
      </c>
      <c r="I5179" s="1" t="s">
        <v>387</v>
      </c>
      <c r="J5179" s="1">
        <v>44</v>
      </c>
      <c r="K5179" s="1" t="str">
        <f t="shared" si="240"/>
        <v>valid</v>
      </c>
      <c r="L5179" s="1" t="str">
        <f t="shared" si="241"/>
        <v>MID</v>
      </c>
      <c r="M5179" t="str">
        <f t="shared" si="242"/>
        <v>Beverages</v>
      </c>
      <c r="N5179" s="1" t="str" cm="1">
        <f t="array" ref="N5179">_xlfn.IFS(
G5179&lt;=25,"Fast",
G5179&lt;=40,"Medium",
G5179&gt;40,"Slow"
)</f>
        <v>Slow</v>
      </c>
    </row>
    <row r="5180" spans="1:14" x14ac:dyDescent="0.3">
      <c r="A5180" s="1">
        <v>415212</v>
      </c>
      <c r="B5180" s="1" t="s">
        <v>3227</v>
      </c>
      <c r="C5180" s="1" t="s">
        <v>3052</v>
      </c>
      <c r="D5180" s="1" t="s">
        <v>9269</v>
      </c>
      <c r="E5180" s="1">
        <v>150</v>
      </c>
      <c r="F5180" s="1">
        <v>3.6</v>
      </c>
      <c r="G5180" s="1">
        <v>50</v>
      </c>
      <c r="H5180" s="1" t="s">
        <v>9270</v>
      </c>
      <c r="I5180" s="1" t="s">
        <v>3227</v>
      </c>
      <c r="J5180" s="1">
        <v>82</v>
      </c>
      <c r="K5180" s="1" t="str">
        <f t="shared" si="240"/>
        <v>valid</v>
      </c>
      <c r="L5180" s="1" t="str">
        <f t="shared" si="241"/>
        <v>BUDGET</v>
      </c>
      <c r="M5180" t="str">
        <f t="shared" si="242"/>
        <v>Thalis</v>
      </c>
      <c r="N5180" s="1" t="str" cm="1">
        <f t="array" ref="N5180">_xlfn.IFS(
G5180&lt;=25,"Fast",
G5180&lt;=40,"Medium",
G5180&gt;40,"Slow"
)</f>
        <v>Slow</v>
      </c>
    </row>
    <row r="5181" spans="1:14" x14ac:dyDescent="0.3">
      <c r="A5181" s="1">
        <v>415302</v>
      </c>
      <c r="B5181" s="1" t="s">
        <v>10</v>
      </c>
      <c r="C5181" s="1" t="s">
        <v>11</v>
      </c>
      <c r="D5181" s="1" t="s">
        <v>9271</v>
      </c>
      <c r="E5181" s="1">
        <v>300</v>
      </c>
      <c r="F5181" s="1">
        <v>2.9</v>
      </c>
      <c r="G5181" s="1">
        <v>80</v>
      </c>
      <c r="H5181" s="1" t="s">
        <v>9272</v>
      </c>
      <c r="I5181" s="1" t="s">
        <v>10</v>
      </c>
      <c r="J5181" s="1">
        <v>68</v>
      </c>
      <c r="K5181" s="1" t="str">
        <f t="shared" si="240"/>
        <v>valid</v>
      </c>
      <c r="L5181" s="1" t="str">
        <f t="shared" si="241"/>
        <v>BUDGET</v>
      </c>
      <c r="M5181" t="str">
        <f t="shared" si="242"/>
        <v>Pan-Asian</v>
      </c>
      <c r="N5181" s="1" t="str" cm="1">
        <f t="array" ref="N5181">_xlfn.IFS(
G5181&lt;=25,"Fast",
G5181&lt;=40,"Medium",
G5181&gt;40,"Slow"
)</f>
        <v>Slow</v>
      </c>
    </row>
    <row r="5182" spans="1:14" x14ac:dyDescent="0.3">
      <c r="A5182" s="1">
        <v>415319</v>
      </c>
      <c r="B5182" s="1" t="s">
        <v>2233</v>
      </c>
      <c r="C5182" s="1" t="s">
        <v>11</v>
      </c>
      <c r="D5182" s="1" t="s">
        <v>9273</v>
      </c>
      <c r="E5182" s="1">
        <v>200</v>
      </c>
      <c r="F5182" s="1">
        <v>2.9</v>
      </c>
      <c r="G5182" s="1">
        <v>80</v>
      </c>
      <c r="H5182" s="1" t="s">
        <v>6500</v>
      </c>
      <c r="I5182" s="1" t="s">
        <v>2233</v>
      </c>
      <c r="J5182" s="1">
        <v>62</v>
      </c>
      <c r="K5182" s="1" t="str">
        <f t="shared" si="240"/>
        <v>valid</v>
      </c>
      <c r="L5182" s="1" t="str">
        <f t="shared" si="241"/>
        <v>BUDGET</v>
      </c>
      <c r="M5182" t="str">
        <f t="shared" si="242"/>
        <v>Chinese</v>
      </c>
      <c r="N5182" s="1" t="str" cm="1">
        <f t="array" ref="N5182">_xlfn.IFS(
G5182&lt;=25,"Fast",
G5182&lt;=40,"Medium",
G5182&gt;40,"Slow"
)</f>
        <v>Slow</v>
      </c>
    </row>
    <row r="5183" spans="1:14" x14ac:dyDescent="0.3">
      <c r="A5183" s="1">
        <v>415326</v>
      </c>
      <c r="B5183" s="1" t="s">
        <v>83</v>
      </c>
      <c r="C5183" s="1" t="s">
        <v>68</v>
      </c>
      <c r="D5183" s="1" t="s">
        <v>9274</v>
      </c>
      <c r="E5183" s="1">
        <v>200</v>
      </c>
      <c r="F5183" s="1">
        <v>2.7</v>
      </c>
      <c r="G5183" s="1">
        <v>20</v>
      </c>
      <c r="H5183" s="1" t="s">
        <v>9275</v>
      </c>
      <c r="I5183" s="1" t="s">
        <v>83</v>
      </c>
      <c r="J5183" s="1">
        <v>67</v>
      </c>
      <c r="K5183" s="1" t="str">
        <f t="shared" si="240"/>
        <v>valid</v>
      </c>
      <c r="L5183" s="1" t="str">
        <f t="shared" si="241"/>
        <v>BUDGET</v>
      </c>
      <c r="M5183" t="str">
        <f t="shared" si="242"/>
        <v>Desserts</v>
      </c>
      <c r="N5183" s="1" t="str" cm="1">
        <f t="array" ref="N5183">_xlfn.IFS(
G5183&lt;=25,"Fast",
G5183&lt;=40,"Medium",
G5183&gt;40,"Slow"
)</f>
        <v>Fast</v>
      </c>
    </row>
    <row r="5184" spans="1:14" x14ac:dyDescent="0.3">
      <c r="A5184" s="1">
        <v>415388</v>
      </c>
      <c r="B5184" s="1" t="s">
        <v>276</v>
      </c>
      <c r="C5184" s="1" t="s">
        <v>115</v>
      </c>
      <c r="D5184" s="1" t="s">
        <v>9276</v>
      </c>
      <c r="E5184" s="1">
        <v>200</v>
      </c>
      <c r="F5184" s="1">
        <v>2.9</v>
      </c>
      <c r="G5184" s="1">
        <v>80</v>
      </c>
      <c r="H5184" s="1" t="s">
        <v>3102</v>
      </c>
      <c r="I5184" s="1" t="s">
        <v>276</v>
      </c>
      <c r="J5184" s="1">
        <v>66</v>
      </c>
      <c r="K5184" s="1" t="str">
        <f t="shared" si="240"/>
        <v>valid</v>
      </c>
      <c r="L5184" s="1" t="str">
        <f t="shared" si="241"/>
        <v>BUDGET</v>
      </c>
      <c r="M5184" t="str">
        <f t="shared" si="242"/>
        <v>Asian</v>
      </c>
      <c r="N5184" s="1" t="str" cm="1">
        <f t="array" ref="N5184">_xlfn.IFS(
G5184&lt;=25,"Fast",
G5184&lt;=40,"Medium",
G5184&gt;40,"Slow"
)</f>
        <v>Slow</v>
      </c>
    </row>
    <row r="5185" spans="1:14" x14ac:dyDescent="0.3">
      <c r="A5185" s="1">
        <v>415445</v>
      </c>
      <c r="B5185" s="1" t="s">
        <v>1274</v>
      </c>
      <c r="C5185" s="1" t="s">
        <v>91</v>
      </c>
      <c r="D5185" s="1" t="s">
        <v>9277</v>
      </c>
      <c r="E5185" s="1">
        <v>300</v>
      </c>
      <c r="F5185" s="1">
        <v>2.9</v>
      </c>
      <c r="G5185" s="1">
        <v>80</v>
      </c>
      <c r="H5185" s="1" t="s">
        <v>4284</v>
      </c>
      <c r="I5185" s="1" t="s">
        <v>1274</v>
      </c>
      <c r="J5185" s="1">
        <v>46</v>
      </c>
      <c r="K5185" s="1" t="str">
        <f t="shared" si="240"/>
        <v>valid</v>
      </c>
      <c r="L5185" s="1" t="str">
        <f t="shared" si="241"/>
        <v>BUDGET</v>
      </c>
      <c r="M5185" t="str">
        <f t="shared" si="242"/>
        <v>Indian</v>
      </c>
      <c r="N5185" s="1" t="str" cm="1">
        <f t="array" ref="N5185">_xlfn.IFS(
G5185&lt;=25,"Fast",
G5185&lt;=40,"Medium",
G5185&gt;40,"Slow"
)</f>
        <v>Slow</v>
      </c>
    </row>
    <row r="5186" spans="1:14" x14ac:dyDescent="0.3">
      <c r="A5186" s="1">
        <v>415455</v>
      </c>
      <c r="B5186" s="1" t="s">
        <v>2058</v>
      </c>
      <c r="C5186" s="1" t="s">
        <v>189</v>
      </c>
      <c r="D5186" s="1" t="s">
        <v>9278</v>
      </c>
      <c r="E5186" s="1">
        <v>300</v>
      </c>
      <c r="F5186" s="1">
        <v>4.3</v>
      </c>
      <c r="G5186" s="1">
        <v>50</v>
      </c>
      <c r="H5186" s="1" t="s">
        <v>9279</v>
      </c>
      <c r="I5186" s="1" t="s">
        <v>2058</v>
      </c>
      <c r="J5186" s="1">
        <v>90</v>
      </c>
      <c r="K5186" s="1" t="str">
        <f t="shared" si="240"/>
        <v>valid</v>
      </c>
      <c r="L5186" s="1" t="str">
        <f t="shared" si="241"/>
        <v>BUDGET</v>
      </c>
      <c r="M5186" t="str">
        <f t="shared" si="242"/>
        <v>Asian</v>
      </c>
      <c r="N5186" s="1" t="str" cm="1">
        <f t="array" ref="N5186">_xlfn.IFS(
G5186&lt;=25,"Fast",
G5186&lt;=40,"Medium",
G5186&gt;40,"Slow"
)</f>
        <v>Slow</v>
      </c>
    </row>
    <row r="5187" spans="1:14" x14ac:dyDescent="0.3">
      <c r="A5187" s="1">
        <v>415487</v>
      </c>
      <c r="B5187" s="1" t="s">
        <v>2092</v>
      </c>
      <c r="C5187" s="1" t="s">
        <v>2068</v>
      </c>
      <c r="D5187" s="1" t="s">
        <v>9280</v>
      </c>
      <c r="E5187" s="1">
        <v>250</v>
      </c>
      <c r="F5187" s="1">
        <v>2.9</v>
      </c>
      <c r="G5187" s="1">
        <v>80</v>
      </c>
      <c r="H5187" s="1" t="s">
        <v>9281</v>
      </c>
      <c r="I5187" s="1" t="s">
        <v>2092</v>
      </c>
      <c r="J5187" s="1">
        <v>54</v>
      </c>
      <c r="K5187" s="1" t="str">
        <f t="shared" ref="K5187:K5250" si="243">IF(E5187=0,"outlier","valid")</f>
        <v>valid</v>
      </c>
      <c r="L5187" s="1" t="str">
        <f t="shared" ref="L5187:L5250" si="244">IF(E5187&lt;=300,"BUDGET",IF(E5187&lt;=600,"MID","PREMIUM"))</f>
        <v>BUDGET</v>
      </c>
      <c r="M5187" t="str">
        <f t="shared" ref="M5187:M5250" si="245">IFERROR(LEFT(H5187, FIND(",", H5187)-1), H5187)</f>
        <v>Chinese</v>
      </c>
      <c r="N5187" s="1" t="str" cm="1">
        <f t="array" ref="N5187">_xlfn.IFS(
G5187&lt;=25,"Fast",
G5187&lt;=40,"Medium",
G5187&gt;40,"Slow"
)</f>
        <v>Slow</v>
      </c>
    </row>
    <row r="5188" spans="1:14" x14ac:dyDescent="0.3">
      <c r="A5188" s="1">
        <v>415600</v>
      </c>
      <c r="B5188" s="1" t="s">
        <v>4916</v>
      </c>
      <c r="C5188" s="1" t="s">
        <v>91</v>
      </c>
      <c r="D5188" s="1" t="s">
        <v>9282</v>
      </c>
      <c r="E5188" s="1">
        <v>299</v>
      </c>
      <c r="F5188" s="1">
        <v>2.9</v>
      </c>
      <c r="G5188" s="1">
        <v>80</v>
      </c>
      <c r="H5188" s="1" t="s">
        <v>131</v>
      </c>
      <c r="I5188" s="1" t="s">
        <v>4916</v>
      </c>
      <c r="J5188" s="1">
        <v>57</v>
      </c>
      <c r="K5188" s="1" t="str">
        <f t="shared" si="243"/>
        <v>valid</v>
      </c>
      <c r="L5188" s="1" t="str">
        <f t="shared" si="244"/>
        <v>BUDGET</v>
      </c>
      <c r="M5188" t="str">
        <f t="shared" si="245"/>
        <v>North Indian</v>
      </c>
      <c r="N5188" s="1" t="str" cm="1">
        <f t="array" ref="N5188">_xlfn.IFS(
G5188&lt;=25,"Fast",
G5188&lt;=40,"Medium",
G5188&gt;40,"Slow"
)</f>
        <v>Slow</v>
      </c>
    </row>
    <row r="5189" spans="1:14" x14ac:dyDescent="0.3">
      <c r="A5189" s="1">
        <v>415623</v>
      </c>
      <c r="B5189" s="1" t="s">
        <v>2023</v>
      </c>
      <c r="C5189" s="1" t="s">
        <v>68</v>
      </c>
      <c r="D5189" s="1" t="s">
        <v>9283</v>
      </c>
      <c r="E5189" s="1">
        <v>300</v>
      </c>
      <c r="F5189" s="1">
        <v>2.9</v>
      </c>
      <c r="G5189" s="1">
        <v>80</v>
      </c>
      <c r="H5189" s="1" t="s">
        <v>9284</v>
      </c>
      <c r="I5189" s="1" t="s">
        <v>2023</v>
      </c>
      <c r="J5189" s="1">
        <v>75</v>
      </c>
      <c r="K5189" s="1" t="str">
        <f t="shared" si="243"/>
        <v>valid</v>
      </c>
      <c r="L5189" s="1" t="str">
        <f t="shared" si="244"/>
        <v>BUDGET</v>
      </c>
      <c r="M5189" t="str">
        <f t="shared" si="245"/>
        <v>Coastal  Indian  Seafood</v>
      </c>
      <c r="N5189" s="1" t="str" cm="1">
        <f t="array" ref="N5189">_xlfn.IFS(
G5189&lt;=25,"Fast",
G5189&lt;=40,"Medium",
G5189&gt;40,"Slow"
)</f>
        <v>Slow</v>
      </c>
    </row>
    <row r="5190" spans="1:14" x14ac:dyDescent="0.3">
      <c r="A5190" s="1">
        <v>415653</v>
      </c>
      <c r="B5190" s="1" t="s">
        <v>2092</v>
      </c>
      <c r="C5190" s="1" t="s">
        <v>2068</v>
      </c>
      <c r="D5190" s="1" t="s">
        <v>9285</v>
      </c>
      <c r="E5190" s="1">
        <v>250</v>
      </c>
      <c r="F5190" s="1">
        <v>2.9</v>
      </c>
      <c r="G5190" s="1">
        <v>80</v>
      </c>
      <c r="H5190" s="1" t="s">
        <v>131</v>
      </c>
      <c r="I5190" s="1" t="s">
        <v>2092</v>
      </c>
      <c r="J5190" s="1">
        <v>50</v>
      </c>
      <c r="K5190" s="1" t="str">
        <f t="shared" si="243"/>
        <v>valid</v>
      </c>
      <c r="L5190" s="1" t="str">
        <f t="shared" si="244"/>
        <v>BUDGET</v>
      </c>
      <c r="M5190" t="str">
        <f t="shared" si="245"/>
        <v>North Indian</v>
      </c>
      <c r="N5190" s="1" t="str" cm="1">
        <f t="array" ref="N5190">_xlfn.IFS(
G5190&lt;=25,"Fast",
G5190&lt;=40,"Medium",
G5190&gt;40,"Slow"
)</f>
        <v>Slow</v>
      </c>
    </row>
    <row r="5191" spans="1:14" x14ac:dyDescent="0.3">
      <c r="A5191" s="1">
        <v>415657</v>
      </c>
      <c r="B5191" s="1" t="s">
        <v>3057</v>
      </c>
      <c r="C5191" s="1" t="s">
        <v>3052</v>
      </c>
      <c r="D5191" s="1" t="s">
        <v>9286</v>
      </c>
      <c r="E5191" s="1">
        <v>280</v>
      </c>
      <c r="F5191" s="1">
        <v>2.9</v>
      </c>
      <c r="G5191" s="1">
        <v>80</v>
      </c>
      <c r="H5191" s="1" t="s">
        <v>7064</v>
      </c>
      <c r="I5191" s="1" t="s">
        <v>4586</v>
      </c>
      <c r="J5191" s="1">
        <v>54</v>
      </c>
      <c r="K5191" s="1" t="str">
        <f t="shared" si="243"/>
        <v>valid</v>
      </c>
      <c r="L5191" s="1" t="str">
        <f t="shared" si="244"/>
        <v>BUDGET</v>
      </c>
      <c r="M5191" t="str">
        <f t="shared" si="245"/>
        <v>Thalis</v>
      </c>
      <c r="N5191" s="1" t="str" cm="1">
        <f t="array" ref="N5191">_xlfn.IFS(
G5191&lt;=25,"Fast",
G5191&lt;=40,"Medium",
G5191&gt;40,"Slow"
)</f>
        <v>Slow</v>
      </c>
    </row>
    <row r="5192" spans="1:14" x14ac:dyDescent="0.3">
      <c r="A5192" s="1">
        <v>415685</v>
      </c>
      <c r="B5192" s="1" t="s">
        <v>5160</v>
      </c>
      <c r="C5192" s="1" t="s">
        <v>189</v>
      </c>
      <c r="D5192" s="1" t="s">
        <v>9287</v>
      </c>
      <c r="E5192" s="1">
        <v>250</v>
      </c>
      <c r="F5192" s="1">
        <v>2.9</v>
      </c>
      <c r="G5192" s="1">
        <v>80</v>
      </c>
      <c r="H5192" s="1" t="s">
        <v>9288</v>
      </c>
      <c r="I5192" s="1" t="s">
        <v>5160</v>
      </c>
      <c r="J5192" s="1">
        <v>40</v>
      </c>
      <c r="K5192" s="1" t="str">
        <f t="shared" si="243"/>
        <v>valid</v>
      </c>
      <c r="L5192" s="1" t="str">
        <f t="shared" si="244"/>
        <v>BUDGET</v>
      </c>
      <c r="M5192" t="str">
        <f t="shared" si="245"/>
        <v>Pizzas</v>
      </c>
      <c r="N5192" s="1" t="str" cm="1">
        <f t="array" ref="N5192">_xlfn.IFS(
G5192&lt;=25,"Fast",
G5192&lt;=40,"Medium",
G5192&gt;40,"Slow"
)</f>
        <v>Slow</v>
      </c>
    </row>
    <row r="5193" spans="1:14" x14ac:dyDescent="0.3">
      <c r="A5193" s="1">
        <v>415766</v>
      </c>
      <c r="B5193" s="1" t="s">
        <v>1354</v>
      </c>
      <c r="C5193" s="1" t="s">
        <v>11</v>
      </c>
      <c r="D5193" s="1" t="s">
        <v>9289</v>
      </c>
      <c r="E5193" s="1">
        <v>300</v>
      </c>
      <c r="F5193" s="1">
        <v>4.4000000000000004</v>
      </c>
      <c r="G5193" s="1">
        <v>20</v>
      </c>
      <c r="H5193" s="1" t="s">
        <v>2341</v>
      </c>
      <c r="I5193" s="1" t="s">
        <v>1354</v>
      </c>
      <c r="J5193" s="1">
        <v>48</v>
      </c>
      <c r="K5193" s="1" t="str">
        <f t="shared" si="243"/>
        <v>valid</v>
      </c>
      <c r="L5193" s="1" t="str">
        <f t="shared" si="244"/>
        <v>BUDGET</v>
      </c>
      <c r="M5193" t="str">
        <f t="shared" si="245"/>
        <v>Beverages</v>
      </c>
      <c r="N5193" s="1" t="str" cm="1">
        <f t="array" ref="N5193">_xlfn.IFS(
G5193&lt;=25,"Fast",
G5193&lt;=40,"Medium",
G5193&gt;40,"Slow"
)</f>
        <v>Fast</v>
      </c>
    </row>
    <row r="5194" spans="1:14" x14ac:dyDescent="0.3">
      <c r="A5194" s="1">
        <v>415778</v>
      </c>
      <c r="B5194" s="1" t="s">
        <v>1855</v>
      </c>
      <c r="C5194" s="1" t="s">
        <v>463</v>
      </c>
      <c r="D5194" s="1" t="s">
        <v>9290</v>
      </c>
      <c r="E5194" s="1">
        <v>250</v>
      </c>
      <c r="F5194" s="1">
        <v>2.9</v>
      </c>
      <c r="G5194" s="1">
        <v>80</v>
      </c>
      <c r="H5194" s="1" t="s">
        <v>2324</v>
      </c>
      <c r="I5194" s="1" t="s">
        <v>1855</v>
      </c>
      <c r="J5194" s="1">
        <v>63</v>
      </c>
      <c r="K5194" s="1" t="str">
        <f t="shared" si="243"/>
        <v>valid</v>
      </c>
      <c r="L5194" s="1" t="str">
        <f t="shared" si="244"/>
        <v>BUDGET</v>
      </c>
      <c r="M5194" t="str">
        <f t="shared" si="245"/>
        <v>Fast Food</v>
      </c>
      <c r="N5194" s="1" t="str" cm="1">
        <f t="array" ref="N5194">_xlfn.IFS(
G5194&lt;=25,"Fast",
G5194&lt;=40,"Medium",
G5194&gt;40,"Slow"
)</f>
        <v>Slow</v>
      </c>
    </row>
    <row r="5195" spans="1:14" x14ac:dyDescent="0.3">
      <c r="A5195" s="1">
        <v>415789</v>
      </c>
      <c r="B5195" s="1" t="s">
        <v>3387</v>
      </c>
      <c r="C5195" s="1" t="s">
        <v>2068</v>
      </c>
      <c r="D5195" s="1" t="s">
        <v>9291</v>
      </c>
      <c r="E5195" s="1">
        <v>500</v>
      </c>
      <c r="F5195" s="1">
        <v>4</v>
      </c>
      <c r="G5195" s="1">
        <v>100</v>
      </c>
      <c r="H5195" s="1" t="s">
        <v>837</v>
      </c>
      <c r="I5195" s="1" t="s">
        <v>3387</v>
      </c>
      <c r="J5195" s="1">
        <v>32</v>
      </c>
      <c r="K5195" s="1" t="str">
        <f t="shared" si="243"/>
        <v>valid</v>
      </c>
      <c r="L5195" s="1" t="str">
        <f t="shared" si="244"/>
        <v>MID</v>
      </c>
      <c r="M5195" t="str">
        <f t="shared" si="245"/>
        <v>Pizzas</v>
      </c>
      <c r="N5195" s="1" t="str" cm="1">
        <f t="array" ref="N5195">_xlfn.IFS(
G5195&lt;=25,"Fast",
G5195&lt;=40,"Medium",
G5195&gt;40,"Slow"
)</f>
        <v>Slow</v>
      </c>
    </row>
    <row r="5196" spans="1:14" x14ac:dyDescent="0.3">
      <c r="A5196" s="1">
        <v>415825</v>
      </c>
      <c r="B5196" s="1" t="s">
        <v>839</v>
      </c>
      <c r="C5196" s="1" t="s">
        <v>115</v>
      </c>
      <c r="D5196" s="1" t="s">
        <v>9292</v>
      </c>
      <c r="E5196" s="1">
        <v>200</v>
      </c>
      <c r="F5196" s="1">
        <v>2.9</v>
      </c>
      <c r="G5196" s="1">
        <v>80</v>
      </c>
      <c r="H5196" s="1" t="s">
        <v>9293</v>
      </c>
      <c r="I5196" s="1" t="s">
        <v>839</v>
      </c>
      <c r="J5196" s="1">
        <v>54</v>
      </c>
      <c r="K5196" s="1" t="str">
        <f t="shared" si="243"/>
        <v>valid</v>
      </c>
      <c r="L5196" s="1" t="str">
        <f t="shared" si="244"/>
        <v>BUDGET</v>
      </c>
      <c r="M5196" t="str">
        <f t="shared" si="245"/>
        <v>Fast Food</v>
      </c>
      <c r="N5196" s="1" t="str" cm="1">
        <f t="array" ref="N5196">_xlfn.IFS(
G5196&lt;=25,"Fast",
G5196&lt;=40,"Medium",
G5196&gt;40,"Slow"
)</f>
        <v>Slow</v>
      </c>
    </row>
    <row r="5197" spans="1:14" x14ac:dyDescent="0.3">
      <c r="A5197" s="1">
        <v>415913</v>
      </c>
      <c r="B5197" s="1" t="s">
        <v>1029</v>
      </c>
      <c r="C5197" s="1" t="s">
        <v>463</v>
      </c>
      <c r="D5197" s="1" t="s">
        <v>9294</v>
      </c>
      <c r="E5197" s="1">
        <v>280</v>
      </c>
      <c r="F5197" s="1">
        <v>2.9</v>
      </c>
      <c r="G5197" s="1">
        <v>80</v>
      </c>
      <c r="H5197" s="1" t="s">
        <v>778</v>
      </c>
      <c r="I5197" s="1" t="s">
        <v>9295</v>
      </c>
      <c r="J5197" s="1">
        <v>83</v>
      </c>
      <c r="K5197" s="1" t="str">
        <f t="shared" si="243"/>
        <v>valid</v>
      </c>
      <c r="L5197" s="1" t="str">
        <f t="shared" si="244"/>
        <v>BUDGET</v>
      </c>
      <c r="M5197" t="str">
        <f t="shared" si="245"/>
        <v>Biryani</v>
      </c>
      <c r="N5197" s="1" t="str" cm="1">
        <f t="array" ref="N5197">_xlfn.IFS(
G5197&lt;=25,"Fast",
G5197&lt;=40,"Medium",
G5197&gt;40,"Slow"
)</f>
        <v>Slow</v>
      </c>
    </row>
    <row r="5198" spans="1:14" x14ac:dyDescent="0.3">
      <c r="A5198" s="1">
        <v>415979</v>
      </c>
      <c r="B5198" s="1" t="s">
        <v>1415</v>
      </c>
      <c r="C5198" s="1" t="s">
        <v>383</v>
      </c>
      <c r="D5198" s="1" t="s">
        <v>9296</v>
      </c>
      <c r="E5198" s="1">
        <v>350</v>
      </c>
      <c r="F5198" s="1">
        <v>4.5</v>
      </c>
      <c r="G5198" s="1">
        <v>50</v>
      </c>
      <c r="H5198" s="1" t="s">
        <v>9297</v>
      </c>
      <c r="I5198" s="1" t="s">
        <v>1415</v>
      </c>
      <c r="J5198" s="1">
        <v>64</v>
      </c>
      <c r="K5198" s="1" t="str">
        <f t="shared" si="243"/>
        <v>valid</v>
      </c>
      <c r="L5198" s="1" t="str">
        <f t="shared" si="244"/>
        <v>MID</v>
      </c>
      <c r="M5198" t="str">
        <f t="shared" si="245"/>
        <v>Indian</v>
      </c>
      <c r="N5198" s="1" t="str" cm="1">
        <f t="array" ref="N5198">_xlfn.IFS(
G5198&lt;=25,"Fast",
G5198&lt;=40,"Medium",
G5198&gt;40,"Slow"
)</f>
        <v>Slow</v>
      </c>
    </row>
    <row r="5199" spans="1:14" x14ac:dyDescent="0.3">
      <c r="A5199" s="1">
        <v>416005</v>
      </c>
      <c r="B5199" s="1" t="s">
        <v>3390</v>
      </c>
      <c r="C5199" s="1" t="s">
        <v>68</v>
      </c>
      <c r="D5199" s="1" t="s">
        <v>5460</v>
      </c>
      <c r="E5199" s="1">
        <v>200</v>
      </c>
      <c r="F5199" s="1">
        <v>4</v>
      </c>
      <c r="G5199" s="1">
        <v>100</v>
      </c>
      <c r="H5199" s="1" t="s">
        <v>2873</v>
      </c>
      <c r="I5199" s="1" t="s">
        <v>3390</v>
      </c>
      <c r="J5199" s="1">
        <v>64</v>
      </c>
      <c r="K5199" s="1" t="str">
        <f t="shared" si="243"/>
        <v>valid</v>
      </c>
      <c r="L5199" s="1" t="str">
        <f t="shared" si="244"/>
        <v>BUDGET</v>
      </c>
      <c r="M5199" t="str">
        <f t="shared" si="245"/>
        <v>Bakery  Desserts</v>
      </c>
      <c r="N5199" s="1" t="str" cm="1">
        <f t="array" ref="N5199">_xlfn.IFS(
G5199&lt;=25,"Fast",
G5199&lt;=40,"Medium",
G5199&gt;40,"Slow"
)</f>
        <v>Slow</v>
      </c>
    </row>
    <row r="5200" spans="1:14" x14ac:dyDescent="0.3">
      <c r="A5200" s="1">
        <v>416015</v>
      </c>
      <c r="B5200" s="1" t="s">
        <v>9298</v>
      </c>
      <c r="C5200" s="1" t="s">
        <v>383</v>
      </c>
      <c r="D5200" s="1" t="s">
        <v>9299</v>
      </c>
      <c r="E5200" s="1">
        <v>400</v>
      </c>
      <c r="F5200" s="1">
        <v>4.0999999999999996</v>
      </c>
      <c r="G5200" s="1">
        <v>100</v>
      </c>
      <c r="H5200" s="1" t="s">
        <v>2293</v>
      </c>
      <c r="I5200" s="1" t="s">
        <v>9298</v>
      </c>
      <c r="J5200" s="1">
        <v>77</v>
      </c>
      <c r="K5200" s="1" t="str">
        <f t="shared" si="243"/>
        <v>valid</v>
      </c>
      <c r="L5200" s="1" t="str">
        <f t="shared" si="244"/>
        <v>MID</v>
      </c>
      <c r="M5200" t="str">
        <f t="shared" si="245"/>
        <v>Indian</v>
      </c>
      <c r="N5200" s="1" t="str" cm="1">
        <f t="array" ref="N5200">_xlfn.IFS(
G5200&lt;=25,"Fast",
G5200&lt;=40,"Medium",
G5200&gt;40,"Slow"
)</f>
        <v>Slow</v>
      </c>
    </row>
    <row r="5201" spans="1:14" x14ac:dyDescent="0.3">
      <c r="A5201" s="1">
        <v>416043</v>
      </c>
      <c r="B5201" s="1" t="s">
        <v>683</v>
      </c>
      <c r="C5201" s="1" t="s">
        <v>91</v>
      </c>
      <c r="D5201" s="1" t="s">
        <v>9300</v>
      </c>
      <c r="E5201" s="1">
        <v>850</v>
      </c>
      <c r="F5201" s="1">
        <v>2.9</v>
      </c>
      <c r="G5201" s="1">
        <v>80</v>
      </c>
      <c r="H5201" s="1" t="s">
        <v>9301</v>
      </c>
      <c r="I5201" s="1" t="s">
        <v>683</v>
      </c>
      <c r="J5201" s="1">
        <v>45</v>
      </c>
      <c r="K5201" s="1" t="str">
        <f t="shared" si="243"/>
        <v>valid</v>
      </c>
      <c r="L5201" s="1" t="str">
        <f t="shared" si="244"/>
        <v>PREMIUM</v>
      </c>
      <c r="M5201" t="str">
        <f t="shared" si="245"/>
        <v>Chinese  North Indian  Seafood  Pan-Asian</v>
      </c>
      <c r="N5201" s="1" t="str" cm="1">
        <f t="array" ref="N5201">_xlfn.IFS(
G5201&lt;=25,"Fast",
G5201&lt;=40,"Medium",
G5201&gt;40,"Slow"
)</f>
        <v>Slow</v>
      </c>
    </row>
    <row r="5202" spans="1:14" x14ac:dyDescent="0.3">
      <c r="A5202" s="1">
        <v>416281</v>
      </c>
      <c r="B5202" s="1" t="s">
        <v>9302</v>
      </c>
      <c r="C5202" s="1" t="s">
        <v>189</v>
      </c>
      <c r="D5202" s="1" t="s">
        <v>9303</v>
      </c>
      <c r="E5202" s="1">
        <v>300</v>
      </c>
      <c r="F5202" s="1">
        <v>4.7</v>
      </c>
      <c r="G5202" s="1">
        <v>20</v>
      </c>
      <c r="H5202" s="1" t="s">
        <v>9304</v>
      </c>
      <c r="I5202" s="1" t="s">
        <v>9302</v>
      </c>
      <c r="J5202" s="1">
        <v>66</v>
      </c>
      <c r="K5202" s="1" t="str">
        <f t="shared" si="243"/>
        <v>valid</v>
      </c>
      <c r="L5202" s="1" t="str">
        <f t="shared" si="244"/>
        <v>BUDGET</v>
      </c>
      <c r="M5202" t="str">
        <f t="shared" si="245"/>
        <v>Healthy Food</v>
      </c>
      <c r="N5202" s="1" t="str" cm="1">
        <f t="array" ref="N5202">_xlfn.IFS(
G5202&lt;=25,"Fast",
G5202&lt;=40,"Medium",
G5202&gt;40,"Slow"
)</f>
        <v>Fast</v>
      </c>
    </row>
    <row r="5203" spans="1:14" x14ac:dyDescent="0.3">
      <c r="A5203" s="1">
        <v>416289</v>
      </c>
      <c r="B5203" s="1" t="s">
        <v>683</v>
      </c>
      <c r="C5203" s="1" t="s">
        <v>91</v>
      </c>
      <c r="D5203" s="1" t="s">
        <v>9305</v>
      </c>
      <c r="E5203" s="1">
        <v>400</v>
      </c>
      <c r="F5203" s="1">
        <v>2.9</v>
      </c>
      <c r="G5203" s="1">
        <v>80</v>
      </c>
      <c r="H5203" s="1" t="s">
        <v>9306</v>
      </c>
      <c r="I5203" s="1" t="s">
        <v>683</v>
      </c>
      <c r="J5203" s="1">
        <v>57</v>
      </c>
      <c r="K5203" s="1" t="str">
        <f t="shared" si="243"/>
        <v>valid</v>
      </c>
      <c r="L5203" s="1" t="str">
        <f t="shared" si="244"/>
        <v>MID</v>
      </c>
      <c r="M5203" t="str">
        <f t="shared" si="245"/>
        <v>Grill</v>
      </c>
      <c r="N5203" s="1" t="str" cm="1">
        <f t="array" ref="N5203">_xlfn.IFS(
G5203&lt;=25,"Fast",
G5203&lt;=40,"Medium",
G5203&gt;40,"Slow"
)</f>
        <v>Slow</v>
      </c>
    </row>
    <row r="5204" spans="1:14" x14ac:dyDescent="0.3">
      <c r="A5204" s="1">
        <v>416291</v>
      </c>
      <c r="B5204" s="1" t="s">
        <v>2092</v>
      </c>
      <c r="C5204" s="1" t="s">
        <v>2068</v>
      </c>
      <c r="D5204" s="1" t="s">
        <v>9307</v>
      </c>
      <c r="E5204" s="1">
        <v>400</v>
      </c>
      <c r="F5204" s="1">
        <v>4.7</v>
      </c>
      <c r="G5204" s="1">
        <v>20</v>
      </c>
      <c r="H5204" s="1" t="s">
        <v>2417</v>
      </c>
      <c r="I5204" s="1" t="s">
        <v>2092</v>
      </c>
      <c r="J5204" s="1">
        <v>49</v>
      </c>
      <c r="K5204" s="1" t="str">
        <f t="shared" si="243"/>
        <v>valid</v>
      </c>
      <c r="L5204" s="1" t="str">
        <f t="shared" si="244"/>
        <v>MID</v>
      </c>
      <c r="M5204" t="str">
        <f t="shared" si="245"/>
        <v>South Indian</v>
      </c>
      <c r="N5204" s="1" t="str" cm="1">
        <f t="array" ref="N5204">_xlfn.IFS(
G5204&lt;=25,"Fast",
G5204&lt;=40,"Medium",
G5204&gt;40,"Slow"
)</f>
        <v>Fast</v>
      </c>
    </row>
    <row r="5205" spans="1:14" x14ac:dyDescent="0.3">
      <c r="A5205" s="1">
        <v>416315</v>
      </c>
      <c r="B5205" s="1" t="s">
        <v>2058</v>
      </c>
      <c r="C5205" s="1" t="s">
        <v>189</v>
      </c>
      <c r="D5205" s="1" t="s">
        <v>9308</v>
      </c>
      <c r="E5205" s="1">
        <v>280</v>
      </c>
      <c r="F5205" s="1">
        <v>2.9</v>
      </c>
      <c r="G5205" s="1">
        <v>80</v>
      </c>
      <c r="H5205" s="1" t="s">
        <v>101</v>
      </c>
      <c r="I5205" s="1" t="s">
        <v>2058</v>
      </c>
      <c r="J5205" s="1">
        <v>69</v>
      </c>
      <c r="K5205" s="1" t="str">
        <f t="shared" si="243"/>
        <v>valid</v>
      </c>
      <c r="L5205" s="1" t="str">
        <f t="shared" si="244"/>
        <v>BUDGET</v>
      </c>
      <c r="M5205" t="str">
        <f t="shared" si="245"/>
        <v>Chinese</v>
      </c>
      <c r="N5205" s="1" t="str" cm="1">
        <f t="array" ref="N5205">_xlfn.IFS(
G5205&lt;=25,"Fast",
G5205&lt;=40,"Medium",
G5205&gt;40,"Slow"
)</f>
        <v>Slow</v>
      </c>
    </row>
    <row r="5206" spans="1:14" x14ac:dyDescent="0.3">
      <c r="A5206" s="1">
        <v>416322</v>
      </c>
      <c r="B5206" s="1" t="s">
        <v>2435</v>
      </c>
      <c r="C5206" s="1" t="s">
        <v>463</v>
      </c>
      <c r="D5206" s="1" t="s">
        <v>9309</v>
      </c>
      <c r="E5206" s="1">
        <v>400</v>
      </c>
      <c r="F5206" s="1">
        <v>3.7</v>
      </c>
      <c r="G5206" s="1">
        <v>20</v>
      </c>
      <c r="H5206" s="1" t="s">
        <v>9310</v>
      </c>
      <c r="I5206" s="1" t="s">
        <v>2435</v>
      </c>
      <c r="J5206" s="1">
        <v>72</v>
      </c>
      <c r="K5206" s="1" t="str">
        <f t="shared" si="243"/>
        <v>valid</v>
      </c>
      <c r="L5206" s="1" t="str">
        <f t="shared" si="244"/>
        <v>MID</v>
      </c>
      <c r="M5206" t="str">
        <f t="shared" si="245"/>
        <v>Indian</v>
      </c>
      <c r="N5206" s="1" t="str" cm="1">
        <f t="array" ref="N5206">_xlfn.IFS(
G5206&lt;=25,"Fast",
G5206&lt;=40,"Medium",
G5206&gt;40,"Slow"
)</f>
        <v>Fast</v>
      </c>
    </row>
    <row r="5207" spans="1:14" x14ac:dyDescent="0.3">
      <c r="A5207" s="1">
        <v>416376</v>
      </c>
      <c r="B5207" s="1" t="s">
        <v>1201</v>
      </c>
      <c r="C5207" s="1" t="s">
        <v>189</v>
      </c>
      <c r="D5207" s="1" t="s">
        <v>9311</v>
      </c>
      <c r="E5207" s="1">
        <v>300</v>
      </c>
      <c r="F5207" s="1">
        <v>4.9000000000000004</v>
      </c>
      <c r="G5207" s="1">
        <v>20</v>
      </c>
      <c r="H5207" s="1" t="s">
        <v>1436</v>
      </c>
      <c r="I5207" s="1" t="s">
        <v>5160</v>
      </c>
      <c r="J5207" s="1">
        <v>37</v>
      </c>
      <c r="K5207" s="1" t="str">
        <f t="shared" si="243"/>
        <v>valid</v>
      </c>
      <c r="L5207" s="1" t="str">
        <f t="shared" si="244"/>
        <v>BUDGET</v>
      </c>
      <c r="M5207" t="str">
        <f t="shared" si="245"/>
        <v>Ice Cream</v>
      </c>
      <c r="N5207" s="1" t="str" cm="1">
        <f t="array" ref="N5207">_xlfn.IFS(
G5207&lt;=25,"Fast",
G5207&lt;=40,"Medium",
G5207&gt;40,"Slow"
)</f>
        <v>Fast</v>
      </c>
    </row>
    <row r="5208" spans="1:14" x14ac:dyDescent="0.3">
      <c r="A5208" s="1">
        <v>416444</v>
      </c>
      <c r="B5208" s="1" t="s">
        <v>1274</v>
      </c>
      <c r="C5208" s="1" t="s">
        <v>91</v>
      </c>
      <c r="D5208" s="1" t="s">
        <v>9312</v>
      </c>
      <c r="E5208" s="1">
        <v>400</v>
      </c>
      <c r="F5208" s="1">
        <v>2.9</v>
      </c>
      <c r="G5208" s="1">
        <v>80</v>
      </c>
      <c r="H5208" s="1" t="s">
        <v>1068</v>
      </c>
      <c r="I5208" s="1" t="s">
        <v>1274</v>
      </c>
      <c r="J5208" s="1">
        <v>56</v>
      </c>
      <c r="K5208" s="1" t="str">
        <f t="shared" si="243"/>
        <v>valid</v>
      </c>
      <c r="L5208" s="1" t="str">
        <f t="shared" si="244"/>
        <v>MID</v>
      </c>
      <c r="M5208" t="str">
        <f t="shared" si="245"/>
        <v>Indian</v>
      </c>
      <c r="N5208" s="1" t="str" cm="1">
        <f t="array" ref="N5208">_xlfn.IFS(
G5208&lt;=25,"Fast",
G5208&lt;=40,"Medium",
G5208&gt;40,"Slow"
)</f>
        <v>Slow</v>
      </c>
    </row>
    <row r="5209" spans="1:14" x14ac:dyDescent="0.3">
      <c r="A5209" s="1">
        <v>416537</v>
      </c>
      <c r="B5209" s="1" t="s">
        <v>4142</v>
      </c>
      <c r="C5209" s="1" t="s">
        <v>68</v>
      </c>
      <c r="D5209" s="1" t="s">
        <v>9313</v>
      </c>
      <c r="E5209" s="1">
        <v>200</v>
      </c>
      <c r="F5209" s="1">
        <v>4.2</v>
      </c>
      <c r="G5209" s="1">
        <v>100</v>
      </c>
      <c r="H5209" s="1" t="s">
        <v>9314</v>
      </c>
      <c r="I5209" s="1" t="s">
        <v>4142</v>
      </c>
      <c r="J5209" s="1">
        <v>41</v>
      </c>
      <c r="K5209" s="1" t="str">
        <f t="shared" si="243"/>
        <v>valid</v>
      </c>
      <c r="L5209" s="1" t="str">
        <f t="shared" si="244"/>
        <v>BUDGET</v>
      </c>
      <c r="M5209" t="str">
        <f t="shared" si="245"/>
        <v>Fast Food</v>
      </c>
      <c r="N5209" s="1" t="str" cm="1">
        <f t="array" ref="N5209">_xlfn.IFS(
G5209&lt;=25,"Fast",
G5209&lt;=40,"Medium",
G5209&gt;40,"Slow"
)</f>
        <v>Slow</v>
      </c>
    </row>
    <row r="5210" spans="1:14" x14ac:dyDescent="0.3">
      <c r="A5210" s="1">
        <v>416540</v>
      </c>
      <c r="B5210" s="1" t="s">
        <v>4142</v>
      </c>
      <c r="C5210" s="1" t="s">
        <v>68</v>
      </c>
      <c r="D5210" s="1" t="s">
        <v>9315</v>
      </c>
      <c r="E5210" s="1">
        <v>300</v>
      </c>
      <c r="F5210" s="1">
        <v>2.9</v>
      </c>
      <c r="G5210" s="1">
        <v>80</v>
      </c>
      <c r="H5210" s="1" t="s">
        <v>9316</v>
      </c>
      <c r="I5210" s="1" t="s">
        <v>4142</v>
      </c>
      <c r="J5210" s="1">
        <v>43</v>
      </c>
      <c r="K5210" s="1" t="str">
        <f t="shared" si="243"/>
        <v>valid</v>
      </c>
      <c r="L5210" s="1" t="str">
        <f t="shared" si="244"/>
        <v>BUDGET</v>
      </c>
      <c r="M5210" t="str">
        <f t="shared" si="245"/>
        <v>Continental</v>
      </c>
      <c r="N5210" s="1" t="str" cm="1">
        <f t="array" ref="N5210">_xlfn.IFS(
G5210&lt;=25,"Fast",
G5210&lt;=40,"Medium",
G5210&gt;40,"Slow"
)</f>
        <v>Slow</v>
      </c>
    </row>
    <row r="5211" spans="1:14" x14ac:dyDescent="0.3">
      <c r="A5211" s="1">
        <v>416545</v>
      </c>
      <c r="B5211" s="1" t="s">
        <v>9317</v>
      </c>
      <c r="C5211" s="1" t="s">
        <v>91</v>
      </c>
      <c r="D5211" s="1" t="s">
        <v>9318</v>
      </c>
      <c r="E5211" s="1">
        <v>200</v>
      </c>
      <c r="F5211" s="1">
        <v>2.9</v>
      </c>
      <c r="G5211" s="1">
        <v>80</v>
      </c>
      <c r="H5211" s="1" t="s">
        <v>695</v>
      </c>
      <c r="I5211" s="1" t="s">
        <v>1274</v>
      </c>
      <c r="J5211" s="1">
        <v>63</v>
      </c>
      <c r="K5211" s="1" t="str">
        <f t="shared" si="243"/>
        <v>valid</v>
      </c>
      <c r="L5211" s="1" t="str">
        <f t="shared" si="244"/>
        <v>BUDGET</v>
      </c>
      <c r="M5211" t="str">
        <f t="shared" si="245"/>
        <v>Indian</v>
      </c>
      <c r="N5211" s="1" t="str" cm="1">
        <f t="array" ref="N5211">_xlfn.IFS(
G5211&lt;=25,"Fast",
G5211&lt;=40,"Medium",
G5211&gt;40,"Slow"
)</f>
        <v>Slow</v>
      </c>
    </row>
    <row r="5212" spans="1:14" x14ac:dyDescent="0.3">
      <c r="A5212" s="1">
        <v>416547</v>
      </c>
      <c r="B5212" s="1" t="s">
        <v>4142</v>
      </c>
      <c r="C5212" s="1" t="s">
        <v>68</v>
      </c>
      <c r="D5212" s="1" t="s">
        <v>9319</v>
      </c>
      <c r="E5212" s="1">
        <v>250</v>
      </c>
      <c r="F5212" s="1">
        <v>2.9</v>
      </c>
      <c r="G5212" s="1">
        <v>80</v>
      </c>
      <c r="H5212" s="1" t="s">
        <v>9320</v>
      </c>
      <c r="I5212" s="1" t="s">
        <v>4142</v>
      </c>
      <c r="J5212" s="1">
        <v>45</v>
      </c>
      <c r="K5212" s="1" t="str">
        <f t="shared" si="243"/>
        <v>valid</v>
      </c>
      <c r="L5212" s="1" t="str">
        <f t="shared" si="244"/>
        <v>BUDGET</v>
      </c>
      <c r="M5212" t="str">
        <f t="shared" si="245"/>
        <v>European</v>
      </c>
      <c r="N5212" s="1" t="str" cm="1">
        <f t="array" ref="N5212">_xlfn.IFS(
G5212&lt;=25,"Fast",
G5212&lt;=40,"Medium",
G5212&gt;40,"Slow"
)</f>
        <v>Slow</v>
      </c>
    </row>
    <row r="5213" spans="1:14" x14ac:dyDescent="0.3">
      <c r="A5213" s="1">
        <v>416557</v>
      </c>
      <c r="B5213" s="1" t="s">
        <v>9321</v>
      </c>
      <c r="C5213" s="1" t="s">
        <v>383</v>
      </c>
      <c r="D5213" s="1" t="s">
        <v>9322</v>
      </c>
      <c r="E5213" s="1">
        <v>250</v>
      </c>
      <c r="F5213" s="1">
        <v>2.9</v>
      </c>
      <c r="G5213" s="1">
        <v>80</v>
      </c>
      <c r="H5213" s="1" t="s">
        <v>9323</v>
      </c>
      <c r="I5213" s="1" t="s">
        <v>689</v>
      </c>
      <c r="J5213" s="1">
        <v>45</v>
      </c>
      <c r="K5213" s="1" t="str">
        <f t="shared" si="243"/>
        <v>valid</v>
      </c>
      <c r="L5213" s="1" t="str">
        <f t="shared" si="244"/>
        <v>BUDGET</v>
      </c>
      <c r="M5213" t="str">
        <f t="shared" si="245"/>
        <v>North Indian</v>
      </c>
      <c r="N5213" s="1" t="str" cm="1">
        <f t="array" ref="N5213">_xlfn.IFS(
G5213&lt;=25,"Fast",
G5213&lt;=40,"Medium",
G5213&gt;40,"Slow"
)</f>
        <v>Slow</v>
      </c>
    </row>
    <row r="5214" spans="1:14" x14ac:dyDescent="0.3">
      <c r="A5214" s="1">
        <v>416564</v>
      </c>
      <c r="B5214" s="1" t="s">
        <v>4142</v>
      </c>
      <c r="C5214" s="1" t="s">
        <v>68</v>
      </c>
      <c r="D5214" s="1" t="s">
        <v>9324</v>
      </c>
      <c r="E5214" s="1">
        <v>400</v>
      </c>
      <c r="F5214" s="1">
        <v>2.9</v>
      </c>
      <c r="G5214" s="1">
        <v>80</v>
      </c>
      <c r="H5214" s="1" t="s">
        <v>9325</v>
      </c>
      <c r="I5214" s="1" t="s">
        <v>4142</v>
      </c>
      <c r="J5214" s="1">
        <v>45</v>
      </c>
      <c r="K5214" s="1" t="str">
        <f t="shared" si="243"/>
        <v>valid</v>
      </c>
      <c r="L5214" s="1" t="str">
        <f t="shared" si="244"/>
        <v>MID</v>
      </c>
      <c r="M5214" t="str">
        <f t="shared" si="245"/>
        <v>Snacks</v>
      </c>
      <c r="N5214" s="1" t="str" cm="1">
        <f t="array" ref="N5214">_xlfn.IFS(
G5214&lt;=25,"Fast",
G5214&lt;=40,"Medium",
G5214&gt;40,"Slow"
)</f>
        <v>Slow</v>
      </c>
    </row>
    <row r="5215" spans="1:14" x14ac:dyDescent="0.3">
      <c r="A5215" s="1">
        <v>416568</v>
      </c>
      <c r="B5215" s="1" t="s">
        <v>21</v>
      </c>
      <c r="C5215" s="1" t="s">
        <v>11</v>
      </c>
      <c r="D5215" s="1" t="s">
        <v>9326</v>
      </c>
      <c r="E5215" s="1">
        <v>600</v>
      </c>
      <c r="F5215" s="1">
        <v>2.9</v>
      </c>
      <c r="G5215" s="1">
        <v>80</v>
      </c>
      <c r="H5215" s="1" t="s">
        <v>9327</v>
      </c>
      <c r="I5215" s="1" t="s">
        <v>21</v>
      </c>
      <c r="J5215" s="1">
        <v>69</v>
      </c>
      <c r="K5215" s="1" t="str">
        <f t="shared" si="243"/>
        <v>valid</v>
      </c>
      <c r="L5215" s="1" t="str">
        <f t="shared" si="244"/>
        <v>MID</v>
      </c>
      <c r="M5215" t="str">
        <f t="shared" si="245"/>
        <v>Pizzas</v>
      </c>
      <c r="N5215" s="1" t="str" cm="1">
        <f t="array" ref="N5215">_xlfn.IFS(
G5215&lt;=25,"Fast",
G5215&lt;=40,"Medium",
G5215&gt;40,"Slow"
)</f>
        <v>Slow</v>
      </c>
    </row>
    <row r="5216" spans="1:14" x14ac:dyDescent="0.3">
      <c r="A5216" s="1">
        <v>416587</v>
      </c>
      <c r="B5216" s="1" t="s">
        <v>738</v>
      </c>
      <c r="C5216" s="1" t="s">
        <v>463</v>
      </c>
      <c r="D5216" s="1" t="s">
        <v>9328</v>
      </c>
      <c r="E5216" s="1">
        <v>300</v>
      </c>
      <c r="F5216" s="1">
        <v>2.9</v>
      </c>
      <c r="G5216" s="1">
        <v>80</v>
      </c>
      <c r="H5216" s="1" t="s">
        <v>9329</v>
      </c>
      <c r="I5216" s="1" t="s">
        <v>738</v>
      </c>
      <c r="J5216" s="1">
        <v>50</v>
      </c>
      <c r="K5216" s="1" t="str">
        <f t="shared" si="243"/>
        <v>valid</v>
      </c>
      <c r="L5216" s="1" t="str">
        <f t="shared" si="244"/>
        <v>BUDGET</v>
      </c>
      <c r="M5216" t="str">
        <f t="shared" si="245"/>
        <v>Fast Food</v>
      </c>
      <c r="N5216" s="1" t="str" cm="1">
        <f t="array" ref="N5216">_xlfn.IFS(
G5216&lt;=25,"Fast",
G5216&lt;=40,"Medium",
G5216&gt;40,"Slow"
)</f>
        <v>Slow</v>
      </c>
    </row>
    <row r="5217" spans="1:14" x14ac:dyDescent="0.3">
      <c r="A5217" s="1">
        <v>416617</v>
      </c>
      <c r="B5217" s="1" t="s">
        <v>556</v>
      </c>
      <c r="C5217" s="1" t="s">
        <v>189</v>
      </c>
      <c r="D5217" s="1" t="s">
        <v>9330</v>
      </c>
      <c r="E5217" s="1">
        <v>300</v>
      </c>
      <c r="F5217" s="1">
        <v>2.9</v>
      </c>
      <c r="G5217" s="1">
        <v>80</v>
      </c>
      <c r="H5217" s="1" t="s">
        <v>5016</v>
      </c>
      <c r="I5217" s="1" t="s">
        <v>556</v>
      </c>
      <c r="J5217" s="1">
        <v>65</v>
      </c>
      <c r="K5217" s="1" t="str">
        <f t="shared" si="243"/>
        <v>valid</v>
      </c>
      <c r="L5217" s="1" t="str">
        <f t="shared" si="244"/>
        <v>BUDGET</v>
      </c>
      <c r="M5217" t="str">
        <f t="shared" si="245"/>
        <v>Chinese  Indian</v>
      </c>
      <c r="N5217" s="1" t="str" cm="1">
        <f t="array" ref="N5217">_xlfn.IFS(
G5217&lt;=25,"Fast",
G5217&lt;=40,"Medium",
G5217&gt;40,"Slow"
)</f>
        <v>Slow</v>
      </c>
    </row>
    <row r="5218" spans="1:14" x14ac:dyDescent="0.3">
      <c r="A5218" s="1">
        <v>416640</v>
      </c>
      <c r="B5218" s="1" t="s">
        <v>1697</v>
      </c>
      <c r="C5218" s="1" t="s">
        <v>189</v>
      </c>
      <c r="D5218" s="1" t="s">
        <v>9331</v>
      </c>
      <c r="E5218" s="1">
        <v>200</v>
      </c>
      <c r="F5218" s="1">
        <v>2.9</v>
      </c>
      <c r="G5218" s="1">
        <v>80</v>
      </c>
      <c r="H5218" s="1" t="s">
        <v>9332</v>
      </c>
      <c r="I5218" s="1" t="s">
        <v>1697</v>
      </c>
      <c r="J5218" s="1">
        <v>60</v>
      </c>
      <c r="K5218" s="1" t="str">
        <f t="shared" si="243"/>
        <v>valid</v>
      </c>
      <c r="L5218" s="1" t="str">
        <f t="shared" si="244"/>
        <v>BUDGET</v>
      </c>
      <c r="M5218" t="str">
        <f t="shared" si="245"/>
        <v>Bakery  Desserts  Snacks</v>
      </c>
      <c r="N5218" s="1" t="str" cm="1">
        <f t="array" ref="N5218">_xlfn.IFS(
G5218&lt;=25,"Fast",
G5218&lt;=40,"Medium",
G5218&gt;40,"Slow"
)</f>
        <v>Slow</v>
      </c>
    </row>
    <row r="5219" spans="1:14" x14ac:dyDescent="0.3">
      <c r="A5219" s="1">
        <v>416667</v>
      </c>
      <c r="B5219" s="1" t="s">
        <v>276</v>
      </c>
      <c r="C5219" s="1" t="s">
        <v>115</v>
      </c>
      <c r="D5219" s="1" t="s">
        <v>9333</v>
      </c>
      <c r="E5219" s="1">
        <v>500</v>
      </c>
      <c r="F5219" s="1">
        <v>4.0999999999999996</v>
      </c>
      <c r="G5219" s="1">
        <v>50</v>
      </c>
      <c r="H5219" s="1" t="s">
        <v>9334</v>
      </c>
      <c r="I5219" s="1" t="s">
        <v>276</v>
      </c>
      <c r="J5219" s="1">
        <v>56</v>
      </c>
      <c r="K5219" s="1" t="str">
        <f t="shared" si="243"/>
        <v>valid</v>
      </c>
      <c r="L5219" s="1" t="str">
        <f t="shared" si="244"/>
        <v>MID</v>
      </c>
      <c r="M5219" t="str">
        <f t="shared" si="245"/>
        <v>Healthy Food</v>
      </c>
      <c r="N5219" s="1" t="str" cm="1">
        <f t="array" ref="N5219">_xlfn.IFS(
G5219&lt;=25,"Fast",
G5219&lt;=40,"Medium",
G5219&gt;40,"Slow"
)</f>
        <v>Slow</v>
      </c>
    </row>
    <row r="5220" spans="1:14" x14ac:dyDescent="0.3">
      <c r="A5220" s="1">
        <v>416699</v>
      </c>
      <c r="B5220" s="1" t="s">
        <v>3227</v>
      </c>
      <c r="C5220" s="1" t="s">
        <v>3052</v>
      </c>
      <c r="D5220" s="1" t="s">
        <v>9335</v>
      </c>
      <c r="E5220" s="1">
        <v>400</v>
      </c>
      <c r="F5220" s="1">
        <v>2.9</v>
      </c>
      <c r="G5220" s="1">
        <v>80</v>
      </c>
      <c r="H5220" s="1" t="s">
        <v>8539</v>
      </c>
      <c r="I5220" s="1" t="s">
        <v>3227</v>
      </c>
      <c r="J5220" s="1">
        <v>52</v>
      </c>
      <c r="K5220" s="1" t="str">
        <f t="shared" si="243"/>
        <v>valid</v>
      </c>
      <c r="L5220" s="1" t="str">
        <f t="shared" si="244"/>
        <v>MID</v>
      </c>
      <c r="M5220" t="str">
        <f t="shared" si="245"/>
        <v>Pizzas</v>
      </c>
      <c r="N5220" s="1" t="str" cm="1">
        <f t="array" ref="N5220">_xlfn.IFS(
G5220&lt;=25,"Fast",
G5220&lt;=40,"Medium",
G5220&gt;40,"Slow"
)</f>
        <v>Slow</v>
      </c>
    </row>
    <row r="5221" spans="1:14" x14ac:dyDescent="0.3">
      <c r="A5221" s="1">
        <v>416830</v>
      </c>
      <c r="B5221" s="1" t="s">
        <v>9336</v>
      </c>
      <c r="C5221" s="1" t="s">
        <v>383</v>
      </c>
      <c r="D5221" s="1" t="s">
        <v>8561</v>
      </c>
      <c r="E5221" s="1">
        <v>600</v>
      </c>
      <c r="F5221" s="1">
        <v>4.2</v>
      </c>
      <c r="G5221" s="1">
        <v>500</v>
      </c>
      <c r="H5221" s="1" t="s">
        <v>309</v>
      </c>
      <c r="I5221" s="1" t="s">
        <v>9336</v>
      </c>
      <c r="J5221" s="1">
        <v>74</v>
      </c>
      <c r="K5221" s="1" t="str">
        <f t="shared" si="243"/>
        <v>valid</v>
      </c>
      <c r="L5221" s="1" t="str">
        <f t="shared" si="244"/>
        <v>MID</v>
      </c>
      <c r="M5221" t="str">
        <f t="shared" si="245"/>
        <v>American</v>
      </c>
      <c r="N5221" s="1" t="str" cm="1">
        <f t="array" ref="N5221">_xlfn.IFS(
G5221&lt;=25,"Fast",
G5221&lt;=40,"Medium",
G5221&gt;40,"Slow"
)</f>
        <v>Slow</v>
      </c>
    </row>
    <row r="5222" spans="1:14" x14ac:dyDescent="0.3">
      <c r="A5222" s="1">
        <v>416837</v>
      </c>
      <c r="B5222" s="1" t="s">
        <v>3227</v>
      </c>
      <c r="C5222" s="1" t="s">
        <v>3052</v>
      </c>
      <c r="D5222" s="1" t="s">
        <v>9337</v>
      </c>
      <c r="E5222" s="1">
        <v>400</v>
      </c>
      <c r="F5222" s="1">
        <v>3.6</v>
      </c>
      <c r="G5222" s="1">
        <v>20</v>
      </c>
      <c r="H5222" s="1" t="s">
        <v>2373</v>
      </c>
      <c r="I5222" s="1" t="s">
        <v>3227</v>
      </c>
      <c r="J5222" s="1">
        <v>51</v>
      </c>
      <c r="K5222" s="1" t="str">
        <f t="shared" si="243"/>
        <v>valid</v>
      </c>
      <c r="L5222" s="1" t="str">
        <f t="shared" si="244"/>
        <v>MID</v>
      </c>
      <c r="M5222" t="str">
        <f t="shared" si="245"/>
        <v>Pan-Asian</v>
      </c>
      <c r="N5222" s="1" t="str" cm="1">
        <f t="array" ref="N5222">_xlfn.IFS(
G5222&lt;=25,"Fast",
G5222&lt;=40,"Medium",
G5222&gt;40,"Slow"
)</f>
        <v>Fast</v>
      </c>
    </row>
    <row r="5223" spans="1:14" x14ac:dyDescent="0.3">
      <c r="A5223" s="1">
        <v>416847</v>
      </c>
      <c r="B5223" s="1" t="s">
        <v>556</v>
      </c>
      <c r="C5223" s="1" t="s">
        <v>189</v>
      </c>
      <c r="D5223" s="1" t="s">
        <v>9338</v>
      </c>
      <c r="E5223" s="1">
        <v>200</v>
      </c>
      <c r="F5223" s="1">
        <v>2.9</v>
      </c>
      <c r="G5223" s="1">
        <v>80</v>
      </c>
      <c r="H5223" s="1" t="s">
        <v>19</v>
      </c>
      <c r="I5223" s="1" t="s">
        <v>556</v>
      </c>
      <c r="J5223" s="1">
        <v>74</v>
      </c>
      <c r="K5223" s="1" t="str">
        <f t="shared" si="243"/>
        <v>valid</v>
      </c>
      <c r="L5223" s="1" t="str">
        <f t="shared" si="244"/>
        <v>BUDGET</v>
      </c>
      <c r="M5223" t="str">
        <f t="shared" si="245"/>
        <v>Chinese</v>
      </c>
      <c r="N5223" s="1" t="str" cm="1">
        <f t="array" ref="N5223">_xlfn.IFS(
G5223&lt;=25,"Fast",
G5223&lt;=40,"Medium",
G5223&gt;40,"Slow"
)</f>
        <v>Slow</v>
      </c>
    </row>
    <row r="5224" spans="1:14" x14ac:dyDescent="0.3">
      <c r="A5224" s="1">
        <v>416989</v>
      </c>
      <c r="B5224" s="1" t="s">
        <v>2058</v>
      </c>
      <c r="C5224" s="1" t="s">
        <v>189</v>
      </c>
      <c r="D5224" s="1" t="s">
        <v>9339</v>
      </c>
      <c r="E5224" s="1">
        <v>250</v>
      </c>
      <c r="F5224" s="1">
        <v>3.7</v>
      </c>
      <c r="G5224" s="1">
        <v>20</v>
      </c>
      <c r="H5224" s="1" t="s">
        <v>131</v>
      </c>
      <c r="I5224" s="1" t="s">
        <v>2058</v>
      </c>
      <c r="J5224" s="1">
        <v>83</v>
      </c>
      <c r="K5224" s="1" t="str">
        <f t="shared" si="243"/>
        <v>valid</v>
      </c>
      <c r="L5224" s="1" t="str">
        <f t="shared" si="244"/>
        <v>BUDGET</v>
      </c>
      <c r="M5224" t="str">
        <f t="shared" si="245"/>
        <v>North Indian</v>
      </c>
      <c r="N5224" s="1" t="str" cm="1">
        <f t="array" ref="N5224">_xlfn.IFS(
G5224&lt;=25,"Fast",
G5224&lt;=40,"Medium",
G5224&gt;40,"Slow"
)</f>
        <v>Fast</v>
      </c>
    </row>
    <row r="5225" spans="1:14" x14ac:dyDescent="0.3">
      <c r="A5225" s="1">
        <v>417032</v>
      </c>
      <c r="B5225" s="1" t="s">
        <v>645</v>
      </c>
      <c r="C5225" s="1" t="s">
        <v>189</v>
      </c>
      <c r="D5225" s="1" t="s">
        <v>9340</v>
      </c>
      <c r="E5225" s="1">
        <v>200</v>
      </c>
      <c r="F5225" s="1">
        <v>2.9</v>
      </c>
      <c r="G5225" s="1">
        <v>80</v>
      </c>
      <c r="H5225" s="1" t="s">
        <v>19</v>
      </c>
      <c r="I5225" s="1" t="s">
        <v>3487</v>
      </c>
      <c r="J5225" s="1">
        <v>73</v>
      </c>
      <c r="K5225" s="1" t="str">
        <f t="shared" si="243"/>
        <v>valid</v>
      </c>
      <c r="L5225" s="1" t="str">
        <f t="shared" si="244"/>
        <v>BUDGET</v>
      </c>
      <c r="M5225" t="str">
        <f t="shared" si="245"/>
        <v>Chinese</v>
      </c>
      <c r="N5225" s="1" t="str" cm="1">
        <f t="array" ref="N5225">_xlfn.IFS(
G5225&lt;=25,"Fast",
G5225&lt;=40,"Medium",
G5225&gt;40,"Slow"
)</f>
        <v>Slow</v>
      </c>
    </row>
    <row r="5226" spans="1:14" x14ac:dyDescent="0.3">
      <c r="A5226" s="1">
        <v>417036</v>
      </c>
      <c r="B5226" s="1" t="s">
        <v>1697</v>
      </c>
      <c r="C5226" s="1" t="s">
        <v>189</v>
      </c>
      <c r="D5226" s="1" t="s">
        <v>9341</v>
      </c>
      <c r="E5226" s="1">
        <v>200</v>
      </c>
      <c r="F5226" s="1">
        <v>2.9</v>
      </c>
      <c r="G5226" s="1">
        <v>80</v>
      </c>
      <c r="H5226" s="1" t="s">
        <v>1395</v>
      </c>
      <c r="I5226" s="1" t="s">
        <v>9342</v>
      </c>
      <c r="J5226" s="1">
        <v>58</v>
      </c>
      <c r="K5226" s="1" t="str">
        <f t="shared" si="243"/>
        <v>valid</v>
      </c>
      <c r="L5226" s="1" t="str">
        <f t="shared" si="244"/>
        <v>BUDGET</v>
      </c>
      <c r="M5226" t="str">
        <f t="shared" si="245"/>
        <v>Beverages</v>
      </c>
      <c r="N5226" s="1" t="str" cm="1">
        <f t="array" ref="N5226">_xlfn.IFS(
G5226&lt;=25,"Fast",
G5226&lt;=40,"Medium",
G5226&gt;40,"Slow"
)</f>
        <v>Slow</v>
      </c>
    </row>
    <row r="5227" spans="1:14" x14ac:dyDescent="0.3">
      <c r="A5227" s="1">
        <v>417041</v>
      </c>
      <c r="B5227" s="1" t="s">
        <v>9343</v>
      </c>
      <c r="C5227" s="1" t="s">
        <v>189</v>
      </c>
      <c r="D5227" s="1" t="s">
        <v>9344</v>
      </c>
      <c r="E5227" s="1">
        <v>250</v>
      </c>
      <c r="F5227" s="1">
        <v>2.9</v>
      </c>
      <c r="G5227" s="1">
        <v>80</v>
      </c>
      <c r="H5227" s="1" t="s">
        <v>9345</v>
      </c>
      <c r="I5227" s="1" t="s">
        <v>9343</v>
      </c>
      <c r="J5227" s="1">
        <v>50</v>
      </c>
      <c r="K5227" s="1" t="str">
        <f t="shared" si="243"/>
        <v>valid</v>
      </c>
      <c r="L5227" s="1" t="str">
        <f t="shared" si="244"/>
        <v>BUDGET</v>
      </c>
      <c r="M5227" t="str">
        <f t="shared" si="245"/>
        <v>Beverages</v>
      </c>
      <c r="N5227" s="1" t="str" cm="1">
        <f t="array" ref="N5227">_xlfn.IFS(
G5227&lt;=25,"Fast",
G5227&lt;=40,"Medium",
G5227&gt;40,"Slow"
)</f>
        <v>Slow</v>
      </c>
    </row>
    <row r="5228" spans="1:14" x14ac:dyDescent="0.3">
      <c r="A5228" s="1">
        <v>417043</v>
      </c>
      <c r="B5228" s="1" t="s">
        <v>9343</v>
      </c>
      <c r="C5228" s="1" t="s">
        <v>189</v>
      </c>
      <c r="D5228" s="1" t="s">
        <v>9346</v>
      </c>
      <c r="E5228" s="1">
        <v>200</v>
      </c>
      <c r="F5228" s="1">
        <v>2.9</v>
      </c>
      <c r="G5228" s="1">
        <v>80</v>
      </c>
      <c r="H5228" s="1" t="s">
        <v>9347</v>
      </c>
      <c r="I5228" s="1" t="s">
        <v>9343</v>
      </c>
      <c r="J5228" s="1">
        <v>59</v>
      </c>
      <c r="K5228" s="1" t="str">
        <f t="shared" si="243"/>
        <v>valid</v>
      </c>
      <c r="L5228" s="1" t="str">
        <f t="shared" si="244"/>
        <v>BUDGET</v>
      </c>
      <c r="M5228" t="str">
        <f t="shared" si="245"/>
        <v>Kebabs</v>
      </c>
      <c r="N5228" s="1" t="str" cm="1">
        <f t="array" ref="N5228">_xlfn.IFS(
G5228&lt;=25,"Fast",
G5228&lt;=40,"Medium",
G5228&gt;40,"Slow"
)</f>
        <v>Slow</v>
      </c>
    </row>
    <row r="5229" spans="1:14" x14ac:dyDescent="0.3">
      <c r="A5229" s="1">
        <v>417051</v>
      </c>
      <c r="B5229" s="1" t="s">
        <v>1051</v>
      </c>
      <c r="C5229" s="1" t="s">
        <v>189</v>
      </c>
      <c r="D5229" s="1" t="s">
        <v>9348</v>
      </c>
      <c r="E5229" s="1">
        <v>250</v>
      </c>
      <c r="F5229" s="1">
        <v>2.9</v>
      </c>
      <c r="G5229" s="1">
        <v>80</v>
      </c>
      <c r="H5229" s="1" t="s">
        <v>1552</v>
      </c>
      <c r="I5229" s="1" t="s">
        <v>1051</v>
      </c>
      <c r="J5229" s="1">
        <v>68</v>
      </c>
      <c r="K5229" s="1" t="str">
        <f t="shared" si="243"/>
        <v>valid</v>
      </c>
      <c r="L5229" s="1" t="str">
        <f t="shared" si="244"/>
        <v>BUDGET</v>
      </c>
      <c r="M5229" t="str">
        <f t="shared" si="245"/>
        <v>Fast Food</v>
      </c>
      <c r="N5229" s="1" t="str" cm="1">
        <f t="array" ref="N5229">_xlfn.IFS(
G5229&lt;=25,"Fast",
G5229&lt;=40,"Medium",
G5229&gt;40,"Slow"
)</f>
        <v>Slow</v>
      </c>
    </row>
    <row r="5230" spans="1:14" x14ac:dyDescent="0.3">
      <c r="A5230" s="1">
        <v>417069</v>
      </c>
      <c r="B5230" s="1" t="s">
        <v>683</v>
      </c>
      <c r="C5230" s="1" t="s">
        <v>91</v>
      </c>
      <c r="D5230" s="1" t="s">
        <v>9349</v>
      </c>
      <c r="E5230" s="1">
        <v>350</v>
      </c>
      <c r="F5230" s="1">
        <v>2.9</v>
      </c>
      <c r="G5230" s="1">
        <v>80</v>
      </c>
      <c r="H5230" s="1" t="s">
        <v>9350</v>
      </c>
      <c r="I5230" s="1" t="s">
        <v>683</v>
      </c>
      <c r="J5230" s="1">
        <v>61</v>
      </c>
      <c r="K5230" s="1" t="str">
        <f t="shared" si="243"/>
        <v>valid</v>
      </c>
      <c r="L5230" s="1" t="str">
        <f t="shared" si="244"/>
        <v>MID</v>
      </c>
      <c r="M5230" t="str">
        <f t="shared" si="245"/>
        <v>Asian</v>
      </c>
      <c r="N5230" s="1" t="str" cm="1">
        <f t="array" ref="N5230">_xlfn.IFS(
G5230&lt;=25,"Fast",
G5230&lt;=40,"Medium",
G5230&gt;40,"Slow"
)</f>
        <v>Slow</v>
      </c>
    </row>
    <row r="5231" spans="1:14" x14ac:dyDescent="0.3">
      <c r="A5231" s="1">
        <v>417079</v>
      </c>
      <c r="B5231" s="1" t="s">
        <v>645</v>
      </c>
      <c r="C5231" s="1" t="s">
        <v>189</v>
      </c>
      <c r="D5231" s="1" t="s">
        <v>9351</v>
      </c>
      <c r="E5231" s="1">
        <v>300</v>
      </c>
      <c r="F5231" s="1">
        <v>2.9</v>
      </c>
      <c r="G5231" s="1">
        <v>80</v>
      </c>
      <c r="H5231" s="1" t="s">
        <v>9352</v>
      </c>
      <c r="I5231" s="1" t="s">
        <v>645</v>
      </c>
      <c r="J5231" s="1">
        <v>72</v>
      </c>
      <c r="K5231" s="1" t="str">
        <f t="shared" si="243"/>
        <v>valid</v>
      </c>
      <c r="L5231" s="1" t="str">
        <f t="shared" si="244"/>
        <v>BUDGET</v>
      </c>
      <c r="M5231" t="str">
        <f t="shared" si="245"/>
        <v>Bengali</v>
      </c>
      <c r="N5231" s="1" t="str" cm="1">
        <f t="array" ref="N5231">_xlfn.IFS(
G5231&lt;=25,"Fast",
G5231&lt;=40,"Medium",
G5231&gt;40,"Slow"
)</f>
        <v>Slow</v>
      </c>
    </row>
    <row r="5232" spans="1:14" x14ac:dyDescent="0.3">
      <c r="A5232" s="1">
        <v>417169</v>
      </c>
      <c r="B5232" s="1" t="s">
        <v>3390</v>
      </c>
      <c r="C5232" s="1" t="s">
        <v>68</v>
      </c>
      <c r="D5232" s="1" t="s">
        <v>9353</v>
      </c>
      <c r="E5232" s="1">
        <v>400</v>
      </c>
      <c r="F5232" s="1">
        <v>3.3</v>
      </c>
      <c r="G5232" s="1">
        <v>20</v>
      </c>
      <c r="H5232" s="1" t="s">
        <v>9354</v>
      </c>
      <c r="I5232" s="1" t="s">
        <v>3390</v>
      </c>
      <c r="J5232" s="1">
        <v>64</v>
      </c>
      <c r="K5232" s="1" t="str">
        <f t="shared" si="243"/>
        <v>valid</v>
      </c>
      <c r="L5232" s="1" t="str">
        <f t="shared" si="244"/>
        <v>MID</v>
      </c>
      <c r="M5232" t="str">
        <f t="shared" si="245"/>
        <v>Indian</v>
      </c>
      <c r="N5232" s="1" t="str" cm="1">
        <f t="array" ref="N5232">_xlfn.IFS(
G5232&lt;=25,"Fast",
G5232&lt;=40,"Medium",
G5232&gt;40,"Slow"
)</f>
        <v>Fast</v>
      </c>
    </row>
    <row r="5233" spans="1:14" x14ac:dyDescent="0.3">
      <c r="A5233" s="1">
        <v>417379</v>
      </c>
      <c r="B5233" s="1" t="s">
        <v>3639</v>
      </c>
      <c r="C5233" s="1" t="s">
        <v>115</v>
      </c>
      <c r="D5233" s="1" t="s">
        <v>9355</v>
      </c>
      <c r="E5233" s="1">
        <v>250</v>
      </c>
      <c r="F5233" s="1">
        <v>2.9</v>
      </c>
      <c r="G5233" s="1">
        <v>80</v>
      </c>
      <c r="H5233" s="1" t="s">
        <v>8558</v>
      </c>
      <c r="I5233" s="1" t="s">
        <v>3639</v>
      </c>
      <c r="J5233" s="1">
        <v>47</v>
      </c>
      <c r="K5233" s="1" t="str">
        <f t="shared" si="243"/>
        <v>valid</v>
      </c>
      <c r="L5233" s="1" t="str">
        <f t="shared" si="244"/>
        <v>BUDGET</v>
      </c>
      <c r="M5233" t="str">
        <f t="shared" si="245"/>
        <v>Fast Food</v>
      </c>
      <c r="N5233" s="1" t="str" cm="1">
        <f t="array" ref="N5233">_xlfn.IFS(
G5233&lt;=25,"Fast",
G5233&lt;=40,"Medium",
G5233&gt;40,"Slow"
)</f>
        <v>Slow</v>
      </c>
    </row>
    <row r="5234" spans="1:14" x14ac:dyDescent="0.3">
      <c r="A5234" s="1">
        <v>417528</v>
      </c>
      <c r="B5234" s="1" t="s">
        <v>3057</v>
      </c>
      <c r="C5234" s="1" t="s">
        <v>3052</v>
      </c>
      <c r="D5234" s="1" t="s">
        <v>9356</v>
      </c>
      <c r="E5234" s="1">
        <v>200</v>
      </c>
      <c r="F5234" s="1">
        <v>2.9</v>
      </c>
      <c r="G5234" s="1">
        <v>80</v>
      </c>
      <c r="H5234" s="1" t="s">
        <v>695</v>
      </c>
      <c r="I5234" s="1" t="s">
        <v>3057</v>
      </c>
      <c r="J5234" s="1">
        <v>40</v>
      </c>
      <c r="K5234" s="1" t="str">
        <f t="shared" si="243"/>
        <v>valid</v>
      </c>
      <c r="L5234" s="1" t="str">
        <f t="shared" si="244"/>
        <v>BUDGET</v>
      </c>
      <c r="M5234" t="str">
        <f t="shared" si="245"/>
        <v>Indian</v>
      </c>
      <c r="N5234" s="1" t="str" cm="1">
        <f t="array" ref="N5234">_xlfn.IFS(
G5234&lt;=25,"Fast",
G5234&lt;=40,"Medium",
G5234&gt;40,"Slow"
)</f>
        <v>Slow</v>
      </c>
    </row>
    <row r="5235" spans="1:14" x14ac:dyDescent="0.3">
      <c r="A5235" s="1">
        <v>417617</v>
      </c>
      <c r="B5235" s="1" t="s">
        <v>2464</v>
      </c>
      <c r="C5235" s="1" t="s">
        <v>189</v>
      </c>
      <c r="D5235" s="1" t="s">
        <v>9357</v>
      </c>
      <c r="E5235" s="1">
        <v>400</v>
      </c>
      <c r="F5235" s="1">
        <v>4.7</v>
      </c>
      <c r="G5235" s="1">
        <v>20</v>
      </c>
      <c r="H5235" s="1" t="s">
        <v>2459</v>
      </c>
      <c r="I5235" s="1" t="s">
        <v>556</v>
      </c>
      <c r="J5235" s="1">
        <v>60</v>
      </c>
      <c r="K5235" s="1" t="str">
        <f t="shared" si="243"/>
        <v>valid</v>
      </c>
      <c r="L5235" s="1" t="str">
        <f t="shared" si="244"/>
        <v>MID</v>
      </c>
      <c r="M5235" t="str">
        <f t="shared" si="245"/>
        <v>Desserts</v>
      </c>
      <c r="N5235" s="1" t="str" cm="1">
        <f t="array" ref="N5235">_xlfn.IFS(
G5235&lt;=25,"Fast",
G5235&lt;=40,"Medium",
G5235&gt;40,"Slow"
)</f>
        <v>Fast</v>
      </c>
    </row>
    <row r="5236" spans="1:14" x14ac:dyDescent="0.3">
      <c r="A5236" s="1">
        <v>417692</v>
      </c>
      <c r="B5236" s="1" t="s">
        <v>382</v>
      </c>
      <c r="C5236" s="1" t="s">
        <v>383</v>
      </c>
      <c r="D5236" s="1" t="s">
        <v>9358</v>
      </c>
      <c r="E5236" s="1">
        <v>500</v>
      </c>
      <c r="F5236" s="1">
        <v>2.9</v>
      </c>
      <c r="G5236" s="1">
        <v>80</v>
      </c>
      <c r="H5236" s="1" t="s">
        <v>9359</v>
      </c>
      <c r="I5236" s="1" t="s">
        <v>382</v>
      </c>
      <c r="J5236" s="1">
        <v>57</v>
      </c>
      <c r="K5236" s="1" t="str">
        <f t="shared" si="243"/>
        <v>valid</v>
      </c>
      <c r="L5236" s="1" t="str">
        <f t="shared" si="244"/>
        <v>MID</v>
      </c>
      <c r="M5236" t="str">
        <f t="shared" si="245"/>
        <v>Continental</v>
      </c>
      <c r="N5236" s="1" t="str" cm="1">
        <f t="array" ref="N5236">_xlfn.IFS(
G5236&lt;=25,"Fast",
G5236&lt;=40,"Medium",
G5236&gt;40,"Slow"
)</f>
        <v>Slow</v>
      </c>
    </row>
    <row r="5237" spans="1:14" x14ac:dyDescent="0.3">
      <c r="A5237" s="1">
        <v>417694</v>
      </c>
      <c r="B5237" s="1" t="s">
        <v>5034</v>
      </c>
      <c r="C5237" s="1" t="s">
        <v>68</v>
      </c>
      <c r="D5237" s="1" t="s">
        <v>9360</v>
      </c>
      <c r="E5237" s="1">
        <v>400</v>
      </c>
      <c r="F5237" s="1">
        <v>2.9</v>
      </c>
      <c r="G5237" s="1">
        <v>80</v>
      </c>
      <c r="H5237" s="1" t="s">
        <v>2393</v>
      </c>
      <c r="I5237" s="1" t="s">
        <v>5034</v>
      </c>
      <c r="J5237" s="1">
        <v>63</v>
      </c>
      <c r="K5237" s="1" t="str">
        <f t="shared" si="243"/>
        <v>valid</v>
      </c>
      <c r="L5237" s="1" t="str">
        <f t="shared" si="244"/>
        <v>MID</v>
      </c>
      <c r="M5237" t="str">
        <f t="shared" si="245"/>
        <v>Arabian</v>
      </c>
      <c r="N5237" s="1" t="str" cm="1">
        <f t="array" ref="N5237">_xlfn.IFS(
G5237&lt;=25,"Fast",
G5237&lt;=40,"Medium",
G5237&gt;40,"Slow"
)</f>
        <v>Slow</v>
      </c>
    </row>
    <row r="5238" spans="1:14" x14ac:dyDescent="0.3">
      <c r="A5238" s="1">
        <v>417750</v>
      </c>
      <c r="B5238" s="1" t="s">
        <v>6303</v>
      </c>
      <c r="C5238" s="1" t="s">
        <v>2068</v>
      </c>
      <c r="D5238" s="1" t="s">
        <v>9361</v>
      </c>
      <c r="E5238" s="1">
        <v>250</v>
      </c>
      <c r="F5238" s="1">
        <v>2.9</v>
      </c>
      <c r="G5238" s="1">
        <v>80</v>
      </c>
      <c r="H5238" s="1" t="s">
        <v>710</v>
      </c>
      <c r="I5238" s="1" t="s">
        <v>6303</v>
      </c>
      <c r="J5238" s="1">
        <v>53</v>
      </c>
      <c r="K5238" s="1" t="str">
        <f t="shared" si="243"/>
        <v>valid</v>
      </c>
      <c r="L5238" s="1" t="str">
        <f t="shared" si="244"/>
        <v>BUDGET</v>
      </c>
      <c r="M5238" t="str">
        <f t="shared" si="245"/>
        <v>Pizzas</v>
      </c>
      <c r="N5238" s="1" t="str" cm="1">
        <f t="array" ref="N5238">_xlfn.IFS(
G5238&lt;=25,"Fast",
G5238&lt;=40,"Medium",
G5238&gt;40,"Slow"
)</f>
        <v>Slow</v>
      </c>
    </row>
    <row r="5239" spans="1:14" x14ac:dyDescent="0.3">
      <c r="A5239" s="1">
        <v>417826</v>
      </c>
      <c r="B5239" s="1" t="s">
        <v>2067</v>
      </c>
      <c r="C5239" s="1" t="s">
        <v>2068</v>
      </c>
      <c r="D5239" s="1" t="s">
        <v>9362</v>
      </c>
      <c r="E5239" s="1">
        <v>400</v>
      </c>
      <c r="F5239" s="1">
        <v>4</v>
      </c>
      <c r="G5239" s="1">
        <v>20</v>
      </c>
      <c r="H5239" s="1" t="s">
        <v>9363</v>
      </c>
      <c r="I5239" s="1" t="s">
        <v>2067</v>
      </c>
      <c r="J5239" s="1">
        <v>40</v>
      </c>
      <c r="K5239" s="1" t="str">
        <f t="shared" si="243"/>
        <v>valid</v>
      </c>
      <c r="L5239" s="1" t="str">
        <f t="shared" si="244"/>
        <v>MID</v>
      </c>
      <c r="M5239" t="str">
        <f t="shared" si="245"/>
        <v>Pizzas</v>
      </c>
      <c r="N5239" s="1" t="str" cm="1">
        <f t="array" ref="N5239">_xlfn.IFS(
G5239&lt;=25,"Fast",
G5239&lt;=40,"Medium",
G5239&gt;40,"Slow"
)</f>
        <v>Fast</v>
      </c>
    </row>
    <row r="5240" spans="1:14" x14ac:dyDescent="0.3">
      <c r="A5240" s="1">
        <v>417854</v>
      </c>
      <c r="B5240" s="1" t="s">
        <v>3227</v>
      </c>
      <c r="C5240" s="1" t="s">
        <v>3052</v>
      </c>
      <c r="D5240" s="1" t="s">
        <v>9364</v>
      </c>
      <c r="E5240" s="1">
        <v>400</v>
      </c>
      <c r="F5240" s="1">
        <v>4.3</v>
      </c>
      <c r="G5240" s="1">
        <v>100</v>
      </c>
      <c r="H5240" s="1" t="s">
        <v>355</v>
      </c>
      <c r="I5240" s="1" t="s">
        <v>3227</v>
      </c>
      <c r="J5240" s="1">
        <v>50</v>
      </c>
      <c r="K5240" s="1" t="str">
        <f t="shared" si="243"/>
        <v>valid</v>
      </c>
      <c r="L5240" s="1" t="str">
        <f t="shared" si="244"/>
        <v>MID</v>
      </c>
      <c r="M5240" t="str">
        <f t="shared" si="245"/>
        <v>Biryani</v>
      </c>
      <c r="N5240" s="1" t="str" cm="1">
        <f t="array" ref="N5240">_xlfn.IFS(
G5240&lt;=25,"Fast",
G5240&lt;=40,"Medium",
G5240&gt;40,"Slow"
)</f>
        <v>Slow</v>
      </c>
    </row>
    <row r="5241" spans="1:14" x14ac:dyDescent="0.3">
      <c r="A5241" s="1">
        <v>417861</v>
      </c>
      <c r="B5241" s="1" t="s">
        <v>21</v>
      </c>
      <c r="C5241" s="1" t="s">
        <v>11</v>
      </c>
      <c r="D5241" s="1" t="s">
        <v>9365</v>
      </c>
      <c r="E5241" s="1">
        <v>400</v>
      </c>
      <c r="F5241" s="1">
        <v>2.9</v>
      </c>
      <c r="G5241" s="1">
        <v>80</v>
      </c>
      <c r="H5241" s="1" t="s">
        <v>6602</v>
      </c>
      <c r="I5241" s="1" t="s">
        <v>21</v>
      </c>
      <c r="J5241" s="1">
        <v>68</v>
      </c>
      <c r="K5241" s="1" t="str">
        <f t="shared" si="243"/>
        <v>valid</v>
      </c>
      <c r="L5241" s="1" t="str">
        <f t="shared" si="244"/>
        <v>MID</v>
      </c>
      <c r="M5241" t="str">
        <f t="shared" si="245"/>
        <v>Indian</v>
      </c>
      <c r="N5241" s="1" t="str" cm="1">
        <f t="array" ref="N5241">_xlfn.IFS(
G5241&lt;=25,"Fast",
G5241&lt;=40,"Medium",
G5241&gt;40,"Slow"
)</f>
        <v>Slow</v>
      </c>
    </row>
    <row r="5242" spans="1:14" x14ac:dyDescent="0.3">
      <c r="A5242" s="1">
        <v>417865</v>
      </c>
      <c r="B5242" s="1" t="s">
        <v>1654</v>
      </c>
      <c r="C5242" s="1" t="s">
        <v>68</v>
      </c>
      <c r="D5242" s="1" t="s">
        <v>9366</v>
      </c>
      <c r="E5242" s="1">
        <v>200</v>
      </c>
      <c r="F5242" s="1">
        <v>2.9</v>
      </c>
      <c r="G5242" s="1">
        <v>80</v>
      </c>
      <c r="H5242" s="1" t="s">
        <v>6456</v>
      </c>
      <c r="I5242" s="1" t="s">
        <v>1654</v>
      </c>
      <c r="J5242" s="1">
        <v>54</v>
      </c>
      <c r="K5242" s="1" t="str">
        <f t="shared" si="243"/>
        <v>valid</v>
      </c>
      <c r="L5242" s="1" t="str">
        <f t="shared" si="244"/>
        <v>BUDGET</v>
      </c>
      <c r="M5242" t="str">
        <f t="shared" si="245"/>
        <v>South Indian</v>
      </c>
      <c r="N5242" s="1" t="str" cm="1">
        <f t="array" ref="N5242">_xlfn.IFS(
G5242&lt;=25,"Fast",
G5242&lt;=40,"Medium",
G5242&gt;40,"Slow"
)</f>
        <v>Slow</v>
      </c>
    </row>
    <row r="5243" spans="1:14" x14ac:dyDescent="0.3">
      <c r="A5243" s="1">
        <v>417977</v>
      </c>
      <c r="B5243" s="1" t="s">
        <v>1980</v>
      </c>
      <c r="C5243" s="1" t="s">
        <v>463</v>
      </c>
      <c r="D5243" s="1" t="s">
        <v>9367</v>
      </c>
      <c r="E5243" s="1">
        <v>250</v>
      </c>
      <c r="F5243" s="1">
        <v>2.9</v>
      </c>
      <c r="G5243" s="1">
        <v>80</v>
      </c>
      <c r="H5243" s="1" t="s">
        <v>2754</v>
      </c>
      <c r="I5243" s="1" t="s">
        <v>1980</v>
      </c>
      <c r="J5243" s="1">
        <v>53</v>
      </c>
      <c r="K5243" s="1" t="str">
        <f t="shared" si="243"/>
        <v>valid</v>
      </c>
      <c r="L5243" s="1" t="str">
        <f t="shared" si="244"/>
        <v>BUDGET</v>
      </c>
      <c r="M5243" t="str">
        <f t="shared" si="245"/>
        <v>Biryani</v>
      </c>
      <c r="N5243" s="1" t="str" cm="1">
        <f t="array" ref="N5243">_xlfn.IFS(
G5243&lt;=25,"Fast",
G5243&lt;=40,"Medium",
G5243&gt;40,"Slow"
)</f>
        <v>Slow</v>
      </c>
    </row>
    <row r="5244" spans="1:14" x14ac:dyDescent="0.3">
      <c r="A5244" s="1">
        <v>418016</v>
      </c>
      <c r="B5244" s="1" t="s">
        <v>2478</v>
      </c>
      <c r="C5244" s="1" t="s">
        <v>2068</v>
      </c>
      <c r="D5244" s="1" t="s">
        <v>9213</v>
      </c>
      <c r="E5244" s="1">
        <v>300</v>
      </c>
      <c r="F5244" s="1">
        <v>2.9</v>
      </c>
      <c r="G5244" s="1">
        <v>80</v>
      </c>
      <c r="H5244" s="1" t="s">
        <v>391</v>
      </c>
      <c r="I5244" s="1" t="s">
        <v>2478</v>
      </c>
      <c r="J5244" s="1">
        <v>39</v>
      </c>
      <c r="K5244" s="1" t="str">
        <f t="shared" si="243"/>
        <v>valid</v>
      </c>
      <c r="L5244" s="1" t="str">
        <f t="shared" si="244"/>
        <v>BUDGET</v>
      </c>
      <c r="M5244" t="str">
        <f t="shared" si="245"/>
        <v>Ice Cream</v>
      </c>
      <c r="N5244" s="1" t="str" cm="1">
        <f t="array" ref="N5244">_xlfn.IFS(
G5244&lt;=25,"Fast",
G5244&lt;=40,"Medium",
G5244&gt;40,"Slow"
)</f>
        <v>Slow</v>
      </c>
    </row>
    <row r="5245" spans="1:14" x14ac:dyDescent="0.3">
      <c r="A5245" s="1">
        <v>418076</v>
      </c>
      <c r="B5245" s="1" t="s">
        <v>1168</v>
      </c>
      <c r="C5245" s="1" t="s">
        <v>115</v>
      </c>
      <c r="D5245" s="1" t="s">
        <v>9368</v>
      </c>
      <c r="E5245" s="1">
        <v>100</v>
      </c>
      <c r="F5245" s="1">
        <v>2.9</v>
      </c>
      <c r="G5245" s="1">
        <v>80</v>
      </c>
      <c r="H5245" s="1" t="s">
        <v>8888</v>
      </c>
      <c r="I5245" s="1" t="s">
        <v>1168</v>
      </c>
      <c r="J5245" s="1">
        <v>89</v>
      </c>
      <c r="K5245" s="1" t="str">
        <f t="shared" si="243"/>
        <v>valid</v>
      </c>
      <c r="L5245" s="1" t="str">
        <f t="shared" si="244"/>
        <v>BUDGET</v>
      </c>
      <c r="M5245" t="str">
        <f t="shared" si="245"/>
        <v>Indian</v>
      </c>
      <c r="N5245" s="1" t="str" cm="1">
        <f t="array" ref="N5245">_xlfn.IFS(
G5245&lt;=25,"Fast",
G5245&lt;=40,"Medium",
G5245&gt;40,"Slow"
)</f>
        <v>Slow</v>
      </c>
    </row>
    <row r="5246" spans="1:14" x14ac:dyDescent="0.3">
      <c r="A5246" s="1">
        <v>418260</v>
      </c>
      <c r="B5246" s="1" t="s">
        <v>5668</v>
      </c>
      <c r="C5246" s="1" t="s">
        <v>2068</v>
      </c>
      <c r="D5246" s="1" t="s">
        <v>9369</v>
      </c>
      <c r="E5246" s="1">
        <v>200</v>
      </c>
      <c r="F5246" s="1">
        <v>2.9</v>
      </c>
      <c r="G5246" s="1">
        <v>80</v>
      </c>
      <c r="H5246" s="1" t="s">
        <v>9370</v>
      </c>
      <c r="I5246" s="1" t="s">
        <v>5668</v>
      </c>
      <c r="J5246" s="1">
        <v>52</v>
      </c>
      <c r="K5246" s="1" t="str">
        <f t="shared" si="243"/>
        <v>valid</v>
      </c>
      <c r="L5246" s="1" t="str">
        <f t="shared" si="244"/>
        <v>BUDGET</v>
      </c>
      <c r="M5246" t="str">
        <f t="shared" si="245"/>
        <v>Indian</v>
      </c>
      <c r="N5246" s="1" t="str" cm="1">
        <f t="array" ref="N5246">_xlfn.IFS(
G5246&lt;=25,"Fast",
G5246&lt;=40,"Medium",
G5246&gt;40,"Slow"
)</f>
        <v>Slow</v>
      </c>
    </row>
    <row r="5247" spans="1:14" x14ac:dyDescent="0.3">
      <c r="A5247" s="1">
        <v>418285</v>
      </c>
      <c r="B5247" s="1" t="s">
        <v>2023</v>
      </c>
      <c r="C5247" s="1" t="s">
        <v>68</v>
      </c>
      <c r="D5247" s="1" t="s">
        <v>6262</v>
      </c>
      <c r="E5247" s="1">
        <v>350</v>
      </c>
      <c r="F5247" s="1">
        <v>4.7</v>
      </c>
      <c r="G5247" s="1">
        <v>20</v>
      </c>
      <c r="H5247" s="1" t="s">
        <v>9371</v>
      </c>
      <c r="I5247" s="1" t="s">
        <v>2023</v>
      </c>
      <c r="J5247" s="1">
        <v>67</v>
      </c>
      <c r="K5247" s="1" t="str">
        <f t="shared" si="243"/>
        <v>valid</v>
      </c>
      <c r="L5247" s="1" t="str">
        <f t="shared" si="244"/>
        <v>MID</v>
      </c>
      <c r="M5247" t="str">
        <f t="shared" si="245"/>
        <v>Bakery  Beverages</v>
      </c>
      <c r="N5247" s="1" t="str" cm="1">
        <f t="array" ref="N5247">_xlfn.IFS(
G5247&lt;=25,"Fast",
G5247&lt;=40,"Medium",
G5247&gt;40,"Slow"
)</f>
        <v>Fast</v>
      </c>
    </row>
    <row r="5248" spans="1:14" x14ac:dyDescent="0.3">
      <c r="A5248" s="1">
        <v>418311</v>
      </c>
      <c r="B5248" s="1" t="s">
        <v>1697</v>
      </c>
      <c r="C5248" s="1" t="s">
        <v>189</v>
      </c>
      <c r="D5248" s="1" t="s">
        <v>9372</v>
      </c>
      <c r="E5248" s="1">
        <v>199</v>
      </c>
      <c r="F5248" s="1">
        <v>2.9</v>
      </c>
      <c r="G5248" s="1">
        <v>80</v>
      </c>
      <c r="H5248" s="1" t="s">
        <v>355</v>
      </c>
      <c r="I5248" s="1" t="s">
        <v>1697</v>
      </c>
      <c r="J5248" s="1">
        <v>76</v>
      </c>
      <c r="K5248" s="1" t="str">
        <f t="shared" si="243"/>
        <v>valid</v>
      </c>
      <c r="L5248" s="1" t="str">
        <f t="shared" si="244"/>
        <v>BUDGET</v>
      </c>
      <c r="M5248" t="str">
        <f t="shared" si="245"/>
        <v>Biryani</v>
      </c>
      <c r="N5248" s="1" t="str" cm="1">
        <f t="array" ref="N5248">_xlfn.IFS(
G5248&lt;=25,"Fast",
G5248&lt;=40,"Medium",
G5248&gt;40,"Slow"
)</f>
        <v>Slow</v>
      </c>
    </row>
    <row r="5249" spans="1:14" x14ac:dyDescent="0.3">
      <c r="A5249" s="1">
        <v>418353</v>
      </c>
      <c r="B5249" s="1" t="s">
        <v>9373</v>
      </c>
      <c r="C5249" s="1" t="s">
        <v>383</v>
      </c>
      <c r="D5249" s="1" t="s">
        <v>9374</v>
      </c>
      <c r="E5249" s="1">
        <v>500</v>
      </c>
      <c r="F5249" s="1">
        <v>2.9</v>
      </c>
      <c r="G5249" s="1">
        <v>80</v>
      </c>
      <c r="H5249" s="1" t="s">
        <v>355</v>
      </c>
      <c r="I5249" s="1" t="s">
        <v>9373</v>
      </c>
      <c r="J5249" s="1">
        <v>61</v>
      </c>
      <c r="K5249" s="1" t="str">
        <f t="shared" si="243"/>
        <v>valid</v>
      </c>
      <c r="L5249" s="1" t="str">
        <f t="shared" si="244"/>
        <v>MID</v>
      </c>
      <c r="M5249" t="str">
        <f t="shared" si="245"/>
        <v>Biryani</v>
      </c>
      <c r="N5249" s="1" t="str" cm="1">
        <f t="array" ref="N5249">_xlfn.IFS(
G5249&lt;=25,"Fast",
G5249&lt;=40,"Medium",
G5249&gt;40,"Slow"
)</f>
        <v>Slow</v>
      </c>
    </row>
    <row r="5250" spans="1:14" x14ac:dyDescent="0.3">
      <c r="A5250" s="1">
        <v>418389</v>
      </c>
      <c r="B5250" s="1" t="s">
        <v>21</v>
      </c>
      <c r="C5250" s="1" t="s">
        <v>11</v>
      </c>
      <c r="D5250" s="1" t="s">
        <v>9375</v>
      </c>
      <c r="E5250" s="1">
        <v>600</v>
      </c>
      <c r="F5250" s="1">
        <v>4</v>
      </c>
      <c r="G5250" s="1">
        <v>100</v>
      </c>
      <c r="H5250" s="1" t="s">
        <v>7943</v>
      </c>
      <c r="I5250" s="1" t="s">
        <v>21</v>
      </c>
      <c r="J5250" s="1">
        <v>59</v>
      </c>
      <c r="K5250" s="1" t="str">
        <f t="shared" si="243"/>
        <v>valid</v>
      </c>
      <c r="L5250" s="1" t="str">
        <f t="shared" si="244"/>
        <v>MID</v>
      </c>
      <c r="M5250" t="str">
        <f t="shared" si="245"/>
        <v>Chinese</v>
      </c>
      <c r="N5250" s="1" t="str" cm="1">
        <f t="array" ref="N5250">_xlfn.IFS(
G5250&lt;=25,"Fast",
G5250&lt;=40,"Medium",
G5250&gt;40,"Slow"
)</f>
        <v>Slow</v>
      </c>
    </row>
    <row r="5251" spans="1:14" x14ac:dyDescent="0.3">
      <c r="A5251" s="1">
        <v>418484</v>
      </c>
      <c r="B5251" s="1" t="s">
        <v>3100</v>
      </c>
      <c r="C5251" s="1" t="s">
        <v>3052</v>
      </c>
      <c r="D5251" s="1" t="s">
        <v>9376</v>
      </c>
      <c r="E5251" s="1">
        <v>200</v>
      </c>
      <c r="F5251" s="1">
        <v>2.9</v>
      </c>
      <c r="G5251" s="1">
        <v>80</v>
      </c>
      <c r="H5251" s="1" t="s">
        <v>2797</v>
      </c>
      <c r="I5251" s="1" t="s">
        <v>3469</v>
      </c>
      <c r="J5251" s="1">
        <v>60</v>
      </c>
      <c r="K5251" s="1" t="str">
        <f t="shared" ref="K5251:K5314" si="246">IF(E5251=0,"outlier","valid")</f>
        <v>valid</v>
      </c>
      <c r="L5251" s="1" t="str">
        <f t="shared" ref="L5251:L5314" si="247">IF(E5251&lt;=300,"BUDGET",IF(E5251&lt;=600,"MID","PREMIUM"))</f>
        <v>BUDGET</v>
      </c>
      <c r="M5251" t="str">
        <f t="shared" ref="M5251:M5314" si="248">IFERROR(LEFT(H5251, FIND(",", H5251)-1), H5251)</f>
        <v>Fast Food</v>
      </c>
      <c r="N5251" s="1" t="str" cm="1">
        <f t="array" ref="N5251">_xlfn.IFS(
G5251&lt;=25,"Fast",
G5251&lt;=40,"Medium",
G5251&gt;40,"Slow"
)</f>
        <v>Slow</v>
      </c>
    </row>
    <row r="5252" spans="1:14" x14ac:dyDescent="0.3">
      <c r="A5252" s="1">
        <v>418529</v>
      </c>
      <c r="B5252" s="1" t="s">
        <v>4416</v>
      </c>
      <c r="C5252" s="1" t="s">
        <v>2068</v>
      </c>
      <c r="D5252" s="1" t="s">
        <v>9377</v>
      </c>
      <c r="E5252" s="1">
        <v>400</v>
      </c>
      <c r="F5252" s="1">
        <v>4.4000000000000004</v>
      </c>
      <c r="G5252" s="1">
        <v>20</v>
      </c>
      <c r="H5252" s="1" t="s">
        <v>837</v>
      </c>
      <c r="I5252" s="1" t="s">
        <v>4416</v>
      </c>
      <c r="J5252" s="1">
        <v>49</v>
      </c>
      <c r="K5252" s="1" t="str">
        <f t="shared" si="246"/>
        <v>valid</v>
      </c>
      <c r="L5252" s="1" t="str">
        <f t="shared" si="247"/>
        <v>MID</v>
      </c>
      <c r="M5252" t="str">
        <f t="shared" si="248"/>
        <v>Pizzas</v>
      </c>
      <c r="N5252" s="1" t="str" cm="1">
        <f t="array" ref="N5252">_xlfn.IFS(
G5252&lt;=25,"Fast",
G5252&lt;=40,"Medium",
G5252&gt;40,"Slow"
)</f>
        <v>Fast</v>
      </c>
    </row>
    <row r="5253" spans="1:14" x14ac:dyDescent="0.3">
      <c r="A5253" s="1">
        <v>418585</v>
      </c>
      <c r="B5253" s="1" t="s">
        <v>745</v>
      </c>
      <c r="C5253" s="1" t="s">
        <v>383</v>
      </c>
      <c r="D5253" s="1" t="s">
        <v>9378</v>
      </c>
      <c r="E5253" s="1">
        <v>300</v>
      </c>
      <c r="F5253" s="1">
        <v>2.9</v>
      </c>
      <c r="G5253" s="1">
        <v>80</v>
      </c>
      <c r="H5253" s="1" t="s">
        <v>9379</v>
      </c>
      <c r="I5253" s="1" t="s">
        <v>745</v>
      </c>
      <c r="J5253" s="1">
        <v>48</v>
      </c>
      <c r="K5253" s="1" t="str">
        <f t="shared" si="246"/>
        <v>valid</v>
      </c>
      <c r="L5253" s="1" t="str">
        <f t="shared" si="247"/>
        <v>BUDGET</v>
      </c>
      <c r="M5253" t="str">
        <f t="shared" si="248"/>
        <v>Indian</v>
      </c>
      <c r="N5253" s="1" t="str" cm="1">
        <f t="array" ref="N5253">_xlfn.IFS(
G5253&lt;=25,"Fast",
G5253&lt;=40,"Medium",
G5253&gt;40,"Slow"
)</f>
        <v>Slow</v>
      </c>
    </row>
    <row r="5254" spans="1:14" x14ac:dyDescent="0.3">
      <c r="A5254" s="1">
        <v>418656</v>
      </c>
      <c r="B5254" s="1" t="s">
        <v>645</v>
      </c>
      <c r="C5254" s="1" t="s">
        <v>189</v>
      </c>
      <c r="D5254" s="1" t="s">
        <v>9380</v>
      </c>
      <c r="E5254" s="1">
        <v>200</v>
      </c>
      <c r="F5254" s="1">
        <v>2.9</v>
      </c>
      <c r="G5254" s="1">
        <v>80</v>
      </c>
      <c r="H5254" s="1" t="s">
        <v>3703</v>
      </c>
      <c r="I5254" s="1" t="s">
        <v>645</v>
      </c>
      <c r="J5254" s="1">
        <v>67</v>
      </c>
      <c r="K5254" s="1" t="str">
        <f t="shared" si="246"/>
        <v>valid</v>
      </c>
      <c r="L5254" s="1" t="str">
        <f t="shared" si="247"/>
        <v>BUDGET</v>
      </c>
      <c r="M5254" t="str">
        <f t="shared" si="248"/>
        <v>North Indian</v>
      </c>
      <c r="N5254" s="1" t="str" cm="1">
        <f t="array" ref="N5254">_xlfn.IFS(
G5254&lt;=25,"Fast",
G5254&lt;=40,"Medium",
G5254&gt;40,"Slow"
)</f>
        <v>Slow</v>
      </c>
    </row>
    <row r="5255" spans="1:14" x14ac:dyDescent="0.3">
      <c r="A5255" s="1">
        <v>418785</v>
      </c>
      <c r="B5255" s="1" t="s">
        <v>156</v>
      </c>
      <c r="C5255" s="1" t="s">
        <v>11</v>
      </c>
      <c r="D5255" s="1" t="s">
        <v>9381</v>
      </c>
      <c r="E5255" s="1">
        <v>300</v>
      </c>
      <c r="F5255" s="1">
        <v>2.9</v>
      </c>
      <c r="G5255" s="1">
        <v>80</v>
      </c>
      <c r="H5255" s="1" t="s">
        <v>9382</v>
      </c>
      <c r="I5255" s="1" t="s">
        <v>156</v>
      </c>
      <c r="J5255" s="1">
        <v>38</v>
      </c>
      <c r="K5255" s="1" t="str">
        <f t="shared" si="246"/>
        <v>valid</v>
      </c>
      <c r="L5255" s="1" t="str">
        <f t="shared" si="247"/>
        <v>BUDGET</v>
      </c>
      <c r="M5255" t="str">
        <f t="shared" si="248"/>
        <v>Fast Food</v>
      </c>
      <c r="N5255" s="1" t="str" cm="1">
        <f t="array" ref="N5255">_xlfn.IFS(
G5255&lt;=25,"Fast",
G5255&lt;=40,"Medium",
G5255&gt;40,"Slow"
)</f>
        <v>Slow</v>
      </c>
    </row>
    <row r="5256" spans="1:14" x14ac:dyDescent="0.3">
      <c r="A5256" s="1">
        <v>418879</v>
      </c>
      <c r="B5256" s="1" t="s">
        <v>659</v>
      </c>
      <c r="C5256" s="1" t="s">
        <v>463</v>
      </c>
      <c r="D5256" s="1" t="s">
        <v>9383</v>
      </c>
      <c r="E5256" s="1">
        <v>200</v>
      </c>
      <c r="F5256" s="1">
        <v>2.9</v>
      </c>
      <c r="G5256" s="1">
        <v>80</v>
      </c>
      <c r="H5256" s="1" t="s">
        <v>1395</v>
      </c>
      <c r="I5256" s="1" t="s">
        <v>659</v>
      </c>
      <c r="J5256" s="1">
        <v>72</v>
      </c>
      <c r="K5256" s="1" t="str">
        <f t="shared" si="246"/>
        <v>valid</v>
      </c>
      <c r="L5256" s="1" t="str">
        <f t="shared" si="247"/>
        <v>BUDGET</v>
      </c>
      <c r="M5256" t="str">
        <f t="shared" si="248"/>
        <v>Beverages</v>
      </c>
      <c r="N5256" s="1" t="str" cm="1">
        <f t="array" ref="N5256">_xlfn.IFS(
G5256&lt;=25,"Fast",
G5256&lt;=40,"Medium",
G5256&gt;40,"Slow"
)</f>
        <v>Slow</v>
      </c>
    </row>
    <row r="5257" spans="1:14" x14ac:dyDescent="0.3">
      <c r="A5257" s="1">
        <v>418950</v>
      </c>
      <c r="B5257" s="1" t="s">
        <v>403</v>
      </c>
      <c r="C5257" s="1" t="s">
        <v>115</v>
      </c>
      <c r="D5257" s="1" t="s">
        <v>9384</v>
      </c>
      <c r="E5257" s="1">
        <v>300</v>
      </c>
      <c r="F5257" s="1">
        <v>2.9</v>
      </c>
      <c r="G5257" s="1">
        <v>80</v>
      </c>
      <c r="H5257" s="1" t="s">
        <v>695</v>
      </c>
      <c r="I5257" s="1" t="s">
        <v>403</v>
      </c>
      <c r="J5257" s="1">
        <v>36</v>
      </c>
      <c r="K5257" s="1" t="str">
        <f t="shared" si="246"/>
        <v>valid</v>
      </c>
      <c r="L5257" s="1" t="str">
        <f t="shared" si="247"/>
        <v>BUDGET</v>
      </c>
      <c r="M5257" t="str">
        <f t="shared" si="248"/>
        <v>Indian</v>
      </c>
      <c r="N5257" s="1" t="str" cm="1">
        <f t="array" ref="N5257">_xlfn.IFS(
G5257&lt;=25,"Fast",
G5257&lt;=40,"Medium",
G5257&gt;40,"Slow"
)</f>
        <v>Slow</v>
      </c>
    </row>
    <row r="5258" spans="1:14" x14ac:dyDescent="0.3">
      <c r="A5258" s="1">
        <v>419093</v>
      </c>
      <c r="B5258" s="1" t="s">
        <v>403</v>
      </c>
      <c r="C5258" s="1" t="s">
        <v>115</v>
      </c>
      <c r="D5258" s="1" t="s">
        <v>9385</v>
      </c>
      <c r="E5258" s="1">
        <v>300</v>
      </c>
      <c r="F5258" s="1">
        <v>4.2</v>
      </c>
      <c r="G5258" s="1">
        <v>20</v>
      </c>
      <c r="H5258" s="1" t="s">
        <v>1068</v>
      </c>
      <c r="I5258" s="1" t="s">
        <v>403</v>
      </c>
      <c r="J5258" s="1">
        <v>38</v>
      </c>
      <c r="K5258" s="1" t="str">
        <f t="shared" si="246"/>
        <v>valid</v>
      </c>
      <c r="L5258" s="1" t="str">
        <f t="shared" si="247"/>
        <v>BUDGET</v>
      </c>
      <c r="M5258" t="str">
        <f t="shared" si="248"/>
        <v>Indian</v>
      </c>
      <c r="N5258" s="1" t="str" cm="1">
        <f t="array" ref="N5258">_xlfn.IFS(
G5258&lt;=25,"Fast",
G5258&lt;=40,"Medium",
G5258&gt;40,"Slow"
)</f>
        <v>Fast</v>
      </c>
    </row>
    <row r="5259" spans="1:14" x14ac:dyDescent="0.3">
      <c r="A5259" s="1">
        <v>419240</v>
      </c>
      <c r="B5259" s="1" t="s">
        <v>1726</v>
      </c>
      <c r="C5259" s="1" t="s">
        <v>189</v>
      </c>
      <c r="D5259" s="1" t="s">
        <v>9386</v>
      </c>
      <c r="E5259" s="1">
        <v>300</v>
      </c>
      <c r="F5259" s="1">
        <v>2.9</v>
      </c>
      <c r="G5259" s="1">
        <v>80</v>
      </c>
      <c r="H5259" s="1" t="s">
        <v>732</v>
      </c>
      <c r="I5259" s="1" t="s">
        <v>1726</v>
      </c>
      <c r="J5259" s="1">
        <v>78</v>
      </c>
      <c r="K5259" s="1" t="str">
        <f t="shared" si="246"/>
        <v>valid</v>
      </c>
      <c r="L5259" s="1" t="str">
        <f t="shared" si="247"/>
        <v>BUDGET</v>
      </c>
      <c r="M5259" t="str">
        <f t="shared" si="248"/>
        <v>Chinese</v>
      </c>
      <c r="N5259" s="1" t="str" cm="1">
        <f t="array" ref="N5259">_xlfn.IFS(
G5259&lt;=25,"Fast",
G5259&lt;=40,"Medium",
G5259&gt;40,"Slow"
)</f>
        <v>Slow</v>
      </c>
    </row>
    <row r="5260" spans="1:14" x14ac:dyDescent="0.3">
      <c r="A5260" s="1">
        <v>419255</v>
      </c>
      <c r="B5260" s="1" t="s">
        <v>2092</v>
      </c>
      <c r="C5260" s="1" t="s">
        <v>2068</v>
      </c>
      <c r="D5260" s="1" t="s">
        <v>9387</v>
      </c>
      <c r="E5260" s="1">
        <v>400</v>
      </c>
      <c r="F5260" s="1">
        <v>4.5999999999999996</v>
      </c>
      <c r="G5260" s="1">
        <v>20</v>
      </c>
      <c r="H5260" s="1" t="s">
        <v>9388</v>
      </c>
      <c r="I5260" s="1" t="s">
        <v>2092</v>
      </c>
      <c r="J5260" s="1">
        <v>48</v>
      </c>
      <c r="K5260" s="1" t="str">
        <f t="shared" si="246"/>
        <v>valid</v>
      </c>
      <c r="L5260" s="1" t="str">
        <f t="shared" si="247"/>
        <v>MID</v>
      </c>
      <c r="M5260" t="str">
        <f t="shared" si="248"/>
        <v>Chinese</v>
      </c>
      <c r="N5260" s="1" t="str" cm="1">
        <f t="array" ref="N5260">_xlfn.IFS(
G5260&lt;=25,"Fast",
G5260&lt;=40,"Medium",
G5260&gt;40,"Slow"
)</f>
        <v>Fast</v>
      </c>
    </row>
    <row r="5261" spans="1:14" x14ac:dyDescent="0.3">
      <c r="A5261" s="1">
        <v>419306</v>
      </c>
      <c r="B5261" s="1" t="s">
        <v>2092</v>
      </c>
      <c r="C5261" s="1" t="s">
        <v>2068</v>
      </c>
      <c r="D5261" s="1" t="s">
        <v>8406</v>
      </c>
      <c r="E5261" s="1">
        <v>400</v>
      </c>
      <c r="F5261" s="1">
        <v>4.5999999999999996</v>
      </c>
      <c r="G5261" s="1">
        <v>50</v>
      </c>
      <c r="H5261" s="1" t="s">
        <v>9388</v>
      </c>
      <c r="I5261" s="1" t="s">
        <v>2092</v>
      </c>
      <c r="J5261" s="1">
        <v>49</v>
      </c>
      <c r="K5261" s="1" t="str">
        <f t="shared" si="246"/>
        <v>valid</v>
      </c>
      <c r="L5261" s="1" t="str">
        <f t="shared" si="247"/>
        <v>MID</v>
      </c>
      <c r="M5261" t="str">
        <f t="shared" si="248"/>
        <v>Chinese</v>
      </c>
      <c r="N5261" s="1" t="str" cm="1">
        <f t="array" ref="N5261">_xlfn.IFS(
G5261&lt;=25,"Fast",
G5261&lt;=40,"Medium",
G5261&gt;40,"Slow"
)</f>
        <v>Slow</v>
      </c>
    </row>
    <row r="5262" spans="1:14" x14ac:dyDescent="0.3">
      <c r="A5262" s="1">
        <v>419316</v>
      </c>
      <c r="B5262" s="1" t="s">
        <v>645</v>
      </c>
      <c r="C5262" s="1" t="s">
        <v>189</v>
      </c>
      <c r="D5262" s="1" t="s">
        <v>9389</v>
      </c>
      <c r="E5262" s="1">
        <v>300</v>
      </c>
      <c r="F5262" s="1">
        <v>2.9</v>
      </c>
      <c r="G5262" s="1">
        <v>80</v>
      </c>
      <c r="H5262" s="1" t="s">
        <v>9390</v>
      </c>
      <c r="I5262" s="1" t="s">
        <v>645</v>
      </c>
      <c r="J5262" s="1">
        <v>84</v>
      </c>
      <c r="K5262" s="1" t="str">
        <f t="shared" si="246"/>
        <v>valid</v>
      </c>
      <c r="L5262" s="1" t="str">
        <f t="shared" si="247"/>
        <v>BUDGET</v>
      </c>
      <c r="M5262" t="str">
        <f t="shared" si="248"/>
        <v>Afghani</v>
      </c>
      <c r="N5262" s="1" t="str" cm="1">
        <f t="array" ref="N5262">_xlfn.IFS(
G5262&lt;=25,"Fast",
G5262&lt;=40,"Medium",
G5262&gt;40,"Slow"
)</f>
        <v>Slow</v>
      </c>
    </row>
    <row r="5263" spans="1:14" x14ac:dyDescent="0.3">
      <c r="A5263" s="1">
        <v>419354</v>
      </c>
      <c r="B5263" s="1" t="s">
        <v>1390</v>
      </c>
      <c r="C5263" s="1" t="s">
        <v>463</v>
      </c>
      <c r="D5263" s="1" t="s">
        <v>9391</v>
      </c>
      <c r="E5263" s="1">
        <v>120</v>
      </c>
      <c r="F5263" s="1">
        <v>2.9</v>
      </c>
      <c r="G5263" s="1">
        <v>80</v>
      </c>
      <c r="H5263" s="1" t="s">
        <v>9392</v>
      </c>
      <c r="I5263" s="1" t="s">
        <v>1390</v>
      </c>
      <c r="J5263" s="1">
        <v>84</v>
      </c>
      <c r="K5263" s="1" t="str">
        <f t="shared" si="246"/>
        <v>valid</v>
      </c>
      <c r="L5263" s="1" t="str">
        <f t="shared" si="247"/>
        <v>BUDGET</v>
      </c>
      <c r="M5263" t="str">
        <f t="shared" si="248"/>
        <v>Fast Food</v>
      </c>
      <c r="N5263" s="1" t="str" cm="1">
        <f t="array" ref="N5263">_xlfn.IFS(
G5263&lt;=25,"Fast",
G5263&lt;=40,"Medium",
G5263&gt;40,"Slow"
)</f>
        <v>Slow</v>
      </c>
    </row>
    <row r="5264" spans="1:14" x14ac:dyDescent="0.3">
      <c r="A5264" s="1">
        <v>419423</v>
      </c>
      <c r="B5264" s="1" t="s">
        <v>1532</v>
      </c>
      <c r="C5264" s="1" t="s">
        <v>11</v>
      </c>
      <c r="D5264" s="1" t="s">
        <v>9393</v>
      </c>
      <c r="E5264" s="1">
        <v>200</v>
      </c>
      <c r="F5264" s="1">
        <v>2.9</v>
      </c>
      <c r="G5264" s="1">
        <v>80</v>
      </c>
      <c r="H5264" s="1" t="s">
        <v>1593</v>
      </c>
      <c r="I5264" s="1" t="s">
        <v>1532</v>
      </c>
      <c r="J5264" s="1">
        <v>38</v>
      </c>
      <c r="K5264" s="1" t="str">
        <f t="shared" si="246"/>
        <v>valid</v>
      </c>
      <c r="L5264" s="1" t="str">
        <f t="shared" si="247"/>
        <v>BUDGET</v>
      </c>
      <c r="M5264" t="str">
        <f t="shared" si="248"/>
        <v>Indian</v>
      </c>
      <c r="N5264" s="1" t="str" cm="1">
        <f t="array" ref="N5264">_xlfn.IFS(
G5264&lt;=25,"Fast",
G5264&lt;=40,"Medium",
G5264&gt;40,"Slow"
)</f>
        <v>Slow</v>
      </c>
    </row>
    <row r="5265" spans="1:14" x14ac:dyDescent="0.3">
      <c r="A5265" s="1">
        <v>419476</v>
      </c>
      <c r="B5265" s="1" t="s">
        <v>90</v>
      </c>
      <c r="C5265" s="1" t="s">
        <v>91</v>
      </c>
      <c r="D5265" s="1" t="s">
        <v>9394</v>
      </c>
      <c r="E5265" s="1">
        <v>200</v>
      </c>
      <c r="F5265" s="1">
        <v>2.9</v>
      </c>
      <c r="G5265" s="1">
        <v>80</v>
      </c>
      <c r="H5265" s="1" t="s">
        <v>184</v>
      </c>
      <c r="I5265" s="1" t="s">
        <v>90</v>
      </c>
      <c r="J5265" s="1">
        <v>64</v>
      </c>
      <c r="K5265" s="1" t="str">
        <f t="shared" si="246"/>
        <v>valid</v>
      </c>
      <c r="L5265" s="1" t="str">
        <f t="shared" si="247"/>
        <v>BUDGET</v>
      </c>
      <c r="M5265" t="str">
        <f t="shared" si="248"/>
        <v>Fast Food</v>
      </c>
      <c r="N5265" s="1" t="str" cm="1">
        <f t="array" ref="N5265">_xlfn.IFS(
G5265&lt;=25,"Fast",
G5265&lt;=40,"Medium",
G5265&gt;40,"Slow"
)</f>
        <v>Slow</v>
      </c>
    </row>
    <row r="5266" spans="1:14" x14ac:dyDescent="0.3">
      <c r="A5266" s="1">
        <v>419538</v>
      </c>
      <c r="B5266" s="1" t="s">
        <v>2279</v>
      </c>
      <c r="C5266" s="1" t="s">
        <v>115</v>
      </c>
      <c r="D5266" s="1" t="s">
        <v>8724</v>
      </c>
      <c r="E5266" s="1">
        <v>350</v>
      </c>
      <c r="F5266" s="1">
        <v>2.9</v>
      </c>
      <c r="G5266" s="1">
        <v>80</v>
      </c>
      <c r="H5266" s="1" t="s">
        <v>355</v>
      </c>
      <c r="I5266" s="1" t="s">
        <v>2279</v>
      </c>
      <c r="J5266" s="1">
        <v>70</v>
      </c>
      <c r="K5266" s="1" t="str">
        <f t="shared" si="246"/>
        <v>valid</v>
      </c>
      <c r="L5266" s="1" t="str">
        <f t="shared" si="247"/>
        <v>MID</v>
      </c>
      <c r="M5266" t="str">
        <f t="shared" si="248"/>
        <v>Biryani</v>
      </c>
      <c r="N5266" s="1" t="str" cm="1">
        <f t="array" ref="N5266">_xlfn.IFS(
G5266&lt;=25,"Fast",
G5266&lt;=40,"Medium",
G5266&gt;40,"Slow"
)</f>
        <v>Slow</v>
      </c>
    </row>
    <row r="5267" spans="1:14" x14ac:dyDescent="0.3">
      <c r="A5267" s="1">
        <v>419556</v>
      </c>
      <c r="B5267" s="1" t="s">
        <v>125</v>
      </c>
      <c r="C5267" s="1" t="s">
        <v>115</v>
      </c>
      <c r="D5267" s="1" t="s">
        <v>8726</v>
      </c>
      <c r="E5267" s="1">
        <v>280</v>
      </c>
      <c r="F5267" s="1">
        <v>4.0999999999999996</v>
      </c>
      <c r="G5267" s="1">
        <v>20</v>
      </c>
      <c r="H5267" s="1" t="s">
        <v>131</v>
      </c>
      <c r="I5267" s="1" t="s">
        <v>125</v>
      </c>
      <c r="J5267" s="1">
        <v>72</v>
      </c>
      <c r="K5267" s="1" t="str">
        <f t="shared" si="246"/>
        <v>valid</v>
      </c>
      <c r="L5267" s="1" t="str">
        <f t="shared" si="247"/>
        <v>BUDGET</v>
      </c>
      <c r="M5267" t="str">
        <f t="shared" si="248"/>
        <v>North Indian</v>
      </c>
      <c r="N5267" s="1" t="str" cm="1">
        <f t="array" ref="N5267">_xlfn.IFS(
G5267&lt;=25,"Fast",
G5267&lt;=40,"Medium",
G5267&gt;40,"Slow"
)</f>
        <v>Fast</v>
      </c>
    </row>
    <row r="5268" spans="1:14" x14ac:dyDescent="0.3">
      <c r="A5268" s="1">
        <v>419707</v>
      </c>
      <c r="B5268" s="1" t="s">
        <v>781</v>
      </c>
      <c r="C5268" s="1" t="s">
        <v>68</v>
      </c>
      <c r="D5268" s="1" t="s">
        <v>1118</v>
      </c>
      <c r="E5268" s="1">
        <v>400</v>
      </c>
      <c r="F5268" s="1">
        <v>3.8</v>
      </c>
      <c r="G5268" s="1">
        <v>20</v>
      </c>
      <c r="H5268" s="1" t="s">
        <v>9395</v>
      </c>
      <c r="I5268" s="1" t="s">
        <v>781</v>
      </c>
      <c r="J5268" s="1">
        <v>45</v>
      </c>
      <c r="K5268" s="1" t="str">
        <f t="shared" si="246"/>
        <v>valid</v>
      </c>
      <c r="L5268" s="1" t="str">
        <f t="shared" si="247"/>
        <v>MID</v>
      </c>
      <c r="M5268" t="str">
        <f t="shared" si="248"/>
        <v>American  Snacks</v>
      </c>
      <c r="N5268" s="1" t="str" cm="1">
        <f t="array" ref="N5268">_xlfn.IFS(
G5268&lt;=25,"Fast",
G5268&lt;=40,"Medium",
G5268&gt;40,"Slow"
)</f>
        <v>Fast</v>
      </c>
    </row>
    <row r="5269" spans="1:14" x14ac:dyDescent="0.3">
      <c r="A5269" s="1">
        <v>419784</v>
      </c>
      <c r="B5269" s="1" t="s">
        <v>1855</v>
      </c>
      <c r="C5269" s="1" t="s">
        <v>463</v>
      </c>
      <c r="D5269" s="1" t="s">
        <v>9396</v>
      </c>
      <c r="E5269" s="1">
        <v>160</v>
      </c>
      <c r="F5269" s="1">
        <v>2.9</v>
      </c>
      <c r="G5269" s="1">
        <v>80</v>
      </c>
      <c r="H5269" s="1" t="s">
        <v>695</v>
      </c>
      <c r="I5269" s="1" t="s">
        <v>1855</v>
      </c>
      <c r="J5269" s="1">
        <v>58</v>
      </c>
      <c r="K5269" s="1" t="str">
        <f t="shared" si="246"/>
        <v>valid</v>
      </c>
      <c r="L5269" s="1" t="str">
        <f t="shared" si="247"/>
        <v>BUDGET</v>
      </c>
      <c r="M5269" t="str">
        <f t="shared" si="248"/>
        <v>Indian</v>
      </c>
      <c r="N5269" s="1" t="str" cm="1">
        <f t="array" ref="N5269">_xlfn.IFS(
G5269&lt;=25,"Fast",
G5269&lt;=40,"Medium",
G5269&gt;40,"Slow"
)</f>
        <v>Slow</v>
      </c>
    </row>
    <row r="5270" spans="1:14" x14ac:dyDescent="0.3">
      <c r="A5270" s="1">
        <v>419838</v>
      </c>
      <c r="B5270" s="1" t="s">
        <v>9397</v>
      </c>
      <c r="C5270" s="1" t="s">
        <v>189</v>
      </c>
      <c r="D5270" s="1" t="s">
        <v>9398</v>
      </c>
      <c r="E5270" s="1">
        <v>300</v>
      </c>
      <c r="F5270" s="1">
        <v>3.1</v>
      </c>
      <c r="G5270" s="1">
        <v>50</v>
      </c>
      <c r="H5270" s="1" t="s">
        <v>5320</v>
      </c>
      <c r="I5270" s="1" t="s">
        <v>4415</v>
      </c>
      <c r="J5270" s="1">
        <v>58</v>
      </c>
      <c r="K5270" s="1" t="str">
        <f t="shared" si="246"/>
        <v>valid</v>
      </c>
      <c r="L5270" s="1" t="str">
        <f t="shared" si="247"/>
        <v>BUDGET</v>
      </c>
      <c r="M5270" t="str">
        <f t="shared" si="248"/>
        <v>Chinese</v>
      </c>
      <c r="N5270" s="1" t="str" cm="1">
        <f t="array" ref="N5270">_xlfn.IFS(
G5270&lt;=25,"Fast",
G5270&lt;=40,"Medium",
G5270&gt;40,"Slow"
)</f>
        <v>Slow</v>
      </c>
    </row>
    <row r="5271" spans="1:14" x14ac:dyDescent="0.3">
      <c r="A5271" s="1">
        <v>419872</v>
      </c>
      <c r="B5271" s="1" t="s">
        <v>387</v>
      </c>
      <c r="C5271" s="1" t="s">
        <v>11</v>
      </c>
      <c r="D5271" s="1" t="s">
        <v>9399</v>
      </c>
      <c r="E5271" s="1">
        <v>250</v>
      </c>
      <c r="F5271" s="1">
        <v>4.3</v>
      </c>
      <c r="G5271" s="1">
        <v>50</v>
      </c>
      <c r="H5271" s="1" t="s">
        <v>9400</v>
      </c>
      <c r="I5271" s="1" t="s">
        <v>387</v>
      </c>
      <c r="J5271" s="1">
        <v>55</v>
      </c>
      <c r="K5271" s="1" t="str">
        <f t="shared" si="246"/>
        <v>valid</v>
      </c>
      <c r="L5271" s="1" t="str">
        <f t="shared" si="247"/>
        <v>BUDGET</v>
      </c>
      <c r="M5271" t="str">
        <f t="shared" si="248"/>
        <v>Mangalorean</v>
      </c>
      <c r="N5271" s="1" t="str" cm="1">
        <f t="array" ref="N5271">_xlfn.IFS(
G5271&lt;=25,"Fast",
G5271&lt;=40,"Medium",
G5271&gt;40,"Slow"
)</f>
        <v>Slow</v>
      </c>
    </row>
    <row r="5272" spans="1:14" x14ac:dyDescent="0.3">
      <c r="A5272" s="1">
        <v>419904</v>
      </c>
      <c r="B5272" s="1" t="s">
        <v>556</v>
      </c>
      <c r="C5272" s="1" t="s">
        <v>189</v>
      </c>
      <c r="D5272" s="1" t="s">
        <v>9401</v>
      </c>
      <c r="E5272" s="1">
        <v>400</v>
      </c>
      <c r="F5272" s="1">
        <v>2.9</v>
      </c>
      <c r="G5272" s="1">
        <v>80</v>
      </c>
      <c r="H5272" s="1" t="s">
        <v>9402</v>
      </c>
      <c r="I5272" s="1" t="s">
        <v>556</v>
      </c>
      <c r="J5272" s="1">
        <v>70</v>
      </c>
      <c r="K5272" s="1" t="str">
        <f t="shared" si="246"/>
        <v>valid</v>
      </c>
      <c r="L5272" s="1" t="str">
        <f t="shared" si="247"/>
        <v>MID</v>
      </c>
      <c r="M5272" t="str">
        <f t="shared" si="248"/>
        <v>Continental  Indian  Desserts</v>
      </c>
      <c r="N5272" s="1" t="str" cm="1">
        <f t="array" ref="N5272">_xlfn.IFS(
G5272&lt;=25,"Fast",
G5272&lt;=40,"Medium",
G5272&gt;40,"Slow"
)</f>
        <v>Slow</v>
      </c>
    </row>
    <row r="5273" spans="1:14" x14ac:dyDescent="0.3">
      <c r="A5273" s="1">
        <v>419937</v>
      </c>
      <c r="B5273" s="1" t="s">
        <v>1697</v>
      </c>
      <c r="C5273" s="1" t="s">
        <v>189</v>
      </c>
      <c r="D5273" s="1" t="s">
        <v>9403</v>
      </c>
      <c r="E5273" s="1">
        <v>150</v>
      </c>
      <c r="F5273" s="1">
        <v>2.9</v>
      </c>
      <c r="G5273" s="1">
        <v>80</v>
      </c>
      <c r="H5273" s="1" t="s">
        <v>790</v>
      </c>
      <c r="I5273" s="1" t="s">
        <v>1697</v>
      </c>
      <c r="J5273" s="1">
        <v>64</v>
      </c>
      <c r="K5273" s="1" t="str">
        <f t="shared" si="246"/>
        <v>valid</v>
      </c>
      <c r="L5273" s="1" t="str">
        <f t="shared" si="247"/>
        <v>BUDGET</v>
      </c>
      <c r="M5273" t="str">
        <f t="shared" si="248"/>
        <v>Continental</v>
      </c>
      <c r="N5273" s="1" t="str" cm="1">
        <f t="array" ref="N5273">_xlfn.IFS(
G5273&lt;=25,"Fast",
G5273&lt;=40,"Medium",
G5273&gt;40,"Slow"
)</f>
        <v>Slow</v>
      </c>
    </row>
    <row r="5274" spans="1:14" x14ac:dyDescent="0.3">
      <c r="A5274" s="1">
        <v>420074</v>
      </c>
      <c r="B5274" s="1" t="s">
        <v>738</v>
      </c>
      <c r="C5274" s="1" t="s">
        <v>463</v>
      </c>
      <c r="D5274" s="1" t="s">
        <v>9404</v>
      </c>
      <c r="E5274" s="1">
        <v>400</v>
      </c>
      <c r="F5274" s="1">
        <v>2.9</v>
      </c>
      <c r="G5274" s="1">
        <v>80</v>
      </c>
      <c r="H5274" s="1" t="s">
        <v>9405</v>
      </c>
      <c r="I5274" s="1" t="s">
        <v>738</v>
      </c>
      <c r="J5274" s="1">
        <v>46</v>
      </c>
      <c r="K5274" s="1" t="str">
        <f t="shared" si="246"/>
        <v>valid</v>
      </c>
      <c r="L5274" s="1" t="str">
        <f t="shared" si="247"/>
        <v>MID</v>
      </c>
      <c r="M5274" t="str">
        <f t="shared" si="248"/>
        <v>Beverages</v>
      </c>
      <c r="N5274" s="1" t="str" cm="1">
        <f t="array" ref="N5274">_xlfn.IFS(
G5274&lt;=25,"Fast",
G5274&lt;=40,"Medium",
G5274&gt;40,"Slow"
)</f>
        <v>Slow</v>
      </c>
    </row>
    <row r="5275" spans="1:14" x14ac:dyDescent="0.3">
      <c r="A5275" s="1">
        <v>420184</v>
      </c>
      <c r="B5275" s="1" t="s">
        <v>645</v>
      </c>
      <c r="C5275" s="1" t="s">
        <v>189</v>
      </c>
      <c r="D5275" s="1" t="s">
        <v>9406</v>
      </c>
      <c r="E5275" s="1">
        <v>500</v>
      </c>
      <c r="F5275" s="1">
        <v>2.9</v>
      </c>
      <c r="G5275" s="1">
        <v>80</v>
      </c>
      <c r="H5275" s="1" t="s">
        <v>9407</v>
      </c>
      <c r="I5275" s="1" t="s">
        <v>645</v>
      </c>
      <c r="J5275" s="1">
        <v>69</v>
      </c>
      <c r="K5275" s="1" t="str">
        <f t="shared" si="246"/>
        <v>valid</v>
      </c>
      <c r="L5275" s="1" t="str">
        <f t="shared" si="247"/>
        <v>MID</v>
      </c>
      <c r="M5275" t="str">
        <f t="shared" si="248"/>
        <v>Chinese</v>
      </c>
      <c r="N5275" s="1" t="str" cm="1">
        <f t="array" ref="N5275">_xlfn.IFS(
G5275&lt;=25,"Fast",
G5275&lt;=40,"Medium",
G5275&gt;40,"Slow"
)</f>
        <v>Slow</v>
      </c>
    </row>
    <row r="5276" spans="1:14" x14ac:dyDescent="0.3">
      <c r="A5276" s="1">
        <v>420232</v>
      </c>
      <c r="B5276" s="1" t="s">
        <v>387</v>
      </c>
      <c r="C5276" s="1" t="s">
        <v>11</v>
      </c>
      <c r="D5276" s="1" t="s">
        <v>9408</v>
      </c>
      <c r="E5276" s="1">
        <v>100</v>
      </c>
      <c r="F5276" s="1">
        <v>4.2</v>
      </c>
      <c r="G5276" s="1">
        <v>50</v>
      </c>
      <c r="H5276" s="1" t="s">
        <v>8579</v>
      </c>
      <c r="I5276" s="1" t="s">
        <v>387</v>
      </c>
      <c r="J5276" s="1">
        <v>54</v>
      </c>
      <c r="K5276" s="1" t="str">
        <f t="shared" si="246"/>
        <v>valid</v>
      </c>
      <c r="L5276" s="1" t="str">
        <f t="shared" si="247"/>
        <v>BUDGET</v>
      </c>
      <c r="M5276" t="str">
        <f t="shared" si="248"/>
        <v>Chaat</v>
      </c>
      <c r="N5276" s="1" t="str" cm="1">
        <f t="array" ref="N5276">_xlfn.IFS(
G5276&lt;=25,"Fast",
G5276&lt;=40,"Medium",
G5276&gt;40,"Slow"
)</f>
        <v>Slow</v>
      </c>
    </row>
    <row r="5277" spans="1:14" x14ac:dyDescent="0.3">
      <c r="A5277" s="1">
        <v>420277</v>
      </c>
      <c r="B5277" s="1" t="s">
        <v>645</v>
      </c>
      <c r="C5277" s="1" t="s">
        <v>189</v>
      </c>
      <c r="D5277" s="1" t="s">
        <v>2059</v>
      </c>
      <c r="E5277" s="1">
        <v>300</v>
      </c>
      <c r="F5277" s="1">
        <v>4.5999999999999996</v>
      </c>
      <c r="G5277" s="1">
        <v>20</v>
      </c>
      <c r="H5277" s="1" t="s">
        <v>9409</v>
      </c>
      <c r="I5277" s="1" t="s">
        <v>645</v>
      </c>
      <c r="J5277" s="1">
        <v>61</v>
      </c>
      <c r="K5277" s="1" t="str">
        <f t="shared" si="246"/>
        <v>valid</v>
      </c>
      <c r="L5277" s="1" t="str">
        <f t="shared" si="247"/>
        <v>BUDGET</v>
      </c>
      <c r="M5277" t="str">
        <f t="shared" si="248"/>
        <v>Indian</v>
      </c>
      <c r="N5277" s="1" t="str" cm="1">
        <f t="array" ref="N5277">_xlfn.IFS(
G5277&lt;=25,"Fast",
G5277&lt;=40,"Medium",
G5277&gt;40,"Slow"
)</f>
        <v>Fast</v>
      </c>
    </row>
    <row r="5278" spans="1:14" x14ac:dyDescent="0.3">
      <c r="A5278" s="1">
        <v>420362</v>
      </c>
      <c r="B5278" s="1" t="s">
        <v>5160</v>
      </c>
      <c r="C5278" s="1" t="s">
        <v>189</v>
      </c>
      <c r="D5278" s="1" t="s">
        <v>9410</v>
      </c>
      <c r="E5278" s="1">
        <v>299</v>
      </c>
      <c r="F5278" s="1">
        <v>2.9</v>
      </c>
      <c r="G5278" s="1">
        <v>80</v>
      </c>
      <c r="H5278" s="1" t="s">
        <v>45</v>
      </c>
      <c r="I5278" s="1" t="s">
        <v>5160</v>
      </c>
      <c r="J5278" s="1">
        <v>52</v>
      </c>
      <c r="K5278" s="1" t="str">
        <f t="shared" si="246"/>
        <v>valid</v>
      </c>
      <c r="L5278" s="1" t="str">
        <f t="shared" si="247"/>
        <v>BUDGET</v>
      </c>
      <c r="M5278" t="str">
        <f t="shared" si="248"/>
        <v>North Indian</v>
      </c>
      <c r="N5278" s="1" t="str" cm="1">
        <f t="array" ref="N5278">_xlfn.IFS(
G5278&lt;=25,"Fast",
G5278&lt;=40,"Medium",
G5278&gt;40,"Slow"
)</f>
        <v>Slow</v>
      </c>
    </row>
    <row r="5279" spans="1:14" x14ac:dyDescent="0.3">
      <c r="A5279" s="1">
        <v>420370</v>
      </c>
      <c r="B5279" s="1" t="s">
        <v>3192</v>
      </c>
      <c r="C5279" s="1" t="s">
        <v>68</v>
      </c>
      <c r="D5279" s="1" t="s">
        <v>9411</v>
      </c>
      <c r="E5279" s="1">
        <v>300</v>
      </c>
      <c r="F5279" s="1">
        <v>2.9</v>
      </c>
      <c r="G5279" s="1">
        <v>80</v>
      </c>
      <c r="H5279" s="1" t="s">
        <v>9412</v>
      </c>
      <c r="I5279" s="1" t="s">
        <v>3192</v>
      </c>
      <c r="J5279" s="1">
        <v>58</v>
      </c>
      <c r="K5279" s="1" t="str">
        <f t="shared" si="246"/>
        <v>valid</v>
      </c>
      <c r="L5279" s="1" t="str">
        <f t="shared" si="247"/>
        <v>BUDGET</v>
      </c>
      <c r="M5279" t="str">
        <f t="shared" si="248"/>
        <v>Indian</v>
      </c>
      <c r="N5279" s="1" t="str" cm="1">
        <f t="array" ref="N5279">_xlfn.IFS(
G5279&lt;=25,"Fast",
G5279&lt;=40,"Medium",
G5279&gt;40,"Slow"
)</f>
        <v>Slow</v>
      </c>
    </row>
    <row r="5280" spans="1:14" x14ac:dyDescent="0.3">
      <c r="A5280" s="1">
        <v>420391</v>
      </c>
      <c r="B5280" s="1" t="s">
        <v>3387</v>
      </c>
      <c r="C5280" s="1" t="s">
        <v>2068</v>
      </c>
      <c r="D5280" s="1" t="s">
        <v>9413</v>
      </c>
      <c r="E5280" s="1">
        <v>300</v>
      </c>
      <c r="F5280" s="1">
        <v>3.9</v>
      </c>
      <c r="G5280" s="1">
        <v>20</v>
      </c>
      <c r="H5280" s="1" t="s">
        <v>9414</v>
      </c>
      <c r="I5280" s="1" t="s">
        <v>3387</v>
      </c>
      <c r="J5280" s="1">
        <v>33</v>
      </c>
      <c r="K5280" s="1" t="str">
        <f t="shared" si="246"/>
        <v>valid</v>
      </c>
      <c r="L5280" s="1" t="str">
        <f t="shared" si="247"/>
        <v>BUDGET</v>
      </c>
      <c r="M5280" t="str">
        <f t="shared" si="248"/>
        <v>Indian</v>
      </c>
      <c r="N5280" s="1" t="str" cm="1">
        <f t="array" ref="N5280">_xlfn.IFS(
G5280&lt;=25,"Fast",
G5280&lt;=40,"Medium",
G5280&gt;40,"Slow"
)</f>
        <v>Fast</v>
      </c>
    </row>
    <row r="5281" spans="1:14" x14ac:dyDescent="0.3">
      <c r="A5281" s="1">
        <v>420451</v>
      </c>
      <c r="B5281" s="1" t="s">
        <v>864</v>
      </c>
      <c r="C5281" s="1" t="s">
        <v>91</v>
      </c>
      <c r="D5281" s="1" t="s">
        <v>9415</v>
      </c>
      <c r="E5281" s="1">
        <v>250</v>
      </c>
      <c r="F5281" s="1">
        <v>2.9</v>
      </c>
      <c r="G5281" s="1">
        <v>80</v>
      </c>
      <c r="H5281" s="1" t="s">
        <v>9416</v>
      </c>
      <c r="I5281" s="1" t="s">
        <v>864</v>
      </c>
      <c r="J5281" s="1">
        <v>47</v>
      </c>
      <c r="K5281" s="1" t="str">
        <f t="shared" si="246"/>
        <v>valid</v>
      </c>
      <c r="L5281" s="1" t="str">
        <f t="shared" si="247"/>
        <v>BUDGET</v>
      </c>
      <c r="M5281" t="str">
        <f t="shared" si="248"/>
        <v>Kebabs</v>
      </c>
      <c r="N5281" s="1" t="str" cm="1">
        <f t="array" ref="N5281">_xlfn.IFS(
G5281&lt;=25,"Fast",
G5281&lt;=40,"Medium",
G5281&gt;40,"Slow"
)</f>
        <v>Slow</v>
      </c>
    </row>
    <row r="5282" spans="1:14" x14ac:dyDescent="0.3">
      <c r="A5282" s="1">
        <v>420468</v>
      </c>
      <c r="B5282" s="1" t="s">
        <v>95</v>
      </c>
      <c r="C5282" s="1" t="s">
        <v>91</v>
      </c>
      <c r="D5282" s="1" t="s">
        <v>9417</v>
      </c>
      <c r="E5282" s="1">
        <v>500</v>
      </c>
      <c r="F5282" s="1">
        <v>2.9</v>
      </c>
      <c r="G5282" s="1">
        <v>80</v>
      </c>
      <c r="H5282" s="1" t="s">
        <v>837</v>
      </c>
      <c r="I5282" s="1" t="s">
        <v>95</v>
      </c>
      <c r="J5282" s="1">
        <v>62</v>
      </c>
      <c r="K5282" s="1" t="str">
        <f t="shared" si="246"/>
        <v>valid</v>
      </c>
      <c r="L5282" s="1" t="str">
        <f t="shared" si="247"/>
        <v>MID</v>
      </c>
      <c r="M5282" t="str">
        <f t="shared" si="248"/>
        <v>Pizzas</v>
      </c>
      <c r="N5282" s="1" t="str" cm="1">
        <f t="array" ref="N5282">_xlfn.IFS(
G5282&lt;=25,"Fast",
G5282&lt;=40,"Medium",
G5282&gt;40,"Slow"
)</f>
        <v>Slow</v>
      </c>
    </row>
    <row r="5283" spans="1:14" x14ac:dyDescent="0.3">
      <c r="A5283" s="1">
        <v>420599</v>
      </c>
      <c r="B5283" s="1" t="s">
        <v>634</v>
      </c>
      <c r="C5283" s="1" t="s">
        <v>463</v>
      </c>
      <c r="D5283" s="1" t="s">
        <v>9418</v>
      </c>
      <c r="E5283" s="1">
        <v>200</v>
      </c>
      <c r="F5283" s="1">
        <v>2.9</v>
      </c>
      <c r="G5283" s="1">
        <v>80</v>
      </c>
      <c r="H5283" s="1" t="s">
        <v>9419</v>
      </c>
      <c r="I5283" s="1" t="s">
        <v>634</v>
      </c>
      <c r="J5283" s="1">
        <v>56</v>
      </c>
      <c r="K5283" s="1" t="str">
        <f t="shared" si="246"/>
        <v>valid</v>
      </c>
      <c r="L5283" s="1" t="str">
        <f t="shared" si="247"/>
        <v>BUDGET</v>
      </c>
      <c r="M5283" t="str">
        <f t="shared" si="248"/>
        <v>Indian</v>
      </c>
      <c r="N5283" s="1" t="str" cm="1">
        <f t="array" ref="N5283">_xlfn.IFS(
G5283&lt;=25,"Fast",
G5283&lt;=40,"Medium",
G5283&gt;40,"Slow"
)</f>
        <v>Slow</v>
      </c>
    </row>
    <row r="5284" spans="1:14" x14ac:dyDescent="0.3">
      <c r="A5284" s="1">
        <v>420720</v>
      </c>
      <c r="B5284" s="1" t="s">
        <v>10</v>
      </c>
      <c r="C5284" s="1" t="s">
        <v>11</v>
      </c>
      <c r="D5284" s="1" t="s">
        <v>9420</v>
      </c>
      <c r="E5284" s="1">
        <v>200</v>
      </c>
      <c r="F5284" s="1">
        <v>4.5</v>
      </c>
      <c r="G5284" s="1">
        <v>20</v>
      </c>
      <c r="H5284" s="1" t="s">
        <v>391</v>
      </c>
      <c r="I5284" s="1" t="s">
        <v>10</v>
      </c>
      <c r="J5284" s="1">
        <v>59</v>
      </c>
      <c r="K5284" s="1" t="str">
        <f t="shared" si="246"/>
        <v>valid</v>
      </c>
      <c r="L5284" s="1" t="str">
        <f t="shared" si="247"/>
        <v>BUDGET</v>
      </c>
      <c r="M5284" t="str">
        <f t="shared" si="248"/>
        <v>Ice Cream</v>
      </c>
      <c r="N5284" s="1" t="str" cm="1">
        <f t="array" ref="N5284">_xlfn.IFS(
G5284&lt;=25,"Fast",
G5284&lt;=40,"Medium",
G5284&gt;40,"Slow"
)</f>
        <v>Fast</v>
      </c>
    </row>
    <row r="5285" spans="1:14" x14ac:dyDescent="0.3">
      <c r="A5285" s="1">
        <v>420727</v>
      </c>
      <c r="B5285" s="1" t="s">
        <v>3219</v>
      </c>
      <c r="C5285" s="1" t="s">
        <v>383</v>
      </c>
      <c r="D5285" s="1" t="s">
        <v>9421</v>
      </c>
      <c r="E5285" s="1">
        <v>300</v>
      </c>
      <c r="F5285" s="1">
        <v>4.2</v>
      </c>
      <c r="G5285" s="1">
        <v>100</v>
      </c>
      <c r="H5285" s="1" t="s">
        <v>9422</v>
      </c>
      <c r="I5285" s="1" t="s">
        <v>689</v>
      </c>
      <c r="J5285" s="1">
        <v>48</v>
      </c>
      <c r="K5285" s="1" t="str">
        <f t="shared" si="246"/>
        <v>valid</v>
      </c>
      <c r="L5285" s="1" t="str">
        <f t="shared" si="247"/>
        <v>BUDGET</v>
      </c>
      <c r="M5285" t="str">
        <f t="shared" si="248"/>
        <v>Indian</v>
      </c>
      <c r="N5285" s="1" t="str" cm="1">
        <f t="array" ref="N5285">_xlfn.IFS(
G5285&lt;=25,"Fast",
G5285&lt;=40,"Medium",
G5285&gt;40,"Slow"
)</f>
        <v>Slow</v>
      </c>
    </row>
    <row r="5286" spans="1:14" x14ac:dyDescent="0.3">
      <c r="A5286" s="1">
        <v>420739</v>
      </c>
      <c r="B5286" s="1" t="s">
        <v>3097</v>
      </c>
      <c r="C5286" s="1" t="s">
        <v>3052</v>
      </c>
      <c r="D5286" s="1" t="s">
        <v>9423</v>
      </c>
      <c r="E5286" s="1">
        <v>400</v>
      </c>
      <c r="F5286" s="1">
        <v>2.9</v>
      </c>
      <c r="G5286" s="1">
        <v>80</v>
      </c>
      <c r="H5286" s="1" t="s">
        <v>101</v>
      </c>
      <c r="I5286" s="1" t="s">
        <v>3097</v>
      </c>
      <c r="J5286" s="1">
        <v>59</v>
      </c>
      <c r="K5286" s="1" t="str">
        <f t="shared" si="246"/>
        <v>valid</v>
      </c>
      <c r="L5286" s="1" t="str">
        <f t="shared" si="247"/>
        <v>MID</v>
      </c>
      <c r="M5286" t="str">
        <f t="shared" si="248"/>
        <v>Chinese</v>
      </c>
      <c r="N5286" s="1" t="str" cm="1">
        <f t="array" ref="N5286">_xlfn.IFS(
G5286&lt;=25,"Fast",
G5286&lt;=40,"Medium",
G5286&gt;40,"Slow"
)</f>
        <v>Slow</v>
      </c>
    </row>
    <row r="5287" spans="1:14" x14ac:dyDescent="0.3">
      <c r="A5287" s="1">
        <v>420759</v>
      </c>
      <c r="B5287" s="1" t="s">
        <v>2435</v>
      </c>
      <c r="C5287" s="1" t="s">
        <v>463</v>
      </c>
      <c r="D5287" s="1" t="s">
        <v>9424</v>
      </c>
      <c r="E5287" s="1">
        <v>200</v>
      </c>
      <c r="F5287" s="1">
        <v>2.9</v>
      </c>
      <c r="G5287" s="1">
        <v>80</v>
      </c>
      <c r="H5287" s="1" t="s">
        <v>837</v>
      </c>
      <c r="I5287" s="1" t="s">
        <v>2435</v>
      </c>
      <c r="J5287" s="1">
        <v>87</v>
      </c>
      <c r="K5287" s="1" t="str">
        <f t="shared" si="246"/>
        <v>valid</v>
      </c>
      <c r="L5287" s="1" t="str">
        <f t="shared" si="247"/>
        <v>BUDGET</v>
      </c>
      <c r="M5287" t="str">
        <f t="shared" si="248"/>
        <v>Pizzas</v>
      </c>
      <c r="N5287" s="1" t="str" cm="1">
        <f t="array" ref="N5287">_xlfn.IFS(
G5287&lt;=25,"Fast",
G5287&lt;=40,"Medium",
G5287&gt;40,"Slow"
)</f>
        <v>Slow</v>
      </c>
    </row>
    <row r="5288" spans="1:14" x14ac:dyDescent="0.3">
      <c r="A5288" s="1">
        <v>420838</v>
      </c>
      <c r="B5288" s="1" t="s">
        <v>2478</v>
      </c>
      <c r="C5288" s="1" t="s">
        <v>2068</v>
      </c>
      <c r="D5288" s="1" t="s">
        <v>9425</v>
      </c>
      <c r="E5288" s="1">
        <v>300</v>
      </c>
      <c r="F5288" s="1">
        <v>2.9</v>
      </c>
      <c r="G5288" s="1">
        <v>80</v>
      </c>
      <c r="H5288" s="1" t="s">
        <v>6556</v>
      </c>
      <c r="I5288" s="1" t="s">
        <v>2478</v>
      </c>
      <c r="J5288" s="1">
        <v>52</v>
      </c>
      <c r="K5288" s="1" t="str">
        <f t="shared" si="246"/>
        <v>valid</v>
      </c>
      <c r="L5288" s="1" t="str">
        <f t="shared" si="247"/>
        <v>BUDGET</v>
      </c>
      <c r="M5288" t="str">
        <f t="shared" si="248"/>
        <v>Pizzas</v>
      </c>
      <c r="N5288" s="1" t="str" cm="1">
        <f t="array" ref="N5288">_xlfn.IFS(
G5288&lt;=25,"Fast",
G5288&lt;=40,"Medium",
G5288&gt;40,"Slow"
)</f>
        <v>Slow</v>
      </c>
    </row>
    <row r="5289" spans="1:14" x14ac:dyDescent="0.3">
      <c r="A5289" s="1">
        <v>420864</v>
      </c>
      <c r="B5289" s="1" t="s">
        <v>83</v>
      </c>
      <c r="C5289" s="1" t="s">
        <v>68</v>
      </c>
      <c r="D5289" s="1" t="s">
        <v>9426</v>
      </c>
      <c r="E5289" s="1">
        <v>250</v>
      </c>
      <c r="F5289" s="1">
        <v>2.9</v>
      </c>
      <c r="G5289" s="1">
        <v>80</v>
      </c>
      <c r="H5289" s="1" t="s">
        <v>9427</v>
      </c>
      <c r="I5289" s="1" t="s">
        <v>83</v>
      </c>
      <c r="J5289" s="1">
        <v>68</v>
      </c>
      <c r="K5289" s="1" t="str">
        <f t="shared" si="246"/>
        <v>valid</v>
      </c>
      <c r="L5289" s="1" t="str">
        <f t="shared" si="247"/>
        <v>BUDGET</v>
      </c>
      <c r="M5289" t="str">
        <f t="shared" si="248"/>
        <v>Fast Food</v>
      </c>
      <c r="N5289" s="1" t="str" cm="1">
        <f t="array" ref="N5289">_xlfn.IFS(
G5289&lt;=25,"Fast",
G5289&lt;=40,"Medium",
G5289&gt;40,"Slow"
)</f>
        <v>Slow</v>
      </c>
    </row>
    <row r="5290" spans="1:14" x14ac:dyDescent="0.3">
      <c r="A5290" s="1">
        <v>420880</v>
      </c>
      <c r="B5290" s="1" t="s">
        <v>10</v>
      </c>
      <c r="C5290" s="1" t="s">
        <v>11</v>
      </c>
      <c r="D5290" s="1" t="s">
        <v>9428</v>
      </c>
      <c r="E5290" s="1">
        <v>400</v>
      </c>
      <c r="F5290" s="1">
        <v>2.9</v>
      </c>
      <c r="G5290" s="1">
        <v>80</v>
      </c>
      <c r="H5290" s="1" t="s">
        <v>131</v>
      </c>
      <c r="I5290" s="1" t="s">
        <v>10</v>
      </c>
      <c r="J5290" s="1">
        <v>64</v>
      </c>
      <c r="K5290" s="1" t="str">
        <f t="shared" si="246"/>
        <v>valid</v>
      </c>
      <c r="L5290" s="1" t="str">
        <f t="shared" si="247"/>
        <v>MID</v>
      </c>
      <c r="M5290" t="str">
        <f t="shared" si="248"/>
        <v>North Indian</v>
      </c>
      <c r="N5290" s="1" t="str" cm="1">
        <f t="array" ref="N5290">_xlfn.IFS(
G5290&lt;=25,"Fast",
G5290&lt;=40,"Medium",
G5290&gt;40,"Slow"
)</f>
        <v>Slow</v>
      </c>
    </row>
    <row r="5291" spans="1:14" x14ac:dyDescent="0.3">
      <c r="A5291" s="1">
        <v>420888</v>
      </c>
      <c r="B5291" s="1" t="s">
        <v>433</v>
      </c>
      <c r="C5291" s="1" t="s">
        <v>115</v>
      </c>
      <c r="D5291" s="1" t="s">
        <v>9429</v>
      </c>
      <c r="E5291" s="1">
        <v>400</v>
      </c>
      <c r="F5291" s="1">
        <v>4.4000000000000004</v>
      </c>
      <c r="G5291" s="1">
        <v>20</v>
      </c>
      <c r="H5291" s="1" t="s">
        <v>9430</v>
      </c>
      <c r="I5291" s="1" t="s">
        <v>433</v>
      </c>
      <c r="J5291" s="1">
        <v>59</v>
      </c>
      <c r="K5291" s="1" t="str">
        <f t="shared" si="246"/>
        <v>valid</v>
      </c>
      <c r="L5291" s="1" t="str">
        <f t="shared" si="247"/>
        <v>MID</v>
      </c>
      <c r="M5291" t="str">
        <f t="shared" si="248"/>
        <v>Pizzas</v>
      </c>
      <c r="N5291" s="1" t="str" cm="1">
        <f t="array" ref="N5291">_xlfn.IFS(
G5291&lt;=25,"Fast",
G5291&lt;=40,"Medium",
G5291&gt;40,"Slow"
)</f>
        <v>Fast</v>
      </c>
    </row>
    <row r="5292" spans="1:14" x14ac:dyDescent="0.3">
      <c r="A5292" s="1">
        <v>421026</v>
      </c>
      <c r="B5292" s="1" t="s">
        <v>515</v>
      </c>
      <c r="C5292" s="1" t="s">
        <v>68</v>
      </c>
      <c r="D5292" s="1" t="s">
        <v>9431</v>
      </c>
      <c r="E5292" s="1">
        <v>400</v>
      </c>
      <c r="F5292" s="1">
        <v>4.9000000000000004</v>
      </c>
      <c r="G5292" s="1">
        <v>20</v>
      </c>
      <c r="H5292" s="1" t="s">
        <v>1672</v>
      </c>
      <c r="I5292" s="1" t="s">
        <v>83</v>
      </c>
      <c r="J5292" s="1">
        <v>44</v>
      </c>
      <c r="K5292" s="1" t="str">
        <f t="shared" si="246"/>
        <v>valid</v>
      </c>
      <c r="L5292" s="1" t="str">
        <f t="shared" si="247"/>
        <v>MID</v>
      </c>
      <c r="M5292" t="str">
        <f t="shared" si="248"/>
        <v>South Indian</v>
      </c>
      <c r="N5292" s="1" t="str" cm="1">
        <f t="array" ref="N5292">_xlfn.IFS(
G5292&lt;=25,"Fast",
G5292&lt;=40,"Medium",
G5292&gt;40,"Slow"
)</f>
        <v>Fast</v>
      </c>
    </row>
    <row r="5293" spans="1:14" x14ac:dyDescent="0.3">
      <c r="A5293" s="1">
        <v>421111</v>
      </c>
      <c r="B5293" s="1" t="s">
        <v>683</v>
      </c>
      <c r="C5293" s="1" t="s">
        <v>91</v>
      </c>
      <c r="D5293" s="1" t="s">
        <v>9432</v>
      </c>
      <c r="E5293" s="1">
        <v>400</v>
      </c>
      <c r="F5293" s="1">
        <v>2.9</v>
      </c>
      <c r="G5293" s="1">
        <v>80</v>
      </c>
      <c r="H5293" s="1" t="s">
        <v>617</v>
      </c>
      <c r="I5293" s="1" t="s">
        <v>683</v>
      </c>
      <c r="J5293" s="1">
        <v>58</v>
      </c>
      <c r="K5293" s="1" t="str">
        <f t="shared" si="246"/>
        <v>valid</v>
      </c>
      <c r="L5293" s="1" t="str">
        <f t="shared" si="247"/>
        <v>MID</v>
      </c>
      <c r="M5293" t="str">
        <f t="shared" si="248"/>
        <v>Bakery</v>
      </c>
      <c r="N5293" s="1" t="str" cm="1">
        <f t="array" ref="N5293">_xlfn.IFS(
G5293&lt;=25,"Fast",
G5293&lt;=40,"Medium",
G5293&gt;40,"Slow"
)</f>
        <v>Slow</v>
      </c>
    </row>
    <row r="5294" spans="1:14" x14ac:dyDescent="0.3">
      <c r="A5294" s="1">
        <v>421128</v>
      </c>
      <c r="B5294" s="1" t="s">
        <v>1855</v>
      </c>
      <c r="C5294" s="1" t="s">
        <v>463</v>
      </c>
      <c r="D5294" s="1" t="s">
        <v>9433</v>
      </c>
      <c r="E5294" s="1">
        <v>200</v>
      </c>
      <c r="F5294" s="1">
        <v>2.9</v>
      </c>
      <c r="G5294" s="1">
        <v>80</v>
      </c>
      <c r="H5294" s="1" t="s">
        <v>1552</v>
      </c>
      <c r="I5294" s="1" t="s">
        <v>1855</v>
      </c>
      <c r="J5294" s="1">
        <v>58</v>
      </c>
      <c r="K5294" s="1" t="str">
        <f t="shared" si="246"/>
        <v>valid</v>
      </c>
      <c r="L5294" s="1" t="str">
        <f t="shared" si="247"/>
        <v>BUDGET</v>
      </c>
      <c r="M5294" t="str">
        <f t="shared" si="248"/>
        <v>Fast Food</v>
      </c>
      <c r="N5294" s="1" t="str" cm="1">
        <f t="array" ref="N5294">_xlfn.IFS(
G5294&lt;=25,"Fast",
G5294&lt;=40,"Medium",
G5294&gt;40,"Slow"
)</f>
        <v>Slow</v>
      </c>
    </row>
    <row r="5295" spans="1:14" x14ac:dyDescent="0.3">
      <c r="A5295" s="1">
        <v>421245</v>
      </c>
      <c r="B5295" s="1" t="s">
        <v>659</v>
      </c>
      <c r="C5295" s="1" t="s">
        <v>463</v>
      </c>
      <c r="D5295" s="1" t="s">
        <v>9434</v>
      </c>
      <c r="E5295" s="1">
        <v>300</v>
      </c>
      <c r="F5295" s="1">
        <v>4.4000000000000004</v>
      </c>
      <c r="G5295" s="1">
        <v>20</v>
      </c>
      <c r="H5295" s="1" t="s">
        <v>9435</v>
      </c>
      <c r="I5295" s="1" t="s">
        <v>659</v>
      </c>
      <c r="J5295" s="1">
        <v>85</v>
      </c>
      <c r="K5295" s="1" t="str">
        <f t="shared" si="246"/>
        <v>valid</v>
      </c>
      <c r="L5295" s="1" t="str">
        <f t="shared" si="247"/>
        <v>BUDGET</v>
      </c>
      <c r="M5295" t="str">
        <f t="shared" si="248"/>
        <v>Fast Food</v>
      </c>
      <c r="N5295" s="1" t="str" cm="1">
        <f t="array" ref="N5295">_xlfn.IFS(
G5295&lt;=25,"Fast",
G5295&lt;=40,"Medium",
G5295&gt;40,"Slow"
)</f>
        <v>Fast</v>
      </c>
    </row>
    <row r="5296" spans="1:14" x14ac:dyDescent="0.3">
      <c r="A5296" s="1">
        <v>421326</v>
      </c>
      <c r="B5296" s="1" t="s">
        <v>3387</v>
      </c>
      <c r="C5296" s="1" t="s">
        <v>2068</v>
      </c>
      <c r="D5296" s="1" t="s">
        <v>9436</v>
      </c>
      <c r="E5296" s="1">
        <v>300</v>
      </c>
      <c r="F5296" s="1">
        <v>4.3</v>
      </c>
      <c r="G5296" s="1">
        <v>20</v>
      </c>
      <c r="H5296" s="1" t="s">
        <v>8055</v>
      </c>
      <c r="I5296" s="1" t="s">
        <v>3387</v>
      </c>
      <c r="J5296" s="1">
        <v>32</v>
      </c>
      <c r="K5296" s="1" t="str">
        <f t="shared" si="246"/>
        <v>valid</v>
      </c>
      <c r="L5296" s="1" t="str">
        <f t="shared" si="247"/>
        <v>BUDGET</v>
      </c>
      <c r="M5296" t="str">
        <f t="shared" si="248"/>
        <v>Indian</v>
      </c>
      <c r="N5296" s="1" t="str" cm="1">
        <f t="array" ref="N5296">_xlfn.IFS(
G5296&lt;=25,"Fast",
G5296&lt;=40,"Medium",
G5296&gt;40,"Slow"
)</f>
        <v>Fast</v>
      </c>
    </row>
    <row r="5297" spans="1:14" x14ac:dyDescent="0.3">
      <c r="A5297" s="1">
        <v>421377</v>
      </c>
      <c r="B5297" s="1" t="s">
        <v>95</v>
      </c>
      <c r="C5297" s="1" t="s">
        <v>91</v>
      </c>
      <c r="D5297" s="1" t="s">
        <v>9437</v>
      </c>
      <c r="E5297" s="1">
        <v>600</v>
      </c>
      <c r="F5297" s="1">
        <v>4.5</v>
      </c>
      <c r="G5297" s="1">
        <v>100</v>
      </c>
      <c r="H5297" s="1" t="s">
        <v>9438</v>
      </c>
      <c r="I5297" s="1" t="s">
        <v>683</v>
      </c>
      <c r="J5297" s="1">
        <v>53</v>
      </c>
      <c r="K5297" s="1" t="str">
        <f t="shared" si="246"/>
        <v>valid</v>
      </c>
      <c r="L5297" s="1" t="str">
        <f t="shared" si="247"/>
        <v>MID</v>
      </c>
      <c r="M5297" t="str">
        <f t="shared" si="248"/>
        <v>Lebanese  Middle Eastern  Healthy Food  Mediterranean  Arabian</v>
      </c>
      <c r="N5297" s="1" t="str" cm="1">
        <f t="array" ref="N5297">_xlfn.IFS(
G5297&lt;=25,"Fast",
G5297&lt;=40,"Medium",
G5297&gt;40,"Slow"
)</f>
        <v>Slow</v>
      </c>
    </row>
    <row r="5298" spans="1:14" x14ac:dyDescent="0.3">
      <c r="A5298" s="1">
        <v>421414</v>
      </c>
      <c r="B5298" s="1" t="s">
        <v>1274</v>
      </c>
      <c r="C5298" s="1" t="s">
        <v>91</v>
      </c>
      <c r="D5298" s="1" t="s">
        <v>9439</v>
      </c>
      <c r="E5298" s="1">
        <v>200</v>
      </c>
      <c r="F5298" s="1">
        <v>2.9</v>
      </c>
      <c r="G5298" s="1">
        <v>80</v>
      </c>
      <c r="H5298" s="1" t="s">
        <v>2348</v>
      </c>
      <c r="I5298" s="1" t="s">
        <v>1274</v>
      </c>
      <c r="J5298" s="1">
        <v>35</v>
      </c>
      <c r="K5298" s="1" t="str">
        <f t="shared" si="246"/>
        <v>valid</v>
      </c>
      <c r="L5298" s="1" t="str">
        <f t="shared" si="247"/>
        <v>BUDGET</v>
      </c>
      <c r="M5298" t="str">
        <f t="shared" si="248"/>
        <v>Chinese  Fast Food</v>
      </c>
      <c r="N5298" s="1" t="str" cm="1">
        <f t="array" ref="N5298">_xlfn.IFS(
G5298&lt;=25,"Fast",
G5298&lt;=40,"Medium",
G5298&gt;40,"Slow"
)</f>
        <v>Slow</v>
      </c>
    </row>
    <row r="5299" spans="1:14" x14ac:dyDescent="0.3">
      <c r="A5299" s="1">
        <v>421443</v>
      </c>
      <c r="B5299" s="1" t="s">
        <v>3951</v>
      </c>
      <c r="C5299" s="1" t="s">
        <v>91</v>
      </c>
      <c r="D5299" s="1" t="s">
        <v>9440</v>
      </c>
      <c r="E5299" s="1">
        <v>300</v>
      </c>
      <c r="F5299" s="1">
        <v>2.9</v>
      </c>
      <c r="G5299" s="1">
        <v>80</v>
      </c>
      <c r="H5299" s="1" t="s">
        <v>2348</v>
      </c>
      <c r="I5299" s="1" t="s">
        <v>3951</v>
      </c>
      <c r="J5299" s="1">
        <v>55</v>
      </c>
      <c r="K5299" s="1" t="str">
        <f t="shared" si="246"/>
        <v>valid</v>
      </c>
      <c r="L5299" s="1" t="str">
        <f t="shared" si="247"/>
        <v>BUDGET</v>
      </c>
      <c r="M5299" t="str">
        <f t="shared" si="248"/>
        <v>Chinese  Fast Food</v>
      </c>
      <c r="N5299" s="1" t="str" cm="1">
        <f t="array" ref="N5299">_xlfn.IFS(
G5299&lt;=25,"Fast",
G5299&lt;=40,"Medium",
G5299&gt;40,"Slow"
)</f>
        <v>Slow</v>
      </c>
    </row>
    <row r="5300" spans="1:14" x14ac:dyDescent="0.3">
      <c r="A5300" s="1">
        <v>421469</v>
      </c>
      <c r="B5300" s="1" t="s">
        <v>2279</v>
      </c>
      <c r="C5300" s="1" t="s">
        <v>115</v>
      </c>
      <c r="D5300" s="1" t="s">
        <v>9441</v>
      </c>
      <c r="E5300" s="1">
        <v>300</v>
      </c>
      <c r="F5300" s="1">
        <v>2.9</v>
      </c>
      <c r="G5300" s="1">
        <v>80</v>
      </c>
      <c r="H5300" s="1" t="s">
        <v>9442</v>
      </c>
      <c r="I5300" s="1" t="s">
        <v>2279</v>
      </c>
      <c r="J5300" s="1">
        <v>78</v>
      </c>
      <c r="K5300" s="1" t="str">
        <f t="shared" si="246"/>
        <v>valid</v>
      </c>
      <c r="L5300" s="1" t="str">
        <f t="shared" si="247"/>
        <v>BUDGET</v>
      </c>
      <c r="M5300" t="str">
        <f t="shared" si="248"/>
        <v>American</v>
      </c>
      <c r="N5300" s="1" t="str" cm="1">
        <f t="array" ref="N5300">_xlfn.IFS(
G5300&lt;=25,"Fast",
G5300&lt;=40,"Medium",
G5300&gt;40,"Slow"
)</f>
        <v>Slow</v>
      </c>
    </row>
    <row r="5301" spans="1:14" x14ac:dyDescent="0.3">
      <c r="A5301" s="1">
        <v>421488</v>
      </c>
      <c r="B5301" s="1" t="s">
        <v>645</v>
      </c>
      <c r="C5301" s="1" t="s">
        <v>189</v>
      </c>
      <c r="D5301" s="1" t="s">
        <v>9443</v>
      </c>
      <c r="E5301" s="1">
        <v>250</v>
      </c>
      <c r="F5301" s="1">
        <v>2.9</v>
      </c>
      <c r="G5301" s="1">
        <v>80</v>
      </c>
      <c r="H5301" s="1" t="s">
        <v>7310</v>
      </c>
      <c r="I5301" s="1" t="s">
        <v>645</v>
      </c>
      <c r="J5301" s="1">
        <v>75</v>
      </c>
      <c r="K5301" s="1" t="str">
        <f t="shared" si="246"/>
        <v>valid</v>
      </c>
      <c r="L5301" s="1" t="str">
        <f t="shared" si="247"/>
        <v>BUDGET</v>
      </c>
      <c r="M5301" t="str">
        <f t="shared" si="248"/>
        <v>Snacks  Indian</v>
      </c>
      <c r="N5301" s="1" t="str" cm="1">
        <f t="array" ref="N5301">_xlfn.IFS(
G5301&lt;=25,"Fast",
G5301&lt;=40,"Medium",
G5301&gt;40,"Slow"
)</f>
        <v>Slow</v>
      </c>
    </row>
    <row r="5302" spans="1:14" x14ac:dyDescent="0.3">
      <c r="A5302" s="1">
        <v>421500</v>
      </c>
      <c r="B5302" s="1" t="s">
        <v>1702</v>
      </c>
      <c r="C5302" s="1" t="s">
        <v>115</v>
      </c>
      <c r="D5302" s="1" t="s">
        <v>3638</v>
      </c>
      <c r="E5302" s="1">
        <v>300</v>
      </c>
      <c r="F5302" s="1">
        <v>2.9</v>
      </c>
      <c r="G5302" s="1">
        <v>80</v>
      </c>
      <c r="H5302" s="1" t="s">
        <v>9444</v>
      </c>
      <c r="I5302" s="1" t="s">
        <v>1702</v>
      </c>
      <c r="J5302" s="1">
        <v>38</v>
      </c>
      <c r="K5302" s="1" t="str">
        <f t="shared" si="246"/>
        <v>valid</v>
      </c>
      <c r="L5302" s="1" t="str">
        <f t="shared" si="247"/>
        <v>BUDGET</v>
      </c>
      <c r="M5302" t="str">
        <f t="shared" si="248"/>
        <v>South Indian</v>
      </c>
      <c r="N5302" s="1" t="str" cm="1">
        <f t="array" ref="N5302">_xlfn.IFS(
G5302&lt;=25,"Fast",
G5302&lt;=40,"Medium",
G5302&gt;40,"Slow"
)</f>
        <v>Slow</v>
      </c>
    </row>
    <row r="5303" spans="1:14" x14ac:dyDescent="0.3">
      <c r="A5303" s="1">
        <v>421504</v>
      </c>
      <c r="B5303" s="1" t="s">
        <v>1702</v>
      </c>
      <c r="C5303" s="1" t="s">
        <v>115</v>
      </c>
      <c r="D5303" s="1" t="s">
        <v>9445</v>
      </c>
      <c r="E5303" s="1">
        <v>400</v>
      </c>
      <c r="F5303" s="1">
        <v>2.9</v>
      </c>
      <c r="G5303" s="1">
        <v>80</v>
      </c>
      <c r="H5303" s="1" t="s">
        <v>7001</v>
      </c>
      <c r="I5303" s="1" t="s">
        <v>1702</v>
      </c>
      <c r="J5303" s="1">
        <v>37</v>
      </c>
      <c r="K5303" s="1" t="str">
        <f t="shared" si="246"/>
        <v>valid</v>
      </c>
      <c r="L5303" s="1" t="str">
        <f t="shared" si="247"/>
        <v>MID</v>
      </c>
      <c r="M5303" t="str">
        <f t="shared" si="248"/>
        <v>Fast Food</v>
      </c>
      <c r="N5303" s="1" t="str" cm="1">
        <f t="array" ref="N5303">_xlfn.IFS(
G5303&lt;=25,"Fast",
G5303&lt;=40,"Medium",
G5303&gt;40,"Slow"
)</f>
        <v>Slow</v>
      </c>
    </row>
    <row r="5304" spans="1:14" x14ac:dyDescent="0.3">
      <c r="A5304" s="1">
        <v>421545</v>
      </c>
      <c r="B5304" s="1" t="s">
        <v>2058</v>
      </c>
      <c r="C5304" s="1" t="s">
        <v>189</v>
      </c>
      <c r="D5304" s="1" t="s">
        <v>9446</v>
      </c>
      <c r="E5304" s="1">
        <v>200</v>
      </c>
      <c r="F5304" s="1">
        <v>2.9</v>
      </c>
      <c r="G5304" s="1">
        <v>80</v>
      </c>
      <c r="H5304" s="1" t="s">
        <v>45</v>
      </c>
      <c r="I5304" s="1" t="s">
        <v>2058</v>
      </c>
      <c r="J5304" s="1">
        <v>90</v>
      </c>
      <c r="K5304" s="1" t="str">
        <f t="shared" si="246"/>
        <v>valid</v>
      </c>
      <c r="L5304" s="1" t="str">
        <f t="shared" si="247"/>
        <v>BUDGET</v>
      </c>
      <c r="M5304" t="str">
        <f t="shared" si="248"/>
        <v>North Indian</v>
      </c>
      <c r="N5304" s="1" t="str" cm="1">
        <f t="array" ref="N5304">_xlfn.IFS(
G5304&lt;=25,"Fast",
G5304&lt;=40,"Medium",
G5304&gt;40,"Slow"
)</f>
        <v>Slow</v>
      </c>
    </row>
    <row r="5305" spans="1:14" x14ac:dyDescent="0.3">
      <c r="A5305" s="1">
        <v>421563</v>
      </c>
      <c r="B5305" s="1" t="s">
        <v>3192</v>
      </c>
      <c r="C5305" s="1" t="s">
        <v>68</v>
      </c>
      <c r="D5305" s="1" t="s">
        <v>9447</v>
      </c>
      <c r="E5305" s="1">
        <v>300</v>
      </c>
      <c r="F5305" s="1">
        <v>2.9</v>
      </c>
      <c r="G5305" s="1">
        <v>80</v>
      </c>
      <c r="H5305" s="1" t="s">
        <v>9448</v>
      </c>
      <c r="I5305" s="1" t="s">
        <v>3192</v>
      </c>
      <c r="J5305" s="1">
        <v>77</v>
      </c>
      <c r="K5305" s="1" t="str">
        <f t="shared" si="246"/>
        <v>valid</v>
      </c>
      <c r="L5305" s="1" t="str">
        <f t="shared" si="247"/>
        <v>BUDGET</v>
      </c>
      <c r="M5305" t="str">
        <f t="shared" si="248"/>
        <v>Italian  Pizzas</v>
      </c>
      <c r="N5305" s="1" t="str" cm="1">
        <f t="array" ref="N5305">_xlfn.IFS(
G5305&lt;=25,"Fast",
G5305&lt;=40,"Medium",
G5305&gt;40,"Slow"
)</f>
        <v>Slow</v>
      </c>
    </row>
    <row r="5306" spans="1:14" x14ac:dyDescent="0.3">
      <c r="A5306" s="1">
        <v>421608</v>
      </c>
      <c r="B5306" s="1" t="s">
        <v>2440</v>
      </c>
      <c r="C5306" s="1" t="s">
        <v>189</v>
      </c>
      <c r="D5306" s="1" t="s">
        <v>8530</v>
      </c>
      <c r="E5306" s="1">
        <v>300</v>
      </c>
      <c r="F5306" s="1">
        <v>3.7</v>
      </c>
      <c r="G5306" s="1">
        <v>20</v>
      </c>
      <c r="H5306" s="1" t="s">
        <v>9449</v>
      </c>
      <c r="I5306" s="1" t="s">
        <v>2440</v>
      </c>
      <c r="J5306" s="1">
        <v>95</v>
      </c>
      <c r="K5306" s="1" t="str">
        <f t="shared" si="246"/>
        <v>valid</v>
      </c>
      <c r="L5306" s="1" t="str">
        <f t="shared" si="247"/>
        <v>BUDGET</v>
      </c>
      <c r="M5306" t="str">
        <f t="shared" si="248"/>
        <v>North Indian</v>
      </c>
      <c r="N5306" s="1" t="str" cm="1">
        <f t="array" ref="N5306">_xlfn.IFS(
G5306&lt;=25,"Fast",
G5306&lt;=40,"Medium",
G5306&gt;40,"Slow"
)</f>
        <v>Fast</v>
      </c>
    </row>
    <row r="5307" spans="1:14" x14ac:dyDescent="0.3">
      <c r="A5307" s="1">
        <v>421614</v>
      </c>
      <c r="B5307" s="1" t="s">
        <v>1715</v>
      </c>
      <c r="C5307" s="1" t="s">
        <v>68</v>
      </c>
      <c r="D5307" s="1" t="s">
        <v>9450</v>
      </c>
      <c r="E5307" s="1">
        <v>250</v>
      </c>
      <c r="F5307" s="1">
        <v>2.9</v>
      </c>
      <c r="G5307" s="1">
        <v>80</v>
      </c>
      <c r="H5307" s="1" t="s">
        <v>1633</v>
      </c>
      <c r="I5307" s="1" t="s">
        <v>1715</v>
      </c>
      <c r="J5307" s="1">
        <v>33</v>
      </c>
      <c r="K5307" s="1" t="str">
        <f t="shared" si="246"/>
        <v>valid</v>
      </c>
      <c r="L5307" s="1" t="str">
        <f t="shared" si="247"/>
        <v>BUDGET</v>
      </c>
      <c r="M5307" t="str">
        <f t="shared" si="248"/>
        <v>Beverages</v>
      </c>
      <c r="N5307" s="1" t="str" cm="1">
        <f t="array" ref="N5307">_xlfn.IFS(
G5307&lt;=25,"Fast",
G5307&lt;=40,"Medium",
G5307&gt;40,"Slow"
)</f>
        <v>Slow</v>
      </c>
    </row>
    <row r="5308" spans="1:14" x14ac:dyDescent="0.3">
      <c r="A5308" s="1">
        <v>421650</v>
      </c>
      <c r="B5308" s="1" t="s">
        <v>3057</v>
      </c>
      <c r="C5308" s="1" t="s">
        <v>3052</v>
      </c>
      <c r="D5308" s="1" t="s">
        <v>9451</v>
      </c>
      <c r="E5308" s="1">
        <v>200</v>
      </c>
      <c r="F5308" s="1">
        <v>2.9</v>
      </c>
      <c r="G5308" s="1">
        <v>80</v>
      </c>
      <c r="H5308" s="1" t="s">
        <v>7874</v>
      </c>
      <c r="I5308" s="1" t="s">
        <v>3057</v>
      </c>
      <c r="J5308" s="1">
        <v>47</v>
      </c>
      <c r="K5308" s="1" t="str">
        <f t="shared" si="246"/>
        <v>valid</v>
      </c>
      <c r="L5308" s="1" t="str">
        <f t="shared" si="247"/>
        <v>BUDGET</v>
      </c>
      <c r="M5308" t="str">
        <f t="shared" si="248"/>
        <v>Rajasthani</v>
      </c>
      <c r="N5308" s="1" t="str" cm="1">
        <f t="array" ref="N5308">_xlfn.IFS(
G5308&lt;=25,"Fast",
G5308&lt;=40,"Medium",
G5308&gt;40,"Slow"
)</f>
        <v>Slow</v>
      </c>
    </row>
    <row r="5309" spans="1:14" x14ac:dyDescent="0.3">
      <c r="A5309" s="1">
        <v>421659</v>
      </c>
      <c r="B5309" s="1" t="s">
        <v>83</v>
      </c>
      <c r="C5309" s="1" t="s">
        <v>68</v>
      </c>
      <c r="D5309" s="1" t="s">
        <v>9452</v>
      </c>
      <c r="E5309" s="1">
        <v>250</v>
      </c>
      <c r="F5309" s="1">
        <v>2.9</v>
      </c>
      <c r="G5309" s="1">
        <v>80</v>
      </c>
      <c r="H5309" s="1" t="s">
        <v>355</v>
      </c>
      <c r="I5309" s="1" t="s">
        <v>83</v>
      </c>
      <c r="J5309" s="1">
        <v>69</v>
      </c>
      <c r="K5309" s="1" t="str">
        <f t="shared" si="246"/>
        <v>valid</v>
      </c>
      <c r="L5309" s="1" t="str">
        <f t="shared" si="247"/>
        <v>BUDGET</v>
      </c>
      <c r="M5309" t="str">
        <f t="shared" si="248"/>
        <v>Biryani</v>
      </c>
      <c r="N5309" s="1" t="str" cm="1">
        <f t="array" ref="N5309">_xlfn.IFS(
G5309&lt;=25,"Fast",
G5309&lt;=40,"Medium",
G5309&gt;40,"Slow"
)</f>
        <v>Slow</v>
      </c>
    </row>
    <row r="5310" spans="1:14" x14ac:dyDescent="0.3">
      <c r="A5310" s="1">
        <v>421706</v>
      </c>
      <c r="B5310" s="1" t="s">
        <v>1715</v>
      </c>
      <c r="C5310" s="1" t="s">
        <v>68</v>
      </c>
      <c r="D5310" s="1" t="s">
        <v>9453</v>
      </c>
      <c r="E5310" s="1">
        <v>250</v>
      </c>
      <c r="F5310" s="1">
        <v>2.9</v>
      </c>
      <c r="G5310" s="1">
        <v>80</v>
      </c>
      <c r="H5310" s="1" t="s">
        <v>9454</v>
      </c>
      <c r="I5310" s="1" t="s">
        <v>1715</v>
      </c>
      <c r="J5310" s="1">
        <v>33</v>
      </c>
      <c r="K5310" s="1" t="str">
        <f t="shared" si="246"/>
        <v>valid</v>
      </c>
      <c r="L5310" s="1" t="str">
        <f t="shared" si="247"/>
        <v>BUDGET</v>
      </c>
      <c r="M5310" t="str">
        <f t="shared" si="248"/>
        <v>Continental</v>
      </c>
      <c r="N5310" s="1" t="str" cm="1">
        <f t="array" ref="N5310">_xlfn.IFS(
G5310&lt;=25,"Fast",
G5310&lt;=40,"Medium",
G5310&gt;40,"Slow"
)</f>
        <v>Slow</v>
      </c>
    </row>
    <row r="5311" spans="1:14" x14ac:dyDescent="0.3">
      <c r="A5311" s="1">
        <v>421765</v>
      </c>
      <c r="B5311" s="1" t="s">
        <v>156</v>
      </c>
      <c r="C5311" s="1" t="s">
        <v>11</v>
      </c>
      <c r="D5311" s="1" t="s">
        <v>9455</v>
      </c>
      <c r="E5311" s="1">
        <v>200</v>
      </c>
      <c r="F5311" s="1">
        <v>4.0999999999999996</v>
      </c>
      <c r="G5311" s="1">
        <v>50</v>
      </c>
      <c r="H5311" s="1" t="s">
        <v>9456</v>
      </c>
      <c r="I5311" s="1" t="s">
        <v>159</v>
      </c>
      <c r="J5311" s="1">
        <v>35</v>
      </c>
      <c r="K5311" s="1" t="str">
        <f t="shared" si="246"/>
        <v>valid</v>
      </c>
      <c r="L5311" s="1" t="str">
        <f t="shared" si="247"/>
        <v>BUDGET</v>
      </c>
      <c r="M5311" t="str">
        <f t="shared" si="248"/>
        <v>Mangalorean</v>
      </c>
      <c r="N5311" s="1" t="str" cm="1">
        <f t="array" ref="N5311">_xlfn.IFS(
G5311&lt;=25,"Fast",
G5311&lt;=40,"Medium",
G5311&gt;40,"Slow"
)</f>
        <v>Slow</v>
      </c>
    </row>
    <row r="5312" spans="1:14" x14ac:dyDescent="0.3">
      <c r="A5312" s="1">
        <v>421777</v>
      </c>
      <c r="B5312" s="1" t="s">
        <v>9457</v>
      </c>
      <c r="C5312" s="1" t="s">
        <v>3052</v>
      </c>
      <c r="D5312" s="1" t="s">
        <v>9458</v>
      </c>
      <c r="E5312" s="1">
        <v>200</v>
      </c>
      <c r="F5312" s="1">
        <v>2.9</v>
      </c>
      <c r="G5312" s="1">
        <v>80</v>
      </c>
      <c r="H5312" s="1" t="s">
        <v>131</v>
      </c>
      <c r="I5312" s="1" t="s">
        <v>9459</v>
      </c>
      <c r="J5312" s="1">
        <v>47</v>
      </c>
      <c r="K5312" s="1" t="str">
        <f t="shared" si="246"/>
        <v>valid</v>
      </c>
      <c r="L5312" s="1" t="str">
        <f t="shared" si="247"/>
        <v>BUDGET</v>
      </c>
      <c r="M5312" t="str">
        <f t="shared" si="248"/>
        <v>North Indian</v>
      </c>
      <c r="N5312" s="1" t="str" cm="1">
        <f t="array" ref="N5312">_xlfn.IFS(
G5312&lt;=25,"Fast",
G5312&lt;=40,"Medium",
G5312&gt;40,"Slow"
)</f>
        <v>Slow</v>
      </c>
    </row>
    <row r="5313" spans="1:14" x14ac:dyDescent="0.3">
      <c r="A5313" s="1">
        <v>421784</v>
      </c>
      <c r="B5313" s="1" t="s">
        <v>891</v>
      </c>
      <c r="C5313" s="1" t="s">
        <v>463</v>
      </c>
      <c r="D5313" s="1" t="s">
        <v>6959</v>
      </c>
      <c r="E5313" s="1">
        <v>1000</v>
      </c>
      <c r="F5313" s="1">
        <v>2.9</v>
      </c>
      <c r="G5313" s="1">
        <v>80</v>
      </c>
      <c r="H5313" s="1" t="s">
        <v>440</v>
      </c>
      <c r="I5313" s="1" t="s">
        <v>891</v>
      </c>
      <c r="J5313" s="1">
        <v>52</v>
      </c>
      <c r="K5313" s="1" t="str">
        <f t="shared" si="246"/>
        <v>valid</v>
      </c>
      <c r="L5313" s="1" t="str">
        <f t="shared" si="247"/>
        <v>PREMIUM</v>
      </c>
      <c r="M5313" t="str">
        <f t="shared" si="248"/>
        <v>Desserts</v>
      </c>
      <c r="N5313" s="1" t="str" cm="1">
        <f t="array" ref="N5313">_xlfn.IFS(
G5313&lt;=25,"Fast",
G5313&lt;=40,"Medium",
G5313&gt;40,"Slow"
)</f>
        <v>Slow</v>
      </c>
    </row>
    <row r="5314" spans="1:14" x14ac:dyDescent="0.3">
      <c r="A5314" s="1">
        <v>421798</v>
      </c>
      <c r="B5314" s="1" t="s">
        <v>2621</v>
      </c>
      <c r="C5314" s="1" t="s">
        <v>115</v>
      </c>
      <c r="D5314" s="1" t="s">
        <v>9460</v>
      </c>
      <c r="E5314" s="1">
        <v>600</v>
      </c>
      <c r="F5314" s="1">
        <v>2.9</v>
      </c>
      <c r="G5314" s="1">
        <v>80</v>
      </c>
      <c r="H5314" s="1" t="s">
        <v>8269</v>
      </c>
      <c r="I5314" s="1" t="s">
        <v>2621</v>
      </c>
      <c r="J5314" s="1">
        <v>71</v>
      </c>
      <c r="K5314" s="1" t="str">
        <f t="shared" si="246"/>
        <v>valid</v>
      </c>
      <c r="L5314" s="1" t="str">
        <f t="shared" si="247"/>
        <v>MID</v>
      </c>
      <c r="M5314" t="str">
        <f t="shared" si="248"/>
        <v>Indian</v>
      </c>
      <c r="N5314" s="1" t="str" cm="1">
        <f t="array" ref="N5314">_xlfn.IFS(
G5314&lt;=25,"Fast",
G5314&lt;=40,"Medium",
G5314&gt;40,"Slow"
)</f>
        <v>Slow</v>
      </c>
    </row>
    <row r="5315" spans="1:14" x14ac:dyDescent="0.3">
      <c r="A5315" s="1">
        <v>421912</v>
      </c>
      <c r="B5315" s="1" t="s">
        <v>1726</v>
      </c>
      <c r="C5315" s="1" t="s">
        <v>189</v>
      </c>
      <c r="D5315" s="1" t="s">
        <v>9461</v>
      </c>
      <c r="E5315" s="1">
        <v>200</v>
      </c>
      <c r="F5315" s="1">
        <v>2.9</v>
      </c>
      <c r="G5315" s="1">
        <v>80</v>
      </c>
      <c r="H5315" s="1" t="s">
        <v>2802</v>
      </c>
      <c r="I5315" s="1" t="s">
        <v>1726</v>
      </c>
      <c r="J5315" s="1">
        <v>86</v>
      </c>
      <c r="K5315" s="1" t="str">
        <f t="shared" ref="K5315:K5378" si="249">IF(E5315=0,"outlier","valid")</f>
        <v>valid</v>
      </c>
      <c r="L5315" s="1" t="str">
        <f t="shared" ref="L5315:L5378" si="250">IF(E5315&lt;=300,"BUDGET",IF(E5315&lt;=600,"MID","PREMIUM"))</f>
        <v>BUDGET</v>
      </c>
      <c r="M5315" t="str">
        <f t="shared" ref="M5315:M5378" si="251">IFERROR(LEFT(H5315, FIND(",", H5315)-1), H5315)</f>
        <v>South Indian</v>
      </c>
      <c r="N5315" s="1" t="str" cm="1">
        <f t="array" ref="N5315">_xlfn.IFS(
G5315&lt;=25,"Fast",
G5315&lt;=40,"Medium",
G5315&gt;40,"Slow"
)</f>
        <v>Slow</v>
      </c>
    </row>
    <row r="5316" spans="1:14" x14ac:dyDescent="0.3">
      <c r="A5316" s="1">
        <v>422079</v>
      </c>
      <c r="B5316" s="1" t="s">
        <v>83</v>
      </c>
      <c r="C5316" s="1" t="s">
        <v>68</v>
      </c>
      <c r="D5316" s="1" t="s">
        <v>9462</v>
      </c>
      <c r="E5316" s="1">
        <v>220</v>
      </c>
      <c r="F5316" s="1">
        <v>2.9</v>
      </c>
      <c r="G5316" s="1">
        <v>80</v>
      </c>
      <c r="H5316" s="1" t="s">
        <v>184</v>
      </c>
      <c r="I5316" s="1" t="s">
        <v>83</v>
      </c>
      <c r="J5316" s="1">
        <v>75</v>
      </c>
      <c r="K5316" s="1" t="str">
        <f t="shared" si="249"/>
        <v>valid</v>
      </c>
      <c r="L5316" s="1" t="str">
        <f t="shared" si="250"/>
        <v>BUDGET</v>
      </c>
      <c r="M5316" t="str">
        <f t="shared" si="251"/>
        <v>Fast Food</v>
      </c>
      <c r="N5316" s="1" t="str" cm="1">
        <f t="array" ref="N5316">_xlfn.IFS(
G5316&lt;=25,"Fast",
G5316&lt;=40,"Medium",
G5316&gt;40,"Slow"
)</f>
        <v>Slow</v>
      </c>
    </row>
    <row r="5317" spans="1:14" x14ac:dyDescent="0.3">
      <c r="A5317" s="1">
        <v>422104</v>
      </c>
      <c r="B5317" s="1" t="s">
        <v>9463</v>
      </c>
      <c r="C5317" s="1" t="s">
        <v>189</v>
      </c>
      <c r="D5317" s="1" t="s">
        <v>9464</v>
      </c>
      <c r="E5317" s="1">
        <v>500</v>
      </c>
      <c r="F5317" s="1">
        <v>2.9</v>
      </c>
      <c r="G5317" s="1">
        <v>80</v>
      </c>
      <c r="H5317" s="1" t="s">
        <v>2951</v>
      </c>
      <c r="I5317" s="1" t="s">
        <v>9465</v>
      </c>
      <c r="J5317" s="1">
        <v>71</v>
      </c>
      <c r="K5317" s="1" t="str">
        <f t="shared" si="249"/>
        <v>valid</v>
      </c>
      <c r="L5317" s="1" t="str">
        <f t="shared" si="250"/>
        <v>MID</v>
      </c>
      <c r="M5317" t="str">
        <f t="shared" si="251"/>
        <v>Chinese</v>
      </c>
      <c r="N5317" s="1" t="str" cm="1">
        <f t="array" ref="N5317">_xlfn.IFS(
G5317&lt;=25,"Fast",
G5317&lt;=40,"Medium",
G5317&gt;40,"Slow"
)</f>
        <v>Slow</v>
      </c>
    </row>
    <row r="5318" spans="1:14" x14ac:dyDescent="0.3">
      <c r="A5318" s="1">
        <v>422198</v>
      </c>
      <c r="B5318" s="1" t="s">
        <v>276</v>
      </c>
      <c r="C5318" s="1" t="s">
        <v>115</v>
      </c>
      <c r="D5318" s="1" t="s">
        <v>9466</v>
      </c>
      <c r="E5318" s="1">
        <v>200</v>
      </c>
      <c r="F5318" s="1">
        <v>2.9</v>
      </c>
      <c r="G5318" s="1">
        <v>80</v>
      </c>
      <c r="H5318" s="1" t="s">
        <v>9467</v>
      </c>
      <c r="I5318" s="1" t="s">
        <v>276</v>
      </c>
      <c r="J5318" s="1">
        <v>63</v>
      </c>
      <c r="K5318" s="1" t="str">
        <f t="shared" si="249"/>
        <v>valid</v>
      </c>
      <c r="L5318" s="1" t="str">
        <f t="shared" si="250"/>
        <v>BUDGET</v>
      </c>
      <c r="M5318" t="str">
        <f t="shared" si="251"/>
        <v>Chinese</v>
      </c>
      <c r="N5318" s="1" t="str" cm="1">
        <f t="array" ref="N5318">_xlfn.IFS(
G5318&lt;=25,"Fast",
G5318&lt;=40,"Medium",
G5318&gt;40,"Slow"
)</f>
        <v>Slow</v>
      </c>
    </row>
    <row r="5319" spans="1:14" x14ac:dyDescent="0.3">
      <c r="A5319" s="1">
        <v>422280</v>
      </c>
      <c r="B5319" s="1" t="s">
        <v>276</v>
      </c>
      <c r="C5319" s="1" t="s">
        <v>115</v>
      </c>
      <c r="D5319" s="1" t="s">
        <v>9468</v>
      </c>
      <c r="E5319" s="1">
        <v>200</v>
      </c>
      <c r="F5319" s="1">
        <v>2.9</v>
      </c>
      <c r="G5319" s="1">
        <v>80</v>
      </c>
      <c r="H5319" s="1" t="s">
        <v>9469</v>
      </c>
      <c r="I5319" s="1" t="s">
        <v>276</v>
      </c>
      <c r="J5319" s="1">
        <v>67</v>
      </c>
      <c r="K5319" s="1" t="str">
        <f t="shared" si="249"/>
        <v>valid</v>
      </c>
      <c r="L5319" s="1" t="str">
        <f t="shared" si="250"/>
        <v>BUDGET</v>
      </c>
      <c r="M5319" t="str">
        <f t="shared" si="251"/>
        <v>Chinese</v>
      </c>
      <c r="N5319" s="1" t="str" cm="1">
        <f t="array" ref="N5319">_xlfn.IFS(
G5319&lt;=25,"Fast",
G5319&lt;=40,"Medium",
G5319&gt;40,"Slow"
)</f>
        <v>Slow</v>
      </c>
    </row>
    <row r="5320" spans="1:14" x14ac:dyDescent="0.3">
      <c r="A5320" s="1">
        <v>422300</v>
      </c>
      <c r="B5320" s="1" t="s">
        <v>4916</v>
      </c>
      <c r="C5320" s="1" t="s">
        <v>91</v>
      </c>
      <c r="D5320" s="1" t="s">
        <v>9470</v>
      </c>
      <c r="E5320" s="1">
        <v>199</v>
      </c>
      <c r="F5320" s="1">
        <v>2.9</v>
      </c>
      <c r="G5320" s="1">
        <v>80</v>
      </c>
      <c r="H5320" s="1" t="s">
        <v>695</v>
      </c>
      <c r="I5320" s="1" t="s">
        <v>4916</v>
      </c>
      <c r="J5320" s="1">
        <v>57</v>
      </c>
      <c r="K5320" s="1" t="str">
        <f t="shared" si="249"/>
        <v>valid</v>
      </c>
      <c r="L5320" s="1" t="str">
        <f t="shared" si="250"/>
        <v>BUDGET</v>
      </c>
      <c r="M5320" t="str">
        <f t="shared" si="251"/>
        <v>Indian</v>
      </c>
      <c r="N5320" s="1" t="str" cm="1">
        <f t="array" ref="N5320">_xlfn.IFS(
G5320&lt;=25,"Fast",
G5320&lt;=40,"Medium",
G5320&gt;40,"Slow"
)</f>
        <v>Slow</v>
      </c>
    </row>
    <row r="5321" spans="1:14" x14ac:dyDescent="0.3">
      <c r="A5321" s="1">
        <v>422325</v>
      </c>
      <c r="B5321" s="1" t="s">
        <v>745</v>
      </c>
      <c r="C5321" s="1" t="s">
        <v>383</v>
      </c>
      <c r="D5321" s="1" t="s">
        <v>7893</v>
      </c>
      <c r="E5321" s="1">
        <v>200</v>
      </c>
      <c r="F5321" s="1">
        <v>4.8</v>
      </c>
      <c r="G5321" s="1">
        <v>20</v>
      </c>
      <c r="H5321" s="1" t="s">
        <v>9471</v>
      </c>
      <c r="I5321" s="1" t="s">
        <v>745</v>
      </c>
      <c r="J5321" s="1">
        <v>46</v>
      </c>
      <c r="K5321" s="1" t="str">
        <f t="shared" si="249"/>
        <v>valid</v>
      </c>
      <c r="L5321" s="1" t="str">
        <f t="shared" si="250"/>
        <v>BUDGET</v>
      </c>
      <c r="M5321" t="str">
        <f t="shared" si="251"/>
        <v>Healthy Food</v>
      </c>
      <c r="N5321" s="1" t="str" cm="1">
        <f t="array" ref="N5321">_xlfn.IFS(
G5321&lt;=25,"Fast",
G5321&lt;=40,"Medium",
G5321&gt;40,"Slow"
)</f>
        <v>Fast</v>
      </c>
    </row>
    <row r="5322" spans="1:14" x14ac:dyDescent="0.3">
      <c r="A5322" s="1">
        <v>422471</v>
      </c>
      <c r="B5322" s="1" t="s">
        <v>1274</v>
      </c>
      <c r="C5322" s="1" t="s">
        <v>91</v>
      </c>
      <c r="D5322" s="1" t="s">
        <v>9472</v>
      </c>
      <c r="E5322" s="1">
        <v>400</v>
      </c>
      <c r="F5322" s="1">
        <v>4.3</v>
      </c>
      <c r="G5322" s="1">
        <v>100</v>
      </c>
      <c r="H5322" s="1" t="s">
        <v>1128</v>
      </c>
      <c r="I5322" s="1" t="s">
        <v>1274</v>
      </c>
      <c r="J5322" s="1">
        <v>30</v>
      </c>
      <c r="K5322" s="1" t="str">
        <f t="shared" si="249"/>
        <v>valid</v>
      </c>
      <c r="L5322" s="1" t="str">
        <f t="shared" si="250"/>
        <v>MID</v>
      </c>
      <c r="M5322" t="str">
        <f t="shared" si="251"/>
        <v>Desserts</v>
      </c>
      <c r="N5322" s="1" t="str" cm="1">
        <f t="array" ref="N5322">_xlfn.IFS(
G5322&lt;=25,"Fast",
G5322&lt;=40,"Medium",
G5322&gt;40,"Slow"
)</f>
        <v>Slow</v>
      </c>
    </row>
    <row r="5323" spans="1:14" x14ac:dyDescent="0.3">
      <c r="A5323" s="1">
        <v>422664</v>
      </c>
      <c r="B5323" s="1" t="s">
        <v>2279</v>
      </c>
      <c r="C5323" s="1" t="s">
        <v>115</v>
      </c>
      <c r="D5323" s="1" t="s">
        <v>9473</v>
      </c>
      <c r="E5323" s="1">
        <v>350</v>
      </c>
      <c r="F5323" s="1">
        <v>2.9</v>
      </c>
      <c r="G5323" s="1">
        <v>80</v>
      </c>
      <c r="H5323" s="1" t="s">
        <v>9474</v>
      </c>
      <c r="I5323" s="1" t="s">
        <v>2279</v>
      </c>
      <c r="J5323" s="1">
        <v>73</v>
      </c>
      <c r="K5323" s="1" t="str">
        <f t="shared" si="249"/>
        <v>valid</v>
      </c>
      <c r="L5323" s="1" t="str">
        <f t="shared" si="250"/>
        <v>MID</v>
      </c>
      <c r="M5323" t="str">
        <f t="shared" si="251"/>
        <v>Pizzas</v>
      </c>
      <c r="N5323" s="1" t="str" cm="1">
        <f t="array" ref="N5323">_xlfn.IFS(
G5323&lt;=25,"Fast",
G5323&lt;=40,"Medium",
G5323&gt;40,"Slow"
)</f>
        <v>Slow</v>
      </c>
    </row>
    <row r="5324" spans="1:14" x14ac:dyDescent="0.3">
      <c r="A5324" s="1">
        <v>422722</v>
      </c>
      <c r="B5324" s="1" t="s">
        <v>1390</v>
      </c>
      <c r="C5324" s="1" t="s">
        <v>463</v>
      </c>
      <c r="D5324" s="1" t="s">
        <v>6869</v>
      </c>
      <c r="E5324" s="1">
        <v>250</v>
      </c>
      <c r="F5324" s="1">
        <v>3.7</v>
      </c>
      <c r="G5324" s="1">
        <v>20</v>
      </c>
      <c r="H5324" s="1" t="s">
        <v>600</v>
      </c>
      <c r="I5324" s="1" t="s">
        <v>1390</v>
      </c>
      <c r="J5324" s="1">
        <v>68</v>
      </c>
      <c r="K5324" s="1" t="str">
        <f t="shared" si="249"/>
        <v>valid</v>
      </c>
      <c r="L5324" s="1" t="str">
        <f t="shared" si="250"/>
        <v>BUDGET</v>
      </c>
      <c r="M5324" t="str">
        <f t="shared" si="251"/>
        <v>Lebanese</v>
      </c>
      <c r="N5324" s="1" t="str" cm="1">
        <f t="array" ref="N5324">_xlfn.IFS(
G5324&lt;=25,"Fast",
G5324&lt;=40,"Medium",
G5324&gt;40,"Slow"
)</f>
        <v>Fast</v>
      </c>
    </row>
    <row r="5325" spans="1:14" x14ac:dyDescent="0.3">
      <c r="A5325" s="1">
        <v>422749</v>
      </c>
      <c r="B5325" s="1" t="s">
        <v>864</v>
      </c>
      <c r="C5325" s="1" t="s">
        <v>91</v>
      </c>
      <c r="D5325" s="1" t="s">
        <v>9475</v>
      </c>
      <c r="E5325" s="1">
        <v>150</v>
      </c>
      <c r="F5325" s="1">
        <v>4.0999999999999996</v>
      </c>
      <c r="G5325" s="1">
        <v>100</v>
      </c>
      <c r="H5325" s="1" t="s">
        <v>131</v>
      </c>
      <c r="I5325" s="1" t="s">
        <v>864</v>
      </c>
      <c r="J5325" s="1">
        <v>49</v>
      </c>
      <c r="K5325" s="1" t="str">
        <f t="shared" si="249"/>
        <v>valid</v>
      </c>
      <c r="L5325" s="1" t="str">
        <f t="shared" si="250"/>
        <v>BUDGET</v>
      </c>
      <c r="M5325" t="str">
        <f t="shared" si="251"/>
        <v>North Indian</v>
      </c>
      <c r="N5325" s="1" t="str" cm="1">
        <f t="array" ref="N5325">_xlfn.IFS(
G5325&lt;=25,"Fast",
G5325&lt;=40,"Medium",
G5325&gt;40,"Slow"
)</f>
        <v>Slow</v>
      </c>
    </row>
    <row r="5326" spans="1:14" x14ac:dyDescent="0.3">
      <c r="A5326" s="1">
        <v>422757</v>
      </c>
      <c r="B5326" s="1" t="s">
        <v>4185</v>
      </c>
      <c r="C5326" s="1" t="s">
        <v>189</v>
      </c>
      <c r="D5326" s="1" t="s">
        <v>9476</v>
      </c>
      <c r="E5326" s="1">
        <v>300</v>
      </c>
      <c r="F5326" s="1">
        <v>2.9</v>
      </c>
      <c r="G5326" s="1">
        <v>80</v>
      </c>
      <c r="H5326" s="1" t="s">
        <v>695</v>
      </c>
      <c r="I5326" s="1" t="s">
        <v>645</v>
      </c>
      <c r="J5326" s="1">
        <v>109</v>
      </c>
      <c r="K5326" s="1" t="str">
        <f t="shared" si="249"/>
        <v>valid</v>
      </c>
      <c r="L5326" s="1" t="str">
        <f t="shared" si="250"/>
        <v>BUDGET</v>
      </c>
      <c r="M5326" t="str">
        <f t="shared" si="251"/>
        <v>Indian</v>
      </c>
      <c r="N5326" s="1" t="str" cm="1">
        <f t="array" ref="N5326">_xlfn.IFS(
G5326&lt;=25,"Fast",
G5326&lt;=40,"Medium",
G5326&gt;40,"Slow"
)</f>
        <v>Slow</v>
      </c>
    </row>
    <row r="5327" spans="1:14" x14ac:dyDescent="0.3">
      <c r="A5327" s="1">
        <v>422895</v>
      </c>
      <c r="B5327" s="1" t="s">
        <v>1532</v>
      </c>
      <c r="C5327" s="1" t="s">
        <v>11</v>
      </c>
      <c r="D5327" s="1" t="s">
        <v>9477</v>
      </c>
      <c r="E5327" s="1">
        <v>700</v>
      </c>
      <c r="F5327" s="1">
        <v>2.9</v>
      </c>
      <c r="G5327" s="1">
        <v>80</v>
      </c>
      <c r="H5327" s="1" t="s">
        <v>617</v>
      </c>
      <c r="I5327" s="1" t="s">
        <v>1532</v>
      </c>
      <c r="J5327" s="1">
        <v>47</v>
      </c>
      <c r="K5327" s="1" t="str">
        <f t="shared" si="249"/>
        <v>valid</v>
      </c>
      <c r="L5327" s="1" t="str">
        <f t="shared" si="250"/>
        <v>PREMIUM</v>
      </c>
      <c r="M5327" t="str">
        <f t="shared" si="251"/>
        <v>Bakery</v>
      </c>
      <c r="N5327" s="1" t="str" cm="1">
        <f t="array" ref="N5327">_xlfn.IFS(
G5327&lt;=25,"Fast",
G5327&lt;=40,"Medium",
G5327&gt;40,"Slow"
)</f>
        <v>Slow</v>
      </c>
    </row>
    <row r="5328" spans="1:14" x14ac:dyDescent="0.3">
      <c r="A5328" s="1">
        <v>422933</v>
      </c>
      <c r="B5328" s="1" t="s">
        <v>5668</v>
      </c>
      <c r="C5328" s="1" t="s">
        <v>2068</v>
      </c>
      <c r="D5328" s="1" t="s">
        <v>9478</v>
      </c>
      <c r="E5328" s="1">
        <v>200</v>
      </c>
      <c r="F5328" s="1">
        <v>2.9</v>
      </c>
      <c r="G5328" s="1">
        <v>80</v>
      </c>
      <c r="H5328" s="1" t="s">
        <v>9479</v>
      </c>
      <c r="I5328" s="1" t="s">
        <v>5668</v>
      </c>
      <c r="J5328" s="1">
        <v>50</v>
      </c>
      <c r="K5328" s="1" t="str">
        <f t="shared" si="249"/>
        <v>valid</v>
      </c>
      <c r="L5328" s="1" t="str">
        <f t="shared" si="250"/>
        <v>BUDGET</v>
      </c>
      <c r="M5328" t="str">
        <f t="shared" si="251"/>
        <v>Pizzas</v>
      </c>
      <c r="N5328" s="1" t="str" cm="1">
        <f t="array" ref="N5328">_xlfn.IFS(
G5328&lt;=25,"Fast",
G5328&lt;=40,"Medium",
G5328&gt;40,"Slow"
)</f>
        <v>Slow</v>
      </c>
    </row>
    <row r="5329" spans="1:14" x14ac:dyDescent="0.3">
      <c r="A5329" s="1">
        <v>422942</v>
      </c>
      <c r="B5329" s="1" t="s">
        <v>1532</v>
      </c>
      <c r="C5329" s="1" t="s">
        <v>11</v>
      </c>
      <c r="D5329" s="1" t="s">
        <v>9480</v>
      </c>
      <c r="E5329" s="1">
        <v>200</v>
      </c>
      <c r="F5329" s="1">
        <v>2.9</v>
      </c>
      <c r="G5329" s="1">
        <v>80</v>
      </c>
      <c r="H5329" s="1" t="s">
        <v>9481</v>
      </c>
      <c r="I5329" s="1" t="s">
        <v>1532</v>
      </c>
      <c r="J5329" s="1">
        <v>39</v>
      </c>
      <c r="K5329" s="1" t="str">
        <f t="shared" si="249"/>
        <v>valid</v>
      </c>
      <c r="L5329" s="1" t="str">
        <f t="shared" si="250"/>
        <v>BUDGET</v>
      </c>
      <c r="M5329" t="str">
        <f t="shared" si="251"/>
        <v>Indian</v>
      </c>
      <c r="N5329" s="1" t="str" cm="1">
        <f t="array" ref="N5329">_xlfn.IFS(
G5329&lt;=25,"Fast",
G5329&lt;=40,"Medium",
G5329&gt;40,"Slow"
)</f>
        <v>Slow</v>
      </c>
    </row>
    <row r="5330" spans="1:14" x14ac:dyDescent="0.3">
      <c r="A5330" s="1">
        <v>422979</v>
      </c>
      <c r="B5330" s="1" t="s">
        <v>386</v>
      </c>
      <c r="C5330" s="1" t="s">
        <v>383</v>
      </c>
      <c r="D5330" s="1" t="s">
        <v>9482</v>
      </c>
      <c r="E5330" s="1">
        <v>800</v>
      </c>
      <c r="F5330" s="1">
        <v>4.4000000000000004</v>
      </c>
      <c r="G5330" s="1">
        <v>50</v>
      </c>
      <c r="H5330" s="1" t="s">
        <v>9483</v>
      </c>
      <c r="I5330" s="1" t="s">
        <v>386</v>
      </c>
      <c r="J5330" s="1">
        <v>72</v>
      </c>
      <c r="K5330" s="1" t="str">
        <f t="shared" si="249"/>
        <v>valid</v>
      </c>
      <c r="L5330" s="1" t="str">
        <f t="shared" si="250"/>
        <v>PREMIUM</v>
      </c>
      <c r="M5330" t="str">
        <f t="shared" si="251"/>
        <v>North Indian</v>
      </c>
      <c r="N5330" s="1" t="str" cm="1">
        <f t="array" ref="N5330">_xlfn.IFS(
G5330&lt;=25,"Fast",
G5330&lt;=40,"Medium",
G5330&gt;40,"Slow"
)</f>
        <v>Slow</v>
      </c>
    </row>
    <row r="5331" spans="1:14" x14ac:dyDescent="0.3">
      <c r="A5331" s="1">
        <v>423180</v>
      </c>
      <c r="B5331" s="1" t="s">
        <v>276</v>
      </c>
      <c r="C5331" s="1" t="s">
        <v>115</v>
      </c>
      <c r="D5331" s="1" t="s">
        <v>9484</v>
      </c>
      <c r="E5331" s="1">
        <v>300</v>
      </c>
      <c r="F5331" s="1">
        <v>2.9</v>
      </c>
      <c r="G5331" s="1">
        <v>80</v>
      </c>
      <c r="H5331" s="1" t="s">
        <v>9485</v>
      </c>
      <c r="I5331" s="1" t="s">
        <v>276</v>
      </c>
      <c r="J5331" s="1">
        <v>58</v>
      </c>
      <c r="K5331" s="1" t="str">
        <f t="shared" si="249"/>
        <v>valid</v>
      </c>
      <c r="L5331" s="1" t="str">
        <f t="shared" si="250"/>
        <v>BUDGET</v>
      </c>
      <c r="M5331" t="str">
        <f t="shared" si="251"/>
        <v>Combo</v>
      </c>
      <c r="N5331" s="1" t="str" cm="1">
        <f t="array" ref="N5331">_xlfn.IFS(
G5331&lt;=25,"Fast",
G5331&lt;=40,"Medium",
G5331&gt;40,"Slow"
)</f>
        <v>Slow</v>
      </c>
    </row>
    <row r="5332" spans="1:14" x14ac:dyDescent="0.3">
      <c r="A5332" s="1">
        <v>423192</v>
      </c>
      <c r="B5332" s="1" t="s">
        <v>276</v>
      </c>
      <c r="C5332" s="1" t="s">
        <v>115</v>
      </c>
      <c r="D5332" s="1" t="s">
        <v>9486</v>
      </c>
      <c r="E5332" s="1">
        <v>400</v>
      </c>
      <c r="F5332" s="1">
        <v>2.9</v>
      </c>
      <c r="G5332" s="1">
        <v>80</v>
      </c>
      <c r="H5332" s="1" t="s">
        <v>19</v>
      </c>
      <c r="I5332" s="1" t="s">
        <v>276</v>
      </c>
      <c r="J5332" s="1">
        <v>64</v>
      </c>
      <c r="K5332" s="1" t="str">
        <f t="shared" si="249"/>
        <v>valid</v>
      </c>
      <c r="L5332" s="1" t="str">
        <f t="shared" si="250"/>
        <v>MID</v>
      </c>
      <c r="M5332" t="str">
        <f t="shared" si="251"/>
        <v>Chinese</v>
      </c>
      <c r="N5332" s="1" t="str" cm="1">
        <f t="array" ref="N5332">_xlfn.IFS(
G5332&lt;=25,"Fast",
G5332&lt;=40,"Medium",
G5332&gt;40,"Slow"
)</f>
        <v>Slow</v>
      </c>
    </row>
    <row r="5333" spans="1:14" x14ac:dyDescent="0.3">
      <c r="A5333" s="1">
        <v>423194</v>
      </c>
      <c r="B5333" s="1" t="s">
        <v>276</v>
      </c>
      <c r="C5333" s="1" t="s">
        <v>115</v>
      </c>
      <c r="D5333" s="1" t="s">
        <v>9487</v>
      </c>
      <c r="E5333" s="1">
        <v>1300</v>
      </c>
      <c r="F5333" s="1">
        <v>4.5</v>
      </c>
      <c r="G5333" s="1">
        <v>20</v>
      </c>
      <c r="H5333" s="1" t="s">
        <v>9488</v>
      </c>
      <c r="I5333" s="1" t="s">
        <v>276</v>
      </c>
      <c r="J5333" s="1">
        <v>63</v>
      </c>
      <c r="K5333" s="1" t="str">
        <f t="shared" si="249"/>
        <v>valid</v>
      </c>
      <c r="L5333" s="1" t="str">
        <f t="shared" si="250"/>
        <v>PREMIUM</v>
      </c>
      <c r="M5333" t="str">
        <f t="shared" si="251"/>
        <v>Asian</v>
      </c>
      <c r="N5333" s="1" t="str" cm="1">
        <f t="array" ref="N5333">_xlfn.IFS(
G5333&lt;=25,"Fast",
G5333&lt;=40,"Medium",
G5333&gt;40,"Slow"
)</f>
        <v>Fast</v>
      </c>
    </row>
    <row r="5334" spans="1:14" x14ac:dyDescent="0.3">
      <c r="A5334" s="1">
        <v>423195</v>
      </c>
      <c r="B5334" s="1" t="s">
        <v>83</v>
      </c>
      <c r="C5334" s="1" t="s">
        <v>68</v>
      </c>
      <c r="D5334" s="1" t="s">
        <v>6298</v>
      </c>
      <c r="E5334" s="1">
        <v>350</v>
      </c>
      <c r="F5334" s="1">
        <v>4</v>
      </c>
      <c r="G5334" s="1">
        <v>100</v>
      </c>
      <c r="H5334" s="1" t="s">
        <v>9489</v>
      </c>
      <c r="I5334" s="1" t="s">
        <v>83</v>
      </c>
      <c r="J5334" s="1">
        <v>52</v>
      </c>
      <c r="K5334" s="1" t="str">
        <f t="shared" si="249"/>
        <v>valid</v>
      </c>
      <c r="L5334" s="1" t="str">
        <f t="shared" si="250"/>
        <v>MID</v>
      </c>
      <c r="M5334" t="str">
        <f t="shared" si="251"/>
        <v>Chinese</v>
      </c>
      <c r="N5334" s="1" t="str" cm="1">
        <f t="array" ref="N5334">_xlfn.IFS(
G5334&lt;=25,"Fast",
G5334&lt;=40,"Medium",
G5334&gt;40,"Slow"
)</f>
        <v>Slow</v>
      </c>
    </row>
    <row r="5335" spans="1:14" x14ac:dyDescent="0.3">
      <c r="A5335" s="1">
        <v>423202</v>
      </c>
      <c r="B5335" s="1" t="s">
        <v>3390</v>
      </c>
      <c r="C5335" s="1" t="s">
        <v>68</v>
      </c>
      <c r="D5335" s="1" t="s">
        <v>9490</v>
      </c>
      <c r="E5335" s="1">
        <v>200</v>
      </c>
      <c r="F5335" s="1">
        <v>4.2</v>
      </c>
      <c r="G5335" s="1">
        <v>1000</v>
      </c>
      <c r="H5335" s="1" t="s">
        <v>9491</v>
      </c>
      <c r="I5335" s="1" t="s">
        <v>3390</v>
      </c>
      <c r="J5335" s="1">
        <v>54</v>
      </c>
      <c r="K5335" s="1" t="str">
        <f t="shared" si="249"/>
        <v>valid</v>
      </c>
      <c r="L5335" s="1" t="str">
        <f t="shared" si="250"/>
        <v>BUDGET</v>
      </c>
      <c r="M5335" t="str">
        <f t="shared" si="251"/>
        <v>Healthy Food  South Indian</v>
      </c>
      <c r="N5335" s="1" t="str" cm="1">
        <f t="array" ref="N5335">_xlfn.IFS(
G5335&lt;=25,"Fast",
G5335&lt;=40,"Medium",
G5335&gt;40,"Slow"
)</f>
        <v>Slow</v>
      </c>
    </row>
    <row r="5336" spans="1:14" x14ac:dyDescent="0.3">
      <c r="A5336" s="1">
        <v>423205</v>
      </c>
      <c r="B5336" s="1" t="s">
        <v>2440</v>
      </c>
      <c r="C5336" s="1" t="s">
        <v>189</v>
      </c>
      <c r="D5336" s="1" t="s">
        <v>9492</v>
      </c>
      <c r="E5336" s="1">
        <v>300</v>
      </c>
      <c r="F5336" s="1">
        <v>2.9</v>
      </c>
      <c r="G5336" s="1">
        <v>80</v>
      </c>
      <c r="H5336" s="1" t="s">
        <v>9493</v>
      </c>
      <c r="I5336" s="1" t="s">
        <v>2440</v>
      </c>
      <c r="J5336" s="1">
        <v>85</v>
      </c>
      <c r="K5336" s="1" t="str">
        <f t="shared" si="249"/>
        <v>valid</v>
      </c>
      <c r="L5336" s="1" t="str">
        <f t="shared" si="250"/>
        <v>BUDGET</v>
      </c>
      <c r="M5336" t="str">
        <f t="shared" si="251"/>
        <v>Beverages</v>
      </c>
      <c r="N5336" s="1" t="str" cm="1">
        <f t="array" ref="N5336">_xlfn.IFS(
G5336&lt;=25,"Fast",
G5336&lt;=40,"Medium",
G5336&gt;40,"Slow"
)</f>
        <v>Slow</v>
      </c>
    </row>
    <row r="5337" spans="1:14" x14ac:dyDescent="0.3">
      <c r="A5337" s="1">
        <v>423232</v>
      </c>
      <c r="B5337" s="1" t="s">
        <v>645</v>
      </c>
      <c r="C5337" s="1" t="s">
        <v>189</v>
      </c>
      <c r="D5337" s="1" t="s">
        <v>9494</v>
      </c>
      <c r="E5337" s="1">
        <v>1000</v>
      </c>
      <c r="F5337" s="1">
        <v>3.8</v>
      </c>
      <c r="G5337" s="1">
        <v>50</v>
      </c>
      <c r="H5337" s="1" t="s">
        <v>19</v>
      </c>
      <c r="I5337" s="1" t="s">
        <v>645</v>
      </c>
      <c r="J5337" s="1">
        <v>78</v>
      </c>
      <c r="K5337" s="1" t="str">
        <f t="shared" si="249"/>
        <v>valid</v>
      </c>
      <c r="L5337" s="1" t="str">
        <f t="shared" si="250"/>
        <v>PREMIUM</v>
      </c>
      <c r="M5337" t="str">
        <f t="shared" si="251"/>
        <v>Chinese</v>
      </c>
      <c r="N5337" s="1" t="str" cm="1">
        <f t="array" ref="N5337">_xlfn.IFS(
G5337&lt;=25,"Fast",
G5337&lt;=40,"Medium",
G5337&gt;40,"Slow"
)</f>
        <v>Slow</v>
      </c>
    </row>
    <row r="5338" spans="1:14" x14ac:dyDescent="0.3">
      <c r="A5338" s="1">
        <v>423285</v>
      </c>
      <c r="B5338" s="1" t="s">
        <v>1715</v>
      </c>
      <c r="C5338" s="1" t="s">
        <v>68</v>
      </c>
      <c r="D5338" s="1" t="s">
        <v>9495</v>
      </c>
      <c r="E5338" s="1">
        <v>150</v>
      </c>
      <c r="F5338" s="1">
        <v>2.2000000000000002</v>
      </c>
      <c r="G5338" s="1">
        <v>50</v>
      </c>
      <c r="H5338" s="1" t="s">
        <v>9496</v>
      </c>
      <c r="I5338" s="1" t="s">
        <v>1715</v>
      </c>
      <c r="J5338" s="1">
        <v>44</v>
      </c>
      <c r="K5338" s="1" t="str">
        <f t="shared" si="249"/>
        <v>valid</v>
      </c>
      <c r="L5338" s="1" t="str">
        <f t="shared" si="250"/>
        <v>BUDGET</v>
      </c>
      <c r="M5338" t="str">
        <f t="shared" si="251"/>
        <v>Arabian</v>
      </c>
      <c r="N5338" s="1" t="str" cm="1">
        <f t="array" ref="N5338">_xlfn.IFS(
G5338&lt;=25,"Fast",
G5338&lt;=40,"Medium",
G5338&gt;40,"Slow"
)</f>
        <v>Slow</v>
      </c>
    </row>
    <row r="5339" spans="1:14" x14ac:dyDescent="0.3">
      <c r="A5339" s="1">
        <v>423329</v>
      </c>
      <c r="B5339" s="1" t="s">
        <v>2233</v>
      </c>
      <c r="C5339" s="1" t="s">
        <v>11</v>
      </c>
      <c r="D5339" s="1" t="s">
        <v>9497</v>
      </c>
      <c r="E5339" s="1">
        <v>300</v>
      </c>
      <c r="F5339" s="1">
        <v>2.9</v>
      </c>
      <c r="G5339" s="1">
        <v>80</v>
      </c>
      <c r="H5339" s="1" t="s">
        <v>9498</v>
      </c>
      <c r="I5339" s="1" t="s">
        <v>2233</v>
      </c>
      <c r="J5339" s="1">
        <v>49</v>
      </c>
      <c r="K5339" s="1" t="str">
        <f t="shared" si="249"/>
        <v>valid</v>
      </c>
      <c r="L5339" s="1" t="str">
        <f t="shared" si="250"/>
        <v>BUDGET</v>
      </c>
      <c r="M5339" t="str">
        <f t="shared" si="251"/>
        <v>Chinese</v>
      </c>
      <c r="N5339" s="1" t="str" cm="1">
        <f t="array" ref="N5339">_xlfn.IFS(
G5339&lt;=25,"Fast",
G5339&lt;=40,"Medium",
G5339&gt;40,"Slow"
)</f>
        <v>Slow</v>
      </c>
    </row>
    <row r="5340" spans="1:14" x14ac:dyDescent="0.3">
      <c r="A5340" s="1">
        <v>423372</v>
      </c>
      <c r="B5340" s="1" t="s">
        <v>541</v>
      </c>
      <c r="C5340" s="1" t="s">
        <v>463</v>
      </c>
      <c r="D5340" s="1" t="s">
        <v>9499</v>
      </c>
      <c r="E5340" s="1">
        <v>100</v>
      </c>
      <c r="F5340" s="1">
        <v>2.9</v>
      </c>
      <c r="G5340" s="1">
        <v>80</v>
      </c>
      <c r="H5340" s="1" t="s">
        <v>9500</v>
      </c>
      <c r="I5340" s="1" t="s">
        <v>541</v>
      </c>
      <c r="J5340" s="1">
        <v>61</v>
      </c>
      <c r="K5340" s="1" t="str">
        <f t="shared" si="249"/>
        <v>valid</v>
      </c>
      <c r="L5340" s="1" t="str">
        <f t="shared" si="250"/>
        <v>BUDGET</v>
      </c>
      <c r="M5340" t="str">
        <f t="shared" si="251"/>
        <v>Fast Food</v>
      </c>
      <c r="N5340" s="1" t="str" cm="1">
        <f t="array" ref="N5340">_xlfn.IFS(
G5340&lt;=25,"Fast",
G5340&lt;=40,"Medium",
G5340&gt;40,"Slow"
)</f>
        <v>Slow</v>
      </c>
    </row>
    <row r="5341" spans="1:14" x14ac:dyDescent="0.3">
      <c r="A5341" s="1">
        <v>423462</v>
      </c>
      <c r="B5341" s="1" t="s">
        <v>556</v>
      </c>
      <c r="C5341" s="1" t="s">
        <v>189</v>
      </c>
      <c r="D5341" s="1" t="s">
        <v>9501</v>
      </c>
      <c r="E5341" s="1">
        <v>500</v>
      </c>
      <c r="F5341" s="1">
        <v>2.9</v>
      </c>
      <c r="G5341" s="1">
        <v>80</v>
      </c>
      <c r="H5341" s="1" t="s">
        <v>9502</v>
      </c>
      <c r="I5341" s="1" t="s">
        <v>556</v>
      </c>
      <c r="J5341" s="1">
        <v>69</v>
      </c>
      <c r="K5341" s="1" t="str">
        <f t="shared" si="249"/>
        <v>valid</v>
      </c>
      <c r="L5341" s="1" t="str">
        <f t="shared" si="250"/>
        <v>MID</v>
      </c>
      <c r="M5341" t="str">
        <f t="shared" si="251"/>
        <v>North Indian  Chinese  Bengali</v>
      </c>
      <c r="N5341" s="1" t="str" cm="1">
        <f t="array" ref="N5341">_xlfn.IFS(
G5341&lt;=25,"Fast",
G5341&lt;=40,"Medium",
G5341&gt;40,"Slow"
)</f>
        <v>Slow</v>
      </c>
    </row>
    <row r="5342" spans="1:14" x14ac:dyDescent="0.3">
      <c r="A5342" s="1">
        <v>423507</v>
      </c>
      <c r="B5342" s="1" t="s">
        <v>2329</v>
      </c>
      <c r="C5342" s="1" t="s">
        <v>463</v>
      </c>
      <c r="D5342" s="1" t="s">
        <v>9503</v>
      </c>
      <c r="E5342" s="1">
        <v>250</v>
      </c>
      <c r="F5342" s="1">
        <v>2.9</v>
      </c>
      <c r="G5342" s="1">
        <v>80</v>
      </c>
      <c r="H5342" s="1" t="s">
        <v>2592</v>
      </c>
      <c r="I5342" s="1" t="s">
        <v>2685</v>
      </c>
      <c r="J5342" s="1">
        <v>61</v>
      </c>
      <c r="K5342" s="1" t="str">
        <f t="shared" si="249"/>
        <v>valid</v>
      </c>
      <c r="L5342" s="1" t="str">
        <f t="shared" si="250"/>
        <v>BUDGET</v>
      </c>
      <c r="M5342" t="str">
        <f t="shared" si="251"/>
        <v>Biryani</v>
      </c>
      <c r="N5342" s="1" t="str" cm="1">
        <f t="array" ref="N5342">_xlfn.IFS(
G5342&lt;=25,"Fast",
G5342&lt;=40,"Medium",
G5342&gt;40,"Slow"
)</f>
        <v>Slow</v>
      </c>
    </row>
    <row r="5343" spans="1:14" x14ac:dyDescent="0.3">
      <c r="A5343" s="1">
        <v>423514</v>
      </c>
      <c r="B5343" s="1" t="s">
        <v>2617</v>
      </c>
      <c r="C5343" s="1" t="s">
        <v>68</v>
      </c>
      <c r="D5343" s="1" t="s">
        <v>1373</v>
      </c>
      <c r="E5343" s="1">
        <v>600</v>
      </c>
      <c r="F5343" s="1">
        <v>4.3</v>
      </c>
      <c r="G5343" s="1">
        <v>100</v>
      </c>
      <c r="H5343" s="1" t="s">
        <v>837</v>
      </c>
      <c r="I5343" s="1" t="s">
        <v>2617</v>
      </c>
      <c r="J5343" s="1">
        <v>66</v>
      </c>
      <c r="K5343" s="1" t="str">
        <f t="shared" si="249"/>
        <v>valid</v>
      </c>
      <c r="L5343" s="1" t="str">
        <f t="shared" si="250"/>
        <v>MID</v>
      </c>
      <c r="M5343" t="str">
        <f t="shared" si="251"/>
        <v>Pizzas</v>
      </c>
      <c r="N5343" s="1" t="str" cm="1">
        <f t="array" ref="N5343">_xlfn.IFS(
G5343&lt;=25,"Fast",
G5343&lt;=40,"Medium",
G5343&gt;40,"Slow"
)</f>
        <v>Slow</v>
      </c>
    </row>
    <row r="5344" spans="1:14" x14ac:dyDescent="0.3">
      <c r="A5344" s="1">
        <v>423548</v>
      </c>
      <c r="B5344" s="1" t="s">
        <v>2023</v>
      </c>
      <c r="C5344" s="1" t="s">
        <v>68</v>
      </c>
      <c r="D5344" s="1" t="s">
        <v>9504</v>
      </c>
      <c r="E5344" s="1">
        <v>350</v>
      </c>
      <c r="F5344" s="1">
        <v>2.9</v>
      </c>
      <c r="G5344" s="1">
        <v>80</v>
      </c>
      <c r="H5344" s="1" t="s">
        <v>3692</v>
      </c>
      <c r="I5344" s="1" t="s">
        <v>2023</v>
      </c>
      <c r="J5344" s="1">
        <v>73</v>
      </c>
      <c r="K5344" s="1" t="str">
        <f t="shared" si="249"/>
        <v>valid</v>
      </c>
      <c r="L5344" s="1" t="str">
        <f t="shared" si="250"/>
        <v>MID</v>
      </c>
      <c r="M5344" t="str">
        <f t="shared" si="251"/>
        <v>Chinese  North Indian</v>
      </c>
      <c r="N5344" s="1" t="str" cm="1">
        <f t="array" ref="N5344">_xlfn.IFS(
G5344&lt;=25,"Fast",
G5344&lt;=40,"Medium",
G5344&gt;40,"Slow"
)</f>
        <v>Slow</v>
      </c>
    </row>
    <row r="5345" spans="1:14" x14ac:dyDescent="0.3">
      <c r="A5345" s="1">
        <v>423553</v>
      </c>
      <c r="B5345" s="1" t="s">
        <v>683</v>
      </c>
      <c r="C5345" s="1" t="s">
        <v>91</v>
      </c>
      <c r="D5345" s="1" t="s">
        <v>9505</v>
      </c>
      <c r="E5345" s="1">
        <v>120</v>
      </c>
      <c r="F5345" s="1">
        <v>2.9</v>
      </c>
      <c r="G5345" s="1">
        <v>80</v>
      </c>
      <c r="H5345" s="1" t="s">
        <v>2341</v>
      </c>
      <c r="I5345" s="1" t="s">
        <v>683</v>
      </c>
      <c r="J5345" s="1">
        <v>57</v>
      </c>
      <c r="K5345" s="1" t="str">
        <f t="shared" si="249"/>
        <v>valid</v>
      </c>
      <c r="L5345" s="1" t="str">
        <f t="shared" si="250"/>
        <v>BUDGET</v>
      </c>
      <c r="M5345" t="str">
        <f t="shared" si="251"/>
        <v>Beverages</v>
      </c>
      <c r="N5345" s="1" t="str" cm="1">
        <f t="array" ref="N5345">_xlfn.IFS(
G5345&lt;=25,"Fast",
G5345&lt;=40,"Medium",
G5345&gt;40,"Slow"
)</f>
        <v>Slow</v>
      </c>
    </row>
    <row r="5346" spans="1:14" x14ac:dyDescent="0.3">
      <c r="A5346" s="1">
        <v>423689</v>
      </c>
      <c r="B5346" s="1" t="s">
        <v>5099</v>
      </c>
      <c r="C5346" s="1" t="s">
        <v>68</v>
      </c>
      <c r="D5346" s="1" t="s">
        <v>9506</v>
      </c>
      <c r="E5346" s="1">
        <v>250</v>
      </c>
      <c r="F5346" s="1">
        <v>2.9</v>
      </c>
      <c r="G5346" s="1">
        <v>80</v>
      </c>
      <c r="H5346" s="1" t="s">
        <v>1406</v>
      </c>
      <c r="I5346" s="1" t="s">
        <v>5099</v>
      </c>
      <c r="J5346" s="1">
        <v>49</v>
      </c>
      <c r="K5346" s="1" t="str">
        <f t="shared" si="249"/>
        <v>valid</v>
      </c>
      <c r="L5346" s="1" t="str">
        <f t="shared" si="250"/>
        <v>BUDGET</v>
      </c>
      <c r="M5346" t="str">
        <f t="shared" si="251"/>
        <v>Biryani</v>
      </c>
      <c r="N5346" s="1" t="str" cm="1">
        <f t="array" ref="N5346">_xlfn.IFS(
G5346&lt;=25,"Fast",
G5346&lt;=40,"Medium",
G5346&gt;40,"Slow"
)</f>
        <v>Slow</v>
      </c>
    </row>
    <row r="5347" spans="1:14" x14ac:dyDescent="0.3">
      <c r="A5347" s="1">
        <v>423727</v>
      </c>
      <c r="B5347" s="1" t="s">
        <v>63</v>
      </c>
      <c r="C5347" s="1" t="s">
        <v>11</v>
      </c>
      <c r="D5347" s="1" t="s">
        <v>9507</v>
      </c>
      <c r="E5347" s="1">
        <v>850</v>
      </c>
      <c r="F5347" s="1">
        <v>4.4000000000000004</v>
      </c>
      <c r="G5347" s="1">
        <v>20</v>
      </c>
      <c r="H5347" s="1" t="s">
        <v>109</v>
      </c>
      <c r="I5347" s="1" t="s">
        <v>63</v>
      </c>
      <c r="J5347" s="1">
        <v>63</v>
      </c>
      <c r="K5347" s="1" t="str">
        <f t="shared" si="249"/>
        <v>valid</v>
      </c>
      <c r="L5347" s="1" t="str">
        <f t="shared" si="250"/>
        <v>PREMIUM</v>
      </c>
      <c r="M5347" t="str">
        <f t="shared" si="251"/>
        <v>Chinese</v>
      </c>
      <c r="N5347" s="1" t="str" cm="1">
        <f t="array" ref="N5347">_xlfn.IFS(
G5347&lt;=25,"Fast",
G5347&lt;=40,"Medium",
G5347&gt;40,"Slow"
)</f>
        <v>Fast</v>
      </c>
    </row>
    <row r="5348" spans="1:14" x14ac:dyDescent="0.3">
      <c r="A5348" s="1">
        <v>423814</v>
      </c>
      <c r="B5348" s="1" t="s">
        <v>2233</v>
      </c>
      <c r="C5348" s="1" t="s">
        <v>11</v>
      </c>
      <c r="D5348" s="1" t="s">
        <v>9508</v>
      </c>
      <c r="E5348" s="1">
        <v>450</v>
      </c>
      <c r="F5348" s="1">
        <v>4.5</v>
      </c>
      <c r="G5348" s="1">
        <v>100</v>
      </c>
      <c r="H5348" s="1" t="s">
        <v>4560</v>
      </c>
      <c r="I5348" s="1" t="s">
        <v>2233</v>
      </c>
      <c r="J5348" s="1">
        <v>38</v>
      </c>
      <c r="K5348" s="1" t="str">
        <f t="shared" si="249"/>
        <v>valid</v>
      </c>
      <c r="L5348" s="1" t="str">
        <f t="shared" si="250"/>
        <v>MID</v>
      </c>
      <c r="M5348" t="str">
        <f t="shared" si="251"/>
        <v>Biryani</v>
      </c>
      <c r="N5348" s="1" t="str" cm="1">
        <f t="array" ref="N5348">_xlfn.IFS(
G5348&lt;=25,"Fast",
G5348&lt;=40,"Medium",
G5348&gt;40,"Slow"
)</f>
        <v>Slow</v>
      </c>
    </row>
    <row r="5349" spans="1:14" x14ac:dyDescent="0.3">
      <c r="A5349" s="1">
        <v>423944</v>
      </c>
      <c r="B5349" s="1" t="s">
        <v>1697</v>
      </c>
      <c r="C5349" s="1" t="s">
        <v>189</v>
      </c>
      <c r="D5349" s="1" t="s">
        <v>9509</v>
      </c>
      <c r="E5349" s="1">
        <v>200</v>
      </c>
      <c r="F5349" s="1">
        <v>2.9</v>
      </c>
      <c r="G5349" s="1">
        <v>80</v>
      </c>
      <c r="H5349" s="1" t="s">
        <v>19</v>
      </c>
      <c r="I5349" s="1" t="s">
        <v>1697</v>
      </c>
      <c r="J5349" s="1">
        <v>45</v>
      </c>
      <c r="K5349" s="1" t="str">
        <f t="shared" si="249"/>
        <v>valid</v>
      </c>
      <c r="L5349" s="1" t="str">
        <f t="shared" si="250"/>
        <v>BUDGET</v>
      </c>
      <c r="M5349" t="str">
        <f t="shared" si="251"/>
        <v>Chinese</v>
      </c>
      <c r="N5349" s="1" t="str" cm="1">
        <f t="array" ref="N5349">_xlfn.IFS(
G5349&lt;=25,"Fast",
G5349&lt;=40,"Medium",
G5349&gt;40,"Slow"
)</f>
        <v>Slow</v>
      </c>
    </row>
    <row r="5350" spans="1:14" x14ac:dyDescent="0.3">
      <c r="A5350" s="1">
        <v>424024</v>
      </c>
      <c r="B5350" s="1" t="s">
        <v>645</v>
      </c>
      <c r="C5350" s="1" t="s">
        <v>189</v>
      </c>
      <c r="D5350" s="1" t="s">
        <v>4554</v>
      </c>
      <c r="E5350" s="1">
        <v>300</v>
      </c>
      <c r="F5350" s="1">
        <v>2.9</v>
      </c>
      <c r="G5350" s="1">
        <v>80</v>
      </c>
      <c r="H5350" s="1" t="s">
        <v>4207</v>
      </c>
      <c r="I5350" s="1" t="s">
        <v>645</v>
      </c>
      <c r="J5350" s="1">
        <v>73</v>
      </c>
      <c r="K5350" s="1" t="str">
        <f t="shared" si="249"/>
        <v>valid</v>
      </c>
      <c r="L5350" s="1" t="str">
        <f t="shared" si="250"/>
        <v>BUDGET</v>
      </c>
      <c r="M5350" t="str">
        <f t="shared" si="251"/>
        <v>Ice Cream</v>
      </c>
      <c r="N5350" s="1" t="str" cm="1">
        <f t="array" ref="N5350">_xlfn.IFS(
G5350&lt;=25,"Fast",
G5350&lt;=40,"Medium",
G5350&gt;40,"Slow"
)</f>
        <v>Slow</v>
      </c>
    </row>
    <row r="5351" spans="1:14" x14ac:dyDescent="0.3">
      <c r="A5351" s="1">
        <v>424029</v>
      </c>
      <c r="B5351" s="1" t="s">
        <v>2279</v>
      </c>
      <c r="C5351" s="1" t="s">
        <v>115</v>
      </c>
      <c r="D5351" s="1" t="s">
        <v>9510</v>
      </c>
      <c r="E5351" s="1">
        <v>200</v>
      </c>
      <c r="F5351" s="1">
        <v>2.9</v>
      </c>
      <c r="G5351" s="1">
        <v>80</v>
      </c>
      <c r="H5351" s="1" t="s">
        <v>7388</v>
      </c>
      <c r="I5351" s="1" t="s">
        <v>2279</v>
      </c>
      <c r="J5351" s="1">
        <v>77</v>
      </c>
      <c r="K5351" s="1" t="str">
        <f t="shared" si="249"/>
        <v>valid</v>
      </c>
      <c r="L5351" s="1" t="str">
        <f t="shared" si="250"/>
        <v>BUDGET</v>
      </c>
      <c r="M5351" t="str">
        <f t="shared" si="251"/>
        <v>Snacks</v>
      </c>
      <c r="N5351" s="1" t="str" cm="1">
        <f t="array" ref="N5351">_xlfn.IFS(
G5351&lt;=25,"Fast",
G5351&lt;=40,"Medium",
G5351&gt;40,"Slow"
)</f>
        <v>Slow</v>
      </c>
    </row>
    <row r="5352" spans="1:14" x14ac:dyDescent="0.3">
      <c r="A5352" s="1">
        <v>424132</v>
      </c>
      <c r="B5352" s="1" t="s">
        <v>1234</v>
      </c>
      <c r="C5352" s="1" t="s">
        <v>189</v>
      </c>
      <c r="D5352" s="1" t="s">
        <v>9511</v>
      </c>
      <c r="E5352" s="1">
        <v>300</v>
      </c>
      <c r="F5352" s="1">
        <v>4.5</v>
      </c>
      <c r="G5352" s="1">
        <v>20</v>
      </c>
      <c r="H5352" s="1" t="s">
        <v>4432</v>
      </c>
      <c r="I5352" s="1" t="s">
        <v>1234</v>
      </c>
      <c r="J5352" s="1">
        <v>90</v>
      </c>
      <c r="K5352" s="1" t="str">
        <f t="shared" si="249"/>
        <v>valid</v>
      </c>
      <c r="L5352" s="1" t="str">
        <f t="shared" si="250"/>
        <v>BUDGET</v>
      </c>
      <c r="M5352" t="str">
        <f t="shared" si="251"/>
        <v>South Indian</v>
      </c>
      <c r="N5352" s="1" t="str" cm="1">
        <f t="array" ref="N5352">_xlfn.IFS(
G5352&lt;=25,"Fast",
G5352&lt;=40,"Medium",
G5352&gt;40,"Slow"
)</f>
        <v>Fast</v>
      </c>
    </row>
    <row r="5353" spans="1:14" x14ac:dyDescent="0.3">
      <c r="A5353" s="1">
        <v>424158</v>
      </c>
      <c r="B5353" s="1" t="s">
        <v>5048</v>
      </c>
      <c r="C5353" s="1" t="s">
        <v>11</v>
      </c>
      <c r="D5353" s="1" t="s">
        <v>9512</v>
      </c>
      <c r="E5353" s="1">
        <v>1500</v>
      </c>
      <c r="F5353" s="1">
        <v>2.9</v>
      </c>
      <c r="G5353" s="1">
        <v>80</v>
      </c>
      <c r="H5353" s="1" t="s">
        <v>9405</v>
      </c>
      <c r="I5353" s="1" t="s">
        <v>5048</v>
      </c>
      <c r="J5353" s="1">
        <v>51</v>
      </c>
      <c r="K5353" s="1" t="str">
        <f t="shared" si="249"/>
        <v>valid</v>
      </c>
      <c r="L5353" s="1" t="str">
        <f t="shared" si="250"/>
        <v>PREMIUM</v>
      </c>
      <c r="M5353" t="str">
        <f t="shared" si="251"/>
        <v>Beverages</v>
      </c>
      <c r="N5353" s="1" t="str" cm="1">
        <f t="array" ref="N5353">_xlfn.IFS(
G5353&lt;=25,"Fast",
G5353&lt;=40,"Medium",
G5353&gt;40,"Slow"
)</f>
        <v>Slow</v>
      </c>
    </row>
    <row r="5354" spans="1:14" x14ac:dyDescent="0.3">
      <c r="A5354" s="1">
        <v>424203</v>
      </c>
      <c r="B5354" s="1" t="s">
        <v>2440</v>
      </c>
      <c r="C5354" s="1" t="s">
        <v>189</v>
      </c>
      <c r="D5354" s="1" t="s">
        <v>9513</v>
      </c>
      <c r="E5354" s="1">
        <v>200</v>
      </c>
      <c r="F5354" s="1">
        <v>2.9</v>
      </c>
      <c r="G5354" s="1">
        <v>80</v>
      </c>
      <c r="H5354" s="1" t="s">
        <v>1068</v>
      </c>
      <c r="I5354" s="1" t="s">
        <v>2440</v>
      </c>
      <c r="J5354" s="1">
        <v>87</v>
      </c>
      <c r="K5354" s="1" t="str">
        <f t="shared" si="249"/>
        <v>valid</v>
      </c>
      <c r="L5354" s="1" t="str">
        <f t="shared" si="250"/>
        <v>BUDGET</v>
      </c>
      <c r="M5354" t="str">
        <f t="shared" si="251"/>
        <v>Indian</v>
      </c>
      <c r="N5354" s="1" t="str" cm="1">
        <f t="array" ref="N5354">_xlfn.IFS(
G5354&lt;=25,"Fast",
G5354&lt;=40,"Medium",
G5354&gt;40,"Slow"
)</f>
        <v>Slow</v>
      </c>
    </row>
    <row r="5355" spans="1:14" x14ac:dyDescent="0.3">
      <c r="A5355" s="1">
        <v>424255</v>
      </c>
      <c r="B5355" s="1" t="s">
        <v>683</v>
      </c>
      <c r="C5355" s="1" t="s">
        <v>91</v>
      </c>
      <c r="D5355" s="1" t="s">
        <v>9514</v>
      </c>
      <c r="E5355" s="1">
        <v>300</v>
      </c>
      <c r="F5355" s="1">
        <v>2.9</v>
      </c>
      <c r="G5355" s="1">
        <v>80</v>
      </c>
      <c r="H5355" s="1" t="s">
        <v>9515</v>
      </c>
      <c r="I5355" s="1" t="s">
        <v>683</v>
      </c>
      <c r="J5355" s="1">
        <v>55</v>
      </c>
      <c r="K5355" s="1" t="str">
        <f t="shared" si="249"/>
        <v>valid</v>
      </c>
      <c r="L5355" s="1" t="str">
        <f t="shared" si="250"/>
        <v>BUDGET</v>
      </c>
      <c r="M5355" t="str">
        <f t="shared" si="251"/>
        <v>Indian</v>
      </c>
      <c r="N5355" s="1" t="str" cm="1">
        <f t="array" ref="N5355">_xlfn.IFS(
G5355&lt;=25,"Fast",
G5355&lt;=40,"Medium",
G5355&gt;40,"Slow"
)</f>
        <v>Slow</v>
      </c>
    </row>
    <row r="5356" spans="1:14" x14ac:dyDescent="0.3">
      <c r="A5356" s="1">
        <v>424271</v>
      </c>
      <c r="B5356" s="1" t="s">
        <v>1274</v>
      </c>
      <c r="C5356" s="1" t="s">
        <v>91</v>
      </c>
      <c r="D5356" s="1" t="s">
        <v>9516</v>
      </c>
      <c r="E5356" s="1">
        <v>300</v>
      </c>
      <c r="F5356" s="1">
        <v>2.9</v>
      </c>
      <c r="G5356" s="1">
        <v>80</v>
      </c>
      <c r="H5356" s="1" t="s">
        <v>3867</v>
      </c>
      <c r="I5356" s="1" t="s">
        <v>1274</v>
      </c>
      <c r="J5356" s="1">
        <v>41</v>
      </c>
      <c r="K5356" s="1" t="str">
        <f t="shared" si="249"/>
        <v>valid</v>
      </c>
      <c r="L5356" s="1" t="str">
        <f t="shared" si="250"/>
        <v>BUDGET</v>
      </c>
      <c r="M5356" t="str">
        <f t="shared" si="251"/>
        <v>Chinese</v>
      </c>
      <c r="N5356" s="1" t="str" cm="1">
        <f t="array" ref="N5356">_xlfn.IFS(
G5356&lt;=25,"Fast",
G5356&lt;=40,"Medium",
G5356&gt;40,"Slow"
)</f>
        <v>Slow</v>
      </c>
    </row>
    <row r="5357" spans="1:14" x14ac:dyDescent="0.3">
      <c r="A5357" s="1">
        <v>424336</v>
      </c>
      <c r="B5357" s="1" t="s">
        <v>528</v>
      </c>
      <c r="C5357" s="1" t="s">
        <v>189</v>
      </c>
      <c r="D5357" s="1" t="s">
        <v>9517</v>
      </c>
      <c r="E5357" s="1">
        <v>200</v>
      </c>
      <c r="F5357" s="1">
        <v>2.9</v>
      </c>
      <c r="G5357" s="1">
        <v>80</v>
      </c>
      <c r="H5357" s="1" t="s">
        <v>9518</v>
      </c>
      <c r="I5357" s="1" t="s">
        <v>528</v>
      </c>
      <c r="J5357" s="1">
        <v>86</v>
      </c>
      <c r="K5357" s="1" t="str">
        <f t="shared" si="249"/>
        <v>valid</v>
      </c>
      <c r="L5357" s="1" t="str">
        <f t="shared" si="250"/>
        <v>BUDGET</v>
      </c>
      <c r="M5357" t="str">
        <f t="shared" si="251"/>
        <v>Indian  Continental  Beverages  Fast Food</v>
      </c>
      <c r="N5357" s="1" t="str" cm="1">
        <f t="array" ref="N5357">_xlfn.IFS(
G5357&lt;=25,"Fast",
G5357&lt;=40,"Medium",
G5357&gt;40,"Slow"
)</f>
        <v>Slow</v>
      </c>
    </row>
    <row r="5358" spans="1:14" x14ac:dyDescent="0.3">
      <c r="A5358" s="1">
        <v>424361</v>
      </c>
      <c r="B5358" s="1" t="s">
        <v>2233</v>
      </c>
      <c r="C5358" s="1" t="s">
        <v>11</v>
      </c>
      <c r="D5358" s="1" t="s">
        <v>9519</v>
      </c>
      <c r="E5358" s="1">
        <v>200</v>
      </c>
      <c r="F5358" s="1">
        <v>2.9</v>
      </c>
      <c r="G5358" s="1">
        <v>80</v>
      </c>
      <c r="H5358" s="1" t="s">
        <v>2417</v>
      </c>
      <c r="I5358" s="1" t="s">
        <v>2233</v>
      </c>
      <c r="J5358" s="1">
        <v>39</v>
      </c>
      <c r="K5358" s="1" t="str">
        <f t="shared" si="249"/>
        <v>valid</v>
      </c>
      <c r="L5358" s="1" t="str">
        <f t="shared" si="250"/>
        <v>BUDGET</v>
      </c>
      <c r="M5358" t="str">
        <f t="shared" si="251"/>
        <v>South Indian</v>
      </c>
      <c r="N5358" s="1" t="str" cm="1">
        <f t="array" ref="N5358">_xlfn.IFS(
G5358&lt;=25,"Fast",
G5358&lt;=40,"Medium",
G5358&gt;40,"Slow"
)</f>
        <v>Slow</v>
      </c>
    </row>
    <row r="5359" spans="1:14" x14ac:dyDescent="0.3">
      <c r="A5359" s="1">
        <v>424420</v>
      </c>
      <c r="B5359" s="1" t="s">
        <v>2435</v>
      </c>
      <c r="C5359" s="1" t="s">
        <v>463</v>
      </c>
      <c r="D5359" s="1" t="s">
        <v>9520</v>
      </c>
      <c r="E5359" s="1">
        <v>275</v>
      </c>
      <c r="F5359" s="1">
        <v>2.9</v>
      </c>
      <c r="G5359" s="1">
        <v>80</v>
      </c>
      <c r="H5359" s="1" t="s">
        <v>355</v>
      </c>
      <c r="I5359" s="1" t="s">
        <v>2435</v>
      </c>
      <c r="J5359" s="1">
        <v>76</v>
      </c>
      <c r="K5359" s="1" t="str">
        <f t="shared" si="249"/>
        <v>valid</v>
      </c>
      <c r="L5359" s="1" t="str">
        <f t="shared" si="250"/>
        <v>BUDGET</v>
      </c>
      <c r="M5359" t="str">
        <f t="shared" si="251"/>
        <v>Biryani</v>
      </c>
      <c r="N5359" s="1" t="str" cm="1">
        <f t="array" ref="N5359">_xlfn.IFS(
G5359&lt;=25,"Fast",
G5359&lt;=40,"Medium",
G5359&gt;40,"Slow"
)</f>
        <v>Slow</v>
      </c>
    </row>
    <row r="5360" spans="1:14" x14ac:dyDescent="0.3">
      <c r="A5360" s="1">
        <v>424423</v>
      </c>
      <c r="B5360" s="1" t="s">
        <v>689</v>
      </c>
      <c r="C5360" s="1" t="s">
        <v>383</v>
      </c>
      <c r="D5360" s="1" t="s">
        <v>9521</v>
      </c>
      <c r="E5360" s="1">
        <v>300</v>
      </c>
      <c r="F5360" s="1">
        <v>4.4000000000000004</v>
      </c>
      <c r="G5360" s="1">
        <v>50</v>
      </c>
      <c r="H5360" s="1" t="s">
        <v>2908</v>
      </c>
      <c r="I5360" s="1" t="s">
        <v>689</v>
      </c>
      <c r="J5360" s="1">
        <v>46</v>
      </c>
      <c r="K5360" s="1" t="str">
        <f t="shared" si="249"/>
        <v>valid</v>
      </c>
      <c r="L5360" s="1" t="str">
        <f t="shared" si="250"/>
        <v>BUDGET</v>
      </c>
      <c r="M5360" t="str">
        <f t="shared" si="251"/>
        <v>Sweets</v>
      </c>
      <c r="N5360" s="1" t="str" cm="1">
        <f t="array" ref="N5360">_xlfn.IFS(
G5360&lt;=25,"Fast",
G5360&lt;=40,"Medium",
G5360&gt;40,"Slow"
)</f>
        <v>Slow</v>
      </c>
    </row>
    <row r="5361" spans="1:14" x14ac:dyDescent="0.3">
      <c r="A5361" s="1">
        <v>424467</v>
      </c>
      <c r="B5361" s="1" t="s">
        <v>5857</v>
      </c>
      <c r="C5361" s="1" t="s">
        <v>3052</v>
      </c>
      <c r="D5361" s="1" t="s">
        <v>9522</v>
      </c>
      <c r="E5361" s="1">
        <v>200</v>
      </c>
      <c r="F5361" s="1">
        <v>2.9</v>
      </c>
      <c r="G5361" s="1">
        <v>80</v>
      </c>
      <c r="H5361" s="1" t="s">
        <v>695</v>
      </c>
      <c r="I5361" s="1" t="s">
        <v>5857</v>
      </c>
      <c r="J5361" s="1">
        <v>60</v>
      </c>
      <c r="K5361" s="1" t="str">
        <f t="shared" si="249"/>
        <v>valid</v>
      </c>
      <c r="L5361" s="1" t="str">
        <f t="shared" si="250"/>
        <v>BUDGET</v>
      </c>
      <c r="M5361" t="str">
        <f t="shared" si="251"/>
        <v>Indian</v>
      </c>
      <c r="N5361" s="1" t="str" cm="1">
        <f t="array" ref="N5361">_xlfn.IFS(
G5361&lt;=25,"Fast",
G5361&lt;=40,"Medium",
G5361&gt;40,"Slow"
)</f>
        <v>Slow</v>
      </c>
    </row>
    <row r="5362" spans="1:14" x14ac:dyDescent="0.3">
      <c r="A5362" s="1">
        <v>424558</v>
      </c>
      <c r="B5362" s="1" t="s">
        <v>1354</v>
      </c>
      <c r="C5362" s="1" t="s">
        <v>11</v>
      </c>
      <c r="D5362" s="1" t="s">
        <v>4651</v>
      </c>
      <c r="E5362" s="1">
        <v>220</v>
      </c>
      <c r="F5362" s="1">
        <v>3.9</v>
      </c>
      <c r="G5362" s="1">
        <v>100</v>
      </c>
      <c r="H5362" s="1" t="s">
        <v>837</v>
      </c>
      <c r="I5362" s="1" t="s">
        <v>1354</v>
      </c>
      <c r="J5362" s="1">
        <v>51</v>
      </c>
      <c r="K5362" s="1" t="str">
        <f t="shared" si="249"/>
        <v>valid</v>
      </c>
      <c r="L5362" s="1" t="str">
        <f t="shared" si="250"/>
        <v>BUDGET</v>
      </c>
      <c r="M5362" t="str">
        <f t="shared" si="251"/>
        <v>Pizzas</v>
      </c>
      <c r="N5362" s="1" t="str" cm="1">
        <f t="array" ref="N5362">_xlfn.IFS(
G5362&lt;=25,"Fast",
G5362&lt;=40,"Medium",
G5362&gt;40,"Slow"
)</f>
        <v>Slow</v>
      </c>
    </row>
    <row r="5363" spans="1:14" x14ac:dyDescent="0.3">
      <c r="A5363" s="1">
        <v>424616</v>
      </c>
      <c r="B5363" s="1" t="s">
        <v>387</v>
      </c>
      <c r="C5363" s="1" t="s">
        <v>11</v>
      </c>
      <c r="D5363" s="1" t="s">
        <v>9523</v>
      </c>
      <c r="E5363" s="1">
        <v>400</v>
      </c>
      <c r="F5363" s="1">
        <v>2.9</v>
      </c>
      <c r="G5363" s="1">
        <v>80</v>
      </c>
      <c r="H5363" s="1" t="s">
        <v>9524</v>
      </c>
      <c r="I5363" s="1" t="s">
        <v>387</v>
      </c>
      <c r="J5363" s="1">
        <v>59</v>
      </c>
      <c r="K5363" s="1" t="str">
        <f t="shared" si="249"/>
        <v>valid</v>
      </c>
      <c r="L5363" s="1" t="str">
        <f t="shared" si="250"/>
        <v>MID</v>
      </c>
      <c r="M5363" t="str">
        <f t="shared" si="251"/>
        <v>Seafood</v>
      </c>
      <c r="N5363" s="1" t="str" cm="1">
        <f t="array" ref="N5363">_xlfn.IFS(
G5363&lt;=25,"Fast",
G5363&lt;=40,"Medium",
G5363&gt;40,"Slow"
)</f>
        <v>Slow</v>
      </c>
    </row>
    <row r="5364" spans="1:14" x14ac:dyDescent="0.3">
      <c r="A5364" s="1">
        <v>424618</v>
      </c>
      <c r="B5364" s="1" t="s">
        <v>1726</v>
      </c>
      <c r="C5364" s="1" t="s">
        <v>189</v>
      </c>
      <c r="D5364" s="1" t="s">
        <v>9525</v>
      </c>
      <c r="E5364" s="1">
        <v>250</v>
      </c>
      <c r="F5364" s="1">
        <v>2.9</v>
      </c>
      <c r="G5364" s="1">
        <v>80</v>
      </c>
      <c r="H5364" s="1" t="s">
        <v>19</v>
      </c>
      <c r="I5364" s="1" t="s">
        <v>1726</v>
      </c>
      <c r="J5364" s="1">
        <v>91</v>
      </c>
      <c r="K5364" s="1" t="str">
        <f t="shared" si="249"/>
        <v>valid</v>
      </c>
      <c r="L5364" s="1" t="str">
        <f t="shared" si="250"/>
        <v>BUDGET</v>
      </c>
      <c r="M5364" t="str">
        <f t="shared" si="251"/>
        <v>Chinese</v>
      </c>
      <c r="N5364" s="1" t="str" cm="1">
        <f t="array" ref="N5364">_xlfn.IFS(
G5364&lt;=25,"Fast",
G5364&lt;=40,"Medium",
G5364&gt;40,"Slow"
)</f>
        <v>Slow</v>
      </c>
    </row>
    <row r="5365" spans="1:14" x14ac:dyDescent="0.3">
      <c r="A5365" s="1">
        <v>424624</v>
      </c>
      <c r="B5365" s="1" t="s">
        <v>1274</v>
      </c>
      <c r="C5365" s="1" t="s">
        <v>91</v>
      </c>
      <c r="D5365" s="1" t="s">
        <v>9526</v>
      </c>
      <c r="E5365" s="1">
        <v>200</v>
      </c>
      <c r="F5365" s="1">
        <v>2.9</v>
      </c>
      <c r="G5365" s="1">
        <v>80</v>
      </c>
      <c r="H5365" s="1" t="s">
        <v>9527</v>
      </c>
      <c r="I5365" s="1" t="s">
        <v>1274</v>
      </c>
      <c r="J5365" s="1">
        <v>38</v>
      </c>
      <c r="K5365" s="1" t="str">
        <f t="shared" si="249"/>
        <v>valid</v>
      </c>
      <c r="L5365" s="1" t="str">
        <f t="shared" si="250"/>
        <v>BUDGET</v>
      </c>
      <c r="M5365" t="str">
        <f t="shared" si="251"/>
        <v>Indian</v>
      </c>
      <c r="N5365" s="1" t="str" cm="1">
        <f t="array" ref="N5365">_xlfn.IFS(
G5365&lt;=25,"Fast",
G5365&lt;=40,"Medium",
G5365&gt;40,"Slow"
)</f>
        <v>Slow</v>
      </c>
    </row>
    <row r="5366" spans="1:14" x14ac:dyDescent="0.3">
      <c r="A5366" s="1">
        <v>424634</v>
      </c>
      <c r="B5366" s="1" t="s">
        <v>2067</v>
      </c>
      <c r="C5366" s="1" t="s">
        <v>2068</v>
      </c>
      <c r="D5366" s="1" t="s">
        <v>9528</v>
      </c>
      <c r="E5366" s="1">
        <v>600</v>
      </c>
      <c r="F5366" s="1">
        <v>2.9</v>
      </c>
      <c r="G5366" s="1">
        <v>80</v>
      </c>
      <c r="H5366" s="1" t="s">
        <v>9529</v>
      </c>
      <c r="I5366" s="1" t="s">
        <v>2067</v>
      </c>
      <c r="J5366" s="1">
        <v>46</v>
      </c>
      <c r="K5366" s="1" t="str">
        <f t="shared" si="249"/>
        <v>valid</v>
      </c>
      <c r="L5366" s="1" t="str">
        <f t="shared" si="250"/>
        <v>MID</v>
      </c>
      <c r="M5366" t="str">
        <f t="shared" si="251"/>
        <v>Continental</v>
      </c>
      <c r="N5366" s="1" t="str" cm="1">
        <f t="array" ref="N5366">_xlfn.IFS(
G5366&lt;=25,"Fast",
G5366&lt;=40,"Medium",
G5366&gt;40,"Slow"
)</f>
        <v>Slow</v>
      </c>
    </row>
    <row r="5367" spans="1:14" x14ac:dyDescent="0.3">
      <c r="A5367" s="1">
        <v>424641</v>
      </c>
      <c r="B5367" s="1" t="s">
        <v>276</v>
      </c>
      <c r="C5367" s="1" t="s">
        <v>115</v>
      </c>
      <c r="D5367" s="1" t="s">
        <v>9530</v>
      </c>
      <c r="E5367" s="1">
        <v>200</v>
      </c>
      <c r="F5367" s="1">
        <v>2.9</v>
      </c>
      <c r="G5367" s="1">
        <v>80</v>
      </c>
      <c r="H5367" s="1" t="s">
        <v>617</v>
      </c>
      <c r="I5367" s="1" t="s">
        <v>276</v>
      </c>
      <c r="J5367" s="1">
        <v>66</v>
      </c>
      <c r="K5367" s="1" t="str">
        <f t="shared" si="249"/>
        <v>valid</v>
      </c>
      <c r="L5367" s="1" t="str">
        <f t="shared" si="250"/>
        <v>BUDGET</v>
      </c>
      <c r="M5367" t="str">
        <f t="shared" si="251"/>
        <v>Bakery</v>
      </c>
      <c r="N5367" s="1" t="str" cm="1">
        <f t="array" ref="N5367">_xlfn.IFS(
G5367&lt;=25,"Fast",
G5367&lt;=40,"Medium",
G5367&gt;40,"Slow"
)</f>
        <v>Slow</v>
      </c>
    </row>
    <row r="5368" spans="1:14" x14ac:dyDescent="0.3">
      <c r="A5368" s="1">
        <v>424643</v>
      </c>
      <c r="B5368" s="1" t="s">
        <v>387</v>
      </c>
      <c r="C5368" s="1" t="s">
        <v>11</v>
      </c>
      <c r="D5368" s="1" t="s">
        <v>9531</v>
      </c>
      <c r="E5368" s="1">
        <v>400</v>
      </c>
      <c r="F5368" s="1">
        <v>2.9</v>
      </c>
      <c r="G5368" s="1">
        <v>80</v>
      </c>
      <c r="H5368" s="1" t="s">
        <v>708</v>
      </c>
      <c r="I5368" s="1" t="s">
        <v>387</v>
      </c>
      <c r="J5368" s="1">
        <v>67</v>
      </c>
      <c r="K5368" s="1" t="str">
        <f t="shared" si="249"/>
        <v>valid</v>
      </c>
      <c r="L5368" s="1" t="str">
        <f t="shared" si="250"/>
        <v>MID</v>
      </c>
      <c r="M5368" t="str">
        <f t="shared" si="251"/>
        <v>Seafood</v>
      </c>
      <c r="N5368" s="1" t="str" cm="1">
        <f t="array" ref="N5368">_xlfn.IFS(
G5368&lt;=25,"Fast",
G5368&lt;=40,"Medium",
G5368&gt;40,"Slow"
)</f>
        <v>Slow</v>
      </c>
    </row>
    <row r="5369" spans="1:14" x14ac:dyDescent="0.3">
      <c r="A5369" s="1">
        <v>424731</v>
      </c>
      <c r="B5369" s="1" t="s">
        <v>21</v>
      </c>
      <c r="C5369" s="1" t="s">
        <v>11</v>
      </c>
      <c r="D5369" s="1" t="s">
        <v>1588</v>
      </c>
      <c r="E5369" s="1">
        <v>1000</v>
      </c>
      <c r="F5369" s="1">
        <v>4.0999999999999996</v>
      </c>
      <c r="G5369" s="1">
        <v>50</v>
      </c>
      <c r="H5369" s="1" t="s">
        <v>9532</v>
      </c>
      <c r="I5369" s="1" t="s">
        <v>21</v>
      </c>
      <c r="J5369" s="1">
        <v>62</v>
      </c>
      <c r="K5369" s="1" t="str">
        <f t="shared" si="249"/>
        <v>valid</v>
      </c>
      <c r="L5369" s="1" t="str">
        <f t="shared" si="250"/>
        <v>PREMIUM</v>
      </c>
      <c r="M5369" t="str">
        <f t="shared" si="251"/>
        <v>Indian</v>
      </c>
      <c r="N5369" s="1" t="str" cm="1">
        <f t="array" ref="N5369">_xlfn.IFS(
G5369&lt;=25,"Fast",
G5369&lt;=40,"Medium",
G5369&gt;40,"Slow"
)</f>
        <v>Slow</v>
      </c>
    </row>
    <row r="5370" spans="1:14" x14ac:dyDescent="0.3">
      <c r="A5370" s="1">
        <v>424758</v>
      </c>
      <c r="B5370" s="1" t="s">
        <v>556</v>
      </c>
      <c r="C5370" s="1" t="s">
        <v>189</v>
      </c>
      <c r="D5370" s="1" t="s">
        <v>9533</v>
      </c>
      <c r="E5370" s="1">
        <v>250</v>
      </c>
      <c r="F5370" s="1">
        <v>2.9</v>
      </c>
      <c r="G5370" s="1">
        <v>80</v>
      </c>
      <c r="H5370" s="1" t="s">
        <v>732</v>
      </c>
      <c r="I5370" s="1" t="s">
        <v>556</v>
      </c>
      <c r="J5370" s="1">
        <v>75</v>
      </c>
      <c r="K5370" s="1" t="str">
        <f t="shared" si="249"/>
        <v>valid</v>
      </c>
      <c r="L5370" s="1" t="str">
        <f t="shared" si="250"/>
        <v>BUDGET</v>
      </c>
      <c r="M5370" t="str">
        <f t="shared" si="251"/>
        <v>Chinese</v>
      </c>
      <c r="N5370" s="1" t="str" cm="1">
        <f t="array" ref="N5370">_xlfn.IFS(
G5370&lt;=25,"Fast",
G5370&lt;=40,"Medium",
G5370&gt;40,"Slow"
)</f>
        <v>Slow</v>
      </c>
    </row>
    <row r="5371" spans="1:14" x14ac:dyDescent="0.3">
      <c r="A5371" s="1">
        <v>424819</v>
      </c>
      <c r="B5371" s="1" t="s">
        <v>125</v>
      </c>
      <c r="C5371" s="1" t="s">
        <v>115</v>
      </c>
      <c r="D5371" s="1" t="s">
        <v>9534</v>
      </c>
      <c r="E5371" s="1">
        <v>900</v>
      </c>
      <c r="F5371" s="1">
        <v>2.9</v>
      </c>
      <c r="G5371" s="1">
        <v>80</v>
      </c>
      <c r="H5371" s="1" t="s">
        <v>9535</v>
      </c>
      <c r="I5371" s="1" t="s">
        <v>125</v>
      </c>
      <c r="J5371" s="1">
        <v>77</v>
      </c>
      <c r="K5371" s="1" t="str">
        <f t="shared" si="249"/>
        <v>valid</v>
      </c>
      <c r="L5371" s="1" t="str">
        <f t="shared" si="250"/>
        <v>PREMIUM</v>
      </c>
      <c r="M5371" t="str">
        <f t="shared" si="251"/>
        <v>Asian</v>
      </c>
      <c r="N5371" s="1" t="str" cm="1">
        <f t="array" ref="N5371">_xlfn.IFS(
G5371&lt;=25,"Fast",
G5371&lt;=40,"Medium",
G5371&gt;40,"Slow"
)</f>
        <v>Slow</v>
      </c>
    </row>
    <row r="5372" spans="1:14" x14ac:dyDescent="0.3">
      <c r="A5372" s="1">
        <v>424874</v>
      </c>
      <c r="B5372" s="1" t="s">
        <v>1715</v>
      </c>
      <c r="C5372" s="1" t="s">
        <v>68</v>
      </c>
      <c r="D5372" s="1" t="s">
        <v>9536</v>
      </c>
      <c r="E5372" s="1">
        <v>300</v>
      </c>
      <c r="F5372" s="1">
        <v>3.4</v>
      </c>
      <c r="G5372" s="1">
        <v>20</v>
      </c>
      <c r="H5372" s="1" t="s">
        <v>6677</v>
      </c>
      <c r="I5372" s="1" t="s">
        <v>1715</v>
      </c>
      <c r="J5372" s="1">
        <v>32</v>
      </c>
      <c r="K5372" s="1" t="str">
        <f t="shared" si="249"/>
        <v>valid</v>
      </c>
      <c r="L5372" s="1" t="str">
        <f t="shared" si="250"/>
        <v>BUDGET</v>
      </c>
      <c r="M5372" t="str">
        <f t="shared" si="251"/>
        <v>North Indian</v>
      </c>
      <c r="N5372" s="1" t="str" cm="1">
        <f t="array" ref="N5372">_xlfn.IFS(
G5372&lt;=25,"Fast",
G5372&lt;=40,"Medium",
G5372&gt;40,"Slow"
)</f>
        <v>Fast</v>
      </c>
    </row>
    <row r="5373" spans="1:14" x14ac:dyDescent="0.3">
      <c r="A5373" s="1">
        <v>424944</v>
      </c>
      <c r="B5373" s="1" t="s">
        <v>1855</v>
      </c>
      <c r="C5373" s="1" t="s">
        <v>463</v>
      </c>
      <c r="D5373" s="1" t="s">
        <v>9537</v>
      </c>
      <c r="E5373" s="1">
        <v>150</v>
      </c>
      <c r="F5373" s="1">
        <v>4.2</v>
      </c>
      <c r="G5373" s="1">
        <v>20</v>
      </c>
      <c r="H5373" s="1" t="s">
        <v>695</v>
      </c>
      <c r="I5373" s="1" t="s">
        <v>1855</v>
      </c>
      <c r="J5373" s="1">
        <v>68</v>
      </c>
      <c r="K5373" s="1" t="str">
        <f t="shared" si="249"/>
        <v>valid</v>
      </c>
      <c r="L5373" s="1" t="str">
        <f t="shared" si="250"/>
        <v>BUDGET</v>
      </c>
      <c r="M5373" t="str">
        <f t="shared" si="251"/>
        <v>Indian</v>
      </c>
      <c r="N5373" s="1" t="str" cm="1">
        <f t="array" ref="N5373">_xlfn.IFS(
G5373&lt;=25,"Fast",
G5373&lt;=40,"Medium",
G5373&gt;40,"Slow"
)</f>
        <v>Fast</v>
      </c>
    </row>
    <row r="5374" spans="1:14" x14ac:dyDescent="0.3">
      <c r="A5374" s="1">
        <v>425001</v>
      </c>
      <c r="B5374" s="1" t="s">
        <v>528</v>
      </c>
      <c r="C5374" s="1" t="s">
        <v>189</v>
      </c>
      <c r="D5374" s="1" t="s">
        <v>9538</v>
      </c>
      <c r="E5374" s="1">
        <v>300</v>
      </c>
      <c r="F5374" s="1">
        <v>4.3</v>
      </c>
      <c r="G5374" s="1">
        <v>20</v>
      </c>
      <c r="H5374" s="1" t="s">
        <v>9539</v>
      </c>
      <c r="I5374" s="1" t="s">
        <v>528</v>
      </c>
      <c r="J5374" s="1">
        <v>78</v>
      </c>
      <c r="K5374" s="1" t="str">
        <f t="shared" si="249"/>
        <v>valid</v>
      </c>
      <c r="L5374" s="1" t="str">
        <f t="shared" si="250"/>
        <v>BUDGET</v>
      </c>
      <c r="M5374" t="str">
        <f t="shared" si="251"/>
        <v>Continental</v>
      </c>
      <c r="N5374" s="1" t="str" cm="1">
        <f t="array" ref="N5374">_xlfn.IFS(
G5374&lt;=25,"Fast",
G5374&lt;=40,"Medium",
G5374&gt;40,"Slow"
)</f>
        <v>Fast</v>
      </c>
    </row>
    <row r="5375" spans="1:14" x14ac:dyDescent="0.3">
      <c r="A5375" s="1">
        <v>425060</v>
      </c>
      <c r="B5375" s="1" t="s">
        <v>1274</v>
      </c>
      <c r="C5375" s="1" t="s">
        <v>91</v>
      </c>
      <c r="D5375" s="1" t="s">
        <v>9540</v>
      </c>
      <c r="E5375" s="1">
        <v>240</v>
      </c>
      <c r="F5375" s="1">
        <v>2.9</v>
      </c>
      <c r="G5375" s="1">
        <v>80</v>
      </c>
      <c r="H5375" s="1" t="s">
        <v>1031</v>
      </c>
      <c r="I5375" s="1" t="s">
        <v>1274</v>
      </c>
      <c r="J5375" s="1">
        <v>45</v>
      </c>
      <c r="K5375" s="1" t="str">
        <f t="shared" si="249"/>
        <v>valid</v>
      </c>
      <c r="L5375" s="1" t="str">
        <f t="shared" si="250"/>
        <v>BUDGET</v>
      </c>
      <c r="M5375" t="str">
        <f t="shared" si="251"/>
        <v>Chinese</v>
      </c>
      <c r="N5375" s="1" t="str" cm="1">
        <f t="array" ref="N5375">_xlfn.IFS(
G5375&lt;=25,"Fast",
G5375&lt;=40,"Medium",
G5375&gt;40,"Slow"
)</f>
        <v>Slow</v>
      </c>
    </row>
    <row r="5376" spans="1:14" x14ac:dyDescent="0.3">
      <c r="A5376" s="1">
        <v>425098</v>
      </c>
      <c r="B5376" s="1" t="s">
        <v>776</v>
      </c>
      <c r="C5376" s="1" t="s">
        <v>189</v>
      </c>
      <c r="D5376" s="1" t="s">
        <v>9541</v>
      </c>
      <c r="E5376" s="1">
        <v>300</v>
      </c>
      <c r="F5376" s="1">
        <v>4.4000000000000004</v>
      </c>
      <c r="G5376" s="1">
        <v>20</v>
      </c>
      <c r="H5376" s="1" t="s">
        <v>9542</v>
      </c>
      <c r="I5376" s="1" t="s">
        <v>2199</v>
      </c>
      <c r="J5376" s="1">
        <v>84</v>
      </c>
      <c r="K5376" s="1" t="str">
        <f t="shared" si="249"/>
        <v>valid</v>
      </c>
      <c r="L5376" s="1" t="str">
        <f t="shared" si="250"/>
        <v>BUDGET</v>
      </c>
      <c r="M5376" t="str">
        <f t="shared" si="251"/>
        <v>Italian</v>
      </c>
      <c r="N5376" s="1" t="str" cm="1">
        <f t="array" ref="N5376">_xlfn.IFS(
G5376&lt;=25,"Fast",
G5376&lt;=40,"Medium",
G5376&gt;40,"Slow"
)</f>
        <v>Fast</v>
      </c>
    </row>
    <row r="5377" spans="1:14" x14ac:dyDescent="0.3">
      <c r="A5377" s="1">
        <v>425161</v>
      </c>
      <c r="B5377" s="1" t="s">
        <v>2893</v>
      </c>
      <c r="C5377" s="1" t="s">
        <v>2068</v>
      </c>
      <c r="D5377" s="1" t="s">
        <v>9543</v>
      </c>
      <c r="E5377" s="1">
        <v>300</v>
      </c>
      <c r="F5377" s="1">
        <v>2.9</v>
      </c>
      <c r="G5377" s="1">
        <v>80</v>
      </c>
      <c r="H5377" s="1" t="s">
        <v>1809</v>
      </c>
      <c r="I5377" s="1" t="s">
        <v>2893</v>
      </c>
      <c r="J5377" s="1">
        <v>77</v>
      </c>
      <c r="K5377" s="1" t="str">
        <f t="shared" si="249"/>
        <v>valid</v>
      </c>
      <c r="L5377" s="1" t="str">
        <f t="shared" si="250"/>
        <v>BUDGET</v>
      </c>
      <c r="M5377" t="str">
        <f t="shared" si="251"/>
        <v>Chinese</v>
      </c>
      <c r="N5377" s="1" t="str" cm="1">
        <f t="array" ref="N5377">_xlfn.IFS(
G5377&lt;=25,"Fast",
G5377&lt;=40,"Medium",
G5377&gt;40,"Slow"
)</f>
        <v>Slow</v>
      </c>
    </row>
    <row r="5378" spans="1:14" x14ac:dyDescent="0.3">
      <c r="A5378" s="1">
        <v>425283</v>
      </c>
      <c r="B5378" s="1" t="s">
        <v>1550</v>
      </c>
      <c r="C5378" s="1" t="s">
        <v>115</v>
      </c>
      <c r="D5378" s="1" t="s">
        <v>9544</v>
      </c>
      <c r="E5378" s="1">
        <v>300</v>
      </c>
      <c r="F5378" s="1">
        <v>2.9</v>
      </c>
      <c r="G5378" s="1">
        <v>80</v>
      </c>
      <c r="H5378" s="1" t="s">
        <v>19</v>
      </c>
      <c r="I5378" s="1" t="s">
        <v>1550</v>
      </c>
      <c r="J5378" s="1">
        <v>77</v>
      </c>
      <c r="K5378" s="1" t="str">
        <f t="shared" si="249"/>
        <v>valid</v>
      </c>
      <c r="L5378" s="1" t="str">
        <f t="shared" si="250"/>
        <v>BUDGET</v>
      </c>
      <c r="M5378" t="str">
        <f t="shared" si="251"/>
        <v>Chinese</v>
      </c>
      <c r="N5378" s="1" t="str" cm="1">
        <f t="array" ref="N5378">_xlfn.IFS(
G5378&lt;=25,"Fast",
G5378&lt;=40,"Medium",
G5378&gt;40,"Slow"
)</f>
        <v>Slow</v>
      </c>
    </row>
    <row r="5379" spans="1:14" x14ac:dyDescent="0.3">
      <c r="A5379" s="1">
        <v>425288</v>
      </c>
      <c r="B5379" s="1" t="s">
        <v>1002</v>
      </c>
      <c r="C5379" s="1" t="s">
        <v>463</v>
      </c>
      <c r="D5379" s="1" t="s">
        <v>9545</v>
      </c>
      <c r="E5379" s="1">
        <v>300</v>
      </c>
      <c r="F5379" s="1">
        <v>3.8</v>
      </c>
      <c r="G5379" s="1">
        <v>20</v>
      </c>
      <c r="H5379" s="1" t="s">
        <v>9546</v>
      </c>
      <c r="I5379" s="1" t="s">
        <v>1002</v>
      </c>
      <c r="J5379" s="1">
        <v>47</v>
      </c>
      <c r="K5379" s="1" t="str">
        <f t="shared" ref="K5379:K5442" si="252">IF(E5379=0,"outlier","valid")</f>
        <v>valid</v>
      </c>
      <c r="L5379" s="1" t="str">
        <f t="shared" ref="L5379:L5442" si="253">IF(E5379&lt;=300,"BUDGET",IF(E5379&lt;=600,"MID","PREMIUM"))</f>
        <v>BUDGET</v>
      </c>
      <c r="M5379" t="str">
        <f t="shared" ref="M5379:M5442" si="254">IFERROR(LEFT(H5379, FIND(",", H5379)-1), H5379)</f>
        <v>Biryani</v>
      </c>
      <c r="N5379" s="1" t="str" cm="1">
        <f t="array" ref="N5379">_xlfn.IFS(
G5379&lt;=25,"Fast",
G5379&lt;=40,"Medium",
G5379&gt;40,"Slow"
)</f>
        <v>Fast</v>
      </c>
    </row>
    <row r="5380" spans="1:14" x14ac:dyDescent="0.3">
      <c r="A5380" s="1">
        <v>425544</v>
      </c>
      <c r="B5380" s="1" t="s">
        <v>3040</v>
      </c>
      <c r="C5380" s="1" t="s">
        <v>2068</v>
      </c>
      <c r="D5380" s="1" t="s">
        <v>9547</v>
      </c>
      <c r="E5380" s="1">
        <v>200</v>
      </c>
      <c r="F5380" s="1">
        <v>2.9</v>
      </c>
      <c r="G5380" s="1">
        <v>80</v>
      </c>
      <c r="H5380" s="1" t="s">
        <v>790</v>
      </c>
      <c r="I5380" s="1" t="s">
        <v>3040</v>
      </c>
      <c r="J5380" s="1">
        <v>40</v>
      </c>
      <c r="K5380" s="1" t="str">
        <f t="shared" si="252"/>
        <v>valid</v>
      </c>
      <c r="L5380" s="1" t="str">
        <f t="shared" si="253"/>
        <v>BUDGET</v>
      </c>
      <c r="M5380" t="str">
        <f t="shared" si="254"/>
        <v>Continental</v>
      </c>
      <c r="N5380" s="1" t="str" cm="1">
        <f t="array" ref="N5380">_xlfn.IFS(
G5380&lt;=25,"Fast",
G5380&lt;=40,"Medium",
G5380&gt;40,"Slow"
)</f>
        <v>Slow</v>
      </c>
    </row>
    <row r="5381" spans="1:14" x14ac:dyDescent="0.3">
      <c r="A5381" s="1">
        <v>425588</v>
      </c>
      <c r="B5381" s="1" t="s">
        <v>1029</v>
      </c>
      <c r="C5381" s="1" t="s">
        <v>463</v>
      </c>
      <c r="D5381" s="1" t="s">
        <v>9548</v>
      </c>
      <c r="E5381" s="1">
        <v>250</v>
      </c>
      <c r="F5381" s="1">
        <v>4.9000000000000004</v>
      </c>
      <c r="G5381" s="1">
        <v>20</v>
      </c>
      <c r="H5381" s="1" t="s">
        <v>1633</v>
      </c>
      <c r="I5381" s="1" t="s">
        <v>1029</v>
      </c>
      <c r="J5381" s="1">
        <v>79</v>
      </c>
      <c r="K5381" s="1" t="str">
        <f t="shared" si="252"/>
        <v>valid</v>
      </c>
      <c r="L5381" s="1" t="str">
        <f t="shared" si="253"/>
        <v>BUDGET</v>
      </c>
      <c r="M5381" t="str">
        <f t="shared" si="254"/>
        <v>Beverages</v>
      </c>
      <c r="N5381" s="1" t="str" cm="1">
        <f t="array" ref="N5381">_xlfn.IFS(
G5381&lt;=25,"Fast",
G5381&lt;=40,"Medium",
G5381&gt;40,"Slow"
)</f>
        <v>Fast</v>
      </c>
    </row>
    <row r="5382" spans="1:14" x14ac:dyDescent="0.3">
      <c r="A5382" s="1">
        <v>425708</v>
      </c>
      <c r="B5382" s="1" t="s">
        <v>21</v>
      </c>
      <c r="C5382" s="1" t="s">
        <v>11</v>
      </c>
      <c r="D5382" s="1" t="s">
        <v>7224</v>
      </c>
      <c r="E5382" s="1">
        <v>250</v>
      </c>
      <c r="F5382" s="1">
        <v>4.3</v>
      </c>
      <c r="G5382" s="1">
        <v>20</v>
      </c>
      <c r="H5382" s="1" t="s">
        <v>7225</v>
      </c>
      <c r="I5382" s="1" t="s">
        <v>21</v>
      </c>
      <c r="J5382" s="1">
        <v>62</v>
      </c>
      <c r="K5382" s="1" t="str">
        <f t="shared" si="252"/>
        <v>valid</v>
      </c>
      <c r="L5382" s="1" t="str">
        <f t="shared" si="253"/>
        <v>BUDGET</v>
      </c>
      <c r="M5382" t="str">
        <f t="shared" si="254"/>
        <v>North Indian</v>
      </c>
      <c r="N5382" s="1" t="str" cm="1">
        <f t="array" ref="N5382">_xlfn.IFS(
G5382&lt;=25,"Fast",
G5382&lt;=40,"Medium",
G5382&gt;40,"Slow"
)</f>
        <v>Fast</v>
      </c>
    </row>
    <row r="5383" spans="1:14" x14ac:dyDescent="0.3">
      <c r="A5383" s="1">
        <v>425752</v>
      </c>
      <c r="B5383" s="1" t="s">
        <v>645</v>
      </c>
      <c r="C5383" s="1" t="s">
        <v>189</v>
      </c>
      <c r="D5383" s="1" t="s">
        <v>9549</v>
      </c>
      <c r="E5383" s="1">
        <v>200</v>
      </c>
      <c r="F5383" s="1">
        <v>2.9</v>
      </c>
      <c r="G5383" s="1">
        <v>80</v>
      </c>
      <c r="H5383" s="1" t="s">
        <v>9550</v>
      </c>
      <c r="I5383" s="1" t="s">
        <v>645</v>
      </c>
      <c r="J5383" s="1">
        <v>60</v>
      </c>
      <c r="K5383" s="1" t="str">
        <f t="shared" si="252"/>
        <v>valid</v>
      </c>
      <c r="L5383" s="1" t="str">
        <f t="shared" si="253"/>
        <v>BUDGET</v>
      </c>
      <c r="M5383" t="str">
        <f t="shared" si="254"/>
        <v>Desserts</v>
      </c>
      <c r="N5383" s="1" t="str" cm="1">
        <f t="array" ref="N5383">_xlfn.IFS(
G5383&lt;=25,"Fast",
G5383&lt;=40,"Medium",
G5383&gt;40,"Slow"
)</f>
        <v>Slow</v>
      </c>
    </row>
    <row r="5384" spans="1:14" x14ac:dyDescent="0.3">
      <c r="A5384" s="1">
        <v>425780</v>
      </c>
      <c r="B5384" s="1" t="s">
        <v>2440</v>
      </c>
      <c r="C5384" s="1" t="s">
        <v>189</v>
      </c>
      <c r="D5384" s="1" t="s">
        <v>9551</v>
      </c>
      <c r="E5384" s="1">
        <v>150</v>
      </c>
      <c r="F5384" s="1">
        <v>2.9</v>
      </c>
      <c r="G5384" s="1">
        <v>80</v>
      </c>
      <c r="H5384" s="1" t="s">
        <v>19</v>
      </c>
      <c r="I5384" s="1" t="s">
        <v>2440</v>
      </c>
      <c r="J5384" s="1">
        <v>82</v>
      </c>
      <c r="K5384" s="1" t="str">
        <f t="shared" si="252"/>
        <v>valid</v>
      </c>
      <c r="L5384" s="1" t="str">
        <f t="shared" si="253"/>
        <v>BUDGET</v>
      </c>
      <c r="M5384" t="str">
        <f t="shared" si="254"/>
        <v>Chinese</v>
      </c>
      <c r="N5384" s="1" t="str" cm="1">
        <f t="array" ref="N5384">_xlfn.IFS(
G5384&lt;=25,"Fast",
G5384&lt;=40,"Medium",
G5384&gt;40,"Slow"
)</f>
        <v>Slow</v>
      </c>
    </row>
    <row r="5385" spans="1:14" x14ac:dyDescent="0.3">
      <c r="A5385" s="1">
        <v>425785</v>
      </c>
      <c r="B5385" s="1" t="s">
        <v>4091</v>
      </c>
      <c r="C5385" s="1" t="s">
        <v>2068</v>
      </c>
      <c r="D5385" s="1" t="s">
        <v>9291</v>
      </c>
      <c r="E5385" s="1">
        <v>500</v>
      </c>
      <c r="F5385" s="1">
        <v>4.3</v>
      </c>
      <c r="G5385" s="1">
        <v>20</v>
      </c>
      <c r="H5385" s="1" t="s">
        <v>1356</v>
      </c>
      <c r="I5385" s="1" t="s">
        <v>4091</v>
      </c>
      <c r="J5385" s="1">
        <v>75</v>
      </c>
      <c r="K5385" s="1" t="str">
        <f t="shared" si="252"/>
        <v>valid</v>
      </c>
      <c r="L5385" s="1" t="str">
        <f t="shared" si="253"/>
        <v>MID</v>
      </c>
      <c r="M5385" t="str">
        <f t="shared" si="254"/>
        <v>Pizzas</v>
      </c>
      <c r="N5385" s="1" t="str" cm="1">
        <f t="array" ref="N5385">_xlfn.IFS(
G5385&lt;=25,"Fast",
G5385&lt;=40,"Medium",
G5385&gt;40,"Slow"
)</f>
        <v>Fast</v>
      </c>
    </row>
    <row r="5386" spans="1:14" x14ac:dyDescent="0.3">
      <c r="A5386" s="1">
        <v>425795</v>
      </c>
      <c r="B5386" s="1" t="s">
        <v>1208</v>
      </c>
      <c r="C5386" s="1" t="s">
        <v>115</v>
      </c>
      <c r="D5386" s="1" t="s">
        <v>9552</v>
      </c>
      <c r="E5386" s="1">
        <v>200</v>
      </c>
      <c r="F5386" s="1">
        <v>2.9</v>
      </c>
      <c r="G5386" s="1">
        <v>80</v>
      </c>
      <c r="H5386" s="1" t="s">
        <v>9553</v>
      </c>
      <c r="I5386" s="1" t="s">
        <v>1208</v>
      </c>
      <c r="J5386" s="1">
        <v>71</v>
      </c>
      <c r="K5386" s="1" t="str">
        <f t="shared" si="252"/>
        <v>valid</v>
      </c>
      <c r="L5386" s="1" t="str">
        <f t="shared" si="253"/>
        <v>BUDGET</v>
      </c>
      <c r="M5386" t="str">
        <f t="shared" si="254"/>
        <v>Arabian</v>
      </c>
      <c r="N5386" s="1" t="str" cm="1">
        <f t="array" ref="N5386">_xlfn.IFS(
G5386&lt;=25,"Fast",
G5386&lt;=40,"Medium",
G5386&gt;40,"Slow"
)</f>
        <v>Slow</v>
      </c>
    </row>
    <row r="5387" spans="1:14" x14ac:dyDescent="0.3">
      <c r="A5387" s="1">
        <v>425800</v>
      </c>
      <c r="B5387" s="1" t="s">
        <v>95</v>
      </c>
      <c r="C5387" s="1" t="s">
        <v>91</v>
      </c>
      <c r="D5387" s="1" t="s">
        <v>4967</v>
      </c>
      <c r="E5387" s="1">
        <v>300</v>
      </c>
      <c r="F5387" s="1">
        <v>4.3</v>
      </c>
      <c r="G5387" s="1">
        <v>50</v>
      </c>
      <c r="H5387" s="1" t="s">
        <v>9554</v>
      </c>
      <c r="I5387" s="1" t="s">
        <v>95</v>
      </c>
      <c r="J5387" s="1">
        <v>52</v>
      </c>
      <c r="K5387" s="1" t="str">
        <f t="shared" si="252"/>
        <v>valid</v>
      </c>
      <c r="L5387" s="1" t="str">
        <f t="shared" si="253"/>
        <v>BUDGET</v>
      </c>
      <c r="M5387" t="str">
        <f t="shared" si="254"/>
        <v>Chinese  North Indian  Biryani  Sweets</v>
      </c>
      <c r="N5387" s="1" t="str" cm="1">
        <f t="array" ref="N5387">_xlfn.IFS(
G5387&lt;=25,"Fast",
G5387&lt;=40,"Medium",
G5387&gt;40,"Slow"
)</f>
        <v>Slow</v>
      </c>
    </row>
    <row r="5388" spans="1:14" x14ac:dyDescent="0.3">
      <c r="A5388" s="1">
        <v>425918</v>
      </c>
      <c r="B5388" s="1" t="s">
        <v>645</v>
      </c>
      <c r="C5388" s="1" t="s">
        <v>189</v>
      </c>
      <c r="D5388" s="1" t="s">
        <v>9555</v>
      </c>
      <c r="E5388" s="1">
        <v>200</v>
      </c>
      <c r="F5388" s="1">
        <v>3.8</v>
      </c>
      <c r="G5388" s="1">
        <v>20</v>
      </c>
      <c r="H5388" s="1" t="s">
        <v>9000</v>
      </c>
      <c r="I5388" s="1" t="s">
        <v>645</v>
      </c>
      <c r="J5388" s="1">
        <v>77</v>
      </c>
      <c r="K5388" s="1" t="str">
        <f t="shared" si="252"/>
        <v>valid</v>
      </c>
      <c r="L5388" s="1" t="str">
        <f t="shared" si="253"/>
        <v>BUDGET</v>
      </c>
      <c r="M5388" t="str">
        <f t="shared" si="254"/>
        <v>North Indian</v>
      </c>
      <c r="N5388" s="1" t="str" cm="1">
        <f t="array" ref="N5388">_xlfn.IFS(
G5388&lt;=25,"Fast",
G5388&lt;=40,"Medium",
G5388&gt;40,"Slow"
)</f>
        <v>Fast</v>
      </c>
    </row>
    <row r="5389" spans="1:14" x14ac:dyDescent="0.3">
      <c r="A5389" s="1">
        <v>425927</v>
      </c>
      <c r="B5389" s="1" t="s">
        <v>9556</v>
      </c>
      <c r="C5389" s="1" t="s">
        <v>11</v>
      </c>
      <c r="D5389" s="1" t="s">
        <v>9557</v>
      </c>
      <c r="E5389" s="1">
        <v>900</v>
      </c>
      <c r="F5389" s="1">
        <v>2.9</v>
      </c>
      <c r="G5389" s="1">
        <v>80</v>
      </c>
      <c r="H5389" s="1" t="s">
        <v>3123</v>
      </c>
      <c r="I5389" s="1" t="s">
        <v>9556</v>
      </c>
      <c r="J5389" s="1">
        <v>61</v>
      </c>
      <c r="K5389" s="1" t="str">
        <f t="shared" si="252"/>
        <v>valid</v>
      </c>
      <c r="L5389" s="1" t="str">
        <f t="shared" si="253"/>
        <v>PREMIUM</v>
      </c>
      <c r="M5389" t="str">
        <f t="shared" si="254"/>
        <v>North Indian</v>
      </c>
      <c r="N5389" s="1" t="str" cm="1">
        <f t="array" ref="N5389">_xlfn.IFS(
G5389&lt;=25,"Fast",
G5389&lt;=40,"Medium",
G5389&gt;40,"Slow"
)</f>
        <v>Slow</v>
      </c>
    </row>
    <row r="5390" spans="1:14" x14ac:dyDescent="0.3">
      <c r="A5390" s="1">
        <v>425950</v>
      </c>
      <c r="B5390" s="1" t="s">
        <v>21</v>
      </c>
      <c r="C5390" s="1" t="s">
        <v>11</v>
      </c>
      <c r="D5390" s="1" t="s">
        <v>9558</v>
      </c>
      <c r="E5390" s="1">
        <v>600</v>
      </c>
      <c r="F5390" s="1">
        <v>4.2</v>
      </c>
      <c r="G5390" s="1">
        <v>50</v>
      </c>
      <c r="H5390" s="1" t="s">
        <v>9559</v>
      </c>
      <c r="I5390" s="1" t="s">
        <v>21</v>
      </c>
      <c r="J5390" s="1">
        <v>59</v>
      </c>
      <c r="K5390" s="1" t="str">
        <f t="shared" si="252"/>
        <v>valid</v>
      </c>
      <c r="L5390" s="1" t="str">
        <f t="shared" si="253"/>
        <v>MID</v>
      </c>
      <c r="M5390" t="str">
        <f t="shared" si="254"/>
        <v>Biryani</v>
      </c>
      <c r="N5390" s="1" t="str" cm="1">
        <f t="array" ref="N5390">_xlfn.IFS(
G5390&lt;=25,"Fast",
G5390&lt;=40,"Medium",
G5390&gt;40,"Slow"
)</f>
        <v>Slow</v>
      </c>
    </row>
    <row r="5391" spans="1:14" x14ac:dyDescent="0.3">
      <c r="A5391" s="1">
        <v>425956</v>
      </c>
      <c r="B5391" s="1" t="s">
        <v>2478</v>
      </c>
      <c r="C5391" s="1" t="s">
        <v>2068</v>
      </c>
      <c r="D5391" s="1" t="s">
        <v>9560</v>
      </c>
      <c r="E5391" s="1">
        <v>200</v>
      </c>
      <c r="F5391" s="1">
        <v>3.8</v>
      </c>
      <c r="G5391" s="1">
        <v>20</v>
      </c>
      <c r="H5391" s="1" t="s">
        <v>9561</v>
      </c>
      <c r="I5391" s="1" t="s">
        <v>2478</v>
      </c>
      <c r="J5391" s="1">
        <v>35</v>
      </c>
      <c r="K5391" s="1" t="str">
        <f t="shared" si="252"/>
        <v>valid</v>
      </c>
      <c r="L5391" s="1" t="str">
        <f t="shared" si="253"/>
        <v>BUDGET</v>
      </c>
      <c r="M5391" t="str">
        <f t="shared" si="254"/>
        <v>Continental</v>
      </c>
      <c r="N5391" s="1" t="str" cm="1">
        <f t="array" ref="N5391">_xlfn.IFS(
G5391&lt;=25,"Fast",
G5391&lt;=40,"Medium",
G5391&gt;40,"Slow"
)</f>
        <v>Fast</v>
      </c>
    </row>
    <row r="5392" spans="1:14" x14ac:dyDescent="0.3">
      <c r="A5392" s="1">
        <v>425974</v>
      </c>
      <c r="B5392" s="1" t="s">
        <v>470</v>
      </c>
      <c r="C5392" s="1" t="s">
        <v>463</v>
      </c>
      <c r="D5392" s="1" t="s">
        <v>9562</v>
      </c>
      <c r="E5392" s="1">
        <v>250</v>
      </c>
      <c r="F5392" s="1">
        <v>4.5999999999999996</v>
      </c>
      <c r="G5392" s="1">
        <v>20</v>
      </c>
      <c r="H5392" s="1" t="s">
        <v>2417</v>
      </c>
      <c r="I5392" s="1" t="s">
        <v>541</v>
      </c>
      <c r="J5392" s="1">
        <v>68</v>
      </c>
      <c r="K5392" s="1" t="str">
        <f t="shared" si="252"/>
        <v>valid</v>
      </c>
      <c r="L5392" s="1" t="str">
        <f t="shared" si="253"/>
        <v>BUDGET</v>
      </c>
      <c r="M5392" t="str">
        <f t="shared" si="254"/>
        <v>South Indian</v>
      </c>
      <c r="N5392" s="1" t="str" cm="1">
        <f t="array" ref="N5392">_xlfn.IFS(
G5392&lt;=25,"Fast",
G5392&lt;=40,"Medium",
G5392&gt;40,"Slow"
)</f>
        <v>Fast</v>
      </c>
    </row>
    <row r="5393" spans="1:14" x14ac:dyDescent="0.3">
      <c r="A5393" s="1">
        <v>425995</v>
      </c>
      <c r="B5393" s="1" t="s">
        <v>4163</v>
      </c>
      <c r="C5393" s="1" t="s">
        <v>91</v>
      </c>
      <c r="D5393" s="1" t="s">
        <v>9563</v>
      </c>
      <c r="E5393" s="1">
        <v>200</v>
      </c>
      <c r="F5393" s="1">
        <v>4.5999999999999996</v>
      </c>
      <c r="G5393" s="1">
        <v>50</v>
      </c>
      <c r="H5393" s="1" t="s">
        <v>4207</v>
      </c>
      <c r="I5393" s="1" t="s">
        <v>4163</v>
      </c>
      <c r="J5393" s="1">
        <v>43</v>
      </c>
      <c r="K5393" s="1" t="str">
        <f t="shared" si="252"/>
        <v>valid</v>
      </c>
      <c r="L5393" s="1" t="str">
        <f t="shared" si="253"/>
        <v>BUDGET</v>
      </c>
      <c r="M5393" t="str">
        <f t="shared" si="254"/>
        <v>Ice Cream</v>
      </c>
      <c r="N5393" s="1" t="str" cm="1">
        <f t="array" ref="N5393">_xlfn.IFS(
G5393&lt;=25,"Fast",
G5393&lt;=40,"Medium",
G5393&gt;40,"Slow"
)</f>
        <v>Slow</v>
      </c>
    </row>
    <row r="5394" spans="1:14" x14ac:dyDescent="0.3">
      <c r="A5394" s="1">
        <v>426000</v>
      </c>
      <c r="B5394" s="1" t="s">
        <v>3639</v>
      </c>
      <c r="C5394" s="1" t="s">
        <v>115</v>
      </c>
      <c r="D5394" s="1" t="s">
        <v>9564</v>
      </c>
      <c r="E5394" s="1">
        <v>100</v>
      </c>
      <c r="F5394" s="1">
        <v>2.9</v>
      </c>
      <c r="G5394" s="1">
        <v>80</v>
      </c>
      <c r="H5394" s="1" t="s">
        <v>391</v>
      </c>
      <c r="I5394" s="1" t="s">
        <v>3639</v>
      </c>
      <c r="J5394" s="1">
        <v>44</v>
      </c>
      <c r="K5394" s="1" t="str">
        <f t="shared" si="252"/>
        <v>valid</v>
      </c>
      <c r="L5394" s="1" t="str">
        <f t="shared" si="253"/>
        <v>BUDGET</v>
      </c>
      <c r="M5394" t="str">
        <f t="shared" si="254"/>
        <v>Ice Cream</v>
      </c>
      <c r="N5394" s="1" t="str" cm="1">
        <f t="array" ref="N5394">_xlfn.IFS(
G5394&lt;=25,"Fast",
G5394&lt;=40,"Medium",
G5394&gt;40,"Slow"
)</f>
        <v>Slow</v>
      </c>
    </row>
    <row r="5395" spans="1:14" x14ac:dyDescent="0.3">
      <c r="A5395" s="1">
        <v>426014</v>
      </c>
      <c r="B5395" s="1" t="s">
        <v>2067</v>
      </c>
      <c r="C5395" s="1" t="s">
        <v>2068</v>
      </c>
      <c r="D5395" s="1" t="s">
        <v>9565</v>
      </c>
      <c r="E5395" s="1">
        <v>300</v>
      </c>
      <c r="F5395" s="1">
        <v>2.9</v>
      </c>
      <c r="G5395" s="1">
        <v>80</v>
      </c>
      <c r="H5395" s="1" t="s">
        <v>2139</v>
      </c>
      <c r="I5395" s="1" t="s">
        <v>2067</v>
      </c>
      <c r="J5395" s="1">
        <v>46</v>
      </c>
      <c r="K5395" s="1" t="str">
        <f t="shared" si="252"/>
        <v>valid</v>
      </c>
      <c r="L5395" s="1" t="str">
        <f t="shared" si="253"/>
        <v>BUDGET</v>
      </c>
      <c r="M5395" t="str">
        <f t="shared" si="254"/>
        <v>Fast Food</v>
      </c>
      <c r="N5395" s="1" t="str" cm="1">
        <f t="array" ref="N5395">_xlfn.IFS(
G5395&lt;=25,"Fast",
G5395&lt;=40,"Medium",
G5395&gt;40,"Slow"
)</f>
        <v>Slow</v>
      </c>
    </row>
    <row r="5396" spans="1:14" x14ac:dyDescent="0.3">
      <c r="A5396" s="1">
        <v>426022</v>
      </c>
      <c r="B5396" s="1" t="s">
        <v>2621</v>
      </c>
      <c r="C5396" s="1" t="s">
        <v>115</v>
      </c>
      <c r="D5396" s="1" t="s">
        <v>9566</v>
      </c>
      <c r="E5396" s="1">
        <v>400</v>
      </c>
      <c r="F5396" s="1">
        <v>2.9</v>
      </c>
      <c r="G5396" s="1">
        <v>80</v>
      </c>
      <c r="H5396" s="1" t="s">
        <v>9567</v>
      </c>
      <c r="I5396" s="1" t="s">
        <v>2621</v>
      </c>
      <c r="J5396" s="1">
        <v>76</v>
      </c>
      <c r="K5396" s="1" t="str">
        <f t="shared" si="252"/>
        <v>valid</v>
      </c>
      <c r="L5396" s="1" t="str">
        <f t="shared" si="253"/>
        <v>MID</v>
      </c>
      <c r="M5396" t="str">
        <f t="shared" si="254"/>
        <v>Biryani</v>
      </c>
      <c r="N5396" s="1" t="str" cm="1">
        <f t="array" ref="N5396">_xlfn.IFS(
G5396&lt;=25,"Fast",
G5396&lt;=40,"Medium",
G5396&gt;40,"Slow"
)</f>
        <v>Slow</v>
      </c>
    </row>
    <row r="5397" spans="1:14" x14ac:dyDescent="0.3">
      <c r="A5397" s="1">
        <v>426072</v>
      </c>
      <c r="B5397" s="1" t="s">
        <v>686</v>
      </c>
      <c r="C5397" s="1" t="s">
        <v>383</v>
      </c>
      <c r="D5397" s="1" t="s">
        <v>9568</v>
      </c>
      <c r="E5397" s="1">
        <v>200</v>
      </c>
      <c r="F5397" s="1">
        <v>4.4000000000000004</v>
      </c>
      <c r="G5397" s="1">
        <v>20</v>
      </c>
      <c r="H5397" s="1" t="s">
        <v>9569</v>
      </c>
      <c r="I5397" s="1" t="s">
        <v>689</v>
      </c>
      <c r="J5397" s="1">
        <v>48</v>
      </c>
      <c r="K5397" s="1" t="str">
        <f t="shared" si="252"/>
        <v>valid</v>
      </c>
      <c r="L5397" s="1" t="str">
        <f t="shared" si="253"/>
        <v>BUDGET</v>
      </c>
      <c r="M5397" t="str">
        <f t="shared" si="254"/>
        <v>Chinese</v>
      </c>
      <c r="N5397" s="1" t="str" cm="1">
        <f t="array" ref="N5397">_xlfn.IFS(
G5397&lt;=25,"Fast",
G5397&lt;=40,"Medium",
G5397&gt;40,"Slow"
)</f>
        <v>Fast</v>
      </c>
    </row>
    <row r="5398" spans="1:14" x14ac:dyDescent="0.3">
      <c r="A5398" s="1">
        <v>426106</v>
      </c>
      <c r="B5398" s="1" t="s">
        <v>1855</v>
      </c>
      <c r="C5398" s="1" t="s">
        <v>463</v>
      </c>
      <c r="D5398" s="1" t="s">
        <v>9570</v>
      </c>
      <c r="E5398" s="1">
        <v>280</v>
      </c>
      <c r="F5398" s="1">
        <v>2.9</v>
      </c>
      <c r="G5398" s="1">
        <v>80</v>
      </c>
      <c r="H5398" s="1" t="s">
        <v>9571</v>
      </c>
      <c r="I5398" s="1" t="s">
        <v>1855</v>
      </c>
      <c r="J5398" s="1">
        <v>59</v>
      </c>
      <c r="K5398" s="1" t="str">
        <f t="shared" si="252"/>
        <v>valid</v>
      </c>
      <c r="L5398" s="1" t="str">
        <f t="shared" si="253"/>
        <v>BUDGET</v>
      </c>
      <c r="M5398" t="str">
        <f t="shared" si="254"/>
        <v>Pizzas</v>
      </c>
      <c r="N5398" s="1" t="str" cm="1">
        <f t="array" ref="N5398">_xlfn.IFS(
G5398&lt;=25,"Fast",
G5398&lt;=40,"Medium",
G5398&gt;40,"Slow"
)</f>
        <v>Slow</v>
      </c>
    </row>
    <row r="5399" spans="1:14" x14ac:dyDescent="0.3">
      <c r="A5399" s="1">
        <v>426166</v>
      </c>
      <c r="B5399" s="1" t="s">
        <v>3161</v>
      </c>
      <c r="C5399" s="1" t="s">
        <v>91</v>
      </c>
      <c r="D5399" s="1" t="s">
        <v>9572</v>
      </c>
      <c r="E5399" s="1">
        <v>400</v>
      </c>
      <c r="F5399" s="1">
        <v>4.7</v>
      </c>
      <c r="G5399" s="1">
        <v>20</v>
      </c>
      <c r="H5399" s="1" t="s">
        <v>6239</v>
      </c>
      <c r="I5399" s="1" t="s">
        <v>4916</v>
      </c>
      <c r="J5399" s="1">
        <v>53</v>
      </c>
      <c r="K5399" s="1" t="str">
        <f t="shared" si="252"/>
        <v>valid</v>
      </c>
      <c r="L5399" s="1" t="str">
        <f t="shared" si="253"/>
        <v>MID</v>
      </c>
      <c r="M5399" t="str">
        <f t="shared" si="254"/>
        <v>Desserts  Ice Cream</v>
      </c>
      <c r="N5399" s="1" t="str" cm="1">
        <f t="array" ref="N5399">_xlfn.IFS(
G5399&lt;=25,"Fast",
G5399&lt;=40,"Medium",
G5399&gt;40,"Slow"
)</f>
        <v>Fast</v>
      </c>
    </row>
    <row r="5400" spans="1:14" x14ac:dyDescent="0.3">
      <c r="A5400" s="1">
        <v>426223</v>
      </c>
      <c r="B5400" s="1" t="s">
        <v>1234</v>
      </c>
      <c r="C5400" s="1" t="s">
        <v>189</v>
      </c>
      <c r="D5400" s="1" t="s">
        <v>9573</v>
      </c>
      <c r="E5400" s="1">
        <v>299</v>
      </c>
      <c r="F5400" s="1">
        <v>2.9</v>
      </c>
      <c r="G5400" s="1">
        <v>80</v>
      </c>
      <c r="H5400" s="1" t="s">
        <v>19</v>
      </c>
      <c r="I5400" s="1" t="s">
        <v>1234</v>
      </c>
      <c r="J5400" s="1">
        <v>76</v>
      </c>
      <c r="K5400" s="1" t="str">
        <f t="shared" si="252"/>
        <v>valid</v>
      </c>
      <c r="L5400" s="1" t="str">
        <f t="shared" si="253"/>
        <v>BUDGET</v>
      </c>
      <c r="M5400" t="str">
        <f t="shared" si="254"/>
        <v>Chinese</v>
      </c>
      <c r="N5400" s="1" t="str" cm="1">
        <f t="array" ref="N5400">_xlfn.IFS(
G5400&lt;=25,"Fast",
G5400&lt;=40,"Medium",
G5400&gt;40,"Slow"
)</f>
        <v>Slow</v>
      </c>
    </row>
    <row r="5401" spans="1:14" x14ac:dyDescent="0.3">
      <c r="A5401" s="1">
        <v>426232</v>
      </c>
      <c r="B5401" s="1" t="s">
        <v>3057</v>
      </c>
      <c r="C5401" s="1" t="s">
        <v>3052</v>
      </c>
      <c r="D5401" s="1" t="s">
        <v>9574</v>
      </c>
      <c r="E5401" s="1">
        <v>150</v>
      </c>
      <c r="F5401" s="1">
        <v>3.9</v>
      </c>
      <c r="G5401" s="1">
        <v>20</v>
      </c>
      <c r="H5401" s="1" t="s">
        <v>9575</v>
      </c>
      <c r="I5401" s="1" t="s">
        <v>3057</v>
      </c>
      <c r="J5401" s="1">
        <v>40</v>
      </c>
      <c r="K5401" s="1" t="str">
        <f t="shared" si="252"/>
        <v>valid</v>
      </c>
      <c r="L5401" s="1" t="str">
        <f t="shared" si="253"/>
        <v>BUDGET</v>
      </c>
      <c r="M5401" t="str">
        <f t="shared" si="254"/>
        <v>Fast Food</v>
      </c>
      <c r="N5401" s="1" t="str" cm="1">
        <f t="array" ref="N5401">_xlfn.IFS(
G5401&lt;=25,"Fast",
G5401&lt;=40,"Medium",
G5401&gt;40,"Slow"
)</f>
        <v>Fast</v>
      </c>
    </row>
    <row r="5402" spans="1:14" x14ac:dyDescent="0.3">
      <c r="A5402" s="1">
        <v>426282</v>
      </c>
      <c r="B5402" s="1" t="s">
        <v>1274</v>
      </c>
      <c r="C5402" s="1" t="s">
        <v>91</v>
      </c>
      <c r="D5402" s="1" t="s">
        <v>9576</v>
      </c>
      <c r="E5402" s="1">
        <v>250</v>
      </c>
      <c r="F5402" s="1">
        <v>2.9</v>
      </c>
      <c r="G5402" s="1">
        <v>80</v>
      </c>
      <c r="H5402" s="1" t="s">
        <v>45</v>
      </c>
      <c r="I5402" s="1" t="s">
        <v>1274</v>
      </c>
      <c r="J5402" s="1">
        <v>34</v>
      </c>
      <c r="K5402" s="1" t="str">
        <f t="shared" si="252"/>
        <v>valid</v>
      </c>
      <c r="L5402" s="1" t="str">
        <f t="shared" si="253"/>
        <v>BUDGET</v>
      </c>
      <c r="M5402" t="str">
        <f t="shared" si="254"/>
        <v>North Indian</v>
      </c>
      <c r="N5402" s="1" t="str" cm="1">
        <f t="array" ref="N5402">_xlfn.IFS(
G5402&lt;=25,"Fast",
G5402&lt;=40,"Medium",
G5402&gt;40,"Slow"
)</f>
        <v>Slow</v>
      </c>
    </row>
    <row r="5403" spans="1:14" x14ac:dyDescent="0.3">
      <c r="A5403" s="1">
        <v>426357</v>
      </c>
      <c r="B5403" s="1" t="s">
        <v>683</v>
      </c>
      <c r="C5403" s="1" t="s">
        <v>91</v>
      </c>
      <c r="D5403" s="1" t="s">
        <v>9577</v>
      </c>
      <c r="E5403" s="1">
        <v>350</v>
      </c>
      <c r="F5403" s="1">
        <v>2.9</v>
      </c>
      <c r="G5403" s="1">
        <v>80</v>
      </c>
      <c r="H5403" s="1" t="s">
        <v>9578</v>
      </c>
      <c r="I5403" s="1" t="s">
        <v>683</v>
      </c>
      <c r="J5403" s="1">
        <v>60</v>
      </c>
      <c r="K5403" s="1" t="str">
        <f t="shared" si="252"/>
        <v>valid</v>
      </c>
      <c r="L5403" s="1" t="str">
        <f t="shared" si="253"/>
        <v>MID</v>
      </c>
      <c r="M5403" t="str">
        <f t="shared" si="254"/>
        <v>American</v>
      </c>
      <c r="N5403" s="1" t="str" cm="1">
        <f t="array" ref="N5403">_xlfn.IFS(
G5403&lt;=25,"Fast",
G5403&lt;=40,"Medium",
G5403&gt;40,"Slow"
)</f>
        <v>Slow</v>
      </c>
    </row>
    <row r="5404" spans="1:14" x14ac:dyDescent="0.3">
      <c r="A5404" s="1">
        <v>426393</v>
      </c>
      <c r="B5404" s="1" t="s">
        <v>21</v>
      </c>
      <c r="C5404" s="1" t="s">
        <v>11</v>
      </c>
      <c r="D5404" s="1" t="s">
        <v>9579</v>
      </c>
      <c r="E5404" s="1">
        <v>500</v>
      </c>
      <c r="F5404" s="1">
        <v>3.8</v>
      </c>
      <c r="G5404" s="1">
        <v>50</v>
      </c>
      <c r="H5404" s="1" t="s">
        <v>9580</v>
      </c>
      <c r="I5404" s="1" t="s">
        <v>21</v>
      </c>
      <c r="J5404" s="1">
        <v>51</v>
      </c>
      <c r="K5404" s="1" t="str">
        <f t="shared" si="252"/>
        <v>valid</v>
      </c>
      <c r="L5404" s="1" t="str">
        <f t="shared" si="253"/>
        <v>MID</v>
      </c>
      <c r="M5404" t="str">
        <f t="shared" si="254"/>
        <v>Hyderabadi</v>
      </c>
      <c r="N5404" s="1" t="str" cm="1">
        <f t="array" ref="N5404">_xlfn.IFS(
G5404&lt;=25,"Fast",
G5404&lt;=40,"Medium",
G5404&gt;40,"Slow"
)</f>
        <v>Slow</v>
      </c>
    </row>
    <row r="5405" spans="1:14" x14ac:dyDescent="0.3">
      <c r="A5405" s="1">
        <v>426449</v>
      </c>
      <c r="B5405" s="1" t="s">
        <v>1726</v>
      </c>
      <c r="C5405" s="1" t="s">
        <v>189</v>
      </c>
      <c r="D5405" s="1" t="s">
        <v>9581</v>
      </c>
      <c r="E5405" s="1">
        <v>400</v>
      </c>
      <c r="F5405" s="1">
        <v>2.9</v>
      </c>
      <c r="G5405" s="1">
        <v>80</v>
      </c>
      <c r="H5405" s="1" t="s">
        <v>226</v>
      </c>
      <c r="I5405" s="1" t="s">
        <v>1726</v>
      </c>
      <c r="J5405" s="1">
        <v>96</v>
      </c>
      <c r="K5405" s="1" t="str">
        <f t="shared" si="252"/>
        <v>valid</v>
      </c>
      <c r="L5405" s="1" t="str">
        <f t="shared" si="253"/>
        <v>MID</v>
      </c>
      <c r="M5405" t="str">
        <f t="shared" si="254"/>
        <v>Chinese</v>
      </c>
      <c r="N5405" s="1" t="str" cm="1">
        <f t="array" ref="N5405">_xlfn.IFS(
G5405&lt;=25,"Fast",
G5405&lt;=40,"Medium",
G5405&gt;40,"Slow"
)</f>
        <v>Slow</v>
      </c>
    </row>
    <row r="5406" spans="1:14" x14ac:dyDescent="0.3">
      <c r="A5406" s="1">
        <v>426476</v>
      </c>
      <c r="B5406" s="1" t="s">
        <v>9582</v>
      </c>
      <c r="C5406" s="1" t="s">
        <v>189</v>
      </c>
      <c r="D5406" s="1" t="s">
        <v>9583</v>
      </c>
      <c r="E5406" s="1">
        <v>300</v>
      </c>
      <c r="F5406" s="1">
        <v>2.9</v>
      </c>
      <c r="G5406" s="1">
        <v>80</v>
      </c>
      <c r="H5406" s="1" t="s">
        <v>9467</v>
      </c>
      <c r="I5406" s="1" t="s">
        <v>9582</v>
      </c>
      <c r="J5406" s="1">
        <v>70</v>
      </c>
      <c r="K5406" s="1" t="str">
        <f t="shared" si="252"/>
        <v>valid</v>
      </c>
      <c r="L5406" s="1" t="str">
        <f t="shared" si="253"/>
        <v>BUDGET</v>
      </c>
      <c r="M5406" t="str">
        <f t="shared" si="254"/>
        <v>Chinese</v>
      </c>
      <c r="N5406" s="1" t="str" cm="1">
        <f t="array" ref="N5406">_xlfn.IFS(
G5406&lt;=25,"Fast",
G5406&lt;=40,"Medium",
G5406&gt;40,"Slow"
)</f>
        <v>Slow</v>
      </c>
    </row>
    <row r="5407" spans="1:14" x14ac:dyDescent="0.3">
      <c r="A5407" s="1">
        <v>426507</v>
      </c>
      <c r="B5407" s="1" t="s">
        <v>2435</v>
      </c>
      <c r="C5407" s="1" t="s">
        <v>463</v>
      </c>
      <c r="D5407" s="1" t="s">
        <v>9584</v>
      </c>
      <c r="E5407" s="1">
        <v>900</v>
      </c>
      <c r="F5407" s="1">
        <v>2.9</v>
      </c>
      <c r="G5407" s="1">
        <v>80</v>
      </c>
      <c r="H5407" s="1" t="s">
        <v>7478</v>
      </c>
      <c r="I5407" s="1" t="s">
        <v>2435</v>
      </c>
      <c r="J5407" s="1">
        <v>72</v>
      </c>
      <c r="K5407" s="1" t="str">
        <f t="shared" si="252"/>
        <v>valid</v>
      </c>
      <c r="L5407" s="1" t="str">
        <f t="shared" si="253"/>
        <v>PREMIUM</v>
      </c>
      <c r="M5407" t="str">
        <f t="shared" si="254"/>
        <v>North Indian</v>
      </c>
      <c r="N5407" s="1" t="str" cm="1">
        <f t="array" ref="N5407">_xlfn.IFS(
G5407&lt;=25,"Fast",
G5407&lt;=40,"Medium",
G5407&gt;40,"Slow"
)</f>
        <v>Slow</v>
      </c>
    </row>
    <row r="5408" spans="1:14" x14ac:dyDescent="0.3">
      <c r="A5408" s="1">
        <v>426627</v>
      </c>
      <c r="B5408" s="1" t="s">
        <v>864</v>
      </c>
      <c r="C5408" s="1" t="s">
        <v>91</v>
      </c>
      <c r="D5408" s="1" t="s">
        <v>7972</v>
      </c>
      <c r="E5408" s="1">
        <v>250</v>
      </c>
      <c r="F5408" s="1">
        <v>4.5</v>
      </c>
      <c r="G5408" s="1">
        <v>20</v>
      </c>
      <c r="H5408" s="1" t="s">
        <v>9585</v>
      </c>
      <c r="I5408" s="1" t="s">
        <v>864</v>
      </c>
      <c r="J5408" s="1">
        <v>47</v>
      </c>
      <c r="K5408" s="1" t="str">
        <f t="shared" si="252"/>
        <v>valid</v>
      </c>
      <c r="L5408" s="1" t="str">
        <f t="shared" si="253"/>
        <v>BUDGET</v>
      </c>
      <c r="M5408" t="str">
        <f t="shared" si="254"/>
        <v>Healthy Food  Keto  Desserts  Ice Cream  Beverages  Snacks  Bakery</v>
      </c>
      <c r="N5408" s="1" t="str" cm="1">
        <f t="array" ref="N5408">_xlfn.IFS(
G5408&lt;=25,"Fast",
G5408&lt;=40,"Medium",
G5408&gt;40,"Slow"
)</f>
        <v>Fast</v>
      </c>
    </row>
    <row r="5409" spans="1:14" x14ac:dyDescent="0.3">
      <c r="A5409" s="1">
        <v>426660</v>
      </c>
      <c r="B5409" s="1" t="s">
        <v>864</v>
      </c>
      <c r="C5409" s="1" t="s">
        <v>91</v>
      </c>
      <c r="D5409" s="1" t="s">
        <v>9586</v>
      </c>
      <c r="E5409" s="1">
        <v>300</v>
      </c>
      <c r="F5409" s="1">
        <v>4</v>
      </c>
      <c r="G5409" s="1">
        <v>50</v>
      </c>
      <c r="H5409" s="1" t="s">
        <v>9587</v>
      </c>
      <c r="I5409" s="1" t="s">
        <v>864</v>
      </c>
      <c r="J5409" s="1">
        <v>51</v>
      </c>
      <c r="K5409" s="1" t="str">
        <f t="shared" si="252"/>
        <v>valid</v>
      </c>
      <c r="L5409" s="1" t="str">
        <f t="shared" si="253"/>
        <v>BUDGET</v>
      </c>
      <c r="M5409" t="str">
        <f t="shared" si="254"/>
        <v>Indian</v>
      </c>
      <c r="N5409" s="1" t="str" cm="1">
        <f t="array" ref="N5409">_xlfn.IFS(
G5409&lt;=25,"Fast",
G5409&lt;=40,"Medium",
G5409&gt;40,"Slow"
)</f>
        <v>Slow</v>
      </c>
    </row>
    <row r="5410" spans="1:14" x14ac:dyDescent="0.3">
      <c r="A5410" s="1">
        <v>426682</v>
      </c>
      <c r="B5410" s="1" t="s">
        <v>9588</v>
      </c>
      <c r="C5410" s="1" t="s">
        <v>189</v>
      </c>
      <c r="D5410" s="1" t="s">
        <v>9589</v>
      </c>
      <c r="E5410" s="1">
        <v>400</v>
      </c>
      <c r="F5410" s="1">
        <v>4.2</v>
      </c>
      <c r="G5410" s="1">
        <v>100</v>
      </c>
      <c r="H5410" s="1" t="s">
        <v>9590</v>
      </c>
      <c r="I5410" s="1" t="s">
        <v>1697</v>
      </c>
      <c r="J5410" s="1">
        <v>62</v>
      </c>
      <c r="K5410" s="1" t="str">
        <f t="shared" si="252"/>
        <v>valid</v>
      </c>
      <c r="L5410" s="1" t="str">
        <f t="shared" si="253"/>
        <v>MID</v>
      </c>
      <c r="M5410" t="str">
        <f t="shared" si="254"/>
        <v>Italian</v>
      </c>
      <c r="N5410" s="1" t="str" cm="1">
        <f t="array" ref="N5410">_xlfn.IFS(
G5410&lt;=25,"Fast",
G5410&lt;=40,"Medium",
G5410&gt;40,"Slow"
)</f>
        <v>Slow</v>
      </c>
    </row>
    <row r="5411" spans="1:14" x14ac:dyDescent="0.3">
      <c r="A5411" s="1">
        <v>426730</v>
      </c>
      <c r="B5411" s="1" t="s">
        <v>1532</v>
      </c>
      <c r="C5411" s="1" t="s">
        <v>11</v>
      </c>
      <c r="D5411" s="1" t="s">
        <v>380</v>
      </c>
      <c r="E5411" s="1">
        <v>500</v>
      </c>
      <c r="F5411" s="1">
        <v>4.5</v>
      </c>
      <c r="G5411" s="1">
        <v>500</v>
      </c>
      <c r="H5411" s="1" t="s">
        <v>381</v>
      </c>
      <c r="I5411" s="1" t="s">
        <v>1532</v>
      </c>
      <c r="J5411" s="1">
        <v>33</v>
      </c>
      <c r="K5411" s="1" t="str">
        <f t="shared" si="252"/>
        <v>valid</v>
      </c>
      <c r="L5411" s="1" t="str">
        <f t="shared" si="253"/>
        <v>MID</v>
      </c>
      <c r="M5411" t="str">
        <f t="shared" si="254"/>
        <v>Desserts</v>
      </c>
      <c r="N5411" s="1" t="str" cm="1">
        <f t="array" ref="N5411">_xlfn.IFS(
G5411&lt;=25,"Fast",
G5411&lt;=40,"Medium",
G5411&gt;40,"Slow"
)</f>
        <v>Slow</v>
      </c>
    </row>
    <row r="5412" spans="1:14" x14ac:dyDescent="0.3">
      <c r="A5412" s="1">
        <v>426763</v>
      </c>
      <c r="B5412" s="1" t="s">
        <v>2440</v>
      </c>
      <c r="C5412" s="1" t="s">
        <v>189</v>
      </c>
      <c r="D5412" s="1" t="s">
        <v>9591</v>
      </c>
      <c r="E5412" s="1">
        <v>300</v>
      </c>
      <c r="F5412" s="1">
        <v>4</v>
      </c>
      <c r="G5412" s="1">
        <v>50</v>
      </c>
      <c r="H5412" s="1" t="s">
        <v>19</v>
      </c>
      <c r="I5412" s="1" t="s">
        <v>2440</v>
      </c>
      <c r="J5412" s="1">
        <v>77</v>
      </c>
      <c r="K5412" s="1" t="str">
        <f t="shared" si="252"/>
        <v>valid</v>
      </c>
      <c r="L5412" s="1" t="str">
        <f t="shared" si="253"/>
        <v>BUDGET</v>
      </c>
      <c r="M5412" t="str">
        <f t="shared" si="254"/>
        <v>Chinese</v>
      </c>
      <c r="N5412" s="1" t="str" cm="1">
        <f t="array" ref="N5412">_xlfn.IFS(
G5412&lt;=25,"Fast",
G5412&lt;=40,"Medium",
G5412&gt;40,"Slow"
)</f>
        <v>Slow</v>
      </c>
    </row>
    <row r="5413" spans="1:14" x14ac:dyDescent="0.3">
      <c r="A5413" s="1">
        <v>426799</v>
      </c>
      <c r="B5413" s="1" t="s">
        <v>1726</v>
      </c>
      <c r="C5413" s="1" t="s">
        <v>189</v>
      </c>
      <c r="D5413" s="1" t="s">
        <v>9592</v>
      </c>
      <c r="E5413" s="1">
        <v>300</v>
      </c>
      <c r="F5413" s="1">
        <v>2.9</v>
      </c>
      <c r="G5413" s="1">
        <v>80</v>
      </c>
      <c r="H5413" s="1" t="s">
        <v>1633</v>
      </c>
      <c r="I5413" s="1" t="s">
        <v>1726</v>
      </c>
      <c r="J5413" s="1">
        <v>93</v>
      </c>
      <c r="K5413" s="1" t="str">
        <f t="shared" si="252"/>
        <v>valid</v>
      </c>
      <c r="L5413" s="1" t="str">
        <f t="shared" si="253"/>
        <v>BUDGET</v>
      </c>
      <c r="M5413" t="str">
        <f t="shared" si="254"/>
        <v>Beverages</v>
      </c>
      <c r="N5413" s="1" t="str" cm="1">
        <f t="array" ref="N5413">_xlfn.IFS(
G5413&lt;=25,"Fast",
G5413&lt;=40,"Medium",
G5413&gt;40,"Slow"
)</f>
        <v>Slow</v>
      </c>
    </row>
    <row r="5414" spans="1:14" x14ac:dyDescent="0.3">
      <c r="A5414" s="1">
        <v>426818</v>
      </c>
      <c r="B5414" s="1" t="s">
        <v>230</v>
      </c>
      <c r="C5414" s="1" t="s">
        <v>91</v>
      </c>
      <c r="D5414" s="1" t="s">
        <v>9593</v>
      </c>
      <c r="E5414" s="1">
        <v>196</v>
      </c>
      <c r="F5414" s="1">
        <v>2.9</v>
      </c>
      <c r="G5414" s="1">
        <v>80</v>
      </c>
      <c r="H5414" s="1" t="s">
        <v>5016</v>
      </c>
      <c r="I5414" s="1" t="s">
        <v>4916</v>
      </c>
      <c r="J5414" s="1">
        <v>48</v>
      </c>
      <c r="K5414" s="1" t="str">
        <f t="shared" si="252"/>
        <v>valid</v>
      </c>
      <c r="L5414" s="1" t="str">
        <f t="shared" si="253"/>
        <v>BUDGET</v>
      </c>
      <c r="M5414" t="str">
        <f t="shared" si="254"/>
        <v>Chinese  Indian</v>
      </c>
      <c r="N5414" s="1" t="str" cm="1">
        <f t="array" ref="N5414">_xlfn.IFS(
G5414&lt;=25,"Fast",
G5414&lt;=40,"Medium",
G5414&gt;40,"Slow"
)</f>
        <v>Slow</v>
      </c>
    </row>
    <row r="5415" spans="1:14" x14ac:dyDescent="0.3">
      <c r="A5415" s="1">
        <v>426820</v>
      </c>
      <c r="B5415" s="1" t="s">
        <v>2017</v>
      </c>
      <c r="C5415" s="1" t="s">
        <v>115</v>
      </c>
      <c r="D5415" s="1" t="s">
        <v>9594</v>
      </c>
      <c r="E5415" s="1">
        <v>200</v>
      </c>
      <c r="F5415" s="1">
        <v>2.9</v>
      </c>
      <c r="G5415" s="1">
        <v>80</v>
      </c>
      <c r="H5415" s="1" t="s">
        <v>19</v>
      </c>
      <c r="I5415" s="1" t="s">
        <v>2017</v>
      </c>
      <c r="J5415" s="1">
        <v>63</v>
      </c>
      <c r="K5415" s="1" t="str">
        <f t="shared" si="252"/>
        <v>valid</v>
      </c>
      <c r="L5415" s="1" t="str">
        <f t="shared" si="253"/>
        <v>BUDGET</v>
      </c>
      <c r="M5415" t="str">
        <f t="shared" si="254"/>
        <v>Chinese</v>
      </c>
      <c r="N5415" s="1" t="str" cm="1">
        <f t="array" ref="N5415">_xlfn.IFS(
G5415&lt;=25,"Fast",
G5415&lt;=40,"Medium",
G5415&gt;40,"Slow"
)</f>
        <v>Slow</v>
      </c>
    </row>
    <row r="5416" spans="1:14" x14ac:dyDescent="0.3">
      <c r="A5416" s="1">
        <v>426891</v>
      </c>
      <c r="B5416" s="1" t="s">
        <v>1702</v>
      </c>
      <c r="C5416" s="1" t="s">
        <v>115</v>
      </c>
      <c r="D5416" s="1" t="s">
        <v>9595</v>
      </c>
      <c r="E5416" s="1">
        <v>100</v>
      </c>
      <c r="F5416" s="1">
        <v>2.9</v>
      </c>
      <c r="G5416" s="1">
        <v>80</v>
      </c>
      <c r="H5416" s="1" t="s">
        <v>486</v>
      </c>
      <c r="I5416" s="1" t="s">
        <v>1702</v>
      </c>
      <c r="J5416" s="1">
        <v>36</v>
      </c>
      <c r="K5416" s="1" t="str">
        <f t="shared" si="252"/>
        <v>valid</v>
      </c>
      <c r="L5416" s="1" t="str">
        <f t="shared" si="253"/>
        <v>BUDGET</v>
      </c>
      <c r="M5416" t="str">
        <f t="shared" si="254"/>
        <v>Snacks</v>
      </c>
      <c r="N5416" s="1" t="str" cm="1">
        <f t="array" ref="N5416">_xlfn.IFS(
G5416&lt;=25,"Fast",
G5416&lt;=40,"Medium",
G5416&gt;40,"Slow"
)</f>
        <v>Slow</v>
      </c>
    </row>
    <row r="5417" spans="1:14" x14ac:dyDescent="0.3">
      <c r="A5417" s="1">
        <v>426915</v>
      </c>
      <c r="B5417" s="1" t="s">
        <v>90</v>
      </c>
      <c r="C5417" s="1" t="s">
        <v>91</v>
      </c>
      <c r="D5417" s="1" t="s">
        <v>9596</v>
      </c>
      <c r="E5417" s="1">
        <v>355</v>
      </c>
      <c r="F5417" s="1">
        <v>2.9</v>
      </c>
      <c r="G5417" s="1">
        <v>80</v>
      </c>
      <c r="H5417" s="1" t="s">
        <v>9597</v>
      </c>
      <c r="I5417" s="1" t="s">
        <v>90</v>
      </c>
      <c r="J5417" s="1">
        <v>54</v>
      </c>
      <c r="K5417" s="1" t="str">
        <f t="shared" si="252"/>
        <v>valid</v>
      </c>
      <c r="L5417" s="1" t="str">
        <f t="shared" si="253"/>
        <v>MID</v>
      </c>
      <c r="M5417" t="str">
        <f t="shared" si="254"/>
        <v>Fast Food</v>
      </c>
      <c r="N5417" s="1" t="str" cm="1">
        <f t="array" ref="N5417">_xlfn.IFS(
G5417&lt;=25,"Fast",
G5417&lt;=40,"Medium",
G5417&gt;40,"Slow"
)</f>
        <v>Slow</v>
      </c>
    </row>
    <row r="5418" spans="1:14" x14ac:dyDescent="0.3">
      <c r="A5418" s="1">
        <v>426940</v>
      </c>
      <c r="B5418" s="1" t="s">
        <v>5160</v>
      </c>
      <c r="C5418" s="1" t="s">
        <v>189</v>
      </c>
      <c r="D5418" s="1" t="s">
        <v>9598</v>
      </c>
      <c r="E5418" s="1">
        <v>200</v>
      </c>
      <c r="F5418" s="1">
        <v>2.9</v>
      </c>
      <c r="G5418" s="1">
        <v>80</v>
      </c>
      <c r="H5418" s="1" t="s">
        <v>9352</v>
      </c>
      <c r="I5418" s="1" t="s">
        <v>5160</v>
      </c>
      <c r="J5418" s="1">
        <v>41</v>
      </c>
      <c r="K5418" s="1" t="str">
        <f t="shared" si="252"/>
        <v>valid</v>
      </c>
      <c r="L5418" s="1" t="str">
        <f t="shared" si="253"/>
        <v>BUDGET</v>
      </c>
      <c r="M5418" t="str">
        <f t="shared" si="254"/>
        <v>Bengali</v>
      </c>
      <c r="N5418" s="1" t="str" cm="1">
        <f t="array" ref="N5418">_xlfn.IFS(
G5418&lt;=25,"Fast",
G5418&lt;=40,"Medium",
G5418&gt;40,"Slow"
)</f>
        <v>Slow</v>
      </c>
    </row>
    <row r="5419" spans="1:14" x14ac:dyDescent="0.3">
      <c r="A5419" s="1">
        <v>426951</v>
      </c>
      <c r="B5419" s="1" t="s">
        <v>606</v>
      </c>
      <c r="C5419" s="1" t="s">
        <v>189</v>
      </c>
      <c r="D5419" s="1" t="s">
        <v>9599</v>
      </c>
      <c r="E5419" s="1">
        <v>250</v>
      </c>
      <c r="F5419" s="1">
        <v>2.9</v>
      </c>
      <c r="G5419" s="1">
        <v>80</v>
      </c>
      <c r="H5419" s="1" t="s">
        <v>9600</v>
      </c>
      <c r="I5419" s="1" t="s">
        <v>9601</v>
      </c>
      <c r="J5419" s="1">
        <v>50</v>
      </c>
      <c r="K5419" s="1" t="str">
        <f t="shared" si="252"/>
        <v>valid</v>
      </c>
      <c r="L5419" s="1" t="str">
        <f t="shared" si="253"/>
        <v>BUDGET</v>
      </c>
      <c r="M5419" t="str">
        <f t="shared" si="254"/>
        <v>South Indian  Indian  Chinese  Combo</v>
      </c>
      <c r="N5419" s="1" t="str" cm="1">
        <f t="array" ref="N5419">_xlfn.IFS(
G5419&lt;=25,"Fast",
G5419&lt;=40,"Medium",
G5419&gt;40,"Slow"
)</f>
        <v>Slow</v>
      </c>
    </row>
    <row r="5420" spans="1:14" x14ac:dyDescent="0.3">
      <c r="A5420" s="1">
        <v>427119</v>
      </c>
      <c r="B5420" s="1" t="s">
        <v>5020</v>
      </c>
      <c r="C5420" s="1" t="s">
        <v>463</v>
      </c>
      <c r="D5420" s="1" t="s">
        <v>9602</v>
      </c>
      <c r="E5420" s="1">
        <v>200</v>
      </c>
      <c r="F5420" s="1">
        <v>2.9</v>
      </c>
      <c r="G5420" s="1">
        <v>80</v>
      </c>
      <c r="H5420" s="1" t="s">
        <v>695</v>
      </c>
      <c r="I5420" s="1" t="s">
        <v>9603</v>
      </c>
      <c r="J5420" s="1">
        <v>65</v>
      </c>
      <c r="K5420" s="1" t="str">
        <f t="shared" si="252"/>
        <v>valid</v>
      </c>
      <c r="L5420" s="1" t="str">
        <f t="shared" si="253"/>
        <v>BUDGET</v>
      </c>
      <c r="M5420" t="str">
        <f t="shared" si="254"/>
        <v>Indian</v>
      </c>
      <c r="N5420" s="1" t="str" cm="1">
        <f t="array" ref="N5420">_xlfn.IFS(
G5420&lt;=25,"Fast",
G5420&lt;=40,"Medium",
G5420&gt;40,"Slow"
)</f>
        <v>Slow</v>
      </c>
    </row>
    <row r="5421" spans="1:14" x14ac:dyDescent="0.3">
      <c r="A5421" s="1">
        <v>427121</v>
      </c>
      <c r="B5421" s="1" t="s">
        <v>1715</v>
      </c>
      <c r="C5421" s="1" t="s">
        <v>68</v>
      </c>
      <c r="D5421" s="1" t="s">
        <v>9604</v>
      </c>
      <c r="E5421" s="1">
        <v>250</v>
      </c>
      <c r="F5421" s="1">
        <v>2.9</v>
      </c>
      <c r="G5421" s="1">
        <v>80</v>
      </c>
      <c r="H5421" s="1" t="s">
        <v>19</v>
      </c>
      <c r="I5421" s="1" t="s">
        <v>1715</v>
      </c>
      <c r="J5421" s="1">
        <v>39</v>
      </c>
      <c r="K5421" s="1" t="str">
        <f t="shared" si="252"/>
        <v>valid</v>
      </c>
      <c r="L5421" s="1" t="str">
        <f t="shared" si="253"/>
        <v>BUDGET</v>
      </c>
      <c r="M5421" t="str">
        <f t="shared" si="254"/>
        <v>Chinese</v>
      </c>
      <c r="N5421" s="1" t="str" cm="1">
        <f t="array" ref="N5421">_xlfn.IFS(
G5421&lt;=25,"Fast",
G5421&lt;=40,"Medium",
G5421&gt;40,"Slow"
)</f>
        <v>Slow</v>
      </c>
    </row>
    <row r="5422" spans="1:14" x14ac:dyDescent="0.3">
      <c r="A5422" s="1">
        <v>427216</v>
      </c>
      <c r="B5422" s="1" t="s">
        <v>1702</v>
      </c>
      <c r="C5422" s="1" t="s">
        <v>115</v>
      </c>
      <c r="D5422" s="1" t="s">
        <v>9605</v>
      </c>
      <c r="E5422" s="1">
        <v>300</v>
      </c>
      <c r="F5422" s="1">
        <v>2.9</v>
      </c>
      <c r="G5422" s="1">
        <v>80</v>
      </c>
      <c r="H5422" s="1" t="s">
        <v>5398</v>
      </c>
      <c r="I5422" s="1" t="s">
        <v>1702</v>
      </c>
      <c r="J5422" s="1">
        <v>46</v>
      </c>
      <c r="K5422" s="1" t="str">
        <f t="shared" si="252"/>
        <v>valid</v>
      </c>
      <c r="L5422" s="1" t="str">
        <f t="shared" si="253"/>
        <v>BUDGET</v>
      </c>
      <c r="M5422" t="str">
        <f t="shared" si="254"/>
        <v>Continental</v>
      </c>
      <c r="N5422" s="1" t="str" cm="1">
        <f t="array" ref="N5422">_xlfn.IFS(
G5422&lt;=25,"Fast",
G5422&lt;=40,"Medium",
G5422&gt;40,"Slow"
)</f>
        <v>Slow</v>
      </c>
    </row>
    <row r="5423" spans="1:14" x14ac:dyDescent="0.3">
      <c r="A5423" s="1">
        <v>427280</v>
      </c>
      <c r="B5423" s="1" t="s">
        <v>864</v>
      </c>
      <c r="C5423" s="1" t="s">
        <v>91</v>
      </c>
      <c r="D5423" s="1" t="s">
        <v>9606</v>
      </c>
      <c r="E5423" s="1">
        <v>500</v>
      </c>
      <c r="F5423" s="1">
        <v>5</v>
      </c>
      <c r="G5423" s="1">
        <v>20</v>
      </c>
      <c r="H5423" s="1" t="s">
        <v>695</v>
      </c>
      <c r="I5423" s="1" t="s">
        <v>864</v>
      </c>
      <c r="J5423" s="1">
        <v>58</v>
      </c>
      <c r="K5423" s="1" t="str">
        <f t="shared" si="252"/>
        <v>valid</v>
      </c>
      <c r="L5423" s="1" t="str">
        <f t="shared" si="253"/>
        <v>MID</v>
      </c>
      <c r="M5423" t="str">
        <f t="shared" si="254"/>
        <v>Indian</v>
      </c>
      <c r="N5423" s="1" t="str" cm="1">
        <f t="array" ref="N5423">_xlfn.IFS(
G5423&lt;=25,"Fast",
G5423&lt;=40,"Medium",
G5423&gt;40,"Slow"
)</f>
        <v>Fast</v>
      </c>
    </row>
    <row r="5424" spans="1:14" x14ac:dyDescent="0.3">
      <c r="A5424" s="1">
        <v>427282</v>
      </c>
      <c r="B5424" s="1" t="s">
        <v>864</v>
      </c>
      <c r="C5424" s="1" t="s">
        <v>91</v>
      </c>
      <c r="D5424" s="1" t="s">
        <v>9607</v>
      </c>
      <c r="E5424" s="1">
        <v>200</v>
      </c>
      <c r="F5424" s="1">
        <v>5</v>
      </c>
      <c r="G5424" s="1">
        <v>20</v>
      </c>
      <c r="H5424" s="1" t="s">
        <v>6750</v>
      </c>
      <c r="I5424" s="1" t="s">
        <v>864</v>
      </c>
      <c r="J5424" s="1">
        <v>64</v>
      </c>
      <c r="K5424" s="1" t="str">
        <f t="shared" si="252"/>
        <v>valid</v>
      </c>
      <c r="L5424" s="1" t="str">
        <f t="shared" si="253"/>
        <v>BUDGET</v>
      </c>
      <c r="M5424" t="str">
        <f t="shared" si="254"/>
        <v>Asian  Chinese</v>
      </c>
      <c r="N5424" s="1" t="str" cm="1">
        <f t="array" ref="N5424">_xlfn.IFS(
G5424&lt;=25,"Fast",
G5424&lt;=40,"Medium",
G5424&gt;40,"Slow"
)</f>
        <v>Fast</v>
      </c>
    </row>
    <row r="5425" spans="1:14" x14ac:dyDescent="0.3">
      <c r="A5425" s="1">
        <v>427290</v>
      </c>
      <c r="B5425" s="1" t="s">
        <v>864</v>
      </c>
      <c r="C5425" s="1" t="s">
        <v>91</v>
      </c>
      <c r="D5425" s="1" t="s">
        <v>9608</v>
      </c>
      <c r="E5425" s="1">
        <v>300</v>
      </c>
      <c r="F5425" s="1">
        <v>2.9</v>
      </c>
      <c r="G5425" s="1">
        <v>80</v>
      </c>
      <c r="H5425" s="1" t="s">
        <v>448</v>
      </c>
      <c r="I5425" s="1" t="s">
        <v>864</v>
      </c>
      <c r="J5425" s="1">
        <v>64</v>
      </c>
      <c r="K5425" s="1" t="str">
        <f t="shared" si="252"/>
        <v>valid</v>
      </c>
      <c r="L5425" s="1" t="str">
        <f t="shared" si="253"/>
        <v>BUDGET</v>
      </c>
      <c r="M5425" t="str">
        <f t="shared" si="254"/>
        <v>Desserts  Bakery</v>
      </c>
      <c r="N5425" s="1" t="str" cm="1">
        <f t="array" ref="N5425">_xlfn.IFS(
G5425&lt;=25,"Fast",
G5425&lt;=40,"Medium",
G5425&gt;40,"Slow"
)</f>
        <v>Slow</v>
      </c>
    </row>
    <row r="5426" spans="1:14" x14ac:dyDescent="0.3">
      <c r="A5426" s="1">
        <v>427308</v>
      </c>
      <c r="B5426" s="1" t="s">
        <v>1532</v>
      </c>
      <c r="C5426" s="1" t="s">
        <v>11</v>
      </c>
      <c r="D5426" s="1" t="s">
        <v>9609</v>
      </c>
      <c r="E5426" s="1">
        <v>300</v>
      </c>
      <c r="F5426" s="1">
        <v>2.9</v>
      </c>
      <c r="G5426" s="1">
        <v>80</v>
      </c>
      <c r="H5426" s="1" t="s">
        <v>9610</v>
      </c>
      <c r="I5426" s="1" t="s">
        <v>1532</v>
      </c>
      <c r="J5426" s="1">
        <v>46</v>
      </c>
      <c r="K5426" s="1" t="str">
        <f t="shared" si="252"/>
        <v>valid</v>
      </c>
      <c r="L5426" s="1" t="str">
        <f t="shared" si="253"/>
        <v>BUDGET</v>
      </c>
      <c r="M5426" t="str">
        <f t="shared" si="254"/>
        <v>Biryani</v>
      </c>
      <c r="N5426" s="1" t="str" cm="1">
        <f t="array" ref="N5426">_xlfn.IFS(
G5426&lt;=25,"Fast",
G5426&lt;=40,"Medium",
G5426&gt;40,"Slow"
)</f>
        <v>Slow</v>
      </c>
    </row>
    <row r="5427" spans="1:14" x14ac:dyDescent="0.3">
      <c r="A5427" s="1">
        <v>427365</v>
      </c>
      <c r="B5427" s="1" t="s">
        <v>403</v>
      </c>
      <c r="C5427" s="1" t="s">
        <v>115</v>
      </c>
      <c r="D5427" s="1" t="s">
        <v>9611</v>
      </c>
      <c r="E5427" s="1">
        <v>500</v>
      </c>
      <c r="F5427" s="1">
        <v>2.9</v>
      </c>
      <c r="G5427" s="1">
        <v>80</v>
      </c>
      <c r="H5427" s="1" t="s">
        <v>9612</v>
      </c>
      <c r="I5427" s="1" t="s">
        <v>403</v>
      </c>
      <c r="J5427" s="1">
        <v>47</v>
      </c>
      <c r="K5427" s="1" t="str">
        <f t="shared" si="252"/>
        <v>valid</v>
      </c>
      <c r="L5427" s="1" t="str">
        <f t="shared" si="253"/>
        <v>MID</v>
      </c>
      <c r="M5427" t="str">
        <f t="shared" si="254"/>
        <v>Continental</v>
      </c>
      <c r="N5427" s="1" t="str" cm="1">
        <f t="array" ref="N5427">_xlfn.IFS(
G5427&lt;=25,"Fast",
G5427&lt;=40,"Medium",
G5427&gt;40,"Slow"
)</f>
        <v>Slow</v>
      </c>
    </row>
    <row r="5428" spans="1:14" x14ac:dyDescent="0.3">
      <c r="A5428" s="1">
        <v>427395</v>
      </c>
      <c r="B5428" s="1" t="s">
        <v>21</v>
      </c>
      <c r="C5428" s="1" t="s">
        <v>11</v>
      </c>
      <c r="D5428" s="1" t="s">
        <v>9613</v>
      </c>
      <c r="E5428" s="1">
        <v>249</v>
      </c>
      <c r="F5428" s="1">
        <v>2.9</v>
      </c>
      <c r="G5428" s="1">
        <v>80</v>
      </c>
      <c r="H5428" s="1" t="s">
        <v>8157</v>
      </c>
      <c r="I5428" s="1" t="s">
        <v>21</v>
      </c>
      <c r="J5428" s="1">
        <v>65</v>
      </c>
      <c r="K5428" s="1" t="str">
        <f t="shared" si="252"/>
        <v>valid</v>
      </c>
      <c r="L5428" s="1" t="str">
        <f t="shared" si="253"/>
        <v>BUDGET</v>
      </c>
      <c r="M5428" t="str">
        <f t="shared" si="254"/>
        <v>Indian</v>
      </c>
      <c r="N5428" s="1" t="str" cm="1">
        <f t="array" ref="N5428">_xlfn.IFS(
G5428&lt;=25,"Fast",
G5428&lt;=40,"Medium",
G5428&gt;40,"Slow"
)</f>
        <v>Slow</v>
      </c>
    </row>
    <row r="5429" spans="1:14" x14ac:dyDescent="0.3">
      <c r="A5429" s="1">
        <v>427422</v>
      </c>
      <c r="B5429" s="1" t="s">
        <v>9614</v>
      </c>
      <c r="C5429" s="1" t="s">
        <v>11</v>
      </c>
      <c r="D5429" s="1" t="s">
        <v>9615</v>
      </c>
      <c r="E5429" s="1">
        <v>500</v>
      </c>
      <c r="F5429" s="1">
        <v>4</v>
      </c>
      <c r="G5429" s="1">
        <v>20</v>
      </c>
      <c r="H5429" s="1" t="s">
        <v>9616</v>
      </c>
      <c r="I5429" s="1" t="s">
        <v>9617</v>
      </c>
      <c r="J5429" s="1">
        <v>34</v>
      </c>
      <c r="K5429" s="1" t="str">
        <f t="shared" si="252"/>
        <v>valid</v>
      </c>
      <c r="L5429" s="1" t="str">
        <f t="shared" si="253"/>
        <v>MID</v>
      </c>
      <c r="M5429" t="str">
        <f t="shared" si="254"/>
        <v>Italian</v>
      </c>
      <c r="N5429" s="1" t="str" cm="1">
        <f t="array" ref="N5429">_xlfn.IFS(
G5429&lt;=25,"Fast",
G5429&lt;=40,"Medium",
G5429&gt;40,"Slow"
)</f>
        <v>Fast</v>
      </c>
    </row>
    <row r="5430" spans="1:14" x14ac:dyDescent="0.3">
      <c r="A5430" s="1">
        <v>427471</v>
      </c>
      <c r="B5430" s="1" t="s">
        <v>3452</v>
      </c>
      <c r="C5430" s="1" t="s">
        <v>68</v>
      </c>
      <c r="D5430" s="1" t="s">
        <v>4073</v>
      </c>
      <c r="E5430" s="1">
        <v>300</v>
      </c>
      <c r="F5430" s="1">
        <v>4.3</v>
      </c>
      <c r="G5430" s="1">
        <v>20</v>
      </c>
      <c r="H5430" s="1" t="s">
        <v>695</v>
      </c>
      <c r="I5430" s="1" t="s">
        <v>9618</v>
      </c>
      <c r="J5430" s="1">
        <v>55</v>
      </c>
      <c r="K5430" s="1" t="str">
        <f t="shared" si="252"/>
        <v>valid</v>
      </c>
      <c r="L5430" s="1" t="str">
        <f t="shared" si="253"/>
        <v>BUDGET</v>
      </c>
      <c r="M5430" t="str">
        <f t="shared" si="254"/>
        <v>Indian</v>
      </c>
      <c r="N5430" s="1" t="str" cm="1">
        <f t="array" ref="N5430">_xlfn.IFS(
G5430&lt;=25,"Fast",
G5430&lt;=40,"Medium",
G5430&gt;40,"Slow"
)</f>
        <v>Fast</v>
      </c>
    </row>
    <row r="5431" spans="1:14" x14ac:dyDescent="0.3">
      <c r="A5431" s="1">
        <v>427506</v>
      </c>
      <c r="B5431" s="1" t="s">
        <v>1855</v>
      </c>
      <c r="C5431" s="1" t="s">
        <v>463</v>
      </c>
      <c r="D5431" s="1" t="s">
        <v>9619</v>
      </c>
      <c r="E5431" s="1">
        <v>300</v>
      </c>
      <c r="F5431" s="1">
        <v>2.9</v>
      </c>
      <c r="G5431" s="1">
        <v>80</v>
      </c>
      <c r="H5431" s="1" t="s">
        <v>5194</v>
      </c>
      <c r="I5431" s="1" t="s">
        <v>1855</v>
      </c>
      <c r="J5431" s="1">
        <v>71</v>
      </c>
      <c r="K5431" s="1" t="str">
        <f t="shared" si="252"/>
        <v>valid</v>
      </c>
      <c r="L5431" s="1" t="str">
        <f t="shared" si="253"/>
        <v>BUDGET</v>
      </c>
      <c r="M5431" t="str">
        <f t="shared" si="254"/>
        <v>Fast Food</v>
      </c>
      <c r="N5431" s="1" t="str" cm="1">
        <f t="array" ref="N5431">_xlfn.IFS(
G5431&lt;=25,"Fast",
G5431&lt;=40,"Medium",
G5431&gt;40,"Slow"
)</f>
        <v>Slow</v>
      </c>
    </row>
    <row r="5432" spans="1:14" x14ac:dyDescent="0.3">
      <c r="A5432" s="1">
        <v>427515</v>
      </c>
      <c r="B5432" s="1" t="s">
        <v>114</v>
      </c>
      <c r="C5432" s="1" t="s">
        <v>115</v>
      </c>
      <c r="D5432" s="1" t="s">
        <v>3381</v>
      </c>
      <c r="E5432" s="1">
        <v>300</v>
      </c>
      <c r="F5432" s="1">
        <v>3.9</v>
      </c>
      <c r="G5432" s="1">
        <v>100</v>
      </c>
      <c r="H5432" s="1" t="s">
        <v>3382</v>
      </c>
      <c r="I5432" s="1" t="s">
        <v>1493</v>
      </c>
      <c r="J5432" s="1">
        <v>79</v>
      </c>
      <c r="K5432" s="1" t="str">
        <f t="shared" si="252"/>
        <v>valid</v>
      </c>
      <c r="L5432" s="1" t="str">
        <f t="shared" si="253"/>
        <v>BUDGET</v>
      </c>
      <c r="M5432" t="str">
        <f t="shared" si="254"/>
        <v>Mexican</v>
      </c>
      <c r="N5432" s="1" t="str" cm="1">
        <f t="array" ref="N5432">_xlfn.IFS(
G5432&lt;=25,"Fast",
G5432&lt;=40,"Medium",
G5432&gt;40,"Slow"
)</f>
        <v>Slow</v>
      </c>
    </row>
    <row r="5433" spans="1:14" x14ac:dyDescent="0.3">
      <c r="A5433" s="1">
        <v>427522</v>
      </c>
      <c r="B5433" s="1" t="s">
        <v>3227</v>
      </c>
      <c r="C5433" s="1" t="s">
        <v>3052</v>
      </c>
      <c r="D5433" s="1" t="s">
        <v>9620</v>
      </c>
      <c r="E5433" s="1">
        <v>300</v>
      </c>
      <c r="F5433" s="1">
        <v>3.9</v>
      </c>
      <c r="G5433" s="1">
        <v>100</v>
      </c>
      <c r="H5433" s="1" t="s">
        <v>184</v>
      </c>
      <c r="I5433" s="1" t="s">
        <v>3227</v>
      </c>
      <c r="J5433" s="1">
        <v>55</v>
      </c>
      <c r="K5433" s="1" t="str">
        <f t="shared" si="252"/>
        <v>valid</v>
      </c>
      <c r="L5433" s="1" t="str">
        <f t="shared" si="253"/>
        <v>BUDGET</v>
      </c>
      <c r="M5433" t="str">
        <f t="shared" si="254"/>
        <v>Fast Food</v>
      </c>
      <c r="N5433" s="1" t="str" cm="1">
        <f t="array" ref="N5433">_xlfn.IFS(
G5433&lt;=25,"Fast",
G5433&lt;=40,"Medium",
G5433&gt;40,"Slow"
)</f>
        <v>Slow</v>
      </c>
    </row>
    <row r="5434" spans="1:14" x14ac:dyDescent="0.3">
      <c r="A5434" s="1">
        <v>427572</v>
      </c>
      <c r="B5434" s="1" t="s">
        <v>745</v>
      </c>
      <c r="C5434" s="1" t="s">
        <v>383</v>
      </c>
      <c r="D5434" s="1" t="s">
        <v>9621</v>
      </c>
      <c r="E5434" s="1">
        <v>200</v>
      </c>
      <c r="F5434" s="1">
        <v>2.9</v>
      </c>
      <c r="G5434" s="1">
        <v>80</v>
      </c>
      <c r="H5434" s="1" t="s">
        <v>8055</v>
      </c>
      <c r="I5434" s="1" t="s">
        <v>745</v>
      </c>
      <c r="J5434" s="1">
        <v>51</v>
      </c>
      <c r="K5434" s="1" t="str">
        <f t="shared" si="252"/>
        <v>valid</v>
      </c>
      <c r="L5434" s="1" t="str">
        <f t="shared" si="253"/>
        <v>BUDGET</v>
      </c>
      <c r="M5434" t="str">
        <f t="shared" si="254"/>
        <v>Indian</v>
      </c>
      <c r="N5434" s="1" t="str" cm="1">
        <f t="array" ref="N5434">_xlfn.IFS(
G5434&lt;=25,"Fast",
G5434&lt;=40,"Medium",
G5434&gt;40,"Slow"
)</f>
        <v>Slow</v>
      </c>
    </row>
    <row r="5435" spans="1:14" x14ac:dyDescent="0.3">
      <c r="A5435" s="1">
        <v>427645</v>
      </c>
      <c r="B5435" s="1" t="s">
        <v>276</v>
      </c>
      <c r="C5435" s="1" t="s">
        <v>115</v>
      </c>
      <c r="D5435" s="1" t="s">
        <v>9622</v>
      </c>
      <c r="E5435" s="1">
        <v>300</v>
      </c>
      <c r="F5435" s="1">
        <v>2.9</v>
      </c>
      <c r="G5435" s="1">
        <v>80</v>
      </c>
      <c r="H5435" s="1" t="s">
        <v>184</v>
      </c>
      <c r="I5435" s="1" t="s">
        <v>276</v>
      </c>
      <c r="J5435" s="1">
        <v>67</v>
      </c>
      <c r="K5435" s="1" t="str">
        <f t="shared" si="252"/>
        <v>valid</v>
      </c>
      <c r="L5435" s="1" t="str">
        <f t="shared" si="253"/>
        <v>BUDGET</v>
      </c>
      <c r="M5435" t="str">
        <f t="shared" si="254"/>
        <v>Fast Food</v>
      </c>
      <c r="N5435" s="1" t="str" cm="1">
        <f t="array" ref="N5435">_xlfn.IFS(
G5435&lt;=25,"Fast",
G5435&lt;=40,"Medium",
G5435&gt;40,"Slow"
)</f>
        <v>Slow</v>
      </c>
    </row>
    <row r="5436" spans="1:14" x14ac:dyDescent="0.3">
      <c r="A5436" s="1">
        <v>427662</v>
      </c>
      <c r="B5436" s="1" t="s">
        <v>3390</v>
      </c>
      <c r="C5436" s="1" t="s">
        <v>68</v>
      </c>
      <c r="D5436" s="1" t="s">
        <v>9623</v>
      </c>
      <c r="E5436" s="1">
        <v>300</v>
      </c>
      <c r="F5436" s="1">
        <v>2.9</v>
      </c>
      <c r="G5436" s="1">
        <v>80</v>
      </c>
      <c r="H5436" s="1" t="s">
        <v>9624</v>
      </c>
      <c r="I5436" s="1" t="s">
        <v>3390</v>
      </c>
      <c r="J5436" s="1">
        <v>52</v>
      </c>
      <c r="K5436" s="1" t="str">
        <f t="shared" si="252"/>
        <v>valid</v>
      </c>
      <c r="L5436" s="1" t="str">
        <f t="shared" si="253"/>
        <v>BUDGET</v>
      </c>
      <c r="M5436" t="str">
        <f t="shared" si="254"/>
        <v>Beverages</v>
      </c>
      <c r="N5436" s="1" t="str" cm="1">
        <f t="array" ref="N5436">_xlfn.IFS(
G5436&lt;=25,"Fast",
G5436&lt;=40,"Medium",
G5436&gt;40,"Slow"
)</f>
        <v>Slow</v>
      </c>
    </row>
    <row r="5437" spans="1:14" x14ac:dyDescent="0.3">
      <c r="A5437" s="1">
        <v>427724</v>
      </c>
      <c r="B5437" s="1" t="s">
        <v>3097</v>
      </c>
      <c r="C5437" s="1" t="s">
        <v>3052</v>
      </c>
      <c r="D5437" s="1" t="s">
        <v>9625</v>
      </c>
      <c r="E5437" s="1">
        <v>250</v>
      </c>
      <c r="F5437" s="1">
        <v>2.9</v>
      </c>
      <c r="G5437" s="1">
        <v>80</v>
      </c>
      <c r="H5437" s="1" t="s">
        <v>1193</v>
      </c>
      <c r="I5437" s="1" t="s">
        <v>3097</v>
      </c>
      <c r="J5437" s="1">
        <v>61</v>
      </c>
      <c r="K5437" s="1" t="str">
        <f t="shared" si="252"/>
        <v>valid</v>
      </c>
      <c r="L5437" s="1" t="str">
        <f t="shared" si="253"/>
        <v>BUDGET</v>
      </c>
      <c r="M5437" t="str">
        <f t="shared" si="254"/>
        <v>Desserts</v>
      </c>
      <c r="N5437" s="1" t="str" cm="1">
        <f t="array" ref="N5437">_xlfn.IFS(
G5437&lt;=25,"Fast",
G5437&lt;=40,"Medium",
G5437&gt;40,"Slow"
)</f>
        <v>Slow</v>
      </c>
    </row>
    <row r="5438" spans="1:14" x14ac:dyDescent="0.3">
      <c r="A5438" s="1">
        <v>427778</v>
      </c>
      <c r="B5438" s="1" t="s">
        <v>839</v>
      </c>
      <c r="C5438" s="1" t="s">
        <v>115</v>
      </c>
      <c r="D5438" s="1" t="s">
        <v>9626</v>
      </c>
      <c r="E5438" s="1">
        <v>200</v>
      </c>
      <c r="F5438" s="1">
        <v>4.5999999999999996</v>
      </c>
      <c r="G5438" s="1">
        <v>20</v>
      </c>
      <c r="H5438" s="1" t="s">
        <v>9627</v>
      </c>
      <c r="I5438" s="1" t="s">
        <v>839</v>
      </c>
      <c r="J5438" s="1">
        <v>62</v>
      </c>
      <c r="K5438" s="1" t="str">
        <f t="shared" si="252"/>
        <v>valid</v>
      </c>
      <c r="L5438" s="1" t="str">
        <f t="shared" si="253"/>
        <v>BUDGET</v>
      </c>
      <c r="M5438" t="str">
        <f t="shared" si="254"/>
        <v>North Indian</v>
      </c>
      <c r="N5438" s="1" t="str" cm="1">
        <f t="array" ref="N5438">_xlfn.IFS(
G5438&lt;=25,"Fast",
G5438&lt;=40,"Medium",
G5438&gt;40,"Slow"
)</f>
        <v>Fast</v>
      </c>
    </row>
    <row r="5439" spans="1:14" x14ac:dyDescent="0.3">
      <c r="A5439" s="1">
        <v>427804</v>
      </c>
      <c r="B5439" s="1" t="s">
        <v>864</v>
      </c>
      <c r="C5439" s="1" t="s">
        <v>91</v>
      </c>
      <c r="D5439" s="1" t="s">
        <v>9628</v>
      </c>
      <c r="E5439" s="1">
        <v>500</v>
      </c>
      <c r="F5439" s="1">
        <v>2.9</v>
      </c>
      <c r="G5439" s="1">
        <v>80</v>
      </c>
      <c r="H5439" s="1" t="s">
        <v>9629</v>
      </c>
      <c r="I5439" s="1" t="s">
        <v>864</v>
      </c>
      <c r="J5439" s="1">
        <v>51</v>
      </c>
      <c r="K5439" s="1" t="str">
        <f t="shared" si="252"/>
        <v>valid</v>
      </c>
      <c r="L5439" s="1" t="str">
        <f t="shared" si="253"/>
        <v>MID</v>
      </c>
      <c r="M5439" t="str">
        <f t="shared" si="254"/>
        <v>Chinese  North Indian  Tandoor  Biryani  Beverages  Desserts</v>
      </c>
      <c r="N5439" s="1" t="str" cm="1">
        <f t="array" ref="N5439">_xlfn.IFS(
G5439&lt;=25,"Fast",
G5439&lt;=40,"Medium",
G5439&gt;40,"Slow"
)</f>
        <v>Slow</v>
      </c>
    </row>
    <row r="5440" spans="1:14" x14ac:dyDescent="0.3">
      <c r="A5440" s="1">
        <v>427807</v>
      </c>
      <c r="B5440" s="1" t="s">
        <v>1274</v>
      </c>
      <c r="C5440" s="1" t="s">
        <v>91</v>
      </c>
      <c r="D5440" s="1" t="s">
        <v>9630</v>
      </c>
      <c r="E5440" s="1">
        <v>150</v>
      </c>
      <c r="F5440" s="1">
        <v>2.9</v>
      </c>
      <c r="G5440" s="1">
        <v>80</v>
      </c>
      <c r="H5440" s="1" t="s">
        <v>9631</v>
      </c>
      <c r="I5440" s="1" t="s">
        <v>1274</v>
      </c>
      <c r="J5440" s="1">
        <v>34</v>
      </c>
      <c r="K5440" s="1" t="str">
        <f t="shared" si="252"/>
        <v>valid</v>
      </c>
      <c r="L5440" s="1" t="str">
        <f t="shared" si="253"/>
        <v>BUDGET</v>
      </c>
      <c r="M5440" t="str">
        <f t="shared" si="254"/>
        <v>Beverages</v>
      </c>
      <c r="N5440" s="1" t="str" cm="1">
        <f t="array" ref="N5440">_xlfn.IFS(
G5440&lt;=25,"Fast",
G5440&lt;=40,"Medium",
G5440&gt;40,"Slow"
)</f>
        <v>Slow</v>
      </c>
    </row>
    <row r="5441" spans="1:14" x14ac:dyDescent="0.3">
      <c r="A5441" s="1">
        <v>427945</v>
      </c>
      <c r="B5441" s="1" t="s">
        <v>1002</v>
      </c>
      <c r="C5441" s="1" t="s">
        <v>463</v>
      </c>
      <c r="D5441" s="1" t="s">
        <v>9632</v>
      </c>
      <c r="E5441" s="1">
        <v>300</v>
      </c>
      <c r="F5441" s="1">
        <v>2.9</v>
      </c>
      <c r="G5441" s="1">
        <v>80</v>
      </c>
      <c r="H5441" s="1" t="s">
        <v>7115</v>
      </c>
      <c r="I5441" s="1" t="s">
        <v>1002</v>
      </c>
      <c r="J5441" s="1">
        <v>49</v>
      </c>
      <c r="K5441" s="1" t="str">
        <f t="shared" si="252"/>
        <v>valid</v>
      </c>
      <c r="L5441" s="1" t="str">
        <f t="shared" si="253"/>
        <v>BUDGET</v>
      </c>
      <c r="M5441" t="str">
        <f t="shared" si="254"/>
        <v>Indian</v>
      </c>
      <c r="N5441" s="1" t="str" cm="1">
        <f t="array" ref="N5441">_xlfn.IFS(
G5441&lt;=25,"Fast",
G5441&lt;=40,"Medium",
G5441&gt;40,"Slow"
)</f>
        <v>Slow</v>
      </c>
    </row>
    <row r="5442" spans="1:14" x14ac:dyDescent="0.3">
      <c r="A5442" s="1">
        <v>428047</v>
      </c>
      <c r="B5442" s="1" t="s">
        <v>1002</v>
      </c>
      <c r="C5442" s="1" t="s">
        <v>463</v>
      </c>
      <c r="D5442" s="1" t="s">
        <v>9633</v>
      </c>
      <c r="E5442" s="1">
        <v>300</v>
      </c>
      <c r="F5442" s="1">
        <v>2.9</v>
      </c>
      <c r="G5442" s="1">
        <v>80</v>
      </c>
      <c r="H5442" s="1" t="s">
        <v>184</v>
      </c>
      <c r="I5442" s="1" t="s">
        <v>1002</v>
      </c>
      <c r="J5442" s="1">
        <v>46</v>
      </c>
      <c r="K5442" s="1" t="str">
        <f t="shared" si="252"/>
        <v>valid</v>
      </c>
      <c r="L5442" s="1" t="str">
        <f t="shared" si="253"/>
        <v>BUDGET</v>
      </c>
      <c r="M5442" t="str">
        <f t="shared" si="254"/>
        <v>Fast Food</v>
      </c>
      <c r="N5442" s="1" t="str" cm="1">
        <f t="array" ref="N5442">_xlfn.IFS(
G5442&lt;=25,"Fast",
G5442&lt;=40,"Medium",
G5442&gt;40,"Slow"
)</f>
        <v>Slow</v>
      </c>
    </row>
    <row r="5443" spans="1:14" x14ac:dyDescent="0.3">
      <c r="A5443" s="1">
        <v>428076</v>
      </c>
      <c r="B5443" s="1" t="s">
        <v>3639</v>
      </c>
      <c r="C5443" s="1" t="s">
        <v>115</v>
      </c>
      <c r="D5443" s="1" t="s">
        <v>7643</v>
      </c>
      <c r="E5443" s="1">
        <v>300</v>
      </c>
      <c r="F5443" s="1">
        <v>2.9</v>
      </c>
      <c r="G5443" s="1">
        <v>80</v>
      </c>
      <c r="H5443" s="1" t="s">
        <v>4207</v>
      </c>
      <c r="I5443" s="1" t="s">
        <v>3639</v>
      </c>
      <c r="J5443" s="1">
        <v>37</v>
      </c>
      <c r="K5443" s="1" t="str">
        <f t="shared" ref="K5443:K5506" si="255">IF(E5443=0,"outlier","valid")</f>
        <v>valid</v>
      </c>
      <c r="L5443" s="1" t="str">
        <f t="shared" ref="L5443:L5506" si="256">IF(E5443&lt;=300,"BUDGET",IF(E5443&lt;=600,"MID","PREMIUM"))</f>
        <v>BUDGET</v>
      </c>
      <c r="M5443" t="str">
        <f t="shared" ref="M5443:M5506" si="257">IFERROR(LEFT(H5443, FIND(",", H5443)-1), H5443)</f>
        <v>Ice Cream</v>
      </c>
      <c r="N5443" s="1" t="str" cm="1">
        <f t="array" ref="N5443">_xlfn.IFS(
G5443&lt;=25,"Fast",
G5443&lt;=40,"Medium",
G5443&gt;40,"Slow"
)</f>
        <v>Slow</v>
      </c>
    </row>
    <row r="5444" spans="1:14" x14ac:dyDescent="0.3">
      <c r="A5444" s="1">
        <v>428100</v>
      </c>
      <c r="B5444" s="1" t="s">
        <v>3003</v>
      </c>
      <c r="C5444" s="1" t="s">
        <v>115</v>
      </c>
      <c r="D5444" s="1" t="s">
        <v>9634</v>
      </c>
      <c r="E5444" s="1">
        <v>200</v>
      </c>
      <c r="F5444" s="1">
        <v>2.9</v>
      </c>
      <c r="G5444" s="1">
        <v>80</v>
      </c>
      <c r="H5444" s="1" t="s">
        <v>830</v>
      </c>
      <c r="I5444" s="1" t="s">
        <v>3639</v>
      </c>
      <c r="J5444" s="1">
        <v>33</v>
      </c>
      <c r="K5444" s="1" t="str">
        <f t="shared" si="255"/>
        <v>valid</v>
      </c>
      <c r="L5444" s="1" t="str">
        <f t="shared" si="256"/>
        <v>BUDGET</v>
      </c>
      <c r="M5444" t="str">
        <f t="shared" si="257"/>
        <v>Ice Cream</v>
      </c>
      <c r="N5444" s="1" t="str" cm="1">
        <f t="array" ref="N5444">_xlfn.IFS(
G5444&lt;=25,"Fast",
G5444&lt;=40,"Medium",
G5444&gt;40,"Slow"
)</f>
        <v>Slow</v>
      </c>
    </row>
    <row r="5445" spans="1:14" x14ac:dyDescent="0.3">
      <c r="A5445" s="1">
        <v>428117</v>
      </c>
      <c r="B5445" s="1" t="s">
        <v>2127</v>
      </c>
      <c r="C5445" s="1" t="s">
        <v>11</v>
      </c>
      <c r="D5445" s="1" t="s">
        <v>9635</v>
      </c>
      <c r="E5445" s="1">
        <v>400</v>
      </c>
      <c r="F5445" s="1">
        <v>2.9</v>
      </c>
      <c r="G5445" s="1">
        <v>80</v>
      </c>
      <c r="H5445" s="1" t="s">
        <v>9636</v>
      </c>
      <c r="I5445" s="1" t="s">
        <v>2127</v>
      </c>
      <c r="J5445" s="1">
        <v>54</v>
      </c>
      <c r="K5445" s="1" t="str">
        <f t="shared" si="255"/>
        <v>valid</v>
      </c>
      <c r="L5445" s="1" t="str">
        <f t="shared" si="256"/>
        <v>MID</v>
      </c>
      <c r="M5445" t="str">
        <f t="shared" si="257"/>
        <v>South Indian</v>
      </c>
      <c r="N5445" s="1" t="str" cm="1">
        <f t="array" ref="N5445">_xlfn.IFS(
G5445&lt;=25,"Fast",
G5445&lt;=40,"Medium",
G5445&gt;40,"Slow"
)</f>
        <v>Slow</v>
      </c>
    </row>
    <row r="5446" spans="1:14" x14ac:dyDescent="0.3">
      <c r="A5446" s="1">
        <v>428123</v>
      </c>
      <c r="B5446" s="1" t="s">
        <v>645</v>
      </c>
      <c r="C5446" s="1" t="s">
        <v>189</v>
      </c>
      <c r="D5446" s="1" t="s">
        <v>9637</v>
      </c>
      <c r="E5446" s="1">
        <v>200</v>
      </c>
      <c r="F5446" s="1">
        <v>2.9</v>
      </c>
      <c r="G5446" s="1">
        <v>80</v>
      </c>
      <c r="H5446" s="1" t="s">
        <v>184</v>
      </c>
      <c r="I5446" s="1" t="s">
        <v>645</v>
      </c>
      <c r="J5446" s="1">
        <v>81</v>
      </c>
      <c r="K5446" s="1" t="str">
        <f t="shared" si="255"/>
        <v>valid</v>
      </c>
      <c r="L5446" s="1" t="str">
        <f t="shared" si="256"/>
        <v>BUDGET</v>
      </c>
      <c r="M5446" t="str">
        <f t="shared" si="257"/>
        <v>Fast Food</v>
      </c>
      <c r="N5446" s="1" t="str" cm="1">
        <f t="array" ref="N5446">_xlfn.IFS(
G5446&lt;=25,"Fast",
G5446&lt;=40,"Medium",
G5446&gt;40,"Slow"
)</f>
        <v>Slow</v>
      </c>
    </row>
    <row r="5447" spans="1:14" x14ac:dyDescent="0.3">
      <c r="A5447" s="1">
        <v>428125</v>
      </c>
      <c r="B5447" s="1" t="s">
        <v>2058</v>
      </c>
      <c r="C5447" s="1" t="s">
        <v>189</v>
      </c>
      <c r="D5447" s="1" t="s">
        <v>9638</v>
      </c>
      <c r="E5447" s="1">
        <v>300</v>
      </c>
      <c r="F5447" s="1">
        <v>2.9</v>
      </c>
      <c r="G5447" s="1">
        <v>80</v>
      </c>
      <c r="H5447" s="1" t="s">
        <v>2056</v>
      </c>
      <c r="I5447" s="1" t="s">
        <v>2058</v>
      </c>
      <c r="J5447" s="1">
        <v>69</v>
      </c>
      <c r="K5447" s="1" t="str">
        <f t="shared" si="255"/>
        <v>valid</v>
      </c>
      <c r="L5447" s="1" t="str">
        <f t="shared" si="256"/>
        <v>BUDGET</v>
      </c>
      <c r="M5447" t="str">
        <f t="shared" si="257"/>
        <v>Indian  Chinese</v>
      </c>
      <c r="N5447" s="1" t="str" cm="1">
        <f t="array" ref="N5447">_xlfn.IFS(
G5447&lt;=25,"Fast",
G5447&lt;=40,"Medium",
G5447&gt;40,"Slow"
)</f>
        <v>Slow</v>
      </c>
    </row>
    <row r="5448" spans="1:14" x14ac:dyDescent="0.3">
      <c r="A5448" s="1">
        <v>428149</v>
      </c>
      <c r="B5448" s="1" t="s">
        <v>1980</v>
      </c>
      <c r="C5448" s="1" t="s">
        <v>463</v>
      </c>
      <c r="D5448" s="1" t="s">
        <v>9639</v>
      </c>
      <c r="E5448" s="1">
        <v>180</v>
      </c>
      <c r="F5448" s="1">
        <v>2.9</v>
      </c>
      <c r="G5448" s="1">
        <v>80</v>
      </c>
      <c r="H5448" s="1" t="s">
        <v>9640</v>
      </c>
      <c r="I5448" s="1" t="s">
        <v>1980</v>
      </c>
      <c r="J5448" s="1">
        <v>47</v>
      </c>
      <c r="K5448" s="1" t="str">
        <f t="shared" si="255"/>
        <v>valid</v>
      </c>
      <c r="L5448" s="1" t="str">
        <f t="shared" si="256"/>
        <v>BUDGET</v>
      </c>
      <c r="M5448" t="str">
        <f t="shared" si="257"/>
        <v>South Indian</v>
      </c>
      <c r="N5448" s="1" t="str" cm="1">
        <f t="array" ref="N5448">_xlfn.IFS(
G5448&lt;=25,"Fast",
G5448&lt;=40,"Medium",
G5448&gt;40,"Slow"
)</f>
        <v>Slow</v>
      </c>
    </row>
    <row r="5449" spans="1:14" x14ac:dyDescent="0.3">
      <c r="A5449" s="1">
        <v>428154</v>
      </c>
      <c r="B5449" s="1" t="s">
        <v>1702</v>
      </c>
      <c r="C5449" s="1" t="s">
        <v>115</v>
      </c>
      <c r="D5449" s="1" t="s">
        <v>7130</v>
      </c>
      <c r="E5449" s="1">
        <v>250</v>
      </c>
      <c r="F5449" s="1">
        <v>2.9</v>
      </c>
      <c r="G5449" s="1">
        <v>80</v>
      </c>
      <c r="H5449" s="1" t="s">
        <v>4207</v>
      </c>
      <c r="I5449" s="1" t="s">
        <v>1702</v>
      </c>
      <c r="J5449" s="1">
        <v>44</v>
      </c>
      <c r="K5449" s="1" t="str">
        <f t="shared" si="255"/>
        <v>valid</v>
      </c>
      <c r="L5449" s="1" t="str">
        <f t="shared" si="256"/>
        <v>BUDGET</v>
      </c>
      <c r="M5449" t="str">
        <f t="shared" si="257"/>
        <v>Ice Cream</v>
      </c>
      <c r="N5449" s="1" t="str" cm="1">
        <f t="array" ref="N5449">_xlfn.IFS(
G5449&lt;=25,"Fast",
G5449&lt;=40,"Medium",
G5449&gt;40,"Slow"
)</f>
        <v>Slow</v>
      </c>
    </row>
    <row r="5450" spans="1:14" x14ac:dyDescent="0.3">
      <c r="A5450" s="1">
        <v>428183</v>
      </c>
      <c r="B5450" s="1" t="s">
        <v>876</v>
      </c>
      <c r="C5450" s="1" t="s">
        <v>115</v>
      </c>
      <c r="D5450" s="1" t="s">
        <v>9641</v>
      </c>
      <c r="E5450" s="1">
        <v>300</v>
      </c>
      <c r="F5450" s="1">
        <v>4.0999999999999996</v>
      </c>
      <c r="G5450" s="1">
        <v>100</v>
      </c>
      <c r="H5450" s="1" t="s">
        <v>9642</v>
      </c>
      <c r="I5450" s="1" t="s">
        <v>876</v>
      </c>
      <c r="J5450" s="1">
        <v>70</v>
      </c>
      <c r="K5450" s="1" t="str">
        <f t="shared" si="255"/>
        <v>valid</v>
      </c>
      <c r="L5450" s="1" t="str">
        <f t="shared" si="256"/>
        <v>BUDGET</v>
      </c>
      <c r="M5450" t="str">
        <f t="shared" si="257"/>
        <v>Lebanese</v>
      </c>
      <c r="N5450" s="1" t="str" cm="1">
        <f t="array" ref="N5450">_xlfn.IFS(
G5450&lt;=25,"Fast",
G5450&lt;=40,"Medium",
G5450&gt;40,"Slow"
)</f>
        <v>Slow</v>
      </c>
    </row>
    <row r="5451" spans="1:14" x14ac:dyDescent="0.3">
      <c r="A5451" s="1">
        <v>428208</v>
      </c>
      <c r="B5451" s="1" t="s">
        <v>1726</v>
      </c>
      <c r="C5451" s="1" t="s">
        <v>189</v>
      </c>
      <c r="D5451" s="1" t="s">
        <v>9643</v>
      </c>
      <c r="E5451" s="1">
        <v>250</v>
      </c>
      <c r="F5451" s="1">
        <v>2.9</v>
      </c>
      <c r="G5451" s="1">
        <v>80</v>
      </c>
      <c r="H5451" s="1" t="s">
        <v>837</v>
      </c>
      <c r="I5451" s="1" t="s">
        <v>1726</v>
      </c>
      <c r="J5451" s="1">
        <v>86</v>
      </c>
      <c r="K5451" s="1" t="str">
        <f t="shared" si="255"/>
        <v>valid</v>
      </c>
      <c r="L5451" s="1" t="str">
        <f t="shared" si="256"/>
        <v>BUDGET</v>
      </c>
      <c r="M5451" t="str">
        <f t="shared" si="257"/>
        <v>Pizzas</v>
      </c>
      <c r="N5451" s="1" t="str" cm="1">
        <f t="array" ref="N5451">_xlfn.IFS(
G5451&lt;=25,"Fast",
G5451&lt;=40,"Medium",
G5451&gt;40,"Slow"
)</f>
        <v>Slow</v>
      </c>
    </row>
    <row r="5452" spans="1:14" x14ac:dyDescent="0.3">
      <c r="A5452" s="1">
        <v>428225</v>
      </c>
      <c r="B5452" s="1" t="s">
        <v>95</v>
      </c>
      <c r="C5452" s="1" t="s">
        <v>91</v>
      </c>
      <c r="D5452" s="1" t="s">
        <v>9644</v>
      </c>
      <c r="E5452" s="1">
        <v>300</v>
      </c>
      <c r="F5452" s="1">
        <v>2.9</v>
      </c>
      <c r="G5452" s="1">
        <v>80</v>
      </c>
      <c r="H5452" s="1" t="s">
        <v>9645</v>
      </c>
      <c r="I5452" s="1" t="s">
        <v>95</v>
      </c>
      <c r="J5452" s="1">
        <v>51</v>
      </c>
      <c r="K5452" s="1" t="str">
        <f t="shared" si="255"/>
        <v>valid</v>
      </c>
      <c r="L5452" s="1" t="str">
        <f t="shared" si="256"/>
        <v>BUDGET</v>
      </c>
      <c r="M5452" t="str">
        <f t="shared" si="257"/>
        <v>Desserts  Snacks</v>
      </c>
      <c r="N5452" s="1" t="str" cm="1">
        <f t="array" ref="N5452">_xlfn.IFS(
G5452&lt;=25,"Fast",
G5452&lt;=40,"Medium",
G5452&gt;40,"Slow"
)</f>
        <v>Slow</v>
      </c>
    </row>
    <row r="5453" spans="1:14" x14ac:dyDescent="0.3">
      <c r="A5453" s="1">
        <v>428247</v>
      </c>
      <c r="B5453" s="1" t="s">
        <v>68</v>
      </c>
      <c r="C5453" s="1" t="s">
        <v>68</v>
      </c>
      <c r="D5453" s="1" t="s">
        <v>9646</v>
      </c>
      <c r="E5453" s="1">
        <v>250</v>
      </c>
      <c r="F5453" s="1">
        <v>2.9</v>
      </c>
      <c r="G5453" s="1">
        <v>80</v>
      </c>
      <c r="H5453" s="1" t="s">
        <v>6456</v>
      </c>
      <c r="I5453" s="1" t="s">
        <v>1715</v>
      </c>
      <c r="J5453" s="1">
        <v>34</v>
      </c>
      <c r="K5453" s="1" t="str">
        <f t="shared" si="255"/>
        <v>valid</v>
      </c>
      <c r="L5453" s="1" t="str">
        <f t="shared" si="256"/>
        <v>BUDGET</v>
      </c>
      <c r="M5453" t="str">
        <f t="shared" si="257"/>
        <v>South Indian</v>
      </c>
      <c r="N5453" s="1" t="str" cm="1">
        <f t="array" ref="N5453">_xlfn.IFS(
G5453&lt;=25,"Fast",
G5453&lt;=40,"Medium",
G5453&gt;40,"Slow"
)</f>
        <v>Slow</v>
      </c>
    </row>
    <row r="5454" spans="1:14" x14ac:dyDescent="0.3">
      <c r="A5454" s="1">
        <v>428272</v>
      </c>
      <c r="B5454" s="1" t="s">
        <v>2597</v>
      </c>
      <c r="C5454" s="1" t="s">
        <v>91</v>
      </c>
      <c r="D5454" s="1" t="s">
        <v>6210</v>
      </c>
      <c r="E5454" s="1">
        <v>500</v>
      </c>
      <c r="F5454" s="1">
        <v>4.3</v>
      </c>
      <c r="G5454" s="1">
        <v>50</v>
      </c>
      <c r="H5454" s="1" t="s">
        <v>6211</v>
      </c>
      <c r="I5454" s="1" t="s">
        <v>9647</v>
      </c>
      <c r="J5454" s="1">
        <v>53</v>
      </c>
      <c r="K5454" s="1" t="str">
        <f t="shared" si="255"/>
        <v>valid</v>
      </c>
      <c r="L5454" s="1" t="str">
        <f t="shared" si="256"/>
        <v>MID</v>
      </c>
      <c r="M5454" t="str">
        <f t="shared" si="257"/>
        <v>Pizzas</v>
      </c>
      <c r="N5454" s="1" t="str" cm="1">
        <f t="array" ref="N5454">_xlfn.IFS(
G5454&lt;=25,"Fast",
G5454&lt;=40,"Medium",
G5454&gt;40,"Slow"
)</f>
        <v>Slow</v>
      </c>
    </row>
    <row r="5455" spans="1:14" x14ac:dyDescent="0.3">
      <c r="A5455" s="1">
        <v>428351</v>
      </c>
      <c r="B5455" s="1" t="s">
        <v>645</v>
      </c>
      <c r="C5455" s="1" t="s">
        <v>189</v>
      </c>
      <c r="D5455" s="1" t="s">
        <v>9648</v>
      </c>
      <c r="E5455" s="1">
        <v>300</v>
      </c>
      <c r="F5455" s="1">
        <v>2.9</v>
      </c>
      <c r="G5455" s="1">
        <v>80</v>
      </c>
      <c r="H5455" s="1" t="s">
        <v>9649</v>
      </c>
      <c r="I5455" s="1" t="s">
        <v>645</v>
      </c>
      <c r="J5455" s="1">
        <v>82</v>
      </c>
      <c r="K5455" s="1" t="str">
        <f t="shared" si="255"/>
        <v>valid</v>
      </c>
      <c r="L5455" s="1" t="str">
        <f t="shared" si="256"/>
        <v>BUDGET</v>
      </c>
      <c r="M5455" t="str">
        <f t="shared" si="257"/>
        <v>North Indian  Chinese  Italian  Continental</v>
      </c>
      <c r="N5455" s="1" t="str" cm="1">
        <f t="array" ref="N5455">_xlfn.IFS(
G5455&lt;=25,"Fast",
G5455&lt;=40,"Medium",
G5455&gt;40,"Slow"
)</f>
        <v>Slow</v>
      </c>
    </row>
    <row r="5456" spans="1:14" x14ac:dyDescent="0.3">
      <c r="A5456" s="1">
        <v>428356</v>
      </c>
      <c r="B5456" s="1" t="s">
        <v>645</v>
      </c>
      <c r="C5456" s="1" t="s">
        <v>189</v>
      </c>
      <c r="D5456" s="1" t="s">
        <v>9650</v>
      </c>
      <c r="E5456" s="1">
        <v>300</v>
      </c>
      <c r="F5456" s="1">
        <v>2.9</v>
      </c>
      <c r="G5456" s="1">
        <v>80</v>
      </c>
      <c r="H5456" s="1" t="s">
        <v>695</v>
      </c>
      <c r="I5456" s="1" t="s">
        <v>645</v>
      </c>
      <c r="J5456" s="1">
        <v>76</v>
      </c>
      <c r="K5456" s="1" t="str">
        <f t="shared" si="255"/>
        <v>valid</v>
      </c>
      <c r="L5456" s="1" t="str">
        <f t="shared" si="256"/>
        <v>BUDGET</v>
      </c>
      <c r="M5456" t="str">
        <f t="shared" si="257"/>
        <v>Indian</v>
      </c>
      <c r="N5456" s="1" t="str" cm="1">
        <f t="array" ref="N5456">_xlfn.IFS(
G5456&lt;=25,"Fast",
G5456&lt;=40,"Medium",
G5456&gt;40,"Slow"
)</f>
        <v>Slow</v>
      </c>
    </row>
    <row r="5457" spans="1:14" x14ac:dyDescent="0.3">
      <c r="A5457" s="1">
        <v>428499</v>
      </c>
      <c r="B5457" s="1" t="s">
        <v>21</v>
      </c>
      <c r="C5457" s="1" t="s">
        <v>11</v>
      </c>
      <c r="D5457" s="1" t="s">
        <v>9651</v>
      </c>
      <c r="E5457" s="1">
        <v>150</v>
      </c>
      <c r="F5457" s="1">
        <v>4.8</v>
      </c>
      <c r="G5457" s="1">
        <v>20</v>
      </c>
      <c r="H5457" s="1" t="s">
        <v>9652</v>
      </c>
      <c r="I5457" s="1" t="s">
        <v>21</v>
      </c>
      <c r="J5457" s="1">
        <v>53</v>
      </c>
      <c r="K5457" s="1" t="str">
        <f t="shared" si="255"/>
        <v>valid</v>
      </c>
      <c r="L5457" s="1" t="str">
        <f t="shared" si="256"/>
        <v>BUDGET</v>
      </c>
      <c r="M5457" t="str">
        <f t="shared" si="257"/>
        <v>Sweets</v>
      </c>
      <c r="N5457" s="1" t="str" cm="1">
        <f t="array" ref="N5457">_xlfn.IFS(
G5457&lt;=25,"Fast",
G5457&lt;=40,"Medium",
G5457&gt;40,"Slow"
)</f>
        <v>Fast</v>
      </c>
    </row>
    <row r="5458" spans="1:14" x14ac:dyDescent="0.3">
      <c r="A5458" s="1">
        <v>428704</v>
      </c>
      <c r="B5458" s="1" t="s">
        <v>3390</v>
      </c>
      <c r="C5458" s="1" t="s">
        <v>68</v>
      </c>
      <c r="D5458" s="1" t="s">
        <v>9653</v>
      </c>
      <c r="E5458" s="1">
        <v>1400</v>
      </c>
      <c r="F5458" s="1">
        <v>2.9</v>
      </c>
      <c r="G5458" s="1">
        <v>80</v>
      </c>
      <c r="H5458" s="1" t="s">
        <v>740</v>
      </c>
      <c r="I5458" s="1" t="s">
        <v>3390</v>
      </c>
      <c r="J5458" s="1">
        <v>69</v>
      </c>
      <c r="K5458" s="1" t="str">
        <f t="shared" si="255"/>
        <v>valid</v>
      </c>
      <c r="L5458" s="1" t="str">
        <f t="shared" si="256"/>
        <v>PREMIUM</v>
      </c>
      <c r="M5458" t="str">
        <f t="shared" si="257"/>
        <v>Bakery</v>
      </c>
      <c r="N5458" s="1" t="str" cm="1">
        <f t="array" ref="N5458">_xlfn.IFS(
G5458&lt;=25,"Fast",
G5458&lt;=40,"Medium",
G5458&gt;40,"Slow"
)</f>
        <v>Slow</v>
      </c>
    </row>
    <row r="5459" spans="1:14" x14ac:dyDescent="0.3">
      <c r="A5459" s="1">
        <v>428729</v>
      </c>
      <c r="B5459" s="1" t="s">
        <v>541</v>
      </c>
      <c r="C5459" s="1" t="s">
        <v>463</v>
      </c>
      <c r="D5459" s="1" t="s">
        <v>9654</v>
      </c>
      <c r="E5459" s="1">
        <v>200</v>
      </c>
      <c r="F5459" s="1">
        <v>2.9</v>
      </c>
      <c r="G5459" s="1">
        <v>80</v>
      </c>
      <c r="H5459" s="1" t="s">
        <v>2417</v>
      </c>
      <c r="I5459" s="1" t="s">
        <v>541</v>
      </c>
      <c r="J5459" s="1">
        <v>64</v>
      </c>
      <c r="K5459" s="1" t="str">
        <f t="shared" si="255"/>
        <v>valid</v>
      </c>
      <c r="L5459" s="1" t="str">
        <f t="shared" si="256"/>
        <v>BUDGET</v>
      </c>
      <c r="M5459" t="str">
        <f t="shared" si="257"/>
        <v>South Indian</v>
      </c>
      <c r="N5459" s="1" t="str" cm="1">
        <f t="array" ref="N5459">_xlfn.IFS(
G5459&lt;=25,"Fast",
G5459&lt;=40,"Medium",
G5459&gt;40,"Slow"
)</f>
        <v>Slow</v>
      </c>
    </row>
    <row r="5460" spans="1:14" x14ac:dyDescent="0.3">
      <c r="A5460" s="1">
        <v>428760</v>
      </c>
      <c r="B5460" s="1" t="s">
        <v>1029</v>
      </c>
      <c r="C5460" s="1" t="s">
        <v>463</v>
      </c>
      <c r="D5460" s="1" t="s">
        <v>9655</v>
      </c>
      <c r="E5460" s="1">
        <v>398</v>
      </c>
      <c r="F5460" s="1">
        <v>3.9</v>
      </c>
      <c r="G5460" s="1">
        <v>20</v>
      </c>
      <c r="H5460" s="1" t="s">
        <v>9656</v>
      </c>
      <c r="I5460" s="1" t="s">
        <v>1029</v>
      </c>
      <c r="J5460" s="1">
        <v>71</v>
      </c>
      <c r="K5460" s="1" t="str">
        <f t="shared" si="255"/>
        <v>valid</v>
      </c>
      <c r="L5460" s="1" t="str">
        <f t="shared" si="256"/>
        <v>MID</v>
      </c>
      <c r="M5460" t="str">
        <f t="shared" si="257"/>
        <v>Chinese</v>
      </c>
      <c r="N5460" s="1" t="str" cm="1">
        <f t="array" ref="N5460">_xlfn.IFS(
G5460&lt;=25,"Fast",
G5460&lt;=40,"Medium",
G5460&gt;40,"Slow"
)</f>
        <v>Fast</v>
      </c>
    </row>
    <row r="5461" spans="1:14" x14ac:dyDescent="0.3">
      <c r="A5461" s="1">
        <v>428862</v>
      </c>
      <c r="B5461" s="1" t="s">
        <v>1697</v>
      </c>
      <c r="C5461" s="1" t="s">
        <v>189</v>
      </c>
      <c r="D5461" s="1" t="s">
        <v>5963</v>
      </c>
      <c r="E5461" s="1">
        <v>200</v>
      </c>
      <c r="F5461" s="1">
        <v>2.9</v>
      </c>
      <c r="G5461" s="1">
        <v>80</v>
      </c>
      <c r="H5461" s="1" t="s">
        <v>9657</v>
      </c>
      <c r="I5461" s="1" t="s">
        <v>1697</v>
      </c>
      <c r="J5461" s="1">
        <v>55</v>
      </c>
      <c r="K5461" s="1" t="str">
        <f t="shared" si="255"/>
        <v>valid</v>
      </c>
      <c r="L5461" s="1" t="str">
        <f t="shared" si="256"/>
        <v>BUDGET</v>
      </c>
      <c r="M5461" t="str">
        <f t="shared" si="257"/>
        <v>North Indian</v>
      </c>
      <c r="N5461" s="1" t="str" cm="1">
        <f t="array" ref="N5461">_xlfn.IFS(
G5461&lt;=25,"Fast",
G5461&lt;=40,"Medium",
G5461&gt;40,"Slow"
)</f>
        <v>Slow</v>
      </c>
    </row>
    <row r="5462" spans="1:14" x14ac:dyDescent="0.3">
      <c r="A5462" s="1">
        <v>428979</v>
      </c>
      <c r="B5462" s="1" t="s">
        <v>745</v>
      </c>
      <c r="C5462" s="1" t="s">
        <v>383</v>
      </c>
      <c r="D5462" s="1" t="s">
        <v>9658</v>
      </c>
      <c r="E5462" s="1">
        <v>500</v>
      </c>
      <c r="F5462" s="1">
        <v>2.9</v>
      </c>
      <c r="G5462" s="1">
        <v>80</v>
      </c>
      <c r="H5462" s="1" t="s">
        <v>9659</v>
      </c>
      <c r="I5462" s="1" t="s">
        <v>745</v>
      </c>
      <c r="J5462" s="1">
        <v>38</v>
      </c>
      <c r="K5462" s="1" t="str">
        <f t="shared" si="255"/>
        <v>valid</v>
      </c>
      <c r="L5462" s="1" t="str">
        <f t="shared" si="256"/>
        <v>MID</v>
      </c>
      <c r="M5462" t="str">
        <f t="shared" si="257"/>
        <v>Italian</v>
      </c>
      <c r="N5462" s="1" t="str" cm="1">
        <f t="array" ref="N5462">_xlfn.IFS(
G5462&lt;=25,"Fast",
G5462&lt;=40,"Medium",
G5462&gt;40,"Slow"
)</f>
        <v>Slow</v>
      </c>
    </row>
    <row r="5463" spans="1:14" x14ac:dyDescent="0.3">
      <c r="A5463" s="1">
        <v>429004</v>
      </c>
      <c r="B5463" s="1" t="s">
        <v>10</v>
      </c>
      <c r="C5463" s="1" t="s">
        <v>11</v>
      </c>
      <c r="D5463" s="1" t="s">
        <v>9660</v>
      </c>
      <c r="E5463" s="1">
        <v>350</v>
      </c>
      <c r="F5463" s="1">
        <v>4.2</v>
      </c>
      <c r="G5463" s="1">
        <v>20</v>
      </c>
      <c r="H5463" s="1" t="s">
        <v>9661</v>
      </c>
      <c r="I5463" s="1" t="s">
        <v>10</v>
      </c>
      <c r="J5463" s="1">
        <v>66</v>
      </c>
      <c r="K5463" s="1" t="str">
        <f t="shared" si="255"/>
        <v>valid</v>
      </c>
      <c r="L5463" s="1" t="str">
        <f t="shared" si="256"/>
        <v>MID</v>
      </c>
      <c r="M5463" t="str">
        <f t="shared" si="257"/>
        <v>Biryani</v>
      </c>
      <c r="N5463" s="1" t="str" cm="1">
        <f t="array" ref="N5463">_xlfn.IFS(
G5463&lt;=25,"Fast",
G5463&lt;=40,"Medium",
G5463&gt;40,"Slow"
)</f>
        <v>Fast</v>
      </c>
    </row>
    <row r="5464" spans="1:14" x14ac:dyDescent="0.3">
      <c r="A5464" s="1">
        <v>429037</v>
      </c>
      <c r="B5464" s="1" t="s">
        <v>3390</v>
      </c>
      <c r="C5464" s="1" t="s">
        <v>68</v>
      </c>
      <c r="D5464" s="1" t="s">
        <v>9662</v>
      </c>
      <c r="E5464" s="1">
        <v>300</v>
      </c>
      <c r="F5464" s="1">
        <v>3.9</v>
      </c>
      <c r="G5464" s="1">
        <v>500</v>
      </c>
      <c r="H5464" s="1" t="s">
        <v>270</v>
      </c>
      <c r="I5464" s="1" t="s">
        <v>3390</v>
      </c>
      <c r="J5464" s="1">
        <v>60</v>
      </c>
      <c r="K5464" s="1" t="str">
        <f t="shared" si="255"/>
        <v>valid</v>
      </c>
      <c r="L5464" s="1" t="str">
        <f t="shared" si="256"/>
        <v>BUDGET</v>
      </c>
      <c r="M5464" t="str">
        <f t="shared" si="257"/>
        <v>North Indian</v>
      </c>
      <c r="N5464" s="1" t="str" cm="1">
        <f t="array" ref="N5464">_xlfn.IFS(
G5464&lt;=25,"Fast",
G5464&lt;=40,"Medium",
G5464&gt;40,"Slow"
)</f>
        <v>Slow</v>
      </c>
    </row>
    <row r="5465" spans="1:14" x14ac:dyDescent="0.3">
      <c r="A5465" s="1">
        <v>429087</v>
      </c>
      <c r="B5465" s="1" t="s">
        <v>1715</v>
      </c>
      <c r="C5465" s="1" t="s">
        <v>68</v>
      </c>
      <c r="D5465" s="1" t="s">
        <v>9663</v>
      </c>
      <c r="E5465" s="1">
        <v>350</v>
      </c>
      <c r="F5465" s="1">
        <v>3.4</v>
      </c>
      <c r="G5465" s="1">
        <v>50</v>
      </c>
      <c r="H5465" s="1" t="s">
        <v>2056</v>
      </c>
      <c r="I5465" s="1" t="s">
        <v>1715</v>
      </c>
      <c r="J5465" s="1">
        <v>46</v>
      </c>
      <c r="K5465" s="1" t="str">
        <f t="shared" si="255"/>
        <v>valid</v>
      </c>
      <c r="L5465" s="1" t="str">
        <f t="shared" si="256"/>
        <v>MID</v>
      </c>
      <c r="M5465" t="str">
        <f t="shared" si="257"/>
        <v>Indian  Chinese</v>
      </c>
      <c r="N5465" s="1" t="str" cm="1">
        <f t="array" ref="N5465">_xlfn.IFS(
G5465&lt;=25,"Fast",
G5465&lt;=40,"Medium",
G5465&gt;40,"Slow"
)</f>
        <v>Slow</v>
      </c>
    </row>
    <row r="5466" spans="1:14" x14ac:dyDescent="0.3">
      <c r="A5466" s="1">
        <v>429138</v>
      </c>
      <c r="B5466" s="1" t="s">
        <v>3040</v>
      </c>
      <c r="C5466" s="1" t="s">
        <v>2068</v>
      </c>
      <c r="D5466" s="1" t="s">
        <v>9664</v>
      </c>
      <c r="E5466" s="1">
        <v>200</v>
      </c>
      <c r="F5466" s="1">
        <v>2.9</v>
      </c>
      <c r="G5466" s="1">
        <v>80</v>
      </c>
      <c r="H5466" s="1" t="s">
        <v>778</v>
      </c>
      <c r="I5466" s="1" t="s">
        <v>3040</v>
      </c>
      <c r="J5466" s="1">
        <v>45</v>
      </c>
      <c r="K5466" s="1" t="str">
        <f t="shared" si="255"/>
        <v>valid</v>
      </c>
      <c r="L5466" s="1" t="str">
        <f t="shared" si="256"/>
        <v>BUDGET</v>
      </c>
      <c r="M5466" t="str">
        <f t="shared" si="257"/>
        <v>Biryani</v>
      </c>
      <c r="N5466" s="1" t="str" cm="1">
        <f t="array" ref="N5466">_xlfn.IFS(
G5466&lt;=25,"Fast",
G5466&lt;=40,"Medium",
G5466&gt;40,"Slow"
)</f>
        <v>Slow</v>
      </c>
    </row>
    <row r="5467" spans="1:14" x14ac:dyDescent="0.3">
      <c r="A5467" s="1">
        <v>429200</v>
      </c>
      <c r="B5467" s="1" t="s">
        <v>745</v>
      </c>
      <c r="C5467" s="1" t="s">
        <v>383</v>
      </c>
      <c r="D5467" s="1" t="s">
        <v>9665</v>
      </c>
      <c r="E5467" s="1">
        <v>400</v>
      </c>
      <c r="F5467" s="1">
        <v>4.2</v>
      </c>
      <c r="G5467" s="1">
        <v>100</v>
      </c>
      <c r="H5467" s="1" t="s">
        <v>9666</v>
      </c>
      <c r="I5467" s="1" t="s">
        <v>745</v>
      </c>
      <c r="J5467" s="1">
        <v>33</v>
      </c>
      <c r="K5467" s="1" t="str">
        <f t="shared" si="255"/>
        <v>valid</v>
      </c>
      <c r="L5467" s="1" t="str">
        <f t="shared" si="256"/>
        <v>MID</v>
      </c>
      <c r="M5467" t="str">
        <f t="shared" si="257"/>
        <v>Biryani</v>
      </c>
      <c r="N5467" s="1" t="str" cm="1">
        <f t="array" ref="N5467">_xlfn.IFS(
G5467&lt;=25,"Fast",
G5467&lt;=40,"Medium",
G5467&gt;40,"Slow"
)</f>
        <v>Slow</v>
      </c>
    </row>
    <row r="5468" spans="1:14" x14ac:dyDescent="0.3">
      <c r="A5468" s="1">
        <v>429205</v>
      </c>
      <c r="B5468" s="1" t="s">
        <v>83</v>
      </c>
      <c r="C5468" s="1" t="s">
        <v>68</v>
      </c>
      <c r="D5468" s="1" t="s">
        <v>9107</v>
      </c>
      <c r="E5468" s="1">
        <v>200</v>
      </c>
      <c r="F5468" s="1">
        <v>4.3</v>
      </c>
      <c r="G5468" s="1">
        <v>50</v>
      </c>
      <c r="H5468" s="1" t="s">
        <v>3235</v>
      </c>
      <c r="I5468" s="1" t="s">
        <v>83</v>
      </c>
      <c r="J5468" s="1">
        <v>66</v>
      </c>
      <c r="K5468" s="1" t="str">
        <f t="shared" si="255"/>
        <v>valid</v>
      </c>
      <c r="L5468" s="1" t="str">
        <f t="shared" si="256"/>
        <v>BUDGET</v>
      </c>
      <c r="M5468" t="str">
        <f t="shared" si="257"/>
        <v>Fast Food  Beverages</v>
      </c>
      <c r="N5468" s="1" t="str" cm="1">
        <f t="array" ref="N5468">_xlfn.IFS(
G5468&lt;=25,"Fast",
G5468&lt;=40,"Medium",
G5468&gt;40,"Slow"
)</f>
        <v>Slow</v>
      </c>
    </row>
    <row r="5469" spans="1:14" x14ac:dyDescent="0.3">
      <c r="A5469" s="1">
        <v>429206</v>
      </c>
      <c r="B5469" s="1" t="s">
        <v>83</v>
      </c>
      <c r="C5469" s="1" t="s">
        <v>68</v>
      </c>
      <c r="D5469" s="1" t="s">
        <v>4997</v>
      </c>
      <c r="E5469" s="1">
        <v>200</v>
      </c>
      <c r="F5469" s="1">
        <v>4</v>
      </c>
      <c r="G5469" s="1">
        <v>50</v>
      </c>
      <c r="H5469" s="1" t="s">
        <v>4998</v>
      </c>
      <c r="I5469" s="1" t="s">
        <v>83</v>
      </c>
      <c r="J5469" s="1">
        <v>68</v>
      </c>
      <c r="K5469" s="1" t="str">
        <f t="shared" si="255"/>
        <v>valid</v>
      </c>
      <c r="L5469" s="1" t="str">
        <f t="shared" si="256"/>
        <v>BUDGET</v>
      </c>
      <c r="M5469" t="str">
        <f t="shared" si="257"/>
        <v>American</v>
      </c>
      <c r="N5469" s="1" t="str" cm="1">
        <f t="array" ref="N5469">_xlfn.IFS(
G5469&lt;=25,"Fast",
G5469&lt;=40,"Medium",
G5469&gt;40,"Slow"
)</f>
        <v>Slow</v>
      </c>
    </row>
    <row r="5470" spans="1:14" x14ac:dyDescent="0.3">
      <c r="A5470" s="1">
        <v>429207</v>
      </c>
      <c r="B5470" s="1" t="s">
        <v>83</v>
      </c>
      <c r="C5470" s="1" t="s">
        <v>68</v>
      </c>
      <c r="D5470" s="1" t="s">
        <v>9667</v>
      </c>
      <c r="E5470" s="1">
        <v>200</v>
      </c>
      <c r="F5470" s="1">
        <v>4.2</v>
      </c>
      <c r="G5470" s="1">
        <v>50</v>
      </c>
      <c r="H5470" s="1" t="s">
        <v>9668</v>
      </c>
      <c r="I5470" s="1" t="s">
        <v>83</v>
      </c>
      <c r="J5470" s="1">
        <v>65</v>
      </c>
      <c r="K5470" s="1" t="str">
        <f t="shared" si="255"/>
        <v>valid</v>
      </c>
      <c r="L5470" s="1" t="str">
        <f t="shared" si="256"/>
        <v>BUDGET</v>
      </c>
      <c r="M5470" t="str">
        <f t="shared" si="257"/>
        <v>Bakery</v>
      </c>
      <c r="N5470" s="1" t="str" cm="1">
        <f t="array" ref="N5470">_xlfn.IFS(
G5470&lt;=25,"Fast",
G5470&lt;=40,"Medium",
G5470&gt;40,"Slow"
)</f>
        <v>Slow</v>
      </c>
    </row>
    <row r="5471" spans="1:14" x14ac:dyDescent="0.3">
      <c r="A5471" s="1">
        <v>429228</v>
      </c>
      <c r="B5471" s="1" t="s">
        <v>1715</v>
      </c>
      <c r="C5471" s="1" t="s">
        <v>68</v>
      </c>
      <c r="D5471" s="1" t="s">
        <v>5486</v>
      </c>
      <c r="E5471" s="1">
        <v>200</v>
      </c>
      <c r="F5471" s="1">
        <v>2.9</v>
      </c>
      <c r="G5471" s="1">
        <v>80</v>
      </c>
      <c r="H5471" s="1" t="s">
        <v>9224</v>
      </c>
      <c r="I5471" s="1" t="s">
        <v>1715</v>
      </c>
      <c r="J5471" s="1">
        <v>33</v>
      </c>
      <c r="K5471" s="1" t="str">
        <f t="shared" si="255"/>
        <v>valid</v>
      </c>
      <c r="L5471" s="1" t="str">
        <f t="shared" si="256"/>
        <v>BUDGET</v>
      </c>
      <c r="M5471" t="str">
        <f t="shared" si="257"/>
        <v>Arabian</v>
      </c>
      <c r="N5471" s="1" t="str" cm="1">
        <f t="array" ref="N5471">_xlfn.IFS(
G5471&lt;=25,"Fast",
G5471&lt;=40,"Medium",
G5471&gt;40,"Slow"
)</f>
        <v>Slow</v>
      </c>
    </row>
    <row r="5472" spans="1:14" x14ac:dyDescent="0.3">
      <c r="A5472" s="1">
        <v>429251</v>
      </c>
      <c r="B5472" s="1" t="s">
        <v>891</v>
      </c>
      <c r="C5472" s="1" t="s">
        <v>463</v>
      </c>
      <c r="D5472" s="1" t="s">
        <v>9669</v>
      </c>
      <c r="E5472" s="1">
        <v>300</v>
      </c>
      <c r="F5472" s="1">
        <v>2.9</v>
      </c>
      <c r="G5472" s="1">
        <v>80</v>
      </c>
      <c r="H5472" s="1" t="s">
        <v>9067</v>
      </c>
      <c r="I5472" s="1" t="s">
        <v>891</v>
      </c>
      <c r="J5472" s="1">
        <v>56</v>
      </c>
      <c r="K5472" s="1" t="str">
        <f t="shared" si="255"/>
        <v>valid</v>
      </c>
      <c r="L5472" s="1" t="str">
        <f t="shared" si="256"/>
        <v>BUDGET</v>
      </c>
      <c r="M5472" t="str">
        <f t="shared" si="257"/>
        <v>Indian</v>
      </c>
      <c r="N5472" s="1" t="str" cm="1">
        <f t="array" ref="N5472">_xlfn.IFS(
G5472&lt;=25,"Fast",
G5472&lt;=40,"Medium",
G5472&gt;40,"Slow"
)</f>
        <v>Slow</v>
      </c>
    </row>
    <row r="5473" spans="1:14" x14ac:dyDescent="0.3">
      <c r="A5473" s="1">
        <v>429262</v>
      </c>
      <c r="B5473" s="1" t="s">
        <v>1274</v>
      </c>
      <c r="C5473" s="1" t="s">
        <v>91</v>
      </c>
      <c r="D5473" s="1" t="s">
        <v>9670</v>
      </c>
      <c r="E5473" s="1">
        <v>300</v>
      </c>
      <c r="F5473" s="1">
        <v>2.9</v>
      </c>
      <c r="G5473" s="1">
        <v>80</v>
      </c>
      <c r="H5473" s="1" t="s">
        <v>19</v>
      </c>
      <c r="I5473" s="1" t="s">
        <v>1274</v>
      </c>
      <c r="J5473" s="1">
        <v>54</v>
      </c>
      <c r="K5473" s="1" t="str">
        <f t="shared" si="255"/>
        <v>valid</v>
      </c>
      <c r="L5473" s="1" t="str">
        <f t="shared" si="256"/>
        <v>BUDGET</v>
      </c>
      <c r="M5473" t="str">
        <f t="shared" si="257"/>
        <v>Chinese</v>
      </c>
      <c r="N5473" s="1" t="str" cm="1">
        <f t="array" ref="N5473">_xlfn.IFS(
G5473&lt;=25,"Fast",
G5473&lt;=40,"Medium",
G5473&gt;40,"Slow"
)</f>
        <v>Slow</v>
      </c>
    </row>
    <row r="5474" spans="1:14" x14ac:dyDescent="0.3">
      <c r="A5474" s="1">
        <v>429282</v>
      </c>
      <c r="B5474" s="1" t="s">
        <v>876</v>
      </c>
      <c r="C5474" s="1" t="s">
        <v>115</v>
      </c>
      <c r="D5474" s="1" t="s">
        <v>9671</v>
      </c>
      <c r="E5474" s="1">
        <v>500</v>
      </c>
      <c r="F5474" s="1">
        <v>2.9</v>
      </c>
      <c r="G5474" s="1">
        <v>80</v>
      </c>
      <c r="H5474" s="1" t="s">
        <v>1068</v>
      </c>
      <c r="I5474" s="1" t="s">
        <v>876</v>
      </c>
      <c r="J5474" s="1">
        <v>86</v>
      </c>
      <c r="K5474" s="1" t="str">
        <f t="shared" si="255"/>
        <v>valid</v>
      </c>
      <c r="L5474" s="1" t="str">
        <f t="shared" si="256"/>
        <v>MID</v>
      </c>
      <c r="M5474" t="str">
        <f t="shared" si="257"/>
        <v>Indian</v>
      </c>
      <c r="N5474" s="1" t="str" cm="1">
        <f t="array" ref="N5474">_xlfn.IFS(
G5474&lt;=25,"Fast",
G5474&lt;=40,"Medium",
G5474&gt;40,"Slow"
)</f>
        <v>Slow</v>
      </c>
    </row>
    <row r="5475" spans="1:14" x14ac:dyDescent="0.3">
      <c r="A5475" s="1">
        <v>429332</v>
      </c>
      <c r="B5475" s="1" t="s">
        <v>1002</v>
      </c>
      <c r="C5475" s="1" t="s">
        <v>463</v>
      </c>
      <c r="D5475" s="1" t="s">
        <v>9672</v>
      </c>
      <c r="E5475" s="1">
        <v>200</v>
      </c>
      <c r="F5475" s="1">
        <v>4.4000000000000004</v>
      </c>
      <c r="G5475" s="1">
        <v>100</v>
      </c>
      <c r="H5475" s="1" t="s">
        <v>1068</v>
      </c>
      <c r="I5475" s="1" t="s">
        <v>1002</v>
      </c>
      <c r="J5475" s="1">
        <v>46</v>
      </c>
      <c r="K5475" s="1" t="str">
        <f t="shared" si="255"/>
        <v>valid</v>
      </c>
      <c r="L5475" s="1" t="str">
        <f t="shared" si="256"/>
        <v>BUDGET</v>
      </c>
      <c r="M5475" t="str">
        <f t="shared" si="257"/>
        <v>Indian</v>
      </c>
      <c r="N5475" s="1" t="str" cm="1">
        <f t="array" ref="N5475">_xlfn.IFS(
G5475&lt;=25,"Fast",
G5475&lt;=40,"Medium",
G5475&gt;40,"Slow"
)</f>
        <v>Slow</v>
      </c>
    </row>
    <row r="5476" spans="1:14" x14ac:dyDescent="0.3">
      <c r="A5476" s="1">
        <v>429384</v>
      </c>
      <c r="B5476" s="1" t="s">
        <v>4142</v>
      </c>
      <c r="C5476" s="1" t="s">
        <v>68</v>
      </c>
      <c r="D5476" s="1" t="s">
        <v>9673</v>
      </c>
      <c r="E5476" s="1">
        <v>600</v>
      </c>
      <c r="F5476" s="1">
        <v>2.9</v>
      </c>
      <c r="G5476" s="1">
        <v>80</v>
      </c>
      <c r="H5476" s="1" t="s">
        <v>9674</v>
      </c>
      <c r="I5476" s="1" t="s">
        <v>4142</v>
      </c>
      <c r="J5476" s="1">
        <v>51</v>
      </c>
      <c r="K5476" s="1" t="str">
        <f t="shared" si="255"/>
        <v>valid</v>
      </c>
      <c r="L5476" s="1" t="str">
        <f t="shared" si="256"/>
        <v>MID</v>
      </c>
      <c r="M5476" t="str">
        <f t="shared" si="257"/>
        <v>Italian  Beverages</v>
      </c>
      <c r="N5476" s="1" t="str" cm="1">
        <f t="array" ref="N5476">_xlfn.IFS(
G5476&lt;=25,"Fast",
G5476&lt;=40,"Medium",
G5476&gt;40,"Slow"
)</f>
        <v>Slow</v>
      </c>
    </row>
    <row r="5477" spans="1:14" x14ac:dyDescent="0.3">
      <c r="A5477" s="1">
        <v>429523</v>
      </c>
      <c r="B5477" s="1" t="s">
        <v>276</v>
      </c>
      <c r="C5477" s="1" t="s">
        <v>115</v>
      </c>
      <c r="D5477" s="1" t="s">
        <v>9675</v>
      </c>
      <c r="E5477" s="1">
        <v>350</v>
      </c>
      <c r="F5477" s="1">
        <v>4.0999999999999996</v>
      </c>
      <c r="G5477" s="1">
        <v>100</v>
      </c>
      <c r="H5477" s="1" t="s">
        <v>9676</v>
      </c>
      <c r="I5477" s="1" t="s">
        <v>276</v>
      </c>
      <c r="J5477" s="1">
        <v>60</v>
      </c>
      <c r="K5477" s="1" t="str">
        <f t="shared" si="255"/>
        <v>valid</v>
      </c>
      <c r="L5477" s="1" t="str">
        <f t="shared" si="256"/>
        <v>MID</v>
      </c>
      <c r="M5477" t="str">
        <f t="shared" si="257"/>
        <v>Hyderabadi</v>
      </c>
      <c r="N5477" s="1" t="str" cm="1">
        <f t="array" ref="N5477">_xlfn.IFS(
G5477&lt;=25,"Fast",
G5477&lt;=40,"Medium",
G5477&gt;40,"Slow"
)</f>
        <v>Slow</v>
      </c>
    </row>
    <row r="5478" spans="1:14" x14ac:dyDescent="0.3">
      <c r="A5478" s="1">
        <v>429659</v>
      </c>
      <c r="B5478" s="1" t="s">
        <v>528</v>
      </c>
      <c r="C5478" s="1" t="s">
        <v>189</v>
      </c>
      <c r="D5478" s="1" t="s">
        <v>9677</v>
      </c>
      <c r="E5478" s="1">
        <v>250</v>
      </c>
      <c r="F5478" s="1">
        <v>2.9</v>
      </c>
      <c r="G5478" s="1">
        <v>80</v>
      </c>
      <c r="H5478" s="1" t="s">
        <v>9678</v>
      </c>
      <c r="I5478" s="1" t="s">
        <v>528</v>
      </c>
      <c r="J5478" s="1">
        <v>71</v>
      </c>
      <c r="K5478" s="1" t="str">
        <f t="shared" si="255"/>
        <v>valid</v>
      </c>
      <c r="L5478" s="1" t="str">
        <f t="shared" si="256"/>
        <v>BUDGET</v>
      </c>
      <c r="M5478" t="str">
        <f t="shared" si="257"/>
        <v>Indian</v>
      </c>
      <c r="N5478" s="1" t="str" cm="1">
        <f t="array" ref="N5478">_xlfn.IFS(
G5478&lt;=25,"Fast",
G5478&lt;=40,"Medium",
G5478&gt;40,"Slow"
)</f>
        <v>Slow</v>
      </c>
    </row>
    <row r="5479" spans="1:14" x14ac:dyDescent="0.3">
      <c r="A5479" s="1">
        <v>429697</v>
      </c>
      <c r="B5479" s="1" t="s">
        <v>382</v>
      </c>
      <c r="C5479" s="1" t="s">
        <v>383</v>
      </c>
      <c r="D5479" s="1" t="s">
        <v>9679</v>
      </c>
      <c r="E5479" s="1">
        <v>200</v>
      </c>
      <c r="F5479" s="1">
        <v>2.9</v>
      </c>
      <c r="G5479" s="1">
        <v>80</v>
      </c>
      <c r="H5479" s="1" t="s">
        <v>131</v>
      </c>
      <c r="I5479" s="1" t="s">
        <v>382</v>
      </c>
      <c r="J5479" s="1">
        <v>59</v>
      </c>
      <c r="K5479" s="1" t="str">
        <f t="shared" si="255"/>
        <v>valid</v>
      </c>
      <c r="L5479" s="1" t="str">
        <f t="shared" si="256"/>
        <v>BUDGET</v>
      </c>
      <c r="M5479" t="str">
        <f t="shared" si="257"/>
        <v>North Indian</v>
      </c>
      <c r="N5479" s="1" t="str" cm="1">
        <f t="array" ref="N5479">_xlfn.IFS(
G5479&lt;=25,"Fast",
G5479&lt;=40,"Medium",
G5479&gt;40,"Slow"
)</f>
        <v>Slow</v>
      </c>
    </row>
    <row r="5480" spans="1:14" x14ac:dyDescent="0.3">
      <c r="A5480" s="1">
        <v>429719</v>
      </c>
      <c r="B5480" s="1" t="s">
        <v>6288</v>
      </c>
      <c r="C5480" s="1" t="s">
        <v>68</v>
      </c>
      <c r="D5480" s="1" t="s">
        <v>9680</v>
      </c>
      <c r="E5480" s="1">
        <v>350</v>
      </c>
      <c r="F5480" s="1">
        <v>2.9</v>
      </c>
      <c r="G5480" s="1">
        <v>80</v>
      </c>
      <c r="H5480" s="1" t="s">
        <v>9681</v>
      </c>
      <c r="I5480" s="1" t="s">
        <v>6288</v>
      </c>
      <c r="J5480" s="1">
        <v>72</v>
      </c>
      <c r="K5480" s="1" t="str">
        <f t="shared" si="255"/>
        <v>valid</v>
      </c>
      <c r="L5480" s="1" t="str">
        <f t="shared" si="256"/>
        <v>MID</v>
      </c>
      <c r="M5480" t="str">
        <f t="shared" si="257"/>
        <v>Indian  Biryani</v>
      </c>
      <c r="N5480" s="1" t="str" cm="1">
        <f t="array" ref="N5480">_xlfn.IFS(
G5480&lt;=25,"Fast",
G5480&lt;=40,"Medium",
G5480&gt;40,"Slow"
)</f>
        <v>Slow</v>
      </c>
    </row>
    <row r="5481" spans="1:14" x14ac:dyDescent="0.3">
      <c r="A5481" s="1">
        <v>429772</v>
      </c>
      <c r="B5481" s="1" t="s">
        <v>382</v>
      </c>
      <c r="C5481" s="1" t="s">
        <v>383</v>
      </c>
      <c r="D5481" s="1" t="s">
        <v>9682</v>
      </c>
      <c r="E5481" s="1">
        <v>300</v>
      </c>
      <c r="F5481" s="1">
        <v>2.9</v>
      </c>
      <c r="G5481" s="1">
        <v>80</v>
      </c>
      <c r="H5481" s="1" t="s">
        <v>278</v>
      </c>
      <c r="I5481" s="1" t="s">
        <v>382</v>
      </c>
      <c r="J5481" s="1">
        <v>57</v>
      </c>
      <c r="K5481" s="1" t="str">
        <f t="shared" si="255"/>
        <v>valid</v>
      </c>
      <c r="L5481" s="1" t="str">
        <f t="shared" si="256"/>
        <v>BUDGET</v>
      </c>
      <c r="M5481" t="str">
        <f t="shared" si="257"/>
        <v>Chinese</v>
      </c>
      <c r="N5481" s="1" t="str" cm="1">
        <f t="array" ref="N5481">_xlfn.IFS(
G5481&lt;=25,"Fast",
G5481&lt;=40,"Medium",
G5481&gt;40,"Slow"
)</f>
        <v>Slow</v>
      </c>
    </row>
    <row r="5482" spans="1:14" x14ac:dyDescent="0.3">
      <c r="A5482" s="1">
        <v>429796</v>
      </c>
      <c r="B5482" s="1" t="s">
        <v>1274</v>
      </c>
      <c r="C5482" s="1" t="s">
        <v>91</v>
      </c>
      <c r="D5482" s="1" t="s">
        <v>9683</v>
      </c>
      <c r="E5482" s="1">
        <v>350</v>
      </c>
      <c r="F5482" s="1">
        <v>4.9000000000000004</v>
      </c>
      <c r="G5482" s="1">
        <v>20</v>
      </c>
      <c r="H5482" s="1" t="s">
        <v>184</v>
      </c>
      <c r="I5482" s="1" t="s">
        <v>1274</v>
      </c>
      <c r="J5482" s="1">
        <v>38</v>
      </c>
      <c r="K5482" s="1" t="str">
        <f t="shared" si="255"/>
        <v>valid</v>
      </c>
      <c r="L5482" s="1" t="str">
        <f t="shared" si="256"/>
        <v>MID</v>
      </c>
      <c r="M5482" t="str">
        <f t="shared" si="257"/>
        <v>Fast Food</v>
      </c>
      <c r="N5482" s="1" t="str" cm="1">
        <f t="array" ref="N5482">_xlfn.IFS(
G5482&lt;=25,"Fast",
G5482&lt;=40,"Medium",
G5482&gt;40,"Slow"
)</f>
        <v>Fast</v>
      </c>
    </row>
    <row r="5483" spans="1:14" x14ac:dyDescent="0.3">
      <c r="A5483" s="1">
        <v>429806</v>
      </c>
      <c r="B5483" s="1" t="s">
        <v>4142</v>
      </c>
      <c r="C5483" s="1" t="s">
        <v>68</v>
      </c>
      <c r="D5483" s="1" t="s">
        <v>9684</v>
      </c>
      <c r="E5483" s="1">
        <v>300</v>
      </c>
      <c r="F5483" s="1">
        <v>2.9</v>
      </c>
      <c r="G5483" s="1">
        <v>80</v>
      </c>
      <c r="H5483" s="1" t="s">
        <v>9685</v>
      </c>
      <c r="I5483" s="1" t="s">
        <v>4142</v>
      </c>
      <c r="J5483" s="1">
        <v>42</v>
      </c>
      <c r="K5483" s="1" t="str">
        <f t="shared" si="255"/>
        <v>valid</v>
      </c>
      <c r="L5483" s="1" t="str">
        <f t="shared" si="256"/>
        <v>BUDGET</v>
      </c>
      <c r="M5483" t="str">
        <f t="shared" si="257"/>
        <v>Pizzas</v>
      </c>
      <c r="N5483" s="1" t="str" cm="1">
        <f t="array" ref="N5483">_xlfn.IFS(
G5483&lt;=25,"Fast",
G5483&lt;=40,"Medium",
G5483&gt;40,"Slow"
)</f>
        <v>Slow</v>
      </c>
    </row>
    <row r="5484" spans="1:14" x14ac:dyDescent="0.3">
      <c r="A5484" s="1">
        <v>429817</v>
      </c>
      <c r="B5484" s="1" t="s">
        <v>4142</v>
      </c>
      <c r="C5484" s="1" t="s">
        <v>68</v>
      </c>
      <c r="D5484" s="1" t="s">
        <v>9686</v>
      </c>
      <c r="E5484" s="1">
        <v>400</v>
      </c>
      <c r="F5484" s="1">
        <v>2.9</v>
      </c>
      <c r="G5484" s="1">
        <v>80</v>
      </c>
      <c r="H5484" s="1" t="s">
        <v>837</v>
      </c>
      <c r="I5484" s="1" t="s">
        <v>4142</v>
      </c>
      <c r="J5484" s="1">
        <v>43</v>
      </c>
      <c r="K5484" s="1" t="str">
        <f t="shared" si="255"/>
        <v>valid</v>
      </c>
      <c r="L5484" s="1" t="str">
        <f t="shared" si="256"/>
        <v>MID</v>
      </c>
      <c r="M5484" t="str">
        <f t="shared" si="257"/>
        <v>Pizzas</v>
      </c>
      <c r="N5484" s="1" t="str" cm="1">
        <f t="array" ref="N5484">_xlfn.IFS(
G5484&lt;=25,"Fast",
G5484&lt;=40,"Medium",
G5484&gt;40,"Slow"
)</f>
        <v>Slow</v>
      </c>
    </row>
    <row r="5485" spans="1:14" x14ac:dyDescent="0.3">
      <c r="A5485" s="1">
        <v>429823</v>
      </c>
      <c r="B5485" s="1" t="s">
        <v>4142</v>
      </c>
      <c r="C5485" s="1" t="s">
        <v>68</v>
      </c>
      <c r="D5485" s="1" t="s">
        <v>9687</v>
      </c>
      <c r="E5485" s="1">
        <v>280</v>
      </c>
      <c r="F5485" s="1">
        <v>2.9</v>
      </c>
      <c r="G5485" s="1">
        <v>80</v>
      </c>
      <c r="H5485" s="1" t="s">
        <v>9688</v>
      </c>
      <c r="I5485" s="1" t="s">
        <v>4142</v>
      </c>
      <c r="J5485" s="1">
        <v>43</v>
      </c>
      <c r="K5485" s="1" t="str">
        <f t="shared" si="255"/>
        <v>valid</v>
      </c>
      <c r="L5485" s="1" t="str">
        <f t="shared" si="256"/>
        <v>BUDGET</v>
      </c>
      <c r="M5485" t="str">
        <f t="shared" si="257"/>
        <v>Pizzas</v>
      </c>
      <c r="N5485" s="1" t="str" cm="1">
        <f t="array" ref="N5485">_xlfn.IFS(
G5485&lt;=25,"Fast",
G5485&lt;=40,"Medium",
G5485&gt;40,"Slow"
)</f>
        <v>Slow</v>
      </c>
    </row>
    <row r="5486" spans="1:14" x14ac:dyDescent="0.3">
      <c r="A5486" s="1">
        <v>429844</v>
      </c>
      <c r="B5486" s="1" t="s">
        <v>4142</v>
      </c>
      <c r="C5486" s="1" t="s">
        <v>68</v>
      </c>
      <c r="D5486" s="1" t="s">
        <v>9689</v>
      </c>
      <c r="E5486" s="1">
        <v>450</v>
      </c>
      <c r="F5486" s="1">
        <v>2.9</v>
      </c>
      <c r="G5486" s="1">
        <v>80</v>
      </c>
      <c r="H5486" s="1" t="s">
        <v>837</v>
      </c>
      <c r="I5486" s="1" t="s">
        <v>4142</v>
      </c>
      <c r="J5486" s="1">
        <v>40</v>
      </c>
      <c r="K5486" s="1" t="str">
        <f t="shared" si="255"/>
        <v>valid</v>
      </c>
      <c r="L5486" s="1" t="str">
        <f t="shared" si="256"/>
        <v>MID</v>
      </c>
      <c r="M5486" t="str">
        <f t="shared" si="257"/>
        <v>Pizzas</v>
      </c>
      <c r="N5486" s="1" t="str" cm="1">
        <f t="array" ref="N5486">_xlfn.IFS(
G5486&lt;=25,"Fast",
G5486&lt;=40,"Medium",
G5486&gt;40,"Slow"
)</f>
        <v>Slow</v>
      </c>
    </row>
    <row r="5487" spans="1:14" x14ac:dyDescent="0.3">
      <c r="A5487" s="1">
        <v>429864</v>
      </c>
      <c r="B5487" s="1" t="s">
        <v>441</v>
      </c>
      <c r="C5487" s="1" t="s">
        <v>11</v>
      </c>
      <c r="D5487" s="1" t="s">
        <v>9690</v>
      </c>
      <c r="E5487" s="1">
        <v>400</v>
      </c>
      <c r="F5487" s="1">
        <v>4.4000000000000004</v>
      </c>
      <c r="G5487" s="1">
        <v>20</v>
      </c>
      <c r="H5487" s="1" t="s">
        <v>9691</v>
      </c>
      <c r="I5487" s="1" t="s">
        <v>1354</v>
      </c>
      <c r="J5487" s="1">
        <v>45</v>
      </c>
      <c r="K5487" s="1" t="str">
        <f t="shared" si="255"/>
        <v>valid</v>
      </c>
      <c r="L5487" s="1" t="str">
        <f t="shared" si="256"/>
        <v>MID</v>
      </c>
      <c r="M5487" t="str">
        <f t="shared" si="257"/>
        <v>South Indian</v>
      </c>
      <c r="N5487" s="1" t="str" cm="1">
        <f t="array" ref="N5487">_xlfn.IFS(
G5487&lt;=25,"Fast",
G5487&lt;=40,"Medium",
G5487&gt;40,"Slow"
)</f>
        <v>Fast</v>
      </c>
    </row>
    <row r="5488" spans="1:14" x14ac:dyDescent="0.3">
      <c r="A5488" s="1">
        <v>429935</v>
      </c>
      <c r="B5488" s="1" t="s">
        <v>2127</v>
      </c>
      <c r="C5488" s="1" t="s">
        <v>11</v>
      </c>
      <c r="D5488" s="1" t="s">
        <v>8550</v>
      </c>
      <c r="E5488" s="1">
        <v>199</v>
      </c>
      <c r="F5488" s="1">
        <v>4.0999999999999996</v>
      </c>
      <c r="G5488" s="1">
        <v>50</v>
      </c>
      <c r="H5488" s="1" t="s">
        <v>8551</v>
      </c>
      <c r="I5488" s="1" t="s">
        <v>2127</v>
      </c>
      <c r="J5488" s="1">
        <v>52</v>
      </c>
      <c r="K5488" s="1" t="str">
        <f t="shared" si="255"/>
        <v>valid</v>
      </c>
      <c r="L5488" s="1" t="str">
        <f t="shared" si="256"/>
        <v>BUDGET</v>
      </c>
      <c r="M5488" t="str">
        <f t="shared" si="257"/>
        <v>North Indian</v>
      </c>
      <c r="N5488" s="1" t="str" cm="1">
        <f t="array" ref="N5488">_xlfn.IFS(
G5488&lt;=25,"Fast",
G5488&lt;=40,"Medium",
G5488&gt;40,"Slow"
)</f>
        <v>Slow</v>
      </c>
    </row>
    <row r="5489" spans="1:14" x14ac:dyDescent="0.3">
      <c r="A5489" s="1">
        <v>430119</v>
      </c>
      <c r="B5489" s="1" t="s">
        <v>1208</v>
      </c>
      <c r="C5489" s="1" t="s">
        <v>115</v>
      </c>
      <c r="D5489" s="1" t="s">
        <v>9692</v>
      </c>
      <c r="E5489" s="1">
        <v>150</v>
      </c>
      <c r="F5489" s="1">
        <v>2.9</v>
      </c>
      <c r="G5489" s="1">
        <v>80</v>
      </c>
      <c r="H5489" s="1" t="s">
        <v>9693</v>
      </c>
      <c r="I5489" s="1" t="s">
        <v>9207</v>
      </c>
      <c r="J5489" s="1">
        <v>53</v>
      </c>
      <c r="K5489" s="1" t="str">
        <f t="shared" si="255"/>
        <v>valid</v>
      </c>
      <c r="L5489" s="1" t="str">
        <f t="shared" si="256"/>
        <v>BUDGET</v>
      </c>
      <c r="M5489" t="str">
        <f t="shared" si="257"/>
        <v>Fast Food</v>
      </c>
      <c r="N5489" s="1" t="str" cm="1">
        <f t="array" ref="N5489">_xlfn.IFS(
G5489&lt;=25,"Fast",
G5489&lt;=40,"Medium",
G5489&gt;40,"Slow"
)</f>
        <v>Slow</v>
      </c>
    </row>
    <row r="5490" spans="1:14" x14ac:dyDescent="0.3">
      <c r="A5490" s="1">
        <v>430143</v>
      </c>
      <c r="B5490" s="1" t="s">
        <v>3057</v>
      </c>
      <c r="C5490" s="1" t="s">
        <v>3052</v>
      </c>
      <c r="D5490" s="1" t="s">
        <v>9694</v>
      </c>
      <c r="E5490" s="1">
        <v>200</v>
      </c>
      <c r="F5490" s="1">
        <v>2.9</v>
      </c>
      <c r="G5490" s="1">
        <v>80</v>
      </c>
      <c r="H5490" s="1" t="s">
        <v>9695</v>
      </c>
      <c r="I5490" s="1" t="s">
        <v>3057</v>
      </c>
      <c r="J5490" s="1">
        <v>50</v>
      </c>
      <c r="K5490" s="1" t="str">
        <f t="shared" si="255"/>
        <v>valid</v>
      </c>
      <c r="L5490" s="1" t="str">
        <f t="shared" si="256"/>
        <v>BUDGET</v>
      </c>
      <c r="M5490" t="str">
        <f t="shared" si="257"/>
        <v>North Indian</v>
      </c>
      <c r="N5490" s="1" t="str" cm="1">
        <f t="array" ref="N5490">_xlfn.IFS(
G5490&lt;=25,"Fast",
G5490&lt;=40,"Medium",
G5490&gt;40,"Slow"
)</f>
        <v>Slow</v>
      </c>
    </row>
    <row r="5491" spans="1:14" x14ac:dyDescent="0.3">
      <c r="A5491" s="1">
        <v>430179</v>
      </c>
      <c r="B5491" s="1" t="s">
        <v>2389</v>
      </c>
      <c r="C5491" s="1" t="s">
        <v>2068</v>
      </c>
      <c r="D5491" s="1" t="s">
        <v>9696</v>
      </c>
      <c r="E5491" s="1">
        <v>250</v>
      </c>
      <c r="F5491" s="1">
        <v>2.9</v>
      </c>
      <c r="G5491" s="1">
        <v>80</v>
      </c>
      <c r="H5491" s="1" t="s">
        <v>2795</v>
      </c>
      <c r="I5491" s="1" t="s">
        <v>2389</v>
      </c>
      <c r="J5491" s="1">
        <v>52</v>
      </c>
      <c r="K5491" s="1" t="str">
        <f t="shared" si="255"/>
        <v>valid</v>
      </c>
      <c r="L5491" s="1" t="str">
        <f t="shared" si="256"/>
        <v>BUDGET</v>
      </c>
      <c r="M5491" t="str">
        <f t="shared" si="257"/>
        <v>Fast Food</v>
      </c>
      <c r="N5491" s="1" t="str" cm="1">
        <f t="array" ref="N5491">_xlfn.IFS(
G5491&lt;=25,"Fast",
G5491&lt;=40,"Medium",
G5491&gt;40,"Slow"
)</f>
        <v>Slow</v>
      </c>
    </row>
    <row r="5492" spans="1:14" x14ac:dyDescent="0.3">
      <c r="A5492" s="1">
        <v>430194</v>
      </c>
      <c r="B5492" s="1" t="s">
        <v>891</v>
      </c>
      <c r="C5492" s="1" t="s">
        <v>463</v>
      </c>
      <c r="D5492" s="1" t="s">
        <v>671</v>
      </c>
      <c r="E5492" s="1">
        <v>300</v>
      </c>
      <c r="F5492" s="1">
        <v>4.7</v>
      </c>
      <c r="G5492" s="1">
        <v>50</v>
      </c>
      <c r="H5492" s="1" t="s">
        <v>9697</v>
      </c>
      <c r="I5492" s="1" t="s">
        <v>891</v>
      </c>
      <c r="J5492" s="1">
        <v>51</v>
      </c>
      <c r="K5492" s="1" t="str">
        <f t="shared" si="255"/>
        <v>valid</v>
      </c>
      <c r="L5492" s="1" t="str">
        <f t="shared" si="256"/>
        <v>BUDGET</v>
      </c>
      <c r="M5492" t="str">
        <f t="shared" si="257"/>
        <v>Bakery</v>
      </c>
      <c r="N5492" s="1" t="str" cm="1">
        <f t="array" ref="N5492">_xlfn.IFS(
G5492&lt;=25,"Fast",
G5492&lt;=40,"Medium",
G5492&gt;40,"Slow"
)</f>
        <v>Slow</v>
      </c>
    </row>
    <row r="5493" spans="1:14" x14ac:dyDescent="0.3">
      <c r="A5493" s="1">
        <v>430458</v>
      </c>
      <c r="B5493" s="1" t="s">
        <v>276</v>
      </c>
      <c r="C5493" s="1" t="s">
        <v>115</v>
      </c>
      <c r="D5493" s="1" t="s">
        <v>9698</v>
      </c>
      <c r="E5493" s="1">
        <v>500</v>
      </c>
      <c r="F5493" s="1">
        <v>3.6</v>
      </c>
      <c r="G5493" s="1">
        <v>20</v>
      </c>
      <c r="H5493" s="1" t="s">
        <v>9699</v>
      </c>
      <c r="I5493" s="1" t="s">
        <v>276</v>
      </c>
      <c r="J5493" s="1">
        <v>60</v>
      </c>
      <c r="K5493" s="1" t="str">
        <f t="shared" si="255"/>
        <v>valid</v>
      </c>
      <c r="L5493" s="1" t="str">
        <f t="shared" si="256"/>
        <v>MID</v>
      </c>
      <c r="M5493" t="str">
        <f t="shared" si="257"/>
        <v>Biryani</v>
      </c>
      <c r="N5493" s="1" t="str" cm="1">
        <f t="array" ref="N5493">_xlfn.IFS(
G5493&lt;=25,"Fast",
G5493&lt;=40,"Medium",
G5493&gt;40,"Slow"
)</f>
        <v>Fast</v>
      </c>
    </row>
    <row r="5494" spans="1:14" x14ac:dyDescent="0.3">
      <c r="A5494" s="1">
        <v>430484</v>
      </c>
      <c r="B5494" s="1" t="s">
        <v>745</v>
      </c>
      <c r="C5494" s="1" t="s">
        <v>383</v>
      </c>
      <c r="D5494" s="1" t="s">
        <v>9700</v>
      </c>
      <c r="E5494" s="1">
        <v>700</v>
      </c>
      <c r="F5494" s="1">
        <v>2.9</v>
      </c>
      <c r="G5494" s="1">
        <v>80</v>
      </c>
      <c r="H5494" s="1" t="s">
        <v>2526</v>
      </c>
      <c r="I5494" s="1" t="s">
        <v>745</v>
      </c>
      <c r="J5494" s="1">
        <v>45</v>
      </c>
      <c r="K5494" s="1" t="str">
        <f t="shared" si="255"/>
        <v>valid</v>
      </c>
      <c r="L5494" s="1" t="str">
        <f t="shared" si="256"/>
        <v>PREMIUM</v>
      </c>
      <c r="M5494" t="str">
        <f t="shared" si="257"/>
        <v>Indian</v>
      </c>
      <c r="N5494" s="1" t="str" cm="1">
        <f t="array" ref="N5494">_xlfn.IFS(
G5494&lt;=25,"Fast",
G5494&lt;=40,"Medium",
G5494&gt;40,"Slow"
)</f>
        <v>Slow</v>
      </c>
    </row>
    <row r="5495" spans="1:14" x14ac:dyDescent="0.3">
      <c r="A5495" s="1">
        <v>430783</v>
      </c>
      <c r="B5495" s="1" t="s">
        <v>9701</v>
      </c>
      <c r="C5495" s="1" t="s">
        <v>189</v>
      </c>
      <c r="D5495" s="1" t="s">
        <v>9702</v>
      </c>
      <c r="E5495" s="1">
        <v>150</v>
      </c>
      <c r="F5495" s="1">
        <v>2.9</v>
      </c>
      <c r="G5495" s="1">
        <v>80</v>
      </c>
      <c r="H5495" s="1" t="s">
        <v>131</v>
      </c>
      <c r="I5495" s="1" t="s">
        <v>528</v>
      </c>
      <c r="J5495" s="1">
        <v>97</v>
      </c>
      <c r="K5495" s="1" t="str">
        <f t="shared" si="255"/>
        <v>valid</v>
      </c>
      <c r="L5495" s="1" t="str">
        <f t="shared" si="256"/>
        <v>BUDGET</v>
      </c>
      <c r="M5495" t="str">
        <f t="shared" si="257"/>
        <v>North Indian</v>
      </c>
      <c r="N5495" s="1" t="str" cm="1">
        <f t="array" ref="N5495">_xlfn.IFS(
G5495&lt;=25,"Fast",
G5495&lt;=40,"Medium",
G5495&gt;40,"Slow"
)</f>
        <v>Slow</v>
      </c>
    </row>
    <row r="5496" spans="1:14" x14ac:dyDescent="0.3">
      <c r="A5496" s="1">
        <v>430796</v>
      </c>
      <c r="B5496" s="1" t="s">
        <v>1002</v>
      </c>
      <c r="C5496" s="1" t="s">
        <v>463</v>
      </c>
      <c r="D5496" s="1" t="s">
        <v>9703</v>
      </c>
      <c r="E5496" s="1">
        <v>400</v>
      </c>
      <c r="F5496" s="1">
        <v>4.2</v>
      </c>
      <c r="G5496" s="1">
        <v>20</v>
      </c>
      <c r="H5496" s="1" t="s">
        <v>6456</v>
      </c>
      <c r="I5496" s="1" t="s">
        <v>1002</v>
      </c>
      <c r="J5496" s="1">
        <v>36</v>
      </c>
      <c r="K5496" s="1" t="str">
        <f t="shared" si="255"/>
        <v>valid</v>
      </c>
      <c r="L5496" s="1" t="str">
        <f t="shared" si="256"/>
        <v>MID</v>
      </c>
      <c r="M5496" t="str">
        <f t="shared" si="257"/>
        <v>South Indian</v>
      </c>
      <c r="N5496" s="1" t="str" cm="1">
        <f t="array" ref="N5496">_xlfn.IFS(
G5496&lt;=25,"Fast",
G5496&lt;=40,"Medium",
G5496&gt;40,"Slow"
)</f>
        <v>Fast</v>
      </c>
    </row>
    <row r="5497" spans="1:14" x14ac:dyDescent="0.3">
      <c r="A5497" s="1">
        <v>430865</v>
      </c>
      <c r="B5497" s="1" t="s">
        <v>864</v>
      </c>
      <c r="C5497" s="1" t="s">
        <v>91</v>
      </c>
      <c r="D5497" s="1" t="s">
        <v>9704</v>
      </c>
      <c r="E5497" s="1">
        <v>200</v>
      </c>
      <c r="F5497" s="1">
        <v>2.9</v>
      </c>
      <c r="G5497" s="1">
        <v>80</v>
      </c>
      <c r="H5497" s="1" t="s">
        <v>7115</v>
      </c>
      <c r="I5497" s="1" t="s">
        <v>864</v>
      </c>
      <c r="J5497" s="1">
        <v>53</v>
      </c>
      <c r="K5497" s="1" t="str">
        <f t="shared" si="255"/>
        <v>valid</v>
      </c>
      <c r="L5497" s="1" t="str">
        <f t="shared" si="256"/>
        <v>BUDGET</v>
      </c>
      <c r="M5497" t="str">
        <f t="shared" si="257"/>
        <v>Indian</v>
      </c>
      <c r="N5497" s="1" t="str" cm="1">
        <f t="array" ref="N5497">_xlfn.IFS(
G5497&lt;=25,"Fast",
G5497&lt;=40,"Medium",
G5497&gt;40,"Slow"
)</f>
        <v>Slow</v>
      </c>
    </row>
    <row r="5498" spans="1:14" x14ac:dyDescent="0.3">
      <c r="A5498" s="1">
        <v>430886</v>
      </c>
      <c r="B5498" s="1" t="s">
        <v>21</v>
      </c>
      <c r="C5498" s="1" t="s">
        <v>11</v>
      </c>
      <c r="D5498" s="1" t="s">
        <v>9705</v>
      </c>
      <c r="E5498" s="1">
        <v>600</v>
      </c>
      <c r="F5498" s="1">
        <v>3.2</v>
      </c>
      <c r="G5498" s="1">
        <v>20</v>
      </c>
      <c r="H5498" s="1" t="s">
        <v>109</v>
      </c>
      <c r="I5498" s="1" t="s">
        <v>21</v>
      </c>
      <c r="J5498" s="1">
        <v>63</v>
      </c>
      <c r="K5498" s="1" t="str">
        <f t="shared" si="255"/>
        <v>valid</v>
      </c>
      <c r="L5498" s="1" t="str">
        <f t="shared" si="256"/>
        <v>MID</v>
      </c>
      <c r="M5498" t="str">
        <f t="shared" si="257"/>
        <v>Chinese</v>
      </c>
      <c r="N5498" s="1" t="str" cm="1">
        <f t="array" ref="N5498">_xlfn.IFS(
G5498&lt;=25,"Fast",
G5498&lt;=40,"Medium",
G5498&gt;40,"Slow"
)</f>
        <v>Fast</v>
      </c>
    </row>
    <row r="5499" spans="1:14" x14ac:dyDescent="0.3">
      <c r="A5499" s="1">
        <v>430913</v>
      </c>
      <c r="B5499" s="1" t="s">
        <v>1274</v>
      </c>
      <c r="C5499" s="1" t="s">
        <v>91</v>
      </c>
      <c r="D5499" s="1" t="s">
        <v>9706</v>
      </c>
      <c r="E5499" s="1">
        <v>100</v>
      </c>
      <c r="F5499" s="1">
        <v>2.9</v>
      </c>
      <c r="G5499" s="1">
        <v>80</v>
      </c>
      <c r="H5499" s="1" t="s">
        <v>9707</v>
      </c>
      <c r="I5499" s="1" t="s">
        <v>1274</v>
      </c>
      <c r="J5499" s="1">
        <v>38</v>
      </c>
      <c r="K5499" s="1" t="str">
        <f t="shared" si="255"/>
        <v>valid</v>
      </c>
      <c r="L5499" s="1" t="str">
        <f t="shared" si="256"/>
        <v>BUDGET</v>
      </c>
      <c r="M5499" t="str">
        <f t="shared" si="257"/>
        <v>Paan  Indian</v>
      </c>
      <c r="N5499" s="1" t="str" cm="1">
        <f t="array" ref="N5499">_xlfn.IFS(
G5499&lt;=25,"Fast",
G5499&lt;=40,"Medium",
G5499&gt;40,"Slow"
)</f>
        <v>Slow</v>
      </c>
    </row>
    <row r="5500" spans="1:14" x14ac:dyDescent="0.3">
      <c r="A5500" s="1">
        <v>430964</v>
      </c>
      <c r="B5500" s="1" t="s">
        <v>1697</v>
      </c>
      <c r="C5500" s="1" t="s">
        <v>189</v>
      </c>
      <c r="D5500" s="1" t="s">
        <v>9708</v>
      </c>
      <c r="E5500" s="1">
        <v>200</v>
      </c>
      <c r="F5500" s="1">
        <v>2.9</v>
      </c>
      <c r="G5500" s="1">
        <v>80</v>
      </c>
      <c r="H5500" s="1" t="s">
        <v>710</v>
      </c>
      <c r="I5500" s="1" t="s">
        <v>1697</v>
      </c>
      <c r="J5500" s="1">
        <v>83</v>
      </c>
      <c r="K5500" s="1" t="str">
        <f t="shared" si="255"/>
        <v>valid</v>
      </c>
      <c r="L5500" s="1" t="str">
        <f t="shared" si="256"/>
        <v>BUDGET</v>
      </c>
      <c r="M5500" t="str">
        <f t="shared" si="257"/>
        <v>Pizzas</v>
      </c>
      <c r="N5500" s="1" t="str" cm="1">
        <f t="array" ref="N5500">_xlfn.IFS(
G5500&lt;=25,"Fast",
G5500&lt;=40,"Medium",
G5500&gt;40,"Slow"
)</f>
        <v>Slow</v>
      </c>
    </row>
    <row r="5501" spans="1:14" x14ac:dyDescent="0.3">
      <c r="A5501" s="1">
        <v>430996</v>
      </c>
      <c r="B5501" s="1" t="s">
        <v>1654</v>
      </c>
      <c r="C5501" s="1" t="s">
        <v>68</v>
      </c>
      <c r="D5501" s="1" t="s">
        <v>9709</v>
      </c>
      <c r="E5501" s="1">
        <v>700</v>
      </c>
      <c r="F5501" s="1">
        <v>2.9</v>
      </c>
      <c r="G5501" s="1">
        <v>80</v>
      </c>
      <c r="H5501" s="1" t="s">
        <v>8983</v>
      </c>
      <c r="I5501" s="1" t="s">
        <v>1654</v>
      </c>
      <c r="J5501" s="1">
        <v>61</v>
      </c>
      <c r="K5501" s="1" t="str">
        <f t="shared" si="255"/>
        <v>valid</v>
      </c>
      <c r="L5501" s="1" t="str">
        <f t="shared" si="256"/>
        <v>PREMIUM</v>
      </c>
      <c r="M5501" t="str">
        <f t="shared" si="257"/>
        <v>Biryani</v>
      </c>
      <c r="N5501" s="1" t="str" cm="1">
        <f t="array" ref="N5501">_xlfn.IFS(
G5501&lt;=25,"Fast",
G5501&lt;=40,"Medium",
G5501&gt;40,"Slow"
)</f>
        <v>Slow</v>
      </c>
    </row>
    <row r="5502" spans="1:14" x14ac:dyDescent="0.3">
      <c r="A5502" s="1">
        <v>431014</v>
      </c>
      <c r="B5502" s="1" t="s">
        <v>3390</v>
      </c>
      <c r="C5502" s="1" t="s">
        <v>68</v>
      </c>
      <c r="D5502" s="1" t="s">
        <v>9710</v>
      </c>
      <c r="E5502" s="1">
        <v>400</v>
      </c>
      <c r="F5502" s="1">
        <v>2.9</v>
      </c>
      <c r="G5502" s="1">
        <v>80</v>
      </c>
      <c r="H5502" s="1" t="s">
        <v>9711</v>
      </c>
      <c r="I5502" s="1" t="s">
        <v>3390</v>
      </c>
      <c r="J5502" s="1">
        <v>55</v>
      </c>
      <c r="K5502" s="1" t="str">
        <f t="shared" si="255"/>
        <v>valid</v>
      </c>
      <c r="L5502" s="1" t="str">
        <f t="shared" si="256"/>
        <v>MID</v>
      </c>
      <c r="M5502" t="str">
        <f t="shared" si="257"/>
        <v>Italian</v>
      </c>
      <c r="N5502" s="1" t="str" cm="1">
        <f t="array" ref="N5502">_xlfn.IFS(
G5502&lt;=25,"Fast",
G5502&lt;=40,"Medium",
G5502&gt;40,"Slow"
)</f>
        <v>Slow</v>
      </c>
    </row>
    <row r="5503" spans="1:14" x14ac:dyDescent="0.3">
      <c r="A5503" s="1">
        <v>431055</v>
      </c>
      <c r="B5503" s="1" t="s">
        <v>4142</v>
      </c>
      <c r="C5503" s="1" t="s">
        <v>68</v>
      </c>
      <c r="D5503" s="1" t="s">
        <v>9712</v>
      </c>
      <c r="E5503" s="1">
        <v>400</v>
      </c>
      <c r="F5503" s="1">
        <v>2.9</v>
      </c>
      <c r="G5503" s="1">
        <v>80</v>
      </c>
      <c r="H5503" s="1" t="s">
        <v>9713</v>
      </c>
      <c r="I5503" s="1" t="s">
        <v>4142</v>
      </c>
      <c r="J5503" s="1">
        <v>44</v>
      </c>
      <c r="K5503" s="1" t="str">
        <f t="shared" si="255"/>
        <v>valid</v>
      </c>
      <c r="L5503" s="1" t="str">
        <f t="shared" si="256"/>
        <v>MID</v>
      </c>
      <c r="M5503" t="str">
        <f t="shared" si="257"/>
        <v>Pizzas</v>
      </c>
      <c r="N5503" s="1" t="str" cm="1">
        <f t="array" ref="N5503">_xlfn.IFS(
G5503&lt;=25,"Fast",
G5503&lt;=40,"Medium",
G5503&gt;40,"Slow"
)</f>
        <v>Slow</v>
      </c>
    </row>
    <row r="5504" spans="1:14" x14ac:dyDescent="0.3">
      <c r="A5504" s="1">
        <v>431294</v>
      </c>
      <c r="B5504" s="1" t="s">
        <v>1274</v>
      </c>
      <c r="C5504" s="1" t="s">
        <v>91</v>
      </c>
      <c r="D5504" s="1" t="s">
        <v>9714</v>
      </c>
      <c r="E5504" s="1">
        <v>300</v>
      </c>
      <c r="F5504" s="1">
        <v>4</v>
      </c>
      <c r="G5504" s="1">
        <v>50</v>
      </c>
      <c r="H5504" s="1" t="s">
        <v>9715</v>
      </c>
      <c r="I5504" s="1" t="s">
        <v>1274</v>
      </c>
      <c r="J5504" s="1">
        <v>52</v>
      </c>
      <c r="K5504" s="1" t="str">
        <f t="shared" si="255"/>
        <v>valid</v>
      </c>
      <c r="L5504" s="1" t="str">
        <f t="shared" si="256"/>
        <v>BUDGET</v>
      </c>
      <c r="M5504" t="str">
        <f t="shared" si="257"/>
        <v>North Indian  Biryani  Chinese  Desserts</v>
      </c>
      <c r="N5504" s="1" t="str" cm="1">
        <f t="array" ref="N5504">_xlfn.IFS(
G5504&lt;=25,"Fast",
G5504&lt;=40,"Medium",
G5504&gt;40,"Slow"
)</f>
        <v>Slow</v>
      </c>
    </row>
    <row r="5505" spans="1:14" x14ac:dyDescent="0.3">
      <c r="A5505" s="1">
        <v>431315</v>
      </c>
      <c r="B5505" s="1" t="s">
        <v>5089</v>
      </c>
      <c r="C5505" s="1" t="s">
        <v>68</v>
      </c>
      <c r="D5505" s="1" t="s">
        <v>9716</v>
      </c>
      <c r="E5505" s="1">
        <v>350</v>
      </c>
      <c r="F5505" s="1">
        <v>3.8</v>
      </c>
      <c r="G5505" s="1">
        <v>100</v>
      </c>
      <c r="H5505" s="1" t="s">
        <v>9717</v>
      </c>
      <c r="I5505" s="1" t="s">
        <v>5089</v>
      </c>
      <c r="J5505" s="1">
        <v>50</v>
      </c>
      <c r="K5505" s="1" t="str">
        <f t="shared" si="255"/>
        <v>valid</v>
      </c>
      <c r="L5505" s="1" t="str">
        <f t="shared" si="256"/>
        <v>MID</v>
      </c>
      <c r="M5505" t="str">
        <f t="shared" si="257"/>
        <v>Biryani</v>
      </c>
      <c r="N5505" s="1" t="str" cm="1">
        <f t="array" ref="N5505">_xlfn.IFS(
G5505&lt;=25,"Fast",
G5505&lt;=40,"Medium",
G5505&gt;40,"Slow"
)</f>
        <v>Slow</v>
      </c>
    </row>
    <row r="5506" spans="1:14" x14ac:dyDescent="0.3">
      <c r="A5506" s="1">
        <v>431485</v>
      </c>
      <c r="B5506" s="1" t="s">
        <v>2440</v>
      </c>
      <c r="C5506" s="1" t="s">
        <v>189</v>
      </c>
      <c r="D5506" s="1" t="s">
        <v>9718</v>
      </c>
      <c r="E5506" s="1">
        <v>200</v>
      </c>
      <c r="F5506" s="1">
        <v>2.9</v>
      </c>
      <c r="G5506" s="1">
        <v>80</v>
      </c>
      <c r="H5506" s="1" t="s">
        <v>9719</v>
      </c>
      <c r="I5506" s="1" t="s">
        <v>2440</v>
      </c>
      <c r="J5506" s="1">
        <v>79</v>
      </c>
      <c r="K5506" s="1" t="str">
        <f t="shared" si="255"/>
        <v>valid</v>
      </c>
      <c r="L5506" s="1" t="str">
        <f t="shared" si="256"/>
        <v>BUDGET</v>
      </c>
      <c r="M5506" t="str">
        <f t="shared" si="257"/>
        <v>Bengali</v>
      </c>
      <c r="N5506" s="1" t="str" cm="1">
        <f t="array" ref="N5506">_xlfn.IFS(
G5506&lt;=25,"Fast",
G5506&lt;=40,"Medium",
G5506&gt;40,"Slow"
)</f>
        <v>Slow</v>
      </c>
    </row>
    <row r="5507" spans="1:14" x14ac:dyDescent="0.3">
      <c r="A5507" s="1">
        <v>431506</v>
      </c>
      <c r="B5507" s="1" t="s">
        <v>21</v>
      </c>
      <c r="C5507" s="1" t="s">
        <v>11</v>
      </c>
      <c r="D5507" s="1" t="s">
        <v>9720</v>
      </c>
      <c r="E5507" s="1">
        <v>300</v>
      </c>
      <c r="F5507" s="1">
        <v>4.3</v>
      </c>
      <c r="G5507" s="1">
        <v>50</v>
      </c>
      <c r="H5507" s="1" t="s">
        <v>4689</v>
      </c>
      <c r="I5507" s="1" t="s">
        <v>21</v>
      </c>
      <c r="J5507" s="1">
        <v>54</v>
      </c>
      <c r="K5507" s="1" t="str">
        <f t="shared" ref="K5507:K5570" si="258">IF(E5507=0,"outlier","valid")</f>
        <v>valid</v>
      </c>
      <c r="L5507" s="1" t="str">
        <f t="shared" ref="L5507:L5570" si="259">IF(E5507&lt;=300,"BUDGET",IF(E5507&lt;=600,"MID","PREMIUM"))</f>
        <v>BUDGET</v>
      </c>
      <c r="M5507" t="str">
        <f t="shared" ref="M5507:M5570" si="260">IFERROR(LEFT(H5507, FIND(",", H5507)-1), H5507)</f>
        <v>Ice Cream</v>
      </c>
      <c r="N5507" s="1" t="str" cm="1">
        <f t="array" ref="N5507">_xlfn.IFS(
G5507&lt;=25,"Fast",
G5507&lt;=40,"Medium",
G5507&gt;40,"Slow"
)</f>
        <v>Slow</v>
      </c>
    </row>
    <row r="5508" spans="1:14" x14ac:dyDescent="0.3">
      <c r="A5508" s="1">
        <v>431508</v>
      </c>
      <c r="B5508" s="1" t="s">
        <v>3352</v>
      </c>
      <c r="C5508" s="1" t="s">
        <v>68</v>
      </c>
      <c r="D5508" s="1" t="s">
        <v>9721</v>
      </c>
      <c r="E5508" s="1">
        <v>150</v>
      </c>
      <c r="F5508" s="1">
        <v>2.9</v>
      </c>
      <c r="G5508" s="1">
        <v>80</v>
      </c>
      <c r="H5508" s="1" t="s">
        <v>4292</v>
      </c>
      <c r="I5508" s="1" t="s">
        <v>3352</v>
      </c>
      <c r="J5508" s="1">
        <v>58</v>
      </c>
      <c r="K5508" s="1" t="str">
        <f t="shared" si="258"/>
        <v>valid</v>
      </c>
      <c r="L5508" s="1" t="str">
        <f t="shared" si="259"/>
        <v>BUDGET</v>
      </c>
      <c r="M5508" t="str">
        <f t="shared" si="260"/>
        <v>Indian</v>
      </c>
      <c r="N5508" s="1" t="str" cm="1">
        <f t="array" ref="N5508">_xlfn.IFS(
G5508&lt;=25,"Fast",
G5508&lt;=40,"Medium",
G5508&gt;40,"Slow"
)</f>
        <v>Slow</v>
      </c>
    </row>
    <row r="5509" spans="1:14" x14ac:dyDescent="0.3">
      <c r="A5509" s="1">
        <v>431576</v>
      </c>
      <c r="B5509" s="1" t="s">
        <v>683</v>
      </c>
      <c r="C5509" s="1" t="s">
        <v>91</v>
      </c>
      <c r="D5509" s="1" t="s">
        <v>61</v>
      </c>
      <c r="E5509" s="1">
        <v>200</v>
      </c>
      <c r="F5509" s="1">
        <v>2.9</v>
      </c>
      <c r="G5509" s="1">
        <v>80</v>
      </c>
      <c r="H5509" s="1" t="s">
        <v>9722</v>
      </c>
      <c r="I5509" s="1" t="s">
        <v>683</v>
      </c>
      <c r="J5509" s="1">
        <v>54</v>
      </c>
      <c r="K5509" s="1" t="str">
        <f t="shared" si="258"/>
        <v>valid</v>
      </c>
      <c r="L5509" s="1" t="str">
        <f t="shared" si="259"/>
        <v>BUDGET</v>
      </c>
      <c r="M5509" t="str">
        <f t="shared" si="260"/>
        <v>Chinese</v>
      </c>
      <c r="N5509" s="1" t="str" cm="1">
        <f t="array" ref="N5509">_xlfn.IFS(
G5509&lt;=25,"Fast",
G5509&lt;=40,"Medium",
G5509&gt;40,"Slow"
)</f>
        <v>Slow</v>
      </c>
    </row>
    <row r="5510" spans="1:14" x14ac:dyDescent="0.3">
      <c r="A5510" s="1">
        <v>431712</v>
      </c>
      <c r="B5510" s="1" t="s">
        <v>2092</v>
      </c>
      <c r="C5510" s="1" t="s">
        <v>2068</v>
      </c>
      <c r="D5510" s="1" t="s">
        <v>9723</v>
      </c>
      <c r="E5510" s="1">
        <v>280</v>
      </c>
      <c r="F5510" s="1">
        <v>2.9</v>
      </c>
      <c r="G5510" s="1">
        <v>80</v>
      </c>
      <c r="H5510" s="1" t="s">
        <v>9724</v>
      </c>
      <c r="I5510" s="1" t="s">
        <v>2092</v>
      </c>
      <c r="J5510" s="1">
        <v>52</v>
      </c>
      <c r="K5510" s="1" t="str">
        <f t="shared" si="258"/>
        <v>valid</v>
      </c>
      <c r="L5510" s="1" t="str">
        <f t="shared" si="259"/>
        <v>BUDGET</v>
      </c>
      <c r="M5510" t="str">
        <f t="shared" si="260"/>
        <v>Indian</v>
      </c>
      <c r="N5510" s="1" t="str" cm="1">
        <f t="array" ref="N5510">_xlfn.IFS(
G5510&lt;=25,"Fast",
G5510&lt;=40,"Medium",
G5510&gt;40,"Slow"
)</f>
        <v>Slow</v>
      </c>
    </row>
    <row r="5511" spans="1:14" x14ac:dyDescent="0.3">
      <c r="A5511" s="1">
        <v>431797</v>
      </c>
      <c r="B5511" s="1" t="s">
        <v>689</v>
      </c>
      <c r="C5511" s="1" t="s">
        <v>383</v>
      </c>
      <c r="D5511" s="1" t="s">
        <v>9725</v>
      </c>
      <c r="E5511" s="1">
        <v>400</v>
      </c>
      <c r="F5511" s="1">
        <v>2.9</v>
      </c>
      <c r="G5511" s="1">
        <v>80</v>
      </c>
      <c r="H5511" s="1" t="s">
        <v>9726</v>
      </c>
      <c r="I5511" s="1" t="s">
        <v>689</v>
      </c>
      <c r="J5511" s="1">
        <v>46</v>
      </c>
      <c r="K5511" s="1" t="str">
        <f t="shared" si="258"/>
        <v>valid</v>
      </c>
      <c r="L5511" s="1" t="str">
        <f t="shared" si="259"/>
        <v>MID</v>
      </c>
      <c r="M5511" t="str">
        <f t="shared" si="260"/>
        <v>Indian</v>
      </c>
      <c r="N5511" s="1" t="str" cm="1">
        <f t="array" ref="N5511">_xlfn.IFS(
G5511&lt;=25,"Fast",
G5511&lt;=40,"Medium",
G5511&gt;40,"Slow"
)</f>
        <v>Slow</v>
      </c>
    </row>
    <row r="5512" spans="1:14" x14ac:dyDescent="0.3">
      <c r="A5512" s="1">
        <v>431808</v>
      </c>
      <c r="B5512" s="1" t="s">
        <v>9727</v>
      </c>
      <c r="C5512" s="1" t="s">
        <v>189</v>
      </c>
      <c r="D5512" s="1" t="s">
        <v>9728</v>
      </c>
      <c r="E5512" s="1">
        <v>500</v>
      </c>
      <c r="F5512" s="1">
        <v>4.0999999999999996</v>
      </c>
      <c r="G5512" s="1">
        <v>20</v>
      </c>
      <c r="H5512" s="1" t="s">
        <v>9729</v>
      </c>
      <c r="I5512" s="1" t="s">
        <v>645</v>
      </c>
      <c r="J5512" s="1">
        <v>90</v>
      </c>
      <c r="K5512" s="1" t="str">
        <f t="shared" si="258"/>
        <v>valid</v>
      </c>
      <c r="L5512" s="1" t="str">
        <f t="shared" si="259"/>
        <v>MID</v>
      </c>
      <c r="M5512" t="str">
        <f t="shared" si="260"/>
        <v>Seafood</v>
      </c>
      <c r="N5512" s="1" t="str" cm="1">
        <f t="array" ref="N5512">_xlfn.IFS(
G5512&lt;=25,"Fast",
G5512&lt;=40,"Medium",
G5512&gt;40,"Slow"
)</f>
        <v>Fast</v>
      </c>
    </row>
    <row r="5513" spans="1:14" x14ac:dyDescent="0.3">
      <c r="A5513" s="1">
        <v>431828</v>
      </c>
      <c r="B5513" s="1" t="s">
        <v>4751</v>
      </c>
      <c r="C5513" s="1" t="s">
        <v>68</v>
      </c>
      <c r="D5513" s="1" t="s">
        <v>9730</v>
      </c>
      <c r="E5513" s="1">
        <v>500</v>
      </c>
      <c r="F5513" s="1">
        <v>4.0999999999999996</v>
      </c>
      <c r="G5513" s="1">
        <v>50</v>
      </c>
      <c r="H5513" s="1" t="s">
        <v>19</v>
      </c>
      <c r="I5513" s="1" t="s">
        <v>4751</v>
      </c>
      <c r="J5513" s="1">
        <v>71</v>
      </c>
      <c r="K5513" s="1" t="str">
        <f t="shared" si="258"/>
        <v>valid</v>
      </c>
      <c r="L5513" s="1" t="str">
        <f t="shared" si="259"/>
        <v>MID</v>
      </c>
      <c r="M5513" t="str">
        <f t="shared" si="260"/>
        <v>Chinese</v>
      </c>
      <c r="N5513" s="1" t="str" cm="1">
        <f t="array" ref="N5513">_xlfn.IFS(
G5513&lt;=25,"Fast",
G5513&lt;=40,"Medium",
G5513&gt;40,"Slow"
)</f>
        <v>Slow</v>
      </c>
    </row>
    <row r="5514" spans="1:14" x14ac:dyDescent="0.3">
      <c r="A5514" s="1">
        <v>431901</v>
      </c>
      <c r="B5514" s="1" t="s">
        <v>745</v>
      </c>
      <c r="C5514" s="1" t="s">
        <v>383</v>
      </c>
      <c r="D5514" s="1" t="s">
        <v>9731</v>
      </c>
      <c r="E5514" s="1">
        <v>200</v>
      </c>
      <c r="F5514" s="1">
        <v>2.9</v>
      </c>
      <c r="G5514" s="1">
        <v>80</v>
      </c>
      <c r="H5514" s="1" t="s">
        <v>9732</v>
      </c>
      <c r="I5514" s="1" t="s">
        <v>745</v>
      </c>
      <c r="J5514" s="1">
        <v>38</v>
      </c>
      <c r="K5514" s="1" t="str">
        <f t="shared" si="258"/>
        <v>valid</v>
      </c>
      <c r="L5514" s="1" t="str">
        <f t="shared" si="259"/>
        <v>BUDGET</v>
      </c>
      <c r="M5514" t="str">
        <f t="shared" si="260"/>
        <v>Indian</v>
      </c>
      <c r="N5514" s="1" t="str" cm="1">
        <f t="array" ref="N5514">_xlfn.IFS(
G5514&lt;=25,"Fast",
G5514&lt;=40,"Medium",
G5514&gt;40,"Slow"
)</f>
        <v>Slow</v>
      </c>
    </row>
    <row r="5515" spans="1:14" x14ac:dyDescent="0.3">
      <c r="A5515" s="1">
        <v>431946</v>
      </c>
      <c r="B5515" s="1" t="s">
        <v>4163</v>
      </c>
      <c r="C5515" s="1" t="s">
        <v>91</v>
      </c>
      <c r="D5515" s="1" t="s">
        <v>9733</v>
      </c>
      <c r="E5515" s="1">
        <v>200</v>
      </c>
      <c r="F5515" s="1">
        <v>2.9</v>
      </c>
      <c r="G5515" s="1">
        <v>80</v>
      </c>
      <c r="H5515" s="1" t="s">
        <v>1128</v>
      </c>
      <c r="I5515" s="1" t="s">
        <v>4163</v>
      </c>
      <c r="J5515" s="1">
        <v>50</v>
      </c>
      <c r="K5515" s="1" t="str">
        <f t="shared" si="258"/>
        <v>valid</v>
      </c>
      <c r="L5515" s="1" t="str">
        <f t="shared" si="259"/>
        <v>BUDGET</v>
      </c>
      <c r="M5515" t="str">
        <f t="shared" si="260"/>
        <v>Desserts</v>
      </c>
      <c r="N5515" s="1" t="str" cm="1">
        <f t="array" ref="N5515">_xlfn.IFS(
G5515&lt;=25,"Fast",
G5515&lt;=40,"Medium",
G5515&gt;40,"Slow"
)</f>
        <v>Slow</v>
      </c>
    </row>
    <row r="5516" spans="1:14" x14ac:dyDescent="0.3">
      <c r="A5516" s="1">
        <v>431976</v>
      </c>
      <c r="B5516" s="1" t="s">
        <v>1697</v>
      </c>
      <c r="C5516" s="1" t="s">
        <v>189</v>
      </c>
      <c r="D5516" s="1" t="s">
        <v>9734</v>
      </c>
      <c r="E5516" s="1">
        <v>500</v>
      </c>
      <c r="F5516" s="1">
        <v>4.2</v>
      </c>
      <c r="G5516" s="1">
        <v>20</v>
      </c>
      <c r="H5516" s="1" t="s">
        <v>9735</v>
      </c>
      <c r="I5516" s="1" t="s">
        <v>1697</v>
      </c>
      <c r="J5516" s="1">
        <v>55</v>
      </c>
      <c r="K5516" s="1" t="str">
        <f t="shared" si="258"/>
        <v>valid</v>
      </c>
      <c r="L5516" s="1" t="str">
        <f t="shared" si="259"/>
        <v>MID</v>
      </c>
      <c r="M5516" t="str">
        <f t="shared" si="260"/>
        <v>Bakery</v>
      </c>
      <c r="N5516" s="1" t="str" cm="1">
        <f t="array" ref="N5516">_xlfn.IFS(
G5516&lt;=25,"Fast",
G5516&lt;=40,"Medium",
G5516&gt;40,"Slow"
)</f>
        <v>Fast</v>
      </c>
    </row>
    <row r="5517" spans="1:14" x14ac:dyDescent="0.3">
      <c r="A5517" s="1">
        <v>431977</v>
      </c>
      <c r="B5517" s="1" t="s">
        <v>4142</v>
      </c>
      <c r="C5517" s="1" t="s">
        <v>68</v>
      </c>
      <c r="D5517" s="1" t="s">
        <v>9736</v>
      </c>
      <c r="E5517" s="1">
        <v>400</v>
      </c>
      <c r="F5517" s="1">
        <v>2.9</v>
      </c>
      <c r="G5517" s="1">
        <v>80</v>
      </c>
      <c r="H5517" s="1" t="s">
        <v>19</v>
      </c>
      <c r="I5517" s="1" t="s">
        <v>4142</v>
      </c>
      <c r="J5517" s="1">
        <v>40</v>
      </c>
      <c r="K5517" s="1" t="str">
        <f t="shared" si="258"/>
        <v>valid</v>
      </c>
      <c r="L5517" s="1" t="str">
        <f t="shared" si="259"/>
        <v>MID</v>
      </c>
      <c r="M5517" t="str">
        <f t="shared" si="260"/>
        <v>Chinese</v>
      </c>
      <c r="N5517" s="1" t="str" cm="1">
        <f t="array" ref="N5517">_xlfn.IFS(
G5517&lt;=25,"Fast",
G5517&lt;=40,"Medium",
G5517&gt;40,"Slow"
)</f>
        <v>Slow</v>
      </c>
    </row>
    <row r="5518" spans="1:14" x14ac:dyDescent="0.3">
      <c r="A5518" s="1">
        <v>431996</v>
      </c>
      <c r="B5518" s="1" t="s">
        <v>3951</v>
      </c>
      <c r="C5518" s="1" t="s">
        <v>91</v>
      </c>
      <c r="D5518" s="1" t="s">
        <v>9737</v>
      </c>
      <c r="E5518" s="1">
        <v>400</v>
      </c>
      <c r="F5518" s="1">
        <v>5</v>
      </c>
      <c r="G5518" s="1">
        <v>50</v>
      </c>
      <c r="H5518" s="1" t="s">
        <v>9738</v>
      </c>
      <c r="I5518" s="1" t="s">
        <v>3951</v>
      </c>
      <c r="J5518" s="1">
        <v>46</v>
      </c>
      <c r="K5518" s="1" t="str">
        <f t="shared" si="258"/>
        <v>valid</v>
      </c>
      <c r="L5518" s="1" t="str">
        <f t="shared" si="259"/>
        <v>MID</v>
      </c>
      <c r="M5518" t="str">
        <f t="shared" si="260"/>
        <v>Beverages</v>
      </c>
      <c r="N5518" s="1" t="str" cm="1">
        <f t="array" ref="N5518">_xlfn.IFS(
G5518&lt;=25,"Fast",
G5518&lt;=40,"Medium",
G5518&gt;40,"Slow"
)</f>
        <v>Slow</v>
      </c>
    </row>
    <row r="5519" spans="1:14" x14ac:dyDescent="0.3">
      <c r="A5519" s="1">
        <v>432001</v>
      </c>
      <c r="B5519" s="1" t="s">
        <v>677</v>
      </c>
      <c r="C5519" s="1" t="s">
        <v>115</v>
      </c>
      <c r="D5519" s="1" t="s">
        <v>9739</v>
      </c>
      <c r="E5519" s="1">
        <v>150</v>
      </c>
      <c r="F5519" s="1">
        <v>2.9</v>
      </c>
      <c r="G5519" s="1">
        <v>80</v>
      </c>
      <c r="H5519" s="1" t="s">
        <v>1193</v>
      </c>
      <c r="I5519" s="1" t="s">
        <v>677</v>
      </c>
      <c r="J5519" s="1">
        <v>76</v>
      </c>
      <c r="K5519" s="1" t="str">
        <f t="shared" si="258"/>
        <v>valid</v>
      </c>
      <c r="L5519" s="1" t="str">
        <f t="shared" si="259"/>
        <v>BUDGET</v>
      </c>
      <c r="M5519" t="str">
        <f t="shared" si="260"/>
        <v>Desserts</v>
      </c>
      <c r="N5519" s="1" t="str" cm="1">
        <f t="array" ref="N5519">_xlfn.IFS(
G5519&lt;=25,"Fast",
G5519&lt;=40,"Medium",
G5519&gt;40,"Slow"
)</f>
        <v>Slow</v>
      </c>
    </row>
    <row r="5520" spans="1:14" x14ac:dyDescent="0.3">
      <c r="A5520" s="1">
        <v>432009</v>
      </c>
      <c r="B5520" s="1" t="s">
        <v>5034</v>
      </c>
      <c r="C5520" s="1" t="s">
        <v>68</v>
      </c>
      <c r="D5520" s="1" t="s">
        <v>9740</v>
      </c>
      <c r="E5520" s="1">
        <v>250</v>
      </c>
      <c r="F5520" s="1">
        <v>2.9</v>
      </c>
      <c r="G5520" s="1">
        <v>80</v>
      </c>
      <c r="H5520" s="1" t="s">
        <v>710</v>
      </c>
      <c r="I5520" s="1" t="s">
        <v>5034</v>
      </c>
      <c r="J5520" s="1">
        <v>46</v>
      </c>
      <c r="K5520" s="1" t="str">
        <f t="shared" si="258"/>
        <v>valid</v>
      </c>
      <c r="L5520" s="1" t="str">
        <f t="shared" si="259"/>
        <v>BUDGET</v>
      </c>
      <c r="M5520" t="str">
        <f t="shared" si="260"/>
        <v>Pizzas</v>
      </c>
      <c r="N5520" s="1" t="str" cm="1">
        <f t="array" ref="N5520">_xlfn.IFS(
G5520&lt;=25,"Fast",
G5520&lt;=40,"Medium",
G5520&gt;40,"Slow"
)</f>
        <v>Slow</v>
      </c>
    </row>
    <row r="5521" spans="1:14" x14ac:dyDescent="0.3">
      <c r="A5521" s="1">
        <v>432027</v>
      </c>
      <c r="B5521" s="1" t="s">
        <v>433</v>
      </c>
      <c r="C5521" s="1" t="s">
        <v>115</v>
      </c>
      <c r="D5521" s="1" t="s">
        <v>9741</v>
      </c>
      <c r="E5521" s="1">
        <v>200</v>
      </c>
      <c r="F5521" s="1">
        <v>2.9</v>
      </c>
      <c r="G5521" s="1">
        <v>80</v>
      </c>
      <c r="H5521" s="1" t="s">
        <v>9742</v>
      </c>
      <c r="I5521" s="1" t="s">
        <v>433</v>
      </c>
      <c r="J5521" s="1">
        <v>63</v>
      </c>
      <c r="K5521" s="1" t="str">
        <f t="shared" si="258"/>
        <v>valid</v>
      </c>
      <c r="L5521" s="1" t="str">
        <f t="shared" si="259"/>
        <v>BUDGET</v>
      </c>
      <c r="M5521" t="str">
        <f t="shared" si="260"/>
        <v>Fast Food</v>
      </c>
      <c r="N5521" s="1" t="str" cm="1">
        <f t="array" ref="N5521">_xlfn.IFS(
G5521&lt;=25,"Fast",
G5521&lt;=40,"Medium",
G5521&gt;40,"Slow"
)</f>
        <v>Slow</v>
      </c>
    </row>
    <row r="5522" spans="1:14" x14ac:dyDescent="0.3">
      <c r="A5522" s="1">
        <v>432030</v>
      </c>
      <c r="B5522" s="1" t="s">
        <v>2058</v>
      </c>
      <c r="C5522" s="1" t="s">
        <v>189</v>
      </c>
      <c r="D5522" s="1" t="s">
        <v>9743</v>
      </c>
      <c r="E5522" s="1">
        <v>300</v>
      </c>
      <c r="F5522" s="1">
        <v>4.2</v>
      </c>
      <c r="G5522" s="1">
        <v>20</v>
      </c>
      <c r="H5522" s="1" t="s">
        <v>695</v>
      </c>
      <c r="I5522" s="1" t="s">
        <v>2058</v>
      </c>
      <c r="J5522" s="1">
        <v>66</v>
      </c>
      <c r="K5522" s="1" t="str">
        <f t="shared" si="258"/>
        <v>valid</v>
      </c>
      <c r="L5522" s="1" t="str">
        <f t="shared" si="259"/>
        <v>BUDGET</v>
      </c>
      <c r="M5522" t="str">
        <f t="shared" si="260"/>
        <v>Indian</v>
      </c>
      <c r="N5522" s="1" t="str" cm="1">
        <f t="array" ref="N5522">_xlfn.IFS(
G5522&lt;=25,"Fast",
G5522&lt;=40,"Medium",
G5522&gt;40,"Slow"
)</f>
        <v>Fast</v>
      </c>
    </row>
    <row r="5523" spans="1:14" x14ac:dyDescent="0.3">
      <c r="A5523" s="1">
        <v>432088</v>
      </c>
      <c r="B5523" s="1" t="s">
        <v>864</v>
      </c>
      <c r="C5523" s="1" t="s">
        <v>91</v>
      </c>
      <c r="D5523" s="1" t="s">
        <v>7893</v>
      </c>
      <c r="E5523" s="1">
        <v>250</v>
      </c>
      <c r="F5523" s="1">
        <v>4.5</v>
      </c>
      <c r="G5523" s="1">
        <v>20</v>
      </c>
      <c r="H5523" s="1" t="s">
        <v>9744</v>
      </c>
      <c r="I5523" s="1" t="s">
        <v>864</v>
      </c>
      <c r="J5523" s="1">
        <v>52</v>
      </c>
      <c r="K5523" s="1" t="str">
        <f t="shared" si="258"/>
        <v>valid</v>
      </c>
      <c r="L5523" s="1" t="str">
        <f t="shared" si="259"/>
        <v>BUDGET</v>
      </c>
      <c r="M5523" t="str">
        <f t="shared" si="260"/>
        <v>Healthy Food</v>
      </c>
      <c r="N5523" s="1" t="str" cm="1">
        <f t="array" ref="N5523">_xlfn.IFS(
G5523&lt;=25,"Fast",
G5523&lt;=40,"Medium",
G5523&gt;40,"Slow"
)</f>
        <v>Fast</v>
      </c>
    </row>
    <row r="5524" spans="1:14" x14ac:dyDescent="0.3">
      <c r="A5524" s="1">
        <v>432101</v>
      </c>
      <c r="B5524" s="1" t="s">
        <v>3097</v>
      </c>
      <c r="C5524" s="1" t="s">
        <v>3052</v>
      </c>
      <c r="D5524" s="1" t="s">
        <v>9745</v>
      </c>
      <c r="E5524" s="1">
        <v>200</v>
      </c>
      <c r="F5524" s="1">
        <v>2.9</v>
      </c>
      <c r="G5524" s="1">
        <v>80</v>
      </c>
      <c r="H5524" s="1" t="s">
        <v>1356</v>
      </c>
      <c r="I5524" s="1" t="s">
        <v>3097</v>
      </c>
      <c r="J5524" s="1">
        <v>71</v>
      </c>
      <c r="K5524" s="1" t="str">
        <f t="shared" si="258"/>
        <v>valid</v>
      </c>
      <c r="L5524" s="1" t="str">
        <f t="shared" si="259"/>
        <v>BUDGET</v>
      </c>
      <c r="M5524" t="str">
        <f t="shared" si="260"/>
        <v>Pizzas</v>
      </c>
      <c r="N5524" s="1" t="str" cm="1">
        <f t="array" ref="N5524">_xlfn.IFS(
G5524&lt;=25,"Fast",
G5524&lt;=40,"Medium",
G5524&gt;40,"Slow"
)</f>
        <v>Slow</v>
      </c>
    </row>
    <row r="5525" spans="1:14" x14ac:dyDescent="0.3">
      <c r="A5525" s="1">
        <v>432127</v>
      </c>
      <c r="B5525" s="1" t="s">
        <v>3227</v>
      </c>
      <c r="C5525" s="1" t="s">
        <v>3052</v>
      </c>
      <c r="D5525" s="1" t="s">
        <v>9746</v>
      </c>
      <c r="E5525" s="1">
        <v>300</v>
      </c>
      <c r="F5525" s="1">
        <v>2.9</v>
      </c>
      <c r="G5525" s="1">
        <v>80</v>
      </c>
      <c r="H5525" s="1" t="s">
        <v>9747</v>
      </c>
      <c r="I5525" s="1" t="s">
        <v>3227</v>
      </c>
      <c r="J5525" s="1">
        <v>65</v>
      </c>
      <c r="K5525" s="1" t="str">
        <f t="shared" si="258"/>
        <v>valid</v>
      </c>
      <c r="L5525" s="1" t="str">
        <f t="shared" si="259"/>
        <v>BUDGET</v>
      </c>
      <c r="M5525" t="str">
        <f t="shared" si="260"/>
        <v>Thalis</v>
      </c>
      <c r="N5525" s="1" t="str" cm="1">
        <f t="array" ref="N5525">_xlfn.IFS(
G5525&lt;=25,"Fast",
G5525&lt;=40,"Medium",
G5525&gt;40,"Slow"
)</f>
        <v>Slow</v>
      </c>
    </row>
    <row r="5526" spans="1:14" x14ac:dyDescent="0.3">
      <c r="A5526" s="1">
        <v>432131</v>
      </c>
      <c r="B5526" s="1" t="s">
        <v>683</v>
      </c>
      <c r="C5526" s="1" t="s">
        <v>91</v>
      </c>
      <c r="D5526" s="1" t="s">
        <v>9748</v>
      </c>
      <c r="E5526" s="1">
        <v>500</v>
      </c>
      <c r="F5526" s="1">
        <v>4.2</v>
      </c>
      <c r="G5526" s="1">
        <v>50</v>
      </c>
      <c r="H5526" s="1" t="s">
        <v>9749</v>
      </c>
      <c r="I5526" s="1" t="s">
        <v>683</v>
      </c>
      <c r="J5526" s="1">
        <v>45</v>
      </c>
      <c r="K5526" s="1" t="str">
        <f t="shared" si="258"/>
        <v>valid</v>
      </c>
      <c r="L5526" s="1" t="str">
        <f t="shared" si="259"/>
        <v>MID</v>
      </c>
      <c r="M5526" t="str">
        <f t="shared" si="260"/>
        <v>Healthy Food</v>
      </c>
      <c r="N5526" s="1" t="str" cm="1">
        <f t="array" ref="N5526">_xlfn.IFS(
G5526&lt;=25,"Fast",
G5526&lt;=40,"Medium",
G5526&gt;40,"Slow"
)</f>
        <v>Slow</v>
      </c>
    </row>
    <row r="5527" spans="1:14" x14ac:dyDescent="0.3">
      <c r="A5527" s="1">
        <v>432145</v>
      </c>
      <c r="B5527" s="1" t="s">
        <v>3227</v>
      </c>
      <c r="C5527" s="1" t="s">
        <v>3052</v>
      </c>
      <c r="D5527" s="1" t="s">
        <v>9750</v>
      </c>
      <c r="E5527" s="1">
        <v>300</v>
      </c>
      <c r="F5527" s="1">
        <v>2.9</v>
      </c>
      <c r="G5527" s="1">
        <v>80</v>
      </c>
      <c r="H5527" s="1" t="s">
        <v>184</v>
      </c>
      <c r="I5527" s="1" t="s">
        <v>3227</v>
      </c>
      <c r="J5527" s="1">
        <v>53</v>
      </c>
      <c r="K5527" s="1" t="str">
        <f t="shared" si="258"/>
        <v>valid</v>
      </c>
      <c r="L5527" s="1" t="str">
        <f t="shared" si="259"/>
        <v>BUDGET</v>
      </c>
      <c r="M5527" t="str">
        <f t="shared" si="260"/>
        <v>Fast Food</v>
      </c>
      <c r="N5527" s="1" t="str" cm="1">
        <f t="array" ref="N5527">_xlfn.IFS(
G5527&lt;=25,"Fast",
G5527&lt;=40,"Medium",
G5527&gt;40,"Slow"
)</f>
        <v>Slow</v>
      </c>
    </row>
    <row r="5528" spans="1:14" x14ac:dyDescent="0.3">
      <c r="A5528" s="1">
        <v>432202</v>
      </c>
      <c r="B5528" s="1" t="s">
        <v>1532</v>
      </c>
      <c r="C5528" s="1" t="s">
        <v>11</v>
      </c>
      <c r="D5528" s="1" t="s">
        <v>9751</v>
      </c>
      <c r="E5528" s="1">
        <v>300</v>
      </c>
      <c r="F5528" s="1">
        <v>2.9</v>
      </c>
      <c r="G5528" s="1">
        <v>80</v>
      </c>
      <c r="H5528" s="1" t="s">
        <v>9752</v>
      </c>
      <c r="I5528" s="1" t="s">
        <v>1532</v>
      </c>
      <c r="J5528" s="1">
        <v>46</v>
      </c>
      <c r="K5528" s="1" t="str">
        <f t="shared" si="258"/>
        <v>valid</v>
      </c>
      <c r="L5528" s="1" t="str">
        <f t="shared" si="259"/>
        <v>BUDGET</v>
      </c>
      <c r="M5528" t="str">
        <f t="shared" si="260"/>
        <v>Chinese</v>
      </c>
      <c r="N5528" s="1" t="str" cm="1">
        <f t="array" ref="N5528">_xlfn.IFS(
G5528&lt;=25,"Fast",
G5528&lt;=40,"Medium",
G5528&gt;40,"Slow"
)</f>
        <v>Slow</v>
      </c>
    </row>
    <row r="5529" spans="1:14" x14ac:dyDescent="0.3">
      <c r="A5529" s="1">
        <v>432270</v>
      </c>
      <c r="B5529" s="1" t="s">
        <v>276</v>
      </c>
      <c r="C5529" s="1" t="s">
        <v>115</v>
      </c>
      <c r="D5529" s="1" t="s">
        <v>9753</v>
      </c>
      <c r="E5529" s="1">
        <v>200</v>
      </c>
      <c r="F5529" s="1">
        <v>2.9</v>
      </c>
      <c r="G5529" s="1">
        <v>80</v>
      </c>
      <c r="H5529" s="1" t="s">
        <v>695</v>
      </c>
      <c r="I5529" s="1" t="s">
        <v>276</v>
      </c>
      <c r="J5529" s="1">
        <v>62</v>
      </c>
      <c r="K5529" s="1" t="str">
        <f t="shared" si="258"/>
        <v>valid</v>
      </c>
      <c r="L5529" s="1" t="str">
        <f t="shared" si="259"/>
        <v>BUDGET</v>
      </c>
      <c r="M5529" t="str">
        <f t="shared" si="260"/>
        <v>Indian</v>
      </c>
      <c r="N5529" s="1" t="str" cm="1">
        <f t="array" ref="N5529">_xlfn.IFS(
G5529&lt;=25,"Fast",
G5529&lt;=40,"Medium",
G5529&gt;40,"Slow"
)</f>
        <v>Slow</v>
      </c>
    </row>
    <row r="5530" spans="1:14" x14ac:dyDescent="0.3">
      <c r="A5530" s="1">
        <v>432286</v>
      </c>
      <c r="B5530" s="1" t="s">
        <v>83</v>
      </c>
      <c r="C5530" s="1" t="s">
        <v>68</v>
      </c>
      <c r="D5530" s="1" t="s">
        <v>9754</v>
      </c>
      <c r="E5530" s="1">
        <v>350</v>
      </c>
      <c r="F5530" s="1">
        <v>2.9</v>
      </c>
      <c r="G5530" s="1">
        <v>80</v>
      </c>
      <c r="H5530" s="1" t="s">
        <v>9755</v>
      </c>
      <c r="I5530" s="1" t="s">
        <v>83</v>
      </c>
      <c r="J5530" s="1">
        <v>34</v>
      </c>
      <c r="K5530" s="1" t="str">
        <f t="shared" si="258"/>
        <v>valid</v>
      </c>
      <c r="L5530" s="1" t="str">
        <f t="shared" si="259"/>
        <v>MID</v>
      </c>
      <c r="M5530" t="str">
        <f t="shared" si="260"/>
        <v>Pizzas  Bakery</v>
      </c>
      <c r="N5530" s="1" t="str" cm="1">
        <f t="array" ref="N5530">_xlfn.IFS(
G5530&lt;=25,"Fast",
G5530&lt;=40,"Medium",
G5530&gt;40,"Slow"
)</f>
        <v>Slow</v>
      </c>
    </row>
    <row r="5531" spans="1:14" x14ac:dyDescent="0.3">
      <c r="A5531" s="1">
        <v>432310</v>
      </c>
      <c r="B5531" s="1" t="s">
        <v>2478</v>
      </c>
      <c r="C5531" s="1" t="s">
        <v>2068</v>
      </c>
      <c r="D5531" s="1" t="s">
        <v>2146</v>
      </c>
      <c r="E5531" s="1">
        <v>400</v>
      </c>
      <c r="F5531" s="1">
        <v>4.2</v>
      </c>
      <c r="G5531" s="1">
        <v>20</v>
      </c>
      <c r="H5531" s="1" t="s">
        <v>9756</v>
      </c>
      <c r="I5531" s="1" t="s">
        <v>2478</v>
      </c>
      <c r="J5531" s="1">
        <v>38</v>
      </c>
      <c r="K5531" s="1" t="str">
        <f t="shared" si="258"/>
        <v>valid</v>
      </c>
      <c r="L5531" s="1" t="str">
        <f t="shared" si="259"/>
        <v>MID</v>
      </c>
      <c r="M5531" t="str">
        <f t="shared" si="260"/>
        <v>North Indian</v>
      </c>
      <c r="N5531" s="1" t="str" cm="1">
        <f t="array" ref="N5531">_xlfn.IFS(
G5531&lt;=25,"Fast",
G5531&lt;=40,"Medium",
G5531&gt;40,"Slow"
)</f>
        <v>Fast</v>
      </c>
    </row>
    <row r="5532" spans="1:14" x14ac:dyDescent="0.3">
      <c r="A5532" s="1">
        <v>432334</v>
      </c>
      <c r="B5532" s="1" t="s">
        <v>2092</v>
      </c>
      <c r="C5532" s="1" t="s">
        <v>2068</v>
      </c>
      <c r="D5532" s="1" t="s">
        <v>9757</v>
      </c>
      <c r="E5532" s="1">
        <v>400</v>
      </c>
      <c r="F5532" s="1">
        <v>2.9</v>
      </c>
      <c r="G5532" s="1">
        <v>80</v>
      </c>
      <c r="H5532" s="1" t="s">
        <v>355</v>
      </c>
      <c r="I5532" s="1" t="s">
        <v>2092</v>
      </c>
      <c r="J5532" s="1">
        <v>59</v>
      </c>
      <c r="K5532" s="1" t="str">
        <f t="shared" si="258"/>
        <v>valid</v>
      </c>
      <c r="L5532" s="1" t="str">
        <f t="shared" si="259"/>
        <v>MID</v>
      </c>
      <c r="M5532" t="str">
        <f t="shared" si="260"/>
        <v>Biryani</v>
      </c>
      <c r="N5532" s="1" t="str" cm="1">
        <f t="array" ref="N5532">_xlfn.IFS(
G5532&lt;=25,"Fast",
G5532&lt;=40,"Medium",
G5532&gt;40,"Slow"
)</f>
        <v>Slow</v>
      </c>
    </row>
    <row r="5533" spans="1:14" x14ac:dyDescent="0.3">
      <c r="A5533" s="1">
        <v>432372</v>
      </c>
      <c r="B5533" s="1" t="s">
        <v>1532</v>
      </c>
      <c r="C5533" s="1" t="s">
        <v>11</v>
      </c>
      <c r="D5533" s="1" t="s">
        <v>7282</v>
      </c>
      <c r="E5533" s="1">
        <v>300</v>
      </c>
      <c r="F5533" s="1">
        <v>4.2</v>
      </c>
      <c r="G5533" s="1">
        <v>20</v>
      </c>
      <c r="H5533" s="1" t="s">
        <v>9758</v>
      </c>
      <c r="I5533" s="1" t="s">
        <v>1532</v>
      </c>
      <c r="J5533" s="1">
        <v>45</v>
      </c>
      <c r="K5533" s="1" t="str">
        <f t="shared" si="258"/>
        <v>valid</v>
      </c>
      <c r="L5533" s="1" t="str">
        <f t="shared" si="259"/>
        <v>BUDGET</v>
      </c>
      <c r="M5533" t="str">
        <f t="shared" si="260"/>
        <v>Home Food</v>
      </c>
      <c r="N5533" s="1" t="str" cm="1">
        <f t="array" ref="N5533">_xlfn.IFS(
G5533&lt;=25,"Fast",
G5533&lt;=40,"Medium",
G5533&gt;40,"Slow"
)</f>
        <v>Fast</v>
      </c>
    </row>
    <row r="5534" spans="1:14" x14ac:dyDescent="0.3">
      <c r="A5534" s="1">
        <v>432396</v>
      </c>
      <c r="B5534" s="1" t="s">
        <v>745</v>
      </c>
      <c r="C5534" s="1" t="s">
        <v>383</v>
      </c>
      <c r="D5534" s="1" t="s">
        <v>9759</v>
      </c>
      <c r="E5534" s="1">
        <v>300</v>
      </c>
      <c r="F5534" s="1">
        <v>4.2</v>
      </c>
      <c r="G5534" s="1">
        <v>50</v>
      </c>
      <c r="H5534" s="1" t="s">
        <v>9760</v>
      </c>
      <c r="I5534" s="1" t="s">
        <v>745</v>
      </c>
      <c r="J5534" s="1">
        <v>30</v>
      </c>
      <c r="K5534" s="1" t="str">
        <f t="shared" si="258"/>
        <v>valid</v>
      </c>
      <c r="L5534" s="1" t="str">
        <f t="shared" si="259"/>
        <v>BUDGET</v>
      </c>
      <c r="M5534" t="str">
        <f t="shared" si="260"/>
        <v>North Indian</v>
      </c>
      <c r="N5534" s="1" t="str" cm="1">
        <f t="array" ref="N5534">_xlfn.IFS(
G5534&lt;=25,"Fast",
G5534&lt;=40,"Medium",
G5534&gt;40,"Slow"
)</f>
        <v>Slow</v>
      </c>
    </row>
    <row r="5535" spans="1:14" x14ac:dyDescent="0.3">
      <c r="A5535" s="1">
        <v>432408</v>
      </c>
      <c r="B5535" s="1" t="s">
        <v>541</v>
      </c>
      <c r="C5535" s="1" t="s">
        <v>463</v>
      </c>
      <c r="D5535" s="1" t="s">
        <v>9761</v>
      </c>
      <c r="E5535" s="1">
        <v>400</v>
      </c>
      <c r="F5535" s="1">
        <v>3.8</v>
      </c>
      <c r="G5535" s="1">
        <v>20</v>
      </c>
      <c r="H5535" s="1" t="s">
        <v>2393</v>
      </c>
      <c r="I5535" s="1" t="s">
        <v>541</v>
      </c>
      <c r="J5535" s="1">
        <v>76</v>
      </c>
      <c r="K5535" s="1" t="str">
        <f t="shared" si="258"/>
        <v>valid</v>
      </c>
      <c r="L5535" s="1" t="str">
        <f t="shared" si="259"/>
        <v>MID</v>
      </c>
      <c r="M5535" t="str">
        <f t="shared" si="260"/>
        <v>Arabian</v>
      </c>
      <c r="N5535" s="1" t="str" cm="1">
        <f t="array" ref="N5535">_xlfn.IFS(
G5535&lt;=25,"Fast",
G5535&lt;=40,"Medium",
G5535&gt;40,"Slow"
)</f>
        <v>Fast</v>
      </c>
    </row>
    <row r="5536" spans="1:14" x14ac:dyDescent="0.3">
      <c r="A5536" s="1">
        <v>432423</v>
      </c>
      <c r="B5536" s="1" t="s">
        <v>403</v>
      </c>
      <c r="C5536" s="1" t="s">
        <v>115</v>
      </c>
      <c r="D5536" s="1" t="s">
        <v>7972</v>
      </c>
      <c r="E5536" s="1">
        <v>250</v>
      </c>
      <c r="F5536" s="1">
        <v>4.7</v>
      </c>
      <c r="G5536" s="1">
        <v>20</v>
      </c>
      <c r="H5536" s="1" t="s">
        <v>9471</v>
      </c>
      <c r="I5536" s="1" t="s">
        <v>403</v>
      </c>
      <c r="J5536" s="1">
        <v>30</v>
      </c>
      <c r="K5536" s="1" t="str">
        <f t="shared" si="258"/>
        <v>valid</v>
      </c>
      <c r="L5536" s="1" t="str">
        <f t="shared" si="259"/>
        <v>BUDGET</v>
      </c>
      <c r="M5536" t="str">
        <f t="shared" si="260"/>
        <v>Healthy Food</v>
      </c>
      <c r="N5536" s="1" t="str" cm="1">
        <f t="array" ref="N5536">_xlfn.IFS(
G5536&lt;=25,"Fast",
G5536&lt;=40,"Medium",
G5536&gt;40,"Slow"
)</f>
        <v>Fast</v>
      </c>
    </row>
    <row r="5537" spans="1:14" x14ac:dyDescent="0.3">
      <c r="A5537" s="1">
        <v>432496</v>
      </c>
      <c r="B5537" s="1" t="s">
        <v>745</v>
      </c>
      <c r="C5537" s="1" t="s">
        <v>383</v>
      </c>
      <c r="D5537" s="1" t="s">
        <v>9762</v>
      </c>
      <c r="E5537" s="1">
        <v>350</v>
      </c>
      <c r="F5537" s="1">
        <v>4.4000000000000004</v>
      </c>
      <c r="G5537" s="1">
        <v>50</v>
      </c>
      <c r="H5537" s="1" t="s">
        <v>9676</v>
      </c>
      <c r="I5537" s="1" t="s">
        <v>745</v>
      </c>
      <c r="J5537" s="1">
        <v>34</v>
      </c>
      <c r="K5537" s="1" t="str">
        <f t="shared" si="258"/>
        <v>valid</v>
      </c>
      <c r="L5537" s="1" t="str">
        <f t="shared" si="259"/>
        <v>MID</v>
      </c>
      <c r="M5537" t="str">
        <f t="shared" si="260"/>
        <v>Hyderabadi</v>
      </c>
      <c r="N5537" s="1" t="str" cm="1">
        <f t="array" ref="N5537">_xlfn.IFS(
G5537&lt;=25,"Fast",
G5537&lt;=40,"Medium",
G5537&gt;40,"Slow"
)</f>
        <v>Slow</v>
      </c>
    </row>
    <row r="5538" spans="1:14" x14ac:dyDescent="0.3">
      <c r="A5538" s="1">
        <v>432536</v>
      </c>
      <c r="B5538" s="1" t="s">
        <v>9763</v>
      </c>
      <c r="C5538" s="1" t="s">
        <v>11</v>
      </c>
      <c r="D5538" s="1" t="s">
        <v>9764</v>
      </c>
      <c r="E5538" s="1">
        <v>400</v>
      </c>
      <c r="F5538" s="1">
        <v>3.9</v>
      </c>
      <c r="G5538" s="1">
        <v>100</v>
      </c>
      <c r="H5538" s="1" t="s">
        <v>9765</v>
      </c>
      <c r="I5538" s="1" t="s">
        <v>9763</v>
      </c>
      <c r="J5538" s="1">
        <v>57</v>
      </c>
      <c r="K5538" s="1" t="str">
        <f t="shared" si="258"/>
        <v>valid</v>
      </c>
      <c r="L5538" s="1" t="str">
        <f t="shared" si="259"/>
        <v>MID</v>
      </c>
      <c r="M5538" t="str">
        <f t="shared" si="260"/>
        <v>Arabian</v>
      </c>
      <c r="N5538" s="1" t="str" cm="1">
        <f t="array" ref="N5538">_xlfn.IFS(
G5538&lt;=25,"Fast",
G5538&lt;=40,"Medium",
G5538&gt;40,"Slow"
)</f>
        <v>Slow</v>
      </c>
    </row>
    <row r="5539" spans="1:14" x14ac:dyDescent="0.3">
      <c r="A5539" s="1">
        <v>432552</v>
      </c>
      <c r="B5539" s="1" t="s">
        <v>230</v>
      </c>
      <c r="C5539" s="1" t="s">
        <v>91</v>
      </c>
      <c r="D5539" s="1" t="s">
        <v>9766</v>
      </c>
      <c r="E5539" s="1">
        <v>300</v>
      </c>
      <c r="F5539" s="1">
        <v>2.9</v>
      </c>
      <c r="G5539" s="1">
        <v>80</v>
      </c>
      <c r="H5539" s="1" t="s">
        <v>1676</v>
      </c>
      <c r="I5539" s="1" t="s">
        <v>4916</v>
      </c>
      <c r="J5539" s="1">
        <v>47</v>
      </c>
      <c r="K5539" s="1" t="str">
        <f t="shared" si="258"/>
        <v>valid</v>
      </c>
      <c r="L5539" s="1" t="str">
        <f t="shared" si="259"/>
        <v>BUDGET</v>
      </c>
      <c r="M5539" t="str">
        <f t="shared" si="260"/>
        <v>American</v>
      </c>
      <c r="N5539" s="1" t="str" cm="1">
        <f t="array" ref="N5539">_xlfn.IFS(
G5539&lt;=25,"Fast",
G5539&lt;=40,"Medium",
G5539&gt;40,"Slow"
)</f>
        <v>Slow</v>
      </c>
    </row>
    <row r="5540" spans="1:14" x14ac:dyDescent="0.3">
      <c r="A5540" s="1">
        <v>432557</v>
      </c>
      <c r="B5540" s="1" t="s">
        <v>745</v>
      </c>
      <c r="C5540" s="1" t="s">
        <v>383</v>
      </c>
      <c r="D5540" s="1" t="s">
        <v>9675</v>
      </c>
      <c r="E5540" s="1">
        <v>350</v>
      </c>
      <c r="F5540" s="1">
        <v>4.4000000000000004</v>
      </c>
      <c r="G5540" s="1">
        <v>100</v>
      </c>
      <c r="H5540" s="1" t="s">
        <v>9676</v>
      </c>
      <c r="I5540" s="1" t="s">
        <v>745</v>
      </c>
      <c r="J5540" s="1">
        <v>34</v>
      </c>
      <c r="K5540" s="1" t="str">
        <f t="shared" si="258"/>
        <v>valid</v>
      </c>
      <c r="L5540" s="1" t="str">
        <f t="shared" si="259"/>
        <v>MID</v>
      </c>
      <c r="M5540" t="str">
        <f t="shared" si="260"/>
        <v>Hyderabadi</v>
      </c>
      <c r="N5540" s="1" t="str" cm="1">
        <f t="array" ref="N5540">_xlfn.IFS(
G5540&lt;=25,"Fast",
G5540&lt;=40,"Medium",
G5540&gt;40,"Slow"
)</f>
        <v>Slow</v>
      </c>
    </row>
    <row r="5541" spans="1:14" x14ac:dyDescent="0.3">
      <c r="A5541" s="1">
        <v>432564</v>
      </c>
      <c r="B5541" s="1" t="s">
        <v>1532</v>
      </c>
      <c r="C5541" s="1" t="s">
        <v>11</v>
      </c>
      <c r="D5541" s="1" t="s">
        <v>9767</v>
      </c>
      <c r="E5541" s="1">
        <v>300</v>
      </c>
      <c r="F5541" s="1">
        <v>4.2</v>
      </c>
      <c r="G5541" s="1">
        <v>20</v>
      </c>
      <c r="H5541" s="1" t="s">
        <v>9768</v>
      </c>
      <c r="I5541" s="1" t="s">
        <v>1532</v>
      </c>
      <c r="J5541" s="1">
        <v>46</v>
      </c>
      <c r="K5541" s="1" t="str">
        <f t="shared" si="258"/>
        <v>valid</v>
      </c>
      <c r="L5541" s="1" t="str">
        <f t="shared" si="259"/>
        <v>BUDGET</v>
      </c>
      <c r="M5541" t="str">
        <f t="shared" si="260"/>
        <v>Thalis</v>
      </c>
      <c r="N5541" s="1" t="str" cm="1">
        <f t="array" ref="N5541">_xlfn.IFS(
G5541&lt;=25,"Fast",
G5541&lt;=40,"Medium",
G5541&gt;40,"Slow"
)</f>
        <v>Fast</v>
      </c>
    </row>
    <row r="5542" spans="1:14" x14ac:dyDescent="0.3">
      <c r="A5542" s="1">
        <v>432565</v>
      </c>
      <c r="B5542" s="1" t="s">
        <v>63</v>
      </c>
      <c r="C5542" s="1" t="s">
        <v>11</v>
      </c>
      <c r="D5542" s="1" t="s">
        <v>9769</v>
      </c>
      <c r="E5542" s="1">
        <v>400</v>
      </c>
      <c r="F5542" s="1">
        <v>4.2</v>
      </c>
      <c r="G5542" s="1">
        <v>100</v>
      </c>
      <c r="H5542" s="1" t="s">
        <v>9770</v>
      </c>
      <c r="I5542" s="1" t="s">
        <v>63</v>
      </c>
      <c r="J5542" s="1">
        <v>46</v>
      </c>
      <c r="K5542" s="1" t="str">
        <f t="shared" si="258"/>
        <v>valid</v>
      </c>
      <c r="L5542" s="1" t="str">
        <f t="shared" si="259"/>
        <v>MID</v>
      </c>
      <c r="M5542" t="str">
        <f t="shared" si="260"/>
        <v>Andhra</v>
      </c>
      <c r="N5542" s="1" t="str" cm="1">
        <f t="array" ref="N5542">_xlfn.IFS(
G5542&lt;=25,"Fast",
G5542&lt;=40,"Medium",
G5542&gt;40,"Slow"
)</f>
        <v>Slow</v>
      </c>
    </row>
    <row r="5543" spans="1:14" x14ac:dyDescent="0.3">
      <c r="A5543" s="1">
        <v>432570</v>
      </c>
      <c r="B5543" s="1" t="s">
        <v>864</v>
      </c>
      <c r="C5543" s="1" t="s">
        <v>91</v>
      </c>
      <c r="D5543" s="1" t="s">
        <v>3162</v>
      </c>
      <c r="E5543" s="1">
        <v>500</v>
      </c>
      <c r="F5543" s="1">
        <v>4.0999999999999996</v>
      </c>
      <c r="G5543" s="1">
        <v>20</v>
      </c>
      <c r="H5543" s="1" t="s">
        <v>9771</v>
      </c>
      <c r="I5543" s="1" t="s">
        <v>864</v>
      </c>
      <c r="J5543" s="1">
        <v>49</v>
      </c>
      <c r="K5543" s="1" t="str">
        <f t="shared" si="258"/>
        <v>valid</v>
      </c>
      <c r="L5543" s="1" t="str">
        <f t="shared" si="259"/>
        <v>MID</v>
      </c>
      <c r="M5543" t="str">
        <f t="shared" si="260"/>
        <v>North Indian  Chinese  Tandoor</v>
      </c>
      <c r="N5543" s="1" t="str" cm="1">
        <f t="array" ref="N5543">_xlfn.IFS(
G5543&lt;=25,"Fast",
G5543&lt;=40,"Medium",
G5543&gt;40,"Slow"
)</f>
        <v>Fast</v>
      </c>
    </row>
    <row r="5544" spans="1:14" x14ac:dyDescent="0.3">
      <c r="A5544" s="1">
        <v>432603</v>
      </c>
      <c r="B5544" s="1" t="s">
        <v>387</v>
      </c>
      <c r="C5544" s="1" t="s">
        <v>11</v>
      </c>
      <c r="D5544" s="1" t="s">
        <v>9772</v>
      </c>
      <c r="E5544" s="1">
        <v>300</v>
      </c>
      <c r="F5544" s="1">
        <v>3.5</v>
      </c>
      <c r="G5544" s="1">
        <v>50</v>
      </c>
      <c r="H5544" s="1" t="s">
        <v>9773</v>
      </c>
      <c r="I5544" s="1" t="s">
        <v>3936</v>
      </c>
      <c r="J5544" s="1">
        <v>59</v>
      </c>
      <c r="K5544" s="1" t="str">
        <f t="shared" si="258"/>
        <v>valid</v>
      </c>
      <c r="L5544" s="1" t="str">
        <f t="shared" si="259"/>
        <v>BUDGET</v>
      </c>
      <c r="M5544" t="str">
        <f t="shared" si="260"/>
        <v>Biryani</v>
      </c>
      <c r="N5544" s="1" t="str" cm="1">
        <f t="array" ref="N5544">_xlfn.IFS(
G5544&lt;=25,"Fast",
G5544&lt;=40,"Medium",
G5544&gt;40,"Slow"
)</f>
        <v>Slow</v>
      </c>
    </row>
    <row r="5545" spans="1:14" x14ac:dyDescent="0.3">
      <c r="A5545" s="1">
        <v>432761</v>
      </c>
      <c r="B5545" s="1" t="s">
        <v>3951</v>
      </c>
      <c r="C5545" s="1" t="s">
        <v>91</v>
      </c>
      <c r="D5545" s="1" t="s">
        <v>9774</v>
      </c>
      <c r="E5545" s="1">
        <v>300</v>
      </c>
      <c r="F5545" s="1">
        <v>2.9</v>
      </c>
      <c r="G5545" s="1">
        <v>80</v>
      </c>
      <c r="H5545" s="1" t="s">
        <v>278</v>
      </c>
      <c r="I5545" s="1" t="s">
        <v>3951</v>
      </c>
      <c r="J5545" s="1">
        <v>39</v>
      </c>
      <c r="K5545" s="1" t="str">
        <f t="shared" si="258"/>
        <v>valid</v>
      </c>
      <c r="L5545" s="1" t="str">
        <f t="shared" si="259"/>
        <v>BUDGET</v>
      </c>
      <c r="M5545" t="str">
        <f t="shared" si="260"/>
        <v>Chinese</v>
      </c>
      <c r="N5545" s="1" t="str" cm="1">
        <f t="array" ref="N5545">_xlfn.IFS(
G5545&lt;=25,"Fast",
G5545&lt;=40,"Medium",
G5545&gt;40,"Slow"
)</f>
        <v>Slow</v>
      </c>
    </row>
    <row r="5546" spans="1:14" x14ac:dyDescent="0.3">
      <c r="A5546" s="1">
        <v>432780</v>
      </c>
      <c r="B5546" s="1" t="s">
        <v>745</v>
      </c>
      <c r="C5546" s="1" t="s">
        <v>383</v>
      </c>
      <c r="D5546" s="1" t="s">
        <v>8690</v>
      </c>
      <c r="E5546" s="1">
        <v>250</v>
      </c>
      <c r="F5546" s="1">
        <v>4.4000000000000004</v>
      </c>
      <c r="G5546" s="1">
        <v>20</v>
      </c>
      <c r="H5546" s="1" t="s">
        <v>9775</v>
      </c>
      <c r="I5546" s="1" t="s">
        <v>759</v>
      </c>
      <c r="J5546" s="1">
        <v>40</v>
      </c>
      <c r="K5546" s="1" t="str">
        <f t="shared" si="258"/>
        <v>valid</v>
      </c>
      <c r="L5546" s="1" t="str">
        <f t="shared" si="259"/>
        <v>BUDGET</v>
      </c>
      <c r="M5546" t="str">
        <f t="shared" si="260"/>
        <v>North Indian</v>
      </c>
      <c r="N5546" s="1" t="str" cm="1">
        <f t="array" ref="N5546">_xlfn.IFS(
G5546&lt;=25,"Fast",
G5546&lt;=40,"Medium",
G5546&gt;40,"Slow"
)</f>
        <v>Fast</v>
      </c>
    </row>
    <row r="5547" spans="1:14" x14ac:dyDescent="0.3">
      <c r="A5547" s="1">
        <v>432799</v>
      </c>
      <c r="B5547" s="1" t="s">
        <v>5114</v>
      </c>
      <c r="C5547" s="1" t="s">
        <v>91</v>
      </c>
      <c r="D5547" s="1" t="s">
        <v>8690</v>
      </c>
      <c r="E5547" s="1">
        <v>250</v>
      </c>
      <c r="F5547" s="1">
        <v>4.5</v>
      </c>
      <c r="G5547" s="1">
        <v>50</v>
      </c>
      <c r="H5547" s="1" t="s">
        <v>9776</v>
      </c>
      <c r="I5547" s="1" t="s">
        <v>3951</v>
      </c>
      <c r="J5547" s="1">
        <v>42</v>
      </c>
      <c r="K5547" s="1" t="str">
        <f t="shared" si="258"/>
        <v>valid</v>
      </c>
      <c r="L5547" s="1" t="str">
        <f t="shared" si="259"/>
        <v>BUDGET</v>
      </c>
      <c r="M5547" t="str">
        <f t="shared" si="260"/>
        <v>North Indian  Punjabi  Indian  Home Food  Combo  Beverages</v>
      </c>
      <c r="N5547" s="1" t="str" cm="1">
        <f t="array" ref="N5547">_xlfn.IFS(
G5547&lt;=25,"Fast",
G5547&lt;=40,"Medium",
G5547&gt;40,"Slow"
)</f>
        <v>Slow</v>
      </c>
    </row>
    <row r="5548" spans="1:14" x14ac:dyDescent="0.3">
      <c r="A5548" s="1">
        <v>432852</v>
      </c>
      <c r="B5548" s="1" t="s">
        <v>276</v>
      </c>
      <c r="C5548" s="1" t="s">
        <v>115</v>
      </c>
      <c r="D5548" s="1" t="s">
        <v>9777</v>
      </c>
      <c r="E5548" s="1">
        <v>1000</v>
      </c>
      <c r="F5548" s="1">
        <v>2.9</v>
      </c>
      <c r="G5548" s="1">
        <v>80</v>
      </c>
      <c r="H5548" s="1" t="s">
        <v>9778</v>
      </c>
      <c r="I5548" s="1" t="s">
        <v>276</v>
      </c>
      <c r="J5548" s="1">
        <v>53</v>
      </c>
      <c r="K5548" s="1" t="str">
        <f t="shared" si="258"/>
        <v>valid</v>
      </c>
      <c r="L5548" s="1" t="str">
        <f t="shared" si="259"/>
        <v>PREMIUM</v>
      </c>
      <c r="M5548" t="str">
        <f t="shared" si="260"/>
        <v>Indian</v>
      </c>
      <c r="N5548" s="1" t="str" cm="1">
        <f t="array" ref="N5548">_xlfn.IFS(
G5548&lt;=25,"Fast",
G5548&lt;=40,"Medium",
G5548&gt;40,"Slow"
)</f>
        <v>Slow</v>
      </c>
    </row>
    <row r="5549" spans="1:14" x14ac:dyDescent="0.3">
      <c r="A5549" s="1">
        <v>432859</v>
      </c>
      <c r="B5549" s="1" t="s">
        <v>1855</v>
      </c>
      <c r="C5549" s="1" t="s">
        <v>463</v>
      </c>
      <c r="D5549" s="1" t="s">
        <v>9779</v>
      </c>
      <c r="E5549" s="1">
        <v>200</v>
      </c>
      <c r="F5549" s="1">
        <v>2.9</v>
      </c>
      <c r="G5549" s="1">
        <v>80</v>
      </c>
      <c r="H5549" s="1" t="s">
        <v>9780</v>
      </c>
      <c r="I5549" s="1" t="s">
        <v>1855</v>
      </c>
      <c r="J5549" s="1">
        <v>53</v>
      </c>
      <c r="K5549" s="1" t="str">
        <f t="shared" si="258"/>
        <v>valid</v>
      </c>
      <c r="L5549" s="1" t="str">
        <f t="shared" si="259"/>
        <v>BUDGET</v>
      </c>
      <c r="M5549" t="str">
        <f t="shared" si="260"/>
        <v>Indian</v>
      </c>
      <c r="N5549" s="1" t="str" cm="1">
        <f t="array" ref="N5549">_xlfn.IFS(
G5549&lt;=25,"Fast",
G5549&lt;=40,"Medium",
G5549&gt;40,"Slow"
)</f>
        <v>Slow</v>
      </c>
    </row>
    <row r="5550" spans="1:14" x14ac:dyDescent="0.3">
      <c r="A5550" s="1">
        <v>432877</v>
      </c>
      <c r="B5550" s="1" t="s">
        <v>4916</v>
      </c>
      <c r="C5550" s="1" t="s">
        <v>91</v>
      </c>
      <c r="D5550" s="1" t="s">
        <v>9781</v>
      </c>
      <c r="E5550" s="1">
        <v>200</v>
      </c>
      <c r="F5550" s="1">
        <v>2.9</v>
      </c>
      <c r="G5550" s="1">
        <v>80</v>
      </c>
      <c r="H5550" s="1" t="s">
        <v>9782</v>
      </c>
      <c r="I5550" s="1" t="s">
        <v>4916</v>
      </c>
      <c r="J5550" s="1">
        <v>54</v>
      </c>
      <c r="K5550" s="1" t="str">
        <f t="shared" si="258"/>
        <v>valid</v>
      </c>
      <c r="L5550" s="1" t="str">
        <f t="shared" si="259"/>
        <v>BUDGET</v>
      </c>
      <c r="M5550" t="str">
        <f t="shared" si="260"/>
        <v>Indian  Chinese  Ice Cream</v>
      </c>
      <c r="N5550" s="1" t="str" cm="1">
        <f t="array" ref="N5550">_xlfn.IFS(
G5550&lt;=25,"Fast",
G5550&lt;=40,"Medium",
G5550&gt;40,"Slow"
)</f>
        <v>Slow</v>
      </c>
    </row>
    <row r="5551" spans="1:14" x14ac:dyDescent="0.3">
      <c r="A5551" s="1">
        <v>432993</v>
      </c>
      <c r="B5551" s="1" t="s">
        <v>1390</v>
      </c>
      <c r="C5551" s="1" t="s">
        <v>463</v>
      </c>
      <c r="D5551" s="1" t="s">
        <v>9783</v>
      </c>
      <c r="E5551" s="1">
        <v>110</v>
      </c>
      <c r="F5551" s="1">
        <v>2.9</v>
      </c>
      <c r="G5551" s="1">
        <v>80</v>
      </c>
      <c r="H5551" s="1" t="s">
        <v>9784</v>
      </c>
      <c r="I5551" s="1" t="s">
        <v>1390</v>
      </c>
      <c r="J5551" s="1">
        <v>70</v>
      </c>
      <c r="K5551" s="1" t="str">
        <f t="shared" si="258"/>
        <v>valid</v>
      </c>
      <c r="L5551" s="1" t="str">
        <f t="shared" si="259"/>
        <v>BUDGET</v>
      </c>
      <c r="M5551" t="str">
        <f t="shared" si="260"/>
        <v>Chaat</v>
      </c>
      <c r="N5551" s="1" t="str" cm="1">
        <f t="array" ref="N5551">_xlfn.IFS(
G5551&lt;=25,"Fast",
G5551&lt;=40,"Medium",
G5551&gt;40,"Slow"
)</f>
        <v>Slow</v>
      </c>
    </row>
    <row r="5552" spans="1:14" x14ac:dyDescent="0.3">
      <c r="A5552" s="1">
        <v>433058</v>
      </c>
      <c r="B5552" s="1" t="s">
        <v>129</v>
      </c>
      <c r="C5552" s="1" t="s">
        <v>91</v>
      </c>
      <c r="D5552" s="1" t="s">
        <v>9785</v>
      </c>
      <c r="E5552" s="1">
        <v>700</v>
      </c>
      <c r="F5552" s="1">
        <v>4.5</v>
      </c>
      <c r="G5552" s="1">
        <v>50</v>
      </c>
      <c r="H5552" s="1" t="s">
        <v>1676</v>
      </c>
      <c r="I5552" s="1" t="s">
        <v>683</v>
      </c>
      <c r="J5552" s="1">
        <v>54</v>
      </c>
      <c r="K5552" s="1" t="str">
        <f t="shared" si="258"/>
        <v>valid</v>
      </c>
      <c r="L5552" s="1" t="str">
        <f t="shared" si="259"/>
        <v>PREMIUM</v>
      </c>
      <c r="M5552" t="str">
        <f t="shared" si="260"/>
        <v>American</v>
      </c>
      <c r="N5552" s="1" t="str" cm="1">
        <f t="array" ref="N5552">_xlfn.IFS(
G5552&lt;=25,"Fast",
G5552&lt;=40,"Medium",
G5552&gt;40,"Slow"
)</f>
        <v>Slow</v>
      </c>
    </row>
    <row r="5553" spans="1:14" x14ac:dyDescent="0.3">
      <c r="A5553" s="1">
        <v>433062</v>
      </c>
      <c r="B5553" s="1" t="s">
        <v>4830</v>
      </c>
      <c r="C5553" s="1" t="s">
        <v>68</v>
      </c>
      <c r="D5553" s="1" t="s">
        <v>9786</v>
      </c>
      <c r="E5553" s="1">
        <v>150</v>
      </c>
      <c r="F5553" s="1">
        <v>4.0999999999999996</v>
      </c>
      <c r="G5553" s="1">
        <v>20</v>
      </c>
      <c r="H5553" s="1" t="s">
        <v>2417</v>
      </c>
      <c r="I5553" s="1" t="s">
        <v>4830</v>
      </c>
      <c r="J5553" s="1">
        <v>71</v>
      </c>
      <c r="K5553" s="1" t="str">
        <f t="shared" si="258"/>
        <v>valid</v>
      </c>
      <c r="L5553" s="1" t="str">
        <f t="shared" si="259"/>
        <v>BUDGET</v>
      </c>
      <c r="M5553" t="str">
        <f t="shared" si="260"/>
        <v>South Indian</v>
      </c>
      <c r="N5553" s="1" t="str" cm="1">
        <f t="array" ref="N5553">_xlfn.IFS(
G5553&lt;=25,"Fast",
G5553&lt;=40,"Medium",
G5553&gt;40,"Slow"
)</f>
        <v>Fast</v>
      </c>
    </row>
    <row r="5554" spans="1:14" x14ac:dyDescent="0.3">
      <c r="A5554" s="1">
        <v>433083</v>
      </c>
      <c r="B5554" s="1" t="s">
        <v>2067</v>
      </c>
      <c r="C5554" s="1" t="s">
        <v>2068</v>
      </c>
      <c r="D5554" s="1" t="s">
        <v>9787</v>
      </c>
      <c r="E5554" s="1">
        <v>300</v>
      </c>
      <c r="F5554" s="1">
        <v>2.9</v>
      </c>
      <c r="G5554" s="1">
        <v>80</v>
      </c>
      <c r="H5554" s="1" t="s">
        <v>131</v>
      </c>
      <c r="I5554" s="1" t="s">
        <v>2067</v>
      </c>
      <c r="J5554" s="1">
        <v>38</v>
      </c>
      <c r="K5554" s="1" t="str">
        <f t="shared" si="258"/>
        <v>valid</v>
      </c>
      <c r="L5554" s="1" t="str">
        <f t="shared" si="259"/>
        <v>BUDGET</v>
      </c>
      <c r="M5554" t="str">
        <f t="shared" si="260"/>
        <v>North Indian</v>
      </c>
      <c r="N5554" s="1" t="str" cm="1">
        <f t="array" ref="N5554">_xlfn.IFS(
G5554&lt;=25,"Fast",
G5554&lt;=40,"Medium",
G5554&gt;40,"Slow"
)</f>
        <v>Slow</v>
      </c>
    </row>
    <row r="5555" spans="1:14" x14ac:dyDescent="0.3">
      <c r="A5555" s="1">
        <v>433120</v>
      </c>
      <c r="B5555" s="1" t="s">
        <v>683</v>
      </c>
      <c r="C5555" s="1" t="s">
        <v>91</v>
      </c>
      <c r="D5555" s="1" t="s">
        <v>9788</v>
      </c>
      <c r="E5555" s="1">
        <v>1000</v>
      </c>
      <c r="F5555" s="1">
        <v>4.5999999999999996</v>
      </c>
      <c r="G5555" s="1">
        <v>50</v>
      </c>
      <c r="H5555" s="1" t="s">
        <v>9789</v>
      </c>
      <c r="I5555" s="1" t="s">
        <v>683</v>
      </c>
      <c r="J5555" s="1">
        <v>50</v>
      </c>
      <c r="K5555" s="1" t="str">
        <f t="shared" si="258"/>
        <v>valid</v>
      </c>
      <c r="L5555" s="1" t="str">
        <f t="shared" si="259"/>
        <v>PREMIUM</v>
      </c>
      <c r="M5555" t="str">
        <f t="shared" si="260"/>
        <v>Pizzas  Italian  Pastas  Salads</v>
      </c>
      <c r="N5555" s="1" t="str" cm="1">
        <f t="array" ref="N5555">_xlfn.IFS(
G5555&lt;=25,"Fast",
G5555&lt;=40,"Medium",
G5555&gt;40,"Slow"
)</f>
        <v>Slow</v>
      </c>
    </row>
    <row r="5556" spans="1:14" x14ac:dyDescent="0.3">
      <c r="A5556" s="1">
        <v>433172</v>
      </c>
      <c r="B5556" s="1" t="s">
        <v>745</v>
      </c>
      <c r="C5556" s="1" t="s">
        <v>383</v>
      </c>
      <c r="D5556" s="1" t="s">
        <v>9790</v>
      </c>
      <c r="E5556" s="1">
        <v>200</v>
      </c>
      <c r="F5556" s="1">
        <v>2.9</v>
      </c>
      <c r="G5556" s="1">
        <v>80</v>
      </c>
      <c r="H5556" s="1" t="s">
        <v>928</v>
      </c>
      <c r="I5556" s="1" t="s">
        <v>745</v>
      </c>
      <c r="J5556" s="1">
        <v>48</v>
      </c>
      <c r="K5556" s="1" t="str">
        <f t="shared" si="258"/>
        <v>valid</v>
      </c>
      <c r="L5556" s="1" t="str">
        <f t="shared" si="259"/>
        <v>BUDGET</v>
      </c>
      <c r="M5556" t="str">
        <f t="shared" si="260"/>
        <v>Indian</v>
      </c>
      <c r="N5556" s="1" t="str" cm="1">
        <f t="array" ref="N5556">_xlfn.IFS(
G5556&lt;=25,"Fast",
G5556&lt;=40,"Medium",
G5556&gt;40,"Slow"
)</f>
        <v>Slow</v>
      </c>
    </row>
    <row r="5557" spans="1:14" x14ac:dyDescent="0.3">
      <c r="A5557" s="1">
        <v>433181</v>
      </c>
      <c r="B5557" s="1" t="s">
        <v>1274</v>
      </c>
      <c r="C5557" s="1" t="s">
        <v>91</v>
      </c>
      <c r="D5557" s="1" t="s">
        <v>9791</v>
      </c>
      <c r="E5557" s="1">
        <v>300</v>
      </c>
      <c r="F5557" s="1">
        <v>2.9</v>
      </c>
      <c r="G5557" s="1">
        <v>80</v>
      </c>
      <c r="H5557" s="1" t="s">
        <v>1542</v>
      </c>
      <c r="I5557" s="1" t="s">
        <v>1274</v>
      </c>
      <c r="J5557" s="1">
        <v>43</v>
      </c>
      <c r="K5557" s="1" t="str">
        <f t="shared" si="258"/>
        <v>valid</v>
      </c>
      <c r="L5557" s="1" t="str">
        <f t="shared" si="259"/>
        <v>BUDGET</v>
      </c>
      <c r="M5557" t="str">
        <f t="shared" si="260"/>
        <v>Indian</v>
      </c>
      <c r="N5557" s="1" t="str" cm="1">
        <f t="array" ref="N5557">_xlfn.IFS(
G5557&lt;=25,"Fast",
G5557&lt;=40,"Medium",
G5557&gt;40,"Slow"
)</f>
        <v>Slow</v>
      </c>
    </row>
    <row r="5558" spans="1:14" x14ac:dyDescent="0.3">
      <c r="A5558" s="1">
        <v>433182</v>
      </c>
      <c r="B5558" s="1" t="s">
        <v>876</v>
      </c>
      <c r="C5558" s="1" t="s">
        <v>115</v>
      </c>
      <c r="D5558" s="1" t="s">
        <v>9792</v>
      </c>
      <c r="E5558" s="1">
        <v>300</v>
      </c>
      <c r="F5558" s="1">
        <v>2.9</v>
      </c>
      <c r="G5558" s="1">
        <v>80</v>
      </c>
      <c r="H5558" s="1" t="s">
        <v>837</v>
      </c>
      <c r="I5558" s="1" t="s">
        <v>876</v>
      </c>
      <c r="J5558" s="1">
        <v>66</v>
      </c>
      <c r="K5558" s="1" t="str">
        <f t="shared" si="258"/>
        <v>valid</v>
      </c>
      <c r="L5558" s="1" t="str">
        <f t="shared" si="259"/>
        <v>BUDGET</v>
      </c>
      <c r="M5558" t="str">
        <f t="shared" si="260"/>
        <v>Pizzas</v>
      </c>
      <c r="N5558" s="1" t="str" cm="1">
        <f t="array" ref="N5558">_xlfn.IFS(
G5558&lt;=25,"Fast",
G5558&lt;=40,"Medium",
G5558&gt;40,"Slow"
)</f>
        <v>Slow</v>
      </c>
    </row>
    <row r="5559" spans="1:14" x14ac:dyDescent="0.3">
      <c r="A5559" s="1">
        <v>433208</v>
      </c>
      <c r="B5559" s="1" t="s">
        <v>556</v>
      </c>
      <c r="C5559" s="1" t="s">
        <v>189</v>
      </c>
      <c r="D5559" s="1" t="s">
        <v>9793</v>
      </c>
      <c r="E5559" s="1">
        <v>300</v>
      </c>
      <c r="F5559" s="1">
        <v>2.9</v>
      </c>
      <c r="G5559" s="1">
        <v>80</v>
      </c>
      <c r="H5559" s="1" t="s">
        <v>39</v>
      </c>
      <c r="I5559" s="1" t="s">
        <v>556</v>
      </c>
      <c r="J5559" s="1">
        <v>70</v>
      </c>
      <c r="K5559" s="1" t="str">
        <f t="shared" si="258"/>
        <v>valid</v>
      </c>
      <c r="L5559" s="1" t="str">
        <f t="shared" si="259"/>
        <v>BUDGET</v>
      </c>
      <c r="M5559" t="str">
        <f t="shared" si="260"/>
        <v>Bengali</v>
      </c>
      <c r="N5559" s="1" t="str" cm="1">
        <f t="array" ref="N5559">_xlfn.IFS(
G5559&lt;=25,"Fast",
G5559&lt;=40,"Medium",
G5559&gt;40,"Slow"
)</f>
        <v>Slow</v>
      </c>
    </row>
    <row r="5560" spans="1:14" x14ac:dyDescent="0.3">
      <c r="A5560" s="1">
        <v>433219</v>
      </c>
      <c r="B5560" s="1" t="s">
        <v>556</v>
      </c>
      <c r="C5560" s="1" t="s">
        <v>189</v>
      </c>
      <c r="D5560" s="1" t="s">
        <v>9794</v>
      </c>
      <c r="E5560" s="1">
        <v>300</v>
      </c>
      <c r="F5560" s="1">
        <v>2.9</v>
      </c>
      <c r="G5560" s="1">
        <v>80</v>
      </c>
      <c r="H5560" s="1" t="s">
        <v>131</v>
      </c>
      <c r="I5560" s="1" t="s">
        <v>556</v>
      </c>
      <c r="J5560" s="1">
        <v>70</v>
      </c>
      <c r="K5560" s="1" t="str">
        <f t="shared" si="258"/>
        <v>valid</v>
      </c>
      <c r="L5560" s="1" t="str">
        <f t="shared" si="259"/>
        <v>BUDGET</v>
      </c>
      <c r="M5560" t="str">
        <f t="shared" si="260"/>
        <v>North Indian</v>
      </c>
      <c r="N5560" s="1" t="str" cm="1">
        <f t="array" ref="N5560">_xlfn.IFS(
G5560&lt;=25,"Fast",
G5560&lt;=40,"Medium",
G5560&gt;40,"Slow"
)</f>
        <v>Slow</v>
      </c>
    </row>
    <row r="5561" spans="1:14" x14ac:dyDescent="0.3">
      <c r="A5561" s="1">
        <v>433263</v>
      </c>
      <c r="B5561" s="1" t="s">
        <v>1234</v>
      </c>
      <c r="C5561" s="1" t="s">
        <v>189</v>
      </c>
      <c r="D5561" s="1" t="s">
        <v>9795</v>
      </c>
      <c r="E5561" s="1">
        <v>30</v>
      </c>
      <c r="F5561" s="1">
        <v>2.9</v>
      </c>
      <c r="G5561" s="1">
        <v>80</v>
      </c>
      <c r="H5561" s="1" t="s">
        <v>7310</v>
      </c>
      <c r="I5561" s="1" t="s">
        <v>1234</v>
      </c>
      <c r="J5561" s="1">
        <v>79</v>
      </c>
      <c r="K5561" s="1" t="str">
        <f t="shared" si="258"/>
        <v>valid</v>
      </c>
      <c r="L5561" s="1" t="str">
        <f t="shared" si="259"/>
        <v>BUDGET</v>
      </c>
      <c r="M5561" t="str">
        <f t="shared" si="260"/>
        <v>Snacks  Indian</v>
      </c>
      <c r="N5561" s="1" t="str" cm="1">
        <f t="array" ref="N5561">_xlfn.IFS(
G5561&lt;=25,"Fast",
G5561&lt;=40,"Medium",
G5561&gt;40,"Slow"
)</f>
        <v>Slow</v>
      </c>
    </row>
    <row r="5562" spans="1:14" x14ac:dyDescent="0.3">
      <c r="A5562" s="1">
        <v>433293</v>
      </c>
      <c r="B5562" s="1" t="s">
        <v>403</v>
      </c>
      <c r="C5562" s="1" t="s">
        <v>115</v>
      </c>
      <c r="D5562" s="1" t="s">
        <v>7893</v>
      </c>
      <c r="E5562" s="1">
        <v>250</v>
      </c>
      <c r="F5562" s="1">
        <v>4.4000000000000004</v>
      </c>
      <c r="G5562" s="1">
        <v>20</v>
      </c>
      <c r="H5562" s="1" t="s">
        <v>9796</v>
      </c>
      <c r="I5562" s="1" t="s">
        <v>403</v>
      </c>
      <c r="J5562" s="1">
        <v>30</v>
      </c>
      <c r="K5562" s="1" t="str">
        <f t="shared" si="258"/>
        <v>valid</v>
      </c>
      <c r="L5562" s="1" t="str">
        <f t="shared" si="259"/>
        <v>BUDGET</v>
      </c>
      <c r="M5562" t="str">
        <f t="shared" si="260"/>
        <v>Healthy Food</v>
      </c>
      <c r="N5562" s="1" t="str" cm="1">
        <f t="array" ref="N5562">_xlfn.IFS(
G5562&lt;=25,"Fast",
G5562&lt;=40,"Medium",
G5562&gt;40,"Slow"
)</f>
        <v>Fast</v>
      </c>
    </row>
    <row r="5563" spans="1:14" x14ac:dyDescent="0.3">
      <c r="A5563" s="1">
        <v>433300</v>
      </c>
      <c r="B5563" s="1" t="s">
        <v>3227</v>
      </c>
      <c r="C5563" s="1" t="s">
        <v>3052</v>
      </c>
      <c r="D5563" s="1" t="s">
        <v>9797</v>
      </c>
      <c r="E5563" s="1">
        <v>400</v>
      </c>
      <c r="F5563" s="1">
        <v>4.4000000000000004</v>
      </c>
      <c r="G5563" s="1">
        <v>100</v>
      </c>
      <c r="H5563" s="1" t="s">
        <v>7943</v>
      </c>
      <c r="I5563" s="1" t="s">
        <v>3227</v>
      </c>
      <c r="J5563" s="1">
        <v>49</v>
      </c>
      <c r="K5563" s="1" t="str">
        <f t="shared" si="258"/>
        <v>valid</v>
      </c>
      <c r="L5563" s="1" t="str">
        <f t="shared" si="259"/>
        <v>MID</v>
      </c>
      <c r="M5563" t="str">
        <f t="shared" si="260"/>
        <v>Chinese</v>
      </c>
      <c r="N5563" s="1" t="str" cm="1">
        <f t="array" ref="N5563">_xlfn.IFS(
G5563&lt;=25,"Fast",
G5563&lt;=40,"Medium",
G5563&gt;40,"Slow"
)</f>
        <v>Slow</v>
      </c>
    </row>
    <row r="5564" spans="1:14" x14ac:dyDescent="0.3">
      <c r="A5564" s="1">
        <v>433523</v>
      </c>
      <c r="B5564" s="1" t="s">
        <v>645</v>
      </c>
      <c r="C5564" s="1" t="s">
        <v>189</v>
      </c>
      <c r="D5564" s="1" t="s">
        <v>731</v>
      </c>
      <c r="E5564" s="1">
        <v>300</v>
      </c>
      <c r="F5564" s="1">
        <v>4.4000000000000004</v>
      </c>
      <c r="G5564" s="1">
        <v>100</v>
      </c>
      <c r="H5564" s="1" t="s">
        <v>3706</v>
      </c>
      <c r="I5564" s="1" t="s">
        <v>645</v>
      </c>
      <c r="J5564" s="1">
        <v>70</v>
      </c>
      <c r="K5564" s="1" t="str">
        <f t="shared" si="258"/>
        <v>valid</v>
      </c>
      <c r="L5564" s="1" t="str">
        <f t="shared" si="259"/>
        <v>BUDGET</v>
      </c>
      <c r="M5564" t="str">
        <f t="shared" si="260"/>
        <v>North Indian</v>
      </c>
      <c r="N5564" s="1" t="str" cm="1">
        <f t="array" ref="N5564">_xlfn.IFS(
G5564&lt;=25,"Fast",
G5564&lt;=40,"Medium",
G5564&gt;40,"Slow"
)</f>
        <v>Slow</v>
      </c>
    </row>
    <row r="5565" spans="1:14" x14ac:dyDescent="0.3">
      <c r="A5565" s="1">
        <v>433557</v>
      </c>
      <c r="B5565" s="1" t="s">
        <v>4916</v>
      </c>
      <c r="C5565" s="1" t="s">
        <v>91</v>
      </c>
      <c r="D5565" s="1" t="s">
        <v>9798</v>
      </c>
      <c r="E5565" s="1">
        <v>250</v>
      </c>
      <c r="F5565" s="1">
        <v>2.9</v>
      </c>
      <c r="G5565" s="1">
        <v>80</v>
      </c>
      <c r="H5565" s="1" t="s">
        <v>4611</v>
      </c>
      <c r="I5565" s="1" t="s">
        <v>4916</v>
      </c>
      <c r="J5565" s="1">
        <v>56</v>
      </c>
      <c r="K5565" s="1" t="str">
        <f t="shared" si="258"/>
        <v>valid</v>
      </c>
      <c r="L5565" s="1" t="str">
        <f t="shared" si="259"/>
        <v>BUDGET</v>
      </c>
      <c r="M5565" t="str">
        <f t="shared" si="260"/>
        <v>Punjabi</v>
      </c>
      <c r="N5565" s="1" t="str" cm="1">
        <f t="array" ref="N5565">_xlfn.IFS(
G5565&lt;=25,"Fast",
G5565&lt;=40,"Medium",
G5565&gt;40,"Slow"
)</f>
        <v>Slow</v>
      </c>
    </row>
    <row r="5566" spans="1:14" x14ac:dyDescent="0.3">
      <c r="A5566" s="1">
        <v>433587</v>
      </c>
      <c r="B5566" s="1" t="s">
        <v>382</v>
      </c>
      <c r="C5566" s="1" t="s">
        <v>383</v>
      </c>
      <c r="D5566" s="1" t="s">
        <v>9799</v>
      </c>
      <c r="E5566" s="1">
        <v>500</v>
      </c>
      <c r="F5566" s="1">
        <v>4.0999999999999996</v>
      </c>
      <c r="G5566" s="1">
        <v>50</v>
      </c>
      <c r="H5566" s="1" t="s">
        <v>9800</v>
      </c>
      <c r="I5566" s="1" t="s">
        <v>382</v>
      </c>
      <c r="J5566" s="1">
        <v>55</v>
      </c>
      <c r="K5566" s="1" t="str">
        <f t="shared" si="258"/>
        <v>valid</v>
      </c>
      <c r="L5566" s="1" t="str">
        <f t="shared" si="259"/>
        <v>MID</v>
      </c>
      <c r="M5566" t="str">
        <f t="shared" si="260"/>
        <v>North Indian</v>
      </c>
      <c r="N5566" s="1" t="str" cm="1">
        <f t="array" ref="N5566">_xlfn.IFS(
G5566&lt;=25,"Fast",
G5566&lt;=40,"Medium",
G5566&gt;40,"Slow"
)</f>
        <v>Slow</v>
      </c>
    </row>
    <row r="5567" spans="1:14" x14ac:dyDescent="0.3">
      <c r="A5567" s="1">
        <v>433675</v>
      </c>
      <c r="B5567" s="1" t="s">
        <v>1550</v>
      </c>
      <c r="C5567" s="1" t="s">
        <v>115</v>
      </c>
      <c r="D5567" s="1" t="s">
        <v>9801</v>
      </c>
      <c r="E5567" s="1">
        <v>200</v>
      </c>
      <c r="F5567" s="1">
        <v>2.9</v>
      </c>
      <c r="G5567" s="1">
        <v>80</v>
      </c>
      <c r="H5567" s="1" t="s">
        <v>9802</v>
      </c>
      <c r="I5567" s="1" t="s">
        <v>1550</v>
      </c>
      <c r="J5567" s="1">
        <v>81</v>
      </c>
      <c r="K5567" s="1" t="str">
        <f t="shared" si="258"/>
        <v>valid</v>
      </c>
      <c r="L5567" s="1" t="str">
        <f t="shared" si="259"/>
        <v>BUDGET</v>
      </c>
      <c r="M5567" t="str">
        <f t="shared" si="260"/>
        <v>Italian</v>
      </c>
      <c r="N5567" s="1" t="str" cm="1">
        <f t="array" ref="N5567">_xlfn.IFS(
G5567&lt;=25,"Fast",
G5567&lt;=40,"Medium",
G5567&gt;40,"Slow"
)</f>
        <v>Slow</v>
      </c>
    </row>
    <row r="5568" spans="1:14" x14ac:dyDescent="0.3">
      <c r="A5568" s="1">
        <v>433777</v>
      </c>
      <c r="B5568" s="1" t="s">
        <v>90</v>
      </c>
      <c r="C5568" s="1" t="s">
        <v>91</v>
      </c>
      <c r="D5568" s="1" t="s">
        <v>9803</v>
      </c>
      <c r="E5568" s="1">
        <v>500</v>
      </c>
      <c r="F5568" s="1">
        <v>2.9</v>
      </c>
      <c r="G5568" s="1">
        <v>80</v>
      </c>
      <c r="H5568" s="1" t="s">
        <v>9804</v>
      </c>
      <c r="I5568" s="1" t="s">
        <v>90</v>
      </c>
      <c r="J5568" s="1">
        <v>62</v>
      </c>
      <c r="K5568" s="1" t="str">
        <f t="shared" si="258"/>
        <v>valid</v>
      </c>
      <c r="L5568" s="1" t="str">
        <f t="shared" si="259"/>
        <v>MID</v>
      </c>
      <c r="M5568" t="str">
        <f t="shared" si="260"/>
        <v>North Indian  Seafood  Chinese</v>
      </c>
      <c r="N5568" s="1" t="str" cm="1">
        <f t="array" ref="N5568">_xlfn.IFS(
G5568&lt;=25,"Fast",
G5568&lt;=40,"Medium",
G5568&gt;40,"Slow"
)</f>
        <v>Slow</v>
      </c>
    </row>
    <row r="5569" spans="1:14" x14ac:dyDescent="0.3">
      <c r="A5569" s="1">
        <v>433800</v>
      </c>
      <c r="B5569" s="1" t="s">
        <v>9805</v>
      </c>
      <c r="C5569" s="1" t="s">
        <v>91</v>
      </c>
      <c r="D5569" s="1" t="s">
        <v>3340</v>
      </c>
      <c r="E5569" s="1">
        <v>500</v>
      </c>
      <c r="F5569" s="1">
        <v>3.9</v>
      </c>
      <c r="G5569" s="1">
        <v>100</v>
      </c>
      <c r="H5569" s="1" t="s">
        <v>6831</v>
      </c>
      <c r="I5569" s="1" t="s">
        <v>9806</v>
      </c>
      <c r="J5569" s="1">
        <v>58</v>
      </c>
      <c r="K5569" s="1" t="str">
        <f t="shared" si="258"/>
        <v>valid</v>
      </c>
      <c r="L5569" s="1" t="str">
        <f t="shared" si="259"/>
        <v>MID</v>
      </c>
      <c r="M5569" t="str">
        <f t="shared" si="260"/>
        <v>Italian  Pizzas  Pastas  Desserts  Beverages</v>
      </c>
      <c r="N5569" s="1" t="str" cm="1">
        <f t="array" ref="N5569">_xlfn.IFS(
G5569&lt;=25,"Fast",
G5569&lt;=40,"Medium",
G5569&gt;40,"Slow"
)</f>
        <v>Slow</v>
      </c>
    </row>
    <row r="5570" spans="1:14" x14ac:dyDescent="0.3">
      <c r="A5570" s="1">
        <v>433812</v>
      </c>
      <c r="B5570" s="1" t="s">
        <v>3639</v>
      </c>
      <c r="C5570" s="1" t="s">
        <v>115</v>
      </c>
      <c r="D5570" s="1" t="s">
        <v>9807</v>
      </c>
      <c r="E5570" s="1">
        <v>400</v>
      </c>
      <c r="F5570" s="1">
        <v>2.9</v>
      </c>
      <c r="G5570" s="1">
        <v>80</v>
      </c>
      <c r="H5570" s="1" t="s">
        <v>19</v>
      </c>
      <c r="I5570" s="1" t="s">
        <v>3639</v>
      </c>
      <c r="J5570" s="1">
        <v>44</v>
      </c>
      <c r="K5570" s="1" t="str">
        <f t="shared" si="258"/>
        <v>valid</v>
      </c>
      <c r="L5570" s="1" t="str">
        <f t="shared" si="259"/>
        <v>MID</v>
      </c>
      <c r="M5570" t="str">
        <f t="shared" si="260"/>
        <v>Chinese</v>
      </c>
      <c r="N5570" s="1" t="str" cm="1">
        <f t="array" ref="N5570">_xlfn.IFS(
G5570&lt;=25,"Fast",
G5570&lt;=40,"Medium",
G5570&gt;40,"Slow"
)</f>
        <v>Slow</v>
      </c>
    </row>
    <row r="5571" spans="1:14" x14ac:dyDescent="0.3">
      <c r="A5571" s="1">
        <v>433846</v>
      </c>
      <c r="B5571" s="1" t="s">
        <v>276</v>
      </c>
      <c r="C5571" s="1" t="s">
        <v>115</v>
      </c>
      <c r="D5571" s="1" t="s">
        <v>9808</v>
      </c>
      <c r="E5571" s="1">
        <v>100</v>
      </c>
      <c r="F5571" s="1">
        <v>2.9</v>
      </c>
      <c r="G5571" s="1">
        <v>80</v>
      </c>
      <c r="H5571" s="1" t="s">
        <v>6887</v>
      </c>
      <c r="I5571" s="1" t="s">
        <v>276</v>
      </c>
      <c r="J5571" s="1">
        <v>51</v>
      </c>
      <c r="K5571" s="1" t="str">
        <f t="shared" ref="K5571:K5634" si="261">IF(E5571=0,"outlier","valid")</f>
        <v>valid</v>
      </c>
      <c r="L5571" s="1" t="str">
        <f t="shared" ref="L5571:L5634" si="262">IF(E5571&lt;=300,"BUDGET",IF(E5571&lt;=600,"MID","PREMIUM"))</f>
        <v>BUDGET</v>
      </c>
      <c r="M5571" t="str">
        <f t="shared" ref="M5571:M5634" si="263">IFERROR(LEFT(H5571, FIND(",", H5571)-1), H5571)</f>
        <v>Snacks</v>
      </c>
      <c r="N5571" s="1" t="str" cm="1">
        <f t="array" ref="N5571">_xlfn.IFS(
G5571&lt;=25,"Fast",
G5571&lt;=40,"Medium",
G5571&gt;40,"Slow"
)</f>
        <v>Slow</v>
      </c>
    </row>
    <row r="5572" spans="1:14" x14ac:dyDescent="0.3">
      <c r="A5572" s="1">
        <v>433929</v>
      </c>
      <c r="B5572" s="1" t="s">
        <v>839</v>
      </c>
      <c r="C5572" s="1" t="s">
        <v>115</v>
      </c>
      <c r="D5572" s="1" t="s">
        <v>9809</v>
      </c>
      <c r="E5572" s="1">
        <v>100</v>
      </c>
      <c r="F5572" s="1">
        <v>2.9</v>
      </c>
      <c r="G5572" s="1">
        <v>80</v>
      </c>
      <c r="H5572" s="1" t="s">
        <v>7392</v>
      </c>
      <c r="I5572" s="1" t="s">
        <v>839</v>
      </c>
      <c r="J5572" s="1">
        <v>65</v>
      </c>
      <c r="K5572" s="1" t="str">
        <f t="shared" si="261"/>
        <v>valid</v>
      </c>
      <c r="L5572" s="1" t="str">
        <f t="shared" si="262"/>
        <v>BUDGET</v>
      </c>
      <c r="M5572" t="str">
        <f t="shared" si="263"/>
        <v>Snacks</v>
      </c>
      <c r="N5572" s="1" t="str" cm="1">
        <f t="array" ref="N5572">_xlfn.IFS(
G5572&lt;=25,"Fast",
G5572&lt;=40,"Medium",
G5572&gt;40,"Slow"
)</f>
        <v>Slow</v>
      </c>
    </row>
    <row r="5573" spans="1:14" x14ac:dyDescent="0.3">
      <c r="A5573" s="1">
        <v>434066</v>
      </c>
      <c r="B5573" s="1" t="s">
        <v>1702</v>
      </c>
      <c r="C5573" s="1" t="s">
        <v>115</v>
      </c>
      <c r="D5573" s="1" t="s">
        <v>9810</v>
      </c>
      <c r="E5573" s="1">
        <v>400</v>
      </c>
      <c r="F5573" s="1">
        <v>4.5</v>
      </c>
      <c r="G5573" s="1">
        <v>100</v>
      </c>
      <c r="H5573" s="1" t="s">
        <v>9811</v>
      </c>
      <c r="I5573" s="1" t="s">
        <v>1702</v>
      </c>
      <c r="J5573" s="1">
        <v>37</v>
      </c>
      <c r="K5573" s="1" t="str">
        <f t="shared" si="261"/>
        <v>valid</v>
      </c>
      <c r="L5573" s="1" t="str">
        <f t="shared" si="262"/>
        <v>MID</v>
      </c>
      <c r="M5573" t="str">
        <f t="shared" si="263"/>
        <v>South Indian</v>
      </c>
      <c r="N5573" s="1" t="str" cm="1">
        <f t="array" ref="N5573">_xlfn.IFS(
G5573&lt;=25,"Fast",
G5573&lt;=40,"Medium",
G5573&gt;40,"Slow"
)</f>
        <v>Slow</v>
      </c>
    </row>
    <row r="5574" spans="1:14" x14ac:dyDescent="0.3">
      <c r="A5574" s="1">
        <v>434070</v>
      </c>
      <c r="B5574" s="1" t="s">
        <v>9812</v>
      </c>
      <c r="C5574" s="1" t="s">
        <v>68</v>
      </c>
      <c r="D5574" s="1" t="s">
        <v>4699</v>
      </c>
      <c r="E5574" s="1">
        <v>250</v>
      </c>
      <c r="F5574" s="1">
        <v>3.9</v>
      </c>
      <c r="G5574" s="1">
        <v>500</v>
      </c>
      <c r="H5574" s="1" t="s">
        <v>2417</v>
      </c>
      <c r="I5574" s="1" t="s">
        <v>9812</v>
      </c>
      <c r="J5574" s="1">
        <v>68</v>
      </c>
      <c r="K5574" s="1" t="str">
        <f t="shared" si="261"/>
        <v>valid</v>
      </c>
      <c r="L5574" s="1" t="str">
        <f t="shared" si="262"/>
        <v>BUDGET</v>
      </c>
      <c r="M5574" t="str">
        <f t="shared" si="263"/>
        <v>South Indian</v>
      </c>
      <c r="N5574" s="1" t="str" cm="1">
        <f t="array" ref="N5574">_xlfn.IFS(
G5574&lt;=25,"Fast",
G5574&lt;=40,"Medium",
G5574&gt;40,"Slow"
)</f>
        <v>Slow</v>
      </c>
    </row>
    <row r="5575" spans="1:14" x14ac:dyDescent="0.3">
      <c r="A5575" s="1">
        <v>434098</v>
      </c>
      <c r="B5575" s="1" t="s">
        <v>3390</v>
      </c>
      <c r="C5575" s="1" t="s">
        <v>68</v>
      </c>
      <c r="D5575" s="1" t="s">
        <v>9813</v>
      </c>
      <c r="E5575" s="1">
        <v>300</v>
      </c>
      <c r="F5575" s="1">
        <v>3.8</v>
      </c>
      <c r="G5575" s="1">
        <v>50</v>
      </c>
      <c r="H5575" s="1" t="s">
        <v>9814</v>
      </c>
      <c r="I5575" s="1" t="s">
        <v>3390</v>
      </c>
      <c r="J5575" s="1">
        <v>50</v>
      </c>
      <c r="K5575" s="1" t="str">
        <f t="shared" si="261"/>
        <v>valid</v>
      </c>
      <c r="L5575" s="1" t="str">
        <f t="shared" si="262"/>
        <v>BUDGET</v>
      </c>
      <c r="M5575" t="str">
        <f t="shared" si="263"/>
        <v>Biryani</v>
      </c>
      <c r="N5575" s="1" t="str" cm="1">
        <f t="array" ref="N5575">_xlfn.IFS(
G5575&lt;=25,"Fast",
G5575&lt;=40,"Medium",
G5575&gt;40,"Slow"
)</f>
        <v>Slow</v>
      </c>
    </row>
    <row r="5576" spans="1:14" x14ac:dyDescent="0.3">
      <c r="A5576" s="1">
        <v>434187</v>
      </c>
      <c r="B5576" s="1" t="s">
        <v>1697</v>
      </c>
      <c r="C5576" s="1" t="s">
        <v>189</v>
      </c>
      <c r="D5576" s="1" t="s">
        <v>9815</v>
      </c>
      <c r="E5576" s="1">
        <v>300</v>
      </c>
      <c r="F5576" s="1">
        <v>2.9</v>
      </c>
      <c r="G5576" s="1">
        <v>80</v>
      </c>
      <c r="H5576" s="1" t="s">
        <v>2951</v>
      </c>
      <c r="I5576" s="1" t="s">
        <v>1697</v>
      </c>
      <c r="J5576" s="1">
        <v>46</v>
      </c>
      <c r="K5576" s="1" t="str">
        <f t="shared" si="261"/>
        <v>valid</v>
      </c>
      <c r="L5576" s="1" t="str">
        <f t="shared" si="262"/>
        <v>BUDGET</v>
      </c>
      <c r="M5576" t="str">
        <f t="shared" si="263"/>
        <v>Chinese</v>
      </c>
      <c r="N5576" s="1" t="str" cm="1">
        <f t="array" ref="N5576">_xlfn.IFS(
G5576&lt;=25,"Fast",
G5576&lt;=40,"Medium",
G5576&gt;40,"Slow"
)</f>
        <v>Slow</v>
      </c>
    </row>
    <row r="5577" spans="1:14" x14ac:dyDescent="0.3">
      <c r="A5577" s="1">
        <v>434237</v>
      </c>
      <c r="B5577" s="1" t="s">
        <v>1274</v>
      </c>
      <c r="C5577" s="1" t="s">
        <v>91</v>
      </c>
      <c r="D5577" s="1" t="s">
        <v>9816</v>
      </c>
      <c r="E5577" s="1">
        <v>300</v>
      </c>
      <c r="F5577" s="1">
        <v>2.9</v>
      </c>
      <c r="G5577" s="1">
        <v>80</v>
      </c>
      <c r="H5577" s="1" t="s">
        <v>9817</v>
      </c>
      <c r="I5577" s="1" t="s">
        <v>1274</v>
      </c>
      <c r="J5577" s="1">
        <v>40</v>
      </c>
      <c r="K5577" s="1" t="str">
        <f t="shared" si="261"/>
        <v>valid</v>
      </c>
      <c r="L5577" s="1" t="str">
        <f t="shared" si="262"/>
        <v>BUDGET</v>
      </c>
      <c r="M5577" t="str">
        <f t="shared" si="263"/>
        <v>Indian</v>
      </c>
      <c r="N5577" s="1" t="str" cm="1">
        <f t="array" ref="N5577">_xlfn.IFS(
G5577&lt;=25,"Fast",
G5577&lt;=40,"Medium",
G5577&gt;40,"Slow"
)</f>
        <v>Slow</v>
      </c>
    </row>
    <row r="5578" spans="1:14" x14ac:dyDescent="0.3">
      <c r="A5578" s="1">
        <v>434278</v>
      </c>
      <c r="B5578" s="1" t="s">
        <v>645</v>
      </c>
      <c r="C5578" s="1" t="s">
        <v>189</v>
      </c>
      <c r="D5578" s="1" t="s">
        <v>9818</v>
      </c>
      <c r="E5578" s="1">
        <v>300</v>
      </c>
      <c r="F5578" s="1">
        <v>2.9</v>
      </c>
      <c r="G5578" s="1">
        <v>80</v>
      </c>
      <c r="H5578" s="1" t="s">
        <v>9819</v>
      </c>
      <c r="I5578" s="1" t="s">
        <v>645</v>
      </c>
      <c r="J5578" s="1">
        <v>61</v>
      </c>
      <c r="K5578" s="1" t="str">
        <f t="shared" si="261"/>
        <v>valid</v>
      </c>
      <c r="L5578" s="1" t="str">
        <f t="shared" si="262"/>
        <v>BUDGET</v>
      </c>
      <c r="M5578" t="str">
        <f t="shared" si="263"/>
        <v>Chinese</v>
      </c>
      <c r="N5578" s="1" t="str" cm="1">
        <f t="array" ref="N5578">_xlfn.IFS(
G5578&lt;=25,"Fast",
G5578&lt;=40,"Medium",
G5578&gt;40,"Slow"
)</f>
        <v>Slow</v>
      </c>
    </row>
    <row r="5579" spans="1:14" x14ac:dyDescent="0.3">
      <c r="A5579" s="1">
        <v>434368</v>
      </c>
      <c r="B5579" s="1" t="s">
        <v>6469</v>
      </c>
      <c r="C5579" s="1" t="s">
        <v>189</v>
      </c>
      <c r="D5579" s="1" t="s">
        <v>9820</v>
      </c>
      <c r="E5579" s="1">
        <v>299</v>
      </c>
      <c r="F5579" s="1">
        <v>3.9</v>
      </c>
      <c r="G5579" s="1">
        <v>20</v>
      </c>
      <c r="H5579" s="1" t="s">
        <v>7335</v>
      </c>
      <c r="I5579" s="1" t="s">
        <v>6469</v>
      </c>
      <c r="J5579" s="1">
        <v>84</v>
      </c>
      <c r="K5579" s="1" t="str">
        <f t="shared" si="261"/>
        <v>valid</v>
      </c>
      <c r="L5579" s="1" t="str">
        <f t="shared" si="262"/>
        <v>BUDGET</v>
      </c>
      <c r="M5579" t="str">
        <f t="shared" si="263"/>
        <v>Indian</v>
      </c>
      <c r="N5579" s="1" t="str" cm="1">
        <f t="array" ref="N5579">_xlfn.IFS(
G5579&lt;=25,"Fast",
G5579&lt;=40,"Medium",
G5579&gt;40,"Slow"
)</f>
        <v>Fast</v>
      </c>
    </row>
    <row r="5580" spans="1:14" x14ac:dyDescent="0.3">
      <c r="A5580" s="1">
        <v>434378</v>
      </c>
      <c r="B5580" s="1" t="s">
        <v>4276</v>
      </c>
      <c r="C5580" s="1" t="s">
        <v>383</v>
      </c>
      <c r="D5580" s="1" t="s">
        <v>9821</v>
      </c>
      <c r="E5580" s="1">
        <v>150</v>
      </c>
      <c r="F5580" s="1">
        <v>2.9</v>
      </c>
      <c r="G5580" s="1">
        <v>80</v>
      </c>
      <c r="H5580" s="1" t="s">
        <v>9822</v>
      </c>
      <c r="I5580" s="1" t="s">
        <v>4276</v>
      </c>
      <c r="J5580" s="1">
        <v>72</v>
      </c>
      <c r="K5580" s="1" t="str">
        <f t="shared" si="261"/>
        <v>valid</v>
      </c>
      <c r="L5580" s="1" t="str">
        <f t="shared" si="262"/>
        <v>BUDGET</v>
      </c>
      <c r="M5580" t="str">
        <f t="shared" si="263"/>
        <v>Chinese</v>
      </c>
      <c r="N5580" s="1" t="str" cm="1">
        <f t="array" ref="N5580">_xlfn.IFS(
G5580&lt;=25,"Fast",
G5580&lt;=40,"Medium",
G5580&gt;40,"Slow"
)</f>
        <v>Slow</v>
      </c>
    </row>
    <row r="5581" spans="1:14" x14ac:dyDescent="0.3">
      <c r="A5581" s="1">
        <v>434384</v>
      </c>
      <c r="B5581" s="1" t="s">
        <v>276</v>
      </c>
      <c r="C5581" s="1" t="s">
        <v>115</v>
      </c>
      <c r="D5581" s="1" t="s">
        <v>9823</v>
      </c>
      <c r="E5581" s="1">
        <v>250</v>
      </c>
      <c r="F5581" s="1">
        <v>2.9</v>
      </c>
      <c r="G5581" s="1">
        <v>80</v>
      </c>
      <c r="H5581" s="1" t="s">
        <v>355</v>
      </c>
      <c r="I5581" s="1" t="s">
        <v>276</v>
      </c>
      <c r="J5581" s="1">
        <v>59</v>
      </c>
      <c r="K5581" s="1" t="str">
        <f t="shared" si="261"/>
        <v>valid</v>
      </c>
      <c r="L5581" s="1" t="str">
        <f t="shared" si="262"/>
        <v>BUDGET</v>
      </c>
      <c r="M5581" t="str">
        <f t="shared" si="263"/>
        <v>Biryani</v>
      </c>
      <c r="N5581" s="1" t="str" cm="1">
        <f t="array" ref="N5581">_xlfn.IFS(
G5581&lt;=25,"Fast",
G5581&lt;=40,"Medium",
G5581&gt;40,"Slow"
)</f>
        <v>Slow</v>
      </c>
    </row>
    <row r="5582" spans="1:14" x14ac:dyDescent="0.3">
      <c r="A5582" s="1">
        <v>434478</v>
      </c>
      <c r="B5582" s="1" t="s">
        <v>2435</v>
      </c>
      <c r="C5582" s="1" t="s">
        <v>463</v>
      </c>
      <c r="D5582" s="1" t="s">
        <v>9824</v>
      </c>
      <c r="E5582" s="1">
        <v>100</v>
      </c>
      <c r="F5582" s="1">
        <v>2.9</v>
      </c>
      <c r="G5582" s="1">
        <v>80</v>
      </c>
      <c r="H5582" s="1" t="s">
        <v>8157</v>
      </c>
      <c r="I5582" s="1" t="s">
        <v>2435</v>
      </c>
      <c r="J5582" s="1">
        <v>68</v>
      </c>
      <c r="K5582" s="1" t="str">
        <f t="shared" si="261"/>
        <v>valid</v>
      </c>
      <c r="L5582" s="1" t="str">
        <f t="shared" si="262"/>
        <v>BUDGET</v>
      </c>
      <c r="M5582" t="str">
        <f t="shared" si="263"/>
        <v>Indian</v>
      </c>
      <c r="N5582" s="1" t="str" cm="1">
        <f t="array" ref="N5582">_xlfn.IFS(
G5582&lt;=25,"Fast",
G5582&lt;=40,"Medium",
G5582&gt;40,"Slow"
)</f>
        <v>Slow</v>
      </c>
    </row>
    <row r="5583" spans="1:14" x14ac:dyDescent="0.3">
      <c r="A5583" s="1">
        <v>434505</v>
      </c>
      <c r="B5583" s="1" t="s">
        <v>876</v>
      </c>
      <c r="C5583" s="1" t="s">
        <v>115</v>
      </c>
      <c r="D5583" s="1" t="s">
        <v>9825</v>
      </c>
      <c r="E5583" s="1">
        <v>300</v>
      </c>
      <c r="F5583" s="1">
        <v>2.9</v>
      </c>
      <c r="G5583" s="1">
        <v>80</v>
      </c>
      <c r="H5583" s="1" t="s">
        <v>177</v>
      </c>
      <c r="I5583" s="1" t="s">
        <v>876</v>
      </c>
      <c r="J5583" s="1">
        <v>70</v>
      </c>
      <c r="K5583" s="1" t="str">
        <f t="shared" si="261"/>
        <v>valid</v>
      </c>
      <c r="L5583" s="1" t="str">
        <f t="shared" si="262"/>
        <v>BUDGET</v>
      </c>
      <c r="M5583" t="str">
        <f t="shared" si="263"/>
        <v>North Indian</v>
      </c>
      <c r="N5583" s="1" t="str" cm="1">
        <f t="array" ref="N5583">_xlfn.IFS(
G5583&lt;=25,"Fast",
G5583&lt;=40,"Medium",
G5583&gt;40,"Slow"
)</f>
        <v>Slow</v>
      </c>
    </row>
    <row r="5584" spans="1:14" x14ac:dyDescent="0.3">
      <c r="A5584" s="1">
        <v>434548</v>
      </c>
      <c r="B5584" s="1" t="s">
        <v>683</v>
      </c>
      <c r="C5584" s="1" t="s">
        <v>91</v>
      </c>
      <c r="D5584" s="1" t="s">
        <v>9826</v>
      </c>
      <c r="E5584" s="1">
        <v>250</v>
      </c>
      <c r="F5584" s="1">
        <v>2.9</v>
      </c>
      <c r="G5584" s="1">
        <v>80</v>
      </c>
      <c r="H5584" s="1" t="s">
        <v>503</v>
      </c>
      <c r="I5584" s="1" t="s">
        <v>683</v>
      </c>
      <c r="J5584" s="1">
        <v>53</v>
      </c>
      <c r="K5584" s="1" t="str">
        <f t="shared" si="261"/>
        <v>valid</v>
      </c>
      <c r="L5584" s="1" t="str">
        <f t="shared" si="262"/>
        <v>BUDGET</v>
      </c>
      <c r="M5584" t="str">
        <f t="shared" si="263"/>
        <v>Indian</v>
      </c>
      <c r="N5584" s="1" t="str" cm="1">
        <f t="array" ref="N5584">_xlfn.IFS(
G5584&lt;=25,"Fast",
G5584&lt;=40,"Medium",
G5584&gt;40,"Slow"
)</f>
        <v>Slow</v>
      </c>
    </row>
    <row r="5585" spans="1:14" x14ac:dyDescent="0.3">
      <c r="A5585" s="1">
        <v>434563</v>
      </c>
      <c r="B5585" s="1" t="s">
        <v>3390</v>
      </c>
      <c r="C5585" s="1" t="s">
        <v>68</v>
      </c>
      <c r="D5585" s="1" t="s">
        <v>9827</v>
      </c>
      <c r="E5585" s="1">
        <v>400</v>
      </c>
      <c r="F5585" s="1">
        <v>2.9</v>
      </c>
      <c r="G5585" s="1">
        <v>80</v>
      </c>
      <c r="H5585" s="1" t="s">
        <v>9828</v>
      </c>
      <c r="I5585" s="1" t="s">
        <v>3390</v>
      </c>
      <c r="J5585" s="1">
        <v>68</v>
      </c>
      <c r="K5585" s="1" t="str">
        <f t="shared" si="261"/>
        <v>valid</v>
      </c>
      <c r="L5585" s="1" t="str">
        <f t="shared" si="262"/>
        <v>MID</v>
      </c>
      <c r="M5585" t="str">
        <f t="shared" si="263"/>
        <v>South Indian</v>
      </c>
      <c r="N5585" s="1" t="str" cm="1">
        <f t="array" ref="N5585">_xlfn.IFS(
G5585&lt;=25,"Fast",
G5585&lt;=40,"Medium",
G5585&gt;40,"Slow"
)</f>
        <v>Slow</v>
      </c>
    </row>
    <row r="5586" spans="1:14" x14ac:dyDescent="0.3">
      <c r="A5586" s="1">
        <v>434609</v>
      </c>
      <c r="B5586" s="1" t="s">
        <v>10</v>
      </c>
      <c r="C5586" s="1" t="s">
        <v>11</v>
      </c>
      <c r="D5586" s="1" t="s">
        <v>9829</v>
      </c>
      <c r="E5586" s="1">
        <v>200</v>
      </c>
      <c r="F5586" s="1">
        <v>2.9</v>
      </c>
      <c r="G5586" s="1">
        <v>80</v>
      </c>
      <c r="H5586" s="1" t="s">
        <v>837</v>
      </c>
      <c r="I5586" s="1" t="s">
        <v>10</v>
      </c>
      <c r="J5586" s="1">
        <v>56</v>
      </c>
      <c r="K5586" s="1" t="str">
        <f t="shared" si="261"/>
        <v>valid</v>
      </c>
      <c r="L5586" s="1" t="str">
        <f t="shared" si="262"/>
        <v>BUDGET</v>
      </c>
      <c r="M5586" t="str">
        <f t="shared" si="263"/>
        <v>Pizzas</v>
      </c>
      <c r="N5586" s="1" t="str" cm="1">
        <f t="array" ref="N5586">_xlfn.IFS(
G5586&lt;=25,"Fast",
G5586&lt;=40,"Medium",
G5586&gt;40,"Slow"
)</f>
        <v>Slow</v>
      </c>
    </row>
    <row r="5587" spans="1:14" x14ac:dyDescent="0.3">
      <c r="A5587" s="1">
        <v>434713</v>
      </c>
      <c r="B5587" s="1" t="s">
        <v>3227</v>
      </c>
      <c r="C5587" s="1" t="s">
        <v>3052</v>
      </c>
      <c r="D5587" s="1" t="s">
        <v>9830</v>
      </c>
      <c r="E5587" s="1">
        <v>280</v>
      </c>
      <c r="F5587" s="1">
        <v>2.9</v>
      </c>
      <c r="G5587" s="1">
        <v>80</v>
      </c>
      <c r="H5587" s="1" t="s">
        <v>8055</v>
      </c>
      <c r="I5587" s="1" t="s">
        <v>3227</v>
      </c>
      <c r="J5587" s="1">
        <v>50</v>
      </c>
      <c r="K5587" s="1" t="str">
        <f t="shared" si="261"/>
        <v>valid</v>
      </c>
      <c r="L5587" s="1" t="str">
        <f t="shared" si="262"/>
        <v>BUDGET</v>
      </c>
      <c r="M5587" t="str">
        <f t="shared" si="263"/>
        <v>Indian</v>
      </c>
      <c r="N5587" s="1" t="str" cm="1">
        <f t="array" ref="N5587">_xlfn.IFS(
G5587&lt;=25,"Fast",
G5587&lt;=40,"Medium",
G5587&gt;40,"Slow"
)</f>
        <v>Slow</v>
      </c>
    </row>
    <row r="5588" spans="1:14" x14ac:dyDescent="0.3">
      <c r="A5588" s="1">
        <v>434724</v>
      </c>
      <c r="B5588" s="1" t="s">
        <v>864</v>
      </c>
      <c r="C5588" s="1" t="s">
        <v>91</v>
      </c>
      <c r="D5588" s="1" t="s">
        <v>9831</v>
      </c>
      <c r="E5588" s="1">
        <v>280</v>
      </c>
      <c r="F5588" s="1">
        <v>2.9</v>
      </c>
      <c r="G5588" s="1">
        <v>80</v>
      </c>
      <c r="H5588" s="1" t="s">
        <v>9832</v>
      </c>
      <c r="I5588" s="1" t="s">
        <v>864</v>
      </c>
      <c r="J5588" s="1">
        <v>73</v>
      </c>
      <c r="K5588" s="1" t="str">
        <f t="shared" si="261"/>
        <v>valid</v>
      </c>
      <c r="L5588" s="1" t="str">
        <f t="shared" si="262"/>
        <v>BUDGET</v>
      </c>
      <c r="M5588" t="str">
        <f t="shared" si="263"/>
        <v>Chinese  Fast Food  Pizzas  Snacks</v>
      </c>
      <c r="N5588" s="1" t="str" cm="1">
        <f t="array" ref="N5588">_xlfn.IFS(
G5588&lt;=25,"Fast",
G5588&lt;=40,"Medium",
G5588&gt;40,"Slow"
)</f>
        <v>Slow</v>
      </c>
    </row>
    <row r="5589" spans="1:14" x14ac:dyDescent="0.3">
      <c r="A5589" s="1">
        <v>434735</v>
      </c>
      <c r="B5589" s="1" t="s">
        <v>2092</v>
      </c>
      <c r="C5589" s="1" t="s">
        <v>2068</v>
      </c>
      <c r="D5589" s="1" t="s">
        <v>9833</v>
      </c>
      <c r="E5589" s="1">
        <v>400</v>
      </c>
      <c r="F5589" s="1">
        <v>2.9</v>
      </c>
      <c r="G5589" s="1">
        <v>80</v>
      </c>
      <c r="H5589" s="1" t="s">
        <v>9834</v>
      </c>
      <c r="I5589" s="1" t="s">
        <v>2092</v>
      </c>
      <c r="J5589" s="1">
        <v>52</v>
      </c>
      <c r="K5589" s="1" t="str">
        <f t="shared" si="261"/>
        <v>valid</v>
      </c>
      <c r="L5589" s="1" t="str">
        <f t="shared" si="262"/>
        <v>MID</v>
      </c>
      <c r="M5589" t="str">
        <f t="shared" si="263"/>
        <v>Indian</v>
      </c>
      <c r="N5589" s="1" t="str" cm="1">
        <f t="array" ref="N5589">_xlfn.IFS(
G5589&lt;=25,"Fast",
G5589&lt;=40,"Medium",
G5589&gt;40,"Slow"
)</f>
        <v>Slow</v>
      </c>
    </row>
    <row r="5590" spans="1:14" x14ac:dyDescent="0.3">
      <c r="A5590" s="1">
        <v>434773</v>
      </c>
      <c r="B5590" s="1" t="s">
        <v>3639</v>
      </c>
      <c r="C5590" s="1" t="s">
        <v>115</v>
      </c>
      <c r="D5590" s="1" t="s">
        <v>9563</v>
      </c>
      <c r="E5590" s="1">
        <v>200</v>
      </c>
      <c r="F5590" s="1">
        <v>2.9</v>
      </c>
      <c r="G5590" s="1">
        <v>80</v>
      </c>
      <c r="H5590" s="1" t="s">
        <v>4207</v>
      </c>
      <c r="I5590" s="1" t="s">
        <v>3639</v>
      </c>
      <c r="J5590" s="1">
        <v>36</v>
      </c>
      <c r="K5590" s="1" t="str">
        <f t="shared" si="261"/>
        <v>valid</v>
      </c>
      <c r="L5590" s="1" t="str">
        <f t="shared" si="262"/>
        <v>BUDGET</v>
      </c>
      <c r="M5590" t="str">
        <f t="shared" si="263"/>
        <v>Ice Cream</v>
      </c>
      <c r="N5590" s="1" t="str" cm="1">
        <f t="array" ref="N5590">_xlfn.IFS(
G5590&lt;=25,"Fast",
G5590&lt;=40,"Medium",
G5590&gt;40,"Slow"
)</f>
        <v>Slow</v>
      </c>
    </row>
    <row r="5591" spans="1:14" x14ac:dyDescent="0.3">
      <c r="A5591" s="1">
        <v>434781</v>
      </c>
      <c r="B5591" s="1" t="s">
        <v>745</v>
      </c>
      <c r="C5591" s="1" t="s">
        <v>383</v>
      </c>
      <c r="D5591" s="1" t="s">
        <v>9835</v>
      </c>
      <c r="E5591" s="1">
        <v>650</v>
      </c>
      <c r="F5591" s="1">
        <v>2.9</v>
      </c>
      <c r="G5591" s="1">
        <v>80</v>
      </c>
      <c r="H5591" s="1" t="s">
        <v>778</v>
      </c>
      <c r="I5591" s="1" t="s">
        <v>745</v>
      </c>
      <c r="J5591" s="1">
        <v>53</v>
      </c>
      <c r="K5591" s="1" t="str">
        <f t="shared" si="261"/>
        <v>valid</v>
      </c>
      <c r="L5591" s="1" t="str">
        <f t="shared" si="262"/>
        <v>PREMIUM</v>
      </c>
      <c r="M5591" t="str">
        <f t="shared" si="263"/>
        <v>Biryani</v>
      </c>
      <c r="N5591" s="1" t="str" cm="1">
        <f t="array" ref="N5591">_xlfn.IFS(
G5591&lt;=25,"Fast",
G5591&lt;=40,"Medium",
G5591&gt;40,"Slow"
)</f>
        <v>Slow</v>
      </c>
    </row>
    <row r="5592" spans="1:14" x14ac:dyDescent="0.3">
      <c r="A5592" s="1">
        <v>434794</v>
      </c>
      <c r="B5592" s="1" t="s">
        <v>1726</v>
      </c>
      <c r="C5592" s="1" t="s">
        <v>189</v>
      </c>
      <c r="D5592" s="1" t="s">
        <v>9836</v>
      </c>
      <c r="E5592" s="1">
        <v>200</v>
      </c>
      <c r="F5592" s="1">
        <v>2.9</v>
      </c>
      <c r="G5592" s="1">
        <v>80</v>
      </c>
      <c r="H5592" s="1" t="s">
        <v>9837</v>
      </c>
      <c r="I5592" s="1" t="s">
        <v>1726</v>
      </c>
      <c r="J5592" s="1">
        <v>90</v>
      </c>
      <c r="K5592" s="1" t="str">
        <f t="shared" si="261"/>
        <v>valid</v>
      </c>
      <c r="L5592" s="1" t="str">
        <f t="shared" si="262"/>
        <v>BUDGET</v>
      </c>
      <c r="M5592" t="str">
        <f t="shared" si="263"/>
        <v>Snacks</v>
      </c>
      <c r="N5592" s="1" t="str" cm="1">
        <f t="array" ref="N5592">_xlfn.IFS(
G5592&lt;=25,"Fast",
G5592&lt;=40,"Medium",
G5592&gt;40,"Slow"
)</f>
        <v>Slow</v>
      </c>
    </row>
    <row r="5593" spans="1:14" x14ac:dyDescent="0.3">
      <c r="A5593" s="1">
        <v>434848</v>
      </c>
      <c r="B5593" s="1" t="s">
        <v>864</v>
      </c>
      <c r="C5593" s="1" t="s">
        <v>91</v>
      </c>
      <c r="D5593" s="1" t="s">
        <v>9838</v>
      </c>
      <c r="E5593" s="1">
        <v>280</v>
      </c>
      <c r="F5593" s="1">
        <v>2.9</v>
      </c>
      <c r="G5593" s="1">
        <v>80</v>
      </c>
      <c r="H5593" s="1" t="s">
        <v>2417</v>
      </c>
      <c r="I5593" s="1" t="s">
        <v>864</v>
      </c>
      <c r="J5593" s="1">
        <v>43</v>
      </c>
      <c r="K5593" s="1" t="str">
        <f t="shared" si="261"/>
        <v>valid</v>
      </c>
      <c r="L5593" s="1" t="str">
        <f t="shared" si="262"/>
        <v>BUDGET</v>
      </c>
      <c r="M5593" t="str">
        <f t="shared" si="263"/>
        <v>South Indian</v>
      </c>
      <c r="N5593" s="1" t="str" cm="1">
        <f t="array" ref="N5593">_xlfn.IFS(
G5593&lt;=25,"Fast",
G5593&lt;=40,"Medium",
G5593&gt;40,"Slow"
)</f>
        <v>Slow</v>
      </c>
    </row>
    <row r="5594" spans="1:14" x14ac:dyDescent="0.3">
      <c r="A5594" s="1">
        <v>434849</v>
      </c>
      <c r="B5594" s="1" t="s">
        <v>864</v>
      </c>
      <c r="C5594" s="1" t="s">
        <v>91</v>
      </c>
      <c r="D5594" s="1" t="s">
        <v>9839</v>
      </c>
      <c r="E5594" s="1">
        <v>280</v>
      </c>
      <c r="F5594" s="1">
        <v>2.9</v>
      </c>
      <c r="G5594" s="1">
        <v>80</v>
      </c>
      <c r="H5594" s="1" t="s">
        <v>2417</v>
      </c>
      <c r="I5594" s="1" t="s">
        <v>864</v>
      </c>
      <c r="J5594" s="1">
        <v>45</v>
      </c>
      <c r="K5594" s="1" t="str">
        <f t="shared" si="261"/>
        <v>valid</v>
      </c>
      <c r="L5594" s="1" t="str">
        <f t="shared" si="262"/>
        <v>BUDGET</v>
      </c>
      <c r="M5594" t="str">
        <f t="shared" si="263"/>
        <v>South Indian</v>
      </c>
      <c r="N5594" s="1" t="str" cm="1">
        <f t="array" ref="N5594">_xlfn.IFS(
G5594&lt;=25,"Fast",
G5594&lt;=40,"Medium",
G5594&gt;40,"Slow"
)</f>
        <v>Slow</v>
      </c>
    </row>
    <row r="5595" spans="1:14" x14ac:dyDescent="0.3">
      <c r="A5595" s="1">
        <v>434857</v>
      </c>
      <c r="B5595" s="1" t="s">
        <v>864</v>
      </c>
      <c r="C5595" s="1" t="s">
        <v>91</v>
      </c>
      <c r="D5595" s="1" t="s">
        <v>9840</v>
      </c>
      <c r="E5595" s="1">
        <v>200</v>
      </c>
      <c r="F5595" s="1">
        <v>2.9</v>
      </c>
      <c r="G5595" s="1">
        <v>80</v>
      </c>
      <c r="H5595" s="1" t="s">
        <v>2417</v>
      </c>
      <c r="I5595" s="1" t="s">
        <v>864</v>
      </c>
      <c r="J5595" s="1">
        <v>44</v>
      </c>
      <c r="K5595" s="1" t="str">
        <f t="shared" si="261"/>
        <v>valid</v>
      </c>
      <c r="L5595" s="1" t="str">
        <f t="shared" si="262"/>
        <v>BUDGET</v>
      </c>
      <c r="M5595" t="str">
        <f t="shared" si="263"/>
        <v>South Indian</v>
      </c>
      <c r="N5595" s="1" t="str" cm="1">
        <f t="array" ref="N5595">_xlfn.IFS(
G5595&lt;=25,"Fast",
G5595&lt;=40,"Medium",
G5595&gt;40,"Slow"
)</f>
        <v>Slow</v>
      </c>
    </row>
    <row r="5596" spans="1:14" x14ac:dyDescent="0.3">
      <c r="A5596" s="1">
        <v>434873</v>
      </c>
      <c r="B5596" s="1" t="s">
        <v>1532</v>
      </c>
      <c r="C5596" s="1" t="s">
        <v>11</v>
      </c>
      <c r="D5596" s="1" t="s">
        <v>9841</v>
      </c>
      <c r="E5596" s="1">
        <v>600</v>
      </c>
      <c r="F5596" s="1">
        <v>2.9</v>
      </c>
      <c r="G5596" s="1">
        <v>80</v>
      </c>
      <c r="H5596" s="1" t="s">
        <v>1356</v>
      </c>
      <c r="I5596" s="1" t="s">
        <v>1532</v>
      </c>
      <c r="J5596" s="1">
        <v>50</v>
      </c>
      <c r="K5596" s="1" t="str">
        <f t="shared" si="261"/>
        <v>valid</v>
      </c>
      <c r="L5596" s="1" t="str">
        <f t="shared" si="262"/>
        <v>MID</v>
      </c>
      <c r="M5596" t="str">
        <f t="shared" si="263"/>
        <v>Pizzas</v>
      </c>
      <c r="N5596" s="1" t="str" cm="1">
        <f t="array" ref="N5596">_xlfn.IFS(
G5596&lt;=25,"Fast",
G5596&lt;=40,"Medium",
G5596&gt;40,"Slow"
)</f>
        <v>Slow</v>
      </c>
    </row>
    <row r="5597" spans="1:14" x14ac:dyDescent="0.3">
      <c r="A5597" s="1">
        <v>434898</v>
      </c>
      <c r="B5597" s="1" t="s">
        <v>4163</v>
      </c>
      <c r="C5597" s="1" t="s">
        <v>91</v>
      </c>
      <c r="D5597" s="1" t="s">
        <v>9842</v>
      </c>
      <c r="E5597" s="1">
        <v>200</v>
      </c>
      <c r="F5597" s="1">
        <v>2.9</v>
      </c>
      <c r="G5597" s="1">
        <v>80</v>
      </c>
      <c r="H5597" s="1" t="s">
        <v>9843</v>
      </c>
      <c r="I5597" s="1" t="s">
        <v>4163</v>
      </c>
      <c r="J5597" s="1">
        <v>50</v>
      </c>
      <c r="K5597" s="1" t="str">
        <f t="shared" si="261"/>
        <v>valid</v>
      </c>
      <c r="L5597" s="1" t="str">
        <f t="shared" si="262"/>
        <v>BUDGET</v>
      </c>
      <c r="M5597" t="str">
        <f t="shared" si="263"/>
        <v>Desserts</v>
      </c>
      <c r="N5597" s="1" t="str" cm="1">
        <f t="array" ref="N5597">_xlfn.IFS(
G5597&lt;=25,"Fast",
G5597&lt;=40,"Medium",
G5597&gt;40,"Slow"
)</f>
        <v>Slow</v>
      </c>
    </row>
    <row r="5598" spans="1:14" x14ac:dyDescent="0.3">
      <c r="A5598" s="1">
        <v>434905</v>
      </c>
      <c r="B5598" s="1" t="s">
        <v>9844</v>
      </c>
      <c r="C5598" s="1" t="s">
        <v>189</v>
      </c>
      <c r="D5598" s="1" t="s">
        <v>9845</v>
      </c>
      <c r="E5598" s="1">
        <v>300</v>
      </c>
      <c r="F5598" s="1">
        <v>2.9</v>
      </c>
      <c r="G5598" s="1">
        <v>80</v>
      </c>
      <c r="H5598" s="1" t="s">
        <v>9846</v>
      </c>
      <c r="I5598" s="1" t="s">
        <v>2440</v>
      </c>
      <c r="J5598" s="1">
        <v>76</v>
      </c>
      <c r="K5598" s="1" t="str">
        <f t="shared" si="261"/>
        <v>valid</v>
      </c>
      <c r="L5598" s="1" t="str">
        <f t="shared" si="262"/>
        <v>BUDGET</v>
      </c>
      <c r="M5598" t="str">
        <f t="shared" si="263"/>
        <v>Chinese</v>
      </c>
      <c r="N5598" s="1" t="str" cm="1">
        <f t="array" ref="N5598">_xlfn.IFS(
G5598&lt;=25,"Fast",
G5598&lt;=40,"Medium",
G5598&gt;40,"Slow"
)</f>
        <v>Slow</v>
      </c>
    </row>
    <row r="5599" spans="1:14" x14ac:dyDescent="0.3">
      <c r="A5599" s="1">
        <v>434921</v>
      </c>
      <c r="B5599" s="1" t="s">
        <v>864</v>
      </c>
      <c r="C5599" s="1" t="s">
        <v>91</v>
      </c>
      <c r="D5599" s="1" t="s">
        <v>9847</v>
      </c>
      <c r="E5599" s="1">
        <v>200</v>
      </c>
      <c r="F5599" s="1">
        <v>2.9</v>
      </c>
      <c r="G5599" s="1">
        <v>80</v>
      </c>
      <c r="H5599" s="1" t="s">
        <v>2417</v>
      </c>
      <c r="I5599" s="1" t="s">
        <v>864</v>
      </c>
      <c r="J5599" s="1">
        <v>47</v>
      </c>
      <c r="K5599" s="1" t="str">
        <f t="shared" si="261"/>
        <v>valid</v>
      </c>
      <c r="L5599" s="1" t="str">
        <f t="shared" si="262"/>
        <v>BUDGET</v>
      </c>
      <c r="M5599" t="str">
        <f t="shared" si="263"/>
        <v>South Indian</v>
      </c>
      <c r="N5599" s="1" t="str" cm="1">
        <f t="array" ref="N5599">_xlfn.IFS(
G5599&lt;=25,"Fast",
G5599&lt;=40,"Medium",
G5599&gt;40,"Slow"
)</f>
        <v>Slow</v>
      </c>
    </row>
    <row r="5600" spans="1:14" x14ac:dyDescent="0.3">
      <c r="A5600" s="1">
        <v>434957</v>
      </c>
      <c r="B5600" s="1" t="s">
        <v>645</v>
      </c>
      <c r="C5600" s="1" t="s">
        <v>189</v>
      </c>
      <c r="D5600" s="1" t="s">
        <v>9848</v>
      </c>
      <c r="E5600" s="1">
        <v>200</v>
      </c>
      <c r="F5600" s="1">
        <v>2.9</v>
      </c>
      <c r="G5600" s="1">
        <v>80</v>
      </c>
      <c r="H5600" s="1" t="s">
        <v>9849</v>
      </c>
      <c r="I5600" s="1" t="s">
        <v>645</v>
      </c>
      <c r="J5600" s="1">
        <v>85</v>
      </c>
      <c r="K5600" s="1" t="str">
        <f t="shared" si="261"/>
        <v>valid</v>
      </c>
      <c r="L5600" s="1" t="str">
        <f t="shared" si="262"/>
        <v>BUDGET</v>
      </c>
      <c r="M5600" t="str">
        <f t="shared" si="263"/>
        <v>Chinese</v>
      </c>
      <c r="N5600" s="1" t="str" cm="1">
        <f t="array" ref="N5600">_xlfn.IFS(
G5600&lt;=25,"Fast",
G5600&lt;=40,"Medium",
G5600&gt;40,"Slow"
)</f>
        <v>Slow</v>
      </c>
    </row>
    <row r="5601" spans="1:14" x14ac:dyDescent="0.3">
      <c r="A5601" s="1">
        <v>435034</v>
      </c>
      <c r="B5601" s="1" t="s">
        <v>276</v>
      </c>
      <c r="C5601" s="1" t="s">
        <v>115</v>
      </c>
      <c r="D5601" s="1" t="s">
        <v>9850</v>
      </c>
      <c r="E5601" s="1">
        <v>260</v>
      </c>
      <c r="F5601" s="1">
        <v>2.9</v>
      </c>
      <c r="G5601" s="1">
        <v>80</v>
      </c>
      <c r="H5601" s="1" t="s">
        <v>2556</v>
      </c>
      <c r="I5601" s="1" t="s">
        <v>276</v>
      </c>
      <c r="J5601" s="1">
        <v>55</v>
      </c>
      <c r="K5601" s="1" t="str">
        <f t="shared" si="261"/>
        <v>valid</v>
      </c>
      <c r="L5601" s="1" t="str">
        <f t="shared" si="262"/>
        <v>BUDGET</v>
      </c>
      <c r="M5601" t="str">
        <f t="shared" si="263"/>
        <v>Fast Food</v>
      </c>
      <c r="N5601" s="1" t="str" cm="1">
        <f t="array" ref="N5601">_xlfn.IFS(
G5601&lt;=25,"Fast",
G5601&lt;=40,"Medium",
G5601&gt;40,"Slow"
)</f>
        <v>Slow</v>
      </c>
    </row>
    <row r="5602" spans="1:14" x14ac:dyDescent="0.3">
      <c r="A5602" s="1">
        <v>435085</v>
      </c>
      <c r="B5602" s="1" t="s">
        <v>864</v>
      </c>
      <c r="C5602" s="1" t="s">
        <v>91</v>
      </c>
      <c r="D5602" s="1" t="s">
        <v>9851</v>
      </c>
      <c r="E5602" s="1">
        <v>280</v>
      </c>
      <c r="F5602" s="1">
        <v>2.9</v>
      </c>
      <c r="G5602" s="1">
        <v>80</v>
      </c>
      <c r="H5602" s="1" t="s">
        <v>9852</v>
      </c>
      <c r="I5602" s="1" t="s">
        <v>864</v>
      </c>
      <c r="J5602" s="1">
        <v>54</v>
      </c>
      <c r="K5602" s="1" t="str">
        <f t="shared" si="261"/>
        <v>valid</v>
      </c>
      <c r="L5602" s="1" t="str">
        <f t="shared" si="262"/>
        <v>BUDGET</v>
      </c>
      <c r="M5602" t="str">
        <f t="shared" si="263"/>
        <v>Chinese  Indian  Asian  Biryani  Snacks  Beverages  Desserts</v>
      </c>
      <c r="N5602" s="1" t="str" cm="1">
        <f t="array" ref="N5602">_xlfn.IFS(
G5602&lt;=25,"Fast",
G5602&lt;=40,"Medium",
G5602&gt;40,"Slow"
)</f>
        <v>Slow</v>
      </c>
    </row>
    <row r="5603" spans="1:14" x14ac:dyDescent="0.3">
      <c r="A5603" s="1">
        <v>435089</v>
      </c>
      <c r="B5603" s="1" t="s">
        <v>864</v>
      </c>
      <c r="C5603" s="1" t="s">
        <v>91</v>
      </c>
      <c r="D5603" s="1" t="s">
        <v>9853</v>
      </c>
      <c r="E5603" s="1">
        <v>280</v>
      </c>
      <c r="F5603" s="1">
        <v>4.4000000000000004</v>
      </c>
      <c r="G5603" s="1">
        <v>20</v>
      </c>
      <c r="H5603" s="1" t="s">
        <v>9854</v>
      </c>
      <c r="I5603" s="1" t="s">
        <v>864</v>
      </c>
      <c r="J5603" s="1">
        <v>53</v>
      </c>
      <c r="K5603" s="1" t="str">
        <f t="shared" si="261"/>
        <v>valid</v>
      </c>
      <c r="L5603" s="1" t="str">
        <f t="shared" si="262"/>
        <v>BUDGET</v>
      </c>
      <c r="M5603" t="str">
        <f t="shared" si="263"/>
        <v>Asian</v>
      </c>
      <c r="N5603" s="1" t="str" cm="1">
        <f t="array" ref="N5603">_xlfn.IFS(
G5603&lt;=25,"Fast",
G5603&lt;=40,"Medium",
G5603&gt;40,"Slow"
)</f>
        <v>Fast</v>
      </c>
    </row>
    <row r="5604" spans="1:14" x14ac:dyDescent="0.3">
      <c r="A5604" s="1">
        <v>435146</v>
      </c>
      <c r="B5604" s="1" t="s">
        <v>645</v>
      </c>
      <c r="C5604" s="1" t="s">
        <v>189</v>
      </c>
      <c r="D5604" s="1" t="s">
        <v>9855</v>
      </c>
      <c r="E5604" s="1">
        <v>200</v>
      </c>
      <c r="F5604" s="1">
        <v>2.9</v>
      </c>
      <c r="G5604" s="1">
        <v>80</v>
      </c>
      <c r="H5604" s="1" t="s">
        <v>9856</v>
      </c>
      <c r="I5604" s="1" t="s">
        <v>645</v>
      </c>
      <c r="J5604" s="1">
        <v>64</v>
      </c>
      <c r="K5604" s="1" t="str">
        <f t="shared" si="261"/>
        <v>valid</v>
      </c>
      <c r="L5604" s="1" t="str">
        <f t="shared" si="262"/>
        <v>BUDGET</v>
      </c>
      <c r="M5604" t="str">
        <f t="shared" si="263"/>
        <v>Pizzas  Pastas  Beverages</v>
      </c>
      <c r="N5604" s="1" t="str" cm="1">
        <f t="array" ref="N5604">_xlfn.IFS(
G5604&lt;=25,"Fast",
G5604&lt;=40,"Medium",
G5604&gt;40,"Slow"
)</f>
        <v>Slow</v>
      </c>
    </row>
    <row r="5605" spans="1:14" x14ac:dyDescent="0.3">
      <c r="A5605" s="1">
        <v>435208</v>
      </c>
      <c r="B5605" s="1" t="s">
        <v>3390</v>
      </c>
      <c r="C5605" s="1" t="s">
        <v>68</v>
      </c>
      <c r="D5605" s="1" t="s">
        <v>9857</v>
      </c>
      <c r="E5605" s="1">
        <v>350</v>
      </c>
      <c r="F5605" s="1">
        <v>3.7</v>
      </c>
      <c r="G5605" s="1">
        <v>20</v>
      </c>
      <c r="H5605" s="1" t="s">
        <v>9858</v>
      </c>
      <c r="I5605" s="1" t="s">
        <v>3390</v>
      </c>
      <c r="J5605" s="1">
        <v>51</v>
      </c>
      <c r="K5605" s="1" t="str">
        <f t="shared" si="261"/>
        <v>valid</v>
      </c>
      <c r="L5605" s="1" t="str">
        <f t="shared" si="262"/>
        <v>MID</v>
      </c>
      <c r="M5605" t="str">
        <f t="shared" si="263"/>
        <v>North Indian</v>
      </c>
      <c r="N5605" s="1" t="str" cm="1">
        <f t="array" ref="N5605">_xlfn.IFS(
G5605&lt;=25,"Fast",
G5605&lt;=40,"Medium",
G5605&gt;40,"Slow"
)</f>
        <v>Fast</v>
      </c>
    </row>
    <row r="5606" spans="1:14" x14ac:dyDescent="0.3">
      <c r="A5606" s="1">
        <v>435226</v>
      </c>
      <c r="B5606" s="1" t="s">
        <v>95</v>
      </c>
      <c r="C5606" s="1" t="s">
        <v>91</v>
      </c>
      <c r="D5606" s="1" t="s">
        <v>4375</v>
      </c>
      <c r="E5606" s="1">
        <v>500</v>
      </c>
      <c r="F5606" s="1">
        <v>4.2</v>
      </c>
      <c r="G5606" s="1">
        <v>20</v>
      </c>
      <c r="H5606" s="1" t="s">
        <v>9859</v>
      </c>
      <c r="I5606" s="1" t="s">
        <v>95</v>
      </c>
      <c r="J5606" s="1">
        <v>61</v>
      </c>
      <c r="K5606" s="1" t="str">
        <f t="shared" si="261"/>
        <v>valid</v>
      </c>
      <c r="L5606" s="1" t="str">
        <f t="shared" si="262"/>
        <v>MID</v>
      </c>
      <c r="M5606" t="str">
        <f t="shared" si="263"/>
        <v>Biryani  Beverages</v>
      </c>
      <c r="N5606" s="1" t="str" cm="1">
        <f t="array" ref="N5606">_xlfn.IFS(
G5606&lt;=25,"Fast",
G5606&lt;=40,"Medium",
G5606&gt;40,"Slow"
)</f>
        <v>Fast</v>
      </c>
    </row>
    <row r="5607" spans="1:14" x14ac:dyDescent="0.3">
      <c r="A5607" s="1">
        <v>435405</v>
      </c>
      <c r="B5607" s="1" t="s">
        <v>5048</v>
      </c>
      <c r="C5607" s="1" t="s">
        <v>11</v>
      </c>
      <c r="D5607" s="1" t="s">
        <v>9860</v>
      </c>
      <c r="E5607" s="1">
        <v>250</v>
      </c>
      <c r="F5607" s="1">
        <v>4.7</v>
      </c>
      <c r="G5607" s="1">
        <v>20</v>
      </c>
      <c r="H5607" s="1" t="s">
        <v>9861</v>
      </c>
      <c r="I5607" s="1" t="s">
        <v>5048</v>
      </c>
      <c r="J5607" s="1">
        <v>39</v>
      </c>
      <c r="K5607" s="1" t="str">
        <f t="shared" si="261"/>
        <v>valid</v>
      </c>
      <c r="L5607" s="1" t="str">
        <f t="shared" si="262"/>
        <v>BUDGET</v>
      </c>
      <c r="M5607" t="str">
        <f t="shared" si="263"/>
        <v>Bakery</v>
      </c>
      <c r="N5607" s="1" t="str" cm="1">
        <f t="array" ref="N5607">_xlfn.IFS(
G5607&lt;=25,"Fast",
G5607&lt;=40,"Medium",
G5607&gt;40,"Slow"
)</f>
        <v>Fast</v>
      </c>
    </row>
    <row r="5608" spans="1:14" x14ac:dyDescent="0.3">
      <c r="A5608" s="1">
        <v>435426</v>
      </c>
      <c r="B5608" s="1" t="s">
        <v>4142</v>
      </c>
      <c r="C5608" s="1" t="s">
        <v>68</v>
      </c>
      <c r="D5608" s="1" t="s">
        <v>9862</v>
      </c>
      <c r="E5608" s="1">
        <v>300</v>
      </c>
      <c r="F5608" s="1">
        <v>4.2</v>
      </c>
      <c r="G5608" s="1">
        <v>20</v>
      </c>
      <c r="H5608" s="1" t="s">
        <v>352</v>
      </c>
      <c r="I5608" s="1" t="s">
        <v>4142</v>
      </c>
      <c r="J5608" s="1">
        <v>43</v>
      </c>
      <c r="K5608" s="1" t="str">
        <f t="shared" si="261"/>
        <v>valid</v>
      </c>
      <c r="L5608" s="1" t="str">
        <f t="shared" si="262"/>
        <v>BUDGET</v>
      </c>
      <c r="M5608" t="str">
        <f t="shared" si="263"/>
        <v>Italian</v>
      </c>
      <c r="N5608" s="1" t="str" cm="1">
        <f t="array" ref="N5608">_xlfn.IFS(
G5608&lt;=25,"Fast",
G5608&lt;=40,"Medium",
G5608&gt;40,"Slow"
)</f>
        <v>Fast</v>
      </c>
    </row>
    <row r="5609" spans="1:14" x14ac:dyDescent="0.3">
      <c r="A5609" s="1">
        <v>435472</v>
      </c>
      <c r="B5609" s="1" t="s">
        <v>4142</v>
      </c>
      <c r="C5609" s="1" t="s">
        <v>68</v>
      </c>
      <c r="D5609" s="1" t="s">
        <v>9863</v>
      </c>
      <c r="E5609" s="1">
        <v>200</v>
      </c>
      <c r="F5609" s="1">
        <v>4.2</v>
      </c>
      <c r="G5609" s="1">
        <v>20</v>
      </c>
      <c r="H5609" s="1" t="s">
        <v>8075</v>
      </c>
      <c r="I5609" s="1" t="s">
        <v>4142</v>
      </c>
      <c r="J5609" s="1">
        <v>45</v>
      </c>
      <c r="K5609" s="1" t="str">
        <f t="shared" si="261"/>
        <v>valid</v>
      </c>
      <c r="L5609" s="1" t="str">
        <f t="shared" si="262"/>
        <v>BUDGET</v>
      </c>
      <c r="M5609" t="str">
        <f t="shared" si="263"/>
        <v>Arabian</v>
      </c>
      <c r="N5609" s="1" t="str" cm="1">
        <f t="array" ref="N5609">_xlfn.IFS(
G5609&lt;=25,"Fast",
G5609&lt;=40,"Medium",
G5609&gt;40,"Slow"
)</f>
        <v>Fast</v>
      </c>
    </row>
    <row r="5610" spans="1:14" x14ac:dyDescent="0.3">
      <c r="A5610" s="1">
        <v>435482</v>
      </c>
      <c r="B5610" s="1" t="s">
        <v>2058</v>
      </c>
      <c r="C5610" s="1" t="s">
        <v>189</v>
      </c>
      <c r="D5610" s="1" t="s">
        <v>9864</v>
      </c>
      <c r="E5610" s="1">
        <v>150</v>
      </c>
      <c r="F5610" s="1">
        <v>2.9</v>
      </c>
      <c r="G5610" s="1">
        <v>80</v>
      </c>
      <c r="H5610" s="1" t="s">
        <v>355</v>
      </c>
      <c r="I5610" s="1" t="s">
        <v>2058</v>
      </c>
      <c r="J5610" s="1">
        <v>79</v>
      </c>
      <c r="K5610" s="1" t="str">
        <f t="shared" si="261"/>
        <v>valid</v>
      </c>
      <c r="L5610" s="1" t="str">
        <f t="shared" si="262"/>
        <v>BUDGET</v>
      </c>
      <c r="M5610" t="str">
        <f t="shared" si="263"/>
        <v>Biryani</v>
      </c>
      <c r="N5610" s="1" t="str" cm="1">
        <f t="array" ref="N5610">_xlfn.IFS(
G5610&lt;=25,"Fast",
G5610&lt;=40,"Medium",
G5610&gt;40,"Slow"
)</f>
        <v>Slow</v>
      </c>
    </row>
    <row r="5611" spans="1:14" x14ac:dyDescent="0.3">
      <c r="A5611" s="1">
        <v>435483</v>
      </c>
      <c r="B5611" s="1" t="s">
        <v>556</v>
      </c>
      <c r="C5611" s="1" t="s">
        <v>189</v>
      </c>
      <c r="D5611" s="1" t="s">
        <v>9865</v>
      </c>
      <c r="E5611" s="1">
        <v>400</v>
      </c>
      <c r="F5611" s="1">
        <v>2.9</v>
      </c>
      <c r="G5611" s="1">
        <v>80</v>
      </c>
      <c r="H5611" s="1" t="s">
        <v>9866</v>
      </c>
      <c r="I5611" s="1" t="s">
        <v>556</v>
      </c>
      <c r="J5611" s="1">
        <v>82</v>
      </c>
      <c r="K5611" s="1" t="str">
        <f t="shared" si="261"/>
        <v>valid</v>
      </c>
      <c r="L5611" s="1" t="str">
        <f t="shared" si="262"/>
        <v>MID</v>
      </c>
      <c r="M5611" t="str">
        <f t="shared" si="263"/>
        <v>Beverages</v>
      </c>
      <c r="N5611" s="1" t="str" cm="1">
        <f t="array" ref="N5611">_xlfn.IFS(
G5611&lt;=25,"Fast",
G5611&lt;=40,"Medium",
G5611&gt;40,"Slow"
)</f>
        <v>Slow</v>
      </c>
    </row>
    <row r="5612" spans="1:14" x14ac:dyDescent="0.3">
      <c r="A5612" s="1">
        <v>435514</v>
      </c>
      <c r="B5612" s="1" t="s">
        <v>1697</v>
      </c>
      <c r="C5612" s="1" t="s">
        <v>189</v>
      </c>
      <c r="D5612" s="1" t="s">
        <v>9867</v>
      </c>
      <c r="E5612" s="1">
        <v>500</v>
      </c>
      <c r="F5612" s="1">
        <v>4.5</v>
      </c>
      <c r="G5612" s="1">
        <v>20</v>
      </c>
      <c r="H5612" s="1" t="s">
        <v>9868</v>
      </c>
      <c r="I5612" s="1" t="s">
        <v>1697</v>
      </c>
      <c r="J5612" s="1">
        <v>59</v>
      </c>
      <c r="K5612" s="1" t="str">
        <f t="shared" si="261"/>
        <v>valid</v>
      </c>
      <c r="L5612" s="1" t="str">
        <f t="shared" si="262"/>
        <v>MID</v>
      </c>
      <c r="M5612" t="str">
        <f t="shared" si="263"/>
        <v>Chinese</v>
      </c>
      <c r="N5612" s="1" t="str" cm="1">
        <f t="array" ref="N5612">_xlfn.IFS(
G5612&lt;=25,"Fast",
G5612&lt;=40,"Medium",
G5612&gt;40,"Slow"
)</f>
        <v>Fast</v>
      </c>
    </row>
    <row r="5613" spans="1:14" x14ac:dyDescent="0.3">
      <c r="A5613" s="1">
        <v>435550</v>
      </c>
      <c r="B5613" s="1" t="s">
        <v>1274</v>
      </c>
      <c r="C5613" s="1" t="s">
        <v>91</v>
      </c>
      <c r="D5613" s="1" t="s">
        <v>9869</v>
      </c>
      <c r="E5613" s="1">
        <v>400</v>
      </c>
      <c r="F5613" s="1">
        <v>2.9</v>
      </c>
      <c r="G5613" s="1">
        <v>80</v>
      </c>
      <c r="H5613" s="1" t="s">
        <v>9870</v>
      </c>
      <c r="I5613" s="1" t="s">
        <v>1274</v>
      </c>
      <c r="J5613" s="1">
        <v>38</v>
      </c>
      <c r="K5613" s="1" t="str">
        <f t="shared" si="261"/>
        <v>valid</v>
      </c>
      <c r="L5613" s="1" t="str">
        <f t="shared" si="262"/>
        <v>MID</v>
      </c>
      <c r="M5613" t="str">
        <f t="shared" si="263"/>
        <v>Indian</v>
      </c>
      <c r="N5613" s="1" t="str" cm="1">
        <f t="array" ref="N5613">_xlfn.IFS(
G5613&lt;=25,"Fast",
G5613&lt;=40,"Medium",
G5613&gt;40,"Slow"
)</f>
        <v>Slow</v>
      </c>
    </row>
    <row r="5614" spans="1:14" x14ac:dyDescent="0.3">
      <c r="A5614" s="1">
        <v>435567</v>
      </c>
      <c r="B5614" s="1" t="s">
        <v>1726</v>
      </c>
      <c r="C5614" s="1" t="s">
        <v>189</v>
      </c>
      <c r="D5614" s="1" t="s">
        <v>9871</v>
      </c>
      <c r="E5614" s="1">
        <v>200</v>
      </c>
      <c r="F5614" s="1">
        <v>2.9</v>
      </c>
      <c r="G5614" s="1">
        <v>80</v>
      </c>
      <c r="H5614" s="1" t="s">
        <v>2341</v>
      </c>
      <c r="I5614" s="1" t="s">
        <v>1726</v>
      </c>
      <c r="J5614" s="1">
        <v>85</v>
      </c>
      <c r="K5614" s="1" t="str">
        <f t="shared" si="261"/>
        <v>valid</v>
      </c>
      <c r="L5614" s="1" t="str">
        <f t="shared" si="262"/>
        <v>BUDGET</v>
      </c>
      <c r="M5614" t="str">
        <f t="shared" si="263"/>
        <v>Beverages</v>
      </c>
      <c r="N5614" s="1" t="str" cm="1">
        <f t="array" ref="N5614">_xlfn.IFS(
G5614&lt;=25,"Fast",
G5614&lt;=40,"Medium",
G5614&gt;40,"Slow"
)</f>
        <v>Slow</v>
      </c>
    </row>
    <row r="5615" spans="1:14" x14ac:dyDescent="0.3">
      <c r="A5615" s="1">
        <v>435614</v>
      </c>
      <c r="B5615" s="1" t="s">
        <v>5020</v>
      </c>
      <c r="C5615" s="1" t="s">
        <v>463</v>
      </c>
      <c r="D5615" s="1" t="s">
        <v>9872</v>
      </c>
      <c r="E5615" s="1">
        <v>300</v>
      </c>
      <c r="F5615" s="1">
        <v>2.9</v>
      </c>
      <c r="G5615" s="1">
        <v>80</v>
      </c>
      <c r="H5615" s="1" t="s">
        <v>8033</v>
      </c>
      <c r="I5615" s="1" t="s">
        <v>5020</v>
      </c>
      <c r="J5615" s="1">
        <v>69</v>
      </c>
      <c r="K5615" s="1" t="str">
        <f t="shared" si="261"/>
        <v>valid</v>
      </c>
      <c r="L5615" s="1" t="str">
        <f t="shared" si="262"/>
        <v>BUDGET</v>
      </c>
      <c r="M5615" t="str">
        <f t="shared" si="263"/>
        <v>Fast Food</v>
      </c>
      <c r="N5615" s="1" t="str" cm="1">
        <f t="array" ref="N5615">_xlfn.IFS(
G5615&lt;=25,"Fast",
G5615&lt;=40,"Medium",
G5615&gt;40,"Slow"
)</f>
        <v>Slow</v>
      </c>
    </row>
    <row r="5616" spans="1:14" x14ac:dyDescent="0.3">
      <c r="A5616" s="1">
        <v>435748</v>
      </c>
      <c r="B5616" s="1" t="s">
        <v>83</v>
      </c>
      <c r="C5616" s="1" t="s">
        <v>68</v>
      </c>
      <c r="D5616" s="1" t="s">
        <v>9873</v>
      </c>
      <c r="E5616" s="1">
        <v>200</v>
      </c>
      <c r="F5616" s="1">
        <v>4.2</v>
      </c>
      <c r="G5616" s="1">
        <v>50</v>
      </c>
      <c r="H5616" s="1" t="s">
        <v>9874</v>
      </c>
      <c r="I5616" s="1" t="s">
        <v>83</v>
      </c>
      <c r="J5616" s="1">
        <v>69</v>
      </c>
      <c r="K5616" s="1" t="str">
        <f t="shared" si="261"/>
        <v>valid</v>
      </c>
      <c r="L5616" s="1" t="str">
        <f t="shared" si="262"/>
        <v>BUDGET</v>
      </c>
      <c r="M5616" t="str">
        <f t="shared" si="263"/>
        <v>Beverages  Ice Cream  Fast Food</v>
      </c>
      <c r="N5616" s="1" t="str" cm="1">
        <f t="array" ref="N5616">_xlfn.IFS(
G5616&lt;=25,"Fast",
G5616&lt;=40,"Medium",
G5616&gt;40,"Slow"
)</f>
        <v>Slow</v>
      </c>
    </row>
    <row r="5617" spans="1:14" x14ac:dyDescent="0.3">
      <c r="A5617" s="1">
        <v>435779</v>
      </c>
      <c r="B5617" s="1" t="s">
        <v>1697</v>
      </c>
      <c r="C5617" s="1" t="s">
        <v>189</v>
      </c>
      <c r="D5617" s="1" t="s">
        <v>7643</v>
      </c>
      <c r="E5617" s="1">
        <v>300</v>
      </c>
      <c r="F5617" s="1">
        <v>2.9</v>
      </c>
      <c r="G5617" s="1">
        <v>80</v>
      </c>
      <c r="H5617" s="1" t="s">
        <v>4207</v>
      </c>
      <c r="I5617" s="1" t="s">
        <v>1697</v>
      </c>
      <c r="J5617" s="1">
        <v>45</v>
      </c>
      <c r="K5617" s="1" t="str">
        <f t="shared" si="261"/>
        <v>valid</v>
      </c>
      <c r="L5617" s="1" t="str">
        <f t="shared" si="262"/>
        <v>BUDGET</v>
      </c>
      <c r="M5617" t="str">
        <f t="shared" si="263"/>
        <v>Ice Cream</v>
      </c>
      <c r="N5617" s="1" t="str" cm="1">
        <f t="array" ref="N5617">_xlfn.IFS(
G5617&lt;=25,"Fast",
G5617&lt;=40,"Medium",
G5617&gt;40,"Slow"
)</f>
        <v>Slow</v>
      </c>
    </row>
    <row r="5618" spans="1:14" x14ac:dyDescent="0.3">
      <c r="A5618" s="1">
        <v>435825</v>
      </c>
      <c r="B5618" s="1" t="s">
        <v>3202</v>
      </c>
      <c r="C5618" s="1" t="s">
        <v>91</v>
      </c>
      <c r="D5618" s="1" t="s">
        <v>9875</v>
      </c>
      <c r="E5618" s="1">
        <v>350</v>
      </c>
      <c r="F5618" s="1">
        <v>2.9</v>
      </c>
      <c r="G5618" s="1">
        <v>80</v>
      </c>
      <c r="H5618" s="1" t="s">
        <v>19</v>
      </c>
      <c r="I5618" s="1" t="s">
        <v>3202</v>
      </c>
      <c r="J5618" s="1">
        <v>64</v>
      </c>
      <c r="K5618" s="1" t="str">
        <f t="shared" si="261"/>
        <v>valid</v>
      </c>
      <c r="L5618" s="1" t="str">
        <f t="shared" si="262"/>
        <v>MID</v>
      </c>
      <c r="M5618" t="str">
        <f t="shared" si="263"/>
        <v>Chinese</v>
      </c>
      <c r="N5618" s="1" t="str" cm="1">
        <f t="array" ref="N5618">_xlfn.IFS(
G5618&lt;=25,"Fast",
G5618&lt;=40,"Medium",
G5618&gt;40,"Slow"
)</f>
        <v>Slow</v>
      </c>
    </row>
    <row r="5619" spans="1:14" x14ac:dyDescent="0.3">
      <c r="A5619" s="1">
        <v>435833</v>
      </c>
      <c r="B5619" s="1" t="s">
        <v>276</v>
      </c>
      <c r="C5619" s="1" t="s">
        <v>115</v>
      </c>
      <c r="D5619" s="1" t="s">
        <v>9876</v>
      </c>
      <c r="E5619" s="1">
        <v>200</v>
      </c>
      <c r="F5619" s="1">
        <v>2.9</v>
      </c>
      <c r="G5619" s="1">
        <v>80</v>
      </c>
      <c r="H5619" s="1" t="s">
        <v>3471</v>
      </c>
      <c r="I5619" s="1" t="s">
        <v>276</v>
      </c>
      <c r="J5619" s="1">
        <v>47</v>
      </c>
      <c r="K5619" s="1" t="str">
        <f t="shared" si="261"/>
        <v>valid</v>
      </c>
      <c r="L5619" s="1" t="str">
        <f t="shared" si="262"/>
        <v>BUDGET</v>
      </c>
      <c r="M5619" t="str">
        <f t="shared" si="263"/>
        <v>North Indian</v>
      </c>
      <c r="N5619" s="1" t="str" cm="1">
        <f t="array" ref="N5619">_xlfn.IFS(
G5619&lt;=25,"Fast",
G5619&lt;=40,"Medium",
G5619&gt;40,"Slow"
)</f>
        <v>Slow</v>
      </c>
    </row>
    <row r="5620" spans="1:14" x14ac:dyDescent="0.3">
      <c r="A5620" s="1">
        <v>435835</v>
      </c>
      <c r="B5620" s="1" t="s">
        <v>1274</v>
      </c>
      <c r="C5620" s="1" t="s">
        <v>91</v>
      </c>
      <c r="D5620" s="1" t="s">
        <v>9877</v>
      </c>
      <c r="E5620" s="1">
        <v>350</v>
      </c>
      <c r="F5620" s="1">
        <v>2.9</v>
      </c>
      <c r="G5620" s="1">
        <v>80</v>
      </c>
      <c r="H5620" s="1" t="s">
        <v>3888</v>
      </c>
      <c r="I5620" s="1" t="s">
        <v>1274</v>
      </c>
      <c r="J5620" s="1">
        <v>37</v>
      </c>
      <c r="K5620" s="1" t="str">
        <f t="shared" si="261"/>
        <v>valid</v>
      </c>
      <c r="L5620" s="1" t="str">
        <f t="shared" si="262"/>
        <v>MID</v>
      </c>
      <c r="M5620" t="str">
        <f t="shared" si="263"/>
        <v>North Indian  Chinese  Indian</v>
      </c>
      <c r="N5620" s="1" t="str" cm="1">
        <f t="array" ref="N5620">_xlfn.IFS(
G5620&lt;=25,"Fast",
G5620&lt;=40,"Medium",
G5620&gt;40,"Slow"
)</f>
        <v>Slow</v>
      </c>
    </row>
    <row r="5621" spans="1:14" x14ac:dyDescent="0.3">
      <c r="A5621" s="1">
        <v>435903</v>
      </c>
      <c r="B5621" s="1" t="s">
        <v>2389</v>
      </c>
      <c r="C5621" s="1" t="s">
        <v>2068</v>
      </c>
      <c r="D5621" s="1" t="s">
        <v>9878</v>
      </c>
      <c r="E5621" s="1">
        <v>200</v>
      </c>
      <c r="F5621" s="1">
        <v>2.9</v>
      </c>
      <c r="G5621" s="1">
        <v>80</v>
      </c>
      <c r="H5621" s="1" t="s">
        <v>9597</v>
      </c>
      <c r="I5621" s="1" t="s">
        <v>2389</v>
      </c>
      <c r="J5621" s="1">
        <v>48</v>
      </c>
      <c r="K5621" s="1" t="str">
        <f t="shared" si="261"/>
        <v>valid</v>
      </c>
      <c r="L5621" s="1" t="str">
        <f t="shared" si="262"/>
        <v>BUDGET</v>
      </c>
      <c r="M5621" t="str">
        <f t="shared" si="263"/>
        <v>Fast Food</v>
      </c>
      <c r="N5621" s="1" t="str" cm="1">
        <f t="array" ref="N5621">_xlfn.IFS(
G5621&lt;=25,"Fast",
G5621&lt;=40,"Medium",
G5621&gt;40,"Slow"
)</f>
        <v>Slow</v>
      </c>
    </row>
    <row r="5622" spans="1:14" x14ac:dyDescent="0.3">
      <c r="A5622" s="1">
        <v>435950</v>
      </c>
      <c r="B5622" s="1" t="s">
        <v>645</v>
      </c>
      <c r="C5622" s="1" t="s">
        <v>189</v>
      </c>
      <c r="D5622" s="1" t="s">
        <v>9879</v>
      </c>
      <c r="E5622" s="1">
        <v>300</v>
      </c>
      <c r="F5622" s="1">
        <v>2.9</v>
      </c>
      <c r="G5622" s="1">
        <v>80</v>
      </c>
      <c r="H5622" s="1" t="s">
        <v>3689</v>
      </c>
      <c r="I5622" s="1" t="s">
        <v>645</v>
      </c>
      <c r="J5622" s="1">
        <v>65</v>
      </c>
      <c r="K5622" s="1" t="str">
        <f t="shared" si="261"/>
        <v>valid</v>
      </c>
      <c r="L5622" s="1" t="str">
        <f t="shared" si="262"/>
        <v>BUDGET</v>
      </c>
      <c r="M5622" t="str">
        <f t="shared" si="263"/>
        <v>Mughlai</v>
      </c>
      <c r="N5622" s="1" t="str" cm="1">
        <f t="array" ref="N5622">_xlfn.IFS(
G5622&lt;=25,"Fast",
G5622&lt;=40,"Medium",
G5622&gt;40,"Slow"
)</f>
        <v>Slow</v>
      </c>
    </row>
    <row r="5623" spans="1:14" x14ac:dyDescent="0.3">
      <c r="A5623" s="1">
        <v>435952</v>
      </c>
      <c r="B5623" s="1" t="s">
        <v>4273</v>
      </c>
      <c r="C5623" s="1" t="s">
        <v>383</v>
      </c>
      <c r="D5623" s="1" t="s">
        <v>9880</v>
      </c>
      <c r="E5623" s="1">
        <v>150</v>
      </c>
      <c r="F5623" s="1">
        <v>2.9</v>
      </c>
      <c r="G5623" s="1">
        <v>80</v>
      </c>
      <c r="H5623" s="1" t="s">
        <v>4836</v>
      </c>
      <c r="I5623" s="1" t="s">
        <v>4276</v>
      </c>
      <c r="J5623" s="1">
        <v>77</v>
      </c>
      <c r="K5623" s="1" t="str">
        <f t="shared" si="261"/>
        <v>valid</v>
      </c>
      <c r="L5623" s="1" t="str">
        <f t="shared" si="262"/>
        <v>BUDGET</v>
      </c>
      <c r="M5623" t="str">
        <f t="shared" si="263"/>
        <v>Chinese</v>
      </c>
      <c r="N5623" s="1" t="str" cm="1">
        <f t="array" ref="N5623">_xlfn.IFS(
G5623&lt;=25,"Fast",
G5623&lt;=40,"Medium",
G5623&gt;40,"Slow"
)</f>
        <v>Slow</v>
      </c>
    </row>
    <row r="5624" spans="1:14" x14ac:dyDescent="0.3">
      <c r="A5624" s="1">
        <v>435964</v>
      </c>
      <c r="B5624" s="1" t="s">
        <v>72</v>
      </c>
      <c r="C5624" s="1" t="s">
        <v>189</v>
      </c>
      <c r="D5624" s="1" t="s">
        <v>7803</v>
      </c>
      <c r="E5624" s="1">
        <v>300</v>
      </c>
      <c r="F5624" s="1">
        <v>4.9000000000000004</v>
      </c>
      <c r="G5624" s="1">
        <v>20</v>
      </c>
      <c r="H5624" s="1" t="s">
        <v>9881</v>
      </c>
      <c r="I5624" s="1" t="s">
        <v>9882</v>
      </c>
      <c r="J5624" s="1">
        <v>42</v>
      </c>
      <c r="K5624" s="1" t="str">
        <f t="shared" si="261"/>
        <v>valid</v>
      </c>
      <c r="L5624" s="1" t="str">
        <f t="shared" si="262"/>
        <v>BUDGET</v>
      </c>
      <c r="M5624" t="str">
        <f t="shared" si="263"/>
        <v>Beverages  Ice Cream  Desserts</v>
      </c>
      <c r="N5624" s="1" t="str" cm="1">
        <f t="array" ref="N5624">_xlfn.IFS(
G5624&lt;=25,"Fast",
G5624&lt;=40,"Medium",
G5624&gt;40,"Slow"
)</f>
        <v>Fast</v>
      </c>
    </row>
    <row r="5625" spans="1:14" x14ac:dyDescent="0.3">
      <c r="A5625" s="1">
        <v>435979</v>
      </c>
      <c r="B5625" s="1" t="s">
        <v>4785</v>
      </c>
      <c r="C5625" s="1" t="s">
        <v>68</v>
      </c>
      <c r="D5625" s="1" t="s">
        <v>9883</v>
      </c>
      <c r="E5625" s="1">
        <v>800</v>
      </c>
      <c r="F5625" s="1">
        <v>3.9</v>
      </c>
      <c r="G5625" s="1">
        <v>20</v>
      </c>
      <c r="H5625" s="1" t="s">
        <v>9884</v>
      </c>
      <c r="I5625" s="1" t="s">
        <v>4785</v>
      </c>
      <c r="J5625" s="1">
        <v>73</v>
      </c>
      <c r="K5625" s="1" t="str">
        <f t="shared" si="261"/>
        <v>valid</v>
      </c>
      <c r="L5625" s="1" t="str">
        <f t="shared" si="262"/>
        <v>PREMIUM</v>
      </c>
      <c r="M5625" t="str">
        <f t="shared" si="263"/>
        <v>Pastas</v>
      </c>
      <c r="N5625" s="1" t="str" cm="1">
        <f t="array" ref="N5625">_xlfn.IFS(
G5625&lt;=25,"Fast",
G5625&lt;=40,"Medium",
G5625&gt;40,"Slow"
)</f>
        <v>Fast</v>
      </c>
    </row>
    <row r="5626" spans="1:14" x14ac:dyDescent="0.3">
      <c r="A5626" s="1">
        <v>435994</v>
      </c>
      <c r="B5626" s="1" t="s">
        <v>1274</v>
      </c>
      <c r="C5626" s="1" t="s">
        <v>91</v>
      </c>
      <c r="D5626" s="1" t="s">
        <v>9885</v>
      </c>
      <c r="E5626" s="1">
        <v>400</v>
      </c>
      <c r="F5626" s="1">
        <v>2.9</v>
      </c>
      <c r="G5626" s="1">
        <v>80</v>
      </c>
      <c r="H5626" s="1" t="s">
        <v>9886</v>
      </c>
      <c r="I5626" s="1" t="s">
        <v>1274</v>
      </c>
      <c r="J5626" s="1">
        <v>36</v>
      </c>
      <c r="K5626" s="1" t="str">
        <f t="shared" si="261"/>
        <v>valid</v>
      </c>
      <c r="L5626" s="1" t="str">
        <f t="shared" si="262"/>
        <v>MID</v>
      </c>
      <c r="M5626" t="str">
        <f t="shared" si="263"/>
        <v>Chinese</v>
      </c>
      <c r="N5626" s="1" t="str" cm="1">
        <f t="array" ref="N5626">_xlfn.IFS(
G5626&lt;=25,"Fast",
G5626&lt;=40,"Medium",
G5626&gt;40,"Slow"
)</f>
        <v>Slow</v>
      </c>
    </row>
    <row r="5627" spans="1:14" x14ac:dyDescent="0.3">
      <c r="A5627" s="1">
        <v>436015</v>
      </c>
      <c r="B5627" s="1" t="s">
        <v>528</v>
      </c>
      <c r="C5627" s="1" t="s">
        <v>189</v>
      </c>
      <c r="D5627" s="1" t="s">
        <v>9887</v>
      </c>
      <c r="E5627" s="1">
        <v>300</v>
      </c>
      <c r="F5627" s="1">
        <v>2.9</v>
      </c>
      <c r="G5627" s="1">
        <v>80</v>
      </c>
      <c r="H5627" s="1" t="s">
        <v>9888</v>
      </c>
      <c r="I5627" s="1" t="s">
        <v>528</v>
      </c>
      <c r="J5627" s="1">
        <v>96</v>
      </c>
      <c r="K5627" s="1" t="str">
        <f t="shared" si="261"/>
        <v>valid</v>
      </c>
      <c r="L5627" s="1" t="str">
        <f t="shared" si="262"/>
        <v>BUDGET</v>
      </c>
      <c r="M5627" t="str">
        <f t="shared" si="263"/>
        <v>Fast Food</v>
      </c>
      <c r="N5627" s="1" t="str" cm="1">
        <f t="array" ref="N5627">_xlfn.IFS(
G5627&lt;=25,"Fast",
G5627&lt;=40,"Medium",
G5627&gt;40,"Slow"
)</f>
        <v>Slow</v>
      </c>
    </row>
    <row r="5628" spans="1:14" x14ac:dyDescent="0.3">
      <c r="A5628" s="1">
        <v>436100</v>
      </c>
      <c r="B5628" s="1" t="s">
        <v>403</v>
      </c>
      <c r="C5628" s="1" t="s">
        <v>115</v>
      </c>
      <c r="D5628" s="1" t="s">
        <v>9889</v>
      </c>
      <c r="E5628" s="1">
        <v>400</v>
      </c>
      <c r="F5628" s="1">
        <v>2.9</v>
      </c>
      <c r="G5628" s="1">
        <v>80</v>
      </c>
      <c r="H5628" s="1" t="s">
        <v>708</v>
      </c>
      <c r="I5628" s="1" t="s">
        <v>403</v>
      </c>
      <c r="J5628" s="1">
        <v>44</v>
      </c>
      <c r="K5628" s="1" t="str">
        <f t="shared" si="261"/>
        <v>valid</v>
      </c>
      <c r="L5628" s="1" t="str">
        <f t="shared" si="262"/>
        <v>MID</v>
      </c>
      <c r="M5628" t="str">
        <f t="shared" si="263"/>
        <v>Seafood</v>
      </c>
      <c r="N5628" s="1" t="str" cm="1">
        <f t="array" ref="N5628">_xlfn.IFS(
G5628&lt;=25,"Fast",
G5628&lt;=40,"Medium",
G5628&gt;40,"Slow"
)</f>
        <v>Slow</v>
      </c>
    </row>
    <row r="5629" spans="1:14" x14ac:dyDescent="0.3">
      <c r="A5629" s="1">
        <v>436144</v>
      </c>
      <c r="B5629" s="1" t="s">
        <v>1051</v>
      </c>
      <c r="C5629" s="1" t="s">
        <v>189</v>
      </c>
      <c r="D5629" s="1" t="s">
        <v>9890</v>
      </c>
      <c r="E5629" s="1">
        <v>300</v>
      </c>
      <c r="F5629" s="1">
        <v>2.9</v>
      </c>
      <c r="G5629" s="1">
        <v>80</v>
      </c>
      <c r="H5629" s="1" t="s">
        <v>7161</v>
      </c>
      <c r="I5629" s="1" t="s">
        <v>1051</v>
      </c>
      <c r="J5629" s="1">
        <v>62</v>
      </c>
      <c r="K5629" s="1" t="str">
        <f t="shared" si="261"/>
        <v>valid</v>
      </c>
      <c r="L5629" s="1" t="str">
        <f t="shared" si="262"/>
        <v>BUDGET</v>
      </c>
      <c r="M5629" t="str">
        <f t="shared" si="263"/>
        <v>Biryani</v>
      </c>
      <c r="N5629" s="1" t="str" cm="1">
        <f t="array" ref="N5629">_xlfn.IFS(
G5629&lt;=25,"Fast",
G5629&lt;=40,"Medium",
G5629&gt;40,"Slow"
)</f>
        <v>Slow</v>
      </c>
    </row>
    <row r="5630" spans="1:14" x14ac:dyDescent="0.3">
      <c r="A5630" s="1">
        <v>436226</v>
      </c>
      <c r="B5630" s="1" t="s">
        <v>2045</v>
      </c>
      <c r="C5630" s="1" t="s">
        <v>68</v>
      </c>
      <c r="D5630" s="1" t="s">
        <v>9891</v>
      </c>
      <c r="E5630" s="1">
        <v>600</v>
      </c>
      <c r="F5630" s="1">
        <v>2.9</v>
      </c>
      <c r="G5630" s="1">
        <v>80</v>
      </c>
      <c r="H5630" s="1" t="s">
        <v>9834</v>
      </c>
      <c r="I5630" s="1" t="s">
        <v>2045</v>
      </c>
      <c r="J5630" s="1">
        <v>72</v>
      </c>
      <c r="K5630" s="1" t="str">
        <f t="shared" si="261"/>
        <v>valid</v>
      </c>
      <c r="L5630" s="1" t="str">
        <f t="shared" si="262"/>
        <v>MID</v>
      </c>
      <c r="M5630" t="str">
        <f t="shared" si="263"/>
        <v>Indian</v>
      </c>
      <c r="N5630" s="1" t="str" cm="1">
        <f t="array" ref="N5630">_xlfn.IFS(
G5630&lt;=25,"Fast",
G5630&lt;=40,"Medium",
G5630&gt;40,"Slow"
)</f>
        <v>Slow</v>
      </c>
    </row>
    <row r="5631" spans="1:14" x14ac:dyDescent="0.3">
      <c r="A5631" s="1">
        <v>436260</v>
      </c>
      <c r="B5631" s="1" t="s">
        <v>745</v>
      </c>
      <c r="C5631" s="1" t="s">
        <v>383</v>
      </c>
      <c r="D5631" s="1" t="s">
        <v>9892</v>
      </c>
      <c r="E5631" s="1">
        <v>200</v>
      </c>
      <c r="F5631" s="1">
        <v>2.9</v>
      </c>
      <c r="G5631" s="1">
        <v>80</v>
      </c>
      <c r="H5631" s="1" t="s">
        <v>9893</v>
      </c>
      <c r="I5631" s="1" t="s">
        <v>745</v>
      </c>
      <c r="J5631" s="1">
        <v>55</v>
      </c>
      <c r="K5631" s="1" t="str">
        <f t="shared" si="261"/>
        <v>valid</v>
      </c>
      <c r="L5631" s="1" t="str">
        <f t="shared" si="262"/>
        <v>BUDGET</v>
      </c>
      <c r="M5631" t="str">
        <f t="shared" si="263"/>
        <v>North Indian</v>
      </c>
      <c r="N5631" s="1" t="str" cm="1">
        <f t="array" ref="N5631">_xlfn.IFS(
G5631&lt;=25,"Fast",
G5631&lt;=40,"Medium",
G5631&gt;40,"Slow"
)</f>
        <v>Slow</v>
      </c>
    </row>
    <row r="5632" spans="1:14" x14ac:dyDescent="0.3">
      <c r="A5632" s="1">
        <v>436273</v>
      </c>
      <c r="B5632" s="1" t="s">
        <v>2435</v>
      </c>
      <c r="C5632" s="1" t="s">
        <v>463</v>
      </c>
      <c r="D5632" s="1" t="s">
        <v>9894</v>
      </c>
      <c r="E5632" s="1">
        <v>800</v>
      </c>
      <c r="F5632" s="1">
        <v>4.0999999999999996</v>
      </c>
      <c r="G5632" s="1">
        <v>20</v>
      </c>
      <c r="H5632" s="1" t="s">
        <v>6764</v>
      </c>
      <c r="I5632" s="1" t="s">
        <v>2435</v>
      </c>
      <c r="J5632" s="1">
        <v>70</v>
      </c>
      <c r="K5632" s="1" t="str">
        <f t="shared" si="261"/>
        <v>valid</v>
      </c>
      <c r="L5632" s="1" t="str">
        <f t="shared" si="262"/>
        <v>PREMIUM</v>
      </c>
      <c r="M5632" t="str">
        <f t="shared" si="263"/>
        <v>Indian</v>
      </c>
      <c r="N5632" s="1" t="str" cm="1">
        <f t="array" ref="N5632">_xlfn.IFS(
G5632&lt;=25,"Fast",
G5632&lt;=40,"Medium",
G5632&gt;40,"Slow"
)</f>
        <v>Fast</v>
      </c>
    </row>
    <row r="5633" spans="1:14" x14ac:dyDescent="0.3">
      <c r="A5633" s="1">
        <v>436293</v>
      </c>
      <c r="B5633" s="1" t="s">
        <v>9895</v>
      </c>
      <c r="C5633" s="1" t="s">
        <v>189</v>
      </c>
      <c r="D5633" s="1" t="s">
        <v>9896</v>
      </c>
      <c r="E5633" s="1">
        <v>300</v>
      </c>
      <c r="F5633" s="1">
        <v>4.3</v>
      </c>
      <c r="G5633" s="1">
        <v>50</v>
      </c>
      <c r="H5633" s="1" t="s">
        <v>9897</v>
      </c>
      <c r="I5633" s="1" t="s">
        <v>9895</v>
      </c>
      <c r="J5633" s="1">
        <v>64</v>
      </c>
      <c r="K5633" s="1" t="str">
        <f t="shared" si="261"/>
        <v>valid</v>
      </c>
      <c r="L5633" s="1" t="str">
        <f t="shared" si="262"/>
        <v>BUDGET</v>
      </c>
      <c r="M5633" t="str">
        <f t="shared" si="263"/>
        <v>Pizzas  Salads  Pastas  Italian  Healthy Food</v>
      </c>
      <c r="N5633" s="1" t="str" cm="1">
        <f t="array" ref="N5633">_xlfn.IFS(
G5633&lt;=25,"Fast",
G5633&lt;=40,"Medium",
G5633&gt;40,"Slow"
)</f>
        <v>Slow</v>
      </c>
    </row>
    <row r="5634" spans="1:14" x14ac:dyDescent="0.3">
      <c r="A5634" s="1">
        <v>436361</v>
      </c>
      <c r="B5634" s="1" t="s">
        <v>1697</v>
      </c>
      <c r="C5634" s="1" t="s">
        <v>189</v>
      </c>
      <c r="D5634" s="1" t="s">
        <v>9898</v>
      </c>
      <c r="E5634" s="1">
        <v>600</v>
      </c>
      <c r="F5634" s="1">
        <v>2.9</v>
      </c>
      <c r="G5634" s="1">
        <v>80</v>
      </c>
      <c r="H5634" s="1" t="s">
        <v>9899</v>
      </c>
      <c r="I5634" s="1" t="s">
        <v>1697</v>
      </c>
      <c r="J5634" s="1">
        <v>58</v>
      </c>
      <c r="K5634" s="1" t="str">
        <f t="shared" si="261"/>
        <v>valid</v>
      </c>
      <c r="L5634" s="1" t="str">
        <f t="shared" si="262"/>
        <v>MID</v>
      </c>
      <c r="M5634" t="str">
        <f t="shared" si="263"/>
        <v>Pizzas</v>
      </c>
      <c r="N5634" s="1" t="str" cm="1">
        <f t="array" ref="N5634">_xlfn.IFS(
G5634&lt;=25,"Fast",
G5634&lt;=40,"Medium",
G5634&gt;40,"Slow"
)</f>
        <v>Slow</v>
      </c>
    </row>
    <row r="5635" spans="1:14" x14ac:dyDescent="0.3">
      <c r="A5635" s="1">
        <v>436518</v>
      </c>
      <c r="B5635" s="1" t="s">
        <v>4142</v>
      </c>
      <c r="C5635" s="1" t="s">
        <v>68</v>
      </c>
      <c r="D5635" s="1" t="s">
        <v>9900</v>
      </c>
      <c r="E5635" s="1">
        <v>199</v>
      </c>
      <c r="F5635" s="1">
        <v>2.9</v>
      </c>
      <c r="G5635" s="1">
        <v>80</v>
      </c>
      <c r="H5635" s="1" t="s">
        <v>9901</v>
      </c>
      <c r="I5635" s="1" t="s">
        <v>4142</v>
      </c>
      <c r="J5635" s="1">
        <v>54</v>
      </c>
      <c r="K5635" s="1" t="str">
        <f t="shared" ref="K5635:K5698" si="264">IF(E5635=0,"outlier","valid")</f>
        <v>valid</v>
      </c>
      <c r="L5635" s="1" t="str">
        <f t="shared" ref="L5635:L5698" si="265">IF(E5635&lt;=300,"BUDGET",IF(E5635&lt;=600,"MID","PREMIUM"))</f>
        <v>BUDGET</v>
      </c>
      <c r="M5635" t="str">
        <f t="shared" ref="M5635:M5698" si="266">IFERROR(LEFT(H5635, FIND(",", H5635)-1), H5635)</f>
        <v>Bakery  Pizzas  Fast Food  Beverages</v>
      </c>
      <c r="N5635" s="1" t="str" cm="1">
        <f t="array" ref="N5635">_xlfn.IFS(
G5635&lt;=25,"Fast",
G5635&lt;=40,"Medium",
G5635&gt;40,"Slow"
)</f>
        <v>Slow</v>
      </c>
    </row>
    <row r="5636" spans="1:14" x14ac:dyDescent="0.3">
      <c r="A5636" s="1">
        <v>436531</v>
      </c>
      <c r="B5636" s="1" t="s">
        <v>1715</v>
      </c>
      <c r="C5636" s="1" t="s">
        <v>68</v>
      </c>
      <c r="D5636" s="1" t="s">
        <v>9902</v>
      </c>
      <c r="E5636" s="1">
        <v>350</v>
      </c>
      <c r="F5636" s="1">
        <v>4.0999999999999996</v>
      </c>
      <c r="G5636" s="1">
        <v>20</v>
      </c>
      <c r="H5636" s="1" t="s">
        <v>9903</v>
      </c>
      <c r="I5636" s="1" t="s">
        <v>1715</v>
      </c>
      <c r="J5636" s="1">
        <v>41</v>
      </c>
      <c r="K5636" s="1" t="str">
        <f t="shared" si="264"/>
        <v>valid</v>
      </c>
      <c r="L5636" s="1" t="str">
        <f t="shared" si="265"/>
        <v>MID</v>
      </c>
      <c r="M5636" t="str">
        <f t="shared" si="266"/>
        <v>South Indian</v>
      </c>
      <c r="N5636" s="1" t="str" cm="1">
        <f t="array" ref="N5636">_xlfn.IFS(
G5636&lt;=25,"Fast",
G5636&lt;=40,"Medium",
G5636&gt;40,"Slow"
)</f>
        <v>Fast</v>
      </c>
    </row>
    <row r="5637" spans="1:14" x14ac:dyDescent="0.3">
      <c r="A5637" s="1">
        <v>436610</v>
      </c>
      <c r="B5637" s="1" t="s">
        <v>403</v>
      </c>
      <c r="C5637" s="1" t="s">
        <v>115</v>
      </c>
      <c r="D5637" s="1" t="s">
        <v>9904</v>
      </c>
      <c r="E5637" s="1">
        <v>200</v>
      </c>
      <c r="F5637" s="1">
        <v>4.3</v>
      </c>
      <c r="G5637" s="1">
        <v>100</v>
      </c>
      <c r="H5637" s="1" t="s">
        <v>9905</v>
      </c>
      <c r="I5637" s="1" t="s">
        <v>403</v>
      </c>
      <c r="J5637" s="1">
        <v>32</v>
      </c>
      <c r="K5637" s="1" t="str">
        <f t="shared" si="264"/>
        <v>valid</v>
      </c>
      <c r="L5637" s="1" t="str">
        <f t="shared" si="265"/>
        <v>BUDGET</v>
      </c>
      <c r="M5637" t="str">
        <f t="shared" si="266"/>
        <v>Bakery</v>
      </c>
      <c r="N5637" s="1" t="str" cm="1">
        <f t="array" ref="N5637">_xlfn.IFS(
G5637&lt;=25,"Fast",
G5637&lt;=40,"Medium",
G5637&gt;40,"Slow"
)</f>
        <v>Slow</v>
      </c>
    </row>
    <row r="5638" spans="1:14" x14ac:dyDescent="0.3">
      <c r="A5638" s="1">
        <v>436776</v>
      </c>
      <c r="B5638" s="1" t="s">
        <v>891</v>
      </c>
      <c r="C5638" s="1" t="s">
        <v>463</v>
      </c>
      <c r="D5638" s="1" t="s">
        <v>9906</v>
      </c>
      <c r="E5638" s="1">
        <v>150</v>
      </c>
      <c r="F5638" s="1">
        <v>2.9</v>
      </c>
      <c r="G5638" s="1">
        <v>80</v>
      </c>
      <c r="H5638" s="1" t="s">
        <v>2452</v>
      </c>
      <c r="I5638" s="1" t="s">
        <v>891</v>
      </c>
      <c r="J5638" s="1">
        <v>52</v>
      </c>
      <c r="K5638" s="1" t="str">
        <f t="shared" si="264"/>
        <v>valid</v>
      </c>
      <c r="L5638" s="1" t="str">
        <f t="shared" si="265"/>
        <v>BUDGET</v>
      </c>
      <c r="M5638" t="str">
        <f t="shared" si="266"/>
        <v>Snacks</v>
      </c>
      <c r="N5638" s="1" t="str" cm="1">
        <f t="array" ref="N5638">_xlfn.IFS(
G5638&lt;=25,"Fast",
G5638&lt;=40,"Medium",
G5638&gt;40,"Slow"
)</f>
        <v>Slow</v>
      </c>
    </row>
    <row r="5639" spans="1:14" x14ac:dyDescent="0.3">
      <c r="A5639" s="1">
        <v>436948</v>
      </c>
      <c r="B5639" s="1" t="s">
        <v>1029</v>
      </c>
      <c r="C5639" s="1" t="s">
        <v>463</v>
      </c>
      <c r="D5639" s="1" t="s">
        <v>9907</v>
      </c>
      <c r="E5639" s="1">
        <v>250</v>
      </c>
      <c r="F5639" s="1">
        <v>3.9</v>
      </c>
      <c r="G5639" s="1">
        <v>50</v>
      </c>
      <c r="H5639" s="1" t="s">
        <v>2417</v>
      </c>
      <c r="I5639" s="1" t="s">
        <v>1029</v>
      </c>
      <c r="J5639" s="1">
        <v>69</v>
      </c>
      <c r="K5639" s="1" t="str">
        <f t="shared" si="264"/>
        <v>valid</v>
      </c>
      <c r="L5639" s="1" t="str">
        <f t="shared" si="265"/>
        <v>BUDGET</v>
      </c>
      <c r="M5639" t="str">
        <f t="shared" si="266"/>
        <v>South Indian</v>
      </c>
      <c r="N5639" s="1" t="str" cm="1">
        <f t="array" ref="N5639">_xlfn.IFS(
G5639&lt;=25,"Fast",
G5639&lt;=40,"Medium",
G5639&gt;40,"Slow"
)</f>
        <v>Slow</v>
      </c>
    </row>
    <row r="5640" spans="1:14" x14ac:dyDescent="0.3">
      <c r="A5640" s="1">
        <v>436960</v>
      </c>
      <c r="B5640" s="1" t="s">
        <v>864</v>
      </c>
      <c r="C5640" s="1" t="s">
        <v>91</v>
      </c>
      <c r="D5640" s="1" t="s">
        <v>9908</v>
      </c>
      <c r="E5640" s="1">
        <v>300</v>
      </c>
      <c r="F5640" s="1">
        <v>2.9</v>
      </c>
      <c r="G5640" s="1">
        <v>80</v>
      </c>
      <c r="H5640" s="1" t="s">
        <v>9909</v>
      </c>
      <c r="I5640" s="1" t="s">
        <v>864</v>
      </c>
      <c r="J5640" s="1">
        <v>49</v>
      </c>
      <c r="K5640" s="1" t="str">
        <f t="shared" si="264"/>
        <v>valid</v>
      </c>
      <c r="L5640" s="1" t="str">
        <f t="shared" si="265"/>
        <v>BUDGET</v>
      </c>
      <c r="M5640" t="str">
        <f t="shared" si="266"/>
        <v>Chinese</v>
      </c>
      <c r="N5640" s="1" t="str" cm="1">
        <f t="array" ref="N5640">_xlfn.IFS(
G5640&lt;=25,"Fast",
G5640&lt;=40,"Medium",
G5640&gt;40,"Slow"
)</f>
        <v>Slow</v>
      </c>
    </row>
    <row r="5641" spans="1:14" x14ac:dyDescent="0.3">
      <c r="A5641" s="1">
        <v>436988</v>
      </c>
      <c r="B5641" s="1" t="s">
        <v>5160</v>
      </c>
      <c r="C5641" s="1" t="s">
        <v>189</v>
      </c>
      <c r="D5641" s="1" t="s">
        <v>9910</v>
      </c>
      <c r="E5641" s="1">
        <v>200</v>
      </c>
      <c r="F5641" s="1">
        <v>4.5</v>
      </c>
      <c r="G5641" s="1">
        <v>20</v>
      </c>
      <c r="H5641" s="1" t="s">
        <v>2720</v>
      </c>
      <c r="I5641" s="1" t="s">
        <v>5160</v>
      </c>
      <c r="J5641" s="1">
        <v>45</v>
      </c>
      <c r="K5641" s="1" t="str">
        <f t="shared" si="264"/>
        <v>valid</v>
      </c>
      <c r="L5641" s="1" t="str">
        <f t="shared" si="265"/>
        <v>BUDGET</v>
      </c>
      <c r="M5641" t="str">
        <f t="shared" si="266"/>
        <v>Snacks</v>
      </c>
      <c r="N5641" s="1" t="str" cm="1">
        <f t="array" ref="N5641">_xlfn.IFS(
G5641&lt;=25,"Fast",
G5641&lt;=40,"Medium",
G5641&gt;40,"Slow"
)</f>
        <v>Fast</v>
      </c>
    </row>
    <row r="5642" spans="1:14" x14ac:dyDescent="0.3">
      <c r="A5642" s="1">
        <v>437003</v>
      </c>
      <c r="B5642" s="1" t="s">
        <v>1532</v>
      </c>
      <c r="C5642" s="1" t="s">
        <v>11</v>
      </c>
      <c r="D5642" s="1" t="s">
        <v>9911</v>
      </c>
      <c r="E5642" s="1">
        <v>500</v>
      </c>
      <c r="F5642" s="1">
        <v>4.5</v>
      </c>
      <c r="G5642" s="1">
        <v>20</v>
      </c>
      <c r="H5642" s="1" t="s">
        <v>617</v>
      </c>
      <c r="I5642" s="1" t="s">
        <v>1532</v>
      </c>
      <c r="J5642" s="1">
        <v>45</v>
      </c>
      <c r="K5642" s="1" t="str">
        <f t="shared" si="264"/>
        <v>valid</v>
      </c>
      <c r="L5642" s="1" t="str">
        <f t="shared" si="265"/>
        <v>MID</v>
      </c>
      <c r="M5642" t="str">
        <f t="shared" si="266"/>
        <v>Bakery</v>
      </c>
      <c r="N5642" s="1" t="str" cm="1">
        <f t="array" ref="N5642">_xlfn.IFS(
G5642&lt;=25,"Fast",
G5642&lt;=40,"Medium",
G5642&gt;40,"Slow"
)</f>
        <v>Fast</v>
      </c>
    </row>
    <row r="5643" spans="1:14" x14ac:dyDescent="0.3">
      <c r="A5643" s="1">
        <v>437135</v>
      </c>
      <c r="B5643" s="1" t="s">
        <v>95</v>
      </c>
      <c r="C5643" s="1" t="s">
        <v>91</v>
      </c>
      <c r="D5643" s="1" t="s">
        <v>9912</v>
      </c>
      <c r="E5643" s="1">
        <v>500</v>
      </c>
      <c r="F5643" s="1">
        <v>2.9</v>
      </c>
      <c r="G5643" s="1">
        <v>80</v>
      </c>
      <c r="H5643" s="1" t="s">
        <v>9913</v>
      </c>
      <c r="I5643" s="1" t="s">
        <v>95</v>
      </c>
      <c r="J5643" s="1">
        <v>57</v>
      </c>
      <c r="K5643" s="1" t="str">
        <f t="shared" si="264"/>
        <v>valid</v>
      </c>
      <c r="L5643" s="1" t="str">
        <f t="shared" si="265"/>
        <v>MID</v>
      </c>
      <c r="M5643" t="str">
        <f t="shared" si="266"/>
        <v>Indian</v>
      </c>
      <c r="N5643" s="1" t="str" cm="1">
        <f t="array" ref="N5643">_xlfn.IFS(
G5643&lt;=25,"Fast",
G5643&lt;=40,"Medium",
G5643&gt;40,"Slow"
)</f>
        <v>Slow</v>
      </c>
    </row>
    <row r="5644" spans="1:14" x14ac:dyDescent="0.3">
      <c r="A5644" s="1">
        <v>437143</v>
      </c>
      <c r="B5644" s="1" t="s">
        <v>95</v>
      </c>
      <c r="C5644" s="1" t="s">
        <v>91</v>
      </c>
      <c r="D5644" s="1" t="s">
        <v>9914</v>
      </c>
      <c r="E5644" s="1">
        <v>500</v>
      </c>
      <c r="F5644" s="1">
        <v>2.9</v>
      </c>
      <c r="G5644" s="1">
        <v>80</v>
      </c>
      <c r="H5644" s="1" t="s">
        <v>9915</v>
      </c>
      <c r="I5644" s="1" t="s">
        <v>95</v>
      </c>
      <c r="J5644" s="1">
        <v>52</v>
      </c>
      <c r="K5644" s="1" t="str">
        <f t="shared" si="264"/>
        <v>valid</v>
      </c>
      <c r="L5644" s="1" t="str">
        <f t="shared" si="265"/>
        <v>MID</v>
      </c>
      <c r="M5644" t="str">
        <f t="shared" si="266"/>
        <v>North Indian</v>
      </c>
      <c r="N5644" s="1" t="str" cm="1">
        <f t="array" ref="N5644">_xlfn.IFS(
G5644&lt;=25,"Fast",
G5644&lt;=40,"Medium",
G5644&gt;40,"Slow"
)</f>
        <v>Slow</v>
      </c>
    </row>
    <row r="5645" spans="1:14" x14ac:dyDescent="0.3">
      <c r="A5645" s="1">
        <v>437145</v>
      </c>
      <c r="B5645" s="1" t="s">
        <v>95</v>
      </c>
      <c r="C5645" s="1" t="s">
        <v>91</v>
      </c>
      <c r="D5645" s="1" t="s">
        <v>9916</v>
      </c>
      <c r="E5645" s="1">
        <v>500</v>
      </c>
      <c r="F5645" s="1">
        <v>2.9</v>
      </c>
      <c r="G5645" s="1">
        <v>80</v>
      </c>
      <c r="H5645" s="1" t="s">
        <v>9915</v>
      </c>
      <c r="I5645" s="1" t="s">
        <v>95</v>
      </c>
      <c r="J5645" s="1">
        <v>54</v>
      </c>
      <c r="K5645" s="1" t="str">
        <f t="shared" si="264"/>
        <v>valid</v>
      </c>
      <c r="L5645" s="1" t="str">
        <f t="shared" si="265"/>
        <v>MID</v>
      </c>
      <c r="M5645" t="str">
        <f t="shared" si="266"/>
        <v>North Indian</v>
      </c>
      <c r="N5645" s="1" t="str" cm="1">
        <f t="array" ref="N5645">_xlfn.IFS(
G5645&lt;=25,"Fast",
G5645&lt;=40,"Medium",
G5645&gt;40,"Slow"
)</f>
        <v>Slow</v>
      </c>
    </row>
    <row r="5646" spans="1:14" x14ac:dyDescent="0.3">
      <c r="A5646" s="1">
        <v>437147</v>
      </c>
      <c r="B5646" s="1" t="s">
        <v>10</v>
      </c>
      <c r="C5646" s="1" t="s">
        <v>11</v>
      </c>
      <c r="D5646" s="1" t="s">
        <v>9917</v>
      </c>
      <c r="E5646" s="1">
        <v>250</v>
      </c>
      <c r="F5646" s="1">
        <v>2.9</v>
      </c>
      <c r="G5646" s="1">
        <v>80</v>
      </c>
      <c r="H5646" s="1" t="s">
        <v>9918</v>
      </c>
      <c r="I5646" s="1" t="s">
        <v>10</v>
      </c>
      <c r="J5646" s="1">
        <v>57</v>
      </c>
      <c r="K5646" s="1" t="str">
        <f t="shared" si="264"/>
        <v>valid</v>
      </c>
      <c r="L5646" s="1" t="str">
        <f t="shared" si="265"/>
        <v>BUDGET</v>
      </c>
      <c r="M5646" t="str">
        <f t="shared" si="266"/>
        <v>Fast Food</v>
      </c>
      <c r="N5646" s="1" t="str" cm="1">
        <f t="array" ref="N5646">_xlfn.IFS(
G5646&lt;=25,"Fast",
G5646&lt;=40,"Medium",
G5646&gt;40,"Slow"
)</f>
        <v>Slow</v>
      </c>
    </row>
    <row r="5647" spans="1:14" x14ac:dyDescent="0.3">
      <c r="A5647" s="1">
        <v>437151</v>
      </c>
      <c r="B5647" s="1" t="s">
        <v>556</v>
      </c>
      <c r="C5647" s="1" t="s">
        <v>189</v>
      </c>
      <c r="D5647" s="1" t="s">
        <v>9919</v>
      </c>
      <c r="E5647" s="1">
        <v>300</v>
      </c>
      <c r="F5647" s="1">
        <v>2.9</v>
      </c>
      <c r="G5647" s="1">
        <v>80</v>
      </c>
      <c r="H5647" s="1" t="s">
        <v>695</v>
      </c>
      <c r="I5647" s="1" t="s">
        <v>556</v>
      </c>
      <c r="J5647" s="1">
        <v>72</v>
      </c>
      <c r="K5647" s="1" t="str">
        <f t="shared" si="264"/>
        <v>valid</v>
      </c>
      <c r="L5647" s="1" t="str">
        <f t="shared" si="265"/>
        <v>BUDGET</v>
      </c>
      <c r="M5647" t="str">
        <f t="shared" si="266"/>
        <v>Indian</v>
      </c>
      <c r="N5647" s="1" t="str" cm="1">
        <f t="array" ref="N5647">_xlfn.IFS(
G5647&lt;=25,"Fast",
G5647&lt;=40,"Medium",
G5647&gt;40,"Slow"
)</f>
        <v>Slow</v>
      </c>
    </row>
    <row r="5648" spans="1:14" x14ac:dyDescent="0.3">
      <c r="A5648" s="1">
        <v>437170</v>
      </c>
      <c r="B5648" s="1" t="s">
        <v>1697</v>
      </c>
      <c r="C5648" s="1" t="s">
        <v>189</v>
      </c>
      <c r="D5648" s="1" t="s">
        <v>9920</v>
      </c>
      <c r="E5648" s="1">
        <v>300</v>
      </c>
      <c r="F5648" s="1">
        <v>2.9</v>
      </c>
      <c r="G5648" s="1">
        <v>80</v>
      </c>
      <c r="H5648" s="1" t="s">
        <v>9921</v>
      </c>
      <c r="I5648" s="1" t="s">
        <v>1697</v>
      </c>
      <c r="J5648" s="1">
        <v>56</v>
      </c>
      <c r="K5648" s="1" t="str">
        <f t="shared" si="264"/>
        <v>valid</v>
      </c>
      <c r="L5648" s="1" t="str">
        <f t="shared" si="265"/>
        <v>BUDGET</v>
      </c>
      <c r="M5648" t="str">
        <f t="shared" si="266"/>
        <v>Chinese</v>
      </c>
      <c r="N5648" s="1" t="str" cm="1">
        <f t="array" ref="N5648">_xlfn.IFS(
G5648&lt;=25,"Fast",
G5648&lt;=40,"Medium",
G5648&gt;40,"Slow"
)</f>
        <v>Slow</v>
      </c>
    </row>
    <row r="5649" spans="1:14" x14ac:dyDescent="0.3">
      <c r="A5649" s="1">
        <v>437196</v>
      </c>
      <c r="B5649" s="1" t="s">
        <v>1697</v>
      </c>
      <c r="C5649" s="1" t="s">
        <v>189</v>
      </c>
      <c r="D5649" s="1" t="s">
        <v>9922</v>
      </c>
      <c r="E5649" s="1">
        <v>650</v>
      </c>
      <c r="F5649" s="1">
        <v>2.9</v>
      </c>
      <c r="G5649" s="1">
        <v>80</v>
      </c>
      <c r="H5649" s="1" t="s">
        <v>9923</v>
      </c>
      <c r="I5649" s="1" t="s">
        <v>1697</v>
      </c>
      <c r="J5649" s="1">
        <v>60</v>
      </c>
      <c r="K5649" s="1" t="str">
        <f t="shared" si="264"/>
        <v>valid</v>
      </c>
      <c r="L5649" s="1" t="str">
        <f t="shared" si="265"/>
        <v>PREMIUM</v>
      </c>
      <c r="M5649" t="str">
        <f t="shared" si="266"/>
        <v>Indian</v>
      </c>
      <c r="N5649" s="1" t="str" cm="1">
        <f t="array" ref="N5649">_xlfn.IFS(
G5649&lt;=25,"Fast",
G5649&lt;=40,"Medium",
G5649&gt;40,"Slow"
)</f>
        <v>Slow</v>
      </c>
    </row>
    <row r="5650" spans="1:14" x14ac:dyDescent="0.3">
      <c r="A5650" s="1">
        <v>437204</v>
      </c>
      <c r="B5650" s="1" t="s">
        <v>95</v>
      </c>
      <c r="C5650" s="1" t="s">
        <v>91</v>
      </c>
      <c r="D5650" s="1" t="s">
        <v>9924</v>
      </c>
      <c r="E5650" s="1">
        <v>500</v>
      </c>
      <c r="F5650" s="1">
        <v>2.9</v>
      </c>
      <c r="G5650" s="1">
        <v>80</v>
      </c>
      <c r="H5650" s="1" t="s">
        <v>9925</v>
      </c>
      <c r="I5650" s="1" t="s">
        <v>95</v>
      </c>
      <c r="J5650" s="1">
        <v>51</v>
      </c>
      <c r="K5650" s="1" t="str">
        <f t="shared" si="264"/>
        <v>valid</v>
      </c>
      <c r="L5650" s="1" t="str">
        <f t="shared" si="265"/>
        <v>MID</v>
      </c>
      <c r="M5650" t="str">
        <f t="shared" si="266"/>
        <v>Punjabi  Tandoor  Chinese  Thai  Mughlai</v>
      </c>
      <c r="N5650" s="1" t="str" cm="1">
        <f t="array" ref="N5650">_xlfn.IFS(
G5650&lt;=25,"Fast",
G5650&lt;=40,"Medium",
G5650&gt;40,"Slow"
)</f>
        <v>Slow</v>
      </c>
    </row>
    <row r="5651" spans="1:14" x14ac:dyDescent="0.3">
      <c r="A5651" s="1">
        <v>437207</v>
      </c>
      <c r="B5651" s="1" t="s">
        <v>95</v>
      </c>
      <c r="C5651" s="1" t="s">
        <v>91</v>
      </c>
      <c r="D5651" s="1" t="s">
        <v>100</v>
      </c>
      <c r="E5651" s="1">
        <v>400</v>
      </c>
      <c r="F5651" s="1">
        <v>2.9</v>
      </c>
      <c r="G5651" s="1">
        <v>80</v>
      </c>
      <c r="H5651" s="1" t="s">
        <v>1564</v>
      </c>
      <c r="I5651" s="1" t="s">
        <v>95</v>
      </c>
      <c r="J5651" s="1">
        <v>51</v>
      </c>
      <c r="K5651" s="1" t="str">
        <f t="shared" si="264"/>
        <v>valid</v>
      </c>
      <c r="L5651" s="1" t="str">
        <f t="shared" si="265"/>
        <v>MID</v>
      </c>
      <c r="M5651" t="str">
        <f t="shared" si="266"/>
        <v>Chinese  Thai</v>
      </c>
      <c r="N5651" s="1" t="str" cm="1">
        <f t="array" ref="N5651">_xlfn.IFS(
G5651&lt;=25,"Fast",
G5651&lt;=40,"Medium",
G5651&gt;40,"Slow"
)</f>
        <v>Slow</v>
      </c>
    </row>
    <row r="5652" spans="1:14" x14ac:dyDescent="0.3">
      <c r="A5652" s="1">
        <v>437213</v>
      </c>
      <c r="B5652" s="1" t="s">
        <v>95</v>
      </c>
      <c r="C5652" s="1" t="s">
        <v>91</v>
      </c>
      <c r="D5652" s="1" t="s">
        <v>9926</v>
      </c>
      <c r="E5652" s="1">
        <v>300</v>
      </c>
      <c r="F5652" s="1">
        <v>2.9</v>
      </c>
      <c r="G5652" s="1">
        <v>80</v>
      </c>
      <c r="H5652" s="1" t="s">
        <v>9927</v>
      </c>
      <c r="I5652" s="1" t="s">
        <v>95</v>
      </c>
      <c r="J5652" s="1">
        <v>52</v>
      </c>
      <c r="K5652" s="1" t="str">
        <f t="shared" si="264"/>
        <v>valid</v>
      </c>
      <c r="L5652" s="1" t="str">
        <f t="shared" si="265"/>
        <v>BUDGET</v>
      </c>
      <c r="M5652" t="str">
        <f t="shared" si="266"/>
        <v>Indian  Chinese  Tandoor  Seafood</v>
      </c>
      <c r="N5652" s="1" t="str" cm="1">
        <f t="array" ref="N5652">_xlfn.IFS(
G5652&lt;=25,"Fast",
G5652&lt;=40,"Medium",
G5652&gt;40,"Slow"
)</f>
        <v>Slow</v>
      </c>
    </row>
    <row r="5653" spans="1:14" x14ac:dyDescent="0.3">
      <c r="A5653" s="1">
        <v>437214</v>
      </c>
      <c r="B5653" s="1" t="s">
        <v>95</v>
      </c>
      <c r="C5653" s="1" t="s">
        <v>91</v>
      </c>
      <c r="D5653" s="1" t="s">
        <v>9928</v>
      </c>
      <c r="E5653" s="1">
        <v>400</v>
      </c>
      <c r="F5653" s="1">
        <v>2.9</v>
      </c>
      <c r="G5653" s="1">
        <v>80</v>
      </c>
      <c r="H5653" s="1" t="s">
        <v>9929</v>
      </c>
      <c r="I5653" s="1" t="s">
        <v>95</v>
      </c>
      <c r="J5653" s="1">
        <v>51</v>
      </c>
      <c r="K5653" s="1" t="str">
        <f t="shared" si="264"/>
        <v>valid</v>
      </c>
      <c r="L5653" s="1" t="str">
        <f t="shared" si="265"/>
        <v>MID</v>
      </c>
      <c r="M5653" t="str">
        <f t="shared" si="266"/>
        <v>Chinese  Fast Food  North Indian</v>
      </c>
      <c r="N5653" s="1" t="str" cm="1">
        <f t="array" ref="N5653">_xlfn.IFS(
G5653&lt;=25,"Fast",
G5653&lt;=40,"Medium",
G5653&gt;40,"Slow"
)</f>
        <v>Slow</v>
      </c>
    </row>
    <row r="5654" spans="1:14" x14ac:dyDescent="0.3">
      <c r="A5654" s="1">
        <v>437219</v>
      </c>
      <c r="B5654" s="1" t="s">
        <v>95</v>
      </c>
      <c r="C5654" s="1" t="s">
        <v>91</v>
      </c>
      <c r="D5654" s="1" t="s">
        <v>9930</v>
      </c>
      <c r="E5654" s="1">
        <v>500</v>
      </c>
      <c r="F5654" s="1">
        <v>2.9</v>
      </c>
      <c r="G5654" s="1">
        <v>80</v>
      </c>
      <c r="H5654" s="1" t="s">
        <v>9931</v>
      </c>
      <c r="I5654" s="1" t="s">
        <v>95</v>
      </c>
      <c r="J5654" s="1">
        <v>56</v>
      </c>
      <c r="K5654" s="1" t="str">
        <f t="shared" si="264"/>
        <v>valid</v>
      </c>
      <c r="L5654" s="1" t="str">
        <f t="shared" si="265"/>
        <v>MID</v>
      </c>
      <c r="M5654" t="str">
        <f t="shared" si="266"/>
        <v>Tandoor  Mughlai  Indian  Biryani  North Indian</v>
      </c>
      <c r="N5654" s="1" t="str" cm="1">
        <f t="array" ref="N5654">_xlfn.IFS(
G5654&lt;=25,"Fast",
G5654&lt;=40,"Medium",
G5654&gt;40,"Slow"
)</f>
        <v>Slow</v>
      </c>
    </row>
    <row r="5655" spans="1:14" x14ac:dyDescent="0.3">
      <c r="A5655" s="1">
        <v>437283</v>
      </c>
      <c r="B5655" s="1" t="s">
        <v>4142</v>
      </c>
      <c r="C5655" s="1" t="s">
        <v>68</v>
      </c>
      <c r="D5655" s="1" t="s">
        <v>9932</v>
      </c>
      <c r="E5655" s="1">
        <v>280</v>
      </c>
      <c r="F5655" s="1">
        <v>2.9</v>
      </c>
      <c r="G5655" s="1">
        <v>80</v>
      </c>
      <c r="H5655" s="1" t="s">
        <v>9933</v>
      </c>
      <c r="I5655" s="1" t="s">
        <v>4142</v>
      </c>
      <c r="J5655" s="1">
        <v>45</v>
      </c>
      <c r="K5655" s="1" t="str">
        <f t="shared" si="264"/>
        <v>valid</v>
      </c>
      <c r="L5655" s="1" t="str">
        <f t="shared" si="265"/>
        <v>BUDGET</v>
      </c>
      <c r="M5655" t="str">
        <f t="shared" si="266"/>
        <v>Biryani</v>
      </c>
      <c r="N5655" s="1" t="str" cm="1">
        <f t="array" ref="N5655">_xlfn.IFS(
G5655&lt;=25,"Fast",
G5655&lt;=40,"Medium",
G5655&gt;40,"Slow"
)</f>
        <v>Slow</v>
      </c>
    </row>
    <row r="5656" spans="1:14" x14ac:dyDescent="0.3">
      <c r="A5656" s="1">
        <v>437299</v>
      </c>
      <c r="B5656" s="1" t="s">
        <v>4142</v>
      </c>
      <c r="C5656" s="1" t="s">
        <v>68</v>
      </c>
      <c r="D5656" s="1" t="s">
        <v>8724</v>
      </c>
      <c r="E5656" s="1">
        <v>350</v>
      </c>
      <c r="F5656" s="1">
        <v>4.4000000000000004</v>
      </c>
      <c r="G5656" s="1">
        <v>50</v>
      </c>
      <c r="H5656" s="1" t="s">
        <v>355</v>
      </c>
      <c r="I5656" s="1" t="s">
        <v>4142</v>
      </c>
      <c r="J5656" s="1">
        <v>39</v>
      </c>
      <c r="K5656" s="1" t="str">
        <f t="shared" si="264"/>
        <v>valid</v>
      </c>
      <c r="L5656" s="1" t="str">
        <f t="shared" si="265"/>
        <v>MID</v>
      </c>
      <c r="M5656" t="str">
        <f t="shared" si="266"/>
        <v>Biryani</v>
      </c>
      <c r="N5656" s="1" t="str" cm="1">
        <f t="array" ref="N5656">_xlfn.IFS(
G5656&lt;=25,"Fast",
G5656&lt;=40,"Medium",
G5656&gt;40,"Slow"
)</f>
        <v>Slow</v>
      </c>
    </row>
    <row r="5657" spans="1:14" x14ac:dyDescent="0.3">
      <c r="A5657" s="1">
        <v>437300</v>
      </c>
      <c r="B5657" s="1" t="s">
        <v>4142</v>
      </c>
      <c r="C5657" s="1" t="s">
        <v>68</v>
      </c>
      <c r="D5657" s="1" t="s">
        <v>8726</v>
      </c>
      <c r="E5657" s="1">
        <v>280</v>
      </c>
      <c r="F5657" s="1">
        <v>2.9</v>
      </c>
      <c r="G5657" s="1">
        <v>80</v>
      </c>
      <c r="H5657" s="1" t="s">
        <v>131</v>
      </c>
      <c r="I5657" s="1" t="s">
        <v>4142</v>
      </c>
      <c r="J5657" s="1">
        <v>40</v>
      </c>
      <c r="K5657" s="1" t="str">
        <f t="shared" si="264"/>
        <v>valid</v>
      </c>
      <c r="L5657" s="1" t="str">
        <f t="shared" si="265"/>
        <v>BUDGET</v>
      </c>
      <c r="M5657" t="str">
        <f t="shared" si="266"/>
        <v>North Indian</v>
      </c>
      <c r="N5657" s="1" t="str" cm="1">
        <f t="array" ref="N5657">_xlfn.IFS(
G5657&lt;=25,"Fast",
G5657&lt;=40,"Medium",
G5657&gt;40,"Slow"
)</f>
        <v>Slow</v>
      </c>
    </row>
    <row r="5658" spans="1:14" x14ac:dyDescent="0.3">
      <c r="A5658" s="1">
        <v>437304</v>
      </c>
      <c r="B5658" s="1" t="s">
        <v>4142</v>
      </c>
      <c r="C5658" s="1" t="s">
        <v>68</v>
      </c>
      <c r="D5658" s="1" t="s">
        <v>8804</v>
      </c>
      <c r="E5658" s="1">
        <v>180</v>
      </c>
      <c r="F5658" s="1">
        <v>4.9000000000000004</v>
      </c>
      <c r="G5658" s="1">
        <v>20</v>
      </c>
      <c r="H5658" s="1" t="s">
        <v>2556</v>
      </c>
      <c r="I5658" s="1" t="s">
        <v>4142</v>
      </c>
      <c r="J5658" s="1">
        <v>39</v>
      </c>
      <c r="K5658" s="1" t="str">
        <f t="shared" si="264"/>
        <v>valid</v>
      </c>
      <c r="L5658" s="1" t="str">
        <f t="shared" si="265"/>
        <v>BUDGET</v>
      </c>
      <c r="M5658" t="str">
        <f t="shared" si="266"/>
        <v>Fast Food</v>
      </c>
      <c r="N5658" s="1" t="str" cm="1">
        <f t="array" ref="N5658">_xlfn.IFS(
G5658&lt;=25,"Fast",
G5658&lt;=40,"Medium",
G5658&gt;40,"Slow"
)</f>
        <v>Fast</v>
      </c>
    </row>
    <row r="5659" spans="1:14" x14ac:dyDescent="0.3">
      <c r="A5659" s="1">
        <v>437311</v>
      </c>
      <c r="B5659" s="1" t="s">
        <v>4142</v>
      </c>
      <c r="C5659" s="1" t="s">
        <v>68</v>
      </c>
      <c r="D5659" s="1" t="s">
        <v>8975</v>
      </c>
      <c r="E5659" s="1">
        <v>180</v>
      </c>
      <c r="F5659" s="1">
        <v>2.9</v>
      </c>
      <c r="G5659" s="1">
        <v>80</v>
      </c>
      <c r="H5659" s="1" t="s">
        <v>1809</v>
      </c>
      <c r="I5659" s="1" t="s">
        <v>4142</v>
      </c>
      <c r="J5659" s="1">
        <v>39</v>
      </c>
      <c r="K5659" s="1" t="str">
        <f t="shared" si="264"/>
        <v>valid</v>
      </c>
      <c r="L5659" s="1" t="str">
        <f t="shared" si="265"/>
        <v>BUDGET</v>
      </c>
      <c r="M5659" t="str">
        <f t="shared" si="266"/>
        <v>Chinese</v>
      </c>
      <c r="N5659" s="1" t="str" cm="1">
        <f t="array" ref="N5659">_xlfn.IFS(
G5659&lt;=25,"Fast",
G5659&lt;=40,"Medium",
G5659&gt;40,"Slow"
)</f>
        <v>Slow</v>
      </c>
    </row>
    <row r="5660" spans="1:14" x14ac:dyDescent="0.3">
      <c r="A5660" s="1">
        <v>437330</v>
      </c>
      <c r="B5660" s="1" t="s">
        <v>745</v>
      </c>
      <c r="C5660" s="1" t="s">
        <v>383</v>
      </c>
      <c r="D5660" s="1" t="s">
        <v>9934</v>
      </c>
      <c r="E5660" s="1">
        <v>300</v>
      </c>
      <c r="F5660" s="1">
        <v>2.9</v>
      </c>
      <c r="G5660" s="1">
        <v>80</v>
      </c>
      <c r="H5660" s="1" t="s">
        <v>1809</v>
      </c>
      <c r="I5660" s="1" t="s">
        <v>745</v>
      </c>
      <c r="J5660" s="1">
        <v>57</v>
      </c>
      <c r="K5660" s="1" t="str">
        <f t="shared" si="264"/>
        <v>valid</v>
      </c>
      <c r="L5660" s="1" t="str">
        <f t="shared" si="265"/>
        <v>BUDGET</v>
      </c>
      <c r="M5660" t="str">
        <f t="shared" si="266"/>
        <v>Chinese</v>
      </c>
      <c r="N5660" s="1" t="str" cm="1">
        <f t="array" ref="N5660">_xlfn.IFS(
G5660&lt;=25,"Fast",
G5660&lt;=40,"Medium",
G5660&gt;40,"Slow"
)</f>
        <v>Slow</v>
      </c>
    </row>
    <row r="5661" spans="1:14" x14ac:dyDescent="0.3">
      <c r="A5661" s="1">
        <v>437360</v>
      </c>
      <c r="B5661" s="1" t="s">
        <v>2067</v>
      </c>
      <c r="C5661" s="1" t="s">
        <v>2068</v>
      </c>
      <c r="D5661" s="1" t="s">
        <v>9935</v>
      </c>
      <c r="E5661" s="1">
        <v>300</v>
      </c>
      <c r="F5661" s="1">
        <v>2.9</v>
      </c>
      <c r="G5661" s="1">
        <v>80</v>
      </c>
      <c r="H5661" s="1" t="s">
        <v>617</v>
      </c>
      <c r="I5661" s="1" t="s">
        <v>2067</v>
      </c>
      <c r="J5661" s="1">
        <v>39</v>
      </c>
      <c r="K5661" s="1" t="str">
        <f t="shared" si="264"/>
        <v>valid</v>
      </c>
      <c r="L5661" s="1" t="str">
        <f t="shared" si="265"/>
        <v>BUDGET</v>
      </c>
      <c r="M5661" t="str">
        <f t="shared" si="266"/>
        <v>Bakery</v>
      </c>
      <c r="N5661" s="1" t="str" cm="1">
        <f t="array" ref="N5661">_xlfn.IFS(
G5661&lt;=25,"Fast",
G5661&lt;=40,"Medium",
G5661&gt;40,"Slow"
)</f>
        <v>Slow</v>
      </c>
    </row>
    <row r="5662" spans="1:14" x14ac:dyDescent="0.3">
      <c r="A5662" s="1">
        <v>437416</v>
      </c>
      <c r="B5662" s="1" t="s">
        <v>1702</v>
      </c>
      <c r="C5662" s="1" t="s">
        <v>115</v>
      </c>
      <c r="D5662" s="1" t="s">
        <v>9936</v>
      </c>
      <c r="E5662" s="1">
        <v>300</v>
      </c>
      <c r="F5662" s="1">
        <v>2.9</v>
      </c>
      <c r="G5662" s="1">
        <v>80</v>
      </c>
      <c r="H5662" s="1" t="s">
        <v>837</v>
      </c>
      <c r="I5662" s="1" t="s">
        <v>1702</v>
      </c>
      <c r="J5662" s="1">
        <v>47</v>
      </c>
      <c r="K5662" s="1" t="str">
        <f t="shared" si="264"/>
        <v>valid</v>
      </c>
      <c r="L5662" s="1" t="str">
        <f t="shared" si="265"/>
        <v>BUDGET</v>
      </c>
      <c r="M5662" t="str">
        <f t="shared" si="266"/>
        <v>Pizzas</v>
      </c>
      <c r="N5662" s="1" t="str" cm="1">
        <f t="array" ref="N5662">_xlfn.IFS(
G5662&lt;=25,"Fast",
G5662&lt;=40,"Medium",
G5662&gt;40,"Slow"
)</f>
        <v>Slow</v>
      </c>
    </row>
    <row r="5663" spans="1:14" x14ac:dyDescent="0.3">
      <c r="A5663" s="1">
        <v>437438</v>
      </c>
      <c r="B5663" s="1" t="s">
        <v>1715</v>
      </c>
      <c r="C5663" s="1" t="s">
        <v>68</v>
      </c>
      <c r="D5663" s="1" t="s">
        <v>9937</v>
      </c>
      <c r="E5663" s="1">
        <v>300</v>
      </c>
      <c r="F5663" s="1">
        <v>2.9</v>
      </c>
      <c r="G5663" s="1">
        <v>80</v>
      </c>
      <c r="H5663" s="1" t="s">
        <v>9938</v>
      </c>
      <c r="I5663" s="1" t="s">
        <v>1715</v>
      </c>
      <c r="J5663" s="1">
        <v>45</v>
      </c>
      <c r="K5663" s="1" t="str">
        <f t="shared" si="264"/>
        <v>valid</v>
      </c>
      <c r="L5663" s="1" t="str">
        <f t="shared" si="265"/>
        <v>BUDGET</v>
      </c>
      <c r="M5663" t="str">
        <f t="shared" si="266"/>
        <v>Fast Food  Desserts</v>
      </c>
      <c r="N5663" s="1" t="str" cm="1">
        <f t="array" ref="N5663">_xlfn.IFS(
G5663&lt;=25,"Fast",
G5663&lt;=40,"Medium",
G5663&gt;40,"Slow"
)</f>
        <v>Slow</v>
      </c>
    </row>
    <row r="5664" spans="1:14" x14ac:dyDescent="0.3">
      <c r="A5664" s="1">
        <v>437476</v>
      </c>
      <c r="B5664" s="1" t="s">
        <v>4416</v>
      </c>
      <c r="C5664" s="1" t="s">
        <v>2068</v>
      </c>
      <c r="D5664" s="1" t="s">
        <v>9939</v>
      </c>
      <c r="E5664" s="1">
        <v>100</v>
      </c>
      <c r="F5664" s="1">
        <v>2.9</v>
      </c>
      <c r="G5664" s="1">
        <v>80</v>
      </c>
      <c r="H5664" s="1" t="s">
        <v>2720</v>
      </c>
      <c r="I5664" s="1" t="s">
        <v>4416</v>
      </c>
      <c r="J5664" s="1">
        <v>62</v>
      </c>
      <c r="K5664" s="1" t="str">
        <f t="shared" si="264"/>
        <v>valid</v>
      </c>
      <c r="L5664" s="1" t="str">
        <f t="shared" si="265"/>
        <v>BUDGET</v>
      </c>
      <c r="M5664" t="str">
        <f t="shared" si="266"/>
        <v>Snacks</v>
      </c>
      <c r="N5664" s="1" t="str" cm="1">
        <f t="array" ref="N5664">_xlfn.IFS(
G5664&lt;=25,"Fast",
G5664&lt;=40,"Medium",
G5664&gt;40,"Slow"
)</f>
        <v>Slow</v>
      </c>
    </row>
    <row r="5665" spans="1:14" x14ac:dyDescent="0.3">
      <c r="A5665" s="1">
        <v>437521</v>
      </c>
      <c r="B5665" s="1" t="s">
        <v>3998</v>
      </c>
      <c r="C5665" s="1" t="s">
        <v>115</v>
      </c>
      <c r="D5665" s="1" t="s">
        <v>9940</v>
      </c>
      <c r="E5665" s="1">
        <v>300</v>
      </c>
      <c r="F5665" s="1">
        <v>2.9</v>
      </c>
      <c r="G5665" s="1">
        <v>80</v>
      </c>
      <c r="H5665" s="1" t="s">
        <v>9941</v>
      </c>
      <c r="I5665" s="1" t="s">
        <v>3998</v>
      </c>
      <c r="J5665" s="1">
        <v>74</v>
      </c>
      <c r="K5665" s="1" t="str">
        <f t="shared" si="264"/>
        <v>valid</v>
      </c>
      <c r="L5665" s="1" t="str">
        <f t="shared" si="265"/>
        <v>BUDGET</v>
      </c>
      <c r="M5665" t="str">
        <f t="shared" si="266"/>
        <v>Chinese</v>
      </c>
      <c r="N5665" s="1" t="str" cm="1">
        <f t="array" ref="N5665">_xlfn.IFS(
G5665&lt;=25,"Fast",
G5665&lt;=40,"Medium",
G5665&gt;40,"Slow"
)</f>
        <v>Slow</v>
      </c>
    </row>
    <row r="5666" spans="1:14" x14ac:dyDescent="0.3">
      <c r="A5666" s="1">
        <v>437531</v>
      </c>
      <c r="B5666" s="1" t="s">
        <v>2435</v>
      </c>
      <c r="C5666" s="1" t="s">
        <v>463</v>
      </c>
      <c r="D5666" s="1" t="s">
        <v>9942</v>
      </c>
      <c r="E5666" s="1">
        <v>300</v>
      </c>
      <c r="F5666" s="1">
        <v>2.9</v>
      </c>
      <c r="G5666" s="1">
        <v>80</v>
      </c>
      <c r="H5666" s="1" t="s">
        <v>9943</v>
      </c>
      <c r="I5666" s="1" t="s">
        <v>2435</v>
      </c>
      <c r="J5666" s="1">
        <v>70</v>
      </c>
      <c r="K5666" s="1" t="str">
        <f t="shared" si="264"/>
        <v>valid</v>
      </c>
      <c r="L5666" s="1" t="str">
        <f t="shared" si="265"/>
        <v>BUDGET</v>
      </c>
      <c r="M5666" t="str">
        <f t="shared" si="266"/>
        <v>Chinese</v>
      </c>
      <c r="N5666" s="1" t="str" cm="1">
        <f t="array" ref="N5666">_xlfn.IFS(
G5666&lt;=25,"Fast",
G5666&lt;=40,"Medium",
G5666&gt;40,"Slow"
)</f>
        <v>Slow</v>
      </c>
    </row>
    <row r="5667" spans="1:14" x14ac:dyDescent="0.3">
      <c r="A5667" s="1">
        <v>437555</v>
      </c>
      <c r="B5667" s="1" t="s">
        <v>2435</v>
      </c>
      <c r="C5667" s="1" t="s">
        <v>463</v>
      </c>
      <c r="D5667" s="1" t="s">
        <v>9944</v>
      </c>
      <c r="E5667" s="1">
        <v>300</v>
      </c>
      <c r="F5667" s="1">
        <v>2.9</v>
      </c>
      <c r="G5667" s="1">
        <v>80</v>
      </c>
      <c r="H5667" s="1" t="s">
        <v>9945</v>
      </c>
      <c r="I5667" s="1" t="s">
        <v>2435</v>
      </c>
      <c r="J5667" s="1">
        <v>74</v>
      </c>
      <c r="K5667" s="1" t="str">
        <f t="shared" si="264"/>
        <v>valid</v>
      </c>
      <c r="L5667" s="1" t="str">
        <f t="shared" si="265"/>
        <v>BUDGET</v>
      </c>
      <c r="M5667" t="str">
        <f t="shared" si="266"/>
        <v>Indian</v>
      </c>
      <c r="N5667" s="1" t="str" cm="1">
        <f t="array" ref="N5667">_xlfn.IFS(
G5667&lt;=25,"Fast",
G5667&lt;=40,"Medium",
G5667&gt;40,"Slow"
)</f>
        <v>Slow</v>
      </c>
    </row>
    <row r="5668" spans="1:14" x14ac:dyDescent="0.3">
      <c r="A5668" s="1">
        <v>437557</v>
      </c>
      <c r="B5668" s="1" t="s">
        <v>3352</v>
      </c>
      <c r="C5668" s="1" t="s">
        <v>68</v>
      </c>
      <c r="D5668" s="1" t="s">
        <v>9946</v>
      </c>
      <c r="E5668" s="1">
        <v>200</v>
      </c>
      <c r="F5668" s="1">
        <v>2.9</v>
      </c>
      <c r="G5668" s="1">
        <v>80</v>
      </c>
      <c r="H5668" s="1" t="s">
        <v>9947</v>
      </c>
      <c r="I5668" s="1" t="s">
        <v>3352</v>
      </c>
      <c r="J5668" s="1">
        <v>55</v>
      </c>
      <c r="K5668" s="1" t="str">
        <f t="shared" si="264"/>
        <v>valid</v>
      </c>
      <c r="L5668" s="1" t="str">
        <f t="shared" si="265"/>
        <v>BUDGET</v>
      </c>
      <c r="M5668" t="str">
        <f t="shared" si="266"/>
        <v>Beverages</v>
      </c>
      <c r="N5668" s="1" t="str" cm="1">
        <f t="array" ref="N5668">_xlfn.IFS(
G5668&lt;=25,"Fast",
G5668&lt;=40,"Medium",
G5668&gt;40,"Slow"
)</f>
        <v>Slow</v>
      </c>
    </row>
    <row r="5669" spans="1:14" x14ac:dyDescent="0.3">
      <c r="A5669" s="1">
        <v>437623</v>
      </c>
      <c r="B5669" s="1" t="s">
        <v>891</v>
      </c>
      <c r="C5669" s="1" t="s">
        <v>463</v>
      </c>
      <c r="D5669" s="1" t="s">
        <v>9948</v>
      </c>
      <c r="E5669" s="1">
        <v>300</v>
      </c>
      <c r="F5669" s="1">
        <v>2.9</v>
      </c>
      <c r="G5669" s="1">
        <v>80</v>
      </c>
      <c r="H5669" s="1" t="s">
        <v>184</v>
      </c>
      <c r="I5669" s="1" t="s">
        <v>891</v>
      </c>
      <c r="J5669" s="1">
        <v>56</v>
      </c>
      <c r="K5669" s="1" t="str">
        <f t="shared" si="264"/>
        <v>valid</v>
      </c>
      <c r="L5669" s="1" t="str">
        <f t="shared" si="265"/>
        <v>BUDGET</v>
      </c>
      <c r="M5669" t="str">
        <f t="shared" si="266"/>
        <v>Fast Food</v>
      </c>
      <c r="N5669" s="1" t="str" cm="1">
        <f t="array" ref="N5669">_xlfn.IFS(
G5669&lt;=25,"Fast",
G5669&lt;=40,"Medium",
G5669&gt;40,"Slow"
)</f>
        <v>Slow</v>
      </c>
    </row>
    <row r="5670" spans="1:14" x14ac:dyDescent="0.3">
      <c r="A5670" s="1">
        <v>437682</v>
      </c>
      <c r="B5670" s="1" t="s">
        <v>1855</v>
      </c>
      <c r="C5670" s="1" t="s">
        <v>463</v>
      </c>
      <c r="D5670" s="1" t="s">
        <v>9949</v>
      </c>
      <c r="E5670" s="1">
        <v>399</v>
      </c>
      <c r="F5670" s="1">
        <v>2.9</v>
      </c>
      <c r="G5670" s="1">
        <v>80</v>
      </c>
      <c r="H5670" s="1" t="s">
        <v>837</v>
      </c>
      <c r="I5670" s="1" t="s">
        <v>1855</v>
      </c>
      <c r="J5670" s="1">
        <v>71</v>
      </c>
      <c r="K5670" s="1" t="str">
        <f t="shared" si="264"/>
        <v>valid</v>
      </c>
      <c r="L5670" s="1" t="str">
        <f t="shared" si="265"/>
        <v>MID</v>
      </c>
      <c r="M5670" t="str">
        <f t="shared" si="266"/>
        <v>Pizzas</v>
      </c>
      <c r="N5670" s="1" t="str" cm="1">
        <f t="array" ref="N5670">_xlfn.IFS(
G5670&lt;=25,"Fast",
G5670&lt;=40,"Medium",
G5670&gt;40,"Slow"
)</f>
        <v>Slow</v>
      </c>
    </row>
    <row r="5671" spans="1:14" x14ac:dyDescent="0.3">
      <c r="A5671" s="1">
        <v>437688</v>
      </c>
      <c r="B5671" s="1" t="s">
        <v>9950</v>
      </c>
      <c r="C5671" s="1" t="s">
        <v>68</v>
      </c>
      <c r="D5671" s="1" t="s">
        <v>9951</v>
      </c>
      <c r="E5671" s="1">
        <v>200</v>
      </c>
      <c r="F5671" s="1">
        <v>2.9</v>
      </c>
      <c r="G5671" s="1">
        <v>80</v>
      </c>
      <c r="H5671" s="1" t="s">
        <v>9952</v>
      </c>
      <c r="I5671" s="1" t="s">
        <v>9950</v>
      </c>
      <c r="J5671" s="1">
        <v>74</v>
      </c>
      <c r="K5671" s="1" t="str">
        <f t="shared" si="264"/>
        <v>valid</v>
      </c>
      <c r="L5671" s="1" t="str">
        <f t="shared" si="265"/>
        <v>BUDGET</v>
      </c>
      <c r="M5671" t="str">
        <f t="shared" si="266"/>
        <v>North Indian  South Indian  Healthy Food  Juices</v>
      </c>
      <c r="N5671" s="1" t="str" cm="1">
        <f t="array" ref="N5671">_xlfn.IFS(
G5671&lt;=25,"Fast",
G5671&lt;=40,"Medium",
G5671&gt;40,"Slow"
)</f>
        <v>Slow</v>
      </c>
    </row>
    <row r="5672" spans="1:14" x14ac:dyDescent="0.3">
      <c r="A5672" s="1">
        <v>437771</v>
      </c>
      <c r="B5672" s="1" t="s">
        <v>556</v>
      </c>
      <c r="C5672" s="1" t="s">
        <v>189</v>
      </c>
      <c r="D5672" s="1" t="s">
        <v>9953</v>
      </c>
      <c r="E5672" s="1">
        <v>400</v>
      </c>
      <c r="F5672" s="1">
        <v>2.9</v>
      </c>
      <c r="G5672" s="1">
        <v>80</v>
      </c>
      <c r="H5672" s="1" t="s">
        <v>9954</v>
      </c>
      <c r="I5672" s="1" t="s">
        <v>556</v>
      </c>
      <c r="J5672" s="1">
        <v>74</v>
      </c>
      <c r="K5672" s="1" t="str">
        <f t="shared" si="264"/>
        <v>valid</v>
      </c>
      <c r="L5672" s="1" t="str">
        <f t="shared" si="265"/>
        <v>MID</v>
      </c>
      <c r="M5672" t="str">
        <f t="shared" si="266"/>
        <v>Fast Food</v>
      </c>
      <c r="N5672" s="1" t="str" cm="1">
        <f t="array" ref="N5672">_xlfn.IFS(
G5672&lt;=25,"Fast",
G5672&lt;=40,"Medium",
G5672&gt;40,"Slow"
)</f>
        <v>Slow</v>
      </c>
    </row>
    <row r="5673" spans="1:14" x14ac:dyDescent="0.3">
      <c r="A5673" s="1">
        <v>437891</v>
      </c>
      <c r="B5673" s="1" t="s">
        <v>10</v>
      </c>
      <c r="C5673" s="1" t="s">
        <v>11</v>
      </c>
      <c r="D5673" s="1" t="s">
        <v>9955</v>
      </c>
      <c r="E5673" s="1">
        <v>500</v>
      </c>
      <c r="F5673" s="1">
        <v>2.9</v>
      </c>
      <c r="G5673" s="1">
        <v>80</v>
      </c>
      <c r="H5673" s="1" t="s">
        <v>702</v>
      </c>
      <c r="I5673" s="1" t="s">
        <v>10</v>
      </c>
      <c r="J5673" s="1">
        <v>56</v>
      </c>
      <c r="K5673" s="1" t="str">
        <f t="shared" si="264"/>
        <v>valid</v>
      </c>
      <c r="L5673" s="1" t="str">
        <f t="shared" si="265"/>
        <v>MID</v>
      </c>
      <c r="M5673" t="str">
        <f t="shared" si="266"/>
        <v>North Indian</v>
      </c>
      <c r="N5673" s="1" t="str" cm="1">
        <f t="array" ref="N5673">_xlfn.IFS(
G5673&lt;=25,"Fast",
G5673&lt;=40,"Medium",
G5673&gt;40,"Slow"
)</f>
        <v>Slow</v>
      </c>
    </row>
    <row r="5674" spans="1:14" x14ac:dyDescent="0.3">
      <c r="A5674" s="1">
        <v>437892</v>
      </c>
      <c r="B5674" s="1" t="s">
        <v>433</v>
      </c>
      <c r="C5674" s="1" t="s">
        <v>115</v>
      </c>
      <c r="D5674" s="1" t="s">
        <v>9956</v>
      </c>
      <c r="E5674" s="1">
        <v>1500</v>
      </c>
      <c r="F5674" s="1">
        <v>2.9</v>
      </c>
      <c r="G5674" s="1">
        <v>80</v>
      </c>
      <c r="H5674" s="1" t="s">
        <v>9957</v>
      </c>
      <c r="I5674" s="1" t="s">
        <v>433</v>
      </c>
      <c r="J5674" s="1">
        <v>64</v>
      </c>
      <c r="K5674" s="1" t="str">
        <f t="shared" si="264"/>
        <v>valid</v>
      </c>
      <c r="L5674" s="1" t="str">
        <f t="shared" si="265"/>
        <v>PREMIUM</v>
      </c>
      <c r="M5674" t="str">
        <f t="shared" si="266"/>
        <v>Asian</v>
      </c>
      <c r="N5674" s="1" t="str" cm="1">
        <f t="array" ref="N5674">_xlfn.IFS(
G5674&lt;=25,"Fast",
G5674&lt;=40,"Medium",
G5674&gt;40,"Slow"
)</f>
        <v>Slow</v>
      </c>
    </row>
    <row r="5675" spans="1:14" x14ac:dyDescent="0.3">
      <c r="A5675" s="1">
        <v>437905</v>
      </c>
      <c r="B5675" s="1" t="s">
        <v>1415</v>
      </c>
      <c r="C5675" s="1" t="s">
        <v>383</v>
      </c>
      <c r="D5675" s="1" t="s">
        <v>9958</v>
      </c>
      <c r="E5675" s="1">
        <v>400</v>
      </c>
      <c r="F5675" s="1">
        <v>4.7</v>
      </c>
      <c r="G5675" s="1">
        <v>50</v>
      </c>
      <c r="H5675" s="1" t="s">
        <v>7943</v>
      </c>
      <c r="I5675" s="1" t="s">
        <v>1415</v>
      </c>
      <c r="J5675" s="1">
        <v>76</v>
      </c>
      <c r="K5675" s="1" t="str">
        <f t="shared" si="264"/>
        <v>valid</v>
      </c>
      <c r="L5675" s="1" t="str">
        <f t="shared" si="265"/>
        <v>MID</v>
      </c>
      <c r="M5675" t="str">
        <f t="shared" si="266"/>
        <v>Chinese</v>
      </c>
      <c r="N5675" s="1" t="str" cm="1">
        <f t="array" ref="N5675">_xlfn.IFS(
G5675&lt;=25,"Fast",
G5675&lt;=40,"Medium",
G5675&gt;40,"Slow"
)</f>
        <v>Slow</v>
      </c>
    </row>
    <row r="5676" spans="1:14" x14ac:dyDescent="0.3">
      <c r="A5676" s="1">
        <v>437907</v>
      </c>
      <c r="B5676" s="1" t="s">
        <v>10</v>
      </c>
      <c r="C5676" s="1" t="s">
        <v>11</v>
      </c>
      <c r="D5676" s="1" t="s">
        <v>9959</v>
      </c>
      <c r="E5676" s="1">
        <v>350</v>
      </c>
      <c r="F5676" s="1">
        <v>4.3</v>
      </c>
      <c r="G5676" s="1">
        <v>100</v>
      </c>
      <c r="H5676" s="1" t="s">
        <v>9960</v>
      </c>
      <c r="I5676" s="1" t="s">
        <v>10</v>
      </c>
      <c r="J5676" s="1">
        <v>55</v>
      </c>
      <c r="K5676" s="1" t="str">
        <f t="shared" si="264"/>
        <v>valid</v>
      </c>
      <c r="L5676" s="1" t="str">
        <f t="shared" si="265"/>
        <v>MID</v>
      </c>
      <c r="M5676" t="str">
        <f t="shared" si="266"/>
        <v>Indian</v>
      </c>
      <c r="N5676" s="1" t="str" cm="1">
        <f t="array" ref="N5676">_xlfn.IFS(
G5676&lt;=25,"Fast",
G5676&lt;=40,"Medium",
G5676&gt;40,"Slow"
)</f>
        <v>Slow</v>
      </c>
    </row>
    <row r="5677" spans="1:14" x14ac:dyDescent="0.3">
      <c r="A5677" s="1">
        <v>437955</v>
      </c>
      <c r="B5677" s="1" t="s">
        <v>2085</v>
      </c>
      <c r="C5677" s="1" t="s">
        <v>383</v>
      </c>
      <c r="D5677" s="1" t="s">
        <v>9961</v>
      </c>
      <c r="E5677" s="1">
        <v>300</v>
      </c>
      <c r="F5677" s="1">
        <v>2.9</v>
      </c>
      <c r="G5677" s="1">
        <v>80</v>
      </c>
      <c r="H5677" s="1" t="s">
        <v>1552</v>
      </c>
      <c r="I5677" s="1" t="s">
        <v>2085</v>
      </c>
      <c r="J5677" s="1">
        <v>78</v>
      </c>
      <c r="K5677" s="1" t="str">
        <f t="shared" si="264"/>
        <v>valid</v>
      </c>
      <c r="L5677" s="1" t="str">
        <f t="shared" si="265"/>
        <v>BUDGET</v>
      </c>
      <c r="M5677" t="str">
        <f t="shared" si="266"/>
        <v>Fast Food</v>
      </c>
      <c r="N5677" s="1" t="str" cm="1">
        <f t="array" ref="N5677">_xlfn.IFS(
G5677&lt;=25,"Fast",
G5677&lt;=40,"Medium",
G5677&gt;40,"Slow"
)</f>
        <v>Slow</v>
      </c>
    </row>
    <row r="5678" spans="1:14" x14ac:dyDescent="0.3">
      <c r="A5678" s="1">
        <v>438002</v>
      </c>
      <c r="B5678" s="1" t="s">
        <v>5160</v>
      </c>
      <c r="C5678" s="1" t="s">
        <v>189</v>
      </c>
      <c r="D5678" s="1" t="s">
        <v>9962</v>
      </c>
      <c r="E5678" s="1">
        <v>300</v>
      </c>
      <c r="F5678" s="1">
        <v>2.9</v>
      </c>
      <c r="G5678" s="1">
        <v>80</v>
      </c>
      <c r="H5678" s="1" t="s">
        <v>2341</v>
      </c>
      <c r="I5678" s="1" t="s">
        <v>5160</v>
      </c>
      <c r="J5678" s="1">
        <v>47</v>
      </c>
      <c r="K5678" s="1" t="str">
        <f t="shared" si="264"/>
        <v>valid</v>
      </c>
      <c r="L5678" s="1" t="str">
        <f t="shared" si="265"/>
        <v>BUDGET</v>
      </c>
      <c r="M5678" t="str">
        <f t="shared" si="266"/>
        <v>Beverages</v>
      </c>
      <c r="N5678" s="1" t="str" cm="1">
        <f t="array" ref="N5678">_xlfn.IFS(
G5678&lt;=25,"Fast",
G5678&lt;=40,"Medium",
G5678&gt;40,"Slow"
)</f>
        <v>Slow</v>
      </c>
    </row>
    <row r="5679" spans="1:14" x14ac:dyDescent="0.3">
      <c r="A5679" s="1">
        <v>438064</v>
      </c>
      <c r="B5679" s="1" t="s">
        <v>2045</v>
      </c>
      <c r="C5679" s="1" t="s">
        <v>68</v>
      </c>
      <c r="D5679" s="1" t="s">
        <v>9963</v>
      </c>
      <c r="E5679" s="1">
        <v>250</v>
      </c>
      <c r="F5679" s="1">
        <v>2.9</v>
      </c>
      <c r="G5679" s="1">
        <v>80</v>
      </c>
      <c r="H5679" s="1" t="s">
        <v>9964</v>
      </c>
      <c r="I5679" s="1" t="s">
        <v>2045</v>
      </c>
      <c r="J5679" s="1">
        <v>75</v>
      </c>
      <c r="K5679" s="1" t="str">
        <f t="shared" si="264"/>
        <v>valid</v>
      </c>
      <c r="L5679" s="1" t="str">
        <f t="shared" si="265"/>
        <v>BUDGET</v>
      </c>
      <c r="M5679" t="str">
        <f t="shared" si="266"/>
        <v>Pizzas</v>
      </c>
      <c r="N5679" s="1" t="str" cm="1">
        <f t="array" ref="N5679">_xlfn.IFS(
G5679&lt;=25,"Fast",
G5679&lt;=40,"Medium",
G5679&gt;40,"Slow"
)</f>
        <v>Slow</v>
      </c>
    </row>
    <row r="5680" spans="1:14" x14ac:dyDescent="0.3">
      <c r="A5680" s="1">
        <v>438070</v>
      </c>
      <c r="B5680" s="1" t="s">
        <v>3227</v>
      </c>
      <c r="C5680" s="1" t="s">
        <v>3052</v>
      </c>
      <c r="D5680" s="1" t="s">
        <v>9965</v>
      </c>
      <c r="E5680" s="1">
        <v>300</v>
      </c>
      <c r="F5680" s="1">
        <v>2.9</v>
      </c>
      <c r="G5680" s="1">
        <v>80</v>
      </c>
      <c r="H5680" s="1" t="s">
        <v>9966</v>
      </c>
      <c r="I5680" s="1" t="s">
        <v>3227</v>
      </c>
      <c r="J5680" s="1">
        <v>58</v>
      </c>
      <c r="K5680" s="1" t="str">
        <f t="shared" si="264"/>
        <v>valid</v>
      </c>
      <c r="L5680" s="1" t="str">
        <f t="shared" si="265"/>
        <v>BUDGET</v>
      </c>
      <c r="M5680" t="str">
        <f t="shared" si="266"/>
        <v>Chinese</v>
      </c>
      <c r="N5680" s="1" t="str" cm="1">
        <f t="array" ref="N5680">_xlfn.IFS(
G5680&lt;=25,"Fast",
G5680&lt;=40,"Medium",
G5680&gt;40,"Slow"
)</f>
        <v>Slow</v>
      </c>
    </row>
    <row r="5681" spans="1:14" x14ac:dyDescent="0.3">
      <c r="A5681" s="1">
        <v>438073</v>
      </c>
      <c r="B5681" s="1" t="s">
        <v>1980</v>
      </c>
      <c r="C5681" s="1" t="s">
        <v>463</v>
      </c>
      <c r="D5681" s="1" t="s">
        <v>9967</v>
      </c>
      <c r="E5681" s="1">
        <v>200</v>
      </c>
      <c r="F5681" s="1">
        <v>2.9</v>
      </c>
      <c r="G5681" s="1">
        <v>80</v>
      </c>
      <c r="H5681" s="1" t="s">
        <v>2393</v>
      </c>
      <c r="I5681" s="1" t="s">
        <v>1980</v>
      </c>
      <c r="J5681" s="1">
        <v>57</v>
      </c>
      <c r="K5681" s="1" t="str">
        <f t="shared" si="264"/>
        <v>valid</v>
      </c>
      <c r="L5681" s="1" t="str">
        <f t="shared" si="265"/>
        <v>BUDGET</v>
      </c>
      <c r="M5681" t="str">
        <f t="shared" si="266"/>
        <v>Arabian</v>
      </c>
      <c r="N5681" s="1" t="str" cm="1">
        <f t="array" ref="N5681">_xlfn.IFS(
G5681&lt;=25,"Fast",
G5681&lt;=40,"Medium",
G5681&gt;40,"Slow"
)</f>
        <v>Slow</v>
      </c>
    </row>
    <row r="5682" spans="1:14" x14ac:dyDescent="0.3">
      <c r="A5682" s="1">
        <v>438085</v>
      </c>
      <c r="B5682" s="1" t="s">
        <v>3097</v>
      </c>
      <c r="C5682" s="1" t="s">
        <v>3052</v>
      </c>
      <c r="D5682" s="1" t="s">
        <v>9968</v>
      </c>
      <c r="E5682" s="1">
        <v>200</v>
      </c>
      <c r="F5682" s="1">
        <v>2.9</v>
      </c>
      <c r="G5682" s="1">
        <v>80</v>
      </c>
      <c r="H5682" s="1" t="s">
        <v>790</v>
      </c>
      <c r="I5682" s="1" t="s">
        <v>3097</v>
      </c>
      <c r="J5682" s="1">
        <v>64</v>
      </c>
      <c r="K5682" s="1" t="str">
        <f t="shared" si="264"/>
        <v>valid</v>
      </c>
      <c r="L5682" s="1" t="str">
        <f t="shared" si="265"/>
        <v>BUDGET</v>
      </c>
      <c r="M5682" t="str">
        <f t="shared" si="266"/>
        <v>Continental</v>
      </c>
      <c r="N5682" s="1" t="str" cm="1">
        <f t="array" ref="N5682">_xlfn.IFS(
G5682&lt;=25,"Fast",
G5682&lt;=40,"Medium",
G5682&gt;40,"Slow"
)</f>
        <v>Slow</v>
      </c>
    </row>
    <row r="5683" spans="1:14" x14ac:dyDescent="0.3">
      <c r="A5683" s="1">
        <v>438198</v>
      </c>
      <c r="B5683" s="1" t="s">
        <v>276</v>
      </c>
      <c r="C5683" s="1" t="s">
        <v>115</v>
      </c>
      <c r="D5683" s="1" t="s">
        <v>7569</v>
      </c>
      <c r="E5683" s="1">
        <v>350</v>
      </c>
      <c r="F5683" s="1">
        <v>5</v>
      </c>
      <c r="G5683" s="1">
        <v>20</v>
      </c>
      <c r="H5683" s="1" t="s">
        <v>4207</v>
      </c>
      <c r="I5683" s="1" t="s">
        <v>276</v>
      </c>
      <c r="J5683" s="1">
        <v>52</v>
      </c>
      <c r="K5683" s="1" t="str">
        <f t="shared" si="264"/>
        <v>valid</v>
      </c>
      <c r="L5683" s="1" t="str">
        <f t="shared" si="265"/>
        <v>MID</v>
      </c>
      <c r="M5683" t="str">
        <f t="shared" si="266"/>
        <v>Ice Cream</v>
      </c>
      <c r="N5683" s="1" t="str" cm="1">
        <f t="array" ref="N5683">_xlfn.IFS(
G5683&lt;=25,"Fast",
G5683&lt;=40,"Medium",
G5683&gt;40,"Slow"
)</f>
        <v>Fast</v>
      </c>
    </row>
    <row r="5684" spans="1:14" x14ac:dyDescent="0.3">
      <c r="A5684" s="1">
        <v>438235</v>
      </c>
      <c r="B5684" s="1" t="s">
        <v>556</v>
      </c>
      <c r="C5684" s="1" t="s">
        <v>189</v>
      </c>
      <c r="D5684" s="1" t="s">
        <v>9969</v>
      </c>
      <c r="E5684" s="1">
        <v>200</v>
      </c>
      <c r="F5684" s="1">
        <v>2.9</v>
      </c>
      <c r="G5684" s="1">
        <v>80</v>
      </c>
      <c r="H5684" s="1" t="s">
        <v>2951</v>
      </c>
      <c r="I5684" s="1" t="s">
        <v>556</v>
      </c>
      <c r="J5684" s="1">
        <v>79</v>
      </c>
      <c r="K5684" s="1" t="str">
        <f t="shared" si="264"/>
        <v>valid</v>
      </c>
      <c r="L5684" s="1" t="str">
        <f t="shared" si="265"/>
        <v>BUDGET</v>
      </c>
      <c r="M5684" t="str">
        <f t="shared" si="266"/>
        <v>Chinese</v>
      </c>
      <c r="N5684" s="1" t="str" cm="1">
        <f t="array" ref="N5684">_xlfn.IFS(
G5684&lt;=25,"Fast",
G5684&lt;=40,"Medium",
G5684&gt;40,"Slow"
)</f>
        <v>Slow</v>
      </c>
    </row>
    <row r="5685" spans="1:14" x14ac:dyDescent="0.3">
      <c r="A5685" s="1">
        <v>438252</v>
      </c>
      <c r="B5685" s="1" t="s">
        <v>6623</v>
      </c>
      <c r="C5685" s="1" t="s">
        <v>383</v>
      </c>
      <c r="D5685" s="1" t="s">
        <v>9970</v>
      </c>
      <c r="E5685" s="1">
        <v>250</v>
      </c>
      <c r="F5685" s="1">
        <v>2.9</v>
      </c>
      <c r="G5685" s="1">
        <v>80</v>
      </c>
      <c r="H5685" s="1" t="s">
        <v>9971</v>
      </c>
      <c r="I5685" s="1" t="s">
        <v>6623</v>
      </c>
      <c r="J5685" s="1">
        <v>47</v>
      </c>
      <c r="K5685" s="1" t="str">
        <f t="shared" si="264"/>
        <v>valid</v>
      </c>
      <c r="L5685" s="1" t="str">
        <f t="shared" si="265"/>
        <v>BUDGET</v>
      </c>
      <c r="M5685" t="str">
        <f t="shared" si="266"/>
        <v>Fast Food</v>
      </c>
      <c r="N5685" s="1" t="str" cm="1">
        <f t="array" ref="N5685">_xlfn.IFS(
G5685&lt;=25,"Fast",
G5685&lt;=40,"Medium",
G5685&gt;40,"Slow"
)</f>
        <v>Slow</v>
      </c>
    </row>
    <row r="5686" spans="1:14" x14ac:dyDescent="0.3">
      <c r="A5686" s="1">
        <v>438273</v>
      </c>
      <c r="B5686" s="1" t="s">
        <v>1208</v>
      </c>
      <c r="C5686" s="1" t="s">
        <v>115</v>
      </c>
      <c r="D5686" s="1" t="s">
        <v>9972</v>
      </c>
      <c r="E5686" s="1">
        <v>350</v>
      </c>
      <c r="F5686" s="1">
        <v>2.9</v>
      </c>
      <c r="G5686" s="1">
        <v>80</v>
      </c>
      <c r="H5686" s="1" t="s">
        <v>19</v>
      </c>
      <c r="I5686" s="1" t="s">
        <v>1208</v>
      </c>
      <c r="J5686" s="1">
        <v>49</v>
      </c>
      <c r="K5686" s="1" t="str">
        <f t="shared" si="264"/>
        <v>valid</v>
      </c>
      <c r="L5686" s="1" t="str">
        <f t="shared" si="265"/>
        <v>MID</v>
      </c>
      <c r="M5686" t="str">
        <f t="shared" si="266"/>
        <v>Chinese</v>
      </c>
      <c r="N5686" s="1" t="str" cm="1">
        <f t="array" ref="N5686">_xlfn.IFS(
G5686&lt;=25,"Fast",
G5686&lt;=40,"Medium",
G5686&gt;40,"Slow"
)</f>
        <v>Slow</v>
      </c>
    </row>
    <row r="5687" spans="1:14" x14ac:dyDescent="0.3">
      <c r="A5687" s="1">
        <v>438360</v>
      </c>
      <c r="B5687" s="1" t="s">
        <v>645</v>
      </c>
      <c r="C5687" s="1" t="s">
        <v>189</v>
      </c>
      <c r="D5687" s="1" t="s">
        <v>9973</v>
      </c>
      <c r="E5687" s="1">
        <v>100</v>
      </c>
      <c r="F5687" s="1">
        <v>2.9</v>
      </c>
      <c r="G5687" s="1">
        <v>80</v>
      </c>
      <c r="H5687" s="1" t="s">
        <v>355</v>
      </c>
      <c r="I5687" s="1" t="s">
        <v>645</v>
      </c>
      <c r="J5687" s="1">
        <v>62</v>
      </c>
      <c r="K5687" s="1" t="str">
        <f t="shared" si="264"/>
        <v>valid</v>
      </c>
      <c r="L5687" s="1" t="str">
        <f t="shared" si="265"/>
        <v>BUDGET</v>
      </c>
      <c r="M5687" t="str">
        <f t="shared" si="266"/>
        <v>Biryani</v>
      </c>
      <c r="N5687" s="1" t="str" cm="1">
        <f t="array" ref="N5687">_xlfn.IFS(
G5687&lt;=25,"Fast",
G5687&lt;=40,"Medium",
G5687&gt;40,"Slow"
)</f>
        <v>Slow</v>
      </c>
    </row>
    <row r="5688" spans="1:14" x14ac:dyDescent="0.3">
      <c r="A5688" s="1">
        <v>438409</v>
      </c>
      <c r="B5688" s="1" t="s">
        <v>3227</v>
      </c>
      <c r="C5688" s="1" t="s">
        <v>3052</v>
      </c>
      <c r="D5688" s="1" t="s">
        <v>9974</v>
      </c>
      <c r="E5688" s="1">
        <v>400</v>
      </c>
      <c r="F5688" s="1">
        <v>2.9</v>
      </c>
      <c r="G5688" s="1">
        <v>80</v>
      </c>
      <c r="H5688" s="1" t="s">
        <v>226</v>
      </c>
      <c r="I5688" s="1" t="s">
        <v>3227</v>
      </c>
      <c r="J5688" s="1">
        <v>63</v>
      </c>
      <c r="K5688" s="1" t="str">
        <f t="shared" si="264"/>
        <v>valid</v>
      </c>
      <c r="L5688" s="1" t="str">
        <f t="shared" si="265"/>
        <v>MID</v>
      </c>
      <c r="M5688" t="str">
        <f t="shared" si="266"/>
        <v>Chinese</v>
      </c>
      <c r="N5688" s="1" t="str" cm="1">
        <f t="array" ref="N5688">_xlfn.IFS(
G5688&lt;=25,"Fast",
G5688&lt;=40,"Medium",
G5688&gt;40,"Slow"
)</f>
        <v>Slow</v>
      </c>
    </row>
    <row r="5689" spans="1:14" x14ac:dyDescent="0.3">
      <c r="A5689" s="1">
        <v>438411</v>
      </c>
      <c r="B5689" s="1" t="s">
        <v>10</v>
      </c>
      <c r="C5689" s="1" t="s">
        <v>11</v>
      </c>
      <c r="D5689" s="1" t="s">
        <v>9975</v>
      </c>
      <c r="E5689" s="1">
        <v>150</v>
      </c>
      <c r="F5689" s="1">
        <v>2.9</v>
      </c>
      <c r="G5689" s="1">
        <v>80</v>
      </c>
      <c r="H5689" s="1" t="s">
        <v>19</v>
      </c>
      <c r="I5689" s="1" t="s">
        <v>10</v>
      </c>
      <c r="J5689" s="1">
        <v>58</v>
      </c>
      <c r="K5689" s="1" t="str">
        <f t="shared" si="264"/>
        <v>valid</v>
      </c>
      <c r="L5689" s="1" t="str">
        <f t="shared" si="265"/>
        <v>BUDGET</v>
      </c>
      <c r="M5689" t="str">
        <f t="shared" si="266"/>
        <v>Chinese</v>
      </c>
      <c r="N5689" s="1" t="str" cm="1">
        <f t="array" ref="N5689">_xlfn.IFS(
G5689&lt;=25,"Fast",
G5689&lt;=40,"Medium",
G5689&gt;40,"Slow"
)</f>
        <v>Slow</v>
      </c>
    </row>
    <row r="5690" spans="1:14" x14ac:dyDescent="0.3">
      <c r="A5690" s="1">
        <v>438413</v>
      </c>
      <c r="B5690" s="1" t="s">
        <v>83</v>
      </c>
      <c r="C5690" s="1" t="s">
        <v>68</v>
      </c>
      <c r="D5690" s="1" t="s">
        <v>9976</v>
      </c>
      <c r="E5690" s="1">
        <v>350</v>
      </c>
      <c r="F5690" s="1">
        <v>2.9</v>
      </c>
      <c r="G5690" s="1">
        <v>80</v>
      </c>
      <c r="H5690" s="1" t="s">
        <v>695</v>
      </c>
      <c r="I5690" s="1" t="s">
        <v>83</v>
      </c>
      <c r="J5690" s="1">
        <v>39</v>
      </c>
      <c r="K5690" s="1" t="str">
        <f t="shared" si="264"/>
        <v>valid</v>
      </c>
      <c r="L5690" s="1" t="str">
        <f t="shared" si="265"/>
        <v>MID</v>
      </c>
      <c r="M5690" t="str">
        <f t="shared" si="266"/>
        <v>Indian</v>
      </c>
      <c r="N5690" s="1" t="str" cm="1">
        <f t="array" ref="N5690">_xlfn.IFS(
G5690&lt;=25,"Fast",
G5690&lt;=40,"Medium",
G5690&gt;40,"Slow"
)</f>
        <v>Slow</v>
      </c>
    </row>
    <row r="5691" spans="1:14" x14ac:dyDescent="0.3">
      <c r="A5691" s="1">
        <v>438451</v>
      </c>
      <c r="B5691" s="1" t="s">
        <v>1697</v>
      </c>
      <c r="C5691" s="1" t="s">
        <v>189</v>
      </c>
      <c r="D5691" s="1" t="s">
        <v>9572</v>
      </c>
      <c r="E5691" s="1">
        <v>400</v>
      </c>
      <c r="F5691" s="1">
        <v>2.9</v>
      </c>
      <c r="G5691" s="1">
        <v>80</v>
      </c>
      <c r="H5691" s="1" t="s">
        <v>9977</v>
      </c>
      <c r="I5691" s="1" t="s">
        <v>1697</v>
      </c>
      <c r="J5691" s="1">
        <v>61</v>
      </c>
      <c r="K5691" s="1" t="str">
        <f t="shared" si="264"/>
        <v>valid</v>
      </c>
      <c r="L5691" s="1" t="str">
        <f t="shared" si="265"/>
        <v>MID</v>
      </c>
      <c r="M5691" t="str">
        <f t="shared" si="266"/>
        <v>Ice Cream</v>
      </c>
      <c r="N5691" s="1" t="str" cm="1">
        <f t="array" ref="N5691">_xlfn.IFS(
G5691&lt;=25,"Fast",
G5691&lt;=40,"Medium",
G5691&gt;40,"Slow"
)</f>
        <v>Slow</v>
      </c>
    </row>
    <row r="5692" spans="1:14" x14ac:dyDescent="0.3">
      <c r="A5692" s="1">
        <v>438453</v>
      </c>
      <c r="B5692" s="1" t="s">
        <v>745</v>
      </c>
      <c r="C5692" s="1" t="s">
        <v>383</v>
      </c>
      <c r="D5692" s="1" t="s">
        <v>9978</v>
      </c>
      <c r="E5692" s="1">
        <v>500</v>
      </c>
      <c r="F5692" s="1">
        <v>2.9</v>
      </c>
      <c r="G5692" s="1">
        <v>80</v>
      </c>
      <c r="H5692" s="1" t="s">
        <v>695</v>
      </c>
      <c r="I5692" s="1" t="s">
        <v>745</v>
      </c>
      <c r="J5692" s="1">
        <v>45</v>
      </c>
      <c r="K5692" s="1" t="str">
        <f t="shared" si="264"/>
        <v>valid</v>
      </c>
      <c r="L5692" s="1" t="str">
        <f t="shared" si="265"/>
        <v>MID</v>
      </c>
      <c r="M5692" t="str">
        <f t="shared" si="266"/>
        <v>Indian</v>
      </c>
      <c r="N5692" s="1" t="str" cm="1">
        <f t="array" ref="N5692">_xlfn.IFS(
G5692&lt;=25,"Fast",
G5692&lt;=40,"Medium",
G5692&gt;40,"Slow"
)</f>
        <v>Slow</v>
      </c>
    </row>
    <row r="5693" spans="1:14" x14ac:dyDescent="0.3">
      <c r="A5693" s="1">
        <v>438481</v>
      </c>
      <c r="B5693" s="1" t="s">
        <v>1715</v>
      </c>
      <c r="C5693" s="1" t="s">
        <v>68</v>
      </c>
      <c r="D5693" s="1" t="s">
        <v>9979</v>
      </c>
      <c r="E5693" s="1">
        <v>400</v>
      </c>
      <c r="F5693" s="1">
        <v>4.3</v>
      </c>
      <c r="G5693" s="1">
        <v>20</v>
      </c>
      <c r="H5693" s="1" t="s">
        <v>6073</v>
      </c>
      <c r="I5693" s="1" t="s">
        <v>1715</v>
      </c>
      <c r="J5693" s="1">
        <v>40</v>
      </c>
      <c r="K5693" s="1" t="str">
        <f t="shared" si="264"/>
        <v>valid</v>
      </c>
      <c r="L5693" s="1" t="str">
        <f t="shared" si="265"/>
        <v>MID</v>
      </c>
      <c r="M5693" t="str">
        <f t="shared" si="266"/>
        <v>Beverages</v>
      </c>
      <c r="N5693" s="1" t="str" cm="1">
        <f t="array" ref="N5693">_xlfn.IFS(
G5693&lt;=25,"Fast",
G5693&lt;=40,"Medium",
G5693&gt;40,"Slow"
)</f>
        <v>Fast</v>
      </c>
    </row>
    <row r="5694" spans="1:14" x14ac:dyDescent="0.3">
      <c r="A5694" s="1">
        <v>438489</v>
      </c>
      <c r="B5694" s="1" t="s">
        <v>574</v>
      </c>
      <c r="C5694" s="1" t="s">
        <v>68</v>
      </c>
      <c r="D5694" s="1" t="s">
        <v>9980</v>
      </c>
      <c r="E5694" s="1">
        <v>300</v>
      </c>
      <c r="F5694" s="1">
        <v>2.9</v>
      </c>
      <c r="G5694" s="1">
        <v>80</v>
      </c>
      <c r="H5694" s="1" t="s">
        <v>2341</v>
      </c>
      <c r="I5694" s="1" t="s">
        <v>574</v>
      </c>
      <c r="J5694" s="1">
        <v>64</v>
      </c>
      <c r="K5694" s="1" t="str">
        <f t="shared" si="264"/>
        <v>valid</v>
      </c>
      <c r="L5694" s="1" t="str">
        <f t="shared" si="265"/>
        <v>BUDGET</v>
      </c>
      <c r="M5694" t="str">
        <f t="shared" si="266"/>
        <v>Beverages</v>
      </c>
      <c r="N5694" s="1" t="str" cm="1">
        <f t="array" ref="N5694">_xlfn.IFS(
G5694&lt;=25,"Fast",
G5694&lt;=40,"Medium",
G5694&gt;40,"Slow"
)</f>
        <v>Slow</v>
      </c>
    </row>
    <row r="5695" spans="1:14" x14ac:dyDescent="0.3">
      <c r="A5695" s="1">
        <v>438514</v>
      </c>
      <c r="B5695" s="1" t="s">
        <v>2058</v>
      </c>
      <c r="C5695" s="1" t="s">
        <v>189</v>
      </c>
      <c r="D5695" s="1" t="s">
        <v>9981</v>
      </c>
      <c r="E5695" s="1">
        <v>200</v>
      </c>
      <c r="F5695" s="1">
        <v>2.9</v>
      </c>
      <c r="G5695" s="1">
        <v>80</v>
      </c>
      <c r="H5695" s="1" t="s">
        <v>9982</v>
      </c>
      <c r="I5695" s="1" t="s">
        <v>2058</v>
      </c>
      <c r="J5695" s="1">
        <v>98</v>
      </c>
      <c r="K5695" s="1" t="str">
        <f t="shared" si="264"/>
        <v>valid</v>
      </c>
      <c r="L5695" s="1" t="str">
        <f t="shared" si="265"/>
        <v>BUDGET</v>
      </c>
      <c r="M5695" t="str">
        <f t="shared" si="266"/>
        <v>Chinese</v>
      </c>
      <c r="N5695" s="1" t="str" cm="1">
        <f t="array" ref="N5695">_xlfn.IFS(
G5695&lt;=25,"Fast",
G5695&lt;=40,"Medium",
G5695&gt;40,"Slow"
)</f>
        <v>Slow</v>
      </c>
    </row>
    <row r="5696" spans="1:14" x14ac:dyDescent="0.3">
      <c r="A5696" s="1">
        <v>438520</v>
      </c>
      <c r="B5696" s="1" t="s">
        <v>1076</v>
      </c>
      <c r="C5696" s="1" t="s">
        <v>463</v>
      </c>
      <c r="D5696" s="1" t="s">
        <v>9983</v>
      </c>
      <c r="E5696" s="1">
        <v>300</v>
      </c>
      <c r="F5696" s="1">
        <v>2.9</v>
      </c>
      <c r="G5696" s="1">
        <v>80</v>
      </c>
      <c r="H5696" s="1" t="s">
        <v>330</v>
      </c>
      <c r="I5696" s="1" t="s">
        <v>1076</v>
      </c>
      <c r="J5696" s="1">
        <v>55</v>
      </c>
      <c r="K5696" s="1" t="str">
        <f t="shared" si="264"/>
        <v>valid</v>
      </c>
      <c r="L5696" s="1" t="str">
        <f t="shared" si="265"/>
        <v>BUDGET</v>
      </c>
      <c r="M5696" t="str">
        <f t="shared" si="266"/>
        <v>Biryani</v>
      </c>
      <c r="N5696" s="1" t="str" cm="1">
        <f t="array" ref="N5696">_xlfn.IFS(
G5696&lt;=25,"Fast",
G5696&lt;=40,"Medium",
G5696&gt;40,"Slow"
)</f>
        <v>Slow</v>
      </c>
    </row>
    <row r="5697" spans="1:14" x14ac:dyDescent="0.3">
      <c r="A5697" s="1">
        <v>438583</v>
      </c>
      <c r="B5697" s="1" t="s">
        <v>2435</v>
      </c>
      <c r="C5697" s="1" t="s">
        <v>463</v>
      </c>
      <c r="D5697" s="1" t="s">
        <v>9984</v>
      </c>
      <c r="E5697" s="1">
        <v>300</v>
      </c>
      <c r="F5697" s="1">
        <v>2.9</v>
      </c>
      <c r="G5697" s="1">
        <v>80</v>
      </c>
      <c r="H5697" s="1" t="s">
        <v>6080</v>
      </c>
      <c r="I5697" s="1" t="s">
        <v>2435</v>
      </c>
      <c r="J5697" s="1">
        <v>76</v>
      </c>
      <c r="K5697" s="1" t="str">
        <f t="shared" si="264"/>
        <v>valid</v>
      </c>
      <c r="L5697" s="1" t="str">
        <f t="shared" si="265"/>
        <v>BUDGET</v>
      </c>
      <c r="M5697" t="str">
        <f t="shared" si="266"/>
        <v>Indian</v>
      </c>
      <c r="N5697" s="1" t="str" cm="1">
        <f t="array" ref="N5697">_xlfn.IFS(
G5697&lt;=25,"Fast",
G5697&lt;=40,"Medium",
G5697&gt;40,"Slow"
)</f>
        <v>Slow</v>
      </c>
    </row>
    <row r="5698" spans="1:14" x14ac:dyDescent="0.3">
      <c r="A5698" s="1">
        <v>438631</v>
      </c>
      <c r="B5698" s="1" t="s">
        <v>574</v>
      </c>
      <c r="C5698" s="1" t="s">
        <v>68</v>
      </c>
      <c r="D5698" s="1" t="s">
        <v>9985</v>
      </c>
      <c r="E5698" s="1">
        <v>300</v>
      </c>
      <c r="F5698" s="1">
        <v>2.9</v>
      </c>
      <c r="G5698" s="1">
        <v>80</v>
      </c>
      <c r="H5698" s="1" t="s">
        <v>9986</v>
      </c>
      <c r="I5698" s="1" t="s">
        <v>574</v>
      </c>
      <c r="J5698" s="1">
        <v>66</v>
      </c>
      <c r="K5698" s="1" t="str">
        <f t="shared" si="264"/>
        <v>valid</v>
      </c>
      <c r="L5698" s="1" t="str">
        <f t="shared" si="265"/>
        <v>BUDGET</v>
      </c>
      <c r="M5698" t="str">
        <f t="shared" si="266"/>
        <v>Healthy Food  Continental  Indian  Chinese</v>
      </c>
      <c r="N5698" s="1" t="str" cm="1">
        <f t="array" ref="N5698">_xlfn.IFS(
G5698&lt;=25,"Fast",
G5698&lt;=40,"Medium",
G5698&gt;40,"Slow"
)</f>
        <v>Slow</v>
      </c>
    </row>
    <row r="5699" spans="1:14" x14ac:dyDescent="0.3">
      <c r="A5699" s="1">
        <v>438641</v>
      </c>
      <c r="B5699" s="1" t="s">
        <v>645</v>
      </c>
      <c r="C5699" s="1" t="s">
        <v>189</v>
      </c>
      <c r="D5699" s="1" t="s">
        <v>9987</v>
      </c>
      <c r="E5699" s="1">
        <v>400</v>
      </c>
      <c r="F5699" s="1">
        <v>4.7</v>
      </c>
      <c r="G5699" s="1">
        <v>20</v>
      </c>
      <c r="H5699" s="1" t="s">
        <v>8558</v>
      </c>
      <c r="I5699" s="1" t="s">
        <v>645</v>
      </c>
      <c r="J5699" s="1">
        <v>72</v>
      </c>
      <c r="K5699" s="1" t="str">
        <f t="shared" ref="K5699:K5762" si="267">IF(E5699=0,"outlier","valid")</f>
        <v>valid</v>
      </c>
      <c r="L5699" s="1" t="str">
        <f t="shared" ref="L5699:L5762" si="268">IF(E5699&lt;=300,"BUDGET",IF(E5699&lt;=600,"MID","PREMIUM"))</f>
        <v>MID</v>
      </c>
      <c r="M5699" t="str">
        <f t="shared" ref="M5699:M5762" si="269">IFERROR(LEFT(H5699, FIND(",", H5699)-1), H5699)</f>
        <v>Fast Food</v>
      </c>
      <c r="N5699" s="1" t="str" cm="1">
        <f t="array" ref="N5699">_xlfn.IFS(
G5699&lt;=25,"Fast",
G5699&lt;=40,"Medium",
G5699&gt;40,"Slow"
)</f>
        <v>Fast</v>
      </c>
    </row>
    <row r="5700" spans="1:14" x14ac:dyDescent="0.3">
      <c r="A5700" s="1">
        <v>438746</v>
      </c>
      <c r="B5700" s="1" t="s">
        <v>1532</v>
      </c>
      <c r="C5700" s="1" t="s">
        <v>11</v>
      </c>
      <c r="D5700" s="1" t="s">
        <v>9988</v>
      </c>
      <c r="E5700" s="1">
        <v>450</v>
      </c>
      <c r="F5700" s="1">
        <v>2.9</v>
      </c>
      <c r="G5700" s="1">
        <v>80</v>
      </c>
      <c r="H5700" s="1" t="s">
        <v>7045</v>
      </c>
      <c r="I5700" s="1" t="s">
        <v>1532</v>
      </c>
      <c r="J5700" s="1">
        <v>39</v>
      </c>
      <c r="K5700" s="1" t="str">
        <f t="shared" si="267"/>
        <v>valid</v>
      </c>
      <c r="L5700" s="1" t="str">
        <f t="shared" si="268"/>
        <v>MID</v>
      </c>
      <c r="M5700" t="str">
        <f t="shared" si="269"/>
        <v>Indian</v>
      </c>
      <c r="N5700" s="1" t="str" cm="1">
        <f t="array" ref="N5700">_xlfn.IFS(
G5700&lt;=25,"Fast",
G5700&lt;=40,"Medium",
G5700&gt;40,"Slow"
)</f>
        <v>Slow</v>
      </c>
    </row>
    <row r="5701" spans="1:14" x14ac:dyDescent="0.3">
      <c r="A5701" s="1">
        <v>438779</v>
      </c>
      <c r="B5701" s="1" t="s">
        <v>2045</v>
      </c>
      <c r="C5701" s="1" t="s">
        <v>68</v>
      </c>
      <c r="D5701" s="1" t="s">
        <v>9989</v>
      </c>
      <c r="E5701" s="1">
        <v>250</v>
      </c>
      <c r="F5701" s="1">
        <v>2.9</v>
      </c>
      <c r="G5701" s="1">
        <v>80</v>
      </c>
      <c r="H5701" s="1" t="s">
        <v>3755</v>
      </c>
      <c r="I5701" s="1" t="s">
        <v>2045</v>
      </c>
      <c r="J5701" s="1">
        <v>78</v>
      </c>
      <c r="K5701" s="1" t="str">
        <f t="shared" si="267"/>
        <v>valid</v>
      </c>
      <c r="L5701" s="1" t="str">
        <f t="shared" si="268"/>
        <v>BUDGET</v>
      </c>
      <c r="M5701" t="str">
        <f t="shared" si="269"/>
        <v>Arabian</v>
      </c>
      <c r="N5701" s="1" t="str" cm="1">
        <f t="array" ref="N5701">_xlfn.IFS(
G5701&lt;=25,"Fast",
G5701&lt;=40,"Medium",
G5701&gt;40,"Slow"
)</f>
        <v>Slow</v>
      </c>
    </row>
    <row r="5702" spans="1:14" x14ac:dyDescent="0.3">
      <c r="A5702" s="1">
        <v>438825</v>
      </c>
      <c r="B5702" s="1" t="s">
        <v>382</v>
      </c>
      <c r="C5702" s="1" t="s">
        <v>383</v>
      </c>
      <c r="D5702" s="1" t="s">
        <v>9990</v>
      </c>
      <c r="E5702" s="1">
        <v>250</v>
      </c>
      <c r="F5702" s="1">
        <v>2.9</v>
      </c>
      <c r="G5702" s="1">
        <v>80</v>
      </c>
      <c r="H5702" s="1" t="s">
        <v>8157</v>
      </c>
      <c r="I5702" s="1" t="s">
        <v>382</v>
      </c>
      <c r="J5702" s="1">
        <v>56</v>
      </c>
      <c r="K5702" s="1" t="str">
        <f t="shared" si="267"/>
        <v>valid</v>
      </c>
      <c r="L5702" s="1" t="str">
        <f t="shared" si="268"/>
        <v>BUDGET</v>
      </c>
      <c r="M5702" t="str">
        <f t="shared" si="269"/>
        <v>Indian</v>
      </c>
      <c r="N5702" s="1" t="str" cm="1">
        <f t="array" ref="N5702">_xlfn.IFS(
G5702&lt;=25,"Fast",
G5702&lt;=40,"Medium",
G5702&gt;40,"Slow"
)</f>
        <v>Slow</v>
      </c>
    </row>
    <row r="5703" spans="1:14" x14ac:dyDescent="0.3">
      <c r="A5703" s="1">
        <v>438903</v>
      </c>
      <c r="B5703" s="1" t="s">
        <v>95</v>
      </c>
      <c r="C5703" s="1" t="s">
        <v>91</v>
      </c>
      <c r="D5703" s="1" t="s">
        <v>9991</v>
      </c>
      <c r="E5703" s="1">
        <v>400</v>
      </c>
      <c r="F5703" s="1">
        <v>2.9</v>
      </c>
      <c r="G5703" s="1">
        <v>80</v>
      </c>
      <c r="H5703" s="1" t="s">
        <v>355</v>
      </c>
      <c r="I5703" s="1" t="s">
        <v>95</v>
      </c>
      <c r="J5703" s="1">
        <v>59</v>
      </c>
      <c r="K5703" s="1" t="str">
        <f t="shared" si="267"/>
        <v>valid</v>
      </c>
      <c r="L5703" s="1" t="str">
        <f t="shared" si="268"/>
        <v>MID</v>
      </c>
      <c r="M5703" t="str">
        <f t="shared" si="269"/>
        <v>Biryani</v>
      </c>
      <c r="N5703" s="1" t="str" cm="1">
        <f t="array" ref="N5703">_xlfn.IFS(
G5703&lt;=25,"Fast",
G5703&lt;=40,"Medium",
G5703&gt;40,"Slow"
)</f>
        <v>Slow</v>
      </c>
    </row>
    <row r="5704" spans="1:14" x14ac:dyDescent="0.3">
      <c r="A5704" s="1">
        <v>438944</v>
      </c>
      <c r="B5704" s="1" t="s">
        <v>95</v>
      </c>
      <c r="C5704" s="1" t="s">
        <v>91</v>
      </c>
      <c r="D5704" s="1" t="s">
        <v>9992</v>
      </c>
      <c r="E5704" s="1">
        <v>400</v>
      </c>
      <c r="F5704" s="1">
        <v>2.9</v>
      </c>
      <c r="G5704" s="1">
        <v>80</v>
      </c>
      <c r="H5704" s="1" t="s">
        <v>9859</v>
      </c>
      <c r="I5704" s="1" t="s">
        <v>95</v>
      </c>
      <c r="J5704" s="1">
        <v>59</v>
      </c>
      <c r="K5704" s="1" t="str">
        <f t="shared" si="267"/>
        <v>valid</v>
      </c>
      <c r="L5704" s="1" t="str">
        <f t="shared" si="268"/>
        <v>MID</v>
      </c>
      <c r="M5704" t="str">
        <f t="shared" si="269"/>
        <v>Biryani  Beverages</v>
      </c>
      <c r="N5704" s="1" t="str" cm="1">
        <f t="array" ref="N5704">_xlfn.IFS(
G5704&lt;=25,"Fast",
G5704&lt;=40,"Medium",
G5704&gt;40,"Slow"
)</f>
        <v>Slow</v>
      </c>
    </row>
    <row r="5705" spans="1:14" x14ac:dyDescent="0.3">
      <c r="A5705" s="1">
        <v>438945</v>
      </c>
      <c r="B5705" s="1" t="s">
        <v>689</v>
      </c>
      <c r="C5705" s="1" t="s">
        <v>383</v>
      </c>
      <c r="D5705" s="1" t="s">
        <v>9993</v>
      </c>
      <c r="E5705" s="1">
        <v>250</v>
      </c>
      <c r="F5705" s="1">
        <v>2.9</v>
      </c>
      <c r="G5705" s="1">
        <v>80</v>
      </c>
      <c r="H5705" s="1" t="s">
        <v>385</v>
      </c>
      <c r="I5705" s="1" t="s">
        <v>689</v>
      </c>
      <c r="J5705" s="1">
        <v>53</v>
      </c>
      <c r="K5705" s="1" t="str">
        <f t="shared" si="267"/>
        <v>valid</v>
      </c>
      <c r="L5705" s="1" t="str">
        <f t="shared" si="268"/>
        <v>BUDGET</v>
      </c>
      <c r="M5705" t="str">
        <f t="shared" si="269"/>
        <v>Street Food</v>
      </c>
      <c r="N5705" s="1" t="str" cm="1">
        <f t="array" ref="N5705">_xlfn.IFS(
G5705&lt;=25,"Fast",
G5705&lt;=40,"Medium",
G5705&gt;40,"Slow"
)</f>
        <v>Slow</v>
      </c>
    </row>
    <row r="5706" spans="1:14" x14ac:dyDescent="0.3">
      <c r="A5706" s="1">
        <v>438993</v>
      </c>
      <c r="B5706" s="1" t="s">
        <v>2914</v>
      </c>
      <c r="C5706" s="1" t="s">
        <v>189</v>
      </c>
      <c r="D5706" s="1" t="s">
        <v>9994</v>
      </c>
      <c r="E5706" s="1">
        <v>500</v>
      </c>
      <c r="F5706" s="1">
        <v>2.9</v>
      </c>
      <c r="G5706" s="1">
        <v>80</v>
      </c>
      <c r="H5706" s="1" t="s">
        <v>226</v>
      </c>
      <c r="I5706" s="1" t="s">
        <v>2914</v>
      </c>
      <c r="J5706" s="1">
        <v>100</v>
      </c>
      <c r="K5706" s="1" t="str">
        <f t="shared" si="267"/>
        <v>valid</v>
      </c>
      <c r="L5706" s="1" t="str">
        <f t="shared" si="268"/>
        <v>MID</v>
      </c>
      <c r="M5706" t="str">
        <f t="shared" si="269"/>
        <v>Chinese</v>
      </c>
      <c r="N5706" s="1" t="str" cm="1">
        <f t="array" ref="N5706">_xlfn.IFS(
G5706&lt;=25,"Fast",
G5706&lt;=40,"Medium",
G5706&gt;40,"Slow"
)</f>
        <v>Slow</v>
      </c>
    </row>
    <row r="5707" spans="1:14" x14ac:dyDescent="0.3">
      <c r="A5707" s="1">
        <v>438995</v>
      </c>
      <c r="B5707" s="1" t="s">
        <v>677</v>
      </c>
      <c r="C5707" s="1" t="s">
        <v>115</v>
      </c>
      <c r="D5707" s="1" t="s">
        <v>9995</v>
      </c>
      <c r="E5707" s="1">
        <v>200</v>
      </c>
      <c r="F5707" s="1">
        <v>2.9</v>
      </c>
      <c r="G5707" s="1">
        <v>80</v>
      </c>
      <c r="H5707" s="1" t="s">
        <v>6260</v>
      </c>
      <c r="I5707" s="1" t="s">
        <v>677</v>
      </c>
      <c r="J5707" s="1">
        <v>68</v>
      </c>
      <c r="K5707" s="1" t="str">
        <f t="shared" si="267"/>
        <v>valid</v>
      </c>
      <c r="L5707" s="1" t="str">
        <f t="shared" si="268"/>
        <v>BUDGET</v>
      </c>
      <c r="M5707" t="str">
        <f t="shared" si="269"/>
        <v>Snacks</v>
      </c>
      <c r="N5707" s="1" t="str" cm="1">
        <f t="array" ref="N5707">_xlfn.IFS(
G5707&lt;=25,"Fast",
G5707&lt;=40,"Medium",
G5707&gt;40,"Slow"
)</f>
        <v>Slow</v>
      </c>
    </row>
    <row r="5708" spans="1:14" x14ac:dyDescent="0.3">
      <c r="A5708" s="1">
        <v>439007</v>
      </c>
      <c r="B5708" s="1" t="s">
        <v>238</v>
      </c>
      <c r="C5708" s="1" t="s">
        <v>11</v>
      </c>
      <c r="D5708" s="1" t="s">
        <v>9996</v>
      </c>
      <c r="E5708" s="1">
        <v>300</v>
      </c>
      <c r="F5708" s="1">
        <v>2.9</v>
      </c>
      <c r="G5708" s="1">
        <v>80</v>
      </c>
      <c r="H5708" s="1" t="s">
        <v>9997</v>
      </c>
      <c r="I5708" s="1" t="s">
        <v>238</v>
      </c>
      <c r="J5708" s="1">
        <v>62</v>
      </c>
      <c r="K5708" s="1" t="str">
        <f t="shared" si="267"/>
        <v>valid</v>
      </c>
      <c r="L5708" s="1" t="str">
        <f t="shared" si="268"/>
        <v>BUDGET</v>
      </c>
      <c r="M5708" t="str">
        <f t="shared" si="269"/>
        <v>Biryani</v>
      </c>
      <c r="N5708" s="1" t="str" cm="1">
        <f t="array" ref="N5708">_xlfn.IFS(
G5708&lt;=25,"Fast",
G5708&lt;=40,"Medium",
G5708&gt;40,"Slow"
)</f>
        <v>Slow</v>
      </c>
    </row>
    <row r="5709" spans="1:14" x14ac:dyDescent="0.3">
      <c r="A5709" s="1">
        <v>439035</v>
      </c>
      <c r="B5709" s="1" t="s">
        <v>1697</v>
      </c>
      <c r="C5709" s="1" t="s">
        <v>189</v>
      </c>
      <c r="D5709" s="1" t="s">
        <v>9998</v>
      </c>
      <c r="E5709" s="1">
        <v>200</v>
      </c>
      <c r="F5709" s="1">
        <v>2.9</v>
      </c>
      <c r="G5709" s="1">
        <v>80</v>
      </c>
      <c r="H5709" s="1" t="s">
        <v>1325</v>
      </c>
      <c r="I5709" s="1" t="s">
        <v>1697</v>
      </c>
      <c r="J5709" s="1">
        <v>73</v>
      </c>
      <c r="K5709" s="1" t="str">
        <f t="shared" si="267"/>
        <v>valid</v>
      </c>
      <c r="L5709" s="1" t="str">
        <f t="shared" si="268"/>
        <v>BUDGET</v>
      </c>
      <c r="M5709" t="str">
        <f t="shared" si="269"/>
        <v>North Indian</v>
      </c>
      <c r="N5709" s="1" t="str" cm="1">
        <f t="array" ref="N5709">_xlfn.IFS(
G5709&lt;=25,"Fast",
G5709&lt;=40,"Medium",
G5709&gt;40,"Slow"
)</f>
        <v>Slow</v>
      </c>
    </row>
    <row r="5710" spans="1:14" x14ac:dyDescent="0.3">
      <c r="A5710" s="1">
        <v>439036</v>
      </c>
      <c r="B5710" s="1" t="s">
        <v>537</v>
      </c>
      <c r="C5710" s="1" t="s">
        <v>463</v>
      </c>
      <c r="D5710" s="1" t="s">
        <v>9999</v>
      </c>
      <c r="E5710" s="1">
        <v>200</v>
      </c>
      <c r="F5710" s="1">
        <v>4.7</v>
      </c>
      <c r="G5710" s="1">
        <v>100</v>
      </c>
      <c r="H5710" s="1" t="s">
        <v>1900</v>
      </c>
      <c r="I5710" s="1" t="s">
        <v>537</v>
      </c>
      <c r="J5710" s="1">
        <v>51</v>
      </c>
      <c r="K5710" s="1" t="str">
        <f t="shared" si="267"/>
        <v>valid</v>
      </c>
      <c r="L5710" s="1" t="str">
        <f t="shared" si="268"/>
        <v>BUDGET</v>
      </c>
      <c r="M5710" t="str">
        <f t="shared" si="269"/>
        <v>Juices</v>
      </c>
      <c r="N5710" s="1" t="str" cm="1">
        <f t="array" ref="N5710">_xlfn.IFS(
G5710&lt;=25,"Fast",
G5710&lt;=40,"Medium",
G5710&gt;40,"Slow"
)</f>
        <v>Slow</v>
      </c>
    </row>
    <row r="5711" spans="1:14" x14ac:dyDescent="0.3">
      <c r="A5711" s="1">
        <v>439140</v>
      </c>
      <c r="B5711" s="1" t="s">
        <v>864</v>
      </c>
      <c r="C5711" s="1" t="s">
        <v>91</v>
      </c>
      <c r="D5711" s="1" t="s">
        <v>10000</v>
      </c>
      <c r="E5711" s="1">
        <v>400</v>
      </c>
      <c r="F5711" s="1">
        <v>4.4000000000000004</v>
      </c>
      <c r="G5711" s="1">
        <v>20</v>
      </c>
      <c r="H5711" s="1" t="s">
        <v>19</v>
      </c>
      <c r="I5711" s="1" t="s">
        <v>864</v>
      </c>
      <c r="J5711" s="1">
        <v>55</v>
      </c>
      <c r="K5711" s="1" t="str">
        <f t="shared" si="267"/>
        <v>valid</v>
      </c>
      <c r="L5711" s="1" t="str">
        <f t="shared" si="268"/>
        <v>MID</v>
      </c>
      <c r="M5711" t="str">
        <f t="shared" si="269"/>
        <v>Chinese</v>
      </c>
      <c r="N5711" s="1" t="str" cm="1">
        <f t="array" ref="N5711">_xlfn.IFS(
G5711&lt;=25,"Fast",
G5711&lt;=40,"Medium",
G5711&gt;40,"Slow"
)</f>
        <v>Fast</v>
      </c>
    </row>
    <row r="5712" spans="1:14" x14ac:dyDescent="0.3">
      <c r="A5712" s="1">
        <v>439141</v>
      </c>
      <c r="B5712" s="1" t="s">
        <v>175</v>
      </c>
      <c r="C5712" s="1" t="s">
        <v>11</v>
      </c>
      <c r="D5712" s="1" t="s">
        <v>3275</v>
      </c>
      <c r="E5712" s="1">
        <v>400</v>
      </c>
      <c r="F5712" s="1">
        <v>4.2</v>
      </c>
      <c r="G5712" s="1">
        <v>50</v>
      </c>
      <c r="H5712" s="1" t="s">
        <v>10001</v>
      </c>
      <c r="I5712" s="1" t="s">
        <v>1532</v>
      </c>
      <c r="J5712" s="1">
        <v>38</v>
      </c>
      <c r="K5712" s="1" t="str">
        <f t="shared" si="267"/>
        <v>valid</v>
      </c>
      <c r="L5712" s="1" t="str">
        <f t="shared" si="268"/>
        <v>MID</v>
      </c>
      <c r="M5712" t="str">
        <f t="shared" si="269"/>
        <v>Biryani</v>
      </c>
      <c r="N5712" s="1" t="str" cm="1">
        <f t="array" ref="N5712">_xlfn.IFS(
G5712&lt;=25,"Fast",
G5712&lt;=40,"Medium",
G5712&gt;40,"Slow"
)</f>
        <v>Slow</v>
      </c>
    </row>
    <row r="5713" spans="1:14" x14ac:dyDescent="0.3">
      <c r="A5713" s="1">
        <v>439223</v>
      </c>
      <c r="B5713" s="1" t="s">
        <v>645</v>
      </c>
      <c r="C5713" s="1" t="s">
        <v>189</v>
      </c>
      <c r="D5713" s="1" t="s">
        <v>10002</v>
      </c>
      <c r="E5713" s="1">
        <v>800</v>
      </c>
      <c r="F5713" s="1">
        <v>4.2</v>
      </c>
      <c r="G5713" s="1">
        <v>100</v>
      </c>
      <c r="H5713" s="1" t="s">
        <v>10003</v>
      </c>
      <c r="I5713" s="1" t="s">
        <v>645</v>
      </c>
      <c r="J5713" s="1">
        <v>63</v>
      </c>
      <c r="K5713" s="1" t="str">
        <f t="shared" si="267"/>
        <v>valid</v>
      </c>
      <c r="L5713" s="1" t="str">
        <f t="shared" si="268"/>
        <v>PREMIUM</v>
      </c>
      <c r="M5713" t="str">
        <f t="shared" si="269"/>
        <v>Biryani</v>
      </c>
      <c r="N5713" s="1" t="str" cm="1">
        <f t="array" ref="N5713">_xlfn.IFS(
G5713&lt;=25,"Fast",
G5713&lt;=40,"Medium",
G5713&gt;40,"Slow"
)</f>
        <v>Slow</v>
      </c>
    </row>
    <row r="5714" spans="1:14" x14ac:dyDescent="0.3">
      <c r="A5714" s="1">
        <v>439234</v>
      </c>
      <c r="B5714" s="1" t="s">
        <v>10004</v>
      </c>
      <c r="C5714" s="1" t="s">
        <v>189</v>
      </c>
      <c r="D5714" s="1" t="s">
        <v>10005</v>
      </c>
      <c r="E5714" s="1">
        <v>500</v>
      </c>
      <c r="F5714" s="1">
        <v>2.9</v>
      </c>
      <c r="G5714" s="1">
        <v>80</v>
      </c>
      <c r="H5714" s="1" t="s">
        <v>2205</v>
      </c>
      <c r="I5714" s="1" t="s">
        <v>4953</v>
      </c>
      <c r="J5714" s="1">
        <v>79</v>
      </c>
      <c r="K5714" s="1" t="str">
        <f t="shared" si="267"/>
        <v>valid</v>
      </c>
      <c r="L5714" s="1" t="str">
        <f t="shared" si="268"/>
        <v>MID</v>
      </c>
      <c r="M5714" t="str">
        <f t="shared" si="269"/>
        <v>Biryani</v>
      </c>
      <c r="N5714" s="1" t="str" cm="1">
        <f t="array" ref="N5714">_xlfn.IFS(
G5714&lt;=25,"Fast",
G5714&lt;=40,"Medium",
G5714&gt;40,"Slow"
)</f>
        <v>Slow</v>
      </c>
    </row>
    <row r="5715" spans="1:14" x14ac:dyDescent="0.3">
      <c r="A5715" s="1">
        <v>439293</v>
      </c>
      <c r="B5715" s="1" t="s">
        <v>661</v>
      </c>
      <c r="C5715" s="1" t="s">
        <v>463</v>
      </c>
      <c r="D5715" s="1" t="s">
        <v>10006</v>
      </c>
      <c r="E5715" s="1">
        <v>300</v>
      </c>
      <c r="F5715" s="1">
        <v>2.9</v>
      </c>
      <c r="G5715" s="1">
        <v>80</v>
      </c>
      <c r="H5715" s="1" t="s">
        <v>2417</v>
      </c>
      <c r="I5715" s="1" t="s">
        <v>661</v>
      </c>
      <c r="J5715" s="1">
        <v>77</v>
      </c>
      <c r="K5715" s="1" t="str">
        <f t="shared" si="267"/>
        <v>valid</v>
      </c>
      <c r="L5715" s="1" t="str">
        <f t="shared" si="268"/>
        <v>BUDGET</v>
      </c>
      <c r="M5715" t="str">
        <f t="shared" si="269"/>
        <v>South Indian</v>
      </c>
      <c r="N5715" s="1" t="str" cm="1">
        <f t="array" ref="N5715">_xlfn.IFS(
G5715&lt;=25,"Fast",
G5715&lt;=40,"Medium",
G5715&gt;40,"Slow"
)</f>
        <v>Slow</v>
      </c>
    </row>
    <row r="5716" spans="1:14" x14ac:dyDescent="0.3">
      <c r="A5716" s="1">
        <v>439357</v>
      </c>
      <c r="B5716" s="1" t="s">
        <v>9950</v>
      </c>
      <c r="C5716" s="1" t="s">
        <v>68</v>
      </c>
      <c r="D5716" s="1" t="s">
        <v>10007</v>
      </c>
      <c r="E5716" s="1">
        <v>200</v>
      </c>
      <c r="F5716" s="1">
        <v>2.9</v>
      </c>
      <c r="G5716" s="1">
        <v>80</v>
      </c>
      <c r="H5716" s="1" t="s">
        <v>5469</v>
      </c>
      <c r="I5716" s="1" t="s">
        <v>9950</v>
      </c>
      <c r="J5716" s="1">
        <v>79</v>
      </c>
      <c r="K5716" s="1" t="str">
        <f t="shared" si="267"/>
        <v>valid</v>
      </c>
      <c r="L5716" s="1" t="str">
        <f t="shared" si="268"/>
        <v>BUDGET</v>
      </c>
      <c r="M5716" t="str">
        <f t="shared" si="269"/>
        <v>Fast Food  Snacks  Beverages</v>
      </c>
      <c r="N5716" s="1" t="str" cm="1">
        <f t="array" ref="N5716">_xlfn.IFS(
G5716&lt;=25,"Fast",
G5716&lt;=40,"Medium",
G5716&gt;40,"Slow"
)</f>
        <v>Slow</v>
      </c>
    </row>
    <row r="5717" spans="1:14" x14ac:dyDescent="0.3">
      <c r="A5717" s="1">
        <v>439381</v>
      </c>
      <c r="B5717" s="1" t="s">
        <v>1532</v>
      </c>
      <c r="C5717" s="1" t="s">
        <v>11</v>
      </c>
      <c r="D5717" s="1" t="s">
        <v>10008</v>
      </c>
      <c r="E5717" s="1">
        <v>300</v>
      </c>
      <c r="F5717" s="1">
        <v>2.9</v>
      </c>
      <c r="G5717" s="1">
        <v>80</v>
      </c>
      <c r="H5717" s="1" t="s">
        <v>2181</v>
      </c>
      <c r="I5717" s="1" t="s">
        <v>1532</v>
      </c>
      <c r="J5717" s="1">
        <v>36</v>
      </c>
      <c r="K5717" s="1" t="str">
        <f t="shared" si="267"/>
        <v>valid</v>
      </c>
      <c r="L5717" s="1" t="str">
        <f t="shared" si="268"/>
        <v>BUDGET</v>
      </c>
      <c r="M5717" t="str">
        <f t="shared" si="269"/>
        <v>Chinese</v>
      </c>
      <c r="N5717" s="1" t="str" cm="1">
        <f t="array" ref="N5717">_xlfn.IFS(
G5717&lt;=25,"Fast",
G5717&lt;=40,"Medium",
G5717&gt;40,"Slow"
)</f>
        <v>Slow</v>
      </c>
    </row>
    <row r="5718" spans="1:14" x14ac:dyDescent="0.3">
      <c r="A5718" s="1">
        <v>439390</v>
      </c>
      <c r="B5718" s="1" t="s">
        <v>528</v>
      </c>
      <c r="C5718" s="1" t="s">
        <v>189</v>
      </c>
      <c r="D5718" s="1" t="s">
        <v>10009</v>
      </c>
      <c r="E5718" s="1">
        <v>200</v>
      </c>
      <c r="F5718" s="1">
        <v>3.8</v>
      </c>
      <c r="G5718" s="1">
        <v>50</v>
      </c>
      <c r="H5718" s="1" t="s">
        <v>10010</v>
      </c>
      <c r="I5718" s="1" t="s">
        <v>528</v>
      </c>
      <c r="J5718" s="1">
        <v>84</v>
      </c>
      <c r="K5718" s="1" t="str">
        <f t="shared" si="267"/>
        <v>valid</v>
      </c>
      <c r="L5718" s="1" t="str">
        <f t="shared" si="268"/>
        <v>BUDGET</v>
      </c>
      <c r="M5718" t="str">
        <f t="shared" si="269"/>
        <v>Indian</v>
      </c>
      <c r="N5718" s="1" t="str" cm="1">
        <f t="array" ref="N5718">_xlfn.IFS(
G5718&lt;=25,"Fast",
G5718&lt;=40,"Medium",
G5718&gt;40,"Slow"
)</f>
        <v>Slow</v>
      </c>
    </row>
    <row r="5719" spans="1:14" x14ac:dyDescent="0.3">
      <c r="A5719" s="1">
        <v>439446</v>
      </c>
      <c r="B5719" s="1" t="s">
        <v>2435</v>
      </c>
      <c r="C5719" s="1" t="s">
        <v>463</v>
      </c>
      <c r="D5719" s="1" t="s">
        <v>10011</v>
      </c>
      <c r="E5719" s="1">
        <v>1000</v>
      </c>
      <c r="F5719" s="1">
        <v>4.3</v>
      </c>
      <c r="G5719" s="1">
        <v>20</v>
      </c>
      <c r="H5719" s="1" t="s">
        <v>10012</v>
      </c>
      <c r="I5719" s="1" t="s">
        <v>2435</v>
      </c>
      <c r="J5719" s="1">
        <v>73</v>
      </c>
      <c r="K5719" s="1" t="str">
        <f t="shared" si="267"/>
        <v>valid</v>
      </c>
      <c r="L5719" s="1" t="str">
        <f t="shared" si="268"/>
        <v>PREMIUM</v>
      </c>
      <c r="M5719" t="str">
        <f t="shared" si="269"/>
        <v>Pan-Asian</v>
      </c>
      <c r="N5719" s="1" t="str" cm="1">
        <f t="array" ref="N5719">_xlfn.IFS(
G5719&lt;=25,"Fast",
G5719&lt;=40,"Medium",
G5719&gt;40,"Slow"
)</f>
        <v>Fast</v>
      </c>
    </row>
    <row r="5720" spans="1:14" x14ac:dyDescent="0.3">
      <c r="A5720" s="1">
        <v>439476</v>
      </c>
      <c r="B5720" s="1" t="s">
        <v>4142</v>
      </c>
      <c r="C5720" s="1" t="s">
        <v>68</v>
      </c>
      <c r="D5720" s="1" t="s">
        <v>10013</v>
      </c>
      <c r="E5720" s="1">
        <v>300</v>
      </c>
      <c r="F5720" s="1">
        <v>4.2</v>
      </c>
      <c r="G5720" s="1">
        <v>20</v>
      </c>
      <c r="H5720" s="1" t="s">
        <v>10014</v>
      </c>
      <c r="I5720" s="1" t="s">
        <v>1977</v>
      </c>
      <c r="J5720" s="1">
        <v>45</v>
      </c>
      <c r="K5720" s="1" t="str">
        <f t="shared" si="267"/>
        <v>valid</v>
      </c>
      <c r="L5720" s="1" t="str">
        <f t="shared" si="268"/>
        <v>BUDGET</v>
      </c>
      <c r="M5720" t="str">
        <f t="shared" si="269"/>
        <v>Indian</v>
      </c>
      <c r="N5720" s="1" t="str" cm="1">
        <f t="array" ref="N5720">_xlfn.IFS(
G5720&lt;=25,"Fast",
G5720&lt;=40,"Medium",
G5720&gt;40,"Slow"
)</f>
        <v>Fast</v>
      </c>
    </row>
    <row r="5721" spans="1:14" x14ac:dyDescent="0.3">
      <c r="A5721" s="1">
        <v>439539</v>
      </c>
      <c r="B5721" s="1" t="s">
        <v>2580</v>
      </c>
      <c r="C5721" s="1" t="s">
        <v>383</v>
      </c>
      <c r="D5721" s="1" t="s">
        <v>3835</v>
      </c>
      <c r="E5721" s="1">
        <v>249</v>
      </c>
      <c r="F5721" s="1">
        <v>2.9</v>
      </c>
      <c r="G5721" s="1">
        <v>80</v>
      </c>
      <c r="H5721" s="1" t="s">
        <v>695</v>
      </c>
      <c r="I5721" s="1" t="s">
        <v>2580</v>
      </c>
      <c r="J5721" s="1">
        <v>69</v>
      </c>
      <c r="K5721" s="1" t="str">
        <f t="shared" si="267"/>
        <v>valid</v>
      </c>
      <c r="L5721" s="1" t="str">
        <f t="shared" si="268"/>
        <v>BUDGET</v>
      </c>
      <c r="M5721" t="str">
        <f t="shared" si="269"/>
        <v>Indian</v>
      </c>
      <c r="N5721" s="1" t="str" cm="1">
        <f t="array" ref="N5721">_xlfn.IFS(
G5721&lt;=25,"Fast",
G5721&lt;=40,"Medium",
G5721&gt;40,"Slow"
)</f>
        <v>Slow</v>
      </c>
    </row>
    <row r="5722" spans="1:14" x14ac:dyDescent="0.3">
      <c r="A5722" s="1">
        <v>439603</v>
      </c>
      <c r="B5722" s="1" t="s">
        <v>574</v>
      </c>
      <c r="C5722" s="1" t="s">
        <v>68</v>
      </c>
      <c r="D5722" s="1" t="s">
        <v>10015</v>
      </c>
      <c r="E5722" s="1">
        <v>280</v>
      </c>
      <c r="F5722" s="1">
        <v>2.9</v>
      </c>
      <c r="G5722" s="1">
        <v>80</v>
      </c>
      <c r="H5722" s="1" t="s">
        <v>10016</v>
      </c>
      <c r="I5722" s="1" t="s">
        <v>574</v>
      </c>
      <c r="J5722" s="1">
        <v>69</v>
      </c>
      <c r="K5722" s="1" t="str">
        <f t="shared" si="267"/>
        <v>valid</v>
      </c>
      <c r="L5722" s="1" t="str">
        <f t="shared" si="268"/>
        <v>BUDGET</v>
      </c>
      <c r="M5722" t="str">
        <f t="shared" si="269"/>
        <v>Biryani</v>
      </c>
      <c r="N5722" s="1" t="str" cm="1">
        <f t="array" ref="N5722">_xlfn.IFS(
G5722&lt;=25,"Fast",
G5722&lt;=40,"Medium",
G5722&gt;40,"Slow"
)</f>
        <v>Slow</v>
      </c>
    </row>
    <row r="5723" spans="1:14" x14ac:dyDescent="0.3">
      <c r="A5723" s="1">
        <v>439626</v>
      </c>
      <c r="B5723" s="1" t="s">
        <v>3951</v>
      </c>
      <c r="C5723" s="1" t="s">
        <v>91</v>
      </c>
      <c r="D5723" s="1" t="s">
        <v>10017</v>
      </c>
      <c r="E5723" s="1">
        <v>300</v>
      </c>
      <c r="F5723" s="1">
        <v>2.9</v>
      </c>
      <c r="G5723" s="1">
        <v>80</v>
      </c>
      <c r="H5723" s="1" t="s">
        <v>19</v>
      </c>
      <c r="I5723" s="1" t="s">
        <v>3951</v>
      </c>
      <c r="J5723" s="1">
        <v>37</v>
      </c>
      <c r="K5723" s="1" t="str">
        <f t="shared" si="267"/>
        <v>valid</v>
      </c>
      <c r="L5723" s="1" t="str">
        <f t="shared" si="268"/>
        <v>BUDGET</v>
      </c>
      <c r="M5723" t="str">
        <f t="shared" si="269"/>
        <v>Chinese</v>
      </c>
      <c r="N5723" s="1" t="str" cm="1">
        <f t="array" ref="N5723">_xlfn.IFS(
G5723&lt;=25,"Fast",
G5723&lt;=40,"Medium",
G5723&gt;40,"Slow"
)</f>
        <v>Slow</v>
      </c>
    </row>
    <row r="5724" spans="1:14" x14ac:dyDescent="0.3">
      <c r="A5724" s="1">
        <v>439660</v>
      </c>
      <c r="B5724" s="1" t="s">
        <v>3390</v>
      </c>
      <c r="C5724" s="1" t="s">
        <v>68</v>
      </c>
      <c r="D5724" s="1" t="s">
        <v>10018</v>
      </c>
      <c r="E5724" s="1">
        <v>400</v>
      </c>
      <c r="F5724" s="1">
        <v>2.9</v>
      </c>
      <c r="G5724" s="1">
        <v>80</v>
      </c>
      <c r="H5724" s="1" t="s">
        <v>10019</v>
      </c>
      <c r="I5724" s="1" t="s">
        <v>3390</v>
      </c>
      <c r="J5724" s="1">
        <v>44</v>
      </c>
      <c r="K5724" s="1" t="str">
        <f t="shared" si="267"/>
        <v>valid</v>
      </c>
      <c r="L5724" s="1" t="str">
        <f t="shared" si="268"/>
        <v>MID</v>
      </c>
      <c r="M5724" t="str">
        <f t="shared" si="269"/>
        <v>Arabian</v>
      </c>
      <c r="N5724" s="1" t="str" cm="1">
        <f t="array" ref="N5724">_xlfn.IFS(
G5724&lt;=25,"Fast",
G5724&lt;=40,"Medium",
G5724&gt;40,"Slow"
)</f>
        <v>Slow</v>
      </c>
    </row>
    <row r="5725" spans="1:14" x14ac:dyDescent="0.3">
      <c r="A5725" s="1">
        <v>439669</v>
      </c>
      <c r="B5725" s="1" t="s">
        <v>528</v>
      </c>
      <c r="C5725" s="1" t="s">
        <v>189</v>
      </c>
      <c r="D5725" s="1" t="s">
        <v>10020</v>
      </c>
      <c r="E5725" s="1">
        <v>250</v>
      </c>
      <c r="F5725" s="1">
        <v>2.9</v>
      </c>
      <c r="G5725" s="1">
        <v>80</v>
      </c>
      <c r="H5725" s="1" t="s">
        <v>19</v>
      </c>
      <c r="I5725" s="1" t="s">
        <v>528</v>
      </c>
      <c r="J5725" s="1">
        <v>88</v>
      </c>
      <c r="K5725" s="1" t="str">
        <f t="shared" si="267"/>
        <v>valid</v>
      </c>
      <c r="L5725" s="1" t="str">
        <f t="shared" si="268"/>
        <v>BUDGET</v>
      </c>
      <c r="M5725" t="str">
        <f t="shared" si="269"/>
        <v>Chinese</v>
      </c>
      <c r="N5725" s="1" t="str" cm="1">
        <f t="array" ref="N5725">_xlfn.IFS(
G5725&lt;=25,"Fast",
G5725&lt;=40,"Medium",
G5725&gt;40,"Slow"
)</f>
        <v>Slow</v>
      </c>
    </row>
    <row r="5726" spans="1:14" x14ac:dyDescent="0.3">
      <c r="A5726" s="1">
        <v>439671</v>
      </c>
      <c r="B5726" s="1" t="s">
        <v>238</v>
      </c>
      <c r="C5726" s="1" t="s">
        <v>11</v>
      </c>
      <c r="D5726" s="1" t="s">
        <v>10021</v>
      </c>
      <c r="E5726" s="1">
        <v>200</v>
      </c>
      <c r="F5726" s="1">
        <v>2.9</v>
      </c>
      <c r="G5726" s="1">
        <v>80</v>
      </c>
      <c r="H5726" s="1" t="s">
        <v>10022</v>
      </c>
      <c r="I5726" s="1" t="s">
        <v>238</v>
      </c>
      <c r="J5726" s="1">
        <v>56</v>
      </c>
      <c r="K5726" s="1" t="str">
        <f t="shared" si="267"/>
        <v>valid</v>
      </c>
      <c r="L5726" s="1" t="str">
        <f t="shared" si="268"/>
        <v>BUDGET</v>
      </c>
      <c r="M5726" t="str">
        <f t="shared" si="269"/>
        <v>South Indian</v>
      </c>
      <c r="N5726" s="1" t="str" cm="1">
        <f t="array" ref="N5726">_xlfn.IFS(
G5726&lt;=25,"Fast",
G5726&lt;=40,"Medium",
G5726&gt;40,"Slow"
)</f>
        <v>Slow</v>
      </c>
    </row>
    <row r="5727" spans="1:14" x14ac:dyDescent="0.3">
      <c r="A5727" s="1">
        <v>439720</v>
      </c>
      <c r="B5727" s="1" t="s">
        <v>3352</v>
      </c>
      <c r="C5727" s="1" t="s">
        <v>68</v>
      </c>
      <c r="D5727" s="1" t="s">
        <v>10023</v>
      </c>
      <c r="E5727" s="1">
        <v>250</v>
      </c>
      <c r="F5727" s="1">
        <v>2.9</v>
      </c>
      <c r="G5727" s="1">
        <v>80</v>
      </c>
      <c r="H5727" s="1" t="s">
        <v>3138</v>
      </c>
      <c r="I5727" s="1" t="s">
        <v>3352</v>
      </c>
      <c r="J5727" s="1">
        <v>45</v>
      </c>
      <c r="K5727" s="1" t="str">
        <f t="shared" si="267"/>
        <v>valid</v>
      </c>
      <c r="L5727" s="1" t="str">
        <f t="shared" si="268"/>
        <v>BUDGET</v>
      </c>
      <c r="M5727" t="str">
        <f t="shared" si="269"/>
        <v>Sweets</v>
      </c>
      <c r="N5727" s="1" t="str" cm="1">
        <f t="array" ref="N5727">_xlfn.IFS(
G5727&lt;=25,"Fast",
G5727&lt;=40,"Medium",
G5727&gt;40,"Slow"
)</f>
        <v>Slow</v>
      </c>
    </row>
    <row r="5728" spans="1:14" x14ac:dyDescent="0.3">
      <c r="A5728" s="1">
        <v>439796</v>
      </c>
      <c r="B5728" s="1" t="s">
        <v>1855</v>
      </c>
      <c r="C5728" s="1" t="s">
        <v>463</v>
      </c>
      <c r="D5728" s="1" t="s">
        <v>10024</v>
      </c>
      <c r="E5728" s="1">
        <v>200</v>
      </c>
      <c r="F5728" s="1">
        <v>2.9</v>
      </c>
      <c r="G5728" s="1">
        <v>80</v>
      </c>
      <c r="H5728" s="1" t="s">
        <v>9042</v>
      </c>
      <c r="I5728" s="1" t="s">
        <v>1855</v>
      </c>
      <c r="J5728" s="1">
        <v>74</v>
      </c>
      <c r="K5728" s="1" t="str">
        <f t="shared" si="267"/>
        <v>valid</v>
      </c>
      <c r="L5728" s="1" t="str">
        <f t="shared" si="268"/>
        <v>BUDGET</v>
      </c>
      <c r="M5728" t="str">
        <f t="shared" si="269"/>
        <v>Chinese</v>
      </c>
      <c r="N5728" s="1" t="str" cm="1">
        <f t="array" ref="N5728">_xlfn.IFS(
G5728&lt;=25,"Fast",
G5728&lt;=40,"Medium",
G5728&gt;40,"Slow"
)</f>
        <v>Slow</v>
      </c>
    </row>
    <row r="5729" spans="1:14" x14ac:dyDescent="0.3">
      <c r="A5729" s="1">
        <v>439841</v>
      </c>
      <c r="B5729" s="1" t="s">
        <v>634</v>
      </c>
      <c r="C5729" s="1" t="s">
        <v>463</v>
      </c>
      <c r="D5729" s="1" t="s">
        <v>10025</v>
      </c>
      <c r="E5729" s="1">
        <v>1200</v>
      </c>
      <c r="F5729" s="1">
        <v>2.9</v>
      </c>
      <c r="G5729" s="1">
        <v>80</v>
      </c>
      <c r="H5729" s="1" t="s">
        <v>2714</v>
      </c>
      <c r="I5729" s="1" t="s">
        <v>634</v>
      </c>
      <c r="J5729" s="1">
        <v>49</v>
      </c>
      <c r="K5729" s="1" t="str">
        <f t="shared" si="267"/>
        <v>valid</v>
      </c>
      <c r="L5729" s="1" t="str">
        <f t="shared" si="268"/>
        <v>PREMIUM</v>
      </c>
      <c r="M5729" t="str">
        <f t="shared" si="269"/>
        <v>Italian</v>
      </c>
      <c r="N5729" s="1" t="str" cm="1">
        <f t="array" ref="N5729">_xlfn.IFS(
G5729&lt;=25,"Fast",
G5729&lt;=40,"Medium",
G5729&gt;40,"Slow"
)</f>
        <v>Slow</v>
      </c>
    </row>
    <row r="5730" spans="1:14" x14ac:dyDescent="0.3">
      <c r="A5730" s="1">
        <v>439844</v>
      </c>
      <c r="B5730" s="1" t="s">
        <v>745</v>
      </c>
      <c r="C5730" s="1" t="s">
        <v>383</v>
      </c>
      <c r="D5730" s="1" t="s">
        <v>10026</v>
      </c>
      <c r="E5730" s="1">
        <v>500</v>
      </c>
      <c r="F5730" s="1">
        <v>2.9</v>
      </c>
      <c r="G5730" s="1">
        <v>80</v>
      </c>
      <c r="H5730" s="1" t="s">
        <v>10027</v>
      </c>
      <c r="I5730" s="1" t="s">
        <v>745</v>
      </c>
      <c r="J5730" s="1">
        <v>46</v>
      </c>
      <c r="K5730" s="1" t="str">
        <f t="shared" si="267"/>
        <v>valid</v>
      </c>
      <c r="L5730" s="1" t="str">
        <f t="shared" si="268"/>
        <v>MID</v>
      </c>
      <c r="M5730" t="str">
        <f t="shared" si="269"/>
        <v>Chinese</v>
      </c>
      <c r="N5730" s="1" t="str" cm="1">
        <f t="array" ref="N5730">_xlfn.IFS(
G5730&lt;=25,"Fast",
G5730&lt;=40,"Medium",
G5730&gt;40,"Slow"
)</f>
        <v>Slow</v>
      </c>
    </row>
    <row r="5731" spans="1:14" x14ac:dyDescent="0.3">
      <c r="A5731" s="1">
        <v>439878</v>
      </c>
      <c r="B5731" s="1" t="s">
        <v>2092</v>
      </c>
      <c r="C5731" s="1" t="s">
        <v>2068</v>
      </c>
      <c r="D5731" s="1" t="s">
        <v>8979</v>
      </c>
      <c r="E5731" s="1">
        <v>300</v>
      </c>
      <c r="F5731" s="1">
        <v>2.9</v>
      </c>
      <c r="G5731" s="1">
        <v>80</v>
      </c>
      <c r="H5731" s="1" t="s">
        <v>837</v>
      </c>
      <c r="I5731" s="1" t="s">
        <v>2092</v>
      </c>
      <c r="J5731" s="1">
        <v>48</v>
      </c>
      <c r="K5731" s="1" t="str">
        <f t="shared" si="267"/>
        <v>valid</v>
      </c>
      <c r="L5731" s="1" t="str">
        <f t="shared" si="268"/>
        <v>BUDGET</v>
      </c>
      <c r="M5731" t="str">
        <f t="shared" si="269"/>
        <v>Pizzas</v>
      </c>
      <c r="N5731" s="1" t="str" cm="1">
        <f t="array" ref="N5731">_xlfn.IFS(
G5731&lt;=25,"Fast",
G5731&lt;=40,"Medium",
G5731&gt;40,"Slow"
)</f>
        <v>Slow</v>
      </c>
    </row>
    <row r="5732" spans="1:14" x14ac:dyDescent="0.3">
      <c r="A5732" s="1">
        <v>439884</v>
      </c>
      <c r="B5732" s="1" t="s">
        <v>90</v>
      </c>
      <c r="C5732" s="1" t="s">
        <v>91</v>
      </c>
      <c r="D5732" s="1" t="s">
        <v>10028</v>
      </c>
      <c r="E5732" s="1">
        <v>300</v>
      </c>
      <c r="F5732" s="1">
        <v>2.9</v>
      </c>
      <c r="G5732" s="1">
        <v>80</v>
      </c>
      <c r="H5732" s="1" t="s">
        <v>6061</v>
      </c>
      <c r="I5732" s="1" t="s">
        <v>90</v>
      </c>
      <c r="J5732" s="1">
        <v>58</v>
      </c>
      <c r="K5732" s="1" t="str">
        <f t="shared" si="267"/>
        <v>valid</v>
      </c>
      <c r="L5732" s="1" t="str">
        <f t="shared" si="268"/>
        <v>BUDGET</v>
      </c>
      <c r="M5732" t="str">
        <f t="shared" si="269"/>
        <v>Biryani</v>
      </c>
      <c r="N5732" s="1" t="str" cm="1">
        <f t="array" ref="N5732">_xlfn.IFS(
G5732&lt;=25,"Fast",
G5732&lt;=40,"Medium",
G5732&gt;40,"Slow"
)</f>
        <v>Slow</v>
      </c>
    </row>
    <row r="5733" spans="1:14" x14ac:dyDescent="0.3">
      <c r="A5733" s="1">
        <v>439934</v>
      </c>
      <c r="B5733" s="1" t="s">
        <v>3207</v>
      </c>
      <c r="C5733" s="1" t="s">
        <v>189</v>
      </c>
      <c r="D5733" s="1" t="s">
        <v>10029</v>
      </c>
      <c r="E5733" s="1">
        <v>100</v>
      </c>
      <c r="F5733" s="1">
        <v>2.9</v>
      </c>
      <c r="G5733" s="1">
        <v>80</v>
      </c>
      <c r="H5733" s="1" t="s">
        <v>19</v>
      </c>
      <c r="I5733" s="1" t="s">
        <v>2440</v>
      </c>
      <c r="J5733" s="1">
        <v>62</v>
      </c>
      <c r="K5733" s="1" t="str">
        <f t="shared" si="267"/>
        <v>valid</v>
      </c>
      <c r="L5733" s="1" t="str">
        <f t="shared" si="268"/>
        <v>BUDGET</v>
      </c>
      <c r="M5733" t="str">
        <f t="shared" si="269"/>
        <v>Chinese</v>
      </c>
      <c r="N5733" s="1" t="str" cm="1">
        <f t="array" ref="N5733">_xlfn.IFS(
G5733&lt;=25,"Fast",
G5733&lt;=40,"Medium",
G5733&gt;40,"Slow"
)</f>
        <v>Slow</v>
      </c>
    </row>
    <row r="5734" spans="1:14" x14ac:dyDescent="0.3">
      <c r="A5734" s="1">
        <v>439959</v>
      </c>
      <c r="B5734" s="1" t="s">
        <v>4416</v>
      </c>
      <c r="C5734" s="1" t="s">
        <v>2068</v>
      </c>
      <c r="D5734" s="1" t="s">
        <v>10030</v>
      </c>
      <c r="E5734" s="1">
        <v>200</v>
      </c>
      <c r="F5734" s="1">
        <v>2.9</v>
      </c>
      <c r="G5734" s="1">
        <v>80</v>
      </c>
      <c r="H5734" s="1" t="s">
        <v>5104</v>
      </c>
      <c r="I5734" s="1" t="s">
        <v>4416</v>
      </c>
      <c r="J5734" s="1">
        <v>48</v>
      </c>
      <c r="K5734" s="1" t="str">
        <f t="shared" si="267"/>
        <v>valid</v>
      </c>
      <c r="L5734" s="1" t="str">
        <f t="shared" si="268"/>
        <v>BUDGET</v>
      </c>
      <c r="M5734" t="str">
        <f t="shared" si="269"/>
        <v>Beverages</v>
      </c>
      <c r="N5734" s="1" t="str" cm="1">
        <f t="array" ref="N5734">_xlfn.IFS(
G5734&lt;=25,"Fast",
G5734&lt;=40,"Medium",
G5734&gt;40,"Slow"
)</f>
        <v>Slow</v>
      </c>
    </row>
    <row r="5735" spans="1:14" x14ac:dyDescent="0.3">
      <c r="A5735" s="1">
        <v>439964</v>
      </c>
      <c r="B5735" s="1" t="s">
        <v>386</v>
      </c>
      <c r="C5735" s="1" t="s">
        <v>383</v>
      </c>
      <c r="D5735" s="1" t="s">
        <v>10031</v>
      </c>
      <c r="E5735" s="1">
        <v>1000</v>
      </c>
      <c r="F5735" s="1">
        <v>2.9</v>
      </c>
      <c r="G5735" s="1">
        <v>80</v>
      </c>
      <c r="H5735" s="1" t="s">
        <v>131</v>
      </c>
      <c r="I5735" s="1" t="s">
        <v>386</v>
      </c>
      <c r="J5735" s="1">
        <v>70</v>
      </c>
      <c r="K5735" s="1" t="str">
        <f t="shared" si="267"/>
        <v>valid</v>
      </c>
      <c r="L5735" s="1" t="str">
        <f t="shared" si="268"/>
        <v>PREMIUM</v>
      </c>
      <c r="M5735" t="str">
        <f t="shared" si="269"/>
        <v>North Indian</v>
      </c>
      <c r="N5735" s="1" t="str" cm="1">
        <f t="array" ref="N5735">_xlfn.IFS(
G5735&lt;=25,"Fast",
G5735&lt;=40,"Medium",
G5735&gt;40,"Slow"
)</f>
        <v>Slow</v>
      </c>
    </row>
    <row r="5736" spans="1:14" x14ac:dyDescent="0.3">
      <c r="A5736" s="1">
        <v>439965</v>
      </c>
      <c r="B5736" s="1" t="s">
        <v>83</v>
      </c>
      <c r="C5736" s="1" t="s">
        <v>68</v>
      </c>
      <c r="D5736" s="1" t="s">
        <v>10032</v>
      </c>
      <c r="E5736" s="1">
        <v>350</v>
      </c>
      <c r="F5736" s="1">
        <v>2.9</v>
      </c>
      <c r="G5736" s="1">
        <v>80</v>
      </c>
      <c r="H5736" s="1" t="s">
        <v>10033</v>
      </c>
      <c r="I5736" s="1" t="s">
        <v>83</v>
      </c>
      <c r="J5736" s="1">
        <v>52</v>
      </c>
      <c r="K5736" s="1" t="str">
        <f t="shared" si="267"/>
        <v>valid</v>
      </c>
      <c r="L5736" s="1" t="str">
        <f t="shared" si="268"/>
        <v>MID</v>
      </c>
      <c r="M5736" t="str">
        <f t="shared" si="269"/>
        <v>Fast Food</v>
      </c>
      <c r="N5736" s="1" t="str" cm="1">
        <f t="array" ref="N5736">_xlfn.IFS(
G5736&lt;=25,"Fast",
G5736&lt;=40,"Medium",
G5736&gt;40,"Slow"
)</f>
        <v>Slow</v>
      </c>
    </row>
    <row r="5737" spans="1:14" x14ac:dyDescent="0.3">
      <c r="A5737" s="1">
        <v>439975</v>
      </c>
      <c r="B5737" s="1" t="s">
        <v>1697</v>
      </c>
      <c r="C5737" s="1" t="s">
        <v>189</v>
      </c>
      <c r="D5737" s="1" t="s">
        <v>10034</v>
      </c>
      <c r="E5737" s="1">
        <v>300</v>
      </c>
      <c r="F5737" s="1">
        <v>2.9</v>
      </c>
      <c r="G5737" s="1">
        <v>80</v>
      </c>
      <c r="H5737" s="1" t="s">
        <v>10035</v>
      </c>
      <c r="I5737" s="1" t="s">
        <v>1697</v>
      </c>
      <c r="J5737" s="1">
        <v>55</v>
      </c>
      <c r="K5737" s="1" t="str">
        <f t="shared" si="267"/>
        <v>valid</v>
      </c>
      <c r="L5737" s="1" t="str">
        <f t="shared" si="268"/>
        <v>BUDGET</v>
      </c>
      <c r="M5737" t="str">
        <f t="shared" si="269"/>
        <v>Pizzas</v>
      </c>
      <c r="N5737" s="1" t="str" cm="1">
        <f t="array" ref="N5737">_xlfn.IFS(
G5737&lt;=25,"Fast",
G5737&lt;=40,"Medium",
G5737&gt;40,"Slow"
)</f>
        <v>Slow</v>
      </c>
    </row>
    <row r="5738" spans="1:14" x14ac:dyDescent="0.3">
      <c r="A5738" s="1">
        <v>440001</v>
      </c>
      <c r="B5738" s="1" t="s">
        <v>3057</v>
      </c>
      <c r="C5738" s="1" t="s">
        <v>3052</v>
      </c>
      <c r="D5738" s="1" t="s">
        <v>10036</v>
      </c>
      <c r="E5738" s="1">
        <v>200</v>
      </c>
      <c r="F5738" s="1">
        <v>2.9</v>
      </c>
      <c r="G5738" s="1">
        <v>80</v>
      </c>
      <c r="H5738" s="1" t="s">
        <v>10037</v>
      </c>
      <c r="I5738" s="1" t="s">
        <v>3057</v>
      </c>
      <c r="J5738" s="1">
        <v>44</v>
      </c>
      <c r="K5738" s="1" t="str">
        <f t="shared" si="267"/>
        <v>valid</v>
      </c>
      <c r="L5738" s="1" t="str">
        <f t="shared" si="268"/>
        <v>BUDGET</v>
      </c>
      <c r="M5738" t="str">
        <f t="shared" si="269"/>
        <v>Indian</v>
      </c>
      <c r="N5738" s="1" t="str" cm="1">
        <f t="array" ref="N5738">_xlfn.IFS(
G5738&lt;=25,"Fast",
G5738&lt;=40,"Medium",
G5738&gt;40,"Slow"
)</f>
        <v>Slow</v>
      </c>
    </row>
    <row r="5739" spans="1:14" x14ac:dyDescent="0.3">
      <c r="A5739" s="1">
        <v>440006</v>
      </c>
      <c r="B5739" s="1" t="s">
        <v>248</v>
      </c>
      <c r="C5739" s="1" t="s">
        <v>189</v>
      </c>
      <c r="D5739" s="1" t="s">
        <v>10038</v>
      </c>
      <c r="E5739" s="1">
        <v>500</v>
      </c>
      <c r="F5739" s="1">
        <v>2.9</v>
      </c>
      <c r="G5739" s="1">
        <v>80</v>
      </c>
      <c r="H5739" s="1" t="s">
        <v>2348</v>
      </c>
      <c r="I5739" s="1" t="s">
        <v>4953</v>
      </c>
      <c r="J5739" s="1">
        <v>68</v>
      </c>
      <c r="K5739" s="1" t="str">
        <f t="shared" si="267"/>
        <v>valid</v>
      </c>
      <c r="L5739" s="1" t="str">
        <f t="shared" si="268"/>
        <v>MID</v>
      </c>
      <c r="M5739" t="str">
        <f t="shared" si="269"/>
        <v>Chinese  Fast Food</v>
      </c>
      <c r="N5739" s="1" t="str" cm="1">
        <f t="array" ref="N5739">_xlfn.IFS(
G5739&lt;=25,"Fast",
G5739&lt;=40,"Medium",
G5739&gt;40,"Slow"
)</f>
        <v>Slow</v>
      </c>
    </row>
    <row r="5740" spans="1:14" x14ac:dyDescent="0.3">
      <c r="A5740" s="1">
        <v>440032</v>
      </c>
      <c r="B5740" s="1" t="s">
        <v>1390</v>
      </c>
      <c r="C5740" s="1" t="s">
        <v>463</v>
      </c>
      <c r="D5740" s="1" t="s">
        <v>10039</v>
      </c>
      <c r="E5740" s="1">
        <v>300</v>
      </c>
      <c r="F5740" s="1">
        <v>2.9</v>
      </c>
      <c r="G5740" s="1">
        <v>80</v>
      </c>
      <c r="H5740" s="1" t="s">
        <v>10040</v>
      </c>
      <c r="I5740" s="1" t="s">
        <v>1390</v>
      </c>
      <c r="J5740" s="1">
        <v>78</v>
      </c>
      <c r="K5740" s="1" t="str">
        <f t="shared" si="267"/>
        <v>valid</v>
      </c>
      <c r="L5740" s="1" t="str">
        <f t="shared" si="268"/>
        <v>BUDGET</v>
      </c>
      <c r="M5740" t="str">
        <f t="shared" si="269"/>
        <v>Chinese</v>
      </c>
      <c r="N5740" s="1" t="str" cm="1">
        <f t="array" ref="N5740">_xlfn.IFS(
G5740&lt;=25,"Fast",
G5740&lt;=40,"Medium",
G5740&gt;40,"Slow"
)</f>
        <v>Slow</v>
      </c>
    </row>
    <row r="5741" spans="1:14" x14ac:dyDescent="0.3">
      <c r="A5741" s="1">
        <v>440045</v>
      </c>
      <c r="B5741" s="1" t="s">
        <v>3040</v>
      </c>
      <c r="C5741" s="1" t="s">
        <v>2068</v>
      </c>
      <c r="D5741" s="1" t="s">
        <v>10041</v>
      </c>
      <c r="E5741" s="1">
        <v>200</v>
      </c>
      <c r="F5741" s="1">
        <v>2.9</v>
      </c>
      <c r="G5741" s="1">
        <v>80</v>
      </c>
      <c r="H5741" s="1" t="s">
        <v>355</v>
      </c>
      <c r="I5741" s="1" t="s">
        <v>3040</v>
      </c>
      <c r="J5741" s="1">
        <v>40</v>
      </c>
      <c r="K5741" s="1" t="str">
        <f t="shared" si="267"/>
        <v>valid</v>
      </c>
      <c r="L5741" s="1" t="str">
        <f t="shared" si="268"/>
        <v>BUDGET</v>
      </c>
      <c r="M5741" t="str">
        <f t="shared" si="269"/>
        <v>Biryani</v>
      </c>
      <c r="N5741" s="1" t="str" cm="1">
        <f t="array" ref="N5741">_xlfn.IFS(
G5741&lt;=25,"Fast",
G5741&lt;=40,"Medium",
G5741&gt;40,"Slow"
)</f>
        <v>Slow</v>
      </c>
    </row>
    <row r="5742" spans="1:14" x14ac:dyDescent="0.3">
      <c r="A5742" s="1">
        <v>440202</v>
      </c>
      <c r="B5742" s="1" t="s">
        <v>1208</v>
      </c>
      <c r="C5742" s="1" t="s">
        <v>115</v>
      </c>
      <c r="D5742" s="1" t="s">
        <v>10042</v>
      </c>
      <c r="E5742" s="1">
        <v>250</v>
      </c>
      <c r="F5742" s="1">
        <v>2.9</v>
      </c>
      <c r="G5742" s="1">
        <v>80</v>
      </c>
      <c r="H5742" s="1" t="s">
        <v>2393</v>
      </c>
      <c r="I5742" s="1" t="s">
        <v>10043</v>
      </c>
      <c r="J5742" s="1">
        <v>77</v>
      </c>
      <c r="K5742" s="1" t="str">
        <f t="shared" si="267"/>
        <v>valid</v>
      </c>
      <c r="L5742" s="1" t="str">
        <f t="shared" si="268"/>
        <v>BUDGET</v>
      </c>
      <c r="M5742" t="str">
        <f t="shared" si="269"/>
        <v>Arabian</v>
      </c>
      <c r="N5742" s="1" t="str" cm="1">
        <f t="array" ref="N5742">_xlfn.IFS(
G5742&lt;=25,"Fast",
G5742&lt;=40,"Medium",
G5742&gt;40,"Slow"
)</f>
        <v>Slow</v>
      </c>
    </row>
    <row r="5743" spans="1:14" x14ac:dyDescent="0.3">
      <c r="A5743" s="1">
        <v>440218</v>
      </c>
      <c r="B5743" s="1" t="s">
        <v>683</v>
      </c>
      <c r="C5743" s="1" t="s">
        <v>91</v>
      </c>
      <c r="D5743" s="1" t="s">
        <v>10044</v>
      </c>
      <c r="E5743" s="1">
        <v>400</v>
      </c>
      <c r="F5743" s="1">
        <v>2.9</v>
      </c>
      <c r="G5743" s="1">
        <v>80</v>
      </c>
      <c r="H5743" s="1" t="s">
        <v>1419</v>
      </c>
      <c r="I5743" s="1" t="s">
        <v>683</v>
      </c>
      <c r="J5743" s="1">
        <v>45</v>
      </c>
      <c r="K5743" s="1" t="str">
        <f t="shared" si="267"/>
        <v>valid</v>
      </c>
      <c r="L5743" s="1" t="str">
        <f t="shared" si="268"/>
        <v>MID</v>
      </c>
      <c r="M5743" t="str">
        <f t="shared" si="269"/>
        <v>North Indian</v>
      </c>
      <c r="N5743" s="1" t="str" cm="1">
        <f t="array" ref="N5743">_xlfn.IFS(
G5743&lt;=25,"Fast",
G5743&lt;=40,"Medium",
G5743&gt;40,"Slow"
)</f>
        <v>Slow</v>
      </c>
    </row>
    <row r="5744" spans="1:14" x14ac:dyDescent="0.3">
      <c r="A5744" s="1">
        <v>440222</v>
      </c>
      <c r="B5744" s="1" t="s">
        <v>10</v>
      </c>
      <c r="C5744" s="1" t="s">
        <v>11</v>
      </c>
      <c r="D5744" s="1" t="s">
        <v>7569</v>
      </c>
      <c r="E5744" s="1">
        <v>350</v>
      </c>
      <c r="F5744" s="1">
        <v>2.9</v>
      </c>
      <c r="G5744" s="1">
        <v>80</v>
      </c>
      <c r="H5744" s="1" t="s">
        <v>4207</v>
      </c>
      <c r="I5744" s="1" t="s">
        <v>10</v>
      </c>
      <c r="J5744" s="1">
        <v>59</v>
      </c>
      <c r="K5744" s="1" t="str">
        <f t="shared" si="267"/>
        <v>valid</v>
      </c>
      <c r="L5744" s="1" t="str">
        <f t="shared" si="268"/>
        <v>MID</v>
      </c>
      <c r="M5744" t="str">
        <f t="shared" si="269"/>
        <v>Ice Cream</v>
      </c>
      <c r="N5744" s="1" t="str" cm="1">
        <f t="array" ref="N5744">_xlfn.IFS(
G5744&lt;=25,"Fast",
G5744&lt;=40,"Medium",
G5744&gt;40,"Slow"
)</f>
        <v>Slow</v>
      </c>
    </row>
    <row r="5745" spans="1:14" x14ac:dyDescent="0.3">
      <c r="A5745" s="1">
        <v>440360</v>
      </c>
      <c r="B5745" s="1" t="s">
        <v>1855</v>
      </c>
      <c r="C5745" s="1" t="s">
        <v>463</v>
      </c>
      <c r="D5745" s="1" t="s">
        <v>10045</v>
      </c>
      <c r="E5745" s="1">
        <v>300</v>
      </c>
      <c r="F5745" s="1">
        <v>2.9</v>
      </c>
      <c r="G5745" s="1">
        <v>80</v>
      </c>
      <c r="H5745" s="1" t="s">
        <v>10046</v>
      </c>
      <c r="I5745" s="1" t="s">
        <v>1855</v>
      </c>
      <c r="J5745" s="1">
        <v>66</v>
      </c>
      <c r="K5745" s="1" t="str">
        <f t="shared" si="267"/>
        <v>valid</v>
      </c>
      <c r="L5745" s="1" t="str">
        <f t="shared" si="268"/>
        <v>BUDGET</v>
      </c>
      <c r="M5745" t="str">
        <f t="shared" si="269"/>
        <v>South Indian</v>
      </c>
      <c r="N5745" s="1" t="str" cm="1">
        <f t="array" ref="N5745">_xlfn.IFS(
G5745&lt;=25,"Fast",
G5745&lt;=40,"Medium",
G5745&gt;40,"Slow"
)</f>
        <v>Slow</v>
      </c>
    </row>
    <row r="5746" spans="1:14" x14ac:dyDescent="0.3">
      <c r="A5746" s="1">
        <v>440376</v>
      </c>
      <c r="B5746" s="1" t="s">
        <v>645</v>
      </c>
      <c r="C5746" s="1" t="s">
        <v>189</v>
      </c>
      <c r="D5746" s="1" t="s">
        <v>10047</v>
      </c>
      <c r="E5746" s="1">
        <v>250</v>
      </c>
      <c r="F5746" s="1">
        <v>2.9</v>
      </c>
      <c r="G5746" s="1">
        <v>80</v>
      </c>
      <c r="H5746" s="1" t="s">
        <v>7876</v>
      </c>
      <c r="I5746" s="1" t="s">
        <v>645</v>
      </c>
      <c r="J5746" s="1">
        <v>77</v>
      </c>
      <c r="K5746" s="1" t="str">
        <f t="shared" si="267"/>
        <v>valid</v>
      </c>
      <c r="L5746" s="1" t="str">
        <f t="shared" si="268"/>
        <v>BUDGET</v>
      </c>
      <c r="M5746" t="str">
        <f t="shared" si="269"/>
        <v>Pizzas</v>
      </c>
      <c r="N5746" s="1" t="str" cm="1">
        <f t="array" ref="N5746">_xlfn.IFS(
G5746&lt;=25,"Fast",
G5746&lt;=40,"Medium",
G5746&gt;40,"Slow"
)</f>
        <v>Slow</v>
      </c>
    </row>
    <row r="5747" spans="1:14" x14ac:dyDescent="0.3">
      <c r="A5747" s="1">
        <v>440378</v>
      </c>
      <c r="B5747" s="1" t="s">
        <v>1702</v>
      </c>
      <c r="C5747" s="1" t="s">
        <v>115</v>
      </c>
      <c r="D5747" s="1" t="s">
        <v>10048</v>
      </c>
      <c r="E5747" s="1">
        <v>450</v>
      </c>
      <c r="F5747" s="1">
        <v>2.9</v>
      </c>
      <c r="G5747" s="1">
        <v>80</v>
      </c>
      <c r="H5747" s="1" t="s">
        <v>10049</v>
      </c>
      <c r="I5747" s="1" t="s">
        <v>1702</v>
      </c>
      <c r="J5747" s="1">
        <v>38</v>
      </c>
      <c r="K5747" s="1" t="str">
        <f t="shared" si="267"/>
        <v>valid</v>
      </c>
      <c r="L5747" s="1" t="str">
        <f t="shared" si="268"/>
        <v>MID</v>
      </c>
      <c r="M5747" t="str">
        <f t="shared" si="269"/>
        <v>North Indian</v>
      </c>
      <c r="N5747" s="1" t="str" cm="1">
        <f t="array" ref="N5747">_xlfn.IFS(
G5747&lt;=25,"Fast",
G5747&lt;=40,"Medium",
G5747&gt;40,"Slow"
)</f>
        <v>Slow</v>
      </c>
    </row>
    <row r="5748" spans="1:14" x14ac:dyDescent="0.3">
      <c r="A5748" s="1">
        <v>440405</v>
      </c>
      <c r="B5748" s="1" t="s">
        <v>574</v>
      </c>
      <c r="C5748" s="1" t="s">
        <v>68</v>
      </c>
      <c r="D5748" s="1" t="s">
        <v>7610</v>
      </c>
      <c r="E5748" s="1">
        <v>300</v>
      </c>
      <c r="F5748" s="1">
        <v>2.9</v>
      </c>
      <c r="G5748" s="1">
        <v>80</v>
      </c>
      <c r="H5748" s="1" t="s">
        <v>9561</v>
      </c>
      <c r="I5748" s="1" t="s">
        <v>574</v>
      </c>
      <c r="J5748" s="1">
        <v>69</v>
      </c>
      <c r="K5748" s="1" t="str">
        <f t="shared" si="267"/>
        <v>valid</v>
      </c>
      <c r="L5748" s="1" t="str">
        <f t="shared" si="268"/>
        <v>BUDGET</v>
      </c>
      <c r="M5748" t="str">
        <f t="shared" si="269"/>
        <v>Continental</v>
      </c>
      <c r="N5748" s="1" t="str" cm="1">
        <f t="array" ref="N5748">_xlfn.IFS(
G5748&lt;=25,"Fast",
G5748&lt;=40,"Medium",
G5748&gt;40,"Slow"
)</f>
        <v>Slow</v>
      </c>
    </row>
    <row r="5749" spans="1:14" x14ac:dyDescent="0.3">
      <c r="A5749" s="1">
        <v>440426</v>
      </c>
      <c r="B5749" s="1" t="s">
        <v>2580</v>
      </c>
      <c r="C5749" s="1" t="s">
        <v>383</v>
      </c>
      <c r="D5749" s="1" t="s">
        <v>10050</v>
      </c>
      <c r="E5749" s="1">
        <v>400</v>
      </c>
      <c r="F5749" s="1">
        <v>2.9</v>
      </c>
      <c r="G5749" s="1">
        <v>80</v>
      </c>
      <c r="H5749" s="1" t="s">
        <v>6895</v>
      </c>
      <c r="I5749" s="1" t="s">
        <v>2580</v>
      </c>
      <c r="J5749" s="1">
        <v>74</v>
      </c>
      <c r="K5749" s="1" t="str">
        <f t="shared" si="267"/>
        <v>valid</v>
      </c>
      <c r="L5749" s="1" t="str">
        <f t="shared" si="268"/>
        <v>MID</v>
      </c>
      <c r="M5749" t="str">
        <f t="shared" si="269"/>
        <v>Indian</v>
      </c>
      <c r="N5749" s="1" t="str" cm="1">
        <f t="array" ref="N5749">_xlfn.IFS(
G5749&lt;=25,"Fast",
G5749&lt;=40,"Medium",
G5749&gt;40,"Slow"
)</f>
        <v>Slow</v>
      </c>
    </row>
    <row r="5750" spans="1:14" x14ac:dyDescent="0.3">
      <c r="A5750" s="1">
        <v>440447</v>
      </c>
      <c r="B5750" s="1" t="s">
        <v>1076</v>
      </c>
      <c r="C5750" s="1" t="s">
        <v>463</v>
      </c>
      <c r="D5750" s="1" t="s">
        <v>10051</v>
      </c>
      <c r="E5750" s="1">
        <v>620</v>
      </c>
      <c r="F5750" s="1">
        <v>2.9</v>
      </c>
      <c r="G5750" s="1">
        <v>80</v>
      </c>
      <c r="H5750" s="1" t="s">
        <v>778</v>
      </c>
      <c r="I5750" s="1" t="s">
        <v>10052</v>
      </c>
      <c r="J5750" s="1">
        <v>44</v>
      </c>
      <c r="K5750" s="1" t="str">
        <f t="shared" si="267"/>
        <v>valid</v>
      </c>
      <c r="L5750" s="1" t="str">
        <f t="shared" si="268"/>
        <v>PREMIUM</v>
      </c>
      <c r="M5750" t="str">
        <f t="shared" si="269"/>
        <v>Biryani</v>
      </c>
      <c r="N5750" s="1" t="str" cm="1">
        <f t="array" ref="N5750">_xlfn.IFS(
G5750&lt;=25,"Fast",
G5750&lt;=40,"Medium",
G5750&gt;40,"Slow"
)</f>
        <v>Slow</v>
      </c>
    </row>
    <row r="5751" spans="1:14" x14ac:dyDescent="0.3">
      <c r="A5751" s="1">
        <v>440721</v>
      </c>
      <c r="B5751" s="1" t="s">
        <v>574</v>
      </c>
      <c r="C5751" s="1" t="s">
        <v>68</v>
      </c>
      <c r="D5751" s="1" t="s">
        <v>10053</v>
      </c>
      <c r="E5751" s="1">
        <v>180</v>
      </c>
      <c r="F5751" s="1">
        <v>2.9</v>
      </c>
      <c r="G5751" s="1">
        <v>80</v>
      </c>
      <c r="H5751" s="1" t="s">
        <v>1068</v>
      </c>
      <c r="I5751" s="1" t="s">
        <v>574</v>
      </c>
      <c r="J5751" s="1">
        <v>50</v>
      </c>
      <c r="K5751" s="1" t="str">
        <f t="shared" si="267"/>
        <v>valid</v>
      </c>
      <c r="L5751" s="1" t="str">
        <f t="shared" si="268"/>
        <v>BUDGET</v>
      </c>
      <c r="M5751" t="str">
        <f t="shared" si="269"/>
        <v>Indian</v>
      </c>
      <c r="N5751" s="1" t="str" cm="1">
        <f t="array" ref="N5751">_xlfn.IFS(
G5751&lt;=25,"Fast",
G5751&lt;=40,"Medium",
G5751&gt;40,"Slow"
)</f>
        <v>Slow</v>
      </c>
    </row>
    <row r="5752" spans="1:14" x14ac:dyDescent="0.3">
      <c r="A5752" s="1">
        <v>440758</v>
      </c>
      <c r="B5752" s="1" t="s">
        <v>10054</v>
      </c>
      <c r="C5752" s="1" t="s">
        <v>463</v>
      </c>
      <c r="D5752" s="1" t="s">
        <v>949</v>
      </c>
      <c r="E5752" s="1">
        <v>300</v>
      </c>
      <c r="F5752" s="1">
        <v>2.9</v>
      </c>
      <c r="G5752" s="1">
        <v>80</v>
      </c>
      <c r="H5752" s="1" t="s">
        <v>1163</v>
      </c>
      <c r="I5752" s="1" t="s">
        <v>10054</v>
      </c>
      <c r="J5752" s="1">
        <v>51</v>
      </c>
      <c r="K5752" s="1" t="str">
        <f t="shared" si="267"/>
        <v>valid</v>
      </c>
      <c r="L5752" s="1" t="str">
        <f t="shared" si="268"/>
        <v>BUDGET</v>
      </c>
      <c r="M5752" t="str">
        <f t="shared" si="269"/>
        <v>Beverages</v>
      </c>
      <c r="N5752" s="1" t="str" cm="1">
        <f t="array" ref="N5752">_xlfn.IFS(
G5752&lt;=25,"Fast",
G5752&lt;=40,"Medium",
G5752&gt;40,"Slow"
)</f>
        <v>Slow</v>
      </c>
    </row>
    <row r="5753" spans="1:14" x14ac:dyDescent="0.3">
      <c r="A5753" s="1">
        <v>440768</v>
      </c>
      <c r="B5753" s="1" t="s">
        <v>2233</v>
      </c>
      <c r="C5753" s="1" t="s">
        <v>11</v>
      </c>
      <c r="D5753" s="1" t="s">
        <v>10055</v>
      </c>
      <c r="E5753" s="1">
        <v>250</v>
      </c>
      <c r="F5753" s="1">
        <v>2.9</v>
      </c>
      <c r="G5753" s="1">
        <v>80</v>
      </c>
      <c r="H5753" s="1" t="s">
        <v>2417</v>
      </c>
      <c r="I5753" s="1" t="s">
        <v>2233</v>
      </c>
      <c r="J5753" s="1">
        <v>38</v>
      </c>
      <c r="K5753" s="1" t="str">
        <f t="shared" si="267"/>
        <v>valid</v>
      </c>
      <c r="L5753" s="1" t="str">
        <f t="shared" si="268"/>
        <v>BUDGET</v>
      </c>
      <c r="M5753" t="str">
        <f t="shared" si="269"/>
        <v>South Indian</v>
      </c>
      <c r="N5753" s="1" t="str" cm="1">
        <f t="array" ref="N5753">_xlfn.IFS(
G5753&lt;=25,"Fast",
G5753&lt;=40,"Medium",
G5753&gt;40,"Slow"
)</f>
        <v>Slow</v>
      </c>
    </row>
    <row r="5754" spans="1:14" x14ac:dyDescent="0.3">
      <c r="A5754" s="1">
        <v>440817</v>
      </c>
      <c r="B5754" s="1" t="s">
        <v>864</v>
      </c>
      <c r="C5754" s="1" t="s">
        <v>91</v>
      </c>
      <c r="D5754" s="1" t="s">
        <v>10056</v>
      </c>
      <c r="E5754" s="1">
        <v>500</v>
      </c>
      <c r="F5754" s="1">
        <v>2.9</v>
      </c>
      <c r="G5754" s="1">
        <v>80</v>
      </c>
      <c r="H5754" s="1" t="s">
        <v>8157</v>
      </c>
      <c r="I5754" s="1" t="s">
        <v>864</v>
      </c>
      <c r="J5754" s="1">
        <v>49</v>
      </c>
      <c r="K5754" s="1" t="str">
        <f t="shared" si="267"/>
        <v>valid</v>
      </c>
      <c r="L5754" s="1" t="str">
        <f t="shared" si="268"/>
        <v>MID</v>
      </c>
      <c r="M5754" t="str">
        <f t="shared" si="269"/>
        <v>Indian</v>
      </c>
      <c r="N5754" s="1" t="str" cm="1">
        <f t="array" ref="N5754">_xlfn.IFS(
G5754&lt;=25,"Fast",
G5754&lt;=40,"Medium",
G5754&gt;40,"Slow"
)</f>
        <v>Slow</v>
      </c>
    </row>
    <row r="5755" spans="1:14" x14ac:dyDescent="0.3">
      <c r="A5755" s="1">
        <v>440829</v>
      </c>
      <c r="B5755" s="1" t="s">
        <v>1702</v>
      </c>
      <c r="C5755" s="1" t="s">
        <v>115</v>
      </c>
      <c r="D5755" s="1" t="s">
        <v>10057</v>
      </c>
      <c r="E5755" s="1">
        <v>140</v>
      </c>
      <c r="F5755" s="1">
        <v>2.9</v>
      </c>
      <c r="G5755" s="1">
        <v>80</v>
      </c>
      <c r="H5755" s="1" t="s">
        <v>19</v>
      </c>
      <c r="I5755" s="1" t="s">
        <v>1702</v>
      </c>
      <c r="J5755" s="1">
        <v>33</v>
      </c>
      <c r="K5755" s="1" t="str">
        <f t="shared" si="267"/>
        <v>valid</v>
      </c>
      <c r="L5755" s="1" t="str">
        <f t="shared" si="268"/>
        <v>BUDGET</v>
      </c>
      <c r="M5755" t="str">
        <f t="shared" si="269"/>
        <v>Chinese</v>
      </c>
      <c r="N5755" s="1" t="str" cm="1">
        <f t="array" ref="N5755">_xlfn.IFS(
G5755&lt;=25,"Fast",
G5755&lt;=40,"Medium",
G5755&gt;40,"Slow"
)</f>
        <v>Slow</v>
      </c>
    </row>
    <row r="5756" spans="1:14" x14ac:dyDescent="0.3">
      <c r="A5756" s="1">
        <v>440897</v>
      </c>
      <c r="B5756" s="1" t="s">
        <v>63</v>
      </c>
      <c r="C5756" s="1" t="s">
        <v>11</v>
      </c>
      <c r="D5756" s="1" t="s">
        <v>10058</v>
      </c>
      <c r="E5756" s="1">
        <v>350</v>
      </c>
      <c r="F5756" s="1">
        <v>4.0999999999999996</v>
      </c>
      <c r="G5756" s="1">
        <v>100</v>
      </c>
      <c r="H5756" s="1" t="s">
        <v>10059</v>
      </c>
      <c r="I5756" s="1" t="s">
        <v>63</v>
      </c>
      <c r="J5756" s="1">
        <v>52</v>
      </c>
      <c r="K5756" s="1" t="str">
        <f t="shared" si="267"/>
        <v>valid</v>
      </c>
      <c r="L5756" s="1" t="str">
        <f t="shared" si="268"/>
        <v>MID</v>
      </c>
      <c r="M5756" t="str">
        <f t="shared" si="269"/>
        <v>Biryani</v>
      </c>
      <c r="N5756" s="1" t="str" cm="1">
        <f t="array" ref="N5756">_xlfn.IFS(
G5756&lt;=25,"Fast",
G5756&lt;=40,"Medium",
G5756&gt;40,"Slow"
)</f>
        <v>Slow</v>
      </c>
    </row>
    <row r="5757" spans="1:14" x14ac:dyDescent="0.3">
      <c r="A5757" s="1">
        <v>440915</v>
      </c>
      <c r="B5757" s="1" t="s">
        <v>891</v>
      </c>
      <c r="C5757" s="1" t="s">
        <v>463</v>
      </c>
      <c r="D5757" s="1" t="s">
        <v>3203</v>
      </c>
      <c r="E5757" s="1">
        <v>300</v>
      </c>
      <c r="F5757" s="1">
        <v>2.9</v>
      </c>
      <c r="G5757" s="1">
        <v>80</v>
      </c>
      <c r="H5757" s="1" t="s">
        <v>10060</v>
      </c>
      <c r="I5757" s="1" t="s">
        <v>891</v>
      </c>
      <c r="J5757" s="1">
        <v>44</v>
      </c>
      <c r="K5757" s="1" t="str">
        <f t="shared" si="267"/>
        <v>valid</v>
      </c>
      <c r="L5757" s="1" t="str">
        <f t="shared" si="268"/>
        <v>BUDGET</v>
      </c>
      <c r="M5757" t="str">
        <f t="shared" si="269"/>
        <v>Biryani</v>
      </c>
      <c r="N5757" s="1" t="str" cm="1">
        <f t="array" ref="N5757">_xlfn.IFS(
G5757&lt;=25,"Fast",
G5757&lt;=40,"Medium",
G5757&gt;40,"Slow"
)</f>
        <v>Slow</v>
      </c>
    </row>
    <row r="5758" spans="1:14" x14ac:dyDescent="0.3">
      <c r="A5758" s="1">
        <v>440957</v>
      </c>
      <c r="B5758" s="1" t="s">
        <v>10061</v>
      </c>
      <c r="C5758" s="1" t="s">
        <v>91</v>
      </c>
      <c r="D5758" s="1" t="s">
        <v>9799</v>
      </c>
      <c r="E5758" s="1">
        <v>500</v>
      </c>
      <c r="F5758" s="1">
        <v>4.5</v>
      </c>
      <c r="G5758" s="1">
        <v>50</v>
      </c>
      <c r="H5758" s="1" t="s">
        <v>9800</v>
      </c>
      <c r="I5758" s="1" t="s">
        <v>10061</v>
      </c>
      <c r="J5758" s="1">
        <v>38</v>
      </c>
      <c r="K5758" s="1" t="str">
        <f t="shared" si="267"/>
        <v>valid</v>
      </c>
      <c r="L5758" s="1" t="str">
        <f t="shared" si="268"/>
        <v>MID</v>
      </c>
      <c r="M5758" t="str">
        <f t="shared" si="269"/>
        <v>North Indian</v>
      </c>
      <c r="N5758" s="1" t="str" cm="1">
        <f t="array" ref="N5758">_xlfn.IFS(
G5758&lt;=25,"Fast",
G5758&lt;=40,"Medium",
G5758&gt;40,"Slow"
)</f>
        <v>Slow</v>
      </c>
    </row>
    <row r="5759" spans="1:14" x14ac:dyDescent="0.3">
      <c r="A5759" s="1">
        <v>440968</v>
      </c>
      <c r="B5759" s="1" t="s">
        <v>3202</v>
      </c>
      <c r="C5759" s="1" t="s">
        <v>91</v>
      </c>
      <c r="D5759" s="1" t="s">
        <v>10062</v>
      </c>
      <c r="E5759" s="1">
        <v>360</v>
      </c>
      <c r="F5759" s="1">
        <v>2.9</v>
      </c>
      <c r="G5759" s="1">
        <v>80</v>
      </c>
      <c r="H5759" s="1" t="s">
        <v>2056</v>
      </c>
      <c r="I5759" s="1" t="s">
        <v>3202</v>
      </c>
      <c r="J5759" s="1">
        <v>56</v>
      </c>
      <c r="K5759" s="1" t="str">
        <f t="shared" si="267"/>
        <v>valid</v>
      </c>
      <c r="L5759" s="1" t="str">
        <f t="shared" si="268"/>
        <v>MID</v>
      </c>
      <c r="M5759" t="str">
        <f t="shared" si="269"/>
        <v>Indian  Chinese</v>
      </c>
      <c r="N5759" s="1" t="str" cm="1">
        <f t="array" ref="N5759">_xlfn.IFS(
G5759&lt;=25,"Fast",
G5759&lt;=40,"Medium",
G5759&gt;40,"Slow"
)</f>
        <v>Slow</v>
      </c>
    </row>
    <row r="5760" spans="1:14" x14ac:dyDescent="0.3">
      <c r="A5760" s="1">
        <v>441004</v>
      </c>
      <c r="B5760" s="1" t="s">
        <v>303</v>
      </c>
      <c r="C5760" s="1" t="s">
        <v>68</v>
      </c>
      <c r="D5760" s="1" t="s">
        <v>8601</v>
      </c>
      <c r="E5760" s="1">
        <v>270</v>
      </c>
      <c r="F5760" s="1">
        <v>4</v>
      </c>
      <c r="G5760" s="1">
        <v>100</v>
      </c>
      <c r="H5760" s="1" t="s">
        <v>8602</v>
      </c>
      <c r="I5760" s="1" t="s">
        <v>10063</v>
      </c>
      <c r="J5760" s="1">
        <v>57</v>
      </c>
      <c r="K5760" s="1" t="str">
        <f t="shared" si="267"/>
        <v>valid</v>
      </c>
      <c r="L5760" s="1" t="str">
        <f t="shared" si="268"/>
        <v>BUDGET</v>
      </c>
      <c r="M5760" t="str">
        <f t="shared" si="269"/>
        <v>Healthy Food</v>
      </c>
      <c r="N5760" s="1" t="str" cm="1">
        <f t="array" ref="N5760">_xlfn.IFS(
G5760&lt;=25,"Fast",
G5760&lt;=40,"Medium",
G5760&gt;40,"Slow"
)</f>
        <v>Slow</v>
      </c>
    </row>
    <row r="5761" spans="1:14" x14ac:dyDescent="0.3">
      <c r="A5761" s="1">
        <v>441038</v>
      </c>
      <c r="B5761" s="1" t="s">
        <v>1654</v>
      </c>
      <c r="C5761" s="1" t="s">
        <v>68</v>
      </c>
      <c r="D5761" s="1" t="s">
        <v>10064</v>
      </c>
      <c r="E5761" s="1">
        <v>300</v>
      </c>
      <c r="F5761" s="1">
        <v>2.9</v>
      </c>
      <c r="G5761" s="1">
        <v>80</v>
      </c>
      <c r="H5761" s="1" t="s">
        <v>2287</v>
      </c>
      <c r="I5761" s="1" t="s">
        <v>1654</v>
      </c>
      <c r="J5761" s="1">
        <v>61</v>
      </c>
      <c r="K5761" s="1" t="str">
        <f t="shared" si="267"/>
        <v>valid</v>
      </c>
      <c r="L5761" s="1" t="str">
        <f t="shared" si="268"/>
        <v>BUDGET</v>
      </c>
      <c r="M5761" t="str">
        <f t="shared" si="269"/>
        <v>Italian</v>
      </c>
      <c r="N5761" s="1" t="str" cm="1">
        <f t="array" ref="N5761">_xlfn.IFS(
G5761&lt;=25,"Fast",
G5761&lt;=40,"Medium",
G5761&gt;40,"Slow"
)</f>
        <v>Slow</v>
      </c>
    </row>
    <row r="5762" spans="1:14" x14ac:dyDescent="0.3">
      <c r="A5762" s="1">
        <v>441042</v>
      </c>
      <c r="B5762" s="1" t="s">
        <v>1715</v>
      </c>
      <c r="C5762" s="1" t="s">
        <v>68</v>
      </c>
      <c r="D5762" s="1" t="s">
        <v>10065</v>
      </c>
      <c r="E5762" s="1">
        <v>200</v>
      </c>
      <c r="F5762" s="1">
        <v>2.9</v>
      </c>
      <c r="G5762" s="1">
        <v>80</v>
      </c>
      <c r="H5762" s="1" t="s">
        <v>9674</v>
      </c>
      <c r="I5762" s="1" t="s">
        <v>1715</v>
      </c>
      <c r="J5762" s="1">
        <v>46</v>
      </c>
      <c r="K5762" s="1" t="str">
        <f t="shared" si="267"/>
        <v>valid</v>
      </c>
      <c r="L5762" s="1" t="str">
        <f t="shared" si="268"/>
        <v>BUDGET</v>
      </c>
      <c r="M5762" t="str">
        <f t="shared" si="269"/>
        <v>Italian  Beverages</v>
      </c>
      <c r="N5762" s="1" t="str" cm="1">
        <f t="array" ref="N5762">_xlfn.IFS(
G5762&lt;=25,"Fast",
G5762&lt;=40,"Medium",
G5762&gt;40,"Slow"
)</f>
        <v>Slow</v>
      </c>
    </row>
    <row r="5763" spans="1:14" x14ac:dyDescent="0.3">
      <c r="A5763" s="1">
        <v>441066</v>
      </c>
      <c r="B5763" s="1" t="s">
        <v>382</v>
      </c>
      <c r="C5763" s="1" t="s">
        <v>383</v>
      </c>
      <c r="D5763" s="1" t="s">
        <v>10066</v>
      </c>
      <c r="E5763" s="1">
        <v>400</v>
      </c>
      <c r="F5763" s="1">
        <v>2.9</v>
      </c>
      <c r="G5763" s="1">
        <v>80</v>
      </c>
      <c r="H5763" s="1" t="s">
        <v>10067</v>
      </c>
      <c r="I5763" s="1" t="s">
        <v>382</v>
      </c>
      <c r="J5763" s="1">
        <v>51</v>
      </c>
      <c r="K5763" s="1" t="str">
        <f t="shared" ref="K5763:K5826" si="270">IF(E5763=0,"outlier","valid")</f>
        <v>valid</v>
      </c>
      <c r="L5763" s="1" t="str">
        <f t="shared" ref="L5763:L5826" si="271">IF(E5763&lt;=300,"BUDGET",IF(E5763&lt;=600,"MID","PREMIUM"))</f>
        <v>MID</v>
      </c>
      <c r="M5763" t="str">
        <f t="shared" ref="M5763:M5826" si="272">IFERROR(LEFT(H5763, FIND(",", H5763)-1), H5763)</f>
        <v>North Indian</v>
      </c>
      <c r="N5763" s="1" t="str" cm="1">
        <f t="array" ref="N5763">_xlfn.IFS(
G5763&lt;=25,"Fast",
G5763&lt;=40,"Medium",
G5763&gt;40,"Slow"
)</f>
        <v>Slow</v>
      </c>
    </row>
    <row r="5764" spans="1:14" x14ac:dyDescent="0.3">
      <c r="A5764" s="1">
        <v>441110</v>
      </c>
      <c r="B5764" s="1" t="s">
        <v>3057</v>
      </c>
      <c r="C5764" s="1" t="s">
        <v>3052</v>
      </c>
      <c r="D5764" s="1" t="s">
        <v>10068</v>
      </c>
      <c r="E5764" s="1">
        <v>200</v>
      </c>
      <c r="F5764" s="1">
        <v>2.9</v>
      </c>
      <c r="G5764" s="1">
        <v>80</v>
      </c>
      <c r="H5764" s="1" t="s">
        <v>7250</v>
      </c>
      <c r="I5764" s="1" t="s">
        <v>3057</v>
      </c>
      <c r="J5764" s="1">
        <v>35</v>
      </c>
      <c r="K5764" s="1" t="str">
        <f t="shared" si="270"/>
        <v>valid</v>
      </c>
      <c r="L5764" s="1" t="str">
        <f t="shared" si="271"/>
        <v>BUDGET</v>
      </c>
      <c r="M5764" t="str">
        <f t="shared" si="272"/>
        <v>Paan</v>
      </c>
      <c r="N5764" s="1" t="str" cm="1">
        <f t="array" ref="N5764">_xlfn.IFS(
G5764&lt;=25,"Fast",
G5764&lt;=40,"Medium",
G5764&gt;40,"Slow"
)</f>
        <v>Slow</v>
      </c>
    </row>
    <row r="5765" spans="1:14" x14ac:dyDescent="0.3">
      <c r="A5765" s="1">
        <v>441131</v>
      </c>
      <c r="B5765" s="1" t="s">
        <v>403</v>
      </c>
      <c r="C5765" s="1" t="s">
        <v>115</v>
      </c>
      <c r="D5765" s="1" t="s">
        <v>6939</v>
      </c>
      <c r="E5765" s="1">
        <v>400</v>
      </c>
      <c r="F5765" s="1">
        <v>4.0999999999999996</v>
      </c>
      <c r="G5765" s="1">
        <v>50</v>
      </c>
      <c r="H5765" s="1" t="s">
        <v>740</v>
      </c>
      <c r="I5765" s="1" t="s">
        <v>403</v>
      </c>
      <c r="J5765" s="1">
        <v>40</v>
      </c>
      <c r="K5765" s="1" t="str">
        <f t="shared" si="270"/>
        <v>valid</v>
      </c>
      <c r="L5765" s="1" t="str">
        <f t="shared" si="271"/>
        <v>MID</v>
      </c>
      <c r="M5765" t="str">
        <f t="shared" si="272"/>
        <v>Bakery</v>
      </c>
      <c r="N5765" s="1" t="str" cm="1">
        <f t="array" ref="N5765">_xlfn.IFS(
G5765&lt;=25,"Fast",
G5765&lt;=40,"Medium",
G5765&gt;40,"Slow"
)</f>
        <v>Slow</v>
      </c>
    </row>
    <row r="5766" spans="1:14" x14ac:dyDescent="0.3">
      <c r="A5766" s="1">
        <v>441144</v>
      </c>
      <c r="B5766" s="1" t="s">
        <v>2435</v>
      </c>
      <c r="C5766" s="1" t="s">
        <v>463</v>
      </c>
      <c r="D5766" s="1" t="s">
        <v>10069</v>
      </c>
      <c r="E5766" s="1">
        <v>600</v>
      </c>
      <c r="F5766" s="1">
        <v>2.9</v>
      </c>
      <c r="G5766" s="1">
        <v>80</v>
      </c>
      <c r="H5766" s="1" t="s">
        <v>1361</v>
      </c>
      <c r="I5766" s="1" t="s">
        <v>2435</v>
      </c>
      <c r="J5766" s="1">
        <v>72</v>
      </c>
      <c r="K5766" s="1" t="str">
        <f t="shared" si="270"/>
        <v>valid</v>
      </c>
      <c r="L5766" s="1" t="str">
        <f t="shared" si="271"/>
        <v>MID</v>
      </c>
      <c r="M5766" t="str">
        <f t="shared" si="272"/>
        <v>Chettinad</v>
      </c>
      <c r="N5766" s="1" t="str" cm="1">
        <f t="array" ref="N5766">_xlfn.IFS(
G5766&lt;=25,"Fast",
G5766&lt;=40,"Medium",
G5766&gt;40,"Slow"
)</f>
        <v>Slow</v>
      </c>
    </row>
    <row r="5767" spans="1:14" x14ac:dyDescent="0.3">
      <c r="A5767" s="1">
        <v>441148</v>
      </c>
      <c r="B5767" s="1" t="s">
        <v>1855</v>
      </c>
      <c r="C5767" s="1" t="s">
        <v>463</v>
      </c>
      <c r="D5767" s="1" t="s">
        <v>10070</v>
      </c>
      <c r="E5767" s="1">
        <v>1200</v>
      </c>
      <c r="F5767" s="1">
        <v>2.9</v>
      </c>
      <c r="G5767" s="1">
        <v>80</v>
      </c>
      <c r="H5767" s="1" t="s">
        <v>4707</v>
      </c>
      <c r="I5767" s="1" t="s">
        <v>1855</v>
      </c>
      <c r="J5767" s="1">
        <v>56</v>
      </c>
      <c r="K5767" s="1" t="str">
        <f t="shared" si="270"/>
        <v>valid</v>
      </c>
      <c r="L5767" s="1" t="str">
        <f t="shared" si="271"/>
        <v>PREMIUM</v>
      </c>
      <c r="M5767" t="str">
        <f t="shared" si="272"/>
        <v>Indian</v>
      </c>
      <c r="N5767" s="1" t="str" cm="1">
        <f t="array" ref="N5767">_xlfn.IFS(
G5767&lt;=25,"Fast",
G5767&lt;=40,"Medium",
G5767&gt;40,"Slow"
)</f>
        <v>Slow</v>
      </c>
    </row>
    <row r="5768" spans="1:14" x14ac:dyDescent="0.3">
      <c r="A5768" s="1">
        <v>441172</v>
      </c>
      <c r="B5768" s="1" t="s">
        <v>1715</v>
      </c>
      <c r="C5768" s="1" t="s">
        <v>68</v>
      </c>
      <c r="D5768" s="1" t="s">
        <v>10071</v>
      </c>
      <c r="E5768" s="1">
        <v>300</v>
      </c>
      <c r="F5768" s="1">
        <v>2.9</v>
      </c>
      <c r="G5768" s="1">
        <v>80</v>
      </c>
      <c r="H5768" s="1" t="s">
        <v>10072</v>
      </c>
      <c r="I5768" s="1" t="s">
        <v>10073</v>
      </c>
      <c r="J5768" s="1">
        <v>51</v>
      </c>
      <c r="K5768" s="1" t="str">
        <f t="shared" si="270"/>
        <v>valid</v>
      </c>
      <c r="L5768" s="1" t="str">
        <f t="shared" si="271"/>
        <v>BUDGET</v>
      </c>
      <c r="M5768" t="str">
        <f t="shared" si="272"/>
        <v>North Indian  Chinese  Tandoor  Sweets  Beverages</v>
      </c>
      <c r="N5768" s="1" t="str" cm="1">
        <f t="array" ref="N5768">_xlfn.IFS(
G5768&lt;=25,"Fast",
G5768&lt;=40,"Medium",
G5768&gt;40,"Slow"
)</f>
        <v>Slow</v>
      </c>
    </row>
    <row r="5769" spans="1:14" x14ac:dyDescent="0.3">
      <c r="A5769" s="1">
        <v>441189</v>
      </c>
      <c r="B5769" s="1" t="s">
        <v>3097</v>
      </c>
      <c r="C5769" s="1" t="s">
        <v>3052</v>
      </c>
      <c r="D5769" s="1" t="s">
        <v>10074</v>
      </c>
      <c r="E5769" s="1">
        <v>400</v>
      </c>
      <c r="F5769" s="1">
        <v>2.9</v>
      </c>
      <c r="G5769" s="1">
        <v>80</v>
      </c>
      <c r="H5769" s="1" t="s">
        <v>3471</v>
      </c>
      <c r="I5769" s="1" t="s">
        <v>3097</v>
      </c>
      <c r="J5769" s="1">
        <v>65</v>
      </c>
      <c r="K5769" s="1" t="str">
        <f t="shared" si="270"/>
        <v>valid</v>
      </c>
      <c r="L5769" s="1" t="str">
        <f t="shared" si="271"/>
        <v>MID</v>
      </c>
      <c r="M5769" t="str">
        <f t="shared" si="272"/>
        <v>North Indian</v>
      </c>
      <c r="N5769" s="1" t="str" cm="1">
        <f t="array" ref="N5769">_xlfn.IFS(
G5769&lt;=25,"Fast",
G5769&lt;=40,"Medium",
G5769&gt;40,"Slow"
)</f>
        <v>Slow</v>
      </c>
    </row>
    <row r="5770" spans="1:14" x14ac:dyDescent="0.3">
      <c r="A5770" s="1">
        <v>441206</v>
      </c>
      <c r="B5770" s="1" t="s">
        <v>21</v>
      </c>
      <c r="C5770" s="1" t="s">
        <v>11</v>
      </c>
      <c r="D5770" s="1" t="s">
        <v>10075</v>
      </c>
      <c r="E5770" s="1">
        <v>300</v>
      </c>
      <c r="F5770" s="1">
        <v>2.9</v>
      </c>
      <c r="G5770" s="1">
        <v>80</v>
      </c>
      <c r="H5770" s="1" t="s">
        <v>10076</v>
      </c>
      <c r="I5770" s="1" t="s">
        <v>21</v>
      </c>
      <c r="J5770" s="1">
        <v>62</v>
      </c>
      <c r="K5770" s="1" t="str">
        <f t="shared" si="270"/>
        <v>valid</v>
      </c>
      <c r="L5770" s="1" t="str">
        <f t="shared" si="271"/>
        <v>BUDGET</v>
      </c>
      <c r="M5770" t="str">
        <f t="shared" si="272"/>
        <v>Chinese</v>
      </c>
      <c r="N5770" s="1" t="str" cm="1">
        <f t="array" ref="N5770">_xlfn.IFS(
G5770&lt;=25,"Fast",
G5770&lt;=40,"Medium",
G5770&gt;40,"Slow"
)</f>
        <v>Slow</v>
      </c>
    </row>
    <row r="5771" spans="1:14" x14ac:dyDescent="0.3">
      <c r="A5771" s="1">
        <v>441224</v>
      </c>
      <c r="B5771" s="1" t="s">
        <v>90</v>
      </c>
      <c r="C5771" s="1" t="s">
        <v>91</v>
      </c>
      <c r="D5771" s="1" t="s">
        <v>10077</v>
      </c>
      <c r="E5771" s="1">
        <v>300</v>
      </c>
      <c r="F5771" s="1">
        <v>2.9</v>
      </c>
      <c r="G5771" s="1">
        <v>80</v>
      </c>
      <c r="H5771" s="1" t="s">
        <v>19</v>
      </c>
      <c r="I5771" s="1" t="s">
        <v>90</v>
      </c>
      <c r="J5771" s="1">
        <v>51</v>
      </c>
      <c r="K5771" s="1" t="str">
        <f t="shared" si="270"/>
        <v>valid</v>
      </c>
      <c r="L5771" s="1" t="str">
        <f t="shared" si="271"/>
        <v>BUDGET</v>
      </c>
      <c r="M5771" t="str">
        <f t="shared" si="272"/>
        <v>Chinese</v>
      </c>
      <c r="N5771" s="1" t="str" cm="1">
        <f t="array" ref="N5771">_xlfn.IFS(
G5771&lt;=25,"Fast",
G5771&lt;=40,"Medium",
G5771&gt;40,"Slow"
)</f>
        <v>Slow</v>
      </c>
    </row>
    <row r="5772" spans="1:14" x14ac:dyDescent="0.3">
      <c r="A5772" s="1">
        <v>441240</v>
      </c>
      <c r="B5772" s="1" t="s">
        <v>745</v>
      </c>
      <c r="C5772" s="1" t="s">
        <v>383</v>
      </c>
      <c r="D5772" s="1" t="s">
        <v>10078</v>
      </c>
      <c r="E5772" s="1">
        <v>400</v>
      </c>
      <c r="F5772" s="1">
        <v>2.9</v>
      </c>
      <c r="G5772" s="1">
        <v>80</v>
      </c>
      <c r="H5772" s="1" t="s">
        <v>10079</v>
      </c>
      <c r="I5772" s="1" t="s">
        <v>745</v>
      </c>
      <c r="J5772" s="1">
        <v>44</v>
      </c>
      <c r="K5772" s="1" t="str">
        <f t="shared" si="270"/>
        <v>valid</v>
      </c>
      <c r="L5772" s="1" t="str">
        <f t="shared" si="271"/>
        <v>MID</v>
      </c>
      <c r="M5772" t="str">
        <f t="shared" si="272"/>
        <v>Chinese</v>
      </c>
      <c r="N5772" s="1" t="str" cm="1">
        <f t="array" ref="N5772">_xlfn.IFS(
G5772&lt;=25,"Fast",
G5772&lt;=40,"Medium",
G5772&gt;40,"Slow"
)</f>
        <v>Slow</v>
      </c>
    </row>
    <row r="5773" spans="1:14" x14ac:dyDescent="0.3">
      <c r="A5773" s="1">
        <v>441285</v>
      </c>
      <c r="B5773" s="1" t="s">
        <v>1702</v>
      </c>
      <c r="C5773" s="1" t="s">
        <v>115</v>
      </c>
      <c r="D5773" s="1" t="s">
        <v>10080</v>
      </c>
      <c r="E5773" s="1">
        <v>300</v>
      </c>
      <c r="F5773" s="1">
        <v>2.9</v>
      </c>
      <c r="G5773" s="1">
        <v>80</v>
      </c>
      <c r="H5773" s="1" t="s">
        <v>7603</v>
      </c>
      <c r="I5773" s="1" t="s">
        <v>1702</v>
      </c>
      <c r="J5773" s="1">
        <v>36</v>
      </c>
      <c r="K5773" s="1" t="str">
        <f t="shared" si="270"/>
        <v>valid</v>
      </c>
      <c r="L5773" s="1" t="str">
        <f t="shared" si="271"/>
        <v>BUDGET</v>
      </c>
      <c r="M5773" t="str">
        <f t="shared" si="272"/>
        <v>Fast Food</v>
      </c>
      <c r="N5773" s="1" t="str" cm="1">
        <f t="array" ref="N5773">_xlfn.IFS(
G5773&lt;=25,"Fast",
G5773&lt;=40,"Medium",
G5773&gt;40,"Slow"
)</f>
        <v>Slow</v>
      </c>
    </row>
    <row r="5774" spans="1:14" x14ac:dyDescent="0.3">
      <c r="A5774" s="1">
        <v>441287</v>
      </c>
      <c r="B5774" s="1" t="s">
        <v>1726</v>
      </c>
      <c r="C5774" s="1" t="s">
        <v>189</v>
      </c>
      <c r="D5774" s="1" t="s">
        <v>10081</v>
      </c>
      <c r="E5774" s="1">
        <v>150</v>
      </c>
      <c r="F5774" s="1">
        <v>2.9</v>
      </c>
      <c r="G5774" s="1">
        <v>80</v>
      </c>
      <c r="H5774" s="1" t="s">
        <v>10082</v>
      </c>
      <c r="I5774" s="1" t="s">
        <v>1726</v>
      </c>
      <c r="J5774" s="1">
        <v>82</v>
      </c>
      <c r="K5774" s="1" t="str">
        <f t="shared" si="270"/>
        <v>valid</v>
      </c>
      <c r="L5774" s="1" t="str">
        <f t="shared" si="271"/>
        <v>BUDGET</v>
      </c>
      <c r="M5774" t="str">
        <f t="shared" si="272"/>
        <v>Bakery  Snacks</v>
      </c>
      <c r="N5774" s="1" t="str" cm="1">
        <f t="array" ref="N5774">_xlfn.IFS(
G5774&lt;=25,"Fast",
G5774&lt;=40,"Medium",
G5774&gt;40,"Slow"
)</f>
        <v>Slow</v>
      </c>
    </row>
    <row r="5775" spans="1:14" x14ac:dyDescent="0.3">
      <c r="A5775" s="1">
        <v>441293</v>
      </c>
      <c r="B5775" s="1" t="s">
        <v>3998</v>
      </c>
      <c r="C5775" s="1" t="s">
        <v>115</v>
      </c>
      <c r="D5775" s="1" t="s">
        <v>10083</v>
      </c>
      <c r="E5775" s="1">
        <v>350</v>
      </c>
      <c r="F5775" s="1">
        <v>2.9</v>
      </c>
      <c r="G5775" s="1">
        <v>80</v>
      </c>
      <c r="H5775" s="1" t="s">
        <v>2619</v>
      </c>
      <c r="I5775" s="1" t="s">
        <v>3998</v>
      </c>
      <c r="J5775" s="1">
        <v>60</v>
      </c>
      <c r="K5775" s="1" t="str">
        <f t="shared" si="270"/>
        <v>valid</v>
      </c>
      <c r="L5775" s="1" t="str">
        <f t="shared" si="271"/>
        <v>MID</v>
      </c>
      <c r="M5775" t="str">
        <f t="shared" si="272"/>
        <v>Chinese</v>
      </c>
      <c r="N5775" s="1" t="str" cm="1">
        <f t="array" ref="N5775">_xlfn.IFS(
G5775&lt;=25,"Fast",
G5775&lt;=40,"Medium",
G5775&gt;40,"Slow"
)</f>
        <v>Slow</v>
      </c>
    </row>
    <row r="5776" spans="1:14" x14ac:dyDescent="0.3">
      <c r="A5776" s="1">
        <v>441378</v>
      </c>
      <c r="B5776" s="1" t="s">
        <v>1702</v>
      </c>
      <c r="C5776" s="1" t="s">
        <v>115</v>
      </c>
      <c r="D5776" s="1" t="s">
        <v>10084</v>
      </c>
      <c r="E5776" s="1">
        <v>200</v>
      </c>
      <c r="F5776" s="1">
        <v>2.9</v>
      </c>
      <c r="G5776" s="1">
        <v>80</v>
      </c>
      <c r="H5776" s="1" t="s">
        <v>2396</v>
      </c>
      <c r="I5776" s="1" t="s">
        <v>1702</v>
      </c>
      <c r="J5776" s="1">
        <v>52</v>
      </c>
      <c r="K5776" s="1" t="str">
        <f t="shared" si="270"/>
        <v>valid</v>
      </c>
      <c r="L5776" s="1" t="str">
        <f t="shared" si="271"/>
        <v>BUDGET</v>
      </c>
      <c r="M5776" t="str">
        <f t="shared" si="272"/>
        <v>American</v>
      </c>
      <c r="N5776" s="1" t="str" cm="1">
        <f t="array" ref="N5776">_xlfn.IFS(
G5776&lt;=25,"Fast",
G5776&lt;=40,"Medium",
G5776&gt;40,"Slow"
)</f>
        <v>Slow</v>
      </c>
    </row>
    <row r="5777" spans="1:14" x14ac:dyDescent="0.3">
      <c r="A5777" s="1">
        <v>441402</v>
      </c>
      <c r="B5777" s="1" t="s">
        <v>864</v>
      </c>
      <c r="C5777" s="1" t="s">
        <v>91</v>
      </c>
      <c r="D5777" s="1" t="s">
        <v>6171</v>
      </c>
      <c r="E5777" s="1">
        <v>300</v>
      </c>
      <c r="F5777" s="1">
        <v>4.4000000000000004</v>
      </c>
      <c r="G5777" s="1">
        <v>20</v>
      </c>
      <c r="H5777" s="1" t="s">
        <v>617</v>
      </c>
      <c r="I5777" s="1" t="s">
        <v>864</v>
      </c>
      <c r="J5777" s="1">
        <v>36</v>
      </c>
      <c r="K5777" s="1" t="str">
        <f t="shared" si="270"/>
        <v>valid</v>
      </c>
      <c r="L5777" s="1" t="str">
        <f t="shared" si="271"/>
        <v>BUDGET</v>
      </c>
      <c r="M5777" t="str">
        <f t="shared" si="272"/>
        <v>Bakery</v>
      </c>
      <c r="N5777" s="1" t="str" cm="1">
        <f t="array" ref="N5777">_xlfn.IFS(
G5777&lt;=25,"Fast",
G5777&lt;=40,"Medium",
G5777&gt;40,"Slow"
)</f>
        <v>Fast</v>
      </c>
    </row>
    <row r="5778" spans="1:14" x14ac:dyDescent="0.3">
      <c r="A5778" s="1">
        <v>441406</v>
      </c>
      <c r="B5778" s="1" t="s">
        <v>10004</v>
      </c>
      <c r="C5778" s="1" t="s">
        <v>189</v>
      </c>
      <c r="D5778" s="1" t="s">
        <v>4571</v>
      </c>
      <c r="E5778" s="1">
        <v>250</v>
      </c>
      <c r="F5778" s="1">
        <v>2.9</v>
      </c>
      <c r="G5778" s="1">
        <v>80</v>
      </c>
      <c r="H5778" s="1" t="s">
        <v>10014</v>
      </c>
      <c r="I5778" s="1" t="s">
        <v>4953</v>
      </c>
      <c r="J5778" s="1">
        <v>58</v>
      </c>
      <c r="K5778" s="1" t="str">
        <f t="shared" si="270"/>
        <v>valid</v>
      </c>
      <c r="L5778" s="1" t="str">
        <f t="shared" si="271"/>
        <v>BUDGET</v>
      </c>
      <c r="M5778" t="str">
        <f t="shared" si="272"/>
        <v>Indian</v>
      </c>
      <c r="N5778" s="1" t="str" cm="1">
        <f t="array" ref="N5778">_xlfn.IFS(
G5778&lt;=25,"Fast",
G5778&lt;=40,"Medium",
G5778&gt;40,"Slow"
)</f>
        <v>Slow</v>
      </c>
    </row>
    <row r="5779" spans="1:14" x14ac:dyDescent="0.3">
      <c r="A5779" s="1">
        <v>441408</v>
      </c>
      <c r="B5779" s="1" t="s">
        <v>1855</v>
      </c>
      <c r="C5779" s="1" t="s">
        <v>463</v>
      </c>
      <c r="D5779" s="1" t="s">
        <v>10085</v>
      </c>
      <c r="E5779" s="1">
        <v>250</v>
      </c>
      <c r="F5779" s="1">
        <v>2.9</v>
      </c>
      <c r="G5779" s="1">
        <v>80</v>
      </c>
      <c r="H5779" s="1" t="s">
        <v>19</v>
      </c>
      <c r="I5779" s="1" t="s">
        <v>1855</v>
      </c>
      <c r="J5779" s="1">
        <v>69</v>
      </c>
      <c r="K5779" s="1" t="str">
        <f t="shared" si="270"/>
        <v>valid</v>
      </c>
      <c r="L5779" s="1" t="str">
        <f t="shared" si="271"/>
        <v>BUDGET</v>
      </c>
      <c r="M5779" t="str">
        <f t="shared" si="272"/>
        <v>Chinese</v>
      </c>
      <c r="N5779" s="1" t="str" cm="1">
        <f t="array" ref="N5779">_xlfn.IFS(
G5779&lt;=25,"Fast",
G5779&lt;=40,"Medium",
G5779&gt;40,"Slow"
)</f>
        <v>Slow</v>
      </c>
    </row>
    <row r="5780" spans="1:14" x14ac:dyDescent="0.3">
      <c r="A5780" s="1">
        <v>441413</v>
      </c>
      <c r="B5780" s="1" t="s">
        <v>10004</v>
      </c>
      <c r="C5780" s="1" t="s">
        <v>189</v>
      </c>
      <c r="D5780" s="1" t="s">
        <v>10086</v>
      </c>
      <c r="E5780" s="1">
        <v>250</v>
      </c>
      <c r="F5780" s="1">
        <v>2.9</v>
      </c>
      <c r="G5780" s="1">
        <v>80</v>
      </c>
      <c r="H5780" s="1" t="s">
        <v>10087</v>
      </c>
      <c r="I5780" s="1" t="s">
        <v>4953</v>
      </c>
      <c r="J5780" s="1">
        <v>58</v>
      </c>
      <c r="K5780" s="1" t="str">
        <f t="shared" si="270"/>
        <v>valid</v>
      </c>
      <c r="L5780" s="1" t="str">
        <f t="shared" si="271"/>
        <v>BUDGET</v>
      </c>
      <c r="M5780" t="str">
        <f t="shared" si="272"/>
        <v>Chinese</v>
      </c>
      <c r="N5780" s="1" t="str" cm="1">
        <f t="array" ref="N5780">_xlfn.IFS(
G5780&lt;=25,"Fast",
G5780&lt;=40,"Medium",
G5780&gt;40,"Slow"
)</f>
        <v>Slow</v>
      </c>
    </row>
    <row r="5781" spans="1:14" x14ac:dyDescent="0.3">
      <c r="A5781" s="1">
        <v>441414</v>
      </c>
      <c r="B5781" s="1" t="s">
        <v>10004</v>
      </c>
      <c r="C5781" s="1" t="s">
        <v>189</v>
      </c>
      <c r="D5781" s="1" t="s">
        <v>10088</v>
      </c>
      <c r="E5781" s="1">
        <v>250</v>
      </c>
      <c r="F5781" s="1">
        <v>2.9</v>
      </c>
      <c r="G5781" s="1">
        <v>80</v>
      </c>
      <c r="H5781" s="1" t="s">
        <v>10067</v>
      </c>
      <c r="I5781" s="1" t="s">
        <v>4953</v>
      </c>
      <c r="J5781" s="1">
        <v>59</v>
      </c>
      <c r="K5781" s="1" t="str">
        <f t="shared" si="270"/>
        <v>valid</v>
      </c>
      <c r="L5781" s="1" t="str">
        <f t="shared" si="271"/>
        <v>BUDGET</v>
      </c>
      <c r="M5781" t="str">
        <f t="shared" si="272"/>
        <v>North Indian</v>
      </c>
      <c r="N5781" s="1" t="str" cm="1">
        <f t="array" ref="N5781">_xlfn.IFS(
G5781&lt;=25,"Fast",
G5781&lt;=40,"Medium",
G5781&gt;40,"Slow"
)</f>
        <v>Slow</v>
      </c>
    </row>
    <row r="5782" spans="1:14" x14ac:dyDescent="0.3">
      <c r="A5782" s="1">
        <v>441510</v>
      </c>
      <c r="B5782" s="1" t="s">
        <v>2621</v>
      </c>
      <c r="C5782" s="1" t="s">
        <v>115</v>
      </c>
      <c r="D5782" s="1" t="s">
        <v>10089</v>
      </c>
      <c r="E5782" s="1">
        <v>300</v>
      </c>
      <c r="F5782" s="1">
        <v>2.9</v>
      </c>
      <c r="G5782" s="1">
        <v>80</v>
      </c>
      <c r="H5782" s="1" t="s">
        <v>19</v>
      </c>
      <c r="I5782" s="1" t="s">
        <v>2621</v>
      </c>
      <c r="J5782" s="1">
        <v>64</v>
      </c>
      <c r="K5782" s="1" t="str">
        <f t="shared" si="270"/>
        <v>valid</v>
      </c>
      <c r="L5782" s="1" t="str">
        <f t="shared" si="271"/>
        <v>BUDGET</v>
      </c>
      <c r="M5782" t="str">
        <f t="shared" si="272"/>
        <v>Chinese</v>
      </c>
      <c r="N5782" s="1" t="str" cm="1">
        <f t="array" ref="N5782">_xlfn.IFS(
G5782&lt;=25,"Fast",
G5782&lt;=40,"Medium",
G5782&gt;40,"Slow"
)</f>
        <v>Slow</v>
      </c>
    </row>
    <row r="5783" spans="1:14" x14ac:dyDescent="0.3">
      <c r="A5783" s="1">
        <v>441558</v>
      </c>
      <c r="B5783" s="1" t="s">
        <v>1702</v>
      </c>
      <c r="C5783" s="1" t="s">
        <v>115</v>
      </c>
      <c r="D5783" s="1" t="s">
        <v>10090</v>
      </c>
      <c r="E5783" s="1">
        <v>250</v>
      </c>
      <c r="F5783" s="1">
        <v>2.9</v>
      </c>
      <c r="G5783" s="1">
        <v>80</v>
      </c>
      <c r="H5783" s="1" t="s">
        <v>10091</v>
      </c>
      <c r="I5783" s="1" t="s">
        <v>1702</v>
      </c>
      <c r="J5783" s="1">
        <v>48</v>
      </c>
      <c r="K5783" s="1" t="str">
        <f t="shared" si="270"/>
        <v>valid</v>
      </c>
      <c r="L5783" s="1" t="str">
        <f t="shared" si="271"/>
        <v>BUDGET</v>
      </c>
      <c r="M5783" t="str">
        <f t="shared" si="272"/>
        <v>Chinese</v>
      </c>
      <c r="N5783" s="1" t="str" cm="1">
        <f t="array" ref="N5783">_xlfn.IFS(
G5783&lt;=25,"Fast",
G5783&lt;=40,"Medium",
G5783&gt;40,"Slow"
)</f>
        <v>Slow</v>
      </c>
    </row>
    <row r="5784" spans="1:14" x14ac:dyDescent="0.3">
      <c r="A5784" s="1">
        <v>441609</v>
      </c>
      <c r="B5784" s="1" t="s">
        <v>1354</v>
      </c>
      <c r="C5784" s="1" t="s">
        <v>11</v>
      </c>
      <c r="D5784" s="1" t="s">
        <v>10092</v>
      </c>
      <c r="E5784" s="1">
        <v>100</v>
      </c>
      <c r="F5784" s="1">
        <v>2.9</v>
      </c>
      <c r="G5784" s="1">
        <v>80</v>
      </c>
      <c r="H5784" s="1" t="s">
        <v>10093</v>
      </c>
      <c r="I5784" s="1" t="s">
        <v>1354</v>
      </c>
      <c r="J5784" s="1">
        <v>61</v>
      </c>
      <c r="K5784" s="1" t="str">
        <f t="shared" si="270"/>
        <v>valid</v>
      </c>
      <c r="L5784" s="1" t="str">
        <f t="shared" si="271"/>
        <v>BUDGET</v>
      </c>
      <c r="M5784" t="str">
        <f t="shared" si="272"/>
        <v>Fast Food</v>
      </c>
      <c r="N5784" s="1" t="str" cm="1">
        <f t="array" ref="N5784">_xlfn.IFS(
G5784&lt;=25,"Fast",
G5784&lt;=40,"Medium",
G5784&gt;40,"Slow"
)</f>
        <v>Slow</v>
      </c>
    </row>
    <row r="5785" spans="1:14" x14ac:dyDescent="0.3">
      <c r="A5785" s="1">
        <v>441614</v>
      </c>
      <c r="B5785" s="1" t="s">
        <v>528</v>
      </c>
      <c r="C5785" s="1" t="s">
        <v>189</v>
      </c>
      <c r="D5785" s="1" t="s">
        <v>10094</v>
      </c>
      <c r="E5785" s="1">
        <v>100</v>
      </c>
      <c r="F5785" s="1">
        <v>2.9</v>
      </c>
      <c r="G5785" s="1">
        <v>80</v>
      </c>
      <c r="H5785" s="1" t="s">
        <v>10095</v>
      </c>
      <c r="I5785" s="1" t="s">
        <v>528</v>
      </c>
      <c r="J5785" s="1">
        <v>83</v>
      </c>
      <c r="K5785" s="1" t="str">
        <f t="shared" si="270"/>
        <v>valid</v>
      </c>
      <c r="L5785" s="1" t="str">
        <f t="shared" si="271"/>
        <v>BUDGET</v>
      </c>
      <c r="M5785" t="str">
        <f t="shared" si="272"/>
        <v>Biryani</v>
      </c>
      <c r="N5785" s="1" t="str" cm="1">
        <f t="array" ref="N5785">_xlfn.IFS(
G5785&lt;=25,"Fast",
G5785&lt;=40,"Medium",
G5785&gt;40,"Slow"
)</f>
        <v>Slow</v>
      </c>
    </row>
    <row r="5786" spans="1:14" x14ac:dyDescent="0.3">
      <c r="A5786" s="1">
        <v>441620</v>
      </c>
      <c r="B5786" s="1" t="s">
        <v>3630</v>
      </c>
      <c r="C5786" s="1" t="s">
        <v>189</v>
      </c>
      <c r="D5786" s="1" t="s">
        <v>10096</v>
      </c>
      <c r="E5786" s="1">
        <v>200</v>
      </c>
      <c r="F5786" s="1">
        <v>2.9</v>
      </c>
      <c r="G5786" s="1">
        <v>80</v>
      </c>
      <c r="H5786" s="1" t="s">
        <v>19</v>
      </c>
      <c r="I5786" s="1" t="s">
        <v>3630</v>
      </c>
      <c r="J5786" s="1">
        <v>89</v>
      </c>
      <c r="K5786" s="1" t="str">
        <f t="shared" si="270"/>
        <v>valid</v>
      </c>
      <c r="L5786" s="1" t="str">
        <f t="shared" si="271"/>
        <v>BUDGET</v>
      </c>
      <c r="M5786" t="str">
        <f t="shared" si="272"/>
        <v>Chinese</v>
      </c>
      <c r="N5786" s="1" t="str" cm="1">
        <f t="array" ref="N5786">_xlfn.IFS(
G5786&lt;=25,"Fast",
G5786&lt;=40,"Medium",
G5786&gt;40,"Slow"
)</f>
        <v>Slow</v>
      </c>
    </row>
    <row r="5787" spans="1:14" x14ac:dyDescent="0.3">
      <c r="A5787" s="1">
        <v>441668</v>
      </c>
      <c r="B5787" s="1" t="s">
        <v>4416</v>
      </c>
      <c r="C5787" s="1" t="s">
        <v>2068</v>
      </c>
      <c r="D5787" s="1" t="s">
        <v>10097</v>
      </c>
      <c r="E5787" s="1">
        <v>200</v>
      </c>
      <c r="F5787" s="1">
        <v>2.9</v>
      </c>
      <c r="G5787" s="1">
        <v>80</v>
      </c>
      <c r="H5787" s="1" t="s">
        <v>1068</v>
      </c>
      <c r="I5787" s="1" t="s">
        <v>4416</v>
      </c>
      <c r="J5787" s="1">
        <v>80</v>
      </c>
      <c r="K5787" s="1" t="str">
        <f t="shared" si="270"/>
        <v>valid</v>
      </c>
      <c r="L5787" s="1" t="str">
        <f t="shared" si="271"/>
        <v>BUDGET</v>
      </c>
      <c r="M5787" t="str">
        <f t="shared" si="272"/>
        <v>Indian</v>
      </c>
      <c r="N5787" s="1" t="str" cm="1">
        <f t="array" ref="N5787">_xlfn.IFS(
G5787&lt;=25,"Fast",
G5787&lt;=40,"Medium",
G5787&gt;40,"Slow"
)</f>
        <v>Slow</v>
      </c>
    </row>
    <row r="5788" spans="1:14" x14ac:dyDescent="0.3">
      <c r="A5788" s="1">
        <v>441674</v>
      </c>
      <c r="B5788" s="1" t="s">
        <v>659</v>
      </c>
      <c r="C5788" s="1" t="s">
        <v>463</v>
      </c>
      <c r="D5788" s="1" t="s">
        <v>10098</v>
      </c>
      <c r="E5788" s="1">
        <v>350</v>
      </c>
      <c r="F5788" s="1">
        <v>2.9</v>
      </c>
      <c r="G5788" s="1">
        <v>80</v>
      </c>
      <c r="H5788" s="1" t="s">
        <v>5104</v>
      </c>
      <c r="I5788" s="1" t="s">
        <v>659</v>
      </c>
      <c r="J5788" s="1">
        <v>85</v>
      </c>
      <c r="K5788" s="1" t="str">
        <f t="shared" si="270"/>
        <v>valid</v>
      </c>
      <c r="L5788" s="1" t="str">
        <f t="shared" si="271"/>
        <v>MID</v>
      </c>
      <c r="M5788" t="str">
        <f t="shared" si="272"/>
        <v>Beverages</v>
      </c>
      <c r="N5788" s="1" t="str" cm="1">
        <f t="array" ref="N5788">_xlfn.IFS(
G5788&lt;=25,"Fast",
G5788&lt;=40,"Medium",
G5788&gt;40,"Slow"
)</f>
        <v>Slow</v>
      </c>
    </row>
    <row r="5789" spans="1:14" x14ac:dyDescent="0.3">
      <c r="A5789" s="1">
        <v>441707</v>
      </c>
      <c r="B5789" s="1" t="s">
        <v>745</v>
      </c>
      <c r="C5789" s="1" t="s">
        <v>383</v>
      </c>
      <c r="D5789" s="1" t="s">
        <v>10099</v>
      </c>
      <c r="E5789" s="1">
        <v>250</v>
      </c>
      <c r="F5789" s="1">
        <v>2.9</v>
      </c>
      <c r="G5789" s="1">
        <v>80</v>
      </c>
      <c r="H5789" s="1" t="s">
        <v>7274</v>
      </c>
      <c r="I5789" s="1" t="s">
        <v>745</v>
      </c>
      <c r="J5789" s="1">
        <v>37</v>
      </c>
      <c r="K5789" s="1" t="str">
        <f t="shared" si="270"/>
        <v>valid</v>
      </c>
      <c r="L5789" s="1" t="str">
        <f t="shared" si="271"/>
        <v>BUDGET</v>
      </c>
      <c r="M5789" t="str">
        <f t="shared" si="272"/>
        <v>North Indian</v>
      </c>
      <c r="N5789" s="1" t="str" cm="1">
        <f t="array" ref="N5789">_xlfn.IFS(
G5789&lt;=25,"Fast",
G5789&lt;=40,"Medium",
G5789&gt;40,"Slow"
)</f>
        <v>Slow</v>
      </c>
    </row>
    <row r="5790" spans="1:14" x14ac:dyDescent="0.3">
      <c r="A5790" s="1">
        <v>441726</v>
      </c>
      <c r="B5790" s="1" t="s">
        <v>3227</v>
      </c>
      <c r="C5790" s="1" t="s">
        <v>3052</v>
      </c>
      <c r="D5790" s="1" t="s">
        <v>10100</v>
      </c>
      <c r="E5790" s="1">
        <v>300</v>
      </c>
      <c r="F5790" s="1">
        <v>2.9</v>
      </c>
      <c r="G5790" s="1">
        <v>80</v>
      </c>
      <c r="H5790" s="1" t="s">
        <v>2383</v>
      </c>
      <c r="I5790" s="1" t="s">
        <v>3227</v>
      </c>
      <c r="J5790" s="1">
        <v>57</v>
      </c>
      <c r="K5790" s="1" t="str">
        <f t="shared" si="270"/>
        <v>valid</v>
      </c>
      <c r="L5790" s="1" t="str">
        <f t="shared" si="271"/>
        <v>BUDGET</v>
      </c>
      <c r="M5790" t="str">
        <f t="shared" si="272"/>
        <v>Indian</v>
      </c>
      <c r="N5790" s="1" t="str" cm="1">
        <f t="array" ref="N5790">_xlfn.IFS(
G5790&lt;=25,"Fast",
G5790&lt;=40,"Medium",
G5790&gt;40,"Slow"
)</f>
        <v>Slow</v>
      </c>
    </row>
    <row r="5791" spans="1:14" x14ac:dyDescent="0.3">
      <c r="A5791" s="1">
        <v>441763</v>
      </c>
      <c r="B5791" s="1" t="s">
        <v>891</v>
      </c>
      <c r="C5791" s="1" t="s">
        <v>463</v>
      </c>
      <c r="D5791" s="1" t="s">
        <v>10101</v>
      </c>
      <c r="E5791" s="1">
        <v>300</v>
      </c>
      <c r="F5791" s="1">
        <v>2.9</v>
      </c>
      <c r="G5791" s="1">
        <v>80</v>
      </c>
      <c r="H5791" s="1" t="s">
        <v>10102</v>
      </c>
      <c r="I5791" s="1" t="s">
        <v>891</v>
      </c>
      <c r="J5791" s="1">
        <v>56</v>
      </c>
      <c r="K5791" s="1" t="str">
        <f t="shared" si="270"/>
        <v>valid</v>
      </c>
      <c r="L5791" s="1" t="str">
        <f t="shared" si="271"/>
        <v>BUDGET</v>
      </c>
      <c r="M5791" t="str">
        <f t="shared" si="272"/>
        <v>Fast Food</v>
      </c>
      <c r="N5791" s="1" t="str" cm="1">
        <f t="array" ref="N5791">_xlfn.IFS(
G5791&lt;=25,"Fast",
G5791&lt;=40,"Medium",
G5791&gt;40,"Slow"
)</f>
        <v>Slow</v>
      </c>
    </row>
    <row r="5792" spans="1:14" x14ac:dyDescent="0.3">
      <c r="A5792" s="1">
        <v>441777</v>
      </c>
      <c r="B5792" s="1" t="s">
        <v>2440</v>
      </c>
      <c r="C5792" s="1" t="s">
        <v>189</v>
      </c>
      <c r="D5792" s="1" t="s">
        <v>10103</v>
      </c>
      <c r="E5792" s="1">
        <v>600</v>
      </c>
      <c r="F5792" s="1">
        <v>2.9</v>
      </c>
      <c r="G5792" s="1">
        <v>80</v>
      </c>
      <c r="H5792" s="1" t="s">
        <v>695</v>
      </c>
      <c r="I5792" s="1" t="s">
        <v>2440</v>
      </c>
      <c r="J5792" s="1">
        <v>98</v>
      </c>
      <c r="K5792" s="1" t="str">
        <f t="shared" si="270"/>
        <v>valid</v>
      </c>
      <c r="L5792" s="1" t="str">
        <f t="shared" si="271"/>
        <v>MID</v>
      </c>
      <c r="M5792" t="str">
        <f t="shared" si="272"/>
        <v>Indian</v>
      </c>
      <c r="N5792" s="1" t="str" cm="1">
        <f t="array" ref="N5792">_xlfn.IFS(
G5792&lt;=25,"Fast",
G5792&lt;=40,"Medium",
G5792&gt;40,"Slow"
)</f>
        <v>Slow</v>
      </c>
    </row>
    <row r="5793" spans="1:14" x14ac:dyDescent="0.3">
      <c r="A5793" s="1">
        <v>441784</v>
      </c>
      <c r="B5793" s="1" t="s">
        <v>1715</v>
      </c>
      <c r="C5793" s="1" t="s">
        <v>68</v>
      </c>
      <c r="D5793" s="1" t="s">
        <v>10104</v>
      </c>
      <c r="E5793" s="1">
        <v>300</v>
      </c>
      <c r="F5793" s="1">
        <v>4.3</v>
      </c>
      <c r="G5793" s="1">
        <v>20</v>
      </c>
      <c r="H5793" s="1" t="s">
        <v>740</v>
      </c>
      <c r="I5793" s="1" t="s">
        <v>1715</v>
      </c>
      <c r="J5793" s="1">
        <v>45</v>
      </c>
      <c r="K5793" s="1" t="str">
        <f t="shared" si="270"/>
        <v>valid</v>
      </c>
      <c r="L5793" s="1" t="str">
        <f t="shared" si="271"/>
        <v>BUDGET</v>
      </c>
      <c r="M5793" t="str">
        <f t="shared" si="272"/>
        <v>Bakery</v>
      </c>
      <c r="N5793" s="1" t="str" cm="1">
        <f t="array" ref="N5793">_xlfn.IFS(
G5793&lt;=25,"Fast",
G5793&lt;=40,"Medium",
G5793&gt;40,"Slow"
)</f>
        <v>Fast</v>
      </c>
    </row>
    <row r="5794" spans="1:14" x14ac:dyDescent="0.3">
      <c r="A5794" s="1">
        <v>441787</v>
      </c>
      <c r="B5794" s="1" t="s">
        <v>2092</v>
      </c>
      <c r="C5794" s="1" t="s">
        <v>2068</v>
      </c>
      <c r="D5794" s="1" t="s">
        <v>10105</v>
      </c>
      <c r="E5794" s="1">
        <v>500</v>
      </c>
      <c r="F5794" s="1">
        <v>2.9</v>
      </c>
      <c r="G5794" s="1">
        <v>80</v>
      </c>
      <c r="H5794" s="1" t="s">
        <v>617</v>
      </c>
      <c r="I5794" s="1" t="s">
        <v>2092</v>
      </c>
      <c r="J5794" s="1">
        <v>48</v>
      </c>
      <c r="K5794" s="1" t="str">
        <f t="shared" si="270"/>
        <v>valid</v>
      </c>
      <c r="L5794" s="1" t="str">
        <f t="shared" si="271"/>
        <v>MID</v>
      </c>
      <c r="M5794" t="str">
        <f t="shared" si="272"/>
        <v>Bakery</v>
      </c>
      <c r="N5794" s="1" t="str" cm="1">
        <f t="array" ref="N5794">_xlfn.IFS(
G5794&lt;=25,"Fast",
G5794&lt;=40,"Medium",
G5794&gt;40,"Slow"
)</f>
        <v>Slow</v>
      </c>
    </row>
    <row r="5795" spans="1:14" x14ac:dyDescent="0.3">
      <c r="A5795" s="1">
        <v>441841</v>
      </c>
      <c r="B5795" s="1" t="s">
        <v>864</v>
      </c>
      <c r="C5795" s="1" t="s">
        <v>91</v>
      </c>
      <c r="D5795" s="1" t="s">
        <v>10106</v>
      </c>
      <c r="E5795" s="1">
        <v>600</v>
      </c>
      <c r="F5795" s="1">
        <v>4.3</v>
      </c>
      <c r="G5795" s="1">
        <v>50</v>
      </c>
      <c r="H5795" s="1" t="s">
        <v>9834</v>
      </c>
      <c r="I5795" s="1" t="s">
        <v>864</v>
      </c>
      <c r="J5795" s="1">
        <v>59</v>
      </c>
      <c r="K5795" s="1" t="str">
        <f t="shared" si="270"/>
        <v>valid</v>
      </c>
      <c r="L5795" s="1" t="str">
        <f t="shared" si="271"/>
        <v>MID</v>
      </c>
      <c r="M5795" t="str">
        <f t="shared" si="272"/>
        <v>Indian</v>
      </c>
      <c r="N5795" s="1" t="str" cm="1">
        <f t="array" ref="N5795">_xlfn.IFS(
G5795&lt;=25,"Fast",
G5795&lt;=40,"Medium",
G5795&gt;40,"Slow"
)</f>
        <v>Slow</v>
      </c>
    </row>
    <row r="5796" spans="1:14" x14ac:dyDescent="0.3">
      <c r="A5796" s="1">
        <v>441848</v>
      </c>
      <c r="B5796" s="1" t="s">
        <v>745</v>
      </c>
      <c r="C5796" s="1" t="s">
        <v>383</v>
      </c>
      <c r="D5796" s="1" t="s">
        <v>10107</v>
      </c>
      <c r="E5796" s="1">
        <v>400</v>
      </c>
      <c r="F5796" s="1">
        <v>2.9</v>
      </c>
      <c r="G5796" s="1">
        <v>80</v>
      </c>
      <c r="H5796" s="1" t="s">
        <v>10108</v>
      </c>
      <c r="I5796" s="1" t="s">
        <v>745</v>
      </c>
      <c r="J5796" s="1">
        <v>40</v>
      </c>
      <c r="K5796" s="1" t="str">
        <f t="shared" si="270"/>
        <v>valid</v>
      </c>
      <c r="L5796" s="1" t="str">
        <f t="shared" si="271"/>
        <v>MID</v>
      </c>
      <c r="M5796" t="str">
        <f t="shared" si="272"/>
        <v>Fast Food</v>
      </c>
      <c r="N5796" s="1" t="str" cm="1">
        <f t="array" ref="N5796">_xlfn.IFS(
G5796&lt;=25,"Fast",
G5796&lt;=40,"Medium",
G5796&gt;40,"Slow"
)</f>
        <v>Slow</v>
      </c>
    </row>
    <row r="5797" spans="1:14" x14ac:dyDescent="0.3">
      <c r="A5797" s="1">
        <v>441870</v>
      </c>
      <c r="B5797" s="1" t="s">
        <v>1715</v>
      </c>
      <c r="C5797" s="1" t="s">
        <v>68</v>
      </c>
      <c r="D5797" s="1" t="s">
        <v>10109</v>
      </c>
      <c r="E5797" s="1">
        <v>300</v>
      </c>
      <c r="F5797" s="1">
        <v>5</v>
      </c>
      <c r="G5797" s="1">
        <v>20</v>
      </c>
      <c r="H5797" s="1" t="s">
        <v>1193</v>
      </c>
      <c r="I5797" s="1" t="s">
        <v>1715</v>
      </c>
      <c r="J5797" s="1">
        <v>45</v>
      </c>
      <c r="K5797" s="1" t="str">
        <f t="shared" si="270"/>
        <v>valid</v>
      </c>
      <c r="L5797" s="1" t="str">
        <f t="shared" si="271"/>
        <v>BUDGET</v>
      </c>
      <c r="M5797" t="str">
        <f t="shared" si="272"/>
        <v>Desserts</v>
      </c>
      <c r="N5797" s="1" t="str" cm="1">
        <f t="array" ref="N5797">_xlfn.IFS(
G5797&lt;=25,"Fast",
G5797&lt;=40,"Medium",
G5797&gt;40,"Slow"
)</f>
        <v>Fast</v>
      </c>
    </row>
    <row r="5798" spans="1:14" x14ac:dyDescent="0.3">
      <c r="A5798" s="1">
        <v>442021</v>
      </c>
      <c r="B5798" s="1" t="s">
        <v>1715</v>
      </c>
      <c r="C5798" s="1" t="s">
        <v>68</v>
      </c>
      <c r="D5798" s="1" t="s">
        <v>10110</v>
      </c>
      <c r="E5798" s="1">
        <v>300</v>
      </c>
      <c r="F5798" s="1">
        <v>5</v>
      </c>
      <c r="G5798" s="1">
        <v>20</v>
      </c>
      <c r="H5798" s="1" t="s">
        <v>10111</v>
      </c>
      <c r="I5798" s="1" t="s">
        <v>1715</v>
      </c>
      <c r="J5798" s="1">
        <v>45</v>
      </c>
      <c r="K5798" s="1" t="str">
        <f t="shared" si="270"/>
        <v>valid</v>
      </c>
      <c r="L5798" s="1" t="str">
        <f t="shared" si="271"/>
        <v>BUDGET</v>
      </c>
      <c r="M5798" t="str">
        <f t="shared" si="272"/>
        <v>Desserts  Ice Cream  Beverages</v>
      </c>
      <c r="N5798" s="1" t="str" cm="1">
        <f t="array" ref="N5798">_xlfn.IFS(
G5798&lt;=25,"Fast",
G5798&lt;=40,"Medium",
G5798&gt;40,"Slow"
)</f>
        <v>Fast</v>
      </c>
    </row>
    <row r="5799" spans="1:14" x14ac:dyDescent="0.3">
      <c r="A5799" s="1">
        <v>442023</v>
      </c>
      <c r="B5799" s="1" t="s">
        <v>1715</v>
      </c>
      <c r="C5799" s="1" t="s">
        <v>68</v>
      </c>
      <c r="D5799" s="1" t="s">
        <v>10112</v>
      </c>
      <c r="E5799" s="1">
        <v>300</v>
      </c>
      <c r="F5799" s="1">
        <v>5</v>
      </c>
      <c r="G5799" s="1">
        <v>20</v>
      </c>
      <c r="H5799" s="1" t="s">
        <v>448</v>
      </c>
      <c r="I5799" s="1" t="s">
        <v>1715</v>
      </c>
      <c r="J5799" s="1">
        <v>45</v>
      </c>
      <c r="K5799" s="1" t="str">
        <f t="shared" si="270"/>
        <v>valid</v>
      </c>
      <c r="L5799" s="1" t="str">
        <f t="shared" si="271"/>
        <v>BUDGET</v>
      </c>
      <c r="M5799" t="str">
        <f t="shared" si="272"/>
        <v>Desserts  Bakery</v>
      </c>
      <c r="N5799" s="1" t="str" cm="1">
        <f t="array" ref="N5799">_xlfn.IFS(
G5799&lt;=25,"Fast",
G5799&lt;=40,"Medium",
G5799&gt;40,"Slow"
)</f>
        <v>Fast</v>
      </c>
    </row>
    <row r="5800" spans="1:14" x14ac:dyDescent="0.3">
      <c r="A5800" s="1">
        <v>442044</v>
      </c>
      <c r="B5800" s="1" t="s">
        <v>9812</v>
      </c>
      <c r="C5800" s="1" t="s">
        <v>68</v>
      </c>
      <c r="D5800" s="1" t="s">
        <v>10113</v>
      </c>
      <c r="E5800" s="1">
        <v>200</v>
      </c>
      <c r="F5800" s="1">
        <v>2.9</v>
      </c>
      <c r="G5800" s="1">
        <v>80</v>
      </c>
      <c r="H5800" s="1" t="s">
        <v>2341</v>
      </c>
      <c r="I5800" s="1" t="s">
        <v>9812</v>
      </c>
      <c r="J5800" s="1">
        <v>69</v>
      </c>
      <c r="K5800" s="1" t="str">
        <f t="shared" si="270"/>
        <v>valid</v>
      </c>
      <c r="L5800" s="1" t="str">
        <f t="shared" si="271"/>
        <v>BUDGET</v>
      </c>
      <c r="M5800" t="str">
        <f t="shared" si="272"/>
        <v>Beverages</v>
      </c>
      <c r="N5800" s="1" t="str" cm="1">
        <f t="array" ref="N5800">_xlfn.IFS(
G5800&lt;=25,"Fast",
G5800&lt;=40,"Medium",
G5800&gt;40,"Slow"
)</f>
        <v>Slow</v>
      </c>
    </row>
    <row r="5801" spans="1:14" x14ac:dyDescent="0.3">
      <c r="A5801" s="1">
        <v>442122</v>
      </c>
      <c r="B5801" s="1" t="s">
        <v>238</v>
      </c>
      <c r="C5801" s="1" t="s">
        <v>11</v>
      </c>
      <c r="D5801" s="1" t="s">
        <v>10114</v>
      </c>
      <c r="E5801" s="1">
        <v>400</v>
      </c>
      <c r="F5801" s="1">
        <v>2.9</v>
      </c>
      <c r="G5801" s="1">
        <v>80</v>
      </c>
      <c r="H5801" s="1" t="s">
        <v>4195</v>
      </c>
      <c r="I5801" s="1" t="s">
        <v>238</v>
      </c>
      <c r="J5801" s="1">
        <v>60</v>
      </c>
      <c r="K5801" s="1" t="str">
        <f t="shared" si="270"/>
        <v>valid</v>
      </c>
      <c r="L5801" s="1" t="str">
        <f t="shared" si="271"/>
        <v>MID</v>
      </c>
      <c r="M5801" t="str">
        <f t="shared" si="272"/>
        <v>Thai</v>
      </c>
      <c r="N5801" s="1" t="str" cm="1">
        <f t="array" ref="N5801">_xlfn.IFS(
G5801&lt;=25,"Fast",
G5801&lt;=40,"Medium",
G5801&gt;40,"Slow"
)</f>
        <v>Slow</v>
      </c>
    </row>
    <row r="5802" spans="1:14" x14ac:dyDescent="0.3">
      <c r="A5802" s="1">
        <v>442124</v>
      </c>
      <c r="B5802" s="1" t="s">
        <v>1002</v>
      </c>
      <c r="C5802" s="1" t="s">
        <v>463</v>
      </c>
      <c r="D5802" s="1" t="s">
        <v>10115</v>
      </c>
      <c r="E5802" s="1">
        <v>250</v>
      </c>
      <c r="F5802" s="1">
        <v>4.0999999999999996</v>
      </c>
      <c r="G5802" s="1">
        <v>20</v>
      </c>
      <c r="H5802" s="1" t="s">
        <v>10116</v>
      </c>
      <c r="I5802" s="1" t="s">
        <v>1002</v>
      </c>
      <c r="J5802" s="1">
        <v>44</v>
      </c>
      <c r="K5802" s="1" t="str">
        <f t="shared" si="270"/>
        <v>valid</v>
      </c>
      <c r="L5802" s="1" t="str">
        <f t="shared" si="271"/>
        <v>BUDGET</v>
      </c>
      <c r="M5802" t="str">
        <f t="shared" si="272"/>
        <v>Arabian</v>
      </c>
      <c r="N5802" s="1" t="str" cm="1">
        <f t="array" ref="N5802">_xlfn.IFS(
G5802&lt;=25,"Fast",
G5802&lt;=40,"Medium",
G5802&gt;40,"Slow"
)</f>
        <v>Fast</v>
      </c>
    </row>
    <row r="5803" spans="1:14" x14ac:dyDescent="0.3">
      <c r="A5803" s="1">
        <v>442222</v>
      </c>
      <c r="B5803" s="1" t="s">
        <v>2435</v>
      </c>
      <c r="C5803" s="1" t="s">
        <v>463</v>
      </c>
      <c r="D5803" s="1" t="s">
        <v>10117</v>
      </c>
      <c r="E5803" s="1">
        <v>500</v>
      </c>
      <c r="F5803" s="1">
        <v>2.9</v>
      </c>
      <c r="G5803" s="1">
        <v>80</v>
      </c>
      <c r="H5803" s="1" t="s">
        <v>1672</v>
      </c>
      <c r="I5803" s="1" t="s">
        <v>2435</v>
      </c>
      <c r="J5803" s="1">
        <v>70</v>
      </c>
      <c r="K5803" s="1" t="str">
        <f t="shared" si="270"/>
        <v>valid</v>
      </c>
      <c r="L5803" s="1" t="str">
        <f t="shared" si="271"/>
        <v>MID</v>
      </c>
      <c r="M5803" t="str">
        <f t="shared" si="272"/>
        <v>South Indian</v>
      </c>
      <c r="N5803" s="1" t="str" cm="1">
        <f t="array" ref="N5803">_xlfn.IFS(
G5803&lt;=25,"Fast",
G5803&lt;=40,"Medium",
G5803&gt;40,"Slow"
)</f>
        <v>Slow</v>
      </c>
    </row>
    <row r="5804" spans="1:14" x14ac:dyDescent="0.3">
      <c r="A5804" s="1">
        <v>442246</v>
      </c>
      <c r="B5804" s="1" t="s">
        <v>1029</v>
      </c>
      <c r="C5804" s="1" t="s">
        <v>463</v>
      </c>
      <c r="D5804" s="1" t="s">
        <v>10118</v>
      </c>
      <c r="E5804" s="1">
        <v>250</v>
      </c>
      <c r="F5804" s="1">
        <v>2.9</v>
      </c>
      <c r="G5804" s="1">
        <v>80</v>
      </c>
      <c r="H5804" s="1" t="s">
        <v>10119</v>
      </c>
      <c r="I5804" s="1" t="s">
        <v>1029</v>
      </c>
      <c r="J5804" s="1">
        <v>66</v>
      </c>
      <c r="K5804" s="1" t="str">
        <f t="shared" si="270"/>
        <v>valid</v>
      </c>
      <c r="L5804" s="1" t="str">
        <f t="shared" si="271"/>
        <v>BUDGET</v>
      </c>
      <c r="M5804" t="str">
        <f t="shared" si="272"/>
        <v>Street Food</v>
      </c>
      <c r="N5804" s="1" t="str" cm="1">
        <f t="array" ref="N5804">_xlfn.IFS(
G5804&lt;=25,"Fast",
G5804&lt;=40,"Medium",
G5804&gt;40,"Slow"
)</f>
        <v>Slow</v>
      </c>
    </row>
    <row r="5805" spans="1:14" x14ac:dyDescent="0.3">
      <c r="A5805" s="1">
        <v>442251</v>
      </c>
      <c r="B5805" s="1" t="s">
        <v>433</v>
      </c>
      <c r="C5805" s="1" t="s">
        <v>115</v>
      </c>
      <c r="D5805" s="1" t="s">
        <v>4554</v>
      </c>
      <c r="E5805" s="1">
        <v>280</v>
      </c>
      <c r="F5805" s="1">
        <v>2.9</v>
      </c>
      <c r="G5805" s="1">
        <v>80</v>
      </c>
      <c r="H5805" s="1" t="s">
        <v>4207</v>
      </c>
      <c r="I5805" s="1" t="s">
        <v>433</v>
      </c>
      <c r="J5805" s="1">
        <v>51</v>
      </c>
      <c r="K5805" s="1" t="str">
        <f t="shared" si="270"/>
        <v>valid</v>
      </c>
      <c r="L5805" s="1" t="str">
        <f t="shared" si="271"/>
        <v>BUDGET</v>
      </c>
      <c r="M5805" t="str">
        <f t="shared" si="272"/>
        <v>Ice Cream</v>
      </c>
      <c r="N5805" s="1" t="str" cm="1">
        <f t="array" ref="N5805">_xlfn.IFS(
G5805&lt;=25,"Fast",
G5805&lt;=40,"Medium",
G5805&gt;40,"Slow"
)</f>
        <v>Slow</v>
      </c>
    </row>
    <row r="5806" spans="1:14" x14ac:dyDescent="0.3">
      <c r="A5806" s="1">
        <v>442257</v>
      </c>
      <c r="B5806" s="1" t="s">
        <v>2435</v>
      </c>
      <c r="C5806" s="1" t="s">
        <v>463</v>
      </c>
      <c r="D5806" s="1" t="s">
        <v>10120</v>
      </c>
      <c r="E5806" s="1">
        <v>500</v>
      </c>
      <c r="F5806" s="1">
        <v>2.9</v>
      </c>
      <c r="G5806" s="1">
        <v>80</v>
      </c>
      <c r="H5806" s="1" t="s">
        <v>4711</v>
      </c>
      <c r="I5806" s="1" t="s">
        <v>2435</v>
      </c>
      <c r="J5806" s="1">
        <v>68</v>
      </c>
      <c r="K5806" s="1" t="str">
        <f t="shared" si="270"/>
        <v>valid</v>
      </c>
      <c r="L5806" s="1" t="str">
        <f t="shared" si="271"/>
        <v>MID</v>
      </c>
      <c r="M5806" t="str">
        <f t="shared" si="272"/>
        <v>Fast Food</v>
      </c>
      <c r="N5806" s="1" t="str" cm="1">
        <f t="array" ref="N5806">_xlfn.IFS(
G5806&lt;=25,"Fast",
G5806&lt;=40,"Medium",
G5806&gt;40,"Slow"
)</f>
        <v>Slow</v>
      </c>
    </row>
    <row r="5807" spans="1:14" x14ac:dyDescent="0.3">
      <c r="A5807" s="1">
        <v>442290</v>
      </c>
      <c r="B5807" s="1" t="s">
        <v>574</v>
      </c>
      <c r="C5807" s="1" t="s">
        <v>68</v>
      </c>
      <c r="D5807" s="1" t="s">
        <v>10121</v>
      </c>
      <c r="E5807" s="1">
        <v>300</v>
      </c>
      <c r="F5807" s="1">
        <v>3.8</v>
      </c>
      <c r="G5807" s="1">
        <v>20</v>
      </c>
      <c r="H5807" s="1" t="s">
        <v>10122</v>
      </c>
      <c r="I5807" s="1" t="s">
        <v>574</v>
      </c>
      <c r="J5807" s="1">
        <v>73</v>
      </c>
      <c r="K5807" s="1" t="str">
        <f t="shared" si="270"/>
        <v>valid</v>
      </c>
      <c r="L5807" s="1" t="str">
        <f t="shared" si="271"/>
        <v>BUDGET</v>
      </c>
      <c r="M5807" t="str">
        <f t="shared" si="272"/>
        <v>Indian</v>
      </c>
      <c r="N5807" s="1" t="str" cm="1">
        <f t="array" ref="N5807">_xlfn.IFS(
G5807&lt;=25,"Fast",
G5807&lt;=40,"Medium",
G5807&gt;40,"Slow"
)</f>
        <v>Fast</v>
      </c>
    </row>
    <row r="5808" spans="1:14" x14ac:dyDescent="0.3">
      <c r="A5808" s="1">
        <v>442292</v>
      </c>
      <c r="B5808" s="1" t="s">
        <v>1702</v>
      </c>
      <c r="C5808" s="1" t="s">
        <v>115</v>
      </c>
      <c r="D5808" s="1" t="s">
        <v>10123</v>
      </c>
      <c r="E5808" s="1">
        <v>299</v>
      </c>
      <c r="F5808" s="1">
        <v>2.9</v>
      </c>
      <c r="G5808" s="1">
        <v>80</v>
      </c>
      <c r="H5808" s="1" t="s">
        <v>639</v>
      </c>
      <c r="I5808" s="1" t="s">
        <v>1702</v>
      </c>
      <c r="J5808" s="1">
        <v>44</v>
      </c>
      <c r="K5808" s="1" t="str">
        <f t="shared" si="270"/>
        <v>valid</v>
      </c>
      <c r="L5808" s="1" t="str">
        <f t="shared" si="271"/>
        <v>BUDGET</v>
      </c>
      <c r="M5808" t="str">
        <f t="shared" si="272"/>
        <v>Italian</v>
      </c>
      <c r="N5808" s="1" t="str" cm="1">
        <f t="array" ref="N5808">_xlfn.IFS(
G5808&lt;=25,"Fast",
G5808&lt;=40,"Medium",
G5808&gt;40,"Slow"
)</f>
        <v>Slow</v>
      </c>
    </row>
    <row r="5809" spans="1:14" x14ac:dyDescent="0.3">
      <c r="A5809" s="1">
        <v>442443</v>
      </c>
      <c r="B5809" s="1" t="s">
        <v>1737</v>
      </c>
      <c r="C5809" s="1" t="s">
        <v>91</v>
      </c>
      <c r="D5809" s="1" t="s">
        <v>4770</v>
      </c>
      <c r="E5809" s="1">
        <v>1900</v>
      </c>
      <c r="F5809" s="1">
        <v>2.9</v>
      </c>
      <c r="G5809" s="1">
        <v>80</v>
      </c>
      <c r="H5809" s="1" t="s">
        <v>10124</v>
      </c>
      <c r="I5809" s="1" t="s">
        <v>1737</v>
      </c>
      <c r="J5809" s="1">
        <v>58</v>
      </c>
      <c r="K5809" s="1" t="str">
        <f t="shared" si="270"/>
        <v>valid</v>
      </c>
      <c r="L5809" s="1" t="str">
        <f t="shared" si="271"/>
        <v>PREMIUM</v>
      </c>
      <c r="M5809" t="str">
        <f t="shared" si="272"/>
        <v>Healthy Food</v>
      </c>
      <c r="N5809" s="1" t="str" cm="1">
        <f t="array" ref="N5809">_xlfn.IFS(
G5809&lt;=25,"Fast",
G5809&lt;=40,"Medium",
G5809&gt;40,"Slow"
)</f>
        <v>Slow</v>
      </c>
    </row>
    <row r="5810" spans="1:14" x14ac:dyDescent="0.3">
      <c r="A5810" s="1">
        <v>442449</v>
      </c>
      <c r="B5810" s="1" t="s">
        <v>1390</v>
      </c>
      <c r="C5810" s="1" t="s">
        <v>463</v>
      </c>
      <c r="D5810" s="1" t="s">
        <v>10125</v>
      </c>
      <c r="E5810" s="1">
        <v>400</v>
      </c>
      <c r="F5810" s="1">
        <v>2.9</v>
      </c>
      <c r="G5810" s="1">
        <v>80</v>
      </c>
      <c r="H5810" s="1" t="s">
        <v>10126</v>
      </c>
      <c r="I5810" s="1" t="s">
        <v>1390</v>
      </c>
      <c r="J5810" s="1">
        <v>57</v>
      </c>
      <c r="K5810" s="1" t="str">
        <f t="shared" si="270"/>
        <v>valid</v>
      </c>
      <c r="L5810" s="1" t="str">
        <f t="shared" si="271"/>
        <v>MID</v>
      </c>
      <c r="M5810" t="str">
        <f t="shared" si="272"/>
        <v>Pizzas</v>
      </c>
      <c r="N5810" s="1" t="str" cm="1">
        <f t="array" ref="N5810">_xlfn.IFS(
G5810&lt;=25,"Fast",
G5810&lt;=40,"Medium",
G5810&gt;40,"Slow"
)</f>
        <v>Slow</v>
      </c>
    </row>
    <row r="5811" spans="1:14" x14ac:dyDescent="0.3">
      <c r="A5811" s="1">
        <v>442470</v>
      </c>
      <c r="B5811" s="1" t="s">
        <v>159</v>
      </c>
      <c r="C5811" s="1" t="s">
        <v>11</v>
      </c>
      <c r="D5811" s="1" t="s">
        <v>5604</v>
      </c>
      <c r="E5811" s="1">
        <v>200</v>
      </c>
      <c r="F5811" s="1">
        <v>2.9</v>
      </c>
      <c r="G5811" s="1">
        <v>80</v>
      </c>
      <c r="H5811" s="1" t="s">
        <v>7667</v>
      </c>
      <c r="I5811" s="1" t="s">
        <v>159</v>
      </c>
      <c r="J5811" s="1">
        <v>37</v>
      </c>
      <c r="K5811" s="1" t="str">
        <f t="shared" si="270"/>
        <v>valid</v>
      </c>
      <c r="L5811" s="1" t="str">
        <f t="shared" si="271"/>
        <v>BUDGET</v>
      </c>
      <c r="M5811" t="str">
        <f t="shared" si="272"/>
        <v>Desserts</v>
      </c>
      <c r="N5811" s="1" t="str" cm="1">
        <f t="array" ref="N5811">_xlfn.IFS(
G5811&lt;=25,"Fast",
G5811&lt;=40,"Medium",
G5811&gt;40,"Slow"
)</f>
        <v>Slow</v>
      </c>
    </row>
    <row r="5812" spans="1:14" x14ac:dyDescent="0.3">
      <c r="A5812" s="1">
        <v>442471</v>
      </c>
      <c r="B5812" s="1" t="s">
        <v>2058</v>
      </c>
      <c r="C5812" s="1" t="s">
        <v>189</v>
      </c>
      <c r="D5812" s="1" t="s">
        <v>10127</v>
      </c>
      <c r="E5812" s="1">
        <v>500</v>
      </c>
      <c r="F5812" s="1">
        <v>2.9</v>
      </c>
      <c r="G5812" s="1">
        <v>80</v>
      </c>
      <c r="H5812" s="1" t="s">
        <v>278</v>
      </c>
      <c r="I5812" s="1" t="s">
        <v>2058</v>
      </c>
      <c r="J5812" s="1">
        <v>93</v>
      </c>
      <c r="K5812" s="1" t="str">
        <f t="shared" si="270"/>
        <v>valid</v>
      </c>
      <c r="L5812" s="1" t="str">
        <f t="shared" si="271"/>
        <v>MID</v>
      </c>
      <c r="M5812" t="str">
        <f t="shared" si="272"/>
        <v>Chinese</v>
      </c>
      <c r="N5812" s="1" t="str" cm="1">
        <f t="array" ref="N5812">_xlfn.IFS(
G5812&lt;=25,"Fast",
G5812&lt;=40,"Medium",
G5812&gt;40,"Slow"
)</f>
        <v>Slow</v>
      </c>
    </row>
    <row r="5813" spans="1:14" x14ac:dyDescent="0.3">
      <c r="A5813" s="1">
        <v>442492</v>
      </c>
      <c r="B5813" s="1" t="s">
        <v>4016</v>
      </c>
      <c r="C5813" s="1" t="s">
        <v>463</v>
      </c>
      <c r="D5813" s="1" t="s">
        <v>10128</v>
      </c>
      <c r="E5813" s="1">
        <v>499</v>
      </c>
      <c r="F5813" s="1">
        <v>2.9</v>
      </c>
      <c r="G5813" s="1">
        <v>80</v>
      </c>
      <c r="H5813" s="1" t="s">
        <v>10129</v>
      </c>
      <c r="I5813" s="1" t="s">
        <v>4016</v>
      </c>
      <c r="J5813" s="1">
        <v>63</v>
      </c>
      <c r="K5813" s="1" t="str">
        <f t="shared" si="270"/>
        <v>valid</v>
      </c>
      <c r="L5813" s="1" t="str">
        <f t="shared" si="271"/>
        <v>MID</v>
      </c>
      <c r="M5813" t="str">
        <f t="shared" si="272"/>
        <v>Italian</v>
      </c>
      <c r="N5813" s="1" t="str" cm="1">
        <f t="array" ref="N5813">_xlfn.IFS(
G5813&lt;=25,"Fast",
G5813&lt;=40,"Medium",
G5813&gt;40,"Slow"
)</f>
        <v>Slow</v>
      </c>
    </row>
    <row r="5814" spans="1:14" x14ac:dyDescent="0.3">
      <c r="A5814" s="1">
        <v>442503</v>
      </c>
      <c r="B5814" s="1" t="s">
        <v>1715</v>
      </c>
      <c r="C5814" s="1" t="s">
        <v>68</v>
      </c>
      <c r="D5814" s="1" t="s">
        <v>10130</v>
      </c>
      <c r="E5814" s="1">
        <v>600</v>
      </c>
      <c r="F5814" s="1">
        <v>2.9</v>
      </c>
      <c r="G5814" s="1">
        <v>80</v>
      </c>
      <c r="H5814" s="1" t="s">
        <v>10131</v>
      </c>
      <c r="I5814" s="1" t="s">
        <v>1715</v>
      </c>
      <c r="J5814" s="1">
        <v>38</v>
      </c>
      <c r="K5814" s="1" t="str">
        <f t="shared" si="270"/>
        <v>valid</v>
      </c>
      <c r="L5814" s="1" t="str">
        <f t="shared" si="271"/>
        <v>MID</v>
      </c>
      <c r="M5814" t="str">
        <f t="shared" si="272"/>
        <v>Continental</v>
      </c>
      <c r="N5814" s="1" t="str" cm="1">
        <f t="array" ref="N5814">_xlfn.IFS(
G5814&lt;=25,"Fast",
G5814&lt;=40,"Medium",
G5814&gt;40,"Slow"
)</f>
        <v>Slow</v>
      </c>
    </row>
    <row r="5815" spans="1:14" x14ac:dyDescent="0.3">
      <c r="A5815" s="1">
        <v>442532</v>
      </c>
      <c r="B5815" s="1" t="s">
        <v>2161</v>
      </c>
      <c r="C5815" s="1" t="s">
        <v>2068</v>
      </c>
      <c r="D5815" s="1" t="s">
        <v>5305</v>
      </c>
      <c r="E5815" s="1">
        <v>500</v>
      </c>
      <c r="F5815" s="1">
        <v>3.9</v>
      </c>
      <c r="G5815" s="1">
        <v>20</v>
      </c>
      <c r="H5815" s="1" t="s">
        <v>5306</v>
      </c>
      <c r="I5815" s="1" t="s">
        <v>2161</v>
      </c>
      <c r="J5815" s="1">
        <v>44</v>
      </c>
      <c r="K5815" s="1" t="str">
        <f t="shared" si="270"/>
        <v>valid</v>
      </c>
      <c r="L5815" s="1" t="str">
        <f t="shared" si="271"/>
        <v>MID</v>
      </c>
      <c r="M5815" t="str">
        <f t="shared" si="272"/>
        <v>American</v>
      </c>
      <c r="N5815" s="1" t="str" cm="1">
        <f t="array" ref="N5815">_xlfn.IFS(
G5815&lt;=25,"Fast",
G5815&lt;=40,"Medium",
G5815&gt;40,"Slow"
)</f>
        <v>Fast</v>
      </c>
    </row>
    <row r="5816" spans="1:14" x14ac:dyDescent="0.3">
      <c r="A5816" s="1">
        <v>442538</v>
      </c>
      <c r="B5816" s="1" t="s">
        <v>5048</v>
      </c>
      <c r="C5816" s="1" t="s">
        <v>11</v>
      </c>
      <c r="D5816" s="1" t="s">
        <v>9799</v>
      </c>
      <c r="E5816" s="1">
        <v>500</v>
      </c>
      <c r="F5816" s="1">
        <v>4.2</v>
      </c>
      <c r="G5816" s="1">
        <v>20</v>
      </c>
      <c r="H5816" s="1" t="s">
        <v>9800</v>
      </c>
      <c r="I5816" s="1" t="s">
        <v>5048</v>
      </c>
      <c r="J5816" s="1">
        <v>44</v>
      </c>
      <c r="K5816" s="1" t="str">
        <f t="shared" si="270"/>
        <v>valid</v>
      </c>
      <c r="L5816" s="1" t="str">
        <f t="shared" si="271"/>
        <v>MID</v>
      </c>
      <c r="M5816" t="str">
        <f t="shared" si="272"/>
        <v>North Indian</v>
      </c>
      <c r="N5816" s="1" t="str" cm="1">
        <f t="array" ref="N5816">_xlfn.IFS(
G5816&lt;=25,"Fast",
G5816&lt;=40,"Medium",
G5816&gt;40,"Slow"
)</f>
        <v>Fast</v>
      </c>
    </row>
    <row r="5817" spans="1:14" x14ac:dyDescent="0.3">
      <c r="A5817" s="1">
        <v>442560</v>
      </c>
      <c r="B5817" s="1" t="s">
        <v>2478</v>
      </c>
      <c r="C5817" s="1" t="s">
        <v>2068</v>
      </c>
      <c r="D5817" s="1" t="s">
        <v>10132</v>
      </c>
      <c r="E5817" s="1">
        <v>300</v>
      </c>
      <c r="F5817" s="1">
        <v>2.9</v>
      </c>
      <c r="G5817" s="1">
        <v>80</v>
      </c>
      <c r="H5817" s="1" t="s">
        <v>10133</v>
      </c>
      <c r="I5817" s="1" t="s">
        <v>2478</v>
      </c>
      <c r="J5817" s="1">
        <v>44</v>
      </c>
      <c r="K5817" s="1" t="str">
        <f t="shared" si="270"/>
        <v>valid</v>
      </c>
      <c r="L5817" s="1" t="str">
        <f t="shared" si="271"/>
        <v>BUDGET</v>
      </c>
      <c r="M5817" t="str">
        <f t="shared" si="272"/>
        <v>Street Food</v>
      </c>
      <c r="N5817" s="1" t="str" cm="1">
        <f t="array" ref="N5817">_xlfn.IFS(
G5817&lt;=25,"Fast",
G5817&lt;=40,"Medium",
G5817&gt;40,"Slow"
)</f>
        <v>Slow</v>
      </c>
    </row>
    <row r="5818" spans="1:14" x14ac:dyDescent="0.3">
      <c r="A5818" s="1">
        <v>442561</v>
      </c>
      <c r="B5818" s="1" t="s">
        <v>864</v>
      </c>
      <c r="C5818" s="1" t="s">
        <v>91</v>
      </c>
      <c r="D5818" s="1" t="s">
        <v>10134</v>
      </c>
      <c r="E5818" s="1">
        <v>250</v>
      </c>
      <c r="F5818" s="1">
        <v>2.9</v>
      </c>
      <c r="G5818" s="1">
        <v>80</v>
      </c>
      <c r="H5818" s="1" t="s">
        <v>1193</v>
      </c>
      <c r="I5818" s="1" t="s">
        <v>864</v>
      </c>
      <c r="J5818" s="1">
        <v>53</v>
      </c>
      <c r="K5818" s="1" t="str">
        <f t="shared" si="270"/>
        <v>valid</v>
      </c>
      <c r="L5818" s="1" t="str">
        <f t="shared" si="271"/>
        <v>BUDGET</v>
      </c>
      <c r="M5818" t="str">
        <f t="shared" si="272"/>
        <v>Desserts</v>
      </c>
      <c r="N5818" s="1" t="str" cm="1">
        <f t="array" ref="N5818">_xlfn.IFS(
G5818&lt;=25,"Fast",
G5818&lt;=40,"Medium",
G5818&gt;40,"Slow"
)</f>
        <v>Slow</v>
      </c>
    </row>
    <row r="5819" spans="1:14" x14ac:dyDescent="0.3">
      <c r="A5819" s="1">
        <v>442707</v>
      </c>
      <c r="B5819" s="1" t="s">
        <v>3179</v>
      </c>
      <c r="C5819" s="1" t="s">
        <v>3052</v>
      </c>
      <c r="D5819" s="1" t="s">
        <v>10135</v>
      </c>
      <c r="E5819" s="1">
        <v>200</v>
      </c>
      <c r="F5819" s="1">
        <v>2.9</v>
      </c>
      <c r="G5819" s="1">
        <v>80</v>
      </c>
      <c r="H5819" s="1" t="s">
        <v>19</v>
      </c>
      <c r="I5819" s="1" t="s">
        <v>3179</v>
      </c>
      <c r="J5819" s="1">
        <v>58</v>
      </c>
      <c r="K5819" s="1" t="str">
        <f t="shared" si="270"/>
        <v>valid</v>
      </c>
      <c r="L5819" s="1" t="str">
        <f t="shared" si="271"/>
        <v>BUDGET</v>
      </c>
      <c r="M5819" t="str">
        <f t="shared" si="272"/>
        <v>Chinese</v>
      </c>
      <c r="N5819" s="1" t="str" cm="1">
        <f t="array" ref="N5819">_xlfn.IFS(
G5819&lt;=25,"Fast",
G5819&lt;=40,"Medium",
G5819&gt;40,"Slow"
)</f>
        <v>Slow</v>
      </c>
    </row>
    <row r="5820" spans="1:14" x14ac:dyDescent="0.3">
      <c r="A5820" s="1">
        <v>442716</v>
      </c>
      <c r="B5820" s="1" t="s">
        <v>864</v>
      </c>
      <c r="C5820" s="1" t="s">
        <v>91</v>
      </c>
      <c r="D5820" s="1" t="s">
        <v>10136</v>
      </c>
      <c r="E5820" s="1">
        <v>300</v>
      </c>
      <c r="F5820" s="1">
        <v>4.7</v>
      </c>
      <c r="G5820" s="1">
        <v>20</v>
      </c>
      <c r="H5820" s="1" t="s">
        <v>19</v>
      </c>
      <c r="I5820" s="1" t="s">
        <v>864</v>
      </c>
      <c r="J5820" s="1">
        <v>54</v>
      </c>
      <c r="K5820" s="1" t="str">
        <f t="shared" si="270"/>
        <v>valid</v>
      </c>
      <c r="L5820" s="1" t="str">
        <f t="shared" si="271"/>
        <v>BUDGET</v>
      </c>
      <c r="M5820" t="str">
        <f t="shared" si="272"/>
        <v>Chinese</v>
      </c>
      <c r="N5820" s="1" t="str" cm="1">
        <f t="array" ref="N5820">_xlfn.IFS(
G5820&lt;=25,"Fast",
G5820&lt;=40,"Medium",
G5820&gt;40,"Slow"
)</f>
        <v>Fast</v>
      </c>
    </row>
    <row r="5821" spans="1:14" x14ac:dyDescent="0.3">
      <c r="A5821" s="1">
        <v>442740</v>
      </c>
      <c r="B5821" s="1" t="s">
        <v>4491</v>
      </c>
      <c r="C5821" s="1" t="s">
        <v>189</v>
      </c>
      <c r="D5821" s="1" t="s">
        <v>10137</v>
      </c>
      <c r="E5821" s="1">
        <v>700</v>
      </c>
      <c r="F5821" s="1">
        <v>2.9</v>
      </c>
      <c r="G5821" s="1">
        <v>80</v>
      </c>
      <c r="H5821" s="1" t="s">
        <v>1256</v>
      </c>
      <c r="I5821" s="1" t="s">
        <v>4953</v>
      </c>
      <c r="J5821" s="1">
        <v>63</v>
      </c>
      <c r="K5821" s="1" t="str">
        <f t="shared" si="270"/>
        <v>valid</v>
      </c>
      <c r="L5821" s="1" t="str">
        <f t="shared" si="271"/>
        <v>PREMIUM</v>
      </c>
      <c r="M5821" t="str">
        <f t="shared" si="272"/>
        <v>Asian</v>
      </c>
      <c r="N5821" s="1" t="str" cm="1">
        <f t="array" ref="N5821">_xlfn.IFS(
G5821&lt;=25,"Fast",
G5821&lt;=40,"Medium",
G5821&gt;40,"Slow"
)</f>
        <v>Slow</v>
      </c>
    </row>
    <row r="5822" spans="1:14" x14ac:dyDescent="0.3">
      <c r="A5822" s="1">
        <v>442757</v>
      </c>
      <c r="B5822" s="1" t="s">
        <v>556</v>
      </c>
      <c r="C5822" s="1" t="s">
        <v>189</v>
      </c>
      <c r="D5822" s="1" t="s">
        <v>10138</v>
      </c>
      <c r="E5822" s="1">
        <v>250</v>
      </c>
      <c r="F5822" s="1">
        <v>2.9</v>
      </c>
      <c r="G5822" s="1">
        <v>80</v>
      </c>
      <c r="H5822" s="1" t="s">
        <v>2341</v>
      </c>
      <c r="I5822" s="1" t="s">
        <v>556</v>
      </c>
      <c r="J5822" s="1">
        <v>69</v>
      </c>
      <c r="K5822" s="1" t="str">
        <f t="shared" si="270"/>
        <v>valid</v>
      </c>
      <c r="L5822" s="1" t="str">
        <f t="shared" si="271"/>
        <v>BUDGET</v>
      </c>
      <c r="M5822" t="str">
        <f t="shared" si="272"/>
        <v>Beverages</v>
      </c>
      <c r="N5822" s="1" t="str" cm="1">
        <f t="array" ref="N5822">_xlfn.IFS(
G5822&lt;=25,"Fast",
G5822&lt;=40,"Medium",
G5822&gt;40,"Slow"
)</f>
        <v>Slow</v>
      </c>
    </row>
    <row r="5823" spans="1:14" x14ac:dyDescent="0.3">
      <c r="A5823" s="1">
        <v>442772</v>
      </c>
      <c r="B5823" s="1" t="s">
        <v>3097</v>
      </c>
      <c r="C5823" s="1" t="s">
        <v>3052</v>
      </c>
      <c r="D5823" s="1" t="s">
        <v>10139</v>
      </c>
      <c r="E5823" s="1">
        <v>200</v>
      </c>
      <c r="F5823" s="1">
        <v>2.9</v>
      </c>
      <c r="G5823" s="1">
        <v>80</v>
      </c>
      <c r="H5823" s="1" t="s">
        <v>9834</v>
      </c>
      <c r="I5823" s="1" t="s">
        <v>3097</v>
      </c>
      <c r="J5823" s="1">
        <v>65</v>
      </c>
      <c r="K5823" s="1" t="str">
        <f t="shared" si="270"/>
        <v>valid</v>
      </c>
      <c r="L5823" s="1" t="str">
        <f t="shared" si="271"/>
        <v>BUDGET</v>
      </c>
      <c r="M5823" t="str">
        <f t="shared" si="272"/>
        <v>Indian</v>
      </c>
      <c r="N5823" s="1" t="str" cm="1">
        <f t="array" ref="N5823">_xlfn.IFS(
G5823&lt;=25,"Fast",
G5823&lt;=40,"Medium",
G5823&gt;40,"Slow"
)</f>
        <v>Slow</v>
      </c>
    </row>
    <row r="5824" spans="1:14" x14ac:dyDescent="0.3">
      <c r="A5824" s="1">
        <v>442774</v>
      </c>
      <c r="B5824" s="1" t="s">
        <v>2435</v>
      </c>
      <c r="C5824" s="1" t="s">
        <v>463</v>
      </c>
      <c r="D5824" s="1" t="s">
        <v>10140</v>
      </c>
      <c r="E5824" s="1">
        <v>300</v>
      </c>
      <c r="F5824" s="1">
        <v>2.9</v>
      </c>
      <c r="G5824" s="1">
        <v>80</v>
      </c>
      <c r="H5824" s="1" t="s">
        <v>10141</v>
      </c>
      <c r="I5824" s="1" t="s">
        <v>2435</v>
      </c>
      <c r="J5824" s="1">
        <v>72</v>
      </c>
      <c r="K5824" s="1" t="str">
        <f t="shared" si="270"/>
        <v>valid</v>
      </c>
      <c r="L5824" s="1" t="str">
        <f t="shared" si="271"/>
        <v>BUDGET</v>
      </c>
      <c r="M5824" t="str">
        <f t="shared" si="272"/>
        <v>Biryani</v>
      </c>
      <c r="N5824" s="1" t="str" cm="1">
        <f t="array" ref="N5824">_xlfn.IFS(
G5824&lt;=25,"Fast",
G5824&lt;=40,"Medium",
G5824&gt;40,"Slow"
)</f>
        <v>Slow</v>
      </c>
    </row>
    <row r="5825" spans="1:14" x14ac:dyDescent="0.3">
      <c r="A5825" s="1">
        <v>442783</v>
      </c>
      <c r="B5825" s="1" t="s">
        <v>1726</v>
      </c>
      <c r="C5825" s="1" t="s">
        <v>189</v>
      </c>
      <c r="D5825" s="1" t="s">
        <v>10142</v>
      </c>
      <c r="E5825" s="1">
        <v>600</v>
      </c>
      <c r="F5825" s="1">
        <v>2.9</v>
      </c>
      <c r="G5825" s="1">
        <v>80</v>
      </c>
      <c r="H5825" s="1" t="s">
        <v>10143</v>
      </c>
      <c r="I5825" s="1" t="s">
        <v>1726</v>
      </c>
      <c r="J5825" s="1">
        <v>82</v>
      </c>
      <c r="K5825" s="1" t="str">
        <f t="shared" si="270"/>
        <v>valid</v>
      </c>
      <c r="L5825" s="1" t="str">
        <f t="shared" si="271"/>
        <v>MID</v>
      </c>
      <c r="M5825" t="str">
        <f t="shared" si="272"/>
        <v>North Indian</v>
      </c>
      <c r="N5825" s="1" t="str" cm="1">
        <f t="array" ref="N5825">_xlfn.IFS(
G5825&lt;=25,"Fast",
G5825&lt;=40,"Medium",
G5825&gt;40,"Slow"
)</f>
        <v>Slow</v>
      </c>
    </row>
    <row r="5826" spans="1:14" x14ac:dyDescent="0.3">
      <c r="A5826" s="1">
        <v>442789</v>
      </c>
      <c r="B5826" s="1" t="s">
        <v>21</v>
      </c>
      <c r="C5826" s="1" t="s">
        <v>11</v>
      </c>
      <c r="D5826" s="1" t="s">
        <v>10144</v>
      </c>
      <c r="E5826" s="1">
        <v>200</v>
      </c>
      <c r="F5826" s="1">
        <v>4.5</v>
      </c>
      <c r="G5826" s="1">
        <v>20</v>
      </c>
      <c r="H5826" s="1" t="s">
        <v>740</v>
      </c>
      <c r="I5826" s="1" t="s">
        <v>21</v>
      </c>
      <c r="J5826" s="1">
        <v>60</v>
      </c>
      <c r="K5826" s="1" t="str">
        <f t="shared" si="270"/>
        <v>valid</v>
      </c>
      <c r="L5826" s="1" t="str">
        <f t="shared" si="271"/>
        <v>BUDGET</v>
      </c>
      <c r="M5826" t="str">
        <f t="shared" si="272"/>
        <v>Bakery</v>
      </c>
      <c r="N5826" s="1" t="str" cm="1">
        <f t="array" ref="N5826">_xlfn.IFS(
G5826&lt;=25,"Fast",
G5826&lt;=40,"Medium",
G5826&gt;40,"Slow"
)</f>
        <v>Fast</v>
      </c>
    </row>
    <row r="5827" spans="1:14" x14ac:dyDescent="0.3">
      <c r="A5827" s="1">
        <v>442828</v>
      </c>
      <c r="B5827" s="1" t="s">
        <v>1702</v>
      </c>
      <c r="C5827" s="1" t="s">
        <v>115</v>
      </c>
      <c r="D5827" s="1" t="s">
        <v>10145</v>
      </c>
      <c r="E5827" s="1">
        <v>200</v>
      </c>
      <c r="F5827" s="1">
        <v>4.5999999999999996</v>
      </c>
      <c r="G5827" s="1">
        <v>20</v>
      </c>
      <c r="H5827" s="1" t="s">
        <v>740</v>
      </c>
      <c r="I5827" s="1" t="s">
        <v>1702</v>
      </c>
      <c r="J5827" s="1">
        <v>50</v>
      </c>
      <c r="K5827" s="1" t="str">
        <f t="shared" ref="K5827:K5890" si="273">IF(E5827=0,"outlier","valid")</f>
        <v>valid</v>
      </c>
      <c r="L5827" s="1" t="str">
        <f t="shared" ref="L5827:L5890" si="274">IF(E5827&lt;=300,"BUDGET",IF(E5827&lt;=600,"MID","PREMIUM"))</f>
        <v>BUDGET</v>
      </c>
      <c r="M5827" t="str">
        <f t="shared" ref="M5827:M5890" si="275">IFERROR(LEFT(H5827, FIND(",", H5827)-1), H5827)</f>
        <v>Bakery</v>
      </c>
      <c r="N5827" s="1" t="str" cm="1">
        <f t="array" ref="N5827">_xlfn.IFS(
G5827&lt;=25,"Fast",
G5827&lt;=40,"Medium",
G5827&gt;40,"Slow"
)</f>
        <v>Fast</v>
      </c>
    </row>
    <row r="5828" spans="1:14" x14ac:dyDescent="0.3">
      <c r="A5828" s="1">
        <v>442864</v>
      </c>
      <c r="B5828" s="1" t="s">
        <v>4142</v>
      </c>
      <c r="C5828" s="1" t="s">
        <v>68</v>
      </c>
      <c r="D5828" s="1" t="s">
        <v>10146</v>
      </c>
      <c r="E5828" s="1">
        <v>200</v>
      </c>
      <c r="F5828" s="1">
        <v>2.9</v>
      </c>
      <c r="G5828" s="1">
        <v>80</v>
      </c>
      <c r="H5828" s="1" t="s">
        <v>2056</v>
      </c>
      <c r="I5828" s="1" t="s">
        <v>4142</v>
      </c>
      <c r="J5828" s="1">
        <v>42</v>
      </c>
      <c r="K5828" s="1" t="str">
        <f t="shared" si="273"/>
        <v>valid</v>
      </c>
      <c r="L5828" s="1" t="str">
        <f t="shared" si="274"/>
        <v>BUDGET</v>
      </c>
      <c r="M5828" t="str">
        <f t="shared" si="275"/>
        <v>Indian  Chinese</v>
      </c>
      <c r="N5828" s="1" t="str" cm="1">
        <f t="array" ref="N5828">_xlfn.IFS(
G5828&lt;=25,"Fast",
G5828&lt;=40,"Medium",
G5828&gt;40,"Slow"
)</f>
        <v>Slow</v>
      </c>
    </row>
    <row r="5829" spans="1:14" x14ac:dyDescent="0.3">
      <c r="A5829" s="1">
        <v>442870</v>
      </c>
      <c r="B5829" s="1" t="s">
        <v>3057</v>
      </c>
      <c r="C5829" s="1" t="s">
        <v>3052</v>
      </c>
      <c r="D5829" s="1" t="s">
        <v>10147</v>
      </c>
      <c r="E5829" s="1">
        <v>100</v>
      </c>
      <c r="F5829" s="1">
        <v>2.9</v>
      </c>
      <c r="G5829" s="1">
        <v>80</v>
      </c>
      <c r="H5829" s="1" t="s">
        <v>2797</v>
      </c>
      <c r="I5829" s="1" t="s">
        <v>3057</v>
      </c>
      <c r="J5829" s="1">
        <v>30</v>
      </c>
      <c r="K5829" s="1" t="str">
        <f t="shared" si="273"/>
        <v>valid</v>
      </c>
      <c r="L5829" s="1" t="str">
        <f t="shared" si="274"/>
        <v>BUDGET</v>
      </c>
      <c r="M5829" t="str">
        <f t="shared" si="275"/>
        <v>Fast Food</v>
      </c>
      <c r="N5829" s="1" t="str" cm="1">
        <f t="array" ref="N5829">_xlfn.IFS(
G5829&lt;=25,"Fast",
G5829&lt;=40,"Medium",
G5829&gt;40,"Slow"
)</f>
        <v>Slow</v>
      </c>
    </row>
    <row r="5830" spans="1:14" x14ac:dyDescent="0.3">
      <c r="A5830" s="1">
        <v>442889</v>
      </c>
      <c r="B5830" s="1" t="s">
        <v>1715</v>
      </c>
      <c r="C5830" s="1" t="s">
        <v>68</v>
      </c>
      <c r="D5830" s="1" t="s">
        <v>10148</v>
      </c>
      <c r="E5830" s="1">
        <v>200</v>
      </c>
      <c r="F5830" s="1">
        <v>4.5</v>
      </c>
      <c r="G5830" s="1">
        <v>20</v>
      </c>
      <c r="H5830" s="1" t="s">
        <v>9332</v>
      </c>
      <c r="I5830" s="1" t="s">
        <v>1715</v>
      </c>
      <c r="J5830" s="1">
        <v>35</v>
      </c>
      <c r="K5830" s="1" t="str">
        <f t="shared" si="273"/>
        <v>valid</v>
      </c>
      <c r="L5830" s="1" t="str">
        <f t="shared" si="274"/>
        <v>BUDGET</v>
      </c>
      <c r="M5830" t="str">
        <f t="shared" si="275"/>
        <v>Bakery  Desserts  Snacks</v>
      </c>
      <c r="N5830" s="1" t="str" cm="1">
        <f t="array" ref="N5830">_xlfn.IFS(
G5830&lt;=25,"Fast",
G5830&lt;=40,"Medium",
G5830&gt;40,"Slow"
)</f>
        <v>Fast</v>
      </c>
    </row>
    <row r="5831" spans="1:14" x14ac:dyDescent="0.3">
      <c r="A5831" s="1">
        <v>442902</v>
      </c>
      <c r="B5831" s="1" t="s">
        <v>2017</v>
      </c>
      <c r="C5831" s="1" t="s">
        <v>115</v>
      </c>
      <c r="D5831" s="1" t="s">
        <v>10149</v>
      </c>
      <c r="E5831" s="1">
        <v>400</v>
      </c>
      <c r="F5831" s="1">
        <v>2.9</v>
      </c>
      <c r="G5831" s="1">
        <v>80</v>
      </c>
      <c r="H5831" s="1" t="s">
        <v>617</v>
      </c>
      <c r="I5831" s="1" t="s">
        <v>2017</v>
      </c>
      <c r="J5831" s="1">
        <v>55</v>
      </c>
      <c r="K5831" s="1" t="str">
        <f t="shared" si="273"/>
        <v>valid</v>
      </c>
      <c r="L5831" s="1" t="str">
        <f t="shared" si="274"/>
        <v>MID</v>
      </c>
      <c r="M5831" t="str">
        <f t="shared" si="275"/>
        <v>Bakery</v>
      </c>
      <c r="N5831" s="1" t="str" cm="1">
        <f t="array" ref="N5831">_xlfn.IFS(
G5831&lt;=25,"Fast",
G5831&lt;=40,"Medium",
G5831&gt;40,"Slow"
)</f>
        <v>Slow</v>
      </c>
    </row>
    <row r="5832" spans="1:14" x14ac:dyDescent="0.3">
      <c r="A5832" s="1">
        <v>442909</v>
      </c>
      <c r="B5832" s="1" t="s">
        <v>661</v>
      </c>
      <c r="C5832" s="1" t="s">
        <v>463</v>
      </c>
      <c r="D5832" s="1" t="s">
        <v>10150</v>
      </c>
      <c r="E5832" s="1">
        <v>200</v>
      </c>
      <c r="F5832" s="1">
        <v>2.9</v>
      </c>
      <c r="G5832" s="1">
        <v>80</v>
      </c>
      <c r="H5832" s="1" t="s">
        <v>131</v>
      </c>
      <c r="I5832" s="1" t="s">
        <v>661</v>
      </c>
      <c r="J5832" s="1">
        <v>67</v>
      </c>
      <c r="K5832" s="1" t="str">
        <f t="shared" si="273"/>
        <v>valid</v>
      </c>
      <c r="L5832" s="1" t="str">
        <f t="shared" si="274"/>
        <v>BUDGET</v>
      </c>
      <c r="M5832" t="str">
        <f t="shared" si="275"/>
        <v>North Indian</v>
      </c>
      <c r="N5832" s="1" t="str" cm="1">
        <f t="array" ref="N5832">_xlfn.IFS(
G5832&lt;=25,"Fast",
G5832&lt;=40,"Medium",
G5832&gt;40,"Slow"
)</f>
        <v>Slow</v>
      </c>
    </row>
    <row r="5833" spans="1:14" x14ac:dyDescent="0.3">
      <c r="A5833" s="1">
        <v>443002</v>
      </c>
      <c r="B5833" s="1" t="s">
        <v>3390</v>
      </c>
      <c r="C5833" s="1" t="s">
        <v>68</v>
      </c>
      <c r="D5833" s="1" t="s">
        <v>10151</v>
      </c>
      <c r="E5833" s="1">
        <v>200</v>
      </c>
      <c r="F5833" s="1">
        <v>2.9</v>
      </c>
      <c r="G5833" s="1">
        <v>80</v>
      </c>
      <c r="H5833" s="1" t="s">
        <v>9414</v>
      </c>
      <c r="I5833" s="1" t="s">
        <v>3390</v>
      </c>
      <c r="J5833" s="1">
        <v>49</v>
      </c>
      <c r="K5833" s="1" t="str">
        <f t="shared" si="273"/>
        <v>valid</v>
      </c>
      <c r="L5833" s="1" t="str">
        <f t="shared" si="274"/>
        <v>BUDGET</v>
      </c>
      <c r="M5833" t="str">
        <f t="shared" si="275"/>
        <v>Indian</v>
      </c>
      <c r="N5833" s="1" t="str" cm="1">
        <f t="array" ref="N5833">_xlfn.IFS(
G5833&lt;=25,"Fast",
G5833&lt;=40,"Medium",
G5833&gt;40,"Slow"
)</f>
        <v>Slow</v>
      </c>
    </row>
    <row r="5834" spans="1:14" x14ac:dyDescent="0.3">
      <c r="A5834" s="1">
        <v>443016</v>
      </c>
      <c r="B5834" s="1" t="s">
        <v>2092</v>
      </c>
      <c r="C5834" s="1" t="s">
        <v>2068</v>
      </c>
      <c r="D5834" s="1" t="s">
        <v>10152</v>
      </c>
      <c r="E5834" s="1">
        <v>500</v>
      </c>
      <c r="F5834" s="1">
        <v>2.9</v>
      </c>
      <c r="G5834" s="1">
        <v>80</v>
      </c>
      <c r="H5834" s="1" t="s">
        <v>10153</v>
      </c>
      <c r="I5834" s="1" t="s">
        <v>2092</v>
      </c>
      <c r="J5834" s="1">
        <v>49</v>
      </c>
      <c r="K5834" s="1" t="str">
        <f t="shared" si="273"/>
        <v>valid</v>
      </c>
      <c r="L5834" s="1" t="str">
        <f t="shared" si="274"/>
        <v>MID</v>
      </c>
      <c r="M5834" t="str">
        <f t="shared" si="275"/>
        <v>Biryani</v>
      </c>
      <c r="N5834" s="1" t="str" cm="1">
        <f t="array" ref="N5834">_xlfn.IFS(
G5834&lt;=25,"Fast",
G5834&lt;=40,"Medium",
G5834&gt;40,"Slow"
)</f>
        <v>Slow</v>
      </c>
    </row>
    <row r="5835" spans="1:14" x14ac:dyDescent="0.3">
      <c r="A5835" s="1">
        <v>443020</v>
      </c>
      <c r="B5835" s="1" t="s">
        <v>2127</v>
      </c>
      <c r="C5835" s="1" t="s">
        <v>11</v>
      </c>
      <c r="D5835" s="1" t="s">
        <v>10154</v>
      </c>
      <c r="E5835" s="1">
        <v>250</v>
      </c>
      <c r="F5835" s="1">
        <v>2.9</v>
      </c>
      <c r="G5835" s="1">
        <v>80</v>
      </c>
      <c r="H5835" s="1" t="s">
        <v>10155</v>
      </c>
      <c r="I5835" s="1" t="s">
        <v>2127</v>
      </c>
      <c r="J5835" s="1">
        <v>50</v>
      </c>
      <c r="K5835" s="1" t="str">
        <f t="shared" si="273"/>
        <v>valid</v>
      </c>
      <c r="L5835" s="1" t="str">
        <f t="shared" si="274"/>
        <v>BUDGET</v>
      </c>
      <c r="M5835" t="str">
        <f t="shared" si="275"/>
        <v>North Indian</v>
      </c>
      <c r="N5835" s="1" t="str" cm="1">
        <f t="array" ref="N5835">_xlfn.IFS(
G5835&lt;=25,"Fast",
G5835&lt;=40,"Medium",
G5835&gt;40,"Slow"
)</f>
        <v>Slow</v>
      </c>
    </row>
    <row r="5836" spans="1:14" x14ac:dyDescent="0.3">
      <c r="A5836" s="1">
        <v>443045</v>
      </c>
      <c r="B5836" s="1" t="s">
        <v>745</v>
      </c>
      <c r="C5836" s="1" t="s">
        <v>383</v>
      </c>
      <c r="D5836" s="1" t="s">
        <v>10156</v>
      </c>
      <c r="E5836" s="1">
        <v>300</v>
      </c>
      <c r="F5836" s="1">
        <v>2.9</v>
      </c>
      <c r="G5836" s="1">
        <v>80</v>
      </c>
      <c r="H5836" s="1" t="s">
        <v>639</v>
      </c>
      <c r="I5836" s="1" t="s">
        <v>745</v>
      </c>
      <c r="J5836" s="1">
        <v>35</v>
      </c>
      <c r="K5836" s="1" t="str">
        <f t="shared" si="273"/>
        <v>valid</v>
      </c>
      <c r="L5836" s="1" t="str">
        <f t="shared" si="274"/>
        <v>BUDGET</v>
      </c>
      <c r="M5836" t="str">
        <f t="shared" si="275"/>
        <v>Italian</v>
      </c>
      <c r="N5836" s="1" t="str" cm="1">
        <f t="array" ref="N5836">_xlfn.IFS(
G5836&lt;=25,"Fast",
G5836&lt;=40,"Medium",
G5836&gt;40,"Slow"
)</f>
        <v>Slow</v>
      </c>
    </row>
    <row r="5837" spans="1:14" x14ac:dyDescent="0.3">
      <c r="A5837" s="1">
        <v>443057</v>
      </c>
      <c r="B5837" s="1" t="s">
        <v>5089</v>
      </c>
      <c r="C5837" s="1" t="s">
        <v>68</v>
      </c>
      <c r="D5837" s="1" t="s">
        <v>10157</v>
      </c>
      <c r="E5837" s="1">
        <v>200</v>
      </c>
      <c r="F5837" s="1">
        <v>3.9</v>
      </c>
      <c r="G5837" s="1">
        <v>500</v>
      </c>
      <c r="H5837" s="1" t="s">
        <v>10158</v>
      </c>
      <c r="I5837" s="1" t="s">
        <v>5089</v>
      </c>
      <c r="J5837" s="1">
        <v>50</v>
      </c>
      <c r="K5837" s="1" t="str">
        <f t="shared" si="273"/>
        <v>valid</v>
      </c>
      <c r="L5837" s="1" t="str">
        <f t="shared" si="274"/>
        <v>BUDGET</v>
      </c>
      <c r="M5837" t="str">
        <f t="shared" si="275"/>
        <v>Italian</v>
      </c>
      <c r="N5837" s="1" t="str" cm="1">
        <f t="array" ref="N5837">_xlfn.IFS(
G5837&lt;=25,"Fast",
G5837&lt;=40,"Medium",
G5837&gt;40,"Slow"
)</f>
        <v>Slow</v>
      </c>
    </row>
    <row r="5838" spans="1:14" x14ac:dyDescent="0.3">
      <c r="A5838" s="1">
        <v>443068</v>
      </c>
      <c r="B5838" s="1" t="s">
        <v>3390</v>
      </c>
      <c r="C5838" s="1" t="s">
        <v>68</v>
      </c>
      <c r="D5838" s="1" t="s">
        <v>10159</v>
      </c>
      <c r="E5838" s="1">
        <v>250</v>
      </c>
      <c r="F5838" s="1">
        <v>2.9</v>
      </c>
      <c r="G5838" s="1">
        <v>80</v>
      </c>
      <c r="H5838" s="1" t="s">
        <v>10160</v>
      </c>
      <c r="I5838" s="1" t="s">
        <v>3390</v>
      </c>
      <c r="J5838" s="1">
        <v>61</v>
      </c>
      <c r="K5838" s="1" t="str">
        <f t="shared" si="273"/>
        <v>valid</v>
      </c>
      <c r="L5838" s="1" t="str">
        <f t="shared" si="274"/>
        <v>BUDGET</v>
      </c>
      <c r="M5838" t="str">
        <f t="shared" si="275"/>
        <v>Indian</v>
      </c>
      <c r="N5838" s="1" t="str" cm="1">
        <f t="array" ref="N5838">_xlfn.IFS(
G5838&lt;=25,"Fast",
G5838&lt;=40,"Medium",
G5838&gt;40,"Slow"
)</f>
        <v>Slow</v>
      </c>
    </row>
    <row r="5839" spans="1:14" x14ac:dyDescent="0.3">
      <c r="A5839" s="1">
        <v>443086</v>
      </c>
      <c r="B5839" s="1" t="s">
        <v>745</v>
      </c>
      <c r="C5839" s="1" t="s">
        <v>383</v>
      </c>
      <c r="D5839" s="1" t="s">
        <v>10161</v>
      </c>
      <c r="E5839" s="1">
        <v>500</v>
      </c>
      <c r="F5839" s="1">
        <v>4.2</v>
      </c>
      <c r="G5839" s="1">
        <v>20</v>
      </c>
      <c r="H5839" s="1" t="s">
        <v>158</v>
      </c>
      <c r="I5839" s="1" t="s">
        <v>745</v>
      </c>
      <c r="J5839" s="1">
        <v>39</v>
      </c>
      <c r="K5839" s="1" t="str">
        <f t="shared" si="273"/>
        <v>valid</v>
      </c>
      <c r="L5839" s="1" t="str">
        <f t="shared" si="274"/>
        <v>MID</v>
      </c>
      <c r="M5839" t="str">
        <f t="shared" si="275"/>
        <v>Ice Cream</v>
      </c>
      <c r="N5839" s="1" t="str" cm="1">
        <f t="array" ref="N5839">_xlfn.IFS(
G5839&lt;=25,"Fast",
G5839&lt;=40,"Medium",
G5839&gt;40,"Slow"
)</f>
        <v>Fast</v>
      </c>
    </row>
    <row r="5840" spans="1:14" x14ac:dyDescent="0.3">
      <c r="A5840" s="1">
        <v>443102</v>
      </c>
      <c r="B5840" s="1" t="s">
        <v>3390</v>
      </c>
      <c r="C5840" s="1" t="s">
        <v>68</v>
      </c>
      <c r="D5840" s="1" t="s">
        <v>10162</v>
      </c>
      <c r="E5840" s="1">
        <v>300</v>
      </c>
      <c r="F5840" s="1">
        <v>2.9</v>
      </c>
      <c r="G5840" s="1">
        <v>80</v>
      </c>
      <c r="H5840" s="1" t="s">
        <v>10163</v>
      </c>
      <c r="I5840" s="1" t="s">
        <v>3390</v>
      </c>
      <c r="J5840" s="1">
        <v>68</v>
      </c>
      <c r="K5840" s="1" t="str">
        <f t="shared" si="273"/>
        <v>valid</v>
      </c>
      <c r="L5840" s="1" t="str">
        <f t="shared" si="274"/>
        <v>BUDGET</v>
      </c>
      <c r="M5840" t="str">
        <f t="shared" si="275"/>
        <v>Chinese</v>
      </c>
      <c r="N5840" s="1" t="str" cm="1">
        <f t="array" ref="N5840">_xlfn.IFS(
G5840&lt;=25,"Fast",
G5840&lt;=40,"Medium",
G5840&gt;40,"Slow"
)</f>
        <v>Slow</v>
      </c>
    </row>
    <row r="5841" spans="1:14" x14ac:dyDescent="0.3">
      <c r="A5841" s="1">
        <v>443155</v>
      </c>
      <c r="B5841" s="1" t="s">
        <v>3390</v>
      </c>
      <c r="C5841" s="1" t="s">
        <v>68</v>
      </c>
      <c r="D5841" s="1" t="s">
        <v>10164</v>
      </c>
      <c r="E5841" s="1">
        <v>500</v>
      </c>
      <c r="F5841" s="1">
        <v>2.9</v>
      </c>
      <c r="G5841" s="1">
        <v>80</v>
      </c>
      <c r="H5841" s="1" t="s">
        <v>695</v>
      </c>
      <c r="I5841" s="1" t="s">
        <v>3390</v>
      </c>
      <c r="J5841" s="1">
        <v>33</v>
      </c>
      <c r="K5841" s="1" t="str">
        <f t="shared" si="273"/>
        <v>valid</v>
      </c>
      <c r="L5841" s="1" t="str">
        <f t="shared" si="274"/>
        <v>MID</v>
      </c>
      <c r="M5841" t="str">
        <f t="shared" si="275"/>
        <v>Indian</v>
      </c>
      <c r="N5841" s="1" t="str" cm="1">
        <f t="array" ref="N5841">_xlfn.IFS(
G5841&lt;=25,"Fast",
G5841&lt;=40,"Medium",
G5841&gt;40,"Slow"
)</f>
        <v>Slow</v>
      </c>
    </row>
    <row r="5842" spans="1:14" x14ac:dyDescent="0.3">
      <c r="A5842" s="1">
        <v>443235</v>
      </c>
      <c r="B5842" s="1" t="s">
        <v>3390</v>
      </c>
      <c r="C5842" s="1" t="s">
        <v>68</v>
      </c>
      <c r="D5842" s="1" t="s">
        <v>10165</v>
      </c>
      <c r="E5842" s="1">
        <v>280</v>
      </c>
      <c r="F5842" s="1">
        <v>2.9</v>
      </c>
      <c r="G5842" s="1">
        <v>80</v>
      </c>
      <c r="H5842" s="1" t="s">
        <v>2417</v>
      </c>
      <c r="I5842" s="1" t="s">
        <v>3390</v>
      </c>
      <c r="J5842" s="1">
        <v>48</v>
      </c>
      <c r="K5842" s="1" t="str">
        <f t="shared" si="273"/>
        <v>valid</v>
      </c>
      <c r="L5842" s="1" t="str">
        <f t="shared" si="274"/>
        <v>BUDGET</v>
      </c>
      <c r="M5842" t="str">
        <f t="shared" si="275"/>
        <v>South Indian</v>
      </c>
      <c r="N5842" s="1" t="str" cm="1">
        <f t="array" ref="N5842">_xlfn.IFS(
G5842&lt;=25,"Fast",
G5842&lt;=40,"Medium",
G5842&gt;40,"Slow"
)</f>
        <v>Slow</v>
      </c>
    </row>
    <row r="5843" spans="1:14" x14ac:dyDescent="0.3">
      <c r="A5843" s="1">
        <v>443274</v>
      </c>
      <c r="B5843" s="1" t="s">
        <v>5160</v>
      </c>
      <c r="C5843" s="1" t="s">
        <v>189</v>
      </c>
      <c r="D5843" s="1" t="s">
        <v>10166</v>
      </c>
      <c r="E5843" s="1">
        <v>250</v>
      </c>
      <c r="F5843" s="1">
        <v>2.9</v>
      </c>
      <c r="G5843" s="1">
        <v>80</v>
      </c>
      <c r="H5843" s="1" t="s">
        <v>1325</v>
      </c>
      <c r="I5843" s="1" t="s">
        <v>5160</v>
      </c>
      <c r="J5843" s="1">
        <v>41</v>
      </c>
      <c r="K5843" s="1" t="str">
        <f t="shared" si="273"/>
        <v>valid</v>
      </c>
      <c r="L5843" s="1" t="str">
        <f t="shared" si="274"/>
        <v>BUDGET</v>
      </c>
      <c r="M5843" t="str">
        <f t="shared" si="275"/>
        <v>North Indian</v>
      </c>
      <c r="N5843" s="1" t="str" cm="1">
        <f t="array" ref="N5843">_xlfn.IFS(
G5843&lt;=25,"Fast",
G5843&lt;=40,"Medium",
G5843&gt;40,"Slow"
)</f>
        <v>Slow</v>
      </c>
    </row>
    <row r="5844" spans="1:14" x14ac:dyDescent="0.3">
      <c r="A5844" s="1">
        <v>443298</v>
      </c>
      <c r="B5844" s="1" t="s">
        <v>1532</v>
      </c>
      <c r="C5844" s="1" t="s">
        <v>11</v>
      </c>
      <c r="D5844" s="1" t="s">
        <v>10167</v>
      </c>
      <c r="E5844" s="1">
        <v>300</v>
      </c>
      <c r="F5844" s="1">
        <v>2.9</v>
      </c>
      <c r="G5844" s="1">
        <v>80</v>
      </c>
      <c r="H5844" s="1" t="s">
        <v>975</v>
      </c>
      <c r="I5844" s="1" t="s">
        <v>1532</v>
      </c>
      <c r="J5844" s="1">
        <v>36</v>
      </c>
      <c r="K5844" s="1" t="str">
        <f t="shared" si="273"/>
        <v>valid</v>
      </c>
      <c r="L5844" s="1" t="str">
        <f t="shared" si="274"/>
        <v>BUDGET</v>
      </c>
      <c r="M5844" t="str">
        <f t="shared" si="275"/>
        <v>North Indian</v>
      </c>
      <c r="N5844" s="1" t="str" cm="1">
        <f t="array" ref="N5844">_xlfn.IFS(
G5844&lt;=25,"Fast",
G5844&lt;=40,"Medium",
G5844&gt;40,"Slow"
)</f>
        <v>Slow</v>
      </c>
    </row>
    <row r="5845" spans="1:14" x14ac:dyDescent="0.3">
      <c r="A5845" s="1">
        <v>443345</v>
      </c>
      <c r="B5845" s="1" t="s">
        <v>276</v>
      </c>
      <c r="C5845" s="1" t="s">
        <v>115</v>
      </c>
      <c r="D5845" s="1" t="s">
        <v>4526</v>
      </c>
      <c r="E5845" s="1">
        <v>200</v>
      </c>
      <c r="F5845" s="1">
        <v>2.9</v>
      </c>
      <c r="G5845" s="1">
        <v>80</v>
      </c>
      <c r="H5845" s="1" t="s">
        <v>19</v>
      </c>
      <c r="I5845" s="1" t="s">
        <v>276</v>
      </c>
      <c r="J5845" s="1">
        <v>68</v>
      </c>
      <c r="K5845" s="1" t="str">
        <f t="shared" si="273"/>
        <v>valid</v>
      </c>
      <c r="L5845" s="1" t="str">
        <f t="shared" si="274"/>
        <v>BUDGET</v>
      </c>
      <c r="M5845" t="str">
        <f t="shared" si="275"/>
        <v>Chinese</v>
      </c>
      <c r="N5845" s="1" t="str" cm="1">
        <f t="array" ref="N5845">_xlfn.IFS(
G5845&lt;=25,"Fast",
G5845&lt;=40,"Medium",
G5845&gt;40,"Slow"
)</f>
        <v>Slow</v>
      </c>
    </row>
    <row r="5846" spans="1:14" x14ac:dyDescent="0.3">
      <c r="A5846" s="1">
        <v>443385</v>
      </c>
      <c r="B5846" s="1" t="s">
        <v>556</v>
      </c>
      <c r="C5846" s="1" t="s">
        <v>189</v>
      </c>
      <c r="D5846" s="1" t="s">
        <v>10168</v>
      </c>
      <c r="E5846" s="1">
        <v>1000</v>
      </c>
      <c r="F5846" s="1">
        <v>2.9</v>
      </c>
      <c r="G5846" s="1">
        <v>80</v>
      </c>
      <c r="H5846" s="1" t="s">
        <v>7231</v>
      </c>
      <c r="I5846" s="1" t="s">
        <v>556</v>
      </c>
      <c r="J5846" s="1">
        <v>75</v>
      </c>
      <c r="K5846" s="1" t="str">
        <f t="shared" si="273"/>
        <v>valid</v>
      </c>
      <c r="L5846" s="1" t="str">
        <f t="shared" si="274"/>
        <v>PREMIUM</v>
      </c>
      <c r="M5846" t="str">
        <f t="shared" si="275"/>
        <v>Bakery</v>
      </c>
      <c r="N5846" s="1" t="str" cm="1">
        <f t="array" ref="N5846">_xlfn.IFS(
G5846&lt;=25,"Fast",
G5846&lt;=40,"Medium",
G5846&gt;40,"Slow"
)</f>
        <v>Slow</v>
      </c>
    </row>
    <row r="5847" spans="1:14" x14ac:dyDescent="0.3">
      <c r="A5847" s="1">
        <v>443387</v>
      </c>
      <c r="B5847" s="1" t="s">
        <v>750</v>
      </c>
      <c r="C5847" s="1" t="s">
        <v>11</v>
      </c>
      <c r="D5847" s="1" t="s">
        <v>10169</v>
      </c>
      <c r="E5847" s="1">
        <v>200</v>
      </c>
      <c r="F5847" s="1">
        <v>2.9</v>
      </c>
      <c r="G5847" s="1">
        <v>80</v>
      </c>
      <c r="H5847" s="1" t="s">
        <v>3650</v>
      </c>
      <c r="I5847" s="1" t="s">
        <v>750</v>
      </c>
      <c r="J5847" s="1">
        <v>44</v>
      </c>
      <c r="K5847" s="1" t="str">
        <f t="shared" si="273"/>
        <v>valid</v>
      </c>
      <c r="L5847" s="1" t="str">
        <f t="shared" si="274"/>
        <v>BUDGET</v>
      </c>
      <c r="M5847" t="str">
        <f t="shared" si="275"/>
        <v>Juices</v>
      </c>
      <c r="N5847" s="1" t="str" cm="1">
        <f t="array" ref="N5847">_xlfn.IFS(
G5847&lt;=25,"Fast",
G5847&lt;=40,"Medium",
G5847&gt;40,"Slow"
)</f>
        <v>Slow</v>
      </c>
    </row>
    <row r="5848" spans="1:14" x14ac:dyDescent="0.3">
      <c r="A5848" s="1">
        <v>443398</v>
      </c>
      <c r="B5848" s="1" t="s">
        <v>683</v>
      </c>
      <c r="C5848" s="1" t="s">
        <v>91</v>
      </c>
      <c r="D5848" s="1" t="s">
        <v>10170</v>
      </c>
      <c r="E5848" s="1">
        <v>500</v>
      </c>
      <c r="F5848" s="1">
        <v>2.9</v>
      </c>
      <c r="G5848" s="1">
        <v>80</v>
      </c>
      <c r="H5848" s="1" t="s">
        <v>1068</v>
      </c>
      <c r="I5848" s="1" t="s">
        <v>683</v>
      </c>
      <c r="J5848" s="1">
        <v>51</v>
      </c>
      <c r="K5848" s="1" t="str">
        <f t="shared" si="273"/>
        <v>valid</v>
      </c>
      <c r="L5848" s="1" t="str">
        <f t="shared" si="274"/>
        <v>MID</v>
      </c>
      <c r="M5848" t="str">
        <f t="shared" si="275"/>
        <v>Indian</v>
      </c>
      <c r="N5848" s="1" t="str" cm="1">
        <f t="array" ref="N5848">_xlfn.IFS(
G5848&lt;=25,"Fast",
G5848&lt;=40,"Medium",
G5848&gt;40,"Slow"
)</f>
        <v>Slow</v>
      </c>
    </row>
    <row r="5849" spans="1:14" x14ac:dyDescent="0.3">
      <c r="A5849" s="1">
        <v>443409</v>
      </c>
      <c r="B5849" s="1" t="s">
        <v>683</v>
      </c>
      <c r="C5849" s="1" t="s">
        <v>91</v>
      </c>
      <c r="D5849" s="1" t="s">
        <v>10171</v>
      </c>
      <c r="E5849" s="1">
        <v>1000</v>
      </c>
      <c r="F5849" s="1">
        <v>2.9</v>
      </c>
      <c r="G5849" s="1">
        <v>80</v>
      </c>
      <c r="H5849" s="1" t="s">
        <v>8539</v>
      </c>
      <c r="I5849" s="1" t="s">
        <v>683</v>
      </c>
      <c r="J5849" s="1">
        <v>50</v>
      </c>
      <c r="K5849" s="1" t="str">
        <f t="shared" si="273"/>
        <v>valid</v>
      </c>
      <c r="L5849" s="1" t="str">
        <f t="shared" si="274"/>
        <v>PREMIUM</v>
      </c>
      <c r="M5849" t="str">
        <f t="shared" si="275"/>
        <v>Pizzas</v>
      </c>
      <c r="N5849" s="1" t="str" cm="1">
        <f t="array" ref="N5849">_xlfn.IFS(
G5849&lt;=25,"Fast",
G5849&lt;=40,"Medium",
G5849&gt;40,"Slow"
)</f>
        <v>Slow</v>
      </c>
    </row>
    <row r="5850" spans="1:14" x14ac:dyDescent="0.3">
      <c r="A5850" s="1">
        <v>443442</v>
      </c>
      <c r="B5850" s="1" t="s">
        <v>683</v>
      </c>
      <c r="C5850" s="1" t="s">
        <v>91</v>
      </c>
      <c r="D5850" s="1" t="s">
        <v>10172</v>
      </c>
      <c r="E5850" s="1">
        <v>500</v>
      </c>
      <c r="F5850" s="1">
        <v>2.9</v>
      </c>
      <c r="G5850" s="1">
        <v>80</v>
      </c>
      <c r="H5850" s="1" t="s">
        <v>2951</v>
      </c>
      <c r="I5850" s="1" t="s">
        <v>683</v>
      </c>
      <c r="J5850" s="1">
        <v>49</v>
      </c>
      <c r="K5850" s="1" t="str">
        <f t="shared" si="273"/>
        <v>valid</v>
      </c>
      <c r="L5850" s="1" t="str">
        <f t="shared" si="274"/>
        <v>MID</v>
      </c>
      <c r="M5850" t="str">
        <f t="shared" si="275"/>
        <v>Chinese</v>
      </c>
      <c r="N5850" s="1" t="str" cm="1">
        <f t="array" ref="N5850">_xlfn.IFS(
G5850&lt;=25,"Fast",
G5850&lt;=40,"Medium",
G5850&gt;40,"Slow"
)</f>
        <v>Slow</v>
      </c>
    </row>
    <row r="5851" spans="1:14" x14ac:dyDescent="0.3">
      <c r="A5851" s="1">
        <v>443483</v>
      </c>
      <c r="B5851" s="1" t="s">
        <v>1697</v>
      </c>
      <c r="C5851" s="1" t="s">
        <v>189</v>
      </c>
      <c r="D5851" s="1" t="s">
        <v>10173</v>
      </c>
      <c r="E5851" s="1">
        <v>400</v>
      </c>
      <c r="F5851" s="1">
        <v>2.9</v>
      </c>
      <c r="G5851" s="1">
        <v>80</v>
      </c>
      <c r="H5851" s="1" t="s">
        <v>19</v>
      </c>
      <c r="I5851" s="1" t="s">
        <v>1697</v>
      </c>
      <c r="J5851" s="1">
        <v>60</v>
      </c>
      <c r="K5851" s="1" t="str">
        <f t="shared" si="273"/>
        <v>valid</v>
      </c>
      <c r="L5851" s="1" t="str">
        <f t="shared" si="274"/>
        <v>MID</v>
      </c>
      <c r="M5851" t="str">
        <f t="shared" si="275"/>
        <v>Chinese</v>
      </c>
      <c r="N5851" s="1" t="str" cm="1">
        <f t="array" ref="N5851">_xlfn.IFS(
G5851&lt;=25,"Fast",
G5851&lt;=40,"Medium",
G5851&gt;40,"Slow"
)</f>
        <v>Slow</v>
      </c>
    </row>
    <row r="5852" spans="1:14" x14ac:dyDescent="0.3">
      <c r="A5852" s="1">
        <v>443504</v>
      </c>
      <c r="B5852" s="1" t="s">
        <v>10174</v>
      </c>
      <c r="C5852" s="1" t="s">
        <v>383</v>
      </c>
      <c r="D5852" s="1" t="s">
        <v>8601</v>
      </c>
      <c r="E5852" s="1">
        <v>270</v>
      </c>
      <c r="F5852" s="1">
        <v>4.3</v>
      </c>
      <c r="G5852" s="1">
        <v>50</v>
      </c>
      <c r="H5852" s="1" t="s">
        <v>8602</v>
      </c>
      <c r="I5852" s="1" t="s">
        <v>10175</v>
      </c>
      <c r="J5852" s="1">
        <v>71</v>
      </c>
      <c r="K5852" s="1" t="str">
        <f t="shared" si="273"/>
        <v>valid</v>
      </c>
      <c r="L5852" s="1" t="str">
        <f t="shared" si="274"/>
        <v>BUDGET</v>
      </c>
      <c r="M5852" t="str">
        <f t="shared" si="275"/>
        <v>Healthy Food</v>
      </c>
      <c r="N5852" s="1" t="str" cm="1">
        <f t="array" ref="N5852">_xlfn.IFS(
G5852&lt;=25,"Fast",
G5852&lt;=40,"Medium",
G5852&gt;40,"Slow"
)</f>
        <v>Slow</v>
      </c>
    </row>
    <row r="5853" spans="1:14" x14ac:dyDescent="0.3">
      <c r="A5853" s="1">
        <v>443511</v>
      </c>
      <c r="B5853" s="1" t="s">
        <v>5114</v>
      </c>
      <c r="C5853" s="1" t="s">
        <v>91</v>
      </c>
      <c r="D5853" s="1" t="s">
        <v>8601</v>
      </c>
      <c r="E5853" s="1">
        <v>270</v>
      </c>
      <c r="F5853" s="1">
        <v>3.9</v>
      </c>
      <c r="G5853" s="1">
        <v>50</v>
      </c>
      <c r="H5853" s="1" t="s">
        <v>10176</v>
      </c>
      <c r="I5853" s="1" t="s">
        <v>3951</v>
      </c>
      <c r="J5853" s="1">
        <v>43</v>
      </c>
      <c r="K5853" s="1" t="str">
        <f t="shared" si="273"/>
        <v>valid</v>
      </c>
      <c r="L5853" s="1" t="str">
        <f t="shared" si="274"/>
        <v>BUDGET</v>
      </c>
      <c r="M5853" t="str">
        <f t="shared" si="275"/>
        <v>Healthy Food  Pizzas  North Indian  Thalis  Biryani</v>
      </c>
      <c r="N5853" s="1" t="str" cm="1">
        <f t="array" ref="N5853">_xlfn.IFS(
G5853&lt;=25,"Fast",
G5853&lt;=40,"Medium",
G5853&gt;40,"Slow"
)</f>
        <v>Slow</v>
      </c>
    </row>
    <row r="5854" spans="1:14" x14ac:dyDescent="0.3">
      <c r="A5854" s="1">
        <v>443550</v>
      </c>
      <c r="B5854" s="1" t="s">
        <v>683</v>
      </c>
      <c r="C5854" s="1" t="s">
        <v>91</v>
      </c>
      <c r="D5854" s="1" t="s">
        <v>10177</v>
      </c>
      <c r="E5854" s="1">
        <v>400</v>
      </c>
      <c r="F5854" s="1">
        <v>2.9</v>
      </c>
      <c r="G5854" s="1">
        <v>80</v>
      </c>
      <c r="H5854" s="1" t="s">
        <v>10178</v>
      </c>
      <c r="I5854" s="1" t="s">
        <v>683</v>
      </c>
      <c r="J5854" s="1">
        <v>52</v>
      </c>
      <c r="K5854" s="1" t="str">
        <f t="shared" si="273"/>
        <v>valid</v>
      </c>
      <c r="L5854" s="1" t="str">
        <f t="shared" si="274"/>
        <v>MID</v>
      </c>
      <c r="M5854" t="str">
        <f t="shared" si="275"/>
        <v>North Indian</v>
      </c>
      <c r="N5854" s="1" t="str" cm="1">
        <f t="array" ref="N5854">_xlfn.IFS(
G5854&lt;=25,"Fast",
G5854&lt;=40,"Medium",
G5854&gt;40,"Slow"
)</f>
        <v>Slow</v>
      </c>
    </row>
    <row r="5855" spans="1:14" x14ac:dyDescent="0.3">
      <c r="A5855" s="1">
        <v>443564</v>
      </c>
      <c r="B5855" s="1" t="s">
        <v>83</v>
      </c>
      <c r="C5855" s="1" t="s">
        <v>68</v>
      </c>
      <c r="D5855" s="1" t="s">
        <v>10179</v>
      </c>
      <c r="E5855" s="1">
        <v>300</v>
      </c>
      <c r="F5855" s="1">
        <v>2.9</v>
      </c>
      <c r="G5855" s="1">
        <v>80</v>
      </c>
      <c r="H5855" s="1" t="s">
        <v>10180</v>
      </c>
      <c r="I5855" s="1" t="s">
        <v>83</v>
      </c>
      <c r="J5855" s="1">
        <v>69</v>
      </c>
      <c r="K5855" s="1" t="str">
        <f t="shared" si="273"/>
        <v>valid</v>
      </c>
      <c r="L5855" s="1" t="str">
        <f t="shared" si="274"/>
        <v>BUDGET</v>
      </c>
      <c r="M5855" t="str">
        <f t="shared" si="275"/>
        <v>Street Food</v>
      </c>
      <c r="N5855" s="1" t="str" cm="1">
        <f t="array" ref="N5855">_xlfn.IFS(
G5855&lt;=25,"Fast",
G5855&lt;=40,"Medium",
G5855&gt;40,"Slow"
)</f>
        <v>Slow</v>
      </c>
    </row>
    <row r="5856" spans="1:14" x14ac:dyDescent="0.3">
      <c r="A5856" s="1">
        <v>443578</v>
      </c>
      <c r="B5856" s="1" t="s">
        <v>5089</v>
      </c>
      <c r="C5856" s="1" t="s">
        <v>68</v>
      </c>
      <c r="D5856" s="1" t="s">
        <v>10181</v>
      </c>
      <c r="E5856" s="1">
        <v>140</v>
      </c>
      <c r="F5856" s="1">
        <v>2.9</v>
      </c>
      <c r="G5856" s="1">
        <v>80</v>
      </c>
      <c r="H5856" s="1" t="s">
        <v>2951</v>
      </c>
      <c r="I5856" s="1" t="s">
        <v>5089</v>
      </c>
      <c r="J5856" s="1">
        <v>35</v>
      </c>
      <c r="K5856" s="1" t="str">
        <f t="shared" si="273"/>
        <v>valid</v>
      </c>
      <c r="L5856" s="1" t="str">
        <f t="shared" si="274"/>
        <v>BUDGET</v>
      </c>
      <c r="M5856" t="str">
        <f t="shared" si="275"/>
        <v>Chinese</v>
      </c>
      <c r="N5856" s="1" t="str" cm="1">
        <f t="array" ref="N5856">_xlfn.IFS(
G5856&lt;=25,"Fast",
G5856&lt;=40,"Medium",
G5856&gt;40,"Slow"
)</f>
        <v>Slow</v>
      </c>
    </row>
    <row r="5857" spans="1:14" x14ac:dyDescent="0.3">
      <c r="A5857" s="1">
        <v>443587</v>
      </c>
      <c r="B5857" s="1" t="s">
        <v>683</v>
      </c>
      <c r="C5857" s="1" t="s">
        <v>91</v>
      </c>
      <c r="D5857" s="1" t="s">
        <v>10182</v>
      </c>
      <c r="E5857" s="1">
        <v>200</v>
      </c>
      <c r="F5857" s="1">
        <v>2.9</v>
      </c>
      <c r="G5857" s="1">
        <v>80</v>
      </c>
      <c r="H5857" s="1" t="s">
        <v>600</v>
      </c>
      <c r="I5857" s="1" t="s">
        <v>683</v>
      </c>
      <c r="J5857" s="1">
        <v>46</v>
      </c>
      <c r="K5857" s="1" t="str">
        <f t="shared" si="273"/>
        <v>valid</v>
      </c>
      <c r="L5857" s="1" t="str">
        <f t="shared" si="274"/>
        <v>BUDGET</v>
      </c>
      <c r="M5857" t="str">
        <f t="shared" si="275"/>
        <v>Lebanese</v>
      </c>
      <c r="N5857" s="1" t="str" cm="1">
        <f t="array" ref="N5857">_xlfn.IFS(
G5857&lt;=25,"Fast",
G5857&lt;=40,"Medium",
G5857&gt;40,"Slow"
)</f>
        <v>Slow</v>
      </c>
    </row>
    <row r="5858" spans="1:14" x14ac:dyDescent="0.3">
      <c r="A5858" s="1">
        <v>443600</v>
      </c>
      <c r="B5858" s="1" t="s">
        <v>683</v>
      </c>
      <c r="C5858" s="1" t="s">
        <v>91</v>
      </c>
      <c r="D5858" s="1" t="s">
        <v>10183</v>
      </c>
      <c r="E5858" s="1">
        <v>400</v>
      </c>
      <c r="F5858" s="1">
        <v>2.9</v>
      </c>
      <c r="G5858" s="1">
        <v>80</v>
      </c>
      <c r="H5858" s="1" t="s">
        <v>10184</v>
      </c>
      <c r="I5858" s="1" t="s">
        <v>683</v>
      </c>
      <c r="J5858" s="1">
        <v>51</v>
      </c>
      <c r="K5858" s="1" t="str">
        <f t="shared" si="273"/>
        <v>valid</v>
      </c>
      <c r="L5858" s="1" t="str">
        <f t="shared" si="274"/>
        <v>MID</v>
      </c>
      <c r="M5858" t="str">
        <f t="shared" si="275"/>
        <v>Biryani</v>
      </c>
      <c r="N5858" s="1" t="str" cm="1">
        <f t="array" ref="N5858">_xlfn.IFS(
G5858&lt;=25,"Fast",
G5858&lt;=40,"Medium",
G5858&gt;40,"Slow"
)</f>
        <v>Slow</v>
      </c>
    </row>
    <row r="5859" spans="1:14" x14ac:dyDescent="0.3">
      <c r="A5859" s="1">
        <v>443606</v>
      </c>
      <c r="B5859" s="1" t="s">
        <v>677</v>
      </c>
      <c r="C5859" s="1" t="s">
        <v>115</v>
      </c>
      <c r="D5859" s="1" t="s">
        <v>10185</v>
      </c>
      <c r="E5859" s="1">
        <v>400</v>
      </c>
      <c r="F5859" s="1">
        <v>2.9</v>
      </c>
      <c r="G5859" s="1">
        <v>80</v>
      </c>
      <c r="H5859" s="1" t="s">
        <v>6056</v>
      </c>
      <c r="I5859" s="1" t="s">
        <v>677</v>
      </c>
      <c r="J5859" s="1">
        <v>73</v>
      </c>
      <c r="K5859" s="1" t="str">
        <f t="shared" si="273"/>
        <v>valid</v>
      </c>
      <c r="L5859" s="1" t="str">
        <f t="shared" si="274"/>
        <v>MID</v>
      </c>
      <c r="M5859" t="str">
        <f t="shared" si="275"/>
        <v>Chinese</v>
      </c>
      <c r="N5859" s="1" t="str" cm="1">
        <f t="array" ref="N5859">_xlfn.IFS(
G5859&lt;=25,"Fast",
G5859&lt;=40,"Medium",
G5859&gt;40,"Slow"
)</f>
        <v>Slow</v>
      </c>
    </row>
    <row r="5860" spans="1:14" x14ac:dyDescent="0.3">
      <c r="A5860" s="1">
        <v>443653</v>
      </c>
      <c r="B5860" s="1" t="s">
        <v>3639</v>
      </c>
      <c r="C5860" s="1" t="s">
        <v>115</v>
      </c>
      <c r="D5860" s="1" t="s">
        <v>10186</v>
      </c>
      <c r="E5860" s="1">
        <v>300</v>
      </c>
      <c r="F5860" s="1">
        <v>2.9</v>
      </c>
      <c r="G5860" s="1">
        <v>80</v>
      </c>
      <c r="H5860" s="1" t="s">
        <v>10187</v>
      </c>
      <c r="I5860" s="1" t="s">
        <v>3639</v>
      </c>
      <c r="J5860" s="1">
        <v>37</v>
      </c>
      <c r="K5860" s="1" t="str">
        <f t="shared" si="273"/>
        <v>valid</v>
      </c>
      <c r="L5860" s="1" t="str">
        <f t="shared" si="274"/>
        <v>BUDGET</v>
      </c>
      <c r="M5860" t="str">
        <f t="shared" si="275"/>
        <v>Hyderabadi</v>
      </c>
      <c r="N5860" s="1" t="str" cm="1">
        <f t="array" ref="N5860">_xlfn.IFS(
G5860&lt;=25,"Fast",
G5860&lt;=40,"Medium",
G5860&gt;40,"Slow"
)</f>
        <v>Slow</v>
      </c>
    </row>
    <row r="5861" spans="1:14" x14ac:dyDescent="0.3">
      <c r="A5861" s="1">
        <v>443730</v>
      </c>
      <c r="B5861" s="1" t="s">
        <v>683</v>
      </c>
      <c r="C5861" s="1" t="s">
        <v>91</v>
      </c>
      <c r="D5861" s="1" t="s">
        <v>10188</v>
      </c>
      <c r="E5861" s="1">
        <v>500</v>
      </c>
      <c r="F5861" s="1">
        <v>2.9</v>
      </c>
      <c r="G5861" s="1">
        <v>80</v>
      </c>
      <c r="H5861" s="1" t="s">
        <v>2951</v>
      </c>
      <c r="I5861" s="1" t="s">
        <v>683</v>
      </c>
      <c r="J5861" s="1">
        <v>51</v>
      </c>
      <c r="K5861" s="1" t="str">
        <f t="shared" si="273"/>
        <v>valid</v>
      </c>
      <c r="L5861" s="1" t="str">
        <f t="shared" si="274"/>
        <v>MID</v>
      </c>
      <c r="M5861" t="str">
        <f t="shared" si="275"/>
        <v>Chinese</v>
      </c>
      <c r="N5861" s="1" t="str" cm="1">
        <f t="array" ref="N5861">_xlfn.IFS(
G5861&lt;=25,"Fast",
G5861&lt;=40,"Medium",
G5861&gt;40,"Slow"
)</f>
        <v>Slow</v>
      </c>
    </row>
    <row r="5862" spans="1:14" x14ac:dyDescent="0.3">
      <c r="A5862" s="1">
        <v>443800</v>
      </c>
      <c r="B5862" s="1" t="s">
        <v>1354</v>
      </c>
      <c r="C5862" s="1" t="s">
        <v>11</v>
      </c>
      <c r="D5862" s="1" t="s">
        <v>10189</v>
      </c>
      <c r="E5862" s="1">
        <v>300</v>
      </c>
      <c r="F5862" s="1">
        <v>2.9</v>
      </c>
      <c r="G5862" s="1">
        <v>80</v>
      </c>
      <c r="H5862" s="1" t="s">
        <v>893</v>
      </c>
      <c r="I5862" s="1" t="s">
        <v>1354</v>
      </c>
      <c r="J5862" s="1">
        <v>58</v>
      </c>
      <c r="K5862" s="1" t="str">
        <f t="shared" si="273"/>
        <v>valid</v>
      </c>
      <c r="L5862" s="1" t="str">
        <f t="shared" si="274"/>
        <v>BUDGET</v>
      </c>
      <c r="M5862" t="str">
        <f t="shared" si="275"/>
        <v>Chinese</v>
      </c>
      <c r="N5862" s="1" t="str" cm="1">
        <f t="array" ref="N5862">_xlfn.IFS(
G5862&lt;=25,"Fast",
G5862&lt;=40,"Medium",
G5862&gt;40,"Slow"
)</f>
        <v>Slow</v>
      </c>
    </row>
    <row r="5863" spans="1:14" x14ac:dyDescent="0.3">
      <c r="A5863" s="1">
        <v>443814</v>
      </c>
      <c r="B5863" s="1" t="s">
        <v>3227</v>
      </c>
      <c r="C5863" s="1" t="s">
        <v>3052</v>
      </c>
      <c r="D5863" s="1" t="s">
        <v>10190</v>
      </c>
      <c r="E5863" s="1">
        <v>150</v>
      </c>
      <c r="F5863" s="1">
        <v>2.9</v>
      </c>
      <c r="G5863" s="1">
        <v>80</v>
      </c>
      <c r="H5863" s="1" t="s">
        <v>184</v>
      </c>
      <c r="I5863" s="1" t="s">
        <v>3227</v>
      </c>
      <c r="J5863" s="1">
        <v>57</v>
      </c>
      <c r="K5863" s="1" t="str">
        <f t="shared" si="273"/>
        <v>valid</v>
      </c>
      <c r="L5863" s="1" t="str">
        <f t="shared" si="274"/>
        <v>BUDGET</v>
      </c>
      <c r="M5863" t="str">
        <f t="shared" si="275"/>
        <v>Fast Food</v>
      </c>
      <c r="N5863" s="1" t="str" cm="1">
        <f t="array" ref="N5863">_xlfn.IFS(
G5863&lt;=25,"Fast",
G5863&lt;=40,"Medium",
G5863&gt;40,"Slow"
)</f>
        <v>Slow</v>
      </c>
    </row>
    <row r="5864" spans="1:14" x14ac:dyDescent="0.3">
      <c r="A5864" s="1">
        <v>443815</v>
      </c>
      <c r="B5864" s="1" t="s">
        <v>3390</v>
      </c>
      <c r="C5864" s="1" t="s">
        <v>68</v>
      </c>
      <c r="D5864" s="1" t="s">
        <v>10191</v>
      </c>
      <c r="E5864" s="1">
        <v>200</v>
      </c>
      <c r="F5864" s="1">
        <v>4.5999999999999996</v>
      </c>
      <c r="G5864" s="1">
        <v>50</v>
      </c>
      <c r="H5864" s="1" t="s">
        <v>2311</v>
      </c>
      <c r="I5864" s="1" t="s">
        <v>3390</v>
      </c>
      <c r="J5864" s="1">
        <v>40</v>
      </c>
      <c r="K5864" s="1" t="str">
        <f t="shared" si="273"/>
        <v>valid</v>
      </c>
      <c r="L5864" s="1" t="str">
        <f t="shared" si="274"/>
        <v>BUDGET</v>
      </c>
      <c r="M5864" t="str">
        <f t="shared" si="275"/>
        <v>Arabian</v>
      </c>
      <c r="N5864" s="1" t="str" cm="1">
        <f t="array" ref="N5864">_xlfn.IFS(
G5864&lt;=25,"Fast",
G5864&lt;=40,"Medium",
G5864&gt;40,"Slow"
)</f>
        <v>Slow</v>
      </c>
    </row>
    <row r="5865" spans="1:14" x14ac:dyDescent="0.3">
      <c r="A5865" s="1">
        <v>443826</v>
      </c>
      <c r="B5865" s="1" t="s">
        <v>83</v>
      </c>
      <c r="C5865" s="1" t="s">
        <v>68</v>
      </c>
      <c r="D5865" s="1" t="s">
        <v>10192</v>
      </c>
      <c r="E5865" s="1">
        <v>350</v>
      </c>
      <c r="F5865" s="1">
        <v>2.9</v>
      </c>
      <c r="G5865" s="1">
        <v>80</v>
      </c>
      <c r="H5865" s="1" t="s">
        <v>10193</v>
      </c>
      <c r="I5865" s="1" t="s">
        <v>83</v>
      </c>
      <c r="J5865" s="1">
        <v>55</v>
      </c>
      <c r="K5865" s="1" t="str">
        <f t="shared" si="273"/>
        <v>valid</v>
      </c>
      <c r="L5865" s="1" t="str">
        <f t="shared" si="274"/>
        <v>MID</v>
      </c>
      <c r="M5865" t="str">
        <f t="shared" si="275"/>
        <v>Indian</v>
      </c>
      <c r="N5865" s="1" t="str" cm="1">
        <f t="array" ref="N5865">_xlfn.IFS(
G5865&lt;=25,"Fast",
G5865&lt;=40,"Medium",
G5865&gt;40,"Slow"
)</f>
        <v>Slow</v>
      </c>
    </row>
    <row r="5866" spans="1:14" x14ac:dyDescent="0.3">
      <c r="A5866" s="1">
        <v>443862</v>
      </c>
      <c r="B5866" s="1" t="s">
        <v>1390</v>
      </c>
      <c r="C5866" s="1" t="s">
        <v>463</v>
      </c>
      <c r="D5866" s="1" t="s">
        <v>10194</v>
      </c>
      <c r="E5866" s="1">
        <v>10</v>
      </c>
      <c r="F5866" s="1">
        <v>2.9</v>
      </c>
      <c r="G5866" s="1">
        <v>80</v>
      </c>
      <c r="H5866" s="1" t="s">
        <v>184</v>
      </c>
      <c r="I5866" s="1" t="s">
        <v>1390</v>
      </c>
      <c r="J5866" s="1">
        <v>67</v>
      </c>
      <c r="K5866" s="1" t="str">
        <f t="shared" si="273"/>
        <v>valid</v>
      </c>
      <c r="L5866" s="1" t="str">
        <f t="shared" si="274"/>
        <v>BUDGET</v>
      </c>
      <c r="M5866" t="str">
        <f t="shared" si="275"/>
        <v>Fast Food</v>
      </c>
      <c r="N5866" s="1" t="str" cm="1">
        <f t="array" ref="N5866">_xlfn.IFS(
G5866&lt;=25,"Fast",
G5866&lt;=40,"Medium",
G5866&gt;40,"Slow"
)</f>
        <v>Slow</v>
      </c>
    </row>
    <row r="5867" spans="1:14" x14ac:dyDescent="0.3">
      <c r="A5867" s="1">
        <v>443877</v>
      </c>
      <c r="B5867" s="1" t="s">
        <v>3179</v>
      </c>
      <c r="C5867" s="1" t="s">
        <v>3052</v>
      </c>
      <c r="D5867" s="1" t="s">
        <v>5671</v>
      </c>
      <c r="E5867" s="1">
        <v>350</v>
      </c>
      <c r="F5867" s="1">
        <v>2.9</v>
      </c>
      <c r="G5867" s="1">
        <v>80</v>
      </c>
      <c r="H5867" s="1" t="s">
        <v>2205</v>
      </c>
      <c r="I5867" s="1" t="s">
        <v>3179</v>
      </c>
      <c r="J5867" s="1">
        <v>44</v>
      </c>
      <c r="K5867" s="1" t="str">
        <f t="shared" si="273"/>
        <v>valid</v>
      </c>
      <c r="L5867" s="1" t="str">
        <f t="shared" si="274"/>
        <v>MID</v>
      </c>
      <c r="M5867" t="str">
        <f t="shared" si="275"/>
        <v>Biryani</v>
      </c>
      <c r="N5867" s="1" t="str" cm="1">
        <f t="array" ref="N5867">_xlfn.IFS(
G5867&lt;=25,"Fast",
G5867&lt;=40,"Medium",
G5867&gt;40,"Slow"
)</f>
        <v>Slow</v>
      </c>
    </row>
    <row r="5868" spans="1:14" x14ac:dyDescent="0.3">
      <c r="A5868" s="1">
        <v>443922</v>
      </c>
      <c r="B5868" s="1" t="s">
        <v>541</v>
      </c>
      <c r="C5868" s="1" t="s">
        <v>463</v>
      </c>
      <c r="D5868" s="1" t="s">
        <v>10195</v>
      </c>
      <c r="E5868" s="1">
        <v>280</v>
      </c>
      <c r="F5868" s="1">
        <v>2.9</v>
      </c>
      <c r="G5868" s="1">
        <v>80</v>
      </c>
      <c r="H5868" s="1" t="s">
        <v>10196</v>
      </c>
      <c r="I5868" s="1" t="s">
        <v>541</v>
      </c>
      <c r="J5868" s="1">
        <v>58</v>
      </c>
      <c r="K5868" s="1" t="str">
        <f t="shared" si="273"/>
        <v>valid</v>
      </c>
      <c r="L5868" s="1" t="str">
        <f t="shared" si="274"/>
        <v>BUDGET</v>
      </c>
      <c r="M5868" t="str">
        <f t="shared" si="275"/>
        <v>Fast Food</v>
      </c>
      <c r="N5868" s="1" t="str" cm="1">
        <f t="array" ref="N5868">_xlfn.IFS(
G5868&lt;=25,"Fast",
G5868&lt;=40,"Medium",
G5868&gt;40,"Slow"
)</f>
        <v>Slow</v>
      </c>
    </row>
    <row r="5869" spans="1:14" x14ac:dyDescent="0.3">
      <c r="A5869" s="1">
        <v>443929</v>
      </c>
      <c r="B5869" s="1" t="s">
        <v>1715</v>
      </c>
      <c r="C5869" s="1" t="s">
        <v>68</v>
      </c>
      <c r="D5869" s="1" t="s">
        <v>10197</v>
      </c>
      <c r="E5869" s="1">
        <v>200</v>
      </c>
      <c r="F5869" s="1">
        <v>2.9</v>
      </c>
      <c r="G5869" s="1">
        <v>80</v>
      </c>
      <c r="H5869" s="1" t="s">
        <v>3968</v>
      </c>
      <c r="I5869" s="1" t="s">
        <v>1715</v>
      </c>
      <c r="J5869" s="1">
        <v>52</v>
      </c>
      <c r="K5869" s="1" t="str">
        <f t="shared" si="273"/>
        <v>valid</v>
      </c>
      <c r="L5869" s="1" t="str">
        <f t="shared" si="274"/>
        <v>BUDGET</v>
      </c>
      <c r="M5869" t="str">
        <f t="shared" si="275"/>
        <v>Pizzas</v>
      </c>
      <c r="N5869" s="1" t="str" cm="1">
        <f t="array" ref="N5869">_xlfn.IFS(
G5869&lt;=25,"Fast",
G5869&lt;=40,"Medium",
G5869&gt;40,"Slow"
)</f>
        <v>Slow</v>
      </c>
    </row>
    <row r="5870" spans="1:14" x14ac:dyDescent="0.3">
      <c r="A5870" s="1">
        <v>443938</v>
      </c>
      <c r="B5870" s="1" t="s">
        <v>3639</v>
      </c>
      <c r="C5870" s="1" t="s">
        <v>115</v>
      </c>
      <c r="D5870" s="1" t="s">
        <v>10198</v>
      </c>
      <c r="E5870" s="1">
        <v>1</v>
      </c>
      <c r="F5870" s="1">
        <v>2.9</v>
      </c>
      <c r="G5870" s="1">
        <v>80</v>
      </c>
      <c r="H5870" s="1" t="s">
        <v>1809</v>
      </c>
      <c r="I5870" s="1" t="s">
        <v>3639</v>
      </c>
      <c r="J5870" s="1">
        <v>39</v>
      </c>
      <c r="K5870" s="1" t="str">
        <f t="shared" si="273"/>
        <v>valid</v>
      </c>
      <c r="L5870" s="1" t="str">
        <f t="shared" si="274"/>
        <v>BUDGET</v>
      </c>
      <c r="M5870" t="str">
        <f t="shared" si="275"/>
        <v>Chinese</v>
      </c>
      <c r="N5870" s="1" t="str" cm="1">
        <f t="array" ref="N5870">_xlfn.IFS(
G5870&lt;=25,"Fast",
G5870&lt;=40,"Medium",
G5870&gt;40,"Slow"
)</f>
        <v>Slow</v>
      </c>
    </row>
    <row r="5871" spans="1:14" x14ac:dyDescent="0.3">
      <c r="A5871" s="1">
        <v>443970</v>
      </c>
      <c r="B5871" s="1" t="s">
        <v>4916</v>
      </c>
      <c r="C5871" s="1" t="s">
        <v>91</v>
      </c>
      <c r="D5871" s="1" t="s">
        <v>10199</v>
      </c>
      <c r="E5871" s="1">
        <v>300</v>
      </c>
      <c r="F5871" s="1">
        <v>2.9</v>
      </c>
      <c r="G5871" s="1">
        <v>80</v>
      </c>
      <c r="H5871" s="1" t="s">
        <v>10200</v>
      </c>
      <c r="I5871" s="1" t="s">
        <v>4916</v>
      </c>
      <c r="J5871" s="1">
        <v>58</v>
      </c>
      <c r="K5871" s="1" t="str">
        <f t="shared" si="273"/>
        <v>valid</v>
      </c>
      <c r="L5871" s="1" t="str">
        <f t="shared" si="274"/>
        <v>BUDGET</v>
      </c>
      <c r="M5871" t="str">
        <f t="shared" si="275"/>
        <v>Ice Cream  Desserts  Bakery</v>
      </c>
      <c r="N5871" s="1" t="str" cm="1">
        <f t="array" ref="N5871">_xlfn.IFS(
G5871&lt;=25,"Fast",
G5871&lt;=40,"Medium",
G5871&gt;40,"Slow"
)</f>
        <v>Slow</v>
      </c>
    </row>
    <row r="5872" spans="1:14" x14ac:dyDescent="0.3">
      <c r="A5872" s="1">
        <v>443994</v>
      </c>
      <c r="B5872" s="1" t="s">
        <v>3179</v>
      </c>
      <c r="C5872" s="1" t="s">
        <v>3052</v>
      </c>
      <c r="D5872" s="1" t="s">
        <v>5672</v>
      </c>
      <c r="E5872" s="1">
        <v>500</v>
      </c>
      <c r="F5872" s="1">
        <v>2.9</v>
      </c>
      <c r="G5872" s="1">
        <v>80</v>
      </c>
      <c r="H5872" s="1" t="s">
        <v>3471</v>
      </c>
      <c r="I5872" s="1" t="s">
        <v>3179</v>
      </c>
      <c r="J5872" s="1">
        <v>43</v>
      </c>
      <c r="K5872" s="1" t="str">
        <f t="shared" si="273"/>
        <v>valid</v>
      </c>
      <c r="L5872" s="1" t="str">
        <f t="shared" si="274"/>
        <v>MID</v>
      </c>
      <c r="M5872" t="str">
        <f t="shared" si="275"/>
        <v>North Indian</v>
      </c>
      <c r="N5872" s="1" t="str" cm="1">
        <f t="array" ref="N5872">_xlfn.IFS(
G5872&lt;=25,"Fast",
G5872&lt;=40,"Medium",
G5872&gt;40,"Slow"
)</f>
        <v>Slow</v>
      </c>
    </row>
    <row r="5873" spans="1:14" x14ac:dyDescent="0.3">
      <c r="A5873" s="1">
        <v>443995</v>
      </c>
      <c r="B5873" s="1" t="s">
        <v>4142</v>
      </c>
      <c r="C5873" s="1" t="s">
        <v>68</v>
      </c>
      <c r="D5873" s="1" t="s">
        <v>10201</v>
      </c>
      <c r="E5873" s="1">
        <v>250</v>
      </c>
      <c r="F5873" s="1">
        <v>4.2</v>
      </c>
      <c r="G5873" s="1">
        <v>100</v>
      </c>
      <c r="H5873" s="1" t="s">
        <v>355</v>
      </c>
      <c r="I5873" s="1" t="s">
        <v>4142</v>
      </c>
      <c r="J5873" s="1">
        <v>42</v>
      </c>
      <c r="K5873" s="1" t="str">
        <f t="shared" si="273"/>
        <v>valid</v>
      </c>
      <c r="L5873" s="1" t="str">
        <f t="shared" si="274"/>
        <v>BUDGET</v>
      </c>
      <c r="M5873" t="str">
        <f t="shared" si="275"/>
        <v>Biryani</v>
      </c>
      <c r="N5873" s="1" t="str" cm="1">
        <f t="array" ref="N5873">_xlfn.IFS(
G5873&lt;=25,"Fast",
G5873&lt;=40,"Medium",
G5873&gt;40,"Slow"
)</f>
        <v>Slow</v>
      </c>
    </row>
    <row r="5874" spans="1:14" x14ac:dyDescent="0.3">
      <c r="A5874" s="1">
        <v>444039</v>
      </c>
      <c r="B5874" s="1" t="s">
        <v>556</v>
      </c>
      <c r="C5874" s="1" t="s">
        <v>189</v>
      </c>
      <c r="D5874" s="1" t="s">
        <v>10202</v>
      </c>
      <c r="E5874" s="1">
        <v>250</v>
      </c>
      <c r="F5874" s="1">
        <v>2.9</v>
      </c>
      <c r="G5874" s="1">
        <v>80</v>
      </c>
      <c r="H5874" s="1" t="s">
        <v>10203</v>
      </c>
      <c r="I5874" s="1" t="s">
        <v>556</v>
      </c>
      <c r="J5874" s="1">
        <v>87</v>
      </c>
      <c r="K5874" s="1" t="str">
        <f t="shared" si="273"/>
        <v>valid</v>
      </c>
      <c r="L5874" s="1" t="str">
        <f t="shared" si="274"/>
        <v>BUDGET</v>
      </c>
      <c r="M5874" t="str">
        <f t="shared" si="275"/>
        <v>Indian</v>
      </c>
      <c r="N5874" s="1" t="str" cm="1">
        <f t="array" ref="N5874">_xlfn.IFS(
G5874&lt;=25,"Fast",
G5874&lt;=40,"Medium",
G5874&gt;40,"Slow"
)</f>
        <v>Slow</v>
      </c>
    </row>
    <row r="5875" spans="1:14" x14ac:dyDescent="0.3">
      <c r="A5875" s="1">
        <v>444043</v>
      </c>
      <c r="B5875" s="1" t="s">
        <v>3097</v>
      </c>
      <c r="C5875" s="1" t="s">
        <v>3052</v>
      </c>
      <c r="D5875" s="1" t="s">
        <v>10204</v>
      </c>
      <c r="E5875" s="1">
        <v>300</v>
      </c>
      <c r="F5875" s="1">
        <v>2.9</v>
      </c>
      <c r="G5875" s="1">
        <v>80</v>
      </c>
      <c r="H5875" s="1" t="s">
        <v>10205</v>
      </c>
      <c r="I5875" s="1" t="s">
        <v>3097</v>
      </c>
      <c r="J5875" s="1">
        <v>58</v>
      </c>
      <c r="K5875" s="1" t="str">
        <f t="shared" si="273"/>
        <v>valid</v>
      </c>
      <c r="L5875" s="1" t="str">
        <f t="shared" si="274"/>
        <v>BUDGET</v>
      </c>
      <c r="M5875" t="str">
        <f t="shared" si="275"/>
        <v>Beverages</v>
      </c>
      <c r="N5875" s="1" t="str" cm="1">
        <f t="array" ref="N5875">_xlfn.IFS(
G5875&lt;=25,"Fast",
G5875&lt;=40,"Medium",
G5875&gt;40,"Slow"
)</f>
        <v>Slow</v>
      </c>
    </row>
    <row r="5876" spans="1:14" x14ac:dyDescent="0.3">
      <c r="A5876" s="1">
        <v>444178</v>
      </c>
      <c r="B5876" s="1" t="s">
        <v>21</v>
      </c>
      <c r="C5876" s="1" t="s">
        <v>11</v>
      </c>
      <c r="D5876" s="1" t="s">
        <v>10206</v>
      </c>
      <c r="E5876" s="1">
        <v>500</v>
      </c>
      <c r="F5876" s="1">
        <v>4.5999999999999996</v>
      </c>
      <c r="G5876" s="1">
        <v>100</v>
      </c>
      <c r="H5876" s="1" t="s">
        <v>10207</v>
      </c>
      <c r="I5876" s="1" t="s">
        <v>21</v>
      </c>
      <c r="J5876" s="1">
        <v>54</v>
      </c>
      <c r="K5876" s="1" t="str">
        <f t="shared" si="273"/>
        <v>valid</v>
      </c>
      <c r="L5876" s="1" t="str">
        <f t="shared" si="274"/>
        <v>MID</v>
      </c>
      <c r="M5876" t="str">
        <f t="shared" si="275"/>
        <v>Desserts</v>
      </c>
      <c r="N5876" s="1" t="str" cm="1">
        <f t="array" ref="N5876">_xlfn.IFS(
G5876&lt;=25,"Fast",
G5876&lt;=40,"Medium",
G5876&gt;40,"Slow"
)</f>
        <v>Slow</v>
      </c>
    </row>
    <row r="5877" spans="1:14" x14ac:dyDescent="0.3">
      <c r="A5877" s="1">
        <v>444195</v>
      </c>
      <c r="B5877" s="1" t="s">
        <v>1532</v>
      </c>
      <c r="C5877" s="1" t="s">
        <v>11</v>
      </c>
      <c r="D5877" s="1" t="s">
        <v>10208</v>
      </c>
      <c r="E5877" s="1">
        <v>650</v>
      </c>
      <c r="F5877" s="1">
        <v>2.9</v>
      </c>
      <c r="G5877" s="1">
        <v>80</v>
      </c>
      <c r="H5877" s="1" t="s">
        <v>10209</v>
      </c>
      <c r="I5877" s="1" t="s">
        <v>1532</v>
      </c>
      <c r="J5877" s="1">
        <v>36</v>
      </c>
      <c r="K5877" s="1" t="str">
        <f t="shared" si="273"/>
        <v>valid</v>
      </c>
      <c r="L5877" s="1" t="str">
        <f t="shared" si="274"/>
        <v>PREMIUM</v>
      </c>
      <c r="M5877" t="str">
        <f t="shared" si="275"/>
        <v>Coastal</v>
      </c>
      <c r="N5877" s="1" t="str" cm="1">
        <f t="array" ref="N5877">_xlfn.IFS(
G5877&lt;=25,"Fast",
G5877&lt;=40,"Medium",
G5877&gt;40,"Slow"
)</f>
        <v>Slow</v>
      </c>
    </row>
    <row r="5878" spans="1:14" x14ac:dyDescent="0.3">
      <c r="A5878" s="1">
        <v>444253</v>
      </c>
      <c r="B5878" s="1" t="s">
        <v>2023</v>
      </c>
      <c r="C5878" s="1" t="s">
        <v>68</v>
      </c>
      <c r="D5878" s="1" t="s">
        <v>10210</v>
      </c>
      <c r="E5878" s="1">
        <v>280</v>
      </c>
      <c r="F5878" s="1">
        <v>3.2</v>
      </c>
      <c r="G5878" s="1">
        <v>20</v>
      </c>
      <c r="H5878" s="1" t="s">
        <v>2056</v>
      </c>
      <c r="I5878" s="1" t="s">
        <v>2023</v>
      </c>
      <c r="J5878" s="1">
        <v>69</v>
      </c>
      <c r="K5878" s="1" t="str">
        <f t="shared" si="273"/>
        <v>valid</v>
      </c>
      <c r="L5878" s="1" t="str">
        <f t="shared" si="274"/>
        <v>BUDGET</v>
      </c>
      <c r="M5878" t="str">
        <f t="shared" si="275"/>
        <v>Indian  Chinese</v>
      </c>
      <c r="N5878" s="1" t="str" cm="1">
        <f t="array" ref="N5878">_xlfn.IFS(
G5878&lt;=25,"Fast",
G5878&lt;=40,"Medium",
G5878&gt;40,"Slow"
)</f>
        <v>Fast</v>
      </c>
    </row>
    <row r="5879" spans="1:14" x14ac:dyDescent="0.3">
      <c r="A5879" s="1">
        <v>444315</v>
      </c>
      <c r="B5879" s="1" t="s">
        <v>839</v>
      </c>
      <c r="C5879" s="1" t="s">
        <v>115</v>
      </c>
      <c r="D5879" s="1" t="s">
        <v>10211</v>
      </c>
      <c r="E5879" s="1">
        <v>200</v>
      </c>
      <c r="F5879" s="1">
        <v>2.9</v>
      </c>
      <c r="G5879" s="1">
        <v>80</v>
      </c>
      <c r="H5879" s="1" t="s">
        <v>10212</v>
      </c>
      <c r="I5879" s="1" t="s">
        <v>839</v>
      </c>
      <c r="J5879" s="1">
        <v>51</v>
      </c>
      <c r="K5879" s="1" t="str">
        <f t="shared" si="273"/>
        <v>valid</v>
      </c>
      <c r="L5879" s="1" t="str">
        <f t="shared" si="274"/>
        <v>BUDGET</v>
      </c>
      <c r="M5879" t="str">
        <f t="shared" si="275"/>
        <v>Biryani</v>
      </c>
      <c r="N5879" s="1" t="str" cm="1">
        <f t="array" ref="N5879">_xlfn.IFS(
G5879&lt;=25,"Fast",
G5879&lt;=40,"Medium",
G5879&gt;40,"Slow"
)</f>
        <v>Slow</v>
      </c>
    </row>
    <row r="5880" spans="1:14" x14ac:dyDescent="0.3">
      <c r="A5880" s="1">
        <v>444346</v>
      </c>
      <c r="B5880" s="1" t="s">
        <v>1532</v>
      </c>
      <c r="C5880" s="1" t="s">
        <v>11</v>
      </c>
      <c r="D5880" s="1" t="s">
        <v>10213</v>
      </c>
      <c r="E5880" s="1">
        <v>300</v>
      </c>
      <c r="F5880" s="1">
        <v>2.9</v>
      </c>
      <c r="G5880" s="1">
        <v>80</v>
      </c>
      <c r="H5880" s="1" t="s">
        <v>10214</v>
      </c>
      <c r="I5880" s="1" t="s">
        <v>1532</v>
      </c>
      <c r="J5880" s="1">
        <v>50</v>
      </c>
      <c r="K5880" s="1" t="str">
        <f t="shared" si="273"/>
        <v>valid</v>
      </c>
      <c r="L5880" s="1" t="str">
        <f t="shared" si="274"/>
        <v>BUDGET</v>
      </c>
      <c r="M5880" t="str">
        <f t="shared" si="275"/>
        <v>Chinese</v>
      </c>
      <c r="N5880" s="1" t="str" cm="1">
        <f t="array" ref="N5880">_xlfn.IFS(
G5880&lt;=25,"Fast",
G5880&lt;=40,"Medium",
G5880&gt;40,"Slow"
)</f>
        <v>Slow</v>
      </c>
    </row>
    <row r="5881" spans="1:14" x14ac:dyDescent="0.3">
      <c r="A5881" s="1">
        <v>444359</v>
      </c>
      <c r="B5881" s="1" t="s">
        <v>10215</v>
      </c>
      <c r="C5881" s="1" t="s">
        <v>68</v>
      </c>
      <c r="D5881" s="1" t="s">
        <v>10216</v>
      </c>
      <c r="E5881" s="1">
        <v>250</v>
      </c>
      <c r="F5881" s="1">
        <v>2.9</v>
      </c>
      <c r="G5881" s="1">
        <v>80</v>
      </c>
      <c r="H5881" s="1" t="s">
        <v>184</v>
      </c>
      <c r="I5881" s="1" t="s">
        <v>10217</v>
      </c>
      <c r="J5881" s="1">
        <v>36</v>
      </c>
      <c r="K5881" s="1" t="str">
        <f t="shared" si="273"/>
        <v>valid</v>
      </c>
      <c r="L5881" s="1" t="str">
        <f t="shared" si="274"/>
        <v>BUDGET</v>
      </c>
      <c r="M5881" t="str">
        <f t="shared" si="275"/>
        <v>Fast Food</v>
      </c>
      <c r="N5881" s="1" t="str" cm="1">
        <f t="array" ref="N5881">_xlfn.IFS(
G5881&lt;=25,"Fast",
G5881&lt;=40,"Medium",
G5881&gt;40,"Slow"
)</f>
        <v>Slow</v>
      </c>
    </row>
    <row r="5882" spans="1:14" x14ac:dyDescent="0.3">
      <c r="A5882" s="1">
        <v>444474</v>
      </c>
      <c r="B5882" s="1" t="s">
        <v>1029</v>
      </c>
      <c r="C5882" s="1" t="s">
        <v>463</v>
      </c>
      <c r="D5882" s="1" t="s">
        <v>10218</v>
      </c>
      <c r="E5882" s="1">
        <v>300</v>
      </c>
      <c r="F5882" s="1">
        <v>2.9</v>
      </c>
      <c r="G5882" s="1">
        <v>80</v>
      </c>
      <c r="H5882" s="1" t="s">
        <v>19</v>
      </c>
      <c r="I5882" s="1" t="s">
        <v>1029</v>
      </c>
      <c r="J5882" s="1">
        <v>69</v>
      </c>
      <c r="K5882" s="1" t="str">
        <f t="shared" si="273"/>
        <v>valid</v>
      </c>
      <c r="L5882" s="1" t="str">
        <f t="shared" si="274"/>
        <v>BUDGET</v>
      </c>
      <c r="M5882" t="str">
        <f t="shared" si="275"/>
        <v>Chinese</v>
      </c>
      <c r="N5882" s="1" t="str" cm="1">
        <f t="array" ref="N5882">_xlfn.IFS(
G5882&lt;=25,"Fast",
G5882&lt;=40,"Medium",
G5882&gt;40,"Slow"
)</f>
        <v>Slow</v>
      </c>
    </row>
    <row r="5883" spans="1:14" x14ac:dyDescent="0.3">
      <c r="A5883" s="1">
        <v>444508</v>
      </c>
      <c r="B5883" s="1" t="s">
        <v>4856</v>
      </c>
      <c r="C5883" s="1" t="s">
        <v>463</v>
      </c>
      <c r="D5883" s="1" t="s">
        <v>10219</v>
      </c>
      <c r="E5883" s="1">
        <v>300</v>
      </c>
      <c r="F5883" s="1">
        <v>2.9</v>
      </c>
      <c r="G5883" s="1">
        <v>80</v>
      </c>
      <c r="H5883" s="1" t="s">
        <v>1031</v>
      </c>
      <c r="I5883" s="1" t="s">
        <v>4856</v>
      </c>
      <c r="J5883" s="1">
        <v>74</v>
      </c>
      <c r="K5883" s="1" t="str">
        <f t="shared" si="273"/>
        <v>valid</v>
      </c>
      <c r="L5883" s="1" t="str">
        <f t="shared" si="274"/>
        <v>BUDGET</v>
      </c>
      <c r="M5883" t="str">
        <f t="shared" si="275"/>
        <v>Chinese</v>
      </c>
      <c r="N5883" s="1" t="str" cm="1">
        <f t="array" ref="N5883">_xlfn.IFS(
G5883&lt;=25,"Fast",
G5883&lt;=40,"Medium",
G5883&gt;40,"Slow"
)</f>
        <v>Slow</v>
      </c>
    </row>
    <row r="5884" spans="1:14" x14ac:dyDescent="0.3">
      <c r="A5884" s="1">
        <v>444623</v>
      </c>
      <c r="B5884" s="1" t="s">
        <v>90</v>
      </c>
      <c r="C5884" s="1" t="s">
        <v>91</v>
      </c>
      <c r="D5884" s="1" t="s">
        <v>10220</v>
      </c>
      <c r="E5884" s="1">
        <v>200</v>
      </c>
      <c r="F5884" s="1">
        <v>5</v>
      </c>
      <c r="G5884" s="1">
        <v>20</v>
      </c>
      <c r="H5884" s="1" t="s">
        <v>10221</v>
      </c>
      <c r="I5884" s="1" t="s">
        <v>90</v>
      </c>
      <c r="J5884" s="1">
        <v>48</v>
      </c>
      <c r="K5884" s="1" t="str">
        <f t="shared" si="273"/>
        <v>valid</v>
      </c>
      <c r="L5884" s="1" t="str">
        <f t="shared" si="274"/>
        <v>BUDGET</v>
      </c>
      <c r="M5884" t="str">
        <f t="shared" si="275"/>
        <v>North Indian</v>
      </c>
      <c r="N5884" s="1" t="str" cm="1">
        <f t="array" ref="N5884">_xlfn.IFS(
G5884&lt;=25,"Fast",
G5884&lt;=40,"Medium",
G5884&gt;40,"Slow"
)</f>
        <v>Fast</v>
      </c>
    </row>
    <row r="5885" spans="1:14" x14ac:dyDescent="0.3">
      <c r="A5885" s="1">
        <v>444780</v>
      </c>
      <c r="B5885" s="1" t="s">
        <v>745</v>
      </c>
      <c r="C5885" s="1" t="s">
        <v>383</v>
      </c>
      <c r="D5885" s="1" t="s">
        <v>380</v>
      </c>
      <c r="E5885" s="1">
        <v>850</v>
      </c>
      <c r="F5885" s="1">
        <v>4.4000000000000004</v>
      </c>
      <c r="G5885" s="1">
        <v>100</v>
      </c>
      <c r="H5885" s="1" t="s">
        <v>381</v>
      </c>
      <c r="I5885" s="1" t="s">
        <v>745</v>
      </c>
      <c r="J5885" s="1">
        <v>33</v>
      </c>
      <c r="K5885" s="1" t="str">
        <f t="shared" si="273"/>
        <v>valid</v>
      </c>
      <c r="L5885" s="1" t="str">
        <f t="shared" si="274"/>
        <v>PREMIUM</v>
      </c>
      <c r="M5885" t="str">
        <f t="shared" si="275"/>
        <v>Desserts</v>
      </c>
      <c r="N5885" s="1" t="str" cm="1">
        <f t="array" ref="N5885">_xlfn.IFS(
G5885&lt;=25,"Fast",
G5885&lt;=40,"Medium",
G5885&gt;40,"Slow"
)</f>
        <v>Slow</v>
      </c>
    </row>
    <row r="5886" spans="1:14" x14ac:dyDescent="0.3">
      <c r="A5886" s="1">
        <v>444841</v>
      </c>
      <c r="B5886" s="1" t="s">
        <v>1726</v>
      </c>
      <c r="C5886" s="1" t="s">
        <v>189</v>
      </c>
      <c r="D5886" s="1" t="s">
        <v>10222</v>
      </c>
      <c r="E5886" s="1">
        <v>280</v>
      </c>
      <c r="F5886" s="1">
        <v>2.9</v>
      </c>
      <c r="G5886" s="1">
        <v>80</v>
      </c>
      <c r="H5886" s="1" t="s">
        <v>10223</v>
      </c>
      <c r="I5886" s="1" t="s">
        <v>1726</v>
      </c>
      <c r="J5886" s="1">
        <v>82</v>
      </c>
      <c r="K5886" s="1" t="str">
        <f t="shared" si="273"/>
        <v>valid</v>
      </c>
      <c r="L5886" s="1" t="str">
        <f t="shared" si="274"/>
        <v>BUDGET</v>
      </c>
      <c r="M5886" t="str">
        <f t="shared" si="275"/>
        <v>Indian  Bakery</v>
      </c>
      <c r="N5886" s="1" t="str" cm="1">
        <f t="array" ref="N5886">_xlfn.IFS(
G5886&lt;=25,"Fast",
G5886&lt;=40,"Medium",
G5886&gt;40,"Slow"
)</f>
        <v>Slow</v>
      </c>
    </row>
    <row r="5887" spans="1:14" x14ac:dyDescent="0.3">
      <c r="A5887" s="1">
        <v>444850</v>
      </c>
      <c r="B5887" s="1" t="s">
        <v>1726</v>
      </c>
      <c r="C5887" s="1" t="s">
        <v>189</v>
      </c>
      <c r="D5887" s="1" t="s">
        <v>10224</v>
      </c>
      <c r="E5887" s="1">
        <v>200</v>
      </c>
      <c r="F5887" s="1">
        <v>2.9</v>
      </c>
      <c r="G5887" s="1">
        <v>80</v>
      </c>
      <c r="H5887" s="1" t="s">
        <v>10225</v>
      </c>
      <c r="I5887" s="1" t="s">
        <v>1726</v>
      </c>
      <c r="J5887" s="1">
        <v>78</v>
      </c>
      <c r="K5887" s="1" t="str">
        <f t="shared" si="273"/>
        <v>valid</v>
      </c>
      <c r="L5887" s="1" t="str">
        <f t="shared" si="274"/>
        <v>BUDGET</v>
      </c>
      <c r="M5887" t="str">
        <f t="shared" si="275"/>
        <v>Fast Food  Beverages  Desserts</v>
      </c>
      <c r="N5887" s="1" t="str" cm="1">
        <f t="array" ref="N5887">_xlfn.IFS(
G5887&lt;=25,"Fast",
G5887&lt;=40,"Medium",
G5887&gt;40,"Slow"
)</f>
        <v>Slow</v>
      </c>
    </row>
    <row r="5888" spans="1:14" x14ac:dyDescent="0.3">
      <c r="A5888" s="1">
        <v>444885</v>
      </c>
      <c r="B5888" s="1" t="s">
        <v>3057</v>
      </c>
      <c r="C5888" s="1" t="s">
        <v>3052</v>
      </c>
      <c r="D5888" s="1" t="s">
        <v>10226</v>
      </c>
      <c r="E5888" s="1">
        <v>300</v>
      </c>
      <c r="F5888" s="1">
        <v>3.8</v>
      </c>
      <c r="G5888" s="1">
        <v>20</v>
      </c>
      <c r="H5888" s="1" t="s">
        <v>10227</v>
      </c>
      <c r="I5888" s="1" t="s">
        <v>3057</v>
      </c>
      <c r="J5888" s="1">
        <v>53</v>
      </c>
      <c r="K5888" s="1" t="str">
        <f t="shared" si="273"/>
        <v>valid</v>
      </c>
      <c r="L5888" s="1" t="str">
        <f t="shared" si="274"/>
        <v>BUDGET</v>
      </c>
      <c r="M5888" t="str">
        <f t="shared" si="275"/>
        <v>Mughlai</v>
      </c>
      <c r="N5888" s="1" t="str" cm="1">
        <f t="array" ref="N5888">_xlfn.IFS(
G5888&lt;=25,"Fast",
G5888&lt;=40,"Medium",
G5888&gt;40,"Slow"
)</f>
        <v>Fast</v>
      </c>
    </row>
    <row r="5889" spans="1:14" x14ac:dyDescent="0.3">
      <c r="A5889" s="1">
        <v>444998</v>
      </c>
      <c r="B5889" s="1" t="s">
        <v>3951</v>
      </c>
      <c r="C5889" s="1" t="s">
        <v>91</v>
      </c>
      <c r="D5889" s="1" t="s">
        <v>10228</v>
      </c>
      <c r="E5889" s="1">
        <v>300</v>
      </c>
      <c r="F5889" s="1">
        <v>2.9</v>
      </c>
      <c r="G5889" s="1">
        <v>80</v>
      </c>
      <c r="H5889" s="1" t="s">
        <v>10221</v>
      </c>
      <c r="I5889" s="1" t="s">
        <v>3951</v>
      </c>
      <c r="J5889" s="1">
        <v>42</v>
      </c>
      <c r="K5889" s="1" t="str">
        <f t="shared" si="273"/>
        <v>valid</v>
      </c>
      <c r="L5889" s="1" t="str">
        <f t="shared" si="274"/>
        <v>BUDGET</v>
      </c>
      <c r="M5889" t="str">
        <f t="shared" si="275"/>
        <v>North Indian</v>
      </c>
      <c r="N5889" s="1" t="str" cm="1">
        <f t="array" ref="N5889">_xlfn.IFS(
G5889&lt;=25,"Fast",
G5889&lt;=40,"Medium",
G5889&gt;40,"Slow"
)</f>
        <v>Slow</v>
      </c>
    </row>
    <row r="5890" spans="1:14" x14ac:dyDescent="0.3">
      <c r="A5890" s="1">
        <v>445044</v>
      </c>
      <c r="B5890" s="1" t="s">
        <v>10229</v>
      </c>
      <c r="C5890" s="1" t="s">
        <v>189</v>
      </c>
      <c r="D5890" s="1" t="s">
        <v>10230</v>
      </c>
      <c r="E5890" s="1">
        <v>400</v>
      </c>
      <c r="F5890" s="1">
        <v>2.9</v>
      </c>
      <c r="G5890" s="1">
        <v>80</v>
      </c>
      <c r="H5890" s="1" t="s">
        <v>19</v>
      </c>
      <c r="I5890" s="1" t="s">
        <v>5160</v>
      </c>
      <c r="J5890" s="1">
        <v>58</v>
      </c>
      <c r="K5890" s="1" t="str">
        <f t="shared" si="273"/>
        <v>valid</v>
      </c>
      <c r="L5890" s="1" t="str">
        <f t="shared" si="274"/>
        <v>MID</v>
      </c>
      <c r="M5890" t="str">
        <f t="shared" si="275"/>
        <v>Chinese</v>
      </c>
      <c r="N5890" s="1" t="str" cm="1">
        <f t="array" ref="N5890">_xlfn.IFS(
G5890&lt;=25,"Fast",
G5890&lt;=40,"Medium",
G5890&gt;40,"Slow"
)</f>
        <v>Slow</v>
      </c>
    </row>
    <row r="5891" spans="1:14" x14ac:dyDescent="0.3">
      <c r="A5891" s="1">
        <v>445065</v>
      </c>
      <c r="B5891" s="1" t="s">
        <v>10231</v>
      </c>
      <c r="C5891" s="1" t="s">
        <v>91</v>
      </c>
      <c r="D5891" s="1" t="s">
        <v>10232</v>
      </c>
      <c r="E5891" s="1">
        <v>300</v>
      </c>
      <c r="F5891" s="1">
        <v>2.9</v>
      </c>
      <c r="G5891" s="1">
        <v>80</v>
      </c>
      <c r="H5891" s="1" t="s">
        <v>19</v>
      </c>
      <c r="I5891" s="1" t="s">
        <v>3951</v>
      </c>
      <c r="J5891" s="1">
        <v>38</v>
      </c>
      <c r="K5891" s="1" t="str">
        <f t="shared" ref="K5891:K5954" si="276">IF(E5891=0,"outlier","valid")</f>
        <v>valid</v>
      </c>
      <c r="L5891" s="1" t="str">
        <f t="shared" ref="L5891:L5954" si="277">IF(E5891&lt;=300,"BUDGET",IF(E5891&lt;=600,"MID","PREMIUM"))</f>
        <v>BUDGET</v>
      </c>
      <c r="M5891" t="str">
        <f t="shared" ref="M5891:M5954" si="278">IFERROR(LEFT(H5891, FIND(",", H5891)-1), H5891)</f>
        <v>Chinese</v>
      </c>
      <c r="N5891" s="1" t="str" cm="1">
        <f t="array" ref="N5891">_xlfn.IFS(
G5891&lt;=25,"Fast",
G5891&lt;=40,"Medium",
G5891&gt;40,"Slow"
)</f>
        <v>Slow</v>
      </c>
    </row>
    <row r="5892" spans="1:14" x14ac:dyDescent="0.3">
      <c r="A5892" s="1">
        <v>445068</v>
      </c>
      <c r="B5892" s="1" t="s">
        <v>3951</v>
      </c>
      <c r="C5892" s="1" t="s">
        <v>91</v>
      </c>
      <c r="D5892" s="1" t="s">
        <v>10233</v>
      </c>
      <c r="E5892" s="1">
        <v>300</v>
      </c>
      <c r="F5892" s="1">
        <v>2.9</v>
      </c>
      <c r="G5892" s="1">
        <v>80</v>
      </c>
      <c r="H5892" s="1" t="s">
        <v>19</v>
      </c>
      <c r="I5892" s="1" t="s">
        <v>3951</v>
      </c>
      <c r="J5892" s="1">
        <v>43</v>
      </c>
      <c r="K5892" s="1" t="str">
        <f t="shared" si="276"/>
        <v>valid</v>
      </c>
      <c r="L5892" s="1" t="str">
        <f t="shared" si="277"/>
        <v>BUDGET</v>
      </c>
      <c r="M5892" t="str">
        <f t="shared" si="278"/>
        <v>Chinese</v>
      </c>
      <c r="N5892" s="1" t="str" cm="1">
        <f t="array" ref="N5892">_xlfn.IFS(
G5892&lt;=25,"Fast",
G5892&lt;=40,"Medium",
G5892&gt;40,"Slow"
)</f>
        <v>Slow</v>
      </c>
    </row>
    <row r="5893" spans="1:14" x14ac:dyDescent="0.3">
      <c r="A5893" s="1">
        <v>445072</v>
      </c>
      <c r="B5893" s="1" t="s">
        <v>10231</v>
      </c>
      <c r="C5893" s="1" t="s">
        <v>91</v>
      </c>
      <c r="D5893" s="1" t="s">
        <v>10234</v>
      </c>
      <c r="E5893" s="1">
        <v>300</v>
      </c>
      <c r="F5893" s="1">
        <v>2.9</v>
      </c>
      <c r="G5893" s="1">
        <v>80</v>
      </c>
      <c r="H5893" s="1" t="s">
        <v>131</v>
      </c>
      <c r="I5893" s="1" t="s">
        <v>3951</v>
      </c>
      <c r="J5893" s="1">
        <v>38</v>
      </c>
      <c r="K5893" s="1" t="str">
        <f t="shared" si="276"/>
        <v>valid</v>
      </c>
      <c r="L5893" s="1" t="str">
        <f t="shared" si="277"/>
        <v>BUDGET</v>
      </c>
      <c r="M5893" t="str">
        <f t="shared" si="278"/>
        <v>North Indian</v>
      </c>
      <c r="N5893" s="1" t="str" cm="1">
        <f t="array" ref="N5893">_xlfn.IFS(
G5893&lt;=25,"Fast",
G5893&lt;=40,"Medium",
G5893&gt;40,"Slow"
)</f>
        <v>Slow</v>
      </c>
    </row>
    <row r="5894" spans="1:14" x14ac:dyDescent="0.3">
      <c r="A5894" s="1">
        <v>445114</v>
      </c>
      <c r="B5894" s="1" t="s">
        <v>10235</v>
      </c>
      <c r="C5894" s="1" t="s">
        <v>91</v>
      </c>
      <c r="D5894" s="1" t="s">
        <v>10236</v>
      </c>
      <c r="E5894" s="1">
        <v>200</v>
      </c>
      <c r="F5894" s="1">
        <v>2.9</v>
      </c>
      <c r="G5894" s="1">
        <v>80</v>
      </c>
      <c r="H5894" s="1" t="s">
        <v>1031</v>
      </c>
      <c r="I5894" s="1" t="s">
        <v>10235</v>
      </c>
      <c r="J5894" s="1">
        <v>59</v>
      </c>
      <c r="K5894" s="1" t="str">
        <f t="shared" si="276"/>
        <v>valid</v>
      </c>
      <c r="L5894" s="1" t="str">
        <f t="shared" si="277"/>
        <v>BUDGET</v>
      </c>
      <c r="M5894" t="str">
        <f t="shared" si="278"/>
        <v>Chinese</v>
      </c>
      <c r="N5894" s="1" t="str" cm="1">
        <f t="array" ref="N5894">_xlfn.IFS(
G5894&lt;=25,"Fast",
G5894&lt;=40,"Medium",
G5894&gt;40,"Slow"
)</f>
        <v>Slow</v>
      </c>
    </row>
    <row r="5895" spans="1:14" x14ac:dyDescent="0.3">
      <c r="A5895" s="1">
        <v>445117</v>
      </c>
      <c r="B5895" s="1" t="s">
        <v>1697</v>
      </c>
      <c r="C5895" s="1" t="s">
        <v>189</v>
      </c>
      <c r="D5895" s="1" t="s">
        <v>10237</v>
      </c>
      <c r="E5895" s="1">
        <v>200</v>
      </c>
      <c r="F5895" s="1">
        <v>2.9</v>
      </c>
      <c r="G5895" s="1">
        <v>80</v>
      </c>
      <c r="H5895" s="1" t="s">
        <v>3926</v>
      </c>
      <c r="I5895" s="1" t="s">
        <v>1697</v>
      </c>
      <c r="J5895" s="1">
        <v>60</v>
      </c>
      <c r="K5895" s="1" t="str">
        <f t="shared" si="276"/>
        <v>valid</v>
      </c>
      <c r="L5895" s="1" t="str">
        <f t="shared" si="277"/>
        <v>BUDGET</v>
      </c>
      <c r="M5895" t="str">
        <f t="shared" si="278"/>
        <v>Biryani  Mughlai</v>
      </c>
      <c r="N5895" s="1" t="str" cm="1">
        <f t="array" ref="N5895">_xlfn.IFS(
G5895&lt;=25,"Fast",
G5895&lt;=40,"Medium",
G5895&gt;40,"Slow"
)</f>
        <v>Slow</v>
      </c>
    </row>
    <row r="5896" spans="1:14" x14ac:dyDescent="0.3">
      <c r="A5896" s="1">
        <v>445141</v>
      </c>
      <c r="B5896" s="1" t="s">
        <v>3057</v>
      </c>
      <c r="C5896" s="1" t="s">
        <v>3052</v>
      </c>
      <c r="D5896" s="1" t="s">
        <v>10238</v>
      </c>
      <c r="E5896" s="1">
        <v>400</v>
      </c>
      <c r="F5896" s="1">
        <v>2.9</v>
      </c>
      <c r="G5896" s="1">
        <v>80</v>
      </c>
      <c r="H5896" s="1" t="s">
        <v>10239</v>
      </c>
      <c r="I5896" s="1" t="s">
        <v>3057</v>
      </c>
      <c r="J5896" s="1">
        <v>38</v>
      </c>
      <c r="K5896" s="1" t="str">
        <f t="shared" si="276"/>
        <v>valid</v>
      </c>
      <c r="L5896" s="1" t="str">
        <f t="shared" si="277"/>
        <v>MID</v>
      </c>
      <c r="M5896" t="str">
        <f t="shared" si="278"/>
        <v>Bakery</v>
      </c>
      <c r="N5896" s="1" t="str" cm="1">
        <f t="array" ref="N5896">_xlfn.IFS(
G5896&lt;=25,"Fast",
G5896&lt;=40,"Medium",
G5896&gt;40,"Slow"
)</f>
        <v>Slow</v>
      </c>
    </row>
    <row r="5897" spans="1:14" x14ac:dyDescent="0.3">
      <c r="A5897" s="1">
        <v>445215</v>
      </c>
      <c r="B5897" s="1" t="s">
        <v>3951</v>
      </c>
      <c r="C5897" s="1" t="s">
        <v>91</v>
      </c>
      <c r="D5897" s="1" t="s">
        <v>10240</v>
      </c>
      <c r="E5897" s="1">
        <v>300</v>
      </c>
      <c r="F5897" s="1">
        <v>2.9</v>
      </c>
      <c r="G5897" s="1">
        <v>80</v>
      </c>
      <c r="H5897" s="1" t="s">
        <v>101</v>
      </c>
      <c r="I5897" s="1" t="s">
        <v>3951</v>
      </c>
      <c r="J5897" s="1">
        <v>43</v>
      </c>
      <c r="K5897" s="1" t="str">
        <f t="shared" si="276"/>
        <v>valid</v>
      </c>
      <c r="L5897" s="1" t="str">
        <f t="shared" si="277"/>
        <v>BUDGET</v>
      </c>
      <c r="M5897" t="str">
        <f t="shared" si="278"/>
        <v>Chinese</v>
      </c>
      <c r="N5897" s="1" t="str" cm="1">
        <f t="array" ref="N5897">_xlfn.IFS(
G5897&lt;=25,"Fast",
G5897&lt;=40,"Medium",
G5897&gt;40,"Slow"
)</f>
        <v>Slow</v>
      </c>
    </row>
    <row r="5898" spans="1:14" x14ac:dyDescent="0.3">
      <c r="A5898" s="1">
        <v>445257</v>
      </c>
      <c r="B5898" s="1" t="s">
        <v>1702</v>
      </c>
      <c r="C5898" s="1" t="s">
        <v>115</v>
      </c>
      <c r="D5898" s="1" t="s">
        <v>10241</v>
      </c>
      <c r="E5898" s="1">
        <v>300</v>
      </c>
      <c r="F5898" s="1">
        <v>2.9</v>
      </c>
      <c r="G5898" s="1">
        <v>80</v>
      </c>
      <c r="H5898" s="1" t="s">
        <v>10242</v>
      </c>
      <c r="I5898" s="1" t="s">
        <v>1702</v>
      </c>
      <c r="J5898" s="1">
        <v>44</v>
      </c>
      <c r="K5898" s="1" t="str">
        <f t="shared" si="276"/>
        <v>valid</v>
      </c>
      <c r="L5898" s="1" t="str">
        <f t="shared" si="277"/>
        <v>BUDGET</v>
      </c>
      <c r="M5898" t="str">
        <f t="shared" si="278"/>
        <v>Maharashtrian</v>
      </c>
      <c r="N5898" s="1" t="str" cm="1">
        <f t="array" ref="N5898">_xlfn.IFS(
G5898&lt;=25,"Fast",
G5898&lt;=40,"Medium",
G5898&gt;40,"Slow"
)</f>
        <v>Slow</v>
      </c>
    </row>
    <row r="5899" spans="1:14" x14ac:dyDescent="0.3">
      <c r="A5899" s="1">
        <v>445258</v>
      </c>
      <c r="B5899" s="1" t="s">
        <v>683</v>
      </c>
      <c r="C5899" s="1" t="s">
        <v>91</v>
      </c>
      <c r="D5899" s="1" t="s">
        <v>10243</v>
      </c>
      <c r="E5899" s="1">
        <v>300</v>
      </c>
      <c r="F5899" s="1">
        <v>2.9</v>
      </c>
      <c r="G5899" s="1">
        <v>80</v>
      </c>
      <c r="H5899" s="1" t="s">
        <v>10244</v>
      </c>
      <c r="I5899" s="1" t="s">
        <v>683</v>
      </c>
      <c r="J5899" s="1">
        <v>57</v>
      </c>
      <c r="K5899" s="1" t="str">
        <f t="shared" si="276"/>
        <v>valid</v>
      </c>
      <c r="L5899" s="1" t="str">
        <f t="shared" si="277"/>
        <v>BUDGET</v>
      </c>
      <c r="M5899" t="str">
        <f t="shared" si="278"/>
        <v>North Indian  Chinese  Thalis  Biryani</v>
      </c>
      <c r="N5899" s="1" t="str" cm="1">
        <f t="array" ref="N5899">_xlfn.IFS(
G5899&lt;=25,"Fast",
G5899&lt;=40,"Medium",
G5899&gt;40,"Slow"
)</f>
        <v>Slow</v>
      </c>
    </row>
    <row r="5900" spans="1:14" x14ac:dyDescent="0.3">
      <c r="A5900" s="1">
        <v>445269</v>
      </c>
      <c r="B5900" s="1" t="s">
        <v>2435</v>
      </c>
      <c r="C5900" s="1" t="s">
        <v>463</v>
      </c>
      <c r="D5900" s="1" t="s">
        <v>10245</v>
      </c>
      <c r="E5900" s="1">
        <v>350</v>
      </c>
      <c r="F5900" s="1">
        <v>2.9</v>
      </c>
      <c r="G5900" s="1">
        <v>80</v>
      </c>
      <c r="H5900" s="1" t="s">
        <v>3266</v>
      </c>
      <c r="I5900" s="1" t="s">
        <v>2435</v>
      </c>
      <c r="J5900" s="1">
        <v>76</v>
      </c>
      <c r="K5900" s="1" t="str">
        <f t="shared" si="276"/>
        <v>valid</v>
      </c>
      <c r="L5900" s="1" t="str">
        <f t="shared" si="277"/>
        <v>MID</v>
      </c>
      <c r="M5900" t="str">
        <f t="shared" si="278"/>
        <v>North Indian</v>
      </c>
      <c r="N5900" s="1" t="str" cm="1">
        <f t="array" ref="N5900">_xlfn.IFS(
G5900&lt;=25,"Fast",
G5900&lt;=40,"Medium",
G5900&gt;40,"Slow"
)</f>
        <v>Slow</v>
      </c>
    </row>
    <row r="5901" spans="1:14" x14ac:dyDescent="0.3">
      <c r="A5901" s="1">
        <v>445334</v>
      </c>
      <c r="B5901" s="1" t="s">
        <v>3639</v>
      </c>
      <c r="C5901" s="1" t="s">
        <v>115</v>
      </c>
      <c r="D5901" s="1" t="s">
        <v>10246</v>
      </c>
      <c r="E5901" s="1">
        <v>240</v>
      </c>
      <c r="F5901" s="1">
        <v>2.9</v>
      </c>
      <c r="G5901" s="1">
        <v>80</v>
      </c>
      <c r="H5901" s="1" t="s">
        <v>695</v>
      </c>
      <c r="I5901" s="1" t="s">
        <v>3639</v>
      </c>
      <c r="J5901" s="1">
        <v>32</v>
      </c>
      <c r="K5901" s="1" t="str">
        <f t="shared" si="276"/>
        <v>valid</v>
      </c>
      <c r="L5901" s="1" t="str">
        <f t="shared" si="277"/>
        <v>BUDGET</v>
      </c>
      <c r="M5901" t="str">
        <f t="shared" si="278"/>
        <v>Indian</v>
      </c>
      <c r="N5901" s="1" t="str" cm="1">
        <f t="array" ref="N5901">_xlfn.IFS(
G5901&lt;=25,"Fast",
G5901&lt;=40,"Medium",
G5901&gt;40,"Slow"
)</f>
        <v>Slow</v>
      </c>
    </row>
    <row r="5902" spans="1:14" x14ac:dyDescent="0.3">
      <c r="A5902" s="1">
        <v>445376</v>
      </c>
      <c r="B5902" s="1" t="s">
        <v>839</v>
      </c>
      <c r="C5902" s="1" t="s">
        <v>115</v>
      </c>
      <c r="D5902" s="1" t="s">
        <v>10247</v>
      </c>
      <c r="E5902" s="1">
        <v>200</v>
      </c>
      <c r="F5902" s="1">
        <v>2.9</v>
      </c>
      <c r="G5902" s="1">
        <v>80</v>
      </c>
      <c r="H5902" s="1" t="s">
        <v>131</v>
      </c>
      <c r="I5902" s="1" t="s">
        <v>839</v>
      </c>
      <c r="J5902" s="1">
        <v>58</v>
      </c>
      <c r="K5902" s="1" t="str">
        <f t="shared" si="276"/>
        <v>valid</v>
      </c>
      <c r="L5902" s="1" t="str">
        <f t="shared" si="277"/>
        <v>BUDGET</v>
      </c>
      <c r="M5902" t="str">
        <f t="shared" si="278"/>
        <v>North Indian</v>
      </c>
      <c r="N5902" s="1" t="str" cm="1">
        <f t="array" ref="N5902">_xlfn.IFS(
G5902&lt;=25,"Fast",
G5902&lt;=40,"Medium",
G5902&gt;40,"Slow"
)</f>
        <v>Slow</v>
      </c>
    </row>
    <row r="5903" spans="1:14" x14ac:dyDescent="0.3">
      <c r="A5903" s="1">
        <v>445522</v>
      </c>
      <c r="B5903" s="1" t="s">
        <v>21</v>
      </c>
      <c r="C5903" s="1" t="s">
        <v>11</v>
      </c>
      <c r="D5903" s="1" t="s">
        <v>10248</v>
      </c>
      <c r="E5903" s="1">
        <v>250</v>
      </c>
      <c r="F5903" s="1">
        <v>2.9</v>
      </c>
      <c r="G5903" s="1">
        <v>80</v>
      </c>
      <c r="H5903" s="1" t="s">
        <v>4989</v>
      </c>
      <c r="I5903" s="1" t="s">
        <v>21</v>
      </c>
      <c r="J5903" s="1">
        <v>61</v>
      </c>
      <c r="K5903" s="1" t="str">
        <f t="shared" si="276"/>
        <v>valid</v>
      </c>
      <c r="L5903" s="1" t="str">
        <f t="shared" si="277"/>
        <v>BUDGET</v>
      </c>
      <c r="M5903" t="str">
        <f t="shared" si="278"/>
        <v>Bengali</v>
      </c>
      <c r="N5903" s="1" t="str" cm="1">
        <f t="array" ref="N5903">_xlfn.IFS(
G5903&lt;=25,"Fast",
G5903&lt;=40,"Medium",
G5903&gt;40,"Slow"
)</f>
        <v>Slow</v>
      </c>
    </row>
    <row r="5904" spans="1:14" x14ac:dyDescent="0.3">
      <c r="A5904" s="1">
        <v>445592</v>
      </c>
      <c r="B5904" s="1" t="s">
        <v>403</v>
      </c>
      <c r="C5904" s="1" t="s">
        <v>115</v>
      </c>
      <c r="D5904" s="1" t="s">
        <v>10249</v>
      </c>
      <c r="E5904" s="1">
        <v>200</v>
      </c>
      <c r="F5904" s="1">
        <v>2.9</v>
      </c>
      <c r="G5904" s="1">
        <v>80</v>
      </c>
      <c r="H5904" s="1" t="s">
        <v>7599</v>
      </c>
      <c r="I5904" s="1" t="s">
        <v>403</v>
      </c>
      <c r="J5904" s="1">
        <v>33</v>
      </c>
      <c r="K5904" s="1" t="str">
        <f t="shared" si="276"/>
        <v>valid</v>
      </c>
      <c r="L5904" s="1" t="str">
        <f t="shared" si="277"/>
        <v>BUDGET</v>
      </c>
      <c r="M5904" t="str">
        <f t="shared" si="278"/>
        <v>Snacks</v>
      </c>
      <c r="N5904" s="1" t="str" cm="1">
        <f t="array" ref="N5904">_xlfn.IFS(
G5904&lt;=25,"Fast",
G5904&lt;=40,"Medium",
G5904&gt;40,"Slow"
)</f>
        <v>Slow</v>
      </c>
    </row>
    <row r="5905" spans="1:14" x14ac:dyDescent="0.3">
      <c r="A5905" s="1">
        <v>445636</v>
      </c>
      <c r="B5905" s="1" t="s">
        <v>261</v>
      </c>
      <c r="C5905" s="1" t="s">
        <v>115</v>
      </c>
      <c r="D5905" s="1" t="s">
        <v>10250</v>
      </c>
      <c r="E5905" s="1">
        <v>1000</v>
      </c>
      <c r="F5905" s="1">
        <v>2.9</v>
      </c>
      <c r="G5905" s="1">
        <v>80</v>
      </c>
      <c r="H5905" s="1" t="s">
        <v>10251</v>
      </c>
      <c r="I5905" s="1" t="s">
        <v>261</v>
      </c>
      <c r="J5905" s="1">
        <v>46</v>
      </c>
      <c r="K5905" s="1" t="str">
        <f t="shared" si="276"/>
        <v>valid</v>
      </c>
      <c r="L5905" s="1" t="str">
        <f t="shared" si="277"/>
        <v>PREMIUM</v>
      </c>
      <c r="M5905" t="str">
        <f t="shared" si="278"/>
        <v>Chinese</v>
      </c>
      <c r="N5905" s="1" t="str" cm="1">
        <f t="array" ref="N5905">_xlfn.IFS(
G5905&lt;=25,"Fast",
G5905&lt;=40,"Medium",
G5905&gt;40,"Slow"
)</f>
        <v>Slow</v>
      </c>
    </row>
    <row r="5906" spans="1:14" x14ac:dyDescent="0.3">
      <c r="A5906" s="1">
        <v>445639</v>
      </c>
      <c r="B5906" s="1" t="s">
        <v>3390</v>
      </c>
      <c r="C5906" s="1" t="s">
        <v>68</v>
      </c>
      <c r="D5906" s="1" t="s">
        <v>10252</v>
      </c>
      <c r="E5906" s="1">
        <v>250</v>
      </c>
      <c r="F5906" s="1">
        <v>2.9</v>
      </c>
      <c r="G5906" s="1">
        <v>80</v>
      </c>
      <c r="H5906" s="1" t="s">
        <v>10253</v>
      </c>
      <c r="I5906" s="1" t="s">
        <v>3390</v>
      </c>
      <c r="J5906" s="1">
        <v>38</v>
      </c>
      <c r="K5906" s="1" t="str">
        <f t="shared" si="276"/>
        <v>valid</v>
      </c>
      <c r="L5906" s="1" t="str">
        <f t="shared" si="277"/>
        <v>BUDGET</v>
      </c>
      <c r="M5906" t="str">
        <f t="shared" si="278"/>
        <v>Chinese</v>
      </c>
      <c r="N5906" s="1" t="str" cm="1">
        <f t="array" ref="N5906">_xlfn.IFS(
G5906&lt;=25,"Fast",
G5906&lt;=40,"Medium",
G5906&gt;40,"Slow"
)</f>
        <v>Slow</v>
      </c>
    </row>
    <row r="5907" spans="1:14" x14ac:dyDescent="0.3">
      <c r="A5907" s="1">
        <v>445723</v>
      </c>
      <c r="B5907" s="1" t="s">
        <v>2699</v>
      </c>
      <c r="C5907" s="1" t="s">
        <v>115</v>
      </c>
      <c r="D5907" s="1" t="s">
        <v>10254</v>
      </c>
      <c r="E5907" s="1">
        <v>200</v>
      </c>
      <c r="F5907" s="1">
        <v>2.9</v>
      </c>
      <c r="G5907" s="1">
        <v>80</v>
      </c>
      <c r="H5907" s="1" t="s">
        <v>184</v>
      </c>
      <c r="I5907" s="1" t="s">
        <v>261</v>
      </c>
      <c r="J5907" s="1">
        <v>75</v>
      </c>
      <c r="K5907" s="1" t="str">
        <f t="shared" si="276"/>
        <v>valid</v>
      </c>
      <c r="L5907" s="1" t="str">
        <f t="shared" si="277"/>
        <v>BUDGET</v>
      </c>
      <c r="M5907" t="str">
        <f t="shared" si="278"/>
        <v>Fast Food</v>
      </c>
      <c r="N5907" s="1" t="str" cm="1">
        <f t="array" ref="N5907">_xlfn.IFS(
G5907&lt;=25,"Fast",
G5907&lt;=40,"Medium",
G5907&gt;40,"Slow"
)</f>
        <v>Slow</v>
      </c>
    </row>
    <row r="5908" spans="1:14" x14ac:dyDescent="0.3">
      <c r="A5908" s="1">
        <v>445730</v>
      </c>
      <c r="B5908" s="1" t="s">
        <v>683</v>
      </c>
      <c r="C5908" s="1" t="s">
        <v>91</v>
      </c>
      <c r="D5908" s="1" t="s">
        <v>10255</v>
      </c>
      <c r="E5908" s="1">
        <v>200</v>
      </c>
      <c r="F5908" s="1">
        <v>2.9</v>
      </c>
      <c r="G5908" s="1">
        <v>80</v>
      </c>
      <c r="H5908" s="1" t="s">
        <v>10256</v>
      </c>
      <c r="I5908" s="1" t="s">
        <v>683</v>
      </c>
      <c r="J5908" s="1">
        <v>66</v>
      </c>
      <c r="K5908" s="1" t="str">
        <f t="shared" si="276"/>
        <v>valid</v>
      </c>
      <c r="L5908" s="1" t="str">
        <f t="shared" si="277"/>
        <v>BUDGET</v>
      </c>
      <c r="M5908" t="str">
        <f t="shared" si="278"/>
        <v>Chinese  Seafood</v>
      </c>
      <c r="N5908" s="1" t="str" cm="1">
        <f t="array" ref="N5908">_xlfn.IFS(
G5908&lt;=25,"Fast",
G5908&lt;=40,"Medium",
G5908&gt;40,"Slow"
)</f>
        <v>Slow</v>
      </c>
    </row>
    <row r="5909" spans="1:14" x14ac:dyDescent="0.3">
      <c r="A5909" s="1">
        <v>445739</v>
      </c>
      <c r="B5909" s="1" t="s">
        <v>683</v>
      </c>
      <c r="C5909" s="1" t="s">
        <v>91</v>
      </c>
      <c r="D5909" s="1" t="s">
        <v>10257</v>
      </c>
      <c r="E5909" s="1">
        <v>200</v>
      </c>
      <c r="F5909" s="1">
        <v>2.9</v>
      </c>
      <c r="G5909" s="1">
        <v>80</v>
      </c>
      <c r="H5909" s="1" t="s">
        <v>19</v>
      </c>
      <c r="I5909" s="1" t="s">
        <v>683</v>
      </c>
      <c r="J5909" s="1">
        <v>56</v>
      </c>
      <c r="K5909" s="1" t="str">
        <f t="shared" si="276"/>
        <v>valid</v>
      </c>
      <c r="L5909" s="1" t="str">
        <f t="shared" si="277"/>
        <v>BUDGET</v>
      </c>
      <c r="M5909" t="str">
        <f t="shared" si="278"/>
        <v>Chinese</v>
      </c>
      <c r="N5909" s="1" t="str" cm="1">
        <f t="array" ref="N5909">_xlfn.IFS(
G5909&lt;=25,"Fast",
G5909&lt;=40,"Medium",
G5909&gt;40,"Slow"
)</f>
        <v>Slow</v>
      </c>
    </row>
    <row r="5910" spans="1:14" x14ac:dyDescent="0.3">
      <c r="A5910" s="1">
        <v>445802</v>
      </c>
      <c r="B5910" s="1" t="s">
        <v>745</v>
      </c>
      <c r="C5910" s="1" t="s">
        <v>383</v>
      </c>
      <c r="D5910" s="1" t="s">
        <v>10258</v>
      </c>
      <c r="E5910" s="1">
        <v>200</v>
      </c>
      <c r="F5910" s="1">
        <v>4.2</v>
      </c>
      <c r="G5910" s="1">
        <v>20</v>
      </c>
      <c r="H5910" s="1" t="s">
        <v>10259</v>
      </c>
      <c r="I5910" s="1" t="s">
        <v>745</v>
      </c>
      <c r="J5910" s="1">
        <v>37</v>
      </c>
      <c r="K5910" s="1" t="str">
        <f t="shared" si="276"/>
        <v>valid</v>
      </c>
      <c r="L5910" s="1" t="str">
        <f t="shared" si="277"/>
        <v>BUDGET</v>
      </c>
      <c r="M5910" t="str">
        <f t="shared" si="278"/>
        <v>Punjabi</v>
      </c>
      <c r="N5910" s="1" t="str" cm="1">
        <f t="array" ref="N5910">_xlfn.IFS(
G5910&lt;=25,"Fast",
G5910&lt;=40,"Medium",
G5910&gt;40,"Slow"
)</f>
        <v>Fast</v>
      </c>
    </row>
    <row r="5911" spans="1:14" x14ac:dyDescent="0.3">
      <c r="A5911" s="1">
        <v>445821</v>
      </c>
      <c r="B5911" s="1" t="s">
        <v>745</v>
      </c>
      <c r="C5911" s="1" t="s">
        <v>383</v>
      </c>
      <c r="D5911" s="1" t="s">
        <v>10260</v>
      </c>
      <c r="E5911" s="1">
        <v>200</v>
      </c>
      <c r="F5911" s="1">
        <v>3.9</v>
      </c>
      <c r="G5911" s="1">
        <v>20</v>
      </c>
      <c r="H5911" s="1" t="s">
        <v>10259</v>
      </c>
      <c r="I5911" s="1" t="s">
        <v>745</v>
      </c>
      <c r="J5911" s="1">
        <v>37</v>
      </c>
      <c r="K5911" s="1" t="str">
        <f t="shared" si="276"/>
        <v>valid</v>
      </c>
      <c r="L5911" s="1" t="str">
        <f t="shared" si="277"/>
        <v>BUDGET</v>
      </c>
      <c r="M5911" t="str">
        <f t="shared" si="278"/>
        <v>Punjabi</v>
      </c>
      <c r="N5911" s="1" t="str" cm="1">
        <f t="array" ref="N5911">_xlfn.IFS(
G5911&lt;=25,"Fast",
G5911&lt;=40,"Medium",
G5911&gt;40,"Slow"
)</f>
        <v>Fast</v>
      </c>
    </row>
    <row r="5912" spans="1:14" x14ac:dyDescent="0.3">
      <c r="A5912" s="1">
        <v>445826</v>
      </c>
      <c r="B5912" s="1" t="s">
        <v>745</v>
      </c>
      <c r="C5912" s="1" t="s">
        <v>383</v>
      </c>
      <c r="D5912" s="1" t="s">
        <v>10261</v>
      </c>
      <c r="E5912" s="1">
        <v>200</v>
      </c>
      <c r="F5912" s="1">
        <v>4.4000000000000004</v>
      </c>
      <c r="G5912" s="1">
        <v>20</v>
      </c>
      <c r="H5912" s="1" t="s">
        <v>10262</v>
      </c>
      <c r="I5912" s="1" t="s">
        <v>745</v>
      </c>
      <c r="J5912" s="1">
        <v>37</v>
      </c>
      <c r="K5912" s="1" t="str">
        <f t="shared" si="276"/>
        <v>valid</v>
      </c>
      <c r="L5912" s="1" t="str">
        <f t="shared" si="277"/>
        <v>BUDGET</v>
      </c>
      <c r="M5912" t="str">
        <f t="shared" si="278"/>
        <v>Snacks</v>
      </c>
      <c r="N5912" s="1" t="str" cm="1">
        <f t="array" ref="N5912">_xlfn.IFS(
G5912&lt;=25,"Fast",
G5912&lt;=40,"Medium",
G5912&gt;40,"Slow"
)</f>
        <v>Fast</v>
      </c>
    </row>
    <row r="5913" spans="1:14" x14ac:dyDescent="0.3">
      <c r="A5913" s="1">
        <v>445830</v>
      </c>
      <c r="B5913" s="1" t="s">
        <v>745</v>
      </c>
      <c r="C5913" s="1" t="s">
        <v>383</v>
      </c>
      <c r="D5913" s="1" t="s">
        <v>10263</v>
      </c>
      <c r="E5913" s="1">
        <v>200</v>
      </c>
      <c r="F5913" s="1">
        <v>2.9</v>
      </c>
      <c r="G5913" s="1">
        <v>80</v>
      </c>
      <c r="H5913" s="1" t="s">
        <v>10259</v>
      </c>
      <c r="I5913" s="1" t="s">
        <v>745</v>
      </c>
      <c r="J5913" s="1">
        <v>37</v>
      </c>
      <c r="K5913" s="1" t="str">
        <f t="shared" si="276"/>
        <v>valid</v>
      </c>
      <c r="L5913" s="1" t="str">
        <f t="shared" si="277"/>
        <v>BUDGET</v>
      </c>
      <c r="M5913" t="str">
        <f t="shared" si="278"/>
        <v>Punjabi</v>
      </c>
      <c r="N5913" s="1" t="str" cm="1">
        <f t="array" ref="N5913">_xlfn.IFS(
G5913&lt;=25,"Fast",
G5913&lt;=40,"Medium",
G5913&gt;40,"Slow"
)</f>
        <v>Slow</v>
      </c>
    </row>
    <row r="5914" spans="1:14" x14ac:dyDescent="0.3">
      <c r="A5914" s="1">
        <v>445835</v>
      </c>
      <c r="B5914" s="1" t="s">
        <v>745</v>
      </c>
      <c r="C5914" s="1" t="s">
        <v>383</v>
      </c>
      <c r="D5914" s="1" t="s">
        <v>10264</v>
      </c>
      <c r="E5914" s="1">
        <v>200</v>
      </c>
      <c r="F5914" s="1">
        <v>4</v>
      </c>
      <c r="G5914" s="1">
        <v>20</v>
      </c>
      <c r="H5914" s="1" t="s">
        <v>10265</v>
      </c>
      <c r="I5914" s="1" t="s">
        <v>745</v>
      </c>
      <c r="J5914" s="1">
        <v>36</v>
      </c>
      <c r="K5914" s="1" t="str">
        <f t="shared" si="276"/>
        <v>valid</v>
      </c>
      <c r="L5914" s="1" t="str">
        <f t="shared" si="277"/>
        <v>BUDGET</v>
      </c>
      <c r="M5914" t="str">
        <f t="shared" si="278"/>
        <v>Punjabi</v>
      </c>
      <c r="N5914" s="1" t="str" cm="1">
        <f t="array" ref="N5914">_xlfn.IFS(
G5914&lt;=25,"Fast",
G5914&lt;=40,"Medium",
G5914&gt;40,"Slow"
)</f>
        <v>Fast</v>
      </c>
    </row>
    <row r="5915" spans="1:14" x14ac:dyDescent="0.3">
      <c r="A5915" s="1">
        <v>445859</v>
      </c>
      <c r="B5915" s="1" t="s">
        <v>745</v>
      </c>
      <c r="C5915" s="1" t="s">
        <v>383</v>
      </c>
      <c r="D5915" s="1" t="s">
        <v>10266</v>
      </c>
      <c r="E5915" s="1">
        <v>200</v>
      </c>
      <c r="F5915" s="1">
        <v>2.9</v>
      </c>
      <c r="G5915" s="1">
        <v>80</v>
      </c>
      <c r="H5915" s="1" t="s">
        <v>10259</v>
      </c>
      <c r="I5915" s="1" t="s">
        <v>745</v>
      </c>
      <c r="J5915" s="1">
        <v>37</v>
      </c>
      <c r="K5915" s="1" t="str">
        <f t="shared" si="276"/>
        <v>valid</v>
      </c>
      <c r="L5915" s="1" t="str">
        <f t="shared" si="277"/>
        <v>BUDGET</v>
      </c>
      <c r="M5915" t="str">
        <f t="shared" si="278"/>
        <v>Punjabi</v>
      </c>
      <c r="N5915" s="1" t="str" cm="1">
        <f t="array" ref="N5915">_xlfn.IFS(
G5915&lt;=25,"Fast",
G5915&lt;=40,"Medium",
G5915&gt;40,"Slow"
)</f>
        <v>Slow</v>
      </c>
    </row>
    <row r="5916" spans="1:14" x14ac:dyDescent="0.3">
      <c r="A5916" s="1">
        <v>445869</v>
      </c>
      <c r="B5916" s="1" t="s">
        <v>574</v>
      </c>
      <c r="C5916" s="1" t="s">
        <v>68</v>
      </c>
      <c r="D5916" s="1" t="s">
        <v>8629</v>
      </c>
      <c r="E5916" s="1">
        <v>400</v>
      </c>
      <c r="F5916" s="1">
        <v>4</v>
      </c>
      <c r="G5916" s="1">
        <v>500</v>
      </c>
      <c r="H5916" s="1" t="s">
        <v>10267</v>
      </c>
      <c r="I5916" s="1" t="s">
        <v>574</v>
      </c>
      <c r="J5916" s="1">
        <v>64</v>
      </c>
      <c r="K5916" s="1" t="str">
        <f t="shared" si="276"/>
        <v>valid</v>
      </c>
      <c r="L5916" s="1" t="str">
        <f t="shared" si="277"/>
        <v>MID</v>
      </c>
      <c r="M5916" t="str">
        <f t="shared" si="278"/>
        <v>Biryani</v>
      </c>
      <c r="N5916" s="1" t="str" cm="1">
        <f t="array" ref="N5916">_xlfn.IFS(
G5916&lt;=25,"Fast",
G5916&lt;=40,"Medium",
G5916&gt;40,"Slow"
)</f>
        <v>Slow</v>
      </c>
    </row>
    <row r="5917" spans="1:14" x14ac:dyDescent="0.3">
      <c r="A5917" s="1">
        <v>445893</v>
      </c>
      <c r="B5917" s="1" t="s">
        <v>745</v>
      </c>
      <c r="C5917" s="1" t="s">
        <v>383</v>
      </c>
      <c r="D5917" s="1" t="s">
        <v>10268</v>
      </c>
      <c r="E5917" s="1">
        <v>200</v>
      </c>
      <c r="F5917" s="1">
        <v>4.0999999999999996</v>
      </c>
      <c r="G5917" s="1">
        <v>20</v>
      </c>
      <c r="H5917" s="1" t="s">
        <v>10269</v>
      </c>
      <c r="I5917" s="1" t="s">
        <v>745</v>
      </c>
      <c r="J5917" s="1">
        <v>37</v>
      </c>
      <c r="K5917" s="1" t="str">
        <f t="shared" si="276"/>
        <v>valid</v>
      </c>
      <c r="L5917" s="1" t="str">
        <f t="shared" si="277"/>
        <v>BUDGET</v>
      </c>
      <c r="M5917" t="str">
        <f t="shared" si="278"/>
        <v>Chinese</v>
      </c>
      <c r="N5917" s="1" t="str" cm="1">
        <f t="array" ref="N5917">_xlfn.IFS(
G5917&lt;=25,"Fast",
G5917&lt;=40,"Medium",
G5917&gt;40,"Slow"
)</f>
        <v>Fast</v>
      </c>
    </row>
    <row r="5918" spans="1:14" x14ac:dyDescent="0.3">
      <c r="A5918" s="1">
        <v>445907</v>
      </c>
      <c r="B5918" s="1" t="s">
        <v>745</v>
      </c>
      <c r="C5918" s="1" t="s">
        <v>383</v>
      </c>
      <c r="D5918" s="1" t="s">
        <v>10270</v>
      </c>
      <c r="E5918" s="1">
        <v>200</v>
      </c>
      <c r="F5918" s="1">
        <v>2.9</v>
      </c>
      <c r="G5918" s="1">
        <v>80</v>
      </c>
      <c r="H5918" s="1" t="s">
        <v>6782</v>
      </c>
      <c r="I5918" s="1" t="s">
        <v>745</v>
      </c>
      <c r="J5918" s="1">
        <v>46</v>
      </c>
      <c r="K5918" s="1" t="str">
        <f t="shared" si="276"/>
        <v>valid</v>
      </c>
      <c r="L5918" s="1" t="str">
        <f t="shared" si="277"/>
        <v>BUDGET</v>
      </c>
      <c r="M5918" t="str">
        <f t="shared" si="278"/>
        <v>Continental</v>
      </c>
      <c r="N5918" s="1" t="str" cm="1">
        <f t="array" ref="N5918">_xlfn.IFS(
G5918&lt;=25,"Fast",
G5918&lt;=40,"Medium",
G5918&gt;40,"Slow"
)</f>
        <v>Slow</v>
      </c>
    </row>
    <row r="5919" spans="1:14" x14ac:dyDescent="0.3">
      <c r="A5919" s="1">
        <v>445910</v>
      </c>
      <c r="B5919" s="1" t="s">
        <v>745</v>
      </c>
      <c r="C5919" s="1" t="s">
        <v>383</v>
      </c>
      <c r="D5919" s="1" t="s">
        <v>10271</v>
      </c>
      <c r="E5919" s="1">
        <v>200</v>
      </c>
      <c r="F5919" s="1">
        <v>2.9</v>
      </c>
      <c r="G5919" s="1">
        <v>80</v>
      </c>
      <c r="H5919" s="1" t="s">
        <v>10272</v>
      </c>
      <c r="I5919" s="1" t="s">
        <v>745</v>
      </c>
      <c r="J5919" s="1">
        <v>38</v>
      </c>
      <c r="K5919" s="1" t="str">
        <f t="shared" si="276"/>
        <v>valid</v>
      </c>
      <c r="L5919" s="1" t="str">
        <f t="shared" si="277"/>
        <v>BUDGET</v>
      </c>
      <c r="M5919" t="str">
        <f t="shared" si="278"/>
        <v>Thalis</v>
      </c>
      <c r="N5919" s="1" t="str" cm="1">
        <f t="array" ref="N5919">_xlfn.IFS(
G5919&lt;=25,"Fast",
G5919&lt;=40,"Medium",
G5919&gt;40,"Slow"
)</f>
        <v>Slow</v>
      </c>
    </row>
    <row r="5920" spans="1:14" x14ac:dyDescent="0.3">
      <c r="A5920" s="1">
        <v>445923</v>
      </c>
      <c r="B5920" s="1" t="s">
        <v>1697</v>
      </c>
      <c r="C5920" s="1" t="s">
        <v>189</v>
      </c>
      <c r="D5920" s="1" t="s">
        <v>10273</v>
      </c>
      <c r="E5920" s="1">
        <v>250</v>
      </c>
      <c r="F5920" s="1">
        <v>2.9</v>
      </c>
      <c r="G5920" s="1">
        <v>80</v>
      </c>
      <c r="H5920" s="1" t="s">
        <v>9982</v>
      </c>
      <c r="I5920" s="1" t="s">
        <v>1697</v>
      </c>
      <c r="J5920" s="1">
        <v>48</v>
      </c>
      <c r="K5920" s="1" t="str">
        <f t="shared" si="276"/>
        <v>valid</v>
      </c>
      <c r="L5920" s="1" t="str">
        <f t="shared" si="277"/>
        <v>BUDGET</v>
      </c>
      <c r="M5920" t="str">
        <f t="shared" si="278"/>
        <v>Chinese</v>
      </c>
      <c r="N5920" s="1" t="str" cm="1">
        <f t="array" ref="N5920">_xlfn.IFS(
G5920&lt;=25,"Fast",
G5920&lt;=40,"Medium",
G5920&gt;40,"Slow"
)</f>
        <v>Slow</v>
      </c>
    </row>
    <row r="5921" spans="1:14" x14ac:dyDescent="0.3">
      <c r="A5921" s="1">
        <v>445924</v>
      </c>
      <c r="B5921" s="1" t="s">
        <v>556</v>
      </c>
      <c r="C5921" s="1" t="s">
        <v>189</v>
      </c>
      <c r="D5921" s="1" t="s">
        <v>3476</v>
      </c>
      <c r="E5921" s="1">
        <v>400</v>
      </c>
      <c r="F5921" s="1">
        <v>4.7</v>
      </c>
      <c r="G5921" s="1">
        <v>20</v>
      </c>
      <c r="H5921" s="1" t="s">
        <v>1193</v>
      </c>
      <c r="I5921" s="1" t="s">
        <v>556</v>
      </c>
      <c r="J5921" s="1">
        <v>64</v>
      </c>
      <c r="K5921" s="1" t="str">
        <f t="shared" si="276"/>
        <v>valid</v>
      </c>
      <c r="L5921" s="1" t="str">
        <f t="shared" si="277"/>
        <v>MID</v>
      </c>
      <c r="M5921" t="str">
        <f t="shared" si="278"/>
        <v>Desserts</v>
      </c>
      <c r="N5921" s="1" t="str" cm="1">
        <f t="array" ref="N5921">_xlfn.IFS(
G5921&lt;=25,"Fast",
G5921&lt;=40,"Medium",
G5921&gt;40,"Slow"
)</f>
        <v>Fast</v>
      </c>
    </row>
    <row r="5922" spans="1:14" x14ac:dyDescent="0.3">
      <c r="A5922" s="1">
        <v>445927</v>
      </c>
      <c r="B5922" s="1" t="s">
        <v>745</v>
      </c>
      <c r="C5922" s="1" t="s">
        <v>383</v>
      </c>
      <c r="D5922" s="1" t="s">
        <v>10274</v>
      </c>
      <c r="E5922" s="1">
        <v>200</v>
      </c>
      <c r="F5922" s="1">
        <v>2.9</v>
      </c>
      <c r="G5922" s="1">
        <v>80</v>
      </c>
      <c r="H5922" s="1" t="s">
        <v>10259</v>
      </c>
      <c r="I5922" s="1" t="s">
        <v>745</v>
      </c>
      <c r="J5922" s="1">
        <v>44</v>
      </c>
      <c r="K5922" s="1" t="str">
        <f t="shared" si="276"/>
        <v>valid</v>
      </c>
      <c r="L5922" s="1" t="str">
        <f t="shared" si="277"/>
        <v>BUDGET</v>
      </c>
      <c r="M5922" t="str">
        <f t="shared" si="278"/>
        <v>Punjabi</v>
      </c>
      <c r="N5922" s="1" t="str" cm="1">
        <f t="array" ref="N5922">_xlfn.IFS(
G5922&lt;=25,"Fast",
G5922&lt;=40,"Medium",
G5922&gt;40,"Slow"
)</f>
        <v>Slow</v>
      </c>
    </row>
    <row r="5923" spans="1:14" x14ac:dyDescent="0.3">
      <c r="A5923" s="1">
        <v>445936</v>
      </c>
      <c r="B5923" s="1" t="s">
        <v>541</v>
      </c>
      <c r="C5923" s="1" t="s">
        <v>463</v>
      </c>
      <c r="D5923" s="1" t="s">
        <v>10275</v>
      </c>
      <c r="E5923" s="1">
        <v>400</v>
      </c>
      <c r="F5923" s="1">
        <v>4.3</v>
      </c>
      <c r="G5923" s="1">
        <v>20</v>
      </c>
      <c r="H5923" s="1" t="s">
        <v>3493</v>
      </c>
      <c r="I5923" s="1" t="s">
        <v>541</v>
      </c>
      <c r="J5923" s="1">
        <v>62</v>
      </c>
      <c r="K5923" s="1" t="str">
        <f t="shared" si="276"/>
        <v>valid</v>
      </c>
      <c r="L5923" s="1" t="str">
        <f t="shared" si="277"/>
        <v>MID</v>
      </c>
      <c r="M5923" t="str">
        <f t="shared" si="278"/>
        <v>South Indian</v>
      </c>
      <c r="N5923" s="1" t="str" cm="1">
        <f t="array" ref="N5923">_xlfn.IFS(
G5923&lt;=25,"Fast",
G5923&lt;=40,"Medium",
G5923&gt;40,"Slow"
)</f>
        <v>Fast</v>
      </c>
    </row>
    <row r="5924" spans="1:14" x14ac:dyDescent="0.3">
      <c r="A5924" s="1">
        <v>445973</v>
      </c>
      <c r="B5924" s="1" t="s">
        <v>1274</v>
      </c>
      <c r="C5924" s="1" t="s">
        <v>91</v>
      </c>
      <c r="D5924" s="1" t="s">
        <v>10276</v>
      </c>
      <c r="E5924" s="1">
        <v>300</v>
      </c>
      <c r="F5924" s="1">
        <v>2.9</v>
      </c>
      <c r="G5924" s="1">
        <v>80</v>
      </c>
      <c r="H5924" s="1" t="s">
        <v>2299</v>
      </c>
      <c r="I5924" s="1" t="s">
        <v>1274</v>
      </c>
      <c r="J5924" s="1">
        <v>46</v>
      </c>
      <c r="K5924" s="1" t="str">
        <f t="shared" si="276"/>
        <v>valid</v>
      </c>
      <c r="L5924" s="1" t="str">
        <f t="shared" si="277"/>
        <v>BUDGET</v>
      </c>
      <c r="M5924" t="str">
        <f t="shared" si="278"/>
        <v>Chinese</v>
      </c>
      <c r="N5924" s="1" t="str" cm="1">
        <f t="array" ref="N5924">_xlfn.IFS(
G5924&lt;=25,"Fast",
G5924&lt;=40,"Medium",
G5924&gt;40,"Slow"
)</f>
        <v>Slow</v>
      </c>
    </row>
    <row r="5925" spans="1:14" x14ac:dyDescent="0.3">
      <c r="A5925" s="1">
        <v>445985</v>
      </c>
      <c r="B5925" s="1" t="s">
        <v>1274</v>
      </c>
      <c r="C5925" s="1" t="s">
        <v>91</v>
      </c>
      <c r="D5925" s="1" t="s">
        <v>2844</v>
      </c>
      <c r="E5925" s="1">
        <v>500</v>
      </c>
      <c r="F5925" s="1">
        <v>2.9</v>
      </c>
      <c r="G5925" s="1">
        <v>80</v>
      </c>
      <c r="H5925" s="1" t="s">
        <v>2139</v>
      </c>
      <c r="I5925" s="1" t="s">
        <v>1274</v>
      </c>
      <c r="J5925" s="1">
        <v>51</v>
      </c>
      <c r="K5925" s="1" t="str">
        <f t="shared" si="276"/>
        <v>valid</v>
      </c>
      <c r="L5925" s="1" t="str">
        <f t="shared" si="277"/>
        <v>MID</v>
      </c>
      <c r="M5925" t="str">
        <f t="shared" si="278"/>
        <v>Fast Food</v>
      </c>
      <c r="N5925" s="1" t="str" cm="1">
        <f t="array" ref="N5925">_xlfn.IFS(
G5925&lt;=25,"Fast",
G5925&lt;=40,"Medium",
G5925&gt;40,"Slow"
)</f>
        <v>Slow</v>
      </c>
    </row>
    <row r="5926" spans="1:14" x14ac:dyDescent="0.3">
      <c r="A5926" s="1">
        <v>445998</v>
      </c>
      <c r="B5926" s="1" t="s">
        <v>1726</v>
      </c>
      <c r="C5926" s="1" t="s">
        <v>189</v>
      </c>
      <c r="D5926" s="1" t="s">
        <v>4907</v>
      </c>
      <c r="E5926" s="1">
        <v>500</v>
      </c>
      <c r="F5926" s="1">
        <v>2.9</v>
      </c>
      <c r="G5926" s="1">
        <v>80</v>
      </c>
      <c r="H5926" s="1" t="s">
        <v>10277</v>
      </c>
      <c r="I5926" s="1" t="s">
        <v>1726</v>
      </c>
      <c r="J5926" s="1">
        <v>79</v>
      </c>
      <c r="K5926" s="1" t="str">
        <f t="shared" si="276"/>
        <v>valid</v>
      </c>
      <c r="L5926" s="1" t="str">
        <f t="shared" si="277"/>
        <v>MID</v>
      </c>
      <c r="M5926" t="str">
        <f t="shared" si="278"/>
        <v>Continental  Bakery  Desserts</v>
      </c>
      <c r="N5926" s="1" t="str" cm="1">
        <f t="array" ref="N5926">_xlfn.IFS(
G5926&lt;=25,"Fast",
G5926&lt;=40,"Medium",
G5926&gt;40,"Slow"
)</f>
        <v>Slow</v>
      </c>
    </row>
    <row r="5927" spans="1:14" x14ac:dyDescent="0.3">
      <c r="A5927" s="1">
        <v>446023</v>
      </c>
      <c r="B5927" s="1" t="s">
        <v>1855</v>
      </c>
      <c r="C5927" s="1" t="s">
        <v>463</v>
      </c>
      <c r="D5927" s="1" t="s">
        <v>10278</v>
      </c>
      <c r="E5927" s="1">
        <v>250</v>
      </c>
      <c r="F5927" s="1">
        <v>2.9</v>
      </c>
      <c r="G5927" s="1">
        <v>80</v>
      </c>
      <c r="H5927" s="1" t="s">
        <v>695</v>
      </c>
      <c r="I5927" s="1" t="s">
        <v>1855</v>
      </c>
      <c r="J5927" s="1">
        <v>62</v>
      </c>
      <c r="K5927" s="1" t="str">
        <f t="shared" si="276"/>
        <v>valid</v>
      </c>
      <c r="L5927" s="1" t="str">
        <f t="shared" si="277"/>
        <v>BUDGET</v>
      </c>
      <c r="M5927" t="str">
        <f t="shared" si="278"/>
        <v>Indian</v>
      </c>
      <c r="N5927" s="1" t="str" cm="1">
        <f t="array" ref="N5927">_xlfn.IFS(
G5927&lt;=25,"Fast",
G5927&lt;=40,"Medium",
G5927&gt;40,"Slow"
)</f>
        <v>Slow</v>
      </c>
    </row>
    <row r="5928" spans="1:14" x14ac:dyDescent="0.3">
      <c r="A5928" s="1">
        <v>446064</v>
      </c>
      <c r="B5928" s="1" t="s">
        <v>1715</v>
      </c>
      <c r="C5928" s="1" t="s">
        <v>68</v>
      </c>
      <c r="D5928" s="1" t="s">
        <v>10279</v>
      </c>
      <c r="E5928" s="1">
        <v>200</v>
      </c>
      <c r="F5928" s="1">
        <v>2.9</v>
      </c>
      <c r="G5928" s="1">
        <v>80</v>
      </c>
      <c r="H5928" s="1" t="s">
        <v>2951</v>
      </c>
      <c r="I5928" s="1" t="s">
        <v>1715</v>
      </c>
      <c r="J5928" s="1">
        <v>35</v>
      </c>
      <c r="K5928" s="1" t="str">
        <f t="shared" si="276"/>
        <v>valid</v>
      </c>
      <c r="L5928" s="1" t="str">
        <f t="shared" si="277"/>
        <v>BUDGET</v>
      </c>
      <c r="M5928" t="str">
        <f t="shared" si="278"/>
        <v>Chinese</v>
      </c>
      <c r="N5928" s="1" t="str" cm="1">
        <f t="array" ref="N5928">_xlfn.IFS(
G5928&lt;=25,"Fast",
G5928&lt;=40,"Medium",
G5928&gt;40,"Slow"
)</f>
        <v>Slow</v>
      </c>
    </row>
    <row r="5929" spans="1:14" x14ac:dyDescent="0.3">
      <c r="A5929" s="1">
        <v>446172</v>
      </c>
      <c r="B5929" s="1" t="s">
        <v>839</v>
      </c>
      <c r="C5929" s="1" t="s">
        <v>115</v>
      </c>
      <c r="D5929" s="1" t="s">
        <v>5631</v>
      </c>
      <c r="E5929" s="1">
        <v>400</v>
      </c>
      <c r="F5929" s="1">
        <v>2.9</v>
      </c>
      <c r="G5929" s="1">
        <v>80</v>
      </c>
      <c r="H5929" s="1" t="s">
        <v>10280</v>
      </c>
      <c r="I5929" s="1" t="s">
        <v>839</v>
      </c>
      <c r="J5929" s="1">
        <v>68</v>
      </c>
      <c r="K5929" s="1" t="str">
        <f t="shared" si="276"/>
        <v>valid</v>
      </c>
      <c r="L5929" s="1" t="str">
        <f t="shared" si="277"/>
        <v>MID</v>
      </c>
      <c r="M5929" t="str">
        <f t="shared" si="278"/>
        <v>Pizzas</v>
      </c>
      <c r="N5929" s="1" t="str" cm="1">
        <f t="array" ref="N5929">_xlfn.IFS(
G5929&lt;=25,"Fast",
G5929&lt;=40,"Medium",
G5929&gt;40,"Slow"
)</f>
        <v>Slow</v>
      </c>
    </row>
    <row r="5930" spans="1:14" x14ac:dyDescent="0.3">
      <c r="A5930" s="1">
        <v>446175</v>
      </c>
      <c r="B5930" s="1" t="s">
        <v>839</v>
      </c>
      <c r="C5930" s="1" t="s">
        <v>115</v>
      </c>
      <c r="D5930" s="1" t="s">
        <v>4977</v>
      </c>
      <c r="E5930" s="1">
        <v>250</v>
      </c>
      <c r="F5930" s="1">
        <v>2.9</v>
      </c>
      <c r="G5930" s="1">
        <v>80</v>
      </c>
      <c r="H5930" s="1" t="s">
        <v>10281</v>
      </c>
      <c r="I5930" s="1" t="s">
        <v>839</v>
      </c>
      <c r="J5930" s="1">
        <v>64</v>
      </c>
      <c r="K5930" s="1" t="str">
        <f t="shared" si="276"/>
        <v>valid</v>
      </c>
      <c r="L5930" s="1" t="str">
        <f t="shared" si="277"/>
        <v>BUDGET</v>
      </c>
      <c r="M5930" t="str">
        <f t="shared" si="278"/>
        <v>Fast Food</v>
      </c>
      <c r="N5930" s="1" t="str" cm="1">
        <f t="array" ref="N5930">_xlfn.IFS(
G5930&lt;=25,"Fast",
G5930&lt;=40,"Medium",
G5930&gt;40,"Slow"
)</f>
        <v>Slow</v>
      </c>
    </row>
    <row r="5931" spans="1:14" x14ac:dyDescent="0.3">
      <c r="A5931" s="1">
        <v>446178</v>
      </c>
      <c r="B5931" s="1" t="s">
        <v>4142</v>
      </c>
      <c r="C5931" s="1" t="s">
        <v>68</v>
      </c>
      <c r="D5931" s="1" t="s">
        <v>10282</v>
      </c>
      <c r="E5931" s="1">
        <v>105</v>
      </c>
      <c r="F5931" s="1">
        <v>2.9</v>
      </c>
      <c r="G5931" s="1">
        <v>80</v>
      </c>
      <c r="H5931" s="1" t="s">
        <v>486</v>
      </c>
      <c r="I5931" s="1" t="s">
        <v>4142</v>
      </c>
      <c r="J5931" s="1">
        <v>36</v>
      </c>
      <c r="K5931" s="1" t="str">
        <f t="shared" si="276"/>
        <v>valid</v>
      </c>
      <c r="L5931" s="1" t="str">
        <f t="shared" si="277"/>
        <v>BUDGET</v>
      </c>
      <c r="M5931" t="str">
        <f t="shared" si="278"/>
        <v>Snacks</v>
      </c>
      <c r="N5931" s="1" t="str" cm="1">
        <f t="array" ref="N5931">_xlfn.IFS(
G5931&lt;=25,"Fast",
G5931&lt;=40,"Medium",
G5931&gt;40,"Slow"
)</f>
        <v>Slow</v>
      </c>
    </row>
    <row r="5932" spans="1:14" x14ac:dyDescent="0.3">
      <c r="A5932" s="1">
        <v>446189</v>
      </c>
      <c r="B5932" s="1" t="s">
        <v>3390</v>
      </c>
      <c r="C5932" s="1" t="s">
        <v>68</v>
      </c>
      <c r="D5932" s="1" t="s">
        <v>10283</v>
      </c>
      <c r="E5932" s="1">
        <v>300</v>
      </c>
      <c r="F5932" s="1">
        <v>4.4000000000000004</v>
      </c>
      <c r="G5932" s="1">
        <v>20</v>
      </c>
      <c r="H5932" s="1" t="s">
        <v>2873</v>
      </c>
      <c r="I5932" s="1" t="s">
        <v>3390</v>
      </c>
      <c r="J5932" s="1">
        <v>74</v>
      </c>
      <c r="K5932" s="1" t="str">
        <f t="shared" si="276"/>
        <v>valid</v>
      </c>
      <c r="L5932" s="1" t="str">
        <f t="shared" si="277"/>
        <v>BUDGET</v>
      </c>
      <c r="M5932" t="str">
        <f t="shared" si="278"/>
        <v>Bakery  Desserts</v>
      </c>
      <c r="N5932" s="1" t="str" cm="1">
        <f t="array" ref="N5932">_xlfn.IFS(
G5932&lt;=25,"Fast",
G5932&lt;=40,"Medium",
G5932&gt;40,"Slow"
)</f>
        <v>Fast</v>
      </c>
    </row>
    <row r="5933" spans="1:14" x14ac:dyDescent="0.3">
      <c r="A5933" s="1">
        <v>446204</v>
      </c>
      <c r="B5933" s="1" t="s">
        <v>3202</v>
      </c>
      <c r="C5933" s="1" t="s">
        <v>91</v>
      </c>
      <c r="D5933" s="1" t="s">
        <v>10284</v>
      </c>
      <c r="E5933" s="1">
        <v>140</v>
      </c>
      <c r="F5933" s="1">
        <v>2.9</v>
      </c>
      <c r="G5933" s="1">
        <v>80</v>
      </c>
      <c r="H5933" s="1" t="s">
        <v>9597</v>
      </c>
      <c r="I5933" s="1" t="s">
        <v>3202</v>
      </c>
      <c r="J5933" s="1">
        <v>52</v>
      </c>
      <c r="K5933" s="1" t="str">
        <f t="shared" si="276"/>
        <v>valid</v>
      </c>
      <c r="L5933" s="1" t="str">
        <f t="shared" si="277"/>
        <v>BUDGET</v>
      </c>
      <c r="M5933" t="str">
        <f t="shared" si="278"/>
        <v>Fast Food</v>
      </c>
      <c r="N5933" s="1" t="str" cm="1">
        <f t="array" ref="N5933">_xlfn.IFS(
G5933&lt;=25,"Fast",
G5933&lt;=40,"Medium",
G5933&gt;40,"Slow"
)</f>
        <v>Slow</v>
      </c>
    </row>
    <row r="5934" spans="1:14" x14ac:dyDescent="0.3">
      <c r="A5934" s="1">
        <v>446300</v>
      </c>
      <c r="B5934" s="1" t="s">
        <v>276</v>
      </c>
      <c r="C5934" s="1" t="s">
        <v>115</v>
      </c>
      <c r="D5934" s="1" t="s">
        <v>10285</v>
      </c>
      <c r="E5934" s="1">
        <v>200</v>
      </c>
      <c r="F5934" s="1">
        <v>2.9</v>
      </c>
      <c r="G5934" s="1">
        <v>80</v>
      </c>
      <c r="H5934" s="1" t="s">
        <v>10286</v>
      </c>
      <c r="I5934" s="1" t="s">
        <v>276</v>
      </c>
      <c r="J5934" s="1">
        <v>49</v>
      </c>
      <c r="K5934" s="1" t="str">
        <f t="shared" si="276"/>
        <v>valid</v>
      </c>
      <c r="L5934" s="1" t="str">
        <f t="shared" si="277"/>
        <v>BUDGET</v>
      </c>
      <c r="M5934" t="str">
        <f t="shared" si="278"/>
        <v>Chinese</v>
      </c>
      <c r="N5934" s="1" t="str" cm="1">
        <f t="array" ref="N5934">_xlfn.IFS(
G5934&lt;=25,"Fast",
G5934&lt;=40,"Medium",
G5934&gt;40,"Slow"
)</f>
        <v>Slow</v>
      </c>
    </row>
    <row r="5935" spans="1:14" x14ac:dyDescent="0.3">
      <c r="A5935" s="1">
        <v>446397</v>
      </c>
      <c r="B5935" s="1" t="s">
        <v>10</v>
      </c>
      <c r="C5935" s="1" t="s">
        <v>11</v>
      </c>
      <c r="D5935" s="1" t="s">
        <v>10287</v>
      </c>
      <c r="E5935" s="1">
        <v>250</v>
      </c>
      <c r="F5935" s="1">
        <v>5</v>
      </c>
      <c r="G5935" s="1">
        <v>20</v>
      </c>
      <c r="H5935" s="1" t="s">
        <v>4689</v>
      </c>
      <c r="I5935" s="1" t="s">
        <v>10</v>
      </c>
      <c r="J5935" s="1">
        <v>62</v>
      </c>
      <c r="K5935" s="1" t="str">
        <f t="shared" si="276"/>
        <v>valid</v>
      </c>
      <c r="L5935" s="1" t="str">
        <f t="shared" si="277"/>
        <v>BUDGET</v>
      </c>
      <c r="M5935" t="str">
        <f t="shared" si="278"/>
        <v>Ice Cream</v>
      </c>
      <c r="N5935" s="1" t="str" cm="1">
        <f t="array" ref="N5935">_xlfn.IFS(
G5935&lt;=25,"Fast",
G5935&lt;=40,"Medium",
G5935&gt;40,"Slow"
)</f>
        <v>Fast</v>
      </c>
    </row>
    <row r="5936" spans="1:14" x14ac:dyDescent="0.3">
      <c r="A5936" s="1">
        <v>446513</v>
      </c>
      <c r="B5936" s="1" t="s">
        <v>3639</v>
      </c>
      <c r="C5936" s="1" t="s">
        <v>115</v>
      </c>
      <c r="D5936" s="1" t="s">
        <v>10288</v>
      </c>
      <c r="E5936" s="1">
        <v>200</v>
      </c>
      <c r="F5936" s="1">
        <v>2.9</v>
      </c>
      <c r="G5936" s="1">
        <v>80</v>
      </c>
      <c r="H5936" s="1" t="s">
        <v>10289</v>
      </c>
      <c r="I5936" s="1" t="s">
        <v>3639</v>
      </c>
      <c r="J5936" s="1">
        <v>40</v>
      </c>
      <c r="K5936" s="1" t="str">
        <f t="shared" si="276"/>
        <v>valid</v>
      </c>
      <c r="L5936" s="1" t="str">
        <f t="shared" si="277"/>
        <v>BUDGET</v>
      </c>
      <c r="M5936" t="str">
        <f t="shared" si="278"/>
        <v>North Indian</v>
      </c>
      <c r="N5936" s="1" t="str" cm="1">
        <f t="array" ref="N5936">_xlfn.IFS(
G5936&lt;=25,"Fast",
G5936&lt;=40,"Medium",
G5936&gt;40,"Slow"
)</f>
        <v>Slow</v>
      </c>
    </row>
    <row r="5937" spans="1:14" x14ac:dyDescent="0.3">
      <c r="A5937" s="1">
        <v>446548</v>
      </c>
      <c r="B5937" s="1" t="s">
        <v>1234</v>
      </c>
      <c r="C5937" s="1" t="s">
        <v>189</v>
      </c>
      <c r="D5937" s="1" t="s">
        <v>10290</v>
      </c>
      <c r="E5937" s="1">
        <v>300</v>
      </c>
      <c r="F5937" s="1">
        <v>2.9</v>
      </c>
      <c r="G5937" s="1">
        <v>80</v>
      </c>
      <c r="H5937" s="1" t="s">
        <v>10291</v>
      </c>
      <c r="I5937" s="1" t="s">
        <v>1234</v>
      </c>
      <c r="J5937" s="1">
        <v>77</v>
      </c>
      <c r="K5937" s="1" t="str">
        <f t="shared" si="276"/>
        <v>valid</v>
      </c>
      <c r="L5937" s="1" t="str">
        <f t="shared" si="277"/>
        <v>BUDGET</v>
      </c>
      <c r="M5937" t="str">
        <f t="shared" si="278"/>
        <v>Chinese</v>
      </c>
      <c r="N5937" s="1" t="str" cm="1">
        <f t="array" ref="N5937">_xlfn.IFS(
G5937&lt;=25,"Fast",
G5937&lt;=40,"Medium",
G5937&gt;40,"Slow"
)</f>
        <v>Slow</v>
      </c>
    </row>
    <row r="5938" spans="1:14" x14ac:dyDescent="0.3">
      <c r="A5938" s="1">
        <v>446585</v>
      </c>
      <c r="B5938" s="1" t="s">
        <v>574</v>
      </c>
      <c r="C5938" s="1" t="s">
        <v>68</v>
      </c>
      <c r="D5938" s="1" t="s">
        <v>10157</v>
      </c>
      <c r="E5938" s="1">
        <v>200</v>
      </c>
      <c r="F5938" s="1">
        <v>4</v>
      </c>
      <c r="G5938" s="1">
        <v>500</v>
      </c>
      <c r="H5938" s="1" t="s">
        <v>10292</v>
      </c>
      <c r="I5938" s="1" t="s">
        <v>574</v>
      </c>
      <c r="J5938" s="1">
        <v>63</v>
      </c>
      <c r="K5938" s="1" t="str">
        <f t="shared" si="276"/>
        <v>valid</v>
      </c>
      <c r="L5938" s="1" t="str">
        <f t="shared" si="277"/>
        <v>BUDGET</v>
      </c>
      <c r="M5938" t="str">
        <f t="shared" si="278"/>
        <v>Pizzas</v>
      </c>
      <c r="N5938" s="1" t="str" cm="1">
        <f t="array" ref="N5938">_xlfn.IFS(
G5938&lt;=25,"Fast",
G5938&lt;=40,"Medium",
G5938&gt;40,"Slow"
)</f>
        <v>Slow</v>
      </c>
    </row>
    <row r="5939" spans="1:14" x14ac:dyDescent="0.3">
      <c r="A5939" s="1">
        <v>446654</v>
      </c>
      <c r="B5939" s="1" t="s">
        <v>1715</v>
      </c>
      <c r="C5939" s="1" t="s">
        <v>68</v>
      </c>
      <c r="D5939" s="1" t="s">
        <v>10293</v>
      </c>
      <c r="E5939" s="1">
        <v>140</v>
      </c>
      <c r="F5939" s="1">
        <v>2.9</v>
      </c>
      <c r="G5939" s="1">
        <v>80</v>
      </c>
      <c r="H5939" s="1" t="s">
        <v>837</v>
      </c>
      <c r="I5939" s="1" t="s">
        <v>1715</v>
      </c>
      <c r="J5939" s="1">
        <v>35</v>
      </c>
      <c r="K5939" s="1" t="str">
        <f t="shared" si="276"/>
        <v>valid</v>
      </c>
      <c r="L5939" s="1" t="str">
        <f t="shared" si="277"/>
        <v>BUDGET</v>
      </c>
      <c r="M5939" t="str">
        <f t="shared" si="278"/>
        <v>Pizzas</v>
      </c>
      <c r="N5939" s="1" t="str" cm="1">
        <f t="array" ref="N5939">_xlfn.IFS(
G5939&lt;=25,"Fast",
G5939&lt;=40,"Medium",
G5939&gt;40,"Slow"
)</f>
        <v>Slow</v>
      </c>
    </row>
    <row r="5940" spans="1:14" x14ac:dyDescent="0.3">
      <c r="A5940" s="1">
        <v>446655</v>
      </c>
      <c r="B5940" s="1" t="s">
        <v>10294</v>
      </c>
      <c r="C5940" s="1" t="s">
        <v>91</v>
      </c>
      <c r="D5940" s="1" t="s">
        <v>10295</v>
      </c>
      <c r="E5940" s="1">
        <v>200</v>
      </c>
      <c r="F5940" s="1">
        <v>2.9</v>
      </c>
      <c r="G5940" s="1">
        <v>80</v>
      </c>
      <c r="H5940" s="1" t="s">
        <v>695</v>
      </c>
      <c r="I5940" s="1" t="s">
        <v>3951</v>
      </c>
      <c r="J5940" s="1">
        <v>36</v>
      </c>
      <c r="K5940" s="1" t="str">
        <f t="shared" si="276"/>
        <v>valid</v>
      </c>
      <c r="L5940" s="1" t="str">
        <f t="shared" si="277"/>
        <v>BUDGET</v>
      </c>
      <c r="M5940" t="str">
        <f t="shared" si="278"/>
        <v>Indian</v>
      </c>
      <c r="N5940" s="1" t="str" cm="1">
        <f t="array" ref="N5940">_xlfn.IFS(
G5940&lt;=25,"Fast",
G5940&lt;=40,"Medium",
G5940&gt;40,"Slow"
)</f>
        <v>Slow</v>
      </c>
    </row>
    <row r="5941" spans="1:14" x14ac:dyDescent="0.3">
      <c r="A5941" s="1">
        <v>446670</v>
      </c>
      <c r="B5941" s="1" t="s">
        <v>574</v>
      </c>
      <c r="C5941" s="1" t="s">
        <v>68</v>
      </c>
      <c r="D5941" s="1" t="s">
        <v>10296</v>
      </c>
      <c r="E5941" s="1">
        <v>100</v>
      </c>
      <c r="F5941" s="1">
        <v>4.2</v>
      </c>
      <c r="G5941" s="1">
        <v>50</v>
      </c>
      <c r="H5941" s="1" t="s">
        <v>2341</v>
      </c>
      <c r="I5941" s="1" t="s">
        <v>574</v>
      </c>
      <c r="J5941" s="1">
        <v>63</v>
      </c>
      <c r="K5941" s="1" t="str">
        <f t="shared" si="276"/>
        <v>valid</v>
      </c>
      <c r="L5941" s="1" t="str">
        <f t="shared" si="277"/>
        <v>BUDGET</v>
      </c>
      <c r="M5941" t="str">
        <f t="shared" si="278"/>
        <v>Beverages</v>
      </c>
      <c r="N5941" s="1" t="str" cm="1">
        <f t="array" ref="N5941">_xlfn.IFS(
G5941&lt;=25,"Fast",
G5941&lt;=40,"Medium",
G5941&gt;40,"Slow"
)</f>
        <v>Slow</v>
      </c>
    </row>
    <row r="5942" spans="1:14" x14ac:dyDescent="0.3">
      <c r="A5942" s="1">
        <v>446785</v>
      </c>
      <c r="B5942" s="1" t="s">
        <v>4916</v>
      </c>
      <c r="C5942" s="1" t="s">
        <v>91</v>
      </c>
      <c r="D5942" s="1" t="s">
        <v>10297</v>
      </c>
      <c r="E5942" s="1">
        <v>400</v>
      </c>
      <c r="F5942" s="1">
        <v>2.9</v>
      </c>
      <c r="G5942" s="1">
        <v>80</v>
      </c>
      <c r="H5942" s="1" t="s">
        <v>8912</v>
      </c>
      <c r="I5942" s="1" t="s">
        <v>4916</v>
      </c>
      <c r="J5942" s="1">
        <v>54</v>
      </c>
      <c r="K5942" s="1" t="str">
        <f t="shared" si="276"/>
        <v>valid</v>
      </c>
      <c r="L5942" s="1" t="str">
        <f t="shared" si="277"/>
        <v>MID</v>
      </c>
      <c r="M5942" t="str">
        <f t="shared" si="278"/>
        <v>Chinese  Snacks</v>
      </c>
      <c r="N5942" s="1" t="str" cm="1">
        <f t="array" ref="N5942">_xlfn.IFS(
G5942&lt;=25,"Fast",
G5942&lt;=40,"Medium",
G5942&gt;40,"Slow"
)</f>
        <v>Slow</v>
      </c>
    </row>
    <row r="5943" spans="1:14" x14ac:dyDescent="0.3">
      <c r="A5943" s="1">
        <v>446793</v>
      </c>
      <c r="B5943" s="1" t="s">
        <v>1354</v>
      </c>
      <c r="C5943" s="1" t="s">
        <v>11</v>
      </c>
      <c r="D5943" s="1" t="s">
        <v>10298</v>
      </c>
      <c r="E5943" s="1">
        <v>500</v>
      </c>
      <c r="F5943" s="1">
        <v>2.9</v>
      </c>
      <c r="G5943" s="1">
        <v>80</v>
      </c>
      <c r="H5943" s="1" t="s">
        <v>2710</v>
      </c>
      <c r="I5943" s="1" t="s">
        <v>1354</v>
      </c>
      <c r="J5943" s="1">
        <v>54</v>
      </c>
      <c r="K5943" s="1" t="str">
        <f t="shared" si="276"/>
        <v>valid</v>
      </c>
      <c r="L5943" s="1" t="str">
        <f t="shared" si="277"/>
        <v>MID</v>
      </c>
      <c r="M5943" t="str">
        <f t="shared" si="278"/>
        <v>Biryani</v>
      </c>
      <c r="N5943" s="1" t="str" cm="1">
        <f t="array" ref="N5943">_xlfn.IFS(
G5943&lt;=25,"Fast",
G5943&lt;=40,"Medium",
G5943&gt;40,"Slow"
)</f>
        <v>Slow</v>
      </c>
    </row>
    <row r="5944" spans="1:14" x14ac:dyDescent="0.3">
      <c r="A5944" s="1">
        <v>446812</v>
      </c>
      <c r="B5944" s="1" t="s">
        <v>10299</v>
      </c>
      <c r="C5944" s="1" t="s">
        <v>383</v>
      </c>
      <c r="D5944" s="1" t="s">
        <v>5571</v>
      </c>
      <c r="E5944" s="1">
        <v>700</v>
      </c>
      <c r="F5944" s="1">
        <v>4.8</v>
      </c>
      <c r="G5944" s="1">
        <v>20</v>
      </c>
      <c r="H5944" s="1" t="s">
        <v>10300</v>
      </c>
      <c r="I5944" s="1" t="s">
        <v>745</v>
      </c>
      <c r="J5944" s="1">
        <v>53</v>
      </c>
      <c r="K5944" s="1" t="str">
        <f t="shared" si="276"/>
        <v>valid</v>
      </c>
      <c r="L5944" s="1" t="str">
        <f t="shared" si="277"/>
        <v>PREMIUM</v>
      </c>
      <c r="M5944" t="str">
        <f t="shared" si="278"/>
        <v>Biryani</v>
      </c>
      <c r="N5944" s="1" t="str" cm="1">
        <f t="array" ref="N5944">_xlfn.IFS(
G5944&lt;=25,"Fast",
G5944&lt;=40,"Medium",
G5944&gt;40,"Slow"
)</f>
        <v>Fast</v>
      </c>
    </row>
    <row r="5945" spans="1:14" x14ac:dyDescent="0.3">
      <c r="A5945" s="1">
        <v>446925</v>
      </c>
      <c r="B5945" s="1" t="s">
        <v>839</v>
      </c>
      <c r="C5945" s="1" t="s">
        <v>115</v>
      </c>
      <c r="D5945" s="1" t="s">
        <v>10301</v>
      </c>
      <c r="E5945" s="1">
        <v>300</v>
      </c>
      <c r="F5945" s="1">
        <v>2.9</v>
      </c>
      <c r="G5945" s="1">
        <v>80</v>
      </c>
      <c r="H5945" s="1" t="s">
        <v>740</v>
      </c>
      <c r="I5945" s="1" t="s">
        <v>839</v>
      </c>
      <c r="J5945" s="1">
        <v>54</v>
      </c>
      <c r="K5945" s="1" t="str">
        <f t="shared" si="276"/>
        <v>valid</v>
      </c>
      <c r="L5945" s="1" t="str">
        <f t="shared" si="277"/>
        <v>BUDGET</v>
      </c>
      <c r="M5945" t="str">
        <f t="shared" si="278"/>
        <v>Bakery</v>
      </c>
      <c r="N5945" s="1" t="str" cm="1">
        <f t="array" ref="N5945">_xlfn.IFS(
G5945&lt;=25,"Fast",
G5945&lt;=40,"Medium",
G5945&gt;40,"Slow"
)</f>
        <v>Slow</v>
      </c>
    </row>
    <row r="5946" spans="1:14" x14ac:dyDescent="0.3">
      <c r="A5946" s="1">
        <v>446935</v>
      </c>
      <c r="B5946" s="1" t="s">
        <v>1980</v>
      </c>
      <c r="C5946" s="1" t="s">
        <v>463</v>
      </c>
      <c r="D5946" s="1" t="s">
        <v>10302</v>
      </c>
      <c r="E5946" s="1">
        <v>300</v>
      </c>
      <c r="F5946" s="1">
        <v>2.9</v>
      </c>
      <c r="G5946" s="1">
        <v>80</v>
      </c>
      <c r="H5946" s="1" t="s">
        <v>2417</v>
      </c>
      <c r="I5946" s="1" t="s">
        <v>1980</v>
      </c>
      <c r="J5946" s="1">
        <v>49</v>
      </c>
      <c r="K5946" s="1" t="str">
        <f t="shared" si="276"/>
        <v>valid</v>
      </c>
      <c r="L5946" s="1" t="str">
        <f t="shared" si="277"/>
        <v>BUDGET</v>
      </c>
      <c r="M5946" t="str">
        <f t="shared" si="278"/>
        <v>South Indian</v>
      </c>
      <c r="N5946" s="1" t="str" cm="1">
        <f t="array" ref="N5946">_xlfn.IFS(
G5946&lt;=25,"Fast",
G5946&lt;=40,"Medium",
G5946&gt;40,"Slow"
)</f>
        <v>Slow</v>
      </c>
    </row>
    <row r="5947" spans="1:14" x14ac:dyDescent="0.3">
      <c r="A5947" s="1">
        <v>446956</v>
      </c>
      <c r="B5947" s="1" t="s">
        <v>1697</v>
      </c>
      <c r="C5947" s="1" t="s">
        <v>189</v>
      </c>
      <c r="D5947" s="1" t="s">
        <v>10303</v>
      </c>
      <c r="E5947" s="1">
        <v>200</v>
      </c>
      <c r="F5947" s="1">
        <v>2.9</v>
      </c>
      <c r="G5947" s="1">
        <v>80</v>
      </c>
      <c r="H5947" s="1" t="s">
        <v>2324</v>
      </c>
      <c r="I5947" s="1" t="s">
        <v>1697</v>
      </c>
      <c r="J5947" s="1">
        <v>48</v>
      </c>
      <c r="K5947" s="1" t="str">
        <f t="shared" si="276"/>
        <v>valid</v>
      </c>
      <c r="L5947" s="1" t="str">
        <f t="shared" si="277"/>
        <v>BUDGET</v>
      </c>
      <c r="M5947" t="str">
        <f t="shared" si="278"/>
        <v>Fast Food</v>
      </c>
      <c r="N5947" s="1" t="str" cm="1">
        <f t="array" ref="N5947">_xlfn.IFS(
G5947&lt;=25,"Fast",
G5947&lt;=40,"Medium",
G5947&gt;40,"Slow"
)</f>
        <v>Slow</v>
      </c>
    </row>
    <row r="5948" spans="1:14" x14ac:dyDescent="0.3">
      <c r="A5948" s="1">
        <v>446976</v>
      </c>
      <c r="B5948" s="1" t="s">
        <v>276</v>
      </c>
      <c r="C5948" s="1" t="s">
        <v>115</v>
      </c>
      <c r="D5948" s="1" t="s">
        <v>10304</v>
      </c>
      <c r="E5948" s="1">
        <v>250</v>
      </c>
      <c r="F5948" s="1">
        <v>2.9</v>
      </c>
      <c r="G5948" s="1">
        <v>80</v>
      </c>
      <c r="H5948" s="1" t="s">
        <v>10305</v>
      </c>
      <c r="I5948" s="1" t="s">
        <v>276</v>
      </c>
      <c r="J5948" s="1">
        <v>55</v>
      </c>
      <c r="K5948" s="1" t="str">
        <f t="shared" si="276"/>
        <v>valid</v>
      </c>
      <c r="L5948" s="1" t="str">
        <f t="shared" si="277"/>
        <v>BUDGET</v>
      </c>
      <c r="M5948" t="str">
        <f t="shared" si="278"/>
        <v>Fast Food</v>
      </c>
      <c r="N5948" s="1" t="str" cm="1">
        <f t="array" ref="N5948">_xlfn.IFS(
G5948&lt;=25,"Fast",
G5948&lt;=40,"Medium",
G5948&gt;40,"Slow"
)</f>
        <v>Slow</v>
      </c>
    </row>
    <row r="5949" spans="1:14" x14ac:dyDescent="0.3">
      <c r="A5949" s="1">
        <v>446983</v>
      </c>
      <c r="B5949" s="1" t="s">
        <v>1715</v>
      </c>
      <c r="C5949" s="1" t="s">
        <v>68</v>
      </c>
      <c r="D5949" s="1" t="s">
        <v>10306</v>
      </c>
      <c r="E5949" s="1">
        <v>200</v>
      </c>
      <c r="F5949" s="1">
        <v>2.9</v>
      </c>
      <c r="G5949" s="1">
        <v>80</v>
      </c>
      <c r="H5949" s="1" t="s">
        <v>1633</v>
      </c>
      <c r="I5949" s="1" t="s">
        <v>1715</v>
      </c>
      <c r="J5949" s="1">
        <v>31</v>
      </c>
      <c r="K5949" s="1" t="str">
        <f t="shared" si="276"/>
        <v>valid</v>
      </c>
      <c r="L5949" s="1" t="str">
        <f t="shared" si="277"/>
        <v>BUDGET</v>
      </c>
      <c r="M5949" t="str">
        <f t="shared" si="278"/>
        <v>Beverages</v>
      </c>
      <c r="N5949" s="1" t="str" cm="1">
        <f t="array" ref="N5949">_xlfn.IFS(
G5949&lt;=25,"Fast",
G5949&lt;=40,"Medium",
G5949&gt;40,"Slow"
)</f>
        <v>Slow</v>
      </c>
    </row>
    <row r="5950" spans="1:14" x14ac:dyDescent="0.3">
      <c r="A5950" s="1">
        <v>447047</v>
      </c>
      <c r="B5950" s="1" t="s">
        <v>379</v>
      </c>
      <c r="C5950" s="1" t="s">
        <v>91</v>
      </c>
      <c r="D5950" s="1" t="s">
        <v>5583</v>
      </c>
      <c r="E5950" s="1">
        <v>800</v>
      </c>
      <c r="F5950" s="1">
        <v>2.9</v>
      </c>
      <c r="G5950" s="1">
        <v>80</v>
      </c>
      <c r="H5950" s="1" t="s">
        <v>10307</v>
      </c>
      <c r="I5950" s="1" t="s">
        <v>379</v>
      </c>
      <c r="J5950" s="1">
        <v>45</v>
      </c>
      <c r="K5950" s="1" t="str">
        <f t="shared" si="276"/>
        <v>valid</v>
      </c>
      <c r="L5950" s="1" t="str">
        <f t="shared" si="277"/>
        <v>PREMIUM</v>
      </c>
      <c r="M5950" t="str">
        <f t="shared" si="278"/>
        <v>European</v>
      </c>
      <c r="N5950" s="1" t="str" cm="1">
        <f t="array" ref="N5950">_xlfn.IFS(
G5950&lt;=25,"Fast",
G5950&lt;=40,"Medium",
G5950&gt;40,"Slow"
)</f>
        <v>Slow</v>
      </c>
    </row>
    <row r="5951" spans="1:14" x14ac:dyDescent="0.3">
      <c r="A5951" s="1">
        <v>447106</v>
      </c>
      <c r="B5951" s="1" t="s">
        <v>2058</v>
      </c>
      <c r="C5951" s="1" t="s">
        <v>189</v>
      </c>
      <c r="D5951" s="1" t="s">
        <v>10308</v>
      </c>
      <c r="E5951" s="1">
        <v>300</v>
      </c>
      <c r="F5951" s="1">
        <v>2.9</v>
      </c>
      <c r="G5951" s="1">
        <v>80</v>
      </c>
      <c r="H5951" s="1" t="s">
        <v>695</v>
      </c>
      <c r="I5951" s="1" t="s">
        <v>2058</v>
      </c>
      <c r="J5951" s="1">
        <v>75</v>
      </c>
      <c r="K5951" s="1" t="str">
        <f t="shared" si="276"/>
        <v>valid</v>
      </c>
      <c r="L5951" s="1" t="str">
        <f t="shared" si="277"/>
        <v>BUDGET</v>
      </c>
      <c r="M5951" t="str">
        <f t="shared" si="278"/>
        <v>Indian</v>
      </c>
      <c r="N5951" s="1" t="str" cm="1">
        <f t="array" ref="N5951">_xlfn.IFS(
G5951&lt;=25,"Fast",
G5951&lt;=40,"Medium",
G5951&gt;40,"Slow"
)</f>
        <v>Slow</v>
      </c>
    </row>
    <row r="5952" spans="1:14" x14ac:dyDescent="0.3">
      <c r="A5952" s="1">
        <v>447118</v>
      </c>
      <c r="B5952" s="1" t="s">
        <v>95</v>
      </c>
      <c r="C5952" s="1" t="s">
        <v>91</v>
      </c>
      <c r="D5952" s="1" t="s">
        <v>10309</v>
      </c>
      <c r="E5952" s="1">
        <v>300</v>
      </c>
      <c r="F5952" s="1">
        <v>2.9</v>
      </c>
      <c r="G5952" s="1">
        <v>80</v>
      </c>
      <c r="H5952" s="1" t="s">
        <v>10310</v>
      </c>
      <c r="I5952" s="1" t="s">
        <v>95</v>
      </c>
      <c r="J5952" s="1">
        <v>57</v>
      </c>
      <c r="K5952" s="1" t="str">
        <f t="shared" si="276"/>
        <v>valid</v>
      </c>
      <c r="L5952" s="1" t="str">
        <f t="shared" si="277"/>
        <v>BUDGET</v>
      </c>
      <c r="M5952" t="str">
        <f t="shared" si="278"/>
        <v>Chinese  Lebanese  Pizzas</v>
      </c>
      <c r="N5952" s="1" t="str" cm="1">
        <f t="array" ref="N5952">_xlfn.IFS(
G5952&lt;=25,"Fast",
G5952&lt;=40,"Medium",
G5952&gt;40,"Slow"
)</f>
        <v>Slow</v>
      </c>
    </row>
    <row r="5953" spans="1:14" x14ac:dyDescent="0.3">
      <c r="A5953" s="1">
        <v>447202</v>
      </c>
      <c r="B5953" s="1" t="s">
        <v>276</v>
      </c>
      <c r="C5953" s="1" t="s">
        <v>115</v>
      </c>
      <c r="D5953" s="1" t="s">
        <v>10311</v>
      </c>
      <c r="E5953" s="1">
        <v>300</v>
      </c>
      <c r="F5953" s="1">
        <v>2.9</v>
      </c>
      <c r="G5953" s="1">
        <v>80</v>
      </c>
      <c r="H5953" s="1" t="s">
        <v>10312</v>
      </c>
      <c r="I5953" s="1" t="s">
        <v>276</v>
      </c>
      <c r="J5953" s="1">
        <v>56</v>
      </c>
      <c r="K5953" s="1" t="str">
        <f t="shared" si="276"/>
        <v>valid</v>
      </c>
      <c r="L5953" s="1" t="str">
        <f t="shared" si="277"/>
        <v>BUDGET</v>
      </c>
      <c r="M5953" t="str">
        <f t="shared" si="278"/>
        <v>Fast Food</v>
      </c>
      <c r="N5953" s="1" t="str" cm="1">
        <f t="array" ref="N5953">_xlfn.IFS(
G5953&lt;=25,"Fast",
G5953&lt;=40,"Medium",
G5953&gt;40,"Slow"
)</f>
        <v>Slow</v>
      </c>
    </row>
    <row r="5954" spans="1:14" x14ac:dyDescent="0.3">
      <c r="A5954" s="1">
        <v>447258</v>
      </c>
      <c r="B5954" s="1" t="s">
        <v>10</v>
      </c>
      <c r="C5954" s="1" t="s">
        <v>11</v>
      </c>
      <c r="D5954" s="1" t="s">
        <v>10313</v>
      </c>
      <c r="E5954" s="1">
        <v>250</v>
      </c>
      <c r="F5954" s="1">
        <v>2.9</v>
      </c>
      <c r="G5954" s="1">
        <v>80</v>
      </c>
      <c r="H5954" s="1" t="s">
        <v>837</v>
      </c>
      <c r="I5954" s="1" t="s">
        <v>10</v>
      </c>
      <c r="J5954" s="1">
        <v>78</v>
      </c>
      <c r="K5954" s="1" t="str">
        <f t="shared" si="276"/>
        <v>valid</v>
      </c>
      <c r="L5954" s="1" t="str">
        <f t="shared" si="277"/>
        <v>BUDGET</v>
      </c>
      <c r="M5954" t="str">
        <f t="shared" si="278"/>
        <v>Pizzas</v>
      </c>
      <c r="N5954" s="1" t="str" cm="1">
        <f t="array" ref="N5954">_xlfn.IFS(
G5954&lt;=25,"Fast",
G5954&lt;=40,"Medium",
G5954&gt;40,"Slow"
)</f>
        <v>Slow</v>
      </c>
    </row>
    <row r="5955" spans="1:14" x14ac:dyDescent="0.3">
      <c r="A5955" s="1">
        <v>447343</v>
      </c>
      <c r="B5955" s="1" t="s">
        <v>156</v>
      </c>
      <c r="C5955" s="1" t="s">
        <v>68</v>
      </c>
      <c r="D5955" s="1" t="s">
        <v>10314</v>
      </c>
      <c r="E5955" s="1">
        <v>250</v>
      </c>
      <c r="F5955" s="1">
        <v>2.9</v>
      </c>
      <c r="G5955" s="1">
        <v>80</v>
      </c>
      <c r="H5955" s="1" t="s">
        <v>19</v>
      </c>
      <c r="I5955" s="1" t="s">
        <v>156</v>
      </c>
      <c r="J5955" s="1">
        <v>40</v>
      </c>
      <c r="K5955" s="1" t="str">
        <f t="shared" ref="K5955:K6018" si="279">IF(E5955=0,"outlier","valid")</f>
        <v>valid</v>
      </c>
      <c r="L5955" s="1" t="str">
        <f t="shared" ref="L5955:L6018" si="280">IF(E5955&lt;=300,"BUDGET",IF(E5955&lt;=600,"MID","PREMIUM"))</f>
        <v>BUDGET</v>
      </c>
      <c r="M5955" t="str">
        <f t="shared" ref="M5955:M6018" si="281">IFERROR(LEFT(H5955, FIND(",", H5955)-1), H5955)</f>
        <v>Chinese</v>
      </c>
      <c r="N5955" s="1" t="str" cm="1">
        <f t="array" ref="N5955">_xlfn.IFS(
G5955&lt;=25,"Fast",
G5955&lt;=40,"Medium",
G5955&gt;40,"Slow"
)</f>
        <v>Slow</v>
      </c>
    </row>
    <row r="5956" spans="1:14" x14ac:dyDescent="0.3">
      <c r="A5956" s="1">
        <v>447347</v>
      </c>
      <c r="B5956" s="1" t="s">
        <v>556</v>
      </c>
      <c r="C5956" s="1" t="s">
        <v>189</v>
      </c>
      <c r="D5956" s="1" t="s">
        <v>10315</v>
      </c>
      <c r="E5956" s="1">
        <v>600</v>
      </c>
      <c r="F5956" s="1">
        <v>2.9</v>
      </c>
      <c r="G5956" s="1">
        <v>80</v>
      </c>
      <c r="H5956" s="1" t="s">
        <v>10316</v>
      </c>
      <c r="I5956" s="1" t="s">
        <v>556</v>
      </c>
      <c r="J5956" s="1">
        <v>69</v>
      </c>
      <c r="K5956" s="1" t="str">
        <f t="shared" si="279"/>
        <v>valid</v>
      </c>
      <c r="L5956" s="1" t="str">
        <f t="shared" si="280"/>
        <v>MID</v>
      </c>
      <c r="M5956" t="str">
        <f t="shared" si="281"/>
        <v>Italian  Desserts</v>
      </c>
      <c r="N5956" s="1" t="str" cm="1">
        <f t="array" ref="N5956">_xlfn.IFS(
G5956&lt;=25,"Fast",
G5956&lt;=40,"Medium",
G5956&gt;40,"Slow"
)</f>
        <v>Slow</v>
      </c>
    </row>
    <row r="5957" spans="1:14" x14ac:dyDescent="0.3">
      <c r="A5957" s="1">
        <v>447348</v>
      </c>
      <c r="B5957" s="1" t="s">
        <v>5160</v>
      </c>
      <c r="C5957" s="1" t="s">
        <v>189</v>
      </c>
      <c r="D5957" s="1" t="s">
        <v>10317</v>
      </c>
      <c r="E5957" s="1">
        <v>250</v>
      </c>
      <c r="F5957" s="1">
        <v>2.9</v>
      </c>
      <c r="G5957" s="1">
        <v>80</v>
      </c>
      <c r="H5957" s="1" t="s">
        <v>10318</v>
      </c>
      <c r="I5957" s="1" t="s">
        <v>5160</v>
      </c>
      <c r="J5957" s="1">
        <v>51</v>
      </c>
      <c r="K5957" s="1" t="str">
        <f t="shared" si="279"/>
        <v>valid</v>
      </c>
      <c r="L5957" s="1" t="str">
        <f t="shared" si="280"/>
        <v>BUDGET</v>
      </c>
      <c r="M5957" t="str">
        <f t="shared" si="281"/>
        <v>Chinese</v>
      </c>
      <c r="N5957" s="1" t="str" cm="1">
        <f t="array" ref="N5957">_xlfn.IFS(
G5957&lt;=25,"Fast",
G5957&lt;=40,"Medium",
G5957&gt;40,"Slow"
)</f>
        <v>Slow</v>
      </c>
    </row>
    <row r="5958" spans="1:14" x14ac:dyDescent="0.3">
      <c r="A5958" s="1">
        <v>447432</v>
      </c>
      <c r="B5958" s="1" t="s">
        <v>261</v>
      </c>
      <c r="C5958" s="1" t="s">
        <v>115</v>
      </c>
      <c r="D5958" s="1" t="s">
        <v>10319</v>
      </c>
      <c r="E5958" s="1">
        <v>300</v>
      </c>
      <c r="F5958" s="1">
        <v>2.9</v>
      </c>
      <c r="G5958" s="1">
        <v>80</v>
      </c>
      <c r="H5958" s="1" t="s">
        <v>131</v>
      </c>
      <c r="I5958" s="1" t="s">
        <v>261</v>
      </c>
      <c r="J5958" s="1">
        <v>47</v>
      </c>
      <c r="K5958" s="1" t="str">
        <f t="shared" si="279"/>
        <v>valid</v>
      </c>
      <c r="L5958" s="1" t="str">
        <f t="shared" si="280"/>
        <v>BUDGET</v>
      </c>
      <c r="M5958" t="str">
        <f t="shared" si="281"/>
        <v>North Indian</v>
      </c>
      <c r="N5958" s="1" t="str" cm="1">
        <f t="array" ref="N5958">_xlfn.IFS(
G5958&lt;=25,"Fast",
G5958&lt;=40,"Medium",
G5958&gt;40,"Slow"
)</f>
        <v>Slow</v>
      </c>
    </row>
    <row r="5959" spans="1:14" x14ac:dyDescent="0.3">
      <c r="A5959" s="1">
        <v>447528</v>
      </c>
      <c r="B5959" s="1" t="s">
        <v>4166</v>
      </c>
      <c r="C5959" s="1" t="s">
        <v>189</v>
      </c>
      <c r="D5959" s="1" t="s">
        <v>10320</v>
      </c>
      <c r="E5959" s="1">
        <v>200</v>
      </c>
      <c r="F5959" s="1">
        <v>2.9</v>
      </c>
      <c r="G5959" s="1">
        <v>80</v>
      </c>
      <c r="H5959" s="1" t="s">
        <v>19</v>
      </c>
      <c r="I5959" s="1" t="s">
        <v>4166</v>
      </c>
      <c r="J5959" s="1">
        <v>76</v>
      </c>
      <c r="K5959" s="1" t="str">
        <f t="shared" si="279"/>
        <v>valid</v>
      </c>
      <c r="L5959" s="1" t="str">
        <f t="shared" si="280"/>
        <v>BUDGET</v>
      </c>
      <c r="M5959" t="str">
        <f t="shared" si="281"/>
        <v>Chinese</v>
      </c>
      <c r="N5959" s="1" t="str" cm="1">
        <f t="array" ref="N5959">_xlfn.IFS(
G5959&lt;=25,"Fast",
G5959&lt;=40,"Medium",
G5959&gt;40,"Slow"
)</f>
        <v>Slow</v>
      </c>
    </row>
    <row r="5960" spans="1:14" x14ac:dyDescent="0.3">
      <c r="A5960" s="1">
        <v>447545</v>
      </c>
      <c r="B5960" s="1" t="s">
        <v>261</v>
      </c>
      <c r="C5960" s="1" t="s">
        <v>115</v>
      </c>
      <c r="D5960" s="1" t="s">
        <v>9132</v>
      </c>
      <c r="E5960" s="1">
        <v>300</v>
      </c>
      <c r="F5960" s="1">
        <v>2.9</v>
      </c>
      <c r="G5960" s="1">
        <v>80</v>
      </c>
      <c r="H5960" s="1" t="s">
        <v>131</v>
      </c>
      <c r="I5960" s="1" t="s">
        <v>261</v>
      </c>
      <c r="J5960" s="1">
        <v>52</v>
      </c>
      <c r="K5960" s="1" t="str">
        <f t="shared" si="279"/>
        <v>valid</v>
      </c>
      <c r="L5960" s="1" t="str">
        <f t="shared" si="280"/>
        <v>BUDGET</v>
      </c>
      <c r="M5960" t="str">
        <f t="shared" si="281"/>
        <v>North Indian</v>
      </c>
      <c r="N5960" s="1" t="str" cm="1">
        <f t="array" ref="N5960">_xlfn.IFS(
G5960&lt;=25,"Fast",
G5960&lt;=40,"Medium",
G5960&gt;40,"Slow"
)</f>
        <v>Slow</v>
      </c>
    </row>
    <row r="5961" spans="1:14" x14ac:dyDescent="0.3">
      <c r="A5961" s="1">
        <v>447668</v>
      </c>
      <c r="B5961" s="1" t="s">
        <v>3202</v>
      </c>
      <c r="C5961" s="1" t="s">
        <v>91</v>
      </c>
      <c r="D5961" s="1" t="s">
        <v>10321</v>
      </c>
      <c r="E5961" s="1">
        <v>200</v>
      </c>
      <c r="F5961" s="1">
        <v>2.9</v>
      </c>
      <c r="G5961" s="1">
        <v>80</v>
      </c>
      <c r="H5961" s="1" t="s">
        <v>355</v>
      </c>
      <c r="I5961" s="1" t="s">
        <v>3202</v>
      </c>
      <c r="J5961" s="1">
        <v>52</v>
      </c>
      <c r="K5961" s="1" t="str">
        <f t="shared" si="279"/>
        <v>valid</v>
      </c>
      <c r="L5961" s="1" t="str">
        <f t="shared" si="280"/>
        <v>BUDGET</v>
      </c>
      <c r="M5961" t="str">
        <f t="shared" si="281"/>
        <v>Biryani</v>
      </c>
      <c r="N5961" s="1" t="str" cm="1">
        <f t="array" ref="N5961">_xlfn.IFS(
G5961&lt;=25,"Fast",
G5961&lt;=40,"Medium",
G5961&gt;40,"Slow"
)</f>
        <v>Slow</v>
      </c>
    </row>
    <row r="5962" spans="1:14" x14ac:dyDescent="0.3">
      <c r="A5962" s="1">
        <v>447669</v>
      </c>
      <c r="B5962" s="1" t="s">
        <v>3202</v>
      </c>
      <c r="C5962" s="1" t="s">
        <v>91</v>
      </c>
      <c r="D5962" s="1" t="s">
        <v>10322</v>
      </c>
      <c r="E5962" s="1">
        <v>300</v>
      </c>
      <c r="F5962" s="1">
        <v>2.9</v>
      </c>
      <c r="G5962" s="1">
        <v>80</v>
      </c>
      <c r="H5962" s="1" t="s">
        <v>7001</v>
      </c>
      <c r="I5962" s="1" t="s">
        <v>3202</v>
      </c>
      <c r="J5962" s="1">
        <v>52</v>
      </c>
      <c r="K5962" s="1" t="str">
        <f t="shared" si="279"/>
        <v>valid</v>
      </c>
      <c r="L5962" s="1" t="str">
        <f t="shared" si="280"/>
        <v>BUDGET</v>
      </c>
      <c r="M5962" t="str">
        <f t="shared" si="281"/>
        <v>Fast Food</v>
      </c>
      <c r="N5962" s="1" t="str" cm="1">
        <f t="array" ref="N5962">_xlfn.IFS(
G5962&lt;=25,"Fast",
G5962&lt;=40,"Medium",
G5962&gt;40,"Slow"
)</f>
        <v>Slow</v>
      </c>
    </row>
    <row r="5963" spans="1:14" x14ac:dyDescent="0.3">
      <c r="A5963" s="1">
        <v>447670</v>
      </c>
      <c r="B5963" s="1" t="s">
        <v>3202</v>
      </c>
      <c r="C5963" s="1" t="s">
        <v>91</v>
      </c>
      <c r="D5963" s="1" t="s">
        <v>10323</v>
      </c>
      <c r="E5963" s="1">
        <v>260</v>
      </c>
      <c r="F5963" s="1">
        <v>2.9</v>
      </c>
      <c r="G5963" s="1">
        <v>80</v>
      </c>
      <c r="H5963" s="1" t="s">
        <v>1552</v>
      </c>
      <c r="I5963" s="1" t="s">
        <v>3202</v>
      </c>
      <c r="J5963" s="1">
        <v>52</v>
      </c>
      <c r="K5963" s="1" t="str">
        <f t="shared" si="279"/>
        <v>valid</v>
      </c>
      <c r="L5963" s="1" t="str">
        <f t="shared" si="280"/>
        <v>BUDGET</v>
      </c>
      <c r="M5963" t="str">
        <f t="shared" si="281"/>
        <v>Fast Food</v>
      </c>
      <c r="N5963" s="1" t="str" cm="1">
        <f t="array" ref="N5963">_xlfn.IFS(
G5963&lt;=25,"Fast",
G5963&lt;=40,"Medium",
G5963&gt;40,"Slow"
)</f>
        <v>Slow</v>
      </c>
    </row>
    <row r="5964" spans="1:14" x14ac:dyDescent="0.3">
      <c r="A5964" s="1">
        <v>447671</v>
      </c>
      <c r="B5964" s="1" t="s">
        <v>3202</v>
      </c>
      <c r="C5964" s="1" t="s">
        <v>91</v>
      </c>
      <c r="D5964" s="1" t="s">
        <v>10324</v>
      </c>
      <c r="E5964" s="1">
        <v>220</v>
      </c>
      <c r="F5964" s="1">
        <v>2.9</v>
      </c>
      <c r="G5964" s="1">
        <v>80</v>
      </c>
      <c r="H5964" s="1" t="s">
        <v>19</v>
      </c>
      <c r="I5964" s="1" t="s">
        <v>3202</v>
      </c>
      <c r="J5964" s="1">
        <v>52</v>
      </c>
      <c r="K5964" s="1" t="str">
        <f t="shared" si="279"/>
        <v>valid</v>
      </c>
      <c r="L5964" s="1" t="str">
        <f t="shared" si="280"/>
        <v>BUDGET</v>
      </c>
      <c r="M5964" t="str">
        <f t="shared" si="281"/>
        <v>Chinese</v>
      </c>
      <c r="N5964" s="1" t="str" cm="1">
        <f t="array" ref="N5964">_xlfn.IFS(
G5964&lt;=25,"Fast",
G5964&lt;=40,"Medium",
G5964&gt;40,"Slow"
)</f>
        <v>Slow</v>
      </c>
    </row>
    <row r="5965" spans="1:14" x14ac:dyDescent="0.3">
      <c r="A5965" s="1">
        <v>447672</v>
      </c>
      <c r="B5965" s="1" t="s">
        <v>3202</v>
      </c>
      <c r="C5965" s="1" t="s">
        <v>91</v>
      </c>
      <c r="D5965" s="1" t="s">
        <v>10325</v>
      </c>
      <c r="E5965" s="1">
        <v>200</v>
      </c>
      <c r="F5965" s="1">
        <v>2.9</v>
      </c>
      <c r="G5965" s="1">
        <v>80</v>
      </c>
      <c r="H5965" s="1" t="s">
        <v>6508</v>
      </c>
      <c r="I5965" s="1" t="s">
        <v>3202</v>
      </c>
      <c r="J5965" s="1">
        <v>52</v>
      </c>
      <c r="K5965" s="1" t="str">
        <f t="shared" si="279"/>
        <v>valid</v>
      </c>
      <c r="L5965" s="1" t="str">
        <f t="shared" si="280"/>
        <v>BUDGET</v>
      </c>
      <c r="M5965" t="str">
        <f t="shared" si="281"/>
        <v>Indian</v>
      </c>
      <c r="N5965" s="1" t="str" cm="1">
        <f t="array" ref="N5965">_xlfn.IFS(
G5965&lt;=25,"Fast",
G5965&lt;=40,"Medium",
G5965&gt;40,"Slow"
)</f>
        <v>Slow</v>
      </c>
    </row>
    <row r="5966" spans="1:14" x14ac:dyDescent="0.3">
      <c r="A5966" s="1">
        <v>447673</v>
      </c>
      <c r="B5966" s="1" t="s">
        <v>3202</v>
      </c>
      <c r="C5966" s="1" t="s">
        <v>91</v>
      </c>
      <c r="D5966" s="1" t="s">
        <v>10326</v>
      </c>
      <c r="E5966" s="1">
        <v>260</v>
      </c>
      <c r="F5966" s="1">
        <v>2.9</v>
      </c>
      <c r="G5966" s="1">
        <v>80</v>
      </c>
      <c r="H5966" s="1" t="s">
        <v>10327</v>
      </c>
      <c r="I5966" s="1" t="s">
        <v>3202</v>
      </c>
      <c r="J5966" s="1">
        <v>52</v>
      </c>
      <c r="K5966" s="1" t="str">
        <f t="shared" si="279"/>
        <v>valid</v>
      </c>
      <c r="L5966" s="1" t="str">
        <f t="shared" si="280"/>
        <v>BUDGET</v>
      </c>
      <c r="M5966" t="str">
        <f t="shared" si="281"/>
        <v>Italian</v>
      </c>
      <c r="N5966" s="1" t="str" cm="1">
        <f t="array" ref="N5966">_xlfn.IFS(
G5966&lt;=25,"Fast",
G5966&lt;=40,"Medium",
G5966&gt;40,"Slow"
)</f>
        <v>Slow</v>
      </c>
    </row>
    <row r="5967" spans="1:14" x14ac:dyDescent="0.3">
      <c r="A5967" s="1">
        <v>447674</v>
      </c>
      <c r="B5967" s="1" t="s">
        <v>3202</v>
      </c>
      <c r="C5967" s="1" t="s">
        <v>91</v>
      </c>
      <c r="D5967" s="1" t="s">
        <v>10328</v>
      </c>
      <c r="E5967" s="1">
        <v>320</v>
      </c>
      <c r="F5967" s="1">
        <v>2.9</v>
      </c>
      <c r="G5967" s="1">
        <v>80</v>
      </c>
      <c r="H5967" s="1" t="s">
        <v>10327</v>
      </c>
      <c r="I5967" s="1" t="s">
        <v>3202</v>
      </c>
      <c r="J5967" s="1">
        <v>52</v>
      </c>
      <c r="K5967" s="1" t="str">
        <f t="shared" si="279"/>
        <v>valid</v>
      </c>
      <c r="L5967" s="1" t="str">
        <f t="shared" si="280"/>
        <v>MID</v>
      </c>
      <c r="M5967" t="str">
        <f t="shared" si="281"/>
        <v>Italian</v>
      </c>
      <c r="N5967" s="1" t="str" cm="1">
        <f t="array" ref="N5967">_xlfn.IFS(
G5967&lt;=25,"Fast",
G5967&lt;=40,"Medium",
G5967&gt;40,"Slow"
)</f>
        <v>Slow</v>
      </c>
    </row>
    <row r="5968" spans="1:14" x14ac:dyDescent="0.3">
      <c r="A5968" s="1">
        <v>447675</v>
      </c>
      <c r="B5968" s="1" t="s">
        <v>3202</v>
      </c>
      <c r="C5968" s="1" t="s">
        <v>91</v>
      </c>
      <c r="D5968" s="1" t="s">
        <v>9466</v>
      </c>
      <c r="E5968" s="1">
        <v>200</v>
      </c>
      <c r="F5968" s="1">
        <v>2.9</v>
      </c>
      <c r="G5968" s="1">
        <v>80</v>
      </c>
      <c r="H5968" s="1" t="s">
        <v>19</v>
      </c>
      <c r="I5968" s="1" t="s">
        <v>3202</v>
      </c>
      <c r="J5968" s="1">
        <v>52</v>
      </c>
      <c r="K5968" s="1" t="str">
        <f t="shared" si="279"/>
        <v>valid</v>
      </c>
      <c r="L5968" s="1" t="str">
        <f t="shared" si="280"/>
        <v>BUDGET</v>
      </c>
      <c r="M5968" t="str">
        <f t="shared" si="281"/>
        <v>Chinese</v>
      </c>
      <c r="N5968" s="1" t="str" cm="1">
        <f t="array" ref="N5968">_xlfn.IFS(
G5968&lt;=25,"Fast",
G5968&lt;=40,"Medium",
G5968&gt;40,"Slow"
)</f>
        <v>Slow</v>
      </c>
    </row>
    <row r="5969" spans="1:14" x14ac:dyDescent="0.3">
      <c r="A5969" s="1">
        <v>447677</v>
      </c>
      <c r="B5969" s="1" t="s">
        <v>3202</v>
      </c>
      <c r="C5969" s="1" t="s">
        <v>91</v>
      </c>
      <c r="D5969" s="1" t="s">
        <v>10329</v>
      </c>
      <c r="E5969" s="1">
        <v>200</v>
      </c>
      <c r="F5969" s="1">
        <v>2.9</v>
      </c>
      <c r="G5969" s="1">
        <v>80</v>
      </c>
      <c r="H5969" s="1" t="s">
        <v>1552</v>
      </c>
      <c r="I5969" s="1" t="s">
        <v>3202</v>
      </c>
      <c r="J5969" s="1">
        <v>52</v>
      </c>
      <c r="K5969" s="1" t="str">
        <f t="shared" si="279"/>
        <v>valid</v>
      </c>
      <c r="L5969" s="1" t="str">
        <f t="shared" si="280"/>
        <v>BUDGET</v>
      </c>
      <c r="M5969" t="str">
        <f t="shared" si="281"/>
        <v>Fast Food</v>
      </c>
      <c r="N5969" s="1" t="str" cm="1">
        <f t="array" ref="N5969">_xlfn.IFS(
G5969&lt;=25,"Fast",
G5969&lt;=40,"Medium",
G5969&gt;40,"Slow"
)</f>
        <v>Slow</v>
      </c>
    </row>
    <row r="5970" spans="1:14" x14ac:dyDescent="0.3">
      <c r="A5970" s="1">
        <v>447678</v>
      </c>
      <c r="B5970" s="1" t="s">
        <v>3202</v>
      </c>
      <c r="C5970" s="1" t="s">
        <v>91</v>
      </c>
      <c r="D5970" s="1" t="s">
        <v>10330</v>
      </c>
      <c r="E5970" s="1">
        <v>250</v>
      </c>
      <c r="F5970" s="1">
        <v>2.9</v>
      </c>
      <c r="G5970" s="1">
        <v>80</v>
      </c>
      <c r="H5970" s="1" t="s">
        <v>19</v>
      </c>
      <c r="I5970" s="1" t="s">
        <v>3202</v>
      </c>
      <c r="J5970" s="1">
        <v>52</v>
      </c>
      <c r="K5970" s="1" t="str">
        <f t="shared" si="279"/>
        <v>valid</v>
      </c>
      <c r="L5970" s="1" t="str">
        <f t="shared" si="280"/>
        <v>BUDGET</v>
      </c>
      <c r="M5970" t="str">
        <f t="shared" si="281"/>
        <v>Chinese</v>
      </c>
      <c r="N5970" s="1" t="str" cm="1">
        <f t="array" ref="N5970">_xlfn.IFS(
G5970&lt;=25,"Fast",
G5970&lt;=40,"Medium",
G5970&gt;40,"Slow"
)</f>
        <v>Slow</v>
      </c>
    </row>
    <row r="5971" spans="1:14" x14ac:dyDescent="0.3">
      <c r="A5971" s="1">
        <v>447699</v>
      </c>
      <c r="B5971" s="1" t="s">
        <v>261</v>
      </c>
      <c r="C5971" s="1" t="s">
        <v>115</v>
      </c>
      <c r="D5971" s="1" t="s">
        <v>10331</v>
      </c>
      <c r="E5971" s="1">
        <v>300</v>
      </c>
      <c r="F5971" s="1">
        <v>2.9</v>
      </c>
      <c r="G5971" s="1">
        <v>80</v>
      </c>
      <c r="H5971" s="1" t="s">
        <v>131</v>
      </c>
      <c r="I5971" s="1" t="s">
        <v>261</v>
      </c>
      <c r="J5971" s="1">
        <v>52</v>
      </c>
      <c r="K5971" s="1" t="str">
        <f t="shared" si="279"/>
        <v>valid</v>
      </c>
      <c r="L5971" s="1" t="str">
        <f t="shared" si="280"/>
        <v>BUDGET</v>
      </c>
      <c r="M5971" t="str">
        <f t="shared" si="281"/>
        <v>North Indian</v>
      </c>
      <c r="N5971" s="1" t="str" cm="1">
        <f t="array" ref="N5971">_xlfn.IFS(
G5971&lt;=25,"Fast",
G5971&lt;=40,"Medium",
G5971&gt;40,"Slow"
)</f>
        <v>Slow</v>
      </c>
    </row>
    <row r="5972" spans="1:14" x14ac:dyDescent="0.3">
      <c r="A5972" s="1">
        <v>447705</v>
      </c>
      <c r="B5972" s="1" t="s">
        <v>556</v>
      </c>
      <c r="C5972" s="1" t="s">
        <v>189</v>
      </c>
      <c r="D5972" s="1" t="s">
        <v>10332</v>
      </c>
      <c r="E5972" s="1">
        <v>350</v>
      </c>
      <c r="F5972" s="1">
        <v>2.9</v>
      </c>
      <c r="G5972" s="1">
        <v>80</v>
      </c>
      <c r="H5972" s="1" t="s">
        <v>10333</v>
      </c>
      <c r="I5972" s="1" t="s">
        <v>556</v>
      </c>
      <c r="J5972" s="1">
        <v>77</v>
      </c>
      <c r="K5972" s="1" t="str">
        <f t="shared" si="279"/>
        <v>valid</v>
      </c>
      <c r="L5972" s="1" t="str">
        <f t="shared" si="280"/>
        <v>MID</v>
      </c>
      <c r="M5972" t="str">
        <f t="shared" si="281"/>
        <v>Bengali  Snacks  Indian</v>
      </c>
      <c r="N5972" s="1" t="str" cm="1">
        <f t="array" ref="N5972">_xlfn.IFS(
G5972&lt;=25,"Fast",
G5972&lt;=40,"Medium",
G5972&gt;40,"Slow"
)</f>
        <v>Slow</v>
      </c>
    </row>
    <row r="5973" spans="1:14" x14ac:dyDescent="0.3">
      <c r="A5973" s="1">
        <v>447706</v>
      </c>
      <c r="B5973" s="1" t="s">
        <v>683</v>
      </c>
      <c r="C5973" s="1" t="s">
        <v>91</v>
      </c>
      <c r="D5973" s="1" t="s">
        <v>10334</v>
      </c>
      <c r="E5973" s="1">
        <v>550</v>
      </c>
      <c r="F5973" s="1">
        <v>2.9</v>
      </c>
      <c r="G5973" s="1">
        <v>80</v>
      </c>
      <c r="H5973" s="1" t="s">
        <v>10335</v>
      </c>
      <c r="I5973" s="1" t="s">
        <v>683</v>
      </c>
      <c r="J5973" s="1">
        <v>48</v>
      </c>
      <c r="K5973" s="1" t="str">
        <f t="shared" si="279"/>
        <v>valid</v>
      </c>
      <c r="L5973" s="1" t="str">
        <f t="shared" si="280"/>
        <v>MID</v>
      </c>
      <c r="M5973" t="str">
        <f t="shared" si="281"/>
        <v>North Indian</v>
      </c>
      <c r="N5973" s="1" t="str" cm="1">
        <f t="array" ref="N5973">_xlfn.IFS(
G5973&lt;=25,"Fast",
G5973&lt;=40,"Medium",
G5973&gt;40,"Slow"
)</f>
        <v>Slow</v>
      </c>
    </row>
    <row r="5974" spans="1:14" x14ac:dyDescent="0.3">
      <c r="A5974" s="1">
        <v>447736</v>
      </c>
      <c r="B5974" s="1" t="s">
        <v>1234</v>
      </c>
      <c r="C5974" s="1" t="s">
        <v>189</v>
      </c>
      <c r="D5974" s="1" t="s">
        <v>10336</v>
      </c>
      <c r="E5974" s="1">
        <v>250</v>
      </c>
      <c r="F5974" s="1">
        <v>2.9</v>
      </c>
      <c r="G5974" s="1">
        <v>80</v>
      </c>
      <c r="H5974" s="1" t="s">
        <v>2299</v>
      </c>
      <c r="I5974" s="1" t="s">
        <v>1234</v>
      </c>
      <c r="J5974" s="1">
        <v>88</v>
      </c>
      <c r="K5974" s="1" t="str">
        <f t="shared" si="279"/>
        <v>valid</v>
      </c>
      <c r="L5974" s="1" t="str">
        <f t="shared" si="280"/>
        <v>BUDGET</v>
      </c>
      <c r="M5974" t="str">
        <f t="shared" si="281"/>
        <v>Chinese</v>
      </c>
      <c r="N5974" s="1" t="str" cm="1">
        <f t="array" ref="N5974">_xlfn.IFS(
G5974&lt;=25,"Fast",
G5974&lt;=40,"Medium",
G5974&gt;40,"Slow"
)</f>
        <v>Slow</v>
      </c>
    </row>
    <row r="5975" spans="1:14" x14ac:dyDescent="0.3">
      <c r="A5975" s="1">
        <v>447743</v>
      </c>
      <c r="B5975" s="1" t="s">
        <v>3951</v>
      </c>
      <c r="C5975" s="1" t="s">
        <v>91</v>
      </c>
      <c r="D5975" s="1" t="s">
        <v>307</v>
      </c>
      <c r="E5975" s="1">
        <v>300</v>
      </c>
      <c r="F5975" s="1">
        <v>2.9</v>
      </c>
      <c r="G5975" s="1">
        <v>80</v>
      </c>
      <c r="H5975" s="1" t="s">
        <v>19</v>
      </c>
      <c r="I5975" s="1" t="s">
        <v>3951</v>
      </c>
      <c r="J5975" s="1">
        <v>48</v>
      </c>
      <c r="K5975" s="1" t="str">
        <f t="shared" si="279"/>
        <v>valid</v>
      </c>
      <c r="L5975" s="1" t="str">
        <f t="shared" si="280"/>
        <v>BUDGET</v>
      </c>
      <c r="M5975" t="str">
        <f t="shared" si="281"/>
        <v>Chinese</v>
      </c>
      <c r="N5975" s="1" t="str" cm="1">
        <f t="array" ref="N5975">_xlfn.IFS(
G5975&lt;=25,"Fast",
G5975&lt;=40,"Medium",
G5975&gt;40,"Slow"
)</f>
        <v>Slow</v>
      </c>
    </row>
    <row r="5976" spans="1:14" x14ac:dyDescent="0.3">
      <c r="A5976" s="1">
        <v>447779</v>
      </c>
      <c r="B5976" s="1" t="s">
        <v>683</v>
      </c>
      <c r="C5976" s="1" t="s">
        <v>91</v>
      </c>
      <c r="D5976" s="1" t="s">
        <v>10337</v>
      </c>
      <c r="E5976" s="1">
        <v>150</v>
      </c>
      <c r="F5976" s="1">
        <v>2.9</v>
      </c>
      <c r="G5976" s="1">
        <v>80</v>
      </c>
      <c r="H5976" s="1" t="s">
        <v>486</v>
      </c>
      <c r="I5976" s="1" t="s">
        <v>683</v>
      </c>
      <c r="J5976" s="1">
        <v>44</v>
      </c>
      <c r="K5976" s="1" t="str">
        <f t="shared" si="279"/>
        <v>valid</v>
      </c>
      <c r="L5976" s="1" t="str">
        <f t="shared" si="280"/>
        <v>BUDGET</v>
      </c>
      <c r="M5976" t="str">
        <f t="shared" si="281"/>
        <v>Snacks</v>
      </c>
      <c r="N5976" s="1" t="str" cm="1">
        <f t="array" ref="N5976">_xlfn.IFS(
G5976&lt;=25,"Fast",
G5976&lt;=40,"Medium",
G5976&gt;40,"Slow"
)</f>
        <v>Slow</v>
      </c>
    </row>
    <row r="5977" spans="1:14" x14ac:dyDescent="0.3">
      <c r="A5977" s="1">
        <v>447789</v>
      </c>
      <c r="B5977" s="1" t="s">
        <v>1697</v>
      </c>
      <c r="C5977" s="1" t="s">
        <v>189</v>
      </c>
      <c r="D5977" s="1" t="s">
        <v>10338</v>
      </c>
      <c r="E5977" s="1">
        <v>700</v>
      </c>
      <c r="F5977" s="1">
        <v>2.9</v>
      </c>
      <c r="G5977" s="1">
        <v>80</v>
      </c>
      <c r="H5977" s="1" t="s">
        <v>5016</v>
      </c>
      <c r="I5977" s="1" t="s">
        <v>1697</v>
      </c>
      <c r="J5977" s="1">
        <v>70</v>
      </c>
      <c r="K5977" s="1" t="str">
        <f t="shared" si="279"/>
        <v>valid</v>
      </c>
      <c r="L5977" s="1" t="str">
        <f t="shared" si="280"/>
        <v>PREMIUM</v>
      </c>
      <c r="M5977" t="str">
        <f t="shared" si="281"/>
        <v>Chinese  Indian</v>
      </c>
      <c r="N5977" s="1" t="str" cm="1">
        <f t="array" ref="N5977">_xlfn.IFS(
G5977&lt;=25,"Fast",
G5977&lt;=40,"Medium",
G5977&gt;40,"Slow"
)</f>
        <v>Slow</v>
      </c>
    </row>
    <row r="5978" spans="1:14" x14ac:dyDescent="0.3">
      <c r="A5978" s="1">
        <v>447801</v>
      </c>
      <c r="B5978" s="1" t="s">
        <v>261</v>
      </c>
      <c r="C5978" s="1" t="s">
        <v>115</v>
      </c>
      <c r="D5978" s="1" t="s">
        <v>10339</v>
      </c>
      <c r="E5978" s="1">
        <v>300</v>
      </c>
      <c r="F5978" s="1">
        <v>2.9</v>
      </c>
      <c r="G5978" s="1">
        <v>80</v>
      </c>
      <c r="H5978" s="1" t="s">
        <v>8886</v>
      </c>
      <c r="I5978" s="1" t="s">
        <v>261</v>
      </c>
      <c r="J5978" s="1">
        <v>52</v>
      </c>
      <c r="K5978" s="1" t="str">
        <f t="shared" si="279"/>
        <v>valid</v>
      </c>
      <c r="L5978" s="1" t="str">
        <f t="shared" si="280"/>
        <v>BUDGET</v>
      </c>
      <c r="M5978" t="str">
        <f t="shared" si="281"/>
        <v>North Indian</v>
      </c>
      <c r="N5978" s="1" t="str" cm="1">
        <f t="array" ref="N5978">_xlfn.IFS(
G5978&lt;=25,"Fast",
G5978&lt;=40,"Medium",
G5978&gt;40,"Slow"
)</f>
        <v>Slow</v>
      </c>
    </row>
    <row r="5979" spans="1:14" x14ac:dyDescent="0.3">
      <c r="A5979" s="1">
        <v>447804</v>
      </c>
      <c r="B5979" s="1" t="s">
        <v>261</v>
      </c>
      <c r="C5979" s="1" t="s">
        <v>115</v>
      </c>
      <c r="D5979" s="1" t="s">
        <v>10340</v>
      </c>
      <c r="E5979" s="1">
        <v>300</v>
      </c>
      <c r="F5979" s="1">
        <v>2.9</v>
      </c>
      <c r="G5979" s="1">
        <v>80</v>
      </c>
      <c r="H5979" s="1" t="s">
        <v>8886</v>
      </c>
      <c r="I5979" s="1" t="s">
        <v>261</v>
      </c>
      <c r="J5979" s="1">
        <v>51</v>
      </c>
      <c r="K5979" s="1" t="str">
        <f t="shared" si="279"/>
        <v>valid</v>
      </c>
      <c r="L5979" s="1" t="str">
        <f t="shared" si="280"/>
        <v>BUDGET</v>
      </c>
      <c r="M5979" t="str">
        <f t="shared" si="281"/>
        <v>North Indian</v>
      </c>
      <c r="N5979" s="1" t="str" cm="1">
        <f t="array" ref="N5979">_xlfn.IFS(
G5979&lt;=25,"Fast",
G5979&lt;=40,"Medium",
G5979&gt;40,"Slow"
)</f>
        <v>Slow</v>
      </c>
    </row>
    <row r="5980" spans="1:14" x14ac:dyDescent="0.3">
      <c r="A5980" s="1">
        <v>447808</v>
      </c>
      <c r="B5980" s="1" t="s">
        <v>3951</v>
      </c>
      <c r="C5980" s="1" t="s">
        <v>91</v>
      </c>
      <c r="D5980" s="1" t="s">
        <v>10341</v>
      </c>
      <c r="E5980" s="1">
        <v>300</v>
      </c>
      <c r="F5980" s="1">
        <v>2.9</v>
      </c>
      <c r="G5980" s="1">
        <v>80</v>
      </c>
      <c r="H5980" s="1" t="s">
        <v>10342</v>
      </c>
      <c r="I5980" s="1" t="s">
        <v>3951</v>
      </c>
      <c r="J5980" s="1">
        <v>43</v>
      </c>
      <c r="K5980" s="1" t="str">
        <f t="shared" si="279"/>
        <v>valid</v>
      </c>
      <c r="L5980" s="1" t="str">
        <f t="shared" si="280"/>
        <v>BUDGET</v>
      </c>
      <c r="M5980" t="str">
        <f t="shared" si="281"/>
        <v>Chinese</v>
      </c>
      <c r="N5980" s="1" t="str" cm="1">
        <f t="array" ref="N5980">_xlfn.IFS(
G5980&lt;=25,"Fast",
G5980&lt;=40,"Medium",
G5980&gt;40,"Slow"
)</f>
        <v>Slow</v>
      </c>
    </row>
    <row r="5981" spans="1:14" x14ac:dyDescent="0.3">
      <c r="A5981" s="1">
        <v>447825</v>
      </c>
      <c r="B5981" s="1" t="s">
        <v>261</v>
      </c>
      <c r="C5981" s="1" t="s">
        <v>115</v>
      </c>
      <c r="D5981" s="1" t="s">
        <v>10343</v>
      </c>
      <c r="E5981" s="1">
        <v>300</v>
      </c>
      <c r="F5981" s="1">
        <v>2.9</v>
      </c>
      <c r="G5981" s="1">
        <v>80</v>
      </c>
      <c r="H5981" s="1" t="s">
        <v>8886</v>
      </c>
      <c r="I5981" s="1" t="s">
        <v>261</v>
      </c>
      <c r="J5981" s="1">
        <v>52</v>
      </c>
      <c r="K5981" s="1" t="str">
        <f t="shared" si="279"/>
        <v>valid</v>
      </c>
      <c r="L5981" s="1" t="str">
        <f t="shared" si="280"/>
        <v>BUDGET</v>
      </c>
      <c r="M5981" t="str">
        <f t="shared" si="281"/>
        <v>North Indian</v>
      </c>
      <c r="N5981" s="1" t="str" cm="1">
        <f t="array" ref="N5981">_xlfn.IFS(
G5981&lt;=25,"Fast",
G5981&lt;=40,"Medium",
G5981&gt;40,"Slow"
)</f>
        <v>Slow</v>
      </c>
    </row>
    <row r="5982" spans="1:14" x14ac:dyDescent="0.3">
      <c r="A5982" s="1">
        <v>447836</v>
      </c>
      <c r="B5982" s="1" t="s">
        <v>4462</v>
      </c>
      <c r="C5982" s="1" t="s">
        <v>115</v>
      </c>
      <c r="D5982" s="1" t="s">
        <v>10344</v>
      </c>
      <c r="E5982" s="1">
        <v>300</v>
      </c>
      <c r="F5982" s="1">
        <v>2.9</v>
      </c>
      <c r="G5982" s="1">
        <v>80</v>
      </c>
      <c r="H5982" s="1" t="s">
        <v>2144</v>
      </c>
      <c r="I5982" s="1" t="s">
        <v>677</v>
      </c>
      <c r="J5982" s="1">
        <v>57</v>
      </c>
      <c r="K5982" s="1" t="str">
        <f t="shared" si="279"/>
        <v>valid</v>
      </c>
      <c r="L5982" s="1" t="str">
        <f t="shared" si="280"/>
        <v>BUDGET</v>
      </c>
      <c r="M5982" t="str">
        <f t="shared" si="281"/>
        <v>North Indian</v>
      </c>
      <c r="N5982" s="1" t="str" cm="1">
        <f t="array" ref="N5982">_xlfn.IFS(
G5982&lt;=25,"Fast",
G5982&lt;=40,"Medium",
G5982&gt;40,"Slow"
)</f>
        <v>Slow</v>
      </c>
    </row>
    <row r="5983" spans="1:14" x14ac:dyDescent="0.3">
      <c r="A5983" s="1">
        <v>447837</v>
      </c>
      <c r="B5983" s="1" t="s">
        <v>261</v>
      </c>
      <c r="C5983" s="1" t="s">
        <v>115</v>
      </c>
      <c r="D5983" s="1" t="s">
        <v>10345</v>
      </c>
      <c r="E5983" s="1">
        <v>300</v>
      </c>
      <c r="F5983" s="1">
        <v>2.9</v>
      </c>
      <c r="G5983" s="1">
        <v>80</v>
      </c>
      <c r="H5983" s="1" t="s">
        <v>8886</v>
      </c>
      <c r="I5983" s="1" t="s">
        <v>261</v>
      </c>
      <c r="J5983" s="1">
        <v>52</v>
      </c>
      <c r="K5983" s="1" t="str">
        <f t="shared" si="279"/>
        <v>valid</v>
      </c>
      <c r="L5983" s="1" t="str">
        <f t="shared" si="280"/>
        <v>BUDGET</v>
      </c>
      <c r="M5983" t="str">
        <f t="shared" si="281"/>
        <v>North Indian</v>
      </c>
      <c r="N5983" s="1" t="str" cm="1">
        <f t="array" ref="N5983">_xlfn.IFS(
G5983&lt;=25,"Fast",
G5983&lt;=40,"Medium",
G5983&gt;40,"Slow"
)</f>
        <v>Slow</v>
      </c>
    </row>
    <row r="5984" spans="1:14" x14ac:dyDescent="0.3">
      <c r="A5984" s="1">
        <v>447839</v>
      </c>
      <c r="B5984" s="1" t="s">
        <v>261</v>
      </c>
      <c r="C5984" s="1" t="s">
        <v>115</v>
      </c>
      <c r="D5984" s="1" t="s">
        <v>10346</v>
      </c>
      <c r="E5984" s="1">
        <v>300</v>
      </c>
      <c r="F5984" s="1">
        <v>2.9</v>
      </c>
      <c r="G5984" s="1">
        <v>80</v>
      </c>
      <c r="H5984" s="1" t="s">
        <v>10347</v>
      </c>
      <c r="I5984" s="1" t="s">
        <v>261</v>
      </c>
      <c r="J5984" s="1">
        <v>52</v>
      </c>
      <c r="K5984" s="1" t="str">
        <f t="shared" si="279"/>
        <v>valid</v>
      </c>
      <c r="L5984" s="1" t="str">
        <f t="shared" si="280"/>
        <v>BUDGET</v>
      </c>
      <c r="M5984" t="str">
        <f t="shared" si="281"/>
        <v>North Indian</v>
      </c>
      <c r="N5984" s="1" t="str" cm="1">
        <f t="array" ref="N5984">_xlfn.IFS(
G5984&lt;=25,"Fast",
G5984&lt;=40,"Medium",
G5984&gt;40,"Slow"
)</f>
        <v>Slow</v>
      </c>
    </row>
    <row r="5985" spans="1:14" x14ac:dyDescent="0.3">
      <c r="A5985" s="1">
        <v>447842</v>
      </c>
      <c r="B5985" s="1" t="s">
        <v>261</v>
      </c>
      <c r="C5985" s="1" t="s">
        <v>115</v>
      </c>
      <c r="D5985" s="1" t="s">
        <v>10348</v>
      </c>
      <c r="E5985" s="1">
        <v>300</v>
      </c>
      <c r="F5985" s="1">
        <v>2.9</v>
      </c>
      <c r="G5985" s="1">
        <v>80</v>
      </c>
      <c r="H5985" s="1" t="s">
        <v>10349</v>
      </c>
      <c r="I5985" s="1" t="s">
        <v>261</v>
      </c>
      <c r="J5985" s="1">
        <v>52</v>
      </c>
      <c r="K5985" s="1" t="str">
        <f t="shared" si="279"/>
        <v>valid</v>
      </c>
      <c r="L5985" s="1" t="str">
        <f t="shared" si="280"/>
        <v>BUDGET</v>
      </c>
      <c r="M5985" t="str">
        <f t="shared" si="281"/>
        <v>North Indian</v>
      </c>
      <c r="N5985" s="1" t="str" cm="1">
        <f t="array" ref="N5985">_xlfn.IFS(
G5985&lt;=25,"Fast",
G5985&lt;=40,"Medium",
G5985&gt;40,"Slow"
)</f>
        <v>Slow</v>
      </c>
    </row>
    <row r="5986" spans="1:14" x14ac:dyDescent="0.3">
      <c r="A5986" s="1">
        <v>447844</v>
      </c>
      <c r="B5986" s="1" t="s">
        <v>261</v>
      </c>
      <c r="C5986" s="1" t="s">
        <v>115</v>
      </c>
      <c r="D5986" s="1" t="s">
        <v>10350</v>
      </c>
      <c r="E5986" s="1">
        <v>300</v>
      </c>
      <c r="F5986" s="1">
        <v>2.9</v>
      </c>
      <c r="G5986" s="1">
        <v>80</v>
      </c>
      <c r="H5986" s="1" t="s">
        <v>8886</v>
      </c>
      <c r="I5986" s="1" t="s">
        <v>261</v>
      </c>
      <c r="J5986" s="1">
        <v>52</v>
      </c>
      <c r="K5986" s="1" t="str">
        <f t="shared" si="279"/>
        <v>valid</v>
      </c>
      <c r="L5986" s="1" t="str">
        <f t="shared" si="280"/>
        <v>BUDGET</v>
      </c>
      <c r="M5986" t="str">
        <f t="shared" si="281"/>
        <v>North Indian</v>
      </c>
      <c r="N5986" s="1" t="str" cm="1">
        <f t="array" ref="N5986">_xlfn.IFS(
G5986&lt;=25,"Fast",
G5986&lt;=40,"Medium",
G5986&gt;40,"Slow"
)</f>
        <v>Slow</v>
      </c>
    </row>
    <row r="5987" spans="1:14" x14ac:dyDescent="0.3">
      <c r="A5987" s="1">
        <v>447845</v>
      </c>
      <c r="B5987" s="1" t="s">
        <v>261</v>
      </c>
      <c r="C5987" s="1" t="s">
        <v>115</v>
      </c>
      <c r="D5987" s="1" t="s">
        <v>10351</v>
      </c>
      <c r="E5987" s="1">
        <v>300</v>
      </c>
      <c r="F5987" s="1">
        <v>2.9</v>
      </c>
      <c r="G5987" s="1">
        <v>80</v>
      </c>
      <c r="H5987" s="1" t="s">
        <v>8886</v>
      </c>
      <c r="I5987" s="1" t="s">
        <v>261</v>
      </c>
      <c r="J5987" s="1">
        <v>51</v>
      </c>
      <c r="K5987" s="1" t="str">
        <f t="shared" si="279"/>
        <v>valid</v>
      </c>
      <c r="L5987" s="1" t="str">
        <f t="shared" si="280"/>
        <v>BUDGET</v>
      </c>
      <c r="M5987" t="str">
        <f t="shared" si="281"/>
        <v>North Indian</v>
      </c>
      <c r="N5987" s="1" t="str" cm="1">
        <f t="array" ref="N5987">_xlfn.IFS(
G5987&lt;=25,"Fast",
G5987&lt;=40,"Medium",
G5987&gt;40,"Slow"
)</f>
        <v>Slow</v>
      </c>
    </row>
    <row r="5988" spans="1:14" x14ac:dyDescent="0.3">
      <c r="A5988" s="1">
        <v>447847</v>
      </c>
      <c r="B5988" s="1" t="s">
        <v>261</v>
      </c>
      <c r="C5988" s="1" t="s">
        <v>115</v>
      </c>
      <c r="D5988" s="1" t="s">
        <v>10352</v>
      </c>
      <c r="E5988" s="1">
        <v>300</v>
      </c>
      <c r="F5988" s="1">
        <v>2.9</v>
      </c>
      <c r="G5988" s="1">
        <v>80</v>
      </c>
      <c r="H5988" s="1" t="s">
        <v>10347</v>
      </c>
      <c r="I5988" s="1" t="s">
        <v>261</v>
      </c>
      <c r="J5988" s="1">
        <v>52</v>
      </c>
      <c r="K5988" s="1" t="str">
        <f t="shared" si="279"/>
        <v>valid</v>
      </c>
      <c r="L5988" s="1" t="str">
        <f t="shared" si="280"/>
        <v>BUDGET</v>
      </c>
      <c r="M5988" t="str">
        <f t="shared" si="281"/>
        <v>North Indian</v>
      </c>
      <c r="N5988" s="1" t="str" cm="1">
        <f t="array" ref="N5988">_xlfn.IFS(
G5988&lt;=25,"Fast",
G5988&lt;=40,"Medium",
G5988&gt;40,"Slow"
)</f>
        <v>Slow</v>
      </c>
    </row>
    <row r="5989" spans="1:14" x14ac:dyDescent="0.3">
      <c r="A5989" s="1">
        <v>447848</v>
      </c>
      <c r="B5989" s="1" t="s">
        <v>261</v>
      </c>
      <c r="C5989" s="1" t="s">
        <v>115</v>
      </c>
      <c r="D5989" s="1" t="s">
        <v>10353</v>
      </c>
      <c r="E5989" s="1">
        <v>300</v>
      </c>
      <c r="F5989" s="1">
        <v>2.9</v>
      </c>
      <c r="G5989" s="1">
        <v>80</v>
      </c>
      <c r="H5989" s="1" t="s">
        <v>8886</v>
      </c>
      <c r="I5989" s="1" t="s">
        <v>261</v>
      </c>
      <c r="J5989" s="1">
        <v>55</v>
      </c>
      <c r="K5989" s="1" t="str">
        <f t="shared" si="279"/>
        <v>valid</v>
      </c>
      <c r="L5989" s="1" t="str">
        <f t="shared" si="280"/>
        <v>BUDGET</v>
      </c>
      <c r="M5989" t="str">
        <f t="shared" si="281"/>
        <v>North Indian</v>
      </c>
      <c r="N5989" s="1" t="str" cm="1">
        <f t="array" ref="N5989">_xlfn.IFS(
G5989&lt;=25,"Fast",
G5989&lt;=40,"Medium",
G5989&gt;40,"Slow"
)</f>
        <v>Slow</v>
      </c>
    </row>
    <row r="5990" spans="1:14" x14ac:dyDescent="0.3">
      <c r="A5990" s="1">
        <v>447850</v>
      </c>
      <c r="B5990" s="1" t="s">
        <v>261</v>
      </c>
      <c r="C5990" s="1" t="s">
        <v>115</v>
      </c>
      <c r="D5990" s="1" t="s">
        <v>10354</v>
      </c>
      <c r="E5990" s="1">
        <v>300</v>
      </c>
      <c r="F5990" s="1">
        <v>2.9</v>
      </c>
      <c r="G5990" s="1">
        <v>80</v>
      </c>
      <c r="H5990" s="1" t="s">
        <v>8886</v>
      </c>
      <c r="I5990" s="1" t="s">
        <v>261</v>
      </c>
      <c r="J5990" s="1">
        <v>51</v>
      </c>
      <c r="K5990" s="1" t="str">
        <f t="shared" si="279"/>
        <v>valid</v>
      </c>
      <c r="L5990" s="1" t="str">
        <f t="shared" si="280"/>
        <v>BUDGET</v>
      </c>
      <c r="M5990" t="str">
        <f t="shared" si="281"/>
        <v>North Indian</v>
      </c>
      <c r="N5990" s="1" t="str" cm="1">
        <f t="array" ref="N5990">_xlfn.IFS(
G5990&lt;=25,"Fast",
G5990&lt;=40,"Medium",
G5990&gt;40,"Slow"
)</f>
        <v>Slow</v>
      </c>
    </row>
    <row r="5991" spans="1:14" x14ac:dyDescent="0.3">
      <c r="A5991" s="1">
        <v>447904</v>
      </c>
      <c r="B5991" s="1" t="s">
        <v>4142</v>
      </c>
      <c r="C5991" s="1" t="s">
        <v>68</v>
      </c>
      <c r="D5991" s="1" t="s">
        <v>10355</v>
      </c>
      <c r="E5991" s="1">
        <v>300</v>
      </c>
      <c r="F5991" s="1">
        <v>2.9</v>
      </c>
      <c r="G5991" s="1">
        <v>80</v>
      </c>
      <c r="H5991" s="1" t="s">
        <v>2615</v>
      </c>
      <c r="I5991" s="1" t="s">
        <v>4142</v>
      </c>
      <c r="J5991" s="1">
        <v>48</v>
      </c>
      <c r="K5991" s="1" t="str">
        <f t="shared" si="279"/>
        <v>valid</v>
      </c>
      <c r="L5991" s="1" t="str">
        <f t="shared" si="280"/>
        <v>BUDGET</v>
      </c>
      <c r="M5991" t="str">
        <f t="shared" si="281"/>
        <v>Biryani</v>
      </c>
      <c r="N5991" s="1" t="str" cm="1">
        <f t="array" ref="N5991">_xlfn.IFS(
G5991&lt;=25,"Fast",
G5991&lt;=40,"Medium",
G5991&gt;40,"Slow"
)</f>
        <v>Slow</v>
      </c>
    </row>
    <row r="5992" spans="1:14" x14ac:dyDescent="0.3">
      <c r="A5992" s="1">
        <v>447936</v>
      </c>
      <c r="B5992" s="1" t="s">
        <v>261</v>
      </c>
      <c r="C5992" s="1" t="s">
        <v>115</v>
      </c>
      <c r="D5992" s="1" t="s">
        <v>10356</v>
      </c>
      <c r="E5992" s="1">
        <v>300</v>
      </c>
      <c r="F5992" s="1">
        <v>2.9</v>
      </c>
      <c r="G5992" s="1">
        <v>80</v>
      </c>
      <c r="H5992" s="1" t="s">
        <v>8886</v>
      </c>
      <c r="I5992" s="1" t="s">
        <v>261</v>
      </c>
      <c r="J5992" s="1">
        <v>52</v>
      </c>
      <c r="K5992" s="1" t="str">
        <f t="shared" si="279"/>
        <v>valid</v>
      </c>
      <c r="L5992" s="1" t="str">
        <f t="shared" si="280"/>
        <v>BUDGET</v>
      </c>
      <c r="M5992" t="str">
        <f t="shared" si="281"/>
        <v>North Indian</v>
      </c>
      <c r="N5992" s="1" t="str" cm="1">
        <f t="array" ref="N5992">_xlfn.IFS(
G5992&lt;=25,"Fast",
G5992&lt;=40,"Medium",
G5992&gt;40,"Slow"
)</f>
        <v>Slow</v>
      </c>
    </row>
    <row r="5993" spans="1:14" x14ac:dyDescent="0.3">
      <c r="A5993" s="1">
        <v>447954</v>
      </c>
      <c r="B5993" s="1" t="s">
        <v>556</v>
      </c>
      <c r="C5993" s="1" t="s">
        <v>189</v>
      </c>
      <c r="D5993" s="1" t="s">
        <v>10357</v>
      </c>
      <c r="E5993" s="1">
        <v>250</v>
      </c>
      <c r="F5993" s="1">
        <v>2.9</v>
      </c>
      <c r="G5993" s="1">
        <v>80</v>
      </c>
      <c r="H5993" s="1" t="s">
        <v>9729</v>
      </c>
      <c r="I5993" s="1" t="s">
        <v>556</v>
      </c>
      <c r="J5993" s="1">
        <v>70</v>
      </c>
      <c r="K5993" s="1" t="str">
        <f t="shared" si="279"/>
        <v>valid</v>
      </c>
      <c r="L5993" s="1" t="str">
        <f t="shared" si="280"/>
        <v>BUDGET</v>
      </c>
      <c r="M5993" t="str">
        <f t="shared" si="281"/>
        <v>Seafood</v>
      </c>
      <c r="N5993" s="1" t="str" cm="1">
        <f t="array" ref="N5993">_xlfn.IFS(
G5993&lt;=25,"Fast",
G5993&lt;=40,"Medium",
G5993&gt;40,"Slow"
)</f>
        <v>Slow</v>
      </c>
    </row>
    <row r="5994" spans="1:14" x14ac:dyDescent="0.3">
      <c r="A5994" s="1">
        <v>447959</v>
      </c>
      <c r="B5994" s="1" t="s">
        <v>1002</v>
      </c>
      <c r="C5994" s="1" t="s">
        <v>463</v>
      </c>
      <c r="D5994" s="1" t="s">
        <v>10358</v>
      </c>
      <c r="E5994" s="1">
        <v>500</v>
      </c>
      <c r="F5994" s="1">
        <v>4.3</v>
      </c>
      <c r="G5994" s="1">
        <v>20</v>
      </c>
      <c r="H5994" s="1" t="s">
        <v>6456</v>
      </c>
      <c r="I5994" s="1" t="s">
        <v>1002</v>
      </c>
      <c r="J5994" s="1">
        <v>36</v>
      </c>
      <c r="K5994" s="1" t="str">
        <f t="shared" si="279"/>
        <v>valid</v>
      </c>
      <c r="L5994" s="1" t="str">
        <f t="shared" si="280"/>
        <v>MID</v>
      </c>
      <c r="M5994" t="str">
        <f t="shared" si="281"/>
        <v>South Indian</v>
      </c>
      <c r="N5994" s="1" t="str" cm="1">
        <f t="array" ref="N5994">_xlfn.IFS(
G5994&lt;=25,"Fast",
G5994&lt;=40,"Medium",
G5994&gt;40,"Slow"
)</f>
        <v>Fast</v>
      </c>
    </row>
    <row r="5995" spans="1:14" x14ac:dyDescent="0.3">
      <c r="A5995" s="1">
        <v>447965</v>
      </c>
      <c r="B5995" s="1" t="s">
        <v>21</v>
      </c>
      <c r="C5995" s="1" t="s">
        <v>11</v>
      </c>
      <c r="D5995" s="1" t="s">
        <v>10359</v>
      </c>
      <c r="E5995" s="1">
        <v>250</v>
      </c>
      <c r="F5995" s="1">
        <v>2.9</v>
      </c>
      <c r="G5995" s="1">
        <v>80</v>
      </c>
      <c r="H5995" s="1" t="s">
        <v>9244</v>
      </c>
      <c r="I5995" s="1" t="s">
        <v>21</v>
      </c>
      <c r="J5995" s="1">
        <v>57</v>
      </c>
      <c r="K5995" s="1" t="str">
        <f t="shared" si="279"/>
        <v>valid</v>
      </c>
      <c r="L5995" s="1" t="str">
        <f t="shared" si="280"/>
        <v>BUDGET</v>
      </c>
      <c r="M5995" t="str">
        <f t="shared" si="281"/>
        <v>Turkish</v>
      </c>
      <c r="N5995" s="1" t="str" cm="1">
        <f t="array" ref="N5995">_xlfn.IFS(
G5995&lt;=25,"Fast",
G5995&lt;=40,"Medium",
G5995&gt;40,"Slow"
)</f>
        <v>Slow</v>
      </c>
    </row>
    <row r="5996" spans="1:14" x14ac:dyDescent="0.3">
      <c r="A5996" s="1">
        <v>448020</v>
      </c>
      <c r="B5996" s="1" t="s">
        <v>683</v>
      </c>
      <c r="C5996" s="1" t="s">
        <v>91</v>
      </c>
      <c r="D5996" s="1" t="s">
        <v>10360</v>
      </c>
      <c r="E5996" s="1">
        <v>350</v>
      </c>
      <c r="F5996" s="1">
        <v>2.9</v>
      </c>
      <c r="G5996" s="1">
        <v>80</v>
      </c>
      <c r="H5996" s="1" t="s">
        <v>10361</v>
      </c>
      <c r="I5996" s="1" t="s">
        <v>683</v>
      </c>
      <c r="J5996" s="1">
        <v>43</v>
      </c>
      <c r="K5996" s="1" t="str">
        <f t="shared" si="279"/>
        <v>valid</v>
      </c>
      <c r="L5996" s="1" t="str">
        <f t="shared" si="280"/>
        <v>MID</v>
      </c>
      <c r="M5996" t="str">
        <f t="shared" si="281"/>
        <v>North Indian</v>
      </c>
      <c r="N5996" s="1" t="str" cm="1">
        <f t="array" ref="N5996">_xlfn.IFS(
G5996&lt;=25,"Fast",
G5996&lt;=40,"Medium",
G5996&gt;40,"Slow"
)</f>
        <v>Slow</v>
      </c>
    </row>
    <row r="5997" spans="1:14" x14ac:dyDescent="0.3">
      <c r="A5997" s="1">
        <v>448068</v>
      </c>
      <c r="B5997" s="1" t="s">
        <v>1076</v>
      </c>
      <c r="C5997" s="1" t="s">
        <v>463</v>
      </c>
      <c r="D5997" s="1" t="s">
        <v>10362</v>
      </c>
      <c r="E5997" s="1">
        <v>200</v>
      </c>
      <c r="F5997" s="1">
        <v>2.9</v>
      </c>
      <c r="G5997" s="1">
        <v>80</v>
      </c>
      <c r="H5997" s="1" t="s">
        <v>19</v>
      </c>
      <c r="I5997" s="1" t="s">
        <v>1076</v>
      </c>
      <c r="J5997" s="1">
        <v>58</v>
      </c>
      <c r="K5997" s="1" t="str">
        <f t="shared" si="279"/>
        <v>valid</v>
      </c>
      <c r="L5997" s="1" t="str">
        <f t="shared" si="280"/>
        <v>BUDGET</v>
      </c>
      <c r="M5997" t="str">
        <f t="shared" si="281"/>
        <v>Chinese</v>
      </c>
      <c r="N5997" s="1" t="str" cm="1">
        <f t="array" ref="N5997">_xlfn.IFS(
G5997&lt;=25,"Fast",
G5997&lt;=40,"Medium",
G5997&gt;40,"Slow"
)</f>
        <v>Slow</v>
      </c>
    </row>
    <row r="5998" spans="1:14" x14ac:dyDescent="0.3">
      <c r="A5998" s="1">
        <v>448135</v>
      </c>
      <c r="B5998" s="1" t="s">
        <v>95</v>
      </c>
      <c r="C5998" s="1" t="s">
        <v>91</v>
      </c>
      <c r="D5998" s="1" t="s">
        <v>10363</v>
      </c>
      <c r="E5998" s="1">
        <v>500</v>
      </c>
      <c r="F5998" s="1">
        <v>2.9</v>
      </c>
      <c r="G5998" s="1">
        <v>80</v>
      </c>
      <c r="H5998" s="1" t="s">
        <v>9859</v>
      </c>
      <c r="I5998" s="1" t="s">
        <v>95</v>
      </c>
      <c r="J5998" s="1">
        <v>57</v>
      </c>
      <c r="K5998" s="1" t="str">
        <f t="shared" si="279"/>
        <v>valid</v>
      </c>
      <c r="L5998" s="1" t="str">
        <f t="shared" si="280"/>
        <v>MID</v>
      </c>
      <c r="M5998" t="str">
        <f t="shared" si="281"/>
        <v>Biryani  Beverages</v>
      </c>
      <c r="N5998" s="1" t="str" cm="1">
        <f t="array" ref="N5998">_xlfn.IFS(
G5998&lt;=25,"Fast",
G5998&lt;=40,"Medium",
G5998&gt;40,"Slow"
)</f>
        <v>Slow</v>
      </c>
    </row>
    <row r="5999" spans="1:14" x14ac:dyDescent="0.3">
      <c r="A5999" s="1">
        <v>448190</v>
      </c>
      <c r="B5999" s="1" t="s">
        <v>95</v>
      </c>
      <c r="C5999" s="1" t="s">
        <v>91</v>
      </c>
      <c r="D5999" s="1" t="s">
        <v>10364</v>
      </c>
      <c r="E5999" s="1">
        <v>500</v>
      </c>
      <c r="F5999" s="1">
        <v>2.9</v>
      </c>
      <c r="G5999" s="1">
        <v>80</v>
      </c>
      <c r="H5999" s="1" t="s">
        <v>9859</v>
      </c>
      <c r="I5999" s="1" t="s">
        <v>95</v>
      </c>
      <c r="J5999" s="1">
        <v>58</v>
      </c>
      <c r="K5999" s="1" t="str">
        <f t="shared" si="279"/>
        <v>valid</v>
      </c>
      <c r="L5999" s="1" t="str">
        <f t="shared" si="280"/>
        <v>MID</v>
      </c>
      <c r="M5999" t="str">
        <f t="shared" si="281"/>
        <v>Biryani  Beverages</v>
      </c>
      <c r="N5999" s="1" t="str" cm="1">
        <f t="array" ref="N5999">_xlfn.IFS(
G5999&lt;=25,"Fast",
G5999&lt;=40,"Medium",
G5999&gt;40,"Slow"
)</f>
        <v>Slow</v>
      </c>
    </row>
    <row r="6000" spans="1:14" x14ac:dyDescent="0.3">
      <c r="A6000" s="1">
        <v>448216</v>
      </c>
      <c r="B6000" s="1" t="s">
        <v>21</v>
      </c>
      <c r="C6000" s="1" t="s">
        <v>11</v>
      </c>
      <c r="D6000" s="1" t="s">
        <v>10365</v>
      </c>
      <c r="E6000" s="1">
        <v>200</v>
      </c>
      <c r="F6000" s="1">
        <v>4.4000000000000004</v>
      </c>
      <c r="G6000" s="1">
        <v>20</v>
      </c>
      <c r="H6000" s="1" t="s">
        <v>278</v>
      </c>
      <c r="I6000" s="1" t="s">
        <v>21</v>
      </c>
      <c r="J6000" s="1">
        <v>64</v>
      </c>
      <c r="K6000" s="1" t="str">
        <f t="shared" si="279"/>
        <v>valid</v>
      </c>
      <c r="L6000" s="1" t="str">
        <f t="shared" si="280"/>
        <v>BUDGET</v>
      </c>
      <c r="M6000" t="str">
        <f t="shared" si="281"/>
        <v>Chinese</v>
      </c>
      <c r="N6000" s="1" t="str" cm="1">
        <f t="array" ref="N6000">_xlfn.IFS(
G6000&lt;=25,"Fast",
G6000&lt;=40,"Medium",
G6000&gt;40,"Slow"
)</f>
        <v>Fast</v>
      </c>
    </row>
    <row r="6001" spans="1:14" x14ac:dyDescent="0.3">
      <c r="A6001" s="1">
        <v>448268</v>
      </c>
      <c r="B6001" s="1" t="s">
        <v>95</v>
      </c>
      <c r="C6001" s="1" t="s">
        <v>91</v>
      </c>
      <c r="D6001" s="1" t="s">
        <v>10366</v>
      </c>
      <c r="E6001" s="1">
        <v>500</v>
      </c>
      <c r="F6001" s="1">
        <v>2.9</v>
      </c>
      <c r="G6001" s="1">
        <v>80</v>
      </c>
      <c r="H6001" s="1" t="s">
        <v>10367</v>
      </c>
      <c r="I6001" s="1" t="s">
        <v>95</v>
      </c>
      <c r="J6001" s="1">
        <v>58</v>
      </c>
      <c r="K6001" s="1" t="str">
        <f t="shared" si="279"/>
        <v>valid</v>
      </c>
      <c r="L6001" s="1" t="str">
        <f t="shared" si="280"/>
        <v>MID</v>
      </c>
      <c r="M6001" t="str">
        <f t="shared" si="281"/>
        <v>Hyderabadi  Biryani  Beverages</v>
      </c>
      <c r="N6001" s="1" t="str" cm="1">
        <f t="array" ref="N6001">_xlfn.IFS(
G6001&lt;=25,"Fast",
G6001&lt;=40,"Medium",
G6001&gt;40,"Slow"
)</f>
        <v>Slow</v>
      </c>
    </row>
    <row r="6002" spans="1:14" x14ac:dyDescent="0.3">
      <c r="A6002" s="1">
        <v>448270</v>
      </c>
      <c r="B6002" s="1" t="s">
        <v>3352</v>
      </c>
      <c r="C6002" s="1" t="s">
        <v>68</v>
      </c>
      <c r="D6002" s="1" t="s">
        <v>10368</v>
      </c>
      <c r="E6002" s="1">
        <v>200</v>
      </c>
      <c r="F6002" s="1">
        <v>2.9</v>
      </c>
      <c r="G6002" s="1">
        <v>80</v>
      </c>
      <c r="H6002" s="1" t="s">
        <v>10369</v>
      </c>
      <c r="I6002" s="1" t="s">
        <v>3352</v>
      </c>
      <c r="J6002" s="1">
        <v>46</v>
      </c>
      <c r="K6002" s="1" t="str">
        <f t="shared" si="279"/>
        <v>valid</v>
      </c>
      <c r="L6002" s="1" t="str">
        <f t="shared" si="280"/>
        <v>BUDGET</v>
      </c>
      <c r="M6002" t="str">
        <f t="shared" si="281"/>
        <v>Beverages</v>
      </c>
      <c r="N6002" s="1" t="str" cm="1">
        <f t="array" ref="N6002">_xlfn.IFS(
G6002&lt;=25,"Fast",
G6002&lt;=40,"Medium",
G6002&gt;40,"Slow"
)</f>
        <v>Slow</v>
      </c>
    </row>
    <row r="6003" spans="1:14" x14ac:dyDescent="0.3">
      <c r="A6003" s="1">
        <v>448272</v>
      </c>
      <c r="B6003" s="1" t="s">
        <v>3059</v>
      </c>
      <c r="C6003" s="1" t="s">
        <v>189</v>
      </c>
      <c r="D6003" s="1" t="s">
        <v>10370</v>
      </c>
      <c r="E6003" s="1">
        <v>200</v>
      </c>
      <c r="F6003" s="1">
        <v>2.9</v>
      </c>
      <c r="G6003" s="1">
        <v>80</v>
      </c>
      <c r="H6003" s="1" t="s">
        <v>10371</v>
      </c>
      <c r="I6003" s="1" t="s">
        <v>4953</v>
      </c>
      <c r="J6003" s="1">
        <v>82</v>
      </c>
      <c r="K6003" s="1" t="str">
        <f t="shared" si="279"/>
        <v>valid</v>
      </c>
      <c r="L6003" s="1" t="str">
        <f t="shared" si="280"/>
        <v>BUDGET</v>
      </c>
      <c r="M6003" t="str">
        <f t="shared" si="281"/>
        <v>Biryani</v>
      </c>
      <c r="N6003" s="1" t="str" cm="1">
        <f t="array" ref="N6003">_xlfn.IFS(
G6003&lt;=25,"Fast",
G6003&lt;=40,"Medium",
G6003&gt;40,"Slow"
)</f>
        <v>Slow</v>
      </c>
    </row>
    <row r="6004" spans="1:14" x14ac:dyDescent="0.3">
      <c r="A6004" s="1">
        <v>448286</v>
      </c>
      <c r="B6004" s="1" t="s">
        <v>95</v>
      </c>
      <c r="C6004" s="1" t="s">
        <v>91</v>
      </c>
      <c r="D6004" s="1" t="s">
        <v>10372</v>
      </c>
      <c r="E6004" s="1">
        <v>500</v>
      </c>
      <c r="F6004" s="1">
        <v>2.9</v>
      </c>
      <c r="G6004" s="1">
        <v>80</v>
      </c>
      <c r="H6004" s="1" t="s">
        <v>9859</v>
      </c>
      <c r="I6004" s="1" t="s">
        <v>95</v>
      </c>
      <c r="J6004" s="1">
        <v>58</v>
      </c>
      <c r="K6004" s="1" t="str">
        <f t="shared" si="279"/>
        <v>valid</v>
      </c>
      <c r="L6004" s="1" t="str">
        <f t="shared" si="280"/>
        <v>MID</v>
      </c>
      <c r="M6004" t="str">
        <f t="shared" si="281"/>
        <v>Biryani  Beverages</v>
      </c>
      <c r="N6004" s="1" t="str" cm="1">
        <f t="array" ref="N6004">_xlfn.IFS(
G6004&lt;=25,"Fast",
G6004&lt;=40,"Medium",
G6004&gt;40,"Slow"
)</f>
        <v>Slow</v>
      </c>
    </row>
    <row r="6005" spans="1:14" x14ac:dyDescent="0.3">
      <c r="A6005" s="1">
        <v>448301</v>
      </c>
      <c r="B6005" s="1" t="s">
        <v>2092</v>
      </c>
      <c r="C6005" s="1" t="s">
        <v>2068</v>
      </c>
      <c r="D6005" s="1" t="s">
        <v>8322</v>
      </c>
      <c r="E6005" s="1">
        <v>400</v>
      </c>
      <c r="F6005" s="1">
        <v>4.4000000000000004</v>
      </c>
      <c r="G6005" s="1">
        <v>50</v>
      </c>
      <c r="H6005" s="1" t="s">
        <v>9388</v>
      </c>
      <c r="I6005" s="1" t="s">
        <v>2092</v>
      </c>
      <c r="J6005" s="1">
        <v>49</v>
      </c>
      <c r="K6005" s="1" t="str">
        <f t="shared" si="279"/>
        <v>valid</v>
      </c>
      <c r="L6005" s="1" t="str">
        <f t="shared" si="280"/>
        <v>MID</v>
      </c>
      <c r="M6005" t="str">
        <f t="shared" si="281"/>
        <v>Chinese</v>
      </c>
      <c r="N6005" s="1" t="str" cm="1">
        <f t="array" ref="N6005">_xlfn.IFS(
G6005&lt;=25,"Fast",
G6005&lt;=40,"Medium",
G6005&gt;40,"Slow"
)</f>
        <v>Slow</v>
      </c>
    </row>
    <row r="6006" spans="1:14" x14ac:dyDescent="0.3">
      <c r="A6006" s="1">
        <v>448309</v>
      </c>
      <c r="B6006" s="1" t="s">
        <v>95</v>
      </c>
      <c r="C6006" s="1" t="s">
        <v>91</v>
      </c>
      <c r="D6006" s="1" t="s">
        <v>10373</v>
      </c>
      <c r="E6006" s="1">
        <v>500</v>
      </c>
      <c r="F6006" s="1">
        <v>2.9</v>
      </c>
      <c r="G6006" s="1">
        <v>80</v>
      </c>
      <c r="H6006" s="1" t="s">
        <v>2873</v>
      </c>
      <c r="I6006" s="1" t="s">
        <v>95</v>
      </c>
      <c r="J6006" s="1">
        <v>55</v>
      </c>
      <c r="K6006" s="1" t="str">
        <f t="shared" si="279"/>
        <v>valid</v>
      </c>
      <c r="L6006" s="1" t="str">
        <f t="shared" si="280"/>
        <v>MID</v>
      </c>
      <c r="M6006" t="str">
        <f t="shared" si="281"/>
        <v>Bakery  Desserts</v>
      </c>
      <c r="N6006" s="1" t="str" cm="1">
        <f t="array" ref="N6006">_xlfn.IFS(
G6006&lt;=25,"Fast",
G6006&lt;=40,"Medium",
G6006&gt;40,"Slow"
)</f>
        <v>Slow</v>
      </c>
    </row>
    <row r="6007" spans="1:14" x14ac:dyDescent="0.3">
      <c r="A6007" s="1">
        <v>448310</v>
      </c>
      <c r="B6007" s="1" t="s">
        <v>95</v>
      </c>
      <c r="C6007" s="1" t="s">
        <v>91</v>
      </c>
      <c r="D6007" s="1" t="s">
        <v>10374</v>
      </c>
      <c r="E6007" s="1">
        <v>500</v>
      </c>
      <c r="F6007" s="1">
        <v>2.9</v>
      </c>
      <c r="G6007" s="1">
        <v>80</v>
      </c>
      <c r="H6007" s="1" t="s">
        <v>9859</v>
      </c>
      <c r="I6007" s="1" t="s">
        <v>95</v>
      </c>
      <c r="J6007" s="1">
        <v>58</v>
      </c>
      <c r="K6007" s="1" t="str">
        <f t="shared" si="279"/>
        <v>valid</v>
      </c>
      <c r="L6007" s="1" t="str">
        <f t="shared" si="280"/>
        <v>MID</v>
      </c>
      <c r="M6007" t="str">
        <f t="shared" si="281"/>
        <v>Biryani  Beverages</v>
      </c>
      <c r="N6007" s="1" t="str" cm="1">
        <f t="array" ref="N6007">_xlfn.IFS(
G6007&lt;=25,"Fast",
G6007&lt;=40,"Medium",
G6007&gt;40,"Slow"
)</f>
        <v>Slow</v>
      </c>
    </row>
    <row r="6008" spans="1:14" x14ac:dyDescent="0.3">
      <c r="A6008" s="1">
        <v>448326</v>
      </c>
      <c r="B6008" s="1" t="s">
        <v>95</v>
      </c>
      <c r="C6008" s="1" t="s">
        <v>91</v>
      </c>
      <c r="D6008" s="1" t="s">
        <v>10375</v>
      </c>
      <c r="E6008" s="1">
        <v>500</v>
      </c>
      <c r="F6008" s="1">
        <v>2.9</v>
      </c>
      <c r="G6008" s="1">
        <v>80</v>
      </c>
      <c r="H6008" s="1" t="s">
        <v>9859</v>
      </c>
      <c r="I6008" s="1" t="s">
        <v>95</v>
      </c>
      <c r="J6008" s="1">
        <v>58</v>
      </c>
      <c r="K6008" s="1" t="str">
        <f t="shared" si="279"/>
        <v>valid</v>
      </c>
      <c r="L6008" s="1" t="str">
        <f t="shared" si="280"/>
        <v>MID</v>
      </c>
      <c r="M6008" t="str">
        <f t="shared" si="281"/>
        <v>Biryani  Beverages</v>
      </c>
      <c r="N6008" s="1" t="str" cm="1">
        <f t="array" ref="N6008">_xlfn.IFS(
G6008&lt;=25,"Fast",
G6008&lt;=40,"Medium",
G6008&gt;40,"Slow"
)</f>
        <v>Slow</v>
      </c>
    </row>
    <row r="6009" spans="1:14" x14ac:dyDescent="0.3">
      <c r="A6009" s="1">
        <v>448329</v>
      </c>
      <c r="B6009" s="1" t="s">
        <v>2092</v>
      </c>
      <c r="C6009" s="1" t="s">
        <v>2068</v>
      </c>
      <c r="D6009" s="1" t="s">
        <v>10376</v>
      </c>
      <c r="E6009" s="1">
        <v>400</v>
      </c>
      <c r="F6009" s="1">
        <v>4.8</v>
      </c>
      <c r="G6009" s="1">
        <v>20</v>
      </c>
      <c r="H6009" s="1" t="s">
        <v>9388</v>
      </c>
      <c r="I6009" s="1" t="s">
        <v>2092</v>
      </c>
      <c r="J6009" s="1">
        <v>45</v>
      </c>
      <c r="K6009" s="1" t="str">
        <f t="shared" si="279"/>
        <v>valid</v>
      </c>
      <c r="L6009" s="1" t="str">
        <f t="shared" si="280"/>
        <v>MID</v>
      </c>
      <c r="M6009" t="str">
        <f t="shared" si="281"/>
        <v>Chinese</v>
      </c>
      <c r="N6009" s="1" t="str" cm="1">
        <f t="array" ref="N6009">_xlfn.IFS(
G6009&lt;=25,"Fast",
G6009&lt;=40,"Medium",
G6009&gt;40,"Slow"
)</f>
        <v>Fast</v>
      </c>
    </row>
    <row r="6010" spans="1:14" x14ac:dyDescent="0.3">
      <c r="A6010" s="1">
        <v>448344</v>
      </c>
      <c r="B6010" s="1" t="s">
        <v>6129</v>
      </c>
      <c r="C6010" s="1" t="s">
        <v>189</v>
      </c>
      <c r="D6010" s="1" t="s">
        <v>10377</v>
      </c>
      <c r="E6010" s="1">
        <v>300</v>
      </c>
      <c r="F6010" s="1">
        <v>2.9</v>
      </c>
      <c r="G6010" s="1">
        <v>80</v>
      </c>
      <c r="H6010" s="1" t="s">
        <v>10378</v>
      </c>
      <c r="I6010" s="1" t="s">
        <v>6129</v>
      </c>
      <c r="J6010" s="1">
        <v>73</v>
      </c>
      <c r="K6010" s="1" t="str">
        <f t="shared" si="279"/>
        <v>valid</v>
      </c>
      <c r="L6010" s="1" t="str">
        <f t="shared" si="280"/>
        <v>BUDGET</v>
      </c>
      <c r="M6010" t="str">
        <f t="shared" si="281"/>
        <v>Fast Food</v>
      </c>
      <c r="N6010" s="1" t="str" cm="1">
        <f t="array" ref="N6010">_xlfn.IFS(
G6010&lt;=25,"Fast",
G6010&lt;=40,"Medium",
G6010&gt;40,"Slow"
)</f>
        <v>Slow</v>
      </c>
    </row>
    <row r="6011" spans="1:14" x14ac:dyDescent="0.3">
      <c r="A6011" s="1">
        <v>448367</v>
      </c>
      <c r="B6011" s="1" t="s">
        <v>9207</v>
      </c>
      <c r="C6011" s="1" t="s">
        <v>115</v>
      </c>
      <c r="D6011" s="1" t="s">
        <v>10379</v>
      </c>
      <c r="E6011" s="1">
        <v>350</v>
      </c>
      <c r="F6011" s="1">
        <v>2.9</v>
      </c>
      <c r="G6011" s="1">
        <v>80</v>
      </c>
      <c r="H6011" s="1" t="s">
        <v>10380</v>
      </c>
      <c r="I6011" s="1" t="s">
        <v>9207</v>
      </c>
      <c r="J6011" s="1">
        <v>68</v>
      </c>
      <c r="K6011" s="1" t="str">
        <f t="shared" si="279"/>
        <v>valid</v>
      </c>
      <c r="L6011" s="1" t="str">
        <f t="shared" si="280"/>
        <v>MID</v>
      </c>
      <c r="M6011" t="str">
        <f t="shared" si="281"/>
        <v>North Indian</v>
      </c>
      <c r="N6011" s="1" t="str" cm="1">
        <f t="array" ref="N6011">_xlfn.IFS(
G6011&lt;=25,"Fast",
G6011&lt;=40,"Medium",
G6011&gt;40,"Slow"
)</f>
        <v>Slow</v>
      </c>
    </row>
    <row r="6012" spans="1:14" x14ac:dyDescent="0.3">
      <c r="A6012" s="1">
        <v>448370</v>
      </c>
      <c r="B6012" s="1" t="s">
        <v>6129</v>
      </c>
      <c r="C6012" s="1" t="s">
        <v>189</v>
      </c>
      <c r="D6012" s="1" t="s">
        <v>10381</v>
      </c>
      <c r="E6012" s="1">
        <v>200</v>
      </c>
      <c r="F6012" s="1">
        <v>2.9</v>
      </c>
      <c r="G6012" s="1">
        <v>80</v>
      </c>
      <c r="H6012" s="1" t="s">
        <v>10378</v>
      </c>
      <c r="I6012" s="1" t="s">
        <v>6129</v>
      </c>
      <c r="J6012" s="1">
        <v>48</v>
      </c>
      <c r="K6012" s="1" t="str">
        <f t="shared" si="279"/>
        <v>valid</v>
      </c>
      <c r="L6012" s="1" t="str">
        <f t="shared" si="280"/>
        <v>BUDGET</v>
      </c>
      <c r="M6012" t="str">
        <f t="shared" si="281"/>
        <v>Fast Food</v>
      </c>
      <c r="N6012" s="1" t="str" cm="1">
        <f t="array" ref="N6012">_xlfn.IFS(
G6012&lt;=25,"Fast",
G6012&lt;=40,"Medium",
G6012&gt;40,"Slow"
)</f>
        <v>Slow</v>
      </c>
    </row>
    <row r="6013" spans="1:14" x14ac:dyDescent="0.3">
      <c r="A6013" s="1">
        <v>448438</v>
      </c>
      <c r="B6013" s="1" t="s">
        <v>95</v>
      </c>
      <c r="C6013" s="1" t="s">
        <v>91</v>
      </c>
      <c r="D6013" s="1" t="s">
        <v>10382</v>
      </c>
      <c r="E6013" s="1">
        <v>500</v>
      </c>
      <c r="F6013" s="1">
        <v>2.9</v>
      </c>
      <c r="G6013" s="1">
        <v>80</v>
      </c>
      <c r="H6013" s="1" t="s">
        <v>355</v>
      </c>
      <c r="I6013" s="1" t="s">
        <v>95</v>
      </c>
      <c r="J6013" s="1">
        <v>58</v>
      </c>
      <c r="K6013" s="1" t="str">
        <f t="shared" si="279"/>
        <v>valid</v>
      </c>
      <c r="L6013" s="1" t="str">
        <f t="shared" si="280"/>
        <v>MID</v>
      </c>
      <c r="M6013" t="str">
        <f t="shared" si="281"/>
        <v>Biryani</v>
      </c>
      <c r="N6013" s="1" t="str" cm="1">
        <f t="array" ref="N6013">_xlfn.IFS(
G6013&lt;=25,"Fast",
G6013&lt;=40,"Medium",
G6013&gt;40,"Slow"
)</f>
        <v>Slow</v>
      </c>
    </row>
    <row r="6014" spans="1:14" x14ac:dyDescent="0.3">
      <c r="A6014" s="1">
        <v>448442</v>
      </c>
      <c r="B6014" s="1" t="s">
        <v>1715</v>
      </c>
      <c r="C6014" s="1" t="s">
        <v>68</v>
      </c>
      <c r="D6014" s="1" t="s">
        <v>10383</v>
      </c>
      <c r="E6014" s="1">
        <v>250</v>
      </c>
      <c r="F6014" s="1">
        <v>2.9</v>
      </c>
      <c r="G6014" s="1">
        <v>80</v>
      </c>
      <c r="H6014" s="1" t="s">
        <v>278</v>
      </c>
      <c r="I6014" s="1" t="s">
        <v>1715</v>
      </c>
      <c r="J6014" s="1">
        <v>40</v>
      </c>
      <c r="K6014" s="1" t="str">
        <f t="shared" si="279"/>
        <v>valid</v>
      </c>
      <c r="L6014" s="1" t="str">
        <f t="shared" si="280"/>
        <v>BUDGET</v>
      </c>
      <c r="M6014" t="str">
        <f t="shared" si="281"/>
        <v>Chinese</v>
      </c>
      <c r="N6014" s="1" t="str" cm="1">
        <f t="array" ref="N6014">_xlfn.IFS(
G6014&lt;=25,"Fast",
G6014&lt;=40,"Medium",
G6014&gt;40,"Slow"
)</f>
        <v>Slow</v>
      </c>
    </row>
    <row r="6015" spans="1:14" x14ac:dyDescent="0.3">
      <c r="A6015" s="1">
        <v>448481</v>
      </c>
      <c r="B6015" s="1" t="s">
        <v>276</v>
      </c>
      <c r="C6015" s="1" t="s">
        <v>115</v>
      </c>
      <c r="D6015" s="1" t="s">
        <v>10384</v>
      </c>
      <c r="E6015" s="1">
        <v>400</v>
      </c>
      <c r="F6015" s="1">
        <v>2.9</v>
      </c>
      <c r="G6015" s="1">
        <v>80</v>
      </c>
      <c r="H6015" s="1" t="s">
        <v>10385</v>
      </c>
      <c r="I6015" s="1" t="s">
        <v>276</v>
      </c>
      <c r="J6015" s="1">
        <v>71</v>
      </c>
      <c r="K6015" s="1" t="str">
        <f t="shared" si="279"/>
        <v>valid</v>
      </c>
      <c r="L6015" s="1" t="str">
        <f t="shared" si="280"/>
        <v>MID</v>
      </c>
      <c r="M6015" t="str">
        <f t="shared" si="281"/>
        <v>North Indian</v>
      </c>
      <c r="N6015" s="1" t="str" cm="1">
        <f t="array" ref="N6015">_xlfn.IFS(
G6015&lt;=25,"Fast",
G6015&lt;=40,"Medium",
G6015&gt;40,"Slow"
)</f>
        <v>Slow</v>
      </c>
    </row>
    <row r="6016" spans="1:14" x14ac:dyDescent="0.3">
      <c r="A6016" s="1">
        <v>448490</v>
      </c>
      <c r="B6016" s="1" t="s">
        <v>1896</v>
      </c>
      <c r="C6016" s="1" t="s">
        <v>91</v>
      </c>
      <c r="D6016" s="1" t="s">
        <v>6095</v>
      </c>
      <c r="E6016" s="1">
        <v>600</v>
      </c>
      <c r="F6016" s="1">
        <v>2.9</v>
      </c>
      <c r="G6016" s="1">
        <v>80</v>
      </c>
      <c r="H6016" s="1" t="s">
        <v>3442</v>
      </c>
      <c r="I6016" s="1" t="s">
        <v>1085</v>
      </c>
      <c r="J6016" s="1">
        <v>37</v>
      </c>
      <c r="K6016" s="1" t="str">
        <f t="shared" si="279"/>
        <v>valid</v>
      </c>
      <c r="L6016" s="1" t="str">
        <f t="shared" si="280"/>
        <v>MID</v>
      </c>
      <c r="M6016" t="str">
        <f t="shared" si="281"/>
        <v>North Indian</v>
      </c>
      <c r="N6016" s="1" t="str" cm="1">
        <f t="array" ref="N6016">_xlfn.IFS(
G6016&lt;=25,"Fast",
G6016&lt;=40,"Medium",
G6016&gt;40,"Slow"
)</f>
        <v>Slow</v>
      </c>
    </row>
    <row r="6017" spans="1:14" x14ac:dyDescent="0.3">
      <c r="A6017" s="1">
        <v>448491</v>
      </c>
      <c r="B6017" s="1" t="s">
        <v>1896</v>
      </c>
      <c r="C6017" s="1" t="s">
        <v>91</v>
      </c>
      <c r="D6017" s="1" t="s">
        <v>3441</v>
      </c>
      <c r="E6017" s="1">
        <v>300</v>
      </c>
      <c r="F6017" s="1">
        <v>2.9</v>
      </c>
      <c r="G6017" s="1">
        <v>80</v>
      </c>
      <c r="H6017" s="1" t="s">
        <v>3442</v>
      </c>
      <c r="I6017" s="1" t="s">
        <v>1085</v>
      </c>
      <c r="J6017" s="1">
        <v>40</v>
      </c>
      <c r="K6017" s="1" t="str">
        <f t="shared" si="279"/>
        <v>valid</v>
      </c>
      <c r="L6017" s="1" t="str">
        <f t="shared" si="280"/>
        <v>BUDGET</v>
      </c>
      <c r="M6017" t="str">
        <f t="shared" si="281"/>
        <v>North Indian</v>
      </c>
      <c r="N6017" s="1" t="str" cm="1">
        <f t="array" ref="N6017">_xlfn.IFS(
G6017&lt;=25,"Fast",
G6017&lt;=40,"Medium",
G6017&gt;40,"Slow"
)</f>
        <v>Slow</v>
      </c>
    </row>
    <row r="6018" spans="1:14" x14ac:dyDescent="0.3">
      <c r="A6018" s="1">
        <v>448583</v>
      </c>
      <c r="B6018" s="1" t="s">
        <v>960</v>
      </c>
      <c r="C6018" s="1" t="s">
        <v>463</v>
      </c>
      <c r="D6018" s="1" t="s">
        <v>10386</v>
      </c>
      <c r="E6018" s="1">
        <v>300</v>
      </c>
      <c r="F6018" s="1">
        <v>2.9</v>
      </c>
      <c r="G6018" s="1">
        <v>80</v>
      </c>
      <c r="H6018" s="1" t="s">
        <v>10387</v>
      </c>
      <c r="I6018" s="1" t="s">
        <v>10388</v>
      </c>
      <c r="J6018" s="1">
        <v>59</v>
      </c>
      <c r="K6018" s="1" t="str">
        <f t="shared" si="279"/>
        <v>valid</v>
      </c>
      <c r="L6018" s="1" t="str">
        <f t="shared" si="280"/>
        <v>BUDGET</v>
      </c>
      <c r="M6018" t="str">
        <f t="shared" si="281"/>
        <v>Biryani</v>
      </c>
      <c r="N6018" s="1" t="str" cm="1">
        <f t="array" ref="N6018">_xlfn.IFS(
G6018&lt;=25,"Fast",
G6018&lt;=40,"Medium",
G6018&gt;40,"Slow"
)</f>
        <v>Slow</v>
      </c>
    </row>
    <row r="6019" spans="1:14" x14ac:dyDescent="0.3">
      <c r="A6019" s="1">
        <v>448584</v>
      </c>
      <c r="B6019" s="1" t="s">
        <v>960</v>
      </c>
      <c r="C6019" s="1" t="s">
        <v>463</v>
      </c>
      <c r="D6019" s="1" t="s">
        <v>8601</v>
      </c>
      <c r="E6019" s="1">
        <v>270</v>
      </c>
      <c r="F6019" s="1">
        <v>4.3</v>
      </c>
      <c r="G6019" s="1">
        <v>100</v>
      </c>
      <c r="H6019" s="1" t="s">
        <v>8602</v>
      </c>
      <c r="I6019" s="1" t="s">
        <v>10388</v>
      </c>
      <c r="J6019" s="1">
        <v>58</v>
      </c>
      <c r="K6019" s="1" t="str">
        <f t="shared" ref="K6019:K6082" si="282">IF(E6019=0,"outlier","valid")</f>
        <v>valid</v>
      </c>
      <c r="L6019" s="1" t="str">
        <f t="shared" ref="L6019:L6082" si="283">IF(E6019&lt;=300,"BUDGET",IF(E6019&lt;=600,"MID","PREMIUM"))</f>
        <v>BUDGET</v>
      </c>
      <c r="M6019" t="str">
        <f t="shared" ref="M6019:M6082" si="284">IFERROR(LEFT(H6019, FIND(",", H6019)-1), H6019)</f>
        <v>Healthy Food</v>
      </c>
      <c r="N6019" s="1" t="str" cm="1">
        <f t="array" ref="N6019">_xlfn.IFS(
G6019&lt;=25,"Fast",
G6019&lt;=40,"Medium",
G6019&gt;40,"Slow"
)</f>
        <v>Slow</v>
      </c>
    </row>
    <row r="6020" spans="1:14" x14ac:dyDescent="0.3">
      <c r="A6020" s="1">
        <v>448590</v>
      </c>
      <c r="B6020" s="1" t="s">
        <v>960</v>
      </c>
      <c r="C6020" s="1" t="s">
        <v>463</v>
      </c>
      <c r="D6020" s="1" t="s">
        <v>10389</v>
      </c>
      <c r="E6020" s="1">
        <v>200</v>
      </c>
      <c r="F6020" s="1">
        <v>4.2</v>
      </c>
      <c r="G6020" s="1">
        <v>20</v>
      </c>
      <c r="H6020" s="1" t="s">
        <v>10390</v>
      </c>
      <c r="I6020" s="1" t="s">
        <v>10388</v>
      </c>
      <c r="J6020" s="1">
        <v>60</v>
      </c>
      <c r="K6020" s="1" t="str">
        <f t="shared" si="282"/>
        <v>valid</v>
      </c>
      <c r="L6020" s="1" t="str">
        <f t="shared" si="283"/>
        <v>BUDGET</v>
      </c>
      <c r="M6020" t="str">
        <f t="shared" si="284"/>
        <v>Indian</v>
      </c>
      <c r="N6020" s="1" t="str" cm="1">
        <f t="array" ref="N6020">_xlfn.IFS(
G6020&lt;=25,"Fast",
G6020&lt;=40,"Medium",
G6020&gt;40,"Slow"
)</f>
        <v>Fast</v>
      </c>
    </row>
    <row r="6021" spans="1:14" x14ac:dyDescent="0.3">
      <c r="A6021" s="1">
        <v>448613</v>
      </c>
      <c r="B6021" s="1" t="s">
        <v>1855</v>
      </c>
      <c r="C6021" s="1" t="s">
        <v>463</v>
      </c>
      <c r="D6021" s="1" t="s">
        <v>10391</v>
      </c>
      <c r="E6021" s="1">
        <v>220</v>
      </c>
      <c r="F6021" s="1">
        <v>2.9</v>
      </c>
      <c r="G6021" s="1">
        <v>80</v>
      </c>
      <c r="H6021" s="1" t="s">
        <v>2311</v>
      </c>
      <c r="I6021" s="1" t="s">
        <v>1855</v>
      </c>
      <c r="J6021" s="1">
        <v>72</v>
      </c>
      <c r="K6021" s="1" t="str">
        <f t="shared" si="282"/>
        <v>valid</v>
      </c>
      <c r="L6021" s="1" t="str">
        <f t="shared" si="283"/>
        <v>BUDGET</v>
      </c>
      <c r="M6021" t="str">
        <f t="shared" si="284"/>
        <v>Arabian</v>
      </c>
      <c r="N6021" s="1" t="str" cm="1">
        <f t="array" ref="N6021">_xlfn.IFS(
G6021&lt;=25,"Fast",
G6021&lt;=40,"Medium",
G6021&gt;40,"Slow"
)</f>
        <v>Slow</v>
      </c>
    </row>
    <row r="6022" spans="1:14" x14ac:dyDescent="0.3">
      <c r="A6022" s="1">
        <v>448701</v>
      </c>
      <c r="B6022" s="1" t="s">
        <v>2017</v>
      </c>
      <c r="C6022" s="1" t="s">
        <v>115</v>
      </c>
      <c r="D6022" s="1" t="s">
        <v>10392</v>
      </c>
      <c r="E6022" s="1">
        <v>200</v>
      </c>
      <c r="F6022" s="1">
        <v>2.9</v>
      </c>
      <c r="G6022" s="1">
        <v>80</v>
      </c>
      <c r="H6022" s="1" t="s">
        <v>2299</v>
      </c>
      <c r="I6022" s="1" t="s">
        <v>2017</v>
      </c>
      <c r="J6022" s="1">
        <v>69</v>
      </c>
      <c r="K6022" s="1" t="str">
        <f t="shared" si="282"/>
        <v>valid</v>
      </c>
      <c r="L6022" s="1" t="str">
        <f t="shared" si="283"/>
        <v>BUDGET</v>
      </c>
      <c r="M6022" t="str">
        <f t="shared" si="284"/>
        <v>Chinese</v>
      </c>
      <c r="N6022" s="1" t="str" cm="1">
        <f t="array" ref="N6022">_xlfn.IFS(
G6022&lt;=25,"Fast",
G6022&lt;=40,"Medium",
G6022&gt;40,"Slow"
)</f>
        <v>Slow</v>
      </c>
    </row>
    <row r="6023" spans="1:14" x14ac:dyDescent="0.3">
      <c r="A6023" s="1">
        <v>448720</v>
      </c>
      <c r="B6023" s="1" t="s">
        <v>10393</v>
      </c>
      <c r="C6023" s="1" t="s">
        <v>11</v>
      </c>
      <c r="D6023" s="1" t="s">
        <v>10394</v>
      </c>
      <c r="E6023" s="1">
        <v>300</v>
      </c>
      <c r="F6023" s="1">
        <v>2.9</v>
      </c>
      <c r="G6023" s="1">
        <v>80</v>
      </c>
      <c r="H6023" s="1" t="s">
        <v>10395</v>
      </c>
      <c r="I6023" s="1" t="s">
        <v>10396</v>
      </c>
      <c r="J6023" s="1">
        <v>57</v>
      </c>
      <c r="K6023" s="1" t="str">
        <f t="shared" si="282"/>
        <v>valid</v>
      </c>
      <c r="L6023" s="1" t="str">
        <f t="shared" si="283"/>
        <v>BUDGET</v>
      </c>
      <c r="M6023" t="str">
        <f t="shared" si="284"/>
        <v>South Indian</v>
      </c>
      <c r="N6023" s="1" t="str" cm="1">
        <f t="array" ref="N6023">_xlfn.IFS(
G6023&lt;=25,"Fast",
G6023&lt;=40,"Medium",
G6023&gt;40,"Slow"
)</f>
        <v>Slow</v>
      </c>
    </row>
    <row r="6024" spans="1:14" x14ac:dyDescent="0.3">
      <c r="A6024" s="1">
        <v>448732</v>
      </c>
      <c r="B6024" s="1" t="s">
        <v>1274</v>
      </c>
      <c r="C6024" s="1" t="s">
        <v>91</v>
      </c>
      <c r="D6024" s="1" t="s">
        <v>10397</v>
      </c>
      <c r="E6024" s="1">
        <v>600</v>
      </c>
      <c r="F6024" s="1">
        <v>2.9</v>
      </c>
      <c r="G6024" s="1">
        <v>80</v>
      </c>
      <c r="H6024" s="1" t="s">
        <v>2299</v>
      </c>
      <c r="I6024" s="1" t="s">
        <v>1274</v>
      </c>
      <c r="J6024" s="1">
        <v>38</v>
      </c>
      <c r="K6024" s="1" t="str">
        <f t="shared" si="282"/>
        <v>valid</v>
      </c>
      <c r="L6024" s="1" t="str">
        <f t="shared" si="283"/>
        <v>MID</v>
      </c>
      <c r="M6024" t="str">
        <f t="shared" si="284"/>
        <v>Chinese</v>
      </c>
      <c r="N6024" s="1" t="str" cm="1">
        <f t="array" ref="N6024">_xlfn.IFS(
G6024&lt;=25,"Fast",
G6024&lt;=40,"Medium",
G6024&gt;40,"Slow"
)</f>
        <v>Slow</v>
      </c>
    </row>
    <row r="6025" spans="1:14" x14ac:dyDescent="0.3">
      <c r="A6025" s="1">
        <v>448766</v>
      </c>
      <c r="B6025" s="1" t="s">
        <v>382</v>
      </c>
      <c r="C6025" s="1" t="s">
        <v>383</v>
      </c>
      <c r="D6025" s="1" t="s">
        <v>10398</v>
      </c>
      <c r="E6025" s="1">
        <v>300</v>
      </c>
      <c r="F6025" s="1">
        <v>2.9</v>
      </c>
      <c r="G6025" s="1">
        <v>80</v>
      </c>
      <c r="H6025" s="1" t="s">
        <v>10399</v>
      </c>
      <c r="I6025" s="1" t="s">
        <v>382</v>
      </c>
      <c r="J6025" s="1">
        <v>79</v>
      </c>
      <c r="K6025" s="1" t="str">
        <f t="shared" si="282"/>
        <v>valid</v>
      </c>
      <c r="L6025" s="1" t="str">
        <f t="shared" si="283"/>
        <v>BUDGET</v>
      </c>
      <c r="M6025" t="str">
        <f t="shared" si="284"/>
        <v>North Indian</v>
      </c>
      <c r="N6025" s="1" t="str" cm="1">
        <f t="array" ref="N6025">_xlfn.IFS(
G6025&lt;=25,"Fast",
G6025&lt;=40,"Medium",
G6025&gt;40,"Slow"
)</f>
        <v>Slow</v>
      </c>
    </row>
    <row r="6026" spans="1:14" x14ac:dyDescent="0.3">
      <c r="A6026" s="1">
        <v>448830</v>
      </c>
      <c r="B6026" s="1" t="s">
        <v>83</v>
      </c>
      <c r="C6026" s="1" t="s">
        <v>68</v>
      </c>
      <c r="D6026" s="1" t="s">
        <v>10400</v>
      </c>
      <c r="E6026" s="1">
        <v>250</v>
      </c>
      <c r="F6026" s="1">
        <v>2.9</v>
      </c>
      <c r="G6026" s="1">
        <v>80</v>
      </c>
      <c r="H6026" s="1" t="s">
        <v>10401</v>
      </c>
      <c r="I6026" s="1" t="s">
        <v>83</v>
      </c>
      <c r="J6026" s="1">
        <v>78</v>
      </c>
      <c r="K6026" s="1" t="str">
        <f t="shared" si="282"/>
        <v>valid</v>
      </c>
      <c r="L6026" s="1" t="str">
        <f t="shared" si="283"/>
        <v>BUDGET</v>
      </c>
      <c r="M6026" t="str">
        <f t="shared" si="284"/>
        <v>Snacks</v>
      </c>
      <c r="N6026" s="1" t="str" cm="1">
        <f t="array" ref="N6026">_xlfn.IFS(
G6026&lt;=25,"Fast",
G6026&lt;=40,"Medium",
G6026&gt;40,"Slow"
)</f>
        <v>Slow</v>
      </c>
    </row>
    <row r="6027" spans="1:14" x14ac:dyDescent="0.3">
      <c r="A6027" s="1">
        <v>448834</v>
      </c>
      <c r="B6027" s="1" t="s">
        <v>6288</v>
      </c>
      <c r="C6027" s="1" t="s">
        <v>68</v>
      </c>
      <c r="D6027" s="1" t="s">
        <v>10402</v>
      </c>
      <c r="E6027" s="1">
        <v>500</v>
      </c>
      <c r="F6027" s="1">
        <v>4</v>
      </c>
      <c r="G6027" s="1">
        <v>20</v>
      </c>
      <c r="H6027" s="1" t="s">
        <v>10403</v>
      </c>
      <c r="I6027" s="1" t="s">
        <v>6288</v>
      </c>
      <c r="J6027" s="1">
        <v>69</v>
      </c>
      <c r="K6027" s="1" t="str">
        <f t="shared" si="282"/>
        <v>valid</v>
      </c>
      <c r="L6027" s="1" t="str">
        <f t="shared" si="283"/>
        <v>MID</v>
      </c>
      <c r="M6027" t="str">
        <f t="shared" si="284"/>
        <v>South Indian  Combo  Sweets</v>
      </c>
      <c r="N6027" s="1" t="str" cm="1">
        <f t="array" ref="N6027">_xlfn.IFS(
G6027&lt;=25,"Fast",
G6027&lt;=40,"Medium",
G6027&gt;40,"Slow"
)</f>
        <v>Fast</v>
      </c>
    </row>
    <row r="6028" spans="1:14" x14ac:dyDescent="0.3">
      <c r="A6028" s="1">
        <v>448841</v>
      </c>
      <c r="B6028" s="1" t="s">
        <v>6129</v>
      </c>
      <c r="C6028" s="1" t="s">
        <v>189</v>
      </c>
      <c r="D6028" s="1" t="s">
        <v>10404</v>
      </c>
      <c r="E6028" s="1">
        <v>500</v>
      </c>
      <c r="F6028" s="1">
        <v>2.9</v>
      </c>
      <c r="G6028" s="1">
        <v>80</v>
      </c>
      <c r="H6028" s="1" t="s">
        <v>10405</v>
      </c>
      <c r="I6028" s="1" t="s">
        <v>6129</v>
      </c>
      <c r="J6028" s="1">
        <v>77</v>
      </c>
      <c r="K6028" s="1" t="str">
        <f t="shared" si="282"/>
        <v>valid</v>
      </c>
      <c r="L6028" s="1" t="str">
        <f t="shared" si="283"/>
        <v>MID</v>
      </c>
      <c r="M6028" t="str">
        <f t="shared" si="284"/>
        <v>Biryani</v>
      </c>
      <c r="N6028" s="1" t="str" cm="1">
        <f t="array" ref="N6028">_xlfn.IFS(
G6028&lt;=25,"Fast",
G6028&lt;=40,"Medium",
G6028&gt;40,"Slow"
)</f>
        <v>Slow</v>
      </c>
    </row>
    <row r="6029" spans="1:14" x14ac:dyDescent="0.3">
      <c r="A6029" s="1">
        <v>448862</v>
      </c>
      <c r="B6029" s="1" t="s">
        <v>771</v>
      </c>
      <c r="C6029" s="1" t="s">
        <v>189</v>
      </c>
      <c r="D6029" s="1" t="s">
        <v>10406</v>
      </c>
      <c r="E6029" s="1">
        <v>500</v>
      </c>
      <c r="F6029" s="1">
        <v>2.9</v>
      </c>
      <c r="G6029" s="1">
        <v>80</v>
      </c>
      <c r="H6029" s="1" t="s">
        <v>101</v>
      </c>
      <c r="I6029" s="1" t="s">
        <v>4953</v>
      </c>
      <c r="J6029" s="1">
        <v>59</v>
      </c>
      <c r="K6029" s="1" t="str">
        <f t="shared" si="282"/>
        <v>valid</v>
      </c>
      <c r="L6029" s="1" t="str">
        <f t="shared" si="283"/>
        <v>MID</v>
      </c>
      <c r="M6029" t="str">
        <f t="shared" si="284"/>
        <v>Chinese</v>
      </c>
      <c r="N6029" s="1" t="str" cm="1">
        <f t="array" ref="N6029">_xlfn.IFS(
G6029&lt;=25,"Fast",
G6029&lt;=40,"Medium",
G6029&gt;40,"Slow"
)</f>
        <v>Slow</v>
      </c>
    </row>
    <row r="6030" spans="1:14" x14ac:dyDescent="0.3">
      <c r="A6030" s="1">
        <v>448876</v>
      </c>
      <c r="B6030" s="1" t="s">
        <v>10004</v>
      </c>
      <c r="C6030" s="1" t="s">
        <v>189</v>
      </c>
      <c r="D6030" s="1" t="s">
        <v>10407</v>
      </c>
      <c r="E6030" s="1">
        <v>300</v>
      </c>
      <c r="F6030" s="1">
        <v>2.9</v>
      </c>
      <c r="G6030" s="1">
        <v>80</v>
      </c>
      <c r="H6030" s="1" t="s">
        <v>330</v>
      </c>
      <c r="I6030" s="1" t="s">
        <v>4953</v>
      </c>
      <c r="J6030" s="1">
        <v>78</v>
      </c>
      <c r="K6030" s="1" t="str">
        <f t="shared" si="282"/>
        <v>valid</v>
      </c>
      <c r="L6030" s="1" t="str">
        <f t="shared" si="283"/>
        <v>BUDGET</v>
      </c>
      <c r="M6030" t="str">
        <f t="shared" si="284"/>
        <v>Biryani</v>
      </c>
      <c r="N6030" s="1" t="str" cm="1">
        <f t="array" ref="N6030">_xlfn.IFS(
G6030&lt;=25,"Fast",
G6030&lt;=40,"Medium",
G6030&gt;40,"Slow"
)</f>
        <v>Slow</v>
      </c>
    </row>
    <row r="6031" spans="1:14" x14ac:dyDescent="0.3">
      <c r="A6031" s="1">
        <v>448883</v>
      </c>
      <c r="B6031" s="1" t="s">
        <v>683</v>
      </c>
      <c r="C6031" s="1" t="s">
        <v>91</v>
      </c>
      <c r="D6031" s="1" t="s">
        <v>10408</v>
      </c>
      <c r="E6031" s="1">
        <v>250</v>
      </c>
      <c r="F6031" s="1">
        <v>2.9</v>
      </c>
      <c r="G6031" s="1">
        <v>80</v>
      </c>
      <c r="H6031" s="1" t="s">
        <v>10409</v>
      </c>
      <c r="I6031" s="1" t="s">
        <v>683</v>
      </c>
      <c r="J6031" s="1">
        <v>46</v>
      </c>
      <c r="K6031" s="1" t="str">
        <f t="shared" si="282"/>
        <v>valid</v>
      </c>
      <c r="L6031" s="1" t="str">
        <f t="shared" si="283"/>
        <v>BUDGET</v>
      </c>
      <c r="M6031" t="str">
        <f t="shared" si="284"/>
        <v>North Indian</v>
      </c>
      <c r="N6031" s="1" t="str" cm="1">
        <f t="array" ref="N6031">_xlfn.IFS(
G6031&lt;=25,"Fast",
G6031&lt;=40,"Medium",
G6031&gt;40,"Slow"
)</f>
        <v>Slow</v>
      </c>
    </row>
    <row r="6032" spans="1:14" x14ac:dyDescent="0.3">
      <c r="A6032" s="1">
        <v>448909</v>
      </c>
      <c r="B6032" s="1" t="s">
        <v>1715</v>
      </c>
      <c r="C6032" s="1" t="s">
        <v>68</v>
      </c>
      <c r="D6032" s="1" t="s">
        <v>10410</v>
      </c>
      <c r="E6032" s="1">
        <v>300</v>
      </c>
      <c r="F6032" s="1">
        <v>5</v>
      </c>
      <c r="G6032" s="1">
        <v>20</v>
      </c>
      <c r="H6032" s="1" t="s">
        <v>2341</v>
      </c>
      <c r="I6032" s="1" t="s">
        <v>1715</v>
      </c>
      <c r="J6032" s="1">
        <v>46</v>
      </c>
      <c r="K6032" s="1" t="str">
        <f t="shared" si="282"/>
        <v>valid</v>
      </c>
      <c r="L6032" s="1" t="str">
        <f t="shared" si="283"/>
        <v>BUDGET</v>
      </c>
      <c r="M6032" t="str">
        <f t="shared" si="284"/>
        <v>Beverages</v>
      </c>
      <c r="N6032" s="1" t="str" cm="1">
        <f t="array" ref="N6032">_xlfn.IFS(
G6032&lt;=25,"Fast",
G6032&lt;=40,"Medium",
G6032&gt;40,"Slow"
)</f>
        <v>Fast</v>
      </c>
    </row>
    <row r="6033" spans="1:14" x14ac:dyDescent="0.3">
      <c r="A6033" s="1">
        <v>448956</v>
      </c>
      <c r="B6033" s="1" t="s">
        <v>839</v>
      </c>
      <c r="C6033" s="1" t="s">
        <v>115</v>
      </c>
      <c r="D6033" s="1" t="s">
        <v>10411</v>
      </c>
      <c r="E6033" s="1">
        <v>200</v>
      </c>
      <c r="F6033" s="1">
        <v>2.9</v>
      </c>
      <c r="G6033" s="1">
        <v>80</v>
      </c>
      <c r="H6033" s="1" t="s">
        <v>19</v>
      </c>
      <c r="I6033" s="1" t="s">
        <v>839</v>
      </c>
      <c r="J6033" s="1">
        <v>73</v>
      </c>
      <c r="K6033" s="1" t="str">
        <f t="shared" si="282"/>
        <v>valid</v>
      </c>
      <c r="L6033" s="1" t="str">
        <f t="shared" si="283"/>
        <v>BUDGET</v>
      </c>
      <c r="M6033" t="str">
        <f t="shared" si="284"/>
        <v>Chinese</v>
      </c>
      <c r="N6033" s="1" t="str" cm="1">
        <f t="array" ref="N6033">_xlfn.IFS(
G6033&lt;=25,"Fast",
G6033&lt;=40,"Medium",
G6033&gt;40,"Slow"
)</f>
        <v>Slow</v>
      </c>
    </row>
    <row r="6034" spans="1:14" x14ac:dyDescent="0.3">
      <c r="A6034" s="1">
        <v>448977</v>
      </c>
      <c r="B6034" s="1" t="s">
        <v>2092</v>
      </c>
      <c r="C6034" s="1" t="s">
        <v>2068</v>
      </c>
      <c r="D6034" s="1" t="s">
        <v>10412</v>
      </c>
      <c r="E6034" s="1">
        <v>450</v>
      </c>
      <c r="F6034" s="1">
        <v>2.9</v>
      </c>
      <c r="G6034" s="1">
        <v>80</v>
      </c>
      <c r="H6034" s="1" t="s">
        <v>10413</v>
      </c>
      <c r="I6034" s="1" t="s">
        <v>2092</v>
      </c>
      <c r="J6034" s="1">
        <v>49</v>
      </c>
      <c r="K6034" s="1" t="str">
        <f t="shared" si="282"/>
        <v>valid</v>
      </c>
      <c r="L6034" s="1" t="str">
        <f t="shared" si="283"/>
        <v>MID</v>
      </c>
      <c r="M6034" t="str">
        <f t="shared" si="284"/>
        <v>Pizzas</v>
      </c>
      <c r="N6034" s="1" t="str" cm="1">
        <f t="array" ref="N6034">_xlfn.IFS(
G6034&lt;=25,"Fast",
G6034&lt;=40,"Medium",
G6034&gt;40,"Slow"
)</f>
        <v>Slow</v>
      </c>
    </row>
    <row r="6035" spans="1:14" x14ac:dyDescent="0.3">
      <c r="A6035" s="1">
        <v>449000</v>
      </c>
      <c r="B6035" s="1" t="s">
        <v>1532</v>
      </c>
      <c r="C6035" s="1" t="s">
        <v>11</v>
      </c>
      <c r="D6035" s="1" t="s">
        <v>10414</v>
      </c>
      <c r="E6035" s="1">
        <v>100</v>
      </c>
      <c r="F6035" s="1">
        <v>2.9</v>
      </c>
      <c r="G6035" s="1">
        <v>80</v>
      </c>
      <c r="H6035" s="1" t="s">
        <v>10415</v>
      </c>
      <c r="I6035" s="1" t="s">
        <v>1532</v>
      </c>
      <c r="J6035" s="1">
        <v>44</v>
      </c>
      <c r="K6035" s="1" t="str">
        <f t="shared" si="282"/>
        <v>valid</v>
      </c>
      <c r="L6035" s="1" t="str">
        <f t="shared" si="283"/>
        <v>BUDGET</v>
      </c>
      <c r="M6035" t="str">
        <f t="shared" si="284"/>
        <v>Desserts</v>
      </c>
      <c r="N6035" s="1" t="str" cm="1">
        <f t="array" ref="N6035">_xlfn.IFS(
G6035&lt;=25,"Fast",
G6035&lt;=40,"Medium",
G6035&gt;40,"Slow"
)</f>
        <v>Slow</v>
      </c>
    </row>
    <row r="6036" spans="1:14" x14ac:dyDescent="0.3">
      <c r="A6036" s="1">
        <v>449055</v>
      </c>
      <c r="B6036" s="1" t="s">
        <v>21</v>
      </c>
      <c r="C6036" s="1" t="s">
        <v>11</v>
      </c>
      <c r="D6036" s="1" t="s">
        <v>10416</v>
      </c>
      <c r="E6036" s="1">
        <v>200</v>
      </c>
      <c r="F6036" s="1">
        <v>2.9</v>
      </c>
      <c r="G6036" s="1">
        <v>80</v>
      </c>
      <c r="H6036" s="1" t="s">
        <v>7530</v>
      </c>
      <c r="I6036" s="1" t="s">
        <v>21</v>
      </c>
      <c r="J6036" s="1">
        <v>57</v>
      </c>
      <c r="K6036" s="1" t="str">
        <f t="shared" si="282"/>
        <v>valid</v>
      </c>
      <c r="L6036" s="1" t="str">
        <f t="shared" si="283"/>
        <v>BUDGET</v>
      </c>
      <c r="M6036" t="str">
        <f t="shared" si="284"/>
        <v>Bakery</v>
      </c>
      <c r="N6036" s="1" t="str" cm="1">
        <f t="array" ref="N6036">_xlfn.IFS(
G6036&lt;=25,"Fast",
G6036&lt;=40,"Medium",
G6036&gt;40,"Slow"
)</f>
        <v>Slow</v>
      </c>
    </row>
    <row r="6037" spans="1:14" x14ac:dyDescent="0.3">
      <c r="A6037" s="1">
        <v>449079</v>
      </c>
      <c r="B6037" s="1" t="s">
        <v>95</v>
      </c>
      <c r="C6037" s="1" t="s">
        <v>91</v>
      </c>
      <c r="D6037" s="1" t="s">
        <v>7439</v>
      </c>
      <c r="E6037" s="1">
        <v>500</v>
      </c>
      <c r="F6037" s="1">
        <v>2.9</v>
      </c>
      <c r="G6037" s="1">
        <v>80</v>
      </c>
      <c r="H6037" s="1" t="s">
        <v>9859</v>
      </c>
      <c r="I6037" s="1" t="s">
        <v>95</v>
      </c>
      <c r="J6037" s="1">
        <v>57</v>
      </c>
      <c r="K6037" s="1" t="str">
        <f t="shared" si="282"/>
        <v>valid</v>
      </c>
      <c r="L6037" s="1" t="str">
        <f t="shared" si="283"/>
        <v>MID</v>
      </c>
      <c r="M6037" t="str">
        <f t="shared" si="284"/>
        <v>Biryani  Beverages</v>
      </c>
      <c r="N6037" s="1" t="str" cm="1">
        <f t="array" ref="N6037">_xlfn.IFS(
G6037&lt;=25,"Fast",
G6037&lt;=40,"Medium",
G6037&gt;40,"Slow"
)</f>
        <v>Slow</v>
      </c>
    </row>
    <row r="6038" spans="1:14" x14ac:dyDescent="0.3">
      <c r="A6038" s="1">
        <v>449081</v>
      </c>
      <c r="B6038" s="1" t="s">
        <v>95</v>
      </c>
      <c r="C6038" s="1" t="s">
        <v>91</v>
      </c>
      <c r="D6038" s="1" t="s">
        <v>10417</v>
      </c>
      <c r="E6038" s="1">
        <v>500</v>
      </c>
      <c r="F6038" s="1">
        <v>2.9</v>
      </c>
      <c r="G6038" s="1">
        <v>80</v>
      </c>
      <c r="H6038" s="1" t="s">
        <v>9859</v>
      </c>
      <c r="I6038" s="1" t="s">
        <v>95</v>
      </c>
      <c r="J6038" s="1">
        <v>58</v>
      </c>
      <c r="K6038" s="1" t="str">
        <f t="shared" si="282"/>
        <v>valid</v>
      </c>
      <c r="L6038" s="1" t="str">
        <f t="shared" si="283"/>
        <v>MID</v>
      </c>
      <c r="M6038" t="str">
        <f t="shared" si="284"/>
        <v>Biryani  Beverages</v>
      </c>
      <c r="N6038" s="1" t="str" cm="1">
        <f t="array" ref="N6038">_xlfn.IFS(
G6038&lt;=25,"Fast",
G6038&lt;=40,"Medium",
G6038&gt;40,"Slow"
)</f>
        <v>Slow</v>
      </c>
    </row>
    <row r="6039" spans="1:14" x14ac:dyDescent="0.3">
      <c r="A6039" s="1">
        <v>449111</v>
      </c>
      <c r="B6039" s="1" t="s">
        <v>864</v>
      </c>
      <c r="C6039" s="1" t="s">
        <v>91</v>
      </c>
      <c r="D6039" s="1" t="s">
        <v>10418</v>
      </c>
      <c r="E6039" s="1">
        <v>200</v>
      </c>
      <c r="F6039" s="1">
        <v>2.9</v>
      </c>
      <c r="G6039" s="1">
        <v>80</v>
      </c>
      <c r="H6039" s="1" t="s">
        <v>10419</v>
      </c>
      <c r="I6039" s="1" t="s">
        <v>864</v>
      </c>
      <c r="J6039" s="1">
        <v>54</v>
      </c>
      <c r="K6039" s="1" t="str">
        <f t="shared" si="282"/>
        <v>valid</v>
      </c>
      <c r="L6039" s="1" t="str">
        <f t="shared" si="283"/>
        <v>BUDGET</v>
      </c>
      <c r="M6039" t="str">
        <f t="shared" si="284"/>
        <v>Street Food</v>
      </c>
      <c r="N6039" s="1" t="str" cm="1">
        <f t="array" ref="N6039">_xlfn.IFS(
G6039&lt;=25,"Fast",
G6039&lt;=40,"Medium",
G6039&gt;40,"Slow"
)</f>
        <v>Slow</v>
      </c>
    </row>
    <row r="6040" spans="1:14" x14ac:dyDescent="0.3">
      <c r="A6040" s="1">
        <v>449162</v>
      </c>
      <c r="B6040" s="1" t="s">
        <v>2440</v>
      </c>
      <c r="C6040" s="1" t="s">
        <v>189</v>
      </c>
      <c r="D6040" s="1" t="s">
        <v>10420</v>
      </c>
      <c r="E6040" s="1">
        <v>200</v>
      </c>
      <c r="F6040" s="1">
        <v>2.9</v>
      </c>
      <c r="G6040" s="1">
        <v>80</v>
      </c>
      <c r="H6040" s="1" t="s">
        <v>184</v>
      </c>
      <c r="I6040" s="1" t="s">
        <v>2440</v>
      </c>
      <c r="J6040" s="1">
        <v>68</v>
      </c>
      <c r="K6040" s="1" t="str">
        <f t="shared" si="282"/>
        <v>valid</v>
      </c>
      <c r="L6040" s="1" t="str">
        <f t="shared" si="283"/>
        <v>BUDGET</v>
      </c>
      <c r="M6040" t="str">
        <f t="shared" si="284"/>
        <v>Fast Food</v>
      </c>
      <c r="N6040" s="1" t="str" cm="1">
        <f t="array" ref="N6040">_xlfn.IFS(
G6040&lt;=25,"Fast",
G6040&lt;=40,"Medium",
G6040&gt;40,"Slow"
)</f>
        <v>Slow</v>
      </c>
    </row>
    <row r="6041" spans="1:14" x14ac:dyDescent="0.3">
      <c r="A6041" s="1">
        <v>449168</v>
      </c>
      <c r="B6041" s="1" t="s">
        <v>1697</v>
      </c>
      <c r="C6041" s="1" t="s">
        <v>189</v>
      </c>
      <c r="D6041" s="1" t="s">
        <v>10421</v>
      </c>
      <c r="E6041" s="1">
        <v>400</v>
      </c>
      <c r="F6041" s="1">
        <v>2.9</v>
      </c>
      <c r="G6041" s="1">
        <v>80</v>
      </c>
      <c r="H6041" s="1" t="s">
        <v>9856</v>
      </c>
      <c r="I6041" s="1" t="s">
        <v>4953</v>
      </c>
      <c r="J6041" s="1">
        <v>62</v>
      </c>
      <c r="K6041" s="1" t="str">
        <f t="shared" si="282"/>
        <v>valid</v>
      </c>
      <c r="L6041" s="1" t="str">
        <f t="shared" si="283"/>
        <v>MID</v>
      </c>
      <c r="M6041" t="str">
        <f t="shared" si="284"/>
        <v>Pizzas  Pastas  Beverages</v>
      </c>
      <c r="N6041" s="1" t="str" cm="1">
        <f t="array" ref="N6041">_xlfn.IFS(
G6041&lt;=25,"Fast",
G6041&lt;=40,"Medium",
G6041&gt;40,"Slow"
)</f>
        <v>Slow</v>
      </c>
    </row>
    <row r="6042" spans="1:14" x14ac:dyDescent="0.3">
      <c r="A6042" s="1">
        <v>449174</v>
      </c>
      <c r="B6042" s="1" t="s">
        <v>645</v>
      </c>
      <c r="C6042" s="1" t="s">
        <v>189</v>
      </c>
      <c r="D6042" s="1" t="s">
        <v>10422</v>
      </c>
      <c r="E6042" s="1">
        <v>200</v>
      </c>
      <c r="F6042" s="1">
        <v>2.9</v>
      </c>
      <c r="G6042" s="1">
        <v>80</v>
      </c>
      <c r="H6042" s="1" t="s">
        <v>10423</v>
      </c>
      <c r="I6042" s="1" t="s">
        <v>645</v>
      </c>
      <c r="J6042" s="1">
        <v>77</v>
      </c>
      <c r="K6042" s="1" t="str">
        <f t="shared" si="282"/>
        <v>valid</v>
      </c>
      <c r="L6042" s="1" t="str">
        <f t="shared" si="283"/>
        <v>BUDGET</v>
      </c>
      <c r="M6042" t="str">
        <f t="shared" si="284"/>
        <v>Fast Food</v>
      </c>
      <c r="N6042" s="1" t="str" cm="1">
        <f t="array" ref="N6042">_xlfn.IFS(
G6042&lt;=25,"Fast",
G6042&lt;=40,"Medium",
G6042&gt;40,"Slow"
)</f>
        <v>Slow</v>
      </c>
    </row>
    <row r="6043" spans="1:14" x14ac:dyDescent="0.3">
      <c r="A6043" s="1">
        <v>449198</v>
      </c>
      <c r="B6043" s="1" t="s">
        <v>1029</v>
      </c>
      <c r="C6043" s="1" t="s">
        <v>463</v>
      </c>
      <c r="D6043" s="1" t="s">
        <v>10424</v>
      </c>
      <c r="E6043" s="1">
        <v>300</v>
      </c>
      <c r="F6043" s="1">
        <v>2.9</v>
      </c>
      <c r="G6043" s="1">
        <v>80</v>
      </c>
      <c r="H6043" s="1" t="s">
        <v>10425</v>
      </c>
      <c r="I6043" s="1" t="s">
        <v>1029</v>
      </c>
      <c r="J6043" s="1">
        <v>74</v>
      </c>
      <c r="K6043" s="1" t="str">
        <f t="shared" si="282"/>
        <v>valid</v>
      </c>
      <c r="L6043" s="1" t="str">
        <f t="shared" si="283"/>
        <v>BUDGET</v>
      </c>
      <c r="M6043" t="str">
        <f t="shared" si="284"/>
        <v>Bakery</v>
      </c>
      <c r="N6043" s="1" t="str" cm="1">
        <f t="array" ref="N6043">_xlfn.IFS(
G6043&lt;=25,"Fast",
G6043&lt;=40,"Medium",
G6043&gt;40,"Slow"
)</f>
        <v>Slow</v>
      </c>
    </row>
    <row r="6044" spans="1:14" x14ac:dyDescent="0.3">
      <c r="A6044" s="1">
        <v>449239</v>
      </c>
      <c r="B6044" s="1" t="s">
        <v>261</v>
      </c>
      <c r="C6044" s="1" t="s">
        <v>115</v>
      </c>
      <c r="D6044" s="1" t="s">
        <v>10426</v>
      </c>
      <c r="E6044" s="1">
        <v>300</v>
      </c>
      <c r="F6044" s="1">
        <v>2.9</v>
      </c>
      <c r="G6044" s="1">
        <v>80</v>
      </c>
      <c r="H6044" s="1" t="s">
        <v>131</v>
      </c>
      <c r="I6044" s="1" t="s">
        <v>261</v>
      </c>
      <c r="J6044" s="1">
        <v>52</v>
      </c>
      <c r="K6044" s="1" t="str">
        <f t="shared" si="282"/>
        <v>valid</v>
      </c>
      <c r="L6044" s="1" t="str">
        <f t="shared" si="283"/>
        <v>BUDGET</v>
      </c>
      <c r="M6044" t="str">
        <f t="shared" si="284"/>
        <v>North Indian</v>
      </c>
      <c r="N6044" s="1" t="str" cm="1">
        <f t="array" ref="N6044">_xlfn.IFS(
G6044&lt;=25,"Fast",
G6044&lt;=40,"Medium",
G6044&gt;40,"Slow"
)</f>
        <v>Slow</v>
      </c>
    </row>
    <row r="6045" spans="1:14" x14ac:dyDescent="0.3">
      <c r="A6045" s="1">
        <v>449242</v>
      </c>
      <c r="B6045" s="1" t="s">
        <v>2067</v>
      </c>
      <c r="C6045" s="1" t="s">
        <v>2068</v>
      </c>
      <c r="D6045" s="1" t="s">
        <v>10427</v>
      </c>
      <c r="E6045" s="1">
        <v>400</v>
      </c>
      <c r="F6045" s="1">
        <v>2.9</v>
      </c>
      <c r="G6045" s="1">
        <v>80</v>
      </c>
      <c r="H6045" s="1" t="s">
        <v>19</v>
      </c>
      <c r="I6045" s="1" t="s">
        <v>2067</v>
      </c>
      <c r="J6045" s="1">
        <v>46</v>
      </c>
      <c r="K6045" s="1" t="str">
        <f t="shared" si="282"/>
        <v>valid</v>
      </c>
      <c r="L6045" s="1" t="str">
        <f t="shared" si="283"/>
        <v>MID</v>
      </c>
      <c r="M6045" t="str">
        <f t="shared" si="284"/>
        <v>Chinese</v>
      </c>
      <c r="N6045" s="1" t="str" cm="1">
        <f t="array" ref="N6045">_xlfn.IFS(
G6045&lt;=25,"Fast",
G6045&lt;=40,"Medium",
G6045&gt;40,"Slow"
)</f>
        <v>Slow</v>
      </c>
    </row>
    <row r="6046" spans="1:14" x14ac:dyDescent="0.3">
      <c r="A6046" s="1">
        <v>449312</v>
      </c>
      <c r="B6046" s="1" t="s">
        <v>2279</v>
      </c>
      <c r="C6046" s="1" t="s">
        <v>115</v>
      </c>
      <c r="D6046" s="1" t="s">
        <v>10428</v>
      </c>
      <c r="E6046" s="1">
        <v>300</v>
      </c>
      <c r="F6046" s="1">
        <v>2.9</v>
      </c>
      <c r="G6046" s="1">
        <v>80</v>
      </c>
      <c r="H6046" s="1" t="s">
        <v>226</v>
      </c>
      <c r="I6046" s="1" t="s">
        <v>2279</v>
      </c>
      <c r="J6046" s="1">
        <v>67</v>
      </c>
      <c r="K6046" s="1" t="str">
        <f t="shared" si="282"/>
        <v>valid</v>
      </c>
      <c r="L6046" s="1" t="str">
        <f t="shared" si="283"/>
        <v>BUDGET</v>
      </c>
      <c r="M6046" t="str">
        <f t="shared" si="284"/>
        <v>Chinese</v>
      </c>
      <c r="N6046" s="1" t="str" cm="1">
        <f t="array" ref="N6046">_xlfn.IFS(
G6046&lt;=25,"Fast",
G6046&lt;=40,"Medium",
G6046&gt;40,"Slow"
)</f>
        <v>Slow</v>
      </c>
    </row>
    <row r="6047" spans="1:14" x14ac:dyDescent="0.3">
      <c r="A6047" s="1">
        <v>449361</v>
      </c>
      <c r="B6047" s="1" t="s">
        <v>261</v>
      </c>
      <c r="C6047" s="1" t="s">
        <v>115</v>
      </c>
      <c r="D6047" s="1" t="s">
        <v>10429</v>
      </c>
      <c r="E6047" s="1">
        <v>600</v>
      </c>
      <c r="F6047" s="1">
        <v>2.9</v>
      </c>
      <c r="G6047" s="1">
        <v>80</v>
      </c>
      <c r="H6047" s="1" t="s">
        <v>695</v>
      </c>
      <c r="I6047" s="1" t="s">
        <v>261</v>
      </c>
      <c r="J6047" s="1">
        <v>53</v>
      </c>
      <c r="K6047" s="1" t="str">
        <f t="shared" si="282"/>
        <v>valid</v>
      </c>
      <c r="L6047" s="1" t="str">
        <f t="shared" si="283"/>
        <v>MID</v>
      </c>
      <c r="M6047" t="str">
        <f t="shared" si="284"/>
        <v>Indian</v>
      </c>
      <c r="N6047" s="1" t="str" cm="1">
        <f t="array" ref="N6047">_xlfn.IFS(
G6047&lt;=25,"Fast",
G6047&lt;=40,"Medium",
G6047&gt;40,"Slow"
)</f>
        <v>Slow</v>
      </c>
    </row>
    <row r="6048" spans="1:14" x14ac:dyDescent="0.3">
      <c r="A6048" s="1">
        <v>449364</v>
      </c>
      <c r="B6048" s="1" t="s">
        <v>4185</v>
      </c>
      <c r="C6048" s="1" t="s">
        <v>189</v>
      </c>
      <c r="D6048" s="1" t="s">
        <v>10430</v>
      </c>
      <c r="E6048" s="1">
        <v>300</v>
      </c>
      <c r="F6048" s="1">
        <v>2.9</v>
      </c>
      <c r="G6048" s="1">
        <v>80</v>
      </c>
      <c r="H6048" s="1" t="s">
        <v>10431</v>
      </c>
      <c r="I6048" s="1" t="s">
        <v>4185</v>
      </c>
      <c r="J6048" s="1">
        <v>81</v>
      </c>
      <c r="K6048" s="1" t="str">
        <f t="shared" si="282"/>
        <v>valid</v>
      </c>
      <c r="L6048" s="1" t="str">
        <f t="shared" si="283"/>
        <v>BUDGET</v>
      </c>
      <c r="M6048" t="str">
        <f t="shared" si="284"/>
        <v>American</v>
      </c>
      <c r="N6048" s="1" t="str" cm="1">
        <f t="array" ref="N6048">_xlfn.IFS(
G6048&lt;=25,"Fast",
G6048&lt;=40,"Medium",
G6048&gt;40,"Slow"
)</f>
        <v>Slow</v>
      </c>
    </row>
    <row r="6049" spans="1:14" x14ac:dyDescent="0.3">
      <c r="A6049" s="1">
        <v>449372</v>
      </c>
      <c r="B6049" s="1" t="s">
        <v>276</v>
      </c>
      <c r="C6049" s="1" t="s">
        <v>115</v>
      </c>
      <c r="D6049" s="1" t="s">
        <v>10432</v>
      </c>
      <c r="E6049" s="1">
        <v>200</v>
      </c>
      <c r="F6049" s="1">
        <v>2.9</v>
      </c>
      <c r="G6049" s="1">
        <v>80</v>
      </c>
      <c r="H6049" s="1" t="s">
        <v>10433</v>
      </c>
      <c r="I6049" s="1" t="s">
        <v>276</v>
      </c>
      <c r="J6049" s="1">
        <v>64</v>
      </c>
      <c r="K6049" s="1" t="str">
        <f t="shared" si="282"/>
        <v>valid</v>
      </c>
      <c r="L6049" s="1" t="str">
        <f t="shared" si="283"/>
        <v>BUDGET</v>
      </c>
      <c r="M6049" t="str">
        <f t="shared" si="284"/>
        <v>Pizzas</v>
      </c>
      <c r="N6049" s="1" t="str" cm="1">
        <f t="array" ref="N6049">_xlfn.IFS(
G6049&lt;=25,"Fast",
G6049&lt;=40,"Medium",
G6049&gt;40,"Slow"
)</f>
        <v>Slow</v>
      </c>
    </row>
    <row r="6050" spans="1:14" x14ac:dyDescent="0.3">
      <c r="A6050" s="1">
        <v>449395</v>
      </c>
      <c r="B6050" s="1" t="s">
        <v>1855</v>
      </c>
      <c r="C6050" s="1" t="s">
        <v>463</v>
      </c>
      <c r="D6050" s="1" t="s">
        <v>10434</v>
      </c>
      <c r="E6050" s="1">
        <v>150</v>
      </c>
      <c r="F6050" s="1">
        <v>2.9</v>
      </c>
      <c r="G6050" s="1">
        <v>80</v>
      </c>
      <c r="H6050" s="1" t="s">
        <v>695</v>
      </c>
      <c r="I6050" s="1" t="s">
        <v>1855</v>
      </c>
      <c r="J6050" s="1">
        <v>71</v>
      </c>
      <c r="K6050" s="1" t="str">
        <f t="shared" si="282"/>
        <v>valid</v>
      </c>
      <c r="L6050" s="1" t="str">
        <f t="shared" si="283"/>
        <v>BUDGET</v>
      </c>
      <c r="M6050" t="str">
        <f t="shared" si="284"/>
        <v>Indian</v>
      </c>
      <c r="N6050" s="1" t="str" cm="1">
        <f t="array" ref="N6050">_xlfn.IFS(
G6050&lt;=25,"Fast",
G6050&lt;=40,"Medium",
G6050&gt;40,"Slow"
)</f>
        <v>Slow</v>
      </c>
    </row>
    <row r="6051" spans="1:14" x14ac:dyDescent="0.3">
      <c r="A6051" s="1">
        <v>449407</v>
      </c>
      <c r="B6051" s="1" t="s">
        <v>433</v>
      </c>
      <c r="C6051" s="1" t="s">
        <v>115</v>
      </c>
      <c r="D6051" s="1" t="s">
        <v>10435</v>
      </c>
      <c r="E6051" s="1">
        <v>250</v>
      </c>
      <c r="F6051" s="1">
        <v>2.9</v>
      </c>
      <c r="G6051" s="1">
        <v>80</v>
      </c>
      <c r="H6051" s="1" t="s">
        <v>10436</v>
      </c>
      <c r="I6051" s="1" t="s">
        <v>433</v>
      </c>
      <c r="J6051" s="1">
        <v>50</v>
      </c>
      <c r="K6051" s="1" t="str">
        <f t="shared" si="282"/>
        <v>valid</v>
      </c>
      <c r="L6051" s="1" t="str">
        <f t="shared" si="283"/>
        <v>BUDGET</v>
      </c>
      <c r="M6051" t="str">
        <f t="shared" si="284"/>
        <v>North Indian</v>
      </c>
      <c r="N6051" s="1" t="str" cm="1">
        <f t="array" ref="N6051">_xlfn.IFS(
G6051&lt;=25,"Fast",
G6051&lt;=40,"Medium",
G6051&gt;40,"Slow"
)</f>
        <v>Slow</v>
      </c>
    </row>
    <row r="6052" spans="1:14" x14ac:dyDescent="0.3">
      <c r="A6052" s="1">
        <v>449427</v>
      </c>
      <c r="B6052" s="1" t="s">
        <v>3390</v>
      </c>
      <c r="C6052" s="1" t="s">
        <v>68</v>
      </c>
      <c r="D6052" s="1" t="s">
        <v>10437</v>
      </c>
      <c r="E6052" s="1">
        <v>280</v>
      </c>
      <c r="F6052" s="1">
        <v>2.9</v>
      </c>
      <c r="G6052" s="1">
        <v>80</v>
      </c>
      <c r="H6052" s="1" t="s">
        <v>10438</v>
      </c>
      <c r="I6052" s="1" t="s">
        <v>3390</v>
      </c>
      <c r="J6052" s="1">
        <v>32</v>
      </c>
      <c r="K6052" s="1" t="str">
        <f t="shared" si="282"/>
        <v>valid</v>
      </c>
      <c r="L6052" s="1" t="str">
        <f t="shared" si="283"/>
        <v>BUDGET</v>
      </c>
      <c r="M6052" t="str">
        <f t="shared" si="284"/>
        <v>North Indian</v>
      </c>
      <c r="N6052" s="1" t="str" cm="1">
        <f t="array" ref="N6052">_xlfn.IFS(
G6052&lt;=25,"Fast",
G6052&lt;=40,"Medium",
G6052&gt;40,"Slow"
)</f>
        <v>Slow</v>
      </c>
    </row>
    <row r="6053" spans="1:14" x14ac:dyDescent="0.3">
      <c r="A6053" s="1">
        <v>449428</v>
      </c>
      <c r="B6053" s="1" t="s">
        <v>10439</v>
      </c>
      <c r="C6053" s="1" t="s">
        <v>115</v>
      </c>
      <c r="D6053" s="1" t="s">
        <v>2830</v>
      </c>
      <c r="E6053" s="1">
        <v>400</v>
      </c>
      <c r="F6053" s="1">
        <v>2.9</v>
      </c>
      <c r="G6053" s="1">
        <v>80</v>
      </c>
      <c r="H6053" s="1" t="s">
        <v>10440</v>
      </c>
      <c r="I6053" s="1" t="s">
        <v>677</v>
      </c>
      <c r="J6053" s="1">
        <v>73</v>
      </c>
      <c r="K6053" s="1" t="str">
        <f t="shared" si="282"/>
        <v>valid</v>
      </c>
      <c r="L6053" s="1" t="str">
        <f t="shared" si="283"/>
        <v>MID</v>
      </c>
      <c r="M6053" t="str">
        <f t="shared" si="284"/>
        <v>North Indian</v>
      </c>
      <c r="N6053" s="1" t="str" cm="1">
        <f t="array" ref="N6053">_xlfn.IFS(
G6053&lt;=25,"Fast",
G6053&lt;=40,"Medium",
G6053&gt;40,"Slow"
)</f>
        <v>Slow</v>
      </c>
    </row>
    <row r="6054" spans="1:14" x14ac:dyDescent="0.3">
      <c r="A6054" s="1">
        <v>449454</v>
      </c>
      <c r="B6054" s="1" t="s">
        <v>3097</v>
      </c>
      <c r="C6054" s="1" t="s">
        <v>3052</v>
      </c>
      <c r="D6054" s="1" t="s">
        <v>10441</v>
      </c>
      <c r="E6054" s="1">
        <v>200</v>
      </c>
      <c r="F6054" s="1">
        <v>2.9</v>
      </c>
      <c r="G6054" s="1">
        <v>80</v>
      </c>
      <c r="H6054" s="1" t="s">
        <v>19</v>
      </c>
      <c r="I6054" s="1" t="s">
        <v>3097</v>
      </c>
      <c r="J6054" s="1">
        <v>60</v>
      </c>
      <c r="K6054" s="1" t="str">
        <f t="shared" si="282"/>
        <v>valid</v>
      </c>
      <c r="L6054" s="1" t="str">
        <f t="shared" si="283"/>
        <v>BUDGET</v>
      </c>
      <c r="M6054" t="str">
        <f t="shared" si="284"/>
        <v>Chinese</v>
      </c>
      <c r="N6054" s="1" t="str" cm="1">
        <f t="array" ref="N6054">_xlfn.IFS(
G6054&lt;=25,"Fast",
G6054&lt;=40,"Medium",
G6054&gt;40,"Slow"
)</f>
        <v>Slow</v>
      </c>
    </row>
    <row r="6055" spans="1:14" x14ac:dyDescent="0.3">
      <c r="A6055" s="1">
        <v>449569</v>
      </c>
      <c r="B6055" s="1" t="s">
        <v>3352</v>
      </c>
      <c r="C6055" s="1" t="s">
        <v>68</v>
      </c>
      <c r="D6055" s="1" t="s">
        <v>10442</v>
      </c>
      <c r="E6055" s="1">
        <v>275</v>
      </c>
      <c r="F6055" s="1">
        <v>2.9</v>
      </c>
      <c r="G6055" s="1">
        <v>80</v>
      </c>
      <c r="H6055" s="1" t="s">
        <v>837</v>
      </c>
      <c r="I6055" s="1" t="s">
        <v>3352</v>
      </c>
      <c r="J6055" s="1">
        <v>53</v>
      </c>
      <c r="K6055" s="1" t="str">
        <f t="shared" si="282"/>
        <v>valid</v>
      </c>
      <c r="L6055" s="1" t="str">
        <f t="shared" si="283"/>
        <v>BUDGET</v>
      </c>
      <c r="M6055" t="str">
        <f t="shared" si="284"/>
        <v>Pizzas</v>
      </c>
      <c r="N6055" s="1" t="str" cm="1">
        <f t="array" ref="N6055">_xlfn.IFS(
G6055&lt;=25,"Fast",
G6055&lt;=40,"Medium",
G6055&gt;40,"Slow"
)</f>
        <v>Slow</v>
      </c>
    </row>
    <row r="6056" spans="1:14" x14ac:dyDescent="0.3">
      <c r="A6056" s="1">
        <v>449646</v>
      </c>
      <c r="B6056" s="1" t="s">
        <v>1002</v>
      </c>
      <c r="C6056" s="1" t="s">
        <v>463</v>
      </c>
      <c r="D6056" s="1" t="s">
        <v>10443</v>
      </c>
      <c r="E6056" s="1">
        <v>250</v>
      </c>
      <c r="F6056" s="1">
        <v>2.9</v>
      </c>
      <c r="G6056" s="1">
        <v>80</v>
      </c>
      <c r="H6056" s="1" t="s">
        <v>4258</v>
      </c>
      <c r="I6056" s="1" t="s">
        <v>1002</v>
      </c>
      <c r="J6056" s="1">
        <v>36</v>
      </c>
      <c r="K6056" s="1" t="str">
        <f t="shared" si="282"/>
        <v>valid</v>
      </c>
      <c r="L6056" s="1" t="str">
        <f t="shared" si="283"/>
        <v>BUDGET</v>
      </c>
      <c r="M6056" t="str">
        <f t="shared" si="284"/>
        <v>Chinese</v>
      </c>
      <c r="N6056" s="1" t="str" cm="1">
        <f t="array" ref="N6056">_xlfn.IFS(
G6056&lt;=25,"Fast",
G6056&lt;=40,"Medium",
G6056&gt;40,"Slow"
)</f>
        <v>Slow</v>
      </c>
    </row>
    <row r="6057" spans="1:14" x14ac:dyDescent="0.3">
      <c r="A6057" s="1">
        <v>449713</v>
      </c>
      <c r="B6057" s="1" t="s">
        <v>3639</v>
      </c>
      <c r="C6057" s="1" t="s">
        <v>115</v>
      </c>
      <c r="D6057" s="1" t="s">
        <v>10444</v>
      </c>
      <c r="E6057" s="1">
        <v>300</v>
      </c>
      <c r="F6057" s="1">
        <v>2.9</v>
      </c>
      <c r="G6057" s="1">
        <v>80</v>
      </c>
      <c r="H6057" s="1" t="s">
        <v>7437</v>
      </c>
      <c r="I6057" s="1" t="s">
        <v>3639</v>
      </c>
      <c r="J6057" s="1">
        <v>38</v>
      </c>
      <c r="K6057" s="1" t="str">
        <f t="shared" si="282"/>
        <v>valid</v>
      </c>
      <c r="L6057" s="1" t="str">
        <f t="shared" si="283"/>
        <v>BUDGET</v>
      </c>
      <c r="M6057" t="str">
        <f t="shared" si="284"/>
        <v>Italian</v>
      </c>
      <c r="N6057" s="1" t="str" cm="1">
        <f t="array" ref="N6057">_xlfn.IFS(
G6057&lt;=25,"Fast",
G6057&lt;=40,"Medium",
G6057&gt;40,"Slow"
)</f>
        <v>Slow</v>
      </c>
    </row>
    <row r="6058" spans="1:14" x14ac:dyDescent="0.3">
      <c r="A6058" s="1">
        <v>449737</v>
      </c>
      <c r="B6058" s="1" t="s">
        <v>5668</v>
      </c>
      <c r="C6058" s="1" t="s">
        <v>2068</v>
      </c>
      <c r="D6058" s="1" t="s">
        <v>10445</v>
      </c>
      <c r="E6058" s="1">
        <v>200</v>
      </c>
      <c r="F6058" s="1">
        <v>2.9</v>
      </c>
      <c r="G6058" s="1">
        <v>80</v>
      </c>
      <c r="H6058" s="1" t="s">
        <v>2341</v>
      </c>
      <c r="I6058" s="1" t="s">
        <v>5668</v>
      </c>
      <c r="J6058" s="1">
        <v>50</v>
      </c>
      <c r="K6058" s="1" t="str">
        <f t="shared" si="282"/>
        <v>valid</v>
      </c>
      <c r="L6058" s="1" t="str">
        <f t="shared" si="283"/>
        <v>BUDGET</v>
      </c>
      <c r="M6058" t="str">
        <f t="shared" si="284"/>
        <v>Beverages</v>
      </c>
      <c r="N6058" s="1" t="str" cm="1">
        <f t="array" ref="N6058">_xlfn.IFS(
G6058&lt;=25,"Fast",
G6058&lt;=40,"Medium",
G6058&gt;40,"Slow"
)</f>
        <v>Slow</v>
      </c>
    </row>
    <row r="6059" spans="1:14" x14ac:dyDescent="0.3">
      <c r="A6059" s="1">
        <v>449740</v>
      </c>
      <c r="B6059" s="1" t="s">
        <v>745</v>
      </c>
      <c r="C6059" s="1" t="s">
        <v>383</v>
      </c>
      <c r="D6059" s="1" t="s">
        <v>10446</v>
      </c>
      <c r="E6059" s="1">
        <v>350</v>
      </c>
      <c r="F6059" s="1">
        <v>2.9</v>
      </c>
      <c r="G6059" s="1">
        <v>80</v>
      </c>
      <c r="H6059" s="1" t="s">
        <v>695</v>
      </c>
      <c r="I6059" s="1" t="s">
        <v>745</v>
      </c>
      <c r="J6059" s="1">
        <v>60</v>
      </c>
      <c r="K6059" s="1" t="str">
        <f t="shared" si="282"/>
        <v>valid</v>
      </c>
      <c r="L6059" s="1" t="str">
        <f t="shared" si="283"/>
        <v>MID</v>
      </c>
      <c r="M6059" t="str">
        <f t="shared" si="284"/>
        <v>Indian</v>
      </c>
      <c r="N6059" s="1" t="str" cm="1">
        <f t="array" ref="N6059">_xlfn.IFS(
G6059&lt;=25,"Fast",
G6059&lt;=40,"Medium",
G6059&gt;40,"Slow"
)</f>
        <v>Slow</v>
      </c>
    </row>
    <row r="6060" spans="1:14" x14ac:dyDescent="0.3">
      <c r="A6060" s="1">
        <v>449775</v>
      </c>
      <c r="B6060" s="1" t="s">
        <v>4856</v>
      </c>
      <c r="C6060" s="1" t="s">
        <v>463</v>
      </c>
      <c r="D6060" s="1" t="s">
        <v>10447</v>
      </c>
      <c r="E6060" s="1">
        <v>350</v>
      </c>
      <c r="F6060" s="1">
        <v>2.9</v>
      </c>
      <c r="G6060" s="1">
        <v>80</v>
      </c>
      <c r="H6060" s="1" t="s">
        <v>8199</v>
      </c>
      <c r="I6060" s="1" t="s">
        <v>4856</v>
      </c>
      <c r="J6060" s="1">
        <v>70</v>
      </c>
      <c r="K6060" s="1" t="str">
        <f t="shared" si="282"/>
        <v>valid</v>
      </c>
      <c r="L6060" s="1" t="str">
        <f t="shared" si="283"/>
        <v>MID</v>
      </c>
      <c r="M6060" t="str">
        <f t="shared" si="284"/>
        <v>Pizzas</v>
      </c>
      <c r="N6060" s="1" t="str" cm="1">
        <f t="array" ref="N6060">_xlfn.IFS(
G6060&lt;=25,"Fast",
G6060&lt;=40,"Medium",
G6060&gt;40,"Slow"
)</f>
        <v>Slow</v>
      </c>
    </row>
    <row r="6061" spans="1:14" x14ac:dyDescent="0.3">
      <c r="A6061" s="1">
        <v>449869</v>
      </c>
      <c r="B6061" s="1" t="s">
        <v>1354</v>
      </c>
      <c r="C6061" s="1" t="s">
        <v>11</v>
      </c>
      <c r="D6061" s="1" t="s">
        <v>10448</v>
      </c>
      <c r="E6061" s="1">
        <v>300</v>
      </c>
      <c r="F6061" s="1">
        <v>2.9</v>
      </c>
      <c r="G6061" s="1">
        <v>80</v>
      </c>
      <c r="H6061" s="1" t="s">
        <v>9000</v>
      </c>
      <c r="I6061" s="1" t="s">
        <v>1354</v>
      </c>
      <c r="J6061" s="1">
        <v>53</v>
      </c>
      <c r="K6061" s="1" t="str">
        <f t="shared" si="282"/>
        <v>valid</v>
      </c>
      <c r="L6061" s="1" t="str">
        <f t="shared" si="283"/>
        <v>BUDGET</v>
      </c>
      <c r="M6061" t="str">
        <f t="shared" si="284"/>
        <v>North Indian</v>
      </c>
      <c r="N6061" s="1" t="str" cm="1">
        <f t="array" ref="N6061">_xlfn.IFS(
G6061&lt;=25,"Fast",
G6061&lt;=40,"Medium",
G6061&gt;40,"Slow"
)</f>
        <v>Slow</v>
      </c>
    </row>
    <row r="6062" spans="1:14" x14ac:dyDescent="0.3">
      <c r="A6062" s="1">
        <v>449962</v>
      </c>
      <c r="B6062" s="1" t="s">
        <v>21</v>
      </c>
      <c r="C6062" s="1" t="s">
        <v>11</v>
      </c>
      <c r="D6062" s="1" t="s">
        <v>10449</v>
      </c>
      <c r="E6062" s="1">
        <v>450</v>
      </c>
      <c r="F6062" s="1">
        <v>2.9</v>
      </c>
      <c r="G6062" s="1">
        <v>80</v>
      </c>
      <c r="H6062" s="1" t="s">
        <v>10450</v>
      </c>
      <c r="I6062" s="1" t="s">
        <v>21</v>
      </c>
      <c r="J6062" s="1">
        <v>63</v>
      </c>
      <c r="K6062" s="1" t="str">
        <f t="shared" si="282"/>
        <v>valid</v>
      </c>
      <c r="L6062" s="1" t="str">
        <f t="shared" si="283"/>
        <v>MID</v>
      </c>
      <c r="M6062" t="str">
        <f t="shared" si="284"/>
        <v>Beverages</v>
      </c>
      <c r="N6062" s="1" t="str" cm="1">
        <f t="array" ref="N6062">_xlfn.IFS(
G6062&lt;=25,"Fast",
G6062&lt;=40,"Medium",
G6062&gt;40,"Slow"
)</f>
        <v>Slow</v>
      </c>
    </row>
    <row r="6063" spans="1:14" x14ac:dyDescent="0.3">
      <c r="A6063" s="1">
        <v>449996</v>
      </c>
      <c r="B6063" s="1" t="s">
        <v>10</v>
      </c>
      <c r="C6063" s="1" t="s">
        <v>11</v>
      </c>
      <c r="D6063" s="1" t="s">
        <v>10451</v>
      </c>
      <c r="E6063" s="1">
        <v>400</v>
      </c>
      <c r="F6063" s="1">
        <v>2.9</v>
      </c>
      <c r="G6063" s="1">
        <v>80</v>
      </c>
      <c r="H6063" s="1" t="s">
        <v>355</v>
      </c>
      <c r="I6063" s="1" t="s">
        <v>10</v>
      </c>
      <c r="J6063" s="1">
        <v>57</v>
      </c>
      <c r="K6063" s="1" t="str">
        <f t="shared" si="282"/>
        <v>valid</v>
      </c>
      <c r="L6063" s="1" t="str">
        <f t="shared" si="283"/>
        <v>MID</v>
      </c>
      <c r="M6063" t="str">
        <f t="shared" si="284"/>
        <v>Biryani</v>
      </c>
      <c r="N6063" s="1" t="str" cm="1">
        <f t="array" ref="N6063">_xlfn.IFS(
G6063&lt;=25,"Fast",
G6063&lt;=40,"Medium",
G6063&gt;40,"Slow"
)</f>
        <v>Slow</v>
      </c>
    </row>
    <row r="6064" spans="1:14" x14ac:dyDescent="0.3">
      <c r="A6064" s="1">
        <v>450002</v>
      </c>
      <c r="B6064" s="1" t="s">
        <v>10452</v>
      </c>
      <c r="C6064" s="1" t="s">
        <v>383</v>
      </c>
      <c r="D6064" s="1" t="s">
        <v>10453</v>
      </c>
      <c r="E6064" s="1">
        <v>350</v>
      </c>
      <c r="F6064" s="1">
        <v>2.9</v>
      </c>
      <c r="G6064" s="1">
        <v>80</v>
      </c>
      <c r="H6064" s="1" t="s">
        <v>10454</v>
      </c>
      <c r="I6064" s="1" t="s">
        <v>745</v>
      </c>
      <c r="J6064" s="1">
        <v>48</v>
      </c>
      <c r="K6064" s="1" t="str">
        <f t="shared" si="282"/>
        <v>valid</v>
      </c>
      <c r="L6064" s="1" t="str">
        <f t="shared" si="283"/>
        <v>MID</v>
      </c>
      <c r="M6064" t="str">
        <f t="shared" si="284"/>
        <v>North Indian</v>
      </c>
      <c r="N6064" s="1" t="str" cm="1">
        <f t="array" ref="N6064">_xlfn.IFS(
G6064&lt;=25,"Fast",
G6064&lt;=40,"Medium",
G6064&gt;40,"Slow"
)</f>
        <v>Slow</v>
      </c>
    </row>
    <row r="6065" spans="1:14" x14ac:dyDescent="0.3">
      <c r="A6065" s="1">
        <v>450029</v>
      </c>
      <c r="B6065" s="1" t="s">
        <v>387</v>
      </c>
      <c r="C6065" s="1" t="s">
        <v>11</v>
      </c>
      <c r="D6065" s="1" t="s">
        <v>10455</v>
      </c>
      <c r="E6065" s="1">
        <v>120</v>
      </c>
      <c r="F6065" s="1">
        <v>2.9</v>
      </c>
      <c r="G6065" s="1">
        <v>80</v>
      </c>
      <c r="H6065" s="1" t="s">
        <v>10456</v>
      </c>
      <c r="I6065" s="1" t="s">
        <v>387</v>
      </c>
      <c r="J6065" s="1">
        <v>59</v>
      </c>
      <c r="K6065" s="1" t="str">
        <f t="shared" si="282"/>
        <v>valid</v>
      </c>
      <c r="L6065" s="1" t="str">
        <f t="shared" si="283"/>
        <v>BUDGET</v>
      </c>
      <c r="M6065" t="str">
        <f t="shared" si="284"/>
        <v>Chaat</v>
      </c>
      <c r="N6065" s="1" t="str" cm="1">
        <f t="array" ref="N6065">_xlfn.IFS(
G6065&lt;=25,"Fast",
G6065&lt;=40,"Medium",
G6065&gt;40,"Slow"
)</f>
        <v>Slow</v>
      </c>
    </row>
    <row r="6066" spans="1:14" x14ac:dyDescent="0.3">
      <c r="A6066" s="1">
        <v>450067</v>
      </c>
      <c r="B6066" s="1" t="s">
        <v>745</v>
      </c>
      <c r="C6066" s="1" t="s">
        <v>383</v>
      </c>
      <c r="D6066" s="1" t="s">
        <v>10457</v>
      </c>
      <c r="E6066" s="1">
        <v>200</v>
      </c>
      <c r="F6066" s="1">
        <v>2.9</v>
      </c>
      <c r="G6066" s="1">
        <v>80</v>
      </c>
      <c r="H6066" s="1" t="s">
        <v>710</v>
      </c>
      <c r="I6066" s="1" t="s">
        <v>745</v>
      </c>
      <c r="J6066" s="1">
        <v>60</v>
      </c>
      <c r="K6066" s="1" t="str">
        <f t="shared" si="282"/>
        <v>valid</v>
      </c>
      <c r="L6066" s="1" t="str">
        <f t="shared" si="283"/>
        <v>BUDGET</v>
      </c>
      <c r="M6066" t="str">
        <f t="shared" si="284"/>
        <v>Pizzas</v>
      </c>
      <c r="N6066" s="1" t="str" cm="1">
        <f t="array" ref="N6066">_xlfn.IFS(
G6066&lt;=25,"Fast",
G6066&lt;=40,"Medium",
G6066&gt;40,"Slow"
)</f>
        <v>Slow</v>
      </c>
    </row>
    <row r="6067" spans="1:14" x14ac:dyDescent="0.3">
      <c r="A6067" s="1">
        <v>450110</v>
      </c>
      <c r="B6067" s="1" t="s">
        <v>3390</v>
      </c>
      <c r="C6067" s="1" t="s">
        <v>68</v>
      </c>
      <c r="D6067" s="1" t="s">
        <v>10458</v>
      </c>
      <c r="E6067" s="1">
        <v>300</v>
      </c>
      <c r="F6067" s="1">
        <v>2.9</v>
      </c>
      <c r="G6067" s="1">
        <v>80</v>
      </c>
      <c r="H6067" s="1" t="s">
        <v>10459</v>
      </c>
      <c r="I6067" s="1" t="s">
        <v>3390</v>
      </c>
      <c r="J6067" s="1">
        <v>39</v>
      </c>
      <c r="K6067" s="1" t="str">
        <f t="shared" si="282"/>
        <v>valid</v>
      </c>
      <c r="L6067" s="1" t="str">
        <f t="shared" si="283"/>
        <v>BUDGET</v>
      </c>
      <c r="M6067" t="str">
        <f t="shared" si="284"/>
        <v>Arabian</v>
      </c>
      <c r="N6067" s="1" t="str" cm="1">
        <f t="array" ref="N6067">_xlfn.IFS(
G6067&lt;=25,"Fast",
G6067&lt;=40,"Medium",
G6067&gt;40,"Slow"
)</f>
        <v>Slow</v>
      </c>
    </row>
    <row r="6068" spans="1:14" x14ac:dyDescent="0.3">
      <c r="A6068" s="1">
        <v>450125</v>
      </c>
      <c r="B6068" s="1" t="s">
        <v>3097</v>
      </c>
      <c r="C6068" s="1" t="s">
        <v>3052</v>
      </c>
      <c r="D6068" s="1" t="s">
        <v>10460</v>
      </c>
      <c r="E6068" s="1">
        <v>200</v>
      </c>
      <c r="F6068" s="1">
        <v>2.9</v>
      </c>
      <c r="G6068" s="1">
        <v>80</v>
      </c>
      <c r="H6068" s="1" t="s">
        <v>617</v>
      </c>
      <c r="I6068" s="1" t="s">
        <v>3097</v>
      </c>
      <c r="J6068" s="1">
        <v>64</v>
      </c>
      <c r="K6068" s="1" t="str">
        <f t="shared" si="282"/>
        <v>valid</v>
      </c>
      <c r="L6068" s="1" t="str">
        <f t="shared" si="283"/>
        <v>BUDGET</v>
      </c>
      <c r="M6068" t="str">
        <f t="shared" si="284"/>
        <v>Bakery</v>
      </c>
      <c r="N6068" s="1" t="str" cm="1">
        <f t="array" ref="N6068">_xlfn.IFS(
G6068&lt;=25,"Fast",
G6068&lt;=40,"Medium",
G6068&gt;40,"Slow"
)</f>
        <v>Slow</v>
      </c>
    </row>
    <row r="6069" spans="1:14" x14ac:dyDescent="0.3">
      <c r="A6069" s="1">
        <v>450212</v>
      </c>
      <c r="B6069" s="1" t="s">
        <v>4491</v>
      </c>
      <c r="C6069" s="1" t="s">
        <v>189</v>
      </c>
      <c r="D6069" s="1" t="s">
        <v>10461</v>
      </c>
      <c r="E6069" s="1">
        <v>300</v>
      </c>
      <c r="F6069" s="1">
        <v>2.9</v>
      </c>
      <c r="G6069" s="1">
        <v>80</v>
      </c>
      <c r="H6069" s="1" t="s">
        <v>10462</v>
      </c>
      <c r="I6069" s="1" t="s">
        <v>4953</v>
      </c>
      <c r="J6069" s="1">
        <v>72</v>
      </c>
      <c r="K6069" s="1" t="str">
        <f t="shared" si="282"/>
        <v>valid</v>
      </c>
      <c r="L6069" s="1" t="str">
        <f t="shared" si="283"/>
        <v>BUDGET</v>
      </c>
      <c r="M6069" t="str">
        <f t="shared" si="284"/>
        <v>Chinese</v>
      </c>
      <c r="N6069" s="1" t="str" cm="1">
        <f t="array" ref="N6069">_xlfn.IFS(
G6069&lt;=25,"Fast",
G6069&lt;=40,"Medium",
G6069&gt;40,"Slow"
)</f>
        <v>Slow</v>
      </c>
    </row>
    <row r="6070" spans="1:14" x14ac:dyDescent="0.3">
      <c r="A6070" s="1">
        <v>450219</v>
      </c>
      <c r="B6070" s="1" t="s">
        <v>1076</v>
      </c>
      <c r="C6070" s="1" t="s">
        <v>463</v>
      </c>
      <c r="D6070" s="1" t="s">
        <v>10463</v>
      </c>
      <c r="E6070" s="1">
        <v>300</v>
      </c>
      <c r="F6070" s="1">
        <v>2.9</v>
      </c>
      <c r="G6070" s="1">
        <v>80</v>
      </c>
      <c r="H6070" s="1" t="s">
        <v>7115</v>
      </c>
      <c r="I6070" s="1" t="s">
        <v>1076</v>
      </c>
      <c r="J6070" s="1">
        <v>49</v>
      </c>
      <c r="K6070" s="1" t="str">
        <f t="shared" si="282"/>
        <v>valid</v>
      </c>
      <c r="L6070" s="1" t="str">
        <f t="shared" si="283"/>
        <v>BUDGET</v>
      </c>
      <c r="M6070" t="str">
        <f t="shared" si="284"/>
        <v>Indian</v>
      </c>
      <c r="N6070" s="1" t="str" cm="1">
        <f t="array" ref="N6070">_xlfn.IFS(
G6070&lt;=25,"Fast",
G6070&lt;=40,"Medium",
G6070&gt;40,"Slow"
)</f>
        <v>Slow</v>
      </c>
    </row>
    <row r="6071" spans="1:14" x14ac:dyDescent="0.3">
      <c r="A6071" s="1">
        <v>450316</v>
      </c>
      <c r="B6071" s="1" t="s">
        <v>2058</v>
      </c>
      <c r="C6071" s="1" t="s">
        <v>189</v>
      </c>
      <c r="D6071" s="1" t="s">
        <v>10464</v>
      </c>
      <c r="E6071" s="1">
        <v>500</v>
      </c>
      <c r="F6071" s="1">
        <v>2.9</v>
      </c>
      <c r="G6071" s="1">
        <v>80</v>
      </c>
      <c r="H6071" s="1" t="s">
        <v>101</v>
      </c>
      <c r="I6071" s="1" t="s">
        <v>2058</v>
      </c>
      <c r="J6071" s="1">
        <v>85</v>
      </c>
      <c r="K6071" s="1" t="str">
        <f t="shared" si="282"/>
        <v>valid</v>
      </c>
      <c r="L6071" s="1" t="str">
        <f t="shared" si="283"/>
        <v>MID</v>
      </c>
      <c r="M6071" t="str">
        <f t="shared" si="284"/>
        <v>Chinese</v>
      </c>
      <c r="N6071" s="1" t="str" cm="1">
        <f t="array" ref="N6071">_xlfn.IFS(
G6071&lt;=25,"Fast",
G6071&lt;=40,"Medium",
G6071&gt;40,"Slow"
)</f>
        <v>Slow</v>
      </c>
    </row>
    <row r="6072" spans="1:14" x14ac:dyDescent="0.3">
      <c r="A6072" s="1">
        <v>450352</v>
      </c>
      <c r="B6072" s="1" t="s">
        <v>528</v>
      </c>
      <c r="C6072" s="1" t="s">
        <v>189</v>
      </c>
      <c r="D6072" s="1" t="s">
        <v>10465</v>
      </c>
      <c r="E6072" s="1">
        <v>200</v>
      </c>
      <c r="F6072" s="1">
        <v>2.9</v>
      </c>
      <c r="G6072" s="1">
        <v>80</v>
      </c>
      <c r="H6072" s="1" t="s">
        <v>4875</v>
      </c>
      <c r="I6072" s="1" t="s">
        <v>528</v>
      </c>
      <c r="J6072" s="1">
        <v>79</v>
      </c>
      <c r="K6072" s="1" t="str">
        <f t="shared" si="282"/>
        <v>valid</v>
      </c>
      <c r="L6072" s="1" t="str">
        <f t="shared" si="283"/>
        <v>BUDGET</v>
      </c>
      <c r="M6072" t="str">
        <f t="shared" si="284"/>
        <v>Bangladeshi</v>
      </c>
      <c r="N6072" s="1" t="str" cm="1">
        <f t="array" ref="N6072">_xlfn.IFS(
G6072&lt;=25,"Fast",
G6072&lt;=40,"Medium",
G6072&gt;40,"Slow"
)</f>
        <v>Slow</v>
      </c>
    </row>
    <row r="6073" spans="1:14" x14ac:dyDescent="0.3">
      <c r="A6073" s="1">
        <v>450484</v>
      </c>
      <c r="B6073" s="1" t="s">
        <v>745</v>
      </c>
      <c r="C6073" s="1" t="s">
        <v>383</v>
      </c>
      <c r="D6073" s="1" t="s">
        <v>10466</v>
      </c>
      <c r="E6073" s="1">
        <v>200</v>
      </c>
      <c r="F6073" s="1">
        <v>2.9</v>
      </c>
      <c r="G6073" s="1">
        <v>80</v>
      </c>
      <c r="H6073" s="1" t="s">
        <v>486</v>
      </c>
      <c r="I6073" s="1" t="s">
        <v>745</v>
      </c>
      <c r="J6073" s="1">
        <v>45</v>
      </c>
      <c r="K6073" s="1" t="str">
        <f t="shared" si="282"/>
        <v>valid</v>
      </c>
      <c r="L6073" s="1" t="str">
        <f t="shared" si="283"/>
        <v>BUDGET</v>
      </c>
      <c r="M6073" t="str">
        <f t="shared" si="284"/>
        <v>Snacks</v>
      </c>
      <c r="N6073" s="1" t="str" cm="1">
        <f t="array" ref="N6073">_xlfn.IFS(
G6073&lt;=25,"Fast",
G6073&lt;=40,"Medium",
G6073&gt;40,"Slow"
)</f>
        <v>Slow</v>
      </c>
    </row>
    <row r="6074" spans="1:14" x14ac:dyDescent="0.3">
      <c r="A6074" s="1">
        <v>450510</v>
      </c>
      <c r="B6074" s="1" t="s">
        <v>745</v>
      </c>
      <c r="C6074" s="1" t="s">
        <v>383</v>
      </c>
      <c r="D6074" s="1" t="s">
        <v>10467</v>
      </c>
      <c r="E6074" s="1">
        <v>500</v>
      </c>
      <c r="F6074" s="1">
        <v>2.9</v>
      </c>
      <c r="G6074" s="1">
        <v>80</v>
      </c>
      <c r="H6074" s="1" t="s">
        <v>486</v>
      </c>
      <c r="I6074" s="1" t="s">
        <v>745</v>
      </c>
      <c r="J6074" s="1">
        <v>47</v>
      </c>
      <c r="K6074" s="1" t="str">
        <f t="shared" si="282"/>
        <v>valid</v>
      </c>
      <c r="L6074" s="1" t="str">
        <f t="shared" si="283"/>
        <v>MID</v>
      </c>
      <c r="M6074" t="str">
        <f t="shared" si="284"/>
        <v>Snacks</v>
      </c>
      <c r="N6074" s="1" t="str" cm="1">
        <f t="array" ref="N6074">_xlfn.IFS(
G6074&lt;=25,"Fast",
G6074&lt;=40,"Medium",
G6074&gt;40,"Slow"
)</f>
        <v>Slow</v>
      </c>
    </row>
    <row r="6075" spans="1:14" x14ac:dyDescent="0.3">
      <c r="A6075" s="1">
        <v>450523</v>
      </c>
      <c r="B6075" s="1" t="s">
        <v>556</v>
      </c>
      <c r="C6075" s="1" t="s">
        <v>189</v>
      </c>
      <c r="D6075" s="1" t="s">
        <v>10468</v>
      </c>
      <c r="E6075" s="1">
        <v>500</v>
      </c>
      <c r="F6075" s="1">
        <v>2.9</v>
      </c>
      <c r="G6075" s="1">
        <v>80</v>
      </c>
      <c r="H6075" s="1" t="s">
        <v>10469</v>
      </c>
      <c r="I6075" s="1" t="s">
        <v>556</v>
      </c>
      <c r="J6075" s="1">
        <v>64</v>
      </c>
      <c r="K6075" s="1" t="str">
        <f t="shared" si="282"/>
        <v>valid</v>
      </c>
      <c r="L6075" s="1" t="str">
        <f t="shared" si="283"/>
        <v>MID</v>
      </c>
      <c r="M6075" t="str">
        <f t="shared" si="284"/>
        <v>Fast Food  Continental  Beverages</v>
      </c>
      <c r="N6075" s="1" t="str" cm="1">
        <f t="array" ref="N6075">_xlfn.IFS(
G6075&lt;=25,"Fast",
G6075&lt;=40,"Medium",
G6075&gt;40,"Slow"
)</f>
        <v>Slow</v>
      </c>
    </row>
    <row r="6076" spans="1:14" x14ac:dyDescent="0.3">
      <c r="A6076" s="1">
        <v>450524</v>
      </c>
      <c r="B6076" s="1" t="s">
        <v>261</v>
      </c>
      <c r="C6076" s="1" t="s">
        <v>115</v>
      </c>
      <c r="D6076" s="1" t="s">
        <v>10470</v>
      </c>
      <c r="E6076" s="1">
        <v>40</v>
      </c>
      <c r="F6076" s="1">
        <v>2.9</v>
      </c>
      <c r="G6076" s="1">
        <v>80</v>
      </c>
      <c r="H6076" s="1" t="s">
        <v>10471</v>
      </c>
      <c r="I6076" s="1" t="s">
        <v>261</v>
      </c>
      <c r="J6076" s="1">
        <v>48</v>
      </c>
      <c r="K6076" s="1" t="str">
        <f t="shared" si="282"/>
        <v>valid</v>
      </c>
      <c r="L6076" s="1" t="str">
        <f t="shared" si="283"/>
        <v>BUDGET</v>
      </c>
      <c r="M6076" t="str">
        <f t="shared" si="284"/>
        <v>Fast Food</v>
      </c>
      <c r="N6076" s="1" t="str" cm="1">
        <f t="array" ref="N6076">_xlfn.IFS(
G6076&lt;=25,"Fast",
G6076&lt;=40,"Medium",
G6076&gt;40,"Slow"
)</f>
        <v>Slow</v>
      </c>
    </row>
    <row r="6077" spans="1:14" x14ac:dyDescent="0.3">
      <c r="A6077" s="1">
        <v>450540</v>
      </c>
      <c r="B6077" s="1" t="s">
        <v>2067</v>
      </c>
      <c r="C6077" s="1" t="s">
        <v>2068</v>
      </c>
      <c r="D6077" s="1" t="s">
        <v>10472</v>
      </c>
      <c r="E6077" s="1">
        <v>400</v>
      </c>
      <c r="F6077" s="1">
        <v>2.9</v>
      </c>
      <c r="G6077" s="1">
        <v>80</v>
      </c>
      <c r="H6077" s="1" t="s">
        <v>10473</v>
      </c>
      <c r="I6077" s="1" t="s">
        <v>2067</v>
      </c>
      <c r="J6077" s="1">
        <v>37</v>
      </c>
      <c r="K6077" s="1" t="str">
        <f t="shared" si="282"/>
        <v>valid</v>
      </c>
      <c r="L6077" s="1" t="str">
        <f t="shared" si="283"/>
        <v>MID</v>
      </c>
      <c r="M6077" t="str">
        <f t="shared" si="284"/>
        <v>Pizzas</v>
      </c>
      <c r="N6077" s="1" t="str" cm="1">
        <f t="array" ref="N6077">_xlfn.IFS(
G6077&lt;=25,"Fast",
G6077&lt;=40,"Medium",
G6077&gt;40,"Slow"
)</f>
        <v>Slow</v>
      </c>
    </row>
    <row r="6078" spans="1:14" x14ac:dyDescent="0.3">
      <c r="A6078" s="1">
        <v>450571</v>
      </c>
      <c r="B6078" s="1" t="s">
        <v>864</v>
      </c>
      <c r="C6078" s="1" t="s">
        <v>91</v>
      </c>
      <c r="D6078" s="1" t="s">
        <v>10474</v>
      </c>
      <c r="E6078" s="1">
        <v>200</v>
      </c>
      <c r="F6078" s="1">
        <v>2.9</v>
      </c>
      <c r="G6078" s="1">
        <v>80</v>
      </c>
      <c r="H6078" s="1" t="s">
        <v>617</v>
      </c>
      <c r="I6078" s="1" t="s">
        <v>864</v>
      </c>
      <c r="J6078" s="1">
        <v>58</v>
      </c>
      <c r="K6078" s="1" t="str">
        <f t="shared" si="282"/>
        <v>valid</v>
      </c>
      <c r="L6078" s="1" t="str">
        <f t="shared" si="283"/>
        <v>BUDGET</v>
      </c>
      <c r="M6078" t="str">
        <f t="shared" si="284"/>
        <v>Bakery</v>
      </c>
      <c r="N6078" s="1" t="str" cm="1">
        <f t="array" ref="N6078">_xlfn.IFS(
G6078&lt;=25,"Fast",
G6078&lt;=40,"Medium",
G6078&gt;40,"Slow"
)</f>
        <v>Slow</v>
      </c>
    </row>
    <row r="6079" spans="1:14" x14ac:dyDescent="0.3">
      <c r="A6079" s="1">
        <v>450588</v>
      </c>
      <c r="B6079" s="1" t="s">
        <v>1715</v>
      </c>
      <c r="C6079" s="1" t="s">
        <v>68</v>
      </c>
      <c r="D6079" s="1" t="s">
        <v>10475</v>
      </c>
      <c r="E6079" s="1">
        <v>250</v>
      </c>
      <c r="F6079" s="1">
        <v>4.2</v>
      </c>
      <c r="G6079" s="1">
        <v>50</v>
      </c>
      <c r="H6079" s="1" t="s">
        <v>695</v>
      </c>
      <c r="I6079" s="1" t="s">
        <v>1715</v>
      </c>
      <c r="J6079" s="1">
        <v>35</v>
      </c>
      <c r="K6079" s="1" t="str">
        <f t="shared" si="282"/>
        <v>valid</v>
      </c>
      <c r="L6079" s="1" t="str">
        <f t="shared" si="283"/>
        <v>BUDGET</v>
      </c>
      <c r="M6079" t="str">
        <f t="shared" si="284"/>
        <v>Indian</v>
      </c>
      <c r="N6079" s="1" t="str" cm="1">
        <f t="array" ref="N6079">_xlfn.IFS(
G6079&lt;=25,"Fast",
G6079&lt;=40,"Medium",
G6079&gt;40,"Slow"
)</f>
        <v>Slow</v>
      </c>
    </row>
    <row r="6080" spans="1:14" x14ac:dyDescent="0.3">
      <c r="A6080" s="1">
        <v>450610</v>
      </c>
      <c r="B6080" s="1" t="s">
        <v>21</v>
      </c>
      <c r="C6080" s="1" t="s">
        <v>11</v>
      </c>
      <c r="D6080" s="1" t="s">
        <v>10476</v>
      </c>
      <c r="E6080" s="1">
        <v>400</v>
      </c>
      <c r="F6080" s="1">
        <v>2.9</v>
      </c>
      <c r="G6080" s="1">
        <v>80</v>
      </c>
      <c r="H6080" s="1" t="s">
        <v>355</v>
      </c>
      <c r="I6080" s="1" t="s">
        <v>21</v>
      </c>
      <c r="J6080" s="1">
        <v>56</v>
      </c>
      <c r="K6080" s="1" t="str">
        <f t="shared" si="282"/>
        <v>valid</v>
      </c>
      <c r="L6080" s="1" t="str">
        <f t="shared" si="283"/>
        <v>MID</v>
      </c>
      <c r="M6080" t="str">
        <f t="shared" si="284"/>
        <v>Biryani</v>
      </c>
      <c r="N6080" s="1" t="str" cm="1">
        <f t="array" ref="N6080">_xlfn.IFS(
G6080&lt;=25,"Fast",
G6080&lt;=40,"Medium",
G6080&gt;40,"Slow"
)</f>
        <v>Slow</v>
      </c>
    </row>
    <row r="6081" spans="1:14" x14ac:dyDescent="0.3">
      <c r="A6081" s="1">
        <v>450654</v>
      </c>
      <c r="B6081" s="1" t="s">
        <v>3352</v>
      </c>
      <c r="C6081" s="1" t="s">
        <v>68</v>
      </c>
      <c r="D6081" s="1" t="s">
        <v>10477</v>
      </c>
      <c r="E6081" s="1">
        <v>200</v>
      </c>
      <c r="F6081" s="1">
        <v>4.3</v>
      </c>
      <c r="G6081" s="1">
        <v>100</v>
      </c>
      <c r="H6081" s="1" t="s">
        <v>10478</v>
      </c>
      <c r="I6081" s="1" t="s">
        <v>3352</v>
      </c>
      <c r="J6081" s="1">
        <v>46</v>
      </c>
      <c r="K6081" s="1" t="str">
        <f t="shared" si="282"/>
        <v>valid</v>
      </c>
      <c r="L6081" s="1" t="str">
        <f t="shared" si="283"/>
        <v>BUDGET</v>
      </c>
      <c r="M6081" t="str">
        <f t="shared" si="284"/>
        <v>Fast Food</v>
      </c>
      <c r="N6081" s="1" t="str" cm="1">
        <f t="array" ref="N6081">_xlfn.IFS(
G6081&lt;=25,"Fast",
G6081&lt;=40,"Medium",
G6081&gt;40,"Slow"
)</f>
        <v>Slow</v>
      </c>
    </row>
    <row r="6082" spans="1:14" x14ac:dyDescent="0.3">
      <c r="A6082" s="1">
        <v>450692</v>
      </c>
      <c r="B6082" s="1" t="s">
        <v>4185</v>
      </c>
      <c r="C6082" s="1" t="s">
        <v>189</v>
      </c>
      <c r="D6082" s="1" t="s">
        <v>4375</v>
      </c>
      <c r="E6082" s="1">
        <v>400</v>
      </c>
      <c r="F6082" s="1">
        <v>2.9</v>
      </c>
      <c r="G6082" s="1">
        <v>80</v>
      </c>
      <c r="H6082" s="1" t="s">
        <v>778</v>
      </c>
      <c r="I6082" s="1" t="s">
        <v>528</v>
      </c>
      <c r="J6082" s="1">
        <v>87</v>
      </c>
      <c r="K6082" s="1" t="str">
        <f t="shared" si="282"/>
        <v>valid</v>
      </c>
      <c r="L6082" s="1" t="str">
        <f t="shared" si="283"/>
        <v>MID</v>
      </c>
      <c r="M6082" t="str">
        <f t="shared" si="284"/>
        <v>Biryani</v>
      </c>
      <c r="N6082" s="1" t="str" cm="1">
        <f t="array" ref="N6082">_xlfn.IFS(
G6082&lt;=25,"Fast",
G6082&lt;=40,"Medium",
G6082&gt;40,"Slow"
)</f>
        <v>Slow</v>
      </c>
    </row>
    <row r="6083" spans="1:14" x14ac:dyDescent="0.3">
      <c r="A6083" s="1">
        <v>450694</v>
      </c>
      <c r="B6083" s="1" t="s">
        <v>1855</v>
      </c>
      <c r="C6083" s="1" t="s">
        <v>463</v>
      </c>
      <c r="D6083" s="1" t="s">
        <v>10479</v>
      </c>
      <c r="E6083" s="1">
        <v>400</v>
      </c>
      <c r="F6083" s="1">
        <v>2.9</v>
      </c>
      <c r="G6083" s="1">
        <v>80</v>
      </c>
      <c r="H6083" s="1" t="s">
        <v>355</v>
      </c>
      <c r="I6083" s="1" t="s">
        <v>1855</v>
      </c>
      <c r="J6083" s="1">
        <v>56</v>
      </c>
      <c r="K6083" s="1" t="str">
        <f t="shared" ref="K6083:K6146" si="285">IF(E6083=0,"outlier","valid")</f>
        <v>valid</v>
      </c>
      <c r="L6083" s="1" t="str">
        <f t="shared" ref="L6083:L6146" si="286">IF(E6083&lt;=300,"BUDGET",IF(E6083&lt;=600,"MID","PREMIUM"))</f>
        <v>MID</v>
      </c>
      <c r="M6083" t="str">
        <f t="shared" ref="M6083:M6146" si="287">IFERROR(LEFT(H6083, FIND(",", H6083)-1), H6083)</f>
        <v>Biryani</v>
      </c>
      <c r="N6083" s="1" t="str" cm="1">
        <f t="array" ref="N6083">_xlfn.IFS(
G6083&lt;=25,"Fast",
G6083&lt;=40,"Medium",
G6083&gt;40,"Slow"
)</f>
        <v>Slow</v>
      </c>
    </row>
    <row r="6084" spans="1:14" x14ac:dyDescent="0.3">
      <c r="A6084" s="1">
        <v>450781</v>
      </c>
      <c r="B6084" s="1" t="s">
        <v>556</v>
      </c>
      <c r="C6084" s="1" t="s">
        <v>189</v>
      </c>
      <c r="D6084" s="1" t="s">
        <v>10480</v>
      </c>
      <c r="E6084" s="1">
        <v>200</v>
      </c>
      <c r="F6084" s="1">
        <v>2.9</v>
      </c>
      <c r="G6084" s="1">
        <v>80</v>
      </c>
      <c r="H6084" s="1" t="s">
        <v>278</v>
      </c>
      <c r="I6084" s="1" t="s">
        <v>556</v>
      </c>
      <c r="J6084" s="1">
        <v>68</v>
      </c>
      <c r="K6084" s="1" t="str">
        <f t="shared" si="285"/>
        <v>valid</v>
      </c>
      <c r="L6084" s="1" t="str">
        <f t="shared" si="286"/>
        <v>BUDGET</v>
      </c>
      <c r="M6084" t="str">
        <f t="shared" si="287"/>
        <v>Chinese</v>
      </c>
      <c r="N6084" s="1" t="str" cm="1">
        <f t="array" ref="N6084">_xlfn.IFS(
G6084&lt;=25,"Fast",
G6084&lt;=40,"Medium",
G6084&gt;40,"Slow"
)</f>
        <v>Slow</v>
      </c>
    </row>
    <row r="6085" spans="1:14" x14ac:dyDescent="0.3">
      <c r="A6085" s="1">
        <v>450811</v>
      </c>
      <c r="B6085" s="1" t="s">
        <v>3639</v>
      </c>
      <c r="C6085" s="1" t="s">
        <v>115</v>
      </c>
      <c r="D6085" s="1" t="s">
        <v>10481</v>
      </c>
      <c r="E6085" s="1">
        <v>200</v>
      </c>
      <c r="F6085" s="1">
        <v>2.9</v>
      </c>
      <c r="G6085" s="1">
        <v>80</v>
      </c>
      <c r="H6085" s="1" t="s">
        <v>6578</v>
      </c>
      <c r="I6085" s="1" t="s">
        <v>3639</v>
      </c>
      <c r="J6085" s="1">
        <v>45</v>
      </c>
      <c r="K6085" s="1" t="str">
        <f t="shared" si="285"/>
        <v>valid</v>
      </c>
      <c r="L6085" s="1" t="str">
        <f t="shared" si="286"/>
        <v>BUDGET</v>
      </c>
      <c r="M6085" t="str">
        <f t="shared" si="287"/>
        <v>Street Food</v>
      </c>
      <c r="N6085" s="1" t="str" cm="1">
        <f t="array" ref="N6085">_xlfn.IFS(
G6085&lt;=25,"Fast",
G6085&lt;=40,"Medium",
G6085&gt;40,"Slow"
)</f>
        <v>Slow</v>
      </c>
    </row>
    <row r="6086" spans="1:14" x14ac:dyDescent="0.3">
      <c r="A6086" s="1">
        <v>450868</v>
      </c>
      <c r="B6086" s="1" t="s">
        <v>4142</v>
      </c>
      <c r="C6086" s="1" t="s">
        <v>68</v>
      </c>
      <c r="D6086" s="1" t="s">
        <v>10482</v>
      </c>
      <c r="E6086" s="1">
        <v>300</v>
      </c>
      <c r="F6086" s="1">
        <v>2.9</v>
      </c>
      <c r="G6086" s="1">
        <v>80</v>
      </c>
      <c r="H6086" s="1" t="s">
        <v>184</v>
      </c>
      <c r="I6086" s="1" t="s">
        <v>4142</v>
      </c>
      <c r="J6086" s="1">
        <v>43</v>
      </c>
      <c r="K6086" s="1" t="str">
        <f t="shared" si="285"/>
        <v>valid</v>
      </c>
      <c r="L6086" s="1" t="str">
        <f t="shared" si="286"/>
        <v>BUDGET</v>
      </c>
      <c r="M6086" t="str">
        <f t="shared" si="287"/>
        <v>Fast Food</v>
      </c>
      <c r="N6086" s="1" t="str" cm="1">
        <f t="array" ref="N6086">_xlfn.IFS(
G6086&lt;=25,"Fast",
G6086&lt;=40,"Medium",
G6086&gt;40,"Slow"
)</f>
        <v>Slow</v>
      </c>
    </row>
    <row r="6087" spans="1:14" x14ac:dyDescent="0.3">
      <c r="A6087" s="1">
        <v>450935</v>
      </c>
      <c r="B6087" s="1" t="s">
        <v>10483</v>
      </c>
      <c r="C6087" s="1" t="s">
        <v>68</v>
      </c>
      <c r="D6087" s="1" t="s">
        <v>10484</v>
      </c>
      <c r="E6087" s="1">
        <v>480</v>
      </c>
      <c r="F6087" s="1">
        <v>2.9</v>
      </c>
      <c r="G6087" s="1">
        <v>80</v>
      </c>
      <c r="H6087" s="1" t="s">
        <v>19</v>
      </c>
      <c r="I6087" s="1" t="s">
        <v>3192</v>
      </c>
      <c r="J6087" s="1">
        <v>67</v>
      </c>
      <c r="K6087" s="1" t="str">
        <f t="shared" si="285"/>
        <v>valid</v>
      </c>
      <c r="L6087" s="1" t="str">
        <f t="shared" si="286"/>
        <v>MID</v>
      </c>
      <c r="M6087" t="str">
        <f t="shared" si="287"/>
        <v>Chinese</v>
      </c>
      <c r="N6087" s="1" t="str" cm="1">
        <f t="array" ref="N6087">_xlfn.IFS(
G6087&lt;=25,"Fast",
G6087&lt;=40,"Medium",
G6087&gt;40,"Slow"
)</f>
        <v>Slow</v>
      </c>
    </row>
    <row r="6088" spans="1:14" x14ac:dyDescent="0.3">
      <c r="A6088" s="1">
        <v>450971</v>
      </c>
      <c r="B6088" s="1" t="s">
        <v>1855</v>
      </c>
      <c r="C6088" s="1" t="s">
        <v>463</v>
      </c>
      <c r="D6088" s="1" t="s">
        <v>10485</v>
      </c>
      <c r="E6088" s="1">
        <v>1000</v>
      </c>
      <c r="F6088" s="1">
        <v>2.9</v>
      </c>
      <c r="G6088" s="1">
        <v>80</v>
      </c>
      <c r="H6088" s="1" t="s">
        <v>101</v>
      </c>
      <c r="I6088" s="1" t="s">
        <v>1855</v>
      </c>
      <c r="J6088" s="1">
        <v>54</v>
      </c>
      <c r="K6088" s="1" t="str">
        <f t="shared" si="285"/>
        <v>valid</v>
      </c>
      <c r="L6088" s="1" t="str">
        <f t="shared" si="286"/>
        <v>PREMIUM</v>
      </c>
      <c r="M6088" t="str">
        <f t="shared" si="287"/>
        <v>Chinese</v>
      </c>
      <c r="N6088" s="1" t="str" cm="1">
        <f t="array" ref="N6088">_xlfn.IFS(
G6088&lt;=25,"Fast",
G6088&lt;=40,"Medium",
G6088&gt;40,"Slow"
)</f>
        <v>Slow</v>
      </c>
    </row>
    <row r="6089" spans="1:14" x14ac:dyDescent="0.3">
      <c r="A6089" s="1">
        <v>451020</v>
      </c>
      <c r="B6089" s="1" t="s">
        <v>4916</v>
      </c>
      <c r="C6089" s="1" t="s">
        <v>91</v>
      </c>
      <c r="D6089" s="1" t="s">
        <v>10486</v>
      </c>
      <c r="E6089" s="1">
        <v>300</v>
      </c>
      <c r="F6089" s="1">
        <v>2.9</v>
      </c>
      <c r="G6089" s="1">
        <v>80</v>
      </c>
      <c r="H6089" s="1" t="s">
        <v>2165</v>
      </c>
      <c r="I6089" s="1" t="s">
        <v>4916</v>
      </c>
      <c r="J6089" s="1">
        <v>52</v>
      </c>
      <c r="K6089" s="1" t="str">
        <f t="shared" si="285"/>
        <v>valid</v>
      </c>
      <c r="L6089" s="1" t="str">
        <f t="shared" si="286"/>
        <v>BUDGET</v>
      </c>
      <c r="M6089" t="str">
        <f t="shared" si="287"/>
        <v>Desserts</v>
      </c>
      <c r="N6089" s="1" t="str" cm="1">
        <f t="array" ref="N6089">_xlfn.IFS(
G6089&lt;=25,"Fast",
G6089&lt;=40,"Medium",
G6089&gt;40,"Slow"
)</f>
        <v>Slow</v>
      </c>
    </row>
    <row r="6090" spans="1:14" x14ac:dyDescent="0.3">
      <c r="A6090" s="1">
        <v>451031</v>
      </c>
      <c r="B6090" s="1" t="s">
        <v>4916</v>
      </c>
      <c r="C6090" s="1" t="s">
        <v>91</v>
      </c>
      <c r="D6090" s="1" t="s">
        <v>5491</v>
      </c>
      <c r="E6090" s="1">
        <v>300</v>
      </c>
      <c r="F6090" s="1">
        <v>2.9</v>
      </c>
      <c r="G6090" s="1">
        <v>80</v>
      </c>
      <c r="H6090" s="1" t="s">
        <v>2165</v>
      </c>
      <c r="I6090" s="1" t="s">
        <v>4916</v>
      </c>
      <c r="J6090" s="1">
        <v>46</v>
      </c>
      <c r="K6090" s="1" t="str">
        <f t="shared" si="285"/>
        <v>valid</v>
      </c>
      <c r="L6090" s="1" t="str">
        <f t="shared" si="286"/>
        <v>BUDGET</v>
      </c>
      <c r="M6090" t="str">
        <f t="shared" si="287"/>
        <v>Desserts</v>
      </c>
      <c r="N6090" s="1" t="str" cm="1">
        <f t="array" ref="N6090">_xlfn.IFS(
G6090&lt;=25,"Fast",
G6090&lt;=40,"Medium",
G6090&gt;40,"Slow"
)</f>
        <v>Slow</v>
      </c>
    </row>
    <row r="6091" spans="1:14" x14ac:dyDescent="0.3">
      <c r="A6091" s="1">
        <v>451036</v>
      </c>
      <c r="B6091" s="1" t="s">
        <v>4916</v>
      </c>
      <c r="C6091" s="1" t="s">
        <v>91</v>
      </c>
      <c r="D6091" s="1" t="s">
        <v>10487</v>
      </c>
      <c r="E6091" s="1">
        <v>300</v>
      </c>
      <c r="F6091" s="1">
        <v>2.9</v>
      </c>
      <c r="G6091" s="1">
        <v>80</v>
      </c>
      <c r="H6091" s="1" t="s">
        <v>6607</v>
      </c>
      <c r="I6091" s="1" t="s">
        <v>4916</v>
      </c>
      <c r="J6091" s="1">
        <v>45</v>
      </c>
      <c r="K6091" s="1" t="str">
        <f t="shared" si="285"/>
        <v>valid</v>
      </c>
      <c r="L6091" s="1" t="str">
        <f t="shared" si="286"/>
        <v>BUDGET</v>
      </c>
      <c r="M6091" t="str">
        <f t="shared" si="287"/>
        <v>Bakery  Desserts  Beverages</v>
      </c>
      <c r="N6091" s="1" t="str" cm="1">
        <f t="array" ref="N6091">_xlfn.IFS(
G6091&lt;=25,"Fast",
G6091&lt;=40,"Medium",
G6091&gt;40,"Slow"
)</f>
        <v>Slow</v>
      </c>
    </row>
    <row r="6092" spans="1:14" x14ac:dyDescent="0.3">
      <c r="A6092" s="1">
        <v>451038</v>
      </c>
      <c r="B6092" s="1" t="s">
        <v>4322</v>
      </c>
      <c r="C6092" s="1" t="s">
        <v>115</v>
      </c>
      <c r="D6092" s="1" t="s">
        <v>10488</v>
      </c>
      <c r="E6092" s="1">
        <v>200</v>
      </c>
      <c r="F6092" s="1">
        <v>2.9</v>
      </c>
      <c r="G6092" s="1">
        <v>80</v>
      </c>
      <c r="H6092" s="1" t="s">
        <v>19</v>
      </c>
      <c r="I6092" s="1" t="s">
        <v>4322</v>
      </c>
      <c r="J6092" s="1">
        <v>65</v>
      </c>
      <c r="K6092" s="1" t="str">
        <f t="shared" si="285"/>
        <v>valid</v>
      </c>
      <c r="L6092" s="1" t="str">
        <f t="shared" si="286"/>
        <v>BUDGET</v>
      </c>
      <c r="M6092" t="str">
        <f t="shared" si="287"/>
        <v>Chinese</v>
      </c>
      <c r="N6092" s="1" t="str" cm="1">
        <f t="array" ref="N6092">_xlfn.IFS(
G6092&lt;=25,"Fast",
G6092&lt;=40,"Medium",
G6092&gt;40,"Slow"
)</f>
        <v>Slow</v>
      </c>
    </row>
    <row r="6093" spans="1:14" x14ac:dyDescent="0.3">
      <c r="A6093" s="1">
        <v>451039</v>
      </c>
      <c r="B6093" s="1" t="s">
        <v>4916</v>
      </c>
      <c r="C6093" s="1" t="s">
        <v>91</v>
      </c>
      <c r="D6093" s="1" t="s">
        <v>10489</v>
      </c>
      <c r="E6093" s="1">
        <v>300</v>
      </c>
      <c r="F6093" s="1">
        <v>2.9</v>
      </c>
      <c r="G6093" s="1">
        <v>80</v>
      </c>
      <c r="H6093" s="1" t="s">
        <v>2826</v>
      </c>
      <c r="I6093" s="1" t="s">
        <v>4916</v>
      </c>
      <c r="J6093" s="1">
        <v>46</v>
      </c>
      <c r="K6093" s="1" t="str">
        <f t="shared" si="285"/>
        <v>valid</v>
      </c>
      <c r="L6093" s="1" t="str">
        <f t="shared" si="286"/>
        <v>BUDGET</v>
      </c>
      <c r="M6093" t="str">
        <f t="shared" si="287"/>
        <v>Desserts  Beverages</v>
      </c>
      <c r="N6093" s="1" t="str" cm="1">
        <f t="array" ref="N6093">_xlfn.IFS(
G6093&lt;=25,"Fast",
G6093&lt;=40,"Medium",
G6093&gt;40,"Slow"
)</f>
        <v>Slow</v>
      </c>
    </row>
    <row r="6094" spans="1:14" x14ac:dyDescent="0.3">
      <c r="A6094" s="1">
        <v>451045</v>
      </c>
      <c r="B6094" s="1" t="s">
        <v>4916</v>
      </c>
      <c r="C6094" s="1" t="s">
        <v>91</v>
      </c>
      <c r="D6094" s="1" t="s">
        <v>5631</v>
      </c>
      <c r="E6094" s="1">
        <v>400</v>
      </c>
      <c r="F6094" s="1">
        <v>2.9</v>
      </c>
      <c r="G6094" s="1">
        <v>80</v>
      </c>
      <c r="H6094" s="1" t="s">
        <v>10490</v>
      </c>
      <c r="I6094" s="1" t="s">
        <v>4916</v>
      </c>
      <c r="J6094" s="1">
        <v>47</v>
      </c>
      <c r="K6094" s="1" t="str">
        <f t="shared" si="285"/>
        <v>valid</v>
      </c>
      <c r="L6094" s="1" t="str">
        <f t="shared" si="286"/>
        <v>MID</v>
      </c>
      <c r="M6094" t="str">
        <f t="shared" si="287"/>
        <v>Pizzas  Fast Food  Desserts</v>
      </c>
      <c r="N6094" s="1" t="str" cm="1">
        <f t="array" ref="N6094">_xlfn.IFS(
G6094&lt;=25,"Fast",
G6094&lt;=40,"Medium",
G6094&gt;40,"Slow"
)</f>
        <v>Slow</v>
      </c>
    </row>
    <row r="6095" spans="1:14" x14ac:dyDescent="0.3">
      <c r="A6095" s="1">
        <v>451047</v>
      </c>
      <c r="B6095" s="1" t="s">
        <v>4916</v>
      </c>
      <c r="C6095" s="1" t="s">
        <v>91</v>
      </c>
      <c r="D6095" s="1" t="s">
        <v>10491</v>
      </c>
      <c r="E6095" s="1">
        <v>300</v>
      </c>
      <c r="F6095" s="1">
        <v>2.9</v>
      </c>
      <c r="G6095" s="1">
        <v>80</v>
      </c>
      <c r="H6095" s="1" t="s">
        <v>2826</v>
      </c>
      <c r="I6095" s="1" t="s">
        <v>4916</v>
      </c>
      <c r="J6095" s="1">
        <v>46</v>
      </c>
      <c r="K6095" s="1" t="str">
        <f t="shared" si="285"/>
        <v>valid</v>
      </c>
      <c r="L6095" s="1" t="str">
        <f t="shared" si="286"/>
        <v>BUDGET</v>
      </c>
      <c r="M6095" t="str">
        <f t="shared" si="287"/>
        <v>Desserts  Beverages</v>
      </c>
      <c r="N6095" s="1" t="str" cm="1">
        <f t="array" ref="N6095">_xlfn.IFS(
G6095&lt;=25,"Fast",
G6095&lt;=40,"Medium",
G6095&gt;40,"Slow"
)</f>
        <v>Slow</v>
      </c>
    </row>
    <row r="6096" spans="1:14" x14ac:dyDescent="0.3">
      <c r="A6096" s="1">
        <v>451060</v>
      </c>
      <c r="B6096" s="1" t="s">
        <v>4916</v>
      </c>
      <c r="C6096" s="1" t="s">
        <v>91</v>
      </c>
      <c r="D6096" s="1" t="s">
        <v>10492</v>
      </c>
      <c r="E6096" s="1">
        <v>400</v>
      </c>
      <c r="F6096" s="1">
        <v>2.9</v>
      </c>
      <c r="G6096" s="1">
        <v>80</v>
      </c>
      <c r="H6096" s="1" t="s">
        <v>2748</v>
      </c>
      <c r="I6096" s="1" t="s">
        <v>4916</v>
      </c>
      <c r="J6096" s="1">
        <v>48</v>
      </c>
      <c r="K6096" s="1" t="str">
        <f t="shared" si="285"/>
        <v>valid</v>
      </c>
      <c r="L6096" s="1" t="str">
        <f t="shared" si="286"/>
        <v>MID</v>
      </c>
      <c r="M6096" t="str">
        <f t="shared" si="287"/>
        <v>Pizzas</v>
      </c>
      <c r="N6096" s="1" t="str" cm="1">
        <f t="array" ref="N6096">_xlfn.IFS(
G6096&lt;=25,"Fast",
G6096&lt;=40,"Medium",
G6096&gt;40,"Slow"
)</f>
        <v>Slow</v>
      </c>
    </row>
    <row r="6097" spans="1:14" x14ac:dyDescent="0.3">
      <c r="A6097" s="1">
        <v>451098</v>
      </c>
      <c r="B6097" s="1" t="s">
        <v>5835</v>
      </c>
      <c r="C6097" s="1" t="s">
        <v>3052</v>
      </c>
      <c r="D6097" s="1" t="s">
        <v>10493</v>
      </c>
      <c r="E6097" s="1">
        <v>200</v>
      </c>
      <c r="F6097" s="1">
        <v>2.9</v>
      </c>
      <c r="G6097" s="1">
        <v>80</v>
      </c>
      <c r="H6097" s="1" t="s">
        <v>2261</v>
      </c>
      <c r="I6097" s="1" t="s">
        <v>5835</v>
      </c>
      <c r="J6097" s="1">
        <v>62</v>
      </c>
      <c r="K6097" s="1" t="str">
        <f t="shared" si="285"/>
        <v>valid</v>
      </c>
      <c r="L6097" s="1" t="str">
        <f t="shared" si="286"/>
        <v>BUDGET</v>
      </c>
      <c r="M6097" t="str">
        <f t="shared" si="287"/>
        <v>Italian</v>
      </c>
      <c r="N6097" s="1" t="str" cm="1">
        <f t="array" ref="N6097">_xlfn.IFS(
G6097&lt;=25,"Fast",
G6097&lt;=40,"Medium",
G6097&gt;40,"Slow"
)</f>
        <v>Slow</v>
      </c>
    </row>
    <row r="6098" spans="1:14" x14ac:dyDescent="0.3">
      <c r="A6098" s="1">
        <v>451101</v>
      </c>
      <c r="B6098" s="1" t="s">
        <v>556</v>
      </c>
      <c r="C6098" s="1" t="s">
        <v>189</v>
      </c>
      <c r="D6098" s="1" t="s">
        <v>10494</v>
      </c>
      <c r="E6098" s="1">
        <v>300</v>
      </c>
      <c r="F6098" s="1">
        <v>4.7</v>
      </c>
      <c r="G6098" s="1">
        <v>20</v>
      </c>
      <c r="H6098" s="1" t="s">
        <v>10495</v>
      </c>
      <c r="I6098" s="1" t="s">
        <v>556</v>
      </c>
      <c r="J6098" s="1">
        <v>65</v>
      </c>
      <c r="K6098" s="1" t="str">
        <f t="shared" si="285"/>
        <v>valid</v>
      </c>
      <c r="L6098" s="1" t="str">
        <f t="shared" si="286"/>
        <v>BUDGET</v>
      </c>
      <c r="M6098" t="str">
        <f t="shared" si="287"/>
        <v>Middle Eastern</v>
      </c>
      <c r="N6098" s="1" t="str" cm="1">
        <f t="array" ref="N6098">_xlfn.IFS(
G6098&lt;=25,"Fast",
G6098&lt;=40,"Medium",
G6098&gt;40,"Slow"
)</f>
        <v>Fast</v>
      </c>
    </row>
    <row r="6099" spans="1:14" x14ac:dyDescent="0.3">
      <c r="A6099" s="1">
        <v>451104</v>
      </c>
      <c r="B6099" s="1" t="s">
        <v>433</v>
      </c>
      <c r="C6099" s="1" t="s">
        <v>115</v>
      </c>
      <c r="D6099" s="1" t="s">
        <v>2768</v>
      </c>
      <c r="E6099" s="1">
        <v>400</v>
      </c>
      <c r="F6099" s="1">
        <v>2.9</v>
      </c>
      <c r="G6099" s="1">
        <v>80</v>
      </c>
      <c r="H6099" s="1" t="s">
        <v>2769</v>
      </c>
      <c r="I6099" s="1" t="s">
        <v>433</v>
      </c>
      <c r="J6099" s="1">
        <v>52</v>
      </c>
      <c r="K6099" s="1" t="str">
        <f t="shared" si="285"/>
        <v>valid</v>
      </c>
      <c r="L6099" s="1" t="str">
        <f t="shared" si="286"/>
        <v>MID</v>
      </c>
      <c r="M6099" t="str">
        <f t="shared" si="287"/>
        <v>Salads</v>
      </c>
      <c r="N6099" s="1" t="str" cm="1">
        <f t="array" ref="N6099">_xlfn.IFS(
G6099&lt;=25,"Fast",
G6099&lt;=40,"Medium",
G6099&gt;40,"Slow"
)</f>
        <v>Slow</v>
      </c>
    </row>
    <row r="6100" spans="1:14" x14ac:dyDescent="0.3">
      <c r="A6100" s="1">
        <v>451114</v>
      </c>
      <c r="B6100" s="1" t="s">
        <v>3097</v>
      </c>
      <c r="C6100" s="1" t="s">
        <v>3052</v>
      </c>
      <c r="D6100" s="1" t="s">
        <v>7511</v>
      </c>
      <c r="E6100" s="1">
        <v>300</v>
      </c>
      <c r="F6100" s="1">
        <v>2.9</v>
      </c>
      <c r="G6100" s="1">
        <v>80</v>
      </c>
      <c r="H6100" s="1" t="s">
        <v>600</v>
      </c>
      <c r="I6100" s="1" t="s">
        <v>3097</v>
      </c>
      <c r="J6100" s="1">
        <v>67</v>
      </c>
      <c r="K6100" s="1" t="str">
        <f t="shared" si="285"/>
        <v>valid</v>
      </c>
      <c r="L6100" s="1" t="str">
        <f t="shared" si="286"/>
        <v>BUDGET</v>
      </c>
      <c r="M6100" t="str">
        <f t="shared" si="287"/>
        <v>Lebanese</v>
      </c>
      <c r="N6100" s="1" t="str" cm="1">
        <f t="array" ref="N6100">_xlfn.IFS(
G6100&lt;=25,"Fast",
G6100&lt;=40,"Medium",
G6100&gt;40,"Slow"
)</f>
        <v>Slow</v>
      </c>
    </row>
    <row r="6101" spans="1:14" x14ac:dyDescent="0.3">
      <c r="A6101" s="1">
        <v>451161</v>
      </c>
      <c r="B6101" s="1" t="s">
        <v>276</v>
      </c>
      <c r="C6101" s="1" t="s">
        <v>115</v>
      </c>
      <c r="D6101" s="1" t="s">
        <v>10496</v>
      </c>
      <c r="E6101" s="1">
        <v>300</v>
      </c>
      <c r="F6101" s="1">
        <v>2.9</v>
      </c>
      <c r="G6101" s="1">
        <v>80</v>
      </c>
      <c r="H6101" s="1" t="s">
        <v>10497</v>
      </c>
      <c r="I6101" s="1" t="s">
        <v>276</v>
      </c>
      <c r="J6101" s="1">
        <v>84</v>
      </c>
      <c r="K6101" s="1" t="str">
        <f t="shared" si="285"/>
        <v>valid</v>
      </c>
      <c r="L6101" s="1" t="str">
        <f t="shared" si="286"/>
        <v>BUDGET</v>
      </c>
      <c r="M6101" t="str">
        <f t="shared" si="287"/>
        <v>Biryani</v>
      </c>
      <c r="N6101" s="1" t="str" cm="1">
        <f t="array" ref="N6101">_xlfn.IFS(
G6101&lt;=25,"Fast",
G6101&lt;=40,"Medium",
G6101&gt;40,"Slow"
)</f>
        <v>Slow</v>
      </c>
    </row>
    <row r="6102" spans="1:14" x14ac:dyDescent="0.3">
      <c r="A6102" s="1">
        <v>451188</v>
      </c>
      <c r="B6102" s="1" t="s">
        <v>1234</v>
      </c>
      <c r="C6102" s="1" t="s">
        <v>189</v>
      </c>
      <c r="D6102" s="1" t="s">
        <v>10498</v>
      </c>
      <c r="E6102" s="1">
        <v>350</v>
      </c>
      <c r="F6102" s="1">
        <v>2.9</v>
      </c>
      <c r="G6102" s="1">
        <v>80</v>
      </c>
      <c r="H6102" s="1" t="s">
        <v>10499</v>
      </c>
      <c r="I6102" s="1" t="s">
        <v>1234</v>
      </c>
      <c r="J6102" s="1">
        <v>65</v>
      </c>
      <c r="K6102" s="1" t="str">
        <f t="shared" si="285"/>
        <v>valid</v>
      </c>
      <c r="L6102" s="1" t="str">
        <f t="shared" si="286"/>
        <v>MID</v>
      </c>
      <c r="M6102" t="str">
        <f t="shared" si="287"/>
        <v>Fast Food</v>
      </c>
      <c r="N6102" s="1" t="str" cm="1">
        <f t="array" ref="N6102">_xlfn.IFS(
G6102&lt;=25,"Fast",
G6102&lt;=40,"Medium",
G6102&gt;40,"Slow"
)</f>
        <v>Slow</v>
      </c>
    </row>
    <row r="6103" spans="1:14" x14ac:dyDescent="0.3">
      <c r="A6103" s="1">
        <v>451194</v>
      </c>
      <c r="B6103" s="1" t="s">
        <v>3390</v>
      </c>
      <c r="C6103" s="1" t="s">
        <v>68</v>
      </c>
      <c r="D6103" s="1" t="s">
        <v>10500</v>
      </c>
      <c r="E6103" s="1">
        <v>300</v>
      </c>
      <c r="F6103" s="1">
        <v>2.9</v>
      </c>
      <c r="G6103" s="1">
        <v>80</v>
      </c>
      <c r="H6103" s="1" t="s">
        <v>19</v>
      </c>
      <c r="I6103" s="1" t="s">
        <v>3390</v>
      </c>
      <c r="J6103" s="1">
        <v>32</v>
      </c>
      <c r="K6103" s="1" t="str">
        <f t="shared" si="285"/>
        <v>valid</v>
      </c>
      <c r="L6103" s="1" t="str">
        <f t="shared" si="286"/>
        <v>BUDGET</v>
      </c>
      <c r="M6103" t="str">
        <f t="shared" si="287"/>
        <v>Chinese</v>
      </c>
      <c r="N6103" s="1" t="str" cm="1">
        <f t="array" ref="N6103">_xlfn.IFS(
G6103&lt;=25,"Fast",
G6103&lt;=40,"Medium",
G6103&gt;40,"Slow"
)</f>
        <v>Slow</v>
      </c>
    </row>
    <row r="6104" spans="1:14" x14ac:dyDescent="0.3">
      <c r="A6104" s="1">
        <v>451276</v>
      </c>
      <c r="B6104" s="1" t="s">
        <v>114</v>
      </c>
      <c r="C6104" s="1" t="s">
        <v>115</v>
      </c>
      <c r="D6104" s="1" t="s">
        <v>10501</v>
      </c>
      <c r="E6104" s="1">
        <v>420</v>
      </c>
      <c r="F6104" s="1">
        <v>2.9</v>
      </c>
      <c r="G6104" s="1">
        <v>80</v>
      </c>
      <c r="H6104" s="1" t="s">
        <v>10502</v>
      </c>
      <c r="I6104" s="1" t="s">
        <v>114</v>
      </c>
      <c r="J6104" s="1">
        <v>36</v>
      </c>
      <c r="K6104" s="1" t="str">
        <f t="shared" si="285"/>
        <v>valid</v>
      </c>
      <c r="L6104" s="1" t="str">
        <f t="shared" si="286"/>
        <v>MID</v>
      </c>
      <c r="M6104" t="str">
        <f t="shared" si="287"/>
        <v>Chinese</v>
      </c>
      <c r="N6104" s="1" t="str" cm="1">
        <f t="array" ref="N6104">_xlfn.IFS(
G6104&lt;=25,"Fast",
G6104&lt;=40,"Medium",
G6104&gt;40,"Slow"
)</f>
        <v>Slow</v>
      </c>
    </row>
    <row r="6105" spans="1:14" x14ac:dyDescent="0.3">
      <c r="A6105" s="1">
        <v>451331</v>
      </c>
      <c r="B6105" s="1" t="s">
        <v>4237</v>
      </c>
      <c r="C6105" s="1" t="s">
        <v>2068</v>
      </c>
      <c r="D6105" s="1" t="s">
        <v>10503</v>
      </c>
      <c r="E6105" s="1">
        <v>300</v>
      </c>
      <c r="F6105" s="1">
        <v>2.9</v>
      </c>
      <c r="G6105" s="1">
        <v>80</v>
      </c>
      <c r="H6105" s="1" t="s">
        <v>19</v>
      </c>
      <c r="I6105" s="1" t="s">
        <v>4237</v>
      </c>
      <c r="J6105" s="1">
        <v>58</v>
      </c>
      <c r="K6105" s="1" t="str">
        <f t="shared" si="285"/>
        <v>valid</v>
      </c>
      <c r="L6105" s="1" t="str">
        <f t="shared" si="286"/>
        <v>BUDGET</v>
      </c>
      <c r="M6105" t="str">
        <f t="shared" si="287"/>
        <v>Chinese</v>
      </c>
      <c r="N6105" s="1" t="str" cm="1">
        <f t="array" ref="N6105">_xlfn.IFS(
G6105&lt;=25,"Fast",
G6105&lt;=40,"Medium",
G6105&gt;40,"Slow"
)</f>
        <v>Slow</v>
      </c>
    </row>
    <row r="6106" spans="1:14" x14ac:dyDescent="0.3">
      <c r="A6106" s="1">
        <v>451353</v>
      </c>
      <c r="B6106" s="1" t="s">
        <v>4856</v>
      </c>
      <c r="C6106" s="1" t="s">
        <v>463</v>
      </c>
      <c r="D6106" s="1" t="s">
        <v>2732</v>
      </c>
      <c r="E6106" s="1">
        <v>300</v>
      </c>
      <c r="F6106" s="1">
        <v>2.9</v>
      </c>
      <c r="G6106" s="1">
        <v>80</v>
      </c>
      <c r="H6106" s="1" t="s">
        <v>7876</v>
      </c>
      <c r="I6106" s="1" t="s">
        <v>4856</v>
      </c>
      <c r="J6106" s="1">
        <v>68</v>
      </c>
      <c r="K6106" s="1" t="str">
        <f t="shared" si="285"/>
        <v>valid</v>
      </c>
      <c r="L6106" s="1" t="str">
        <f t="shared" si="286"/>
        <v>BUDGET</v>
      </c>
      <c r="M6106" t="str">
        <f t="shared" si="287"/>
        <v>Pizzas</v>
      </c>
      <c r="N6106" s="1" t="str" cm="1">
        <f t="array" ref="N6106">_xlfn.IFS(
G6106&lt;=25,"Fast",
G6106&lt;=40,"Medium",
G6106&gt;40,"Slow"
)</f>
        <v>Slow</v>
      </c>
    </row>
    <row r="6107" spans="1:14" x14ac:dyDescent="0.3">
      <c r="A6107" s="1">
        <v>451361</v>
      </c>
      <c r="B6107" s="1" t="s">
        <v>3057</v>
      </c>
      <c r="C6107" s="1" t="s">
        <v>3052</v>
      </c>
      <c r="D6107" s="1" t="s">
        <v>10504</v>
      </c>
      <c r="E6107" s="1">
        <v>200</v>
      </c>
      <c r="F6107" s="1">
        <v>2.9</v>
      </c>
      <c r="G6107" s="1">
        <v>80</v>
      </c>
      <c r="H6107" s="1" t="s">
        <v>10505</v>
      </c>
      <c r="I6107" s="1" t="s">
        <v>3057</v>
      </c>
      <c r="J6107" s="1">
        <v>40</v>
      </c>
      <c r="K6107" s="1" t="str">
        <f t="shared" si="285"/>
        <v>valid</v>
      </c>
      <c r="L6107" s="1" t="str">
        <f t="shared" si="286"/>
        <v>BUDGET</v>
      </c>
      <c r="M6107" t="str">
        <f t="shared" si="287"/>
        <v>Gujarati</v>
      </c>
      <c r="N6107" s="1" t="str" cm="1">
        <f t="array" ref="N6107">_xlfn.IFS(
G6107&lt;=25,"Fast",
G6107&lt;=40,"Medium",
G6107&gt;40,"Slow"
)</f>
        <v>Slow</v>
      </c>
    </row>
    <row r="6108" spans="1:14" x14ac:dyDescent="0.3">
      <c r="A6108" s="1">
        <v>451366</v>
      </c>
      <c r="B6108" s="1" t="s">
        <v>375</v>
      </c>
      <c r="C6108" s="1" t="s">
        <v>115</v>
      </c>
      <c r="D6108" s="1" t="s">
        <v>10506</v>
      </c>
      <c r="E6108" s="1">
        <v>350</v>
      </c>
      <c r="F6108" s="1">
        <v>2.9</v>
      </c>
      <c r="G6108" s="1">
        <v>80</v>
      </c>
      <c r="H6108" s="1" t="s">
        <v>5180</v>
      </c>
      <c r="I6108" s="1" t="s">
        <v>3880</v>
      </c>
      <c r="J6108" s="1">
        <v>67</v>
      </c>
      <c r="K6108" s="1" t="str">
        <f t="shared" si="285"/>
        <v>valid</v>
      </c>
      <c r="L6108" s="1" t="str">
        <f t="shared" si="286"/>
        <v>MID</v>
      </c>
      <c r="M6108" t="str">
        <f t="shared" si="287"/>
        <v>Healthy Food</v>
      </c>
      <c r="N6108" s="1" t="str" cm="1">
        <f t="array" ref="N6108">_xlfn.IFS(
G6108&lt;=25,"Fast",
G6108&lt;=40,"Medium",
G6108&gt;40,"Slow"
)</f>
        <v>Slow</v>
      </c>
    </row>
    <row r="6109" spans="1:14" x14ac:dyDescent="0.3">
      <c r="A6109" s="1">
        <v>451410</v>
      </c>
      <c r="B6109" s="1" t="s">
        <v>3057</v>
      </c>
      <c r="C6109" s="1" t="s">
        <v>3052</v>
      </c>
      <c r="D6109" s="1" t="s">
        <v>10507</v>
      </c>
      <c r="E6109" s="1">
        <v>150</v>
      </c>
      <c r="F6109" s="1">
        <v>2.9</v>
      </c>
      <c r="G6109" s="1">
        <v>80</v>
      </c>
      <c r="H6109" s="1" t="s">
        <v>695</v>
      </c>
      <c r="I6109" s="1" t="s">
        <v>3057</v>
      </c>
      <c r="J6109" s="1">
        <v>38</v>
      </c>
      <c r="K6109" s="1" t="str">
        <f t="shared" si="285"/>
        <v>valid</v>
      </c>
      <c r="L6109" s="1" t="str">
        <f t="shared" si="286"/>
        <v>BUDGET</v>
      </c>
      <c r="M6109" t="str">
        <f t="shared" si="287"/>
        <v>Indian</v>
      </c>
      <c r="N6109" s="1" t="str" cm="1">
        <f t="array" ref="N6109">_xlfn.IFS(
G6109&lt;=25,"Fast",
G6109&lt;=40,"Medium",
G6109&gt;40,"Slow"
)</f>
        <v>Slow</v>
      </c>
    </row>
    <row r="6110" spans="1:14" x14ac:dyDescent="0.3">
      <c r="A6110" s="1">
        <v>451422</v>
      </c>
      <c r="B6110" s="1" t="s">
        <v>839</v>
      </c>
      <c r="C6110" s="1" t="s">
        <v>115</v>
      </c>
      <c r="D6110" s="1" t="s">
        <v>10508</v>
      </c>
      <c r="E6110" s="1">
        <v>300</v>
      </c>
      <c r="F6110" s="1">
        <v>2.9</v>
      </c>
      <c r="G6110" s="1">
        <v>80</v>
      </c>
      <c r="H6110" s="1" t="s">
        <v>617</v>
      </c>
      <c r="I6110" s="1" t="s">
        <v>839</v>
      </c>
      <c r="J6110" s="1">
        <v>68</v>
      </c>
      <c r="K6110" s="1" t="str">
        <f t="shared" si="285"/>
        <v>valid</v>
      </c>
      <c r="L6110" s="1" t="str">
        <f t="shared" si="286"/>
        <v>BUDGET</v>
      </c>
      <c r="M6110" t="str">
        <f t="shared" si="287"/>
        <v>Bakery</v>
      </c>
      <c r="N6110" s="1" t="str" cm="1">
        <f t="array" ref="N6110">_xlfn.IFS(
G6110&lt;=25,"Fast",
G6110&lt;=40,"Medium",
G6110&gt;40,"Slow"
)</f>
        <v>Slow</v>
      </c>
    </row>
    <row r="6111" spans="1:14" x14ac:dyDescent="0.3">
      <c r="A6111" s="1">
        <v>451454</v>
      </c>
      <c r="B6111" s="1" t="s">
        <v>4916</v>
      </c>
      <c r="C6111" s="1" t="s">
        <v>91</v>
      </c>
      <c r="D6111" s="1" t="s">
        <v>10509</v>
      </c>
      <c r="E6111" s="1">
        <v>250</v>
      </c>
      <c r="F6111" s="1">
        <v>2.9</v>
      </c>
      <c r="G6111" s="1">
        <v>80</v>
      </c>
      <c r="H6111" s="1" t="s">
        <v>1193</v>
      </c>
      <c r="I6111" s="1" t="s">
        <v>4916</v>
      </c>
      <c r="J6111" s="1">
        <v>49</v>
      </c>
      <c r="K6111" s="1" t="str">
        <f t="shared" si="285"/>
        <v>valid</v>
      </c>
      <c r="L6111" s="1" t="str">
        <f t="shared" si="286"/>
        <v>BUDGET</v>
      </c>
      <c r="M6111" t="str">
        <f t="shared" si="287"/>
        <v>Desserts</v>
      </c>
      <c r="N6111" s="1" t="str" cm="1">
        <f t="array" ref="N6111">_xlfn.IFS(
G6111&lt;=25,"Fast",
G6111&lt;=40,"Medium",
G6111&gt;40,"Slow"
)</f>
        <v>Slow</v>
      </c>
    </row>
    <row r="6112" spans="1:14" x14ac:dyDescent="0.3">
      <c r="A6112" s="1">
        <v>451481</v>
      </c>
      <c r="B6112" s="1" t="s">
        <v>3057</v>
      </c>
      <c r="C6112" s="1" t="s">
        <v>3052</v>
      </c>
      <c r="D6112" s="1" t="s">
        <v>10510</v>
      </c>
      <c r="E6112" s="1">
        <v>200</v>
      </c>
      <c r="F6112" s="1">
        <v>2.9</v>
      </c>
      <c r="G6112" s="1">
        <v>80</v>
      </c>
      <c r="H6112" s="1" t="s">
        <v>10511</v>
      </c>
      <c r="I6112" s="1" t="s">
        <v>3057</v>
      </c>
      <c r="J6112" s="1">
        <v>46</v>
      </c>
      <c r="K6112" s="1" t="str">
        <f t="shared" si="285"/>
        <v>valid</v>
      </c>
      <c r="L6112" s="1" t="str">
        <f t="shared" si="286"/>
        <v>BUDGET</v>
      </c>
      <c r="M6112" t="str">
        <f t="shared" si="287"/>
        <v>Rajasthani</v>
      </c>
      <c r="N6112" s="1" t="str" cm="1">
        <f t="array" ref="N6112">_xlfn.IFS(
G6112&lt;=25,"Fast",
G6112&lt;=40,"Medium",
G6112&gt;40,"Slow"
)</f>
        <v>Slow</v>
      </c>
    </row>
    <row r="6113" spans="1:14" x14ac:dyDescent="0.3">
      <c r="A6113" s="1">
        <v>451489</v>
      </c>
      <c r="B6113" s="1" t="s">
        <v>2067</v>
      </c>
      <c r="C6113" s="1" t="s">
        <v>2068</v>
      </c>
      <c r="D6113" s="1" t="s">
        <v>10512</v>
      </c>
      <c r="E6113" s="1">
        <v>500</v>
      </c>
      <c r="F6113" s="1">
        <v>4.8</v>
      </c>
      <c r="G6113" s="1">
        <v>50</v>
      </c>
      <c r="H6113" s="1" t="s">
        <v>7943</v>
      </c>
      <c r="I6113" s="1" t="s">
        <v>2067</v>
      </c>
      <c r="J6113" s="1">
        <v>40</v>
      </c>
      <c r="K6113" s="1" t="str">
        <f t="shared" si="285"/>
        <v>valid</v>
      </c>
      <c r="L6113" s="1" t="str">
        <f t="shared" si="286"/>
        <v>MID</v>
      </c>
      <c r="M6113" t="str">
        <f t="shared" si="287"/>
        <v>Chinese</v>
      </c>
      <c r="N6113" s="1" t="str" cm="1">
        <f t="array" ref="N6113">_xlfn.IFS(
G6113&lt;=25,"Fast",
G6113&lt;=40,"Medium",
G6113&gt;40,"Slow"
)</f>
        <v>Slow</v>
      </c>
    </row>
    <row r="6114" spans="1:14" x14ac:dyDescent="0.3">
      <c r="A6114" s="1">
        <v>451508</v>
      </c>
      <c r="B6114" s="1" t="s">
        <v>745</v>
      </c>
      <c r="C6114" s="1" t="s">
        <v>383</v>
      </c>
      <c r="D6114" s="1" t="s">
        <v>10513</v>
      </c>
      <c r="E6114" s="1">
        <v>350</v>
      </c>
      <c r="F6114" s="1">
        <v>2.9</v>
      </c>
      <c r="G6114" s="1">
        <v>80</v>
      </c>
      <c r="H6114" s="1" t="s">
        <v>2951</v>
      </c>
      <c r="I6114" s="1" t="s">
        <v>745</v>
      </c>
      <c r="J6114" s="1">
        <v>45</v>
      </c>
      <c r="K6114" s="1" t="str">
        <f t="shared" si="285"/>
        <v>valid</v>
      </c>
      <c r="L6114" s="1" t="str">
        <f t="shared" si="286"/>
        <v>MID</v>
      </c>
      <c r="M6114" t="str">
        <f t="shared" si="287"/>
        <v>Chinese</v>
      </c>
      <c r="N6114" s="1" t="str" cm="1">
        <f t="array" ref="N6114">_xlfn.IFS(
G6114&lt;=25,"Fast",
G6114&lt;=40,"Medium",
G6114&gt;40,"Slow"
)</f>
        <v>Slow</v>
      </c>
    </row>
    <row r="6115" spans="1:14" x14ac:dyDescent="0.3">
      <c r="A6115" s="1">
        <v>451515</v>
      </c>
      <c r="B6115" s="1" t="s">
        <v>1697</v>
      </c>
      <c r="C6115" s="1" t="s">
        <v>189</v>
      </c>
      <c r="D6115" s="1" t="s">
        <v>10514</v>
      </c>
      <c r="E6115" s="1">
        <v>350</v>
      </c>
      <c r="F6115" s="1">
        <v>2.9</v>
      </c>
      <c r="G6115" s="1">
        <v>80</v>
      </c>
      <c r="H6115" s="1" t="s">
        <v>10515</v>
      </c>
      <c r="I6115" s="1" t="s">
        <v>1697</v>
      </c>
      <c r="J6115" s="1">
        <v>70</v>
      </c>
      <c r="K6115" s="1" t="str">
        <f t="shared" si="285"/>
        <v>valid</v>
      </c>
      <c r="L6115" s="1" t="str">
        <f t="shared" si="286"/>
        <v>MID</v>
      </c>
      <c r="M6115" t="str">
        <f t="shared" si="287"/>
        <v>Biryani</v>
      </c>
      <c r="N6115" s="1" t="str" cm="1">
        <f t="array" ref="N6115">_xlfn.IFS(
G6115&lt;=25,"Fast",
G6115&lt;=40,"Medium",
G6115&gt;40,"Slow"
)</f>
        <v>Slow</v>
      </c>
    </row>
    <row r="6116" spans="1:14" x14ac:dyDescent="0.3">
      <c r="A6116" s="1">
        <v>451543</v>
      </c>
      <c r="B6116" s="1" t="s">
        <v>4142</v>
      </c>
      <c r="C6116" s="1" t="s">
        <v>68</v>
      </c>
      <c r="D6116" s="1" t="s">
        <v>10516</v>
      </c>
      <c r="E6116" s="1">
        <v>200</v>
      </c>
      <c r="F6116" s="1">
        <v>2.9</v>
      </c>
      <c r="G6116" s="1">
        <v>80</v>
      </c>
      <c r="H6116" s="1" t="s">
        <v>1193</v>
      </c>
      <c r="I6116" s="1" t="s">
        <v>4142</v>
      </c>
      <c r="J6116" s="1">
        <v>44</v>
      </c>
      <c r="K6116" s="1" t="str">
        <f t="shared" si="285"/>
        <v>valid</v>
      </c>
      <c r="L6116" s="1" t="str">
        <f t="shared" si="286"/>
        <v>BUDGET</v>
      </c>
      <c r="M6116" t="str">
        <f t="shared" si="287"/>
        <v>Desserts</v>
      </c>
      <c r="N6116" s="1" t="str" cm="1">
        <f t="array" ref="N6116">_xlfn.IFS(
G6116&lt;=25,"Fast",
G6116&lt;=40,"Medium",
G6116&gt;40,"Slow"
)</f>
        <v>Slow</v>
      </c>
    </row>
    <row r="6117" spans="1:14" x14ac:dyDescent="0.3">
      <c r="A6117" s="1">
        <v>451561</v>
      </c>
      <c r="B6117" s="1" t="s">
        <v>276</v>
      </c>
      <c r="C6117" s="1" t="s">
        <v>115</v>
      </c>
      <c r="D6117" s="1" t="s">
        <v>10517</v>
      </c>
      <c r="E6117" s="1">
        <v>300</v>
      </c>
      <c r="F6117" s="1">
        <v>2.9</v>
      </c>
      <c r="G6117" s="1">
        <v>80</v>
      </c>
      <c r="H6117" s="1" t="s">
        <v>1325</v>
      </c>
      <c r="I6117" s="1" t="s">
        <v>276</v>
      </c>
      <c r="J6117" s="1">
        <v>60</v>
      </c>
      <c r="K6117" s="1" t="str">
        <f t="shared" si="285"/>
        <v>valid</v>
      </c>
      <c r="L6117" s="1" t="str">
        <f t="shared" si="286"/>
        <v>BUDGET</v>
      </c>
      <c r="M6117" t="str">
        <f t="shared" si="287"/>
        <v>North Indian</v>
      </c>
      <c r="N6117" s="1" t="str" cm="1">
        <f t="array" ref="N6117">_xlfn.IFS(
G6117&lt;=25,"Fast",
G6117&lt;=40,"Medium",
G6117&gt;40,"Slow"
)</f>
        <v>Slow</v>
      </c>
    </row>
    <row r="6118" spans="1:14" x14ac:dyDescent="0.3">
      <c r="A6118" s="1">
        <v>451592</v>
      </c>
      <c r="B6118" s="1" t="s">
        <v>689</v>
      </c>
      <c r="C6118" s="1" t="s">
        <v>383</v>
      </c>
      <c r="D6118" s="1" t="s">
        <v>10518</v>
      </c>
      <c r="E6118" s="1">
        <v>450</v>
      </c>
      <c r="F6118" s="1">
        <v>2.9</v>
      </c>
      <c r="G6118" s="1">
        <v>80</v>
      </c>
      <c r="H6118" s="1" t="s">
        <v>10519</v>
      </c>
      <c r="I6118" s="1" t="s">
        <v>689</v>
      </c>
      <c r="J6118" s="1">
        <v>59</v>
      </c>
      <c r="K6118" s="1" t="str">
        <f t="shared" si="285"/>
        <v>valid</v>
      </c>
      <c r="L6118" s="1" t="str">
        <f t="shared" si="286"/>
        <v>MID</v>
      </c>
      <c r="M6118" t="str">
        <f t="shared" si="287"/>
        <v>Pizzas</v>
      </c>
      <c r="N6118" s="1" t="str" cm="1">
        <f t="array" ref="N6118">_xlfn.IFS(
G6118&lt;=25,"Fast",
G6118&lt;=40,"Medium",
G6118&gt;40,"Slow"
)</f>
        <v>Slow</v>
      </c>
    </row>
    <row r="6119" spans="1:14" x14ac:dyDescent="0.3">
      <c r="A6119" s="1">
        <v>451612</v>
      </c>
      <c r="B6119" s="1" t="s">
        <v>6288</v>
      </c>
      <c r="C6119" s="1" t="s">
        <v>68</v>
      </c>
      <c r="D6119" s="1" t="s">
        <v>10520</v>
      </c>
      <c r="E6119" s="1">
        <v>200</v>
      </c>
      <c r="F6119" s="1">
        <v>2.9</v>
      </c>
      <c r="G6119" s="1">
        <v>80</v>
      </c>
      <c r="H6119" s="1" t="s">
        <v>10082</v>
      </c>
      <c r="I6119" s="1" t="s">
        <v>6288</v>
      </c>
      <c r="J6119" s="1">
        <v>71</v>
      </c>
      <c r="K6119" s="1" t="str">
        <f t="shared" si="285"/>
        <v>valid</v>
      </c>
      <c r="L6119" s="1" t="str">
        <f t="shared" si="286"/>
        <v>BUDGET</v>
      </c>
      <c r="M6119" t="str">
        <f t="shared" si="287"/>
        <v>Bakery  Snacks</v>
      </c>
      <c r="N6119" s="1" t="str" cm="1">
        <f t="array" ref="N6119">_xlfn.IFS(
G6119&lt;=25,"Fast",
G6119&lt;=40,"Medium",
G6119&gt;40,"Slow"
)</f>
        <v>Slow</v>
      </c>
    </row>
    <row r="6120" spans="1:14" x14ac:dyDescent="0.3">
      <c r="A6120" s="1">
        <v>451641</v>
      </c>
      <c r="B6120" s="1" t="s">
        <v>659</v>
      </c>
      <c r="C6120" s="1" t="s">
        <v>463</v>
      </c>
      <c r="D6120" s="1" t="s">
        <v>10521</v>
      </c>
      <c r="E6120" s="1">
        <v>250</v>
      </c>
      <c r="F6120" s="1">
        <v>2.9</v>
      </c>
      <c r="G6120" s="1">
        <v>80</v>
      </c>
      <c r="H6120" s="1" t="s">
        <v>10522</v>
      </c>
      <c r="I6120" s="1" t="s">
        <v>659</v>
      </c>
      <c r="J6120" s="1">
        <v>77</v>
      </c>
      <c r="K6120" s="1" t="str">
        <f t="shared" si="285"/>
        <v>valid</v>
      </c>
      <c r="L6120" s="1" t="str">
        <f t="shared" si="286"/>
        <v>BUDGET</v>
      </c>
      <c r="M6120" t="str">
        <f t="shared" si="287"/>
        <v>Arabian</v>
      </c>
      <c r="N6120" s="1" t="str" cm="1">
        <f t="array" ref="N6120">_xlfn.IFS(
G6120&lt;=25,"Fast",
G6120&lt;=40,"Medium",
G6120&gt;40,"Slow"
)</f>
        <v>Slow</v>
      </c>
    </row>
    <row r="6121" spans="1:14" x14ac:dyDescent="0.3">
      <c r="A6121" s="1">
        <v>451644</v>
      </c>
      <c r="B6121" s="1" t="s">
        <v>114</v>
      </c>
      <c r="C6121" s="1" t="s">
        <v>115</v>
      </c>
      <c r="D6121" s="1" t="s">
        <v>5027</v>
      </c>
      <c r="E6121" s="1">
        <v>1000</v>
      </c>
      <c r="F6121" s="1">
        <v>2.9</v>
      </c>
      <c r="G6121" s="1">
        <v>80</v>
      </c>
      <c r="H6121" s="1" t="s">
        <v>10523</v>
      </c>
      <c r="I6121" s="1" t="s">
        <v>114</v>
      </c>
      <c r="J6121" s="1">
        <v>50</v>
      </c>
      <c r="K6121" s="1" t="str">
        <f t="shared" si="285"/>
        <v>valid</v>
      </c>
      <c r="L6121" s="1" t="str">
        <f t="shared" si="286"/>
        <v>PREMIUM</v>
      </c>
      <c r="M6121" t="str">
        <f t="shared" si="287"/>
        <v>Pan-Asian</v>
      </c>
      <c r="N6121" s="1" t="str" cm="1">
        <f t="array" ref="N6121">_xlfn.IFS(
G6121&lt;=25,"Fast",
G6121&lt;=40,"Medium",
G6121&gt;40,"Slow"
)</f>
        <v>Slow</v>
      </c>
    </row>
    <row r="6122" spans="1:14" x14ac:dyDescent="0.3">
      <c r="A6122" s="1">
        <v>451712</v>
      </c>
      <c r="B6122" s="1" t="s">
        <v>276</v>
      </c>
      <c r="C6122" s="1" t="s">
        <v>115</v>
      </c>
      <c r="D6122" s="1" t="s">
        <v>10524</v>
      </c>
      <c r="E6122" s="1">
        <v>300</v>
      </c>
      <c r="F6122" s="1">
        <v>2.9</v>
      </c>
      <c r="G6122" s="1">
        <v>80</v>
      </c>
      <c r="H6122" s="1" t="s">
        <v>2341</v>
      </c>
      <c r="I6122" s="1" t="s">
        <v>276</v>
      </c>
      <c r="J6122" s="1">
        <v>60</v>
      </c>
      <c r="K6122" s="1" t="str">
        <f t="shared" si="285"/>
        <v>valid</v>
      </c>
      <c r="L6122" s="1" t="str">
        <f t="shared" si="286"/>
        <v>BUDGET</v>
      </c>
      <c r="M6122" t="str">
        <f t="shared" si="287"/>
        <v>Beverages</v>
      </c>
      <c r="N6122" s="1" t="str" cm="1">
        <f t="array" ref="N6122">_xlfn.IFS(
G6122&lt;=25,"Fast",
G6122&lt;=40,"Medium",
G6122&gt;40,"Slow"
)</f>
        <v>Slow</v>
      </c>
    </row>
    <row r="6123" spans="1:14" x14ac:dyDescent="0.3">
      <c r="A6123" s="1">
        <v>451738</v>
      </c>
      <c r="B6123" s="1" t="s">
        <v>1208</v>
      </c>
      <c r="C6123" s="1" t="s">
        <v>115</v>
      </c>
      <c r="D6123" s="1" t="s">
        <v>10525</v>
      </c>
      <c r="E6123" s="1">
        <v>220</v>
      </c>
      <c r="F6123" s="1">
        <v>2.9</v>
      </c>
      <c r="G6123" s="1">
        <v>80</v>
      </c>
      <c r="H6123" s="1" t="s">
        <v>19</v>
      </c>
      <c r="I6123" s="1" t="s">
        <v>1208</v>
      </c>
      <c r="J6123" s="1">
        <v>70</v>
      </c>
      <c r="K6123" s="1" t="str">
        <f t="shared" si="285"/>
        <v>valid</v>
      </c>
      <c r="L6123" s="1" t="str">
        <f t="shared" si="286"/>
        <v>BUDGET</v>
      </c>
      <c r="M6123" t="str">
        <f t="shared" si="287"/>
        <v>Chinese</v>
      </c>
      <c r="N6123" s="1" t="str" cm="1">
        <f t="array" ref="N6123">_xlfn.IFS(
G6123&lt;=25,"Fast",
G6123&lt;=40,"Medium",
G6123&gt;40,"Slow"
)</f>
        <v>Slow</v>
      </c>
    </row>
    <row r="6124" spans="1:14" x14ac:dyDescent="0.3">
      <c r="A6124" s="1">
        <v>451785</v>
      </c>
      <c r="B6124" s="1" t="s">
        <v>1029</v>
      </c>
      <c r="C6124" s="1" t="s">
        <v>463</v>
      </c>
      <c r="D6124" s="1" t="s">
        <v>10526</v>
      </c>
      <c r="E6124" s="1">
        <v>1</v>
      </c>
      <c r="F6124" s="1">
        <v>2.9</v>
      </c>
      <c r="G6124" s="1">
        <v>80</v>
      </c>
      <c r="H6124" s="1" t="s">
        <v>10527</v>
      </c>
      <c r="I6124" s="1" t="s">
        <v>1029</v>
      </c>
      <c r="J6124" s="1">
        <v>73</v>
      </c>
      <c r="K6124" s="1" t="str">
        <f t="shared" si="285"/>
        <v>valid</v>
      </c>
      <c r="L6124" s="1" t="str">
        <f t="shared" si="286"/>
        <v>BUDGET</v>
      </c>
      <c r="M6124" t="str">
        <f t="shared" si="287"/>
        <v>South Indian</v>
      </c>
      <c r="N6124" s="1" t="str" cm="1">
        <f t="array" ref="N6124">_xlfn.IFS(
G6124&lt;=25,"Fast",
G6124&lt;=40,"Medium",
G6124&gt;40,"Slow"
)</f>
        <v>Slow</v>
      </c>
    </row>
    <row r="6125" spans="1:14" x14ac:dyDescent="0.3">
      <c r="A6125" s="1">
        <v>451897</v>
      </c>
      <c r="B6125" s="1" t="s">
        <v>677</v>
      </c>
      <c r="C6125" s="1" t="s">
        <v>115</v>
      </c>
      <c r="D6125" s="1" t="s">
        <v>10528</v>
      </c>
      <c r="E6125" s="1">
        <v>200</v>
      </c>
      <c r="F6125" s="1">
        <v>2.9</v>
      </c>
      <c r="G6125" s="1">
        <v>80</v>
      </c>
      <c r="H6125" s="1" t="s">
        <v>1593</v>
      </c>
      <c r="I6125" s="1" t="s">
        <v>677</v>
      </c>
      <c r="J6125" s="1">
        <v>74</v>
      </c>
      <c r="K6125" s="1" t="str">
        <f t="shared" si="285"/>
        <v>valid</v>
      </c>
      <c r="L6125" s="1" t="str">
        <f t="shared" si="286"/>
        <v>BUDGET</v>
      </c>
      <c r="M6125" t="str">
        <f t="shared" si="287"/>
        <v>Indian</v>
      </c>
      <c r="N6125" s="1" t="str" cm="1">
        <f t="array" ref="N6125">_xlfn.IFS(
G6125&lt;=25,"Fast",
G6125&lt;=40,"Medium",
G6125&gt;40,"Slow"
)</f>
        <v>Slow</v>
      </c>
    </row>
    <row r="6126" spans="1:14" x14ac:dyDescent="0.3">
      <c r="A6126" s="1">
        <v>451905</v>
      </c>
      <c r="B6126" s="1" t="s">
        <v>864</v>
      </c>
      <c r="C6126" s="1" t="s">
        <v>91</v>
      </c>
      <c r="D6126" s="1" t="s">
        <v>10529</v>
      </c>
      <c r="E6126" s="1">
        <v>400</v>
      </c>
      <c r="F6126" s="1">
        <v>2.9</v>
      </c>
      <c r="G6126" s="1">
        <v>80</v>
      </c>
      <c r="H6126" s="1" t="s">
        <v>10530</v>
      </c>
      <c r="I6126" s="1" t="s">
        <v>864</v>
      </c>
      <c r="J6126" s="1">
        <v>47</v>
      </c>
      <c r="K6126" s="1" t="str">
        <f t="shared" si="285"/>
        <v>valid</v>
      </c>
      <c r="L6126" s="1" t="str">
        <f t="shared" si="286"/>
        <v>MID</v>
      </c>
      <c r="M6126" t="str">
        <f t="shared" si="287"/>
        <v>Bakery</v>
      </c>
      <c r="N6126" s="1" t="str" cm="1">
        <f t="array" ref="N6126">_xlfn.IFS(
G6126&lt;=25,"Fast",
G6126&lt;=40,"Medium",
G6126&gt;40,"Slow"
)</f>
        <v>Slow</v>
      </c>
    </row>
    <row r="6127" spans="1:14" x14ac:dyDescent="0.3">
      <c r="A6127" s="1">
        <v>451927</v>
      </c>
      <c r="B6127" s="1" t="s">
        <v>2017</v>
      </c>
      <c r="C6127" s="1" t="s">
        <v>115</v>
      </c>
      <c r="D6127" s="1" t="s">
        <v>10531</v>
      </c>
      <c r="E6127" s="1">
        <v>250</v>
      </c>
      <c r="F6127" s="1">
        <v>2.9</v>
      </c>
      <c r="G6127" s="1">
        <v>80</v>
      </c>
      <c r="H6127" s="1" t="s">
        <v>19</v>
      </c>
      <c r="I6127" s="1" t="s">
        <v>2017</v>
      </c>
      <c r="J6127" s="1">
        <v>58</v>
      </c>
      <c r="K6127" s="1" t="str">
        <f t="shared" si="285"/>
        <v>valid</v>
      </c>
      <c r="L6127" s="1" t="str">
        <f t="shared" si="286"/>
        <v>BUDGET</v>
      </c>
      <c r="M6127" t="str">
        <f t="shared" si="287"/>
        <v>Chinese</v>
      </c>
      <c r="N6127" s="1" t="str" cm="1">
        <f t="array" ref="N6127">_xlfn.IFS(
G6127&lt;=25,"Fast",
G6127&lt;=40,"Medium",
G6127&gt;40,"Slow"
)</f>
        <v>Slow</v>
      </c>
    </row>
    <row r="6128" spans="1:14" x14ac:dyDescent="0.3">
      <c r="A6128" s="1">
        <v>451954</v>
      </c>
      <c r="B6128" s="1" t="s">
        <v>375</v>
      </c>
      <c r="C6128" s="1" t="s">
        <v>115</v>
      </c>
      <c r="D6128" s="1" t="s">
        <v>10532</v>
      </c>
      <c r="E6128" s="1">
        <v>350</v>
      </c>
      <c r="F6128" s="1">
        <v>2.9</v>
      </c>
      <c r="G6128" s="1">
        <v>80</v>
      </c>
      <c r="H6128" s="1" t="s">
        <v>695</v>
      </c>
      <c r="I6128" s="1" t="s">
        <v>3880</v>
      </c>
      <c r="J6128" s="1">
        <v>65</v>
      </c>
      <c r="K6128" s="1" t="str">
        <f t="shared" si="285"/>
        <v>valid</v>
      </c>
      <c r="L6128" s="1" t="str">
        <f t="shared" si="286"/>
        <v>MID</v>
      </c>
      <c r="M6128" t="str">
        <f t="shared" si="287"/>
        <v>Indian</v>
      </c>
      <c r="N6128" s="1" t="str" cm="1">
        <f t="array" ref="N6128">_xlfn.IFS(
G6128&lt;=25,"Fast",
G6128&lt;=40,"Medium",
G6128&gt;40,"Slow"
)</f>
        <v>Slow</v>
      </c>
    </row>
    <row r="6129" spans="1:14" x14ac:dyDescent="0.3">
      <c r="A6129" s="1">
        <v>451978</v>
      </c>
      <c r="B6129" s="1" t="s">
        <v>745</v>
      </c>
      <c r="C6129" s="1" t="s">
        <v>383</v>
      </c>
      <c r="D6129" s="1" t="s">
        <v>10533</v>
      </c>
      <c r="E6129" s="1">
        <v>350</v>
      </c>
      <c r="F6129" s="1">
        <v>2.9</v>
      </c>
      <c r="G6129" s="1">
        <v>80</v>
      </c>
      <c r="H6129" s="1" t="s">
        <v>10060</v>
      </c>
      <c r="I6129" s="1" t="s">
        <v>745</v>
      </c>
      <c r="J6129" s="1">
        <v>47</v>
      </c>
      <c r="K6129" s="1" t="str">
        <f t="shared" si="285"/>
        <v>valid</v>
      </c>
      <c r="L6129" s="1" t="str">
        <f t="shared" si="286"/>
        <v>MID</v>
      </c>
      <c r="M6129" t="str">
        <f t="shared" si="287"/>
        <v>Biryani</v>
      </c>
      <c r="N6129" s="1" t="str" cm="1">
        <f t="array" ref="N6129">_xlfn.IFS(
G6129&lt;=25,"Fast",
G6129&lt;=40,"Medium",
G6129&gt;40,"Slow"
)</f>
        <v>Slow</v>
      </c>
    </row>
    <row r="6130" spans="1:14" x14ac:dyDescent="0.3">
      <c r="A6130" s="1">
        <v>451989</v>
      </c>
      <c r="B6130" s="1" t="s">
        <v>745</v>
      </c>
      <c r="C6130" s="1" t="s">
        <v>383</v>
      </c>
      <c r="D6130" s="1" t="s">
        <v>10534</v>
      </c>
      <c r="E6130" s="1">
        <v>350</v>
      </c>
      <c r="F6130" s="1">
        <v>2.9</v>
      </c>
      <c r="G6130" s="1">
        <v>80</v>
      </c>
      <c r="H6130" s="1" t="s">
        <v>131</v>
      </c>
      <c r="I6130" s="1" t="s">
        <v>745</v>
      </c>
      <c r="J6130" s="1">
        <v>40</v>
      </c>
      <c r="K6130" s="1" t="str">
        <f t="shared" si="285"/>
        <v>valid</v>
      </c>
      <c r="L6130" s="1" t="str">
        <f t="shared" si="286"/>
        <v>MID</v>
      </c>
      <c r="M6130" t="str">
        <f t="shared" si="287"/>
        <v>North Indian</v>
      </c>
      <c r="N6130" s="1" t="str" cm="1">
        <f t="array" ref="N6130">_xlfn.IFS(
G6130&lt;=25,"Fast",
G6130&lt;=40,"Medium",
G6130&gt;40,"Slow"
)</f>
        <v>Slow</v>
      </c>
    </row>
    <row r="6131" spans="1:14" x14ac:dyDescent="0.3">
      <c r="A6131" s="1">
        <v>452003</v>
      </c>
      <c r="B6131" s="1" t="s">
        <v>276</v>
      </c>
      <c r="C6131" s="1" t="s">
        <v>115</v>
      </c>
      <c r="D6131" s="1" t="s">
        <v>10535</v>
      </c>
      <c r="E6131" s="1">
        <v>200</v>
      </c>
      <c r="F6131" s="1">
        <v>2.9</v>
      </c>
      <c r="G6131" s="1">
        <v>80</v>
      </c>
      <c r="H6131" s="1" t="s">
        <v>6056</v>
      </c>
      <c r="I6131" s="1" t="s">
        <v>276</v>
      </c>
      <c r="J6131" s="1">
        <v>68</v>
      </c>
      <c r="K6131" s="1" t="str">
        <f t="shared" si="285"/>
        <v>valid</v>
      </c>
      <c r="L6131" s="1" t="str">
        <f t="shared" si="286"/>
        <v>BUDGET</v>
      </c>
      <c r="M6131" t="str">
        <f t="shared" si="287"/>
        <v>Chinese</v>
      </c>
      <c r="N6131" s="1" t="str" cm="1">
        <f t="array" ref="N6131">_xlfn.IFS(
G6131&lt;=25,"Fast",
G6131&lt;=40,"Medium",
G6131&gt;40,"Slow"
)</f>
        <v>Slow</v>
      </c>
    </row>
    <row r="6132" spans="1:14" x14ac:dyDescent="0.3">
      <c r="A6132" s="1">
        <v>452049</v>
      </c>
      <c r="B6132" s="1" t="s">
        <v>2058</v>
      </c>
      <c r="C6132" s="1" t="s">
        <v>189</v>
      </c>
      <c r="D6132" s="1" t="s">
        <v>10536</v>
      </c>
      <c r="E6132" s="1">
        <v>200</v>
      </c>
      <c r="F6132" s="1">
        <v>2.9</v>
      </c>
      <c r="G6132" s="1">
        <v>80</v>
      </c>
      <c r="H6132" s="1" t="s">
        <v>7212</v>
      </c>
      <c r="I6132" s="1" t="s">
        <v>2058</v>
      </c>
      <c r="J6132" s="1">
        <v>77</v>
      </c>
      <c r="K6132" s="1" t="str">
        <f t="shared" si="285"/>
        <v>valid</v>
      </c>
      <c r="L6132" s="1" t="str">
        <f t="shared" si="286"/>
        <v>BUDGET</v>
      </c>
      <c r="M6132" t="str">
        <f t="shared" si="287"/>
        <v>Fast Food</v>
      </c>
      <c r="N6132" s="1" t="str" cm="1">
        <f t="array" ref="N6132">_xlfn.IFS(
G6132&lt;=25,"Fast",
G6132&lt;=40,"Medium",
G6132&gt;40,"Slow"
)</f>
        <v>Slow</v>
      </c>
    </row>
    <row r="6133" spans="1:14" x14ac:dyDescent="0.3">
      <c r="A6133" s="1">
        <v>452070</v>
      </c>
      <c r="B6133" s="1" t="s">
        <v>3390</v>
      </c>
      <c r="C6133" s="1" t="s">
        <v>68</v>
      </c>
      <c r="D6133" s="1" t="s">
        <v>10537</v>
      </c>
      <c r="E6133" s="1">
        <v>300</v>
      </c>
      <c r="F6133" s="1">
        <v>2.9</v>
      </c>
      <c r="G6133" s="1">
        <v>80</v>
      </c>
      <c r="H6133" s="1" t="s">
        <v>2417</v>
      </c>
      <c r="I6133" s="1" t="s">
        <v>3390</v>
      </c>
      <c r="J6133" s="1">
        <v>73</v>
      </c>
      <c r="K6133" s="1" t="str">
        <f t="shared" si="285"/>
        <v>valid</v>
      </c>
      <c r="L6133" s="1" t="str">
        <f t="shared" si="286"/>
        <v>BUDGET</v>
      </c>
      <c r="M6133" t="str">
        <f t="shared" si="287"/>
        <v>South Indian</v>
      </c>
      <c r="N6133" s="1" t="str" cm="1">
        <f t="array" ref="N6133">_xlfn.IFS(
G6133&lt;=25,"Fast",
G6133&lt;=40,"Medium",
G6133&gt;40,"Slow"
)</f>
        <v>Slow</v>
      </c>
    </row>
    <row r="6134" spans="1:14" x14ac:dyDescent="0.3">
      <c r="A6134" s="1">
        <v>452169</v>
      </c>
      <c r="B6134" s="1" t="s">
        <v>4416</v>
      </c>
      <c r="C6134" s="1" t="s">
        <v>2068</v>
      </c>
      <c r="D6134" s="1" t="s">
        <v>10538</v>
      </c>
      <c r="E6134" s="1">
        <v>70</v>
      </c>
      <c r="F6134" s="1">
        <v>2.9</v>
      </c>
      <c r="G6134" s="1">
        <v>80</v>
      </c>
      <c r="H6134" s="1" t="s">
        <v>1439</v>
      </c>
      <c r="I6134" s="1" t="s">
        <v>4416</v>
      </c>
      <c r="J6134" s="1">
        <v>76</v>
      </c>
      <c r="K6134" s="1" t="str">
        <f t="shared" si="285"/>
        <v>valid</v>
      </c>
      <c r="L6134" s="1" t="str">
        <f t="shared" si="286"/>
        <v>BUDGET</v>
      </c>
      <c r="M6134" t="str">
        <f t="shared" si="287"/>
        <v>Tandoor</v>
      </c>
      <c r="N6134" s="1" t="str" cm="1">
        <f t="array" ref="N6134">_xlfn.IFS(
G6134&lt;=25,"Fast",
G6134&lt;=40,"Medium",
G6134&gt;40,"Slow"
)</f>
        <v>Slow</v>
      </c>
    </row>
    <row r="6135" spans="1:14" x14ac:dyDescent="0.3">
      <c r="A6135" s="1">
        <v>452178</v>
      </c>
      <c r="B6135" s="1" t="s">
        <v>1715</v>
      </c>
      <c r="C6135" s="1" t="s">
        <v>68</v>
      </c>
      <c r="D6135" s="1" t="s">
        <v>10539</v>
      </c>
      <c r="E6135" s="1">
        <v>400</v>
      </c>
      <c r="F6135" s="1">
        <v>2.9</v>
      </c>
      <c r="G6135" s="1">
        <v>80</v>
      </c>
      <c r="H6135" s="1" t="s">
        <v>695</v>
      </c>
      <c r="I6135" s="1" t="s">
        <v>1715</v>
      </c>
      <c r="J6135" s="1">
        <v>36</v>
      </c>
      <c r="K6135" s="1" t="str">
        <f t="shared" si="285"/>
        <v>valid</v>
      </c>
      <c r="L6135" s="1" t="str">
        <f t="shared" si="286"/>
        <v>MID</v>
      </c>
      <c r="M6135" t="str">
        <f t="shared" si="287"/>
        <v>Indian</v>
      </c>
      <c r="N6135" s="1" t="str" cm="1">
        <f t="array" ref="N6135">_xlfn.IFS(
G6135&lt;=25,"Fast",
G6135&lt;=40,"Medium",
G6135&gt;40,"Slow"
)</f>
        <v>Slow</v>
      </c>
    </row>
    <row r="6136" spans="1:14" x14ac:dyDescent="0.3">
      <c r="A6136" s="1">
        <v>452272</v>
      </c>
      <c r="B6136" s="1" t="s">
        <v>1532</v>
      </c>
      <c r="C6136" s="1" t="s">
        <v>11</v>
      </c>
      <c r="D6136" s="1" t="s">
        <v>10540</v>
      </c>
      <c r="E6136" s="1">
        <v>300</v>
      </c>
      <c r="F6136" s="1">
        <v>2.9</v>
      </c>
      <c r="G6136" s="1">
        <v>80</v>
      </c>
      <c r="H6136" s="1" t="s">
        <v>10541</v>
      </c>
      <c r="I6136" s="1" t="s">
        <v>1532</v>
      </c>
      <c r="J6136" s="1">
        <v>40</v>
      </c>
      <c r="K6136" s="1" t="str">
        <f t="shared" si="285"/>
        <v>valid</v>
      </c>
      <c r="L6136" s="1" t="str">
        <f t="shared" si="286"/>
        <v>BUDGET</v>
      </c>
      <c r="M6136" t="str">
        <f t="shared" si="287"/>
        <v>Arabian</v>
      </c>
      <c r="N6136" s="1" t="str" cm="1">
        <f t="array" ref="N6136">_xlfn.IFS(
G6136&lt;=25,"Fast",
G6136&lt;=40,"Medium",
G6136&gt;40,"Slow"
)</f>
        <v>Slow</v>
      </c>
    </row>
    <row r="6137" spans="1:14" x14ac:dyDescent="0.3">
      <c r="A6137" s="1">
        <v>452292</v>
      </c>
      <c r="B6137" s="1" t="s">
        <v>3202</v>
      </c>
      <c r="C6137" s="1" t="s">
        <v>91</v>
      </c>
      <c r="D6137" s="1" t="s">
        <v>10542</v>
      </c>
      <c r="E6137" s="1">
        <v>300</v>
      </c>
      <c r="F6137" s="1">
        <v>2.9</v>
      </c>
      <c r="G6137" s="1">
        <v>80</v>
      </c>
      <c r="H6137" s="1" t="s">
        <v>19</v>
      </c>
      <c r="I6137" s="1" t="s">
        <v>3202</v>
      </c>
      <c r="J6137" s="1">
        <v>54</v>
      </c>
      <c r="K6137" s="1" t="str">
        <f t="shared" si="285"/>
        <v>valid</v>
      </c>
      <c r="L6137" s="1" t="str">
        <f t="shared" si="286"/>
        <v>BUDGET</v>
      </c>
      <c r="M6137" t="str">
        <f t="shared" si="287"/>
        <v>Chinese</v>
      </c>
      <c r="N6137" s="1" t="str" cm="1">
        <f t="array" ref="N6137">_xlfn.IFS(
G6137&lt;=25,"Fast",
G6137&lt;=40,"Medium",
G6137&gt;40,"Slow"
)</f>
        <v>Slow</v>
      </c>
    </row>
    <row r="6138" spans="1:14" x14ac:dyDescent="0.3">
      <c r="A6138" s="1">
        <v>452303</v>
      </c>
      <c r="B6138" s="1" t="s">
        <v>1702</v>
      </c>
      <c r="C6138" s="1" t="s">
        <v>115</v>
      </c>
      <c r="D6138" s="1" t="s">
        <v>10543</v>
      </c>
      <c r="E6138" s="1">
        <v>200</v>
      </c>
      <c r="F6138" s="1">
        <v>2.9</v>
      </c>
      <c r="G6138" s="1">
        <v>80</v>
      </c>
      <c r="H6138" s="1" t="s">
        <v>4432</v>
      </c>
      <c r="I6138" s="1" t="s">
        <v>1702</v>
      </c>
      <c r="J6138" s="1">
        <v>37</v>
      </c>
      <c r="K6138" s="1" t="str">
        <f t="shared" si="285"/>
        <v>valid</v>
      </c>
      <c r="L6138" s="1" t="str">
        <f t="shared" si="286"/>
        <v>BUDGET</v>
      </c>
      <c r="M6138" t="str">
        <f t="shared" si="287"/>
        <v>South Indian</v>
      </c>
      <c r="N6138" s="1" t="str" cm="1">
        <f t="array" ref="N6138">_xlfn.IFS(
G6138&lt;=25,"Fast",
G6138&lt;=40,"Medium",
G6138&gt;40,"Slow"
)</f>
        <v>Slow</v>
      </c>
    </row>
    <row r="6139" spans="1:14" x14ac:dyDescent="0.3">
      <c r="A6139" s="1">
        <v>452320</v>
      </c>
      <c r="B6139" s="1" t="s">
        <v>10004</v>
      </c>
      <c r="C6139" s="1" t="s">
        <v>189</v>
      </c>
      <c r="D6139" s="1" t="s">
        <v>10544</v>
      </c>
      <c r="E6139" s="1">
        <v>250</v>
      </c>
      <c r="F6139" s="1">
        <v>2.9</v>
      </c>
      <c r="G6139" s="1">
        <v>80</v>
      </c>
      <c r="H6139" s="1" t="s">
        <v>10545</v>
      </c>
      <c r="I6139" s="1" t="s">
        <v>4953</v>
      </c>
      <c r="J6139" s="1">
        <v>79</v>
      </c>
      <c r="K6139" s="1" t="str">
        <f t="shared" si="285"/>
        <v>valid</v>
      </c>
      <c r="L6139" s="1" t="str">
        <f t="shared" si="286"/>
        <v>BUDGET</v>
      </c>
      <c r="M6139" t="str">
        <f t="shared" si="287"/>
        <v>Beverages  Fast Food  Mexican  Indian  Snacks</v>
      </c>
      <c r="N6139" s="1" t="str" cm="1">
        <f t="array" ref="N6139">_xlfn.IFS(
G6139&lt;=25,"Fast",
G6139&lt;=40,"Medium",
G6139&gt;40,"Slow"
)</f>
        <v>Slow</v>
      </c>
    </row>
    <row r="6140" spans="1:14" x14ac:dyDescent="0.3">
      <c r="A6140" s="1">
        <v>452322</v>
      </c>
      <c r="B6140" s="1" t="s">
        <v>864</v>
      </c>
      <c r="C6140" s="1" t="s">
        <v>91</v>
      </c>
      <c r="D6140" s="1" t="s">
        <v>10546</v>
      </c>
      <c r="E6140" s="1">
        <v>250</v>
      </c>
      <c r="F6140" s="1">
        <v>2.9</v>
      </c>
      <c r="G6140" s="1">
        <v>80</v>
      </c>
      <c r="H6140" s="1" t="s">
        <v>10547</v>
      </c>
      <c r="I6140" s="1" t="s">
        <v>864</v>
      </c>
      <c r="J6140" s="1">
        <v>48</v>
      </c>
      <c r="K6140" s="1" t="str">
        <f t="shared" si="285"/>
        <v>valid</v>
      </c>
      <c r="L6140" s="1" t="str">
        <f t="shared" si="286"/>
        <v>BUDGET</v>
      </c>
      <c r="M6140" t="str">
        <f t="shared" si="287"/>
        <v>Lebanese</v>
      </c>
      <c r="N6140" s="1" t="str" cm="1">
        <f t="array" ref="N6140">_xlfn.IFS(
G6140&lt;=25,"Fast",
G6140&lt;=40,"Medium",
G6140&gt;40,"Slow"
)</f>
        <v>Slow</v>
      </c>
    </row>
    <row r="6141" spans="1:14" x14ac:dyDescent="0.3">
      <c r="A6141" s="1">
        <v>452346</v>
      </c>
      <c r="B6141" s="1" t="s">
        <v>1702</v>
      </c>
      <c r="C6141" s="1" t="s">
        <v>115</v>
      </c>
      <c r="D6141" s="1" t="s">
        <v>10548</v>
      </c>
      <c r="E6141" s="1">
        <v>200</v>
      </c>
      <c r="F6141" s="1">
        <v>2.9</v>
      </c>
      <c r="G6141" s="1">
        <v>80</v>
      </c>
      <c r="H6141" s="1" t="s">
        <v>10549</v>
      </c>
      <c r="I6141" s="1" t="s">
        <v>1702</v>
      </c>
      <c r="J6141" s="1">
        <v>49</v>
      </c>
      <c r="K6141" s="1" t="str">
        <f t="shared" si="285"/>
        <v>valid</v>
      </c>
      <c r="L6141" s="1" t="str">
        <f t="shared" si="286"/>
        <v>BUDGET</v>
      </c>
      <c r="M6141" t="str">
        <f t="shared" si="287"/>
        <v>North Indian</v>
      </c>
      <c r="N6141" s="1" t="str" cm="1">
        <f t="array" ref="N6141">_xlfn.IFS(
G6141&lt;=25,"Fast",
G6141&lt;=40,"Medium",
G6141&gt;40,"Slow"
)</f>
        <v>Slow</v>
      </c>
    </row>
    <row r="6142" spans="1:14" x14ac:dyDescent="0.3">
      <c r="A6142" s="1">
        <v>452374</v>
      </c>
      <c r="B6142" s="1" t="s">
        <v>1715</v>
      </c>
      <c r="C6142" s="1" t="s">
        <v>68</v>
      </c>
      <c r="D6142" s="1" t="s">
        <v>10550</v>
      </c>
      <c r="E6142" s="1">
        <v>350</v>
      </c>
      <c r="F6142" s="1">
        <v>2.9</v>
      </c>
      <c r="G6142" s="1">
        <v>80</v>
      </c>
      <c r="H6142" s="1" t="s">
        <v>7045</v>
      </c>
      <c r="I6142" s="1" t="s">
        <v>1715</v>
      </c>
      <c r="J6142" s="1">
        <v>34</v>
      </c>
      <c r="K6142" s="1" t="str">
        <f t="shared" si="285"/>
        <v>valid</v>
      </c>
      <c r="L6142" s="1" t="str">
        <f t="shared" si="286"/>
        <v>MID</v>
      </c>
      <c r="M6142" t="str">
        <f t="shared" si="287"/>
        <v>Indian</v>
      </c>
      <c r="N6142" s="1" t="str" cm="1">
        <f t="array" ref="N6142">_xlfn.IFS(
G6142&lt;=25,"Fast",
G6142&lt;=40,"Medium",
G6142&gt;40,"Slow"
)</f>
        <v>Slow</v>
      </c>
    </row>
    <row r="6143" spans="1:14" x14ac:dyDescent="0.3">
      <c r="A6143" s="1">
        <v>452377</v>
      </c>
      <c r="B6143" s="1" t="s">
        <v>276</v>
      </c>
      <c r="C6143" s="1" t="s">
        <v>115</v>
      </c>
      <c r="D6143" s="1" t="s">
        <v>10551</v>
      </c>
      <c r="E6143" s="1">
        <v>200</v>
      </c>
      <c r="F6143" s="1">
        <v>2.9</v>
      </c>
      <c r="G6143" s="1">
        <v>80</v>
      </c>
      <c r="H6143" s="1" t="s">
        <v>2341</v>
      </c>
      <c r="I6143" s="1" t="s">
        <v>276</v>
      </c>
      <c r="J6143" s="1">
        <v>60</v>
      </c>
      <c r="K6143" s="1" t="str">
        <f t="shared" si="285"/>
        <v>valid</v>
      </c>
      <c r="L6143" s="1" t="str">
        <f t="shared" si="286"/>
        <v>BUDGET</v>
      </c>
      <c r="M6143" t="str">
        <f t="shared" si="287"/>
        <v>Beverages</v>
      </c>
      <c r="N6143" s="1" t="str" cm="1">
        <f t="array" ref="N6143">_xlfn.IFS(
G6143&lt;=25,"Fast",
G6143&lt;=40,"Medium",
G6143&gt;40,"Slow"
)</f>
        <v>Slow</v>
      </c>
    </row>
    <row r="6144" spans="1:14" x14ac:dyDescent="0.3">
      <c r="A6144" s="1">
        <v>452544</v>
      </c>
      <c r="B6144" s="1" t="s">
        <v>2067</v>
      </c>
      <c r="C6144" s="1" t="s">
        <v>2068</v>
      </c>
      <c r="D6144" s="1" t="s">
        <v>10552</v>
      </c>
      <c r="E6144" s="1">
        <v>200</v>
      </c>
      <c r="F6144" s="1">
        <v>2.9</v>
      </c>
      <c r="G6144" s="1">
        <v>80</v>
      </c>
      <c r="H6144" s="1" t="s">
        <v>131</v>
      </c>
      <c r="I6144" s="1" t="s">
        <v>2067</v>
      </c>
      <c r="J6144" s="1">
        <v>45</v>
      </c>
      <c r="K6144" s="1" t="str">
        <f t="shared" si="285"/>
        <v>valid</v>
      </c>
      <c r="L6144" s="1" t="str">
        <f t="shared" si="286"/>
        <v>BUDGET</v>
      </c>
      <c r="M6144" t="str">
        <f t="shared" si="287"/>
        <v>North Indian</v>
      </c>
      <c r="N6144" s="1" t="str" cm="1">
        <f t="array" ref="N6144">_xlfn.IFS(
G6144&lt;=25,"Fast",
G6144&lt;=40,"Medium",
G6144&gt;40,"Slow"
)</f>
        <v>Slow</v>
      </c>
    </row>
    <row r="6145" spans="1:14" x14ac:dyDescent="0.3">
      <c r="A6145" s="1">
        <v>452599</v>
      </c>
      <c r="B6145" s="1" t="s">
        <v>1715</v>
      </c>
      <c r="C6145" s="1" t="s">
        <v>68</v>
      </c>
      <c r="D6145" s="1" t="s">
        <v>10553</v>
      </c>
      <c r="E6145" s="1">
        <v>250</v>
      </c>
      <c r="F6145" s="1">
        <v>2.9</v>
      </c>
      <c r="G6145" s="1">
        <v>80</v>
      </c>
      <c r="H6145" s="1" t="s">
        <v>10554</v>
      </c>
      <c r="I6145" s="1" t="s">
        <v>1715</v>
      </c>
      <c r="J6145" s="1">
        <v>36</v>
      </c>
      <c r="K6145" s="1" t="str">
        <f t="shared" si="285"/>
        <v>valid</v>
      </c>
      <c r="L6145" s="1" t="str">
        <f t="shared" si="286"/>
        <v>BUDGET</v>
      </c>
      <c r="M6145" t="str">
        <f t="shared" si="287"/>
        <v>Indian  Chinese  Combo</v>
      </c>
      <c r="N6145" s="1" t="str" cm="1">
        <f t="array" ref="N6145">_xlfn.IFS(
G6145&lt;=25,"Fast",
G6145&lt;=40,"Medium",
G6145&gt;40,"Slow"
)</f>
        <v>Slow</v>
      </c>
    </row>
    <row r="6146" spans="1:14" x14ac:dyDescent="0.3">
      <c r="A6146" s="1">
        <v>452621</v>
      </c>
      <c r="B6146" s="1" t="s">
        <v>2067</v>
      </c>
      <c r="C6146" s="1" t="s">
        <v>2068</v>
      </c>
      <c r="D6146" s="1" t="s">
        <v>10555</v>
      </c>
      <c r="E6146" s="1">
        <v>200</v>
      </c>
      <c r="F6146" s="1">
        <v>2.9</v>
      </c>
      <c r="G6146" s="1">
        <v>80</v>
      </c>
      <c r="H6146" s="1" t="s">
        <v>131</v>
      </c>
      <c r="I6146" s="1" t="s">
        <v>2067</v>
      </c>
      <c r="J6146" s="1">
        <v>46</v>
      </c>
      <c r="K6146" s="1" t="str">
        <f t="shared" si="285"/>
        <v>valid</v>
      </c>
      <c r="L6146" s="1" t="str">
        <f t="shared" si="286"/>
        <v>BUDGET</v>
      </c>
      <c r="M6146" t="str">
        <f t="shared" si="287"/>
        <v>North Indian</v>
      </c>
      <c r="N6146" s="1" t="str" cm="1">
        <f t="array" ref="N6146">_xlfn.IFS(
G6146&lt;=25,"Fast",
G6146&lt;=40,"Medium",
G6146&gt;40,"Slow"
)</f>
        <v>Slow</v>
      </c>
    </row>
    <row r="6147" spans="1:14" x14ac:dyDescent="0.3">
      <c r="A6147" s="1">
        <v>452624</v>
      </c>
      <c r="B6147" s="1" t="s">
        <v>2092</v>
      </c>
      <c r="C6147" s="1" t="s">
        <v>2068</v>
      </c>
      <c r="D6147" s="1" t="s">
        <v>10556</v>
      </c>
      <c r="E6147" s="1">
        <v>350</v>
      </c>
      <c r="F6147" s="1">
        <v>2.9</v>
      </c>
      <c r="G6147" s="1">
        <v>80</v>
      </c>
      <c r="H6147" s="1" t="s">
        <v>695</v>
      </c>
      <c r="I6147" s="1" t="s">
        <v>2092</v>
      </c>
      <c r="J6147" s="1">
        <v>46</v>
      </c>
      <c r="K6147" s="1" t="str">
        <f t="shared" ref="K6147:K6210" si="288">IF(E6147=0,"outlier","valid")</f>
        <v>valid</v>
      </c>
      <c r="L6147" s="1" t="str">
        <f t="shared" ref="L6147:L6210" si="289">IF(E6147&lt;=300,"BUDGET",IF(E6147&lt;=600,"MID","PREMIUM"))</f>
        <v>MID</v>
      </c>
      <c r="M6147" t="str">
        <f t="shared" ref="M6147:M6210" si="290">IFERROR(LEFT(H6147, FIND(",", H6147)-1), H6147)</f>
        <v>Indian</v>
      </c>
      <c r="N6147" s="1" t="str" cm="1">
        <f t="array" ref="N6147">_xlfn.IFS(
G6147&lt;=25,"Fast",
G6147&lt;=40,"Medium",
G6147&gt;40,"Slow"
)</f>
        <v>Slow</v>
      </c>
    </row>
    <row r="6148" spans="1:14" x14ac:dyDescent="0.3">
      <c r="A6148" s="1">
        <v>452629</v>
      </c>
      <c r="B6148" s="1" t="s">
        <v>1274</v>
      </c>
      <c r="C6148" s="1" t="s">
        <v>91</v>
      </c>
      <c r="D6148" s="1" t="s">
        <v>10134</v>
      </c>
      <c r="E6148" s="1">
        <v>250</v>
      </c>
      <c r="F6148" s="1">
        <v>2.9</v>
      </c>
      <c r="G6148" s="1">
        <v>80</v>
      </c>
      <c r="H6148" s="1" t="s">
        <v>3091</v>
      </c>
      <c r="I6148" s="1" t="s">
        <v>1274</v>
      </c>
      <c r="J6148" s="1">
        <v>44</v>
      </c>
      <c r="K6148" s="1" t="str">
        <f t="shared" si="288"/>
        <v>valid</v>
      </c>
      <c r="L6148" s="1" t="str">
        <f t="shared" si="289"/>
        <v>BUDGET</v>
      </c>
      <c r="M6148" t="str">
        <f t="shared" si="290"/>
        <v>Desserts</v>
      </c>
      <c r="N6148" s="1" t="str" cm="1">
        <f t="array" ref="N6148">_xlfn.IFS(
G6148&lt;=25,"Fast",
G6148&lt;=40,"Medium",
G6148&gt;40,"Slow"
)</f>
        <v>Slow</v>
      </c>
    </row>
    <row r="6149" spans="1:14" x14ac:dyDescent="0.3">
      <c r="A6149" s="1">
        <v>452673</v>
      </c>
      <c r="B6149" s="1" t="s">
        <v>1702</v>
      </c>
      <c r="C6149" s="1" t="s">
        <v>115</v>
      </c>
      <c r="D6149" s="1" t="s">
        <v>10557</v>
      </c>
      <c r="E6149" s="1">
        <v>120</v>
      </c>
      <c r="F6149" s="1">
        <v>2.9</v>
      </c>
      <c r="G6149" s="1">
        <v>80</v>
      </c>
      <c r="H6149" s="1" t="s">
        <v>6817</v>
      </c>
      <c r="I6149" s="1" t="s">
        <v>1702</v>
      </c>
      <c r="J6149" s="1">
        <v>34</v>
      </c>
      <c r="K6149" s="1" t="str">
        <f t="shared" si="288"/>
        <v>valid</v>
      </c>
      <c r="L6149" s="1" t="str">
        <f t="shared" si="289"/>
        <v>BUDGET</v>
      </c>
      <c r="M6149" t="str">
        <f t="shared" si="290"/>
        <v>South Indian</v>
      </c>
      <c r="N6149" s="1" t="str" cm="1">
        <f t="array" ref="N6149">_xlfn.IFS(
G6149&lt;=25,"Fast",
G6149&lt;=40,"Medium",
G6149&gt;40,"Slow"
)</f>
        <v>Slow</v>
      </c>
    </row>
    <row r="6150" spans="1:14" x14ac:dyDescent="0.3">
      <c r="A6150" s="1">
        <v>452723</v>
      </c>
      <c r="B6150" s="1" t="s">
        <v>745</v>
      </c>
      <c r="C6150" s="1" t="s">
        <v>383</v>
      </c>
      <c r="D6150" s="1" t="s">
        <v>10558</v>
      </c>
      <c r="E6150" s="1">
        <v>350</v>
      </c>
      <c r="F6150" s="1">
        <v>2.9</v>
      </c>
      <c r="G6150" s="1">
        <v>80</v>
      </c>
      <c r="H6150" s="1" t="s">
        <v>2615</v>
      </c>
      <c r="I6150" s="1" t="s">
        <v>745</v>
      </c>
      <c r="J6150" s="1">
        <v>39</v>
      </c>
      <c r="K6150" s="1" t="str">
        <f t="shared" si="288"/>
        <v>valid</v>
      </c>
      <c r="L6150" s="1" t="str">
        <f t="shared" si="289"/>
        <v>MID</v>
      </c>
      <c r="M6150" t="str">
        <f t="shared" si="290"/>
        <v>Biryani</v>
      </c>
      <c r="N6150" s="1" t="str" cm="1">
        <f t="array" ref="N6150">_xlfn.IFS(
G6150&lt;=25,"Fast",
G6150&lt;=40,"Medium",
G6150&gt;40,"Slow"
)</f>
        <v>Slow</v>
      </c>
    </row>
    <row r="6151" spans="1:14" x14ac:dyDescent="0.3">
      <c r="A6151" s="1">
        <v>452730</v>
      </c>
      <c r="B6151" s="1" t="s">
        <v>10559</v>
      </c>
      <c r="C6151" s="1" t="s">
        <v>68</v>
      </c>
      <c r="D6151" s="1" t="s">
        <v>10560</v>
      </c>
      <c r="E6151" s="1">
        <v>150</v>
      </c>
      <c r="F6151" s="1">
        <v>2.9</v>
      </c>
      <c r="G6151" s="1">
        <v>80</v>
      </c>
      <c r="H6151" s="1" t="s">
        <v>10561</v>
      </c>
      <c r="I6151" s="1" t="s">
        <v>10562</v>
      </c>
      <c r="J6151" s="1">
        <v>46</v>
      </c>
      <c r="K6151" s="1" t="str">
        <f t="shared" si="288"/>
        <v>valid</v>
      </c>
      <c r="L6151" s="1" t="str">
        <f t="shared" si="289"/>
        <v>BUDGET</v>
      </c>
      <c r="M6151" t="str">
        <f t="shared" si="290"/>
        <v>Hyderabadi</v>
      </c>
      <c r="N6151" s="1" t="str" cm="1">
        <f t="array" ref="N6151">_xlfn.IFS(
G6151&lt;=25,"Fast",
G6151&lt;=40,"Medium",
G6151&gt;40,"Slow"
)</f>
        <v>Slow</v>
      </c>
    </row>
    <row r="6152" spans="1:14" x14ac:dyDescent="0.3">
      <c r="A6152" s="1">
        <v>452742</v>
      </c>
      <c r="B6152" s="1" t="s">
        <v>276</v>
      </c>
      <c r="C6152" s="1" t="s">
        <v>115</v>
      </c>
      <c r="D6152" s="1" t="s">
        <v>10563</v>
      </c>
      <c r="E6152" s="1">
        <v>300</v>
      </c>
      <c r="F6152" s="1">
        <v>2.9</v>
      </c>
      <c r="G6152" s="1">
        <v>80</v>
      </c>
      <c r="H6152" s="1" t="s">
        <v>7876</v>
      </c>
      <c r="I6152" s="1" t="s">
        <v>276</v>
      </c>
      <c r="J6152" s="1">
        <v>69</v>
      </c>
      <c r="K6152" s="1" t="str">
        <f t="shared" si="288"/>
        <v>valid</v>
      </c>
      <c r="L6152" s="1" t="str">
        <f t="shared" si="289"/>
        <v>BUDGET</v>
      </c>
      <c r="M6152" t="str">
        <f t="shared" si="290"/>
        <v>Pizzas</v>
      </c>
      <c r="N6152" s="1" t="str" cm="1">
        <f t="array" ref="N6152">_xlfn.IFS(
G6152&lt;=25,"Fast",
G6152&lt;=40,"Medium",
G6152&gt;40,"Slow"
)</f>
        <v>Slow</v>
      </c>
    </row>
    <row r="6153" spans="1:14" x14ac:dyDescent="0.3">
      <c r="A6153" s="1">
        <v>452752</v>
      </c>
      <c r="B6153" s="1" t="s">
        <v>3390</v>
      </c>
      <c r="C6153" s="1" t="s">
        <v>68</v>
      </c>
      <c r="D6153" s="1" t="s">
        <v>10564</v>
      </c>
      <c r="E6153" s="1">
        <v>360</v>
      </c>
      <c r="F6153" s="1">
        <v>2.9</v>
      </c>
      <c r="G6153" s="1">
        <v>80</v>
      </c>
      <c r="H6153" s="1" t="s">
        <v>19</v>
      </c>
      <c r="I6153" s="1" t="s">
        <v>3390</v>
      </c>
      <c r="J6153" s="1">
        <v>49</v>
      </c>
      <c r="K6153" s="1" t="str">
        <f t="shared" si="288"/>
        <v>valid</v>
      </c>
      <c r="L6153" s="1" t="str">
        <f t="shared" si="289"/>
        <v>MID</v>
      </c>
      <c r="M6153" t="str">
        <f t="shared" si="290"/>
        <v>Chinese</v>
      </c>
      <c r="N6153" s="1" t="str" cm="1">
        <f t="array" ref="N6153">_xlfn.IFS(
G6153&lt;=25,"Fast",
G6153&lt;=40,"Medium",
G6153&gt;40,"Slow"
)</f>
        <v>Slow</v>
      </c>
    </row>
    <row r="6154" spans="1:14" x14ac:dyDescent="0.3">
      <c r="A6154" s="1">
        <v>452795</v>
      </c>
      <c r="B6154" s="1" t="s">
        <v>4306</v>
      </c>
      <c r="C6154" s="1" t="s">
        <v>189</v>
      </c>
      <c r="D6154" s="1" t="s">
        <v>10565</v>
      </c>
      <c r="E6154" s="1">
        <v>600</v>
      </c>
      <c r="F6154" s="1">
        <v>2.9</v>
      </c>
      <c r="G6154" s="1">
        <v>80</v>
      </c>
      <c r="H6154" s="1" t="s">
        <v>6496</v>
      </c>
      <c r="I6154" s="1" t="s">
        <v>4306</v>
      </c>
      <c r="J6154" s="1">
        <v>51</v>
      </c>
      <c r="K6154" s="1" t="str">
        <f t="shared" si="288"/>
        <v>valid</v>
      </c>
      <c r="L6154" s="1" t="str">
        <f t="shared" si="289"/>
        <v>MID</v>
      </c>
      <c r="M6154" t="str">
        <f t="shared" si="290"/>
        <v>Indian</v>
      </c>
      <c r="N6154" s="1" t="str" cm="1">
        <f t="array" ref="N6154">_xlfn.IFS(
G6154&lt;=25,"Fast",
G6154&lt;=40,"Medium",
G6154&gt;40,"Slow"
)</f>
        <v>Slow</v>
      </c>
    </row>
    <row r="6155" spans="1:14" x14ac:dyDescent="0.3">
      <c r="A6155" s="1">
        <v>452843</v>
      </c>
      <c r="B6155" s="1" t="s">
        <v>2023</v>
      </c>
      <c r="C6155" s="1" t="s">
        <v>68</v>
      </c>
      <c r="D6155" s="1" t="s">
        <v>10566</v>
      </c>
      <c r="E6155" s="1">
        <v>300</v>
      </c>
      <c r="F6155" s="1">
        <v>2.9</v>
      </c>
      <c r="G6155" s="1">
        <v>80</v>
      </c>
      <c r="H6155" s="1" t="s">
        <v>355</v>
      </c>
      <c r="I6155" s="1" t="s">
        <v>2023</v>
      </c>
      <c r="J6155" s="1">
        <v>73</v>
      </c>
      <c r="K6155" s="1" t="str">
        <f t="shared" si="288"/>
        <v>valid</v>
      </c>
      <c r="L6155" s="1" t="str">
        <f t="shared" si="289"/>
        <v>BUDGET</v>
      </c>
      <c r="M6155" t="str">
        <f t="shared" si="290"/>
        <v>Biryani</v>
      </c>
      <c r="N6155" s="1" t="str" cm="1">
        <f t="array" ref="N6155">_xlfn.IFS(
G6155&lt;=25,"Fast",
G6155&lt;=40,"Medium",
G6155&gt;40,"Slow"
)</f>
        <v>Slow</v>
      </c>
    </row>
    <row r="6156" spans="1:14" x14ac:dyDescent="0.3">
      <c r="A6156" s="1">
        <v>452847</v>
      </c>
      <c r="B6156" s="1" t="s">
        <v>2023</v>
      </c>
      <c r="C6156" s="1" t="s">
        <v>68</v>
      </c>
      <c r="D6156" s="1" t="s">
        <v>10567</v>
      </c>
      <c r="E6156" s="1">
        <v>150</v>
      </c>
      <c r="F6156" s="1">
        <v>2.9</v>
      </c>
      <c r="G6156" s="1">
        <v>80</v>
      </c>
      <c r="H6156" s="1" t="s">
        <v>10568</v>
      </c>
      <c r="I6156" s="1" t="s">
        <v>2023</v>
      </c>
      <c r="J6156" s="1">
        <v>77</v>
      </c>
      <c r="K6156" s="1" t="str">
        <f t="shared" si="288"/>
        <v>valid</v>
      </c>
      <c r="L6156" s="1" t="str">
        <f t="shared" si="289"/>
        <v>BUDGET</v>
      </c>
      <c r="M6156" t="str">
        <f t="shared" si="290"/>
        <v>Pizzas  North Indian  Fast Food</v>
      </c>
      <c r="N6156" s="1" t="str" cm="1">
        <f t="array" ref="N6156">_xlfn.IFS(
G6156&lt;=25,"Fast",
G6156&lt;=40,"Medium",
G6156&gt;40,"Slow"
)</f>
        <v>Slow</v>
      </c>
    </row>
    <row r="6157" spans="1:14" x14ac:dyDescent="0.3">
      <c r="A6157" s="1">
        <v>452853</v>
      </c>
      <c r="B6157" s="1" t="s">
        <v>83</v>
      </c>
      <c r="C6157" s="1" t="s">
        <v>68</v>
      </c>
      <c r="D6157" s="1" t="s">
        <v>10569</v>
      </c>
      <c r="E6157" s="1">
        <v>180</v>
      </c>
      <c r="F6157" s="1">
        <v>2.9</v>
      </c>
      <c r="G6157" s="1">
        <v>80</v>
      </c>
      <c r="H6157" s="1" t="s">
        <v>19</v>
      </c>
      <c r="I6157" s="1" t="s">
        <v>83</v>
      </c>
      <c r="J6157" s="1">
        <v>57</v>
      </c>
      <c r="K6157" s="1" t="str">
        <f t="shared" si="288"/>
        <v>valid</v>
      </c>
      <c r="L6157" s="1" t="str">
        <f t="shared" si="289"/>
        <v>BUDGET</v>
      </c>
      <c r="M6157" t="str">
        <f t="shared" si="290"/>
        <v>Chinese</v>
      </c>
      <c r="N6157" s="1" t="str" cm="1">
        <f t="array" ref="N6157">_xlfn.IFS(
G6157&lt;=25,"Fast",
G6157&lt;=40,"Medium",
G6157&gt;40,"Slow"
)</f>
        <v>Slow</v>
      </c>
    </row>
    <row r="6158" spans="1:14" x14ac:dyDescent="0.3">
      <c r="A6158" s="1">
        <v>452858</v>
      </c>
      <c r="B6158" s="1" t="s">
        <v>3390</v>
      </c>
      <c r="C6158" s="1" t="s">
        <v>68</v>
      </c>
      <c r="D6158" s="1" t="s">
        <v>10570</v>
      </c>
      <c r="E6158" s="1">
        <v>200</v>
      </c>
      <c r="F6158" s="1">
        <v>2.9</v>
      </c>
      <c r="G6158" s="1">
        <v>80</v>
      </c>
      <c r="H6158" s="1" t="s">
        <v>695</v>
      </c>
      <c r="I6158" s="1" t="s">
        <v>3390</v>
      </c>
      <c r="J6158" s="1">
        <v>56</v>
      </c>
      <c r="K6158" s="1" t="str">
        <f t="shared" si="288"/>
        <v>valid</v>
      </c>
      <c r="L6158" s="1" t="str">
        <f t="shared" si="289"/>
        <v>BUDGET</v>
      </c>
      <c r="M6158" t="str">
        <f t="shared" si="290"/>
        <v>Indian</v>
      </c>
      <c r="N6158" s="1" t="str" cm="1">
        <f t="array" ref="N6158">_xlfn.IFS(
G6158&lt;=25,"Fast",
G6158&lt;=40,"Medium",
G6158&gt;40,"Slow"
)</f>
        <v>Slow</v>
      </c>
    </row>
    <row r="6159" spans="1:14" x14ac:dyDescent="0.3">
      <c r="A6159" s="1">
        <v>453146</v>
      </c>
      <c r="B6159" s="1" t="s">
        <v>21</v>
      </c>
      <c r="C6159" s="1" t="s">
        <v>11</v>
      </c>
      <c r="D6159" s="1" t="s">
        <v>10571</v>
      </c>
      <c r="E6159" s="1">
        <v>200</v>
      </c>
      <c r="F6159" s="1">
        <v>2.9</v>
      </c>
      <c r="G6159" s="1">
        <v>80</v>
      </c>
      <c r="H6159" s="1" t="s">
        <v>1552</v>
      </c>
      <c r="I6159" s="1" t="s">
        <v>21</v>
      </c>
      <c r="J6159" s="1">
        <v>61</v>
      </c>
      <c r="K6159" s="1" t="str">
        <f t="shared" si="288"/>
        <v>valid</v>
      </c>
      <c r="L6159" s="1" t="str">
        <f t="shared" si="289"/>
        <v>BUDGET</v>
      </c>
      <c r="M6159" t="str">
        <f t="shared" si="290"/>
        <v>Fast Food</v>
      </c>
      <c r="N6159" s="1" t="str" cm="1">
        <f t="array" ref="N6159">_xlfn.IFS(
G6159&lt;=25,"Fast",
G6159&lt;=40,"Medium",
G6159&gt;40,"Slow"
)</f>
        <v>Slow</v>
      </c>
    </row>
    <row r="6160" spans="1:14" x14ac:dyDescent="0.3">
      <c r="A6160" s="1">
        <v>453197</v>
      </c>
      <c r="B6160" s="1" t="s">
        <v>2058</v>
      </c>
      <c r="C6160" s="1" t="s">
        <v>189</v>
      </c>
      <c r="D6160" s="1" t="s">
        <v>10572</v>
      </c>
      <c r="E6160" s="1">
        <v>200</v>
      </c>
      <c r="F6160" s="1">
        <v>2.9</v>
      </c>
      <c r="G6160" s="1">
        <v>80</v>
      </c>
      <c r="H6160" s="1" t="s">
        <v>5878</v>
      </c>
      <c r="I6160" s="1" t="s">
        <v>2058</v>
      </c>
      <c r="J6160" s="1">
        <v>71</v>
      </c>
      <c r="K6160" s="1" t="str">
        <f t="shared" si="288"/>
        <v>valid</v>
      </c>
      <c r="L6160" s="1" t="str">
        <f t="shared" si="289"/>
        <v>BUDGET</v>
      </c>
      <c r="M6160" t="str">
        <f t="shared" si="290"/>
        <v>Bakery  Fast Food  Snacks</v>
      </c>
      <c r="N6160" s="1" t="str" cm="1">
        <f t="array" ref="N6160">_xlfn.IFS(
G6160&lt;=25,"Fast",
G6160&lt;=40,"Medium",
G6160&gt;40,"Slow"
)</f>
        <v>Slow</v>
      </c>
    </row>
    <row r="6161" spans="1:14" x14ac:dyDescent="0.3">
      <c r="A6161" s="1">
        <v>453201</v>
      </c>
      <c r="B6161" s="1" t="s">
        <v>6288</v>
      </c>
      <c r="C6161" s="1" t="s">
        <v>68</v>
      </c>
      <c r="D6161" s="1" t="s">
        <v>10573</v>
      </c>
      <c r="E6161" s="1">
        <v>400</v>
      </c>
      <c r="F6161" s="1">
        <v>2.9</v>
      </c>
      <c r="G6161" s="1">
        <v>80</v>
      </c>
      <c r="H6161" s="1" t="s">
        <v>10574</v>
      </c>
      <c r="I6161" s="1" t="s">
        <v>6288</v>
      </c>
      <c r="J6161" s="1">
        <v>70</v>
      </c>
      <c r="K6161" s="1" t="str">
        <f t="shared" si="288"/>
        <v>valid</v>
      </c>
      <c r="L6161" s="1" t="str">
        <f t="shared" si="289"/>
        <v>MID</v>
      </c>
      <c r="M6161" t="str">
        <f t="shared" si="290"/>
        <v>Bakery  Fast Food</v>
      </c>
      <c r="N6161" s="1" t="str" cm="1">
        <f t="array" ref="N6161">_xlfn.IFS(
G6161&lt;=25,"Fast",
G6161&lt;=40,"Medium",
G6161&gt;40,"Slow"
)</f>
        <v>Slow</v>
      </c>
    </row>
    <row r="6162" spans="1:14" x14ac:dyDescent="0.3">
      <c r="A6162" s="1">
        <v>453234</v>
      </c>
      <c r="B6162" s="1" t="s">
        <v>891</v>
      </c>
      <c r="C6162" s="1" t="s">
        <v>463</v>
      </c>
      <c r="D6162" s="1" t="s">
        <v>10575</v>
      </c>
      <c r="E6162" s="1">
        <v>400</v>
      </c>
      <c r="F6162" s="1">
        <v>2.9</v>
      </c>
      <c r="G6162" s="1">
        <v>80</v>
      </c>
      <c r="H6162" s="1" t="s">
        <v>131</v>
      </c>
      <c r="I6162" s="1" t="s">
        <v>891</v>
      </c>
      <c r="J6162" s="1">
        <v>45</v>
      </c>
      <c r="K6162" s="1" t="str">
        <f t="shared" si="288"/>
        <v>valid</v>
      </c>
      <c r="L6162" s="1" t="str">
        <f t="shared" si="289"/>
        <v>MID</v>
      </c>
      <c r="M6162" t="str">
        <f t="shared" si="290"/>
        <v>North Indian</v>
      </c>
      <c r="N6162" s="1" t="str" cm="1">
        <f t="array" ref="N6162">_xlfn.IFS(
G6162&lt;=25,"Fast",
G6162&lt;=40,"Medium",
G6162&gt;40,"Slow"
)</f>
        <v>Slow</v>
      </c>
    </row>
    <row r="6163" spans="1:14" x14ac:dyDescent="0.3">
      <c r="A6163" s="1">
        <v>453249</v>
      </c>
      <c r="B6163" s="1" t="s">
        <v>528</v>
      </c>
      <c r="C6163" s="1" t="s">
        <v>189</v>
      </c>
      <c r="D6163" s="1" t="s">
        <v>10576</v>
      </c>
      <c r="E6163" s="1">
        <v>250</v>
      </c>
      <c r="F6163" s="1">
        <v>2.9</v>
      </c>
      <c r="G6163" s="1">
        <v>80</v>
      </c>
      <c r="H6163" s="1" t="s">
        <v>7115</v>
      </c>
      <c r="I6163" s="1" t="s">
        <v>528</v>
      </c>
      <c r="J6163" s="1">
        <v>74</v>
      </c>
      <c r="K6163" s="1" t="str">
        <f t="shared" si="288"/>
        <v>valid</v>
      </c>
      <c r="L6163" s="1" t="str">
        <f t="shared" si="289"/>
        <v>BUDGET</v>
      </c>
      <c r="M6163" t="str">
        <f t="shared" si="290"/>
        <v>Indian</v>
      </c>
      <c r="N6163" s="1" t="str" cm="1">
        <f t="array" ref="N6163">_xlfn.IFS(
G6163&lt;=25,"Fast",
G6163&lt;=40,"Medium",
G6163&gt;40,"Slow"
)</f>
        <v>Slow</v>
      </c>
    </row>
    <row r="6164" spans="1:14" x14ac:dyDescent="0.3">
      <c r="A6164" s="1">
        <v>453302</v>
      </c>
      <c r="B6164" s="1" t="s">
        <v>2279</v>
      </c>
      <c r="C6164" s="1" t="s">
        <v>115</v>
      </c>
      <c r="D6164" s="1" t="s">
        <v>10577</v>
      </c>
      <c r="E6164" s="1">
        <v>500</v>
      </c>
      <c r="F6164" s="1">
        <v>2.9</v>
      </c>
      <c r="G6164" s="1">
        <v>80</v>
      </c>
      <c r="H6164" s="1" t="s">
        <v>10578</v>
      </c>
      <c r="I6164" s="1" t="s">
        <v>2279</v>
      </c>
      <c r="J6164" s="1">
        <v>67</v>
      </c>
      <c r="K6164" s="1" t="str">
        <f t="shared" si="288"/>
        <v>valid</v>
      </c>
      <c r="L6164" s="1" t="str">
        <f t="shared" si="289"/>
        <v>MID</v>
      </c>
      <c r="M6164" t="str">
        <f t="shared" si="290"/>
        <v>North Indian</v>
      </c>
      <c r="N6164" s="1" t="str" cm="1">
        <f t="array" ref="N6164">_xlfn.IFS(
G6164&lt;=25,"Fast",
G6164&lt;=40,"Medium",
G6164&gt;40,"Slow"
)</f>
        <v>Slow</v>
      </c>
    </row>
    <row r="6165" spans="1:14" x14ac:dyDescent="0.3">
      <c r="A6165" s="1">
        <v>453310</v>
      </c>
      <c r="B6165" s="1" t="s">
        <v>10</v>
      </c>
      <c r="C6165" s="1" t="s">
        <v>11</v>
      </c>
      <c r="D6165" s="1" t="s">
        <v>10579</v>
      </c>
      <c r="E6165" s="1">
        <v>200</v>
      </c>
      <c r="F6165" s="1">
        <v>2.9</v>
      </c>
      <c r="G6165" s="1">
        <v>80</v>
      </c>
      <c r="H6165" s="1" t="s">
        <v>4689</v>
      </c>
      <c r="I6165" s="1" t="s">
        <v>10</v>
      </c>
      <c r="J6165" s="1">
        <v>56</v>
      </c>
      <c r="K6165" s="1" t="str">
        <f t="shared" si="288"/>
        <v>valid</v>
      </c>
      <c r="L6165" s="1" t="str">
        <f t="shared" si="289"/>
        <v>BUDGET</v>
      </c>
      <c r="M6165" t="str">
        <f t="shared" si="290"/>
        <v>Ice Cream</v>
      </c>
      <c r="N6165" s="1" t="str" cm="1">
        <f t="array" ref="N6165">_xlfn.IFS(
G6165&lt;=25,"Fast",
G6165&lt;=40,"Medium",
G6165&gt;40,"Slow"
)</f>
        <v>Slow</v>
      </c>
    </row>
    <row r="6166" spans="1:14" x14ac:dyDescent="0.3">
      <c r="A6166" s="1">
        <v>453319</v>
      </c>
      <c r="B6166" s="1" t="s">
        <v>3639</v>
      </c>
      <c r="C6166" s="1" t="s">
        <v>115</v>
      </c>
      <c r="D6166" s="1" t="s">
        <v>10580</v>
      </c>
      <c r="E6166" s="1">
        <v>200</v>
      </c>
      <c r="F6166" s="1">
        <v>2.9</v>
      </c>
      <c r="G6166" s="1">
        <v>80</v>
      </c>
      <c r="H6166" s="1" t="s">
        <v>19</v>
      </c>
      <c r="I6166" s="1" t="s">
        <v>3639</v>
      </c>
      <c r="J6166" s="1">
        <v>48</v>
      </c>
      <c r="K6166" s="1" t="str">
        <f t="shared" si="288"/>
        <v>valid</v>
      </c>
      <c r="L6166" s="1" t="str">
        <f t="shared" si="289"/>
        <v>BUDGET</v>
      </c>
      <c r="M6166" t="str">
        <f t="shared" si="290"/>
        <v>Chinese</v>
      </c>
      <c r="N6166" s="1" t="str" cm="1">
        <f t="array" ref="N6166">_xlfn.IFS(
G6166&lt;=25,"Fast",
G6166&lt;=40,"Medium",
G6166&gt;40,"Slow"
)</f>
        <v>Slow</v>
      </c>
    </row>
    <row r="6167" spans="1:14" x14ac:dyDescent="0.3">
      <c r="A6167" s="1">
        <v>453346</v>
      </c>
      <c r="B6167" s="1" t="s">
        <v>1654</v>
      </c>
      <c r="C6167" s="1" t="s">
        <v>68</v>
      </c>
      <c r="D6167" s="1" t="s">
        <v>10581</v>
      </c>
      <c r="E6167" s="1">
        <v>200</v>
      </c>
      <c r="F6167" s="1">
        <v>2.9</v>
      </c>
      <c r="G6167" s="1">
        <v>80</v>
      </c>
      <c r="H6167" s="1" t="s">
        <v>2299</v>
      </c>
      <c r="I6167" s="1" t="s">
        <v>1654</v>
      </c>
      <c r="J6167" s="1">
        <v>49</v>
      </c>
      <c r="K6167" s="1" t="str">
        <f t="shared" si="288"/>
        <v>valid</v>
      </c>
      <c r="L6167" s="1" t="str">
        <f t="shared" si="289"/>
        <v>BUDGET</v>
      </c>
      <c r="M6167" t="str">
        <f t="shared" si="290"/>
        <v>Chinese</v>
      </c>
      <c r="N6167" s="1" t="str" cm="1">
        <f t="array" ref="N6167">_xlfn.IFS(
G6167&lt;=25,"Fast",
G6167&lt;=40,"Medium",
G6167&gt;40,"Slow"
)</f>
        <v>Slow</v>
      </c>
    </row>
    <row r="6168" spans="1:14" x14ac:dyDescent="0.3">
      <c r="A6168" s="1">
        <v>453413</v>
      </c>
      <c r="B6168" s="1" t="s">
        <v>125</v>
      </c>
      <c r="C6168" s="1" t="s">
        <v>115</v>
      </c>
      <c r="D6168" s="1" t="s">
        <v>10582</v>
      </c>
      <c r="E6168" s="1">
        <v>250</v>
      </c>
      <c r="F6168" s="1">
        <v>2.9</v>
      </c>
      <c r="G6168" s="1">
        <v>80</v>
      </c>
      <c r="H6168" s="1" t="s">
        <v>278</v>
      </c>
      <c r="I6168" s="1" t="s">
        <v>125</v>
      </c>
      <c r="J6168" s="1">
        <v>72</v>
      </c>
      <c r="K6168" s="1" t="str">
        <f t="shared" si="288"/>
        <v>valid</v>
      </c>
      <c r="L6168" s="1" t="str">
        <f t="shared" si="289"/>
        <v>BUDGET</v>
      </c>
      <c r="M6168" t="str">
        <f t="shared" si="290"/>
        <v>Chinese</v>
      </c>
      <c r="N6168" s="1" t="str" cm="1">
        <f t="array" ref="N6168">_xlfn.IFS(
G6168&lt;=25,"Fast",
G6168&lt;=40,"Medium",
G6168&gt;40,"Slow"
)</f>
        <v>Slow</v>
      </c>
    </row>
    <row r="6169" spans="1:14" x14ac:dyDescent="0.3">
      <c r="A6169" s="1">
        <v>453494</v>
      </c>
      <c r="B6169" s="1" t="s">
        <v>645</v>
      </c>
      <c r="C6169" s="1" t="s">
        <v>189</v>
      </c>
      <c r="D6169" s="1" t="s">
        <v>10583</v>
      </c>
      <c r="E6169" s="1">
        <v>400</v>
      </c>
      <c r="F6169" s="1">
        <v>2.9</v>
      </c>
      <c r="G6169" s="1">
        <v>80</v>
      </c>
      <c r="H6169" s="1" t="s">
        <v>5320</v>
      </c>
      <c r="I6169" s="1" t="s">
        <v>645</v>
      </c>
      <c r="J6169" s="1">
        <v>58</v>
      </c>
      <c r="K6169" s="1" t="str">
        <f t="shared" si="288"/>
        <v>valid</v>
      </c>
      <c r="L6169" s="1" t="str">
        <f t="shared" si="289"/>
        <v>MID</v>
      </c>
      <c r="M6169" t="str">
        <f t="shared" si="290"/>
        <v>Chinese</v>
      </c>
      <c r="N6169" s="1" t="str" cm="1">
        <f t="array" ref="N6169">_xlfn.IFS(
G6169&lt;=25,"Fast",
G6169&lt;=40,"Medium",
G6169&gt;40,"Slow"
)</f>
        <v>Slow</v>
      </c>
    </row>
    <row r="6170" spans="1:14" x14ac:dyDescent="0.3">
      <c r="A6170" s="1">
        <v>453504</v>
      </c>
      <c r="B6170" s="1" t="s">
        <v>864</v>
      </c>
      <c r="C6170" s="1" t="s">
        <v>91</v>
      </c>
      <c r="D6170" s="1" t="s">
        <v>10584</v>
      </c>
      <c r="E6170" s="1">
        <v>350</v>
      </c>
      <c r="F6170" s="1">
        <v>2.9</v>
      </c>
      <c r="G6170" s="1">
        <v>80</v>
      </c>
      <c r="H6170" s="1" t="s">
        <v>10585</v>
      </c>
      <c r="I6170" s="1" t="s">
        <v>864</v>
      </c>
      <c r="J6170" s="1">
        <v>48</v>
      </c>
      <c r="K6170" s="1" t="str">
        <f t="shared" si="288"/>
        <v>valid</v>
      </c>
      <c r="L6170" s="1" t="str">
        <f t="shared" si="289"/>
        <v>MID</v>
      </c>
      <c r="M6170" t="str">
        <f t="shared" si="290"/>
        <v>Indian</v>
      </c>
      <c r="N6170" s="1" t="str" cm="1">
        <f t="array" ref="N6170">_xlfn.IFS(
G6170&lt;=25,"Fast",
G6170&lt;=40,"Medium",
G6170&gt;40,"Slow"
)</f>
        <v>Slow</v>
      </c>
    </row>
    <row r="6171" spans="1:14" x14ac:dyDescent="0.3">
      <c r="A6171" s="1">
        <v>453505</v>
      </c>
      <c r="B6171" s="1" t="s">
        <v>1726</v>
      </c>
      <c r="C6171" s="1" t="s">
        <v>189</v>
      </c>
      <c r="D6171" s="1" t="s">
        <v>10586</v>
      </c>
      <c r="E6171" s="1">
        <v>300</v>
      </c>
      <c r="F6171" s="1">
        <v>2.9</v>
      </c>
      <c r="G6171" s="1">
        <v>80</v>
      </c>
      <c r="H6171" s="1" t="s">
        <v>10587</v>
      </c>
      <c r="I6171" s="1" t="s">
        <v>1726</v>
      </c>
      <c r="J6171" s="1">
        <v>86</v>
      </c>
      <c r="K6171" s="1" t="str">
        <f t="shared" si="288"/>
        <v>valid</v>
      </c>
      <c r="L6171" s="1" t="str">
        <f t="shared" si="289"/>
        <v>BUDGET</v>
      </c>
      <c r="M6171" t="str">
        <f t="shared" si="290"/>
        <v>Continental</v>
      </c>
      <c r="N6171" s="1" t="str" cm="1">
        <f t="array" ref="N6171">_xlfn.IFS(
G6171&lt;=25,"Fast",
G6171&lt;=40,"Medium",
G6171&gt;40,"Slow"
)</f>
        <v>Slow</v>
      </c>
    </row>
    <row r="6172" spans="1:14" x14ac:dyDescent="0.3">
      <c r="A6172" s="1">
        <v>453532</v>
      </c>
      <c r="B6172" s="1" t="s">
        <v>2058</v>
      </c>
      <c r="C6172" s="1" t="s">
        <v>189</v>
      </c>
      <c r="D6172" s="1" t="s">
        <v>10588</v>
      </c>
      <c r="E6172" s="1">
        <v>540</v>
      </c>
      <c r="F6172" s="1">
        <v>2.9</v>
      </c>
      <c r="G6172" s="1">
        <v>80</v>
      </c>
      <c r="H6172" s="1" t="s">
        <v>4292</v>
      </c>
      <c r="I6172" s="1" t="s">
        <v>2058</v>
      </c>
      <c r="J6172" s="1">
        <v>66</v>
      </c>
      <c r="K6172" s="1" t="str">
        <f t="shared" si="288"/>
        <v>valid</v>
      </c>
      <c r="L6172" s="1" t="str">
        <f t="shared" si="289"/>
        <v>MID</v>
      </c>
      <c r="M6172" t="str">
        <f t="shared" si="290"/>
        <v>Indian</v>
      </c>
      <c r="N6172" s="1" t="str" cm="1">
        <f t="array" ref="N6172">_xlfn.IFS(
G6172&lt;=25,"Fast",
G6172&lt;=40,"Medium",
G6172&gt;40,"Slow"
)</f>
        <v>Slow</v>
      </c>
    </row>
    <row r="6173" spans="1:14" x14ac:dyDescent="0.3">
      <c r="A6173" s="1">
        <v>453553</v>
      </c>
      <c r="B6173" s="1" t="s">
        <v>839</v>
      </c>
      <c r="C6173" s="1" t="s">
        <v>115</v>
      </c>
      <c r="D6173" s="1" t="s">
        <v>10589</v>
      </c>
      <c r="E6173" s="1">
        <v>250</v>
      </c>
      <c r="F6173" s="1">
        <v>2.9</v>
      </c>
      <c r="G6173" s="1">
        <v>80</v>
      </c>
      <c r="H6173" s="1" t="s">
        <v>3534</v>
      </c>
      <c r="I6173" s="1" t="s">
        <v>839</v>
      </c>
      <c r="J6173" s="1">
        <v>74</v>
      </c>
      <c r="K6173" s="1" t="str">
        <f t="shared" si="288"/>
        <v>valid</v>
      </c>
      <c r="L6173" s="1" t="str">
        <f t="shared" si="289"/>
        <v>BUDGET</v>
      </c>
      <c r="M6173" t="str">
        <f t="shared" si="290"/>
        <v>Indian</v>
      </c>
      <c r="N6173" s="1" t="str" cm="1">
        <f t="array" ref="N6173">_xlfn.IFS(
G6173&lt;=25,"Fast",
G6173&lt;=40,"Medium",
G6173&gt;40,"Slow"
)</f>
        <v>Slow</v>
      </c>
    </row>
    <row r="6174" spans="1:14" x14ac:dyDescent="0.3">
      <c r="A6174" s="1">
        <v>453591</v>
      </c>
      <c r="B6174" s="1" t="s">
        <v>2067</v>
      </c>
      <c r="C6174" s="1" t="s">
        <v>2068</v>
      </c>
      <c r="D6174" s="1" t="s">
        <v>10590</v>
      </c>
      <c r="E6174" s="1">
        <v>250</v>
      </c>
      <c r="F6174" s="1">
        <v>2.9</v>
      </c>
      <c r="G6174" s="1">
        <v>80</v>
      </c>
      <c r="H6174" s="1" t="s">
        <v>1633</v>
      </c>
      <c r="I6174" s="1" t="s">
        <v>2067</v>
      </c>
      <c r="J6174" s="1">
        <v>37</v>
      </c>
      <c r="K6174" s="1" t="str">
        <f t="shared" si="288"/>
        <v>valid</v>
      </c>
      <c r="L6174" s="1" t="str">
        <f t="shared" si="289"/>
        <v>BUDGET</v>
      </c>
      <c r="M6174" t="str">
        <f t="shared" si="290"/>
        <v>Beverages</v>
      </c>
      <c r="N6174" s="1" t="str" cm="1">
        <f t="array" ref="N6174">_xlfn.IFS(
G6174&lt;=25,"Fast",
G6174&lt;=40,"Medium",
G6174&gt;40,"Slow"
)</f>
        <v>Slow</v>
      </c>
    </row>
    <row r="6175" spans="1:14" x14ac:dyDescent="0.3">
      <c r="A6175" s="1">
        <v>453640</v>
      </c>
      <c r="B6175" s="1" t="s">
        <v>5835</v>
      </c>
      <c r="C6175" s="1" t="s">
        <v>3052</v>
      </c>
      <c r="D6175" s="1" t="s">
        <v>10591</v>
      </c>
      <c r="E6175" s="1">
        <v>250</v>
      </c>
      <c r="F6175" s="1">
        <v>2.9</v>
      </c>
      <c r="G6175" s="1">
        <v>80</v>
      </c>
      <c r="H6175" s="1" t="s">
        <v>8392</v>
      </c>
      <c r="I6175" s="1" t="s">
        <v>5835</v>
      </c>
      <c r="J6175" s="1">
        <v>63</v>
      </c>
      <c r="K6175" s="1" t="str">
        <f t="shared" si="288"/>
        <v>valid</v>
      </c>
      <c r="L6175" s="1" t="str">
        <f t="shared" si="289"/>
        <v>BUDGET</v>
      </c>
      <c r="M6175" t="str">
        <f t="shared" si="290"/>
        <v>Punjabi</v>
      </c>
      <c r="N6175" s="1" t="str" cm="1">
        <f t="array" ref="N6175">_xlfn.IFS(
G6175&lt;=25,"Fast",
G6175&lt;=40,"Medium",
G6175&gt;40,"Slow"
)</f>
        <v>Slow</v>
      </c>
    </row>
    <row r="6176" spans="1:14" x14ac:dyDescent="0.3">
      <c r="A6176" s="1">
        <v>453658</v>
      </c>
      <c r="B6176" s="1" t="s">
        <v>90</v>
      </c>
      <c r="C6176" s="1" t="s">
        <v>91</v>
      </c>
      <c r="D6176" s="1" t="s">
        <v>10592</v>
      </c>
      <c r="E6176" s="1">
        <v>400</v>
      </c>
      <c r="F6176" s="1">
        <v>4.7</v>
      </c>
      <c r="G6176" s="1">
        <v>20</v>
      </c>
      <c r="H6176" s="1" t="s">
        <v>695</v>
      </c>
      <c r="I6176" s="1" t="s">
        <v>90</v>
      </c>
      <c r="J6176" s="1">
        <v>59</v>
      </c>
      <c r="K6176" s="1" t="str">
        <f t="shared" si="288"/>
        <v>valid</v>
      </c>
      <c r="L6176" s="1" t="str">
        <f t="shared" si="289"/>
        <v>MID</v>
      </c>
      <c r="M6176" t="str">
        <f t="shared" si="290"/>
        <v>Indian</v>
      </c>
      <c r="N6176" s="1" t="str" cm="1">
        <f t="array" ref="N6176">_xlfn.IFS(
G6176&lt;=25,"Fast",
G6176&lt;=40,"Medium",
G6176&gt;40,"Slow"
)</f>
        <v>Fast</v>
      </c>
    </row>
    <row r="6177" spans="1:14" x14ac:dyDescent="0.3">
      <c r="A6177" s="1">
        <v>453678</v>
      </c>
      <c r="B6177" s="1" t="s">
        <v>634</v>
      </c>
      <c r="C6177" s="1" t="s">
        <v>463</v>
      </c>
      <c r="D6177" s="1" t="s">
        <v>10593</v>
      </c>
      <c r="E6177" s="1">
        <v>600</v>
      </c>
      <c r="F6177" s="1">
        <v>2.9</v>
      </c>
      <c r="G6177" s="1">
        <v>80</v>
      </c>
      <c r="H6177" s="1" t="s">
        <v>5960</v>
      </c>
      <c r="I6177" s="1" t="s">
        <v>634</v>
      </c>
      <c r="J6177" s="1">
        <v>50</v>
      </c>
      <c r="K6177" s="1" t="str">
        <f t="shared" si="288"/>
        <v>valid</v>
      </c>
      <c r="L6177" s="1" t="str">
        <f t="shared" si="289"/>
        <v>MID</v>
      </c>
      <c r="M6177" t="str">
        <f t="shared" si="290"/>
        <v>Chinese</v>
      </c>
      <c r="N6177" s="1" t="str" cm="1">
        <f t="array" ref="N6177">_xlfn.IFS(
G6177&lt;=25,"Fast",
G6177&lt;=40,"Medium",
G6177&gt;40,"Slow"
)</f>
        <v>Slow</v>
      </c>
    </row>
    <row r="6178" spans="1:14" x14ac:dyDescent="0.3">
      <c r="A6178" s="1">
        <v>453679</v>
      </c>
      <c r="B6178" s="1" t="s">
        <v>541</v>
      </c>
      <c r="C6178" s="1" t="s">
        <v>463</v>
      </c>
      <c r="D6178" s="1" t="s">
        <v>10594</v>
      </c>
      <c r="E6178" s="1">
        <v>800</v>
      </c>
      <c r="F6178" s="1">
        <v>2.9</v>
      </c>
      <c r="G6178" s="1">
        <v>80</v>
      </c>
      <c r="H6178" s="1" t="s">
        <v>617</v>
      </c>
      <c r="I6178" s="1" t="s">
        <v>541</v>
      </c>
      <c r="J6178" s="1">
        <v>67</v>
      </c>
      <c r="K6178" s="1" t="str">
        <f t="shared" si="288"/>
        <v>valid</v>
      </c>
      <c r="L6178" s="1" t="str">
        <f t="shared" si="289"/>
        <v>PREMIUM</v>
      </c>
      <c r="M6178" t="str">
        <f t="shared" si="290"/>
        <v>Bakery</v>
      </c>
      <c r="N6178" s="1" t="str" cm="1">
        <f t="array" ref="N6178">_xlfn.IFS(
G6178&lt;=25,"Fast",
G6178&lt;=40,"Medium",
G6178&gt;40,"Slow"
)</f>
        <v>Slow</v>
      </c>
    </row>
    <row r="6179" spans="1:14" x14ac:dyDescent="0.3">
      <c r="A6179" s="1">
        <v>453804</v>
      </c>
      <c r="B6179" s="1" t="s">
        <v>95</v>
      </c>
      <c r="C6179" s="1" t="s">
        <v>91</v>
      </c>
      <c r="D6179" s="1" t="s">
        <v>10595</v>
      </c>
      <c r="E6179" s="1">
        <v>300</v>
      </c>
      <c r="F6179" s="1">
        <v>2.9</v>
      </c>
      <c r="G6179" s="1">
        <v>80</v>
      </c>
      <c r="H6179" s="1" t="s">
        <v>10596</v>
      </c>
      <c r="I6179" s="1" t="s">
        <v>95</v>
      </c>
      <c r="J6179" s="1">
        <v>52</v>
      </c>
      <c r="K6179" s="1" t="str">
        <f t="shared" si="288"/>
        <v>valid</v>
      </c>
      <c r="L6179" s="1" t="str">
        <f t="shared" si="289"/>
        <v>BUDGET</v>
      </c>
      <c r="M6179" t="str">
        <f t="shared" si="290"/>
        <v>Chinese  North Indian  Fast Food  Beverages</v>
      </c>
      <c r="N6179" s="1" t="str" cm="1">
        <f t="array" ref="N6179">_xlfn.IFS(
G6179&lt;=25,"Fast",
G6179&lt;=40,"Medium",
G6179&gt;40,"Slow"
)</f>
        <v>Slow</v>
      </c>
    </row>
    <row r="6180" spans="1:14" x14ac:dyDescent="0.3">
      <c r="A6180" s="1">
        <v>453805</v>
      </c>
      <c r="B6180" s="1" t="s">
        <v>1702</v>
      </c>
      <c r="C6180" s="1" t="s">
        <v>115</v>
      </c>
      <c r="D6180" s="1" t="s">
        <v>10597</v>
      </c>
      <c r="E6180" s="1">
        <v>200</v>
      </c>
      <c r="F6180" s="1">
        <v>2.9</v>
      </c>
      <c r="G6180" s="1">
        <v>80</v>
      </c>
      <c r="H6180" s="1" t="s">
        <v>10598</v>
      </c>
      <c r="I6180" s="1" t="s">
        <v>1702</v>
      </c>
      <c r="J6180" s="1">
        <v>51</v>
      </c>
      <c r="K6180" s="1" t="str">
        <f t="shared" si="288"/>
        <v>valid</v>
      </c>
      <c r="L6180" s="1" t="str">
        <f t="shared" si="289"/>
        <v>BUDGET</v>
      </c>
      <c r="M6180" t="str">
        <f t="shared" si="290"/>
        <v>Street Food</v>
      </c>
      <c r="N6180" s="1" t="str" cm="1">
        <f t="array" ref="N6180">_xlfn.IFS(
G6180&lt;=25,"Fast",
G6180&lt;=40,"Medium",
G6180&gt;40,"Slow"
)</f>
        <v>Slow</v>
      </c>
    </row>
    <row r="6181" spans="1:14" x14ac:dyDescent="0.3">
      <c r="A6181" s="1">
        <v>453913</v>
      </c>
      <c r="B6181" s="1" t="s">
        <v>1532</v>
      </c>
      <c r="C6181" s="1" t="s">
        <v>11</v>
      </c>
      <c r="D6181" s="1" t="s">
        <v>10599</v>
      </c>
      <c r="E6181" s="1">
        <v>300</v>
      </c>
      <c r="F6181" s="1">
        <v>2.9</v>
      </c>
      <c r="G6181" s="1">
        <v>80</v>
      </c>
      <c r="H6181" s="1" t="s">
        <v>1193</v>
      </c>
      <c r="I6181" s="1" t="s">
        <v>1532</v>
      </c>
      <c r="J6181" s="1">
        <v>49</v>
      </c>
      <c r="K6181" s="1" t="str">
        <f t="shared" si="288"/>
        <v>valid</v>
      </c>
      <c r="L6181" s="1" t="str">
        <f t="shared" si="289"/>
        <v>BUDGET</v>
      </c>
      <c r="M6181" t="str">
        <f t="shared" si="290"/>
        <v>Desserts</v>
      </c>
      <c r="N6181" s="1" t="str" cm="1">
        <f t="array" ref="N6181">_xlfn.IFS(
G6181&lt;=25,"Fast",
G6181&lt;=40,"Medium",
G6181&gt;40,"Slow"
)</f>
        <v>Slow</v>
      </c>
    </row>
    <row r="6182" spans="1:14" x14ac:dyDescent="0.3">
      <c r="A6182" s="1">
        <v>453947</v>
      </c>
      <c r="B6182" s="1" t="s">
        <v>1415</v>
      </c>
      <c r="C6182" s="1" t="s">
        <v>383</v>
      </c>
      <c r="D6182" s="1" t="s">
        <v>10600</v>
      </c>
      <c r="E6182" s="1">
        <v>150</v>
      </c>
      <c r="F6182" s="1">
        <v>2.9</v>
      </c>
      <c r="G6182" s="1">
        <v>80</v>
      </c>
      <c r="H6182" s="1" t="s">
        <v>174</v>
      </c>
      <c r="I6182" s="1" t="s">
        <v>1415</v>
      </c>
      <c r="J6182" s="1">
        <v>74</v>
      </c>
      <c r="K6182" s="1" t="str">
        <f t="shared" si="288"/>
        <v>valid</v>
      </c>
      <c r="L6182" s="1" t="str">
        <f t="shared" si="289"/>
        <v>BUDGET</v>
      </c>
      <c r="M6182" t="str">
        <f t="shared" si="290"/>
        <v>Chinese</v>
      </c>
      <c r="N6182" s="1" t="str" cm="1">
        <f t="array" ref="N6182">_xlfn.IFS(
G6182&lt;=25,"Fast",
G6182&lt;=40,"Medium",
G6182&gt;40,"Slow"
)</f>
        <v>Slow</v>
      </c>
    </row>
    <row r="6183" spans="1:14" x14ac:dyDescent="0.3">
      <c r="A6183" s="1">
        <v>453959</v>
      </c>
      <c r="B6183" s="1" t="s">
        <v>1697</v>
      </c>
      <c r="C6183" s="1" t="s">
        <v>189</v>
      </c>
      <c r="D6183" s="1" t="s">
        <v>10601</v>
      </c>
      <c r="E6183" s="1">
        <v>200</v>
      </c>
      <c r="F6183" s="1">
        <v>2.9</v>
      </c>
      <c r="G6183" s="1">
        <v>80</v>
      </c>
      <c r="H6183" s="1" t="s">
        <v>5878</v>
      </c>
      <c r="I6183" s="1" t="s">
        <v>1697</v>
      </c>
      <c r="J6183" s="1">
        <v>57</v>
      </c>
      <c r="K6183" s="1" t="str">
        <f t="shared" si="288"/>
        <v>valid</v>
      </c>
      <c r="L6183" s="1" t="str">
        <f t="shared" si="289"/>
        <v>BUDGET</v>
      </c>
      <c r="M6183" t="str">
        <f t="shared" si="290"/>
        <v>Bakery  Fast Food  Snacks</v>
      </c>
      <c r="N6183" s="1" t="str" cm="1">
        <f t="array" ref="N6183">_xlfn.IFS(
G6183&lt;=25,"Fast",
G6183&lt;=40,"Medium",
G6183&gt;40,"Slow"
)</f>
        <v>Slow</v>
      </c>
    </row>
    <row r="6184" spans="1:14" x14ac:dyDescent="0.3">
      <c r="A6184" s="1">
        <v>454058</v>
      </c>
      <c r="B6184" s="1" t="s">
        <v>276</v>
      </c>
      <c r="C6184" s="1" t="s">
        <v>115</v>
      </c>
      <c r="D6184" s="1" t="s">
        <v>10602</v>
      </c>
      <c r="E6184" s="1">
        <v>200</v>
      </c>
      <c r="F6184" s="1">
        <v>2.9</v>
      </c>
      <c r="G6184" s="1">
        <v>80</v>
      </c>
      <c r="H6184" s="1" t="s">
        <v>10603</v>
      </c>
      <c r="I6184" s="1" t="s">
        <v>276</v>
      </c>
      <c r="J6184" s="1">
        <v>73</v>
      </c>
      <c r="K6184" s="1" t="str">
        <f t="shared" si="288"/>
        <v>valid</v>
      </c>
      <c r="L6184" s="1" t="str">
        <f t="shared" si="289"/>
        <v>BUDGET</v>
      </c>
      <c r="M6184" t="str">
        <f t="shared" si="290"/>
        <v>Indian</v>
      </c>
      <c r="N6184" s="1" t="str" cm="1">
        <f t="array" ref="N6184">_xlfn.IFS(
G6184&lt;=25,"Fast",
G6184&lt;=40,"Medium",
G6184&gt;40,"Slow"
)</f>
        <v>Slow</v>
      </c>
    </row>
    <row r="6185" spans="1:14" x14ac:dyDescent="0.3">
      <c r="A6185" s="1">
        <v>454099</v>
      </c>
      <c r="B6185" s="1" t="s">
        <v>2023</v>
      </c>
      <c r="C6185" s="1" t="s">
        <v>68</v>
      </c>
      <c r="D6185" s="1" t="s">
        <v>10604</v>
      </c>
      <c r="E6185" s="1">
        <v>200</v>
      </c>
      <c r="F6185" s="1">
        <v>2.9</v>
      </c>
      <c r="G6185" s="1">
        <v>80</v>
      </c>
      <c r="H6185" s="1" t="s">
        <v>10605</v>
      </c>
      <c r="I6185" s="1" t="s">
        <v>2023</v>
      </c>
      <c r="J6185" s="1">
        <v>74</v>
      </c>
      <c r="K6185" s="1" t="str">
        <f t="shared" si="288"/>
        <v>valid</v>
      </c>
      <c r="L6185" s="1" t="str">
        <f t="shared" si="289"/>
        <v>BUDGET</v>
      </c>
      <c r="M6185" t="str">
        <f t="shared" si="290"/>
        <v>Snacks  Mexican  Pizzas  Italian</v>
      </c>
      <c r="N6185" s="1" t="str" cm="1">
        <f t="array" ref="N6185">_xlfn.IFS(
G6185&lt;=25,"Fast",
G6185&lt;=40,"Medium",
G6185&gt;40,"Slow"
)</f>
        <v>Slow</v>
      </c>
    </row>
    <row r="6186" spans="1:14" x14ac:dyDescent="0.3">
      <c r="A6186" s="1">
        <v>454101</v>
      </c>
      <c r="B6186" s="1" t="s">
        <v>4142</v>
      </c>
      <c r="C6186" s="1" t="s">
        <v>68</v>
      </c>
      <c r="D6186" s="1" t="s">
        <v>10606</v>
      </c>
      <c r="E6186" s="1">
        <v>220</v>
      </c>
      <c r="F6186" s="1">
        <v>2.9</v>
      </c>
      <c r="G6186" s="1">
        <v>80</v>
      </c>
      <c r="H6186" s="1" t="s">
        <v>10607</v>
      </c>
      <c r="I6186" s="1" t="s">
        <v>4142</v>
      </c>
      <c r="J6186" s="1">
        <v>62</v>
      </c>
      <c r="K6186" s="1" t="str">
        <f t="shared" si="288"/>
        <v>valid</v>
      </c>
      <c r="L6186" s="1" t="str">
        <f t="shared" si="289"/>
        <v>BUDGET</v>
      </c>
      <c r="M6186" t="str">
        <f t="shared" si="290"/>
        <v>Indian</v>
      </c>
      <c r="N6186" s="1" t="str" cm="1">
        <f t="array" ref="N6186">_xlfn.IFS(
G6186&lt;=25,"Fast",
G6186&lt;=40,"Medium",
G6186&gt;40,"Slow"
)</f>
        <v>Slow</v>
      </c>
    </row>
    <row r="6187" spans="1:14" x14ac:dyDescent="0.3">
      <c r="A6187" s="1">
        <v>454121</v>
      </c>
      <c r="B6187" s="1" t="s">
        <v>2067</v>
      </c>
      <c r="C6187" s="1" t="s">
        <v>2068</v>
      </c>
      <c r="D6187" s="1" t="s">
        <v>10608</v>
      </c>
      <c r="E6187" s="1">
        <v>200</v>
      </c>
      <c r="F6187" s="1">
        <v>2.9</v>
      </c>
      <c r="G6187" s="1">
        <v>80</v>
      </c>
      <c r="H6187" s="1" t="s">
        <v>10609</v>
      </c>
      <c r="I6187" s="1" t="s">
        <v>2067</v>
      </c>
      <c r="J6187" s="1">
        <v>44</v>
      </c>
      <c r="K6187" s="1" t="str">
        <f t="shared" si="288"/>
        <v>valid</v>
      </c>
      <c r="L6187" s="1" t="str">
        <f t="shared" si="289"/>
        <v>BUDGET</v>
      </c>
      <c r="M6187" t="str">
        <f t="shared" si="290"/>
        <v>North Indian</v>
      </c>
      <c r="N6187" s="1" t="str" cm="1">
        <f t="array" ref="N6187">_xlfn.IFS(
G6187&lt;=25,"Fast",
G6187&lt;=40,"Medium",
G6187&gt;40,"Slow"
)</f>
        <v>Slow</v>
      </c>
    </row>
    <row r="6188" spans="1:14" x14ac:dyDescent="0.3">
      <c r="A6188" s="1">
        <v>454128</v>
      </c>
      <c r="B6188" s="1" t="s">
        <v>556</v>
      </c>
      <c r="C6188" s="1" t="s">
        <v>189</v>
      </c>
      <c r="D6188" s="1" t="s">
        <v>10610</v>
      </c>
      <c r="E6188" s="1">
        <v>200</v>
      </c>
      <c r="F6188" s="1">
        <v>2.9</v>
      </c>
      <c r="G6188" s="1">
        <v>80</v>
      </c>
      <c r="H6188" s="1" t="s">
        <v>184</v>
      </c>
      <c r="I6188" s="1" t="s">
        <v>556</v>
      </c>
      <c r="J6188" s="1">
        <v>56</v>
      </c>
      <c r="K6188" s="1" t="str">
        <f t="shared" si="288"/>
        <v>valid</v>
      </c>
      <c r="L6188" s="1" t="str">
        <f t="shared" si="289"/>
        <v>BUDGET</v>
      </c>
      <c r="M6188" t="str">
        <f t="shared" si="290"/>
        <v>Fast Food</v>
      </c>
      <c r="N6188" s="1" t="str" cm="1">
        <f t="array" ref="N6188">_xlfn.IFS(
G6188&lt;=25,"Fast",
G6188&lt;=40,"Medium",
G6188&gt;40,"Slow"
)</f>
        <v>Slow</v>
      </c>
    </row>
    <row r="6189" spans="1:14" x14ac:dyDescent="0.3">
      <c r="A6189" s="1">
        <v>454148</v>
      </c>
      <c r="B6189" s="1" t="s">
        <v>9763</v>
      </c>
      <c r="C6189" s="1" t="s">
        <v>11</v>
      </c>
      <c r="D6189" s="1" t="s">
        <v>10611</v>
      </c>
      <c r="E6189" s="1">
        <v>150</v>
      </c>
      <c r="F6189" s="1">
        <v>2.9</v>
      </c>
      <c r="G6189" s="1">
        <v>80</v>
      </c>
      <c r="H6189" s="1" t="s">
        <v>2720</v>
      </c>
      <c r="I6189" s="1" t="s">
        <v>9763</v>
      </c>
      <c r="J6189" s="1">
        <v>62</v>
      </c>
      <c r="K6189" s="1" t="str">
        <f t="shared" si="288"/>
        <v>valid</v>
      </c>
      <c r="L6189" s="1" t="str">
        <f t="shared" si="289"/>
        <v>BUDGET</v>
      </c>
      <c r="M6189" t="str">
        <f t="shared" si="290"/>
        <v>Snacks</v>
      </c>
      <c r="N6189" s="1" t="str" cm="1">
        <f t="array" ref="N6189">_xlfn.IFS(
G6189&lt;=25,"Fast",
G6189&lt;=40,"Medium",
G6189&gt;40,"Slow"
)</f>
        <v>Slow</v>
      </c>
    </row>
    <row r="6190" spans="1:14" x14ac:dyDescent="0.3">
      <c r="A6190" s="1">
        <v>454166</v>
      </c>
      <c r="B6190" s="1" t="s">
        <v>3639</v>
      </c>
      <c r="C6190" s="1" t="s">
        <v>115</v>
      </c>
      <c r="D6190" s="1" t="s">
        <v>10612</v>
      </c>
      <c r="E6190" s="1">
        <v>150</v>
      </c>
      <c r="F6190" s="1">
        <v>2.9</v>
      </c>
      <c r="G6190" s="1">
        <v>80</v>
      </c>
      <c r="H6190" s="1" t="s">
        <v>19</v>
      </c>
      <c r="I6190" s="1" t="s">
        <v>3639</v>
      </c>
      <c r="J6190" s="1">
        <v>48</v>
      </c>
      <c r="K6190" s="1" t="str">
        <f t="shared" si="288"/>
        <v>valid</v>
      </c>
      <c r="L6190" s="1" t="str">
        <f t="shared" si="289"/>
        <v>BUDGET</v>
      </c>
      <c r="M6190" t="str">
        <f t="shared" si="290"/>
        <v>Chinese</v>
      </c>
      <c r="N6190" s="1" t="str" cm="1">
        <f t="array" ref="N6190">_xlfn.IFS(
G6190&lt;=25,"Fast",
G6190&lt;=40,"Medium",
G6190&gt;40,"Slow"
)</f>
        <v>Slow</v>
      </c>
    </row>
    <row r="6191" spans="1:14" x14ac:dyDescent="0.3">
      <c r="A6191" s="1">
        <v>454171</v>
      </c>
      <c r="B6191" s="1" t="s">
        <v>2067</v>
      </c>
      <c r="C6191" s="1" t="s">
        <v>2068</v>
      </c>
      <c r="D6191" s="1" t="s">
        <v>10613</v>
      </c>
      <c r="E6191" s="1">
        <v>200</v>
      </c>
      <c r="F6191" s="1">
        <v>2.9</v>
      </c>
      <c r="G6191" s="1">
        <v>80</v>
      </c>
      <c r="H6191" s="1" t="s">
        <v>6080</v>
      </c>
      <c r="I6191" s="1" t="s">
        <v>2067</v>
      </c>
      <c r="J6191" s="1">
        <v>44</v>
      </c>
      <c r="K6191" s="1" t="str">
        <f t="shared" si="288"/>
        <v>valid</v>
      </c>
      <c r="L6191" s="1" t="str">
        <f t="shared" si="289"/>
        <v>BUDGET</v>
      </c>
      <c r="M6191" t="str">
        <f t="shared" si="290"/>
        <v>Indian</v>
      </c>
      <c r="N6191" s="1" t="str" cm="1">
        <f t="array" ref="N6191">_xlfn.IFS(
G6191&lt;=25,"Fast",
G6191&lt;=40,"Medium",
G6191&gt;40,"Slow"
)</f>
        <v>Slow</v>
      </c>
    </row>
    <row r="6192" spans="1:14" x14ac:dyDescent="0.3">
      <c r="A6192" s="1">
        <v>454179</v>
      </c>
      <c r="B6192" s="1" t="s">
        <v>5089</v>
      </c>
      <c r="C6192" s="1" t="s">
        <v>68</v>
      </c>
      <c r="D6192" s="1" t="s">
        <v>10614</v>
      </c>
      <c r="E6192" s="1">
        <v>250</v>
      </c>
      <c r="F6192" s="1">
        <v>2.9</v>
      </c>
      <c r="G6192" s="1">
        <v>80</v>
      </c>
      <c r="H6192" s="1" t="s">
        <v>1809</v>
      </c>
      <c r="I6192" s="1" t="s">
        <v>5089</v>
      </c>
      <c r="J6192" s="1">
        <v>37</v>
      </c>
      <c r="K6192" s="1" t="str">
        <f t="shared" si="288"/>
        <v>valid</v>
      </c>
      <c r="L6192" s="1" t="str">
        <f t="shared" si="289"/>
        <v>BUDGET</v>
      </c>
      <c r="M6192" t="str">
        <f t="shared" si="290"/>
        <v>Chinese</v>
      </c>
      <c r="N6192" s="1" t="str" cm="1">
        <f t="array" ref="N6192">_xlfn.IFS(
G6192&lt;=25,"Fast",
G6192&lt;=40,"Medium",
G6192&gt;40,"Slow"
)</f>
        <v>Slow</v>
      </c>
    </row>
    <row r="6193" spans="1:14" x14ac:dyDescent="0.3">
      <c r="A6193" s="1">
        <v>454193</v>
      </c>
      <c r="B6193" s="1" t="s">
        <v>659</v>
      </c>
      <c r="C6193" s="1" t="s">
        <v>463</v>
      </c>
      <c r="D6193" s="1" t="s">
        <v>10615</v>
      </c>
      <c r="E6193" s="1">
        <v>250</v>
      </c>
      <c r="F6193" s="1">
        <v>2.9</v>
      </c>
      <c r="G6193" s="1">
        <v>80</v>
      </c>
      <c r="H6193" s="1" t="s">
        <v>1068</v>
      </c>
      <c r="I6193" s="1" t="s">
        <v>659</v>
      </c>
      <c r="J6193" s="1">
        <v>81</v>
      </c>
      <c r="K6193" s="1" t="str">
        <f t="shared" si="288"/>
        <v>valid</v>
      </c>
      <c r="L6193" s="1" t="str">
        <f t="shared" si="289"/>
        <v>BUDGET</v>
      </c>
      <c r="M6193" t="str">
        <f t="shared" si="290"/>
        <v>Indian</v>
      </c>
      <c r="N6193" s="1" t="str" cm="1">
        <f t="array" ref="N6193">_xlfn.IFS(
G6193&lt;=25,"Fast",
G6193&lt;=40,"Medium",
G6193&gt;40,"Slow"
)</f>
        <v>Slow</v>
      </c>
    </row>
    <row r="6194" spans="1:14" x14ac:dyDescent="0.3">
      <c r="A6194" s="1">
        <v>454265</v>
      </c>
      <c r="B6194" s="1" t="s">
        <v>2058</v>
      </c>
      <c r="C6194" s="1" t="s">
        <v>189</v>
      </c>
      <c r="D6194" s="1" t="s">
        <v>307</v>
      </c>
      <c r="E6194" s="1">
        <v>250</v>
      </c>
      <c r="F6194" s="1">
        <v>2.9</v>
      </c>
      <c r="G6194" s="1">
        <v>80</v>
      </c>
      <c r="H6194" s="1" t="s">
        <v>7904</v>
      </c>
      <c r="I6194" s="1" t="s">
        <v>2058</v>
      </c>
      <c r="J6194" s="1">
        <v>84</v>
      </c>
      <c r="K6194" s="1" t="str">
        <f t="shared" si="288"/>
        <v>valid</v>
      </c>
      <c r="L6194" s="1" t="str">
        <f t="shared" si="289"/>
        <v>BUDGET</v>
      </c>
      <c r="M6194" t="str">
        <f t="shared" si="290"/>
        <v>Chinese</v>
      </c>
      <c r="N6194" s="1" t="str" cm="1">
        <f t="array" ref="N6194">_xlfn.IFS(
G6194&lt;=25,"Fast",
G6194&lt;=40,"Medium",
G6194&gt;40,"Slow"
)</f>
        <v>Slow</v>
      </c>
    </row>
    <row r="6195" spans="1:14" x14ac:dyDescent="0.3">
      <c r="A6195" s="1">
        <v>454303</v>
      </c>
      <c r="B6195" s="1" t="s">
        <v>745</v>
      </c>
      <c r="C6195" s="1" t="s">
        <v>383</v>
      </c>
      <c r="D6195" s="1" t="s">
        <v>10616</v>
      </c>
      <c r="E6195" s="1">
        <v>350</v>
      </c>
      <c r="F6195" s="1">
        <v>2.9</v>
      </c>
      <c r="G6195" s="1">
        <v>80</v>
      </c>
      <c r="H6195" s="1" t="s">
        <v>10617</v>
      </c>
      <c r="I6195" s="1" t="s">
        <v>745</v>
      </c>
      <c r="J6195" s="1">
        <v>39</v>
      </c>
      <c r="K6195" s="1" t="str">
        <f t="shared" si="288"/>
        <v>valid</v>
      </c>
      <c r="L6195" s="1" t="str">
        <f t="shared" si="289"/>
        <v>MID</v>
      </c>
      <c r="M6195" t="str">
        <f t="shared" si="290"/>
        <v>Biryani</v>
      </c>
      <c r="N6195" s="1" t="str" cm="1">
        <f t="array" ref="N6195">_xlfn.IFS(
G6195&lt;=25,"Fast",
G6195&lt;=40,"Medium",
G6195&gt;40,"Slow"
)</f>
        <v>Slow</v>
      </c>
    </row>
    <row r="6196" spans="1:14" x14ac:dyDescent="0.3">
      <c r="A6196" s="1">
        <v>454311</v>
      </c>
      <c r="B6196" s="1" t="s">
        <v>745</v>
      </c>
      <c r="C6196" s="1" t="s">
        <v>383</v>
      </c>
      <c r="D6196" s="1" t="s">
        <v>10618</v>
      </c>
      <c r="E6196" s="1">
        <v>350</v>
      </c>
      <c r="F6196" s="1">
        <v>2.9</v>
      </c>
      <c r="G6196" s="1">
        <v>80</v>
      </c>
      <c r="H6196" s="1" t="s">
        <v>10617</v>
      </c>
      <c r="I6196" s="1" t="s">
        <v>745</v>
      </c>
      <c r="J6196" s="1">
        <v>39</v>
      </c>
      <c r="K6196" s="1" t="str">
        <f t="shared" si="288"/>
        <v>valid</v>
      </c>
      <c r="L6196" s="1" t="str">
        <f t="shared" si="289"/>
        <v>MID</v>
      </c>
      <c r="M6196" t="str">
        <f t="shared" si="290"/>
        <v>Biryani</v>
      </c>
      <c r="N6196" s="1" t="str" cm="1">
        <f t="array" ref="N6196">_xlfn.IFS(
G6196&lt;=25,"Fast",
G6196&lt;=40,"Medium",
G6196&gt;40,"Slow"
)</f>
        <v>Slow</v>
      </c>
    </row>
    <row r="6197" spans="1:14" x14ac:dyDescent="0.3">
      <c r="A6197" s="1">
        <v>454313</v>
      </c>
      <c r="B6197" s="1" t="s">
        <v>745</v>
      </c>
      <c r="C6197" s="1" t="s">
        <v>383</v>
      </c>
      <c r="D6197" s="1" t="s">
        <v>10619</v>
      </c>
      <c r="E6197" s="1">
        <v>350</v>
      </c>
      <c r="F6197" s="1">
        <v>2.9</v>
      </c>
      <c r="G6197" s="1">
        <v>80</v>
      </c>
      <c r="H6197" s="1" t="s">
        <v>10617</v>
      </c>
      <c r="I6197" s="1" t="s">
        <v>745</v>
      </c>
      <c r="J6197" s="1">
        <v>39</v>
      </c>
      <c r="K6197" s="1" t="str">
        <f t="shared" si="288"/>
        <v>valid</v>
      </c>
      <c r="L6197" s="1" t="str">
        <f t="shared" si="289"/>
        <v>MID</v>
      </c>
      <c r="M6197" t="str">
        <f t="shared" si="290"/>
        <v>Biryani</v>
      </c>
      <c r="N6197" s="1" t="str" cm="1">
        <f t="array" ref="N6197">_xlfn.IFS(
G6197&lt;=25,"Fast",
G6197&lt;=40,"Medium",
G6197&gt;40,"Slow"
)</f>
        <v>Slow</v>
      </c>
    </row>
    <row r="6198" spans="1:14" x14ac:dyDescent="0.3">
      <c r="A6198" s="1">
        <v>454321</v>
      </c>
      <c r="B6198" s="1" t="s">
        <v>745</v>
      </c>
      <c r="C6198" s="1" t="s">
        <v>383</v>
      </c>
      <c r="D6198" s="1" t="s">
        <v>10620</v>
      </c>
      <c r="E6198" s="1">
        <v>350</v>
      </c>
      <c r="F6198" s="1">
        <v>2.9</v>
      </c>
      <c r="G6198" s="1">
        <v>80</v>
      </c>
      <c r="H6198" s="1" t="s">
        <v>10617</v>
      </c>
      <c r="I6198" s="1" t="s">
        <v>745</v>
      </c>
      <c r="J6198" s="1">
        <v>39</v>
      </c>
      <c r="K6198" s="1" t="str">
        <f t="shared" si="288"/>
        <v>valid</v>
      </c>
      <c r="L6198" s="1" t="str">
        <f t="shared" si="289"/>
        <v>MID</v>
      </c>
      <c r="M6198" t="str">
        <f t="shared" si="290"/>
        <v>Biryani</v>
      </c>
      <c r="N6198" s="1" t="str" cm="1">
        <f t="array" ref="N6198">_xlfn.IFS(
G6198&lt;=25,"Fast",
G6198&lt;=40,"Medium",
G6198&gt;40,"Slow"
)</f>
        <v>Slow</v>
      </c>
    </row>
    <row r="6199" spans="1:14" x14ac:dyDescent="0.3">
      <c r="A6199" s="1">
        <v>454348</v>
      </c>
      <c r="B6199" s="1" t="s">
        <v>745</v>
      </c>
      <c r="C6199" s="1" t="s">
        <v>383</v>
      </c>
      <c r="D6199" s="1" t="s">
        <v>10621</v>
      </c>
      <c r="E6199" s="1">
        <v>350</v>
      </c>
      <c r="F6199" s="1">
        <v>2.9</v>
      </c>
      <c r="G6199" s="1">
        <v>80</v>
      </c>
      <c r="H6199" s="1" t="s">
        <v>10617</v>
      </c>
      <c r="I6199" s="1" t="s">
        <v>745</v>
      </c>
      <c r="J6199" s="1">
        <v>39</v>
      </c>
      <c r="K6199" s="1" t="str">
        <f t="shared" si="288"/>
        <v>valid</v>
      </c>
      <c r="L6199" s="1" t="str">
        <f t="shared" si="289"/>
        <v>MID</v>
      </c>
      <c r="M6199" t="str">
        <f t="shared" si="290"/>
        <v>Biryani</v>
      </c>
      <c r="N6199" s="1" t="str" cm="1">
        <f t="array" ref="N6199">_xlfn.IFS(
G6199&lt;=25,"Fast",
G6199&lt;=40,"Medium",
G6199&gt;40,"Slow"
)</f>
        <v>Slow</v>
      </c>
    </row>
    <row r="6200" spans="1:14" x14ac:dyDescent="0.3">
      <c r="A6200" s="1">
        <v>454371</v>
      </c>
      <c r="B6200" s="1" t="s">
        <v>1076</v>
      </c>
      <c r="C6200" s="1" t="s">
        <v>463</v>
      </c>
      <c r="D6200" s="1" t="s">
        <v>10622</v>
      </c>
      <c r="E6200" s="1">
        <v>200</v>
      </c>
      <c r="F6200" s="1">
        <v>2.9</v>
      </c>
      <c r="G6200" s="1">
        <v>80</v>
      </c>
      <c r="H6200" s="1" t="s">
        <v>2452</v>
      </c>
      <c r="I6200" s="1" t="s">
        <v>1076</v>
      </c>
      <c r="J6200" s="1">
        <v>45</v>
      </c>
      <c r="K6200" s="1" t="str">
        <f t="shared" si="288"/>
        <v>valid</v>
      </c>
      <c r="L6200" s="1" t="str">
        <f t="shared" si="289"/>
        <v>BUDGET</v>
      </c>
      <c r="M6200" t="str">
        <f t="shared" si="290"/>
        <v>Snacks</v>
      </c>
      <c r="N6200" s="1" t="str" cm="1">
        <f t="array" ref="N6200">_xlfn.IFS(
G6200&lt;=25,"Fast",
G6200&lt;=40,"Medium",
G6200&gt;40,"Slow"
)</f>
        <v>Slow</v>
      </c>
    </row>
    <row r="6201" spans="1:14" x14ac:dyDescent="0.3">
      <c r="A6201" s="1">
        <v>454382</v>
      </c>
      <c r="B6201" s="1" t="s">
        <v>6129</v>
      </c>
      <c r="C6201" s="1" t="s">
        <v>189</v>
      </c>
      <c r="D6201" s="1" t="s">
        <v>10623</v>
      </c>
      <c r="E6201" s="1">
        <v>500</v>
      </c>
      <c r="F6201" s="1">
        <v>2.9</v>
      </c>
      <c r="G6201" s="1">
        <v>80</v>
      </c>
      <c r="H6201" s="1" t="s">
        <v>3235</v>
      </c>
      <c r="I6201" s="1" t="s">
        <v>6129</v>
      </c>
      <c r="J6201" s="1">
        <v>76</v>
      </c>
      <c r="K6201" s="1" t="str">
        <f t="shared" si="288"/>
        <v>valid</v>
      </c>
      <c r="L6201" s="1" t="str">
        <f t="shared" si="289"/>
        <v>MID</v>
      </c>
      <c r="M6201" t="str">
        <f t="shared" si="290"/>
        <v>Fast Food  Beverages</v>
      </c>
      <c r="N6201" s="1" t="str" cm="1">
        <f t="array" ref="N6201">_xlfn.IFS(
G6201&lt;=25,"Fast",
G6201&lt;=40,"Medium",
G6201&gt;40,"Slow"
)</f>
        <v>Slow</v>
      </c>
    </row>
    <row r="6202" spans="1:14" x14ac:dyDescent="0.3">
      <c r="A6202" s="1">
        <v>454385</v>
      </c>
      <c r="B6202" s="1" t="s">
        <v>556</v>
      </c>
      <c r="C6202" s="1" t="s">
        <v>189</v>
      </c>
      <c r="D6202" s="1" t="s">
        <v>10624</v>
      </c>
      <c r="E6202" s="1">
        <v>1000</v>
      </c>
      <c r="F6202" s="1">
        <v>2.9</v>
      </c>
      <c r="G6202" s="1">
        <v>80</v>
      </c>
      <c r="H6202" s="1" t="s">
        <v>6056</v>
      </c>
      <c r="I6202" s="1" t="s">
        <v>556</v>
      </c>
      <c r="J6202" s="1">
        <v>78</v>
      </c>
      <c r="K6202" s="1" t="str">
        <f t="shared" si="288"/>
        <v>valid</v>
      </c>
      <c r="L6202" s="1" t="str">
        <f t="shared" si="289"/>
        <v>PREMIUM</v>
      </c>
      <c r="M6202" t="str">
        <f t="shared" si="290"/>
        <v>Chinese</v>
      </c>
      <c r="N6202" s="1" t="str" cm="1">
        <f t="array" ref="N6202">_xlfn.IFS(
G6202&lt;=25,"Fast",
G6202&lt;=40,"Medium",
G6202&gt;40,"Slow"
)</f>
        <v>Slow</v>
      </c>
    </row>
    <row r="6203" spans="1:14" x14ac:dyDescent="0.3">
      <c r="A6203" s="1">
        <v>454421</v>
      </c>
      <c r="B6203" s="1" t="s">
        <v>10004</v>
      </c>
      <c r="C6203" s="1" t="s">
        <v>189</v>
      </c>
      <c r="D6203" s="1" t="s">
        <v>10625</v>
      </c>
      <c r="E6203" s="1">
        <v>200</v>
      </c>
      <c r="F6203" s="1">
        <v>2.9</v>
      </c>
      <c r="G6203" s="1">
        <v>80</v>
      </c>
      <c r="H6203" s="1" t="s">
        <v>10626</v>
      </c>
      <c r="I6203" s="1" t="s">
        <v>4953</v>
      </c>
      <c r="J6203" s="1">
        <v>94</v>
      </c>
      <c r="K6203" s="1" t="str">
        <f t="shared" si="288"/>
        <v>valid</v>
      </c>
      <c r="L6203" s="1" t="str">
        <f t="shared" si="289"/>
        <v>BUDGET</v>
      </c>
      <c r="M6203" t="str">
        <f t="shared" si="290"/>
        <v>Pizzas</v>
      </c>
      <c r="N6203" s="1" t="str" cm="1">
        <f t="array" ref="N6203">_xlfn.IFS(
G6203&lt;=25,"Fast",
G6203&lt;=40,"Medium",
G6203&gt;40,"Slow"
)</f>
        <v>Slow</v>
      </c>
    </row>
    <row r="6204" spans="1:14" x14ac:dyDescent="0.3">
      <c r="A6204" s="1">
        <v>454439</v>
      </c>
      <c r="B6204" s="1" t="s">
        <v>4163</v>
      </c>
      <c r="C6204" s="1" t="s">
        <v>91</v>
      </c>
      <c r="D6204" s="1" t="s">
        <v>10627</v>
      </c>
      <c r="E6204" s="1">
        <v>200</v>
      </c>
      <c r="F6204" s="1">
        <v>2.9</v>
      </c>
      <c r="G6204" s="1">
        <v>80</v>
      </c>
      <c r="H6204" s="1" t="s">
        <v>1128</v>
      </c>
      <c r="I6204" s="1" t="s">
        <v>4163</v>
      </c>
      <c r="J6204" s="1">
        <v>53</v>
      </c>
      <c r="K6204" s="1" t="str">
        <f t="shared" si="288"/>
        <v>valid</v>
      </c>
      <c r="L6204" s="1" t="str">
        <f t="shared" si="289"/>
        <v>BUDGET</v>
      </c>
      <c r="M6204" t="str">
        <f t="shared" si="290"/>
        <v>Desserts</v>
      </c>
      <c r="N6204" s="1" t="str" cm="1">
        <f t="array" ref="N6204">_xlfn.IFS(
G6204&lt;=25,"Fast",
G6204&lt;=40,"Medium",
G6204&gt;40,"Slow"
)</f>
        <v>Slow</v>
      </c>
    </row>
    <row r="6205" spans="1:14" x14ac:dyDescent="0.3">
      <c r="A6205" s="1">
        <v>454443</v>
      </c>
      <c r="B6205" s="1" t="s">
        <v>3951</v>
      </c>
      <c r="C6205" s="1" t="s">
        <v>91</v>
      </c>
      <c r="D6205" s="1" t="s">
        <v>10628</v>
      </c>
      <c r="E6205" s="1">
        <v>200</v>
      </c>
      <c r="F6205" s="1">
        <v>2.9</v>
      </c>
      <c r="G6205" s="1">
        <v>80</v>
      </c>
      <c r="H6205" s="1" t="s">
        <v>10629</v>
      </c>
      <c r="I6205" s="1" t="s">
        <v>3951</v>
      </c>
      <c r="J6205" s="1">
        <v>47</v>
      </c>
      <c r="K6205" s="1" t="str">
        <f t="shared" si="288"/>
        <v>valid</v>
      </c>
      <c r="L6205" s="1" t="str">
        <f t="shared" si="289"/>
        <v>BUDGET</v>
      </c>
      <c r="M6205" t="str">
        <f t="shared" si="290"/>
        <v>Street Food</v>
      </c>
      <c r="N6205" s="1" t="str" cm="1">
        <f t="array" ref="N6205">_xlfn.IFS(
G6205&lt;=25,"Fast",
G6205&lt;=40,"Medium",
G6205&gt;40,"Slow"
)</f>
        <v>Slow</v>
      </c>
    </row>
    <row r="6206" spans="1:14" x14ac:dyDescent="0.3">
      <c r="A6206" s="1">
        <v>454445</v>
      </c>
      <c r="B6206" s="1" t="s">
        <v>276</v>
      </c>
      <c r="C6206" s="1" t="s">
        <v>115</v>
      </c>
      <c r="D6206" s="1" t="s">
        <v>10630</v>
      </c>
      <c r="E6206" s="1">
        <v>200</v>
      </c>
      <c r="F6206" s="1">
        <v>2.9</v>
      </c>
      <c r="G6206" s="1">
        <v>80</v>
      </c>
      <c r="H6206" s="1" t="s">
        <v>10631</v>
      </c>
      <c r="I6206" s="1" t="s">
        <v>276</v>
      </c>
      <c r="J6206" s="1">
        <v>52</v>
      </c>
      <c r="K6206" s="1" t="str">
        <f t="shared" si="288"/>
        <v>valid</v>
      </c>
      <c r="L6206" s="1" t="str">
        <f t="shared" si="289"/>
        <v>BUDGET</v>
      </c>
      <c r="M6206" t="str">
        <f t="shared" si="290"/>
        <v>Street Food</v>
      </c>
      <c r="N6206" s="1" t="str" cm="1">
        <f t="array" ref="N6206">_xlfn.IFS(
G6206&lt;=25,"Fast",
G6206&lt;=40,"Medium",
G6206&gt;40,"Slow"
)</f>
        <v>Slow</v>
      </c>
    </row>
    <row r="6207" spans="1:14" x14ac:dyDescent="0.3">
      <c r="A6207" s="1">
        <v>454448</v>
      </c>
      <c r="B6207" s="1" t="s">
        <v>2127</v>
      </c>
      <c r="C6207" s="1" t="s">
        <v>11</v>
      </c>
      <c r="D6207" s="1" t="s">
        <v>10632</v>
      </c>
      <c r="E6207" s="1">
        <v>500</v>
      </c>
      <c r="F6207" s="1">
        <v>2.9</v>
      </c>
      <c r="G6207" s="1">
        <v>80</v>
      </c>
      <c r="H6207" s="1" t="s">
        <v>10633</v>
      </c>
      <c r="I6207" s="1" t="s">
        <v>2127</v>
      </c>
      <c r="J6207" s="1">
        <v>50</v>
      </c>
      <c r="K6207" s="1" t="str">
        <f t="shared" si="288"/>
        <v>valid</v>
      </c>
      <c r="L6207" s="1" t="str">
        <f t="shared" si="289"/>
        <v>MID</v>
      </c>
      <c r="M6207" t="str">
        <f t="shared" si="290"/>
        <v>South Indian</v>
      </c>
      <c r="N6207" s="1" t="str" cm="1">
        <f t="array" ref="N6207">_xlfn.IFS(
G6207&lt;=25,"Fast",
G6207&lt;=40,"Medium",
G6207&gt;40,"Slow"
)</f>
        <v>Slow</v>
      </c>
    </row>
    <row r="6208" spans="1:14" x14ac:dyDescent="0.3">
      <c r="A6208" s="1">
        <v>454488</v>
      </c>
      <c r="B6208" s="1" t="s">
        <v>1702</v>
      </c>
      <c r="C6208" s="1" t="s">
        <v>115</v>
      </c>
      <c r="D6208" s="1" t="s">
        <v>10634</v>
      </c>
      <c r="E6208" s="1">
        <v>300</v>
      </c>
      <c r="F6208" s="1">
        <v>2.9</v>
      </c>
      <c r="G6208" s="1">
        <v>80</v>
      </c>
      <c r="H6208" s="1" t="s">
        <v>1593</v>
      </c>
      <c r="I6208" s="1" t="s">
        <v>1702</v>
      </c>
      <c r="J6208" s="1">
        <v>37</v>
      </c>
      <c r="K6208" s="1" t="str">
        <f t="shared" si="288"/>
        <v>valid</v>
      </c>
      <c r="L6208" s="1" t="str">
        <f t="shared" si="289"/>
        <v>BUDGET</v>
      </c>
      <c r="M6208" t="str">
        <f t="shared" si="290"/>
        <v>Indian</v>
      </c>
      <c r="N6208" s="1" t="str" cm="1">
        <f t="array" ref="N6208">_xlfn.IFS(
G6208&lt;=25,"Fast",
G6208&lt;=40,"Medium",
G6208&gt;40,"Slow"
)</f>
        <v>Slow</v>
      </c>
    </row>
    <row r="6209" spans="1:14" x14ac:dyDescent="0.3">
      <c r="A6209" s="1">
        <v>454548</v>
      </c>
      <c r="B6209" s="1" t="s">
        <v>5089</v>
      </c>
      <c r="C6209" s="1" t="s">
        <v>68</v>
      </c>
      <c r="D6209" s="1" t="s">
        <v>10635</v>
      </c>
      <c r="E6209" s="1">
        <v>200</v>
      </c>
      <c r="F6209" s="1">
        <v>2.9</v>
      </c>
      <c r="G6209" s="1">
        <v>80</v>
      </c>
      <c r="H6209" s="1" t="s">
        <v>7876</v>
      </c>
      <c r="I6209" s="1" t="s">
        <v>5089</v>
      </c>
      <c r="J6209" s="1">
        <v>46</v>
      </c>
      <c r="K6209" s="1" t="str">
        <f t="shared" si="288"/>
        <v>valid</v>
      </c>
      <c r="L6209" s="1" t="str">
        <f t="shared" si="289"/>
        <v>BUDGET</v>
      </c>
      <c r="M6209" t="str">
        <f t="shared" si="290"/>
        <v>Pizzas</v>
      </c>
      <c r="N6209" s="1" t="str" cm="1">
        <f t="array" ref="N6209">_xlfn.IFS(
G6209&lt;=25,"Fast",
G6209&lt;=40,"Medium",
G6209&gt;40,"Slow"
)</f>
        <v>Slow</v>
      </c>
    </row>
    <row r="6210" spans="1:14" x14ac:dyDescent="0.3">
      <c r="A6210" s="1">
        <v>454613</v>
      </c>
      <c r="B6210" s="1" t="s">
        <v>75</v>
      </c>
      <c r="C6210" s="1" t="s">
        <v>11</v>
      </c>
      <c r="D6210" s="1" t="s">
        <v>10636</v>
      </c>
      <c r="E6210" s="1">
        <v>300</v>
      </c>
      <c r="F6210" s="1">
        <v>2.9</v>
      </c>
      <c r="G6210" s="1">
        <v>80</v>
      </c>
      <c r="H6210" s="1" t="s">
        <v>10637</v>
      </c>
      <c r="I6210" s="1" t="s">
        <v>75</v>
      </c>
      <c r="J6210" s="1">
        <v>68</v>
      </c>
      <c r="K6210" s="1" t="str">
        <f t="shared" si="288"/>
        <v>valid</v>
      </c>
      <c r="L6210" s="1" t="str">
        <f t="shared" si="289"/>
        <v>BUDGET</v>
      </c>
      <c r="M6210" t="str">
        <f t="shared" si="290"/>
        <v>North Indian</v>
      </c>
      <c r="N6210" s="1" t="str" cm="1">
        <f t="array" ref="N6210">_xlfn.IFS(
G6210&lt;=25,"Fast",
G6210&lt;=40,"Medium",
G6210&gt;40,"Slow"
)</f>
        <v>Slow</v>
      </c>
    </row>
    <row r="6211" spans="1:14" x14ac:dyDescent="0.3">
      <c r="A6211" s="1">
        <v>454615</v>
      </c>
      <c r="B6211" s="1" t="s">
        <v>1855</v>
      </c>
      <c r="C6211" s="1" t="s">
        <v>463</v>
      </c>
      <c r="D6211" s="1" t="s">
        <v>10638</v>
      </c>
      <c r="E6211" s="1">
        <v>150</v>
      </c>
      <c r="F6211" s="1">
        <v>2.9</v>
      </c>
      <c r="G6211" s="1">
        <v>80</v>
      </c>
      <c r="H6211" s="1" t="s">
        <v>10639</v>
      </c>
      <c r="I6211" s="1" t="s">
        <v>1855</v>
      </c>
      <c r="J6211" s="1">
        <v>57</v>
      </c>
      <c r="K6211" s="1" t="str">
        <f t="shared" ref="K6211:K6274" si="291">IF(E6211=0,"outlier","valid")</f>
        <v>valid</v>
      </c>
      <c r="L6211" s="1" t="str">
        <f t="shared" ref="L6211:L6274" si="292">IF(E6211&lt;=300,"BUDGET",IF(E6211&lt;=600,"MID","PREMIUM"))</f>
        <v>BUDGET</v>
      </c>
      <c r="M6211" t="str">
        <f t="shared" ref="M6211:M6274" si="293">IFERROR(LEFT(H6211, FIND(",", H6211)-1), H6211)</f>
        <v>Chinese</v>
      </c>
      <c r="N6211" s="1" t="str" cm="1">
        <f t="array" ref="N6211">_xlfn.IFS(
G6211&lt;=25,"Fast",
G6211&lt;=40,"Medium",
G6211&gt;40,"Slow"
)</f>
        <v>Slow</v>
      </c>
    </row>
    <row r="6212" spans="1:14" x14ac:dyDescent="0.3">
      <c r="A6212" s="1">
        <v>454650</v>
      </c>
      <c r="B6212" s="1" t="s">
        <v>1715</v>
      </c>
      <c r="C6212" s="1" t="s">
        <v>68</v>
      </c>
      <c r="D6212" s="1" t="s">
        <v>10640</v>
      </c>
      <c r="E6212" s="1">
        <v>600</v>
      </c>
      <c r="F6212" s="1">
        <v>2.9</v>
      </c>
      <c r="G6212" s="1">
        <v>80</v>
      </c>
      <c r="H6212" s="1" t="s">
        <v>131</v>
      </c>
      <c r="I6212" s="1" t="s">
        <v>1715</v>
      </c>
      <c r="J6212" s="1">
        <v>33</v>
      </c>
      <c r="K6212" s="1" t="str">
        <f t="shared" si="291"/>
        <v>valid</v>
      </c>
      <c r="L6212" s="1" t="str">
        <f t="shared" si="292"/>
        <v>MID</v>
      </c>
      <c r="M6212" t="str">
        <f t="shared" si="293"/>
        <v>North Indian</v>
      </c>
      <c r="N6212" s="1" t="str" cm="1">
        <f t="array" ref="N6212">_xlfn.IFS(
G6212&lt;=25,"Fast",
G6212&lt;=40,"Medium",
G6212&gt;40,"Slow"
)</f>
        <v>Slow</v>
      </c>
    </row>
    <row r="6213" spans="1:14" x14ac:dyDescent="0.3">
      <c r="A6213" s="1">
        <v>454668</v>
      </c>
      <c r="B6213" s="1" t="s">
        <v>21</v>
      </c>
      <c r="C6213" s="1" t="s">
        <v>11</v>
      </c>
      <c r="D6213" s="1" t="s">
        <v>10641</v>
      </c>
      <c r="E6213" s="1">
        <v>400</v>
      </c>
      <c r="F6213" s="1">
        <v>2.9</v>
      </c>
      <c r="G6213" s="1">
        <v>80</v>
      </c>
      <c r="H6213" s="1" t="s">
        <v>184</v>
      </c>
      <c r="I6213" s="1" t="s">
        <v>21</v>
      </c>
      <c r="J6213" s="1">
        <v>61</v>
      </c>
      <c r="K6213" s="1" t="str">
        <f t="shared" si="291"/>
        <v>valid</v>
      </c>
      <c r="L6213" s="1" t="str">
        <f t="shared" si="292"/>
        <v>MID</v>
      </c>
      <c r="M6213" t="str">
        <f t="shared" si="293"/>
        <v>Fast Food</v>
      </c>
      <c r="N6213" s="1" t="str" cm="1">
        <f t="array" ref="N6213">_xlfn.IFS(
G6213&lt;=25,"Fast",
G6213&lt;=40,"Medium",
G6213&gt;40,"Slow"
)</f>
        <v>Slow</v>
      </c>
    </row>
    <row r="6214" spans="1:14" x14ac:dyDescent="0.3">
      <c r="A6214" s="1">
        <v>454692</v>
      </c>
      <c r="B6214" s="1" t="s">
        <v>1532</v>
      </c>
      <c r="C6214" s="1" t="s">
        <v>11</v>
      </c>
      <c r="D6214" s="1" t="s">
        <v>10642</v>
      </c>
      <c r="E6214" s="1">
        <v>700</v>
      </c>
      <c r="F6214" s="1">
        <v>2.9</v>
      </c>
      <c r="G6214" s="1">
        <v>80</v>
      </c>
      <c r="H6214" s="1" t="s">
        <v>10643</v>
      </c>
      <c r="I6214" s="1" t="s">
        <v>1532</v>
      </c>
      <c r="J6214" s="1">
        <v>36</v>
      </c>
      <c r="K6214" s="1" t="str">
        <f t="shared" si="291"/>
        <v>valid</v>
      </c>
      <c r="L6214" s="1" t="str">
        <f t="shared" si="292"/>
        <v>PREMIUM</v>
      </c>
      <c r="M6214" t="str">
        <f t="shared" si="293"/>
        <v>Biryani</v>
      </c>
      <c r="N6214" s="1" t="str" cm="1">
        <f t="array" ref="N6214">_xlfn.IFS(
G6214&lt;=25,"Fast",
G6214&lt;=40,"Medium",
G6214&gt;40,"Slow"
)</f>
        <v>Slow</v>
      </c>
    </row>
    <row r="6215" spans="1:14" x14ac:dyDescent="0.3">
      <c r="A6215" s="1">
        <v>454746</v>
      </c>
      <c r="B6215" s="1" t="s">
        <v>677</v>
      </c>
      <c r="C6215" s="1" t="s">
        <v>115</v>
      </c>
      <c r="D6215" s="1" t="s">
        <v>10644</v>
      </c>
      <c r="E6215" s="1">
        <v>600</v>
      </c>
      <c r="F6215" s="1">
        <v>2.9</v>
      </c>
      <c r="G6215" s="1">
        <v>80</v>
      </c>
      <c r="H6215" s="1" t="s">
        <v>6498</v>
      </c>
      <c r="I6215" s="1" t="s">
        <v>276</v>
      </c>
      <c r="J6215" s="1">
        <v>74</v>
      </c>
      <c r="K6215" s="1" t="str">
        <f t="shared" si="291"/>
        <v>valid</v>
      </c>
      <c r="L6215" s="1" t="str">
        <f t="shared" si="292"/>
        <v>MID</v>
      </c>
      <c r="M6215" t="str">
        <f t="shared" si="293"/>
        <v>Snacks</v>
      </c>
      <c r="N6215" s="1" t="str" cm="1">
        <f t="array" ref="N6215">_xlfn.IFS(
G6215&lt;=25,"Fast",
G6215&lt;=40,"Medium",
G6215&gt;40,"Slow"
)</f>
        <v>Slow</v>
      </c>
    </row>
    <row r="6216" spans="1:14" x14ac:dyDescent="0.3">
      <c r="A6216" s="1">
        <v>454751</v>
      </c>
      <c r="B6216" s="1" t="s">
        <v>891</v>
      </c>
      <c r="C6216" s="1" t="s">
        <v>463</v>
      </c>
      <c r="D6216" s="1" t="s">
        <v>10645</v>
      </c>
      <c r="E6216" s="1">
        <v>100</v>
      </c>
      <c r="F6216" s="1">
        <v>2.9</v>
      </c>
      <c r="G6216" s="1">
        <v>80</v>
      </c>
      <c r="H6216" s="1" t="s">
        <v>10646</v>
      </c>
      <c r="I6216" s="1" t="s">
        <v>891</v>
      </c>
      <c r="J6216" s="1">
        <v>54</v>
      </c>
      <c r="K6216" s="1" t="str">
        <f t="shared" si="291"/>
        <v>valid</v>
      </c>
      <c r="L6216" s="1" t="str">
        <f t="shared" si="292"/>
        <v>BUDGET</v>
      </c>
      <c r="M6216" t="str">
        <f t="shared" si="293"/>
        <v>Sweets</v>
      </c>
      <c r="N6216" s="1" t="str" cm="1">
        <f t="array" ref="N6216">_xlfn.IFS(
G6216&lt;=25,"Fast",
G6216&lt;=40,"Medium",
G6216&gt;40,"Slow"
)</f>
        <v>Slow</v>
      </c>
    </row>
    <row r="6217" spans="1:14" x14ac:dyDescent="0.3">
      <c r="A6217" s="1">
        <v>454875</v>
      </c>
      <c r="B6217" s="1" t="s">
        <v>1855</v>
      </c>
      <c r="C6217" s="1" t="s">
        <v>463</v>
      </c>
      <c r="D6217" s="1" t="s">
        <v>10647</v>
      </c>
      <c r="E6217" s="1">
        <v>300</v>
      </c>
      <c r="F6217" s="1">
        <v>2.9</v>
      </c>
      <c r="G6217" s="1">
        <v>80</v>
      </c>
      <c r="H6217" s="1" t="s">
        <v>2951</v>
      </c>
      <c r="I6217" s="1" t="s">
        <v>1855</v>
      </c>
      <c r="J6217" s="1">
        <v>69</v>
      </c>
      <c r="K6217" s="1" t="str">
        <f t="shared" si="291"/>
        <v>valid</v>
      </c>
      <c r="L6217" s="1" t="str">
        <f t="shared" si="292"/>
        <v>BUDGET</v>
      </c>
      <c r="M6217" t="str">
        <f t="shared" si="293"/>
        <v>Chinese</v>
      </c>
      <c r="N6217" s="1" t="str" cm="1">
        <f t="array" ref="N6217">_xlfn.IFS(
G6217&lt;=25,"Fast",
G6217&lt;=40,"Medium",
G6217&gt;40,"Slow"
)</f>
        <v>Slow</v>
      </c>
    </row>
    <row r="6218" spans="1:14" x14ac:dyDescent="0.3">
      <c r="A6218" s="1">
        <v>455065</v>
      </c>
      <c r="B6218" s="1" t="s">
        <v>4491</v>
      </c>
      <c r="C6218" s="1" t="s">
        <v>189</v>
      </c>
      <c r="D6218" s="1" t="s">
        <v>10648</v>
      </c>
      <c r="E6218" s="1">
        <v>300</v>
      </c>
      <c r="F6218" s="1">
        <v>2.9</v>
      </c>
      <c r="G6218" s="1">
        <v>80</v>
      </c>
      <c r="H6218" s="1" t="s">
        <v>10649</v>
      </c>
      <c r="I6218" s="1" t="s">
        <v>4953</v>
      </c>
      <c r="J6218" s="1">
        <v>64</v>
      </c>
      <c r="K6218" s="1" t="str">
        <f t="shared" si="291"/>
        <v>valid</v>
      </c>
      <c r="L6218" s="1" t="str">
        <f t="shared" si="292"/>
        <v>BUDGET</v>
      </c>
      <c r="M6218" t="str">
        <f t="shared" si="293"/>
        <v>Biryani</v>
      </c>
      <c r="N6218" s="1" t="str" cm="1">
        <f t="array" ref="N6218">_xlfn.IFS(
G6218&lt;=25,"Fast",
G6218&lt;=40,"Medium",
G6218&gt;40,"Slow"
)</f>
        <v>Slow</v>
      </c>
    </row>
    <row r="6219" spans="1:14" x14ac:dyDescent="0.3">
      <c r="A6219" s="1">
        <v>455066</v>
      </c>
      <c r="B6219" s="1" t="s">
        <v>1274</v>
      </c>
      <c r="C6219" s="1" t="s">
        <v>91</v>
      </c>
      <c r="D6219" s="1" t="s">
        <v>10650</v>
      </c>
      <c r="E6219" s="1">
        <v>250</v>
      </c>
      <c r="F6219" s="1">
        <v>2.9</v>
      </c>
      <c r="G6219" s="1">
        <v>80</v>
      </c>
      <c r="H6219" s="1" t="s">
        <v>19</v>
      </c>
      <c r="I6219" s="1" t="s">
        <v>1274</v>
      </c>
      <c r="J6219" s="1">
        <v>37</v>
      </c>
      <c r="K6219" s="1" t="str">
        <f t="shared" si="291"/>
        <v>valid</v>
      </c>
      <c r="L6219" s="1" t="str">
        <f t="shared" si="292"/>
        <v>BUDGET</v>
      </c>
      <c r="M6219" t="str">
        <f t="shared" si="293"/>
        <v>Chinese</v>
      </c>
      <c r="N6219" s="1" t="str" cm="1">
        <f t="array" ref="N6219">_xlfn.IFS(
G6219&lt;=25,"Fast",
G6219&lt;=40,"Medium",
G6219&gt;40,"Slow"
)</f>
        <v>Slow</v>
      </c>
    </row>
    <row r="6220" spans="1:14" x14ac:dyDescent="0.3">
      <c r="A6220" s="1">
        <v>455121</v>
      </c>
      <c r="B6220" s="1" t="s">
        <v>677</v>
      </c>
      <c r="C6220" s="1" t="s">
        <v>115</v>
      </c>
      <c r="D6220" s="1" t="s">
        <v>10651</v>
      </c>
      <c r="E6220" s="1">
        <v>250</v>
      </c>
      <c r="F6220" s="1">
        <v>2.9</v>
      </c>
      <c r="G6220" s="1">
        <v>80</v>
      </c>
      <c r="H6220" s="1" t="s">
        <v>19</v>
      </c>
      <c r="I6220" s="1" t="s">
        <v>677</v>
      </c>
      <c r="J6220" s="1">
        <v>75</v>
      </c>
      <c r="K6220" s="1" t="str">
        <f t="shared" si="291"/>
        <v>valid</v>
      </c>
      <c r="L6220" s="1" t="str">
        <f t="shared" si="292"/>
        <v>BUDGET</v>
      </c>
      <c r="M6220" t="str">
        <f t="shared" si="293"/>
        <v>Chinese</v>
      </c>
      <c r="N6220" s="1" t="str" cm="1">
        <f t="array" ref="N6220">_xlfn.IFS(
G6220&lt;=25,"Fast",
G6220&lt;=40,"Medium",
G6220&gt;40,"Slow"
)</f>
        <v>Slow</v>
      </c>
    </row>
    <row r="6221" spans="1:14" x14ac:dyDescent="0.3">
      <c r="A6221" s="1">
        <v>455145</v>
      </c>
      <c r="B6221" s="1" t="s">
        <v>403</v>
      </c>
      <c r="C6221" s="1" t="s">
        <v>115</v>
      </c>
      <c r="D6221" s="1" t="s">
        <v>10652</v>
      </c>
      <c r="E6221" s="1">
        <v>400</v>
      </c>
      <c r="F6221" s="1">
        <v>2.9</v>
      </c>
      <c r="G6221" s="1">
        <v>80</v>
      </c>
      <c r="H6221" s="1" t="s">
        <v>2299</v>
      </c>
      <c r="I6221" s="1" t="s">
        <v>403</v>
      </c>
      <c r="J6221" s="1">
        <v>34</v>
      </c>
      <c r="K6221" s="1" t="str">
        <f t="shared" si="291"/>
        <v>valid</v>
      </c>
      <c r="L6221" s="1" t="str">
        <f t="shared" si="292"/>
        <v>MID</v>
      </c>
      <c r="M6221" t="str">
        <f t="shared" si="293"/>
        <v>Chinese</v>
      </c>
      <c r="N6221" s="1" t="str" cm="1">
        <f t="array" ref="N6221">_xlfn.IFS(
G6221&lt;=25,"Fast",
G6221&lt;=40,"Medium",
G6221&gt;40,"Slow"
)</f>
        <v>Slow</v>
      </c>
    </row>
    <row r="6222" spans="1:14" x14ac:dyDescent="0.3">
      <c r="A6222" s="1">
        <v>455205</v>
      </c>
      <c r="B6222" s="1" t="s">
        <v>645</v>
      </c>
      <c r="C6222" s="1" t="s">
        <v>189</v>
      </c>
      <c r="D6222" s="1" t="s">
        <v>10653</v>
      </c>
      <c r="E6222" s="1">
        <v>150</v>
      </c>
      <c r="F6222" s="1">
        <v>2.9</v>
      </c>
      <c r="G6222" s="1">
        <v>80</v>
      </c>
      <c r="H6222" s="1" t="s">
        <v>10654</v>
      </c>
      <c r="I6222" s="1" t="s">
        <v>645</v>
      </c>
      <c r="J6222" s="1">
        <v>74</v>
      </c>
      <c r="K6222" s="1" t="str">
        <f t="shared" si="291"/>
        <v>valid</v>
      </c>
      <c r="L6222" s="1" t="str">
        <f t="shared" si="292"/>
        <v>BUDGET</v>
      </c>
      <c r="M6222" t="str">
        <f t="shared" si="293"/>
        <v>Fast Food</v>
      </c>
      <c r="N6222" s="1" t="str" cm="1">
        <f t="array" ref="N6222">_xlfn.IFS(
G6222&lt;=25,"Fast",
G6222&lt;=40,"Medium",
G6222&gt;40,"Slow"
)</f>
        <v>Slow</v>
      </c>
    </row>
    <row r="6223" spans="1:14" x14ac:dyDescent="0.3">
      <c r="A6223" s="1">
        <v>455305</v>
      </c>
      <c r="B6223" s="1" t="s">
        <v>95</v>
      </c>
      <c r="C6223" s="1" t="s">
        <v>91</v>
      </c>
      <c r="D6223" s="1" t="s">
        <v>10655</v>
      </c>
      <c r="E6223" s="1">
        <v>900</v>
      </c>
      <c r="F6223" s="1">
        <v>2.9</v>
      </c>
      <c r="G6223" s="1">
        <v>80</v>
      </c>
      <c r="H6223" s="1" t="s">
        <v>3732</v>
      </c>
      <c r="I6223" s="1" t="s">
        <v>95</v>
      </c>
      <c r="J6223" s="1">
        <v>53</v>
      </c>
      <c r="K6223" s="1" t="str">
        <f t="shared" si="291"/>
        <v>valid</v>
      </c>
      <c r="L6223" s="1" t="str">
        <f t="shared" si="292"/>
        <v>PREMIUM</v>
      </c>
      <c r="M6223" t="str">
        <f t="shared" si="293"/>
        <v>Goan  Seafood</v>
      </c>
      <c r="N6223" s="1" t="str" cm="1">
        <f t="array" ref="N6223">_xlfn.IFS(
G6223&lt;=25,"Fast",
G6223&lt;=40,"Medium",
G6223&gt;40,"Slow"
)</f>
        <v>Slow</v>
      </c>
    </row>
    <row r="6224" spans="1:14" x14ac:dyDescent="0.3">
      <c r="A6224" s="1">
        <v>455315</v>
      </c>
      <c r="B6224" s="1" t="s">
        <v>891</v>
      </c>
      <c r="C6224" s="1" t="s">
        <v>463</v>
      </c>
      <c r="D6224" s="1" t="s">
        <v>10656</v>
      </c>
      <c r="E6224" s="1">
        <v>150</v>
      </c>
      <c r="F6224" s="1">
        <v>2.9</v>
      </c>
      <c r="G6224" s="1">
        <v>80</v>
      </c>
      <c r="H6224" s="1" t="s">
        <v>10657</v>
      </c>
      <c r="I6224" s="1" t="s">
        <v>891</v>
      </c>
      <c r="J6224" s="1">
        <v>58</v>
      </c>
      <c r="K6224" s="1" t="str">
        <f t="shared" si="291"/>
        <v>valid</v>
      </c>
      <c r="L6224" s="1" t="str">
        <f t="shared" si="292"/>
        <v>BUDGET</v>
      </c>
      <c r="M6224" t="str">
        <f t="shared" si="293"/>
        <v>Beverages</v>
      </c>
      <c r="N6224" s="1" t="str" cm="1">
        <f t="array" ref="N6224">_xlfn.IFS(
G6224&lt;=25,"Fast",
G6224&lt;=40,"Medium",
G6224&gt;40,"Slow"
)</f>
        <v>Slow</v>
      </c>
    </row>
    <row r="6225" spans="1:14" x14ac:dyDescent="0.3">
      <c r="A6225" s="1">
        <v>455341</v>
      </c>
      <c r="B6225" s="1" t="s">
        <v>4163</v>
      </c>
      <c r="C6225" s="1" t="s">
        <v>91</v>
      </c>
      <c r="D6225" s="1" t="s">
        <v>10658</v>
      </c>
      <c r="E6225" s="1">
        <v>200</v>
      </c>
      <c r="F6225" s="1">
        <v>2.9</v>
      </c>
      <c r="G6225" s="1">
        <v>80</v>
      </c>
      <c r="H6225" s="1" t="s">
        <v>10659</v>
      </c>
      <c r="I6225" s="1" t="s">
        <v>4163</v>
      </c>
      <c r="J6225" s="1">
        <v>60</v>
      </c>
      <c r="K6225" s="1" t="str">
        <f t="shared" si="291"/>
        <v>valid</v>
      </c>
      <c r="L6225" s="1" t="str">
        <f t="shared" si="292"/>
        <v>BUDGET</v>
      </c>
      <c r="M6225" t="str">
        <f t="shared" si="293"/>
        <v>Indian  Snacks  Fast Food  South Indian  Sweets  Beverages</v>
      </c>
      <c r="N6225" s="1" t="str" cm="1">
        <f t="array" ref="N6225">_xlfn.IFS(
G6225&lt;=25,"Fast",
G6225&lt;=40,"Medium",
G6225&gt;40,"Slow"
)</f>
        <v>Slow</v>
      </c>
    </row>
    <row r="6226" spans="1:14" x14ac:dyDescent="0.3">
      <c r="A6226" s="1">
        <v>455351</v>
      </c>
      <c r="B6226" s="1" t="s">
        <v>4751</v>
      </c>
      <c r="C6226" s="1" t="s">
        <v>68</v>
      </c>
      <c r="D6226" s="1" t="s">
        <v>10660</v>
      </c>
      <c r="E6226" s="1">
        <v>500</v>
      </c>
      <c r="F6226" s="1">
        <v>2.9</v>
      </c>
      <c r="G6226" s="1">
        <v>80</v>
      </c>
      <c r="H6226" s="1" t="s">
        <v>6508</v>
      </c>
      <c r="I6226" s="1" t="s">
        <v>4751</v>
      </c>
      <c r="J6226" s="1">
        <v>67</v>
      </c>
      <c r="K6226" s="1" t="str">
        <f t="shared" si="291"/>
        <v>valid</v>
      </c>
      <c r="L6226" s="1" t="str">
        <f t="shared" si="292"/>
        <v>MID</v>
      </c>
      <c r="M6226" t="str">
        <f t="shared" si="293"/>
        <v>Indian</v>
      </c>
      <c r="N6226" s="1" t="str" cm="1">
        <f t="array" ref="N6226">_xlfn.IFS(
G6226&lt;=25,"Fast",
G6226&lt;=40,"Medium",
G6226&gt;40,"Slow"
)</f>
        <v>Slow</v>
      </c>
    </row>
    <row r="6227" spans="1:14" x14ac:dyDescent="0.3">
      <c r="A6227" s="1">
        <v>455352</v>
      </c>
      <c r="B6227" s="1" t="s">
        <v>95</v>
      </c>
      <c r="C6227" s="1" t="s">
        <v>91</v>
      </c>
      <c r="D6227" s="1" t="s">
        <v>10661</v>
      </c>
      <c r="E6227" s="1">
        <v>250</v>
      </c>
      <c r="F6227" s="1">
        <v>2.9</v>
      </c>
      <c r="G6227" s="1">
        <v>80</v>
      </c>
      <c r="H6227" s="1" t="s">
        <v>2720</v>
      </c>
      <c r="I6227" s="1" t="s">
        <v>95</v>
      </c>
      <c r="J6227" s="1">
        <v>54</v>
      </c>
      <c r="K6227" s="1" t="str">
        <f t="shared" si="291"/>
        <v>valid</v>
      </c>
      <c r="L6227" s="1" t="str">
        <f t="shared" si="292"/>
        <v>BUDGET</v>
      </c>
      <c r="M6227" t="str">
        <f t="shared" si="293"/>
        <v>Snacks</v>
      </c>
      <c r="N6227" s="1" t="str" cm="1">
        <f t="array" ref="N6227">_xlfn.IFS(
G6227&lt;=25,"Fast",
G6227&lt;=40,"Medium",
G6227&gt;40,"Slow"
)</f>
        <v>Slow</v>
      </c>
    </row>
    <row r="6228" spans="1:14" x14ac:dyDescent="0.3">
      <c r="A6228" s="1">
        <v>455376</v>
      </c>
      <c r="B6228" s="1" t="s">
        <v>75</v>
      </c>
      <c r="C6228" s="1" t="s">
        <v>11</v>
      </c>
      <c r="D6228" s="1" t="s">
        <v>10662</v>
      </c>
      <c r="E6228" s="1">
        <v>300</v>
      </c>
      <c r="F6228" s="1">
        <v>2.9</v>
      </c>
      <c r="G6228" s="1">
        <v>80</v>
      </c>
      <c r="H6228" s="1" t="s">
        <v>10603</v>
      </c>
      <c r="I6228" s="1" t="s">
        <v>75</v>
      </c>
      <c r="J6228" s="1">
        <v>62</v>
      </c>
      <c r="K6228" s="1" t="str">
        <f t="shared" si="291"/>
        <v>valid</v>
      </c>
      <c r="L6228" s="1" t="str">
        <f t="shared" si="292"/>
        <v>BUDGET</v>
      </c>
      <c r="M6228" t="str">
        <f t="shared" si="293"/>
        <v>Indian</v>
      </c>
      <c r="N6228" s="1" t="str" cm="1">
        <f t="array" ref="N6228">_xlfn.IFS(
G6228&lt;=25,"Fast",
G6228&lt;=40,"Medium",
G6228&gt;40,"Slow"
)</f>
        <v>Slow</v>
      </c>
    </row>
    <row r="6229" spans="1:14" x14ac:dyDescent="0.3">
      <c r="A6229" s="1">
        <v>455399</v>
      </c>
      <c r="B6229" s="1" t="s">
        <v>21</v>
      </c>
      <c r="C6229" s="1" t="s">
        <v>11</v>
      </c>
      <c r="D6229" s="1" t="s">
        <v>10663</v>
      </c>
      <c r="E6229" s="1">
        <v>1000</v>
      </c>
      <c r="F6229" s="1">
        <v>2.9</v>
      </c>
      <c r="G6229" s="1">
        <v>80</v>
      </c>
      <c r="H6229" s="1" t="s">
        <v>10664</v>
      </c>
      <c r="I6229" s="1" t="s">
        <v>21</v>
      </c>
      <c r="J6229" s="1">
        <v>65</v>
      </c>
      <c r="K6229" s="1" t="str">
        <f t="shared" si="291"/>
        <v>valid</v>
      </c>
      <c r="L6229" s="1" t="str">
        <f t="shared" si="292"/>
        <v>PREMIUM</v>
      </c>
      <c r="M6229" t="str">
        <f t="shared" si="293"/>
        <v>Healthy Food</v>
      </c>
      <c r="N6229" s="1" t="str" cm="1">
        <f t="array" ref="N6229">_xlfn.IFS(
G6229&lt;=25,"Fast",
G6229&lt;=40,"Medium",
G6229&gt;40,"Slow"
)</f>
        <v>Slow</v>
      </c>
    </row>
    <row r="6230" spans="1:14" x14ac:dyDescent="0.3">
      <c r="A6230" s="1">
        <v>455414</v>
      </c>
      <c r="B6230" s="1" t="s">
        <v>10665</v>
      </c>
      <c r="C6230" s="1" t="s">
        <v>91</v>
      </c>
      <c r="D6230" s="1" t="s">
        <v>10666</v>
      </c>
      <c r="E6230" s="1">
        <v>250</v>
      </c>
      <c r="F6230" s="1">
        <v>2.9</v>
      </c>
      <c r="G6230" s="1">
        <v>80</v>
      </c>
      <c r="H6230" s="1" t="s">
        <v>10667</v>
      </c>
      <c r="I6230" s="1" t="s">
        <v>10668</v>
      </c>
      <c r="J6230" s="1">
        <v>41</v>
      </c>
      <c r="K6230" s="1" t="str">
        <f t="shared" si="291"/>
        <v>valid</v>
      </c>
      <c r="L6230" s="1" t="str">
        <f t="shared" si="292"/>
        <v>BUDGET</v>
      </c>
      <c r="M6230" t="str">
        <f t="shared" si="293"/>
        <v>Pastas</v>
      </c>
      <c r="N6230" s="1" t="str" cm="1">
        <f t="array" ref="N6230">_xlfn.IFS(
G6230&lt;=25,"Fast",
G6230&lt;=40,"Medium",
G6230&gt;40,"Slow"
)</f>
        <v>Slow</v>
      </c>
    </row>
    <row r="6231" spans="1:14" x14ac:dyDescent="0.3">
      <c r="A6231" s="1">
        <v>455443</v>
      </c>
      <c r="B6231" s="1" t="s">
        <v>10669</v>
      </c>
      <c r="C6231" s="1" t="s">
        <v>383</v>
      </c>
      <c r="D6231" s="1" t="s">
        <v>10670</v>
      </c>
      <c r="E6231" s="1">
        <v>450</v>
      </c>
      <c r="F6231" s="1">
        <v>2.9</v>
      </c>
      <c r="G6231" s="1">
        <v>80</v>
      </c>
      <c r="H6231" s="1" t="s">
        <v>10671</v>
      </c>
      <c r="I6231" s="1" t="s">
        <v>10669</v>
      </c>
      <c r="J6231" s="1">
        <v>72</v>
      </c>
      <c r="K6231" s="1" t="str">
        <f t="shared" si="291"/>
        <v>valid</v>
      </c>
      <c r="L6231" s="1" t="str">
        <f t="shared" si="292"/>
        <v>MID</v>
      </c>
      <c r="M6231" t="str">
        <f t="shared" si="293"/>
        <v>Chinese</v>
      </c>
      <c r="N6231" s="1" t="str" cm="1">
        <f t="array" ref="N6231">_xlfn.IFS(
G6231&lt;=25,"Fast",
G6231&lt;=40,"Medium",
G6231&gt;40,"Slow"
)</f>
        <v>Slow</v>
      </c>
    </row>
    <row r="6232" spans="1:14" x14ac:dyDescent="0.3">
      <c r="A6232" s="1">
        <v>455458</v>
      </c>
      <c r="B6232" s="1" t="s">
        <v>3951</v>
      </c>
      <c r="C6232" s="1" t="s">
        <v>91</v>
      </c>
      <c r="D6232" s="1" t="s">
        <v>10672</v>
      </c>
      <c r="E6232" s="1">
        <v>1600</v>
      </c>
      <c r="F6232" s="1">
        <v>2.9</v>
      </c>
      <c r="G6232" s="1">
        <v>80</v>
      </c>
      <c r="H6232" s="1" t="s">
        <v>9244</v>
      </c>
      <c r="I6232" s="1" t="s">
        <v>3951</v>
      </c>
      <c r="J6232" s="1">
        <v>47</v>
      </c>
      <c r="K6232" s="1" t="str">
        <f t="shared" si="291"/>
        <v>valid</v>
      </c>
      <c r="L6232" s="1" t="str">
        <f t="shared" si="292"/>
        <v>PREMIUM</v>
      </c>
      <c r="M6232" t="str">
        <f t="shared" si="293"/>
        <v>Turkish</v>
      </c>
      <c r="N6232" s="1" t="str" cm="1">
        <f t="array" ref="N6232">_xlfn.IFS(
G6232&lt;=25,"Fast",
G6232&lt;=40,"Medium",
G6232&gt;40,"Slow"
)</f>
        <v>Slow</v>
      </c>
    </row>
    <row r="6233" spans="1:14" x14ac:dyDescent="0.3">
      <c r="A6233" s="1">
        <v>455488</v>
      </c>
      <c r="B6233" s="1" t="s">
        <v>3057</v>
      </c>
      <c r="C6233" s="1" t="s">
        <v>3052</v>
      </c>
      <c r="D6233" s="1" t="s">
        <v>5673</v>
      </c>
      <c r="E6233" s="1">
        <v>350</v>
      </c>
      <c r="F6233" s="1">
        <v>2.9</v>
      </c>
      <c r="G6233" s="1">
        <v>80</v>
      </c>
      <c r="H6233" s="1" t="s">
        <v>778</v>
      </c>
      <c r="I6233" s="1" t="s">
        <v>3057</v>
      </c>
      <c r="J6233" s="1">
        <v>38</v>
      </c>
      <c r="K6233" s="1" t="str">
        <f t="shared" si="291"/>
        <v>valid</v>
      </c>
      <c r="L6233" s="1" t="str">
        <f t="shared" si="292"/>
        <v>MID</v>
      </c>
      <c r="M6233" t="str">
        <f t="shared" si="293"/>
        <v>Biryani</v>
      </c>
      <c r="N6233" s="1" t="str" cm="1">
        <f t="array" ref="N6233">_xlfn.IFS(
G6233&lt;=25,"Fast",
G6233&lt;=40,"Medium",
G6233&gt;40,"Slow"
)</f>
        <v>Slow</v>
      </c>
    </row>
    <row r="6234" spans="1:14" x14ac:dyDescent="0.3">
      <c r="A6234" s="1">
        <v>455493</v>
      </c>
      <c r="B6234" s="1" t="s">
        <v>3057</v>
      </c>
      <c r="C6234" s="1" t="s">
        <v>3052</v>
      </c>
      <c r="D6234" s="1" t="s">
        <v>10673</v>
      </c>
      <c r="E6234" s="1">
        <v>300</v>
      </c>
      <c r="F6234" s="1">
        <v>2.9</v>
      </c>
      <c r="G6234" s="1">
        <v>80</v>
      </c>
      <c r="H6234" s="1" t="s">
        <v>10674</v>
      </c>
      <c r="I6234" s="1" t="s">
        <v>3057</v>
      </c>
      <c r="J6234" s="1">
        <v>37</v>
      </c>
      <c r="K6234" s="1" t="str">
        <f t="shared" si="291"/>
        <v>valid</v>
      </c>
      <c r="L6234" s="1" t="str">
        <f t="shared" si="292"/>
        <v>BUDGET</v>
      </c>
      <c r="M6234" t="str">
        <f t="shared" si="293"/>
        <v>Chinese</v>
      </c>
      <c r="N6234" s="1" t="str" cm="1">
        <f t="array" ref="N6234">_xlfn.IFS(
G6234&lt;=25,"Fast",
G6234&lt;=40,"Medium",
G6234&gt;40,"Slow"
)</f>
        <v>Slow</v>
      </c>
    </row>
    <row r="6235" spans="1:14" x14ac:dyDescent="0.3">
      <c r="A6235" s="1">
        <v>455494</v>
      </c>
      <c r="B6235" s="1" t="s">
        <v>1274</v>
      </c>
      <c r="C6235" s="1" t="s">
        <v>91</v>
      </c>
      <c r="D6235" s="1" t="s">
        <v>10675</v>
      </c>
      <c r="E6235" s="1">
        <v>200</v>
      </c>
      <c r="F6235" s="1">
        <v>2.9</v>
      </c>
      <c r="G6235" s="1">
        <v>80</v>
      </c>
      <c r="H6235" s="1" t="s">
        <v>10676</v>
      </c>
      <c r="I6235" s="1" t="s">
        <v>1274</v>
      </c>
      <c r="J6235" s="1">
        <v>44</v>
      </c>
      <c r="K6235" s="1" t="str">
        <f t="shared" si="291"/>
        <v>valid</v>
      </c>
      <c r="L6235" s="1" t="str">
        <f t="shared" si="292"/>
        <v>BUDGET</v>
      </c>
      <c r="M6235" t="str">
        <f t="shared" si="293"/>
        <v>Chinese</v>
      </c>
      <c r="N6235" s="1" t="str" cm="1">
        <f t="array" ref="N6235">_xlfn.IFS(
G6235&lt;=25,"Fast",
G6235&lt;=40,"Medium",
G6235&gt;40,"Slow"
)</f>
        <v>Slow</v>
      </c>
    </row>
    <row r="6236" spans="1:14" x14ac:dyDescent="0.3">
      <c r="A6236" s="1">
        <v>455502</v>
      </c>
      <c r="B6236" s="1" t="s">
        <v>1076</v>
      </c>
      <c r="C6236" s="1" t="s">
        <v>463</v>
      </c>
      <c r="D6236" s="1" t="s">
        <v>10677</v>
      </c>
      <c r="E6236" s="1">
        <v>200</v>
      </c>
      <c r="F6236" s="1">
        <v>2.9</v>
      </c>
      <c r="G6236" s="1">
        <v>80</v>
      </c>
      <c r="H6236" s="1" t="s">
        <v>6056</v>
      </c>
      <c r="I6236" s="1" t="s">
        <v>1076</v>
      </c>
      <c r="J6236" s="1">
        <v>50</v>
      </c>
      <c r="K6236" s="1" t="str">
        <f t="shared" si="291"/>
        <v>valid</v>
      </c>
      <c r="L6236" s="1" t="str">
        <f t="shared" si="292"/>
        <v>BUDGET</v>
      </c>
      <c r="M6236" t="str">
        <f t="shared" si="293"/>
        <v>Chinese</v>
      </c>
      <c r="N6236" s="1" t="str" cm="1">
        <f t="array" ref="N6236">_xlfn.IFS(
G6236&lt;=25,"Fast",
G6236&lt;=40,"Medium",
G6236&gt;40,"Slow"
)</f>
        <v>Slow</v>
      </c>
    </row>
    <row r="6237" spans="1:14" x14ac:dyDescent="0.3">
      <c r="A6237" s="1">
        <v>455525</v>
      </c>
      <c r="B6237" s="1" t="s">
        <v>677</v>
      </c>
      <c r="C6237" s="1" t="s">
        <v>115</v>
      </c>
      <c r="D6237" s="1" t="s">
        <v>10678</v>
      </c>
      <c r="E6237" s="1">
        <v>200</v>
      </c>
      <c r="F6237" s="1">
        <v>2.9</v>
      </c>
      <c r="G6237" s="1">
        <v>80</v>
      </c>
      <c r="H6237" s="1" t="s">
        <v>1325</v>
      </c>
      <c r="I6237" s="1" t="s">
        <v>677</v>
      </c>
      <c r="J6237" s="1">
        <v>72</v>
      </c>
      <c r="K6237" s="1" t="str">
        <f t="shared" si="291"/>
        <v>valid</v>
      </c>
      <c r="L6237" s="1" t="str">
        <f t="shared" si="292"/>
        <v>BUDGET</v>
      </c>
      <c r="M6237" t="str">
        <f t="shared" si="293"/>
        <v>North Indian</v>
      </c>
      <c r="N6237" s="1" t="str" cm="1">
        <f t="array" ref="N6237">_xlfn.IFS(
G6237&lt;=25,"Fast",
G6237&lt;=40,"Medium",
G6237&gt;40,"Slow"
)</f>
        <v>Slow</v>
      </c>
    </row>
    <row r="6238" spans="1:14" x14ac:dyDescent="0.3">
      <c r="A6238" s="1">
        <v>455620</v>
      </c>
      <c r="B6238" s="1" t="s">
        <v>10679</v>
      </c>
      <c r="C6238" s="1" t="s">
        <v>189</v>
      </c>
      <c r="D6238" s="1" t="s">
        <v>10680</v>
      </c>
      <c r="E6238" s="1">
        <v>500</v>
      </c>
      <c r="F6238" s="1">
        <v>2.9</v>
      </c>
      <c r="G6238" s="1">
        <v>80</v>
      </c>
      <c r="H6238" s="1" t="s">
        <v>10681</v>
      </c>
      <c r="I6238" s="1" t="s">
        <v>10679</v>
      </c>
      <c r="J6238" s="1">
        <v>76</v>
      </c>
      <c r="K6238" s="1" t="str">
        <f t="shared" si="291"/>
        <v>valid</v>
      </c>
      <c r="L6238" s="1" t="str">
        <f t="shared" si="292"/>
        <v>MID</v>
      </c>
      <c r="M6238" t="str">
        <f t="shared" si="293"/>
        <v>Snacks</v>
      </c>
      <c r="N6238" s="1" t="str" cm="1">
        <f t="array" ref="N6238">_xlfn.IFS(
G6238&lt;=25,"Fast",
G6238&lt;=40,"Medium",
G6238&gt;40,"Slow"
)</f>
        <v>Slow</v>
      </c>
    </row>
    <row r="6239" spans="1:14" x14ac:dyDescent="0.3">
      <c r="A6239" s="1">
        <v>455621</v>
      </c>
      <c r="B6239" s="1" t="s">
        <v>276</v>
      </c>
      <c r="C6239" s="1" t="s">
        <v>115</v>
      </c>
      <c r="D6239" s="1" t="s">
        <v>10682</v>
      </c>
      <c r="E6239" s="1">
        <v>350</v>
      </c>
      <c r="F6239" s="1">
        <v>2.9</v>
      </c>
      <c r="G6239" s="1">
        <v>80</v>
      </c>
      <c r="H6239" s="1" t="s">
        <v>1367</v>
      </c>
      <c r="I6239" s="1" t="s">
        <v>276</v>
      </c>
      <c r="J6239" s="1">
        <v>55</v>
      </c>
      <c r="K6239" s="1" t="str">
        <f t="shared" si="291"/>
        <v>valid</v>
      </c>
      <c r="L6239" s="1" t="str">
        <f t="shared" si="292"/>
        <v>MID</v>
      </c>
      <c r="M6239" t="str">
        <f t="shared" si="293"/>
        <v>Maharashtrian</v>
      </c>
      <c r="N6239" s="1" t="str" cm="1">
        <f t="array" ref="N6239">_xlfn.IFS(
G6239&lt;=25,"Fast",
G6239&lt;=40,"Medium",
G6239&gt;40,"Slow"
)</f>
        <v>Slow</v>
      </c>
    </row>
    <row r="6240" spans="1:14" x14ac:dyDescent="0.3">
      <c r="A6240" s="1">
        <v>455646</v>
      </c>
      <c r="B6240" s="1" t="s">
        <v>3387</v>
      </c>
      <c r="C6240" s="1" t="s">
        <v>2068</v>
      </c>
      <c r="D6240" s="1" t="s">
        <v>10683</v>
      </c>
      <c r="E6240" s="1">
        <v>300</v>
      </c>
      <c r="F6240" s="1">
        <v>2.9</v>
      </c>
      <c r="G6240" s="1">
        <v>80</v>
      </c>
      <c r="H6240" s="1" t="s">
        <v>10419</v>
      </c>
      <c r="I6240" s="1" t="s">
        <v>3387</v>
      </c>
      <c r="J6240" s="1">
        <v>37</v>
      </c>
      <c r="K6240" s="1" t="str">
        <f t="shared" si="291"/>
        <v>valid</v>
      </c>
      <c r="L6240" s="1" t="str">
        <f t="shared" si="292"/>
        <v>BUDGET</v>
      </c>
      <c r="M6240" t="str">
        <f t="shared" si="293"/>
        <v>Street Food</v>
      </c>
      <c r="N6240" s="1" t="str" cm="1">
        <f t="array" ref="N6240">_xlfn.IFS(
G6240&lt;=25,"Fast",
G6240&lt;=40,"Medium",
G6240&gt;40,"Slow"
)</f>
        <v>Slow</v>
      </c>
    </row>
    <row r="6241" spans="1:14" x14ac:dyDescent="0.3">
      <c r="A6241" s="1">
        <v>455664</v>
      </c>
      <c r="B6241" s="1" t="s">
        <v>3097</v>
      </c>
      <c r="C6241" s="1" t="s">
        <v>3052</v>
      </c>
      <c r="D6241" s="1" t="s">
        <v>10684</v>
      </c>
      <c r="E6241" s="1">
        <v>200</v>
      </c>
      <c r="F6241" s="1">
        <v>2.9</v>
      </c>
      <c r="G6241" s="1">
        <v>80</v>
      </c>
      <c r="H6241" s="1" t="s">
        <v>19</v>
      </c>
      <c r="I6241" s="1" t="s">
        <v>3097</v>
      </c>
      <c r="J6241" s="1">
        <v>57</v>
      </c>
      <c r="K6241" s="1" t="str">
        <f t="shared" si="291"/>
        <v>valid</v>
      </c>
      <c r="L6241" s="1" t="str">
        <f t="shared" si="292"/>
        <v>BUDGET</v>
      </c>
      <c r="M6241" t="str">
        <f t="shared" si="293"/>
        <v>Chinese</v>
      </c>
      <c r="N6241" s="1" t="str" cm="1">
        <f t="array" ref="N6241">_xlfn.IFS(
G6241&lt;=25,"Fast",
G6241&lt;=40,"Medium",
G6241&gt;40,"Slow"
)</f>
        <v>Slow</v>
      </c>
    </row>
    <row r="6242" spans="1:14" x14ac:dyDescent="0.3">
      <c r="A6242" s="1">
        <v>455672</v>
      </c>
      <c r="B6242" s="1" t="s">
        <v>537</v>
      </c>
      <c r="C6242" s="1" t="s">
        <v>463</v>
      </c>
      <c r="D6242" s="1" t="s">
        <v>10685</v>
      </c>
      <c r="E6242" s="1">
        <v>150</v>
      </c>
      <c r="F6242" s="1">
        <v>2.9</v>
      </c>
      <c r="G6242" s="1">
        <v>80</v>
      </c>
      <c r="H6242" s="1" t="s">
        <v>10686</v>
      </c>
      <c r="I6242" s="1" t="s">
        <v>537</v>
      </c>
      <c r="J6242" s="1">
        <v>64</v>
      </c>
      <c r="K6242" s="1" t="str">
        <f t="shared" si="291"/>
        <v>valid</v>
      </c>
      <c r="L6242" s="1" t="str">
        <f t="shared" si="292"/>
        <v>BUDGET</v>
      </c>
      <c r="M6242" t="str">
        <f t="shared" si="293"/>
        <v>Beverages</v>
      </c>
      <c r="N6242" s="1" t="str" cm="1">
        <f t="array" ref="N6242">_xlfn.IFS(
G6242&lt;=25,"Fast",
G6242&lt;=40,"Medium",
G6242&gt;40,"Slow"
)</f>
        <v>Slow</v>
      </c>
    </row>
    <row r="6243" spans="1:14" x14ac:dyDescent="0.3">
      <c r="A6243" s="1">
        <v>455877</v>
      </c>
      <c r="B6243" s="1" t="s">
        <v>645</v>
      </c>
      <c r="C6243" s="1" t="s">
        <v>189</v>
      </c>
      <c r="D6243" s="1" t="s">
        <v>10687</v>
      </c>
      <c r="E6243" s="1">
        <v>400</v>
      </c>
      <c r="F6243" s="1">
        <v>2.9</v>
      </c>
      <c r="G6243" s="1">
        <v>80</v>
      </c>
      <c r="H6243" s="1" t="s">
        <v>10688</v>
      </c>
      <c r="I6243" s="1" t="s">
        <v>645</v>
      </c>
      <c r="J6243" s="1">
        <v>83</v>
      </c>
      <c r="K6243" s="1" t="str">
        <f t="shared" si="291"/>
        <v>valid</v>
      </c>
      <c r="L6243" s="1" t="str">
        <f t="shared" si="292"/>
        <v>MID</v>
      </c>
      <c r="M6243" t="str">
        <f t="shared" si="293"/>
        <v>Chinese</v>
      </c>
      <c r="N6243" s="1" t="str" cm="1">
        <f t="array" ref="N6243">_xlfn.IFS(
G6243&lt;=25,"Fast",
G6243&lt;=40,"Medium",
G6243&gt;40,"Slow"
)</f>
        <v>Slow</v>
      </c>
    </row>
    <row r="6244" spans="1:14" x14ac:dyDescent="0.3">
      <c r="A6244" s="1">
        <v>455890</v>
      </c>
      <c r="B6244" s="1" t="s">
        <v>10689</v>
      </c>
      <c r="C6244" s="1" t="s">
        <v>189</v>
      </c>
      <c r="D6244" s="1" t="s">
        <v>5604</v>
      </c>
      <c r="E6244" s="1">
        <v>200</v>
      </c>
      <c r="F6244" s="1">
        <v>2.9</v>
      </c>
      <c r="G6244" s="1">
        <v>80</v>
      </c>
      <c r="H6244" s="1" t="s">
        <v>7667</v>
      </c>
      <c r="I6244" s="1" t="s">
        <v>10689</v>
      </c>
      <c r="J6244" s="1">
        <v>46</v>
      </c>
      <c r="K6244" s="1" t="str">
        <f t="shared" si="291"/>
        <v>valid</v>
      </c>
      <c r="L6244" s="1" t="str">
        <f t="shared" si="292"/>
        <v>BUDGET</v>
      </c>
      <c r="M6244" t="str">
        <f t="shared" si="293"/>
        <v>Desserts</v>
      </c>
      <c r="N6244" s="1" t="str" cm="1">
        <f t="array" ref="N6244">_xlfn.IFS(
G6244&lt;=25,"Fast",
G6244&lt;=40,"Medium",
G6244&gt;40,"Slow"
)</f>
        <v>Slow</v>
      </c>
    </row>
    <row r="6245" spans="1:14" x14ac:dyDescent="0.3">
      <c r="A6245" s="1">
        <v>455895</v>
      </c>
      <c r="B6245" s="1" t="s">
        <v>3352</v>
      </c>
      <c r="C6245" s="1" t="s">
        <v>68</v>
      </c>
      <c r="D6245" s="1" t="s">
        <v>10690</v>
      </c>
      <c r="E6245" s="1">
        <v>200</v>
      </c>
      <c r="F6245" s="1">
        <v>2.9</v>
      </c>
      <c r="G6245" s="1">
        <v>80</v>
      </c>
      <c r="H6245" s="1" t="s">
        <v>6056</v>
      </c>
      <c r="I6245" s="1" t="s">
        <v>3352</v>
      </c>
      <c r="J6245" s="1">
        <v>50</v>
      </c>
      <c r="K6245" s="1" t="str">
        <f t="shared" si="291"/>
        <v>valid</v>
      </c>
      <c r="L6245" s="1" t="str">
        <f t="shared" si="292"/>
        <v>BUDGET</v>
      </c>
      <c r="M6245" t="str">
        <f t="shared" si="293"/>
        <v>Chinese</v>
      </c>
      <c r="N6245" s="1" t="str" cm="1">
        <f t="array" ref="N6245">_xlfn.IFS(
G6245&lt;=25,"Fast",
G6245&lt;=40,"Medium",
G6245&gt;40,"Slow"
)</f>
        <v>Slow</v>
      </c>
    </row>
    <row r="6246" spans="1:14" x14ac:dyDescent="0.3">
      <c r="A6246" s="1">
        <v>456001</v>
      </c>
      <c r="B6246" s="1" t="s">
        <v>1737</v>
      </c>
      <c r="C6246" s="1" t="s">
        <v>91</v>
      </c>
      <c r="D6246" s="1" t="s">
        <v>10691</v>
      </c>
      <c r="E6246" s="1">
        <v>200</v>
      </c>
      <c r="F6246" s="1">
        <v>2.9</v>
      </c>
      <c r="G6246" s="1">
        <v>80</v>
      </c>
      <c r="H6246" s="1" t="s">
        <v>19</v>
      </c>
      <c r="I6246" s="1" t="s">
        <v>1737</v>
      </c>
      <c r="J6246" s="1">
        <v>54</v>
      </c>
      <c r="K6246" s="1" t="str">
        <f t="shared" si="291"/>
        <v>valid</v>
      </c>
      <c r="L6246" s="1" t="str">
        <f t="shared" si="292"/>
        <v>BUDGET</v>
      </c>
      <c r="M6246" t="str">
        <f t="shared" si="293"/>
        <v>Chinese</v>
      </c>
      <c r="N6246" s="1" t="str" cm="1">
        <f t="array" ref="N6246">_xlfn.IFS(
G6246&lt;=25,"Fast",
G6246&lt;=40,"Medium",
G6246&gt;40,"Slow"
)</f>
        <v>Slow</v>
      </c>
    </row>
    <row r="6247" spans="1:14" x14ac:dyDescent="0.3">
      <c r="A6247" s="1">
        <v>456035</v>
      </c>
      <c r="B6247" s="1" t="s">
        <v>586</v>
      </c>
      <c r="C6247" s="1" t="s">
        <v>189</v>
      </c>
      <c r="D6247" s="1" t="s">
        <v>10692</v>
      </c>
      <c r="E6247" s="1">
        <v>700</v>
      </c>
      <c r="F6247" s="1">
        <v>2.9</v>
      </c>
      <c r="G6247" s="1">
        <v>80</v>
      </c>
      <c r="H6247" s="1" t="s">
        <v>617</v>
      </c>
      <c r="I6247" s="1" t="s">
        <v>4953</v>
      </c>
      <c r="J6247" s="1">
        <v>76</v>
      </c>
      <c r="K6247" s="1" t="str">
        <f t="shared" si="291"/>
        <v>valid</v>
      </c>
      <c r="L6247" s="1" t="str">
        <f t="shared" si="292"/>
        <v>PREMIUM</v>
      </c>
      <c r="M6247" t="str">
        <f t="shared" si="293"/>
        <v>Bakery</v>
      </c>
      <c r="N6247" s="1" t="str" cm="1">
        <f t="array" ref="N6247">_xlfn.IFS(
G6247&lt;=25,"Fast",
G6247&lt;=40,"Medium",
G6247&gt;40,"Slow"
)</f>
        <v>Slow</v>
      </c>
    </row>
    <row r="6248" spans="1:14" x14ac:dyDescent="0.3">
      <c r="A6248" s="1">
        <v>456041</v>
      </c>
      <c r="B6248" s="1" t="s">
        <v>2067</v>
      </c>
      <c r="C6248" s="1" t="s">
        <v>2068</v>
      </c>
      <c r="D6248" s="1" t="s">
        <v>10693</v>
      </c>
      <c r="E6248" s="1">
        <v>700</v>
      </c>
      <c r="F6248" s="1">
        <v>2.9</v>
      </c>
      <c r="G6248" s="1">
        <v>80</v>
      </c>
      <c r="H6248" s="1" t="s">
        <v>10694</v>
      </c>
      <c r="I6248" s="1" t="s">
        <v>2067</v>
      </c>
      <c r="J6248" s="1">
        <v>47</v>
      </c>
      <c r="K6248" s="1" t="str">
        <f t="shared" si="291"/>
        <v>valid</v>
      </c>
      <c r="L6248" s="1" t="str">
        <f t="shared" si="292"/>
        <v>PREMIUM</v>
      </c>
      <c r="M6248" t="str">
        <f t="shared" si="293"/>
        <v>North Indian</v>
      </c>
      <c r="N6248" s="1" t="str" cm="1">
        <f t="array" ref="N6248">_xlfn.IFS(
G6248&lt;=25,"Fast",
G6248&lt;=40,"Medium",
G6248&gt;40,"Slow"
)</f>
        <v>Slow</v>
      </c>
    </row>
    <row r="6249" spans="1:14" x14ac:dyDescent="0.3">
      <c r="A6249" s="1">
        <v>456048</v>
      </c>
      <c r="B6249" s="1" t="s">
        <v>4185</v>
      </c>
      <c r="C6249" s="1" t="s">
        <v>189</v>
      </c>
      <c r="D6249" s="1" t="s">
        <v>10695</v>
      </c>
      <c r="E6249" s="1">
        <v>400</v>
      </c>
      <c r="F6249" s="1">
        <v>2.9</v>
      </c>
      <c r="G6249" s="1">
        <v>80</v>
      </c>
      <c r="H6249" s="1" t="s">
        <v>2526</v>
      </c>
      <c r="I6249" s="1" t="s">
        <v>4953</v>
      </c>
      <c r="J6249" s="1">
        <v>80</v>
      </c>
      <c r="K6249" s="1" t="str">
        <f t="shared" si="291"/>
        <v>valid</v>
      </c>
      <c r="L6249" s="1" t="str">
        <f t="shared" si="292"/>
        <v>MID</v>
      </c>
      <c r="M6249" t="str">
        <f t="shared" si="293"/>
        <v>Indian</v>
      </c>
      <c r="N6249" s="1" t="str" cm="1">
        <f t="array" ref="N6249">_xlfn.IFS(
G6249&lt;=25,"Fast",
G6249&lt;=40,"Medium",
G6249&gt;40,"Slow"
)</f>
        <v>Slow</v>
      </c>
    </row>
    <row r="6250" spans="1:14" x14ac:dyDescent="0.3">
      <c r="A6250" s="1">
        <v>456060</v>
      </c>
      <c r="B6250" s="1" t="s">
        <v>2478</v>
      </c>
      <c r="C6250" s="1" t="s">
        <v>2068</v>
      </c>
      <c r="D6250" s="1" t="s">
        <v>10696</v>
      </c>
      <c r="E6250" s="1">
        <v>200</v>
      </c>
      <c r="F6250" s="1">
        <v>2.9</v>
      </c>
      <c r="G6250" s="1">
        <v>80</v>
      </c>
      <c r="H6250" s="1" t="s">
        <v>10697</v>
      </c>
      <c r="I6250" s="1" t="s">
        <v>2478</v>
      </c>
      <c r="J6250" s="1">
        <v>44</v>
      </c>
      <c r="K6250" s="1" t="str">
        <f t="shared" si="291"/>
        <v>valid</v>
      </c>
      <c r="L6250" s="1" t="str">
        <f t="shared" si="292"/>
        <v>BUDGET</v>
      </c>
      <c r="M6250" t="str">
        <f t="shared" si="293"/>
        <v>Chinese</v>
      </c>
      <c r="N6250" s="1" t="str" cm="1">
        <f t="array" ref="N6250">_xlfn.IFS(
G6250&lt;=25,"Fast",
G6250&lt;=40,"Medium",
G6250&gt;40,"Slow"
)</f>
        <v>Slow</v>
      </c>
    </row>
    <row r="6251" spans="1:14" x14ac:dyDescent="0.3">
      <c r="A6251" s="1">
        <v>456090</v>
      </c>
      <c r="B6251" s="1" t="s">
        <v>3227</v>
      </c>
      <c r="C6251" s="1" t="s">
        <v>3052</v>
      </c>
      <c r="D6251" s="1" t="s">
        <v>10698</v>
      </c>
      <c r="E6251" s="1">
        <v>300</v>
      </c>
      <c r="F6251" s="1">
        <v>2.9</v>
      </c>
      <c r="G6251" s="1">
        <v>80</v>
      </c>
      <c r="H6251" s="1" t="s">
        <v>10699</v>
      </c>
      <c r="I6251" s="1" t="s">
        <v>3227</v>
      </c>
      <c r="J6251" s="1">
        <v>49</v>
      </c>
      <c r="K6251" s="1" t="str">
        <f t="shared" si="291"/>
        <v>valid</v>
      </c>
      <c r="L6251" s="1" t="str">
        <f t="shared" si="292"/>
        <v>BUDGET</v>
      </c>
      <c r="M6251" t="str">
        <f t="shared" si="293"/>
        <v>Ice Cream</v>
      </c>
      <c r="N6251" s="1" t="str" cm="1">
        <f t="array" ref="N6251">_xlfn.IFS(
G6251&lt;=25,"Fast",
G6251&lt;=40,"Medium",
G6251&gt;40,"Slow"
)</f>
        <v>Slow</v>
      </c>
    </row>
    <row r="6252" spans="1:14" x14ac:dyDescent="0.3">
      <c r="A6252" s="1">
        <v>456121</v>
      </c>
      <c r="B6252" s="1" t="s">
        <v>3352</v>
      </c>
      <c r="C6252" s="1" t="s">
        <v>68</v>
      </c>
      <c r="D6252" s="1" t="s">
        <v>10700</v>
      </c>
      <c r="E6252" s="1">
        <v>1600</v>
      </c>
      <c r="F6252" s="1">
        <v>2.9</v>
      </c>
      <c r="G6252" s="1">
        <v>80</v>
      </c>
      <c r="H6252" s="1" t="s">
        <v>131</v>
      </c>
      <c r="I6252" s="1" t="s">
        <v>10701</v>
      </c>
      <c r="J6252" s="1">
        <v>79</v>
      </c>
      <c r="K6252" s="1" t="str">
        <f t="shared" si="291"/>
        <v>valid</v>
      </c>
      <c r="L6252" s="1" t="str">
        <f t="shared" si="292"/>
        <v>PREMIUM</v>
      </c>
      <c r="M6252" t="str">
        <f t="shared" si="293"/>
        <v>North Indian</v>
      </c>
      <c r="N6252" s="1" t="str" cm="1">
        <f t="array" ref="N6252">_xlfn.IFS(
G6252&lt;=25,"Fast",
G6252&lt;=40,"Medium",
G6252&gt;40,"Slow"
)</f>
        <v>Slow</v>
      </c>
    </row>
    <row r="6253" spans="1:14" x14ac:dyDescent="0.3">
      <c r="A6253" s="1">
        <v>456209</v>
      </c>
      <c r="B6253" s="1" t="s">
        <v>2127</v>
      </c>
      <c r="C6253" s="1" t="s">
        <v>11</v>
      </c>
      <c r="D6253" s="1" t="s">
        <v>10702</v>
      </c>
      <c r="E6253" s="1">
        <v>300</v>
      </c>
      <c r="F6253" s="1">
        <v>2.9</v>
      </c>
      <c r="G6253" s="1">
        <v>80</v>
      </c>
      <c r="H6253" s="1" t="s">
        <v>10703</v>
      </c>
      <c r="I6253" s="1" t="s">
        <v>2127</v>
      </c>
      <c r="J6253" s="1">
        <v>51</v>
      </c>
      <c r="K6253" s="1" t="str">
        <f t="shared" si="291"/>
        <v>valid</v>
      </c>
      <c r="L6253" s="1" t="str">
        <f t="shared" si="292"/>
        <v>BUDGET</v>
      </c>
      <c r="M6253" t="str">
        <f t="shared" si="293"/>
        <v>Beverages</v>
      </c>
      <c r="N6253" s="1" t="str" cm="1">
        <f t="array" ref="N6253">_xlfn.IFS(
G6253&lt;=25,"Fast",
G6253&lt;=40,"Medium",
G6253&gt;40,"Slow"
)</f>
        <v>Slow</v>
      </c>
    </row>
    <row r="6254" spans="1:14" x14ac:dyDescent="0.3">
      <c r="A6254" s="1">
        <v>456230</v>
      </c>
      <c r="B6254" s="1" t="s">
        <v>689</v>
      </c>
      <c r="C6254" s="1" t="s">
        <v>383</v>
      </c>
      <c r="D6254" s="1" t="s">
        <v>10704</v>
      </c>
      <c r="E6254" s="1">
        <v>250</v>
      </c>
      <c r="F6254" s="1">
        <v>2.9</v>
      </c>
      <c r="G6254" s="1">
        <v>80</v>
      </c>
      <c r="H6254" s="1" t="s">
        <v>19</v>
      </c>
      <c r="I6254" s="1" t="s">
        <v>689</v>
      </c>
      <c r="J6254" s="1">
        <v>63</v>
      </c>
      <c r="K6254" s="1" t="str">
        <f t="shared" si="291"/>
        <v>valid</v>
      </c>
      <c r="L6254" s="1" t="str">
        <f t="shared" si="292"/>
        <v>BUDGET</v>
      </c>
      <c r="M6254" t="str">
        <f t="shared" si="293"/>
        <v>Chinese</v>
      </c>
      <c r="N6254" s="1" t="str" cm="1">
        <f t="array" ref="N6254">_xlfn.IFS(
G6254&lt;=25,"Fast",
G6254&lt;=40,"Medium",
G6254&gt;40,"Slow"
)</f>
        <v>Slow</v>
      </c>
    </row>
    <row r="6255" spans="1:14" x14ac:dyDescent="0.3">
      <c r="A6255" s="1">
        <v>456261</v>
      </c>
      <c r="B6255" s="1" t="s">
        <v>10679</v>
      </c>
      <c r="C6255" s="1" t="s">
        <v>189</v>
      </c>
      <c r="D6255" s="1" t="s">
        <v>10705</v>
      </c>
      <c r="E6255" s="1">
        <v>650</v>
      </c>
      <c r="F6255" s="1">
        <v>2.9</v>
      </c>
      <c r="G6255" s="1">
        <v>80</v>
      </c>
      <c r="H6255" s="1" t="s">
        <v>695</v>
      </c>
      <c r="I6255" s="1" t="s">
        <v>10679</v>
      </c>
      <c r="J6255" s="1">
        <v>71</v>
      </c>
      <c r="K6255" s="1" t="str">
        <f t="shared" si="291"/>
        <v>valid</v>
      </c>
      <c r="L6255" s="1" t="str">
        <f t="shared" si="292"/>
        <v>PREMIUM</v>
      </c>
      <c r="M6255" t="str">
        <f t="shared" si="293"/>
        <v>Indian</v>
      </c>
      <c r="N6255" s="1" t="str" cm="1">
        <f t="array" ref="N6255">_xlfn.IFS(
G6255&lt;=25,"Fast",
G6255&lt;=40,"Medium",
G6255&gt;40,"Slow"
)</f>
        <v>Slow</v>
      </c>
    </row>
    <row r="6256" spans="1:14" x14ac:dyDescent="0.3">
      <c r="A6256" s="1">
        <v>456394</v>
      </c>
      <c r="B6256" s="1" t="s">
        <v>4953</v>
      </c>
      <c r="C6256" s="1" t="s">
        <v>189</v>
      </c>
      <c r="D6256" s="1" t="s">
        <v>10706</v>
      </c>
      <c r="E6256" s="1">
        <v>500</v>
      </c>
      <c r="F6256" s="1">
        <v>2.9</v>
      </c>
      <c r="G6256" s="1">
        <v>80</v>
      </c>
      <c r="H6256" s="1" t="s">
        <v>10707</v>
      </c>
      <c r="I6256" s="1" t="s">
        <v>4953</v>
      </c>
      <c r="J6256" s="1">
        <v>72</v>
      </c>
      <c r="K6256" s="1" t="str">
        <f t="shared" si="291"/>
        <v>valid</v>
      </c>
      <c r="L6256" s="1" t="str">
        <f t="shared" si="292"/>
        <v>MID</v>
      </c>
      <c r="M6256" t="str">
        <f t="shared" si="293"/>
        <v>North Indian</v>
      </c>
      <c r="N6256" s="1" t="str" cm="1">
        <f t="array" ref="N6256">_xlfn.IFS(
G6256&lt;=25,"Fast",
G6256&lt;=40,"Medium",
G6256&gt;40,"Slow"
)</f>
        <v>Slow</v>
      </c>
    </row>
    <row r="6257" spans="1:14" x14ac:dyDescent="0.3">
      <c r="A6257" s="1">
        <v>456649</v>
      </c>
      <c r="B6257" s="1" t="s">
        <v>10</v>
      </c>
      <c r="C6257" s="1" t="s">
        <v>11</v>
      </c>
      <c r="D6257" s="1" t="s">
        <v>10708</v>
      </c>
      <c r="E6257" s="1">
        <v>300</v>
      </c>
      <c r="F6257" s="1">
        <v>2.9</v>
      </c>
      <c r="G6257" s="1">
        <v>80</v>
      </c>
      <c r="H6257" s="1" t="s">
        <v>695</v>
      </c>
      <c r="I6257" s="1" t="s">
        <v>10</v>
      </c>
      <c r="J6257" s="1">
        <v>59</v>
      </c>
      <c r="K6257" s="1" t="str">
        <f t="shared" si="291"/>
        <v>valid</v>
      </c>
      <c r="L6257" s="1" t="str">
        <f t="shared" si="292"/>
        <v>BUDGET</v>
      </c>
      <c r="M6257" t="str">
        <f t="shared" si="293"/>
        <v>Indian</v>
      </c>
      <c r="N6257" s="1" t="str" cm="1">
        <f t="array" ref="N6257">_xlfn.IFS(
G6257&lt;=25,"Fast",
G6257&lt;=40,"Medium",
G6257&gt;40,"Slow"
)</f>
        <v>Slow</v>
      </c>
    </row>
    <row r="6258" spans="1:14" x14ac:dyDescent="0.3">
      <c r="A6258" s="1">
        <v>456754</v>
      </c>
      <c r="B6258" s="1" t="s">
        <v>3387</v>
      </c>
      <c r="C6258" s="1" t="s">
        <v>2068</v>
      </c>
      <c r="D6258" s="1" t="s">
        <v>10709</v>
      </c>
      <c r="E6258" s="1">
        <v>150</v>
      </c>
      <c r="F6258" s="1">
        <v>2.9</v>
      </c>
      <c r="G6258" s="1">
        <v>80</v>
      </c>
      <c r="H6258" s="1" t="s">
        <v>740</v>
      </c>
      <c r="I6258" s="1" t="s">
        <v>3387</v>
      </c>
      <c r="J6258" s="1">
        <v>31</v>
      </c>
      <c r="K6258" s="1" t="str">
        <f t="shared" si="291"/>
        <v>valid</v>
      </c>
      <c r="L6258" s="1" t="str">
        <f t="shared" si="292"/>
        <v>BUDGET</v>
      </c>
      <c r="M6258" t="str">
        <f t="shared" si="293"/>
        <v>Bakery</v>
      </c>
      <c r="N6258" s="1" t="str" cm="1">
        <f t="array" ref="N6258">_xlfn.IFS(
G6258&lt;=25,"Fast",
G6258&lt;=40,"Medium",
G6258&gt;40,"Slow"
)</f>
        <v>Slow</v>
      </c>
    </row>
    <row r="6259" spans="1:14" x14ac:dyDescent="0.3">
      <c r="A6259" s="1">
        <v>456796</v>
      </c>
      <c r="B6259" s="1" t="s">
        <v>3352</v>
      </c>
      <c r="C6259" s="1" t="s">
        <v>68</v>
      </c>
      <c r="D6259" s="1" t="s">
        <v>10710</v>
      </c>
      <c r="E6259" s="1">
        <v>450</v>
      </c>
      <c r="F6259" s="1">
        <v>4.3</v>
      </c>
      <c r="G6259" s="1">
        <v>20</v>
      </c>
      <c r="H6259" s="1" t="s">
        <v>270</v>
      </c>
      <c r="I6259" s="1" t="s">
        <v>3352</v>
      </c>
      <c r="J6259" s="1">
        <v>41</v>
      </c>
      <c r="K6259" s="1" t="str">
        <f t="shared" si="291"/>
        <v>valid</v>
      </c>
      <c r="L6259" s="1" t="str">
        <f t="shared" si="292"/>
        <v>MID</v>
      </c>
      <c r="M6259" t="str">
        <f t="shared" si="293"/>
        <v>North Indian</v>
      </c>
      <c r="N6259" s="1" t="str" cm="1">
        <f t="array" ref="N6259">_xlfn.IFS(
G6259&lt;=25,"Fast",
G6259&lt;=40,"Medium",
G6259&gt;40,"Slow"
)</f>
        <v>Fast</v>
      </c>
    </row>
    <row r="6260" spans="1:14" x14ac:dyDescent="0.3">
      <c r="A6260" s="1">
        <v>456806</v>
      </c>
      <c r="B6260" s="1" t="s">
        <v>528</v>
      </c>
      <c r="C6260" s="1" t="s">
        <v>189</v>
      </c>
      <c r="D6260" s="1" t="s">
        <v>10711</v>
      </c>
      <c r="E6260" s="1">
        <v>300</v>
      </c>
      <c r="F6260" s="1">
        <v>2.9</v>
      </c>
      <c r="G6260" s="1">
        <v>80</v>
      </c>
      <c r="H6260" s="1" t="s">
        <v>2951</v>
      </c>
      <c r="I6260" s="1" t="s">
        <v>528</v>
      </c>
      <c r="J6260" s="1">
        <v>75</v>
      </c>
      <c r="K6260" s="1" t="str">
        <f t="shared" si="291"/>
        <v>valid</v>
      </c>
      <c r="L6260" s="1" t="str">
        <f t="shared" si="292"/>
        <v>BUDGET</v>
      </c>
      <c r="M6260" t="str">
        <f t="shared" si="293"/>
        <v>Chinese</v>
      </c>
      <c r="N6260" s="1" t="str" cm="1">
        <f t="array" ref="N6260">_xlfn.IFS(
G6260&lt;=25,"Fast",
G6260&lt;=40,"Medium",
G6260&gt;40,"Slow"
)</f>
        <v>Slow</v>
      </c>
    </row>
    <row r="6261" spans="1:14" x14ac:dyDescent="0.3">
      <c r="A6261" s="1">
        <v>456823</v>
      </c>
      <c r="B6261" s="1" t="s">
        <v>4589</v>
      </c>
      <c r="C6261" s="1" t="s">
        <v>383</v>
      </c>
      <c r="D6261" s="1" t="s">
        <v>10712</v>
      </c>
      <c r="E6261" s="1">
        <v>300</v>
      </c>
      <c r="F6261" s="1">
        <v>2.9</v>
      </c>
      <c r="G6261" s="1">
        <v>80</v>
      </c>
      <c r="H6261" s="1" t="s">
        <v>10713</v>
      </c>
      <c r="I6261" s="1" t="s">
        <v>4589</v>
      </c>
      <c r="J6261" s="1">
        <v>66</v>
      </c>
      <c r="K6261" s="1" t="str">
        <f t="shared" si="291"/>
        <v>valid</v>
      </c>
      <c r="L6261" s="1" t="str">
        <f t="shared" si="292"/>
        <v>BUDGET</v>
      </c>
      <c r="M6261" t="str">
        <f t="shared" si="293"/>
        <v>North Indian</v>
      </c>
      <c r="N6261" s="1" t="str" cm="1">
        <f t="array" ref="N6261">_xlfn.IFS(
G6261&lt;=25,"Fast",
G6261&lt;=40,"Medium",
G6261&gt;40,"Slow"
)</f>
        <v>Slow</v>
      </c>
    </row>
    <row r="6262" spans="1:14" x14ac:dyDescent="0.3">
      <c r="A6262" s="1">
        <v>456915</v>
      </c>
      <c r="B6262" s="1" t="s">
        <v>3390</v>
      </c>
      <c r="C6262" s="1" t="s">
        <v>68</v>
      </c>
      <c r="D6262" s="1" t="s">
        <v>10714</v>
      </c>
      <c r="E6262" s="1">
        <v>300</v>
      </c>
      <c r="F6262" s="1">
        <v>2.9</v>
      </c>
      <c r="G6262" s="1">
        <v>80</v>
      </c>
      <c r="H6262" s="1" t="s">
        <v>19</v>
      </c>
      <c r="I6262" s="1" t="s">
        <v>3390</v>
      </c>
      <c r="J6262" s="1">
        <v>61</v>
      </c>
      <c r="K6262" s="1" t="str">
        <f t="shared" si="291"/>
        <v>valid</v>
      </c>
      <c r="L6262" s="1" t="str">
        <f t="shared" si="292"/>
        <v>BUDGET</v>
      </c>
      <c r="M6262" t="str">
        <f t="shared" si="293"/>
        <v>Chinese</v>
      </c>
      <c r="N6262" s="1" t="str" cm="1">
        <f t="array" ref="N6262">_xlfn.IFS(
G6262&lt;=25,"Fast",
G6262&lt;=40,"Medium",
G6262&gt;40,"Slow"
)</f>
        <v>Slow</v>
      </c>
    </row>
    <row r="6263" spans="1:14" x14ac:dyDescent="0.3">
      <c r="A6263" s="1">
        <v>456943</v>
      </c>
      <c r="B6263" s="1" t="s">
        <v>1002</v>
      </c>
      <c r="C6263" s="1" t="s">
        <v>463</v>
      </c>
      <c r="D6263" s="1" t="s">
        <v>10715</v>
      </c>
      <c r="E6263" s="1">
        <v>400</v>
      </c>
      <c r="F6263" s="1">
        <v>2.9</v>
      </c>
      <c r="G6263" s="1">
        <v>80</v>
      </c>
      <c r="H6263" s="1" t="s">
        <v>195</v>
      </c>
      <c r="I6263" s="1" t="s">
        <v>1002</v>
      </c>
      <c r="J6263" s="1">
        <v>49</v>
      </c>
      <c r="K6263" s="1" t="str">
        <f t="shared" si="291"/>
        <v>valid</v>
      </c>
      <c r="L6263" s="1" t="str">
        <f t="shared" si="292"/>
        <v>MID</v>
      </c>
      <c r="M6263" t="str">
        <f t="shared" si="293"/>
        <v>North Indian</v>
      </c>
      <c r="N6263" s="1" t="str" cm="1">
        <f t="array" ref="N6263">_xlfn.IFS(
G6263&lt;=25,"Fast",
G6263&lt;=40,"Medium",
G6263&gt;40,"Slow"
)</f>
        <v>Slow</v>
      </c>
    </row>
    <row r="6264" spans="1:14" x14ac:dyDescent="0.3">
      <c r="A6264" s="1">
        <v>456957</v>
      </c>
      <c r="B6264" s="1" t="s">
        <v>3227</v>
      </c>
      <c r="C6264" s="1" t="s">
        <v>3052</v>
      </c>
      <c r="D6264" s="1" t="s">
        <v>2986</v>
      </c>
      <c r="E6264" s="1">
        <v>200</v>
      </c>
      <c r="F6264" s="1">
        <v>2.9</v>
      </c>
      <c r="G6264" s="1">
        <v>80</v>
      </c>
      <c r="H6264" s="1" t="s">
        <v>6260</v>
      </c>
      <c r="I6264" s="1" t="s">
        <v>3227</v>
      </c>
      <c r="J6264" s="1">
        <v>51</v>
      </c>
      <c r="K6264" s="1" t="str">
        <f t="shared" si="291"/>
        <v>valid</v>
      </c>
      <c r="L6264" s="1" t="str">
        <f t="shared" si="292"/>
        <v>BUDGET</v>
      </c>
      <c r="M6264" t="str">
        <f t="shared" si="293"/>
        <v>Snacks</v>
      </c>
      <c r="N6264" s="1" t="str" cm="1">
        <f t="array" ref="N6264">_xlfn.IFS(
G6264&lt;=25,"Fast",
G6264&lt;=40,"Medium",
G6264&gt;40,"Slow"
)</f>
        <v>Slow</v>
      </c>
    </row>
    <row r="6265" spans="1:14" x14ac:dyDescent="0.3">
      <c r="A6265" s="1">
        <v>456986</v>
      </c>
      <c r="B6265" s="1" t="s">
        <v>10716</v>
      </c>
      <c r="C6265" s="1" t="s">
        <v>115</v>
      </c>
      <c r="D6265" s="1" t="s">
        <v>1533</v>
      </c>
      <c r="E6265" s="1">
        <v>400</v>
      </c>
      <c r="F6265" s="1">
        <v>2.9</v>
      </c>
      <c r="G6265" s="1">
        <v>80</v>
      </c>
      <c r="H6265" s="1" t="s">
        <v>837</v>
      </c>
      <c r="I6265" s="1" t="s">
        <v>115</v>
      </c>
      <c r="J6265" s="1">
        <v>30</v>
      </c>
      <c r="K6265" s="1" t="str">
        <f t="shared" si="291"/>
        <v>valid</v>
      </c>
      <c r="L6265" s="1" t="str">
        <f t="shared" si="292"/>
        <v>MID</v>
      </c>
      <c r="M6265" t="str">
        <f t="shared" si="293"/>
        <v>Pizzas</v>
      </c>
      <c r="N6265" s="1" t="str" cm="1">
        <f t="array" ref="N6265">_xlfn.IFS(
G6265&lt;=25,"Fast",
G6265&lt;=40,"Medium",
G6265&gt;40,"Slow"
)</f>
        <v>Slow</v>
      </c>
    </row>
    <row r="6266" spans="1:14" x14ac:dyDescent="0.3">
      <c r="A6266" s="1">
        <v>457069</v>
      </c>
      <c r="B6266" s="1" t="s">
        <v>1715</v>
      </c>
      <c r="C6266" s="1" t="s">
        <v>68</v>
      </c>
      <c r="D6266" s="1" t="s">
        <v>10717</v>
      </c>
      <c r="E6266" s="1">
        <v>200</v>
      </c>
      <c r="F6266" s="1">
        <v>2.9</v>
      </c>
      <c r="G6266" s="1">
        <v>80</v>
      </c>
      <c r="H6266" s="1" t="s">
        <v>391</v>
      </c>
      <c r="I6266" s="1" t="s">
        <v>1715</v>
      </c>
      <c r="J6266" s="1">
        <v>36</v>
      </c>
      <c r="K6266" s="1" t="str">
        <f t="shared" si="291"/>
        <v>valid</v>
      </c>
      <c r="L6266" s="1" t="str">
        <f t="shared" si="292"/>
        <v>BUDGET</v>
      </c>
      <c r="M6266" t="str">
        <f t="shared" si="293"/>
        <v>Ice Cream</v>
      </c>
      <c r="N6266" s="1" t="str" cm="1">
        <f t="array" ref="N6266">_xlfn.IFS(
G6266&lt;=25,"Fast",
G6266&lt;=40,"Medium",
G6266&gt;40,"Slow"
)</f>
        <v>Slow</v>
      </c>
    </row>
    <row r="6267" spans="1:14" x14ac:dyDescent="0.3">
      <c r="A6267" s="1">
        <v>457079</v>
      </c>
      <c r="B6267" s="1" t="s">
        <v>645</v>
      </c>
      <c r="C6267" s="1" t="s">
        <v>189</v>
      </c>
      <c r="D6267" s="1" t="s">
        <v>10718</v>
      </c>
      <c r="E6267" s="1">
        <v>300</v>
      </c>
      <c r="F6267" s="1">
        <v>2.9</v>
      </c>
      <c r="G6267" s="1">
        <v>80</v>
      </c>
      <c r="H6267" s="1" t="s">
        <v>740</v>
      </c>
      <c r="I6267" s="1" t="s">
        <v>645</v>
      </c>
      <c r="J6267" s="1">
        <v>69</v>
      </c>
      <c r="K6267" s="1" t="str">
        <f t="shared" si="291"/>
        <v>valid</v>
      </c>
      <c r="L6267" s="1" t="str">
        <f t="shared" si="292"/>
        <v>BUDGET</v>
      </c>
      <c r="M6267" t="str">
        <f t="shared" si="293"/>
        <v>Bakery</v>
      </c>
      <c r="N6267" s="1" t="str" cm="1">
        <f t="array" ref="N6267">_xlfn.IFS(
G6267&lt;=25,"Fast",
G6267&lt;=40,"Medium",
G6267&gt;40,"Slow"
)</f>
        <v>Slow</v>
      </c>
    </row>
    <row r="6268" spans="1:14" x14ac:dyDescent="0.3">
      <c r="A6268" s="1">
        <v>457158</v>
      </c>
      <c r="B6268" s="1" t="s">
        <v>3951</v>
      </c>
      <c r="C6268" s="1" t="s">
        <v>91</v>
      </c>
      <c r="D6268" s="1" t="s">
        <v>10719</v>
      </c>
      <c r="E6268" s="1">
        <v>400</v>
      </c>
      <c r="F6268" s="1">
        <v>2.9</v>
      </c>
      <c r="G6268" s="1">
        <v>80</v>
      </c>
      <c r="H6268" s="1" t="s">
        <v>2056</v>
      </c>
      <c r="I6268" s="1" t="s">
        <v>3951</v>
      </c>
      <c r="J6268" s="1">
        <v>40</v>
      </c>
      <c r="K6268" s="1" t="str">
        <f t="shared" si="291"/>
        <v>valid</v>
      </c>
      <c r="L6268" s="1" t="str">
        <f t="shared" si="292"/>
        <v>MID</v>
      </c>
      <c r="M6268" t="str">
        <f t="shared" si="293"/>
        <v>Indian  Chinese</v>
      </c>
      <c r="N6268" s="1" t="str" cm="1">
        <f t="array" ref="N6268">_xlfn.IFS(
G6268&lt;=25,"Fast",
G6268&lt;=40,"Medium",
G6268&gt;40,"Slow"
)</f>
        <v>Slow</v>
      </c>
    </row>
    <row r="6269" spans="1:14" x14ac:dyDescent="0.3">
      <c r="A6269" s="1">
        <v>457186</v>
      </c>
      <c r="B6269" s="1" t="s">
        <v>1274</v>
      </c>
      <c r="C6269" s="1" t="s">
        <v>91</v>
      </c>
      <c r="D6269" s="1" t="s">
        <v>10720</v>
      </c>
      <c r="E6269" s="1">
        <v>400</v>
      </c>
      <c r="F6269" s="1">
        <v>2.9</v>
      </c>
      <c r="G6269" s="1">
        <v>80</v>
      </c>
      <c r="H6269" s="1" t="s">
        <v>2654</v>
      </c>
      <c r="I6269" s="1" t="s">
        <v>1274</v>
      </c>
      <c r="J6269" s="1">
        <v>39</v>
      </c>
      <c r="K6269" s="1" t="str">
        <f t="shared" si="291"/>
        <v>valid</v>
      </c>
      <c r="L6269" s="1" t="str">
        <f t="shared" si="292"/>
        <v>MID</v>
      </c>
      <c r="M6269" t="str">
        <f t="shared" si="293"/>
        <v>Chinese</v>
      </c>
      <c r="N6269" s="1" t="str" cm="1">
        <f t="array" ref="N6269">_xlfn.IFS(
G6269&lt;=25,"Fast",
G6269&lt;=40,"Medium",
G6269&gt;40,"Slow"
)</f>
        <v>Slow</v>
      </c>
    </row>
    <row r="6270" spans="1:14" x14ac:dyDescent="0.3">
      <c r="A6270" s="1">
        <v>457249</v>
      </c>
      <c r="B6270" s="1" t="s">
        <v>10721</v>
      </c>
      <c r="C6270" s="1" t="s">
        <v>189</v>
      </c>
      <c r="D6270" s="1" t="s">
        <v>10722</v>
      </c>
      <c r="E6270" s="1">
        <v>400</v>
      </c>
      <c r="F6270" s="1">
        <v>2.9</v>
      </c>
      <c r="G6270" s="1">
        <v>80</v>
      </c>
      <c r="H6270" s="1" t="s">
        <v>10723</v>
      </c>
      <c r="I6270" s="1" t="s">
        <v>10721</v>
      </c>
      <c r="J6270" s="1">
        <v>75</v>
      </c>
      <c r="K6270" s="1" t="str">
        <f t="shared" si="291"/>
        <v>valid</v>
      </c>
      <c r="L6270" s="1" t="str">
        <f t="shared" si="292"/>
        <v>MID</v>
      </c>
      <c r="M6270" t="str">
        <f t="shared" si="293"/>
        <v>Pizzas  Chinese  Pastas  Beverages</v>
      </c>
      <c r="N6270" s="1" t="str" cm="1">
        <f t="array" ref="N6270">_xlfn.IFS(
G6270&lt;=25,"Fast",
G6270&lt;=40,"Medium",
G6270&gt;40,"Slow"
)</f>
        <v>Slow</v>
      </c>
    </row>
    <row r="6271" spans="1:14" x14ac:dyDescent="0.3">
      <c r="A6271" s="1">
        <v>457258</v>
      </c>
      <c r="B6271" s="1" t="s">
        <v>1702</v>
      </c>
      <c r="C6271" s="1" t="s">
        <v>115</v>
      </c>
      <c r="D6271" s="1" t="s">
        <v>10724</v>
      </c>
      <c r="E6271" s="1">
        <v>500</v>
      </c>
      <c r="F6271" s="1">
        <v>2.9</v>
      </c>
      <c r="G6271" s="1">
        <v>80</v>
      </c>
      <c r="H6271" s="1" t="s">
        <v>10725</v>
      </c>
      <c r="I6271" s="1" t="s">
        <v>1702</v>
      </c>
      <c r="J6271" s="1">
        <v>37</v>
      </c>
      <c r="K6271" s="1" t="str">
        <f t="shared" si="291"/>
        <v>valid</v>
      </c>
      <c r="L6271" s="1" t="str">
        <f t="shared" si="292"/>
        <v>MID</v>
      </c>
      <c r="M6271" t="str">
        <f t="shared" si="293"/>
        <v>North Indian</v>
      </c>
      <c r="N6271" s="1" t="str" cm="1">
        <f t="array" ref="N6271">_xlfn.IFS(
G6271&lt;=25,"Fast",
G6271&lt;=40,"Medium",
G6271&gt;40,"Slow"
)</f>
        <v>Slow</v>
      </c>
    </row>
    <row r="6272" spans="1:14" x14ac:dyDescent="0.3">
      <c r="A6272" s="1">
        <v>457320</v>
      </c>
      <c r="B6272" s="1" t="s">
        <v>556</v>
      </c>
      <c r="C6272" s="1" t="s">
        <v>189</v>
      </c>
      <c r="D6272" s="1" t="s">
        <v>10726</v>
      </c>
      <c r="E6272" s="1">
        <v>200</v>
      </c>
      <c r="F6272" s="1">
        <v>2.9</v>
      </c>
      <c r="G6272" s="1">
        <v>80</v>
      </c>
      <c r="H6272" s="1" t="s">
        <v>1068</v>
      </c>
      <c r="I6272" s="1" t="s">
        <v>556</v>
      </c>
      <c r="J6272" s="1">
        <v>81</v>
      </c>
      <c r="K6272" s="1" t="str">
        <f t="shared" si="291"/>
        <v>valid</v>
      </c>
      <c r="L6272" s="1" t="str">
        <f t="shared" si="292"/>
        <v>BUDGET</v>
      </c>
      <c r="M6272" t="str">
        <f t="shared" si="293"/>
        <v>Indian</v>
      </c>
      <c r="N6272" s="1" t="str" cm="1">
        <f t="array" ref="N6272">_xlfn.IFS(
G6272&lt;=25,"Fast",
G6272&lt;=40,"Medium",
G6272&gt;40,"Slow"
)</f>
        <v>Slow</v>
      </c>
    </row>
    <row r="6273" spans="1:14" x14ac:dyDescent="0.3">
      <c r="A6273" s="1">
        <v>457322</v>
      </c>
      <c r="B6273" s="1" t="s">
        <v>2058</v>
      </c>
      <c r="C6273" s="1" t="s">
        <v>189</v>
      </c>
      <c r="D6273" s="1" t="s">
        <v>10727</v>
      </c>
      <c r="E6273" s="1">
        <v>300</v>
      </c>
      <c r="F6273" s="1">
        <v>2.9</v>
      </c>
      <c r="G6273" s="1">
        <v>80</v>
      </c>
      <c r="H6273" s="1" t="s">
        <v>5320</v>
      </c>
      <c r="I6273" s="1" t="s">
        <v>2058</v>
      </c>
      <c r="J6273" s="1">
        <v>76</v>
      </c>
      <c r="K6273" s="1" t="str">
        <f t="shared" si="291"/>
        <v>valid</v>
      </c>
      <c r="L6273" s="1" t="str">
        <f t="shared" si="292"/>
        <v>BUDGET</v>
      </c>
      <c r="M6273" t="str">
        <f t="shared" si="293"/>
        <v>Chinese</v>
      </c>
      <c r="N6273" s="1" t="str" cm="1">
        <f t="array" ref="N6273">_xlfn.IFS(
G6273&lt;=25,"Fast",
G6273&lt;=40,"Medium",
G6273&gt;40,"Slow"
)</f>
        <v>Slow</v>
      </c>
    </row>
    <row r="6274" spans="1:14" x14ac:dyDescent="0.3">
      <c r="A6274" s="1">
        <v>457462</v>
      </c>
      <c r="B6274" s="1" t="s">
        <v>2067</v>
      </c>
      <c r="C6274" s="1" t="s">
        <v>2068</v>
      </c>
      <c r="D6274" s="1" t="s">
        <v>10728</v>
      </c>
      <c r="E6274" s="1">
        <v>150</v>
      </c>
      <c r="F6274" s="1">
        <v>2.9</v>
      </c>
      <c r="G6274" s="1">
        <v>80</v>
      </c>
      <c r="H6274" s="1" t="s">
        <v>486</v>
      </c>
      <c r="I6274" s="1" t="s">
        <v>2067</v>
      </c>
      <c r="J6274" s="1">
        <v>36</v>
      </c>
      <c r="K6274" s="1" t="str">
        <f t="shared" si="291"/>
        <v>valid</v>
      </c>
      <c r="L6274" s="1" t="str">
        <f t="shared" si="292"/>
        <v>BUDGET</v>
      </c>
      <c r="M6274" t="str">
        <f t="shared" si="293"/>
        <v>Snacks</v>
      </c>
      <c r="N6274" s="1" t="str" cm="1">
        <f t="array" ref="N6274">_xlfn.IFS(
G6274&lt;=25,"Fast",
G6274&lt;=40,"Medium",
G6274&gt;40,"Slow"
)</f>
        <v>Slow</v>
      </c>
    </row>
    <row r="6275" spans="1:14" x14ac:dyDescent="0.3">
      <c r="A6275" s="1">
        <v>457485</v>
      </c>
      <c r="B6275" s="1" t="s">
        <v>10729</v>
      </c>
      <c r="C6275" s="1" t="s">
        <v>3052</v>
      </c>
      <c r="D6275" s="1" t="s">
        <v>10730</v>
      </c>
      <c r="E6275" s="1">
        <v>300</v>
      </c>
      <c r="F6275" s="1">
        <v>2.9</v>
      </c>
      <c r="G6275" s="1">
        <v>80</v>
      </c>
      <c r="H6275" s="1" t="s">
        <v>10637</v>
      </c>
      <c r="I6275" s="1" t="s">
        <v>10729</v>
      </c>
      <c r="J6275" s="1">
        <v>65</v>
      </c>
      <c r="K6275" s="1" t="str">
        <f t="shared" ref="K6275:K6338" si="294">IF(E6275=0,"outlier","valid")</f>
        <v>valid</v>
      </c>
      <c r="L6275" s="1" t="str">
        <f t="shared" ref="L6275:L6338" si="295">IF(E6275&lt;=300,"BUDGET",IF(E6275&lt;=600,"MID","PREMIUM"))</f>
        <v>BUDGET</v>
      </c>
      <c r="M6275" t="str">
        <f t="shared" ref="M6275:M6338" si="296">IFERROR(LEFT(H6275, FIND(",", H6275)-1), H6275)</f>
        <v>North Indian</v>
      </c>
      <c r="N6275" s="1" t="str" cm="1">
        <f t="array" ref="N6275">_xlfn.IFS(
G6275&lt;=25,"Fast",
G6275&lt;=40,"Medium",
G6275&gt;40,"Slow"
)</f>
        <v>Slow</v>
      </c>
    </row>
    <row r="6276" spans="1:14" x14ac:dyDescent="0.3">
      <c r="A6276" s="1">
        <v>457540</v>
      </c>
      <c r="B6276" s="1" t="s">
        <v>2058</v>
      </c>
      <c r="C6276" s="1" t="s">
        <v>189</v>
      </c>
      <c r="D6276" s="1" t="s">
        <v>10731</v>
      </c>
      <c r="E6276" s="1">
        <v>260</v>
      </c>
      <c r="F6276" s="1">
        <v>2.9</v>
      </c>
      <c r="G6276" s="1">
        <v>80</v>
      </c>
      <c r="H6276" s="1" t="s">
        <v>355</v>
      </c>
      <c r="I6276" s="1" t="s">
        <v>2058</v>
      </c>
      <c r="J6276" s="1">
        <v>70</v>
      </c>
      <c r="K6276" s="1" t="str">
        <f t="shared" si="294"/>
        <v>valid</v>
      </c>
      <c r="L6276" s="1" t="str">
        <f t="shared" si="295"/>
        <v>BUDGET</v>
      </c>
      <c r="M6276" t="str">
        <f t="shared" si="296"/>
        <v>Biryani</v>
      </c>
      <c r="N6276" s="1" t="str" cm="1">
        <f t="array" ref="N6276">_xlfn.IFS(
G6276&lt;=25,"Fast",
G6276&lt;=40,"Medium",
G6276&gt;40,"Slow"
)</f>
        <v>Slow</v>
      </c>
    </row>
    <row r="6277" spans="1:14" x14ac:dyDescent="0.3">
      <c r="A6277" s="1">
        <v>457542</v>
      </c>
      <c r="B6277" s="1" t="s">
        <v>745</v>
      </c>
      <c r="C6277" s="1" t="s">
        <v>383</v>
      </c>
      <c r="D6277" s="1" t="s">
        <v>10732</v>
      </c>
      <c r="E6277" s="1">
        <v>300</v>
      </c>
      <c r="F6277" s="1">
        <v>2.9</v>
      </c>
      <c r="G6277" s="1">
        <v>80</v>
      </c>
      <c r="H6277" s="1" t="s">
        <v>7550</v>
      </c>
      <c r="I6277" s="1" t="s">
        <v>745</v>
      </c>
      <c r="J6277" s="1">
        <v>47</v>
      </c>
      <c r="K6277" s="1" t="str">
        <f t="shared" si="294"/>
        <v>valid</v>
      </c>
      <c r="L6277" s="1" t="str">
        <f t="shared" si="295"/>
        <v>BUDGET</v>
      </c>
      <c r="M6277" t="str">
        <f t="shared" si="296"/>
        <v>Tandoor</v>
      </c>
      <c r="N6277" s="1" t="str" cm="1">
        <f t="array" ref="N6277">_xlfn.IFS(
G6277&lt;=25,"Fast",
G6277&lt;=40,"Medium",
G6277&gt;40,"Slow"
)</f>
        <v>Slow</v>
      </c>
    </row>
    <row r="6278" spans="1:14" x14ac:dyDescent="0.3">
      <c r="A6278" s="1">
        <v>457566</v>
      </c>
      <c r="B6278" s="1" t="s">
        <v>1702</v>
      </c>
      <c r="C6278" s="1" t="s">
        <v>115</v>
      </c>
      <c r="D6278" s="1" t="s">
        <v>10733</v>
      </c>
      <c r="E6278" s="1">
        <v>250</v>
      </c>
      <c r="F6278" s="1">
        <v>2.9</v>
      </c>
      <c r="G6278" s="1">
        <v>80</v>
      </c>
      <c r="H6278" s="1" t="s">
        <v>2710</v>
      </c>
      <c r="I6278" s="1" t="s">
        <v>1702</v>
      </c>
      <c r="J6278" s="1">
        <v>47</v>
      </c>
      <c r="K6278" s="1" t="str">
        <f t="shared" si="294"/>
        <v>valid</v>
      </c>
      <c r="L6278" s="1" t="str">
        <f t="shared" si="295"/>
        <v>BUDGET</v>
      </c>
      <c r="M6278" t="str">
        <f t="shared" si="296"/>
        <v>Biryani</v>
      </c>
      <c r="N6278" s="1" t="str" cm="1">
        <f t="array" ref="N6278">_xlfn.IFS(
G6278&lt;=25,"Fast",
G6278&lt;=40,"Medium",
G6278&gt;40,"Slow"
)</f>
        <v>Slow</v>
      </c>
    </row>
    <row r="6279" spans="1:14" x14ac:dyDescent="0.3">
      <c r="A6279" s="1">
        <v>457568</v>
      </c>
      <c r="B6279" s="1" t="s">
        <v>2580</v>
      </c>
      <c r="C6279" s="1" t="s">
        <v>383</v>
      </c>
      <c r="D6279" s="1" t="s">
        <v>10734</v>
      </c>
      <c r="E6279" s="1">
        <v>500</v>
      </c>
      <c r="F6279" s="1">
        <v>2.9</v>
      </c>
      <c r="G6279" s="1">
        <v>80</v>
      </c>
      <c r="H6279" s="1" t="s">
        <v>10735</v>
      </c>
      <c r="I6279" s="1" t="s">
        <v>2580</v>
      </c>
      <c r="J6279" s="1">
        <v>75</v>
      </c>
      <c r="K6279" s="1" t="str">
        <f t="shared" si="294"/>
        <v>valid</v>
      </c>
      <c r="L6279" s="1" t="str">
        <f t="shared" si="295"/>
        <v>MID</v>
      </c>
      <c r="M6279" t="str">
        <f t="shared" si="296"/>
        <v>North Indian</v>
      </c>
      <c r="N6279" s="1" t="str" cm="1">
        <f t="array" ref="N6279">_xlfn.IFS(
G6279&lt;=25,"Fast",
G6279&lt;=40,"Medium",
G6279&gt;40,"Slow"
)</f>
        <v>Slow</v>
      </c>
    </row>
    <row r="6280" spans="1:14" x14ac:dyDescent="0.3">
      <c r="A6280" s="1">
        <v>457656</v>
      </c>
      <c r="B6280" s="1" t="s">
        <v>839</v>
      </c>
      <c r="C6280" s="1" t="s">
        <v>115</v>
      </c>
      <c r="D6280" s="1" t="s">
        <v>10736</v>
      </c>
      <c r="E6280" s="1">
        <v>300</v>
      </c>
      <c r="F6280" s="1">
        <v>2.9</v>
      </c>
      <c r="G6280" s="1">
        <v>80</v>
      </c>
      <c r="H6280" s="1" t="s">
        <v>10737</v>
      </c>
      <c r="I6280" s="1" t="s">
        <v>839</v>
      </c>
      <c r="J6280" s="1">
        <v>78</v>
      </c>
      <c r="K6280" s="1" t="str">
        <f t="shared" si="294"/>
        <v>valid</v>
      </c>
      <c r="L6280" s="1" t="str">
        <f t="shared" si="295"/>
        <v>BUDGET</v>
      </c>
      <c r="M6280" t="str">
        <f t="shared" si="296"/>
        <v>Street Food</v>
      </c>
      <c r="N6280" s="1" t="str" cm="1">
        <f t="array" ref="N6280">_xlfn.IFS(
G6280&lt;=25,"Fast",
G6280&lt;=40,"Medium",
G6280&gt;40,"Slow"
)</f>
        <v>Slow</v>
      </c>
    </row>
    <row r="6281" spans="1:14" x14ac:dyDescent="0.3">
      <c r="A6281" s="1">
        <v>457674</v>
      </c>
      <c r="B6281" s="1" t="s">
        <v>3951</v>
      </c>
      <c r="C6281" s="1" t="s">
        <v>91</v>
      </c>
      <c r="D6281" s="1" t="s">
        <v>10738</v>
      </c>
      <c r="E6281" s="1">
        <v>400</v>
      </c>
      <c r="F6281" s="1">
        <v>2.9</v>
      </c>
      <c r="G6281" s="1">
        <v>80</v>
      </c>
      <c r="H6281" s="1" t="s">
        <v>695</v>
      </c>
      <c r="I6281" s="1" t="s">
        <v>3951</v>
      </c>
      <c r="J6281" s="1">
        <v>49</v>
      </c>
      <c r="K6281" s="1" t="str">
        <f t="shared" si="294"/>
        <v>valid</v>
      </c>
      <c r="L6281" s="1" t="str">
        <f t="shared" si="295"/>
        <v>MID</v>
      </c>
      <c r="M6281" t="str">
        <f t="shared" si="296"/>
        <v>Indian</v>
      </c>
      <c r="N6281" s="1" t="str" cm="1">
        <f t="array" ref="N6281">_xlfn.IFS(
G6281&lt;=25,"Fast",
G6281&lt;=40,"Medium",
G6281&gt;40,"Slow"
)</f>
        <v>Slow</v>
      </c>
    </row>
    <row r="6282" spans="1:14" x14ac:dyDescent="0.3">
      <c r="A6282" s="1">
        <v>457742</v>
      </c>
      <c r="B6282" s="1" t="s">
        <v>21</v>
      </c>
      <c r="C6282" s="1" t="s">
        <v>11</v>
      </c>
      <c r="D6282" s="1" t="s">
        <v>10739</v>
      </c>
      <c r="E6282" s="1">
        <v>250</v>
      </c>
      <c r="F6282" s="1">
        <v>2.9</v>
      </c>
      <c r="G6282" s="1">
        <v>80</v>
      </c>
      <c r="H6282" s="1" t="s">
        <v>10740</v>
      </c>
      <c r="I6282" s="1" t="s">
        <v>21</v>
      </c>
      <c r="J6282" s="1">
        <v>63</v>
      </c>
      <c r="K6282" s="1" t="str">
        <f t="shared" si="294"/>
        <v>valid</v>
      </c>
      <c r="L6282" s="1" t="str">
        <f t="shared" si="295"/>
        <v>BUDGET</v>
      </c>
      <c r="M6282" t="str">
        <f t="shared" si="296"/>
        <v>Mexican</v>
      </c>
      <c r="N6282" s="1" t="str" cm="1">
        <f t="array" ref="N6282">_xlfn.IFS(
G6282&lt;=25,"Fast",
G6282&lt;=40,"Medium",
G6282&gt;40,"Slow"
)</f>
        <v>Slow</v>
      </c>
    </row>
    <row r="6283" spans="1:14" x14ac:dyDescent="0.3">
      <c r="A6283" s="1">
        <v>457805</v>
      </c>
      <c r="B6283" s="1" t="s">
        <v>1076</v>
      </c>
      <c r="C6283" s="1" t="s">
        <v>463</v>
      </c>
      <c r="D6283" s="1" t="s">
        <v>10741</v>
      </c>
      <c r="E6283" s="1">
        <v>250</v>
      </c>
      <c r="F6283" s="1">
        <v>2.9</v>
      </c>
      <c r="G6283" s="1">
        <v>80</v>
      </c>
      <c r="H6283" s="1" t="s">
        <v>617</v>
      </c>
      <c r="I6283" s="1" t="s">
        <v>1076</v>
      </c>
      <c r="J6283" s="1">
        <v>50</v>
      </c>
      <c r="K6283" s="1" t="str">
        <f t="shared" si="294"/>
        <v>valid</v>
      </c>
      <c r="L6283" s="1" t="str">
        <f t="shared" si="295"/>
        <v>BUDGET</v>
      </c>
      <c r="M6283" t="str">
        <f t="shared" si="296"/>
        <v>Bakery</v>
      </c>
      <c r="N6283" s="1" t="str" cm="1">
        <f t="array" ref="N6283">_xlfn.IFS(
G6283&lt;=25,"Fast",
G6283&lt;=40,"Medium",
G6283&gt;40,"Slow"
)</f>
        <v>Slow</v>
      </c>
    </row>
    <row r="6284" spans="1:14" x14ac:dyDescent="0.3">
      <c r="A6284" s="1">
        <v>457870</v>
      </c>
      <c r="B6284" s="1" t="s">
        <v>574</v>
      </c>
      <c r="C6284" s="1" t="s">
        <v>68</v>
      </c>
      <c r="D6284" s="1" t="s">
        <v>10742</v>
      </c>
      <c r="E6284" s="1">
        <v>590</v>
      </c>
      <c r="F6284" s="1">
        <v>2.9</v>
      </c>
      <c r="G6284" s="1">
        <v>80</v>
      </c>
      <c r="H6284" s="1" t="s">
        <v>10743</v>
      </c>
      <c r="I6284" s="1" t="s">
        <v>574</v>
      </c>
      <c r="J6284" s="1">
        <v>65</v>
      </c>
      <c r="K6284" s="1" t="str">
        <f t="shared" si="294"/>
        <v>valid</v>
      </c>
      <c r="L6284" s="1" t="str">
        <f t="shared" si="295"/>
        <v>MID</v>
      </c>
      <c r="M6284" t="str">
        <f t="shared" si="296"/>
        <v>South Indian  North Indian</v>
      </c>
      <c r="N6284" s="1" t="str" cm="1">
        <f t="array" ref="N6284">_xlfn.IFS(
G6284&lt;=25,"Fast",
G6284&lt;=40,"Medium",
G6284&gt;40,"Slow"
)</f>
        <v>Slow</v>
      </c>
    </row>
    <row r="6285" spans="1:14" x14ac:dyDescent="0.3">
      <c r="A6285" s="1">
        <v>457931</v>
      </c>
      <c r="B6285" s="1" t="s">
        <v>661</v>
      </c>
      <c r="C6285" s="1" t="s">
        <v>463</v>
      </c>
      <c r="D6285" s="1" t="s">
        <v>10744</v>
      </c>
      <c r="E6285" s="1">
        <v>500</v>
      </c>
      <c r="F6285" s="1">
        <v>2.9</v>
      </c>
      <c r="G6285" s="1">
        <v>80</v>
      </c>
      <c r="H6285" s="1" t="s">
        <v>10745</v>
      </c>
      <c r="I6285" s="1" t="s">
        <v>661</v>
      </c>
      <c r="J6285" s="1">
        <v>88</v>
      </c>
      <c r="K6285" s="1" t="str">
        <f t="shared" si="294"/>
        <v>valid</v>
      </c>
      <c r="L6285" s="1" t="str">
        <f t="shared" si="295"/>
        <v>MID</v>
      </c>
      <c r="M6285" t="str">
        <f t="shared" si="296"/>
        <v>Snacks</v>
      </c>
      <c r="N6285" s="1" t="str" cm="1">
        <f t="array" ref="N6285">_xlfn.IFS(
G6285&lt;=25,"Fast",
G6285&lt;=40,"Medium",
G6285&gt;40,"Slow"
)</f>
        <v>Slow</v>
      </c>
    </row>
    <row r="6286" spans="1:14" x14ac:dyDescent="0.3">
      <c r="A6286" s="1">
        <v>457934</v>
      </c>
      <c r="B6286" s="1" t="s">
        <v>4163</v>
      </c>
      <c r="C6286" s="1" t="s">
        <v>91</v>
      </c>
      <c r="D6286" s="1" t="s">
        <v>10746</v>
      </c>
      <c r="E6286" s="1">
        <v>100</v>
      </c>
      <c r="F6286" s="1">
        <v>2.9</v>
      </c>
      <c r="G6286" s="1">
        <v>80</v>
      </c>
      <c r="H6286" s="1" t="s">
        <v>600</v>
      </c>
      <c r="I6286" s="1" t="s">
        <v>4163</v>
      </c>
      <c r="J6286" s="1">
        <v>57</v>
      </c>
      <c r="K6286" s="1" t="str">
        <f t="shared" si="294"/>
        <v>valid</v>
      </c>
      <c r="L6286" s="1" t="str">
        <f t="shared" si="295"/>
        <v>BUDGET</v>
      </c>
      <c r="M6286" t="str">
        <f t="shared" si="296"/>
        <v>Lebanese</v>
      </c>
      <c r="N6286" s="1" t="str" cm="1">
        <f t="array" ref="N6286">_xlfn.IFS(
G6286&lt;=25,"Fast",
G6286&lt;=40,"Medium",
G6286&gt;40,"Slow"
)</f>
        <v>Slow</v>
      </c>
    </row>
    <row r="6287" spans="1:14" x14ac:dyDescent="0.3">
      <c r="A6287" s="1">
        <v>457973</v>
      </c>
      <c r="B6287" s="1" t="s">
        <v>1855</v>
      </c>
      <c r="C6287" s="1" t="s">
        <v>463</v>
      </c>
      <c r="D6287" s="1" t="s">
        <v>10747</v>
      </c>
      <c r="E6287" s="1">
        <v>400</v>
      </c>
      <c r="F6287" s="1">
        <v>2.9</v>
      </c>
      <c r="G6287" s="1">
        <v>80</v>
      </c>
      <c r="H6287" s="1" t="s">
        <v>10748</v>
      </c>
      <c r="I6287" s="1" t="s">
        <v>1855</v>
      </c>
      <c r="J6287" s="1">
        <v>67</v>
      </c>
      <c r="K6287" s="1" t="str">
        <f t="shared" si="294"/>
        <v>valid</v>
      </c>
      <c r="L6287" s="1" t="str">
        <f t="shared" si="295"/>
        <v>MID</v>
      </c>
      <c r="M6287" t="str">
        <f t="shared" si="296"/>
        <v>Pizzas</v>
      </c>
      <c r="N6287" s="1" t="str" cm="1">
        <f t="array" ref="N6287">_xlfn.IFS(
G6287&lt;=25,"Fast",
G6287&lt;=40,"Medium",
G6287&gt;40,"Slow"
)</f>
        <v>Slow</v>
      </c>
    </row>
    <row r="6288" spans="1:14" x14ac:dyDescent="0.3">
      <c r="A6288" s="1">
        <v>457984</v>
      </c>
      <c r="B6288" s="1" t="s">
        <v>2058</v>
      </c>
      <c r="C6288" s="1" t="s">
        <v>189</v>
      </c>
      <c r="D6288" s="1" t="s">
        <v>10749</v>
      </c>
      <c r="E6288" s="1">
        <v>300</v>
      </c>
      <c r="F6288" s="1">
        <v>2.9</v>
      </c>
      <c r="G6288" s="1">
        <v>80</v>
      </c>
      <c r="H6288" s="1" t="s">
        <v>355</v>
      </c>
      <c r="I6288" s="1" t="s">
        <v>2058</v>
      </c>
      <c r="J6288" s="1">
        <v>77</v>
      </c>
      <c r="K6288" s="1" t="str">
        <f t="shared" si="294"/>
        <v>valid</v>
      </c>
      <c r="L6288" s="1" t="str">
        <f t="shared" si="295"/>
        <v>BUDGET</v>
      </c>
      <c r="M6288" t="str">
        <f t="shared" si="296"/>
        <v>Biryani</v>
      </c>
      <c r="N6288" s="1" t="str" cm="1">
        <f t="array" ref="N6288">_xlfn.IFS(
G6288&lt;=25,"Fast",
G6288&lt;=40,"Medium",
G6288&gt;40,"Slow"
)</f>
        <v>Slow</v>
      </c>
    </row>
    <row r="6289" spans="1:14" x14ac:dyDescent="0.3">
      <c r="A6289" s="1">
        <v>458006</v>
      </c>
      <c r="B6289" s="1" t="s">
        <v>3951</v>
      </c>
      <c r="C6289" s="1" t="s">
        <v>91</v>
      </c>
      <c r="D6289" s="1" t="s">
        <v>10750</v>
      </c>
      <c r="E6289" s="1">
        <v>400</v>
      </c>
      <c r="F6289" s="1">
        <v>2.9</v>
      </c>
      <c r="G6289" s="1">
        <v>80</v>
      </c>
      <c r="H6289" s="1" t="s">
        <v>10751</v>
      </c>
      <c r="I6289" s="1" t="s">
        <v>3951</v>
      </c>
      <c r="J6289" s="1">
        <v>51</v>
      </c>
      <c r="K6289" s="1" t="str">
        <f t="shared" si="294"/>
        <v>valid</v>
      </c>
      <c r="L6289" s="1" t="str">
        <f t="shared" si="295"/>
        <v>MID</v>
      </c>
      <c r="M6289" t="str">
        <f t="shared" si="296"/>
        <v>Mughlai  North Indian</v>
      </c>
      <c r="N6289" s="1" t="str" cm="1">
        <f t="array" ref="N6289">_xlfn.IFS(
G6289&lt;=25,"Fast",
G6289&lt;=40,"Medium",
G6289&gt;40,"Slow"
)</f>
        <v>Slow</v>
      </c>
    </row>
    <row r="6290" spans="1:14" x14ac:dyDescent="0.3">
      <c r="A6290" s="1">
        <v>458108</v>
      </c>
      <c r="B6290" s="1" t="s">
        <v>3057</v>
      </c>
      <c r="C6290" s="1" t="s">
        <v>3052</v>
      </c>
      <c r="D6290" s="1" t="s">
        <v>10752</v>
      </c>
      <c r="E6290" s="1">
        <v>200</v>
      </c>
      <c r="F6290" s="1">
        <v>2.9</v>
      </c>
      <c r="G6290" s="1">
        <v>80</v>
      </c>
      <c r="H6290" s="1" t="s">
        <v>10753</v>
      </c>
      <c r="I6290" s="1" t="s">
        <v>3057</v>
      </c>
      <c r="J6290" s="1">
        <v>46</v>
      </c>
      <c r="K6290" s="1" t="str">
        <f t="shared" si="294"/>
        <v>valid</v>
      </c>
      <c r="L6290" s="1" t="str">
        <f t="shared" si="295"/>
        <v>BUDGET</v>
      </c>
      <c r="M6290" t="str">
        <f t="shared" si="296"/>
        <v>Beverages</v>
      </c>
      <c r="N6290" s="1" t="str" cm="1">
        <f t="array" ref="N6290">_xlfn.IFS(
G6290&lt;=25,"Fast",
G6290&lt;=40,"Medium",
G6290&gt;40,"Slow"
)</f>
        <v>Slow</v>
      </c>
    </row>
    <row r="6291" spans="1:14" x14ac:dyDescent="0.3">
      <c r="A6291" s="1">
        <v>458109</v>
      </c>
      <c r="B6291" s="1" t="s">
        <v>2440</v>
      </c>
      <c r="C6291" s="1" t="s">
        <v>189</v>
      </c>
      <c r="D6291" s="1" t="s">
        <v>10754</v>
      </c>
      <c r="E6291" s="1">
        <v>400</v>
      </c>
      <c r="F6291" s="1">
        <v>2.9</v>
      </c>
      <c r="G6291" s="1">
        <v>80</v>
      </c>
      <c r="H6291" s="1" t="s">
        <v>19</v>
      </c>
      <c r="I6291" s="1" t="s">
        <v>4953</v>
      </c>
      <c r="J6291" s="1">
        <v>81</v>
      </c>
      <c r="K6291" s="1" t="str">
        <f t="shared" si="294"/>
        <v>valid</v>
      </c>
      <c r="L6291" s="1" t="str">
        <f t="shared" si="295"/>
        <v>MID</v>
      </c>
      <c r="M6291" t="str">
        <f t="shared" si="296"/>
        <v>Chinese</v>
      </c>
      <c r="N6291" s="1" t="str" cm="1">
        <f t="array" ref="N6291">_xlfn.IFS(
G6291&lt;=25,"Fast",
G6291&lt;=40,"Medium",
G6291&gt;40,"Slow"
)</f>
        <v>Slow</v>
      </c>
    </row>
    <row r="6292" spans="1:14" x14ac:dyDescent="0.3">
      <c r="A6292" s="1">
        <v>458110</v>
      </c>
      <c r="B6292" s="1" t="s">
        <v>83</v>
      </c>
      <c r="C6292" s="1" t="s">
        <v>68</v>
      </c>
      <c r="D6292" s="1" t="s">
        <v>10755</v>
      </c>
      <c r="E6292" s="1">
        <v>800</v>
      </c>
      <c r="F6292" s="1">
        <v>2.9</v>
      </c>
      <c r="G6292" s="1">
        <v>80</v>
      </c>
      <c r="H6292" s="1" t="s">
        <v>179</v>
      </c>
      <c r="I6292" s="1" t="s">
        <v>83</v>
      </c>
      <c r="J6292" s="1">
        <v>77</v>
      </c>
      <c r="K6292" s="1" t="str">
        <f t="shared" si="294"/>
        <v>valid</v>
      </c>
      <c r="L6292" s="1" t="str">
        <f t="shared" si="295"/>
        <v>PREMIUM</v>
      </c>
      <c r="M6292" t="str">
        <f t="shared" si="296"/>
        <v>Punjabi</v>
      </c>
      <c r="N6292" s="1" t="str" cm="1">
        <f t="array" ref="N6292">_xlfn.IFS(
G6292&lt;=25,"Fast",
G6292&lt;=40,"Medium",
G6292&gt;40,"Slow"
)</f>
        <v>Slow</v>
      </c>
    </row>
    <row r="6293" spans="1:14" x14ac:dyDescent="0.3">
      <c r="A6293" s="1">
        <v>458180</v>
      </c>
      <c r="B6293" s="1" t="s">
        <v>276</v>
      </c>
      <c r="C6293" s="1" t="s">
        <v>115</v>
      </c>
      <c r="D6293" s="1" t="s">
        <v>8960</v>
      </c>
      <c r="E6293" s="1">
        <v>400</v>
      </c>
      <c r="F6293" s="1">
        <v>2.9</v>
      </c>
      <c r="G6293" s="1">
        <v>80</v>
      </c>
      <c r="H6293" s="1" t="s">
        <v>45</v>
      </c>
      <c r="I6293" s="1" t="s">
        <v>276</v>
      </c>
      <c r="J6293" s="1">
        <v>52</v>
      </c>
      <c r="K6293" s="1" t="str">
        <f t="shared" si="294"/>
        <v>valid</v>
      </c>
      <c r="L6293" s="1" t="str">
        <f t="shared" si="295"/>
        <v>MID</v>
      </c>
      <c r="M6293" t="str">
        <f t="shared" si="296"/>
        <v>North Indian</v>
      </c>
      <c r="N6293" s="1" t="str" cm="1">
        <f t="array" ref="N6293">_xlfn.IFS(
G6293&lt;=25,"Fast",
G6293&lt;=40,"Medium",
G6293&gt;40,"Slow"
)</f>
        <v>Slow</v>
      </c>
    </row>
    <row r="6294" spans="1:14" x14ac:dyDescent="0.3">
      <c r="A6294" s="1">
        <v>458190</v>
      </c>
      <c r="B6294" s="1" t="s">
        <v>276</v>
      </c>
      <c r="C6294" s="1" t="s">
        <v>115</v>
      </c>
      <c r="D6294" s="1" t="s">
        <v>10756</v>
      </c>
      <c r="E6294" s="1">
        <v>400</v>
      </c>
      <c r="F6294" s="1">
        <v>2.9</v>
      </c>
      <c r="G6294" s="1">
        <v>80</v>
      </c>
      <c r="H6294" s="1" t="s">
        <v>131</v>
      </c>
      <c r="I6294" s="1" t="s">
        <v>276</v>
      </c>
      <c r="J6294" s="1">
        <v>52</v>
      </c>
      <c r="K6294" s="1" t="str">
        <f t="shared" si="294"/>
        <v>valid</v>
      </c>
      <c r="L6294" s="1" t="str">
        <f t="shared" si="295"/>
        <v>MID</v>
      </c>
      <c r="M6294" t="str">
        <f t="shared" si="296"/>
        <v>North Indian</v>
      </c>
      <c r="N6294" s="1" t="str" cm="1">
        <f t="array" ref="N6294">_xlfn.IFS(
G6294&lt;=25,"Fast",
G6294&lt;=40,"Medium",
G6294&gt;40,"Slow"
)</f>
        <v>Slow</v>
      </c>
    </row>
    <row r="6295" spans="1:14" x14ac:dyDescent="0.3">
      <c r="A6295" s="1">
        <v>458255</v>
      </c>
      <c r="B6295" s="1" t="s">
        <v>276</v>
      </c>
      <c r="C6295" s="1" t="s">
        <v>115</v>
      </c>
      <c r="D6295" s="1" t="s">
        <v>10757</v>
      </c>
      <c r="E6295" s="1">
        <v>400</v>
      </c>
      <c r="F6295" s="1">
        <v>2.9</v>
      </c>
      <c r="G6295" s="1">
        <v>80</v>
      </c>
      <c r="H6295" s="1" t="s">
        <v>45</v>
      </c>
      <c r="I6295" s="1" t="s">
        <v>276</v>
      </c>
      <c r="J6295" s="1">
        <v>52</v>
      </c>
      <c r="K6295" s="1" t="str">
        <f t="shared" si="294"/>
        <v>valid</v>
      </c>
      <c r="L6295" s="1" t="str">
        <f t="shared" si="295"/>
        <v>MID</v>
      </c>
      <c r="M6295" t="str">
        <f t="shared" si="296"/>
        <v>North Indian</v>
      </c>
      <c r="N6295" s="1" t="str" cm="1">
        <f t="array" ref="N6295">_xlfn.IFS(
G6295&lt;=25,"Fast",
G6295&lt;=40,"Medium",
G6295&gt;40,"Slow"
)</f>
        <v>Slow</v>
      </c>
    </row>
    <row r="6296" spans="1:14" x14ac:dyDescent="0.3">
      <c r="A6296" s="1">
        <v>458258</v>
      </c>
      <c r="B6296" s="1" t="s">
        <v>689</v>
      </c>
      <c r="C6296" s="1" t="s">
        <v>383</v>
      </c>
      <c r="D6296" s="1" t="s">
        <v>10758</v>
      </c>
      <c r="E6296" s="1">
        <v>300</v>
      </c>
      <c r="F6296" s="1">
        <v>5</v>
      </c>
      <c r="G6296" s="1">
        <v>20</v>
      </c>
      <c r="H6296" s="1" t="s">
        <v>10759</v>
      </c>
      <c r="I6296" s="1" t="s">
        <v>689</v>
      </c>
      <c r="J6296" s="1">
        <v>73</v>
      </c>
      <c r="K6296" s="1" t="str">
        <f t="shared" si="294"/>
        <v>valid</v>
      </c>
      <c r="L6296" s="1" t="str">
        <f t="shared" si="295"/>
        <v>BUDGET</v>
      </c>
      <c r="M6296" t="str">
        <f t="shared" si="296"/>
        <v>Pizzas</v>
      </c>
      <c r="N6296" s="1" t="str" cm="1">
        <f t="array" ref="N6296">_xlfn.IFS(
G6296&lt;=25,"Fast",
G6296&lt;=40,"Medium",
G6296&gt;40,"Slow"
)</f>
        <v>Fast</v>
      </c>
    </row>
    <row r="6297" spans="1:14" x14ac:dyDescent="0.3">
      <c r="A6297" s="1">
        <v>458302</v>
      </c>
      <c r="B6297" s="1" t="s">
        <v>683</v>
      </c>
      <c r="C6297" s="1" t="s">
        <v>91</v>
      </c>
      <c r="D6297" s="1" t="s">
        <v>10760</v>
      </c>
      <c r="E6297" s="1">
        <v>300</v>
      </c>
      <c r="F6297" s="1">
        <v>2.9</v>
      </c>
      <c r="G6297" s="1">
        <v>80</v>
      </c>
      <c r="H6297" s="1" t="s">
        <v>1068</v>
      </c>
      <c r="I6297" s="1" t="s">
        <v>683</v>
      </c>
      <c r="J6297" s="1">
        <v>42</v>
      </c>
      <c r="K6297" s="1" t="str">
        <f t="shared" si="294"/>
        <v>valid</v>
      </c>
      <c r="L6297" s="1" t="str">
        <f t="shared" si="295"/>
        <v>BUDGET</v>
      </c>
      <c r="M6297" t="str">
        <f t="shared" si="296"/>
        <v>Indian</v>
      </c>
      <c r="N6297" s="1" t="str" cm="1">
        <f t="array" ref="N6297">_xlfn.IFS(
G6297&lt;=25,"Fast",
G6297&lt;=40,"Medium",
G6297&gt;40,"Slow"
)</f>
        <v>Slow</v>
      </c>
    </row>
    <row r="6298" spans="1:14" x14ac:dyDescent="0.3">
      <c r="A6298" s="1">
        <v>458328</v>
      </c>
      <c r="B6298" s="1" t="s">
        <v>3227</v>
      </c>
      <c r="C6298" s="1" t="s">
        <v>3052</v>
      </c>
      <c r="D6298" s="1" t="s">
        <v>10761</v>
      </c>
      <c r="E6298" s="1">
        <v>200</v>
      </c>
      <c r="F6298" s="1">
        <v>2.9</v>
      </c>
      <c r="G6298" s="1">
        <v>80</v>
      </c>
      <c r="H6298" s="1" t="s">
        <v>10762</v>
      </c>
      <c r="I6298" s="1" t="s">
        <v>3227</v>
      </c>
      <c r="J6298" s="1">
        <v>59</v>
      </c>
      <c r="K6298" s="1" t="str">
        <f t="shared" si="294"/>
        <v>valid</v>
      </c>
      <c r="L6298" s="1" t="str">
        <f t="shared" si="295"/>
        <v>BUDGET</v>
      </c>
      <c r="M6298" t="str">
        <f t="shared" si="296"/>
        <v>Pizzas</v>
      </c>
      <c r="N6298" s="1" t="str" cm="1">
        <f t="array" ref="N6298">_xlfn.IFS(
G6298&lt;=25,"Fast",
G6298&lt;=40,"Medium",
G6298&gt;40,"Slow"
)</f>
        <v>Slow</v>
      </c>
    </row>
    <row r="6299" spans="1:14" x14ac:dyDescent="0.3">
      <c r="A6299" s="1">
        <v>458329</v>
      </c>
      <c r="B6299" s="1" t="s">
        <v>4166</v>
      </c>
      <c r="C6299" s="1" t="s">
        <v>189</v>
      </c>
      <c r="D6299" s="1" t="s">
        <v>10763</v>
      </c>
      <c r="E6299" s="1">
        <v>200</v>
      </c>
      <c r="F6299" s="1">
        <v>2.9</v>
      </c>
      <c r="G6299" s="1">
        <v>80</v>
      </c>
      <c r="H6299" s="1" t="s">
        <v>1809</v>
      </c>
      <c r="I6299" s="1" t="s">
        <v>4166</v>
      </c>
      <c r="J6299" s="1">
        <v>69</v>
      </c>
      <c r="K6299" s="1" t="str">
        <f t="shared" si="294"/>
        <v>valid</v>
      </c>
      <c r="L6299" s="1" t="str">
        <f t="shared" si="295"/>
        <v>BUDGET</v>
      </c>
      <c r="M6299" t="str">
        <f t="shared" si="296"/>
        <v>Chinese</v>
      </c>
      <c r="N6299" s="1" t="str" cm="1">
        <f t="array" ref="N6299">_xlfn.IFS(
G6299&lt;=25,"Fast",
G6299&lt;=40,"Medium",
G6299&gt;40,"Slow"
)</f>
        <v>Slow</v>
      </c>
    </row>
    <row r="6300" spans="1:14" x14ac:dyDescent="0.3">
      <c r="A6300" s="1">
        <v>458352</v>
      </c>
      <c r="B6300" s="1" t="s">
        <v>3639</v>
      </c>
      <c r="C6300" s="1" t="s">
        <v>115</v>
      </c>
      <c r="D6300" s="1" t="s">
        <v>10764</v>
      </c>
      <c r="E6300" s="1">
        <v>240</v>
      </c>
      <c r="F6300" s="1">
        <v>2.9</v>
      </c>
      <c r="G6300" s="1">
        <v>80</v>
      </c>
      <c r="H6300" s="1" t="s">
        <v>8073</v>
      </c>
      <c r="I6300" s="1" t="s">
        <v>3639</v>
      </c>
      <c r="J6300" s="1">
        <v>37</v>
      </c>
      <c r="K6300" s="1" t="str">
        <f t="shared" si="294"/>
        <v>valid</v>
      </c>
      <c r="L6300" s="1" t="str">
        <f t="shared" si="295"/>
        <v>BUDGET</v>
      </c>
      <c r="M6300" t="str">
        <f t="shared" si="296"/>
        <v>Thalis</v>
      </c>
      <c r="N6300" s="1" t="str" cm="1">
        <f t="array" ref="N6300">_xlfn.IFS(
G6300&lt;=25,"Fast",
G6300&lt;=40,"Medium",
G6300&gt;40,"Slow"
)</f>
        <v>Slow</v>
      </c>
    </row>
    <row r="6301" spans="1:14" x14ac:dyDescent="0.3">
      <c r="A6301" s="1">
        <v>458365</v>
      </c>
      <c r="B6301" s="1" t="s">
        <v>125</v>
      </c>
      <c r="C6301" s="1" t="s">
        <v>115</v>
      </c>
      <c r="D6301" s="1" t="s">
        <v>10765</v>
      </c>
      <c r="E6301" s="1">
        <v>400</v>
      </c>
      <c r="F6301" s="1">
        <v>2.9</v>
      </c>
      <c r="G6301" s="1">
        <v>80</v>
      </c>
      <c r="H6301" s="1" t="s">
        <v>184</v>
      </c>
      <c r="I6301" s="1" t="s">
        <v>125</v>
      </c>
      <c r="J6301" s="1">
        <v>76</v>
      </c>
      <c r="K6301" s="1" t="str">
        <f t="shared" si="294"/>
        <v>valid</v>
      </c>
      <c r="L6301" s="1" t="str">
        <f t="shared" si="295"/>
        <v>MID</v>
      </c>
      <c r="M6301" t="str">
        <f t="shared" si="296"/>
        <v>Fast Food</v>
      </c>
      <c r="N6301" s="1" t="str" cm="1">
        <f t="array" ref="N6301">_xlfn.IFS(
G6301&lt;=25,"Fast",
G6301&lt;=40,"Medium",
G6301&gt;40,"Slow"
)</f>
        <v>Slow</v>
      </c>
    </row>
    <row r="6302" spans="1:14" x14ac:dyDescent="0.3">
      <c r="A6302" s="1">
        <v>458404</v>
      </c>
      <c r="B6302" s="1" t="s">
        <v>745</v>
      </c>
      <c r="C6302" s="1" t="s">
        <v>383</v>
      </c>
      <c r="D6302" s="1" t="s">
        <v>10766</v>
      </c>
      <c r="E6302" s="1">
        <v>500</v>
      </c>
      <c r="F6302" s="1">
        <v>2.9</v>
      </c>
      <c r="G6302" s="1">
        <v>80</v>
      </c>
      <c r="H6302" s="1" t="s">
        <v>9960</v>
      </c>
      <c r="I6302" s="1" t="s">
        <v>745</v>
      </c>
      <c r="J6302" s="1">
        <v>58</v>
      </c>
      <c r="K6302" s="1" t="str">
        <f t="shared" si="294"/>
        <v>valid</v>
      </c>
      <c r="L6302" s="1" t="str">
        <f t="shared" si="295"/>
        <v>MID</v>
      </c>
      <c r="M6302" t="str">
        <f t="shared" si="296"/>
        <v>Indian</v>
      </c>
      <c r="N6302" s="1" t="str" cm="1">
        <f t="array" ref="N6302">_xlfn.IFS(
G6302&lt;=25,"Fast",
G6302&lt;=40,"Medium",
G6302&gt;40,"Slow"
)</f>
        <v>Slow</v>
      </c>
    </row>
    <row r="6303" spans="1:14" x14ac:dyDescent="0.3">
      <c r="A6303" s="1">
        <v>458465</v>
      </c>
      <c r="B6303" s="1" t="s">
        <v>1029</v>
      </c>
      <c r="C6303" s="1" t="s">
        <v>463</v>
      </c>
      <c r="D6303" s="1" t="s">
        <v>10767</v>
      </c>
      <c r="E6303" s="1">
        <v>200</v>
      </c>
      <c r="F6303" s="1">
        <v>2.9</v>
      </c>
      <c r="G6303" s="1">
        <v>80</v>
      </c>
      <c r="H6303" s="1" t="s">
        <v>1676</v>
      </c>
      <c r="I6303" s="1" t="s">
        <v>1029</v>
      </c>
      <c r="J6303" s="1">
        <v>73</v>
      </c>
      <c r="K6303" s="1" t="str">
        <f t="shared" si="294"/>
        <v>valid</v>
      </c>
      <c r="L6303" s="1" t="str">
        <f t="shared" si="295"/>
        <v>BUDGET</v>
      </c>
      <c r="M6303" t="str">
        <f t="shared" si="296"/>
        <v>American</v>
      </c>
      <c r="N6303" s="1" t="str" cm="1">
        <f t="array" ref="N6303">_xlfn.IFS(
G6303&lt;=25,"Fast",
G6303&lt;=40,"Medium",
G6303&gt;40,"Slow"
)</f>
        <v>Slow</v>
      </c>
    </row>
    <row r="6304" spans="1:14" x14ac:dyDescent="0.3">
      <c r="A6304" s="1">
        <v>458470</v>
      </c>
      <c r="B6304" s="1" t="s">
        <v>3057</v>
      </c>
      <c r="C6304" s="1" t="s">
        <v>3052</v>
      </c>
      <c r="D6304" s="1" t="s">
        <v>10768</v>
      </c>
      <c r="E6304" s="1">
        <v>200</v>
      </c>
      <c r="F6304" s="1">
        <v>2.9</v>
      </c>
      <c r="G6304" s="1">
        <v>80</v>
      </c>
      <c r="H6304" s="1" t="s">
        <v>10505</v>
      </c>
      <c r="I6304" s="1" t="s">
        <v>3057</v>
      </c>
      <c r="J6304" s="1">
        <v>46</v>
      </c>
      <c r="K6304" s="1" t="str">
        <f t="shared" si="294"/>
        <v>valid</v>
      </c>
      <c r="L6304" s="1" t="str">
        <f t="shared" si="295"/>
        <v>BUDGET</v>
      </c>
      <c r="M6304" t="str">
        <f t="shared" si="296"/>
        <v>Gujarati</v>
      </c>
      <c r="N6304" s="1" t="str" cm="1">
        <f t="array" ref="N6304">_xlfn.IFS(
G6304&lt;=25,"Fast",
G6304&lt;=40,"Medium",
G6304&gt;40,"Slow"
)</f>
        <v>Slow</v>
      </c>
    </row>
    <row r="6305" spans="1:14" x14ac:dyDescent="0.3">
      <c r="A6305" s="1">
        <v>458491</v>
      </c>
      <c r="B6305" s="1" t="s">
        <v>1654</v>
      </c>
      <c r="C6305" s="1" t="s">
        <v>68</v>
      </c>
      <c r="D6305" s="1" t="s">
        <v>10769</v>
      </c>
      <c r="E6305" s="1">
        <v>250</v>
      </c>
      <c r="F6305" s="1">
        <v>2.9</v>
      </c>
      <c r="G6305" s="1">
        <v>80</v>
      </c>
      <c r="H6305" s="1" t="s">
        <v>10770</v>
      </c>
      <c r="I6305" s="1" t="s">
        <v>1654</v>
      </c>
      <c r="J6305" s="1">
        <v>53</v>
      </c>
      <c r="K6305" s="1" t="str">
        <f t="shared" si="294"/>
        <v>valid</v>
      </c>
      <c r="L6305" s="1" t="str">
        <f t="shared" si="295"/>
        <v>BUDGET</v>
      </c>
      <c r="M6305" t="str">
        <f t="shared" si="296"/>
        <v>Chinese</v>
      </c>
      <c r="N6305" s="1" t="str" cm="1">
        <f t="array" ref="N6305">_xlfn.IFS(
G6305&lt;=25,"Fast",
G6305&lt;=40,"Medium",
G6305&gt;40,"Slow"
)</f>
        <v>Slow</v>
      </c>
    </row>
    <row r="6306" spans="1:14" x14ac:dyDescent="0.3">
      <c r="A6306" s="1">
        <v>458570</v>
      </c>
      <c r="B6306" s="1" t="s">
        <v>745</v>
      </c>
      <c r="C6306" s="1" t="s">
        <v>383</v>
      </c>
      <c r="D6306" s="1" t="s">
        <v>10771</v>
      </c>
      <c r="E6306" s="1">
        <v>200</v>
      </c>
      <c r="F6306" s="1">
        <v>2.9</v>
      </c>
      <c r="G6306" s="1">
        <v>80</v>
      </c>
      <c r="H6306" s="1" t="s">
        <v>10772</v>
      </c>
      <c r="I6306" s="1" t="s">
        <v>745</v>
      </c>
      <c r="J6306" s="1">
        <v>46</v>
      </c>
      <c r="K6306" s="1" t="str">
        <f t="shared" si="294"/>
        <v>valid</v>
      </c>
      <c r="L6306" s="1" t="str">
        <f t="shared" si="295"/>
        <v>BUDGET</v>
      </c>
      <c r="M6306" t="str">
        <f t="shared" si="296"/>
        <v>Indian</v>
      </c>
      <c r="N6306" s="1" t="str" cm="1">
        <f t="array" ref="N6306">_xlfn.IFS(
G6306&lt;=25,"Fast",
G6306&lt;=40,"Medium",
G6306&gt;40,"Slow"
)</f>
        <v>Slow</v>
      </c>
    </row>
    <row r="6307" spans="1:14" x14ac:dyDescent="0.3">
      <c r="A6307" s="1">
        <v>458664</v>
      </c>
      <c r="B6307" s="1" t="s">
        <v>1051</v>
      </c>
      <c r="C6307" s="1" t="s">
        <v>189</v>
      </c>
      <c r="D6307" s="1" t="s">
        <v>10773</v>
      </c>
      <c r="E6307" s="1">
        <v>200</v>
      </c>
      <c r="F6307" s="1">
        <v>2.9</v>
      </c>
      <c r="G6307" s="1">
        <v>80</v>
      </c>
      <c r="H6307" s="1" t="s">
        <v>5016</v>
      </c>
      <c r="I6307" s="1" t="s">
        <v>1051</v>
      </c>
      <c r="J6307" s="1">
        <v>58</v>
      </c>
      <c r="K6307" s="1" t="str">
        <f t="shared" si="294"/>
        <v>valid</v>
      </c>
      <c r="L6307" s="1" t="str">
        <f t="shared" si="295"/>
        <v>BUDGET</v>
      </c>
      <c r="M6307" t="str">
        <f t="shared" si="296"/>
        <v>Chinese  Indian</v>
      </c>
      <c r="N6307" s="1" t="str" cm="1">
        <f t="array" ref="N6307">_xlfn.IFS(
G6307&lt;=25,"Fast",
G6307&lt;=40,"Medium",
G6307&gt;40,"Slow"
)</f>
        <v>Slow</v>
      </c>
    </row>
    <row r="6308" spans="1:14" x14ac:dyDescent="0.3">
      <c r="A6308" s="1">
        <v>458731</v>
      </c>
      <c r="B6308" s="1" t="s">
        <v>276</v>
      </c>
      <c r="C6308" s="1" t="s">
        <v>115</v>
      </c>
      <c r="D6308" s="1" t="s">
        <v>10774</v>
      </c>
      <c r="E6308" s="1">
        <v>380</v>
      </c>
      <c r="F6308" s="1">
        <v>2.9</v>
      </c>
      <c r="G6308" s="1">
        <v>80</v>
      </c>
      <c r="H6308" s="1" t="s">
        <v>7045</v>
      </c>
      <c r="I6308" s="1" t="s">
        <v>276</v>
      </c>
      <c r="J6308" s="1">
        <v>56</v>
      </c>
      <c r="K6308" s="1" t="str">
        <f t="shared" si="294"/>
        <v>valid</v>
      </c>
      <c r="L6308" s="1" t="str">
        <f t="shared" si="295"/>
        <v>MID</v>
      </c>
      <c r="M6308" t="str">
        <f t="shared" si="296"/>
        <v>Indian</v>
      </c>
      <c r="N6308" s="1" t="str" cm="1">
        <f t="array" ref="N6308">_xlfn.IFS(
G6308&lt;=25,"Fast",
G6308&lt;=40,"Medium",
G6308&gt;40,"Slow"
)</f>
        <v>Slow</v>
      </c>
    </row>
    <row r="6309" spans="1:14" x14ac:dyDescent="0.3">
      <c r="A6309" s="1">
        <v>458764</v>
      </c>
      <c r="B6309" s="1" t="s">
        <v>4185</v>
      </c>
      <c r="C6309" s="1" t="s">
        <v>189</v>
      </c>
      <c r="D6309" s="1" t="s">
        <v>10775</v>
      </c>
      <c r="E6309" s="1">
        <v>300</v>
      </c>
      <c r="F6309" s="1">
        <v>2.9</v>
      </c>
      <c r="G6309" s="1">
        <v>80</v>
      </c>
      <c r="H6309" s="1" t="s">
        <v>10776</v>
      </c>
      <c r="I6309" s="1" t="s">
        <v>4185</v>
      </c>
      <c r="J6309" s="1">
        <v>79</v>
      </c>
      <c r="K6309" s="1" t="str">
        <f t="shared" si="294"/>
        <v>valid</v>
      </c>
      <c r="L6309" s="1" t="str">
        <f t="shared" si="295"/>
        <v>BUDGET</v>
      </c>
      <c r="M6309" t="str">
        <f t="shared" si="296"/>
        <v>Chinese</v>
      </c>
      <c r="N6309" s="1" t="str" cm="1">
        <f t="array" ref="N6309">_xlfn.IFS(
G6309&lt;=25,"Fast",
G6309&lt;=40,"Medium",
G6309&gt;40,"Slow"
)</f>
        <v>Slow</v>
      </c>
    </row>
    <row r="6310" spans="1:14" x14ac:dyDescent="0.3">
      <c r="A6310" s="1">
        <v>458779</v>
      </c>
      <c r="B6310" s="1" t="s">
        <v>10777</v>
      </c>
      <c r="C6310" s="1" t="s">
        <v>115</v>
      </c>
      <c r="D6310" s="1" t="s">
        <v>10778</v>
      </c>
      <c r="E6310" s="1">
        <v>200</v>
      </c>
      <c r="F6310" s="1">
        <v>2.9</v>
      </c>
      <c r="G6310" s="1">
        <v>80</v>
      </c>
      <c r="H6310" s="1" t="s">
        <v>19</v>
      </c>
      <c r="I6310" s="1" t="s">
        <v>10777</v>
      </c>
      <c r="J6310" s="1">
        <v>53</v>
      </c>
      <c r="K6310" s="1" t="str">
        <f t="shared" si="294"/>
        <v>valid</v>
      </c>
      <c r="L6310" s="1" t="str">
        <f t="shared" si="295"/>
        <v>BUDGET</v>
      </c>
      <c r="M6310" t="str">
        <f t="shared" si="296"/>
        <v>Chinese</v>
      </c>
      <c r="N6310" s="1" t="str" cm="1">
        <f t="array" ref="N6310">_xlfn.IFS(
G6310&lt;=25,"Fast",
G6310&lt;=40,"Medium",
G6310&gt;40,"Slow"
)</f>
        <v>Slow</v>
      </c>
    </row>
    <row r="6311" spans="1:14" x14ac:dyDescent="0.3">
      <c r="A6311" s="1">
        <v>458836</v>
      </c>
      <c r="B6311" s="1" t="s">
        <v>659</v>
      </c>
      <c r="C6311" s="1" t="s">
        <v>463</v>
      </c>
      <c r="D6311" s="1" t="s">
        <v>10779</v>
      </c>
      <c r="E6311" s="1">
        <v>400</v>
      </c>
      <c r="F6311" s="1">
        <v>2.9</v>
      </c>
      <c r="G6311" s="1">
        <v>80</v>
      </c>
      <c r="H6311" s="1" t="s">
        <v>10780</v>
      </c>
      <c r="I6311" s="1" t="s">
        <v>659</v>
      </c>
      <c r="J6311" s="1">
        <v>75</v>
      </c>
      <c r="K6311" s="1" t="str">
        <f t="shared" si="294"/>
        <v>valid</v>
      </c>
      <c r="L6311" s="1" t="str">
        <f t="shared" si="295"/>
        <v>MID</v>
      </c>
      <c r="M6311" t="str">
        <f t="shared" si="296"/>
        <v>North Indian</v>
      </c>
      <c r="N6311" s="1" t="str" cm="1">
        <f t="array" ref="N6311">_xlfn.IFS(
G6311&lt;=25,"Fast",
G6311&lt;=40,"Medium",
G6311&gt;40,"Slow"
)</f>
        <v>Slow</v>
      </c>
    </row>
    <row r="6312" spans="1:14" x14ac:dyDescent="0.3">
      <c r="A6312" s="1">
        <v>458858</v>
      </c>
      <c r="B6312" s="1" t="s">
        <v>10781</v>
      </c>
      <c r="C6312" s="1" t="s">
        <v>91</v>
      </c>
      <c r="D6312" s="1" t="s">
        <v>4592</v>
      </c>
      <c r="E6312" s="1">
        <v>400</v>
      </c>
      <c r="F6312" s="1">
        <v>2.9</v>
      </c>
      <c r="G6312" s="1">
        <v>80</v>
      </c>
      <c r="H6312" s="1" t="s">
        <v>10782</v>
      </c>
      <c r="I6312" s="1" t="s">
        <v>10783</v>
      </c>
      <c r="J6312" s="1">
        <v>48</v>
      </c>
      <c r="K6312" s="1" t="str">
        <f t="shared" si="294"/>
        <v>valid</v>
      </c>
      <c r="L6312" s="1" t="str">
        <f t="shared" si="295"/>
        <v>MID</v>
      </c>
      <c r="M6312" t="str">
        <f t="shared" si="296"/>
        <v>Tibetan  Chinese  Asian  Snacks  Continental  Desserts  Beverages</v>
      </c>
      <c r="N6312" s="1" t="str" cm="1">
        <f t="array" ref="N6312">_xlfn.IFS(
G6312&lt;=25,"Fast",
G6312&lt;=40,"Medium",
G6312&gt;40,"Slow"
)</f>
        <v>Slow</v>
      </c>
    </row>
    <row r="6313" spans="1:14" x14ac:dyDescent="0.3">
      <c r="A6313" s="1">
        <v>458863</v>
      </c>
      <c r="B6313" s="1" t="s">
        <v>4237</v>
      </c>
      <c r="C6313" s="1" t="s">
        <v>2068</v>
      </c>
      <c r="D6313" s="1" t="s">
        <v>10784</v>
      </c>
      <c r="E6313" s="1">
        <v>500</v>
      </c>
      <c r="F6313" s="1">
        <v>2.9</v>
      </c>
      <c r="G6313" s="1">
        <v>80</v>
      </c>
      <c r="H6313" s="1" t="s">
        <v>252</v>
      </c>
      <c r="I6313" s="1" t="s">
        <v>4237</v>
      </c>
      <c r="J6313" s="1">
        <v>56</v>
      </c>
      <c r="K6313" s="1" t="str">
        <f t="shared" si="294"/>
        <v>valid</v>
      </c>
      <c r="L6313" s="1" t="str">
        <f t="shared" si="295"/>
        <v>MID</v>
      </c>
      <c r="M6313" t="str">
        <f t="shared" si="296"/>
        <v>North Indian</v>
      </c>
      <c r="N6313" s="1" t="str" cm="1">
        <f t="array" ref="N6313">_xlfn.IFS(
G6313&lt;=25,"Fast",
G6313&lt;=40,"Medium",
G6313&gt;40,"Slow"
)</f>
        <v>Slow</v>
      </c>
    </row>
    <row r="6314" spans="1:14" x14ac:dyDescent="0.3">
      <c r="A6314" s="1">
        <v>458919</v>
      </c>
      <c r="B6314" s="1" t="s">
        <v>3097</v>
      </c>
      <c r="C6314" s="1" t="s">
        <v>3052</v>
      </c>
      <c r="D6314" s="1" t="s">
        <v>10785</v>
      </c>
      <c r="E6314" s="1">
        <v>200</v>
      </c>
      <c r="F6314" s="1">
        <v>2.9</v>
      </c>
      <c r="G6314" s="1">
        <v>80</v>
      </c>
      <c r="H6314" s="1" t="s">
        <v>10786</v>
      </c>
      <c r="I6314" s="1" t="s">
        <v>3097</v>
      </c>
      <c r="J6314" s="1">
        <v>58</v>
      </c>
      <c r="K6314" s="1" t="str">
        <f t="shared" si="294"/>
        <v>valid</v>
      </c>
      <c r="L6314" s="1" t="str">
        <f t="shared" si="295"/>
        <v>BUDGET</v>
      </c>
      <c r="M6314" t="str">
        <f t="shared" si="296"/>
        <v>North Indian</v>
      </c>
      <c r="N6314" s="1" t="str" cm="1">
        <f t="array" ref="N6314">_xlfn.IFS(
G6314&lt;=25,"Fast",
G6314&lt;=40,"Medium",
G6314&gt;40,"Slow"
)</f>
        <v>Slow</v>
      </c>
    </row>
    <row r="6315" spans="1:14" x14ac:dyDescent="0.3">
      <c r="A6315" s="1">
        <v>458958</v>
      </c>
      <c r="B6315" s="1" t="s">
        <v>2092</v>
      </c>
      <c r="C6315" s="1" t="s">
        <v>2068</v>
      </c>
      <c r="D6315" s="1" t="s">
        <v>10787</v>
      </c>
      <c r="E6315" s="1">
        <v>400</v>
      </c>
      <c r="F6315" s="1">
        <v>2.9</v>
      </c>
      <c r="G6315" s="1">
        <v>80</v>
      </c>
      <c r="H6315" s="1" t="s">
        <v>3266</v>
      </c>
      <c r="I6315" s="1" t="s">
        <v>2092</v>
      </c>
      <c r="J6315" s="1">
        <v>49</v>
      </c>
      <c r="K6315" s="1" t="str">
        <f t="shared" si="294"/>
        <v>valid</v>
      </c>
      <c r="L6315" s="1" t="str">
        <f t="shared" si="295"/>
        <v>MID</v>
      </c>
      <c r="M6315" t="str">
        <f t="shared" si="296"/>
        <v>North Indian</v>
      </c>
      <c r="N6315" s="1" t="str" cm="1">
        <f t="array" ref="N6315">_xlfn.IFS(
G6315&lt;=25,"Fast",
G6315&lt;=40,"Medium",
G6315&gt;40,"Slow"
)</f>
        <v>Slow</v>
      </c>
    </row>
    <row r="6316" spans="1:14" x14ac:dyDescent="0.3">
      <c r="A6316" s="1">
        <v>459010</v>
      </c>
      <c r="B6316" s="1" t="s">
        <v>1715</v>
      </c>
      <c r="C6316" s="1" t="s">
        <v>68</v>
      </c>
      <c r="D6316" s="1" t="s">
        <v>10788</v>
      </c>
      <c r="E6316" s="1">
        <v>338</v>
      </c>
      <c r="F6316" s="1">
        <v>2.9</v>
      </c>
      <c r="G6316" s="1">
        <v>80</v>
      </c>
      <c r="H6316" s="1" t="s">
        <v>10789</v>
      </c>
      <c r="I6316" s="1" t="s">
        <v>1715</v>
      </c>
      <c r="J6316" s="1">
        <v>33</v>
      </c>
      <c r="K6316" s="1" t="str">
        <f t="shared" si="294"/>
        <v>valid</v>
      </c>
      <c r="L6316" s="1" t="str">
        <f t="shared" si="295"/>
        <v>MID</v>
      </c>
      <c r="M6316" t="str">
        <f t="shared" si="296"/>
        <v>Pizzas</v>
      </c>
      <c r="N6316" s="1" t="str" cm="1">
        <f t="array" ref="N6316">_xlfn.IFS(
G6316&lt;=25,"Fast",
G6316&lt;=40,"Medium",
G6316&gt;40,"Slow"
)</f>
        <v>Slow</v>
      </c>
    </row>
    <row r="6317" spans="1:14" x14ac:dyDescent="0.3">
      <c r="A6317" s="1">
        <v>459098</v>
      </c>
      <c r="B6317" s="1" t="s">
        <v>574</v>
      </c>
      <c r="C6317" s="1" t="s">
        <v>68</v>
      </c>
      <c r="D6317" s="1" t="s">
        <v>10790</v>
      </c>
      <c r="E6317" s="1">
        <v>200</v>
      </c>
      <c r="F6317" s="1">
        <v>2.9</v>
      </c>
      <c r="G6317" s="1">
        <v>80</v>
      </c>
      <c r="H6317" s="1" t="s">
        <v>617</v>
      </c>
      <c r="I6317" s="1" t="s">
        <v>574</v>
      </c>
      <c r="J6317" s="1">
        <v>54</v>
      </c>
      <c r="K6317" s="1" t="str">
        <f t="shared" si="294"/>
        <v>valid</v>
      </c>
      <c r="L6317" s="1" t="str">
        <f t="shared" si="295"/>
        <v>BUDGET</v>
      </c>
      <c r="M6317" t="str">
        <f t="shared" si="296"/>
        <v>Bakery</v>
      </c>
      <c r="N6317" s="1" t="str" cm="1">
        <f t="array" ref="N6317">_xlfn.IFS(
G6317&lt;=25,"Fast",
G6317&lt;=40,"Medium",
G6317&gt;40,"Slow"
)</f>
        <v>Slow</v>
      </c>
    </row>
    <row r="6318" spans="1:14" x14ac:dyDescent="0.3">
      <c r="A6318" s="1">
        <v>459153</v>
      </c>
      <c r="B6318" s="1" t="s">
        <v>2478</v>
      </c>
      <c r="C6318" s="1" t="s">
        <v>2068</v>
      </c>
      <c r="D6318" s="1" t="s">
        <v>10791</v>
      </c>
      <c r="E6318" s="1">
        <v>100</v>
      </c>
      <c r="F6318" s="1">
        <v>2.9</v>
      </c>
      <c r="G6318" s="1">
        <v>80</v>
      </c>
      <c r="H6318" s="1" t="s">
        <v>10792</v>
      </c>
      <c r="I6318" s="1" t="s">
        <v>2478</v>
      </c>
      <c r="J6318" s="1">
        <v>47</v>
      </c>
      <c r="K6318" s="1" t="str">
        <f t="shared" si="294"/>
        <v>valid</v>
      </c>
      <c r="L6318" s="1" t="str">
        <f t="shared" si="295"/>
        <v>BUDGET</v>
      </c>
      <c r="M6318" t="str">
        <f t="shared" si="296"/>
        <v>Snacks</v>
      </c>
      <c r="N6318" s="1" t="str" cm="1">
        <f t="array" ref="N6318">_xlfn.IFS(
G6318&lt;=25,"Fast",
G6318&lt;=40,"Medium",
G6318&gt;40,"Slow"
)</f>
        <v>Slow</v>
      </c>
    </row>
    <row r="6319" spans="1:14" x14ac:dyDescent="0.3">
      <c r="A6319" s="1">
        <v>459212</v>
      </c>
      <c r="B6319" s="1" t="s">
        <v>3227</v>
      </c>
      <c r="C6319" s="1" t="s">
        <v>3052</v>
      </c>
      <c r="D6319" s="1" t="s">
        <v>10793</v>
      </c>
      <c r="E6319" s="1">
        <v>200</v>
      </c>
      <c r="F6319" s="1">
        <v>2.9</v>
      </c>
      <c r="G6319" s="1">
        <v>80</v>
      </c>
      <c r="H6319" s="1" t="s">
        <v>10794</v>
      </c>
      <c r="I6319" s="1" t="s">
        <v>3227</v>
      </c>
      <c r="J6319" s="1">
        <v>46</v>
      </c>
      <c r="K6319" s="1" t="str">
        <f t="shared" si="294"/>
        <v>valid</v>
      </c>
      <c r="L6319" s="1" t="str">
        <f t="shared" si="295"/>
        <v>BUDGET</v>
      </c>
      <c r="M6319" t="str">
        <f t="shared" si="296"/>
        <v>Pastas</v>
      </c>
      <c r="N6319" s="1" t="str" cm="1">
        <f t="array" ref="N6319">_xlfn.IFS(
G6319&lt;=25,"Fast",
G6319&lt;=40,"Medium",
G6319&gt;40,"Slow"
)</f>
        <v>Slow</v>
      </c>
    </row>
    <row r="6320" spans="1:14" x14ac:dyDescent="0.3">
      <c r="A6320" s="1">
        <v>459317</v>
      </c>
      <c r="B6320" s="1" t="s">
        <v>738</v>
      </c>
      <c r="C6320" s="1" t="s">
        <v>463</v>
      </c>
      <c r="D6320" s="1" t="s">
        <v>10795</v>
      </c>
      <c r="E6320" s="1">
        <v>160</v>
      </c>
      <c r="F6320" s="1">
        <v>2.9</v>
      </c>
      <c r="G6320" s="1">
        <v>80</v>
      </c>
      <c r="H6320" s="1" t="s">
        <v>10796</v>
      </c>
      <c r="I6320" s="1" t="s">
        <v>738</v>
      </c>
      <c r="J6320" s="1">
        <v>44</v>
      </c>
      <c r="K6320" s="1" t="str">
        <f t="shared" si="294"/>
        <v>valid</v>
      </c>
      <c r="L6320" s="1" t="str">
        <f t="shared" si="295"/>
        <v>BUDGET</v>
      </c>
      <c r="M6320" t="str">
        <f t="shared" si="296"/>
        <v>American</v>
      </c>
      <c r="N6320" s="1" t="str" cm="1">
        <f t="array" ref="N6320">_xlfn.IFS(
G6320&lt;=25,"Fast",
G6320&lt;=40,"Medium",
G6320&gt;40,"Slow"
)</f>
        <v>Slow</v>
      </c>
    </row>
    <row r="6321" spans="1:14" x14ac:dyDescent="0.3">
      <c r="A6321" s="1">
        <v>459383</v>
      </c>
      <c r="B6321" s="1" t="s">
        <v>5668</v>
      </c>
      <c r="C6321" s="1" t="s">
        <v>2068</v>
      </c>
      <c r="D6321" s="1" t="s">
        <v>10797</v>
      </c>
      <c r="E6321" s="1">
        <v>150</v>
      </c>
      <c r="F6321" s="1">
        <v>2.9</v>
      </c>
      <c r="G6321" s="1">
        <v>80</v>
      </c>
      <c r="H6321" s="1" t="s">
        <v>6498</v>
      </c>
      <c r="I6321" s="1" t="s">
        <v>5668</v>
      </c>
      <c r="J6321" s="1">
        <v>40</v>
      </c>
      <c r="K6321" s="1" t="str">
        <f t="shared" si="294"/>
        <v>valid</v>
      </c>
      <c r="L6321" s="1" t="str">
        <f t="shared" si="295"/>
        <v>BUDGET</v>
      </c>
      <c r="M6321" t="str">
        <f t="shared" si="296"/>
        <v>Snacks</v>
      </c>
      <c r="N6321" s="1" t="str" cm="1">
        <f t="array" ref="N6321">_xlfn.IFS(
G6321&lt;=25,"Fast",
G6321&lt;=40,"Medium",
G6321&gt;40,"Slow"
)</f>
        <v>Slow</v>
      </c>
    </row>
    <row r="6322" spans="1:14" x14ac:dyDescent="0.3">
      <c r="A6322" s="1">
        <v>459446</v>
      </c>
      <c r="B6322" s="1" t="s">
        <v>5160</v>
      </c>
      <c r="C6322" s="1" t="s">
        <v>189</v>
      </c>
      <c r="D6322" s="1" t="s">
        <v>10798</v>
      </c>
      <c r="E6322" s="1">
        <v>200</v>
      </c>
      <c r="F6322" s="1">
        <v>2.9</v>
      </c>
      <c r="G6322" s="1">
        <v>80</v>
      </c>
      <c r="H6322" s="1" t="s">
        <v>10799</v>
      </c>
      <c r="I6322" s="1" t="s">
        <v>5160</v>
      </c>
      <c r="J6322" s="1">
        <v>43</v>
      </c>
      <c r="K6322" s="1" t="str">
        <f t="shared" si="294"/>
        <v>valid</v>
      </c>
      <c r="L6322" s="1" t="str">
        <f t="shared" si="295"/>
        <v>BUDGET</v>
      </c>
      <c r="M6322" t="str">
        <f t="shared" si="296"/>
        <v>Indian  Desserts  Fast Food</v>
      </c>
      <c r="N6322" s="1" t="str" cm="1">
        <f t="array" ref="N6322">_xlfn.IFS(
G6322&lt;=25,"Fast",
G6322&lt;=40,"Medium",
G6322&gt;40,"Slow"
)</f>
        <v>Slow</v>
      </c>
    </row>
    <row r="6323" spans="1:14" x14ac:dyDescent="0.3">
      <c r="A6323" s="1">
        <v>459564</v>
      </c>
      <c r="B6323" s="1" t="s">
        <v>745</v>
      </c>
      <c r="C6323" s="1" t="s">
        <v>383</v>
      </c>
      <c r="D6323" s="1" t="s">
        <v>10800</v>
      </c>
      <c r="E6323" s="1">
        <v>200</v>
      </c>
      <c r="F6323" s="1">
        <v>2.9</v>
      </c>
      <c r="G6323" s="1">
        <v>80</v>
      </c>
      <c r="H6323" s="1" t="s">
        <v>486</v>
      </c>
      <c r="I6323" s="1" t="s">
        <v>745</v>
      </c>
      <c r="J6323" s="1">
        <v>55</v>
      </c>
      <c r="K6323" s="1" t="str">
        <f t="shared" si="294"/>
        <v>valid</v>
      </c>
      <c r="L6323" s="1" t="str">
        <f t="shared" si="295"/>
        <v>BUDGET</v>
      </c>
      <c r="M6323" t="str">
        <f t="shared" si="296"/>
        <v>Snacks</v>
      </c>
      <c r="N6323" s="1" t="str" cm="1">
        <f t="array" ref="N6323">_xlfn.IFS(
G6323&lt;=25,"Fast",
G6323&lt;=40,"Medium",
G6323&gt;40,"Slow"
)</f>
        <v>Slow</v>
      </c>
    </row>
    <row r="6324" spans="1:14" x14ac:dyDescent="0.3">
      <c r="A6324" s="1">
        <v>459585</v>
      </c>
      <c r="B6324" s="1" t="s">
        <v>891</v>
      </c>
      <c r="C6324" s="1" t="s">
        <v>463</v>
      </c>
      <c r="D6324" s="1" t="s">
        <v>7130</v>
      </c>
      <c r="E6324" s="1">
        <v>250</v>
      </c>
      <c r="F6324" s="1">
        <v>2.9</v>
      </c>
      <c r="G6324" s="1">
        <v>80</v>
      </c>
      <c r="H6324" s="1" t="s">
        <v>10801</v>
      </c>
      <c r="I6324" s="1" t="s">
        <v>891</v>
      </c>
      <c r="J6324" s="1">
        <v>45</v>
      </c>
      <c r="K6324" s="1" t="str">
        <f t="shared" si="294"/>
        <v>valid</v>
      </c>
      <c r="L6324" s="1" t="str">
        <f t="shared" si="295"/>
        <v>BUDGET</v>
      </c>
      <c r="M6324" t="str">
        <f t="shared" si="296"/>
        <v>Healthy Food</v>
      </c>
      <c r="N6324" s="1" t="str" cm="1">
        <f t="array" ref="N6324">_xlfn.IFS(
G6324&lt;=25,"Fast",
G6324&lt;=40,"Medium",
G6324&gt;40,"Slow"
)</f>
        <v>Slow</v>
      </c>
    </row>
    <row r="6325" spans="1:14" x14ac:dyDescent="0.3">
      <c r="A6325" s="1">
        <v>459654</v>
      </c>
      <c r="B6325" s="1" t="s">
        <v>5668</v>
      </c>
      <c r="C6325" s="1" t="s">
        <v>2068</v>
      </c>
      <c r="D6325" s="1" t="s">
        <v>10802</v>
      </c>
      <c r="E6325" s="1">
        <v>350</v>
      </c>
      <c r="F6325" s="1">
        <v>2.9</v>
      </c>
      <c r="G6325" s="1">
        <v>80</v>
      </c>
      <c r="H6325" s="1" t="s">
        <v>2341</v>
      </c>
      <c r="I6325" s="1" t="s">
        <v>5668</v>
      </c>
      <c r="J6325" s="1">
        <v>51</v>
      </c>
      <c r="K6325" s="1" t="str">
        <f t="shared" si="294"/>
        <v>valid</v>
      </c>
      <c r="L6325" s="1" t="str">
        <f t="shared" si="295"/>
        <v>MID</v>
      </c>
      <c r="M6325" t="str">
        <f t="shared" si="296"/>
        <v>Beverages</v>
      </c>
      <c r="N6325" s="1" t="str" cm="1">
        <f t="array" ref="N6325">_xlfn.IFS(
G6325&lt;=25,"Fast",
G6325&lt;=40,"Medium",
G6325&gt;40,"Slow"
)</f>
        <v>Slow</v>
      </c>
    </row>
    <row r="6326" spans="1:14" x14ac:dyDescent="0.3">
      <c r="A6326" s="1">
        <v>459676</v>
      </c>
      <c r="B6326" s="1" t="s">
        <v>3227</v>
      </c>
      <c r="C6326" s="1" t="s">
        <v>3052</v>
      </c>
      <c r="D6326" s="1" t="s">
        <v>10803</v>
      </c>
      <c r="E6326" s="1">
        <v>200</v>
      </c>
      <c r="F6326" s="1">
        <v>2.9</v>
      </c>
      <c r="G6326" s="1">
        <v>80</v>
      </c>
      <c r="H6326" s="1" t="s">
        <v>10804</v>
      </c>
      <c r="I6326" s="1" t="s">
        <v>3227</v>
      </c>
      <c r="J6326" s="1">
        <v>45</v>
      </c>
      <c r="K6326" s="1" t="str">
        <f t="shared" si="294"/>
        <v>valid</v>
      </c>
      <c r="L6326" s="1" t="str">
        <f t="shared" si="295"/>
        <v>BUDGET</v>
      </c>
      <c r="M6326" t="str">
        <f t="shared" si="296"/>
        <v>Pizzas</v>
      </c>
      <c r="N6326" s="1" t="str" cm="1">
        <f t="array" ref="N6326">_xlfn.IFS(
G6326&lt;=25,"Fast",
G6326&lt;=40,"Medium",
G6326&gt;40,"Slow"
)</f>
        <v>Slow</v>
      </c>
    </row>
    <row r="6327" spans="1:14" x14ac:dyDescent="0.3">
      <c r="A6327" s="1">
        <v>459756</v>
      </c>
      <c r="B6327" s="1" t="s">
        <v>1274</v>
      </c>
      <c r="C6327" s="1" t="s">
        <v>91</v>
      </c>
      <c r="D6327" s="1" t="s">
        <v>10805</v>
      </c>
      <c r="E6327" s="1">
        <v>400</v>
      </c>
      <c r="F6327" s="1">
        <v>2.9</v>
      </c>
      <c r="G6327" s="1">
        <v>80</v>
      </c>
      <c r="H6327" s="1" t="s">
        <v>19</v>
      </c>
      <c r="I6327" s="1" t="s">
        <v>1274</v>
      </c>
      <c r="J6327" s="1">
        <v>38</v>
      </c>
      <c r="K6327" s="1" t="str">
        <f t="shared" si="294"/>
        <v>valid</v>
      </c>
      <c r="L6327" s="1" t="str">
        <f t="shared" si="295"/>
        <v>MID</v>
      </c>
      <c r="M6327" t="str">
        <f t="shared" si="296"/>
        <v>Chinese</v>
      </c>
      <c r="N6327" s="1" t="str" cm="1">
        <f t="array" ref="N6327">_xlfn.IFS(
G6327&lt;=25,"Fast",
G6327&lt;=40,"Medium",
G6327&gt;40,"Slow"
)</f>
        <v>Slow</v>
      </c>
    </row>
    <row r="6328" spans="1:14" x14ac:dyDescent="0.3">
      <c r="A6328" s="1">
        <v>459789</v>
      </c>
      <c r="B6328" s="1" t="s">
        <v>3057</v>
      </c>
      <c r="C6328" s="1" t="s">
        <v>3052</v>
      </c>
      <c r="D6328" s="1" t="s">
        <v>10806</v>
      </c>
      <c r="E6328" s="1">
        <v>300</v>
      </c>
      <c r="F6328" s="1">
        <v>2.9</v>
      </c>
      <c r="G6328" s="1">
        <v>80</v>
      </c>
      <c r="H6328" s="1" t="s">
        <v>2205</v>
      </c>
      <c r="I6328" s="1" t="s">
        <v>3057</v>
      </c>
      <c r="J6328" s="1">
        <v>44</v>
      </c>
      <c r="K6328" s="1" t="str">
        <f t="shared" si="294"/>
        <v>valid</v>
      </c>
      <c r="L6328" s="1" t="str">
        <f t="shared" si="295"/>
        <v>BUDGET</v>
      </c>
      <c r="M6328" t="str">
        <f t="shared" si="296"/>
        <v>Biryani</v>
      </c>
      <c r="N6328" s="1" t="str" cm="1">
        <f t="array" ref="N6328">_xlfn.IFS(
G6328&lt;=25,"Fast",
G6328&lt;=40,"Medium",
G6328&gt;40,"Slow"
)</f>
        <v>Slow</v>
      </c>
    </row>
    <row r="6329" spans="1:14" x14ac:dyDescent="0.3">
      <c r="A6329" s="1">
        <v>459811</v>
      </c>
      <c r="B6329" s="1" t="s">
        <v>864</v>
      </c>
      <c r="C6329" s="1" t="s">
        <v>91</v>
      </c>
      <c r="D6329" s="1" t="s">
        <v>10807</v>
      </c>
      <c r="E6329" s="1">
        <v>500</v>
      </c>
      <c r="F6329" s="1">
        <v>2.9</v>
      </c>
      <c r="G6329" s="1">
        <v>80</v>
      </c>
      <c r="H6329" s="1" t="s">
        <v>5016</v>
      </c>
      <c r="I6329" s="1" t="s">
        <v>864</v>
      </c>
      <c r="J6329" s="1">
        <v>47</v>
      </c>
      <c r="K6329" s="1" t="str">
        <f t="shared" si="294"/>
        <v>valid</v>
      </c>
      <c r="L6329" s="1" t="str">
        <f t="shared" si="295"/>
        <v>MID</v>
      </c>
      <c r="M6329" t="str">
        <f t="shared" si="296"/>
        <v>Chinese  Indian</v>
      </c>
      <c r="N6329" s="1" t="str" cm="1">
        <f t="array" ref="N6329">_xlfn.IFS(
G6329&lt;=25,"Fast",
G6329&lt;=40,"Medium",
G6329&gt;40,"Slow"
)</f>
        <v>Slow</v>
      </c>
    </row>
    <row r="6330" spans="1:14" x14ac:dyDescent="0.3">
      <c r="A6330" s="1">
        <v>459817</v>
      </c>
      <c r="B6330" s="1" t="s">
        <v>90</v>
      </c>
      <c r="C6330" s="1" t="s">
        <v>91</v>
      </c>
      <c r="D6330" s="1" t="s">
        <v>10808</v>
      </c>
      <c r="E6330" s="1">
        <v>400</v>
      </c>
      <c r="F6330" s="1">
        <v>2.9</v>
      </c>
      <c r="G6330" s="1">
        <v>80</v>
      </c>
      <c r="H6330" s="1" t="s">
        <v>10809</v>
      </c>
      <c r="I6330" s="1" t="s">
        <v>90</v>
      </c>
      <c r="J6330" s="1">
        <v>63</v>
      </c>
      <c r="K6330" s="1" t="str">
        <f t="shared" si="294"/>
        <v>valid</v>
      </c>
      <c r="L6330" s="1" t="str">
        <f t="shared" si="295"/>
        <v>MID</v>
      </c>
      <c r="M6330" t="str">
        <f t="shared" si="296"/>
        <v>Indian</v>
      </c>
      <c r="N6330" s="1" t="str" cm="1">
        <f t="array" ref="N6330">_xlfn.IFS(
G6330&lt;=25,"Fast",
G6330&lt;=40,"Medium",
G6330&gt;40,"Slow"
)</f>
        <v>Slow</v>
      </c>
    </row>
    <row r="6331" spans="1:14" x14ac:dyDescent="0.3">
      <c r="A6331" s="1">
        <v>459818</v>
      </c>
      <c r="B6331" s="1" t="s">
        <v>90</v>
      </c>
      <c r="C6331" s="1" t="s">
        <v>91</v>
      </c>
      <c r="D6331" s="1" t="s">
        <v>10810</v>
      </c>
      <c r="E6331" s="1">
        <v>400</v>
      </c>
      <c r="F6331" s="1">
        <v>2.9</v>
      </c>
      <c r="G6331" s="1">
        <v>80</v>
      </c>
      <c r="H6331" s="1" t="s">
        <v>19</v>
      </c>
      <c r="I6331" s="1" t="s">
        <v>90</v>
      </c>
      <c r="J6331" s="1">
        <v>57</v>
      </c>
      <c r="K6331" s="1" t="str">
        <f t="shared" si="294"/>
        <v>valid</v>
      </c>
      <c r="L6331" s="1" t="str">
        <f t="shared" si="295"/>
        <v>MID</v>
      </c>
      <c r="M6331" t="str">
        <f t="shared" si="296"/>
        <v>Chinese</v>
      </c>
      <c r="N6331" s="1" t="str" cm="1">
        <f t="array" ref="N6331">_xlfn.IFS(
G6331&lt;=25,"Fast",
G6331&lt;=40,"Medium",
G6331&gt;40,"Slow"
)</f>
        <v>Slow</v>
      </c>
    </row>
    <row r="6332" spans="1:14" x14ac:dyDescent="0.3">
      <c r="A6332" s="1">
        <v>459832</v>
      </c>
      <c r="B6332" s="1" t="s">
        <v>689</v>
      </c>
      <c r="C6332" s="1" t="s">
        <v>383</v>
      </c>
      <c r="D6332" s="1" t="s">
        <v>10811</v>
      </c>
      <c r="E6332" s="1">
        <v>300</v>
      </c>
      <c r="F6332" s="1">
        <v>2.9</v>
      </c>
      <c r="G6332" s="1">
        <v>80</v>
      </c>
      <c r="H6332" s="1" t="s">
        <v>6056</v>
      </c>
      <c r="I6332" s="1" t="s">
        <v>689</v>
      </c>
      <c r="J6332" s="1">
        <v>50</v>
      </c>
      <c r="K6332" s="1" t="str">
        <f t="shared" si="294"/>
        <v>valid</v>
      </c>
      <c r="L6332" s="1" t="str">
        <f t="shared" si="295"/>
        <v>BUDGET</v>
      </c>
      <c r="M6332" t="str">
        <f t="shared" si="296"/>
        <v>Chinese</v>
      </c>
      <c r="N6332" s="1" t="str" cm="1">
        <f t="array" ref="N6332">_xlfn.IFS(
G6332&lt;=25,"Fast",
G6332&lt;=40,"Medium",
G6332&gt;40,"Slow"
)</f>
        <v>Slow</v>
      </c>
    </row>
    <row r="6333" spans="1:14" x14ac:dyDescent="0.3">
      <c r="A6333" s="1">
        <v>459845</v>
      </c>
      <c r="B6333" s="1" t="s">
        <v>3227</v>
      </c>
      <c r="C6333" s="1" t="s">
        <v>3052</v>
      </c>
      <c r="D6333" s="1" t="s">
        <v>10812</v>
      </c>
      <c r="E6333" s="1">
        <v>200</v>
      </c>
      <c r="F6333" s="1">
        <v>2.9</v>
      </c>
      <c r="G6333" s="1">
        <v>80</v>
      </c>
      <c r="H6333" s="1" t="s">
        <v>10813</v>
      </c>
      <c r="I6333" s="1" t="s">
        <v>3227</v>
      </c>
      <c r="J6333" s="1">
        <v>46</v>
      </c>
      <c r="K6333" s="1" t="str">
        <f t="shared" si="294"/>
        <v>valid</v>
      </c>
      <c r="L6333" s="1" t="str">
        <f t="shared" si="295"/>
        <v>BUDGET</v>
      </c>
      <c r="M6333" t="str">
        <f t="shared" si="296"/>
        <v>Snacks</v>
      </c>
      <c r="N6333" s="1" t="str" cm="1">
        <f t="array" ref="N6333">_xlfn.IFS(
G6333&lt;=25,"Fast",
G6333&lt;=40,"Medium",
G6333&gt;40,"Slow"
)</f>
        <v>Slow</v>
      </c>
    </row>
    <row r="6334" spans="1:14" x14ac:dyDescent="0.3">
      <c r="A6334" s="1">
        <v>460071</v>
      </c>
      <c r="B6334" s="1" t="s">
        <v>10814</v>
      </c>
      <c r="C6334" s="1" t="s">
        <v>91</v>
      </c>
      <c r="D6334" s="1" t="s">
        <v>10815</v>
      </c>
      <c r="E6334" s="1">
        <v>400</v>
      </c>
      <c r="F6334" s="1">
        <v>2.9</v>
      </c>
      <c r="G6334" s="1">
        <v>80</v>
      </c>
      <c r="H6334" s="1" t="s">
        <v>10816</v>
      </c>
      <c r="I6334" s="1" t="s">
        <v>10814</v>
      </c>
      <c r="J6334" s="1">
        <v>53</v>
      </c>
      <c r="K6334" s="1" t="str">
        <f t="shared" si="294"/>
        <v>valid</v>
      </c>
      <c r="L6334" s="1" t="str">
        <f t="shared" si="295"/>
        <v>MID</v>
      </c>
      <c r="M6334" t="str">
        <f t="shared" si="296"/>
        <v>Chinese  Snacks  Italian</v>
      </c>
      <c r="N6334" s="1" t="str" cm="1">
        <f t="array" ref="N6334">_xlfn.IFS(
G6334&lt;=25,"Fast",
G6334&lt;=40,"Medium",
G6334&gt;40,"Slow"
)</f>
        <v>Slow</v>
      </c>
    </row>
    <row r="6335" spans="1:14" x14ac:dyDescent="0.3">
      <c r="A6335" s="1">
        <v>460154</v>
      </c>
      <c r="B6335" s="1" t="s">
        <v>683</v>
      </c>
      <c r="C6335" s="1" t="s">
        <v>91</v>
      </c>
      <c r="D6335" s="1" t="s">
        <v>10817</v>
      </c>
      <c r="E6335" s="1">
        <v>250</v>
      </c>
      <c r="F6335" s="1">
        <v>2.9</v>
      </c>
      <c r="G6335" s="1">
        <v>80</v>
      </c>
      <c r="H6335" s="1" t="s">
        <v>10818</v>
      </c>
      <c r="I6335" s="1" t="s">
        <v>683</v>
      </c>
      <c r="J6335" s="1">
        <v>42</v>
      </c>
      <c r="K6335" s="1" t="str">
        <f t="shared" si="294"/>
        <v>valid</v>
      </c>
      <c r="L6335" s="1" t="str">
        <f t="shared" si="295"/>
        <v>BUDGET</v>
      </c>
      <c r="M6335" t="str">
        <f t="shared" si="296"/>
        <v>North Indian</v>
      </c>
      <c r="N6335" s="1" t="str" cm="1">
        <f t="array" ref="N6335">_xlfn.IFS(
G6335&lt;=25,"Fast",
G6335&lt;=40,"Medium",
G6335&gt;40,"Slow"
)</f>
        <v>Slow</v>
      </c>
    </row>
    <row r="6336" spans="1:14" x14ac:dyDescent="0.3">
      <c r="A6336" s="1">
        <v>460155</v>
      </c>
      <c r="B6336" s="1" t="s">
        <v>683</v>
      </c>
      <c r="C6336" s="1" t="s">
        <v>91</v>
      </c>
      <c r="D6336" s="1" t="s">
        <v>10819</v>
      </c>
      <c r="E6336" s="1">
        <v>250</v>
      </c>
      <c r="F6336" s="1">
        <v>2.9</v>
      </c>
      <c r="G6336" s="1">
        <v>80</v>
      </c>
      <c r="H6336" s="1" t="s">
        <v>19</v>
      </c>
      <c r="I6336" s="1" t="s">
        <v>683</v>
      </c>
      <c r="J6336" s="1">
        <v>41</v>
      </c>
      <c r="K6336" s="1" t="str">
        <f t="shared" si="294"/>
        <v>valid</v>
      </c>
      <c r="L6336" s="1" t="str">
        <f t="shared" si="295"/>
        <v>BUDGET</v>
      </c>
      <c r="M6336" t="str">
        <f t="shared" si="296"/>
        <v>Chinese</v>
      </c>
      <c r="N6336" s="1" t="str" cm="1">
        <f t="array" ref="N6336">_xlfn.IFS(
G6336&lt;=25,"Fast",
G6336&lt;=40,"Medium",
G6336&gt;40,"Slow"
)</f>
        <v>Slow</v>
      </c>
    </row>
    <row r="6337" spans="1:14" x14ac:dyDescent="0.3">
      <c r="A6337" s="1">
        <v>460179</v>
      </c>
      <c r="B6337" s="1" t="s">
        <v>2067</v>
      </c>
      <c r="C6337" s="1" t="s">
        <v>2068</v>
      </c>
      <c r="D6337" s="1" t="s">
        <v>10820</v>
      </c>
      <c r="E6337" s="1">
        <v>150</v>
      </c>
      <c r="F6337" s="1">
        <v>2.9</v>
      </c>
      <c r="G6337" s="1">
        <v>80</v>
      </c>
      <c r="H6337" s="1" t="s">
        <v>10821</v>
      </c>
      <c r="I6337" s="1" t="s">
        <v>2067</v>
      </c>
      <c r="J6337" s="1">
        <v>39</v>
      </c>
      <c r="K6337" s="1" t="str">
        <f t="shared" si="294"/>
        <v>valid</v>
      </c>
      <c r="L6337" s="1" t="str">
        <f t="shared" si="295"/>
        <v>BUDGET</v>
      </c>
      <c r="M6337" t="str">
        <f t="shared" si="296"/>
        <v>British</v>
      </c>
      <c r="N6337" s="1" t="str" cm="1">
        <f t="array" ref="N6337">_xlfn.IFS(
G6337&lt;=25,"Fast",
G6337&lt;=40,"Medium",
G6337&gt;40,"Slow"
)</f>
        <v>Slow</v>
      </c>
    </row>
    <row r="6338" spans="1:14" x14ac:dyDescent="0.3">
      <c r="A6338" s="1">
        <v>460316</v>
      </c>
      <c r="B6338" s="1" t="s">
        <v>4589</v>
      </c>
      <c r="C6338" s="1" t="s">
        <v>383</v>
      </c>
      <c r="D6338" s="1" t="s">
        <v>10822</v>
      </c>
      <c r="E6338" s="1">
        <v>250</v>
      </c>
      <c r="F6338" s="1">
        <v>2.9</v>
      </c>
      <c r="G6338" s="1">
        <v>80</v>
      </c>
      <c r="H6338" s="1" t="s">
        <v>10823</v>
      </c>
      <c r="I6338" s="1" t="s">
        <v>4589</v>
      </c>
      <c r="J6338" s="1">
        <v>63</v>
      </c>
      <c r="K6338" s="1" t="str">
        <f t="shared" si="294"/>
        <v>valid</v>
      </c>
      <c r="L6338" s="1" t="str">
        <f t="shared" si="295"/>
        <v>BUDGET</v>
      </c>
      <c r="M6338" t="str">
        <f t="shared" si="296"/>
        <v>North Indian</v>
      </c>
      <c r="N6338" s="1" t="str" cm="1">
        <f t="array" ref="N6338">_xlfn.IFS(
G6338&lt;=25,"Fast",
G6338&lt;=40,"Medium",
G6338&gt;40,"Slow"
)</f>
        <v>Slow</v>
      </c>
    </row>
    <row r="6339" spans="1:14" x14ac:dyDescent="0.3">
      <c r="A6339" s="1">
        <v>460327</v>
      </c>
      <c r="B6339" s="1" t="s">
        <v>1715</v>
      </c>
      <c r="C6339" s="1" t="s">
        <v>68</v>
      </c>
      <c r="D6339" s="1" t="s">
        <v>10824</v>
      </c>
      <c r="E6339" s="1">
        <v>200</v>
      </c>
      <c r="F6339" s="1">
        <v>2.9</v>
      </c>
      <c r="G6339" s="1">
        <v>80</v>
      </c>
      <c r="H6339" s="1" t="s">
        <v>9094</v>
      </c>
      <c r="I6339" s="1" t="s">
        <v>1715</v>
      </c>
      <c r="J6339" s="1">
        <v>34</v>
      </c>
      <c r="K6339" s="1" t="str">
        <f t="shared" ref="K6339:K6402" si="297">IF(E6339=0,"outlier","valid")</f>
        <v>valid</v>
      </c>
      <c r="L6339" s="1" t="str">
        <f t="shared" ref="L6339:L6402" si="298">IF(E6339&lt;=300,"BUDGET",IF(E6339&lt;=600,"MID","PREMIUM"))</f>
        <v>BUDGET</v>
      </c>
      <c r="M6339" t="str">
        <f t="shared" ref="M6339:M6402" si="299">IFERROR(LEFT(H6339, FIND(",", H6339)-1), H6339)</f>
        <v>Lebanese</v>
      </c>
      <c r="N6339" s="1" t="str" cm="1">
        <f t="array" ref="N6339">_xlfn.IFS(
G6339&lt;=25,"Fast",
G6339&lt;=40,"Medium",
G6339&gt;40,"Slow"
)</f>
        <v>Slow</v>
      </c>
    </row>
    <row r="6340" spans="1:14" x14ac:dyDescent="0.3">
      <c r="A6340" s="1">
        <v>460415</v>
      </c>
      <c r="B6340" s="1" t="s">
        <v>10825</v>
      </c>
      <c r="C6340" s="1" t="s">
        <v>91</v>
      </c>
      <c r="D6340" s="1" t="s">
        <v>9860</v>
      </c>
      <c r="E6340" s="1">
        <v>250</v>
      </c>
      <c r="F6340" s="1">
        <v>2.9</v>
      </c>
      <c r="G6340" s="1">
        <v>80</v>
      </c>
      <c r="H6340" s="1" t="s">
        <v>10826</v>
      </c>
      <c r="I6340" s="1" t="s">
        <v>10825</v>
      </c>
      <c r="J6340" s="1">
        <v>37</v>
      </c>
      <c r="K6340" s="1" t="str">
        <f t="shared" si="297"/>
        <v>valid</v>
      </c>
      <c r="L6340" s="1" t="str">
        <f t="shared" si="298"/>
        <v>BUDGET</v>
      </c>
      <c r="M6340" t="str">
        <f t="shared" si="299"/>
        <v>Bakery</v>
      </c>
      <c r="N6340" s="1" t="str" cm="1">
        <f t="array" ref="N6340">_xlfn.IFS(
G6340&lt;=25,"Fast",
G6340&lt;=40,"Medium",
G6340&gt;40,"Slow"
)</f>
        <v>Slow</v>
      </c>
    </row>
    <row r="6341" spans="1:14" x14ac:dyDescent="0.3">
      <c r="A6341" s="1">
        <v>460653</v>
      </c>
      <c r="B6341" s="1" t="s">
        <v>10827</v>
      </c>
      <c r="C6341" s="1" t="s">
        <v>189</v>
      </c>
      <c r="D6341" s="1" t="s">
        <v>10828</v>
      </c>
      <c r="E6341" s="1">
        <v>400</v>
      </c>
      <c r="F6341" s="1">
        <v>2.9</v>
      </c>
      <c r="G6341" s="1">
        <v>80</v>
      </c>
      <c r="H6341" s="1" t="s">
        <v>10829</v>
      </c>
      <c r="I6341" s="1" t="s">
        <v>5160</v>
      </c>
      <c r="J6341" s="1">
        <v>40</v>
      </c>
      <c r="K6341" s="1" t="str">
        <f t="shared" si="297"/>
        <v>valid</v>
      </c>
      <c r="L6341" s="1" t="str">
        <f t="shared" si="298"/>
        <v>MID</v>
      </c>
      <c r="M6341" t="str">
        <f t="shared" si="299"/>
        <v>Sweets  Desserts  Snacks</v>
      </c>
      <c r="N6341" s="1" t="str" cm="1">
        <f t="array" ref="N6341">_xlfn.IFS(
G6341&lt;=25,"Fast",
G6341&lt;=40,"Medium",
G6341&gt;40,"Slow"
)</f>
        <v>Slow</v>
      </c>
    </row>
    <row r="6342" spans="1:14" x14ac:dyDescent="0.3">
      <c r="A6342" s="1">
        <v>460665</v>
      </c>
      <c r="B6342" s="1" t="s">
        <v>4916</v>
      </c>
      <c r="C6342" s="1" t="s">
        <v>91</v>
      </c>
      <c r="D6342" s="1" t="s">
        <v>10830</v>
      </c>
      <c r="E6342" s="1">
        <v>400</v>
      </c>
      <c r="F6342" s="1">
        <v>2.9</v>
      </c>
      <c r="G6342" s="1">
        <v>80</v>
      </c>
      <c r="H6342" s="1" t="s">
        <v>827</v>
      </c>
      <c r="I6342" s="1" t="s">
        <v>4916</v>
      </c>
      <c r="J6342" s="1">
        <v>57</v>
      </c>
      <c r="K6342" s="1" t="str">
        <f t="shared" si="297"/>
        <v>valid</v>
      </c>
      <c r="L6342" s="1" t="str">
        <f t="shared" si="298"/>
        <v>MID</v>
      </c>
      <c r="M6342" t="str">
        <f t="shared" si="299"/>
        <v>North Indian  Chinese</v>
      </c>
      <c r="N6342" s="1" t="str" cm="1">
        <f t="array" ref="N6342">_xlfn.IFS(
G6342&lt;=25,"Fast",
G6342&lt;=40,"Medium",
G6342&gt;40,"Slow"
)</f>
        <v>Slow</v>
      </c>
    </row>
    <row r="6343" spans="1:14" x14ac:dyDescent="0.3">
      <c r="A6343" s="1">
        <v>460912</v>
      </c>
      <c r="B6343" s="1" t="s">
        <v>1980</v>
      </c>
      <c r="C6343" s="1" t="s">
        <v>463</v>
      </c>
      <c r="D6343" s="1" t="s">
        <v>10831</v>
      </c>
      <c r="E6343" s="1">
        <v>300</v>
      </c>
      <c r="F6343" s="1">
        <v>2.9</v>
      </c>
      <c r="G6343" s="1">
        <v>80</v>
      </c>
      <c r="H6343" s="1" t="s">
        <v>2299</v>
      </c>
      <c r="I6343" s="1" t="s">
        <v>1980</v>
      </c>
      <c r="J6343" s="1">
        <v>45</v>
      </c>
      <c r="K6343" s="1" t="str">
        <f t="shared" si="297"/>
        <v>valid</v>
      </c>
      <c r="L6343" s="1" t="str">
        <f t="shared" si="298"/>
        <v>BUDGET</v>
      </c>
      <c r="M6343" t="str">
        <f t="shared" si="299"/>
        <v>Chinese</v>
      </c>
      <c r="N6343" s="1" t="str" cm="1">
        <f t="array" ref="N6343">_xlfn.IFS(
G6343&lt;=25,"Fast",
G6343&lt;=40,"Medium",
G6343&gt;40,"Slow"
)</f>
        <v>Slow</v>
      </c>
    </row>
    <row r="6344" spans="1:14" x14ac:dyDescent="0.3">
      <c r="A6344" s="1">
        <v>460957</v>
      </c>
      <c r="B6344" s="1" t="s">
        <v>3639</v>
      </c>
      <c r="C6344" s="1" t="s">
        <v>115</v>
      </c>
      <c r="D6344" s="1" t="s">
        <v>10832</v>
      </c>
      <c r="E6344" s="1">
        <v>200</v>
      </c>
      <c r="F6344" s="1">
        <v>2.9</v>
      </c>
      <c r="G6344" s="1">
        <v>80</v>
      </c>
      <c r="H6344" s="1" t="s">
        <v>10833</v>
      </c>
      <c r="I6344" s="1" t="s">
        <v>3639</v>
      </c>
      <c r="J6344" s="1">
        <v>34</v>
      </c>
      <c r="K6344" s="1" t="str">
        <f t="shared" si="297"/>
        <v>valid</v>
      </c>
      <c r="L6344" s="1" t="str">
        <f t="shared" si="298"/>
        <v>BUDGET</v>
      </c>
      <c r="M6344" t="str">
        <f t="shared" si="299"/>
        <v>Pizzas</v>
      </c>
      <c r="N6344" s="1" t="str" cm="1">
        <f t="array" ref="N6344">_xlfn.IFS(
G6344&lt;=25,"Fast",
G6344&lt;=40,"Medium",
G6344&gt;40,"Slow"
)</f>
        <v>Slow</v>
      </c>
    </row>
    <row r="6345" spans="1:14" x14ac:dyDescent="0.3">
      <c r="A6345" s="1">
        <v>461000</v>
      </c>
      <c r="B6345" s="1" t="s">
        <v>1702</v>
      </c>
      <c r="C6345" s="1" t="s">
        <v>115</v>
      </c>
      <c r="D6345" s="1" t="s">
        <v>7295</v>
      </c>
      <c r="E6345" s="1">
        <v>300</v>
      </c>
      <c r="F6345" s="1">
        <v>2.9</v>
      </c>
      <c r="G6345" s="1">
        <v>80</v>
      </c>
      <c r="H6345" s="1" t="s">
        <v>740</v>
      </c>
      <c r="I6345" s="1" t="s">
        <v>1702</v>
      </c>
      <c r="J6345" s="1">
        <v>35</v>
      </c>
      <c r="K6345" s="1" t="str">
        <f t="shared" si="297"/>
        <v>valid</v>
      </c>
      <c r="L6345" s="1" t="str">
        <f t="shared" si="298"/>
        <v>BUDGET</v>
      </c>
      <c r="M6345" t="str">
        <f t="shared" si="299"/>
        <v>Bakery</v>
      </c>
      <c r="N6345" s="1" t="str" cm="1">
        <f t="array" ref="N6345">_xlfn.IFS(
G6345&lt;=25,"Fast",
G6345&lt;=40,"Medium",
G6345&gt;40,"Slow"
)</f>
        <v>Slow</v>
      </c>
    </row>
    <row r="6346" spans="1:14" x14ac:dyDescent="0.3">
      <c r="A6346" s="1">
        <v>461036</v>
      </c>
      <c r="B6346" s="1" t="s">
        <v>745</v>
      </c>
      <c r="C6346" s="1" t="s">
        <v>383</v>
      </c>
      <c r="D6346" s="1" t="s">
        <v>10834</v>
      </c>
      <c r="E6346" s="1">
        <v>300</v>
      </c>
      <c r="F6346" s="1">
        <v>2.9</v>
      </c>
      <c r="G6346" s="1">
        <v>80</v>
      </c>
      <c r="H6346" s="1" t="s">
        <v>10835</v>
      </c>
      <c r="I6346" s="1" t="s">
        <v>745</v>
      </c>
      <c r="J6346" s="1">
        <v>34</v>
      </c>
      <c r="K6346" s="1" t="str">
        <f t="shared" si="297"/>
        <v>valid</v>
      </c>
      <c r="L6346" s="1" t="str">
        <f t="shared" si="298"/>
        <v>BUDGET</v>
      </c>
      <c r="M6346" t="str">
        <f t="shared" si="299"/>
        <v>Punjabi</v>
      </c>
      <c r="N6346" s="1" t="str" cm="1">
        <f t="array" ref="N6346">_xlfn.IFS(
G6346&lt;=25,"Fast",
G6346&lt;=40,"Medium",
G6346&gt;40,"Slow"
)</f>
        <v>Slow</v>
      </c>
    </row>
    <row r="6347" spans="1:14" x14ac:dyDescent="0.3">
      <c r="A6347" s="1">
        <v>461103</v>
      </c>
      <c r="B6347" s="1" t="s">
        <v>745</v>
      </c>
      <c r="C6347" s="1" t="s">
        <v>383</v>
      </c>
      <c r="D6347" s="1" t="s">
        <v>10836</v>
      </c>
      <c r="E6347" s="1">
        <v>800</v>
      </c>
      <c r="F6347" s="1">
        <v>2.9</v>
      </c>
      <c r="G6347" s="1">
        <v>80</v>
      </c>
      <c r="H6347" s="1" t="s">
        <v>10837</v>
      </c>
      <c r="I6347" s="1" t="s">
        <v>745</v>
      </c>
      <c r="J6347" s="1">
        <v>45</v>
      </c>
      <c r="K6347" s="1" t="str">
        <f t="shared" si="297"/>
        <v>valid</v>
      </c>
      <c r="L6347" s="1" t="str">
        <f t="shared" si="298"/>
        <v>PREMIUM</v>
      </c>
      <c r="M6347" t="str">
        <f t="shared" si="299"/>
        <v>North Indian</v>
      </c>
      <c r="N6347" s="1" t="str" cm="1">
        <f t="array" ref="N6347">_xlfn.IFS(
G6347&lt;=25,"Fast",
G6347&lt;=40,"Medium",
G6347&gt;40,"Slow"
)</f>
        <v>Slow</v>
      </c>
    </row>
    <row r="6348" spans="1:14" x14ac:dyDescent="0.3">
      <c r="A6348" s="1">
        <v>461119</v>
      </c>
      <c r="B6348" s="1" t="s">
        <v>1274</v>
      </c>
      <c r="C6348" s="1" t="s">
        <v>91</v>
      </c>
      <c r="D6348" s="1" t="s">
        <v>10838</v>
      </c>
      <c r="E6348" s="1">
        <v>700</v>
      </c>
      <c r="F6348" s="1">
        <v>2.9</v>
      </c>
      <c r="G6348" s="1">
        <v>80</v>
      </c>
      <c r="H6348" s="1" t="s">
        <v>10839</v>
      </c>
      <c r="I6348" s="1" t="s">
        <v>1274</v>
      </c>
      <c r="J6348" s="1">
        <v>44</v>
      </c>
      <c r="K6348" s="1" t="str">
        <f t="shared" si="297"/>
        <v>valid</v>
      </c>
      <c r="L6348" s="1" t="str">
        <f t="shared" si="298"/>
        <v>PREMIUM</v>
      </c>
      <c r="M6348" t="str">
        <f t="shared" si="299"/>
        <v>North Indian</v>
      </c>
      <c r="N6348" s="1" t="str" cm="1">
        <f t="array" ref="N6348">_xlfn.IFS(
G6348&lt;=25,"Fast",
G6348&lt;=40,"Medium",
G6348&gt;40,"Slow"
)</f>
        <v>Slow</v>
      </c>
    </row>
    <row r="6349" spans="1:14" x14ac:dyDescent="0.3">
      <c r="A6349" s="1">
        <v>461296</v>
      </c>
      <c r="B6349" s="1" t="s">
        <v>839</v>
      </c>
      <c r="C6349" s="1" t="s">
        <v>115</v>
      </c>
      <c r="D6349" s="1" t="s">
        <v>10840</v>
      </c>
      <c r="E6349" s="1">
        <v>300</v>
      </c>
      <c r="F6349" s="1">
        <v>2.9</v>
      </c>
      <c r="G6349" s="1">
        <v>80</v>
      </c>
      <c r="H6349" s="1" t="s">
        <v>2452</v>
      </c>
      <c r="I6349" s="1" t="s">
        <v>839</v>
      </c>
      <c r="J6349" s="1">
        <v>50</v>
      </c>
      <c r="K6349" s="1" t="str">
        <f t="shared" si="297"/>
        <v>valid</v>
      </c>
      <c r="L6349" s="1" t="str">
        <f t="shared" si="298"/>
        <v>BUDGET</v>
      </c>
      <c r="M6349" t="str">
        <f t="shared" si="299"/>
        <v>Snacks</v>
      </c>
      <c r="N6349" s="1" t="str" cm="1">
        <f t="array" ref="N6349">_xlfn.IFS(
G6349&lt;=25,"Fast",
G6349&lt;=40,"Medium",
G6349&gt;40,"Slow"
)</f>
        <v>Slow</v>
      </c>
    </row>
    <row r="6350" spans="1:14" x14ac:dyDescent="0.3">
      <c r="A6350" s="1">
        <v>461434</v>
      </c>
      <c r="B6350" s="1" t="s">
        <v>10842</v>
      </c>
      <c r="C6350" s="1" t="s">
        <v>91</v>
      </c>
      <c r="D6350" s="1" t="s">
        <v>10843</v>
      </c>
      <c r="E6350" s="1">
        <v>300</v>
      </c>
      <c r="F6350" s="1">
        <v>2.9</v>
      </c>
      <c r="G6350" s="1">
        <v>80</v>
      </c>
      <c r="H6350" s="1" t="s">
        <v>10844</v>
      </c>
      <c r="I6350" s="1" t="s">
        <v>10842</v>
      </c>
      <c r="J6350" s="1">
        <v>45</v>
      </c>
      <c r="K6350" s="1" t="str">
        <f t="shared" si="297"/>
        <v>valid</v>
      </c>
      <c r="L6350" s="1" t="str">
        <f t="shared" si="298"/>
        <v>BUDGET</v>
      </c>
      <c r="M6350" t="str">
        <f t="shared" si="299"/>
        <v>Italian</v>
      </c>
      <c r="N6350" s="1" t="str" cm="1">
        <f t="array" ref="N6350">_xlfn.IFS(
G6350&lt;=25,"Fast",
G6350&lt;=40,"Medium",
G6350&gt;40,"Slow"
)</f>
        <v>Slow</v>
      </c>
    </row>
    <row r="6351" spans="1:14" x14ac:dyDescent="0.3">
      <c r="A6351" s="1">
        <v>462156</v>
      </c>
      <c r="B6351" s="1" t="s">
        <v>1697</v>
      </c>
      <c r="C6351" s="1" t="s">
        <v>189</v>
      </c>
      <c r="D6351" s="1" t="s">
        <v>10845</v>
      </c>
      <c r="E6351" s="1">
        <v>200</v>
      </c>
      <c r="F6351" s="1">
        <v>2.9</v>
      </c>
      <c r="G6351" s="1">
        <v>80</v>
      </c>
      <c r="H6351" s="1" t="s">
        <v>10846</v>
      </c>
      <c r="I6351" s="1" t="s">
        <v>1697</v>
      </c>
      <c r="J6351" s="1">
        <v>46</v>
      </c>
      <c r="K6351" s="1" t="str">
        <f t="shared" si="297"/>
        <v>valid</v>
      </c>
      <c r="L6351" s="1" t="str">
        <f t="shared" si="298"/>
        <v>BUDGET</v>
      </c>
      <c r="M6351" t="str">
        <f t="shared" si="299"/>
        <v>Snacks  Mughlai</v>
      </c>
      <c r="N6351" s="1" t="str" cm="1">
        <f t="array" ref="N6351">_xlfn.IFS(
G6351&lt;=25,"Fast",
G6351&lt;=40,"Medium",
G6351&gt;40,"Slow"
)</f>
        <v>Slow</v>
      </c>
    </row>
    <row r="6352" spans="1:14" x14ac:dyDescent="0.3">
      <c r="A6352" s="1">
        <v>462218</v>
      </c>
      <c r="B6352" s="1" t="s">
        <v>864</v>
      </c>
      <c r="C6352" s="1" t="s">
        <v>91</v>
      </c>
      <c r="D6352" s="1" t="s">
        <v>10847</v>
      </c>
      <c r="E6352" s="1">
        <v>750</v>
      </c>
      <c r="F6352" s="1">
        <v>2.9</v>
      </c>
      <c r="G6352" s="1">
        <v>80</v>
      </c>
      <c r="H6352" s="1" t="s">
        <v>642</v>
      </c>
      <c r="I6352" s="1" t="s">
        <v>864</v>
      </c>
      <c r="J6352" s="1">
        <v>48</v>
      </c>
      <c r="K6352" s="1" t="str">
        <f t="shared" si="297"/>
        <v>valid</v>
      </c>
      <c r="L6352" s="1" t="str">
        <f t="shared" si="298"/>
        <v>PREMIUM</v>
      </c>
      <c r="M6352" t="str">
        <f t="shared" si="299"/>
        <v>Italian</v>
      </c>
      <c r="N6352" s="1" t="str" cm="1">
        <f t="array" ref="N6352">_xlfn.IFS(
G6352&lt;=25,"Fast",
G6352&lt;=40,"Medium",
G6352&gt;40,"Slow"
)</f>
        <v>Slow</v>
      </c>
    </row>
    <row r="6353" spans="1:14" x14ac:dyDescent="0.3">
      <c r="A6353" s="1">
        <v>462318</v>
      </c>
      <c r="B6353" s="1" t="s">
        <v>1076</v>
      </c>
      <c r="C6353" s="1" t="s">
        <v>463</v>
      </c>
      <c r="D6353" s="1" t="s">
        <v>10848</v>
      </c>
      <c r="E6353" s="1">
        <v>200</v>
      </c>
      <c r="F6353" s="1">
        <v>2.9</v>
      </c>
      <c r="G6353" s="1">
        <v>80</v>
      </c>
      <c r="H6353" s="1" t="s">
        <v>10849</v>
      </c>
      <c r="I6353" s="1" t="s">
        <v>1076</v>
      </c>
      <c r="J6353" s="1">
        <v>44</v>
      </c>
      <c r="K6353" s="1" t="str">
        <f t="shared" si="297"/>
        <v>valid</v>
      </c>
      <c r="L6353" s="1" t="str">
        <f t="shared" si="298"/>
        <v>BUDGET</v>
      </c>
      <c r="M6353" t="str">
        <f t="shared" si="299"/>
        <v>Arabian</v>
      </c>
      <c r="N6353" s="1" t="str" cm="1">
        <f t="array" ref="N6353">_xlfn.IFS(
G6353&lt;=25,"Fast",
G6353&lt;=40,"Medium",
G6353&gt;40,"Slow"
)</f>
        <v>Slow</v>
      </c>
    </row>
    <row r="6354" spans="1:14" x14ac:dyDescent="0.3">
      <c r="A6354" s="1">
        <v>462444</v>
      </c>
      <c r="B6354" s="1" t="s">
        <v>745</v>
      </c>
      <c r="C6354" s="1" t="s">
        <v>383</v>
      </c>
      <c r="D6354" s="1" t="s">
        <v>10850</v>
      </c>
      <c r="E6354" s="1">
        <v>300</v>
      </c>
      <c r="F6354" s="1">
        <v>2.9</v>
      </c>
      <c r="G6354" s="1">
        <v>80</v>
      </c>
      <c r="H6354" s="1" t="s">
        <v>19</v>
      </c>
      <c r="I6354" s="1" t="s">
        <v>745</v>
      </c>
      <c r="J6354" s="1">
        <v>36</v>
      </c>
      <c r="K6354" s="1" t="str">
        <f t="shared" si="297"/>
        <v>valid</v>
      </c>
      <c r="L6354" s="1" t="str">
        <f t="shared" si="298"/>
        <v>BUDGET</v>
      </c>
      <c r="M6354" t="str">
        <f t="shared" si="299"/>
        <v>Chinese</v>
      </c>
      <c r="N6354" s="1" t="str" cm="1">
        <f t="array" ref="N6354">_xlfn.IFS(
G6354&lt;=25,"Fast",
G6354&lt;=40,"Medium",
G6354&gt;40,"Slow"
)</f>
        <v>Slow</v>
      </c>
    </row>
    <row r="6355" spans="1:14" x14ac:dyDescent="0.3">
      <c r="A6355" s="1">
        <v>462777</v>
      </c>
      <c r="B6355" s="1" t="s">
        <v>745</v>
      </c>
      <c r="C6355" s="1" t="s">
        <v>383</v>
      </c>
      <c r="D6355" s="1" t="s">
        <v>10851</v>
      </c>
      <c r="E6355" s="1">
        <v>300</v>
      </c>
      <c r="F6355" s="1">
        <v>2.9</v>
      </c>
      <c r="G6355" s="1">
        <v>80</v>
      </c>
      <c r="H6355" s="1" t="s">
        <v>7349</v>
      </c>
      <c r="I6355" s="1" t="s">
        <v>745</v>
      </c>
      <c r="J6355" s="1">
        <v>40</v>
      </c>
      <c r="K6355" s="1" t="str">
        <f t="shared" si="297"/>
        <v>valid</v>
      </c>
      <c r="L6355" s="1" t="str">
        <f t="shared" si="298"/>
        <v>BUDGET</v>
      </c>
      <c r="M6355" t="str">
        <f t="shared" si="299"/>
        <v>American</v>
      </c>
      <c r="N6355" s="1" t="str" cm="1">
        <f t="array" ref="N6355">_xlfn.IFS(
G6355&lt;=25,"Fast",
G6355&lt;=40,"Medium",
G6355&gt;40,"Slow"
)</f>
        <v>Slow</v>
      </c>
    </row>
    <row r="6356" spans="1:14" x14ac:dyDescent="0.3">
      <c r="A6356" s="1">
        <v>462917</v>
      </c>
      <c r="B6356" s="1" t="s">
        <v>5160</v>
      </c>
      <c r="C6356" s="1" t="s">
        <v>189</v>
      </c>
      <c r="D6356" s="1" t="s">
        <v>10852</v>
      </c>
      <c r="E6356" s="1">
        <v>100</v>
      </c>
      <c r="F6356" s="1">
        <v>2.9</v>
      </c>
      <c r="G6356" s="1">
        <v>80</v>
      </c>
      <c r="H6356" s="1" t="s">
        <v>8055</v>
      </c>
      <c r="I6356" s="1" t="s">
        <v>5160</v>
      </c>
      <c r="J6356" s="1">
        <v>37</v>
      </c>
      <c r="K6356" s="1" t="str">
        <f t="shared" si="297"/>
        <v>valid</v>
      </c>
      <c r="L6356" s="1" t="str">
        <f t="shared" si="298"/>
        <v>BUDGET</v>
      </c>
      <c r="M6356" t="str">
        <f t="shared" si="299"/>
        <v>Indian</v>
      </c>
      <c r="N6356" s="1" t="str" cm="1">
        <f t="array" ref="N6356">_xlfn.IFS(
G6356&lt;=25,"Fast",
G6356&lt;=40,"Medium",
G6356&gt;40,"Slow"
)</f>
        <v>Slow</v>
      </c>
    </row>
    <row r="6357" spans="1:14" x14ac:dyDescent="0.3">
      <c r="A6357" s="1">
        <v>462935</v>
      </c>
      <c r="B6357" s="1" t="s">
        <v>1532</v>
      </c>
      <c r="C6357" s="1" t="s">
        <v>11</v>
      </c>
      <c r="D6357" s="1" t="s">
        <v>10853</v>
      </c>
      <c r="E6357" s="1">
        <v>800</v>
      </c>
      <c r="F6357" s="1">
        <v>2.9</v>
      </c>
      <c r="G6357" s="1">
        <v>80</v>
      </c>
      <c r="H6357" s="1" t="s">
        <v>1262</v>
      </c>
      <c r="I6357" s="1" t="s">
        <v>1532</v>
      </c>
      <c r="J6357" s="1">
        <v>40</v>
      </c>
      <c r="K6357" s="1" t="str">
        <f t="shared" si="297"/>
        <v>valid</v>
      </c>
      <c r="L6357" s="1" t="str">
        <f t="shared" si="298"/>
        <v>PREMIUM</v>
      </c>
      <c r="M6357" t="str">
        <f t="shared" si="299"/>
        <v>Chinese</v>
      </c>
      <c r="N6357" s="1" t="str" cm="1">
        <f t="array" ref="N6357">_xlfn.IFS(
G6357&lt;=25,"Fast",
G6357&lt;=40,"Medium",
G6357&gt;40,"Slow"
)</f>
        <v>Slow</v>
      </c>
    </row>
    <row r="6358" spans="1:14" x14ac:dyDescent="0.3">
      <c r="A6358" s="1">
        <v>462955</v>
      </c>
      <c r="B6358" s="1" t="s">
        <v>683</v>
      </c>
      <c r="C6358" s="1" t="s">
        <v>91</v>
      </c>
      <c r="D6358" s="1" t="s">
        <v>10854</v>
      </c>
      <c r="E6358" s="1">
        <v>160</v>
      </c>
      <c r="F6358" s="1">
        <v>2.9</v>
      </c>
      <c r="G6358" s="1">
        <v>80</v>
      </c>
      <c r="H6358" s="1" t="s">
        <v>10855</v>
      </c>
      <c r="I6358" s="1" t="s">
        <v>683</v>
      </c>
      <c r="J6358" s="1">
        <v>47</v>
      </c>
      <c r="K6358" s="1" t="str">
        <f t="shared" si="297"/>
        <v>valid</v>
      </c>
      <c r="L6358" s="1" t="str">
        <f t="shared" si="298"/>
        <v>BUDGET</v>
      </c>
      <c r="M6358" t="str">
        <f t="shared" si="299"/>
        <v>North Indian</v>
      </c>
      <c r="N6358" s="1" t="str" cm="1">
        <f t="array" ref="N6358">_xlfn.IFS(
G6358&lt;=25,"Fast",
G6358&lt;=40,"Medium",
G6358&gt;40,"Slow"
)</f>
        <v>Slow</v>
      </c>
    </row>
    <row r="6359" spans="1:14" x14ac:dyDescent="0.3">
      <c r="A6359" s="1">
        <v>462980</v>
      </c>
      <c r="B6359" s="1" t="s">
        <v>1274</v>
      </c>
      <c r="C6359" s="1" t="s">
        <v>91</v>
      </c>
      <c r="D6359" s="1" t="s">
        <v>10856</v>
      </c>
      <c r="E6359" s="1">
        <v>400</v>
      </c>
      <c r="F6359" s="1">
        <v>2.9</v>
      </c>
      <c r="G6359" s="1">
        <v>80</v>
      </c>
      <c r="H6359" s="1" t="s">
        <v>1395</v>
      </c>
      <c r="I6359" s="1" t="s">
        <v>1274</v>
      </c>
      <c r="J6359" s="1">
        <v>35</v>
      </c>
      <c r="K6359" s="1" t="str">
        <f t="shared" si="297"/>
        <v>valid</v>
      </c>
      <c r="L6359" s="1" t="str">
        <f t="shared" si="298"/>
        <v>MID</v>
      </c>
      <c r="M6359" t="str">
        <f t="shared" si="299"/>
        <v>Beverages</v>
      </c>
      <c r="N6359" s="1" t="str" cm="1">
        <f t="array" ref="N6359">_xlfn.IFS(
G6359&lt;=25,"Fast",
G6359&lt;=40,"Medium",
G6359&gt;40,"Slow"
)</f>
        <v>Slow</v>
      </c>
    </row>
    <row r="6360" spans="1:14" x14ac:dyDescent="0.3">
      <c r="A6360" s="1">
        <v>463132</v>
      </c>
      <c r="B6360" s="1" t="s">
        <v>433</v>
      </c>
      <c r="C6360" s="1" t="s">
        <v>115</v>
      </c>
      <c r="D6360" s="1" t="s">
        <v>10857</v>
      </c>
      <c r="E6360" s="1">
        <v>500</v>
      </c>
      <c r="F6360" s="1">
        <v>2.9</v>
      </c>
      <c r="G6360" s="1">
        <v>80</v>
      </c>
      <c r="H6360" s="1" t="s">
        <v>10858</v>
      </c>
      <c r="I6360" s="1" t="s">
        <v>433</v>
      </c>
      <c r="J6360" s="1">
        <v>52</v>
      </c>
      <c r="K6360" s="1" t="str">
        <f t="shared" si="297"/>
        <v>valid</v>
      </c>
      <c r="L6360" s="1" t="str">
        <f t="shared" si="298"/>
        <v>MID</v>
      </c>
      <c r="M6360" t="str">
        <f t="shared" si="299"/>
        <v>North Indian</v>
      </c>
      <c r="N6360" s="1" t="str" cm="1">
        <f t="array" ref="N6360">_xlfn.IFS(
G6360&lt;=25,"Fast",
G6360&lt;=40,"Medium",
G6360&gt;40,"Slow"
)</f>
        <v>Slow</v>
      </c>
    </row>
    <row r="6361" spans="1:14" x14ac:dyDescent="0.3">
      <c r="A6361" s="1">
        <v>463157</v>
      </c>
      <c r="B6361" s="1" t="s">
        <v>5668</v>
      </c>
      <c r="C6361" s="1" t="s">
        <v>2068</v>
      </c>
      <c r="D6361" s="1" t="s">
        <v>10859</v>
      </c>
      <c r="E6361" s="1">
        <v>250</v>
      </c>
      <c r="F6361" s="1">
        <v>2.9</v>
      </c>
      <c r="G6361" s="1">
        <v>80</v>
      </c>
      <c r="H6361" s="1" t="s">
        <v>10860</v>
      </c>
      <c r="I6361" s="1" t="s">
        <v>5668</v>
      </c>
      <c r="J6361" s="1">
        <v>45</v>
      </c>
      <c r="K6361" s="1" t="str">
        <f t="shared" si="297"/>
        <v>valid</v>
      </c>
      <c r="L6361" s="1" t="str">
        <f t="shared" si="298"/>
        <v>BUDGET</v>
      </c>
      <c r="M6361" t="str">
        <f t="shared" si="299"/>
        <v>Italian</v>
      </c>
      <c r="N6361" s="1" t="str" cm="1">
        <f t="array" ref="N6361">_xlfn.IFS(
G6361&lt;=25,"Fast",
G6361&lt;=40,"Medium",
G6361&gt;40,"Slow"
)</f>
        <v>Slow</v>
      </c>
    </row>
    <row r="6362" spans="1:14" x14ac:dyDescent="0.3">
      <c r="A6362" s="1">
        <v>463185</v>
      </c>
      <c r="B6362" s="1" t="s">
        <v>3639</v>
      </c>
      <c r="C6362" s="1" t="s">
        <v>115</v>
      </c>
      <c r="D6362" s="1" t="s">
        <v>10861</v>
      </c>
      <c r="E6362" s="1">
        <v>450</v>
      </c>
      <c r="F6362" s="1">
        <v>2.9</v>
      </c>
      <c r="G6362" s="1">
        <v>80</v>
      </c>
      <c r="H6362" s="1" t="s">
        <v>10862</v>
      </c>
      <c r="I6362" s="1" t="s">
        <v>3639</v>
      </c>
      <c r="J6362" s="1">
        <v>37</v>
      </c>
      <c r="K6362" s="1" t="str">
        <f t="shared" si="297"/>
        <v>valid</v>
      </c>
      <c r="L6362" s="1" t="str">
        <f t="shared" si="298"/>
        <v>MID</v>
      </c>
      <c r="M6362" t="str">
        <f t="shared" si="299"/>
        <v>Biryani</v>
      </c>
      <c r="N6362" s="1" t="str" cm="1">
        <f t="array" ref="N6362">_xlfn.IFS(
G6362&lt;=25,"Fast",
G6362&lt;=40,"Medium",
G6362&gt;40,"Slow"
)</f>
        <v>Slow</v>
      </c>
    </row>
    <row r="6363" spans="1:14" x14ac:dyDescent="0.3">
      <c r="A6363" s="1">
        <v>463362</v>
      </c>
      <c r="B6363" s="1" t="s">
        <v>3639</v>
      </c>
      <c r="C6363" s="1" t="s">
        <v>115</v>
      </c>
      <c r="D6363" s="1" t="s">
        <v>10863</v>
      </c>
      <c r="E6363" s="1">
        <v>300</v>
      </c>
      <c r="F6363" s="1">
        <v>2.9</v>
      </c>
      <c r="G6363" s="1">
        <v>80</v>
      </c>
      <c r="H6363" s="1" t="s">
        <v>10864</v>
      </c>
      <c r="I6363" s="1" t="s">
        <v>3639</v>
      </c>
      <c r="J6363" s="1">
        <v>46</v>
      </c>
      <c r="K6363" s="1" t="str">
        <f t="shared" si="297"/>
        <v>valid</v>
      </c>
      <c r="L6363" s="1" t="str">
        <f t="shared" si="298"/>
        <v>BUDGET</v>
      </c>
      <c r="M6363" t="str">
        <f t="shared" si="299"/>
        <v>Pizzas</v>
      </c>
      <c r="N6363" s="1" t="str" cm="1">
        <f t="array" ref="N6363">_xlfn.IFS(
G6363&lt;=25,"Fast",
G6363&lt;=40,"Medium",
G6363&gt;40,"Slow"
)</f>
        <v>Slow</v>
      </c>
    </row>
    <row r="6364" spans="1:14" x14ac:dyDescent="0.3">
      <c r="A6364" s="1">
        <v>463445</v>
      </c>
      <c r="B6364" s="1" t="s">
        <v>1855</v>
      </c>
      <c r="C6364" s="1" t="s">
        <v>463</v>
      </c>
      <c r="D6364" s="1" t="s">
        <v>10865</v>
      </c>
      <c r="E6364" s="1">
        <v>300</v>
      </c>
      <c r="F6364" s="1">
        <v>2.9</v>
      </c>
      <c r="G6364" s="1">
        <v>80</v>
      </c>
      <c r="H6364" s="1" t="s">
        <v>7606</v>
      </c>
      <c r="I6364" s="1" t="s">
        <v>1855</v>
      </c>
      <c r="J6364" s="1">
        <v>50</v>
      </c>
      <c r="K6364" s="1" t="str">
        <f t="shared" si="297"/>
        <v>valid</v>
      </c>
      <c r="L6364" s="1" t="str">
        <f t="shared" si="298"/>
        <v>BUDGET</v>
      </c>
      <c r="M6364" t="str">
        <f t="shared" si="299"/>
        <v>Biryani</v>
      </c>
      <c r="N6364" s="1" t="str" cm="1">
        <f t="array" ref="N6364">_xlfn.IFS(
G6364&lt;=25,"Fast",
G6364&lt;=40,"Medium",
G6364&gt;40,"Slow"
)</f>
        <v>Slow</v>
      </c>
    </row>
    <row r="6365" spans="1:14" x14ac:dyDescent="0.3">
      <c r="A6365" s="1">
        <v>463463</v>
      </c>
      <c r="B6365" s="1" t="s">
        <v>403</v>
      </c>
      <c r="C6365" s="1" t="s">
        <v>115</v>
      </c>
      <c r="D6365" s="1" t="s">
        <v>10866</v>
      </c>
      <c r="E6365" s="1">
        <v>400</v>
      </c>
      <c r="F6365" s="1">
        <v>2.9</v>
      </c>
      <c r="G6365" s="1">
        <v>80</v>
      </c>
      <c r="H6365" s="1" t="s">
        <v>10867</v>
      </c>
      <c r="I6365" s="1" t="s">
        <v>403</v>
      </c>
      <c r="J6365" s="1">
        <v>51</v>
      </c>
      <c r="K6365" s="1" t="str">
        <f t="shared" si="297"/>
        <v>valid</v>
      </c>
      <c r="L6365" s="1" t="str">
        <f t="shared" si="298"/>
        <v>MID</v>
      </c>
      <c r="M6365" t="str">
        <f t="shared" si="299"/>
        <v>North Indian</v>
      </c>
      <c r="N6365" s="1" t="str" cm="1">
        <f t="array" ref="N6365">_xlfn.IFS(
G6365&lt;=25,"Fast",
G6365&lt;=40,"Medium",
G6365&gt;40,"Slow"
)</f>
        <v>Slow</v>
      </c>
    </row>
    <row r="6366" spans="1:14" x14ac:dyDescent="0.3">
      <c r="A6366" s="1">
        <v>463471</v>
      </c>
      <c r="B6366" s="1" t="s">
        <v>864</v>
      </c>
      <c r="C6366" s="1" t="s">
        <v>91</v>
      </c>
      <c r="D6366" s="1" t="s">
        <v>10868</v>
      </c>
      <c r="E6366" s="1">
        <v>300</v>
      </c>
      <c r="F6366" s="1">
        <v>2.9</v>
      </c>
      <c r="G6366" s="1">
        <v>80</v>
      </c>
      <c r="H6366" s="1" t="s">
        <v>9395</v>
      </c>
      <c r="I6366" s="1" t="s">
        <v>864</v>
      </c>
      <c r="J6366" s="1">
        <v>56</v>
      </c>
      <c r="K6366" s="1" t="str">
        <f t="shared" si="297"/>
        <v>valid</v>
      </c>
      <c r="L6366" s="1" t="str">
        <f t="shared" si="298"/>
        <v>BUDGET</v>
      </c>
      <c r="M6366" t="str">
        <f t="shared" si="299"/>
        <v>American  Snacks</v>
      </c>
      <c r="N6366" s="1" t="str" cm="1">
        <f t="array" ref="N6366">_xlfn.IFS(
G6366&lt;=25,"Fast",
G6366&lt;=40,"Medium",
G6366&gt;40,"Slow"
)</f>
        <v>Slow</v>
      </c>
    </row>
    <row r="6367" spans="1:14" x14ac:dyDescent="0.3">
      <c r="A6367" s="1">
        <v>463483</v>
      </c>
      <c r="B6367" s="1" t="s">
        <v>1274</v>
      </c>
      <c r="C6367" s="1" t="s">
        <v>91</v>
      </c>
      <c r="D6367" s="1" t="s">
        <v>10869</v>
      </c>
      <c r="E6367" s="1">
        <v>400</v>
      </c>
      <c r="F6367" s="1">
        <v>2.9</v>
      </c>
      <c r="G6367" s="1">
        <v>80</v>
      </c>
      <c r="H6367" s="1" t="s">
        <v>158</v>
      </c>
      <c r="I6367" s="1" t="s">
        <v>1274</v>
      </c>
      <c r="J6367" s="1">
        <v>38</v>
      </c>
      <c r="K6367" s="1" t="str">
        <f t="shared" si="297"/>
        <v>valid</v>
      </c>
      <c r="L6367" s="1" t="str">
        <f t="shared" si="298"/>
        <v>MID</v>
      </c>
      <c r="M6367" t="str">
        <f t="shared" si="299"/>
        <v>Ice Cream</v>
      </c>
      <c r="N6367" s="1" t="str" cm="1">
        <f t="array" ref="N6367">_xlfn.IFS(
G6367&lt;=25,"Fast",
G6367&lt;=40,"Medium",
G6367&gt;40,"Slow"
)</f>
        <v>Slow</v>
      </c>
    </row>
    <row r="6368" spans="1:14" x14ac:dyDescent="0.3">
      <c r="A6368" s="1">
        <v>463512</v>
      </c>
      <c r="B6368" s="1" t="s">
        <v>4142</v>
      </c>
      <c r="C6368" s="1" t="s">
        <v>68</v>
      </c>
      <c r="D6368" s="1" t="s">
        <v>10870</v>
      </c>
      <c r="E6368" s="1">
        <v>150</v>
      </c>
      <c r="F6368" s="1">
        <v>2.9</v>
      </c>
      <c r="G6368" s="1">
        <v>80</v>
      </c>
      <c r="H6368" s="1" t="s">
        <v>10871</v>
      </c>
      <c r="I6368" s="1" t="s">
        <v>4142</v>
      </c>
      <c r="J6368" s="1">
        <v>44</v>
      </c>
      <c r="K6368" s="1" t="str">
        <f t="shared" si="297"/>
        <v>valid</v>
      </c>
      <c r="L6368" s="1" t="str">
        <f t="shared" si="298"/>
        <v>BUDGET</v>
      </c>
      <c r="M6368" t="str">
        <f t="shared" si="299"/>
        <v>South Indian</v>
      </c>
      <c r="N6368" s="1" t="str" cm="1">
        <f t="array" ref="N6368">_xlfn.IFS(
G6368&lt;=25,"Fast",
G6368&lt;=40,"Medium",
G6368&gt;40,"Slow"
)</f>
        <v>Slow</v>
      </c>
    </row>
    <row r="6369" spans="1:14" x14ac:dyDescent="0.3">
      <c r="A6369" s="1">
        <v>463545</v>
      </c>
      <c r="B6369" s="1" t="s">
        <v>1980</v>
      </c>
      <c r="C6369" s="1" t="s">
        <v>463</v>
      </c>
      <c r="D6369" s="1" t="s">
        <v>10872</v>
      </c>
      <c r="E6369" s="1">
        <v>1</v>
      </c>
      <c r="F6369" s="1">
        <v>2.9</v>
      </c>
      <c r="G6369" s="1">
        <v>80</v>
      </c>
      <c r="H6369" s="1" t="s">
        <v>9192</v>
      </c>
      <c r="I6369" s="1" t="s">
        <v>1980</v>
      </c>
      <c r="J6369" s="1">
        <v>60</v>
      </c>
      <c r="K6369" s="1" t="str">
        <f t="shared" si="297"/>
        <v>valid</v>
      </c>
      <c r="L6369" s="1" t="str">
        <f t="shared" si="298"/>
        <v>BUDGET</v>
      </c>
      <c r="M6369" t="str">
        <f t="shared" si="299"/>
        <v>South Indian</v>
      </c>
      <c r="N6369" s="1" t="str" cm="1">
        <f t="array" ref="N6369">_xlfn.IFS(
G6369&lt;=25,"Fast",
G6369&lt;=40,"Medium",
G6369&gt;40,"Slow"
)</f>
        <v>Slow</v>
      </c>
    </row>
    <row r="6370" spans="1:14" x14ac:dyDescent="0.3">
      <c r="A6370" s="1">
        <v>463559</v>
      </c>
      <c r="B6370" s="1" t="s">
        <v>1715</v>
      </c>
      <c r="C6370" s="1" t="s">
        <v>68</v>
      </c>
      <c r="D6370" s="1" t="s">
        <v>10873</v>
      </c>
      <c r="E6370" s="1">
        <v>230</v>
      </c>
      <c r="F6370" s="1">
        <v>2.9</v>
      </c>
      <c r="G6370" s="1">
        <v>80</v>
      </c>
      <c r="H6370" s="1" t="s">
        <v>10874</v>
      </c>
      <c r="I6370" s="1" t="s">
        <v>1715</v>
      </c>
      <c r="J6370" s="1">
        <v>33</v>
      </c>
      <c r="K6370" s="1" t="str">
        <f t="shared" si="297"/>
        <v>valid</v>
      </c>
      <c r="L6370" s="1" t="str">
        <f t="shared" si="298"/>
        <v>BUDGET</v>
      </c>
      <c r="M6370" t="str">
        <f t="shared" si="299"/>
        <v>North Indian</v>
      </c>
      <c r="N6370" s="1" t="str" cm="1">
        <f t="array" ref="N6370">_xlfn.IFS(
G6370&lt;=25,"Fast",
G6370&lt;=40,"Medium",
G6370&gt;40,"Slow"
)</f>
        <v>Slow</v>
      </c>
    </row>
    <row r="6371" spans="1:14" x14ac:dyDescent="0.3">
      <c r="A6371" s="1">
        <v>463564</v>
      </c>
      <c r="B6371" s="1" t="s">
        <v>1715</v>
      </c>
      <c r="C6371" s="1" t="s">
        <v>68</v>
      </c>
      <c r="D6371" s="1" t="s">
        <v>10875</v>
      </c>
      <c r="E6371" s="1">
        <v>200</v>
      </c>
      <c r="F6371" s="1">
        <v>2.9</v>
      </c>
      <c r="G6371" s="1">
        <v>80</v>
      </c>
      <c r="H6371" s="1" t="s">
        <v>10876</v>
      </c>
      <c r="I6371" s="1" t="s">
        <v>1715</v>
      </c>
      <c r="J6371" s="1">
        <v>39</v>
      </c>
      <c r="K6371" s="1" t="str">
        <f t="shared" si="297"/>
        <v>valid</v>
      </c>
      <c r="L6371" s="1" t="str">
        <f t="shared" si="298"/>
        <v>BUDGET</v>
      </c>
      <c r="M6371" t="str">
        <f t="shared" si="299"/>
        <v>Pizzas</v>
      </c>
      <c r="N6371" s="1" t="str" cm="1">
        <f t="array" ref="N6371">_xlfn.IFS(
G6371&lt;=25,"Fast",
G6371&lt;=40,"Medium",
G6371&gt;40,"Slow"
)</f>
        <v>Slow</v>
      </c>
    </row>
    <row r="6372" spans="1:14" x14ac:dyDescent="0.3">
      <c r="A6372" s="1">
        <v>463632</v>
      </c>
      <c r="B6372" s="1" t="s">
        <v>683</v>
      </c>
      <c r="C6372" s="1" t="s">
        <v>91</v>
      </c>
      <c r="D6372" s="1" t="s">
        <v>282</v>
      </c>
      <c r="E6372" s="1">
        <v>300</v>
      </c>
      <c r="F6372" s="1">
        <v>2.9</v>
      </c>
      <c r="G6372" s="1">
        <v>80</v>
      </c>
      <c r="H6372" s="1" t="s">
        <v>10877</v>
      </c>
      <c r="I6372" s="1" t="s">
        <v>683</v>
      </c>
      <c r="J6372" s="1">
        <v>57</v>
      </c>
      <c r="K6372" s="1" t="str">
        <f t="shared" si="297"/>
        <v>valid</v>
      </c>
      <c r="L6372" s="1" t="str">
        <f t="shared" si="298"/>
        <v>BUDGET</v>
      </c>
      <c r="M6372" t="str">
        <f t="shared" si="299"/>
        <v>American  Snacks  Beverages</v>
      </c>
      <c r="N6372" s="1" t="str" cm="1">
        <f t="array" ref="N6372">_xlfn.IFS(
G6372&lt;=25,"Fast",
G6372&lt;=40,"Medium",
G6372&gt;40,"Slow"
)</f>
        <v>Slow</v>
      </c>
    </row>
    <row r="6373" spans="1:14" x14ac:dyDescent="0.3">
      <c r="A6373" s="1">
        <v>463640</v>
      </c>
      <c r="B6373" s="1" t="s">
        <v>1274</v>
      </c>
      <c r="C6373" s="1" t="s">
        <v>91</v>
      </c>
      <c r="D6373" s="1" t="s">
        <v>10878</v>
      </c>
      <c r="E6373" s="1">
        <v>400</v>
      </c>
      <c r="F6373" s="1">
        <v>2.9</v>
      </c>
      <c r="G6373" s="1">
        <v>80</v>
      </c>
      <c r="H6373" s="1" t="s">
        <v>2951</v>
      </c>
      <c r="I6373" s="1" t="s">
        <v>1274</v>
      </c>
      <c r="J6373" s="1">
        <v>37</v>
      </c>
      <c r="K6373" s="1" t="str">
        <f t="shared" si="297"/>
        <v>valid</v>
      </c>
      <c r="L6373" s="1" t="str">
        <f t="shared" si="298"/>
        <v>MID</v>
      </c>
      <c r="M6373" t="str">
        <f t="shared" si="299"/>
        <v>Chinese</v>
      </c>
      <c r="N6373" s="1" t="str" cm="1">
        <f t="array" ref="N6373">_xlfn.IFS(
G6373&lt;=25,"Fast",
G6373&lt;=40,"Medium",
G6373&gt;40,"Slow"
)</f>
        <v>Slow</v>
      </c>
    </row>
    <row r="6374" spans="1:14" x14ac:dyDescent="0.3">
      <c r="A6374" s="1">
        <v>463779</v>
      </c>
      <c r="B6374" s="1" t="s">
        <v>2067</v>
      </c>
      <c r="C6374" s="1" t="s">
        <v>2068</v>
      </c>
      <c r="D6374" s="1" t="s">
        <v>10879</v>
      </c>
      <c r="E6374" s="1">
        <v>300</v>
      </c>
      <c r="F6374" s="1">
        <v>2.9</v>
      </c>
      <c r="G6374" s="1">
        <v>80</v>
      </c>
      <c r="H6374" s="1" t="s">
        <v>10880</v>
      </c>
      <c r="I6374" s="1" t="s">
        <v>2067</v>
      </c>
      <c r="J6374" s="1">
        <v>44</v>
      </c>
      <c r="K6374" s="1" t="str">
        <f t="shared" si="297"/>
        <v>valid</v>
      </c>
      <c r="L6374" s="1" t="str">
        <f t="shared" si="298"/>
        <v>BUDGET</v>
      </c>
      <c r="M6374" t="str">
        <f t="shared" si="299"/>
        <v>Snacks</v>
      </c>
      <c r="N6374" s="1" t="str" cm="1">
        <f t="array" ref="N6374">_xlfn.IFS(
G6374&lt;=25,"Fast",
G6374&lt;=40,"Medium",
G6374&gt;40,"Slow"
)</f>
        <v>Slow</v>
      </c>
    </row>
    <row r="6375" spans="1:14" x14ac:dyDescent="0.3">
      <c r="A6375" s="1">
        <v>463939</v>
      </c>
      <c r="B6375" s="1" t="s">
        <v>3639</v>
      </c>
      <c r="C6375" s="1" t="s">
        <v>115</v>
      </c>
      <c r="D6375" s="1" t="s">
        <v>10881</v>
      </c>
      <c r="E6375" s="1">
        <v>350</v>
      </c>
      <c r="F6375" s="1">
        <v>2.9</v>
      </c>
      <c r="G6375" s="1">
        <v>80</v>
      </c>
      <c r="H6375" s="1" t="s">
        <v>19</v>
      </c>
      <c r="I6375" s="1" t="s">
        <v>3639</v>
      </c>
      <c r="J6375" s="1">
        <v>34</v>
      </c>
      <c r="K6375" s="1" t="str">
        <f t="shared" si="297"/>
        <v>valid</v>
      </c>
      <c r="L6375" s="1" t="str">
        <f t="shared" si="298"/>
        <v>MID</v>
      </c>
      <c r="M6375" t="str">
        <f t="shared" si="299"/>
        <v>Chinese</v>
      </c>
      <c r="N6375" s="1" t="str" cm="1">
        <f t="array" ref="N6375">_xlfn.IFS(
G6375&lt;=25,"Fast",
G6375&lt;=40,"Medium",
G6375&gt;40,"Slow"
)</f>
        <v>Slow</v>
      </c>
    </row>
    <row r="6376" spans="1:14" x14ac:dyDescent="0.3">
      <c r="A6376" s="1">
        <v>464082</v>
      </c>
      <c r="B6376" s="1" t="s">
        <v>1855</v>
      </c>
      <c r="C6376" s="1" t="s">
        <v>463</v>
      </c>
      <c r="D6376" s="1" t="s">
        <v>10882</v>
      </c>
      <c r="E6376" s="1">
        <v>350</v>
      </c>
      <c r="F6376" s="1">
        <v>2.9</v>
      </c>
      <c r="G6376" s="1">
        <v>80</v>
      </c>
      <c r="H6376" s="1" t="s">
        <v>10883</v>
      </c>
      <c r="I6376" s="1" t="s">
        <v>1855</v>
      </c>
      <c r="J6376" s="1">
        <v>51</v>
      </c>
      <c r="K6376" s="1" t="str">
        <f t="shared" si="297"/>
        <v>valid</v>
      </c>
      <c r="L6376" s="1" t="str">
        <f t="shared" si="298"/>
        <v>MID</v>
      </c>
      <c r="M6376" t="str">
        <f t="shared" si="299"/>
        <v>Biryani</v>
      </c>
      <c r="N6376" s="1" t="str" cm="1">
        <f t="array" ref="N6376">_xlfn.IFS(
G6376&lt;=25,"Fast",
G6376&lt;=40,"Medium",
G6376&gt;40,"Slow"
)</f>
        <v>Slow</v>
      </c>
    </row>
    <row r="6377" spans="1:14" x14ac:dyDescent="0.3">
      <c r="A6377" s="1">
        <v>464118</v>
      </c>
      <c r="B6377" s="1" t="s">
        <v>3227</v>
      </c>
      <c r="C6377" s="1" t="s">
        <v>3052</v>
      </c>
      <c r="D6377" s="1" t="s">
        <v>10884</v>
      </c>
      <c r="E6377" s="1">
        <v>350</v>
      </c>
      <c r="F6377" s="1">
        <v>2.9</v>
      </c>
      <c r="G6377" s="1">
        <v>80</v>
      </c>
      <c r="H6377" s="1" t="s">
        <v>2526</v>
      </c>
      <c r="I6377" s="1" t="s">
        <v>3227</v>
      </c>
      <c r="J6377" s="1">
        <v>50</v>
      </c>
      <c r="K6377" s="1" t="str">
        <f t="shared" si="297"/>
        <v>valid</v>
      </c>
      <c r="L6377" s="1" t="str">
        <f t="shared" si="298"/>
        <v>MID</v>
      </c>
      <c r="M6377" t="str">
        <f t="shared" si="299"/>
        <v>Indian</v>
      </c>
      <c r="N6377" s="1" t="str" cm="1">
        <f t="array" ref="N6377">_xlfn.IFS(
G6377&lt;=25,"Fast",
G6377&lt;=40,"Medium",
G6377&gt;40,"Slow"
)</f>
        <v>Slow</v>
      </c>
    </row>
    <row r="6378" spans="1:14" x14ac:dyDescent="0.3">
      <c r="A6378" s="1">
        <v>464309</v>
      </c>
      <c r="B6378" s="1" t="s">
        <v>645</v>
      </c>
      <c r="C6378" s="1" t="s">
        <v>189</v>
      </c>
      <c r="D6378" s="1" t="s">
        <v>10885</v>
      </c>
      <c r="E6378" s="1">
        <v>500</v>
      </c>
      <c r="F6378" s="1">
        <v>2.9</v>
      </c>
      <c r="G6378" s="1">
        <v>80</v>
      </c>
      <c r="H6378" s="1" t="s">
        <v>10886</v>
      </c>
      <c r="I6378" s="1" t="s">
        <v>645</v>
      </c>
      <c r="J6378" s="1">
        <v>60</v>
      </c>
      <c r="K6378" s="1" t="str">
        <f t="shared" si="297"/>
        <v>valid</v>
      </c>
      <c r="L6378" s="1" t="str">
        <f t="shared" si="298"/>
        <v>MID</v>
      </c>
      <c r="M6378" t="str">
        <f t="shared" si="299"/>
        <v>Pizzas  North Indian</v>
      </c>
      <c r="N6378" s="1" t="str" cm="1">
        <f t="array" ref="N6378">_xlfn.IFS(
G6378&lt;=25,"Fast",
G6378&lt;=40,"Medium",
G6378&gt;40,"Slow"
)</f>
        <v>Slow</v>
      </c>
    </row>
    <row r="6379" spans="1:14" x14ac:dyDescent="0.3">
      <c r="A6379" s="1">
        <v>464358</v>
      </c>
      <c r="B6379" s="1" t="s">
        <v>1697</v>
      </c>
      <c r="C6379" s="1" t="s">
        <v>189</v>
      </c>
      <c r="D6379" s="1" t="s">
        <v>10887</v>
      </c>
      <c r="E6379" s="1">
        <v>200</v>
      </c>
      <c r="F6379" s="1">
        <v>2.9</v>
      </c>
      <c r="G6379" s="1">
        <v>80</v>
      </c>
      <c r="H6379" s="1" t="s">
        <v>1676</v>
      </c>
      <c r="I6379" s="1" t="s">
        <v>1697</v>
      </c>
      <c r="J6379" s="1">
        <v>48</v>
      </c>
      <c r="K6379" s="1" t="str">
        <f t="shared" si="297"/>
        <v>valid</v>
      </c>
      <c r="L6379" s="1" t="str">
        <f t="shared" si="298"/>
        <v>BUDGET</v>
      </c>
      <c r="M6379" t="str">
        <f t="shared" si="299"/>
        <v>American</v>
      </c>
      <c r="N6379" s="1" t="str" cm="1">
        <f t="array" ref="N6379">_xlfn.IFS(
G6379&lt;=25,"Fast",
G6379&lt;=40,"Medium",
G6379&gt;40,"Slow"
)</f>
        <v>Slow</v>
      </c>
    </row>
    <row r="6380" spans="1:14" x14ac:dyDescent="0.3">
      <c r="A6380" s="1">
        <v>464427</v>
      </c>
      <c r="B6380" s="1" t="s">
        <v>1702</v>
      </c>
      <c r="C6380" s="1" t="s">
        <v>115</v>
      </c>
      <c r="D6380" s="1" t="s">
        <v>10888</v>
      </c>
      <c r="E6380" s="1">
        <v>300</v>
      </c>
      <c r="F6380" s="1">
        <v>2.9</v>
      </c>
      <c r="G6380" s="1">
        <v>80</v>
      </c>
      <c r="H6380" s="1" t="s">
        <v>1325</v>
      </c>
      <c r="I6380" s="1" t="s">
        <v>1702</v>
      </c>
      <c r="J6380" s="1">
        <v>47</v>
      </c>
      <c r="K6380" s="1" t="str">
        <f t="shared" si="297"/>
        <v>valid</v>
      </c>
      <c r="L6380" s="1" t="str">
        <f t="shared" si="298"/>
        <v>BUDGET</v>
      </c>
      <c r="M6380" t="str">
        <f t="shared" si="299"/>
        <v>North Indian</v>
      </c>
      <c r="N6380" s="1" t="str" cm="1">
        <f t="array" ref="N6380">_xlfn.IFS(
G6380&lt;=25,"Fast",
G6380&lt;=40,"Medium",
G6380&gt;40,"Slow"
)</f>
        <v>Slow</v>
      </c>
    </row>
    <row r="6381" spans="1:14" x14ac:dyDescent="0.3">
      <c r="A6381" s="1">
        <v>464563</v>
      </c>
      <c r="B6381" s="1" t="s">
        <v>1076</v>
      </c>
      <c r="C6381" s="1" t="s">
        <v>463</v>
      </c>
      <c r="D6381" s="1" t="s">
        <v>10889</v>
      </c>
      <c r="E6381" s="1">
        <v>249</v>
      </c>
      <c r="F6381" s="1">
        <v>2.9</v>
      </c>
      <c r="G6381" s="1">
        <v>80</v>
      </c>
      <c r="H6381" s="1" t="s">
        <v>486</v>
      </c>
      <c r="I6381" s="1" t="s">
        <v>1076</v>
      </c>
      <c r="J6381" s="1">
        <v>60</v>
      </c>
      <c r="K6381" s="1" t="str">
        <f t="shared" si="297"/>
        <v>valid</v>
      </c>
      <c r="L6381" s="1" t="str">
        <f t="shared" si="298"/>
        <v>BUDGET</v>
      </c>
      <c r="M6381" t="str">
        <f t="shared" si="299"/>
        <v>Snacks</v>
      </c>
      <c r="N6381" s="1" t="str" cm="1">
        <f t="array" ref="N6381">_xlfn.IFS(
G6381&lt;=25,"Fast",
G6381&lt;=40,"Medium",
G6381&gt;40,"Slow"
)</f>
        <v>Slow</v>
      </c>
    </row>
    <row r="6382" spans="1:14" x14ac:dyDescent="0.3">
      <c r="A6382" s="1">
        <v>464718</v>
      </c>
      <c r="B6382" s="1" t="s">
        <v>3951</v>
      </c>
      <c r="C6382" s="1" t="s">
        <v>91</v>
      </c>
      <c r="D6382" s="1" t="s">
        <v>10890</v>
      </c>
      <c r="E6382" s="1">
        <v>350</v>
      </c>
      <c r="F6382" s="1">
        <v>2.9</v>
      </c>
      <c r="G6382" s="1">
        <v>80</v>
      </c>
      <c r="H6382" s="1" t="s">
        <v>1419</v>
      </c>
      <c r="I6382" s="1" t="s">
        <v>3951</v>
      </c>
      <c r="J6382" s="1">
        <v>37</v>
      </c>
      <c r="K6382" s="1" t="str">
        <f t="shared" si="297"/>
        <v>valid</v>
      </c>
      <c r="L6382" s="1" t="str">
        <f t="shared" si="298"/>
        <v>MID</v>
      </c>
      <c r="M6382" t="str">
        <f t="shared" si="299"/>
        <v>North Indian</v>
      </c>
      <c r="N6382" s="1" t="str" cm="1">
        <f t="array" ref="N6382">_xlfn.IFS(
G6382&lt;=25,"Fast",
G6382&lt;=40,"Medium",
G6382&gt;40,"Slow"
)</f>
        <v>Slow</v>
      </c>
    </row>
    <row r="6383" spans="1:14" x14ac:dyDescent="0.3">
      <c r="A6383" s="1">
        <v>464760</v>
      </c>
      <c r="B6383" s="1" t="s">
        <v>1076</v>
      </c>
      <c r="C6383" s="1" t="s">
        <v>463</v>
      </c>
      <c r="D6383" s="1" t="s">
        <v>10891</v>
      </c>
      <c r="E6383" s="1">
        <v>250</v>
      </c>
      <c r="F6383" s="1">
        <v>2.9</v>
      </c>
      <c r="G6383" s="1">
        <v>80</v>
      </c>
      <c r="H6383" s="1" t="s">
        <v>10892</v>
      </c>
      <c r="I6383" s="1" t="s">
        <v>1076</v>
      </c>
      <c r="J6383" s="1">
        <v>46</v>
      </c>
      <c r="K6383" s="1" t="str">
        <f t="shared" si="297"/>
        <v>valid</v>
      </c>
      <c r="L6383" s="1" t="str">
        <f t="shared" si="298"/>
        <v>BUDGET</v>
      </c>
      <c r="M6383" t="str">
        <f t="shared" si="299"/>
        <v>Chinese</v>
      </c>
      <c r="N6383" s="1" t="str" cm="1">
        <f t="array" ref="N6383">_xlfn.IFS(
G6383&lt;=25,"Fast",
G6383&lt;=40,"Medium",
G6383&gt;40,"Slow"
)</f>
        <v>Slow</v>
      </c>
    </row>
    <row r="6384" spans="1:14" x14ac:dyDescent="0.3">
      <c r="A6384" s="1">
        <v>464792</v>
      </c>
      <c r="B6384" s="1" t="s">
        <v>771</v>
      </c>
      <c r="C6384" s="1" t="s">
        <v>189</v>
      </c>
      <c r="D6384" s="1" t="s">
        <v>10893</v>
      </c>
      <c r="E6384" s="1">
        <v>300</v>
      </c>
      <c r="F6384" s="1">
        <v>2.9</v>
      </c>
      <c r="G6384" s="1">
        <v>80</v>
      </c>
      <c r="H6384" s="1" t="s">
        <v>10894</v>
      </c>
      <c r="I6384" s="1" t="s">
        <v>771</v>
      </c>
      <c r="J6384" s="1">
        <v>54</v>
      </c>
      <c r="K6384" s="1" t="str">
        <f t="shared" si="297"/>
        <v>valid</v>
      </c>
      <c r="L6384" s="1" t="str">
        <f t="shared" si="298"/>
        <v>BUDGET</v>
      </c>
      <c r="M6384" t="str">
        <f t="shared" si="299"/>
        <v>Kebabs</v>
      </c>
      <c r="N6384" s="1" t="str" cm="1">
        <f t="array" ref="N6384">_xlfn.IFS(
G6384&lt;=25,"Fast",
G6384&lt;=40,"Medium",
G6384&gt;40,"Slow"
)</f>
        <v>Slow</v>
      </c>
    </row>
    <row r="6385" spans="1:14" x14ac:dyDescent="0.3">
      <c r="A6385" s="1">
        <v>464989</v>
      </c>
      <c r="B6385" s="1" t="s">
        <v>1715</v>
      </c>
      <c r="C6385" s="1" t="s">
        <v>68</v>
      </c>
      <c r="D6385" s="1" t="s">
        <v>4278</v>
      </c>
      <c r="E6385" s="1">
        <v>160</v>
      </c>
      <c r="F6385" s="1">
        <v>2.9</v>
      </c>
      <c r="G6385" s="1">
        <v>80</v>
      </c>
      <c r="H6385" s="1" t="s">
        <v>10895</v>
      </c>
      <c r="I6385" s="1" t="s">
        <v>1715</v>
      </c>
      <c r="J6385" s="1">
        <v>37</v>
      </c>
      <c r="K6385" s="1" t="str">
        <f t="shared" si="297"/>
        <v>valid</v>
      </c>
      <c r="L6385" s="1" t="str">
        <f t="shared" si="298"/>
        <v>BUDGET</v>
      </c>
      <c r="M6385" t="str">
        <f t="shared" si="299"/>
        <v>Snacks  Combo</v>
      </c>
      <c r="N6385" s="1" t="str" cm="1">
        <f t="array" ref="N6385">_xlfn.IFS(
G6385&lt;=25,"Fast",
G6385&lt;=40,"Medium",
G6385&gt;40,"Slow"
)</f>
        <v>Slow</v>
      </c>
    </row>
    <row r="6386" spans="1:14" x14ac:dyDescent="0.3">
      <c r="A6386" s="1">
        <v>465030</v>
      </c>
      <c r="B6386" s="1" t="s">
        <v>683</v>
      </c>
      <c r="C6386" s="1" t="s">
        <v>91</v>
      </c>
      <c r="D6386" s="1" t="s">
        <v>10896</v>
      </c>
      <c r="E6386" s="1">
        <v>300</v>
      </c>
      <c r="F6386" s="1">
        <v>2.9</v>
      </c>
      <c r="G6386" s="1">
        <v>80</v>
      </c>
      <c r="H6386" s="1" t="s">
        <v>3958</v>
      </c>
      <c r="I6386" s="1" t="s">
        <v>683</v>
      </c>
      <c r="J6386" s="1">
        <v>52</v>
      </c>
      <c r="K6386" s="1" t="str">
        <f t="shared" si="297"/>
        <v>valid</v>
      </c>
      <c r="L6386" s="1" t="str">
        <f t="shared" si="298"/>
        <v>BUDGET</v>
      </c>
      <c r="M6386" t="str">
        <f t="shared" si="299"/>
        <v>Chinese</v>
      </c>
      <c r="N6386" s="1" t="str" cm="1">
        <f t="array" ref="N6386">_xlfn.IFS(
G6386&lt;=25,"Fast",
G6386&lt;=40,"Medium",
G6386&gt;40,"Slow"
)</f>
        <v>Slow</v>
      </c>
    </row>
    <row r="6387" spans="1:14" x14ac:dyDescent="0.3">
      <c r="A6387" s="1">
        <v>465095</v>
      </c>
      <c r="B6387" s="1" t="s">
        <v>683</v>
      </c>
      <c r="C6387" s="1" t="s">
        <v>91</v>
      </c>
      <c r="D6387" s="1" t="s">
        <v>10897</v>
      </c>
      <c r="E6387" s="1">
        <v>350</v>
      </c>
      <c r="F6387" s="1">
        <v>2.9</v>
      </c>
      <c r="G6387" s="1">
        <v>80</v>
      </c>
      <c r="H6387" s="1" t="s">
        <v>10898</v>
      </c>
      <c r="I6387" s="1" t="s">
        <v>683</v>
      </c>
      <c r="J6387" s="1">
        <v>46</v>
      </c>
      <c r="K6387" s="1" t="str">
        <f t="shared" si="297"/>
        <v>valid</v>
      </c>
      <c r="L6387" s="1" t="str">
        <f t="shared" si="298"/>
        <v>MID</v>
      </c>
      <c r="M6387" t="str">
        <f t="shared" si="299"/>
        <v>North Indian</v>
      </c>
      <c r="N6387" s="1" t="str" cm="1">
        <f t="array" ref="N6387">_xlfn.IFS(
G6387&lt;=25,"Fast",
G6387&lt;=40,"Medium",
G6387&gt;40,"Slow"
)</f>
        <v>Slow</v>
      </c>
    </row>
    <row r="6388" spans="1:14" x14ac:dyDescent="0.3">
      <c r="A6388" s="1">
        <v>465218</v>
      </c>
      <c r="B6388" s="1" t="s">
        <v>2435</v>
      </c>
      <c r="C6388" s="1" t="s">
        <v>463</v>
      </c>
      <c r="D6388" s="1" t="s">
        <v>3425</v>
      </c>
      <c r="E6388" s="1">
        <v>1200</v>
      </c>
      <c r="F6388" s="1">
        <v>5</v>
      </c>
      <c r="G6388" s="1">
        <v>20</v>
      </c>
      <c r="H6388" s="1" t="s">
        <v>3426</v>
      </c>
      <c r="I6388" s="1" t="s">
        <v>2435</v>
      </c>
      <c r="J6388" s="1">
        <v>70</v>
      </c>
      <c r="K6388" s="1" t="str">
        <f t="shared" si="297"/>
        <v>valid</v>
      </c>
      <c r="L6388" s="1" t="str">
        <f t="shared" si="298"/>
        <v>PREMIUM</v>
      </c>
      <c r="M6388" t="str">
        <f t="shared" si="299"/>
        <v>Pan-Asian</v>
      </c>
      <c r="N6388" s="1" t="str" cm="1">
        <f t="array" ref="N6388">_xlfn.IFS(
G6388&lt;=25,"Fast",
G6388&lt;=40,"Medium",
G6388&gt;40,"Slow"
)</f>
        <v>Fast</v>
      </c>
    </row>
    <row r="6389" spans="1:14" x14ac:dyDescent="0.3">
      <c r="A6389" s="1">
        <v>465491</v>
      </c>
      <c r="B6389" s="1" t="s">
        <v>1702</v>
      </c>
      <c r="C6389" s="1" t="s">
        <v>115</v>
      </c>
      <c r="D6389" s="1" t="s">
        <v>10899</v>
      </c>
      <c r="E6389" s="1">
        <v>250</v>
      </c>
      <c r="F6389" s="1">
        <v>2.9</v>
      </c>
      <c r="G6389" s="1">
        <v>80</v>
      </c>
      <c r="H6389" s="1" t="s">
        <v>10289</v>
      </c>
      <c r="I6389" s="1" t="s">
        <v>1702</v>
      </c>
      <c r="J6389" s="1">
        <v>34</v>
      </c>
      <c r="K6389" s="1" t="str">
        <f t="shared" si="297"/>
        <v>valid</v>
      </c>
      <c r="L6389" s="1" t="str">
        <f t="shared" si="298"/>
        <v>BUDGET</v>
      </c>
      <c r="M6389" t="str">
        <f t="shared" si="299"/>
        <v>North Indian</v>
      </c>
      <c r="N6389" s="1" t="str" cm="1">
        <f t="array" ref="N6389">_xlfn.IFS(
G6389&lt;=25,"Fast",
G6389&lt;=40,"Medium",
G6389&gt;40,"Slow"
)</f>
        <v>Slow</v>
      </c>
    </row>
    <row r="6390" spans="1:14" x14ac:dyDescent="0.3">
      <c r="A6390" s="1">
        <v>465523</v>
      </c>
      <c r="B6390" s="1" t="s">
        <v>1855</v>
      </c>
      <c r="C6390" s="1" t="s">
        <v>463</v>
      </c>
      <c r="D6390" s="1" t="s">
        <v>10900</v>
      </c>
      <c r="E6390" s="1">
        <v>400</v>
      </c>
      <c r="F6390" s="1">
        <v>2.9</v>
      </c>
      <c r="G6390" s="1">
        <v>80</v>
      </c>
      <c r="H6390" s="1" t="s">
        <v>2615</v>
      </c>
      <c r="I6390" s="1" t="s">
        <v>1855</v>
      </c>
      <c r="J6390" s="1">
        <v>58</v>
      </c>
      <c r="K6390" s="1" t="str">
        <f t="shared" si="297"/>
        <v>valid</v>
      </c>
      <c r="L6390" s="1" t="str">
        <f t="shared" si="298"/>
        <v>MID</v>
      </c>
      <c r="M6390" t="str">
        <f t="shared" si="299"/>
        <v>Biryani</v>
      </c>
      <c r="N6390" s="1" t="str" cm="1">
        <f t="array" ref="N6390">_xlfn.IFS(
G6390&lt;=25,"Fast",
G6390&lt;=40,"Medium",
G6390&gt;40,"Slow"
)</f>
        <v>Slow</v>
      </c>
    </row>
    <row r="6391" spans="1:14" x14ac:dyDescent="0.3">
      <c r="A6391" s="1">
        <v>465741</v>
      </c>
      <c r="B6391" s="1" t="s">
        <v>1697</v>
      </c>
      <c r="C6391" s="1" t="s">
        <v>189</v>
      </c>
      <c r="D6391" s="1" t="s">
        <v>10901</v>
      </c>
      <c r="E6391" s="1">
        <v>200</v>
      </c>
      <c r="F6391" s="1">
        <v>2.9</v>
      </c>
      <c r="G6391" s="1">
        <v>80</v>
      </c>
      <c r="H6391" s="1" t="s">
        <v>10902</v>
      </c>
      <c r="I6391" s="1" t="s">
        <v>1697</v>
      </c>
      <c r="J6391" s="1">
        <v>59</v>
      </c>
      <c r="K6391" s="1" t="str">
        <f t="shared" si="297"/>
        <v>valid</v>
      </c>
      <c r="L6391" s="1" t="str">
        <f t="shared" si="298"/>
        <v>BUDGET</v>
      </c>
      <c r="M6391" t="str">
        <f t="shared" si="299"/>
        <v>Chinese</v>
      </c>
      <c r="N6391" s="1" t="str" cm="1">
        <f t="array" ref="N6391">_xlfn.IFS(
G6391&lt;=25,"Fast",
G6391&lt;=40,"Medium",
G6391&gt;40,"Slow"
)</f>
        <v>Slow</v>
      </c>
    </row>
    <row r="6392" spans="1:14" x14ac:dyDescent="0.3">
      <c r="A6392" s="1">
        <v>465859</v>
      </c>
      <c r="B6392" s="1" t="s">
        <v>1702</v>
      </c>
      <c r="C6392" s="1" t="s">
        <v>115</v>
      </c>
      <c r="D6392" s="1" t="s">
        <v>10903</v>
      </c>
      <c r="E6392" s="1">
        <v>150</v>
      </c>
      <c r="F6392" s="1">
        <v>2.9</v>
      </c>
      <c r="G6392" s="1">
        <v>80</v>
      </c>
      <c r="H6392" s="1" t="s">
        <v>10904</v>
      </c>
      <c r="I6392" s="1" t="s">
        <v>1702</v>
      </c>
      <c r="J6392" s="1">
        <v>46</v>
      </c>
      <c r="K6392" s="1" t="str">
        <f t="shared" si="297"/>
        <v>valid</v>
      </c>
      <c r="L6392" s="1" t="str">
        <f t="shared" si="298"/>
        <v>BUDGET</v>
      </c>
      <c r="M6392" t="str">
        <f t="shared" si="299"/>
        <v>Pizzas</v>
      </c>
      <c r="N6392" s="1" t="str" cm="1">
        <f t="array" ref="N6392">_xlfn.IFS(
G6392&lt;=25,"Fast",
G6392&lt;=40,"Medium",
G6392&gt;40,"Slow"
)</f>
        <v>Slow</v>
      </c>
    </row>
    <row r="6393" spans="1:14" x14ac:dyDescent="0.3">
      <c r="A6393" s="1">
        <v>465928</v>
      </c>
      <c r="B6393" s="1" t="s">
        <v>683</v>
      </c>
      <c r="C6393" s="1" t="s">
        <v>91</v>
      </c>
      <c r="D6393" s="1" t="s">
        <v>10905</v>
      </c>
      <c r="E6393" s="1">
        <v>250</v>
      </c>
      <c r="F6393" s="1">
        <v>2.9</v>
      </c>
      <c r="G6393" s="1">
        <v>80</v>
      </c>
      <c r="H6393" s="1" t="s">
        <v>131</v>
      </c>
      <c r="I6393" s="1" t="s">
        <v>683</v>
      </c>
      <c r="J6393" s="1">
        <v>47</v>
      </c>
      <c r="K6393" s="1" t="str">
        <f t="shared" si="297"/>
        <v>valid</v>
      </c>
      <c r="L6393" s="1" t="str">
        <f t="shared" si="298"/>
        <v>BUDGET</v>
      </c>
      <c r="M6393" t="str">
        <f t="shared" si="299"/>
        <v>North Indian</v>
      </c>
      <c r="N6393" s="1" t="str" cm="1">
        <f t="array" ref="N6393">_xlfn.IFS(
G6393&lt;=25,"Fast",
G6393&lt;=40,"Medium",
G6393&gt;40,"Slow"
)</f>
        <v>Slow</v>
      </c>
    </row>
    <row r="6394" spans="1:14" x14ac:dyDescent="0.3">
      <c r="A6394" s="1">
        <v>466013</v>
      </c>
      <c r="B6394" s="1" t="s">
        <v>1697</v>
      </c>
      <c r="C6394" s="1" t="s">
        <v>189</v>
      </c>
      <c r="D6394" s="1" t="s">
        <v>10906</v>
      </c>
      <c r="E6394" s="1">
        <v>300</v>
      </c>
      <c r="F6394" s="1">
        <v>2.9</v>
      </c>
      <c r="G6394" s="1">
        <v>80</v>
      </c>
      <c r="H6394" s="1" t="s">
        <v>10907</v>
      </c>
      <c r="I6394" s="1" t="s">
        <v>1697</v>
      </c>
      <c r="J6394" s="1">
        <v>44</v>
      </c>
      <c r="K6394" s="1" t="str">
        <f t="shared" si="297"/>
        <v>valid</v>
      </c>
      <c r="L6394" s="1" t="str">
        <f t="shared" si="298"/>
        <v>BUDGET</v>
      </c>
      <c r="M6394" t="str">
        <f t="shared" si="299"/>
        <v>Chinese</v>
      </c>
      <c r="N6394" s="1" t="str" cm="1">
        <f t="array" ref="N6394">_xlfn.IFS(
G6394&lt;=25,"Fast",
G6394&lt;=40,"Medium",
G6394&gt;40,"Slow"
)</f>
        <v>Slow</v>
      </c>
    </row>
    <row r="6395" spans="1:14" x14ac:dyDescent="0.3">
      <c r="A6395" s="1">
        <v>466044</v>
      </c>
      <c r="B6395" s="1" t="s">
        <v>276</v>
      </c>
      <c r="C6395" s="1" t="s">
        <v>115</v>
      </c>
      <c r="D6395" s="1" t="s">
        <v>10908</v>
      </c>
      <c r="E6395" s="1">
        <v>200</v>
      </c>
      <c r="F6395" s="1">
        <v>2.9</v>
      </c>
      <c r="G6395" s="1">
        <v>80</v>
      </c>
      <c r="H6395" s="1" t="s">
        <v>5362</v>
      </c>
      <c r="I6395" s="1" t="s">
        <v>276</v>
      </c>
      <c r="J6395" s="1">
        <v>56</v>
      </c>
      <c r="K6395" s="1" t="str">
        <f t="shared" si="297"/>
        <v>valid</v>
      </c>
      <c r="L6395" s="1" t="str">
        <f t="shared" si="298"/>
        <v>BUDGET</v>
      </c>
      <c r="M6395" t="str">
        <f t="shared" si="299"/>
        <v>Ice Cream</v>
      </c>
      <c r="N6395" s="1" t="str" cm="1">
        <f t="array" ref="N6395">_xlfn.IFS(
G6395&lt;=25,"Fast",
G6395&lt;=40,"Medium",
G6395&gt;40,"Slow"
)</f>
        <v>Slow</v>
      </c>
    </row>
    <row r="6396" spans="1:14" x14ac:dyDescent="0.3">
      <c r="A6396" s="1">
        <v>466087</v>
      </c>
      <c r="B6396" s="1" t="s">
        <v>3057</v>
      </c>
      <c r="C6396" s="1" t="s">
        <v>3052</v>
      </c>
      <c r="D6396" s="1" t="s">
        <v>10909</v>
      </c>
      <c r="E6396" s="1">
        <v>978</v>
      </c>
      <c r="F6396" s="1">
        <v>2.9</v>
      </c>
      <c r="G6396" s="1">
        <v>80</v>
      </c>
      <c r="H6396" s="1" t="s">
        <v>131</v>
      </c>
      <c r="I6396" s="1" t="s">
        <v>3057</v>
      </c>
      <c r="J6396" s="1">
        <v>38</v>
      </c>
      <c r="K6396" s="1" t="str">
        <f t="shared" si="297"/>
        <v>valid</v>
      </c>
      <c r="L6396" s="1" t="str">
        <f t="shared" si="298"/>
        <v>PREMIUM</v>
      </c>
      <c r="M6396" t="str">
        <f t="shared" si="299"/>
        <v>North Indian</v>
      </c>
      <c r="N6396" s="1" t="str" cm="1">
        <f t="array" ref="N6396">_xlfn.IFS(
G6396&lt;=25,"Fast",
G6396&lt;=40,"Medium",
G6396&gt;40,"Slow"
)</f>
        <v>Slow</v>
      </c>
    </row>
    <row r="6397" spans="1:14" x14ac:dyDescent="0.3">
      <c r="A6397" s="1">
        <v>466240</v>
      </c>
      <c r="B6397" s="1" t="s">
        <v>5160</v>
      </c>
      <c r="C6397" s="1" t="s">
        <v>189</v>
      </c>
      <c r="D6397" s="1" t="s">
        <v>10910</v>
      </c>
      <c r="E6397" s="1">
        <v>500</v>
      </c>
      <c r="F6397" s="1">
        <v>2.9</v>
      </c>
      <c r="G6397" s="1">
        <v>80</v>
      </c>
      <c r="H6397" s="1" t="s">
        <v>9771</v>
      </c>
      <c r="I6397" s="1" t="s">
        <v>5160</v>
      </c>
      <c r="J6397" s="1">
        <v>40</v>
      </c>
      <c r="K6397" s="1" t="str">
        <f t="shared" si="297"/>
        <v>valid</v>
      </c>
      <c r="L6397" s="1" t="str">
        <f t="shared" si="298"/>
        <v>MID</v>
      </c>
      <c r="M6397" t="str">
        <f t="shared" si="299"/>
        <v>North Indian  Chinese  Tandoor</v>
      </c>
      <c r="N6397" s="1" t="str" cm="1">
        <f t="array" ref="N6397">_xlfn.IFS(
G6397&lt;=25,"Fast",
G6397&lt;=40,"Medium",
G6397&gt;40,"Slow"
)</f>
        <v>Slow</v>
      </c>
    </row>
    <row r="6398" spans="1:14" x14ac:dyDescent="0.3">
      <c r="A6398" s="1">
        <v>466297</v>
      </c>
      <c r="B6398" s="1" t="s">
        <v>864</v>
      </c>
      <c r="C6398" s="1" t="s">
        <v>91</v>
      </c>
      <c r="D6398" s="1" t="s">
        <v>10911</v>
      </c>
      <c r="E6398" s="1">
        <v>200</v>
      </c>
      <c r="F6398" s="1">
        <v>2.9</v>
      </c>
      <c r="G6398" s="1">
        <v>80</v>
      </c>
      <c r="H6398" s="1" t="s">
        <v>7310</v>
      </c>
      <c r="I6398" s="1" t="s">
        <v>864</v>
      </c>
      <c r="J6398" s="1">
        <v>53</v>
      </c>
      <c r="K6398" s="1" t="str">
        <f t="shared" si="297"/>
        <v>valid</v>
      </c>
      <c r="L6398" s="1" t="str">
        <f t="shared" si="298"/>
        <v>BUDGET</v>
      </c>
      <c r="M6398" t="str">
        <f t="shared" si="299"/>
        <v>Snacks  Indian</v>
      </c>
      <c r="N6398" s="1" t="str" cm="1">
        <f t="array" ref="N6398">_xlfn.IFS(
G6398&lt;=25,"Fast",
G6398&lt;=40,"Medium",
G6398&gt;40,"Slow"
)</f>
        <v>Slow</v>
      </c>
    </row>
    <row r="6399" spans="1:14" x14ac:dyDescent="0.3">
      <c r="A6399" s="1">
        <v>466304</v>
      </c>
      <c r="B6399" s="1" t="s">
        <v>1274</v>
      </c>
      <c r="C6399" s="1" t="s">
        <v>91</v>
      </c>
      <c r="D6399" s="1" t="s">
        <v>10912</v>
      </c>
      <c r="E6399" s="1">
        <v>300</v>
      </c>
      <c r="F6399" s="1">
        <v>2.9</v>
      </c>
      <c r="G6399" s="1">
        <v>80</v>
      </c>
      <c r="H6399" s="1" t="s">
        <v>10913</v>
      </c>
      <c r="I6399" s="1" t="s">
        <v>1274</v>
      </c>
      <c r="J6399" s="1">
        <v>30</v>
      </c>
      <c r="K6399" s="1" t="str">
        <f t="shared" si="297"/>
        <v>valid</v>
      </c>
      <c r="L6399" s="1" t="str">
        <f t="shared" si="298"/>
        <v>BUDGET</v>
      </c>
      <c r="M6399" t="str">
        <f t="shared" si="299"/>
        <v>Indian  Biryani  Chinese  Beverages  Seafood  Tandoor</v>
      </c>
      <c r="N6399" s="1" t="str" cm="1">
        <f t="array" ref="N6399">_xlfn.IFS(
G6399&lt;=25,"Fast",
G6399&lt;=40,"Medium",
G6399&gt;40,"Slow"
)</f>
        <v>Slow</v>
      </c>
    </row>
    <row r="6400" spans="1:14" x14ac:dyDescent="0.3">
      <c r="A6400" s="1">
        <v>466460</v>
      </c>
      <c r="B6400" s="1" t="s">
        <v>683</v>
      </c>
      <c r="C6400" s="1" t="s">
        <v>91</v>
      </c>
      <c r="D6400" s="1" t="s">
        <v>10914</v>
      </c>
      <c r="E6400" s="1">
        <v>300</v>
      </c>
      <c r="F6400" s="1">
        <v>2.9</v>
      </c>
      <c r="G6400" s="1">
        <v>80</v>
      </c>
      <c r="H6400" s="1" t="s">
        <v>10915</v>
      </c>
      <c r="I6400" s="1" t="s">
        <v>683</v>
      </c>
      <c r="J6400" s="1">
        <v>43</v>
      </c>
      <c r="K6400" s="1" t="str">
        <f t="shared" si="297"/>
        <v>valid</v>
      </c>
      <c r="L6400" s="1" t="str">
        <f t="shared" si="298"/>
        <v>BUDGET</v>
      </c>
      <c r="M6400" t="str">
        <f t="shared" si="299"/>
        <v>Mughlai  Arabian  Tandoor  Chinese  Seafood</v>
      </c>
      <c r="N6400" s="1" t="str" cm="1">
        <f t="array" ref="N6400">_xlfn.IFS(
G6400&lt;=25,"Fast",
G6400&lt;=40,"Medium",
G6400&gt;40,"Slow"
)</f>
        <v>Slow</v>
      </c>
    </row>
    <row r="6401" spans="1:14" x14ac:dyDescent="0.3">
      <c r="A6401" s="1">
        <v>466669</v>
      </c>
      <c r="B6401" s="1" t="s">
        <v>90</v>
      </c>
      <c r="C6401" s="1" t="s">
        <v>91</v>
      </c>
      <c r="D6401" s="1" t="s">
        <v>10916</v>
      </c>
      <c r="E6401" s="1">
        <v>400</v>
      </c>
      <c r="F6401" s="1">
        <v>2.9</v>
      </c>
      <c r="G6401" s="1">
        <v>80</v>
      </c>
      <c r="H6401" s="1" t="s">
        <v>2873</v>
      </c>
      <c r="I6401" s="1" t="s">
        <v>90</v>
      </c>
      <c r="J6401" s="1">
        <v>56</v>
      </c>
      <c r="K6401" s="1" t="str">
        <f t="shared" si="297"/>
        <v>valid</v>
      </c>
      <c r="L6401" s="1" t="str">
        <f t="shared" si="298"/>
        <v>MID</v>
      </c>
      <c r="M6401" t="str">
        <f t="shared" si="299"/>
        <v>Bakery  Desserts</v>
      </c>
      <c r="N6401" s="1" t="str" cm="1">
        <f t="array" ref="N6401">_xlfn.IFS(
G6401&lt;=25,"Fast",
G6401&lt;=40,"Medium",
G6401&gt;40,"Slow"
)</f>
        <v>Slow</v>
      </c>
    </row>
    <row r="6402" spans="1:14" x14ac:dyDescent="0.3">
      <c r="A6402" s="1">
        <v>466772</v>
      </c>
      <c r="B6402" s="1" t="s">
        <v>683</v>
      </c>
      <c r="C6402" s="1" t="s">
        <v>91</v>
      </c>
      <c r="D6402" s="1" t="s">
        <v>10917</v>
      </c>
      <c r="E6402" s="1">
        <v>600</v>
      </c>
      <c r="F6402" s="1">
        <v>2.9</v>
      </c>
      <c r="G6402" s="1">
        <v>80</v>
      </c>
      <c r="H6402" s="1" t="s">
        <v>10918</v>
      </c>
      <c r="I6402" s="1" t="s">
        <v>683</v>
      </c>
      <c r="J6402" s="1">
        <v>46</v>
      </c>
      <c r="K6402" s="1" t="str">
        <f t="shared" si="297"/>
        <v>valid</v>
      </c>
      <c r="L6402" s="1" t="str">
        <f t="shared" si="298"/>
        <v>MID</v>
      </c>
      <c r="M6402" t="str">
        <f t="shared" si="299"/>
        <v>North Indian  Salads</v>
      </c>
      <c r="N6402" s="1" t="str" cm="1">
        <f t="array" ref="N6402">_xlfn.IFS(
G6402&lt;=25,"Fast",
G6402&lt;=40,"Medium",
G6402&gt;40,"Slow"
)</f>
        <v>Slow</v>
      </c>
    </row>
    <row r="6403" spans="1:14" x14ac:dyDescent="0.3">
      <c r="A6403" s="1">
        <v>466928</v>
      </c>
      <c r="B6403" s="1" t="s">
        <v>1274</v>
      </c>
      <c r="C6403" s="1" t="s">
        <v>91</v>
      </c>
      <c r="D6403" s="1" t="s">
        <v>10919</v>
      </c>
      <c r="E6403" s="1">
        <v>300</v>
      </c>
      <c r="F6403" s="1">
        <v>2.9</v>
      </c>
      <c r="G6403" s="1">
        <v>80</v>
      </c>
      <c r="H6403" s="1" t="s">
        <v>10920</v>
      </c>
      <c r="I6403" s="1" t="s">
        <v>1274</v>
      </c>
      <c r="J6403" s="1">
        <v>39</v>
      </c>
      <c r="K6403" s="1" t="str">
        <f t="shared" ref="K6403:K6466" si="300">IF(E6403=0,"outlier","valid")</f>
        <v>valid</v>
      </c>
      <c r="L6403" s="1" t="str">
        <f t="shared" ref="L6403:L6466" si="301">IF(E6403&lt;=300,"BUDGET",IF(E6403&lt;=600,"MID","PREMIUM"))</f>
        <v>BUDGET</v>
      </c>
      <c r="M6403" t="str">
        <f t="shared" ref="M6403:M6466" si="302">IFERROR(LEFT(H6403, FIND(",", H6403)-1), H6403)</f>
        <v>Indian  Chinese  North Indian</v>
      </c>
      <c r="N6403" s="1" t="str" cm="1">
        <f t="array" ref="N6403">_xlfn.IFS(
G6403&lt;=25,"Fast",
G6403&lt;=40,"Medium",
G6403&gt;40,"Slow"
)</f>
        <v>Slow</v>
      </c>
    </row>
    <row r="6404" spans="1:14" x14ac:dyDescent="0.3">
      <c r="A6404" s="1">
        <v>234</v>
      </c>
      <c r="B6404" s="1" t="s">
        <v>10</v>
      </c>
      <c r="C6404" s="1" t="s">
        <v>11</v>
      </c>
      <c r="D6404" s="1" t="s">
        <v>10921</v>
      </c>
      <c r="E6404" s="1">
        <v>100</v>
      </c>
      <c r="F6404" s="1">
        <v>3.9</v>
      </c>
      <c r="G6404" s="1">
        <v>50</v>
      </c>
      <c r="H6404" s="1" t="s">
        <v>184</v>
      </c>
      <c r="I6404" s="1" t="s">
        <v>14</v>
      </c>
      <c r="J6404" s="1">
        <v>49</v>
      </c>
      <c r="K6404" s="1" t="str">
        <f t="shared" si="300"/>
        <v>valid</v>
      </c>
      <c r="L6404" s="1" t="str">
        <f t="shared" si="301"/>
        <v>BUDGET</v>
      </c>
      <c r="M6404" t="str">
        <f t="shared" si="302"/>
        <v>Fast Food</v>
      </c>
      <c r="N6404" s="1" t="str" cm="1">
        <f t="array" ref="N6404">_xlfn.IFS(
G6404&lt;=25,"Fast",
G6404&lt;=40,"Medium",
G6404&gt;40,"Slow"
)</f>
        <v>Slow</v>
      </c>
    </row>
    <row r="6405" spans="1:14" x14ac:dyDescent="0.3">
      <c r="A6405" s="1">
        <v>256</v>
      </c>
      <c r="B6405" s="1" t="s">
        <v>21</v>
      </c>
      <c r="C6405" s="1" t="s">
        <v>11</v>
      </c>
      <c r="D6405" s="1" t="s">
        <v>10922</v>
      </c>
      <c r="E6405" s="1">
        <v>600</v>
      </c>
      <c r="F6405" s="1">
        <v>4.2</v>
      </c>
      <c r="G6405" s="1">
        <v>100</v>
      </c>
      <c r="H6405" s="1" t="s">
        <v>10923</v>
      </c>
      <c r="I6405" s="1" t="s">
        <v>20</v>
      </c>
      <c r="J6405" s="1">
        <v>57</v>
      </c>
      <c r="K6405" s="1" t="str">
        <f t="shared" si="300"/>
        <v>valid</v>
      </c>
      <c r="L6405" s="1" t="str">
        <f t="shared" si="301"/>
        <v>MID</v>
      </c>
      <c r="M6405" t="str">
        <f t="shared" si="302"/>
        <v>Healthy Food</v>
      </c>
      <c r="N6405" s="1" t="str" cm="1">
        <f t="array" ref="N6405">_xlfn.IFS(
G6405&lt;=25,"Fast",
G6405&lt;=40,"Medium",
G6405&gt;40,"Slow"
)</f>
        <v>Slow</v>
      </c>
    </row>
    <row r="6406" spans="1:14" x14ac:dyDescent="0.3">
      <c r="A6406" s="1">
        <v>322</v>
      </c>
      <c r="B6406" s="1" t="s">
        <v>10</v>
      </c>
      <c r="C6406" s="1" t="s">
        <v>11</v>
      </c>
      <c r="D6406" s="1" t="s">
        <v>7075</v>
      </c>
      <c r="E6406" s="1">
        <v>150</v>
      </c>
      <c r="F6406" s="1">
        <v>4.3</v>
      </c>
      <c r="G6406" s="1">
        <v>500</v>
      </c>
      <c r="H6406" s="1" t="s">
        <v>2417</v>
      </c>
      <c r="I6406" s="1" t="s">
        <v>1607</v>
      </c>
      <c r="J6406" s="1">
        <v>54</v>
      </c>
      <c r="K6406" s="1" t="str">
        <f t="shared" si="300"/>
        <v>valid</v>
      </c>
      <c r="L6406" s="1" t="str">
        <f t="shared" si="301"/>
        <v>BUDGET</v>
      </c>
      <c r="M6406" t="str">
        <f t="shared" si="302"/>
        <v>South Indian</v>
      </c>
      <c r="N6406" s="1" t="str" cm="1">
        <f t="array" ref="N6406">_xlfn.IFS(
G6406&lt;=25,"Fast",
G6406&lt;=40,"Medium",
G6406&gt;40,"Slow"
)</f>
        <v>Slow</v>
      </c>
    </row>
    <row r="6407" spans="1:14" x14ac:dyDescent="0.3">
      <c r="A6407" s="1">
        <v>325</v>
      </c>
      <c r="B6407" s="1" t="s">
        <v>10</v>
      </c>
      <c r="C6407" s="1" t="s">
        <v>11</v>
      </c>
      <c r="D6407" s="1" t="s">
        <v>10924</v>
      </c>
      <c r="E6407" s="1">
        <v>137</v>
      </c>
      <c r="F6407" s="1">
        <v>4.5</v>
      </c>
      <c r="G6407" s="1">
        <v>500</v>
      </c>
      <c r="H6407" s="1" t="s">
        <v>2417</v>
      </c>
      <c r="I6407" s="1" t="s">
        <v>10925</v>
      </c>
      <c r="J6407" s="1">
        <v>57</v>
      </c>
      <c r="K6407" s="1" t="str">
        <f t="shared" si="300"/>
        <v>valid</v>
      </c>
      <c r="L6407" s="1" t="str">
        <f t="shared" si="301"/>
        <v>BUDGET</v>
      </c>
      <c r="M6407" t="str">
        <f t="shared" si="302"/>
        <v>South Indian</v>
      </c>
      <c r="N6407" s="1" t="str" cm="1">
        <f t="array" ref="N6407">_xlfn.IFS(
G6407&lt;=25,"Fast",
G6407&lt;=40,"Medium",
G6407&gt;40,"Slow"
)</f>
        <v>Slow</v>
      </c>
    </row>
    <row r="6408" spans="1:14" x14ac:dyDescent="0.3">
      <c r="A6408" s="1">
        <v>1203</v>
      </c>
      <c r="B6408" s="1" t="s">
        <v>67</v>
      </c>
      <c r="C6408" s="1" t="s">
        <v>68</v>
      </c>
      <c r="D6408" s="1" t="s">
        <v>930</v>
      </c>
      <c r="E6408" s="1">
        <v>1200</v>
      </c>
      <c r="F6408" s="1">
        <v>4.0999999999999996</v>
      </c>
      <c r="G6408" s="1">
        <v>100</v>
      </c>
      <c r="H6408" s="1" t="s">
        <v>931</v>
      </c>
      <c r="I6408" s="1" t="s">
        <v>10926</v>
      </c>
      <c r="J6408" s="1">
        <v>71</v>
      </c>
      <c r="K6408" s="1" t="str">
        <f t="shared" si="300"/>
        <v>valid</v>
      </c>
      <c r="L6408" s="1" t="str">
        <f t="shared" si="301"/>
        <v>PREMIUM</v>
      </c>
      <c r="M6408" t="str">
        <f t="shared" si="302"/>
        <v>Pizzas</v>
      </c>
      <c r="N6408" s="1" t="str" cm="1">
        <f t="array" ref="N6408">_xlfn.IFS(
G6408&lt;=25,"Fast",
G6408&lt;=40,"Medium",
G6408&gt;40,"Slow"
)</f>
        <v>Slow</v>
      </c>
    </row>
    <row r="6409" spans="1:14" x14ac:dyDescent="0.3">
      <c r="A6409" s="1">
        <v>1540</v>
      </c>
      <c r="B6409" s="1" t="s">
        <v>63</v>
      </c>
      <c r="C6409" s="1" t="s">
        <v>11</v>
      </c>
      <c r="D6409" s="1" t="s">
        <v>10927</v>
      </c>
      <c r="E6409" s="1">
        <v>800</v>
      </c>
      <c r="F6409" s="1">
        <v>4.0999999999999996</v>
      </c>
      <c r="G6409" s="1">
        <v>50</v>
      </c>
      <c r="H6409" s="1" t="s">
        <v>2030</v>
      </c>
      <c r="I6409" s="1" t="s">
        <v>10928</v>
      </c>
      <c r="J6409" s="1">
        <v>49</v>
      </c>
      <c r="K6409" s="1" t="str">
        <f t="shared" si="300"/>
        <v>valid</v>
      </c>
      <c r="L6409" s="1" t="str">
        <f t="shared" si="301"/>
        <v>PREMIUM</v>
      </c>
      <c r="M6409" t="str">
        <f t="shared" si="302"/>
        <v>North Indian</v>
      </c>
      <c r="N6409" s="1" t="str" cm="1">
        <f t="array" ref="N6409">_xlfn.IFS(
G6409&lt;=25,"Fast",
G6409&lt;=40,"Medium",
G6409&gt;40,"Slow"
)</f>
        <v>Slow</v>
      </c>
    </row>
    <row r="6410" spans="1:14" x14ac:dyDescent="0.3">
      <c r="A6410" s="1">
        <v>1697</v>
      </c>
      <c r="B6410" s="1" t="s">
        <v>99</v>
      </c>
      <c r="C6410" s="1" t="s">
        <v>68</v>
      </c>
      <c r="D6410" s="1" t="s">
        <v>10929</v>
      </c>
      <c r="E6410" s="1">
        <v>500</v>
      </c>
      <c r="F6410" s="1">
        <v>4.2</v>
      </c>
      <c r="G6410" s="1">
        <v>1000</v>
      </c>
      <c r="H6410" s="1" t="s">
        <v>77</v>
      </c>
      <c r="I6410" s="1" t="s">
        <v>601</v>
      </c>
      <c r="J6410" s="1">
        <v>62</v>
      </c>
      <c r="K6410" s="1" t="str">
        <f t="shared" si="300"/>
        <v>valid</v>
      </c>
      <c r="L6410" s="1" t="str">
        <f t="shared" si="301"/>
        <v>MID</v>
      </c>
      <c r="M6410" t="str">
        <f t="shared" si="302"/>
        <v>North Indian</v>
      </c>
      <c r="N6410" s="1" t="str" cm="1">
        <f t="array" ref="N6410">_xlfn.IFS(
G6410&lt;=25,"Fast",
G6410&lt;=40,"Medium",
G6410&gt;40,"Slow"
)</f>
        <v>Slow</v>
      </c>
    </row>
    <row r="6411" spans="1:14" x14ac:dyDescent="0.3">
      <c r="A6411" s="1">
        <v>1941</v>
      </c>
      <c r="B6411" s="1" t="s">
        <v>90</v>
      </c>
      <c r="C6411" s="1" t="s">
        <v>91</v>
      </c>
      <c r="D6411" s="1" t="s">
        <v>10930</v>
      </c>
      <c r="E6411" s="1">
        <v>550</v>
      </c>
      <c r="F6411" s="1">
        <v>4.3</v>
      </c>
      <c r="G6411" s="1">
        <v>50</v>
      </c>
      <c r="H6411" s="1" t="s">
        <v>1870</v>
      </c>
      <c r="I6411" s="1" t="s">
        <v>2597</v>
      </c>
      <c r="J6411" s="1">
        <v>46</v>
      </c>
      <c r="K6411" s="1" t="str">
        <f t="shared" si="300"/>
        <v>valid</v>
      </c>
      <c r="L6411" s="1" t="str">
        <f t="shared" si="301"/>
        <v>MID</v>
      </c>
      <c r="M6411" t="str">
        <f t="shared" si="302"/>
        <v>North Indian</v>
      </c>
      <c r="N6411" s="1" t="str" cm="1">
        <f t="array" ref="N6411">_xlfn.IFS(
G6411&lt;=25,"Fast",
G6411&lt;=40,"Medium",
G6411&gt;40,"Slow"
)</f>
        <v>Slow</v>
      </c>
    </row>
    <row r="6412" spans="1:14" x14ac:dyDescent="0.3">
      <c r="A6412" s="1">
        <v>1970</v>
      </c>
      <c r="B6412" s="1" t="s">
        <v>430</v>
      </c>
      <c r="C6412" s="1" t="s">
        <v>68</v>
      </c>
      <c r="D6412" s="1" t="s">
        <v>10931</v>
      </c>
      <c r="E6412" s="1">
        <v>350</v>
      </c>
      <c r="F6412" s="1">
        <v>4.4000000000000004</v>
      </c>
      <c r="G6412" s="1">
        <v>1000</v>
      </c>
      <c r="H6412" s="1" t="s">
        <v>10932</v>
      </c>
      <c r="I6412" s="1" t="s">
        <v>2050</v>
      </c>
      <c r="J6412" s="1">
        <v>27</v>
      </c>
      <c r="K6412" s="1" t="str">
        <f t="shared" si="300"/>
        <v>valid</v>
      </c>
      <c r="L6412" s="1" t="str">
        <f t="shared" si="301"/>
        <v>MID</v>
      </c>
      <c r="M6412" t="str">
        <f t="shared" si="302"/>
        <v>Ice Cream</v>
      </c>
      <c r="N6412" s="1" t="str" cm="1">
        <f t="array" ref="N6412">_xlfn.IFS(
G6412&lt;=25,"Fast",
G6412&lt;=40,"Medium",
G6412&gt;40,"Slow"
)</f>
        <v>Slow</v>
      </c>
    </row>
    <row r="6413" spans="1:14" x14ac:dyDescent="0.3">
      <c r="A6413" s="1">
        <v>2040</v>
      </c>
      <c r="B6413" s="1" t="s">
        <v>63</v>
      </c>
      <c r="C6413" s="1" t="s">
        <v>11</v>
      </c>
      <c r="D6413" s="1" t="s">
        <v>10933</v>
      </c>
      <c r="E6413" s="1">
        <v>100</v>
      </c>
      <c r="F6413" s="1">
        <v>4.5</v>
      </c>
      <c r="G6413" s="1">
        <v>50</v>
      </c>
      <c r="H6413" s="1" t="s">
        <v>10934</v>
      </c>
      <c r="I6413" s="1" t="s">
        <v>10935</v>
      </c>
      <c r="J6413" s="1">
        <v>40</v>
      </c>
      <c r="K6413" s="1" t="str">
        <f t="shared" si="300"/>
        <v>valid</v>
      </c>
      <c r="L6413" s="1" t="str">
        <f t="shared" si="301"/>
        <v>BUDGET</v>
      </c>
      <c r="M6413" t="str">
        <f t="shared" si="302"/>
        <v>Maharashtrian</v>
      </c>
      <c r="N6413" s="1" t="str" cm="1">
        <f t="array" ref="N6413">_xlfn.IFS(
G6413&lt;=25,"Fast",
G6413&lt;=40,"Medium",
G6413&gt;40,"Slow"
)</f>
        <v>Slow</v>
      </c>
    </row>
    <row r="6414" spans="1:14" x14ac:dyDescent="0.3">
      <c r="A6414" s="1">
        <v>2085</v>
      </c>
      <c r="B6414" s="1" t="s">
        <v>151</v>
      </c>
      <c r="C6414" s="1" t="s">
        <v>68</v>
      </c>
      <c r="D6414" s="1" t="s">
        <v>10936</v>
      </c>
      <c r="E6414" s="1">
        <v>250</v>
      </c>
      <c r="F6414" s="1">
        <v>4.4000000000000004</v>
      </c>
      <c r="G6414" s="1">
        <v>500</v>
      </c>
      <c r="H6414" s="1" t="s">
        <v>10937</v>
      </c>
      <c r="I6414" s="1" t="s">
        <v>2050</v>
      </c>
      <c r="J6414" s="1">
        <v>34</v>
      </c>
      <c r="K6414" s="1" t="str">
        <f t="shared" si="300"/>
        <v>valid</v>
      </c>
      <c r="L6414" s="1" t="str">
        <f t="shared" si="301"/>
        <v>BUDGET</v>
      </c>
      <c r="M6414" t="str">
        <f t="shared" si="302"/>
        <v>Sweets</v>
      </c>
      <c r="N6414" s="1" t="str" cm="1">
        <f t="array" ref="N6414">_xlfn.IFS(
G6414&lt;=25,"Fast",
G6414&lt;=40,"Medium",
G6414&gt;40,"Slow"
)</f>
        <v>Slow</v>
      </c>
    </row>
    <row r="6415" spans="1:14" x14ac:dyDescent="0.3">
      <c r="A6415" s="1">
        <v>2249</v>
      </c>
      <c r="B6415" s="1" t="s">
        <v>114</v>
      </c>
      <c r="C6415" s="1" t="s">
        <v>115</v>
      </c>
      <c r="D6415" s="1" t="s">
        <v>10938</v>
      </c>
      <c r="E6415" s="1">
        <v>1000</v>
      </c>
      <c r="F6415" s="1">
        <v>4.3</v>
      </c>
      <c r="G6415" s="1">
        <v>100</v>
      </c>
      <c r="H6415" s="1" t="s">
        <v>547</v>
      </c>
      <c r="I6415" s="1" t="s">
        <v>10939</v>
      </c>
      <c r="J6415" s="1">
        <v>66</v>
      </c>
      <c r="K6415" s="1" t="str">
        <f t="shared" si="300"/>
        <v>valid</v>
      </c>
      <c r="L6415" s="1" t="str">
        <f t="shared" si="301"/>
        <v>PREMIUM</v>
      </c>
      <c r="M6415" t="str">
        <f t="shared" si="302"/>
        <v>North Indian</v>
      </c>
      <c r="N6415" s="1" t="str" cm="1">
        <f t="array" ref="N6415">_xlfn.IFS(
G6415&lt;=25,"Fast",
G6415&lt;=40,"Medium",
G6415&gt;40,"Slow"
)</f>
        <v>Slow</v>
      </c>
    </row>
    <row r="6416" spans="1:14" x14ac:dyDescent="0.3">
      <c r="A6416" s="1">
        <v>2408</v>
      </c>
      <c r="B6416" s="1" t="s">
        <v>387</v>
      </c>
      <c r="C6416" s="1" t="s">
        <v>11</v>
      </c>
      <c r="D6416" s="1" t="s">
        <v>10940</v>
      </c>
      <c r="E6416" s="1">
        <v>200</v>
      </c>
      <c r="F6416" s="1">
        <v>4</v>
      </c>
      <c r="G6416" s="1">
        <v>500</v>
      </c>
      <c r="H6416" s="1" t="s">
        <v>10941</v>
      </c>
      <c r="I6416" s="1" t="s">
        <v>10942</v>
      </c>
      <c r="J6416" s="1">
        <v>56</v>
      </c>
      <c r="K6416" s="1" t="str">
        <f t="shared" si="300"/>
        <v>valid</v>
      </c>
      <c r="L6416" s="1" t="str">
        <f t="shared" si="301"/>
        <v>BUDGET</v>
      </c>
      <c r="M6416" t="str">
        <f t="shared" si="302"/>
        <v>South Indian</v>
      </c>
      <c r="N6416" s="1" t="str" cm="1">
        <f t="array" ref="N6416">_xlfn.IFS(
G6416&lt;=25,"Fast",
G6416&lt;=40,"Medium",
G6416&gt;40,"Slow"
)</f>
        <v>Slow</v>
      </c>
    </row>
    <row r="6417" spans="1:14" x14ac:dyDescent="0.3">
      <c r="A6417" s="1">
        <v>2415</v>
      </c>
      <c r="B6417" s="1" t="s">
        <v>387</v>
      </c>
      <c r="C6417" s="1" t="s">
        <v>11</v>
      </c>
      <c r="D6417" s="1" t="s">
        <v>10943</v>
      </c>
      <c r="E6417" s="1">
        <v>100</v>
      </c>
      <c r="F6417" s="1">
        <v>4.5</v>
      </c>
      <c r="G6417" s="1">
        <v>1000</v>
      </c>
      <c r="H6417" s="1" t="s">
        <v>2417</v>
      </c>
      <c r="I6417" s="1" t="s">
        <v>10944</v>
      </c>
      <c r="J6417" s="1">
        <v>56</v>
      </c>
      <c r="K6417" s="1" t="str">
        <f t="shared" si="300"/>
        <v>valid</v>
      </c>
      <c r="L6417" s="1" t="str">
        <f t="shared" si="301"/>
        <v>BUDGET</v>
      </c>
      <c r="M6417" t="str">
        <f t="shared" si="302"/>
        <v>South Indian</v>
      </c>
      <c r="N6417" s="1" t="str" cm="1">
        <f t="array" ref="N6417">_xlfn.IFS(
G6417&lt;=25,"Fast",
G6417&lt;=40,"Medium",
G6417&gt;40,"Slow"
)</f>
        <v>Slow</v>
      </c>
    </row>
    <row r="6418" spans="1:14" x14ac:dyDescent="0.3">
      <c r="A6418" s="1">
        <v>2535</v>
      </c>
      <c r="B6418" s="1" t="s">
        <v>79</v>
      </c>
      <c r="C6418" s="1" t="s">
        <v>68</v>
      </c>
      <c r="D6418" s="1" t="s">
        <v>10945</v>
      </c>
      <c r="E6418" s="1">
        <v>250</v>
      </c>
      <c r="F6418" s="1">
        <v>4.3</v>
      </c>
      <c r="G6418" s="1">
        <v>1000</v>
      </c>
      <c r="H6418" s="1" t="s">
        <v>10946</v>
      </c>
      <c r="I6418" s="1" t="s">
        <v>835</v>
      </c>
      <c r="J6418" s="1">
        <v>46</v>
      </c>
      <c r="K6418" s="1" t="str">
        <f t="shared" si="300"/>
        <v>valid</v>
      </c>
      <c r="L6418" s="1" t="str">
        <f t="shared" si="301"/>
        <v>BUDGET</v>
      </c>
      <c r="M6418" t="str">
        <f t="shared" si="302"/>
        <v>Sweets</v>
      </c>
      <c r="N6418" s="1" t="str" cm="1">
        <f t="array" ref="N6418">_xlfn.IFS(
G6418&lt;=25,"Fast",
G6418&lt;=40,"Medium",
G6418&gt;40,"Slow"
)</f>
        <v>Slow</v>
      </c>
    </row>
    <row r="6419" spans="1:14" x14ac:dyDescent="0.3">
      <c r="A6419" s="1">
        <v>2552</v>
      </c>
      <c r="B6419" s="1" t="s">
        <v>387</v>
      </c>
      <c r="C6419" s="1" t="s">
        <v>11</v>
      </c>
      <c r="D6419" s="1" t="s">
        <v>10947</v>
      </c>
      <c r="E6419" s="1">
        <v>250</v>
      </c>
      <c r="F6419" s="1">
        <v>3.8</v>
      </c>
      <c r="G6419" s="1">
        <v>100</v>
      </c>
      <c r="H6419" s="1" t="s">
        <v>10948</v>
      </c>
      <c r="I6419" s="1" t="s">
        <v>10949</v>
      </c>
      <c r="J6419" s="1">
        <v>45</v>
      </c>
      <c r="K6419" s="1" t="str">
        <f t="shared" si="300"/>
        <v>valid</v>
      </c>
      <c r="L6419" s="1" t="str">
        <f t="shared" si="301"/>
        <v>BUDGET</v>
      </c>
      <c r="M6419" t="str">
        <f t="shared" si="302"/>
        <v>Chaat</v>
      </c>
      <c r="N6419" s="1" t="str" cm="1">
        <f t="array" ref="N6419">_xlfn.IFS(
G6419&lt;=25,"Fast",
G6419&lt;=40,"Medium",
G6419&gt;40,"Slow"
)</f>
        <v>Slow</v>
      </c>
    </row>
    <row r="6420" spans="1:14" x14ac:dyDescent="0.3">
      <c r="A6420" s="1">
        <v>2647</v>
      </c>
      <c r="B6420" s="1" t="s">
        <v>1896</v>
      </c>
      <c r="C6420" s="1" t="s">
        <v>91</v>
      </c>
      <c r="D6420" s="1" t="s">
        <v>10950</v>
      </c>
      <c r="E6420" s="1">
        <v>250</v>
      </c>
      <c r="F6420" s="1">
        <v>4.3</v>
      </c>
      <c r="G6420" s="1">
        <v>100</v>
      </c>
      <c r="H6420" s="1" t="s">
        <v>234</v>
      </c>
      <c r="I6420" s="1" t="s">
        <v>1896</v>
      </c>
      <c r="J6420" s="1">
        <v>46</v>
      </c>
      <c r="K6420" s="1" t="str">
        <f t="shared" si="300"/>
        <v>valid</v>
      </c>
      <c r="L6420" s="1" t="str">
        <f t="shared" si="301"/>
        <v>BUDGET</v>
      </c>
      <c r="M6420" t="str">
        <f t="shared" si="302"/>
        <v>North Indian</v>
      </c>
      <c r="N6420" s="1" t="str" cm="1">
        <f t="array" ref="N6420">_xlfn.IFS(
G6420&lt;=25,"Fast",
G6420&lt;=40,"Medium",
G6420&gt;40,"Slow"
)</f>
        <v>Slow</v>
      </c>
    </row>
    <row r="6421" spans="1:14" x14ac:dyDescent="0.3">
      <c r="A6421" s="1">
        <v>2846</v>
      </c>
      <c r="B6421" s="1" t="s">
        <v>50</v>
      </c>
      <c r="C6421" s="1" t="s">
        <v>11</v>
      </c>
      <c r="D6421" s="1" t="s">
        <v>10951</v>
      </c>
      <c r="E6421" s="1">
        <v>150</v>
      </c>
      <c r="F6421" s="1">
        <v>3.1</v>
      </c>
      <c r="G6421" s="1">
        <v>20</v>
      </c>
      <c r="H6421" s="1" t="s">
        <v>10952</v>
      </c>
      <c r="I6421" s="1" t="s">
        <v>10953</v>
      </c>
      <c r="J6421" s="1">
        <v>38</v>
      </c>
      <c r="K6421" s="1" t="str">
        <f t="shared" si="300"/>
        <v>valid</v>
      </c>
      <c r="L6421" s="1" t="str">
        <f t="shared" si="301"/>
        <v>BUDGET</v>
      </c>
      <c r="M6421" t="str">
        <f t="shared" si="302"/>
        <v>Gujarati</v>
      </c>
      <c r="N6421" s="1" t="str" cm="1">
        <f t="array" ref="N6421">_xlfn.IFS(
G6421&lt;=25,"Fast",
G6421&lt;=40,"Medium",
G6421&gt;40,"Slow"
)</f>
        <v>Fast</v>
      </c>
    </row>
    <row r="6422" spans="1:14" x14ac:dyDescent="0.3">
      <c r="A6422" s="1">
        <v>2856</v>
      </c>
      <c r="B6422" s="1" t="s">
        <v>156</v>
      </c>
      <c r="C6422" s="1" t="s">
        <v>11</v>
      </c>
      <c r="D6422" s="1" t="s">
        <v>10954</v>
      </c>
      <c r="E6422" s="1">
        <v>1000</v>
      </c>
      <c r="F6422" s="1">
        <v>4.3</v>
      </c>
      <c r="G6422" s="1">
        <v>50</v>
      </c>
      <c r="H6422" s="1" t="s">
        <v>10955</v>
      </c>
      <c r="I6422" s="1" t="s">
        <v>159</v>
      </c>
      <c r="J6422" s="1">
        <v>39</v>
      </c>
      <c r="K6422" s="1" t="str">
        <f t="shared" si="300"/>
        <v>valid</v>
      </c>
      <c r="L6422" s="1" t="str">
        <f t="shared" si="301"/>
        <v>PREMIUM</v>
      </c>
      <c r="M6422" t="str">
        <f t="shared" si="302"/>
        <v>Italian</v>
      </c>
      <c r="N6422" s="1" t="str" cm="1">
        <f t="array" ref="N6422">_xlfn.IFS(
G6422&lt;=25,"Fast",
G6422&lt;=40,"Medium",
G6422&gt;40,"Slow"
)</f>
        <v>Slow</v>
      </c>
    </row>
    <row r="6423" spans="1:14" x14ac:dyDescent="0.3">
      <c r="A6423" s="1">
        <v>2881</v>
      </c>
      <c r="B6423" s="1" t="s">
        <v>505</v>
      </c>
      <c r="C6423" s="1" t="s">
        <v>91</v>
      </c>
      <c r="D6423" s="1" t="s">
        <v>10956</v>
      </c>
      <c r="E6423" s="1">
        <v>250</v>
      </c>
      <c r="F6423" s="1">
        <v>2.9</v>
      </c>
      <c r="G6423" s="1">
        <v>80</v>
      </c>
      <c r="H6423" s="1" t="s">
        <v>2129</v>
      </c>
      <c r="I6423" s="1" t="s">
        <v>10957</v>
      </c>
      <c r="J6423" s="1">
        <v>34</v>
      </c>
      <c r="K6423" s="1" t="str">
        <f t="shared" si="300"/>
        <v>valid</v>
      </c>
      <c r="L6423" s="1" t="str">
        <f t="shared" si="301"/>
        <v>BUDGET</v>
      </c>
      <c r="M6423" t="str">
        <f t="shared" si="302"/>
        <v>North Indian</v>
      </c>
      <c r="N6423" s="1" t="str" cm="1">
        <f t="array" ref="N6423">_xlfn.IFS(
G6423&lt;=25,"Fast",
G6423&lt;=40,"Medium",
G6423&gt;40,"Slow"
)</f>
        <v>Slow</v>
      </c>
    </row>
    <row r="6424" spans="1:14" x14ac:dyDescent="0.3">
      <c r="A6424" s="1">
        <v>3009</v>
      </c>
      <c r="B6424" s="1" t="s">
        <v>193</v>
      </c>
      <c r="C6424" s="1" t="s">
        <v>189</v>
      </c>
      <c r="D6424" s="1" t="s">
        <v>8472</v>
      </c>
      <c r="E6424" s="1">
        <v>450</v>
      </c>
      <c r="F6424" s="1">
        <v>4.5999999999999996</v>
      </c>
      <c r="G6424" s="1">
        <v>100</v>
      </c>
      <c r="H6424" s="1" t="s">
        <v>10958</v>
      </c>
      <c r="I6424" s="1" t="s">
        <v>192</v>
      </c>
      <c r="J6424" s="1">
        <v>63</v>
      </c>
      <c r="K6424" s="1" t="str">
        <f t="shared" si="300"/>
        <v>valid</v>
      </c>
      <c r="L6424" s="1" t="str">
        <f t="shared" si="301"/>
        <v>MID</v>
      </c>
      <c r="M6424" t="str">
        <f t="shared" si="302"/>
        <v>North Indian  Chinese  South Indian</v>
      </c>
      <c r="N6424" s="1" t="str" cm="1">
        <f t="array" ref="N6424">_xlfn.IFS(
G6424&lt;=25,"Fast",
G6424&lt;=40,"Medium",
G6424&gt;40,"Slow"
)</f>
        <v>Slow</v>
      </c>
    </row>
    <row r="6425" spans="1:14" x14ac:dyDescent="0.3">
      <c r="A6425" s="1">
        <v>3078</v>
      </c>
      <c r="B6425" s="1" t="s">
        <v>188</v>
      </c>
      <c r="C6425" s="1" t="s">
        <v>189</v>
      </c>
      <c r="D6425" s="1" t="s">
        <v>10959</v>
      </c>
      <c r="E6425" s="1">
        <v>600</v>
      </c>
      <c r="F6425" s="1">
        <v>4.0999999999999996</v>
      </c>
      <c r="G6425" s="1">
        <v>1000</v>
      </c>
      <c r="H6425" s="1" t="s">
        <v>131</v>
      </c>
      <c r="I6425" s="1" t="s">
        <v>10960</v>
      </c>
      <c r="J6425" s="1">
        <v>61</v>
      </c>
      <c r="K6425" s="1" t="str">
        <f t="shared" si="300"/>
        <v>valid</v>
      </c>
      <c r="L6425" s="1" t="str">
        <f t="shared" si="301"/>
        <v>MID</v>
      </c>
      <c r="M6425" t="str">
        <f t="shared" si="302"/>
        <v>North Indian</v>
      </c>
      <c r="N6425" s="1" t="str" cm="1">
        <f t="array" ref="N6425">_xlfn.IFS(
G6425&lt;=25,"Fast",
G6425&lt;=40,"Medium",
G6425&gt;40,"Slow"
)</f>
        <v>Slow</v>
      </c>
    </row>
    <row r="6426" spans="1:14" x14ac:dyDescent="0.3">
      <c r="A6426" s="1">
        <v>3083</v>
      </c>
      <c r="B6426" s="1" t="s">
        <v>188</v>
      </c>
      <c r="C6426" s="1" t="s">
        <v>189</v>
      </c>
      <c r="D6426" s="1" t="s">
        <v>10961</v>
      </c>
      <c r="E6426" s="1">
        <v>250</v>
      </c>
      <c r="F6426" s="1">
        <v>3.7</v>
      </c>
      <c r="G6426" s="1">
        <v>50</v>
      </c>
      <c r="H6426" s="1" t="s">
        <v>10962</v>
      </c>
      <c r="I6426" s="1" t="s">
        <v>10963</v>
      </c>
      <c r="J6426" s="1">
        <v>78</v>
      </c>
      <c r="K6426" s="1" t="str">
        <f t="shared" si="300"/>
        <v>valid</v>
      </c>
      <c r="L6426" s="1" t="str">
        <f t="shared" si="301"/>
        <v>BUDGET</v>
      </c>
      <c r="M6426" t="str">
        <f t="shared" si="302"/>
        <v>North Indian</v>
      </c>
      <c r="N6426" s="1" t="str" cm="1">
        <f t="array" ref="N6426">_xlfn.IFS(
G6426&lt;=25,"Fast",
G6426&lt;=40,"Medium",
G6426&gt;40,"Slow"
)</f>
        <v>Slow</v>
      </c>
    </row>
    <row r="6427" spans="1:14" x14ac:dyDescent="0.3">
      <c r="A6427" s="1">
        <v>3214</v>
      </c>
      <c r="B6427" s="1" t="s">
        <v>387</v>
      </c>
      <c r="C6427" s="1" t="s">
        <v>11</v>
      </c>
      <c r="D6427" s="1" t="s">
        <v>10964</v>
      </c>
      <c r="E6427" s="1">
        <v>300</v>
      </c>
      <c r="F6427" s="1">
        <v>4.0999999999999996</v>
      </c>
      <c r="G6427" s="1">
        <v>100</v>
      </c>
      <c r="H6427" s="1" t="s">
        <v>10965</v>
      </c>
      <c r="I6427" s="1" t="s">
        <v>10944</v>
      </c>
      <c r="J6427" s="1">
        <v>53</v>
      </c>
      <c r="K6427" s="1" t="str">
        <f t="shared" si="300"/>
        <v>valid</v>
      </c>
      <c r="L6427" s="1" t="str">
        <f t="shared" si="301"/>
        <v>BUDGET</v>
      </c>
      <c r="M6427" t="str">
        <f t="shared" si="302"/>
        <v>North Indian</v>
      </c>
      <c r="N6427" s="1" t="str" cm="1">
        <f t="array" ref="N6427">_xlfn.IFS(
G6427&lt;=25,"Fast",
G6427&lt;=40,"Medium",
G6427&gt;40,"Slow"
)</f>
        <v>Slow</v>
      </c>
    </row>
    <row r="6428" spans="1:14" x14ac:dyDescent="0.3">
      <c r="A6428" s="1">
        <v>3227</v>
      </c>
      <c r="B6428" s="1" t="s">
        <v>188</v>
      </c>
      <c r="C6428" s="1" t="s">
        <v>189</v>
      </c>
      <c r="D6428" s="1" t="s">
        <v>10966</v>
      </c>
      <c r="E6428" s="1">
        <v>300</v>
      </c>
      <c r="F6428" s="1">
        <v>4.5</v>
      </c>
      <c r="G6428" s="1">
        <v>1000</v>
      </c>
      <c r="H6428" s="1" t="s">
        <v>866</v>
      </c>
      <c r="I6428" s="1" t="s">
        <v>2326</v>
      </c>
      <c r="J6428" s="1">
        <v>54</v>
      </c>
      <c r="K6428" s="1" t="str">
        <f t="shared" si="300"/>
        <v>valid</v>
      </c>
      <c r="L6428" s="1" t="str">
        <f t="shared" si="301"/>
        <v>BUDGET</v>
      </c>
      <c r="M6428" t="str">
        <f t="shared" si="302"/>
        <v>Desserts  Fast Food  Bakery</v>
      </c>
      <c r="N6428" s="1" t="str" cm="1">
        <f t="array" ref="N6428">_xlfn.IFS(
G6428&lt;=25,"Fast",
G6428&lt;=40,"Medium",
G6428&gt;40,"Slow"
)</f>
        <v>Slow</v>
      </c>
    </row>
    <row r="6429" spans="1:14" x14ac:dyDescent="0.3">
      <c r="A6429" s="1">
        <v>3325</v>
      </c>
      <c r="B6429" s="1" t="s">
        <v>230</v>
      </c>
      <c r="C6429" s="1" t="s">
        <v>91</v>
      </c>
      <c r="D6429" s="1" t="s">
        <v>10967</v>
      </c>
      <c r="E6429" s="1">
        <v>300</v>
      </c>
      <c r="F6429" s="1">
        <v>4.5</v>
      </c>
      <c r="G6429" s="1">
        <v>5000</v>
      </c>
      <c r="H6429" s="1" t="s">
        <v>184</v>
      </c>
      <c r="I6429" s="1" t="s">
        <v>10968</v>
      </c>
      <c r="J6429" s="1">
        <v>42</v>
      </c>
      <c r="K6429" s="1" t="str">
        <f t="shared" si="300"/>
        <v>valid</v>
      </c>
      <c r="L6429" s="1" t="str">
        <f t="shared" si="301"/>
        <v>BUDGET</v>
      </c>
      <c r="M6429" t="str">
        <f t="shared" si="302"/>
        <v>Fast Food</v>
      </c>
      <c r="N6429" s="1" t="str" cm="1">
        <f t="array" ref="N6429">_xlfn.IFS(
G6429&lt;=25,"Fast",
G6429&lt;=40,"Medium",
G6429&gt;40,"Slow"
)</f>
        <v>Slow</v>
      </c>
    </row>
    <row r="6430" spans="1:14" x14ac:dyDescent="0.3">
      <c r="A6430" s="1">
        <v>3363</v>
      </c>
      <c r="B6430" s="1" t="s">
        <v>288</v>
      </c>
      <c r="C6430" s="1" t="s">
        <v>68</v>
      </c>
      <c r="D6430" s="1" t="s">
        <v>10969</v>
      </c>
      <c r="E6430" s="1">
        <v>150</v>
      </c>
      <c r="F6430" s="1">
        <v>4.2</v>
      </c>
      <c r="G6430" s="1">
        <v>1000</v>
      </c>
      <c r="H6430" s="1" t="s">
        <v>10970</v>
      </c>
      <c r="I6430" s="1" t="s">
        <v>1131</v>
      </c>
      <c r="J6430" s="1">
        <v>31</v>
      </c>
      <c r="K6430" s="1" t="str">
        <f t="shared" si="300"/>
        <v>valid</v>
      </c>
      <c r="L6430" s="1" t="str">
        <f t="shared" si="301"/>
        <v>BUDGET</v>
      </c>
      <c r="M6430" t="str">
        <f t="shared" si="302"/>
        <v>Chaat</v>
      </c>
      <c r="N6430" s="1" t="str" cm="1">
        <f t="array" ref="N6430">_xlfn.IFS(
G6430&lt;=25,"Fast",
G6430&lt;=40,"Medium",
G6430&gt;40,"Slow"
)</f>
        <v>Slow</v>
      </c>
    </row>
    <row r="6431" spans="1:14" x14ac:dyDescent="0.3">
      <c r="A6431" s="1">
        <v>3438</v>
      </c>
      <c r="B6431" s="1" t="s">
        <v>1354</v>
      </c>
      <c r="C6431" s="1" t="s">
        <v>11</v>
      </c>
      <c r="D6431" s="1" t="s">
        <v>10971</v>
      </c>
      <c r="E6431" s="1">
        <v>100</v>
      </c>
      <c r="F6431" s="1">
        <v>3.7</v>
      </c>
      <c r="G6431" s="1">
        <v>20</v>
      </c>
      <c r="H6431" s="1" t="s">
        <v>10972</v>
      </c>
      <c r="I6431" s="1" t="s">
        <v>10973</v>
      </c>
      <c r="J6431" s="1">
        <v>55</v>
      </c>
      <c r="K6431" s="1" t="str">
        <f t="shared" si="300"/>
        <v>valid</v>
      </c>
      <c r="L6431" s="1" t="str">
        <f t="shared" si="301"/>
        <v>BUDGET</v>
      </c>
      <c r="M6431" t="str">
        <f t="shared" si="302"/>
        <v>Snacks</v>
      </c>
      <c r="N6431" s="1" t="str" cm="1">
        <f t="array" ref="N6431">_xlfn.IFS(
G6431&lt;=25,"Fast",
G6431&lt;=40,"Medium",
G6431&gt;40,"Slow"
)</f>
        <v>Fast</v>
      </c>
    </row>
    <row r="6432" spans="1:14" x14ac:dyDescent="0.3">
      <c r="A6432" s="1">
        <v>3502</v>
      </c>
      <c r="B6432" s="1" t="s">
        <v>264</v>
      </c>
      <c r="C6432" s="1" t="s">
        <v>115</v>
      </c>
      <c r="D6432" s="1" t="s">
        <v>10974</v>
      </c>
      <c r="E6432" s="1">
        <v>150</v>
      </c>
      <c r="F6432" s="1">
        <v>4.2</v>
      </c>
      <c r="G6432" s="1">
        <v>100</v>
      </c>
      <c r="H6432" s="1" t="s">
        <v>1552</v>
      </c>
      <c r="I6432" s="1" t="s">
        <v>10975</v>
      </c>
      <c r="J6432" s="1">
        <v>34</v>
      </c>
      <c r="K6432" s="1" t="str">
        <f t="shared" si="300"/>
        <v>valid</v>
      </c>
      <c r="L6432" s="1" t="str">
        <f t="shared" si="301"/>
        <v>BUDGET</v>
      </c>
      <c r="M6432" t="str">
        <f t="shared" si="302"/>
        <v>Fast Food</v>
      </c>
      <c r="N6432" s="1" t="str" cm="1">
        <f t="array" ref="N6432">_xlfn.IFS(
G6432&lt;=25,"Fast",
G6432&lt;=40,"Medium",
G6432&gt;40,"Slow"
)</f>
        <v>Slow</v>
      </c>
    </row>
    <row r="6433" spans="1:14" x14ac:dyDescent="0.3">
      <c r="A6433" s="1">
        <v>3627</v>
      </c>
      <c r="B6433" s="1" t="s">
        <v>83</v>
      </c>
      <c r="C6433" s="1" t="s">
        <v>68</v>
      </c>
      <c r="D6433" s="1" t="s">
        <v>10976</v>
      </c>
      <c r="E6433" s="1">
        <v>200</v>
      </c>
      <c r="F6433" s="1">
        <v>4.3</v>
      </c>
      <c r="G6433" s="1">
        <v>500</v>
      </c>
      <c r="H6433" s="1" t="s">
        <v>2417</v>
      </c>
      <c r="I6433" s="1" t="s">
        <v>259</v>
      </c>
      <c r="J6433" s="1">
        <v>63</v>
      </c>
      <c r="K6433" s="1" t="str">
        <f t="shared" si="300"/>
        <v>valid</v>
      </c>
      <c r="L6433" s="1" t="str">
        <f t="shared" si="301"/>
        <v>BUDGET</v>
      </c>
      <c r="M6433" t="str">
        <f t="shared" si="302"/>
        <v>South Indian</v>
      </c>
      <c r="N6433" s="1" t="str" cm="1">
        <f t="array" ref="N6433">_xlfn.IFS(
G6433&lt;=25,"Fast",
G6433&lt;=40,"Medium",
G6433&gt;40,"Slow"
)</f>
        <v>Slow</v>
      </c>
    </row>
    <row r="6434" spans="1:14" x14ac:dyDescent="0.3">
      <c r="A6434" s="1">
        <v>3632</v>
      </c>
      <c r="B6434" s="1" t="s">
        <v>430</v>
      </c>
      <c r="C6434" s="1" t="s">
        <v>68</v>
      </c>
      <c r="D6434" s="1" t="s">
        <v>10977</v>
      </c>
      <c r="E6434" s="1">
        <v>200</v>
      </c>
      <c r="F6434" s="1">
        <v>4.5</v>
      </c>
      <c r="G6434" s="1">
        <v>1000</v>
      </c>
      <c r="H6434" s="1" t="s">
        <v>131</v>
      </c>
      <c r="I6434" s="1" t="s">
        <v>935</v>
      </c>
      <c r="J6434" s="1">
        <v>32</v>
      </c>
      <c r="K6434" s="1" t="str">
        <f t="shared" si="300"/>
        <v>valid</v>
      </c>
      <c r="L6434" s="1" t="str">
        <f t="shared" si="301"/>
        <v>BUDGET</v>
      </c>
      <c r="M6434" t="str">
        <f t="shared" si="302"/>
        <v>North Indian</v>
      </c>
      <c r="N6434" s="1" t="str" cm="1">
        <f t="array" ref="N6434">_xlfn.IFS(
G6434&lt;=25,"Fast",
G6434&lt;=40,"Medium",
G6434&gt;40,"Slow"
)</f>
        <v>Slow</v>
      </c>
    </row>
    <row r="6435" spans="1:14" x14ac:dyDescent="0.3">
      <c r="A6435" s="1">
        <v>3635</v>
      </c>
      <c r="B6435" s="1" t="s">
        <v>725</v>
      </c>
      <c r="C6435" s="1" t="s">
        <v>68</v>
      </c>
      <c r="D6435" s="1" t="s">
        <v>10978</v>
      </c>
      <c r="E6435" s="1">
        <v>450</v>
      </c>
      <c r="F6435" s="1">
        <v>4.0999999999999996</v>
      </c>
      <c r="G6435" s="1">
        <v>20</v>
      </c>
      <c r="H6435" s="1" t="s">
        <v>10979</v>
      </c>
      <c r="I6435" s="1" t="s">
        <v>1424</v>
      </c>
      <c r="J6435" s="1">
        <v>55</v>
      </c>
      <c r="K6435" s="1" t="str">
        <f t="shared" si="300"/>
        <v>valid</v>
      </c>
      <c r="L6435" s="1" t="str">
        <f t="shared" si="301"/>
        <v>MID</v>
      </c>
      <c r="M6435" t="str">
        <f t="shared" si="302"/>
        <v>Indian  Chinese  Tandoor  South Indian</v>
      </c>
      <c r="N6435" s="1" t="str" cm="1">
        <f t="array" ref="N6435">_xlfn.IFS(
G6435&lt;=25,"Fast",
G6435&lt;=40,"Medium",
G6435&gt;40,"Slow"
)</f>
        <v>Fast</v>
      </c>
    </row>
    <row r="6436" spans="1:14" x14ac:dyDescent="0.3">
      <c r="A6436" s="1">
        <v>3836</v>
      </c>
      <c r="B6436" s="1" t="s">
        <v>264</v>
      </c>
      <c r="C6436" s="1" t="s">
        <v>115</v>
      </c>
      <c r="D6436" s="1" t="s">
        <v>10980</v>
      </c>
      <c r="E6436" s="1">
        <v>600</v>
      </c>
      <c r="F6436" s="1">
        <v>4.5</v>
      </c>
      <c r="G6436" s="1">
        <v>100</v>
      </c>
      <c r="H6436" s="1" t="s">
        <v>45</v>
      </c>
      <c r="I6436" s="1" t="s">
        <v>256</v>
      </c>
      <c r="J6436" s="1">
        <v>40</v>
      </c>
      <c r="K6436" s="1" t="str">
        <f t="shared" si="300"/>
        <v>valid</v>
      </c>
      <c r="L6436" s="1" t="str">
        <f t="shared" si="301"/>
        <v>MID</v>
      </c>
      <c r="M6436" t="str">
        <f t="shared" si="302"/>
        <v>North Indian</v>
      </c>
      <c r="N6436" s="1" t="str" cm="1">
        <f t="array" ref="N6436">_xlfn.IFS(
G6436&lt;=25,"Fast",
G6436&lt;=40,"Medium",
G6436&gt;40,"Slow"
)</f>
        <v>Slow</v>
      </c>
    </row>
    <row r="6437" spans="1:14" x14ac:dyDescent="0.3">
      <c r="A6437" s="1">
        <v>3883</v>
      </c>
      <c r="B6437" s="1" t="s">
        <v>10981</v>
      </c>
      <c r="C6437" s="1" t="s">
        <v>11</v>
      </c>
      <c r="D6437" s="1" t="s">
        <v>10982</v>
      </c>
      <c r="E6437" s="1">
        <v>150</v>
      </c>
      <c r="F6437" s="1">
        <v>4.3</v>
      </c>
      <c r="G6437" s="1">
        <v>1000</v>
      </c>
      <c r="H6437" s="1" t="s">
        <v>2417</v>
      </c>
      <c r="I6437" s="1" t="s">
        <v>10983</v>
      </c>
      <c r="J6437" s="1">
        <v>49</v>
      </c>
      <c r="K6437" s="1" t="str">
        <f t="shared" si="300"/>
        <v>valid</v>
      </c>
      <c r="L6437" s="1" t="str">
        <f t="shared" si="301"/>
        <v>BUDGET</v>
      </c>
      <c r="M6437" t="str">
        <f t="shared" si="302"/>
        <v>South Indian</v>
      </c>
      <c r="N6437" s="1" t="str" cm="1">
        <f t="array" ref="N6437">_xlfn.IFS(
G6437&lt;=25,"Fast",
G6437&lt;=40,"Medium",
G6437&gt;40,"Slow"
)</f>
        <v>Slow</v>
      </c>
    </row>
    <row r="6438" spans="1:14" x14ac:dyDescent="0.3">
      <c r="A6438" s="1">
        <v>3900</v>
      </c>
      <c r="B6438" s="1" t="s">
        <v>156</v>
      </c>
      <c r="C6438" s="1" t="s">
        <v>11</v>
      </c>
      <c r="D6438" s="1" t="s">
        <v>6998</v>
      </c>
      <c r="E6438" s="1">
        <v>200</v>
      </c>
      <c r="F6438" s="1">
        <v>4.2</v>
      </c>
      <c r="G6438" s="1">
        <v>50</v>
      </c>
      <c r="H6438" s="1" t="s">
        <v>6999</v>
      </c>
      <c r="I6438" s="1" t="s">
        <v>10984</v>
      </c>
      <c r="J6438" s="1">
        <v>51</v>
      </c>
      <c r="K6438" s="1" t="str">
        <f t="shared" si="300"/>
        <v>valid</v>
      </c>
      <c r="L6438" s="1" t="str">
        <f t="shared" si="301"/>
        <v>BUDGET</v>
      </c>
      <c r="M6438" t="str">
        <f t="shared" si="302"/>
        <v>Desserts</v>
      </c>
      <c r="N6438" s="1" t="str" cm="1">
        <f t="array" ref="N6438">_xlfn.IFS(
G6438&lt;=25,"Fast",
G6438&lt;=40,"Medium",
G6438&gt;40,"Slow"
)</f>
        <v>Slow</v>
      </c>
    </row>
    <row r="6439" spans="1:14" x14ac:dyDescent="0.3">
      <c r="A6439" s="1">
        <v>4065</v>
      </c>
      <c r="B6439" s="1" t="s">
        <v>1040</v>
      </c>
      <c r="C6439" s="1" t="s">
        <v>115</v>
      </c>
      <c r="D6439" s="1" t="s">
        <v>10985</v>
      </c>
      <c r="E6439" s="1">
        <v>200</v>
      </c>
      <c r="F6439" s="1">
        <v>4.2</v>
      </c>
      <c r="G6439" s="1">
        <v>100</v>
      </c>
      <c r="H6439" s="1" t="s">
        <v>975</v>
      </c>
      <c r="I6439" s="1" t="s">
        <v>1040</v>
      </c>
      <c r="J6439" s="1">
        <v>39</v>
      </c>
      <c r="K6439" s="1" t="str">
        <f t="shared" si="300"/>
        <v>valid</v>
      </c>
      <c r="L6439" s="1" t="str">
        <f t="shared" si="301"/>
        <v>BUDGET</v>
      </c>
      <c r="M6439" t="str">
        <f t="shared" si="302"/>
        <v>North Indian</v>
      </c>
      <c r="N6439" s="1" t="str" cm="1">
        <f t="array" ref="N6439">_xlfn.IFS(
G6439&lt;=25,"Fast",
G6439&lt;=40,"Medium",
G6439&gt;40,"Slow"
)</f>
        <v>Slow</v>
      </c>
    </row>
    <row r="6440" spans="1:14" x14ac:dyDescent="0.3">
      <c r="A6440" s="1">
        <v>4179</v>
      </c>
      <c r="B6440" s="1" t="s">
        <v>133</v>
      </c>
      <c r="C6440" s="1" t="s">
        <v>68</v>
      </c>
      <c r="D6440" s="1" t="s">
        <v>10986</v>
      </c>
      <c r="E6440" s="1">
        <v>150</v>
      </c>
      <c r="F6440" s="1">
        <v>3.7</v>
      </c>
      <c r="G6440" s="1">
        <v>100</v>
      </c>
      <c r="H6440" s="1" t="s">
        <v>135</v>
      </c>
      <c r="I6440" s="1" t="s">
        <v>10987</v>
      </c>
      <c r="J6440" s="1">
        <v>59</v>
      </c>
      <c r="K6440" s="1" t="str">
        <f t="shared" si="300"/>
        <v>valid</v>
      </c>
      <c r="L6440" s="1" t="str">
        <f t="shared" si="301"/>
        <v>BUDGET</v>
      </c>
      <c r="M6440" t="str">
        <f t="shared" si="302"/>
        <v>North Indian  South Indian</v>
      </c>
      <c r="N6440" s="1" t="str" cm="1">
        <f t="array" ref="N6440">_xlfn.IFS(
G6440&lt;=25,"Fast",
G6440&lt;=40,"Medium",
G6440&gt;40,"Slow"
)</f>
        <v>Slow</v>
      </c>
    </row>
    <row r="6441" spans="1:14" x14ac:dyDescent="0.3">
      <c r="A6441" s="1">
        <v>4453</v>
      </c>
      <c r="B6441" s="1" t="s">
        <v>403</v>
      </c>
      <c r="C6441" s="1" t="s">
        <v>115</v>
      </c>
      <c r="D6441" s="1" t="s">
        <v>10988</v>
      </c>
      <c r="E6441" s="1">
        <v>250</v>
      </c>
      <c r="F6441" s="1">
        <v>4.4000000000000004</v>
      </c>
      <c r="G6441" s="1">
        <v>100</v>
      </c>
      <c r="H6441" s="1" t="s">
        <v>234</v>
      </c>
      <c r="I6441" s="1" t="s">
        <v>10989</v>
      </c>
      <c r="J6441" s="1">
        <v>32</v>
      </c>
      <c r="K6441" s="1" t="str">
        <f t="shared" si="300"/>
        <v>valid</v>
      </c>
      <c r="L6441" s="1" t="str">
        <f t="shared" si="301"/>
        <v>BUDGET</v>
      </c>
      <c r="M6441" t="str">
        <f t="shared" si="302"/>
        <v>North Indian</v>
      </c>
      <c r="N6441" s="1" t="str" cm="1">
        <f t="array" ref="N6441">_xlfn.IFS(
G6441&lt;=25,"Fast",
G6441&lt;=40,"Medium",
G6441&gt;40,"Slow"
)</f>
        <v>Slow</v>
      </c>
    </row>
    <row r="6442" spans="1:14" x14ac:dyDescent="0.3">
      <c r="A6442" s="1">
        <v>4492</v>
      </c>
      <c r="B6442" s="1" t="s">
        <v>446</v>
      </c>
      <c r="C6442" s="1" t="s">
        <v>189</v>
      </c>
      <c r="D6442" s="1" t="s">
        <v>10990</v>
      </c>
      <c r="E6442" s="1">
        <v>350</v>
      </c>
      <c r="F6442" s="1">
        <v>4</v>
      </c>
      <c r="G6442" s="1">
        <v>50</v>
      </c>
      <c r="H6442" s="1" t="s">
        <v>10991</v>
      </c>
      <c r="I6442" s="1" t="s">
        <v>10992</v>
      </c>
      <c r="J6442" s="1">
        <v>61</v>
      </c>
      <c r="K6442" s="1" t="str">
        <f t="shared" si="300"/>
        <v>valid</v>
      </c>
      <c r="L6442" s="1" t="str">
        <f t="shared" si="301"/>
        <v>MID</v>
      </c>
      <c r="M6442" t="str">
        <f t="shared" si="302"/>
        <v>Street Food</v>
      </c>
      <c r="N6442" s="1" t="str" cm="1">
        <f t="array" ref="N6442">_xlfn.IFS(
G6442&lt;=25,"Fast",
G6442&lt;=40,"Medium",
G6442&gt;40,"Slow"
)</f>
        <v>Slow</v>
      </c>
    </row>
    <row r="6443" spans="1:14" x14ac:dyDescent="0.3">
      <c r="A6443" s="1">
        <v>4575</v>
      </c>
      <c r="B6443" s="1" t="s">
        <v>319</v>
      </c>
      <c r="C6443" s="1" t="s">
        <v>189</v>
      </c>
      <c r="D6443" s="1" t="s">
        <v>10993</v>
      </c>
      <c r="E6443" s="1">
        <v>1000</v>
      </c>
      <c r="F6443" s="1">
        <v>4.2</v>
      </c>
      <c r="G6443" s="1">
        <v>100</v>
      </c>
      <c r="H6443" s="1" t="s">
        <v>10994</v>
      </c>
      <c r="I6443" s="1" t="s">
        <v>321</v>
      </c>
      <c r="J6443" s="1">
        <v>63</v>
      </c>
      <c r="K6443" s="1" t="str">
        <f t="shared" si="300"/>
        <v>valid</v>
      </c>
      <c r="L6443" s="1" t="str">
        <f t="shared" si="301"/>
        <v>PREMIUM</v>
      </c>
      <c r="M6443" t="str">
        <f t="shared" si="302"/>
        <v>Italian</v>
      </c>
      <c r="N6443" s="1" t="str" cm="1">
        <f t="array" ref="N6443">_xlfn.IFS(
G6443&lt;=25,"Fast",
G6443&lt;=40,"Medium",
G6443&gt;40,"Slow"
)</f>
        <v>Slow</v>
      </c>
    </row>
    <row r="6444" spans="1:14" x14ac:dyDescent="0.3">
      <c r="A6444" s="1">
        <v>4769</v>
      </c>
      <c r="B6444" s="1" t="s">
        <v>3192</v>
      </c>
      <c r="C6444" s="1" t="s">
        <v>68</v>
      </c>
      <c r="D6444" s="1" t="s">
        <v>10995</v>
      </c>
      <c r="E6444" s="1">
        <v>150</v>
      </c>
      <c r="F6444" s="1">
        <v>4.3</v>
      </c>
      <c r="G6444" s="1">
        <v>1000</v>
      </c>
      <c r="H6444" s="1" t="s">
        <v>10996</v>
      </c>
      <c r="I6444" s="1" t="s">
        <v>10997</v>
      </c>
      <c r="J6444" s="1">
        <v>65</v>
      </c>
      <c r="K6444" s="1" t="str">
        <f t="shared" si="300"/>
        <v>valid</v>
      </c>
      <c r="L6444" s="1" t="str">
        <f t="shared" si="301"/>
        <v>BUDGET</v>
      </c>
      <c r="M6444" t="str">
        <f t="shared" si="302"/>
        <v>South Indian  Juices  Indian</v>
      </c>
      <c r="N6444" s="1" t="str" cm="1">
        <f t="array" ref="N6444">_xlfn.IFS(
G6444&lt;=25,"Fast",
G6444&lt;=40,"Medium",
G6444&gt;40,"Slow"
)</f>
        <v>Slow</v>
      </c>
    </row>
    <row r="6445" spans="1:14" x14ac:dyDescent="0.3">
      <c r="A6445" s="1">
        <v>4793</v>
      </c>
      <c r="B6445" s="1" t="s">
        <v>1849</v>
      </c>
      <c r="C6445" s="1" t="s">
        <v>11</v>
      </c>
      <c r="D6445" s="1" t="s">
        <v>10998</v>
      </c>
      <c r="E6445" s="1">
        <v>500</v>
      </c>
      <c r="F6445" s="1">
        <v>4.3</v>
      </c>
      <c r="G6445" s="1">
        <v>100</v>
      </c>
      <c r="H6445" s="1" t="s">
        <v>10999</v>
      </c>
      <c r="I6445" s="1" t="s">
        <v>11000</v>
      </c>
      <c r="J6445" s="1">
        <v>61</v>
      </c>
      <c r="K6445" s="1" t="str">
        <f t="shared" si="300"/>
        <v>valid</v>
      </c>
      <c r="L6445" s="1" t="str">
        <f t="shared" si="301"/>
        <v>MID</v>
      </c>
      <c r="M6445" t="str">
        <f t="shared" si="302"/>
        <v>North Indian</v>
      </c>
      <c r="N6445" s="1" t="str" cm="1">
        <f t="array" ref="N6445">_xlfn.IFS(
G6445&lt;=25,"Fast",
G6445&lt;=40,"Medium",
G6445&gt;40,"Slow"
)</f>
        <v>Slow</v>
      </c>
    </row>
    <row r="6446" spans="1:14" x14ac:dyDescent="0.3">
      <c r="A6446" s="1">
        <v>4807</v>
      </c>
      <c r="B6446" s="1" t="s">
        <v>156</v>
      </c>
      <c r="C6446" s="1" t="s">
        <v>11</v>
      </c>
      <c r="D6446" s="1" t="s">
        <v>3649</v>
      </c>
      <c r="E6446" s="1">
        <v>150</v>
      </c>
      <c r="F6446" s="1">
        <v>4.5</v>
      </c>
      <c r="G6446" s="1">
        <v>100</v>
      </c>
      <c r="H6446" s="1" t="s">
        <v>3467</v>
      </c>
      <c r="I6446" s="1" t="s">
        <v>156</v>
      </c>
      <c r="J6446" s="1">
        <v>31</v>
      </c>
      <c r="K6446" s="1" t="str">
        <f t="shared" si="300"/>
        <v>valid</v>
      </c>
      <c r="L6446" s="1" t="str">
        <f t="shared" si="301"/>
        <v>BUDGET</v>
      </c>
      <c r="M6446" t="str">
        <f t="shared" si="302"/>
        <v>Juices</v>
      </c>
      <c r="N6446" s="1" t="str" cm="1">
        <f t="array" ref="N6446">_xlfn.IFS(
G6446&lt;=25,"Fast",
G6446&lt;=40,"Medium",
G6446&gt;40,"Slow"
)</f>
        <v>Slow</v>
      </c>
    </row>
    <row r="6447" spans="1:14" x14ac:dyDescent="0.3">
      <c r="A6447" s="1">
        <v>4922</v>
      </c>
      <c r="B6447" s="1" t="s">
        <v>248</v>
      </c>
      <c r="C6447" s="1" t="s">
        <v>189</v>
      </c>
      <c r="D6447" s="1" t="s">
        <v>11001</v>
      </c>
      <c r="E6447" s="1">
        <v>300</v>
      </c>
      <c r="F6447" s="1">
        <v>4.3</v>
      </c>
      <c r="G6447" s="1">
        <v>50</v>
      </c>
      <c r="H6447" s="1" t="s">
        <v>2417</v>
      </c>
      <c r="I6447" s="1" t="s">
        <v>196</v>
      </c>
      <c r="J6447" s="1">
        <v>69</v>
      </c>
      <c r="K6447" s="1" t="str">
        <f t="shared" si="300"/>
        <v>valid</v>
      </c>
      <c r="L6447" s="1" t="str">
        <f t="shared" si="301"/>
        <v>BUDGET</v>
      </c>
      <c r="M6447" t="str">
        <f t="shared" si="302"/>
        <v>South Indian</v>
      </c>
      <c r="N6447" s="1" t="str" cm="1">
        <f t="array" ref="N6447">_xlfn.IFS(
G6447&lt;=25,"Fast",
G6447&lt;=40,"Medium",
G6447&gt;40,"Slow"
)</f>
        <v>Slow</v>
      </c>
    </row>
    <row r="6448" spans="1:14" x14ac:dyDescent="0.3">
      <c r="A6448" s="1">
        <v>4925</v>
      </c>
      <c r="B6448" s="1" t="s">
        <v>319</v>
      </c>
      <c r="C6448" s="1" t="s">
        <v>189</v>
      </c>
      <c r="D6448" s="1" t="s">
        <v>11002</v>
      </c>
      <c r="E6448" s="1">
        <v>300</v>
      </c>
      <c r="F6448" s="1">
        <v>4.3</v>
      </c>
      <c r="G6448" s="1">
        <v>100</v>
      </c>
      <c r="H6448" s="1" t="s">
        <v>11003</v>
      </c>
      <c r="I6448" s="1" t="s">
        <v>321</v>
      </c>
      <c r="J6448" s="1">
        <v>67</v>
      </c>
      <c r="K6448" s="1" t="str">
        <f t="shared" si="300"/>
        <v>valid</v>
      </c>
      <c r="L6448" s="1" t="str">
        <f t="shared" si="301"/>
        <v>BUDGET</v>
      </c>
      <c r="M6448" t="str">
        <f t="shared" si="302"/>
        <v>Street Food</v>
      </c>
      <c r="N6448" s="1" t="str" cm="1">
        <f t="array" ref="N6448">_xlfn.IFS(
G6448&lt;=25,"Fast",
G6448&lt;=40,"Medium",
G6448&gt;40,"Slow"
)</f>
        <v>Slow</v>
      </c>
    </row>
    <row r="6449" spans="1:14" x14ac:dyDescent="0.3">
      <c r="A6449" s="1">
        <v>5162</v>
      </c>
      <c r="B6449" s="1" t="s">
        <v>63</v>
      </c>
      <c r="C6449" s="1" t="s">
        <v>11</v>
      </c>
      <c r="D6449" s="1" t="s">
        <v>11004</v>
      </c>
      <c r="E6449" s="1">
        <v>200</v>
      </c>
      <c r="F6449" s="1">
        <v>4.3</v>
      </c>
      <c r="G6449" s="1">
        <v>500</v>
      </c>
      <c r="H6449" s="1" t="s">
        <v>534</v>
      </c>
      <c r="I6449" s="1" t="s">
        <v>11005</v>
      </c>
      <c r="J6449" s="1">
        <v>49</v>
      </c>
      <c r="K6449" s="1" t="str">
        <f t="shared" si="300"/>
        <v>valid</v>
      </c>
      <c r="L6449" s="1" t="str">
        <f t="shared" si="301"/>
        <v>BUDGET</v>
      </c>
      <c r="M6449" t="str">
        <f t="shared" si="302"/>
        <v>Street Food</v>
      </c>
      <c r="N6449" s="1" t="str" cm="1">
        <f t="array" ref="N6449">_xlfn.IFS(
G6449&lt;=25,"Fast",
G6449&lt;=40,"Medium",
G6449&gt;40,"Slow"
)</f>
        <v>Slow</v>
      </c>
    </row>
    <row r="6450" spans="1:14" x14ac:dyDescent="0.3">
      <c r="A6450" s="1">
        <v>5551</v>
      </c>
      <c r="B6450" s="1" t="s">
        <v>350</v>
      </c>
      <c r="C6450" s="1" t="s">
        <v>115</v>
      </c>
      <c r="D6450" s="1" t="s">
        <v>11006</v>
      </c>
      <c r="E6450" s="1">
        <v>400</v>
      </c>
      <c r="F6450" s="1">
        <v>4.4000000000000004</v>
      </c>
      <c r="G6450" s="1">
        <v>100</v>
      </c>
      <c r="H6450" s="1" t="s">
        <v>11007</v>
      </c>
      <c r="I6450" s="1" t="s">
        <v>11008</v>
      </c>
      <c r="J6450" s="1">
        <v>49</v>
      </c>
      <c r="K6450" s="1" t="str">
        <f t="shared" si="300"/>
        <v>valid</v>
      </c>
      <c r="L6450" s="1" t="str">
        <f t="shared" si="301"/>
        <v>MID</v>
      </c>
      <c r="M6450" t="str">
        <f t="shared" si="302"/>
        <v>Chaat</v>
      </c>
      <c r="N6450" s="1" t="str" cm="1">
        <f t="array" ref="N6450">_xlfn.IFS(
G6450&lt;=25,"Fast",
G6450&lt;=40,"Medium",
G6450&gt;40,"Slow"
)</f>
        <v>Slow</v>
      </c>
    </row>
    <row r="6451" spans="1:14" x14ac:dyDescent="0.3">
      <c r="A6451" s="1">
        <v>5800</v>
      </c>
      <c r="B6451" s="1" t="s">
        <v>319</v>
      </c>
      <c r="C6451" s="1" t="s">
        <v>189</v>
      </c>
      <c r="D6451" s="1" t="s">
        <v>11009</v>
      </c>
      <c r="E6451" s="1">
        <v>300</v>
      </c>
      <c r="F6451" s="1">
        <v>4.3</v>
      </c>
      <c r="G6451" s="1">
        <v>100</v>
      </c>
      <c r="H6451" s="1" t="s">
        <v>2417</v>
      </c>
      <c r="I6451" s="1" t="s">
        <v>324</v>
      </c>
      <c r="J6451" s="1">
        <v>59</v>
      </c>
      <c r="K6451" s="1" t="str">
        <f t="shared" si="300"/>
        <v>valid</v>
      </c>
      <c r="L6451" s="1" t="str">
        <f t="shared" si="301"/>
        <v>BUDGET</v>
      </c>
      <c r="M6451" t="str">
        <f t="shared" si="302"/>
        <v>South Indian</v>
      </c>
      <c r="N6451" s="1" t="str" cm="1">
        <f t="array" ref="N6451">_xlfn.IFS(
G6451&lt;=25,"Fast",
G6451&lt;=40,"Medium",
G6451&gt;40,"Slow"
)</f>
        <v>Slow</v>
      </c>
    </row>
    <row r="6452" spans="1:14" x14ac:dyDescent="0.3">
      <c r="A6452" s="1">
        <v>5950</v>
      </c>
      <c r="B6452" s="1" t="s">
        <v>505</v>
      </c>
      <c r="C6452" s="1" t="s">
        <v>91</v>
      </c>
      <c r="D6452" s="1" t="s">
        <v>11010</v>
      </c>
      <c r="E6452" s="1">
        <v>300</v>
      </c>
      <c r="F6452" s="1">
        <v>4.3</v>
      </c>
      <c r="G6452" s="1">
        <v>100</v>
      </c>
      <c r="H6452" s="1" t="s">
        <v>11011</v>
      </c>
      <c r="I6452" s="1" t="s">
        <v>505</v>
      </c>
      <c r="J6452" s="1">
        <v>47</v>
      </c>
      <c r="K6452" s="1" t="str">
        <f t="shared" si="300"/>
        <v>valid</v>
      </c>
      <c r="L6452" s="1" t="str">
        <f t="shared" si="301"/>
        <v>BUDGET</v>
      </c>
      <c r="M6452" t="str">
        <f t="shared" si="302"/>
        <v>South Indian</v>
      </c>
      <c r="N6452" s="1" t="str" cm="1">
        <f t="array" ref="N6452">_xlfn.IFS(
G6452&lt;=25,"Fast",
G6452&lt;=40,"Medium",
G6452&gt;40,"Slow"
)</f>
        <v>Slow</v>
      </c>
    </row>
    <row r="6453" spans="1:14" x14ac:dyDescent="0.3">
      <c r="A6453" s="1">
        <v>5956</v>
      </c>
      <c r="B6453" s="1" t="s">
        <v>1274</v>
      </c>
      <c r="C6453" s="1" t="s">
        <v>91</v>
      </c>
      <c r="D6453" s="1" t="s">
        <v>10757</v>
      </c>
      <c r="E6453" s="1">
        <v>250</v>
      </c>
      <c r="F6453" s="1">
        <v>4</v>
      </c>
      <c r="G6453" s="1">
        <v>500</v>
      </c>
      <c r="H6453" s="1" t="s">
        <v>11012</v>
      </c>
      <c r="I6453" s="1" t="s">
        <v>711</v>
      </c>
      <c r="J6453" s="1">
        <v>40</v>
      </c>
      <c r="K6453" s="1" t="str">
        <f t="shared" si="300"/>
        <v>valid</v>
      </c>
      <c r="L6453" s="1" t="str">
        <f t="shared" si="301"/>
        <v>BUDGET</v>
      </c>
      <c r="M6453" t="str">
        <f t="shared" si="302"/>
        <v>North Indian</v>
      </c>
      <c r="N6453" s="1" t="str" cm="1">
        <f t="array" ref="N6453">_xlfn.IFS(
G6453&lt;=25,"Fast",
G6453&lt;=40,"Medium",
G6453&gt;40,"Slow"
)</f>
        <v>Slow</v>
      </c>
    </row>
    <row r="6454" spans="1:14" x14ac:dyDescent="0.3">
      <c r="A6454" s="1">
        <v>5979</v>
      </c>
      <c r="B6454" s="1" t="s">
        <v>1626</v>
      </c>
      <c r="C6454" s="1" t="s">
        <v>91</v>
      </c>
      <c r="D6454" s="1" t="s">
        <v>11013</v>
      </c>
      <c r="E6454" s="1">
        <v>400</v>
      </c>
      <c r="F6454" s="1">
        <v>4.5</v>
      </c>
      <c r="G6454" s="1">
        <v>500</v>
      </c>
      <c r="H6454" s="1" t="s">
        <v>11014</v>
      </c>
      <c r="I6454" s="1" t="s">
        <v>1626</v>
      </c>
      <c r="J6454" s="1">
        <v>55</v>
      </c>
      <c r="K6454" s="1" t="str">
        <f t="shared" si="300"/>
        <v>valid</v>
      </c>
      <c r="L6454" s="1" t="str">
        <f t="shared" si="301"/>
        <v>MID</v>
      </c>
      <c r="M6454" t="str">
        <f t="shared" si="302"/>
        <v>Juices  Fast Food</v>
      </c>
      <c r="N6454" s="1" t="str" cm="1">
        <f t="array" ref="N6454">_xlfn.IFS(
G6454&lt;=25,"Fast",
G6454&lt;=40,"Medium",
G6454&gt;40,"Slow"
)</f>
        <v>Slow</v>
      </c>
    </row>
    <row r="6455" spans="1:14" x14ac:dyDescent="0.3">
      <c r="A6455" s="1">
        <v>6239</v>
      </c>
      <c r="B6455" s="1" t="s">
        <v>253</v>
      </c>
      <c r="C6455" s="1" t="s">
        <v>115</v>
      </c>
      <c r="D6455" s="1" t="s">
        <v>11015</v>
      </c>
      <c r="E6455" s="1">
        <v>200</v>
      </c>
      <c r="F6455" s="1">
        <v>4.2</v>
      </c>
      <c r="G6455" s="1">
        <v>1000</v>
      </c>
      <c r="H6455" s="1" t="s">
        <v>11016</v>
      </c>
      <c r="I6455" s="1" t="s">
        <v>256</v>
      </c>
      <c r="J6455" s="1">
        <v>35</v>
      </c>
      <c r="K6455" s="1" t="str">
        <f t="shared" si="300"/>
        <v>valid</v>
      </c>
      <c r="L6455" s="1" t="str">
        <f t="shared" si="301"/>
        <v>BUDGET</v>
      </c>
      <c r="M6455" t="str">
        <f t="shared" si="302"/>
        <v>North Indian</v>
      </c>
      <c r="N6455" s="1" t="str" cm="1">
        <f t="array" ref="N6455">_xlfn.IFS(
G6455&lt;=25,"Fast",
G6455&lt;=40,"Medium",
G6455&gt;40,"Slow"
)</f>
        <v>Slow</v>
      </c>
    </row>
    <row r="6456" spans="1:14" x14ac:dyDescent="0.3">
      <c r="A6456" s="1">
        <v>6278</v>
      </c>
      <c r="B6456" s="1" t="s">
        <v>1186</v>
      </c>
      <c r="C6456" s="1" t="s">
        <v>91</v>
      </c>
      <c r="D6456" s="1" t="s">
        <v>11017</v>
      </c>
      <c r="E6456" s="1">
        <v>300</v>
      </c>
      <c r="F6456" s="1">
        <v>4.3</v>
      </c>
      <c r="G6456" s="1">
        <v>500</v>
      </c>
      <c r="H6456" s="1" t="s">
        <v>11018</v>
      </c>
      <c r="I6456" s="1" t="s">
        <v>4163</v>
      </c>
      <c r="J6456" s="1">
        <v>45</v>
      </c>
      <c r="K6456" s="1" t="str">
        <f t="shared" si="300"/>
        <v>valid</v>
      </c>
      <c r="L6456" s="1" t="str">
        <f t="shared" si="301"/>
        <v>BUDGET</v>
      </c>
      <c r="M6456" t="str">
        <f t="shared" si="302"/>
        <v>North Indian</v>
      </c>
      <c r="N6456" s="1" t="str" cm="1">
        <f t="array" ref="N6456">_xlfn.IFS(
G6456&lt;=25,"Fast",
G6456&lt;=40,"Medium",
G6456&gt;40,"Slow"
)</f>
        <v>Slow</v>
      </c>
    </row>
    <row r="6457" spans="1:14" x14ac:dyDescent="0.3">
      <c r="A6457" s="1">
        <v>6291</v>
      </c>
      <c r="B6457" s="1" t="s">
        <v>459</v>
      </c>
      <c r="C6457" s="1" t="s">
        <v>91</v>
      </c>
      <c r="D6457" s="1" t="s">
        <v>11019</v>
      </c>
      <c r="E6457" s="1">
        <v>400</v>
      </c>
      <c r="F6457" s="1">
        <v>4</v>
      </c>
      <c r="G6457" s="1">
        <v>100</v>
      </c>
      <c r="H6457" s="1" t="s">
        <v>11020</v>
      </c>
      <c r="I6457" s="1" t="s">
        <v>1780</v>
      </c>
      <c r="J6457" s="1">
        <v>51</v>
      </c>
      <c r="K6457" s="1" t="str">
        <f t="shared" si="300"/>
        <v>valid</v>
      </c>
      <c r="L6457" s="1" t="str">
        <f t="shared" si="301"/>
        <v>MID</v>
      </c>
      <c r="M6457" t="str">
        <f t="shared" si="302"/>
        <v>Rajasthani</v>
      </c>
      <c r="N6457" s="1" t="str" cm="1">
        <f t="array" ref="N6457">_xlfn.IFS(
G6457&lt;=25,"Fast",
G6457&lt;=40,"Medium",
G6457&gt;40,"Slow"
)</f>
        <v>Slow</v>
      </c>
    </row>
    <row r="6458" spans="1:14" x14ac:dyDescent="0.3">
      <c r="A6458" s="1">
        <v>6326</v>
      </c>
      <c r="B6458" s="1" t="s">
        <v>1186</v>
      </c>
      <c r="C6458" s="1" t="s">
        <v>91</v>
      </c>
      <c r="D6458" s="1" t="s">
        <v>11021</v>
      </c>
      <c r="E6458" s="1">
        <v>850</v>
      </c>
      <c r="F6458" s="1">
        <v>4.5</v>
      </c>
      <c r="G6458" s="1">
        <v>50</v>
      </c>
      <c r="H6458" s="1" t="s">
        <v>429</v>
      </c>
      <c r="I6458" s="1" t="s">
        <v>1186</v>
      </c>
      <c r="J6458" s="1">
        <v>50</v>
      </c>
      <c r="K6458" s="1" t="str">
        <f t="shared" si="300"/>
        <v>valid</v>
      </c>
      <c r="L6458" s="1" t="str">
        <f t="shared" si="301"/>
        <v>PREMIUM</v>
      </c>
      <c r="M6458" t="str">
        <f t="shared" si="302"/>
        <v>North Indian</v>
      </c>
      <c r="N6458" s="1" t="str" cm="1">
        <f t="array" ref="N6458">_xlfn.IFS(
G6458&lt;=25,"Fast",
G6458&lt;=40,"Medium",
G6458&gt;40,"Slow"
)</f>
        <v>Slow</v>
      </c>
    </row>
    <row r="6459" spans="1:14" x14ac:dyDescent="0.3">
      <c r="A6459" s="1">
        <v>6353</v>
      </c>
      <c r="B6459" s="1" t="s">
        <v>541</v>
      </c>
      <c r="C6459" s="1" t="s">
        <v>463</v>
      </c>
      <c r="D6459" s="1" t="s">
        <v>11022</v>
      </c>
      <c r="E6459" s="1">
        <v>250</v>
      </c>
      <c r="F6459" s="1">
        <v>4.7</v>
      </c>
      <c r="G6459" s="1">
        <v>50</v>
      </c>
      <c r="H6459" s="1" t="s">
        <v>1193</v>
      </c>
      <c r="I6459" s="1" t="s">
        <v>11023</v>
      </c>
      <c r="J6459" s="1">
        <v>50</v>
      </c>
      <c r="K6459" s="1" t="str">
        <f t="shared" si="300"/>
        <v>valid</v>
      </c>
      <c r="L6459" s="1" t="str">
        <f t="shared" si="301"/>
        <v>BUDGET</v>
      </c>
      <c r="M6459" t="str">
        <f t="shared" si="302"/>
        <v>Desserts</v>
      </c>
      <c r="N6459" s="1" t="str" cm="1">
        <f t="array" ref="N6459">_xlfn.IFS(
G6459&lt;=25,"Fast",
G6459&lt;=40,"Medium",
G6459&gt;40,"Slow"
)</f>
        <v>Slow</v>
      </c>
    </row>
    <row r="6460" spans="1:14" x14ac:dyDescent="0.3">
      <c r="A6460" s="1">
        <v>6469</v>
      </c>
      <c r="B6460" s="1" t="s">
        <v>525</v>
      </c>
      <c r="C6460" s="1" t="s">
        <v>189</v>
      </c>
      <c r="D6460" s="1" t="s">
        <v>11024</v>
      </c>
      <c r="E6460" s="1">
        <v>700</v>
      </c>
      <c r="F6460" s="1">
        <v>4.4000000000000004</v>
      </c>
      <c r="G6460" s="1">
        <v>100</v>
      </c>
      <c r="H6460" s="1" t="s">
        <v>1791</v>
      </c>
      <c r="I6460" s="1" t="s">
        <v>11025</v>
      </c>
      <c r="J6460" s="1">
        <v>44</v>
      </c>
      <c r="K6460" s="1" t="str">
        <f t="shared" si="300"/>
        <v>valid</v>
      </c>
      <c r="L6460" s="1" t="str">
        <f t="shared" si="301"/>
        <v>PREMIUM</v>
      </c>
      <c r="M6460" t="str">
        <f t="shared" si="302"/>
        <v>North Indian</v>
      </c>
      <c r="N6460" s="1" t="str" cm="1">
        <f t="array" ref="N6460">_xlfn.IFS(
G6460&lt;=25,"Fast",
G6460&lt;=40,"Medium",
G6460&gt;40,"Slow"
)</f>
        <v>Slow</v>
      </c>
    </row>
    <row r="6461" spans="1:14" x14ac:dyDescent="0.3">
      <c r="A6461" s="1">
        <v>6535</v>
      </c>
      <c r="B6461" s="1" t="s">
        <v>459</v>
      </c>
      <c r="C6461" s="1" t="s">
        <v>91</v>
      </c>
      <c r="D6461" s="1" t="s">
        <v>6998</v>
      </c>
      <c r="E6461" s="1">
        <v>200</v>
      </c>
      <c r="F6461" s="1">
        <v>4.5</v>
      </c>
      <c r="G6461" s="1">
        <v>100</v>
      </c>
      <c r="H6461" s="1" t="s">
        <v>6999</v>
      </c>
      <c r="I6461" s="1" t="s">
        <v>1780</v>
      </c>
      <c r="J6461" s="1">
        <v>46</v>
      </c>
      <c r="K6461" s="1" t="str">
        <f t="shared" si="300"/>
        <v>valid</v>
      </c>
      <c r="L6461" s="1" t="str">
        <f t="shared" si="301"/>
        <v>BUDGET</v>
      </c>
      <c r="M6461" t="str">
        <f t="shared" si="302"/>
        <v>Desserts</v>
      </c>
      <c r="N6461" s="1" t="str" cm="1">
        <f t="array" ref="N6461">_xlfn.IFS(
G6461&lt;=25,"Fast",
G6461&lt;=40,"Medium",
G6461&gt;40,"Slow"
)</f>
        <v>Slow</v>
      </c>
    </row>
    <row r="6462" spans="1:14" x14ac:dyDescent="0.3">
      <c r="A6462" s="1">
        <v>6581</v>
      </c>
      <c r="B6462" s="1" t="s">
        <v>725</v>
      </c>
      <c r="C6462" s="1" t="s">
        <v>68</v>
      </c>
      <c r="D6462" s="1" t="s">
        <v>11026</v>
      </c>
      <c r="E6462" s="1">
        <v>150</v>
      </c>
      <c r="F6462" s="1">
        <v>4.0999999999999996</v>
      </c>
      <c r="G6462" s="1">
        <v>100</v>
      </c>
      <c r="H6462" s="1" t="s">
        <v>179</v>
      </c>
      <c r="I6462" s="1" t="s">
        <v>725</v>
      </c>
      <c r="J6462" s="1">
        <v>55</v>
      </c>
      <c r="K6462" s="1" t="str">
        <f t="shared" si="300"/>
        <v>valid</v>
      </c>
      <c r="L6462" s="1" t="str">
        <f t="shared" si="301"/>
        <v>BUDGET</v>
      </c>
      <c r="M6462" t="str">
        <f t="shared" si="302"/>
        <v>Punjabi</v>
      </c>
      <c r="N6462" s="1" t="str" cm="1">
        <f t="array" ref="N6462">_xlfn.IFS(
G6462&lt;=25,"Fast",
G6462&lt;=40,"Medium",
G6462&gt;40,"Slow"
)</f>
        <v>Slow</v>
      </c>
    </row>
    <row r="6463" spans="1:14" x14ac:dyDescent="0.3">
      <c r="A6463" s="1">
        <v>6780</v>
      </c>
      <c r="B6463" s="1" t="s">
        <v>188</v>
      </c>
      <c r="C6463" s="1" t="s">
        <v>189</v>
      </c>
      <c r="D6463" s="1" t="s">
        <v>11027</v>
      </c>
      <c r="E6463" s="1">
        <v>300</v>
      </c>
      <c r="F6463" s="1">
        <v>3.9</v>
      </c>
      <c r="G6463" s="1">
        <v>20</v>
      </c>
      <c r="H6463" s="1" t="s">
        <v>4432</v>
      </c>
      <c r="I6463" s="1" t="s">
        <v>11028</v>
      </c>
      <c r="J6463" s="1">
        <v>60</v>
      </c>
      <c r="K6463" s="1" t="str">
        <f t="shared" si="300"/>
        <v>valid</v>
      </c>
      <c r="L6463" s="1" t="str">
        <f t="shared" si="301"/>
        <v>BUDGET</v>
      </c>
      <c r="M6463" t="str">
        <f t="shared" si="302"/>
        <v>South Indian</v>
      </c>
      <c r="N6463" s="1" t="str" cm="1">
        <f t="array" ref="N6463">_xlfn.IFS(
G6463&lt;=25,"Fast",
G6463&lt;=40,"Medium",
G6463&gt;40,"Slow"
)</f>
        <v>Fast</v>
      </c>
    </row>
    <row r="6464" spans="1:14" x14ac:dyDescent="0.3">
      <c r="A6464" s="1">
        <v>6803</v>
      </c>
      <c r="B6464" s="1" t="s">
        <v>261</v>
      </c>
      <c r="C6464" s="1" t="s">
        <v>115</v>
      </c>
      <c r="D6464" s="1" t="s">
        <v>11029</v>
      </c>
      <c r="E6464" s="1">
        <v>1100</v>
      </c>
      <c r="F6464" s="1">
        <v>4.4000000000000004</v>
      </c>
      <c r="G6464" s="1">
        <v>100</v>
      </c>
      <c r="H6464" s="1" t="s">
        <v>11030</v>
      </c>
      <c r="I6464" s="1" t="s">
        <v>11031</v>
      </c>
      <c r="J6464" s="1">
        <v>56</v>
      </c>
      <c r="K6464" s="1" t="str">
        <f t="shared" si="300"/>
        <v>valid</v>
      </c>
      <c r="L6464" s="1" t="str">
        <f t="shared" si="301"/>
        <v>PREMIUM</v>
      </c>
      <c r="M6464" t="str">
        <f t="shared" si="302"/>
        <v>Italian</v>
      </c>
      <c r="N6464" s="1" t="str" cm="1">
        <f t="array" ref="N6464">_xlfn.IFS(
G6464&lt;=25,"Fast",
G6464&lt;=40,"Medium",
G6464&gt;40,"Slow"
)</f>
        <v>Slow</v>
      </c>
    </row>
    <row r="6465" spans="1:14" x14ac:dyDescent="0.3">
      <c r="A6465" s="1">
        <v>6861</v>
      </c>
      <c r="B6465" s="1" t="s">
        <v>387</v>
      </c>
      <c r="C6465" s="1" t="s">
        <v>11</v>
      </c>
      <c r="D6465" s="1" t="s">
        <v>11032</v>
      </c>
      <c r="E6465" s="1">
        <v>375</v>
      </c>
      <c r="F6465" s="1">
        <v>4.2</v>
      </c>
      <c r="G6465" s="1">
        <v>100</v>
      </c>
      <c r="H6465" s="1" t="s">
        <v>429</v>
      </c>
      <c r="I6465" s="1" t="s">
        <v>11033</v>
      </c>
      <c r="J6465" s="1">
        <v>57</v>
      </c>
      <c r="K6465" s="1" t="str">
        <f t="shared" si="300"/>
        <v>valid</v>
      </c>
      <c r="L6465" s="1" t="str">
        <f t="shared" si="301"/>
        <v>MID</v>
      </c>
      <c r="M6465" t="str">
        <f t="shared" si="302"/>
        <v>North Indian</v>
      </c>
      <c r="N6465" s="1" t="str" cm="1">
        <f t="array" ref="N6465">_xlfn.IFS(
G6465&lt;=25,"Fast",
G6465&lt;=40,"Medium",
G6465&gt;40,"Slow"
)</f>
        <v>Slow</v>
      </c>
    </row>
    <row r="6466" spans="1:14" x14ac:dyDescent="0.3">
      <c r="A6466" s="1">
        <v>6927</v>
      </c>
      <c r="B6466" s="1" t="s">
        <v>288</v>
      </c>
      <c r="C6466" s="1" t="s">
        <v>68</v>
      </c>
      <c r="D6466" s="1" t="s">
        <v>11034</v>
      </c>
      <c r="E6466" s="1">
        <v>200</v>
      </c>
      <c r="F6466" s="1">
        <v>4.2</v>
      </c>
      <c r="G6466" s="1">
        <v>500</v>
      </c>
      <c r="H6466" s="1" t="s">
        <v>11035</v>
      </c>
      <c r="I6466" s="1" t="s">
        <v>11036</v>
      </c>
      <c r="J6466" s="1">
        <v>26</v>
      </c>
      <c r="K6466" s="1" t="str">
        <f t="shared" si="300"/>
        <v>valid</v>
      </c>
      <c r="L6466" s="1" t="str">
        <f t="shared" si="301"/>
        <v>BUDGET</v>
      </c>
      <c r="M6466" t="str">
        <f t="shared" si="302"/>
        <v>Chaat</v>
      </c>
      <c r="N6466" s="1" t="str" cm="1">
        <f t="array" ref="N6466">_xlfn.IFS(
G6466&lt;=25,"Fast",
G6466&lt;=40,"Medium",
G6466&gt;40,"Slow"
)</f>
        <v>Slow</v>
      </c>
    </row>
    <row r="6467" spans="1:14" x14ac:dyDescent="0.3">
      <c r="A6467" s="1">
        <v>6994</v>
      </c>
      <c r="B6467" s="1" t="s">
        <v>288</v>
      </c>
      <c r="C6467" s="1" t="s">
        <v>68</v>
      </c>
      <c r="D6467" s="1" t="s">
        <v>11037</v>
      </c>
      <c r="E6467" s="1">
        <v>300</v>
      </c>
      <c r="F6467" s="1">
        <v>4.0999999999999996</v>
      </c>
      <c r="G6467" s="1">
        <v>1000</v>
      </c>
      <c r="H6467" s="1" t="s">
        <v>11038</v>
      </c>
      <c r="I6467" s="1" t="s">
        <v>11039</v>
      </c>
      <c r="J6467" s="1">
        <v>30</v>
      </c>
      <c r="K6467" s="1" t="str">
        <f t="shared" ref="K6467:K6530" si="303">IF(E6467=0,"outlier","valid")</f>
        <v>valid</v>
      </c>
      <c r="L6467" s="1" t="str">
        <f t="shared" ref="L6467:L6530" si="304">IF(E6467&lt;=300,"BUDGET",IF(E6467&lt;=600,"MID","PREMIUM"))</f>
        <v>BUDGET</v>
      </c>
      <c r="M6467" t="str">
        <f t="shared" ref="M6467:M6530" si="305">IFERROR(LEFT(H6467, FIND(",", H6467)-1), H6467)</f>
        <v>North Indian</v>
      </c>
      <c r="N6467" s="1" t="str" cm="1">
        <f t="array" ref="N6467">_xlfn.IFS(
G6467&lt;=25,"Fast",
G6467&lt;=40,"Medium",
G6467&gt;40,"Slow"
)</f>
        <v>Slow</v>
      </c>
    </row>
    <row r="6468" spans="1:14" x14ac:dyDescent="0.3">
      <c r="A6468" s="1">
        <v>7003</v>
      </c>
      <c r="B6468" s="1" t="s">
        <v>151</v>
      </c>
      <c r="C6468" s="1" t="s">
        <v>68</v>
      </c>
      <c r="D6468" s="1" t="s">
        <v>11040</v>
      </c>
      <c r="E6468" s="1">
        <v>800</v>
      </c>
      <c r="F6468" s="1">
        <v>4.5999999999999996</v>
      </c>
      <c r="G6468" s="1">
        <v>500</v>
      </c>
      <c r="H6468" s="1" t="s">
        <v>11041</v>
      </c>
      <c r="I6468" s="1" t="s">
        <v>154</v>
      </c>
      <c r="J6468" s="1">
        <v>29</v>
      </c>
      <c r="K6468" s="1" t="str">
        <f t="shared" si="303"/>
        <v>valid</v>
      </c>
      <c r="L6468" s="1" t="str">
        <f t="shared" si="304"/>
        <v>PREMIUM</v>
      </c>
      <c r="M6468" t="str">
        <f t="shared" si="305"/>
        <v>Sweets</v>
      </c>
      <c r="N6468" s="1" t="str" cm="1">
        <f t="array" ref="N6468">_xlfn.IFS(
G6468&lt;=25,"Fast",
G6468&lt;=40,"Medium",
G6468&gt;40,"Slow"
)</f>
        <v>Slow</v>
      </c>
    </row>
    <row r="6469" spans="1:14" x14ac:dyDescent="0.3">
      <c r="A6469" s="1">
        <v>7203</v>
      </c>
      <c r="B6469" s="1" t="s">
        <v>288</v>
      </c>
      <c r="C6469" s="1" t="s">
        <v>68</v>
      </c>
      <c r="D6469" s="1" t="s">
        <v>11042</v>
      </c>
      <c r="E6469" s="1">
        <v>300</v>
      </c>
      <c r="F6469" s="1">
        <v>4.3</v>
      </c>
      <c r="G6469" s="1">
        <v>1000</v>
      </c>
      <c r="H6469" s="1" t="s">
        <v>77</v>
      </c>
      <c r="I6469" s="1" t="s">
        <v>291</v>
      </c>
      <c r="J6469" s="1">
        <v>34</v>
      </c>
      <c r="K6469" s="1" t="str">
        <f t="shared" si="303"/>
        <v>valid</v>
      </c>
      <c r="L6469" s="1" t="str">
        <f t="shared" si="304"/>
        <v>BUDGET</v>
      </c>
      <c r="M6469" t="str">
        <f t="shared" si="305"/>
        <v>North Indian</v>
      </c>
      <c r="N6469" s="1" t="str" cm="1">
        <f t="array" ref="N6469">_xlfn.IFS(
G6469&lt;=25,"Fast",
G6469&lt;=40,"Medium",
G6469&gt;40,"Slow"
)</f>
        <v>Slow</v>
      </c>
    </row>
    <row r="6470" spans="1:14" x14ac:dyDescent="0.3">
      <c r="A6470" s="1">
        <v>7418</v>
      </c>
      <c r="B6470" s="1" t="s">
        <v>1515</v>
      </c>
      <c r="C6470" s="1" t="s">
        <v>115</v>
      </c>
      <c r="D6470" s="1" t="s">
        <v>11043</v>
      </c>
      <c r="E6470" s="1">
        <v>250</v>
      </c>
      <c r="F6470" s="1">
        <v>4.5</v>
      </c>
      <c r="G6470" s="1">
        <v>20</v>
      </c>
      <c r="H6470" s="1" t="s">
        <v>790</v>
      </c>
      <c r="I6470" s="1" t="s">
        <v>3567</v>
      </c>
      <c r="J6470" s="1">
        <v>49</v>
      </c>
      <c r="K6470" s="1" t="str">
        <f t="shared" si="303"/>
        <v>valid</v>
      </c>
      <c r="L6470" s="1" t="str">
        <f t="shared" si="304"/>
        <v>BUDGET</v>
      </c>
      <c r="M6470" t="str">
        <f t="shared" si="305"/>
        <v>Continental</v>
      </c>
      <c r="N6470" s="1" t="str" cm="1">
        <f t="array" ref="N6470">_xlfn.IFS(
G6470&lt;=25,"Fast",
G6470&lt;=40,"Medium",
G6470&gt;40,"Slow"
)</f>
        <v>Fast</v>
      </c>
    </row>
    <row r="6471" spans="1:14" x14ac:dyDescent="0.3">
      <c r="A6471" s="1">
        <v>7528</v>
      </c>
      <c r="B6471" s="1" t="s">
        <v>332</v>
      </c>
      <c r="C6471" s="1" t="s">
        <v>68</v>
      </c>
      <c r="D6471" s="1" t="s">
        <v>11044</v>
      </c>
      <c r="E6471" s="1">
        <v>450</v>
      </c>
      <c r="F6471" s="1">
        <v>3.9</v>
      </c>
      <c r="G6471" s="1">
        <v>1000</v>
      </c>
      <c r="H6471" s="1" t="s">
        <v>45</v>
      </c>
      <c r="I6471" s="1" t="s">
        <v>11045</v>
      </c>
      <c r="J6471" s="1">
        <v>33</v>
      </c>
      <c r="K6471" s="1" t="str">
        <f t="shared" si="303"/>
        <v>valid</v>
      </c>
      <c r="L6471" s="1" t="str">
        <f t="shared" si="304"/>
        <v>MID</v>
      </c>
      <c r="M6471" t="str">
        <f t="shared" si="305"/>
        <v>North Indian</v>
      </c>
      <c r="N6471" s="1" t="str" cm="1">
        <f t="array" ref="N6471">_xlfn.IFS(
G6471&lt;=25,"Fast",
G6471&lt;=40,"Medium",
G6471&gt;40,"Slow"
)</f>
        <v>Slow</v>
      </c>
    </row>
    <row r="6472" spans="1:14" x14ac:dyDescent="0.3">
      <c r="A6472" s="1">
        <v>7775</v>
      </c>
      <c r="B6472" s="1" t="s">
        <v>463</v>
      </c>
      <c r="C6472" s="1" t="s">
        <v>463</v>
      </c>
      <c r="D6472" s="1" t="s">
        <v>11046</v>
      </c>
      <c r="E6472" s="1">
        <v>300</v>
      </c>
      <c r="F6472" s="1">
        <v>4.5</v>
      </c>
      <c r="G6472" s="1">
        <v>1000</v>
      </c>
      <c r="H6472" s="1" t="s">
        <v>11047</v>
      </c>
      <c r="I6472" s="1" t="s">
        <v>466</v>
      </c>
      <c r="J6472" s="1">
        <v>50</v>
      </c>
      <c r="K6472" s="1" t="str">
        <f t="shared" si="303"/>
        <v>valid</v>
      </c>
      <c r="L6472" s="1" t="str">
        <f t="shared" si="304"/>
        <v>BUDGET</v>
      </c>
      <c r="M6472" t="str">
        <f t="shared" si="305"/>
        <v>Street Food</v>
      </c>
      <c r="N6472" s="1" t="str" cm="1">
        <f t="array" ref="N6472">_xlfn.IFS(
G6472&lt;=25,"Fast",
G6472&lt;=40,"Medium",
G6472&gt;40,"Slow"
)</f>
        <v>Slow</v>
      </c>
    </row>
    <row r="6473" spans="1:14" x14ac:dyDescent="0.3">
      <c r="A6473" s="1">
        <v>7855</v>
      </c>
      <c r="B6473" s="1" t="s">
        <v>3048</v>
      </c>
      <c r="C6473" s="1" t="s">
        <v>115</v>
      </c>
      <c r="D6473" s="1" t="s">
        <v>11048</v>
      </c>
      <c r="E6473" s="1">
        <v>400</v>
      </c>
      <c r="F6473" s="1">
        <v>4.4000000000000004</v>
      </c>
      <c r="G6473" s="1">
        <v>1000</v>
      </c>
      <c r="H6473" s="1" t="s">
        <v>11049</v>
      </c>
      <c r="I6473" s="1" t="s">
        <v>11050</v>
      </c>
      <c r="J6473" s="1">
        <v>29</v>
      </c>
      <c r="K6473" s="1" t="str">
        <f t="shared" si="303"/>
        <v>valid</v>
      </c>
      <c r="L6473" s="1" t="str">
        <f t="shared" si="304"/>
        <v>MID</v>
      </c>
      <c r="M6473" t="str">
        <f t="shared" si="305"/>
        <v>North Indian</v>
      </c>
      <c r="N6473" s="1" t="str" cm="1">
        <f t="array" ref="N6473">_xlfn.IFS(
G6473&lt;=25,"Fast",
G6473&lt;=40,"Medium",
G6473&gt;40,"Slow"
)</f>
        <v>Slow</v>
      </c>
    </row>
    <row r="6474" spans="1:14" x14ac:dyDescent="0.3">
      <c r="A6474" s="1">
        <v>7953</v>
      </c>
      <c r="B6474" s="1" t="s">
        <v>528</v>
      </c>
      <c r="C6474" s="1" t="s">
        <v>189</v>
      </c>
      <c r="D6474" s="1" t="s">
        <v>11051</v>
      </c>
      <c r="E6474" s="1">
        <v>100</v>
      </c>
      <c r="F6474" s="1">
        <v>4.3</v>
      </c>
      <c r="G6474" s="1">
        <v>500</v>
      </c>
      <c r="H6474" s="1" t="s">
        <v>11052</v>
      </c>
      <c r="I6474" s="1" t="s">
        <v>11053</v>
      </c>
      <c r="J6474" s="1">
        <v>61</v>
      </c>
      <c r="K6474" s="1" t="str">
        <f t="shared" si="303"/>
        <v>valid</v>
      </c>
      <c r="L6474" s="1" t="str">
        <f t="shared" si="304"/>
        <v>BUDGET</v>
      </c>
      <c r="M6474" t="str">
        <f t="shared" si="305"/>
        <v>Snacks  Street Food  Fast Food  Sweets</v>
      </c>
      <c r="N6474" s="1" t="str" cm="1">
        <f t="array" ref="N6474">_xlfn.IFS(
G6474&lt;=25,"Fast",
G6474&lt;=40,"Medium",
G6474&gt;40,"Slow"
)</f>
        <v>Slow</v>
      </c>
    </row>
    <row r="6475" spans="1:14" x14ac:dyDescent="0.3">
      <c r="A6475" s="1">
        <v>8471</v>
      </c>
      <c r="B6475" s="1" t="s">
        <v>319</v>
      </c>
      <c r="C6475" s="1" t="s">
        <v>189</v>
      </c>
      <c r="D6475" s="1" t="s">
        <v>11054</v>
      </c>
      <c r="E6475" s="1">
        <v>250</v>
      </c>
      <c r="F6475" s="1">
        <v>2.9</v>
      </c>
      <c r="G6475" s="1">
        <v>80</v>
      </c>
      <c r="H6475" s="1" t="s">
        <v>4689</v>
      </c>
      <c r="I6475" s="1" t="s">
        <v>11055</v>
      </c>
      <c r="J6475" s="1">
        <v>76</v>
      </c>
      <c r="K6475" s="1" t="str">
        <f t="shared" si="303"/>
        <v>valid</v>
      </c>
      <c r="L6475" s="1" t="str">
        <f t="shared" si="304"/>
        <v>BUDGET</v>
      </c>
      <c r="M6475" t="str">
        <f t="shared" si="305"/>
        <v>Ice Cream</v>
      </c>
      <c r="N6475" s="1" t="str" cm="1">
        <f t="array" ref="N6475">_xlfn.IFS(
G6475&lt;=25,"Fast",
G6475&lt;=40,"Medium",
G6475&gt;40,"Slow"
)</f>
        <v>Slow</v>
      </c>
    </row>
    <row r="6476" spans="1:14" x14ac:dyDescent="0.3">
      <c r="A6476" s="1">
        <v>8593</v>
      </c>
      <c r="B6476" s="1" t="s">
        <v>288</v>
      </c>
      <c r="C6476" s="1" t="s">
        <v>68</v>
      </c>
      <c r="D6476" s="1" t="s">
        <v>11056</v>
      </c>
      <c r="E6476" s="1">
        <v>200</v>
      </c>
      <c r="F6476" s="1">
        <v>4.2</v>
      </c>
      <c r="G6476" s="1">
        <v>500</v>
      </c>
      <c r="H6476" s="1" t="s">
        <v>11057</v>
      </c>
      <c r="I6476" s="1" t="s">
        <v>493</v>
      </c>
      <c r="J6476" s="1">
        <v>28</v>
      </c>
      <c r="K6476" s="1" t="str">
        <f t="shared" si="303"/>
        <v>valid</v>
      </c>
      <c r="L6476" s="1" t="str">
        <f t="shared" si="304"/>
        <v>BUDGET</v>
      </c>
      <c r="M6476" t="str">
        <f t="shared" si="305"/>
        <v>Italian</v>
      </c>
      <c r="N6476" s="1" t="str" cm="1">
        <f t="array" ref="N6476">_xlfn.IFS(
G6476&lt;=25,"Fast",
G6476&lt;=40,"Medium",
G6476&gt;40,"Slow"
)</f>
        <v>Slow</v>
      </c>
    </row>
    <row r="6477" spans="1:14" x14ac:dyDescent="0.3">
      <c r="A6477" s="1">
        <v>8678</v>
      </c>
      <c r="B6477" s="1" t="s">
        <v>591</v>
      </c>
      <c r="C6477" s="1" t="s">
        <v>189</v>
      </c>
      <c r="D6477" s="1" t="s">
        <v>11058</v>
      </c>
      <c r="E6477" s="1">
        <v>300</v>
      </c>
      <c r="F6477" s="1">
        <v>3.9</v>
      </c>
      <c r="G6477" s="1">
        <v>100</v>
      </c>
      <c r="H6477" s="1" t="s">
        <v>11059</v>
      </c>
      <c r="I6477" s="1" t="s">
        <v>11060</v>
      </c>
      <c r="J6477" s="1">
        <v>56</v>
      </c>
      <c r="K6477" s="1" t="str">
        <f t="shared" si="303"/>
        <v>valid</v>
      </c>
      <c r="L6477" s="1" t="str">
        <f t="shared" si="304"/>
        <v>BUDGET</v>
      </c>
      <c r="M6477" t="str">
        <f t="shared" si="305"/>
        <v>Street Food  North Indian  Chinese  South Indian</v>
      </c>
      <c r="N6477" s="1" t="str" cm="1">
        <f t="array" ref="N6477">_xlfn.IFS(
G6477&lt;=25,"Fast",
G6477&lt;=40,"Medium",
G6477&gt;40,"Slow"
)</f>
        <v>Slow</v>
      </c>
    </row>
    <row r="6478" spans="1:14" x14ac:dyDescent="0.3">
      <c r="A6478" s="1">
        <v>8693</v>
      </c>
      <c r="B6478" s="1" t="s">
        <v>189</v>
      </c>
      <c r="C6478" s="1" t="s">
        <v>189</v>
      </c>
      <c r="D6478" s="1" t="s">
        <v>11061</v>
      </c>
      <c r="E6478" s="1">
        <v>250</v>
      </c>
      <c r="F6478" s="1">
        <v>4.2</v>
      </c>
      <c r="G6478" s="1">
        <v>500</v>
      </c>
      <c r="H6478" s="1" t="s">
        <v>11062</v>
      </c>
      <c r="I6478" s="1" t="s">
        <v>602</v>
      </c>
      <c r="J6478" s="1">
        <v>42</v>
      </c>
      <c r="K6478" s="1" t="str">
        <f t="shared" si="303"/>
        <v>valid</v>
      </c>
      <c r="L6478" s="1" t="str">
        <f t="shared" si="304"/>
        <v>BUDGET</v>
      </c>
      <c r="M6478" t="str">
        <f t="shared" si="305"/>
        <v>North Indian</v>
      </c>
      <c r="N6478" s="1" t="str" cm="1">
        <f t="array" ref="N6478">_xlfn.IFS(
G6478&lt;=25,"Fast",
G6478&lt;=40,"Medium",
G6478&gt;40,"Slow"
)</f>
        <v>Slow</v>
      </c>
    </row>
    <row r="6479" spans="1:14" x14ac:dyDescent="0.3">
      <c r="A6479" s="1">
        <v>8694</v>
      </c>
      <c r="B6479" s="1" t="s">
        <v>3630</v>
      </c>
      <c r="C6479" s="1" t="s">
        <v>189</v>
      </c>
      <c r="D6479" s="1" t="s">
        <v>11063</v>
      </c>
      <c r="E6479" s="1">
        <v>200</v>
      </c>
      <c r="F6479" s="1">
        <v>4</v>
      </c>
      <c r="G6479" s="1">
        <v>100</v>
      </c>
      <c r="H6479" s="1" t="s">
        <v>824</v>
      </c>
      <c r="I6479" s="1" t="s">
        <v>1234</v>
      </c>
      <c r="J6479" s="1">
        <v>92</v>
      </c>
      <c r="K6479" s="1" t="str">
        <f t="shared" si="303"/>
        <v>valid</v>
      </c>
      <c r="L6479" s="1" t="str">
        <f t="shared" si="304"/>
        <v>BUDGET</v>
      </c>
      <c r="M6479" t="str">
        <f t="shared" si="305"/>
        <v>Street Food</v>
      </c>
      <c r="N6479" s="1" t="str" cm="1">
        <f t="array" ref="N6479">_xlfn.IFS(
G6479&lt;=25,"Fast",
G6479&lt;=40,"Medium",
G6479&gt;40,"Slow"
)</f>
        <v>Slow</v>
      </c>
    </row>
    <row r="6480" spans="1:14" x14ac:dyDescent="0.3">
      <c r="A6480" s="1">
        <v>8706</v>
      </c>
      <c r="B6480" s="1" t="s">
        <v>2151</v>
      </c>
      <c r="C6480" s="1" t="s">
        <v>189</v>
      </c>
      <c r="D6480" s="1" t="s">
        <v>11064</v>
      </c>
      <c r="E6480" s="1">
        <v>200</v>
      </c>
      <c r="F6480" s="1">
        <v>4.3</v>
      </c>
      <c r="G6480" s="1">
        <v>50</v>
      </c>
      <c r="H6480" s="1" t="s">
        <v>11065</v>
      </c>
      <c r="I6480" s="1" t="s">
        <v>11066</v>
      </c>
      <c r="J6480" s="1">
        <v>40</v>
      </c>
      <c r="K6480" s="1" t="str">
        <f t="shared" si="303"/>
        <v>valid</v>
      </c>
      <c r="L6480" s="1" t="str">
        <f t="shared" si="304"/>
        <v>BUDGET</v>
      </c>
      <c r="M6480" t="str">
        <f t="shared" si="305"/>
        <v>Beverages  Juices  Fast Food</v>
      </c>
      <c r="N6480" s="1" t="str" cm="1">
        <f t="array" ref="N6480">_xlfn.IFS(
G6480&lt;=25,"Fast",
G6480&lt;=40,"Medium",
G6480&gt;40,"Slow"
)</f>
        <v>Slow</v>
      </c>
    </row>
    <row r="6481" spans="1:14" x14ac:dyDescent="0.3">
      <c r="A6481" s="1">
        <v>8746</v>
      </c>
      <c r="B6481" s="1" t="s">
        <v>188</v>
      </c>
      <c r="C6481" s="1" t="s">
        <v>189</v>
      </c>
      <c r="D6481" s="1" t="s">
        <v>11067</v>
      </c>
      <c r="E6481" s="1">
        <v>800</v>
      </c>
      <c r="F6481" s="1">
        <v>4.2</v>
      </c>
      <c r="G6481" s="1">
        <v>500</v>
      </c>
      <c r="H6481" s="1" t="s">
        <v>11068</v>
      </c>
      <c r="I6481" s="1" t="s">
        <v>10963</v>
      </c>
      <c r="J6481" s="1">
        <v>57</v>
      </c>
      <c r="K6481" s="1" t="str">
        <f t="shared" si="303"/>
        <v>valid</v>
      </c>
      <c r="L6481" s="1" t="str">
        <f t="shared" si="304"/>
        <v>PREMIUM</v>
      </c>
      <c r="M6481" t="str">
        <f t="shared" si="305"/>
        <v>Indian  Chinese  Pizzas  Italian</v>
      </c>
      <c r="N6481" s="1" t="str" cm="1">
        <f t="array" ref="N6481">_xlfn.IFS(
G6481&lt;=25,"Fast",
G6481&lt;=40,"Medium",
G6481&gt;40,"Slow"
)</f>
        <v>Slow</v>
      </c>
    </row>
    <row r="6482" spans="1:14" x14ac:dyDescent="0.3">
      <c r="A6482" s="1">
        <v>8753</v>
      </c>
      <c r="B6482" s="1" t="s">
        <v>319</v>
      </c>
      <c r="C6482" s="1" t="s">
        <v>189</v>
      </c>
      <c r="D6482" s="1" t="s">
        <v>11069</v>
      </c>
      <c r="E6482" s="1">
        <v>200</v>
      </c>
      <c r="F6482" s="1">
        <v>4.2</v>
      </c>
      <c r="G6482" s="1">
        <v>500</v>
      </c>
      <c r="H6482" s="1" t="s">
        <v>695</v>
      </c>
      <c r="I6482" s="1" t="s">
        <v>11070</v>
      </c>
      <c r="J6482" s="1">
        <v>61</v>
      </c>
      <c r="K6482" s="1" t="str">
        <f t="shared" si="303"/>
        <v>valid</v>
      </c>
      <c r="L6482" s="1" t="str">
        <f t="shared" si="304"/>
        <v>BUDGET</v>
      </c>
      <c r="M6482" t="str">
        <f t="shared" si="305"/>
        <v>Indian</v>
      </c>
      <c r="N6482" s="1" t="str" cm="1">
        <f t="array" ref="N6482">_xlfn.IFS(
G6482&lt;=25,"Fast",
G6482&lt;=40,"Medium",
G6482&gt;40,"Slow"
)</f>
        <v>Slow</v>
      </c>
    </row>
    <row r="6483" spans="1:14" x14ac:dyDescent="0.3">
      <c r="A6483" s="1">
        <v>8761</v>
      </c>
      <c r="B6483" s="1" t="s">
        <v>606</v>
      </c>
      <c r="C6483" s="1" t="s">
        <v>189</v>
      </c>
      <c r="D6483" s="1" t="s">
        <v>11071</v>
      </c>
      <c r="E6483" s="1">
        <v>300</v>
      </c>
      <c r="F6483" s="1">
        <v>4.3</v>
      </c>
      <c r="G6483" s="1">
        <v>1000</v>
      </c>
      <c r="H6483" s="1" t="s">
        <v>11059</v>
      </c>
      <c r="I6483" s="1" t="s">
        <v>609</v>
      </c>
      <c r="J6483" s="1">
        <v>51</v>
      </c>
      <c r="K6483" s="1" t="str">
        <f t="shared" si="303"/>
        <v>valid</v>
      </c>
      <c r="L6483" s="1" t="str">
        <f t="shared" si="304"/>
        <v>BUDGET</v>
      </c>
      <c r="M6483" t="str">
        <f t="shared" si="305"/>
        <v>Street Food  North Indian  Chinese  South Indian</v>
      </c>
      <c r="N6483" s="1" t="str" cm="1">
        <f t="array" ref="N6483">_xlfn.IFS(
G6483&lt;=25,"Fast",
G6483&lt;=40,"Medium",
G6483&gt;40,"Slow"
)</f>
        <v>Slow</v>
      </c>
    </row>
    <row r="6484" spans="1:14" x14ac:dyDescent="0.3">
      <c r="A6484" s="1">
        <v>8902</v>
      </c>
      <c r="B6484" s="1" t="s">
        <v>612</v>
      </c>
      <c r="C6484" s="1" t="s">
        <v>463</v>
      </c>
      <c r="D6484" s="1" t="s">
        <v>11072</v>
      </c>
      <c r="E6484" s="1">
        <v>170</v>
      </c>
      <c r="F6484" s="1">
        <v>4.5</v>
      </c>
      <c r="G6484" s="1">
        <v>500</v>
      </c>
      <c r="H6484" s="1" t="s">
        <v>2165</v>
      </c>
      <c r="I6484" s="1" t="s">
        <v>4245</v>
      </c>
      <c r="J6484" s="1">
        <v>47</v>
      </c>
      <c r="K6484" s="1" t="str">
        <f t="shared" si="303"/>
        <v>valid</v>
      </c>
      <c r="L6484" s="1" t="str">
        <f t="shared" si="304"/>
        <v>BUDGET</v>
      </c>
      <c r="M6484" t="str">
        <f t="shared" si="305"/>
        <v>Desserts</v>
      </c>
      <c r="N6484" s="1" t="str" cm="1">
        <f t="array" ref="N6484">_xlfn.IFS(
G6484&lt;=25,"Fast",
G6484&lt;=40,"Medium",
G6484&gt;40,"Slow"
)</f>
        <v>Slow</v>
      </c>
    </row>
    <row r="6485" spans="1:14" x14ac:dyDescent="0.3">
      <c r="A6485" s="1">
        <v>8934</v>
      </c>
      <c r="B6485" s="1" t="s">
        <v>891</v>
      </c>
      <c r="C6485" s="1" t="s">
        <v>463</v>
      </c>
      <c r="D6485" s="1" t="s">
        <v>11073</v>
      </c>
      <c r="E6485" s="1">
        <v>400</v>
      </c>
      <c r="F6485" s="1">
        <v>4.0999999999999996</v>
      </c>
      <c r="G6485" s="1">
        <v>50</v>
      </c>
      <c r="H6485" s="1" t="s">
        <v>7662</v>
      </c>
      <c r="I6485" s="1" t="s">
        <v>541</v>
      </c>
      <c r="J6485" s="1">
        <v>56</v>
      </c>
      <c r="K6485" s="1" t="str">
        <f t="shared" si="303"/>
        <v>valid</v>
      </c>
      <c r="L6485" s="1" t="str">
        <f t="shared" si="304"/>
        <v>MID</v>
      </c>
      <c r="M6485" t="str">
        <f t="shared" si="305"/>
        <v>Chaat</v>
      </c>
      <c r="N6485" s="1" t="str" cm="1">
        <f t="array" ref="N6485">_xlfn.IFS(
G6485&lt;=25,"Fast",
G6485&lt;=40,"Medium",
G6485&gt;40,"Slow"
)</f>
        <v>Slow</v>
      </c>
    </row>
    <row r="6486" spans="1:14" x14ac:dyDescent="0.3">
      <c r="A6486" s="1">
        <v>8939</v>
      </c>
      <c r="B6486" s="1" t="s">
        <v>1784</v>
      </c>
      <c r="C6486" s="1" t="s">
        <v>463</v>
      </c>
      <c r="D6486" s="1" t="s">
        <v>11074</v>
      </c>
      <c r="E6486" s="1">
        <v>200</v>
      </c>
      <c r="F6486" s="1">
        <v>4.5</v>
      </c>
      <c r="G6486" s="1">
        <v>100</v>
      </c>
      <c r="H6486" s="1" t="s">
        <v>2417</v>
      </c>
      <c r="I6486" s="1" t="s">
        <v>470</v>
      </c>
      <c r="J6486" s="1">
        <v>67</v>
      </c>
      <c r="K6486" s="1" t="str">
        <f t="shared" si="303"/>
        <v>valid</v>
      </c>
      <c r="L6486" s="1" t="str">
        <f t="shared" si="304"/>
        <v>BUDGET</v>
      </c>
      <c r="M6486" t="str">
        <f t="shared" si="305"/>
        <v>South Indian</v>
      </c>
      <c r="N6486" s="1" t="str" cm="1">
        <f t="array" ref="N6486">_xlfn.IFS(
G6486&lt;=25,"Fast",
G6486&lt;=40,"Medium",
G6486&gt;40,"Slow"
)</f>
        <v>Slow</v>
      </c>
    </row>
    <row r="6487" spans="1:14" x14ac:dyDescent="0.3">
      <c r="A6487" s="1">
        <v>8944</v>
      </c>
      <c r="B6487" s="1" t="s">
        <v>541</v>
      </c>
      <c r="C6487" s="1" t="s">
        <v>463</v>
      </c>
      <c r="D6487" s="1" t="s">
        <v>11075</v>
      </c>
      <c r="E6487" s="1">
        <v>200</v>
      </c>
      <c r="F6487" s="1">
        <v>4.3</v>
      </c>
      <c r="G6487" s="1">
        <v>1000</v>
      </c>
      <c r="H6487" s="1" t="s">
        <v>2417</v>
      </c>
      <c r="I6487" s="1" t="s">
        <v>541</v>
      </c>
      <c r="J6487" s="1">
        <v>57</v>
      </c>
      <c r="K6487" s="1" t="str">
        <f t="shared" si="303"/>
        <v>valid</v>
      </c>
      <c r="L6487" s="1" t="str">
        <f t="shared" si="304"/>
        <v>BUDGET</v>
      </c>
      <c r="M6487" t="str">
        <f t="shared" si="305"/>
        <v>South Indian</v>
      </c>
      <c r="N6487" s="1" t="str" cm="1">
        <f t="array" ref="N6487">_xlfn.IFS(
G6487&lt;=25,"Fast",
G6487&lt;=40,"Medium",
G6487&gt;40,"Slow"
)</f>
        <v>Slow</v>
      </c>
    </row>
    <row r="6488" spans="1:14" x14ac:dyDescent="0.3">
      <c r="A6488" s="1">
        <v>9259</v>
      </c>
      <c r="B6488" s="1" t="s">
        <v>463</v>
      </c>
      <c r="C6488" s="1" t="s">
        <v>463</v>
      </c>
      <c r="D6488" s="1" t="s">
        <v>11076</v>
      </c>
      <c r="E6488" s="1">
        <v>150</v>
      </c>
      <c r="F6488" s="1">
        <v>4.0999999999999996</v>
      </c>
      <c r="G6488" s="1">
        <v>100</v>
      </c>
      <c r="H6488" s="1" t="s">
        <v>11077</v>
      </c>
      <c r="I6488" s="1" t="s">
        <v>634</v>
      </c>
      <c r="J6488" s="1">
        <v>47</v>
      </c>
      <c r="K6488" s="1" t="str">
        <f t="shared" si="303"/>
        <v>valid</v>
      </c>
      <c r="L6488" s="1" t="str">
        <f t="shared" si="304"/>
        <v>BUDGET</v>
      </c>
      <c r="M6488" t="str">
        <f t="shared" si="305"/>
        <v>Chaat</v>
      </c>
      <c r="N6488" s="1" t="str" cm="1">
        <f t="array" ref="N6488">_xlfn.IFS(
G6488&lt;=25,"Fast",
G6488&lt;=40,"Medium",
G6488&gt;40,"Slow"
)</f>
        <v>Slow</v>
      </c>
    </row>
    <row r="6489" spans="1:14" x14ac:dyDescent="0.3">
      <c r="A6489" s="1">
        <v>9341</v>
      </c>
      <c r="B6489" s="1" t="s">
        <v>661</v>
      </c>
      <c r="C6489" s="1" t="s">
        <v>463</v>
      </c>
      <c r="D6489" s="1" t="s">
        <v>11078</v>
      </c>
      <c r="E6489" s="1">
        <v>250</v>
      </c>
      <c r="F6489" s="1">
        <v>4.3</v>
      </c>
      <c r="G6489" s="1">
        <v>1000</v>
      </c>
      <c r="H6489" s="1" t="s">
        <v>2417</v>
      </c>
      <c r="I6489" s="1" t="s">
        <v>661</v>
      </c>
      <c r="J6489" s="1">
        <v>74</v>
      </c>
      <c r="K6489" s="1" t="str">
        <f t="shared" si="303"/>
        <v>valid</v>
      </c>
      <c r="L6489" s="1" t="str">
        <f t="shared" si="304"/>
        <v>BUDGET</v>
      </c>
      <c r="M6489" t="str">
        <f t="shared" si="305"/>
        <v>South Indian</v>
      </c>
      <c r="N6489" s="1" t="str" cm="1">
        <f t="array" ref="N6489">_xlfn.IFS(
G6489&lt;=25,"Fast",
G6489&lt;=40,"Medium",
G6489&gt;40,"Slow"
)</f>
        <v>Slow</v>
      </c>
    </row>
    <row r="6490" spans="1:14" x14ac:dyDescent="0.3">
      <c r="A6490" s="1">
        <v>9434</v>
      </c>
      <c r="B6490" s="1" t="s">
        <v>146</v>
      </c>
      <c r="C6490" s="1" t="s">
        <v>68</v>
      </c>
      <c r="D6490" s="1" t="s">
        <v>11079</v>
      </c>
      <c r="E6490" s="1">
        <v>150</v>
      </c>
      <c r="F6490" s="1">
        <v>4.0999999999999996</v>
      </c>
      <c r="G6490" s="1">
        <v>100</v>
      </c>
      <c r="H6490" s="1" t="s">
        <v>11080</v>
      </c>
      <c r="I6490" s="1" t="s">
        <v>11081</v>
      </c>
      <c r="J6490" s="1">
        <v>35</v>
      </c>
      <c r="K6490" s="1" t="str">
        <f t="shared" si="303"/>
        <v>valid</v>
      </c>
      <c r="L6490" s="1" t="str">
        <f t="shared" si="304"/>
        <v>BUDGET</v>
      </c>
      <c r="M6490" t="str">
        <f t="shared" si="305"/>
        <v>Chaat</v>
      </c>
      <c r="N6490" s="1" t="str" cm="1">
        <f t="array" ref="N6490">_xlfn.IFS(
G6490&lt;=25,"Fast",
G6490&lt;=40,"Medium",
G6490&gt;40,"Slow"
)</f>
        <v>Slow</v>
      </c>
    </row>
    <row r="6491" spans="1:14" x14ac:dyDescent="0.3">
      <c r="A6491" s="1">
        <v>9510</v>
      </c>
      <c r="B6491" s="1" t="s">
        <v>679</v>
      </c>
      <c r="C6491" s="1" t="s">
        <v>463</v>
      </c>
      <c r="D6491" s="1" t="s">
        <v>11082</v>
      </c>
      <c r="E6491" s="1">
        <v>400</v>
      </c>
      <c r="F6491" s="1">
        <v>3.9</v>
      </c>
      <c r="G6491" s="1">
        <v>100</v>
      </c>
      <c r="H6491" s="1" t="s">
        <v>3826</v>
      </c>
      <c r="I6491" s="1" t="s">
        <v>1029</v>
      </c>
      <c r="J6491" s="1">
        <v>67</v>
      </c>
      <c r="K6491" s="1" t="str">
        <f t="shared" si="303"/>
        <v>valid</v>
      </c>
      <c r="L6491" s="1" t="str">
        <f t="shared" si="304"/>
        <v>MID</v>
      </c>
      <c r="M6491" t="str">
        <f t="shared" si="305"/>
        <v>Gujarati</v>
      </c>
      <c r="N6491" s="1" t="str" cm="1">
        <f t="array" ref="N6491">_xlfn.IFS(
G6491&lt;=25,"Fast",
G6491&lt;=40,"Medium",
G6491&gt;40,"Slow"
)</f>
        <v>Slow</v>
      </c>
    </row>
    <row r="6492" spans="1:14" x14ac:dyDescent="0.3">
      <c r="A6492" s="1">
        <v>9753</v>
      </c>
      <c r="B6492" s="1" t="s">
        <v>690</v>
      </c>
      <c r="C6492" s="1" t="s">
        <v>383</v>
      </c>
      <c r="D6492" s="1" t="s">
        <v>11083</v>
      </c>
      <c r="E6492" s="1">
        <v>450</v>
      </c>
      <c r="F6492" s="1">
        <v>4.0999999999999996</v>
      </c>
      <c r="G6492" s="1">
        <v>500</v>
      </c>
      <c r="H6492" s="1" t="s">
        <v>153</v>
      </c>
      <c r="I6492" s="1" t="s">
        <v>11084</v>
      </c>
      <c r="J6492" s="1">
        <v>46</v>
      </c>
      <c r="K6492" s="1" t="str">
        <f t="shared" si="303"/>
        <v>valid</v>
      </c>
      <c r="L6492" s="1" t="str">
        <f t="shared" si="304"/>
        <v>MID</v>
      </c>
      <c r="M6492" t="str">
        <f t="shared" si="305"/>
        <v>South Indian</v>
      </c>
      <c r="N6492" s="1" t="str" cm="1">
        <f t="array" ref="N6492">_xlfn.IFS(
G6492&lt;=25,"Fast",
G6492&lt;=40,"Medium",
G6492&gt;40,"Slow"
)</f>
        <v>Slow</v>
      </c>
    </row>
    <row r="6493" spans="1:14" x14ac:dyDescent="0.3">
      <c r="A6493" s="1">
        <v>9763</v>
      </c>
      <c r="B6493" s="1" t="s">
        <v>188</v>
      </c>
      <c r="C6493" s="1" t="s">
        <v>189</v>
      </c>
      <c r="D6493" s="1" t="s">
        <v>11085</v>
      </c>
      <c r="E6493" s="1">
        <v>250</v>
      </c>
      <c r="F6493" s="1">
        <v>4.4000000000000004</v>
      </c>
      <c r="G6493" s="1">
        <v>20</v>
      </c>
      <c r="H6493" s="1" t="s">
        <v>498</v>
      </c>
      <c r="I6493" s="1" t="s">
        <v>11086</v>
      </c>
      <c r="J6493" s="1">
        <v>56</v>
      </c>
      <c r="K6493" s="1" t="str">
        <f t="shared" si="303"/>
        <v>valid</v>
      </c>
      <c r="L6493" s="1" t="str">
        <f t="shared" si="304"/>
        <v>BUDGET</v>
      </c>
      <c r="M6493" t="str">
        <f t="shared" si="305"/>
        <v>Pizzas  Fast Food</v>
      </c>
      <c r="N6493" s="1" t="str" cm="1">
        <f t="array" ref="N6493">_xlfn.IFS(
G6493&lt;=25,"Fast",
G6493&lt;=40,"Medium",
G6493&gt;40,"Slow"
)</f>
        <v>Fast</v>
      </c>
    </row>
    <row r="6494" spans="1:14" x14ac:dyDescent="0.3">
      <c r="A6494" s="1">
        <v>9818</v>
      </c>
      <c r="B6494" s="1" t="s">
        <v>659</v>
      </c>
      <c r="C6494" s="1" t="s">
        <v>463</v>
      </c>
      <c r="D6494" s="1" t="s">
        <v>11087</v>
      </c>
      <c r="E6494" s="1">
        <v>300</v>
      </c>
      <c r="F6494" s="1">
        <v>4.5999999999999996</v>
      </c>
      <c r="G6494" s="1">
        <v>1000</v>
      </c>
      <c r="H6494" s="1" t="s">
        <v>3138</v>
      </c>
      <c r="I6494" s="1" t="s">
        <v>659</v>
      </c>
      <c r="J6494" s="1">
        <v>70</v>
      </c>
      <c r="K6494" s="1" t="str">
        <f t="shared" si="303"/>
        <v>valid</v>
      </c>
      <c r="L6494" s="1" t="str">
        <f t="shared" si="304"/>
        <v>BUDGET</v>
      </c>
      <c r="M6494" t="str">
        <f t="shared" si="305"/>
        <v>Sweets</v>
      </c>
      <c r="N6494" s="1" t="str" cm="1">
        <f t="array" ref="N6494">_xlfn.IFS(
G6494&lt;=25,"Fast",
G6494&lt;=40,"Medium",
G6494&gt;40,"Slow"
)</f>
        <v>Slow</v>
      </c>
    </row>
    <row r="6495" spans="1:14" x14ac:dyDescent="0.3">
      <c r="A6495" s="1">
        <v>9848</v>
      </c>
      <c r="B6495" s="1" t="s">
        <v>11088</v>
      </c>
      <c r="C6495" s="1" t="s">
        <v>68</v>
      </c>
      <c r="D6495" s="1" t="s">
        <v>11089</v>
      </c>
      <c r="E6495" s="1">
        <v>200</v>
      </c>
      <c r="F6495" s="1">
        <v>4.0999999999999996</v>
      </c>
      <c r="G6495" s="1">
        <v>1000</v>
      </c>
      <c r="H6495" s="1" t="s">
        <v>589</v>
      </c>
      <c r="I6495" s="1" t="s">
        <v>1131</v>
      </c>
      <c r="J6495" s="1">
        <v>26</v>
      </c>
      <c r="K6495" s="1" t="str">
        <f t="shared" si="303"/>
        <v>valid</v>
      </c>
      <c r="L6495" s="1" t="str">
        <f t="shared" si="304"/>
        <v>BUDGET</v>
      </c>
      <c r="M6495" t="str">
        <f t="shared" si="305"/>
        <v>Punjabi</v>
      </c>
      <c r="N6495" s="1" t="str" cm="1">
        <f t="array" ref="N6495">_xlfn.IFS(
G6495&lt;=25,"Fast",
G6495&lt;=40,"Medium",
G6495&gt;40,"Slow"
)</f>
        <v>Slow</v>
      </c>
    </row>
    <row r="6496" spans="1:14" x14ac:dyDescent="0.3">
      <c r="A6496" s="1">
        <v>9966</v>
      </c>
      <c r="B6496" s="1" t="s">
        <v>1689</v>
      </c>
      <c r="C6496" s="1" t="s">
        <v>68</v>
      </c>
      <c r="D6496" s="1" t="s">
        <v>11090</v>
      </c>
      <c r="E6496" s="1">
        <v>250</v>
      </c>
      <c r="F6496" s="1">
        <v>4.3</v>
      </c>
      <c r="G6496" s="1">
        <v>1000</v>
      </c>
      <c r="H6496" s="1" t="s">
        <v>11091</v>
      </c>
      <c r="I6496" s="1" t="s">
        <v>11092</v>
      </c>
      <c r="J6496" s="1">
        <v>62</v>
      </c>
      <c r="K6496" s="1" t="str">
        <f t="shared" si="303"/>
        <v>valid</v>
      </c>
      <c r="L6496" s="1" t="str">
        <f t="shared" si="304"/>
        <v>BUDGET</v>
      </c>
      <c r="M6496" t="str">
        <f t="shared" si="305"/>
        <v>Sweets</v>
      </c>
      <c r="N6496" s="1" t="str" cm="1">
        <f t="array" ref="N6496">_xlfn.IFS(
G6496&lt;=25,"Fast",
G6496&lt;=40,"Medium",
G6496&gt;40,"Slow"
)</f>
        <v>Slow</v>
      </c>
    </row>
    <row r="6497" spans="1:14" x14ac:dyDescent="0.3">
      <c r="A6497" s="1">
        <v>9982</v>
      </c>
      <c r="B6497" s="1" t="s">
        <v>1047</v>
      </c>
      <c r="C6497" s="1" t="s">
        <v>189</v>
      </c>
      <c r="D6497" s="1" t="s">
        <v>11093</v>
      </c>
      <c r="E6497" s="1">
        <v>100</v>
      </c>
      <c r="F6497" s="1">
        <v>2.9</v>
      </c>
      <c r="G6497" s="1">
        <v>80</v>
      </c>
      <c r="H6497" s="1" t="s">
        <v>184</v>
      </c>
      <c r="I6497" s="1" t="s">
        <v>11094</v>
      </c>
      <c r="J6497" s="1">
        <v>49</v>
      </c>
      <c r="K6497" s="1" t="str">
        <f t="shared" si="303"/>
        <v>valid</v>
      </c>
      <c r="L6497" s="1" t="str">
        <f t="shared" si="304"/>
        <v>BUDGET</v>
      </c>
      <c r="M6497" t="str">
        <f t="shared" si="305"/>
        <v>Fast Food</v>
      </c>
      <c r="N6497" s="1" t="str" cm="1">
        <f t="array" ref="N6497">_xlfn.IFS(
G6497&lt;=25,"Fast",
G6497&lt;=40,"Medium",
G6497&gt;40,"Slow"
)</f>
        <v>Slow</v>
      </c>
    </row>
    <row r="6498" spans="1:14" x14ac:dyDescent="0.3">
      <c r="A6498" s="1">
        <v>10070</v>
      </c>
      <c r="B6498" s="1" t="s">
        <v>430</v>
      </c>
      <c r="C6498" s="1" t="s">
        <v>68</v>
      </c>
      <c r="D6498" s="1" t="s">
        <v>11095</v>
      </c>
      <c r="E6498" s="1">
        <v>500</v>
      </c>
      <c r="F6498" s="1">
        <v>4.3</v>
      </c>
      <c r="G6498" s="1">
        <v>1000</v>
      </c>
      <c r="H6498" s="1" t="s">
        <v>11096</v>
      </c>
      <c r="I6498" s="1" t="s">
        <v>11097</v>
      </c>
      <c r="J6498" s="1">
        <v>35</v>
      </c>
      <c r="K6498" s="1" t="str">
        <f t="shared" si="303"/>
        <v>valid</v>
      </c>
      <c r="L6498" s="1" t="str">
        <f t="shared" si="304"/>
        <v>MID</v>
      </c>
      <c r="M6498" t="str">
        <f t="shared" si="305"/>
        <v>Sweets  North Indian  Chinese  South Indian</v>
      </c>
      <c r="N6498" s="1" t="str" cm="1">
        <f t="array" ref="N6498">_xlfn.IFS(
G6498&lt;=25,"Fast",
G6498&lt;=40,"Medium",
G6498&gt;40,"Slow"
)</f>
        <v>Slow</v>
      </c>
    </row>
    <row r="6499" spans="1:14" x14ac:dyDescent="0.3">
      <c r="A6499" s="1">
        <v>10241</v>
      </c>
      <c r="B6499" s="1" t="s">
        <v>11098</v>
      </c>
      <c r="C6499" s="1" t="s">
        <v>383</v>
      </c>
      <c r="D6499" s="1" t="s">
        <v>11099</v>
      </c>
      <c r="E6499" s="1">
        <v>250</v>
      </c>
      <c r="F6499" s="1">
        <v>4</v>
      </c>
      <c r="G6499" s="1">
        <v>100</v>
      </c>
      <c r="H6499" s="1" t="s">
        <v>4432</v>
      </c>
      <c r="I6499" s="1" t="s">
        <v>11100</v>
      </c>
      <c r="J6499" s="1">
        <v>49</v>
      </c>
      <c r="K6499" s="1" t="str">
        <f t="shared" si="303"/>
        <v>valid</v>
      </c>
      <c r="L6499" s="1" t="str">
        <f t="shared" si="304"/>
        <v>BUDGET</v>
      </c>
      <c r="M6499" t="str">
        <f t="shared" si="305"/>
        <v>South Indian</v>
      </c>
      <c r="N6499" s="1" t="str" cm="1">
        <f t="array" ref="N6499">_xlfn.IFS(
G6499&lt;=25,"Fast",
G6499&lt;=40,"Medium",
G6499&gt;40,"Slow"
)</f>
        <v>Slow</v>
      </c>
    </row>
    <row r="6500" spans="1:14" x14ac:dyDescent="0.3">
      <c r="A6500" s="1">
        <v>10251</v>
      </c>
      <c r="B6500" s="1" t="s">
        <v>11101</v>
      </c>
      <c r="C6500" s="1" t="s">
        <v>68</v>
      </c>
      <c r="D6500" s="1" t="s">
        <v>11102</v>
      </c>
      <c r="E6500" s="1">
        <v>100</v>
      </c>
      <c r="F6500" s="1">
        <v>4.0999999999999996</v>
      </c>
      <c r="G6500" s="1">
        <v>500</v>
      </c>
      <c r="H6500" s="1" t="s">
        <v>2417</v>
      </c>
      <c r="I6500" s="1" t="s">
        <v>1131</v>
      </c>
      <c r="J6500" s="1">
        <v>29</v>
      </c>
      <c r="K6500" s="1" t="str">
        <f t="shared" si="303"/>
        <v>valid</v>
      </c>
      <c r="L6500" s="1" t="str">
        <f t="shared" si="304"/>
        <v>BUDGET</v>
      </c>
      <c r="M6500" t="str">
        <f t="shared" si="305"/>
        <v>South Indian</v>
      </c>
      <c r="N6500" s="1" t="str" cm="1">
        <f t="array" ref="N6500">_xlfn.IFS(
G6500&lt;=25,"Fast",
G6500&lt;=40,"Medium",
G6500&gt;40,"Slow"
)</f>
        <v>Slow</v>
      </c>
    </row>
    <row r="6501" spans="1:14" x14ac:dyDescent="0.3">
      <c r="A6501" s="1">
        <v>10254</v>
      </c>
      <c r="B6501" s="1" t="s">
        <v>745</v>
      </c>
      <c r="C6501" s="1" t="s">
        <v>383</v>
      </c>
      <c r="D6501" s="1" t="s">
        <v>11103</v>
      </c>
      <c r="E6501" s="1">
        <v>400</v>
      </c>
      <c r="F6501" s="1">
        <v>4.2</v>
      </c>
      <c r="G6501" s="1">
        <v>20</v>
      </c>
      <c r="H6501" s="1" t="s">
        <v>11104</v>
      </c>
      <c r="I6501" s="1" t="s">
        <v>11105</v>
      </c>
      <c r="J6501" s="1">
        <v>38</v>
      </c>
      <c r="K6501" s="1" t="str">
        <f t="shared" si="303"/>
        <v>valid</v>
      </c>
      <c r="L6501" s="1" t="str">
        <f t="shared" si="304"/>
        <v>MID</v>
      </c>
      <c r="M6501" t="str">
        <f t="shared" si="305"/>
        <v>Pastas</v>
      </c>
      <c r="N6501" s="1" t="str" cm="1">
        <f t="array" ref="N6501">_xlfn.IFS(
G6501&lt;=25,"Fast",
G6501&lt;=40,"Medium",
G6501&gt;40,"Slow"
)</f>
        <v>Fast</v>
      </c>
    </row>
    <row r="6502" spans="1:14" x14ac:dyDescent="0.3">
      <c r="A6502" s="1">
        <v>10258</v>
      </c>
      <c r="B6502" s="1" t="s">
        <v>83</v>
      </c>
      <c r="C6502" s="1" t="s">
        <v>68</v>
      </c>
      <c r="D6502" s="1" t="s">
        <v>11106</v>
      </c>
      <c r="E6502" s="1">
        <v>150</v>
      </c>
      <c r="F6502" s="1">
        <v>4.0999999999999996</v>
      </c>
      <c r="G6502" s="1">
        <v>1000</v>
      </c>
      <c r="H6502" s="1" t="s">
        <v>2417</v>
      </c>
      <c r="I6502" s="1" t="s">
        <v>11107</v>
      </c>
      <c r="J6502" s="1">
        <v>50</v>
      </c>
      <c r="K6502" s="1" t="str">
        <f t="shared" si="303"/>
        <v>valid</v>
      </c>
      <c r="L6502" s="1" t="str">
        <f t="shared" si="304"/>
        <v>BUDGET</v>
      </c>
      <c r="M6502" t="str">
        <f t="shared" si="305"/>
        <v>South Indian</v>
      </c>
      <c r="N6502" s="1" t="str" cm="1">
        <f t="array" ref="N6502">_xlfn.IFS(
G6502&lt;=25,"Fast",
G6502&lt;=40,"Medium",
G6502&gt;40,"Slow"
)</f>
        <v>Slow</v>
      </c>
    </row>
    <row r="6503" spans="1:14" x14ac:dyDescent="0.3">
      <c r="A6503" s="1">
        <v>10272</v>
      </c>
      <c r="B6503" s="1" t="s">
        <v>1702</v>
      </c>
      <c r="C6503" s="1" t="s">
        <v>68</v>
      </c>
      <c r="D6503" s="1" t="s">
        <v>11108</v>
      </c>
      <c r="E6503" s="1">
        <v>600</v>
      </c>
      <c r="F6503" s="1">
        <v>4.2</v>
      </c>
      <c r="G6503" s="1">
        <v>100</v>
      </c>
      <c r="H6503" s="1" t="s">
        <v>11109</v>
      </c>
      <c r="I6503" s="1" t="s">
        <v>140</v>
      </c>
      <c r="J6503" s="1">
        <v>66</v>
      </c>
      <c r="K6503" s="1" t="str">
        <f t="shared" si="303"/>
        <v>valid</v>
      </c>
      <c r="L6503" s="1" t="str">
        <f t="shared" si="304"/>
        <v>MID</v>
      </c>
      <c r="M6503" t="str">
        <f t="shared" si="305"/>
        <v>North Indian  Chinese  Continental</v>
      </c>
      <c r="N6503" s="1" t="str" cm="1">
        <f t="array" ref="N6503">_xlfn.IFS(
G6503&lt;=25,"Fast",
G6503&lt;=40,"Medium",
G6503&gt;40,"Slow"
)</f>
        <v>Slow</v>
      </c>
    </row>
    <row r="6504" spans="1:14" x14ac:dyDescent="0.3">
      <c r="A6504" s="1">
        <v>10273</v>
      </c>
      <c r="B6504" s="1" t="s">
        <v>288</v>
      </c>
      <c r="C6504" s="1" t="s">
        <v>68</v>
      </c>
      <c r="D6504" s="1" t="s">
        <v>11110</v>
      </c>
      <c r="E6504" s="1">
        <v>200</v>
      </c>
      <c r="F6504" s="1">
        <v>4.5</v>
      </c>
      <c r="G6504" s="1">
        <v>500</v>
      </c>
      <c r="H6504" s="1" t="s">
        <v>158</v>
      </c>
      <c r="I6504" s="1" t="s">
        <v>11111</v>
      </c>
      <c r="J6504" s="1">
        <v>20</v>
      </c>
      <c r="K6504" s="1" t="str">
        <f t="shared" si="303"/>
        <v>valid</v>
      </c>
      <c r="L6504" s="1" t="str">
        <f t="shared" si="304"/>
        <v>BUDGET</v>
      </c>
      <c r="M6504" t="str">
        <f t="shared" si="305"/>
        <v>Ice Cream</v>
      </c>
      <c r="N6504" s="1" t="str" cm="1">
        <f t="array" ref="N6504">_xlfn.IFS(
G6504&lt;=25,"Fast",
G6504&lt;=40,"Medium",
G6504&gt;40,"Slow"
)</f>
        <v>Slow</v>
      </c>
    </row>
    <row r="6505" spans="1:14" x14ac:dyDescent="0.3">
      <c r="A6505" s="1">
        <v>10280</v>
      </c>
      <c r="B6505" s="1" t="s">
        <v>1434</v>
      </c>
      <c r="C6505" s="1" t="s">
        <v>115</v>
      </c>
      <c r="D6505" s="1" t="s">
        <v>11112</v>
      </c>
      <c r="E6505" s="1">
        <v>300</v>
      </c>
      <c r="F6505" s="1">
        <v>4.2</v>
      </c>
      <c r="G6505" s="1">
        <v>50</v>
      </c>
      <c r="H6505" s="1" t="s">
        <v>234</v>
      </c>
      <c r="I6505" s="1" t="s">
        <v>11113</v>
      </c>
      <c r="J6505" s="1">
        <v>58</v>
      </c>
      <c r="K6505" s="1" t="str">
        <f t="shared" si="303"/>
        <v>valid</v>
      </c>
      <c r="L6505" s="1" t="str">
        <f t="shared" si="304"/>
        <v>BUDGET</v>
      </c>
      <c r="M6505" t="str">
        <f t="shared" si="305"/>
        <v>North Indian</v>
      </c>
      <c r="N6505" s="1" t="str" cm="1">
        <f t="array" ref="N6505">_xlfn.IFS(
G6505&lt;=25,"Fast",
G6505&lt;=40,"Medium",
G6505&gt;40,"Slow"
)</f>
        <v>Slow</v>
      </c>
    </row>
    <row r="6506" spans="1:14" x14ac:dyDescent="0.3">
      <c r="A6506" s="1">
        <v>10301</v>
      </c>
      <c r="B6506" s="1" t="s">
        <v>1845</v>
      </c>
      <c r="C6506" s="1" t="s">
        <v>383</v>
      </c>
      <c r="D6506" s="1" t="s">
        <v>1109</v>
      </c>
      <c r="E6506" s="1">
        <v>400</v>
      </c>
      <c r="F6506" s="1">
        <v>4.2</v>
      </c>
      <c r="G6506" s="1">
        <v>500</v>
      </c>
      <c r="H6506" s="1" t="s">
        <v>11114</v>
      </c>
      <c r="I6506" s="1" t="s">
        <v>11115</v>
      </c>
      <c r="J6506" s="1">
        <v>34</v>
      </c>
      <c r="K6506" s="1" t="str">
        <f t="shared" si="303"/>
        <v>valid</v>
      </c>
      <c r="L6506" s="1" t="str">
        <f t="shared" si="304"/>
        <v>MID</v>
      </c>
      <c r="M6506" t="str">
        <f t="shared" si="305"/>
        <v>North Indian</v>
      </c>
      <c r="N6506" s="1" t="str" cm="1">
        <f t="array" ref="N6506">_xlfn.IFS(
G6506&lt;=25,"Fast",
G6506&lt;=40,"Medium",
G6506&gt;40,"Slow"
)</f>
        <v>Slow</v>
      </c>
    </row>
    <row r="6507" spans="1:14" x14ac:dyDescent="0.3">
      <c r="A6507" s="1">
        <v>10325</v>
      </c>
      <c r="B6507" s="1" t="s">
        <v>1343</v>
      </c>
      <c r="C6507" s="1" t="s">
        <v>383</v>
      </c>
      <c r="D6507" s="1" t="s">
        <v>11116</v>
      </c>
      <c r="E6507" s="1">
        <v>400</v>
      </c>
      <c r="F6507" s="1">
        <v>3</v>
      </c>
      <c r="G6507" s="1">
        <v>20</v>
      </c>
      <c r="H6507" s="1" t="s">
        <v>642</v>
      </c>
      <c r="I6507" s="1" t="s">
        <v>11117</v>
      </c>
      <c r="J6507" s="1">
        <v>27</v>
      </c>
      <c r="K6507" s="1" t="str">
        <f t="shared" si="303"/>
        <v>valid</v>
      </c>
      <c r="L6507" s="1" t="str">
        <f t="shared" si="304"/>
        <v>MID</v>
      </c>
      <c r="M6507" t="str">
        <f t="shared" si="305"/>
        <v>Italian</v>
      </c>
      <c r="N6507" s="1" t="str" cm="1">
        <f t="array" ref="N6507">_xlfn.IFS(
G6507&lt;=25,"Fast",
G6507&lt;=40,"Medium",
G6507&gt;40,"Slow"
)</f>
        <v>Fast</v>
      </c>
    </row>
    <row r="6508" spans="1:14" x14ac:dyDescent="0.3">
      <c r="A6508" s="1">
        <v>10411</v>
      </c>
      <c r="B6508" s="1" t="s">
        <v>784</v>
      </c>
      <c r="C6508" s="1" t="s">
        <v>115</v>
      </c>
      <c r="D6508" s="1" t="s">
        <v>11118</v>
      </c>
      <c r="E6508" s="1">
        <v>300</v>
      </c>
      <c r="F6508" s="1">
        <v>4.0999999999999996</v>
      </c>
      <c r="G6508" s="1">
        <v>100</v>
      </c>
      <c r="H6508" s="1" t="s">
        <v>461</v>
      </c>
      <c r="I6508" s="1" t="s">
        <v>11119</v>
      </c>
      <c r="J6508" s="1">
        <v>62</v>
      </c>
      <c r="K6508" s="1" t="str">
        <f t="shared" si="303"/>
        <v>valid</v>
      </c>
      <c r="L6508" s="1" t="str">
        <f t="shared" si="304"/>
        <v>BUDGET</v>
      </c>
      <c r="M6508" t="str">
        <f t="shared" si="305"/>
        <v>Mughlai</v>
      </c>
      <c r="N6508" s="1" t="str" cm="1">
        <f t="array" ref="N6508">_xlfn.IFS(
G6508&lt;=25,"Fast",
G6508&lt;=40,"Medium",
G6508&gt;40,"Slow"
)</f>
        <v>Slow</v>
      </c>
    </row>
    <row r="6509" spans="1:14" x14ac:dyDescent="0.3">
      <c r="A6509" s="1">
        <v>10458</v>
      </c>
      <c r="B6509" s="1" t="s">
        <v>1354</v>
      </c>
      <c r="C6509" s="1" t="s">
        <v>11</v>
      </c>
      <c r="D6509" s="1" t="s">
        <v>11120</v>
      </c>
      <c r="E6509" s="1">
        <v>300</v>
      </c>
      <c r="F6509" s="1">
        <v>4.0999999999999996</v>
      </c>
      <c r="G6509" s="1">
        <v>50</v>
      </c>
      <c r="H6509" s="1" t="s">
        <v>7874</v>
      </c>
      <c r="I6509" s="1" t="s">
        <v>1354</v>
      </c>
      <c r="J6509" s="1">
        <v>54</v>
      </c>
      <c r="K6509" s="1" t="str">
        <f t="shared" si="303"/>
        <v>valid</v>
      </c>
      <c r="L6509" s="1" t="str">
        <f t="shared" si="304"/>
        <v>BUDGET</v>
      </c>
      <c r="M6509" t="str">
        <f t="shared" si="305"/>
        <v>Rajasthani</v>
      </c>
      <c r="N6509" s="1" t="str" cm="1">
        <f t="array" ref="N6509">_xlfn.IFS(
G6509&lt;=25,"Fast",
G6509&lt;=40,"Medium",
G6509&gt;40,"Slow"
)</f>
        <v>Slow</v>
      </c>
    </row>
    <row r="6510" spans="1:14" x14ac:dyDescent="0.3">
      <c r="A6510" s="1">
        <v>10741</v>
      </c>
      <c r="B6510" s="1" t="s">
        <v>1626</v>
      </c>
      <c r="C6510" s="1" t="s">
        <v>91</v>
      </c>
      <c r="D6510" s="1" t="s">
        <v>11121</v>
      </c>
      <c r="E6510" s="1">
        <v>250</v>
      </c>
      <c r="F6510" s="1">
        <v>4.4000000000000004</v>
      </c>
      <c r="G6510" s="1">
        <v>50</v>
      </c>
      <c r="H6510" s="1" t="s">
        <v>274</v>
      </c>
      <c r="I6510" s="1" t="s">
        <v>11122</v>
      </c>
      <c r="J6510" s="1">
        <v>52</v>
      </c>
      <c r="K6510" s="1" t="str">
        <f t="shared" si="303"/>
        <v>valid</v>
      </c>
      <c r="L6510" s="1" t="str">
        <f t="shared" si="304"/>
        <v>BUDGET</v>
      </c>
      <c r="M6510" t="str">
        <f t="shared" si="305"/>
        <v>Ice Cream  Desserts</v>
      </c>
      <c r="N6510" s="1" t="str" cm="1">
        <f t="array" ref="N6510">_xlfn.IFS(
G6510&lt;=25,"Fast",
G6510&lt;=40,"Medium",
G6510&gt;40,"Slow"
)</f>
        <v>Slow</v>
      </c>
    </row>
    <row r="6511" spans="1:14" x14ac:dyDescent="0.3">
      <c r="A6511" s="1">
        <v>10778</v>
      </c>
      <c r="B6511" s="1" t="s">
        <v>230</v>
      </c>
      <c r="C6511" s="1" t="s">
        <v>91</v>
      </c>
      <c r="D6511" s="1" t="s">
        <v>11123</v>
      </c>
      <c r="E6511" s="1">
        <v>300</v>
      </c>
      <c r="F6511" s="1">
        <v>4.2</v>
      </c>
      <c r="G6511" s="1">
        <v>20</v>
      </c>
      <c r="H6511" s="1" t="s">
        <v>639</v>
      </c>
      <c r="I6511" s="1" t="s">
        <v>11124</v>
      </c>
      <c r="J6511" s="1">
        <v>48</v>
      </c>
      <c r="K6511" s="1" t="str">
        <f t="shared" si="303"/>
        <v>valid</v>
      </c>
      <c r="L6511" s="1" t="str">
        <f t="shared" si="304"/>
        <v>BUDGET</v>
      </c>
      <c r="M6511" t="str">
        <f t="shared" si="305"/>
        <v>Italian</v>
      </c>
      <c r="N6511" s="1" t="str" cm="1">
        <f t="array" ref="N6511">_xlfn.IFS(
G6511&lt;=25,"Fast",
G6511&lt;=40,"Medium",
G6511&gt;40,"Slow"
)</f>
        <v>Fast</v>
      </c>
    </row>
    <row r="6512" spans="1:14" x14ac:dyDescent="0.3">
      <c r="A6512" s="1">
        <v>10785</v>
      </c>
      <c r="B6512" s="1" t="s">
        <v>230</v>
      </c>
      <c r="C6512" s="1" t="s">
        <v>91</v>
      </c>
      <c r="D6512" s="1" t="s">
        <v>11125</v>
      </c>
      <c r="E6512" s="1">
        <v>650</v>
      </c>
      <c r="F6512" s="1">
        <v>3.9</v>
      </c>
      <c r="G6512" s="1">
        <v>20</v>
      </c>
      <c r="H6512" s="1" t="s">
        <v>2369</v>
      </c>
      <c r="I6512" s="1" t="s">
        <v>11126</v>
      </c>
      <c r="J6512" s="1">
        <v>51</v>
      </c>
      <c r="K6512" s="1" t="str">
        <f t="shared" si="303"/>
        <v>valid</v>
      </c>
      <c r="L6512" s="1" t="str">
        <f t="shared" si="304"/>
        <v>PREMIUM</v>
      </c>
      <c r="M6512" t="str">
        <f t="shared" si="305"/>
        <v>Italian</v>
      </c>
      <c r="N6512" s="1" t="str" cm="1">
        <f t="array" ref="N6512">_xlfn.IFS(
G6512&lt;=25,"Fast",
G6512&lt;=40,"Medium",
G6512&gt;40,"Slow"
)</f>
        <v>Fast</v>
      </c>
    </row>
    <row r="6513" spans="1:14" x14ac:dyDescent="0.3">
      <c r="A6513" s="1">
        <v>10844</v>
      </c>
      <c r="B6513" s="1" t="s">
        <v>182</v>
      </c>
      <c r="C6513" s="1" t="s">
        <v>11</v>
      </c>
      <c r="D6513" s="1" t="s">
        <v>11127</v>
      </c>
      <c r="E6513" s="1">
        <v>300</v>
      </c>
      <c r="F6513" s="1">
        <v>4.3</v>
      </c>
      <c r="G6513" s="1">
        <v>100</v>
      </c>
      <c r="H6513" s="1" t="s">
        <v>11128</v>
      </c>
      <c r="I6513" s="1" t="s">
        <v>418</v>
      </c>
      <c r="J6513" s="1">
        <v>37</v>
      </c>
      <c r="K6513" s="1" t="str">
        <f t="shared" si="303"/>
        <v>valid</v>
      </c>
      <c r="L6513" s="1" t="str">
        <f t="shared" si="304"/>
        <v>BUDGET</v>
      </c>
      <c r="M6513" t="str">
        <f t="shared" si="305"/>
        <v>North Indian</v>
      </c>
      <c r="N6513" s="1" t="str" cm="1">
        <f t="array" ref="N6513">_xlfn.IFS(
G6513&lt;=25,"Fast",
G6513&lt;=40,"Medium",
G6513&gt;40,"Slow"
)</f>
        <v>Slow</v>
      </c>
    </row>
    <row r="6514" spans="1:14" x14ac:dyDescent="0.3">
      <c r="A6514" s="1">
        <v>10856</v>
      </c>
      <c r="B6514" s="1" t="s">
        <v>253</v>
      </c>
      <c r="C6514" s="1" t="s">
        <v>115</v>
      </c>
      <c r="D6514" s="1" t="s">
        <v>11129</v>
      </c>
      <c r="E6514" s="1">
        <v>250</v>
      </c>
      <c r="F6514" s="1">
        <v>4.0999999999999996</v>
      </c>
      <c r="G6514" s="1">
        <v>50</v>
      </c>
      <c r="H6514" s="1" t="s">
        <v>131</v>
      </c>
      <c r="I6514" s="1" t="s">
        <v>484</v>
      </c>
      <c r="J6514" s="1">
        <v>36</v>
      </c>
      <c r="K6514" s="1" t="str">
        <f t="shared" si="303"/>
        <v>valid</v>
      </c>
      <c r="L6514" s="1" t="str">
        <f t="shared" si="304"/>
        <v>BUDGET</v>
      </c>
      <c r="M6514" t="str">
        <f t="shared" si="305"/>
        <v>North Indian</v>
      </c>
      <c r="N6514" s="1" t="str" cm="1">
        <f t="array" ref="N6514">_xlfn.IFS(
G6514&lt;=25,"Fast",
G6514&lt;=40,"Medium",
G6514&gt;40,"Slow"
)</f>
        <v>Slow</v>
      </c>
    </row>
    <row r="6515" spans="1:14" x14ac:dyDescent="0.3">
      <c r="A6515" s="1">
        <v>10882</v>
      </c>
      <c r="B6515" s="1" t="s">
        <v>79</v>
      </c>
      <c r="C6515" s="1" t="s">
        <v>68</v>
      </c>
      <c r="D6515" s="1" t="s">
        <v>11130</v>
      </c>
      <c r="E6515" s="1">
        <v>250</v>
      </c>
      <c r="F6515" s="1">
        <v>4.4000000000000004</v>
      </c>
      <c r="G6515" s="1">
        <v>1000</v>
      </c>
      <c r="H6515" s="1" t="s">
        <v>3187</v>
      </c>
      <c r="I6515" s="1" t="s">
        <v>2739</v>
      </c>
      <c r="J6515" s="1">
        <v>42</v>
      </c>
      <c r="K6515" s="1" t="str">
        <f t="shared" si="303"/>
        <v>valid</v>
      </c>
      <c r="L6515" s="1" t="str">
        <f t="shared" si="304"/>
        <v>BUDGET</v>
      </c>
      <c r="M6515" t="str">
        <f t="shared" si="305"/>
        <v>Sweets</v>
      </c>
      <c r="N6515" s="1" t="str" cm="1">
        <f t="array" ref="N6515">_xlfn.IFS(
G6515&lt;=25,"Fast",
G6515&lt;=40,"Medium",
G6515&gt;40,"Slow"
)</f>
        <v>Slow</v>
      </c>
    </row>
    <row r="6516" spans="1:14" x14ac:dyDescent="0.3">
      <c r="A6516" s="1">
        <v>11041</v>
      </c>
      <c r="B6516" s="1" t="s">
        <v>532</v>
      </c>
      <c r="C6516" s="1" t="s">
        <v>463</v>
      </c>
      <c r="D6516" s="1" t="s">
        <v>11131</v>
      </c>
      <c r="E6516" s="1">
        <v>300</v>
      </c>
      <c r="F6516" s="1">
        <v>4.4000000000000004</v>
      </c>
      <c r="G6516" s="1">
        <v>500</v>
      </c>
      <c r="H6516" s="1" t="s">
        <v>639</v>
      </c>
      <c r="I6516" s="1" t="s">
        <v>532</v>
      </c>
      <c r="J6516" s="1">
        <v>57</v>
      </c>
      <c r="K6516" s="1" t="str">
        <f t="shared" si="303"/>
        <v>valid</v>
      </c>
      <c r="L6516" s="1" t="str">
        <f t="shared" si="304"/>
        <v>BUDGET</v>
      </c>
      <c r="M6516" t="str">
        <f t="shared" si="305"/>
        <v>Italian</v>
      </c>
      <c r="N6516" s="1" t="str" cm="1">
        <f t="array" ref="N6516">_xlfn.IFS(
G6516&lt;=25,"Fast",
G6516&lt;=40,"Medium",
G6516&gt;40,"Slow"
)</f>
        <v>Slow</v>
      </c>
    </row>
    <row r="6517" spans="1:14" x14ac:dyDescent="0.3">
      <c r="A6517" s="1">
        <v>11208</v>
      </c>
      <c r="B6517" s="1" t="s">
        <v>253</v>
      </c>
      <c r="C6517" s="1" t="s">
        <v>115</v>
      </c>
      <c r="D6517" s="1" t="s">
        <v>11132</v>
      </c>
      <c r="E6517" s="1">
        <v>400</v>
      </c>
      <c r="F6517" s="1">
        <v>4.4000000000000004</v>
      </c>
      <c r="G6517" s="1">
        <v>100</v>
      </c>
      <c r="H6517" s="1" t="s">
        <v>1025</v>
      </c>
      <c r="I6517" s="1" t="s">
        <v>1702</v>
      </c>
      <c r="J6517" s="1">
        <v>35</v>
      </c>
      <c r="K6517" s="1" t="str">
        <f t="shared" si="303"/>
        <v>valid</v>
      </c>
      <c r="L6517" s="1" t="str">
        <f t="shared" si="304"/>
        <v>MID</v>
      </c>
      <c r="M6517" t="str">
        <f t="shared" si="305"/>
        <v>Maharashtrian</v>
      </c>
      <c r="N6517" s="1" t="str" cm="1">
        <f t="array" ref="N6517">_xlfn.IFS(
G6517&lt;=25,"Fast",
G6517&lt;=40,"Medium",
G6517&gt;40,"Slow"
)</f>
        <v>Slow</v>
      </c>
    </row>
    <row r="6518" spans="1:14" x14ac:dyDescent="0.3">
      <c r="A6518" s="1">
        <v>11239</v>
      </c>
      <c r="B6518" s="1" t="s">
        <v>457</v>
      </c>
      <c r="C6518" s="1" t="s">
        <v>91</v>
      </c>
      <c r="D6518" s="1" t="s">
        <v>11133</v>
      </c>
      <c r="E6518" s="1">
        <v>400</v>
      </c>
      <c r="F6518" s="1">
        <v>4.3</v>
      </c>
      <c r="G6518" s="1">
        <v>500</v>
      </c>
      <c r="H6518" s="1" t="s">
        <v>11134</v>
      </c>
      <c r="I6518" s="1" t="s">
        <v>11135</v>
      </c>
      <c r="J6518" s="1">
        <v>33</v>
      </c>
      <c r="K6518" s="1" t="str">
        <f t="shared" si="303"/>
        <v>valid</v>
      </c>
      <c r="L6518" s="1" t="str">
        <f t="shared" si="304"/>
        <v>MID</v>
      </c>
      <c r="M6518" t="str">
        <f t="shared" si="305"/>
        <v>South Indian</v>
      </c>
      <c r="N6518" s="1" t="str" cm="1">
        <f t="array" ref="N6518">_xlfn.IFS(
G6518&lt;=25,"Fast",
G6518&lt;=40,"Medium",
G6518&gt;40,"Slow"
)</f>
        <v>Slow</v>
      </c>
    </row>
    <row r="6519" spans="1:14" x14ac:dyDescent="0.3">
      <c r="A6519" s="1">
        <v>11255</v>
      </c>
      <c r="B6519" s="1" t="s">
        <v>1896</v>
      </c>
      <c r="C6519" s="1" t="s">
        <v>91</v>
      </c>
      <c r="D6519" s="1" t="s">
        <v>11136</v>
      </c>
      <c r="E6519" s="1">
        <v>200</v>
      </c>
      <c r="F6519" s="1">
        <v>4.3</v>
      </c>
      <c r="G6519" s="1">
        <v>100</v>
      </c>
      <c r="H6519" s="1" t="s">
        <v>11137</v>
      </c>
      <c r="I6519" s="1" t="s">
        <v>11138</v>
      </c>
      <c r="J6519" s="1">
        <v>48</v>
      </c>
      <c r="K6519" s="1" t="str">
        <f t="shared" si="303"/>
        <v>valid</v>
      </c>
      <c r="L6519" s="1" t="str">
        <f t="shared" si="304"/>
        <v>BUDGET</v>
      </c>
      <c r="M6519" t="str">
        <f t="shared" si="305"/>
        <v>Street Food</v>
      </c>
      <c r="N6519" s="1" t="str" cm="1">
        <f t="array" ref="N6519">_xlfn.IFS(
G6519&lt;=25,"Fast",
G6519&lt;=40,"Medium",
G6519&gt;40,"Slow"
)</f>
        <v>Slow</v>
      </c>
    </row>
    <row r="6520" spans="1:14" x14ac:dyDescent="0.3">
      <c r="A6520" s="1">
        <v>11547</v>
      </c>
      <c r="B6520" s="1" t="s">
        <v>781</v>
      </c>
      <c r="C6520" s="1" t="s">
        <v>68</v>
      </c>
      <c r="D6520" s="1" t="s">
        <v>11139</v>
      </c>
      <c r="E6520" s="1">
        <v>150</v>
      </c>
      <c r="F6520" s="1">
        <v>4.2</v>
      </c>
      <c r="G6520" s="1">
        <v>1000</v>
      </c>
      <c r="H6520" s="1" t="s">
        <v>2417</v>
      </c>
      <c r="I6520" s="1" t="s">
        <v>11140</v>
      </c>
      <c r="J6520" s="1">
        <v>27</v>
      </c>
      <c r="K6520" s="1" t="str">
        <f t="shared" si="303"/>
        <v>valid</v>
      </c>
      <c r="L6520" s="1" t="str">
        <f t="shared" si="304"/>
        <v>BUDGET</v>
      </c>
      <c r="M6520" t="str">
        <f t="shared" si="305"/>
        <v>South Indian</v>
      </c>
      <c r="N6520" s="1" t="str" cm="1">
        <f t="array" ref="N6520">_xlfn.IFS(
G6520&lt;=25,"Fast",
G6520&lt;=40,"Medium",
G6520&gt;40,"Slow"
)</f>
        <v>Slow</v>
      </c>
    </row>
    <row r="6521" spans="1:14" x14ac:dyDescent="0.3">
      <c r="A6521" s="1">
        <v>11620</v>
      </c>
      <c r="B6521" s="1" t="s">
        <v>446</v>
      </c>
      <c r="C6521" s="1" t="s">
        <v>189</v>
      </c>
      <c r="D6521" s="1" t="s">
        <v>11141</v>
      </c>
      <c r="E6521" s="1">
        <v>150</v>
      </c>
      <c r="F6521" s="1">
        <v>4.2</v>
      </c>
      <c r="G6521" s="1">
        <v>50</v>
      </c>
      <c r="H6521" s="1" t="s">
        <v>3138</v>
      </c>
      <c r="I6521" s="1" t="s">
        <v>11142</v>
      </c>
      <c r="J6521" s="1">
        <v>48</v>
      </c>
      <c r="K6521" s="1" t="str">
        <f t="shared" si="303"/>
        <v>valid</v>
      </c>
      <c r="L6521" s="1" t="str">
        <f t="shared" si="304"/>
        <v>BUDGET</v>
      </c>
      <c r="M6521" t="str">
        <f t="shared" si="305"/>
        <v>Sweets</v>
      </c>
      <c r="N6521" s="1" t="str" cm="1">
        <f t="array" ref="N6521">_xlfn.IFS(
G6521&lt;=25,"Fast",
G6521&lt;=40,"Medium",
G6521&gt;40,"Slow"
)</f>
        <v>Slow</v>
      </c>
    </row>
    <row r="6522" spans="1:14" x14ac:dyDescent="0.3">
      <c r="A6522" s="1">
        <v>11727</v>
      </c>
      <c r="B6522" s="1" t="s">
        <v>738</v>
      </c>
      <c r="C6522" s="1" t="s">
        <v>463</v>
      </c>
      <c r="D6522" s="1" t="s">
        <v>11143</v>
      </c>
      <c r="E6522" s="1">
        <v>250</v>
      </c>
      <c r="F6522" s="1">
        <v>4.5999999999999996</v>
      </c>
      <c r="G6522" s="1">
        <v>100</v>
      </c>
      <c r="H6522" s="1" t="s">
        <v>10748</v>
      </c>
      <c r="I6522" s="1" t="s">
        <v>11144</v>
      </c>
      <c r="J6522" s="1">
        <v>39</v>
      </c>
      <c r="K6522" s="1" t="str">
        <f t="shared" si="303"/>
        <v>valid</v>
      </c>
      <c r="L6522" s="1" t="str">
        <f t="shared" si="304"/>
        <v>BUDGET</v>
      </c>
      <c r="M6522" t="str">
        <f t="shared" si="305"/>
        <v>Pizzas</v>
      </c>
      <c r="N6522" s="1" t="str" cm="1">
        <f t="array" ref="N6522">_xlfn.IFS(
G6522&lt;=25,"Fast",
G6522&lt;=40,"Medium",
G6522&gt;40,"Slow"
)</f>
        <v>Slow</v>
      </c>
    </row>
    <row r="6523" spans="1:14" x14ac:dyDescent="0.3">
      <c r="A6523" s="1">
        <v>11729</v>
      </c>
      <c r="B6523" s="1" t="s">
        <v>462</v>
      </c>
      <c r="C6523" s="1" t="s">
        <v>463</v>
      </c>
      <c r="D6523" s="1" t="s">
        <v>11145</v>
      </c>
      <c r="E6523" s="1">
        <v>300</v>
      </c>
      <c r="F6523" s="1">
        <v>3.9</v>
      </c>
      <c r="G6523" s="1">
        <v>1000</v>
      </c>
      <c r="H6523" s="1" t="s">
        <v>131</v>
      </c>
      <c r="I6523" s="1" t="s">
        <v>11146</v>
      </c>
      <c r="J6523" s="1">
        <v>63</v>
      </c>
      <c r="K6523" s="1" t="str">
        <f t="shared" si="303"/>
        <v>valid</v>
      </c>
      <c r="L6523" s="1" t="str">
        <f t="shared" si="304"/>
        <v>BUDGET</v>
      </c>
      <c r="M6523" t="str">
        <f t="shared" si="305"/>
        <v>North Indian</v>
      </c>
      <c r="N6523" s="1" t="str" cm="1">
        <f t="array" ref="N6523">_xlfn.IFS(
G6523&lt;=25,"Fast",
G6523&lt;=40,"Medium",
G6523&gt;40,"Slow"
)</f>
        <v>Slow</v>
      </c>
    </row>
    <row r="6524" spans="1:14" x14ac:dyDescent="0.3">
      <c r="A6524" s="1">
        <v>11854</v>
      </c>
      <c r="B6524" s="1" t="s">
        <v>306</v>
      </c>
      <c r="C6524" s="1" t="s">
        <v>68</v>
      </c>
      <c r="D6524" s="1" t="s">
        <v>11147</v>
      </c>
      <c r="E6524" s="1">
        <v>300</v>
      </c>
      <c r="F6524" s="1">
        <v>4.2</v>
      </c>
      <c r="G6524" s="1">
        <v>1000</v>
      </c>
      <c r="H6524" s="1" t="s">
        <v>1610</v>
      </c>
      <c r="I6524" s="1" t="s">
        <v>11148</v>
      </c>
      <c r="J6524" s="1">
        <v>32</v>
      </c>
      <c r="K6524" s="1" t="str">
        <f t="shared" si="303"/>
        <v>valid</v>
      </c>
      <c r="L6524" s="1" t="str">
        <f t="shared" si="304"/>
        <v>BUDGET</v>
      </c>
      <c r="M6524" t="str">
        <f t="shared" si="305"/>
        <v>North Indian</v>
      </c>
      <c r="N6524" s="1" t="str" cm="1">
        <f t="array" ref="N6524">_xlfn.IFS(
G6524&lt;=25,"Fast",
G6524&lt;=40,"Medium",
G6524&gt;40,"Slow"
)</f>
        <v>Slow</v>
      </c>
    </row>
    <row r="6525" spans="1:14" x14ac:dyDescent="0.3">
      <c r="A6525" s="1">
        <v>11884</v>
      </c>
      <c r="B6525" s="1" t="s">
        <v>276</v>
      </c>
      <c r="C6525" s="1" t="s">
        <v>115</v>
      </c>
      <c r="D6525" s="1" t="s">
        <v>11149</v>
      </c>
      <c r="E6525" s="1">
        <v>200</v>
      </c>
      <c r="F6525" s="1">
        <v>4</v>
      </c>
      <c r="G6525" s="1">
        <v>100</v>
      </c>
      <c r="H6525" s="1" t="s">
        <v>1170</v>
      </c>
      <c r="I6525" s="1" t="s">
        <v>11150</v>
      </c>
      <c r="J6525" s="1">
        <v>53</v>
      </c>
      <c r="K6525" s="1" t="str">
        <f t="shared" si="303"/>
        <v>valid</v>
      </c>
      <c r="L6525" s="1" t="str">
        <f t="shared" si="304"/>
        <v>BUDGET</v>
      </c>
      <c r="M6525" t="str">
        <f t="shared" si="305"/>
        <v>Maharashtrian</v>
      </c>
      <c r="N6525" s="1" t="str" cm="1">
        <f t="array" ref="N6525">_xlfn.IFS(
G6525&lt;=25,"Fast",
G6525&lt;=40,"Medium",
G6525&gt;40,"Slow"
)</f>
        <v>Slow</v>
      </c>
    </row>
    <row r="6526" spans="1:14" x14ac:dyDescent="0.3">
      <c r="A6526" s="1">
        <v>11887</v>
      </c>
      <c r="B6526" s="1" t="s">
        <v>285</v>
      </c>
      <c r="C6526" s="1" t="s">
        <v>115</v>
      </c>
      <c r="D6526" s="1" t="s">
        <v>11151</v>
      </c>
      <c r="E6526" s="1">
        <v>400</v>
      </c>
      <c r="F6526" s="1">
        <v>4.3</v>
      </c>
      <c r="G6526" s="1">
        <v>1000</v>
      </c>
      <c r="H6526" s="1" t="s">
        <v>234</v>
      </c>
      <c r="I6526" s="1" t="s">
        <v>11152</v>
      </c>
      <c r="J6526" s="1">
        <v>35</v>
      </c>
      <c r="K6526" s="1" t="str">
        <f t="shared" si="303"/>
        <v>valid</v>
      </c>
      <c r="L6526" s="1" t="str">
        <f t="shared" si="304"/>
        <v>MID</v>
      </c>
      <c r="M6526" t="str">
        <f t="shared" si="305"/>
        <v>North Indian</v>
      </c>
      <c r="N6526" s="1" t="str" cm="1">
        <f t="array" ref="N6526">_xlfn.IFS(
G6526&lt;=25,"Fast",
G6526&lt;=40,"Medium",
G6526&gt;40,"Slow"
)</f>
        <v>Slow</v>
      </c>
    </row>
    <row r="6527" spans="1:14" x14ac:dyDescent="0.3">
      <c r="A6527" s="1">
        <v>11942</v>
      </c>
      <c r="B6527" s="1" t="s">
        <v>952</v>
      </c>
      <c r="C6527" s="1" t="s">
        <v>463</v>
      </c>
      <c r="D6527" s="1" t="s">
        <v>11153</v>
      </c>
      <c r="E6527" s="1">
        <v>250</v>
      </c>
      <c r="F6527" s="1">
        <v>4.2</v>
      </c>
      <c r="G6527" s="1">
        <v>50</v>
      </c>
      <c r="H6527" s="1" t="s">
        <v>4207</v>
      </c>
      <c r="I6527" s="1" t="s">
        <v>2285</v>
      </c>
      <c r="J6527" s="1">
        <v>50</v>
      </c>
      <c r="K6527" s="1" t="str">
        <f t="shared" si="303"/>
        <v>valid</v>
      </c>
      <c r="L6527" s="1" t="str">
        <f t="shared" si="304"/>
        <v>BUDGET</v>
      </c>
      <c r="M6527" t="str">
        <f t="shared" si="305"/>
        <v>Ice Cream</v>
      </c>
      <c r="N6527" s="1" t="str" cm="1">
        <f t="array" ref="N6527">_xlfn.IFS(
G6527&lt;=25,"Fast",
G6527&lt;=40,"Medium",
G6527&gt;40,"Slow"
)</f>
        <v>Slow</v>
      </c>
    </row>
    <row r="6528" spans="1:14" x14ac:dyDescent="0.3">
      <c r="A6528" s="1">
        <v>11952</v>
      </c>
      <c r="B6528" s="1" t="s">
        <v>864</v>
      </c>
      <c r="C6528" s="1" t="s">
        <v>91</v>
      </c>
      <c r="D6528" s="1" t="s">
        <v>11154</v>
      </c>
      <c r="E6528" s="1">
        <v>300</v>
      </c>
      <c r="F6528" s="1">
        <v>4.0999999999999996</v>
      </c>
      <c r="G6528" s="1">
        <v>1000</v>
      </c>
      <c r="H6528" s="1" t="s">
        <v>11155</v>
      </c>
      <c r="I6528" s="1" t="s">
        <v>11156</v>
      </c>
      <c r="J6528" s="1">
        <v>44</v>
      </c>
      <c r="K6528" s="1" t="str">
        <f t="shared" si="303"/>
        <v>valid</v>
      </c>
      <c r="L6528" s="1" t="str">
        <f t="shared" si="304"/>
        <v>BUDGET</v>
      </c>
      <c r="M6528" t="str">
        <f t="shared" si="305"/>
        <v>Street Food</v>
      </c>
      <c r="N6528" s="1" t="str" cm="1">
        <f t="array" ref="N6528">_xlfn.IFS(
G6528&lt;=25,"Fast",
G6528&lt;=40,"Medium",
G6528&gt;40,"Slow"
)</f>
        <v>Slow</v>
      </c>
    </row>
    <row r="6529" spans="1:14" x14ac:dyDescent="0.3">
      <c r="A6529" s="1">
        <v>12260</v>
      </c>
      <c r="B6529" s="1" t="s">
        <v>771</v>
      </c>
      <c r="C6529" s="1" t="s">
        <v>189</v>
      </c>
      <c r="D6529" s="1" t="s">
        <v>11157</v>
      </c>
      <c r="E6529" s="1">
        <v>150</v>
      </c>
      <c r="F6529" s="1">
        <v>4.2</v>
      </c>
      <c r="G6529" s="1">
        <v>1000</v>
      </c>
      <c r="H6529" s="1" t="s">
        <v>11158</v>
      </c>
      <c r="I6529" s="1" t="s">
        <v>11159</v>
      </c>
      <c r="J6529" s="1">
        <v>46</v>
      </c>
      <c r="K6529" s="1" t="str">
        <f t="shared" si="303"/>
        <v>valid</v>
      </c>
      <c r="L6529" s="1" t="str">
        <f t="shared" si="304"/>
        <v>BUDGET</v>
      </c>
      <c r="M6529" t="str">
        <f t="shared" si="305"/>
        <v>Snacks</v>
      </c>
      <c r="N6529" s="1" t="str" cm="1">
        <f t="array" ref="N6529">_xlfn.IFS(
G6529&lt;=25,"Fast",
G6529&lt;=40,"Medium",
G6529&gt;40,"Slow"
)</f>
        <v>Slow</v>
      </c>
    </row>
    <row r="6530" spans="1:14" x14ac:dyDescent="0.3">
      <c r="A6530" s="1">
        <v>12396</v>
      </c>
      <c r="B6530" s="1" t="s">
        <v>63</v>
      </c>
      <c r="C6530" s="1" t="s">
        <v>11</v>
      </c>
      <c r="D6530" s="1" t="s">
        <v>11160</v>
      </c>
      <c r="E6530" s="1">
        <v>400</v>
      </c>
      <c r="F6530" s="1">
        <v>4.0999999999999996</v>
      </c>
      <c r="G6530" s="1">
        <v>500</v>
      </c>
      <c r="H6530" s="1" t="s">
        <v>702</v>
      </c>
      <c r="I6530" s="1" t="s">
        <v>271</v>
      </c>
      <c r="J6530" s="1">
        <v>51</v>
      </c>
      <c r="K6530" s="1" t="str">
        <f t="shared" si="303"/>
        <v>valid</v>
      </c>
      <c r="L6530" s="1" t="str">
        <f t="shared" si="304"/>
        <v>MID</v>
      </c>
      <c r="M6530" t="str">
        <f t="shared" si="305"/>
        <v>North Indian</v>
      </c>
      <c r="N6530" s="1" t="str" cm="1">
        <f t="array" ref="N6530">_xlfn.IFS(
G6530&lt;=25,"Fast",
G6530&lt;=40,"Medium",
G6530&gt;40,"Slow"
)</f>
        <v>Slow</v>
      </c>
    </row>
    <row r="6531" spans="1:14" x14ac:dyDescent="0.3">
      <c r="A6531" s="1">
        <v>12615</v>
      </c>
      <c r="B6531" s="1" t="s">
        <v>2222</v>
      </c>
      <c r="C6531" s="1" t="s">
        <v>463</v>
      </c>
      <c r="D6531" s="1" t="s">
        <v>11161</v>
      </c>
      <c r="E6531" s="1">
        <v>300</v>
      </c>
      <c r="F6531" s="1">
        <v>4.3</v>
      </c>
      <c r="G6531" s="1">
        <v>1000</v>
      </c>
      <c r="H6531" s="1" t="s">
        <v>11162</v>
      </c>
      <c r="I6531" s="1" t="s">
        <v>2222</v>
      </c>
      <c r="J6531" s="1">
        <v>36</v>
      </c>
      <c r="K6531" s="1" t="str">
        <f t="shared" ref="K6531:K6594" si="306">IF(E6531=0,"outlier","valid")</f>
        <v>valid</v>
      </c>
      <c r="L6531" s="1" t="str">
        <f t="shared" ref="L6531:L6594" si="307">IF(E6531&lt;=300,"BUDGET",IF(E6531&lt;=600,"MID","PREMIUM"))</f>
        <v>BUDGET</v>
      </c>
      <c r="M6531" t="str">
        <f t="shared" ref="M6531:M6594" si="308">IFERROR(LEFT(H6531, FIND(",", H6531)-1), H6531)</f>
        <v>South Indian</v>
      </c>
      <c r="N6531" s="1" t="str" cm="1">
        <f t="array" ref="N6531">_xlfn.IFS(
G6531&lt;=25,"Fast",
G6531&lt;=40,"Medium",
G6531&gt;40,"Slow"
)</f>
        <v>Slow</v>
      </c>
    </row>
    <row r="6532" spans="1:14" x14ac:dyDescent="0.3">
      <c r="A6532" s="1">
        <v>12808</v>
      </c>
      <c r="B6532" s="1" t="s">
        <v>4789</v>
      </c>
      <c r="C6532" s="1" t="s">
        <v>11</v>
      </c>
      <c r="D6532" s="1" t="s">
        <v>11163</v>
      </c>
      <c r="E6532" s="1">
        <v>300</v>
      </c>
      <c r="F6532" s="1">
        <v>4.2</v>
      </c>
      <c r="G6532" s="1">
        <v>1000</v>
      </c>
      <c r="H6532" s="1" t="s">
        <v>11164</v>
      </c>
      <c r="I6532" s="1" t="s">
        <v>475</v>
      </c>
      <c r="J6532" s="1">
        <v>39</v>
      </c>
      <c r="K6532" s="1" t="str">
        <f t="shared" si="306"/>
        <v>valid</v>
      </c>
      <c r="L6532" s="1" t="str">
        <f t="shared" si="307"/>
        <v>BUDGET</v>
      </c>
      <c r="M6532" t="str">
        <f t="shared" si="308"/>
        <v>South Indian</v>
      </c>
      <c r="N6532" s="1" t="str" cm="1">
        <f t="array" ref="N6532">_xlfn.IFS(
G6532&lt;=25,"Fast",
G6532&lt;=40,"Medium",
G6532&gt;40,"Slow"
)</f>
        <v>Slow</v>
      </c>
    </row>
    <row r="6533" spans="1:14" x14ac:dyDescent="0.3">
      <c r="A6533" s="1">
        <v>12824</v>
      </c>
      <c r="B6533" s="1" t="s">
        <v>253</v>
      </c>
      <c r="C6533" s="1" t="s">
        <v>115</v>
      </c>
      <c r="D6533" s="1" t="s">
        <v>11165</v>
      </c>
      <c r="E6533" s="1">
        <v>400</v>
      </c>
      <c r="F6533" s="1">
        <v>4.0999999999999996</v>
      </c>
      <c r="G6533" s="1">
        <v>1000</v>
      </c>
      <c r="H6533" s="1" t="s">
        <v>11166</v>
      </c>
      <c r="I6533" s="1" t="s">
        <v>372</v>
      </c>
      <c r="J6533" s="1">
        <v>46</v>
      </c>
      <c r="K6533" s="1" t="str">
        <f t="shared" si="306"/>
        <v>valid</v>
      </c>
      <c r="L6533" s="1" t="str">
        <f t="shared" si="307"/>
        <v>MID</v>
      </c>
      <c r="M6533" t="str">
        <f t="shared" si="308"/>
        <v>Maharashtrian</v>
      </c>
      <c r="N6533" s="1" t="str" cm="1">
        <f t="array" ref="N6533">_xlfn.IFS(
G6533&lt;=25,"Fast",
G6533&lt;=40,"Medium",
G6533&gt;40,"Slow"
)</f>
        <v>Slow</v>
      </c>
    </row>
    <row r="6534" spans="1:14" x14ac:dyDescent="0.3">
      <c r="A6534" s="1">
        <v>13011</v>
      </c>
      <c r="B6534" s="1" t="s">
        <v>634</v>
      </c>
      <c r="C6534" s="1" t="s">
        <v>463</v>
      </c>
      <c r="D6534" s="1" t="s">
        <v>11167</v>
      </c>
      <c r="E6534" s="1">
        <v>250</v>
      </c>
      <c r="F6534" s="1">
        <v>3.7</v>
      </c>
      <c r="G6534" s="1">
        <v>100</v>
      </c>
      <c r="H6534" s="1" t="s">
        <v>218</v>
      </c>
      <c r="I6534" s="1" t="s">
        <v>11168</v>
      </c>
      <c r="J6534" s="1">
        <v>58</v>
      </c>
      <c r="K6534" s="1" t="str">
        <f t="shared" si="306"/>
        <v>valid</v>
      </c>
      <c r="L6534" s="1" t="str">
        <f t="shared" si="307"/>
        <v>BUDGET</v>
      </c>
      <c r="M6534" t="str">
        <f t="shared" si="308"/>
        <v>North Indian</v>
      </c>
      <c r="N6534" s="1" t="str" cm="1">
        <f t="array" ref="N6534">_xlfn.IFS(
G6534&lt;=25,"Fast",
G6534&lt;=40,"Medium",
G6534&gt;40,"Slow"
)</f>
        <v>Slow</v>
      </c>
    </row>
    <row r="6535" spans="1:14" x14ac:dyDescent="0.3">
      <c r="A6535" s="1">
        <v>13135</v>
      </c>
      <c r="B6535" s="1" t="s">
        <v>230</v>
      </c>
      <c r="C6535" s="1" t="s">
        <v>91</v>
      </c>
      <c r="D6535" s="1" t="s">
        <v>11169</v>
      </c>
      <c r="E6535" s="1">
        <v>1300</v>
      </c>
      <c r="F6535" s="1">
        <v>4.4000000000000004</v>
      </c>
      <c r="G6535" s="1">
        <v>50</v>
      </c>
      <c r="H6535" s="1" t="s">
        <v>11170</v>
      </c>
      <c r="I6535" s="1" t="s">
        <v>992</v>
      </c>
      <c r="J6535" s="1">
        <v>48</v>
      </c>
      <c r="K6535" s="1" t="str">
        <f t="shared" si="306"/>
        <v>valid</v>
      </c>
      <c r="L6535" s="1" t="str">
        <f t="shared" si="307"/>
        <v>PREMIUM</v>
      </c>
      <c r="M6535" t="str">
        <f t="shared" si="308"/>
        <v>North Indian</v>
      </c>
      <c r="N6535" s="1" t="str" cm="1">
        <f t="array" ref="N6535">_xlfn.IFS(
G6535&lt;=25,"Fast",
G6535&lt;=40,"Medium",
G6535&gt;40,"Slow"
)</f>
        <v>Slow</v>
      </c>
    </row>
    <row r="6536" spans="1:14" x14ac:dyDescent="0.3">
      <c r="A6536" s="1">
        <v>13188</v>
      </c>
      <c r="B6536" s="1" t="s">
        <v>253</v>
      </c>
      <c r="C6536" s="1" t="s">
        <v>115</v>
      </c>
      <c r="D6536" s="1" t="s">
        <v>11171</v>
      </c>
      <c r="E6536" s="1">
        <v>150</v>
      </c>
      <c r="F6536" s="1">
        <v>5</v>
      </c>
      <c r="G6536" s="1">
        <v>20</v>
      </c>
      <c r="H6536" s="1" t="s">
        <v>3650</v>
      </c>
      <c r="I6536" s="1" t="s">
        <v>11172</v>
      </c>
      <c r="J6536" s="1">
        <v>39</v>
      </c>
      <c r="K6536" s="1" t="str">
        <f t="shared" si="306"/>
        <v>valid</v>
      </c>
      <c r="L6536" s="1" t="str">
        <f t="shared" si="307"/>
        <v>BUDGET</v>
      </c>
      <c r="M6536" t="str">
        <f t="shared" si="308"/>
        <v>Juices</v>
      </c>
      <c r="N6536" s="1" t="str" cm="1">
        <f t="array" ref="N6536">_xlfn.IFS(
G6536&lt;=25,"Fast",
G6536&lt;=40,"Medium",
G6536&gt;40,"Slow"
)</f>
        <v>Fast</v>
      </c>
    </row>
    <row r="6537" spans="1:14" x14ac:dyDescent="0.3">
      <c r="A6537" s="1">
        <v>13459</v>
      </c>
      <c r="B6537" s="1" t="s">
        <v>3565</v>
      </c>
      <c r="C6537" s="1" t="s">
        <v>115</v>
      </c>
      <c r="D6537" s="1" t="s">
        <v>11173</v>
      </c>
      <c r="E6537" s="1">
        <v>400</v>
      </c>
      <c r="F6537" s="1">
        <v>4.2</v>
      </c>
      <c r="G6537" s="1">
        <v>1000</v>
      </c>
      <c r="H6537" s="1" t="s">
        <v>234</v>
      </c>
      <c r="I6537" s="1" t="s">
        <v>3567</v>
      </c>
      <c r="J6537" s="1">
        <v>45</v>
      </c>
      <c r="K6537" s="1" t="str">
        <f t="shared" si="306"/>
        <v>valid</v>
      </c>
      <c r="L6537" s="1" t="str">
        <f t="shared" si="307"/>
        <v>MID</v>
      </c>
      <c r="M6537" t="str">
        <f t="shared" si="308"/>
        <v>North Indian</v>
      </c>
      <c r="N6537" s="1" t="str" cm="1">
        <f t="array" ref="N6537">_xlfn.IFS(
G6537&lt;=25,"Fast",
G6537&lt;=40,"Medium",
G6537&gt;40,"Slow"
)</f>
        <v>Slow</v>
      </c>
    </row>
    <row r="6538" spans="1:14" x14ac:dyDescent="0.3">
      <c r="A6538" s="1">
        <v>13752</v>
      </c>
      <c r="B6538" s="1" t="s">
        <v>188</v>
      </c>
      <c r="C6538" s="1" t="s">
        <v>189</v>
      </c>
      <c r="D6538" s="1" t="s">
        <v>11174</v>
      </c>
      <c r="E6538" s="1">
        <v>350</v>
      </c>
      <c r="F6538" s="1">
        <v>4.5</v>
      </c>
      <c r="G6538" s="1">
        <v>100</v>
      </c>
      <c r="H6538" s="1" t="s">
        <v>11175</v>
      </c>
      <c r="I6538" s="1" t="s">
        <v>11176</v>
      </c>
      <c r="J6538" s="1">
        <v>49</v>
      </c>
      <c r="K6538" s="1" t="str">
        <f t="shared" si="306"/>
        <v>valid</v>
      </c>
      <c r="L6538" s="1" t="str">
        <f t="shared" si="307"/>
        <v>MID</v>
      </c>
      <c r="M6538" t="str">
        <f t="shared" si="308"/>
        <v>North Indian  South Indian  Fast Food</v>
      </c>
      <c r="N6538" s="1" t="str" cm="1">
        <f t="array" ref="N6538">_xlfn.IFS(
G6538&lt;=25,"Fast",
G6538&lt;=40,"Medium",
G6538&gt;40,"Slow"
)</f>
        <v>Slow</v>
      </c>
    </row>
    <row r="6539" spans="1:14" x14ac:dyDescent="0.3">
      <c r="A6539" s="1">
        <v>13798</v>
      </c>
      <c r="B6539" s="1" t="s">
        <v>3003</v>
      </c>
      <c r="C6539" s="1" t="s">
        <v>115</v>
      </c>
      <c r="D6539" s="1" t="s">
        <v>11177</v>
      </c>
      <c r="E6539" s="1">
        <v>200</v>
      </c>
      <c r="F6539" s="1">
        <v>4.5999999999999996</v>
      </c>
      <c r="G6539" s="1">
        <v>50</v>
      </c>
      <c r="H6539" s="1" t="s">
        <v>11178</v>
      </c>
      <c r="I6539" s="1" t="s">
        <v>11179</v>
      </c>
      <c r="J6539" s="1">
        <v>32</v>
      </c>
      <c r="K6539" s="1" t="str">
        <f t="shared" si="306"/>
        <v>valid</v>
      </c>
      <c r="L6539" s="1" t="str">
        <f t="shared" si="307"/>
        <v>BUDGET</v>
      </c>
      <c r="M6539" t="str">
        <f t="shared" si="308"/>
        <v>Maharashtrian</v>
      </c>
      <c r="N6539" s="1" t="str" cm="1">
        <f t="array" ref="N6539">_xlfn.IFS(
G6539&lt;=25,"Fast",
G6539&lt;=40,"Medium",
G6539&gt;40,"Slow"
)</f>
        <v>Slow</v>
      </c>
    </row>
    <row r="6540" spans="1:14" x14ac:dyDescent="0.3">
      <c r="A6540" s="1">
        <v>13818</v>
      </c>
      <c r="B6540" s="1" t="s">
        <v>1186</v>
      </c>
      <c r="C6540" s="1" t="s">
        <v>91</v>
      </c>
      <c r="D6540" s="1" t="s">
        <v>11180</v>
      </c>
      <c r="E6540" s="1">
        <v>600</v>
      </c>
      <c r="F6540" s="1">
        <v>4.0999999999999996</v>
      </c>
      <c r="G6540" s="1">
        <v>500</v>
      </c>
      <c r="H6540" s="1" t="s">
        <v>218</v>
      </c>
      <c r="I6540" s="1" t="s">
        <v>456</v>
      </c>
      <c r="J6540" s="1">
        <v>50</v>
      </c>
      <c r="K6540" s="1" t="str">
        <f t="shared" si="306"/>
        <v>valid</v>
      </c>
      <c r="L6540" s="1" t="str">
        <f t="shared" si="307"/>
        <v>MID</v>
      </c>
      <c r="M6540" t="str">
        <f t="shared" si="308"/>
        <v>North Indian</v>
      </c>
      <c r="N6540" s="1" t="str" cm="1">
        <f t="array" ref="N6540">_xlfn.IFS(
G6540&lt;=25,"Fast",
G6540&lt;=40,"Medium",
G6540&gt;40,"Slow"
)</f>
        <v>Slow</v>
      </c>
    </row>
    <row r="6541" spans="1:14" x14ac:dyDescent="0.3">
      <c r="A6541" s="1">
        <v>13909</v>
      </c>
      <c r="B6541" s="1" t="s">
        <v>256</v>
      </c>
      <c r="C6541" s="1" t="s">
        <v>115</v>
      </c>
      <c r="D6541" s="1" t="s">
        <v>11181</v>
      </c>
      <c r="E6541" s="1">
        <v>300</v>
      </c>
      <c r="F6541" s="1">
        <v>4.4000000000000004</v>
      </c>
      <c r="G6541" s="1">
        <v>500</v>
      </c>
      <c r="H6541" s="1" t="s">
        <v>11182</v>
      </c>
      <c r="I6541" s="1" t="s">
        <v>11183</v>
      </c>
      <c r="J6541" s="1">
        <v>35</v>
      </c>
      <c r="K6541" s="1" t="str">
        <f t="shared" si="306"/>
        <v>valid</v>
      </c>
      <c r="L6541" s="1" t="str">
        <f t="shared" si="307"/>
        <v>BUDGET</v>
      </c>
      <c r="M6541" t="str">
        <f t="shared" si="308"/>
        <v>South Indian</v>
      </c>
      <c r="N6541" s="1" t="str" cm="1">
        <f t="array" ref="N6541">_xlfn.IFS(
G6541&lt;=25,"Fast",
G6541&lt;=40,"Medium",
G6541&gt;40,"Slow"
)</f>
        <v>Slow</v>
      </c>
    </row>
    <row r="6542" spans="1:14" x14ac:dyDescent="0.3">
      <c r="A6542" s="1">
        <v>13955</v>
      </c>
      <c r="B6542" s="1" t="s">
        <v>285</v>
      </c>
      <c r="C6542" s="1" t="s">
        <v>115</v>
      </c>
      <c r="D6542" s="1" t="s">
        <v>11184</v>
      </c>
      <c r="E6542" s="1">
        <v>100</v>
      </c>
      <c r="F6542" s="1">
        <v>4.5999999999999996</v>
      </c>
      <c r="G6542" s="1">
        <v>100</v>
      </c>
      <c r="H6542" s="1" t="s">
        <v>184</v>
      </c>
      <c r="I6542" s="1" t="s">
        <v>11185</v>
      </c>
      <c r="J6542" s="1">
        <v>48</v>
      </c>
      <c r="K6542" s="1" t="str">
        <f t="shared" si="306"/>
        <v>valid</v>
      </c>
      <c r="L6542" s="1" t="str">
        <f t="shared" si="307"/>
        <v>BUDGET</v>
      </c>
      <c r="M6542" t="str">
        <f t="shared" si="308"/>
        <v>Fast Food</v>
      </c>
      <c r="N6542" s="1" t="str" cm="1">
        <f t="array" ref="N6542">_xlfn.IFS(
G6542&lt;=25,"Fast",
G6542&lt;=40,"Medium",
G6542&gt;40,"Slow"
)</f>
        <v>Slow</v>
      </c>
    </row>
    <row r="6543" spans="1:14" x14ac:dyDescent="0.3">
      <c r="A6543" s="1">
        <v>14039</v>
      </c>
      <c r="B6543" s="1" t="s">
        <v>1096</v>
      </c>
      <c r="C6543" s="1" t="s">
        <v>463</v>
      </c>
      <c r="D6543" s="1" t="s">
        <v>11186</v>
      </c>
      <c r="E6543" s="1">
        <v>300</v>
      </c>
      <c r="F6543" s="1">
        <v>4</v>
      </c>
      <c r="G6543" s="1">
        <v>100</v>
      </c>
      <c r="H6543" s="1" t="s">
        <v>2417</v>
      </c>
      <c r="I6543" s="1" t="s">
        <v>679</v>
      </c>
      <c r="J6543" s="1">
        <v>80</v>
      </c>
      <c r="K6543" s="1" t="str">
        <f t="shared" si="306"/>
        <v>valid</v>
      </c>
      <c r="L6543" s="1" t="str">
        <f t="shared" si="307"/>
        <v>BUDGET</v>
      </c>
      <c r="M6543" t="str">
        <f t="shared" si="308"/>
        <v>South Indian</v>
      </c>
      <c r="N6543" s="1" t="str" cm="1">
        <f t="array" ref="N6543">_xlfn.IFS(
G6543&lt;=25,"Fast",
G6543&lt;=40,"Medium",
G6543&gt;40,"Slow"
)</f>
        <v>Slow</v>
      </c>
    </row>
    <row r="6544" spans="1:14" x14ac:dyDescent="0.3">
      <c r="A6544" s="1">
        <v>14058</v>
      </c>
      <c r="B6544" s="1" t="s">
        <v>1002</v>
      </c>
      <c r="C6544" s="1" t="s">
        <v>463</v>
      </c>
      <c r="D6544" s="1" t="s">
        <v>11187</v>
      </c>
      <c r="E6544" s="1">
        <v>150</v>
      </c>
      <c r="F6544" s="1">
        <v>4</v>
      </c>
      <c r="G6544" s="1">
        <v>1000</v>
      </c>
      <c r="H6544" s="1" t="s">
        <v>2417</v>
      </c>
      <c r="I6544" s="1" t="s">
        <v>1002</v>
      </c>
      <c r="J6544" s="1">
        <v>34</v>
      </c>
      <c r="K6544" s="1" t="str">
        <f t="shared" si="306"/>
        <v>valid</v>
      </c>
      <c r="L6544" s="1" t="str">
        <f t="shared" si="307"/>
        <v>BUDGET</v>
      </c>
      <c r="M6544" t="str">
        <f t="shared" si="308"/>
        <v>South Indian</v>
      </c>
      <c r="N6544" s="1" t="str" cm="1">
        <f t="array" ref="N6544">_xlfn.IFS(
G6544&lt;=25,"Fast",
G6544&lt;=40,"Medium",
G6544&gt;40,"Slow"
)</f>
        <v>Slow</v>
      </c>
    </row>
    <row r="6545" spans="1:14" x14ac:dyDescent="0.3">
      <c r="A6545" s="1">
        <v>14084</v>
      </c>
      <c r="B6545" s="1" t="s">
        <v>4343</v>
      </c>
      <c r="C6545" s="1" t="s">
        <v>68</v>
      </c>
      <c r="D6545" s="1" t="s">
        <v>11188</v>
      </c>
      <c r="E6545" s="1">
        <v>100</v>
      </c>
      <c r="F6545" s="1">
        <v>4</v>
      </c>
      <c r="G6545" s="1">
        <v>500</v>
      </c>
      <c r="H6545" s="1" t="s">
        <v>2417</v>
      </c>
      <c r="I6545" s="1" t="s">
        <v>11189</v>
      </c>
      <c r="J6545" s="1">
        <v>47</v>
      </c>
      <c r="K6545" s="1" t="str">
        <f t="shared" si="306"/>
        <v>valid</v>
      </c>
      <c r="L6545" s="1" t="str">
        <f t="shared" si="307"/>
        <v>BUDGET</v>
      </c>
      <c r="M6545" t="str">
        <f t="shared" si="308"/>
        <v>South Indian</v>
      </c>
      <c r="N6545" s="1" t="str" cm="1">
        <f t="array" ref="N6545">_xlfn.IFS(
G6545&lt;=25,"Fast",
G6545&lt;=40,"Medium",
G6545&gt;40,"Slow"
)</f>
        <v>Slow</v>
      </c>
    </row>
    <row r="6546" spans="1:14" x14ac:dyDescent="0.3">
      <c r="A6546" s="1">
        <v>14096</v>
      </c>
      <c r="B6546" s="1" t="s">
        <v>1002</v>
      </c>
      <c r="C6546" s="1" t="s">
        <v>463</v>
      </c>
      <c r="D6546" s="1" t="s">
        <v>11190</v>
      </c>
      <c r="E6546" s="1">
        <v>150</v>
      </c>
      <c r="F6546" s="1">
        <v>4.4000000000000004</v>
      </c>
      <c r="G6546" s="1">
        <v>1000</v>
      </c>
      <c r="H6546" s="1" t="s">
        <v>77</v>
      </c>
      <c r="I6546" s="1" t="s">
        <v>11191</v>
      </c>
      <c r="J6546" s="1">
        <v>31</v>
      </c>
      <c r="K6546" s="1" t="str">
        <f t="shared" si="306"/>
        <v>valid</v>
      </c>
      <c r="L6546" s="1" t="str">
        <f t="shared" si="307"/>
        <v>BUDGET</v>
      </c>
      <c r="M6546" t="str">
        <f t="shared" si="308"/>
        <v>North Indian</v>
      </c>
      <c r="N6546" s="1" t="str" cm="1">
        <f t="array" ref="N6546">_xlfn.IFS(
G6546&lt;=25,"Fast",
G6546&lt;=40,"Medium",
G6546&gt;40,"Slow"
)</f>
        <v>Slow</v>
      </c>
    </row>
    <row r="6547" spans="1:14" x14ac:dyDescent="0.3">
      <c r="A6547" s="1">
        <v>14164</v>
      </c>
      <c r="B6547" s="1" t="s">
        <v>285</v>
      </c>
      <c r="C6547" s="1" t="s">
        <v>115</v>
      </c>
      <c r="D6547" s="1" t="s">
        <v>11192</v>
      </c>
      <c r="E6547" s="1">
        <v>600</v>
      </c>
      <c r="F6547" s="1">
        <v>4.4000000000000004</v>
      </c>
      <c r="G6547" s="1">
        <v>100</v>
      </c>
      <c r="H6547" s="1" t="s">
        <v>1025</v>
      </c>
      <c r="I6547" s="1" t="s">
        <v>2822</v>
      </c>
      <c r="J6547" s="1">
        <v>38</v>
      </c>
      <c r="K6547" s="1" t="str">
        <f t="shared" si="306"/>
        <v>valid</v>
      </c>
      <c r="L6547" s="1" t="str">
        <f t="shared" si="307"/>
        <v>MID</v>
      </c>
      <c r="M6547" t="str">
        <f t="shared" si="308"/>
        <v>Maharashtrian</v>
      </c>
      <c r="N6547" s="1" t="str" cm="1">
        <f t="array" ref="N6547">_xlfn.IFS(
G6547&lt;=25,"Fast",
G6547&lt;=40,"Medium",
G6547&gt;40,"Slow"
)</f>
        <v>Slow</v>
      </c>
    </row>
    <row r="6548" spans="1:14" x14ac:dyDescent="0.3">
      <c r="A6548" s="1">
        <v>14171</v>
      </c>
      <c r="B6548" s="1" t="s">
        <v>677</v>
      </c>
      <c r="C6548" s="1" t="s">
        <v>115</v>
      </c>
      <c r="D6548" s="1" t="s">
        <v>11193</v>
      </c>
      <c r="E6548" s="1">
        <v>200</v>
      </c>
      <c r="F6548" s="1">
        <v>2.9</v>
      </c>
      <c r="G6548" s="1">
        <v>80</v>
      </c>
      <c r="H6548" s="1" t="s">
        <v>391</v>
      </c>
      <c r="I6548" s="1" t="s">
        <v>10439</v>
      </c>
      <c r="J6548" s="1">
        <v>70</v>
      </c>
      <c r="K6548" s="1" t="str">
        <f t="shared" si="306"/>
        <v>valid</v>
      </c>
      <c r="L6548" s="1" t="str">
        <f t="shared" si="307"/>
        <v>BUDGET</v>
      </c>
      <c r="M6548" t="str">
        <f t="shared" si="308"/>
        <v>Ice Cream</v>
      </c>
      <c r="N6548" s="1" t="str" cm="1">
        <f t="array" ref="N6548">_xlfn.IFS(
G6548&lt;=25,"Fast",
G6548&lt;=40,"Medium",
G6548&gt;40,"Slow"
)</f>
        <v>Slow</v>
      </c>
    </row>
    <row r="6549" spans="1:14" x14ac:dyDescent="0.3">
      <c r="A6549" s="1">
        <v>14176</v>
      </c>
      <c r="B6549" s="1" t="s">
        <v>253</v>
      </c>
      <c r="C6549" s="1" t="s">
        <v>115</v>
      </c>
      <c r="D6549" s="1" t="s">
        <v>11194</v>
      </c>
      <c r="E6549" s="1">
        <v>250</v>
      </c>
      <c r="F6549" s="1">
        <v>2.9</v>
      </c>
      <c r="G6549" s="1">
        <v>80</v>
      </c>
      <c r="H6549" s="1" t="s">
        <v>391</v>
      </c>
      <c r="I6549" s="1" t="s">
        <v>256</v>
      </c>
      <c r="J6549" s="1">
        <v>39</v>
      </c>
      <c r="K6549" s="1" t="str">
        <f t="shared" si="306"/>
        <v>valid</v>
      </c>
      <c r="L6549" s="1" t="str">
        <f t="shared" si="307"/>
        <v>BUDGET</v>
      </c>
      <c r="M6549" t="str">
        <f t="shared" si="308"/>
        <v>Ice Cream</v>
      </c>
      <c r="N6549" s="1" t="str" cm="1">
        <f t="array" ref="N6549">_xlfn.IFS(
G6549&lt;=25,"Fast",
G6549&lt;=40,"Medium",
G6549&gt;40,"Slow"
)</f>
        <v>Slow</v>
      </c>
    </row>
    <row r="6550" spans="1:14" x14ac:dyDescent="0.3">
      <c r="A6550" s="1">
        <v>14413</v>
      </c>
      <c r="B6550" s="1" t="s">
        <v>745</v>
      </c>
      <c r="C6550" s="1" t="s">
        <v>383</v>
      </c>
      <c r="D6550" s="1" t="s">
        <v>7803</v>
      </c>
      <c r="E6550" s="1">
        <v>300</v>
      </c>
      <c r="F6550" s="1">
        <v>4.4000000000000004</v>
      </c>
      <c r="G6550" s="1">
        <v>100</v>
      </c>
      <c r="H6550" s="1" t="s">
        <v>7804</v>
      </c>
      <c r="I6550" s="1" t="s">
        <v>11195</v>
      </c>
      <c r="J6550" s="1">
        <v>35</v>
      </c>
      <c r="K6550" s="1" t="str">
        <f t="shared" si="306"/>
        <v>valid</v>
      </c>
      <c r="L6550" s="1" t="str">
        <f t="shared" si="307"/>
        <v>BUDGET</v>
      </c>
      <c r="M6550" t="str">
        <f t="shared" si="308"/>
        <v>Beverages</v>
      </c>
      <c r="N6550" s="1" t="str" cm="1">
        <f t="array" ref="N6550">_xlfn.IFS(
G6550&lt;=25,"Fast",
G6550&lt;=40,"Medium",
G6550&gt;40,"Slow"
)</f>
        <v>Slow</v>
      </c>
    </row>
    <row r="6551" spans="1:14" x14ac:dyDescent="0.3">
      <c r="A6551" s="1">
        <v>14429</v>
      </c>
      <c r="B6551" s="1" t="s">
        <v>3565</v>
      </c>
      <c r="C6551" s="1" t="s">
        <v>115</v>
      </c>
      <c r="D6551" s="1" t="s">
        <v>11196</v>
      </c>
      <c r="E6551" s="1">
        <v>400</v>
      </c>
      <c r="F6551" s="1">
        <v>4</v>
      </c>
      <c r="G6551" s="1">
        <v>500</v>
      </c>
      <c r="H6551" s="1" t="s">
        <v>11197</v>
      </c>
      <c r="I6551" s="1" t="s">
        <v>3567</v>
      </c>
      <c r="J6551" s="1">
        <v>50</v>
      </c>
      <c r="K6551" s="1" t="str">
        <f t="shared" si="306"/>
        <v>valid</v>
      </c>
      <c r="L6551" s="1" t="str">
        <f t="shared" si="307"/>
        <v>MID</v>
      </c>
      <c r="M6551" t="str">
        <f t="shared" si="308"/>
        <v>North Indian</v>
      </c>
      <c r="N6551" s="1" t="str" cm="1">
        <f t="array" ref="N6551">_xlfn.IFS(
G6551&lt;=25,"Fast",
G6551&lt;=40,"Medium",
G6551&gt;40,"Slow"
)</f>
        <v>Slow</v>
      </c>
    </row>
    <row r="6552" spans="1:14" x14ac:dyDescent="0.3">
      <c r="A6552" s="1">
        <v>14439</v>
      </c>
      <c r="B6552" s="1" t="s">
        <v>1023</v>
      </c>
      <c r="C6552" s="1" t="s">
        <v>115</v>
      </c>
      <c r="D6552" s="1" t="s">
        <v>11198</v>
      </c>
      <c r="E6552" s="1">
        <v>500</v>
      </c>
      <c r="F6552" s="1">
        <v>4.3</v>
      </c>
      <c r="G6552" s="1">
        <v>100</v>
      </c>
      <c r="H6552" s="1" t="s">
        <v>234</v>
      </c>
      <c r="I6552" s="1" t="s">
        <v>11199</v>
      </c>
      <c r="J6552" s="1">
        <v>40</v>
      </c>
      <c r="K6552" s="1" t="str">
        <f t="shared" si="306"/>
        <v>valid</v>
      </c>
      <c r="L6552" s="1" t="str">
        <f t="shared" si="307"/>
        <v>MID</v>
      </c>
      <c r="M6552" t="str">
        <f t="shared" si="308"/>
        <v>North Indian</v>
      </c>
      <c r="N6552" s="1" t="str" cm="1">
        <f t="array" ref="N6552">_xlfn.IFS(
G6552&lt;=25,"Fast",
G6552&lt;=40,"Medium",
G6552&gt;40,"Slow"
)</f>
        <v>Slow</v>
      </c>
    </row>
    <row r="6553" spans="1:14" x14ac:dyDescent="0.3">
      <c r="A6553" s="1">
        <v>14451</v>
      </c>
      <c r="B6553" s="1" t="s">
        <v>552</v>
      </c>
      <c r="C6553" s="1" t="s">
        <v>115</v>
      </c>
      <c r="D6553" s="1" t="s">
        <v>11200</v>
      </c>
      <c r="E6553" s="1">
        <v>200</v>
      </c>
      <c r="F6553" s="1">
        <v>4.5</v>
      </c>
      <c r="G6553" s="1">
        <v>20</v>
      </c>
      <c r="H6553" s="1" t="s">
        <v>391</v>
      </c>
      <c r="I6553" s="1" t="s">
        <v>11201</v>
      </c>
      <c r="J6553" s="1">
        <v>65</v>
      </c>
      <c r="K6553" s="1" t="str">
        <f t="shared" si="306"/>
        <v>valid</v>
      </c>
      <c r="L6553" s="1" t="str">
        <f t="shared" si="307"/>
        <v>BUDGET</v>
      </c>
      <c r="M6553" t="str">
        <f t="shared" si="308"/>
        <v>Ice Cream</v>
      </c>
      <c r="N6553" s="1" t="str" cm="1">
        <f t="array" ref="N6553">_xlfn.IFS(
G6553&lt;=25,"Fast",
G6553&lt;=40,"Medium",
G6553&gt;40,"Slow"
)</f>
        <v>Fast</v>
      </c>
    </row>
    <row r="6554" spans="1:14" x14ac:dyDescent="0.3">
      <c r="A6554" s="1">
        <v>14834</v>
      </c>
      <c r="B6554" s="1" t="s">
        <v>1002</v>
      </c>
      <c r="C6554" s="1" t="s">
        <v>463</v>
      </c>
      <c r="D6554" s="1" t="s">
        <v>11202</v>
      </c>
      <c r="E6554" s="1">
        <v>300</v>
      </c>
      <c r="F6554" s="1">
        <v>4</v>
      </c>
      <c r="G6554" s="1">
        <v>500</v>
      </c>
      <c r="H6554" s="1" t="s">
        <v>218</v>
      </c>
      <c r="I6554" s="1" t="s">
        <v>1002</v>
      </c>
      <c r="J6554" s="1">
        <v>39</v>
      </c>
      <c r="K6554" s="1" t="str">
        <f t="shared" si="306"/>
        <v>valid</v>
      </c>
      <c r="L6554" s="1" t="str">
        <f t="shared" si="307"/>
        <v>BUDGET</v>
      </c>
      <c r="M6554" t="str">
        <f t="shared" si="308"/>
        <v>North Indian</v>
      </c>
      <c r="N6554" s="1" t="str" cm="1">
        <f t="array" ref="N6554">_xlfn.IFS(
G6554&lt;=25,"Fast",
G6554&lt;=40,"Medium",
G6554&gt;40,"Slow"
)</f>
        <v>Slow</v>
      </c>
    </row>
    <row r="6555" spans="1:14" x14ac:dyDescent="0.3">
      <c r="A6555" s="1">
        <v>14842</v>
      </c>
      <c r="B6555" s="1" t="s">
        <v>182</v>
      </c>
      <c r="C6555" s="1" t="s">
        <v>11</v>
      </c>
      <c r="D6555" s="1" t="s">
        <v>11203</v>
      </c>
      <c r="E6555" s="1">
        <v>500</v>
      </c>
      <c r="F6555" s="1">
        <v>4.2</v>
      </c>
      <c r="G6555" s="1">
        <v>20</v>
      </c>
      <c r="H6555" s="1" t="s">
        <v>636</v>
      </c>
      <c r="I6555" s="1" t="s">
        <v>5048</v>
      </c>
      <c r="J6555" s="1">
        <v>46</v>
      </c>
      <c r="K6555" s="1" t="str">
        <f t="shared" si="306"/>
        <v>valid</v>
      </c>
      <c r="L6555" s="1" t="str">
        <f t="shared" si="307"/>
        <v>MID</v>
      </c>
      <c r="M6555" t="str">
        <f t="shared" si="308"/>
        <v>Mexican</v>
      </c>
      <c r="N6555" s="1" t="str" cm="1">
        <f t="array" ref="N6555">_xlfn.IFS(
G6555&lt;=25,"Fast",
G6555&lt;=40,"Medium",
G6555&gt;40,"Slow"
)</f>
        <v>Fast</v>
      </c>
    </row>
    <row r="6556" spans="1:14" x14ac:dyDescent="0.3">
      <c r="A6556" s="1">
        <v>14881</v>
      </c>
      <c r="B6556" s="1" t="s">
        <v>11204</v>
      </c>
      <c r="C6556" s="1" t="s">
        <v>115</v>
      </c>
      <c r="D6556" s="1" t="s">
        <v>11205</v>
      </c>
      <c r="E6556" s="1">
        <v>500</v>
      </c>
      <c r="F6556" s="1">
        <v>4.3</v>
      </c>
      <c r="G6556" s="1">
        <v>100</v>
      </c>
      <c r="H6556" s="1" t="s">
        <v>131</v>
      </c>
      <c r="I6556" s="1" t="s">
        <v>11206</v>
      </c>
      <c r="J6556" s="1">
        <v>35</v>
      </c>
      <c r="K6556" s="1" t="str">
        <f t="shared" si="306"/>
        <v>valid</v>
      </c>
      <c r="L6556" s="1" t="str">
        <f t="shared" si="307"/>
        <v>MID</v>
      </c>
      <c r="M6556" t="str">
        <f t="shared" si="308"/>
        <v>North Indian</v>
      </c>
      <c r="N6556" s="1" t="str" cm="1">
        <f t="array" ref="N6556">_xlfn.IFS(
G6556&lt;=25,"Fast",
G6556&lt;=40,"Medium",
G6556&gt;40,"Slow"
)</f>
        <v>Slow</v>
      </c>
    </row>
    <row r="6557" spans="1:14" x14ac:dyDescent="0.3">
      <c r="A6557" s="1">
        <v>14903</v>
      </c>
      <c r="B6557" s="1" t="s">
        <v>430</v>
      </c>
      <c r="C6557" s="1" t="s">
        <v>68</v>
      </c>
      <c r="D6557" s="1" t="s">
        <v>11207</v>
      </c>
      <c r="E6557" s="1">
        <v>150</v>
      </c>
      <c r="F6557" s="1">
        <v>3.7</v>
      </c>
      <c r="G6557" s="1">
        <v>100</v>
      </c>
      <c r="H6557" s="1" t="s">
        <v>2417</v>
      </c>
      <c r="I6557" s="1" t="s">
        <v>11208</v>
      </c>
      <c r="J6557" s="1">
        <v>34</v>
      </c>
      <c r="K6557" s="1" t="str">
        <f t="shared" si="306"/>
        <v>valid</v>
      </c>
      <c r="L6557" s="1" t="str">
        <f t="shared" si="307"/>
        <v>BUDGET</v>
      </c>
      <c r="M6557" t="str">
        <f t="shared" si="308"/>
        <v>South Indian</v>
      </c>
      <c r="N6557" s="1" t="str" cm="1">
        <f t="array" ref="N6557">_xlfn.IFS(
G6557&lt;=25,"Fast",
G6557&lt;=40,"Medium",
G6557&gt;40,"Slow"
)</f>
        <v>Slow</v>
      </c>
    </row>
    <row r="6558" spans="1:14" x14ac:dyDescent="0.3">
      <c r="A6558" s="1">
        <v>14912</v>
      </c>
      <c r="B6558" s="1" t="s">
        <v>1002</v>
      </c>
      <c r="C6558" s="1" t="s">
        <v>463</v>
      </c>
      <c r="D6558" s="1" t="s">
        <v>11209</v>
      </c>
      <c r="E6558" s="1">
        <v>500</v>
      </c>
      <c r="F6558" s="1">
        <v>4.3</v>
      </c>
      <c r="G6558" s="1">
        <v>1000</v>
      </c>
      <c r="H6558" s="1" t="s">
        <v>11210</v>
      </c>
      <c r="I6558" s="1" t="s">
        <v>1002</v>
      </c>
      <c r="J6558" s="1">
        <v>36</v>
      </c>
      <c r="K6558" s="1" t="str">
        <f t="shared" si="306"/>
        <v>valid</v>
      </c>
      <c r="L6558" s="1" t="str">
        <f t="shared" si="307"/>
        <v>MID</v>
      </c>
      <c r="M6558" t="str">
        <f t="shared" si="308"/>
        <v>Chaat</v>
      </c>
      <c r="N6558" s="1" t="str" cm="1">
        <f t="array" ref="N6558">_xlfn.IFS(
G6558&lt;=25,"Fast",
G6558&lt;=40,"Medium",
G6558&gt;40,"Slow"
)</f>
        <v>Slow</v>
      </c>
    </row>
    <row r="6559" spans="1:14" x14ac:dyDescent="0.3">
      <c r="A6559" s="1">
        <v>14936</v>
      </c>
      <c r="B6559" s="1" t="s">
        <v>1002</v>
      </c>
      <c r="C6559" s="1" t="s">
        <v>463</v>
      </c>
      <c r="D6559" s="1" t="s">
        <v>11211</v>
      </c>
      <c r="E6559" s="1">
        <v>250</v>
      </c>
      <c r="F6559" s="1">
        <v>3.5</v>
      </c>
      <c r="G6559" s="1">
        <v>100</v>
      </c>
      <c r="H6559" s="1" t="s">
        <v>1395</v>
      </c>
      <c r="I6559" s="1" t="s">
        <v>1002</v>
      </c>
      <c r="J6559" s="1">
        <v>39</v>
      </c>
      <c r="K6559" s="1" t="str">
        <f t="shared" si="306"/>
        <v>valid</v>
      </c>
      <c r="L6559" s="1" t="str">
        <f t="shared" si="307"/>
        <v>BUDGET</v>
      </c>
      <c r="M6559" t="str">
        <f t="shared" si="308"/>
        <v>Beverages</v>
      </c>
      <c r="N6559" s="1" t="str" cm="1">
        <f t="array" ref="N6559">_xlfn.IFS(
G6559&lt;=25,"Fast",
G6559&lt;=40,"Medium",
G6559&gt;40,"Slow"
)</f>
        <v>Slow</v>
      </c>
    </row>
    <row r="6560" spans="1:14" x14ac:dyDescent="0.3">
      <c r="A6560" s="1">
        <v>15033</v>
      </c>
      <c r="B6560" s="1" t="s">
        <v>4550</v>
      </c>
      <c r="C6560" s="1" t="s">
        <v>189</v>
      </c>
      <c r="D6560" s="1" t="s">
        <v>11212</v>
      </c>
      <c r="E6560" s="1">
        <v>200</v>
      </c>
      <c r="F6560" s="1">
        <v>4.2</v>
      </c>
      <c r="G6560" s="1">
        <v>50</v>
      </c>
      <c r="H6560" s="1" t="s">
        <v>11213</v>
      </c>
      <c r="I6560" s="1" t="s">
        <v>11214</v>
      </c>
      <c r="J6560" s="1">
        <v>42</v>
      </c>
      <c r="K6560" s="1" t="str">
        <f t="shared" si="306"/>
        <v>valid</v>
      </c>
      <c r="L6560" s="1" t="str">
        <f t="shared" si="307"/>
        <v>BUDGET</v>
      </c>
      <c r="M6560" t="str">
        <f t="shared" si="308"/>
        <v>Snacks  Chinese</v>
      </c>
      <c r="N6560" s="1" t="str" cm="1">
        <f t="array" ref="N6560">_xlfn.IFS(
G6560&lt;=25,"Fast",
G6560&lt;=40,"Medium",
G6560&gt;40,"Slow"
)</f>
        <v>Slow</v>
      </c>
    </row>
    <row r="6561" spans="1:14" x14ac:dyDescent="0.3">
      <c r="A6561" s="1">
        <v>15034</v>
      </c>
      <c r="B6561" s="1" t="s">
        <v>5931</v>
      </c>
      <c r="C6561" s="1" t="s">
        <v>11</v>
      </c>
      <c r="D6561" s="1" t="s">
        <v>11215</v>
      </c>
      <c r="E6561" s="1">
        <v>600</v>
      </c>
      <c r="F6561" s="1">
        <v>4.2</v>
      </c>
      <c r="G6561" s="1">
        <v>500</v>
      </c>
      <c r="H6561" s="1" t="s">
        <v>218</v>
      </c>
      <c r="I6561" s="1" t="s">
        <v>5933</v>
      </c>
      <c r="J6561" s="1">
        <v>45</v>
      </c>
      <c r="K6561" s="1" t="str">
        <f t="shared" si="306"/>
        <v>valid</v>
      </c>
      <c r="L6561" s="1" t="str">
        <f t="shared" si="307"/>
        <v>MID</v>
      </c>
      <c r="M6561" t="str">
        <f t="shared" si="308"/>
        <v>North Indian</v>
      </c>
      <c r="N6561" s="1" t="str" cm="1">
        <f t="array" ref="N6561">_xlfn.IFS(
G6561&lt;=25,"Fast",
G6561&lt;=40,"Medium",
G6561&gt;40,"Slow"
)</f>
        <v>Slow</v>
      </c>
    </row>
    <row r="6562" spans="1:14" x14ac:dyDescent="0.3">
      <c r="A6562" s="1">
        <v>15217</v>
      </c>
      <c r="B6562" s="1" t="s">
        <v>891</v>
      </c>
      <c r="C6562" s="1" t="s">
        <v>463</v>
      </c>
      <c r="D6562" s="1" t="s">
        <v>11216</v>
      </c>
      <c r="E6562" s="1">
        <v>300</v>
      </c>
      <c r="F6562" s="1">
        <v>2.9</v>
      </c>
      <c r="G6562" s="1">
        <v>80</v>
      </c>
      <c r="H6562" s="1" t="s">
        <v>11217</v>
      </c>
      <c r="I6562" s="1" t="s">
        <v>11218</v>
      </c>
      <c r="J6562" s="1">
        <v>54</v>
      </c>
      <c r="K6562" s="1" t="str">
        <f t="shared" si="306"/>
        <v>valid</v>
      </c>
      <c r="L6562" s="1" t="str">
        <f t="shared" si="307"/>
        <v>BUDGET</v>
      </c>
      <c r="M6562" t="str">
        <f t="shared" si="308"/>
        <v>South Indian</v>
      </c>
      <c r="N6562" s="1" t="str" cm="1">
        <f t="array" ref="N6562">_xlfn.IFS(
G6562&lt;=25,"Fast",
G6562&lt;=40,"Medium",
G6562&gt;40,"Slow"
)</f>
        <v>Slow</v>
      </c>
    </row>
    <row r="6563" spans="1:14" x14ac:dyDescent="0.3">
      <c r="A6563" s="1">
        <v>15274</v>
      </c>
      <c r="B6563" s="1" t="s">
        <v>311</v>
      </c>
      <c r="C6563" s="1" t="s">
        <v>189</v>
      </c>
      <c r="D6563" s="1" t="s">
        <v>11219</v>
      </c>
      <c r="E6563" s="1">
        <v>150</v>
      </c>
      <c r="F6563" s="1">
        <v>4.4000000000000004</v>
      </c>
      <c r="G6563" s="1">
        <v>20</v>
      </c>
      <c r="H6563" s="1" t="s">
        <v>11220</v>
      </c>
      <c r="I6563" s="1" t="s">
        <v>11221</v>
      </c>
      <c r="J6563" s="1">
        <v>49</v>
      </c>
      <c r="K6563" s="1" t="str">
        <f t="shared" si="306"/>
        <v>valid</v>
      </c>
      <c r="L6563" s="1" t="str">
        <f t="shared" si="307"/>
        <v>BUDGET</v>
      </c>
      <c r="M6563" t="str">
        <f t="shared" si="308"/>
        <v>Chinese  South Indian  Fast Food</v>
      </c>
      <c r="N6563" s="1" t="str" cm="1">
        <f t="array" ref="N6563">_xlfn.IFS(
G6563&lt;=25,"Fast",
G6563&lt;=40,"Medium",
G6563&gt;40,"Slow"
)</f>
        <v>Fast</v>
      </c>
    </row>
    <row r="6564" spans="1:14" x14ac:dyDescent="0.3">
      <c r="A6564" s="1">
        <v>15400</v>
      </c>
      <c r="B6564" s="1" t="s">
        <v>21</v>
      </c>
      <c r="C6564" s="1" t="s">
        <v>11</v>
      </c>
      <c r="D6564" s="1" t="s">
        <v>11222</v>
      </c>
      <c r="E6564" s="1">
        <v>250</v>
      </c>
      <c r="F6564" s="1">
        <v>4.4000000000000004</v>
      </c>
      <c r="G6564" s="1">
        <v>100</v>
      </c>
      <c r="H6564" s="1" t="s">
        <v>131</v>
      </c>
      <c r="I6564" s="1" t="s">
        <v>1149</v>
      </c>
      <c r="J6564" s="1">
        <v>53</v>
      </c>
      <c r="K6564" s="1" t="str">
        <f t="shared" si="306"/>
        <v>valid</v>
      </c>
      <c r="L6564" s="1" t="str">
        <f t="shared" si="307"/>
        <v>BUDGET</v>
      </c>
      <c r="M6564" t="str">
        <f t="shared" si="308"/>
        <v>North Indian</v>
      </c>
      <c r="N6564" s="1" t="str" cm="1">
        <f t="array" ref="N6564">_xlfn.IFS(
G6564&lt;=25,"Fast",
G6564&lt;=40,"Medium",
G6564&gt;40,"Slow"
)</f>
        <v>Slow</v>
      </c>
    </row>
    <row r="6565" spans="1:14" x14ac:dyDescent="0.3">
      <c r="A6565" s="1">
        <v>15419</v>
      </c>
      <c r="B6565" s="1" t="s">
        <v>446</v>
      </c>
      <c r="C6565" s="1" t="s">
        <v>189</v>
      </c>
      <c r="D6565" s="1" t="s">
        <v>11223</v>
      </c>
      <c r="E6565" s="1">
        <v>700</v>
      </c>
      <c r="F6565" s="1">
        <v>2.9</v>
      </c>
      <c r="G6565" s="1">
        <v>80</v>
      </c>
      <c r="H6565" s="1" t="s">
        <v>11224</v>
      </c>
      <c r="I6565" s="1" t="s">
        <v>11225</v>
      </c>
      <c r="J6565" s="1">
        <v>63</v>
      </c>
      <c r="K6565" s="1" t="str">
        <f t="shared" si="306"/>
        <v>valid</v>
      </c>
      <c r="L6565" s="1" t="str">
        <f t="shared" si="307"/>
        <v>PREMIUM</v>
      </c>
      <c r="M6565" t="str">
        <f t="shared" si="308"/>
        <v>Italian  Thai  Continental</v>
      </c>
      <c r="N6565" s="1" t="str" cm="1">
        <f t="array" ref="N6565">_xlfn.IFS(
G6565&lt;=25,"Fast",
G6565&lt;=40,"Medium",
G6565&gt;40,"Slow"
)</f>
        <v>Slow</v>
      </c>
    </row>
    <row r="6566" spans="1:14" x14ac:dyDescent="0.3">
      <c r="A6566" s="1">
        <v>15531</v>
      </c>
      <c r="B6566" s="1" t="s">
        <v>151</v>
      </c>
      <c r="C6566" s="1" t="s">
        <v>68</v>
      </c>
      <c r="D6566" s="1" t="s">
        <v>11226</v>
      </c>
      <c r="E6566" s="1">
        <v>250</v>
      </c>
      <c r="F6566" s="1">
        <v>4.3</v>
      </c>
      <c r="G6566" s="1">
        <v>500</v>
      </c>
      <c r="H6566" s="1" t="s">
        <v>2417</v>
      </c>
      <c r="I6566" s="1" t="s">
        <v>11227</v>
      </c>
      <c r="J6566" s="1">
        <v>33</v>
      </c>
      <c r="K6566" s="1" t="str">
        <f t="shared" si="306"/>
        <v>valid</v>
      </c>
      <c r="L6566" s="1" t="str">
        <f t="shared" si="307"/>
        <v>BUDGET</v>
      </c>
      <c r="M6566" t="str">
        <f t="shared" si="308"/>
        <v>South Indian</v>
      </c>
      <c r="N6566" s="1" t="str" cm="1">
        <f t="array" ref="N6566">_xlfn.IFS(
G6566&lt;=25,"Fast",
G6566&lt;=40,"Medium",
G6566&gt;40,"Slow"
)</f>
        <v>Slow</v>
      </c>
    </row>
    <row r="6567" spans="1:14" x14ac:dyDescent="0.3">
      <c r="A6567" s="1">
        <v>15586</v>
      </c>
      <c r="B6567" s="1" t="s">
        <v>532</v>
      </c>
      <c r="C6567" s="1" t="s">
        <v>463</v>
      </c>
      <c r="D6567" s="1" t="s">
        <v>11228</v>
      </c>
      <c r="E6567" s="1">
        <v>400</v>
      </c>
      <c r="F6567" s="1">
        <v>4.3</v>
      </c>
      <c r="G6567" s="1">
        <v>20</v>
      </c>
      <c r="H6567" s="1" t="s">
        <v>11229</v>
      </c>
      <c r="I6567" s="1" t="s">
        <v>540</v>
      </c>
      <c r="J6567" s="1">
        <v>50</v>
      </c>
      <c r="K6567" s="1" t="str">
        <f t="shared" si="306"/>
        <v>valid</v>
      </c>
      <c r="L6567" s="1" t="str">
        <f t="shared" si="307"/>
        <v>MID</v>
      </c>
      <c r="M6567" t="str">
        <f t="shared" si="308"/>
        <v>North Indian</v>
      </c>
      <c r="N6567" s="1" t="str" cm="1">
        <f t="array" ref="N6567">_xlfn.IFS(
G6567&lt;=25,"Fast",
G6567&lt;=40,"Medium",
G6567&gt;40,"Slow"
)</f>
        <v>Fast</v>
      </c>
    </row>
    <row r="6568" spans="1:14" x14ac:dyDescent="0.3">
      <c r="A6568" s="1">
        <v>15905</v>
      </c>
      <c r="B6568" s="1" t="s">
        <v>1702</v>
      </c>
      <c r="C6568" s="1" t="s">
        <v>11</v>
      </c>
      <c r="D6568" s="1" t="s">
        <v>11230</v>
      </c>
      <c r="E6568" s="1">
        <v>200</v>
      </c>
      <c r="F6568" s="1">
        <v>4.5999999999999996</v>
      </c>
      <c r="G6568" s="1">
        <v>500</v>
      </c>
      <c r="H6568" s="1" t="s">
        <v>11231</v>
      </c>
      <c r="I6568" s="1" t="s">
        <v>160</v>
      </c>
      <c r="J6568" s="1">
        <v>39</v>
      </c>
      <c r="K6568" s="1" t="str">
        <f t="shared" si="306"/>
        <v>valid</v>
      </c>
      <c r="L6568" s="1" t="str">
        <f t="shared" si="307"/>
        <v>BUDGET</v>
      </c>
      <c r="M6568" t="str">
        <f t="shared" si="308"/>
        <v>Sweets</v>
      </c>
      <c r="N6568" s="1" t="str" cm="1">
        <f t="array" ref="N6568">_xlfn.IFS(
G6568&lt;=25,"Fast",
G6568&lt;=40,"Medium",
G6568&gt;40,"Slow"
)</f>
        <v>Slow</v>
      </c>
    </row>
    <row r="6569" spans="1:14" x14ac:dyDescent="0.3">
      <c r="A6569" s="1">
        <v>16128</v>
      </c>
      <c r="B6569" s="1" t="s">
        <v>253</v>
      </c>
      <c r="C6569" s="1" t="s">
        <v>115</v>
      </c>
      <c r="D6569" s="1" t="s">
        <v>1216</v>
      </c>
      <c r="E6569" s="1">
        <v>300</v>
      </c>
      <c r="F6569" s="1">
        <v>4.2</v>
      </c>
      <c r="G6569" s="1">
        <v>100</v>
      </c>
      <c r="H6569" s="1" t="s">
        <v>11232</v>
      </c>
      <c r="I6569" s="1" t="s">
        <v>372</v>
      </c>
      <c r="J6569" s="1">
        <v>37</v>
      </c>
      <c r="K6569" s="1" t="str">
        <f t="shared" si="306"/>
        <v>valid</v>
      </c>
      <c r="L6569" s="1" t="str">
        <f t="shared" si="307"/>
        <v>BUDGET</v>
      </c>
      <c r="M6569" t="str">
        <f t="shared" si="308"/>
        <v>North Indian</v>
      </c>
      <c r="N6569" s="1" t="str" cm="1">
        <f t="array" ref="N6569">_xlfn.IFS(
G6569&lt;=25,"Fast",
G6569&lt;=40,"Medium",
G6569&gt;40,"Slow"
)</f>
        <v>Slow</v>
      </c>
    </row>
    <row r="6570" spans="1:14" x14ac:dyDescent="0.3">
      <c r="A6570" s="1">
        <v>16158</v>
      </c>
      <c r="B6570" s="1" t="s">
        <v>288</v>
      </c>
      <c r="C6570" s="1" t="s">
        <v>68</v>
      </c>
      <c r="D6570" s="1" t="s">
        <v>2217</v>
      </c>
      <c r="E6570" s="1">
        <v>150</v>
      </c>
      <c r="F6570" s="1">
        <v>3.8</v>
      </c>
      <c r="G6570" s="1">
        <v>1000</v>
      </c>
      <c r="H6570" s="1" t="s">
        <v>2417</v>
      </c>
      <c r="I6570" s="1" t="s">
        <v>11039</v>
      </c>
      <c r="J6570" s="1">
        <v>32</v>
      </c>
      <c r="K6570" s="1" t="str">
        <f t="shared" si="306"/>
        <v>valid</v>
      </c>
      <c r="L6570" s="1" t="str">
        <f t="shared" si="307"/>
        <v>BUDGET</v>
      </c>
      <c r="M6570" t="str">
        <f t="shared" si="308"/>
        <v>South Indian</v>
      </c>
      <c r="N6570" s="1" t="str" cm="1">
        <f t="array" ref="N6570">_xlfn.IFS(
G6570&lt;=25,"Fast",
G6570&lt;=40,"Medium",
G6570&gt;40,"Slow"
)</f>
        <v>Slow</v>
      </c>
    </row>
    <row r="6571" spans="1:14" x14ac:dyDescent="0.3">
      <c r="A6571" s="1">
        <v>16326</v>
      </c>
      <c r="B6571" s="1" t="s">
        <v>216</v>
      </c>
      <c r="C6571" s="1" t="s">
        <v>189</v>
      </c>
      <c r="D6571" s="1" t="s">
        <v>11233</v>
      </c>
      <c r="E6571" s="1">
        <v>120</v>
      </c>
      <c r="F6571" s="1">
        <v>4</v>
      </c>
      <c r="G6571" s="1">
        <v>20</v>
      </c>
      <c r="H6571" s="1" t="s">
        <v>2417</v>
      </c>
      <c r="I6571" s="1" t="s">
        <v>11234</v>
      </c>
      <c r="J6571" s="1">
        <v>83</v>
      </c>
      <c r="K6571" s="1" t="str">
        <f t="shared" si="306"/>
        <v>valid</v>
      </c>
      <c r="L6571" s="1" t="str">
        <f t="shared" si="307"/>
        <v>BUDGET</v>
      </c>
      <c r="M6571" t="str">
        <f t="shared" si="308"/>
        <v>South Indian</v>
      </c>
      <c r="N6571" s="1" t="str" cm="1">
        <f t="array" ref="N6571">_xlfn.IFS(
G6571&lt;=25,"Fast",
G6571&lt;=40,"Medium",
G6571&gt;40,"Slow"
)</f>
        <v>Fast</v>
      </c>
    </row>
    <row r="6572" spans="1:14" x14ac:dyDescent="0.3">
      <c r="A6572" s="1">
        <v>16469</v>
      </c>
      <c r="B6572" s="1" t="s">
        <v>541</v>
      </c>
      <c r="C6572" s="1" t="s">
        <v>463</v>
      </c>
      <c r="D6572" s="1" t="s">
        <v>11235</v>
      </c>
      <c r="E6572" s="1">
        <v>500</v>
      </c>
      <c r="F6572" s="1">
        <v>4.5</v>
      </c>
      <c r="G6572" s="1">
        <v>100</v>
      </c>
      <c r="H6572" s="1" t="s">
        <v>11236</v>
      </c>
      <c r="I6572" s="1" t="s">
        <v>541</v>
      </c>
      <c r="J6572" s="1">
        <v>53</v>
      </c>
      <c r="K6572" s="1" t="str">
        <f t="shared" si="306"/>
        <v>valid</v>
      </c>
      <c r="L6572" s="1" t="str">
        <f t="shared" si="307"/>
        <v>MID</v>
      </c>
      <c r="M6572" t="str">
        <f t="shared" si="308"/>
        <v>Chinese</v>
      </c>
      <c r="N6572" s="1" t="str" cm="1">
        <f t="array" ref="N6572">_xlfn.IFS(
G6572&lt;=25,"Fast",
G6572&lt;=40,"Medium",
G6572&gt;40,"Slow"
)</f>
        <v>Slow</v>
      </c>
    </row>
    <row r="6573" spans="1:14" x14ac:dyDescent="0.3">
      <c r="A6573" s="1">
        <v>16543</v>
      </c>
      <c r="B6573" s="1" t="s">
        <v>1075</v>
      </c>
      <c r="C6573" s="1" t="s">
        <v>463</v>
      </c>
      <c r="D6573" s="1" t="s">
        <v>11163</v>
      </c>
      <c r="E6573" s="1">
        <v>300</v>
      </c>
      <c r="F6573" s="1">
        <v>4.3</v>
      </c>
      <c r="G6573" s="1">
        <v>1000</v>
      </c>
      <c r="H6573" s="1" t="s">
        <v>11164</v>
      </c>
      <c r="I6573" s="1" t="s">
        <v>1076</v>
      </c>
      <c r="J6573" s="1">
        <v>35</v>
      </c>
      <c r="K6573" s="1" t="str">
        <f t="shared" si="306"/>
        <v>valid</v>
      </c>
      <c r="L6573" s="1" t="str">
        <f t="shared" si="307"/>
        <v>BUDGET</v>
      </c>
      <c r="M6573" t="str">
        <f t="shared" si="308"/>
        <v>South Indian</v>
      </c>
      <c r="N6573" s="1" t="str" cm="1">
        <f t="array" ref="N6573">_xlfn.IFS(
G6573&lt;=25,"Fast",
G6573&lt;=40,"Medium",
G6573&gt;40,"Slow"
)</f>
        <v>Slow</v>
      </c>
    </row>
    <row r="6574" spans="1:14" x14ac:dyDescent="0.3">
      <c r="A6574" s="1">
        <v>16941</v>
      </c>
      <c r="B6574" s="1" t="s">
        <v>1354</v>
      </c>
      <c r="C6574" s="1" t="s">
        <v>11</v>
      </c>
      <c r="D6574" s="1" t="s">
        <v>11237</v>
      </c>
      <c r="E6574" s="1">
        <v>200</v>
      </c>
      <c r="F6574" s="1">
        <v>3.8</v>
      </c>
      <c r="G6574" s="1">
        <v>100</v>
      </c>
      <c r="H6574" s="1" t="s">
        <v>11238</v>
      </c>
      <c r="I6574" s="1" t="s">
        <v>11239</v>
      </c>
      <c r="J6574" s="1">
        <v>50</v>
      </c>
      <c r="K6574" s="1" t="str">
        <f t="shared" si="306"/>
        <v>valid</v>
      </c>
      <c r="L6574" s="1" t="str">
        <f t="shared" si="307"/>
        <v>BUDGET</v>
      </c>
      <c r="M6574" t="str">
        <f t="shared" si="308"/>
        <v>South Indian</v>
      </c>
      <c r="N6574" s="1" t="str" cm="1">
        <f t="array" ref="N6574">_xlfn.IFS(
G6574&lt;=25,"Fast",
G6574&lt;=40,"Medium",
G6574&gt;40,"Slow"
)</f>
        <v>Slow</v>
      </c>
    </row>
    <row r="6575" spans="1:14" x14ac:dyDescent="0.3">
      <c r="A6575" s="1">
        <v>17069</v>
      </c>
      <c r="B6575" s="1" t="s">
        <v>2332</v>
      </c>
      <c r="C6575" s="1" t="s">
        <v>463</v>
      </c>
      <c r="D6575" s="1" t="s">
        <v>11240</v>
      </c>
      <c r="E6575" s="1">
        <v>250</v>
      </c>
      <c r="F6575" s="1">
        <v>4</v>
      </c>
      <c r="G6575" s="1">
        <v>100</v>
      </c>
      <c r="H6575" s="1" t="s">
        <v>218</v>
      </c>
      <c r="I6575" s="1" t="s">
        <v>11241</v>
      </c>
      <c r="J6575" s="1">
        <v>35</v>
      </c>
      <c r="K6575" s="1" t="str">
        <f t="shared" si="306"/>
        <v>valid</v>
      </c>
      <c r="L6575" s="1" t="str">
        <f t="shared" si="307"/>
        <v>BUDGET</v>
      </c>
      <c r="M6575" t="str">
        <f t="shared" si="308"/>
        <v>North Indian</v>
      </c>
      <c r="N6575" s="1" t="str" cm="1">
        <f t="array" ref="N6575">_xlfn.IFS(
G6575&lt;=25,"Fast",
G6575&lt;=40,"Medium",
G6575&gt;40,"Slow"
)</f>
        <v>Slow</v>
      </c>
    </row>
    <row r="6576" spans="1:14" x14ac:dyDescent="0.3">
      <c r="A6576" s="1">
        <v>17077</v>
      </c>
      <c r="B6576" s="1" t="s">
        <v>63</v>
      </c>
      <c r="C6576" s="1" t="s">
        <v>11</v>
      </c>
      <c r="D6576" s="1" t="s">
        <v>11242</v>
      </c>
      <c r="E6576" s="1">
        <v>250</v>
      </c>
      <c r="F6576" s="1">
        <v>4.3</v>
      </c>
      <c r="G6576" s="1">
        <v>500</v>
      </c>
      <c r="H6576" s="1" t="s">
        <v>4432</v>
      </c>
      <c r="I6576" s="1" t="s">
        <v>34</v>
      </c>
      <c r="J6576" s="1">
        <v>47</v>
      </c>
      <c r="K6576" s="1" t="str">
        <f t="shared" si="306"/>
        <v>valid</v>
      </c>
      <c r="L6576" s="1" t="str">
        <f t="shared" si="307"/>
        <v>BUDGET</v>
      </c>
      <c r="M6576" t="str">
        <f t="shared" si="308"/>
        <v>South Indian</v>
      </c>
      <c r="N6576" s="1" t="str" cm="1">
        <f t="array" ref="N6576">_xlfn.IFS(
G6576&lt;=25,"Fast",
G6576&lt;=40,"Medium",
G6576&gt;40,"Slow"
)</f>
        <v>Slow</v>
      </c>
    </row>
    <row r="6577" spans="1:14" x14ac:dyDescent="0.3">
      <c r="A6577" s="1">
        <v>17368</v>
      </c>
      <c r="B6577" s="1" t="s">
        <v>734</v>
      </c>
      <c r="C6577" s="1" t="s">
        <v>463</v>
      </c>
      <c r="D6577" s="1" t="s">
        <v>11243</v>
      </c>
      <c r="E6577" s="1">
        <v>150</v>
      </c>
      <c r="F6577" s="1">
        <v>4.4000000000000004</v>
      </c>
      <c r="G6577" s="1">
        <v>100</v>
      </c>
      <c r="H6577" s="1" t="s">
        <v>11244</v>
      </c>
      <c r="I6577" s="1" t="s">
        <v>1227</v>
      </c>
      <c r="J6577" s="1">
        <v>58</v>
      </c>
      <c r="K6577" s="1" t="str">
        <f t="shared" si="306"/>
        <v>valid</v>
      </c>
      <c r="L6577" s="1" t="str">
        <f t="shared" si="307"/>
        <v>BUDGET</v>
      </c>
      <c r="M6577" t="str">
        <f t="shared" si="308"/>
        <v>Chaat</v>
      </c>
      <c r="N6577" s="1" t="str" cm="1">
        <f t="array" ref="N6577">_xlfn.IFS(
G6577&lt;=25,"Fast",
G6577&lt;=40,"Medium",
G6577&gt;40,"Slow"
)</f>
        <v>Slow</v>
      </c>
    </row>
    <row r="6578" spans="1:14" x14ac:dyDescent="0.3">
      <c r="A6578" s="1">
        <v>17446</v>
      </c>
      <c r="B6578" s="1" t="s">
        <v>738</v>
      </c>
      <c r="C6578" s="1" t="s">
        <v>463</v>
      </c>
      <c r="D6578" s="1" t="s">
        <v>11245</v>
      </c>
      <c r="E6578" s="1">
        <v>200</v>
      </c>
      <c r="F6578" s="1">
        <v>4.5999999999999996</v>
      </c>
      <c r="G6578" s="1">
        <v>500</v>
      </c>
      <c r="H6578" s="1" t="s">
        <v>11246</v>
      </c>
      <c r="I6578" s="1" t="s">
        <v>738</v>
      </c>
      <c r="J6578" s="1">
        <v>47</v>
      </c>
      <c r="K6578" s="1" t="str">
        <f t="shared" si="306"/>
        <v>valid</v>
      </c>
      <c r="L6578" s="1" t="str">
        <f t="shared" si="307"/>
        <v>BUDGET</v>
      </c>
      <c r="M6578" t="str">
        <f t="shared" si="308"/>
        <v>Sweets</v>
      </c>
      <c r="N6578" s="1" t="str" cm="1">
        <f t="array" ref="N6578">_xlfn.IFS(
G6578&lt;=25,"Fast",
G6578&lt;=40,"Medium",
G6578&gt;40,"Slow"
)</f>
        <v>Slow</v>
      </c>
    </row>
    <row r="6579" spans="1:14" x14ac:dyDescent="0.3">
      <c r="A6579" s="1">
        <v>17447</v>
      </c>
      <c r="B6579" s="1" t="s">
        <v>960</v>
      </c>
      <c r="C6579" s="1" t="s">
        <v>463</v>
      </c>
      <c r="D6579" s="1" t="s">
        <v>11247</v>
      </c>
      <c r="E6579" s="1">
        <v>200</v>
      </c>
      <c r="F6579" s="1">
        <v>4.5</v>
      </c>
      <c r="G6579" s="1">
        <v>1000</v>
      </c>
      <c r="H6579" s="1" t="s">
        <v>11248</v>
      </c>
      <c r="I6579" s="1" t="s">
        <v>1390</v>
      </c>
      <c r="J6579" s="1">
        <v>57</v>
      </c>
      <c r="K6579" s="1" t="str">
        <f t="shared" si="306"/>
        <v>valid</v>
      </c>
      <c r="L6579" s="1" t="str">
        <f t="shared" si="307"/>
        <v>BUDGET</v>
      </c>
      <c r="M6579" t="str">
        <f t="shared" si="308"/>
        <v>South Indian</v>
      </c>
      <c r="N6579" s="1" t="str" cm="1">
        <f t="array" ref="N6579">_xlfn.IFS(
G6579&lt;=25,"Fast",
G6579&lt;=40,"Medium",
G6579&gt;40,"Slow"
)</f>
        <v>Slow</v>
      </c>
    </row>
    <row r="6580" spans="1:14" x14ac:dyDescent="0.3">
      <c r="A6580" s="1">
        <v>17596</v>
      </c>
      <c r="B6580" s="1" t="s">
        <v>311</v>
      </c>
      <c r="C6580" s="1" t="s">
        <v>189</v>
      </c>
      <c r="D6580" s="1" t="s">
        <v>11249</v>
      </c>
      <c r="E6580" s="1">
        <v>300</v>
      </c>
      <c r="F6580" s="1">
        <v>4.2</v>
      </c>
      <c r="G6580" s="1">
        <v>500</v>
      </c>
      <c r="H6580" s="1" t="s">
        <v>45</v>
      </c>
      <c r="I6580" s="1" t="s">
        <v>11250</v>
      </c>
      <c r="J6580" s="1">
        <v>53</v>
      </c>
      <c r="K6580" s="1" t="str">
        <f t="shared" si="306"/>
        <v>valid</v>
      </c>
      <c r="L6580" s="1" t="str">
        <f t="shared" si="307"/>
        <v>BUDGET</v>
      </c>
      <c r="M6580" t="str">
        <f t="shared" si="308"/>
        <v>North Indian</v>
      </c>
      <c r="N6580" s="1" t="str" cm="1">
        <f t="array" ref="N6580">_xlfn.IFS(
G6580&lt;=25,"Fast",
G6580&lt;=40,"Medium",
G6580&gt;40,"Slow"
)</f>
        <v>Slow</v>
      </c>
    </row>
    <row r="6581" spans="1:14" x14ac:dyDescent="0.3">
      <c r="A6581" s="1">
        <v>17620</v>
      </c>
      <c r="B6581" s="1" t="s">
        <v>311</v>
      </c>
      <c r="C6581" s="1" t="s">
        <v>189</v>
      </c>
      <c r="D6581" s="1" t="s">
        <v>11251</v>
      </c>
      <c r="E6581" s="1">
        <v>100</v>
      </c>
      <c r="F6581" s="1">
        <v>4.4000000000000004</v>
      </c>
      <c r="G6581" s="1">
        <v>500</v>
      </c>
      <c r="H6581" s="1" t="s">
        <v>184</v>
      </c>
      <c r="I6581" s="1" t="s">
        <v>11252</v>
      </c>
      <c r="J6581" s="1">
        <v>42</v>
      </c>
      <c r="K6581" s="1" t="str">
        <f t="shared" si="306"/>
        <v>valid</v>
      </c>
      <c r="L6581" s="1" t="str">
        <f t="shared" si="307"/>
        <v>BUDGET</v>
      </c>
      <c r="M6581" t="str">
        <f t="shared" si="308"/>
        <v>Fast Food</v>
      </c>
      <c r="N6581" s="1" t="str" cm="1">
        <f t="array" ref="N6581">_xlfn.IFS(
G6581&lt;=25,"Fast",
G6581&lt;=40,"Medium",
G6581&gt;40,"Slow"
)</f>
        <v>Slow</v>
      </c>
    </row>
    <row r="6582" spans="1:14" x14ac:dyDescent="0.3">
      <c r="A6582" s="1">
        <v>17623</v>
      </c>
      <c r="B6582" s="1" t="s">
        <v>733</v>
      </c>
      <c r="C6582" s="1" t="s">
        <v>11</v>
      </c>
      <c r="D6582" s="1" t="s">
        <v>11253</v>
      </c>
      <c r="E6582" s="1">
        <v>350</v>
      </c>
      <c r="F6582" s="1">
        <v>4.5</v>
      </c>
      <c r="G6582" s="1">
        <v>1000</v>
      </c>
      <c r="H6582" s="1" t="s">
        <v>131</v>
      </c>
      <c r="I6582" s="1" t="s">
        <v>2127</v>
      </c>
      <c r="J6582" s="1">
        <v>51</v>
      </c>
      <c r="K6582" s="1" t="str">
        <f t="shared" si="306"/>
        <v>valid</v>
      </c>
      <c r="L6582" s="1" t="str">
        <f t="shared" si="307"/>
        <v>MID</v>
      </c>
      <c r="M6582" t="str">
        <f t="shared" si="308"/>
        <v>North Indian</v>
      </c>
      <c r="N6582" s="1" t="str" cm="1">
        <f t="array" ref="N6582">_xlfn.IFS(
G6582&lt;=25,"Fast",
G6582&lt;=40,"Medium",
G6582&gt;40,"Slow"
)</f>
        <v>Slow</v>
      </c>
    </row>
    <row r="6583" spans="1:14" x14ac:dyDescent="0.3">
      <c r="A6583" s="1">
        <v>17708</v>
      </c>
      <c r="B6583" s="1" t="s">
        <v>845</v>
      </c>
      <c r="C6583" s="1" t="s">
        <v>91</v>
      </c>
      <c r="D6583" s="1" t="s">
        <v>11254</v>
      </c>
      <c r="E6583" s="1">
        <v>800</v>
      </c>
      <c r="F6583" s="1">
        <v>4.0999999999999996</v>
      </c>
      <c r="G6583" s="1">
        <v>100</v>
      </c>
      <c r="H6583" s="1" t="s">
        <v>11255</v>
      </c>
      <c r="I6583" s="1" t="s">
        <v>11256</v>
      </c>
      <c r="J6583" s="1">
        <v>47</v>
      </c>
      <c r="K6583" s="1" t="str">
        <f t="shared" si="306"/>
        <v>valid</v>
      </c>
      <c r="L6583" s="1" t="str">
        <f t="shared" si="307"/>
        <v>PREMIUM</v>
      </c>
      <c r="M6583" t="str">
        <f t="shared" si="308"/>
        <v>Fast Food  Desserts  Beverages</v>
      </c>
      <c r="N6583" s="1" t="str" cm="1">
        <f t="array" ref="N6583">_xlfn.IFS(
G6583&lt;=25,"Fast",
G6583&lt;=40,"Medium",
G6583&gt;40,"Slow"
)</f>
        <v>Slow</v>
      </c>
    </row>
    <row r="6584" spans="1:14" x14ac:dyDescent="0.3">
      <c r="A6584" s="1">
        <v>17809</v>
      </c>
      <c r="B6584" s="1" t="s">
        <v>253</v>
      </c>
      <c r="C6584" s="1" t="s">
        <v>115</v>
      </c>
      <c r="D6584" s="1" t="s">
        <v>11257</v>
      </c>
      <c r="E6584" s="1">
        <v>500</v>
      </c>
      <c r="F6584" s="1">
        <v>4.3</v>
      </c>
      <c r="G6584" s="1">
        <v>100</v>
      </c>
      <c r="H6584" s="1" t="s">
        <v>234</v>
      </c>
      <c r="I6584" s="1" t="s">
        <v>256</v>
      </c>
      <c r="J6584" s="1">
        <v>34</v>
      </c>
      <c r="K6584" s="1" t="str">
        <f t="shared" si="306"/>
        <v>valid</v>
      </c>
      <c r="L6584" s="1" t="str">
        <f t="shared" si="307"/>
        <v>MID</v>
      </c>
      <c r="M6584" t="str">
        <f t="shared" si="308"/>
        <v>North Indian</v>
      </c>
      <c r="N6584" s="1" t="str" cm="1">
        <f t="array" ref="N6584">_xlfn.IFS(
G6584&lt;=25,"Fast",
G6584&lt;=40,"Medium",
G6584&gt;40,"Slow"
)</f>
        <v>Slow</v>
      </c>
    </row>
    <row r="6585" spans="1:14" x14ac:dyDescent="0.3">
      <c r="A6585" s="1">
        <v>18341</v>
      </c>
      <c r="B6585" s="1" t="s">
        <v>1075</v>
      </c>
      <c r="C6585" s="1" t="s">
        <v>463</v>
      </c>
      <c r="D6585" s="1" t="s">
        <v>11258</v>
      </c>
      <c r="E6585" s="1">
        <v>250</v>
      </c>
      <c r="F6585" s="1">
        <v>4.2</v>
      </c>
      <c r="G6585" s="1">
        <v>1000</v>
      </c>
      <c r="H6585" s="1" t="s">
        <v>11259</v>
      </c>
      <c r="I6585" s="1" t="s">
        <v>11260</v>
      </c>
      <c r="J6585" s="1">
        <v>35</v>
      </c>
      <c r="K6585" s="1" t="str">
        <f t="shared" si="306"/>
        <v>valid</v>
      </c>
      <c r="L6585" s="1" t="str">
        <f t="shared" si="307"/>
        <v>BUDGET</v>
      </c>
      <c r="M6585" t="str">
        <f t="shared" si="308"/>
        <v>North Indian</v>
      </c>
      <c r="N6585" s="1" t="str" cm="1">
        <f t="array" ref="N6585">_xlfn.IFS(
G6585&lt;=25,"Fast",
G6585&lt;=40,"Medium",
G6585&gt;40,"Slow"
)</f>
        <v>Slow</v>
      </c>
    </row>
    <row r="6586" spans="1:14" x14ac:dyDescent="0.3">
      <c r="A6586" s="1">
        <v>18362</v>
      </c>
      <c r="B6586" s="1" t="s">
        <v>188</v>
      </c>
      <c r="C6586" s="1" t="s">
        <v>189</v>
      </c>
      <c r="D6586" s="1" t="s">
        <v>11261</v>
      </c>
      <c r="E6586" s="1">
        <v>150</v>
      </c>
      <c r="F6586" s="1">
        <v>4.5999999999999996</v>
      </c>
      <c r="G6586" s="1">
        <v>100</v>
      </c>
      <c r="H6586" s="1" t="s">
        <v>2341</v>
      </c>
      <c r="I6586" s="1" t="s">
        <v>700</v>
      </c>
      <c r="J6586" s="1">
        <v>49</v>
      </c>
      <c r="K6586" s="1" t="str">
        <f t="shared" si="306"/>
        <v>valid</v>
      </c>
      <c r="L6586" s="1" t="str">
        <f t="shared" si="307"/>
        <v>BUDGET</v>
      </c>
      <c r="M6586" t="str">
        <f t="shared" si="308"/>
        <v>Beverages</v>
      </c>
      <c r="N6586" s="1" t="str" cm="1">
        <f t="array" ref="N6586">_xlfn.IFS(
G6586&lt;=25,"Fast",
G6586&lt;=40,"Medium",
G6586&gt;40,"Slow"
)</f>
        <v>Slow</v>
      </c>
    </row>
    <row r="6587" spans="1:14" x14ac:dyDescent="0.3">
      <c r="A6587" s="1">
        <v>18406</v>
      </c>
      <c r="B6587" s="1" t="s">
        <v>3645</v>
      </c>
      <c r="C6587" s="1" t="s">
        <v>68</v>
      </c>
      <c r="D6587" s="1" t="s">
        <v>11262</v>
      </c>
      <c r="E6587" s="1">
        <v>300</v>
      </c>
      <c r="F6587" s="1">
        <v>3.9</v>
      </c>
      <c r="G6587" s="1">
        <v>100</v>
      </c>
      <c r="H6587" s="1" t="s">
        <v>131</v>
      </c>
      <c r="I6587" s="1" t="s">
        <v>3451</v>
      </c>
      <c r="J6587" s="1">
        <v>50</v>
      </c>
      <c r="K6587" s="1" t="str">
        <f t="shared" si="306"/>
        <v>valid</v>
      </c>
      <c r="L6587" s="1" t="str">
        <f t="shared" si="307"/>
        <v>BUDGET</v>
      </c>
      <c r="M6587" t="str">
        <f t="shared" si="308"/>
        <v>North Indian</v>
      </c>
      <c r="N6587" s="1" t="str" cm="1">
        <f t="array" ref="N6587">_xlfn.IFS(
G6587&lt;=25,"Fast",
G6587&lt;=40,"Medium",
G6587&gt;40,"Slow"
)</f>
        <v>Slow</v>
      </c>
    </row>
    <row r="6588" spans="1:14" x14ac:dyDescent="0.3">
      <c r="A6588" s="1">
        <v>18483</v>
      </c>
      <c r="B6588" s="1" t="s">
        <v>907</v>
      </c>
      <c r="C6588" s="1" t="s">
        <v>383</v>
      </c>
      <c r="D6588" s="1" t="s">
        <v>11263</v>
      </c>
      <c r="E6588" s="1">
        <v>300</v>
      </c>
      <c r="F6588" s="1">
        <v>4.0999999999999996</v>
      </c>
      <c r="G6588" s="1">
        <v>100</v>
      </c>
      <c r="H6588" s="1" t="s">
        <v>852</v>
      </c>
      <c r="I6588" s="1" t="s">
        <v>11264</v>
      </c>
      <c r="J6588" s="1">
        <v>60</v>
      </c>
      <c r="K6588" s="1" t="str">
        <f t="shared" si="306"/>
        <v>valid</v>
      </c>
      <c r="L6588" s="1" t="str">
        <f t="shared" si="307"/>
        <v>BUDGET</v>
      </c>
      <c r="M6588" t="str">
        <f t="shared" si="308"/>
        <v>Street Food</v>
      </c>
      <c r="N6588" s="1" t="str" cm="1">
        <f t="array" ref="N6588">_xlfn.IFS(
G6588&lt;=25,"Fast",
G6588&lt;=40,"Medium",
G6588&gt;40,"Slow"
)</f>
        <v>Slow</v>
      </c>
    </row>
    <row r="6589" spans="1:14" x14ac:dyDescent="0.3">
      <c r="A6589" s="1">
        <v>18493</v>
      </c>
      <c r="B6589" s="1" t="s">
        <v>1845</v>
      </c>
      <c r="C6589" s="1" t="s">
        <v>383</v>
      </c>
      <c r="D6589" s="1" t="s">
        <v>11265</v>
      </c>
      <c r="E6589" s="1">
        <v>250</v>
      </c>
      <c r="F6589" s="1">
        <v>4</v>
      </c>
      <c r="G6589" s="1">
        <v>1000</v>
      </c>
      <c r="H6589" s="1" t="s">
        <v>131</v>
      </c>
      <c r="I6589" s="1" t="s">
        <v>2052</v>
      </c>
      <c r="J6589" s="1">
        <v>34</v>
      </c>
      <c r="K6589" s="1" t="str">
        <f t="shared" si="306"/>
        <v>valid</v>
      </c>
      <c r="L6589" s="1" t="str">
        <f t="shared" si="307"/>
        <v>BUDGET</v>
      </c>
      <c r="M6589" t="str">
        <f t="shared" si="308"/>
        <v>North Indian</v>
      </c>
      <c r="N6589" s="1" t="str" cm="1">
        <f t="array" ref="N6589">_xlfn.IFS(
G6589&lt;=25,"Fast",
G6589&lt;=40,"Medium",
G6589&gt;40,"Slow"
)</f>
        <v>Slow</v>
      </c>
    </row>
    <row r="6590" spans="1:14" x14ac:dyDescent="0.3">
      <c r="A6590" s="1">
        <v>18669</v>
      </c>
      <c r="B6590" s="1" t="s">
        <v>1626</v>
      </c>
      <c r="C6590" s="1" t="s">
        <v>91</v>
      </c>
      <c r="D6590" s="1" t="s">
        <v>11266</v>
      </c>
      <c r="E6590" s="1">
        <v>300</v>
      </c>
      <c r="F6590" s="1">
        <v>4.0999999999999996</v>
      </c>
      <c r="G6590" s="1">
        <v>20</v>
      </c>
      <c r="H6590" s="1" t="s">
        <v>11267</v>
      </c>
      <c r="I6590" s="1" t="s">
        <v>11268</v>
      </c>
      <c r="J6590" s="1">
        <v>58</v>
      </c>
      <c r="K6590" s="1" t="str">
        <f t="shared" si="306"/>
        <v>valid</v>
      </c>
      <c r="L6590" s="1" t="str">
        <f t="shared" si="307"/>
        <v>BUDGET</v>
      </c>
      <c r="M6590" t="str">
        <f t="shared" si="308"/>
        <v>Fast Food  Pastas  Pizzas</v>
      </c>
      <c r="N6590" s="1" t="str" cm="1">
        <f t="array" ref="N6590">_xlfn.IFS(
G6590&lt;=25,"Fast",
G6590&lt;=40,"Medium",
G6590&gt;40,"Slow"
)</f>
        <v>Fast</v>
      </c>
    </row>
    <row r="6591" spans="1:14" x14ac:dyDescent="0.3">
      <c r="A6591" s="1">
        <v>18688</v>
      </c>
      <c r="B6591" s="1" t="s">
        <v>79</v>
      </c>
      <c r="C6591" s="1" t="s">
        <v>68</v>
      </c>
      <c r="D6591" s="1" t="s">
        <v>11269</v>
      </c>
      <c r="E6591" s="1">
        <v>150</v>
      </c>
      <c r="F6591" s="1">
        <v>3.9</v>
      </c>
      <c r="G6591" s="1">
        <v>20</v>
      </c>
      <c r="H6591" s="1" t="s">
        <v>1193</v>
      </c>
      <c r="I6591" s="1" t="s">
        <v>5087</v>
      </c>
      <c r="J6591" s="1">
        <v>38</v>
      </c>
      <c r="K6591" s="1" t="str">
        <f t="shared" si="306"/>
        <v>valid</v>
      </c>
      <c r="L6591" s="1" t="str">
        <f t="shared" si="307"/>
        <v>BUDGET</v>
      </c>
      <c r="M6591" t="str">
        <f t="shared" si="308"/>
        <v>Desserts</v>
      </c>
      <c r="N6591" s="1" t="str" cm="1">
        <f t="array" ref="N6591">_xlfn.IFS(
G6591&lt;=25,"Fast",
G6591&lt;=40,"Medium",
G6591&gt;40,"Slow"
)</f>
        <v>Fast</v>
      </c>
    </row>
    <row r="6592" spans="1:14" x14ac:dyDescent="0.3">
      <c r="A6592" s="1">
        <v>18848</v>
      </c>
      <c r="B6592" s="1" t="s">
        <v>188</v>
      </c>
      <c r="C6592" s="1" t="s">
        <v>189</v>
      </c>
      <c r="D6592" s="1" t="s">
        <v>11270</v>
      </c>
      <c r="E6592" s="1">
        <v>250</v>
      </c>
      <c r="F6592" s="1">
        <v>4.5999999999999996</v>
      </c>
      <c r="G6592" s="1">
        <v>100</v>
      </c>
      <c r="H6592" s="1" t="s">
        <v>1193</v>
      </c>
      <c r="I6592" s="1" t="s">
        <v>11271</v>
      </c>
      <c r="J6592" s="1">
        <v>58</v>
      </c>
      <c r="K6592" s="1" t="str">
        <f t="shared" si="306"/>
        <v>valid</v>
      </c>
      <c r="L6592" s="1" t="str">
        <f t="shared" si="307"/>
        <v>BUDGET</v>
      </c>
      <c r="M6592" t="str">
        <f t="shared" si="308"/>
        <v>Desserts</v>
      </c>
      <c r="N6592" s="1" t="str" cm="1">
        <f t="array" ref="N6592">_xlfn.IFS(
G6592&lt;=25,"Fast",
G6592&lt;=40,"Medium",
G6592&gt;40,"Slow"
)</f>
        <v>Slow</v>
      </c>
    </row>
    <row r="6593" spans="1:14" x14ac:dyDescent="0.3">
      <c r="A6593" s="1">
        <v>18893</v>
      </c>
      <c r="B6593" s="1" t="s">
        <v>292</v>
      </c>
      <c r="C6593" s="1" t="s">
        <v>68</v>
      </c>
      <c r="D6593" s="1" t="s">
        <v>11272</v>
      </c>
      <c r="E6593" s="1">
        <v>400</v>
      </c>
      <c r="F6593" s="1">
        <v>4.3</v>
      </c>
      <c r="G6593" s="1">
        <v>100</v>
      </c>
      <c r="H6593" s="1" t="s">
        <v>3138</v>
      </c>
      <c r="I6593" s="1" t="s">
        <v>295</v>
      </c>
      <c r="J6593" s="1">
        <v>39</v>
      </c>
      <c r="K6593" s="1" t="str">
        <f t="shared" si="306"/>
        <v>valid</v>
      </c>
      <c r="L6593" s="1" t="str">
        <f t="shared" si="307"/>
        <v>MID</v>
      </c>
      <c r="M6593" t="str">
        <f t="shared" si="308"/>
        <v>Sweets</v>
      </c>
      <c r="N6593" s="1" t="str" cm="1">
        <f t="array" ref="N6593">_xlfn.IFS(
G6593&lt;=25,"Fast",
G6593&lt;=40,"Medium",
G6593&gt;40,"Slow"
)</f>
        <v>Slow</v>
      </c>
    </row>
    <row r="6594" spans="1:14" x14ac:dyDescent="0.3">
      <c r="A6594" s="1">
        <v>18977</v>
      </c>
      <c r="B6594" s="1" t="s">
        <v>156</v>
      </c>
      <c r="C6594" s="1" t="s">
        <v>11</v>
      </c>
      <c r="D6594" s="1" t="s">
        <v>11273</v>
      </c>
      <c r="E6594" s="1">
        <v>180</v>
      </c>
      <c r="F6594" s="1">
        <v>4.4000000000000004</v>
      </c>
      <c r="G6594" s="1">
        <v>20</v>
      </c>
      <c r="H6594" s="1" t="s">
        <v>391</v>
      </c>
      <c r="I6594" s="1" t="s">
        <v>156</v>
      </c>
      <c r="J6594" s="1">
        <v>36</v>
      </c>
      <c r="K6594" s="1" t="str">
        <f t="shared" si="306"/>
        <v>valid</v>
      </c>
      <c r="L6594" s="1" t="str">
        <f t="shared" si="307"/>
        <v>BUDGET</v>
      </c>
      <c r="M6594" t="str">
        <f t="shared" si="308"/>
        <v>Ice Cream</v>
      </c>
      <c r="N6594" s="1" t="str" cm="1">
        <f t="array" ref="N6594">_xlfn.IFS(
G6594&lt;=25,"Fast",
G6594&lt;=40,"Medium",
G6594&gt;40,"Slow"
)</f>
        <v>Fast</v>
      </c>
    </row>
    <row r="6595" spans="1:14" x14ac:dyDescent="0.3">
      <c r="A6595" s="1">
        <v>19004</v>
      </c>
      <c r="B6595" s="1" t="s">
        <v>634</v>
      </c>
      <c r="C6595" s="1" t="s">
        <v>463</v>
      </c>
      <c r="D6595" s="1" t="s">
        <v>11274</v>
      </c>
      <c r="E6595" s="1">
        <v>1500</v>
      </c>
      <c r="F6595" s="1">
        <v>4.4000000000000004</v>
      </c>
      <c r="G6595" s="1">
        <v>100</v>
      </c>
      <c r="H6595" s="1" t="s">
        <v>11275</v>
      </c>
      <c r="I6595" s="1" t="s">
        <v>634</v>
      </c>
      <c r="J6595" s="1">
        <v>51</v>
      </c>
      <c r="K6595" s="1" t="str">
        <f t="shared" ref="K6595:K6658" si="309">IF(E6595=0,"outlier","valid")</f>
        <v>valid</v>
      </c>
      <c r="L6595" s="1" t="str">
        <f t="shared" ref="L6595:L6658" si="310">IF(E6595&lt;=300,"BUDGET",IF(E6595&lt;=600,"MID","PREMIUM"))</f>
        <v>PREMIUM</v>
      </c>
      <c r="M6595" t="str">
        <f t="shared" ref="M6595:M6658" si="311">IFERROR(LEFT(H6595, FIND(",", H6595)-1), H6595)</f>
        <v>North Indian</v>
      </c>
      <c r="N6595" s="1" t="str" cm="1">
        <f t="array" ref="N6595">_xlfn.IFS(
G6595&lt;=25,"Fast",
G6595&lt;=40,"Medium",
G6595&gt;40,"Slow"
)</f>
        <v>Slow</v>
      </c>
    </row>
    <row r="6596" spans="1:14" x14ac:dyDescent="0.3">
      <c r="A6596" s="1">
        <v>19199</v>
      </c>
      <c r="B6596" s="1" t="s">
        <v>188</v>
      </c>
      <c r="C6596" s="1" t="s">
        <v>189</v>
      </c>
      <c r="D6596" s="1" t="s">
        <v>11276</v>
      </c>
      <c r="E6596" s="1">
        <v>1000</v>
      </c>
      <c r="F6596" s="1">
        <v>4.3</v>
      </c>
      <c r="G6596" s="1">
        <v>100</v>
      </c>
      <c r="H6596" s="1" t="s">
        <v>429</v>
      </c>
      <c r="I6596" s="1" t="s">
        <v>11277</v>
      </c>
      <c r="J6596" s="1">
        <v>60</v>
      </c>
      <c r="K6596" s="1" t="str">
        <f t="shared" si="309"/>
        <v>valid</v>
      </c>
      <c r="L6596" s="1" t="str">
        <f t="shared" si="310"/>
        <v>PREMIUM</v>
      </c>
      <c r="M6596" t="str">
        <f t="shared" si="311"/>
        <v>North Indian</v>
      </c>
      <c r="N6596" s="1" t="str" cm="1">
        <f t="array" ref="N6596">_xlfn.IFS(
G6596&lt;=25,"Fast",
G6596&lt;=40,"Medium",
G6596&gt;40,"Slow"
)</f>
        <v>Slow</v>
      </c>
    </row>
    <row r="6597" spans="1:14" x14ac:dyDescent="0.3">
      <c r="A6597" s="1">
        <v>19451</v>
      </c>
      <c r="B6597" s="1" t="s">
        <v>864</v>
      </c>
      <c r="C6597" s="1" t="s">
        <v>91</v>
      </c>
      <c r="D6597" s="1" t="s">
        <v>11278</v>
      </c>
      <c r="E6597" s="1">
        <v>300</v>
      </c>
      <c r="F6597" s="1">
        <v>4.4000000000000004</v>
      </c>
      <c r="G6597" s="1">
        <v>100</v>
      </c>
      <c r="H6597" s="1" t="s">
        <v>11279</v>
      </c>
      <c r="I6597" s="1" t="s">
        <v>11280</v>
      </c>
      <c r="J6597" s="1">
        <v>49</v>
      </c>
      <c r="K6597" s="1" t="str">
        <f t="shared" si="309"/>
        <v>valid</v>
      </c>
      <c r="L6597" s="1" t="str">
        <f t="shared" si="310"/>
        <v>BUDGET</v>
      </c>
      <c r="M6597" t="str">
        <f t="shared" si="311"/>
        <v>Ice Cream  Ice Cream Cakes  Desserts</v>
      </c>
      <c r="N6597" s="1" t="str" cm="1">
        <f t="array" ref="N6597">_xlfn.IFS(
G6597&lt;=25,"Fast",
G6597&lt;=40,"Medium",
G6597&gt;40,"Slow"
)</f>
        <v>Slow</v>
      </c>
    </row>
    <row r="6598" spans="1:14" x14ac:dyDescent="0.3">
      <c r="A6598" s="1">
        <v>19476</v>
      </c>
      <c r="B6598" s="1" t="s">
        <v>973</v>
      </c>
      <c r="C6598" s="1" t="s">
        <v>115</v>
      </c>
      <c r="D6598" s="1" t="s">
        <v>11281</v>
      </c>
      <c r="E6598" s="1">
        <v>250</v>
      </c>
      <c r="F6598" s="1">
        <v>2.9</v>
      </c>
      <c r="G6598" s="1">
        <v>80</v>
      </c>
      <c r="H6598" s="1" t="s">
        <v>5104</v>
      </c>
      <c r="I6598" s="1" t="s">
        <v>11282</v>
      </c>
      <c r="J6598" s="1">
        <v>70</v>
      </c>
      <c r="K6598" s="1" t="str">
        <f t="shared" si="309"/>
        <v>valid</v>
      </c>
      <c r="L6598" s="1" t="str">
        <f t="shared" si="310"/>
        <v>BUDGET</v>
      </c>
      <c r="M6598" t="str">
        <f t="shared" si="311"/>
        <v>Beverages</v>
      </c>
      <c r="N6598" s="1" t="str" cm="1">
        <f t="array" ref="N6598">_xlfn.IFS(
G6598&lt;=25,"Fast",
G6598&lt;=40,"Medium",
G6598&gt;40,"Slow"
)</f>
        <v>Slow</v>
      </c>
    </row>
    <row r="6599" spans="1:14" x14ac:dyDescent="0.3">
      <c r="A6599" s="1">
        <v>19496</v>
      </c>
      <c r="B6599" s="1" t="s">
        <v>734</v>
      </c>
      <c r="C6599" s="1" t="s">
        <v>463</v>
      </c>
      <c r="D6599" s="1" t="s">
        <v>11283</v>
      </c>
      <c r="E6599" s="1">
        <v>250</v>
      </c>
      <c r="F6599" s="1">
        <v>4.2</v>
      </c>
      <c r="G6599" s="1">
        <v>1000</v>
      </c>
      <c r="H6599" s="1" t="s">
        <v>11284</v>
      </c>
      <c r="I6599" s="1" t="s">
        <v>1107</v>
      </c>
      <c r="J6599" s="1">
        <v>63</v>
      </c>
      <c r="K6599" s="1" t="str">
        <f t="shared" si="309"/>
        <v>valid</v>
      </c>
      <c r="L6599" s="1" t="str">
        <f t="shared" si="310"/>
        <v>BUDGET</v>
      </c>
      <c r="M6599" t="str">
        <f t="shared" si="311"/>
        <v>Pizzas</v>
      </c>
      <c r="N6599" s="1" t="str" cm="1">
        <f t="array" ref="N6599">_xlfn.IFS(
G6599&lt;=25,"Fast",
G6599&lt;=40,"Medium",
G6599&gt;40,"Slow"
)</f>
        <v>Slow</v>
      </c>
    </row>
    <row r="6600" spans="1:14" x14ac:dyDescent="0.3">
      <c r="A6600" s="1">
        <v>19516</v>
      </c>
      <c r="B6600" s="1" t="s">
        <v>11285</v>
      </c>
      <c r="C6600" s="1" t="s">
        <v>189</v>
      </c>
      <c r="D6600" s="1" t="s">
        <v>11286</v>
      </c>
      <c r="E6600" s="1">
        <v>200</v>
      </c>
      <c r="F6600" s="1">
        <v>4.0999999999999996</v>
      </c>
      <c r="G6600" s="1">
        <v>100</v>
      </c>
      <c r="H6600" s="1" t="s">
        <v>11287</v>
      </c>
      <c r="I6600" s="1" t="s">
        <v>11288</v>
      </c>
      <c r="J6600" s="1">
        <v>78</v>
      </c>
      <c r="K6600" s="1" t="str">
        <f t="shared" si="309"/>
        <v>valid</v>
      </c>
      <c r="L6600" s="1" t="str">
        <f t="shared" si="310"/>
        <v>BUDGET</v>
      </c>
      <c r="M6600" t="str">
        <f t="shared" si="311"/>
        <v>American</v>
      </c>
      <c r="N6600" s="1" t="str" cm="1">
        <f t="array" ref="N6600">_xlfn.IFS(
G6600&lt;=25,"Fast",
G6600&lt;=40,"Medium",
G6600&gt;40,"Slow"
)</f>
        <v>Slow</v>
      </c>
    </row>
    <row r="6601" spans="1:14" x14ac:dyDescent="0.3">
      <c r="A6601" s="1">
        <v>19583</v>
      </c>
      <c r="B6601" s="1" t="s">
        <v>1023</v>
      </c>
      <c r="C6601" s="1" t="s">
        <v>115</v>
      </c>
      <c r="D6601" s="1" t="s">
        <v>11289</v>
      </c>
      <c r="E6601" s="1">
        <v>300</v>
      </c>
      <c r="F6601" s="1">
        <v>2.9</v>
      </c>
      <c r="G6601" s="1">
        <v>80</v>
      </c>
      <c r="H6601" s="1" t="s">
        <v>11290</v>
      </c>
      <c r="I6601" s="1" t="s">
        <v>3639</v>
      </c>
      <c r="J6601" s="1">
        <v>44</v>
      </c>
      <c r="K6601" s="1" t="str">
        <f t="shared" si="309"/>
        <v>valid</v>
      </c>
      <c r="L6601" s="1" t="str">
        <f t="shared" si="310"/>
        <v>BUDGET</v>
      </c>
      <c r="M6601" t="str">
        <f t="shared" si="311"/>
        <v>Cafe</v>
      </c>
      <c r="N6601" s="1" t="str" cm="1">
        <f t="array" ref="N6601">_xlfn.IFS(
G6601&lt;=25,"Fast",
G6601&lt;=40,"Medium",
G6601&gt;40,"Slow"
)</f>
        <v>Slow</v>
      </c>
    </row>
    <row r="6602" spans="1:14" x14ac:dyDescent="0.3">
      <c r="A6602" s="1">
        <v>19890</v>
      </c>
      <c r="B6602" s="1" t="s">
        <v>973</v>
      </c>
      <c r="C6602" s="1" t="s">
        <v>115</v>
      </c>
      <c r="D6602" s="1" t="s">
        <v>11291</v>
      </c>
      <c r="E6602" s="1">
        <v>700</v>
      </c>
      <c r="F6602" s="1">
        <v>4.0999999999999996</v>
      </c>
      <c r="G6602" s="1">
        <v>100</v>
      </c>
      <c r="H6602" s="1" t="s">
        <v>11292</v>
      </c>
      <c r="I6602" s="1" t="s">
        <v>11293</v>
      </c>
      <c r="J6602" s="1">
        <v>68</v>
      </c>
      <c r="K6602" s="1" t="str">
        <f t="shared" si="309"/>
        <v>valid</v>
      </c>
      <c r="L6602" s="1" t="str">
        <f t="shared" si="310"/>
        <v>PREMIUM</v>
      </c>
      <c r="M6602" t="str">
        <f t="shared" si="311"/>
        <v>North Indian</v>
      </c>
      <c r="N6602" s="1" t="str" cm="1">
        <f t="array" ref="N6602">_xlfn.IFS(
G6602&lt;=25,"Fast",
G6602&lt;=40,"Medium",
G6602&gt;40,"Slow"
)</f>
        <v>Slow</v>
      </c>
    </row>
    <row r="6603" spans="1:14" x14ac:dyDescent="0.3">
      <c r="A6603" s="1">
        <v>20068</v>
      </c>
      <c r="B6603" s="1" t="s">
        <v>4010</v>
      </c>
      <c r="C6603" s="1" t="s">
        <v>68</v>
      </c>
      <c r="D6603" s="1" t="s">
        <v>11294</v>
      </c>
      <c r="E6603" s="1">
        <v>200</v>
      </c>
      <c r="F6603" s="1">
        <v>4</v>
      </c>
      <c r="G6603" s="1">
        <v>100</v>
      </c>
      <c r="H6603" s="1" t="s">
        <v>10958</v>
      </c>
      <c r="I6603" s="1" t="s">
        <v>11295</v>
      </c>
      <c r="J6603" s="1">
        <v>36</v>
      </c>
      <c r="K6603" s="1" t="str">
        <f t="shared" si="309"/>
        <v>valid</v>
      </c>
      <c r="L6603" s="1" t="str">
        <f t="shared" si="310"/>
        <v>BUDGET</v>
      </c>
      <c r="M6603" t="str">
        <f t="shared" si="311"/>
        <v>North Indian  Chinese  South Indian</v>
      </c>
      <c r="N6603" s="1" t="str" cm="1">
        <f t="array" ref="N6603">_xlfn.IFS(
G6603&lt;=25,"Fast",
G6603&lt;=40,"Medium",
G6603&gt;40,"Slow"
)</f>
        <v>Slow</v>
      </c>
    </row>
    <row r="6604" spans="1:14" x14ac:dyDescent="0.3">
      <c r="A6604" s="1">
        <v>20248</v>
      </c>
      <c r="B6604" s="1" t="s">
        <v>193</v>
      </c>
      <c r="C6604" s="1" t="s">
        <v>189</v>
      </c>
      <c r="D6604" s="1" t="s">
        <v>9619</v>
      </c>
      <c r="E6604" s="1">
        <v>200</v>
      </c>
      <c r="F6604" s="1">
        <v>4.3</v>
      </c>
      <c r="G6604" s="1">
        <v>100</v>
      </c>
      <c r="H6604" s="1" t="s">
        <v>11296</v>
      </c>
      <c r="I6604" s="1" t="s">
        <v>11297</v>
      </c>
      <c r="J6604" s="1">
        <v>65</v>
      </c>
      <c r="K6604" s="1" t="str">
        <f t="shared" si="309"/>
        <v>valid</v>
      </c>
      <c r="L6604" s="1" t="str">
        <f t="shared" si="310"/>
        <v>BUDGET</v>
      </c>
      <c r="M6604" t="str">
        <f t="shared" si="311"/>
        <v>Street Food</v>
      </c>
      <c r="N6604" s="1" t="str" cm="1">
        <f t="array" ref="N6604">_xlfn.IFS(
G6604&lt;=25,"Fast",
G6604&lt;=40,"Medium",
G6604&gt;40,"Slow"
)</f>
        <v>Slow</v>
      </c>
    </row>
    <row r="6605" spans="1:14" x14ac:dyDescent="0.3">
      <c r="A6605" s="1">
        <v>20338</v>
      </c>
      <c r="B6605" s="1" t="s">
        <v>1023</v>
      </c>
      <c r="C6605" s="1" t="s">
        <v>115</v>
      </c>
      <c r="D6605" s="1" t="s">
        <v>11298</v>
      </c>
      <c r="E6605" s="1">
        <v>200</v>
      </c>
      <c r="F6605" s="1">
        <v>4</v>
      </c>
      <c r="G6605" s="1">
        <v>100</v>
      </c>
      <c r="H6605" s="1" t="s">
        <v>11299</v>
      </c>
      <c r="I6605" s="1" t="s">
        <v>11300</v>
      </c>
      <c r="J6605" s="1">
        <v>34</v>
      </c>
      <c r="K6605" s="1" t="str">
        <f t="shared" si="309"/>
        <v>valid</v>
      </c>
      <c r="L6605" s="1" t="str">
        <f t="shared" si="310"/>
        <v>BUDGET</v>
      </c>
      <c r="M6605" t="str">
        <f t="shared" si="311"/>
        <v>Beverages</v>
      </c>
      <c r="N6605" s="1" t="str" cm="1">
        <f t="array" ref="N6605">_xlfn.IFS(
G6605&lt;=25,"Fast",
G6605&lt;=40,"Medium",
G6605&gt;40,"Slow"
)</f>
        <v>Slow</v>
      </c>
    </row>
    <row r="6606" spans="1:14" x14ac:dyDescent="0.3">
      <c r="A6606" s="1">
        <v>20516</v>
      </c>
      <c r="B6606" s="1" t="s">
        <v>6163</v>
      </c>
      <c r="C6606" s="1" t="s">
        <v>189</v>
      </c>
      <c r="D6606" s="1" t="s">
        <v>11301</v>
      </c>
      <c r="E6606" s="1">
        <v>400</v>
      </c>
      <c r="F6606" s="1">
        <v>4.5</v>
      </c>
      <c r="G6606" s="1">
        <v>100</v>
      </c>
      <c r="H6606" s="1" t="s">
        <v>2417</v>
      </c>
      <c r="I6606" s="1" t="s">
        <v>11302</v>
      </c>
      <c r="J6606" s="1">
        <v>44</v>
      </c>
      <c r="K6606" s="1" t="str">
        <f t="shared" si="309"/>
        <v>valid</v>
      </c>
      <c r="L6606" s="1" t="str">
        <f t="shared" si="310"/>
        <v>MID</v>
      </c>
      <c r="M6606" t="str">
        <f t="shared" si="311"/>
        <v>South Indian</v>
      </c>
      <c r="N6606" s="1" t="str" cm="1">
        <f t="array" ref="N6606">_xlfn.IFS(
G6606&lt;=25,"Fast",
G6606&lt;=40,"Medium",
G6606&gt;40,"Slow"
)</f>
        <v>Slow</v>
      </c>
    </row>
    <row r="6607" spans="1:14" x14ac:dyDescent="0.3">
      <c r="A6607" s="1">
        <v>20517</v>
      </c>
      <c r="B6607" s="1" t="s">
        <v>6163</v>
      </c>
      <c r="C6607" s="1" t="s">
        <v>189</v>
      </c>
      <c r="D6607" s="1" t="s">
        <v>11303</v>
      </c>
      <c r="E6607" s="1">
        <v>800</v>
      </c>
      <c r="F6607" s="1">
        <v>4.4000000000000004</v>
      </c>
      <c r="G6607" s="1">
        <v>20</v>
      </c>
      <c r="H6607" s="1" t="s">
        <v>11304</v>
      </c>
      <c r="I6607" s="1" t="s">
        <v>11305</v>
      </c>
      <c r="J6607" s="1">
        <v>44</v>
      </c>
      <c r="K6607" s="1" t="str">
        <f t="shared" si="309"/>
        <v>valid</v>
      </c>
      <c r="L6607" s="1" t="str">
        <f t="shared" si="310"/>
        <v>PREMIUM</v>
      </c>
      <c r="M6607" t="str">
        <f t="shared" si="311"/>
        <v>Italian</v>
      </c>
      <c r="N6607" s="1" t="str" cm="1">
        <f t="array" ref="N6607">_xlfn.IFS(
G6607&lt;=25,"Fast",
G6607&lt;=40,"Medium",
G6607&gt;40,"Slow"
)</f>
        <v>Fast</v>
      </c>
    </row>
    <row r="6608" spans="1:14" x14ac:dyDescent="0.3">
      <c r="A6608" s="1">
        <v>20611</v>
      </c>
      <c r="B6608" s="1" t="s">
        <v>756</v>
      </c>
      <c r="C6608" s="1" t="s">
        <v>383</v>
      </c>
      <c r="D6608" s="1" t="s">
        <v>11306</v>
      </c>
      <c r="E6608" s="1">
        <v>200</v>
      </c>
      <c r="F6608" s="1">
        <v>4.3</v>
      </c>
      <c r="G6608" s="1">
        <v>100</v>
      </c>
      <c r="H6608" s="1" t="s">
        <v>11307</v>
      </c>
      <c r="I6608" s="1" t="s">
        <v>11308</v>
      </c>
      <c r="J6608" s="1">
        <v>33</v>
      </c>
      <c r="K6608" s="1" t="str">
        <f t="shared" si="309"/>
        <v>valid</v>
      </c>
      <c r="L6608" s="1" t="str">
        <f t="shared" si="310"/>
        <v>BUDGET</v>
      </c>
      <c r="M6608" t="str">
        <f t="shared" si="311"/>
        <v>Ice Cream</v>
      </c>
      <c r="N6608" s="1" t="str" cm="1">
        <f t="array" ref="N6608">_xlfn.IFS(
G6608&lt;=25,"Fast",
G6608&lt;=40,"Medium",
G6608&gt;40,"Slow"
)</f>
        <v>Slow</v>
      </c>
    </row>
    <row r="6609" spans="1:14" x14ac:dyDescent="0.3">
      <c r="A6609" s="1">
        <v>20656</v>
      </c>
      <c r="B6609" s="1" t="s">
        <v>864</v>
      </c>
      <c r="C6609" s="1" t="s">
        <v>91</v>
      </c>
      <c r="D6609" s="1" t="s">
        <v>11309</v>
      </c>
      <c r="E6609" s="1">
        <v>300</v>
      </c>
      <c r="F6609" s="1">
        <v>2.9</v>
      </c>
      <c r="G6609" s="1">
        <v>80</v>
      </c>
      <c r="H6609" s="1" t="s">
        <v>11310</v>
      </c>
      <c r="I6609" s="1" t="s">
        <v>11311</v>
      </c>
      <c r="J6609" s="1">
        <v>44</v>
      </c>
      <c r="K6609" s="1" t="str">
        <f t="shared" si="309"/>
        <v>valid</v>
      </c>
      <c r="L6609" s="1" t="str">
        <f t="shared" si="310"/>
        <v>BUDGET</v>
      </c>
      <c r="M6609" t="str">
        <f t="shared" si="311"/>
        <v>Beverages</v>
      </c>
      <c r="N6609" s="1" t="str" cm="1">
        <f t="array" ref="N6609">_xlfn.IFS(
G6609&lt;=25,"Fast",
G6609&lt;=40,"Medium",
G6609&gt;40,"Slow"
)</f>
        <v>Slow</v>
      </c>
    </row>
    <row r="6610" spans="1:14" x14ac:dyDescent="0.3">
      <c r="A6610" s="1">
        <v>20702</v>
      </c>
      <c r="B6610" s="1" t="s">
        <v>285</v>
      </c>
      <c r="C6610" s="1" t="s">
        <v>115</v>
      </c>
      <c r="D6610" s="1" t="s">
        <v>11312</v>
      </c>
      <c r="E6610" s="1">
        <v>400</v>
      </c>
      <c r="F6610" s="1">
        <v>4.2</v>
      </c>
      <c r="G6610" s="1">
        <v>50</v>
      </c>
      <c r="H6610" s="1" t="s">
        <v>184</v>
      </c>
      <c r="I6610" s="1" t="s">
        <v>11313</v>
      </c>
      <c r="J6610" s="1">
        <v>47</v>
      </c>
      <c r="K6610" s="1" t="str">
        <f t="shared" si="309"/>
        <v>valid</v>
      </c>
      <c r="L6610" s="1" t="str">
        <f t="shared" si="310"/>
        <v>MID</v>
      </c>
      <c r="M6610" t="str">
        <f t="shared" si="311"/>
        <v>Fast Food</v>
      </c>
      <c r="N6610" s="1" t="str" cm="1">
        <f t="array" ref="N6610">_xlfn.IFS(
G6610&lt;=25,"Fast",
G6610&lt;=40,"Medium",
G6610&gt;40,"Slow"
)</f>
        <v>Slow</v>
      </c>
    </row>
    <row r="6611" spans="1:14" x14ac:dyDescent="0.3">
      <c r="A6611" s="1">
        <v>20740</v>
      </c>
      <c r="B6611" s="1" t="s">
        <v>1274</v>
      </c>
      <c r="C6611" s="1" t="s">
        <v>91</v>
      </c>
      <c r="D6611" s="1" t="s">
        <v>11314</v>
      </c>
      <c r="E6611" s="1">
        <v>150</v>
      </c>
      <c r="F6611" s="1">
        <v>4.4000000000000004</v>
      </c>
      <c r="G6611" s="1">
        <v>1000</v>
      </c>
      <c r="H6611" s="1" t="s">
        <v>11315</v>
      </c>
      <c r="I6611" s="1" t="s">
        <v>1274</v>
      </c>
      <c r="J6611" s="1">
        <v>48</v>
      </c>
      <c r="K6611" s="1" t="str">
        <f t="shared" si="309"/>
        <v>valid</v>
      </c>
      <c r="L6611" s="1" t="str">
        <f t="shared" si="310"/>
        <v>BUDGET</v>
      </c>
      <c r="M6611" t="str">
        <f t="shared" si="311"/>
        <v>South Indian</v>
      </c>
      <c r="N6611" s="1" t="str" cm="1">
        <f t="array" ref="N6611">_xlfn.IFS(
G6611&lt;=25,"Fast",
G6611&lt;=40,"Medium",
G6611&gt;40,"Slow"
)</f>
        <v>Slow</v>
      </c>
    </row>
    <row r="6612" spans="1:14" x14ac:dyDescent="0.3">
      <c r="A6612" s="1">
        <v>20801</v>
      </c>
      <c r="B6612" s="1" t="s">
        <v>1550</v>
      </c>
      <c r="C6612" s="1" t="s">
        <v>115</v>
      </c>
      <c r="D6612" s="1" t="s">
        <v>11316</v>
      </c>
      <c r="E6612" s="1">
        <v>200</v>
      </c>
      <c r="F6612" s="1">
        <v>2.9</v>
      </c>
      <c r="G6612" s="1">
        <v>80</v>
      </c>
      <c r="H6612" s="1" t="s">
        <v>184</v>
      </c>
      <c r="I6612" s="1" t="s">
        <v>11317</v>
      </c>
      <c r="J6612" s="1">
        <v>66</v>
      </c>
      <c r="K6612" s="1" t="str">
        <f t="shared" si="309"/>
        <v>valid</v>
      </c>
      <c r="L6612" s="1" t="str">
        <f t="shared" si="310"/>
        <v>BUDGET</v>
      </c>
      <c r="M6612" t="str">
        <f t="shared" si="311"/>
        <v>Fast Food</v>
      </c>
      <c r="N6612" s="1" t="str" cm="1">
        <f t="array" ref="N6612">_xlfn.IFS(
G6612&lt;=25,"Fast",
G6612&lt;=40,"Medium",
G6612&gt;40,"Slow"
)</f>
        <v>Slow</v>
      </c>
    </row>
    <row r="6613" spans="1:14" x14ac:dyDescent="0.3">
      <c r="A6613" s="1">
        <v>20863</v>
      </c>
      <c r="B6613" s="1" t="s">
        <v>1354</v>
      </c>
      <c r="C6613" s="1" t="s">
        <v>11</v>
      </c>
      <c r="D6613" s="1" t="s">
        <v>11318</v>
      </c>
      <c r="E6613" s="1">
        <v>400</v>
      </c>
      <c r="F6613" s="1">
        <v>4.4000000000000004</v>
      </c>
      <c r="G6613" s="1">
        <v>100</v>
      </c>
      <c r="H6613" s="1" t="s">
        <v>218</v>
      </c>
      <c r="I6613" s="1" t="s">
        <v>11319</v>
      </c>
      <c r="J6613" s="1">
        <v>57</v>
      </c>
      <c r="K6613" s="1" t="str">
        <f t="shared" si="309"/>
        <v>valid</v>
      </c>
      <c r="L6613" s="1" t="str">
        <f t="shared" si="310"/>
        <v>MID</v>
      </c>
      <c r="M6613" t="str">
        <f t="shared" si="311"/>
        <v>North Indian</v>
      </c>
      <c r="N6613" s="1" t="str" cm="1">
        <f t="array" ref="N6613">_xlfn.IFS(
G6613&lt;=25,"Fast",
G6613&lt;=40,"Medium",
G6613&gt;40,"Slow"
)</f>
        <v>Slow</v>
      </c>
    </row>
    <row r="6614" spans="1:14" x14ac:dyDescent="0.3">
      <c r="A6614" s="1">
        <v>21043</v>
      </c>
      <c r="B6614" s="1" t="s">
        <v>541</v>
      </c>
      <c r="C6614" s="1" t="s">
        <v>463</v>
      </c>
      <c r="D6614" s="1" t="s">
        <v>11320</v>
      </c>
      <c r="E6614" s="1">
        <v>400</v>
      </c>
      <c r="F6614" s="1">
        <v>4.5</v>
      </c>
      <c r="G6614" s="1">
        <v>1000</v>
      </c>
      <c r="H6614" s="1" t="s">
        <v>2417</v>
      </c>
      <c r="I6614" s="1" t="s">
        <v>11321</v>
      </c>
      <c r="J6614" s="1">
        <v>63</v>
      </c>
      <c r="K6614" s="1" t="str">
        <f t="shared" si="309"/>
        <v>valid</v>
      </c>
      <c r="L6614" s="1" t="str">
        <f t="shared" si="310"/>
        <v>MID</v>
      </c>
      <c r="M6614" t="str">
        <f t="shared" si="311"/>
        <v>South Indian</v>
      </c>
      <c r="N6614" s="1" t="str" cm="1">
        <f t="array" ref="N6614">_xlfn.IFS(
G6614&lt;=25,"Fast",
G6614&lt;=40,"Medium",
G6614&gt;40,"Slow"
)</f>
        <v>Slow</v>
      </c>
    </row>
    <row r="6615" spans="1:14" x14ac:dyDescent="0.3">
      <c r="A6615" s="1">
        <v>21144</v>
      </c>
      <c r="B6615" s="1" t="s">
        <v>1743</v>
      </c>
      <c r="C6615" s="1" t="s">
        <v>115</v>
      </c>
      <c r="D6615" s="1" t="s">
        <v>11322</v>
      </c>
      <c r="E6615" s="1">
        <v>200</v>
      </c>
      <c r="F6615" s="1">
        <v>4.3</v>
      </c>
      <c r="G6615" s="1">
        <v>50</v>
      </c>
      <c r="H6615" s="1" t="s">
        <v>77</v>
      </c>
      <c r="I6615" s="1" t="s">
        <v>1743</v>
      </c>
      <c r="J6615" s="1">
        <v>29</v>
      </c>
      <c r="K6615" s="1" t="str">
        <f t="shared" si="309"/>
        <v>valid</v>
      </c>
      <c r="L6615" s="1" t="str">
        <f t="shared" si="310"/>
        <v>BUDGET</v>
      </c>
      <c r="M6615" t="str">
        <f t="shared" si="311"/>
        <v>North Indian</v>
      </c>
      <c r="N6615" s="1" t="str" cm="1">
        <f t="array" ref="N6615">_xlfn.IFS(
G6615&lt;=25,"Fast",
G6615&lt;=40,"Medium",
G6615&gt;40,"Slow"
)</f>
        <v>Slow</v>
      </c>
    </row>
    <row r="6616" spans="1:14" x14ac:dyDescent="0.3">
      <c r="A6616" s="1">
        <v>21369</v>
      </c>
      <c r="B6616" s="1" t="s">
        <v>845</v>
      </c>
      <c r="C6616" s="1" t="s">
        <v>91</v>
      </c>
      <c r="D6616" s="1" t="s">
        <v>11323</v>
      </c>
      <c r="E6616" s="1">
        <v>450</v>
      </c>
      <c r="F6616" s="1">
        <v>4.5</v>
      </c>
      <c r="G6616" s="1">
        <v>100</v>
      </c>
      <c r="H6616" s="1" t="s">
        <v>11324</v>
      </c>
      <c r="I6616" s="1" t="s">
        <v>11325</v>
      </c>
      <c r="J6616" s="1">
        <v>54</v>
      </c>
      <c r="K6616" s="1" t="str">
        <f t="shared" si="309"/>
        <v>valid</v>
      </c>
      <c r="L6616" s="1" t="str">
        <f t="shared" si="310"/>
        <v>MID</v>
      </c>
      <c r="M6616" t="str">
        <f t="shared" si="311"/>
        <v>Italian  Lebanese  Chinese  Indian  Mexican  Biryani  Pan-Asian  Asian  Salads  American</v>
      </c>
      <c r="N6616" s="1" t="str" cm="1">
        <f t="array" ref="N6616">_xlfn.IFS(
G6616&lt;=25,"Fast",
G6616&lt;=40,"Medium",
G6616&gt;40,"Slow"
)</f>
        <v>Slow</v>
      </c>
    </row>
    <row r="6617" spans="1:14" x14ac:dyDescent="0.3">
      <c r="A6617" s="1">
        <v>21395</v>
      </c>
      <c r="B6617" s="1" t="s">
        <v>973</v>
      </c>
      <c r="C6617" s="1" t="s">
        <v>115</v>
      </c>
      <c r="D6617" s="1" t="s">
        <v>11326</v>
      </c>
      <c r="E6617" s="1">
        <v>500</v>
      </c>
      <c r="F6617" s="1">
        <v>4.3</v>
      </c>
      <c r="G6617" s="1">
        <v>1000</v>
      </c>
      <c r="H6617" s="1" t="s">
        <v>11327</v>
      </c>
      <c r="I6617" s="1" t="s">
        <v>11328</v>
      </c>
      <c r="J6617" s="1">
        <v>63</v>
      </c>
      <c r="K6617" s="1" t="str">
        <f t="shared" si="309"/>
        <v>valid</v>
      </c>
      <c r="L6617" s="1" t="str">
        <f t="shared" si="310"/>
        <v>MID</v>
      </c>
      <c r="M6617" t="str">
        <f t="shared" si="311"/>
        <v>North Indian</v>
      </c>
      <c r="N6617" s="1" t="str" cm="1">
        <f t="array" ref="N6617">_xlfn.IFS(
G6617&lt;=25,"Fast",
G6617&lt;=40,"Medium",
G6617&gt;40,"Slow"
)</f>
        <v>Slow</v>
      </c>
    </row>
    <row r="6618" spans="1:14" x14ac:dyDescent="0.3">
      <c r="A6618" s="1">
        <v>21459</v>
      </c>
      <c r="B6618" s="1" t="s">
        <v>193</v>
      </c>
      <c r="C6618" s="1" t="s">
        <v>189</v>
      </c>
      <c r="D6618" s="1" t="s">
        <v>11329</v>
      </c>
      <c r="E6618" s="1">
        <v>1200</v>
      </c>
      <c r="F6618" s="1">
        <v>4.3</v>
      </c>
      <c r="G6618" s="1">
        <v>50</v>
      </c>
      <c r="H6618" s="1" t="s">
        <v>11330</v>
      </c>
      <c r="I6618" s="1" t="s">
        <v>196</v>
      </c>
      <c r="J6618" s="1">
        <v>76</v>
      </c>
      <c r="K6618" s="1" t="str">
        <f t="shared" si="309"/>
        <v>valid</v>
      </c>
      <c r="L6618" s="1" t="str">
        <f t="shared" si="310"/>
        <v>PREMIUM</v>
      </c>
      <c r="M6618" t="str">
        <f t="shared" si="311"/>
        <v>Italian</v>
      </c>
      <c r="N6618" s="1" t="str" cm="1">
        <f t="array" ref="N6618">_xlfn.IFS(
G6618&lt;=25,"Fast",
G6618&lt;=40,"Medium",
G6618&gt;40,"Slow"
)</f>
        <v>Slow</v>
      </c>
    </row>
    <row r="6619" spans="1:14" x14ac:dyDescent="0.3">
      <c r="A6619" s="1">
        <v>21559</v>
      </c>
      <c r="B6619" s="1" t="s">
        <v>403</v>
      </c>
      <c r="C6619" s="1" t="s">
        <v>115</v>
      </c>
      <c r="D6619" s="1" t="s">
        <v>11331</v>
      </c>
      <c r="E6619" s="1">
        <v>400</v>
      </c>
      <c r="F6619" s="1">
        <v>4.4000000000000004</v>
      </c>
      <c r="G6619" s="1">
        <v>20</v>
      </c>
      <c r="H6619" s="1" t="s">
        <v>45</v>
      </c>
      <c r="I6619" s="1" t="s">
        <v>11332</v>
      </c>
      <c r="J6619" s="1">
        <v>36</v>
      </c>
      <c r="K6619" s="1" t="str">
        <f t="shared" si="309"/>
        <v>valid</v>
      </c>
      <c r="L6619" s="1" t="str">
        <f t="shared" si="310"/>
        <v>MID</v>
      </c>
      <c r="M6619" t="str">
        <f t="shared" si="311"/>
        <v>North Indian</v>
      </c>
      <c r="N6619" s="1" t="str" cm="1">
        <f t="array" ref="N6619">_xlfn.IFS(
G6619&lt;=25,"Fast",
G6619&lt;=40,"Medium",
G6619&gt;40,"Slow"
)</f>
        <v>Fast</v>
      </c>
    </row>
    <row r="6620" spans="1:14" x14ac:dyDescent="0.3">
      <c r="A6620" s="1">
        <v>21560</v>
      </c>
      <c r="B6620" s="1" t="s">
        <v>7675</v>
      </c>
      <c r="C6620" s="1" t="s">
        <v>115</v>
      </c>
      <c r="D6620" s="1" t="s">
        <v>11333</v>
      </c>
      <c r="E6620" s="1">
        <v>500</v>
      </c>
      <c r="F6620" s="1">
        <v>4.0999999999999996</v>
      </c>
      <c r="G6620" s="1">
        <v>50</v>
      </c>
      <c r="H6620" s="1" t="s">
        <v>585</v>
      </c>
      <c r="I6620" s="1" t="s">
        <v>1131</v>
      </c>
      <c r="J6620" s="1">
        <v>36</v>
      </c>
      <c r="K6620" s="1" t="str">
        <f t="shared" si="309"/>
        <v>valid</v>
      </c>
      <c r="L6620" s="1" t="str">
        <f t="shared" si="310"/>
        <v>MID</v>
      </c>
      <c r="M6620" t="str">
        <f t="shared" si="311"/>
        <v>North Indian</v>
      </c>
      <c r="N6620" s="1" t="str" cm="1">
        <f t="array" ref="N6620">_xlfn.IFS(
G6620&lt;=25,"Fast",
G6620&lt;=40,"Medium",
G6620&gt;40,"Slow"
)</f>
        <v>Slow</v>
      </c>
    </row>
    <row r="6621" spans="1:14" x14ac:dyDescent="0.3">
      <c r="A6621" s="1">
        <v>21562</v>
      </c>
      <c r="B6621" s="1" t="s">
        <v>276</v>
      </c>
      <c r="C6621" s="1" t="s">
        <v>115</v>
      </c>
      <c r="D6621" s="1" t="s">
        <v>11334</v>
      </c>
      <c r="E6621" s="1">
        <v>400</v>
      </c>
      <c r="F6621" s="1">
        <v>4.2</v>
      </c>
      <c r="G6621" s="1">
        <v>500</v>
      </c>
      <c r="H6621" s="1" t="s">
        <v>389</v>
      </c>
      <c r="I6621" s="1" t="s">
        <v>11150</v>
      </c>
      <c r="J6621" s="1">
        <v>53</v>
      </c>
      <c r="K6621" s="1" t="str">
        <f t="shared" si="309"/>
        <v>valid</v>
      </c>
      <c r="L6621" s="1" t="str">
        <f t="shared" si="310"/>
        <v>MID</v>
      </c>
      <c r="M6621" t="str">
        <f t="shared" si="311"/>
        <v>Mughlai</v>
      </c>
      <c r="N6621" s="1" t="str" cm="1">
        <f t="array" ref="N6621">_xlfn.IFS(
G6621&lt;=25,"Fast",
G6621&lt;=40,"Medium",
G6621&gt;40,"Slow"
)</f>
        <v>Slow</v>
      </c>
    </row>
    <row r="6622" spans="1:14" x14ac:dyDescent="0.3">
      <c r="A6622" s="1">
        <v>21751</v>
      </c>
      <c r="B6622" s="1" t="s">
        <v>1428</v>
      </c>
      <c r="C6622" s="1" t="s">
        <v>115</v>
      </c>
      <c r="D6622" s="1" t="s">
        <v>11335</v>
      </c>
      <c r="E6622" s="1">
        <v>600</v>
      </c>
      <c r="F6622" s="1">
        <v>4.0999999999999996</v>
      </c>
      <c r="G6622" s="1">
        <v>20</v>
      </c>
      <c r="H6622" s="1" t="s">
        <v>862</v>
      </c>
      <c r="I6622" s="1" t="s">
        <v>11336</v>
      </c>
      <c r="J6622" s="1">
        <v>49</v>
      </c>
      <c r="K6622" s="1" t="str">
        <f t="shared" si="309"/>
        <v>valid</v>
      </c>
      <c r="L6622" s="1" t="str">
        <f t="shared" si="310"/>
        <v>MID</v>
      </c>
      <c r="M6622" t="str">
        <f t="shared" si="311"/>
        <v>Italian</v>
      </c>
      <c r="N6622" s="1" t="str" cm="1">
        <f t="array" ref="N6622">_xlfn.IFS(
G6622&lt;=25,"Fast",
G6622&lt;=40,"Medium",
G6622&gt;40,"Slow"
)</f>
        <v>Fast</v>
      </c>
    </row>
    <row r="6623" spans="1:14" x14ac:dyDescent="0.3">
      <c r="A6623" s="1">
        <v>21895</v>
      </c>
      <c r="B6623" s="1" t="s">
        <v>285</v>
      </c>
      <c r="C6623" s="1" t="s">
        <v>115</v>
      </c>
      <c r="D6623" s="1" t="s">
        <v>11337</v>
      </c>
      <c r="E6623" s="1">
        <v>400</v>
      </c>
      <c r="F6623" s="1">
        <v>4.3</v>
      </c>
      <c r="G6623" s="1">
        <v>1000</v>
      </c>
      <c r="H6623" s="1" t="s">
        <v>702</v>
      </c>
      <c r="I6623" s="1" t="s">
        <v>285</v>
      </c>
      <c r="J6623" s="1">
        <v>47</v>
      </c>
      <c r="K6623" s="1" t="str">
        <f t="shared" si="309"/>
        <v>valid</v>
      </c>
      <c r="L6623" s="1" t="str">
        <f t="shared" si="310"/>
        <v>MID</v>
      </c>
      <c r="M6623" t="str">
        <f t="shared" si="311"/>
        <v>North Indian</v>
      </c>
      <c r="N6623" s="1" t="str" cm="1">
        <f t="array" ref="N6623">_xlfn.IFS(
G6623&lt;=25,"Fast",
G6623&lt;=40,"Medium",
G6623&gt;40,"Slow"
)</f>
        <v>Slow</v>
      </c>
    </row>
    <row r="6624" spans="1:14" x14ac:dyDescent="0.3">
      <c r="A6624" s="1">
        <v>22150</v>
      </c>
      <c r="B6624" s="1" t="s">
        <v>3003</v>
      </c>
      <c r="C6624" s="1" t="s">
        <v>115</v>
      </c>
      <c r="D6624" s="1" t="s">
        <v>11338</v>
      </c>
      <c r="E6624" s="1">
        <v>400</v>
      </c>
      <c r="F6624" s="1">
        <v>4.2</v>
      </c>
      <c r="G6624" s="1">
        <v>100</v>
      </c>
      <c r="H6624" s="1" t="s">
        <v>1025</v>
      </c>
      <c r="I6624" s="1" t="s">
        <v>3811</v>
      </c>
      <c r="J6624" s="1">
        <v>35</v>
      </c>
      <c r="K6624" s="1" t="str">
        <f t="shared" si="309"/>
        <v>valid</v>
      </c>
      <c r="L6624" s="1" t="str">
        <f t="shared" si="310"/>
        <v>MID</v>
      </c>
      <c r="M6624" t="str">
        <f t="shared" si="311"/>
        <v>Maharashtrian</v>
      </c>
      <c r="N6624" s="1" t="str" cm="1">
        <f t="array" ref="N6624">_xlfn.IFS(
G6624&lt;=25,"Fast",
G6624&lt;=40,"Medium",
G6624&gt;40,"Slow"
)</f>
        <v>Slow</v>
      </c>
    </row>
    <row r="6625" spans="1:14" x14ac:dyDescent="0.3">
      <c r="A6625" s="1">
        <v>22299</v>
      </c>
      <c r="B6625" s="1" t="s">
        <v>541</v>
      </c>
      <c r="C6625" s="1" t="s">
        <v>463</v>
      </c>
      <c r="D6625" s="1" t="s">
        <v>11339</v>
      </c>
      <c r="E6625" s="1">
        <v>200</v>
      </c>
      <c r="F6625" s="1">
        <v>4.3</v>
      </c>
      <c r="G6625" s="1">
        <v>500</v>
      </c>
      <c r="H6625" s="1" t="s">
        <v>11340</v>
      </c>
      <c r="I6625" s="1" t="s">
        <v>11341</v>
      </c>
      <c r="J6625" s="1">
        <v>56</v>
      </c>
      <c r="K6625" s="1" t="str">
        <f t="shared" si="309"/>
        <v>valid</v>
      </c>
      <c r="L6625" s="1" t="str">
        <f t="shared" si="310"/>
        <v>BUDGET</v>
      </c>
      <c r="M6625" t="str">
        <f t="shared" si="311"/>
        <v>Chaat</v>
      </c>
      <c r="N6625" s="1" t="str" cm="1">
        <f t="array" ref="N6625">_xlfn.IFS(
G6625&lt;=25,"Fast",
G6625&lt;=40,"Medium",
G6625&gt;40,"Slow"
)</f>
        <v>Slow</v>
      </c>
    </row>
    <row r="6626" spans="1:14" x14ac:dyDescent="0.3">
      <c r="A6626" s="1">
        <v>22404</v>
      </c>
      <c r="B6626" s="1" t="s">
        <v>541</v>
      </c>
      <c r="C6626" s="1" t="s">
        <v>463</v>
      </c>
      <c r="D6626" s="1" t="s">
        <v>11342</v>
      </c>
      <c r="E6626" s="1">
        <v>300</v>
      </c>
      <c r="F6626" s="1">
        <v>4.5</v>
      </c>
      <c r="G6626" s="1">
        <v>100</v>
      </c>
      <c r="H6626" s="1" t="s">
        <v>11343</v>
      </c>
      <c r="I6626" s="1" t="s">
        <v>541</v>
      </c>
      <c r="J6626" s="1">
        <v>62</v>
      </c>
      <c r="K6626" s="1" t="str">
        <f t="shared" si="309"/>
        <v>valid</v>
      </c>
      <c r="L6626" s="1" t="str">
        <f t="shared" si="310"/>
        <v>BUDGET</v>
      </c>
      <c r="M6626" t="str">
        <f t="shared" si="311"/>
        <v>Bakery</v>
      </c>
      <c r="N6626" s="1" t="str" cm="1">
        <f t="array" ref="N6626">_xlfn.IFS(
G6626&lt;=25,"Fast",
G6626&lt;=40,"Medium",
G6626&gt;40,"Slow"
)</f>
        <v>Slow</v>
      </c>
    </row>
    <row r="6627" spans="1:14" x14ac:dyDescent="0.3">
      <c r="A6627" s="1">
        <v>22405</v>
      </c>
      <c r="B6627" s="1" t="s">
        <v>462</v>
      </c>
      <c r="C6627" s="1" t="s">
        <v>463</v>
      </c>
      <c r="D6627" s="1" t="s">
        <v>11344</v>
      </c>
      <c r="E6627" s="1">
        <v>200</v>
      </c>
      <c r="F6627" s="1">
        <v>4.5</v>
      </c>
      <c r="G6627" s="1">
        <v>500</v>
      </c>
      <c r="H6627" s="1" t="s">
        <v>11345</v>
      </c>
      <c r="I6627" s="1" t="s">
        <v>11346</v>
      </c>
      <c r="J6627" s="1">
        <v>57</v>
      </c>
      <c r="K6627" s="1" t="str">
        <f t="shared" si="309"/>
        <v>valid</v>
      </c>
      <c r="L6627" s="1" t="str">
        <f t="shared" si="310"/>
        <v>BUDGET</v>
      </c>
      <c r="M6627" t="str">
        <f t="shared" si="311"/>
        <v>North Indian</v>
      </c>
      <c r="N6627" s="1" t="str" cm="1">
        <f t="array" ref="N6627">_xlfn.IFS(
G6627&lt;=25,"Fast",
G6627&lt;=40,"Medium",
G6627&gt;40,"Slow"
)</f>
        <v>Slow</v>
      </c>
    </row>
    <row r="6628" spans="1:14" x14ac:dyDescent="0.3">
      <c r="A6628" s="1">
        <v>22469</v>
      </c>
      <c r="B6628" s="1" t="s">
        <v>11347</v>
      </c>
      <c r="C6628" s="1" t="s">
        <v>115</v>
      </c>
      <c r="D6628" s="1" t="s">
        <v>11348</v>
      </c>
      <c r="E6628" s="1">
        <v>350</v>
      </c>
      <c r="F6628" s="1">
        <v>4.4000000000000004</v>
      </c>
      <c r="G6628" s="1">
        <v>100</v>
      </c>
      <c r="H6628" s="1" t="s">
        <v>11349</v>
      </c>
      <c r="I6628" s="1" t="s">
        <v>1743</v>
      </c>
      <c r="J6628" s="1">
        <v>28</v>
      </c>
      <c r="K6628" s="1" t="str">
        <f t="shared" si="309"/>
        <v>valid</v>
      </c>
      <c r="L6628" s="1" t="str">
        <f t="shared" si="310"/>
        <v>MID</v>
      </c>
      <c r="M6628" t="str">
        <f t="shared" si="311"/>
        <v>Street Food</v>
      </c>
      <c r="N6628" s="1" t="str" cm="1">
        <f t="array" ref="N6628">_xlfn.IFS(
G6628&lt;=25,"Fast",
G6628&lt;=40,"Medium",
G6628&gt;40,"Slow"
)</f>
        <v>Slow</v>
      </c>
    </row>
    <row r="6629" spans="1:14" x14ac:dyDescent="0.3">
      <c r="A6629" s="1">
        <v>22501</v>
      </c>
      <c r="B6629" s="1" t="s">
        <v>403</v>
      </c>
      <c r="C6629" s="1" t="s">
        <v>115</v>
      </c>
      <c r="D6629" s="1" t="s">
        <v>11350</v>
      </c>
      <c r="E6629" s="1">
        <v>200</v>
      </c>
      <c r="F6629" s="1">
        <v>4.4000000000000004</v>
      </c>
      <c r="G6629" s="1">
        <v>100</v>
      </c>
      <c r="H6629" s="1" t="s">
        <v>1193</v>
      </c>
      <c r="I6629" s="1" t="s">
        <v>1743</v>
      </c>
      <c r="J6629" s="1">
        <v>27</v>
      </c>
      <c r="K6629" s="1" t="str">
        <f t="shared" si="309"/>
        <v>valid</v>
      </c>
      <c r="L6629" s="1" t="str">
        <f t="shared" si="310"/>
        <v>BUDGET</v>
      </c>
      <c r="M6629" t="str">
        <f t="shared" si="311"/>
        <v>Desserts</v>
      </c>
      <c r="N6629" s="1" t="str" cm="1">
        <f t="array" ref="N6629">_xlfn.IFS(
G6629&lt;=25,"Fast",
G6629&lt;=40,"Medium",
G6629&gt;40,"Slow"
)</f>
        <v>Slow</v>
      </c>
    </row>
    <row r="6630" spans="1:14" x14ac:dyDescent="0.3">
      <c r="A6630" s="1">
        <v>22908</v>
      </c>
      <c r="B6630" s="1" t="s">
        <v>745</v>
      </c>
      <c r="C6630" s="1" t="s">
        <v>383</v>
      </c>
      <c r="D6630" s="1" t="s">
        <v>11351</v>
      </c>
      <c r="E6630" s="1">
        <v>200</v>
      </c>
      <c r="F6630" s="1">
        <v>3.9</v>
      </c>
      <c r="G6630" s="1">
        <v>20</v>
      </c>
      <c r="H6630" s="1" t="s">
        <v>45</v>
      </c>
      <c r="I6630" s="1" t="s">
        <v>745</v>
      </c>
      <c r="J6630" s="1">
        <v>50</v>
      </c>
      <c r="K6630" s="1" t="str">
        <f t="shared" si="309"/>
        <v>valid</v>
      </c>
      <c r="L6630" s="1" t="str">
        <f t="shared" si="310"/>
        <v>BUDGET</v>
      </c>
      <c r="M6630" t="str">
        <f t="shared" si="311"/>
        <v>North Indian</v>
      </c>
      <c r="N6630" s="1" t="str" cm="1">
        <f t="array" ref="N6630">_xlfn.IFS(
G6630&lt;=25,"Fast",
G6630&lt;=40,"Medium",
G6630&gt;40,"Slow"
)</f>
        <v>Fast</v>
      </c>
    </row>
    <row r="6631" spans="1:14" x14ac:dyDescent="0.3">
      <c r="A6631" s="1">
        <v>22948</v>
      </c>
      <c r="B6631" s="1" t="s">
        <v>430</v>
      </c>
      <c r="C6631" s="1" t="s">
        <v>68</v>
      </c>
      <c r="D6631" s="1" t="s">
        <v>11352</v>
      </c>
      <c r="E6631" s="1">
        <v>260</v>
      </c>
      <c r="F6631" s="1">
        <v>4.2</v>
      </c>
      <c r="G6631" s="1">
        <v>100</v>
      </c>
      <c r="H6631" s="1" t="s">
        <v>6041</v>
      </c>
      <c r="I6631" s="1" t="s">
        <v>11353</v>
      </c>
      <c r="J6631" s="1">
        <v>33</v>
      </c>
      <c r="K6631" s="1" t="str">
        <f t="shared" si="309"/>
        <v>valid</v>
      </c>
      <c r="L6631" s="1" t="str">
        <f t="shared" si="310"/>
        <v>BUDGET</v>
      </c>
      <c r="M6631" t="str">
        <f t="shared" si="311"/>
        <v>Beverages  Desserts</v>
      </c>
      <c r="N6631" s="1" t="str" cm="1">
        <f t="array" ref="N6631">_xlfn.IFS(
G6631&lt;=25,"Fast",
G6631&lt;=40,"Medium",
G6631&gt;40,"Slow"
)</f>
        <v>Slow</v>
      </c>
    </row>
    <row r="6632" spans="1:14" x14ac:dyDescent="0.3">
      <c r="A6632" s="1">
        <v>22959</v>
      </c>
      <c r="B6632" s="1" t="s">
        <v>493</v>
      </c>
      <c r="C6632" s="1" t="s">
        <v>68</v>
      </c>
      <c r="D6632" s="1" t="s">
        <v>11354</v>
      </c>
      <c r="E6632" s="1">
        <v>300</v>
      </c>
      <c r="F6632" s="1">
        <v>4.4000000000000004</v>
      </c>
      <c r="G6632" s="1">
        <v>100</v>
      </c>
      <c r="H6632" s="1" t="s">
        <v>3138</v>
      </c>
      <c r="I6632" s="1" t="s">
        <v>11355</v>
      </c>
      <c r="J6632" s="1">
        <v>34</v>
      </c>
      <c r="K6632" s="1" t="str">
        <f t="shared" si="309"/>
        <v>valid</v>
      </c>
      <c r="L6632" s="1" t="str">
        <f t="shared" si="310"/>
        <v>BUDGET</v>
      </c>
      <c r="M6632" t="str">
        <f t="shared" si="311"/>
        <v>Sweets</v>
      </c>
      <c r="N6632" s="1" t="str" cm="1">
        <f t="array" ref="N6632">_xlfn.IFS(
G6632&lt;=25,"Fast",
G6632&lt;=40,"Medium",
G6632&gt;40,"Slow"
)</f>
        <v>Slow</v>
      </c>
    </row>
    <row r="6633" spans="1:14" x14ac:dyDescent="0.3">
      <c r="A6633" s="1">
        <v>22986</v>
      </c>
      <c r="B6633" s="1" t="s">
        <v>1479</v>
      </c>
      <c r="C6633" s="1" t="s">
        <v>68</v>
      </c>
      <c r="D6633" s="1" t="s">
        <v>11356</v>
      </c>
      <c r="E6633" s="1">
        <v>150</v>
      </c>
      <c r="F6633" s="1">
        <v>4.3</v>
      </c>
      <c r="G6633" s="1">
        <v>100</v>
      </c>
      <c r="H6633" s="1" t="s">
        <v>2417</v>
      </c>
      <c r="I6633" s="1" t="s">
        <v>11357</v>
      </c>
      <c r="J6633" s="1">
        <v>36</v>
      </c>
      <c r="K6633" s="1" t="str">
        <f t="shared" si="309"/>
        <v>valid</v>
      </c>
      <c r="L6633" s="1" t="str">
        <f t="shared" si="310"/>
        <v>BUDGET</v>
      </c>
      <c r="M6633" t="str">
        <f t="shared" si="311"/>
        <v>South Indian</v>
      </c>
      <c r="N6633" s="1" t="str" cm="1">
        <f t="array" ref="N6633">_xlfn.IFS(
G6633&lt;=25,"Fast",
G6633&lt;=40,"Medium",
G6633&gt;40,"Slow"
)</f>
        <v>Slow</v>
      </c>
    </row>
    <row r="6634" spans="1:14" x14ac:dyDescent="0.3">
      <c r="A6634" s="1">
        <v>23012</v>
      </c>
      <c r="B6634" s="1" t="s">
        <v>1354</v>
      </c>
      <c r="C6634" s="1" t="s">
        <v>11</v>
      </c>
      <c r="D6634" s="1" t="s">
        <v>11358</v>
      </c>
      <c r="E6634" s="1">
        <v>150</v>
      </c>
      <c r="F6634" s="1">
        <v>4.2</v>
      </c>
      <c r="G6634" s="1">
        <v>50</v>
      </c>
      <c r="H6634" s="1" t="s">
        <v>11359</v>
      </c>
      <c r="I6634" s="1" t="s">
        <v>11360</v>
      </c>
      <c r="J6634" s="1">
        <v>45</v>
      </c>
      <c r="K6634" s="1" t="str">
        <f t="shared" si="309"/>
        <v>valid</v>
      </c>
      <c r="L6634" s="1" t="str">
        <f t="shared" si="310"/>
        <v>BUDGET</v>
      </c>
      <c r="M6634" t="str">
        <f t="shared" si="311"/>
        <v>Beverages</v>
      </c>
      <c r="N6634" s="1" t="str" cm="1">
        <f t="array" ref="N6634">_xlfn.IFS(
G6634&lt;=25,"Fast",
G6634&lt;=40,"Medium",
G6634&gt;40,"Slow"
)</f>
        <v>Slow</v>
      </c>
    </row>
    <row r="6635" spans="1:14" x14ac:dyDescent="0.3">
      <c r="A6635" s="1">
        <v>23069</v>
      </c>
      <c r="B6635" s="1" t="s">
        <v>1626</v>
      </c>
      <c r="C6635" s="1" t="s">
        <v>91</v>
      </c>
      <c r="D6635" s="1" t="s">
        <v>11361</v>
      </c>
      <c r="E6635" s="1">
        <v>350</v>
      </c>
      <c r="F6635" s="1">
        <v>4.2</v>
      </c>
      <c r="G6635" s="1">
        <v>20</v>
      </c>
      <c r="H6635" s="1" t="s">
        <v>11362</v>
      </c>
      <c r="I6635" s="1" t="s">
        <v>11268</v>
      </c>
      <c r="J6635" s="1">
        <v>56</v>
      </c>
      <c r="K6635" s="1" t="str">
        <f t="shared" si="309"/>
        <v>valid</v>
      </c>
      <c r="L6635" s="1" t="str">
        <f t="shared" si="310"/>
        <v>MID</v>
      </c>
      <c r="M6635" t="str">
        <f t="shared" si="311"/>
        <v>Beverages  Desserts  American  Fast Food</v>
      </c>
      <c r="N6635" s="1" t="str" cm="1">
        <f t="array" ref="N6635">_xlfn.IFS(
G6635&lt;=25,"Fast",
G6635&lt;=40,"Medium",
G6635&gt;40,"Slow"
)</f>
        <v>Fast</v>
      </c>
    </row>
    <row r="6636" spans="1:14" x14ac:dyDescent="0.3">
      <c r="A6636" s="1">
        <v>23182</v>
      </c>
      <c r="B6636" s="1" t="s">
        <v>276</v>
      </c>
      <c r="C6636" s="1" t="s">
        <v>115</v>
      </c>
      <c r="D6636" s="1" t="s">
        <v>11363</v>
      </c>
      <c r="E6636" s="1">
        <v>250</v>
      </c>
      <c r="F6636" s="1">
        <v>4</v>
      </c>
      <c r="G6636" s="1">
        <v>100</v>
      </c>
      <c r="H6636" s="1" t="s">
        <v>975</v>
      </c>
      <c r="I6636" s="1" t="s">
        <v>276</v>
      </c>
      <c r="J6636" s="1">
        <v>63</v>
      </c>
      <c r="K6636" s="1" t="str">
        <f t="shared" si="309"/>
        <v>valid</v>
      </c>
      <c r="L6636" s="1" t="str">
        <f t="shared" si="310"/>
        <v>BUDGET</v>
      </c>
      <c r="M6636" t="str">
        <f t="shared" si="311"/>
        <v>North Indian</v>
      </c>
      <c r="N6636" s="1" t="str" cm="1">
        <f t="array" ref="N6636">_xlfn.IFS(
G6636&lt;=25,"Fast",
G6636&lt;=40,"Medium",
G6636&gt;40,"Slow"
)</f>
        <v>Slow</v>
      </c>
    </row>
    <row r="6637" spans="1:14" x14ac:dyDescent="0.3">
      <c r="A6637" s="1">
        <v>23183</v>
      </c>
      <c r="B6637" s="1" t="s">
        <v>3735</v>
      </c>
      <c r="C6637" s="1" t="s">
        <v>115</v>
      </c>
      <c r="D6637" s="1" t="s">
        <v>11364</v>
      </c>
      <c r="E6637" s="1">
        <v>200</v>
      </c>
      <c r="F6637" s="1">
        <v>2.9</v>
      </c>
      <c r="G6637" s="1">
        <v>80</v>
      </c>
      <c r="H6637" s="1" t="s">
        <v>184</v>
      </c>
      <c r="I6637" s="1" t="s">
        <v>5246</v>
      </c>
      <c r="J6637" s="1">
        <v>52</v>
      </c>
      <c r="K6637" s="1" t="str">
        <f t="shared" si="309"/>
        <v>valid</v>
      </c>
      <c r="L6637" s="1" t="str">
        <f t="shared" si="310"/>
        <v>BUDGET</v>
      </c>
      <c r="M6637" t="str">
        <f t="shared" si="311"/>
        <v>Fast Food</v>
      </c>
      <c r="N6637" s="1" t="str" cm="1">
        <f t="array" ref="N6637">_xlfn.IFS(
G6637&lt;=25,"Fast",
G6637&lt;=40,"Medium",
G6637&gt;40,"Slow"
)</f>
        <v>Slow</v>
      </c>
    </row>
    <row r="6638" spans="1:14" x14ac:dyDescent="0.3">
      <c r="A6638" s="1">
        <v>23221</v>
      </c>
      <c r="B6638" s="1" t="s">
        <v>606</v>
      </c>
      <c r="C6638" s="1" t="s">
        <v>189</v>
      </c>
      <c r="D6638" s="1" t="s">
        <v>11365</v>
      </c>
      <c r="E6638" s="1">
        <v>250</v>
      </c>
      <c r="F6638" s="1">
        <v>4.0999999999999996</v>
      </c>
      <c r="G6638" s="1">
        <v>100</v>
      </c>
      <c r="H6638" s="1" t="s">
        <v>11366</v>
      </c>
      <c r="I6638" s="1" t="s">
        <v>11367</v>
      </c>
      <c r="J6638" s="1">
        <v>53</v>
      </c>
      <c r="K6638" s="1" t="str">
        <f t="shared" si="309"/>
        <v>valid</v>
      </c>
      <c r="L6638" s="1" t="str">
        <f t="shared" si="310"/>
        <v>BUDGET</v>
      </c>
      <c r="M6638" t="str">
        <f t="shared" si="311"/>
        <v>Chinese</v>
      </c>
      <c r="N6638" s="1" t="str" cm="1">
        <f t="array" ref="N6638">_xlfn.IFS(
G6638&lt;=25,"Fast",
G6638&lt;=40,"Medium",
G6638&gt;40,"Slow"
)</f>
        <v>Slow</v>
      </c>
    </row>
    <row r="6639" spans="1:14" x14ac:dyDescent="0.3">
      <c r="A6639" s="1">
        <v>23234</v>
      </c>
      <c r="B6639" s="1" t="s">
        <v>188</v>
      </c>
      <c r="C6639" s="1" t="s">
        <v>189</v>
      </c>
      <c r="D6639" s="1" t="s">
        <v>1703</v>
      </c>
      <c r="E6639" s="1">
        <v>300</v>
      </c>
      <c r="F6639" s="1">
        <v>4.0999999999999996</v>
      </c>
      <c r="G6639" s="1">
        <v>500</v>
      </c>
      <c r="H6639" s="1" t="s">
        <v>695</v>
      </c>
      <c r="I6639" s="1" t="s">
        <v>11368</v>
      </c>
      <c r="J6639" s="1">
        <v>61</v>
      </c>
      <c r="K6639" s="1" t="str">
        <f t="shared" si="309"/>
        <v>valid</v>
      </c>
      <c r="L6639" s="1" t="str">
        <f t="shared" si="310"/>
        <v>BUDGET</v>
      </c>
      <c r="M6639" t="str">
        <f t="shared" si="311"/>
        <v>Indian</v>
      </c>
      <c r="N6639" s="1" t="str" cm="1">
        <f t="array" ref="N6639">_xlfn.IFS(
G6639&lt;=25,"Fast",
G6639&lt;=40,"Medium",
G6639&gt;40,"Slow"
)</f>
        <v>Slow</v>
      </c>
    </row>
    <row r="6640" spans="1:14" x14ac:dyDescent="0.3">
      <c r="A6640" s="1">
        <v>23330</v>
      </c>
      <c r="B6640" s="1" t="s">
        <v>1274</v>
      </c>
      <c r="C6640" s="1" t="s">
        <v>91</v>
      </c>
      <c r="D6640" s="1" t="s">
        <v>11369</v>
      </c>
      <c r="E6640" s="1">
        <v>250</v>
      </c>
      <c r="F6640" s="1">
        <v>4.0999999999999996</v>
      </c>
      <c r="G6640" s="1">
        <v>20</v>
      </c>
      <c r="H6640" s="1" t="s">
        <v>1128</v>
      </c>
      <c r="I6640" s="1" t="s">
        <v>11370</v>
      </c>
      <c r="J6640" s="1">
        <v>42</v>
      </c>
      <c r="K6640" s="1" t="str">
        <f t="shared" si="309"/>
        <v>valid</v>
      </c>
      <c r="L6640" s="1" t="str">
        <f t="shared" si="310"/>
        <v>BUDGET</v>
      </c>
      <c r="M6640" t="str">
        <f t="shared" si="311"/>
        <v>Desserts</v>
      </c>
      <c r="N6640" s="1" t="str" cm="1">
        <f t="array" ref="N6640">_xlfn.IFS(
G6640&lt;=25,"Fast",
G6640&lt;=40,"Medium",
G6640&gt;40,"Slow"
)</f>
        <v>Fast</v>
      </c>
    </row>
    <row r="6641" spans="1:14" x14ac:dyDescent="0.3">
      <c r="A6641" s="1">
        <v>23358</v>
      </c>
      <c r="B6641" s="1" t="s">
        <v>1114</v>
      </c>
      <c r="C6641" s="1" t="s">
        <v>91</v>
      </c>
      <c r="D6641" s="1" t="s">
        <v>11371</v>
      </c>
      <c r="E6641" s="1">
        <v>550</v>
      </c>
      <c r="F6641" s="1">
        <v>4.3</v>
      </c>
      <c r="G6641" s="1">
        <v>50</v>
      </c>
      <c r="H6641" s="1" t="s">
        <v>45</v>
      </c>
      <c r="I6641" s="1" t="s">
        <v>11372</v>
      </c>
      <c r="J6641" s="1">
        <v>50</v>
      </c>
      <c r="K6641" s="1" t="str">
        <f t="shared" si="309"/>
        <v>valid</v>
      </c>
      <c r="L6641" s="1" t="str">
        <f t="shared" si="310"/>
        <v>MID</v>
      </c>
      <c r="M6641" t="str">
        <f t="shared" si="311"/>
        <v>North Indian</v>
      </c>
      <c r="N6641" s="1" t="str" cm="1">
        <f t="array" ref="N6641">_xlfn.IFS(
G6641&lt;=25,"Fast",
G6641&lt;=40,"Medium",
G6641&gt;40,"Slow"
)</f>
        <v>Slow</v>
      </c>
    </row>
    <row r="6642" spans="1:14" x14ac:dyDescent="0.3">
      <c r="A6642" s="1">
        <v>23366</v>
      </c>
      <c r="B6642" s="1" t="s">
        <v>230</v>
      </c>
      <c r="C6642" s="1" t="s">
        <v>91</v>
      </c>
      <c r="D6642" s="1" t="s">
        <v>11373</v>
      </c>
      <c r="E6642" s="1">
        <v>200</v>
      </c>
      <c r="F6642" s="1">
        <v>4.2</v>
      </c>
      <c r="G6642" s="1">
        <v>100</v>
      </c>
      <c r="H6642" s="1" t="s">
        <v>11374</v>
      </c>
      <c r="I6642" s="1" t="s">
        <v>2231</v>
      </c>
      <c r="J6642" s="1">
        <v>52</v>
      </c>
      <c r="K6642" s="1" t="str">
        <f t="shared" si="309"/>
        <v>valid</v>
      </c>
      <c r="L6642" s="1" t="str">
        <f t="shared" si="310"/>
        <v>BUDGET</v>
      </c>
      <c r="M6642" t="str">
        <f t="shared" si="311"/>
        <v>Street Food  North Indian</v>
      </c>
      <c r="N6642" s="1" t="str" cm="1">
        <f t="array" ref="N6642">_xlfn.IFS(
G6642&lt;=25,"Fast",
G6642&lt;=40,"Medium",
G6642&gt;40,"Slow"
)</f>
        <v>Slow</v>
      </c>
    </row>
    <row r="6643" spans="1:14" x14ac:dyDescent="0.3">
      <c r="A6643" s="1">
        <v>23590</v>
      </c>
      <c r="B6643" s="1" t="s">
        <v>907</v>
      </c>
      <c r="C6643" s="1" t="s">
        <v>383</v>
      </c>
      <c r="D6643" s="1" t="s">
        <v>11375</v>
      </c>
      <c r="E6643" s="1">
        <v>150</v>
      </c>
      <c r="F6643" s="1">
        <v>4.2</v>
      </c>
      <c r="G6643" s="1">
        <v>100</v>
      </c>
      <c r="H6643" s="1" t="s">
        <v>11376</v>
      </c>
      <c r="I6643" s="1" t="s">
        <v>11377</v>
      </c>
      <c r="J6643" s="1">
        <v>63</v>
      </c>
      <c r="K6643" s="1" t="str">
        <f t="shared" si="309"/>
        <v>valid</v>
      </c>
      <c r="L6643" s="1" t="str">
        <f t="shared" si="310"/>
        <v>BUDGET</v>
      </c>
      <c r="M6643" t="str">
        <f t="shared" si="311"/>
        <v>Street Food</v>
      </c>
      <c r="N6643" s="1" t="str" cm="1">
        <f t="array" ref="N6643">_xlfn.IFS(
G6643&lt;=25,"Fast",
G6643&lt;=40,"Medium",
G6643&gt;40,"Slow"
)</f>
        <v>Slow</v>
      </c>
    </row>
    <row r="6644" spans="1:14" x14ac:dyDescent="0.3">
      <c r="A6644" s="1">
        <v>23633</v>
      </c>
      <c r="B6644" s="1" t="s">
        <v>11378</v>
      </c>
      <c r="C6644" s="1" t="s">
        <v>68</v>
      </c>
      <c r="D6644" s="1" t="s">
        <v>11379</v>
      </c>
      <c r="E6644" s="1">
        <v>300</v>
      </c>
      <c r="F6644" s="1">
        <v>2.9</v>
      </c>
      <c r="G6644" s="1">
        <v>80</v>
      </c>
      <c r="H6644" s="1" t="s">
        <v>11380</v>
      </c>
      <c r="I6644" s="1" t="s">
        <v>11378</v>
      </c>
      <c r="J6644" s="1">
        <v>69</v>
      </c>
      <c r="K6644" s="1" t="str">
        <f t="shared" si="309"/>
        <v>valid</v>
      </c>
      <c r="L6644" s="1" t="str">
        <f t="shared" si="310"/>
        <v>BUDGET</v>
      </c>
      <c r="M6644" t="str">
        <f t="shared" si="311"/>
        <v>Street Food</v>
      </c>
      <c r="N6644" s="1" t="str" cm="1">
        <f t="array" ref="N6644">_xlfn.IFS(
G6644&lt;=25,"Fast",
G6644&lt;=40,"Medium",
G6644&gt;40,"Slow"
)</f>
        <v>Slow</v>
      </c>
    </row>
    <row r="6645" spans="1:14" x14ac:dyDescent="0.3">
      <c r="A6645" s="1">
        <v>23635</v>
      </c>
      <c r="B6645" s="1" t="s">
        <v>1354</v>
      </c>
      <c r="C6645" s="1" t="s">
        <v>11</v>
      </c>
      <c r="D6645" s="1" t="s">
        <v>11381</v>
      </c>
      <c r="E6645" s="1">
        <v>400</v>
      </c>
      <c r="F6645" s="1">
        <v>4.0999999999999996</v>
      </c>
      <c r="G6645" s="1">
        <v>20</v>
      </c>
      <c r="H6645" s="1" t="s">
        <v>11382</v>
      </c>
      <c r="I6645" s="1" t="s">
        <v>11383</v>
      </c>
      <c r="J6645" s="1">
        <v>51</v>
      </c>
      <c r="K6645" s="1" t="str">
        <f t="shared" si="309"/>
        <v>valid</v>
      </c>
      <c r="L6645" s="1" t="str">
        <f t="shared" si="310"/>
        <v>MID</v>
      </c>
      <c r="M6645" t="str">
        <f t="shared" si="311"/>
        <v>Sweets</v>
      </c>
      <c r="N6645" s="1" t="str" cm="1">
        <f t="array" ref="N6645">_xlfn.IFS(
G6645&lt;=25,"Fast",
G6645&lt;=40,"Medium",
G6645&gt;40,"Slow"
)</f>
        <v>Fast</v>
      </c>
    </row>
    <row r="6646" spans="1:14" x14ac:dyDescent="0.3">
      <c r="A6646" s="1">
        <v>23778</v>
      </c>
      <c r="B6646" s="1" t="s">
        <v>505</v>
      </c>
      <c r="C6646" s="1" t="s">
        <v>91</v>
      </c>
      <c r="D6646" s="1" t="s">
        <v>11384</v>
      </c>
      <c r="E6646" s="1">
        <v>400</v>
      </c>
      <c r="F6646" s="1">
        <v>4.4000000000000004</v>
      </c>
      <c r="G6646" s="1">
        <v>500</v>
      </c>
      <c r="H6646" s="1" t="s">
        <v>7270</v>
      </c>
      <c r="I6646" s="1" t="s">
        <v>11385</v>
      </c>
      <c r="J6646" s="1">
        <v>38</v>
      </c>
      <c r="K6646" s="1" t="str">
        <f t="shared" si="309"/>
        <v>valid</v>
      </c>
      <c r="L6646" s="1" t="str">
        <f t="shared" si="310"/>
        <v>MID</v>
      </c>
      <c r="M6646" t="str">
        <f t="shared" si="311"/>
        <v>South Indian</v>
      </c>
      <c r="N6646" s="1" t="str" cm="1">
        <f t="array" ref="N6646">_xlfn.IFS(
G6646&lt;=25,"Fast",
G6646&lt;=40,"Medium",
G6646&gt;40,"Slow"
)</f>
        <v>Slow</v>
      </c>
    </row>
    <row r="6647" spans="1:14" x14ac:dyDescent="0.3">
      <c r="A6647" s="1">
        <v>24005</v>
      </c>
      <c r="B6647" s="1" t="s">
        <v>11386</v>
      </c>
      <c r="C6647" s="1" t="s">
        <v>115</v>
      </c>
      <c r="D6647" s="1" t="s">
        <v>11387</v>
      </c>
      <c r="E6647" s="1">
        <v>500</v>
      </c>
      <c r="F6647" s="1">
        <v>4.3</v>
      </c>
      <c r="G6647" s="1">
        <v>50</v>
      </c>
      <c r="H6647" s="1" t="s">
        <v>234</v>
      </c>
      <c r="I6647" s="1" t="s">
        <v>1550</v>
      </c>
      <c r="J6647" s="1">
        <v>66</v>
      </c>
      <c r="K6647" s="1" t="str">
        <f t="shared" si="309"/>
        <v>valid</v>
      </c>
      <c r="L6647" s="1" t="str">
        <f t="shared" si="310"/>
        <v>MID</v>
      </c>
      <c r="M6647" t="str">
        <f t="shared" si="311"/>
        <v>North Indian</v>
      </c>
      <c r="N6647" s="1" t="str" cm="1">
        <f t="array" ref="N6647">_xlfn.IFS(
G6647&lt;=25,"Fast",
G6647&lt;=40,"Medium",
G6647&gt;40,"Slow"
)</f>
        <v>Slow</v>
      </c>
    </row>
    <row r="6648" spans="1:14" x14ac:dyDescent="0.3">
      <c r="A6648" s="1">
        <v>24096</v>
      </c>
      <c r="B6648" s="1" t="s">
        <v>1550</v>
      </c>
      <c r="C6648" s="1" t="s">
        <v>115</v>
      </c>
      <c r="D6648" s="1" t="s">
        <v>11388</v>
      </c>
      <c r="E6648" s="1">
        <v>500</v>
      </c>
      <c r="F6648" s="1">
        <v>4.2</v>
      </c>
      <c r="G6648" s="1">
        <v>100</v>
      </c>
      <c r="H6648" s="1" t="s">
        <v>234</v>
      </c>
      <c r="I6648" s="1" t="s">
        <v>1553</v>
      </c>
      <c r="J6648" s="1">
        <v>70</v>
      </c>
      <c r="K6648" s="1" t="str">
        <f t="shared" si="309"/>
        <v>valid</v>
      </c>
      <c r="L6648" s="1" t="str">
        <f t="shared" si="310"/>
        <v>MID</v>
      </c>
      <c r="M6648" t="str">
        <f t="shared" si="311"/>
        <v>North Indian</v>
      </c>
      <c r="N6648" s="1" t="str" cm="1">
        <f t="array" ref="N6648">_xlfn.IFS(
G6648&lt;=25,"Fast",
G6648&lt;=40,"Medium",
G6648&gt;40,"Slow"
)</f>
        <v>Slow</v>
      </c>
    </row>
    <row r="6649" spans="1:14" x14ac:dyDescent="0.3">
      <c r="A6649" s="1">
        <v>24273</v>
      </c>
      <c r="B6649" s="1" t="s">
        <v>5062</v>
      </c>
      <c r="C6649" s="1" t="s">
        <v>463</v>
      </c>
      <c r="D6649" s="1" t="s">
        <v>11389</v>
      </c>
      <c r="E6649" s="1">
        <v>350</v>
      </c>
      <c r="F6649" s="1">
        <v>4.3</v>
      </c>
      <c r="G6649" s="1">
        <v>100</v>
      </c>
      <c r="H6649" s="1" t="s">
        <v>11390</v>
      </c>
      <c r="I6649" s="1" t="s">
        <v>4299</v>
      </c>
      <c r="J6649" s="1">
        <v>33</v>
      </c>
      <c r="K6649" s="1" t="str">
        <f t="shared" si="309"/>
        <v>valid</v>
      </c>
      <c r="L6649" s="1" t="str">
        <f t="shared" si="310"/>
        <v>MID</v>
      </c>
      <c r="M6649" t="str">
        <f t="shared" si="311"/>
        <v>North Indian</v>
      </c>
      <c r="N6649" s="1" t="str" cm="1">
        <f t="array" ref="N6649">_xlfn.IFS(
G6649&lt;=25,"Fast",
G6649&lt;=40,"Medium",
G6649&gt;40,"Slow"
)</f>
        <v>Slow</v>
      </c>
    </row>
    <row r="6650" spans="1:14" x14ac:dyDescent="0.3">
      <c r="A6650" s="1">
        <v>24448</v>
      </c>
      <c r="B6650" s="1" t="s">
        <v>574</v>
      </c>
      <c r="C6650" s="1" t="s">
        <v>68</v>
      </c>
      <c r="D6650" s="1" t="s">
        <v>11391</v>
      </c>
      <c r="E6650" s="1">
        <v>200</v>
      </c>
      <c r="F6650" s="1">
        <v>3.9</v>
      </c>
      <c r="G6650" s="1">
        <v>100</v>
      </c>
      <c r="H6650" s="1" t="s">
        <v>2417</v>
      </c>
      <c r="I6650" s="1" t="s">
        <v>571</v>
      </c>
      <c r="J6650" s="1">
        <v>61</v>
      </c>
      <c r="K6650" s="1" t="str">
        <f t="shared" si="309"/>
        <v>valid</v>
      </c>
      <c r="L6650" s="1" t="str">
        <f t="shared" si="310"/>
        <v>BUDGET</v>
      </c>
      <c r="M6650" t="str">
        <f t="shared" si="311"/>
        <v>South Indian</v>
      </c>
      <c r="N6650" s="1" t="str" cm="1">
        <f t="array" ref="N6650">_xlfn.IFS(
G6650&lt;=25,"Fast",
G6650&lt;=40,"Medium",
G6650&gt;40,"Slow"
)</f>
        <v>Slow</v>
      </c>
    </row>
    <row r="6651" spans="1:14" x14ac:dyDescent="0.3">
      <c r="A6651" s="1">
        <v>24684</v>
      </c>
      <c r="B6651" s="1" t="s">
        <v>1002</v>
      </c>
      <c r="C6651" s="1" t="s">
        <v>463</v>
      </c>
      <c r="D6651" s="1" t="s">
        <v>11392</v>
      </c>
      <c r="E6651" s="1">
        <v>1100</v>
      </c>
      <c r="F6651" s="1">
        <v>4.4000000000000004</v>
      </c>
      <c r="G6651" s="1">
        <v>100</v>
      </c>
      <c r="H6651" s="1" t="s">
        <v>732</v>
      </c>
      <c r="I6651" s="1" t="s">
        <v>11393</v>
      </c>
      <c r="J6651" s="1">
        <v>45</v>
      </c>
      <c r="K6651" s="1" t="str">
        <f t="shared" si="309"/>
        <v>valid</v>
      </c>
      <c r="L6651" s="1" t="str">
        <f t="shared" si="310"/>
        <v>PREMIUM</v>
      </c>
      <c r="M6651" t="str">
        <f t="shared" si="311"/>
        <v>Chinese</v>
      </c>
      <c r="N6651" s="1" t="str" cm="1">
        <f t="array" ref="N6651">_xlfn.IFS(
G6651&lt;=25,"Fast",
G6651&lt;=40,"Medium",
G6651&gt;40,"Slow"
)</f>
        <v>Slow</v>
      </c>
    </row>
    <row r="6652" spans="1:14" x14ac:dyDescent="0.3">
      <c r="A6652" s="1">
        <v>24746</v>
      </c>
      <c r="B6652" s="1" t="s">
        <v>189</v>
      </c>
      <c r="C6652" s="1" t="s">
        <v>189</v>
      </c>
      <c r="D6652" s="1" t="s">
        <v>11394</v>
      </c>
      <c r="E6652" s="1">
        <v>200</v>
      </c>
      <c r="F6652" s="1">
        <v>4.2</v>
      </c>
      <c r="G6652" s="1">
        <v>500</v>
      </c>
      <c r="H6652" s="1" t="s">
        <v>3706</v>
      </c>
      <c r="I6652" s="1" t="s">
        <v>11395</v>
      </c>
      <c r="J6652" s="1">
        <v>82</v>
      </c>
      <c r="K6652" s="1" t="str">
        <f t="shared" si="309"/>
        <v>valid</v>
      </c>
      <c r="L6652" s="1" t="str">
        <f t="shared" si="310"/>
        <v>BUDGET</v>
      </c>
      <c r="M6652" t="str">
        <f t="shared" si="311"/>
        <v>North Indian</v>
      </c>
      <c r="N6652" s="1" t="str" cm="1">
        <f t="array" ref="N6652">_xlfn.IFS(
G6652&lt;=25,"Fast",
G6652&lt;=40,"Medium",
G6652&gt;40,"Slow"
)</f>
        <v>Slow</v>
      </c>
    </row>
    <row r="6653" spans="1:14" x14ac:dyDescent="0.3">
      <c r="A6653" s="1">
        <v>24769</v>
      </c>
      <c r="B6653" s="1" t="s">
        <v>11396</v>
      </c>
      <c r="C6653" s="1" t="s">
        <v>68</v>
      </c>
      <c r="D6653" s="1" t="s">
        <v>11397</v>
      </c>
      <c r="E6653" s="1">
        <v>200</v>
      </c>
      <c r="F6653" s="1">
        <v>4</v>
      </c>
      <c r="G6653" s="1">
        <v>1000</v>
      </c>
      <c r="H6653" s="1" t="s">
        <v>2417</v>
      </c>
      <c r="I6653" s="1" t="s">
        <v>11398</v>
      </c>
      <c r="J6653" s="1">
        <v>55</v>
      </c>
      <c r="K6653" s="1" t="str">
        <f t="shared" si="309"/>
        <v>valid</v>
      </c>
      <c r="L6653" s="1" t="str">
        <f t="shared" si="310"/>
        <v>BUDGET</v>
      </c>
      <c r="M6653" t="str">
        <f t="shared" si="311"/>
        <v>South Indian</v>
      </c>
      <c r="N6653" s="1" t="str" cm="1">
        <f t="array" ref="N6653">_xlfn.IFS(
G6653&lt;=25,"Fast",
G6653&lt;=40,"Medium",
G6653&gt;40,"Slow"
)</f>
        <v>Slow</v>
      </c>
    </row>
    <row r="6654" spans="1:14" x14ac:dyDescent="0.3">
      <c r="A6654" s="1">
        <v>24854</v>
      </c>
      <c r="B6654" s="1" t="s">
        <v>634</v>
      </c>
      <c r="C6654" s="1" t="s">
        <v>463</v>
      </c>
      <c r="D6654" s="1" t="s">
        <v>11399</v>
      </c>
      <c r="E6654" s="1">
        <v>200</v>
      </c>
      <c r="F6654" s="1">
        <v>4.2</v>
      </c>
      <c r="G6654" s="1">
        <v>100</v>
      </c>
      <c r="H6654" s="1" t="s">
        <v>2417</v>
      </c>
      <c r="I6654" s="1" t="s">
        <v>11400</v>
      </c>
      <c r="J6654" s="1">
        <v>73</v>
      </c>
      <c r="K6654" s="1" t="str">
        <f t="shared" si="309"/>
        <v>valid</v>
      </c>
      <c r="L6654" s="1" t="str">
        <f t="shared" si="310"/>
        <v>BUDGET</v>
      </c>
      <c r="M6654" t="str">
        <f t="shared" si="311"/>
        <v>South Indian</v>
      </c>
      <c r="N6654" s="1" t="str" cm="1">
        <f t="array" ref="N6654">_xlfn.IFS(
G6654&lt;=25,"Fast",
G6654&lt;=40,"Medium",
G6654&gt;40,"Slow"
)</f>
        <v>Slow</v>
      </c>
    </row>
    <row r="6655" spans="1:14" x14ac:dyDescent="0.3">
      <c r="A6655" s="1">
        <v>24907</v>
      </c>
      <c r="B6655" s="1" t="s">
        <v>3951</v>
      </c>
      <c r="C6655" s="1" t="s">
        <v>91</v>
      </c>
      <c r="D6655" s="1" t="s">
        <v>11401</v>
      </c>
      <c r="E6655" s="1">
        <v>350</v>
      </c>
      <c r="F6655" s="1">
        <v>3.8</v>
      </c>
      <c r="G6655" s="1">
        <v>20</v>
      </c>
      <c r="H6655" s="1" t="s">
        <v>11003</v>
      </c>
      <c r="I6655" s="1" t="s">
        <v>11402</v>
      </c>
      <c r="J6655" s="1">
        <v>36</v>
      </c>
      <c r="K6655" s="1" t="str">
        <f t="shared" si="309"/>
        <v>valid</v>
      </c>
      <c r="L6655" s="1" t="str">
        <f t="shared" si="310"/>
        <v>MID</v>
      </c>
      <c r="M6655" t="str">
        <f t="shared" si="311"/>
        <v>Street Food</v>
      </c>
      <c r="N6655" s="1" t="str" cm="1">
        <f t="array" ref="N6655">_xlfn.IFS(
G6655&lt;=25,"Fast",
G6655&lt;=40,"Medium",
G6655&gt;40,"Slow"
)</f>
        <v>Fast</v>
      </c>
    </row>
    <row r="6656" spans="1:14" x14ac:dyDescent="0.3">
      <c r="A6656" s="1">
        <v>25001</v>
      </c>
      <c r="B6656" s="1" t="s">
        <v>1896</v>
      </c>
      <c r="C6656" s="1" t="s">
        <v>91</v>
      </c>
      <c r="D6656" s="1" t="s">
        <v>11403</v>
      </c>
      <c r="E6656" s="1">
        <v>400</v>
      </c>
      <c r="F6656" s="1">
        <v>4.3</v>
      </c>
      <c r="G6656" s="1">
        <v>50</v>
      </c>
      <c r="H6656" s="1" t="s">
        <v>1791</v>
      </c>
      <c r="I6656" s="1" t="s">
        <v>1896</v>
      </c>
      <c r="J6656" s="1">
        <v>42</v>
      </c>
      <c r="K6656" s="1" t="str">
        <f t="shared" si="309"/>
        <v>valid</v>
      </c>
      <c r="L6656" s="1" t="str">
        <f t="shared" si="310"/>
        <v>MID</v>
      </c>
      <c r="M6656" t="str">
        <f t="shared" si="311"/>
        <v>North Indian</v>
      </c>
      <c r="N6656" s="1" t="str" cm="1">
        <f t="array" ref="N6656">_xlfn.IFS(
G6656&lt;=25,"Fast",
G6656&lt;=40,"Medium",
G6656&gt;40,"Slow"
)</f>
        <v>Slow</v>
      </c>
    </row>
    <row r="6657" spans="1:14" x14ac:dyDescent="0.3">
      <c r="A6657" s="1">
        <v>25129</v>
      </c>
      <c r="B6657" s="1" t="s">
        <v>216</v>
      </c>
      <c r="C6657" s="1" t="s">
        <v>189</v>
      </c>
      <c r="D6657" s="1" t="s">
        <v>11404</v>
      </c>
      <c r="E6657" s="1">
        <v>800</v>
      </c>
      <c r="F6657" s="1">
        <v>4.5</v>
      </c>
      <c r="G6657" s="1">
        <v>50</v>
      </c>
      <c r="H6657" s="1" t="s">
        <v>11405</v>
      </c>
      <c r="I6657" s="1" t="s">
        <v>2315</v>
      </c>
      <c r="J6657" s="1">
        <v>75</v>
      </c>
      <c r="K6657" s="1" t="str">
        <f t="shared" si="309"/>
        <v>valid</v>
      </c>
      <c r="L6657" s="1" t="str">
        <f t="shared" si="310"/>
        <v>PREMIUM</v>
      </c>
      <c r="M6657" t="str">
        <f t="shared" si="311"/>
        <v>Indian</v>
      </c>
      <c r="N6657" s="1" t="str" cm="1">
        <f t="array" ref="N6657">_xlfn.IFS(
G6657&lt;=25,"Fast",
G6657&lt;=40,"Medium",
G6657&gt;40,"Slow"
)</f>
        <v>Slow</v>
      </c>
    </row>
    <row r="6658" spans="1:14" x14ac:dyDescent="0.3">
      <c r="A6658" s="1">
        <v>25137</v>
      </c>
      <c r="B6658" s="1" t="s">
        <v>319</v>
      </c>
      <c r="C6658" s="1" t="s">
        <v>189</v>
      </c>
      <c r="D6658" s="1" t="s">
        <v>11406</v>
      </c>
      <c r="E6658" s="1">
        <v>500</v>
      </c>
      <c r="F6658" s="1">
        <v>4.3</v>
      </c>
      <c r="G6658" s="1">
        <v>100</v>
      </c>
      <c r="H6658" s="1" t="s">
        <v>177</v>
      </c>
      <c r="I6658" s="1" t="s">
        <v>11407</v>
      </c>
      <c r="J6658" s="1">
        <v>55</v>
      </c>
      <c r="K6658" s="1" t="str">
        <f t="shared" si="309"/>
        <v>valid</v>
      </c>
      <c r="L6658" s="1" t="str">
        <f t="shared" si="310"/>
        <v>MID</v>
      </c>
      <c r="M6658" t="str">
        <f t="shared" si="311"/>
        <v>North Indian</v>
      </c>
      <c r="N6658" s="1" t="str" cm="1">
        <f t="array" ref="N6658">_xlfn.IFS(
G6658&lt;=25,"Fast",
G6658&lt;=40,"Medium",
G6658&gt;40,"Slow"
)</f>
        <v>Slow</v>
      </c>
    </row>
    <row r="6659" spans="1:14" x14ac:dyDescent="0.3">
      <c r="A6659" s="1">
        <v>25303</v>
      </c>
      <c r="B6659" s="1" t="s">
        <v>3193</v>
      </c>
      <c r="C6659" s="1" t="s">
        <v>463</v>
      </c>
      <c r="D6659" s="1" t="s">
        <v>11408</v>
      </c>
      <c r="E6659" s="1">
        <v>150</v>
      </c>
      <c r="F6659" s="1">
        <v>3.9</v>
      </c>
      <c r="G6659" s="1">
        <v>100</v>
      </c>
      <c r="H6659" s="1" t="s">
        <v>11409</v>
      </c>
      <c r="I6659" s="1" t="s">
        <v>11410</v>
      </c>
      <c r="J6659" s="1">
        <v>49</v>
      </c>
      <c r="K6659" s="1" t="str">
        <f t="shared" ref="K6659:K6722" si="312">IF(E6659=0,"outlier","valid")</f>
        <v>valid</v>
      </c>
      <c r="L6659" s="1" t="str">
        <f t="shared" ref="L6659:L6722" si="313">IF(E6659&lt;=300,"BUDGET",IF(E6659&lt;=600,"MID","PREMIUM"))</f>
        <v>BUDGET</v>
      </c>
      <c r="M6659" t="str">
        <f t="shared" ref="M6659:M6722" si="314">IFERROR(LEFT(H6659, FIND(",", H6659)-1), H6659)</f>
        <v>South Indian</v>
      </c>
      <c r="N6659" s="1" t="str" cm="1">
        <f t="array" ref="N6659">_xlfn.IFS(
G6659&lt;=25,"Fast",
G6659&lt;=40,"Medium",
G6659&gt;40,"Slow"
)</f>
        <v>Slow</v>
      </c>
    </row>
    <row r="6660" spans="1:14" x14ac:dyDescent="0.3">
      <c r="A6660" s="1">
        <v>25486</v>
      </c>
      <c r="B6660" s="1" t="s">
        <v>1743</v>
      </c>
      <c r="C6660" s="1" t="s">
        <v>115</v>
      </c>
      <c r="D6660" s="1" t="s">
        <v>11411</v>
      </c>
      <c r="E6660" s="1">
        <v>250</v>
      </c>
      <c r="F6660" s="1">
        <v>4.0999999999999996</v>
      </c>
      <c r="G6660" s="1">
        <v>500</v>
      </c>
      <c r="H6660" s="1" t="s">
        <v>11412</v>
      </c>
      <c r="I6660" s="1" t="s">
        <v>1743</v>
      </c>
      <c r="J6660" s="1">
        <v>27</v>
      </c>
      <c r="K6660" s="1" t="str">
        <f t="shared" si="312"/>
        <v>valid</v>
      </c>
      <c r="L6660" s="1" t="str">
        <f t="shared" si="313"/>
        <v>BUDGET</v>
      </c>
      <c r="M6660" t="str">
        <f t="shared" si="314"/>
        <v>Snacks</v>
      </c>
      <c r="N6660" s="1" t="str" cm="1">
        <f t="array" ref="N6660">_xlfn.IFS(
G6660&lt;=25,"Fast",
G6660&lt;=40,"Medium",
G6660&gt;40,"Slow"
)</f>
        <v>Slow</v>
      </c>
    </row>
    <row r="6661" spans="1:14" x14ac:dyDescent="0.3">
      <c r="A6661" s="1">
        <v>25515</v>
      </c>
      <c r="B6661" s="1" t="s">
        <v>462</v>
      </c>
      <c r="C6661" s="1" t="s">
        <v>463</v>
      </c>
      <c r="D6661" s="1" t="s">
        <v>11413</v>
      </c>
      <c r="E6661" s="1">
        <v>300</v>
      </c>
      <c r="F6661" s="1">
        <v>4.5999999999999996</v>
      </c>
      <c r="G6661" s="1">
        <v>50</v>
      </c>
      <c r="H6661" s="1" t="s">
        <v>11414</v>
      </c>
      <c r="I6661" s="1" t="s">
        <v>540</v>
      </c>
      <c r="J6661" s="1">
        <v>50</v>
      </c>
      <c r="K6661" s="1" t="str">
        <f t="shared" si="312"/>
        <v>valid</v>
      </c>
      <c r="L6661" s="1" t="str">
        <f t="shared" si="313"/>
        <v>BUDGET</v>
      </c>
      <c r="M6661" t="str">
        <f t="shared" si="314"/>
        <v>Andhra</v>
      </c>
      <c r="N6661" s="1" t="str" cm="1">
        <f t="array" ref="N6661">_xlfn.IFS(
G6661&lt;=25,"Fast",
G6661&lt;=40,"Medium",
G6661&gt;40,"Slow"
)</f>
        <v>Slow</v>
      </c>
    </row>
    <row r="6662" spans="1:14" x14ac:dyDescent="0.3">
      <c r="A6662" s="1">
        <v>25547</v>
      </c>
      <c r="B6662" s="1" t="s">
        <v>90</v>
      </c>
      <c r="C6662" s="1" t="s">
        <v>91</v>
      </c>
      <c r="D6662" s="1" t="s">
        <v>11415</v>
      </c>
      <c r="E6662" s="1">
        <v>250</v>
      </c>
      <c r="F6662" s="1">
        <v>4.3</v>
      </c>
      <c r="G6662" s="1">
        <v>500</v>
      </c>
      <c r="H6662" s="1" t="s">
        <v>11416</v>
      </c>
      <c r="I6662" s="1" t="s">
        <v>7963</v>
      </c>
      <c r="J6662" s="1">
        <v>47</v>
      </c>
      <c r="K6662" s="1" t="str">
        <f t="shared" si="312"/>
        <v>valid</v>
      </c>
      <c r="L6662" s="1" t="str">
        <f t="shared" si="313"/>
        <v>BUDGET</v>
      </c>
      <c r="M6662" t="str">
        <f t="shared" si="314"/>
        <v>Healthy Food</v>
      </c>
      <c r="N6662" s="1" t="str" cm="1">
        <f t="array" ref="N6662">_xlfn.IFS(
G6662&lt;=25,"Fast",
G6662&lt;=40,"Medium",
G6662&gt;40,"Slow"
)</f>
        <v>Slow</v>
      </c>
    </row>
    <row r="6663" spans="1:14" x14ac:dyDescent="0.3">
      <c r="A6663" s="1">
        <v>25556</v>
      </c>
      <c r="B6663" s="1" t="s">
        <v>90</v>
      </c>
      <c r="C6663" s="1" t="s">
        <v>91</v>
      </c>
      <c r="D6663" s="1" t="s">
        <v>11417</v>
      </c>
      <c r="E6663" s="1">
        <v>450</v>
      </c>
      <c r="F6663" s="1">
        <v>4.3</v>
      </c>
      <c r="G6663" s="1">
        <v>500</v>
      </c>
      <c r="H6663" s="1" t="s">
        <v>11418</v>
      </c>
      <c r="I6663" s="1" t="s">
        <v>828</v>
      </c>
      <c r="J6663" s="1">
        <v>50</v>
      </c>
      <c r="K6663" s="1" t="str">
        <f t="shared" si="312"/>
        <v>valid</v>
      </c>
      <c r="L6663" s="1" t="str">
        <f t="shared" si="313"/>
        <v>MID</v>
      </c>
      <c r="M6663" t="str">
        <f t="shared" si="314"/>
        <v>Street Food  Juices  South Indian</v>
      </c>
      <c r="N6663" s="1" t="str" cm="1">
        <f t="array" ref="N6663">_xlfn.IFS(
G6663&lt;=25,"Fast",
G6663&lt;=40,"Medium",
G6663&gt;40,"Slow"
)</f>
        <v>Slow</v>
      </c>
    </row>
    <row r="6664" spans="1:14" x14ac:dyDescent="0.3">
      <c r="A6664" s="1">
        <v>25566</v>
      </c>
      <c r="B6664" s="1" t="s">
        <v>90</v>
      </c>
      <c r="C6664" s="1" t="s">
        <v>91</v>
      </c>
      <c r="D6664" s="1" t="s">
        <v>11419</v>
      </c>
      <c r="E6664" s="1">
        <v>200</v>
      </c>
      <c r="F6664" s="1">
        <v>4.5999999999999996</v>
      </c>
      <c r="G6664" s="1">
        <v>20</v>
      </c>
      <c r="H6664" s="1" t="s">
        <v>11279</v>
      </c>
      <c r="I6664" s="1" t="s">
        <v>11420</v>
      </c>
      <c r="J6664" s="1">
        <v>46</v>
      </c>
      <c r="K6664" s="1" t="str">
        <f t="shared" si="312"/>
        <v>valid</v>
      </c>
      <c r="L6664" s="1" t="str">
        <f t="shared" si="313"/>
        <v>BUDGET</v>
      </c>
      <c r="M6664" t="str">
        <f t="shared" si="314"/>
        <v>Ice Cream  Ice Cream Cakes  Desserts</v>
      </c>
      <c r="N6664" s="1" t="str" cm="1">
        <f t="array" ref="N6664">_xlfn.IFS(
G6664&lt;=25,"Fast",
G6664&lt;=40,"Medium",
G6664&gt;40,"Slow"
)</f>
        <v>Fast</v>
      </c>
    </row>
    <row r="6665" spans="1:14" x14ac:dyDescent="0.3">
      <c r="A6665" s="1">
        <v>25798</v>
      </c>
      <c r="B6665" s="1" t="s">
        <v>387</v>
      </c>
      <c r="C6665" s="1" t="s">
        <v>11</v>
      </c>
      <c r="D6665" s="1" t="s">
        <v>11421</v>
      </c>
      <c r="E6665" s="1">
        <v>900</v>
      </c>
      <c r="F6665" s="1">
        <v>4.4000000000000004</v>
      </c>
      <c r="G6665" s="1">
        <v>100</v>
      </c>
      <c r="H6665" s="1" t="s">
        <v>8706</v>
      </c>
      <c r="I6665" s="1" t="s">
        <v>11422</v>
      </c>
      <c r="J6665" s="1">
        <v>60</v>
      </c>
      <c r="K6665" s="1" t="str">
        <f t="shared" si="312"/>
        <v>valid</v>
      </c>
      <c r="L6665" s="1" t="str">
        <f t="shared" si="313"/>
        <v>PREMIUM</v>
      </c>
      <c r="M6665" t="str">
        <f t="shared" si="314"/>
        <v>North Indian</v>
      </c>
      <c r="N6665" s="1" t="str" cm="1">
        <f t="array" ref="N6665">_xlfn.IFS(
G6665&lt;=25,"Fast",
G6665&lt;=40,"Medium",
G6665&gt;40,"Slow"
)</f>
        <v>Slow</v>
      </c>
    </row>
    <row r="6666" spans="1:14" x14ac:dyDescent="0.3">
      <c r="A6666" s="1">
        <v>25900</v>
      </c>
      <c r="B6666" s="1" t="s">
        <v>319</v>
      </c>
      <c r="C6666" s="1" t="s">
        <v>189</v>
      </c>
      <c r="D6666" s="1" t="s">
        <v>11423</v>
      </c>
      <c r="E6666" s="1">
        <v>150</v>
      </c>
      <c r="F6666" s="1">
        <v>3.9</v>
      </c>
      <c r="G6666" s="1">
        <v>100</v>
      </c>
      <c r="H6666" s="1" t="s">
        <v>6705</v>
      </c>
      <c r="I6666" s="1" t="s">
        <v>11424</v>
      </c>
      <c r="J6666" s="1">
        <v>55</v>
      </c>
      <c r="K6666" s="1" t="str">
        <f t="shared" si="312"/>
        <v>valid</v>
      </c>
      <c r="L6666" s="1" t="str">
        <f t="shared" si="313"/>
        <v>BUDGET</v>
      </c>
      <c r="M6666" t="str">
        <f t="shared" si="314"/>
        <v>Street Food</v>
      </c>
      <c r="N6666" s="1" t="str" cm="1">
        <f t="array" ref="N6666">_xlfn.IFS(
G6666&lt;=25,"Fast",
G6666&lt;=40,"Medium",
G6666&gt;40,"Slow"
)</f>
        <v>Slow</v>
      </c>
    </row>
    <row r="6667" spans="1:14" x14ac:dyDescent="0.3">
      <c r="A6667" s="1">
        <v>26205</v>
      </c>
      <c r="B6667" s="1" t="s">
        <v>1002</v>
      </c>
      <c r="C6667" s="1" t="s">
        <v>463</v>
      </c>
      <c r="D6667" s="1" t="s">
        <v>11425</v>
      </c>
      <c r="E6667" s="1">
        <v>200</v>
      </c>
      <c r="F6667" s="1">
        <v>2.9</v>
      </c>
      <c r="G6667" s="1">
        <v>80</v>
      </c>
      <c r="H6667" s="1" t="s">
        <v>391</v>
      </c>
      <c r="I6667" s="1" t="s">
        <v>11426</v>
      </c>
      <c r="J6667" s="1">
        <v>46</v>
      </c>
      <c r="K6667" s="1" t="str">
        <f t="shared" si="312"/>
        <v>valid</v>
      </c>
      <c r="L6667" s="1" t="str">
        <f t="shared" si="313"/>
        <v>BUDGET</v>
      </c>
      <c r="M6667" t="str">
        <f t="shared" si="314"/>
        <v>Ice Cream</v>
      </c>
      <c r="N6667" s="1" t="str" cm="1">
        <f t="array" ref="N6667">_xlfn.IFS(
G6667&lt;=25,"Fast",
G6667&lt;=40,"Medium",
G6667&gt;40,"Slow"
)</f>
        <v>Slow</v>
      </c>
    </row>
    <row r="6668" spans="1:14" x14ac:dyDescent="0.3">
      <c r="A6668" s="1">
        <v>26361</v>
      </c>
      <c r="B6668" s="1" t="s">
        <v>90</v>
      </c>
      <c r="C6668" s="1" t="s">
        <v>91</v>
      </c>
      <c r="D6668" s="1" t="s">
        <v>11427</v>
      </c>
      <c r="E6668" s="1">
        <v>300</v>
      </c>
      <c r="F6668" s="1">
        <v>2.9</v>
      </c>
      <c r="G6668" s="1">
        <v>80</v>
      </c>
      <c r="H6668" s="1" t="s">
        <v>11428</v>
      </c>
      <c r="I6668" s="1" t="s">
        <v>11429</v>
      </c>
      <c r="J6668" s="1">
        <v>62</v>
      </c>
      <c r="K6668" s="1" t="str">
        <f t="shared" si="312"/>
        <v>valid</v>
      </c>
      <c r="L6668" s="1" t="str">
        <f t="shared" si="313"/>
        <v>BUDGET</v>
      </c>
      <c r="M6668" t="str">
        <f t="shared" si="314"/>
        <v>Desserts  Pizzas</v>
      </c>
      <c r="N6668" s="1" t="str" cm="1">
        <f t="array" ref="N6668">_xlfn.IFS(
G6668&lt;=25,"Fast",
G6668&lt;=40,"Medium",
G6668&gt;40,"Slow"
)</f>
        <v>Slow</v>
      </c>
    </row>
    <row r="6669" spans="1:14" x14ac:dyDescent="0.3">
      <c r="A6669" s="1">
        <v>26366</v>
      </c>
      <c r="B6669" s="1" t="s">
        <v>1186</v>
      </c>
      <c r="C6669" s="1" t="s">
        <v>91</v>
      </c>
      <c r="D6669" s="1" t="s">
        <v>11430</v>
      </c>
      <c r="E6669" s="1">
        <v>150</v>
      </c>
      <c r="F6669" s="1">
        <v>4.4000000000000004</v>
      </c>
      <c r="G6669" s="1">
        <v>50</v>
      </c>
      <c r="H6669" s="1" t="s">
        <v>3138</v>
      </c>
      <c r="I6669" s="1" t="s">
        <v>11431</v>
      </c>
      <c r="J6669" s="1">
        <v>42</v>
      </c>
      <c r="K6669" s="1" t="str">
        <f t="shared" si="312"/>
        <v>valid</v>
      </c>
      <c r="L6669" s="1" t="str">
        <f t="shared" si="313"/>
        <v>BUDGET</v>
      </c>
      <c r="M6669" t="str">
        <f t="shared" si="314"/>
        <v>Sweets</v>
      </c>
      <c r="N6669" s="1" t="str" cm="1">
        <f t="array" ref="N6669">_xlfn.IFS(
G6669&lt;=25,"Fast",
G6669&lt;=40,"Medium",
G6669&gt;40,"Slow"
)</f>
        <v>Slow</v>
      </c>
    </row>
    <row r="6670" spans="1:14" x14ac:dyDescent="0.3">
      <c r="A6670" s="1">
        <v>26474</v>
      </c>
      <c r="B6670" s="1" t="s">
        <v>4816</v>
      </c>
      <c r="C6670" s="1" t="s">
        <v>189</v>
      </c>
      <c r="D6670" s="1" t="s">
        <v>11432</v>
      </c>
      <c r="E6670" s="1">
        <v>250</v>
      </c>
      <c r="F6670" s="1">
        <v>2.9</v>
      </c>
      <c r="G6670" s="1">
        <v>80</v>
      </c>
      <c r="H6670" s="1" t="s">
        <v>1193</v>
      </c>
      <c r="I6670" s="1" t="s">
        <v>11433</v>
      </c>
      <c r="J6670" s="1">
        <v>87</v>
      </c>
      <c r="K6670" s="1" t="str">
        <f t="shared" si="312"/>
        <v>valid</v>
      </c>
      <c r="L6670" s="1" t="str">
        <f t="shared" si="313"/>
        <v>BUDGET</v>
      </c>
      <c r="M6670" t="str">
        <f t="shared" si="314"/>
        <v>Desserts</v>
      </c>
      <c r="N6670" s="1" t="str" cm="1">
        <f t="array" ref="N6670">_xlfn.IFS(
G6670&lt;=25,"Fast",
G6670&lt;=40,"Medium",
G6670&gt;40,"Slow"
)</f>
        <v>Slow</v>
      </c>
    </row>
    <row r="6671" spans="1:14" x14ac:dyDescent="0.3">
      <c r="A6671" s="1">
        <v>26497</v>
      </c>
      <c r="B6671" s="1" t="s">
        <v>193</v>
      </c>
      <c r="C6671" s="1" t="s">
        <v>189</v>
      </c>
      <c r="D6671" s="1" t="s">
        <v>11434</v>
      </c>
      <c r="E6671" s="1">
        <v>150</v>
      </c>
      <c r="F6671" s="1">
        <v>4.5999999999999996</v>
      </c>
      <c r="G6671" s="1">
        <v>100</v>
      </c>
      <c r="H6671" s="1" t="s">
        <v>11435</v>
      </c>
      <c r="I6671" s="1" t="s">
        <v>11436</v>
      </c>
      <c r="J6671" s="1">
        <v>49</v>
      </c>
      <c r="K6671" s="1" t="str">
        <f t="shared" si="312"/>
        <v>valid</v>
      </c>
      <c r="L6671" s="1" t="str">
        <f t="shared" si="313"/>
        <v>BUDGET</v>
      </c>
      <c r="M6671" t="str">
        <f t="shared" si="314"/>
        <v>Snacks  Desserts  Sweets  Chaat</v>
      </c>
      <c r="N6671" s="1" t="str" cm="1">
        <f t="array" ref="N6671">_xlfn.IFS(
G6671&lt;=25,"Fast",
G6671&lt;=40,"Medium",
G6671&gt;40,"Slow"
)</f>
        <v>Slow</v>
      </c>
    </row>
    <row r="6672" spans="1:14" x14ac:dyDescent="0.3">
      <c r="A6672" s="1">
        <v>26577</v>
      </c>
      <c r="B6672" s="1" t="s">
        <v>1114</v>
      </c>
      <c r="C6672" s="1" t="s">
        <v>91</v>
      </c>
      <c r="D6672" s="1" t="s">
        <v>11437</v>
      </c>
      <c r="E6672" s="1">
        <v>200</v>
      </c>
      <c r="F6672" s="1">
        <v>4.3</v>
      </c>
      <c r="G6672" s="1">
        <v>500</v>
      </c>
      <c r="H6672" s="1" t="s">
        <v>11438</v>
      </c>
      <c r="I6672" s="1" t="s">
        <v>11439</v>
      </c>
      <c r="J6672" s="1">
        <v>45</v>
      </c>
      <c r="K6672" s="1" t="str">
        <f t="shared" si="312"/>
        <v>valid</v>
      </c>
      <c r="L6672" s="1" t="str">
        <f t="shared" si="313"/>
        <v>BUDGET</v>
      </c>
      <c r="M6672" t="str">
        <f t="shared" si="314"/>
        <v>Fast Food</v>
      </c>
      <c r="N6672" s="1" t="str" cm="1">
        <f t="array" ref="N6672">_xlfn.IFS(
G6672&lt;=25,"Fast",
G6672&lt;=40,"Medium",
G6672&gt;40,"Slow"
)</f>
        <v>Slow</v>
      </c>
    </row>
    <row r="6673" spans="1:14" x14ac:dyDescent="0.3">
      <c r="A6673" s="1">
        <v>26656</v>
      </c>
      <c r="B6673" s="1" t="s">
        <v>90</v>
      </c>
      <c r="C6673" s="1" t="s">
        <v>91</v>
      </c>
      <c r="D6673" s="1" t="s">
        <v>11440</v>
      </c>
      <c r="E6673" s="1">
        <v>150</v>
      </c>
      <c r="F6673" s="1">
        <v>2.9</v>
      </c>
      <c r="G6673" s="1">
        <v>80</v>
      </c>
      <c r="H6673" s="1" t="s">
        <v>1025</v>
      </c>
      <c r="I6673" s="1" t="s">
        <v>11441</v>
      </c>
      <c r="J6673" s="1">
        <v>65</v>
      </c>
      <c r="K6673" s="1" t="str">
        <f t="shared" si="312"/>
        <v>valid</v>
      </c>
      <c r="L6673" s="1" t="str">
        <f t="shared" si="313"/>
        <v>BUDGET</v>
      </c>
      <c r="M6673" t="str">
        <f t="shared" si="314"/>
        <v>Maharashtrian</v>
      </c>
      <c r="N6673" s="1" t="str" cm="1">
        <f t="array" ref="N6673">_xlfn.IFS(
G6673&lt;=25,"Fast",
G6673&lt;=40,"Medium",
G6673&gt;40,"Slow"
)</f>
        <v>Slow</v>
      </c>
    </row>
    <row r="6674" spans="1:14" x14ac:dyDescent="0.3">
      <c r="A6674" s="1">
        <v>26680</v>
      </c>
      <c r="B6674" s="1" t="s">
        <v>1002</v>
      </c>
      <c r="C6674" s="1" t="s">
        <v>463</v>
      </c>
      <c r="D6674" s="1" t="s">
        <v>11442</v>
      </c>
      <c r="E6674" s="1">
        <v>100</v>
      </c>
      <c r="F6674" s="1">
        <v>4.3</v>
      </c>
      <c r="G6674" s="1">
        <v>50</v>
      </c>
      <c r="H6674" s="1" t="s">
        <v>11443</v>
      </c>
      <c r="I6674" s="1" t="s">
        <v>1005</v>
      </c>
      <c r="J6674" s="1">
        <v>31</v>
      </c>
      <c r="K6674" s="1" t="str">
        <f t="shared" si="312"/>
        <v>valid</v>
      </c>
      <c r="L6674" s="1" t="str">
        <f t="shared" si="313"/>
        <v>BUDGET</v>
      </c>
      <c r="M6674" t="str">
        <f t="shared" si="314"/>
        <v>Ice Cream</v>
      </c>
      <c r="N6674" s="1" t="str" cm="1">
        <f t="array" ref="N6674">_xlfn.IFS(
G6674&lt;=25,"Fast",
G6674&lt;=40,"Medium",
G6674&gt;40,"Slow"
)</f>
        <v>Slow</v>
      </c>
    </row>
    <row r="6675" spans="1:14" x14ac:dyDescent="0.3">
      <c r="A6675" s="1">
        <v>26703</v>
      </c>
      <c r="B6675" s="1" t="s">
        <v>4273</v>
      </c>
      <c r="C6675" s="1" t="s">
        <v>383</v>
      </c>
      <c r="D6675" s="1" t="s">
        <v>11444</v>
      </c>
      <c r="E6675" s="1">
        <v>400</v>
      </c>
      <c r="F6675" s="1">
        <v>4.3</v>
      </c>
      <c r="G6675" s="1">
        <v>100</v>
      </c>
      <c r="H6675" s="1" t="s">
        <v>695</v>
      </c>
      <c r="I6675" s="1" t="s">
        <v>6501</v>
      </c>
      <c r="J6675" s="1">
        <v>63</v>
      </c>
      <c r="K6675" s="1" t="str">
        <f t="shared" si="312"/>
        <v>valid</v>
      </c>
      <c r="L6675" s="1" t="str">
        <f t="shared" si="313"/>
        <v>MID</v>
      </c>
      <c r="M6675" t="str">
        <f t="shared" si="314"/>
        <v>Indian</v>
      </c>
      <c r="N6675" s="1" t="str" cm="1">
        <f t="array" ref="N6675">_xlfn.IFS(
G6675&lt;=25,"Fast",
G6675&lt;=40,"Medium",
G6675&gt;40,"Slow"
)</f>
        <v>Slow</v>
      </c>
    </row>
    <row r="6676" spans="1:14" x14ac:dyDescent="0.3">
      <c r="A6676" s="1">
        <v>27074</v>
      </c>
      <c r="B6676" s="1" t="s">
        <v>387</v>
      </c>
      <c r="C6676" s="1" t="s">
        <v>11</v>
      </c>
      <c r="D6676" s="1" t="s">
        <v>11445</v>
      </c>
      <c r="E6676" s="1">
        <v>200</v>
      </c>
      <c r="F6676" s="1">
        <v>4.4000000000000004</v>
      </c>
      <c r="G6676" s="1">
        <v>500</v>
      </c>
      <c r="H6676" s="1" t="s">
        <v>11446</v>
      </c>
      <c r="I6676" s="1" t="s">
        <v>11447</v>
      </c>
      <c r="J6676" s="1">
        <v>59</v>
      </c>
      <c r="K6676" s="1" t="str">
        <f t="shared" si="312"/>
        <v>valid</v>
      </c>
      <c r="L6676" s="1" t="str">
        <f t="shared" si="313"/>
        <v>BUDGET</v>
      </c>
      <c r="M6676" t="str">
        <f t="shared" si="314"/>
        <v>Sweets</v>
      </c>
      <c r="N6676" s="1" t="str" cm="1">
        <f t="array" ref="N6676">_xlfn.IFS(
G6676&lt;=25,"Fast",
G6676&lt;=40,"Medium",
G6676&gt;40,"Slow"
)</f>
        <v>Slow</v>
      </c>
    </row>
    <row r="6677" spans="1:14" x14ac:dyDescent="0.3">
      <c r="A6677" s="1">
        <v>27136</v>
      </c>
      <c r="B6677" s="1" t="s">
        <v>1114</v>
      </c>
      <c r="C6677" s="1" t="s">
        <v>91</v>
      </c>
      <c r="D6677" s="1" t="s">
        <v>11448</v>
      </c>
      <c r="E6677" s="1">
        <v>350</v>
      </c>
      <c r="F6677" s="1">
        <v>4.5</v>
      </c>
      <c r="G6677" s="1">
        <v>20</v>
      </c>
      <c r="H6677" s="1" t="s">
        <v>448</v>
      </c>
      <c r="I6677" s="1" t="s">
        <v>1116</v>
      </c>
      <c r="J6677" s="1">
        <v>38</v>
      </c>
      <c r="K6677" s="1" t="str">
        <f t="shared" si="312"/>
        <v>valid</v>
      </c>
      <c r="L6677" s="1" t="str">
        <f t="shared" si="313"/>
        <v>MID</v>
      </c>
      <c r="M6677" t="str">
        <f t="shared" si="314"/>
        <v>Desserts  Bakery</v>
      </c>
      <c r="N6677" s="1" t="str" cm="1">
        <f t="array" ref="N6677">_xlfn.IFS(
G6677&lt;=25,"Fast",
G6677&lt;=40,"Medium",
G6677&gt;40,"Slow"
)</f>
        <v>Fast</v>
      </c>
    </row>
    <row r="6678" spans="1:14" x14ac:dyDescent="0.3">
      <c r="A6678" s="1">
        <v>27278</v>
      </c>
      <c r="B6678" s="1" t="s">
        <v>1290</v>
      </c>
      <c r="C6678" s="1" t="s">
        <v>115</v>
      </c>
      <c r="D6678" s="1" t="s">
        <v>11449</v>
      </c>
      <c r="E6678" s="1">
        <v>400</v>
      </c>
      <c r="F6678" s="1">
        <v>4.3</v>
      </c>
      <c r="G6678" s="1">
        <v>100</v>
      </c>
      <c r="H6678" s="1" t="s">
        <v>1025</v>
      </c>
      <c r="I6678" s="1" t="s">
        <v>114</v>
      </c>
      <c r="J6678" s="1">
        <v>58</v>
      </c>
      <c r="K6678" s="1" t="str">
        <f t="shared" si="312"/>
        <v>valid</v>
      </c>
      <c r="L6678" s="1" t="str">
        <f t="shared" si="313"/>
        <v>MID</v>
      </c>
      <c r="M6678" t="str">
        <f t="shared" si="314"/>
        <v>Maharashtrian</v>
      </c>
      <c r="N6678" s="1" t="str" cm="1">
        <f t="array" ref="N6678">_xlfn.IFS(
G6678&lt;=25,"Fast",
G6678&lt;=40,"Medium",
G6678&gt;40,"Slow"
)</f>
        <v>Slow</v>
      </c>
    </row>
    <row r="6679" spans="1:14" x14ac:dyDescent="0.3">
      <c r="A6679" s="1">
        <v>27280</v>
      </c>
      <c r="B6679" s="1" t="s">
        <v>1023</v>
      </c>
      <c r="C6679" s="1" t="s">
        <v>115</v>
      </c>
      <c r="D6679" s="1" t="s">
        <v>11450</v>
      </c>
      <c r="E6679" s="1">
        <v>150</v>
      </c>
      <c r="F6679" s="1">
        <v>4.5999999999999996</v>
      </c>
      <c r="G6679" s="1">
        <v>100</v>
      </c>
      <c r="H6679" s="1" t="s">
        <v>184</v>
      </c>
      <c r="I6679" s="1" t="s">
        <v>1023</v>
      </c>
      <c r="J6679" s="1">
        <v>36</v>
      </c>
      <c r="K6679" s="1" t="str">
        <f t="shared" si="312"/>
        <v>valid</v>
      </c>
      <c r="L6679" s="1" t="str">
        <f t="shared" si="313"/>
        <v>BUDGET</v>
      </c>
      <c r="M6679" t="str">
        <f t="shared" si="314"/>
        <v>Fast Food</v>
      </c>
      <c r="N6679" s="1" t="str" cm="1">
        <f t="array" ref="N6679">_xlfn.IFS(
G6679&lt;=25,"Fast",
G6679&lt;=40,"Medium",
G6679&gt;40,"Slow"
)</f>
        <v>Slow</v>
      </c>
    </row>
    <row r="6680" spans="1:14" x14ac:dyDescent="0.3">
      <c r="A6680" s="1">
        <v>27289</v>
      </c>
      <c r="B6680" s="1" t="s">
        <v>114</v>
      </c>
      <c r="C6680" s="1" t="s">
        <v>115</v>
      </c>
      <c r="D6680" s="1" t="s">
        <v>11451</v>
      </c>
      <c r="E6680" s="1">
        <v>250</v>
      </c>
      <c r="F6680" s="1">
        <v>4</v>
      </c>
      <c r="G6680" s="1">
        <v>1000</v>
      </c>
      <c r="H6680" s="1" t="s">
        <v>11452</v>
      </c>
      <c r="I6680" s="1" t="s">
        <v>114</v>
      </c>
      <c r="J6680" s="1">
        <v>59</v>
      </c>
      <c r="K6680" s="1" t="str">
        <f t="shared" si="312"/>
        <v>valid</v>
      </c>
      <c r="L6680" s="1" t="str">
        <f t="shared" si="313"/>
        <v>BUDGET</v>
      </c>
      <c r="M6680" t="str">
        <f t="shared" si="314"/>
        <v>North Indian</v>
      </c>
      <c r="N6680" s="1" t="str" cm="1">
        <f t="array" ref="N6680">_xlfn.IFS(
G6680&lt;=25,"Fast",
G6680&lt;=40,"Medium",
G6680&gt;40,"Slow"
)</f>
        <v>Slow</v>
      </c>
    </row>
    <row r="6681" spans="1:14" x14ac:dyDescent="0.3">
      <c r="A6681" s="1">
        <v>27319</v>
      </c>
      <c r="B6681" s="1" t="s">
        <v>253</v>
      </c>
      <c r="C6681" s="1" t="s">
        <v>115</v>
      </c>
      <c r="D6681" s="1" t="s">
        <v>11453</v>
      </c>
      <c r="E6681" s="1">
        <v>400</v>
      </c>
      <c r="F6681" s="1">
        <v>4.4000000000000004</v>
      </c>
      <c r="G6681" s="1">
        <v>100</v>
      </c>
      <c r="H6681" s="1" t="s">
        <v>11454</v>
      </c>
      <c r="I6681" s="1" t="s">
        <v>256</v>
      </c>
      <c r="J6681" s="1">
        <v>36</v>
      </c>
      <c r="K6681" s="1" t="str">
        <f t="shared" si="312"/>
        <v>valid</v>
      </c>
      <c r="L6681" s="1" t="str">
        <f t="shared" si="313"/>
        <v>MID</v>
      </c>
      <c r="M6681" t="str">
        <f t="shared" si="314"/>
        <v>North Indian</v>
      </c>
      <c r="N6681" s="1" t="str" cm="1">
        <f t="array" ref="N6681">_xlfn.IFS(
G6681&lt;=25,"Fast",
G6681&lt;=40,"Medium",
G6681&gt;40,"Slow"
)</f>
        <v>Slow</v>
      </c>
    </row>
    <row r="6682" spans="1:14" x14ac:dyDescent="0.3">
      <c r="A6682" s="1">
        <v>27594</v>
      </c>
      <c r="B6682" s="1" t="s">
        <v>248</v>
      </c>
      <c r="C6682" s="1" t="s">
        <v>189</v>
      </c>
      <c r="D6682" s="1" t="s">
        <v>3553</v>
      </c>
      <c r="E6682" s="1">
        <v>200</v>
      </c>
      <c r="F6682" s="1">
        <v>4.4000000000000004</v>
      </c>
      <c r="G6682" s="1">
        <v>1000</v>
      </c>
      <c r="H6682" s="1" t="s">
        <v>2417</v>
      </c>
      <c r="I6682" s="1" t="s">
        <v>11455</v>
      </c>
      <c r="J6682" s="1">
        <v>72</v>
      </c>
      <c r="K6682" s="1" t="str">
        <f t="shared" si="312"/>
        <v>valid</v>
      </c>
      <c r="L6682" s="1" t="str">
        <f t="shared" si="313"/>
        <v>BUDGET</v>
      </c>
      <c r="M6682" t="str">
        <f t="shared" si="314"/>
        <v>South Indian</v>
      </c>
      <c r="N6682" s="1" t="str" cm="1">
        <f t="array" ref="N6682">_xlfn.IFS(
G6682&lt;=25,"Fast",
G6682&lt;=40,"Medium",
G6682&gt;40,"Slow"
)</f>
        <v>Slow</v>
      </c>
    </row>
    <row r="6683" spans="1:14" x14ac:dyDescent="0.3">
      <c r="A6683" s="1">
        <v>27598</v>
      </c>
      <c r="B6683" s="1" t="s">
        <v>319</v>
      </c>
      <c r="C6683" s="1" t="s">
        <v>189</v>
      </c>
      <c r="D6683" s="1" t="s">
        <v>11456</v>
      </c>
      <c r="E6683" s="1">
        <v>150</v>
      </c>
      <c r="F6683" s="1">
        <v>4.3</v>
      </c>
      <c r="G6683" s="1">
        <v>100</v>
      </c>
      <c r="H6683" s="1" t="s">
        <v>534</v>
      </c>
      <c r="I6683" s="1" t="s">
        <v>11457</v>
      </c>
      <c r="J6683" s="1">
        <v>67</v>
      </c>
      <c r="K6683" s="1" t="str">
        <f t="shared" si="312"/>
        <v>valid</v>
      </c>
      <c r="L6683" s="1" t="str">
        <f t="shared" si="313"/>
        <v>BUDGET</v>
      </c>
      <c r="M6683" t="str">
        <f t="shared" si="314"/>
        <v>Street Food</v>
      </c>
      <c r="N6683" s="1" t="str" cm="1">
        <f t="array" ref="N6683">_xlfn.IFS(
G6683&lt;=25,"Fast",
G6683&lt;=40,"Medium",
G6683&gt;40,"Slow"
)</f>
        <v>Slow</v>
      </c>
    </row>
    <row r="6684" spans="1:14" x14ac:dyDescent="0.3">
      <c r="A6684" s="1">
        <v>27693</v>
      </c>
      <c r="B6684" s="1" t="s">
        <v>515</v>
      </c>
      <c r="C6684" s="1" t="s">
        <v>68</v>
      </c>
      <c r="D6684" s="1" t="s">
        <v>11458</v>
      </c>
      <c r="E6684" s="1">
        <v>250</v>
      </c>
      <c r="F6684" s="1">
        <v>4.2</v>
      </c>
      <c r="G6684" s="1">
        <v>1000</v>
      </c>
      <c r="H6684" s="1" t="s">
        <v>77</v>
      </c>
      <c r="I6684" s="1" t="s">
        <v>11459</v>
      </c>
      <c r="J6684" s="1">
        <v>37</v>
      </c>
      <c r="K6684" s="1" t="str">
        <f t="shared" si="312"/>
        <v>valid</v>
      </c>
      <c r="L6684" s="1" t="str">
        <f t="shared" si="313"/>
        <v>BUDGET</v>
      </c>
      <c r="M6684" t="str">
        <f t="shared" si="314"/>
        <v>North Indian</v>
      </c>
      <c r="N6684" s="1" t="str" cm="1">
        <f t="array" ref="N6684">_xlfn.IFS(
G6684&lt;=25,"Fast",
G6684&lt;=40,"Medium",
G6684&gt;40,"Slow"
)</f>
        <v>Slow</v>
      </c>
    </row>
    <row r="6685" spans="1:14" x14ac:dyDescent="0.3">
      <c r="A6685" s="1">
        <v>27787</v>
      </c>
      <c r="B6685" s="1" t="s">
        <v>11460</v>
      </c>
      <c r="C6685" s="1" t="s">
        <v>463</v>
      </c>
      <c r="D6685" s="1" t="s">
        <v>11461</v>
      </c>
      <c r="E6685" s="1">
        <v>150</v>
      </c>
      <c r="F6685" s="1">
        <v>4</v>
      </c>
      <c r="G6685" s="1">
        <v>1000</v>
      </c>
      <c r="H6685" s="1" t="s">
        <v>11462</v>
      </c>
      <c r="I6685" s="1" t="s">
        <v>11460</v>
      </c>
      <c r="J6685" s="1">
        <v>79</v>
      </c>
      <c r="K6685" s="1" t="str">
        <f t="shared" si="312"/>
        <v>valid</v>
      </c>
      <c r="L6685" s="1" t="str">
        <f t="shared" si="313"/>
        <v>BUDGET</v>
      </c>
      <c r="M6685" t="str">
        <f t="shared" si="314"/>
        <v>Sweets</v>
      </c>
      <c r="N6685" s="1" t="str" cm="1">
        <f t="array" ref="N6685">_xlfn.IFS(
G6685&lt;=25,"Fast",
G6685&lt;=40,"Medium",
G6685&gt;40,"Slow"
)</f>
        <v>Slow</v>
      </c>
    </row>
    <row r="6686" spans="1:14" x14ac:dyDescent="0.3">
      <c r="A6686" s="1">
        <v>27812</v>
      </c>
      <c r="B6686" s="1" t="s">
        <v>505</v>
      </c>
      <c r="C6686" s="1" t="s">
        <v>91</v>
      </c>
      <c r="D6686" s="1" t="s">
        <v>11463</v>
      </c>
      <c r="E6686" s="1">
        <v>150</v>
      </c>
      <c r="F6686" s="1">
        <v>4.7</v>
      </c>
      <c r="G6686" s="1">
        <v>100</v>
      </c>
      <c r="H6686" s="1" t="s">
        <v>4207</v>
      </c>
      <c r="I6686" s="1" t="s">
        <v>11464</v>
      </c>
      <c r="J6686" s="1">
        <v>27</v>
      </c>
      <c r="K6686" s="1" t="str">
        <f t="shared" si="312"/>
        <v>valid</v>
      </c>
      <c r="L6686" s="1" t="str">
        <f t="shared" si="313"/>
        <v>BUDGET</v>
      </c>
      <c r="M6686" t="str">
        <f t="shared" si="314"/>
        <v>Ice Cream</v>
      </c>
      <c r="N6686" s="1" t="str" cm="1">
        <f t="array" ref="N6686">_xlfn.IFS(
G6686&lt;=25,"Fast",
G6686&lt;=40,"Medium",
G6686&gt;40,"Slow"
)</f>
        <v>Slow</v>
      </c>
    </row>
    <row r="6687" spans="1:14" x14ac:dyDescent="0.3">
      <c r="A6687" s="1">
        <v>27990</v>
      </c>
      <c r="B6687" s="1" t="s">
        <v>11204</v>
      </c>
      <c r="C6687" s="1" t="s">
        <v>115</v>
      </c>
      <c r="D6687" s="1" t="s">
        <v>11465</v>
      </c>
      <c r="E6687" s="1">
        <v>500</v>
      </c>
      <c r="F6687" s="1">
        <v>4</v>
      </c>
      <c r="G6687" s="1">
        <v>20</v>
      </c>
      <c r="H6687" s="1" t="s">
        <v>5403</v>
      </c>
      <c r="I6687" s="1" t="s">
        <v>3639</v>
      </c>
      <c r="J6687" s="1">
        <v>30</v>
      </c>
      <c r="K6687" s="1" t="str">
        <f t="shared" si="312"/>
        <v>valid</v>
      </c>
      <c r="L6687" s="1" t="str">
        <f t="shared" si="313"/>
        <v>MID</v>
      </c>
      <c r="M6687" t="str">
        <f t="shared" si="314"/>
        <v>Indian</v>
      </c>
      <c r="N6687" s="1" t="str" cm="1">
        <f t="array" ref="N6687">_xlfn.IFS(
G6687&lt;=25,"Fast",
G6687&lt;=40,"Medium",
G6687&gt;40,"Slow"
)</f>
        <v>Fast</v>
      </c>
    </row>
    <row r="6688" spans="1:14" x14ac:dyDescent="0.3">
      <c r="A6688" s="1">
        <v>28066</v>
      </c>
      <c r="B6688" s="1" t="s">
        <v>303</v>
      </c>
      <c r="C6688" s="1" t="s">
        <v>68</v>
      </c>
      <c r="D6688" s="1" t="s">
        <v>11466</v>
      </c>
      <c r="E6688" s="1">
        <v>500</v>
      </c>
      <c r="F6688" s="1">
        <v>4.3</v>
      </c>
      <c r="G6688" s="1">
        <v>100</v>
      </c>
      <c r="H6688" s="1" t="s">
        <v>3138</v>
      </c>
      <c r="I6688" s="1" t="s">
        <v>11467</v>
      </c>
      <c r="J6688" s="1">
        <v>48</v>
      </c>
      <c r="K6688" s="1" t="str">
        <f t="shared" si="312"/>
        <v>valid</v>
      </c>
      <c r="L6688" s="1" t="str">
        <f t="shared" si="313"/>
        <v>MID</v>
      </c>
      <c r="M6688" t="str">
        <f t="shared" si="314"/>
        <v>Sweets</v>
      </c>
      <c r="N6688" s="1" t="str" cm="1">
        <f t="array" ref="N6688">_xlfn.IFS(
G6688&lt;=25,"Fast",
G6688&lt;=40,"Medium",
G6688&gt;40,"Slow"
)</f>
        <v>Slow</v>
      </c>
    </row>
    <row r="6689" spans="1:14" x14ac:dyDescent="0.3">
      <c r="A6689" s="1">
        <v>28121</v>
      </c>
      <c r="B6689" s="1" t="s">
        <v>679</v>
      </c>
      <c r="C6689" s="1" t="s">
        <v>463</v>
      </c>
      <c r="D6689" s="1" t="s">
        <v>11468</v>
      </c>
      <c r="E6689" s="1">
        <v>1200</v>
      </c>
      <c r="F6689" s="1">
        <v>4.3</v>
      </c>
      <c r="G6689" s="1">
        <v>100</v>
      </c>
      <c r="H6689" s="1" t="s">
        <v>11469</v>
      </c>
      <c r="I6689" s="1" t="s">
        <v>11470</v>
      </c>
      <c r="J6689" s="1">
        <v>70</v>
      </c>
      <c r="K6689" s="1" t="str">
        <f t="shared" si="312"/>
        <v>valid</v>
      </c>
      <c r="L6689" s="1" t="str">
        <f t="shared" si="313"/>
        <v>PREMIUM</v>
      </c>
      <c r="M6689" t="str">
        <f t="shared" si="314"/>
        <v>North Indian</v>
      </c>
      <c r="N6689" s="1" t="str" cm="1">
        <f t="array" ref="N6689">_xlfn.IFS(
G6689&lt;=25,"Fast",
G6689&lt;=40,"Medium",
G6689&gt;40,"Slow"
)</f>
        <v>Slow</v>
      </c>
    </row>
    <row r="6690" spans="1:14" x14ac:dyDescent="0.3">
      <c r="A6690" s="1">
        <v>28359</v>
      </c>
      <c r="B6690" s="1" t="s">
        <v>319</v>
      </c>
      <c r="C6690" s="1" t="s">
        <v>189</v>
      </c>
      <c r="D6690" s="1" t="s">
        <v>11471</v>
      </c>
      <c r="E6690" s="1">
        <v>250</v>
      </c>
      <c r="F6690" s="1">
        <v>4</v>
      </c>
      <c r="G6690" s="1">
        <v>100</v>
      </c>
      <c r="H6690" s="1" t="s">
        <v>11472</v>
      </c>
      <c r="I6690" s="1" t="s">
        <v>11473</v>
      </c>
      <c r="J6690" s="1">
        <v>56</v>
      </c>
      <c r="K6690" s="1" t="str">
        <f t="shared" si="312"/>
        <v>valid</v>
      </c>
      <c r="L6690" s="1" t="str">
        <f t="shared" si="313"/>
        <v>BUDGET</v>
      </c>
      <c r="M6690" t="str">
        <f t="shared" si="314"/>
        <v>Continental</v>
      </c>
      <c r="N6690" s="1" t="str" cm="1">
        <f t="array" ref="N6690">_xlfn.IFS(
G6690&lt;=25,"Fast",
G6690&lt;=40,"Medium",
G6690&gt;40,"Slow"
)</f>
        <v>Slow</v>
      </c>
    </row>
    <row r="6691" spans="1:14" x14ac:dyDescent="0.3">
      <c r="A6691" s="1">
        <v>28377</v>
      </c>
      <c r="B6691" s="1" t="s">
        <v>738</v>
      </c>
      <c r="C6691" s="1" t="s">
        <v>463</v>
      </c>
      <c r="D6691" s="1" t="s">
        <v>11474</v>
      </c>
      <c r="E6691" s="1">
        <v>200</v>
      </c>
      <c r="F6691" s="1">
        <v>4.4000000000000004</v>
      </c>
      <c r="G6691" s="1">
        <v>100</v>
      </c>
      <c r="H6691" s="1" t="s">
        <v>11475</v>
      </c>
      <c r="I6691" s="1" t="s">
        <v>11476</v>
      </c>
      <c r="J6691" s="1">
        <v>44</v>
      </c>
      <c r="K6691" s="1" t="str">
        <f t="shared" si="312"/>
        <v>valid</v>
      </c>
      <c r="L6691" s="1" t="str">
        <f t="shared" si="313"/>
        <v>BUDGET</v>
      </c>
      <c r="M6691" t="str">
        <f t="shared" si="314"/>
        <v>Chaat</v>
      </c>
      <c r="N6691" s="1" t="str" cm="1">
        <f t="array" ref="N6691">_xlfn.IFS(
G6691&lt;=25,"Fast",
G6691&lt;=40,"Medium",
G6691&gt;40,"Slow"
)</f>
        <v>Slow</v>
      </c>
    </row>
    <row r="6692" spans="1:14" x14ac:dyDescent="0.3">
      <c r="A6692" s="1">
        <v>28828</v>
      </c>
      <c r="B6692" s="1" t="s">
        <v>360</v>
      </c>
      <c r="C6692" s="1" t="s">
        <v>115</v>
      </c>
      <c r="D6692" s="1" t="s">
        <v>11477</v>
      </c>
      <c r="E6692" s="1">
        <v>400</v>
      </c>
      <c r="F6692" s="1">
        <v>2.9</v>
      </c>
      <c r="G6692" s="1">
        <v>80</v>
      </c>
      <c r="H6692" s="1" t="s">
        <v>2892</v>
      </c>
      <c r="I6692" s="1" t="s">
        <v>11478</v>
      </c>
      <c r="J6692" s="1">
        <v>33</v>
      </c>
      <c r="K6692" s="1" t="str">
        <f t="shared" si="312"/>
        <v>valid</v>
      </c>
      <c r="L6692" s="1" t="str">
        <f t="shared" si="313"/>
        <v>MID</v>
      </c>
      <c r="M6692" t="str">
        <f t="shared" si="314"/>
        <v>North Indian</v>
      </c>
      <c r="N6692" s="1" t="str" cm="1">
        <f t="array" ref="N6692">_xlfn.IFS(
G6692&lt;=25,"Fast",
G6692&lt;=40,"Medium",
G6692&gt;40,"Slow"
)</f>
        <v>Slow</v>
      </c>
    </row>
    <row r="6693" spans="1:14" x14ac:dyDescent="0.3">
      <c r="A6693" s="1">
        <v>28967</v>
      </c>
      <c r="B6693" s="1" t="s">
        <v>745</v>
      </c>
      <c r="C6693" s="1" t="s">
        <v>383</v>
      </c>
      <c r="D6693" s="1" t="s">
        <v>11479</v>
      </c>
      <c r="E6693" s="1">
        <v>300</v>
      </c>
      <c r="F6693" s="1">
        <v>3.9</v>
      </c>
      <c r="G6693" s="1">
        <v>20</v>
      </c>
      <c r="H6693" s="1" t="s">
        <v>278</v>
      </c>
      <c r="I6693" s="1" t="s">
        <v>745</v>
      </c>
      <c r="J6693" s="1">
        <v>48</v>
      </c>
      <c r="K6693" s="1" t="str">
        <f t="shared" si="312"/>
        <v>valid</v>
      </c>
      <c r="L6693" s="1" t="str">
        <f t="shared" si="313"/>
        <v>BUDGET</v>
      </c>
      <c r="M6693" t="str">
        <f t="shared" si="314"/>
        <v>Chinese</v>
      </c>
      <c r="N6693" s="1" t="str" cm="1">
        <f t="array" ref="N6693">_xlfn.IFS(
G6693&lt;=25,"Fast",
G6693&lt;=40,"Medium",
G6693&gt;40,"Slow"
)</f>
        <v>Fast</v>
      </c>
    </row>
    <row r="6694" spans="1:14" x14ac:dyDescent="0.3">
      <c r="A6694" s="1">
        <v>28990</v>
      </c>
      <c r="B6694" s="1" t="s">
        <v>288</v>
      </c>
      <c r="C6694" s="1" t="s">
        <v>68</v>
      </c>
      <c r="D6694" s="1" t="s">
        <v>11480</v>
      </c>
      <c r="E6694" s="1">
        <v>200</v>
      </c>
      <c r="F6694" s="1">
        <v>3.6</v>
      </c>
      <c r="G6694" s="1">
        <v>500</v>
      </c>
      <c r="H6694" s="1" t="s">
        <v>2417</v>
      </c>
      <c r="I6694" s="1" t="s">
        <v>496</v>
      </c>
      <c r="J6694" s="1">
        <v>39</v>
      </c>
      <c r="K6694" s="1" t="str">
        <f t="shared" si="312"/>
        <v>valid</v>
      </c>
      <c r="L6694" s="1" t="str">
        <f t="shared" si="313"/>
        <v>BUDGET</v>
      </c>
      <c r="M6694" t="str">
        <f t="shared" si="314"/>
        <v>South Indian</v>
      </c>
      <c r="N6694" s="1" t="str" cm="1">
        <f t="array" ref="N6694">_xlfn.IFS(
G6694&lt;=25,"Fast",
G6694&lt;=40,"Medium",
G6694&gt;40,"Slow"
)</f>
        <v>Slow</v>
      </c>
    </row>
    <row r="6695" spans="1:14" x14ac:dyDescent="0.3">
      <c r="A6695" s="1">
        <v>29221</v>
      </c>
      <c r="B6695" s="1" t="s">
        <v>382</v>
      </c>
      <c r="C6695" s="1" t="s">
        <v>383</v>
      </c>
      <c r="D6695" s="1" t="s">
        <v>11481</v>
      </c>
      <c r="E6695" s="1">
        <v>250</v>
      </c>
      <c r="F6695" s="1">
        <v>4.4000000000000004</v>
      </c>
      <c r="G6695" s="1">
        <v>50</v>
      </c>
      <c r="H6695" s="1" t="s">
        <v>11482</v>
      </c>
      <c r="I6695" s="1" t="s">
        <v>11483</v>
      </c>
      <c r="J6695" s="1">
        <v>50</v>
      </c>
      <c r="K6695" s="1" t="str">
        <f t="shared" si="312"/>
        <v>valid</v>
      </c>
      <c r="L6695" s="1" t="str">
        <f t="shared" si="313"/>
        <v>BUDGET</v>
      </c>
      <c r="M6695" t="str">
        <f t="shared" si="314"/>
        <v>North Indian</v>
      </c>
      <c r="N6695" s="1" t="str" cm="1">
        <f t="array" ref="N6695">_xlfn.IFS(
G6695&lt;=25,"Fast",
G6695&lt;=40,"Medium",
G6695&gt;40,"Slow"
)</f>
        <v>Slow</v>
      </c>
    </row>
    <row r="6696" spans="1:14" x14ac:dyDescent="0.3">
      <c r="A6696" s="1">
        <v>29247</v>
      </c>
      <c r="B6696" s="1" t="s">
        <v>1977</v>
      </c>
      <c r="C6696" s="1" t="s">
        <v>68</v>
      </c>
      <c r="D6696" s="1" t="s">
        <v>11484</v>
      </c>
      <c r="E6696" s="1">
        <v>450</v>
      </c>
      <c r="F6696" s="1">
        <v>4.2</v>
      </c>
      <c r="G6696" s="1">
        <v>1000</v>
      </c>
      <c r="H6696" s="1" t="s">
        <v>11485</v>
      </c>
      <c r="I6696" s="1" t="s">
        <v>11486</v>
      </c>
      <c r="J6696" s="1">
        <v>37</v>
      </c>
      <c r="K6696" s="1" t="str">
        <f t="shared" si="312"/>
        <v>valid</v>
      </c>
      <c r="L6696" s="1" t="str">
        <f t="shared" si="313"/>
        <v>MID</v>
      </c>
      <c r="M6696" t="str">
        <f t="shared" si="314"/>
        <v>North Indian  Chinese  South Indian  Jain</v>
      </c>
      <c r="N6696" s="1" t="str" cm="1">
        <f t="array" ref="N6696">_xlfn.IFS(
G6696&lt;=25,"Fast",
G6696&lt;=40,"Medium",
G6696&gt;40,"Slow"
)</f>
        <v>Slow</v>
      </c>
    </row>
    <row r="6697" spans="1:14" x14ac:dyDescent="0.3">
      <c r="A6697" s="1">
        <v>29348</v>
      </c>
      <c r="B6697" s="1" t="s">
        <v>21</v>
      </c>
      <c r="C6697" s="1" t="s">
        <v>11</v>
      </c>
      <c r="D6697" s="1" t="s">
        <v>11487</v>
      </c>
      <c r="E6697" s="1">
        <v>150</v>
      </c>
      <c r="F6697" s="1">
        <v>4.5</v>
      </c>
      <c r="G6697" s="1">
        <v>50</v>
      </c>
      <c r="H6697" s="1" t="s">
        <v>391</v>
      </c>
      <c r="I6697" s="1" t="s">
        <v>11488</v>
      </c>
      <c r="J6697" s="1">
        <v>48</v>
      </c>
      <c r="K6697" s="1" t="str">
        <f t="shared" si="312"/>
        <v>valid</v>
      </c>
      <c r="L6697" s="1" t="str">
        <f t="shared" si="313"/>
        <v>BUDGET</v>
      </c>
      <c r="M6697" t="str">
        <f t="shared" si="314"/>
        <v>Ice Cream</v>
      </c>
      <c r="N6697" s="1" t="str" cm="1">
        <f t="array" ref="N6697">_xlfn.IFS(
G6697&lt;=25,"Fast",
G6697&lt;=40,"Medium",
G6697&gt;40,"Slow"
)</f>
        <v>Slow</v>
      </c>
    </row>
    <row r="6698" spans="1:14" x14ac:dyDescent="0.3">
      <c r="A6698" s="1">
        <v>29576</v>
      </c>
      <c r="B6698" s="1" t="s">
        <v>745</v>
      </c>
      <c r="C6698" s="1" t="s">
        <v>383</v>
      </c>
      <c r="D6698" s="1" t="s">
        <v>11489</v>
      </c>
      <c r="E6698" s="1">
        <v>350</v>
      </c>
      <c r="F6698" s="1">
        <v>3.5</v>
      </c>
      <c r="G6698" s="1">
        <v>50</v>
      </c>
      <c r="H6698" s="1" t="s">
        <v>639</v>
      </c>
      <c r="I6698" s="1" t="s">
        <v>11490</v>
      </c>
      <c r="J6698" s="1">
        <v>38</v>
      </c>
      <c r="K6698" s="1" t="str">
        <f t="shared" si="312"/>
        <v>valid</v>
      </c>
      <c r="L6698" s="1" t="str">
        <f t="shared" si="313"/>
        <v>MID</v>
      </c>
      <c r="M6698" t="str">
        <f t="shared" si="314"/>
        <v>Italian</v>
      </c>
      <c r="N6698" s="1" t="str" cm="1">
        <f t="array" ref="N6698">_xlfn.IFS(
G6698&lt;=25,"Fast",
G6698&lt;=40,"Medium",
G6698&gt;40,"Slow"
)</f>
        <v>Slow</v>
      </c>
    </row>
    <row r="6699" spans="1:14" x14ac:dyDescent="0.3">
      <c r="A6699" s="1">
        <v>29638</v>
      </c>
      <c r="B6699" s="1" t="s">
        <v>3565</v>
      </c>
      <c r="C6699" s="1" t="s">
        <v>115</v>
      </c>
      <c r="D6699" s="1" t="s">
        <v>11491</v>
      </c>
      <c r="E6699" s="1">
        <v>200</v>
      </c>
      <c r="F6699" s="1">
        <v>4.2</v>
      </c>
      <c r="G6699" s="1">
        <v>50</v>
      </c>
      <c r="H6699" s="1" t="s">
        <v>1025</v>
      </c>
      <c r="I6699" s="1" t="s">
        <v>11492</v>
      </c>
      <c r="J6699" s="1">
        <v>44</v>
      </c>
      <c r="K6699" s="1" t="str">
        <f t="shared" si="312"/>
        <v>valid</v>
      </c>
      <c r="L6699" s="1" t="str">
        <f t="shared" si="313"/>
        <v>BUDGET</v>
      </c>
      <c r="M6699" t="str">
        <f t="shared" si="314"/>
        <v>Maharashtrian</v>
      </c>
      <c r="N6699" s="1" t="str" cm="1">
        <f t="array" ref="N6699">_xlfn.IFS(
G6699&lt;=25,"Fast",
G6699&lt;=40,"Medium",
G6699&gt;40,"Slow"
)</f>
        <v>Slow</v>
      </c>
    </row>
    <row r="6700" spans="1:14" x14ac:dyDescent="0.3">
      <c r="A6700" s="1">
        <v>29673</v>
      </c>
      <c r="B6700" s="1" t="s">
        <v>156</v>
      </c>
      <c r="C6700" s="1" t="s">
        <v>11</v>
      </c>
      <c r="D6700" s="1" t="s">
        <v>11463</v>
      </c>
      <c r="E6700" s="1">
        <v>150</v>
      </c>
      <c r="F6700" s="1">
        <v>4.7</v>
      </c>
      <c r="G6700" s="1">
        <v>100</v>
      </c>
      <c r="H6700" s="1" t="s">
        <v>4207</v>
      </c>
      <c r="I6700" s="1" t="s">
        <v>11493</v>
      </c>
      <c r="J6700" s="1">
        <v>31</v>
      </c>
      <c r="K6700" s="1" t="str">
        <f t="shared" si="312"/>
        <v>valid</v>
      </c>
      <c r="L6700" s="1" t="str">
        <f t="shared" si="313"/>
        <v>BUDGET</v>
      </c>
      <c r="M6700" t="str">
        <f t="shared" si="314"/>
        <v>Ice Cream</v>
      </c>
      <c r="N6700" s="1" t="str" cm="1">
        <f t="array" ref="N6700">_xlfn.IFS(
G6700&lt;=25,"Fast",
G6700&lt;=40,"Medium",
G6700&gt;40,"Slow"
)</f>
        <v>Slow</v>
      </c>
    </row>
    <row r="6701" spans="1:14" x14ac:dyDescent="0.3">
      <c r="A6701" s="1">
        <v>29708</v>
      </c>
      <c r="B6701" s="1" t="s">
        <v>319</v>
      </c>
      <c r="C6701" s="1" t="s">
        <v>189</v>
      </c>
      <c r="D6701" s="1" t="s">
        <v>11494</v>
      </c>
      <c r="E6701" s="1">
        <v>250</v>
      </c>
      <c r="F6701" s="1">
        <v>4.5</v>
      </c>
      <c r="G6701" s="1">
        <v>100</v>
      </c>
      <c r="H6701" s="1" t="s">
        <v>617</v>
      </c>
      <c r="I6701" s="1" t="s">
        <v>11495</v>
      </c>
      <c r="J6701" s="1">
        <v>68</v>
      </c>
      <c r="K6701" s="1" t="str">
        <f t="shared" si="312"/>
        <v>valid</v>
      </c>
      <c r="L6701" s="1" t="str">
        <f t="shared" si="313"/>
        <v>BUDGET</v>
      </c>
      <c r="M6701" t="str">
        <f t="shared" si="314"/>
        <v>Bakery</v>
      </c>
      <c r="N6701" s="1" t="str" cm="1">
        <f t="array" ref="N6701">_xlfn.IFS(
G6701&lt;=25,"Fast",
G6701&lt;=40,"Medium",
G6701&gt;40,"Slow"
)</f>
        <v>Slow</v>
      </c>
    </row>
    <row r="6702" spans="1:14" x14ac:dyDescent="0.3">
      <c r="A6702" s="1">
        <v>30287</v>
      </c>
      <c r="B6702" s="1" t="s">
        <v>1114</v>
      </c>
      <c r="C6702" s="1" t="s">
        <v>91</v>
      </c>
      <c r="D6702" s="1" t="s">
        <v>265</v>
      </c>
      <c r="E6702" s="1">
        <v>250</v>
      </c>
      <c r="F6702" s="1">
        <v>3.9</v>
      </c>
      <c r="G6702" s="1">
        <v>20</v>
      </c>
      <c r="H6702" s="1" t="s">
        <v>11496</v>
      </c>
      <c r="I6702" s="1" t="s">
        <v>11497</v>
      </c>
      <c r="J6702" s="1">
        <v>48</v>
      </c>
      <c r="K6702" s="1" t="str">
        <f t="shared" si="312"/>
        <v>valid</v>
      </c>
      <c r="L6702" s="1" t="str">
        <f t="shared" si="313"/>
        <v>BUDGET</v>
      </c>
      <c r="M6702" t="str">
        <f t="shared" si="314"/>
        <v>Fast Food</v>
      </c>
      <c r="N6702" s="1" t="str" cm="1">
        <f t="array" ref="N6702">_xlfn.IFS(
G6702&lt;=25,"Fast",
G6702&lt;=40,"Medium",
G6702&gt;40,"Slow"
)</f>
        <v>Fast</v>
      </c>
    </row>
    <row r="6703" spans="1:14" x14ac:dyDescent="0.3">
      <c r="A6703" s="1">
        <v>30312</v>
      </c>
      <c r="B6703" s="1" t="s">
        <v>54</v>
      </c>
      <c r="C6703" s="1" t="s">
        <v>11</v>
      </c>
      <c r="D6703" s="1" t="s">
        <v>11498</v>
      </c>
      <c r="E6703" s="1">
        <v>140</v>
      </c>
      <c r="F6703" s="1">
        <v>4.2</v>
      </c>
      <c r="G6703" s="1">
        <v>50</v>
      </c>
      <c r="H6703" s="1" t="s">
        <v>11499</v>
      </c>
      <c r="I6703" s="1" t="s">
        <v>5910</v>
      </c>
      <c r="J6703" s="1">
        <v>60</v>
      </c>
      <c r="K6703" s="1" t="str">
        <f t="shared" si="312"/>
        <v>valid</v>
      </c>
      <c r="L6703" s="1" t="str">
        <f t="shared" si="313"/>
        <v>BUDGET</v>
      </c>
      <c r="M6703" t="str">
        <f t="shared" si="314"/>
        <v>Snacks</v>
      </c>
      <c r="N6703" s="1" t="str" cm="1">
        <f t="array" ref="N6703">_xlfn.IFS(
G6703&lt;=25,"Fast",
G6703&lt;=40,"Medium",
G6703&gt;40,"Slow"
)</f>
        <v>Slow</v>
      </c>
    </row>
    <row r="6704" spans="1:14" x14ac:dyDescent="0.3">
      <c r="A6704" s="1">
        <v>30338</v>
      </c>
      <c r="B6704" s="1" t="s">
        <v>537</v>
      </c>
      <c r="C6704" s="1" t="s">
        <v>463</v>
      </c>
      <c r="D6704" s="1" t="s">
        <v>11500</v>
      </c>
      <c r="E6704" s="1">
        <v>200</v>
      </c>
      <c r="F6704" s="1">
        <v>4.5999999999999996</v>
      </c>
      <c r="G6704" s="1">
        <v>500</v>
      </c>
      <c r="H6704" s="1" t="s">
        <v>11244</v>
      </c>
      <c r="I6704" s="1" t="s">
        <v>540</v>
      </c>
      <c r="J6704" s="1">
        <v>61</v>
      </c>
      <c r="K6704" s="1" t="str">
        <f t="shared" si="312"/>
        <v>valid</v>
      </c>
      <c r="L6704" s="1" t="str">
        <f t="shared" si="313"/>
        <v>BUDGET</v>
      </c>
      <c r="M6704" t="str">
        <f t="shared" si="314"/>
        <v>Chaat</v>
      </c>
      <c r="N6704" s="1" t="str" cm="1">
        <f t="array" ref="N6704">_xlfn.IFS(
G6704&lt;=25,"Fast",
G6704&lt;=40,"Medium",
G6704&gt;40,"Slow"
)</f>
        <v>Slow</v>
      </c>
    </row>
    <row r="6705" spans="1:14" x14ac:dyDescent="0.3">
      <c r="A6705" s="1">
        <v>30458</v>
      </c>
      <c r="B6705" s="1" t="s">
        <v>10</v>
      </c>
      <c r="C6705" s="1" t="s">
        <v>11</v>
      </c>
      <c r="D6705" s="1" t="s">
        <v>11331</v>
      </c>
      <c r="E6705" s="1">
        <v>400</v>
      </c>
      <c r="F6705" s="1">
        <v>4.3</v>
      </c>
      <c r="G6705" s="1">
        <v>100</v>
      </c>
      <c r="H6705" s="1" t="s">
        <v>2417</v>
      </c>
      <c r="I6705" s="1" t="s">
        <v>11501</v>
      </c>
      <c r="J6705" s="1">
        <v>57</v>
      </c>
      <c r="K6705" s="1" t="str">
        <f t="shared" si="312"/>
        <v>valid</v>
      </c>
      <c r="L6705" s="1" t="str">
        <f t="shared" si="313"/>
        <v>MID</v>
      </c>
      <c r="M6705" t="str">
        <f t="shared" si="314"/>
        <v>South Indian</v>
      </c>
      <c r="N6705" s="1" t="str" cm="1">
        <f t="array" ref="N6705">_xlfn.IFS(
G6705&lt;=25,"Fast",
G6705&lt;=40,"Medium",
G6705&gt;40,"Slow"
)</f>
        <v>Slow</v>
      </c>
    </row>
    <row r="6706" spans="1:14" x14ac:dyDescent="0.3">
      <c r="A6706" s="1">
        <v>30592</v>
      </c>
      <c r="B6706" s="1" t="s">
        <v>781</v>
      </c>
      <c r="C6706" s="1" t="s">
        <v>68</v>
      </c>
      <c r="D6706" s="1" t="s">
        <v>11502</v>
      </c>
      <c r="E6706" s="1">
        <v>200</v>
      </c>
      <c r="F6706" s="1">
        <v>4.3</v>
      </c>
      <c r="G6706" s="1">
        <v>20</v>
      </c>
      <c r="H6706" s="1" t="s">
        <v>2417</v>
      </c>
      <c r="I6706" s="1" t="s">
        <v>11503</v>
      </c>
      <c r="J6706" s="1">
        <v>32</v>
      </c>
      <c r="K6706" s="1" t="str">
        <f t="shared" si="312"/>
        <v>valid</v>
      </c>
      <c r="L6706" s="1" t="str">
        <f t="shared" si="313"/>
        <v>BUDGET</v>
      </c>
      <c r="M6706" t="str">
        <f t="shared" si="314"/>
        <v>South Indian</v>
      </c>
      <c r="N6706" s="1" t="str" cm="1">
        <f t="array" ref="N6706">_xlfn.IFS(
G6706&lt;=25,"Fast",
G6706&lt;=40,"Medium",
G6706&gt;40,"Slow"
)</f>
        <v>Fast</v>
      </c>
    </row>
    <row r="6707" spans="1:14" x14ac:dyDescent="0.3">
      <c r="A6707" s="1">
        <v>30663</v>
      </c>
      <c r="B6707" s="1" t="s">
        <v>459</v>
      </c>
      <c r="C6707" s="1" t="s">
        <v>91</v>
      </c>
      <c r="D6707" s="1" t="s">
        <v>1216</v>
      </c>
      <c r="E6707" s="1">
        <v>200</v>
      </c>
      <c r="F6707" s="1">
        <v>4.3</v>
      </c>
      <c r="G6707" s="1">
        <v>50</v>
      </c>
      <c r="H6707" s="1" t="s">
        <v>11504</v>
      </c>
      <c r="I6707" s="1" t="s">
        <v>1780</v>
      </c>
      <c r="J6707" s="1">
        <v>48</v>
      </c>
      <c r="K6707" s="1" t="str">
        <f t="shared" si="312"/>
        <v>valid</v>
      </c>
      <c r="L6707" s="1" t="str">
        <f t="shared" si="313"/>
        <v>BUDGET</v>
      </c>
      <c r="M6707" t="str">
        <f t="shared" si="314"/>
        <v>North Indian</v>
      </c>
      <c r="N6707" s="1" t="str" cm="1">
        <f t="array" ref="N6707">_xlfn.IFS(
G6707&lt;=25,"Fast",
G6707&lt;=40,"Medium",
G6707&gt;40,"Slow"
)</f>
        <v>Slow</v>
      </c>
    </row>
    <row r="6708" spans="1:14" x14ac:dyDescent="0.3">
      <c r="A6708" s="1">
        <v>30889</v>
      </c>
      <c r="B6708" s="1" t="s">
        <v>459</v>
      </c>
      <c r="C6708" s="1" t="s">
        <v>91</v>
      </c>
      <c r="D6708" s="1" t="s">
        <v>11463</v>
      </c>
      <c r="E6708" s="1">
        <v>150</v>
      </c>
      <c r="F6708" s="1">
        <v>4.4000000000000004</v>
      </c>
      <c r="G6708" s="1">
        <v>50</v>
      </c>
      <c r="H6708" s="1" t="s">
        <v>1193</v>
      </c>
      <c r="I6708" s="1" t="s">
        <v>1780</v>
      </c>
      <c r="J6708" s="1">
        <v>50</v>
      </c>
      <c r="K6708" s="1" t="str">
        <f t="shared" si="312"/>
        <v>valid</v>
      </c>
      <c r="L6708" s="1" t="str">
        <f t="shared" si="313"/>
        <v>BUDGET</v>
      </c>
      <c r="M6708" t="str">
        <f t="shared" si="314"/>
        <v>Desserts</v>
      </c>
      <c r="N6708" s="1" t="str" cm="1">
        <f t="array" ref="N6708">_xlfn.IFS(
G6708&lt;=25,"Fast",
G6708&lt;=40,"Medium",
G6708&gt;40,"Slow"
)</f>
        <v>Slow</v>
      </c>
    </row>
    <row r="6709" spans="1:14" x14ac:dyDescent="0.3">
      <c r="A6709" s="1">
        <v>31405</v>
      </c>
      <c r="B6709" s="1" t="s">
        <v>230</v>
      </c>
      <c r="C6709" s="1" t="s">
        <v>91</v>
      </c>
      <c r="D6709" s="1" t="s">
        <v>11505</v>
      </c>
      <c r="E6709" s="1">
        <v>300</v>
      </c>
      <c r="F6709" s="1">
        <v>4.4000000000000004</v>
      </c>
      <c r="G6709" s="1">
        <v>20</v>
      </c>
      <c r="H6709" s="1" t="s">
        <v>2417</v>
      </c>
      <c r="I6709" s="1" t="s">
        <v>11506</v>
      </c>
      <c r="J6709" s="1">
        <v>47</v>
      </c>
      <c r="K6709" s="1" t="str">
        <f t="shared" si="312"/>
        <v>valid</v>
      </c>
      <c r="L6709" s="1" t="str">
        <f t="shared" si="313"/>
        <v>BUDGET</v>
      </c>
      <c r="M6709" t="str">
        <f t="shared" si="314"/>
        <v>South Indian</v>
      </c>
      <c r="N6709" s="1" t="str" cm="1">
        <f t="array" ref="N6709">_xlfn.IFS(
G6709&lt;=25,"Fast",
G6709&lt;=40,"Medium",
G6709&gt;40,"Slow"
)</f>
        <v>Fast</v>
      </c>
    </row>
    <row r="6710" spans="1:14" x14ac:dyDescent="0.3">
      <c r="A6710" s="1">
        <v>31515</v>
      </c>
      <c r="B6710" s="1" t="s">
        <v>1023</v>
      </c>
      <c r="C6710" s="1" t="s">
        <v>115</v>
      </c>
      <c r="D6710" s="1" t="s">
        <v>11507</v>
      </c>
      <c r="E6710" s="1">
        <v>350</v>
      </c>
      <c r="F6710" s="1">
        <v>4.7</v>
      </c>
      <c r="G6710" s="1">
        <v>100</v>
      </c>
      <c r="H6710" s="1" t="s">
        <v>184</v>
      </c>
      <c r="I6710" s="1" t="s">
        <v>1023</v>
      </c>
      <c r="J6710" s="1">
        <v>32</v>
      </c>
      <c r="K6710" s="1" t="str">
        <f t="shared" si="312"/>
        <v>valid</v>
      </c>
      <c r="L6710" s="1" t="str">
        <f t="shared" si="313"/>
        <v>MID</v>
      </c>
      <c r="M6710" t="str">
        <f t="shared" si="314"/>
        <v>Fast Food</v>
      </c>
      <c r="N6710" s="1" t="str" cm="1">
        <f t="array" ref="N6710">_xlfn.IFS(
G6710&lt;=25,"Fast",
G6710&lt;=40,"Medium",
G6710&gt;40,"Slow"
)</f>
        <v>Slow</v>
      </c>
    </row>
    <row r="6711" spans="1:14" x14ac:dyDescent="0.3">
      <c r="A6711" s="1">
        <v>31827</v>
      </c>
      <c r="B6711" s="1" t="s">
        <v>188</v>
      </c>
      <c r="C6711" s="1" t="s">
        <v>189</v>
      </c>
      <c r="D6711" s="1" t="s">
        <v>11508</v>
      </c>
      <c r="E6711" s="1">
        <v>250</v>
      </c>
      <c r="F6711" s="1">
        <v>2.9</v>
      </c>
      <c r="G6711" s="1">
        <v>80</v>
      </c>
      <c r="H6711" s="1" t="s">
        <v>11509</v>
      </c>
      <c r="I6711" s="1" t="s">
        <v>11510</v>
      </c>
      <c r="J6711" s="1">
        <v>68</v>
      </c>
      <c r="K6711" s="1" t="str">
        <f t="shared" si="312"/>
        <v>valid</v>
      </c>
      <c r="L6711" s="1" t="str">
        <f t="shared" si="313"/>
        <v>BUDGET</v>
      </c>
      <c r="M6711" t="str">
        <f t="shared" si="314"/>
        <v>Tibetan</v>
      </c>
      <c r="N6711" s="1" t="str" cm="1">
        <f t="array" ref="N6711">_xlfn.IFS(
G6711&lt;=25,"Fast",
G6711&lt;=40,"Medium",
G6711&gt;40,"Slow"
)</f>
        <v>Slow</v>
      </c>
    </row>
    <row r="6712" spans="1:14" x14ac:dyDescent="0.3">
      <c r="A6712" s="1">
        <v>31961</v>
      </c>
      <c r="B6712" s="1" t="s">
        <v>1186</v>
      </c>
      <c r="C6712" s="1" t="s">
        <v>91</v>
      </c>
      <c r="D6712" s="1" t="s">
        <v>11511</v>
      </c>
      <c r="E6712" s="1">
        <v>300</v>
      </c>
      <c r="F6712" s="1">
        <v>3.6</v>
      </c>
      <c r="G6712" s="1">
        <v>20</v>
      </c>
      <c r="H6712" s="1" t="s">
        <v>11512</v>
      </c>
      <c r="I6712" s="1" t="s">
        <v>11311</v>
      </c>
      <c r="J6712" s="1">
        <v>49</v>
      </c>
      <c r="K6712" s="1" t="str">
        <f t="shared" si="312"/>
        <v>valid</v>
      </c>
      <c r="L6712" s="1" t="str">
        <f t="shared" si="313"/>
        <v>BUDGET</v>
      </c>
      <c r="M6712" t="str">
        <f t="shared" si="314"/>
        <v>Fast Food</v>
      </c>
      <c r="N6712" s="1" t="str" cm="1">
        <f t="array" ref="N6712">_xlfn.IFS(
G6712&lt;=25,"Fast",
G6712&lt;=40,"Medium",
G6712&gt;40,"Slow"
)</f>
        <v>Fast</v>
      </c>
    </row>
    <row r="6713" spans="1:14" x14ac:dyDescent="0.3">
      <c r="A6713" s="1">
        <v>32198</v>
      </c>
      <c r="B6713" s="1" t="s">
        <v>2017</v>
      </c>
      <c r="C6713" s="1" t="s">
        <v>115</v>
      </c>
      <c r="D6713" s="1" t="s">
        <v>11513</v>
      </c>
      <c r="E6713" s="1">
        <v>250</v>
      </c>
      <c r="F6713" s="1">
        <v>2.9</v>
      </c>
      <c r="G6713" s="1">
        <v>80</v>
      </c>
      <c r="H6713" s="1" t="s">
        <v>131</v>
      </c>
      <c r="I6713" s="1" t="s">
        <v>2017</v>
      </c>
      <c r="J6713" s="1">
        <v>63</v>
      </c>
      <c r="K6713" s="1" t="str">
        <f t="shared" si="312"/>
        <v>valid</v>
      </c>
      <c r="L6713" s="1" t="str">
        <f t="shared" si="313"/>
        <v>BUDGET</v>
      </c>
      <c r="M6713" t="str">
        <f t="shared" si="314"/>
        <v>North Indian</v>
      </c>
      <c r="N6713" s="1" t="str" cm="1">
        <f t="array" ref="N6713">_xlfn.IFS(
G6713&lt;=25,"Fast",
G6713&lt;=40,"Medium",
G6713&gt;40,"Slow"
)</f>
        <v>Slow</v>
      </c>
    </row>
    <row r="6714" spans="1:14" x14ac:dyDescent="0.3">
      <c r="A6714" s="1">
        <v>32302</v>
      </c>
      <c r="B6714" s="1" t="s">
        <v>188</v>
      </c>
      <c r="C6714" s="1" t="s">
        <v>189</v>
      </c>
      <c r="D6714" s="1" t="s">
        <v>7803</v>
      </c>
      <c r="E6714" s="1">
        <v>300</v>
      </c>
      <c r="F6714" s="1">
        <v>4.4000000000000004</v>
      </c>
      <c r="G6714" s="1">
        <v>500</v>
      </c>
      <c r="H6714" s="1" t="s">
        <v>7804</v>
      </c>
      <c r="I6714" s="1" t="s">
        <v>11514</v>
      </c>
      <c r="J6714" s="1">
        <v>58</v>
      </c>
      <c r="K6714" s="1" t="str">
        <f t="shared" si="312"/>
        <v>valid</v>
      </c>
      <c r="L6714" s="1" t="str">
        <f t="shared" si="313"/>
        <v>BUDGET</v>
      </c>
      <c r="M6714" t="str">
        <f t="shared" si="314"/>
        <v>Beverages</v>
      </c>
      <c r="N6714" s="1" t="str" cm="1">
        <f t="array" ref="N6714">_xlfn.IFS(
G6714&lt;=25,"Fast",
G6714&lt;=40,"Medium",
G6714&gt;40,"Slow"
)</f>
        <v>Slow</v>
      </c>
    </row>
    <row r="6715" spans="1:14" x14ac:dyDescent="0.3">
      <c r="A6715" s="1">
        <v>32443</v>
      </c>
      <c r="B6715" s="1" t="s">
        <v>253</v>
      </c>
      <c r="C6715" s="1" t="s">
        <v>115</v>
      </c>
      <c r="D6715" s="1" t="s">
        <v>11463</v>
      </c>
      <c r="E6715" s="1">
        <v>150</v>
      </c>
      <c r="F6715" s="1">
        <v>4.7</v>
      </c>
      <c r="G6715" s="1">
        <v>100</v>
      </c>
      <c r="H6715" s="1" t="s">
        <v>4207</v>
      </c>
      <c r="I6715" s="1" t="s">
        <v>11515</v>
      </c>
      <c r="J6715" s="1">
        <v>28</v>
      </c>
      <c r="K6715" s="1" t="str">
        <f t="shared" si="312"/>
        <v>valid</v>
      </c>
      <c r="L6715" s="1" t="str">
        <f t="shared" si="313"/>
        <v>BUDGET</v>
      </c>
      <c r="M6715" t="str">
        <f t="shared" si="314"/>
        <v>Ice Cream</v>
      </c>
      <c r="N6715" s="1" t="str" cm="1">
        <f t="array" ref="N6715">_xlfn.IFS(
G6715&lt;=25,"Fast",
G6715&lt;=40,"Medium",
G6715&gt;40,"Slow"
)</f>
        <v>Slow</v>
      </c>
    </row>
    <row r="6716" spans="1:14" x14ac:dyDescent="0.3">
      <c r="A6716" s="1">
        <v>32550</v>
      </c>
      <c r="B6716" s="1" t="s">
        <v>907</v>
      </c>
      <c r="C6716" s="1" t="s">
        <v>383</v>
      </c>
      <c r="D6716" s="1" t="s">
        <v>11516</v>
      </c>
      <c r="E6716" s="1">
        <v>600</v>
      </c>
      <c r="F6716" s="1">
        <v>4.0999999999999996</v>
      </c>
      <c r="G6716" s="1">
        <v>100</v>
      </c>
      <c r="H6716" s="1" t="s">
        <v>45</v>
      </c>
      <c r="I6716" s="1" t="s">
        <v>907</v>
      </c>
      <c r="J6716" s="1">
        <v>66</v>
      </c>
      <c r="K6716" s="1" t="str">
        <f t="shared" si="312"/>
        <v>valid</v>
      </c>
      <c r="L6716" s="1" t="str">
        <f t="shared" si="313"/>
        <v>MID</v>
      </c>
      <c r="M6716" t="str">
        <f t="shared" si="314"/>
        <v>North Indian</v>
      </c>
      <c r="N6716" s="1" t="str" cm="1">
        <f t="array" ref="N6716">_xlfn.IFS(
G6716&lt;=25,"Fast",
G6716&lt;=40,"Medium",
G6716&gt;40,"Slow"
)</f>
        <v>Slow</v>
      </c>
    </row>
    <row r="6717" spans="1:14" x14ac:dyDescent="0.3">
      <c r="A6717" s="1">
        <v>32701</v>
      </c>
      <c r="B6717" s="1" t="s">
        <v>311</v>
      </c>
      <c r="C6717" s="1" t="s">
        <v>189</v>
      </c>
      <c r="D6717" s="1" t="s">
        <v>11517</v>
      </c>
      <c r="E6717" s="1">
        <v>300</v>
      </c>
      <c r="F6717" s="1">
        <v>3.7</v>
      </c>
      <c r="G6717" s="1">
        <v>50</v>
      </c>
      <c r="H6717" s="1" t="s">
        <v>866</v>
      </c>
      <c r="I6717" s="1" t="s">
        <v>11518</v>
      </c>
      <c r="J6717" s="1">
        <v>45</v>
      </c>
      <c r="K6717" s="1" t="str">
        <f t="shared" si="312"/>
        <v>valid</v>
      </c>
      <c r="L6717" s="1" t="str">
        <f t="shared" si="313"/>
        <v>BUDGET</v>
      </c>
      <c r="M6717" t="str">
        <f t="shared" si="314"/>
        <v>Desserts  Fast Food  Bakery</v>
      </c>
      <c r="N6717" s="1" t="str" cm="1">
        <f t="array" ref="N6717">_xlfn.IFS(
G6717&lt;=25,"Fast",
G6717&lt;=40,"Medium",
G6717&gt;40,"Slow"
)</f>
        <v>Slow</v>
      </c>
    </row>
    <row r="6718" spans="1:14" x14ac:dyDescent="0.3">
      <c r="A6718" s="1">
        <v>32719</v>
      </c>
      <c r="B6718" s="1" t="s">
        <v>944</v>
      </c>
      <c r="C6718" s="1" t="s">
        <v>189</v>
      </c>
      <c r="D6718" s="1" t="s">
        <v>11519</v>
      </c>
      <c r="E6718" s="1">
        <v>300</v>
      </c>
      <c r="F6718" s="1">
        <v>4.5</v>
      </c>
      <c r="G6718" s="1">
        <v>500</v>
      </c>
      <c r="H6718" s="1" t="s">
        <v>2908</v>
      </c>
      <c r="I6718" s="1" t="s">
        <v>11520</v>
      </c>
      <c r="J6718" s="1">
        <v>81</v>
      </c>
      <c r="K6718" s="1" t="str">
        <f t="shared" si="312"/>
        <v>valid</v>
      </c>
      <c r="L6718" s="1" t="str">
        <f t="shared" si="313"/>
        <v>BUDGET</v>
      </c>
      <c r="M6718" t="str">
        <f t="shared" si="314"/>
        <v>Sweets</v>
      </c>
      <c r="N6718" s="1" t="str" cm="1">
        <f t="array" ref="N6718">_xlfn.IFS(
G6718&lt;=25,"Fast",
G6718&lt;=40,"Medium",
G6718&gt;40,"Slow"
)</f>
        <v>Slow</v>
      </c>
    </row>
    <row r="6719" spans="1:14" x14ac:dyDescent="0.3">
      <c r="A6719" s="1">
        <v>32732</v>
      </c>
      <c r="B6719" s="1" t="s">
        <v>11521</v>
      </c>
      <c r="C6719" s="1" t="s">
        <v>68</v>
      </c>
      <c r="D6719" s="1" t="s">
        <v>11522</v>
      </c>
      <c r="E6719" s="1">
        <v>200</v>
      </c>
      <c r="F6719" s="1">
        <v>4.4000000000000004</v>
      </c>
      <c r="G6719" s="1">
        <v>500</v>
      </c>
      <c r="H6719" s="1" t="s">
        <v>3138</v>
      </c>
      <c r="I6719" s="1" t="s">
        <v>11523</v>
      </c>
      <c r="J6719" s="1">
        <v>60</v>
      </c>
      <c r="K6719" s="1" t="str">
        <f t="shared" si="312"/>
        <v>valid</v>
      </c>
      <c r="L6719" s="1" t="str">
        <f t="shared" si="313"/>
        <v>BUDGET</v>
      </c>
      <c r="M6719" t="str">
        <f t="shared" si="314"/>
        <v>Sweets</v>
      </c>
      <c r="N6719" s="1" t="str" cm="1">
        <f t="array" ref="N6719">_xlfn.IFS(
G6719&lt;=25,"Fast",
G6719&lt;=40,"Medium",
G6719&gt;40,"Slow"
)</f>
        <v>Slow</v>
      </c>
    </row>
    <row r="6720" spans="1:14" x14ac:dyDescent="0.3">
      <c r="A6720" s="1">
        <v>32781</v>
      </c>
      <c r="B6720" s="1" t="s">
        <v>261</v>
      </c>
      <c r="C6720" s="1" t="s">
        <v>115</v>
      </c>
      <c r="D6720" s="1" t="s">
        <v>11524</v>
      </c>
      <c r="E6720" s="1">
        <v>300</v>
      </c>
      <c r="F6720" s="1">
        <v>4.7</v>
      </c>
      <c r="G6720" s="1">
        <v>50</v>
      </c>
      <c r="H6720" s="1" t="s">
        <v>617</v>
      </c>
      <c r="I6720" s="1" t="s">
        <v>261</v>
      </c>
      <c r="J6720" s="1">
        <v>49</v>
      </c>
      <c r="K6720" s="1" t="str">
        <f t="shared" si="312"/>
        <v>valid</v>
      </c>
      <c r="L6720" s="1" t="str">
        <f t="shared" si="313"/>
        <v>BUDGET</v>
      </c>
      <c r="M6720" t="str">
        <f t="shared" si="314"/>
        <v>Bakery</v>
      </c>
      <c r="N6720" s="1" t="str" cm="1">
        <f t="array" ref="N6720">_xlfn.IFS(
G6720&lt;=25,"Fast",
G6720&lt;=40,"Medium",
G6720&gt;40,"Slow"
)</f>
        <v>Slow</v>
      </c>
    </row>
    <row r="6721" spans="1:14" x14ac:dyDescent="0.3">
      <c r="A6721" s="1">
        <v>33142</v>
      </c>
      <c r="B6721" s="1" t="s">
        <v>864</v>
      </c>
      <c r="C6721" s="1" t="s">
        <v>91</v>
      </c>
      <c r="D6721" s="1" t="s">
        <v>11525</v>
      </c>
      <c r="E6721" s="1">
        <v>300</v>
      </c>
      <c r="F6721" s="1">
        <v>3.9</v>
      </c>
      <c r="G6721" s="1">
        <v>50</v>
      </c>
      <c r="H6721" s="1" t="s">
        <v>2299</v>
      </c>
      <c r="I6721" s="1" t="s">
        <v>864</v>
      </c>
      <c r="J6721" s="1">
        <v>50</v>
      </c>
      <c r="K6721" s="1" t="str">
        <f t="shared" si="312"/>
        <v>valid</v>
      </c>
      <c r="L6721" s="1" t="str">
        <f t="shared" si="313"/>
        <v>BUDGET</v>
      </c>
      <c r="M6721" t="str">
        <f t="shared" si="314"/>
        <v>Chinese</v>
      </c>
      <c r="N6721" s="1" t="str" cm="1">
        <f t="array" ref="N6721">_xlfn.IFS(
G6721&lt;=25,"Fast",
G6721&lt;=40,"Medium",
G6721&gt;40,"Slow"
)</f>
        <v>Slow</v>
      </c>
    </row>
    <row r="6722" spans="1:14" x14ac:dyDescent="0.3">
      <c r="A6722" s="1">
        <v>33168</v>
      </c>
      <c r="B6722" s="1" t="s">
        <v>756</v>
      </c>
      <c r="C6722" s="1" t="s">
        <v>383</v>
      </c>
      <c r="D6722" s="1" t="s">
        <v>11526</v>
      </c>
      <c r="E6722" s="1">
        <v>300</v>
      </c>
      <c r="F6722" s="1">
        <v>4.0999999999999996</v>
      </c>
      <c r="G6722" s="1">
        <v>100</v>
      </c>
      <c r="H6722" s="1" t="s">
        <v>11527</v>
      </c>
      <c r="I6722" s="1" t="s">
        <v>11528</v>
      </c>
      <c r="J6722" s="1">
        <v>31</v>
      </c>
      <c r="K6722" s="1" t="str">
        <f t="shared" si="312"/>
        <v>valid</v>
      </c>
      <c r="L6722" s="1" t="str">
        <f t="shared" si="313"/>
        <v>BUDGET</v>
      </c>
      <c r="M6722" t="str">
        <f t="shared" si="314"/>
        <v>Fast Food</v>
      </c>
      <c r="N6722" s="1" t="str" cm="1">
        <f t="array" ref="N6722">_xlfn.IFS(
G6722&lt;=25,"Fast",
G6722&lt;=40,"Medium",
G6722&gt;40,"Slow"
)</f>
        <v>Slow</v>
      </c>
    </row>
    <row r="6723" spans="1:14" x14ac:dyDescent="0.3">
      <c r="A6723" s="1">
        <v>33184</v>
      </c>
      <c r="B6723" s="1" t="s">
        <v>403</v>
      </c>
      <c r="C6723" s="1" t="s">
        <v>115</v>
      </c>
      <c r="D6723" s="1" t="s">
        <v>11529</v>
      </c>
      <c r="E6723" s="1">
        <v>450</v>
      </c>
      <c r="F6723" s="1">
        <v>4.3</v>
      </c>
      <c r="G6723" s="1">
        <v>1000</v>
      </c>
      <c r="H6723" s="1" t="s">
        <v>11530</v>
      </c>
      <c r="I6723" s="1" t="s">
        <v>3045</v>
      </c>
      <c r="J6723" s="1">
        <v>32</v>
      </c>
      <c r="K6723" s="1" t="str">
        <f t="shared" ref="K6723:K6786" si="315">IF(E6723=0,"outlier","valid")</f>
        <v>valid</v>
      </c>
      <c r="L6723" s="1" t="str">
        <f t="shared" ref="L6723:L6786" si="316">IF(E6723&lt;=300,"BUDGET",IF(E6723&lt;=600,"MID","PREMIUM"))</f>
        <v>MID</v>
      </c>
      <c r="M6723" t="str">
        <f t="shared" ref="M6723:M6786" si="317">IFERROR(LEFT(H6723, FIND(",", H6723)-1), H6723)</f>
        <v>North Indian</v>
      </c>
      <c r="N6723" s="1" t="str" cm="1">
        <f t="array" ref="N6723">_xlfn.IFS(
G6723&lt;=25,"Fast",
G6723&lt;=40,"Medium",
G6723&gt;40,"Slow"
)</f>
        <v>Slow</v>
      </c>
    </row>
    <row r="6724" spans="1:14" x14ac:dyDescent="0.3">
      <c r="A6724" s="1">
        <v>33232</v>
      </c>
      <c r="B6724" s="1" t="s">
        <v>1186</v>
      </c>
      <c r="C6724" s="1" t="s">
        <v>91</v>
      </c>
      <c r="D6724" s="1" t="s">
        <v>11531</v>
      </c>
      <c r="E6724" s="1">
        <v>200</v>
      </c>
      <c r="F6724" s="1">
        <v>4.5</v>
      </c>
      <c r="G6724" s="1">
        <v>20</v>
      </c>
      <c r="H6724" s="1" t="s">
        <v>3091</v>
      </c>
      <c r="I6724" s="1" t="s">
        <v>11532</v>
      </c>
      <c r="J6724" s="1">
        <v>41</v>
      </c>
      <c r="K6724" s="1" t="str">
        <f t="shared" si="315"/>
        <v>valid</v>
      </c>
      <c r="L6724" s="1" t="str">
        <f t="shared" si="316"/>
        <v>BUDGET</v>
      </c>
      <c r="M6724" t="str">
        <f t="shared" si="317"/>
        <v>Desserts</v>
      </c>
      <c r="N6724" s="1" t="str" cm="1">
        <f t="array" ref="N6724">_xlfn.IFS(
G6724&lt;=25,"Fast",
G6724&lt;=40,"Medium",
G6724&gt;40,"Slow"
)</f>
        <v>Fast</v>
      </c>
    </row>
    <row r="6725" spans="1:14" x14ac:dyDescent="0.3">
      <c r="A6725" s="1">
        <v>33427</v>
      </c>
      <c r="B6725" s="1" t="s">
        <v>272</v>
      </c>
      <c r="C6725" s="1" t="s">
        <v>68</v>
      </c>
      <c r="D6725" s="1" t="s">
        <v>11533</v>
      </c>
      <c r="E6725" s="1">
        <v>250</v>
      </c>
      <c r="F6725" s="1">
        <v>4.2</v>
      </c>
      <c r="G6725" s="1">
        <v>1000</v>
      </c>
      <c r="H6725" s="1" t="s">
        <v>6231</v>
      </c>
      <c r="I6725" s="1" t="s">
        <v>11534</v>
      </c>
      <c r="J6725" s="1">
        <v>70</v>
      </c>
      <c r="K6725" s="1" t="str">
        <f t="shared" si="315"/>
        <v>valid</v>
      </c>
      <c r="L6725" s="1" t="str">
        <f t="shared" si="316"/>
        <v>BUDGET</v>
      </c>
      <c r="M6725" t="str">
        <f t="shared" si="317"/>
        <v>South Indian  North Indian  Chinese</v>
      </c>
      <c r="N6725" s="1" t="str" cm="1">
        <f t="array" ref="N6725">_xlfn.IFS(
G6725&lt;=25,"Fast",
G6725&lt;=40,"Medium",
G6725&gt;40,"Slow"
)</f>
        <v>Slow</v>
      </c>
    </row>
    <row r="6726" spans="1:14" x14ac:dyDescent="0.3">
      <c r="A6726" s="1">
        <v>33521</v>
      </c>
      <c r="B6726" s="1" t="s">
        <v>2279</v>
      </c>
      <c r="C6726" s="1" t="s">
        <v>115</v>
      </c>
      <c r="D6726" s="1" t="s">
        <v>11535</v>
      </c>
      <c r="E6726" s="1">
        <v>250</v>
      </c>
      <c r="F6726" s="1">
        <v>3.2</v>
      </c>
      <c r="G6726" s="1">
        <v>20</v>
      </c>
      <c r="H6726" s="1" t="s">
        <v>11536</v>
      </c>
      <c r="I6726" s="1" t="s">
        <v>2279</v>
      </c>
      <c r="J6726" s="1">
        <v>69</v>
      </c>
      <c r="K6726" s="1" t="str">
        <f t="shared" si="315"/>
        <v>valid</v>
      </c>
      <c r="L6726" s="1" t="str">
        <f t="shared" si="316"/>
        <v>BUDGET</v>
      </c>
      <c r="M6726" t="str">
        <f t="shared" si="317"/>
        <v>North Indian</v>
      </c>
      <c r="N6726" s="1" t="str" cm="1">
        <f t="array" ref="N6726">_xlfn.IFS(
G6726&lt;=25,"Fast",
G6726&lt;=40,"Medium",
G6726&gt;40,"Slow"
)</f>
        <v>Fast</v>
      </c>
    </row>
    <row r="6727" spans="1:14" x14ac:dyDescent="0.3">
      <c r="A6727" s="1">
        <v>33561</v>
      </c>
      <c r="B6727" s="1" t="s">
        <v>1114</v>
      </c>
      <c r="C6727" s="1" t="s">
        <v>91</v>
      </c>
      <c r="D6727" s="1" t="s">
        <v>11537</v>
      </c>
      <c r="E6727" s="1">
        <v>1000</v>
      </c>
      <c r="F6727" s="1">
        <v>4</v>
      </c>
      <c r="G6727" s="1">
        <v>100</v>
      </c>
      <c r="H6727" s="1" t="s">
        <v>5365</v>
      </c>
      <c r="I6727" s="1" t="s">
        <v>4163</v>
      </c>
      <c r="J6727" s="1">
        <v>47</v>
      </c>
      <c r="K6727" s="1" t="str">
        <f t="shared" si="315"/>
        <v>valid</v>
      </c>
      <c r="L6727" s="1" t="str">
        <f t="shared" si="316"/>
        <v>PREMIUM</v>
      </c>
      <c r="M6727" t="str">
        <f t="shared" si="317"/>
        <v>Pizzas</v>
      </c>
      <c r="N6727" s="1" t="str" cm="1">
        <f t="array" ref="N6727">_xlfn.IFS(
G6727&lt;=25,"Fast",
G6727&lt;=40,"Medium",
G6727&gt;40,"Slow"
)</f>
        <v>Slow</v>
      </c>
    </row>
    <row r="6728" spans="1:14" x14ac:dyDescent="0.3">
      <c r="A6728" s="1">
        <v>33881</v>
      </c>
      <c r="B6728" s="1" t="s">
        <v>552</v>
      </c>
      <c r="C6728" s="1" t="s">
        <v>115</v>
      </c>
      <c r="D6728" s="1" t="s">
        <v>11538</v>
      </c>
      <c r="E6728" s="1">
        <v>200</v>
      </c>
      <c r="F6728" s="1">
        <v>2.9</v>
      </c>
      <c r="G6728" s="1">
        <v>80</v>
      </c>
      <c r="H6728" s="1" t="s">
        <v>45</v>
      </c>
      <c r="I6728" s="1" t="s">
        <v>552</v>
      </c>
      <c r="J6728" s="1">
        <v>77</v>
      </c>
      <c r="K6728" s="1" t="str">
        <f t="shared" si="315"/>
        <v>valid</v>
      </c>
      <c r="L6728" s="1" t="str">
        <f t="shared" si="316"/>
        <v>BUDGET</v>
      </c>
      <c r="M6728" t="str">
        <f t="shared" si="317"/>
        <v>North Indian</v>
      </c>
      <c r="N6728" s="1" t="str" cm="1">
        <f t="array" ref="N6728">_xlfn.IFS(
G6728&lt;=25,"Fast",
G6728&lt;=40,"Medium",
G6728&gt;40,"Slow"
)</f>
        <v>Slow</v>
      </c>
    </row>
    <row r="6729" spans="1:14" x14ac:dyDescent="0.3">
      <c r="A6729" s="1">
        <v>34074</v>
      </c>
      <c r="B6729" s="1" t="s">
        <v>11539</v>
      </c>
      <c r="C6729" s="1" t="s">
        <v>383</v>
      </c>
      <c r="D6729" s="1" t="s">
        <v>11540</v>
      </c>
      <c r="E6729" s="1">
        <v>200</v>
      </c>
      <c r="F6729" s="1">
        <v>3.6</v>
      </c>
      <c r="G6729" s="1">
        <v>20</v>
      </c>
      <c r="H6729" s="1" t="s">
        <v>131</v>
      </c>
      <c r="I6729" s="1" t="s">
        <v>11541</v>
      </c>
      <c r="J6729" s="1">
        <v>50</v>
      </c>
      <c r="K6729" s="1" t="str">
        <f t="shared" si="315"/>
        <v>valid</v>
      </c>
      <c r="L6729" s="1" t="str">
        <f t="shared" si="316"/>
        <v>BUDGET</v>
      </c>
      <c r="M6729" t="str">
        <f t="shared" si="317"/>
        <v>North Indian</v>
      </c>
      <c r="N6729" s="1" t="str" cm="1">
        <f t="array" ref="N6729">_xlfn.IFS(
G6729&lt;=25,"Fast",
G6729&lt;=40,"Medium",
G6729&gt;40,"Slow"
)</f>
        <v>Fast</v>
      </c>
    </row>
    <row r="6730" spans="1:14" x14ac:dyDescent="0.3">
      <c r="A6730" s="1">
        <v>34105</v>
      </c>
      <c r="B6730" s="1" t="s">
        <v>409</v>
      </c>
      <c r="C6730" s="1" t="s">
        <v>91</v>
      </c>
      <c r="D6730" s="1" t="s">
        <v>11542</v>
      </c>
      <c r="E6730" s="1">
        <v>250</v>
      </c>
      <c r="F6730" s="1">
        <v>4.4000000000000004</v>
      </c>
      <c r="G6730" s="1">
        <v>100</v>
      </c>
      <c r="H6730" s="1" t="s">
        <v>1193</v>
      </c>
      <c r="I6730" s="1" t="s">
        <v>11543</v>
      </c>
      <c r="J6730" s="1">
        <v>45</v>
      </c>
      <c r="K6730" s="1" t="str">
        <f t="shared" si="315"/>
        <v>valid</v>
      </c>
      <c r="L6730" s="1" t="str">
        <f t="shared" si="316"/>
        <v>BUDGET</v>
      </c>
      <c r="M6730" t="str">
        <f t="shared" si="317"/>
        <v>Desserts</v>
      </c>
      <c r="N6730" s="1" t="str" cm="1">
        <f t="array" ref="N6730">_xlfn.IFS(
G6730&lt;=25,"Fast",
G6730&lt;=40,"Medium",
G6730&gt;40,"Slow"
)</f>
        <v>Slow</v>
      </c>
    </row>
    <row r="6731" spans="1:14" x14ac:dyDescent="0.3">
      <c r="A6731" s="1">
        <v>34150</v>
      </c>
      <c r="B6731" s="1" t="s">
        <v>151</v>
      </c>
      <c r="C6731" s="1" t="s">
        <v>68</v>
      </c>
      <c r="D6731" s="1" t="s">
        <v>11544</v>
      </c>
      <c r="E6731" s="1">
        <v>200</v>
      </c>
      <c r="F6731" s="1">
        <v>4.3</v>
      </c>
      <c r="G6731" s="1">
        <v>20</v>
      </c>
      <c r="H6731" s="1" t="s">
        <v>887</v>
      </c>
      <c r="I6731" s="1" t="s">
        <v>3291</v>
      </c>
      <c r="J6731" s="1">
        <v>34</v>
      </c>
      <c r="K6731" s="1" t="str">
        <f t="shared" si="315"/>
        <v>valid</v>
      </c>
      <c r="L6731" s="1" t="str">
        <f t="shared" si="316"/>
        <v>BUDGET</v>
      </c>
      <c r="M6731" t="str">
        <f t="shared" si="317"/>
        <v>Desserts</v>
      </c>
      <c r="N6731" s="1" t="str" cm="1">
        <f t="array" ref="N6731">_xlfn.IFS(
G6731&lt;=25,"Fast",
G6731&lt;=40,"Medium",
G6731&gt;40,"Slow"
)</f>
        <v>Fast</v>
      </c>
    </row>
    <row r="6732" spans="1:14" x14ac:dyDescent="0.3">
      <c r="A6732" s="1">
        <v>34331</v>
      </c>
      <c r="B6732" s="1" t="s">
        <v>1002</v>
      </c>
      <c r="C6732" s="1" t="s">
        <v>463</v>
      </c>
      <c r="D6732" s="1" t="s">
        <v>11545</v>
      </c>
      <c r="E6732" s="1">
        <v>550</v>
      </c>
      <c r="F6732" s="1">
        <v>4.3</v>
      </c>
      <c r="G6732" s="1">
        <v>1000</v>
      </c>
      <c r="H6732" s="1" t="s">
        <v>131</v>
      </c>
      <c r="I6732" s="1" t="s">
        <v>738</v>
      </c>
      <c r="J6732" s="1">
        <v>45</v>
      </c>
      <c r="K6732" s="1" t="str">
        <f t="shared" si="315"/>
        <v>valid</v>
      </c>
      <c r="L6732" s="1" t="str">
        <f t="shared" si="316"/>
        <v>MID</v>
      </c>
      <c r="M6732" t="str">
        <f t="shared" si="317"/>
        <v>North Indian</v>
      </c>
      <c r="N6732" s="1" t="str" cm="1">
        <f t="array" ref="N6732">_xlfn.IFS(
G6732&lt;=25,"Fast",
G6732&lt;=40,"Medium",
G6732&gt;40,"Slow"
)</f>
        <v>Slow</v>
      </c>
    </row>
    <row r="6733" spans="1:14" x14ac:dyDescent="0.3">
      <c r="A6733" s="1">
        <v>34387</v>
      </c>
      <c r="B6733" s="1" t="s">
        <v>745</v>
      </c>
      <c r="C6733" s="1" t="s">
        <v>383</v>
      </c>
      <c r="D6733" s="1" t="s">
        <v>11278</v>
      </c>
      <c r="E6733" s="1">
        <v>200</v>
      </c>
      <c r="F6733" s="1">
        <v>4.5999999999999996</v>
      </c>
      <c r="G6733" s="1">
        <v>100</v>
      </c>
      <c r="H6733" s="1" t="s">
        <v>391</v>
      </c>
      <c r="I6733" s="1" t="s">
        <v>755</v>
      </c>
      <c r="J6733" s="1">
        <v>38</v>
      </c>
      <c r="K6733" s="1" t="str">
        <f t="shared" si="315"/>
        <v>valid</v>
      </c>
      <c r="L6733" s="1" t="str">
        <f t="shared" si="316"/>
        <v>BUDGET</v>
      </c>
      <c r="M6733" t="str">
        <f t="shared" si="317"/>
        <v>Ice Cream</v>
      </c>
      <c r="N6733" s="1" t="str" cm="1">
        <f t="array" ref="N6733">_xlfn.IFS(
G6733&lt;=25,"Fast",
G6733&lt;=40,"Medium",
G6733&gt;40,"Slow"
)</f>
        <v>Slow</v>
      </c>
    </row>
    <row r="6734" spans="1:14" x14ac:dyDescent="0.3">
      <c r="A6734" s="1">
        <v>34415</v>
      </c>
      <c r="B6734" s="1" t="s">
        <v>253</v>
      </c>
      <c r="C6734" s="1" t="s">
        <v>115</v>
      </c>
      <c r="D6734" s="1" t="s">
        <v>11546</v>
      </c>
      <c r="E6734" s="1">
        <v>250</v>
      </c>
      <c r="F6734" s="1">
        <v>4.7</v>
      </c>
      <c r="G6734" s="1">
        <v>50</v>
      </c>
      <c r="H6734" s="1" t="s">
        <v>5079</v>
      </c>
      <c r="I6734" s="1" t="s">
        <v>256</v>
      </c>
      <c r="J6734" s="1">
        <v>29</v>
      </c>
      <c r="K6734" s="1" t="str">
        <f t="shared" si="315"/>
        <v>valid</v>
      </c>
      <c r="L6734" s="1" t="str">
        <f t="shared" si="316"/>
        <v>BUDGET</v>
      </c>
      <c r="M6734" t="str">
        <f t="shared" si="317"/>
        <v>Beverages</v>
      </c>
      <c r="N6734" s="1" t="str" cm="1">
        <f t="array" ref="N6734">_xlfn.IFS(
G6734&lt;=25,"Fast",
G6734&lt;=40,"Medium",
G6734&gt;40,"Slow"
)</f>
        <v>Slow</v>
      </c>
    </row>
    <row r="6735" spans="1:14" x14ac:dyDescent="0.3">
      <c r="A6735" s="1">
        <v>34431</v>
      </c>
      <c r="B6735" s="1" t="s">
        <v>3951</v>
      </c>
      <c r="C6735" s="1" t="s">
        <v>91</v>
      </c>
      <c r="D6735" s="1" t="s">
        <v>11547</v>
      </c>
      <c r="E6735" s="1">
        <v>450</v>
      </c>
      <c r="F6735" s="1">
        <v>2.9</v>
      </c>
      <c r="G6735" s="1">
        <v>80</v>
      </c>
      <c r="H6735" s="1" t="s">
        <v>1193</v>
      </c>
      <c r="I6735" s="1" t="s">
        <v>505</v>
      </c>
      <c r="J6735" s="1">
        <v>48</v>
      </c>
      <c r="K6735" s="1" t="str">
        <f t="shared" si="315"/>
        <v>valid</v>
      </c>
      <c r="L6735" s="1" t="str">
        <f t="shared" si="316"/>
        <v>MID</v>
      </c>
      <c r="M6735" t="str">
        <f t="shared" si="317"/>
        <v>Desserts</v>
      </c>
      <c r="N6735" s="1" t="str" cm="1">
        <f t="array" ref="N6735">_xlfn.IFS(
G6735&lt;=25,"Fast",
G6735&lt;=40,"Medium",
G6735&gt;40,"Slow"
)</f>
        <v>Slow</v>
      </c>
    </row>
    <row r="6736" spans="1:14" x14ac:dyDescent="0.3">
      <c r="A6736" s="1">
        <v>34618</v>
      </c>
      <c r="B6736" s="1" t="s">
        <v>679</v>
      </c>
      <c r="C6736" s="1" t="s">
        <v>463</v>
      </c>
      <c r="D6736" s="1" t="s">
        <v>11548</v>
      </c>
      <c r="E6736" s="1">
        <v>100</v>
      </c>
      <c r="F6736" s="1">
        <v>4.3</v>
      </c>
      <c r="G6736" s="1">
        <v>20</v>
      </c>
      <c r="H6736" s="1" t="s">
        <v>1193</v>
      </c>
      <c r="I6736" s="1" t="s">
        <v>11549</v>
      </c>
      <c r="J6736" s="1">
        <v>71</v>
      </c>
      <c r="K6736" s="1" t="str">
        <f t="shared" si="315"/>
        <v>valid</v>
      </c>
      <c r="L6736" s="1" t="str">
        <f t="shared" si="316"/>
        <v>BUDGET</v>
      </c>
      <c r="M6736" t="str">
        <f t="shared" si="317"/>
        <v>Desserts</v>
      </c>
      <c r="N6736" s="1" t="str" cm="1">
        <f t="array" ref="N6736">_xlfn.IFS(
G6736&lt;=25,"Fast",
G6736&lt;=40,"Medium",
G6736&gt;40,"Slow"
)</f>
        <v>Fast</v>
      </c>
    </row>
    <row r="6737" spans="1:14" x14ac:dyDescent="0.3">
      <c r="A6737" s="1">
        <v>34714</v>
      </c>
      <c r="B6737" s="1" t="s">
        <v>2621</v>
      </c>
      <c r="C6737" s="1" t="s">
        <v>115</v>
      </c>
      <c r="D6737" s="1" t="s">
        <v>11550</v>
      </c>
      <c r="E6737" s="1">
        <v>300</v>
      </c>
      <c r="F6737" s="1">
        <v>4.0999999999999996</v>
      </c>
      <c r="G6737" s="1">
        <v>1000</v>
      </c>
      <c r="H6737" s="1" t="s">
        <v>11551</v>
      </c>
      <c r="I6737" s="1" t="s">
        <v>2621</v>
      </c>
      <c r="J6737" s="1">
        <v>62</v>
      </c>
      <c r="K6737" s="1" t="str">
        <f t="shared" si="315"/>
        <v>valid</v>
      </c>
      <c r="L6737" s="1" t="str">
        <f t="shared" si="316"/>
        <v>BUDGET</v>
      </c>
      <c r="M6737" t="str">
        <f t="shared" si="317"/>
        <v>North Indian</v>
      </c>
      <c r="N6737" s="1" t="str" cm="1">
        <f t="array" ref="N6737">_xlfn.IFS(
G6737&lt;=25,"Fast",
G6737&lt;=40,"Medium",
G6737&gt;40,"Slow"
)</f>
        <v>Slow</v>
      </c>
    </row>
    <row r="6738" spans="1:14" x14ac:dyDescent="0.3">
      <c r="A6738" s="1">
        <v>34840</v>
      </c>
      <c r="B6738" s="1" t="s">
        <v>114</v>
      </c>
      <c r="C6738" s="1" t="s">
        <v>115</v>
      </c>
      <c r="D6738" s="1" t="s">
        <v>11552</v>
      </c>
      <c r="E6738" s="1">
        <v>200</v>
      </c>
      <c r="F6738" s="1">
        <v>4.2</v>
      </c>
      <c r="G6738" s="1">
        <v>100</v>
      </c>
      <c r="H6738" s="1" t="s">
        <v>11553</v>
      </c>
      <c r="I6738" s="1" t="s">
        <v>114</v>
      </c>
      <c r="J6738" s="1">
        <v>71</v>
      </c>
      <c r="K6738" s="1" t="str">
        <f t="shared" si="315"/>
        <v>valid</v>
      </c>
      <c r="L6738" s="1" t="str">
        <f t="shared" si="316"/>
        <v>BUDGET</v>
      </c>
      <c r="M6738" t="str">
        <f t="shared" si="317"/>
        <v>South Indian</v>
      </c>
      <c r="N6738" s="1" t="str" cm="1">
        <f t="array" ref="N6738">_xlfn.IFS(
G6738&lt;=25,"Fast",
G6738&lt;=40,"Medium",
G6738&gt;40,"Slow"
)</f>
        <v>Slow</v>
      </c>
    </row>
    <row r="6739" spans="1:14" x14ac:dyDescent="0.3">
      <c r="A6739" s="1">
        <v>34995</v>
      </c>
      <c r="B6739" s="1" t="s">
        <v>1702</v>
      </c>
      <c r="C6739" s="1" t="s">
        <v>115</v>
      </c>
      <c r="D6739" s="1" t="s">
        <v>11554</v>
      </c>
      <c r="E6739" s="1">
        <v>300</v>
      </c>
      <c r="F6739" s="1">
        <v>2.9</v>
      </c>
      <c r="G6739" s="1">
        <v>80</v>
      </c>
      <c r="H6739" s="1" t="s">
        <v>184</v>
      </c>
      <c r="I6739" s="1" t="s">
        <v>1702</v>
      </c>
      <c r="J6739" s="1">
        <v>40</v>
      </c>
      <c r="K6739" s="1" t="str">
        <f t="shared" si="315"/>
        <v>valid</v>
      </c>
      <c r="L6739" s="1" t="str">
        <f t="shared" si="316"/>
        <v>BUDGET</v>
      </c>
      <c r="M6739" t="str">
        <f t="shared" si="317"/>
        <v>Fast Food</v>
      </c>
      <c r="N6739" s="1" t="str" cm="1">
        <f t="array" ref="N6739">_xlfn.IFS(
G6739&lt;=25,"Fast",
G6739&lt;=40,"Medium",
G6739&gt;40,"Slow"
)</f>
        <v>Slow</v>
      </c>
    </row>
    <row r="6740" spans="1:14" x14ac:dyDescent="0.3">
      <c r="A6740" s="1">
        <v>35105</v>
      </c>
      <c r="B6740" s="1" t="s">
        <v>90</v>
      </c>
      <c r="C6740" s="1" t="s">
        <v>91</v>
      </c>
      <c r="D6740" s="1" t="s">
        <v>11555</v>
      </c>
      <c r="E6740" s="1">
        <v>300</v>
      </c>
      <c r="F6740" s="1">
        <v>4.0999999999999996</v>
      </c>
      <c r="G6740" s="1">
        <v>50</v>
      </c>
      <c r="H6740" s="1" t="s">
        <v>1193</v>
      </c>
      <c r="I6740" s="1" t="s">
        <v>11556</v>
      </c>
      <c r="J6740" s="1">
        <v>57</v>
      </c>
      <c r="K6740" s="1" t="str">
        <f t="shared" si="315"/>
        <v>valid</v>
      </c>
      <c r="L6740" s="1" t="str">
        <f t="shared" si="316"/>
        <v>BUDGET</v>
      </c>
      <c r="M6740" t="str">
        <f t="shared" si="317"/>
        <v>Desserts</v>
      </c>
      <c r="N6740" s="1" t="str" cm="1">
        <f t="array" ref="N6740">_xlfn.IFS(
G6740&lt;=25,"Fast",
G6740&lt;=40,"Medium",
G6740&gt;40,"Slow"
)</f>
        <v>Slow</v>
      </c>
    </row>
    <row r="6741" spans="1:14" x14ac:dyDescent="0.3">
      <c r="A6741" s="1">
        <v>35171</v>
      </c>
      <c r="B6741" s="1" t="s">
        <v>446</v>
      </c>
      <c r="C6741" s="1" t="s">
        <v>189</v>
      </c>
      <c r="D6741" s="1" t="s">
        <v>11557</v>
      </c>
      <c r="E6741" s="1">
        <v>500</v>
      </c>
      <c r="F6741" s="1">
        <v>4.2</v>
      </c>
      <c r="G6741" s="1">
        <v>100</v>
      </c>
      <c r="H6741" s="1" t="s">
        <v>45</v>
      </c>
      <c r="I6741" s="1" t="s">
        <v>11558</v>
      </c>
      <c r="J6741" s="1">
        <v>62</v>
      </c>
      <c r="K6741" s="1" t="str">
        <f t="shared" si="315"/>
        <v>valid</v>
      </c>
      <c r="L6741" s="1" t="str">
        <f t="shared" si="316"/>
        <v>MID</v>
      </c>
      <c r="M6741" t="str">
        <f t="shared" si="317"/>
        <v>North Indian</v>
      </c>
      <c r="N6741" s="1" t="str" cm="1">
        <f t="array" ref="N6741">_xlfn.IFS(
G6741&lt;=25,"Fast",
G6741&lt;=40,"Medium",
G6741&gt;40,"Slow"
)</f>
        <v>Slow</v>
      </c>
    </row>
    <row r="6742" spans="1:14" x14ac:dyDescent="0.3">
      <c r="A6742" s="1">
        <v>35203</v>
      </c>
      <c r="B6742" s="1" t="s">
        <v>188</v>
      </c>
      <c r="C6742" s="1" t="s">
        <v>189</v>
      </c>
      <c r="D6742" s="1" t="s">
        <v>11559</v>
      </c>
      <c r="E6742" s="1">
        <v>200</v>
      </c>
      <c r="F6742" s="1">
        <v>4.2</v>
      </c>
      <c r="G6742" s="1">
        <v>100</v>
      </c>
      <c r="H6742" s="1" t="s">
        <v>131</v>
      </c>
      <c r="I6742" s="1" t="s">
        <v>11560</v>
      </c>
      <c r="J6742" s="1">
        <v>60</v>
      </c>
      <c r="K6742" s="1" t="str">
        <f t="shared" si="315"/>
        <v>valid</v>
      </c>
      <c r="L6742" s="1" t="str">
        <f t="shared" si="316"/>
        <v>BUDGET</v>
      </c>
      <c r="M6742" t="str">
        <f t="shared" si="317"/>
        <v>North Indian</v>
      </c>
      <c r="N6742" s="1" t="str" cm="1">
        <f t="array" ref="N6742">_xlfn.IFS(
G6742&lt;=25,"Fast",
G6742&lt;=40,"Medium",
G6742&gt;40,"Slow"
)</f>
        <v>Slow</v>
      </c>
    </row>
    <row r="6743" spans="1:14" x14ac:dyDescent="0.3">
      <c r="A6743" s="1">
        <v>35213</v>
      </c>
      <c r="B6743" s="1" t="s">
        <v>4016</v>
      </c>
      <c r="C6743" s="1" t="s">
        <v>463</v>
      </c>
      <c r="D6743" s="1" t="s">
        <v>11561</v>
      </c>
      <c r="E6743" s="1">
        <v>350</v>
      </c>
      <c r="F6743" s="1">
        <v>4.3</v>
      </c>
      <c r="G6743" s="1">
        <v>500</v>
      </c>
      <c r="H6743" s="1" t="s">
        <v>11562</v>
      </c>
      <c r="I6743" s="1" t="s">
        <v>11563</v>
      </c>
      <c r="J6743" s="1">
        <v>58</v>
      </c>
      <c r="K6743" s="1" t="str">
        <f t="shared" si="315"/>
        <v>valid</v>
      </c>
      <c r="L6743" s="1" t="str">
        <f t="shared" si="316"/>
        <v>MID</v>
      </c>
      <c r="M6743" t="str">
        <f t="shared" si="317"/>
        <v>Chinese</v>
      </c>
      <c r="N6743" s="1" t="str" cm="1">
        <f t="array" ref="N6743">_xlfn.IFS(
G6743&lt;=25,"Fast",
G6743&lt;=40,"Medium",
G6743&gt;40,"Slow"
)</f>
        <v>Slow</v>
      </c>
    </row>
    <row r="6744" spans="1:14" x14ac:dyDescent="0.3">
      <c r="A6744" s="1">
        <v>35323</v>
      </c>
      <c r="B6744" s="1" t="s">
        <v>1002</v>
      </c>
      <c r="C6744" s="1" t="s">
        <v>463</v>
      </c>
      <c r="D6744" s="1" t="s">
        <v>11564</v>
      </c>
      <c r="E6744" s="1">
        <v>300</v>
      </c>
      <c r="F6744" s="1">
        <v>4.2</v>
      </c>
      <c r="G6744" s="1">
        <v>1000</v>
      </c>
      <c r="H6744" s="1" t="s">
        <v>2417</v>
      </c>
      <c r="I6744" s="1" t="s">
        <v>738</v>
      </c>
      <c r="J6744" s="1">
        <v>40</v>
      </c>
      <c r="K6744" s="1" t="str">
        <f t="shared" si="315"/>
        <v>valid</v>
      </c>
      <c r="L6744" s="1" t="str">
        <f t="shared" si="316"/>
        <v>BUDGET</v>
      </c>
      <c r="M6744" t="str">
        <f t="shared" si="317"/>
        <v>South Indian</v>
      </c>
      <c r="N6744" s="1" t="str" cm="1">
        <f t="array" ref="N6744">_xlfn.IFS(
G6744&lt;=25,"Fast",
G6744&lt;=40,"Medium",
G6744&gt;40,"Slow"
)</f>
        <v>Slow</v>
      </c>
    </row>
    <row r="6745" spans="1:14" x14ac:dyDescent="0.3">
      <c r="A6745" s="1">
        <v>35370</v>
      </c>
      <c r="B6745" s="1" t="s">
        <v>253</v>
      </c>
      <c r="C6745" s="1" t="s">
        <v>115</v>
      </c>
      <c r="D6745" s="1" t="s">
        <v>11565</v>
      </c>
      <c r="E6745" s="1">
        <v>250</v>
      </c>
      <c r="F6745" s="1">
        <v>4.3</v>
      </c>
      <c r="G6745" s="1">
        <v>100</v>
      </c>
      <c r="H6745" s="1" t="s">
        <v>11566</v>
      </c>
      <c r="I6745" s="1" t="s">
        <v>1702</v>
      </c>
      <c r="J6745" s="1">
        <v>35</v>
      </c>
      <c r="K6745" s="1" t="str">
        <f t="shared" si="315"/>
        <v>valid</v>
      </c>
      <c r="L6745" s="1" t="str">
        <f t="shared" si="316"/>
        <v>BUDGET</v>
      </c>
      <c r="M6745" t="str">
        <f t="shared" si="317"/>
        <v>Fast Food</v>
      </c>
      <c r="N6745" s="1" t="str" cm="1">
        <f t="array" ref="N6745">_xlfn.IFS(
G6745&lt;=25,"Fast",
G6745&lt;=40,"Medium",
G6745&gt;40,"Slow"
)</f>
        <v>Slow</v>
      </c>
    </row>
    <row r="6746" spans="1:14" x14ac:dyDescent="0.3">
      <c r="A6746" s="1">
        <v>35589</v>
      </c>
      <c r="B6746" s="1" t="s">
        <v>756</v>
      </c>
      <c r="C6746" s="1" t="s">
        <v>383</v>
      </c>
      <c r="D6746" s="1" t="s">
        <v>11567</v>
      </c>
      <c r="E6746" s="1">
        <v>500</v>
      </c>
      <c r="F6746" s="1">
        <v>4.2</v>
      </c>
      <c r="G6746" s="1">
        <v>100</v>
      </c>
      <c r="H6746" s="1" t="s">
        <v>11568</v>
      </c>
      <c r="I6746" s="1" t="s">
        <v>759</v>
      </c>
      <c r="J6746" s="1">
        <v>34</v>
      </c>
      <c r="K6746" s="1" t="str">
        <f t="shared" si="315"/>
        <v>valid</v>
      </c>
      <c r="L6746" s="1" t="str">
        <f t="shared" si="316"/>
        <v>MID</v>
      </c>
      <c r="M6746" t="str">
        <f t="shared" si="317"/>
        <v>North Indian</v>
      </c>
      <c r="N6746" s="1" t="str" cm="1">
        <f t="array" ref="N6746">_xlfn.IFS(
G6746&lt;=25,"Fast",
G6746&lt;=40,"Medium",
G6746&gt;40,"Slow"
)</f>
        <v>Slow</v>
      </c>
    </row>
    <row r="6747" spans="1:14" x14ac:dyDescent="0.3">
      <c r="A6747" s="1">
        <v>35699</v>
      </c>
      <c r="B6747" s="1" t="s">
        <v>285</v>
      </c>
      <c r="C6747" s="1" t="s">
        <v>115</v>
      </c>
      <c r="D6747" s="1" t="s">
        <v>11569</v>
      </c>
      <c r="E6747" s="1">
        <v>400</v>
      </c>
      <c r="F6747" s="1">
        <v>4.4000000000000004</v>
      </c>
      <c r="G6747" s="1">
        <v>500</v>
      </c>
      <c r="H6747" s="1" t="s">
        <v>9077</v>
      </c>
      <c r="I6747" s="1" t="s">
        <v>276</v>
      </c>
      <c r="J6747" s="1">
        <v>36</v>
      </c>
      <c r="K6747" s="1" t="str">
        <f t="shared" si="315"/>
        <v>valid</v>
      </c>
      <c r="L6747" s="1" t="str">
        <f t="shared" si="316"/>
        <v>MID</v>
      </c>
      <c r="M6747" t="str">
        <f t="shared" si="317"/>
        <v>North Indian</v>
      </c>
      <c r="N6747" s="1" t="str" cm="1">
        <f t="array" ref="N6747">_xlfn.IFS(
G6747&lt;=25,"Fast",
G6747&lt;=40,"Medium",
G6747&gt;40,"Slow"
)</f>
        <v>Slow</v>
      </c>
    </row>
    <row r="6748" spans="1:14" x14ac:dyDescent="0.3">
      <c r="A6748" s="1">
        <v>35747</v>
      </c>
      <c r="B6748" s="1" t="s">
        <v>1198</v>
      </c>
      <c r="C6748" s="1" t="s">
        <v>189</v>
      </c>
      <c r="D6748" s="1" t="s">
        <v>11570</v>
      </c>
      <c r="E6748" s="1">
        <v>400</v>
      </c>
      <c r="F6748" s="1">
        <v>4.2</v>
      </c>
      <c r="G6748" s="1">
        <v>50</v>
      </c>
      <c r="H6748" s="1" t="s">
        <v>11571</v>
      </c>
      <c r="I6748" s="1" t="s">
        <v>11572</v>
      </c>
      <c r="J6748" s="1">
        <v>44</v>
      </c>
      <c r="K6748" s="1" t="str">
        <f t="shared" si="315"/>
        <v>valid</v>
      </c>
      <c r="L6748" s="1" t="str">
        <f t="shared" si="316"/>
        <v>MID</v>
      </c>
      <c r="M6748" t="str">
        <f t="shared" si="317"/>
        <v>North Indian</v>
      </c>
      <c r="N6748" s="1" t="str" cm="1">
        <f t="array" ref="N6748">_xlfn.IFS(
G6748&lt;=25,"Fast",
G6748&lt;=40,"Medium",
G6748&gt;40,"Slow"
)</f>
        <v>Slow</v>
      </c>
    </row>
    <row r="6749" spans="1:14" x14ac:dyDescent="0.3">
      <c r="A6749" s="1">
        <v>35753</v>
      </c>
      <c r="B6749" s="1" t="s">
        <v>11573</v>
      </c>
      <c r="C6749" s="1" t="s">
        <v>2068</v>
      </c>
      <c r="D6749" s="1" t="s">
        <v>11574</v>
      </c>
      <c r="E6749" s="1">
        <v>200</v>
      </c>
      <c r="F6749" s="1">
        <v>4.0999999999999996</v>
      </c>
      <c r="G6749" s="1">
        <v>100</v>
      </c>
      <c r="H6749" s="1" t="s">
        <v>2720</v>
      </c>
      <c r="I6749" s="1" t="s">
        <v>5668</v>
      </c>
      <c r="J6749" s="1">
        <v>35</v>
      </c>
      <c r="K6749" s="1" t="str">
        <f t="shared" si="315"/>
        <v>valid</v>
      </c>
      <c r="L6749" s="1" t="str">
        <f t="shared" si="316"/>
        <v>BUDGET</v>
      </c>
      <c r="M6749" t="str">
        <f t="shared" si="317"/>
        <v>Snacks</v>
      </c>
      <c r="N6749" s="1" t="str" cm="1">
        <f t="array" ref="N6749">_xlfn.IFS(
G6749&lt;=25,"Fast",
G6749&lt;=40,"Medium",
G6749&gt;40,"Slow"
)</f>
        <v>Slow</v>
      </c>
    </row>
    <row r="6750" spans="1:14" x14ac:dyDescent="0.3">
      <c r="A6750" s="1">
        <v>35974</v>
      </c>
      <c r="B6750" s="1" t="s">
        <v>2067</v>
      </c>
      <c r="C6750" s="1" t="s">
        <v>2068</v>
      </c>
      <c r="D6750" s="1" t="s">
        <v>11575</v>
      </c>
      <c r="E6750" s="1">
        <v>300</v>
      </c>
      <c r="F6750" s="1">
        <v>4.2</v>
      </c>
      <c r="G6750" s="1">
        <v>50</v>
      </c>
      <c r="H6750" s="1" t="s">
        <v>2341</v>
      </c>
      <c r="I6750" s="1" t="s">
        <v>2650</v>
      </c>
      <c r="J6750" s="1">
        <v>31</v>
      </c>
      <c r="K6750" s="1" t="str">
        <f t="shared" si="315"/>
        <v>valid</v>
      </c>
      <c r="L6750" s="1" t="str">
        <f t="shared" si="316"/>
        <v>BUDGET</v>
      </c>
      <c r="M6750" t="str">
        <f t="shared" si="317"/>
        <v>Beverages</v>
      </c>
      <c r="N6750" s="1" t="str" cm="1">
        <f t="array" ref="N6750">_xlfn.IFS(
G6750&lt;=25,"Fast",
G6750&lt;=40,"Medium",
G6750&gt;40,"Slow"
)</f>
        <v>Slow</v>
      </c>
    </row>
    <row r="6751" spans="1:14" x14ac:dyDescent="0.3">
      <c r="A6751" s="1">
        <v>35983</v>
      </c>
      <c r="B6751" s="1" t="s">
        <v>2067</v>
      </c>
      <c r="C6751" s="1" t="s">
        <v>2068</v>
      </c>
      <c r="D6751" s="1" t="s">
        <v>3643</v>
      </c>
      <c r="E6751" s="1">
        <v>300</v>
      </c>
      <c r="F6751" s="1">
        <v>4.4000000000000004</v>
      </c>
      <c r="G6751" s="1">
        <v>20</v>
      </c>
      <c r="H6751" s="1" t="s">
        <v>2165</v>
      </c>
      <c r="I6751" s="1" t="s">
        <v>2650</v>
      </c>
      <c r="J6751" s="1">
        <v>37</v>
      </c>
      <c r="K6751" s="1" t="str">
        <f t="shared" si="315"/>
        <v>valid</v>
      </c>
      <c r="L6751" s="1" t="str">
        <f t="shared" si="316"/>
        <v>BUDGET</v>
      </c>
      <c r="M6751" t="str">
        <f t="shared" si="317"/>
        <v>Desserts</v>
      </c>
      <c r="N6751" s="1" t="str" cm="1">
        <f t="array" ref="N6751">_xlfn.IFS(
G6751&lt;=25,"Fast",
G6751&lt;=40,"Medium",
G6751&gt;40,"Slow"
)</f>
        <v>Fast</v>
      </c>
    </row>
    <row r="6752" spans="1:14" x14ac:dyDescent="0.3">
      <c r="A6752" s="1">
        <v>35984</v>
      </c>
      <c r="B6752" s="1" t="s">
        <v>2067</v>
      </c>
      <c r="C6752" s="1" t="s">
        <v>2068</v>
      </c>
      <c r="D6752" s="1" t="s">
        <v>11576</v>
      </c>
      <c r="E6752" s="1">
        <v>500</v>
      </c>
      <c r="F6752" s="1">
        <v>2.9</v>
      </c>
      <c r="G6752" s="1">
        <v>80</v>
      </c>
      <c r="H6752" s="1" t="s">
        <v>1068</v>
      </c>
      <c r="I6752" s="1" t="s">
        <v>4443</v>
      </c>
      <c r="J6752" s="1">
        <v>37</v>
      </c>
      <c r="K6752" s="1" t="str">
        <f t="shared" si="315"/>
        <v>valid</v>
      </c>
      <c r="L6752" s="1" t="str">
        <f t="shared" si="316"/>
        <v>MID</v>
      </c>
      <c r="M6752" t="str">
        <f t="shared" si="317"/>
        <v>Indian</v>
      </c>
      <c r="N6752" s="1" t="str" cm="1">
        <f t="array" ref="N6752">_xlfn.IFS(
G6752&lt;=25,"Fast",
G6752&lt;=40,"Medium",
G6752&gt;40,"Slow"
)</f>
        <v>Slow</v>
      </c>
    </row>
    <row r="6753" spans="1:14" x14ac:dyDescent="0.3">
      <c r="A6753" s="1">
        <v>36039</v>
      </c>
      <c r="B6753" s="1" t="s">
        <v>11577</v>
      </c>
      <c r="C6753" s="1" t="s">
        <v>68</v>
      </c>
      <c r="D6753" s="1" t="s">
        <v>11578</v>
      </c>
      <c r="E6753" s="1">
        <v>150</v>
      </c>
      <c r="F6753" s="1">
        <v>4</v>
      </c>
      <c r="G6753" s="1">
        <v>100</v>
      </c>
      <c r="H6753" s="1" t="s">
        <v>3287</v>
      </c>
      <c r="I6753" s="1" t="s">
        <v>11579</v>
      </c>
      <c r="J6753" s="1">
        <v>48</v>
      </c>
      <c r="K6753" s="1" t="str">
        <f t="shared" si="315"/>
        <v>valid</v>
      </c>
      <c r="L6753" s="1" t="str">
        <f t="shared" si="316"/>
        <v>BUDGET</v>
      </c>
      <c r="M6753" t="str">
        <f t="shared" si="317"/>
        <v>South Indian  Chinese</v>
      </c>
      <c r="N6753" s="1" t="str" cm="1">
        <f t="array" ref="N6753">_xlfn.IFS(
G6753&lt;=25,"Fast",
G6753&lt;=40,"Medium",
G6753&gt;40,"Slow"
)</f>
        <v>Slow</v>
      </c>
    </row>
    <row r="6754" spans="1:14" x14ac:dyDescent="0.3">
      <c r="A6754" s="1">
        <v>36192</v>
      </c>
      <c r="B6754" s="1" t="s">
        <v>2067</v>
      </c>
      <c r="C6754" s="1" t="s">
        <v>2068</v>
      </c>
      <c r="D6754" s="1" t="s">
        <v>11580</v>
      </c>
      <c r="E6754" s="1">
        <v>200</v>
      </c>
      <c r="F6754" s="1">
        <v>4.0999999999999996</v>
      </c>
      <c r="G6754" s="1">
        <v>500</v>
      </c>
      <c r="H6754" s="1" t="s">
        <v>11581</v>
      </c>
      <c r="I6754" s="1" t="s">
        <v>2067</v>
      </c>
      <c r="J6754" s="1">
        <v>38</v>
      </c>
      <c r="K6754" s="1" t="str">
        <f t="shared" si="315"/>
        <v>valid</v>
      </c>
      <c r="L6754" s="1" t="str">
        <f t="shared" si="316"/>
        <v>BUDGET</v>
      </c>
      <c r="M6754" t="str">
        <f t="shared" si="317"/>
        <v>Fast Food</v>
      </c>
      <c r="N6754" s="1" t="str" cm="1">
        <f t="array" ref="N6754">_xlfn.IFS(
G6754&lt;=25,"Fast",
G6754&lt;=40,"Medium",
G6754&gt;40,"Slow"
)</f>
        <v>Slow</v>
      </c>
    </row>
    <row r="6755" spans="1:14" x14ac:dyDescent="0.3">
      <c r="A6755" s="1">
        <v>36222</v>
      </c>
      <c r="B6755" s="1" t="s">
        <v>2067</v>
      </c>
      <c r="C6755" s="1" t="s">
        <v>2068</v>
      </c>
      <c r="D6755" s="1" t="s">
        <v>11582</v>
      </c>
      <c r="E6755" s="1">
        <v>200</v>
      </c>
      <c r="F6755" s="1">
        <v>2.9</v>
      </c>
      <c r="G6755" s="1">
        <v>80</v>
      </c>
      <c r="H6755" s="1" t="s">
        <v>3493</v>
      </c>
      <c r="I6755" s="1" t="s">
        <v>2067</v>
      </c>
      <c r="J6755" s="1">
        <v>44</v>
      </c>
      <c r="K6755" s="1" t="str">
        <f t="shared" si="315"/>
        <v>valid</v>
      </c>
      <c r="L6755" s="1" t="str">
        <f t="shared" si="316"/>
        <v>BUDGET</v>
      </c>
      <c r="M6755" t="str">
        <f t="shared" si="317"/>
        <v>South Indian</v>
      </c>
      <c r="N6755" s="1" t="str" cm="1">
        <f t="array" ref="N6755">_xlfn.IFS(
G6755&lt;=25,"Fast",
G6755&lt;=40,"Medium",
G6755&gt;40,"Slow"
)</f>
        <v>Slow</v>
      </c>
    </row>
    <row r="6756" spans="1:14" x14ac:dyDescent="0.3">
      <c r="A6756" s="1">
        <v>36263</v>
      </c>
      <c r="B6756" s="1" t="s">
        <v>11583</v>
      </c>
      <c r="C6756" s="1" t="s">
        <v>68</v>
      </c>
      <c r="D6756" s="1" t="s">
        <v>11584</v>
      </c>
      <c r="E6756" s="1">
        <v>300</v>
      </c>
      <c r="F6756" s="1">
        <v>4</v>
      </c>
      <c r="G6756" s="1">
        <v>100</v>
      </c>
      <c r="H6756" s="1" t="s">
        <v>19</v>
      </c>
      <c r="I6756" s="1" t="s">
        <v>11585</v>
      </c>
      <c r="J6756" s="1">
        <v>30</v>
      </c>
      <c r="K6756" s="1" t="str">
        <f t="shared" si="315"/>
        <v>valid</v>
      </c>
      <c r="L6756" s="1" t="str">
        <f t="shared" si="316"/>
        <v>BUDGET</v>
      </c>
      <c r="M6756" t="str">
        <f t="shared" si="317"/>
        <v>Chinese</v>
      </c>
      <c r="N6756" s="1" t="str" cm="1">
        <f t="array" ref="N6756">_xlfn.IFS(
G6756&lt;=25,"Fast",
G6756&lt;=40,"Medium",
G6756&gt;40,"Slow"
)</f>
        <v>Slow</v>
      </c>
    </row>
    <row r="6757" spans="1:14" x14ac:dyDescent="0.3">
      <c r="A6757" s="1">
        <v>36311</v>
      </c>
      <c r="B6757" s="1" t="s">
        <v>90</v>
      </c>
      <c r="C6757" s="1" t="s">
        <v>91</v>
      </c>
      <c r="D6757" s="1" t="s">
        <v>11586</v>
      </c>
      <c r="E6757" s="1">
        <v>350</v>
      </c>
      <c r="F6757" s="1">
        <v>4.2</v>
      </c>
      <c r="G6757" s="1">
        <v>50</v>
      </c>
      <c r="H6757" s="1" t="s">
        <v>11587</v>
      </c>
      <c r="I6757" s="1" t="s">
        <v>94</v>
      </c>
      <c r="J6757" s="1">
        <v>58</v>
      </c>
      <c r="K6757" s="1" t="str">
        <f t="shared" si="315"/>
        <v>valid</v>
      </c>
      <c r="L6757" s="1" t="str">
        <f t="shared" si="316"/>
        <v>MID</v>
      </c>
      <c r="M6757" t="str">
        <f t="shared" si="317"/>
        <v>South Indian</v>
      </c>
      <c r="N6757" s="1" t="str" cm="1">
        <f t="array" ref="N6757">_xlfn.IFS(
G6757&lt;=25,"Fast",
G6757&lt;=40,"Medium",
G6757&gt;40,"Slow"
)</f>
        <v>Slow</v>
      </c>
    </row>
    <row r="6758" spans="1:14" x14ac:dyDescent="0.3">
      <c r="A6758" s="1">
        <v>36340</v>
      </c>
      <c r="B6758" s="1" t="s">
        <v>2112</v>
      </c>
      <c r="C6758" s="1" t="s">
        <v>2068</v>
      </c>
      <c r="D6758" s="1" t="s">
        <v>11588</v>
      </c>
      <c r="E6758" s="1">
        <v>400</v>
      </c>
      <c r="F6758" s="1">
        <v>3.9</v>
      </c>
      <c r="G6758" s="1">
        <v>20</v>
      </c>
      <c r="H6758" s="1" t="s">
        <v>534</v>
      </c>
      <c r="I6758" s="1" t="s">
        <v>2518</v>
      </c>
      <c r="J6758" s="1">
        <v>44</v>
      </c>
      <c r="K6758" s="1" t="str">
        <f t="shared" si="315"/>
        <v>valid</v>
      </c>
      <c r="L6758" s="1" t="str">
        <f t="shared" si="316"/>
        <v>MID</v>
      </c>
      <c r="M6758" t="str">
        <f t="shared" si="317"/>
        <v>Street Food</v>
      </c>
      <c r="N6758" s="1" t="str" cm="1">
        <f t="array" ref="N6758">_xlfn.IFS(
G6758&lt;=25,"Fast",
G6758&lt;=40,"Medium",
G6758&gt;40,"Slow"
)</f>
        <v>Fast</v>
      </c>
    </row>
    <row r="6759" spans="1:14" x14ac:dyDescent="0.3">
      <c r="A6759" s="1">
        <v>36457</v>
      </c>
      <c r="B6759" s="1" t="s">
        <v>63</v>
      </c>
      <c r="C6759" s="1" t="s">
        <v>11</v>
      </c>
      <c r="D6759" s="1" t="s">
        <v>11589</v>
      </c>
      <c r="E6759" s="1">
        <v>650</v>
      </c>
      <c r="F6759" s="1">
        <v>4.4000000000000004</v>
      </c>
      <c r="G6759" s="1">
        <v>100</v>
      </c>
      <c r="H6759" s="1" t="s">
        <v>11590</v>
      </c>
      <c r="I6759" s="1" t="s">
        <v>40</v>
      </c>
      <c r="J6759" s="1">
        <v>54</v>
      </c>
      <c r="K6759" s="1" t="str">
        <f t="shared" si="315"/>
        <v>valid</v>
      </c>
      <c r="L6759" s="1" t="str">
        <f t="shared" si="316"/>
        <v>PREMIUM</v>
      </c>
      <c r="M6759" t="str">
        <f t="shared" si="317"/>
        <v>Desserts</v>
      </c>
      <c r="N6759" s="1" t="str" cm="1">
        <f t="array" ref="N6759">_xlfn.IFS(
G6759&lt;=25,"Fast",
G6759&lt;=40,"Medium",
G6759&gt;40,"Slow"
)</f>
        <v>Slow</v>
      </c>
    </row>
    <row r="6760" spans="1:14" x14ac:dyDescent="0.3">
      <c r="A6760" s="1">
        <v>36550</v>
      </c>
      <c r="B6760" s="1" t="s">
        <v>944</v>
      </c>
      <c r="C6760" s="1" t="s">
        <v>189</v>
      </c>
      <c r="D6760" s="1" t="s">
        <v>11591</v>
      </c>
      <c r="E6760" s="1">
        <v>100</v>
      </c>
      <c r="F6760" s="1">
        <v>4.5999999999999996</v>
      </c>
      <c r="G6760" s="1">
        <v>20</v>
      </c>
      <c r="H6760" s="1" t="s">
        <v>11592</v>
      </c>
      <c r="I6760" s="1" t="s">
        <v>11593</v>
      </c>
      <c r="J6760" s="1">
        <v>73</v>
      </c>
      <c r="K6760" s="1" t="str">
        <f t="shared" si="315"/>
        <v>valid</v>
      </c>
      <c r="L6760" s="1" t="str">
        <f t="shared" si="316"/>
        <v>BUDGET</v>
      </c>
      <c r="M6760" t="str">
        <f t="shared" si="317"/>
        <v>Sweets  Fast Food</v>
      </c>
      <c r="N6760" s="1" t="str" cm="1">
        <f t="array" ref="N6760">_xlfn.IFS(
G6760&lt;=25,"Fast",
G6760&lt;=40,"Medium",
G6760&gt;40,"Slow"
)</f>
        <v>Fast</v>
      </c>
    </row>
    <row r="6761" spans="1:14" x14ac:dyDescent="0.3">
      <c r="A6761" s="1">
        <v>36657</v>
      </c>
      <c r="B6761" s="1" t="s">
        <v>2668</v>
      </c>
      <c r="C6761" s="1" t="s">
        <v>2068</v>
      </c>
      <c r="D6761" s="1" t="s">
        <v>2825</v>
      </c>
      <c r="E6761" s="1">
        <v>200</v>
      </c>
      <c r="F6761" s="1">
        <v>4.2</v>
      </c>
      <c r="G6761" s="1">
        <v>100</v>
      </c>
      <c r="H6761" s="1" t="s">
        <v>2165</v>
      </c>
      <c r="I6761" s="1" t="s">
        <v>2082</v>
      </c>
      <c r="J6761" s="1">
        <v>39</v>
      </c>
      <c r="K6761" s="1" t="str">
        <f t="shared" si="315"/>
        <v>valid</v>
      </c>
      <c r="L6761" s="1" t="str">
        <f t="shared" si="316"/>
        <v>BUDGET</v>
      </c>
      <c r="M6761" t="str">
        <f t="shared" si="317"/>
        <v>Desserts</v>
      </c>
      <c r="N6761" s="1" t="str" cm="1">
        <f t="array" ref="N6761">_xlfn.IFS(
G6761&lt;=25,"Fast",
G6761&lt;=40,"Medium",
G6761&gt;40,"Slow"
)</f>
        <v>Slow</v>
      </c>
    </row>
    <row r="6762" spans="1:14" x14ac:dyDescent="0.3">
      <c r="A6762" s="1">
        <v>36664</v>
      </c>
      <c r="B6762" s="1" t="s">
        <v>2067</v>
      </c>
      <c r="C6762" s="1" t="s">
        <v>2068</v>
      </c>
      <c r="D6762" s="1" t="s">
        <v>11594</v>
      </c>
      <c r="E6762" s="1">
        <v>300</v>
      </c>
      <c r="F6762" s="1">
        <v>3.7</v>
      </c>
      <c r="G6762" s="1">
        <v>50</v>
      </c>
      <c r="H6762" s="1" t="s">
        <v>11595</v>
      </c>
      <c r="I6762" s="1" t="s">
        <v>2067</v>
      </c>
      <c r="J6762" s="1">
        <v>44</v>
      </c>
      <c r="K6762" s="1" t="str">
        <f t="shared" si="315"/>
        <v>valid</v>
      </c>
      <c r="L6762" s="1" t="str">
        <f t="shared" si="316"/>
        <v>BUDGET</v>
      </c>
      <c r="M6762" t="str">
        <f t="shared" si="317"/>
        <v>Italian</v>
      </c>
      <c r="N6762" s="1" t="str" cm="1">
        <f t="array" ref="N6762">_xlfn.IFS(
G6762&lt;=25,"Fast",
G6762&lt;=40,"Medium",
G6762&gt;40,"Slow"
)</f>
        <v>Slow</v>
      </c>
    </row>
    <row r="6763" spans="1:14" x14ac:dyDescent="0.3">
      <c r="A6763" s="1">
        <v>36676</v>
      </c>
      <c r="B6763" s="1" t="s">
        <v>2067</v>
      </c>
      <c r="C6763" s="1" t="s">
        <v>2068</v>
      </c>
      <c r="D6763" s="1" t="s">
        <v>11596</v>
      </c>
      <c r="E6763" s="1">
        <v>400</v>
      </c>
      <c r="F6763" s="1">
        <v>4.3</v>
      </c>
      <c r="G6763" s="1">
        <v>500</v>
      </c>
      <c r="H6763" s="1" t="s">
        <v>11597</v>
      </c>
      <c r="I6763" s="1" t="s">
        <v>2067</v>
      </c>
      <c r="J6763" s="1">
        <v>35</v>
      </c>
      <c r="K6763" s="1" t="str">
        <f t="shared" si="315"/>
        <v>valid</v>
      </c>
      <c r="L6763" s="1" t="str">
        <f t="shared" si="316"/>
        <v>MID</v>
      </c>
      <c r="M6763" t="str">
        <f t="shared" si="317"/>
        <v>Combo</v>
      </c>
      <c r="N6763" s="1" t="str" cm="1">
        <f t="array" ref="N6763">_xlfn.IFS(
G6763&lt;=25,"Fast",
G6763&lt;=40,"Medium",
G6763&gt;40,"Slow"
)</f>
        <v>Slow</v>
      </c>
    </row>
    <row r="6764" spans="1:14" x14ac:dyDescent="0.3">
      <c r="A6764" s="1">
        <v>36761</v>
      </c>
      <c r="B6764" s="1" t="s">
        <v>2148</v>
      </c>
      <c r="C6764" s="1" t="s">
        <v>2068</v>
      </c>
      <c r="D6764" s="1" t="s">
        <v>11598</v>
      </c>
      <c r="E6764" s="1">
        <v>150</v>
      </c>
      <c r="F6764" s="1">
        <v>4.0999999999999996</v>
      </c>
      <c r="G6764" s="1">
        <v>20</v>
      </c>
      <c r="H6764" s="1" t="s">
        <v>2417</v>
      </c>
      <c r="I6764" s="1" t="s">
        <v>2078</v>
      </c>
      <c r="J6764" s="1">
        <v>40</v>
      </c>
      <c r="K6764" s="1" t="str">
        <f t="shared" si="315"/>
        <v>valid</v>
      </c>
      <c r="L6764" s="1" t="str">
        <f t="shared" si="316"/>
        <v>BUDGET</v>
      </c>
      <c r="M6764" t="str">
        <f t="shared" si="317"/>
        <v>South Indian</v>
      </c>
      <c r="N6764" s="1" t="str" cm="1">
        <f t="array" ref="N6764">_xlfn.IFS(
G6764&lt;=25,"Fast",
G6764&lt;=40,"Medium",
G6764&gt;40,"Slow"
)</f>
        <v>Fast</v>
      </c>
    </row>
    <row r="6765" spans="1:14" x14ac:dyDescent="0.3">
      <c r="A6765" s="1">
        <v>36778</v>
      </c>
      <c r="B6765" s="1" t="s">
        <v>2140</v>
      </c>
      <c r="C6765" s="1" t="s">
        <v>2068</v>
      </c>
      <c r="D6765" s="1" t="s">
        <v>1429</v>
      </c>
      <c r="E6765" s="1">
        <v>200</v>
      </c>
      <c r="F6765" s="1">
        <v>4.3</v>
      </c>
      <c r="G6765" s="1">
        <v>100</v>
      </c>
      <c r="H6765" s="1" t="s">
        <v>695</v>
      </c>
      <c r="I6765" s="1" t="s">
        <v>4443</v>
      </c>
      <c r="J6765" s="1">
        <v>37</v>
      </c>
      <c r="K6765" s="1" t="str">
        <f t="shared" si="315"/>
        <v>valid</v>
      </c>
      <c r="L6765" s="1" t="str">
        <f t="shared" si="316"/>
        <v>BUDGET</v>
      </c>
      <c r="M6765" t="str">
        <f t="shared" si="317"/>
        <v>Indian</v>
      </c>
      <c r="N6765" s="1" t="str" cm="1">
        <f t="array" ref="N6765">_xlfn.IFS(
G6765&lt;=25,"Fast",
G6765&lt;=40,"Medium",
G6765&gt;40,"Slow"
)</f>
        <v>Slow</v>
      </c>
    </row>
    <row r="6766" spans="1:14" x14ac:dyDescent="0.3">
      <c r="A6766" s="1">
        <v>36900</v>
      </c>
      <c r="B6766" s="1" t="s">
        <v>11599</v>
      </c>
      <c r="C6766" s="1" t="s">
        <v>383</v>
      </c>
      <c r="D6766" s="1" t="s">
        <v>11600</v>
      </c>
      <c r="E6766" s="1">
        <v>200</v>
      </c>
      <c r="F6766" s="1">
        <v>3.8</v>
      </c>
      <c r="G6766" s="1">
        <v>500</v>
      </c>
      <c r="H6766" s="1" t="s">
        <v>11601</v>
      </c>
      <c r="I6766" s="1" t="s">
        <v>11602</v>
      </c>
      <c r="J6766" s="1">
        <v>27</v>
      </c>
      <c r="K6766" s="1" t="str">
        <f t="shared" si="315"/>
        <v>valid</v>
      </c>
      <c r="L6766" s="1" t="str">
        <f t="shared" si="316"/>
        <v>BUDGET</v>
      </c>
      <c r="M6766" t="str">
        <f t="shared" si="317"/>
        <v>North Indian</v>
      </c>
      <c r="N6766" s="1" t="str" cm="1">
        <f t="array" ref="N6766">_xlfn.IFS(
G6766&lt;=25,"Fast",
G6766&lt;=40,"Medium",
G6766&gt;40,"Slow"
)</f>
        <v>Slow</v>
      </c>
    </row>
    <row r="6767" spans="1:14" x14ac:dyDescent="0.3">
      <c r="A6767" s="1">
        <v>37107</v>
      </c>
      <c r="B6767" s="1" t="s">
        <v>618</v>
      </c>
      <c r="C6767" s="1" t="s">
        <v>189</v>
      </c>
      <c r="D6767" s="1" t="s">
        <v>11463</v>
      </c>
      <c r="E6767" s="1">
        <v>150</v>
      </c>
      <c r="F6767" s="1">
        <v>4.8</v>
      </c>
      <c r="G6767" s="1">
        <v>100</v>
      </c>
      <c r="H6767" s="1" t="s">
        <v>4207</v>
      </c>
      <c r="I6767" s="1" t="s">
        <v>314</v>
      </c>
      <c r="J6767" s="1">
        <v>43</v>
      </c>
      <c r="K6767" s="1" t="str">
        <f t="shared" si="315"/>
        <v>valid</v>
      </c>
      <c r="L6767" s="1" t="str">
        <f t="shared" si="316"/>
        <v>BUDGET</v>
      </c>
      <c r="M6767" t="str">
        <f t="shared" si="317"/>
        <v>Ice Cream</v>
      </c>
      <c r="N6767" s="1" t="str" cm="1">
        <f t="array" ref="N6767">_xlfn.IFS(
G6767&lt;=25,"Fast",
G6767&lt;=40,"Medium",
G6767&gt;40,"Slow"
)</f>
        <v>Slow</v>
      </c>
    </row>
    <row r="6768" spans="1:14" x14ac:dyDescent="0.3">
      <c r="A6768" s="1">
        <v>37111</v>
      </c>
      <c r="B6768" s="1" t="s">
        <v>2068</v>
      </c>
      <c r="C6768" s="1" t="s">
        <v>2068</v>
      </c>
      <c r="D6768" s="1" t="s">
        <v>11603</v>
      </c>
      <c r="E6768" s="1">
        <v>200</v>
      </c>
      <c r="F6768" s="1">
        <v>4.3</v>
      </c>
      <c r="G6768" s="1">
        <v>100</v>
      </c>
      <c r="H6768" s="1" t="s">
        <v>617</v>
      </c>
      <c r="I6768" s="1" t="s">
        <v>2082</v>
      </c>
      <c r="J6768" s="1">
        <v>38</v>
      </c>
      <c r="K6768" s="1" t="str">
        <f t="shared" si="315"/>
        <v>valid</v>
      </c>
      <c r="L6768" s="1" t="str">
        <f t="shared" si="316"/>
        <v>BUDGET</v>
      </c>
      <c r="M6768" t="str">
        <f t="shared" si="317"/>
        <v>Bakery</v>
      </c>
      <c r="N6768" s="1" t="str" cm="1">
        <f t="array" ref="N6768">_xlfn.IFS(
G6768&lt;=25,"Fast",
G6768&lt;=40,"Medium",
G6768&gt;40,"Slow"
)</f>
        <v>Slow</v>
      </c>
    </row>
    <row r="6769" spans="1:14" x14ac:dyDescent="0.3">
      <c r="A6769" s="1">
        <v>37207</v>
      </c>
      <c r="B6769" s="1" t="s">
        <v>95</v>
      </c>
      <c r="C6769" s="1" t="s">
        <v>91</v>
      </c>
      <c r="D6769" s="1" t="s">
        <v>11604</v>
      </c>
      <c r="E6769" s="1">
        <v>150</v>
      </c>
      <c r="F6769" s="1">
        <v>4.5999999999999996</v>
      </c>
      <c r="G6769" s="1">
        <v>20</v>
      </c>
      <c r="H6769" s="1" t="s">
        <v>4207</v>
      </c>
      <c r="I6769" s="1" t="s">
        <v>98</v>
      </c>
      <c r="J6769" s="1">
        <v>50</v>
      </c>
      <c r="K6769" s="1" t="str">
        <f t="shared" si="315"/>
        <v>valid</v>
      </c>
      <c r="L6769" s="1" t="str">
        <f t="shared" si="316"/>
        <v>BUDGET</v>
      </c>
      <c r="M6769" t="str">
        <f t="shared" si="317"/>
        <v>Ice Cream</v>
      </c>
      <c r="N6769" s="1" t="str" cm="1">
        <f t="array" ref="N6769">_xlfn.IFS(
G6769&lt;=25,"Fast",
G6769&lt;=40,"Medium",
G6769&gt;40,"Slow"
)</f>
        <v>Fast</v>
      </c>
    </row>
    <row r="6770" spans="1:14" x14ac:dyDescent="0.3">
      <c r="A6770" s="1">
        <v>37306</v>
      </c>
      <c r="B6770" s="1" t="s">
        <v>276</v>
      </c>
      <c r="C6770" s="1" t="s">
        <v>115</v>
      </c>
      <c r="D6770" s="1" t="s">
        <v>11605</v>
      </c>
      <c r="E6770" s="1">
        <v>200</v>
      </c>
      <c r="F6770" s="1">
        <v>3.9</v>
      </c>
      <c r="G6770" s="1">
        <v>100</v>
      </c>
      <c r="H6770" s="1" t="s">
        <v>1193</v>
      </c>
      <c r="I6770" s="1" t="s">
        <v>276</v>
      </c>
      <c r="J6770" s="1">
        <v>52</v>
      </c>
      <c r="K6770" s="1" t="str">
        <f t="shared" si="315"/>
        <v>valid</v>
      </c>
      <c r="L6770" s="1" t="str">
        <f t="shared" si="316"/>
        <v>BUDGET</v>
      </c>
      <c r="M6770" t="str">
        <f t="shared" si="317"/>
        <v>Desserts</v>
      </c>
      <c r="N6770" s="1" t="str" cm="1">
        <f t="array" ref="N6770">_xlfn.IFS(
G6770&lt;=25,"Fast",
G6770&lt;=40,"Medium",
G6770&gt;40,"Slow"
)</f>
        <v>Slow</v>
      </c>
    </row>
    <row r="6771" spans="1:14" x14ac:dyDescent="0.3">
      <c r="A6771" s="1">
        <v>37343</v>
      </c>
      <c r="B6771" s="1" t="s">
        <v>83</v>
      </c>
      <c r="C6771" s="1" t="s">
        <v>68</v>
      </c>
      <c r="D6771" s="1" t="s">
        <v>11606</v>
      </c>
      <c r="E6771" s="1">
        <v>200</v>
      </c>
      <c r="F6771" s="1">
        <v>4.2</v>
      </c>
      <c r="G6771" s="1">
        <v>1000</v>
      </c>
      <c r="H6771" s="1" t="s">
        <v>131</v>
      </c>
      <c r="I6771" s="1" t="s">
        <v>11607</v>
      </c>
      <c r="J6771" s="1">
        <v>48</v>
      </c>
      <c r="K6771" s="1" t="str">
        <f t="shared" si="315"/>
        <v>valid</v>
      </c>
      <c r="L6771" s="1" t="str">
        <f t="shared" si="316"/>
        <v>BUDGET</v>
      </c>
      <c r="M6771" t="str">
        <f t="shared" si="317"/>
        <v>North Indian</v>
      </c>
      <c r="N6771" s="1" t="str" cm="1">
        <f t="array" ref="N6771">_xlfn.IFS(
G6771&lt;=25,"Fast",
G6771&lt;=40,"Medium",
G6771&gt;40,"Slow"
)</f>
        <v>Slow</v>
      </c>
    </row>
    <row r="6772" spans="1:14" x14ac:dyDescent="0.3">
      <c r="A6772" s="1">
        <v>37354</v>
      </c>
      <c r="B6772" s="1" t="s">
        <v>4575</v>
      </c>
      <c r="C6772" s="1" t="s">
        <v>11</v>
      </c>
      <c r="D6772" s="1" t="s">
        <v>11608</v>
      </c>
      <c r="E6772" s="1">
        <v>300</v>
      </c>
      <c r="F6772" s="1">
        <v>4.2</v>
      </c>
      <c r="G6772" s="1">
        <v>20</v>
      </c>
      <c r="H6772" s="1" t="s">
        <v>11609</v>
      </c>
      <c r="I6772" s="1" t="s">
        <v>387</v>
      </c>
      <c r="J6772" s="1">
        <v>55</v>
      </c>
      <c r="K6772" s="1" t="str">
        <f t="shared" si="315"/>
        <v>valid</v>
      </c>
      <c r="L6772" s="1" t="str">
        <f t="shared" si="316"/>
        <v>BUDGET</v>
      </c>
      <c r="M6772" t="str">
        <f t="shared" si="317"/>
        <v>Beverages</v>
      </c>
      <c r="N6772" s="1" t="str" cm="1">
        <f t="array" ref="N6772">_xlfn.IFS(
G6772&lt;=25,"Fast",
G6772&lt;=40,"Medium",
G6772&gt;40,"Slow"
)</f>
        <v>Fast</v>
      </c>
    </row>
    <row r="6773" spans="1:14" x14ac:dyDescent="0.3">
      <c r="A6773" s="1">
        <v>37477</v>
      </c>
      <c r="B6773" s="1" t="s">
        <v>2067</v>
      </c>
      <c r="C6773" s="1" t="s">
        <v>2068</v>
      </c>
      <c r="D6773" s="1" t="s">
        <v>11610</v>
      </c>
      <c r="E6773" s="1">
        <v>300</v>
      </c>
      <c r="F6773" s="1">
        <v>3.7</v>
      </c>
      <c r="G6773" s="1">
        <v>20</v>
      </c>
      <c r="H6773" s="1" t="s">
        <v>6378</v>
      </c>
      <c r="I6773" s="1" t="s">
        <v>2518</v>
      </c>
      <c r="J6773" s="1">
        <v>44</v>
      </c>
      <c r="K6773" s="1" t="str">
        <f t="shared" si="315"/>
        <v>valid</v>
      </c>
      <c r="L6773" s="1" t="str">
        <f t="shared" si="316"/>
        <v>BUDGET</v>
      </c>
      <c r="M6773" t="str">
        <f t="shared" si="317"/>
        <v>Punjabi</v>
      </c>
      <c r="N6773" s="1" t="str" cm="1">
        <f t="array" ref="N6773">_xlfn.IFS(
G6773&lt;=25,"Fast",
G6773&lt;=40,"Medium",
G6773&gt;40,"Slow"
)</f>
        <v>Fast</v>
      </c>
    </row>
    <row r="6774" spans="1:14" x14ac:dyDescent="0.3">
      <c r="A6774" s="1">
        <v>37478</v>
      </c>
      <c r="B6774" s="1" t="s">
        <v>2389</v>
      </c>
      <c r="C6774" s="1" t="s">
        <v>2068</v>
      </c>
      <c r="D6774" s="1" t="s">
        <v>11611</v>
      </c>
      <c r="E6774" s="1">
        <v>500</v>
      </c>
      <c r="F6774" s="1">
        <v>4.5999999999999996</v>
      </c>
      <c r="G6774" s="1">
        <v>50</v>
      </c>
      <c r="H6774" s="1" t="s">
        <v>11612</v>
      </c>
      <c r="I6774" s="1" t="s">
        <v>2389</v>
      </c>
      <c r="J6774" s="1">
        <v>47</v>
      </c>
      <c r="K6774" s="1" t="str">
        <f t="shared" si="315"/>
        <v>valid</v>
      </c>
      <c r="L6774" s="1" t="str">
        <f t="shared" si="316"/>
        <v>MID</v>
      </c>
      <c r="M6774" t="str">
        <f t="shared" si="317"/>
        <v>Cafe</v>
      </c>
      <c r="N6774" s="1" t="str" cm="1">
        <f t="array" ref="N6774">_xlfn.IFS(
G6774&lt;=25,"Fast",
G6774&lt;=40,"Medium",
G6774&gt;40,"Slow"
)</f>
        <v>Slow</v>
      </c>
    </row>
    <row r="6775" spans="1:14" x14ac:dyDescent="0.3">
      <c r="A6775" s="1">
        <v>37483</v>
      </c>
      <c r="B6775" s="1" t="s">
        <v>2067</v>
      </c>
      <c r="C6775" s="1" t="s">
        <v>2068</v>
      </c>
      <c r="D6775" s="1" t="s">
        <v>11613</v>
      </c>
      <c r="E6775" s="1">
        <v>300</v>
      </c>
      <c r="F6775" s="1">
        <v>4</v>
      </c>
      <c r="G6775" s="1">
        <v>50</v>
      </c>
      <c r="H6775" s="1" t="s">
        <v>184</v>
      </c>
      <c r="I6775" s="1" t="s">
        <v>2067</v>
      </c>
      <c r="J6775" s="1">
        <v>35</v>
      </c>
      <c r="K6775" s="1" t="str">
        <f t="shared" si="315"/>
        <v>valid</v>
      </c>
      <c r="L6775" s="1" t="str">
        <f t="shared" si="316"/>
        <v>BUDGET</v>
      </c>
      <c r="M6775" t="str">
        <f t="shared" si="317"/>
        <v>Fast Food</v>
      </c>
      <c r="N6775" s="1" t="str" cm="1">
        <f t="array" ref="N6775">_xlfn.IFS(
G6775&lt;=25,"Fast",
G6775&lt;=40,"Medium",
G6775&gt;40,"Slow"
)</f>
        <v>Slow</v>
      </c>
    </row>
    <row r="6776" spans="1:14" x14ac:dyDescent="0.3">
      <c r="A6776" s="1">
        <v>37566</v>
      </c>
      <c r="B6776" s="1" t="s">
        <v>2079</v>
      </c>
      <c r="C6776" s="1" t="s">
        <v>2068</v>
      </c>
      <c r="D6776" s="1" t="s">
        <v>11614</v>
      </c>
      <c r="E6776" s="1">
        <v>200</v>
      </c>
      <c r="F6776" s="1">
        <v>4.5</v>
      </c>
      <c r="G6776" s="1">
        <v>50</v>
      </c>
      <c r="H6776" s="1" t="s">
        <v>5104</v>
      </c>
      <c r="I6776" s="1" t="s">
        <v>2140</v>
      </c>
      <c r="J6776" s="1">
        <v>36</v>
      </c>
      <c r="K6776" s="1" t="str">
        <f t="shared" si="315"/>
        <v>valid</v>
      </c>
      <c r="L6776" s="1" t="str">
        <f t="shared" si="316"/>
        <v>BUDGET</v>
      </c>
      <c r="M6776" t="str">
        <f t="shared" si="317"/>
        <v>Beverages</v>
      </c>
      <c r="N6776" s="1" t="str" cm="1">
        <f t="array" ref="N6776">_xlfn.IFS(
G6776&lt;=25,"Fast",
G6776&lt;=40,"Medium",
G6776&gt;40,"Slow"
)</f>
        <v>Slow</v>
      </c>
    </row>
    <row r="6777" spans="1:14" x14ac:dyDescent="0.3">
      <c r="A6777" s="1">
        <v>37578</v>
      </c>
      <c r="B6777" s="1" t="s">
        <v>2067</v>
      </c>
      <c r="C6777" s="1" t="s">
        <v>2068</v>
      </c>
      <c r="D6777" s="1" t="s">
        <v>11615</v>
      </c>
      <c r="E6777" s="1">
        <v>250</v>
      </c>
      <c r="F6777" s="1">
        <v>4.3</v>
      </c>
      <c r="G6777" s="1">
        <v>1000</v>
      </c>
      <c r="H6777" s="1" t="s">
        <v>11616</v>
      </c>
      <c r="I6777" s="1" t="s">
        <v>2067</v>
      </c>
      <c r="J6777" s="1">
        <v>37</v>
      </c>
      <c r="K6777" s="1" t="str">
        <f t="shared" si="315"/>
        <v>valid</v>
      </c>
      <c r="L6777" s="1" t="str">
        <f t="shared" si="316"/>
        <v>BUDGET</v>
      </c>
      <c r="M6777" t="str">
        <f t="shared" si="317"/>
        <v>Sweets</v>
      </c>
      <c r="N6777" s="1" t="str" cm="1">
        <f t="array" ref="N6777">_xlfn.IFS(
G6777&lt;=25,"Fast",
G6777&lt;=40,"Medium",
G6777&gt;40,"Slow"
)</f>
        <v>Slow</v>
      </c>
    </row>
    <row r="6778" spans="1:14" x14ac:dyDescent="0.3">
      <c r="A6778" s="1">
        <v>37629</v>
      </c>
      <c r="B6778" s="1" t="s">
        <v>952</v>
      </c>
      <c r="C6778" s="1" t="s">
        <v>463</v>
      </c>
      <c r="D6778" s="1" t="s">
        <v>11617</v>
      </c>
      <c r="E6778" s="1">
        <v>250</v>
      </c>
      <c r="F6778" s="1">
        <v>4.5</v>
      </c>
      <c r="G6778" s="1">
        <v>1000</v>
      </c>
      <c r="H6778" s="1" t="s">
        <v>11618</v>
      </c>
      <c r="I6778" s="1" t="s">
        <v>952</v>
      </c>
      <c r="J6778" s="1">
        <v>37</v>
      </c>
      <c r="K6778" s="1" t="str">
        <f t="shared" si="315"/>
        <v>valid</v>
      </c>
      <c r="L6778" s="1" t="str">
        <f t="shared" si="316"/>
        <v>BUDGET</v>
      </c>
      <c r="M6778" t="str">
        <f t="shared" si="317"/>
        <v>Desserts</v>
      </c>
      <c r="N6778" s="1" t="str" cm="1">
        <f t="array" ref="N6778">_xlfn.IFS(
G6778&lt;=25,"Fast",
G6778&lt;=40,"Medium",
G6778&gt;40,"Slow"
)</f>
        <v>Slow</v>
      </c>
    </row>
    <row r="6779" spans="1:14" x14ac:dyDescent="0.3">
      <c r="A6779" s="1">
        <v>37698</v>
      </c>
      <c r="B6779" s="1" t="s">
        <v>1412</v>
      </c>
      <c r="C6779" s="1" t="s">
        <v>383</v>
      </c>
      <c r="D6779" s="1" t="s">
        <v>11619</v>
      </c>
      <c r="E6779" s="1">
        <v>200</v>
      </c>
      <c r="F6779" s="1">
        <v>3.7</v>
      </c>
      <c r="G6779" s="1">
        <v>1000</v>
      </c>
      <c r="H6779" s="1" t="s">
        <v>11620</v>
      </c>
      <c r="I6779" s="1" t="s">
        <v>1415</v>
      </c>
      <c r="J6779" s="1">
        <v>73</v>
      </c>
      <c r="K6779" s="1" t="str">
        <f t="shared" si="315"/>
        <v>valid</v>
      </c>
      <c r="L6779" s="1" t="str">
        <f t="shared" si="316"/>
        <v>BUDGET</v>
      </c>
      <c r="M6779" t="str">
        <f t="shared" si="317"/>
        <v>Sweets</v>
      </c>
      <c r="N6779" s="1" t="str" cm="1">
        <f t="array" ref="N6779">_xlfn.IFS(
G6779&lt;=25,"Fast",
G6779&lt;=40,"Medium",
G6779&gt;40,"Slow"
)</f>
        <v>Slow</v>
      </c>
    </row>
    <row r="6780" spans="1:14" x14ac:dyDescent="0.3">
      <c r="A6780" s="1">
        <v>37757</v>
      </c>
      <c r="B6780" s="1" t="s">
        <v>2092</v>
      </c>
      <c r="C6780" s="1" t="s">
        <v>2068</v>
      </c>
      <c r="D6780" s="1" t="s">
        <v>11621</v>
      </c>
      <c r="E6780" s="1">
        <v>400</v>
      </c>
      <c r="F6780" s="1">
        <v>2.9</v>
      </c>
      <c r="G6780" s="1">
        <v>80</v>
      </c>
      <c r="H6780" s="1" t="s">
        <v>2417</v>
      </c>
      <c r="I6780" s="1" t="s">
        <v>2092</v>
      </c>
      <c r="J6780" s="1">
        <v>50</v>
      </c>
      <c r="K6780" s="1" t="str">
        <f t="shared" si="315"/>
        <v>valid</v>
      </c>
      <c r="L6780" s="1" t="str">
        <f t="shared" si="316"/>
        <v>MID</v>
      </c>
      <c r="M6780" t="str">
        <f t="shared" si="317"/>
        <v>South Indian</v>
      </c>
      <c r="N6780" s="1" t="str" cm="1">
        <f t="array" ref="N6780">_xlfn.IFS(
G6780&lt;=25,"Fast",
G6780&lt;=40,"Medium",
G6780&gt;40,"Slow"
)</f>
        <v>Slow</v>
      </c>
    </row>
    <row r="6781" spans="1:14" x14ac:dyDescent="0.3">
      <c r="A6781" s="1">
        <v>37802</v>
      </c>
      <c r="B6781" s="1" t="s">
        <v>2478</v>
      </c>
      <c r="C6781" s="1" t="s">
        <v>2068</v>
      </c>
      <c r="D6781" s="1" t="s">
        <v>11622</v>
      </c>
      <c r="E6781" s="1">
        <v>250</v>
      </c>
      <c r="F6781" s="1">
        <v>4.2</v>
      </c>
      <c r="G6781" s="1">
        <v>100</v>
      </c>
      <c r="H6781" s="1" t="s">
        <v>4432</v>
      </c>
      <c r="I6781" s="1" t="s">
        <v>11623</v>
      </c>
      <c r="J6781" s="1">
        <v>47</v>
      </c>
      <c r="K6781" s="1" t="str">
        <f t="shared" si="315"/>
        <v>valid</v>
      </c>
      <c r="L6781" s="1" t="str">
        <f t="shared" si="316"/>
        <v>BUDGET</v>
      </c>
      <c r="M6781" t="str">
        <f t="shared" si="317"/>
        <v>South Indian</v>
      </c>
      <c r="N6781" s="1" t="str" cm="1">
        <f t="array" ref="N6781">_xlfn.IFS(
G6781&lt;=25,"Fast",
G6781&lt;=40,"Medium",
G6781&gt;40,"Slow"
)</f>
        <v>Slow</v>
      </c>
    </row>
    <row r="6782" spans="1:14" x14ac:dyDescent="0.3">
      <c r="A6782" s="1">
        <v>37813</v>
      </c>
      <c r="B6782" s="1" t="s">
        <v>2140</v>
      </c>
      <c r="C6782" s="1" t="s">
        <v>2068</v>
      </c>
      <c r="D6782" s="1" t="s">
        <v>11624</v>
      </c>
      <c r="E6782" s="1">
        <v>600</v>
      </c>
      <c r="F6782" s="1">
        <v>4</v>
      </c>
      <c r="G6782" s="1">
        <v>20</v>
      </c>
      <c r="H6782" s="1" t="s">
        <v>11625</v>
      </c>
      <c r="I6782" s="1" t="s">
        <v>2668</v>
      </c>
      <c r="J6782" s="1">
        <v>35</v>
      </c>
      <c r="K6782" s="1" t="str">
        <f t="shared" si="315"/>
        <v>valid</v>
      </c>
      <c r="L6782" s="1" t="str">
        <f t="shared" si="316"/>
        <v>MID</v>
      </c>
      <c r="M6782" t="str">
        <f t="shared" si="317"/>
        <v>Continental</v>
      </c>
      <c r="N6782" s="1" t="str" cm="1">
        <f t="array" ref="N6782">_xlfn.IFS(
G6782&lt;=25,"Fast",
G6782&lt;=40,"Medium",
G6782&gt;40,"Slow"
)</f>
        <v>Fast</v>
      </c>
    </row>
    <row r="6783" spans="1:14" x14ac:dyDescent="0.3">
      <c r="A6783" s="1">
        <v>37814</v>
      </c>
      <c r="B6783" s="1" t="s">
        <v>2068</v>
      </c>
      <c r="C6783" s="1" t="s">
        <v>2068</v>
      </c>
      <c r="D6783" s="1" t="s">
        <v>11626</v>
      </c>
      <c r="E6783" s="1">
        <v>300</v>
      </c>
      <c r="F6783" s="1">
        <v>4.3</v>
      </c>
      <c r="G6783" s="1">
        <v>100</v>
      </c>
      <c r="H6783" s="1" t="s">
        <v>3138</v>
      </c>
      <c r="I6783" s="1" t="s">
        <v>2067</v>
      </c>
      <c r="J6783" s="1">
        <v>36</v>
      </c>
      <c r="K6783" s="1" t="str">
        <f t="shared" si="315"/>
        <v>valid</v>
      </c>
      <c r="L6783" s="1" t="str">
        <f t="shared" si="316"/>
        <v>BUDGET</v>
      </c>
      <c r="M6783" t="str">
        <f t="shared" si="317"/>
        <v>Sweets</v>
      </c>
      <c r="N6783" s="1" t="str" cm="1">
        <f t="array" ref="N6783">_xlfn.IFS(
G6783&lt;=25,"Fast",
G6783&lt;=40,"Medium",
G6783&gt;40,"Slow"
)</f>
        <v>Slow</v>
      </c>
    </row>
    <row r="6784" spans="1:14" x14ac:dyDescent="0.3">
      <c r="A6784" s="1">
        <v>37953</v>
      </c>
      <c r="B6784" s="1" t="s">
        <v>2067</v>
      </c>
      <c r="C6784" s="1" t="s">
        <v>2068</v>
      </c>
      <c r="D6784" s="1" t="s">
        <v>11463</v>
      </c>
      <c r="E6784" s="1">
        <v>150</v>
      </c>
      <c r="F6784" s="1">
        <v>4.8</v>
      </c>
      <c r="G6784" s="1">
        <v>100</v>
      </c>
      <c r="H6784" s="1" t="s">
        <v>4207</v>
      </c>
      <c r="I6784" s="1" t="s">
        <v>11627</v>
      </c>
      <c r="J6784" s="1">
        <v>30</v>
      </c>
      <c r="K6784" s="1" t="str">
        <f t="shared" si="315"/>
        <v>valid</v>
      </c>
      <c r="L6784" s="1" t="str">
        <f t="shared" si="316"/>
        <v>BUDGET</v>
      </c>
      <c r="M6784" t="str">
        <f t="shared" si="317"/>
        <v>Ice Cream</v>
      </c>
      <c r="N6784" s="1" t="str" cm="1">
        <f t="array" ref="N6784">_xlfn.IFS(
G6784&lt;=25,"Fast",
G6784&lt;=40,"Medium",
G6784&gt;40,"Slow"
)</f>
        <v>Slow</v>
      </c>
    </row>
    <row r="6785" spans="1:14" x14ac:dyDescent="0.3">
      <c r="A6785" s="1">
        <v>37996</v>
      </c>
      <c r="B6785" s="1" t="s">
        <v>2067</v>
      </c>
      <c r="C6785" s="1" t="s">
        <v>2068</v>
      </c>
      <c r="D6785" s="1" t="s">
        <v>11628</v>
      </c>
      <c r="E6785" s="1">
        <v>250</v>
      </c>
      <c r="F6785" s="1">
        <v>4.2</v>
      </c>
      <c r="G6785" s="1">
        <v>1000</v>
      </c>
      <c r="H6785" s="1" t="s">
        <v>11629</v>
      </c>
      <c r="I6785" s="1" t="s">
        <v>2067</v>
      </c>
      <c r="J6785" s="1">
        <v>34</v>
      </c>
      <c r="K6785" s="1" t="str">
        <f t="shared" si="315"/>
        <v>valid</v>
      </c>
      <c r="L6785" s="1" t="str">
        <f t="shared" si="316"/>
        <v>BUDGET</v>
      </c>
      <c r="M6785" t="str">
        <f t="shared" si="317"/>
        <v>Punjabi</v>
      </c>
      <c r="N6785" s="1" t="str" cm="1">
        <f t="array" ref="N6785">_xlfn.IFS(
G6785&lt;=25,"Fast",
G6785&lt;=40,"Medium",
G6785&gt;40,"Slow"
)</f>
        <v>Slow</v>
      </c>
    </row>
    <row r="6786" spans="1:14" x14ac:dyDescent="0.3">
      <c r="A6786" s="1">
        <v>38003</v>
      </c>
      <c r="B6786" s="1" t="s">
        <v>2067</v>
      </c>
      <c r="C6786" s="1" t="s">
        <v>2068</v>
      </c>
      <c r="D6786" s="1" t="s">
        <v>11630</v>
      </c>
      <c r="E6786" s="1">
        <v>250</v>
      </c>
      <c r="F6786" s="1">
        <v>4</v>
      </c>
      <c r="G6786" s="1">
        <v>50</v>
      </c>
      <c r="H6786" s="1" t="s">
        <v>184</v>
      </c>
      <c r="I6786" s="1" t="s">
        <v>2067</v>
      </c>
      <c r="J6786" s="1">
        <v>37</v>
      </c>
      <c r="K6786" s="1" t="str">
        <f t="shared" si="315"/>
        <v>valid</v>
      </c>
      <c r="L6786" s="1" t="str">
        <f t="shared" si="316"/>
        <v>BUDGET</v>
      </c>
      <c r="M6786" t="str">
        <f t="shared" si="317"/>
        <v>Fast Food</v>
      </c>
      <c r="N6786" s="1" t="str" cm="1">
        <f t="array" ref="N6786">_xlfn.IFS(
G6786&lt;=25,"Fast",
G6786&lt;=40,"Medium",
G6786&gt;40,"Slow"
)</f>
        <v>Slow</v>
      </c>
    </row>
    <row r="6787" spans="1:14" x14ac:dyDescent="0.3">
      <c r="A6787" s="1">
        <v>38155</v>
      </c>
      <c r="B6787" s="1" t="s">
        <v>734</v>
      </c>
      <c r="C6787" s="1" t="s">
        <v>463</v>
      </c>
      <c r="D6787" s="1" t="s">
        <v>11631</v>
      </c>
      <c r="E6787" s="1">
        <v>300</v>
      </c>
      <c r="F6787" s="1">
        <v>4.0999999999999996</v>
      </c>
      <c r="G6787" s="1">
        <v>100</v>
      </c>
      <c r="H6787" s="1" t="s">
        <v>11632</v>
      </c>
      <c r="I6787" s="1" t="s">
        <v>734</v>
      </c>
      <c r="J6787" s="1">
        <v>62</v>
      </c>
      <c r="K6787" s="1" t="str">
        <f t="shared" ref="K6787:K6850" si="318">IF(E6787=0,"outlier","valid")</f>
        <v>valid</v>
      </c>
      <c r="L6787" s="1" t="str">
        <f t="shared" ref="L6787:L6850" si="319">IF(E6787&lt;=300,"BUDGET",IF(E6787&lt;=600,"MID","PREMIUM"))</f>
        <v>BUDGET</v>
      </c>
      <c r="M6787" t="str">
        <f t="shared" ref="M6787:M6850" si="320">IFERROR(LEFT(H6787, FIND(",", H6787)-1), H6787)</f>
        <v>Desserts</v>
      </c>
      <c r="N6787" s="1" t="str" cm="1">
        <f t="array" ref="N6787">_xlfn.IFS(
G6787&lt;=25,"Fast",
G6787&lt;=40,"Medium",
G6787&gt;40,"Slow"
)</f>
        <v>Slow</v>
      </c>
    </row>
    <row r="6788" spans="1:14" x14ac:dyDescent="0.3">
      <c r="A6788" s="1">
        <v>38278</v>
      </c>
      <c r="B6788" s="1" t="s">
        <v>319</v>
      </c>
      <c r="C6788" s="1" t="s">
        <v>189</v>
      </c>
      <c r="D6788" s="1" t="s">
        <v>11633</v>
      </c>
      <c r="E6788" s="1">
        <v>150</v>
      </c>
      <c r="F6788" s="1">
        <v>4</v>
      </c>
      <c r="G6788" s="1">
        <v>50</v>
      </c>
      <c r="H6788" s="1" t="s">
        <v>11634</v>
      </c>
      <c r="I6788" s="1" t="s">
        <v>11635</v>
      </c>
      <c r="J6788" s="1">
        <v>72</v>
      </c>
      <c r="K6788" s="1" t="str">
        <f t="shared" si="318"/>
        <v>valid</v>
      </c>
      <c r="L6788" s="1" t="str">
        <f t="shared" si="319"/>
        <v>BUDGET</v>
      </c>
      <c r="M6788" t="str">
        <f t="shared" si="320"/>
        <v>Beverages  Desserts  Healthy Food  Juices  Salads  Ice Cream</v>
      </c>
      <c r="N6788" s="1" t="str" cm="1">
        <f t="array" ref="N6788">_xlfn.IFS(
G6788&lt;=25,"Fast",
G6788&lt;=40,"Medium",
G6788&gt;40,"Slow"
)</f>
        <v>Slow</v>
      </c>
    </row>
    <row r="6789" spans="1:14" x14ac:dyDescent="0.3">
      <c r="A6789" s="1">
        <v>38428</v>
      </c>
      <c r="B6789" s="1" t="s">
        <v>745</v>
      </c>
      <c r="C6789" s="1" t="s">
        <v>383</v>
      </c>
      <c r="D6789" s="1" t="s">
        <v>11636</v>
      </c>
      <c r="E6789" s="1">
        <v>300</v>
      </c>
      <c r="F6789" s="1">
        <v>4.0999999999999996</v>
      </c>
      <c r="G6789" s="1">
        <v>20</v>
      </c>
      <c r="H6789" s="1" t="s">
        <v>131</v>
      </c>
      <c r="I6789" s="1" t="s">
        <v>11637</v>
      </c>
      <c r="J6789" s="1">
        <v>45</v>
      </c>
      <c r="K6789" s="1" t="str">
        <f t="shared" si="318"/>
        <v>valid</v>
      </c>
      <c r="L6789" s="1" t="str">
        <f t="shared" si="319"/>
        <v>BUDGET</v>
      </c>
      <c r="M6789" t="str">
        <f t="shared" si="320"/>
        <v>North Indian</v>
      </c>
      <c r="N6789" s="1" t="str" cm="1">
        <f t="array" ref="N6789">_xlfn.IFS(
G6789&lt;=25,"Fast",
G6789&lt;=40,"Medium",
G6789&gt;40,"Slow"
)</f>
        <v>Fast</v>
      </c>
    </row>
    <row r="6790" spans="1:14" x14ac:dyDescent="0.3">
      <c r="A6790" s="1">
        <v>38437</v>
      </c>
      <c r="B6790" s="1" t="s">
        <v>2668</v>
      </c>
      <c r="C6790" s="1" t="s">
        <v>2068</v>
      </c>
      <c r="D6790" s="1" t="s">
        <v>11638</v>
      </c>
      <c r="E6790" s="1">
        <v>350</v>
      </c>
      <c r="F6790" s="1">
        <v>4.3</v>
      </c>
      <c r="G6790" s="1">
        <v>100</v>
      </c>
      <c r="H6790" s="1" t="s">
        <v>11639</v>
      </c>
      <c r="I6790" s="1" t="s">
        <v>2082</v>
      </c>
      <c r="J6790" s="1">
        <v>37</v>
      </c>
      <c r="K6790" s="1" t="str">
        <f t="shared" si="318"/>
        <v>valid</v>
      </c>
      <c r="L6790" s="1" t="str">
        <f t="shared" si="319"/>
        <v>MID</v>
      </c>
      <c r="M6790" t="str">
        <f t="shared" si="320"/>
        <v>Mexican</v>
      </c>
      <c r="N6790" s="1" t="str" cm="1">
        <f t="array" ref="N6790">_xlfn.IFS(
G6790&lt;=25,"Fast",
G6790&lt;=40,"Medium",
G6790&gt;40,"Slow"
)</f>
        <v>Slow</v>
      </c>
    </row>
    <row r="6791" spans="1:14" x14ac:dyDescent="0.3">
      <c r="A6791" s="1">
        <v>38622</v>
      </c>
      <c r="B6791" s="1" t="s">
        <v>462</v>
      </c>
      <c r="C6791" s="1" t="s">
        <v>463</v>
      </c>
      <c r="D6791" s="1" t="s">
        <v>11640</v>
      </c>
      <c r="E6791" s="1">
        <v>250</v>
      </c>
      <c r="F6791" s="1">
        <v>4.4000000000000004</v>
      </c>
      <c r="G6791" s="1">
        <v>100</v>
      </c>
      <c r="H6791" s="1" t="s">
        <v>11641</v>
      </c>
      <c r="I6791" s="1" t="s">
        <v>537</v>
      </c>
      <c r="J6791" s="1">
        <v>51</v>
      </c>
      <c r="K6791" s="1" t="str">
        <f t="shared" si="318"/>
        <v>valid</v>
      </c>
      <c r="L6791" s="1" t="str">
        <f t="shared" si="319"/>
        <v>BUDGET</v>
      </c>
      <c r="M6791" t="str">
        <f t="shared" si="320"/>
        <v>Sweets</v>
      </c>
      <c r="N6791" s="1" t="str" cm="1">
        <f t="array" ref="N6791">_xlfn.IFS(
G6791&lt;=25,"Fast",
G6791&lt;=40,"Medium",
G6791&gt;40,"Slow"
)</f>
        <v>Slow</v>
      </c>
    </row>
    <row r="6792" spans="1:14" x14ac:dyDescent="0.3">
      <c r="A6792" s="1">
        <v>38662</v>
      </c>
      <c r="B6792" s="1" t="s">
        <v>288</v>
      </c>
      <c r="C6792" s="1" t="s">
        <v>68</v>
      </c>
      <c r="D6792" s="1" t="s">
        <v>11642</v>
      </c>
      <c r="E6792" s="1">
        <v>200</v>
      </c>
      <c r="F6792" s="1">
        <v>3.8</v>
      </c>
      <c r="G6792" s="1">
        <v>1000</v>
      </c>
      <c r="H6792" s="1" t="s">
        <v>11643</v>
      </c>
      <c r="I6792" s="1" t="s">
        <v>496</v>
      </c>
      <c r="J6792" s="1">
        <v>31</v>
      </c>
      <c r="K6792" s="1" t="str">
        <f t="shared" si="318"/>
        <v>valid</v>
      </c>
      <c r="L6792" s="1" t="str">
        <f t="shared" si="319"/>
        <v>BUDGET</v>
      </c>
      <c r="M6792" t="str">
        <f t="shared" si="320"/>
        <v>North Indian</v>
      </c>
      <c r="N6792" s="1" t="str" cm="1">
        <f t="array" ref="N6792">_xlfn.IFS(
G6792&lt;=25,"Fast",
G6792&lt;=40,"Medium",
G6792&gt;40,"Slow"
)</f>
        <v>Slow</v>
      </c>
    </row>
    <row r="6793" spans="1:14" x14ac:dyDescent="0.3">
      <c r="A6793" s="1">
        <v>38824</v>
      </c>
      <c r="B6793" s="1" t="s">
        <v>1158</v>
      </c>
      <c r="C6793" s="1" t="s">
        <v>463</v>
      </c>
      <c r="D6793" s="1" t="s">
        <v>11644</v>
      </c>
      <c r="E6793" s="1">
        <v>200</v>
      </c>
      <c r="F6793" s="1">
        <v>4.3</v>
      </c>
      <c r="G6793" s="1">
        <v>100</v>
      </c>
      <c r="H6793" s="1" t="s">
        <v>11645</v>
      </c>
      <c r="I6793" s="1" t="s">
        <v>2917</v>
      </c>
      <c r="J6793" s="1">
        <v>77</v>
      </c>
      <c r="K6793" s="1" t="str">
        <f t="shared" si="318"/>
        <v>valid</v>
      </c>
      <c r="L6793" s="1" t="str">
        <f t="shared" si="319"/>
        <v>BUDGET</v>
      </c>
      <c r="M6793" t="str">
        <f t="shared" si="320"/>
        <v>Street Food</v>
      </c>
      <c r="N6793" s="1" t="str" cm="1">
        <f t="array" ref="N6793">_xlfn.IFS(
G6793&lt;=25,"Fast",
G6793&lt;=40,"Medium",
G6793&gt;40,"Slow"
)</f>
        <v>Slow</v>
      </c>
    </row>
    <row r="6794" spans="1:14" x14ac:dyDescent="0.3">
      <c r="A6794" s="1">
        <v>39047</v>
      </c>
      <c r="B6794" s="1" t="s">
        <v>276</v>
      </c>
      <c r="C6794" s="1" t="s">
        <v>115</v>
      </c>
      <c r="D6794" s="1" t="s">
        <v>11646</v>
      </c>
      <c r="E6794" s="1">
        <v>250</v>
      </c>
      <c r="F6794" s="1">
        <v>4.2</v>
      </c>
      <c r="G6794" s="1">
        <v>100</v>
      </c>
      <c r="H6794" s="1" t="s">
        <v>153</v>
      </c>
      <c r="I6794" s="1" t="s">
        <v>276</v>
      </c>
      <c r="J6794" s="1">
        <v>51</v>
      </c>
      <c r="K6794" s="1" t="str">
        <f t="shared" si="318"/>
        <v>valid</v>
      </c>
      <c r="L6794" s="1" t="str">
        <f t="shared" si="319"/>
        <v>BUDGET</v>
      </c>
      <c r="M6794" t="str">
        <f t="shared" si="320"/>
        <v>South Indian</v>
      </c>
      <c r="N6794" s="1" t="str" cm="1">
        <f t="array" ref="N6794">_xlfn.IFS(
G6794&lt;=25,"Fast",
G6794&lt;=40,"Medium",
G6794&gt;40,"Slow"
)</f>
        <v>Slow</v>
      </c>
    </row>
    <row r="6795" spans="1:14" x14ac:dyDescent="0.3">
      <c r="A6795" s="1">
        <v>39059</v>
      </c>
      <c r="B6795" s="1" t="s">
        <v>6487</v>
      </c>
      <c r="C6795" s="1" t="s">
        <v>11</v>
      </c>
      <c r="D6795" s="1" t="s">
        <v>11647</v>
      </c>
      <c r="E6795" s="1">
        <v>150</v>
      </c>
      <c r="F6795" s="1">
        <v>4</v>
      </c>
      <c r="G6795" s="1">
        <v>20</v>
      </c>
      <c r="H6795" s="1" t="s">
        <v>11648</v>
      </c>
      <c r="I6795" s="1" t="s">
        <v>11649</v>
      </c>
      <c r="J6795" s="1">
        <v>47</v>
      </c>
      <c r="K6795" s="1" t="str">
        <f t="shared" si="318"/>
        <v>valid</v>
      </c>
      <c r="L6795" s="1" t="str">
        <f t="shared" si="319"/>
        <v>BUDGET</v>
      </c>
      <c r="M6795" t="str">
        <f t="shared" si="320"/>
        <v>Chinese</v>
      </c>
      <c r="N6795" s="1" t="str" cm="1">
        <f t="array" ref="N6795">_xlfn.IFS(
G6795&lt;=25,"Fast",
G6795&lt;=40,"Medium",
G6795&gt;40,"Slow"
)</f>
        <v>Fast</v>
      </c>
    </row>
    <row r="6796" spans="1:14" x14ac:dyDescent="0.3">
      <c r="A6796" s="1">
        <v>39066</v>
      </c>
      <c r="B6796" s="1" t="s">
        <v>854</v>
      </c>
      <c r="C6796" s="1" t="s">
        <v>11</v>
      </c>
      <c r="D6796" s="1" t="s">
        <v>11650</v>
      </c>
      <c r="E6796" s="1">
        <v>350</v>
      </c>
      <c r="F6796" s="1">
        <v>2.9</v>
      </c>
      <c r="G6796" s="1">
        <v>80</v>
      </c>
      <c r="H6796" s="1" t="s">
        <v>11651</v>
      </c>
      <c r="I6796" s="1" t="s">
        <v>11652</v>
      </c>
      <c r="J6796" s="1">
        <v>39</v>
      </c>
      <c r="K6796" s="1" t="str">
        <f t="shared" si="318"/>
        <v>valid</v>
      </c>
      <c r="L6796" s="1" t="str">
        <f t="shared" si="319"/>
        <v>MID</v>
      </c>
      <c r="M6796" t="str">
        <f t="shared" si="320"/>
        <v>Chinese</v>
      </c>
      <c r="N6796" s="1" t="str" cm="1">
        <f t="array" ref="N6796">_xlfn.IFS(
G6796&lt;=25,"Fast",
G6796&lt;=40,"Medium",
G6796&gt;40,"Slow"
)</f>
        <v>Slow</v>
      </c>
    </row>
    <row r="6797" spans="1:14" x14ac:dyDescent="0.3">
      <c r="A6797" s="1">
        <v>39080</v>
      </c>
      <c r="B6797" s="1" t="s">
        <v>725</v>
      </c>
      <c r="C6797" s="1" t="s">
        <v>68</v>
      </c>
      <c r="D6797" s="1" t="s">
        <v>11653</v>
      </c>
      <c r="E6797" s="1">
        <v>200</v>
      </c>
      <c r="F6797" s="1">
        <v>4</v>
      </c>
      <c r="G6797" s="1">
        <v>500</v>
      </c>
      <c r="H6797" s="1" t="s">
        <v>11654</v>
      </c>
      <c r="I6797" s="1" t="s">
        <v>725</v>
      </c>
      <c r="J6797" s="1">
        <v>47</v>
      </c>
      <c r="K6797" s="1" t="str">
        <f t="shared" si="318"/>
        <v>valid</v>
      </c>
      <c r="L6797" s="1" t="str">
        <f t="shared" si="319"/>
        <v>BUDGET</v>
      </c>
      <c r="M6797" t="str">
        <f t="shared" si="320"/>
        <v>Punjabi  North Indian</v>
      </c>
      <c r="N6797" s="1" t="str" cm="1">
        <f t="array" ref="N6797">_xlfn.IFS(
G6797&lt;=25,"Fast",
G6797&lt;=40,"Medium",
G6797&gt;40,"Slow"
)</f>
        <v>Slow</v>
      </c>
    </row>
    <row r="6798" spans="1:14" x14ac:dyDescent="0.3">
      <c r="A6798" s="1">
        <v>39109</v>
      </c>
      <c r="B6798" s="1" t="s">
        <v>738</v>
      </c>
      <c r="C6798" s="1" t="s">
        <v>463</v>
      </c>
      <c r="D6798" s="1" t="s">
        <v>11655</v>
      </c>
      <c r="E6798" s="1">
        <v>500</v>
      </c>
      <c r="F6798" s="1">
        <v>4.3</v>
      </c>
      <c r="G6798" s="1">
        <v>100</v>
      </c>
      <c r="H6798" s="1" t="s">
        <v>2299</v>
      </c>
      <c r="I6798" s="1" t="s">
        <v>738</v>
      </c>
      <c r="J6798" s="1">
        <v>53</v>
      </c>
      <c r="K6798" s="1" t="str">
        <f t="shared" si="318"/>
        <v>valid</v>
      </c>
      <c r="L6798" s="1" t="str">
        <f t="shared" si="319"/>
        <v>MID</v>
      </c>
      <c r="M6798" t="str">
        <f t="shared" si="320"/>
        <v>Chinese</v>
      </c>
      <c r="N6798" s="1" t="str" cm="1">
        <f t="array" ref="N6798">_xlfn.IFS(
G6798&lt;=25,"Fast",
G6798&lt;=40,"Medium",
G6798&gt;40,"Slow"
)</f>
        <v>Slow</v>
      </c>
    </row>
    <row r="6799" spans="1:14" x14ac:dyDescent="0.3">
      <c r="A6799" s="1">
        <v>39223</v>
      </c>
      <c r="B6799" s="1" t="s">
        <v>756</v>
      </c>
      <c r="C6799" s="1" t="s">
        <v>383</v>
      </c>
      <c r="D6799" s="1" t="s">
        <v>11656</v>
      </c>
      <c r="E6799" s="1">
        <v>300</v>
      </c>
      <c r="F6799" s="1">
        <v>4.2</v>
      </c>
      <c r="G6799" s="1">
        <v>100</v>
      </c>
      <c r="H6799" s="1" t="s">
        <v>11657</v>
      </c>
      <c r="I6799" s="1" t="s">
        <v>11658</v>
      </c>
      <c r="J6799" s="1">
        <v>35</v>
      </c>
      <c r="K6799" s="1" t="str">
        <f t="shared" si="318"/>
        <v>valid</v>
      </c>
      <c r="L6799" s="1" t="str">
        <f t="shared" si="319"/>
        <v>BUDGET</v>
      </c>
      <c r="M6799" t="str">
        <f t="shared" si="320"/>
        <v>Desserts</v>
      </c>
      <c r="N6799" s="1" t="str" cm="1">
        <f t="array" ref="N6799">_xlfn.IFS(
G6799&lt;=25,"Fast",
G6799&lt;=40,"Medium",
G6799&gt;40,"Slow"
)</f>
        <v>Slow</v>
      </c>
    </row>
    <row r="6800" spans="1:14" x14ac:dyDescent="0.3">
      <c r="A6800" s="1">
        <v>39376</v>
      </c>
      <c r="B6800" s="1" t="s">
        <v>156</v>
      </c>
      <c r="C6800" s="1" t="s">
        <v>11</v>
      </c>
      <c r="D6800" s="1" t="s">
        <v>11546</v>
      </c>
      <c r="E6800" s="1">
        <v>250</v>
      </c>
      <c r="F6800" s="1">
        <v>3.8</v>
      </c>
      <c r="G6800" s="1">
        <v>20</v>
      </c>
      <c r="H6800" s="1" t="s">
        <v>5079</v>
      </c>
      <c r="I6800" s="1" t="s">
        <v>11659</v>
      </c>
      <c r="J6800" s="1">
        <v>34</v>
      </c>
      <c r="K6800" s="1" t="str">
        <f t="shared" si="318"/>
        <v>valid</v>
      </c>
      <c r="L6800" s="1" t="str">
        <f t="shared" si="319"/>
        <v>BUDGET</v>
      </c>
      <c r="M6800" t="str">
        <f t="shared" si="320"/>
        <v>Beverages</v>
      </c>
      <c r="N6800" s="1" t="str" cm="1">
        <f t="array" ref="N6800">_xlfn.IFS(
G6800&lt;=25,"Fast",
G6800&lt;=40,"Medium",
G6800&gt;40,"Slow"
)</f>
        <v>Fast</v>
      </c>
    </row>
    <row r="6801" spans="1:14" x14ac:dyDescent="0.3">
      <c r="A6801" s="1">
        <v>39400</v>
      </c>
      <c r="B6801" s="1" t="s">
        <v>854</v>
      </c>
      <c r="C6801" s="1" t="s">
        <v>11</v>
      </c>
      <c r="D6801" s="1" t="s">
        <v>11660</v>
      </c>
      <c r="E6801" s="1">
        <v>500</v>
      </c>
      <c r="F6801" s="1">
        <v>4.2</v>
      </c>
      <c r="G6801" s="1">
        <v>50</v>
      </c>
      <c r="H6801" s="1" t="s">
        <v>11661</v>
      </c>
      <c r="I6801" s="1" t="s">
        <v>2233</v>
      </c>
      <c r="J6801" s="1">
        <v>48</v>
      </c>
      <c r="K6801" s="1" t="str">
        <f t="shared" si="318"/>
        <v>valid</v>
      </c>
      <c r="L6801" s="1" t="str">
        <f t="shared" si="319"/>
        <v>MID</v>
      </c>
      <c r="M6801" t="str">
        <f t="shared" si="320"/>
        <v>Biryani</v>
      </c>
      <c r="N6801" s="1" t="str" cm="1">
        <f t="array" ref="N6801">_xlfn.IFS(
G6801&lt;=25,"Fast",
G6801&lt;=40,"Medium",
G6801&gt;40,"Slow"
)</f>
        <v>Slow</v>
      </c>
    </row>
    <row r="6802" spans="1:14" x14ac:dyDescent="0.3">
      <c r="A6802" s="1">
        <v>39404</v>
      </c>
      <c r="B6802" s="1" t="s">
        <v>433</v>
      </c>
      <c r="C6802" s="1" t="s">
        <v>115</v>
      </c>
      <c r="D6802" s="1" t="s">
        <v>11662</v>
      </c>
      <c r="E6802" s="1">
        <v>350</v>
      </c>
      <c r="F6802" s="1">
        <v>3.9</v>
      </c>
      <c r="G6802" s="1">
        <v>20</v>
      </c>
      <c r="H6802" s="1" t="s">
        <v>11663</v>
      </c>
      <c r="I6802" s="1" t="s">
        <v>2279</v>
      </c>
      <c r="J6802" s="1">
        <v>66</v>
      </c>
      <c r="K6802" s="1" t="str">
        <f t="shared" si="318"/>
        <v>valid</v>
      </c>
      <c r="L6802" s="1" t="str">
        <f t="shared" si="319"/>
        <v>MID</v>
      </c>
      <c r="M6802" t="str">
        <f t="shared" si="320"/>
        <v>Bakery</v>
      </c>
      <c r="N6802" s="1" t="str" cm="1">
        <f t="array" ref="N6802">_xlfn.IFS(
G6802&lt;=25,"Fast",
G6802&lt;=40,"Medium",
G6802&gt;40,"Slow"
)</f>
        <v>Fast</v>
      </c>
    </row>
    <row r="6803" spans="1:14" x14ac:dyDescent="0.3">
      <c r="A6803" s="1">
        <v>39412</v>
      </c>
      <c r="B6803" s="1" t="s">
        <v>6487</v>
      </c>
      <c r="C6803" s="1" t="s">
        <v>11</v>
      </c>
      <c r="D6803" s="1" t="s">
        <v>11664</v>
      </c>
      <c r="E6803" s="1">
        <v>250</v>
      </c>
      <c r="F6803" s="1">
        <v>3.7</v>
      </c>
      <c r="G6803" s="1">
        <v>50</v>
      </c>
      <c r="H6803" s="1" t="s">
        <v>11665</v>
      </c>
      <c r="I6803" s="1" t="s">
        <v>6487</v>
      </c>
      <c r="J6803" s="1">
        <v>45</v>
      </c>
      <c r="K6803" s="1" t="str">
        <f t="shared" si="318"/>
        <v>valid</v>
      </c>
      <c r="L6803" s="1" t="str">
        <f t="shared" si="319"/>
        <v>BUDGET</v>
      </c>
      <c r="M6803" t="str">
        <f t="shared" si="320"/>
        <v>Chinese</v>
      </c>
      <c r="N6803" s="1" t="str" cm="1">
        <f t="array" ref="N6803">_xlfn.IFS(
G6803&lt;=25,"Fast",
G6803&lt;=40,"Medium",
G6803&gt;40,"Slow"
)</f>
        <v>Slow</v>
      </c>
    </row>
    <row r="6804" spans="1:14" x14ac:dyDescent="0.3">
      <c r="A6804" s="1">
        <v>39564</v>
      </c>
      <c r="B6804" s="1" t="s">
        <v>7233</v>
      </c>
      <c r="C6804" s="1" t="s">
        <v>11</v>
      </c>
      <c r="D6804" s="1" t="s">
        <v>11666</v>
      </c>
      <c r="E6804" s="1">
        <v>250</v>
      </c>
      <c r="F6804" s="1">
        <v>4.3</v>
      </c>
      <c r="G6804" s="1">
        <v>50</v>
      </c>
      <c r="H6804" s="1" t="s">
        <v>1262</v>
      </c>
      <c r="I6804" s="1" t="s">
        <v>11667</v>
      </c>
      <c r="J6804" s="1">
        <v>32</v>
      </c>
      <c r="K6804" s="1" t="str">
        <f t="shared" si="318"/>
        <v>valid</v>
      </c>
      <c r="L6804" s="1" t="str">
        <f t="shared" si="319"/>
        <v>BUDGET</v>
      </c>
      <c r="M6804" t="str">
        <f t="shared" si="320"/>
        <v>Chinese</v>
      </c>
      <c r="N6804" s="1" t="str" cm="1">
        <f t="array" ref="N6804">_xlfn.IFS(
G6804&lt;=25,"Fast",
G6804&lt;=40,"Medium",
G6804&gt;40,"Slow"
)</f>
        <v>Slow</v>
      </c>
    </row>
    <row r="6805" spans="1:14" x14ac:dyDescent="0.3">
      <c r="A6805" s="1">
        <v>39602</v>
      </c>
      <c r="B6805" s="1" t="s">
        <v>7675</v>
      </c>
      <c r="C6805" s="1" t="s">
        <v>115</v>
      </c>
      <c r="D6805" s="1" t="s">
        <v>11668</v>
      </c>
      <c r="E6805" s="1">
        <v>200</v>
      </c>
      <c r="F6805" s="1">
        <v>3.8</v>
      </c>
      <c r="G6805" s="1">
        <v>20</v>
      </c>
      <c r="H6805" s="1" t="s">
        <v>8033</v>
      </c>
      <c r="I6805" s="1" t="s">
        <v>3639</v>
      </c>
      <c r="J6805" s="1">
        <v>38</v>
      </c>
      <c r="K6805" s="1" t="str">
        <f t="shared" si="318"/>
        <v>valid</v>
      </c>
      <c r="L6805" s="1" t="str">
        <f t="shared" si="319"/>
        <v>BUDGET</v>
      </c>
      <c r="M6805" t="str">
        <f t="shared" si="320"/>
        <v>Fast Food</v>
      </c>
      <c r="N6805" s="1" t="str" cm="1">
        <f t="array" ref="N6805">_xlfn.IFS(
G6805&lt;=25,"Fast",
G6805&lt;=40,"Medium",
G6805&gt;40,"Slow"
)</f>
        <v>Fast</v>
      </c>
    </row>
    <row r="6806" spans="1:14" x14ac:dyDescent="0.3">
      <c r="A6806" s="1">
        <v>39922</v>
      </c>
      <c r="B6806" s="1" t="s">
        <v>253</v>
      </c>
      <c r="C6806" s="1" t="s">
        <v>115</v>
      </c>
      <c r="D6806" s="1" t="s">
        <v>11669</v>
      </c>
      <c r="E6806" s="1">
        <v>700</v>
      </c>
      <c r="F6806" s="1">
        <v>4.3</v>
      </c>
      <c r="G6806" s="1">
        <v>50</v>
      </c>
      <c r="H6806" s="1" t="s">
        <v>11670</v>
      </c>
      <c r="I6806" s="1" t="s">
        <v>1702</v>
      </c>
      <c r="J6806" s="1">
        <v>38</v>
      </c>
      <c r="K6806" s="1" t="str">
        <f t="shared" si="318"/>
        <v>valid</v>
      </c>
      <c r="L6806" s="1" t="str">
        <f t="shared" si="319"/>
        <v>PREMIUM</v>
      </c>
      <c r="M6806" t="str">
        <f t="shared" si="320"/>
        <v>Maharashtrian</v>
      </c>
      <c r="N6806" s="1" t="str" cm="1">
        <f t="array" ref="N6806">_xlfn.IFS(
G6806&lt;=25,"Fast",
G6806&lt;=40,"Medium",
G6806&gt;40,"Slow"
)</f>
        <v>Slow</v>
      </c>
    </row>
    <row r="6807" spans="1:14" x14ac:dyDescent="0.3">
      <c r="A6807" s="1">
        <v>40314</v>
      </c>
      <c r="B6807" s="1" t="s">
        <v>493</v>
      </c>
      <c r="C6807" s="1" t="s">
        <v>68</v>
      </c>
      <c r="D6807" s="1" t="s">
        <v>4994</v>
      </c>
      <c r="E6807" s="1">
        <v>400</v>
      </c>
      <c r="F6807" s="1">
        <v>3.7</v>
      </c>
      <c r="G6807" s="1">
        <v>500</v>
      </c>
      <c r="H6807" s="1" t="s">
        <v>11671</v>
      </c>
      <c r="I6807" s="1" t="s">
        <v>11672</v>
      </c>
      <c r="J6807" s="1">
        <v>35</v>
      </c>
      <c r="K6807" s="1" t="str">
        <f t="shared" si="318"/>
        <v>valid</v>
      </c>
      <c r="L6807" s="1" t="str">
        <f t="shared" si="319"/>
        <v>MID</v>
      </c>
      <c r="M6807" t="str">
        <f t="shared" si="320"/>
        <v>South Indian</v>
      </c>
      <c r="N6807" s="1" t="str" cm="1">
        <f t="array" ref="N6807">_xlfn.IFS(
G6807&lt;=25,"Fast",
G6807&lt;=40,"Medium",
G6807&gt;40,"Slow"
)</f>
        <v>Slow</v>
      </c>
    </row>
    <row r="6808" spans="1:14" x14ac:dyDescent="0.3">
      <c r="A6808" s="1">
        <v>40329</v>
      </c>
      <c r="B6808" s="1" t="s">
        <v>756</v>
      </c>
      <c r="C6808" s="1" t="s">
        <v>383</v>
      </c>
      <c r="D6808" s="1" t="s">
        <v>11673</v>
      </c>
      <c r="E6808" s="1">
        <v>600</v>
      </c>
      <c r="F6808" s="1">
        <v>4.2</v>
      </c>
      <c r="G6808" s="1">
        <v>500</v>
      </c>
      <c r="H6808" s="1" t="s">
        <v>153</v>
      </c>
      <c r="I6808" s="1" t="s">
        <v>745</v>
      </c>
      <c r="J6808" s="1">
        <v>37</v>
      </c>
      <c r="K6808" s="1" t="str">
        <f t="shared" si="318"/>
        <v>valid</v>
      </c>
      <c r="L6808" s="1" t="str">
        <f t="shared" si="319"/>
        <v>MID</v>
      </c>
      <c r="M6808" t="str">
        <f t="shared" si="320"/>
        <v>South Indian</v>
      </c>
      <c r="N6808" s="1" t="str" cm="1">
        <f t="array" ref="N6808">_xlfn.IFS(
G6808&lt;=25,"Fast",
G6808&lt;=40,"Medium",
G6808&gt;40,"Slow"
)</f>
        <v>Slow</v>
      </c>
    </row>
    <row r="6809" spans="1:14" x14ac:dyDescent="0.3">
      <c r="A6809" s="1">
        <v>40364</v>
      </c>
      <c r="B6809" s="1" t="s">
        <v>360</v>
      </c>
      <c r="C6809" s="1" t="s">
        <v>115</v>
      </c>
      <c r="D6809" s="1" t="s">
        <v>11674</v>
      </c>
      <c r="E6809" s="1">
        <v>300</v>
      </c>
      <c r="F6809" s="1">
        <v>4.4000000000000004</v>
      </c>
      <c r="G6809" s="1">
        <v>100</v>
      </c>
      <c r="H6809" s="1" t="s">
        <v>11675</v>
      </c>
      <c r="I6809" s="1" t="s">
        <v>403</v>
      </c>
      <c r="J6809" s="1">
        <v>28</v>
      </c>
      <c r="K6809" s="1" t="str">
        <f t="shared" si="318"/>
        <v>valid</v>
      </c>
      <c r="L6809" s="1" t="str">
        <f t="shared" si="319"/>
        <v>BUDGET</v>
      </c>
      <c r="M6809" t="str">
        <f t="shared" si="320"/>
        <v>Gujarati</v>
      </c>
      <c r="N6809" s="1" t="str" cm="1">
        <f t="array" ref="N6809">_xlfn.IFS(
G6809&lt;=25,"Fast",
G6809&lt;=40,"Medium",
G6809&gt;40,"Slow"
)</f>
        <v>Slow</v>
      </c>
    </row>
    <row r="6810" spans="1:14" x14ac:dyDescent="0.3">
      <c r="A6810" s="1">
        <v>40376</v>
      </c>
      <c r="B6810" s="1" t="s">
        <v>288</v>
      </c>
      <c r="C6810" s="1" t="s">
        <v>68</v>
      </c>
      <c r="D6810" s="1" t="s">
        <v>11676</v>
      </c>
      <c r="E6810" s="1">
        <v>300</v>
      </c>
      <c r="F6810" s="1">
        <v>4.0999999999999996</v>
      </c>
      <c r="G6810" s="1">
        <v>500</v>
      </c>
      <c r="H6810" s="1" t="s">
        <v>11469</v>
      </c>
      <c r="I6810" s="1" t="s">
        <v>11677</v>
      </c>
      <c r="J6810" s="1">
        <v>30</v>
      </c>
      <c r="K6810" s="1" t="str">
        <f t="shared" si="318"/>
        <v>valid</v>
      </c>
      <c r="L6810" s="1" t="str">
        <f t="shared" si="319"/>
        <v>BUDGET</v>
      </c>
      <c r="M6810" t="str">
        <f t="shared" si="320"/>
        <v>North Indian</v>
      </c>
      <c r="N6810" s="1" t="str" cm="1">
        <f t="array" ref="N6810">_xlfn.IFS(
G6810&lt;=25,"Fast",
G6810&lt;=40,"Medium",
G6810&gt;40,"Slow"
)</f>
        <v>Slow</v>
      </c>
    </row>
    <row r="6811" spans="1:14" x14ac:dyDescent="0.3">
      <c r="A6811" s="1">
        <v>40443</v>
      </c>
      <c r="B6811" s="1" t="s">
        <v>238</v>
      </c>
      <c r="C6811" s="1" t="s">
        <v>11</v>
      </c>
      <c r="D6811" s="1" t="s">
        <v>11678</v>
      </c>
      <c r="E6811" s="1">
        <v>200</v>
      </c>
      <c r="F6811" s="1">
        <v>4</v>
      </c>
      <c r="G6811" s="1">
        <v>1000</v>
      </c>
      <c r="H6811" s="1" t="s">
        <v>11679</v>
      </c>
      <c r="I6811" s="1" t="s">
        <v>11033</v>
      </c>
      <c r="J6811" s="1">
        <v>50</v>
      </c>
      <c r="K6811" s="1" t="str">
        <f t="shared" si="318"/>
        <v>valid</v>
      </c>
      <c r="L6811" s="1" t="str">
        <f t="shared" si="319"/>
        <v>BUDGET</v>
      </c>
      <c r="M6811" t="str">
        <f t="shared" si="320"/>
        <v>South Indian</v>
      </c>
      <c r="N6811" s="1" t="str" cm="1">
        <f t="array" ref="N6811">_xlfn.IFS(
G6811&lt;=25,"Fast",
G6811&lt;=40,"Medium",
G6811&gt;40,"Slow"
)</f>
        <v>Slow</v>
      </c>
    </row>
    <row r="6812" spans="1:14" x14ac:dyDescent="0.3">
      <c r="A6812" s="1">
        <v>40476</v>
      </c>
      <c r="B6812" s="1" t="s">
        <v>11680</v>
      </c>
      <c r="C6812" s="1" t="s">
        <v>68</v>
      </c>
      <c r="D6812" s="1" t="s">
        <v>11681</v>
      </c>
      <c r="E6812" s="1">
        <v>150</v>
      </c>
      <c r="F6812" s="1">
        <v>4.2</v>
      </c>
      <c r="G6812" s="1">
        <v>500</v>
      </c>
      <c r="H6812" s="1" t="s">
        <v>1025</v>
      </c>
      <c r="I6812" s="1" t="s">
        <v>288</v>
      </c>
      <c r="J6812" s="1">
        <v>27</v>
      </c>
      <c r="K6812" s="1" t="str">
        <f t="shared" si="318"/>
        <v>valid</v>
      </c>
      <c r="L6812" s="1" t="str">
        <f t="shared" si="319"/>
        <v>BUDGET</v>
      </c>
      <c r="M6812" t="str">
        <f t="shared" si="320"/>
        <v>Maharashtrian</v>
      </c>
      <c r="N6812" s="1" t="str" cm="1">
        <f t="array" ref="N6812">_xlfn.IFS(
G6812&lt;=25,"Fast",
G6812&lt;=40,"Medium",
G6812&gt;40,"Slow"
)</f>
        <v>Slow</v>
      </c>
    </row>
    <row r="6813" spans="1:14" x14ac:dyDescent="0.3">
      <c r="A6813" s="1">
        <v>40730</v>
      </c>
      <c r="B6813" s="1" t="s">
        <v>864</v>
      </c>
      <c r="C6813" s="1" t="s">
        <v>91</v>
      </c>
      <c r="D6813" s="1" t="s">
        <v>11682</v>
      </c>
      <c r="E6813" s="1">
        <v>900</v>
      </c>
      <c r="F6813" s="1">
        <v>2.9</v>
      </c>
      <c r="G6813" s="1">
        <v>80</v>
      </c>
      <c r="H6813" s="1" t="s">
        <v>3091</v>
      </c>
      <c r="I6813" s="1" t="s">
        <v>864</v>
      </c>
      <c r="J6813" s="1">
        <v>42</v>
      </c>
      <c r="K6813" s="1" t="str">
        <f t="shared" si="318"/>
        <v>valid</v>
      </c>
      <c r="L6813" s="1" t="str">
        <f t="shared" si="319"/>
        <v>PREMIUM</v>
      </c>
      <c r="M6813" t="str">
        <f t="shared" si="320"/>
        <v>Desserts</v>
      </c>
      <c r="N6813" s="1" t="str" cm="1">
        <f t="array" ref="N6813">_xlfn.IFS(
G6813&lt;=25,"Fast",
G6813&lt;=40,"Medium",
G6813&gt;40,"Slow"
)</f>
        <v>Slow</v>
      </c>
    </row>
    <row r="6814" spans="1:14" x14ac:dyDescent="0.3">
      <c r="A6814" s="1">
        <v>40837</v>
      </c>
      <c r="B6814" s="1" t="s">
        <v>2067</v>
      </c>
      <c r="C6814" s="1" t="s">
        <v>2068</v>
      </c>
      <c r="D6814" s="1" t="s">
        <v>11683</v>
      </c>
      <c r="E6814" s="1">
        <v>450</v>
      </c>
      <c r="F6814" s="1">
        <v>4.4000000000000004</v>
      </c>
      <c r="G6814" s="1">
        <v>500</v>
      </c>
      <c r="H6814" s="1" t="s">
        <v>975</v>
      </c>
      <c r="I6814" s="1" t="s">
        <v>11684</v>
      </c>
      <c r="J6814" s="1">
        <v>33</v>
      </c>
      <c r="K6814" s="1" t="str">
        <f t="shared" si="318"/>
        <v>valid</v>
      </c>
      <c r="L6814" s="1" t="str">
        <f t="shared" si="319"/>
        <v>MID</v>
      </c>
      <c r="M6814" t="str">
        <f t="shared" si="320"/>
        <v>North Indian</v>
      </c>
      <c r="N6814" s="1" t="str" cm="1">
        <f t="array" ref="N6814">_xlfn.IFS(
G6814&lt;=25,"Fast",
G6814&lt;=40,"Medium",
G6814&gt;40,"Slow"
)</f>
        <v>Slow</v>
      </c>
    </row>
    <row r="6815" spans="1:14" x14ac:dyDescent="0.3">
      <c r="A6815" s="1">
        <v>40844</v>
      </c>
      <c r="B6815" s="1" t="s">
        <v>2140</v>
      </c>
      <c r="C6815" s="1" t="s">
        <v>2068</v>
      </c>
      <c r="D6815" s="1" t="s">
        <v>11685</v>
      </c>
      <c r="E6815" s="1">
        <v>400</v>
      </c>
      <c r="F6815" s="1">
        <v>4.4000000000000004</v>
      </c>
      <c r="G6815" s="1">
        <v>50</v>
      </c>
      <c r="H6815" s="1" t="s">
        <v>11686</v>
      </c>
      <c r="I6815" s="1" t="s">
        <v>11687</v>
      </c>
      <c r="J6815" s="1">
        <v>29</v>
      </c>
      <c r="K6815" s="1" t="str">
        <f t="shared" si="318"/>
        <v>valid</v>
      </c>
      <c r="L6815" s="1" t="str">
        <f t="shared" si="319"/>
        <v>MID</v>
      </c>
      <c r="M6815" t="str">
        <f t="shared" si="320"/>
        <v>North Indian</v>
      </c>
      <c r="N6815" s="1" t="str" cm="1">
        <f t="array" ref="N6815">_xlfn.IFS(
G6815&lt;=25,"Fast",
G6815&lt;=40,"Medium",
G6815&gt;40,"Slow"
)</f>
        <v>Slow</v>
      </c>
    </row>
    <row r="6816" spans="1:14" x14ac:dyDescent="0.3">
      <c r="A6816" s="1">
        <v>40847</v>
      </c>
      <c r="B6816" s="1" t="s">
        <v>2140</v>
      </c>
      <c r="C6816" s="1" t="s">
        <v>2068</v>
      </c>
      <c r="D6816" s="1" t="s">
        <v>11419</v>
      </c>
      <c r="E6816" s="1">
        <v>250</v>
      </c>
      <c r="F6816" s="1">
        <v>4.5999999999999996</v>
      </c>
      <c r="G6816" s="1">
        <v>20</v>
      </c>
      <c r="H6816" s="1" t="s">
        <v>11688</v>
      </c>
      <c r="I6816" s="1" t="s">
        <v>11689</v>
      </c>
      <c r="J6816" s="1">
        <v>25</v>
      </c>
      <c r="K6816" s="1" t="str">
        <f t="shared" si="318"/>
        <v>valid</v>
      </c>
      <c r="L6816" s="1" t="str">
        <f t="shared" si="319"/>
        <v>BUDGET</v>
      </c>
      <c r="M6816" t="str">
        <f t="shared" si="320"/>
        <v>Ice Cream</v>
      </c>
      <c r="N6816" s="1" t="str" cm="1">
        <f t="array" ref="N6816">_xlfn.IFS(
G6816&lt;=25,"Fast",
G6816&lt;=40,"Medium",
G6816&gt;40,"Slow"
)</f>
        <v>Fast</v>
      </c>
    </row>
    <row r="6817" spans="1:14" x14ac:dyDescent="0.3">
      <c r="A6817" s="1">
        <v>41002</v>
      </c>
      <c r="B6817" s="1" t="s">
        <v>2023</v>
      </c>
      <c r="C6817" s="1" t="s">
        <v>68</v>
      </c>
      <c r="D6817" s="1" t="s">
        <v>11690</v>
      </c>
      <c r="E6817" s="1">
        <v>150</v>
      </c>
      <c r="F6817" s="1">
        <v>4.0999999999999996</v>
      </c>
      <c r="G6817" s="1">
        <v>500</v>
      </c>
      <c r="H6817" s="1" t="s">
        <v>11691</v>
      </c>
      <c r="I6817" s="1" t="s">
        <v>11692</v>
      </c>
      <c r="J6817" s="1">
        <v>59</v>
      </c>
      <c r="K6817" s="1" t="str">
        <f t="shared" si="318"/>
        <v>valid</v>
      </c>
      <c r="L6817" s="1" t="str">
        <f t="shared" si="319"/>
        <v>BUDGET</v>
      </c>
      <c r="M6817" t="str">
        <f t="shared" si="320"/>
        <v>South Indian  North Indian  Andhra</v>
      </c>
      <c r="N6817" s="1" t="str" cm="1">
        <f t="array" ref="N6817">_xlfn.IFS(
G6817&lt;=25,"Fast",
G6817&lt;=40,"Medium",
G6817&gt;40,"Slow"
)</f>
        <v>Slow</v>
      </c>
    </row>
    <row r="6818" spans="1:14" x14ac:dyDescent="0.3">
      <c r="A6818" s="1">
        <v>41005</v>
      </c>
      <c r="B6818" s="1" t="s">
        <v>781</v>
      </c>
      <c r="C6818" s="1" t="s">
        <v>68</v>
      </c>
      <c r="D6818" s="1" t="s">
        <v>11693</v>
      </c>
      <c r="E6818" s="1">
        <v>150</v>
      </c>
      <c r="F6818" s="1">
        <v>4.3</v>
      </c>
      <c r="G6818" s="1">
        <v>1000</v>
      </c>
      <c r="H6818" s="1" t="s">
        <v>11694</v>
      </c>
      <c r="I6818" s="1" t="s">
        <v>11695</v>
      </c>
      <c r="J6818" s="1">
        <v>25</v>
      </c>
      <c r="K6818" s="1" t="str">
        <f t="shared" si="318"/>
        <v>valid</v>
      </c>
      <c r="L6818" s="1" t="str">
        <f t="shared" si="319"/>
        <v>BUDGET</v>
      </c>
      <c r="M6818" t="str">
        <f t="shared" si="320"/>
        <v>South Indian</v>
      </c>
      <c r="N6818" s="1" t="str" cm="1">
        <f t="array" ref="N6818">_xlfn.IFS(
G6818&lt;=25,"Fast",
G6818&lt;=40,"Medium",
G6818&gt;40,"Slow"
)</f>
        <v>Slow</v>
      </c>
    </row>
    <row r="6819" spans="1:14" x14ac:dyDescent="0.3">
      <c r="A6819" s="1">
        <v>41006</v>
      </c>
      <c r="B6819" s="1" t="s">
        <v>2023</v>
      </c>
      <c r="C6819" s="1" t="s">
        <v>68</v>
      </c>
      <c r="D6819" s="1" t="s">
        <v>11696</v>
      </c>
      <c r="E6819" s="1">
        <v>150</v>
      </c>
      <c r="F6819" s="1">
        <v>4.0999999999999996</v>
      </c>
      <c r="G6819" s="1">
        <v>1000</v>
      </c>
      <c r="H6819" s="1" t="s">
        <v>2417</v>
      </c>
      <c r="I6819" s="1" t="s">
        <v>2023</v>
      </c>
      <c r="J6819" s="1">
        <v>57</v>
      </c>
      <c r="K6819" s="1" t="str">
        <f t="shared" si="318"/>
        <v>valid</v>
      </c>
      <c r="L6819" s="1" t="str">
        <f t="shared" si="319"/>
        <v>BUDGET</v>
      </c>
      <c r="M6819" t="str">
        <f t="shared" si="320"/>
        <v>South Indian</v>
      </c>
      <c r="N6819" s="1" t="str" cm="1">
        <f t="array" ref="N6819">_xlfn.IFS(
G6819&lt;=25,"Fast",
G6819&lt;=40,"Medium",
G6819&gt;40,"Slow"
)</f>
        <v>Slow</v>
      </c>
    </row>
    <row r="6820" spans="1:14" x14ac:dyDescent="0.3">
      <c r="A6820" s="1">
        <v>41013</v>
      </c>
      <c r="B6820" s="1" t="s">
        <v>1626</v>
      </c>
      <c r="C6820" s="1" t="s">
        <v>91</v>
      </c>
      <c r="D6820" s="1" t="s">
        <v>11697</v>
      </c>
      <c r="E6820" s="1">
        <v>300</v>
      </c>
      <c r="F6820" s="1">
        <v>4.0999999999999996</v>
      </c>
      <c r="G6820" s="1">
        <v>50</v>
      </c>
      <c r="H6820" s="1" t="s">
        <v>2417</v>
      </c>
      <c r="I6820" s="1" t="s">
        <v>11122</v>
      </c>
      <c r="J6820" s="1">
        <v>53</v>
      </c>
      <c r="K6820" s="1" t="str">
        <f t="shared" si="318"/>
        <v>valid</v>
      </c>
      <c r="L6820" s="1" t="str">
        <f t="shared" si="319"/>
        <v>BUDGET</v>
      </c>
      <c r="M6820" t="str">
        <f t="shared" si="320"/>
        <v>South Indian</v>
      </c>
      <c r="N6820" s="1" t="str" cm="1">
        <f t="array" ref="N6820">_xlfn.IFS(
G6820&lt;=25,"Fast",
G6820&lt;=40,"Medium",
G6820&gt;40,"Slow"
)</f>
        <v>Slow</v>
      </c>
    </row>
    <row r="6821" spans="1:14" x14ac:dyDescent="0.3">
      <c r="A6821" s="1">
        <v>41104</v>
      </c>
      <c r="B6821" s="1" t="s">
        <v>6487</v>
      </c>
      <c r="C6821" s="1" t="s">
        <v>11</v>
      </c>
      <c r="D6821" s="1" t="s">
        <v>11698</v>
      </c>
      <c r="E6821" s="1">
        <v>200</v>
      </c>
      <c r="F6821" s="1">
        <v>3.9</v>
      </c>
      <c r="G6821" s="1">
        <v>100</v>
      </c>
      <c r="H6821" s="1" t="s">
        <v>11699</v>
      </c>
      <c r="I6821" s="1" t="s">
        <v>2233</v>
      </c>
      <c r="J6821" s="1">
        <v>39</v>
      </c>
      <c r="K6821" s="1" t="str">
        <f t="shared" si="318"/>
        <v>valid</v>
      </c>
      <c r="L6821" s="1" t="str">
        <f t="shared" si="319"/>
        <v>BUDGET</v>
      </c>
      <c r="M6821" t="str">
        <f t="shared" si="320"/>
        <v>South Indian</v>
      </c>
      <c r="N6821" s="1" t="str" cm="1">
        <f t="array" ref="N6821">_xlfn.IFS(
G6821&lt;=25,"Fast",
G6821&lt;=40,"Medium",
G6821&gt;40,"Slow"
)</f>
        <v>Slow</v>
      </c>
    </row>
    <row r="6822" spans="1:14" x14ac:dyDescent="0.3">
      <c r="A6822" s="1">
        <v>41108</v>
      </c>
      <c r="B6822" s="1" t="s">
        <v>541</v>
      </c>
      <c r="C6822" s="1" t="s">
        <v>463</v>
      </c>
      <c r="D6822" s="1" t="s">
        <v>11700</v>
      </c>
      <c r="E6822" s="1">
        <v>250</v>
      </c>
      <c r="F6822" s="1">
        <v>4</v>
      </c>
      <c r="G6822" s="1">
        <v>100</v>
      </c>
      <c r="H6822" s="1" t="s">
        <v>2417</v>
      </c>
      <c r="I6822" s="1" t="s">
        <v>541</v>
      </c>
      <c r="J6822" s="1">
        <v>66</v>
      </c>
      <c r="K6822" s="1" t="str">
        <f t="shared" si="318"/>
        <v>valid</v>
      </c>
      <c r="L6822" s="1" t="str">
        <f t="shared" si="319"/>
        <v>BUDGET</v>
      </c>
      <c r="M6822" t="str">
        <f t="shared" si="320"/>
        <v>South Indian</v>
      </c>
      <c r="N6822" s="1" t="str" cm="1">
        <f t="array" ref="N6822">_xlfn.IFS(
G6822&lt;=25,"Fast",
G6822&lt;=40,"Medium",
G6822&gt;40,"Slow"
)</f>
        <v>Slow</v>
      </c>
    </row>
    <row r="6823" spans="1:14" x14ac:dyDescent="0.3">
      <c r="A6823" s="1">
        <v>41118</v>
      </c>
      <c r="B6823" s="1" t="s">
        <v>2140</v>
      </c>
      <c r="C6823" s="1" t="s">
        <v>2068</v>
      </c>
      <c r="D6823" s="1" t="s">
        <v>11278</v>
      </c>
      <c r="E6823" s="1">
        <v>250</v>
      </c>
      <c r="F6823" s="1">
        <v>4.3</v>
      </c>
      <c r="G6823" s="1">
        <v>20</v>
      </c>
      <c r="H6823" s="1" t="s">
        <v>391</v>
      </c>
      <c r="I6823" s="1" t="s">
        <v>11701</v>
      </c>
      <c r="J6823" s="1">
        <v>26</v>
      </c>
      <c r="K6823" s="1" t="str">
        <f t="shared" si="318"/>
        <v>valid</v>
      </c>
      <c r="L6823" s="1" t="str">
        <f t="shared" si="319"/>
        <v>BUDGET</v>
      </c>
      <c r="M6823" t="str">
        <f t="shared" si="320"/>
        <v>Ice Cream</v>
      </c>
      <c r="N6823" s="1" t="str" cm="1">
        <f t="array" ref="N6823">_xlfn.IFS(
G6823&lt;=25,"Fast",
G6823&lt;=40,"Medium",
G6823&gt;40,"Slow"
)</f>
        <v>Fast</v>
      </c>
    </row>
    <row r="6824" spans="1:14" x14ac:dyDescent="0.3">
      <c r="A6824" s="1">
        <v>41307</v>
      </c>
      <c r="B6824" s="1" t="s">
        <v>2418</v>
      </c>
      <c r="C6824" s="1" t="s">
        <v>383</v>
      </c>
      <c r="D6824" s="1" t="s">
        <v>11702</v>
      </c>
      <c r="E6824" s="1">
        <v>200</v>
      </c>
      <c r="F6824" s="1">
        <v>3.7</v>
      </c>
      <c r="G6824" s="1">
        <v>100</v>
      </c>
      <c r="H6824" s="1" t="s">
        <v>11137</v>
      </c>
      <c r="I6824" s="1" t="s">
        <v>2418</v>
      </c>
      <c r="J6824" s="1">
        <v>39</v>
      </c>
      <c r="K6824" s="1" t="str">
        <f t="shared" si="318"/>
        <v>valid</v>
      </c>
      <c r="L6824" s="1" t="str">
        <f t="shared" si="319"/>
        <v>BUDGET</v>
      </c>
      <c r="M6824" t="str">
        <f t="shared" si="320"/>
        <v>Street Food</v>
      </c>
      <c r="N6824" s="1" t="str" cm="1">
        <f t="array" ref="N6824">_xlfn.IFS(
G6824&lt;=25,"Fast",
G6824&lt;=40,"Medium",
G6824&gt;40,"Slow"
)</f>
        <v>Slow</v>
      </c>
    </row>
    <row r="6825" spans="1:14" x14ac:dyDescent="0.3">
      <c r="A6825" s="1">
        <v>41321</v>
      </c>
      <c r="B6825" s="1" t="s">
        <v>21</v>
      </c>
      <c r="C6825" s="1" t="s">
        <v>11</v>
      </c>
      <c r="D6825" s="1" t="s">
        <v>11703</v>
      </c>
      <c r="E6825" s="1">
        <v>200</v>
      </c>
      <c r="F6825" s="1">
        <v>4.2</v>
      </c>
      <c r="G6825" s="1">
        <v>20</v>
      </c>
      <c r="H6825" s="1" t="s">
        <v>6708</v>
      </c>
      <c r="I6825" s="1" t="s">
        <v>1451</v>
      </c>
      <c r="J6825" s="1">
        <v>60</v>
      </c>
      <c r="K6825" s="1" t="str">
        <f t="shared" si="318"/>
        <v>valid</v>
      </c>
      <c r="L6825" s="1" t="str">
        <f t="shared" si="319"/>
        <v>BUDGET</v>
      </c>
      <c r="M6825" t="str">
        <f t="shared" si="320"/>
        <v>Beverages</v>
      </c>
      <c r="N6825" s="1" t="str" cm="1">
        <f t="array" ref="N6825">_xlfn.IFS(
G6825&lt;=25,"Fast",
G6825&lt;=40,"Medium",
G6825&gt;40,"Slow"
)</f>
        <v>Fast</v>
      </c>
    </row>
    <row r="6826" spans="1:14" x14ac:dyDescent="0.3">
      <c r="A6826" s="1">
        <v>41484</v>
      </c>
      <c r="B6826" s="1" t="s">
        <v>864</v>
      </c>
      <c r="C6826" s="1" t="s">
        <v>91</v>
      </c>
      <c r="D6826" s="1" t="s">
        <v>11704</v>
      </c>
      <c r="E6826" s="1">
        <v>300</v>
      </c>
      <c r="F6826" s="1">
        <v>3.7</v>
      </c>
      <c r="G6826" s="1">
        <v>20</v>
      </c>
      <c r="H6826" s="1" t="s">
        <v>131</v>
      </c>
      <c r="I6826" s="1" t="s">
        <v>864</v>
      </c>
      <c r="J6826" s="1">
        <v>50</v>
      </c>
      <c r="K6826" s="1" t="str">
        <f t="shared" si="318"/>
        <v>valid</v>
      </c>
      <c r="L6826" s="1" t="str">
        <f t="shared" si="319"/>
        <v>BUDGET</v>
      </c>
      <c r="M6826" t="str">
        <f t="shared" si="320"/>
        <v>North Indian</v>
      </c>
      <c r="N6826" s="1" t="str" cm="1">
        <f t="array" ref="N6826">_xlfn.IFS(
G6826&lt;=25,"Fast",
G6826&lt;=40,"Medium",
G6826&gt;40,"Slow"
)</f>
        <v>Fast</v>
      </c>
    </row>
    <row r="6827" spans="1:14" x14ac:dyDescent="0.3">
      <c r="A6827" s="1">
        <v>41485</v>
      </c>
      <c r="B6827" s="1" t="s">
        <v>864</v>
      </c>
      <c r="C6827" s="1" t="s">
        <v>91</v>
      </c>
      <c r="D6827" s="1" t="s">
        <v>11705</v>
      </c>
      <c r="E6827" s="1">
        <v>250</v>
      </c>
      <c r="F6827" s="1">
        <v>4.3</v>
      </c>
      <c r="G6827" s="1">
        <v>500</v>
      </c>
      <c r="H6827" s="1" t="s">
        <v>975</v>
      </c>
      <c r="I6827" s="1" t="s">
        <v>11706</v>
      </c>
      <c r="J6827" s="1">
        <v>45</v>
      </c>
      <c r="K6827" s="1" t="str">
        <f t="shared" si="318"/>
        <v>valid</v>
      </c>
      <c r="L6827" s="1" t="str">
        <f t="shared" si="319"/>
        <v>BUDGET</v>
      </c>
      <c r="M6827" t="str">
        <f t="shared" si="320"/>
        <v>North Indian</v>
      </c>
      <c r="N6827" s="1" t="str" cm="1">
        <f t="array" ref="N6827">_xlfn.IFS(
G6827&lt;=25,"Fast",
G6827&lt;=40,"Medium",
G6827&gt;40,"Slow"
)</f>
        <v>Slow</v>
      </c>
    </row>
    <row r="6828" spans="1:14" x14ac:dyDescent="0.3">
      <c r="A6828" s="1">
        <v>41967</v>
      </c>
      <c r="B6828" s="1" t="s">
        <v>4016</v>
      </c>
      <c r="C6828" s="1" t="s">
        <v>463</v>
      </c>
      <c r="D6828" s="1" t="s">
        <v>11707</v>
      </c>
      <c r="E6828" s="1">
        <v>300</v>
      </c>
      <c r="F6828" s="1">
        <v>2.9</v>
      </c>
      <c r="G6828" s="1">
        <v>80</v>
      </c>
      <c r="H6828" s="1" t="s">
        <v>5907</v>
      </c>
      <c r="I6828" s="1" t="s">
        <v>11708</v>
      </c>
      <c r="J6828" s="1">
        <v>57</v>
      </c>
      <c r="K6828" s="1" t="str">
        <f t="shared" si="318"/>
        <v>valid</v>
      </c>
      <c r="L6828" s="1" t="str">
        <f t="shared" si="319"/>
        <v>BUDGET</v>
      </c>
      <c r="M6828" t="str">
        <f t="shared" si="320"/>
        <v>Bakery</v>
      </c>
      <c r="N6828" s="1" t="str" cm="1">
        <f t="array" ref="N6828">_xlfn.IFS(
G6828&lt;=25,"Fast",
G6828&lt;=40,"Medium",
G6828&gt;40,"Slow"
)</f>
        <v>Slow</v>
      </c>
    </row>
    <row r="6829" spans="1:14" x14ac:dyDescent="0.3">
      <c r="A6829" s="1">
        <v>42034</v>
      </c>
      <c r="B6829" s="1" t="s">
        <v>319</v>
      </c>
      <c r="C6829" s="1" t="s">
        <v>189</v>
      </c>
      <c r="D6829" s="1" t="s">
        <v>11709</v>
      </c>
      <c r="E6829" s="1">
        <v>200</v>
      </c>
      <c r="F6829" s="1">
        <v>3.9</v>
      </c>
      <c r="G6829" s="1">
        <v>50</v>
      </c>
      <c r="H6829" s="1" t="s">
        <v>3091</v>
      </c>
      <c r="I6829" s="1" t="s">
        <v>2349</v>
      </c>
      <c r="J6829" s="1">
        <v>75</v>
      </c>
      <c r="K6829" s="1" t="str">
        <f t="shared" si="318"/>
        <v>valid</v>
      </c>
      <c r="L6829" s="1" t="str">
        <f t="shared" si="319"/>
        <v>BUDGET</v>
      </c>
      <c r="M6829" t="str">
        <f t="shared" si="320"/>
        <v>Desserts</v>
      </c>
      <c r="N6829" s="1" t="str" cm="1">
        <f t="array" ref="N6829">_xlfn.IFS(
G6829&lt;=25,"Fast",
G6829&lt;=40,"Medium",
G6829&gt;40,"Slow"
)</f>
        <v>Slow</v>
      </c>
    </row>
    <row r="6830" spans="1:14" x14ac:dyDescent="0.3">
      <c r="A6830" s="1">
        <v>42061</v>
      </c>
      <c r="B6830" s="1" t="s">
        <v>1354</v>
      </c>
      <c r="C6830" s="1" t="s">
        <v>11</v>
      </c>
      <c r="D6830" s="1" t="s">
        <v>11710</v>
      </c>
      <c r="E6830" s="1">
        <v>500</v>
      </c>
      <c r="F6830" s="1">
        <v>4.3</v>
      </c>
      <c r="G6830" s="1">
        <v>500</v>
      </c>
      <c r="H6830" s="1" t="s">
        <v>11711</v>
      </c>
      <c r="I6830" s="1" t="s">
        <v>1354</v>
      </c>
      <c r="J6830" s="1">
        <v>53</v>
      </c>
      <c r="K6830" s="1" t="str">
        <f t="shared" si="318"/>
        <v>valid</v>
      </c>
      <c r="L6830" s="1" t="str">
        <f t="shared" si="319"/>
        <v>MID</v>
      </c>
      <c r="M6830" t="str">
        <f t="shared" si="320"/>
        <v>North Indian</v>
      </c>
      <c r="N6830" s="1" t="str" cm="1">
        <f t="array" ref="N6830">_xlfn.IFS(
G6830&lt;=25,"Fast",
G6830&lt;=40,"Medium",
G6830&gt;40,"Slow"
)</f>
        <v>Slow</v>
      </c>
    </row>
    <row r="6831" spans="1:14" x14ac:dyDescent="0.3">
      <c r="A6831" s="1">
        <v>42094</v>
      </c>
      <c r="B6831" s="1" t="s">
        <v>2092</v>
      </c>
      <c r="C6831" s="1" t="s">
        <v>2068</v>
      </c>
      <c r="D6831" s="1" t="s">
        <v>11712</v>
      </c>
      <c r="E6831" s="1">
        <v>350</v>
      </c>
      <c r="F6831" s="1">
        <v>2.9</v>
      </c>
      <c r="G6831" s="1">
        <v>80</v>
      </c>
      <c r="H6831" s="1" t="s">
        <v>1552</v>
      </c>
      <c r="I6831" s="1" t="s">
        <v>2092</v>
      </c>
      <c r="J6831" s="1">
        <v>51</v>
      </c>
      <c r="K6831" s="1" t="str">
        <f t="shared" si="318"/>
        <v>valid</v>
      </c>
      <c r="L6831" s="1" t="str">
        <f t="shared" si="319"/>
        <v>MID</v>
      </c>
      <c r="M6831" t="str">
        <f t="shared" si="320"/>
        <v>Fast Food</v>
      </c>
      <c r="N6831" s="1" t="str" cm="1">
        <f t="array" ref="N6831">_xlfn.IFS(
G6831&lt;=25,"Fast",
G6831&lt;=40,"Medium",
G6831&gt;40,"Slow"
)</f>
        <v>Slow</v>
      </c>
    </row>
    <row r="6832" spans="1:14" x14ac:dyDescent="0.3">
      <c r="A6832" s="1">
        <v>42113</v>
      </c>
      <c r="B6832" s="1" t="s">
        <v>319</v>
      </c>
      <c r="C6832" s="1" t="s">
        <v>189</v>
      </c>
      <c r="D6832" s="1" t="s">
        <v>11713</v>
      </c>
      <c r="E6832" s="1">
        <v>200</v>
      </c>
      <c r="F6832" s="1">
        <v>3</v>
      </c>
      <c r="G6832" s="1">
        <v>50</v>
      </c>
      <c r="H6832" s="1" t="s">
        <v>1193</v>
      </c>
      <c r="I6832" s="1" t="s">
        <v>2349</v>
      </c>
      <c r="J6832" s="1">
        <v>78</v>
      </c>
      <c r="K6832" s="1" t="str">
        <f t="shared" si="318"/>
        <v>valid</v>
      </c>
      <c r="L6832" s="1" t="str">
        <f t="shared" si="319"/>
        <v>BUDGET</v>
      </c>
      <c r="M6832" t="str">
        <f t="shared" si="320"/>
        <v>Desserts</v>
      </c>
      <c r="N6832" s="1" t="str" cm="1">
        <f t="array" ref="N6832">_xlfn.IFS(
G6832&lt;=25,"Fast",
G6832&lt;=40,"Medium",
G6832&gt;40,"Slow"
)</f>
        <v>Slow</v>
      </c>
    </row>
    <row r="6833" spans="1:14" x14ac:dyDescent="0.3">
      <c r="A6833" s="1">
        <v>42220</v>
      </c>
      <c r="B6833" s="1" t="s">
        <v>2668</v>
      </c>
      <c r="C6833" s="1" t="s">
        <v>2068</v>
      </c>
      <c r="D6833" s="1" t="s">
        <v>11714</v>
      </c>
      <c r="E6833" s="1">
        <v>200</v>
      </c>
      <c r="F6833" s="1">
        <v>3.3</v>
      </c>
      <c r="G6833" s="1">
        <v>100</v>
      </c>
      <c r="H6833" s="1" t="s">
        <v>7388</v>
      </c>
      <c r="I6833" s="1" t="s">
        <v>2353</v>
      </c>
      <c r="J6833" s="1">
        <v>45</v>
      </c>
      <c r="K6833" s="1" t="str">
        <f t="shared" si="318"/>
        <v>valid</v>
      </c>
      <c r="L6833" s="1" t="str">
        <f t="shared" si="319"/>
        <v>BUDGET</v>
      </c>
      <c r="M6833" t="str">
        <f t="shared" si="320"/>
        <v>Snacks</v>
      </c>
      <c r="N6833" s="1" t="str" cm="1">
        <f t="array" ref="N6833">_xlfn.IFS(
G6833&lt;=25,"Fast",
G6833&lt;=40,"Medium",
G6833&gt;40,"Slow"
)</f>
        <v>Slow</v>
      </c>
    </row>
    <row r="6834" spans="1:14" x14ac:dyDescent="0.3">
      <c r="A6834" s="1">
        <v>42225</v>
      </c>
      <c r="B6834" s="1" t="s">
        <v>813</v>
      </c>
      <c r="C6834" s="1" t="s">
        <v>115</v>
      </c>
      <c r="D6834" s="1" t="s">
        <v>11715</v>
      </c>
      <c r="E6834" s="1">
        <v>500</v>
      </c>
      <c r="F6834" s="1">
        <v>3.9</v>
      </c>
      <c r="G6834" s="1">
        <v>20</v>
      </c>
      <c r="H6834" s="1" t="s">
        <v>1170</v>
      </c>
      <c r="I6834" s="1" t="s">
        <v>677</v>
      </c>
      <c r="J6834" s="1">
        <v>58</v>
      </c>
      <c r="K6834" s="1" t="str">
        <f t="shared" si="318"/>
        <v>valid</v>
      </c>
      <c r="L6834" s="1" t="str">
        <f t="shared" si="319"/>
        <v>MID</v>
      </c>
      <c r="M6834" t="str">
        <f t="shared" si="320"/>
        <v>Maharashtrian</v>
      </c>
      <c r="N6834" s="1" t="str" cm="1">
        <f t="array" ref="N6834">_xlfn.IFS(
G6834&lt;=25,"Fast",
G6834&lt;=40,"Medium",
G6834&gt;40,"Slow"
)</f>
        <v>Fast</v>
      </c>
    </row>
    <row r="6835" spans="1:14" x14ac:dyDescent="0.3">
      <c r="A6835" s="1">
        <v>42232</v>
      </c>
      <c r="B6835" s="1" t="s">
        <v>2353</v>
      </c>
      <c r="C6835" s="1" t="s">
        <v>2068</v>
      </c>
      <c r="D6835" s="1" t="s">
        <v>11716</v>
      </c>
      <c r="E6835" s="1">
        <v>400</v>
      </c>
      <c r="F6835" s="1">
        <v>4.0999999999999996</v>
      </c>
      <c r="G6835" s="1">
        <v>100</v>
      </c>
      <c r="H6835" s="1" t="s">
        <v>11717</v>
      </c>
      <c r="I6835" s="1" t="s">
        <v>2353</v>
      </c>
      <c r="J6835" s="1">
        <v>32</v>
      </c>
      <c r="K6835" s="1" t="str">
        <f t="shared" si="318"/>
        <v>valid</v>
      </c>
      <c r="L6835" s="1" t="str">
        <f t="shared" si="319"/>
        <v>MID</v>
      </c>
      <c r="M6835" t="str">
        <f t="shared" si="320"/>
        <v>Punjabi</v>
      </c>
      <c r="N6835" s="1" t="str" cm="1">
        <f t="array" ref="N6835">_xlfn.IFS(
G6835&lt;=25,"Fast",
G6835&lt;=40,"Medium",
G6835&gt;40,"Slow"
)</f>
        <v>Slow</v>
      </c>
    </row>
    <row r="6836" spans="1:14" x14ac:dyDescent="0.3">
      <c r="A6836" s="1">
        <v>42313</v>
      </c>
      <c r="B6836" s="1" t="s">
        <v>2353</v>
      </c>
      <c r="C6836" s="1" t="s">
        <v>2068</v>
      </c>
      <c r="D6836" s="1" t="s">
        <v>11718</v>
      </c>
      <c r="E6836" s="1">
        <v>450</v>
      </c>
      <c r="F6836" s="1">
        <v>4.2</v>
      </c>
      <c r="G6836" s="1">
        <v>100</v>
      </c>
      <c r="H6836" s="1" t="s">
        <v>11719</v>
      </c>
      <c r="I6836" s="1" t="s">
        <v>2353</v>
      </c>
      <c r="J6836" s="1">
        <v>26</v>
      </c>
      <c r="K6836" s="1" t="str">
        <f t="shared" si="318"/>
        <v>valid</v>
      </c>
      <c r="L6836" s="1" t="str">
        <f t="shared" si="319"/>
        <v>MID</v>
      </c>
      <c r="M6836" t="str">
        <f t="shared" si="320"/>
        <v>Punjabi</v>
      </c>
      <c r="N6836" s="1" t="str" cm="1">
        <f t="array" ref="N6836">_xlfn.IFS(
G6836&lt;=25,"Fast",
G6836&lt;=40,"Medium",
G6836&gt;40,"Slow"
)</f>
        <v>Slow</v>
      </c>
    </row>
    <row r="6837" spans="1:14" x14ac:dyDescent="0.3">
      <c r="A6837" s="1">
        <v>42315</v>
      </c>
      <c r="B6837" s="1" t="s">
        <v>2668</v>
      </c>
      <c r="C6837" s="1" t="s">
        <v>2068</v>
      </c>
      <c r="D6837" s="1" t="s">
        <v>11720</v>
      </c>
      <c r="E6837" s="1">
        <v>200</v>
      </c>
      <c r="F6837" s="1">
        <v>4.0999999999999996</v>
      </c>
      <c r="G6837" s="1">
        <v>20</v>
      </c>
      <c r="H6837" s="1" t="s">
        <v>1552</v>
      </c>
      <c r="I6837" s="1" t="s">
        <v>11721</v>
      </c>
      <c r="J6837" s="1">
        <v>38</v>
      </c>
      <c r="K6837" s="1" t="str">
        <f t="shared" si="318"/>
        <v>valid</v>
      </c>
      <c r="L6837" s="1" t="str">
        <f t="shared" si="319"/>
        <v>BUDGET</v>
      </c>
      <c r="M6837" t="str">
        <f t="shared" si="320"/>
        <v>Fast Food</v>
      </c>
      <c r="N6837" s="1" t="str" cm="1">
        <f t="array" ref="N6837">_xlfn.IFS(
G6837&lt;=25,"Fast",
G6837&lt;=40,"Medium",
G6837&gt;40,"Slow"
)</f>
        <v>Fast</v>
      </c>
    </row>
    <row r="6838" spans="1:14" x14ac:dyDescent="0.3">
      <c r="A6838" s="1">
        <v>42345</v>
      </c>
      <c r="B6838" s="1" t="s">
        <v>2353</v>
      </c>
      <c r="C6838" s="1" t="s">
        <v>2068</v>
      </c>
      <c r="D6838" s="1" t="s">
        <v>11722</v>
      </c>
      <c r="E6838" s="1">
        <v>400</v>
      </c>
      <c r="F6838" s="1">
        <v>4</v>
      </c>
      <c r="G6838" s="1">
        <v>50</v>
      </c>
      <c r="H6838" s="1" t="s">
        <v>45</v>
      </c>
      <c r="I6838" s="1" t="s">
        <v>2353</v>
      </c>
      <c r="J6838" s="1">
        <v>33</v>
      </c>
      <c r="K6838" s="1" t="str">
        <f t="shared" si="318"/>
        <v>valid</v>
      </c>
      <c r="L6838" s="1" t="str">
        <f t="shared" si="319"/>
        <v>MID</v>
      </c>
      <c r="M6838" t="str">
        <f t="shared" si="320"/>
        <v>North Indian</v>
      </c>
      <c r="N6838" s="1" t="str" cm="1">
        <f t="array" ref="N6838">_xlfn.IFS(
G6838&lt;=25,"Fast",
G6838&lt;=40,"Medium",
G6838&gt;40,"Slow"
)</f>
        <v>Slow</v>
      </c>
    </row>
    <row r="6839" spans="1:14" x14ac:dyDescent="0.3">
      <c r="A6839" s="1">
        <v>42365</v>
      </c>
      <c r="B6839" s="1" t="s">
        <v>11723</v>
      </c>
      <c r="C6839" s="1" t="s">
        <v>383</v>
      </c>
      <c r="D6839" s="1" t="s">
        <v>11724</v>
      </c>
      <c r="E6839" s="1">
        <v>400</v>
      </c>
      <c r="F6839" s="1">
        <v>2.9</v>
      </c>
      <c r="G6839" s="1">
        <v>80</v>
      </c>
      <c r="H6839" s="1" t="s">
        <v>131</v>
      </c>
      <c r="I6839" s="1" t="s">
        <v>11723</v>
      </c>
      <c r="J6839" s="1">
        <v>39</v>
      </c>
      <c r="K6839" s="1" t="str">
        <f t="shared" si="318"/>
        <v>valid</v>
      </c>
      <c r="L6839" s="1" t="str">
        <f t="shared" si="319"/>
        <v>MID</v>
      </c>
      <c r="M6839" t="str">
        <f t="shared" si="320"/>
        <v>North Indian</v>
      </c>
      <c r="N6839" s="1" t="str" cm="1">
        <f t="array" ref="N6839">_xlfn.IFS(
G6839&lt;=25,"Fast",
G6839&lt;=40,"Medium",
G6839&gt;40,"Slow"
)</f>
        <v>Slow</v>
      </c>
    </row>
    <row r="6840" spans="1:14" x14ac:dyDescent="0.3">
      <c r="A6840" s="1">
        <v>42416</v>
      </c>
      <c r="B6840" s="1" t="s">
        <v>3530</v>
      </c>
      <c r="C6840" s="1" t="s">
        <v>189</v>
      </c>
      <c r="D6840" s="1" t="s">
        <v>11725</v>
      </c>
      <c r="E6840" s="1">
        <v>250</v>
      </c>
      <c r="F6840" s="1">
        <v>4.0999999999999996</v>
      </c>
      <c r="G6840" s="1">
        <v>1000</v>
      </c>
      <c r="H6840" s="1" t="s">
        <v>11726</v>
      </c>
      <c r="I6840" s="1" t="s">
        <v>11727</v>
      </c>
      <c r="J6840" s="1">
        <v>90</v>
      </c>
      <c r="K6840" s="1" t="str">
        <f t="shared" si="318"/>
        <v>valid</v>
      </c>
      <c r="L6840" s="1" t="str">
        <f t="shared" si="319"/>
        <v>BUDGET</v>
      </c>
      <c r="M6840" t="str">
        <f t="shared" si="320"/>
        <v>Indian</v>
      </c>
      <c r="N6840" s="1" t="str" cm="1">
        <f t="array" ref="N6840">_xlfn.IFS(
G6840&lt;=25,"Fast",
G6840&lt;=40,"Medium",
G6840&gt;40,"Slow"
)</f>
        <v>Slow</v>
      </c>
    </row>
    <row r="6841" spans="1:14" x14ac:dyDescent="0.3">
      <c r="A6841" s="1">
        <v>42466</v>
      </c>
      <c r="B6841" s="1" t="s">
        <v>734</v>
      </c>
      <c r="C6841" s="1" t="s">
        <v>463</v>
      </c>
      <c r="D6841" s="1" t="s">
        <v>2340</v>
      </c>
      <c r="E6841" s="1">
        <v>100</v>
      </c>
      <c r="F6841" s="1">
        <v>4.3</v>
      </c>
      <c r="G6841" s="1">
        <v>100</v>
      </c>
      <c r="H6841" s="1" t="s">
        <v>11728</v>
      </c>
      <c r="I6841" s="1" t="s">
        <v>11729</v>
      </c>
      <c r="J6841" s="1">
        <v>53</v>
      </c>
      <c r="K6841" s="1" t="str">
        <f t="shared" si="318"/>
        <v>valid</v>
      </c>
      <c r="L6841" s="1" t="str">
        <f t="shared" si="319"/>
        <v>BUDGET</v>
      </c>
      <c r="M6841" t="str">
        <f t="shared" si="320"/>
        <v>Beverages</v>
      </c>
      <c r="N6841" s="1" t="str" cm="1">
        <f t="array" ref="N6841">_xlfn.IFS(
G6841&lt;=25,"Fast",
G6841&lt;=40,"Medium",
G6841&gt;40,"Slow"
)</f>
        <v>Slow</v>
      </c>
    </row>
    <row r="6842" spans="1:14" x14ac:dyDescent="0.3">
      <c r="A6842" s="1">
        <v>42577</v>
      </c>
      <c r="B6842" s="1" t="s">
        <v>46</v>
      </c>
      <c r="C6842" s="1" t="s">
        <v>11</v>
      </c>
      <c r="D6842" s="1" t="s">
        <v>10931</v>
      </c>
      <c r="E6842" s="1">
        <v>400</v>
      </c>
      <c r="F6842" s="1">
        <v>4.3</v>
      </c>
      <c r="G6842" s="1">
        <v>100</v>
      </c>
      <c r="H6842" s="1" t="s">
        <v>158</v>
      </c>
      <c r="I6842" s="1" t="s">
        <v>11730</v>
      </c>
      <c r="J6842" s="1">
        <v>45</v>
      </c>
      <c r="K6842" s="1" t="str">
        <f t="shared" si="318"/>
        <v>valid</v>
      </c>
      <c r="L6842" s="1" t="str">
        <f t="shared" si="319"/>
        <v>MID</v>
      </c>
      <c r="M6842" t="str">
        <f t="shared" si="320"/>
        <v>Ice Cream</v>
      </c>
      <c r="N6842" s="1" t="str" cm="1">
        <f t="array" ref="N6842">_xlfn.IFS(
G6842&lt;=25,"Fast",
G6842&lt;=40,"Medium",
G6842&gt;40,"Slow"
)</f>
        <v>Slow</v>
      </c>
    </row>
    <row r="6843" spans="1:14" x14ac:dyDescent="0.3">
      <c r="A6843" s="1">
        <v>42725</v>
      </c>
      <c r="B6843" s="1" t="s">
        <v>189</v>
      </c>
      <c r="C6843" s="1" t="s">
        <v>189</v>
      </c>
      <c r="D6843" s="1" t="s">
        <v>11731</v>
      </c>
      <c r="E6843" s="1">
        <v>800</v>
      </c>
      <c r="F6843" s="1">
        <v>4.3</v>
      </c>
      <c r="G6843" s="1">
        <v>100</v>
      </c>
      <c r="H6843" s="1" t="s">
        <v>11732</v>
      </c>
      <c r="I6843" s="1" t="s">
        <v>11733</v>
      </c>
      <c r="J6843" s="1">
        <v>68</v>
      </c>
      <c r="K6843" s="1" t="str">
        <f t="shared" si="318"/>
        <v>valid</v>
      </c>
      <c r="L6843" s="1" t="str">
        <f t="shared" si="319"/>
        <v>PREMIUM</v>
      </c>
      <c r="M6843" t="str">
        <f t="shared" si="320"/>
        <v>Continental</v>
      </c>
      <c r="N6843" s="1" t="str" cm="1">
        <f t="array" ref="N6843">_xlfn.IFS(
G6843&lt;=25,"Fast",
G6843&lt;=40,"Medium",
G6843&gt;40,"Slow"
)</f>
        <v>Slow</v>
      </c>
    </row>
    <row r="6844" spans="1:14" x14ac:dyDescent="0.3">
      <c r="A6844" s="1">
        <v>42733</v>
      </c>
      <c r="B6844" s="1" t="s">
        <v>10</v>
      </c>
      <c r="C6844" s="1" t="s">
        <v>11</v>
      </c>
      <c r="D6844" s="1" t="s">
        <v>11352</v>
      </c>
      <c r="E6844" s="1">
        <v>260</v>
      </c>
      <c r="F6844" s="1">
        <v>4.2</v>
      </c>
      <c r="G6844" s="1">
        <v>50</v>
      </c>
      <c r="H6844" s="1" t="s">
        <v>1395</v>
      </c>
      <c r="I6844" s="1" t="s">
        <v>11734</v>
      </c>
      <c r="J6844" s="1">
        <v>56</v>
      </c>
      <c r="K6844" s="1" t="str">
        <f t="shared" si="318"/>
        <v>valid</v>
      </c>
      <c r="L6844" s="1" t="str">
        <f t="shared" si="319"/>
        <v>BUDGET</v>
      </c>
      <c r="M6844" t="str">
        <f t="shared" si="320"/>
        <v>Beverages</v>
      </c>
      <c r="N6844" s="1" t="str" cm="1">
        <f t="array" ref="N6844">_xlfn.IFS(
G6844&lt;=25,"Fast",
G6844&lt;=40,"Medium",
G6844&gt;40,"Slow"
)</f>
        <v>Slow</v>
      </c>
    </row>
    <row r="6845" spans="1:14" x14ac:dyDescent="0.3">
      <c r="A6845" s="1">
        <v>42739</v>
      </c>
      <c r="B6845" s="1" t="s">
        <v>238</v>
      </c>
      <c r="C6845" s="1" t="s">
        <v>11</v>
      </c>
      <c r="D6845" s="1" t="s">
        <v>11735</v>
      </c>
      <c r="E6845" s="1">
        <v>300</v>
      </c>
      <c r="F6845" s="1">
        <v>4.0999999999999996</v>
      </c>
      <c r="G6845" s="1">
        <v>100</v>
      </c>
      <c r="H6845" s="1" t="s">
        <v>11736</v>
      </c>
      <c r="I6845" s="1" t="s">
        <v>238</v>
      </c>
      <c r="J6845" s="1">
        <v>51</v>
      </c>
      <c r="K6845" s="1" t="str">
        <f t="shared" si="318"/>
        <v>valid</v>
      </c>
      <c r="L6845" s="1" t="str">
        <f t="shared" si="319"/>
        <v>BUDGET</v>
      </c>
      <c r="M6845" t="str">
        <f t="shared" si="320"/>
        <v>South Indian</v>
      </c>
      <c r="N6845" s="1" t="str" cm="1">
        <f t="array" ref="N6845">_xlfn.IFS(
G6845&lt;=25,"Fast",
G6845&lt;=40,"Medium",
G6845&gt;40,"Slow"
)</f>
        <v>Slow</v>
      </c>
    </row>
    <row r="6846" spans="1:14" x14ac:dyDescent="0.3">
      <c r="A6846" s="1">
        <v>42906</v>
      </c>
      <c r="B6846" s="1" t="s">
        <v>276</v>
      </c>
      <c r="C6846" s="1" t="s">
        <v>115</v>
      </c>
      <c r="D6846" s="1" t="s">
        <v>2360</v>
      </c>
      <c r="E6846" s="1">
        <v>400</v>
      </c>
      <c r="F6846" s="1">
        <v>4.4000000000000004</v>
      </c>
      <c r="G6846" s="1">
        <v>1000</v>
      </c>
      <c r="H6846" s="1" t="s">
        <v>1870</v>
      </c>
      <c r="I6846" s="1" t="s">
        <v>276</v>
      </c>
      <c r="J6846" s="1">
        <v>47</v>
      </c>
      <c r="K6846" s="1" t="str">
        <f t="shared" si="318"/>
        <v>valid</v>
      </c>
      <c r="L6846" s="1" t="str">
        <f t="shared" si="319"/>
        <v>MID</v>
      </c>
      <c r="M6846" t="str">
        <f t="shared" si="320"/>
        <v>North Indian</v>
      </c>
      <c r="N6846" s="1" t="str" cm="1">
        <f t="array" ref="N6846">_xlfn.IFS(
G6846&lt;=25,"Fast",
G6846&lt;=40,"Medium",
G6846&gt;40,"Slow"
)</f>
        <v>Slow</v>
      </c>
    </row>
    <row r="6847" spans="1:14" x14ac:dyDescent="0.3">
      <c r="A6847" s="1">
        <v>43036</v>
      </c>
      <c r="B6847" s="1" t="s">
        <v>738</v>
      </c>
      <c r="C6847" s="1" t="s">
        <v>463</v>
      </c>
      <c r="D6847" s="1" t="s">
        <v>11737</v>
      </c>
      <c r="E6847" s="1">
        <v>400</v>
      </c>
      <c r="F6847" s="1">
        <v>4</v>
      </c>
      <c r="G6847" s="1">
        <v>100</v>
      </c>
      <c r="H6847" s="1" t="s">
        <v>11738</v>
      </c>
      <c r="I6847" s="1" t="s">
        <v>738</v>
      </c>
      <c r="J6847" s="1">
        <v>55</v>
      </c>
      <c r="K6847" s="1" t="str">
        <f t="shared" si="318"/>
        <v>valid</v>
      </c>
      <c r="L6847" s="1" t="str">
        <f t="shared" si="319"/>
        <v>MID</v>
      </c>
      <c r="M6847" t="str">
        <f t="shared" si="320"/>
        <v>Asian</v>
      </c>
      <c r="N6847" s="1" t="str" cm="1">
        <f t="array" ref="N6847">_xlfn.IFS(
G6847&lt;=25,"Fast",
G6847&lt;=40,"Medium",
G6847&gt;40,"Slow"
)</f>
        <v>Slow</v>
      </c>
    </row>
    <row r="6848" spans="1:14" x14ac:dyDescent="0.3">
      <c r="A6848" s="1">
        <v>43274</v>
      </c>
      <c r="B6848" s="1" t="s">
        <v>253</v>
      </c>
      <c r="C6848" s="1" t="s">
        <v>115</v>
      </c>
      <c r="D6848" s="1" t="s">
        <v>11739</v>
      </c>
      <c r="E6848" s="1">
        <v>500</v>
      </c>
      <c r="F6848" s="1">
        <v>4.3</v>
      </c>
      <c r="G6848" s="1">
        <v>100</v>
      </c>
      <c r="H6848" s="1" t="s">
        <v>131</v>
      </c>
      <c r="I6848" s="1" t="s">
        <v>1702</v>
      </c>
      <c r="J6848" s="1">
        <v>33</v>
      </c>
      <c r="K6848" s="1" t="str">
        <f t="shared" si="318"/>
        <v>valid</v>
      </c>
      <c r="L6848" s="1" t="str">
        <f t="shared" si="319"/>
        <v>MID</v>
      </c>
      <c r="M6848" t="str">
        <f t="shared" si="320"/>
        <v>North Indian</v>
      </c>
      <c r="N6848" s="1" t="str" cm="1">
        <f t="array" ref="N6848">_xlfn.IFS(
G6848&lt;=25,"Fast",
G6848&lt;=40,"Medium",
G6848&gt;40,"Slow"
)</f>
        <v>Slow</v>
      </c>
    </row>
    <row r="6849" spans="1:14" x14ac:dyDescent="0.3">
      <c r="A6849" s="1">
        <v>43312</v>
      </c>
      <c r="B6849" s="1" t="s">
        <v>864</v>
      </c>
      <c r="C6849" s="1" t="s">
        <v>91</v>
      </c>
      <c r="D6849" s="1" t="s">
        <v>11740</v>
      </c>
      <c r="E6849" s="1">
        <v>200</v>
      </c>
      <c r="F6849" s="1">
        <v>4.5</v>
      </c>
      <c r="G6849" s="1">
        <v>100</v>
      </c>
      <c r="H6849" s="1" t="s">
        <v>486</v>
      </c>
      <c r="I6849" s="1" t="s">
        <v>864</v>
      </c>
      <c r="J6849" s="1">
        <v>43</v>
      </c>
      <c r="K6849" s="1" t="str">
        <f t="shared" si="318"/>
        <v>valid</v>
      </c>
      <c r="L6849" s="1" t="str">
        <f t="shared" si="319"/>
        <v>BUDGET</v>
      </c>
      <c r="M6849" t="str">
        <f t="shared" si="320"/>
        <v>Snacks</v>
      </c>
      <c r="N6849" s="1" t="str" cm="1">
        <f t="array" ref="N6849">_xlfn.IFS(
G6849&lt;=25,"Fast",
G6849&lt;=40,"Medium",
G6849&gt;40,"Slow"
)</f>
        <v>Slow</v>
      </c>
    </row>
    <row r="6850" spans="1:14" x14ac:dyDescent="0.3">
      <c r="A6850" s="1">
        <v>43380</v>
      </c>
      <c r="B6850" s="1" t="s">
        <v>11741</v>
      </c>
      <c r="C6850" s="1" t="s">
        <v>383</v>
      </c>
      <c r="D6850" s="1" t="s">
        <v>11742</v>
      </c>
      <c r="E6850" s="1">
        <v>150</v>
      </c>
      <c r="F6850" s="1">
        <v>4.2</v>
      </c>
      <c r="G6850" s="1">
        <v>100</v>
      </c>
      <c r="H6850" s="1" t="s">
        <v>3493</v>
      </c>
      <c r="I6850" s="1" t="s">
        <v>11743</v>
      </c>
      <c r="J6850" s="1">
        <v>77</v>
      </c>
      <c r="K6850" s="1" t="str">
        <f t="shared" si="318"/>
        <v>valid</v>
      </c>
      <c r="L6850" s="1" t="str">
        <f t="shared" si="319"/>
        <v>BUDGET</v>
      </c>
      <c r="M6850" t="str">
        <f t="shared" si="320"/>
        <v>South Indian</v>
      </c>
      <c r="N6850" s="1" t="str" cm="1">
        <f t="array" ref="N6850">_xlfn.IFS(
G6850&lt;=25,"Fast",
G6850&lt;=40,"Medium",
G6850&gt;40,"Slow"
)</f>
        <v>Slow</v>
      </c>
    </row>
    <row r="6851" spans="1:14" x14ac:dyDescent="0.3">
      <c r="A6851" s="1">
        <v>43409</v>
      </c>
      <c r="B6851" s="1" t="s">
        <v>383</v>
      </c>
      <c r="C6851" s="1" t="s">
        <v>383</v>
      </c>
      <c r="D6851" s="1" t="s">
        <v>11744</v>
      </c>
      <c r="E6851" s="1">
        <v>300</v>
      </c>
      <c r="F6851" s="1">
        <v>3.9</v>
      </c>
      <c r="G6851" s="1">
        <v>1000</v>
      </c>
      <c r="H6851" s="1" t="s">
        <v>11745</v>
      </c>
      <c r="I6851" s="1" t="s">
        <v>11746</v>
      </c>
      <c r="J6851" s="1">
        <v>63</v>
      </c>
      <c r="K6851" s="1" t="str">
        <f t="shared" ref="K6851:K6914" si="321">IF(E6851=0,"outlier","valid")</f>
        <v>valid</v>
      </c>
      <c r="L6851" s="1" t="str">
        <f t="shared" ref="L6851:L6914" si="322">IF(E6851&lt;=300,"BUDGET",IF(E6851&lt;=600,"MID","PREMIUM"))</f>
        <v>BUDGET</v>
      </c>
      <c r="M6851" t="str">
        <f t="shared" ref="M6851:M6914" si="323">IFERROR(LEFT(H6851, FIND(",", H6851)-1), H6851)</f>
        <v>South Indian</v>
      </c>
      <c r="N6851" s="1" t="str" cm="1">
        <f t="array" ref="N6851">_xlfn.IFS(
G6851&lt;=25,"Fast",
G6851&lt;=40,"Medium",
G6851&gt;40,"Slow"
)</f>
        <v>Slow</v>
      </c>
    </row>
    <row r="6852" spans="1:14" x14ac:dyDescent="0.3">
      <c r="A6852" s="1">
        <v>43620</v>
      </c>
      <c r="B6852" s="1" t="s">
        <v>151</v>
      </c>
      <c r="C6852" s="1" t="s">
        <v>68</v>
      </c>
      <c r="D6852" s="1" t="s">
        <v>11747</v>
      </c>
      <c r="E6852" s="1">
        <v>800</v>
      </c>
      <c r="F6852" s="1">
        <v>4</v>
      </c>
      <c r="G6852" s="1">
        <v>100</v>
      </c>
      <c r="H6852" s="1" t="s">
        <v>11748</v>
      </c>
      <c r="I6852" s="1" t="s">
        <v>11749</v>
      </c>
      <c r="J6852" s="1">
        <v>37</v>
      </c>
      <c r="K6852" s="1" t="str">
        <f t="shared" si="321"/>
        <v>valid</v>
      </c>
      <c r="L6852" s="1" t="str">
        <f t="shared" si="322"/>
        <v>PREMIUM</v>
      </c>
      <c r="M6852" t="str">
        <f t="shared" si="323"/>
        <v>North Indian</v>
      </c>
      <c r="N6852" s="1" t="str" cm="1">
        <f t="array" ref="N6852">_xlfn.IFS(
G6852&lt;=25,"Fast",
G6852&lt;=40,"Medium",
G6852&gt;40,"Slow"
)</f>
        <v>Slow</v>
      </c>
    </row>
    <row r="6853" spans="1:14" x14ac:dyDescent="0.3">
      <c r="A6853" s="1">
        <v>43802</v>
      </c>
      <c r="B6853" s="1" t="s">
        <v>864</v>
      </c>
      <c r="C6853" s="1" t="s">
        <v>91</v>
      </c>
      <c r="D6853" s="1" t="s">
        <v>7803</v>
      </c>
      <c r="E6853" s="1">
        <v>300</v>
      </c>
      <c r="F6853" s="1">
        <v>4.3</v>
      </c>
      <c r="G6853" s="1">
        <v>100</v>
      </c>
      <c r="H6853" s="1" t="s">
        <v>11750</v>
      </c>
      <c r="I6853" s="1" t="s">
        <v>869</v>
      </c>
      <c r="J6853" s="1">
        <v>46</v>
      </c>
      <c r="K6853" s="1" t="str">
        <f t="shared" si="321"/>
        <v>valid</v>
      </c>
      <c r="L6853" s="1" t="str">
        <f t="shared" si="322"/>
        <v>BUDGET</v>
      </c>
      <c r="M6853" t="str">
        <f t="shared" si="323"/>
        <v>Beverages  Ice Cream  Desserts  Healthy Food</v>
      </c>
      <c r="N6853" s="1" t="str" cm="1">
        <f t="array" ref="N6853">_xlfn.IFS(
G6853&lt;=25,"Fast",
G6853&lt;=40,"Medium",
G6853&gt;40,"Slow"
)</f>
        <v>Slow</v>
      </c>
    </row>
    <row r="6854" spans="1:14" x14ac:dyDescent="0.3">
      <c r="A6854" s="1">
        <v>43931</v>
      </c>
      <c r="B6854" s="1" t="s">
        <v>505</v>
      </c>
      <c r="C6854" s="1" t="s">
        <v>91</v>
      </c>
      <c r="D6854" s="1" t="s">
        <v>11751</v>
      </c>
      <c r="E6854" s="1">
        <v>350</v>
      </c>
      <c r="F6854" s="1">
        <v>4.7</v>
      </c>
      <c r="G6854" s="1">
        <v>50</v>
      </c>
      <c r="H6854" s="1" t="s">
        <v>391</v>
      </c>
      <c r="I6854" s="1" t="s">
        <v>11752</v>
      </c>
      <c r="J6854" s="1">
        <v>29</v>
      </c>
      <c r="K6854" s="1" t="str">
        <f t="shared" si="321"/>
        <v>valid</v>
      </c>
      <c r="L6854" s="1" t="str">
        <f t="shared" si="322"/>
        <v>MID</v>
      </c>
      <c r="M6854" t="str">
        <f t="shared" si="323"/>
        <v>Ice Cream</v>
      </c>
      <c r="N6854" s="1" t="str" cm="1">
        <f t="array" ref="N6854">_xlfn.IFS(
G6854&lt;=25,"Fast",
G6854&lt;=40,"Medium",
G6854&gt;40,"Slow"
)</f>
        <v>Slow</v>
      </c>
    </row>
    <row r="6855" spans="1:14" x14ac:dyDescent="0.3">
      <c r="A6855" s="1">
        <v>43996</v>
      </c>
      <c r="B6855" s="1" t="s">
        <v>3456</v>
      </c>
      <c r="C6855" s="1" t="s">
        <v>463</v>
      </c>
      <c r="D6855" s="1" t="s">
        <v>11753</v>
      </c>
      <c r="E6855" s="1">
        <v>250</v>
      </c>
      <c r="F6855" s="1">
        <v>4.5</v>
      </c>
      <c r="G6855" s="1">
        <v>20</v>
      </c>
      <c r="H6855" s="1" t="s">
        <v>10327</v>
      </c>
      <c r="I6855" s="1" t="s">
        <v>1855</v>
      </c>
      <c r="J6855" s="1">
        <v>49</v>
      </c>
      <c r="K6855" s="1" t="str">
        <f t="shared" si="321"/>
        <v>valid</v>
      </c>
      <c r="L6855" s="1" t="str">
        <f t="shared" si="322"/>
        <v>BUDGET</v>
      </c>
      <c r="M6855" t="str">
        <f t="shared" si="323"/>
        <v>Italian</v>
      </c>
      <c r="N6855" s="1" t="str" cm="1">
        <f t="array" ref="N6855">_xlfn.IFS(
G6855&lt;=25,"Fast",
G6855&lt;=40,"Medium",
G6855&gt;40,"Slow"
)</f>
        <v>Fast</v>
      </c>
    </row>
    <row r="6856" spans="1:14" x14ac:dyDescent="0.3">
      <c r="A6856" s="1">
        <v>44174</v>
      </c>
      <c r="B6856" s="1" t="s">
        <v>360</v>
      </c>
      <c r="C6856" s="1" t="s">
        <v>115</v>
      </c>
      <c r="D6856" s="1" t="s">
        <v>11754</v>
      </c>
      <c r="E6856" s="1">
        <v>250</v>
      </c>
      <c r="F6856" s="1">
        <v>2.9</v>
      </c>
      <c r="G6856" s="1">
        <v>80</v>
      </c>
      <c r="H6856" s="1" t="s">
        <v>11755</v>
      </c>
      <c r="I6856" s="1" t="s">
        <v>403</v>
      </c>
      <c r="J6856" s="1">
        <v>40</v>
      </c>
      <c r="K6856" s="1" t="str">
        <f t="shared" si="321"/>
        <v>valid</v>
      </c>
      <c r="L6856" s="1" t="str">
        <f t="shared" si="322"/>
        <v>BUDGET</v>
      </c>
      <c r="M6856" t="str">
        <f t="shared" si="323"/>
        <v>Fast Food</v>
      </c>
      <c r="N6856" s="1" t="str" cm="1">
        <f t="array" ref="N6856">_xlfn.IFS(
G6856&lt;=25,"Fast",
G6856&lt;=40,"Medium",
G6856&gt;40,"Slow"
)</f>
        <v>Slow</v>
      </c>
    </row>
    <row r="6857" spans="1:14" x14ac:dyDescent="0.3">
      <c r="A6857" s="1">
        <v>44245</v>
      </c>
      <c r="B6857" s="1" t="s">
        <v>1274</v>
      </c>
      <c r="C6857" s="1" t="s">
        <v>91</v>
      </c>
      <c r="D6857" s="1" t="s">
        <v>11756</v>
      </c>
      <c r="E6857" s="1">
        <v>550</v>
      </c>
      <c r="F6857" s="1">
        <v>4.3</v>
      </c>
      <c r="G6857" s="1">
        <v>100</v>
      </c>
      <c r="H6857" s="1" t="s">
        <v>7270</v>
      </c>
      <c r="I6857" s="1" t="s">
        <v>1274</v>
      </c>
      <c r="J6857" s="1">
        <v>36</v>
      </c>
      <c r="K6857" s="1" t="str">
        <f t="shared" si="321"/>
        <v>valid</v>
      </c>
      <c r="L6857" s="1" t="str">
        <f t="shared" si="322"/>
        <v>MID</v>
      </c>
      <c r="M6857" t="str">
        <f t="shared" si="323"/>
        <v>South Indian</v>
      </c>
      <c r="N6857" s="1" t="str" cm="1">
        <f t="array" ref="N6857">_xlfn.IFS(
G6857&lt;=25,"Fast",
G6857&lt;=40,"Medium",
G6857&gt;40,"Slow"
)</f>
        <v>Slow</v>
      </c>
    </row>
    <row r="6858" spans="1:14" x14ac:dyDescent="0.3">
      <c r="A6858" s="1">
        <v>44272</v>
      </c>
      <c r="B6858" s="1" t="s">
        <v>261</v>
      </c>
      <c r="C6858" s="1" t="s">
        <v>115</v>
      </c>
      <c r="D6858" s="1" t="s">
        <v>11757</v>
      </c>
      <c r="E6858" s="1">
        <v>250</v>
      </c>
      <c r="F6858" s="1">
        <v>2.9</v>
      </c>
      <c r="G6858" s="1">
        <v>80</v>
      </c>
      <c r="H6858" s="1" t="s">
        <v>1900</v>
      </c>
      <c r="I6858" s="1" t="s">
        <v>11758</v>
      </c>
      <c r="J6858" s="1">
        <v>47</v>
      </c>
      <c r="K6858" s="1" t="str">
        <f t="shared" si="321"/>
        <v>valid</v>
      </c>
      <c r="L6858" s="1" t="str">
        <f t="shared" si="322"/>
        <v>BUDGET</v>
      </c>
      <c r="M6858" t="str">
        <f t="shared" si="323"/>
        <v>Juices</v>
      </c>
      <c r="N6858" s="1" t="str" cm="1">
        <f t="array" ref="N6858">_xlfn.IFS(
G6858&lt;=25,"Fast",
G6858&lt;=40,"Medium",
G6858&gt;40,"Slow"
)</f>
        <v>Slow</v>
      </c>
    </row>
    <row r="6859" spans="1:14" x14ac:dyDescent="0.3">
      <c r="A6859" s="1">
        <v>44304</v>
      </c>
      <c r="B6859" s="1" t="s">
        <v>505</v>
      </c>
      <c r="C6859" s="1" t="s">
        <v>91</v>
      </c>
      <c r="D6859" s="1" t="s">
        <v>11759</v>
      </c>
      <c r="E6859" s="1">
        <v>200</v>
      </c>
      <c r="F6859" s="1">
        <v>4.3</v>
      </c>
      <c r="G6859" s="1">
        <v>100</v>
      </c>
      <c r="H6859" s="1" t="s">
        <v>6698</v>
      </c>
      <c r="I6859" s="1" t="s">
        <v>3951</v>
      </c>
      <c r="J6859" s="1">
        <v>40</v>
      </c>
      <c r="K6859" s="1" t="str">
        <f t="shared" si="321"/>
        <v>valid</v>
      </c>
      <c r="L6859" s="1" t="str">
        <f t="shared" si="322"/>
        <v>BUDGET</v>
      </c>
      <c r="M6859" t="str">
        <f t="shared" si="323"/>
        <v>Snacks</v>
      </c>
      <c r="N6859" s="1" t="str" cm="1">
        <f t="array" ref="N6859">_xlfn.IFS(
G6859&lt;=25,"Fast",
G6859&lt;=40,"Medium",
G6859&gt;40,"Slow"
)</f>
        <v>Slow</v>
      </c>
    </row>
    <row r="6860" spans="1:14" x14ac:dyDescent="0.3">
      <c r="A6860" s="1">
        <v>44372</v>
      </c>
      <c r="B6860" s="1" t="s">
        <v>2668</v>
      </c>
      <c r="C6860" s="1" t="s">
        <v>2068</v>
      </c>
      <c r="D6860" s="1" t="s">
        <v>11760</v>
      </c>
      <c r="E6860" s="1">
        <v>250</v>
      </c>
      <c r="F6860" s="1">
        <v>2.9</v>
      </c>
      <c r="G6860" s="1">
        <v>80</v>
      </c>
      <c r="H6860" s="1" t="s">
        <v>1356</v>
      </c>
      <c r="I6860" s="1" t="s">
        <v>11761</v>
      </c>
      <c r="J6860" s="1">
        <v>36</v>
      </c>
      <c r="K6860" s="1" t="str">
        <f t="shared" si="321"/>
        <v>valid</v>
      </c>
      <c r="L6860" s="1" t="str">
        <f t="shared" si="322"/>
        <v>BUDGET</v>
      </c>
      <c r="M6860" t="str">
        <f t="shared" si="323"/>
        <v>Pizzas</v>
      </c>
      <c r="N6860" s="1" t="str" cm="1">
        <f t="array" ref="N6860">_xlfn.IFS(
G6860&lt;=25,"Fast",
G6860&lt;=40,"Medium",
G6860&gt;40,"Slow"
)</f>
        <v>Slow</v>
      </c>
    </row>
    <row r="6861" spans="1:14" x14ac:dyDescent="0.3">
      <c r="A6861" s="1">
        <v>44388</v>
      </c>
      <c r="B6861" s="1" t="s">
        <v>2076</v>
      </c>
      <c r="C6861" s="1" t="s">
        <v>2068</v>
      </c>
      <c r="D6861" s="1" t="s">
        <v>11762</v>
      </c>
      <c r="E6861" s="1">
        <v>550</v>
      </c>
      <c r="F6861" s="1">
        <v>4.0999999999999996</v>
      </c>
      <c r="G6861" s="1">
        <v>100</v>
      </c>
      <c r="H6861" s="1" t="s">
        <v>11763</v>
      </c>
      <c r="I6861" s="1" t="s">
        <v>2353</v>
      </c>
      <c r="J6861" s="1">
        <v>32</v>
      </c>
      <c r="K6861" s="1" t="str">
        <f t="shared" si="321"/>
        <v>valid</v>
      </c>
      <c r="L6861" s="1" t="str">
        <f t="shared" si="322"/>
        <v>MID</v>
      </c>
      <c r="M6861" t="str">
        <f t="shared" si="323"/>
        <v>Indian</v>
      </c>
      <c r="N6861" s="1" t="str" cm="1">
        <f t="array" ref="N6861">_xlfn.IFS(
G6861&lt;=25,"Fast",
G6861&lt;=40,"Medium",
G6861&gt;40,"Slow"
)</f>
        <v>Slow</v>
      </c>
    </row>
    <row r="6862" spans="1:14" x14ac:dyDescent="0.3">
      <c r="A6862" s="1">
        <v>44462</v>
      </c>
      <c r="B6862" s="1" t="s">
        <v>10</v>
      </c>
      <c r="C6862" s="1" t="s">
        <v>11</v>
      </c>
      <c r="D6862" s="1" t="s">
        <v>11764</v>
      </c>
      <c r="E6862" s="1">
        <v>250</v>
      </c>
      <c r="F6862" s="1">
        <v>4.3</v>
      </c>
      <c r="G6862" s="1">
        <v>100</v>
      </c>
      <c r="H6862" s="1" t="s">
        <v>1193</v>
      </c>
      <c r="I6862" s="1" t="s">
        <v>10</v>
      </c>
      <c r="J6862" s="1">
        <v>50</v>
      </c>
      <c r="K6862" s="1" t="str">
        <f t="shared" si="321"/>
        <v>valid</v>
      </c>
      <c r="L6862" s="1" t="str">
        <f t="shared" si="322"/>
        <v>BUDGET</v>
      </c>
      <c r="M6862" t="str">
        <f t="shared" si="323"/>
        <v>Desserts</v>
      </c>
      <c r="N6862" s="1" t="str" cm="1">
        <f t="array" ref="N6862">_xlfn.IFS(
G6862&lt;=25,"Fast",
G6862&lt;=40,"Medium",
G6862&gt;40,"Slow"
)</f>
        <v>Slow</v>
      </c>
    </row>
    <row r="6863" spans="1:14" x14ac:dyDescent="0.3">
      <c r="A6863" s="1">
        <v>44605</v>
      </c>
      <c r="B6863" s="1" t="s">
        <v>2112</v>
      </c>
      <c r="C6863" s="1" t="s">
        <v>2068</v>
      </c>
      <c r="D6863" s="1" t="s">
        <v>11765</v>
      </c>
      <c r="E6863" s="1">
        <v>400</v>
      </c>
      <c r="F6863" s="1">
        <v>4.0999999999999996</v>
      </c>
      <c r="G6863" s="1">
        <v>500</v>
      </c>
      <c r="H6863" s="1" t="s">
        <v>928</v>
      </c>
      <c r="I6863" s="1" t="s">
        <v>2518</v>
      </c>
      <c r="J6863" s="1">
        <v>47</v>
      </c>
      <c r="K6863" s="1" t="str">
        <f t="shared" si="321"/>
        <v>valid</v>
      </c>
      <c r="L6863" s="1" t="str">
        <f t="shared" si="322"/>
        <v>MID</v>
      </c>
      <c r="M6863" t="str">
        <f t="shared" si="323"/>
        <v>Indian</v>
      </c>
      <c r="N6863" s="1" t="str" cm="1">
        <f t="array" ref="N6863">_xlfn.IFS(
G6863&lt;=25,"Fast",
G6863&lt;=40,"Medium",
G6863&gt;40,"Slow"
)</f>
        <v>Slow</v>
      </c>
    </row>
    <row r="6864" spans="1:14" x14ac:dyDescent="0.3">
      <c r="A6864" s="1">
        <v>44907</v>
      </c>
      <c r="B6864" s="1" t="s">
        <v>114</v>
      </c>
      <c r="C6864" s="1" t="s">
        <v>115</v>
      </c>
      <c r="D6864" s="1" t="s">
        <v>11766</v>
      </c>
      <c r="E6864" s="1">
        <v>200</v>
      </c>
      <c r="F6864" s="1">
        <v>4.0999999999999996</v>
      </c>
      <c r="G6864" s="1">
        <v>20</v>
      </c>
      <c r="H6864" s="1" t="s">
        <v>2417</v>
      </c>
      <c r="I6864" s="1" t="s">
        <v>114</v>
      </c>
      <c r="J6864" s="1">
        <v>67</v>
      </c>
      <c r="K6864" s="1" t="str">
        <f t="shared" si="321"/>
        <v>valid</v>
      </c>
      <c r="L6864" s="1" t="str">
        <f t="shared" si="322"/>
        <v>BUDGET</v>
      </c>
      <c r="M6864" t="str">
        <f t="shared" si="323"/>
        <v>South Indian</v>
      </c>
      <c r="N6864" s="1" t="str" cm="1">
        <f t="array" ref="N6864">_xlfn.IFS(
G6864&lt;=25,"Fast",
G6864&lt;=40,"Medium",
G6864&gt;40,"Slow"
)</f>
        <v>Fast</v>
      </c>
    </row>
    <row r="6865" spans="1:14" x14ac:dyDescent="0.3">
      <c r="A6865" s="1">
        <v>44930</v>
      </c>
      <c r="B6865" s="1" t="s">
        <v>319</v>
      </c>
      <c r="C6865" s="1" t="s">
        <v>189</v>
      </c>
      <c r="D6865" s="1" t="s">
        <v>11767</v>
      </c>
      <c r="E6865" s="1">
        <v>100</v>
      </c>
      <c r="F6865" s="1">
        <v>2.9</v>
      </c>
      <c r="G6865" s="1">
        <v>80</v>
      </c>
      <c r="H6865" s="1" t="s">
        <v>11509</v>
      </c>
      <c r="I6865" s="1" t="s">
        <v>11457</v>
      </c>
      <c r="J6865" s="1">
        <v>69</v>
      </c>
      <c r="K6865" s="1" t="str">
        <f t="shared" si="321"/>
        <v>valid</v>
      </c>
      <c r="L6865" s="1" t="str">
        <f t="shared" si="322"/>
        <v>BUDGET</v>
      </c>
      <c r="M6865" t="str">
        <f t="shared" si="323"/>
        <v>Tibetan</v>
      </c>
      <c r="N6865" s="1" t="str" cm="1">
        <f t="array" ref="N6865">_xlfn.IFS(
G6865&lt;=25,"Fast",
G6865&lt;=40,"Medium",
G6865&gt;40,"Slow"
)</f>
        <v>Slow</v>
      </c>
    </row>
    <row r="6866" spans="1:14" x14ac:dyDescent="0.3">
      <c r="A6866" s="1">
        <v>45184</v>
      </c>
      <c r="B6866" s="1" t="s">
        <v>1697</v>
      </c>
      <c r="C6866" s="1" t="s">
        <v>189</v>
      </c>
      <c r="D6866" s="1" t="s">
        <v>11768</v>
      </c>
      <c r="E6866" s="1">
        <v>150</v>
      </c>
      <c r="F6866" s="1">
        <v>2.9</v>
      </c>
      <c r="G6866" s="1">
        <v>80</v>
      </c>
      <c r="H6866" s="1" t="s">
        <v>131</v>
      </c>
      <c r="I6866" s="1" t="s">
        <v>3840</v>
      </c>
      <c r="J6866" s="1">
        <v>61</v>
      </c>
      <c r="K6866" s="1" t="str">
        <f t="shared" si="321"/>
        <v>valid</v>
      </c>
      <c r="L6866" s="1" t="str">
        <f t="shared" si="322"/>
        <v>BUDGET</v>
      </c>
      <c r="M6866" t="str">
        <f t="shared" si="323"/>
        <v>North Indian</v>
      </c>
      <c r="N6866" s="1" t="str" cm="1">
        <f t="array" ref="N6866">_xlfn.IFS(
G6866&lt;=25,"Fast",
G6866&lt;=40,"Medium",
G6866&gt;40,"Slow"
)</f>
        <v>Slow</v>
      </c>
    </row>
    <row r="6867" spans="1:14" x14ac:dyDescent="0.3">
      <c r="A6867" s="1">
        <v>45221</v>
      </c>
      <c r="B6867" s="1" t="s">
        <v>3105</v>
      </c>
      <c r="C6867" s="1" t="s">
        <v>189</v>
      </c>
      <c r="D6867" s="1" t="s">
        <v>11769</v>
      </c>
      <c r="E6867" s="1">
        <v>200</v>
      </c>
      <c r="F6867" s="1">
        <v>3.9</v>
      </c>
      <c r="G6867" s="1">
        <v>100</v>
      </c>
      <c r="H6867" s="1" t="s">
        <v>131</v>
      </c>
      <c r="I6867" s="1" t="s">
        <v>11770</v>
      </c>
      <c r="J6867" s="1">
        <v>45</v>
      </c>
      <c r="K6867" s="1" t="str">
        <f t="shared" si="321"/>
        <v>valid</v>
      </c>
      <c r="L6867" s="1" t="str">
        <f t="shared" si="322"/>
        <v>BUDGET</v>
      </c>
      <c r="M6867" t="str">
        <f t="shared" si="323"/>
        <v>North Indian</v>
      </c>
      <c r="N6867" s="1" t="str" cm="1">
        <f t="array" ref="N6867">_xlfn.IFS(
G6867&lt;=25,"Fast",
G6867&lt;=40,"Medium",
G6867&gt;40,"Slow"
)</f>
        <v>Slow</v>
      </c>
    </row>
    <row r="6868" spans="1:14" x14ac:dyDescent="0.3">
      <c r="A6868" s="1">
        <v>45469</v>
      </c>
      <c r="B6868" s="1" t="s">
        <v>350</v>
      </c>
      <c r="C6868" s="1" t="s">
        <v>115</v>
      </c>
      <c r="D6868" s="1" t="s">
        <v>11771</v>
      </c>
      <c r="E6868" s="1">
        <v>300</v>
      </c>
      <c r="F6868" s="1">
        <v>4</v>
      </c>
      <c r="G6868" s="1">
        <v>100</v>
      </c>
      <c r="H6868" s="1" t="s">
        <v>11772</v>
      </c>
      <c r="I6868" s="1" t="s">
        <v>350</v>
      </c>
      <c r="J6868" s="1">
        <v>56</v>
      </c>
      <c r="K6868" s="1" t="str">
        <f t="shared" si="321"/>
        <v>valid</v>
      </c>
      <c r="L6868" s="1" t="str">
        <f t="shared" si="322"/>
        <v>BUDGET</v>
      </c>
      <c r="M6868" t="str">
        <f t="shared" si="323"/>
        <v>Rajasthani</v>
      </c>
      <c r="N6868" s="1" t="str" cm="1">
        <f t="array" ref="N6868">_xlfn.IFS(
G6868&lt;=25,"Fast",
G6868&lt;=40,"Medium",
G6868&gt;40,"Slow"
)</f>
        <v>Slow</v>
      </c>
    </row>
    <row r="6869" spans="1:14" x14ac:dyDescent="0.3">
      <c r="A6869" s="1">
        <v>45547</v>
      </c>
      <c r="B6869" s="1" t="s">
        <v>1114</v>
      </c>
      <c r="C6869" s="1" t="s">
        <v>91</v>
      </c>
      <c r="D6869" s="1" t="s">
        <v>11773</v>
      </c>
      <c r="E6869" s="1">
        <v>350</v>
      </c>
      <c r="F6869" s="1">
        <v>4</v>
      </c>
      <c r="G6869" s="1">
        <v>100</v>
      </c>
      <c r="H6869" s="1" t="s">
        <v>11774</v>
      </c>
      <c r="I6869" s="1" t="s">
        <v>11775</v>
      </c>
      <c r="J6869" s="1">
        <v>50</v>
      </c>
      <c r="K6869" s="1" t="str">
        <f t="shared" si="321"/>
        <v>valid</v>
      </c>
      <c r="L6869" s="1" t="str">
        <f t="shared" si="322"/>
        <v>MID</v>
      </c>
      <c r="M6869" t="str">
        <f t="shared" si="323"/>
        <v>Indian</v>
      </c>
      <c r="N6869" s="1" t="str" cm="1">
        <f t="array" ref="N6869">_xlfn.IFS(
G6869&lt;=25,"Fast",
G6869&lt;=40,"Medium",
G6869&gt;40,"Slow"
)</f>
        <v>Slow</v>
      </c>
    </row>
    <row r="6870" spans="1:14" x14ac:dyDescent="0.3">
      <c r="A6870" s="1">
        <v>45575</v>
      </c>
      <c r="B6870" s="1" t="s">
        <v>11776</v>
      </c>
      <c r="C6870" s="1" t="s">
        <v>68</v>
      </c>
      <c r="D6870" s="1" t="s">
        <v>11777</v>
      </c>
      <c r="E6870" s="1">
        <v>400</v>
      </c>
      <c r="F6870" s="1">
        <v>4.0999999999999996</v>
      </c>
      <c r="G6870" s="1">
        <v>100</v>
      </c>
      <c r="H6870" s="1" t="s">
        <v>11778</v>
      </c>
      <c r="I6870" s="1" t="s">
        <v>11776</v>
      </c>
      <c r="J6870" s="1">
        <v>48</v>
      </c>
      <c r="K6870" s="1" t="str">
        <f t="shared" si="321"/>
        <v>valid</v>
      </c>
      <c r="L6870" s="1" t="str">
        <f t="shared" si="322"/>
        <v>MID</v>
      </c>
      <c r="M6870" t="str">
        <f t="shared" si="323"/>
        <v>North Indian</v>
      </c>
      <c r="N6870" s="1" t="str" cm="1">
        <f t="array" ref="N6870">_xlfn.IFS(
G6870&lt;=25,"Fast",
G6870&lt;=40,"Medium",
G6870&gt;40,"Slow"
)</f>
        <v>Slow</v>
      </c>
    </row>
    <row r="6871" spans="1:14" x14ac:dyDescent="0.3">
      <c r="A6871" s="1">
        <v>45634</v>
      </c>
      <c r="B6871" s="1" t="s">
        <v>2068</v>
      </c>
      <c r="C6871" s="1" t="s">
        <v>2068</v>
      </c>
      <c r="D6871" s="1" t="s">
        <v>11779</v>
      </c>
      <c r="E6871" s="1">
        <v>150</v>
      </c>
      <c r="F6871" s="1">
        <v>4.5</v>
      </c>
      <c r="G6871" s="1">
        <v>500</v>
      </c>
      <c r="H6871" s="1" t="s">
        <v>695</v>
      </c>
      <c r="I6871" s="1" t="s">
        <v>11780</v>
      </c>
      <c r="J6871" s="1">
        <v>28</v>
      </c>
      <c r="K6871" s="1" t="str">
        <f t="shared" si="321"/>
        <v>valid</v>
      </c>
      <c r="L6871" s="1" t="str">
        <f t="shared" si="322"/>
        <v>BUDGET</v>
      </c>
      <c r="M6871" t="str">
        <f t="shared" si="323"/>
        <v>Indian</v>
      </c>
      <c r="N6871" s="1" t="str" cm="1">
        <f t="array" ref="N6871">_xlfn.IFS(
G6871&lt;=25,"Fast",
G6871&lt;=40,"Medium",
G6871&gt;40,"Slow"
)</f>
        <v>Slow</v>
      </c>
    </row>
    <row r="6872" spans="1:14" x14ac:dyDescent="0.3">
      <c r="A6872" s="1">
        <v>45691</v>
      </c>
      <c r="B6872" s="1" t="s">
        <v>764</v>
      </c>
      <c r="C6872" s="1" t="s">
        <v>383</v>
      </c>
      <c r="D6872" s="1" t="s">
        <v>11781</v>
      </c>
      <c r="E6872" s="1">
        <v>300</v>
      </c>
      <c r="F6872" s="1">
        <v>3.8</v>
      </c>
      <c r="G6872" s="1">
        <v>100</v>
      </c>
      <c r="H6872" s="1" t="s">
        <v>11782</v>
      </c>
      <c r="I6872" s="1" t="s">
        <v>755</v>
      </c>
      <c r="J6872" s="1">
        <v>48</v>
      </c>
      <c r="K6872" s="1" t="str">
        <f t="shared" si="321"/>
        <v>valid</v>
      </c>
      <c r="L6872" s="1" t="str">
        <f t="shared" si="322"/>
        <v>BUDGET</v>
      </c>
      <c r="M6872" t="str">
        <f t="shared" si="323"/>
        <v>Italian</v>
      </c>
      <c r="N6872" s="1" t="str" cm="1">
        <f t="array" ref="N6872">_xlfn.IFS(
G6872&lt;=25,"Fast",
G6872&lt;=40,"Medium",
G6872&gt;40,"Slow"
)</f>
        <v>Slow</v>
      </c>
    </row>
    <row r="6873" spans="1:14" x14ac:dyDescent="0.3">
      <c r="A6873" s="1">
        <v>45915</v>
      </c>
      <c r="B6873" s="1" t="s">
        <v>2092</v>
      </c>
      <c r="C6873" s="1" t="s">
        <v>2068</v>
      </c>
      <c r="D6873" s="1" t="s">
        <v>11783</v>
      </c>
      <c r="E6873" s="1">
        <v>250</v>
      </c>
      <c r="F6873" s="1">
        <v>3.7</v>
      </c>
      <c r="G6873" s="1">
        <v>50</v>
      </c>
      <c r="H6873" s="1" t="s">
        <v>8033</v>
      </c>
      <c r="I6873" s="1" t="s">
        <v>2092</v>
      </c>
      <c r="J6873" s="1">
        <v>47</v>
      </c>
      <c r="K6873" s="1" t="str">
        <f t="shared" si="321"/>
        <v>valid</v>
      </c>
      <c r="L6873" s="1" t="str">
        <f t="shared" si="322"/>
        <v>BUDGET</v>
      </c>
      <c r="M6873" t="str">
        <f t="shared" si="323"/>
        <v>Fast Food</v>
      </c>
      <c r="N6873" s="1" t="str" cm="1">
        <f t="array" ref="N6873">_xlfn.IFS(
G6873&lt;=25,"Fast",
G6873&lt;=40,"Medium",
G6873&gt;40,"Slow"
)</f>
        <v>Slow</v>
      </c>
    </row>
    <row r="6874" spans="1:14" x14ac:dyDescent="0.3">
      <c r="A6874" s="1">
        <v>45974</v>
      </c>
      <c r="B6874" s="1" t="s">
        <v>725</v>
      </c>
      <c r="C6874" s="1" t="s">
        <v>68</v>
      </c>
      <c r="D6874" s="1" t="s">
        <v>11784</v>
      </c>
      <c r="E6874" s="1">
        <v>400</v>
      </c>
      <c r="F6874" s="1">
        <v>4.0999999999999996</v>
      </c>
      <c r="G6874" s="1">
        <v>100</v>
      </c>
      <c r="H6874" s="1" t="s">
        <v>45</v>
      </c>
      <c r="I6874" s="1" t="s">
        <v>11785</v>
      </c>
      <c r="J6874" s="1">
        <v>54</v>
      </c>
      <c r="K6874" s="1" t="str">
        <f t="shared" si="321"/>
        <v>valid</v>
      </c>
      <c r="L6874" s="1" t="str">
        <f t="shared" si="322"/>
        <v>MID</v>
      </c>
      <c r="M6874" t="str">
        <f t="shared" si="323"/>
        <v>North Indian</v>
      </c>
      <c r="N6874" s="1" t="str" cm="1">
        <f t="array" ref="N6874">_xlfn.IFS(
G6874&lt;=25,"Fast",
G6874&lt;=40,"Medium",
G6874&gt;40,"Slow"
)</f>
        <v>Slow</v>
      </c>
    </row>
    <row r="6875" spans="1:14" x14ac:dyDescent="0.3">
      <c r="A6875" s="1">
        <v>46125</v>
      </c>
      <c r="B6875" s="1" t="s">
        <v>319</v>
      </c>
      <c r="C6875" s="1" t="s">
        <v>189</v>
      </c>
      <c r="D6875" s="1" t="s">
        <v>11786</v>
      </c>
      <c r="E6875" s="1">
        <v>1200</v>
      </c>
      <c r="F6875" s="1">
        <v>4.4000000000000004</v>
      </c>
      <c r="G6875" s="1">
        <v>20</v>
      </c>
      <c r="H6875" s="1" t="s">
        <v>11787</v>
      </c>
      <c r="I6875" s="1" t="s">
        <v>11788</v>
      </c>
      <c r="J6875" s="1">
        <v>63</v>
      </c>
      <c r="K6875" s="1" t="str">
        <f t="shared" si="321"/>
        <v>valid</v>
      </c>
      <c r="L6875" s="1" t="str">
        <f t="shared" si="322"/>
        <v>PREMIUM</v>
      </c>
      <c r="M6875" t="str">
        <f t="shared" si="323"/>
        <v>Indian</v>
      </c>
      <c r="N6875" s="1" t="str" cm="1">
        <f t="array" ref="N6875">_xlfn.IFS(
G6875&lt;=25,"Fast",
G6875&lt;=40,"Medium",
G6875&gt;40,"Slow"
)</f>
        <v>Fast</v>
      </c>
    </row>
    <row r="6876" spans="1:14" x14ac:dyDescent="0.3">
      <c r="A6876" s="1">
        <v>46222</v>
      </c>
      <c r="B6876" s="1" t="s">
        <v>738</v>
      </c>
      <c r="C6876" s="1" t="s">
        <v>463</v>
      </c>
      <c r="D6876" s="1" t="s">
        <v>11789</v>
      </c>
      <c r="E6876" s="1">
        <v>1200</v>
      </c>
      <c r="F6876" s="1">
        <v>4.4000000000000004</v>
      </c>
      <c r="G6876" s="1">
        <v>20</v>
      </c>
      <c r="H6876" s="1" t="s">
        <v>4903</v>
      </c>
      <c r="I6876" s="1" t="s">
        <v>11790</v>
      </c>
      <c r="J6876" s="1">
        <v>48</v>
      </c>
      <c r="K6876" s="1" t="str">
        <f t="shared" si="321"/>
        <v>valid</v>
      </c>
      <c r="L6876" s="1" t="str">
        <f t="shared" si="322"/>
        <v>PREMIUM</v>
      </c>
      <c r="M6876" t="str">
        <f t="shared" si="323"/>
        <v>Continental</v>
      </c>
      <c r="N6876" s="1" t="str" cm="1">
        <f t="array" ref="N6876">_xlfn.IFS(
G6876&lt;=25,"Fast",
G6876&lt;=40,"Medium",
G6876&gt;40,"Slow"
)</f>
        <v>Fast</v>
      </c>
    </row>
    <row r="6877" spans="1:14" x14ac:dyDescent="0.3">
      <c r="A6877" s="1">
        <v>46280</v>
      </c>
      <c r="B6877" s="1" t="s">
        <v>2478</v>
      </c>
      <c r="C6877" s="1" t="s">
        <v>2068</v>
      </c>
      <c r="D6877" s="1" t="s">
        <v>11720</v>
      </c>
      <c r="E6877" s="1">
        <v>200</v>
      </c>
      <c r="F6877" s="1">
        <v>4</v>
      </c>
      <c r="G6877" s="1">
        <v>100</v>
      </c>
      <c r="H6877" s="1" t="s">
        <v>11791</v>
      </c>
      <c r="I6877" s="1" t="s">
        <v>11792</v>
      </c>
      <c r="J6877" s="1">
        <v>38</v>
      </c>
      <c r="K6877" s="1" t="str">
        <f t="shared" si="321"/>
        <v>valid</v>
      </c>
      <c r="L6877" s="1" t="str">
        <f t="shared" si="322"/>
        <v>BUDGET</v>
      </c>
      <c r="M6877" t="str">
        <f t="shared" si="323"/>
        <v>Fast Food</v>
      </c>
      <c r="N6877" s="1" t="str" cm="1">
        <f t="array" ref="N6877">_xlfn.IFS(
G6877&lt;=25,"Fast",
G6877&lt;=40,"Medium",
G6877&gt;40,"Slow"
)</f>
        <v>Slow</v>
      </c>
    </row>
    <row r="6878" spans="1:14" x14ac:dyDescent="0.3">
      <c r="A6878" s="1">
        <v>46287</v>
      </c>
      <c r="B6878" s="1" t="s">
        <v>781</v>
      </c>
      <c r="C6878" s="1" t="s">
        <v>68</v>
      </c>
      <c r="D6878" s="1" t="s">
        <v>11793</v>
      </c>
      <c r="E6878" s="1">
        <v>350</v>
      </c>
      <c r="F6878" s="1">
        <v>4</v>
      </c>
      <c r="G6878" s="1">
        <v>500</v>
      </c>
      <c r="H6878" s="1" t="s">
        <v>45</v>
      </c>
      <c r="I6878" s="1" t="s">
        <v>11794</v>
      </c>
      <c r="J6878" s="1">
        <v>27</v>
      </c>
      <c r="K6878" s="1" t="str">
        <f t="shared" si="321"/>
        <v>valid</v>
      </c>
      <c r="L6878" s="1" t="str">
        <f t="shared" si="322"/>
        <v>MID</v>
      </c>
      <c r="M6878" t="str">
        <f t="shared" si="323"/>
        <v>North Indian</v>
      </c>
      <c r="N6878" s="1" t="str" cm="1">
        <f t="array" ref="N6878">_xlfn.IFS(
G6878&lt;=25,"Fast",
G6878&lt;=40,"Medium",
G6878&gt;40,"Slow"
)</f>
        <v>Slow</v>
      </c>
    </row>
    <row r="6879" spans="1:14" x14ac:dyDescent="0.3">
      <c r="A6879" s="1">
        <v>46376</v>
      </c>
      <c r="B6879" s="1" t="s">
        <v>2478</v>
      </c>
      <c r="C6879" s="1" t="s">
        <v>2068</v>
      </c>
      <c r="D6879" s="1" t="s">
        <v>11795</v>
      </c>
      <c r="E6879" s="1">
        <v>400</v>
      </c>
      <c r="F6879" s="1">
        <v>3.7</v>
      </c>
      <c r="G6879" s="1">
        <v>20</v>
      </c>
      <c r="H6879" s="1" t="s">
        <v>2324</v>
      </c>
      <c r="I6879" s="1" t="s">
        <v>11792</v>
      </c>
      <c r="J6879" s="1">
        <v>47</v>
      </c>
      <c r="K6879" s="1" t="str">
        <f t="shared" si="321"/>
        <v>valid</v>
      </c>
      <c r="L6879" s="1" t="str">
        <f t="shared" si="322"/>
        <v>MID</v>
      </c>
      <c r="M6879" t="str">
        <f t="shared" si="323"/>
        <v>Fast Food</v>
      </c>
      <c r="N6879" s="1" t="str" cm="1">
        <f t="array" ref="N6879">_xlfn.IFS(
G6879&lt;=25,"Fast",
G6879&lt;=40,"Medium",
G6879&gt;40,"Slow"
)</f>
        <v>Fast</v>
      </c>
    </row>
    <row r="6880" spans="1:14" x14ac:dyDescent="0.3">
      <c r="A6880" s="1">
        <v>46543</v>
      </c>
      <c r="B6880" s="1" t="s">
        <v>2478</v>
      </c>
      <c r="C6880" s="1" t="s">
        <v>2068</v>
      </c>
      <c r="D6880" s="1" t="s">
        <v>11796</v>
      </c>
      <c r="E6880" s="1">
        <v>250</v>
      </c>
      <c r="F6880" s="1">
        <v>4.2</v>
      </c>
      <c r="G6880" s="1">
        <v>1000</v>
      </c>
      <c r="H6880" s="1" t="s">
        <v>11797</v>
      </c>
      <c r="I6880" s="1" t="s">
        <v>11798</v>
      </c>
      <c r="J6880" s="1">
        <v>37</v>
      </c>
      <c r="K6880" s="1" t="str">
        <f t="shared" si="321"/>
        <v>valid</v>
      </c>
      <c r="L6880" s="1" t="str">
        <f t="shared" si="322"/>
        <v>BUDGET</v>
      </c>
      <c r="M6880" t="str">
        <f t="shared" si="323"/>
        <v>South Indian</v>
      </c>
      <c r="N6880" s="1" t="str" cm="1">
        <f t="array" ref="N6880">_xlfn.IFS(
G6880&lt;=25,"Fast",
G6880&lt;=40,"Medium",
G6880&gt;40,"Slow"
)</f>
        <v>Slow</v>
      </c>
    </row>
    <row r="6881" spans="1:14" x14ac:dyDescent="0.3">
      <c r="A6881" s="1">
        <v>46548</v>
      </c>
      <c r="B6881" s="1" t="s">
        <v>2478</v>
      </c>
      <c r="C6881" s="1" t="s">
        <v>2068</v>
      </c>
      <c r="D6881" s="1" t="s">
        <v>11799</v>
      </c>
      <c r="E6881" s="1">
        <v>149</v>
      </c>
      <c r="F6881" s="1">
        <v>2.9</v>
      </c>
      <c r="G6881" s="1">
        <v>80</v>
      </c>
      <c r="H6881" s="1" t="s">
        <v>11800</v>
      </c>
      <c r="I6881" s="1" t="s">
        <v>11792</v>
      </c>
      <c r="J6881" s="1">
        <v>49</v>
      </c>
      <c r="K6881" s="1" t="str">
        <f t="shared" si="321"/>
        <v>valid</v>
      </c>
      <c r="L6881" s="1" t="str">
        <f t="shared" si="322"/>
        <v>BUDGET</v>
      </c>
      <c r="M6881" t="str">
        <f t="shared" si="323"/>
        <v>Pizzas</v>
      </c>
      <c r="N6881" s="1" t="str" cm="1">
        <f t="array" ref="N6881">_xlfn.IFS(
G6881&lt;=25,"Fast",
G6881&lt;=40,"Medium",
G6881&gt;40,"Slow"
)</f>
        <v>Slow</v>
      </c>
    </row>
    <row r="6882" spans="1:14" x14ac:dyDescent="0.3">
      <c r="A6882" s="1">
        <v>46567</v>
      </c>
      <c r="B6882" s="1" t="s">
        <v>2478</v>
      </c>
      <c r="C6882" s="1" t="s">
        <v>2068</v>
      </c>
      <c r="D6882" s="1" t="s">
        <v>11801</v>
      </c>
      <c r="E6882" s="1">
        <v>350</v>
      </c>
      <c r="F6882" s="1">
        <v>4.2</v>
      </c>
      <c r="G6882" s="1">
        <v>500</v>
      </c>
      <c r="H6882" s="1" t="s">
        <v>11802</v>
      </c>
      <c r="I6882" s="1" t="s">
        <v>2478</v>
      </c>
      <c r="J6882" s="1">
        <v>35</v>
      </c>
      <c r="K6882" s="1" t="str">
        <f t="shared" si="321"/>
        <v>valid</v>
      </c>
      <c r="L6882" s="1" t="str">
        <f t="shared" si="322"/>
        <v>MID</v>
      </c>
      <c r="M6882" t="str">
        <f t="shared" si="323"/>
        <v>Indian</v>
      </c>
      <c r="N6882" s="1" t="str" cm="1">
        <f t="array" ref="N6882">_xlfn.IFS(
G6882&lt;=25,"Fast",
G6882&lt;=40,"Medium",
G6882&gt;40,"Slow"
)</f>
        <v>Slow</v>
      </c>
    </row>
    <row r="6883" spans="1:14" x14ac:dyDescent="0.3">
      <c r="A6883" s="1">
        <v>46717</v>
      </c>
      <c r="B6883" s="1" t="s">
        <v>2478</v>
      </c>
      <c r="C6883" s="1" t="s">
        <v>2068</v>
      </c>
      <c r="D6883" s="1" t="s">
        <v>11803</v>
      </c>
      <c r="E6883" s="1">
        <v>200</v>
      </c>
      <c r="F6883" s="1">
        <v>4.3</v>
      </c>
      <c r="G6883" s="1">
        <v>100</v>
      </c>
      <c r="H6883" s="1" t="s">
        <v>11804</v>
      </c>
      <c r="I6883" s="1" t="s">
        <v>2478</v>
      </c>
      <c r="J6883" s="1">
        <v>35</v>
      </c>
      <c r="K6883" s="1" t="str">
        <f t="shared" si="321"/>
        <v>valid</v>
      </c>
      <c r="L6883" s="1" t="str">
        <f t="shared" si="322"/>
        <v>BUDGET</v>
      </c>
      <c r="M6883" t="str">
        <f t="shared" si="323"/>
        <v>North Indian</v>
      </c>
      <c r="N6883" s="1" t="str" cm="1">
        <f t="array" ref="N6883">_xlfn.IFS(
G6883&lt;=25,"Fast",
G6883&lt;=40,"Medium",
G6883&gt;40,"Slow"
)</f>
        <v>Slow</v>
      </c>
    </row>
    <row r="6884" spans="1:14" x14ac:dyDescent="0.3">
      <c r="A6884" s="1">
        <v>46728</v>
      </c>
      <c r="B6884" s="1" t="s">
        <v>2478</v>
      </c>
      <c r="C6884" s="1" t="s">
        <v>2068</v>
      </c>
      <c r="D6884" s="1" t="s">
        <v>10204</v>
      </c>
      <c r="E6884" s="1">
        <v>400</v>
      </c>
      <c r="F6884" s="1">
        <v>3.9</v>
      </c>
      <c r="G6884" s="1">
        <v>1000</v>
      </c>
      <c r="H6884" s="1" t="s">
        <v>184</v>
      </c>
      <c r="I6884" s="1" t="s">
        <v>2478</v>
      </c>
      <c r="J6884" s="1">
        <v>39</v>
      </c>
      <c r="K6884" s="1" t="str">
        <f t="shared" si="321"/>
        <v>valid</v>
      </c>
      <c r="L6884" s="1" t="str">
        <f t="shared" si="322"/>
        <v>MID</v>
      </c>
      <c r="M6884" t="str">
        <f t="shared" si="323"/>
        <v>Fast Food</v>
      </c>
      <c r="N6884" s="1" t="str" cm="1">
        <f t="array" ref="N6884">_xlfn.IFS(
G6884&lt;=25,"Fast",
G6884&lt;=40,"Medium",
G6884&gt;40,"Slow"
)</f>
        <v>Slow</v>
      </c>
    </row>
    <row r="6885" spans="1:14" x14ac:dyDescent="0.3">
      <c r="A6885" s="1">
        <v>46868</v>
      </c>
      <c r="B6885" s="1" t="s">
        <v>2131</v>
      </c>
      <c r="C6885" s="1" t="s">
        <v>383</v>
      </c>
      <c r="D6885" s="1" t="s">
        <v>11805</v>
      </c>
      <c r="E6885" s="1">
        <v>200</v>
      </c>
      <c r="F6885" s="1">
        <v>4.2</v>
      </c>
      <c r="G6885" s="1">
        <v>100</v>
      </c>
      <c r="H6885" s="1" t="s">
        <v>131</v>
      </c>
      <c r="I6885" s="1" t="s">
        <v>745</v>
      </c>
      <c r="J6885" s="1">
        <v>29</v>
      </c>
      <c r="K6885" s="1" t="str">
        <f t="shared" si="321"/>
        <v>valid</v>
      </c>
      <c r="L6885" s="1" t="str">
        <f t="shared" si="322"/>
        <v>BUDGET</v>
      </c>
      <c r="M6885" t="str">
        <f t="shared" si="323"/>
        <v>North Indian</v>
      </c>
      <c r="N6885" s="1" t="str" cm="1">
        <f t="array" ref="N6885">_xlfn.IFS(
G6885&lt;=25,"Fast",
G6885&lt;=40,"Medium",
G6885&gt;40,"Slow"
)</f>
        <v>Slow</v>
      </c>
    </row>
    <row r="6886" spans="1:14" x14ac:dyDescent="0.3">
      <c r="A6886" s="1">
        <v>46904</v>
      </c>
      <c r="B6886" s="1" t="s">
        <v>463</v>
      </c>
      <c r="C6886" s="1" t="s">
        <v>463</v>
      </c>
      <c r="D6886" s="1" t="s">
        <v>11806</v>
      </c>
      <c r="E6886" s="1">
        <v>200</v>
      </c>
      <c r="F6886" s="1">
        <v>4.0999999999999996</v>
      </c>
      <c r="G6886" s="1">
        <v>100</v>
      </c>
      <c r="H6886" s="1" t="s">
        <v>1552</v>
      </c>
      <c r="I6886" s="1" t="s">
        <v>1562</v>
      </c>
      <c r="J6886" s="1">
        <v>46</v>
      </c>
      <c r="K6886" s="1" t="str">
        <f t="shared" si="321"/>
        <v>valid</v>
      </c>
      <c r="L6886" s="1" t="str">
        <f t="shared" si="322"/>
        <v>BUDGET</v>
      </c>
      <c r="M6886" t="str">
        <f t="shared" si="323"/>
        <v>Fast Food</v>
      </c>
      <c r="N6886" s="1" t="str" cm="1">
        <f t="array" ref="N6886">_xlfn.IFS(
G6886&lt;=25,"Fast",
G6886&lt;=40,"Medium",
G6886&gt;40,"Slow"
)</f>
        <v>Slow</v>
      </c>
    </row>
    <row r="6887" spans="1:14" x14ac:dyDescent="0.3">
      <c r="A6887" s="1">
        <v>46907</v>
      </c>
      <c r="B6887" s="1" t="s">
        <v>2478</v>
      </c>
      <c r="C6887" s="1" t="s">
        <v>2068</v>
      </c>
      <c r="D6887" s="1" t="s">
        <v>11807</v>
      </c>
      <c r="E6887" s="1">
        <v>250</v>
      </c>
      <c r="F6887" s="1">
        <v>3.6</v>
      </c>
      <c r="G6887" s="1">
        <v>500</v>
      </c>
      <c r="H6887" s="1" t="s">
        <v>11808</v>
      </c>
      <c r="I6887" s="1" t="s">
        <v>2478</v>
      </c>
      <c r="J6887" s="1">
        <v>35</v>
      </c>
      <c r="K6887" s="1" t="str">
        <f t="shared" si="321"/>
        <v>valid</v>
      </c>
      <c r="L6887" s="1" t="str">
        <f t="shared" si="322"/>
        <v>BUDGET</v>
      </c>
      <c r="M6887" t="str">
        <f t="shared" si="323"/>
        <v>Gujarati</v>
      </c>
      <c r="N6887" s="1" t="str" cm="1">
        <f t="array" ref="N6887">_xlfn.IFS(
G6887&lt;=25,"Fast",
G6887&lt;=40,"Medium",
G6887&gt;40,"Slow"
)</f>
        <v>Slow</v>
      </c>
    </row>
    <row r="6888" spans="1:14" x14ac:dyDescent="0.3">
      <c r="A6888" s="1">
        <v>46943</v>
      </c>
      <c r="B6888" s="1" t="s">
        <v>679</v>
      </c>
      <c r="C6888" s="1" t="s">
        <v>463</v>
      </c>
      <c r="D6888" s="1" t="s">
        <v>11809</v>
      </c>
      <c r="E6888" s="1">
        <v>150</v>
      </c>
      <c r="F6888" s="1">
        <v>4.5</v>
      </c>
      <c r="G6888" s="1">
        <v>100</v>
      </c>
      <c r="H6888" s="1" t="s">
        <v>3650</v>
      </c>
      <c r="I6888" s="1" t="s">
        <v>11810</v>
      </c>
      <c r="J6888" s="1">
        <v>62</v>
      </c>
      <c r="K6888" s="1" t="str">
        <f t="shared" si="321"/>
        <v>valid</v>
      </c>
      <c r="L6888" s="1" t="str">
        <f t="shared" si="322"/>
        <v>BUDGET</v>
      </c>
      <c r="M6888" t="str">
        <f t="shared" si="323"/>
        <v>Juices</v>
      </c>
      <c r="N6888" s="1" t="str" cm="1">
        <f t="array" ref="N6888">_xlfn.IFS(
G6888&lt;=25,"Fast",
G6888&lt;=40,"Medium",
G6888&gt;40,"Slow"
)</f>
        <v>Slow</v>
      </c>
    </row>
    <row r="6889" spans="1:14" x14ac:dyDescent="0.3">
      <c r="A6889" s="1">
        <v>46979</v>
      </c>
      <c r="B6889" s="1" t="s">
        <v>3565</v>
      </c>
      <c r="C6889" s="1" t="s">
        <v>115</v>
      </c>
      <c r="D6889" s="1" t="s">
        <v>11811</v>
      </c>
      <c r="E6889" s="1">
        <v>200</v>
      </c>
      <c r="F6889" s="1">
        <v>2.9</v>
      </c>
      <c r="G6889" s="1">
        <v>80</v>
      </c>
      <c r="H6889" s="1" t="s">
        <v>184</v>
      </c>
      <c r="I6889" s="1" t="s">
        <v>11812</v>
      </c>
      <c r="J6889" s="1">
        <v>57</v>
      </c>
      <c r="K6889" s="1" t="str">
        <f t="shared" si="321"/>
        <v>valid</v>
      </c>
      <c r="L6889" s="1" t="str">
        <f t="shared" si="322"/>
        <v>BUDGET</v>
      </c>
      <c r="M6889" t="str">
        <f t="shared" si="323"/>
        <v>Fast Food</v>
      </c>
      <c r="N6889" s="1" t="str" cm="1">
        <f t="array" ref="N6889">_xlfn.IFS(
G6889&lt;=25,"Fast",
G6889&lt;=40,"Medium",
G6889&gt;40,"Slow"
)</f>
        <v>Slow</v>
      </c>
    </row>
    <row r="6890" spans="1:14" x14ac:dyDescent="0.3">
      <c r="A6890" s="1">
        <v>47010</v>
      </c>
      <c r="B6890" s="1" t="s">
        <v>367</v>
      </c>
      <c r="C6890" s="1" t="s">
        <v>115</v>
      </c>
      <c r="D6890" s="1" t="s">
        <v>11813</v>
      </c>
      <c r="E6890" s="1">
        <v>300</v>
      </c>
      <c r="F6890" s="1">
        <v>2.9</v>
      </c>
      <c r="G6890" s="1">
        <v>80</v>
      </c>
      <c r="H6890" s="1" t="s">
        <v>11814</v>
      </c>
      <c r="I6890" s="1" t="s">
        <v>367</v>
      </c>
      <c r="J6890" s="1">
        <v>60</v>
      </c>
      <c r="K6890" s="1" t="str">
        <f t="shared" si="321"/>
        <v>valid</v>
      </c>
      <c r="L6890" s="1" t="str">
        <f t="shared" si="322"/>
        <v>BUDGET</v>
      </c>
      <c r="M6890" t="str">
        <f t="shared" si="323"/>
        <v>North Indian</v>
      </c>
      <c r="N6890" s="1" t="str" cm="1">
        <f t="array" ref="N6890">_xlfn.IFS(
G6890&lt;=25,"Fast",
G6890&lt;=40,"Medium",
G6890&gt;40,"Slow"
)</f>
        <v>Slow</v>
      </c>
    </row>
    <row r="6891" spans="1:14" x14ac:dyDescent="0.3">
      <c r="A6891" s="1">
        <v>47493</v>
      </c>
      <c r="B6891" s="1" t="s">
        <v>11815</v>
      </c>
      <c r="C6891" s="1" t="s">
        <v>11</v>
      </c>
      <c r="D6891" s="1" t="s">
        <v>11816</v>
      </c>
      <c r="E6891" s="1">
        <v>100</v>
      </c>
      <c r="F6891" s="1">
        <v>4</v>
      </c>
      <c r="G6891" s="1">
        <v>1000</v>
      </c>
      <c r="H6891" s="1" t="s">
        <v>11817</v>
      </c>
      <c r="I6891" s="1" t="s">
        <v>66</v>
      </c>
      <c r="J6891" s="1">
        <v>42</v>
      </c>
      <c r="K6891" s="1" t="str">
        <f t="shared" si="321"/>
        <v>valid</v>
      </c>
      <c r="L6891" s="1" t="str">
        <f t="shared" si="322"/>
        <v>BUDGET</v>
      </c>
      <c r="M6891" t="str">
        <f t="shared" si="323"/>
        <v>Fast Food</v>
      </c>
      <c r="N6891" s="1" t="str" cm="1">
        <f t="array" ref="N6891">_xlfn.IFS(
G6891&lt;=25,"Fast",
G6891&lt;=40,"Medium",
G6891&gt;40,"Slow"
)</f>
        <v>Slow</v>
      </c>
    </row>
    <row r="6892" spans="1:14" x14ac:dyDescent="0.3">
      <c r="A6892" s="1">
        <v>47507</v>
      </c>
      <c r="B6892" s="1" t="s">
        <v>4282</v>
      </c>
      <c r="C6892" s="1" t="s">
        <v>11</v>
      </c>
      <c r="D6892" s="1" t="s">
        <v>11818</v>
      </c>
      <c r="E6892" s="1">
        <v>100</v>
      </c>
      <c r="F6892" s="1">
        <v>3.9</v>
      </c>
      <c r="G6892" s="1">
        <v>50</v>
      </c>
      <c r="H6892" s="1" t="s">
        <v>3091</v>
      </c>
      <c r="I6892" s="1" t="s">
        <v>11819</v>
      </c>
      <c r="J6892" s="1">
        <v>38</v>
      </c>
      <c r="K6892" s="1" t="str">
        <f t="shared" si="321"/>
        <v>valid</v>
      </c>
      <c r="L6892" s="1" t="str">
        <f t="shared" si="322"/>
        <v>BUDGET</v>
      </c>
      <c r="M6892" t="str">
        <f t="shared" si="323"/>
        <v>Desserts</v>
      </c>
      <c r="N6892" s="1" t="str" cm="1">
        <f t="array" ref="N6892">_xlfn.IFS(
G6892&lt;=25,"Fast",
G6892&lt;=40,"Medium",
G6892&gt;40,"Slow"
)</f>
        <v>Slow</v>
      </c>
    </row>
    <row r="6893" spans="1:14" x14ac:dyDescent="0.3">
      <c r="A6893" s="1">
        <v>47705</v>
      </c>
      <c r="B6893" s="1" t="s">
        <v>1114</v>
      </c>
      <c r="C6893" s="1" t="s">
        <v>91</v>
      </c>
      <c r="D6893" s="1" t="s">
        <v>11820</v>
      </c>
      <c r="E6893" s="1">
        <v>300</v>
      </c>
      <c r="F6893" s="1">
        <v>2.9</v>
      </c>
      <c r="G6893" s="1">
        <v>80</v>
      </c>
      <c r="H6893" s="1" t="s">
        <v>486</v>
      </c>
      <c r="I6893" s="1" t="s">
        <v>11821</v>
      </c>
      <c r="J6893" s="1">
        <v>50</v>
      </c>
      <c r="K6893" s="1" t="str">
        <f t="shared" si="321"/>
        <v>valid</v>
      </c>
      <c r="L6893" s="1" t="str">
        <f t="shared" si="322"/>
        <v>BUDGET</v>
      </c>
      <c r="M6893" t="str">
        <f t="shared" si="323"/>
        <v>Snacks</v>
      </c>
      <c r="N6893" s="1" t="str" cm="1">
        <f t="array" ref="N6893">_xlfn.IFS(
G6893&lt;=25,"Fast",
G6893&lt;=40,"Medium",
G6893&gt;40,"Slow"
)</f>
        <v>Slow</v>
      </c>
    </row>
    <row r="6894" spans="1:14" x14ac:dyDescent="0.3">
      <c r="A6894" s="1">
        <v>47737</v>
      </c>
      <c r="B6894" s="1" t="s">
        <v>738</v>
      </c>
      <c r="C6894" s="1" t="s">
        <v>463</v>
      </c>
      <c r="D6894" s="1" t="s">
        <v>11822</v>
      </c>
      <c r="E6894" s="1">
        <v>400</v>
      </c>
      <c r="F6894" s="1">
        <v>4.5</v>
      </c>
      <c r="G6894" s="1">
        <v>1000</v>
      </c>
      <c r="H6894" s="1" t="s">
        <v>11823</v>
      </c>
      <c r="I6894" s="1" t="s">
        <v>1562</v>
      </c>
      <c r="J6894" s="1">
        <v>38</v>
      </c>
      <c r="K6894" s="1" t="str">
        <f t="shared" si="321"/>
        <v>valid</v>
      </c>
      <c r="L6894" s="1" t="str">
        <f t="shared" si="322"/>
        <v>MID</v>
      </c>
      <c r="M6894" t="str">
        <f t="shared" si="323"/>
        <v>North Indian</v>
      </c>
      <c r="N6894" s="1" t="str" cm="1">
        <f t="array" ref="N6894">_xlfn.IFS(
G6894&lt;=25,"Fast",
G6894&lt;=40,"Medium",
G6894&gt;40,"Slow"
)</f>
        <v>Slow</v>
      </c>
    </row>
    <row r="6895" spans="1:14" x14ac:dyDescent="0.3">
      <c r="A6895" s="1">
        <v>47800</v>
      </c>
      <c r="B6895" s="1" t="s">
        <v>2067</v>
      </c>
      <c r="C6895" s="1" t="s">
        <v>2068</v>
      </c>
      <c r="D6895" s="1" t="s">
        <v>11824</v>
      </c>
      <c r="E6895" s="1">
        <v>300</v>
      </c>
      <c r="F6895" s="1">
        <v>4.3</v>
      </c>
      <c r="G6895" s="1">
        <v>100</v>
      </c>
      <c r="H6895" s="1" t="s">
        <v>837</v>
      </c>
      <c r="I6895" s="1" t="s">
        <v>2067</v>
      </c>
      <c r="J6895" s="1">
        <v>35</v>
      </c>
      <c r="K6895" s="1" t="str">
        <f t="shared" si="321"/>
        <v>valid</v>
      </c>
      <c r="L6895" s="1" t="str">
        <f t="shared" si="322"/>
        <v>BUDGET</v>
      </c>
      <c r="M6895" t="str">
        <f t="shared" si="323"/>
        <v>Pizzas</v>
      </c>
      <c r="N6895" s="1" t="str" cm="1">
        <f t="array" ref="N6895">_xlfn.IFS(
G6895&lt;=25,"Fast",
G6895&lt;=40,"Medium",
G6895&gt;40,"Slow"
)</f>
        <v>Slow</v>
      </c>
    </row>
    <row r="6896" spans="1:14" x14ac:dyDescent="0.3">
      <c r="A6896" s="1">
        <v>47824</v>
      </c>
      <c r="B6896" s="1" t="s">
        <v>151</v>
      </c>
      <c r="C6896" s="1" t="s">
        <v>68</v>
      </c>
      <c r="D6896" s="1" t="s">
        <v>3117</v>
      </c>
      <c r="E6896" s="1">
        <v>100</v>
      </c>
      <c r="F6896" s="1">
        <v>4.4000000000000004</v>
      </c>
      <c r="G6896" s="1">
        <v>20</v>
      </c>
      <c r="H6896" s="1" t="s">
        <v>4207</v>
      </c>
      <c r="I6896" s="1" t="s">
        <v>151</v>
      </c>
      <c r="J6896" s="1">
        <v>29</v>
      </c>
      <c r="K6896" s="1" t="str">
        <f t="shared" si="321"/>
        <v>valid</v>
      </c>
      <c r="L6896" s="1" t="str">
        <f t="shared" si="322"/>
        <v>BUDGET</v>
      </c>
      <c r="M6896" t="str">
        <f t="shared" si="323"/>
        <v>Ice Cream</v>
      </c>
      <c r="N6896" s="1" t="str" cm="1">
        <f t="array" ref="N6896">_xlfn.IFS(
G6896&lt;=25,"Fast",
G6896&lt;=40,"Medium",
G6896&gt;40,"Slow"
)</f>
        <v>Fast</v>
      </c>
    </row>
    <row r="6897" spans="1:14" x14ac:dyDescent="0.3">
      <c r="A6897" s="1">
        <v>47834</v>
      </c>
      <c r="B6897" s="1" t="s">
        <v>4157</v>
      </c>
      <c r="C6897" s="1" t="s">
        <v>91</v>
      </c>
      <c r="D6897" s="1" t="s">
        <v>11825</v>
      </c>
      <c r="E6897" s="1">
        <v>300</v>
      </c>
      <c r="F6897" s="1">
        <v>2.9</v>
      </c>
      <c r="G6897" s="1">
        <v>80</v>
      </c>
      <c r="H6897" s="1" t="s">
        <v>2417</v>
      </c>
      <c r="I6897" s="1" t="s">
        <v>230</v>
      </c>
      <c r="J6897" s="1">
        <v>55</v>
      </c>
      <c r="K6897" s="1" t="str">
        <f t="shared" si="321"/>
        <v>valid</v>
      </c>
      <c r="L6897" s="1" t="str">
        <f t="shared" si="322"/>
        <v>BUDGET</v>
      </c>
      <c r="M6897" t="str">
        <f t="shared" si="323"/>
        <v>South Indian</v>
      </c>
      <c r="N6897" s="1" t="str" cm="1">
        <f t="array" ref="N6897">_xlfn.IFS(
G6897&lt;=25,"Fast",
G6897&lt;=40,"Medium",
G6897&gt;40,"Slow"
)</f>
        <v>Slow</v>
      </c>
    </row>
    <row r="6898" spans="1:14" x14ac:dyDescent="0.3">
      <c r="A6898" s="1">
        <v>47896</v>
      </c>
      <c r="B6898" s="1" t="s">
        <v>1186</v>
      </c>
      <c r="C6898" s="1" t="s">
        <v>91</v>
      </c>
      <c r="D6898" s="1" t="s">
        <v>11826</v>
      </c>
      <c r="E6898" s="1">
        <v>200</v>
      </c>
      <c r="F6898" s="1">
        <v>2.9</v>
      </c>
      <c r="G6898" s="1">
        <v>80</v>
      </c>
      <c r="H6898" s="1" t="s">
        <v>617</v>
      </c>
      <c r="I6898" s="1" t="s">
        <v>4163</v>
      </c>
      <c r="J6898" s="1">
        <v>50</v>
      </c>
      <c r="K6898" s="1" t="str">
        <f t="shared" si="321"/>
        <v>valid</v>
      </c>
      <c r="L6898" s="1" t="str">
        <f t="shared" si="322"/>
        <v>BUDGET</v>
      </c>
      <c r="M6898" t="str">
        <f t="shared" si="323"/>
        <v>Bakery</v>
      </c>
      <c r="N6898" s="1" t="str" cm="1">
        <f t="array" ref="N6898">_xlfn.IFS(
G6898&lt;=25,"Fast",
G6898&lt;=40,"Medium",
G6898&gt;40,"Slow"
)</f>
        <v>Slow</v>
      </c>
    </row>
    <row r="6899" spans="1:14" x14ac:dyDescent="0.3">
      <c r="A6899" s="1">
        <v>47983</v>
      </c>
      <c r="B6899" s="1" t="s">
        <v>332</v>
      </c>
      <c r="C6899" s="1" t="s">
        <v>68</v>
      </c>
      <c r="D6899" s="1" t="s">
        <v>11827</v>
      </c>
      <c r="E6899" s="1">
        <v>200</v>
      </c>
      <c r="F6899" s="1">
        <v>4.3</v>
      </c>
      <c r="G6899" s="1">
        <v>1000</v>
      </c>
      <c r="H6899" s="1" t="s">
        <v>11694</v>
      </c>
      <c r="I6899" s="1" t="s">
        <v>1032</v>
      </c>
      <c r="J6899" s="1">
        <v>29</v>
      </c>
      <c r="K6899" s="1" t="str">
        <f t="shared" si="321"/>
        <v>valid</v>
      </c>
      <c r="L6899" s="1" t="str">
        <f t="shared" si="322"/>
        <v>BUDGET</v>
      </c>
      <c r="M6899" t="str">
        <f t="shared" si="323"/>
        <v>South Indian</v>
      </c>
      <c r="N6899" s="1" t="str" cm="1">
        <f t="array" ref="N6899">_xlfn.IFS(
G6899&lt;=25,"Fast",
G6899&lt;=40,"Medium",
G6899&gt;40,"Slow"
)</f>
        <v>Slow</v>
      </c>
    </row>
    <row r="6900" spans="1:14" x14ac:dyDescent="0.3">
      <c r="A6900" s="1">
        <v>48056</v>
      </c>
      <c r="B6900" s="1" t="s">
        <v>2455</v>
      </c>
      <c r="C6900" s="1" t="s">
        <v>91</v>
      </c>
      <c r="D6900" s="1" t="s">
        <v>11828</v>
      </c>
      <c r="E6900" s="1">
        <v>500</v>
      </c>
      <c r="F6900" s="1">
        <v>4.2</v>
      </c>
      <c r="G6900" s="1">
        <v>500</v>
      </c>
      <c r="H6900" s="1" t="s">
        <v>11829</v>
      </c>
      <c r="I6900" s="1" t="s">
        <v>94</v>
      </c>
      <c r="J6900" s="1">
        <v>53</v>
      </c>
      <c r="K6900" s="1" t="str">
        <f t="shared" si="321"/>
        <v>valid</v>
      </c>
      <c r="L6900" s="1" t="str">
        <f t="shared" si="322"/>
        <v>MID</v>
      </c>
      <c r="M6900" t="str">
        <f t="shared" si="323"/>
        <v>Italian</v>
      </c>
      <c r="N6900" s="1" t="str" cm="1">
        <f t="array" ref="N6900">_xlfn.IFS(
G6900&lt;=25,"Fast",
G6900&lt;=40,"Medium",
G6900&gt;40,"Slow"
)</f>
        <v>Slow</v>
      </c>
    </row>
    <row r="6901" spans="1:14" x14ac:dyDescent="0.3">
      <c r="A6901" s="1">
        <v>48133</v>
      </c>
      <c r="B6901" s="1" t="s">
        <v>2067</v>
      </c>
      <c r="C6901" s="1" t="s">
        <v>2068</v>
      </c>
      <c r="D6901" s="1" t="s">
        <v>11830</v>
      </c>
      <c r="E6901" s="1">
        <v>600</v>
      </c>
      <c r="F6901" s="1">
        <v>2.9</v>
      </c>
      <c r="G6901" s="1">
        <v>80</v>
      </c>
      <c r="H6901" s="1" t="s">
        <v>10876</v>
      </c>
      <c r="I6901" s="1" t="s">
        <v>2067</v>
      </c>
      <c r="J6901" s="1">
        <v>56</v>
      </c>
      <c r="K6901" s="1" t="str">
        <f t="shared" si="321"/>
        <v>valid</v>
      </c>
      <c r="L6901" s="1" t="str">
        <f t="shared" si="322"/>
        <v>MID</v>
      </c>
      <c r="M6901" t="str">
        <f t="shared" si="323"/>
        <v>Pizzas</v>
      </c>
      <c r="N6901" s="1" t="str" cm="1">
        <f t="array" ref="N6901">_xlfn.IFS(
G6901&lt;=25,"Fast",
G6901&lt;=40,"Medium",
G6901&gt;40,"Slow"
)</f>
        <v>Slow</v>
      </c>
    </row>
    <row r="6902" spans="1:14" x14ac:dyDescent="0.3">
      <c r="A6902" s="1">
        <v>48158</v>
      </c>
      <c r="B6902" s="1" t="s">
        <v>11831</v>
      </c>
      <c r="C6902" s="1" t="s">
        <v>68</v>
      </c>
      <c r="D6902" s="1" t="s">
        <v>11110</v>
      </c>
      <c r="E6902" s="1">
        <v>300</v>
      </c>
      <c r="F6902" s="1">
        <v>4.4000000000000004</v>
      </c>
      <c r="G6902" s="1">
        <v>100</v>
      </c>
      <c r="H6902" s="1" t="s">
        <v>11832</v>
      </c>
      <c r="I6902" s="1" t="s">
        <v>11833</v>
      </c>
      <c r="J6902" s="1">
        <v>24</v>
      </c>
      <c r="K6902" s="1" t="str">
        <f t="shared" si="321"/>
        <v>valid</v>
      </c>
      <c r="L6902" s="1" t="str">
        <f t="shared" si="322"/>
        <v>BUDGET</v>
      </c>
      <c r="M6902" t="str">
        <f t="shared" si="323"/>
        <v>Desserts  Ice Cream  Chaat</v>
      </c>
      <c r="N6902" s="1" t="str" cm="1">
        <f t="array" ref="N6902">_xlfn.IFS(
G6902&lt;=25,"Fast",
G6902&lt;=40,"Medium",
G6902&gt;40,"Slow"
)</f>
        <v>Slow</v>
      </c>
    </row>
    <row r="6903" spans="1:14" x14ac:dyDescent="0.3">
      <c r="A6903" s="1">
        <v>48190</v>
      </c>
      <c r="B6903" s="1" t="s">
        <v>91</v>
      </c>
      <c r="C6903" s="1" t="s">
        <v>91</v>
      </c>
      <c r="D6903" s="1" t="s">
        <v>11834</v>
      </c>
      <c r="E6903" s="1">
        <v>200</v>
      </c>
      <c r="F6903" s="1">
        <v>4.2</v>
      </c>
      <c r="G6903" s="1">
        <v>100</v>
      </c>
      <c r="H6903" s="1" t="s">
        <v>2908</v>
      </c>
      <c r="I6903" s="1" t="s">
        <v>864</v>
      </c>
      <c r="J6903" s="1">
        <v>46</v>
      </c>
      <c r="K6903" s="1" t="str">
        <f t="shared" si="321"/>
        <v>valid</v>
      </c>
      <c r="L6903" s="1" t="str">
        <f t="shared" si="322"/>
        <v>BUDGET</v>
      </c>
      <c r="M6903" t="str">
        <f t="shared" si="323"/>
        <v>Sweets</v>
      </c>
      <c r="N6903" s="1" t="str" cm="1">
        <f t="array" ref="N6903">_xlfn.IFS(
G6903&lt;=25,"Fast",
G6903&lt;=40,"Medium",
G6903&gt;40,"Slow"
)</f>
        <v>Slow</v>
      </c>
    </row>
    <row r="6904" spans="1:14" x14ac:dyDescent="0.3">
      <c r="A6904" s="1">
        <v>48406</v>
      </c>
      <c r="B6904" s="1" t="s">
        <v>1274</v>
      </c>
      <c r="C6904" s="1" t="s">
        <v>91</v>
      </c>
      <c r="D6904" s="1" t="s">
        <v>11835</v>
      </c>
      <c r="E6904" s="1">
        <v>300</v>
      </c>
      <c r="F6904" s="1">
        <v>4.5</v>
      </c>
      <c r="G6904" s="1">
        <v>100</v>
      </c>
      <c r="H6904" s="1" t="s">
        <v>184</v>
      </c>
      <c r="I6904" s="1" t="s">
        <v>1274</v>
      </c>
      <c r="J6904" s="1">
        <v>36</v>
      </c>
      <c r="K6904" s="1" t="str">
        <f t="shared" si="321"/>
        <v>valid</v>
      </c>
      <c r="L6904" s="1" t="str">
        <f t="shared" si="322"/>
        <v>BUDGET</v>
      </c>
      <c r="M6904" t="str">
        <f t="shared" si="323"/>
        <v>Fast Food</v>
      </c>
      <c r="N6904" s="1" t="str" cm="1">
        <f t="array" ref="N6904">_xlfn.IFS(
G6904&lt;=25,"Fast",
G6904&lt;=40,"Medium",
G6904&gt;40,"Slow"
)</f>
        <v>Slow</v>
      </c>
    </row>
    <row r="6905" spans="1:14" x14ac:dyDescent="0.3">
      <c r="A6905" s="1">
        <v>48568</v>
      </c>
      <c r="B6905" s="1" t="s">
        <v>1354</v>
      </c>
      <c r="C6905" s="1" t="s">
        <v>11</v>
      </c>
      <c r="D6905" s="1" t="s">
        <v>11836</v>
      </c>
      <c r="E6905" s="1">
        <v>100</v>
      </c>
      <c r="F6905" s="1">
        <v>3.7</v>
      </c>
      <c r="G6905" s="1">
        <v>20</v>
      </c>
      <c r="H6905" s="1" t="s">
        <v>7001</v>
      </c>
      <c r="I6905" s="1" t="s">
        <v>1354</v>
      </c>
      <c r="J6905" s="1">
        <v>47</v>
      </c>
      <c r="K6905" s="1" t="str">
        <f t="shared" si="321"/>
        <v>valid</v>
      </c>
      <c r="L6905" s="1" t="str">
        <f t="shared" si="322"/>
        <v>BUDGET</v>
      </c>
      <c r="M6905" t="str">
        <f t="shared" si="323"/>
        <v>Fast Food</v>
      </c>
      <c r="N6905" s="1" t="str" cm="1">
        <f t="array" ref="N6905">_xlfn.IFS(
G6905&lt;=25,"Fast",
G6905&lt;=40,"Medium",
G6905&gt;40,"Slow"
)</f>
        <v>Fast</v>
      </c>
    </row>
    <row r="6906" spans="1:14" x14ac:dyDescent="0.3">
      <c r="A6906" s="1">
        <v>48834</v>
      </c>
      <c r="B6906" s="1" t="s">
        <v>764</v>
      </c>
      <c r="C6906" s="1" t="s">
        <v>383</v>
      </c>
      <c r="D6906" s="1" t="s">
        <v>11837</v>
      </c>
      <c r="E6906" s="1">
        <v>300</v>
      </c>
      <c r="F6906" s="1">
        <v>3.9</v>
      </c>
      <c r="G6906" s="1">
        <v>100</v>
      </c>
      <c r="H6906" s="1" t="s">
        <v>131</v>
      </c>
      <c r="I6906" s="1" t="s">
        <v>11838</v>
      </c>
      <c r="J6906" s="1">
        <v>48</v>
      </c>
      <c r="K6906" s="1" t="str">
        <f t="shared" si="321"/>
        <v>valid</v>
      </c>
      <c r="L6906" s="1" t="str">
        <f t="shared" si="322"/>
        <v>BUDGET</v>
      </c>
      <c r="M6906" t="str">
        <f t="shared" si="323"/>
        <v>North Indian</v>
      </c>
      <c r="N6906" s="1" t="str" cm="1">
        <f t="array" ref="N6906">_xlfn.IFS(
G6906&lt;=25,"Fast",
G6906&lt;=40,"Medium",
G6906&gt;40,"Slow"
)</f>
        <v>Slow</v>
      </c>
    </row>
    <row r="6907" spans="1:14" x14ac:dyDescent="0.3">
      <c r="A6907" s="1">
        <v>48902</v>
      </c>
      <c r="B6907" s="1" t="s">
        <v>193</v>
      </c>
      <c r="C6907" s="1" t="s">
        <v>189</v>
      </c>
      <c r="D6907" s="1" t="s">
        <v>11839</v>
      </c>
      <c r="E6907" s="1">
        <v>150</v>
      </c>
      <c r="F6907" s="1">
        <v>4.7</v>
      </c>
      <c r="G6907" s="1">
        <v>1000</v>
      </c>
      <c r="H6907" s="1" t="s">
        <v>1193</v>
      </c>
      <c r="I6907" s="1" t="s">
        <v>11840</v>
      </c>
      <c r="J6907" s="1">
        <v>50</v>
      </c>
      <c r="K6907" s="1" t="str">
        <f t="shared" si="321"/>
        <v>valid</v>
      </c>
      <c r="L6907" s="1" t="str">
        <f t="shared" si="322"/>
        <v>BUDGET</v>
      </c>
      <c r="M6907" t="str">
        <f t="shared" si="323"/>
        <v>Desserts</v>
      </c>
      <c r="N6907" s="1" t="str" cm="1">
        <f t="array" ref="N6907">_xlfn.IFS(
G6907&lt;=25,"Fast",
G6907&lt;=40,"Medium",
G6907&gt;40,"Slow"
)</f>
        <v>Slow</v>
      </c>
    </row>
    <row r="6908" spans="1:14" x14ac:dyDescent="0.3">
      <c r="A6908" s="1">
        <v>49083</v>
      </c>
      <c r="B6908" s="1" t="s">
        <v>17</v>
      </c>
      <c r="C6908" s="1" t="s">
        <v>11</v>
      </c>
      <c r="D6908" s="1" t="s">
        <v>11841</v>
      </c>
      <c r="E6908" s="1">
        <v>200</v>
      </c>
      <c r="F6908" s="1">
        <v>4.4000000000000004</v>
      </c>
      <c r="G6908" s="1">
        <v>100</v>
      </c>
      <c r="H6908" s="1" t="s">
        <v>2295</v>
      </c>
      <c r="I6908" s="1" t="s">
        <v>11842</v>
      </c>
      <c r="J6908" s="1">
        <v>48</v>
      </c>
      <c r="K6908" s="1" t="str">
        <f t="shared" si="321"/>
        <v>valid</v>
      </c>
      <c r="L6908" s="1" t="str">
        <f t="shared" si="322"/>
        <v>BUDGET</v>
      </c>
      <c r="M6908" t="str">
        <f t="shared" si="323"/>
        <v>Fast Food</v>
      </c>
      <c r="N6908" s="1" t="str" cm="1">
        <f t="array" ref="N6908">_xlfn.IFS(
G6908&lt;=25,"Fast",
G6908&lt;=40,"Medium",
G6908&gt;40,"Slow"
)</f>
        <v>Slow</v>
      </c>
    </row>
    <row r="6909" spans="1:14" x14ac:dyDescent="0.3">
      <c r="A6909" s="1">
        <v>49096</v>
      </c>
      <c r="B6909" s="1" t="s">
        <v>156</v>
      </c>
      <c r="C6909" s="1" t="s">
        <v>11</v>
      </c>
      <c r="D6909" s="1" t="s">
        <v>11843</v>
      </c>
      <c r="E6909" s="1">
        <v>300</v>
      </c>
      <c r="F6909" s="1">
        <v>4.4000000000000004</v>
      </c>
      <c r="G6909" s="1">
        <v>1000</v>
      </c>
      <c r="H6909" s="1" t="s">
        <v>2417</v>
      </c>
      <c r="I6909" s="1" t="s">
        <v>1532</v>
      </c>
      <c r="J6909" s="1">
        <v>28</v>
      </c>
      <c r="K6909" s="1" t="str">
        <f t="shared" si="321"/>
        <v>valid</v>
      </c>
      <c r="L6909" s="1" t="str">
        <f t="shared" si="322"/>
        <v>BUDGET</v>
      </c>
      <c r="M6909" t="str">
        <f t="shared" si="323"/>
        <v>South Indian</v>
      </c>
      <c r="N6909" s="1" t="str" cm="1">
        <f t="array" ref="N6909">_xlfn.IFS(
G6909&lt;=25,"Fast",
G6909&lt;=40,"Medium",
G6909&gt;40,"Slow"
)</f>
        <v>Slow</v>
      </c>
    </row>
    <row r="6910" spans="1:14" x14ac:dyDescent="0.3">
      <c r="A6910" s="1">
        <v>49135</v>
      </c>
      <c r="B6910" s="1" t="s">
        <v>253</v>
      </c>
      <c r="C6910" s="1" t="s">
        <v>115</v>
      </c>
      <c r="D6910" s="1" t="s">
        <v>7803</v>
      </c>
      <c r="E6910" s="1">
        <v>300</v>
      </c>
      <c r="F6910" s="1">
        <v>4.0999999999999996</v>
      </c>
      <c r="G6910" s="1">
        <v>50</v>
      </c>
      <c r="H6910" s="1" t="s">
        <v>7804</v>
      </c>
      <c r="I6910" s="1" t="s">
        <v>11844</v>
      </c>
      <c r="J6910" s="1">
        <v>51</v>
      </c>
      <c r="K6910" s="1" t="str">
        <f t="shared" si="321"/>
        <v>valid</v>
      </c>
      <c r="L6910" s="1" t="str">
        <f t="shared" si="322"/>
        <v>BUDGET</v>
      </c>
      <c r="M6910" t="str">
        <f t="shared" si="323"/>
        <v>Beverages</v>
      </c>
      <c r="N6910" s="1" t="str" cm="1">
        <f t="array" ref="N6910">_xlfn.IFS(
G6910&lt;=25,"Fast",
G6910&lt;=40,"Medium",
G6910&gt;40,"Slow"
)</f>
        <v>Slow</v>
      </c>
    </row>
    <row r="6911" spans="1:14" x14ac:dyDescent="0.3">
      <c r="A6911" s="1">
        <v>49149</v>
      </c>
      <c r="B6911" s="1" t="s">
        <v>618</v>
      </c>
      <c r="C6911" s="1" t="s">
        <v>189</v>
      </c>
      <c r="D6911" s="1" t="s">
        <v>11845</v>
      </c>
      <c r="E6911" s="1">
        <v>250</v>
      </c>
      <c r="F6911" s="1">
        <v>3.9</v>
      </c>
      <c r="G6911" s="1">
        <v>100</v>
      </c>
      <c r="H6911" s="1" t="s">
        <v>11846</v>
      </c>
      <c r="I6911" s="1" t="s">
        <v>11847</v>
      </c>
      <c r="J6911" s="1">
        <v>46</v>
      </c>
      <c r="K6911" s="1" t="str">
        <f t="shared" si="321"/>
        <v>valid</v>
      </c>
      <c r="L6911" s="1" t="str">
        <f t="shared" si="322"/>
        <v>BUDGET</v>
      </c>
      <c r="M6911" t="str">
        <f t="shared" si="323"/>
        <v>Sweets  Snacks  Fast Food  Indian</v>
      </c>
      <c r="N6911" s="1" t="str" cm="1">
        <f t="array" ref="N6911">_xlfn.IFS(
G6911&lt;=25,"Fast",
G6911&lt;=40,"Medium",
G6911&gt;40,"Slow"
)</f>
        <v>Slow</v>
      </c>
    </row>
    <row r="6912" spans="1:14" x14ac:dyDescent="0.3">
      <c r="A6912" s="1">
        <v>49172</v>
      </c>
      <c r="B6912" s="1" t="s">
        <v>253</v>
      </c>
      <c r="C6912" s="1" t="s">
        <v>115</v>
      </c>
      <c r="D6912" s="1" t="s">
        <v>11848</v>
      </c>
      <c r="E6912" s="1">
        <v>700</v>
      </c>
      <c r="F6912" s="1">
        <v>2.9</v>
      </c>
      <c r="G6912" s="1">
        <v>80</v>
      </c>
      <c r="H6912" s="1" t="s">
        <v>3471</v>
      </c>
      <c r="I6912" s="1" t="s">
        <v>11849</v>
      </c>
      <c r="J6912" s="1">
        <v>45</v>
      </c>
      <c r="K6912" s="1" t="str">
        <f t="shared" si="321"/>
        <v>valid</v>
      </c>
      <c r="L6912" s="1" t="str">
        <f t="shared" si="322"/>
        <v>PREMIUM</v>
      </c>
      <c r="M6912" t="str">
        <f t="shared" si="323"/>
        <v>North Indian</v>
      </c>
      <c r="N6912" s="1" t="str" cm="1">
        <f t="array" ref="N6912">_xlfn.IFS(
G6912&lt;=25,"Fast",
G6912&lt;=40,"Medium",
G6912&gt;40,"Slow"
)</f>
        <v>Slow</v>
      </c>
    </row>
    <row r="6913" spans="1:14" x14ac:dyDescent="0.3">
      <c r="A6913" s="1">
        <v>49281</v>
      </c>
      <c r="B6913" s="1" t="s">
        <v>11652</v>
      </c>
      <c r="C6913" s="1" t="s">
        <v>11</v>
      </c>
      <c r="D6913" s="1" t="s">
        <v>11850</v>
      </c>
      <c r="E6913" s="1">
        <v>150</v>
      </c>
      <c r="F6913" s="1">
        <v>4.4000000000000004</v>
      </c>
      <c r="G6913" s="1">
        <v>500</v>
      </c>
      <c r="H6913" s="1" t="s">
        <v>11851</v>
      </c>
      <c r="I6913" s="1" t="s">
        <v>11652</v>
      </c>
      <c r="J6913" s="1">
        <v>35</v>
      </c>
      <c r="K6913" s="1" t="str">
        <f t="shared" si="321"/>
        <v>valid</v>
      </c>
      <c r="L6913" s="1" t="str">
        <f t="shared" si="322"/>
        <v>BUDGET</v>
      </c>
      <c r="M6913" t="str">
        <f t="shared" si="323"/>
        <v>South Indian</v>
      </c>
      <c r="N6913" s="1" t="str" cm="1">
        <f t="array" ref="N6913">_xlfn.IFS(
G6913&lt;=25,"Fast",
G6913&lt;=40,"Medium",
G6913&gt;40,"Slow"
)</f>
        <v>Slow</v>
      </c>
    </row>
    <row r="6914" spans="1:14" x14ac:dyDescent="0.3">
      <c r="A6914" s="1">
        <v>49297</v>
      </c>
      <c r="B6914" s="1" t="s">
        <v>864</v>
      </c>
      <c r="C6914" s="1" t="s">
        <v>91</v>
      </c>
      <c r="D6914" s="1" t="s">
        <v>11852</v>
      </c>
      <c r="E6914" s="1">
        <v>550</v>
      </c>
      <c r="F6914" s="1">
        <v>4.5</v>
      </c>
      <c r="G6914" s="1">
        <v>500</v>
      </c>
      <c r="H6914" s="1" t="s">
        <v>975</v>
      </c>
      <c r="I6914" s="1" t="s">
        <v>11853</v>
      </c>
      <c r="J6914" s="1">
        <v>45</v>
      </c>
      <c r="K6914" s="1" t="str">
        <f t="shared" si="321"/>
        <v>valid</v>
      </c>
      <c r="L6914" s="1" t="str">
        <f t="shared" si="322"/>
        <v>MID</v>
      </c>
      <c r="M6914" t="str">
        <f t="shared" si="323"/>
        <v>North Indian</v>
      </c>
      <c r="N6914" s="1" t="str" cm="1">
        <f t="array" ref="N6914">_xlfn.IFS(
G6914&lt;=25,"Fast",
G6914&lt;=40,"Medium",
G6914&gt;40,"Slow"
)</f>
        <v>Slow</v>
      </c>
    </row>
    <row r="6915" spans="1:14" x14ac:dyDescent="0.3">
      <c r="A6915" s="1">
        <v>49336</v>
      </c>
      <c r="B6915" s="1" t="s">
        <v>2280</v>
      </c>
      <c r="C6915" s="1" t="s">
        <v>2068</v>
      </c>
      <c r="D6915" s="1" t="s">
        <v>11854</v>
      </c>
      <c r="E6915" s="1">
        <v>600</v>
      </c>
      <c r="F6915" s="1">
        <v>2.9</v>
      </c>
      <c r="G6915" s="1">
        <v>80</v>
      </c>
      <c r="H6915" s="1" t="s">
        <v>11855</v>
      </c>
      <c r="I6915" s="1" t="s">
        <v>2280</v>
      </c>
      <c r="J6915" s="1">
        <v>47</v>
      </c>
      <c r="K6915" s="1" t="str">
        <f t="shared" ref="K6915:K6978" si="324">IF(E6915=0,"outlier","valid")</f>
        <v>valid</v>
      </c>
      <c r="L6915" s="1" t="str">
        <f t="shared" ref="L6915:L6978" si="325">IF(E6915&lt;=300,"BUDGET",IF(E6915&lt;=600,"MID","PREMIUM"))</f>
        <v>MID</v>
      </c>
      <c r="M6915" t="str">
        <f t="shared" ref="M6915:M6978" si="326">IFERROR(LEFT(H6915, FIND(",", H6915)-1), H6915)</f>
        <v>Cafe</v>
      </c>
      <c r="N6915" s="1" t="str" cm="1">
        <f t="array" ref="N6915">_xlfn.IFS(
G6915&lt;=25,"Fast",
G6915&lt;=40,"Medium",
G6915&gt;40,"Slow"
)</f>
        <v>Slow</v>
      </c>
    </row>
    <row r="6916" spans="1:14" x14ac:dyDescent="0.3">
      <c r="A6916" s="1">
        <v>49348</v>
      </c>
      <c r="B6916" s="1" t="s">
        <v>6777</v>
      </c>
      <c r="C6916" s="1" t="s">
        <v>189</v>
      </c>
      <c r="D6916" s="1" t="s">
        <v>11856</v>
      </c>
      <c r="E6916" s="1">
        <v>150</v>
      </c>
      <c r="F6916" s="1">
        <v>3.5</v>
      </c>
      <c r="G6916" s="1">
        <v>100</v>
      </c>
      <c r="H6916" s="1" t="s">
        <v>2802</v>
      </c>
      <c r="I6916" s="1" t="s">
        <v>11857</v>
      </c>
      <c r="J6916" s="1">
        <v>54</v>
      </c>
      <c r="K6916" s="1" t="str">
        <f t="shared" si="324"/>
        <v>valid</v>
      </c>
      <c r="L6916" s="1" t="str">
        <f t="shared" si="325"/>
        <v>BUDGET</v>
      </c>
      <c r="M6916" t="str">
        <f t="shared" si="326"/>
        <v>South Indian</v>
      </c>
      <c r="N6916" s="1" t="str" cm="1">
        <f t="array" ref="N6916">_xlfn.IFS(
G6916&lt;=25,"Fast",
G6916&lt;=40,"Medium",
G6916&gt;40,"Slow"
)</f>
        <v>Slow</v>
      </c>
    </row>
    <row r="6917" spans="1:14" x14ac:dyDescent="0.3">
      <c r="A6917" s="1">
        <v>49356</v>
      </c>
      <c r="B6917" s="1" t="s">
        <v>311</v>
      </c>
      <c r="C6917" s="1" t="s">
        <v>189</v>
      </c>
      <c r="D6917" s="1" t="s">
        <v>11858</v>
      </c>
      <c r="E6917" s="1">
        <v>300</v>
      </c>
      <c r="F6917" s="1">
        <v>4.3</v>
      </c>
      <c r="G6917" s="1">
        <v>100</v>
      </c>
      <c r="H6917" s="1" t="s">
        <v>2417</v>
      </c>
      <c r="I6917" s="1" t="s">
        <v>11859</v>
      </c>
      <c r="J6917" s="1">
        <v>47</v>
      </c>
      <c r="K6917" s="1" t="str">
        <f t="shared" si="324"/>
        <v>valid</v>
      </c>
      <c r="L6917" s="1" t="str">
        <f t="shared" si="325"/>
        <v>BUDGET</v>
      </c>
      <c r="M6917" t="str">
        <f t="shared" si="326"/>
        <v>South Indian</v>
      </c>
      <c r="N6917" s="1" t="str" cm="1">
        <f t="array" ref="N6917">_xlfn.IFS(
G6917&lt;=25,"Fast",
G6917&lt;=40,"Medium",
G6917&gt;40,"Slow"
)</f>
        <v>Slow</v>
      </c>
    </row>
    <row r="6918" spans="1:14" x14ac:dyDescent="0.3">
      <c r="A6918" s="1">
        <v>49523</v>
      </c>
      <c r="B6918" s="1" t="s">
        <v>2067</v>
      </c>
      <c r="C6918" s="1" t="s">
        <v>2068</v>
      </c>
      <c r="D6918" s="1" t="s">
        <v>11860</v>
      </c>
      <c r="E6918" s="1">
        <v>200</v>
      </c>
      <c r="F6918" s="1">
        <v>4.4000000000000004</v>
      </c>
      <c r="G6918" s="1">
        <v>100</v>
      </c>
      <c r="H6918" s="1" t="s">
        <v>11861</v>
      </c>
      <c r="I6918" s="1" t="s">
        <v>2067</v>
      </c>
      <c r="J6918" s="1">
        <v>32</v>
      </c>
      <c r="K6918" s="1" t="str">
        <f t="shared" si="324"/>
        <v>valid</v>
      </c>
      <c r="L6918" s="1" t="str">
        <f t="shared" si="325"/>
        <v>BUDGET</v>
      </c>
      <c r="M6918" t="str">
        <f t="shared" si="326"/>
        <v>Sweets</v>
      </c>
      <c r="N6918" s="1" t="str" cm="1">
        <f t="array" ref="N6918">_xlfn.IFS(
G6918&lt;=25,"Fast",
G6918&lt;=40,"Medium",
G6918&gt;40,"Slow"
)</f>
        <v>Slow</v>
      </c>
    </row>
    <row r="6919" spans="1:14" x14ac:dyDescent="0.3">
      <c r="A6919" s="1">
        <v>49562</v>
      </c>
      <c r="B6919" s="1" t="s">
        <v>5668</v>
      </c>
      <c r="C6919" s="1" t="s">
        <v>2068</v>
      </c>
      <c r="D6919" s="1" t="s">
        <v>11862</v>
      </c>
      <c r="E6919" s="1">
        <v>250</v>
      </c>
      <c r="F6919" s="1">
        <v>4.0999999999999996</v>
      </c>
      <c r="G6919" s="1">
        <v>1000</v>
      </c>
      <c r="H6919" s="1" t="s">
        <v>928</v>
      </c>
      <c r="I6919" s="1" t="s">
        <v>5668</v>
      </c>
      <c r="J6919" s="1">
        <v>50</v>
      </c>
      <c r="K6919" s="1" t="str">
        <f t="shared" si="324"/>
        <v>valid</v>
      </c>
      <c r="L6919" s="1" t="str">
        <f t="shared" si="325"/>
        <v>BUDGET</v>
      </c>
      <c r="M6919" t="str">
        <f t="shared" si="326"/>
        <v>Indian</v>
      </c>
      <c r="N6919" s="1" t="str" cm="1">
        <f t="array" ref="N6919">_xlfn.IFS(
G6919&lt;=25,"Fast",
G6919&lt;=40,"Medium",
G6919&gt;40,"Slow"
)</f>
        <v>Slow</v>
      </c>
    </row>
    <row r="6920" spans="1:14" x14ac:dyDescent="0.3">
      <c r="A6920" s="1">
        <v>49767</v>
      </c>
      <c r="B6920" s="1" t="s">
        <v>781</v>
      </c>
      <c r="C6920" s="1" t="s">
        <v>68</v>
      </c>
      <c r="D6920" s="1" t="s">
        <v>2757</v>
      </c>
      <c r="E6920" s="1">
        <v>800</v>
      </c>
      <c r="F6920" s="1">
        <v>4.2</v>
      </c>
      <c r="G6920" s="1">
        <v>50</v>
      </c>
      <c r="H6920" s="1" t="s">
        <v>391</v>
      </c>
      <c r="I6920" s="1" t="s">
        <v>11863</v>
      </c>
      <c r="J6920" s="1">
        <v>28</v>
      </c>
      <c r="K6920" s="1" t="str">
        <f t="shared" si="324"/>
        <v>valid</v>
      </c>
      <c r="L6920" s="1" t="str">
        <f t="shared" si="325"/>
        <v>PREMIUM</v>
      </c>
      <c r="M6920" t="str">
        <f t="shared" si="326"/>
        <v>Ice Cream</v>
      </c>
      <c r="N6920" s="1" t="str" cm="1">
        <f t="array" ref="N6920">_xlfn.IFS(
G6920&lt;=25,"Fast",
G6920&lt;=40,"Medium",
G6920&gt;40,"Slow"
)</f>
        <v>Slow</v>
      </c>
    </row>
    <row r="6921" spans="1:14" x14ac:dyDescent="0.3">
      <c r="A6921" s="1">
        <v>49771</v>
      </c>
      <c r="B6921" s="1" t="s">
        <v>133</v>
      </c>
      <c r="C6921" s="1" t="s">
        <v>68</v>
      </c>
      <c r="D6921" s="1" t="s">
        <v>11864</v>
      </c>
      <c r="E6921" s="1">
        <v>150</v>
      </c>
      <c r="F6921" s="1">
        <v>4.3</v>
      </c>
      <c r="G6921" s="1">
        <v>500</v>
      </c>
      <c r="H6921" s="1" t="s">
        <v>135</v>
      </c>
      <c r="I6921" s="1" t="s">
        <v>11865</v>
      </c>
      <c r="J6921" s="1">
        <v>55</v>
      </c>
      <c r="K6921" s="1" t="str">
        <f t="shared" si="324"/>
        <v>valid</v>
      </c>
      <c r="L6921" s="1" t="str">
        <f t="shared" si="325"/>
        <v>BUDGET</v>
      </c>
      <c r="M6921" t="str">
        <f t="shared" si="326"/>
        <v>North Indian  South Indian</v>
      </c>
      <c r="N6921" s="1" t="str" cm="1">
        <f t="array" ref="N6921">_xlfn.IFS(
G6921&lt;=25,"Fast",
G6921&lt;=40,"Medium",
G6921&gt;40,"Slow"
)</f>
        <v>Slow</v>
      </c>
    </row>
    <row r="6922" spans="1:14" x14ac:dyDescent="0.3">
      <c r="A6922" s="1">
        <v>49843</v>
      </c>
      <c r="B6922" s="1" t="s">
        <v>156</v>
      </c>
      <c r="C6922" s="1" t="s">
        <v>11</v>
      </c>
      <c r="D6922" s="1" t="s">
        <v>2757</v>
      </c>
      <c r="E6922" s="1">
        <v>800</v>
      </c>
      <c r="F6922" s="1">
        <v>4.7</v>
      </c>
      <c r="G6922" s="1">
        <v>20</v>
      </c>
      <c r="H6922" s="1" t="s">
        <v>1193</v>
      </c>
      <c r="I6922" s="1" t="s">
        <v>11866</v>
      </c>
      <c r="J6922" s="1">
        <v>38</v>
      </c>
      <c r="K6922" s="1" t="str">
        <f t="shared" si="324"/>
        <v>valid</v>
      </c>
      <c r="L6922" s="1" t="str">
        <f t="shared" si="325"/>
        <v>PREMIUM</v>
      </c>
      <c r="M6922" t="str">
        <f t="shared" si="326"/>
        <v>Desserts</v>
      </c>
      <c r="N6922" s="1" t="str" cm="1">
        <f t="array" ref="N6922">_xlfn.IFS(
G6922&lt;=25,"Fast",
G6922&lt;=40,"Medium",
G6922&gt;40,"Slow"
)</f>
        <v>Fast</v>
      </c>
    </row>
    <row r="6923" spans="1:14" x14ac:dyDescent="0.3">
      <c r="A6923" s="1">
        <v>49860</v>
      </c>
      <c r="B6923" s="1" t="s">
        <v>3880</v>
      </c>
      <c r="C6923" s="1" t="s">
        <v>115</v>
      </c>
      <c r="D6923" s="1" t="s">
        <v>11419</v>
      </c>
      <c r="E6923" s="1">
        <v>200</v>
      </c>
      <c r="F6923" s="1">
        <v>4.5</v>
      </c>
      <c r="G6923" s="1">
        <v>20</v>
      </c>
      <c r="H6923" s="1" t="s">
        <v>11688</v>
      </c>
      <c r="I6923" s="1" t="s">
        <v>876</v>
      </c>
      <c r="J6923" s="1">
        <v>60</v>
      </c>
      <c r="K6923" s="1" t="str">
        <f t="shared" si="324"/>
        <v>valid</v>
      </c>
      <c r="L6923" s="1" t="str">
        <f t="shared" si="325"/>
        <v>BUDGET</v>
      </c>
      <c r="M6923" t="str">
        <f t="shared" si="326"/>
        <v>Ice Cream</v>
      </c>
      <c r="N6923" s="1" t="str" cm="1">
        <f t="array" ref="N6923">_xlfn.IFS(
G6923&lt;=25,"Fast",
G6923&lt;=40,"Medium",
G6923&gt;40,"Slow"
)</f>
        <v>Fast</v>
      </c>
    </row>
    <row r="6924" spans="1:14" x14ac:dyDescent="0.3">
      <c r="A6924" s="1">
        <v>50032</v>
      </c>
      <c r="B6924" s="1" t="s">
        <v>341</v>
      </c>
      <c r="C6924" s="1" t="s">
        <v>68</v>
      </c>
      <c r="D6924" s="1" t="s">
        <v>11867</v>
      </c>
      <c r="E6924" s="1">
        <v>300</v>
      </c>
      <c r="F6924" s="1">
        <v>4.2</v>
      </c>
      <c r="G6924" s="1">
        <v>500</v>
      </c>
      <c r="H6924" s="1" t="s">
        <v>6039</v>
      </c>
      <c r="I6924" s="1" t="s">
        <v>2985</v>
      </c>
      <c r="J6924" s="1">
        <v>35</v>
      </c>
      <c r="K6924" s="1" t="str">
        <f t="shared" si="324"/>
        <v>valid</v>
      </c>
      <c r="L6924" s="1" t="str">
        <f t="shared" si="325"/>
        <v>BUDGET</v>
      </c>
      <c r="M6924" t="str">
        <f t="shared" si="326"/>
        <v>North Indian</v>
      </c>
      <c r="N6924" s="1" t="str" cm="1">
        <f t="array" ref="N6924">_xlfn.IFS(
G6924&lt;=25,"Fast",
G6924&lt;=40,"Medium",
G6924&gt;40,"Slow"
)</f>
        <v>Slow</v>
      </c>
    </row>
    <row r="6925" spans="1:14" x14ac:dyDescent="0.3">
      <c r="A6925" s="1">
        <v>50153</v>
      </c>
      <c r="B6925" s="1" t="s">
        <v>2136</v>
      </c>
      <c r="C6925" s="1" t="s">
        <v>2068</v>
      </c>
      <c r="D6925" s="1" t="s">
        <v>11868</v>
      </c>
      <c r="E6925" s="1">
        <v>300</v>
      </c>
      <c r="F6925" s="1">
        <v>4.4000000000000004</v>
      </c>
      <c r="G6925" s="1">
        <v>50</v>
      </c>
      <c r="H6925" s="1" t="s">
        <v>486</v>
      </c>
      <c r="I6925" s="1" t="s">
        <v>2671</v>
      </c>
      <c r="J6925" s="1">
        <v>49</v>
      </c>
      <c r="K6925" s="1" t="str">
        <f t="shared" si="324"/>
        <v>valid</v>
      </c>
      <c r="L6925" s="1" t="str">
        <f t="shared" si="325"/>
        <v>BUDGET</v>
      </c>
      <c r="M6925" t="str">
        <f t="shared" si="326"/>
        <v>Snacks</v>
      </c>
      <c r="N6925" s="1" t="str" cm="1">
        <f t="array" ref="N6925">_xlfn.IFS(
G6925&lt;=25,"Fast",
G6925&lt;=40,"Medium",
G6925&gt;40,"Slow"
)</f>
        <v>Slow</v>
      </c>
    </row>
    <row r="6926" spans="1:14" x14ac:dyDescent="0.3">
      <c r="A6926" s="1">
        <v>50236</v>
      </c>
      <c r="B6926" s="1" t="s">
        <v>5062</v>
      </c>
      <c r="C6926" s="1" t="s">
        <v>463</v>
      </c>
      <c r="D6926" s="1" t="s">
        <v>11818</v>
      </c>
      <c r="E6926" s="1">
        <v>150</v>
      </c>
      <c r="F6926" s="1">
        <v>4.5999999999999996</v>
      </c>
      <c r="G6926" s="1">
        <v>100</v>
      </c>
      <c r="H6926" s="1" t="s">
        <v>391</v>
      </c>
      <c r="I6926" s="1" t="s">
        <v>4299</v>
      </c>
      <c r="J6926" s="1">
        <v>28</v>
      </c>
      <c r="K6926" s="1" t="str">
        <f t="shared" si="324"/>
        <v>valid</v>
      </c>
      <c r="L6926" s="1" t="str">
        <f t="shared" si="325"/>
        <v>BUDGET</v>
      </c>
      <c r="M6926" t="str">
        <f t="shared" si="326"/>
        <v>Ice Cream</v>
      </c>
      <c r="N6926" s="1" t="str" cm="1">
        <f t="array" ref="N6926">_xlfn.IFS(
G6926&lt;=25,"Fast",
G6926&lt;=40,"Medium",
G6926&gt;40,"Slow"
)</f>
        <v>Slow</v>
      </c>
    </row>
    <row r="6927" spans="1:14" x14ac:dyDescent="0.3">
      <c r="A6927" s="1">
        <v>50343</v>
      </c>
      <c r="B6927" s="1" t="s">
        <v>711</v>
      </c>
      <c r="C6927" s="1" t="s">
        <v>91</v>
      </c>
      <c r="D6927" s="1" t="s">
        <v>11869</v>
      </c>
      <c r="E6927" s="1">
        <v>500</v>
      </c>
      <c r="F6927" s="1">
        <v>5</v>
      </c>
      <c r="G6927" s="1">
        <v>20</v>
      </c>
      <c r="H6927" s="1" t="s">
        <v>486</v>
      </c>
      <c r="I6927" s="1" t="s">
        <v>711</v>
      </c>
      <c r="J6927" s="1">
        <v>44</v>
      </c>
      <c r="K6927" s="1" t="str">
        <f t="shared" si="324"/>
        <v>valid</v>
      </c>
      <c r="L6927" s="1" t="str">
        <f t="shared" si="325"/>
        <v>MID</v>
      </c>
      <c r="M6927" t="str">
        <f t="shared" si="326"/>
        <v>Snacks</v>
      </c>
      <c r="N6927" s="1" t="str" cm="1">
        <f t="array" ref="N6927">_xlfn.IFS(
G6927&lt;=25,"Fast",
G6927&lt;=40,"Medium",
G6927&gt;40,"Slow"
)</f>
        <v>Fast</v>
      </c>
    </row>
    <row r="6928" spans="1:14" x14ac:dyDescent="0.3">
      <c r="A6928" s="1">
        <v>50362</v>
      </c>
      <c r="B6928" s="1" t="s">
        <v>515</v>
      </c>
      <c r="C6928" s="1" t="s">
        <v>68</v>
      </c>
      <c r="D6928" s="1" t="s">
        <v>11870</v>
      </c>
      <c r="E6928" s="1">
        <v>300</v>
      </c>
      <c r="F6928" s="1">
        <v>3.9</v>
      </c>
      <c r="G6928" s="1">
        <v>100</v>
      </c>
      <c r="H6928" s="1" t="s">
        <v>45</v>
      </c>
      <c r="I6928" s="1" t="s">
        <v>11871</v>
      </c>
      <c r="J6928" s="1">
        <v>40</v>
      </c>
      <c r="K6928" s="1" t="str">
        <f t="shared" si="324"/>
        <v>valid</v>
      </c>
      <c r="L6928" s="1" t="str">
        <f t="shared" si="325"/>
        <v>BUDGET</v>
      </c>
      <c r="M6928" t="str">
        <f t="shared" si="326"/>
        <v>North Indian</v>
      </c>
      <c r="N6928" s="1" t="str" cm="1">
        <f t="array" ref="N6928">_xlfn.IFS(
G6928&lt;=25,"Fast",
G6928&lt;=40,"Medium",
G6928&gt;40,"Slow"
)</f>
        <v>Slow</v>
      </c>
    </row>
    <row r="6929" spans="1:14" x14ac:dyDescent="0.3">
      <c r="A6929" s="1">
        <v>50366</v>
      </c>
      <c r="B6929" s="1" t="s">
        <v>2076</v>
      </c>
      <c r="C6929" s="1" t="s">
        <v>2068</v>
      </c>
      <c r="D6929" s="1" t="s">
        <v>11872</v>
      </c>
      <c r="E6929" s="1">
        <v>500</v>
      </c>
      <c r="F6929" s="1">
        <v>4.4000000000000004</v>
      </c>
      <c r="G6929" s="1">
        <v>100</v>
      </c>
      <c r="H6929" s="1" t="s">
        <v>11873</v>
      </c>
      <c r="I6929" s="1" t="s">
        <v>2067</v>
      </c>
      <c r="J6929" s="1">
        <v>33</v>
      </c>
      <c r="K6929" s="1" t="str">
        <f t="shared" si="324"/>
        <v>valid</v>
      </c>
      <c r="L6929" s="1" t="str">
        <f t="shared" si="325"/>
        <v>MID</v>
      </c>
      <c r="M6929" t="str">
        <f t="shared" si="326"/>
        <v>North Indian</v>
      </c>
      <c r="N6929" s="1" t="str" cm="1">
        <f t="array" ref="N6929">_xlfn.IFS(
G6929&lt;=25,"Fast",
G6929&lt;=40,"Medium",
G6929&gt;40,"Slow"
)</f>
        <v>Slow</v>
      </c>
    </row>
    <row r="6930" spans="1:14" x14ac:dyDescent="0.3">
      <c r="A6930" s="1">
        <v>50384</v>
      </c>
      <c r="B6930" s="1" t="s">
        <v>634</v>
      </c>
      <c r="C6930" s="1" t="s">
        <v>463</v>
      </c>
      <c r="D6930" s="1" t="s">
        <v>11874</v>
      </c>
      <c r="E6930" s="1">
        <v>300</v>
      </c>
      <c r="F6930" s="1">
        <v>4.4000000000000004</v>
      </c>
      <c r="G6930" s="1">
        <v>500</v>
      </c>
      <c r="H6930" s="1" t="s">
        <v>2417</v>
      </c>
      <c r="I6930" s="1" t="s">
        <v>11875</v>
      </c>
      <c r="J6930" s="1">
        <v>59</v>
      </c>
      <c r="K6930" s="1" t="str">
        <f t="shared" si="324"/>
        <v>valid</v>
      </c>
      <c r="L6930" s="1" t="str">
        <f t="shared" si="325"/>
        <v>BUDGET</v>
      </c>
      <c r="M6930" t="str">
        <f t="shared" si="326"/>
        <v>South Indian</v>
      </c>
      <c r="N6930" s="1" t="str" cm="1">
        <f t="array" ref="N6930">_xlfn.IFS(
G6930&lt;=25,"Fast",
G6930&lt;=40,"Medium",
G6930&gt;40,"Slow"
)</f>
        <v>Slow</v>
      </c>
    </row>
    <row r="6931" spans="1:14" x14ac:dyDescent="0.3">
      <c r="A6931" s="1">
        <v>50493</v>
      </c>
      <c r="B6931" s="1" t="s">
        <v>1114</v>
      </c>
      <c r="C6931" s="1" t="s">
        <v>91</v>
      </c>
      <c r="D6931" s="1" t="s">
        <v>11876</v>
      </c>
      <c r="E6931" s="1">
        <v>600</v>
      </c>
      <c r="F6931" s="1">
        <v>4.3</v>
      </c>
      <c r="G6931" s="1">
        <v>50</v>
      </c>
      <c r="H6931" s="1" t="s">
        <v>11877</v>
      </c>
      <c r="I6931" s="1" t="s">
        <v>1114</v>
      </c>
      <c r="J6931" s="1">
        <v>48</v>
      </c>
      <c r="K6931" s="1" t="str">
        <f t="shared" si="324"/>
        <v>valid</v>
      </c>
      <c r="L6931" s="1" t="str">
        <f t="shared" si="325"/>
        <v>MID</v>
      </c>
      <c r="M6931" t="str">
        <f t="shared" si="326"/>
        <v>Italian</v>
      </c>
      <c r="N6931" s="1" t="str" cm="1">
        <f t="array" ref="N6931">_xlfn.IFS(
G6931&lt;=25,"Fast",
G6931&lt;=40,"Medium",
G6931&gt;40,"Slow"
)</f>
        <v>Slow</v>
      </c>
    </row>
    <row r="6932" spans="1:14" x14ac:dyDescent="0.3">
      <c r="A6932" s="1">
        <v>50508</v>
      </c>
      <c r="B6932" s="1" t="s">
        <v>1855</v>
      </c>
      <c r="C6932" s="1" t="s">
        <v>463</v>
      </c>
      <c r="D6932" s="1" t="s">
        <v>11878</v>
      </c>
      <c r="E6932" s="1">
        <v>100</v>
      </c>
      <c r="F6932" s="1">
        <v>4.0999999999999996</v>
      </c>
      <c r="G6932" s="1">
        <v>100</v>
      </c>
      <c r="H6932" s="1" t="s">
        <v>11879</v>
      </c>
      <c r="I6932" s="1" t="s">
        <v>1855</v>
      </c>
      <c r="J6932" s="1">
        <v>60</v>
      </c>
      <c r="K6932" s="1" t="str">
        <f t="shared" si="324"/>
        <v>valid</v>
      </c>
      <c r="L6932" s="1" t="str">
        <f t="shared" si="325"/>
        <v>BUDGET</v>
      </c>
      <c r="M6932" t="str">
        <f t="shared" si="326"/>
        <v>Street Food</v>
      </c>
      <c r="N6932" s="1" t="str" cm="1">
        <f t="array" ref="N6932">_xlfn.IFS(
G6932&lt;=25,"Fast",
G6932&lt;=40,"Medium",
G6932&gt;40,"Slow"
)</f>
        <v>Slow</v>
      </c>
    </row>
    <row r="6933" spans="1:14" x14ac:dyDescent="0.3">
      <c r="A6933" s="1">
        <v>50658</v>
      </c>
      <c r="B6933" s="1" t="s">
        <v>83</v>
      </c>
      <c r="C6933" s="1" t="s">
        <v>68</v>
      </c>
      <c r="D6933" s="1" t="s">
        <v>7803</v>
      </c>
      <c r="E6933" s="1">
        <v>300</v>
      </c>
      <c r="F6933" s="1">
        <v>4</v>
      </c>
      <c r="G6933" s="1">
        <v>50</v>
      </c>
      <c r="H6933" s="1" t="s">
        <v>7804</v>
      </c>
      <c r="I6933" s="1" t="s">
        <v>11880</v>
      </c>
      <c r="J6933" s="1">
        <v>62</v>
      </c>
      <c r="K6933" s="1" t="str">
        <f t="shared" si="324"/>
        <v>valid</v>
      </c>
      <c r="L6933" s="1" t="str">
        <f t="shared" si="325"/>
        <v>BUDGET</v>
      </c>
      <c r="M6933" t="str">
        <f t="shared" si="326"/>
        <v>Beverages</v>
      </c>
      <c r="N6933" s="1" t="str" cm="1">
        <f t="array" ref="N6933">_xlfn.IFS(
G6933&lt;=25,"Fast",
G6933&lt;=40,"Medium",
G6933&gt;40,"Slow"
)</f>
        <v>Slow</v>
      </c>
    </row>
    <row r="6934" spans="1:14" x14ac:dyDescent="0.3">
      <c r="A6934" s="1">
        <v>50711</v>
      </c>
      <c r="B6934" s="1" t="s">
        <v>10</v>
      </c>
      <c r="C6934" s="1" t="s">
        <v>11</v>
      </c>
      <c r="D6934" s="1" t="s">
        <v>11881</v>
      </c>
      <c r="E6934" s="1">
        <v>126</v>
      </c>
      <c r="F6934" s="1">
        <v>4.2</v>
      </c>
      <c r="G6934" s="1">
        <v>1000</v>
      </c>
      <c r="H6934" s="1" t="s">
        <v>11882</v>
      </c>
      <c r="I6934" s="1" t="s">
        <v>1607</v>
      </c>
      <c r="J6934" s="1">
        <v>53</v>
      </c>
      <c r="K6934" s="1" t="str">
        <f t="shared" si="324"/>
        <v>valid</v>
      </c>
      <c r="L6934" s="1" t="str">
        <f t="shared" si="325"/>
        <v>BUDGET</v>
      </c>
      <c r="M6934" t="str">
        <f t="shared" si="326"/>
        <v>South Indian</v>
      </c>
      <c r="N6934" s="1" t="str" cm="1">
        <f t="array" ref="N6934">_xlfn.IFS(
G6934&lt;=25,"Fast",
G6934&lt;=40,"Medium",
G6934&gt;40,"Slow"
)</f>
        <v>Slow</v>
      </c>
    </row>
    <row r="6935" spans="1:14" x14ac:dyDescent="0.3">
      <c r="A6935" s="1">
        <v>50933</v>
      </c>
      <c r="B6935" s="1" t="s">
        <v>2067</v>
      </c>
      <c r="C6935" s="1" t="s">
        <v>2068</v>
      </c>
      <c r="D6935" s="1" t="s">
        <v>11883</v>
      </c>
      <c r="E6935" s="1">
        <v>100</v>
      </c>
      <c r="F6935" s="1">
        <v>2.9</v>
      </c>
      <c r="G6935" s="1">
        <v>80</v>
      </c>
      <c r="H6935" s="1" t="s">
        <v>486</v>
      </c>
      <c r="I6935" s="1" t="s">
        <v>2067</v>
      </c>
      <c r="J6935" s="1">
        <v>38</v>
      </c>
      <c r="K6935" s="1" t="str">
        <f t="shared" si="324"/>
        <v>valid</v>
      </c>
      <c r="L6935" s="1" t="str">
        <f t="shared" si="325"/>
        <v>BUDGET</v>
      </c>
      <c r="M6935" t="str">
        <f t="shared" si="326"/>
        <v>Snacks</v>
      </c>
      <c r="N6935" s="1" t="str" cm="1">
        <f t="array" ref="N6935">_xlfn.IFS(
G6935&lt;=25,"Fast",
G6935&lt;=40,"Medium",
G6935&gt;40,"Slow"
)</f>
        <v>Slow</v>
      </c>
    </row>
    <row r="6936" spans="1:14" x14ac:dyDescent="0.3">
      <c r="A6936" s="1">
        <v>51056</v>
      </c>
      <c r="B6936" s="1" t="s">
        <v>690</v>
      </c>
      <c r="C6936" s="1" t="s">
        <v>383</v>
      </c>
      <c r="D6936" s="1" t="s">
        <v>11884</v>
      </c>
      <c r="E6936" s="1">
        <v>150</v>
      </c>
      <c r="F6936" s="1">
        <v>4.2</v>
      </c>
      <c r="G6936" s="1">
        <v>100</v>
      </c>
      <c r="H6936" s="1" t="s">
        <v>11885</v>
      </c>
      <c r="I6936" s="1" t="s">
        <v>11886</v>
      </c>
      <c r="J6936" s="1">
        <v>49</v>
      </c>
      <c r="K6936" s="1" t="str">
        <f t="shared" si="324"/>
        <v>valid</v>
      </c>
      <c r="L6936" s="1" t="str">
        <f t="shared" si="325"/>
        <v>BUDGET</v>
      </c>
      <c r="M6936" t="str">
        <f t="shared" si="326"/>
        <v>Street Food</v>
      </c>
      <c r="N6936" s="1" t="str" cm="1">
        <f t="array" ref="N6936">_xlfn.IFS(
G6936&lt;=25,"Fast",
G6936&lt;=40,"Medium",
G6936&gt;40,"Slow"
)</f>
        <v>Slow</v>
      </c>
    </row>
    <row r="6937" spans="1:14" x14ac:dyDescent="0.3">
      <c r="A6937" s="1">
        <v>51096</v>
      </c>
      <c r="B6937" s="1" t="s">
        <v>2067</v>
      </c>
      <c r="C6937" s="1" t="s">
        <v>2068</v>
      </c>
      <c r="D6937" s="1" t="s">
        <v>11887</v>
      </c>
      <c r="E6937" s="1">
        <v>350</v>
      </c>
      <c r="F6937" s="1">
        <v>4</v>
      </c>
      <c r="G6937" s="1">
        <v>20</v>
      </c>
      <c r="H6937" s="1" t="s">
        <v>6714</v>
      </c>
      <c r="I6937" s="1" t="s">
        <v>2078</v>
      </c>
      <c r="J6937" s="1">
        <v>36</v>
      </c>
      <c r="K6937" s="1" t="str">
        <f t="shared" si="324"/>
        <v>valid</v>
      </c>
      <c r="L6937" s="1" t="str">
        <f t="shared" si="325"/>
        <v>MID</v>
      </c>
      <c r="M6937" t="str">
        <f t="shared" si="326"/>
        <v>South Indian</v>
      </c>
      <c r="N6937" s="1" t="str" cm="1">
        <f t="array" ref="N6937">_xlfn.IFS(
G6937&lt;=25,"Fast",
G6937&lt;=40,"Medium",
G6937&gt;40,"Slow"
)</f>
        <v>Fast</v>
      </c>
    </row>
    <row r="6938" spans="1:14" x14ac:dyDescent="0.3">
      <c r="A6938" s="1">
        <v>51160</v>
      </c>
      <c r="B6938" s="1" t="s">
        <v>1114</v>
      </c>
      <c r="C6938" s="1" t="s">
        <v>91</v>
      </c>
      <c r="D6938" s="1" t="s">
        <v>11888</v>
      </c>
      <c r="E6938" s="1">
        <v>200</v>
      </c>
      <c r="F6938" s="1">
        <v>2.9</v>
      </c>
      <c r="G6938" s="1">
        <v>80</v>
      </c>
      <c r="H6938" s="1" t="s">
        <v>2139</v>
      </c>
      <c r="I6938" s="1" t="s">
        <v>11821</v>
      </c>
      <c r="J6938" s="1">
        <v>54</v>
      </c>
      <c r="K6938" s="1" t="str">
        <f t="shared" si="324"/>
        <v>valid</v>
      </c>
      <c r="L6938" s="1" t="str">
        <f t="shared" si="325"/>
        <v>BUDGET</v>
      </c>
      <c r="M6938" t="str">
        <f t="shared" si="326"/>
        <v>Fast Food</v>
      </c>
      <c r="N6938" s="1" t="str" cm="1">
        <f t="array" ref="N6938">_xlfn.IFS(
G6938&lt;=25,"Fast",
G6938&lt;=40,"Medium",
G6938&gt;40,"Slow"
)</f>
        <v>Slow</v>
      </c>
    </row>
    <row r="6939" spans="1:14" x14ac:dyDescent="0.3">
      <c r="A6939" s="1">
        <v>51420</v>
      </c>
      <c r="B6939" s="1" t="s">
        <v>1114</v>
      </c>
      <c r="C6939" s="1" t="s">
        <v>91</v>
      </c>
      <c r="D6939" s="1" t="s">
        <v>11889</v>
      </c>
      <c r="E6939" s="1">
        <v>600</v>
      </c>
      <c r="F6939" s="1">
        <v>4.3</v>
      </c>
      <c r="G6939" s="1">
        <v>500</v>
      </c>
      <c r="H6939" s="1" t="s">
        <v>45</v>
      </c>
      <c r="I6939" s="1" t="s">
        <v>1114</v>
      </c>
      <c r="J6939" s="1">
        <v>45</v>
      </c>
      <c r="K6939" s="1" t="str">
        <f t="shared" si="324"/>
        <v>valid</v>
      </c>
      <c r="L6939" s="1" t="str">
        <f t="shared" si="325"/>
        <v>MID</v>
      </c>
      <c r="M6939" t="str">
        <f t="shared" si="326"/>
        <v>North Indian</v>
      </c>
      <c r="N6939" s="1" t="str" cm="1">
        <f t="array" ref="N6939">_xlfn.IFS(
G6939&lt;=25,"Fast",
G6939&lt;=40,"Medium",
G6939&gt;40,"Slow"
)</f>
        <v>Slow</v>
      </c>
    </row>
    <row r="6940" spans="1:14" x14ac:dyDescent="0.3">
      <c r="A6940" s="1">
        <v>51448</v>
      </c>
      <c r="B6940" s="1" t="s">
        <v>5668</v>
      </c>
      <c r="C6940" s="1" t="s">
        <v>2068</v>
      </c>
      <c r="D6940" s="1" t="s">
        <v>11890</v>
      </c>
      <c r="E6940" s="1">
        <v>650</v>
      </c>
      <c r="F6940" s="1">
        <v>4.4000000000000004</v>
      </c>
      <c r="G6940" s="1">
        <v>100</v>
      </c>
      <c r="H6940" s="1" t="s">
        <v>928</v>
      </c>
      <c r="I6940" s="1" t="s">
        <v>5668</v>
      </c>
      <c r="J6940" s="1">
        <v>45</v>
      </c>
      <c r="K6940" s="1" t="str">
        <f t="shared" si="324"/>
        <v>valid</v>
      </c>
      <c r="L6940" s="1" t="str">
        <f t="shared" si="325"/>
        <v>PREMIUM</v>
      </c>
      <c r="M6940" t="str">
        <f t="shared" si="326"/>
        <v>Indian</v>
      </c>
      <c r="N6940" s="1" t="str" cm="1">
        <f t="array" ref="N6940">_xlfn.IFS(
G6940&lt;=25,"Fast",
G6940&lt;=40,"Medium",
G6940&gt;40,"Slow"
)</f>
        <v>Slow</v>
      </c>
    </row>
    <row r="6941" spans="1:14" x14ac:dyDescent="0.3">
      <c r="A6941" s="1">
        <v>51526</v>
      </c>
      <c r="B6941" s="1" t="s">
        <v>1002</v>
      </c>
      <c r="C6941" s="1" t="s">
        <v>463</v>
      </c>
      <c r="D6941" s="1" t="s">
        <v>11891</v>
      </c>
      <c r="E6941" s="1">
        <v>350</v>
      </c>
      <c r="F6941" s="1">
        <v>4.2</v>
      </c>
      <c r="G6941" s="1">
        <v>20</v>
      </c>
      <c r="H6941" s="1" t="s">
        <v>4684</v>
      </c>
      <c r="I6941" s="1" t="s">
        <v>1002</v>
      </c>
      <c r="J6941" s="1">
        <v>34</v>
      </c>
      <c r="K6941" s="1" t="str">
        <f t="shared" si="324"/>
        <v>valid</v>
      </c>
      <c r="L6941" s="1" t="str">
        <f t="shared" si="325"/>
        <v>MID</v>
      </c>
      <c r="M6941" t="str">
        <f t="shared" si="326"/>
        <v>South Indian</v>
      </c>
      <c r="N6941" s="1" t="str" cm="1">
        <f t="array" ref="N6941">_xlfn.IFS(
G6941&lt;=25,"Fast",
G6941&lt;=40,"Medium",
G6941&gt;40,"Slow"
)</f>
        <v>Fast</v>
      </c>
    </row>
    <row r="6942" spans="1:14" x14ac:dyDescent="0.3">
      <c r="A6942" s="1">
        <v>51607</v>
      </c>
      <c r="B6942" s="1" t="s">
        <v>973</v>
      </c>
      <c r="C6942" s="1" t="s">
        <v>115</v>
      </c>
      <c r="D6942" s="1" t="s">
        <v>11892</v>
      </c>
      <c r="E6942" s="1">
        <v>250</v>
      </c>
      <c r="F6942" s="1">
        <v>4.3</v>
      </c>
      <c r="G6942" s="1">
        <v>100</v>
      </c>
      <c r="H6942" s="1" t="s">
        <v>11893</v>
      </c>
      <c r="I6942" s="1" t="s">
        <v>1208</v>
      </c>
      <c r="J6942" s="1">
        <v>63</v>
      </c>
      <c r="K6942" s="1" t="str">
        <f t="shared" si="324"/>
        <v>valid</v>
      </c>
      <c r="L6942" s="1" t="str">
        <f t="shared" si="325"/>
        <v>BUDGET</v>
      </c>
      <c r="M6942" t="str">
        <f t="shared" si="326"/>
        <v>Fast Food</v>
      </c>
      <c r="N6942" s="1" t="str" cm="1">
        <f t="array" ref="N6942">_xlfn.IFS(
G6942&lt;=25,"Fast",
G6942&lt;=40,"Medium",
G6942&gt;40,"Slow"
)</f>
        <v>Slow</v>
      </c>
    </row>
    <row r="6943" spans="1:14" x14ac:dyDescent="0.3">
      <c r="A6943" s="1">
        <v>51662</v>
      </c>
      <c r="B6943" s="1" t="s">
        <v>156</v>
      </c>
      <c r="C6943" s="1" t="s">
        <v>11</v>
      </c>
      <c r="D6943" s="1" t="s">
        <v>11816</v>
      </c>
      <c r="E6943" s="1">
        <v>100</v>
      </c>
      <c r="F6943" s="1">
        <v>4</v>
      </c>
      <c r="G6943" s="1">
        <v>100</v>
      </c>
      <c r="H6943" s="1" t="s">
        <v>184</v>
      </c>
      <c r="I6943" s="1" t="s">
        <v>750</v>
      </c>
      <c r="J6943" s="1">
        <v>30</v>
      </c>
      <c r="K6943" s="1" t="str">
        <f t="shared" si="324"/>
        <v>valid</v>
      </c>
      <c r="L6943" s="1" t="str">
        <f t="shared" si="325"/>
        <v>BUDGET</v>
      </c>
      <c r="M6943" t="str">
        <f t="shared" si="326"/>
        <v>Fast Food</v>
      </c>
      <c r="N6943" s="1" t="str" cm="1">
        <f t="array" ref="N6943">_xlfn.IFS(
G6943&lt;=25,"Fast",
G6943&lt;=40,"Medium",
G6943&gt;40,"Slow"
)</f>
        <v>Slow</v>
      </c>
    </row>
    <row r="6944" spans="1:14" x14ac:dyDescent="0.3">
      <c r="A6944" s="1">
        <v>51680</v>
      </c>
      <c r="B6944" s="1" t="s">
        <v>2280</v>
      </c>
      <c r="C6944" s="1" t="s">
        <v>2068</v>
      </c>
      <c r="D6944" s="1" t="s">
        <v>11894</v>
      </c>
      <c r="E6944" s="1">
        <v>650</v>
      </c>
      <c r="F6944" s="1">
        <v>4</v>
      </c>
      <c r="G6944" s="1">
        <v>20</v>
      </c>
      <c r="H6944" s="1" t="s">
        <v>2174</v>
      </c>
      <c r="I6944" s="1" t="s">
        <v>11895</v>
      </c>
      <c r="J6944" s="1">
        <v>48</v>
      </c>
      <c r="K6944" s="1" t="str">
        <f t="shared" si="324"/>
        <v>valid</v>
      </c>
      <c r="L6944" s="1" t="str">
        <f t="shared" si="325"/>
        <v>PREMIUM</v>
      </c>
      <c r="M6944" t="str">
        <f t="shared" si="326"/>
        <v>Cafe</v>
      </c>
      <c r="N6944" s="1" t="str" cm="1">
        <f t="array" ref="N6944">_xlfn.IFS(
G6944&lt;=25,"Fast",
G6944&lt;=40,"Medium",
G6944&gt;40,"Slow"
)</f>
        <v>Fast</v>
      </c>
    </row>
    <row r="6945" spans="1:14" x14ac:dyDescent="0.3">
      <c r="A6945" s="1">
        <v>51704</v>
      </c>
      <c r="B6945" s="1" t="s">
        <v>3285</v>
      </c>
      <c r="C6945" s="1" t="s">
        <v>68</v>
      </c>
      <c r="D6945" s="1" t="s">
        <v>11896</v>
      </c>
      <c r="E6945" s="1">
        <v>150</v>
      </c>
      <c r="F6945" s="1">
        <v>4.0999999999999996</v>
      </c>
      <c r="G6945" s="1">
        <v>500</v>
      </c>
      <c r="H6945" s="1" t="s">
        <v>2417</v>
      </c>
      <c r="I6945" s="1" t="s">
        <v>11897</v>
      </c>
      <c r="J6945" s="1">
        <v>60</v>
      </c>
      <c r="K6945" s="1" t="str">
        <f t="shared" si="324"/>
        <v>valid</v>
      </c>
      <c r="L6945" s="1" t="str">
        <f t="shared" si="325"/>
        <v>BUDGET</v>
      </c>
      <c r="M6945" t="str">
        <f t="shared" si="326"/>
        <v>South Indian</v>
      </c>
      <c r="N6945" s="1" t="str" cm="1">
        <f t="array" ref="N6945">_xlfn.IFS(
G6945&lt;=25,"Fast",
G6945&lt;=40,"Medium",
G6945&gt;40,"Slow"
)</f>
        <v>Slow</v>
      </c>
    </row>
    <row r="6946" spans="1:14" x14ac:dyDescent="0.3">
      <c r="A6946" s="1">
        <v>51737</v>
      </c>
      <c r="B6946" s="1" t="s">
        <v>3639</v>
      </c>
      <c r="C6946" s="1" t="s">
        <v>115</v>
      </c>
      <c r="D6946" s="1" t="s">
        <v>11898</v>
      </c>
      <c r="E6946" s="1">
        <v>300</v>
      </c>
      <c r="F6946" s="1">
        <v>2.9</v>
      </c>
      <c r="G6946" s="1">
        <v>80</v>
      </c>
      <c r="H6946" s="1" t="s">
        <v>19</v>
      </c>
      <c r="I6946" s="1" t="s">
        <v>1131</v>
      </c>
      <c r="J6946" s="1">
        <v>44</v>
      </c>
      <c r="K6946" s="1" t="str">
        <f t="shared" si="324"/>
        <v>valid</v>
      </c>
      <c r="L6946" s="1" t="str">
        <f t="shared" si="325"/>
        <v>BUDGET</v>
      </c>
      <c r="M6946" t="str">
        <f t="shared" si="326"/>
        <v>Chinese</v>
      </c>
      <c r="N6946" s="1" t="str" cm="1">
        <f t="array" ref="N6946">_xlfn.IFS(
G6946&lt;=25,"Fast",
G6946&lt;=40,"Medium",
G6946&gt;40,"Slow"
)</f>
        <v>Slow</v>
      </c>
    </row>
    <row r="6947" spans="1:14" x14ac:dyDescent="0.3">
      <c r="A6947" s="1">
        <v>51887</v>
      </c>
      <c r="B6947" s="1" t="s">
        <v>337</v>
      </c>
      <c r="C6947" s="1" t="s">
        <v>68</v>
      </c>
      <c r="D6947" s="1" t="s">
        <v>11899</v>
      </c>
      <c r="E6947" s="1">
        <v>150</v>
      </c>
      <c r="F6947" s="1">
        <v>4.3</v>
      </c>
      <c r="G6947" s="1">
        <v>1000</v>
      </c>
      <c r="H6947" s="1" t="s">
        <v>2417</v>
      </c>
      <c r="I6947" s="1" t="s">
        <v>11900</v>
      </c>
      <c r="J6947" s="1">
        <v>27</v>
      </c>
      <c r="K6947" s="1" t="str">
        <f t="shared" si="324"/>
        <v>valid</v>
      </c>
      <c r="L6947" s="1" t="str">
        <f t="shared" si="325"/>
        <v>BUDGET</v>
      </c>
      <c r="M6947" t="str">
        <f t="shared" si="326"/>
        <v>South Indian</v>
      </c>
      <c r="N6947" s="1" t="str" cm="1">
        <f t="array" ref="N6947">_xlfn.IFS(
G6947&lt;=25,"Fast",
G6947&lt;=40,"Medium",
G6947&gt;40,"Slow"
)</f>
        <v>Slow</v>
      </c>
    </row>
    <row r="6948" spans="1:14" x14ac:dyDescent="0.3">
      <c r="A6948" s="1">
        <v>51889</v>
      </c>
      <c r="B6948" s="1" t="s">
        <v>4343</v>
      </c>
      <c r="C6948" s="1" t="s">
        <v>68</v>
      </c>
      <c r="D6948" s="1" t="s">
        <v>11901</v>
      </c>
      <c r="E6948" s="1">
        <v>150</v>
      </c>
      <c r="F6948" s="1">
        <v>3.8</v>
      </c>
      <c r="G6948" s="1">
        <v>100</v>
      </c>
      <c r="H6948" s="1" t="s">
        <v>2417</v>
      </c>
      <c r="I6948" s="1" t="s">
        <v>11902</v>
      </c>
      <c r="J6948" s="1">
        <v>39</v>
      </c>
      <c r="K6948" s="1" t="str">
        <f t="shared" si="324"/>
        <v>valid</v>
      </c>
      <c r="L6948" s="1" t="str">
        <f t="shared" si="325"/>
        <v>BUDGET</v>
      </c>
      <c r="M6948" t="str">
        <f t="shared" si="326"/>
        <v>South Indian</v>
      </c>
      <c r="N6948" s="1" t="str" cm="1">
        <f t="array" ref="N6948">_xlfn.IFS(
G6948&lt;=25,"Fast",
G6948&lt;=40,"Medium",
G6948&gt;40,"Slow"
)</f>
        <v>Slow</v>
      </c>
    </row>
    <row r="6949" spans="1:14" x14ac:dyDescent="0.3">
      <c r="A6949" s="1">
        <v>51922</v>
      </c>
      <c r="B6949" s="1" t="s">
        <v>528</v>
      </c>
      <c r="C6949" s="1" t="s">
        <v>189</v>
      </c>
      <c r="D6949" s="1" t="s">
        <v>11903</v>
      </c>
      <c r="E6949" s="1">
        <v>200</v>
      </c>
      <c r="F6949" s="1">
        <v>4.0999999999999996</v>
      </c>
      <c r="G6949" s="1">
        <v>100</v>
      </c>
      <c r="H6949" s="1" t="s">
        <v>218</v>
      </c>
      <c r="I6949" s="1" t="s">
        <v>11904</v>
      </c>
      <c r="J6949" s="1">
        <v>75</v>
      </c>
      <c r="K6949" s="1" t="str">
        <f t="shared" si="324"/>
        <v>valid</v>
      </c>
      <c r="L6949" s="1" t="str">
        <f t="shared" si="325"/>
        <v>BUDGET</v>
      </c>
      <c r="M6949" t="str">
        <f t="shared" si="326"/>
        <v>North Indian</v>
      </c>
      <c r="N6949" s="1" t="str" cm="1">
        <f t="array" ref="N6949">_xlfn.IFS(
G6949&lt;=25,"Fast",
G6949&lt;=40,"Medium",
G6949&gt;40,"Slow"
)</f>
        <v>Slow</v>
      </c>
    </row>
    <row r="6950" spans="1:14" x14ac:dyDescent="0.3">
      <c r="A6950" s="1">
        <v>51962</v>
      </c>
      <c r="B6950" s="1" t="s">
        <v>2685</v>
      </c>
      <c r="C6950" s="1" t="s">
        <v>463</v>
      </c>
      <c r="D6950" s="1" t="s">
        <v>11905</v>
      </c>
      <c r="E6950" s="1">
        <v>250</v>
      </c>
      <c r="F6950" s="1">
        <v>4.3</v>
      </c>
      <c r="G6950" s="1">
        <v>100</v>
      </c>
      <c r="H6950" s="1" t="s">
        <v>11906</v>
      </c>
      <c r="I6950" s="1" t="s">
        <v>2685</v>
      </c>
      <c r="J6950" s="1">
        <v>56</v>
      </c>
      <c r="K6950" s="1" t="str">
        <f t="shared" si="324"/>
        <v>valid</v>
      </c>
      <c r="L6950" s="1" t="str">
        <f t="shared" si="325"/>
        <v>BUDGET</v>
      </c>
      <c r="M6950" t="str">
        <f t="shared" si="326"/>
        <v>South Indian</v>
      </c>
      <c r="N6950" s="1" t="str" cm="1">
        <f t="array" ref="N6950">_xlfn.IFS(
G6950&lt;=25,"Fast",
G6950&lt;=40,"Medium",
G6950&gt;40,"Slow"
)</f>
        <v>Slow</v>
      </c>
    </row>
    <row r="6951" spans="1:14" x14ac:dyDescent="0.3">
      <c r="A6951" s="1">
        <v>52026</v>
      </c>
      <c r="B6951" s="1" t="s">
        <v>463</v>
      </c>
      <c r="C6951" s="1" t="s">
        <v>463</v>
      </c>
      <c r="D6951" s="1" t="s">
        <v>11907</v>
      </c>
      <c r="E6951" s="1">
        <v>300</v>
      </c>
      <c r="F6951" s="1">
        <v>4.2</v>
      </c>
      <c r="G6951" s="1">
        <v>500</v>
      </c>
      <c r="H6951" s="1" t="s">
        <v>11908</v>
      </c>
      <c r="I6951" s="1" t="s">
        <v>1980</v>
      </c>
      <c r="J6951" s="1">
        <v>45</v>
      </c>
      <c r="K6951" s="1" t="str">
        <f t="shared" si="324"/>
        <v>valid</v>
      </c>
      <c r="L6951" s="1" t="str">
        <f t="shared" si="325"/>
        <v>BUDGET</v>
      </c>
      <c r="M6951" t="str">
        <f t="shared" si="326"/>
        <v>South Indian</v>
      </c>
      <c r="N6951" s="1" t="str" cm="1">
        <f t="array" ref="N6951">_xlfn.IFS(
G6951&lt;=25,"Fast",
G6951&lt;=40,"Medium",
G6951&gt;40,"Slow"
)</f>
        <v>Slow</v>
      </c>
    </row>
    <row r="6952" spans="1:14" x14ac:dyDescent="0.3">
      <c r="A6952" s="1">
        <v>52035</v>
      </c>
      <c r="B6952" s="1" t="s">
        <v>5668</v>
      </c>
      <c r="C6952" s="1" t="s">
        <v>2068</v>
      </c>
      <c r="D6952" s="1" t="s">
        <v>11909</v>
      </c>
      <c r="E6952" s="1">
        <v>650</v>
      </c>
      <c r="F6952" s="1">
        <v>4.2</v>
      </c>
      <c r="G6952" s="1">
        <v>50</v>
      </c>
      <c r="H6952" s="1" t="s">
        <v>928</v>
      </c>
      <c r="I6952" s="1" t="s">
        <v>5668</v>
      </c>
      <c r="J6952" s="1">
        <v>46</v>
      </c>
      <c r="K6952" s="1" t="str">
        <f t="shared" si="324"/>
        <v>valid</v>
      </c>
      <c r="L6952" s="1" t="str">
        <f t="shared" si="325"/>
        <v>PREMIUM</v>
      </c>
      <c r="M6952" t="str">
        <f t="shared" si="326"/>
        <v>Indian</v>
      </c>
      <c r="N6952" s="1" t="str" cm="1">
        <f t="array" ref="N6952">_xlfn.IFS(
G6952&lt;=25,"Fast",
G6952&lt;=40,"Medium",
G6952&gt;40,"Slow"
)</f>
        <v>Slow</v>
      </c>
    </row>
    <row r="6953" spans="1:14" x14ac:dyDescent="0.3">
      <c r="A6953" s="1">
        <v>52055</v>
      </c>
      <c r="B6953" s="1" t="s">
        <v>3735</v>
      </c>
      <c r="C6953" s="1" t="s">
        <v>115</v>
      </c>
      <c r="D6953" s="1" t="s">
        <v>11910</v>
      </c>
      <c r="E6953" s="1">
        <v>400</v>
      </c>
      <c r="F6953" s="1">
        <v>2.9</v>
      </c>
      <c r="G6953" s="1">
        <v>80</v>
      </c>
      <c r="H6953" s="1" t="s">
        <v>11911</v>
      </c>
      <c r="I6953" s="1" t="s">
        <v>5246</v>
      </c>
      <c r="J6953" s="1">
        <v>52</v>
      </c>
      <c r="K6953" s="1" t="str">
        <f t="shared" si="324"/>
        <v>valid</v>
      </c>
      <c r="L6953" s="1" t="str">
        <f t="shared" si="325"/>
        <v>MID</v>
      </c>
      <c r="M6953" t="str">
        <f t="shared" si="326"/>
        <v>North Indian</v>
      </c>
      <c r="N6953" s="1" t="str" cm="1">
        <f t="array" ref="N6953">_xlfn.IFS(
G6953&lt;=25,"Fast",
G6953&lt;=40,"Medium",
G6953&gt;40,"Slow"
)</f>
        <v>Slow</v>
      </c>
    </row>
    <row r="6954" spans="1:14" x14ac:dyDescent="0.3">
      <c r="A6954" s="1">
        <v>52262</v>
      </c>
      <c r="B6954" s="1" t="s">
        <v>745</v>
      </c>
      <c r="C6954" s="1" t="s">
        <v>383</v>
      </c>
      <c r="D6954" s="1" t="s">
        <v>11912</v>
      </c>
      <c r="E6954" s="1">
        <v>600</v>
      </c>
      <c r="F6954" s="1">
        <v>2.9</v>
      </c>
      <c r="G6954" s="1">
        <v>80</v>
      </c>
      <c r="H6954" s="1" t="s">
        <v>2299</v>
      </c>
      <c r="I6954" s="1" t="s">
        <v>11913</v>
      </c>
      <c r="J6954" s="1">
        <v>46</v>
      </c>
      <c r="K6954" s="1" t="str">
        <f t="shared" si="324"/>
        <v>valid</v>
      </c>
      <c r="L6954" s="1" t="str">
        <f t="shared" si="325"/>
        <v>MID</v>
      </c>
      <c r="M6954" t="str">
        <f t="shared" si="326"/>
        <v>Chinese</v>
      </c>
      <c r="N6954" s="1" t="str" cm="1">
        <f t="array" ref="N6954">_xlfn.IFS(
G6954&lt;=25,"Fast",
G6954&lt;=40,"Medium",
G6954&gt;40,"Slow"
)</f>
        <v>Slow</v>
      </c>
    </row>
    <row r="6955" spans="1:14" x14ac:dyDescent="0.3">
      <c r="A6955" s="1">
        <v>52369</v>
      </c>
      <c r="B6955" s="1" t="s">
        <v>1114</v>
      </c>
      <c r="C6955" s="1" t="s">
        <v>91</v>
      </c>
      <c r="D6955" s="1" t="s">
        <v>11914</v>
      </c>
      <c r="E6955" s="1">
        <v>150</v>
      </c>
      <c r="F6955" s="1">
        <v>4.0999999999999996</v>
      </c>
      <c r="G6955" s="1">
        <v>50</v>
      </c>
      <c r="H6955" s="1" t="s">
        <v>11915</v>
      </c>
      <c r="I6955" s="1" t="s">
        <v>11821</v>
      </c>
      <c r="J6955" s="1">
        <v>45</v>
      </c>
      <c r="K6955" s="1" t="str">
        <f t="shared" si="324"/>
        <v>valid</v>
      </c>
      <c r="L6955" s="1" t="str">
        <f t="shared" si="325"/>
        <v>BUDGET</v>
      </c>
      <c r="M6955" t="str">
        <f t="shared" si="326"/>
        <v>Ice Cream</v>
      </c>
      <c r="N6955" s="1" t="str" cm="1">
        <f t="array" ref="N6955">_xlfn.IFS(
G6955&lt;=25,"Fast",
G6955&lt;=40,"Medium",
G6955&gt;40,"Slow"
)</f>
        <v>Slow</v>
      </c>
    </row>
    <row r="6956" spans="1:14" x14ac:dyDescent="0.3">
      <c r="A6956" s="1">
        <v>52577</v>
      </c>
      <c r="B6956" s="1" t="s">
        <v>11916</v>
      </c>
      <c r="C6956" s="1" t="s">
        <v>383</v>
      </c>
      <c r="D6956" s="1" t="s">
        <v>11917</v>
      </c>
      <c r="E6956" s="1">
        <v>300</v>
      </c>
      <c r="F6956" s="1">
        <v>3.7</v>
      </c>
      <c r="G6956" s="1">
        <v>500</v>
      </c>
      <c r="H6956" s="1" t="s">
        <v>131</v>
      </c>
      <c r="I6956" s="1" t="s">
        <v>11918</v>
      </c>
      <c r="J6956" s="1">
        <v>52</v>
      </c>
      <c r="K6956" s="1" t="str">
        <f t="shared" si="324"/>
        <v>valid</v>
      </c>
      <c r="L6956" s="1" t="str">
        <f t="shared" si="325"/>
        <v>BUDGET</v>
      </c>
      <c r="M6956" t="str">
        <f t="shared" si="326"/>
        <v>North Indian</v>
      </c>
      <c r="N6956" s="1" t="str" cm="1">
        <f t="array" ref="N6956">_xlfn.IFS(
G6956&lt;=25,"Fast",
G6956&lt;=40,"Medium",
G6956&gt;40,"Slow"
)</f>
        <v>Slow</v>
      </c>
    </row>
    <row r="6957" spans="1:14" x14ac:dyDescent="0.3">
      <c r="A6957" s="1">
        <v>52667</v>
      </c>
      <c r="B6957" s="1" t="s">
        <v>505</v>
      </c>
      <c r="C6957" s="1" t="s">
        <v>91</v>
      </c>
      <c r="D6957" s="1" t="s">
        <v>11919</v>
      </c>
      <c r="E6957" s="1">
        <v>450</v>
      </c>
      <c r="F6957" s="1">
        <v>2.9</v>
      </c>
      <c r="G6957" s="1">
        <v>80</v>
      </c>
      <c r="H6957" s="1" t="s">
        <v>1193</v>
      </c>
      <c r="I6957" s="1" t="s">
        <v>505</v>
      </c>
      <c r="J6957" s="1">
        <v>51</v>
      </c>
      <c r="K6957" s="1" t="str">
        <f t="shared" si="324"/>
        <v>valid</v>
      </c>
      <c r="L6957" s="1" t="str">
        <f t="shared" si="325"/>
        <v>MID</v>
      </c>
      <c r="M6957" t="str">
        <f t="shared" si="326"/>
        <v>Desserts</v>
      </c>
      <c r="N6957" s="1" t="str" cm="1">
        <f t="array" ref="N6957">_xlfn.IFS(
G6957&lt;=25,"Fast",
G6957&lt;=40,"Medium",
G6957&gt;40,"Slow"
)</f>
        <v>Slow</v>
      </c>
    </row>
    <row r="6958" spans="1:14" x14ac:dyDescent="0.3">
      <c r="A6958" s="1">
        <v>52927</v>
      </c>
      <c r="B6958" s="1" t="s">
        <v>387</v>
      </c>
      <c r="C6958" s="1" t="s">
        <v>11</v>
      </c>
      <c r="D6958" s="1" t="s">
        <v>11920</v>
      </c>
      <c r="E6958" s="1">
        <v>120</v>
      </c>
      <c r="F6958" s="1">
        <v>4.4000000000000004</v>
      </c>
      <c r="G6958" s="1">
        <v>100</v>
      </c>
      <c r="H6958" s="1" t="s">
        <v>11921</v>
      </c>
      <c r="I6958" s="1" t="s">
        <v>492</v>
      </c>
      <c r="J6958" s="1">
        <v>54</v>
      </c>
      <c r="K6958" s="1" t="str">
        <f t="shared" si="324"/>
        <v>valid</v>
      </c>
      <c r="L6958" s="1" t="str">
        <f t="shared" si="325"/>
        <v>BUDGET</v>
      </c>
      <c r="M6958" t="str">
        <f t="shared" si="326"/>
        <v>Desserts</v>
      </c>
      <c r="N6958" s="1" t="str" cm="1">
        <f t="array" ref="N6958">_xlfn.IFS(
G6958&lt;=25,"Fast",
G6958&lt;=40,"Medium",
G6958&gt;40,"Slow"
)</f>
        <v>Slow</v>
      </c>
    </row>
    <row r="6959" spans="1:14" x14ac:dyDescent="0.3">
      <c r="A6959" s="1">
        <v>52982</v>
      </c>
      <c r="B6959" s="1" t="s">
        <v>2067</v>
      </c>
      <c r="C6959" s="1" t="s">
        <v>2068</v>
      </c>
      <c r="D6959" s="1" t="s">
        <v>11922</v>
      </c>
      <c r="E6959" s="1">
        <v>350</v>
      </c>
      <c r="F6959" s="1">
        <v>4.3</v>
      </c>
      <c r="G6959" s="1">
        <v>20</v>
      </c>
      <c r="H6959" s="1" t="s">
        <v>695</v>
      </c>
      <c r="I6959" s="1" t="s">
        <v>11923</v>
      </c>
      <c r="J6959" s="1">
        <v>36</v>
      </c>
      <c r="K6959" s="1" t="str">
        <f t="shared" si="324"/>
        <v>valid</v>
      </c>
      <c r="L6959" s="1" t="str">
        <f t="shared" si="325"/>
        <v>MID</v>
      </c>
      <c r="M6959" t="str">
        <f t="shared" si="326"/>
        <v>Indian</v>
      </c>
      <c r="N6959" s="1" t="str" cm="1">
        <f t="array" ref="N6959">_xlfn.IFS(
G6959&lt;=25,"Fast",
G6959&lt;=40,"Medium",
G6959&gt;40,"Slow"
)</f>
        <v>Fast</v>
      </c>
    </row>
    <row r="6960" spans="1:14" x14ac:dyDescent="0.3">
      <c r="A6960" s="1">
        <v>53037</v>
      </c>
      <c r="B6960" s="1" t="s">
        <v>1550</v>
      </c>
      <c r="C6960" s="1" t="s">
        <v>115</v>
      </c>
      <c r="D6960" s="1" t="s">
        <v>11924</v>
      </c>
      <c r="E6960" s="1">
        <v>150</v>
      </c>
      <c r="F6960" s="1">
        <v>4.0999999999999996</v>
      </c>
      <c r="G6960" s="1">
        <v>100</v>
      </c>
      <c r="H6960" s="1" t="s">
        <v>4611</v>
      </c>
      <c r="I6960" s="1" t="s">
        <v>1553</v>
      </c>
      <c r="J6960" s="1">
        <v>65</v>
      </c>
      <c r="K6960" s="1" t="str">
        <f t="shared" si="324"/>
        <v>valid</v>
      </c>
      <c r="L6960" s="1" t="str">
        <f t="shared" si="325"/>
        <v>BUDGET</v>
      </c>
      <c r="M6960" t="str">
        <f t="shared" si="326"/>
        <v>Punjabi</v>
      </c>
      <c r="N6960" s="1" t="str" cm="1">
        <f t="array" ref="N6960">_xlfn.IFS(
G6960&lt;=25,"Fast",
G6960&lt;=40,"Medium",
G6960&gt;40,"Slow"
)</f>
        <v>Slow</v>
      </c>
    </row>
    <row r="6961" spans="1:14" x14ac:dyDescent="0.3">
      <c r="A6961" s="1">
        <v>53099</v>
      </c>
      <c r="B6961" s="1" t="s">
        <v>341</v>
      </c>
      <c r="C6961" s="1" t="s">
        <v>68</v>
      </c>
      <c r="D6961" s="1" t="s">
        <v>11925</v>
      </c>
      <c r="E6961" s="1">
        <v>250</v>
      </c>
      <c r="F6961" s="1">
        <v>4.3</v>
      </c>
      <c r="G6961" s="1">
        <v>100</v>
      </c>
      <c r="H6961" s="1" t="s">
        <v>153</v>
      </c>
      <c r="I6961" s="1" t="s">
        <v>2985</v>
      </c>
      <c r="J6961" s="1">
        <v>38</v>
      </c>
      <c r="K6961" s="1" t="str">
        <f t="shared" si="324"/>
        <v>valid</v>
      </c>
      <c r="L6961" s="1" t="str">
        <f t="shared" si="325"/>
        <v>BUDGET</v>
      </c>
      <c r="M6961" t="str">
        <f t="shared" si="326"/>
        <v>South Indian</v>
      </c>
      <c r="N6961" s="1" t="str" cm="1">
        <f t="array" ref="N6961">_xlfn.IFS(
G6961&lt;=25,"Fast",
G6961&lt;=40,"Medium",
G6961&gt;40,"Slow"
)</f>
        <v>Slow</v>
      </c>
    </row>
    <row r="6962" spans="1:14" x14ac:dyDescent="0.3">
      <c r="A6962" s="1">
        <v>53100</v>
      </c>
      <c r="B6962" s="1" t="s">
        <v>2244</v>
      </c>
      <c r="C6962" s="1" t="s">
        <v>68</v>
      </c>
      <c r="D6962" s="1" t="s">
        <v>11926</v>
      </c>
      <c r="E6962" s="1">
        <v>250</v>
      </c>
      <c r="F6962" s="1">
        <v>4.2</v>
      </c>
      <c r="G6962" s="1">
        <v>1000</v>
      </c>
      <c r="H6962" s="1" t="s">
        <v>2417</v>
      </c>
      <c r="I6962" s="1" t="s">
        <v>11927</v>
      </c>
      <c r="J6962" s="1">
        <v>32</v>
      </c>
      <c r="K6962" s="1" t="str">
        <f t="shared" si="324"/>
        <v>valid</v>
      </c>
      <c r="L6962" s="1" t="str">
        <f t="shared" si="325"/>
        <v>BUDGET</v>
      </c>
      <c r="M6962" t="str">
        <f t="shared" si="326"/>
        <v>South Indian</v>
      </c>
      <c r="N6962" s="1" t="str" cm="1">
        <f t="array" ref="N6962">_xlfn.IFS(
G6962&lt;=25,"Fast",
G6962&lt;=40,"Medium",
G6962&gt;40,"Slow"
)</f>
        <v>Slow</v>
      </c>
    </row>
    <row r="6963" spans="1:14" x14ac:dyDescent="0.3">
      <c r="A6963" s="1">
        <v>53119</v>
      </c>
      <c r="B6963" s="1" t="s">
        <v>2092</v>
      </c>
      <c r="C6963" s="1" t="s">
        <v>2068</v>
      </c>
      <c r="D6963" s="1" t="s">
        <v>11928</v>
      </c>
      <c r="E6963" s="1">
        <v>350</v>
      </c>
      <c r="F6963" s="1">
        <v>3.9</v>
      </c>
      <c r="G6963" s="1">
        <v>20</v>
      </c>
      <c r="H6963" s="1" t="s">
        <v>11929</v>
      </c>
      <c r="I6963" s="1" t="s">
        <v>2092</v>
      </c>
      <c r="J6963" s="1">
        <v>54</v>
      </c>
      <c r="K6963" s="1" t="str">
        <f t="shared" si="324"/>
        <v>valid</v>
      </c>
      <c r="L6963" s="1" t="str">
        <f t="shared" si="325"/>
        <v>MID</v>
      </c>
      <c r="M6963" t="str">
        <f t="shared" si="326"/>
        <v>Pizzas</v>
      </c>
      <c r="N6963" s="1" t="str" cm="1">
        <f t="array" ref="N6963">_xlfn.IFS(
G6963&lt;=25,"Fast",
G6963&lt;=40,"Medium",
G6963&gt;40,"Slow"
)</f>
        <v>Fast</v>
      </c>
    </row>
    <row r="6964" spans="1:14" x14ac:dyDescent="0.3">
      <c r="A6964" s="1">
        <v>53128</v>
      </c>
      <c r="B6964" s="1" t="s">
        <v>2353</v>
      </c>
      <c r="C6964" s="1" t="s">
        <v>2068</v>
      </c>
      <c r="D6964" s="1" t="s">
        <v>11930</v>
      </c>
      <c r="E6964" s="1">
        <v>700</v>
      </c>
      <c r="F6964" s="1">
        <v>4.0999999999999996</v>
      </c>
      <c r="G6964" s="1">
        <v>50</v>
      </c>
      <c r="H6964" s="1" t="s">
        <v>11931</v>
      </c>
      <c r="I6964" s="1" t="s">
        <v>2353</v>
      </c>
      <c r="J6964" s="1">
        <v>34</v>
      </c>
      <c r="K6964" s="1" t="str">
        <f t="shared" si="324"/>
        <v>valid</v>
      </c>
      <c r="L6964" s="1" t="str">
        <f t="shared" si="325"/>
        <v>PREMIUM</v>
      </c>
      <c r="M6964" t="str">
        <f t="shared" si="326"/>
        <v>Punjabi</v>
      </c>
      <c r="N6964" s="1" t="str" cm="1">
        <f t="array" ref="N6964">_xlfn.IFS(
G6964&lt;=25,"Fast",
G6964&lt;=40,"Medium",
G6964&gt;40,"Slow"
)</f>
        <v>Slow</v>
      </c>
    </row>
    <row r="6965" spans="1:14" x14ac:dyDescent="0.3">
      <c r="A6965" s="1">
        <v>53268</v>
      </c>
      <c r="B6965" s="1" t="s">
        <v>2353</v>
      </c>
      <c r="C6965" s="1" t="s">
        <v>2068</v>
      </c>
      <c r="D6965" s="1" t="s">
        <v>11932</v>
      </c>
      <c r="E6965" s="1">
        <v>800</v>
      </c>
      <c r="F6965" s="1">
        <v>2.9</v>
      </c>
      <c r="G6965" s="1">
        <v>80</v>
      </c>
      <c r="H6965" s="1" t="s">
        <v>1068</v>
      </c>
      <c r="I6965" s="1" t="s">
        <v>2906</v>
      </c>
      <c r="J6965" s="1">
        <v>32</v>
      </c>
      <c r="K6965" s="1" t="str">
        <f t="shared" si="324"/>
        <v>valid</v>
      </c>
      <c r="L6965" s="1" t="str">
        <f t="shared" si="325"/>
        <v>PREMIUM</v>
      </c>
      <c r="M6965" t="str">
        <f t="shared" si="326"/>
        <v>Indian</v>
      </c>
      <c r="N6965" s="1" t="str" cm="1">
        <f t="array" ref="N6965">_xlfn.IFS(
G6965&lt;=25,"Fast",
G6965&lt;=40,"Medium",
G6965&gt;40,"Slow"
)</f>
        <v>Slow</v>
      </c>
    </row>
    <row r="6966" spans="1:14" x14ac:dyDescent="0.3">
      <c r="A6966" s="1">
        <v>53270</v>
      </c>
      <c r="B6966" s="1" t="s">
        <v>2478</v>
      </c>
      <c r="C6966" s="1" t="s">
        <v>2068</v>
      </c>
      <c r="D6966" s="1" t="s">
        <v>11933</v>
      </c>
      <c r="E6966" s="1">
        <v>400</v>
      </c>
      <c r="F6966" s="1">
        <v>4.2</v>
      </c>
      <c r="G6966" s="1">
        <v>50</v>
      </c>
      <c r="H6966" s="1" t="s">
        <v>131</v>
      </c>
      <c r="I6966" s="1" t="s">
        <v>2664</v>
      </c>
      <c r="J6966" s="1">
        <v>40</v>
      </c>
      <c r="K6966" s="1" t="str">
        <f t="shared" si="324"/>
        <v>valid</v>
      </c>
      <c r="L6966" s="1" t="str">
        <f t="shared" si="325"/>
        <v>MID</v>
      </c>
      <c r="M6966" t="str">
        <f t="shared" si="326"/>
        <v>North Indian</v>
      </c>
      <c r="N6966" s="1" t="str" cm="1">
        <f t="array" ref="N6966">_xlfn.IFS(
G6966&lt;=25,"Fast",
G6966&lt;=40,"Medium",
G6966&gt;40,"Slow"
)</f>
        <v>Slow</v>
      </c>
    </row>
    <row r="6967" spans="1:14" x14ac:dyDescent="0.3">
      <c r="A6967" s="1">
        <v>53310</v>
      </c>
      <c r="B6967" s="1" t="s">
        <v>188</v>
      </c>
      <c r="C6967" s="1" t="s">
        <v>189</v>
      </c>
      <c r="D6967" s="1" t="s">
        <v>11934</v>
      </c>
      <c r="E6967" s="1">
        <v>200</v>
      </c>
      <c r="F6967" s="1">
        <v>4.8</v>
      </c>
      <c r="G6967" s="1">
        <v>100</v>
      </c>
      <c r="H6967" s="1" t="s">
        <v>4207</v>
      </c>
      <c r="I6967" s="1" t="s">
        <v>11935</v>
      </c>
      <c r="J6967" s="1">
        <v>57</v>
      </c>
      <c r="K6967" s="1" t="str">
        <f t="shared" si="324"/>
        <v>valid</v>
      </c>
      <c r="L6967" s="1" t="str">
        <f t="shared" si="325"/>
        <v>BUDGET</v>
      </c>
      <c r="M6967" t="str">
        <f t="shared" si="326"/>
        <v>Ice Cream</v>
      </c>
      <c r="N6967" s="1" t="str" cm="1">
        <f t="array" ref="N6967">_xlfn.IFS(
G6967&lt;=25,"Fast",
G6967&lt;=40,"Medium",
G6967&gt;40,"Slow"
)</f>
        <v>Slow</v>
      </c>
    </row>
    <row r="6968" spans="1:14" x14ac:dyDescent="0.3">
      <c r="A6968" s="1">
        <v>53451</v>
      </c>
      <c r="B6968" s="1" t="s">
        <v>738</v>
      </c>
      <c r="C6968" s="1" t="s">
        <v>463</v>
      </c>
      <c r="D6968" s="1" t="s">
        <v>3724</v>
      </c>
      <c r="E6968" s="1">
        <v>350</v>
      </c>
      <c r="F6968" s="1">
        <v>3.9</v>
      </c>
      <c r="G6968" s="1">
        <v>100</v>
      </c>
      <c r="H6968" s="1" t="s">
        <v>1395</v>
      </c>
      <c r="I6968" s="1" t="s">
        <v>11936</v>
      </c>
      <c r="J6968" s="1">
        <v>38</v>
      </c>
      <c r="K6968" s="1" t="str">
        <f t="shared" si="324"/>
        <v>valid</v>
      </c>
      <c r="L6968" s="1" t="str">
        <f t="shared" si="325"/>
        <v>MID</v>
      </c>
      <c r="M6968" t="str">
        <f t="shared" si="326"/>
        <v>Beverages</v>
      </c>
      <c r="N6968" s="1" t="str" cm="1">
        <f t="array" ref="N6968">_xlfn.IFS(
G6968&lt;=25,"Fast",
G6968&lt;=40,"Medium",
G6968&gt;40,"Slow"
)</f>
        <v>Slow</v>
      </c>
    </row>
    <row r="6969" spans="1:14" x14ac:dyDescent="0.3">
      <c r="A6969" s="1">
        <v>53490</v>
      </c>
      <c r="B6969" s="1" t="s">
        <v>156</v>
      </c>
      <c r="C6969" s="1" t="s">
        <v>11</v>
      </c>
      <c r="D6969" s="1" t="s">
        <v>11937</v>
      </c>
      <c r="E6969" s="1">
        <v>400</v>
      </c>
      <c r="F6969" s="1">
        <v>4.4000000000000004</v>
      </c>
      <c r="G6969" s="1">
        <v>100</v>
      </c>
      <c r="H6969" s="1" t="s">
        <v>11938</v>
      </c>
      <c r="I6969" s="1" t="s">
        <v>159</v>
      </c>
      <c r="J6969" s="1">
        <v>37</v>
      </c>
      <c r="K6969" s="1" t="str">
        <f t="shared" si="324"/>
        <v>valid</v>
      </c>
      <c r="L6969" s="1" t="str">
        <f t="shared" si="325"/>
        <v>MID</v>
      </c>
      <c r="M6969" t="str">
        <f t="shared" si="326"/>
        <v>Chinese</v>
      </c>
      <c r="N6969" s="1" t="str" cm="1">
        <f t="array" ref="N6969">_xlfn.IFS(
G6969&lt;=25,"Fast",
G6969&lt;=40,"Medium",
G6969&gt;40,"Slow"
)</f>
        <v>Slow</v>
      </c>
    </row>
    <row r="6970" spans="1:14" x14ac:dyDescent="0.3">
      <c r="A6970" s="1">
        <v>53559</v>
      </c>
      <c r="B6970" s="1" t="s">
        <v>734</v>
      </c>
      <c r="C6970" s="1" t="s">
        <v>463</v>
      </c>
      <c r="D6970" s="1" t="s">
        <v>11939</v>
      </c>
      <c r="E6970" s="1">
        <v>300</v>
      </c>
      <c r="F6970" s="1">
        <v>4.4000000000000004</v>
      </c>
      <c r="G6970" s="1">
        <v>500</v>
      </c>
      <c r="H6970" s="1" t="s">
        <v>153</v>
      </c>
      <c r="I6970" s="1" t="s">
        <v>2435</v>
      </c>
      <c r="J6970" s="1">
        <v>65</v>
      </c>
      <c r="K6970" s="1" t="str">
        <f t="shared" si="324"/>
        <v>valid</v>
      </c>
      <c r="L6970" s="1" t="str">
        <f t="shared" si="325"/>
        <v>BUDGET</v>
      </c>
      <c r="M6970" t="str">
        <f t="shared" si="326"/>
        <v>South Indian</v>
      </c>
      <c r="N6970" s="1" t="str" cm="1">
        <f t="array" ref="N6970">_xlfn.IFS(
G6970&lt;=25,"Fast",
G6970&lt;=40,"Medium",
G6970&gt;40,"Slow"
)</f>
        <v>Slow</v>
      </c>
    </row>
    <row r="6971" spans="1:14" x14ac:dyDescent="0.3">
      <c r="A6971" s="1">
        <v>53637</v>
      </c>
      <c r="B6971" s="1" t="s">
        <v>11940</v>
      </c>
      <c r="C6971" s="1" t="s">
        <v>68</v>
      </c>
      <c r="D6971" s="1" t="s">
        <v>11693</v>
      </c>
      <c r="E6971" s="1">
        <v>250</v>
      </c>
      <c r="F6971" s="1">
        <v>4.3</v>
      </c>
      <c r="G6971" s="1">
        <v>1000</v>
      </c>
      <c r="H6971" s="1" t="s">
        <v>2417</v>
      </c>
      <c r="I6971" s="1" t="s">
        <v>2985</v>
      </c>
      <c r="J6971" s="1">
        <v>32</v>
      </c>
      <c r="K6971" s="1" t="str">
        <f t="shared" si="324"/>
        <v>valid</v>
      </c>
      <c r="L6971" s="1" t="str">
        <f t="shared" si="325"/>
        <v>BUDGET</v>
      </c>
      <c r="M6971" t="str">
        <f t="shared" si="326"/>
        <v>South Indian</v>
      </c>
      <c r="N6971" s="1" t="str" cm="1">
        <f t="array" ref="N6971">_xlfn.IFS(
G6971&lt;=25,"Fast",
G6971&lt;=40,"Medium",
G6971&gt;40,"Slow"
)</f>
        <v>Slow</v>
      </c>
    </row>
    <row r="6972" spans="1:14" x14ac:dyDescent="0.3">
      <c r="A6972" s="1">
        <v>53796</v>
      </c>
      <c r="B6972" s="1" t="s">
        <v>137</v>
      </c>
      <c r="C6972" s="1" t="s">
        <v>68</v>
      </c>
      <c r="D6972" s="1" t="s">
        <v>11941</v>
      </c>
      <c r="E6972" s="1">
        <v>250</v>
      </c>
      <c r="F6972" s="1">
        <v>4.2</v>
      </c>
      <c r="G6972" s="1">
        <v>1000</v>
      </c>
      <c r="H6972" s="1" t="s">
        <v>11942</v>
      </c>
      <c r="I6972" s="1" t="s">
        <v>9950</v>
      </c>
      <c r="J6972" s="1">
        <v>56</v>
      </c>
      <c r="K6972" s="1" t="str">
        <f t="shared" si="324"/>
        <v>valid</v>
      </c>
      <c r="L6972" s="1" t="str">
        <f t="shared" si="325"/>
        <v>BUDGET</v>
      </c>
      <c r="M6972" t="str">
        <f t="shared" si="326"/>
        <v>Desserts  Biryani  Chaat  Fast Food</v>
      </c>
      <c r="N6972" s="1" t="str" cm="1">
        <f t="array" ref="N6972">_xlfn.IFS(
G6972&lt;=25,"Fast",
G6972&lt;=40,"Medium",
G6972&gt;40,"Slow"
)</f>
        <v>Slow</v>
      </c>
    </row>
    <row r="6973" spans="1:14" x14ac:dyDescent="0.3">
      <c r="A6973" s="1">
        <v>53832</v>
      </c>
      <c r="B6973" s="1" t="s">
        <v>11943</v>
      </c>
      <c r="C6973" s="1" t="s">
        <v>2068</v>
      </c>
      <c r="D6973" s="1" t="s">
        <v>11944</v>
      </c>
      <c r="E6973" s="1">
        <v>550</v>
      </c>
      <c r="F6973" s="1">
        <v>4.4000000000000004</v>
      </c>
      <c r="G6973" s="1">
        <v>50</v>
      </c>
      <c r="H6973" s="1" t="s">
        <v>1068</v>
      </c>
      <c r="I6973" s="1" t="s">
        <v>2478</v>
      </c>
      <c r="J6973" s="1">
        <v>35</v>
      </c>
      <c r="K6973" s="1" t="str">
        <f t="shared" si="324"/>
        <v>valid</v>
      </c>
      <c r="L6973" s="1" t="str">
        <f t="shared" si="325"/>
        <v>MID</v>
      </c>
      <c r="M6973" t="str">
        <f t="shared" si="326"/>
        <v>Indian</v>
      </c>
      <c r="N6973" s="1" t="str" cm="1">
        <f t="array" ref="N6973">_xlfn.IFS(
G6973&lt;=25,"Fast",
G6973&lt;=40,"Medium",
G6973&gt;40,"Slow"
)</f>
        <v>Slow</v>
      </c>
    </row>
    <row r="6974" spans="1:14" x14ac:dyDescent="0.3">
      <c r="A6974" s="1">
        <v>53965</v>
      </c>
      <c r="B6974" s="1" t="s">
        <v>216</v>
      </c>
      <c r="C6974" s="1" t="s">
        <v>189</v>
      </c>
      <c r="D6974" s="1" t="s">
        <v>11945</v>
      </c>
      <c r="E6974" s="1">
        <v>200</v>
      </c>
      <c r="F6974" s="1">
        <v>4.3</v>
      </c>
      <c r="G6974" s="1">
        <v>500</v>
      </c>
      <c r="H6974" s="1" t="s">
        <v>11946</v>
      </c>
      <c r="I6974" s="1" t="s">
        <v>559</v>
      </c>
      <c r="J6974" s="1">
        <v>62</v>
      </c>
      <c r="K6974" s="1" t="str">
        <f t="shared" si="324"/>
        <v>valid</v>
      </c>
      <c r="L6974" s="1" t="str">
        <f t="shared" si="325"/>
        <v>BUDGET</v>
      </c>
      <c r="M6974" t="str">
        <f t="shared" si="326"/>
        <v>South Indian  Beverages</v>
      </c>
      <c r="N6974" s="1" t="str" cm="1">
        <f t="array" ref="N6974">_xlfn.IFS(
G6974&lt;=25,"Fast",
G6974&lt;=40,"Medium",
G6974&gt;40,"Slow"
)</f>
        <v>Slow</v>
      </c>
    </row>
    <row r="6975" spans="1:14" x14ac:dyDescent="0.3">
      <c r="A6975" s="1">
        <v>53981</v>
      </c>
      <c r="B6975" s="1" t="s">
        <v>7057</v>
      </c>
      <c r="C6975" s="1" t="s">
        <v>2068</v>
      </c>
      <c r="D6975" s="1" t="s">
        <v>11947</v>
      </c>
      <c r="E6975" s="1">
        <v>500</v>
      </c>
      <c r="F6975" s="1">
        <v>4.4000000000000004</v>
      </c>
      <c r="G6975" s="1">
        <v>50</v>
      </c>
      <c r="H6975" s="1" t="s">
        <v>928</v>
      </c>
      <c r="I6975" s="1" t="s">
        <v>6303</v>
      </c>
      <c r="J6975" s="1">
        <v>47</v>
      </c>
      <c r="K6975" s="1" t="str">
        <f t="shared" si="324"/>
        <v>valid</v>
      </c>
      <c r="L6975" s="1" t="str">
        <f t="shared" si="325"/>
        <v>MID</v>
      </c>
      <c r="M6975" t="str">
        <f t="shared" si="326"/>
        <v>Indian</v>
      </c>
      <c r="N6975" s="1" t="str" cm="1">
        <f t="array" ref="N6975">_xlfn.IFS(
G6975&lt;=25,"Fast",
G6975&lt;=40,"Medium",
G6975&gt;40,"Slow"
)</f>
        <v>Slow</v>
      </c>
    </row>
    <row r="6976" spans="1:14" x14ac:dyDescent="0.3">
      <c r="A6976" s="1">
        <v>54003</v>
      </c>
      <c r="B6976" s="1" t="s">
        <v>505</v>
      </c>
      <c r="C6976" s="1" t="s">
        <v>91</v>
      </c>
      <c r="D6976" s="1" t="s">
        <v>11948</v>
      </c>
      <c r="E6976" s="1">
        <v>500</v>
      </c>
      <c r="F6976" s="1">
        <v>4.3</v>
      </c>
      <c r="G6976" s="1">
        <v>50</v>
      </c>
      <c r="H6976" s="1" t="s">
        <v>11949</v>
      </c>
      <c r="I6976" s="1" t="s">
        <v>1085</v>
      </c>
      <c r="J6976" s="1">
        <v>36</v>
      </c>
      <c r="K6976" s="1" t="str">
        <f t="shared" si="324"/>
        <v>valid</v>
      </c>
      <c r="L6976" s="1" t="str">
        <f t="shared" si="325"/>
        <v>MID</v>
      </c>
      <c r="M6976" t="str">
        <f t="shared" si="326"/>
        <v>Mexican</v>
      </c>
      <c r="N6976" s="1" t="str" cm="1">
        <f t="array" ref="N6976">_xlfn.IFS(
G6976&lt;=25,"Fast",
G6976&lt;=40,"Medium",
G6976&gt;40,"Slow"
)</f>
        <v>Slow</v>
      </c>
    </row>
    <row r="6977" spans="1:14" x14ac:dyDescent="0.3">
      <c r="A6977" s="1">
        <v>54357</v>
      </c>
      <c r="B6977" s="1" t="s">
        <v>2455</v>
      </c>
      <c r="C6977" s="1" t="s">
        <v>91</v>
      </c>
      <c r="D6977" s="1" t="s">
        <v>11950</v>
      </c>
      <c r="E6977" s="1">
        <v>300</v>
      </c>
      <c r="F6977" s="1">
        <v>4.4000000000000004</v>
      </c>
      <c r="G6977" s="1">
        <v>100</v>
      </c>
      <c r="H6977" s="1" t="s">
        <v>5334</v>
      </c>
      <c r="I6977" s="1" t="s">
        <v>2457</v>
      </c>
      <c r="J6977" s="1">
        <v>38</v>
      </c>
      <c r="K6977" s="1" t="str">
        <f t="shared" si="324"/>
        <v>valid</v>
      </c>
      <c r="L6977" s="1" t="str">
        <f t="shared" si="325"/>
        <v>BUDGET</v>
      </c>
      <c r="M6977" t="str">
        <f t="shared" si="326"/>
        <v>Desserts</v>
      </c>
      <c r="N6977" s="1" t="str" cm="1">
        <f t="array" ref="N6977">_xlfn.IFS(
G6977&lt;=25,"Fast",
G6977&lt;=40,"Medium",
G6977&gt;40,"Slow"
)</f>
        <v>Slow</v>
      </c>
    </row>
    <row r="6978" spans="1:14" x14ac:dyDescent="0.3">
      <c r="A6978" s="1">
        <v>54414</v>
      </c>
      <c r="B6978" s="1" t="s">
        <v>2067</v>
      </c>
      <c r="C6978" s="1" t="s">
        <v>2068</v>
      </c>
      <c r="D6978" s="1" t="s">
        <v>11951</v>
      </c>
      <c r="E6978" s="1">
        <v>250</v>
      </c>
      <c r="F6978" s="1">
        <v>4.7</v>
      </c>
      <c r="G6978" s="1">
        <v>50</v>
      </c>
      <c r="H6978" s="1" t="s">
        <v>2165</v>
      </c>
      <c r="I6978" s="1" t="s">
        <v>2650</v>
      </c>
      <c r="J6978" s="1">
        <v>31</v>
      </c>
      <c r="K6978" s="1" t="str">
        <f t="shared" si="324"/>
        <v>valid</v>
      </c>
      <c r="L6978" s="1" t="str">
        <f t="shared" si="325"/>
        <v>BUDGET</v>
      </c>
      <c r="M6978" t="str">
        <f t="shared" si="326"/>
        <v>Desserts</v>
      </c>
      <c r="N6978" s="1" t="str" cm="1">
        <f t="array" ref="N6978">_xlfn.IFS(
G6978&lt;=25,"Fast",
G6978&lt;=40,"Medium",
G6978&gt;40,"Slow"
)</f>
        <v>Slow</v>
      </c>
    </row>
    <row r="6979" spans="1:14" x14ac:dyDescent="0.3">
      <c r="A6979" s="1">
        <v>54451</v>
      </c>
      <c r="B6979" s="1" t="s">
        <v>387</v>
      </c>
      <c r="C6979" s="1" t="s">
        <v>11</v>
      </c>
      <c r="D6979" s="1" t="s">
        <v>11952</v>
      </c>
      <c r="E6979" s="1">
        <v>384</v>
      </c>
      <c r="F6979" s="1">
        <v>4.0999999999999996</v>
      </c>
      <c r="G6979" s="1">
        <v>100</v>
      </c>
      <c r="H6979" s="1" t="s">
        <v>381</v>
      </c>
      <c r="I6979" s="1" t="s">
        <v>492</v>
      </c>
      <c r="J6979" s="1">
        <v>58</v>
      </c>
      <c r="K6979" s="1" t="str">
        <f t="shared" ref="K6979:K7042" si="327">IF(E6979=0,"outlier","valid")</f>
        <v>valid</v>
      </c>
      <c r="L6979" s="1" t="str">
        <f t="shared" ref="L6979:L7042" si="328">IF(E6979&lt;=300,"BUDGET",IF(E6979&lt;=600,"MID","PREMIUM"))</f>
        <v>MID</v>
      </c>
      <c r="M6979" t="str">
        <f t="shared" ref="M6979:M7042" si="329">IFERROR(LEFT(H6979, FIND(",", H6979)-1), H6979)</f>
        <v>Desserts</v>
      </c>
      <c r="N6979" s="1" t="str" cm="1">
        <f t="array" ref="N6979">_xlfn.IFS(
G6979&lt;=25,"Fast",
G6979&lt;=40,"Medium",
G6979&gt;40,"Slow"
)</f>
        <v>Slow</v>
      </c>
    </row>
    <row r="6980" spans="1:14" x14ac:dyDescent="0.3">
      <c r="A6980" s="1">
        <v>54470</v>
      </c>
      <c r="B6980" s="1" t="s">
        <v>537</v>
      </c>
      <c r="C6980" s="1" t="s">
        <v>463</v>
      </c>
      <c r="D6980" s="1" t="s">
        <v>11953</v>
      </c>
      <c r="E6980" s="1">
        <v>100</v>
      </c>
      <c r="F6980" s="1">
        <v>4.4000000000000004</v>
      </c>
      <c r="G6980" s="1">
        <v>100</v>
      </c>
      <c r="H6980" s="1" t="s">
        <v>2341</v>
      </c>
      <c r="I6980" s="1" t="s">
        <v>537</v>
      </c>
      <c r="J6980" s="1">
        <v>57</v>
      </c>
      <c r="K6980" s="1" t="str">
        <f t="shared" si="327"/>
        <v>valid</v>
      </c>
      <c r="L6980" s="1" t="str">
        <f t="shared" si="328"/>
        <v>BUDGET</v>
      </c>
      <c r="M6980" t="str">
        <f t="shared" si="329"/>
        <v>Beverages</v>
      </c>
      <c r="N6980" s="1" t="str" cm="1">
        <f t="array" ref="N6980">_xlfn.IFS(
G6980&lt;=25,"Fast",
G6980&lt;=40,"Medium",
G6980&gt;40,"Slow"
)</f>
        <v>Slow</v>
      </c>
    </row>
    <row r="6981" spans="1:14" x14ac:dyDescent="0.3">
      <c r="A6981" s="1">
        <v>54473</v>
      </c>
      <c r="B6981" s="1" t="s">
        <v>1980</v>
      </c>
      <c r="C6981" s="1" t="s">
        <v>463</v>
      </c>
      <c r="D6981" s="1" t="s">
        <v>11954</v>
      </c>
      <c r="E6981" s="1">
        <v>450</v>
      </c>
      <c r="F6981" s="1">
        <v>4.0999999999999996</v>
      </c>
      <c r="G6981" s="1">
        <v>100</v>
      </c>
      <c r="H6981" s="1" t="s">
        <v>11955</v>
      </c>
      <c r="I6981" s="1" t="s">
        <v>11956</v>
      </c>
      <c r="J6981" s="1">
        <v>36</v>
      </c>
      <c r="K6981" s="1" t="str">
        <f t="shared" si="327"/>
        <v>valid</v>
      </c>
      <c r="L6981" s="1" t="str">
        <f t="shared" si="328"/>
        <v>MID</v>
      </c>
      <c r="M6981" t="str">
        <f t="shared" si="329"/>
        <v>Beverages</v>
      </c>
      <c r="N6981" s="1" t="str" cm="1">
        <f t="array" ref="N6981">_xlfn.IFS(
G6981&lt;=25,"Fast",
G6981&lt;=40,"Medium",
G6981&gt;40,"Slow"
)</f>
        <v>Slow</v>
      </c>
    </row>
    <row r="6982" spans="1:14" x14ac:dyDescent="0.3">
      <c r="A6982" s="1">
        <v>54742</v>
      </c>
      <c r="B6982" s="1" t="s">
        <v>2092</v>
      </c>
      <c r="C6982" s="1" t="s">
        <v>2068</v>
      </c>
      <c r="D6982" s="1" t="s">
        <v>11957</v>
      </c>
      <c r="E6982" s="1">
        <v>500</v>
      </c>
      <c r="F6982" s="1">
        <v>4.3</v>
      </c>
      <c r="G6982" s="1">
        <v>500</v>
      </c>
      <c r="H6982" s="1" t="s">
        <v>695</v>
      </c>
      <c r="I6982" s="1" t="s">
        <v>2092</v>
      </c>
      <c r="J6982" s="1">
        <v>44</v>
      </c>
      <c r="K6982" s="1" t="str">
        <f t="shared" si="327"/>
        <v>valid</v>
      </c>
      <c r="L6982" s="1" t="str">
        <f t="shared" si="328"/>
        <v>MID</v>
      </c>
      <c r="M6982" t="str">
        <f t="shared" si="329"/>
        <v>Indian</v>
      </c>
      <c r="N6982" s="1" t="str" cm="1">
        <f t="array" ref="N6982">_xlfn.IFS(
G6982&lt;=25,"Fast",
G6982&lt;=40,"Medium",
G6982&gt;40,"Slow"
)</f>
        <v>Slow</v>
      </c>
    </row>
    <row r="6983" spans="1:14" x14ac:dyDescent="0.3">
      <c r="A6983" s="1">
        <v>54871</v>
      </c>
      <c r="B6983" s="1" t="s">
        <v>7539</v>
      </c>
      <c r="C6983" s="1" t="s">
        <v>2068</v>
      </c>
      <c r="D6983" s="1" t="s">
        <v>11958</v>
      </c>
      <c r="E6983" s="1">
        <v>300</v>
      </c>
      <c r="F6983" s="1">
        <v>4.5</v>
      </c>
      <c r="G6983" s="1">
        <v>100</v>
      </c>
      <c r="H6983" s="1" t="s">
        <v>11959</v>
      </c>
      <c r="I6983" s="1" t="s">
        <v>2671</v>
      </c>
      <c r="J6983" s="1">
        <v>40</v>
      </c>
      <c r="K6983" s="1" t="str">
        <f t="shared" si="327"/>
        <v>valid</v>
      </c>
      <c r="L6983" s="1" t="str">
        <f t="shared" si="328"/>
        <v>BUDGET</v>
      </c>
      <c r="M6983" t="str">
        <f t="shared" si="329"/>
        <v>Juices</v>
      </c>
      <c r="N6983" s="1" t="str" cm="1">
        <f t="array" ref="N6983">_xlfn.IFS(
G6983&lt;=25,"Fast",
G6983&lt;=40,"Medium",
G6983&gt;40,"Slow"
)</f>
        <v>Slow</v>
      </c>
    </row>
    <row r="6984" spans="1:14" x14ac:dyDescent="0.3">
      <c r="A6984" s="1">
        <v>54947</v>
      </c>
      <c r="B6984" s="1" t="s">
        <v>3527</v>
      </c>
      <c r="C6984" s="1" t="s">
        <v>2068</v>
      </c>
      <c r="D6984" s="1" t="s">
        <v>11960</v>
      </c>
      <c r="E6984" s="1">
        <v>600</v>
      </c>
      <c r="F6984" s="1">
        <v>4.3</v>
      </c>
      <c r="G6984" s="1">
        <v>100</v>
      </c>
      <c r="H6984" s="1" t="s">
        <v>11961</v>
      </c>
      <c r="I6984" s="1" t="s">
        <v>2671</v>
      </c>
      <c r="J6984" s="1">
        <v>44</v>
      </c>
      <c r="K6984" s="1" t="str">
        <f t="shared" si="327"/>
        <v>valid</v>
      </c>
      <c r="L6984" s="1" t="str">
        <f t="shared" si="328"/>
        <v>MID</v>
      </c>
      <c r="M6984" t="str">
        <f t="shared" si="329"/>
        <v>Indian</v>
      </c>
      <c r="N6984" s="1" t="str" cm="1">
        <f t="array" ref="N6984">_xlfn.IFS(
G6984&lt;=25,"Fast",
G6984&lt;=40,"Medium",
G6984&gt;40,"Slow"
)</f>
        <v>Slow</v>
      </c>
    </row>
    <row r="6985" spans="1:14" x14ac:dyDescent="0.3">
      <c r="A6985" s="1">
        <v>54948</v>
      </c>
      <c r="B6985" s="1" t="s">
        <v>2076</v>
      </c>
      <c r="C6985" s="1" t="s">
        <v>2068</v>
      </c>
      <c r="D6985" s="1" t="s">
        <v>11962</v>
      </c>
      <c r="E6985" s="1">
        <v>350</v>
      </c>
      <c r="F6985" s="1">
        <v>4.5999999999999996</v>
      </c>
      <c r="G6985" s="1">
        <v>50</v>
      </c>
      <c r="H6985" s="1" t="s">
        <v>695</v>
      </c>
      <c r="I6985" s="1" t="s">
        <v>2650</v>
      </c>
      <c r="J6985" s="1">
        <v>32</v>
      </c>
      <c r="K6985" s="1" t="str">
        <f t="shared" si="327"/>
        <v>valid</v>
      </c>
      <c r="L6985" s="1" t="str">
        <f t="shared" si="328"/>
        <v>MID</v>
      </c>
      <c r="M6985" t="str">
        <f t="shared" si="329"/>
        <v>Indian</v>
      </c>
      <c r="N6985" s="1" t="str" cm="1">
        <f t="array" ref="N6985">_xlfn.IFS(
G6985&lt;=25,"Fast",
G6985&lt;=40,"Medium",
G6985&gt;40,"Slow"
)</f>
        <v>Slow</v>
      </c>
    </row>
    <row r="6986" spans="1:14" x14ac:dyDescent="0.3">
      <c r="A6986" s="1">
        <v>55019</v>
      </c>
      <c r="B6986" s="1" t="s">
        <v>1896</v>
      </c>
      <c r="C6986" s="1" t="s">
        <v>91</v>
      </c>
      <c r="D6986" s="1" t="s">
        <v>11751</v>
      </c>
      <c r="E6986" s="1">
        <v>350</v>
      </c>
      <c r="F6986" s="1">
        <v>4.5</v>
      </c>
      <c r="G6986" s="1">
        <v>50</v>
      </c>
      <c r="H6986" s="1" t="s">
        <v>6239</v>
      </c>
      <c r="I6986" s="1" t="s">
        <v>1896</v>
      </c>
      <c r="J6986" s="1">
        <v>34</v>
      </c>
      <c r="K6986" s="1" t="str">
        <f t="shared" si="327"/>
        <v>valid</v>
      </c>
      <c r="L6986" s="1" t="str">
        <f t="shared" si="328"/>
        <v>MID</v>
      </c>
      <c r="M6986" t="str">
        <f t="shared" si="329"/>
        <v>Desserts  Ice Cream</v>
      </c>
      <c r="N6986" s="1" t="str" cm="1">
        <f t="array" ref="N6986">_xlfn.IFS(
G6986&lt;=25,"Fast",
G6986&lt;=40,"Medium",
G6986&gt;40,"Slow"
)</f>
        <v>Slow</v>
      </c>
    </row>
    <row r="6987" spans="1:14" x14ac:dyDescent="0.3">
      <c r="A6987" s="1">
        <v>55045</v>
      </c>
      <c r="B6987" s="1" t="s">
        <v>999</v>
      </c>
      <c r="C6987" s="1" t="s">
        <v>463</v>
      </c>
      <c r="D6987" s="1" t="s">
        <v>11963</v>
      </c>
      <c r="E6987" s="1">
        <v>200</v>
      </c>
      <c r="F6987" s="1">
        <v>4.3</v>
      </c>
      <c r="G6987" s="1">
        <v>100</v>
      </c>
      <c r="H6987" s="1" t="s">
        <v>2417</v>
      </c>
      <c r="I6987" s="1" t="s">
        <v>1980</v>
      </c>
      <c r="J6987" s="1">
        <v>30</v>
      </c>
      <c r="K6987" s="1" t="str">
        <f t="shared" si="327"/>
        <v>valid</v>
      </c>
      <c r="L6987" s="1" t="str">
        <f t="shared" si="328"/>
        <v>BUDGET</v>
      </c>
      <c r="M6987" t="str">
        <f t="shared" si="329"/>
        <v>South Indian</v>
      </c>
      <c r="N6987" s="1" t="str" cm="1">
        <f t="array" ref="N6987">_xlfn.IFS(
G6987&lt;=25,"Fast",
G6987&lt;=40,"Medium",
G6987&gt;40,"Slow"
)</f>
        <v>Slow</v>
      </c>
    </row>
    <row r="6988" spans="1:14" x14ac:dyDescent="0.3">
      <c r="A6988" s="1">
        <v>55065</v>
      </c>
      <c r="B6988" s="1" t="s">
        <v>2353</v>
      </c>
      <c r="C6988" s="1" t="s">
        <v>2068</v>
      </c>
      <c r="D6988" s="1" t="s">
        <v>11964</v>
      </c>
      <c r="E6988" s="1">
        <v>250</v>
      </c>
      <c r="F6988" s="1">
        <v>4</v>
      </c>
      <c r="G6988" s="1">
        <v>500</v>
      </c>
      <c r="H6988" s="1" t="s">
        <v>11965</v>
      </c>
      <c r="I6988" s="1" t="s">
        <v>2353</v>
      </c>
      <c r="J6988" s="1">
        <v>31</v>
      </c>
      <c r="K6988" s="1" t="str">
        <f t="shared" si="327"/>
        <v>valid</v>
      </c>
      <c r="L6988" s="1" t="str">
        <f t="shared" si="328"/>
        <v>BUDGET</v>
      </c>
      <c r="M6988" t="str">
        <f t="shared" si="329"/>
        <v>North Indian</v>
      </c>
      <c r="N6988" s="1" t="str" cm="1">
        <f t="array" ref="N6988">_xlfn.IFS(
G6988&lt;=25,"Fast",
G6988&lt;=40,"Medium",
G6988&gt;40,"Slow"
)</f>
        <v>Slow</v>
      </c>
    </row>
    <row r="6989" spans="1:14" x14ac:dyDescent="0.3">
      <c r="A6989" s="1">
        <v>55068</v>
      </c>
      <c r="B6989" s="1" t="s">
        <v>2076</v>
      </c>
      <c r="C6989" s="1" t="s">
        <v>2068</v>
      </c>
      <c r="D6989" s="1" t="s">
        <v>11966</v>
      </c>
      <c r="E6989" s="1">
        <v>600</v>
      </c>
      <c r="F6989" s="1">
        <v>2.9</v>
      </c>
      <c r="G6989" s="1">
        <v>80</v>
      </c>
      <c r="H6989" s="1" t="s">
        <v>11967</v>
      </c>
      <c r="I6989" s="1" t="s">
        <v>2906</v>
      </c>
      <c r="J6989" s="1">
        <v>33</v>
      </c>
      <c r="K6989" s="1" t="str">
        <f t="shared" si="327"/>
        <v>valid</v>
      </c>
      <c r="L6989" s="1" t="str">
        <f t="shared" si="328"/>
        <v>MID</v>
      </c>
      <c r="M6989" t="str">
        <f t="shared" si="329"/>
        <v>Indian</v>
      </c>
      <c r="N6989" s="1" t="str" cm="1">
        <f t="array" ref="N6989">_xlfn.IFS(
G6989&lt;=25,"Fast",
G6989&lt;=40,"Medium",
G6989&gt;40,"Slow"
)</f>
        <v>Slow</v>
      </c>
    </row>
    <row r="6990" spans="1:14" x14ac:dyDescent="0.3">
      <c r="A6990" s="1">
        <v>55079</v>
      </c>
      <c r="B6990" s="1" t="s">
        <v>2067</v>
      </c>
      <c r="C6990" s="1" t="s">
        <v>2068</v>
      </c>
      <c r="D6990" s="1" t="s">
        <v>11968</v>
      </c>
      <c r="E6990" s="1">
        <v>300</v>
      </c>
      <c r="F6990" s="1">
        <v>4.2</v>
      </c>
      <c r="G6990" s="1">
        <v>50</v>
      </c>
      <c r="H6990" s="1" t="s">
        <v>2452</v>
      </c>
      <c r="I6990" s="1" t="s">
        <v>2067</v>
      </c>
      <c r="J6990" s="1">
        <v>45</v>
      </c>
      <c r="K6990" s="1" t="str">
        <f t="shared" si="327"/>
        <v>valid</v>
      </c>
      <c r="L6990" s="1" t="str">
        <f t="shared" si="328"/>
        <v>BUDGET</v>
      </c>
      <c r="M6990" t="str">
        <f t="shared" si="329"/>
        <v>Snacks</v>
      </c>
      <c r="N6990" s="1" t="str" cm="1">
        <f t="array" ref="N6990">_xlfn.IFS(
G6990&lt;=25,"Fast",
G6990&lt;=40,"Medium",
G6990&gt;40,"Slow"
)</f>
        <v>Slow</v>
      </c>
    </row>
    <row r="6991" spans="1:14" x14ac:dyDescent="0.3">
      <c r="A6991" s="1">
        <v>55251</v>
      </c>
      <c r="B6991" s="1" t="s">
        <v>264</v>
      </c>
      <c r="C6991" s="1" t="s">
        <v>115</v>
      </c>
      <c r="D6991" s="1" t="s">
        <v>11969</v>
      </c>
      <c r="E6991" s="1">
        <v>200</v>
      </c>
      <c r="F6991" s="1">
        <v>2.9</v>
      </c>
      <c r="G6991" s="1">
        <v>80</v>
      </c>
      <c r="H6991" s="1" t="s">
        <v>1025</v>
      </c>
      <c r="I6991" s="1" t="s">
        <v>264</v>
      </c>
      <c r="J6991" s="1">
        <v>46</v>
      </c>
      <c r="K6991" s="1" t="str">
        <f t="shared" si="327"/>
        <v>valid</v>
      </c>
      <c r="L6991" s="1" t="str">
        <f t="shared" si="328"/>
        <v>BUDGET</v>
      </c>
      <c r="M6991" t="str">
        <f t="shared" si="329"/>
        <v>Maharashtrian</v>
      </c>
      <c r="N6991" s="1" t="str" cm="1">
        <f t="array" ref="N6991">_xlfn.IFS(
G6991&lt;=25,"Fast",
G6991&lt;=40,"Medium",
G6991&gt;40,"Slow"
)</f>
        <v>Slow</v>
      </c>
    </row>
    <row r="6992" spans="1:14" x14ac:dyDescent="0.3">
      <c r="A6992" s="1">
        <v>55365</v>
      </c>
      <c r="B6992" s="1" t="s">
        <v>4416</v>
      </c>
      <c r="C6992" s="1" t="s">
        <v>2068</v>
      </c>
      <c r="D6992" s="1" t="s">
        <v>11970</v>
      </c>
      <c r="E6992" s="1">
        <v>0</v>
      </c>
      <c r="F6992" s="1">
        <v>4.0999999999999996</v>
      </c>
      <c r="G6992" s="1">
        <v>20</v>
      </c>
      <c r="H6992" s="1" t="s">
        <v>2417</v>
      </c>
      <c r="I6992" s="1" t="s">
        <v>11971</v>
      </c>
      <c r="J6992" s="1">
        <v>49</v>
      </c>
      <c r="K6992" s="1" t="str">
        <f t="shared" si="327"/>
        <v>outlier</v>
      </c>
      <c r="L6992" s="1" t="str">
        <f t="shared" si="328"/>
        <v>BUDGET</v>
      </c>
      <c r="M6992" t="str">
        <f t="shared" si="329"/>
        <v>South Indian</v>
      </c>
      <c r="N6992" s="1" t="str" cm="1">
        <f t="array" ref="N6992">_xlfn.IFS(
G6992&lt;=25,"Fast",
G6992&lt;=40,"Medium",
G6992&gt;40,"Slow"
)</f>
        <v>Fast</v>
      </c>
    </row>
    <row r="6993" spans="1:14" x14ac:dyDescent="0.3">
      <c r="A6993" s="1">
        <v>55368</v>
      </c>
      <c r="B6993" s="1" t="s">
        <v>2076</v>
      </c>
      <c r="C6993" s="1" t="s">
        <v>2068</v>
      </c>
      <c r="D6993" s="1" t="s">
        <v>27</v>
      </c>
      <c r="E6993" s="1">
        <v>350</v>
      </c>
      <c r="F6993" s="1">
        <v>4.5</v>
      </c>
      <c r="G6993" s="1">
        <v>20</v>
      </c>
      <c r="H6993" s="1" t="s">
        <v>695</v>
      </c>
      <c r="I6993" s="1" t="s">
        <v>2906</v>
      </c>
      <c r="J6993" s="1">
        <v>34</v>
      </c>
      <c r="K6993" s="1" t="str">
        <f t="shared" si="327"/>
        <v>valid</v>
      </c>
      <c r="L6993" s="1" t="str">
        <f t="shared" si="328"/>
        <v>MID</v>
      </c>
      <c r="M6993" t="str">
        <f t="shared" si="329"/>
        <v>Indian</v>
      </c>
      <c r="N6993" s="1" t="str" cm="1">
        <f t="array" ref="N6993">_xlfn.IFS(
G6993&lt;=25,"Fast",
G6993&lt;=40,"Medium",
G6993&gt;40,"Slow"
)</f>
        <v>Fast</v>
      </c>
    </row>
    <row r="6994" spans="1:14" x14ac:dyDescent="0.3">
      <c r="A6994" s="1">
        <v>55393</v>
      </c>
      <c r="B6994" s="1" t="s">
        <v>528</v>
      </c>
      <c r="C6994" s="1" t="s">
        <v>189</v>
      </c>
      <c r="D6994" s="1" t="s">
        <v>11972</v>
      </c>
      <c r="E6994" s="1">
        <v>150</v>
      </c>
      <c r="F6994" s="1">
        <v>4.3</v>
      </c>
      <c r="G6994" s="1">
        <v>100</v>
      </c>
      <c r="H6994" s="1" t="s">
        <v>11014</v>
      </c>
      <c r="I6994" s="1" t="s">
        <v>8111</v>
      </c>
      <c r="J6994" s="1">
        <v>83</v>
      </c>
      <c r="K6994" s="1" t="str">
        <f t="shared" si="327"/>
        <v>valid</v>
      </c>
      <c r="L6994" s="1" t="str">
        <f t="shared" si="328"/>
        <v>BUDGET</v>
      </c>
      <c r="M6994" t="str">
        <f t="shared" si="329"/>
        <v>Juices  Fast Food</v>
      </c>
      <c r="N6994" s="1" t="str" cm="1">
        <f t="array" ref="N6994">_xlfn.IFS(
G6994&lt;=25,"Fast",
G6994&lt;=40,"Medium",
G6994&gt;40,"Slow"
)</f>
        <v>Slow</v>
      </c>
    </row>
    <row r="6995" spans="1:14" x14ac:dyDescent="0.3">
      <c r="A6995" s="1">
        <v>55549</v>
      </c>
      <c r="B6995" s="1" t="s">
        <v>2668</v>
      </c>
      <c r="C6995" s="1" t="s">
        <v>2068</v>
      </c>
      <c r="D6995" s="1" t="s">
        <v>11973</v>
      </c>
      <c r="E6995" s="1">
        <v>200</v>
      </c>
      <c r="F6995" s="1">
        <v>3.9</v>
      </c>
      <c r="G6995" s="1">
        <v>20</v>
      </c>
      <c r="H6995" s="1" t="s">
        <v>184</v>
      </c>
      <c r="I6995" s="1" t="s">
        <v>4443</v>
      </c>
      <c r="J6995" s="1">
        <v>36</v>
      </c>
      <c r="K6995" s="1" t="str">
        <f t="shared" si="327"/>
        <v>valid</v>
      </c>
      <c r="L6995" s="1" t="str">
        <f t="shared" si="328"/>
        <v>BUDGET</v>
      </c>
      <c r="M6995" t="str">
        <f t="shared" si="329"/>
        <v>Fast Food</v>
      </c>
      <c r="N6995" s="1" t="str" cm="1">
        <f t="array" ref="N6995">_xlfn.IFS(
G6995&lt;=25,"Fast",
G6995&lt;=40,"Medium",
G6995&gt;40,"Slow"
)</f>
        <v>Fast</v>
      </c>
    </row>
    <row r="6996" spans="1:14" x14ac:dyDescent="0.3">
      <c r="A6996" s="1">
        <v>55710</v>
      </c>
      <c r="B6996" s="1" t="s">
        <v>2353</v>
      </c>
      <c r="C6996" s="1" t="s">
        <v>2068</v>
      </c>
      <c r="D6996" s="1" t="s">
        <v>11974</v>
      </c>
      <c r="E6996" s="1">
        <v>0</v>
      </c>
      <c r="F6996" s="1">
        <v>3.5</v>
      </c>
      <c r="G6996" s="1">
        <v>20</v>
      </c>
      <c r="H6996" s="1" t="s">
        <v>3581</v>
      </c>
      <c r="I6996" s="1" t="s">
        <v>2353</v>
      </c>
      <c r="J6996" s="1">
        <v>34</v>
      </c>
      <c r="K6996" s="1" t="str">
        <f t="shared" si="327"/>
        <v>outlier</v>
      </c>
      <c r="L6996" s="1" t="str">
        <f t="shared" si="328"/>
        <v>BUDGET</v>
      </c>
      <c r="M6996" t="str">
        <f t="shared" si="329"/>
        <v>Fast Food</v>
      </c>
      <c r="N6996" s="1" t="str" cm="1">
        <f t="array" ref="N6996">_xlfn.IFS(
G6996&lt;=25,"Fast",
G6996&lt;=40,"Medium",
G6996&gt;40,"Slow"
)</f>
        <v>Fast</v>
      </c>
    </row>
    <row r="6997" spans="1:14" x14ac:dyDescent="0.3">
      <c r="A6997" s="1">
        <v>55847</v>
      </c>
      <c r="B6997" s="1" t="s">
        <v>690</v>
      </c>
      <c r="C6997" s="1" t="s">
        <v>383</v>
      </c>
      <c r="D6997" s="1" t="s">
        <v>11975</v>
      </c>
      <c r="E6997" s="1">
        <v>200</v>
      </c>
      <c r="F6997" s="1">
        <v>3.3</v>
      </c>
      <c r="G6997" s="1">
        <v>100</v>
      </c>
      <c r="H6997" s="1" t="s">
        <v>11976</v>
      </c>
      <c r="I6997" s="1" t="s">
        <v>11977</v>
      </c>
      <c r="J6997" s="1">
        <v>35</v>
      </c>
      <c r="K6997" s="1" t="str">
        <f t="shared" si="327"/>
        <v>valid</v>
      </c>
      <c r="L6997" s="1" t="str">
        <f t="shared" si="328"/>
        <v>BUDGET</v>
      </c>
      <c r="M6997" t="str">
        <f t="shared" si="329"/>
        <v>North Indian</v>
      </c>
      <c r="N6997" s="1" t="str" cm="1">
        <f t="array" ref="N6997">_xlfn.IFS(
G6997&lt;=25,"Fast",
G6997&lt;=40,"Medium",
G6997&gt;40,"Slow"
)</f>
        <v>Slow</v>
      </c>
    </row>
    <row r="6998" spans="1:14" x14ac:dyDescent="0.3">
      <c r="A6998" s="1">
        <v>55949</v>
      </c>
      <c r="B6998" s="1" t="s">
        <v>11943</v>
      </c>
      <c r="C6998" s="1" t="s">
        <v>2068</v>
      </c>
      <c r="D6998" s="1" t="s">
        <v>11978</v>
      </c>
      <c r="E6998" s="1">
        <v>450</v>
      </c>
      <c r="F6998" s="1">
        <v>4.3</v>
      </c>
      <c r="G6998" s="1">
        <v>500</v>
      </c>
      <c r="H6998" s="1" t="s">
        <v>11979</v>
      </c>
      <c r="I6998" s="1" t="s">
        <v>2664</v>
      </c>
      <c r="J6998" s="1">
        <v>36</v>
      </c>
      <c r="K6998" s="1" t="str">
        <f t="shared" si="327"/>
        <v>valid</v>
      </c>
      <c r="L6998" s="1" t="str">
        <f t="shared" si="328"/>
        <v>MID</v>
      </c>
      <c r="M6998" t="str">
        <f t="shared" si="329"/>
        <v>Indian</v>
      </c>
      <c r="N6998" s="1" t="str" cm="1">
        <f t="array" ref="N6998">_xlfn.IFS(
G6998&lt;=25,"Fast",
G6998&lt;=40,"Medium",
G6998&gt;40,"Slow"
)</f>
        <v>Slow</v>
      </c>
    </row>
    <row r="6999" spans="1:14" x14ac:dyDescent="0.3">
      <c r="A6999" s="1">
        <v>55957</v>
      </c>
      <c r="B6999" s="1" t="s">
        <v>151</v>
      </c>
      <c r="C6999" s="1" t="s">
        <v>68</v>
      </c>
      <c r="D6999" s="1" t="s">
        <v>11980</v>
      </c>
      <c r="E6999" s="1">
        <v>100</v>
      </c>
      <c r="F6999" s="1">
        <v>4.0999999999999996</v>
      </c>
      <c r="G6999" s="1">
        <v>100</v>
      </c>
      <c r="H6999" s="1" t="s">
        <v>1395</v>
      </c>
      <c r="I6999" s="1" t="s">
        <v>11981</v>
      </c>
      <c r="J6999" s="1">
        <v>33</v>
      </c>
      <c r="K6999" s="1" t="str">
        <f t="shared" si="327"/>
        <v>valid</v>
      </c>
      <c r="L6999" s="1" t="str">
        <f t="shared" si="328"/>
        <v>BUDGET</v>
      </c>
      <c r="M6999" t="str">
        <f t="shared" si="329"/>
        <v>Beverages</v>
      </c>
      <c r="N6999" s="1" t="str" cm="1">
        <f t="array" ref="N6999">_xlfn.IFS(
G6999&lt;=25,"Fast",
G6999&lt;=40,"Medium",
G6999&gt;40,"Slow"
)</f>
        <v>Slow</v>
      </c>
    </row>
    <row r="7000" spans="1:14" x14ac:dyDescent="0.3">
      <c r="A7000" s="1">
        <v>56039</v>
      </c>
      <c r="B7000" s="1" t="s">
        <v>276</v>
      </c>
      <c r="C7000" s="1" t="s">
        <v>115</v>
      </c>
      <c r="D7000" s="1" t="s">
        <v>11982</v>
      </c>
      <c r="E7000" s="1">
        <v>150</v>
      </c>
      <c r="F7000" s="1">
        <v>2.9</v>
      </c>
      <c r="G7000" s="1">
        <v>80</v>
      </c>
      <c r="H7000" s="1" t="s">
        <v>184</v>
      </c>
      <c r="I7000" s="1" t="s">
        <v>276</v>
      </c>
      <c r="J7000" s="1">
        <v>55</v>
      </c>
      <c r="K7000" s="1" t="str">
        <f t="shared" si="327"/>
        <v>valid</v>
      </c>
      <c r="L7000" s="1" t="str">
        <f t="shared" si="328"/>
        <v>BUDGET</v>
      </c>
      <c r="M7000" t="str">
        <f t="shared" si="329"/>
        <v>Fast Food</v>
      </c>
      <c r="N7000" s="1" t="str" cm="1">
        <f t="array" ref="N7000">_xlfn.IFS(
G7000&lt;=25,"Fast",
G7000&lt;=40,"Medium",
G7000&gt;40,"Slow"
)</f>
        <v>Slow</v>
      </c>
    </row>
    <row r="7001" spans="1:14" x14ac:dyDescent="0.3">
      <c r="A7001" s="1">
        <v>56093</v>
      </c>
      <c r="B7001" s="1" t="s">
        <v>493</v>
      </c>
      <c r="C7001" s="1" t="s">
        <v>68</v>
      </c>
      <c r="D7001" s="1" t="s">
        <v>11983</v>
      </c>
      <c r="E7001" s="1">
        <v>300</v>
      </c>
      <c r="F7001" s="1">
        <v>4.4000000000000004</v>
      </c>
      <c r="G7001" s="1">
        <v>100</v>
      </c>
      <c r="H7001" s="1" t="s">
        <v>3187</v>
      </c>
      <c r="I7001" s="1" t="s">
        <v>2815</v>
      </c>
      <c r="J7001" s="1">
        <v>31</v>
      </c>
      <c r="K7001" s="1" t="str">
        <f t="shared" si="327"/>
        <v>valid</v>
      </c>
      <c r="L7001" s="1" t="str">
        <f t="shared" si="328"/>
        <v>BUDGET</v>
      </c>
      <c r="M7001" t="str">
        <f t="shared" si="329"/>
        <v>Sweets</v>
      </c>
      <c r="N7001" s="1" t="str" cm="1">
        <f t="array" ref="N7001">_xlfn.IFS(
G7001&lt;=25,"Fast",
G7001&lt;=40,"Medium",
G7001&gt;40,"Slow"
)</f>
        <v>Slow</v>
      </c>
    </row>
    <row r="7002" spans="1:14" x14ac:dyDescent="0.3">
      <c r="A7002" s="1">
        <v>56102</v>
      </c>
      <c r="B7002" s="1" t="s">
        <v>1654</v>
      </c>
      <c r="C7002" s="1" t="s">
        <v>68</v>
      </c>
      <c r="D7002" s="1" t="s">
        <v>11983</v>
      </c>
      <c r="E7002" s="1">
        <v>300</v>
      </c>
      <c r="F7002" s="1">
        <v>4.3</v>
      </c>
      <c r="G7002" s="1">
        <v>100</v>
      </c>
      <c r="H7002" s="1" t="s">
        <v>2025</v>
      </c>
      <c r="I7002" s="1" t="s">
        <v>11984</v>
      </c>
      <c r="J7002" s="1">
        <v>54</v>
      </c>
      <c r="K7002" s="1" t="str">
        <f t="shared" si="327"/>
        <v>valid</v>
      </c>
      <c r="L7002" s="1" t="str">
        <f t="shared" si="328"/>
        <v>BUDGET</v>
      </c>
      <c r="M7002" t="str">
        <f t="shared" si="329"/>
        <v>Sweets  Desserts</v>
      </c>
      <c r="N7002" s="1" t="str" cm="1">
        <f t="array" ref="N7002">_xlfn.IFS(
G7002&lt;=25,"Fast",
G7002&lt;=40,"Medium",
G7002&gt;40,"Slow"
)</f>
        <v>Slow</v>
      </c>
    </row>
    <row r="7003" spans="1:14" x14ac:dyDescent="0.3">
      <c r="A7003" s="1">
        <v>56173</v>
      </c>
      <c r="B7003" s="1" t="s">
        <v>11985</v>
      </c>
      <c r="C7003" s="1" t="s">
        <v>2068</v>
      </c>
      <c r="D7003" s="1" t="s">
        <v>9958</v>
      </c>
      <c r="E7003" s="1">
        <v>400</v>
      </c>
      <c r="F7003" s="1">
        <v>4.0999999999999996</v>
      </c>
      <c r="G7003" s="1">
        <v>500</v>
      </c>
      <c r="H7003" s="1" t="s">
        <v>11986</v>
      </c>
      <c r="I7003" s="1" t="s">
        <v>2909</v>
      </c>
      <c r="J7003" s="1">
        <v>48</v>
      </c>
      <c r="K7003" s="1" t="str">
        <f t="shared" si="327"/>
        <v>valid</v>
      </c>
      <c r="L7003" s="1" t="str">
        <f t="shared" si="328"/>
        <v>MID</v>
      </c>
      <c r="M7003" t="str">
        <f t="shared" si="329"/>
        <v>Chinese</v>
      </c>
      <c r="N7003" s="1" t="str" cm="1">
        <f t="array" ref="N7003">_xlfn.IFS(
G7003&lt;=25,"Fast",
G7003&lt;=40,"Medium",
G7003&gt;40,"Slow"
)</f>
        <v>Slow</v>
      </c>
    </row>
    <row r="7004" spans="1:14" x14ac:dyDescent="0.3">
      <c r="A7004" s="1">
        <v>56227</v>
      </c>
      <c r="B7004" s="1" t="s">
        <v>216</v>
      </c>
      <c r="C7004" s="1" t="s">
        <v>189</v>
      </c>
      <c r="D7004" s="1" t="s">
        <v>11987</v>
      </c>
      <c r="E7004" s="1">
        <v>100</v>
      </c>
      <c r="F7004" s="1">
        <v>4.5</v>
      </c>
      <c r="G7004" s="1">
        <v>1000</v>
      </c>
      <c r="H7004" s="1" t="s">
        <v>486</v>
      </c>
      <c r="I7004" s="1" t="s">
        <v>4137</v>
      </c>
      <c r="J7004" s="1">
        <v>59</v>
      </c>
      <c r="K7004" s="1" t="str">
        <f t="shared" si="327"/>
        <v>valid</v>
      </c>
      <c r="L7004" s="1" t="str">
        <f t="shared" si="328"/>
        <v>BUDGET</v>
      </c>
      <c r="M7004" t="str">
        <f t="shared" si="329"/>
        <v>Snacks</v>
      </c>
      <c r="N7004" s="1" t="str" cm="1">
        <f t="array" ref="N7004">_xlfn.IFS(
G7004&lt;=25,"Fast",
G7004&lt;=40,"Medium",
G7004&gt;40,"Slow"
)</f>
        <v>Slow</v>
      </c>
    </row>
    <row r="7005" spans="1:14" x14ac:dyDescent="0.3">
      <c r="A7005" s="1">
        <v>56360</v>
      </c>
      <c r="B7005" s="1" t="s">
        <v>1980</v>
      </c>
      <c r="C7005" s="1" t="s">
        <v>463</v>
      </c>
      <c r="D7005" s="1" t="s">
        <v>11988</v>
      </c>
      <c r="E7005" s="1">
        <v>450</v>
      </c>
      <c r="F7005" s="1">
        <v>4.0999999999999996</v>
      </c>
      <c r="G7005" s="1">
        <v>100</v>
      </c>
      <c r="H7005" s="1" t="s">
        <v>1870</v>
      </c>
      <c r="I7005" s="1" t="s">
        <v>4333</v>
      </c>
      <c r="J7005" s="1">
        <v>39</v>
      </c>
      <c r="K7005" s="1" t="str">
        <f t="shared" si="327"/>
        <v>valid</v>
      </c>
      <c r="L7005" s="1" t="str">
        <f t="shared" si="328"/>
        <v>MID</v>
      </c>
      <c r="M7005" t="str">
        <f t="shared" si="329"/>
        <v>North Indian</v>
      </c>
      <c r="N7005" s="1" t="str" cm="1">
        <f t="array" ref="N7005">_xlfn.IFS(
G7005&lt;=25,"Fast",
G7005&lt;=40,"Medium",
G7005&gt;40,"Slow"
)</f>
        <v>Slow</v>
      </c>
    </row>
    <row r="7006" spans="1:14" x14ac:dyDescent="0.3">
      <c r="A7006" s="1">
        <v>56524</v>
      </c>
      <c r="B7006" s="1" t="s">
        <v>2092</v>
      </c>
      <c r="C7006" s="1" t="s">
        <v>2068</v>
      </c>
      <c r="D7006" s="1" t="s">
        <v>11989</v>
      </c>
      <c r="E7006" s="1">
        <v>250</v>
      </c>
      <c r="F7006" s="1">
        <v>3.8</v>
      </c>
      <c r="G7006" s="1">
        <v>50</v>
      </c>
      <c r="H7006" s="1" t="s">
        <v>695</v>
      </c>
      <c r="I7006" s="1" t="s">
        <v>2092</v>
      </c>
      <c r="J7006" s="1">
        <v>50</v>
      </c>
      <c r="K7006" s="1" t="str">
        <f t="shared" si="327"/>
        <v>valid</v>
      </c>
      <c r="L7006" s="1" t="str">
        <f t="shared" si="328"/>
        <v>BUDGET</v>
      </c>
      <c r="M7006" t="str">
        <f t="shared" si="329"/>
        <v>Indian</v>
      </c>
      <c r="N7006" s="1" t="str" cm="1">
        <f t="array" ref="N7006">_xlfn.IFS(
G7006&lt;=25,"Fast",
G7006&lt;=40,"Medium",
G7006&gt;40,"Slow"
)</f>
        <v>Slow</v>
      </c>
    </row>
    <row r="7007" spans="1:14" x14ac:dyDescent="0.3">
      <c r="A7007" s="1">
        <v>56724</v>
      </c>
      <c r="B7007" s="1" t="s">
        <v>189</v>
      </c>
      <c r="C7007" s="1" t="s">
        <v>189</v>
      </c>
      <c r="D7007" s="1" t="s">
        <v>11990</v>
      </c>
      <c r="E7007" s="1">
        <v>200</v>
      </c>
      <c r="F7007" s="1">
        <v>4.3</v>
      </c>
      <c r="G7007" s="1">
        <v>1000</v>
      </c>
      <c r="H7007" s="1" t="s">
        <v>11991</v>
      </c>
      <c r="I7007" s="1" t="s">
        <v>11992</v>
      </c>
      <c r="J7007" s="1">
        <v>66</v>
      </c>
      <c r="K7007" s="1" t="str">
        <f t="shared" si="327"/>
        <v>valid</v>
      </c>
      <c r="L7007" s="1" t="str">
        <f t="shared" si="328"/>
        <v>BUDGET</v>
      </c>
      <c r="M7007" t="str">
        <f t="shared" si="329"/>
        <v>Indian  North Indian  Rajasthani  Thalis  Combo</v>
      </c>
      <c r="N7007" s="1" t="str" cm="1">
        <f t="array" ref="N7007">_xlfn.IFS(
G7007&lt;=25,"Fast",
G7007&lt;=40,"Medium",
G7007&gt;40,"Slow"
)</f>
        <v>Slow</v>
      </c>
    </row>
    <row r="7008" spans="1:14" x14ac:dyDescent="0.3">
      <c r="A7008" s="1">
        <v>56740</v>
      </c>
      <c r="B7008" s="1" t="s">
        <v>622</v>
      </c>
      <c r="C7008" s="1" t="s">
        <v>68</v>
      </c>
      <c r="D7008" s="1" t="s">
        <v>11993</v>
      </c>
      <c r="E7008" s="1">
        <v>150</v>
      </c>
      <c r="F7008" s="1">
        <v>4.3</v>
      </c>
      <c r="G7008" s="1">
        <v>1000</v>
      </c>
      <c r="H7008" s="1" t="s">
        <v>2417</v>
      </c>
      <c r="I7008" s="1" t="s">
        <v>11994</v>
      </c>
      <c r="J7008" s="1">
        <v>64</v>
      </c>
      <c r="K7008" s="1" t="str">
        <f t="shared" si="327"/>
        <v>valid</v>
      </c>
      <c r="L7008" s="1" t="str">
        <f t="shared" si="328"/>
        <v>BUDGET</v>
      </c>
      <c r="M7008" t="str">
        <f t="shared" si="329"/>
        <v>South Indian</v>
      </c>
      <c r="N7008" s="1" t="str" cm="1">
        <f t="array" ref="N7008">_xlfn.IFS(
G7008&lt;=25,"Fast",
G7008&lt;=40,"Medium",
G7008&gt;40,"Slow"
)</f>
        <v>Slow</v>
      </c>
    </row>
    <row r="7009" spans="1:14" x14ac:dyDescent="0.3">
      <c r="A7009" s="1">
        <v>56930</v>
      </c>
      <c r="B7009" s="1" t="s">
        <v>430</v>
      </c>
      <c r="C7009" s="1" t="s">
        <v>68</v>
      </c>
      <c r="D7009" s="1" t="s">
        <v>11995</v>
      </c>
      <c r="E7009" s="1">
        <v>400</v>
      </c>
      <c r="F7009" s="1">
        <v>3.8</v>
      </c>
      <c r="G7009" s="1">
        <v>20</v>
      </c>
      <c r="H7009" s="1" t="s">
        <v>11996</v>
      </c>
      <c r="I7009" s="1" t="s">
        <v>11997</v>
      </c>
      <c r="J7009" s="1">
        <v>35</v>
      </c>
      <c r="K7009" s="1" t="str">
        <f t="shared" si="327"/>
        <v>valid</v>
      </c>
      <c r="L7009" s="1" t="str">
        <f t="shared" si="328"/>
        <v>MID</v>
      </c>
      <c r="M7009" t="str">
        <f t="shared" si="329"/>
        <v>North Indian</v>
      </c>
      <c r="N7009" s="1" t="str" cm="1">
        <f t="array" ref="N7009">_xlfn.IFS(
G7009&lt;=25,"Fast",
G7009&lt;=40,"Medium",
G7009&gt;40,"Slow"
)</f>
        <v>Fast</v>
      </c>
    </row>
    <row r="7010" spans="1:14" x14ac:dyDescent="0.3">
      <c r="A7010" s="1">
        <v>57007</v>
      </c>
      <c r="B7010" s="1" t="s">
        <v>114</v>
      </c>
      <c r="C7010" s="1" t="s">
        <v>115</v>
      </c>
      <c r="D7010" s="1" t="s">
        <v>11998</v>
      </c>
      <c r="E7010" s="1">
        <v>500</v>
      </c>
      <c r="F7010" s="1">
        <v>4.2</v>
      </c>
      <c r="G7010" s="1">
        <v>50</v>
      </c>
      <c r="H7010" s="1" t="s">
        <v>11232</v>
      </c>
      <c r="I7010" s="1" t="s">
        <v>114</v>
      </c>
      <c r="J7010" s="1">
        <v>66</v>
      </c>
      <c r="K7010" s="1" t="str">
        <f t="shared" si="327"/>
        <v>valid</v>
      </c>
      <c r="L7010" s="1" t="str">
        <f t="shared" si="328"/>
        <v>MID</v>
      </c>
      <c r="M7010" t="str">
        <f t="shared" si="329"/>
        <v>North Indian</v>
      </c>
      <c r="N7010" s="1" t="str" cm="1">
        <f t="array" ref="N7010">_xlfn.IFS(
G7010&lt;=25,"Fast",
G7010&lt;=40,"Medium",
G7010&gt;40,"Slow"
)</f>
        <v>Slow</v>
      </c>
    </row>
    <row r="7011" spans="1:14" x14ac:dyDescent="0.3">
      <c r="A7011" s="1">
        <v>57128</v>
      </c>
      <c r="B7011" s="1" t="s">
        <v>367</v>
      </c>
      <c r="C7011" s="1" t="s">
        <v>115</v>
      </c>
      <c r="D7011" s="1" t="s">
        <v>11999</v>
      </c>
      <c r="E7011" s="1">
        <v>200</v>
      </c>
      <c r="F7011" s="1">
        <v>4</v>
      </c>
      <c r="G7011" s="1">
        <v>20</v>
      </c>
      <c r="H7011" s="1" t="s">
        <v>45</v>
      </c>
      <c r="I7011" s="1" t="s">
        <v>3998</v>
      </c>
      <c r="J7011" s="1">
        <v>84</v>
      </c>
      <c r="K7011" s="1" t="str">
        <f t="shared" si="327"/>
        <v>valid</v>
      </c>
      <c r="L7011" s="1" t="str">
        <f t="shared" si="328"/>
        <v>BUDGET</v>
      </c>
      <c r="M7011" t="str">
        <f t="shared" si="329"/>
        <v>North Indian</v>
      </c>
      <c r="N7011" s="1" t="str" cm="1">
        <f t="array" ref="N7011">_xlfn.IFS(
G7011&lt;=25,"Fast",
G7011&lt;=40,"Medium",
G7011&gt;40,"Slow"
)</f>
        <v>Fast</v>
      </c>
    </row>
    <row r="7012" spans="1:14" x14ac:dyDescent="0.3">
      <c r="A7012" s="1">
        <v>57335</v>
      </c>
      <c r="B7012" s="1" t="s">
        <v>261</v>
      </c>
      <c r="C7012" s="1" t="s">
        <v>115</v>
      </c>
      <c r="D7012" s="1" t="s">
        <v>12000</v>
      </c>
      <c r="E7012" s="1">
        <v>150</v>
      </c>
      <c r="F7012" s="1">
        <v>2.9</v>
      </c>
      <c r="G7012" s="1">
        <v>80</v>
      </c>
      <c r="H7012" s="1" t="s">
        <v>184</v>
      </c>
      <c r="I7012" s="1" t="s">
        <v>3701</v>
      </c>
      <c r="J7012" s="1">
        <v>57</v>
      </c>
      <c r="K7012" s="1" t="str">
        <f t="shared" si="327"/>
        <v>valid</v>
      </c>
      <c r="L7012" s="1" t="str">
        <f t="shared" si="328"/>
        <v>BUDGET</v>
      </c>
      <c r="M7012" t="str">
        <f t="shared" si="329"/>
        <v>Fast Food</v>
      </c>
      <c r="N7012" s="1" t="str" cm="1">
        <f t="array" ref="N7012">_xlfn.IFS(
G7012&lt;=25,"Fast",
G7012&lt;=40,"Medium",
G7012&gt;40,"Slow"
)</f>
        <v>Slow</v>
      </c>
    </row>
    <row r="7013" spans="1:14" x14ac:dyDescent="0.3">
      <c r="A7013" s="1">
        <v>57383</v>
      </c>
      <c r="B7013" s="1" t="s">
        <v>459</v>
      </c>
      <c r="C7013" s="1" t="s">
        <v>91</v>
      </c>
      <c r="D7013" s="1" t="s">
        <v>7803</v>
      </c>
      <c r="E7013" s="1">
        <v>300</v>
      </c>
      <c r="F7013" s="1">
        <v>4.0999999999999996</v>
      </c>
      <c r="G7013" s="1">
        <v>50</v>
      </c>
      <c r="H7013" s="1" t="s">
        <v>7804</v>
      </c>
      <c r="I7013" s="1" t="s">
        <v>12001</v>
      </c>
      <c r="J7013" s="1">
        <v>51</v>
      </c>
      <c r="K7013" s="1" t="str">
        <f t="shared" si="327"/>
        <v>valid</v>
      </c>
      <c r="L7013" s="1" t="str">
        <f t="shared" si="328"/>
        <v>BUDGET</v>
      </c>
      <c r="M7013" t="str">
        <f t="shared" si="329"/>
        <v>Beverages</v>
      </c>
      <c r="N7013" s="1" t="str" cm="1">
        <f t="array" ref="N7013">_xlfn.IFS(
G7013&lt;=25,"Fast",
G7013&lt;=40,"Medium",
G7013&gt;40,"Slow"
)</f>
        <v>Slow</v>
      </c>
    </row>
    <row r="7014" spans="1:14" x14ac:dyDescent="0.3">
      <c r="A7014" s="1">
        <v>57386</v>
      </c>
      <c r="B7014" s="1" t="s">
        <v>679</v>
      </c>
      <c r="C7014" s="1" t="s">
        <v>463</v>
      </c>
      <c r="D7014" s="1" t="s">
        <v>12002</v>
      </c>
      <c r="E7014" s="1">
        <v>100</v>
      </c>
      <c r="F7014" s="1">
        <v>4.0999999999999996</v>
      </c>
      <c r="G7014" s="1">
        <v>100</v>
      </c>
      <c r="H7014" s="1" t="s">
        <v>10934</v>
      </c>
      <c r="I7014" s="1" t="s">
        <v>812</v>
      </c>
      <c r="J7014" s="1">
        <v>60</v>
      </c>
      <c r="K7014" s="1" t="str">
        <f t="shared" si="327"/>
        <v>valid</v>
      </c>
      <c r="L7014" s="1" t="str">
        <f t="shared" si="328"/>
        <v>BUDGET</v>
      </c>
      <c r="M7014" t="str">
        <f t="shared" si="329"/>
        <v>Maharashtrian</v>
      </c>
      <c r="N7014" s="1" t="str" cm="1">
        <f t="array" ref="N7014">_xlfn.IFS(
G7014&lt;=25,"Fast",
G7014&lt;=40,"Medium",
G7014&gt;40,"Slow"
)</f>
        <v>Slow</v>
      </c>
    </row>
    <row r="7015" spans="1:14" x14ac:dyDescent="0.3">
      <c r="A7015" s="1">
        <v>57422</v>
      </c>
      <c r="B7015" s="1" t="s">
        <v>738</v>
      </c>
      <c r="C7015" s="1" t="s">
        <v>463</v>
      </c>
      <c r="D7015" s="1" t="s">
        <v>12003</v>
      </c>
      <c r="E7015" s="1">
        <v>150</v>
      </c>
      <c r="F7015" s="1">
        <v>3.3</v>
      </c>
      <c r="G7015" s="1">
        <v>50</v>
      </c>
      <c r="H7015" s="1" t="s">
        <v>2417</v>
      </c>
      <c r="I7015" s="1" t="s">
        <v>12004</v>
      </c>
      <c r="J7015" s="1">
        <v>38</v>
      </c>
      <c r="K7015" s="1" t="str">
        <f t="shared" si="327"/>
        <v>valid</v>
      </c>
      <c r="L7015" s="1" t="str">
        <f t="shared" si="328"/>
        <v>BUDGET</v>
      </c>
      <c r="M7015" t="str">
        <f t="shared" si="329"/>
        <v>South Indian</v>
      </c>
      <c r="N7015" s="1" t="str" cm="1">
        <f t="array" ref="N7015">_xlfn.IFS(
G7015&lt;=25,"Fast",
G7015&lt;=40,"Medium",
G7015&gt;40,"Slow"
)</f>
        <v>Slow</v>
      </c>
    </row>
    <row r="7016" spans="1:14" x14ac:dyDescent="0.3">
      <c r="A7016" s="1">
        <v>57507</v>
      </c>
      <c r="B7016" s="1" t="s">
        <v>634</v>
      </c>
      <c r="C7016" s="1" t="s">
        <v>463</v>
      </c>
      <c r="D7016" s="1" t="s">
        <v>12005</v>
      </c>
      <c r="E7016" s="1">
        <v>300</v>
      </c>
      <c r="F7016" s="1">
        <v>4.4000000000000004</v>
      </c>
      <c r="G7016" s="1">
        <v>100</v>
      </c>
      <c r="H7016" s="1" t="s">
        <v>12006</v>
      </c>
      <c r="I7016" s="1" t="s">
        <v>12007</v>
      </c>
      <c r="J7016" s="1">
        <v>55</v>
      </c>
      <c r="K7016" s="1" t="str">
        <f t="shared" si="327"/>
        <v>valid</v>
      </c>
      <c r="L7016" s="1" t="str">
        <f t="shared" si="328"/>
        <v>BUDGET</v>
      </c>
      <c r="M7016" t="str">
        <f t="shared" si="329"/>
        <v>North Indian</v>
      </c>
      <c r="N7016" s="1" t="str" cm="1">
        <f t="array" ref="N7016">_xlfn.IFS(
G7016&lt;=25,"Fast",
G7016&lt;=40,"Medium",
G7016&gt;40,"Slow"
)</f>
        <v>Slow</v>
      </c>
    </row>
    <row r="7017" spans="1:14" x14ac:dyDescent="0.3">
      <c r="A7017" s="1">
        <v>57617</v>
      </c>
      <c r="B7017" s="1" t="s">
        <v>285</v>
      </c>
      <c r="C7017" s="1" t="s">
        <v>115</v>
      </c>
      <c r="D7017" s="1" t="s">
        <v>12008</v>
      </c>
      <c r="E7017" s="1">
        <v>100</v>
      </c>
      <c r="F7017" s="1">
        <v>4.3</v>
      </c>
      <c r="G7017" s="1">
        <v>100</v>
      </c>
      <c r="H7017" s="1" t="s">
        <v>184</v>
      </c>
      <c r="I7017" s="1" t="s">
        <v>350</v>
      </c>
      <c r="J7017" s="1">
        <v>47</v>
      </c>
      <c r="K7017" s="1" t="str">
        <f t="shared" si="327"/>
        <v>valid</v>
      </c>
      <c r="L7017" s="1" t="str">
        <f t="shared" si="328"/>
        <v>BUDGET</v>
      </c>
      <c r="M7017" t="str">
        <f t="shared" si="329"/>
        <v>Fast Food</v>
      </c>
      <c r="N7017" s="1" t="str" cm="1">
        <f t="array" ref="N7017">_xlfn.IFS(
G7017&lt;=25,"Fast",
G7017&lt;=40,"Medium",
G7017&gt;40,"Slow"
)</f>
        <v>Slow</v>
      </c>
    </row>
    <row r="7018" spans="1:14" x14ac:dyDescent="0.3">
      <c r="A7018" s="1">
        <v>57640</v>
      </c>
      <c r="B7018" s="1" t="s">
        <v>319</v>
      </c>
      <c r="C7018" s="1" t="s">
        <v>189</v>
      </c>
      <c r="D7018" s="1" t="s">
        <v>12009</v>
      </c>
      <c r="E7018" s="1">
        <v>400</v>
      </c>
      <c r="F7018" s="1">
        <v>4.2</v>
      </c>
      <c r="G7018" s="1">
        <v>100</v>
      </c>
      <c r="H7018" s="1" t="s">
        <v>12010</v>
      </c>
      <c r="I7018" s="1" t="s">
        <v>12011</v>
      </c>
      <c r="J7018" s="1">
        <v>80</v>
      </c>
      <c r="K7018" s="1" t="str">
        <f t="shared" si="327"/>
        <v>valid</v>
      </c>
      <c r="L7018" s="1" t="str">
        <f t="shared" si="328"/>
        <v>MID</v>
      </c>
      <c r="M7018" t="str">
        <f t="shared" si="329"/>
        <v>Healthy Food</v>
      </c>
      <c r="N7018" s="1" t="str" cm="1">
        <f t="array" ref="N7018">_xlfn.IFS(
G7018&lt;=25,"Fast",
G7018&lt;=40,"Medium",
G7018&gt;40,"Slow"
)</f>
        <v>Slow</v>
      </c>
    </row>
    <row r="7019" spans="1:14" x14ac:dyDescent="0.3">
      <c r="A7019" s="1">
        <v>57702</v>
      </c>
      <c r="B7019" s="1" t="s">
        <v>1075</v>
      </c>
      <c r="C7019" s="1" t="s">
        <v>463</v>
      </c>
      <c r="D7019" s="1" t="s">
        <v>12012</v>
      </c>
      <c r="E7019" s="1">
        <v>200</v>
      </c>
      <c r="F7019" s="1">
        <v>2.9</v>
      </c>
      <c r="G7019" s="1">
        <v>80</v>
      </c>
      <c r="H7019" s="1" t="s">
        <v>12013</v>
      </c>
      <c r="I7019" s="1" t="s">
        <v>738</v>
      </c>
      <c r="J7019" s="1">
        <v>52</v>
      </c>
      <c r="K7019" s="1" t="str">
        <f t="shared" si="327"/>
        <v>valid</v>
      </c>
      <c r="L7019" s="1" t="str">
        <f t="shared" si="328"/>
        <v>BUDGET</v>
      </c>
      <c r="M7019" t="str">
        <f t="shared" si="329"/>
        <v>Pizzas</v>
      </c>
      <c r="N7019" s="1" t="str" cm="1">
        <f t="array" ref="N7019">_xlfn.IFS(
G7019&lt;=25,"Fast",
G7019&lt;=40,"Medium",
G7019&gt;40,"Slow"
)</f>
        <v>Slow</v>
      </c>
    </row>
    <row r="7020" spans="1:14" x14ac:dyDescent="0.3">
      <c r="A7020" s="1">
        <v>57711</v>
      </c>
      <c r="B7020" s="1" t="s">
        <v>230</v>
      </c>
      <c r="C7020" s="1" t="s">
        <v>91</v>
      </c>
      <c r="D7020" s="1" t="s">
        <v>12014</v>
      </c>
      <c r="E7020" s="1">
        <v>250</v>
      </c>
      <c r="F7020" s="1">
        <v>3.7</v>
      </c>
      <c r="G7020" s="1">
        <v>20</v>
      </c>
      <c r="H7020" s="1" t="s">
        <v>486</v>
      </c>
      <c r="I7020" s="1" t="s">
        <v>12015</v>
      </c>
      <c r="J7020" s="1">
        <v>56</v>
      </c>
      <c r="K7020" s="1" t="str">
        <f t="shared" si="327"/>
        <v>valid</v>
      </c>
      <c r="L7020" s="1" t="str">
        <f t="shared" si="328"/>
        <v>BUDGET</v>
      </c>
      <c r="M7020" t="str">
        <f t="shared" si="329"/>
        <v>Snacks</v>
      </c>
      <c r="N7020" s="1" t="str" cm="1">
        <f t="array" ref="N7020">_xlfn.IFS(
G7020&lt;=25,"Fast",
G7020&lt;=40,"Medium",
G7020&gt;40,"Slow"
)</f>
        <v>Fast</v>
      </c>
    </row>
    <row r="7021" spans="1:14" x14ac:dyDescent="0.3">
      <c r="A7021" s="1">
        <v>57956</v>
      </c>
      <c r="B7021" s="1" t="s">
        <v>745</v>
      </c>
      <c r="C7021" s="1" t="s">
        <v>383</v>
      </c>
      <c r="D7021" s="1" t="s">
        <v>11552</v>
      </c>
      <c r="E7021" s="1">
        <v>200</v>
      </c>
      <c r="F7021" s="1">
        <v>3.9</v>
      </c>
      <c r="G7021" s="1">
        <v>100</v>
      </c>
      <c r="H7021" s="1" t="s">
        <v>2417</v>
      </c>
      <c r="I7021" s="1" t="s">
        <v>745</v>
      </c>
      <c r="J7021" s="1">
        <v>50</v>
      </c>
      <c r="K7021" s="1" t="str">
        <f t="shared" si="327"/>
        <v>valid</v>
      </c>
      <c r="L7021" s="1" t="str">
        <f t="shared" si="328"/>
        <v>BUDGET</v>
      </c>
      <c r="M7021" t="str">
        <f t="shared" si="329"/>
        <v>South Indian</v>
      </c>
      <c r="N7021" s="1" t="str" cm="1">
        <f t="array" ref="N7021">_xlfn.IFS(
G7021&lt;=25,"Fast",
G7021&lt;=40,"Medium",
G7021&gt;40,"Slow"
)</f>
        <v>Slow</v>
      </c>
    </row>
    <row r="7022" spans="1:14" x14ac:dyDescent="0.3">
      <c r="A7022" s="1">
        <v>57964</v>
      </c>
      <c r="B7022" s="1" t="s">
        <v>745</v>
      </c>
      <c r="C7022" s="1" t="s">
        <v>383</v>
      </c>
      <c r="D7022" s="1" t="s">
        <v>12016</v>
      </c>
      <c r="E7022" s="1">
        <v>150</v>
      </c>
      <c r="F7022" s="1">
        <v>4.0999999999999996</v>
      </c>
      <c r="G7022" s="1">
        <v>100</v>
      </c>
      <c r="H7022" s="1" t="s">
        <v>2417</v>
      </c>
      <c r="I7022" s="1" t="s">
        <v>745</v>
      </c>
      <c r="J7022" s="1">
        <v>31</v>
      </c>
      <c r="K7022" s="1" t="str">
        <f t="shared" si="327"/>
        <v>valid</v>
      </c>
      <c r="L7022" s="1" t="str">
        <f t="shared" si="328"/>
        <v>BUDGET</v>
      </c>
      <c r="M7022" t="str">
        <f t="shared" si="329"/>
        <v>South Indian</v>
      </c>
      <c r="N7022" s="1" t="str" cm="1">
        <f t="array" ref="N7022">_xlfn.IFS(
G7022&lt;=25,"Fast",
G7022&lt;=40,"Medium",
G7022&gt;40,"Slow"
)</f>
        <v>Slow</v>
      </c>
    </row>
    <row r="7023" spans="1:14" x14ac:dyDescent="0.3">
      <c r="A7023" s="1">
        <v>58089</v>
      </c>
      <c r="B7023" s="1" t="s">
        <v>2092</v>
      </c>
      <c r="C7023" s="1" t="s">
        <v>2068</v>
      </c>
      <c r="D7023" s="1" t="s">
        <v>12017</v>
      </c>
      <c r="E7023" s="1">
        <v>100</v>
      </c>
      <c r="F7023" s="1">
        <v>4</v>
      </c>
      <c r="G7023" s="1">
        <v>100</v>
      </c>
      <c r="H7023" s="1" t="s">
        <v>184</v>
      </c>
      <c r="I7023" s="1" t="s">
        <v>2092</v>
      </c>
      <c r="J7023" s="1">
        <v>51</v>
      </c>
      <c r="K7023" s="1" t="str">
        <f t="shared" si="327"/>
        <v>valid</v>
      </c>
      <c r="L7023" s="1" t="str">
        <f t="shared" si="328"/>
        <v>BUDGET</v>
      </c>
      <c r="M7023" t="str">
        <f t="shared" si="329"/>
        <v>Fast Food</v>
      </c>
      <c r="N7023" s="1" t="str" cm="1">
        <f t="array" ref="N7023">_xlfn.IFS(
G7023&lt;=25,"Fast",
G7023&lt;=40,"Medium",
G7023&gt;40,"Slow"
)</f>
        <v>Slow</v>
      </c>
    </row>
    <row r="7024" spans="1:14" x14ac:dyDescent="0.3">
      <c r="A7024" s="1">
        <v>58100</v>
      </c>
      <c r="B7024" s="1" t="s">
        <v>50</v>
      </c>
      <c r="C7024" s="1" t="s">
        <v>11</v>
      </c>
      <c r="D7024" s="1" t="s">
        <v>12018</v>
      </c>
      <c r="E7024" s="1">
        <v>300</v>
      </c>
      <c r="F7024" s="1">
        <v>4.3</v>
      </c>
      <c r="G7024" s="1">
        <v>100</v>
      </c>
      <c r="H7024" s="1" t="s">
        <v>1870</v>
      </c>
      <c r="I7024" s="1" t="s">
        <v>2212</v>
      </c>
      <c r="J7024" s="1">
        <v>51</v>
      </c>
      <c r="K7024" s="1" t="str">
        <f t="shared" si="327"/>
        <v>valid</v>
      </c>
      <c r="L7024" s="1" t="str">
        <f t="shared" si="328"/>
        <v>BUDGET</v>
      </c>
      <c r="M7024" t="str">
        <f t="shared" si="329"/>
        <v>North Indian</v>
      </c>
      <c r="N7024" s="1" t="str" cm="1">
        <f t="array" ref="N7024">_xlfn.IFS(
G7024&lt;=25,"Fast",
G7024&lt;=40,"Medium",
G7024&gt;40,"Slow"
)</f>
        <v>Slow</v>
      </c>
    </row>
    <row r="7025" spans="1:14" x14ac:dyDescent="0.3">
      <c r="A7025" s="1">
        <v>58378</v>
      </c>
      <c r="B7025" s="1" t="s">
        <v>738</v>
      </c>
      <c r="C7025" s="1" t="s">
        <v>463</v>
      </c>
      <c r="D7025" s="1" t="s">
        <v>12019</v>
      </c>
      <c r="E7025" s="1">
        <v>200</v>
      </c>
      <c r="F7025" s="1">
        <v>4.2</v>
      </c>
      <c r="G7025" s="1">
        <v>50</v>
      </c>
      <c r="H7025" s="1" t="s">
        <v>7641</v>
      </c>
      <c r="I7025" s="1" t="s">
        <v>738</v>
      </c>
      <c r="J7025" s="1">
        <v>52</v>
      </c>
      <c r="K7025" s="1" t="str">
        <f t="shared" si="327"/>
        <v>valid</v>
      </c>
      <c r="L7025" s="1" t="str">
        <f t="shared" si="328"/>
        <v>BUDGET</v>
      </c>
      <c r="M7025" t="str">
        <f t="shared" si="329"/>
        <v>Pastas</v>
      </c>
      <c r="N7025" s="1" t="str" cm="1">
        <f t="array" ref="N7025">_xlfn.IFS(
G7025&lt;=25,"Fast",
G7025&lt;=40,"Medium",
G7025&gt;40,"Slow"
)</f>
        <v>Slow</v>
      </c>
    </row>
    <row r="7026" spans="1:14" x14ac:dyDescent="0.3">
      <c r="A7026" s="1">
        <v>58396</v>
      </c>
      <c r="B7026" s="1" t="s">
        <v>505</v>
      </c>
      <c r="C7026" s="1" t="s">
        <v>91</v>
      </c>
      <c r="D7026" s="1" t="s">
        <v>11487</v>
      </c>
      <c r="E7026" s="1">
        <v>150</v>
      </c>
      <c r="F7026" s="1">
        <v>4.5999999999999996</v>
      </c>
      <c r="G7026" s="1">
        <v>100</v>
      </c>
      <c r="H7026" s="1" t="s">
        <v>391</v>
      </c>
      <c r="I7026" s="1" t="s">
        <v>4900</v>
      </c>
      <c r="J7026" s="1">
        <v>24</v>
      </c>
      <c r="K7026" s="1" t="str">
        <f t="shared" si="327"/>
        <v>valid</v>
      </c>
      <c r="L7026" s="1" t="str">
        <f t="shared" si="328"/>
        <v>BUDGET</v>
      </c>
      <c r="M7026" t="str">
        <f t="shared" si="329"/>
        <v>Ice Cream</v>
      </c>
      <c r="N7026" s="1" t="str" cm="1">
        <f t="array" ref="N7026">_xlfn.IFS(
G7026&lt;=25,"Fast",
G7026&lt;=40,"Medium",
G7026&gt;40,"Slow"
)</f>
        <v>Slow</v>
      </c>
    </row>
    <row r="7027" spans="1:14" x14ac:dyDescent="0.3">
      <c r="A7027" s="1">
        <v>58425</v>
      </c>
      <c r="B7027" s="1" t="s">
        <v>2353</v>
      </c>
      <c r="C7027" s="1" t="s">
        <v>2068</v>
      </c>
      <c r="D7027" s="1" t="s">
        <v>12020</v>
      </c>
      <c r="E7027" s="1">
        <v>250</v>
      </c>
      <c r="F7027" s="1">
        <v>3.9</v>
      </c>
      <c r="G7027" s="1">
        <v>1000</v>
      </c>
      <c r="H7027" s="1" t="s">
        <v>1552</v>
      </c>
      <c r="I7027" s="1" t="s">
        <v>2353</v>
      </c>
      <c r="J7027" s="1">
        <v>33</v>
      </c>
      <c r="K7027" s="1" t="str">
        <f t="shared" si="327"/>
        <v>valid</v>
      </c>
      <c r="L7027" s="1" t="str">
        <f t="shared" si="328"/>
        <v>BUDGET</v>
      </c>
      <c r="M7027" t="str">
        <f t="shared" si="329"/>
        <v>Fast Food</v>
      </c>
      <c r="N7027" s="1" t="str" cm="1">
        <f t="array" ref="N7027">_xlfn.IFS(
G7027&lt;=25,"Fast",
G7027&lt;=40,"Medium",
G7027&gt;40,"Slow"
)</f>
        <v>Slow</v>
      </c>
    </row>
    <row r="7028" spans="1:14" x14ac:dyDescent="0.3">
      <c r="A7028" s="1">
        <v>58575</v>
      </c>
      <c r="B7028" s="1" t="s">
        <v>574</v>
      </c>
      <c r="C7028" s="1" t="s">
        <v>68</v>
      </c>
      <c r="D7028" s="1" t="s">
        <v>12021</v>
      </c>
      <c r="E7028" s="1">
        <v>100</v>
      </c>
      <c r="F7028" s="1">
        <v>4.2</v>
      </c>
      <c r="G7028" s="1">
        <v>100</v>
      </c>
      <c r="H7028" s="1" t="s">
        <v>2417</v>
      </c>
      <c r="I7028" s="1" t="s">
        <v>12022</v>
      </c>
      <c r="J7028" s="1">
        <v>61</v>
      </c>
      <c r="K7028" s="1" t="str">
        <f t="shared" si="327"/>
        <v>valid</v>
      </c>
      <c r="L7028" s="1" t="str">
        <f t="shared" si="328"/>
        <v>BUDGET</v>
      </c>
      <c r="M7028" t="str">
        <f t="shared" si="329"/>
        <v>South Indian</v>
      </c>
      <c r="N7028" s="1" t="str" cm="1">
        <f t="array" ref="N7028">_xlfn.IFS(
G7028&lt;=25,"Fast",
G7028&lt;=40,"Medium",
G7028&gt;40,"Slow"
)</f>
        <v>Slow</v>
      </c>
    </row>
    <row r="7029" spans="1:14" x14ac:dyDescent="0.3">
      <c r="A7029" s="1">
        <v>58631</v>
      </c>
      <c r="B7029" s="1" t="s">
        <v>7663</v>
      </c>
      <c r="C7029" s="1" t="s">
        <v>463</v>
      </c>
      <c r="D7029" s="1" t="s">
        <v>12023</v>
      </c>
      <c r="E7029" s="1">
        <v>100</v>
      </c>
      <c r="F7029" s="1">
        <v>4.5</v>
      </c>
      <c r="G7029" s="1">
        <v>100</v>
      </c>
      <c r="H7029" s="1" t="s">
        <v>2908</v>
      </c>
      <c r="I7029" s="1" t="s">
        <v>541</v>
      </c>
      <c r="J7029" s="1">
        <v>60</v>
      </c>
      <c r="K7029" s="1" t="str">
        <f t="shared" si="327"/>
        <v>valid</v>
      </c>
      <c r="L7029" s="1" t="str">
        <f t="shared" si="328"/>
        <v>BUDGET</v>
      </c>
      <c r="M7029" t="str">
        <f t="shared" si="329"/>
        <v>Sweets</v>
      </c>
      <c r="N7029" s="1" t="str" cm="1">
        <f t="array" ref="N7029">_xlfn.IFS(
G7029&lt;=25,"Fast",
G7029&lt;=40,"Medium",
G7029&gt;40,"Slow"
)</f>
        <v>Slow</v>
      </c>
    </row>
    <row r="7030" spans="1:14" x14ac:dyDescent="0.3">
      <c r="A7030" s="1">
        <v>58745</v>
      </c>
      <c r="B7030" s="1" t="s">
        <v>21</v>
      </c>
      <c r="C7030" s="1" t="s">
        <v>11</v>
      </c>
      <c r="D7030" s="1" t="s">
        <v>12024</v>
      </c>
      <c r="E7030" s="1">
        <v>200</v>
      </c>
      <c r="F7030" s="1">
        <v>4</v>
      </c>
      <c r="G7030" s="1">
        <v>50</v>
      </c>
      <c r="H7030" s="1" t="s">
        <v>12025</v>
      </c>
      <c r="I7030" s="1" t="s">
        <v>1451</v>
      </c>
      <c r="J7030" s="1">
        <v>61</v>
      </c>
      <c r="K7030" s="1" t="str">
        <f t="shared" si="327"/>
        <v>valid</v>
      </c>
      <c r="L7030" s="1" t="str">
        <f t="shared" si="328"/>
        <v>BUDGET</v>
      </c>
      <c r="M7030" t="str">
        <f t="shared" si="329"/>
        <v>South Indian</v>
      </c>
      <c r="N7030" s="1" t="str" cm="1">
        <f t="array" ref="N7030">_xlfn.IFS(
G7030&lt;=25,"Fast",
G7030&lt;=40,"Medium",
G7030&gt;40,"Slow"
)</f>
        <v>Slow</v>
      </c>
    </row>
    <row r="7031" spans="1:14" x14ac:dyDescent="0.3">
      <c r="A7031" s="1">
        <v>58746</v>
      </c>
      <c r="B7031" s="1" t="s">
        <v>35</v>
      </c>
      <c r="C7031" s="1" t="s">
        <v>11</v>
      </c>
      <c r="D7031" s="1" t="s">
        <v>12026</v>
      </c>
      <c r="E7031" s="1">
        <v>200</v>
      </c>
      <c r="F7031" s="1">
        <v>3.9</v>
      </c>
      <c r="G7031" s="1">
        <v>100</v>
      </c>
      <c r="H7031" s="1" t="s">
        <v>12025</v>
      </c>
      <c r="I7031" s="1" t="s">
        <v>35</v>
      </c>
      <c r="J7031" s="1">
        <v>54</v>
      </c>
      <c r="K7031" s="1" t="str">
        <f t="shared" si="327"/>
        <v>valid</v>
      </c>
      <c r="L7031" s="1" t="str">
        <f t="shared" si="328"/>
        <v>BUDGET</v>
      </c>
      <c r="M7031" t="str">
        <f t="shared" si="329"/>
        <v>South Indian</v>
      </c>
      <c r="N7031" s="1" t="str" cm="1">
        <f t="array" ref="N7031">_xlfn.IFS(
G7031&lt;=25,"Fast",
G7031&lt;=40,"Medium",
G7031&gt;40,"Slow"
)</f>
        <v>Slow</v>
      </c>
    </row>
    <row r="7032" spans="1:14" x14ac:dyDescent="0.3">
      <c r="A7032" s="1">
        <v>58758</v>
      </c>
      <c r="B7032" s="1" t="s">
        <v>21</v>
      </c>
      <c r="C7032" s="1" t="s">
        <v>11</v>
      </c>
      <c r="D7032" s="1" t="s">
        <v>12027</v>
      </c>
      <c r="E7032" s="1">
        <v>400</v>
      </c>
      <c r="F7032" s="1">
        <v>2.9</v>
      </c>
      <c r="G7032" s="1">
        <v>80</v>
      </c>
      <c r="H7032" s="1" t="s">
        <v>2970</v>
      </c>
      <c r="I7032" s="1" t="s">
        <v>20</v>
      </c>
      <c r="J7032" s="1">
        <v>55</v>
      </c>
      <c r="K7032" s="1" t="str">
        <f t="shared" si="327"/>
        <v>valid</v>
      </c>
      <c r="L7032" s="1" t="str">
        <f t="shared" si="328"/>
        <v>MID</v>
      </c>
      <c r="M7032" t="str">
        <f t="shared" si="329"/>
        <v>Chinese</v>
      </c>
      <c r="N7032" s="1" t="str" cm="1">
        <f t="array" ref="N7032">_xlfn.IFS(
G7032&lt;=25,"Fast",
G7032&lt;=40,"Medium",
G7032&gt;40,"Slow"
)</f>
        <v>Slow</v>
      </c>
    </row>
    <row r="7033" spans="1:14" x14ac:dyDescent="0.3">
      <c r="A7033" s="1">
        <v>58832</v>
      </c>
      <c r="B7033" s="1" t="s">
        <v>5668</v>
      </c>
      <c r="C7033" s="1" t="s">
        <v>2068</v>
      </c>
      <c r="D7033" s="1" t="s">
        <v>5702</v>
      </c>
      <c r="E7033" s="1">
        <v>150</v>
      </c>
      <c r="F7033" s="1">
        <v>3.2</v>
      </c>
      <c r="G7033" s="1">
        <v>100</v>
      </c>
      <c r="H7033" s="1" t="s">
        <v>12028</v>
      </c>
      <c r="I7033" s="1" t="s">
        <v>2893</v>
      </c>
      <c r="J7033" s="1">
        <v>40</v>
      </c>
      <c r="K7033" s="1" t="str">
        <f t="shared" si="327"/>
        <v>valid</v>
      </c>
      <c r="L7033" s="1" t="str">
        <f t="shared" si="328"/>
        <v>BUDGET</v>
      </c>
      <c r="M7033" t="str">
        <f t="shared" si="329"/>
        <v>Desserts</v>
      </c>
      <c r="N7033" s="1" t="str" cm="1">
        <f t="array" ref="N7033">_xlfn.IFS(
G7033&lt;=25,"Fast",
G7033&lt;=40,"Medium",
G7033&gt;40,"Slow"
)</f>
        <v>Slow</v>
      </c>
    </row>
    <row r="7034" spans="1:14" x14ac:dyDescent="0.3">
      <c r="A7034" s="1">
        <v>59016</v>
      </c>
      <c r="B7034" s="1" t="s">
        <v>403</v>
      </c>
      <c r="C7034" s="1" t="s">
        <v>115</v>
      </c>
      <c r="D7034" s="1" t="s">
        <v>12029</v>
      </c>
      <c r="E7034" s="1">
        <v>100</v>
      </c>
      <c r="F7034" s="1">
        <v>4.4000000000000004</v>
      </c>
      <c r="G7034" s="1">
        <v>500</v>
      </c>
      <c r="H7034" s="1" t="s">
        <v>534</v>
      </c>
      <c r="I7034" s="1" t="s">
        <v>403</v>
      </c>
      <c r="J7034" s="1">
        <v>33</v>
      </c>
      <c r="K7034" s="1" t="str">
        <f t="shared" si="327"/>
        <v>valid</v>
      </c>
      <c r="L7034" s="1" t="str">
        <f t="shared" si="328"/>
        <v>BUDGET</v>
      </c>
      <c r="M7034" t="str">
        <f t="shared" si="329"/>
        <v>Street Food</v>
      </c>
      <c r="N7034" s="1" t="str" cm="1">
        <f t="array" ref="N7034">_xlfn.IFS(
G7034&lt;=25,"Fast",
G7034&lt;=40,"Medium",
G7034&gt;40,"Slow"
)</f>
        <v>Slow</v>
      </c>
    </row>
    <row r="7035" spans="1:14" x14ac:dyDescent="0.3">
      <c r="A7035" s="1">
        <v>59146</v>
      </c>
      <c r="B7035" s="1" t="s">
        <v>4301</v>
      </c>
      <c r="C7035" s="1" t="s">
        <v>11</v>
      </c>
      <c r="D7035" s="1" t="s">
        <v>11072</v>
      </c>
      <c r="E7035" s="1">
        <v>170</v>
      </c>
      <c r="F7035" s="1">
        <v>4.7</v>
      </c>
      <c r="G7035" s="1">
        <v>100</v>
      </c>
      <c r="H7035" s="1" t="s">
        <v>2165</v>
      </c>
      <c r="I7035" s="1" t="s">
        <v>12030</v>
      </c>
      <c r="J7035" s="1">
        <v>33</v>
      </c>
      <c r="K7035" s="1" t="str">
        <f t="shared" si="327"/>
        <v>valid</v>
      </c>
      <c r="L7035" s="1" t="str">
        <f t="shared" si="328"/>
        <v>BUDGET</v>
      </c>
      <c r="M7035" t="str">
        <f t="shared" si="329"/>
        <v>Desserts</v>
      </c>
      <c r="N7035" s="1" t="str" cm="1">
        <f t="array" ref="N7035">_xlfn.IFS(
G7035&lt;=25,"Fast",
G7035&lt;=40,"Medium",
G7035&gt;40,"Slow"
)</f>
        <v>Slow</v>
      </c>
    </row>
    <row r="7036" spans="1:14" x14ac:dyDescent="0.3">
      <c r="A7036" s="1">
        <v>59184</v>
      </c>
      <c r="B7036" s="1" t="s">
        <v>2668</v>
      </c>
      <c r="C7036" s="1" t="s">
        <v>2068</v>
      </c>
      <c r="D7036" s="1" t="s">
        <v>12031</v>
      </c>
      <c r="E7036" s="1">
        <v>250</v>
      </c>
      <c r="F7036" s="1">
        <v>3.9</v>
      </c>
      <c r="G7036" s="1">
        <v>50</v>
      </c>
      <c r="H7036" s="1" t="s">
        <v>1068</v>
      </c>
      <c r="I7036" s="1" t="s">
        <v>12032</v>
      </c>
      <c r="J7036" s="1">
        <v>33</v>
      </c>
      <c r="K7036" s="1" t="str">
        <f t="shared" si="327"/>
        <v>valid</v>
      </c>
      <c r="L7036" s="1" t="str">
        <f t="shared" si="328"/>
        <v>BUDGET</v>
      </c>
      <c r="M7036" t="str">
        <f t="shared" si="329"/>
        <v>Indian</v>
      </c>
      <c r="N7036" s="1" t="str" cm="1">
        <f t="array" ref="N7036">_xlfn.IFS(
G7036&lt;=25,"Fast",
G7036&lt;=40,"Medium",
G7036&gt;40,"Slow"
)</f>
        <v>Slow</v>
      </c>
    </row>
    <row r="7037" spans="1:14" x14ac:dyDescent="0.3">
      <c r="A7037" s="1">
        <v>59292</v>
      </c>
      <c r="B7037" s="1" t="s">
        <v>156</v>
      </c>
      <c r="C7037" s="1" t="s">
        <v>11</v>
      </c>
      <c r="D7037" s="1" t="s">
        <v>11751</v>
      </c>
      <c r="E7037" s="1">
        <v>400</v>
      </c>
      <c r="F7037" s="1">
        <v>4.4000000000000004</v>
      </c>
      <c r="G7037" s="1">
        <v>50</v>
      </c>
      <c r="H7037" s="1" t="s">
        <v>1193</v>
      </c>
      <c r="I7037" s="1" t="s">
        <v>12033</v>
      </c>
      <c r="J7037" s="1">
        <v>35</v>
      </c>
      <c r="K7037" s="1" t="str">
        <f t="shared" si="327"/>
        <v>valid</v>
      </c>
      <c r="L7037" s="1" t="str">
        <f t="shared" si="328"/>
        <v>MID</v>
      </c>
      <c r="M7037" t="str">
        <f t="shared" si="329"/>
        <v>Desserts</v>
      </c>
      <c r="N7037" s="1" t="str" cm="1">
        <f t="array" ref="N7037">_xlfn.IFS(
G7037&lt;=25,"Fast",
G7037&lt;=40,"Medium",
G7037&gt;40,"Slow"
)</f>
        <v>Slow</v>
      </c>
    </row>
    <row r="7038" spans="1:14" x14ac:dyDescent="0.3">
      <c r="A7038" s="1">
        <v>59316</v>
      </c>
      <c r="B7038" s="1" t="s">
        <v>5004</v>
      </c>
      <c r="C7038" s="1" t="s">
        <v>2068</v>
      </c>
      <c r="D7038" s="1" t="s">
        <v>12034</v>
      </c>
      <c r="E7038" s="1">
        <v>250</v>
      </c>
      <c r="F7038" s="1">
        <v>4</v>
      </c>
      <c r="G7038" s="1">
        <v>100</v>
      </c>
      <c r="H7038" s="1" t="s">
        <v>12035</v>
      </c>
      <c r="I7038" s="1" t="s">
        <v>2671</v>
      </c>
      <c r="J7038" s="1">
        <v>39</v>
      </c>
      <c r="K7038" s="1" t="str">
        <f t="shared" si="327"/>
        <v>valid</v>
      </c>
      <c r="L7038" s="1" t="str">
        <f t="shared" si="328"/>
        <v>BUDGET</v>
      </c>
      <c r="M7038" t="str">
        <f t="shared" si="329"/>
        <v>Fast Food</v>
      </c>
      <c r="N7038" s="1" t="str" cm="1">
        <f t="array" ref="N7038">_xlfn.IFS(
G7038&lt;=25,"Fast",
G7038&lt;=40,"Medium",
G7038&gt;40,"Slow"
)</f>
        <v>Slow</v>
      </c>
    </row>
    <row r="7039" spans="1:14" x14ac:dyDescent="0.3">
      <c r="A7039" s="1">
        <v>59426</v>
      </c>
      <c r="B7039" s="1" t="s">
        <v>2068</v>
      </c>
      <c r="C7039" s="1" t="s">
        <v>2068</v>
      </c>
      <c r="D7039" s="1" t="s">
        <v>12036</v>
      </c>
      <c r="E7039" s="1">
        <v>550</v>
      </c>
      <c r="F7039" s="1">
        <v>4</v>
      </c>
      <c r="G7039" s="1">
        <v>100</v>
      </c>
      <c r="H7039" s="1" t="s">
        <v>695</v>
      </c>
      <c r="I7039" s="1" t="s">
        <v>2893</v>
      </c>
      <c r="J7039" s="1">
        <v>69</v>
      </c>
      <c r="K7039" s="1" t="str">
        <f t="shared" si="327"/>
        <v>valid</v>
      </c>
      <c r="L7039" s="1" t="str">
        <f t="shared" si="328"/>
        <v>MID</v>
      </c>
      <c r="M7039" t="str">
        <f t="shared" si="329"/>
        <v>Indian</v>
      </c>
      <c r="N7039" s="1" t="str" cm="1">
        <f t="array" ref="N7039">_xlfn.IFS(
G7039&lt;=25,"Fast",
G7039&lt;=40,"Medium",
G7039&gt;40,"Slow"
)</f>
        <v>Slow</v>
      </c>
    </row>
    <row r="7040" spans="1:14" x14ac:dyDescent="0.3">
      <c r="A7040" s="1">
        <v>59431</v>
      </c>
      <c r="B7040" s="1" t="s">
        <v>2112</v>
      </c>
      <c r="C7040" s="1" t="s">
        <v>2068</v>
      </c>
      <c r="D7040" s="1" t="s">
        <v>12037</v>
      </c>
      <c r="E7040" s="1">
        <v>350</v>
      </c>
      <c r="F7040" s="1">
        <v>2.9</v>
      </c>
      <c r="G7040" s="1">
        <v>80</v>
      </c>
      <c r="H7040" s="1" t="s">
        <v>2165</v>
      </c>
      <c r="I7040" s="1" t="s">
        <v>5668</v>
      </c>
      <c r="J7040" s="1">
        <v>49</v>
      </c>
      <c r="K7040" s="1" t="str">
        <f t="shared" si="327"/>
        <v>valid</v>
      </c>
      <c r="L7040" s="1" t="str">
        <f t="shared" si="328"/>
        <v>MID</v>
      </c>
      <c r="M7040" t="str">
        <f t="shared" si="329"/>
        <v>Desserts</v>
      </c>
      <c r="N7040" s="1" t="str" cm="1">
        <f t="array" ref="N7040">_xlfn.IFS(
G7040&lt;=25,"Fast",
G7040&lt;=40,"Medium",
G7040&gt;40,"Slow"
)</f>
        <v>Slow</v>
      </c>
    </row>
    <row r="7041" spans="1:14" x14ac:dyDescent="0.3">
      <c r="A7041" s="1">
        <v>59557</v>
      </c>
      <c r="B7041" s="1" t="s">
        <v>734</v>
      </c>
      <c r="C7041" s="1" t="s">
        <v>463</v>
      </c>
      <c r="D7041" s="1" t="s">
        <v>2907</v>
      </c>
      <c r="E7041" s="1">
        <v>400</v>
      </c>
      <c r="F7041" s="1">
        <v>4.7</v>
      </c>
      <c r="G7041" s="1">
        <v>100</v>
      </c>
      <c r="H7041" s="1" t="s">
        <v>2908</v>
      </c>
      <c r="I7041" s="1" t="s">
        <v>1227</v>
      </c>
      <c r="J7041" s="1">
        <v>62</v>
      </c>
      <c r="K7041" s="1" t="str">
        <f t="shared" si="327"/>
        <v>valid</v>
      </c>
      <c r="L7041" s="1" t="str">
        <f t="shared" si="328"/>
        <v>MID</v>
      </c>
      <c r="M7041" t="str">
        <f t="shared" si="329"/>
        <v>Sweets</v>
      </c>
      <c r="N7041" s="1" t="str" cm="1">
        <f t="array" ref="N7041">_xlfn.IFS(
G7041&lt;=25,"Fast",
G7041&lt;=40,"Medium",
G7041&gt;40,"Slow"
)</f>
        <v>Slow</v>
      </c>
    </row>
    <row r="7042" spans="1:14" x14ac:dyDescent="0.3">
      <c r="A7042" s="1">
        <v>59590</v>
      </c>
      <c r="B7042" s="1" t="s">
        <v>1354</v>
      </c>
      <c r="C7042" s="1" t="s">
        <v>11</v>
      </c>
      <c r="D7042" s="1" t="s">
        <v>12038</v>
      </c>
      <c r="E7042" s="1">
        <v>150</v>
      </c>
      <c r="F7042" s="1">
        <v>4.5</v>
      </c>
      <c r="G7042" s="1">
        <v>100</v>
      </c>
      <c r="H7042" s="1" t="s">
        <v>2365</v>
      </c>
      <c r="I7042" s="1" t="s">
        <v>1354</v>
      </c>
      <c r="J7042" s="1">
        <v>53</v>
      </c>
      <c r="K7042" s="1" t="str">
        <f t="shared" si="327"/>
        <v>valid</v>
      </c>
      <c r="L7042" s="1" t="str">
        <f t="shared" si="328"/>
        <v>BUDGET</v>
      </c>
      <c r="M7042" t="str">
        <f t="shared" si="329"/>
        <v>Fast Food</v>
      </c>
      <c r="N7042" s="1" t="str" cm="1">
        <f t="array" ref="N7042">_xlfn.IFS(
G7042&lt;=25,"Fast",
G7042&lt;=40,"Medium",
G7042&gt;40,"Slow"
)</f>
        <v>Slow</v>
      </c>
    </row>
    <row r="7043" spans="1:14" x14ac:dyDescent="0.3">
      <c r="A7043" s="1">
        <v>59883</v>
      </c>
      <c r="B7043" s="1" t="s">
        <v>12039</v>
      </c>
      <c r="C7043" s="1" t="s">
        <v>115</v>
      </c>
      <c r="D7043" s="1" t="s">
        <v>12040</v>
      </c>
      <c r="E7043" s="1">
        <v>200</v>
      </c>
      <c r="F7043" s="1">
        <v>4</v>
      </c>
      <c r="G7043" s="1">
        <v>100</v>
      </c>
      <c r="H7043" s="1" t="s">
        <v>4432</v>
      </c>
      <c r="I7043" s="1" t="s">
        <v>3567</v>
      </c>
      <c r="J7043" s="1">
        <v>47</v>
      </c>
      <c r="K7043" s="1" t="str">
        <f t="shared" ref="K7043:K7106" si="330">IF(E7043=0,"outlier","valid")</f>
        <v>valid</v>
      </c>
      <c r="L7043" s="1" t="str">
        <f t="shared" ref="L7043:L7106" si="331">IF(E7043&lt;=300,"BUDGET",IF(E7043&lt;=600,"MID","PREMIUM"))</f>
        <v>BUDGET</v>
      </c>
      <c r="M7043" t="str">
        <f t="shared" ref="M7043:M7106" si="332">IFERROR(LEFT(H7043, FIND(",", H7043)-1), H7043)</f>
        <v>South Indian</v>
      </c>
      <c r="N7043" s="1" t="str" cm="1">
        <f t="array" ref="N7043">_xlfn.IFS(
G7043&lt;=25,"Fast",
G7043&lt;=40,"Medium",
G7043&gt;40,"Slow"
)</f>
        <v>Slow</v>
      </c>
    </row>
    <row r="7044" spans="1:14" x14ac:dyDescent="0.3">
      <c r="A7044" s="1">
        <v>59970</v>
      </c>
      <c r="B7044" s="1" t="s">
        <v>2353</v>
      </c>
      <c r="C7044" s="1" t="s">
        <v>2068</v>
      </c>
      <c r="D7044" s="1" t="s">
        <v>12041</v>
      </c>
      <c r="E7044" s="1">
        <v>250</v>
      </c>
      <c r="F7044" s="1">
        <v>2.9</v>
      </c>
      <c r="G7044" s="1">
        <v>80</v>
      </c>
      <c r="H7044" s="1" t="s">
        <v>837</v>
      </c>
      <c r="I7044" s="1" t="s">
        <v>2353</v>
      </c>
      <c r="J7044" s="1">
        <v>46</v>
      </c>
      <c r="K7044" s="1" t="str">
        <f t="shared" si="330"/>
        <v>valid</v>
      </c>
      <c r="L7044" s="1" t="str">
        <f t="shared" si="331"/>
        <v>BUDGET</v>
      </c>
      <c r="M7044" t="str">
        <f t="shared" si="332"/>
        <v>Pizzas</v>
      </c>
      <c r="N7044" s="1" t="str" cm="1">
        <f t="array" ref="N7044">_xlfn.IFS(
G7044&lt;=25,"Fast",
G7044&lt;=40,"Medium",
G7044&gt;40,"Slow"
)</f>
        <v>Slow</v>
      </c>
    </row>
    <row r="7045" spans="1:14" x14ac:dyDescent="0.3">
      <c r="A7045" s="1">
        <v>59996</v>
      </c>
      <c r="B7045" s="1" t="s">
        <v>5924</v>
      </c>
      <c r="C7045" s="1" t="s">
        <v>2068</v>
      </c>
      <c r="D7045" s="1" t="s">
        <v>12042</v>
      </c>
      <c r="E7045" s="1">
        <v>250</v>
      </c>
      <c r="F7045" s="1">
        <v>4.3</v>
      </c>
      <c r="G7045" s="1">
        <v>500</v>
      </c>
      <c r="H7045" s="1" t="s">
        <v>131</v>
      </c>
      <c r="I7045" s="1" t="s">
        <v>5924</v>
      </c>
      <c r="J7045" s="1">
        <v>35</v>
      </c>
      <c r="K7045" s="1" t="str">
        <f t="shared" si="330"/>
        <v>valid</v>
      </c>
      <c r="L7045" s="1" t="str">
        <f t="shared" si="331"/>
        <v>BUDGET</v>
      </c>
      <c r="M7045" t="str">
        <f t="shared" si="332"/>
        <v>North Indian</v>
      </c>
      <c r="N7045" s="1" t="str" cm="1">
        <f t="array" ref="N7045">_xlfn.IFS(
G7045&lt;=25,"Fast",
G7045&lt;=40,"Medium",
G7045&gt;40,"Slow"
)</f>
        <v>Slow</v>
      </c>
    </row>
    <row r="7046" spans="1:14" x14ac:dyDescent="0.3">
      <c r="A7046" s="1">
        <v>60225</v>
      </c>
      <c r="B7046" s="1" t="s">
        <v>864</v>
      </c>
      <c r="C7046" s="1" t="s">
        <v>91</v>
      </c>
      <c r="D7046" s="1" t="s">
        <v>12043</v>
      </c>
      <c r="E7046" s="1">
        <v>400</v>
      </c>
      <c r="F7046" s="1">
        <v>4.0999999999999996</v>
      </c>
      <c r="G7046" s="1">
        <v>100</v>
      </c>
      <c r="H7046" s="1" t="s">
        <v>12044</v>
      </c>
      <c r="I7046" s="1" t="s">
        <v>10814</v>
      </c>
      <c r="J7046" s="1">
        <v>49</v>
      </c>
      <c r="K7046" s="1" t="str">
        <f t="shared" si="330"/>
        <v>valid</v>
      </c>
      <c r="L7046" s="1" t="str">
        <f t="shared" si="331"/>
        <v>MID</v>
      </c>
      <c r="M7046" t="str">
        <f t="shared" si="332"/>
        <v>Indian</v>
      </c>
      <c r="N7046" s="1" t="str" cm="1">
        <f t="array" ref="N7046">_xlfn.IFS(
G7046&lt;=25,"Fast",
G7046&lt;=40,"Medium",
G7046&gt;40,"Slow"
)</f>
        <v>Slow</v>
      </c>
    </row>
    <row r="7047" spans="1:14" x14ac:dyDescent="0.3">
      <c r="A7047" s="1">
        <v>60508</v>
      </c>
      <c r="B7047" s="1" t="s">
        <v>459</v>
      </c>
      <c r="C7047" s="1" t="s">
        <v>91</v>
      </c>
      <c r="D7047" s="1" t="s">
        <v>12045</v>
      </c>
      <c r="E7047" s="1">
        <v>700</v>
      </c>
      <c r="F7047" s="1">
        <v>2.9</v>
      </c>
      <c r="G7047" s="1">
        <v>80</v>
      </c>
      <c r="H7047" s="1" t="s">
        <v>790</v>
      </c>
      <c r="I7047" s="1" t="s">
        <v>2457</v>
      </c>
      <c r="J7047" s="1">
        <v>48</v>
      </c>
      <c r="K7047" s="1" t="str">
        <f t="shared" si="330"/>
        <v>valid</v>
      </c>
      <c r="L7047" s="1" t="str">
        <f t="shared" si="331"/>
        <v>PREMIUM</v>
      </c>
      <c r="M7047" t="str">
        <f t="shared" si="332"/>
        <v>Continental</v>
      </c>
      <c r="N7047" s="1" t="str" cm="1">
        <f t="array" ref="N7047">_xlfn.IFS(
G7047&lt;=25,"Fast",
G7047&lt;=40,"Medium",
G7047&gt;40,"Slow"
)</f>
        <v>Slow</v>
      </c>
    </row>
    <row r="7048" spans="1:14" x14ac:dyDescent="0.3">
      <c r="A7048" s="1">
        <v>60509</v>
      </c>
      <c r="B7048" s="1" t="s">
        <v>459</v>
      </c>
      <c r="C7048" s="1" t="s">
        <v>91</v>
      </c>
      <c r="D7048" s="1" t="s">
        <v>12046</v>
      </c>
      <c r="E7048" s="1">
        <v>1000</v>
      </c>
      <c r="F7048" s="1">
        <v>4.3</v>
      </c>
      <c r="G7048" s="1">
        <v>20</v>
      </c>
      <c r="H7048" s="1" t="s">
        <v>928</v>
      </c>
      <c r="I7048" s="1" t="s">
        <v>2457</v>
      </c>
      <c r="J7048" s="1">
        <v>47</v>
      </c>
      <c r="K7048" s="1" t="str">
        <f t="shared" si="330"/>
        <v>valid</v>
      </c>
      <c r="L7048" s="1" t="str">
        <f t="shared" si="331"/>
        <v>PREMIUM</v>
      </c>
      <c r="M7048" t="str">
        <f t="shared" si="332"/>
        <v>Indian</v>
      </c>
      <c r="N7048" s="1" t="str" cm="1">
        <f t="array" ref="N7048">_xlfn.IFS(
G7048&lt;=25,"Fast",
G7048&lt;=40,"Medium",
G7048&gt;40,"Slow"
)</f>
        <v>Fast</v>
      </c>
    </row>
    <row r="7049" spans="1:14" x14ac:dyDescent="0.3">
      <c r="A7049" s="1">
        <v>60532</v>
      </c>
      <c r="B7049" s="1" t="s">
        <v>2199</v>
      </c>
      <c r="C7049" s="1" t="s">
        <v>189</v>
      </c>
      <c r="D7049" s="1" t="s">
        <v>12047</v>
      </c>
      <c r="E7049" s="1">
        <v>300</v>
      </c>
      <c r="F7049" s="1">
        <v>3.9</v>
      </c>
      <c r="G7049" s="1">
        <v>500</v>
      </c>
      <c r="H7049" s="1" t="s">
        <v>12048</v>
      </c>
      <c r="I7049" s="1" t="s">
        <v>12049</v>
      </c>
      <c r="J7049" s="1">
        <v>73</v>
      </c>
      <c r="K7049" s="1" t="str">
        <f t="shared" si="330"/>
        <v>valid</v>
      </c>
      <c r="L7049" s="1" t="str">
        <f t="shared" si="331"/>
        <v>BUDGET</v>
      </c>
      <c r="M7049" t="str">
        <f t="shared" si="332"/>
        <v>South Indian  Continental  Snacks</v>
      </c>
      <c r="N7049" s="1" t="str" cm="1">
        <f t="array" ref="N7049">_xlfn.IFS(
G7049&lt;=25,"Fast",
G7049&lt;=40,"Medium",
G7049&gt;40,"Slow"
)</f>
        <v>Slow</v>
      </c>
    </row>
    <row r="7050" spans="1:14" x14ac:dyDescent="0.3">
      <c r="A7050" s="1">
        <v>60557</v>
      </c>
      <c r="B7050" s="1" t="s">
        <v>2478</v>
      </c>
      <c r="C7050" s="1" t="s">
        <v>2068</v>
      </c>
      <c r="D7050" s="1" t="s">
        <v>12050</v>
      </c>
      <c r="E7050" s="1">
        <v>300</v>
      </c>
      <c r="F7050" s="1">
        <v>4.2</v>
      </c>
      <c r="G7050" s="1">
        <v>50</v>
      </c>
      <c r="H7050" s="1" t="s">
        <v>10196</v>
      </c>
      <c r="I7050" s="1" t="s">
        <v>2478</v>
      </c>
      <c r="J7050" s="1">
        <v>36</v>
      </c>
      <c r="K7050" s="1" t="str">
        <f t="shared" si="330"/>
        <v>valid</v>
      </c>
      <c r="L7050" s="1" t="str">
        <f t="shared" si="331"/>
        <v>BUDGET</v>
      </c>
      <c r="M7050" t="str">
        <f t="shared" si="332"/>
        <v>Fast Food</v>
      </c>
      <c r="N7050" s="1" t="str" cm="1">
        <f t="array" ref="N7050">_xlfn.IFS(
G7050&lt;=25,"Fast",
G7050&lt;=40,"Medium",
G7050&gt;40,"Slow"
)</f>
        <v>Slow</v>
      </c>
    </row>
    <row r="7051" spans="1:14" x14ac:dyDescent="0.3">
      <c r="A7051" s="1">
        <v>60573</v>
      </c>
      <c r="B7051" s="1" t="s">
        <v>3193</v>
      </c>
      <c r="C7051" s="1" t="s">
        <v>463</v>
      </c>
      <c r="D7051" s="1" t="s">
        <v>12051</v>
      </c>
      <c r="E7051" s="1">
        <v>200</v>
      </c>
      <c r="F7051" s="1">
        <v>2.9</v>
      </c>
      <c r="G7051" s="1">
        <v>80</v>
      </c>
      <c r="H7051" s="1" t="s">
        <v>12052</v>
      </c>
      <c r="I7051" s="1" t="s">
        <v>734</v>
      </c>
      <c r="J7051" s="1">
        <v>54</v>
      </c>
      <c r="K7051" s="1" t="str">
        <f t="shared" si="330"/>
        <v>valid</v>
      </c>
      <c r="L7051" s="1" t="str">
        <f t="shared" si="331"/>
        <v>BUDGET</v>
      </c>
      <c r="M7051" t="str">
        <f t="shared" si="332"/>
        <v>Snacks</v>
      </c>
      <c r="N7051" s="1" t="str" cm="1">
        <f t="array" ref="N7051">_xlfn.IFS(
G7051&lt;=25,"Fast",
G7051&lt;=40,"Medium",
G7051&gt;40,"Slow"
)</f>
        <v>Slow</v>
      </c>
    </row>
    <row r="7052" spans="1:14" x14ac:dyDescent="0.3">
      <c r="A7052" s="1">
        <v>60585</v>
      </c>
      <c r="B7052" s="1" t="s">
        <v>1855</v>
      </c>
      <c r="C7052" s="1" t="s">
        <v>463</v>
      </c>
      <c r="D7052" s="1" t="s">
        <v>12053</v>
      </c>
      <c r="E7052" s="1">
        <v>150</v>
      </c>
      <c r="F7052" s="1">
        <v>4</v>
      </c>
      <c r="G7052" s="1">
        <v>100</v>
      </c>
      <c r="H7052" s="1" t="s">
        <v>2417</v>
      </c>
      <c r="I7052" s="1" t="s">
        <v>1855</v>
      </c>
      <c r="J7052" s="1">
        <v>49</v>
      </c>
      <c r="K7052" s="1" t="str">
        <f t="shared" si="330"/>
        <v>valid</v>
      </c>
      <c r="L7052" s="1" t="str">
        <f t="shared" si="331"/>
        <v>BUDGET</v>
      </c>
      <c r="M7052" t="str">
        <f t="shared" si="332"/>
        <v>South Indian</v>
      </c>
      <c r="N7052" s="1" t="str" cm="1">
        <f t="array" ref="N7052">_xlfn.IFS(
G7052&lt;=25,"Fast",
G7052&lt;=40,"Medium",
G7052&gt;40,"Slow"
)</f>
        <v>Slow</v>
      </c>
    </row>
    <row r="7053" spans="1:14" x14ac:dyDescent="0.3">
      <c r="A7053" s="1">
        <v>60743</v>
      </c>
      <c r="B7053" s="1" t="s">
        <v>2222</v>
      </c>
      <c r="C7053" s="1" t="s">
        <v>463</v>
      </c>
      <c r="D7053" s="1" t="s">
        <v>12054</v>
      </c>
      <c r="E7053" s="1">
        <v>200</v>
      </c>
      <c r="F7053" s="1">
        <v>4.3</v>
      </c>
      <c r="G7053" s="1">
        <v>100</v>
      </c>
      <c r="H7053" s="1" t="s">
        <v>131</v>
      </c>
      <c r="I7053" s="1" t="s">
        <v>12055</v>
      </c>
      <c r="J7053" s="1">
        <v>31</v>
      </c>
      <c r="K7053" s="1" t="str">
        <f t="shared" si="330"/>
        <v>valid</v>
      </c>
      <c r="L7053" s="1" t="str">
        <f t="shared" si="331"/>
        <v>BUDGET</v>
      </c>
      <c r="M7053" t="str">
        <f t="shared" si="332"/>
        <v>North Indian</v>
      </c>
      <c r="N7053" s="1" t="str" cm="1">
        <f t="array" ref="N7053">_xlfn.IFS(
G7053&lt;=25,"Fast",
G7053&lt;=40,"Medium",
G7053&gt;40,"Slow"
)</f>
        <v>Slow</v>
      </c>
    </row>
    <row r="7054" spans="1:14" x14ac:dyDescent="0.3">
      <c r="A7054" s="1">
        <v>60888</v>
      </c>
      <c r="B7054" s="1" t="s">
        <v>537</v>
      </c>
      <c r="C7054" s="1" t="s">
        <v>463</v>
      </c>
      <c r="D7054" s="1" t="s">
        <v>12056</v>
      </c>
      <c r="E7054" s="1">
        <v>200</v>
      </c>
      <c r="F7054" s="1">
        <v>4.5</v>
      </c>
      <c r="G7054" s="1">
        <v>1000</v>
      </c>
      <c r="H7054" s="1" t="s">
        <v>2417</v>
      </c>
      <c r="I7054" s="1" t="s">
        <v>537</v>
      </c>
      <c r="J7054" s="1">
        <v>64</v>
      </c>
      <c r="K7054" s="1" t="str">
        <f t="shared" si="330"/>
        <v>valid</v>
      </c>
      <c r="L7054" s="1" t="str">
        <f t="shared" si="331"/>
        <v>BUDGET</v>
      </c>
      <c r="M7054" t="str">
        <f t="shared" si="332"/>
        <v>South Indian</v>
      </c>
      <c r="N7054" s="1" t="str" cm="1">
        <f t="array" ref="N7054">_xlfn.IFS(
G7054&lt;=25,"Fast",
G7054&lt;=40,"Medium",
G7054&gt;40,"Slow"
)</f>
        <v>Slow</v>
      </c>
    </row>
    <row r="7055" spans="1:14" x14ac:dyDescent="0.3">
      <c r="A7055" s="1">
        <v>60965</v>
      </c>
      <c r="B7055" s="1" t="s">
        <v>382</v>
      </c>
      <c r="C7055" s="1" t="s">
        <v>383</v>
      </c>
      <c r="D7055" s="1" t="s">
        <v>12057</v>
      </c>
      <c r="E7055" s="1">
        <v>150</v>
      </c>
      <c r="F7055" s="1">
        <v>4</v>
      </c>
      <c r="G7055" s="1">
        <v>100</v>
      </c>
      <c r="H7055" s="1" t="s">
        <v>12058</v>
      </c>
      <c r="I7055" s="1" t="s">
        <v>386</v>
      </c>
      <c r="J7055" s="1">
        <v>51</v>
      </c>
      <c r="K7055" s="1" t="str">
        <f t="shared" si="330"/>
        <v>valid</v>
      </c>
      <c r="L7055" s="1" t="str">
        <f t="shared" si="331"/>
        <v>BUDGET</v>
      </c>
      <c r="M7055" t="str">
        <f t="shared" si="332"/>
        <v>South Indian</v>
      </c>
      <c r="N7055" s="1" t="str" cm="1">
        <f t="array" ref="N7055">_xlfn.IFS(
G7055&lt;=25,"Fast",
G7055&lt;=40,"Medium",
G7055&gt;40,"Slow"
)</f>
        <v>Slow</v>
      </c>
    </row>
    <row r="7056" spans="1:14" x14ac:dyDescent="0.3">
      <c r="A7056" s="1">
        <v>60999</v>
      </c>
      <c r="B7056" s="1" t="s">
        <v>537</v>
      </c>
      <c r="C7056" s="1" t="s">
        <v>463</v>
      </c>
      <c r="D7056" s="1" t="s">
        <v>12059</v>
      </c>
      <c r="E7056" s="1">
        <v>300</v>
      </c>
      <c r="F7056" s="1">
        <v>2.9</v>
      </c>
      <c r="G7056" s="1">
        <v>80</v>
      </c>
      <c r="H7056" s="1" t="s">
        <v>12060</v>
      </c>
      <c r="I7056" s="1" t="s">
        <v>537</v>
      </c>
      <c r="J7056" s="1">
        <v>66</v>
      </c>
      <c r="K7056" s="1" t="str">
        <f t="shared" si="330"/>
        <v>valid</v>
      </c>
      <c r="L7056" s="1" t="str">
        <f t="shared" si="331"/>
        <v>BUDGET</v>
      </c>
      <c r="M7056" t="str">
        <f t="shared" si="332"/>
        <v>North Indian</v>
      </c>
      <c r="N7056" s="1" t="str" cm="1">
        <f t="array" ref="N7056">_xlfn.IFS(
G7056&lt;=25,"Fast",
G7056&lt;=40,"Medium",
G7056&gt;40,"Slow"
)</f>
        <v>Slow</v>
      </c>
    </row>
    <row r="7057" spans="1:14" x14ac:dyDescent="0.3">
      <c r="A7057" s="1">
        <v>61033</v>
      </c>
      <c r="B7057" s="1" t="s">
        <v>505</v>
      </c>
      <c r="C7057" s="1" t="s">
        <v>91</v>
      </c>
      <c r="D7057" s="1" t="s">
        <v>12061</v>
      </c>
      <c r="E7057" s="1">
        <v>150</v>
      </c>
      <c r="F7057" s="1">
        <v>4.2</v>
      </c>
      <c r="G7057" s="1">
        <v>100</v>
      </c>
      <c r="H7057" s="1" t="s">
        <v>6731</v>
      </c>
      <c r="I7057" s="1" t="s">
        <v>12062</v>
      </c>
      <c r="J7057" s="1">
        <v>46</v>
      </c>
      <c r="K7057" s="1" t="str">
        <f t="shared" si="330"/>
        <v>valid</v>
      </c>
      <c r="L7057" s="1" t="str">
        <f t="shared" si="331"/>
        <v>BUDGET</v>
      </c>
      <c r="M7057" t="str">
        <f t="shared" si="332"/>
        <v>Chaat</v>
      </c>
      <c r="N7057" s="1" t="str" cm="1">
        <f t="array" ref="N7057">_xlfn.IFS(
G7057&lt;=25,"Fast",
G7057&lt;=40,"Medium",
G7057&gt;40,"Slow"
)</f>
        <v>Slow</v>
      </c>
    </row>
    <row r="7058" spans="1:14" x14ac:dyDescent="0.3">
      <c r="A7058" s="1">
        <v>61249</v>
      </c>
      <c r="B7058" s="1" t="s">
        <v>745</v>
      </c>
      <c r="C7058" s="1" t="s">
        <v>383</v>
      </c>
      <c r="D7058" s="1" t="s">
        <v>12063</v>
      </c>
      <c r="E7058" s="1">
        <v>100</v>
      </c>
      <c r="F7058" s="1">
        <v>4.0999999999999996</v>
      </c>
      <c r="G7058" s="1">
        <v>20</v>
      </c>
      <c r="H7058" s="1" t="s">
        <v>1193</v>
      </c>
      <c r="I7058" s="1" t="s">
        <v>3423</v>
      </c>
      <c r="J7058" s="1">
        <v>51</v>
      </c>
      <c r="K7058" s="1" t="str">
        <f t="shared" si="330"/>
        <v>valid</v>
      </c>
      <c r="L7058" s="1" t="str">
        <f t="shared" si="331"/>
        <v>BUDGET</v>
      </c>
      <c r="M7058" t="str">
        <f t="shared" si="332"/>
        <v>Desserts</v>
      </c>
      <c r="N7058" s="1" t="str" cm="1">
        <f t="array" ref="N7058">_xlfn.IFS(
G7058&lt;=25,"Fast",
G7058&lt;=40,"Medium",
G7058&gt;40,"Slow"
)</f>
        <v>Fast</v>
      </c>
    </row>
    <row r="7059" spans="1:14" x14ac:dyDescent="0.3">
      <c r="A7059" s="1">
        <v>61348</v>
      </c>
      <c r="B7059" s="1" t="s">
        <v>216</v>
      </c>
      <c r="C7059" s="1" t="s">
        <v>189</v>
      </c>
      <c r="D7059" s="1" t="s">
        <v>12064</v>
      </c>
      <c r="E7059" s="1">
        <v>200</v>
      </c>
      <c r="F7059" s="1">
        <v>4.5</v>
      </c>
      <c r="G7059" s="1">
        <v>1000</v>
      </c>
      <c r="H7059" s="1" t="s">
        <v>2417</v>
      </c>
      <c r="I7059" s="1" t="s">
        <v>12065</v>
      </c>
      <c r="J7059" s="1">
        <v>68</v>
      </c>
      <c r="K7059" s="1" t="str">
        <f t="shared" si="330"/>
        <v>valid</v>
      </c>
      <c r="L7059" s="1" t="str">
        <f t="shared" si="331"/>
        <v>BUDGET</v>
      </c>
      <c r="M7059" t="str">
        <f t="shared" si="332"/>
        <v>South Indian</v>
      </c>
      <c r="N7059" s="1" t="str" cm="1">
        <f t="array" ref="N7059">_xlfn.IFS(
G7059&lt;=25,"Fast",
G7059&lt;=40,"Medium",
G7059&gt;40,"Slow"
)</f>
        <v>Slow</v>
      </c>
    </row>
    <row r="7060" spans="1:14" x14ac:dyDescent="0.3">
      <c r="A7060" s="1">
        <v>61427</v>
      </c>
      <c r="B7060" s="1" t="s">
        <v>2621</v>
      </c>
      <c r="C7060" s="1" t="s">
        <v>115</v>
      </c>
      <c r="D7060" s="1" t="s">
        <v>12066</v>
      </c>
      <c r="E7060" s="1">
        <v>400</v>
      </c>
      <c r="F7060" s="1">
        <v>4.2</v>
      </c>
      <c r="G7060" s="1">
        <v>100</v>
      </c>
      <c r="H7060" s="1" t="s">
        <v>218</v>
      </c>
      <c r="I7060" s="1" t="s">
        <v>350</v>
      </c>
      <c r="J7060" s="1">
        <v>60</v>
      </c>
      <c r="K7060" s="1" t="str">
        <f t="shared" si="330"/>
        <v>valid</v>
      </c>
      <c r="L7060" s="1" t="str">
        <f t="shared" si="331"/>
        <v>MID</v>
      </c>
      <c r="M7060" t="str">
        <f t="shared" si="332"/>
        <v>North Indian</v>
      </c>
      <c r="N7060" s="1" t="str" cm="1">
        <f t="array" ref="N7060">_xlfn.IFS(
G7060&lt;=25,"Fast",
G7060&lt;=40,"Medium",
G7060&gt;40,"Slow"
)</f>
        <v>Slow</v>
      </c>
    </row>
    <row r="7061" spans="1:14" x14ac:dyDescent="0.3">
      <c r="A7061" s="1">
        <v>61686</v>
      </c>
      <c r="B7061" s="1" t="s">
        <v>1096</v>
      </c>
      <c r="C7061" s="1" t="s">
        <v>463</v>
      </c>
      <c r="D7061" s="1" t="s">
        <v>12067</v>
      </c>
      <c r="E7061" s="1">
        <v>200</v>
      </c>
      <c r="F7061" s="1">
        <v>3.9</v>
      </c>
      <c r="G7061" s="1">
        <v>50</v>
      </c>
      <c r="H7061" s="1" t="s">
        <v>2417</v>
      </c>
      <c r="I7061" s="1" t="s">
        <v>541</v>
      </c>
      <c r="J7061" s="1">
        <v>80</v>
      </c>
      <c r="K7061" s="1" t="str">
        <f t="shared" si="330"/>
        <v>valid</v>
      </c>
      <c r="L7061" s="1" t="str">
        <f t="shared" si="331"/>
        <v>BUDGET</v>
      </c>
      <c r="M7061" t="str">
        <f t="shared" si="332"/>
        <v>South Indian</v>
      </c>
      <c r="N7061" s="1" t="str" cm="1">
        <f t="array" ref="N7061">_xlfn.IFS(
G7061&lt;=25,"Fast",
G7061&lt;=40,"Medium",
G7061&gt;40,"Slow"
)</f>
        <v>Slow</v>
      </c>
    </row>
    <row r="7062" spans="1:14" x14ac:dyDescent="0.3">
      <c r="A7062" s="1">
        <v>61983</v>
      </c>
      <c r="B7062" s="1" t="s">
        <v>63</v>
      </c>
      <c r="C7062" s="1" t="s">
        <v>11</v>
      </c>
      <c r="D7062" s="1" t="s">
        <v>12068</v>
      </c>
      <c r="E7062" s="1">
        <v>350</v>
      </c>
      <c r="F7062" s="1">
        <v>4.4000000000000004</v>
      </c>
      <c r="G7062" s="1">
        <v>1000</v>
      </c>
      <c r="H7062" s="1" t="s">
        <v>12069</v>
      </c>
      <c r="I7062" s="1" t="s">
        <v>63</v>
      </c>
      <c r="J7062" s="1">
        <v>47</v>
      </c>
      <c r="K7062" s="1" t="str">
        <f t="shared" si="330"/>
        <v>valid</v>
      </c>
      <c r="L7062" s="1" t="str">
        <f t="shared" si="331"/>
        <v>MID</v>
      </c>
      <c r="M7062" t="str">
        <f t="shared" si="332"/>
        <v>Chinese</v>
      </c>
      <c r="N7062" s="1" t="str" cm="1">
        <f t="array" ref="N7062">_xlfn.IFS(
G7062&lt;=25,"Fast",
G7062&lt;=40,"Medium",
G7062&gt;40,"Slow"
)</f>
        <v>Slow</v>
      </c>
    </row>
    <row r="7063" spans="1:14" x14ac:dyDescent="0.3">
      <c r="A7063" s="1">
        <v>62038</v>
      </c>
      <c r="B7063" s="1" t="s">
        <v>2067</v>
      </c>
      <c r="C7063" s="1" t="s">
        <v>2068</v>
      </c>
      <c r="D7063" s="1" t="s">
        <v>12070</v>
      </c>
      <c r="E7063" s="1">
        <v>650</v>
      </c>
      <c r="F7063" s="1">
        <v>2.9</v>
      </c>
      <c r="G7063" s="1">
        <v>80</v>
      </c>
      <c r="H7063" s="1" t="s">
        <v>1068</v>
      </c>
      <c r="I7063" s="1" t="s">
        <v>2078</v>
      </c>
      <c r="J7063" s="1">
        <v>33</v>
      </c>
      <c r="K7063" s="1" t="str">
        <f t="shared" si="330"/>
        <v>valid</v>
      </c>
      <c r="L7063" s="1" t="str">
        <f t="shared" si="331"/>
        <v>PREMIUM</v>
      </c>
      <c r="M7063" t="str">
        <f t="shared" si="332"/>
        <v>Indian</v>
      </c>
      <c r="N7063" s="1" t="str" cm="1">
        <f t="array" ref="N7063">_xlfn.IFS(
G7063&lt;=25,"Fast",
G7063&lt;=40,"Medium",
G7063&gt;40,"Slow"
)</f>
        <v>Slow</v>
      </c>
    </row>
    <row r="7064" spans="1:14" x14ac:dyDescent="0.3">
      <c r="A7064" s="1">
        <v>62227</v>
      </c>
      <c r="B7064" s="1" t="s">
        <v>1515</v>
      </c>
      <c r="C7064" s="1" t="s">
        <v>115</v>
      </c>
      <c r="D7064" s="1" t="s">
        <v>12071</v>
      </c>
      <c r="E7064" s="1">
        <v>600</v>
      </c>
      <c r="F7064" s="1">
        <v>4</v>
      </c>
      <c r="G7064" s="1">
        <v>50</v>
      </c>
      <c r="H7064" s="1" t="s">
        <v>1025</v>
      </c>
      <c r="I7064" s="1" t="s">
        <v>12072</v>
      </c>
      <c r="J7064" s="1">
        <v>59</v>
      </c>
      <c r="K7064" s="1" t="str">
        <f t="shared" si="330"/>
        <v>valid</v>
      </c>
      <c r="L7064" s="1" t="str">
        <f t="shared" si="331"/>
        <v>MID</v>
      </c>
      <c r="M7064" t="str">
        <f t="shared" si="332"/>
        <v>Maharashtrian</v>
      </c>
      <c r="N7064" s="1" t="str" cm="1">
        <f t="array" ref="N7064">_xlfn.IFS(
G7064&lt;=25,"Fast",
G7064&lt;=40,"Medium",
G7064&gt;40,"Slow"
)</f>
        <v>Slow</v>
      </c>
    </row>
    <row r="7065" spans="1:14" x14ac:dyDescent="0.3">
      <c r="A7065" s="1">
        <v>62233</v>
      </c>
      <c r="B7065" s="1" t="s">
        <v>285</v>
      </c>
      <c r="C7065" s="1" t="s">
        <v>115</v>
      </c>
      <c r="D7065" s="1" t="s">
        <v>12073</v>
      </c>
      <c r="E7065" s="1">
        <v>500</v>
      </c>
      <c r="F7065" s="1">
        <v>4.4000000000000004</v>
      </c>
      <c r="G7065" s="1">
        <v>100</v>
      </c>
      <c r="H7065" s="1" t="s">
        <v>12074</v>
      </c>
      <c r="I7065" s="1" t="s">
        <v>350</v>
      </c>
      <c r="J7065" s="1">
        <v>49</v>
      </c>
      <c r="K7065" s="1" t="str">
        <f t="shared" si="330"/>
        <v>valid</v>
      </c>
      <c r="L7065" s="1" t="str">
        <f t="shared" si="331"/>
        <v>MID</v>
      </c>
      <c r="M7065" t="str">
        <f t="shared" si="332"/>
        <v>North Indian</v>
      </c>
      <c r="N7065" s="1" t="str" cm="1">
        <f t="array" ref="N7065">_xlfn.IFS(
G7065&lt;=25,"Fast",
G7065&lt;=40,"Medium",
G7065&gt;40,"Slow"
)</f>
        <v>Slow</v>
      </c>
    </row>
    <row r="7066" spans="1:14" x14ac:dyDescent="0.3">
      <c r="A7066" s="1">
        <v>62239</v>
      </c>
      <c r="B7066" s="1" t="s">
        <v>133</v>
      </c>
      <c r="C7066" s="1" t="s">
        <v>68</v>
      </c>
      <c r="D7066" s="1" t="s">
        <v>12075</v>
      </c>
      <c r="E7066" s="1">
        <v>500</v>
      </c>
      <c r="F7066" s="1">
        <v>4</v>
      </c>
      <c r="G7066" s="1">
        <v>100</v>
      </c>
      <c r="H7066" s="1" t="s">
        <v>12076</v>
      </c>
      <c r="I7066" s="1" t="s">
        <v>12077</v>
      </c>
      <c r="J7066" s="1">
        <v>61</v>
      </c>
      <c r="K7066" s="1" t="str">
        <f t="shared" si="330"/>
        <v>valid</v>
      </c>
      <c r="L7066" s="1" t="str">
        <f t="shared" si="331"/>
        <v>MID</v>
      </c>
      <c r="M7066" t="str">
        <f t="shared" si="332"/>
        <v>Chinese  Italian</v>
      </c>
      <c r="N7066" s="1" t="str" cm="1">
        <f t="array" ref="N7066">_xlfn.IFS(
G7066&lt;=25,"Fast",
G7066&lt;=40,"Medium",
G7066&gt;40,"Slow"
)</f>
        <v>Slow</v>
      </c>
    </row>
    <row r="7067" spans="1:14" x14ac:dyDescent="0.3">
      <c r="A7067" s="1">
        <v>62467</v>
      </c>
      <c r="B7067" s="1" t="s">
        <v>2067</v>
      </c>
      <c r="C7067" s="1" t="s">
        <v>2068</v>
      </c>
      <c r="D7067" s="1" t="s">
        <v>12078</v>
      </c>
      <c r="E7067" s="1">
        <v>400</v>
      </c>
      <c r="F7067" s="1">
        <v>4.3</v>
      </c>
      <c r="G7067" s="1">
        <v>20</v>
      </c>
      <c r="H7067" s="1" t="s">
        <v>12079</v>
      </c>
      <c r="I7067" s="1" t="s">
        <v>2067</v>
      </c>
      <c r="J7067" s="1">
        <v>33</v>
      </c>
      <c r="K7067" s="1" t="str">
        <f t="shared" si="330"/>
        <v>valid</v>
      </c>
      <c r="L7067" s="1" t="str">
        <f t="shared" si="331"/>
        <v>MID</v>
      </c>
      <c r="M7067" t="str">
        <f t="shared" si="332"/>
        <v>South Indian</v>
      </c>
      <c r="N7067" s="1" t="str" cm="1">
        <f t="array" ref="N7067">_xlfn.IFS(
G7067&lt;=25,"Fast",
G7067&lt;=40,"Medium",
G7067&gt;40,"Slow"
)</f>
        <v>Fast</v>
      </c>
    </row>
    <row r="7068" spans="1:14" x14ac:dyDescent="0.3">
      <c r="A7068" s="1">
        <v>62511</v>
      </c>
      <c r="B7068" s="1" t="s">
        <v>2617</v>
      </c>
      <c r="C7068" s="1" t="s">
        <v>68</v>
      </c>
      <c r="D7068" s="1" t="s">
        <v>9663</v>
      </c>
      <c r="E7068" s="1">
        <v>300</v>
      </c>
      <c r="F7068" s="1">
        <v>4.0999999999999996</v>
      </c>
      <c r="G7068" s="1">
        <v>1000</v>
      </c>
      <c r="H7068" s="1" t="s">
        <v>12080</v>
      </c>
      <c r="I7068" s="1" t="s">
        <v>12081</v>
      </c>
      <c r="J7068" s="1">
        <v>48</v>
      </c>
      <c r="K7068" s="1" t="str">
        <f t="shared" si="330"/>
        <v>valid</v>
      </c>
      <c r="L7068" s="1" t="str">
        <f t="shared" si="331"/>
        <v>BUDGET</v>
      </c>
      <c r="M7068" t="str">
        <f t="shared" si="332"/>
        <v>Indian</v>
      </c>
      <c r="N7068" s="1" t="str" cm="1">
        <f t="array" ref="N7068">_xlfn.IFS(
G7068&lt;=25,"Fast",
G7068&lt;=40,"Medium",
G7068&gt;40,"Slow"
)</f>
        <v>Slow</v>
      </c>
    </row>
    <row r="7069" spans="1:14" x14ac:dyDescent="0.3">
      <c r="A7069" s="1">
        <v>62669</v>
      </c>
      <c r="B7069" s="1" t="s">
        <v>151</v>
      </c>
      <c r="C7069" s="1" t="s">
        <v>68</v>
      </c>
      <c r="D7069" s="1" t="s">
        <v>11487</v>
      </c>
      <c r="E7069" s="1">
        <v>150</v>
      </c>
      <c r="F7069" s="1">
        <v>4.3</v>
      </c>
      <c r="G7069" s="1">
        <v>50</v>
      </c>
      <c r="H7069" s="1" t="s">
        <v>391</v>
      </c>
      <c r="I7069" s="1" t="s">
        <v>12082</v>
      </c>
      <c r="J7069" s="1">
        <v>33</v>
      </c>
      <c r="K7069" s="1" t="str">
        <f t="shared" si="330"/>
        <v>valid</v>
      </c>
      <c r="L7069" s="1" t="str">
        <f t="shared" si="331"/>
        <v>BUDGET</v>
      </c>
      <c r="M7069" t="str">
        <f t="shared" si="332"/>
        <v>Ice Cream</v>
      </c>
      <c r="N7069" s="1" t="str" cm="1">
        <f t="array" ref="N7069">_xlfn.IFS(
G7069&lt;=25,"Fast",
G7069&lt;=40,"Medium",
G7069&gt;40,"Slow"
)</f>
        <v>Slow</v>
      </c>
    </row>
    <row r="7070" spans="1:14" x14ac:dyDescent="0.3">
      <c r="A7070" s="1">
        <v>62710</v>
      </c>
      <c r="B7070" s="1" t="s">
        <v>276</v>
      </c>
      <c r="C7070" s="1" t="s">
        <v>115</v>
      </c>
      <c r="D7070" s="1" t="s">
        <v>12083</v>
      </c>
      <c r="E7070" s="1">
        <v>300</v>
      </c>
      <c r="F7070" s="1">
        <v>3.8</v>
      </c>
      <c r="G7070" s="1">
        <v>100</v>
      </c>
      <c r="H7070" s="1" t="s">
        <v>2417</v>
      </c>
      <c r="I7070" s="1" t="s">
        <v>276</v>
      </c>
      <c r="J7070" s="1">
        <v>55</v>
      </c>
      <c r="K7070" s="1" t="str">
        <f t="shared" si="330"/>
        <v>valid</v>
      </c>
      <c r="L7070" s="1" t="str">
        <f t="shared" si="331"/>
        <v>BUDGET</v>
      </c>
      <c r="M7070" t="str">
        <f t="shared" si="332"/>
        <v>South Indian</v>
      </c>
      <c r="N7070" s="1" t="str" cm="1">
        <f t="array" ref="N7070">_xlfn.IFS(
G7070&lt;=25,"Fast",
G7070&lt;=40,"Medium",
G7070&gt;40,"Slow"
)</f>
        <v>Slow</v>
      </c>
    </row>
    <row r="7071" spans="1:14" x14ac:dyDescent="0.3">
      <c r="A7071" s="1">
        <v>62729</v>
      </c>
      <c r="B7071" s="1" t="s">
        <v>276</v>
      </c>
      <c r="C7071" s="1" t="s">
        <v>115</v>
      </c>
      <c r="D7071" s="1" t="s">
        <v>12084</v>
      </c>
      <c r="E7071" s="1">
        <v>200</v>
      </c>
      <c r="F7071" s="1">
        <v>4.3</v>
      </c>
      <c r="G7071" s="1">
        <v>20</v>
      </c>
      <c r="H7071" s="1" t="s">
        <v>391</v>
      </c>
      <c r="I7071" s="1" t="s">
        <v>276</v>
      </c>
      <c r="J7071" s="1">
        <v>58</v>
      </c>
      <c r="K7071" s="1" t="str">
        <f t="shared" si="330"/>
        <v>valid</v>
      </c>
      <c r="L7071" s="1" t="str">
        <f t="shared" si="331"/>
        <v>BUDGET</v>
      </c>
      <c r="M7071" t="str">
        <f t="shared" si="332"/>
        <v>Ice Cream</v>
      </c>
      <c r="N7071" s="1" t="str" cm="1">
        <f t="array" ref="N7071">_xlfn.IFS(
G7071&lt;=25,"Fast",
G7071&lt;=40,"Medium",
G7071&gt;40,"Slow"
)</f>
        <v>Fast</v>
      </c>
    </row>
    <row r="7072" spans="1:14" x14ac:dyDescent="0.3">
      <c r="A7072" s="1">
        <v>63079</v>
      </c>
      <c r="B7072" s="1" t="s">
        <v>12085</v>
      </c>
      <c r="C7072" s="1" t="s">
        <v>115</v>
      </c>
      <c r="D7072" s="1" t="s">
        <v>12086</v>
      </c>
      <c r="E7072" s="1">
        <v>150</v>
      </c>
      <c r="F7072" s="1">
        <v>2.9</v>
      </c>
      <c r="G7072" s="1">
        <v>80</v>
      </c>
      <c r="H7072" s="1" t="s">
        <v>1193</v>
      </c>
      <c r="I7072" s="1" t="s">
        <v>7675</v>
      </c>
      <c r="J7072" s="1">
        <v>38</v>
      </c>
      <c r="K7072" s="1" t="str">
        <f t="shared" si="330"/>
        <v>valid</v>
      </c>
      <c r="L7072" s="1" t="str">
        <f t="shared" si="331"/>
        <v>BUDGET</v>
      </c>
      <c r="M7072" t="str">
        <f t="shared" si="332"/>
        <v>Desserts</v>
      </c>
      <c r="N7072" s="1" t="str" cm="1">
        <f t="array" ref="N7072">_xlfn.IFS(
G7072&lt;=25,"Fast",
G7072&lt;=40,"Medium",
G7072&gt;40,"Slow"
)</f>
        <v>Slow</v>
      </c>
    </row>
    <row r="7073" spans="1:14" x14ac:dyDescent="0.3">
      <c r="A7073" s="1">
        <v>63469</v>
      </c>
      <c r="B7073" s="1" t="s">
        <v>2076</v>
      </c>
      <c r="C7073" s="1" t="s">
        <v>2068</v>
      </c>
      <c r="D7073" s="1" t="s">
        <v>12087</v>
      </c>
      <c r="E7073" s="1">
        <v>300</v>
      </c>
      <c r="F7073" s="1">
        <v>4.4000000000000004</v>
      </c>
      <c r="G7073" s="1">
        <v>500</v>
      </c>
      <c r="H7073" s="1" t="s">
        <v>2417</v>
      </c>
      <c r="I7073" s="1" t="s">
        <v>2906</v>
      </c>
      <c r="J7073" s="1">
        <v>28</v>
      </c>
      <c r="K7073" s="1" t="str">
        <f t="shared" si="330"/>
        <v>valid</v>
      </c>
      <c r="L7073" s="1" t="str">
        <f t="shared" si="331"/>
        <v>BUDGET</v>
      </c>
      <c r="M7073" t="str">
        <f t="shared" si="332"/>
        <v>South Indian</v>
      </c>
      <c r="N7073" s="1" t="str" cm="1">
        <f t="array" ref="N7073">_xlfn.IFS(
G7073&lt;=25,"Fast",
G7073&lt;=40,"Medium",
G7073&gt;40,"Slow"
)</f>
        <v>Slow</v>
      </c>
    </row>
    <row r="7074" spans="1:14" x14ac:dyDescent="0.3">
      <c r="A7074" s="1">
        <v>63487</v>
      </c>
      <c r="B7074" s="1" t="s">
        <v>2067</v>
      </c>
      <c r="C7074" s="1" t="s">
        <v>2068</v>
      </c>
      <c r="D7074" s="1" t="s">
        <v>12088</v>
      </c>
      <c r="E7074" s="1">
        <v>300</v>
      </c>
      <c r="F7074" s="1">
        <v>4.2</v>
      </c>
      <c r="G7074" s="1">
        <v>50</v>
      </c>
      <c r="H7074" s="1" t="s">
        <v>2556</v>
      </c>
      <c r="I7074" s="1" t="s">
        <v>2067</v>
      </c>
      <c r="J7074" s="1">
        <v>34</v>
      </c>
      <c r="K7074" s="1" t="str">
        <f t="shared" si="330"/>
        <v>valid</v>
      </c>
      <c r="L7074" s="1" t="str">
        <f t="shared" si="331"/>
        <v>BUDGET</v>
      </c>
      <c r="M7074" t="str">
        <f t="shared" si="332"/>
        <v>Fast Food</v>
      </c>
      <c r="N7074" s="1" t="str" cm="1">
        <f t="array" ref="N7074">_xlfn.IFS(
G7074&lt;=25,"Fast",
G7074&lt;=40,"Medium",
G7074&gt;40,"Slow"
)</f>
        <v>Slow</v>
      </c>
    </row>
    <row r="7075" spans="1:14" x14ac:dyDescent="0.3">
      <c r="A7075" s="1">
        <v>63597</v>
      </c>
      <c r="B7075" s="1" t="s">
        <v>1114</v>
      </c>
      <c r="C7075" s="1" t="s">
        <v>91</v>
      </c>
      <c r="D7075" s="1" t="s">
        <v>12089</v>
      </c>
      <c r="E7075" s="1">
        <v>1500</v>
      </c>
      <c r="F7075" s="1">
        <v>4.4000000000000004</v>
      </c>
      <c r="G7075" s="1">
        <v>50</v>
      </c>
      <c r="H7075" s="1" t="s">
        <v>12090</v>
      </c>
      <c r="I7075" s="1" t="s">
        <v>1114</v>
      </c>
      <c r="J7075" s="1">
        <v>51</v>
      </c>
      <c r="K7075" s="1" t="str">
        <f t="shared" si="330"/>
        <v>valid</v>
      </c>
      <c r="L7075" s="1" t="str">
        <f t="shared" si="331"/>
        <v>PREMIUM</v>
      </c>
      <c r="M7075" t="str">
        <f t="shared" si="332"/>
        <v>Italian</v>
      </c>
      <c r="N7075" s="1" t="str" cm="1">
        <f t="array" ref="N7075">_xlfn.IFS(
G7075&lt;=25,"Fast",
G7075&lt;=40,"Medium",
G7075&gt;40,"Slow"
)</f>
        <v>Slow</v>
      </c>
    </row>
    <row r="7076" spans="1:14" x14ac:dyDescent="0.3">
      <c r="A7076" s="1">
        <v>63616</v>
      </c>
      <c r="B7076" s="1" t="s">
        <v>21</v>
      </c>
      <c r="C7076" s="1" t="s">
        <v>11</v>
      </c>
      <c r="D7076" s="1" t="s">
        <v>12091</v>
      </c>
      <c r="E7076" s="1">
        <v>400</v>
      </c>
      <c r="F7076" s="1">
        <v>3.8</v>
      </c>
      <c r="G7076" s="1">
        <v>100</v>
      </c>
      <c r="H7076" s="1" t="s">
        <v>3471</v>
      </c>
      <c r="I7076" s="1" t="s">
        <v>21</v>
      </c>
      <c r="J7076" s="1">
        <v>52</v>
      </c>
      <c r="K7076" s="1" t="str">
        <f t="shared" si="330"/>
        <v>valid</v>
      </c>
      <c r="L7076" s="1" t="str">
        <f t="shared" si="331"/>
        <v>MID</v>
      </c>
      <c r="M7076" t="str">
        <f t="shared" si="332"/>
        <v>North Indian</v>
      </c>
      <c r="N7076" s="1" t="str" cm="1">
        <f t="array" ref="N7076">_xlfn.IFS(
G7076&lt;=25,"Fast",
G7076&lt;=40,"Medium",
G7076&gt;40,"Slow"
)</f>
        <v>Slow</v>
      </c>
    </row>
    <row r="7077" spans="1:14" x14ac:dyDescent="0.3">
      <c r="A7077" s="1">
        <v>63642</v>
      </c>
      <c r="B7077" s="1" t="s">
        <v>4439</v>
      </c>
      <c r="C7077" s="1" t="s">
        <v>115</v>
      </c>
      <c r="D7077" s="1" t="s">
        <v>12092</v>
      </c>
      <c r="E7077" s="1">
        <v>600</v>
      </c>
      <c r="F7077" s="1">
        <v>4.2</v>
      </c>
      <c r="G7077" s="1">
        <v>50</v>
      </c>
      <c r="H7077" s="1" t="s">
        <v>6416</v>
      </c>
      <c r="I7077" s="1" t="s">
        <v>839</v>
      </c>
      <c r="J7077" s="1">
        <v>60</v>
      </c>
      <c r="K7077" s="1" t="str">
        <f t="shared" si="330"/>
        <v>valid</v>
      </c>
      <c r="L7077" s="1" t="str">
        <f t="shared" si="331"/>
        <v>MID</v>
      </c>
      <c r="M7077" t="str">
        <f t="shared" si="332"/>
        <v>North Indian</v>
      </c>
      <c r="N7077" s="1" t="str" cm="1">
        <f t="array" ref="N7077">_xlfn.IFS(
G7077&lt;=25,"Fast",
G7077&lt;=40,"Medium",
G7077&gt;40,"Slow"
)</f>
        <v>Slow</v>
      </c>
    </row>
    <row r="7078" spans="1:14" x14ac:dyDescent="0.3">
      <c r="A7078" s="1">
        <v>64048</v>
      </c>
      <c r="B7078" s="1" t="s">
        <v>2067</v>
      </c>
      <c r="C7078" s="1" t="s">
        <v>2068</v>
      </c>
      <c r="D7078" s="1" t="s">
        <v>12093</v>
      </c>
      <c r="E7078" s="1">
        <v>300</v>
      </c>
      <c r="F7078" s="1">
        <v>4.2</v>
      </c>
      <c r="G7078" s="1">
        <v>500</v>
      </c>
      <c r="H7078" s="1" t="s">
        <v>695</v>
      </c>
      <c r="I7078" s="1" t="s">
        <v>12094</v>
      </c>
      <c r="J7078" s="1">
        <v>38</v>
      </c>
      <c r="K7078" s="1" t="str">
        <f t="shared" si="330"/>
        <v>valid</v>
      </c>
      <c r="L7078" s="1" t="str">
        <f t="shared" si="331"/>
        <v>BUDGET</v>
      </c>
      <c r="M7078" t="str">
        <f t="shared" si="332"/>
        <v>Indian</v>
      </c>
      <c r="N7078" s="1" t="str" cm="1">
        <f t="array" ref="N7078">_xlfn.IFS(
G7078&lt;=25,"Fast",
G7078&lt;=40,"Medium",
G7078&gt;40,"Slow"
)</f>
        <v>Slow</v>
      </c>
    </row>
    <row r="7079" spans="1:14" x14ac:dyDescent="0.3">
      <c r="A7079" s="1">
        <v>64062</v>
      </c>
      <c r="B7079" s="1" t="s">
        <v>3048</v>
      </c>
      <c r="C7079" s="1" t="s">
        <v>115</v>
      </c>
      <c r="D7079" s="1" t="s">
        <v>12095</v>
      </c>
      <c r="E7079" s="1">
        <v>120</v>
      </c>
      <c r="F7079" s="1">
        <v>4.5999999999999996</v>
      </c>
      <c r="G7079" s="1">
        <v>100</v>
      </c>
      <c r="H7079" s="1" t="s">
        <v>391</v>
      </c>
      <c r="I7079" s="1" t="s">
        <v>12096</v>
      </c>
      <c r="J7079" s="1">
        <v>31</v>
      </c>
      <c r="K7079" s="1" t="str">
        <f t="shared" si="330"/>
        <v>valid</v>
      </c>
      <c r="L7079" s="1" t="str">
        <f t="shared" si="331"/>
        <v>BUDGET</v>
      </c>
      <c r="M7079" t="str">
        <f t="shared" si="332"/>
        <v>Ice Cream</v>
      </c>
      <c r="N7079" s="1" t="str" cm="1">
        <f t="array" ref="N7079">_xlfn.IFS(
G7079&lt;=25,"Fast",
G7079&lt;=40,"Medium",
G7079&gt;40,"Slow"
)</f>
        <v>Slow</v>
      </c>
    </row>
    <row r="7080" spans="1:14" x14ac:dyDescent="0.3">
      <c r="A7080" s="1">
        <v>64079</v>
      </c>
      <c r="B7080" s="1" t="s">
        <v>690</v>
      </c>
      <c r="C7080" s="1" t="s">
        <v>383</v>
      </c>
      <c r="D7080" s="1" t="s">
        <v>5479</v>
      </c>
      <c r="E7080" s="1">
        <v>350</v>
      </c>
      <c r="F7080" s="1">
        <v>4.3</v>
      </c>
      <c r="G7080" s="1">
        <v>100</v>
      </c>
      <c r="H7080" s="1" t="s">
        <v>131</v>
      </c>
      <c r="I7080" s="1" t="s">
        <v>3219</v>
      </c>
      <c r="J7080" s="1">
        <v>52</v>
      </c>
      <c r="K7080" s="1" t="str">
        <f t="shared" si="330"/>
        <v>valid</v>
      </c>
      <c r="L7080" s="1" t="str">
        <f t="shared" si="331"/>
        <v>MID</v>
      </c>
      <c r="M7080" t="str">
        <f t="shared" si="332"/>
        <v>North Indian</v>
      </c>
      <c r="N7080" s="1" t="str" cm="1">
        <f t="array" ref="N7080">_xlfn.IFS(
G7080&lt;=25,"Fast",
G7080&lt;=40,"Medium",
G7080&gt;40,"Slow"
)</f>
        <v>Slow</v>
      </c>
    </row>
    <row r="7081" spans="1:14" x14ac:dyDescent="0.3">
      <c r="A7081" s="1">
        <v>64317</v>
      </c>
      <c r="B7081" s="1" t="s">
        <v>612</v>
      </c>
      <c r="C7081" s="1" t="s">
        <v>463</v>
      </c>
      <c r="D7081" s="1" t="s">
        <v>12097</v>
      </c>
      <c r="E7081" s="1">
        <v>150</v>
      </c>
      <c r="F7081" s="1">
        <v>4.0999999999999996</v>
      </c>
      <c r="G7081" s="1">
        <v>50</v>
      </c>
      <c r="H7081" s="1" t="s">
        <v>12098</v>
      </c>
      <c r="I7081" s="1" t="s">
        <v>634</v>
      </c>
      <c r="J7081" s="1">
        <v>47</v>
      </c>
      <c r="K7081" s="1" t="str">
        <f t="shared" si="330"/>
        <v>valid</v>
      </c>
      <c r="L7081" s="1" t="str">
        <f t="shared" si="331"/>
        <v>BUDGET</v>
      </c>
      <c r="M7081" t="str">
        <f t="shared" si="332"/>
        <v>Beverages</v>
      </c>
      <c r="N7081" s="1" t="str" cm="1">
        <f t="array" ref="N7081">_xlfn.IFS(
G7081&lt;=25,"Fast",
G7081&lt;=40,"Medium",
G7081&gt;40,"Slow"
)</f>
        <v>Slow</v>
      </c>
    </row>
    <row r="7082" spans="1:14" x14ac:dyDescent="0.3">
      <c r="A7082" s="1">
        <v>64416</v>
      </c>
      <c r="B7082" s="1" t="s">
        <v>2353</v>
      </c>
      <c r="C7082" s="1" t="s">
        <v>2068</v>
      </c>
      <c r="D7082" s="1" t="s">
        <v>12099</v>
      </c>
      <c r="E7082" s="1">
        <v>550</v>
      </c>
      <c r="F7082" s="1">
        <v>4</v>
      </c>
      <c r="G7082" s="1">
        <v>20</v>
      </c>
      <c r="H7082" s="1" t="s">
        <v>639</v>
      </c>
      <c r="I7082" s="1" t="s">
        <v>3387</v>
      </c>
      <c r="J7082" s="1">
        <v>36</v>
      </c>
      <c r="K7082" s="1" t="str">
        <f t="shared" si="330"/>
        <v>valid</v>
      </c>
      <c r="L7082" s="1" t="str">
        <f t="shared" si="331"/>
        <v>MID</v>
      </c>
      <c r="M7082" t="str">
        <f t="shared" si="332"/>
        <v>Italian</v>
      </c>
      <c r="N7082" s="1" t="str" cm="1">
        <f t="array" ref="N7082">_xlfn.IFS(
G7082&lt;=25,"Fast",
G7082&lt;=40,"Medium",
G7082&gt;40,"Slow"
)</f>
        <v>Fast</v>
      </c>
    </row>
    <row r="7083" spans="1:14" x14ac:dyDescent="0.3">
      <c r="A7083" s="1">
        <v>64609</v>
      </c>
      <c r="B7083" s="1" t="s">
        <v>3057</v>
      </c>
      <c r="C7083" s="1" t="s">
        <v>3052</v>
      </c>
      <c r="D7083" s="1" t="s">
        <v>12100</v>
      </c>
      <c r="E7083" s="1">
        <v>200</v>
      </c>
      <c r="F7083" s="1">
        <v>4.0999999999999996</v>
      </c>
      <c r="G7083" s="1">
        <v>100</v>
      </c>
      <c r="H7083" s="1" t="s">
        <v>1128</v>
      </c>
      <c r="I7083" s="1" t="s">
        <v>4640</v>
      </c>
      <c r="J7083" s="1">
        <v>31</v>
      </c>
      <c r="K7083" s="1" t="str">
        <f t="shared" si="330"/>
        <v>valid</v>
      </c>
      <c r="L7083" s="1" t="str">
        <f t="shared" si="331"/>
        <v>BUDGET</v>
      </c>
      <c r="M7083" t="str">
        <f t="shared" si="332"/>
        <v>Desserts</v>
      </c>
      <c r="N7083" s="1" t="str" cm="1">
        <f t="array" ref="N7083">_xlfn.IFS(
G7083&lt;=25,"Fast",
G7083&lt;=40,"Medium",
G7083&gt;40,"Slow"
)</f>
        <v>Slow</v>
      </c>
    </row>
    <row r="7084" spans="1:14" x14ac:dyDescent="0.3">
      <c r="A7084" s="1">
        <v>64617</v>
      </c>
      <c r="B7084" s="1" t="s">
        <v>3469</v>
      </c>
      <c r="C7084" s="1" t="s">
        <v>3052</v>
      </c>
      <c r="D7084" s="1" t="s">
        <v>12101</v>
      </c>
      <c r="E7084" s="1">
        <v>300</v>
      </c>
      <c r="F7084" s="1">
        <v>4.3</v>
      </c>
      <c r="G7084" s="1">
        <v>100</v>
      </c>
      <c r="H7084" s="1" t="s">
        <v>12102</v>
      </c>
      <c r="I7084" s="1" t="s">
        <v>12103</v>
      </c>
      <c r="J7084" s="1">
        <v>51</v>
      </c>
      <c r="K7084" s="1" t="str">
        <f t="shared" si="330"/>
        <v>valid</v>
      </c>
      <c r="L7084" s="1" t="str">
        <f t="shared" si="331"/>
        <v>BUDGET</v>
      </c>
      <c r="M7084" t="str">
        <f t="shared" si="332"/>
        <v>Chinese</v>
      </c>
      <c r="N7084" s="1" t="str" cm="1">
        <f t="array" ref="N7084">_xlfn.IFS(
G7084&lt;=25,"Fast",
G7084&lt;=40,"Medium",
G7084&gt;40,"Slow"
)</f>
        <v>Slow</v>
      </c>
    </row>
    <row r="7085" spans="1:14" x14ac:dyDescent="0.3">
      <c r="A7085" s="1">
        <v>64647</v>
      </c>
      <c r="B7085" s="1" t="s">
        <v>3097</v>
      </c>
      <c r="C7085" s="1" t="s">
        <v>3052</v>
      </c>
      <c r="D7085" s="1" t="s">
        <v>12104</v>
      </c>
      <c r="E7085" s="1">
        <v>250</v>
      </c>
      <c r="F7085" s="1">
        <v>4.4000000000000004</v>
      </c>
      <c r="G7085" s="1">
        <v>100</v>
      </c>
      <c r="H7085" s="1" t="s">
        <v>12105</v>
      </c>
      <c r="I7085" s="1" t="s">
        <v>3100</v>
      </c>
      <c r="J7085" s="1">
        <v>57</v>
      </c>
      <c r="K7085" s="1" t="str">
        <f t="shared" si="330"/>
        <v>valid</v>
      </c>
      <c r="L7085" s="1" t="str">
        <f t="shared" si="331"/>
        <v>BUDGET</v>
      </c>
      <c r="M7085" t="str">
        <f t="shared" si="332"/>
        <v>Cafe</v>
      </c>
      <c r="N7085" s="1" t="str" cm="1">
        <f t="array" ref="N7085">_xlfn.IFS(
G7085&lt;=25,"Fast",
G7085&lt;=40,"Medium",
G7085&gt;40,"Slow"
)</f>
        <v>Slow</v>
      </c>
    </row>
    <row r="7086" spans="1:14" x14ac:dyDescent="0.3">
      <c r="A7086" s="1">
        <v>64704</v>
      </c>
      <c r="B7086" s="1" t="s">
        <v>738</v>
      </c>
      <c r="C7086" s="1" t="s">
        <v>463</v>
      </c>
      <c r="D7086" s="1" t="s">
        <v>12106</v>
      </c>
      <c r="E7086" s="1">
        <v>200</v>
      </c>
      <c r="F7086" s="1">
        <v>4.5</v>
      </c>
      <c r="G7086" s="1">
        <v>500</v>
      </c>
      <c r="H7086" s="1" t="s">
        <v>12107</v>
      </c>
      <c r="I7086" s="1" t="s">
        <v>738</v>
      </c>
      <c r="J7086" s="1">
        <v>47</v>
      </c>
      <c r="K7086" s="1" t="str">
        <f t="shared" si="330"/>
        <v>valid</v>
      </c>
      <c r="L7086" s="1" t="str">
        <f t="shared" si="331"/>
        <v>BUDGET</v>
      </c>
      <c r="M7086" t="str">
        <f t="shared" si="332"/>
        <v>Pastas</v>
      </c>
      <c r="N7086" s="1" t="str" cm="1">
        <f t="array" ref="N7086">_xlfn.IFS(
G7086&lt;=25,"Fast",
G7086&lt;=40,"Medium",
G7086&gt;40,"Slow"
)</f>
        <v>Slow</v>
      </c>
    </row>
    <row r="7087" spans="1:14" x14ac:dyDescent="0.3">
      <c r="A7087" s="1">
        <v>64765</v>
      </c>
      <c r="B7087" s="1" t="s">
        <v>3042</v>
      </c>
      <c r="C7087" s="1" t="s">
        <v>2068</v>
      </c>
      <c r="D7087" s="1" t="s">
        <v>12108</v>
      </c>
      <c r="E7087" s="1">
        <v>300</v>
      </c>
      <c r="F7087" s="1">
        <v>3.7</v>
      </c>
      <c r="G7087" s="1">
        <v>20</v>
      </c>
      <c r="H7087" s="1" t="s">
        <v>12109</v>
      </c>
      <c r="I7087" s="1" t="s">
        <v>3042</v>
      </c>
      <c r="J7087" s="1">
        <v>50</v>
      </c>
      <c r="K7087" s="1" t="str">
        <f t="shared" si="330"/>
        <v>valid</v>
      </c>
      <c r="L7087" s="1" t="str">
        <f t="shared" si="331"/>
        <v>BUDGET</v>
      </c>
      <c r="M7087" t="str">
        <f t="shared" si="332"/>
        <v>North Indian</v>
      </c>
      <c r="N7087" s="1" t="str" cm="1">
        <f t="array" ref="N7087">_xlfn.IFS(
G7087&lt;=25,"Fast",
G7087&lt;=40,"Medium",
G7087&gt;40,"Slow"
)</f>
        <v>Fast</v>
      </c>
    </row>
    <row r="7088" spans="1:14" x14ac:dyDescent="0.3">
      <c r="A7088" s="1">
        <v>64770</v>
      </c>
      <c r="B7088" s="1" t="s">
        <v>3057</v>
      </c>
      <c r="C7088" s="1" t="s">
        <v>3052</v>
      </c>
      <c r="D7088" s="1" t="s">
        <v>2825</v>
      </c>
      <c r="E7088" s="1">
        <v>270</v>
      </c>
      <c r="F7088" s="1">
        <v>4.5</v>
      </c>
      <c r="G7088" s="1">
        <v>100</v>
      </c>
      <c r="H7088" s="1" t="s">
        <v>2165</v>
      </c>
      <c r="I7088" s="1" t="s">
        <v>3058</v>
      </c>
      <c r="J7088" s="1">
        <v>38</v>
      </c>
      <c r="K7088" s="1" t="str">
        <f t="shared" si="330"/>
        <v>valid</v>
      </c>
      <c r="L7088" s="1" t="str">
        <f t="shared" si="331"/>
        <v>BUDGET</v>
      </c>
      <c r="M7088" t="str">
        <f t="shared" si="332"/>
        <v>Desserts</v>
      </c>
      <c r="N7088" s="1" t="str" cm="1">
        <f t="array" ref="N7088">_xlfn.IFS(
G7088&lt;=25,"Fast",
G7088&lt;=40,"Medium",
G7088&gt;40,"Slow"
)</f>
        <v>Slow</v>
      </c>
    </row>
    <row r="7089" spans="1:14" x14ac:dyDescent="0.3">
      <c r="A7089" s="1">
        <v>64990</v>
      </c>
      <c r="B7089" s="1" t="s">
        <v>3959</v>
      </c>
      <c r="C7089" s="1" t="s">
        <v>3052</v>
      </c>
      <c r="D7089" s="1" t="s">
        <v>12110</v>
      </c>
      <c r="E7089" s="1">
        <v>600</v>
      </c>
      <c r="F7089" s="1">
        <v>4.5</v>
      </c>
      <c r="G7089" s="1">
        <v>100</v>
      </c>
      <c r="H7089" s="1" t="s">
        <v>429</v>
      </c>
      <c r="I7089" s="1" t="s">
        <v>12111</v>
      </c>
      <c r="J7089" s="1">
        <v>51</v>
      </c>
      <c r="K7089" s="1" t="str">
        <f t="shared" si="330"/>
        <v>valid</v>
      </c>
      <c r="L7089" s="1" t="str">
        <f t="shared" si="331"/>
        <v>MID</v>
      </c>
      <c r="M7089" t="str">
        <f t="shared" si="332"/>
        <v>North Indian</v>
      </c>
      <c r="N7089" s="1" t="str" cm="1">
        <f t="array" ref="N7089">_xlfn.IFS(
G7089&lt;=25,"Fast",
G7089&lt;=40,"Medium",
G7089&gt;40,"Slow"
)</f>
        <v>Slow</v>
      </c>
    </row>
    <row r="7090" spans="1:14" x14ac:dyDescent="0.3">
      <c r="A7090" s="1">
        <v>64992</v>
      </c>
      <c r="B7090" s="1" t="s">
        <v>3057</v>
      </c>
      <c r="C7090" s="1" t="s">
        <v>3052</v>
      </c>
      <c r="D7090" s="1" t="s">
        <v>12112</v>
      </c>
      <c r="E7090" s="1">
        <v>200</v>
      </c>
      <c r="F7090" s="1">
        <v>3.9</v>
      </c>
      <c r="G7090" s="1">
        <v>100</v>
      </c>
      <c r="H7090" s="1" t="s">
        <v>12113</v>
      </c>
      <c r="I7090" s="1" t="s">
        <v>4640</v>
      </c>
      <c r="J7090" s="1">
        <v>46</v>
      </c>
      <c r="K7090" s="1" t="str">
        <f t="shared" si="330"/>
        <v>valid</v>
      </c>
      <c r="L7090" s="1" t="str">
        <f t="shared" si="331"/>
        <v>BUDGET</v>
      </c>
      <c r="M7090" t="str">
        <f t="shared" si="332"/>
        <v>Fast Food</v>
      </c>
      <c r="N7090" s="1" t="str" cm="1">
        <f t="array" ref="N7090">_xlfn.IFS(
G7090&lt;=25,"Fast",
G7090&lt;=40,"Medium",
G7090&gt;40,"Slow"
)</f>
        <v>Slow</v>
      </c>
    </row>
    <row r="7091" spans="1:14" x14ac:dyDescent="0.3">
      <c r="A7091" s="1">
        <v>65187</v>
      </c>
      <c r="B7091" s="1" t="s">
        <v>12114</v>
      </c>
      <c r="C7091" s="1" t="s">
        <v>189</v>
      </c>
      <c r="D7091" s="1" t="s">
        <v>12115</v>
      </c>
      <c r="E7091" s="1">
        <v>300</v>
      </c>
      <c r="F7091" s="1">
        <v>4.0999999999999996</v>
      </c>
      <c r="G7091" s="1">
        <v>50</v>
      </c>
      <c r="H7091" s="1" t="s">
        <v>12116</v>
      </c>
      <c r="I7091" s="1" t="s">
        <v>12117</v>
      </c>
      <c r="J7091" s="1">
        <v>62</v>
      </c>
      <c r="K7091" s="1" t="str">
        <f t="shared" si="330"/>
        <v>valid</v>
      </c>
      <c r="L7091" s="1" t="str">
        <f t="shared" si="331"/>
        <v>BUDGET</v>
      </c>
      <c r="M7091" t="str">
        <f t="shared" si="332"/>
        <v>South Indian</v>
      </c>
      <c r="N7091" s="1" t="str" cm="1">
        <f t="array" ref="N7091">_xlfn.IFS(
G7091&lt;=25,"Fast",
G7091&lt;=40,"Medium",
G7091&gt;40,"Slow"
)</f>
        <v>Slow</v>
      </c>
    </row>
    <row r="7092" spans="1:14" x14ac:dyDescent="0.3">
      <c r="A7092" s="1">
        <v>65286</v>
      </c>
      <c r="B7092" s="1" t="s">
        <v>3037</v>
      </c>
      <c r="C7092" s="1" t="s">
        <v>2068</v>
      </c>
      <c r="D7092" s="1" t="s">
        <v>12118</v>
      </c>
      <c r="E7092" s="1">
        <v>600</v>
      </c>
      <c r="F7092" s="1">
        <v>4.2</v>
      </c>
      <c r="G7092" s="1">
        <v>20</v>
      </c>
      <c r="H7092" s="1" t="s">
        <v>1068</v>
      </c>
      <c r="I7092" s="1" t="s">
        <v>3037</v>
      </c>
      <c r="J7092" s="1">
        <v>36</v>
      </c>
      <c r="K7092" s="1" t="str">
        <f t="shared" si="330"/>
        <v>valid</v>
      </c>
      <c r="L7092" s="1" t="str">
        <f t="shared" si="331"/>
        <v>MID</v>
      </c>
      <c r="M7092" t="str">
        <f t="shared" si="332"/>
        <v>Indian</v>
      </c>
      <c r="N7092" s="1" t="str" cm="1">
        <f t="array" ref="N7092">_xlfn.IFS(
G7092&lt;=25,"Fast",
G7092&lt;=40,"Medium",
G7092&gt;40,"Slow"
)</f>
        <v>Fast</v>
      </c>
    </row>
    <row r="7093" spans="1:14" x14ac:dyDescent="0.3">
      <c r="A7093" s="1">
        <v>65300</v>
      </c>
      <c r="B7093" s="1" t="s">
        <v>3299</v>
      </c>
      <c r="C7093" s="1" t="s">
        <v>11</v>
      </c>
      <c r="D7093" s="1" t="s">
        <v>12119</v>
      </c>
      <c r="E7093" s="1">
        <v>400</v>
      </c>
      <c r="F7093" s="1">
        <v>2.9</v>
      </c>
      <c r="G7093" s="1">
        <v>80</v>
      </c>
      <c r="H7093" s="1" t="s">
        <v>8257</v>
      </c>
      <c r="I7093" s="1" t="s">
        <v>356</v>
      </c>
      <c r="J7093" s="1">
        <v>64</v>
      </c>
      <c r="K7093" s="1" t="str">
        <f t="shared" si="330"/>
        <v>valid</v>
      </c>
      <c r="L7093" s="1" t="str">
        <f t="shared" si="331"/>
        <v>MID</v>
      </c>
      <c r="M7093" t="str">
        <f t="shared" si="332"/>
        <v>Continental</v>
      </c>
      <c r="N7093" s="1" t="str" cm="1">
        <f t="array" ref="N7093">_xlfn.IFS(
G7093&lt;=25,"Fast",
G7093&lt;=40,"Medium",
G7093&gt;40,"Slow"
)</f>
        <v>Slow</v>
      </c>
    </row>
    <row r="7094" spans="1:14" x14ac:dyDescent="0.3">
      <c r="A7094" s="1">
        <v>65400</v>
      </c>
      <c r="B7094" s="1" t="s">
        <v>2076</v>
      </c>
      <c r="C7094" s="1" t="s">
        <v>2068</v>
      </c>
      <c r="D7094" s="1" t="s">
        <v>12120</v>
      </c>
      <c r="E7094" s="1">
        <v>350</v>
      </c>
      <c r="F7094" s="1">
        <v>4.3</v>
      </c>
      <c r="G7094" s="1">
        <v>100</v>
      </c>
      <c r="H7094" s="1" t="s">
        <v>12121</v>
      </c>
      <c r="I7094" s="1" t="s">
        <v>12122</v>
      </c>
      <c r="J7094" s="1">
        <v>32</v>
      </c>
      <c r="K7094" s="1" t="str">
        <f t="shared" si="330"/>
        <v>valid</v>
      </c>
      <c r="L7094" s="1" t="str">
        <f t="shared" si="331"/>
        <v>MID</v>
      </c>
      <c r="M7094" t="str">
        <f t="shared" si="332"/>
        <v>Pizzas</v>
      </c>
      <c r="N7094" s="1" t="str" cm="1">
        <f t="array" ref="N7094">_xlfn.IFS(
G7094&lt;=25,"Fast",
G7094&lt;=40,"Medium",
G7094&gt;40,"Slow"
)</f>
        <v>Slow</v>
      </c>
    </row>
    <row r="7095" spans="1:14" x14ac:dyDescent="0.3">
      <c r="A7095" s="1">
        <v>65412</v>
      </c>
      <c r="B7095" s="1" t="s">
        <v>2092</v>
      </c>
      <c r="C7095" s="1" t="s">
        <v>2068</v>
      </c>
      <c r="D7095" s="1" t="s">
        <v>12123</v>
      </c>
      <c r="E7095" s="1">
        <v>200</v>
      </c>
      <c r="F7095" s="1">
        <v>4</v>
      </c>
      <c r="G7095" s="1">
        <v>20</v>
      </c>
      <c r="H7095" s="1" t="s">
        <v>2720</v>
      </c>
      <c r="I7095" s="1" t="s">
        <v>2092</v>
      </c>
      <c r="J7095" s="1">
        <v>49</v>
      </c>
      <c r="K7095" s="1" t="str">
        <f t="shared" si="330"/>
        <v>valid</v>
      </c>
      <c r="L7095" s="1" t="str">
        <f t="shared" si="331"/>
        <v>BUDGET</v>
      </c>
      <c r="M7095" t="str">
        <f t="shared" si="332"/>
        <v>Snacks</v>
      </c>
      <c r="N7095" s="1" t="str" cm="1">
        <f t="array" ref="N7095">_xlfn.IFS(
G7095&lt;=25,"Fast",
G7095&lt;=40,"Medium",
G7095&gt;40,"Slow"
)</f>
        <v>Fast</v>
      </c>
    </row>
    <row r="7096" spans="1:14" x14ac:dyDescent="0.3">
      <c r="A7096" s="1">
        <v>65415</v>
      </c>
      <c r="B7096" s="1" t="s">
        <v>3057</v>
      </c>
      <c r="C7096" s="1" t="s">
        <v>3052</v>
      </c>
      <c r="D7096" s="1" t="s">
        <v>12124</v>
      </c>
      <c r="E7096" s="1">
        <v>330</v>
      </c>
      <c r="F7096" s="1">
        <v>4</v>
      </c>
      <c r="G7096" s="1">
        <v>20</v>
      </c>
      <c r="H7096" s="1" t="s">
        <v>617</v>
      </c>
      <c r="I7096" s="1" t="s">
        <v>6097</v>
      </c>
      <c r="J7096" s="1">
        <v>34</v>
      </c>
      <c r="K7096" s="1" t="str">
        <f t="shared" si="330"/>
        <v>valid</v>
      </c>
      <c r="L7096" s="1" t="str">
        <f t="shared" si="331"/>
        <v>MID</v>
      </c>
      <c r="M7096" t="str">
        <f t="shared" si="332"/>
        <v>Bakery</v>
      </c>
      <c r="N7096" s="1" t="str" cm="1">
        <f t="array" ref="N7096">_xlfn.IFS(
G7096&lt;=25,"Fast",
G7096&lt;=40,"Medium",
G7096&gt;40,"Slow"
)</f>
        <v>Fast</v>
      </c>
    </row>
    <row r="7097" spans="1:14" x14ac:dyDescent="0.3">
      <c r="A7097" s="1">
        <v>65420</v>
      </c>
      <c r="B7097" s="1" t="s">
        <v>2076</v>
      </c>
      <c r="C7097" s="1" t="s">
        <v>2068</v>
      </c>
      <c r="D7097" s="1" t="s">
        <v>12125</v>
      </c>
      <c r="E7097" s="1">
        <v>500</v>
      </c>
      <c r="F7097" s="1">
        <v>2.9</v>
      </c>
      <c r="G7097" s="1">
        <v>80</v>
      </c>
      <c r="H7097" s="1" t="s">
        <v>837</v>
      </c>
      <c r="I7097" s="1" t="s">
        <v>2650</v>
      </c>
      <c r="J7097" s="1">
        <v>39</v>
      </c>
      <c r="K7097" s="1" t="str">
        <f t="shared" si="330"/>
        <v>valid</v>
      </c>
      <c r="L7097" s="1" t="str">
        <f t="shared" si="331"/>
        <v>MID</v>
      </c>
      <c r="M7097" t="str">
        <f t="shared" si="332"/>
        <v>Pizzas</v>
      </c>
      <c r="N7097" s="1" t="str" cm="1">
        <f t="array" ref="N7097">_xlfn.IFS(
G7097&lt;=25,"Fast",
G7097&lt;=40,"Medium",
G7097&gt;40,"Slow"
)</f>
        <v>Slow</v>
      </c>
    </row>
    <row r="7098" spans="1:14" x14ac:dyDescent="0.3">
      <c r="A7098" s="1">
        <v>65440</v>
      </c>
      <c r="B7098" s="1" t="s">
        <v>12126</v>
      </c>
      <c r="C7098" s="1" t="s">
        <v>3052</v>
      </c>
      <c r="D7098" s="1" t="s">
        <v>265</v>
      </c>
      <c r="E7098" s="1">
        <v>300</v>
      </c>
      <c r="F7098" s="1">
        <v>4</v>
      </c>
      <c r="G7098" s="1">
        <v>20</v>
      </c>
      <c r="H7098" s="1" t="s">
        <v>12127</v>
      </c>
      <c r="I7098" s="1" t="s">
        <v>12128</v>
      </c>
      <c r="J7098" s="1">
        <v>52</v>
      </c>
      <c r="K7098" s="1" t="str">
        <f t="shared" si="330"/>
        <v>valid</v>
      </c>
      <c r="L7098" s="1" t="str">
        <f t="shared" si="331"/>
        <v>BUDGET</v>
      </c>
      <c r="M7098" t="str">
        <f t="shared" si="332"/>
        <v>Continental</v>
      </c>
      <c r="N7098" s="1" t="str" cm="1">
        <f t="array" ref="N7098">_xlfn.IFS(
G7098&lt;=25,"Fast",
G7098&lt;=40,"Medium",
G7098&gt;40,"Slow"
)</f>
        <v>Fast</v>
      </c>
    </row>
    <row r="7099" spans="1:14" x14ac:dyDescent="0.3">
      <c r="A7099" s="1">
        <v>65484</v>
      </c>
      <c r="B7099" s="1" t="s">
        <v>303</v>
      </c>
      <c r="C7099" s="1" t="s">
        <v>68</v>
      </c>
      <c r="D7099" s="1" t="s">
        <v>12129</v>
      </c>
      <c r="E7099" s="1">
        <v>400</v>
      </c>
      <c r="F7099" s="1">
        <v>4.0999999999999996</v>
      </c>
      <c r="G7099" s="1">
        <v>500</v>
      </c>
      <c r="H7099" s="1" t="s">
        <v>218</v>
      </c>
      <c r="I7099" s="1" t="s">
        <v>12130</v>
      </c>
      <c r="J7099" s="1">
        <v>54</v>
      </c>
      <c r="K7099" s="1" t="str">
        <f t="shared" si="330"/>
        <v>valid</v>
      </c>
      <c r="L7099" s="1" t="str">
        <f t="shared" si="331"/>
        <v>MID</v>
      </c>
      <c r="M7099" t="str">
        <f t="shared" si="332"/>
        <v>North Indian</v>
      </c>
      <c r="N7099" s="1" t="str" cm="1">
        <f t="array" ref="N7099">_xlfn.IFS(
G7099&lt;=25,"Fast",
G7099&lt;=40,"Medium",
G7099&gt;40,"Slow"
)</f>
        <v>Slow</v>
      </c>
    </row>
    <row r="7100" spans="1:14" x14ac:dyDescent="0.3">
      <c r="A7100" s="1">
        <v>65486</v>
      </c>
      <c r="B7100" s="1" t="s">
        <v>303</v>
      </c>
      <c r="C7100" s="1" t="s">
        <v>68</v>
      </c>
      <c r="D7100" s="1" t="s">
        <v>12131</v>
      </c>
      <c r="E7100" s="1">
        <v>300</v>
      </c>
      <c r="F7100" s="1">
        <v>4.0999999999999996</v>
      </c>
      <c r="G7100" s="1">
        <v>20</v>
      </c>
      <c r="H7100" s="1" t="s">
        <v>3138</v>
      </c>
      <c r="I7100" s="1" t="s">
        <v>12132</v>
      </c>
      <c r="J7100" s="1">
        <v>53</v>
      </c>
      <c r="K7100" s="1" t="str">
        <f t="shared" si="330"/>
        <v>valid</v>
      </c>
      <c r="L7100" s="1" t="str">
        <f t="shared" si="331"/>
        <v>BUDGET</v>
      </c>
      <c r="M7100" t="str">
        <f t="shared" si="332"/>
        <v>Sweets</v>
      </c>
      <c r="N7100" s="1" t="str" cm="1">
        <f t="array" ref="N7100">_xlfn.IFS(
G7100&lt;=25,"Fast",
G7100&lt;=40,"Medium",
G7100&gt;40,"Slow"
)</f>
        <v>Fast</v>
      </c>
    </row>
    <row r="7101" spans="1:14" x14ac:dyDescent="0.3">
      <c r="A7101" s="1">
        <v>65590</v>
      </c>
      <c r="B7101" s="1" t="s">
        <v>2076</v>
      </c>
      <c r="C7101" s="1" t="s">
        <v>2068</v>
      </c>
      <c r="D7101" s="1" t="s">
        <v>12133</v>
      </c>
      <c r="E7101" s="1">
        <v>500</v>
      </c>
      <c r="F7101" s="1">
        <v>4.4000000000000004</v>
      </c>
      <c r="G7101" s="1">
        <v>50</v>
      </c>
      <c r="H7101" s="1" t="s">
        <v>1068</v>
      </c>
      <c r="I7101" s="1" t="s">
        <v>2906</v>
      </c>
      <c r="J7101" s="1">
        <v>33</v>
      </c>
      <c r="K7101" s="1" t="str">
        <f t="shared" si="330"/>
        <v>valid</v>
      </c>
      <c r="L7101" s="1" t="str">
        <f t="shared" si="331"/>
        <v>MID</v>
      </c>
      <c r="M7101" t="str">
        <f t="shared" si="332"/>
        <v>Indian</v>
      </c>
      <c r="N7101" s="1" t="str" cm="1">
        <f t="array" ref="N7101">_xlfn.IFS(
G7101&lt;=25,"Fast",
G7101&lt;=40,"Medium",
G7101&gt;40,"Slow"
)</f>
        <v>Slow</v>
      </c>
    </row>
    <row r="7102" spans="1:14" x14ac:dyDescent="0.3">
      <c r="A7102" s="1">
        <v>65641</v>
      </c>
      <c r="B7102" s="1" t="s">
        <v>2478</v>
      </c>
      <c r="C7102" s="1" t="s">
        <v>2068</v>
      </c>
      <c r="D7102" s="1" t="s">
        <v>12134</v>
      </c>
      <c r="E7102" s="1">
        <v>250</v>
      </c>
      <c r="F7102" s="1">
        <v>4.5</v>
      </c>
      <c r="G7102" s="1">
        <v>20</v>
      </c>
      <c r="H7102" s="1" t="s">
        <v>6614</v>
      </c>
      <c r="I7102" s="1" t="s">
        <v>2478</v>
      </c>
      <c r="J7102" s="1">
        <v>35</v>
      </c>
      <c r="K7102" s="1" t="str">
        <f t="shared" si="330"/>
        <v>valid</v>
      </c>
      <c r="L7102" s="1" t="str">
        <f t="shared" si="331"/>
        <v>BUDGET</v>
      </c>
      <c r="M7102" t="str">
        <f t="shared" si="332"/>
        <v>Desserts</v>
      </c>
      <c r="N7102" s="1" t="str" cm="1">
        <f t="array" ref="N7102">_xlfn.IFS(
G7102&lt;=25,"Fast",
G7102&lt;=40,"Medium",
G7102&gt;40,"Slow"
)</f>
        <v>Fast</v>
      </c>
    </row>
    <row r="7103" spans="1:14" x14ac:dyDescent="0.3">
      <c r="A7103" s="1">
        <v>65682</v>
      </c>
      <c r="B7103" s="1" t="s">
        <v>12135</v>
      </c>
      <c r="C7103" s="1" t="s">
        <v>3052</v>
      </c>
      <c r="D7103" s="1" t="s">
        <v>11575</v>
      </c>
      <c r="E7103" s="1">
        <v>250</v>
      </c>
      <c r="F7103" s="1">
        <v>4.0999999999999996</v>
      </c>
      <c r="G7103" s="1">
        <v>50</v>
      </c>
      <c r="H7103" s="1" t="s">
        <v>2341</v>
      </c>
      <c r="I7103" s="1" t="s">
        <v>12136</v>
      </c>
      <c r="J7103" s="1">
        <v>34</v>
      </c>
      <c r="K7103" s="1" t="str">
        <f t="shared" si="330"/>
        <v>valid</v>
      </c>
      <c r="L7103" s="1" t="str">
        <f t="shared" si="331"/>
        <v>BUDGET</v>
      </c>
      <c r="M7103" t="str">
        <f t="shared" si="332"/>
        <v>Beverages</v>
      </c>
      <c r="N7103" s="1" t="str" cm="1">
        <f t="array" ref="N7103">_xlfn.IFS(
G7103&lt;=25,"Fast",
G7103&lt;=40,"Medium",
G7103&gt;40,"Slow"
)</f>
        <v>Slow</v>
      </c>
    </row>
    <row r="7104" spans="1:14" x14ac:dyDescent="0.3">
      <c r="A7104" s="1">
        <v>65686</v>
      </c>
      <c r="B7104" s="1" t="s">
        <v>3057</v>
      </c>
      <c r="C7104" s="1" t="s">
        <v>3052</v>
      </c>
      <c r="D7104" s="1" t="s">
        <v>12137</v>
      </c>
      <c r="E7104" s="1">
        <v>200</v>
      </c>
      <c r="F7104" s="1">
        <v>4.3</v>
      </c>
      <c r="G7104" s="1">
        <v>100</v>
      </c>
      <c r="H7104" s="1" t="s">
        <v>12138</v>
      </c>
      <c r="I7104" s="1" t="s">
        <v>4640</v>
      </c>
      <c r="J7104" s="1">
        <v>38</v>
      </c>
      <c r="K7104" s="1" t="str">
        <f t="shared" si="330"/>
        <v>valid</v>
      </c>
      <c r="L7104" s="1" t="str">
        <f t="shared" si="331"/>
        <v>BUDGET</v>
      </c>
      <c r="M7104" t="str">
        <f t="shared" si="332"/>
        <v>Punjabi</v>
      </c>
      <c r="N7104" s="1" t="str" cm="1">
        <f t="array" ref="N7104">_xlfn.IFS(
G7104&lt;=25,"Fast",
G7104&lt;=40,"Medium",
G7104&gt;40,"Slow"
)</f>
        <v>Slow</v>
      </c>
    </row>
    <row r="7105" spans="1:14" x14ac:dyDescent="0.3">
      <c r="A7105" s="1">
        <v>65694</v>
      </c>
      <c r="B7105" s="1" t="s">
        <v>3057</v>
      </c>
      <c r="C7105" s="1" t="s">
        <v>3052</v>
      </c>
      <c r="D7105" s="1" t="s">
        <v>12139</v>
      </c>
      <c r="E7105" s="1">
        <v>300</v>
      </c>
      <c r="F7105" s="1">
        <v>4.4000000000000004</v>
      </c>
      <c r="G7105" s="1">
        <v>100</v>
      </c>
      <c r="H7105" s="1" t="s">
        <v>6378</v>
      </c>
      <c r="I7105" s="1" t="s">
        <v>12140</v>
      </c>
      <c r="J7105" s="1">
        <v>26</v>
      </c>
      <c r="K7105" s="1" t="str">
        <f t="shared" si="330"/>
        <v>valid</v>
      </c>
      <c r="L7105" s="1" t="str">
        <f t="shared" si="331"/>
        <v>BUDGET</v>
      </c>
      <c r="M7105" t="str">
        <f t="shared" si="332"/>
        <v>Punjabi</v>
      </c>
      <c r="N7105" s="1" t="str" cm="1">
        <f t="array" ref="N7105">_xlfn.IFS(
G7105&lt;=25,"Fast",
G7105&lt;=40,"Medium",
G7105&gt;40,"Slow"
)</f>
        <v>Slow</v>
      </c>
    </row>
    <row r="7106" spans="1:14" x14ac:dyDescent="0.3">
      <c r="A7106" s="1">
        <v>65696</v>
      </c>
      <c r="B7106" s="1" t="s">
        <v>12141</v>
      </c>
      <c r="C7106" s="1" t="s">
        <v>3052</v>
      </c>
      <c r="D7106" s="1" t="s">
        <v>12142</v>
      </c>
      <c r="E7106" s="1">
        <v>220</v>
      </c>
      <c r="F7106" s="1">
        <v>2.9</v>
      </c>
      <c r="G7106" s="1">
        <v>80</v>
      </c>
      <c r="H7106" s="1" t="s">
        <v>10327</v>
      </c>
      <c r="I7106" s="1" t="s">
        <v>3469</v>
      </c>
      <c r="J7106" s="1">
        <v>49</v>
      </c>
      <c r="K7106" s="1" t="str">
        <f t="shared" si="330"/>
        <v>valid</v>
      </c>
      <c r="L7106" s="1" t="str">
        <f t="shared" si="331"/>
        <v>BUDGET</v>
      </c>
      <c r="M7106" t="str">
        <f t="shared" si="332"/>
        <v>Italian</v>
      </c>
      <c r="N7106" s="1" t="str" cm="1">
        <f t="array" ref="N7106">_xlfn.IFS(
G7106&lt;=25,"Fast",
G7106&lt;=40,"Medium",
G7106&gt;40,"Slow"
)</f>
        <v>Slow</v>
      </c>
    </row>
    <row r="7107" spans="1:14" x14ac:dyDescent="0.3">
      <c r="A7107" s="1">
        <v>65713</v>
      </c>
      <c r="B7107" s="1" t="s">
        <v>552</v>
      </c>
      <c r="C7107" s="1" t="s">
        <v>115</v>
      </c>
      <c r="D7107" s="1" t="s">
        <v>12143</v>
      </c>
      <c r="E7107" s="1">
        <v>800</v>
      </c>
      <c r="F7107" s="1">
        <v>4.3</v>
      </c>
      <c r="G7107" s="1">
        <v>20</v>
      </c>
      <c r="H7107" s="1" t="s">
        <v>12144</v>
      </c>
      <c r="I7107" s="1" t="s">
        <v>125</v>
      </c>
      <c r="J7107" s="1">
        <v>65</v>
      </c>
      <c r="K7107" s="1" t="str">
        <f t="shared" ref="K7107:K7170" si="333">IF(E7107=0,"outlier","valid")</f>
        <v>valid</v>
      </c>
      <c r="L7107" s="1" t="str">
        <f t="shared" ref="L7107:L7170" si="334">IF(E7107&lt;=300,"BUDGET",IF(E7107&lt;=600,"MID","PREMIUM"))</f>
        <v>PREMIUM</v>
      </c>
      <c r="M7107" t="str">
        <f t="shared" ref="M7107:M7170" si="335">IFERROR(LEFT(H7107, FIND(",", H7107)-1), H7107)</f>
        <v>Continental</v>
      </c>
      <c r="N7107" s="1" t="str" cm="1">
        <f t="array" ref="N7107">_xlfn.IFS(
G7107&lt;=25,"Fast",
G7107&lt;=40,"Medium",
G7107&gt;40,"Slow"
)</f>
        <v>Fast</v>
      </c>
    </row>
    <row r="7108" spans="1:14" x14ac:dyDescent="0.3">
      <c r="A7108" s="1">
        <v>65837</v>
      </c>
      <c r="B7108" s="1" t="s">
        <v>3097</v>
      </c>
      <c r="C7108" s="1" t="s">
        <v>3052</v>
      </c>
      <c r="D7108" s="1" t="s">
        <v>12145</v>
      </c>
      <c r="E7108" s="1">
        <v>500</v>
      </c>
      <c r="F7108" s="1">
        <v>2.9</v>
      </c>
      <c r="G7108" s="1">
        <v>80</v>
      </c>
      <c r="H7108" s="1" t="s">
        <v>12105</v>
      </c>
      <c r="I7108" s="1" t="s">
        <v>3552</v>
      </c>
      <c r="J7108" s="1">
        <v>68</v>
      </c>
      <c r="K7108" s="1" t="str">
        <f t="shared" si="333"/>
        <v>valid</v>
      </c>
      <c r="L7108" s="1" t="str">
        <f t="shared" si="334"/>
        <v>MID</v>
      </c>
      <c r="M7108" t="str">
        <f t="shared" si="335"/>
        <v>Cafe</v>
      </c>
      <c r="N7108" s="1" t="str" cm="1">
        <f t="array" ref="N7108">_xlfn.IFS(
G7108&lt;=25,"Fast",
G7108&lt;=40,"Medium",
G7108&gt;40,"Slow"
)</f>
        <v>Slow</v>
      </c>
    </row>
    <row r="7109" spans="1:14" x14ac:dyDescent="0.3">
      <c r="A7109" s="1">
        <v>65838</v>
      </c>
      <c r="B7109" s="1" t="s">
        <v>3057</v>
      </c>
      <c r="C7109" s="1" t="s">
        <v>3052</v>
      </c>
      <c r="D7109" s="1" t="s">
        <v>12146</v>
      </c>
      <c r="E7109" s="1">
        <v>300</v>
      </c>
      <c r="F7109" s="1">
        <v>4.4000000000000004</v>
      </c>
      <c r="G7109" s="1">
        <v>100</v>
      </c>
      <c r="H7109" s="1" t="s">
        <v>2417</v>
      </c>
      <c r="I7109" s="1" t="s">
        <v>6097</v>
      </c>
      <c r="J7109" s="1">
        <v>44</v>
      </c>
      <c r="K7109" s="1" t="str">
        <f t="shared" si="333"/>
        <v>valid</v>
      </c>
      <c r="L7109" s="1" t="str">
        <f t="shared" si="334"/>
        <v>BUDGET</v>
      </c>
      <c r="M7109" t="str">
        <f t="shared" si="335"/>
        <v>South Indian</v>
      </c>
      <c r="N7109" s="1" t="str" cm="1">
        <f t="array" ref="N7109">_xlfn.IFS(
G7109&lt;=25,"Fast",
G7109&lt;=40,"Medium",
G7109&gt;40,"Slow"
)</f>
        <v>Slow</v>
      </c>
    </row>
    <row r="7110" spans="1:14" x14ac:dyDescent="0.3">
      <c r="A7110" s="1">
        <v>65845</v>
      </c>
      <c r="B7110" s="1" t="s">
        <v>3057</v>
      </c>
      <c r="C7110" s="1" t="s">
        <v>3052</v>
      </c>
      <c r="D7110" s="1" t="s">
        <v>12147</v>
      </c>
      <c r="E7110" s="1">
        <v>400</v>
      </c>
      <c r="F7110" s="1">
        <v>4.3</v>
      </c>
      <c r="G7110" s="1">
        <v>100</v>
      </c>
      <c r="H7110" s="1" t="s">
        <v>12148</v>
      </c>
      <c r="I7110" s="1" t="s">
        <v>6097</v>
      </c>
      <c r="J7110" s="1">
        <v>48</v>
      </c>
      <c r="K7110" s="1" t="str">
        <f t="shared" si="333"/>
        <v>valid</v>
      </c>
      <c r="L7110" s="1" t="str">
        <f t="shared" si="334"/>
        <v>MID</v>
      </c>
      <c r="M7110" t="str">
        <f t="shared" si="335"/>
        <v>Lebanese</v>
      </c>
      <c r="N7110" s="1" t="str" cm="1">
        <f t="array" ref="N7110">_xlfn.IFS(
G7110&lt;=25,"Fast",
G7110&lt;=40,"Medium",
G7110&gt;40,"Slow"
)</f>
        <v>Slow</v>
      </c>
    </row>
    <row r="7111" spans="1:14" x14ac:dyDescent="0.3">
      <c r="A7111" s="1">
        <v>66031</v>
      </c>
      <c r="B7111" s="1" t="s">
        <v>21</v>
      </c>
      <c r="C7111" s="1" t="s">
        <v>11</v>
      </c>
      <c r="D7111" s="1" t="s">
        <v>12149</v>
      </c>
      <c r="E7111" s="1">
        <v>200</v>
      </c>
      <c r="F7111" s="1">
        <v>4.7</v>
      </c>
      <c r="G7111" s="1">
        <v>50</v>
      </c>
      <c r="H7111" s="1" t="s">
        <v>3138</v>
      </c>
      <c r="I7111" s="1" t="s">
        <v>12150</v>
      </c>
      <c r="J7111" s="1">
        <v>48</v>
      </c>
      <c r="K7111" s="1" t="str">
        <f t="shared" si="333"/>
        <v>valid</v>
      </c>
      <c r="L7111" s="1" t="str">
        <f t="shared" si="334"/>
        <v>BUDGET</v>
      </c>
      <c r="M7111" t="str">
        <f t="shared" si="335"/>
        <v>Sweets</v>
      </c>
      <c r="N7111" s="1" t="str" cm="1">
        <f t="array" ref="N7111">_xlfn.IFS(
G7111&lt;=25,"Fast",
G7111&lt;=40,"Medium",
G7111&gt;40,"Slow"
)</f>
        <v>Slow</v>
      </c>
    </row>
    <row r="7112" spans="1:14" x14ac:dyDescent="0.3">
      <c r="A7112" s="1">
        <v>66037</v>
      </c>
      <c r="B7112" s="1" t="s">
        <v>1702</v>
      </c>
      <c r="C7112" s="1" t="s">
        <v>68</v>
      </c>
      <c r="D7112" s="1" t="s">
        <v>12149</v>
      </c>
      <c r="E7112" s="1">
        <v>200</v>
      </c>
      <c r="F7112" s="1">
        <v>4.3</v>
      </c>
      <c r="G7112" s="1">
        <v>50</v>
      </c>
      <c r="H7112" s="1" t="s">
        <v>3138</v>
      </c>
      <c r="I7112" s="1" t="s">
        <v>12151</v>
      </c>
      <c r="J7112" s="1">
        <v>57</v>
      </c>
      <c r="K7112" s="1" t="str">
        <f t="shared" si="333"/>
        <v>valid</v>
      </c>
      <c r="L7112" s="1" t="str">
        <f t="shared" si="334"/>
        <v>BUDGET</v>
      </c>
      <c r="M7112" t="str">
        <f t="shared" si="335"/>
        <v>Sweets</v>
      </c>
      <c r="N7112" s="1" t="str" cm="1">
        <f t="array" ref="N7112">_xlfn.IFS(
G7112&lt;=25,"Fast",
G7112&lt;=40,"Medium",
G7112&gt;40,"Slow"
)</f>
        <v>Slow</v>
      </c>
    </row>
    <row r="7113" spans="1:14" x14ac:dyDescent="0.3">
      <c r="A7113" s="1">
        <v>66040</v>
      </c>
      <c r="B7113" s="1" t="s">
        <v>864</v>
      </c>
      <c r="C7113" s="1" t="s">
        <v>91</v>
      </c>
      <c r="D7113" s="1" t="s">
        <v>12149</v>
      </c>
      <c r="E7113" s="1">
        <v>200</v>
      </c>
      <c r="F7113" s="1">
        <v>4.4000000000000004</v>
      </c>
      <c r="G7113" s="1">
        <v>100</v>
      </c>
      <c r="H7113" s="1" t="s">
        <v>3138</v>
      </c>
      <c r="I7113" s="1" t="s">
        <v>12152</v>
      </c>
      <c r="J7113" s="1">
        <v>44</v>
      </c>
      <c r="K7113" s="1" t="str">
        <f t="shared" si="333"/>
        <v>valid</v>
      </c>
      <c r="L7113" s="1" t="str">
        <f t="shared" si="334"/>
        <v>BUDGET</v>
      </c>
      <c r="M7113" t="str">
        <f t="shared" si="335"/>
        <v>Sweets</v>
      </c>
      <c r="N7113" s="1" t="str" cm="1">
        <f t="array" ref="N7113">_xlfn.IFS(
G7113&lt;=25,"Fast",
G7113&lt;=40,"Medium",
G7113&gt;40,"Slow"
)</f>
        <v>Slow</v>
      </c>
    </row>
    <row r="7114" spans="1:14" x14ac:dyDescent="0.3">
      <c r="A7114" s="1">
        <v>66083</v>
      </c>
      <c r="B7114" s="1" t="s">
        <v>3057</v>
      </c>
      <c r="C7114" s="1" t="s">
        <v>3052</v>
      </c>
      <c r="D7114" s="1" t="s">
        <v>12153</v>
      </c>
      <c r="E7114" s="1">
        <v>200</v>
      </c>
      <c r="F7114" s="1">
        <v>4.5</v>
      </c>
      <c r="G7114" s="1">
        <v>100</v>
      </c>
      <c r="H7114" s="1" t="s">
        <v>184</v>
      </c>
      <c r="I7114" s="1" t="s">
        <v>12154</v>
      </c>
      <c r="J7114" s="1">
        <v>44</v>
      </c>
      <c r="K7114" s="1" t="str">
        <f t="shared" si="333"/>
        <v>valid</v>
      </c>
      <c r="L7114" s="1" t="str">
        <f t="shared" si="334"/>
        <v>BUDGET</v>
      </c>
      <c r="M7114" t="str">
        <f t="shared" si="335"/>
        <v>Fast Food</v>
      </c>
      <c r="N7114" s="1" t="str" cm="1">
        <f t="array" ref="N7114">_xlfn.IFS(
G7114&lt;=25,"Fast",
G7114&lt;=40,"Medium",
G7114&gt;40,"Slow"
)</f>
        <v>Slow</v>
      </c>
    </row>
    <row r="7115" spans="1:14" x14ac:dyDescent="0.3">
      <c r="A7115" s="1">
        <v>66086</v>
      </c>
      <c r="B7115" s="1" t="s">
        <v>3227</v>
      </c>
      <c r="C7115" s="1" t="s">
        <v>3052</v>
      </c>
      <c r="D7115" s="1" t="s">
        <v>9958</v>
      </c>
      <c r="E7115" s="1">
        <v>400</v>
      </c>
      <c r="F7115" s="1">
        <v>4.2</v>
      </c>
      <c r="G7115" s="1">
        <v>100</v>
      </c>
      <c r="H7115" s="1" t="s">
        <v>11986</v>
      </c>
      <c r="I7115" s="1" t="s">
        <v>3230</v>
      </c>
      <c r="J7115" s="1">
        <v>50</v>
      </c>
      <c r="K7115" s="1" t="str">
        <f t="shared" si="333"/>
        <v>valid</v>
      </c>
      <c r="L7115" s="1" t="str">
        <f t="shared" si="334"/>
        <v>MID</v>
      </c>
      <c r="M7115" t="str">
        <f t="shared" si="335"/>
        <v>Chinese</v>
      </c>
      <c r="N7115" s="1" t="str" cm="1">
        <f t="array" ref="N7115">_xlfn.IFS(
G7115&lt;=25,"Fast",
G7115&lt;=40,"Medium",
G7115&gt;40,"Slow"
)</f>
        <v>Slow</v>
      </c>
    </row>
    <row r="7116" spans="1:14" x14ac:dyDescent="0.3">
      <c r="A7116" s="1">
        <v>66091</v>
      </c>
      <c r="B7116" s="1" t="s">
        <v>12155</v>
      </c>
      <c r="C7116" s="1" t="s">
        <v>115</v>
      </c>
      <c r="D7116" s="1" t="s">
        <v>12156</v>
      </c>
      <c r="E7116" s="1">
        <v>150</v>
      </c>
      <c r="F7116" s="1">
        <v>4.2</v>
      </c>
      <c r="G7116" s="1">
        <v>50</v>
      </c>
      <c r="H7116" s="1" t="s">
        <v>534</v>
      </c>
      <c r="I7116" s="1" t="s">
        <v>3567</v>
      </c>
      <c r="J7116" s="1">
        <v>39</v>
      </c>
      <c r="K7116" s="1" t="str">
        <f t="shared" si="333"/>
        <v>valid</v>
      </c>
      <c r="L7116" s="1" t="str">
        <f t="shared" si="334"/>
        <v>BUDGET</v>
      </c>
      <c r="M7116" t="str">
        <f t="shared" si="335"/>
        <v>Street Food</v>
      </c>
      <c r="N7116" s="1" t="str" cm="1">
        <f t="array" ref="N7116">_xlfn.IFS(
G7116&lt;=25,"Fast",
G7116&lt;=40,"Medium",
G7116&gt;40,"Slow"
)</f>
        <v>Slow</v>
      </c>
    </row>
    <row r="7117" spans="1:14" x14ac:dyDescent="0.3">
      <c r="A7117" s="1">
        <v>66153</v>
      </c>
      <c r="B7117" s="1" t="s">
        <v>3052</v>
      </c>
      <c r="C7117" s="1" t="s">
        <v>3052</v>
      </c>
      <c r="D7117" s="1" t="s">
        <v>12157</v>
      </c>
      <c r="E7117" s="1">
        <v>800</v>
      </c>
      <c r="F7117" s="1">
        <v>2.9</v>
      </c>
      <c r="G7117" s="1">
        <v>80</v>
      </c>
      <c r="H7117" s="1" t="s">
        <v>11732</v>
      </c>
      <c r="I7117" s="1" t="s">
        <v>12158</v>
      </c>
      <c r="J7117" s="1">
        <v>59</v>
      </c>
      <c r="K7117" s="1" t="str">
        <f t="shared" si="333"/>
        <v>valid</v>
      </c>
      <c r="L7117" s="1" t="str">
        <f t="shared" si="334"/>
        <v>PREMIUM</v>
      </c>
      <c r="M7117" t="str">
        <f t="shared" si="335"/>
        <v>Continental</v>
      </c>
      <c r="N7117" s="1" t="str" cm="1">
        <f t="array" ref="N7117">_xlfn.IFS(
G7117&lt;=25,"Fast",
G7117&lt;=40,"Medium",
G7117&gt;40,"Slow"
)</f>
        <v>Slow</v>
      </c>
    </row>
    <row r="7118" spans="1:14" x14ac:dyDescent="0.3">
      <c r="A7118" s="1">
        <v>66160</v>
      </c>
      <c r="B7118" s="1" t="s">
        <v>3549</v>
      </c>
      <c r="C7118" s="1" t="s">
        <v>3052</v>
      </c>
      <c r="D7118" s="1" t="s">
        <v>12159</v>
      </c>
      <c r="E7118" s="1">
        <v>300</v>
      </c>
      <c r="F7118" s="1">
        <v>3.6</v>
      </c>
      <c r="G7118" s="1">
        <v>50</v>
      </c>
      <c r="H7118" s="1" t="s">
        <v>12160</v>
      </c>
      <c r="I7118" s="1" t="s">
        <v>12161</v>
      </c>
      <c r="J7118" s="1">
        <v>65</v>
      </c>
      <c r="K7118" s="1" t="str">
        <f t="shared" si="333"/>
        <v>valid</v>
      </c>
      <c r="L7118" s="1" t="str">
        <f t="shared" si="334"/>
        <v>BUDGET</v>
      </c>
      <c r="M7118" t="str">
        <f t="shared" si="335"/>
        <v>Punjabi</v>
      </c>
      <c r="N7118" s="1" t="str" cm="1">
        <f t="array" ref="N7118">_xlfn.IFS(
G7118&lt;=25,"Fast",
G7118&lt;=40,"Medium",
G7118&gt;40,"Slow"
)</f>
        <v>Slow</v>
      </c>
    </row>
    <row r="7119" spans="1:14" x14ac:dyDescent="0.3">
      <c r="A7119" s="1">
        <v>66162</v>
      </c>
      <c r="B7119" s="1" t="s">
        <v>3798</v>
      </c>
      <c r="C7119" s="1" t="s">
        <v>3052</v>
      </c>
      <c r="D7119" s="1" t="s">
        <v>12162</v>
      </c>
      <c r="E7119" s="1">
        <v>250</v>
      </c>
      <c r="F7119" s="1">
        <v>3.7</v>
      </c>
      <c r="G7119" s="1">
        <v>100</v>
      </c>
      <c r="H7119" s="1" t="s">
        <v>12163</v>
      </c>
      <c r="I7119" s="1" t="s">
        <v>12164</v>
      </c>
      <c r="J7119" s="1">
        <v>32</v>
      </c>
      <c r="K7119" s="1" t="str">
        <f t="shared" si="333"/>
        <v>valid</v>
      </c>
      <c r="L7119" s="1" t="str">
        <f t="shared" si="334"/>
        <v>BUDGET</v>
      </c>
      <c r="M7119" t="str">
        <f t="shared" si="335"/>
        <v>Gujarati</v>
      </c>
      <c r="N7119" s="1" t="str" cm="1">
        <f t="array" ref="N7119">_xlfn.IFS(
G7119&lt;=25,"Fast",
G7119&lt;=40,"Medium",
G7119&gt;40,"Slow"
)</f>
        <v>Slow</v>
      </c>
    </row>
    <row r="7120" spans="1:14" x14ac:dyDescent="0.3">
      <c r="A7120" s="1">
        <v>66168</v>
      </c>
      <c r="B7120" s="1" t="s">
        <v>3469</v>
      </c>
      <c r="C7120" s="1" t="s">
        <v>3052</v>
      </c>
      <c r="D7120" s="1" t="s">
        <v>12165</v>
      </c>
      <c r="E7120" s="1">
        <v>300</v>
      </c>
      <c r="F7120" s="1">
        <v>4.8</v>
      </c>
      <c r="G7120" s="1">
        <v>20</v>
      </c>
      <c r="H7120" s="1" t="s">
        <v>2165</v>
      </c>
      <c r="I7120" s="1" t="s">
        <v>5117</v>
      </c>
      <c r="J7120" s="1">
        <v>58</v>
      </c>
      <c r="K7120" s="1" t="str">
        <f t="shared" si="333"/>
        <v>valid</v>
      </c>
      <c r="L7120" s="1" t="str">
        <f t="shared" si="334"/>
        <v>BUDGET</v>
      </c>
      <c r="M7120" t="str">
        <f t="shared" si="335"/>
        <v>Desserts</v>
      </c>
      <c r="N7120" s="1" t="str" cm="1">
        <f t="array" ref="N7120">_xlfn.IFS(
G7120&lt;=25,"Fast",
G7120&lt;=40,"Medium",
G7120&gt;40,"Slow"
)</f>
        <v>Fast</v>
      </c>
    </row>
    <row r="7121" spans="1:14" x14ac:dyDescent="0.3">
      <c r="A7121" s="1">
        <v>66245</v>
      </c>
      <c r="B7121" s="1" t="s">
        <v>1855</v>
      </c>
      <c r="C7121" s="1" t="s">
        <v>463</v>
      </c>
      <c r="D7121" s="1" t="s">
        <v>12166</v>
      </c>
      <c r="E7121" s="1">
        <v>400</v>
      </c>
      <c r="F7121" s="1">
        <v>4.9000000000000004</v>
      </c>
      <c r="G7121" s="1">
        <v>20</v>
      </c>
      <c r="H7121" s="1" t="s">
        <v>1395</v>
      </c>
      <c r="I7121" s="1" t="s">
        <v>2296</v>
      </c>
      <c r="J7121" s="1">
        <v>64</v>
      </c>
      <c r="K7121" s="1" t="str">
        <f t="shared" si="333"/>
        <v>valid</v>
      </c>
      <c r="L7121" s="1" t="str">
        <f t="shared" si="334"/>
        <v>MID</v>
      </c>
      <c r="M7121" t="str">
        <f t="shared" si="335"/>
        <v>Beverages</v>
      </c>
      <c r="N7121" s="1" t="str" cm="1">
        <f t="array" ref="N7121">_xlfn.IFS(
G7121&lt;=25,"Fast",
G7121&lt;=40,"Medium",
G7121&gt;40,"Slow"
)</f>
        <v>Fast</v>
      </c>
    </row>
    <row r="7122" spans="1:14" x14ac:dyDescent="0.3">
      <c r="A7122" s="1">
        <v>66320</v>
      </c>
      <c r="B7122" s="1" t="s">
        <v>734</v>
      </c>
      <c r="C7122" s="1" t="s">
        <v>463</v>
      </c>
      <c r="D7122" s="1" t="s">
        <v>12167</v>
      </c>
      <c r="E7122" s="1">
        <v>200</v>
      </c>
      <c r="F7122" s="1">
        <v>4.3</v>
      </c>
      <c r="G7122" s="1">
        <v>1000</v>
      </c>
      <c r="H7122" s="1" t="s">
        <v>12168</v>
      </c>
      <c r="I7122" s="1" t="s">
        <v>1107</v>
      </c>
      <c r="J7122" s="1">
        <v>63</v>
      </c>
      <c r="K7122" s="1" t="str">
        <f t="shared" si="333"/>
        <v>valid</v>
      </c>
      <c r="L7122" s="1" t="str">
        <f t="shared" si="334"/>
        <v>BUDGET</v>
      </c>
      <c r="M7122" t="str">
        <f t="shared" si="335"/>
        <v>Indian</v>
      </c>
      <c r="N7122" s="1" t="str" cm="1">
        <f t="array" ref="N7122">_xlfn.IFS(
G7122&lt;=25,"Fast",
G7122&lt;=40,"Medium",
G7122&gt;40,"Slow"
)</f>
        <v>Slow</v>
      </c>
    </row>
    <row r="7123" spans="1:14" x14ac:dyDescent="0.3">
      <c r="A7123" s="1">
        <v>66631</v>
      </c>
      <c r="B7123" s="1" t="s">
        <v>734</v>
      </c>
      <c r="C7123" s="1" t="s">
        <v>463</v>
      </c>
      <c r="D7123" s="1" t="s">
        <v>12169</v>
      </c>
      <c r="E7123" s="1">
        <v>250</v>
      </c>
      <c r="F7123" s="1">
        <v>4.0999999999999996</v>
      </c>
      <c r="G7123" s="1">
        <v>100</v>
      </c>
      <c r="H7123" s="1" t="s">
        <v>1870</v>
      </c>
      <c r="I7123" s="1" t="s">
        <v>734</v>
      </c>
      <c r="J7123" s="1">
        <v>64</v>
      </c>
      <c r="K7123" s="1" t="str">
        <f t="shared" si="333"/>
        <v>valid</v>
      </c>
      <c r="L7123" s="1" t="str">
        <f t="shared" si="334"/>
        <v>BUDGET</v>
      </c>
      <c r="M7123" t="str">
        <f t="shared" si="335"/>
        <v>North Indian</v>
      </c>
      <c r="N7123" s="1" t="str" cm="1">
        <f t="array" ref="N7123">_xlfn.IFS(
G7123&lt;=25,"Fast",
G7123&lt;=40,"Medium",
G7123&gt;40,"Slow"
)</f>
        <v>Slow</v>
      </c>
    </row>
    <row r="7124" spans="1:14" x14ac:dyDescent="0.3">
      <c r="A7124" s="1">
        <v>66633</v>
      </c>
      <c r="B7124" s="1" t="s">
        <v>319</v>
      </c>
      <c r="C7124" s="1" t="s">
        <v>189</v>
      </c>
      <c r="D7124" s="1" t="s">
        <v>12170</v>
      </c>
      <c r="E7124" s="1">
        <v>250</v>
      </c>
      <c r="F7124" s="1">
        <v>4.2</v>
      </c>
      <c r="G7124" s="1">
        <v>1000</v>
      </c>
      <c r="H7124" s="1" t="s">
        <v>12171</v>
      </c>
      <c r="I7124" s="1" t="s">
        <v>645</v>
      </c>
      <c r="J7124" s="1">
        <v>72</v>
      </c>
      <c r="K7124" s="1" t="str">
        <f t="shared" si="333"/>
        <v>valid</v>
      </c>
      <c r="L7124" s="1" t="str">
        <f t="shared" si="334"/>
        <v>BUDGET</v>
      </c>
      <c r="M7124" t="str">
        <f t="shared" si="335"/>
        <v>Combo</v>
      </c>
      <c r="N7124" s="1" t="str" cm="1">
        <f t="array" ref="N7124">_xlfn.IFS(
G7124&lt;=25,"Fast",
G7124&lt;=40,"Medium",
G7124&gt;40,"Slow"
)</f>
        <v>Slow</v>
      </c>
    </row>
    <row r="7125" spans="1:14" x14ac:dyDescent="0.3">
      <c r="A7125" s="1">
        <v>66681</v>
      </c>
      <c r="B7125" s="1" t="s">
        <v>541</v>
      </c>
      <c r="C7125" s="1" t="s">
        <v>463</v>
      </c>
      <c r="D7125" s="1" t="s">
        <v>12172</v>
      </c>
      <c r="E7125" s="1">
        <v>250</v>
      </c>
      <c r="F7125" s="1">
        <v>4.5</v>
      </c>
      <c r="G7125" s="1">
        <v>100</v>
      </c>
      <c r="H7125" s="1" t="s">
        <v>2417</v>
      </c>
      <c r="I7125" s="1" t="s">
        <v>541</v>
      </c>
      <c r="J7125" s="1">
        <v>55</v>
      </c>
      <c r="K7125" s="1" t="str">
        <f t="shared" si="333"/>
        <v>valid</v>
      </c>
      <c r="L7125" s="1" t="str">
        <f t="shared" si="334"/>
        <v>BUDGET</v>
      </c>
      <c r="M7125" t="str">
        <f t="shared" si="335"/>
        <v>South Indian</v>
      </c>
      <c r="N7125" s="1" t="str" cm="1">
        <f t="array" ref="N7125">_xlfn.IFS(
G7125&lt;=25,"Fast",
G7125&lt;=40,"Medium",
G7125&gt;40,"Slow"
)</f>
        <v>Slow</v>
      </c>
    </row>
    <row r="7126" spans="1:14" x14ac:dyDescent="0.3">
      <c r="A7126" s="1">
        <v>67259</v>
      </c>
      <c r="B7126" s="1" t="s">
        <v>756</v>
      </c>
      <c r="C7126" s="1" t="s">
        <v>383</v>
      </c>
      <c r="D7126" s="1" t="s">
        <v>12173</v>
      </c>
      <c r="E7126" s="1">
        <v>200</v>
      </c>
      <c r="F7126" s="1">
        <v>3.9</v>
      </c>
      <c r="G7126" s="1">
        <v>100</v>
      </c>
      <c r="H7126" s="1" t="s">
        <v>252</v>
      </c>
      <c r="I7126" s="1" t="s">
        <v>4549</v>
      </c>
      <c r="J7126" s="1">
        <v>27</v>
      </c>
      <c r="K7126" s="1" t="str">
        <f t="shared" si="333"/>
        <v>valid</v>
      </c>
      <c r="L7126" s="1" t="str">
        <f t="shared" si="334"/>
        <v>BUDGET</v>
      </c>
      <c r="M7126" t="str">
        <f t="shared" si="335"/>
        <v>North Indian</v>
      </c>
      <c r="N7126" s="1" t="str" cm="1">
        <f t="array" ref="N7126">_xlfn.IFS(
G7126&lt;=25,"Fast",
G7126&lt;=40,"Medium",
G7126&gt;40,"Slow"
)</f>
        <v>Slow</v>
      </c>
    </row>
    <row r="7127" spans="1:14" x14ac:dyDescent="0.3">
      <c r="A7127" s="1">
        <v>67557</v>
      </c>
      <c r="B7127" s="1" t="s">
        <v>2208</v>
      </c>
      <c r="C7127" s="1" t="s">
        <v>463</v>
      </c>
      <c r="D7127" s="1" t="s">
        <v>12174</v>
      </c>
      <c r="E7127" s="1">
        <v>300</v>
      </c>
      <c r="F7127" s="1">
        <v>4</v>
      </c>
      <c r="G7127" s="1">
        <v>500</v>
      </c>
      <c r="H7127" s="1" t="s">
        <v>153</v>
      </c>
      <c r="I7127" s="1" t="s">
        <v>1855</v>
      </c>
      <c r="J7127" s="1">
        <v>61</v>
      </c>
      <c r="K7127" s="1" t="str">
        <f t="shared" si="333"/>
        <v>valid</v>
      </c>
      <c r="L7127" s="1" t="str">
        <f t="shared" si="334"/>
        <v>BUDGET</v>
      </c>
      <c r="M7127" t="str">
        <f t="shared" si="335"/>
        <v>South Indian</v>
      </c>
      <c r="N7127" s="1" t="str" cm="1">
        <f t="array" ref="N7127">_xlfn.IFS(
G7127&lt;=25,"Fast",
G7127&lt;=40,"Medium",
G7127&gt;40,"Slow"
)</f>
        <v>Slow</v>
      </c>
    </row>
    <row r="7128" spans="1:14" x14ac:dyDescent="0.3">
      <c r="A7128" s="1">
        <v>67617</v>
      </c>
      <c r="B7128" s="1" t="s">
        <v>2092</v>
      </c>
      <c r="C7128" s="1" t="s">
        <v>2068</v>
      </c>
      <c r="D7128" s="1" t="s">
        <v>12175</v>
      </c>
      <c r="E7128" s="1">
        <v>250</v>
      </c>
      <c r="F7128" s="1">
        <v>4.3</v>
      </c>
      <c r="G7128" s="1">
        <v>50</v>
      </c>
      <c r="H7128" s="1" t="s">
        <v>617</v>
      </c>
      <c r="I7128" s="1" t="s">
        <v>2092</v>
      </c>
      <c r="J7128" s="1">
        <v>44</v>
      </c>
      <c r="K7128" s="1" t="str">
        <f t="shared" si="333"/>
        <v>valid</v>
      </c>
      <c r="L7128" s="1" t="str">
        <f t="shared" si="334"/>
        <v>BUDGET</v>
      </c>
      <c r="M7128" t="str">
        <f t="shared" si="335"/>
        <v>Bakery</v>
      </c>
      <c r="N7128" s="1" t="str" cm="1">
        <f t="array" ref="N7128">_xlfn.IFS(
G7128&lt;=25,"Fast",
G7128&lt;=40,"Medium",
G7128&gt;40,"Slow"
)</f>
        <v>Slow</v>
      </c>
    </row>
    <row r="7129" spans="1:14" x14ac:dyDescent="0.3">
      <c r="A7129" s="1">
        <v>67724</v>
      </c>
      <c r="B7129" s="1" t="s">
        <v>12176</v>
      </c>
      <c r="C7129" s="1" t="s">
        <v>189</v>
      </c>
      <c r="D7129" s="1" t="s">
        <v>12177</v>
      </c>
      <c r="E7129" s="1">
        <v>400</v>
      </c>
      <c r="F7129" s="1">
        <v>3.7</v>
      </c>
      <c r="G7129" s="1">
        <v>50</v>
      </c>
      <c r="H7129" s="1" t="s">
        <v>12178</v>
      </c>
      <c r="I7129" s="1" t="s">
        <v>12176</v>
      </c>
      <c r="J7129" s="1">
        <v>41</v>
      </c>
      <c r="K7129" s="1" t="str">
        <f t="shared" si="333"/>
        <v>valid</v>
      </c>
      <c r="L7129" s="1" t="str">
        <f t="shared" si="334"/>
        <v>MID</v>
      </c>
      <c r="M7129" t="str">
        <f t="shared" si="335"/>
        <v>Indian</v>
      </c>
      <c r="N7129" s="1" t="str" cm="1">
        <f t="array" ref="N7129">_xlfn.IFS(
G7129&lt;=25,"Fast",
G7129&lt;=40,"Medium",
G7129&gt;40,"Slow"
)</f>
        <v>Slow</v>
      </c>
    </row>
    <row r="7130" spans="1:14" x14ac:dyDescent="0.3">
      <c r="A7130" s="1">
        <v>67791</v>
      </c>
      <c r="B7130" s="1" t="s">
        <v>306</v>
      </c>
      <c r="C7130" s="1" t="s">
        <v>68</v>
      </c>
      <c r="D7130" s="1" t="s">
        <v>11139</v>
      </c>
      <c r="E7130" s="1">
        <v>150</v>
      </c>
      <c r="F7130" s="1">
        <v>4.2</v>
      </c>
      <c r="G7130" s="1">
        <v>1000</v>
      </c>
      <c r="H7130" s="1" t="s">
        <v>2417</v>
      </c>
      <c r="I7130" s="1" t="s">
        <v>12179</v>
      </c>
      <c r="J7130" s="1">
        <v>27</v>
      </c>
      <c r="K7130" s="1" t="str">
        <f t="shared" si="333"/>
        <v>valid</v>
      </c>
      <c r="L7130" s="1" t="str">
        <f t="shared" si="334"/>
        <v>BUDGET</v>
      </c>
      <c r="M7130" t="str">
        <f t="shared" si="335"/>
        <v>South Indian</v>
      </c>
      <c r="N7130" s="1" t="str" cm="1">
        <f t="array" ref="N7130">_xlfn.IFS(
G7130&lt;=25,"Fast",
G7130&lt;=40,"Medium",
G7130&gt;40,"Slow"
)</f>
        <v>Slow</v>
      </c>
    </row>
    <row r="7131" spans="1:14" x14ac:dyDescent="0.3">
      <c r="A7131" s="1">
        <v>67824</v>
      </c>
      <c r="B7131" s="1" t="s">
        <v>276</v>
      </c>
      <c r="C7131" s="1" t="s">
        <v>115</v>
      </c>
      <c r="D7131" s="1" t="s">
        <v>12180</v>
      </c>
      <c r="E7131" s="1">
        <v>400</v>
      </c>
      <c r="F7131" s="1">
        <v>4.5</v>
      </c>
      <c r="G7131" s="1">
        <v>500</v>
      </c>
      <c r="H7131" s="1" t="s">
        <v>11041</v>
      </c>
      <c r="I7131" s="1" t="s">
        <v>276</v>
      </c>
      <c r="J7131" s="1">
        <v>40</v>
      </c>
      <c r="K7131" s="1" t="str">
        <f t="shared" si="333"/>
        <v>valid</v>
      </c>
      <c r="L7131" s="1" t="str">
        <f t="shared" si="334"/>
        <v>MID</v>
      </c>
      <c r="M7131" t="str">
        <f t="shared" si="335"/>
        <v>Sweets</v>
      </c>
      <c r="N7131" s="1" t="str" cm="1">
        <f t="array" ref="N7131">_xlfn.IFS(
G7131&lt;=25,"Fast",
G7131&lt;=40,"Medium",
G7131&gt;40,"Slow"
)</f>
        <v>Slow</v>
      </c>
    </row>
    <row r="7132" spans="1:14" x14ac:dyDescent="0.3">
      <c r="A7132" s="1">
        <v>67978</v>
      </c>
      <c r="B7132" s="1" t="s">
        <v>413</v>
      </c>
      <c r="C7132" s="1" t="s">
        <v>11</v>
      </c>
      <c r="D7132" s="1" t="s">
        <v>12181</v>
      </c>
      <c r="E7132" s="1">
        <v>200</v>
      </c>
      <c r="F7132" s="1">
        <v>4.5</v>
      </c>
      <c r="G7132" s="1">
        <v>50</v>
      </c>
      <c r="H7132" s="1" t="s">
        <v>2341</v>
      </c>
      <c r="I7132" s="1" t="s">
        <v>21</v>
      </c>
      <c r="J7132" s="1">
        <v>61</v>
      </c>
      <c r="K7132" s="1" t="str">
        <f t="shared" si="333"/>
        <v>valid</v>
      </c>
      <c r="L7132" s="1" t="str">
        <f t="shared" si="334"/>
        <v>BUDGET</v>
      </c>
      <c r="M7132" t="str">
        <f t="shared" si="335"/>
        <v>Beverages</v>
      </c>
      <c r="N7132" s="1" t="str" cm="1">
        <f t="array" ref="N7132">_xlfn.IFS(
G7132&lt;=25,"Fast",
G7132&lt;=40,"Medium",
G7132&gt;40,"Slow"
)</f>
        <v>Slow</v>
      </c>
    </row>
    <row r="7133" spans="1:14" x14ac:dyDescent="0.3">
      <c r="A7133" s="1">
        <v>67981</v>
      </c>
      <c r="B7133" s="1" t="s">
        <v>12182</v>
      </c>
      <c r="C7133" s="1" t="s">
        <v>463</v>
      </c>
      <c r="D7133" s="1" t="s">
        <v>12183</v>
      </c>
      <c r="E7133" s="1">
        <v>100</v>
      </c>
      <c r="F7133" s="1">
        <v>2.9</v>
      </c>
      <c r="G7133" s="1">
        <v>80</v>
      </c>
      <c r="H7133" s="1" t="s">
        <v>2341</v>
      </c>
      <c r="I7133" s="1" t="s">
        <v>12184</v>
      </c>
      <c r="J7133" s="1">
        <v>75</v>
      </c>
      <c r="K7133" s="1" t="str">
        <f t="shared" si="333"/>
        <v>valid</v>
      </c>
      <c r="L7133" s="1" t="str">
        <f t="shared" si="334"/>
        <v>BUDGET</v>
      </c>
      <c r="M7133" t="str">
        <f t="shared" si="335"/>
        <v>Beverages</v>
      </c>
      <c r="N7133" s="1" t="str" cm="1">
        <f t="array" ref="N7133">_xlfn.IFS(
G7133&lt;=25,"Fast",
G7133&lt;=40,"Medium",
G7133&gt;40,"Slow"
)</f>
        <v>Slow</v>
      </c>
    </row>
    <row r="7134" spans="1:14" x14ac:dyDescent="0.3">
      <c r="A7134" s="1">
        <v>68000</v>
      </c>
      <c r="B7134" s="1" t="s">
        <v>12185</v>
      </c>
      <c r="C7134" s="1" t="s">
        <v>2068</v>
      </c>
      <c r="D7134" s="1" t="s">
        <v>12186</v>
      </c>
      <c r="E7134" s="1">
        <v>550</v>
      </c>
      <c r="F7134" s="1">
        <v>4.2</v>
      </c>
      <c r="G7134" s="1">
        <v>100</v>
      </c>
      <c r="H7134" s="1" t="s">
        <v>695</v>
      </c>
      <c r="I7134" s="1" t="s">
        <v>4287</v>
      </c>
      <c r="J7134" s="1">
        <v>46</v>
      </c>
      <c r="K7134" s="1" t="str">
        <f t="shared" si="333"/>
        <v>valid</v>
      </c>
      <c r="L7134" s="1" t="str">
        <f t="shared" si="334"/>
        <v>MID</v>
      </c>
      <c r="M7134" t="str">
        <f t="shared" si="335"/>
        <v>Indian</v>
      </c>
      <c r="N7134" s="1" t="str" cm="1">
        <f t="array" ref="N7134">_xlfn.IFS(
G7134&lt;=25,"Fast",
G7134&lt;=40,"Medium",
G7134&gt;40,"Slow"
)</f>
        <v>Slow</v>
      </c>
    </row>
    <row r="7135" spans="1:14" x14ac:dyDescent="0.3">
      <c r="A7135" s="1">
        <v>68019</v>
      </c>
      <c r="B7135" s="1" t="s">
        <v>2067</v>
      </c>
      <c r="C7135" s="1" t="s">
        <v>2068</v>
      </c>
      <c r="D7135" s="1" t="s">
        <v>12187</v>
      </c>
      <c r="E7135" s="1">
        <v>100</v>
      </c>
      <c r="F7135" s="1">
        <v>4.3</v>
      </c>
      <c r="G7135" s="1">
        <v>20</v>
      </c>
      <c r="H7135" s="1" t="s">
        <v>2452</v>
      </c>
      <c r="I7135" s="1" t="s">
        <v>2067</v>
      </c>
      <c r="J7135" s="1">
        <v>45</v>
      </c>
      <c r="K7135" s="1" t="str">
        <f t="shared" si="333"/>
        <v>valid</v>
      </c>
      <c r="L7135" s="1" t="str">
        <f t="shared" si="334"/>
        <v>BUDGET</v>
      </c>
      <c r="M7135" t="str">
        <f t="shared" si="335"/>
        <v>Snacks</v>
      </c>
      <c r="N7135" s="1" t="str" cm="1">
        <f t="array" ref="N7135">_xlfn.IFS(
G7135&lt;=25,"Fast",
G7135&lt;=40,"Medium",
G7135&gt;40,"Slow"
)</f>
        <v>Fast</v>
      </c>
    </row>
    <row r="7136" spans="1:14" x14ac:dyDescent="0.3">
      <c r="A7136" s="1">
        <v>68204</v>
      </c>
      <c r="B7136" s="1" t="s">
        <v>5668</v>
      </c>
      <c r="C7136" s="1" t="s">
        <v>2068</v>
      </c>
      <c r="D7136" s="1" t="s">
        <v>12188</v>
      </c>
      <c r="E7136" s="1">
        <v>500</v>
      </c>
      <c r="F7136" s="1">
        <v>4.3</v>
      </c>
      <c r="G7136" s="1">
        <v>20</v>
      </c>
      <c r="H7136" s="1" t="s">
        <v>2299</v>
      </c>
      <c r="I7136" s="1" t="s">
        <v>5668</v>
      </c>
      <c r="J7136" s="1">
        <v>39</v>
      </c>
      <c r="K7136" s="1" t="str">
        <f t="shared" si="333"/>
        <v>valid</v>
      </c>
      <c r="L7136" s="1" t="str">
        <f t="shared" si="334"/>
        <v>MID</v>
      </c>
      <c r="M7136" t="str">
        <f t="shared" si="335"/>
        <v>Chinese</v>
      </c>
      <c r="N7136" s="1" t="str" cm="1">
        <f t="array" ref="N7136">_xlfn.IFS(
G7136&lt;=25,"Fast",
G7136&lt;=40,"Medium",
G7136&gt;40,"Slow"
)</f>
        <v>Fast</v>
      </c>
    </row>
    <row r="7137" spans="1:14" x14ac:dyDescent="0.3">
      <c r="A7137" s="1">
        <v>68209</v>
      </c>
      <c r="B7137" s="1" t="s">
        <v>3192</v>
      </c>
      <c r="C7137" s="1" t="s">
        <v>68</v>
      </c>
      <c r="D7137" s="1" t="s">
        <v>12189</v>
      </c>
      <c r="E7137" s="1">
        <v>300</v>
      </c>
      <c r="F7137" s="1">
        <v>4.3</v>
      </c>
      <c r="G7137" s="1">
        <v>20</v>
      </c>
      <c r="H7137" s="1" t="s">
        <v>2873</v>
      </c>
      <c r="I7137" s="1" t="s">
        <v>3192</v>
      </c>
      <c r="J7137" s="1">
        <v>76</v>
      </c>
      <c r="K7137" s="1" t="str">
        <f t="shared" si="333"/>
        <v>valid</v>
      </c>
      <c r="L7137" s="1" t="str">
        <f t="shared" si="334"/>
        <v>BUDGET</v>
      </c>
      <c r="M7137" t="str">
        <f t="shared" si="335"/>
        <v>Bakery  Desserts</v>
      </c>
      <c r="N7137" s="1" t="str" cm="1">
        <f t="array" ref="N7137">_xlfn.IFS(
G7137&lt;=25,"Fast",
G7137&lt;=40,"Medium",
G7137&gt;40,"Slow"
)</f>
        <v>Fast</v>
      </c>
    </row>
    <row r="7138" spans="1:14" x14ac:dyDescent="0.3">
      <c r="A7138" s="1">
        <v>68213</v>
      </c>
      <c r="B7138" s="1" t="s">
        <v>2112</v>
      </c>
      <c r="C7138" s="1" t="s">
        <v>2068</v>
      </c>
      <c r="D7138" s="1" t="s">
        <v>12190</v>
      </c>
      <c r="E7138" s="1">
        <v>200</v>
      </c>
      <c r="F7138" s="1">
        <v>4.0999999999999996</v>
      </c>
      <c r="G7138" s="1">
        <v>100</v>
      </c>
      <c r="H7138" s="1" t="s">
        <v>2526</v>
      </c>
      <c r="I7138" s="1" t="s">
        <v>2987</v>
      </c>
      <c r="J7138" s="1">
        <v>40</v>
      </c>
      <c r="K7138" s="1" t="str">
        <f t="shared" si="333"/>
        <v>valid</v>
      </c>
      <c r="L7138" s="1" t="str">
        <f t="shared" si="334"/>
        <v>BUDGET</v>
      </c>
      <c r="M7138" t="str">
        <f t="shared" si="335"/>
        <v>Indian</v>
      </c>
      <c r="N7138" s="1" t="str" cm="1">
        <f t="array" ref="N7138">_xlfn.IFS(
G7138&lt;=25,"Fast",
G7138&lt;=40,"Medium",
G7138&gt;40,"Slow"
)</f>
        <v>Slow</v>
      </c>
    </row>
    <row r="7139" spans="1:14" x14ac:dyDescent="0.3">
      <c r="A7139" s="1">
        <v>68275</v>
      </c>
      <c r="B7139" s="1" t="s">
        <v>253</v>
      </c>
      <c r="C7139" s="1" t="s">
        <v>115</v>
      </c>
      <c r="D7139" s="1" t="s">
        <v>12191</v>
      </c>
      <c r="E7139" s="1">
        <v>800</v>
      </c>
      <c r="F7139" s="1">
        <v>2.9</v>
      </c>
      <c r="G7139" s="1">
        <v>80</v>
      </c>
      <c r="H7139" s="1" t="s">
        <v>12192</v>
      </c>
      <c r="I7139" s="1" t="s">
        <v>3327</v>
      </c>
      <c r="J7139" s="1">
        <v>58</v>
      </c>
      <c r="K7139" s="1" t="str">
        <f t="shared" si="333"/>
        <v>valid</v>
      </c>
      <c r="L7139" s="1" t="str">
        <f t="shared" si="334"/>
        <v>PREMIUM</v>
      </c>
      <c r="M7139" t="str">
        <f t="shared" si="335"/>
        <v>North Indian</v>
      </c>
      <c r="N7139" s="1" t="str" cm="1">
        <f t="array" ref="N7139">_xlfn.IFS(
G7139&lt;=25,"Fast",
G7139&lt;=40,"Medium",
G7139&gt;40,"Slow"
)</f>
        <v>Slow</v>
      </c>
    </row>
    <row r="7140" spans="1:14" x14ac:dyDescent="0.3">
      <c r="A7140" s="1">
        <v>68432</v>
      </c>
      <c r="B7140" s="1" t="s">
        <v>12193</v>
      </c>
      <c r="C7140" s="1" t="s">
        <v>2068</v>
      </c>
      <c r="D7140" s="1" t="s">
        <v>12194</v>
      </c>
      <c r="E7140" s="1">
        <v>300</v>
      </c>
      <c r="F7140" s="1">
        <v>4.4000000000000004</v>
      </c>
      <c r="G7140" s="1">
        <v>100</v>
      </c>
      <c r="H7140" s="1" t="s">
        <v>675</v>
      </c>
      <c r="I7140" s="1" t="s">
        <v>4287</v>
      </c>
      <c r="J7140" s="1">
        <v>48</v>
      </c>
      <c r="K7140" s="1" t="str">
        <f t="shared" si="333"/>
        <v>valid</v>
      </c>
      <c r="L7140" s="1" t="str">
        <f t="shared" si="334"/>
        <v>BUDGET</v>
      </c>
      <c r="M7140" t="str">
        <f t="shared" si="335"/>
        <v>North Indian</v>
      </c>
      <c r="N7140" s="1" t="str" cm="1">
        <f t="array" ref="N7140">_xlfn.IFS(
G7140&lt;=25,"Fast",
G7140&lt;=40,"Medium",
G7140&gt;40,"Slow"
)</f>
        <v>Slow</v>
      </c>
    </row>
    <row r="7141" spans="1:14" x14ac:dyDescent="0.3">
      <c r="A7141" s="1">
        <v>68599</v>
      </c>
      <c r="B7141" s="1" t="s">
        <v>2079</v>
      </c>
      <c r="C7141" s="1" t="s">
        <v>2068</v>
      </c>
      <c r="D7141" s="1" t="s">
        <v>12195</v>
      </c>
      <c r="E7141" s="1">
        <v>400</v>
      </c>
      <c r="F7141" s="1">
        <v>4.5999999999999996</v>
      </c>
      <c r="G7141" s="1">
        <v>100</v>
      </c>
      <c r="H7141" s="1" t="s">
        <v>10207</v>
      </c>
      <c r="I7141" s="1" t="s">
        <v>12196</v>
      </c>
      <c r="J7141" s="1">
        <v>34</v>
      </c>
      <c r="K7141" s="1" t="str">
        <f t="shared" si="333"/>
        <v>valid</v>
      </c>
      <c r="L7141" s="1" t="str">
        <f t="shared" si="334"/>
        <v>MID</v>
      </c>
      <c r="M7141" t="str">
        <f t="shared" si="335"/>
        <v>Desserts</v>
      </c>
      <c r="N7141" s="1" t="str" cm="1">
        <f t="array" ref="N7141">_xlfn.IFS(
G7141&lt;=25,"Fast",
G7141&lt;=40,"Medium",
G7141&gt;40,"Slow"
)</f>
        <v>Slow</v>
      </c>
    </row>
    <row r="7142" spans="1:14" x14ac:dyDescent="0.3">
      <c r="A7142" s="1">
        <v>68605</v>
      </c>
      <c r="B7142" s="1" t="s">
        <v>3037</v>
      </c>
      <c r="C7142" s="1" t="s">
        <v>2068</v>
      </c>
      <c r="D7142" s="1" t="s">
        <v>7714</v>
      </c>
      <c r="E7142" s="1">
        <v>300</v>
      </c>
      <c r="F7142" s="1">
        <v>4.4000000000000004</v>
      </c>
      <c r="G7142" s="1">
        <v>20</v>
      </c>
      <c r="H7142" s="1" t="s">
        <v>131</v>
      </c>
      <c r="I7142" s="1" t="s">
        <v>3033</v>
      </c>
      <c r="J7142" s="1">
        <v>36</v>
      </c>
      <c r="K7142" s="1" t="str">
        <f t="shared" si="333"/>
        <v>valid</v>
      </c>
      <c r="L7142" s="1" t="str">
        <f t="shared" si="334"/>
        <v>BUDGET</v>
      </c>
      <c r="M7142" t="str">
        <f t="shared" si="335"/>
        <v>North Indian</v>
      </c>
      <c r="N7142" s="1" t="str" cm="1">
        <f t="array" ref="N7142">_xlfn.IFS(
G7142&lt;=25,"Fast",
G7142&lt;=40,"Medium",
G7142&gt;40,"Slow"
)</f>
        <v>Fast</v>
      </c>
    </row>
    <row r="7143" spans="1:14" x14ac:dyDescent="0.3">
      <c r="A7143" s="1">
        <v>68838</v>
      </c>
      <c r="B7143" s="1" t="s">
        <v>1784</v>
      </c>
      <c r="C7143" s="1" t="s">
        <v>463</v>
      </c>
      <c r="D7143" s="1" t="s">
        <v>12197</v>
      </c>
      <c r="E7143" s="1">
        <v>100</v>
      </c>
      <c r="F7143" s="1">
        <v>4.2</v>
      </c>
      <c r="G7143" s="1">
        <v>50</v>
      </c>
      <c r="H7143" s="1" t="s">
        <v>12198</v>
      </c>
      <c r="I7143" s="1" t="s">
        <v>2367</v>
      </c>
      <c r="J7143" s="1">
        <v>69</v>
      </c>
      <c r="K7143" s="1" t="str">
        <f t="shared" si="333"/>
        <v>valid</v>
      </c>
      <c r="L7143" s="1" t="str">
        <f t="shared" si="334"/>
        <v>BUDGET</v>
      </c>
      <c r="M7143" t="str">
        <f t="shared" si="335"/>
        <v>Desserts</v>
      </c>
      <c r="N7143" s="1" t="str" cm="1">
        <f t="array" ref="N7143">_xlfn.IFS(
G7143&lt;=25,"Fast",
G7143&lt;=40,"Medium",
G7143&gt;40,"Slow"
)</f>
        <v>Slow</v>
      </c>
    </row>
    <row r="7144" spans="1:14" x14ac:dyDescent="0.3">
      <c r="A7144" s="1">
        <v>68893</v>
      </c>
      <c r="B7144" s="1" t="s">
        <v>1186</v>
      </c>
      <c r="C7144" s="1" t="s">
        <v>91</v>
      </c>
      <c r="D7144" s="1" t="s">
        <v>12199</v>
      </c>
      <c r="E7144" s="1">
        <v>700</v>
      </c>
      <c r="F7144" s="1">
        <v>2.9</v>
      </c>
      <c r="G7144" s="1">
        <v>80</v>
      </c>
      <c r="H7144" s="1" t="s">
        <v>2341</v>
      </c>
      <c r="I7144" s="1" t="s">
        <v>1114</v>
      </c>
      <c r="J7144" s="1">
        <v>46</v>
      </c>
      <c r="K7144" s="1" t="str">
        <f t="shared" si="333"/>
        <v>valid</v>
      </c>
      <c r="L7144" s="1" t="str">
        <f t="shared" si="334"/>
        <v>PREMIUM</v>
      </c>
      <c r="M7144" t="str">
        <f t="shared" si="335"/>
        <v>Beverages</v>
      </c>
      <c r="N7144" s="1" t="str" cm="1">
        <f t="array" ref="N7144">_xlfn.IFS(
G7144&lt;=25,"Fast",
G7144&lt;=40,"Medium",
G7144&gt;40,"Slow"
)</f>
        <v>Slow</v>
      </c>
    </row>
    <row r="7145" spans="1:14" x14ac:dyDescent="0.3">
      <c r="A7145" s="1">
        <v>69120</v>
      </c>
      <c r="B7145" s="1" t="s">
        <v>745</v>
      </c>
      <c r="C7145" s="1" t="s">
        <v>383</v>
      </c>
      <c r="D7145" s="1" t="s">
        <v>12200</v>
      </c>
      <c r="E7145" s="1">
        <v>350</v>
      </c>
      <c r="F7145" s="1">
        <v>4.2</v>
      </c>
      <c r="G7145" s="1">
        <v>100</v>
      </c>
      <c r="H7145" s="1" t="s">
        <v>4207</v>
      </c>
      <c r="I7145" s="1" t="s">
        <v>12201</v>
      </c>
      <c r="J7145" s="1">
        <v>36</v>
      </c>
      <c r="K7145" s="1" t="str">
        <f t="shared" si="333"/>
        <v>valid</v>
      </c>
      <c r="L7145" s="1" t="str">
        <f t="shared" si="334"/>
        <v>MID</v>
      </c>
      <c r="M7145" t="str">
        <f t="shared" si="335"/>
        <v>Ice Cream</v>
      </c>
      <c r="N7145" s="1" t="str" cm="1">
        <f t="array" ref="N7145">_xlfn.IFS(
G7145&lt;=25,"Fast",
G7145&lt;=40,"Medium",
G7145&gt;40,"Slow"
)</f>
        <v>Slow</v>
      </c>
    </row>
    <row r="7146" spans="1:14" x14ac:dyDescent="0.3">
      <c r="A7146" s="1">
        <v>69165</v>
      </c>
      <c r="B7146" s="1" t="s">
        <v>1114</v>
      </c>
      <c r="C7146" s="1" t="s">
        <v>91</v>
      </c>
      <c r="D7146" s="1" t="s">
        <v>11948</v>
      </c>
      <c r="E7146" s="1">
        <v>500</v>
      </c>
      <c r="F7146" s="1">
        <v>4.3</v>
      </c>
      <c r="G7146" s="1">
        <v>100</v>
      </c>
      <c r="H7146" s="1" t="s">
        <v>12202</v>
      </c>
      <c r="I7146" s="1" t="s">
        <v>1114</v>
      </c>
      <c r="J7146" s="1">
        <v>41</v>
      </c>
      <c r="K7146" s="1" t="str">
        <f t="shared" si="333"/>
        <v>valid</v>
      </c>
      <c r="L7146" s="1" t="str">
        <f t="shared" si="334"/>
        <v>MID</v>
      </c>
      <c r="M7146" t="str">
        <f t="shared" si="335"/>
        <v>Mexican  American  Snacks</v>
      </c>
      <c r="N7146" s="1" t="str" cm="1">
        <f t="array" ref="N7146">_xlfn.IFS(
G7146&lt;=25,"Fast",
G7146&lt;=40,"Medium",
G7146&gt;40,"Slow"
)</f>
        <v>Slow</v>
      </c>
    </row>
    <row r="7147" spans="1:14" x14ac:dyDescent="0.3">
      <c r="A7147" s="1">
        <v>69278</v>
      </c>
      <c r="B7147" s="1" t="s">
        <v>230</v>
      </c>
      <c r="C7147" s="1" t="s">
        <v>91</v>
      </c>
      <c r="D7147" s="1" t="s">
        <v>12203</v>
      </c>
      <c r="E7147" s="1">
        <v>200</v>
      </c>
      <c r="F7147" s="1">
        <v>4.2</v>
      </c>
      <c r="G7147" s="1">
        <v>100</v>
      </c>
      <c r="H7147" s="1" t="s">
        <v>131</v>
      </c>
      <c r="I7147" s="1" t="s">
        <v>12204</v>
      </c>
      <c r="J7147" s="1">
        <v>48</v>
      </c>
      <c r="K7147" s="1" t="str">
        <f t="shared" si="333"/>
        <v>valid</v>
      </c>
      <c r="L7147" s="1" t="str">
        <f t="shared" si="334"/>
        <v>BUDGET</v>
      </c>
      <c r="M7147" t="str">
        <f t="shared" si="335"/>
        <v>North Indian</v>
      </c>
      <c r="N7147" s="1" t="str" cm="1">
        <f t="array" ref="N7147">_xlfn.IFS(
G7147&lt;=25,"Fast",
G7147&lt;=40,"Medium",
G7147&gt;40,"Slow"
)</f>
        <v>Slow</v>
      </c>
    </row>
    <row r="7148" spans="1:14" x14ac:dyDescent="0.3">
      <c r="A7148" s="1">
        <v>69507</v>
      </c>
      <c r="B7148" s="1" t="s">
        <v>1980</v>
      </c>
      <c r="C7148" s="1" t="s">
        <v>463</v>
      </c>
      <c r="D7148" s="1" t="s">
        <v>12205</v>
      </c>
      <c r="E7148" s="1">
        <v>100</v>
      </c>
      <c r="F7148" s="1">
        <v>4</v>
      </c>
      <c r="G7148" s="1">
        <v>50</v>
      </c>
      <c r="H7148" s="1" t="s">
        <v>2417</v>
      </c>
      <c r="I7148" s="1" t="s">
        <v>12206</v>
      </c>
      <c r="J7148" s="1">
        <v>33</v>
      </c>
      <c r="K7148" s="1" t="str">
        <f t="shared" si="333"/>
        <v>valid</v>
      </c>
      <c r="L7148" s="1" t="str">
        <f t="shared" si="334"/>
        <v>BUDGET</v>
      </c>
      <c r="M7148" t="str">
        <f t="shared" si="335"/>
        <v>South Indian</v>
      </c>
      <c r="N7148" s="1" t="str" cm="1">
        <f t="array" ref="N7148">_xlfn.IFS(
G7148&lt;=25,"Fast",
G7148&lt;=40,"Medium",
G7148&gt;40,"Slow"
)</f>
        <v>Slow</v>
      </c>
    </row>
    <row r="7149" spans="1:14" x14ac:dyDescent="0.3">
      <c r="A7149" s="1">
        <v>69773</v>
      </c>
      <c r="B7149" s="1" t="s">
        <v>156</v>
      </c>
      <c r="C7149" s="1" t="s">
        <v>11</v>
      </c>
      <c r="D7149" s="1" t="s">
        <v>12207</v>
      </c>
      <c r="E7149" s="1">
        <v>400</v>
      </c>
      <c r="F7149" s="1">
        <v>3.9</v>
      </c>
      <c r="G7149" s="1">
        <v>20</v>
      </c>
      <c r="H7149" s="1" t="s">
        <v>12208</v>
      </c>
      <c r="I7149" s="1" t="s">
        <v>159</v>
      </c>
      <c r="J7149" s="1">
        <v>35</v>
      </c>
      <c r="K7149" s="1" t="str">
        <f t="shared" si="333"/>
        <v>valid</v>
      </c>
      <c r="L7149" s="1" t="str">
        <f t="shared" si="334"/>
        <v>MID</v>
      </c>
      <c r="M7149" t="str">
        <f t="shared" si="335"/>
        <v>Chinese</v>
      </c>
      <c r="N7149" s="1" t="str" cm="1">
        <f t="array" ref="N7149">_xlfn.IFS(
G7149&lt;=25,"Fast",
G7149&lt;=40,"Medium",
G7149&gt;40,"Slow"
)</f>
        <v>Fast</v>
      </c>
    </row>
    <row r="7150" spans="1:14" x14ac:dyDescent="0.3">
      <c r="A7150" s="1">
        <v>69901</v>
      </c>
      <c r="B7150" s="1" t="s">
        <v>1702</v>
      </c>
      <c r="C7150" s="1" t="s">
        <v>11</v>
      </c>
      <c r="D7150" s="1" t="s">
        <v>12209</v>
      </c>
      <c r="E7150" s="1">
        <v>250</v>
      </c>
      <c r="F7150" s="1">
        <v>2.9</v>
      </c>
      <c r="G7150" s="1">
        <v>80</v>
      </c>
      <c r="H7150" s="1" t="s">
        <v>1193</v>
      </c>
      <c r="I7150" s="1" t="s">
        <v>1532</v>
      </c>
      <c r="J7150" s="1">
        <v>52</v>
      </c>
      <c r="K7150" s="1" t="str">
        <f t="shared" si="333"/>
        <v>valid</v>
      </c>
      <c r="L7150" s="1" t="str">
        <f t="shared" si="334"/>
        <v>BUDGET</v>
      </c>
      <c r="M7150" t="str">
        <f t="shared" si="335"/>
        <v>Desserts</v>
      </c>
      <c r="N7150" s="1" t="str" cm="1">
        <f t="array" ref="N7150">_xlfn.IFS(
G7150&lt;=25,"Fast",
G7150&lt;=40,"Medium",
G7150&gt;40,"Slow"
)</f>
        <v>Slow</v>
      </c>
    </row>
    <row r="7151" spans="1:14" x14ac:dyDescent="0.3">
      <c r="A7151" s="1">
        <v>69957</v>
      </c>
      <c r="B7151" s="1" t="s">
        <v>3469</v>
      </c>
      <c r="C7151" s="1" t="s">
        <v>3052</v>
      </c>
      <c r="D7151" s="1" t="s">
        <v>12210</v>
      </c>
      <c r="E7151" s="1">
        <v>300</v>
      </c>
      <c r="F7151" s="1">
        <v>3.8</v>
      </c>
      <c r="G7151" s="1">
        <v>100</v>
      </c>
      <c r="H7151" s="1" t="s">
        <v>12211</v>
      </c>
      <c r="I7151" s="1" t="s">
        <v>12212</v>
      </c>
      <c r="J7151" s="1">
        <v>57</v>
      </c>
      <c r="K7151" s="1" t="str">
        <f t="shared" si="333"/>
        <v>valid</v>
      </c>
      <c r="L7151" s="1" t="str">
        <f t="shared" si="334"/>
        <v>BUDGET</v>
      </c>
      <c r="M7151" t="str">
        <f t="shared" si="335"/>
        <v>North Indian</v>
      </c>
      <c r="N7151" s="1" t="str" cm="1">
        <f t="array" ref="N7151">_xlfn.IFS(
G7151&lt;=25,"Fast",
G7151&lt;=40,"Medium",
G7151&gt;40,"Slow"
)</f>
        <v>Slow</v>
      </c>
    </row>
    <row r="7152" spans="1:14" x14ac:dyDescent="0.3">
      <c r="A7152" s="1">
        <v>69997</v>
      </c>
      <c r="B7152" s="1" t="s">
        <v>438</v>
      </c>
      <c r="C7152" s="1" t="s">
        <v>11</v>
      </c>
      <c r="D7152" s="1" t="s">
        <v>12213</v>
      </c>
      <c r="E7152" s="1">
        <v>450</v>
      </c>
      <c r="F7152" s="1">
        <v>4.3</v>
      </c>
      <c r="G7152" s="1">
        <v>1000</v>
      </c>
      <c r="H7152" s="1" t="s">
        <v>12069</v>
      </c>
      <c r="I7152" s="1" t="s">
        <v>12214</v>
      </c>
      <c r="J7152" s="1">
        <v>47</v>
      </c>
      <c r="K7152" s="1" t="str">
        <f t="shared" si="333"/>
        <v>valid</v>
      </c>
      <c r="L7152" s="1" t="str">
        <f t="shared" si="334"/>
        <v>MID</v>
      </c>
      <c r="M7152" t="str">
        <f t="shared" si="335"/>
        <v>Chinese</v>
      </c>
      <c r="N7152" s="1" t="str" cm="1">
        <f t="array" ref="N7152">_xlfn.IFS(
G7152&lt;=25,"Fast",
G7152&lt;=40,"Medium",
G7152&gt;40,"Slow"
)</f>
        <v>Slow</v>
      </c>
    </row>
    <row r="7153" spans="1:14" x14ac:dyDescent="0.3">
      <c r="A7153" s="1">
        <v>70056</v>
      </c>
      <c r="B7153" s="1" t="s">
        <v>3057</v>
      </c>
      <c r="C7153" s="1" t="s">
        <v>3052</v>
      </c>
      <c r="D7153" s="1" t="s">
        <v>12215</v>
      </c>
      <c r="E7153" s="1">
        <v>300</v>
      </c>
      <c r="F7153" s="1">
        <v>4</v>
      </c>
      <c r="G7153" s="1">
        <v>500</v>
      </c>
      <c r="H7153" s="1" t="s">
        <v>12216</v>
      </c>
      <c r="I7153" s="1" t="s">
        <v>12217</v>
      </c>
      <c r="J7153" s="1">
        <v>34</v>
      </c>
      <c r="K7153" s="1" t="str">
        <f t="shared" si="333"/>
        <v>valid</v>
      </c>
      <c r="L7153" s="1" t="str">
        <f t="shared" si="334"/>
        <v>BUDGET</v>
      </c>
      <c r="M7153" t="str">
        <f t="shared" si="335"/>
        <v>Fast Food</v>
      </c>
      <c r="N7153" s="1" t="str" cm="1">
        <f t="array" ref="N7153">_xlfn.IFS(
G7153&lt;=25,"Fast",
G7153&lt;=40,"Medium",
G7153&gt;40,"Slow"
)</f>
        <v>Slow</v>
      </c>
    </row>
    <row r="7154" spans="1:14" x14ac:dyDescent="0.3">
      <c r="A7154" s="1">
        <v>70147</v>
      </c>
      <c r="B7154" s="1" t="s">
        <v>2092</v>
      </c>
      <c r="C7154" s="1" t="s">
        <v>2068</v>
      </c>
      <c r="D7154" s="1" t="s">
        <v>12218</v>
      </c>
      <c r="E7154" s="1">
        <v>200</v>
      </c>
      <c r="F7154" s="1">
        <v>4.0999999999999996</v>
      </c>
      <c r="G7154" s="1">
        <v>1000</v>
      </c>
      <c r="H7154" s="1" t="s">
        <v>12219</v>
      </c>
      <c r="I7154" s="1" t="s">
        <v>2092</v>
      </c>
      <c r="J7154" s="1">
        <v>36</v>
      </c>
      <c r="K7154" s="1" t="str">
        <f t="shared" si="333"/>
        <v>valid</v>
      </c>
      <c r="L7154" s="1" t="str">
        <f t="shared" si="334"/>
        <v>BUDGET</v>
      </c>
      <c r="M7154" t="str">
        <f t="shared" si="335"/>
        <v>North Indian</v>
      </c>
      <c r="N7154" s="1" t="str" cm="1">
        <f t="array" ref="N7154">_xlfn.IFS(
G7154&lt;=25,"Fast",
G7154&lt;=40,"Medium",
G7154&gt;40,"Slow"
)</f>
        <v>Slow</v>
      </c>
    </row>
    <row r="7155" spans="1:14" x14ac:dyDescent="0.3">
      <c r="A7155" s="1">
        <v>70297</v>
      </c>
      <c r="B7155" s="1" t="s">
        <v>864</v>
      </c>
      <c r="C7155" s="1" t="s">
        <v>91</v>
      </c>
      <c r="D7155" s="1" t="s">
        <v>12220</v>
      </c>
      <c r="E7155" s="1">
        <v>150</v>
      </c>
      <c r="F7155" s="1">
        <v>4.2</v>
      </c>
      <c r="G7155" s="1">
        <v>1000</v>
      </c>
      <c r="H7155" s="1" t="s">
        <v>1025</v>
      </c>
      <c r="I7155" s="1" t="s">
        <v>12221</v>
      </c>
      <c r="J7155" s="1">
        <v>41</v>
      </c>
      <c r="K7155" s="1" t="str">
        <f t="shared" si="333"/>
        <v>valid</v>
      </c>
      <c r="L7155" s="1" t="str">
        <f t="shared" si="334"/>
        <v>BUDGET</v>
      </c>
      <c r="M7155" t="str">
        <f t="shared" si="335"/>
        <v>Maharashtrian</v>
      </c>
      <c r="N7155" s="1" t="str" cm="1">
        <f t="array" ref="N7155">_xlfn.IFS(
G7155&lt;=25,"Fast",
G7155&lt;=40,"Medium",
G7155&gt;40,"Slow"
)</f>
        <v>Slow</v>
      </c>
    </row>
    <row r="7156" spans="1:14" x14ac:dyDescent="0.3">
      <c r="A7156" s="1">
        <v>70345</v>
      </c>
      <c r="B7156" s="1" t="s">
        <v>3469</v>
      </c>
      <c r="C7156" s="1" t="s">
        <v>3052</v>
      </c>
      <c r="D7156" s="1" t="s">
        <v>12222</v>
      </c>
      <c r="E7156" s="1">
        <v>150</v>
      </c>
      <c r="F7156" s="1">
        <v>4.3</v>
      </c>
      <c r="G7156" s="1">
        <v>100</v>
      </c>
      <c r="H7156" s="1" t="s">
        <v>4689</v>
      </c>
      <c r="I7156" s="1" t="s">
        <v>3100</v>
      </c>
      <c r="J7156" s="1">
        <v>46</v>
      </c>
      <c r="K7156" s="1" t="str">
        <f t="shared" si="333"/>
        <v>valid</v>
      </c>
      <c r="L7156" s="1" t="str">
        <f t="shared" si="334"/>
        <v>BUDGET</v>
      </c>
      <c r="M7156" t="str">
        <f t="shared" si="335"/>
        <v>Ice Cream</v>
      </c>
      <c r="N7156" s="1" t="str" cm="1">
        <f t="array" ref="N7156">_xlfn.IFS(
G7156&lt;=25,"Fast",
G7156&lt;=40,"Medium",
G7156&gt;40,"Slow"
)</f>
        <v>Slow</v>
      </c>
    </row>
    <row r="7157" spans="1:14" x14ac:dyDescent="0.3">
      <c r="A7157" s="1">
        <v>70518</v>
      </c>
      <c r="B7157" s="1" t="s">
        <v>3421</v>
      </c>
      <c r="C7157" s="1" t="s">
        <v>3052</v>
      </c>
      <c r="D7157" s="1" t="s">
        <v>12223</v>
      </c>
      <c r="E7157" s="1">
        <v>200</v>
      </c>
      <c r="F7157" s="1">
        <v>2.9</v>
      </c>
      <c r="G7157" s="1">
        <v>80</v>
      </c>
      <c r="H7157" s="1" t="s">
        <v>3826</v>
      </c>
      <c r="I7157" s="1" t="s">
        <v>3055</v>
      </c>
      <c r="J7157" s="1">
        <v>39</v>
      </c>
      <c r="K7157" s="1" t="str">
        <f t="shared" si="333"/>
        <v>valid</v>
      </c>
      <c r="L7157" s="1" t="str">
        <f t="shared" si="334"/>
        <v>BUDGET</v>
      </c>
      <c r="M7157" t="str">
        <f t="shared" si="335"/>
        <v>Gujarati</v>
      </c>
      <c r="N7157" s="1" t="str" cm="1">
        <f t="array" ref="N7157">_xlfn.IFS(
G7157&lt;=25,"Fast",
G7157&lt;=40,"Medium",
G7157&gt;40,"Slow"
)</f>
        <v>Slow</v>
      </c>
    </row>
    <row r="7158" spans="1:14" x14ac:dyDescent="0.3">
      <c r="A7158" s="1">
        <v>70614</v>
      </c>
      <c r="B7158" s="1" t="s">
        <v>7675</v>
      </c>
      <c r="C7158" s="1" t="s">
        <v>115</v>
      </c>
      <c r="D7158" s="1" t="s">
        <v>12224</v>
      </c>
      <c r="E7158" s="1">
        <v>300</v>
      </c>
      <c r="F7158" s="1">
        <v>4.5999999999999996</v>
      </c>
      <c r="G7158" s="1">
        <v>100</v>
      </c>
      <c r="H7158" s="1" t="s">
        <v>12225</v>
      </c>
      <c r="I7158" s="1" t="s">
        <v>7675</v>
      </c>
      <c r="J7158" s="1">
        <v>26</v>
      </c>
      <c r="K7158" s="1" t="str">
        <f t="shared" si="333"/>
        <v>valid</v>
      </c>
      <c r="L7158" s="1" t="str">
        <f t="shared" si="334"/>
        <v>BUDGET</v>
      </c>
      <c r="M7158" t="str">
        <f t="shared" si="335"/>
        <v>South Indian</v>
      </c>
      <c r="N7158" s="1" t="str" cm="1">
        <f t="array" ref="N7158">_xlfn.IFS(
G7158&lt;=25,"Fast",
G7158&lt;=40,"Medium",
G7158&gt;40,"Slow"
)</f>
        <v>Slow</v>
      </c>
    </row>
    <row r="7159" spans="1:14" x14ac:dyDescent="0.3">
      <c r="A7159" s="1">
        <v>70628</v>
      </c>
      <c r="B7159" s="1" t="s">
        <v>2067</v>
      </c>
      <c r="C7159" s="1" t="s">
        <v>2068</v>
      </c>
      <c r="D7159" s="1" t="s">
        <v>12226</v>
      </c>
      <c r="E7159" s="1">
        <v>300</v>
      </c>
      <c r="F7159" s="1">
        <v>4.2</v>
      </c>
      <c r="G7159" s="1">
        <v>20</v>
      </c>
      <c r="H7159" s="1" t="s">
        <v>1552</v>
      </c>
      <c r="I7159" s="1" t="s">
        <v>12227</v>
      </c>
      <c r="J7159" s="1">
        <v>37</v>
      </c>
      <c r="K7159" s="1" t="str">
        <f t="shared" si="333"/>
        <v>valid</v>
      </c>
      <c r="L7159" s="1" t="str">
        <f t="shared" si="334"/>
        <v>BUDGET</v>
      </c>
      <c r="M7159" t="str">
        <f t="shared" si="335"/>
        <v>Fast Food</v>
      </c>
      <c r="N7159" s="1" t="str" cm="1">
        <f t="array" ref="N7159">_xlfn.IFS(
G7159&lt;=25,"Fast",
G7159&lt;=40,"Medium",
G7159&gt;40,"Slow"
)</f>
        <v>Fast</v>
      </c>
    </row>
    <row r="7160" spans="1:14" x14ac:dyDescent="0.3">
      <c r="A7160" s="1">
        <v>70657</v>
      </c>
      <c r="B7160" s="1" t="s">
        <v>12228</v>
      </c>
      <c r="C7160" s="1" t="s">
        <v>3052</v>
      </c>
      <c r="D7160" s="1" t="s">
        <v>12229</v>
      </c>
      <c r="E7160" s="1">
        <v>250</v>
      </c>
      <c r="F7160" s="1">
        <v>4.3</v>
      </c>
      <c r="G7160" s="1">
        <v>1000</v>
      </c>
      <c r="H7160" s="1" t="s">
        <v>12230</v>
      </c>
      <c r="I7160" s="1" t="s">
        <v>12228</v>
      </c>
      <c r="J7160" s="1">
        <v>24</v>
      </c>
      <c r="K7160" s="1" t="str">
        <f t="shared" si="333"/>
        <v>valid</v>
      </c>
      <c r="L7160" s="1" t="str">
        <f t="shared" si="334"/>
        <v>BUDGET</v>
      </c>
      <c r="M7160" t="str">
        <f t="shared" si="335"/>
        <v>Punjabi</v>
      </c>
      <c r="N7160" s="1" t="str" cm="1">
        <f t="array" ref="N7160">_xlfn.IFS(
G7160&lt;=25,"Fast",
G7160&lt;=40,"Medium",
G7160&gt;40,"Slow"
)</f>
        <v>Slow</v>
      </c>
    </row>
    <row r="7161" spans="1:14" x14ac:dyDescent="0.3">
      <c r="A7161" s="1">
        <v>70695</v>
      </c>
      <c r="B7161" s="1" t="s">
        <v>12231</v>
      </c>
      <c r="C7161" s="1" t="s">
        <v>91</v>
      </c>
      <c r="D7161" s="1" t="s">
        <v>12232</v>
      </c>
      <c r="E7161" s="1">
        <v>150</v>
      </c>
      <c r="F7161" s="1">
        <v>4.4000000000000004</v>
      </c>
      <c r="G7161" s="1">
        <v>1000</v>
      </c>
      <c r="H7161" s="1" t="s">
        <v>2826</v>
      </c>
      <c r="I7161" s="1" t="s">
        <v>12231</v>
      </c>
      <c r="J7161" s="1">
        <v>58</v>
      </c>
      <c r="K7161" s="1" t="str">
        <f t="shared" si="333"/>
        <v>valid</v>
      </c>
      <c r="L7161" s="1" t="str">
        <f t="shared" si="334"/>
        <v>BUDGET</v>
      </c>
      <c r="M7161" t="str">
        <f t="shared" si="335"/>
        <v>Desserts  Beverages</v>
      </c>
      <c r="N7161" s="1" t="str" cm="1">
        <f t="array" ref="N7161">_xlfn.IFS(
G7161&lt;=25,"Fast",
G7161&lt;=40,"Medium",
G7161&gt;40,"Slow"
)</f>
        <v>Slow</v>
      </c>
    </row>
    <row r="7162" spans="1:14" x14ac:dyDescent="0.3">
      <c r="A7162" s="1">
        <v>70757</v>
      </c>
      <c r="B7162" s="1" t="s">
        <v>12233</v>
      </c>
      <c r="C7162" s="1" t="s">
        <v>3052</v>
      </c>
      <c r="D7162" s="1" t="s">
        <v>12234</v>
      </c>
      <c r="E7162" s="1">
        <v>250</v>
      </c>
      <c r="F7162" s="1">
        <v>2.9</v>
      </c>
      <c r="G7162" s="1">
        <v>80</v>
      </c>
      <c r="H7162" s="1" t="s">
        <v>12235</v>
      </c>
      <c r="I7162" s="1" t="s">
        <v>12236</v>
      </c>
      <c r="J7162" s="1">
        <v>40</v>
      </c>
      <c r="K7162" s="1" t="str">
        <f t="shared" si="333"/>
        <v>valid</v>
      </c>
      <c r="L7162" s="1" t="str">
        <f t="shared" si="334"/>
        <v>BUDGET</v>
      </c>
      <c r="M7162" t="str">
        <f t="shared" si="335"/>
        <v>Italian-American</v>
      </c>
      <c r="N7162" s="1" t="str" cm="1">
        <f t="array" ref="N7162">_xlfn.IFS(
G7162&lt;=25,"Fast",
G7162&lt;=40,"Medium",
G7162&gt;40,"Slow"
)</f>
        <v>Slow</v>
      </c>
    </row>
    <row r="7163" spans="1:14" x14ac:dyDescent="0.3">
      <c r="A7163" s="1">
        <v>70760</v>
      </c>
      <c r="B7163" s="1" t="s">
        <v>3179</v>
      </c>
      <c r="C7163" s="1" t="s">
        <v>3052</v>
      </c>
      <c r="D7163" s="1" t="s">
        <v>12237</v>
      </c>
      <c r="E7163" s="1">
        <v>300</v>
      </c>
      <c r="F7163" s="1">
        <v>4.3</v>
      </c>
      <c r="G7163" s="1">
        <v>100</v>
      </c>
      <c r="H7163" s="1" t="s">
        <v>12238</v>
      </c>
      <c r="I7163" s="1" t="s">
        <v>12239</v>
      </c>
      <c r="J7163" s="1">
        <v>49</v>
      </c>
      <c r="K7163" s="1" t="str">
        <f t="shared" si="333"/>
        <v>valid</v>
      </c>
      <c r="L7163" s="1" t="str">
        <f t="shared" si="334"/>
        <v>BUDGET</v>
      </c>
      <c r="M7163" t="str">
        <f t="shared" si="335"/>
        <v>North Indian</v>
      </c>
      <c r="N7163" s="1" t="str" cm="1">
        <f t="array" ref="N7163">_xlfn.IFS(
G7163&lt;=25,"Fast",
G7163&lt;=40,"Medium",
G7163&gt;40,"Slow"
)</f>
        <v>Slow</v>
      </c>
    </row>
    <row r="7164" spans="1:14" x14ac:dyDescent="0.3">
      <c r="A7164" s="1">
        <v>70940</v>
      </c>
      <c r="B7164" s="1" t="s">
        <v>292</v>
      </c>
      <c r="C7164" s="1" t="s">
        <v>68</v>
      </c>
      <c r="D7164" s="1" t="s">
        <v>12240</v>
      </c>
      <c r="E7164" s="1">
        <v>150</v>
      </c>
      <c r="F7164" s="1">
        <v>4.2</v>
      </c>
      <c r="G7164" s="1">
        <v>500</v>
      </c>
      <c r="H7164" s="1" t="s">
        <v>2417</v>
      </c>
      <c r="I7164" s="1" t="s">
        <v>2620</v>
      </c>
      <c r="J7164" s="1">
        <v>40</v>
      </c>
      <c r="K7164" s="1" t="str">
        <f t="shared" si="333"/>
        <v>valid</v>
      </c>
      <c r="L7164" s="1" t="str">
        <f t="shared" si="334"/>
        <v>BUDGET</v>
      </c>
      <c r="M7164" t="str">
        <f t="shared" si="335"/>
        <v>South Indian</v>
      </c>
      <c r="N7164" s="1" t="str" cm="1">
        <f t="array" ref="N7164">_xlfn.IFS(
G7164&lt;=25,"Fast",
G7164&lt;=40,"Medium",
G7164&gt;40,"Slow"
)</f>
        <v>Slow</v>
      </c>
    </row>
    <row r="7165" spans="1:14" x14ac:dyDescent="0.3">
      <c r="A7165" s="1">
        <v>70946</v>
      </c>
      <c r="B7165" s="1" t="s">
        <v>285</v>
      </c>
      <c r="C7165" s="1" t="s">
        <v>115</v>
      </c>
      <c r="D7165" s="1" t="s">
        <v>12241</v>
      </c>
      <c r="E7165" s="1">
        <v>150</v>
      </c>
      <c r="F7165" s="1">
        <v>4.7</v>
      </c>
      <c r="G7165" s="1">
        <v>100</v>
      </c>
      <c r="H7165" s="1" t="s">
        <v>1193</v>
      </c>
      <c r="I7165" s="1" t="s">
        <v>285</v>
      </c>
      <c r="J7165" s="1">
        <v>34</v>
      </c>
      <c r="K7165" s="1" t="str">
        <f t="shared" si="333"/>
        <v>valid</v>
      </c>
      <c r="L7165" s="1" t="str">
        <f t="shared" si="334"/>
        <v>BUDGET</v>
      </c>
      <c r="M7165" t="str">
        <f t="shared" si="335"/>
        <v>Desserts</v>
      </c>
      <c r="N7165" s="1" t="str" cm="1">
        <f t="array" ref="N7165">_xlfn.IFS(
G7165&lt;=25,"Fast",
G7165&lt;=40,"Medium",
G7165&gt;40,"Slow"
)</f>
        <v>Slow</v>
      </c>
    </row>
    <row r="7166" spans="1:14" x14ac:dyDescent="0.3">
      <c r="A7166" s="1">
        <v>70952</v>
      </c>
      <c r="B7166" s="1" t="s">
        <v>2067</v>
      </c>
      <c r="C7166" s="1" t="s">
        <v>2068</v>
      </c>
      <c r="D7166" s="1" t="s">
        <v>12242</v>
      </c>
      <c r="E7166" s="1">
        <v>300</v>
      </c>
      <c r="F7166" s="1">
        <v>4.3</v>
      </c>
      <c r="G7166" s="1">
        <v>50</v>
      </c>
      <c r="H7166" s="1" t="s">
        <v>695</v>
      </c>
      <c r="I7166" s="1" t="s">
        <v>2650</v>
      </c>
      <c r="J7166" s="1">
        <v>35</v>
      </c>
      <c r="K7166" s="1" t="str">
        <f t="shared" si="333"/>
        <v>valid</v>
      </c>
      <c r="L7166" s="1" t="str">
        <f t="shared" si="334"/>
        <v>BUDGET</v>
      </c>
      <c r="M7166" t="str">
        <f t="shared" si="335"/>
        <v>Indian</v>
      </c>
      <c r="N7166" s="1" t="str" cm="1">
        <f t="array" ref="N7166">_xlfn.IFS(
G7166&lt;=25,"Fast",
G7166&lt;=40,"Medium",
G7166&gt;40,"Slow"
)</f>
        <v>Slow</v>
      </c>
    </row>
    <row r="7167" spans="1:14" x14ac:dyDescent="0.3">
      <c r="A7167" s="1">
        <v>71036</v>
      </c>
      <c r="B7167" s="1" t="s">
        <v>3179</v>
      </c>
      <c r="C7167" s="1" t="s">
        <v>3052</v>
      </c>
      <c r="D7167" s="1" t="s">
        <v>12243</v>
      </c>
      <c r="E7167" s="1">
        <v>160</v>
      </c>
      <c r="F7167" s="1">
        <v>3.5</v>
      </c>
      <c r="G7167" s="1">
        <v>1000</v>
      </c>
      <c r="H7167" s="1" t="s">
        <v>12244</v>
      </c>
      <c r="I7167" s="1" t="s">
        <v>12245</v>
      </c>
      <c r="J7167" s="1">
        <v>42</v>
      </c>
      <c r="K7167" s="1" t="str">
        <f t="shared" si="333"/>
        <v>valid</v>
      </c>
      <c r="L7167" s="1" t="str">
        <f t="shared" si="334"/>
        <v>BUDGET</v>
      </c>
      <c r="M7167" t="str">
        <f t="shared" si="335"/>
        <v>Punjabi</v>
      </c>
      <c r="N7167" s="1" t="str" cm="1">
        <f t="array" ref="N7167">_xlfn.IFS(
G7167&lt;=25,"Fast",
G7167&lt;=40,"Medium",
G7167&gt;40,"Slow"
)</f>
        <v>Slow</v>
      </c>
    </row>
    <row r="7168" spans="1:14" x14ac:dyDescent="0.3">
      <c r="A7168" s="1">
        <v>71037</v>
      </c>
      <c r="B7168" s="1" t="s">
        <v>3798</v>
      </c>
      <c r="C7168" s="1" t="s">
        <v>3052</v>
      </c>
      <c r="D7168" s="1" t="s">
        <v>293</v>
      </c>
      <c r="E7168" s="1">
        <v>250</v>
      </c>
      <c r="F7168" s="1">
        <v>4.3</v>
      </c>
      <c r="G7168" s="1">
        <v>500</v>
      </c>
      <c r="H7168" s="1" t="s">
        <v>12246</v>
      </c>
      <c r="I7168" s="1" t="s">
        <v>12247</v>
      </c>
      <c r="J7168" s="1">
        <v>32</v>
      </c>
      <c r="K7168" s="1" t="str">
        <f t="shared" si="333"/>
        <v>valid</v>
      </c>
      <c r="L7168" s="1" t="str">
        <f t="shared" si="334"/>
        <v>BUDGET</v>
      </c>
      <c r="M7168" t="str">
        <f t="shared" si="335"/>
        <v>Thalis</v>
      </c>
      <c r="N7168" s="1" t="str" cm="1">
        <f t="array" ref="N7168">_xlfn.IFS(
G7168&lt;=25,"Fast",
G7168&lt;=40,"Medium",
G7168&gt;40,"Slow"
)</f>
        <v>Slow</v>
      </c>
    </row>
    <row r="7169" spans="1:14" x14ac:dyDescent="0.3">
      <c r="A7169" s="1">
        <v>71058</v>
      </c>
      <c r="B7169" s="1" t="s">
        <v>12233</v>
      </c>
      <c r="C7169" s="1" t="s">
        <v>3052</v>
      </c>
      <c r="D7169" s="1" t="s">
        <v>12248</v>
      </c>
      <c r="E7169" s="1">
        <v>250</v>
      </c>
      <c r="F7169" s="1">
        <v>3.9</v>
      </c>
      <c r="G7169" s="1">
        <v>100</v>
      </c>
      <c r="H7169" s="1" t="s">
        <v>45</v>
      </c>
      <c r="I7169" s="1" t="s">
        <v>12236</v>
      </c>
      <c r="J7169" s="1">
        <v>38</v>
      </c>
      <c r="K7169" s="1" t="str">
        <f t="shared" si="333"/>
        <v>valid</v>
      </c>
      <c r="L7169" s="1" t="str">
        <f t="shared" si="334"/>
        <v>BUDGET</v>
      </c>
      <c r="M7169" t="str">
        <f t="shared" si="335"/>
        <v>North Indian</v>
      </c>
      <c r="N7169" s="1" t="str" cm="1">
        <f t="array" ref="N7169">_xlfn.IFS(
G7169&lt;=25,"Fast",
G7169&lt;=40,"Medium",
G7169&gt;40,"Slow"
)</f>
        <v>Slow</v>
      </c>
    </row>
    <row r="7170" spans="1:14" x14ac:dyDescent="0.3">
      <c r="A7170" s="1">
        <v>71103</v>
      </c>
      <c r="B7170" s="1" t="s">
        <v>3798</v>
      </c>
      <c r="C7170" s="1" t="s">
        <v>3052</v>
      </c>
      <c r="D7170" s="1" t="s">
        <v>12249</v>
      </c>
      <c r="E7170" s="1">
        <v>150</v>
      </c>
      <c r="F7170" s="1">
        <v>2.9</v>
      </c>
      <c r="G7170" s="1">
        <v>80</v>
      </c>
      <c r="H7170" s="1" t="s">
        <v>486</v>
      </c>
      <c r="I7170" s="1" t="s">
        <v>3798</v>
      </c>
      <c r="J7170" s="1">
        <v>38</v>
      </c>
      <c r="K7170" s="1" t="str">
        <f t="shared" si="333"/>
        <v>valid</v>
      </c>
      <c r="L7170" s="1" t="str">
        <f t="shared" si="334"/>
        <v>BUDGET</v>
      </c>
      <c r="M7170" t="str">
        <f t="shared" si="335"/>
        <v>Snacks</v>
      </c>
      <c r="N7170" s="1" t="str" cm="1">
        <f t="array" ref="N7170">_xlfn.IFS(
G7170&lt;=25,"Fast",
G7170&lt;=40,"Medium",
G7170&gt;40,"Slow"
)</f>
        <v>Slow</v>
      </c>
    </row>
    <row r="7171" spans="1:14" x14ac:dyDescent="0.3">
      <c r="A7171" s="1">
        <v>71104</v>
      </c>
      <c r="B7171" s="1" t="s">
        <v>12228</v>
      </c>
      <c r="C7171" s="1" t="s">
        <v>3052</v>
      </c>
      <c r="D7171" s="1" t="s">
        <v>12250</v>
      </c>
      <c r="E7171" s="1">
        <v>360</v>
      </c>
      <c r="F7171" s="1">
        <v>4</v>
      </c>
      <c r="G7171" s="1">
        <v>50</v>
      </c>
      <c r="H7171" s="1" t="s">
        <v>12251</v>
      </c>
      <c r="I7171" s="1" t="s">
        <v>12164</v>
      </c>
      <c r="J7171" s="1">
        <v>30</v>
      </c>
      <c r="K7171" s="1" t="str">
        <f t="shared" ref="K7171:K7234" si="336">IF(E7171=0,"outlier","valid")</f>
        <v>valid</v>
      </c>
      <c r="L7171" s="1" t="str">
        <f t="shared" ref="L7171:L7234" si="337">IF(E7171&lt;=300,"BUDGET",IF(E7171&lt;=600,"MID","PREMIUM"))</f>
        <v>MID</v>
      </c>
      <c r="M7171" t="str">
        <f t="shared" ref="M7171:M7234" si="338">IFERROR(LEFT(H7171, FIND(",", H7171)-1), H7171)</f>
        <v>Gujarati</v>
      </c>
      <c r="N7171" s="1" t="str" cm="1">
        <f t="array" ref="N7171">_xlfn.IFS(
G7171&lt;=25,"Fast",
G7171&lt;=40,"Medium",
G7171&gt;40,"Slow"
)</f>
        <v>Slow</v>
      </c>
    </row>
    <row r="7172" spans="1:14" x14ac:dyDescent="0.3">
      <c r="A7172" s="1">
        <v>71172</v>
      </c>
      <c r="B7172" s="1" t="s">
        <v>3412</v>
      </c>
      <c r="C7172" s="1" t="s">
        <v>3052</v>
      </c>
      <c r="D7172" s="1" t="s">
        <v>12252</v>
      </c>
      <c r="E7172" s="1">
        <v>150</v>
      </c>
      <c r="F7172" s="1">
        <v>4.0999999999999996</v>
      </c>
      <c r="G7172" s="1">
        <v>100</v>
      </c>
      <c r="H7172" s="1" t="s">
        <v>4207</v>
      </c>
      <c r="I7172" s="1" t="s">
        <v>12253</v>
      </c>
      <c r="J7172" s="1">
        <v>34</v>
      </c>
      <c r="K7172" s="1" t="str">
        <f t="shared" si="336"/>
        <v>valid</v>
      </c>
      <c r="L7172" s="1" t="str">
        <f t="shared" si="337"/>
        <v>BUDGET</v>
      </c>
      <c r="M7172" t="str">
        <f t="shared" si="338"/>
        <v>Ice Cream</v>
      </c>
      <c r="N7172" s="1" t="str" cm="1">
        <f t="array" ref="N7172">_xlfn.IFS(
G7172&lt;=25,"Fast",
G7172&lt;=40,"Medium",
G7172&gt;40,"Slow"
)</f>
        <v>Slow</v>
      </c>
    </row>
    <row r="7173" spans="1:14" x14ac:dyDescent="0.3">
      <c r="A7173" s="1">
        <v>71204</v>
      </c>
      <c r="B7173" s="1" t="s">
        <v>12233</v>
      </c>
      <c r="C7173" s="1" t="s">
        <v>3052</v>
      </c>
      <c r="D7173" s="1" t="s">
        <v>12254</v>
      </c>
      <c r="E7173" s="1">
        <v>250</v>
      </c>
      <c r="F7173" s="1">
        <v>2.9</v>
      </c>
      <c r="G7173" s="1">
        <v>80</v>
      </c>
      <c r="H7173" s="1" t="s">
        <v>2417</v>
      </c>
      <c r="I7173" s="1" t="s">
        <v>12236</v>
      </c>
      <c r="J7173" s="1">
        <v>40</v>
      </c>
      <c r="K7173" s="1" t="str">
        <f t="shared" si="336"/>
        <v>valid</v>
      </c>
      <c r="L7173" s="1" t="str">
        <f t="shared" si="337"/>
        <v>BUDGET</v>
      </c>
      <c r="M7173" t="str">
        <f t="shared" si="338"/>
        <v>South Indian</v>
      </c>
      <c r="N7173" s="1" t="str" cm="1">
        <f t="array" ref="N7173">_xlfn.IFS(
G7173&lt;=25,"Fast",
G7173&lt;=40,"Medium",
G7173&gt;40,"Slow"
)</f>
        <v>Slow</v>
      </c>
    </row>
    <row r="7174" spans="1:14" x14ac:dyDescent="0.3">
      <c r="A7174" s="1">
        <v>71274</v>
      </c>
      <c r="B7174" s="1" t="s">
        <v>2668</v>
      </c>
      <c r="C7174" s="1" t="s">
        <v>2068</v>
      </c>
      <c r="D7174" s="1" t="s">
        <v>12255</v>
      </c>
      <c r="E7174" s="1">
        <v>200</v>
      </c>
      <c r="F7174" s="1">
        <v>2.7</v>
      </c>
      <c r="G7174" s="1">
        <v>50</v>
      </c>
      <c r="H7174" s="1" t="s">
        <v>2174</v>
      </c>
      <c r="I7174" s="1" t="s">
        <v>12256</v>
      </c>
      <c r="J7174" s="1">
        <v>44</v>
      </c>
      <c r="K7174" s="1" t="str">
        <f t="shared" si="336"/>
        <v>valid</v>
      </c>
      <c r="L7174" s="1" t="str">
        <f t="shared" si="337"/>
        <v>BUDGET</v>
      </c>
      <c r="M7174" t="str">
        <f t="shared" si="338"/>
        <v>Cafe</v>
      </c>
      <c r="N7174" s="1" t="str" cm="1">
        <f t="array" ref="N7174">_xlfn.IFS(
G7174&lt;=25,"Fast",
G7174&lt;=40,"Medium",
G7174&gt;40,"Slow"
)</f>
        <v>Slow</v>
      </c>
    </row>
    <row r="7175" spans="1:14" x14ac:dyDescent="0.3">
      <c r="A7175" s="1">
        <v>71588</v>
      </c>
      <c r="B7175" s="1" t="s">
        <v>306</v>
      </c>
      <c r="C7175" s="1" t="s">
        <v>68</v>
      </c>
      <c r="D7175" s="1" t="s">
        <v>12257</v>
      </c>
      <c r="E7175" s="1">
        <v>200</v>
      </c>
      <c r="F7175" s="1">
        <v>3.5</v>
      </c>
      <c r="G7175" s="1">
        <v>1000</v>
      </c>
      <c r="H7175" s="1" t="s">
        <v>1395</v>
      </c>
      <c r="I7175" s="1" t="s">
        <v>12258</v>
      </c>
      <c r="J7175" s="1">
        <v>30</v>
      </c>
      <c r="K7175" s="1" t="str">
        <f t="shared" si="336"/>
        <v>valid</v>
      </c>
      <c r="L7175" s="1" t="str">
        <f t="shared" si="337"/>
        <v>BUDGET</v>
      </c>
      <c r="M7175" t="str">
        <f t="shared" si="338"/>
        <v>Beverages</v>
      </c>
      <c r="N7175" s="1" t="str" cm="1">
        <f t="array" ref="N7175">_xlfn.IFS(
G7175&lt;=25,"Fast",
G7175&lt;=40,"Medium",
G7175&gt;40,"Slow"
)</f>
        <v>Slow</v>
      </c>
    </row>
    <row r="7176" spans="1:14" x14ac:dyDescent="0.3">
      <c r="A7176" s="1">
        <v>71637</v>
      </c>
      <c r="B7176" s="1" t="s">
        <v>2668</v>
      </c>
      <c r="C7176" s="1" t="s">
        <v>2068</v>
      </c>
      <c r="D7176" s="1" t="s">
        <v>11095</v>
      </c>
      <c r="E7176" s="1">
        <v>600</v>
      </c>
      <c r="F7176" s="1">
        <v>4.2</v>
      </c>
      <c r="G7176" s="1">
        <v>100</v>
      </c>
      <c r="H7176" s="1" t="s">
        <v>12259</v>
      </c>
      <c r="I7176" s="1" t="s">
        <v>2671</v>
      </c>
      <c r="J7176" s="1">
        <v>39</v>
      </c>
      <c r="K7176" s="1" t="str">
        <f t="shared" si="336"/>
        <v>valid</v>
      </c>
      <c r="L7176" s="1" t="str">
        <f t="shared" si="337"/>
        <v>MID</v>
      </c>
      <c r="M7176" t="str">
        <f t="shared" si="338"/>
        <v>North Indian</v>
      </c>
      <c r="N7176" s="1" t="str" cm="1">
        <f t="array" ref="N7176">_xlfn.IFS(
G7176&lt;=25,"Fast",
G7176&lt;=40,"Medium",
G7176&gt;40,"Slow"
)</f>
        <v>Slow</v>
      </c>
    </row>
    <row r="7177" spans="1:14" x14ac:dyDescent="0.3">
      <c r="A7177" s="1">
        <v>71638</v>
      </c>
      <c r="B7177" s="1" t="s">
        <v>12260</v>
      </c>
      <c r="C7177" s="1" t="s">
        <v>2068</v>
      </c>
      <c r="D7177" s="1" t="s">
        <v>12261</v>
      </c>
      <c r="E7177" s="1">
        <v>250</v>
      </c>
      <c r="F7177" s="1">
        <v>4.3</v>
      </c>
      <c r="G7177" s="1">
        <v>50</v>
      </c>
      <c r="H7177" s="1" t="s">
        <v>131</v>
      </c>
      <c r="I7177" s="1" t="s">
        <v>3039</v>
      </c>
      <c r="J7177" s="1">
        <v>45</v>
      </c>
      <c r="K7177" s="1" t="str">
        <f t="shared" si="336"/>
        <v>valid</v>
      </c>
      <c r="L7177" s="1" t="str">
        <f t="shared" si="337"/>
        <v>BUDGET</v>
      </c>
      <c r="M7177" t="str">
        <f t="shared" si="338"/>
        <v>North Indian</v>
      </c>
      <c r="N7177" s="1" t="str" cm="1">
        <f t="array" ref="N7177">_xlfn.IFS(
G7177&lt;=25,"Fast",
G7177&lt;=40,"Medium",
G7177&gt;40,"Slow"
)</f>
        <v>Slow</v>
      </c>
    </row>
    <row r="7178" spans="1:14" x14ac:dyDescent="0.3">
      <c r="A7178" s="1">
        <v>71694</v>
      </c>
      <c r="B7178" s="1" t="s">
        <v>285</v>
      </c>
      <c r="C7178" s="1" t="s">
        <v>115</v>
      </c>
      <c r="D7178" s="1" t="s">
        <v>12262</v>
      </c>
      <c r="E7178" s="1">
        <v>300</v>
      </c>
      <c r="F7178" s="1">
        <v>4.8</v>
      </c>
      <c r="G7178" s="1">
        <v>20</v>
      </c>
      <c r="H7178" s="1" t="s">
        <v>4577</v>
      </c>
      <c r="I7178" s="1" t="s">
        <v>350</v>
      </c>
      <c r="J7178" s="1">
        <v>45</v>
      </c>
      <c r="K7178" s="1" t="str">
        <f t="shared" si="336"/>
        <v>valid</v>
      </c>
      <c r="L7178" s="1" t="str">
        <f t="shared" si="337"/>
        <v>BUDGET</v>
      </c>
      <c r="M7178" t="str">
        <f t="shared" si="338"/>
        <v>Paan</v>
      </c>
      <c r="N7178" s="1" t="str" cm="1">
        <f t="array" ref="N7178">_xlfn.IFS(
G7178&lt;=25,"Fast",
G7178&lt;=40,"Medium",
G7178&gt;40,"Slow"
)</f>
        <v>Fast</v>
      </c>
    </row>
    <row r="7179" spans="1:14" x14ac:dyDescent="0.3">
      <c r="A7179" s="1">
        <v>72251</v>
      </c>
      <c r="B7179" s="1" t="s">
        <v>618</v>
      </c>
      <c r="C7179" s="1" t="s">
        <v>189</v>
      </c>
      <c r="D7179" s="1" t="s">
        <v>12263</v>
      </c>
      <c r="E7179" s="1">
        <v>150</v>
      </c>
      <c r="F7179" s="1">
        <v>4.8</v>
      </c>
      <c r="G7179" s="1">
        <v>20</v>
      </c>
      <c r="H7179" s="1" t="s">
        <v>1193</v>
      </c>
      <c r="I7179" s="1" t="s">
        <v>618</v>
      </c>
      <c r="J7179" s="1">
        <v>49</v>
      </c>
      <c r="K7179" s="1" t="str">
        <f t="shared" si="336"/>
        <v>valid</v>
      </c>
      <c r="L7179" s="1" t="str">
        <f t="shared" si="337"/>
        <v>BUDGET</v>
      </c>
      <c r="M7179" t="str">
        <f t="shared" si="338"/>
        <v>Desserts</v>
      </c>
      <c r="N7179" s="1" t="str" cm="1">
        <f t="array" ref="N7179">_xlfn.IFS(
G7179&lt;=25,"Fast",
G7179&lt;=40,"Medium",
G7179&gt;40,"Slow"
)</f>
        <v>Fast</v>
      </c>
    </row>
    <row r="7180" spans="1:14" x14ac:dyDescent="0.3">
      <c r="A7180" s="1">
        <v>72304</v>
      </c>
      <c r="B7180" s="1" t="s">
        <v>12264</v>
      </c>
      <c r="C7180" s="1" t="s">
        <v>3052</v>
      </c>
      <c r="D7180" s="1" t="s">
        <v>12265</v>
      </c>
      <c r="E7180" s="1">
        <v>300</v>
      </c>
      <c r="F7180" s="1">
        <v>4.0999999999999996</v>
      </c>
      <c r="G7180" s="1">
        <v>100</v>
      </c>
      <c r="H7180" s="1" t="s">
        <v>12266</v>
      </c>
      <c r="I7180" s="1" t="s">
        <v>12140</v>
      </c>
      <c r="J7180" s="1">
        <v>34</v>
      </c>
      <c r="K7180" s="1" t="str">
        <f t="shared" si="336"/>
        <v>valid</v>
      </c>
      <c r="L7180" s="1" t="str">
        <f t="shared" si="337"/>
        <v>BUDGET</v>
      </c>
      <c r="M7180" t="str">
        <f t="shared" si="338"/>
        <v>Punjabi</v>
      </c>
      <c r="N7180" s="1" t="str" cm="1">
        <f t="array" ref="N7180">_xlfn.IFS(
G7180&lt;=25,"Fast",
G7180&lt;=40,"Medium",
G7180&gt;40,"Slow"
)</f>
        <v>Slow</v>
      </c>
    </row>
    <row r="7181" spans="1:14" x14ac:dyDescent="0.3">
      <c r="A7181" s="1">
        <v>72350</v>
      </c>
      <c r="B7181" s="1" t="s">
        <v>1117</v>
      </c>
      <c r="C7181" s="1" t="s">
        <v>11</v>
      </c>
      <c r="D7181" s="1" t="s">
        <v>522</v>
      </c>
      <c r="E7181" s="1">
        <v>251</v>
      </c>
      <c r="F7181" s="1">
        <v>4.4000000000000004</v>
      </c>
      <c r="G7181" s="1">
        <v>1000</v>
      </c>
      <c r="H7181" s="1" t="s">
        <v>2970</v>
      </c>
      <c r="I7181" s="1" t="s">
        <v>9763</v>
      </c>
      <c r="J7181" s="1">
        <v>53</v>
      </c>
      <c r="K7181" s="1" t="str">
        <f t="shared" si="336"/>
        <v>valid</v>
      </c>
      <c r="L7181" s="1" t="str">
        <f t="shared" si="337"/>
        <v>BUDGET</v>
      </c>
      <c r="M7181" t="str">
        <f t="shared" si="338"/>
        <v>Chinese</v>
      </c>
      <c r="N7181" s="1" t="str" cm="1">
        <f t="array" ref="N7181">_xlfn.IFS(
G7181&lt;=25,"Fast",
G7181&lt;=40,"Medium",
G7181&gt;40,"Slow"
)</f>
        <v>Slow</v>
      </c>
    </row>
    <row r="7182" spans="1:14" x14ac:dyDescent="0.3">
      <c r="A7182" s="1">
        <v>72396</v>
      </c>
      <c r="B7182" s="1" t="s">
        <v>2067</v>
      </c>
      <c r="C7182" s="1" t="s">
        <v>2068</v>
      </c>
      <c r="D7182" s="1" t="s">
        <v>7803</v>
      </c>
      <c r="E7182" s="1">
        <v>300</v>
      </c>
      <c r="F7182" s="1">
        <v>4.4000000000000004</v>
      </c>
      <c r="G7182" s="1">
        <v>100</v>
      </c>
      <c r="H7182" s="1" t="s">
        <v>7804</v>
      </c>
      <c r="I7182" s="1" t="s">
        <v>2067</v>
      </c>
      <c r="J7182" s="1">
        <v>35</v>
      </c>
      <c r="K7182" s="1" t="str">
        <f t="shared" si="336"/>
        <v>valid</v>
      </c>
      <c r="L7182" s="1" t="str">
        <f t="shared" si="337"/>
        <v>BUDGET</v>
      </c>
      <c r="M7182" t="str">
        <f t="shared" si="338"/>
        <v>Beverages</v>
      </c>
      <c r="N7182" s="1" t="str" cm="1">
        <f t="array" ref="N7182">_xlfn.IFS(
G7182&lt;=25,"Fast",
G7182&lt;=40,"Medium",
G7182&gt;40,"Slow"
)</f>
        <v>Slow</v>
      </c>
    </row>
    <row r="7183" spans="1:14" x14ac:dyDescent="0.3">
      <c r="A7183" s="1">
        <v>72430</v>
      </c>
      <c r="B7183" s="1" t="s">
        <v>2353</v>
      </c>
      <c r="C7183" s="1" t="s">
        <v>2068</v>
      </c>
      <c r="D7183" s="1" t="s">
        <v>12267</v>
      </c>
      <c r="E7183" s="1">
        <v>300</v>
      </c>
      <c r="F7183" s="1">
        <v>4.4000000000000004</v>
      </c>
      <c r="G7183" s="1">
        <v>100</v>
      </c>
      <c r="H7183" s="1" t="s">
        <v>2908</v>
      </c>
      <c r="I7183" s="1" t="s">
        <v>2353</v>
      </c>
      <c r="J7183" s="1">
        <v>26</v>
      </c>
      <c r="K7183" s="1" t="str">
        <f t="shared" si="336"/>
        <v>valid</v>
      </c>
      <c r="L7183" s="1" t="str">
        <f t="shared" si="337"/>
        <v>BUDGET</v>
      </c>
      <c r="M7183" t="str">
        <f t="shared" si="338"/>
        <v>Sweets</v>
      </c>
      <c r="N7183" s="1" t="str" cm="1">
        <f t="array" ref="N7183">_xlfn.IFS(
G7183&lt;=25,"Fast",
G7183&lt;=40,"Medium",
G7183&gt;40,"Slow"
)</f>
        <v>Slow</v>
      </c>
    </row>
    <row r="7184" spans="1:14" x14ac:dyDescent="0.3">
      <c r="A7184" s="1">
        <v>72545</v>
      </c>
      <c r="B7184" s="1" t="s">
        <v>90</v>
      </c>
      <c r="C7184" s="1" t="s">
        <v>91</v>
      </c>
      <c r="D7184" s="1" t="s">
        <v>7038</v>
      </c>
      <c r="E7184" s="1">
        <v>300</v>
      </c>
      <c r="F7184" s="1">
        <v>4.4000000000000004</v>
      </c>
      <c r="G7184" s="1">
        <v>50</v>
      </c>
      <c r="H7184" s="1" t="s">
        <v>2165</v>
      </c>
      <c r="I7184" s="1" t="s">
        <v>90</v>
      </c>
      <c r="J7184" s="1">
        <v>45</v>
      </c>
      <c r="K7184" s="1" t="str">
        <f t="shared" si="336"/>
        <v>valid</v>
      </c>
      <c r="L7184" s="1" t="str">
        <f t="shared" si="337"/>
        <v>BUDGET</v>
      </c>
      <c r="M7184" t="str">
        <f t="shared" si="338"/>
        <v>Desserts</v>
      </c>
      <c r="N7184" s="1" t="str" cm="1">
        <f t="array" ref="N7184">_xlfn.IFS(
G7184&lt;=25,"Fast",
G7184&lt;=40,"Medium",
G7184&gt;40,"Slow"
)</f>
        <v>Slow</v>
      </c>
    </row>
    <row r="7185" spans="1:14" x14ac:dyDescent="0.3">
      <c r="A7185" s="1">
        <v>72652</v>
      </c>
      <c r="B7185" s="1" t="s">
        <v>4007</v>
      </c>
      <c r="C7185" s="1" t="s">
        <v>463</v>
      </c>
      <c r="D7185" s="1" t="s">
        <v>12268</v>
      </c>
      <c r="E7185" s="1">
        <v>600</v>
      </c>
      <c r="F7185" s="1">
        <v>4.3</v>
      </c>
      <c r="G7185" s="1">
        <v>500</v>
      </c>
      <c r="H7185" s="1" t="s">
        <v>12269</v>
      </c>
      <c r="I7185" s="1" t="s">
        <v>11460</v>
      </c>
      <c r="J7185" s="1">
        <v>85</v>
      </c>
      <c r="K7185" s="1" t="str">
        <f t="shared" si="336"/>
        <v>valid</v>
      </c>
      <c r="L7185" s="1" t="str">
        <f t="shared" si="337"/>
        <v>MID</v>
      </c>
      <c r="M7185" t="str">
        <f t="shared" si="338"/>
        <v>North Indian</v>
      </c>
      <c r="N7185" s="1" t="str" cm="1">
        <f t="array" ref="N7185">_xlfn.IFS(
G7185&lt;=25,"Fast",
G7185&lt;=40,"Medium",
G7185&gt;40,"Slow"
)</f>
        <v>Slow</v>
      </c>
    </row>
    <row r="7186" spans="1:14" x14ac:dyDescent="0.3">
      <c r="A7186" s="1">
        <v>72668</v>
      </c>
      <c r="B7186" s="1" t="s">
        <v>839</v>
      </c>
      <c r="C7186" s="1" t="s">
        <v>115</v>
      </c>
      <c r="D7186" s="1" t="s">
        <v>12270</v>
      </c>
      <c r="E7186" s="1">
        <v>300</v>
      </c>
      <c r="F7186" s="1">
        <v>3.9</v>
      </c>
      <c r="G7186" s="1">
        <v>500</v>
      </c>
      <c r="H7186" s="1" t="s">
        <v>12271</v>
      </c>
      <c r="I7186" s="1" t="s">
        <v>1434</v>
      </c>
      <c r="J7186" s="1">
        <v>54</v>
      </c>
      <c r="K7186" s="1" t="str">
        <f t="shared" si="336"/>
        <v>valid</v>
      </c>
      <c r="L7186" s="1" t="str">
        <f t="shared" si="337"/>
        <v>BUDGET</v>
      </c>
      <c r="M7186" t="str">
        <f t="shared" si="338"/>
        <v>Maharashtrian</v>
      </c>
      <c r="N7186" s="1" t="str" cm="1">
        <f t="array" ref="N7186">_xlfn.IFS(
G7186&lt;=25,"Fast",
G7186&lt;=40,"Medium",
G7186&gt;40,"Slow"
)</f>
        <v>Slow</v>
      </c>
    </row>
    <row r="7187" spans="1:14" x14ac:dyDescent="0.3">
      <c r="A7187" s="1">
        <v>72878</v>
      </c>
      <c r="B7187" s="1" t="s">
        <v>1114</v>
      </c>
      <c r="C7187" s="1" t="s">
        <v>91</v>
      </c>
      <c r="D7187" s="1" t="s">
        <v>12272</v>
      </c>
      <c r="E7187" s="1">
        <v>750</v>
      </c>
      <c r="F7187" s="1">
        <v>3.6</v>
      </c>
      <c r="G7187" s="1">
        <v>20</v>
      </c>
      <c r="H7187" s="1" t="s">
        <v>131</v>
      </c>
      <c r="I7187" s="1" t="s">
        <v>1114</v>
      </c>
      <c r="J7187" s="1">
        <v>52</v>
      </c>
      <c r="K7187" s="1" t="str">
        <f t="shared" si="336"/>
        <v>valid</v>
      </c>
      <c r="L7187" s="1" t="str">
        <f t="shared" si="337"/>
        <v>PREMIUM</v>
      </c>
      <c r="M7187" t="str">
        <f t="shared" si="338"/>
        <v>North Indian</v>
      </c>
      <c r="N7187" s="1" t="str" cm="1">
        <f t="array" ref="N7187">_xlfn.IFS(
G7187&lt;=25,"Fast",
G7187&lt;=40,"Medium",
G7187&gt;40,"Slow"
)</f>
        <v>Fast</v>
      </c>
    </row>
    <row r="7188" spans="1:14" x14ac:dyDescent="0.3">
      <c r="A7188" s="1">
        <v>73027</v>
      </c>
      <c r="B7188" s="1" t="s">
        <v>3959</v>
      </c>
      <c r="C7188" s="1" t="s">
        <v>3052</v>
      </c>
      <c r="D7188" s="1" t="s">
        <v>12273</v>
      </c>
      <c r="E7188" s="1">
        <v>250</v>
      </c>
      <c r="F7188" s="1">
        <v>2.9</v>
      </c>
      <c r="G7188" s="1">
        <v>80</v>
      </c>
      <c r="H7188" s="1" t="s">
        <v>12274</v>
      </c>
      <c r="I7188" s="1" t="s">
        <v>12275</v>
      </c>
      <c r="J7188" s="1">
        <v>58</v>
      </c>
      <c r="K7188" s="1" t="str">
        <f t="shared" si="336"/>
        <v>valid</v>
      </c>
      <c r="L7188" s="1" t="str">
        <f t="shared" si="337"/>
        <v>BUDGET</v>
      </c>
      <c r="M7188" t="str">
        <f t="shared" si="338"/>
        <v>Italian</v>
      </c>
      <c r="N7188" s="1" t="str" cm="1">
        <f t="array" ref="N7188">_xlfn.IFS(
G7188&lt;=25,"Fast",
G7188&lt;=40,"Medium",
G7188&gt;40,"Slow"
)</f>
        <v>Slow</v>
      </c>
    </row>
    <row r="7189" spans="1:14" x14ac:dyDescent="0.3">
      <c r="A7189" s="1">
        <v>73099</v>
      </c>
      <c r="B7189" s="1" t="s">
        <v>253</v>
      </c>
      <c r="C7189" s="1" t="s">
        <v>115</v>
      </c>
      <c r="D7189" s="1" t="s">
        <v>12276</v>
      </c>
      <c r="E7189" s="1">
        <v>1000</v>
      </c>
      <c r="F7189" s="1">
        <v>2.9</v>
      </c>
      <c r="G7189" s="1">
        <v>80</v>
      </c>
      <c r="H7189" s="1" t="s">
        <v>12277</v>
      </c>
      <c r="I7189" s="1" t="s">
        <v>264</v>
      </c>
      <c r="J7189" s="1">
        <v>37</v>
      </c>
      <c r="K7189" s="1" t="str">
        <f t="shared" si="336"/>
        <v>valid</v>
      </c>
      <c r="L7189" s="1" t="str">
        <f t="shared" si="337"/>
        <v>PREMIUM</v>
      </c>
      <c r="M7189" t="str">
        <f t="shared" si="338"/>
        <v>North Indian</v>
      </c>
      <c r="N7189" s="1" t="str" cm="1">
        <f t="array" ref="N7189">_xlfn.IFS(
G7189&lt;=25,"Fast",
G7189&lt;=40,"Medium",
G7189&gt;40,"Slow"
)</f>
        <v>Slow</v>
      </c>
    </row>
    <row r="7190" spans="1:14" x14ac:dyDescent="0.3">
      <c r="A7190" s="1">
        <v>73680</v>
      </c>
      <c r="B7190" s="1" t="s">
        <v>756</v>
      </c>
      <c r="C7190" s="1" t="s">
        <v>383</v>
      </c>
      <c r="D7190" s="1" t="s">
        <v>12278</v>
      </c>
      <c r="E7190" s="1">
        <v>200</v>
      </c>
      <c r="F7190" s="1">
        <v>3.6</v>
      </c>
      <c r="G7190" s="1">
        <v>500</v>
      </c>
      <c r="H7190" s="1" t="s">
        <v>8152</v>
      </c>
      <c r="I7190" s="1" t="s">
        <v>4549</v>
      </c>
      <c r="J7190" s="1">
        <v>37</v>
      </c>
      <c r="K7190" s="1" t="str">
        <f t="shared" si="336"/>
        <v>valid</v>
      </c>
      <c r="L7190" s="1" t="str">
        <f t="shared" si="337"/>
        <v>BUDGET</v>
      </c>
      <c r="M7190" t="str">
        <f t="shared" si="338"/>
        <v>South Indian</v>
      </c>
      <c r="N7190" s="1" t="str" cm="1">
        <f t="array" ref="N7190">_xlfn.IFS(
G7190&lt;=25,"Fast",
G7190&lt;=40,"Medium",
G7190&gt;40,"Slow"
)</f>
        <v>Slow</v>
      </c>
    </row>
    <row r="7191" spans="1:14" x14ac:dyDescent="0.3">
      <c r="A7191" s="1">
        <v>73758</v>
      </c>
      <c r="B7191" s="1" t="s">
        <v>2023</v>
      </c>
      <c r="C7191" s="1" t="s">
        <v>68</v>
      </c>
      <c r="D7191" s="1" t="s">
        <v>12279</v>
      </c>
      <c r="E7191" s="1">
        <v>150</v>
      </c>
      <c r="F7191" s="1">
        <v>4.3</v>
      </c>
      <c r="G7191" s="1">
        <v>1000</v>
      </c>
      <c r="H7191" s="1" t="s">
        <v>2417</v>
      </c>
      <c r="I7191" s="1" t="s">
        <v>12280</v>
      </c>
      <c r="J7191" s="1">
        <v>59</v>
      </c>
      <c r="K7191" s="1" t="str">
        <f t="shared" si="336"/>
        <v>valid</v>
      </c>
      <c r="L7191" s="1" t="str">
        <f t="shared" si="337"/>
        <v>BUDGET</v>
      </c>
      <c r="M7191" t="str">
        <f t="shared" si="338"/>
        <v>South Indian</v>
      </c>
      <c r="N7191" s="1" t="str" cm="1">
        <f t="array" ref="N7191">_xlfn.IFS(
G7191&lt;=25,"Fast",
G7191&lt;=40,"Medium",
G7191&gt;40,"Slow"
)</f>
        <v>Slow</v>
      </c>
    </row>
    <row r="7192" spans="1:14" x14ac:dyDescent="0.3">
      <c r="A7192" s="1">
        <v>73861</v>
      </c>
      <c r="B7192" s="1" t="s">
        <v>276</v>
      </c>
      <c r="C7192" s="1" t="s">
        <v>115</v>
      </c>
      <c r="D7192" s="1" t="s">
        <v>12281</v>
      </c>
      <c r="E7192" s="1">
        <v>400</v>
      </c>
      <c r="F7192" s="1">
        <v>3.8</v>
      </c>
      <c r="G7192" s="1">
        <v>50</v>
      </c>
      <c r="H7192" s="1" t="s">
        <v>440</v>
      </c>
      <c r="I7192" s="1" t="s">
        <v>276</v>
      </c>
      <c r="J7192" s="1">
        <v>48</v>
      </c>
      <c r="K7192" s="1" t="str">
        <f t="shared" si="336"/>
        <v>valid</v>
      </c>
      <c r="L7192" s="1" t="str">
        <f t="shared" si="337"/>
        <v>MID</v>
      </c>
      <c r="M7192" t="str">
        <f t="shared" si="338"/>
        <v>Desserts</v>
      </c>
      <c r="N7192" s="1" t="str" cm="1">
        <f t="array" ref="N7192">_xlfn.IFS(
G7192&lt;=25,"Fast",
G7192&lt;=40,"Medium",
G7192&gt;40,"Slow"
)</f>
        <v>Slow</v>
      </c>
    </row>
    <row r="7193" spans="1:14" x14ac:dyDescent="0.3">
      <c r="A7193" s="1">
        <v>74019</v>
      </c>
      <c r="B7193" s="1" t="s">
        <v>337</v>
      </c>
      <c r="C7193" s="1" t="s">
        <v>68</v>
      </c>
      <c r="D7193" s="1" t="s">
        <v>12282</v>
      </c>
      <c r="E7193" s="1">
        <v>300</v>
      </c>
      <c r="F7193" s="1">
        <v>4.5</v>
      </c>
      <c r="G7193" s="1">
        <v>20</v>
      </c>
      <c r="H7193" s="1" t="s">
        <v>184</v>
      </c>
      <c r="I7193" s="1" t="s">
        <v>12283</v>
      </c>
      <c r="J7193" s="1">
        <v>51</v>
      </c>
      <c r="K7193" s="1" t="str">
        <f t="shared" si="336"/>
        <v>valid</v>
      </c>
      <c r="L7193" s="1" t="str">
        <f t="shared" si="337"/>
        <v>BUDGET</v>
      </c>
      <c r="M7193" t="str">
        <f t="shared" si="338"/>
        <v>Fast Food</v>
      </c>
      <c r="N7193" s="1" t="str" cm="1">
        <f t="array" ref="N7193">_xlfn.IFS(
G7193&lt;=25,"Fast",
G7193&lt;=40,"Medium",
G7193&gt;40,"Slow"
)</f>
        <v>Fast</v>
      </c>
    </row>
    <row r="7194" spans="1:14" x14ac:dyDescent="0.3">
      <c r="A7194" s="1">
        <v>74116</v>
      </c>
      <c r="B7194" s="1" t="s">
        <v>1212</v>
      </c>
      <c r="C7194" s="1" t="s">
        <v>115</v>
      </c>
      <c r="D7194" s="1" t="s">
        <v>12284</v>
      </c>
      <c r="E7194" s="1">
        <v>100</v>
      </c>
      <c r="F7194" s="1">
        <v>4.8</v>
      </c>
      <c r="G7194" s="1">
        <v>20</v>
      </c>
      <c r="H7194" s="1" t="s">
        <v>391</v>
      </c>
      <c r="I7194" s="1" t="s">
        <v>1550</v>
      </c>
      <c r="J7194" s="1">
        <v>64</v>
      </c>
      <c r="K7194" s="1" t="str">
        <f t="shared" si="336"/>
        <v>valid</v>
      </c>
      <c r="L7194" s="1" t="str">
        <f t="shared" si="337"/>
        <v>BUDGET</v>
      </c>
      <c r="M7194" t="str">
        <f t="shared" si="338"/>
        <v>Ice Cream</v>
      </c>
      <c r="N7194" s="1" t="str" cm="1">
        <f t="array" ref="N7194">_xlfn.IFS(
G7194&lt;=25,"Fast",
G7194&lt;=40,"Medium",
G7194&gt;40,"Slow"
)</f>
        <v>Fast</v>
      </c>
    </row>
    <row r="7195" spans="1:14" x14ac:dyDescent="0.3">
      <c r="A7195" s="1">
        <v>74651</v>
      </c>
      <c r="B7195" s="1" t="s">
        <v>6567</v>
      </c>
      <c r="C7195" s="1" t="s">
        <v>3052</v>
      </c>
      <c r="D7195" s="1" t="s">
        <v>12285</v>
      </c>
      <c r="E7195" s="1">
        <v>150</v>
      </c>
      <c r="F7195" s="1">
        <v>4.0999999999999996</v>
      </c>
      <c r="G7195" s="1">
        <v>100</v>
      </c>
      <c r="H7195" s="1" t="s">
        <v>1395</v>
      </c>
      <c r="I7195" s="1" t="s">
        <v>12286</v>
      </c>
      <c r="J7195" s="1">
        <v>35</v>
      </c>
      <c r="K7195" s="1" t="str">
        <f t="shared" si="336"/>
        <v>valid</v>
      </c>
      <c r="L7195" s="1" t="str">
        <f t="shared" si="337"/>
        <v>BUDGET</v>
      </c>
      <c r="M7195" t="str">
        <f t="shared" si="338"/>
        <v>Beverages</v>
      </c>
      <c r="N7195" s="1" t="str" cm="1">
        <f t="array" ref="N7195">_xlfn.IFS(
G7195&lt;=25,"Fast",
G7195&lt;=40,"Medium",
G7195&gt;40,"Slow"
)</f>
        <v>Slow</v>
      </c>
    </row>
    <row r="7196" spans="1:14" x14ac:dyDescent="0.3">
      <c r="A7196" s="1">
        <v>75141</v>
      </c>
      <c r="B7196" s="1" t="s">
        <v>261</v>
      </c>
      <c r="C7196" s="1" t="s">
        <v>115</v>
      </c>
      <c r="D7196" s="1" t="s">
        <v>12287</v>
      </c>
      <c r="E7196" s="1">
        <v>250</v>
      </c>
      <c r="F7196" s="1">
        <v>2.9</v>
      </c>
      <c r="G7196" s="1">
        <v>80</v>
      </c>
      <c r="H7196" s="1" t="s">
        <v>1193</v>
      </c>
      <c r="I7196" s="1" t="s">
        <v>433</v>
      </c>
      <c r="J7196" s="1">
        <v>54</v>
      </c>
      <c r="K7196" s="1" t="str">
        <f t="shared" si="336"/>
        <v>valid</v>
      </c>
      <c r="L7196" s="1" t="str">
        <f t="shared" si="337"/>
        <v>BUDGET</v>
      </c>
      <c r="M7196" t="str">
        <f t="shared" si="338"/>
        <v>Desserts</v>
      </c>
      <c r="N7196" s="1" t="str" cm="1">
        <f t="array" ref="N7196">_xlfn.IFS(
G7196&lt;=25,"Fast",
G7196&lt;=40,"Medium",
G7196&gt;40,"Slow"
)</f>
        <v>Slow</v>
      </c>
    </row>
    <row r="7197" spans="1:14" x14ac:dyDescent="0.3">
      <c r="A7197" s="1">
        <v>75307</v>
      </c>
      <c r="B7197" s="1" t="s">
        <v>11971</v>
      </c>
      <c r="C7197" s="1" t="s">
        <v>3052</v>
      </c>
      <c r="D7197" s="1" t="s">
        <v>12288</v>
      </c>
      <c r="E7197" s="1">
        <v>250</v>
      </c>
      <c r="F7197" s="1">
        <v>4.5</v>
      </c>
      <c r="G7197" s="1">
        <v>20</v>
      </c>
      <c r="H7197" s="1" t="s">
        <v>184</v>
      </c>
      <c r="I7197" s="1" t="s">
        <v>12289</v>
      </c>
      <c r="J7197" s="1">
        <v>53</v>
      </c>
      <c r="K7197" s="1" t="str">
        <f t="shared" si="336"/>
        <v>valid</v>
      </c>
      <c r="L7197" s="1" t="str">
        <f t="shared" si="337"/>
        <v>BUDGET</v>
      </c>
      <c r="M7197" t="str">
        <f t="shared" si="338"/>
        <v>Fast Food</v>
      </c>
      <c r="N7197" s="1" t="str" cm="1">
        <f t="array" ref="N7197">_xlfn.IFS(
G7197&lt;=25,"Fast",
G7197&lt;=40,"Medium",
G7197&gt;40,"Slow"
)</f>
        <v>Fast</v>
      </c>
    </row>
    <row r="7198" spans="1:14" x14ac:dyDescent="0.3">
      <c r="A7198" s="1">
        <v>75313</v>
      </c>
      <c r="B7198" s="1" t="s">
        <v>11971</v>
      </c>
      <c r="C7198" s="1" t="s">
        <v>3052</v>
      </c>
      <c r="D7198" s="1" t="s">
        <v>12290</v>
      </c>
      <c r="E7198" s="1">
        <v>200</v>
      </c>
      <c r="F7198" s="1">
        <v>3.5</v>
      </c>
      <c r="G7198" s="1">
        <v>20</v>
      </c>
      <c r="H7198" s="1" t="s">
        <v>710</v>
      </c>
      <c r="I7198" s="1" t="s">
        <v>12291</v>
      </c>
      <c r="J7198" s="1">
        <v>61</v>
      </c>
      <c r="K7198" s="1" t="str">
        <f t="shared" si="336"/>
        <v>valid</v>
      </c>
      <c r="L7198" s="1" t="str">
        <f t="shared" si="337"/>
        <v>BUDGET</v>
      </c>
      <c r="M7198" t="str">
        <f t="shared" si="338"/>
        <v>Pizzas</v>
      </c>
      <c r="N7198" s="1" t="str" cm="1">
        <f t="array" ref="N7198">_xlfn.IFS(
G7198&lt;=25,"Fast",
G7198&lt;=40,"Medium",
G7198&gt;40,"Slow"
)</f>
        <v>Fast</v>
      </c>
    </row>
    <row r="7199" spans="1:14" x14ac:dyDescent="0.3">
      <c r="A7199" s="1">
        <v>75315</v>
      </c>
      <c r="B7199" s="1" t="s">
        <v>5833</v>
      </c>
      <c r="C7199" s="1" t="s">
        <v>3052</v>
      </c>
      <c r="D7199" s="1" t="s">
        <v>12292</v>
      </c>
      <c r="E7199" s="1">
        <v>250</v>
      </c>
      <c r="F7199" s="1">
        <v>2.9</v>
      </c>
      <c r="G7199" s="1">
        <v>80</v>
      </c>
      <c r="H7199" s="1" t="s">
        <v>12293</v>
      </c>
      <c r="I7199" s="1" t="s">
        <v>12294</v>
      </c>
      <c r="J7199" s="1">
        <v>59</v>
      </c>
      <c r="K7199" s="1" t="str">
        <f t="shared" si="336"/>
        <v>valid</v>
      </c>
      <c r="L7199" s="1" t="str">
        <f t="shared" si="337"/>
        <v>BUDGET</v>
      </c>
      <c r="M7199" t="str">
        <f t="shared" si="338"/>
        <v>Fast Food</v>
      </c>
      <c r="N7199" s="1" t="str" cm="1">
        <f t="array" ref="N7199">_xlfn.IFS(
G7199&lt;=25,"Fast",
G7199&lt;=40,"Medium",
G7199&gt;40,"Slow"
)</f>
        <v>Slow</v>
      </c>
    </row>
    <row r="7200" spans="1:14" x14ac:dyDescent="0.3">
      <c r="A7200" s="1">
        <v>75457</v>
      </c>
      <c r="B7200" s="1" t="s">
        <v>11971</v>
      </c>
      <c r="C7200" s="1" t="s">
        <v>3052</v>
      </c>
      <c r="D7200" s="1" t="s">
        <v>12295</v>
      </c>
      <c r="E7200" s="1">
        <v>300</v>
      </c>
      <c r="F7200" s="1">
        <v>4.4000000000000004</v>
      </c>
      <c r="G7200" s="1">
        <v>20</v>
      </c>
      <c r="H7200" s="1" t="s">
        <v>2417</v>
      </c>
      <c r="I7200" s="1" t="s">
        <v>12296</v>
      </c>
      <c r="J7200" s="1">
        <v>58</v>
      </c>
      <c r="K7200" s="1" t="str">
        <f t="shared" si="336"/>
        <v>valid</v>
      </c>
      <c r="L7200" s="1" t="str">
        <f t="shared" si="337"/>
        <v>BUDGET</v>
      </c>
      <c r="M7200" t="str">
        <f t="shared" si="338"/>
        <v>South Indian</v>
      </c>
      <c r="N7200" s="1" t="str" cm="1">
        <f t="array" ref="N7200">_xlfn.IFS(
G7200&lt;=25,"Fast",
G7200&lt;=40,"Medium",
G7200&gt;40,"Slow"
)</f>
        <v>Fast</v>
      </c>
    </row>
    <row r="7201" spans="1:14" x14ac:dyDescent="0.3">
      <c r="A7201" s="1">
        <v>75609</v>
      </c>
      <c r="B7201" s="1" t="s">
        <v>1980</v>
      </c>
      <c r="C7201" s="1" t="s">
        <v>463</v>
      </c>
      <c r="D7201" s="1" t="s">
        <v>12297</v>
      </c>
      <c r="E7201" s="1">
        <v>150</v>
      </c>
      <c r="F7201" s="1">
        <v>4</v>
      </c>
      <c r="G7201" s="1">
        <v>100</v>
      </c>
      <c r="H7201" s="1" t="s">
        <v>12298</v>
      </c>
      <c r="I7201" s="1" t="s">
        <v>1980</v>
      </c>
      <c r="J7201" s="1">
        <v>38</v>
      </c>
      <c r="K7201" s="1" t="str">
        <f t="shared" si="336"/>
        <v>valid</v>
      </c>
      <c r="L7201" s="1" t="str">
        <f t="shared" si="337"/>
        <v>BUDGET</v>
      </c>
      <c r="M7201" t="str">
        <f t="shared" si="338"/>
        <v>North Indian</v>
      </c>
      <c r="N7201" s="1" t="str" cm="1">
        <f t="array" ref="N7201">_xlfn.IFS(
G7201&lt;=25,"Fast",
G7201&lt;=40,"Medium",
G7201&gt;40,"Slow"
)</f>
        <v>Slow</v>
      </c>
    </row>
    <row r="7202" spans="1:14" x14ac:dyDescent="0.3">
      <c r="A7202" s="1">
        <v>75799</v>
      </c>
      <c r="B7202" s="1" t="s">
        <v>253</v>
      </c>
      <c r="C7202" s="1" t="s">
        <v>115</v>
      </c>
      <c r="D7202" s="1" t="s">
        <v>12299</v>
      </c>
      <c r="E7202" s="1">
        <v>200</v>
      </c>
      <c r="F7202" s="1">
        <v>4.3</v>
      </c>
      <c r="G7202" s="1">
        <v>20</v>
      </c>
      <c r="H7202" s="1" t="s">
        <v>1193</v>
      </c>
      <c r="I7202" s="1" t="s">
        <v>1702</v>
      </c>
      <c r="J7202" s="1">
        <v>34</v>
      </c>
      <c r="K7202" s="1" t="str">
        <f t="shared" si="336"/>
        <v>valid</v>
      </c>
      <c r="L7202" s="1" t="str">
        <f t="shared" si="337"/>
        <v>BUDGET</v>
      </c>
      <c r="M7202" t="str">
        <f t="shared" si="338"/>
        <v>Desserts</v>
      </c>
      <c r="N7202" s="1" t="str" cm="1">
        <f t="array" ref="N7202">_xlfn.IFS(
G7202&lt;=25,"Fast",
G7202&lt;=40,"Medium",
G7202&gt;40,"Slow"
)</f>
        <v>Fast</v>
      </c>
    </row>
    <row r="7203" spans="1:14" x14ac:dyDescent="0.3">
      <c r="A7203" s="1">
        <v>76167</v>
      </c>
      <c r="B7203" s="1" t="s">
        <v>784</v>
      </c>
      <c r="C7203" s="1" t="s">
        <v>115</v>
      </c>
      <c r="D7203" s="1" t="s">
        <v>12300</v>
      </c>
      <c r="E7203" s="1">
        <v>100</v>
      </c>
      <c r="F7203" s="1">
        <v>4.3</v>
      </c>
      <c r="G7203" s="1">
        <v>100</v>
      </c>
      <c r="H7203" s="1" t="s">
        <v>11380</v>
      </c>
      <c r="I7203" s="1" t="s">
        <v>2017</v>
      </c>
      <c r="J7203" s="1">
        <v>58</v>
      </c>
      <c r="K7203" s="1" t="str">
        <f t="shared" si="336"/>
        <v>valid</v>
      </c>
      <c r="L7203" s="1" t="str">
        <f t="shared" si="337"/>
        <v>BUDGET</v>
      </c>
      <c r="M7203" t="str">
        <f t="shared" si="338"/>
        <v>Street Food</v>
      </c>
      <c r="N7203" s="1" t="str" cm="1">
        <f t="array" ref="N7203">_xlfn.IFS(
G7203&lt;=25,"Fast",
G7203&lt;=40,"Medium",
G7203&gt;40,"Slow"
)</f>
        <v>Slow</v>
      </c>
    </row>
    <row r="7204" spans="1:14" x14ac:dyDescent="0.3">
      <c r="A7204" s="1">
        <v>76170</v>
      </c>
      <c r="B7204" s="1" t="s">
        <v>734</v>
      </c>
      <c r="C7204" s="1" t="s">
        <v>463</v>
      </c>
      <c r="D7204" s="1" t="s">
        <v>12301</v>
      </c>
      <c r="E7204" s="1">
        <v>300</v>
      </c>
      <c r="F7204" s="1">
        <v>4.4000000000000004</v>
      </c>
      <c r="G7204" s="1">
        <v>100</v>
      </c>
      <c r="H7204" s="1" t="s">
        <v>153</v>
      </c>
      <c r="I7204" s="1" t="s">
        <v>2435</v>
      </c>
      <c r="J7204" s="1">
        <v>62</v>
      </c>
      <c r="K7204" s="1" t="str">
        <f t="shared" si="336"/>
        <v>valid</v>
      </c>
      <c r="L7204" s="1" t="str">
        <f t="shared" si="337"/>
        <v>BUDGET</v>
      </c>
      <c r="M7204" t="str">
        <f t="shared" si="338"/>
        <v>South Indian</v>
      </c>
      <c r="N7204" s="1" t="str" cm="1">
        <f t="array" ref="N7204">_xlfn.IFS(
G7204&lt;=25,"Fast",
G7204&lt;=40,"Medium",
G7204&gt;40,"Slow"
)</f>
        <v>Slow</v>
      </c>
    </row>
    <row r="7205" spans="1:14" x14ac:dyDescent="0.3">
      <c r="A7205" s="1">
        <v>76424</v>
      </c>
      <c r="B7205" s="1" t="s">
        <v>2092</v>
      </c>
      <c r="C7205" s="1" t="s">
        <v>2068</v>
      </c>
      <c r="D7205" s="1" t="s">
        <v>12302</v>
      </c>
      <c r="E7205" s="1">
        <v>100</v>
      </c>
      <c r="F7205" s="1">
        <v>4.2</v>
      </c>
      <c r="G7205" s="1">
        <v>100</v>
      </c>
      <c r="H7205" s="1" t="s">
        <v>12303</v>
      </c>
      <c r="I7205" s="1" t="s">
        <v>2092</v>
      </c>
      <c r="J7205" s="1">
        <v>47</v>
      </c>
      <c r="K7205" s="1" t="str">
        <f t="shared" si="336"/>
        <v>valid</v>
      </c>
      <c r="L7205" s="1" t="str">
        <f t="shared" si="337"/>
        <v>BUDGET</v>
      </c>
      <c r="M7205" t="str">
        <f t="shared" si="338"/>
        <v>Gujarati</v>
      </c>
      <c r="N7205" s="1" t="str" cm="1">
        <f t="array" ref="N7205">_xlfn.IFS(
G7205&lt;=25,"Fast",
G7205&lt;=40,"Medium",
G7205&gt;40,"Slow"
)</f>
        <v>Slow</v>
      </c>
    </row>
    <row r="7206" spans="1:14" x14ac:dyDescent="0.3">
      <c r="A7206" s="1">
        <v>76579</v>
      </c>
      <c r="B7206" s="1" t="s">
        <v>2079</v>
      </c>
      <c r="C7206" s="1" t="s">
        <v>2068</v>
      </c>
      <c r="D7206" s="1" t="s">
        <v>12304</v>
      </c>
      <c r="E7206" s="1">
        <v>500</v>
      </c>
      <c r="F7206" s="1">
        <v>2.9</v>
      </c>
      <c r="G7206" s="1">
        <v>80</v>
      </c>
      <c r="H7206" s="1" t="s">
        <v>12305</v>
      </c>
      <c r="I7206" s="1" t="s">
        <v>2067</v>
      </c>
      <c r="J7206" s="1">
        <v>44</v>
      </c>
      <c r="K7206" s="1" t="str">
        <f t="shared" si="336"/>
        <v>valid</v>
      </c>
      <c r="L7206" s="1" t="str">
        <f t="shared" si="337"/>
        <v>MID</v>
      </c>
      <c r="M7206" t="str">
        <f t="shared" si="338"/>
        <v>Fast Food</v>
      </c>
      <c r="N7206" s="1" t="str" cm="1">
        <f t="array" ref="N7206">_xlfn.IFS(
G7206&lt;=25,"Fast",
G7206&lt;=40,"Medium",
G7206&gt;40,"Slow"
)</f>
        <v>Slow</v>
      </c>
    </row>
    <row r="7207" spans="1:14" x14ac:dyDescent="0.3">
      <c r="A7207" s="1">
        <v>76762</v>
      </c>
      <c r="B7207" s="1" t="s">
        <v>459</v>
      </c>
      <c r="C7207" s="1" t="s">
        <v>91</v>
      </c>
      <c r="D7207" s="1" t="s">
        <v>12306</v>
      </c>
      <c r="E7207" s="1">
        <v>200</v>
      </c>
      <c r="F7207" s="1">
        <v>4.0999999999999996</v>
      </c>
      <c r="G7207" s="1">
        <v>1000</v>
      </c>
      <c r="H7207" s="1" t="s">
        <v>12307</v>
      </c>
      <c r="I7207" s="1" t="s">
        <v>2457</v>
      </c>
      <c r="J7207" s="1">
        <v>41</v>
      </c>
      <c r="K7207" s="1" t="str">
        <f t="shared" si="336"/>
        <v>valid</v>
      </c>
      <c r="L7207" s="1" t="str">
        <f t="shared" si="337"/>
        <v>BUDGET</v>
      </c>
      <c r="M7207" t="str">
        <f t="shared" si="338"/>
        <v>Thalis</v>
      </c>
      <c r="N7207" s="1" t="str" cm="1">
        <f t="array" ref="N7207">_xlfn.IFS(
G7207&lt;=25,"Fast",
G7207&lt;=40,"Medium",
G7207&gt;40,"Slow"
)</f>
        <v>Slow</v>
      </c>
    </row>
    <row r="7208" spans="1:14" x14ac:dyDescent="0.3">
      <c r="A7208" s="1">
        <v>76794</v>
      </c>
      <c r="B7208" s="1" t="s">
        <v>2067</v>
      </c>
      <c r="C7208" s="1" t="s">
        <v>2068</v>
      </c>
      <c r="D7208" s="1" t="s">
        <v>12308</v>
      </c>
      <c r="E7208" s="1">
        <v>150</v>
      </c>
      <c r="F7208" s="1">
        <v>4.2</v>
      </c>
      <c r="G7208" s="1">
        <v>100</v>
      </c>
      <c r="H7208" s="1" t="s">
        <v>12309</v>
      </c>
      <c r="I7208" s="1" t="s">
        <v>2650</v>
      </c>
      <c r="J7208" s="1">
        <v>27</v>
      </c>
      <c r="K7208" s="1" t="str">
        <f t="shared" si="336"/>
        <v>valid</v>
      </c>
      <c r="L7208" s="1" t="str">
        <f t="shared" si="337"/>
        <v>BUDGET</v>
      </c>
      <c r="M7208" t="str">
        <f t="shared" si="338"/>
        <v>South Indian</v>
      </c>
      <c r="N7208" s="1" t="str" cm="1">
        <f t="array" ref="N7208">_xlfn.IFS(
G7208&lt;=25,"Fast",
G7208&lt;=40,"Medium",
G7208&gt;40,"Slow"
)</f>
        <v>Slow</v>
      </c>
    </row>
    <row r="7209" spans="1:14" x14ac:dyDescent="0.3">
      <c r="A7209" s="1">
        <v>76856</v>
      </c>
      <c r="B7209" s="1" t="s">
        <v>3057</v>
      </c>
      <c r="C7209" s="1" t="s">
        <v>3052</v>
      </c>
      <c r="D7209" s="1" t="s">
        <v>12310</v>
      </c>
      <c r="E7209" s="1">
        <v>300</v>
      </c>
      <c r="F7209" s="1">
        <v>2.9</v>
      </c>
      <c r="G7209" s="1">
        <v>80</v>
      </c>
      <c r="H7209" s="1" t="s">
        <v>12311</v>
      </c>
      <c r="I7209" s="1" t="s">
        <v>12154</v>
      </c>
      <c r="J7209" s="1">
        <v>52</v>
      </c>
      <c r="K7209" s="1" t="str">
        <f t="shared" si="336"/>
        <v>valid</v>
      </c>
      <c r="L7209" s="1" t="str">
        <f t="shared" si="337"/>
        <v>BUDGET</v>
      </c>
      <c r="M7209" t="str">
        <f t="shared" si="338"/>
        <v>Fast Food</v>
      </c>
      <c r="N7209" s="1" t="str" cm="1">
        <f t="array" ref="N7209">_xlfn.IFS(
G7209&lt;=25,"Fast",
G7209&lt;=40,"Medium",
G7209&gt;40,"Slow"
)</f>
        <v>Slow</v>
      </c>
    </row>
    <row r="7210" spans="1:14" x14ac:dyDescent="0.3">
      <c r="A7210" s="1">
        <v>76858</v>
      </c>
      <c r="B7210" s="1" t="s">
        <v>3227</v>
      </c>
      <c r="C7210" s="1" t="s">
        <v>3052</v>
      </c>
      <c r="D7210" s="1" t="s">
        <v>12312</v>
      </c>
      <c r="E7210" s="1">
        <v>300</v>
      </c>
      <c r="F7210" s="1">
        <v>3.5</v>
      </c>
      <c r="G7210" s="1">
        <v>100</v>
      </c>
      <c r="H7210" s="1" t="s">
        <v>12313</v>
      </c>
      <c r="I7210" s="1" t="s">
        <v>12314</v>
      </c>
      <c r="J7210" s="1">
        <v>47</v>
      </c>
      <c r="K7210" s="1" t="str">
        <f t="shared" si="336"/>
        <v>valid</v>
      </c>
      <c r="L7210" s="1" t="str">
        <f t="shared" si="337"/>
        <v>BUDGET</v>
      </c>
      <c r="M7210" t="str">
        <f t="shared" si="338"/>
        <v>Indian</v>
      </c>
      <c r="N7210" s="1" t="str" cm="1">
        <f t="array" ref="N7210">_xlfn.IFS(
G7210&lt;=25,"Fast",
G7210&lt;=40,"Medium",
G7210&gt;40,"Slow"
)</f>
        <v>Slow</v>
      </c>
    </row>
    <row r="7211" spans="1:14" x14ac:dyDescent="0.3">
      <c r="A7211" s="1">
        <v>76889</v>
      </c>
      <c r="B7211" s="1" t="s">
        <v>6567</v>
      </c>
      <c r="C7211" s="1" t="s">
        <v>3052</v>
      </c>
      <c r="D7211" s="1" t="s">
        <v>12315</v>
      </c>
      <c r="E7211" s="1">
        <v>300</v>
      </c>
      <c r="F7211" s="1">
        <v>4.4000000000000004</v>
      </c>
      <c r="G7211" s="1">
        <v>100</v>
      </c>
      <c r="H7211" s="1" t="s">
        <v>12316</v>
      </c>
      <c r="I7211" s="1" t="s">
        <v>4233</v>
      </c>
      <c r="J7211" s="1">
        <v>39</v>
      </c>
      <c r="K7211" s="1" t="str">
        <f t="shared" si="336"/>
        <v>valid</v>
      </c>
      <c r="L7211" s="1" t="str">
        <f t="shared" si="337"/>
        <v>BUDGET</v>
      </c>
      <c r="M7211" t="str">
        <f t="shared" si="338"/>
        <v>North Indian</v>
      </c>
      <c r="N7211" s="1" t="str" cm="1">
        <f t="array" ref="N7211">_xlfn.IFS(
G7211&lt;=25,"Fast",
G7211&lt;=40,"Medium",
G7211&gt;40,"Slow"
)</f>
        <v>Slow</v>
      </c>
    </row>
    <row r="7212" spans="1:14" x14ac:dyDescent="0.3">
      <c r="A7212" s="1">
        <v>76890</v>
      </c>
      <c r="B7212" s="1" t="s">
        <v>3227</v>
      </c>
      <c r="C7212" s="1" t="s">
        <v>3052</v>
      </c>
      <c r="D7212" s="1" t="s">
        <v>12317</v>
      </c>
      <c r="E7212" s="1">
        <v>350</v>
      </c>
      <c r="F7212" s="1">
        <v>4.5</v>
      </c>
      <c r="G7212" s="1">
        <v>100</v>
      </c>
      <c r="H7212" s="1" t="s">
        <v>12316</v>
      </c>
      <c r="I7212" s="1" t="s">
        <v>12318</v>
      </c>
      <c r="J7212" s="1">
        <v>39</v>
      </c>
      <c r="K7212" s="1" t="str">
        <f t="shared" si="336"/>
        <v>valid</v>
      </c>
      <c r="L7212" s="1" t="str">
        <f t="shared" si="337"/>
        <v>MID</v>
      </c>
      <c r="M7212" t="str">
        <f t="shared" si="338"/>
        <v>North Indian</v>
      </c>
      <c r="N7212" s="1" t="str" cm="1">
        <f t="array" ref="N7212">_xlfn.IFS(
G7212&lt;=25,"Fast",
G7212&lt;=40,"Medium",
G7212&gt;40,"Slow"
)</f>
        <v>Slow</v>
      </c>
    </row>
    <row r="7213" spans="1:14" x14ac:dyDescent="0.3">
      <c r="A7213" s="1">
        <v>76891</v>
      </c>
      <c r="B7213" s="1" t="s">
        <v>3057</v>
      </c>
      <c r="C7213" s="1" t="s">
        <v>3052</v>
      </c>
      <c r="D7213" s="1" t="s">
        <v>12319</v>
      </c>
      <c r="E7213" s="1">
        <v>400</v>
      </c>
      <c r="F7213" s="1">
        <v>4.3</v>
      </c>
      <c r="G7213" s="1">
        <v>50</v>
      </c>
      <c r="H7213" s="1" t="s">
        <v>12316</v>
      </c>
      <c r="I7213" s="1" t="s">
        <v>3058</v>
      </c>
      <c r="J7213" s="1">
        <v>38</v>
      </c>
      <c r="K7213" s="1" t="str">
        <f t="shared" si="336"/>
        <v>valid</v>
      </c>
      <c r="L7213" s="1" t="str">
        <f t="shared" si="337"/>
        <v>MID</v>
      </c>
      <c r="M7213" t="str">
        <f t="shared" si="338"/>
        <v>North Indian</v>
      </c>
      <c r="N7213" s="1" t="str" cm="1">
        <f t="array" ref="N7213">_xlfn.IFS(
G7213&lt;=25,"Fast",
G7213&lt;=40,"Medium",
G7213&gt;40,"Slow"
)</f>
        <v>Slow</v>
      </c>
    </row>
    <row r="7214" spans="1:14" x14ac:dyDescent="0.3">
      <c r="A7214" s="1">
        <v>77337</v>
      </c>
      <c r="B7214" s="1" t="s">
        <v>2076</v>
      </c>
      <c r="C7214" s="1" t="s">
        <v>2068</v>
      </c>
      <c r="D7214" s="1" t="s">
        <v>12320</v>
      </c>
      <c r="E7214" s="1">
        <v>300</v>
      </c>
      <c r="F7214" s="1">
        <v>4.2</v>
      </c>
      <c r="G7214" s="1">
        <v>20</v>
      </c>
      <c r="H7214" s="1" t="s">
        <v>12321</v>
      </c>
      <c r="I7214" s="1" t="s">
        <v>2906</v>
      </c>
      <c r="J7214" s="1">
        <v>31</v>
      </c>
      <c r="K7214" s="1" t="str">
        <f t="shared" si="336"/>
        <v>valid</v>
      </c>
      <c r="L7214" s="1" t="str">
        <f t="shared" si="337"/>
        <v>BUDGET</v>
      </c>
      <c r="M7214" t="str">
        <f t="shared" si="338"/>
        <v>Fast Food</v>
      </c>
      <c r="N7214" s="1" t="str" cm="1">
        <f t="array" ref="N7214">_xlfn.IFS(
G7214&lt;=25,"Fast",
G7214&lt;=40,"Medium",
G7214&gt;40,"Slow"
)</f>
        <v>Fast</v>
      </c>
    </row>
    <row r="7215" spans="1:14" x14ac:dyDescent="0.3">
      <c r="A7215" s="1">
        <v>77391</v>
      </c>
      <c r="B7215" s="1" t="s">
        <v>11623</v>
      </c>
      <c r="C7215" s="1" t="s">
        <v>2068</v>
      </c>
      <c r="D7215" s="1" t="s">
        <v>12322</v>
      </c>
      <c r="E7215" s="1">
        <v>0</v>
      </c>
      <c r="F7215" s="1">
        <v>4</v>
      </c>
      <c r="G7215" s="1">
        <v>100</v>
      </c>
      <c r="H7215" s="1" t="s">
        <v>1068</v>
      </c>
      <c r="I7215" s="1" t="s">
        <v>4416</v>
      </c>
      <c r="J7215" s="1">
        <v>48</v>
      </c>
      <c r="K7215" s="1" t="str">
        <f t="shared" si="336"/>
        <v>outlier</v>
      </c>
      <c r="L7215" s="1" t="str">
        <f t="shared" si="337"/>
        <v>BUDGET</v>
      </c>
      <c r="M7215" t="str">
        <f t="shared" si="338"/>
        <v>Indian</v>
      </c>
      <c r="N7215" s="1" t="str" cm="1">
        <f t="array" ref="N7215">_xlfn.IFS(
G7215&lt;=25,"Fast",
G7215&lt;=40,"Medium",
G7215&gt;40,"Slow"
)</f>
        <v>Slow</v>
      </c>
    </row>
    <row r="7216" spans="1:14" x14ac:dyDescent="0.3">
      <c r="A7216" s="1">
        <v>77532</v>
      </c>
      <c r="B7216" s="1" t="s">
        <v>2068</v>
      </c>
      <c r="C7216" s="1" t="s">
        <v>2068</v>
      </c>
      <c r="D7216" s="1" t="s">
        <v>12323</v>
      </c>
      <c r="E7216" s="1">
        <v>300</v>
      </c>
      <c r="F7216" s="1">
        <v>4.3</v>
      </c>
      <c r="G7216" s="1">
        <v>100</v>
      </c>
      <c r="H7216" s="1" t="s">
        <v>695</v>
      </c>
      <c r="I7216" s="1" t="s">
        <v>2092</v>
      </c>
      <c r="J7216" s="1">
        <v>44</v>
      </c>
      <c r="K7216" s="1" t="str">
        <f t="shared" si="336"/>
        <v>valid</v>
      </c>
      <c r="L7216" s="1" t="str">
        <f t="shared" si="337"/>
        <v>BUDGET</v>
      </c>
      <c r="M7216" t="str">
        <f t="shared" si="338"/>
        <v>Indian</v>
      </c>
      <c r="N7216" s="1" t="str" cm="1">
        <f t="array" ref="N7216">_xlfn.IFS(
G7216&lt;=25,"Fast",
G7216&lt;=40,"Medium",
G7216&gt;40,"Slow"
)</f>
        <v>Slow</v>
      </c>
    </row>
    <row r="7217" spans="1:14" x14ac:dyDescent="0.3">
      <c r="A7217" s="1">
        <v>77534</v>
      </c>
      <c r="B7217" s="1" t="s">
        <v>5668</v>
      </c>
      <c r="C7217" s="1" t="s">
        <v>2068</v>
      </c>
      <c r="D7217" s="1" t="s">
        <v>12324</v>
      </c>
      <c r="E7217" s="1">
        <v>350</v>
      </c>
      <c r="F7217" s="1">
        <v>3.9</v>
      </c>
      <c r="G7217" s="1">
        <v>100</v>
      </c>
      <c r="H7217" s="1" t="s">
        <v>2556</v>
      </c>
      <c r="I7217" s="1" t="s">
        <v>5668</v>
      </c>
      <c r="J7217" s="1">
        <v>48</v>
      </c>
      <c r="K7217" s="1" t="str">
        <f t="shared" si="336"/>
        <v>valid</v>
      </c>
      <c r="L7217" s="1" t="str">
        <f t="shared" si="337"/>
        <v>MID</v>
      </c>
      <c r="M7217" t="str">
        <f t="shared" si="338"/>
        <v>Fast Food</v>
      </c>
      <c r="N7217" s="1" t="str" cm="1">
        <f t="array" ref="N7217">_xlfn.IFS(
G7217&lt;=25,"Fast",
G7217&lt;=40,"Medium",
G7217&gt;40,"Slow"
)</f>
        <v>Slow</v>
      </c>
    </row>
    <row r="7218" spans="1:14" x14ac:dyDescent="0.3">
      <c r="A7218" s="1">
        <v>77540</v>
      </c>
      <c r="B7218" s="1" t="s">
        <v>3057</v>
      </c>
      <c r="C7218" s="1" t="s">
        <v>3052</v>
      </c>
      <c r="D7218" s="1" t="s">
        <v>12325</v>
      </c>
      <c r="E7218" s="1">
        <v>151</v>
      </c>
      <c r="F7218" s="1">
        <v>2.9</v>
      </c>
      <c r="G7218" s="1">
        <v>80</v>
      </c>
      <c r="H7218" s="1" t="s">
        <v>45</v>
      </c>
      <c r="I7218" s="1" t="s">
        <v>4640</v>
      </c>
      <c r="J7218" s="1">
        <v>38</v>
      </c>
      <c r="K7218" s="1" t="str">
        <f t="shared" si="336"/>
        <v>valid</v>
      </c>
      <c r="L7218" s="1" t="str">
        <f t="shared" si="337"/>
        <v>BUDGET</v>
      </c>
      <c r="M7218" t="str">
        <f t="shared" si="338"/>
        <v>North Indian</v>
      </c>
      <c r="N7218" s="1" t="str" cm="1">
        <f t="array" ref="N7218">_xlfn.IFS(
G7218&lt;=25,"Fast",
G7218&lt;=40,"Medium",
G7218&gt;40,"Slow"
)</f>
        <v>Slow</v>
      </c>
    </row>
    <row r="7219" spans="1:14" x14ac:dyDescent="0.3">
      <c r="A7219" s="1">
        <v>77543</v>
      </c>
      <c r="B7219" s="1" t="s">
        <v>571</v>
      </c>
      <c r="C7219" s="1" t="s">
        <v>68</v>
      </c>
      <c r="D7219" s="1" t="s">
        <v>12326</v>
      </c>
      <c r="E7219" s="1">
        <v>200</v>
      </c>
      <c r="F7219" s="1">
        <v>4.3</v>
      </c>
      <c r="G7219" s="1">
        <v>1000</v>
      </c>
      <c r="H7219" s="1" t="s">
        <v>2417</v>
      </c>
      <c r="I7219" s="1" t="s">
        <v>12327</v>
      </c>
      <c r="J7219" s="1">
        <v>51</v>
      </c>
      <c r="K7219" s="1" t="str">
        <f t="shared" si="336"/>
        <v>valid</v>
      </c>
      <c r="L7219" s="1" t="str">
        <f t="shared" si="337"/>
        <v>BUDGET</v>
      </c>
      <c r="M7219" t="str">
        <f t="shared" si="338"/>
        <v>South Indian</v>
      </c>
      <c r="N7219" s="1" t="str" cm="1">
        <f t="array" ref="N7219">_xlfn.IFS(
G7219&lt;=25,"Fast",
G7219&lt;=40,"Medium",
G7219&gt;40,"Slow"
)</f>
        <v>Slow</v>
      </c>
    </row>
    <row r="7220" spans="1:14" x14ac:dyDescent="0.3">
      <c r="A7220" s="1">
        <v>77567</v>
      </c>
      <c r="B7220" s="1" t="s">
        <v>382</v>
      </c>
      <c r="C7220" s="1" t="s">
        <v>383</v>
      </c>
      <c r="D7220" s="1" t="s">
        <v>12328</v>
      </c>
      <c r="E7220" s="1">
        <v>400</v>
      </c>
      <c r="F7220" s="1">
        <v>4.5</v>
      </c>
      <c r="G7220" s="1">
        <v>50</v>
      </c>
      <c r="H7220" s="1" t="s">
        <v>7478</v>
      </c>
      <c r="I7220" s="1" t="s">
        <v>382</v>
      </c>
      <c r="J7220" s="1">
        <v>50</v>
      </c>
      <c r="K7220" s="1" t="str">
        <f t="shared" si="336"/>
        <v>valid</v>
      </c>
      <c r="L7220" s="1" t="str">
        <f t="shared" si="337"/>
        <v>MID</v>
      </c>
      <c r="M7220" t="str">
        <f t="shared" si="338"/>
        <v>North Indian</v>
      </c>
      <c r="N7220" s="1" t="str" cm="1">
        <f t="array" ref="N7220">_xlfn.IFS(
G7220&lt;=25,"Fast",
G7220&lt;=40,"Medium",
G7220&gt;40,"Slow"
)</f>
        <v>Slow</v>
      </c>
    </row>
    <row r="7221" spans="1:14" x14ac:dyDescent="0.3">
      <c r="A7221" s="1">
        <v>77711</v>
      </c>
      <c r="B7221" s="1" t="s">
        <v>3003</v>
      </c>
      <c r="C7221" s="1" t="s">
        <v>115</v>
      </c>
      <c r="D7221" s="1" t="s">
        <v>12329</v>
      </c>
      <c r="E7221" s="1">
        <v>350</v>
      </c>
      <c r="F7221" s="1">
        <v>2.9</v>
      </c>
      <c r="G7221" s="1">
        <v>80</v>
      </c>
      <c r="H7221" s="1" t="s">
        <v>12330</v>
      </c>
      <c r="I7221" s="1" t="s">
        <v>1702</v>
      </c>
      <c r="J7221" s="1">
        <v>49</v>
      </c>
      <c r="K7221" s="1" t="str">
        <f t="shared" si="336"/>
        <v>valid</v>
      </c>
      <c r="L7221" s="1" t="str">
        <f t="shared" si="337"/>
        <v>MID</v>
      </c>
      <c r="M7221" t="str">
        <f t="shared" si="338"/>
        <v>North Indian</v>
      </c>
      <c r="N7221" s="1" t="str" cm="1">
        <f t="array" ref="N7221">_xlfn.IFS(
G7221&lt;=25,"Fast",
G7221&lt;=40,"Medium",
G7221&gt;40,"Slow"
)</f>
        <v>Slow</v>
      </c>
    </row>
    <row r="7222" spans="1:14" x14ac:dyDescent="0.3">
      <c r="A7222" s="1">
        <v>77744</v>
      </c>
      <c r="B7222" s="1" t="s">
        <v>3057</v>
      </c>
      <c r="C7222" s="1" t="s">
        <v>3052</v>
      </c>
      <c r="D7222" s="1" t="s">
        <v>12331</v>
      </c>
      <c r="E7222" s="1">
        <v>200</v>
      </c>
      <c r="F7222" s="1">
        <v>4.0999999999999996</v>
      </c>
      <c r="G7222" s="1">
        <v>500</v>
      </c>
      <c r="H7222" s="1" t="s">
        <v>184</v>
      </c>
      <c r="I7222" s="1" t="s">
        <v>6097</v>
      </c>
      <c r="J7222" s="1">
        <v>45</v>
      </c>
      <c r="K7222" s="1" t="str">
        <f t="shared" si="336"/>
        <v>valid</v>
      </c>
      <c r="L7222" s="1" t="str">
        <f t="shared" si="337"/>
        <v>BUDGET</v>
      </c>
      <c r="M7222" t="str">
        <f t="shared" si="338"/>
        <v>Fast Food</v>
      </c>
      <c r="N7222" s="1" t="str" cm="1">
        <f t="array" ref="N7222">_xlfn.IFS(
G7222&lt;=25,"Fast",
G7222&lt;=40,"Medium",
G7222&gt;40,"Slow"
)</f>
        <v>Slow</v>
      </c>
    </row>
    <row r="7223" spans="1:14" x14ac:dyDescent="0.3">
      <c r="A7223" s="1">
        <v>77865</v>
      </c>
      <c r="B7223" s="1" t="s">
        <v>3568</v>
      </c>
      <c r="C7223" s="1" t="s">
        <v>68</v>
      </c>
      <c r="D7223" s="1" t="s">
        <v>12332</v>
      </c>
      <c r="E7223" s="1">
        <v>300</v>
      </c>
      <c r="F7223" s="1">
        <v>4.0999999999999996</v>
      </c>
      <c r="G7223" s="1">
        <v>100</v>
      </c>
      <c r="H7223" s="1" t="s">
        <v>12333</v>
      </c>
      <c r="I7223" s="1" t="s">
        <v>3571</v>
      </c>
      <c r="J7223" s="1">
        <v>44</v>
      </c>
      <c r="K7223" s="1" t="str">
        <f t="shared" si="336"/>
        <v>valid</v>
      </c>
      <c r="L7223" s="1" t="str">
        <f t="shared" si="337"/>
        <v>BUDGET</v>
      </c>
      <c r="M7223" t="str">
        <f t="shared" si="338"/>
        <v>North Indian</v>
      </c>
      <c r="N7223" s="1" t="str" cm="1">
        <f t="array" ref="N7223">_xlfn.IFS(
G7223&lt;=25,"Fast",
G7223&lt;=40,"Medium",
G7223&gt;40,"Slow"
)</f>
        <v>Slow</v>
      </c>
    </row>
    <row r="7224" spans="1:14" x14ac:dyDescent="0.3">
      <c r="A7224" s="1">
        <v>78120</v>
      </c>
      <c r="B7224" s="1" t="s">
        <v>606</v>
      </c>
      <c r="C7224" s="1" t="s">
        <v>189</v>
      </c>
      <c r="D7224" s="1" t="s">
        <v>12334</v>
      </c>
      <c r="E7224" s="1">
        <v>200</v>
      </c>
      <c r="F7224" s="1">
        <v>4.3</v>
      </c>
      <c r="G7224" s="1">
        <v>100</v>
      </c>
      <c r="H7224" s="1" t="s">
        <v>1128</v>
      </c>
      <c r="I7224" s="1" t="s">
        <v>12335</v>
      </c>
      <c r="J7224" s="1">
        <v>41</v>
      </c>
      <c r="K7224" s="1" t="str">
        <f t="shared" si="336"/>
        <v>valid</v>
      </c>
      <c r="L7224" s="1" t="str">
        <f t="shared" si="337"/>
        <v>BUDGET</v>
      </c>
      <c r="M7224" t="str">
        <f t="shared" si="338"/>
        <v>Desserts</v>
      </c>
      <c r="N7224" s="1" t="str" cm="1">
        <f t="array" ref="N7224">_xlfn.IFS(
G7224&lt;=25,"Fast",
G7224&lt;=40,"Medium",
G7224&gt;40,"Slow"
)</f>
        <v>Slow</v>
      </c>
    </row>
    <row r="7225" spans="1:14" x14ac:dyDescent="0.3">
      <c r="A7225" s="1">
        <v>78140</v>
      </c>
      <c r="B7225" s="1" t="s">
        <v>3197</v>
      </c>
      <c r="C7225" s="1" t="s">
        <v>3052</v>
      </c>
      <c r="D7225" s="1" t="s">
        <v>12336</v>
      </c>
      <c r="E7225" s="1">
        <v>200</v>
      </c>
      <c r="F7225" s="1">
        <v>4.2</v>
      </c>
      <c r="G7225" s="1">
        <v>1000</v>
      </c>
      <c r="H7225" s="1" t="s">
        <v>12337</v>
      </c>
      <c r="I7225" s="1" t="s">
        <v>12338</v>
      </c>
      <c r="J7225" s="1">
        <v>37</v>
      </c>
      <c r="K7225" s="1" t="str">
        <f t="shared" si="336"/>
        <v>valid</v>
      </c>
      <c r="L7225" s="1" t="str">
        <f t="shared" si="337"/>
        <v>BUDGET</v>
      </c>
      <c r="M7225" t="str">
        <f t="shared" si="338"/>
        <v>Chaat</v>
      </c>
      <c r="N7225" s="1" t="str" cm="1">
        <f t="array" ref="N7225">_xlfn.IFS(
G7225&lt;=25,"Fast",
G7225&lt;=40,"Medium",
G7225&gt;40,"Slow"
)</f>
        <v>Slow</v>
      </c>
    </row>
    <row r="7226" spans="1:14" x14ac:dyDescent="0.3">
      <c r="A7226" s="1">
        <v>78177</v>
      </c>
      <c r="B7226" s="1" t="s">
        <v>12339</v>
      </c>
      <c r="C7226" s="1" t="s">
        <v>68</v>
      </c>
      <c r="D7226" s="1" t="s">
        <v>12340</v>
      </c>
      <c r="E7226" s="1">
        <v>200</v>
      </c>
      <c r="F7226" s="1">
        <v>4</v>
      </c>
      <c r="G7226" s="1">
        <v>100</v>
      </c>
      <c r="H7226" s="1" t="s">
        <v>12341</v>
      </c>
      <c r="I7226" s="1" t="s">
        <v>12342</v>
      </c>
      <c r="J7226" s="1">
        <v>49</v>
      </c>
      <c r="K7226" s="1" t="str">
        <f t="shared" si="336"/>
        <v>valid</v>
      </c>
      <c r="L7226" s="1" t="str">
        <f t="shared" si="337"/>
        <v>BUDGET</v>
      </c>
      <c r="M7226" t="str">
        <f t="shared" si="338"/>
        <v>Juices</v>
      </c>
      <c r="N7226" s="1" t="str" cm="1">
        <f t="array" ref="N7226">_xlfn.IFS(
G7226&lt;=25,"Fast",
G7226&lt;=40,"Medium",
G7226&gt;40,"Slow"
)</f>
        <v>Slow</v>
      </c>
    </row>
    <row r="7227" spans="1:14" x14ac:dyDescent="0.3">
      <c r="A7227" s="1">
        <v>78178</v>
      </c>
      <c r="B7227" s="1" t="s">
        <v>21</v>
      </c>
      <c r="C7227" s="1" t="s">
        <v>11</v>
      </c>
      <c r="D7227" s="1" t="s">
        <v>12343</v>
      </c>
      <c r="E7227" s="1">
        <v>1300</v>
      </c>
      <c r="F7227" s="1">
        <v>4.5</v>
      </c>
      <c r="G7227" s="1">
        <v>100</v>
      </c>
      <c r="H7227" s="1" t="s">
        <v>12344</v>
      </c>
      <c r="I7227" s="1" t="s">
        <v>21</v>
      </c>
      <c r="J7227" s="1">
        <v>61</v>
      </c>
      <c r="K7227" s="1" t="str">
        <f t="shared" si="336"/>
        <v>valid</v>
      </c>
      <c r="L7227" s="1" t="str">
        <f t="shared" si="337"/>
        <v>PREMIUM</v>
      </c>
      <c r="M7227" t="str">
        <f t="shared" si="338"/>
        <v>Pan-Asian</v>
      </c>
      <c r="N7227" s="1" t="str" cm="1">
        <f t="array" ref="N7227">_xlfn.IFS(
G7227&lt;=25,"Fast",
G7227&lt;=40,"Medium",
G7227&gt;40,"Slow"
)</f>
        <v>Slow</v>
      </c>
    </row>
    <row r="7228" spans="1:14" x14ac:dyDescent="0.3">
      <c r="A7228" s="1">
        <v>78336</v>
      </c>
      <c r="B7228" s="1" t="s">
        <v>3052</v>
      </c>
      <c r="C7228" s="1" t="s">
        <v>3052</v>
      </c>
      <c r="D7228" s="1" t="s">
        <v>12345</v>
      </c>
      <c r="E7228" s="1">
        <v>150</v>
      </c>
      <c r="F7228" s="1">
        <v>4.4000000000000004</v>
      </c>
      <c r="G7228" s="1">
        <v>20</v>
      </c>
      <c r="H7228" s="1" t="s">
        <v>3091</v>
      </c>
      <c r="I7228" s="1" t="s">
        <v>12346</v>
      </c>
      <c r="J7228" s="1">
        <v>38</v>
      </c>
      <c r="K7228" s="1" t="str">
        <f t="shared" si="336"/>
        <v>valid</v>
      </c>
      <c r="L7228" s="1" t="str">
        <f t="shared" si="337"/>
        <v>BUDGET</v>
      </c>
      <c r="M7228" t="str">
        <f t="shared" si="338"/>
        <v>Desserts</v>
      </c>
      <c r="N7228" s="1" t="str" cm="1">
        <f t="array" ref="N7228">_xlfn.IFS(
G7228&lt;=25,"Fast",
G7228&lt;=40,"Medium",
G7228&gt;40,"Slow"
)</f>
        <v>Fast</v>
      </c>
    </row>
    <row r="7229" spans="1:14" x14ac:dyDescent="0.3">
      <c r="A7229" s="1">
        <v>78387</v>
      </c>
      <c r="B7229" s="1" t="s">
        <v>3568</v>
      </c>
      <c r="C7229" s="1" t="s">
        <v>68</v>
      </c>
      <c r="D7229" s="1" t="s">
        <v>12347</v>
      </c>
      <c r="E7229" s="1">
        <v>200</v>
      </c>
      <c r="F7229" s="1">
        <v>4.3</v>
      </c>
      <c r="G7229" s="1">
        <v>50</v>
      </c>
      <c r="H7229" s="1" t="s">
        <v>12348</v>
      </c>
      <c r="I7229" s="1" t="s">
        <v>12349</v>
      </c>
      <c r="J7229" s="1">
        <v>38</v>
      </c>
      <c r="K7229" s="1" t="str">
        <f t="shared" si="336"/>
        <v>valid</v>
      </c>
      <c r="L7229" s="1" t="str">
        <f t="shared" si="337"/>
        <v>BUDGET</v>
      </c>
      <c r="M7229" t="str">
        <f t="shared" si="338"/>
        <v>Sweets</v>
      </c>
      <c r="N7229" s="1" t="str" cm="1">
        <f t="array" ref="N7229">_xlfn.IFS(
G7229&lt;=25,"Fast",
G7229&lt;=40,"Medium",
G7229&gt;40,"Slow"
)</f>
        <v>Slow</v>
      </c>
    </row>
    <row r="7230" spans="1:14" x14ac:dyDescent="0.3">
      <c r="A7230" s="1">
        <v>78514</v>
      </c>
      <c r="B7230" s="1" t="s">
        <v>571</v>
      </c>
      <c r="C7230" s="1" t="s">
        <v>68</v>
      </c>
      <c r="D7230" s="1" t="s">
        <v>12350</v>
      </c>
      <c r="E7230" s="1">
        <v>400</v>
      </c>
      <c r="F7230" s="1">
        <v>4.0999999999999996</v>
      </c>
      <c r="G7230" s="1">
        <v>500</v>
      </c>
      <c r="H7230" s="1" t="s">
        <v>12351</v>
      </c>
      <c r="I7230" s="1" t="s">
        <v>12327</v>
      </c>
      <c r="J7230" s="1">
        <v>62</v>
      </c>
      <c r="K7230" s="1" t="str">
        <f t="shared" si="336"/>
        <v>valid</v>
      </c>
      <c r="L7230" s="1" t="str">
        <f t="shared" si="337"/>
        <v>MID</v>
      </c>
      <c r="M7230" t="str">
        <f t="shared" si="338"/>
        <v>Chinese</v>
      </c>
      <c r="N7230" s="1" t="str" cm="1">
        <f t="array" ref="N7230">_xlfn.IFS(
G7230&lt;=25,"Fast",
G7230&lt;=40,"Medium",
G7230&gt;40,"Slow"
)</f>
        <v>Slow</v>
      </c>
    </row>
    <row r="7231" spans="1:14" x14ac:dyDescent="0.3">
      <c r="A7231" s="1">
        <v>79232</v>
      </c>
      <c r="B7231" s="1" t="s">
        <v>11971</v>
      </c>
      <c r="C7231" s="1" t="s">
        <v>3052</v>
      </c>
      <c r="D7231" s="1" t="s">
        <v>12352</v>
      </c>
      <c r="E7231" s="1">
        <v>120</v>
      </c>
      <c r="F7231" s="1">
        <v>2.9</v>
      </c>
      <c r="G7231" s="1">
        <v>80</v>
      </c>
      <c r="H7231" s="1" t="s">
        <v>2341</v>
      </c>
      <c r="I7231" s="1" t="s">
        <v>12296</v>
      </c>
      <c r="J7231" s="1">
        <v>61</v>
      </c>
      <c r="K7231" s="1" t="str">
        <f t="shared" si="336"/>
        <v>valid</v>
      </c>
      <c r="L7231" s="1" t="str">
        <f t="shared" si="337"/>
        <v>BUDGET</v>
      </c>
      <c r="M7231" t="str">
        <f t="shared" si="338"/>
        <v>Beverages</v>
      </c>
      <c r="N7231" s="1" t="str" cm="1">
        <f t="array" ref="N7231">_xlfn.IFS(
G7231&lt;=25,"Fast",
G7231&lt;=40,"Medium",
G7231&gt;40,"Slow"
)</f>
        <v>Slow</v>
      </c>
    </row>
    <row r="7232" spans="1:14" x14ac:dyDescent="0.3">
      <c r="A7232" s="1">
        <v>79247</v>
      </c>
      <c r="B7232" s="1" t="s">
        <v>3412</v>
      </c>
      <c r="C7232" s="1" t="s">
        <v>3052</v>
      </c>
      <c r="D7232" s="1" t="s">
        <v>12353</v>
      </c>
      <c r="E7232" s="1">
        <v>100</v>
      </c>
      <c r="F7232" s="1">
        <v>3.9</v>
      </c>
      <c r="G7232" s="1">
        <v>20</v>
      </c>
      <c r="H7232" s="1" t="s">
        <v>2341</v>
      </c>
      <c r="I7232" s="1" t="s">
        <v>3415</v>
      </c>
      <c r="J7232" s="1">
        <v>39</v>
      </c>
      <c r="K7232" s="1" t="str">
        <f t="shared" si="336"/>
        <v>valid</v>
      </c>
      <c r="L7232" s="1" t="str">
        <f t="shared" si="337"/>
        <v>BUDGET</v>
      </c>
      <c r="M7232" t="str">
        <f t="shared" si="338"/>
        <v>Beverages</v>
      </c>
      <c r="N7232" s="1" t="str" cm="1">
        <f t="array" ref="N7232">_xlfn.IFS(
G7232&lt;=25,"Fast",
G7232&lt;=40,"Medium",
G7232&gt;40,"Slow"
)</f>
        <v>Fast</v>
      </c>
    </row>
    <row r="7233" spans="1:14" x14ac:dyDescent="0.3">
      <c r="A7233" s="1">
        <v>79269</v>
      </c>
      <c r="B7233" s="1" t="s">
        <v>2076</v>
      </c>
      <c r="C7233" s="1" t="s">
        <v>2068</v>
      </c>
      <c r="D7233" s="1" t="s">
        <v>12354</v>
      </c>
      <c r="E7233" s="1">
        <v>200</v>
      </c>
      <c r="F7233" s="1">
        <v>3.7</v>
      </c>
      <c r="G7233" s="1">
        <v>50</v>
      </c>
      <c r="H7233" s="1" t="s">
        <v>2431</v>
      </c>
      <c r="I7233" s="1" t="s">
        <v>12355</v>
      </c>
      <c r="J7233" s="1">
        <v>27</v>
      </c>
      <c r="K7233" s="1" t="str">
        <f t="shared" si="336"/>
        <v>valid</v>
      </c>
      <c r="L7233" s="1" t="str">
        <f t="shared" si="337"/>
        <v>BUDGET</v>
      </c>
      <c r="M7233" t="str">
        <f t="shared" si="338"/>
        <v>Indian</v>
      </c>
      <c r="N7233" s="1" t="str" cm="1">
        <f t="array" ref="N7233">_xlfn.IFS(
G7233&lt;=25,"Fast",
G7233&lt;=40,"Medium",
G7233&gt;40,"Slow"
)</f>
        <v>Slow</v>
      </c>
    </row>
    <row r="7234" spans="1:14" x14ac:dyDescent="0.3">
      <c r="A7234" s="1">
        <v>79298</v>
      </c>
      <c r="B7234" s="1" t="s">
        <v>1114</v>
      </c>
      <c r="C7234" s="1" t="s">
        <v>91</v>
      </c>
      <c r="D7234" s="1" t="s">
        <v>12356</v>
      </c>
      <c r="E7234" s="1">
        <v>800</v>
      </c>
      <c r="F7234" s="1">
        <v>4.2</v>
      </c>
      <c r="G7234" s="1">
        <v>100</v>
      </c>
      <c r="H7234" s="1" t="s">
        <v>486</v>
      </c>
      <c r="I7234" s="1" t="s">
        <v>1114</v>
      </c>
      <c r="J7234" s="1">
        <v>45</v>
      </c>
      <c r="K7234" s="1" t="str">
        <f t="shared" si="336"/>
        <v>valid</v>
      </c>
      <c r="L7234" s="1" t="str">
        <f t="shared" si="337"/>
        <v>PREMIUM</v>
      </c>
      <c r="M7234" t="str">
        <f t="shared" si="338"/>
        <v>Snacks</v>
      </c>
      <c r="N7234" s="1" t="str" cm="1">
        <f t="array" ref="N7234">_xlfn.IFS(
G7234&lt;=25,"Fast",
G7234&lt;=40,"Medium",
G7234&gt;40,"Slow"
)</f>
        <v>Slow</v>
      </c>
    </row>
    <row r="7235" spans="1:14" x14ac:dyDescent="0.3">
      <c r="A7235" s="1">
        <v>79299</v>
      </c>
      <c r="B7235" s="1" t="s">
        <v>1114</v>
      </c>
      <c r="C7235" s="1" t="s">
        <v>91</v>
      </c>
      <c r="D7235" s="1" t="s">
        <v>12357</v>
      </c>
      <c r="E7235" s="1">
        <v>350</v>
      </c>
      <c r="F7235" s="1">
        <v>4.5999999999999996</v>
      </c>
      <c r="G7235" s="1">
        <v>100</v>
      </c>
      <c r="H7235" s="1" t="s">
        <v>1552</v>
      </c>
      <c r="I7235" s="1" t="s">
        <v>1114</v>
      </c>
      <c r="J7235" s="1">
        <v>41</v>
      </c>
      <c r="K7235" s="1" t="str">
        <f t="shared" ref="K7235:K7298" si="339">IF(E7235=0,"outlier","valid")</f>
        <v>valid</v>
      </c>
      <c r="L7235" s="1" t="str">
        <f t="shared" ref="L7235:L7298" si="340">IF(E7235&lt;=300,"BUDGET",IF(E7235&lt;=600,"MID","PREMIUM"))</f>
        <v>MID</v>
      </c>
      <c r="M7235" t="str">
        <f t="shared" ref="M7235:M7298" si="341">IFERROR(LEFT(H7235, FIND(",", H7235)-1), H7235)</f>
        <v>Fast Food</v>
      </c>
      <c r="N7235" s="1" t="str" cm="1">
        <f t="array" ref="N7235">_xlfn.IFS(
G7235&lt;=25,"Fast",
G7235&lt;=40,"Medium",
G7235&gt;40,"Slow"
)</f>
        <v>Slow</v>
      </c>
    </row>
    <row r="7236" spans="1:14" x14ac:dyDescent="0.3">
      <c r="A7236" s="1">
        <v>79308</v>
      </c>
      <c r="B7236" s="1" t="s">
        <v>634</v>
      </c>
      <c r="C7236" s="1" t="s">
        <v>463</v>
      </c>
      <c r="D7236" s="1" t="s">
        <v>12358</v>
      </c>
      <c r="E7236" s="1">
        <v>1100</v>
      </c>
      <c r="F7236" s="1">
        <v>4.3</v>
      </c>
      <c r="G7236" s="1">
        <v>20</v>
      </c>
      <c r="H7236" s="1" t="s">
        <v>12359</v>
      </c>
      <c r="I7236" s="1" t="s">
        <v>12360</v>
      </c>
      <c r="J7236" s="1">
        <v>58</v>
      </c>
      <c r="K7236" s="1" t="str">
        <f t="shared" si="339"/>
        <v>valid</v>
      </c>
      <c r="L7236" s="1" t="str">
        <f t="shared" si="340"/>
        <v>PREMIUM</v>
      </c>
      <c r="M7236" t="str">
        <f t="shared" si="341"/>
        <v>North Indian</v>
      </c>
      <c r="N7236" s="1" t="str" cm="1">
        <f t="array" ref="N7236">_xlfn.IFS(
G7236&lt;=25,"Fast",
G7236&lt;=40,"Medium",
G7236&gt;40,"Slow"
)</f>
        <v>Fast</v>
      </c>
    </row>
    <row r="7237" spans="1:14" x14ac:dyDescent="0.3">
      <c r="A7237" s="1">
        <v>79331</v>
      </c>
      <c r="B7237" s="1" t="s">
        <v>5090</v>
      </c>
      <c r="C7237" s="1" t="s">
        <v>3052</v>
      </c>
      <c r="D7237" s="1" t="s">
        <v>12361</v>
      </c>
      <c r="E7237" s="1">
        <v>300</v>
      </c>
      <c r="F7237" s="1">
        <v>3.9</v>
      </c>
      <c r="G7237" s="1">
        <v>100</v>
      </c>
      <c r="H7237" s="1" t="s">
        <v>12362</v>
      </c>
      <c r="I7237" s="1" t="s">
        <v>12363</v>
      </c>
      <c r="J7237" s="1">
        <v>22</v>
      </c>
      <c r="K7237" s="1" t="str">
        <f t="shared" si="339"/>
        <v>valid</v>
      </c>
      <c r="L7237" s="1" t="str">
        <f t="shared" si="340"/>
        <v>BUDGET</v>
      </c>
      <c r="M7237" t="str">
        <f t="shared" si="341"/>
        <v>Beverages</v>
      </c>
      <c r="N7237" s="1" t="str" cm="1">
        <f t="array" ref="N7237">_xlfn.IFS(
G7237&lt;=25,"Fast",
G7237&lt;=40,"Medium",
G7237&gt;40,"Slow"
)</f>
        <v>Slow</v>
      </c>
    </row>
    <row r="7238" spans="1:14" x14ac:dyDescent="0.3">
      <c r="A7238" s="1">
        <v>79386</v>
      </c>
      <c r="B7238" s="1" t="s">
        <v>3057</v>
      </c>
      <c r="C7238" s="1" t="s">
        <v>3052</v>
      </c>
      <c r="D7238" s="1" t="s">
        <v>12364</v>
      </c>
      <c r="E7238" s="1">
        <v>250</v>
      </c>
      <c r="F7238" s="1">
        <v>3.9</v>
      </c>
      <c r="G7238" s="1">
        <v>100</v>
      </c>
      <c r="H7238" s="1" t="s">
        <v>12316</v>
      </c>
      <c r="I7238" s="1" t="s">
        <v>12140</v>
      </c>
      <c r="J7238" s="1">
        <v>28</v>
      </c>
      <c r="K7238" s="1" t="str">
        <f t="shared" si="339"/>
        <v>valid</v>
      </c>
      <c r="L7238" s="1" t="str">
        <f t="shared" si="340"/>
        <v>BUDGET</v>
      </c>
      <c r="M7238" t="str">
        <f t="shared" si="341"/>
        <v>North Indian</v>
      </c>
      <c r="N7238" s="1" t="str" cm="1">
        <f t="array" ref="N7238">_xlfn.IFS(
G7238&lt;=25,"Fast",
G7238&lt;=40,"Medium",
G7238&gt;40,"Slow"
)</f>
        <v>Slow</v>
      </c>
    </row>
    <row r="7239" spans="1:14" x14ac:dyDescent="0.3">
      <c r="A7239" s="1">
        <v>79395</v>
      </c>
      <c r="B7239" s="1" t="s">
        <v>6487</v>
      </c>
      <c r="C7239" s="1" t="s">
        <v>11</v>
      </c>
      <c r="D7239" s="1" t="s">
        <v>12365</v>
      </c>
      <c r="E7239" s="1">
        <v>150</v>
      </c>
      <c r="F7239" s="1">
        <v>2.9</v>
      </c>
      <c r="G7239" s="1">
        <v>80</v>
      </c>
      <c r="H7239" s="1" t="s">
        <v>184</v>
      </c>
      <c r="I7239" s="1" t="s">
        <v>2233</v>
      </c>
      <c r="J7239" s="1">
        <v>48</v>
      </c>
      <c r="K7239" s="1" t="str">
        <f t="shared" si="339"/>
        <v>valid</v>
      </c>
      <c r="L7239" s="1" t="str">
        <f t="shared" si="340"/>
        <v>BUDGET</v>
      </c>
      <c r="M7239" t="str">
        <f t="shared" si="341"/>
        <v>Fast Food</v>
      </c>
      <c r="N7239" s="1" t="str" cm="1">
        <f t="array" ref="N7239">_xlfn.IFS(
G7239&lt;=25,"Fast",
G7239&lt;=40,"Medium",
G7239&gt;40,"Slow"
)</f>
        <v>Slow</v>
      </c>
    </row>
    <row r="7240" spans="1:14" x14ac:dyDescent="0.3">
      <c r="A7240" s="1">
        <v>79606</v>
      </c>
      <c r="B7240" s="1" t="s">
        <v>3929</v>
      </c>
      <c r="C7240" s="1" t="s">
        <v>3052</v>
      </c>
      <c r="D7240" s="1" t="s">
        <v>12366</v>
      </c>
      <c r="E7240" s="1">
        <v>200</v>
      </c>
      <c r="F7240" s="1">
        <v>4.2</v>
      </c>
      <c r="G7240" s="1">
        <v>100</v>
      </c>
      <c r="H7240" s="1" t="s">
        <v>12367</v>
      </c>
      <c r="I7240" s="1" t="s">
        <v>3929</v>
      </c>
      <c r="J7240" s="1">
        <v>29</v>
      </c>
      <c r="K7240" s="1" t="str">
        <f t="shared" si="339"/>
        <v>valid</v>
      </c>
      <c r="L7240" s="1" t="str">
        <f t="shared" si="340"/>
        <v>BUDGET</v>
      </c>
      <c r="M7240" t="str">
        <f t="shared" si="341"/>
        <v>South Indian</v>
      </c>
      <c r="N7240" s="1" t="str" cm="1">
        <f t="array" ref="N7240">_xlfn.IFS(
G7240&lt;=25,"Fast",
G7240&lt;=40,"Medium",
G7240&gt;40,"Slow"
)</f>
        <v>Slow</v>
      </c>
    </row>
    <row r="7241" spans="1:14" x14ac:dyDescent="0.3">
      <c r="A7241" s="1">
        <v>79815</v>
      </c>
      <c r="B7241" s="1" t="s">
        <v>3057</v>
      </c>
      <c r="C7241" s="1" t="s">
        <v>3052</v>
      </c>
      <c r="D7241" s="1" t="s">
        <v>12368</v>
      </c>
      <c r="E7241" s="1">
        <v>220</v>
      </c>
      <c r="F7241" s="1">
        <v>2.9</v>
      </c>
      <c r="G7241" s="1">
        <v>80</v>
      </c>
      <c r="H7241" s="1" t="s">
        <v>8392</v>
      </c>
      <c r="I7241" s="1" t="s">
        <v>3055</v>
      </c>
      <c r="J7241" s="1">
        <v>38</v>
      </c>
      <c r="K7241" s="1" t="str">
        <f t="shared" si="339"/>
        <v>valid</v>
      </c>
      <c r="L7241" s="1" t="str">
        <f t="shared" si="340"/>
        <v>BUDGET</v>
      </c>
      <c r="M7241" t="str">
        <f t="shared" si="341"/>
        <v>Punjabi</v>
      </c>
      <c r="N7241" s="1" t="str" cm="1">
        <f t="array" ref="N7241">_xlfn.IFS(
G7241&lt;=25,"Fast",
G7241&lt;=40,"Medium",
G7241&gt;40,"Slow"
)</f>
        <v>Slow</v>
      </c>
    </row>
    <row r="7242" spans="1:14" x14ac:dyDescent="0.3">
      <c r="A7242" s="1">
        <v>79873</v>
      </c>
      <c r="B7242" s="1" t="s">
        <v>606</v>
      </c>
      <c r="C7242" s="1" t="s">
        <v>189</v>
      </c>
      <c r="D7242" s="1" t="s">
        <v>12369</v>
      </c>
      <c r="E7242" s="1">
        <v>500</v>
      </c>
      <c r="F7242" s="1">
        <v>4</v>
      </c>
      <c r="G7242" s="1">
        <v>100</v>
      </c>
      <c r="H7242" s="1" t="s">
        <v>12370</v>
      </c>
      <c r="I7242" s="1" t="s">
        <v>12371</v>
      </c>
      <c r="J7242" s="1">
        <v>50</v>
      </c>
      <c r="K7242" s="1" t="str">
        <f t="shared" si="339"/>
        <v>valid</v>
      </c>
      <c r="L7242" s="1" t="str">
        <f t="shared" si="340"/>
        <v>MID</v>
      </c>
      <c r="M7242" t="str">
        <f t="shared" si="341"/>
        <v>Mexican</v>
      </c>
      <c r="N7242" s="1" t="str" cm="1">
        <f t="array" ref="N7242">_xlfn.IFS(
G7242&lt;=25,"Fast",
G7242&lt;=40,"Medium",
G7242&gt;40,"Slow"
)</f>
        <v>Slow</v>
      </c>
    </row>
    <row r="7243" spans="1:14" x14ac:dyDescent="0.3">
      <c r="A7243" s="1">
        <v>79899</v>
      </c>
      <c r="B7243" s="1" t="s">
        <v>2023</v>
      </c>
      <c r="C7243" s="1" t="s">
        <v>68</v>
      </c>
      <c r="D7243" s="1" t="s">
        <v>12372</v>
      </c>
      <c r="E7243" s="1">
        <v>180</v>
      </c>
      <c r="F7243" s="1">
        <v>4</v>
      </c>
      <c r="G7243" s="1">
        <v>100</v>
      </c>
      <c r="H7243" s="1" t="s">
        <v>2417</v>
      </c>
      <c r="I7243" s="1" t="s">
        <v>12373</v>
      </c>
      <c r="J7243" s="1">
        <v>60</v>
      </c>
      <c r="K7243" s="1" t="str">
        <f t="shared" si="339"/>
        <v>valid</v>
      </c>
      <c r="L7243" s="1" t="str">
        <f t="shared" si="340"/>
        <v>BUDGET</v>
      </c>
      <c r="M7243" t="str">
        <f t="shared" si="341"/>
        <v>South Indian</v>
      </c>
      <c r="N7243" s="1" t="str" cm="1">
        <f t="array" ref="N7243">_xlfn.IFS(
G7243&lt;=25,"Fast",
G7243&lt;=40,"Medium",
G7243&gt;40,"Slow"
)</f>
        <v>Slow</v>
      </c>
    </row>
    <row r="7244" spans="1:14" x14ac:dyDescent="0.3">
      <c r="A7244" s="1">
        <v>79995</v>
      </c>
      <c r="B7244" s="1" t="s">
        <v>2418</v>
      </c>
      <c r="C7244" s="1" t="s">
        <v>383</v>
      </c>
      <c r="D7244" s="1" t="s">
        <v>12374</v>
      </c>
      <c r="E7244" s="1">
        <v>400</v>
      </c>
      <c r="F7244" s="1">
        <v>2.9</v>
      </c>
      <c r="G7244" s="1">
        <v>80</v>
      </c>
      <c r="H7244" s="1" t="s">
        <v>131</v>
      </c>
      <c r="I7244" s="1" t="s">
        <v>12375</v>
      </c>
      <c r="J7244" s="1">
        <v>50</v>
      </c>
      <c r="K7244" s="1" t="str">
        <f t="shared" si="339"/>
        <v>valid</v>
      </c>
      <c r="L7244" s="1" t="str">
        <f t="shared" si="340"/>
        <v>MID</v>
      </c>
      <c r="M7244" t="str">
        <f t="shared" si="341"/>
        <v>North Indian</v>
      </c>
      <c r="N7244" s="1" t="str" cm="1">
        <f t="array" ref="N7244">_xlfn.IFS(
G7244&lt;=25,"Fast",
G7244&lt;=40,"Medium",
G7244&gt;40,"Slow"
)</f>
        <v>Slow</v>
      </c>
    </row>
    <row r="7245" spans="1:14" x14ac:dyDescent="0.3">
      <c r="A7245" s="1">
        <v>80378</v>
      </c>
      <c r="B7245" s="1" t="s">
        <v>12376</v>
      </c>
      <c r="C7245" s="1" t="s">
        <v>68</v>
      </c>
      <c r="D7245" s="1" t="s">
        <v>12377</v>
      </c>
      <c r="E7245" s="1">
        <v>200</v>
      </c>
      <c r="F7245" s="1">
        <v>4.4000000000000004</v>
      </c>
      <c r="G7245" s="1">
        <v>50</v>
      </c>
      <c r="H7245" s="1" t="s">
        <v>2417</v>
      </c>
      <c r="I7245" s="1" t="s">
        <v>12378</v>
      </c>
      <c r="J7245" s="1">
        <v>52</v>
      </c>
      <c r="K7245" s="1" t="str">
        <f t="shared" si="339"/>
        <v>valid</v>
      </c>
      <c r="L7245" s="1" t="str">
        <f t="shared" si="340"/>
        <v>BUDGET</v>
      </c>
      <c r="M7245" t="str">
        <f t="shared" si="341"/>
        <v>South Indian</v>
      </c>
      <c r="N7245" s="1" t="str" cm="1">
        <f t="array" ref="N7245">_xlfn.IFS(
G7245&lt;=25,"Fast",
G7245&lt;=40,"Medium",
G7245&gt;40,"Slow"
)</f>
        <v>Slow</v>
      </c>
    </row>
    <row r="7246" spans="1:14" x14ac:dyDescent="0.3">
      <c r="A7246" s="1">
        <v>81023</v>
      </c>
      <c r="B7246" s="1" t="s">
        <v>864</v>
      </c>
      <c r="C7246" s="1" t="s">
        <v>91</v>
      </c>
      <c r="D7246" s="1" t="s">
        <v>12379</v>
      </c>
      <c r="E7246" s="1">
        <v>400</v>
      </c>
      <c r="F7246" s="1">
        <v>3.7</v>
      </c>
      <c r="G7246" s="1">
        <v>50</v>
      </c>
      <c r="H7246" s="1" t="s">
        <v>4297</v>
      </c>
      <c r="I7246" s="1" t="s">
        <v>1274</v>
      </c>
      <c r="J7246" s="1">
        <v>44</v>
      </c>
      <c r="K7246" s="1" t="str">
        <f t="shared" si="339"/>
        <v>valid</v>
      </c>
      <c r="L7246" s="1" t="str">
        <f t="shared" si="340"/>
        <v>MID</v>
      </c>
      <c r="M7246" t="str">
        <f t="shared" si="341"/>
        <v>Indian</v>
      </c>
      <c r="N7246" s="1" t="str" cm="1">
        <f t="array" ref="N7246">_xlfn.IFS(
G7246&lt;=25,"Fast",
G7246&lt;=40,"Medium",
G7246&gt;40,"Slow"
)</f>
        <v>Slow</v>
      </c>
    </row>
    <row r="7247" spans="1:14" x14ac:dyDescent="0.3">
      <c r="A7247" s="1">
        <v>81093</v>
      </c>
      <c r="B7247" s="1" t="s">
        <v>3057</v>
      </c>
      <c r="C7247" s="1" t="s">
        <v>3052</v>
      </c>
      <c r="D7247" s="1" t="s">
        <v>12380</v>
      </c>
      <c r="E7247" s="1">
        <v>350</v>
      </c>
      <c r="F7247" s="1">
        <v>3.8</v>
      </c>
      <c r="G7247" s="1">
        <v>50</v>
      </c>
      <c r="H7247" s="1" t="s">
        <v>12381</v>
      </c>
      <c r="I7247" s="1" t="s">
        <v>6097</v>
      </c>
      <c r="J7247" s="1">
        <v>50</v>
      </c>
      <c r="K7247" s="1" t="str">
        <f t="shared" si="339"/>
        <v>valid</v>
      </c>
      <c r="L7247" s="1" t="str">
        <f t="shared" si="340"/>
        <v>MID</v>
      </c>
      <c r="M7247" t="str">
        <f t="shared" si="341"/>
        <v>Fast Food</v>
      </c>
      <c r="N7247" s="1" t="str" cm="1">
        <f t="array" ref="N7247">_xlfn.IFS(
G7247&lt;=25,"Fast",
G7247&lt;=40,"Medium",
G7247&gt;40,"Slow"
)</f>
        <v>Slow</v>
      </c>
    </row>
    <row r="7248" spans="1:14" x14ac:dyDescent="0.3">
      <c r="A7248" s="1">
        <v>81094</v>
      </c>
      <c r="B7248" s="1" t="s">
        <v>3057</v>
      </c>
      <c r="C7248" s="1" t="s">
        <v>3052</v>
      </c>
      <c r="D7248" s="1" t="s">
        <v>12382</v>
      </c>
      <c r="E7248" s="1">
        <v>250</v>
      </c>
      <c r="F7248" s="1">
        <v>3.7</v>
      </c>
      <c r="G7248" s="1">
        <v>50</v>
      </c>
      <c r="H7248" s="1" t="s">
        <v>3650</v>
      </c>
      <c r="I7248" s="1" t="s">
        <v>6097</v>
      </c>
      <c r="J7248" s="1">
        <v>48</v>
      </c>
      <c r="K7248" s="1" t="str">
        <f t="shared" si="339"/>
        <v>valid</v>
      </c>
      <c r="L7248" s="1" t="str">
        <f t="shared" si="340"/>
        <v>BUDGET</v>
      </c>
      <c r="M7248" t="str">
        <f t="shared" si="341"/>
        <v>Juices</v>
      </c>
      <c r="N7248" s="1" t="str" cm="1">
        <f t="array" ref="N7248">_xlfn.IFS(
G7248&lt;=25,"Fast",
G7248&lt;=40,"Medium",
G7248&gt;40,"Slow"
)</f>
        <v>Slow</v>
      </c>
    </row>
    <row r="7249" spans="1:14" x14ac:dyDescent="0.3">
      <c r="A7249" s="1">
        <v>81220</v>
      </c>
      <c r="B7249" s="1" t="s">
        <v>2092</v>
      </c>
      <c r="C7249" s="1" t="s">
        <v>2068</v>
      </c>
      <c r="D7249" s="1" t="s">
        <v>12383</v>
      </c>
      <c r="E7249" s="1">
        <v>400</v>
      </c>
      <c r="F7249" s="1">
        <v>3.9</v>
      </c>
      <c r="G7249" s="1">
        <v>50</v>
      </c>
      <c r="H7249" s="1" t="s">
        <v>695</v>
      </c>
      <c r="I7249" s="1" t="s">
        <v>2092</v>
      </c>
      <c r="J7249" s="1">
        <v>46</v>
      </c>
      <c r="K7249" s="1" t="str">
        <f t="shared" si="339"/>
        <v>valid</v>
      </c>
      <c r="L7249" s="1" t="str">
        <f t="shared" si="340"/>
        <v>MID</v>
      </c>
      <c r="M7249" t="str">
        <f t="shared" si="341"/>
        <v>Indian</v>
      </c>
      <c r="N7249" s="1" t="str" cm="1">
        <f t="array" ref="N7249">_xlfn.IFS(
G7249&lt;=25,"Fast",
G7249&lt;=40,"Medium",
G7249&gt;40,"Slow"
)</f>
        <v>Slow</v>
      </c>
    </row>
    <row r="7250" spans="1:14" x14ac:dyDescent="0.3">
      <c r="A7250" s="1">
        <v>82016</v>
      </c>
      <c r="B7250" s="1" t="s">
        <v>493</v>
      </c>
      <c r="C7250" s="1" t="s">
        <v>68</v>
      </c>
      <c r="D7250" s="1" t="s">
        <v>12384</v>
      </c>
      <c r="E7250" s="1">
        <v>300</v>
      </c>
      <c r="F7250" s="1">
        <v>4.3</v>
      </c>
      <c r="G7250" s="1">
        <v>20</v>
      </c>
      <c r="H7250" s="1" t="s">
        <v>4207</v>
      </c>
      <c r="I7250" s="1" t="s">
        <v>12385</v>
      </c>
      <c r="J7250" s="1">
        <v>28</v>
      </c>
      <c r="K7250" s="1" t="str">
        <f t="shared" si="339"/>
        <v>valid</v>
      </c>
      <c r="L7250" s="1" t="str">
        <f t="shared" si="340"/>
        <v>BUDGET</v>
      </c>
      <c r="M7250" t="str">
        <f t="shared" si="341"/>
        <v>Ice Cream</v>
      </c>
      <c r="N7250" s="1" t="str" cm="1">
        <f t="array" ref="N7250">_xlfn.IFS(
G7250&lt;=25,"Fast",
G7250&lt;=40,"Medium",
G7250&gt;40,"Slow"
)</f>
        <v>Fast</v>
      </c>
    </row>
    <row r="7251" spans="1:14" x14ac:dyDescent="0.3">
      <c r="A7251" s="1">
        <v>82094</v>
      </c>
      <c r="B7251" s="1" t="s">
        <v>896</v>
      </c>
      <c r="C7251" s="1" t="s">
        <v>383</v>
      </c>
      <c r="D7251" s="1" t="s">
        <v>12386</v>
      </c>
      <c r="E7251" s="1">
        <v>1650</v>
      </c>
      <c r="F7251" s="1">
        <v>2.9</v>
      </c>
      <c r="G7251" s="1">
        <v>80</v>
      </c>
      <c r="H7251" s="1" t="s">
        <v>12387</v>
      </c>
      <c r="I7251" s="1" t="s">
        <v>686</v>
      </c>
      <c r="J7251" s="1">
        <v>53</v>
      </c>
      <c r="K7251" s="1" t="str">
        <f t="shared" si="339"/>
        <v>valid</v>
      </c>
      <c r="L7251" s="1" t="str">
        <f t="shared" si="340"/>
        <v>PREMIUM</v>
      </c>
      <c r="M7251" t="str">
        <f t="shared" si="341"/>
        <v>Chinese</v>
      </c>
      <c r="N7251" s="1" t="str" cm="1">
        <f t="array" ref="N7251">_xlfn.IFS(
G7251&lt;=25,"Fast",
G7251&lt;=40,"Medium",
G7251&gt;40,"Slow"
)</f>
        <v>Slow</v>
      </c>
    </row>
    <row r="7252" spans="1:14" x14ac:dyDescent="0.3">
      <c r="A7252" s="1">
        <v>82374</v>
      </c>
      <c r="B7252" s="1" t="s">
        <v>1006</v>
      </c>
      <c r="C7252" s="1" t="s">
        <v>115</v>
      </c>
      <c r="D7252" s="1" t="s">
        <v>12388</v>
      </c>
      <c r="E7252" s="1">
        <v>300</v>
      </c>
      <c r="F7252" s="1">
        <v>2.9</v>
      </c>
      <c r="G7252" s="1">
        <v>80</v>
      </c>
      <c r="H7252" s="1" t="s">
        <v>12389</v>
      </c>
      <c r="I7252" s="1" t="s">
        <v>261</v>
      </c>
      <c r="J7252" s="1">
        <v>63</v>
      </c>
      <c r="K7252" s="1" t="str">
        <f t="shared" si="339"/>
        <v>valid</v>
      </c>
      <c r="L7252" s="1" t="str">
        <f t="shared" si="340"/>
        <v>BUDGET</v>
      </c>
      <c r="M7252" t="str">
        <f t="shared" si="341"/>
        <v>Chinese</v>
      </c>
      <c r="N7252" s="1" t="str" cm="1">
        <f t="array" ref="N7252">_xlfn.IFS(
G7252&lt;=25,"Fast",
G7252&lt;=40,"Medium",
G7252&gt;40,"Slow"
)</f>
        <v>Slow</v>
      </c>
    </row>
    <row r="7253" spans="1:14" x14ac:dyDescent="0.3">
      <c r="A7253" s="1">
        <v>82433</v>
      </c>
      <c r="B7253" s="1" t="s">
        <v>12390</v>
      </c>
      <c r="C7253" s="1" t="s">
        <v>68</v>
      </c>
      <c r="D7253" s="1" t="s">
        <v>12391</v>
      </c>
      <c r="E7253" s="1">
        <v>300</v>
      </c>
      <c r="F7253" s="1">
        <v>3.5</v>
      </c>
      <c r="G7253" s="1">
        <v>50</v>
      </c>
      <c r="H7253" s="1" t="s">
        <v>4689</v>
      </c>
      <c r="I7253" s="1" t="s">
        <v>12392</v>
      </c>
      <c r="J7253" s="1">
        <v>63</v>
      </c>
      <c r="K7253" s="1" t="str">
        <f t="shared" si="339"/>
        <v>valid</v>
      </c>
      <c r="L7253" s="1" t="str">
        <f t="shared" si="340"/>
        <v>BUDGET</v>
      </c>
      <c r="M7253" t="str">
        <f t="shared" si="341"/>
        <v>Ice Cream</v>
      </c>
      <c r="N7253" s="1" t="str" cm="1">
        <f t="array" ref="N7253">_xlfn.IFS(
G7253&lt;=25,"Fast",
G7253&lt;=40,"Medium",
G7253&gt;40,"Slow"
)</f>
        <v>Slow</v>
      </c>
    </row>
    <row r="7254" spans="1:14" x14ac:dyDescent="0.3">
      <c r="A7254" s="1">
        <v>82666</v>
      </c>
      <c r="B7254" s="1" t="s">
        <v>1186</v>
      </c>
      <c r="C7254" s="1" t="s">
        <v>91</v>
      </c>
      <c r="D7254" s="1" t="s">
        <v>12393</v>
      </c>
      <c r="E7254" s="1">
        <v>600</v>
      </c>
      <c r="F7254" s="1">
        <v>4.2</v>
      </c>
      <c r="G7254" s="1">
        <v>100</v>
      </c>
      <c r="H7254" s="1" t="s">
        <v>12394</v>
      </c>
      <c r="I7254" s="1" t="s">
        <v>4163</v>
      </c>
      <c r="J7254" s="1">
        <v>48</v>
      </c>
      <c r="K7254" s="1" t="str">
        <f t="shared" si="339"/>
        <v>valid</v>
      </c>
      <c r="L7254" s="1" t="str">
        <f t="shared" si="340"/>
        <v>MID</v>
      </c>
      <c r="M7254" t="str">
        <f t="shared" si="341"/>
        <v>North Indian</v>
      </c>
      <c r="N7254" s="1" t="str" cm="1">
        <f t="array" ref="N7254">_xlfn.IFS(
G7254&lt;=25,"Fast",
G7254&lt;=40,"Medium",
G7254&gt;40,"Slow"
)</f>
        <v>Slow</v>
      </c>
    </row>
    <row r="7255" spans="1:14" x14ac:dyDescent="0.3">
      <c r="A7255" s="1">
        <v>82668</v>
      </c>
      <c r="B7255" s="1" t="s">
        <v>505</v>
      </c>
      <c r="C7255" s="1" t="s">
        <v>91</v>
      </c>
      <c r="D7255" s="1" t="s">
        <v>2825</v>
      </c>
      <c r="E7255" s="1">
        <v>200</v>
      </c>
      <c r="F7255" s="1">
        <v>4.5</v>
      </c>
      <c r="G7255" s="1">
        <v>100</v>
      </c>
      <c r="H7255" s="1" t="s">
        <v>2165</v>
      </c>
      <c r="I7255" s="1" t="s">
        <v>1085</v>
      </c>
      <c r="J7255" s="1">
        <v>37</v>
      </c>
      <c r="K7255" s="1" t="str">
        <f t="shared" si="339"/>
        <v>valid</v>
      </c>
      <c r="L7255" s="1" t="str">
        <f t="shared" si="340"/>
        <v>BUDGET</v>
      </c>
      <c r="M7255" t="str">
        <f t="shared" si="341"/>
        <v>Desserts</v>
      </c>
      <c r="N7255" s="1" t="str" cm="1">
        <f t="array" ref="N7255">_xlfn.IFS(
G7255&lt;=25,"Fast",
G7255&lt;=40,"Medium",
G7255&gt;40,"Slow"
)</f>
        <v>Slow</v>
      </c>
    </row>
    <row r="7256" spans="1:14" x14ac:dyDescent="0.3">
      <c r="A7256" s="1">
        <v>82789</v>
      </c>
      <c r="B7256" s="1" t="s">
        <v>3608</v>
      </c>
      <c r="C7256" s="1" t="s">
        <v>463</v>
      </c>
      <c r="D7256" s="1" t="s">
        <v>12395</v>
      </c>
      <c r="E7256" s="1">
        <v>150</v>
      </c>
      <c r="F7256" s="1">
        <v>4.0999999999999996</v>
      </c>
      <c r="G7256" s="1">
        <v>50</v>
      </c>
      <c r="H7256" s="1" t="s">
        <v>2802</v>
      </c>
      <c r="I7256" s="1" t="s">
        <v>12396</v>
      </c>
      <c r="J7256" s="1">
        <v>85</v>
      </c>
      <c r="K7256" s="1" t="str">
        <f t="shared" si="339"/>
        <v>valid</v>
      </c>
      <c r="L7256" s="1" t="str">
        <f t="shared" si="340"/>
        <v>BUDGET</v>
      </c>
      <c r="M7256" t="str">
        <f t="shared" si="341"/>
        <v>South Indian</v>
      </c>
      <c r="N7256" s="1" t="str" cm="1">
        <f t="array" ref="N7256">_xlfn.IFS(
G7256&lt;=25,"Fast",
G7256&lt;=40,"Medium",
G7256&gt;40,"Slow"
)</f>
        <v>Slow</v>
      </c>
    </row>
    <row r="7257" spans="1:14" x14ac:dyDescent="0.3">
      <c r="A7257" s="1">
        <v>82798</v>
      </c>
      <c r="B7257" s="1" t="s">
        <v>3037</v>
      </c>
      <c r="C7257" s="1" t="s">
        <v>2068</v>
      </c>
      <c r="D7257" s="1" t="s">
        <v>5622</v>
      </c>
      <c r="E7257" s="1">
        <v>400</v>
      </c>
      <c r="F7257" s="1">
        <v>4</v>
      </c>
      <c r="G7257" s="1">
        <v>50</v>
      </c>
      <c r="H7257" s="1" t="s">
        <v>12397</v>
      </c>
      <c r="I7257" s="1" t="s">
        <v>3033</v>
      </c>
      <c r="J7257" s="1">
        <v>44</v>
      </c>
      <c r="K7257" s="1" t="str">
        <f t="shared" si="339"/>
        <v>valid</v>
      </c>
      <c r="L7257" s="1" t="str">
        <f t="shared" si="340"/>
        <v>MID</v>
      </c>
      <c r="M7257" t="str">
        <f t="shared" si="341"/>
        <v>Ice Cream</v>
      </c>
      <c r="N7257" s="1" t="str" cm="1">
        <f t="array" ref="N7257">_xlfn.IFS(
G7257&lt;=25,"Fast",
G7257&lt;=40,"Medium",
G7257&gt;40,"Slow"
)</f>
        <v>Slow</v>
      </c>
    </row>
    <row r="7258" spans="1:14" x14ac:dyDescent="0.3">
      <c r="A7258" s="1">
        <v>82961</v>
      </c>
      <c r="B7258" s="1" t="s">
        <v>3227</v>
      </c>
      <c r="C7258" s="1" t="s">
        <v>3052</v>
      </c>
      <c r="D7258" s="1" t="s">
        <v>12398</v>
      </c>
      <c r="E7258" s="1">
        <v>400</v>
      </c>
      <c r="F7258" s="1">
        <v>4.3</v>
      </c>
      <c r="G7258" s="1">
        <v>20</v>
      </c>
      <c r="H7258" s="1" t="s">
        <v>975</v>
      </c>
      <c r="I7258" s="1" t="s">
        <v>3959</v>
      </c>
      <c r="J7258" s="1">
        <v>46</v>
      </c>
      <c r="K7258" s="1" t="str">
        <f t="shared" si="339"/>
        <v>valid</v>
      </c>
      <c r="L7258" s="1" t="str">
        <f t="shared" si="340"/>
        <v>MID</v>
      </c>
      <c r="M7258" t="str">
        <f t="shared" si="341"/>
        <v>North Indian</v>
      </c>
      <c r="N7258" s="1" t="str" cm="1">
        <f t="array" ref="N7258">_xlfn.IFS(
G7258&lt;=25,"Fast",
G7258&lt;=40,"Medium",
G7258&gt;40,"Slow"
)</f>
        <v>Fast</v>
      </c>
    </row>
    <row r="7259" spans="1:14" x14ac:dyDescent="0.3">
      <c r="A7259" s="1">
        <v>83104</v>
      </c>
      <c r="B7259" s="1" t="s">
        <v>230</v>
      </c>
      <c r="C7259" s="1" t="s">
        <v>91</v>
      </c>
      <c r="D7259" s="1" t="s">
        <v>12399</v>
      </c>
      <c r="E7259" s="1">
        <v>300</v>
      </c>
      <c r="F7259" s="1">
        <v>2.9</v>
      </c>
      <c r="G7259" s="1">
        <v>80</v>
      </c>
      <c r="H7259" s="1" t="s">
        <v>1900</v>
      </c>
      <c r="I7259" s="1" t="s">
        <v>3202</v>
      </c>
      <c r="J7259" s="1">
        <v>53</v>
      </c>
      <c r="K7259" s="1" t="str">
        <f t="shared" si="339"/>
        <v>valid</v>
      </c>
      <c r="L7259" s="1" t="str">
        <f t="shared" si="340"/>
        <v>BUDGET</v>
      </c>
      <c r="M7259" t="str">
        <f t="shared" si="341"/>
        <v>Juices</v>
      </c>
      <c r="N7259" s="1" t="str" cm="1">
        <f t="array" ref="N7259">_xlfn.IFS(
G7259&lt;=25,"Fast",
G7259&lt;=40,"Medium",
G7259&gt;40,"Slow"
)</f>
        <v>Slow</v>
      </c>
    </row>
    <row r="7260" spans="1:14" x14ac:dyDescent="0.3">
      <c r="A7260" s="1">
        <v>83242</v>
      </c>
      <c r="B7260" s="1" t="s">
        <v>1689</v>
      </c>
      <c r="C7260" s="1" t="s">
        <v>68</v>
      </c>
      <c r="D7260" s="1" t="s">
        <v>12400</v>
      </c>
      <c r="E7260" s="1">
        <v>150</v>
      </c>
      <c r="F7260" s="1">
        <v>3.9</v>
      </c>
      <c r="G7260" s="1">
        <v>500</v>
      </c>
      <c r="H7260" s="1" t="s">
        <v>2417</v>
      </c>
      <c r="I7260" s="1" t="s">
        <v>12401</v>
      </c>
      <c r="J7260" s="1">
        <v>61</v>
      </c>
      <c r="K7260" s="1" t="str">
        <f t="shared" si="339"/>
        <v>valid</v>
      </c>
      <c r="L7260" s="1" t="str">
        <f t="shared" si="340"/>
        <v>BUDGET</v>
      </c>
      <c r="M7260" t="str">
        <f t="shared" si="341"/>
        <v>South Indian</v>
      </c>
      <c r="N7260" s="1" t="str" cm="1">
        <f t="array" ref="N7260">_xlfn.IFS(
G7260&lt;=25,"Fast",
G7260&lt;=40,"Medium",
G7260&gt;40,"Slow"
)</f>
        <v>Slow</v>
      </c>
    </row>
    <row r="7261" spans="1:14" x14ac:dyDescent="0.3">
      <c r="A7261" s="1">
        <v>83447</v>
      </c>
      <c r="B7261" s="1" t="s">
        <v>1114</v>
      </c>
      <c r="C7261" s="1" t="s">
        <v>91</v>
      </c>
      <c r="D7261" s="1" t="s">
        <v>12402</v>
      </c>
      <c r="E7261" s="1">
        <v>500</v>
      </c>
      <c r="F7261" s="1">
        <v>4.2</v>
      </c>
      <c r="G7261" s="1">
        <v>100</v>
      </c>
      <c r="H7261" s="1" t="s">
        <v>790</v>
      </c>
      <c r="I7261" s="1" t="s">
        <v>4163</v>
      </c>
      <c r="J7261" s="1">
        <v>51</v>
      </c>
      <c r="K7261" s="1" t="str">
        <f t="shared" si="339"/>
        <v>valid</v>
      </c>
      <c r="L7261" s="1" t="str">
        <f t="shared" si="340"/>
        <v>MID</v>
      </c>
      <c r="M7261" t="str">
        <f t="shared" si="341"/>
        <v>Continental</v>
      </c>
      <c r="N7261" s="1" t="str" cm="1">
        <f t="array" ref="N7261">_xlfn.IFS(
G7261&lt;=25,"Fast",
G7261&lt;=40,"Medium",
G7261&gt;40,"Slow"
)</f>
        <v>Slow</v>
      </c>
    </row>
    <row r="7262" spans="1:14" x14ac:dyDescent="0.3">
      <c r="A7262" s="1">
        <v>83604</v>
      </c>
      <c r="B7262" s="1" t="s">
        <v>6808</v>
      </c>
      <c r="C7262" s="1" t="s">
        <v>3052</v>
      </c>
      <c r="D7262" s="1" t="s">
        <v>12403</v>
      </c>
      <c r="E7262" s="1">
        <v>800</v>
      </c>
      <c r="F7262" s="1">
        <v>2.9</v>
      </c>
      <c r="G7262" s="1">
        <v>80</v>
      </c>
      <c r="H7262" s="1" t="s">
        <v>10578</v>
      </c>
      <c r="I7262" s="1" t="s">
        <v>12404</v>
      </c>
      <c r="J7262" s="1">
        <v>70</v>
      </c>
      <c r="K7262" s="1" t="str">
        <f t="shared" si="339"/>
        <v>valid</v>
      </c>
      <c r="L7262" s="1" t="str">
        <f t="shared" si="340"/>
        <v>PREMIUM</v>
      </c>
      <c r="M7262" t="str">
        <f t="shared" si="341"/>
        <v>North Indian</v>
      </c>
      <c r="N7262" s="1" t="str" cm="1">
        <f t="array" ref="N7262">_xlfn.IFS(
G7262&lt;=25,"Fast",
G7262&lt;=40,"Medium",
G7262&gt;40,"Slow"
)</f>
        <v>Slow</v>
      </c>
    </row>
    <row r="7263" spans="1:14" x14ac:dyDescent="0.3">
      <c r="A7263" s="1">
        <v>83674</v>
      </c>
      <c r="B7263" s="1" t="s">
        <v>151</v>
      </c>
      <c r="C7263" s="1" t="s">
        <v>68</v>
      </c>
      <c r="D7263" s="1" t="s">
        <v>12405</v>
      </c>
      <c r="E7263" s="1">
        <v>250</v>
      </c>
      <c r="F7263" s="1">
        <v>3.8</v>
      </c>
      <c r="G7263" s="1">
        <v>1000</v>
      </c>
      <c r="H7263" s="1" t="s">
        <v>2341</v>
      </c>
      <c r="I7263" s="1" t="s">
        <v>1715</v>
      </c>
      <c r="J7263" s="1">
        <v>27</v>
      </c>
      <c r="K7263" s="1" t="str">
        <f t="shared" si="339"/>
        <v>valid</v>
      </c>
      <c r="L7263" s="1" t="str">
        <f t="shared" si="340"/>
        <v>BUDGET</v>
      </c>
      <c r="M7263" t="str">
        <f t="shared" si="341"/>
        <v>Beverages</v>
      </c>
      <c r="N7263" s="1" t="str" cm="1">
        <f t="array" ref="N7263">_xlfn.IFS(
G7263&lt;=25,"Fast",
G7263&lt;=40,"Medium",
G7263&gt;40,"Slow"
)</f>
        <v>Slow</v>
      </c>
    </row>
    <row r="7264" spans="1:14" x14ac:dyDescent="0.3">
      <c r="A7264" s="1">
        <v>83834</v>
      </c>
      <c r="B7264" s="1" t="s">
        <v>319</v>
      </c>
      <c r="C7264" s="1" t="s">
        <v>189</v>
      </c>
      <c r="D7264" s="1" t="s">
        <v>12406</v>
      </c>
      <c r="E7264" s="1">
        <v>200</v>
      </c>
      <c r="F7264" s="1">
        <v>2.9</v>
      </c>
      <c r="G7264" s="1">
        <v>80</v>
      </c>
      <c r="H7264" s="1" t="s">
        <v>1193</v>
      </c>
      <c r="I7264" s="1" t="s">
        <v>3487</v>
      </c>
      <c r="J7264" s="1">
        <v>75</v>
      </c>
      <c r="K7264" s="1" t="str">
        <f t="shared" si="339"/>
        <v>valid</v>
      </c>
      <c r="L7264" s="1" t="str">
        <f t="shared" si="340"/>
        <v>BUDGET</v>
      </c>
      <c r="M7264" t="str">
        <f t="shared" si="341"/>
        <v>Desserts</v>
      </c>
      <c r="N7264" s="1" t="str" cm="1">
        <f t="array" ref="N7264">_xlfn.IFS(
G7264&lt;=25,"Fast",
G7264&lt;=40,"Medium",
G7264&gt;40,"Slow"
)</f>
        <v>Slow</v>
      </c>
    </row>
    <row r="7265" spans="1:14" x14ac:dyDescent="0.3">
      <c r="A7265" s="1">
        <v>83857</v>
      </c>
      <c r="B7265" s="1" t="s">
        <v>3798</v>
      </c>
      <c r="C7265" s="1" t="s">
        <v>3052</v>
      </c>
      <c r="D7265" s="1" t="s">
        <v>12407</v>
      </c>
      <c r="E7265" s="1">
        <v>250</v>
      </c>
      <c r="F7265" s="1">
        <v>4.3</v>
      </c>
      <c r="G7265" s="1">
        <v>20</v>
      </c>
      <c r="H7265" s="1" t="s">
        <v>12408</v>
      </c>
      <c r="I7265" s="1" t="s">
        <v>12409</v>
      </c>
      <c r="J7265" s="1">
        <v>34</v>
      </c>
      <c r="K7265" s="1" t="str">
        <f t="shared" si="339"/>
        <v>valid</v>
      </c>
      <c r="L7265" s="1" t="str">
        <f t="shared" si="340"/>
        <v>BUDGET</v>
      </c>
      <c r="M7265" t="str">
        <f t="shared" si="341"/>
        <v>Mexican</v>
      </c>
      <c r="N7265" s="1" t="str" cm="1">
        <f t="array" ref="N7265">_xlfn.IFS(
G7265&lt;=25,"Fast",
G7265&lt;=40,"Medium",
G7265&gt;40,"Slow"
)</f>
        <v>Fast</v>
      </c>
    </row>
    <row r="7266" spans="1:14" x14ac:dyDescent="0.3">
      <c r="A7266" s="1">
        <v>84147</v>
      </c>
      <c r="B7266" s="1" t="s">
        <v>3527</v>
      </c>
      <c r="C7266" s="1" t="s">
        <v>2068</v>
      </c>
      <c r="D7266" s="1" t="s">
        <v>12410</v>
      </c>
      <c r="E7266" s="1">
        <v>200</v>
      </c>
      <c r="F7266" s="1">
        <v>4.3</v>
      </c>
      <c r="G7266" s="1">
        <v>500</v>
      </c>
      <c r="H7266" s="1" t="s">
        <v>2908</v>
      </c>
      <c r="I7266" s="1" t="s">
        <v>2671</v>
      </c>
      <c r="J7266" s="1">
        <v>39</v>
      </c>
      <c r="K7266" s="1" t="str">
        <f t="shared" si="339"/>
        <v>valid</v>
      </c>
      <c r="L7266" s="1" t="str">
        <f t="shared" si="340"/>
        <v>BUDGET</v>
      </c>
      <c r="M7266" t="str">
        <f t="shared" si="341"/>
        <v>Sweets</v>
      </c>
      <c r="N7266" s="1" t="str" cm="1">
        <f t="array" ref="N7266">_xlfn.IFS(
G7266&lt;=25,"Fast",
G7266&lt;=40,"Medium",
G7266&gt;40,"Slow"
)</f>
        <v>Slow</v>
      </c>
    </row>
    <row r="7267" spans="1:14" x14ac:dyDescent="0.3">
      <c r="A7267" s="1">
        <v>84158</v>
      </c>
      <c r="B7267" s="1" t="s">
        <v>382</v>
      </c>
      <c r="C7267" s="1" t="s">
        <v>383</v>
      </c>
      <c r="D7267" s="1" t="s">
        <v>12411</v>
      </c>
      <c r="E7267" s="1">
        <v>100</v>
      </c>
      <c r="F7267" s="1">
        <v>4.5999999999999996</v>
      </c>
      <c r="G7267" s="1">
        <v>50</v>
      </c>
      <c r="H7267" s="1" t="s">
        <v>1900</v>
      </c>
      <c r="I7267" s="1" t="s">
        <v>382</v>
      </c>
      <c r="J7267" s="1">
        <v>47</v>
      </c>
      <c r="K7267" s="1" t="str">
        <f t="shared" si="339"/>
        <v>valid</v>
      </c>
      <c r="L7267" s="1" t="str">
        <f t="shared" si="340"/>
        <v>BUDGET</v>
      </c>
      <c r="M7267" t="str">
        <f t="shared" si="341"/>
        <v>Juices</v>
      </c>
      <c r="N7267" s="1" t="str" cm="1">
        <f t="array" ref="N7267">_xlfn.IFS(
G7267&lt;=25,"Fast",
G7267&lt;=40,"Medium",
G7267&gt;40,"Slow"
)</f>
        <v>Slow</v>
      </c>
    </row>
    <row r="7268" spans="1:14" x14ac:dyDescent="0.3">
      <c r="A7268" s="1">
        <v>84562</v>
      </c>
      <c r="B7268" s="1" t="s">
        <v>6567</v>
      </c>
      <c r="C7268" s="1" t="s">
        <v>3052</v>
      </c>
      <c r="D7268" s="1" t="s">
        <v>12412</v>
      </c>
      <c r="E7268" s="1">
        <v>250</v>
      </c>
      <c r="F7268" s="1">
        <v>3.9</v>
      </c>
      <c r="G7268" s="1">
        <v>1000</v>
      </c>
      <c r="H7268" s="1" t="s">
        <v>12413</v>
      </c>
      <c r="I7268" s="1" t="s">
        <v>12414</v>
      </c>
      <c r="J7268" s="1">
        <v>48</v>
      </c>
      <c r="K7268" s="1" t="str">
        <f t="shared" si="339"/>
        <v>valid</v>
      </c>
      <c r="L7268" s="1" t="str">
        <f t="shared" si="340"/>
        <v>BUDGET</v>
      </c>
      <c r="M7268" t="str">
        <f t="shared" si="341"/>
        <v>Gujarati</v>
      </c>
      <c r="N7268" s="1" t="str" cm="1">
        <f t="array" ref="N7268">_xlfn.IFS(
G7268&lt;=25,"Fast",
G7268&lt;=40,"Medium",
G7268&gt;40,"Slow"
)</f>
        <v>Slow</v>
      </c>
    </row>
    <row r="7269" spans="1:14" x14ac:dyDescent="0.3">
      <c r="A7269" s="1">
        <v>84571</v>
      </c>
      <c r="B7269" s="1" t="s">
        <v>2478</v>
      </c>
      <c r="C7269" s="1" t="s">
        <v>2068</v>
      </c>
      <c r="D7269" s="1" t="s">
        <v>12415</v>
      </c>
      <c r="E7269" s="1">
        <v>400</v>
      </c>
      <c r="F7269" s="1">
        <v>3.5</v>
      </c>
      <c r="G7269" s="1">
        <v>50</v>
      </c>
      <c r="H7269" s="1" t="s">
        <v>695</v>
      </c>
      <c r="I7269" s="1" t="s">
        <v>12416</v>
      </c>
      <c r="J7269" s="1">
        <v>45</v>
      </c>
      <c r="K7269" s="1" t="str">
        <f t="shared" si="339"/>
        <v>valid</v>
      </c>
      <c r="L7269" s="1" t="str">
        <f t="shared" si="340"/>
        <v>MID</v>
      </c>
      <c r="M7269" t="str">
        <f t="shared" si="341"/>
        <v>Indian</v>
      </c>
      <c r="N7269" s="1" t="str" cm="1">
        <f t="array" ref="N7269">_xlfn.IFS(
G7269&lt;=25,"Fast",
G7269&lt;=40,"Medium",
G7269&gt;40,"Slow"
)</f>
        <v>Slow</v>
      </c>
    </row>
    <row r="7270" spans="1:14" x14ac:dyDescent="0.3">
      <c r="A7270" s="1">
        <v>84572</v>
      </c>
      <c r="B7270" s="1" t="s">
        <v>12417</v>
      </c>
      <c r="C7270" s="1" t="s">
        <v>2068</v>
      </c>
      <c r="D7270" s="1" t="s">
        <v>12418</v>
      </c>
      <c r="E7270" s="1">
        <v>250</v>
      </c>
      <c r="F7270" s="1">
        <v>4.0999999999999996</v>
      </c>
      <c r="G7270" s="1">
        <v>500</v>
      </c>
      <c r="H7270" s="1" t="s">
        <v>12419</v>
      </c>
      <c r="I7270" s="1" t="s">
        <v>2478</v>
      </c>
      <c r="J7270" s="1">
        <v>44</v>
      </c>
      <c r="K7270" s="1" t="str">
        <f t="shared" si="339"/>
        <v>valid</v>
      </c>
      <c r="L7270" s="1" t="str">
        <f t="shared" si="340"/>
        <v>BUDGET</v>
      </c>
      <c r="M7270" t="str">
        <f t="shared" si="341"/>
        <v>Indian</v>
      </c>
      <c r="N7270" s="1" t="str" cm="1">
        <f t="array" ref="N7270">_xlfn.IFS(
G7270&lt;=25,"Fast",
G7270&lt;=40,"Medium",
G7270&gt;40,"Slow"
)</f>
        <v>Slow</v>
      </c>
    </row>
    <row r="7271" spans="1:14" x14ac:dyDescent="0.3">
      <c r="A7271" s="1">
        <v>84755</v>
      </c>
      <c r="B7271" s="1" t="s">
        <v>3568</v>
      </c>
      <c r="C7271" s="1" t="s">
        <v>68</v>
      </c>
      <c r="D7271" s="1" t="s">
        <v>12420</v>
      </c>
      <c r="E7271" s="1">
        <v>200</v>
      </c>
      <c r="F7271" s="1">
        <v>4.2</v>
      </c>
      <c r="G7271" s="1">
        <v>100</v>
      </c>
      <c r="H7271" s="1" t="s">
        <v>695</v>
      </c>
      <c r="I7271" s="1" t="s">
        <v>3568</v>
      </c>
      <c r="J7271" s="1">
        <v>42</v>
      </c>
      <c r="K7271" s="1" t="str">
        <f t="shared" si="339"/>
        <v>valid</v>
      </c>
      <c r="L7271" s="1" t="str">
        <f t="shared" si="340"/>
        <v>BUDGET</v>
      </c>
      <c r="M7271" t="str">
        <f t="shared" si="341"/>
        <v>Indian</v>
      </c>
      <c r="N7271" s="1" t="str" cm="1">
        <f t="array" ref="N7271">_xlfn.IFS(
G7271&lt;=25,"Fast",
G7271&lt;=40,"Medium",
G7271&gt;40,"Slow"
)</f>
        <v>Slow</v>
      </c>
    </row>
    <row r="7272" spans="1:14" x14ac:dyDescent="0.3">
      <c r="A7272" s="1">
        <v>84822</v>
      </c>
      <c r="B7272" s="1" t="s">
        <v>2617</v>
      </c>
      <c r="C7272" s="1" t="s">
        <v>68</v>
      </c>
      <c r="D7272" s="1" t="s">
        <v>12421</v>
      </c>
      <c r="E7272" s="1">
        <v>200</v>
      </c>
      <c r="F7272" s="1">
        <v>4.0999999999999996</v>
      </c>
      <c r="G7272" s="1">
        <v>100</v>
      </c>
      <c r="H7272" s="1" t="s">
        <v>2908</v>
      </c>
      <c r="I7272" s="1" t="s">
        <v>2617</v>
      </c>
      <c r="J7272" s="1">
        <v>46</v>
      </c>
      <c r="K7272" s="1" t="str">
        <f t="shared" si="339"/>
        <v>valid</v>
      </c>
      <c r="L7272" s="1" t="str">
        <f t="shared" si="340"/>
        <v>BUDGET</v>
      </c>
      <c r="M7272" t="str">
        <f t="shared" si="341"/>
        <v>Sweets</v>
      </c>
      <c r="N7272" s="1" t="str" cm="1">
        <f t="array" ref="N7272">_xlfn.IFS(
G7272&lt;=25,"Fast",
G7272&lt;=40,"Medium",
G7272&gt;40,"Slow"
)</f>
        <v>Slow</v>
      </c>
    </row>
    <row r="7273" spans="1:14" x14ac:dyDescent="0.3">
      <c r="A7273" s="1">
        <v>85056</v>
      </c>
      <c r="B7273" s="1" t="s">
        <v>5833</v>
      </c>
      <c r="C7273" s="1" t="s">
        <v>3052</v>
      </c>
      <c r="D7273" s="1" t="s">
        <v>12422</v>
      </c>
      <c r="E7273" s="1">
        <v>100</v>
      </c>
      <c r="F7273" s="1">
        <v>2.9</v>
      </c>
      <c r="G7273" s="1">
        <v>80</v>
      </c>
      <c r="H7273" s="1" t="s">
        <v>12423</v>
      </c>
      <c r="I7273" s="1" t="s">
        <v>12424</v>
      </c>
      <c r="J7273" s="1">
        <v>61</v>
      </c>
      <c r="K7273" s="1" t="str">
        <f t="shared" si="339"/>
        <v>valid</v>
      </c>
      <c r="L7273" s="1" t="str">
        <f t="shared" si="340"/>
        <v>BUDGET</v>
      </c>
      <c r="M7273" t="str">
        <f t="shared" si="341"/>
        <v>Punjabi</v>
      </c>
      <c r="N7273" s="1" t="str" cm="1">
        <f t="array" ref="N7273">_xlfn.IFS(
G7273&lt;=25,"Fast",
G7273&lt;=40,"Medium",
G7273&gt;40,"Slow"
)</f>
        <v>Slow</v>
      </c>
    </row>
    <row r="7274" spans="1:14" x14ac:dyDescent="0.3">
      <c r="A7274" s="1">
        <v>85113</v>
      </c>
      <c r="B7274" s="1" t="s">
        <v>382</v>
      </c>
      <c r="C7274" s="1" t="s">
        <v>383</v>
      </c>
      <c r="D7274" s="1" t="s">
        <v>12425</v>
      </c>
      <c r="E7274" s="1">
        <v>200</v>
      </c>
      <c r="F7274" s="1">
        <v>4.2</v>
      </c>
      <c r="G7274" s="1">
        <v>20</v>
      </c>
      <c r="H7274" s="1" t="s">
        <v>131</v>
      </c>
      <c r="I7274" s="1" t="s">
        <v>382</v>
      </c>
      <c r="J7274" s="1">
        <v>50</v>
      </c>
      <c r="K7274" s="1" t="str">
        <f t="shared" si="339"/>
        <v>valid</v>
      </c>
      <c r="L7274" s="1" t="str">
        <f t="shared" si="340"/>
        <v>BUDGET</v>
      </c>
      <c r="M7274" t="str">
        <f t="shared" si="341"/>
        <v>North Indian</v>
      </c>
      <c r="N7274" s="1" t="str" cm="1">
        <f t="array" ref="N7274">_xlfn.IFS(
G7274&lt;=25,"Fast",
G7274&lt;=40,"Medium",
G7274&gt;40,"Slow"
)</f>
        <v>Fast</v>
      </c>
    </row>
    <row r="7275" spans="1:14" x14ac:dyDescent="0.3">
      <c r="A7275" s="1">
        <v>85161</v>
      </c>
      <c r="B7275" s="1" t="s">
        <v>12426</v>
      </c>
      <c r="C7275" s="1" t="s">
        <v>2068</v>
      </c>
      <c r="D7275" s="1" t="s">
        <v>251</v>
      </c>
      <c r="E7275" s="1">
        <v>250</v>
      </c>
      <c r="F7275" s="1">
        <v>4.0999999999999996</v>
      </c>
      <c r="G7275" s="1">
        <v>100</v>
      </c>
      <c r="H7275" s="1" t="s">
        <v>1068</v>
      </c>
      <c r="I7275" s="1" t="s">
        <v>5668</v>
      </c>
      <c r="J7275" s="1">
        <v>39</v>
      </c>
      <c r="K7275" s="1" t="str">
        <f t="shared" si="339"/>
        <v>valid</v>
      </c>
      <c r="L7275" s="1" t="str">
        <f t="shared" si="340"/>
        <v>BUDGET</v>
      </c>
      <c r="M7275" t="str">
        <f t="shared" si="341"/>
        <v>Indian</v>
      </c>
      <c r="N7275" s="1" t="str" cm="1">
        <f t="array" ref="N7275">_xlfn.IFS(
G7275&lt;=25,"Fast",
G7275&lt;=40,"Medium",
G7275&gt;40,"Slow"
)</f>
        <v>Slow</v>
      </c>
    </row>
    <row r="7276" spans="1:14" x14ac:dyDescent="0.3">
      <c r="A7276" s="1">
        <v>85205</v>
      </c>
      <c r="B7276" s="1" t="s">
        <v>3412</v>
      </c>
      <c r="C7276" s="1" t="s">
        <v>3052</v>
      </c>
      <c r="D7276" s="1" t="s">
        <v>12427</v>
      </c>
      <c r="E7276" s="1">
        <v>200</v>
      </c>
      <c r="F7276" s="1">
        <v>3.5</v>
      </c>
      <c r="G7276" s="1">
        <v>500</v>
      </c>
      <c r="H7276" s="1" t="s">
        <v>12428</v>
      </c>
      <c r="I7276" s="1" t="s">
        <v>12429</v>
      </c>
      <c r="J7276" s="1">
        <v>37</v>
      </c>
      <c r="K7276" s="1" t="str">
        <f t="shared" si="339"/>
        <v>valid</v>
      </c>
      <c r="L7276" s="1" t="str">
        <f t="shared" si="340"/>
        <v>BUDGET</v>
      </c>
      <c r="M7276" t="str">
        <f t="shared" si="341"/>
        <v>Indian</v>
      </c>
      <c r="N7276" s="1" t="str" cm="1">
        <f t="array" ref="N7276">_xlfn.IFS(
G7276&lt;=25,"Fast",
G7276&lt;=40,"Medium",
G7276&gt;40,"Slow"
)</f>
        <v>Slow</v>
      </c>
    </row>
    <row r="7277" spans="1:14" x14ac:dyDescent="0.3">
      <c r="A7277" s="1">
        <v>85320</v>
      </c>
      <c r="B7277" s="1" t="s">
        <v>3435</v>
      </c>
      <c r="C7277" s="1" t="s">
        <v>11</v>
      </c>
      <c r="D7277" s="1" t="s">
        <v>12430</v>
      </c>
      <c r="E7277" s="1">
        <v>100</v>
      </c>
      <c r="F7277" s="1">
        <v>4.4000000000000004</v>
      </c>
      <c r="G7277" s="1">
        <v>100</v>
      </c>
      <c r="H7277" s="1" t="s">
        <v>2417</v>
      </c>
      <c r="I7277" s="1" t="s">
        <v>12431</v>
      </c>
      <c r="J7277" s="1">
        <v>45</v>
      </c>
      <c r="K7277" s="1" t="str">
        <f t="shared" si="339"/>
        <v>valid</v>
      </c>
      <c r="L7277" s="1" t="str">
        <f t="shared" si="340"/>
        <v>BUDGET</v>
      </c>
      <c r="M7277" t="str">
        <f t="shared" si="341"/>
        <v>South Indian</v>
      </c>
      <c r="N7277" s="1" t="str" cm="1">
        <f t="array" ref="N7277">_xlfn.IFS(
G7277&lt;=25,"Fast",
G7277&lt;=40,"Medium",
G7277&gt;40,"Slow"
)</f>
        <v>Slow</v>
      </c>
    </row>
    <row r="7278" spans="1:14" x14ac:dyDescent="0.3">
      <c r="A7278" s="1">
        <v>85352</v>
      </c>
      <c r="B7278" s="1" t="s">
        <v>3227</v>
      </c>
      <c r="C7278" s="1" t="s">
        <v>3052</v>
      </c>
      <c r="D7278" s="1" t="s">
        <v>12432</v>
      </c>
      <c r="E7278" s="1">
        <v>300</v>
      </c>
      <c r="F7278" s="1">
        <v>2.9</v>
      </c>
      <c r="G7278" s="1">
        <v>80</v>
      </c>
      <c r="H7278" s="1" t="s">
        <v>11763</v>
      </c>
      <c r="I7278" s="1" t="s">
        <v>12433</v>
      </c>
      <c r="J7278" s="1">
        <v>56</v>
      </c>
      <c r="K7278" s="1" t="str">
        <f t="shared" si="339"/>
        <v>valid</v>
      </c>
      <c r="L7278" s="1" t="str">
        <f t="shared" si="340"/>
        <v>BUDGET</v>
      </c>
      <c r="M7278" t="str">
        <f t="shared" si="341"/>
        <v>Indian</v>
      </c>
      <c r="N7278" s="1" t="str" cm="1">
        <f t="array" ref="N7278">_xlfn.IFS(
G7278&lt;=25,"Fast",
G7278&lt;=40,"Medium",
G7278&gt;40,"Slow"
)</f>
        <v>Slow</v>
      </c>
    </row>
    <row r="7279" spans="1:14" x14ac:dyDescent="0.3">
      <c r="A7279" s="1">
        <v>85725</v>
      </c>
      <c r="B7279" s="1" t="s">
        <v>3057</v>
      </c>
      <c r="C7279" s="1" t="s">
        <v>3052</v>
      </c>
      <c r="D7279" s="1" t="s">
        <v>12434</v>
      </c>
      <c r="E7279" s="1">
        <v>150</v>
      </c>
      <c r="F7279" s="1">
        <v>2.9</v>
      </c>
      <c r="G7279" s="1">
        <v>80</v>
      </c>
      <c r="H7279" s="1" t="s">
        <v>1552</v>
      </c>
      <c r="I7279" s="1" t="s">
        <v>12140</v>
      </c>
      <c r="J7279" s="1">
        <v>30</v>
      </c>
      <c r="K7279" s="1" t="str">
        <f t="shared" si="339"/>
        <v>valid</v>
      </c>
      <c r="L7279" s="1" t="str">
        <f t="shared" si="340"/>
        <v>BUDGET</v>
      </c>
      <c r="M7279" t="str">
        <f t="shared" si="341"/>
        <v>Fast Food</v>
      </c>
      <c r="N7279" s="1" t="str" cm="1">
        <f t="array" ref="N7279">_xlfn.IFS(
G7279&lt;=25,"Fast",
G7279&lt;=40,"Medium",
G7279&gt;40,"Slow"
)</f>
        <v>Slow</v>
      </c>
    </row>
    <row r="7280" spans="1:14" x14ac:dyDescent="0.3">
      <c r="A7280" s="1">
        <v>85954</v>
      </c>
      <c r="B7280" s="1" t="s">
        <v>5857</v>
      </c>
      <c r="C7280" s="1" t="s">
        <v>3052</v>
      </c>
      <c r="D7280" s="1" t="s">
        <v>12435</v>
      </c>
      <c r="E7280" s="1">
        <v>400</v>
      </c>
      <c r="F7280" s="1">
        <v>3.9</v>
      </c>
      <c r="G7280" s="1">
        <v>50</v>
      </c>
      <c r="H7280" s="1" t="s">
        <v>710</v>
      </c>
      <c r="I7280" s="1" t="s">
        <v>12436</v>
      </c>
      <c r="J7280" s="1">
        <v>66</v>
      </c>
      <c r="K7280" s="1" t="str">
        <f t="shared" si="339"/>
        <v>valid</v>
      </c>
      <c r="L7280" s="1" t="str">
        <f t="shared" si="340"/>
        <v>MID</v>
      </c>
      <c r="M7280" t="str">
        <f t="shared" si="341"/>
        <v>Pizzas</v>
      </c>
      <c r="N7280" s="1" t="str" cm="1">
        <f t="array" ref="N7280">_xlfn.IFS(
G7280&lt;=25,"Fast",
G7280&lt;=40,"Medium",
G7280&gt;40,"Slow"
)</f>
        <v>Slow</v>
      </c>
    </row>
    <row r="7281" spans="1:14" x14ac:dyDescent="0.3">
      <c r="A7281" s="1">
        <v>86138</v>
      </c>
      <c r="B7281" s="1" t="s">
        <v>3057</v>
      </c>
      <c r="C7281" s="1" t="s">
        <v>3052</v>
      </c>
      <c r="D7281" s="1" t="s">
        <v>12437</v>
      </c>
      <c r="E7281" s="1">
        <v>250</v>
      </c>
      <c r="F7281" s="1">
        <v>3.2</v>
      </c>
      <c r="G7281" s="1">
        <v>20</v>
      </c>
      <c r="H7281" s="1" t="s">
        <v>4611</v>
      </c>
      <c r="I7281" s="1" t="s">
        <v>12438</v>
      </c>
      <c r="J7281" s="1">
        <v>28</v>
      </c>
      <c r="K7281" s="1" t="str">
        <f t="shared" si="339"/>
        <v>valid</v>
      </c>
      <c r="L7281" s="1" t="str">
        <f t="shared" si="340"/>
        <v>BUDGET</v>
      </c>
      <c r="M7281" t="str">
        <f t="shared" si="341"/>
        <v>Punjabi</v>
      </c>
      <c r="N7281" s="1" t="str" cm="1">
        <f t="array" ref="N7281">_xlfn.IFS(
G7281&lt;=25,"Fast",
G7281&lt;=40,"Medium",
G7281&gt;40,"Slow"
)</f>
        <v>Fast</v>
      </c>
    </row>
    <row r="7282" spans="1:14" x14ac:dyDescent="0.3">
      <c r="A7282" s="1">
        <v>86443</v>
      </c>
      <c r="B7282" s="1" t="s">
        <v>46</v>
      </c>
      <c r="C7282" s="1" t="s">
        <v>11</v>
      </c>
      <c r="D7282" s="1" t="s">
        <v>12095</v>
      </c>
      <c r="E7282" s="1">
        <v>120</v>
      </c>
      <c r="F7282" s="1">
        <v>4.5999999999999996</v>
      </c>
      <c r="G7282" s="1">
        <v>100</v>
      </c>
      <c r="H7282" s="1" t="s">
        <v>391</v>
      </c>
      <c r="I7282" s="1" t="s">
        <v>12439</v>
      </c>
      <c r="J7282" s="1">
        <v>40</v>
      </c>
      <c r="K7282" s="1" t="str">
        <f t="shared" si="339"/>
        <v>valid</v>
      </c>
      <c r="L7282" s="1" t="str">
        <f t="shared" si="340"/>
        <v>BUDGET</v>
      </c>
      <c r="M7282" t="str">
        <f t="shared" si="341"/>
        <v>Ice Cream</v>
      </c>
      <c r="N7282" s="1" t="str" cm="1">
        <f t="array" ref="N7282">_xlfn.IFS(
G7282&lt;=25,"Fast",
G7282&lt;=40,"Medium",
G7282&gt;40,"Slow"
)</f>
        <v>Slow</v>
      </c>
    </row>
    <row r="7283" spans="1:14" x14ac:dyDescent="0.3">
      <c r="A7283" s="1">
        <v>86488</v>
      </c>
      <c r="B7283" s="1" t="s">
        <v>3197</v>
      </c>
      <c r="C7283" s="1" t="s">
        <v>3052</v>
      </c>
      <c r="D7283" s="1" t="s">
        <v>12440</v>
      </c>
      <c r="E7283" s="1">
        <v>200</v>
      </c>
      <c r="F7283" s="1">
        <v>4.3</v>
      </c>
      <c r="G7283" s="1">
        <v>100</v>
      </c>
      <c r="H7283" s="1" t="s">
        <v>12441</v>
      </c>
      <c r="I7283" s="1" t="s">
        <v>12442</v>
      </c>
      <c r="J7283" s="1">
        <v>37</v>
      </c>
      <c r="K7283" s="1" t="str">
        <f t="shared" si="339"/>
        <v>valid</v>
      </c>
      <c r="L7283" s="1" t="str">
        <f t="shared" si="340"/>
        <v>BUDGET</v>
      </c>
      <c r="M7283" t="str">
        <f t="shared" si="341"/>
        <v>Chaat</v>
      </c>
      <c r="N7283" s="1" t="str" cm="1">
        <f t="array" ref="N7283">_xlfn.IFS(
G7283&lt;=25,"Fast",
G7283&lt;=40,"Medium",
G7283&gt;40,"Slow"
)</f>
        <v>Slow</v>
      </c>
    </row>
    <row r="7284" spans="1:14" x14ac:dyDescent="0.3">
      <c r="A7284" s="1">
        <v>86504</v>
      </c>
      <c r="B7284" s="1" t="s">
        <v>3057</v>
      </c>
      <c r="C7284" s="1" t="s">
        <v>3052</v>
      </c>
      <c r="D7284" s="1" t="s">
        <v>12443</v>
      </c>
      <c r="E7284" s="1">
        <v>250</v>
      </c>
      <c r="F7284" s="1">
        <v>3.7</v>
      </c>
      <c r="G7284" s="1">
        <v>20</v>
      </c>
      <c r="H7284" s="1" t="s">
        <v>6394</v>
      </c>
      <c r="I7284" s="1" t="s">
        <v>12438</v>
      </c>
      <c r="J7284" s="1">
        <v>28</v>
      </c>
      <c r="K7284" s="1" t="str">
        <f t="shared" si="339"/>
        <v>valid</v>
      </c>
      <c r="L7284" s="1" t="str">
        <f t="shared" si="340"/>
        <v>BUDGET</v>
      </c>
      <c r="M7284" t="str">
        <f t="shared" si="341"/>
        <v>Snacks</v>
      </c>
      <c r="N7284" s="1" t="str" cm="1">
        <f t="array" ref="N7284">_xlfn.IFS(
G7284&lt;=25,"Fast",
G7284&lt;=40,"Medium",
G7284&gt;40,"Slow"
)</f>
        <v>Fast</v>
      </c>
    </row>
    <row r="7285" spans="1:14" x14ac:dyDescent="0.3">
      <c r="A7285" s="1">
        <v>86595</v>
      </c>
      <c r="B7285" s="1" t="s">
        <v>2067</v>
      </c>
      <c r="C7285" s="1" t="s">
        <v>2068</v>
      </c>
      <c r="D7285" s="1" t="s">
        <v>12444</v>
      </c>
      <c r="E7285" s="1">
        <v>500</v>
      </c>
      <c r="F7285" s="1">
        <v>4.2</v>
      </c>
      <c r="G7285" s="1">
        <v>20</v>
      </c>
      <c r="H7285" s="1" t="s">
        <v>4846</v>
      </c>
      <c r="I7285" s="1" t="s">
        <v>2650</v>
      </c>
      <c r="J7285" s="1">
        <v>32</v>
      </c>
      <c r="K7285" s="1" t="str">
        <f t="shared" si="339"/>
        <v>valid</v>
      </c>
      <c r="L7285" s="1" t="str">
        <f t="shared" si="340"/>
        <v>MID</v>
      </c>
      <c r="M7285" t="str">
        <f t="shared" si="341"/>
        <v>Pizzas</v>
      </c>
      <c r="N7285" s="1" t="str" cm="1">
        <f t="array" ref="N7285">_xlfn.IFS(
G7285&lt;=25,"Fast",
G7285&lt;=40,"Medium",
G7285&gt;40,"Slow"
)</f>
        <v>Fast</v>
      </c>
    </row>
    <row r="7286" spans="1:14" x14ac:dyDescent="0.3">
      <c r="A7286" s="1">
        <v>86835</v>
      </c>
      <c r="B7286" s="1" t="s">
        <v>1463</v>
      </c>
      <c r="C7286" s="1" t="s">
        <v>189</v>
      </c>
      <c r="D7286" s="1" t="s">
        <v>12445</v>
      </c>
      <c r="E7286" s="1">
        <v>250</v>
      </c>
      <c r="F7286" s="1">
        <v>3.9</v>
      </c>
      <c r="G7286" s="1">
        <v>100</v>
      </c>
      <c r="H7286" s="1" t="s">
        <v>12446</v>
      </c>
      <c r="I7286" s="1" t="s">
        <v>2058</v>
      </c>
      <c r="J7286" s="1">
        <v>68</v>
      </c>
      <c r="K7286" s="1" t="str">
        <f t="shared" si="339"/>
        <v>valid</v>
      </c>
      <c r="L7286" s="1" t="str">
        <f t="shared" si="340"/>
        <v>BUDGET</v>
      </c>
      <c r="M7286" t="str">
        <f t="shared" si="341"/>
        <v>South Indian</v>
      </c>
      <c r="N7286" s="1" t="str" cm="1">
        <f t="array" ref="N7286">_xlfn.IFS(
G7286&lt;=25,"Fast",
G7286&lt;=40,"Medium",
G7286&gt;40,"Slow"
)</f>
        <v>Slow</v>
      </c>
    </row>
    <row r="7287" spans="1:14" x14ac:dyDescent="0.3">
      <c r="A7287" s="1">
        <v>86889</v>
      </c>
      <c r="B7287" s="1" t="s">
        <v>68</v>
      </c>
      <c r="C7287" s="1" t="s">
        <v>68</v>
      </c>
      <c r="D7287" s="1" t="s">
        <v>11584</v>
      </c>
      <c r="E7287" s="1">
        <v>150</v>
      </c>
      <c r="F7287" s="1">
        <v>4</v>
      </c>
      <c r="G7287" s="1">
        <v>500</v>
      </c>
      <c r="H7287" s="1" t="s">
        <v>19</v>
      </c>
      <c r="I7287" s="1" t="s">
        <v>10942</v>
      </c>
      <c r="J7287" s="1">
        <v>59</v>
      </c>
      <c r="K7287" s="1" t="str">
        <f t="shared" si="339"/>
        <v>valid</v>
      </c>
      <c r="L7287" s="1" t="str">
        <f t="shared" si="340"/>
        <v>BUDGET</v>
      </c>
      <c r="M7287" t="str">
        <f t="shared" si="341"/>
        <v>Chinese</v>
      </c>
      <c r="N7287" s="1" t="str" cm="1">
        <f t="array" ref="N7287">_xlfn.IFS(
G7287&lt;=25,"Fast",
G7287&lt;=40,"Medium",
G7287&gt;40,"Slow"
)</f>
        <v>Slow</v>
      </c>
    </row>
    <row r="7288" spans="1:14" x14ac:dyDescent="0.3">
      <c r="A7288" s="1">
        <v>86998</v>
      </c>
      <c r="B7288" s="1" t="s">
        <v>413</v>
      </c>
      <c r="C7288" s="1" t="s">
        <v>11</v>
      </c>
      <c r="D7288" s="1" t="s">
        <v>12447</v>
      </c>
      <c r="E7288" s="1">
        <v>100</v>
      </c>
      <c r="F7288" s="1">
        <v>4.0999999999999996</v>
      </c>
      <c r="G7288" s="1">
        <v>50</v>
      </c>
      <c r="H7288" s="1" t="s">
        <v>12448</v>
      </c>
      <c r="I7288" s="1" t="s">
        <v>21</v>
      </c>
      <c r="J7288" s="1">
        <v>59</v>
      </c>
      <c r="K7288" s="1" t="str">
        <f t="shared" si="339"/>
        <v>valid</v>
      </c>
      <c r="L7288" s="1" t="str">
        <f t="shared" si="340"/>
        <v>BUDGET</v>
      </c>
      <c r="M7288" t="str">
        <f t="shared" si="341"/>
        <v>South Indian</v>
      </c>
      <c r="N7288" s="1" t="str" cm="1">
        <f t="array" ref="N7288">_xlfn.IFS(
G7288&lt;=25,"Fast",
G7288&lt;=40,"Medium",
G7288&gt;40,"Slow"
)</f>
        <v>Slow</v>
      </c>
    </row>
    <row r="7289" spans="1:14" x14ac:dyDescent="0.3">
      <c r="A7289" s="1">
        <v>87128</v>
      </c>
      <c r="B7289" s="1" t="s">
        <v>311</v>
      </c>
      <c r="C7289" s="1" t="s">
        <v>189</v>
      </c>
      <c r="D7289" s="1" t="s">
        <v>12449</v>
      </c>
      <c r="E7289" s="1">
        <v>80</v>
      </c>
      <c r="F7289" s="1">
        <v>4.5999999999999996</v>
      </c>
      <c r="G7289" s="1">
        <v>100</v>
      </c>
      <c r="H7289" s="1" t="s">
        <v>486</v>
      </c>
      <c r="I7289" s="1" t="s">
        <v>12450</v>
      </c>
      <c r="J7289" s="1">
        <v>43</v>
      </c>
      <c r="K7289" s="1" t="str">
        <f t="shared" si="339"/>
        <v>valid</v>
      </c>
      <c r="L7289" s="1" t="str">
        <f t="shared" si="340"/>
        <v>BUDGET</v>
      </c>
      <c r="M7289" t="str">
        <f t="shared" si="341"/>
        <v>Snacks</v>
      </c>
      <c r="N7289" s="1" t="str" cm="1">
        <f t="array" ref="N7289">_xlfn.IFS(
G7289&lt;=25,"Fast",
G7289&lt;=40,"Medium",
G7289&gt;40,"Slow"
)</f>
        <v>Slow</v>
      </c>
    </row>
    <row r="7290" spans="1:14" x14ac:dyDescent="0.3">
      <c r="A7290" s="1">
        <v>87269</v>
      </c>
      <c r="B7290" s="1" t="s">
        <v>3469</v>
      </c>
      <c r="C7290" s="1" t="s">
        <v>3052</v>
      </c>
      <c r="D7290" s="1" t="s">
        <v>12451</v>
      </c>
      <c r="E7290" s="1">
        <v>400</v>
      </c>
      <c r="F7290" s="1">
        <v>4.3</v>
      </c>
      <c r="G7290" s="1">
        <v>20</v>
      </c>
      <c r="H7290" s="1" t="s">
        <v>1203</v>
      </c>
      <c r="I7290" s="1" t="s">
        <v>3469</v>
      </c>
      <c r="J7290" s="1">
        <v>61</v>
      </c>
      <c r="K7290" s="1" t="str">
        <f t="shared" si="339"/>
        <v>valid</v>
      </c>
      <c r="L7290" s="1" t="str">
        <f t="shared" si="340"/>
        <v>MID</v>
      </c>
      <c r="M7290" t="str">
        <f t="shared" si="341"/>
        <v>Continental</v>
      </c>
      <c r="N7290" s="1" t="str" cm="1">
        <f t="array" ref="N7290">_xlfn.IFS(
G7290&lt;=25,"Fast",
G7290&lt;=40,"Medium",
G7290&gt;40,"Slow"
)</f>
        <v>Fast</v>
      </c>
    </row>
    <row r="7291" spans="1:14" x14ac:dyDescent="0.3">
      <c r="A7291" s="1">
        <v>87270</v>
      </c>
      <c r="B7291" s="1" t="s">
        <v>3549</v>
      </c>
      <c r="C7291" s="1" t="s">
        <v>3052</v>
      </c>
      <c r="D7291" s="1" t="s">
        <v>12452</v>
      </c>
      <c r="E7291" s="1">
        <v>500</v>
      </c>
      <c r="F7291" s="1">
        <v>4.2</v>
      </c>
      <c r="G7291" s="1">
        <v>50</v>
      </c>
      <c r="H7291" s="1" t="s">
        <v>12453</v>
      </c>
      <c r="I7291" s="1" t="s">
        <v>3552</v>
      </c>
      <c r="J7291" s="1">
        <v>61</v>
      </c>
      <c r="K7291" s="1" t="str">
        <f t="shared" si="339"/>
        <v>valid</v>
      </c>
      <c r="L7291" s="1" t="str">
        <f t="shared" si="340"/>
        <v>MID</v>
      </c>
      <c r="M7291" t="str">
        <f t="shared" si="341"/>
        <v>Fast Food</v>
      </c>
      <c r="N7291" s="1" t="str" cm="1">
        <f t="array" ref="N7291">_xlfn.IFS(
G7291&lt;=25,"Fast",
G7291&lt;=40,"Medium",
G7291&gt;40,"Slow"
)</f>
        <v>Slow</v>
      </c>
    </row>
    <row r="7292" spans="1:14" x14ac:dyDescent="0.3">
      <c r="A7292" s="1">
        <v>87290</v>
      </c>
      <c r="B7292" s="1" t="s">
        <v>3057</v>
      </c>
      <c r="C7292" s="1" t="s">
        <v>3052</v>
      </c>
      <c r="D7292" s="1" t="s">
        <v>12454</v>
      </c>
      <c r="E7292" s="1">
        <v>200</v>
      </c>
      <c r="F7292" s="1">
        <v>4.2</v>
      </c>
      <c r="G7292" s="1">
        <v>100</v>
      </c>
      <c r="H7292" s="1" t="s">
        <v>2951</v>
      </c>
      <c r="I7292" s="1" t="s">
        <v>4640</v>
      </c>
      <c r="J7292" s="1">
        <v>35</v>
      </c>
      <c r="K7292" s="1" t="str">
        <f t="shared" si="339"/>
        <v>valid</v>
      </c>
      <c r="L7292" s="1" t="str">
        <f t="shared" si="340"/>
        <v>BUDGET</v>
      </c>
      <c r="M7292" t="str">
        <f t="shared" si="341"/>
        <v>Chinese</v>
      </c>
      <c r="N7292" s="1" t="str" cm="1">
        <f t="array" ref="N7292">_xlfn.IFS(
G7292&lt;=25,"Fast",
G7292&lt;=40,"Medium",
G7292&gt;40,"Slow"
)</f>
        <v>Slow</v>
      </c>
    </row>
    <row r="7293" spans="1:14" x14ac:dyDescent="0.3">
      <c r="A7293" s="1">
        <v>87293</v>
      </c>
      <c r="B7293" s="1" t="s">
        <v>3052</v>
      </c>
      <c r="C7293" s="1" t="s">
        <v>3052</v>
      </c>
      <c r="D7293" s="1" t="s">
        <v>12455</v>
      </c>
      <c r="E7293" s="1">
        <v>250</v>
      </c>
      <c r="F7293" s="1">
        <v>4.4000000000000004</v>
      </c>
      <c r="G7293" s="1">
        <v>100</v>
      </c>
      <c r="H7293" s="1" t="s">
        <v>2383</v>
      </c>
      <c r="I7293" s="1" t="s">
        <v>12456</v>
      </c>
      <c r="J7293" s="1">
        <v>45</v>
      </c>
      <c r="K7293" s="1" t="str">
        <f t="shared" si="339"/>
        <v>valid</v>
      </c>
      <c r="L7293" s="1" t="str">
        <f t="shared" si="340"/>
        <v>BUDGET</v>
      </c>
      <c r="M7293" t="str">
        <f t="shared" si="341"/>
        <v>Indian</v>
      </c>
      <c r="N7293" s="1" t="str" cm="1">
        <f t="array" ref="N7293">_xlfn.IFS(
G7293&lt;=25,"Fast",
G7293&lt;=40,"Medium",
G7293&gt;40,"Slow"
)</f>
        <v>Slow</v>
      </c>
    </row>
    <row r="7294" spans="1:14" x14ac:dyDescent="0.3">
      <c r="A7294" s="1">
        <v>87329</v>
      </c>
      <c r="B7294" s="1" t="s">
        <v>4586</v>
      </c>
      <c r="C7294" s="1" t="s">
        <v>3052</v>
      </c>
      <c r="D7294" s="1" t="s">
        <v>12457</v>
      </c>
      <c r="E7294" s="1">
        <v>150</v>
      </c>
      <c r="F7294" s="1">
        <v>4.0999999999999996</v>
      </c>
      <c r="G7294" s="1">
        <v>50</v>
      </c>
      <c r="H7294" s="1" t="s">
        <v>12458</v>
      </c>
      <c r="I7294" s="1" t="s">
        <v>12459</v>
      </c>
      <c r="J7294" s="1">
        <v>38</v>
      </c>
      <c r="K7294" s="1" t="str">
        <f t="shared" si="339"/>
        <v>valid</v>
      </c>
      <c r="L7294" s="1" t="str">
        <f t="shared" si="340"/>
        <v>BUDGET</v>
      </c>
      <c r="M7294" t="str">
        <f t="shared" si="341"/>
        <v>Punjabi</v>
      </c>
      <c r="N7294" s="1" t="str" cm="1">
        <f t="array" ref="N7294">_xlfn.IFS(
G7294&lt;=25,"Fast",
G7294&lt;=40,"Medium",
G7294&gt;40,"Slow"
)</f>
        <v>Slow</v>
      </c>
    </row>
    <row r="7295" spans="1:14" x14ac:dyDescent="0.3">
      <c r="A7295" s="1">
        <v>87330</v>
      </c>
      <c r="B7295" s="1" t="s">
        <v>4586</v>
      </c>
      <c r="C7295" s="1" t="s">
        <v>3052</v>
      </c>
      <c r="D7295" s="1" t="s">
        <v>12460</v>
      </c>
      <c r="E7295" s="1">
        <v>200</v>
      </c>
      <c r="F7295" s="1">
        <v>4.2</v>
      </c>
      <c r="G7295" s="1">
        <v>1000</v>
      </c>
      <c r="H7295" s="1" t="s">
        <v>12461</v>
      </c>
      <c r="I7295" s="1" t="s">
        <v>12462</v>
      </c>
      <c r="J7295" s="1">
        <v>40</v>
      </c>
      <c r="K7295" s="1" t="str">
        <f t="shared" si="339"/>
        <v>valid</v>
      </c>
      <c r="L7295" s="1" t="str">
        <f t="shared" si="340"/>
        <v>BUDGET</v>
      </c>
      <c r="M7295" t="str">
        <f t="shared" si="341"/>
        <v>Punjabi</v>
      </c>
      <c r="N7295" s="1" t="str" cm="1">
        <f t="array" ref="N7295">_xlfn.IFS(
G7295&lt;=25,"Fast",
G7295&lt;=40,"Medium",
G7295&gt;40,"Slow"
)</f>
        <v>Slow</v>
      </c>
    </row>
    <row r="7296" spans="1:14" x14ac:dyDescent="0.3">
      <c r="A7296" s="1">
        <v>87373</v>
      </c>
      <c r="B7296" s="1" t="s">
        <v>5993</v>
      </c>
      <c r="C7296" s="1" t="s">
        <v>3052</v>
      </c>
      <c r="D7296" s="1" t="s">
        <v>12463</v>
      </c>
      <c r="E7296" s="1">
        <v>150</v>
      </c>
      <c r="F7296" s="1">
        <v>4.2</v>
      </c>
      <c r="G7296" s="1">
        <v>500</v>
      </c>
      <c r="H7296" s="1" t="s">
        <v>9192</v>
      </c>
      <c r="I7296" s="1" t="s">
        <v>12464</v>
      </c>
      <c r="J7296" s="1">
        <v>44</v>
      </c>
      <c r="K7296" s="1" t="str">
        <f t="shared" si="339"/>
        <v>valid</v>
      </c>
      <c r="L7296" s="1" t="str">
        <f t="shared" si="340"/>
        <v>BUDGET</v>
      </c>
      <c r="M7296" t="str">
        <f t="shared" si="341"/>
        <v>South Indian</v>
      </c>
      <c r="N7296" s="1" t="str" cm="1">
        <f t="array" ref="N7296">_xlfn.IFS(
G7296&lt;=25,"Fast",
G7296&lt;=40,"Medium",
G7296&gt;40,"Slow"
)</f>
        <v>Slow</v>
      </c>
    </row>
    <row r="7297" spans="1:14" x14ac:dyDescent="0.3">
      <c r="A7297" s="1">
        <v>87404</v>
      </c>
      <c r="B7297" s="1" t="s">
        <v>3197</v>
      </c>
      <c r="C7297" s="1" t="s">
        <v>3052</v>
      </c>
      <c r="D7297" s="1" t="s">
        <v>12465</v>
      </c>
      <c r="E7297" s="1">
        <v>150</v>
      </c>
      <c r="F7297" s="1">
        <v>4.2</v>
      </c>
      <c r="G7297" s="1">
        <v>100</v>
      </c>
      <c r="H7297" s="1" t="s">
        <v>6614</v>
      </c>
      <c r="I7297" s="1" t="s">
        <v>4490</v>
      </c>
      <c r="J7297" s="1">
        <v>29</v>
      </c>
      <c r="K7297" s="1" t="str">
        <f t="shared" si="339"/>
        <v>valid</v>
      </c>
      <c r="L7297" s="1" t="str">
        <f t="shared" si="340"/>
        <v>BUDGET</v>
      </c>
      <c r="M7297" t="str">
        <f t="shared" si="341"/>
        <v>Desserts</v>
      </c>
      <c r="N7297" s="1" t="str" cm="1">
        <f t="array" ref="N7297">_xlfn.IFS(
G7297&lt;=25,"Fast",
G7297&lt;=40,"Medium",
G7297&gt;40,"Slow"
)</f>
        <v>Slow</v>
      </c>
    </row>
    <row r="7298" spans="1:14" x14ac:dyDescent="0.3">
      <c r="A7298" s="1">
        <v>87882</v>
      </c>
      <c r="B7298" s="1" t="s">
        <v>5090</v>
      </c>
      <c r="C7298" s="1" t="s">
        <v>3052</v>
      </c>
      <c r="D7298" s="1" t="s">
        <v>12466</v>
      </c>
      <c r="E7298" s="1">
        <v>180</v>
      </c>
      <c r="F7298" s="1">
        <v>4</v>
      </c>
      <c r="G7298" s="1">
        <v>100</v>
      </c>
      <c r="H7298" s="1" t="s">
        <v>6378</v>
      </c>
      <c r="I7298" s="1" t="s">
        <v>12467</v>
      </c>
      <c r="J7298" s="1">
        <v>32</v>
      </c>
      <c r="K7298" s="1" t="str">
        <f t="shared" si="339"/>
        <v>valid</v>
      </c>
      <c r="L7298" s="1" t="str">
        <f t="shared" si="340"/>
        <v>BUDGET</v>
      </c>
      <c r="M7298" t="str">
        <f t="shared" si="341"/>
        <v>Punjabi</v>
      </c>
      <c r="N7298" s="1" t="str" cm="1">
        <f t="array" ref="N7298">_xlfn.IFS(
G7298&lt;=25,"Fast",
G7298&lt;=40,"Medium",
G7298&gt;40,"Slow"
)</f>
        <v>Slow</v>
      </c>
    </row>
    <row r="7299" spans="1:14" x14ac:dyDescent="0.3">
      <c r="A7299" s="1">
        <v>87895</v>
      </c>
      <c r="B7299" s="1" t="s">
        <v>7675</v>
      </c>
      <c r="C7299" s="1" t="s">
        <v>115</v>
      </c>
      <c r="D7299" s="1" t="s">
        <v>12468</v>
      </c>
      <c r="E7299" s="1">
        <v>200</v>
      </c>
      <c r="F7299" s="1">
        <v>4.0999999999999996</v>
      </c>
      <c r="G7299" s="1">
        <v>50</v>
      </c>
      <c r="H7299" s="1" t="s">
        <v>12469</v>
      </c>
      <c r="I7299" s="1" t="s">
        <v>7675</v>
      </c>
      <c r="J7299" s="1">
        <v>33</v>
      </c>
      <c r="K7299" s="1" t="str">
        <f t="shared" ref="K7299:K7362" si="342">IF(E7299=0,"outlier","valid")</f>
        <v>valid</v>
      </c>
      <c r="L7299" s="1" t="str">
        <f t="shared" ref="L7299:L7362" si="343">IF(E7299&lt;=300,"BUDGET",IF(E7299&lt;=600,"MID","PREMIUM"))</f>
        <v>BUDGET</v>
      </c>
      <c r="M7299" t="str">
        <f t="shared" ref="M7299:M7362" si="344">IFERROR(LEFT(H7299, FIND(",", H7299)-1), H7299)</f>
        <v>Beverages</v>
      </c>
      <c r="N7299" s="1" t="str" cm="1">
        <f t="array" ref="N7299">_xlfn.IFS(
G7299&lt;=25,"Fast",
G7299&lt;=40,"Medium",
G7299&gt;40,"Slow"
)</f>
        <v>Slow</v>
      </c>
    </row>
    <row r="7300" spans="1:14" x14ac:dyDescent="0.3">
      <c r="A7300" s="1">
        <v>88016</v>
      </c>
      <c r="B7300" s="1" t="s">
        <v>1274</v>
      </c>
      <c r="C7300" s="1" t="s">
        <v>91</v>
      </c>
      <c r="D7300" s="1" t="s">
        <v>12470</v>
      </c>
      <c r="E7300" s="1">
        <v>200</v>
      </c>
      <c r="F7300" s="1">
        <v>3.8</v>
      </c>
      <c r="G7300" s="1">
        <v>20</v>
      </c>
      <c r="H7300" s="1" t="s">
        <v>1193</v>
      </c>
      <c r="I7300" s="1" t="s">
        <v>1274</v>
      </c>
      <c r="J7300" s="1">
        <v>32</v>
      </c>
      <c r="K7300" s="1" t="str">
        <f t="shared" si="342"/>
        <v>valid</v>
      </c>
      <c r="L7300" s="1" t="str">
        <f t="shared" si="343"/>
        <v>BUDGET</v>
      </c>
      <c r="M7300" t="str">
        <f t="shared" si="344"/>
        <v>Desserts</v>
      </c>
      <c r="N7300" s="1" t="str" cm="1">
        <f t="array" ref="N7300">_xlfn.IFS(
G7300&lt;=25,"Fast",
G7300&lt;=40,"Medium",
G7300&gt;40,"Slow"
)</f>
        <v>Fast</v>
      </c>
    </row>
    <row r="7301" spans="1:14" x14ac:dyDescent="0.3">
      <c r="A7301" s="1">
        <v>88424</v>
      </c>
      <c r="B7301" s="1" t="s">
        <v>1896</v>
      </c>
      <c r="C7301" s="1" t="s">
        <v>91</v>
      </c>
      <c r="D7301" s="1" t="s">
        <v>12471</v>
      </c>
      <c r="E7301" s="1">
        <v>200</v>
      </c>
      <c r="F7301" s="1">
        <v>2.9</v>
      </c>
      <c r="G7301" s="1">
        <v>80</v>
      </c>
      <c r="H7301" s="1" t="s">
        <v>7662</v>
      </c>
      <c r="I7301" s="1" t="s">
        <v>711</v>
      </c>
      <c r="J7301" s="1">
        <v>52</v>
      </c>
      <c r="K7301" s="1" t="str">
        <f t="shared" si="342"/>
        <v>valid</v>
      </c>
      <c r="L7301" s="1" t="str">
        <f t="shared" si="343"/>
        <v>BUDGET</v>
      </c>
      <c r="M7301" t="str">
        <f t="shared" si="344"/>
        <v>Chaat</v>
      </c>
      <c r="N7301" s="1" t="str" cm="1">
        <f t="array" ref="N7301">_xlfn.IFS(
G7301&lt;=25,"Fast",
G7301&lt;=40,"Medium",
G7301&gt;40,"Slow"
)</f>
        <v>Slow</v>
      </c>
    </row>
    <row r="7302" spans="1:14" x14ac:dyDescent="0.3">
      <c r="A7302" s="1">
        <v>88668</v>
      </c>
      <c r="B7302" s="1" t="s">
        <v>3057</v>
      </c>
      <c r="C7302" s="1" t="s">
        <v>3052</v>
      </c>
      <c r="D7302" s="1" t="s">
        <v>12472</v>
      </c>
      <c r="E7302" s="1">
        <v>200</v>
      </c>
      <c r="F7302" s="1">
        <v>4.4000000000000004</v>
      </c>
      <c r="G7302" s="1">
        <v>50</v>
      </c>
      <c r="H7302" s="1" t="s">
        <v>12473</v>
      </c>
      <c r="I7302" s="1" t="s">
        <v>12217</v>
      </c>
      <c r="J7302" s="1">
        <v>31</v>
      </c>
      <c r="K7302" s="1" t="str">
        <f t="shared" si="342"/>
        <v>valid</v>
      </c>
      <c r="L7302" s="1" t="str">
        <f t="shared" si="343"/>
        <v>BUDGET</v>
      </c>
      <c r="M7302" t="str">
        <f t="shared" si="344"/>
        <v>Ice Cream</v>
      </c>
      <c r="N7302" s="1" t="str" cm="1">
        <f t="array" ref="N7302">_xlfn.IFS(
G7302&lt;=25,"Fast",
G7302&lt;=40,"Medium",
G7302&gt;40,"Slow"
)</f>
        <v>Slow</v>
      </c>
    </row>
    <row r="7303" spans="1:14" x14ac:dyDescent="0.3">
      <c r="A7303" s="1">
        <v>88876</v>
      </c>
      <c r="B7303" s="1" t="s">
        <v>2067</v>
      </c>
      <c r="C7303" s="1" t="s">
        <v>2068</v>
      </c>
      <c r="D7303" s="1" t="s">
        <v>12474</v>
      </c>
      <c r="E7303" s="1">
        <v>400</v>
      </c>
      <c r="F7303" s="1">
        <v>4.2</v>
      </c>
      <c r="G7303" s="1">
        <v>50</v>
      </c>
      <c r="H7303" s="1" t="s">
        <v>2165</v>
      </c>
      <c r="I7303" s="1" t="s">
        <v>2067</v>
      </c>
      <c r="J7303" s="1">
        <v>30</v>
      </c>
      <c r="K7303" s="1" t="str">
        <f t="shared" si="342"/>
        <v>valid</v>
      </c>
      <c r="L7303" s="1" t="str">
        <f t="shared" si="343"/>
        <v>MID</v>
      </c>
      <c r="M7303" t="str">
        <f t="shared" si="344"/>
        <v>Desserts</v>
      </c>
      <c r="N7303" s="1" t="str" cm="1">
        <f t="array" ref="N7303">_xlfn.IFS(
G7303&lt;=25,"Fast",
G7303&lt;=40,"Medium",
G7303&gt;40,"Slow"
)</f>
        <v>Slow</v>
      </c>
    </row>
    <row r="7304" spans="1:14" x14ac:dyDescent="0.3">
      <c r="A7304" s="1">
        <v>88949</v>
      </c>
      <c r="B7304" s="1" t="s">
        <v>12475</v>
      </c>
      <c r="C7304" s="1" t="s">
        <v>3052</v>
      </c>
      <c r="D7304" s="1" t="s">
        <v>5622</v>
      </c>
      <c r="E7304" s="1">
        <v>200</v>
      </c>
      <c r="F7304" s="1">
        <v>4.3</v>
      </c>
      <c r="G7304" s="1">
        <v>500</v>
      </c>
      <c r="H7304" s="1" t="s">
        <v>12476</v>
      </c>
      <c r="I7304" s="1" t="s">
        <v>3051</v>
      </c>
      <c r="J7304" s="1">
        <v>26</v>
      </c>
      <c r="K7304" s="1" t="str">
        <f t="shared" si="342"/>
        <v>valid</v>
      </c>
      <c r="L7304" s="1" t="str">
        <f t="shared" si="343"/>
        <v>BUDGET</v>
      </c>
      <c r="M7304" t="str">
        <f t="shared" si="344"/>
        <v>Desserts</v>
      </c>
      <c r="N7304" s="1" t="str" cm="1">
        <f t="array" ref="N7304">_xlfn.IFS(
G7304&lt;=25,"Fast",
G7304&lt;=40,"Medium",
G7304&gt;40,"Slow"
)</f>
        <v>Slow</v>
      </c>
    </row>
    <row r="7305" spans="1:14" x14ac:dyDescent="0.3">
      <c r="A7305" s="1">
        <v>88954</v>
      </c>
      <c r="B7305" s="1" t="s">
        <v>3179</v>
      </c>
      <c r="C7305" s="1" t="s">
        <v>3052</v>
      </c>
      <c r="D7305" s="1" t="s">
        <v>12477</v>
      </c>
      <c r="E7305" s="1">
        <v>200</v>
      </c>
      <c r="F7305" s="1">
        <v>4</v>
      </c>
      <c r="G7305" s="1">
        <v>20</v>
      </c>
      <c r="H7305" s="1" t="s">
        <v>184</v>
      </c>
      <c r="I7305" s="1" t="s">
        <v>3421</v>
      </c>
      <c r="J7305" s="1">
        <v>42</v>
      </c>
      <c r="K7305" s="1" t="str">
        <f t="shared" si="342"/>
        <v>valid</v>
      </c>
      <c r="L7305" s="1" t="str">
        <f t="shared" si="343"/>
        <v>BUDGET</v>
      </c>
      <c r="M7305" t="str">
        <f t="shared" si="344"/>
        <v>Fast Food</v>
      </c>
      <c r="N7305" s="1" t="str" cm="1">
        <f t="array" ref="N7305">_xlfn.IFS(
G7305&lt;=25,"Fast",
G7305&lt;=40,"Medium",
G7305&gt;40,"Slow"
)</f>
        <v>Fast</v>
      </c>
    </row>
    <row r="7306" spans="1:14" x14ac:dyDescent="0.3">
      <c r="A7306" s="1">
        <v>89508</v>
      </c>
      <c r="B7306" s="1" t="s">
        <v>156</v>
      </c>
      <c r="C7306" s="1" t="s">
        <v>115</v>
      </c>
      <c r="D7306" s="1" t="s">
        <v>12478</v>
      </c>
      <c r="E7306" s="1">
        <v>200</v>
      </c>
      <c r="F7306" s="1">
        <v>2.9</v>
      </c>
      <c r="G7306" s="1">
        <v>80</v>
      </c>
      <c r="H7306" s="1" t="s">
        <v>1193</v>
      </c>
      <c r="I7306" s="1" t="s">
        <v>12479</v>
      </c>
      <c r="J7306" s="1">
        <v>45</v>
      </c>
      <c r="K7306" s="1" t="str">
        <f t="shared" si="342"/>
        <v>valid</v>
      </c>
      <c r="L7306" s="1" t="str">
        <f t="shared" si="343"/>
        <v>BUDGET</v>
      </c>
      <c r="M7306" t="str">
        <f t="shared" si="344"/>
        <v>Desserts</v>
      </c>
      <c r="N7306" s="1" t="str" cm="1">
        <f t="array" ref="N7306">_xlfn.IFS(
G7306&lt;=25,"Fast",
G7306&lt;=40,"Medium",
G7306&gt;40,"Slow"
)</f>
        <v>Slow</v>
      </c>
    </row>
    <row r="7307" spans="1:14" x14ac:dyDescent="0.3">
      <c r="A7307" s="1">
        <v>89773</v>
      </c>
      <c r="B7307" s="1" t="s">
        <v>99</v>
      </c>
      <c r="C7307" s="1" t="s">
        <v>68</v>
      </c>
      <c r="D7307" s="1" t="s">
        <v>12480</v>
      </c>
      <c r="E7307" s="1">
        <v>300</v>
      </c>
      <c r="F7307" s="1">
        <v>3.9</v>
      </c>
      <c r="G7307" s="1">
        <v>100</v>
      </c>
      <c r="H7307" s="1" t="s">
        <v>12481</v>
      </c>
      <c r="I7307" s="1" t="s">
        <v>12482</v>
      </c>
      <c r="J7307" s="1">
        <v>54</v>
      </c>
      <c r="K7307" s="1" t="str">
        <f t="shared" si="342"/>
        <v>valid</v>
      </c>
      <c r="L7307" s="1" t="str">
        <f t="shared" si="343"/>
        <v>BUDGET</v>
      </c>
      <c r="M7307" t="str">
        <f t="shared" si="344"/>
        <v>South Indian  Chinese  Biryani</v>
      </c>
      <c r="N7307" s="1" t="str" cm="1">
        <f t="array" ref="N7307">_xlfn.IFS(
G7307&lt;=25,"Fast",
G7307&lt;=40,"Medium",
G7307&gt;40,"Slow"
)</f>
        <v>Slow</v>
      </c>
    </row>
    <row r="7308" spans="1:14" x14ac:dyDescent="0.3">
      <c r="A7308" s="1">
        <v>89835</v>
      </c>
      <c r="B7308" s="1" t="s">
        <v>1002</v>
      </c>
      <c r="C7308" s="1" t="s">
        <v>463</v>
      </c>
      <c r="D7308" s="1" t="s">
        <v>12483</v>
      </c>
      <c r="E7308" s="1">
        <v>250</v>
      </c>
      <c r="F7308" s="1">
        <v>2.9</v>
      </c>
      <c r="G7308" s="1">
        <v>80</v>
      </c>
      <c r="H7308" s="1" t="s">
        <v>1193</v>
      </c>
      <c r="I7308" s="1" t="s">
        <v>12484</v>
      </c>
      <c r="J7308" s="1">
        <v>40</v>
      </c>
      <c r="K7308" s="1" t="str">
        <f t="shared" si="342"/>
        <v>valid</v>
      </c>
      <c r="L7308" s="1" t="str">
        <f t="shared" si="343"/>
        <v>BUDGET</v>
      </c>
      <c r="M7308" t="str">
        <f t="shared" si="344"/>
        <v>Desserts</v>
      </c>
      <c r="N7308" s="1" t="str" cm="1">
        <f t="array" ref="N7308">_xlfn.IFS(
G7308&lt;=25,"Fast",
G7308&lt;=40,"Medium",
G7308&gt;40,"Slow"
)</f>
        <v>Slow</v>
      </c>
    </row>
    <row r="7309" spans="1:14" x14ac:dyDescent="0.3">
      <c r="A7309" s="1">
        <v>89982</v>
      </c>
      <c r="B7309" s="1" t="s">
        <v>738</v>
      </c>
      <c r="C7309" s="1" t="s">
        <v>463</v>
      </c>
      <c r="D7309" s="1" t="s">
        <v>12485</v>
      </c>
      <c r="E7309" s="1">
        <v>250</v>
      </c>
      <c r="F7309" s="1">
        <v>2.9</v>
      </c>
      <c r="G7309" s="1">
        <v>80</v>
      </c>
      <c r="H7309" s="1" t="s">
        <v>184</v>
      </c>
      <c r="I7309" s="1" t="s">
        <v>3193</v>
      </c>
      <c r="J7309" s="1">
        <v>54</v>
      </c>
      <c r="K7309" s="1" t="str">
        <f t="shared" si="342"/>
        <v>valid</v>
      </c>
      <c r="L7309" s="1" t="str">
        <f t="shared" si="343"/>
        <v>BUDGET</v>
      </c>
      <c r="M7309" t="str">
        <f t="shared" si="344"/>
        <v>Fast Food</v>
      </c>
      <c r="N7309" s="1" t="str" cm="1">
        <f t="array" ref="N7309">_xlfn.IFS(
G7309&lt;=25,"Fast",
G7309&lt;=40,"Medium",
G7309&gt;40,"Slow"
)</f>
        <v>Slow</v>
      </c>
    </row>
    <row r="7310" spans="1:14" x14ac:dyDescent="0.3">
      <c r="A7310" s="1">
        <v>90005</v>
      </c>
      <c r="B7310" s="1" t="s">
        <v>3469</v>
      </c>
      <c r="C7310" s="1" t="s">
        <v>3052</v>
      </c>
      <c r="D7310" s="1" t="s">
        <v>12486</v>
      </c>
      <c r="E7310" s="1">
        <v>300</v>
      </c>
      <c r="F7310" s="1">
        <v>3.7</v>
      </c>
      <c r="G7310" s="1">
        <v>20</v>
      </c>
      <c r="H7310" s="1" t="s">
        <v>12487</v>
      </c>
      <c r="I7310" s="1" t="s">
        <v>5117</v>
      </c>
      <c r="J7310" s="1">
        <v>55</v>
      </c>
      <c r="K7310" s="1" t="str">
        <f t="shared" si="342"/>
        <v>valid</v>
      </c>
      <c r="L7310" s="1" t="str">
        <f t="shared" si="343"/>
        <v>BUDGET</v>
      </c>
      <c r="M7310" t="str">
        <f t="shared" si="344"/>
        <v>Pizzas</v>
      </c>
      <c r="N7310" s="1" t="str" cm="1">
        <f t="array" ref="N7310">_xlfn.IFS(
G7310&lt;=25,"Fast",
G7310&lt;=40,"Medium",
G7310&gt;40,"Slow"
)</f>
        <v>Fast</v>
      </c>
    </row>
    <row r="7311" spans="1:14" x14ac:dyDescent="0.3">
      <c r="A7311" s="1">
        <v>90053</v>
      </c>
      <c r="B7311" s="1" t="s">
        <v>2148</v>
      </c>
      <c r="C7311" s="1" t="s">
        <v>2068</v>
      </c>
      <c r="D7311" s="1" t="s">
        <v>12488</v>
      </c>
      <c r="E7311" s="1">
        <v>450</v>
      </c>
      <c r="F7311" s="1">
        <v>4.0999999999999996</v>
      </c>
      <c r="G7311" s="1">
        <v>20</v>
      </c>
      <c r="H7311" s="1" t="s">
        <v>695</v>
      </c>
      <c r="I7311" s="1" t="s">
        <v>2078</v>
      </c>
      <c r="J7311" s="1">
        <v>36</v>
      </c>
      <c r="K7311" s="1" t="str">
        <f t="shared" si="342"/>
        <v>valid</v>
      </c>
      <c r="L7311" s="1" t="str">
        <f t="shared" si="343"/>
        <v>MID</v>
      </c>
      <c r="M7311" t="str">
        <f t="shared" si="344"/>
        <v>Indian</v>
      </c>
      <c r="N7311" s="1" t="str" cm="1">
        <f t="array" ref="N7311">_xlfn.IFS(
G7311&lt;=25,"Fast",
G7311&lt;=40,"Medium",
G7311&gt;40,"Slow"
)</f>
        <v>Fast</v>
      </c>
    </row>
    <row r="7312" spans="1:14" x14ac:dyDescent="0.3">
      <c r="A7312" s="1">
        <v>90109</v>
      </c>
      <c r="B7312" s="1" t="s">
        <v>505</v>
      </c>
      <c r="C7312" s="1" t="s">
        <v>91</v>
      </c>
      <c r="D7312" s="1" t="s">
        <v>12489</v>
      </c>
      <c r="E7312" s="1">
        <v>300</v>
      </c>
      <c r="F7312" s="1">
        <v>2.9</v>
      </c>
      <c r="G7312" s="1">
        <v>80</v>
      </c>
      <c r="H7312" s="1" t="s">
        <v>184</v>
      </c>
      <c r="I7312" s="1" t="s">
        <v>12490</v>
      </c>
      <c r="J7312" s="1">
        <v>49</v>
      </c>
      <c r="K7312" s="1" t="str">
        <f t="shared" si="342"/>
        <v>valid</v>
      </c>
      <c r="L7312" s="1" t="str">
        <f t="shared" si="343"/>
        <v>BUDGET</v>
      </c>
      <c r="M7312" t="str">
        <f t="shared" si="344"/>
        <v>Fast Food</v>
      </c>
      <c r="N7312" s="1" t="str" cm="1">
        <f t="array" ref="N7312">_xlfn.IFS(
G7312&lt;=25,"Fast",
G7312&lt;=40,"Medium",
G7312&gt;40,"Slow"
)</f>
        <v>Slow</v>
      </c>
    </row>
    <row r="7313" spans="1:14" x14ac:dyDescent="0.3">
      <c r="A7313" s="1">
        <v>90696</v>
      </c>
      <c r="B7313" s="1" t="s">
        <v>734</v>
      </c>
      <c r="C7313" s="1" t="s">
        <v>463</v>
      </c>
      <c r="D7313" s="1" t="s">
        <v>12491</v>
      </c>
      <c r="E7313" s="1">
        <v>200</v>
      </c>
      <c r="F7313" s="1">
        <v>2.9</v>
      </c>
      <c r="G7313" s="1">
        <v>80</v>
      </c>
      <c r="H7313" s="1" t="s">
        <v>12492</v>
      </c>
      <c r="I7313" s="1" t="s">
        <v>734</v>
      </c>
      <c r="J7313" s="1">
        <v>65</v>
      </c>
      <c r="K7313" s="1" t="str">
        <f t="shared" si="342"/>
        <v>valid</v>
      </c>
      <c r="L7313" s="1" t="str">
        <f t="shared" si="343"/>
        <v>BUDGET</v>
      </c>
      <c r="M7313" t="str">
        <f t="shared" si="344"/>
        <v>Cafe</v>
      </c>
      <c r="N7313" s="1" t="str" cm="1">
        <f t="array" ref="N7313">_xlfn.IFS(
G7313&lt;=25,"Fast",
G7313&lt;=40,"Medium",
G7313&gt;40,"Slow"
)</f>
        <v>Slow</v>
      </c>
    </row>
    <row r="7314" spans="1:14" x14ac:dyDescent="0.3">
      <c r="A7314" s="1">
        <v>91168</v>
      </c>
      <c r="B7314" s="1" t="s">
        <v>319</v>
      </c>
      <c r="C7314" s="1" t="s">
        <v>189</v>
      </c>
      <c r="D7314" s="1" t="s">
        <v>12493</v>
      </c>
      <c r="E7314" s="1">
        <v>300</v>
      </c>
      <c r="F7314" s="1">
        <v>4.3</v>
      </c>
      <c r="G7314" s="1">
        <v>20</v>
      </c>
      <c r="H7314" s="1" t="s">
        <v>4207</v>
      </c>
      <c r="I7314" s="1" t="s">
        <v>12494</v>
      </c>
      <c r="J7314" s="1">
        <v>59</v>
      </c>
      <c r="K7314" s="1" t="str">
        <f t="shared" si="342"/>
        <v>valid</v>
      </c>
      <c r="L7314" s="1" t="str">
        <f t="shared" si="343"/>
        <v>BUDGET</v>
      </c>
      <c r="M7314" t="str">
        <f t="shared" si="344"/>
        <v>Ice Cream</v>
      </c>
      <c r="N7314" s="1" t="str" cm="1">
        <f t="array" ref="N7314">_xlfn.IFS(
G7314&lt;=25,"Fast",
G7314&lt;=40,"Medium",
G7314&gt;40,"Slow"
)</f>
        <v>Fast</v>
      </c>
    </row>
    <row r="7315" spans="1:14" x14ac:dyDescent="0.3">
      <c r="A7315" s="1">
        <v>91536</v>
      </c>
      <c r="B7315" s="1" t="s">
        <v>12495</v>
      </c>
      <c r="C7315" s="1" t="s">
        <v>2068</v>
      </c>
      <c r="D7315" s="1" t="s">
        <v>12496</v>
      </c>
      <c r="E7315" s="1">
        <v>350</v>
      </c>
      <c r="F7315" s="1">
        <v>3.6</v>
      </c>
      <c r="G7315" s="1">
        <v>20</v>
      </c>
      <c r="H7315" s="1" t="s">
        <v>12497</v>
      </c>
      <c r="I7315" s="1" t="s">
        <v>4237</v>
      </c>
      <c r="J7315" s="1">
        <v>84</v>
      </c>
      <c r="K7315" s="1" t="str">
        <f t="shared" si="342"/>
        <v>valid</v>
      </c>
      <c r="L7315" s="1" t="str">
        <f t="shared" si="343"/>
        <v>MID</v>
      </c>
      <c r="M7315" t="str">
        <f t="shared" si="344"/>
        <v>Indian</v>
      </c>
      <c r="N7315" s="1" t="str" cm="1">
        <f t="array" ref="N7315">_xlfn.IFS(
G7315&lt;=25,"Fast",
G7315&lt;=40,"Medium",
G7315&gt;40,"Slow"
)</f>
        <v>Fast</v>
      </c>
    </row>
    <row r="7316" spans="1:14" x14ac:dyDescent="0.3">
      <c r="A7316" s="1">
        <v>91682</v>
      </c>
      <c r="B7316" s="1" t="s">
        <v>2332</v>
      </c>
      <c r="C7316" s="1" t="s">
        <v>463</v>
      </c>
      <c r="D7316" s="1" t="s">
        <v>12498</v>
      </c>
      <c r="E7316" s="1">
        <v>200</v>
      </c>
      <c r="F7316" s="1">
        <v>2.9</v>
      </c>
      <c r="G7316" s="1">
        <v>80</v>
      </c>
      <c r="H7316" s="1" t="s">
        <v>9500</v>
      </c>
      <c r="I7316" s="1" t="s">
        <v>2332</v>
      </c>
      <c r="J7316" s="1">
        <v>46</v>
      </c>
      <c r="K7316" s="1" t="str">
        <f t="shared" si="342"/>
        <v>valid</v>
      </c>
      <c r="L7316" s="1" t="str">
        <f t="shared" si="343"/>
        <v>BUDGET</v>
      </c>
      <c r="M7316" t="str">
        <f t="shared" si="344"/>
        <v>Fast Food</v>
      </c>
      <c r="N7316" s="1" t="str" cm="1">
        <f t="array" ref="N7316">_xlfn.IFS(
G7316&lt;=25,"Fast",
G7316&lt;=40,"Medium",
G7316&gt;40,"Slow"
)</f>
        <v>Slow</v>
      </c>
    </row>
    <row r="7317" spans="1:14" x14ac:dyDescent="0.3">
      <c r="A7317" s="1">
        <v>91930</v>
      </c>
      <c r="B7317" s="1" t="s">
        <v>2076</v>
      </c>
      <c r="C7317" s="1" t="s">
        <v>2068</v>
      </c>
      <c r="D7317" s="1" t="s">
        <v>12499</v>
      </c>
      <c r="E7317" s="1">
        <v>900</v>
      </c>
      <c r="F7317" s="1">
        <v>4.5</v>
      </c>
      <c r="G7317" s="1">
        <v>500</v>
      </c>
      <c r="H7317" s="1" t="s">
        <v>695</v>
      </c>
      <c r="I7317" s="1" t="s">
        <v>2906</v>
      </c>
      <c r="J7317" s="1">
        <v>28</v>
      </c>
      <c r="K7317" s="1" t="str">
        <f t="shared" si="342"/>
        <v>valid</v>
      </c>
      <c r="L7317" s="1" t="str">
        <f t="shared" si="343"/>
        <v>PREMIUM</v>
      </c>
      <c r="M7317" t="str">
        <f t="shared" si="344"/>
        <v>Indian</v>
      </c>
      <c r="N7317" s="1" t="str" cm="1">
        <f t="array" ref="N7317">_xlfn.IFS(
G7317&lt;=25,"Fast",
G7317&lt;=40,"Medium",
G7317&gt;40,"Slow"
)</f>
        <v>Slow</v>
      </c>
    </row>
    <row r="7318" spans="1:14" x14ac:dyDescent="0.3">
      <c r="A7318" s="1">
        <v>92839</v>
      </c>
      <c r="B7318" s="1" t="s">
        <v>515</v>
      </c>
      <c r="C7318" s="1" t="s">
        <v>68</v>
      </c>
      <c r="D7318" s="1" t="s">
        <v>12500</v>
      </c>
      <c r="E7318" s="1">
        <v>500</v>
      </c>
      <c r="F7318" s="1">
        <v>4.3</v>
      </c>
      <c r="G7318" s="1">
        <v>1000</v>
      </c>
      <c r="H7318" s="1" t="s">
        <v>236</v>
      </c>
      <c r="I7318" s="1" t="s">
        <v>12501</v>
      </c>
      <c r="J7318" s="1">
        <v>37</v>
      </c>
      <c r="K7318" s="1" t="str">
        <f t="shared" si="342"/>
        <v>valid</v>
      </c>
      <c r="L7318" s="1" t="str">
        <f t="shared" si="343"/>
        <v>MID</v>
      </c>
      <c r="M7318" t="str">
        <f t="shared" si="344"/>
        <v>North Indian</v>
      </c>
      <c r="N7318" s="1" t="str" cm="1">
        <f t="array" ref="N7318">_xlfn.IFS(
G7318&lt;=25,"Fast",
G7318&lt;=40,"Medium",
G7318&gt;40,"Slow"
)</f>
        <v>Slow</v>
      </c>
    </row>
    <row r="7319" spans="1:14" x14ac:dyDescent="0.3">
      <c r="A7319" s="1">
        <v>93153</v>
      </c>
      <c r="B7319" s="1" t="s">
        <v>3227</v>
      </c>
      <c r="C7319" s="1" t="s">
        <v>3052</v>
      </c>
      <c r="D7319" s="1" t="s">
        <v>7038</v>
      </c>
      <c r="E7319" s="1">
        <v>500</v>
      </c>
      <c r="F7319" s="1">
        <v>4.5</v>
      </c>
      <c r="G7319" s="1">
        <v>100</v>
      </c>
      <c r="H7319" s="1" t="s">
        <v>2165</v>
      </c>
      <c r="I7319" s="1" t="s">
        <v>12502</v>
      </c>
      <c r="J7319" s="1">
        <v>45</v>
      </c>
      <c r="K7319" s="1" t="str">
        <f t="shared" si="342"/>
        <v>valid</v>
      </c>
      <c r="L7319" s="1" t="str">
        <f t="shared" si="343"/>
        <v>MID</v>
      </c>
      <c r="M7319" t="str">
        <f t="shared" si="344"/>
        <v>Desserts</v>
      </c>
      <c r="N7319" s="1" t="str" cm="1">
        <f t="array" ref="N7319">_xlfn.IFS(
G7319&lt;=25,"Fast",
G7319&lt;=40,"Medium",
G7319&gt;40,"Slow"
)</f>
        <v>Slow</v>
      </c>
    </row>
    <row r="7320" spans="1:14" x14ac:dyDescent="0.3">
      <c r="A7320" s="1">
        <v>93521</v>
      </c>
      <c r="B7320" s="1" t="s">
        <v>3227</v>
      </c>
      <c r="C7320" s="1" t="s">
        <v>3052</v>
      </c>
      <c r="D7320" s="1" t="s">
        <v>12503</v>
      </c>
      <c r="E7320" s="1">
        <v>500</v>
      </c>
      <c r="F7320" s="1">
        <v>4.2</v>
      </c>
      <c r="G7320" s="1">
        <v>50</v>
      </c>
      <c r="H7320" s="1" t="s">
        <v>184</v>
      </c>
      <c r="I7320" s="1" t="s">
        <v>4233</v>
      </c>
      <c r="J7320" s="1">
        <v>50</v>
      </c>
      <c r="K7320" s="1" t="str">
        <f t="shared" si="342"/>
        <v>valid</v>
      </c>
      <c r="L7320" s="1" t="str">
        <f t="shared" si="343"/>
        <v>MID</v>
      </c>
      <c r="M7320" t="str">
        <f t="shared" si="344"/>
        <v>Fast Food</v>
      </c>
      <c r="N7320" s="1" t="str" cm="1">
        <f t="array" ref="N7320">_xlfn.IFS(
G7320&lt;=25,"Fast",
G7320&lt;=40,"Medium",
G7320&gt;40,"Slow"
)</f>
        <v>Slow</v>
      </c>
    </row>
    <row r="7321" spans="1:14" x14ac:dyDescent="0.3">
      <c r="A7321" s="1">
        <v>93539</v>
      </c>
      <c r="B7321" s="1" t="s">
        <v>734</v>
      </c>
      <c r="C7321" s="1" t="s">
        <v>463</v>
      </c>
      <c r="D7321" s="1" t="s">
        <v>12504</v>
      </c>
      <c r="E7321" s="1">
        <v>300</v>
      </c>
      <c r="F7321" s="1">
        <v>4.5</v>
      </c>
      <c r="G7321" s="1">
        <v>1000</v>
      </c>
      <c r="H7321" s="1" t="s">
        <v>12505</v>
      </c>
      <c r="I7321" s="1" t="s">
        <v>734</v>
      </c>
      <c r="J7321" s="1">
        <v>63</v>
      </c>
      <c r="K7321" s="1" t="str">
        <f t="shared" si="342"/>
        <v>valid</v>
      </c>
      <c r="L7321" s="1" t="str">
        <f t="shared" si="343"/>
        <v>BUDGET</v>
      </c>
      <c r="M7321" t="str">
        <f t="shared" si="344"/>
        <v>Healthy Food</v>
      </c>
      <c r="N7321" s="1" t="str" cm="1">
        <f t="array" ref="N7321">_xlfn.IFS(
G7321&lt;=25,"Fast",
G7321&lt;=40,"Medium",
G7321&gt;40,"Slow"
)</f>
        <v>Slow</v>
      </c>
    </row>
    <row r="7322" spans="1:14" x14ac:dyDescent="0.3">
      <c r="A7322" s="1">
        <v>93902</v>
      </c>
      <c r="B7322" s="1" t="s">
        <v>12506</v>
      </c>
      <c r="C7322" s="1" t="s">
        <v>3052</v>
      </c>
      <c r="D7322" s="1" t="s">
        <v>12507</v>
      </c>
      <c r="E7322" s="1">
        <v>150</v>
      </c>
      <c r="F7322" s="1">
        <v>4</v>
      </c>
      <c r="G7322" s="1">
        <v>50</v>
      </c>
      <c r="H7322" s="1" t="s">
        <v>12508</v>
      </c>
      <c r="I7322" s="1" t="s">
        <v>12509</v>
      </c>
      <c r="J7322" s="1">
        <v>44</v>
      </c>
      <c r="K7322" s="1" t="str">
        <f t="shared" si="342"/>
        <v>valid</v>
      </c>
      <c r="L7322" s="1" t="str">
        <f t="shared" si="343"/>
        <v>BUDGET</v>
      </c>
      <c r="M7322" t="str">
        <f t="shared" si="344"/>
        <v>Chinese</v>
      </c>
      <c r="N7322" s="1" t="str" cm="1">
        <f t="array" ref="N7322">_xlfn.IFS(
G7322&lt;=25,"Fast",
G7322&lt;=40,"Medium",
G7322&gt;40,"Slow"
)</f>
        <v>Slow</v>
      </c>
    </row>
    <row r="7323" spans="1:14" x14ac:dyDescent="0.3">
      <c r="A7323" s="1">
        <v>94119</v>
      </c>
      <c r="B7323" s="1" t="s">
        <v>3057</v>
      </c>
      <c r="C7323" s="1" t="s">
        <v>3052</v>
      </c>
      <c r="D7323" s="1" t="s">
        <v>1899</v>
      </c>
      <c r="E7323" s="1">
        <v>200</v>
      </c>
      <c r="F7323" s="1">
        <v>4.5</v>
      </c>
      <c r="G7323" s="1">
        <v>50</v>
      </c>
      <c r="H7323" s="1" t="s">
        <v>2165</v>
      </c>
      <c r="I7323" s="1" t="s">
        <v>12409</v>
      </c>
      <c r="J7323" s="1">
        <v>48</v>
      </c>
      <c r="K7323" s="1" t="str">
        <f t="shared" si="342"/>
        <v>valid</v>
      </c>
      <c r="L7323" s="1" t="str">
        <f t="shared" si="343"/>
        <v>BUDGET</v>
      </c>
      <c r="M7323" t="str">
        <f t="shared" si="344"/>
        <v>Desserts</v>
      </c>
      <c r="N7323" s="1" t="str" cm="1">
        <f t="array" ref="N7323">_xlfn.IFS(
G7323&lt;=25,"Fast",
G7323&lt;=40,"Medium",
G7323&gt;40,"Slow"
)</f>
        <v>Slow</v>
      </c>
    </row>
    <row r="7324" spans="1:14" x14ac:dyDescent="0.3">
      <c r="A7324" s="1">
        <v>94415</v>
      </c>
      <c r="B7324" s="1" t="s">
        <v>1136</v>
      </c>
      <c r="C7324" s="1" t="s">
        <v>383</v>
      </c>
      <c r="D7324" s="1" t="s">
        <v>12510</v>
      </c>
      <c r="E7324" s="1">
        <v>200</v>
      </c>
      <c r="F7324" s="1">
        <v>3.6</v>
      </c>
      <c r="G7324" s="1">
        <v>20</v>
      </c>
      <c r="H7324" s="1" t="s">
        <v>3163</v>
      </c>
      <c r="I7324" s="1" t="s">
        <v>2955</v>
      </c>
      <c r="J7324" s="1">
        <v>73</v>
      </c>
      <c r="K7324" s="1" t="str">
        <f t="shared" si="342"/>
        <v>valid</v>
      </c>
      <c r="L7324" s="1" t="str">
        <f t="shared" si="343"/>
        <v>BUDGET</v>
      </c>
      <c r="M7324" t="str">
        <f t="shared" si="344"/>
        <v>North Indian</v>
      </c>
      <c r="N7324" s="1" t="str" cm="1">
        <f t="array" ref="N7324">_xlfn.IFS(
G7324&lt;=25,"Fast",
G7324&lt;=40,"Medium",
G7324&gt;40,"Slow"
)</f>
        <v>Fast</v>
      </c>
    </row>
    <row r="7325" spans="1:14" x14ac:dyDescent="0.3">
      <c r="A7325" s="1">
        <v>94705</v>
      </c>
      <c r="B7325" s="1" t="s">
        <v>7901</v>
      </c>
      <c r="C7325" s="1" t="s">
        <v>3052</v>
      </c>
      <c r="D7325" s="1" t="s">
        <v>12511</v>
      </c>
      <c r="E7325" s="1">
        <v>250</v>
      </c>
      <c r="F7325" s="1">
        <v>3.9</v>
      </c>
      <c r="G7325" s="1">
        <v>100</v>
      </c>
      <c r="H7325" s="1" t="s">
        <v>12512</v>
      </c>
      <c r="I7325" s="1" t="s">
        <v>12513</v>
      </c>
      <c r="J7325" s="1">
        <v>52</v>
      </c>
      <c r="K7325" s="1" t="str">
        <f t="shared" si="342"/>
        <v>valid</v>
      </c>
      <c r="L7325" s="1" t="str">
        <f t="shared" si="343"/>
        <v>BUDGET</v>
      </c>
      <c r="M7325" t="str">
        <f t="shared" si="344"/>
        <v>Gujarati</v>
      </c>
      <c r="N7325" s="1" t="str" cm="1">
        <f t="array" ref="N7325">_xlfn.IFS(
G7325&lt;=25,"Fast",
G7325&lt;=40,"Medium",
G7325&gt;40,"Slow"
)</f>
        <v>Slow</v>
      </c>
    </row>
    <row r="7326" spans="1:14" x14ac:dyDescent="0.3">
      <c r="A7326" s="1">
        <v>94717</v>
      </c>
      <c r="B7326" s="1" t="s">
        <v>387</v>
      </c>
      <c r="C7326" s="1" t="s">
        <v>11</v>
      </c>
      <c r="D7326" s="1" t="s">
        <v>12514</v>
      </c>
      <c r="E7326" s="1">
        <v>250</v>
      </c>
      <c r="F7326" s="1">
        <v>4.3</v>
      </c>
      <c r="G7326" s="1">
        <v>100</v>
      </c>
      <c r="H7326" s="1" t="s">
        <v>2417</v>
      </c>
      <c r="I7326" s="1" t="s">
        <v>12515</v>
      </c>
      <c r="J7326" s="1">
        <v>54</v>
      </c>
      <c r="K7326" s="1" t="str">
        <f t="shared" si="342"/>
        <v>valid</v>
      </c>
      <c r="L7326" s="1" t="str">
        <f t="shared" si="343"/>
        <v>BUDGET</v>
      </c>
      <c r="M7326" t="str">
        <f t="shared" si="344"/>
        <v>South Indian</v>
      </c>
      <c r="N7326" s="1" t="str" cm="1">
        <f t="array" ref="N7326">_xlfn.IFS(
G7326&lt;=25,"Fast",
G7326&lt;=40,"Medium",
G7326&gt;40,"Slow"
)</f>
        <v>Slow</v>
      </c>
    </row>
    <row r="7327" spans="1:14" x14ac:dyDescent="0.3">
      <c r="A7327" s="1">
        <v>94759</v>
      </c>
      <c r="B7327" s="1" t="s">
        <v>1354</v>
      </c>
      <c r="C7327" s="1" t="s">
        <v>11</v>
      </c>
      <c r="D7327" s="1" t="s">
        <v>12516</v>
      </c>
      <c r="E7327" s="1">
        <v>400</v>
      </c>
      <c r="F7327" s="1">
        <v>4.0999999999999996</v>
      </c>
      <c r="G7327" s="1">
        <v>1000</v>
      </c>
      <c r="H7327" s="1" t="s">
        <v>12517</v>
      </c>
      <c r="I7327" s="1" t="s">
        <v>12518</v>
      </c>
      <c r="J7327" s="1">
        <v>48</v>
      </c>
      <c r="K7327" s="1" t="str">
        <f t="shared" si="342"/>
        <v>valid</v>
      </c>
      <c r="L7327" s="1" t="str">
        <f t="shared" si="343"/>
        <v>MID</v>
      </c>
      <c r="M7327" t="str">
        <f t="shared" si="344"/>
        <v>Chinese</v>
      </c>
      <c r="N7327" s="1" t="str" cm="1">
        <f t="array" ref="N7327">_xlfn.IFS(
G7327&lt;=25,"Fast",
G7327&lt;=40,"Medium",
G7327&gt;40,"Slow"
)</f>
        <v>Slow</v>
      </c>
    </row>
    <row r="7328" spans="1:14" x14ac:dyDescent="0.3">
      <c r="A7328" s="1">
        <v>95220</v>
      </c>
      <c r="B7328" s="1" t="s">
        <v>6940</v>
      </c>
      <c r="C7328" s="1" t="s">
        <v>2068</v>
      </c>
      <c r="D7328" s="1" t="s">
        <v>12519</v>
      </c>
      <c r="E7328" s="1">
        <v>300</v>
      </c>
      <c r="F7328" s="1">
        <v>3.8</v>
      </c>
      <c r="G7328" s="1">
        <v>100</v>
      </c>
      <c r="H7328" s="1" t="s">
        <v>8199</v>
      </c>
      <c r="I7328" s="1" t="s">
        <v>12260</v>
      </c>
      <c r="J7328" s="1">
        <v>53</v>
      </c>
      <c r="K7328" s="1" t="str">
        <f t="shared" si="342"/>
        <v>valid</v>
      </c>
      <c r="L7328" s="1" t="str">
        <f t="shared" si="343"/>
        <v>BUDGET</v>
      </c>
      <c r="M7328" t="str">
        <f t="shared" si="344"/>
        <v>Pizzas</v>
      </c>
      <c r="N7328" s="1" t="str" cm="1">
        <f t="array" ref="N7328">_xlfn.IFS(
G7328&lt;=25,"Fast",
G7328&lt;=40,"Medium",
G7328&gt;40,"Slow"
)</f>
        <v>Slow</v>
      </c>
    </row>
    <row r="7329" spans="1:14" x14ac:dyDescent="0.3">
      <c r="A7329" s="1">
        <v>95223</v>
      </c>
      <c r="B7329" s="1" t="s">
        <v>1114</v>
      </c>
      <c r="C7329" s="1" t="s">
        <v>91</v>
      </c>
      <c r="D7329" s="1" t="s">
        <v>12520</v>
      </c>
      <c r="E7329" s="1">
        <v>100</v>
      </c>
      <c r="F7329" s="1">
        <v>2.9</v>
      </c>
      <c r="G7329" s="1">
        <v>80</v>
      </c>
      <c r="H7329" s="1" t="s">
        <v>12521</v>
      </c>
      <c r="I7329" s="1" t="s">
        <v>4163</v>
      </c>
      <c r="J7329" s="1">
        <v>49</v>
      </c>
      <c r="K7329" s="1" t="str">
        <f t="shared" si="342"/>
        <v>valid</v>
      </c>
      <c r="L7329" s="1" t="str">
        <f t="shared" si="343"/>
        <v>BUDGET</v>
      </c>
      <c r="M7329" t="str">
        <f t="shared" si="344"/>
        <v>Juices  Desserts  Beverages</v>
      </c>
      <c r="N7329" s="1" t="str" cm="1">
        <f t="array" ref="N7329">_xlfn.IFS(
G7329&lt;=25,"Fast",
G7329&lt;=40,"Medium",
G7329&gt;40,"Slow"
)</f>
        <v>Slow</v>
      </c>
    </row>
    <row r="7330" spans="1:14" x14ac:dyDescent="0.3">
      <c r="A7330" s="1">
        <v>95394</v>
      </c>
      <c r="B7330" s="1" t="s">
        <v>4663</v>
      </c>
      <c r="C7330" s="1" t="s">
        <v>3052</v>
      </c>
      <c r="D7330" s="1" t="s">
        <v>12522</v>
      </c>
      <c r="E7330" s="1">
        <v>250</v>
      </c>
      <c r="F7330" s="1">
        <v>3.8</v>
      </c>
      <c r="G7330" s="1">
        <v>20</v>
      </c>
      <c r="H7330" s="1" t="s">
        <v>710</v>
      </c>
      <c r="I7330" s="1" t="s">
        <v>5559</v>
      </c>
      <c r="J7330" s="1">
        <v>49</v>
      </c>
      <c r="K7330" s="1" t="str">
        <f t="shared" si="342"/>
        <v>valid</v>
      </c>
      <c r="L7330" s="1" t="str">
        <f t="shared" si="343"/>
        <v>BUDGET</v>
      </c>
      <c r="M7330" t="str">
        <f t="shared" si="344"/>
        <v>Pizzas</v>
      </c>
      <c r="N7330" s="1" t="str" cm="1">
        <f t="array" ref="N7330">_xlfn.IFS(
G7330&lt;=25,"Fast",
G7330&lt;=40,"Medium",
G7330&gt;40,"Slow"
)</f>
        <v>Fast</v>
      </c>
    </row>
    <row r="7331" spans="1:14" x14ac:dyDescent="0.3">
      <c r="A7331" s="1">
        <v>95623</v>
      </c>
      <c r="B7331" s="1" t="s">
        <v>3593</v>
      </c>
      <c r="C7331" s="1" t="s">
        <v>3052</v>
      </c>
      <c r="D7331" s="1" t="s">
        <v>12320</v>
      </c>
      <c r="E7331" s="1">
        <v>300</v>
      </c>
      <c r="F7331" s="1">
        <v>3.5</v>
      </c>
      <c r="G7331" s="1">
        <v>100</v>
      </c>
      <c r="H7331" s="1" t="s">
        <v>12523</v>
      </c>
      <c r="I7331" s="1" t="s">
        <v>12524</v>
      </c>
      <c r="J7331" s="1">
        <v>40</v>
      </c>
      <c r="K7331" s="1" t="str">
        <f t="shared" si="342"/>
        <v>valid</v>
      </c>
      <c r="L7331" s="1" t="str">
        <f t="shared" si="343"/>
        <v>BUDGET</v>
      </c>
      <c r="M7331" t="str">
        <f t="shared" si="344"/>
        <v>Fast Food</v>
      </c>
      <c r="N7331" s="1" t="str" cm="1">
        <f t="array" ref="N7331">_xlfn.IFS(
G7331&lt;=25,"Fast",
G7331&lt;=40,"Medium",
G7331&gt;40,"Slow"
)</f>
        <v>Slow</v>
      </c>
    </row>
    <row r="7332" spans="1:14" x14ac:dyDescent="0.3">
      <c r="A7332" s="1">
        <v>95753</v>
      </c>
      <c r="B7332" s="1" t="s">
        <v>2140</v>
      </c>
      <c r="C7332" s="1" t="s">
        <v>2068</v>
      </c>
      <c r="D7332" s="1" t="s">
        <v>12525</v>
      </c>
      <c r="E7332" s="1">
        <v>700</v>
      </c>
      <c r="F7332" s="1">
        <v>4.2</v>
      </c>
      <c r="G7332" s="1">
        <v>20</v>
      </c>
      <c r="H7332" s="1" t="s">
        <v>12526</v>
      </c>
      <c r="I7332" s="1" t="s">
        <v>12527</v>
      </c>
      <c r="J7332" s="1">
        <v>47</v>
      </c>
      <c r="K7332" s="1" t="str">
        <f t="shared" si="342"/>
        <v>valid</v>
      </c>
      <c r="L7332" s="1" t="str">
        <f t="shared" si="343"/>
        <v>PREMIUM</v>
      </c>
      <c r="M7332" t="str">
        <f t="shared" si="344"/>
        <v>North Indian</v>
      </c>
      <c r="N7332" s="1" t="str" cm="1">
        <f t="array" ref="N7332">_xlfn.IFS(
G7332&lt;=25,"Fast",
G7332&lt;=40,"Medium",
G7332&gt;40,"Slow"
)</f>
        <v>Fast</v>
      </c>
    </row>
    <row r="7333" spans="1:14" x14ac:dyDescent="0.3">
      <c r="A7333" s="1">
        <v>95801</v>
      </c>
      <c r="B7333" s="1" t="s">
        <v>5993</v>
      </c>
      <c r="C7333" s="1" t="s">
        <v>3052</v>
      </c>
      <c r="D7333" s="1" t="s">
        <v>12528</v>
      </c>
      <c r="E7333" s="1">
        <v>500</v>
      </c>
      <c r="F7333" s="1">
        <v>4.5</v>
      </c>
      <c r="G7333" s="1">
        <v>100</v>
      </c>
      <c r="H7333" s="1" t="s">
        <v>8039</v>
      </c>
      <c r="I7333" s="1" t="s">
        <v>12529</v>
      </c>
      <c r="J7333" s="1">
        <v>49</v>
      </c>
      <c r="K7333" s="1" t="str">
        <f t="shared" si="342"/>
        <v>valid</v>
      </c>
      <c r="L7333" s="1" t="str">
        <f t="shared" si="343"/>
        <v>MID</v>
      </c>
      <c r="M7333" t="str">
        <f t="shared" si="344"/>
        <v>North Indian</v>
      </c>
      <c r="N7333" s="1" t="str" cm="1">
        <f t="array" ref="N7333">_xlfn.IFS(
G7333&lt;=25,"Fast",
G7333&lt;=40,"Medium",
G7333&gt;40,"Slow"
)</f>
        <v>Slow</v>
      </c>
    </row>
    <row r="7334" spans="1:14" x14ac:dyDescent="0.3">
      <c r="A7334" s="1">
        <v>95869</v>
      </c>
      <c r="B7334" s="1" t="s">
        <v>3639</v>
      </c>
      <c r="C7334" s="1" t="s">
        <v>115</v>
      </c>
      <c r="D7334" s="1" t="s">
        <v>12530</v>
      </c>
      <c r="E7334" s="1">
        <v>300</v>
      </c>
      <c r="F7334" s="1">
        <v>2.9</v>
      </c>
      <c r="G7334" s="1">
        <v>80</v>
      </c>
      <c r="H7334" s="1" t="s">
        <v>12531</v>
      </c>
      <c r="I7334" s="1" t="s">
        <v>7675</v>
      </c>
      <c r="J7334" s="1">
        <v>35</v>
      </c>
      <c r="K7334" s="1" t="str">
        <f t="shared" si="342"/>
        <v>valid</v>
      </c>
      <c r="L7334" s="1" t="str">
        <f t="shared" si="343"/>
        <v>BUDGET</v>
      </c>
      <c r="M7334" t="str">
        <f t="shared" si="344"/>
        <v>North Indian</v>
      </c>
      <c r="N7334" s="1" t="str" cm="1">
        <f t="array" ref="N7334">_xlfn.IFS(
G7334&lt;=25,"Fast",
G7334&lt;=40,"Medium",
G7334&gt;40,"Slow"
)</f>
        <v>Slow</v>
      </c>
    </row>
    <row r="7335" spans="1:14" x14ac:dyDescent="0.3">
      <c r="A7335" s="1">
        <v>95947</v>
      </c>
      <c r="B7335" s="1" t="s">
        <v>690</v>
      </c>
      <c r="C7335" s="1" t="s">
        <v>383</v>
      </c>
      <c r="D7335" s="1" t="s">
        <v>12395</v>
      </c>
      <c r="E7335" s="1">
        <v>250</v>
      </c>
      <c r="F7335" s="1">
        <v>4.0999999999999996</v>
      </c>
      <c r="G7335" s="1">
        <v>50</v>
      </c>
      <c r="H7335" s="1" t="s">
        <v>893</v>
      </c>
      <c r="I7335" s="1" t="s">
        <v>689</v>
      </c>
      <c r="J7335" s="1">
        <v>56</v>
      </c>
      <c r="K7335" s="1" t="str">
        <f t="shared" si="342"/>
        <v>valid</v>
      </c>
      <c r="L7335" s="1" t="str">
        <f t="shared" si="343"/>
        <v>BUDGET</v>
      </c>
      <c r="M7335" t="str">
        <f t="shared" si="344"/>
        <v>Chinese</v>
      </c>
      <c r="N7335" s="1" t="str" cm="1">
        <f t="array" ref="N7335">_xlfn.IFS(
G7335&lt;=25,"Fast",
G7335&lt;=40,"Medium",
G7335&gt;40,"Slow"
)</f>
        <v>Slow</v>
      </c>
    </row>
    <row r="7336" spans="1:14" x14ac:dyDescent="0.3">
      <c r="A7336" s="1">
        <v>96048</v>
      </c>
      <c r="B7336" s="1" t="s">
        <v>12532</v>
      </c>
      <c r="C7336" s="1" t="s">
        <v>3052</v>
      </c>
      <c r="D7336" s="1" t="s">
        <v>12533</v>
      </c>
      <c r="E7336" s="1">
        <v>200</v>
      </c>
      <c r="F7336" s="1">
        <v>4.4000000000000004</v>
      </c>
      <c r="G7336" s="1">
        <v>500</v>
      </c>
      <c r="H7336" s="1" t="s">
        <v>12534</v>
      </c>
      <c r="I7336" s="1" t="s">
        <v>4385</v>
      </c>
      <c r="J7336" s="1">
        <v>49</v>
      </c>
      <c r="K7336" s="1" t="str">
        <f t="shared" si="342"/>
        <v>valid</v>
      </c>
      <c r="L7336" s="1" t="str">
        <f t="shared" si="343"/>
        <v>BUDGET</v>
      </c>
      <c r="M7336" t="str">
        <f t="shared" si="344"/>
        <v>South Indian</v>
      </c>
      <c r="N7336" s="1" t="str" cm="1">
        <f t="array" ref="N7336">_xlfn.IFS(
G7336&lt;=25,"Fast",
G7336&lt;=40,"Medium",
G7336&gt;40,"Slow"
)</f>
        <v>Slow</v>
      </c>
    </row>
    <row r="7337" spans="1:14" x14ac:dyDescent="0.3">
      <c r="A7337" s="1">
        <v>96206</v>
      </c>
      <c r="B7337" s="1" t="s">
        <v>3565</v>
      </c>
      <c r="C7337" s="1" t="s">
        <v>115</v>
      </c>
      <c r="D7337" s="1" t="s">
        <v>12535</v>
      </c>
      <c r="E7337" s="1">
        <v>100</v>
      </c>
      <c r="F7337" s="1">
        <v>4.0999999999999996</v>
      </c>
      <c r="G7337" s="1">
        <v>20</v>
      </c>
      <c r="H7337" s="1" t="s">
        <v>184</v>
      </c>
      <c r="I7337" s="1" t="s">
        <v>12536</v>
      </c>
      <c r="J7337" s="1">
        <v>46</v>
      </c>
      <c r="K7337" s="1" t="str">
        <f t="shared" si="342"/>
        <v>valid</v>
      </c>
      <c r="L7337" s="1" t="str">
        <f t="shared" si="343"/>
        <v>BUDGET</v>
      </c>
      <c r="M7337" t="str">
        <f t="shared" si="344"/>
        <v>Fast Food</v>
      </c>
      <c r="N7337" s="1" t="str" cm="1">
        <f t="array" ref="N7337">_xlfn.IFS(
G7337&lt;=25,"Fast",
G7337&lt;=40,"Medium",
G7337&gt;40,"Slow"
)</f>
        <v>Fast</v>
      </c>
    </row>
    <row r="7338" spans="1:14" x14ac:dyDescent="0.3">
      <c r="A7338" s="1">
        <v>96389</v>
      </c>
      <c r="B7338" s="1" t="s">
        <v>7901</v>
      </c>
      <c r="C7338" s="1" t="s">
        <v>3052</v>
      </c>
      <c r="D7338" s="1" t="s">
        <v>12537</v>
      </c>
      <c r="E7338" s="1">
        <v>500</v>
      </c>
      <c r="F7338" s="1">
        <v>3.9</v>
      </c>
      <c r="G7338" s="1">
        <v>20</v>
      </c>
      <c r="H7338" s="1" t="s">
        <v>131</v>
      </c>
      <c r="I7338" s="1" t="s">
        <v>12529</v>
      </c>
      <c r="J7338" s="1">
        <v>48</v>
      </c>
      <c r="K7338" s="1" t="str">
        <f t="shared" si="342"/>
        <v>valid</v>
      </c>
      <c r="L7338" s="1" t="str">
        <f t="shared" si="343"/>
        <v>MID</v>
      </c>
      <c r="M7338" t="str">
        <f t="shared" si="344"/>
        <v>North Indian</v>
      </c>
      <c r="N7338" s="1" t="str" cm="1">
        <f t="array" ref="N7338">_xlfn.IFS(
G7338&lt;=25,"Fast",
G7338&lt;=40,"Medium",
G7338&gt;40,"Slow"
)</f>
        <v>Fast</v>
      </c>
    </row>
    <row r="7339" spans="1:14" x14ac:dyDescent="0.3">
      <c r="A7339" s="1">
        <v>96511</v>
      </c>
      <c r="B7339" s="1" t="s">
        <v>156</v>
      </c>
      <c r="C7339" s="1" t="s">
        <v>11</v>
      </c>
      <c r="D7339" s="1" t="s">
        <v>12538</v>
      </c>
      <c r="E7339" s="1">
        <v>200</v>
      </c>
      <c r="F7339" s="1">
        <v>2.9</v>
      </c>
      <c r="G7339" s="1">
        <v>80</v>
      </c>
      <c r="H7339" s="1" t="s">
        <v>3545</v>
      </c>
      <c r="I7339" s="1" t="s">
        <v>10984</v>
      </c>
      <c r="J7339" s="1">
        <v>37</v>
      </c>
      <c r="K7339" s="1" t="str">
        <f t="shared" si="342"/>
        <v>valid</v>
      </c>
      <c r="L7339" s="1" t="str">
        <f t="shared" si="343"/>
        <v>BUDGET</v>
      </c>
      <c r="M7339" t="str">
        <f t="shared" si="344"/>
        <v>North Indian</v>
      </c>
      <c r="N7339" s="1" t="str" cm="1">
        <f t="array" ref="N7339">_xlfn.IFS(
G7339&lt;=25,"Fast",
G7339&lt;=40,"Medium",
G7339&gt;40,"Slow"
)</f>
        <v>Slow</v>
      </c>
    </row>
    <row r="7340" spans="1:14" x14ac:dyDescent="0.3">
      <c r="A7340" s="1">
        <v>96579</v>
      </c>
      <c r="B7340" s="1" t="s">
        <v>817</v>
      </c>
      <c r="C7340" s="1" t="s">
        <v>115</v>
      </c>
      <c r="D7340" s="1" t="s">
        <v>12539</v>
      </c>
      <c r="E7340" s="1">
        <v>200</v>
      </c>
      <c r="F7340" s="1">
        <v>4.4000000000000004</v>
      </c>
      <c r="G7340" s="1">
        <v>100</v>
      </c>
      <c r="H7340" s="1" t="s">
        <v>695</v>
      </c>
      <c r="I7340" s="1" t="s">
        <v>3998</v>
      </c>
      <c r="J7340" s="1">
        <v>73</v>
      </c>
      <c r="K7340" s="1" t="str">
        <f t="shared" si="342"/>
        <v>valid</v>
      </c>
      <c r="L7340" s="1" t="str">
        <f t="shared" si="343"/>
        <v>BUDGET</v>
      </c>
      <c r="M7340" t="str">
        <f t="shared" si="344"/>
        <v>Indian</v>
      </c>
      <c r="N7340" s="1" t="str" cm="1">
        <f t="array" ref="N7340">_xlfn.IFS(
G7340&lt;=25,"Fast",
G7340&lt;=40,"Medium",
G7340&gt;40,"Slow"
)</f>
        <v>Slow</v>
      </c>
    </row>
    <row r="7341" spans="1:14" x14ac:dyDescent="0.3">
      <c r="A7341" s="1">
        <v>96772</v>
      </c>
      <c r="B7341" s="1" t="s">
        <v>319</v>
      </c>
      <c r="C7341" s="1" t="s">
        <v>189</v>
      </c>
      <c r="D7341" s="1" t="s">
        <v>12540</v>
      </c>
      <c r="E7341" s="1">
        <v>500</v>
      </c>
      <c r="F7341" s="1">
        <v>4.5999999999999996</v>
      </c>
      <c r="G7341" s="1">
        <v>1000</v>
      </c>
      <c r="H7341" s="1" t="s">
        <v>2417</v>
      </c>
      <c r="I7341" s="1" t="s">
        <v>12541</v>
      </c>
      <c r="J7341" s="1">
        <v>59</v>
      </c>
      <c r="K7341" s="1" t="str">
        <f t="shared" si="342"/>
        <v>valid</v>
      </c>
      <c r="L7341" s="1" t="str">
        <f t="shared" si="343"/>
        <v>MID</v>
      </c>
      <c r="M7341" t="str">
        <f t="shared" si="344"/>
        <v>South Indian</v>
      </c>
      <c r="N7341" s="1" t="str" cm="1">
        <f t="array" ref="N7341">_xlfn.IFS(
G7341&lt;=25,"Fast",
G7341&lt;=40,"Medium",
G7341&gt;40,"Slow"
)</f>
        <v>Slow</v>
      </c>
    </row>
    <row r="7342" spans="1:14" x14ac:dyDescent="0.3">
      <c r="A7342" s="1">
        <v>97063</v>
      </c>
      <c r="B7342" s="1" t="s">
        <v>3227</v>
      </c>
      <c r="C7342" s="1" t="s">
        <v>3052</v>
      </c>
      <c r="D7342" s="1" t="s">
        <v>12542</v>
      </c>
      <c r="E7342" s="1">
        <v>300</v>
      </c>
      <c r="F7342" s="1">
        <v>4.5</v>
      </c>
      <c r="G7342" s="1">
        <v>100</v>
      </c>
      <c r="H7342" s="1" t="s">
        <v>3091</v>
      </c>
      <c r="I7342" s="1" t="s">
        <v>3315</v>
      </c>
      <c r="J7342" s="1">
        <v>47</v>
      </c>
      <c r="K7342" s="1" t="str">
        <f t="shared" si="342"/>
        <v>valid</v>
      </c>
      <c r="L7342" s="1" t="str">
        <f t="shared" si="343"/>
        <v>BUDGET</v>
      </c>
      <c r="M7342" t="str">
        <f t="shared" si="344"/>
        <v>Desserts</v>
      </c>
      <c r="N7342" s="1" t="str" cm="1">
        <f t="array" ref="N7342">_xlfn.IFS(
G7342&lt;=25,"Fast",
G7342&lt;=40,"Medium",
G7342&gt;40,"Slow"
)</f>
        <v>Slow</v>
      </c>
    </row>
    <row r="7343" spans="1:14" x14ac:dyDescent="0.3">
      <c r="A7343" s="1">
        <v>97115</v>
      </c>
      <c r="B7343" s="1" t="s">
        <v>2668</v>
      </c>
      <c r="C7343" s="1" t="s">
        <v>2068</v>
      </c>
      <c r="D7343" s="1" t="s">
        <v>12543</v>
      </c>
      <c r="E7343" s="1">
        <v>250</v>
      </c>
      <c r="F7343" s="1">
        <v>4.3</v>
      </c>
      <c r="G7343" s="1">
        <v>100</v>
      </c>
      <c r="H7343" s="1" t="s">
        <v>2720</v>
      </c>
      <c r="I7343" s="1" t="s">
        <v>4443</v>
      </c>
      <c r="J7343" s="1">
        <v>34</v>
      </c>
      <c r="K7343" s="1" t="str">
        <f t="shared" si="342"/>
        <v>valid</v>
      </c>
      <c r="L7343" s="1" t="str">
        <f t="shared" si="343"/>
        <v>BUDGET</v>
      </c>
      <c r="M7343" t="str">
        <f t="shared" si="344"/>
        <v>Snacks</v>
      </c>
      <c r="N7343" s="1" t="str" cm="1">
        <f t="array" ref="N7343">_xlfn.IFS(
G7343&lt;=25,"Fast",
G7343&lt;=40,"Medium",
G7343&gt;40,"Slow"
)</f>
        <v>Slow</v>
      </c>
    </row>
    <row r="7344" spans="1:14" x14ac:dyDescent="0.3">
      <c r="A7344" s="1">
        <v>97131</v>
      </c>
      <c r="B7344" s="1" t="s">
        <v>3179</v>
      </c>
      <c r="C7344" s="1" t="s">
        <v>3052</v>
      </c>
      <c r="D7344" s="1" t="s">
        <v>12544</v>
      </c>
      <c r="E7344" s="1">
        <v>200</v>
      </c>
      <c r="F7344" s="1">
        <v>3.8</v>
      </c>
      <c r="G7344" s="1">
        <v>50</v>
      </c>
      <c r="H7344" s="1" t="s">
        <v>3326</v>
      </c>
      <c r="I7344" s="1" t="s">
        <v>4657</v>
      </c>
      <c r="J7344" s="1">
        <v>44</v>
      </c>
      <c r="K7344" s="1" t="str">
        <f t="shared" si="342"/>
        <v>valid</v>
      </c>
      <c r="L7344" s="1" t="str">
        <f t="shared" si="343"/>
        <v>BUDGET</v>
      </c>
      <c r="M7344" t="str">
        <f t="shared" si="344"/>
        <v>Fast Food</v>
      </c>
      <c r="N7344" s="1" t="str" cm="1">
        <f t="array" ref="N7344">_xlfn.IFS(
G7344&lt;=25,"Fast",
G7344&lt;=40,"Medium",
G7344&gt;40,"Slow"
)</f>
        <v>Slow</v>
      </c>
    </row>
    <row r="7345" spans="1:14" x14ac:dyDescent="0.3">
      <c r="A7345" s="1">
        <v>97147</v>
      </c>
      <c r="B7345" s="1" t="s">
        <v>12545</v>
      </c>
      <c r="C7345" s="1" t="s">
        <v>3052</v>
      </c>
      <c r="D7345" s="1" t="s">
        <v>12546</v>
      </c>
      <c r="E7345" s="1">
        <v>200</v>
      </c>
      <c r="F7345" s="1">
        <v>3.7</v>
      </c>
      <c r="G7345" s="1">
        <v>20</v>
      </c>
      <c r="H7345" s="1" t="s">
        <v>184</v>
      </c>
      <c r="I7345" s="1" t="s">
        <v>12547</v>
      </c>
      <c r="J7345" s="1">
        <v>44</v>
      </c>
      <c r="K7345" s="1" t="str">
        <f t="shared" si="342"/>
        <v>valid</v>
      </c>
      <c r="L7345" s="1" t="str">
        <f t="shared" si="343"/>
        <v>BUDGET</v>
      </c>
      <c r="M7345" t="str">
        <f t="shared" si="344"/>
        <v>Fast Food</v>
      </c>
      <c r="N7345" s="1" t="str" cm="1">
        <f t="array" ref="N7345">_xlfn.IFS(
G7345&lt;=25,"Fast",
G7345&lt;=40,"Medium",
G7345&gt;40,"Slow"
)</f>
        <v>Fast</v>
      </c>
    </row>
    <row r="7346" spans="1:14" x14ac:dyDescent="0.3">
      <c r="A7346" s="1">
        <v>97170</v>
      </c>
      <c r="B7346" s="1" t="s">
        <v>462</v>
      </c>
      <c r="C7346" s="1" t="s">
        <v>463</v>
      </c>
      <c r="D7346" s="1" t="s">
        <v>12548</v>
      </c>
      <c r="E7346" s="1">
        <v>250</v>
      </c>
      <c r="F7346" s="1">
        <v>4.5</v>
      </c>
      <c r="G7346" s="1">
        <v>50</v>
      </c>
      <c r="H7346" s="1" t="s">
        <v>4207</v>
      </c>
      <c r="I7346" s="1" t="s">
        <v>891</v>
      </c>
      <c r="J7346" s="1">
        <v>54</v>
      </c>
      <c r="K7346" s="1" t="str">
        <f t="shared" si="342"/>
        <v>valid</v>
      </c>
      <c r="L7346" s="1" t="str">
        <f t="shared" si="343"/>
        <v>BUDGET</v>
      </c>
      <c r="M7346" t="str">
        <f t="shared" si="344"/>
        <v>Ice Cream</v>
      </c>
      <c r="N7346" s="1" t="str" cm="1">
        <f t="array" ref="N7346">_xlfn.IFS(
G7346&lt;=25,"Fast",
G7346&lt;=40,"Medium",
G7346&gt;40,"Slow"
)</f>
        <v>Slow</v>
      </c>
    </row>
    <row r="7347" spans="1:14" x14ac:dyDescent="0.3">
      <c r="A7347" s="1">
        <v>97272</v>
      </c>
      <c r="B7347" s="1" t="s">
        <v>253</v>
      </c>
      <c r="C7347" s="1" t="s">
        <v>115</v>
      </c>
      <c r="D7347" s="1" t="s">
        <v>12549</v>
      </c>
      <c r="E7347" s="1">
        <v>150</v>
      </c>
      <c r="F7347" s="1">
        <v>4.0999999999999996</v>
      </c>
      <c r="G7347" s="1">
        <v>100</v>
      </c>
      <c r="H7347" s="1" t="s">
        <v>88</v>
      </c>
      <c r="I7347" s="1" t="s">
        <v>1702</v>
      </c>
      <c r="J7347" s="1">
        <v>27</v>
      </c>
      <c r="K7347" s="1" t="str">
        <f t="shared" si="342"/>
        <v>valid</v>
      </c>
      <c r="L7347" s="1" t="str">
        <f t="shared" si="343"/>
        <v>BUDGET</v>
      </c>
      <c r="M7347" t="str">
        <f t="shared" si="344"/>
        <v>Desserts</v>
      </c>
      <c r="N7347" s="1" t="str" cm="1">
        <f t="array" ref="N7347">_xlfn.IFS(
G7347&lt;=25,"Fast",
G7347&lt;=40,"Medium",
G7347&gt;40,"Slow"
)</f>
        <v>Slow</v>
      </c>
    </row>
    <row r="7348" spans="1:14" x14ac:dyDescent="0.3">
      <c r="A7348" s="1">
        <v>97301</v>
      </c>
      <c r="B7348" s="1" t="s">
        <v>3267</v>
      </c>
      <c r="C7348" s="1" t="s">
        <v>115</v>
      </c>
      <c r="D7348" s="1" t="s">
        <v>12550</v>
      </c>
      <c r="E7348" s="1">
        <v>100</v>
      </c>
      <c r="F7348" s="1">
        <v>4.4000000000000004</v>
      </c>
      <c r="G7348" s="1">
        <v>100</v>
      </c>
      <c r="H7348" s="1" t="s">
        <v>12551</v>
      </c>
      <c r="I7348" s="1" t="s">
        <v>3269</v>
      </c>
      <c r="J7348" s="1">
        <v>49</v>
      </c>
      <c r="K7348" s="1" t="str">
        <f t="shared" si="342"/>
        <v>valid</v>
      </c>
      <c r="L7348" s="1" t="str">
        <f t="shared" si="343"/>
        <v>BUDGET</v>
      </c>
      <c r="M7348" t="str">
        <f t="shared" si="344"/>
        <v>Fast Food</v>
      </c>
      <c r="N7348" s="1" t="str" cm="1">
        <f t="array" ref="N7348">_xlfn.IFS(
G7348&lt;=25,"Fast",
G7348&lt;=40,"Medium",
G7348&gt;40,"Slow"
)</f>
        <v>Slow</v>
      </c>
    </row>
    <row r="7349" spans="1:14" x14ac:dyDescent="0.3">
      <c r="A7349" s="1">
        <v>97724</v>
      </c>
      <c r="B7349" s="1" t="s">
        <v>276</v>
      </c>
      <c r="C7349" s="1" t="s">
        <v>115</v>
      </c>
      <c r="D7349" s="1" t="s">
        <v>12552</v>
      </c>
      <c r="E7349" s="1">
        <v>200</v>
      </c>
      <c r="F7349" s="1">
        <v>2.9</v>
      </c>
      <c r="G7349" s="1">
        <v>80</v>
      </c>
      <c r="H7349" s="1" t="s">
        <v>1552</v>
      </c>
      <c r="I7349" s="1" t="s">
        <v>276</v>
      </c>
      <c r="J7349" s="1">
        <v>48</v>
      </c>
      <c r="K7349" s="1" t="str">
        <f t="shared" si="342"/>
        <v>valid</v>
      </c>
      <c r="L7349" s="1" t="str">
        <f t="shared" si="343"/>
        <v>BUDGET</v>
      </c>
      <c r="M7349" t="str">
        <f t="shared" si="344"/>
        <v>Fast Food</v>
      </c>
      <c r="N7349" s="1" t="str" cm="1">
        <f t="array" ref="N7349">_xlfn.IFS(
G7349&lt;=25,"Fast",
G7349&lt;=40,"Medium",
G7349&gt;40,"Slow"
)</f>
        <v>Slow</v>
      </c>
    </row>
    <row r="7350" spans="1:14" x14ac:dyDescent="0.3">
      <c r="A7350" s="1">
        <v>98251</v>
      </c>
      <c r="B7350" s="1" t="s">
        <v>1274</v>
      </c>
      <c r="C7350" s="1" t="s">
        <v>91</v>
      </c>
      <c r="D7350" s="1" t="s">
        <v>12553</v>
      </c>
      <c r="E7350" s="1">
        <v>350</v>
      </c>
      <c r="F7350" s="1">
        <v>2.9</v>
      </c>
      <c r="G7350" s="1">
        <v>80</v>
      </c>
      <c r="H7350" s="1" t="s">
        <v>2892</v>
      </c>
      <c r="I7350" s="1" t="s">
        <v>4163</v>
      </c>
      <c r="J7350" s="1">
        <v>39</v>
      </c>
      <c r="K7350" s="1" t="str">
        <f t="shared" si="342"/>
        <v>valid</v>
      </c>
      <c r="L7350" s="1" t="str">
        <f t="shared" si="343"/>
        <v>MID</v>
      </c>
      <c r="M7350" t="str">
        <f t="shared" si="344"/>
        <v>North Indian</v>
      </c>
      <c r="N7350" s="1" t="str" cm="1">
        <f t="array" ref="N7350">_xlfn.IFS(
G7350&lt;=25,"Fast",
G7350&lt;=40,"Medium",
G7350&gt;40,"Slow"
)</f>
        <v>Slow</v>
      </c>
    </row>
    <row r="7351" spans="1:14" x14ac:dyDescent="0.3">
      <c r="A7351" s="1">
        <v>98926</v>
      </c>
      <c r="B7351" s="1" t="s">
        <v>4160</v>
      </c>
      <c r="C7351" s="1" t="s">
        <v>91</v>
      </c>
      <c r="D7351" s="1" t="s">
        <v>12554</v>
      </c>
      <c r="E7351" s="1">
        <v>150</v>
      </c>
      <c r="F7351" s="1">
        <v>4.4000000000000004</v>
      </c>
      <c r="G7351" s="1">
        <v>100</v>
      </c>
      <c r="H7351" s="1" t="s">
        <v>12555</v>
      </c>
      <c r="I7351" s="1" t="s">
        <v>1114</v>
      </c>
      <c r="J7351" s="1">
        <v>37</v>
      </c>
      <c r="K7351" s="1" t="str">
        <f t="shared" si="342"/>
        <v>valid</v>
      </c>
      <c r="L7351" s="1" t="str">
        <f t="shared" si="343"/>
        <v>BUDGET</v>
      </c>
      <c r="M7351" t="str">
        <f t="shared" si="344"/>
        <v>Sweets</v>
      </c>
      <c r="N7351" s="1" t="str" cm="1">
        <f t="array" ref="N7351">_xlfn.IFS(
G7351&lt;=25,"Fast",
G7351&lt;=40,"Medium",
G7351&gt;40,"Slow"
)</f>
        <v>Slow</v>
      </c>
    </row>
    <row r="7352" spans="1:14" x14ac:dyDescent="0.3">
      <c r="A7352" s="1">
        <v>99161</v>
      </c>
      <c r="B7352" s="1" t="s">
        <v>541</v>
      </c>
      <c r="C7352" s="1" t="s">
        <v>463</v>
      </c>
      <c r="D7352" s="1" t="s">
        <v>12556</v>
      </c>
      <c r="E7352" s="1">
        <v>200</v>
      </c>
      <c r="F7352" s="1">
        <v>2.9</v>
      </c>
      <c r="G7352" s="1">
        <v>80</v>
      </c>
      <c r="H7352" s="1" t="s">
        <v>2908</v>
      </c>
      <c r="I7352" s="1" t="s">
        <v>541</v>
      </c>
      <c r="J7352" s="1">
        <v>64</v>
      </c>
      <c r="K7352" s="1" t="str">
        <f t="shared" si="342"/>
        <v>valid</v>
      </c>
      <c r="L7352" s="1" t="str">
        <f t="shared" si="343"/>
        <v>BUDGET</v>
      </c>
      <c r="M7352" t="str">
        <f t="shared" si="344"/>
        <v>Sweets</v>
      </c>
      <c r="N7352" s="1" t="str" cm="1">
        <f t="array" ref="N7352">_xlfn.IFS(
G7352&lt;=25,"Fast",
G7352&lt;=40,"Medium",
G7352&gt;40,"Slow"
)</f>
        <v>Slow</v>
      </c>
    </row>
    <row r="7353" spans="1:14" x14ac:dyDescent="0.3">
      <c r="A7353" s="1">
        <v>99291</v>
      </c>
      <c r="B7353" s="1" t="s">
        <v>2076</v>
      </c>
      <c r="C7353" s="1" t="s">
        <v>2068</v>
      </c>
      <c r="D7353" s="1" t="s">
        <v>12557</v>
      </c>
      <c r="E7353" s="1">
        <v>300</v>
      </c>
      <c r="F7353" s="1">
        <v>4.2</v>
      </c>
      <c r="G7353" s="1">
        <v>100</v>
      </c>
      <c r="H7353" s="1" t="s">
        <v>131</v>
      </c>
      <c r="I7353" s="1" t="s">
        <v>2906</v>
      </c>
      <c r="J7353" s="1">
        <v>31</v>
      </c>
      <c r="K7353" s="1" t="str">
        <f t="shared" si="342"/>
        <v>valid</v>
      </c>
      <c r="L7353" s="1" t="str">
        <f t="shared" si="343"/>
        <v>BUDGET</v>
      </c>
      <c r="M7353" t="str">
        <f t="shared" si="344"/>
        <v>North Indian</v>
      </c>
      <c r="N7353" s="1" t="str" cm="1">
        <f t="array" ref="N7353">_xlfn.IFS(
G7353&lt;=25,"Fast",
G7353&lt;=40,"Medium",
G7353&gt;40,"Slow"
)</f>
        <v>Slow</v>
      </c>
    </row>
    <row r="7354" spans="1:14" x14ac:dyDescent="0.3">
      <c r="A7354" s="1">
        <v>99672</v>
      </c>
      <c r="B7354" s="1" t="s">
        <v>2092</v>
      </c>
      <c r="C7354" s="1" t="s">
        <v>2068</v>
      </c>
      <c r="D7354" s="1" t="s">
        <v>12558</v>
      </c>
      <c r="E7354" s="1">
        <v>200</v>
      </c>
      <c r="F7354" s="1">
        <v>3.3</v>
      </c>
      <c r="G7354" s="1">
        <v>100</v>
      </c>
      <c r="H7354" s="1" t="s">
        <v>12559</v>
      </c>
      <c r="I7354" s="1" t="s">
        <v>2092</v>
      </c>
      <c r="J7354" s="1">
        <v>47</v>
      </c>
      <c r="K7354" s="1" t="str">
        <f t="shared" si="342"/>
        <v>valid</v>
      </c>
      <c r="L7354" s="1" t="str">
        <f t="shared" si="343"/>
        <v>BUDGET</v>
      </c>
      <c r="M7354" t="str">
        <f t="shared" si="344"/>
        <v>Gujarati</v>
      </c>
      <c r="N7354" s="1" t="str" cm="1">
        <f t="array" ref="N7354">_xlfn.IFS(
G7354&lt;=25,"Fast",
G7354&lt;=40,"Medium",
G7354&gt;40,"Slow"
)</f>
        <v>Slow</v>
      </c>
    </row>
    <row r="7355" spans="1:14" x14ac:dyDescent="0.3">
      <c r="A7355" s="1">
        <v>99734</v>
      </c>
      <c r="B7355" s="1" t="s">
        <v>12560</v>
      </c>
      <c r="C7355" s="1" t="s">
        <v>3052</v>
      </c>
      <c r="D7355" s="1" t="s">
        <v>12561</v>
      </c>
      <c r="E7355" s="1">
        <v>100</v>
      </c>
      <c r="F7355" s="1">
        <v>4.0999999999999996</v>
      </c>
      <c r="G7355" s="1">
        <v>50</v>
      </c>
      <c r="H7355" s="1" t="s">
        <v>184</v>
      </c>
      <c r="I7355" s="1" t="s">
        <v>12562</v>
      </c>
      <c r="J7355" s="1">
        <v>52</v>
      </c>
      <c r="K7355" s="1" t="str">
        <f t="shared" si="342"/>
        <v>valid</v>
      </c>
      <c r="L7355" s="1" t="str">
        <f t="shared" si="343"/>
        <v>BUDGET</v>
      </c>
      <c r="M7355" t="str">
        <f t="shared" si="344"/>
        <v>Fast Food</v>
      </c>
      <c r="N7355" s="1" t="str" cm="1">
        <f t="array" ref="N7355">_xlfn.IFS(
G7355&lt;=25,"Fast",
G7355&lt;=40,"Medium",
G7355&gt;40,"Slow"
)</f>
        <v>Slow</v>
      </c>
    </row>
    <row r="7356" spans="1:14" x14ac:dyDescent="0.3">
      <c r="A7356" s="1">
        <v>99886</v>
      </c>
      <c r="B7356" s="1" t="s">
        <v>745</v>
      </c>
      <c r="C7356" s="1" t="s">
        <v>383</v>
      </c>
      <c r="D7356" s="1" t="s">
        <v>12563</v>
      </c>
      <c r="E7356" s="1">
        <v>300</v>
      </c>
      <c r="F7356" s="1">
        <v>3.3</v>
      </c>
      <c r="G7356" s="1">
        <v>50</v>
      </c>
      <c r="H7356" s="1" t="s">
        <v>131</v>
      </c>
      <c r="I7356" s="1" t="s">
        <v>745</v>
      </c>
      <c r="J7356" s="1">
        <v>47</v>
      </c>
      <c r="K7356" s="1" t="str">
        <f t="shared" si="342"/>
        <v>valid</v>
      </c>
      <c r="L7356" s="1" t="str">
        <f t="shared" si="343"/>
        <v>BUDGET</v>
      </c>
      <c r="M7356" t="str">
        <f t="shared" si="344"/>
        <v>North Indian</v>
      </c>
      <c r="N7356" s="1" t="str" cm="1">
        <f t="array" ref="N7356">_xlfn.IFS(
G7356&lt;=25,"Fast",
G7356&lt;=40,"Medium",
G7356&gt;40,"Slow"
)</f>
        <v>Slow</v>
      </c>
    </row>
    <row r="7357" spans="1:14" x14ac:dyDescent="0.3">
      <c r="A7357" s="1">
        <v>99983</v>
      </c>
      <c r="B7357" s="1" t="s">
        <v>2112</v>
      </c>
      <c r="C7357" s="1" t="s">
        <v>2068</v>
      </c>
      <c r="D7357" s="1" t="s">
        <v>12564</v>
      </c>
      <c r="E7357" s="1">
        <v>250</v>
      </c>
      <c r="F7357" s="1">
        <v>4.0999999999999996</v>
      </c>
      <c r="G7357" s="1">
        <v>20</v>
      </c>
      <c r="H7357" s="1" t="s">
        <v>2720</v>
      </c>
      <c r="I7357" s="1" t="s">
        <v>2115</v>
      </c>
      <c r="J7357" s="1">
        <v>44</v>
      </c>
      <c r="K7357" s="1" t="str">
        <f t="shared" si="342"/>
        <v>valid</v>
      </c>
      <c r="L7357" s="1" t="str">
        <f t="shared" si="343"/>
        <v>BUDGET</v>
      </c>
      <c r="M7357" t="str">
        <f t="shared" si="344"/>
        <v>Snacks</v>
      </c>
      <c r="N7357" s="1" t="str" cm="1">
        <f t="array" ref="N7357">_xlfn.IFS(
G7357&lt;=25,"Fast",
G7357&lt;=40,"Medium",
G7357&gt;40,"Slow"
)</f>
        <v>Fast</v>
      </c>
    </row>
    <row r="7358" spans="1:14" x14ac:dyDescent="0.3">
      <c r="A7358" s="1">
        <v>100139</v>
      </c>
      <c r="B7358" s="1" t="s">
        <v>1274</v>
      </c>
      <c r="C7358" s="1" t="s">
        <v>91</v>
      </c>
      <c r="D7358" s="1" t="s">
        <v>9176</v>
      </c>
      <c r="E7358" s="1">
        <v>150</v>
      </c>
      <c r="F7358" s="1">
        <v>4.7</v>
      </c>
      <c r="G7358" s="1">
        <v>50</v>
      </c>
      <c r="H7358" s="1" t="s">
        <v>9177</v>
      </c>
      <c r="I7358" s="1" t="s">
        <v>12565</v>
      </c>
      <c r="J7358" s="1">
        <v>30</v>
      </c>
      <c r="K7358" s="1" t="str">
        <f t="shared" si="342"/>
        <v>valid</v>
      </c>
      <c r="L7358" s="1" t="str">
        <f t="shared" si="343"/>
        <v>BUDGET</v>
      </c>
      <c r="M7358" t="str">
        <f t="shared" si="344"/>
        <v>Sweets</v>
      </c>
      <c r="N7358" s="1" t="str" cm="1">
        <f t="array" ref="N7358">_xlfn.IFS(
G7358&lt;=25,"Fast",
G7358&lt;=40,"Medium",
G7358&gt;40,"Slow"
)</f>
        <v>Slow</v>
      </c>
    </row>
    <row r="7359" spans="1:14" x14ac:dyDescent="0.3">
      <c r="A7359" s="1">
        <v>100599</v>
      </c>
      <c r="B7359" s="1" t="s">
        <v>12566</v>
      </c>
      <c r="C7359" s="1" t="s">
        <v>3052</v>
      </c>
      <c r="D7359" s="1" t="s">
        <v>12567</v>
      </c>
      <c r="E7359" s="1">
        <v>400</v>
      </c>
      <c r="F7359" s="1">
        <v>4.0999999999999996</v>
      </c>
      <c r="G7359" s="1">
        <v>100</v>
      </c>
      <c r="H7359" s="1" t="s">
        <v>12113</v>
      </c>
      <c r="I7359" s="1" t="s">
        <v>12568</v>
      </c>
      <c r="J7359" s="1">
        <v>55</v>
      </c>
      <c r="K7359" s="1" t="str">
        <f t="shared" si="342"/>
        <v>valid</v>
      </c>
      <c r="L7359" s="1" t="str">
        <f t="shared" si="343"/>
        <v>MID</v>
      </c>
      <c r="M7359" t="str">
        <f t="shared" si="344"/>
        <v>Fast Food</v>
      </c>
      <c r="N7359" s="1" t="str" cm="1">
        <f t="array" ref="N7359">_xlfn.IFS(
G7359&lt;=25,"Fast",
G7359&lt;=40,"Medium",
G7359&gt;40,"Slow"
)</f>
        <v>Slow</v>
      </c>
    </row>
    <row r="7360" spans="1:14" x14ac:dyDescent="0.3">
      <c r="A7360" s="1">
        <v>100825</v>
      </c>
      <c r="B7360" s="1" t="s">
        <v>2199</v>
      </c>
      <c r="C7360" s="1" t="s">
        <v>189</v>
      </c>
      <c r="D7360" s="1" t="s">
        <v>12569</v>
      </c>
      <c r="E7360" s="1">
        <v>200</v>
      </c>
      <c r="F7360" s="1">
        <v>4.7</v>
      </c>
      <c r="G7360" s="1">
        <v>1000</v>
      </c>
      <c r="H7360" s="1" t="s">
        <v>1193</v>
      </c>
      <c r="I7360" s="1" t="s">
        <v>12570</v>
      </c>
      <c r="J7360" s="1">
        <v>75</v>
      </c>
      <c r="K7360" s="1" t="str">
        <f t="shared" si="342"/>
        <v>valid</v>
      </c>
      <c r="L7360" s="1" t="str">
        <f t="shared" si="343"/>
        <v>BUDGET</v>
      </c>
      <c r="M7360" t="str">
        <f t="shared" si="344"/>
        <v>Desserts</v>
      </c>
      <c r="N7360" s="1" t="str" cm="1">
        <f t="array" ref="N7360">_xlfn.IFS(
G7360&lt;=25,"Fast",
G7360&lt;=40,"Medium",
G7360&gt;40,"Slow"
)</f>
        <v>Slow</v>
      </c>
    </row>
    <row r="7361" spans="1:14" x14ac:dyDescent="0.3">
      <c r="A7361" s="1">
        <v>101420</v>
      </c>
      <c r="B7361" s="1" t="s">
        <v>216</v>
      </c>
      <c r="C7361" s="1" t="s">
        <v>189</v>
      </c>
      <c r="D7361" s="1" t="s">
        <v>12571</v>
      </c>
      <c r="E7361" s="1">
        <v>400</v>
      </c>
      <c r="F7361" s="1">
        <v>4.5999999999999996</v>
      </c>
      <c r="G7361" s="1">
        <v>1000</v>
      </c>
      <c r="H7361" s="1" t="s">
        <v>184</v>
      </c>
      <c r="I7361" s="1" t="s">
        <v>11514</v>
      </c>
      <c r="J7361" s="1">
        <v>57</v>
      </c>
      <c r="K7361" s="1" t="str">
        <f t="shared" si="342"/>
        <v>valid</v>
      </c>
      <c r="L7361" s="1" t="str">
        <f t="shared" si="343"/>
        <v>MID</v>
      </c>
      <c r="M7361" t="str">
        <f t="shared" si="344"/>
        <v>Fast Food</v>
      </c>
      <c r="N7361" s="1" t="str" cm="1">
        <f t="array" ref="N7361">_xlfn.IFS(
G7361&lt;=25,"Fast",
G7361&lt;=40,"Medium",
G7361&gt;40,"Slow"
)</f>
        <v>Slow</v>
      </c>
    </row>
    <row r="7362" spans="1:14" x14ac:dyDescent="0.3">
      <c r="A7362" s="1">
        <v>101442</v>
      </c>
      <c r="B7362" s="1" t="s">
        <v>276</v>
      </c>
      <c r="C7362" s="1" t="s">
        <v>115</v>
      </c>
      <c r="D7362" s="1" t="s">
        <v>12572</v>
      </c>
      <c r="E7362" s="1">
        <v>450</v>
      </c>
      <c r="F7362" s="1">
        <v>3.7</v>
      </c>
      <c r="G7362" s="1">
        <v>1000</v>
      </c>
      <c r="H7362" s="1" t="s">
        <v>12573</v>
      </c>
      <c r="I7362" s="1" t="s">
        <v>276</v>
      </c>
      <c r="J7362" s="1">
        <v>54</v>
      </c>
      <c r="K7362" s="1" t="str">
        <f t="shared" si="342"/>
        <v>valid</v>
      </c>
      <c r="L7362" s="1" t="str">
        <f t="shared" si="343"/>
        <v>MID</v>
      </c>
      <c r="M7362" t="str">
        <f t="shared" si="344"/>
        <v>North Indian</v>
      </c>
      <c r="N7362" s="1" t="str" cm="1">
        <f t="array" ref="N7362">_xlfn.IFS(
G7362&lt;=25,"Fast",
G7362&lt;=40,"Medium",
G7362&gt;40,"Slow"
)</f>
        <v>Slow</v>
      </c>
    </row>
    <row r="7363" spans="1:14" x14ac:dyDescent="0.3">
      <c r="A7363" s="1">
        <v>101484</v>
      </c>
      <c r="B7363" s="1" t="s">
        <v>574</v>
      </c>
      <c r="C7363" s="1" t="s">
        <v>68</v>
      </c>
      <c r="D7363" s="1" t="s">
        <v>12574</v>
      </c>
      <c r="E7363" s="1">
        <v>150</v>
      </c>
      <c r="F7363" s="1">
        <v>4.2</v>
      </c>
      <c r="G7363" s="1">
        <v>1000</v>
      </c>
      <c r="H7363" s="1" t="s">
        <v>2417</v>
      </c>
      <c r="I7363" s="1" t="s">
        <v>11831</v>
      </c>
      <c r="J7363" s="1">
        <v>58</v>
      </c>
      <c r="K7363" s="1" t="str">
        <f t="shared" ref="K7363:K7426" si="345">IF(E7363=0,"outlier","valid")</f>
        <v>valid</v>
      </c>
      <c r="L7363" s="1" t="str">
        <f t="shared" ref="L7363:L7426" si="346">IF(E7363&lt;=300,"BUDGET",IF(E7363&lt;=600,"MID","PREMIUM"))</f>
        <v>BUDGET</v>
      </c>
      <c r="M7363" t="str">
        <f t="shared" ref="M7363:M7426" si="347">IFERROR(LEFT(H7363, FIND(",", H7363)-1), H7363)</f>
        <v>South Indian</v>
      </c>
      <c r="N7363" s="1" t="str" cm="1">
        <f t="array" ref="N7363">_xlfn.IFS(
G7363&lt;=25,"Fast",
G7363&lt;=40,"Medium",
G7363&gt;40,"Slow"
)</f>
        <v>Slow</v>
      </c>
    </row>
    <row r="7364" spans="1:14" x14ac:dyDescent="0.3">
      <c r="A7364" s="1">
        <v>102324</v>
      </c>
      <c r="B7364" s="1" t="s">
        <v>63</v>
      </c>
      <c r="C7364" s="1" t="s">
        <v>11</v>
      </c>
      <c r="D7364" s="1" t="s">
        <v>12575</v>
      </c>
      <c r="E7364" s="1">
        <v>500</v>
      </c>
      <c r="F7364" s="1">
        <v>4.0999999999999996</v>
      </c>
      <c r="G7364" s="1">
        <v>500</v>
      </c>
      <c r="H7364" s="1" t="s">
        <v>131</v>
      </c>
      <c r="I7364" s="1" t="s">
        <v>12576</v>
      </c>
      <c r="J7364" s="1">
        <v>51</v>
      </c>
      <c r="K7364" s="1" t="str">
        <f t="shared" si="345"/>
        <v>valid</v>
      </c>
      <c r="L7364" s="1" t="str">
        <f t="shared" si="346"/>
        <v>MID</v>
      </c>
      <c r="M7364" t="str">
        <f t="shared" si="347"/>
        <v>North Indian</v>
      </c>
      <c r="N7364" s="1" t="str" cm="1">
        <f t="array" ref="N7364">_xlfn.IFS(
G7364&lt;=25,"Fast",
G7364&lt;=40,"Medium",
G7364&gt;40,"Slow"
)</f>
        <v>Slow</v>
      </c>
    </row>
    <row r="7365" spans="1:14" x14ac:dyDescent="0.3">
      <c r="A7365" s="1">
        <v>103057</v>
      </c>
      <c r="B7365" s="1" t="s">
        <v>525</v>
      </c>
      <c r="C7365" s="1" t="s">
        <v>189</v>
      </c>
      <c r="D7365" s="1" t="s">
        <v>12577</v>
      </c>
      <c r="E7365" s="1">
        <v>200</v>
      </c>
      <c r="F7365" s="1">
        <v>3.9</v>
      </c>
      <c r="G7365" s="1">
        <v>20</v>
      </c>
      <c r="H7365" s="1" t="s">
        <v>3861</v>
      </c>
      <c r="I7365" s="1" t="s">
        <v>12578</v>
      </c>
      <c r="J7365" s="1">
        <v>44</v>
      </c>
      <c r="K7365" s="1" t="str">
        <f t="shared" si="345"/>
        <v>valid</v>
      </c>
      <c r="L7365" s="1" t="str">
        <f t="shared" si="346"/>
        <v>BUDGET</v>
      </c>
      <c r="M7365" t="str">
        <f t="shared" si="347"/>
        <v>Desserts  Bakery  Fast Food</v>
      </c>
      <c r="N7365" s="1" t="str" cm="1">
        <f t="array" ref="N7365">_xlfn.IFS(
G7365&lt;=25,"Fast",
G7365&lt;=40,"Medium",
G7365&gt;40,"Slow"
)</f>
        <v>Fast</v>
      </c>
    </row>
    <row r="7366" spans="1:14" x14ac:dyDescent="0.3">
      <c r="A7366" s="1">
        <v>104122</v>
      </c>
      <c r="B7366" s="1" t="s">
        <v>3671</v>
      </c>
      <c r="C7366" s="1" t="s">
        <v>68</v>
      </c>
      <c r="D7366" s="1" t="s">
        <v>12579</v>
      </c>
      <c r="E7366" s="1">
        <v>100</v>
      </c>
      <c r="F7366" s="1">
        <v>4.2</v>
      </c>
      <c r="G7366" s="1">
        <v>100</v>
      </c>
      <c r="H7366" s="1" t="s">
        <v>2417</v>
      </c>
      <c r="I7366" s="1" t="s">
        <v>12580</v>
      </c>
      <c r="J7366" s="1">
        <v>31</v>
      </c>
      <c r="K7366" s="1" t="str">
        <f t="shared" si="345"/>
        <v>valid</v>
      </c>
      <c r="L7366" s="1" t="str">
        <f t="shared" si="346"/>
        <v>BUDGET</v>
      </c>
      <c r="M7366" t="str">
        <f t="shared" si="347"/>
        <v>South Indian</v>
      </c>
      <c r="N7366" s="1" t="str" cm="1">
        <f t="array" ref="N7366">_xlfn.IFS(
G7366&lt;=25,"Fast",
G7366&lt;=40,"Medium",
G7366&gt;40,"Slow"
)</f>
        <v>Slow</v>
      </c>
    </row>
    <row r="7367" spans="1:14" x14ac:dyDescent="0.3">
      <c r="A7367" s="1">
        <v>104124</v>
      </c>
      <c r="B7367" s="1" t="s">
        <v>781</v>
      </c>
      <c r="C7367" s="1" t="s">
        <v>68</v>
      </c>
      <c r="D7367" s="1" t="s">
        <v>12581</v>
      </c>
      <c r="E7367" s="1">
        <v>150</v>
      </c>
      <c r="F7367" s="1">
        <v>3.6</v>
      </c>
      <c r="G7367" s="1">
        <v>100</v>
      </c>
      <c r="H7367" s="1" t="s">
        <v>2417</v>
      </c>
      <c r="I7367" s="1" t="s">
        <v>11863</v>
      </c>
      <c r="J7367" s="1">
        <v>30</v>
      </c>
      <c r="K7367" s="1" t="str">
        <f t="shared" si="345"/>
        <v>valid</v>
      </c>
      <c r="L7367" s="1" t="str">
        <f t="shared" si="346"/>
        <v>BUDGET</v>
      </c>
      <c r="M7367" t="str">
        <f t="shared" si="347"/>
        <v>South Indian</v>
      </c>
      <c r="N7367" s="1" t="str" cm="1">
        <f t="array" ref="N7367">_xlfn.IFS(
G7367&lt;=25,"Fast",
G7367&lt;=40,"Medium",
G7367&gt;40,"Slow"
)</f>
        <v>Slow</v>
      </c>
    </row>
    <row r="7368" spans="1:14" x14ac:dyDescent="0.3">
      <c r="A7368" s="1">
        <v>104306</v>
      </c>
      <c r="B7368" s="1" t="s">
        <v>253</v>
      </c>
      <c r="C7368" s="1" t="s">
        <v>115</v>
      </c>
      <c r="D7368" s="1" t="s">
        <v>12582</v>
      </c>
      <c r="E7368" s="1">
        <v>500</v>
      </c>
      <c r="F7368" s="1">
        <v>4.4000000000000004</v>
      </c>
      <c r="G7368" s="1">
        <v>20</v>
      </c>
      <c r="H7368" s="1" t="s">
        <v>12583</v>
      </c>
      <c r="I7368" s="1" t="s">
        <v>264</v>
      </c>
      <c r="J7368" s="1">
        <v>44</v>
      </c>
      <c r="K7368" s="1" t="str">
        <f t="shared" si="345"/>
        <v>valid</v>
      </c>
      <c r="L7368" s="1" t="str">
        <f t="shared" si="346"/>
        <v>MID</v>
      </c>
      <c r="M7368" t="str">
        <f t="shared" si="347"/>
        <v>Chinese</v>
      </c>
      <c r="N7368" s="1" t="str" cm="1">
        <f t="array" ref="N7368">_xlfn.IFS(
G7368&lt;=25,"Fast",
G7368&lt;=40,"Medium",
G7368&gt;40,"Slow"
)</f>
        <v>Fast</v>
      </c>
    </row>
    <row r="7369" spans="1:14" x14ac:dyDescent="0.3">
      <c r="A7369" s="1">
        <v>104317</v>
      </c>
      <c r="B7369" s="1" t="s">
        <v>12584</v>
      </c>
      <c r="C7369" s="1" t="s">
        <v>383</v>
      </c>
      <c r="D7369" s="1" t="s">
        <v>12585</v>
      </c>
      <c r="E7369" s="1">
        <v>300</v>
      </c>
      <c r="F7369" s="1">
        <v>4</v>
      </c>
      <c r="G7369" s="1">
        <v>100</v>
      </c>
      <c r="H7369" s="1" t="s">
        <v>12586</v>
      </c>
      <c r="I7369" s="1" t="s">
        <v>2418</v>
      </c>
      <c r="J7369" s="1">
        <v>35</v>
      </c>
      <c r="K7369" s="1" t="str">
        <f t="shared" si="345"/>
        <v>valid</v>
      </c>
      <c r="L7369" s="1" t="str">
        <f t="shared" si="346"/>
        <v>BUDGET</v>
      </c>
      <c r="M7369" t="str">
        <f t="shared" si="347"/>
        <v>North Indian</v>
      </c>
      <c r="N7369" s="1" t="str" cm="1">
        <f t="array" ref="N7369">_xlfn.IFS(
G7369&lt;=25,"Fast",
G7369&lt;=40,"Medium",
G7369&gt;40,"Slow"
)</f>
        <v>Slow</v>
      </c>
    </row>
    <row r="7370" spans="1:14" x14ac:dyDescent="0.3">
      <c r="A7370" s="1">
        <v>104342</v>
      </c>
      <c r="B7370" s="1" t="s">
        <v>3421</v>
      </c>
      <c r="C7370" s="1" t="s">
        <v>3052</v>
      </c>
      <c r="D7370" s="1" t="s">
        <v>12587</v>
      </c>
      <c r="E7370" s="1">
        <v>400</v>
      </c>
      <c r="F7370" s="1">
        <v>4.0999999999999996</v>
      </c>
      <c r="G7370" s="1">
        <v>100</v>
      </c>
      <c r="H7370" s="1" t="s">
        <v>3514</v>
      </c>
      <c r="I7370" s="1" t="s">
        <v>3421</v>
      </c>
      <c r="J7370" s="1">
        <v>39</v>
      </c>
      <c r="K7370" s="1" t="str">
        <f t="shared" si="345"/>
        <v>valid</v>
      </c>
      <c r="L7370" s="1" t="str">
        <f t="shared" si="346"/>
        <v>MID</v>
      </c>
      <c r="M7370" t="str">
        <f t="shared" si="347"/>
        <v>North Indian</v>
      </c>
      <c r="N7370" s="1" t="str" cm="1">
        <f t="array" ref="N7370">_xlfn.IFS(
G7370&lt;=25,"Fast",
G7370&lt;=40,"Medium",
G7370&gt;40,"Slow"
)</f>
        <v>Slow</v>
      </c>
    </row>
    <row r="7371" spans="1:14" x14ac:dyDescent="0.3">
      <c r="A7371" s="1">
        <v>104519</v>
      </c>
      <c r="B7371" s="1" t="s">
        <v>12532</v>
      </c>
      <c r="C7371" s="1" t="s">
        <v>3052</v>
      </c>
      <c r="D7371" s="1" t="s">
        <v>12588</v>
      </c>
      <c r="E7371" s="1">
        <v>150</v>
      </c>
      <c r="F7371" s="1">
        <v>4.4000000000000004</v>
      </c>
      <c r="G7371" s="1">
        <v>500</v>
      </c>
      <c r="H7371" s="1" t="s">
        <v>2165</v>
      </c>
      <c r="I7371" s="1" t="s">
        <v>4061</v>
      </c>
      <c r="J7371" s="1">
        <v>50</v>
      </c>
      <c r="K7371" s="1" t="str">
        <f t="shared" si="345"/>
        <v>valid</v>
      </c>
      <c r="L7371" s="1" t="str">
        <f t="shared" si="346"/>
        <v>BUDGET</v>
      </c>
      <c r="M7371" t="str">
        <f t="shared" si="347"/>
        <v>Desserts</v>
      </c>
      <c r="N7371" s="1" t="str" cm="1">
        <f t="array" ref="N7371">_xlfn.IFS(
G7371&lt;=25,"Fast",
G7371&lt;=40,"Medium",
G7371&gt;40,"Slow"
)</f>
        <v>Slow</v>
      </c>
    </row>
    <row r="7372" spans="1:14" x14ac:dyDescent="0.3">
      <c r="A7372" s="1">
        <v>104769</v>
      </c>
      <c r="B7372" s="1" t="s">
        <v>1412</v>
      </c>
      <c r="C7372" s="1" t="s">
        <v>383</v>
      </c>
      <c r="D7372" s="1" t="s">
        <v>12589</v>
      </c>
      <c r="E7372" s="1">
        <v>200</v>
      </c>
      <c r="F7372" s="1">
        <v>4.0999999999999996</v>
      </c>
      <c r="G7372" s="1">
        <v>1000</v>
      </c>
      <c r="H7372" s="1" t="s">
        <v>131</v>
      </c>
      <c r="I7372" s="1" t="s">
        <v>12590</v>
      </c>
      <c r="J7372" s="1">
        <v>64</v>
      </c>
      <c r="K7372" s="1" t="str">
        <f t="shared" si="345"/>
        <v>valid</v>
      </c>
      <c r="L7372" s="1" t="str">
        <f t="shared" si="346"/>
        <v>BUDGET</v>
      </c>
      <c r="M7372" t="str">
        <f t="shared" si="347"/>
        <v>North Indian</v>
      </c>
      <c r="N7372" s="1" t="str" cm="1">
        <f t="array" ref="N7372">_xlfn.IFS(
G7372&lt;=25,"Fast",
G7372&lt;=40,"Medium",
G7372&gt;40,"Slow"
)</f>
        <v>Slow</v>
      </c>
    </row>
    <row r="7373" spans="1:14" x14ac:dyDescent="0.3">
      <c r="A7373" s="1">
        <v>105167</v>
      </c>
      <c r="B7373" s="1" t="s">
        <v>1702</v>
      </c>
      <c r="C7373" s="1" t="s">
        <v>11</v>
      </c>
      <c r="D7373" s="1" t="s">
        <v>12591</v>
      </c>
      <c r="E7373" s="1">
        <v>270</v>
      </c>
      <c r="F7373" s="1">
        <v>4.3</v>
      </c>
      <c r="G7373" s="1">
        <v>500</v>
      </c>
      <c r="H7373" s="1" t="s">
        <v>12592</v>
      </c>
      <c r="I7373" s="1" t="s">
        <v>160</v>
      </c>
      <c r="J7373" s="1">
        <v>40</v>
      </c>
      <c r="K7373" s="1" t="str">
        <f t="shared" si="345"/>
        <v>valid</v>
      </c>
      <c r="L7373" s="1" t="str">
        <f t="shared" si="346"/>
        <v>BUDGET</v>
      </c>
      <c r="M7373" t="str">
        <f t="shared" si="347"/>
        <v>North Indian</v>
      </c>
      <c r="N7373" s="1" t="str" cm="1">
        <f t="array" ref="N7373">_xlfn.IFS(
G7373&lt;=25,"Fast",
G7373&lt;=40,"Medium",
G7373&gt;40,"Slow"
)</f>
        <v>Slow</v>
      </c>
    </row>
    <row r="7374" spans="1:14" x14ac:dyDescent="0.3">
      <c r="A7374" s="1">
        <v>105280</v>
      </c>
      <c r="B7374" s="1" t="s">
        <v>7872</v>
      </c>
      <c r="C7374" s="1" t="s">
        <v>3052</v>
      </c>
      <c r="D7374" s="1" t="s">
        <v>12593</v>
      </c>
      <c r="E7374" s="1">
        <v>800</v>
      </c>
      <c r="F7374" s="1">
        <v>4.3</v>
      </c>
      <c r="G7374" s="1">
        <v>50</v>
      </c>
      <c r="H7374" s="1" t="s">
        <v>12594</v>
      </c>
      <c r="I7374" s="1" t="s">
        <v>4385</v>
      </c>
      <c r="J7374" s="1">
        <v>58</v>
      </c>
      <c r="K7374" s="1" t="str">
        <f t="shared" si="345"/>
        <v>valid</v>
      </c>
      <c r="L7374" s="1" t="str">
        <f t="shared" si="346"/>
        <v>PREMIUM</v>
      </c>
      <c r="M7374" t="str">
        <f t="shared" si="347"/>
        <v>Fast Food</v>
      </c>
      <c r="N7374" s="1" t="str" cm="1">
        <f t="array" ref="N7374">_xlfn.IFS(
G7374&lt;=25,"Fast",
G7374&lt;=40,"Medium",
G7374&gt;40,"Slow"
)</f>
        <v>Slow</v>
      </c>
    </row>
    <row r="7375" spans="1:14" x14ac:dyDescent="0.3">
      <c r="A7375" s="1">
        <v>105291</v>
      </c>
      <c r="B7375" s="1" t="s">
        <v>5668</v>
      </c>
      <c r="C7375" s="1" t="s">
        <v>2068</v>
      </c>
      <c r="D7375" s="1" t="s">
        <v>12595</v>
      </c>
      <c r="E7375" s="1">
        <v>300</v>
      </c>
      <c r="F7375" s="1">
        <v>3.7</v>
      </c>
      <c r="G7375" s="1">
        <v>20</v>
      </c>
      <c r="H7375" s="1" t="s">
        <v>2295</v>
      </c>
      <c r="I7375" s="1" t="s">
        <v>5668</v>
      </c>
      <c r="J7375" s="1">
        <v>40</v>
      </c>
      <c r="K7375" s="1" t="str">
        <f t="shared" si="345"/>
        <v>valid</v>
      </c>
      <c r="L7375" s="1" t="str">
        <f t="shared" si="346"/>
        <v>BUDGET</v>
      </c>
      <c r="M7375" t="str">
        <f t="shared" si="347"/>
        <v>Fast Food</v>
      </c>
      <c r="N7375" s="1" t="str" cm="1">
        <f t="array" ref="N7375">_xlfn.IFS(
G7375&lt;=25,"Fast",
G7375&lt;=40,"Medium",
G7375&gt;40,"Slow"
)</f>
        <v>Fast</v>
      </c>
    </row>
    <row r="7376" spans="1:14" x14ac:dyDescent="0.3">
      <c r="A7376" s="1">
        <v>105296</v>
      </c>
      <c r="B7376" s="1" t="s">
        <v>3412</v>
      </c>
      <c r="C7376" s="1" t="s">
        <v>3052</v>
      </c>
      <c r="D7376" s="1" t="s">
        <v>12596</v>
      </c>
      <c r="E7376" s="1">
        <v>100</v>
      </c>
      <c r="F7376" s="1">
        <v>4.3</v>
      </c>
      <c r="G7376" s="1">
        <v>20</v>
      </c>
      <c r="H7376" s="1" t="s">
        <v>2341</v>
      </c>
      <c r="I7376" s="1" t="s">
        <v>12597</v>
      </c>
      <c r="J7376" s="1">
        <v>31</v>
      </c>
      <c r="K7376" s="1" t="str">
        <f t="shared" si="345"/>
        <v>valid</v>
      </c>
      <c r="L7376" s="1" t="str">
        <f t="shared" si="346"/>
        <v>BUDGET</v>
      </c>
      <c r="M7376" t="str">
        <f t="shared" si="347"/>
        <v>Beverages</v>
      </c>
      <c r="N7376" s="1" t="str" cm="1">
        <f t="array" ref="N7376">_xlfn.IFS(
G7376&lt;=25,"Fast",
G7376&lt;=40,"Medium",
G7376&gt;40,"Slow"
)</f>
        <v>Fast</v>
      </c>
    </row>
    <row r="7377" spans="1:14" x14ac:dyDescent="0.3">
      <c r="A7377" s="1">
        <v>105418</v>
      </c>
      <c r="B7377" s="1" t="s">
        <v>12598</v>
      </c>
      <c r="C7377" s="1" t="s">
        <v>383</v>
      </c>
      <c r="D7377" s="1" t="s">
        <v>12599</v>
      </c>
      <c r="E7377" s="1">
        <v>300</v>
      </c>
      <c r="F7377" s="1">
        <v>3.6</v>
      </c>
      <c r="G7377" s="1">
        <v>100</v>
      </c>
      <c r="H7377" s="1" t="s">
        <v>11349</v>
      </c>
      <c r="I7377" s="1" t="s">
        <v>12598</v>
      </c>
      <c r="J7377" s="1">
        <v>54</v>
      </c>
      <c r="K7377" s="1" t="str">
        <f t="shared" si="345"/>
        <v>valid</v>
      </c>
      <c r="L7377" s="1" t="str">
        <f t="shared" si="346"/>
        <v>BUDGET</v>
      </c>
      <c r="M7377" t="str">
        <f t="shared" si="347"/>
        <v>Street Food</v>
      </c>
      <c r="N7377" s="1" t="str" cm="1">
        <f t="array" ref="N7377">_xlfn.IFS(
G7377&lt;=25,"Fast",
G7377&lt;=40,"Medium",
G7377&gt;40,"Slow"
)</f>
        <v>Slow</v>
      </c>
    </row>
    <row r="7378" spans="1:14" x14ac:dyDescent="0.3">
      <c r="A7378" s="1">
        <v>105985</v>
      </c>
      <c r="B7378" s="1" t="s">
        <v>5993</v>
      </c>
      <c r="C7378" s="1" t="s">
        <v>3052</v>
      </c>
      <c r="D7378" s="1" t="s">
        <v>12600</v>
      </c>
      <c r="E7378" s="1">
        <v>350</v>
      </c>
      <c r="F7378" s="1">
        <v>2.9</v>
      </c>
      <c r="G7378" s="1">
        <v>80</v>
      </c>
      <c r="H7378" s="1" t="s">
        <v>184</v>
      </c>
      <c r="I7378" s="1" t="s">
        <v>12601</v>
      </c>
      <c r="J7378" s="1">
        <v>48</v>
      </c>
      <c r="K7378" s="1" t="str">
        <f t="shared" si="345"/>
        <v>valid</v>
      </c>
      <c r="L7378" s="1" t="str">
        <f t="shared" si="346"/>
        <v>MID</v>
      </c>
      <c r="M7378" t="str">
        <f t="shared" si="347"/>
        <v>Fast Food</v>
      </c>
      <c r="N7378" s="1" t="str" cm="1">
        <f t="array" ref="N7378">_xlfn.IFS(
G7378&lt;=25,"Fast",
G7378&lt;=40,"Medium",
G7378&gt;40,"Slow"
)</f>
        <v>Slow</v>
      </c>
    </row>
    <row r="7379" spans="1:14" x14ac:dyDescent="0.3">
      <c r="A7379" s="1">
        <v>106021</v>
      </c>
      <c r="B7379" s="1" t="s">
        <v>3469</v>
      </c>
      <c r="C7379" s="1" t="s">
        <v>3052</v>
      </c>
      <c r="D7379" s="1" t="s">
        <v>12602</v>
      </c>
      <c r="E7379" s="1">
        <v>600</v>
      </c>
      <c r="F7379" s="1">
        <v>2.9</v>
      </c>
      <c r="G7379" s="1">
        <v>80</v>
      </c>
      <c r="H7379" s="1" t="s">
        <v>639</v>
      </c>
      <c r="I7379" s="1" t="s">
        <v>3469</v>
      </c>
      <c r="J7379" s="1">
        <v>58</v>
      </c>
      <c r="K7379" s="1" t="str">
        <f t="shared" si="345"/>
        <v>valid</v>
      </c>
      <c r="L7379" s="1" t="str">
        <f t="shared" si="346"/>
        <v>MID</v>
      </c>
      <c r="M7379" t="str">
        <f t="shared" si="347"/>
        <v>Italian</v>
      </c>
      <c r="N7379" s="1" t="str" cm="1">
        <f t="array" ref="N7379">_xlfn.IFS(
G7379&lt;=25,"Fast",
G7379&lt;=40,"Medium",
G7379&gt;40,"Slow"
)</f>
        <v>Slow</v>
      </c>
    </row>
    <row r="7380" spans="1:14" x14ac:dyDescent="0.3">
      <c r="A7380" s="1">
        <v>106025</v>
      </c>
      <c r="B7380" s="1" t="s">
        <v>3052</v>
      </c>
      <c r="C7380" s="1" t="s">
        <v>3052</v>
      </c>
      <c r="D7380" s="1" t="s">
        <v>12603</v>
      </c>
      <c r="E7380" s="1">
        <v>300</v>
      </c>
      <c r="F7380" s="1">
        <v>4</v>
      </c>
      <c r="G7380" s="1">
        <v>100</v>
      </c>
      <c r="H7380" s="1" t="s">
        <v>12458</v>
      </c>
      <c r="I7380" s="1" t="s">
        <v>12604</v>
      </c>
      <c r="J7380" s="1">
        <v>39</v>
      </c>
      <c r="K7380" s="1" t="str">
        <f t="shared" si="345"/>
        <v>valid</v>
      </c>
      <c r="L7380" s="1" t="str">
        <f t="shared" si="346"/>
        <v>BUDGET</v>
      </c>
      <c r="M7380" t="str">
        <f t="shared" si="347"/>
        <v>Punjabi</v>
      </c>
      <c r="N7380" s="1" t="str" cm="1">
        <f t="array" ref="N7380">_xlfn.IFS(
G7380&lt;=25,"Fast",
G7380&lt;=40,"Medium",
G7380&gt;40,"Slow"
)</f>
        <v>Slow</v>
      </c>
    </row>
    <row r="7381" spans="1:14" x14ac:dyDescent="0.3">
      <c r="A7381" s="1">
        <v>106033</v>
      </c>
      <c r="B7381" s="1" t="s">
        <v>350</v>
      </c>
      <c r="C7381" s="1" t="s">
        <v>115</v>
      </c>
      <c r="D7381" s="1" t="s">
        <v>12605</v>
      </c>
      <c r="E7381" s="1">
        <v>300</v>
      </c>
      <c r="F7381" s="1">
        <v>4.4000000000000004</v>
      </c>
      <c r="G7381" s="1">
        <v>500</v>
      </c>
      <c r="H7381" s="1" t="s">
        <v>11670</v>
      </c>
      <c r="I7381" s="1" t="s">
        <v>276</v>
      </c>
      <c r="J7381" s="1">
        <v>55</v>
      </c>
      <c r="K7381" s="1" t="str">
        <f t="shared" si="345"/>
        <v>valid</v>
      </c>
      <c r="L7381" s="1" t="str">
        <f t="shared" si="346"/>
        <v>BUDGET</v>
      </c>
      <c r="M7381" t="str">
        <f t="shared" si="347"/>
        <v>Maharashtrian</v>
      </c>
      <c r="N7381" s="1" t="str" cm="1">
        <f t="array" ref="N7381">_xlfn.IFS(
G7381&lt;=25,"Fast",
G7381&lt;=40,"Medium",
G7381&gt;40,"Slow"
)</f>
        <v>Slow</v>
      </c>
    </row>
    <row r="7382" spans="1:14" x14ac:dyDescent="0.3">
      <c r="A7382" s="1">
        <v>106049</v>
      </c>
      <c r="B7382" s="1" t="s">
        <v>3227</v>
      </c>
      <c r="C7382" s="1" t="s">
        <v>3052</v>
      </c>
      <c r="D7382" s="1" t="s">
        <v>12606</v>
      </c>
      <c r="E7382" s="1">
        <v>200</v>
      </c>
      <c r="F7382" s="1">
        <v>3.9</v>
      </c>
      <c r="G7382" s="1">
        <v>20</v>
      </c>
      <c r="H7382" s="1" t="s">
        <v>12607</v>
      </c>
      <c r="I7382" s="1" t="s">
        <v>12608</v>
      </c>
      <c r="J7382" s="1">
        <v>46</v>
      </c>
      <c r="K7382" s="1" t="str">
        <f t="shared" si="345"/>
        <v>valid</v>
      </c>
      <c r="L7382" s="1" t="str">
        <f t="shared" si="346"/>
        <v>BUDGET</v>
      </c>
      <c r="M7382" t="str">
        <f t="shared" si="347"/>
        <v>Chinese</v>
      </c>
      <c r="N7382" s="1" t="str" cm="1">
        <f t="array" ref="N7382">_xlfn.IFS(
G7382&lt;=25,"Fast",
G7382&lt;=40,"Medium",
G7382&gt;40,"Slow"
)</f>
        <v>Fast</v>
      </c>
    </row>
    <row r="7383" spans="1:14" x14ac:dyDescent="0.3">
      <c r="A7383" s="1">
        <v>106249</v>
      </c>
      <c r="B7383" s="1" t="s">
        <v>586</v>
      </c>
      <c r="C7383" s="1" t="s">
        <v>189</v>
      </c>
      <c r="D7383" s="1" t="s">
        <v>12609</v>
      </c>
      <c r="E7383" s="1">
        <v>150</v>
      </c>
      <c r="F7383" s="1">
        <v>4.4000000000000004</v>
      </c>
      <c r="G7383" s="1">
        <v>50</v>
      </c>
      <c r="H7383" s="1" t="s">
        <v>12610</v>
      </c>
      <c r="I7383" s="1" t="s">
        <v>586</v>
      </c>
      <c r="J7383" s="1">
        <v>64</v>
      </c>
      <c r="K7383" s="1" t="str">
        <f t="shared" si="345"/>
        <v>valid</v>
      </c>
      <c r="L7383" s="1" t="str">
        <f t="shared" si="346"/>
        <v>BUDGET</v>
      </c>
      <c r="M7383" t="str">
        <f t="shared" si="347"/>
        <v>Sweets  Indian</v>
      </c>
      <c r="N7383" s="1" t="str" cm="1">
        <f t="array" ref="N7383">_xlfn.IFS(
G7383&lt;=25,"Fast",
G7383&lt;=40,"Medium",
G7383&gt;40,"Slow"
)</f>
        <v>Slow</v>
      </c>
    </row>
    <row r="7384" spans="1:14" x14ac:dyDescent="0.3">
      <c r="A7384" s="1">
        <v>106402</v>
      </c>
      <c r="B7384" s="1" t="s">
        <v>2353</v>
      </c>
      <c r="C7384" s="1" t="s">
        <v>2068</v>
      </c>
      <c r="D7384" s="1" t="s">
        <v>12611</v>
      </c>
      <c r="E7384" s="1">
        <v>200</v>
      </c>
      <c r="F7384" s="1">
        <v>4.4000000000000004</v>
      </c>
      <c r="G7384" s="1">
        <v>20</v>
      </c>
      <c r="H7384" s="1" t="s">
        <v>184</v>
      </c>
      <c r="I7384" s="1" t="s">
        <v>2353</v>
      </c>
      <c r="J7384" s="1">
        <v>37</v>
      </c>
      <c r="K7384" s="1" t="str">
        <f t="shared" si="345"/>
        <v>valid</v>
      </c>
      <c r="L7384" s="1" t="str">
        <f t="shared" si="346"/>
        <v>BUDGET</v>
      </c>
      <c r="M7384" t="str">
        <f t="shared" si="347"/>
        <v>Fast Food</v>
      </c>
      <c r="N7384" s="1" t="str" cm="1">
        <f t="array" ref="N7384">_xlfn.IFS(
G7384&lt;=25,"Fast",
G7384&lt;=40,"Medium",
G7384&gt;40,"Slow"
)</f>
        <v>Fast</v>
      </c>
    </row>
    <row r="7385" spans="1:14" x14ac:dyDescent="0.3">
      <c r="A7385" s="1">
        <v>106424</v>
      </c>
      <c r="B7385" s="1" t="s">
        <v>3193</v>
      </c>
      <c r="C7385" s="1" t="s">
        <v>463</v>
      </c>
      <c r="D7385" s="1" t="s">
        <v>12612</v>
      </c>
      <c r="E7385" s="1">
        <v>99</v>
      </c>
      <c r="F7385" s="1">
        <v>2.9</v>
      </c>
      <c r="G7385" s="1">
        <v>80</v>
      </c>
      <c r="H7385" s="1" t="s">
        <v>184</v>
      </c>
      <c r="I7385" s="1" t="s">
        <v>3193</v>
      </c>
      <c r="J7385" s="1">
        <v>55</v>
      </c>
      <c r="K7385" s="1" t="str">
        <f t="shared" si="345"/>
        <v>valid</v>
      </c>
      <c r="L7385" s="1" t="str">
        <f t="shared" si="346"/>
        <v>BUDGET</v>
      </c>
      <c r="M7385" t="str">
        <f t="shared" si="347"/>
        <v>Fast Food</v>
      </c>
      <c r="N7385" s="1" t="str" cm="1">
        <f t="array" ref="N7385">_xlfn.IFS(
G7385&lt;=25,"Fast",
G7385&lt;=40,"Medium",
G7385&gt;40,"Slow"
)</f>
        <v>Slow</v>
      </c>
    </row>
    <row r="7386" spans="1:14" x14ac:dyDescent="0.3">
      <c r="A7386" s="1">
        <v>106745</v>
      </c>
      <c r="B7386" s="1" t="s">
        <v>505</v>
      </c>
      <c r="C7386" s="1" t="s">
        <v>91</v>
      </c>
      <c r="D7386" s="1" t="s">
        <v>12613</v>
      </c>
      <c r="E7386" s="1">
        <v>300</v>
      </c>
      <c r="F7386" s="1">
        <v>3.9</v>
      </c>
      <c r="G7386" s="1">
        <v>20</v>
      </c>
      <c r="H7386" s="1" t="s">
        <v>12614</v>
      </c>
      <c r="I7386" s="1" t="s">
        <v>1737</v>
      </c>
      <c r="J7386" s="1">
        <v>35</v>
      </c>
      <c r="K7386" s="1" t="str">
        <f t="shared" si="345"/>
        <v>valid</v>
      </c>
      <c r="L7386" s="1" t="str">
        <f t="shared" si="346"/>
        <v>BUDGET</v>
      </c>
      <c r="M7386" t="str">
        <f t="shared" si="347"/>
        <v>Fast Food</v>
      </c>
      <c r="N7386" s="1" t="str" cm="1">
        <f t="array" ref="N7386">_xlfn.IFS(
G7386&lt;=25,"Fast",
G7386&lt;=40,"Medium",
G7386&gt;40,"Slow"
)</f>
        <v>Fast</v>
      </c>
    </row>
    <row r="7387" spans="1:14" x14ac:dyDescent="0.3">
      <c r="A7387" s="1">
        <v>106756</v>
      </c>
      <c r="B7387" s="1" t="s">
        <v>1274</v>
      </c>
      <c r="C7387" s="1" t="s">
        <v>91</v>
      </c>
      <c r="D7387" s="1" t="s">
        <v>12615</v>
      </c>
      <c r="E7387" s="1">
        <v>200</v>
      </c>
      <c r="F7387" s="1">
        <v>2.9</v>
      </c>
      <c r="G7387" s="1">
        <v>80</v>
      </c>
      <c r="H7387" s="1" t="s">
        <v>1459</v>
      </c>
      <c r="I7387" s="1" t="s">
        <v>1274</v>
      </c>
      <c r="J7387" s="1">
        <v>43</v>
      </c>
      <c r="K7387" s="1" t="str">
        <f t="shared" si="345"/>
        <v>valid</v>
      </c>
      <c r="L7387" s="1" t="str">
        <f t="shared" si="346"/>
        <v>BUDGET</v>
      </c>
      <c r="M7387" t="str">
        <f t="shared" si="347"/>
        <v>Bakery</v>
      </c>
      <c r="N7387" s="1" t="str" cm="1">
        <f t="array" ref="N7387">_xlfn.IFS(
G7387&lt;=25,"Fast",
G7387&lt;=40,"Medium",
G7387&gt;40,"Slow"
)</f>
        <v>Slow</v>
      </c>
    </row>
    <row r="7388" spans="1:14" x14ac:dyDescent="0.3">
      <c r="A7388" s="1">
        <v>106988</v>
      </c>
      <c r="B7388" s="1" t="s">
        <v>4031</v>
      </c>
      <c r="C7388" s="1" t="s">
        <v>3052</v>
      </c>
      <c r="D7388" s="1" t="s">
        <v>12616</v>
      </c>
      <c r="E7388" s="1">
        <v>500</v>
      </c>
      <c r="F7388" s="1">
        <v>4.3</v>
      </c>
      <c r="G7388" s="1">
        <v>100</v>
      </c>
      <c r="H7388" s="1" t="s">
        <v>131</v>
      </c>
      <c r="I7388" s="1" t="s">
        <v>4031</v>
      </c>
      <c r="J7388" s="1">
        <v>54</v>
      </c>
      <c r="K7388" s="1" t="str">
        <f t="shared" si="345"/>
        <v>valid</v>
      </c>
      <c r="L7388" s="1" t="str">
        <f t="shared" si="346"/>
        <v>MID</v>
      </c>
      <c r="M7388" t="str">
        <f t="shared" si="347"/>
        <v>North Indian</v>
      </c>
      <c r="N7388" s="1" t="str" cm="1">
        <f t="array" ref="N7388">_xlfn.IFS(
G7388&lt;=25,"Fast",
G7388&lt;=40,"Medium",
G7388&gt;40,"Slow"
)</f>
        <v>Slow</v>
      </c>
    </row>
    <row r="7389" spans="1:14" x14ac:dyDescent="0.3">
      <c r="A7389" s="1">
        <v>106990</v>
      </c>
      <c r="B7389" s="1" t="s">
        <v>3227</v>
      </c>
      <c r="C7389" s="1" t="s">
        <v>3052</v>
      </c>
      <c r="D7389" s="1" t="s">
        <v>12617</v>
      </c>
      <c r="E7389" s="1">
        <v>300</v>
      </c>
      <c r="F7389" s="1">
        <v>2.9</v>
      </c>
      <c r="G7389" s="1">
        <v>80</v>
      </c>
      <c r="H7389" s="1" t="s">
        <v>9325</v>
      </c>
      <c r="I7389" s="1" t="s">
        <v>12618</v>
      </c>
      <c r="J7389" s="1">
        <v>47</v>
      </c>
      <c r="K7389" s="1" t="str">
        <f t="shared" si="345"/>
        <v>valid</v>
      </c>
      <c r="L7389" s="1" t="str">
        <f t="shared" si="346"/>
        <v>BUDGET</v>
      </c>
      <c r="M7389" t="str">
        <f t="shared" si="347"/>
        <v>Snacks</v>
      </c>
      <c r="N7389" s="1" t="str" cm="1">
        <f t="array" ref="N7389">_xlfn.IFS(
G7389&lt;=25,"Fast",
G7389&lt;=40,"Medium",
G7389&gt;40,"Slow"
)</f>
        <v>Slow</v>
      </c>
    </row>
    <row r="7390" spans="1:14" x14ac:dyDescent="0.3">
      <c r="A7390" s="1">
        <v>107046</v>
      </c>
      <c r="B7390" s="1" t="s">
        <v>2076</v>
      </c>
      <c r="C7390" s="1" t="s">
        <v>2068</v>
      </c>
      <c r="D7390" s="1" t="s">
        <v>12619</v>
      </c>
      <c r="E7390" s="1">
        <v>200</v>
      </c>
      <c r="F7390" s="1">
        <v>4.3</v>
      </c>
      <c r="G7390" s="1">
        <v>500</v>
      </c>
      <c r="H7390" s="1" t="s">
        <v>131</v>
      </c>
      <c r="I7390" s="1" t="s">
        <v>2650</v>
      </c>
      <c r="J7390" s="1">
        <v>28</v>
      </c>
      <c r="K7390" s="1" t="str">
        <f t="shared" si="345"/>
        <v>valid</v>
      </c>
      <c r="L7390" s="1" t="str">
        <f t="shared" si="346"/>
        <v>BUDGET</v>
      </c>
      <c r="M7390" t="str">
        <f t="shared" si="347"/>
        <v>North Indian</v>
      </c>
      <c r="N7390" s="1" t="str" cm="1">
        <f t="array" ref="N7390">_xlfn.IFS(
G7390&lt;=25,"Fast",
G7390&lt;=40,"Medium",
G7390&gt;40,"Slow"
)</f>
        <v>Slow</v>
      </c>
    </row>
    <row r="7391" spans="1:14" x14ac:dyDescent="0.3">
      <c r="A7391" s="1">
        <v>107301</v>
      </c>
      <c r="B7391" s="1" t="s">
        <v>10</v>
      </c>
      <c r="C7391" s="1" t="s">
        <v>11</v>
      </c>
      <c r="D7391" s="1" t="s">
        <v>12620</v>
      </c>
      <c r="E7391" s="1">
        <v>200</v>
      </c>
      <c r="F7391" s="1">
        <v>3.9</v>
      </c>
      <c r="G7391" s="1">
        <v>500</v>
      </c>
      <c r="H7391" s="1" t="s">
        <v>12621</v>
      </c>
      <c r="I7391" s="1" t="s">
        <v>10</v>
      </c>
      <c r="J7391" s="1">
        <v>54</v>
      </c>
      <c r="K7391" s="1" t="str">
        <f t="shared" si="345"/>
        <v>valid</v>
      </c>
      <c r="L7391" s="1" t="str">
        <f t="shared" si="346"/>
        <v>BUDGET</v>
      </c>
      <c r="M7391" t="str">
        <f t="shared" si="347"/>
        <v>Chinese</v>
      </c>
      <c r="N7391" s="1" t="str" cm="1">
        <f t="array" ref="N7391">_xlfn.IFS(
G7391&lt;=25,"Fast",
G7391&lt;=40,"Medium",
G7391&gt;40,"Slow"
)</f>
        <v>Slow</v>
      </c>
    </row>
    <row r="7392" spans="1:14" x14ac:dyDescent="0.3">
      <c r="A7392" s="1">
        <v>107488</v>
      </c>
      <c r="B7392" s="1" t="s">
        <v>12560</v>
      </c>
      <c r="C7392" s="1" t="s">
        <v>3052</v>
      </c>
      <c r="D7392" s="1" t="s">
        <v>12622</v>
      </c>
      <c r="E7392" s="1">
        <v>100</v>
      </c>
      <c r="F7392" s="1">
        <v>3.9</v>
      </c>
      <c r="G7392" s="1">
        <v>100</v>
      </c>
      <c r="H7392" s="1" t="s">
        <v>184</v>
      </c>
      <c r="I7392" s="1" t="s">
        <v>12562</v>
      </c>
      <c r="J7392" s="1">
        <v>51</v>
      </c>
      <c r="K7392" s="1" t="str">
        <f t="shared" si="345"/>
        <v>valid</v>
      </c>
      <c r="L7392" s="1" t="str">
        <f t="shared" si="346"/>
        <v>BUDGET</v>
      </c>
      <c r="M7392" t="str">
        <f t="shared" si="347"/>
        <v>Fast Food</v>
      </c>
      <c r="N7392" s="1" t="str" cm="1">
        <f t="array" ref="N7392">_xlfn.IFS(
G7392&lt;=25,"Fast",
G7392&lt;=40,"Medium",
G7392&gt;40,"Slow"
)</f>
        <v>Slow</v>
      </c>
    </row>
    <row r="7393" spans="1:14" x14ac:dyDescent="0.3">
      <c r="A7393" s="1">
        <v>107646</v>
      </c>
      <c r="B7393" s="1" t="s">
        <v>2076</v>
      </c>
      <c r="C7393" s="1" t="s">
        <v>2068</v>
      </c>
      <c r="D7393" s="1" t="s">
        <v>12623</v>
      </c>
      <c r="E7393" s="1">
        <v>350</v>
      </c>
      <c r="F7393" s="1">
        <v>4.3</v>
      </c>
      <c r="G7393" s="1">
        <v>100</v>
      </c>
      <c r="H7393" s="1" t="s">
        <v>975</v>
      </c>
      <c r="I7393" s="1" t="s">
        <v>2650</v>
      </c>
      <c r="J7393" s="1">
        <v>32</v>
      </c>
      <c r="K7393" s="1" t="str">
        <f t="shared" si="345"/>
        <v>valid</v>
      </c>
      <c r="L7393" s="1" t="str">
        <f t="shared" si="346"/>
        <v>MID</v>
      </c>
      <c r="M7393" t="str">
        <f t="shared" si="347"/>
        <v>North Indian</v>
      </c>
      <c r="N7393" s="1" t="str" cm="1">
        <f t="array" ref="N7393">_xlfn.IFS(
G7393&lt;=25,"Fast",
G7393&lt;=40,"Medium",
G7393&gt;40,"Slow"
)</f>
        <v>Slow</v>
      </c>
    </row>
    <row r="7394" spans="1:14" x14ac:dyDescent="0.3">
      <c r="A7394" s="1">
        <v>107695</v>
      </c>
      <c r="B7394" s="1" t="s">
        <v>63</v>
      </c>
      <c r="C7394" s="1" t="s">
        <v>11</v>
      </c>
      <c r="D7394" s="1" t="s">
        <v>12143</v>
      </c>
      <c r="E7394" s="1">
        <v>1000</v>
      </c>
      <c r="F7394" s="1">
        <v>4.2</v>
      </c>
      <c r="G7394" s="1">
        <v>50</v>
      </c>
      <c r="H7394" s="1" t="s">
        <v>12624</v>
      </c>
      <c r="I7394" s="1" t="s">
        <v>63</v>
      </c>
      <c r="J7394" s="1">
        <v>50</v>
      </c>
      <c r="K7394" s="1" t="str">
        <f t="shared" si="345"/>
        <v>valid</v>
      </c>
      <c r="L7394" s="1" t="str">
        <f t="shared" si="346"/>
        <v>PREMIUM</v>
      </c>
      <c r="M7394" t="str">
        <f t="shared" si="347"/>
        <v>Chinese</v>
      </c>
      <c r="N7394" s="1" t="str" cm="1">
        <f t="array" ref="N7394">_xlfn.IFS(
G7394&lt;=25,"Fast",
G7394&lt;=40,"Medium",
G7394&gt;40,"Slow"
)</f>
        <v>Slow</v>
      </c>
    </row>
    <row r="7395" spans="1:14" x14ac:dyDescent="0.3">
      <c r="A7395" s="1">
        <v>107741</v>
      </c>
      <c r="B7395" s="1" t="s">
        <v>151</v>
      </c>
      <c r="C7395" s="1" t="s">
        <v>68</v>
      </c>
      <c r="D7395" s="1" t="s">
        <v>11078</v>
      </c>
      <c r="E7395" s="1">
        <v>300</v>
      </c>
      <c r="F7395" s="1">
        <v>4.3</v>
      </c>
      <c r="G7395" s="1">
        <v>500</v>
      </c>
      <c r="H7395" s="1" t="s">
        <v>2802</v>
      </c>
      <c r="I7395" s="1" t="s">
        <v>12625</v>
      </c>
      <c r="J7395" s="1">
        <v>33</v>
      </c>
      <c r="K7395" s="1" t="str">
        <f t="shared" si="345"/>
        <v>valid</v>
      </c>
      <c r="L7395" s="1" t="str">
        <f t="shared" si="346"/>
        <v>BUDGET</v>
      </c>
      <c r="M7395" t="str">
        <f t="shared" si="347"/>
        <v>South Indian</v>
      </c>
      <c r="N7395" s="1" t="str" cm="1">
        <f t="array" ref="N7395">_xlfn.IFS(
G7395&lt;=25,"Fast",
G7395&lt;=40,"Medium",
G7395&gt;40,"Slow"
)</f>
        <v>Slow</v>
      </c>
    </row>
    <row r="7396" spans="1:14" x14ac:dyDescent="0.3">
      <c r="A7396" s="1">
        <v>108098</v>
      </c>
      <c r="B7396" s="1" t="s">
        <v>12626</v>
      </c>
      <c r="C7396" s="1" t="s">
        <v>11</v>
      </c>
      <c r="D7396" s="1" t="s">
        <v>12627</v>
      </c>
      <c r="E7396" s="1">
        <v>400</v>
      </c>
      <c r="F7396" s="1">
        <v>4.0999999999999996</v>
      </c>
      <c r="G7396" s="1">
        <v>100</v>
      </c>
      <c r="H7396" s="1" t="s">
        <v>12628</v>
      </c>
      <c r="I7396" s="1" t="s">
        <v>12629</v>
      </c>
      <c r="J7396" s="1">
        <v>40</v>
      </c>
      <c r="K7396" s="1" t="str">
        <f t="shared" si="345"/>
        <v>valid</v>
      </c>
      <c r="L7396" s="1" t="str">
        <f t="shared" si="346"/>
        <v>MID</v>
      </c>
      <c r="M7396" t="str">
        <f t="shared" si="347"/>
        <v>North Indian</v>
      </c>
      <c r="N7396" s="1" t="str" cm="1">
        <f t="array" ref="N7396">_xlfn.IFS(
G7396&lt;=25,"Fast",
G7396&lt;=40,"Medium",
G7396&gt;40,"Slow"
)</f>
        <v>Slow</v>
      </c>
    </row>
    <row r="7397" spans="1:14" x14ac:dyDescent="0.3">
      <c r="A7397" s="1">
        <v>108343</v>
      </c>
      <c r="B7397" s="1" t="s">
        <v>2671</v>
      </c>
      <c r="C7397" s="1" t="s">
        <v>2068</v>
      </c>
      <c r="D7397" s="1" t="s">
        <v>7099</v>
      </c>
      <c r="E7397" s="1">
        <v>200</v>
      </c>
      <c r="F7397" s="1">
        <v>4.5999999999999996</v>
      </c>
      <c r="G7397" s="1">
        <v>100</v>
      </c>
      <c r="H7397" s="1" t="s">
        <v>1395</v>
      </c>
      <c r="I7397" s="1" t="s">
        <v>2671</v>
      </c>
      <c r="J7397" s="1">
        <v>38</v>
      </c>
      <c r="K7397" s="1" t="str">
        <f t="shared" si="345"/>
        <v>valid</v>
      </c>
      <c r="L7397" s="1" t="str">
        <f t="shared" si="346"/>
        <v>BUDGET</v>
      </c>
      <c r="M7397" t="str">
        <f t="shared" si="347"/>
        <v>Beverages</v>
      </c>
      <c r="N7397" s="1" t="str" cm="1">
        <f t="array" ref="N7397">_xlfn.IFS(
G7397&lt;=25,"Fast",
G7397&lt;=40,"Medium",
G7397&gt;40,"Slow"
)</f>
        <v>Slow</v>
      </c>
    </row>
    <row r="7398" spans="1:14" x14ac:dyDescent="0.3">
      <c r="A7398" s="1">
        <v>108791</v>
      </c>
      <c r="B7398" s="1" t="s">
        <v>1455</v>
      </c>
      <c r="C7398" s="1" t="s">
        <v>115</v>
      </c>
      <c r="D7398" s="1" t="s">
        <v>12630</v>
      </c>
      <c r="E7398" s="1">
        <v>500</v>
      </c>
      <c r="F7398" s="1">
        <v>4</v>
      </c>
      <c r="G7398" s="1">
        <v>50</v>
      </c>
      <c r="H7398" s="1" t="s">
        <v>131</v>
      </c>
      <c r="I7398" s="1" t="s">
        <v>1649</v>
      </c>
      <c r="J7398" s="1">
        <v>60</v>
      </c>
      <c r="K7398" s="1" t="str">
        <f t="shared" si="345"/>
        <v>valid</v>
      </c>
      <c r="L7398" s="1" t="str">
        <f t="shared" si="346"/>
        <v>MID</v>
      </c>
      <c r="M7398" t="str">
        <f t="shared" si="347"/>
        <v>North Indian</v>
      </c>
      <c r="N7398" s="1" t="str" cm="1">
        <f t="array" ref="N7398">_xlfn.IFS(
G7398&lt;=25,"Fast",
G7398&lt;=40,"Medium",
G7398&gt;40,"Slow"
)</f>
        <v>Slow</v>
      </c>
    </row>
    <row r="7399" spans="1:14" x14ac:dyDescent="0.3">
      <c r="A7399" s="1">
        <v>108879</v>
      </c>
      <c r="B7399" s="1" t="s">
        <v>2076</v>
      </c>
      <c r="C7399" s="1" t="s">
        <v>2068</v>
      </c>
      <c r="D7399" s="1" t="s">
        <v>12631</v>
      </c>
      <c r="E7399" s="1">
        <v>250</v>
      </c>
      <c r="F7399" s="1">
        <v>3.9</v>
      </c>
      <c r="G7399" s="1">
        <v>100</v>
      </c>
      <c r="H7399" s="1" t="s">
        <v>131</v>
      </c>
      <c r="I7399" s="1" t="s">
        <v>2078</v>
      </c>
      <c r="J7399" s="1">
        <v>29</v>
      </c>
      <c r="K7399" s="1" t="str">
        <f t="shared" si="345"/>
        <v>valid</v>
      </c>
      <c r="L7399" s="1" t="str">
        <f t="shared" si="346"/>
        <v>BUDGET</v>
      </c>
      <c r="M7399" t="str">
        <f t="shared" si="347"/>
        <v>North Indian</v>
      </c>
      <c r="N7399" s="1" t="str" cm="1">
        <f t="array" ref="N7399">_xlfn.IFS(
G7399&lt;=25,"Fast",
G7399&lt;=40,"Medium",
G7399&gt;40,"Slow"
)</f>
        <v>Slow</v>
      </c>
    </row>
    <row r="7400" spans="1:14" x14ac:dyDescent="0.3">
      <c r="A7400" s="1">
        <v>108893</v>
      </c>
      <c r="B7400" s="1" t="s">
        <v>11573</v>
      </c>
      <c r="C7400" s="1" t="s">
        <v>2068</v>
      </c>
      <c r="D7400" s="1" t="s">
        <v>12632</v>
      </c>
      <c r="E7400" s="1">
        <v>200</v>
      </c>
      <c r="F7400" s="1">
        <v>2.8</v>
      </c>
      <c r="G7400" s="1">
        <v>20</v>
      </c>
      <c r="H7400" s="1" t="s">
        <v>695</v>
      </c>
      <c r="I7400" s="1" t="s">
        <v>5668</v>
      </c>
      <c r="J7400" s="1">
        <v>45</v>
      </c>
      <c r="K7400" s="1" t="str">
        <f t="shared" si="345"/>
        <v>valid</v>
      </c>
      <c r="L7400" s="1" t="str">
        <f t="shared" si="346"/>
        <v>BUDGET</v>
      </c>
      <c r="M7400" t="str">
        <f t="shared" si="347"/>
        <v>Indian</v>
      </c>
      <c r="N7400" s="1" t="str" cm="1">
        <f t="array" ref="N7400">_xlfn.IFS(
G7400&lt;=25,"Fast",
G7400&lt;=40,"Medium",
G7400&gt;40,"Slow"
)</f>
        <v>Fast</v>
      </c>
    </row>
    <row r="7401" spans="1:14" x14ac:dyDescent="0.3">
      <c r="A7401" s="1">
        <v>108986</v>
      </c>
      <c r="B7401" s="1" t="s">
        <v>306</v>
      </c>
      <c r="C7401" s="1" t="s">
        <v>68</v>
      </c>
      <c r="D7401" s="1" t="s">
        <v>12095</v>
      </c>
      <c r="E7401" s="1">
        <v>120</v>
      </c>
      <c r="F7401" s="1">
        <v>4.5</v>
      </c>
      <c r="G7401" s="1">
        <v>1000</v>
      </c>
      <c r="H7401" s="1" t="s">
        <v>391</v>
      </c>
      <c r="I7401" s="1" t="s">
        <v>12633</v>
      </c>
      <c r="J7401" s="1">
        <v>23</v>
      </c>
      <c r="K7401" s="1" t="str">
        <f t="shared" si="345"/>
        <v>valid</v>
      </c>
      <c r="L7401" s="1" t="str">
        <f t="shared" si="346"/>
        <v>BUDGET</v>
      </c>
      <c r="M7401" t="str">
        <f t="shared" si="347"/>
        <v>Ice Cream</v>
      </c>
      <c r="N7401" s="1" t="str" cm="1">
        <f t="array" ref="N7401">_xlfn.IFS(
G7401&lt;=25,"Fast",
G7401&lt;=40,"Medium",
G7401&gt;40,"Slow"
)</f>
        <v>Slow</v>
      </c>
    </row>
    <row r="7402" spans="1:14" x14ac:dyDescent="0.3">
      <c r="A7402" s="1">
        <v>109194</v>
      </c>
      <c r="B7402" s="1" t="s">
        <v>3179</v>
      </c>
      <c r="C7402" s="1" t="s">
        <v>3052</v>
      </c>
      <c r="D7402" s="1" t="s">
        <v>12634</v>
      </c>
      <c r="E7402" s="1">
        <v>180</v>
      </c>
      <c r="F7402" s="1">
        <v>3.7</v>
      </c>
      <c r="G7402" s="1">
        <v>100</v>
      </c>
      <c r="H7402" s="1" t="s">
        <v>6378</v>
      </c>
      <c r="I7402" s="1" t="s">
        <v>12635</v>
      </c>
      <c r="J7402" s="1">
        <v>41</v>
      </c>
      <c r="K7402" s="1" t="str">
        <f t="shared" si="345"/>
        <v>valid</v>
      </c>
      <c r="L7402" s="1" t="str">
        <f t="shared" si="346"/>
        <v>BUDGET</v>
      </c>
      <c r="M7402" t="str">
        <f t="shared" si="347"/>
        <v>Punjabi</v>
      </c>
      <c r="N7402" s="1" t="str" cm="1">
        <f t="array" ref="N7402">_xlfn.IFS(
G7402&lt;=25,"Fast",
G7402&lt;=40,"Medium",
G7402&gt;40,"Slow"
)</f>
        <v>Slow</v>
      </c>
    </row>
    <row r="7403" spans="1:14" x14ac:dyDescent="0.3">
      <c r="A7403" s="1">
        <v>109781</v>
      </c>
      <c r="B7403" s="1" t="s">
        <v>864</v>
      </c>
      <c r="C7403" s="1" t="s">
        <v>91</v>
      </c>
      <c r="D7403" s="1" t="s">
        <v>12636</v>
      </c>
      <c r="E7403" s="1">
        <v>150</v>
      </c>
      <c r="F7403" s="1">
        <v>4.5</v>
      </c>
      <c r="G7403" s="1">
        <v>100</v>
      </c>
      <c r="H7403" s="1" t="s">
        <v>7064</v>
      </c>
      <c r="I7403" s="1" t="s">
        <v>864</v>
      </c>
      <c r="J7403" s="1">
        <v>42</v>
      </c>
      <c r="K7403" s="1" t="str">
        <f t="shared" si="345"/>
        <v>valid</v>
      </c>
      <c r="L7403" s="1" t="str">
        <f t="shared" si="346"/>
        <v>BUDGET</v>
      </c>
      <c r="M7403" t="str">
        <f t="shared" si="347"/>
        <v>Thalis</v>
      </c>
      <c r="N7403" s="1" t="str" cm="1">
        <f t="array" ref="N7403">_xlfn.IFS(
G7403&lt;=25,"Fast",
G7403&lt;=40,"Medium",
G7403&gt;40,"Slow"
)</f>
        <v>Slow</v>
      </c>
    </row>
    <row r="7404" spans="1:14" x14ac:dyDescent="0.3">
      <c r="A7404" s="1">
        <v>110129</v>
      </c>
      <c r="B7404" s="1" t="s">
        <v>864</v>
      </c>
      <c r="C7404" s="1" t="s">
        <v>91</v>
      </c>
      <c r="D7404" s="1" t="s">
        <v>12637</v>
      </c>
      <c r="E7404" s="1">
        <v>200</v>
      </c>
      <c r="F7404" s="1">
        <v>4.5</v>
      </c>
      <c r="G7404" s="1">
        <v>50</v>
      </c>
      <c r="H7404" s="1" t="s">
        <v>4207</v>
      </c>
      <c r="I7404" s="1" t="s">
        <v>864</v>
      </c>
      <c r="J7404" s="1">
        <v>40</v>
      </c>
      <c r="K7404" s="1" t="str">
        <f t="shared" si="345"/>
        <v>valid</v>
      </c>
      <c r="L7404" s="1" t="str">
        <f t="shared" si="346"/>
        <v>BUDGET</v>
      </c>
      <c r="M7404" t="str">
        <f t="shared" si="347"/>
        <v>Ice Cream</v>
      </c>
      <c r="N7404" s="1" t="str" cm="1">
        <f t="array" ref="N7404">_xlfn.IFS(
G7404&lt;=25,"Fast",
G7404&lt;=40,"Medium",
G7404&gt;40,"Slow"
)</f>
        <v>Slow</v>
      </c>
    </row>
    <row r="7405" spans="1:14" x14ac:dyDescent="0.3">
      <c r="A7405" s="1">
        <v>110312</v>
      </c>
      <c r="B7405" s="1" t="s">
        <v>457</v>
      </c>
      <c r="C7405" s="1" t="s">
        <v>91</v>
      </c>
      <c r="D7405" s="1" t="s">
        <v>12638</v>
      </c>
      <c r="E7405" s="1">
        <v>300</v>
      </c>
      <c r="F7405" s="1">
        <v>4</v>
      </c>
      <c r="G7405" s="1">
        <v>100</v>
      </c>
      <c r="H7405" s="1" t="s">
        <v>1128</v>
      </c>
      <c r="I7405" s="1" t="s">
        <v>1274</v>
      </c>
      <c r="J7405" s="1">
        <v>31</v>
      </c>
      <c r="K7405" s="1" t="str">
        <f t="shared" si="345"/>
        <v>valid</v>
      </c>
      <c r="L7405" s="1" t="str">
        <f t="shared" si="346"/>
        <v>BUDGET</v>
      </c>
      <c r="M7405" t="str">
        <f t="shared" si="347"/>
        <v>Desserts</v>
      </c>
      <c r="N7405" s="1" t="str" cm="1">
        <f t="array" ref="N7405">_xlfn.IFS(
G7405&lt;=25,"Fast",
G7405&lt;=40,"Medium",
G7405&gt;40,"Slow"
)</f>
        <v>Slow</v>
      </c>
    </row>
    <row r="7406" spans="1:14" x14ac:dyDescent="0.3">
      <c r="A7406" s="1">
        <v>110580</v>
      </c>
      <c r="B7406" s="1" t="s">
        <v>12639</v>
      </c>
      <c r="C7406" s="1" t="s">
        <v>2068</v>
      </c>
      <c r="D7406" s="1" t="s">
        <v>12640</v>
      </c>
      <c r="E7406" s="1">
        <v>200</v>
      </c>
      <c r="F7406" s="1">
        <v>4.4000000000000004</v>
      </c>
      <c r="G7406" s="1">
        <v>50</v>
      </c>
      <c r="H7406" s="1" t="s">
        <v>2165</v>
      </c>
      <c r="I7406" s="1" t="s">
        <v>3040</v>
      </c>
      <c r="J7406" s="1">
        <v>47</v>
      </c>
      <c r="K7406" s="1" t="str">
        <f t="shared" si="345"/>
        <v>valid</v>
      </c>
      <c r="L7406" s="1" t="str">
        <f t="shared" si="346"/>
        <v>BUDGET</v>
      </c>
      <c r="M7406" t="str">
        <f t="shared" si="347"/>
        <v>Desserts</v>
      </c>
      <c r="N7406" s="1" t="str" cm="1">
        <f t="array" ref="N7406">_xlfn.IFS(
G7406&lt;=25,"Fast",
G7406&lt;=40,"Medium",
G7406&gt;40,"Slow"
)</f>
        <v>Slow</v>
      </c>
    </row>
    <row r="7407" spans="1:14" x14ac:dyDescent="0.3">
      <c r="A7407" s="1">
        <v>110634</v>
      </c>
      <c r="B7407" s="1" t="s">
        <v>2067</v>
      </c>
      <c r="C7407" s="1" t="s">
        <v>2068</v>
      </c>
      <c r="D7407" s="1" t="s">
        <v>12641</v>
      </c>
      <c r="E7407" s="1">
        <v>250</v>
      </c>
      <c r="F7407" s="1">
        <v>4.2</v>
      </c>
      <c r="G7407" s="1">
        <v>100</v>
      </c>
      <c r="H7407" s="1" t="s">
        <v>4689</v>
      </c>
      <c r="I7407" s="1" t="s">
        <v>2067</v>
      </c>
      <c r="J7407" s="1">
        <v>36</v>
      </c>
      <c r="K7407" s="1" t="str">
        <f t="shared" si="345"/>
        <v>valid</v>
      </c>
      <c r="L7407" s="1" t="str">
        <f t="shared" si="346"/>
        <v>BUDGET</v>
      </c>
      <c r="M7407" t="str">
        <f t="shared" si="347"/>
        <v>Ice Cream</v>
      </c>
      <c r="N7407" s="1" t="str" cm="1">
        <f t="array" ref="N7407">_xlfn.IFS(
G7407&lt;=25,"Fast",
G7407&lt;=40,"Medium",
G7407&gt;40,"Slow"
)</f>
        <v>Slow</v>
      </c>
    </row>
    <row r="7408" spans="1:14" x14ac:dyDescent="0.3">
      <c r="A7408" s="1">
        <v>110741</v>
      </c>
      <c r="B7408" s="1" t="s">
        <v>151</v>
      </c>
      <c r="C7408" s="1" t="s">
        <v>68</v>
      </c>
      <c r="D7408" s="1" t="s">
        <v>12642</v>
      </c>
      <c r="E7408" s="1">
        <v>200</v>
      </c>
      <c r="F7408" s="1">
        <v>3.4</v>
      </c>
      <c r="G7408" s="1">
        <v>100</v>
      </c>
      <c r="H7408" s="1" t="s">
        <v>12643</v>
      </c>
      <c r="I7408" s="1" t="s">
        <v>1715</v>
      </c>
      <c r="J7408" s="1">
        <v>37</v>
      </c>
      <c r="K7408" s="1" t="str">
        <f t="shared" si="345"/>
        <v>valid</v>
      </c>
      <c r="L7408" s="1" t="str">
        <f t="shared" si="346"/>
        <v>BUDGET</v>
      </c>
      <c r="M7408" t="str">
        <f t="shared" si="347"/>
        <v>Ice Cream  Beverages</v>
      </c>
      <c r="N7408" s="1" t="str" cm="1">
        <f t="array" ref="N7408">_xlfn.IFS(
G7408&lt;=25,"Fast",
G7408&lt;=40,"Medium",
G7408&gt;40,"Slow"
)</f>
        <v>Slow</v>
      </c>
    </row>
    <row r="7409" spans="1:14" x14ac:dyDescent="0.3">
      <c r="A7409" s="1">
        <v>110742</v>
      </c>
      <c r="B7409" s="1" t="s">
        <v>12644</v>
      </c>
      <c r="C7409" s="1" t="s">
        <v>68</v>
      </c>
      <c r="D7409" s="1" t="s">
        <v>12645</v>
      </c>
      <c r="E7409" s="1">
        <v>300</v>
      </c>
      <c r="F7409" s="1">
        <v>3.8</v>
      </c>
      <c r="G7409" s="1">
        <v>50</v>
      </c>
      <c r="H7409" s="1" t="s">
        <v>448</v>
      </c>
      <c r="I7409" s="1" t="s">
        <v>12580</v>
      </c>
      <c r="J7409" s="1">
        <v>38</v>
      </c>
      <c r="K7409" s="1" t="str">
        <f t="shared" si="345"/>
        <v>valid</v>
      </c>
      <c r="L7409" s="1" t="str">
        <f t="shared" si="346"/>
        <v>BUDGET</v>
      </c>
      <c r="M7409" t="str">
        <f t="shared" si="347"/>
        <v>Desserts  Bakery</v>
      </c>
      <c r="N7409" s="1" t="str" cm="1">
        <f t="array" ref="N7409">_xlfn.IFS(
G7409&lt;=25,"Fast",
G7409&lt;=40,"Medium",
G7409&gt;40,"Slow"
)</f>
        <v>Slow</v>
      </c>
    </row>
    <row r="7410" spans="1:14" x14ac:dyDescent="0.3">
      <c r="A7410" s="1">
        <v>110747</v>
      </c>
      <c r="B7410" s="1" t="s">
        <v>7317</v>
      </c>
      <c r="C7410" s="1" t="s">
        <v>68</v>
      </c>
      <c r="D7410" s="1" t="s">
        <v>12646</v>
      </c>
      <c r="E7410" s="1">
        <v>250</v>
      </c>
      <c r="F7410" s="1">
        <v>4</v>
      </c>
      <c r="G7410" s="1">
        <v>20</v>
      </c>
      <c r="H7410" s="1" t="s">
        <v>1870</v>
      </c>
      <c r="I7410" s="1" t="s">
        <v>12580</v>
      </c>
      <c r="J7410" s="1">
        <v>38</v>
      </c>
      <c r="K7410" s="1" t="str">
        <f t="shared" si="345"/>
        <v>valid</v>
      </c>
      <c r="L7410" s="1" t="str">
        <f t="shared" si="346"/>
        <v>BUDGET</v>
      </c>
      <c r="M7410" t="str">
        <f t="shared" si="347"/>
        <v>North Indian</v>
      </c>
      <c r="N7410" s="1" t="str" cm="1">
        <f t="array" ref="N7410">_xlfn.IFS(
G7410&lt;=25,"Fast",
G7410&lt;=40,"Medium",
G7410&gt;40,"Slow"
)</f>
        <v>Fast</v>
      </c>
    </row>
    <row r="7411" spans="1:14" x14ac:dyDescent="0.3">
      <c r="A7411" s="1">
        <v>110751</v>
      </c>
      <c r="B7411" s="1" t="s">
        <v>515</v>
      </c>
      <c r="C7411" s="1" t="s">
        <v>68</v>
      </c>
      <c r="D7411" s="1" t="s">
        <v>12647</v>
      </c>
      <c r="E7411" s="1">
        <v>300</v>
      </c>
      <c r="F7411" s="1">
        <v>4.3</v>
      </c>
      <c r="G7411" s="1">
        <v>100</v>
      </c>
      <c r="H7411" s="1" t="s">
        <v>12648</v>
      </c>
      <c r="I7411" s="1" t="s">
        <v>6156</v>
      </c>
      <c r="J7411" s="1">
        <v>32</v>
      </c>
      <c r="K7411" s="1" t="str">
        <f t="shared" si="345"/>
        <v>valid</v>
      </c>
      <c r="L7411" s="1" t="str">
        <f t="shared" si="346"/>
        <v>BUDGET</v>
      </c>
      <c r="M7411" t="str">
        <f t="shared" si="347"/>
        <v>Sweets  Desserts  Beverages</v>
      </c>
      <c r="N7411" s="1" t="str" cm="1">
        <f t="array" ref="N7411">_xlfn.IFS(
G7411&lt;=25,"Fast",
G7411&lt;=40,"Medium",
G7411&gt;40,"Slow"
)</f>
        <v>Slow</v>
      </c>
    </row>
    <row r="7412" spans="1:14" x14ac:dyDescent="0.3">
      <c r="A7412" s="1">
        <v>111033</v>
      </c>
      <c r="B7412" s="1" t="s">
        <v>188</v>
      </c>
      <c r="C7412" s="1" t="s">
        <v>189</v>
      </c>
      <c r="D7412" s="1" t="s">
        <v>12649</v>
      </c>
      <c r="E7412" s="1">
        <v>100</v>
      </c>
      <c r="F7412" s="1">
        <v>4.0999999999999996</v>
      </c>
      <c r="G7412" s="1">
        <v>100</v>
      </c>
      <c r="H7412" s="1" t="s">
        <v>12650</v>
      </c>
      <c r="I7412" s="1" t="s">
        <v>12651</v>
      </c>
      <c r="J7412" s="1">
        <v>55</v>
      </c>
      <c r="K7412" s="1" t="str">
        <f t="shared" si="345"/>
        <v>valid</v>
      </c>
      <c r="L7412" s="1" t="str">
        <f t="shared" si="346"/>
        <v>BUDGET</v>
      </c>
      <c r="M7412" t="str">
        <f t="shared" si="347"/>
        <v>Snacks  Fast Food</v>
      </c>
      <c r="N7412" s="1" t="str" cm="1">
        <f t="array" ref="N7412">_xlfn.IFS(
G7412&lt;=25,"Fast",
G7412&lt;=40,"Medium",
G7412&gt;40,"Slow"
)</f>
        <v>Slow</v>
      </c>
    </row>
    <row r="7413" spans="1:14" x14ac:dyDescent="0.3">
      <c r="A7413" s="1">
        <v>111494</v>
      </c>
      <c r="B7413" s="1" t="s">
        <v>319</v>
      </c>
      <c r="C7413" s="1" t="s">
        <v>189</v>
      </c>
      <c r="D7413" s="1" t="s">
        <v>12652</v>
      </c>
      <c r="E7413" s="1">
        <v>1000</v>
      </c>
      <c r="F7413" s="1">
        <v>4.0999999999999996</v>
      </c>
      <c r="G7413" s="1">
        <v>100</v>
      </c>
      <c r="H7413" s="1" t="s">
        <v>5355</v>
      </c>
      <c r="I7413" s="1" t="s">
        <v>12653</v>
      </c>
      <c r="J7413" s="1">
        <v>60</v>
      </c>
      <c r="K7413" s="1" t="str">
        <f t="shared" si="345"/>
        <v>valid</v>
      </c>
      <c r="L7413" s="1" t="str">
        <f t="shared" si="346"/>
        <v>PREMIUM</v>
      </c>
      <c r="M7413" t="str">
        <f t="shared" si="347"/>
        <v>North Indian</v>
      </c>
      <c r="N7413" s="1" t="str" cm="1">
        <f t="array" ref="N7413">_xlfn.IFS(
G7413&lt;=25,"Fast",
G7413&lt;=40,"Medium",
G7413&gt;40,"Slow"
)</f>
        <v>Slow</v>
      </c>
    </row>
    <row r="7414" spans="1:14" x14ac:dyDescent="0.3">
      <c r="A7414" s="1">
        <v>111495</v>
      </c>
      <c r="B7414" s="1" t="s">
        <v>786</v>
      </c>
      <c r="C7414" s="1" t="s">
        <v>115</v>
      </c>
      <c r="D7414" s="1" t="s">
        <v>12654</v>
      </c>
      <c r="E7414" s="1">
        <v>400</v>
      </c>
      <c r="F7414" s="1">
        <v>2.9</v>
      </c>
      <c r="G7414" s="1">
        <v>80</v>
      </c>
      <c r="H7414" s="1" t="s">
        <v>12655</v>
      </c>
      <c r="I7414" s="1" t="s">
        <v>2017</v>
      </c>
      <c r="J7414" s="1">
        <v>75</v>
      </c>
      <c r="K7414" s="1" t="str">
        <f t="shared" si="345"/>
        <v>valid</v>
      </c>
      <c r="L7414" s="1" t="str">
        <f t="shared" si="346"/>
        <v>MID</v>
      </c>
      <c r="M7414" t="str">
        <f t="shared" si="347"/>
        <v>Desserts</v>
      </c>
      <c r="N7414" s="1" t="str" cm="1">
        <f t="array" ref="N7414">_xlfn.IFS(
G7414&lt;=25,"Fast",
G7414&lt;=40,"Medium",
G7414&gt;40,"Slow"
)</f>
        <v>Slow</v>
      </c>
    </row>
    <row r="7415" spans="1:14" x14ac:dyDescent="0.3">
      <c r="A7415" s="1">
        <v>111563</v>
      </c>
      <c r="B7415" s="1" t="s">
        <v>1855</v>
      </c>
      <c r="C7415" s="1" t="s">
        <v>463</v>
      </c>
      <c r="D7415" s="1" t="s">
        <v>11352</v>
      </c>
      <c r="E7415" s="1">
        <v>300</v>
      </c>
      <c r="F7415" s="1">
        <v>3.8</v>
      </c>
      <c r="G7415" s="1">
        <v>50</v>
      </c>
      <c r="H7415" s="1" t="s">
        <v>1395</v>
      </c>
      <c r="I7415" s="1" t="s">
        <v>1855</v>
      </c>
      <c r="J7415" s="1">
        <v>59</v>
      </c>
      <c r="K7415" s="1" t="str">
        <f t="shared" si="345"/>
        <v>valid</v>
      </c>
      <c r="L7415" s="1" t="str">
        <f t="shared" si="346"/>
        <v>BUDGET</v>
      </c>
      <c r="M7415" t="str">
        <f t="shared" si="347"/>
        <v>Beverages</v>
      </c>
      <c r="N7415" s="1" t="str" cm="1">
        <f t="array" ref="N7415">_xlfn.IFS(
G7415&lt;=25,"Fast",
G7415&lt;=40,"Medium",
G7415&gt;40,"Slow"
)</f>
        <v>Slow</v>
      </c>
    </row>
    <row r="7416" spans="1:14" x14ac:dyDescent="0.3">
      <c r="A7416" s="1">
        <v>111619</v>
      </c>
      <c r="B7416" s="1" t="s">
        <v>230</v>
      </c>
      <c r="C7416" s="1" t="s">
        <v>91</v>
      </c>
      <c r="D7416" s="1" t="s">
        <v>12656</v>
      </c>
      <c r="E7416" s="1">
        <v>300</v>
      </c>
      <c r="F7416" s="1">
        <v>4.3</v>
      </c>
      <c r="G7416" s="1">
        <v>100</v>
      </c>
      <c r="H7416" s="1" t="s">
        <v>1193</v>
      </c>
      <c r="I7416" s="1" t="s">
        <v>11543</v>
      </c>
      <c r="J7416" s="1">
        <v>47</v>
      </c>
      <c r="K7416" s="1" t="str">
        <f t="shared" si="345"/>
        <v>valid</v>
      </c>
      <c r="L7416" s="1" t="str">
        <f t="shared" si="346"/>
        <v>BUDGET</v>
      </c>
      <c r="M7416" t="str">
        <f t="shared" si="347"/>
        <v>Desserts</v>
      </c>
      <c r="N7416" s="1" t="str" cm="1">
        <f t="array" ref="N7416">_xlfn.IFS(
G7416&lt;=25,"Fast",
G7416&lt;=40,"Medium",
G7416&gt;40,"Slow"
)</f>
        <v>Slow</v>
      </c>
    </row>
    <row r="7417" spans="1:14" x14ac:dyDescent="0.3">
      <c r="A7417" s="1">
        <v>111637</v>
      </c>
      <c r="B7417" s="1" t="s">
        <v>493</v>
      </c>
      <c r="C7417" s="1" t="s">
        <v>68</v>
      </c>
      <c r="D7417" s="1" t="s">
        <v>12657</v>
      </c>
      <c r="E7417" s="1">
        <v>200</v>
      </c>
      <c r="F7417" s="1">
        <v>3.7</v>
      </c>
      <c r="G7417" s="1">
        <v>20</v>
      </c>
      <c r="H7417" s="1" t="s">
        <v>391</v>
      </c>
      <c r="I7417" s="1" t="s">
        <v>12658</v>
      </c>
      <c r="J7417" s="1">
        <v>34</v>
      </c>
      <c r="K7417" s="1" t="str">
        <f t="shared" si="345"/>
        <v>valid</v>
      </c>
      <c r="L7417" s="1" t="str">
        <f t="shared" si="346"/>
        <v>BUDGET</v>
      </c>
      <c r="M7417" t="str">
        <f t="shared" si="347"/>
        <v>Ice Cream</v>
      </c>
      <c r="N7417" s="1" t="str" cm="1">
        <f t="array" ref="N7417">_xlfn.IFS(
G7417&lt;=25,"Fast",
G7417&lt;=40,"Medium",
G7417&gt;40,"Slow"
)</f>
        <v>Fast</v>
      </c>
    </row>
    <row r="7418" spans="1:14" x14ac:dyDescent="0.3">
      <c r="A7418" s="1">
        <v>112136</v>
      </c>
      <c r="B7418" s="1" t="s">
        <v>2845</v>
      </c>
      <c r="C7418" s="1" t="s">
        <v>463</v>
      </c>
      <c r="D7418" s="1" t="s">
        <v>12659</v>
      </c>
      <c r="E7418" s="1">
        <v>300</v>
      </c>
      <c r="F7418" s="1">
        <v>4.4000000000000004</v>
      </c>
      <c r="G7418" s="1">
        <v>500</v>
      </c>
      <c r="H7418" s="1" t="s">
        <v>2524</v>
      </c>
      <c r="I7418" s="1" t="s">
        <v>4546</v>
      </c>
      <c r="J7418" s="1">
        <v>55</v>
      </c>
      <c r="K7418" s="1" t="str">
        <f t="shared" si="345"/>
        <v>valid</v>
      </c>
      <c r="L7418" s="1" t="str">
        <f t="shared" si="346"/>
        <v>BUDGET</v>
      </c>
      <c r="M7418" t="str">
        <f t="shared" si="347"/>
        <v>North Indian</v>
      </c>
      <c r="N7418" s="1" t="str" cm="1">
        <f t="array" ref="N7418">_xlfn.IFS(
G7418&lt;=25,"Fast",
G7418&lt;=40,"Medium",
G7418&gt;40,"Slow"
)</f>
        <v>Slow</v>
      </c>
    </row>
    <row r="7419" spans="1:14" x14ac:dyDescent="0.3">
      <c r="A7419" s="1">
        <v>112202</v>
      </c>
      <c r="B7419" s="1" t="s">
        <v>1023</v>
      </c>
      <c r="C7419" s="1" t="s">
        <v>115</v>
      </c>
      <c r="D7419" s="1" t="s">
        <v>12660</v>
      </c>
      <c r="E7419" s="1">
        <v>150</v>
      </c>
      <c r="F7419" s="1">
        <v>2.9</v>
      </c>
      <c r="G7419" s="1">
        <v>80</v>
      </c>
      <c r="H7419" s="1" t="s">
        <v>184</v>
      </c>
      <c r="I7419" s="1" t="s">
        <v>12661</v>
      </c>
      <c r="J7419" s="1">
        <v>52</v>
      </c>
      <c r="K7419" s="1" t="str">
        <f t="shared" si="345"/>
        <v>valid</v>
      </c>
      <c r="L7419" s="1" t="str">
        <f t="shared" si="346"/>
        <v>BUDGET</v>
      </c>
      <c r="M7419" t="str">
        <f t="shared" si="347"/>
        <v>Fast Food</v>
      </c>
      <c r="N7419" s="1" t="str" cm="1">
        <f t="array" ref="N7419">_xlfn.IFS(
G7419&lt;=25,"Fast",
G7419&lt;=40,"Medium",
G7419&gt;40,"Slow"
)</f>
        <v>Slow</v>
      </c>
    </row>
    <row r="7420" spans="1:14" x14ac:dyDescent="0.3">
      <c r="A7420" s="1">
        <v>112991</v>
      </c>
      <c r="B7420" s="1" t="s">
        <v>2222</v>
      </c>
      <c r="C7420" s="1" t="s">
        <v>463</v>
      </c>
      <c r="D7420" s="1" t="s">
        <v>12662</v>
      </c>
      <c r="E7420" s="1">
        <v>300</v>
      </c>
      <c r="F7420" s="1">
        <v>4.4000000000000004</v>
      </c>
      <c r="G7420" s="1">
        <v>100</v>
      </c>
      <c r="H7420" s="1" t="s">
        <v>11906</v>
      </c>
      <c r="I7420" s="1" t="s">
        <v>891</v>
      </c>
      <c r="J7420" s="1">
        <v>47</v>
      </c>
      <c r="K7420" s="1" t="str">
        <f t="shared" si="345"/>
        <v>valid</v>
      </c>
      <c r="L7420" s="1" t="str">
        <f t="shared" si="346"/>
        <v>BUDGET</v>
      </c>
      <c r="M7420" t="str">
        <f t="shared" si="347"/>
        <v>South Indian</v>
      </c>
      <c r="N7420" s="1" t="str" cm="1">
        <f t="array" ref="N7420">_xlfn.IFS(
G7420&lt;=25,"Fast",
G7420&lt;=40,"Medium",
G7420&gt;40,"Slow"
)</f>
        <v>Slow</v>
      </c>
    </row>
    <row r="7421" spans="1:14" x14ac:dyDescent="0.3">
      <c r="A7421" s="1">
        <v>113037</v>
      </c>
      <c r="B7421" s="1" t="s">
        <v>515</v>
      </c>
      <c r="C7421" s="1" t="s">
        <v>68</v>
      </c>
      <c r="D7421" s="1" t="s">
        <v>12663</v>
      </c>
      <c r="E7421" s="1">
        <v>150</v>
      </c>
      <c r="F7421" s="1">
        <v>4.8</v>
      </c>
      <c r="G7421" s="1">
        <v>50</v>
      </c>
      <c r="H7421" s="1" t="s">
        <v>1691</v>
      </c>
      <c r="I7421" s="1" t="s">
        <v>12664</v>
      </c>
      <c r="J7421" s="1">
        <v>50</v>
      </c>
      <c r="K7421" s="1" t="str">
        <f t="shared" si="345"/>
        <v>valid</v>
      </c>
      <c r="L7421" s="1" t="str">
        <f t="shared" si="346"/>
        <v>BUDGET</v>
      </c>
      <c r="M7421" t="str">
        <f t="shared" si="347"/>
        <v>American</v>
      </c>
      <c r="N7421" s="1" t="str" cm="1">
        <f t="array" ref="N7421">_xlfn.IFS(
G7421&lt;=25,"Fast",
G7421&lt;=40,"Medium",
G7421&gt;40,"Slow"
)</f>
        <v>Slow</v>
      </c>
    </row>
    <row r="7422" spans="1:14" x14ac:dyDescent="0.3">
      <c r="A7422" s="1">
        <v>113043</v>
      </c>
      <c r="B7422" s="1" t="s">
        <v>7254</v>
      </c>
      <c r="C7422" s="1" t="s">
        <v>68</v>
      </c>
      <c r="D7422" s="1" t="s">
        <v>12665</v>
      </c>
      <c r="E7422" s="1">
        <v>300</v>
      </c>
      <c r="F7422" s="1">
        <v>4.0999999999999996</v>
      </c>
      <c r="G7422" s="1">
        <v>100</v>
      </c>
      <c r="H7422" s="1" t="s">
        <v>45</v>
      </c>
      <c r="I7422" s="1" t="s">
        <v>12664</v>
      </c>
      <c r="J7422" s="1">
        <v>31</v>
      </c>
      <c r="K7422" s="1" t="str">
        <f t="shared" si="345"/>
        <v>valid</v>
      </c>
      <c r="L7422" s="1" t="str">
        <f t="shared" si="346"/>
        <v>BUDGET</v>
      </c>
      <c r="M7422" t="str">
        <f t="shared" si="347"/>
        <v>North Indian</v>
      </c>
      <c r="N7422" s="1" t="str" cm="1">
        <f t="array" ref="N7422">_xlfn.IFS(
G7422&lt;=25,"Fast",
G7422&lt;=40,"Medium",
G7422&gt;40,"Slow"
)</f>
        <v>Slow</v>
      </c>
    </row>
    <row r="7423" spans="1:14" x14ac:dyDescent="0.3">
      <c r="A7423" s="1">
        <v>113368</v>
      </c>
      <c r="B7423" s="1" t="s">
        <v>4763</v>
      </c>
      <c r="C7423" s="1" t="s">
        <v>68</v>
      </c>
      <c r="D7423" s="1" t="s">
        <v>12666</v>
      </c>
      <c r="E7423" s="1">
        <v>150</v>
      </c>
      <c r="F7423" s="1">
        <v>2.9</v>
      </c>
      <c r="G7423" s="1">
        <v>80</v>
      </c>
      <c r="H7423" s="1" t="s">
        <v>3138</v>
      </c>
      <c r="I7423" s="1" t="s">
        <v>12667</v>
      </c>
      <c r="J7423" s="1">
        <v>29</v>
      </c>
      <c r="K7423" s="1" t="str">
        <f t="shared" si="345"/>
        <v>valid</v>
      </c>
      <c r="L7423" s="1" t="str">
        <f t="shared" si="346"/>
        <v>BUDGET</v>
      </c>
      <c r="M7423" t="str">
        <f t="shared" si="347"/>
        <v>Sweets</v>
      </c>
      <c r="N7423" s="1" t="str" cm="1">
        <f t="array" ref="N7423">_xlfn.IFS(
G7423&lt;=25,"Fast",
G7423&lt;=40,"Medium",
G7423&gt;40,"Slow"
)</f>
        <v>Slow</v>
      </c>
    </row>
    <row r="7424" spans="1:14" x14ac:dyDescent="0.3">
      <c r="A7424" s="1">
        <v>114033</v>
      </c>
      <c r="B7424" s="1" t="s">
        <v>1002</v>
      </c>
      <c r="C7424" s="1" t="s">
        <v>463</v>
      </c>
      <c r="D7424" s="1" t="s">
        <v>12668</v>
      </c>
      <c r="E7424" s="1">
        <v>600</v>
      </c>
      <c r="F7424" s="1">
        <v>4.3</v>
      </c>
      <c r="G7424" s="1">
        <v>1000</v>
      </c>
      <c r="H7424" s="1" t="s">
        <v>131</v>
      </c>
      <c r="I7424" s="1" t="s">
        <v>952</v>
      </c>
      <c r="J7424" s="1">
        <v>44</v>
      </c>
      <c r="K7424" s="1" t="str">
        <f t="shared" si="345"/>
        <v>valid</v>
      </c>
      <c r="L7424" s="1" t="str">
        <f t="shared" si="346"/>
        <v>MID</v>
      </c>
      <c r="M7424" t="str">
        <f t="shared" si="347"/>
        <v>North Indian</v>
      </c>
      <c r="N7424" s="1" t="str" cm="1">
        <f t="array" ref="N7424">_xlfn.IFS(
G7424&lt;=25,"Fast",
G7424&lt;=40,"Medium",
G7424&gt;40,"Slow"
)</f>
        <v>Slow</v>
      </c>
    </row>
    <row r="7425" spans="1:14" x14ac:dyDescent="0.3">
      <c r="A7425" s="1">
        <v>114318</v>
      </c>
      <c r="B7425" s="1" t="s">
        <v>2668</v>
      </c>
      <c r="C7425" s="1" t="s">
        <v>2068</v>
      </c>
      <c r="D7425" s="1" t="s">
        <v>12669</v>
      </c>
      <c r="E7425" s="1">
        <v>200</v>
      </c>
      <c r="F7425" s="1">
        <v>4.5</v>
      </c>
      <c r="G7425" s="1">
        <v>100</v>
      </c>
      <c r="H7425" s="1" t="s">
        <v>184</v>
      </c>
      <c r="I7425" s="1" t="s">
        <v>4443</v>
      </c>
      <c r="J7425" s="1">
        <v>32</v>
      </c>
      <c r="K7425" s="1" t="str">
        <f t="shared" si="345"/>
        <v>valid</v>
      </c>
      <c r="L7425" s="1" t="str">
        <f t="shared" si="346"/>
        <v>BUDGET</v>
      </c>
      <c r="M7425" t="str">
        <f t="shared" si="347"/>
        <v>Fast Food</v>
      </c>
      <c r="N7425" s="1" t="str" cm="1">
        <f t="array" ref="N7425">_xlfn.IFS(
G7425&lt;=25,"Fast",
G7425&lt;=40,"Medium",
G7425&gt;40,"Slow"
)</f>
        <v>Slow</v>
      </c>
    </row>
    <row r="7426" spans="1:14" x14ac:dyDescent="0.3">
      <c r="A7426" s="1">
        <v>114462</v>
      </c>
      <c r="B7426" s="1" t="s">
        <v>3482</v>
      </c>
      <c r="C7426" s="1" t="s">
        <v>3052</v>
      </c>
      <c r="D7426" s="1" t="s">
        <v>12670</v>
      </c>
      <c r="E7426" s="1">
        <v>250</v>
      </c>
      <c r="F7426" s="1">
        <v>3.9</v>
      </c>
      <c r="G7426" s="1">
        <v>20</v>
      </c>
      <c r="H7426" s="1" t="s">
        <v>19</v>
      </c>
      <c r="I7426" s="1" t="s">
        <v>3485</v>
      </c>
      <c r="J7426" s="1">
        <v>61</v>
      </c>
      <c r="K7426" s="1" t="str">
        <f t="shared" si="345"/>
        <v>valid</v>
      </c>
      <c r="L7426" s="1" t="str">
        <f t="shared" si="346"/>
        <v>BUDGET</v>
      </c>
      <c r="M7426" t="str">
        <f t="shared" si="347"/>
        <v>Chinese</v>
      </c>
      <c r="N7426" s="1" t="str" cm="1">
        <f t="array" ref="N7426">_xlfn.IFS(
G7426&lt;=25,"Fast",
G7426&lt;=40,"Medium",
G7426&gt;40,"Slow"
)</f>
        <v>Fast</v>
      </c>
    </row>
    <row r="7427" spans="1:14" x14ac:dyDescent="0.3">
      <c r="A7427" s="1">
        <v>114912</v>
      </c>
      <c r="B7427" s="1" t="s">
        <v>2353</v>
      </c>
      <c r="C7427" s="1" t="s">
        <v>2068</v>
      </c>
      <c r="D7427" s="1" t="s">
        <v>12671</v>
      </c>
      <c r="E7427" s="1">
        <v>150</v>
      </c>
      <c r="F7427" s="1">
        <v>4.0999999999999996</v>
      </c>
      <c r="G7427" s="1">
        <v>100</v>
      </c>
      <c r="H7427" s="1" t="s">
        <v>2777</v>
      </c>
      <c r="I7427" s="1" t="s">
        <v>2353</v>
      </c>
      <c r="J7427" s="1">
        <v>25</v>
      </c>
      <c r="K7427" s="1" t="str">
        <f t="shared" ref="K7427:K7490" si="348">IF(E7427=0,"outlier","valid")</f>
        <v>valid</v>
      </c>
      <c r="L7427" s="1" t="str">
        <f t="shared" ref="L7427:L7490" si="349">IF(E7427&lt;=300,"BUDGET",IF(E7427&lt;=600,"MID","PREMIUM"))</f>
        <v>BUDGET</v>
      </c>
      <c r="M7427" t="str">
        <f t="shared" ref="M7427:M7490" si="350">IFERROR(LEFT(H7427, FIND(",", H7427)-1), H7427)</f>
        <v>Beverages</v>
      </c>
      <c r="N7427" s="1" t="str" cm="1">
        <f t="array" ref="N7427">_xlfn.IFS(
G7427&lt;=25,"Fast",
G7427&lt;=40,"Medium",
G7427&gt;40,"Slow"
)</f>
        <v>Slow</v>
      </c>
    </row>
    <row r="7428" spans="1:14" x14ac:dyDescent="0.3">
      <c r="A7428" s="1">
        <v>114922</v>
      </c>
      <c r="B7428" s="1" t="s">
        <v>2112</v>
      </c>
      <c r="C7428" s="1" t="s">
        <v>2068</v>
      </c>
      <c r="D7428" s="1" t="s">
        <v>12672</v>
      </c>
      <c r="E7428" s="1">
        <v>300</v>
      </c>
      <c r="F7428" s="1">
        <v>2.9</v>
      </c>
      <c r="G7428" s="1">
        <v>80</v>
      </c>
      <c r="H7428" s="1" t="s">
        <v>12105</v>
      </c>
      <c r="I7428" s="1" t="s">
        <v>2112</v>
      </c>
      <c r="J7428" s="1">
        <v>50</v>
      </c>
      <c r="K7428" s="1" t="str">
        <f t="shared" si="348"/>
        <v>valid</v>
      </c>
      <c r="L7428" s="1" t="str">
        <f t="shared" si="349"/>
        <v>BUDGET</v>
      </c>
      <c r="M7428" t="str">
        <f t="shared" si="350"/>
        <v>Cafe</v>
      </c>
      <c r="N7428" s="1" t="str" cm="1">
        <f t="array" ref="N7428">_xlfn.IFS(
G7428&lt;=25,"Fast",
G7428&lt;=40,"Medium",
G7428&gt;40,"Slow"
)</f>
        <v>Slow</v>
      </c>
    </row>
    <row r="7429" spans="1:14" x14ac:dyDescent="0.3">
      <c r="A7429" s="1">
        <v>114937</v>
      </c>
      <c r="B7429" s="1" t="s">
        <v>3052</v>
      </c>
      <c r="C7429" s="1" t="s">
        <v>3052</v>
      </c>
      <c r="D7429" s="1" t="s">
        <v>12673</v>
      </c>
      <c r="E7429" s="1">
        <v>150</v>
      </c>
      <c r="F7429" s="1">
        <v>3.6</v>
      </c>
      <c r="G7429" s="1">
        <v>100</v>
      </c>
      <c r="H7429" s="1" t="s">
        <v>12674</v>
      </c>
      <c r="I7429" s="1" t="s">
        <v>4691</v>
      </c>
      <c r="J7429" s="1">
        <v>37</v>
      </c>
      <c r="K7429" s="1" t="str">
        <f t="shared" si="348"/>
        <v>valid</v>
      </c>
      <c r="L7429" s="1" t="str">
        <f t="shared" si="349"/>
        <v>BUDGET</v>
      </c>
      <c r="M7429" t="str">
        <f t="shared" si="350"/>
        <v>Thalis</v>
      </c>
      <c r="N7429" s="1" t="str" cm="1">
        <f t="array" ref="N7429">_xlfn.IFS(
G7429&lt;=25,"Fast",
G7429&lt;=40,"Medium",
G7429&gt;40,"Slow"
)</f>
        <v>Slow</v>
      </c>
    </row>
    <row r="7430" spans="1:14" x14ac:dyDescent="0.3">
      <c r="A7430" s="1">
        <v>115070</v>
      </c>
      <c r="B7430" s="1" t="s">
        <v>1972</v>
      </c>
      <c r="C7430" s="1" t="s">
        <v>189</v>
      </c>
      <c r="D7430" s="1" t="s">
        <v>12675</v>
      </c>
      <c r="E7430" s="1">
        <v>100</v>
      </c>
      <c r="F7430" s="1">
        <v>4.4000000000000004</v>
      </c>
      <c r="G7430" s="1">
        <v>1000</v>
      </c>
      <c r="H7430" s="1" t="s">
        <v>2908</v>
      </c>
      <c r="I7430" s="1" t="s">
        <v>12676</v>
      </c>
      <c r="J7430" s="1">
        <v>59</v>
      </c>
      <c r="K7430" s="1" t="str">
        <f t="shared" si="348"/>
        <v>valid</v>
      </c>
      <c r="L7430" s="1" t="str">
        <f t="shared" si="349"/>
        <v>BUDGET</v>
      </c>
      <c r="M7430" t="str">
        <f t="shared" si="350"/>
        <v>Sweets</v>
      </c>
      <c r="N7430" s="1" t="str" cm="1">
        <f t="array" ref="N7430">_xlfn.IFS(
G7430&lt;=25,"Fast",
G7430&lt;=40,"Medium",
G7430&gt;40,"Slow"
)</f>
        <v>Slow</v>
      </c>
    </row>
    <row r="7431" spans="1:14" x14ac:dyDescent="0.3">
      <c r="A7431" s="1">
        <v>115073</v>
      </c>
      <c r="B7431" s="1" t="s">
        <v>188</v>
      </c>
      <c r="C7431" s="1" t="s">
        <v>189</v>
      </c>
      <c r="D7431" s="1" t="s">
        <v>12677</v>
      </c>
      <c r="E7431" s="1">
        <v>250</v>
      </c>
      <c r="F7431" s="1">
        <v>3.7</v>
      </c>
      <c r="G7431" s="1">
        <v>20</v>
      </c>
      <c r="H7431" s="1" t="s">
        <v>3091</v>
      </c>
      <c r="I7431" s="1" t="s">
        <v>12678</v>
      </c>
      <c r="J7431" s="1">
        <v>68</v>
      </c>
      <c r="K7431" s="1" t="str">
        <f t="shared" si="348"/>
        <v>valid</v>
      </c>
      <c r="L7431" s="1" t="str">
        <f t="shared" si="349"/>
        <v>BUDGET</v>
      </c>
      <c r="M7431" t="str">
        <f t="shared" si="350"/>
        <v>Desserts</v>
      </c>
      <c r="N7431" s="1" t="str" cm="1">
        <f t="array" ref="N7431">_xlfn.IFS(
G7431&lt;=25,"Fast",
G7431&lt;=40,"Medium",
G7431&gt;40,"Slow"
)</f>
        <v>Fast</v>
      </c>
    </row>
    <row r="7432" spans="1:14" x14ac:dyDescent="0.3">
      <c r="A7432" s="1">
        <v>116825</v>
      </c>
      <c r="B7432" s="1" t="s">
        <v>285</v>
      </c>
      <c r="C7432" s="1" t="s">
        <v>115</v>
      </c>
      <c r="D7432" s="1" t="s">
        <v>12679</v>
      </c>
      <c r="E7432" s="1">
        <v>200</v>
      </c>
      <c r="F7432" s="1">
        <v>4.2</v>
      </c>
      <c r="G7432" s="1">
        <v>500</v>
      </c>
      <c r="H7432" s="1" t="s">
        <v>695</v>
      </c>
      <c r="I7432" s="1" t="s">
        <v>285</v>
      </c>
      <c r="J7432" s="1">
        <v>40</v>
      </c>
      <c r="K7432" s="1" t="str">
        <f t="shared" si="348"/>
        <v>valid</v>
      </c>
      <c r="L7432" s="1" t="str">
        <f t="shared" si="349"/>
        <v>BUDGET</v>
      </c>
      <c r="M7432" t="str">
        <f t="shared" si="350"/>
        <v>Indian</v>
      </c>
      <c r="N7432" s="1" t="str" cm="1">
        <f t="array" ref="N7432">_xlfn.IFS(
G7432&lt;=25,"Fast",
G7432&lt;=40,"Medium",
G7432&gt;40,"Slow"
)</f>
        <v>Slow</v>
      </c>
    </row>
    <row r="7433" spans="1:14" x14ac:dyDescent="0.3">
      <c r="A7433" s="1">
        <v>117012</v>
      </c>
      <c r="B7433" s="1" t="s">
        <v>253</v>
      </c>
      <c r="C7433" s="1" t="s">
        <v>115</v>
      </c>
      <c r="D7433" s="1" t="s">
        <v>12680</v>
      </c>
      <c r="E7433" s="1">
        <v>300</v>
      </c>
      <c r="F7433" s="1">
        <v>4.4000000000000004</v>
      </c>
      <c r="G7433" s="1">
        <v>50</v>
      </c>
      <c r="H7433" s="1" t="s">
        <v>12681</v>
      </c>
      <c r="I7433" s="1" t="s">
        <v>1702</v>
      </c>
      <c r="J7433" s="1">
        <v>49</v>
      </c>
      <c r="K7433" s="1" t="str">
        <f t="shared" si="348"/>
        <v>valid</v>
      </c>
      <c r="L7433" s="1" t="str">
        <f t="shared" si="349"/>
        <v>BUDGET</v>
      </c>
      <c r="M7433" t="str">
        <f t="shared" si="350"/>
        <v>Continental</v>
      </c>
      <c r="N7433" s="1" t="str" cm="1">
        <f t="array" ref="N7433">_xlfn.IFS(
G7433&lt;=25,"Fast",
G7433&lt;=40,"Medium",
G7433&gt;40,"Slow"
)</f>
        <v>Slow</v>
      </c>
    </row>
    <row r="7434" spans="1:14" x14ac:dyDescent="0.3">
      <c r="A7434" s="1">
        <v>117138</v>
      </c>
      <c r="B7434" s="1" t="s">
        <v>3179</v>
      </c>
      <c r="C7434" s="1" t="s">
        <v>3052</v>
      </c>
      <c r="D7434" s="1" t="s">
        <v>12682</v>
      </c>
      <c r="E7434" s="1">
        <v>200</v>
      </c>
      <c r="F7434" s="1">
        <v>2.9</v>
      </c>
      <c r="G7434" s="1">
        <v>80</v>
      </c>
      <c r="H7434" s="1" t="s">
        <v>6378</v>
      </c>
      <c r="I7434" s="1" t="s">
        <v>3874</v>
      </c>
      <c r="J7434" s="1">
        <v>50</v>
      </c>
      <c r="K7434" s="1" t="str">
        <f t="shared" si="348"/>
        <v>valid</v>
      </c>
      <c r="L7434" s="1" t="str">
        <f t="shared" si="349"/>
        <v>BUDGET</v>
      </c>
      <c r="M7434" t="str">
        <f t="shared" si="350"/>
        <v>Punjabi</v>
      </c>
      <c r="N7434" s="1" t="str" cm="1">
        <f t="array" ref="N7434">_xlfn.IFS(
G7434&lt;=25,"Fast",
G7434&lt;=40,"Medium",
G7434&gt;40,"Slow"
)</f>
        <v>Slow</v>
      </c>
    </row>
    <row r="7435" spans="1:14" x14ac:dyDescent="0.3">
      <c r="A7435" s="1">
        <v>117182</v>
      </c>
      <c r="B7435" s="1" t="s">
        <v>1855</v>
      </c>
      <c r="C7435" s="1" t="s">
        <v>463</v>
      </c>
      <c r="D7435" s="1" t="s">
        <v>12683</v>
      </c>
      <c r="E7435" s="1">
        <v>150</v>
      </c>
      <c r="F7435" s="1">
        <v>4.0999999999999996</v>
      </c>
      <c r="G7435" s="1">
        <v>100</v>
      </c>
      <c r="H7435" s="1" t="s">
        <v>45</v>
      </c>
      <c r="I7435" s="1" t="s">
        <v>1855</v>
      </c>
      <c r="J7435" s="1">
        <v>59</v>
      </c>
      <c r="K7435" s="1" t="str">
        <f t="shared" si="348"/>
        <v>valid</v>
      </c>
      <c r="L7435" s="1" t="str">
        <f t="shared" si="349"/>
        <v>BUDGET</v>
      </c>
      <c r="M7435" t="str">
        <f t="shared" si="350"/>
        <v>North Indian</v>
      </c>
      <c r="N7435" s="1" t="str" cm="1">
        <f t="array" ref="N7435">_xlfn.IFS(
G7435&lt;=25,"Fast",
G7435&lt;=40,"Medium",
G7435&gt;40,"Slow"
)</f>
        <v>Slow</v>
      </c>
    </row>
    <row r="7436" spans="1:14" x14ac:dyDescent="0.3">
      <c r="A7436" s="1">
        <v>117363</v>
      </c>
      <c r="B7436" s="1" t="s">
        <v>781</v>
      </c>
      <c r="C7436" s="1" t="s">
        <v>68</v>
      </c>
      <c r="D7436" s="1" t="s">
        <v>11352</v>
      </c>
      <c r="E7436" s="1">
        <v>300</v>
      </c>
      <c r="F7436" s="1">
        <v>4.3</v>
      </c>
      <c r="G7436" s="1">
        <v>50</v>
      </c>
      <c r="H7436" s="1" t="s">
        <v>2341</v>
      </c>
      <c r="I7436" s="1" t="s">
        <v>11311</v>
      </c>
      <c r="J7436" s="1">
        <v>27</v>
      </c>
      <c r="K7436" s="1" t="str">
        <f t="shared" si="348"/>
        <v>valid</v>
      </c>
      <c r="L7436" s="1" t="str">
        <f t="shared" si="349"/>
        <v>BUDGET</v>
      </c>
      <c r="M7436" t="str">
        <f t="shared" si="350"/>
        <v>Beverages</v>
      </c>
      <c r="N7436" s="1" t="str" cm="1">
        <f t="array" ref="N7436">_xlfn.IFS(
G7436&lt;=25,"Fast",
G7436&lt;=40,"Medium",
G7436&gt;40,"Slow"
)</f>
        <v>Slow</v>
      </c>
    </row>
    <row r="7437" spans="1:14" x14ac:dyDescent="0.3">
      <c r="A7437" s="1">
        <v>117500</v>
      </c>
      <c r="B7437" s="1" t="s">
        <v>2638</v>
      </c>
      <c r="C7437" s="1" t="s">
        <v>2068</v>
      </c>
      <c r="D7437" s="1" t="s">
        <v>12684</v>
      </c>
      <c r="E7437" s="1">
        <v>200</v>
      </c>
      <c r="F7437" s="1">
        <v>3.4</v>
      </c>
      <c r="G7437" s="1">
        <v>20</v>
      </c>
      <c r="H7437" s="1" t="s">
        <v>4684</v>
      </c>
      <c r="I7437" s="1" t="s">
        <v>12685</v>
      </c>
      <c r="J7437" s="1">
        <v>46</v>
      </c>
      <c r="K7437" s="1" t="str">
        <f t="shared" si="348"/>
        <v>valid</v>
      </c>
      <c r="L7437" s="1" t="str">
        <f t="shared" si="349"/>
        <v>BUDGET</v>
      </c>
      <c r="M7437" t="str">
        <f t="shared" si="350"/>
        <v>South Indian</v>
      </c>
      <c r="N7437" s="1" t="str" cm="1">
        <f t="array" ref="N7437">_xlfn.IFS(
G7437&lt;=25,"Fast",
G7437&lt;=40,"Medium",
G7437&gt;40,"Slow"
)</f>
        <v>Fast</v>
      </c>
    </row>
    <row r="7438" spans="1:14" x14ac:dyDescent="0.3">
      <c r="A7438" s="1">
        <v>117548</v>
      </c>
      <c r="B7438" s="1" t="s">
        <v>12686</v>
      </c>
      <c r="C7438" s="1" t="s">
        <v>2068</v>
      </c>
      <c r="D7438" s="1" t="s">
        <v>12687</v>
      </c>
      <c r="E7438" s="1">
        <v>550</v>
      </c>
      <c r="F7438" s="1">
        <v>2.9</v>
      </c>
      <c r="G7438" s="1">
        <v>80</v>
      </c>
      <c r="H7438" s="1" t="s">
        <v>2599</v>
      </c>
      <c r="I7438" s="1" t="s">
        <v>12688</v>
      </c>
      <c r="J7438" s="1">
        <v>49</v>
      </c>
      <c r="K7438" s="1" t="str">
        <f t="shared" si="348"/>
        <v>valid</v>
      </c>
      <c r="L7438" s="1" t="str">
        <f t="shared" si="349"/>
        <v>MID</v>
      </c>
      <c r="M7438" t="str">
        <f t="shared" si="350"/>
        <v>Chinese</v>
      </c>
      <c r="N7438" s="1" t="str" cm="1">
        <f t="array" ref="N7438">_xlfn.IFS(
G7438&lt;=25,"Fast",
G7438&lt;=40,"Medium",
G7438&gt;40,"Slow"
)</f>
        <v>Slow</v>
      </c>
    </row>
    <row r="7439" spans="1:14" x14ac:dyDescent="0.3">
      <c r="A7439" s="1">
        <v>117791</v>
      </c>
      <c r="B7439" s="1" t="s">
        <v>3798</v>
      </c>
      <c r="C7439" s="1" t="s">
        <v>3052</v>
      </c>
      <c r="D7439" s="1" t="s">
        <v>4651</v>
      </c>
      <c r="E7439" s="1">
        <v>300</v>
      </c>
      <c r="F7439" s="1">
        <v>4.2</v>
      </c>
      <c r="G7439" s="1">
        <v>1000</v>
      </c>
      <c r="H7439" s="1" t="s">
        <v>8980</v>
      </c>
      <c r="I7439" s="1" t="s">
        <v>12689</v>
      </c>
      <c r="J7439" s="1">
        <v>32</v>
      </c>
      <c r="K7439" s="1" t="str">
        <f t="shared" si="348"/>
        <v>valid</v>
      </c>
      <c r="L7439" s="1" t="str">
        <f t="shared" si="349"/>
        <v>BUDGET</v>
      </c>
      <c r="M7439" t="str">
        <f t="shared" si="350"/>
        <v>Pizzas</v>
      </c>
      <c r="N7439" s="1" t="str" cm="1">
        <f t="array" ref="N7439">_xlfn.IFS(
G7439&lt;=25,"Fast",
G7439&lt;=40,"Medium",
G7439&gt;40,"Slow"
)</f>
        <v>Slow</v>
      </c>
    </row>
    <row r="7440" spans="1:14" x14ac:dyDescent="0.3">
      <c r="A7440" s="1">
        <v>117881</v>
      </c>
      <c r="B7440" s="1" t="s">
        <v>634</v>
      </c>
      <c r="C7440" s="1" t="s">
        <v>463</v>
      </c>
      <c r="D7440" s="1" t="s">
        <v>12690</v>
      </c>
      <c r="E7440" s="1">
        <v>600</v>
      </c>
      <c r="F7440" s="1">
        <v>4.4000000000000004</v>
      </c>
      <c r="G7440" s="1">
        <v>1000</v>
      </c>
      <c r="H7440" s="1" t="s">
        <v>12691</v>
      </c>
      <c r="I7440" s="1" t="s">
        <v>640</v>
      </c>
      <c r="J7440" s="1">
        <v>48</v>
      </c>
      <c r="K7440" s="1" t="str">
        <f t="shared" si="348"/>
        <v>valid</v>
      </c>
      <c r="L7440" s="1" t="str">
        <f t="shared" si="349"/>
        <v>MID</v>
      </c>
      <c r="M7440" t="str">
        <f t="shared" si="350"/>
        <v>Snacks</v>
      </c>
      <c r="N7440" s="1" t="str" cm="1">
        <f t="array" ref="N7440">_xlfn.IFS(
G7440&lt;=25,"Fast",
G7440&lt;=40,"Medium",
G7440&gt;40,"Slow"
)</f>
        <v>Slow</v>
      </c>
    </row>
    <row r="7441" spans="1:14" x14ac:dyDescent="0.3">
      <c r="A7441" s="1">
        <v>117904</v>
      </c>
      <c r="B7441" s="1" t="s">
        <v>6487</v>
      </c>
      <c r="C7441" s="1" t="s">
        <v>11</v>
      </c>
      <c r="D7441" s="1" t="s">
        <v>12692</v>
      </c>
      <c r="E7441" s="1">
        <v>200</v>
      </c>
      <c r="F7441" s="1">
        <v>2.9</v>
      </c>
      <c r="G7441" s="1">
        <v>80</v>
      </c>
      <c r="H7441" s="1" t="s">
        <v>12693</v>
      </c>
      <c r="I7441" s="1" t="s">
        <v>12694</v>
      </c>
      <c r="J7441" s="1">
        <v>52</v>
      </c>
      <c r="K7441" s="1" t="str">
        <f t="shared" si="348"/>
        <v>valid</v>
      </c>
      <c r="L7441" s="1" t="str">
        <f t="shared" si="349"/>
        <v>BUDGET</v>
      </c>
      <c r="M7441" t="str">
        <f t="shared" si="350"/>
        <v>South Indian</v>
      </c>
      <c r="N7441" s="1" t="str" cm="1">
        <f t="array" ref="N7441">_xlfn.IFS(
G7441&lt;=25,"Fast",
G7441&lt;=40,"Medium",
G7441&gt;40,"Slow"
)</f>
        <v>Slow</v>
      </c>
    </row>
    <row r="7442" spans="1:14" x14ac:dyDescent="0.3">
      <c r="A7442" s="1">
        <v>118357</v>
      </c>
      <c r="B7442" s="1" t="s">
        <v>781</v>
      </c>
      <c r="C7442" s="1" t="s">
        <v>68</v>
      </c>
      <c r="D7442" s="1" t="s">
        <v>2340</v>
      </c>
      <c r="E7442" s="1">
        <v>100</v>
      </c>
      <c r="F7442" s="1">
        <v>3.1</v>
      </c>
      <c r="G7442" s="1">
        <v>50</v>
      </c>
      <c r="H7442" s="1" t="s">
        <v>5804</v>
      </c>
      <c r="I7442" s="1" t="s">
        <v>781</v>
      </c>
      <c r="J7442" s="1">
        <v>31</v>
      </c>
      <c r="K7442" s="1" t="str">
        <f t="shared" si="348"/>
        <v>valid</v>
      </c>
      <c r="L7442" s="1" t="str">
        <f t="shared" si="349"/>
        <v>BUDGET</v>
      </c>
      <c r="M7442" t="str">
        <f t="shared" si="350"/>
        <v>Juices</v>
      </c>
      <c r="N7442" s="1" t="str" cm="1">
        <f t="array" ref="N7442">_xlfn.IFS(
G7442&lt;=25,"Fast",
G7442&lt;=40,"Medium",
G7442&gt;40,"Slow"
)</f>
        <v>Slow</v>
      </c>
    </row>
    <row r="7443" spans="1:14" x14ac:dyDescent="0.3">
      <c r="A7443" s="1">
        <v>118546</v>
      </c>
      <c r="B7443" s="1" t="s">
        <v>864</v>
      </c>
      <c r="C7443" s="1" t="s">
        <v>91</v>
      </c>
      <c r="D7443" s="1" t="s">
        <v>12695</v>
      </c>
      <c r="E7443" s="1">
        <v>100</v>
      </c>
      <c r="F7443" s="1">
        <v>4.4000000000000004</v>
      </c>
      <c r="G7443" s="1">
        <v>100</v>
      </c>
      <c r="H7443" s="1" t="s">
        <v>12696</v>
      </c>
      <c r="I7443" s="1" t="s">
        <v>864</v>
      </c>
      <c r="J7443" s="1">
        <v>48</v>
      </c>
      <c r="K7443" s="1" t="str">
        <f t="shared" si="348"/>
        <v>valid</v>
      </c>
      <c r="L7443" s="1" t="str">
        <f t="shared" si="349"/>
        <v>BUDGET</v>
      </c>
      <c r="M7443" t="str">
        <f t="shared" si="350"/>
        <v>Snacks  Sweets</v>
      </c>
      <c r="N7443" s="1" t="str" cm="1">
        <f t="array" ref="N7443">_xlfn.IFS(
G7443&lt;=25,"Fast",
G7443&lt;=40,"Medium",
G7443&gt;40,"Slow"
)</f>
        <v>Slow</v>
      </c>
    </row>
    <row r="7444" spans="1:14" x14ac:dyDescent="0.3">
      <c r="A7444" s="1">
        <v>118717</v>
      </c>
      <c r="B7444" s="1" t="s">
        <v>2079</v>
      </c>
      <c r="C7444" s="1" t="s">
        <v>2068</v>
      </c>
      <c r="D7444" s="1" t="s">
        <v>12697</v>
      </c>
      <c r="E7444" s="1">
        <v>1000</v>
      </c>
      <c r="F7444" s="1">
        <v>4.4000000000000004</v>
      </c>
      <c r="G7444" s="1">
        <v>100</v>
      </c>
      <c r="H7444" s="1" t="s">
        <v>12698</v>
      </c>
      <c r="I7444" s="1" t="s">
        <v>2092</v>
      </c>
      <c r="J7444" s="1">
        <v>39</v>
      </c>
      <c r="K7444" s="1" t="str">
        <f t="shared" si="348"/>
        <v>valid</v>
      </c>
      <c r="L7444" s="1" t="str">
        <f t="shared" si="349"/>
        <v>PREMIUM</v>
      </c>
      <c r="M7444" t="str">
        <f t="shared" si="350"/>
        <v>North Indian</v>
      </c>
      <c r="N7444" s="1" t="str" cm="1">
        <f t="array" ref="N7444">_xlfn.IFS(
G7444&lt;=25,"Fast",
G7444&lt;=40,"Medium",
G7444&gt;40,"Slow"
)</f>
        <v>Slow</v>
      </c>
    </row>
    <row r="7445" spans="1:14" x14ac:dyDescent="0.3">
      <c r="A7445" s="1">
        <v>118742</v>
      </c>
      <c r="B7445" s="1" t="s">
        <v>4416</v>
      </c>
      <c r="C7445" s="1" t="s">
        <v>2068</v>
      </c>
      <c r="D7445" s="1" t="s">
        <v>12699</v>
      </c>
      <c r="E7445" s="1">
        <v>100</v>
      </c>
      <c r="F7445" s="1">
        <v>3.5</v>
      </c>
      <c r="G7445" s="1">
        <v>20</v>
      </c>
      <c r="H7445" s="1" t="s">
        <v>12700</v>
      </c>
      <c r="I7445" s="1" t="s">
        <v>4416</v>
      </c>
      <c r="J7445" s="1">
        <v>43</v>
      </c>
      <c r="K7445" s="1" t="str">
        <f t="shared" si="348"/>
        <v>valid</v>
      </c>
      <c r="L7445" s="1" t="str">
        <f t="shared" si="349"/>
        <v>BUDGET</v>
      </c>
      <c r="M7445" t="str">
        <f t="shared" si="350"/>
        <v>Fast Food</v>
      </c>
      <c r="N7445" s="1" t="str" cm="1">
        <f t="array" ref="N7445">_xlfn.IFS(
G7445&lt;=25,"Fast",
G7445&lt;=40,"Medium",
G7445&gt;40,"Slow"
)</f>
        <v>Fast</v>
      </c>
    </row>
    <row r="7446" spans="1:14" x14ac:dyDescent="0.3">
      <c r="A7446" s="1">
        <v>118818</v>
      </c>
      <c r="B7446" s="1" t="s">
        <v>12701</v>
      </c>
      <c r="C7446" s="1" t="s">
        <v>11</v>
      </c>
      <c r="D7446" s="1" t="s">
        <v>12702</v>
      </c>
      <c r="E7446" s="1">
        <v>100</v>
      </c>
      <c r="F7446" s="1">
        <v>4.3</v>
      </c>
      <c r="G7446" s="1">
        <v>100</v>
      </c>
      <c r="H7446" s="1" t="s">
        <v>12703</v>
      </c>
      <c r="I7446" s="1" t="s">
        <v>12704</v>
      </c>
      <c r="J7446" s="1">
        <v>56</v>
      </c>
      <c r="K7446" s="1" t="str">
        <f t="shared" si="348"/>
        <v>valid</v>
      </c>
      <c r="L7446" s="1" t="str">
        <f t="shared" si="349"/>
        <v>BUDGET</v>
      </c>
      <c r="M7446" t="str">
        <f t="shared" si="350"/>
        <v>Chinese</v>
      </c>
      <c r="N7446" s="1" t="str" cm="1">
        <f t="array" ref="N7446">_xlfn.IFS(
G7446&lt;=25,"Fast",
G7446&lt;=40,"Medium",
G7446&gt;40,"Slow"
)</f>
        <v>Slow</v>
      </c>
    </row>
    <row r="7447" spans="1:14" x14ac:dyDescent="0.3">
      <c r="A7447" s="1">
        <v>118906</v>
      </c>
      <c r="B7447" s="1" t="s">
        <v>4586</v>
      </c>
      <c r="C7447" s="1" t="s">
        <v>3052</v>
      </c>
      <c r="D7447" s="1" t="s">
        <v>12705</v>
      </c>
      <c r="E7447" s="1">
        <v>100</v>
      </c>
      <c r="F7447" s="1">
        <v>3.4</v>
      </c>
      <c r="G7447" s="1">
        <v>20</v>
      </c>
      <c r="H7447" s="1" t="s">
        <v>184</v>
      </c>
      <c r="I7447" s="1" t="s">
        <v>12706</v>
      </c>
      <c r="J7447" s="1">
        <v>40</v>
      </c>
      <c r="K7447" s="1" t="str">
        <f t="shared" si="348"/>
        <v>valid</v>
      </c>
      <c r="L7447" s="1" t="str">
        <f t="shared" si="349"/>
        <v>BUDGET</v>
      </c>
      <c r="M7447" t="str">
        <f t="shared" si="350"/>
        <v>Fast Food</v>
      </c>
      <c r="N7447" s="1" t="str" cm="1">
        <f t="array" ref="N7447">_xlfn.IFS(
G7447&lt;=25,"Fast",
G7447&lt;=40,"Medium",
G7447&gt;40,"Slow"
)</f>
        <v>Fast</v>
      </c>
    </row>
    <row r="7448" spans="1:14" x14ac:dyDescent="0.3">
      <c r="A7448" s="1">
        <v>119009</v>
      </c>
      <c r="B7448" s="1" t="s">
        <v>2302</v>
      </c>
      <c r="C7448" s="1" t="s">
        <v>189</v>
      </c>
      <c r="D7448" s="1" t="s">
        <v>12707</v>
      </c>
      <c r="E7448" s="1">
        <v>150</v>
      </c>
      <c r="F7448" s="1">
        <v>4.4000000000000004</v>
      </c>
      <c r="G7448" s="1">
        <v>100</v>
      </c>
      <c r="H7448" s="1" t="s">
        <v>2025</v>
      </c>
      <c r="I7448" s="1" t="s">
        <v>5160</v>
      </c>
      <c r="J7448" s="1">
        <v>37</v>
      </c>
      <c r="K7448" s="1" t="str">
        <f t="shared" si="348"/>
        <v>valid</v>
      </c>
      <c r="L7448" s="1" t="str">
        <f t="shared" si="349"/>
        <v>BUDGET</v>
      </c>
      <c r="M7448" t="str">
        <f t="shared" si="350"/>
        <v>Sweets  Desserts</v>
      </c>
      <c r="N7448" s="1" t="str" cm="1">
        <f t="array" ref="N7448">_xlfn.IFS(
G7448&lt;=25,"Fast",
G7448&lt;=40,"Medium",
G7448&gt;40,"Slow"
)</f>
        <v>Slow</v>
      </c>
    </row>
    <row r="7449" spans="1:14" x14ac:dyDescent="0.3">
      <c r="A7449" s="1">
        <v>119014</v>
      </c>
      <c r="B7449" s="1" t="s">
        <v>5090</v>
      </c>
      <c r="C7449" s="1" t="s">
        <v>3052</v>
      </c>
      <c r="D7449" s="1" t="s">
        <v>12708</v>
      </c>
      <c r="E7449" s="1">
        <v>400</v>
      </c>
      <c r="F7449" s="1">
        <v>4.5</v>
      </c>
      <c r="G7449" s="1">
        <v>20</v>
      </c>
      <c r="H7449" s="1" t="s">
        <v>8039</v>
      </c>
      <c r="I7449" s="1" t="s">
        <v>4691</v>
      </c>
      <c r="J7449" s="1">
        <v>33</v>
      </c>
      <c r="K7449" s="1" t="str">
        <f t="shared" si="348"/>
        <v>valid</v>
      </c>
      <c r="L7449" s="1" t="str">
        <f t="shared" si="349"/>
        <v>MID</v>
      </c>
      <c r="M7449" t="str">
        <f t="shared" si="350"/>
        <v>North Indian</v>
      </c>
      <c r="N7449" s="1" t="str" cm="1">
        <f t="array" ref="N7449">_xlfn.IFS(
G7449&lt;=25,"Fast",
G7449&lt;=40,"Medium",
G7449&gt;40,"Slow"
)</f>
        <v>Fast</v>
      </c>
    </row>
    <row r="7450" spans="1:14" x14ac:dyDescent="0.3">
      <c r="A7450" s="1">
        <v>119436</v>
      </c>
      <c r="B7450" s="1" t="s">
        <v>12709</v>
      </c>
      <c r="C7450" s="1" t="s">
        <v>2068</v>
      </c>
      <c r="D7450" s="1" t="s">
        <v>12710</v>
      </c>
      <c r="E7450" s="1">
        <v>300</v>
      </c>
      <c r="F7450" s="1">
        <v>4</v>
      </c>
      <c r="G7450" s="1">
        <v>100</v>
      </c>
      <c r="H7450" s="1" t="s">
        <v>12711</v>
      </c>
      <c r="I7450" s="1" t="s">
        <v>12712</v>
      </c>
      <c r="J7450" s="1">
        <v>83</v>
      </c>
      <c r="K7450" s="1" t="str">
        <f t="shared" si="348"/>
        <v>valid</v>
      </c>
      <c r="L7450" s="1" t="str">
        <f t="shared" si="349"/>
        <v>BUDGET</v>
      </c>
      <c r="M7450" t="str">
        <f t="shared" si="350"/>
        <v>Combo</v>
      </c>
      <c r="N7450" s="1" t="str" cm="1">
        <f t="array" ref="N7450">_xlfn.IFS(
G7450&lt;=25,"Fast",
G7450&lt;=40,"Medium",
G7450&gt;40,"Slow"
)</f>
        <v>Slow</v>
      </c>
    </row>
    <row r="7451" spans="1:14" x14ac:dyDescent="0.3">
      <c r="A7451" s="1">
        <v>119567</v>
      </c>
      <c r="B7451" s="1" t="s">
        <v>3469</v>
      </c>
      <c r="C7451" s="1" t="s">
        <v>3052</v>
      </c>
      <c r="D7451" s="1" t="s">
        <v>12713</v>
      </c>
      <c r="E7451" s="1">
        <v>150</v>
      </c>
      <c r="F7451" s="1">
        <v>2.9</v>
      </c>
      <c r="G7451" s="1">
        <v>80</v>
      </c>
      <c r="H7451" s="1" t="s">
        <v>1193</v>
      </c>
      <c r="I7451" s="1" t="s">
        <v>12714</v>
      </c>
      <c r="J7451" s="1">
        <v>51</v>
      </c>
      <c r="K7451" s="1" t="str">
        <f t="shared" si="348"/>
        <v>valid</v>
      </c>
      <c r="L7451" s="1" t="str">
        <f t="shared" si="349"/>
        <v>BUDGET</v>
      </c>
      <c r="M7451" t="str">
        <f t="shared" si="350"/>
        <v>Desserts</v>
      </c>
      <c r="N7451" s="1" t="str" cm="1">
        <f t="array" ref="N7451">_xlfn.IFS(
G7451&lt;=25,"Fast",
G7451&lt;=40,"Medium",
G7451&gt;40,"Slow"
)</f>
        <v>Slow</v>
      </c>
    </row>
    <row r="7452" spans="1:14" x14ac:dyDescent="0.3">
      <c r="A7452" s="1">
        <v>119585</v>
      </c>
      <c r="B7452" s="1" t="s">
        <v>12715</v>
      </c>
      <c r="C7452" s="1" t="s">
        <v>115</v>
      </c>
      <c r="D7452" s="1" t="s">
        <v>12716</v>
      </c>
      <c r="E7452" s="1">
        <v>220</v>
      </c>
      <c r="F7452" s="1">
        <v>4.4000000000000004</v>
      </c>
      <c r="G7452" s="1">
        <v>50</v>
      </c>
      <c r="H7452" s="1" t="s">
        <v>695</v>
      </c>
      <c r="I7452" s="1" t="s">
        <v>12717</v>
      </c>
      <c r="J7452" s="1">
        <v>34</v>
      </c>
      <c r="K7452" s="1" t="str">
        <f t="shared" si="348"/>
        <v>valid</v>
      </c>
      <c r="L7452" s="1" t="str">
        <f t="shared" si="349"/>
        <v>BUDGET</v>
      </c>
      <c r="M7452" t="str">
        <f t="shared" si="350"/>
        <v>Indian</v>
      </c>
      <c r="N7452" s="1" t="str" cm="1">
        <f t="array" ref="N7452">_xlfn.IFS(
G7452&lt;=25,"Fast",
G7452&lt;=40,"Medium",
G7452&gt;40,"Slow"
)</f>
        <v>Slow</v>
      </c>
    </row>
    <row r="7453" spans="1:14" x14ac:dyDescent="0.3">
      <c r="A7453" s="1">
        <v>119596</v>
      </c>
      <c r="B7453" s="1" t="s">
        <v>3452</v>
      </c>
      <c r="C7453" s="1" t="s">
        <v>68</v>
      </c>
      <c r="D7453" s="1" t="s">
        <v>12718</v>
      </c>
      <c r="E7453" s="1">
        <v>200</v>
      </c>
      <c r="F7453" s="1">
        <v>4.2</v>
      </c>
      <c r="G7453" s="1">
        <v>50</v>
      </c>
      <c r="H7453" s="1" t="s">
        <v>3187</v>
      </c>
      <c r="I7453" s="1" t="s">
        <v>12719</v>
      </c>
      <c r="J7453" s="1">
        <v>53</v>
      </c>
      <c r="K7453" s="1" t="str">
        <f t="shared" si="348"/>
        <v>valid</v>
      </c>
      <c r="L7453" s="1" t="str">
        <f t="shared" si="349"/>
        <v>BUDGET</v>
      </c>
      <c r="M7453" t="str">
        <f t="shared" si="350"/>
        <v>Sweets</v>
      </c>
      <c r="N7453" s="1" t="str" cm="1">
        <f t="array" ref="N7453">_xlfn.IFS(
G7453&lt;=25,"Fast",
G7453&lt;=40,"Medium",
G7453&gt;40,"Slow"
)</f>
        <v>Slow</v>
      </c>
    </row>
    <row r="7454" spans="1:14" x14ac:dyDescent="0.3">
      <c r="A7454" s="1">
        <v>120023</v>
      </c>
      <c r="B7454" s="1" t="s">
        <v>854</v>
      </c>
      <c r="C7454" s="1" t="s">
        <v>11</v>
      </c>
      <c r="D7454" s="1" t="s">
        <v>12720</v>
      </c>
      <c r="E7454" s="1">
        <v>200</v>
      </c>
      <c r="F7454" s="1">
        <v>4.2</v>
      </c>
      <c r="G7454" s="1">
        <v>50</v>
      </c>
      <c r="H7454" s="1" t="s">
        <v>131</v>
      </c>
      <c r="I7454" s="1" t="s">
        <v>11652</v>
      </c>
      <c r="J7454" s="1">
        <v>46</v>
      </c>
      <c r="K7454" s="1" t="str">
        <f t="shared" si="348"/>
        <v>valid</v>
      </c>
      <c r="L7454" s="1" t="str">
        <f t="shared" si="349"/>
        <v>BUDGET</v>
      </c>
      <c r="M7454" t="str">
        <f t="shared" si="350"/>
        <v>North Indian</v>
      </c>
      <c r="N7454" s="1" t="str" cm="1">
        <f t="array" ref="N7454">_xlfn.IFS(
G7454&lt;=25,"Fast",
G7454&lt;=40,"Medium",
G7454&gt;40,"Slow"
)</f>
        <v>Slow</v>
      </c>
    </row>
    <row r="7455" spans="1:14" x14ac:dyDescent="0.3">
      <c r="A7455" s="1">
        <v>120100</v>
      </c>
      <c r="B7455" s="1" t="s">
        <v>382</v>
      </c>
      <c r="C7455" s="1" t="s">
        <v>383</v>
      </c>
      <c r="D7455" s="1" t="s">
        <v>12721</v>
      </c>
      <c r="E7455" s="1">
        <v>250</v>
      </c>
      <c r="F7455" s="1">
        <v>3.7</v>
      </c>
      <c r="G7455" s="1">
        <v>100</v>
      </c>
      <c r="H7455" s="1" t="s">
        <v>9077</v>
      </c>
      <c r="I7455" s="1" t="s">
        <v>382</v>
      </c>
      <c r="J7455" s="1">
        <v>54</v>
      </c>
      <c r="K7455" s="1" t="str">
        <f t="shared" si="348"/>
        <v>valid</v>
      </c>
      <c r="L7455" s="1" t="str">
        <f t="shared" si="349"/>
        <v>BUDGET</v>
      </c>
      <c r="M7455" t="str">
        <f t="shared" si="350"/>
        <v>North Indian</v>
      </c>
      <c r="N7455" s="1" t="str" cm="1">
        <f t="array" ref="N7455">_xlfn.IFS(
G7455&lt;=25,"Fast",
G7455&lt;=40,"Medium",
G7455&gt;40,"Slow"
)</f>
        <v>Slow</v>
      </c>
    </row>
    <row r="7456" spans="1:14" x14ac:dyDescent="0.3">
      <c r="A7456" s="1">
        <v>120118</v>
      </c>
      <c r="B7456" s="1" t="s">
        <v>12722</v>
      </c>
      <c r="C7456" s="1" t="s">
        <v>2068</v>
      </c>
      <c r="D7456" s="1" t="s">
        <v>12723</v>
      </c>
      <c r="E7456" s="1">
        <v>400</v>
      </c>
      <c r="F7456" s="1">
        <v>4.0999999999999996</v>
      </c>
      <c r="G7456" s="1">
        <v>20</v>
      </c>
      <c r="H7456" s="1" t="s">
        <v>12724</v>
      </c>
      <c r="I7456" s="1" t="s">
        <v>12722</v>
      </c>
      <c r="J7456" s="1">
        <v>54</v>
      </c>
      <c r="K7456" s="1" t="str">
        <f t="shared" si="348"/>
        <v>valid</v>
      </c>
      <c r="L7456" s="1" t="str">
        <f t="shared" si="349"/>
        <v>MID</v>
      </c>
      <c r="M7456" t="str">
        <f t="shared" si="350"/>
        <v>Street Food</v>
      </c>
      <c r="N7456" s="1" t="str" cm="1">
        <f t="array" ref="N7456">_xlfn.IFS(
G7456&lt;=25,"Fast",
G7456&lt;=40,"Medium",
G7456&gt;40,"Slow"
)</f>
        <v>Fast</v>
      </c>
    </row>
    <row r="7457" spans="1:14" x14ac:dyDescent="0.3">
      <c r="A7457" s="1">
        <v>121084</v>
      </c>
      <c r="B7457" s="1" t="s">
        <v>4996</v>
      </c>
      <c r="C7457" s="1" t="s">
        <v>11</v>
      </c>
      <c r="D7457" s="1" t="s">
        <v>12725</v>
      </c>
      <c r="E7457" s="1">
        <v>200</v>
      </c>
      <c r="F7457" s="1">
        <v>4.3</v>
      </c>
      <c r="G7457" s="1">
        <v>1000</v>
      </c>
      <c r="H7457" s="1" t="s">
        <v>12726</v>
      </c>
      <c r="I7457" s="1" t="s">
        <v>21</v>
      </c>
      <c r="J7457" s="1">
        <v>46</v>
      </c>
      <c r="K7457" s="1" t="str">
        <f t="shared" si="348"/>
        <v>valid</v>
      </c>
      <c r="L7457" s="1" t="str">
        <f t="shared" si="349"/>
        <v>BUDGET</v>
      </c>
      <c r="M7457" t="str">
        <f t="shared" si="350"/>
        <v>South Indian</v>
      </c>
      <c r="N7457" s="1" t="str" cm="1">
        <f t="array" ref="N7457">_xlfn.IFS(
G7457&lt;=25,"Fast",
G7457&lt;=40,"Medium",
G7457&gt;40,"Slow"
)</f>
        <v>Slow</v>
      </c>
    </row>
    <row r="7458" spans="1:14" x14ac:dyDescent="0.3">
      <c r="A7458" s="1">
        <v>121172</v>
      </c>
      <c r="B7458" s="1" t="s">
        <v>622</v>
      </c>
      <c r="C7458" s="1" t="s">
        <v>68</v>
      </c>
      <c r="D7458" s="1" t="s">
        <v>12727</v>
      </c>
      <c r="E7458" s="1">
        <v>200</v>
      </c>
      <c r="F7458" s="1">
        <v>4.5</v>
      </c>
      <c r="G7458" s="1">
        <v>100</v>
      </c>
      <c r="H7458" s="1" t="s">
        <v>695</v>
      </c>
      <c r="I7458" s="1" t="s">
        <v>12728</v>
      </c>
      <c r="J7458" s="1">
        <v>78</v>
      </c>
      <c r="K7458" s="1" t="str">
        <f t="shared" si="348"/>
        <v>valid</v>
      </c>
      <c r="L7458" s="1" t="str">
        <f t="shared" si="349"/>
        <v>BUDGET</v>
      </c>
      <c r="M7458" t="str">
        <f t="shared" si="350"/>
        <v>Indian</v>
      </c>
      <c r="N7458" s="1" t="str" cm="1">
        <f t="array" ref="N7458">_xlfn.IFS(
G7458&lt;=25,"Fast",
G7458&lt;=40,"Medium",
G7458&gt;40,"Slow"
)</f>
        <v>Slow</v>
      </c>
    </row>
    <row r="7459" spans="1:14" x14ac:dyDescent="0.3">
      <c r="A7459" s="1">
        <v>121189</v>
      </c>
      <c r="B7459" s="1" t="s">
        <v>2668</v>
      </c>
      <c r="C7459" s="1" t="s">
        <v>2068</v>
      </c>
      <c r="D7459" s="1" t="s">
        <v>12729</v>
      </c>
      <c r="E7459" s="1">
        <v>200</v>
      </c>
      <c r="F7459" s="1">
        <v>3.9</v>
      </c>
      <c r="G7459" s="1">
        <v>100</v>
      </c>
      <c r="H7459" s="1" t="s">
        <v>12730</v>
      </c>
      <c r="I7459" s="1" t="s">
        <v>12731</v>
      </c>
      <c r="J7459" s="1">
        <v>37</v>
      </c>
      <c r="K7459" s="1" t="str">
        <f t="shared" si="348"/>
        <v>valid</v>
      </c>
      <c r="L7459" s="1" t="str">
        <f t="shared" si="349"/>
        <v>BUDGET</v>
      </c>
      <c r="M7459" t="str">
        <f t="shared" si="350"/>
        <v>North Indian</v>
      </c>
      <c r="N7459" s="1" t="str" cm="1">
        <f t="array" ref="N7459">_xlfn.IFS(
G7459&lt;=25,"Fast",
G7459&lt;=40,"Medium",
G7459&gt;40,"Slow"
)</f>
        <v>Slow</v>
      </c>
    </row>
    <row r="7460" spans="1:14" x14ac:dyDescent="0.3">
      <c r="A7460" s="1">
        <v>121212</v>
      </c>
      <c r="B7460" s="1" t="s">
        <v>12732</v>
      </c>
      <c r="C7460" s="1" t="s">
        <v>2068</v>
      </c>
      <c r="D7460" s="1" t="s">
        <v>12733</v>
      </c>
      <c r="E7460" s="1">
        <v>350</v>
      </c>
      <c r="F7460" s="1">
        <v>4.3</v>
      </c>
      <c r="G7460" s="1">
        <v>50</v>
      </c>
      <c r="H7460" s="1" t="s">
        <v>45</v>
      </c>
      <c r="I7460" s="1" t="s">
        <v>12734</v>
      </c>
      <c r="J7460" s="1">
        <v>44</v>
      </c>
      <c r="K7460" s="1" t="str">
        <f t="shared" si="348"/>
        <v>valid</v>
      </c>
      <c r="L7460" s="1" t="str">
        <f t="shared" si="349"/>
        <v>MID</v>
      </c>
      <c r="M7460" t="str">
        <f t="shared" si="350"/>
        <v>North Indian</v>
      </c>
      <c r="N7460" s="1" t="str" cm="1">
        <f t="array" ref="N7460">_xlfn.IFS(
G7460&lt;=25,"Fast",
G7460&lt;=40,"Medium",
G7460&gt;40,"Slow"
)</f>
        <v>Slow</v>
      </c>
    </row>
    <row r="7461" spans="1:14" x14ac:dyDescent="0.3">
      <c r="A7461" s="1">
        <v>121267</v>
      </c>
      <c r="B7461" s="1" t="s">
        <v>2092</v>
      </c>
      <c r="C7461" s="1" t="s">
        <v>2068</v>
      </c>
      <c r="D7461" s="1" t="s">
        <v>12735</v>
      </c>
      <c r="E7461" s="1">
        <v>200</v>
      </c>
      <c r="F7461" s="1">
        <v>4.5</v>
      </c>
      <c r="G7461" s="1">
        <v>100</v>
      </c>
      <c r="H7461" s="1" t="s">
        <v>6705</v>
      </c>
      <c r="I7461" s="1" t="s">
        <v>2092</v>
      </c>
      <c r="J7461" s="1">
        <v>38</v>
      </c>
      <c r="K7461" s="1" t="str">
        <f t="shared" si="348"/>
        <v>valid</v>
      </c>
      <c r="L7461" s="1" t="str">
        <f t="shared" si="349"/>
        <v>BUDGET</v>
      </c>
      <c r="M7461" t="str">
        <f t="shared" si="350"/>
        <v>Street Food</v>
      </c>
      <c r="N7461" s="1" t="str" cm="1">
        <f t="array" ref="N7461">_xlfn.IFS(
G7461&lt;=25,"Fast",
G7461&lt;=40,"Medium",
G7461&gt;40,"Slow"
)</f>
        <v>Slow</v>
      </c>
    </row>
    <row r="7462" spans="1:14" x14ac:dyDescent="0.3">
      <c r="A7462" s="1">
        <v>121328</v>
      </c>
      <c r="B7462" s="1" t="s">
        <v>12736</v>
      </c>
      <c r="C7462" s="1" t="s">
        <v>3052</v>
      </c>
      <c r="D7462" s="1" t="s">
        <v>12737</v>
      </c>
      <c r="E7462" s="1">
        <v>200</v>
      </c>
      <c r="F7462" s="1">
        <v>4.0999999999999996</v>
      </c>
      <c r="G7462" s="1">
        <v>100</v>
      </c>
      <c r="H7462" s="1" t="s">
        <v>12738</v>
      </c>
      <c r="I7462" s="1" t="s">
        <v>12739</v>
      </c>
      <c r="J7462" s="1">
        <v>52</v>
      </c>
      <c r="K7462" s="1" t="str">
        <f t="shared" si="348"/>
        <v>valid</v>
      </c>
      <c r="L7462" s="1" t="str">
        <f t="shared" si="349"/>
        <v>BUDGET</v>
      </c>
      <c r="M7462" t="str">
        <f t="shared" si="350"/>
        <v>Punjabi</v>
      </c>
      <c r="N7462" s="1" t="str" cm="1">
        <f t="array" ref="N7462">_xlfn.IFS(
G7462&lt;=25,"Fast",
G7462&lt;=40,"Medium",
G7462&gt;40,"Slow"
)</f>
        <v>Slow</v>
      </c>
    </row>
    <row r="7463" spans="1:14" x14ac:dyDescent="0.3">
      <c r="A7463" s="1">
        <v>121478</v>
      </c>
      <c r="B7463" s="1" t="s">
        <v>2076</v>
      </c>
      <c r="C7463" s="1" t="s">
        <v>2068</v>
      </c>
      <c r="D7463" s="1" t="s">
        <v>12740</v>
      </c>
      <c r="E7463" s="1">
        <v>600</v>
      </c>
      <c r="F7463" s="1">
        <v>3.8</v>
      </c>
      <c r="G7463" s="1">
        <v>100</v>
      </c>
      <c r="H7463" s="1" t="s">
        <v>12741</v>
      </c>
      <c r="I7463" s="1" t="s">
        <v>2650</v>
      </c>
      <c r="J7463" s="1">
        <v>35</v>
      </c>
      <c r="K7463" s="1" t="str">
        <f t="shared" si="348"/>
        <v>valid</v>
      </c>
      <c r="L7463" s="1" t="str">
        <f t="shared" si="349"/>
        <v>MID</v>
      </c>
      <c r="M7463" t="str">
        <f t="shared" si="350"/>
        <v>Mexican</v>
      </c>
      <c r="N7463" s="1" t="str" cm="1">
        <f t="array" ref="N7463">_xlfn.IFS(
G7463&lt;=25,"Fast",
G7463&lt;=40,"Medium",
G7463&gt;40,"Slow"
)</f>
        <v>Slow</v>
      </c>
    </row>
    <row r="7464" spans="1:14" x14ac:dyDescent="0.3">
      <c r="A7464" s="1">
        <v>121732</v>
      </c>
      <c r="B7464" s="1" t="s">
        <v>1274</v>
      </c>
      <c r="C7464" s="1" t="s">
        <v>91</v>
      </c>
      <c r="D7464" s="1" t="s">
        <v>12742</v>
      </c>
      <c r="E7464" s="1">
        <v>250</v>
      </c>
      <c r="F7464" s="1">
        <v>3.9</v>
      </c>
      <c r="G7464" s="1">
        <v>50</v>
      </c>
      <c r="H7464" s="1" t="s">
        <v>1552</v>
      </c>
      <c r="I7464" s="1" t="s">
        <v>864</v>
      </c>
      <c r="J7464" s="1">
        <v>38</v>
      </c>
      <c r="K7464" s="1" t="str">
        <f t="shared" si="348"/>
        <v>valid</v>
      </c>
      <c r="L7464" s="1" t="str">
        <f t="shared" si="349"/>
        <v>BUDGET</v>
      </c>
      <c r="M7464" t="str">
        <f t="shared" si="350"/>
        <v>Fast Food</v>
      </c>
      <c r="N7464" s="1" t="str" cm="1">
        <f t="array" ref="N7464">_xlfn.IFS(
G7464&lt;=25,"Fast",
G7464&lt;=40,"Medium",
G7464&gt;40,"Slow"
)</f>
        <v>Slow</v>
      </c>
    </row>
    <row r="7465" spans="1:14" x14ac:dyDescent="0.3">
      <c r="A7465" s="1">
        <v>121809</v>
      </c>
      <c r="B7465" s="1" t="s">
        <v>6671</v>
      </c>
      <c r="C7465" s="1" t="s">
        <v>2068</v>
      </c>
      <c r="D7465" s="1" t="s">
        <v>12743</v>
      </c>
      <c r="E7465" s="1">
        <v>250</v>
      </c>
      <c r="F7465" s="1">
        <v>4.0999999999999996</v>
      </c>
      <c r="G7465" s="1">
        <v>20</v>
      </c>
      <c r="H7465" s="1" t="s">
        <v>131</v>
      </c>
      <c r="I7465" s="1" t="s">
        <v>2359</v>
      </c>
      <c r="J7465" s="1">
        <v>45</v>
      </c>
      <c r="K7465" s="1" t="str">
        <f t="shared" si="348"/>
        <v>valid</v>
      </c>
      <c r="L7465" s="1" t="str">
        <f t="shared" si="349"/>
        <v>BUDGET</v>
      </c>
      <c r="M7465" t="str">
        <f t="shared" si="350"/>
        <v>North Indian</v>
      </c>
      <c r="N7465" s="1" t="str" cm="1">
        <f t="array" ref="N7465">_xlfn.IFS(
G7465&lt;=25,"Fast",
G7465&lt;=40,"Medium",
G7465&gt;40,"Slow"
)</f>
        <v>Fast</v>
      </c>
    </row>
    <row r="7466" spans="1:14" x14ac:dyDescent="0.3">
      <c r="A7466" s="1">
        <v>121913</v>
      </c>
      <c r="B7466" s="1" t="s">
        <v>745</v>
      </c>
      <c r="C7466" s="1" t="s">
        <v>383</v>
      </c>
      <c r="D7466" s="1" t="s">
        <v>12744</v>
      </c>
      <c r="E7466" s="1">
        <v>200</v>
      </c>
      <c r="F7466" s="1">
        <v>2.9</v>
      </c>
      <c r="G7466" s="1">
        <v>80</v>
      </c>
      <c r="H7466" s="1" t="s">
        <v>19</v>
      </c>
      <c r="I7466" s="1" t="s">
        <v>745</v>
      </c>
      <c r="J7466" s="1">
        <v>48</v>
      </c>
      <c r="K7466" s="1" t="str">
        <f t="shared" si="348"/>
        <v>valid</v>
      </c>
      <c r="L7466" s="1" t="str">
        <f t="shared" si="349"/>
        <v>BUDGET</v>
      </c>
      <c r="M7466" t="str">
        <f t="shared" si="350"/>
        <v>Chinese</v>
      </c>
      <c r="N7466" s="1" t="str" cm="1">
        <f t="array" ref="N7466">_xlfn.IFS(
G7466&lt;=25,"Fast",
G7466&lt;=40,"Medium",
G7466&gt;40,"Slow"
)</f>
        <v>Slow</v>
      </c>
    </row>
    <row r="7467" spans="1:14" x14ac:dyDescent="0.3">
      <c r="A7467" s="1">
        <v>121985</v>
      </c>
      <c r="B7467" s="1" t="s">
        <v>90</v>
      </c>
      <c r="C7467" s="1" t="s">
        <v>91</v>
      </c>
      <c r="D7467" s="1" t="s">
        <v>12745</v>
      </c>
      <c r="E7467" s="1">
        <v>99</v>
      </c>
      <c r="F7467" s="1">
        <v>3.9</v>
      </c>
      <c r="G7467" s="1">
        <v>100</v>
      </c>
      <c r="H7467" s="1" t="s">
        <v>7662</v>
      </c>
      <c r="I7467" s="1" t="s">
        <v>12746</v>
      </c>
      <c r="J7467" s="1">
        <v>58</v>
      </c>
      <c r="K7467" s="1" t="str">
        <f t="shared" si="348"/>
        <v>valid</v>
      </c>
      <c r="L7467" s="1" t="str">
        <f t="shared" si="349"/>
        <v>BUDGET</v>
      </c>
      <c r="M7467" t="str">
        <f t="shared" si="350"/>
        <v>Chaat</v>
      </c>
      <c r="N7467" s="1" t="str" cm="1">
        <f t="array" ref="N7467">_xlfn.IFS(
G7467&lt;=25,"Fast",
G7467&lt;=40,"Medium",
G7467&gt;40,"Slow"
)</f>
        <v>Slow</v>
      </c>
    </row>
    <row r="7468" spans="1:14" x14ac:dyDescent="0.3">
      <c r="A7468" s="1">
        <v>122371</v>
      </c>
      <c r="B7468" s="1" t="s">
        <v>784</v>
      </c>
      <c r="C7468" s="1" t="s">
        <v>115</v>
      </c>
      <c r="D7468" s="1" t="s">
        <v>12747</v>
      </c>
      <c r="E7468" s="1">
        <v>300</v>
      </c>
      <c r="F7468" s="1">
        <v>3.8</v>
      </c>
      <c r="G7468" s="1">
        <v>50</v>
      </c>
      <c r="H7468" s="1" t="s">
        <v>695</v>
      </c>
      <c r="I7468" s="1" t="s">
        <v>2017</v>
      </c>
      <c r="J7468" s="1">
        <v>64</v>
      </c>
      <c r="K7468" s="1" t="str">
        <f t="shared" si="348"/>
        <v>valid</v>
      </c>
      <c r="L7468" s="1" t="str">
        <f t="shared" si="349"/>
        <v>BUDGET</v>
      </c>
      <c r="M7468" t="str">
        <f t="shared" si="350"/>
        <v>Indian</v>
      </c>
      <c r="N7468" s="1" t="str" cm="1">
        <f t="array" ref="N7468">_xlfn.IFS(
G7468&lt;=25,"Fast",
G7468&lt;=40,"Medium",
G7468&gt;40,"Slow"
)</f>
        <v>Slow</v>
      </c>
    </row>
    <row r="7469" spans="1:14" x14ac:dyDescent="0.3">
      <c r="A7469" s="1">
        <v>122399</v>
      </c>
      <c r="B7469" s="1" t="s">
        <v>3250</v>
      </c>
      <c r="C7469" s="1" t="s">
        <v>68</v>
      </c>
      <c r="D7469" s="1" t="s">
        <v>12748</v>
      </c>
      <c r="E7469" s="1">
        <v>250</v>
      </c>
      <c r="F7469" s="1">
        <v>4</v>
      </c>
      <c r="G7469" s="1">
        <v>50</v>
      </c>
      <c r="H7469" s="1" t="s">
        <v>12749</v>
      </c>
      <c r="I7469" s="1" t="s">
        <v>12750</v>
      </c>
      <c r="J7469" s="1">
        <v>69</v>
      </c>
      <c r="K7469" s="1" t="str">
        <f t="shared" si="348"/>
        <v>valid</v>
      </c>
      <c r="L7469" s="1" t="str">
        <f t="shared" si="349"/>
        <v>BUDGET</v>
      </c>
      <c r="M7469" t="str">
        <f t="shared" si="350"/>
        <v>Juices  Healthy Food</v>
      </c>
      <c r="N7469" s="1" t="str" cm="1">
        <f t="array" ref="N7469">_xlfn.IFS(
G7469&lt;=25,"Fast",
G7469&lt;=40,"Medium",
G7469&gt;40,"Slow"
)</f>
        <v>Slow</v>
      </c>
    </row>
    <row r="7470" spans="1:14" x14ac:dyDescent="0.3">
      <c r="A7470" s="1">
        <v>122651</v>
      </c>
      <c r="B7470" s="1" t="s">
        <v>679</v>
      </c>
      <c r="C7470" s="1" t="s">
        <v>463</v>
      </c>
      <c r="D7470" s="1" t="s">
        <v>12751</v>
      </c>
      <c r="E7470" s="1">
        <v>400</v>
      </c>
      <c r="F7470" s="1">
        <v>4.2</v>
      </c>
      <c r="G7470" s="1">
        <v>50</v>
      </c>
      <c r="H7470" s="1" t="s">
        <v>12752</v>
      </c>
      <c r="I7470" s="1" t="s">
        <v>1029</v>
      </c>
      <c r="J7470" s="1">
        <v>69</v>
      </c>
      <c r="K7470" s="1" t="str">
        <f t="shared" si="348"/>
        <v>valid</v>
      </c>
      <c r="L7470" s="1" t="str">
        <f t="shared" si="349"/>
        <v>MID</v>
      </c>
      <c r="M7470" t="str">
        <f t="shared" si="350"/>
        <v>North Indian</v>
      </c>
      <c r="N7470" s="1" t="str" cm="1">
        <f t="array" ref="N7470">_xlfn.IFS(
G7470&lt;=25,"Fast",
G7470&lt;=40,"Medium",
G7470&gt;40,"Slow"
)</f>
        <v>Slow</v>
      </c>
    </row>
    <row r="7471" spans="1:14" x14ac:dyDescent="0.3">
      <c r="A7471" s="1">
        <v>122882</v>
      </c>
      <c r="B7471" s="1" t="s">
        <v>292</v>
      </c>
      <c r="C7471" s="1" t="s">
        <v>68</v>
      </c>
      <c r="D7471" s="1" t="s">
        <v>12753</v>
      </c>
      <c r="E7471" s="1">
        <v>100</v>
      </c>
      <c r="F7471" s="1">
        <v>4.0999999999999996</v>
      </c>
      <c r="G7471" s="1">
        <v>1000</v>
      </c>
      <c r="H7471" s="1" t="s">
        <v>12754</v>
      </c>
      <c r="I7471" s="1" t="s">
        <v>12755</v>
      </c>
      <c r="J7471" s="1">
        <v>45</v>
      </c>
      <c r="K7471" s="1" t="str">
        <f t="shared" si="348"/>
        <v>valid</v>
      </c>
      <c r="L7471" s="1" t="str">
        <f t="shared" si="349"/>
        <v>BUDGET</v>
      </c>
      <c r="M7471" t="str">
        <f t="shared" si="350"/>
        <v>South Indian</v>
      </c>
      <c r="N7471" s="1" t="str" cm="1">
        <f t="array" ref="N7471">_xlfn.IFS(
G7471&lt;=25,"Fast",
G7471&lt;=40,"Medium",
G7471&gt;40,"Slow"
)</f>
        <v>Slow</v>
      </c>
    </row>
    <row r="7472" spans="1:14" x14ac:dyDescent="0.3">
      <c r="A7472" s="1">
        <v>122888</v>
      </c>
      <c r="B7472" s="1" t="s">
        <v>738</v>
      </c>
      <c r="C7472" s="1" t="s">
        <v>463</v>
      </c>
      <c r="D7472" s="1" t="s">
        <v>12756</v>
      </c>
      <c r="E7472" s="1">
        <v>250</v>
      </c>
      <c r="F7472" s="1">
        <v>4.4000000000000004</v>
      </c>
      <c r="G7472" s="1">
        <v>20</v>
      </c>
      <c r="H7472" s="1" t="s">
        <v>12757</v>
      </c>
      <c r="I7472" s="1" t="s">
        <v>738</v>
      </c>
      <c r="J7472" s="1">
        <v>51</v>
      </c>
      <c r="K7472" s="1" t="str">
        <f t="shared" si="348"/>
        <v>valid</v>
      </c>
      <c r="L7472" s="1" t="str">
        <f t="shared" si="349"/>
        <v>BUDGET</v>
      </c>
      <c r="M7472" t="str">
        <f t="shared" si="350"/>
        <v>North Indian</v>
      </c>
      <c r="N7472" s="1" t="str" cm="1">
        <f t="array" ref="N7472">_xlfn.IFS(
G7472&lt;=25,"Fast",
G7472&lt;=40,"Medium",
G7472&gt;40,"Slow"
)</f>
        <v>Fast</v>
      </c>
    </row>
    <row r="7473" spans="1:14" x14ac:dyDescent="0.3">
      <c r="A7473" s="1">
        <v>122891</v>
      </c>
      <c r="B7473" s="1" t="s">
        <v>387</v>
      </c>
      <c r="C7473" s="1" t="s">
        <v>11</v>
      </c>
      <c r="D7473" s="1" t="s">
        <v>12758</v>
      </c>
      <c r="E7473" s="1">
        <v>120</v>
      </c>
      <c r="F7473" s="1">
        <v>4.4000000000000004</v>
      </c>
      <c r="G7473" s="1">
        <v>500</v>
      </c>
      <c r="H7473" s="1" t="s">
        <v>6817</v>
      </c>
      <c r="I7473" s="1" t="s">
        <v>387</v>
      </c>
      <c r="J7473" s="1">
        <v>54</v>
      </c>
      <c r="K7473" s="1" t="str">
        <f t="shared" si="348"/>
        <v>valid</v>
      </c>
      <c r="L7473" s="1" t="str">
        <f t="shared" si="349"/>
        <v>BUDGET</v>
      </c>
      <c r="M7473" t="str">
        <f t="shared" si="350"/>
        <v>South Indian</v>
      </c>
      <c r="N7473" s="1" t="str" cm="1">
        <f t="array" ref="N7473">_xlfn.IFS(
G7473&lt;=25,"Fast",
G7473&lt;=40,"Medium",
G7473&gt;40,"Slow"
)</f>
        <v>Slow</v>
      </c>
    </row>
    <row r="7474" spans="1:14" x14ac:dyDescent="0.3">
      <c r="A7474" s="1">
        <v>122905</v>
      </c>
      <c r="B7474" s="1" t="s">
        <v>679</v>
      </c>
      <c r="C7474" s="1" t="s">
        <v>463</v>
      </c>
      <c r="D7474" s="1" t="s">
        <v>12759</v>
      </c>
      <c r="E7474" s="1">
        <v>600</v>
      </c>
      <c r="F7474" s="1">
        <v>4.5</v>
      </c>
      <c r="G7474" s="1">
        <v>100</v>
      </c>
      <c r="H7474" s="1" t="s">
        <v>6456</v>
      </c>
      <c r="I7474" s="1" t="s">
        <v>12760</v>
      </c>
      <c r="J7474" s="1">
        <v>69</v>
      </c>
      <c r="K7474" s="1" t="str">
        <f t="shared" si="348"/>
        <v>valid</v>
      </c>
      <c r="L7474" s="1" t="str">
        <f t="shared" si="349"/>
        <v>MID</v>
      </c>
      <c r="M7474" t="str">
        <f t="shared" si="350"/>
        <v>South Indian</v>
      </c>
      <c r="N7474" s="1" t="str" cm="1">
        <f t="array" ref="N7474">_xlfn.IFS(
G7474&lt;=25,"Fast",
G7474&lt;=40,"Medium",
G7474&gt;40,"Slow"
)</f>
        <v>Slow</v>
      </c>
    </row>
    <row r="7475" spans="1:14" x14ac:dyDescent="0.3">
      <c r="A7475" s="1">
        <v>123664</v>
      </c>
      <c r="B7475" s="1" t="s">
        <v>3057</v>
      </c>
      <c r="C7475" s="1" t="s">
        <v>3052</v>
      </c>
      <c r="D7475" s="1" t="s">
        <v>12761</v>
      </c>
      <c r="E7475" s="1">
        <v>200</v>
      </c>
      <c r="F7475" s="1">
        <v>2.9</v>
      </c>
      <c r="G7475" s="1">
        <v>80</v>
      </c>
      <c r="H7475" s="1" t="s">
        <v>184</v>
      </c>
      <c r="I7475" s="1" t="s">
        <v>4640</v>
      </c>
      <c r="J7475" s="1">
        <v>44</v>
      </c>
      <c r="K7475" s="1" t="str">
        <f t="shared" si="348"/>
        <v>valid</v>
      </c>
      <c r="L7475" s="1" t="str">
        <f t="shared" si="349"/>
        <v>BUDGET</v>
      </c>
      <c r="M7475" t="str">
        <f t="shared" si="350"/>
        <v>Fast Food</v>
      </c>
      <c r="N7475" s="1" t="str" cm="1">
        <f t="array" ref="N7475">_xlfn.IFS(
G7475&lt;=25,"Fast",
G7475&lt;=40,"Medium",
G7475&gt;40,"Slow"
)</f>
        <v>Slow</v>
      </c>
    </row>
    <row r="7476" spans="1:14" x14ac:dyDescent="0.3">
      <c r="A7476" s="1">
        <v>123798</v>
      </c>
      <c r="B7476" s="1" t="s">
        <v>661</v>
      </c>
      <c r="C7476" s="1" t="s">
        <v>463</v>
      </c>
      <c r="D7476" s="1" t="s">
        <v>12762</v>
      </c>
      <c r="E7476" s="1">
        <v>180</v>
      </c>
      <c r="F7476" s="1">
        <v>4.0999999999999996</v>
      </c>
      <c r="G7476" s="1">
        <v>1000</v>
      </c>
      <c r="H7476" s="1" t="s">
        <v>12763</v>
      </c>
      <c r="I7476" s="1" t="s">
        <v>12764</v>
      </c>
      <c r="J7476" s="1">
        <v>77</v>
      </c>
      <c r="K7476" s="1" t="str">
        <f t="shared" si="348"/>
        <v>valid</v>
      </c>
      <c r="L7476" s="1" t="str">
        <f t="shared" si="349"/>
        <v>BUDGET</v>
      </c>
      <c r="M7476" t="str">
        <f t="shared" si="350"/>
        <v>North Indian</v>
      </c>
      <c r="N7476" s="1" t="str" cm="1">
        <f t="array" ref="N7476">_xlfn.IFS(
G7476&lt;=25,"Fast",
G7476&lt;=40,"Medium",
G7476&gt;40,"Slow"
)</f>
        <v>Slow</v>
      </c>
    </row>
    <row r="7477" spans="1:14" x14ac:dyDescent="0.3">
      <c r="A7477" s="1">
        <v>123971</v>
      </c>
      <c r="B7477" s="1" t="s">
        <v>606</v>
      </c>
      <c r="C7477" s="1" t="s">
        <v>189</v>
      </c>
      <c r="D7477" s="1" t="s">
        <v>12765</v>
      </c>
      <c r="E7477" s="1">
        <v>300</v>
      </c>
      <c r="F7477" s="1">
        <v>4.4000000000000004</v>
      </c>
      <c r="G7477" s="1">
        <v>100</v>
      </c>
      <c r="H7477" s="1" t="s">
        <v>448</v>
      </c>
      <c r="I7477" s="1" t="s">
        <v>12766</v>
      </c>
      <c r="J7477" s="1">
        <v>39</v>
      </c>
      <c r="K7477" s="1" t="str">
        <f t="shared" si="348"/>
        <v>valid</v>
      </c>
      <c r="L7477" s="1" t="str">
        <f t="shared" si="349"/>
        <v>BUDGET</v>
      </c>
      <c r="M7477" t="str">
        <f t="shared" si="350"/>
        <v>Desserts  Bakery</v>
      </c>
      <c r="N7477" s="1" t="str" cm="1">
        <f t="array" ref="N7477">_xlfn.IFS(
G7477&lt;=25,"Fast",
G7477&lt;=40,"Medium",
G7477&gt;40,"Slow"
)</f>
        <v>Slow</v>
      </c>
    </row>
    <row r="7478" spans="1:14" x14ac:dyDescent="0.3">
      <c r="A7478" s="1">
        <v>124053</v>
      </c>
      <c r="B7478" s="1" t="s">
        <v>1896</v>
      </c>
      <c r="C7478" s="1" t="s">
        <v>91</v>
      </c>
      <c r="D7478" s="1" t="s">
        <v>12095</v>
      </c>
      <c r="E7478" s="1">
        <v>120</v>
      </c>
      <c r="F7478" s="1">
        <v>4.5999999999999996</v>
      </c>
      <c r="G7478" s="1">
        <v>100</v>
      </c>
      <c r="H7478" s="1" t="s">
        <v>274</v>
      </c>
      <c r="I7478" s="1" t="s">
        <v>12767</v>
      </c>
      <c r="J7478" s="1">
        <v>37</v>
      </c>
      <c r="K7478" s="1" t="str">
        <f t="shared" si="348"/>
        <v>valid</v>
      </c>
      <c r="L7478" s="1" t="str">
        <f t="shared" si="349"/>
        <v>BUDGET</v>
      </c>
      <c r="M7478" t="str">
        <f t="shared" si="350"/>
        <v>Ice Cream  Desserts</v>
      </c>
      <c r="N7478" s="1" t="str" cm="1">
        <f t="array" ref="N7478">_xlfn.IFS(
G7478&lt;=25,"Fast",
G7478&lt;=40,"Medium",
G7478&gt;40,"Slow"
)</f>
        <v>Slow</v>
      </c>
    </row>
    <row r="7479" spans="1:14" x14ac:dyDescent="0.3">
      <c r="A7479" s="1">
        <v>124391</v>
      </c>
      <c r="B7479" s="1" t="s">
        <v>2076</v>
      </c>
      <c r="C7479" s="1" t="s">
        <v>2068</v>
      </c>
      <c r="D7479" s="1" t="s">
        <v>12768</v>
      </c>
      <c r="E7479" s="1">
        <v>100</v>
      </c>
      <c r="F7479" s="1">
        <v>2.9</v>
      </c>
      <c r="G7479" s="1">
        <v>20</v>
      </c>
      <c r="H7479" s="1" t="s">
        <v>8039</v>
      </c>
      <c r="I7479" s="1" t="s">
        <v>12122</v>
      </c>
      <c r="J7479" s="1">
        <v>35</v>
      </c>
      <c r="K7479" s="1" t="str">
        <f t="shared" si="348"/>
        <v>valid</v>
      </c>
      <c r="L7479" s="1" t="str">
        <f t="shared" si="349"/>
        <v>BUDGET</v>
      </c>
      <c r="M7479" t="str">
        <f t="shared" si="350"/>
        <v>North Indian</v>
      </c>
      <c r="N7479" s="1" t="str" cm="1">
        <f t="array" ref="N7479">_xlfn.IFS(
G7479&lt;=25,"Fast",
G7479&lt;=40,"Medium",
G7479&gt;40,"Slow"
)</f>
        <v>Fast</v>
      </c>
    </row>
    <row r="7480" spans="1:14" x14ac:dyDescent="0.3">
      <c r="A7480" s="1">
        <v>124585</v>
      </c>
      <c r="B7480" s="1" t="s">
        <v>11098</v>
      </c>
      <c r="C7480" s="1" t="s">
        <v>383</v>
      </c>
      <c r="D7480" s="1" t="s">
        <v>12769</v>
      </c>
      <c r="E7480" s="1">
        <v>300</v>
      </c>
      <c r="F7480" s="1">
        <v>3.9</v>
      </c>
      <c r="G7480" s="1">
        <v>100</v>
      </c>
      <c r="H7480" s="1" t="s">
        <v>695</v>
      </c>
      <c r="I7480" s="1" t="s">
        <v>745</v>
      </c>
      <c r="J7480" s="1">
        <v>49</v>
      </c>
      <c r="K7480" s="1" t="str">
        <f t="shared" si="348"/>
        <v>valid</v>
      </c>
      <c r="L7480" s="1" t="str">
        <f t="shared" si="349"/>
        <v>BUDGET</v>
      </c>
      <c r="M7480" t="str">
        <f t="shared" si="350"/>
        <v>Indian</v>
      </c>
      <c r="N7480" s="1" t="str" cm="1">
        <f t="array" ref="N7480">_xlfn.IFS(
G7480&lt;=25,"Fast",
G7480&lt;=40,"Medium",
G7480&gt;40,"Slow"
)</f>
        <v>Slow</v>
      </c>
    </row>
    <row r="7481" spans="1:14" x14ac:dyDescent="0.3">
      <c r="A7481" s="1">
        <v>124605</v>
      </c>
      <c r="B7481" s="1" t="s">
        <v>12228</v>
      </c>
      <c r="C7481" s="1" t="s">
        <v>3052</v>
      </c>
      <c r="D7481" s="1" t="s">
        <v>12770</v>
      </c>
      <c r="E7481" s="1">
        <v>200</v>
      </c>
      <c r="F7481" s="1">
        <v>4.2</v>
      </c>
      <c r="G7481" s="1">
        <v>50</v>
      </c>
      <c r="H7481" s="1" t="s">
        <v>131</v>
      </c>
      <c r="I7481" s="1" t="s">
        <v>12228</v>
      </c>
      <c r="J7481" s="1">
        <v>29</v>
      </c>
      <c r="K7481" s="1" t="str">
        <f t="shared" si="348"/>
        <v>valid</v>
      </c>
      <c r="L7481" s="1" t="str">
        <f t="shared" si="349"/>
        <v>BUDGET</v>
      </c>
      <c r="M7481" t="str">
        <f t="shared" si="350"/>
        <v>North Indian</v>
      </c>
      <c r="N7481" s="1" t="str" cm="1">
        <f t="array" ref="N7481">_xlfn.IFS(
G7481&lt;=25,"Fast",
G7481&lt;=40,"Medium",
G7481&gt;40,"Slow"
)</f>
        <v>Slow</v>
      </c>
    </row>
    <row r="7482" spans="1:14" x14ac:dyDescent="0.3">
      <c r="A7482" s="1">
        <v>124728</v>
      </c>
      <c r="B7482" s="1" t="s">
        <v>7317</v>
      </c>
      <c r="C7482" s="1" t="s">
        <v>68</v>
      </c>
      <c r="D7482" s="1" t="s">
        <v>12771</v>
      </c>
      <c r="E7482" s="1">
        <v>150</v>
      </c>
      <c r="F7482" s="1">
        <v>4.2</v>
      </c>
      <c r="G7482" s="1">
        <v>100</v>
      </c>
      <c r="H7482" s="1" t="s">
        <v>2777</v>
      </c>
      <c r="I7482" s="1" t="s">
        <v>12580</v>
      </c>
      <c r="J7482" s="1">
        <v>32</v>
      </c>
      <c r="K7482" s="1" t="str">
        <f t="shared" si="348"/>
        <v>valid</v>
      </c>
      <c r="L7482" s="1" t="str">
        <f t="shared" si="349"/>
        <v>BUDGET</v>
      </c>
      <c r="M7482" t="str">
        <f t="shared" si="350"/>
        <v>Beverages</v>
      </c>
      <c r="N7482" s="1" t="str" cm="1">
        <f t="array" ref="N7482">_xlfn.IFS(
G7482&lt;=25,"Fast",
G7482&lt;=40,"Medium",
G7482&gt;40,"Slow"
)</f>
        <v>Slow</v>
      </c>
    </row>
    <row r="7483" spans="1:14" x14ac:dyDescent="0.3">
      <c r="A7483" s="1">
        <v>124751</v>
      </c>
      <c r="B7483" s="1" t="s">
        <v>188</v>
      </c>
      <c r="C7483" s="1" t="s">
        <v>189</v>
      </c>
      <c r="D7483" s="1" t="s">
        <v>12772</v>
      </c>
      <c r="E7483" s="1">
        <v>200</v>
      </c>
      <c r="F7483" s="1">
        <v>4.7</v>
      </c>
      <c r="G7483" s="1">
        <v>50</v>
      </c>
      <c r="H7483" s="1" t="s">
        <v>184</v>
      </c>
      <c r="I7483" s="1" t="s">
        <v>12773</v>
      </c>
      <c r="J7483" s="1">
        <v>64</v>
      </c>
      <c r="K7483" s="1" t="str">
        <f t="shared" si="348"/>
        <v>valid</v>
      </c>
      <c r="L7483" s="1" t="str">
        <f t="shared" si="349"/>
        <v>BUDGET</v>
      </c>
      <c r="M7483" t="str">
        <f t="shared" si="350"/>
        <v>Fast Food</v>
      </c>
      <c r="N7483" s="1" t="str" cm="1">
        <f t="array" ref="N7483">_xlfn.IFS(
G7483&lt;=25,"Fast",
G7483&lt;=40,"Medium",
G7483&gt;40,"Slow"
)</f>
        <v>Slow</v>
      </c>
    </row>
    <row r="7484" spans="1:14" x14ac:dyDescent="0.3">
      <c r="A7484" s="1">
        <v>125137</v>
      </c>
      <c r="B7484" s="1" t="s">
        <v>766</v>
      </c>
      <c r="C7484" s="1" t="s">
        <v>383</v>
      </c>
      <c r="D7484" s="1" t="s">
        <v>12774</v>
      </c>
      <c r="E7484" s="1">
        <v>200</v>
      </c>
      <c r="F7484" s="1">
        <v>4.2</v>
      </c>
      <c r="G7484" s="1">
        <v>100</v>
      </c>
      <c r="H7484" s="1" t="s">
        <v>158</v>
      </c>
      <c r="I7484" s="1" t="s">
        <v>755</v>
      </c>
      <c r="J7484" s="1">
        <v>49</v>
      </c>
      <c r="K7484" s="1" t="str">
        <f t="shared" si="348"/>
        <v>valid</v>
      </c>
      <c r="L7484" s="1" t="str">
        <f t="shared" si="349"/>
        <v>BUDGET</v>
      </c>
      <c r="M7484" t="str">
        <f t="shared" si="350"/>
        <v>Ice Cream</v>
      </c>
      <c r="N7484" s="1" t="str" cm="1">
        <f t="array" ref="N7484">_xlfn.IFS(
G7484&lt;=25,"Fast",
G7484&lt;=40,"Medium",
G7484&gt;40,"Slow"
)</f>
        <v>Slow</v>
      </c>
    </row>
    <row r="7485" spans="1:14" x14ac:dyDescent="0.3">
      <c r="A7485" s="1">
        <v>125149</v>
      </c>
      <c r="B7485" s="1" t="s">
        <v>3929</v>
      </c>
      <c r="C7485" s="1" t="s">
        <v>3052</v>
      </c>
      <c r="D7485" s="1" t="s">
        <v>12775</v>
      </c>
      <c r="E7485" s="1">
        <v>300</v>
      </c>
      <c r="F7485" s="1">
        <v>3.9</v>
      </c>
      <c r="G7485" s="1">
        <v>20</v>
      </c>
      <c r="H7485" s="1" t="s">
        <v>12776</v>
      </c>
      <c r="I7485" s="1" t="s">
        <v>3929</v>
      </c>
      <c r="J7485" s="1">
        <v>29</v>
      </c>
      <c r="K7485" s="1" t="str">
        <f t="shared" si="348"/>
        <v>valid</v>
      </c>
      <c r="L7485" s="1" t="str">
        <f t="shared" si="349"/>
        <v>BUDGET</v>
      </c>
      <c r="M7485" t="str">
        <f t="shared" si="350"/>
        <v>Punjabi</v>
      </c>
      <c r="N7485" s="1" t="str" cm="1">
        <f t="array" ref="N7485">_xlfn.IFS(
G7485&lt;=25,"Fast",
G7485&lt;=40,"Medium",
G7485&gt;40,"Slow"
)</f>
        <v>Fast</v>
      </c>
    </row>
    <row r="7486" spans="1:14" x14ac:dyDescent="0.3">
      <c r="A7486" s="1">
        <v>126017</v>
      </c>
      <c r="B7486" s="1" t="s">
        <v>745</v>
      </c>
      <c r="C7486" s="1" t="s">
        <v>383</v>
      </c>
      <c r="D7486" s="1" t="s">
        <v>12777</v>
      </c>
      <c r="E7486" s="1">
        <v>200</v>
      </c>
      <c r="F7486" s="1">
        <v>2.9</v>
      </c>
      <c r="G7486" s="1">
        <v>80</v>
      </c>
      <c r="H7486" s="1" t="s">
        <v>429</v>
      </c>
      <c r="I7486" s="1" t="s">
        <v>12778</v>
      </c>
      <c r="J7486" s="1">
        <v>50</v>
      </c>
      <c r="K7486" s="1" t="str">
        <f t="shared" si="348"/>
        <v>valid</v>
      </c>
      <c r="L7486" s="1" t="str">
        <f t="shared" si="349"/>
        <v>BUDGET</v>
      </c>
      <c r="M7486" t="str">
        <f t="shared" si="350"/>
        <v>North Indian</v>
      </c>
      <c r="N7486" s="1" t="str" cm="1">
        <f t="array" ref="N7486">_xlfn.IFS(
G7486&lt;=25,"Fast",
G7486&lt;=40,"Medium",
G7486&gt;40,"Slow"
)</f>
        <v>Slow</v>
      </c>
    </row>
    <row r="7487" spans="1:14" x14ac:dyDescent="0.3">
      <c r="A7487" s="1">
        <v>126067</v>
      </c>
      <c r="B7487" s="1" t="s">
        <v>2067</v>
      </c>
      <c r="C7487" s="1" t="s">
        <v>2068</v>
      </c>
      <c r="D7487" s="1" t="s">
        <v>12779</v>
      </c>
      <c r="E7487" s="1">
        <v>100</v>
      </c>
      <c r="F7487" s="1">
        <v>4.0999999999999996</v>
      </c>
      <c r="G7487" s="1">
        <v>20</v>
      </c>
      <c r="H7487" s="1" t="s">
        <v>2165</v>
      </c>
      <c r="I7487" s="1" t="s">
        <v>12780</v>
      </c>
      <c r="J7487" s="1">
        <v>31</v>
      </c>
      <c r="K7487" s="1" t="str">
        <f t="shared" si="348"/>
        <v>valid</v>
      </c>
      <c r="L7487" s="1" t="str">
        <f t="shared" si="349"/>
        <v>BUDGET</v>
      </c>
      <c r="M7487" t="str">
        <f t="shared" si="350"/>
        <v>Desserts</v>
      </c>
      <c r="N7487" s="1" t="str" cm="1">
        <f t="array" ref="N7487">_xlfn.IFS(
G7487&lt;=25,"Fast",
G7487&lt;=40,"Medium",
G7487&gt;40,"Slow"
)</f>
        <v>Fast</v>
      </c>
    </row>
    <row r="7488" spans="1:14" x14ac:dyDescent="0.3">
      <c r="A7488" s="1">
        <v>126707</v>
      </c>
      <c r="B7488" s="1" t="s">
        <v>2671</v>
      </c>
      <c r="C7488" s="1" t="s">
        <v>2068</v>
      </c>
      <c r="D7488" s="1" t="s">
        <v>12781</v>
      </c>
      <c r="E7488" s="1">
        <v>200</v>
      </c>
      <c r="F7488" s="1">
        <v>3.8</v>
      </c>
      <c r="G7488" s="1">
        <v>100</v>
      </c>
      <c r="H7488" s="1" t="s">
        <v>12782</v>
      </c>
      <c r="I7488" s="1" t="s">
        <v>12783</v>
      </c>
      <c r="J7488" s="1">
        <v>39</v>
      </c>
      <c r="K7488" s="1" t="str">
        <f t="shared" si="348"/>
        <v>valid</v>
      </c>
      <c r="L7488" s="1" t="str">
        <f t="shared" si="349"/>
        <v>BUDGET</v>
      </c>
      <c r="M7488" t="str">
        <f t="shared" si="350"/>
        <v>North Indian</v>
      </c>
      <c r="N7488" s="1" t="str" cm="1">
        <f t="array" ref="N7488">_xlfn.IFS(
G7488&lt;=25,"Fast",
G7488&lt;=40,"Medium",
G7488&gt;40,"Slow"
)</f>
        <v>Slow</v>
      </c>
    </row>
    <row r="7489" spans="1:14" x14ac:dyDescent="0.3">
      <c r="A7489" s="1">
        <v>126793</v>
      </c>
      <c r="B7489" s="1" t="s">
        <v>612</v>
      </c>
      <c r="C7489" s="1" t="s">
        <v>463</v>
      </c>
      <c r="D7489" s="1" t="s">
        <v>11487</v>
      </c>
      <c r="E7489" s="1">
        <v>150</v>
      </c>
      <c r="F7489" s="1">
        <v>4.4000000000000004</v>
      </c>
      <c r="G7489" s="1">
        <v>50</v>
      </c>
      <c r="H7489" s="1" t="s">
        <v>391</v>
      </c>
      <c r="I7489" s="1" t="s">
        <v>12784</v>
      </c>
      <c r="J7489" s="1">
        <v>38</v>
      </c>
      <c r="K7489" s="1" t="str">
        <f t="shared" si="348"/>
        <v>valid</v>
      </c>
      <c r="L7489" s="1" t="str">
        <f t="shared" si="349"/>
        <v>BUDGET</v>
      </c>
      <c r="M7489" t="str">
        <f t="shared" si="350"/>
        <v>Ice Cream</v>
      </c>
      <c r="N7489" s="1" t="str" cm="1">
        <f t="array" ref="N7489">_xlfn.IFS(
G7489&lt;=25,"Fast",
G7489&lt;=40,"Medium",
G7489&gt;40,"Slow"
)</f>
        <v>Slow</v>
      </c>
    </row>
    <row r="7490" spans="1:14" x14ac:dyDescent="0.3">
      <c r="A7490" s="1">
        <v>127527</v>
      </c>
      <c r="B7490" s="1" t="s">
        <v>2668</v>
      </c>
      <c r="C7490" s="1" t="s">
        <v>2068</v>
      </c>
      <c r="D7490" s="1" t="s">
        <v>12785</v>
      </c>
      <c r="E7490" s="1">
        <v>200</v>
      </c>
      <c r="F7490" s="1">
        <v>3.9</v>
      </c>
      <c r="G7490" s="1">
        <v>20</v>
      </c>
      <c r="H7490" s="1" t="s">
        <v>12786</v>
      </c>
      <c r="I7490" s="1" t="s">
        <v>2353</v>
      </c>
      <c r="J7490" s="1">
        <v>40</v>
      </c>
      <c r="K7490" s="1" t="str">
        <f t="shared" si="348"/>
        <v>valid</v>
      </c>
      <c r="L7490" s="1" t="str">
        <f t="shared" si="349"/>
        <v>BUDGET</v>
      </c>
      <c r="M7490" t="str">
        <f t="shared" si="350"/>
        <v>Fast Food</v>
      </c>
      <c r="N7490" s="1" t="str" cm="1">
        <f t="array" ref="N7490">_xlfn.IFS(
G7490&lt;=25,"Fast",
G7490&lt;=40,"Medium",
G7490&gt;40,"Slow"
)</f>
        <v>Fast</v>
      </c>
    </row>
    <row r="7491" spans="1:14" x14ac:dyDescent="0.3">
      <c r="A7491" s="1">
        <v>127595</v>
      </c>
      <c r="B7491" s="1" t="s">
        <v>3057</v>
      </c>
      <c r="C7491" s="1" t="s">
        <v>3052</v>
      </c>
      <c r="D7491" s="1" t="s">
        <v>12787</v>
      </c>
      <c r="E7491" s="1">
        <v>300</v>
      </c>
      <c r="F7491" s="1">
        <v>4.2</v>
      </c>
      <c r="G7491" s="1">
        <v>100</v>
      </c>
      <c r="H7491" s="1" t="s">
        <v>1193</v>
      </c>
      <c r="I7491" s="1" t="s">
        <v>6097</v>
      </c>
      <c r="J7491" s="1">
        <v>45</v>
      </c>
      <c r="K7491" s="1" t="str">
        <f t="shared" ref="K7491:K7554" si="351">IF(E7491=0,"outlier","valid")</f>
        <v>valid</v>
      </c>
      <c r="L7491" s="1" t="str">
        <f t="shared" ref="L7491:L7554" si="352">IF(E7491&lt;=300,"BUDGET",IF(E7491&lt;=600,"MID","PREMIUM"))</f>
        <v>BUDGET</v>
      </c>
      <c r="M7491" t="str">
        <f t="shared" ref="M7491:M7554" si="353">IFERROR(LEFT(H7491, FIND(",", H7491)-1), H7491)</f>
        <v>Desserts</v>
      </c>
      <c r="N7491" s="1" t="str" cm="1">
        <f t="array" ref="N7491">_xlfn.IFS(
G7491&lt;=25,"Fast",
G7491&lt;=40,"Medium",
G7491&gt;40,"Slow"
)</f>
        <v>Slow</v>
      </c>
    </row>
    <row r="7492" spans="1:14" x14ac:dyDescent="0.3">
      <c r="A7492" s="1">
        <v>128078</v>
      </c>
      <c r="B7492" s="1" t="s">
        <v>382</v>
      </c>
      <c r="C7492" s="1" t="s">
        <v>383</v>
      </c>
      <c r="D7492" s="1" t="s">
        <v>12788</v>
      </c>
      <c r="E7492" s="1">
        <v>150</v>
      </c>
      <c r="F7492" s="1">
        <v>4.0999999999999996</v>
      </c>
      <c r="G7492" s="1">
        <v>500</v>
      </c>
      <c r="H7492" s="1" t="s">
        <v>3493</v>
      </c>
      <c r="I7492" s="1" t="s">
        <v>12789</v>
      </c>
      <c r="J7492" s="1">
        <v>40</v>
      </c>
      <c r="K7492" s="1" t="str">
        <f t="shared" si="351"/>
        <v>valid</v>
      </c>
      <c r="L7492" s="1" t="str">
        <f t="shared" si="352"/>
        <v>BUDGET</v>
      </c>
      <c r="M7492" t="str">
        <f t="shared" si="353"/>
        <v>South Indian</v>
      </c>
      <c r="N7492" s="1" t="str" cm="1">
        <f t="array" ref="N7492">_xlfn.IFS(
G7492&lt;=25,"Fast",
G7492&lt;=40,"Medium",
G7492&gt;40,"Slow"
)</f>
        <v>Slow</v>
      </c>
    </row>
    <row r="7493" spans="1:14" x14ac:dyDescent="0.3">
      <c r="A7493" s="1">
        <v>128221</v>
      </c>
      <c r="B7493" s="1" t="s">
        <v>1550</v>
      </c>
      <c r="C7493" s="1" t="s">
        <v>115</v>
      </c>
      <c r="D7493" s="1" t="s">
        <v>12790</v>
      </c>
      <c r="E7493" s="1">
        <v>300</v>
      </c>
      <c r="F7493" s="1">
        <v>3.6</v>
      </c>
      <c r="G7493" s="1">
        <v>20</v>
      </c>
      <c r="H7493" s="1" t="s">
        <v>1552</v>
      </c>
      <c r="I7493" s="1" t="s">
        <v>1553</v>
      </c>
      <c r="J7493" s="1">
        <v>71</v>
      </c>
      <c r="K7493" s="1" t="str">
        <f t="shared" si="351"/>
        <v>valid</v>
      </c>
      <c r="L7493" s="1" t="str">
        <f t="shared" si="352"/>
        <v>BUDGET</v>
      </c>
      <c r="M7493" t="str">
        <f t="shared" si="353"/>
        <v>Fast Food</v>
      </c>
      <c r="N7493" s="1" t="str" cm="1">
        <f t="array" ref="N7493">_xlfn.IFS(
G7493&lt;=25,"Fast",
G7493&lt;=40,"Medium",
G7493&gt;40,"Slow"
)</f>
        <v>Fast</v>
      </c>
    </row>
    <row r="7494" spans="1:14" x14ac:dyDescent="0.3">
      <c r="A7494" s="1">
        <v>128438</v>
      </c>
      <c r="B7494" s="1" t="s">
        <v>541</v>
      </c>
      <c r="C7494" s="1" t="s">
        <v>463</v>
      </c>
      <c r="D7494" s="1" t="s">
        <v>12791</v>
      </c>
      <c r="E7494" s="1">
        <v>85</v>
      </c>
      <c r="F7494" s="1">
        <v>4.5999999999999996</v>
      </c>
      <c r="G7494" s="1">
        <v>50</v>
      </c>
      <c r="H7494" s="1" t="s">
        <v>2777</v>
      </c>
      <c r="I7494" s="1" t="s">
        <v>12792</v>
      </c>
      <c r="J7494" s="1">
        <v>59</v>
      </c>
      <c r="K7494" s="1" t="str">
        <f t="shared" si="351"/>
        <v>valid</v>
      </c>
      <c r="L7494" s="1" t="str">
        <f t="shared" si="352"/>
        <v>BUDGET</v>
      </c>
      <c r="M7494" t="str">
        <f t="shared" si="353"/>
        <v>Beverages</v>
      </c>
      <c r="N7494" s="1" t="str" cm="1">
        <f t="array" ref="N7494">_xlfn.IFS(
G7494&lt;=25,"Fast",
G7494&lt;=40,"Medium",
G7494&gt;40,"Slow"
)</f>
        <v>Slow</v>
      </c>
    </row>
    <row r="7495" spans="1:14" x14ac:dyDescent="0.3">
      <c r="A7495" s="1">
        <v>128453</v>
      </c>
      <c r="B7495" s="1" t="s">
        <v>734</v>
      </c>
      <c r="C7495" s="1" t="s">
        <v>463</v>
      </c>
      <c r="D7495" s="1" t="s">
        <v>12793</v>
      </c>
      <c r="E7495" s="1">
        <v>250</v>
      </c>
      <c r="F7495" s="1">
        <v>4.5999999999999996</v>
      </c>
      <c r="G7495" s="1">
        <v>20</v>
      </c>
      <c r="H7495" s="1" t="s">
        <v>11275</v>
      </c>
      <c r="I7495" s="1" t="s">
        <v>12794</v>
      </c>
      <c r="J7495" s="1">
        <v>64</v>
      </c>
      <c r="K7495" s="1" t="str">
        <f t="shared" si="351"/>
        <v>valid</v>
      </c>
      <c r="L7495" s="1" t="str">
        <f t="shared" si="352"/>
        <v>BUDGET</v>
      </c>
      <c r="M7495" t="str">
        <f t="shared" si="353"/>
        <v>North Indian</v>
      </c>
      <c r="N7495" s="1" t="str" cm="1">
        <f t="array" ref="N7495">_xlfn.IFS(
G7495&lt;=25,"Fast",
G7495&lt;=40,"Medium",
G7495&gt;40,"Slow"
)</f>
        <v>Fast</v>
      </c>
    </row>
    <row r="7496" spans="1:14" x14ac:dyDescent="0.3">
      <c r="A7496" s="1">
        <v>128591</v>
      </c>
      <c r="B7496" s="1" t="s">
        <v>3197</v>
      </c>
      <c r="C7496" s="1" t="s">
        <v>3052</v>
      </c>
      <c r="D7496" s="1" t="s">
        <v>12795</v>
      </c>
      <c r="E7496" s="1">
        <v>300</v>
      </c>
      <c r="F7496" s="1">
        <v>2.9</v>
      </c>
      <c r="G7496" s="1">
        <v>80</v>
      </c>
      <c r="H7496" s="1" t="s">
        <v>2341</v>
      </c>
      <c r="I7496" s="1" t="s">
        <v>12796</v>
      </c>
      <c r="J7496" s="1">
        <v>46</v>
      </c>
      <c r="K7496" s="1" t="str">
        <f t="shared" si="351"/>
        <v>valid</v>
      </c>
      <c r="L7496" s="1" t="str">
        <f t="shared" si="352"/>
        <v>BUDGET</v>
      </c>
      <c r="M7496" t="str">
        <f t="shared" si="353"/>
        <v>Beverages</v>
      </c>
      <c r="N7496" s="1" t="str" cm="1">
        <f t="array" ref="N7496">_xlfn.IFS(
G7496&lt;=25,"Fast",
G7496&lt;=40,"Medium",
G7496&gt;40,"Slow"
)</f>
        <v>Slow</v>
      </c>
    </row>
    <row r="7497" spans="1:14" x14ac:dyDescent="0.3">
      <c r="A7497" s="1">
        <v>128643</v>
      </c>
      <c r="B7497" s="1" t="s">
        <v>35</v>
      </c>
      <c r="C7497" s="1" t="s">
        <v>11</v>
      </c>
      <c r="D7497" s="1" t="s">
        <v>12797</v>
      </c>
      <c r="E7497" s="1">
        <v>15</v>
      </c>
      <c r="F7497" s="1">
        <v>4.0999999999999996</v>
      </c>
      <c r="G7497" s="1">
        <v>1000</v>
      </c>
      <c r="H7497" s="1" t="s">
        <v>12798</v>
      </c>
      <c r="I7497" s="1" t="s">
        <v>35</v>
      </c>
      <c r="J7497" s="1">
        <v>50</v>
      </c>
      <c r="K7497" s="1" t="str">
        <f t="shared" si="351"/>
        <v>valid</v>
      </c>
      <c r="L7497" s="1" t="str">
        <f t="shared" si="352"/>
        <v>BUDGET</v>
      </c>
      <c r="M7497" t="str">
        <f t="shared" si="353"/>
        <v>Chaat</v>
      </c>
      <c r="N7497" s="1" t="str" cm="1">
        <f t="array" ref="N7497">_xlfn.IFS(
G7497&lt;=25,"Fast",
G7497&lt;=40,"Medium",
G7497&gt;40,"Slow"
)</f>
        <v>Slow</v>
      </c>
    </row>
    <row r="7498" spans="1:14" x14ac:dyDescent="0.3">
      <c r="A7498" s="1">
        <v>128757</v>
      </c>
      <c r="B7498" s="1" t="s">
        <v>2079</v>
      </c>
      <c r="C7498" s="1" t="s">
        <v>2068</v>
      </c>
      <c r="D7498" s="1" t="s">
        <v>12799</v>
      </c>
      <c r="E7498" s="1">
        <v>300</v>
      </c>
      <c r="F7498" s="1">
        <v>4.2</v>
      </c>
      <c r="G7498" s="1">
        <v>100</v>
      </c>
      <c r="H7498" s="1" t="s">
        <v>12800</v>
      </c>
      <c r="I7498" s="1" t="s">
        <v>2092</v>
      </c>
      <c r="J7498" s="1">
        <v>40</v>
      </c>
      <c r="K7498" s="1" t="str">
        <f t="shared" si="351"/>
        <v>valid</v>
      </c>
      <c r="L7498" s="1" t="str">
        <f t="shared" si="352"/>
        <v>BUDGET</v>
      </c>
      <c r="M7498" t="str">
        <f t="shared" si="353"/>
        <v>North Indian</v>
      </c>
      <c r="N7498" s="1" t="str" cm="1">
        <f t="array" ref="N7498">_xlfn.IFS(
G7498&lt;=25,"Fast",
G7498&lt;=40,"Medium",
G7498&gt;40,"Slow"
)</f>
        <v>Slow</v>
      </c>
    </row>
    <row r="7499" spans="1:14" x14ac:dyDescent="0.3">
      <c r="A7499" s="1">
        <v>128958</v>
      </c>
      <c r="B7499" s="1" t="s">
        <v>2329</v>
      </c>
      <c r="C7499" s="1" t="s">
        <v>463</v>
      </c>
      <c r="D7499" s="1" t="s">
        <v>12801</v>
      </c>
      <c r="E7499" s="1">
        <v>400</v>
      </c>
      <c r="F7499" s="1">
        <v>4.3</v>
      </c>
      <c r="G7499" s="1">
        <v>50</v>
      </c>
      <c r="H7499" s="1" t="s">
        <v>12802</v>
      </c>
      <c r="I7499" s="1" t="s">
        <v>4546</v>
      </c>
      <c r="J7499" s="1">
        <v>51</v>
      </c>
      <c r="K7499" s="1" t="str">
        <f t="shared" si="351"/>
        <v>valid</v>
      </c>
      <c r="L7499" s="1" t="str">
        <f t="shared" si="352"/>
        <v>MID</v>
      </c>
      <c r="M7499" t="str">
        <f t="shared" si="353"/>
        <v>Snacks</v>
      </c>
      <c r="N7499" s="1" t="str" cm="1">
        <f t="array" ref="N7499">_xlfn.IFS(
G7499&lt;=25,"Fast",
G7499&lt;=40,"Medium",
G7499&gt;40,"Slow"
)</f>
        <v>Slow</v>
      </c>
    </row>
    <row r="7500" spans="1:14" x14ac:dyDescent="0.3">
      <c r="A7500" s="1">
        <v>129102</v>
      </c>
      <c r="B7500" s="1" t="s">
        <v>1849</v>
      </c>
      <c r="C7500" s="1" t="s">
        <v>11</v>
      </c>
      <c r="D7500" s="1" t="s">
        <v>12803</v>
      </c>
      <c r="E7500" s="1">
        <v>300</v>
      </c>
      <c r="F7500" s="1">
        <v>3.7</v>
      </c>
      <c r="G7500" s="1">
        <v>50</v>
      </c>
      <c r="H7500" s="1" t="s">
        <v>12804</v>
      </c>
      <c r="I7500" s="1" t="s">
        <v>387</v>
      </c>
      <c r="J7500" s="1">
        <v>63</v>
      </c>
      <c r="K7500" s="1" t="str">
        <f t="shared" si="351"/>
        <v>valid</v>
      </c>
      <c r="L7500" s="1" t="str">
        <f t="shared" si="352"/>
        <v>BUDGET</v>
      </c>
      <c r="M7500" t="str">
        <f t="shared" si="353"/>
        <v>North Indian</v>
      </c>
      <c r="N7500" s="1" t="str" cm="1">
        <f t="array" ref="N7500">_xlfn.IFS(
G7500&lt;=25,"Fast",
G7500&lt;=40,"Medium",
G7500&gt;40,"Slow"
)</f>
        <v>Slow</v>
      </c>
    </row>
    <row r="7501" spans="1:14" x14ac:dyDescent="0.3">
      <c r="A7501" s="1">
        <v>129158</v>
      </c>
      <c r="B7501" s="1" t="s">
        <v>4233</v>
      </c>
      <c r="C7501" s="1" t="s">
        <v>3052</v>
      </c>
      <c r="D7501" s="1" t="s">
        <v>12805</v>
      </c>
      <c r="E7501" s="1">
        <v>300</v>
      </c>
      <c r="F7501" s="1">
        <v>3</v>
      </c>
      <c r="G7501" s="1">
        <v>20</v>
      </c>
      <c r="H7501" s="1" t="s">
        <v>642</v>
      </c>
      <c r="I7501" s="1" t="s">
        <v>12806</v>
      </c>
      <c r="J7501" s="1">
        <v>50</v>
      </c>
      <c r="K7501" s="1" t="str">
        <f t="shared" si="351"/>
        <v>valid</v>
      </c>
      <c r="L7501" s="1" t="str">
        <f t="shared" si="352"/>
        <v>BUDGET</v>
      </c>
      <c r="M7501" t="str">
        <f t="shared" si="353"/>
        <v>Italian</v>
      </c>
      <c r="N7501" s="1" t="str" cm="1">
        <f t="array" ref="N7501">_xlfn.IFS(
G7501&lt;=25,"Fast",
G7501&lt;=40,"Medium",
G7501&gt;40,"Slow"
)</f>
        <v>Fast</v>
      </c>
    </row>
    <row r="7502" spans="1:14" x14ac:dyDescent="0.3">
      <c r="A7502" s="1">
        <v>129390</v>
      </c>
      <c r="B7502" s="1" t="s">
        <v>2067</v>
      </c>
      <c r="C7502" s="1" t="s">
        <v>2068</v>
      </c>
      <c r="D7502" s="1" t="s">
        <v>12807</v>
      </c>
      <c r="E7502" s="1">
        <v>150</v>
      </c>
      <c r="F7502" s="1">
        <v>3.8</v>
      </c>
      <c r="G7502" s="1">
        <v>100</v>
      </c>
      <c r="H7502" s="1" t="s">
        <v>12808</v>
      </c>
      <c r="I7502" s="1" t="s">
        <v>2650</v>
      </c>
      <c r="J7502" s="1">
        <v>36</v>
      </c>
      <c r="K7502" s="1" t="str">
        <f t="shared" si="351"/>
        <v>valid</v>
      </c>
      <c r="L7502" s="1" t="str">
        <f t="shared" si="352"/>
        <v>BUDGET</v>
      </c>
      <c r="M7502" t="str">
        <f t="shared" si="353"/>
        <v>Fast Food</v>
      </c>
      <c r="N7502" s="1" t="str" cm="1">
        <f t="array" ref="N7502">_xlfn.IFS(
G7502&lt;=25,"Fast",
G7502&lt;=40,"Medium",
G7502&gt;40,"Slow"
)</f>
        <v>Slow</v>
      </c>
    </row>
    <row r="7503" spans="1:14" x14ac:dyDescent="0.3">
      <c r="A7503" s="1">
        <v>129549</v>
      </c>
      <c r="B7503" s="1" t="s">
        <v>3469</v>
      </c>
      <c r="C7503" s="1" t="s">
        <v>3052</v>
      </c>
      <c r="D7503" s="1" t="s">
        <v>12809</v>
      </c>
      <c r="E7503" s="1">
        <v>150</v>
      </c>
      <c r="F7503" s="1">
        <v>3.4</v>
      </c>
      <c r="G7503" s="1">
        <v>100</v>
      </c>
      <c r="H7503" s="1" t="s">
        <v>184</v>
      </c>
      <c r="I7503" s="1" t="s">
        <v>3667</v>
      </c>
      <c r="J7503" s="1">
        <v>38</v>
      </c>
      <c r="K7503" s="1" t="str">
        <f t="shared" si="351"/>
        <v>valid</v>
      </c>
      <c r="L7503" s="1" t="str">
        <f t="shared" si="352"/>
        <v>BUDGET</v>
      </c>
      <c r="M7503" t="str">
        <f t="shared" si="353"/>
        <v>Fast Food</v>
      </c>
      <c r="N7503" s="1" t="str" cm="1">
        <f t="array" ref="N7503">_xlfn.IFS(
G7503&lt;=25,"Fast",
G7503&lt;=40,"Medium",
G7503&gt;40,"Slow"
)</f>
        <v>Slow</v>
      </c>
    </row>
    <row r="7504" spans="1:14" x14ac:dyDescent="0.3">
      <c r="A7504" s="1">
        <v>129627</v>
      </c>
      <c r="B7504" s="1" t="s">
        <v>12532</v>
      </c>
      <c r="C7504" s="1" t="s">
        <v>3052</v>
      </c>
      <c r="D7504" s="1" t="s">
        <v>12810</v>
      </c>
      <c r="E7504" s="1">
        <v>150</v>
      </c>
      <c r="F7504" s="1">
        <v>4.4000000000000004</v>
      </c>
      <c r="G7504" s="1">
        <v>20</v>
      </c>
      <c r="H7504" s="1" t="s">
        <v>4689</v>
      </c>
      <c r="I7504" s="1" t="s">
        <v>12811</v>
      </c>
      <c r="J7504" s="1">
        <v>49</v>
      </c>
      <c r="K7504" s="1" t="str">
        <f t="shared" si="351"/>
        <v>valid</v>
      </c>
      <c r="L7504" s="1" t="str">
        <f t="shared" si="352"/>
        <v>BUDGET</v>
      </c>
      <c r="M7504" t="str">
        <f t="shared" si="353"/>
        <v>Ice Cream</v>
      </c>
      <c r="N7504" s="1" t="str" cm="1">
        <f t="array" ref="N7504">_xlfn.IFS(
G7504&lt;=25,"Fast",
G7504&lt;=40,"Medium",
G7504&gt;40,"Slow"
)</f>
        <v>Fast</v>
      </c>
    </row>
    <row r="7505" spans="1:14" x14ac:dyDescent="0.3">
      <c r="A7505" s="1">
        <v>129915</v>
      </c>
      <c r="B7505" s="1" t="s">
        <v>1855</v>
      </c>
      <c r="C7505" s="1" t="s">
        <v>463</v>
      </c>
      <c r="D7505" s="1" t="s">
        <v>12812</v>
      </c>
      <c r="E7505" s="1">
        <v>250</v>
      </c>
      <c r="F7505" s="1">
        <v>4.3</v>
      </c>
      <c r="G7505" s="1">
        <v>500</v>
      </c>
      <c r="H7505" s="1" t="s">
        <v>2417</v>
      </c>
      <c r="I7505" s="1" t="s">
        <v>5861</v>
      </c>
      <c r="J7505" s="1">
        <v>51</v>
      </c>
      <c r="K7505" s="1" t="str">
        <f t="shared" si="351"/>
        <v>valid</v>
      </c>
      <c r="L7505" s="1" t="str">
        <f t="shared" si="352"/>
        <v>BUDGET</v>
      </c>
      <c r="M7505" t="str">
        <f t="shared" si="353"/>
        <v>South Indian</v>
      </c>
      <c r="N7505" s="1" t="str" cm="1">
        <f t="array" ref="N7505">_xlfn.IFS(
G7505&lt;=25,"Fast",
G7505&lt;=40,"Medium",
G7505&gt;40,"Slow"
)</f>
        <v>Slow</v>
      </c>
    </row>
    <row r="7506" spans="1:14" x14ac:dyDescent="0.3">
      <c r="A7506" s="1">
        <v>130098</v>
      </c>
      <c r="B7506" s="1" t="s">
        <v>12813</v>
      </c>
      <c r="C7506" s="1" t="s">
        <v>3052</v>
      </c>
      <c r="D7506" s="1" t="s">
        <v>12814</v>
      </c>
      <c r="E7506" s="1">
        <v>200</v>
      </c>
      <c r="F7506" s="1">
        <v>3.9</v>
      </c>
      <c r="G7506" s="1">
        <v>100</v>
      </c>
      <c r="H7506" s="1" t="s">
        <v>19</v>
      </c>
      <c r="I7506" s="1" t="s">
        <v>12815</v>
      </c>
      <c r="J7506" s="1">
        <v>55</v>
      </c>
      <c r="K7506" s="1" t="str">
        <f t="shared" si="351"/>
        <v>valid</v>
      </c>
      <c r="L7506" s="1" t="str">
        <f t="shared" si="352"/>
        <v>BUDGET</v>
      </c>
      <c r="M7506" t="str">
        <f t="shared" si="353"/>
        <v>Chinese</v>
      </c>
      <c r="N7506" s="1" t="str" cm="1">
        <f t="array" ref="N7506">_xlfn.IFS(
G7506&lt;=25,"Fast",
G7506&lt;=40,"Medium",
G7506&gt;40,"Slow"
)</f>
        <v>Slow</v>
      </c>
    </row>
    <row r="7507" spans="1:14" x14ac:dyDescent="0.3">
      <c r="A7507" s="1">
        <v>130204</v>
      </c>
      <c r="B7507" s="1" t="s">
        <v>1515</v>
      </c>
      <c r="C7507" s="1" t="s">
        <v>115</v>
      </c>
      <c r="D7507" s="1" t="s">
        <v>12816</v>
      </c>
      <c r="E7507" s="1">
        <v>1000</v>
      </c>
      <c r="F7507" s="1">
        <v>2.9</v>
      </c>
      <c r="G7507" s="1">
        <v>80</v>
      </c>
      <c r="H7507" s="1" t="s">
        <v>12817</v>
      </c>
      <c r="I7507" s="1" t="s">
        <v>839</v>
      </c>
      <c r="J7507" s="1">
        <v>49</v>
      </c>
      <c r="K7507" s="1" t="str">
        <f t="shared" si="351"/>
        <v>valid</v>
      </c>
      <c r="L7507" s="1" t="str">
        <f t="shared" si="352"/>
        <v>PREMIUM</v>
      </c>
      <c r="M7507" t="str">
        <f t="shared" si="353"/>
        <v>North Indian</v>
      </c>
      <c r="N7507" s="1" t="str" cm="1">
        <f t="array" ref="N7507">_xlfn.IFS(
G7507&lt;=25,"Fast",
G7507&lt;=40,"Medium",
G7507&gt;40,"Slow"
)</f>
        <v>Slow</v>
      </c>
    </row>
    <row r="7508" spans="1:14" x14ac:dyDescent="0.3">
      <c r="A7508" s="1">
        <v>130241</v>
      </c>
      <c r="B7508" s="1" t="s">
        <v>2092</v>
      </c>
      <c r="C7508" s="1" t="s">
        <v>2068</v>
      </c>
      <c r="D7508" s="1" t="s">
        <v>12818</v>
      </c>
      <c r="E7508" s="1">
        <v>200</v>
      </c>
      <c r="F7508" s="1">
        <v>2.9</v>
      </c>
      <c r="G7508" s="1">
        <v>80</v>
      </c>
      <c r="H7508" s="1" t="s">
        <v>790</v>
      </c>
      <c r="I7508" s="1" t="s">
        <v>2092</v>
      </c>
      <c r="J7508" s="1">
        <v>46</v>
      </c>
      <c r="K7508" s="1" t="str">
        <f t="shared" si="351"/>
        <v>valid</v>
      </c>
      <c r="L7508" s="1" t="str">
        <f t="shared" si="352"/>
        <v>BUDGET</v>
      </c>
      <c r="M7508" t="str">
        <f t="shared" si="353"/>
        <v>Continental</v>
      </c>
      <c r="N7508" s="1" t="str" cm="1">
        <f t="array" ref="N7508">_xlfn.IFS(
G7508&lt;=25,"Fast",
G7508&lt;=40,"Medium",
G7508&gt;40,"Slow"
)</f>
        <v>Slow</v>
      </c>
    </row>
    <row r="7509" spans="1:14" x14ac:dyDescent="0.3">
      <c r="A7509" s="1">
        <v>130420</v>
      </c>
      <c r="B7509" s="1" t="s">
        <v>505</v>
      </c>
      <c r="C7509" s="1" t="s">
        <v>91</v>
      </c>
      <c r="D7509" s="1" t="s">
        <v>12819</v>
      </c>
      <c r="E7509" s="1">
        <v>150</v>
      </c>
      <c r="F7509" s="1">
        <v>4.7</v>
      </c>
      <c r="G7509" s="1">
        <v>20</v>
      </c>
      <c r="H7509" s="1" t="s">
        <v>6999</v>
      </c>
      <c r="I7509" s="1" t="s">
        <v>3951</v>
      </c>
      <c r="J7509" s="1">
        <v>35</v>
      </c>
      <c r="K7509" s="1" t="str">
        <f t="shared" si="351"/>
        <v>valid</v>
      </c>
      <c r="L7509" s="1" t="str">
        <f t="shared" si="352"/>
        <v>BUDGET</v>
      </c>
      <c r="M7509" t="str">
        <f t="shared" si="353"/>
        <v>Desserts</v>
      </c>
      <c r="N7509" s="1" t="str" cm="1">
        <f t="array" ref="N7509">_xlfn.IFS(
G7509&lt;=25,"Fast",
G7509&lt;=40,"Medium",
G7509&gt;40,"Slow"
)</f>
        <v>Fast</v>
      </c>
    </row>
    <row r="7510" spans="1:14" x14ac:dyDescent="0.3">
      <c r="A7510" s="1">
        <v>130508</v>
      </c>
      <c r="B7510" s="1" t="s">
        <v>463</v>
      </c>
      <c r="C7510" s="1" t="s">
        <v>463</v>
      </c>
      <c r="D7510" s="1" t="s">
        <v>12820</v>
      </c>
      <c r="E7510" s="1">
        <v>200</v>
      </c>
      <c r="F7510" s="1">
        <v>4</v>
      </c>
      <c r="G7510" s="1">
        <v>500</v>
      </c>
      <c r="H7510" s="1" t="s">
        <v>2417</v>
      </c>
      <c r="I7510" s="1" t="s">
        <v>1858</v>
      </c>
      <c r="J7510" s="1">
        <v>63</v>
      </c>
      <c r="K7510" s="1" t="str">
        <f t="shared" si="351"/>
        <v>valid</v>
      </c>
      <c r="L7510" s="1" t="str">
        <f t="shared" si="352"/>
        <v>BUDGET</v>
      </c>
      <c r="M7510" t="str">
        <f t="shared" si="353"/>
        <v>South Indian</v>
      </c>
      <c r="N7510" s="1" t="str" cm="1">
        <f t="array" ref="N7510">_xlfn.IFS(
G7510&lt;=25,"Fast",
G7510&lt;=40,"Medium",
G7510&gt;40,"Slow"
)</f>
        <v>Slow</v>
      </c>
    </row>
    <row r="7511" spans="1:14" x14ac:dyDescent="0.3">
      <c r="A7511" s="1">
        <v>130766</v>
      </c>
      <c r="B7511" s="1" t="s">
        <v>586</v>
      </c>
      <c r="C7511" s="1" t="s">
        <v>189</v>
      </c>
      <c r="D7511" s="1" t="s">
        <v>12821</v>
      </c>
      <c r="E7511" s="1">
        <v>100</v>
      </c>
      <c r="F7511" s="1">
        <v>4.2</v>
      </c>
      <c r="G7511" s="1">
        <v>1000</v>
      </c>
      <c r="H7511" s="1" t="s">
        <v>12822</v>
      </c>
      <c r="I7511" s="1" t="s">
        <v>3512</v>
      </c>
      <c r="J7511" s="1">
        <v>66</v>
      </c>
      <c r="K7511" s="1" t="str">
        <f t="shared" si="351"/>
        <v>valid</v>
      </c>
      <c r="L7511" s="1" t="str">
        <f t="shared" si="352"/>
        <v>BUDGET</v>
      </c>
      <c r="M7511" t="str">
        <f t="shared" si="353"/>
        <v>Beverages</v>
      </c>
      <c r="N7511" s="1" t="str" cm="1">
        <f t="array" ref="N7511">_xlfn.IFS(
G7511&lt;=25,"Fast",
G7511&lt;=40,"Medium",
G7511&gt;40,"Slow"
)</f>
        <v>Slow</v>
      </c>
    </row>
    <row r="7512" spans="1:14" x14ac:dyDescent="0.3">
      <c r="A7512" s="1">
        <v>131640</v>
      </c>
      <c r="B7512" s="1" t="s">
        <v>1553</v>
      </c>
      <c r="C7512" s="1" t="s">
        <v>115</v>
      </c>
      <c r="D7512" s="1" t="s">
        <v>12823</v>
      </c>
      <c r="E7512" s="1">
        <v>300</v>
      </c>
      <c r="F7512" s="1">
        <v>4</v>
      </c>
      <c r="G7512" s="1">
        <v>20</v>
      </c>
      <c r="H7512" s="1" t="s">
        <v>12824</v>
      </c>
      <c r="I7512" s="1" t="s">
        <v>839</v>
      </c>
      <c r="J7512" s="1">
        <v>67</v>
      </c>
      <c r="K7512" s="1" t="str">
        <f t="shared" si="351"/>
        <v>valid</v>
      </c>
      <c r="L7512" s="1" t="str">
        <f t="shared" si="352"/>
        <v>BUDGET</v>
      </c>
      <c r="M7512" t="str">
        <f t="shared" si="353"/>
        <v>Fast Food</v>
      </c>
      <c r="N7512" s="1" t="str" cm="1">
        <f t="array" ref="N7512">_xlfn.IFS(
G7512&lt;=25,"Fast",
G7512&lt;=40,"Medium",
G7512&gt;40,"Slow"
)</f>
        <v>Fast</v>
      </c>
    </row>
    <row r="7513" spans="1:14" x14ac:dyDescent="0.3">
      <c r="A7513" s="1">
        <v>131671</v>
      </c>
      <c r="B7513" s="1" t="s">
        <v>3057</v>
      </c>
      <c r="C7513" s="1" t="s">
        <v>3052</v>
      </c>
      <c r="D7513" s="1" t="s">
        <v>12825</v>
      </c>
      <c r="E7513" s="1">
        <v>100</v>
      </c>
      <c r="F7513" s="1">
        <v>2.9</v>
      </c>
      <c r="G7513" s="1">
        <v>80</v>
      </c>
      <c r="H7513" s="1" t="s">
        <v>3826</v>
      </c>
      <c r="I7513" s="1" t="s">
        <v>12826</v>
      </c>
      <c r="J7513" s="1">
        <v>39</v>
      </c>
      <c r="K7513" s="1" t="str">
        <f t="shared" si="351"/>
        <v>valid</v>
      </c>
      <c r="L7513" s="1" t="str">
        <f t="shared" si="352"/>
        <v>BUDGET</v>
      </c>
      <c r="M7513" t="str">
        <f t="shared" si="353"/>
        <v>Gujarati</v>
      </c>
      <c r="N7513" s="1" t="str" cm="1">
        <f t="array" ref="N7513">_xlfn.IFS(
G7513&lt;=25,"Fast",
G7513&lt;=40,"Medium",
G7513&gt;40,"Slow"
)</f>
        <v>Slow</v>
      </c>
    </row>
    <row r="7514" spans="1:14" x14ac:dyDescent="0.3">
      <c r="A7514" s="1">
        <v>131692</v>
      </c>
      <c r="B7514" s="1" t="s">
        <v>528</v>
      </c>
      <c r="C7514" s="1" t="s">
        <v>189</v>
      </c>
      <c r="D7514" s="1" t="s">
        <v>12827</v>
      </c>
      <c r="E7514" s="1">
        <v>250</v>
      </c>
      <c r="F7514" s="1">
        <v>4</v>
      </c>
      <c r="G7514" s="1">
        <v>20</v>
      </c>
      <c r="H7514" s="1" t="s">
        <v>12828</v>
      </c>
      <c r="I7514" s="1" t="s">
        <v>5687</v>
      </c>
      <c r="J7514" s="1">
        <v>78</v>
      </c>
      <c r="K7514" s="1" t="str">
        <f t="shared" si="351"/>
        <v>valid</v>
      </c>
      <c r="L7514" s="1" t="str">
        <f t="shared" si="352"/>
        <v>BUDGET</v>
      </c>
      <c r="M7514" t="str">
        <f t="shared" si="353"/>
        <v>Chinese</v>
      </c>
      <c r="N7514" s="1" t="str" cm="1">
        <f t="array" ref="N7514">_xlfn.IFS(
G7514&lt;=25,"Fast",
G7514&lt;=40,"Medium",
G7514&gt;40,"Slow"
)</f>
        <v>Fast</v>
      </c>
    </row>
    <row r="7515" spans="1:14" x14ac:dyDescent="0.3">
      <c r="A7515" s="1">
        <v>131773</v>
      </c>
      <c r="B7515" s="1" t="s">
        <v>1186</v>
      </c>
      <c r="C7515" s="1" t="s">
        <v>91</v>
      </c>
      <c r="D7515" s="1" t="s">
        <v>12829</v>
      </c>
      <c r="E7515" s="1">
        <v>300</v>
      </c>
      <c r="F7515" s="1">
        <v>4.4000000000000004</v>
      </c>
      <c r="G7515" s="1">
        <v>100</v>
      </c>
      <c r="H7515" s="1" t="s">
        <v>2324</v>
      </c>
      <c r="I7515" s="1" t="s">
        <v>4163</v>
      </c>
      <c r="J7515" s="1">
        <v>51</v>
      </c>
      <c r="K7515" s="1" t="str">
        <f t="shared" si="351"/>
        <v>valid</v>
      </c>
      <c r="L7515" s="1" t="str">
        <f t="shared" si="352"/>
        <v>BUDGET</v>
      </c>
      <c r="M7515" t="str">
        <f t="shared" si="353"/>
        <v>Fast Food</v>
      </c>
      <c r="N7515" s="1" t="str" cm="1">
        <f t="array" ref="N7515">_xlfn.IFS(
G7515&lt;=25,"Fast",
G7515&lt;=40,"Medium",
G7515&gt;40,"Slow"
)</f>
        <v>Slow</v>
      </c>
    </row>
    <row r="7516" spans="1:14" x14ac:dyDescent="0.3">
      <c r="A7516" s="1">
        <v>132183</v>
      </c>
      <c r="B7516" s="1" t="s">
        <v>12545</v>
      </c>
      <c r="C7516" s="1" t="s">
        <v>3052</v>
      </c>
      <c r="D7516" s="1" t="s">
        <v>12830</v>
      </c>
      <c r="E7516" s="1">
        <v>150</v>
      </c>
      <c r="F7516" s="1">
        <v>2.9</v>
      </c>
      <c r="G7516" s="1">
        <v>80</v>
      </c>
      <c r="H7516" s="1" t="s">
        <v>184</v>
      </c>
      <c r="I7516" s="1" t="s">
        <v>12547</v>
      </c>
      <c r="J7516" s="1">
        <v>61</v>
      </c>
      <c r="K7516" s="1" t="str">
        <f t="shared" si="351"/>
        <v>valid</v>
      </c>
      <c r="L7516" s="1" t="str">
        <f t="shared" si="352"/>
        <v>BUDGET</v>
      </c>
      <c r="M7516" t="str">
        <f t="shared" si="353"/>
        <v>Fast Food</v>
      </c>
      <c r="N7516" s="1" t="str" cm="1">
        <f t="array" ref="N7516">_xlfn.IFS(
G7516&lt;=25,"Fast",
G7516&lt;=40,"Medium",
G7516&gt;40,"Slow"
)</f>
        <v>Slow</v>
      </c>
    </row>
    <row r="7517" spans="1:14" x14ac:dyDescent="0.3">
      <c r="A7517" s="1">
        <v>132329</v>
      </c>
      <c r="B7517" s="1" t="s">
        <v>3003</v>
      </c>
      <c r="C7517" s="1" t="s">
        <v>115</v>
      </c>
      <c r="D7517" s="1" t="s">
        <v>12831</v>
      </c>
      <c r="E7517" s="1">
        <v>200</v>
      </c>
      <c r="F7517" s="1">
        <v>2.9</v>
      </c>
      <c r="G7517" s="1">
        <v>80</v>
      </c>
      <c r="H7517" s="1" t="s">
        <v>2165</v>
      </c>
      <c r="I7517" s="1" t="s">
        <v>12832</v>
      </c>
      <c r="J7517" s="1">
        <v>37</v>
      </c>
      <c r="K7517" s="1" t="str">
        <f t="shared" si="351"/>
        <v>valid</v>
      </c>
      <c r="L7517" s="1" t="str">
        <f t="shared" si="352"/>
        <v>BUDGET</v>
      </c>
      <c r="M7517" t="str">
        <f t="shared" si="353"/>
        <v>Desserts</v>
      </c>
      <c r="N7517" s="1" t="str" cm="1">
        <f t="array" ref="N7517">_xlfn.IFS(
G7517&lt;=25,"Fast",
G7517&lt;=40,"Medium",
G7517&gt;40,"Slow"
)</f>
        <v>Slow</v>
      </c>
    </row>
    <row r="7518" spans="1:14" x14ac:dyDescent="0.3">
      <c r="A7518" s="1">
        <v>132379</v>
      </c>
      <c r="B7518" s="1" t="s">
        <v>12155</v>
      </c>
      <c r="C7518" s="1" t="s">
        <v>115</v>
      </c>
      <c r="D7518" s="1" t="s">
        <v>12833</v>
      </c>
      <c r="E7518" s="1">
        <v>150</v>
      </c>
      <c r="F7518" s="1">
        <v>4.2</v>
      </c>
      <c r="G7518" s="1">
        <v>100</v>
      </c>
      <c r="H7518" s="1" t="s">
        <v>1025</v>
      </c>
      <c r="I7518" s="1" t="s">
        <v>12834</v>
      </c>
      <c r="J7518" s="1">
        <v>52</v>
      </c>
      <c r="K7518" s="1" t="str">
        <f t="shared" si="351"/>
        <v>valid</v>
      </c>
      <c r="L7518" s="1" t="str">
        <f t="shared" si="352"/>
        <v>BUDGET</v>
      </c>
      <c r="M7518" t="str">
        <f t="shared" si="353"/>
        <v>Maharashtrian</v>
      </c>
      <c r="N7518" s="1" t="str" cm="1">
        <f t="array" ref="N7518">_xlfn.IFS(
G7518&lt;=25,"Fast",
G7518&lt;=40,"Medium",
G7518&gt;40,"Slow"
)</f>
        <v>Slow</v>
      </c>
    </row>
    <row r="7519" spans="1:14" x14ac:dyDescent="0.3">
      <c r="A7519" s="1">
        <v>132452</v>
      </c>
      <c r="B7519" s="1" t="s">
        <v>734</v>
      </c>
      <c r="C7519" s="1" t="s">
        <v>463</v>
      </c>
      <c r="D7519" s="1" t="s">
        <v>12835</v>
      </c>
      <c r="E7519" s="1">
        <v>250</v>
      </c>
      <c r="F7519" s="1">
        <v>2.9</v>
      </c>
      <c r="G7519" s="1">
        <v>80</v>
      </c>
      <c r="H7519" s="1" t="s">
        <v>2417</v>
      </c>
      <c r="I7519" s="1" t="s">
        <v>12794</v>
      </c>
      <c r="J7519" s="1">
        <v>75</v>
      </c>
      <c r="K7519" s="1" t="str">
        <f t="shared" si="351"/>
        <v>valid</v>
      </c>
      <c r="L7519" s="1" t="str">
        <f t="shared" si="352"/>
        <v>BUDGET</v>
      </c>
      <c r="M7519" t="str">
        <f t="shared" si="353"/>
        <v>South Indian</v>
      </c>
      <c r="N7519" s="1" t="str" cm="1">
        <f t="array" ref="N7519">_xlfn.IFS(
G7519&lt;=25,"Fast",
G7519&lt;=40,"Medium",
G7519&gt;40,"Slow"
)</f>
        <v>Slow</v>
      </c>
    </row>
    <row r="7520" spans="1:14" x14ac:dyDescent="0.3">
      <c r="A7520" s="1">
        <v>132622</v>
      </c>
      <c r="B7520" s="1" t="s">
        <v>12626</v>
      </c>
      <c r="C7520" s="1" t="s">
        <v>11</v>
      </c>
      <c r="D7520" s="1" t="s">
        <v>12836</v>
      </c>
      <c r="E7520" s="1">
        <v>300</v>
      </c>
      <c r="F7520" s="1">
        <v>3.9</v>
      </c>
      <c r="G7520" s="1">
        <v>100</v>
      </c>
      <c r="H7520" s="1" t="s">
        <v>131</v>
      </c>
      <c r="I7520" s="1" t="s">
        <v>4285</v>
      </c>
      <c r="J7520" s="1">
        <v>37</v>
      </c>
      <c r="K7520" s="1" t="str">
        <f t="shared" si="351"/>
        <v>valid</v>
      </c>
      <c r="L7520" s="1" t="str">
        <f t="shared" si="352"/>
        <v>BUDGET</v>
      </c>
      <c r="M7520" t="str">
        <f t="shared" si="353"/>
        <v>North Indian</v>
      </c>
      <c r="N7520" s="1" t="str" cm="1">
        <f t="array" ref="N7520">_xlfn.IFS(
G7520&lt;=25,"Fast",
G7520&lt;=40,"Medium",
G7520&gt;40,"Slow"
)</f>
        <v>Slow</v>
      </c>
    </row>
    <row r="7521" spans="1:14" x14ac:dyDescent="0.3">
      <c r="A7521" s="1">
        <v>132623</v>
      </c>
      <c r="B7521" s="1" t="s">
        <v>1354</v>
      </c>
      <c r="C7521" s="1" t="s">
        <v>11</v>
      </c>
      <c r="D7521" s="1" t="s">
        <v>12837</v>
      </c>
      <c r="E7521" s="1">
        <v>200</v>
      </c>
      <c r="F7521" s="1">
        <v>2.9</v>
      </c>
      <c r="G7521" s="1">
        <v>80</v>
      </c>
      <c r="H7521" s="1" t="s">
        <v>12838</v>
      </c>
      <c r="I7521" s="1" t="s">
        <v>1354</v>
      </c>
      <c r="J7521" s="1">
        <v>53</v>
      </c>
      <c r="K7521" s="1" t="str">
        <f t="shared" si="351"/>
        <v>valid</v>
      </c>
      <c r="L7521" s="1" t="str">
        <f t="shared" si="352"/>
        <v>BUDGET</v>
      </c>
      <c r="M7521" t="str">
        <f t="shared" si="353"/>
        <v>Chinese</v>
      </c>
      <c r="N7521" s="1" t="str" cm="1">
        <f t="array" ref="N7521">_xlfn.IFS(
G7521&lt;=25,"Fast",
G7521&lt;=40,"Medium",
G7521&gt;40,"Slow"
)</f>
        <v>Slow</v>
      </c>
    </row>
    <row r="7522" spans="1:14" x14ac:dyDescent="0.3">
      <c r="A7522" s="1">
        <v>132911</v>
      </c>
      <c r="B7522" s="1" t="s">
        <v>1075</v>
      </c>
      <c r="C7522" s="1" t="s">
        <v>463</v>
      </c>
      <c r="D7522" s="1" t="s">
        <v>12839</v>
      </c>
      <c r="E7522" s="1">
        <v>150</v>
      </c>
      <c r="F7522" s="1">
        <v>3.9</v>
      </c>
      <c r="G7522" s="1">
        <v>100</v>
      </c>
      <c r="H7522" s="1" t="s">
        <v>695</v>
      </c>
      <c r="I7522" s="1" t="s">
        <v>1076</v>
      </c>
      <c r="J7522" s="1">
        <v>45</v>
      </c>
      <c r="K7522" s="1" t="str">
        <f t="shared" si="351"/>
        <v>valid</v>
      </c>
      <c r="L7522" s="1" t="str">
        <f t="shared" si="352"/>
        <v>BUDGET</v>
      </c>
      <c r="M7522" t="str">
        <f t="shared" si="353"/>
        <v>Indian</v>
      </c>
      <c r="N7522" s="1" t="str" cm="1">
        <f t="array" ref="N7522">_xlfn.IFS(
G7522&lt;=25,"Fast",
G7522&lt;=40,"Medium",
G7522&gt;40,"Slow"
)</f>
        <v>Slow</v>
      </c>
    </row>
    <row r="7523" spans="1:14" x14ac:dyDescent="0.3">
      <c r="A7523" s="1">
        <v>132945</v>
      </c>
      <c r="B7523" s="1" t="s">
        <v>7872</v>
      </c>
      <c r="C7523" s="1" t="s">
        <v>3052</v>
      </c>
      <c r="D7523" s="1" t="s">
        <v>12840</v>
      </c>
      <c r="E7523" s="1">
        <v>200</v>
      </c>
      <c r="F7523" s="1">
        <v>2.9</v>
      </c>
      <c r="G7523" s="1">
        <v>80</v>
      </c>
      <c r="H7523" s="1" t="s">
        <v>440</v>
      </c>
      <c r="I7523" s="1" t="s">
        <v>12841</v>
      </c>
      <c r="J7523" s="1">
        <v>67</v>
      </c>
      <c r="K7523" s="1" t="str">
        <f t="shared" si="351"/>
        <v>valid</v>
      </c>
      <c r="L7523" s="1" t="str">
        <f t="shared" si="352"/>
        <v>BUDGET</v>
      </c>
      <c r="M7523" t="str">
        <f t="shared" si="353"/>
        <v>Desserts</v>
      </c>
      <c r="N7523" s="1" t="str" cm="1">
        <f t="array" ref="N7523">_xlfn.IFS(
G7523&lt;=25,"Fast",
G7523&lt;=40,"Medium",
G7523&gt;40,"Slow"
)</f>
        <v>Slow</v>
      </c>
    </row>
    <row r="7524" spans="1:14" x14ac:dyDescent="0.3">
      <c r="A7524" s="1">
        <v>133046</v>
      </c>
      <c r="B7524" s="1" t="s">
        <v>2893</v>
      </c>
      <c r="C7524" s="1" t="s">
        <v>2068</v>
      </c>
      <c r="D7524" s="1" t="s">
        <v>12842</v>
      </c>
      <c r="E7524" s="1">
        <v>200</v>
      </c>
      <c r="F7524" s="1">
        <v>2.9</v>
      </c>
      <c r="G7524" s="1">
        <v>80</v>
      </c>
      <c r="H7524" s="1" t="s">
        <v>2417</v>
      </c>
      <c r="I7524" s="1" t="s">
        <v>2890</v>
      </c>
      <c r="J7524" s="1">
        <v>72</v>
      </c>
      <c r="K7524" s="1" t="str">
        <f t="shared" si="351"/>
        <v>valid</v>
      </c>
      <c r="L7524" s="1" t="str">
        <f t="shared" si="352"/>
        <v>BUDGET</v>
      </c>
      <c r="M7524" t="str">
        <f t="shared" si="353"/>
        <v>South Indian</v>
      </c>
      <c r="N7524" s="1" t="str" cm="1">
        <f t="array" ref="N7524">_xlfn.IFS(
G7524&lt;=25,"Fast",
G7524&lt;=40,"Medium",
G7524&gt;40,"Slow"
)</f>
        <v>Slow</v>
      </c>
    </row>
    <row r="7525" spans="1:14" x14ac:dyDescent="0.3">
      <c r="A7525" s="1">
        <v>133393</v>
      </c>
      <c r="B7525" s="1" t="s">
        <v>90</v>
      </c>
      <c r="C7525" s="1" t="s">
        <v>91</v>
      </c>
      <c r="D7525" s="1" t="s">
        <v>12843</v>
      </c>
      <c r="E7525" s="1">
        <v>200</v>
      </c>
      <c r="F7525" s="1">
        <v>3.7</v>
      </c>
      <c r="G7525" s="1">
        <v>20</v>
      </c>
      <c r="H7525" s="1" t="s">
        <v>1193</v>
      </c>
      <c r="I7525" s="1" t="s">
        <v>90</v>
      </c>
      <c r="J7525" s="1">
        <v>54</v>
      </c>
      <c r="K7525" s="1" t="str">
        <f t="shared" si="351"/>
        <v>valid</v>
      </c>
      <c r="L7525" s="1" t="str">
        <f t="shared" si="352"/>
        <v>BUDGET</v>
      </c>
      <c r="M7525" t="str">
        <f t="shared" si="353"/>
        <v>Desserts</v>
      </c>
      <c r="N7525" s="1" t="str" cm="1">
        <f t="array" ref="N7525">_xlfn.IFS(
G7525&lt;=25,"Fast",
G7525&lt;=40,"Medium",
G7525&gt;40,"Slow"
)</f>
        <v>Fast</v>
      </c>
    </row>
    <row r="7526" spans="1:14" x14ac:dyDescent="0.3">
      <c r="A7526" s="1">
        <v>133490</v>
      </c>
      <c r="B7526" s="1" t="s">
        <v>3105</v>
      </c>
      <c r="C7526" s="1" t="s">
        <v>189</v>
      </c>
      <c r="D7526" s="1" t="s">
        <v>12844</v>
      </c>
      <c r="E7526" s="1">
        <v>200</v>
      </c>
      <c r="F7526" s="1">
        <v>4</v>
      </c>
      <c r="G7526" s="1">
        <v>50</v>
      </c>
      <c r="H7526" s="1" t="s">
        <v>12845</v>
      </c>
      <c r="I7526" s="1" t="s">
        <v>594</v>
      </c>
      <c r="J7526" s="1">
        <v>38</v>
      </c>
      <c r="K7526" s="1" t="str">
        <f t="shared" si="351"/>
        <v>valid</v>
      </c>
      <c r="L7526" s="1" t="str">
        <f t="shared" si="352"/>
        <v>BUDGET</v>
      </c>
      <c r="M7526" t="str">
        <f t="shared" si="353"/>
        <v>Desserts</v>
      </c>
      <c r="N7526" s="1" t="str" cm="1">
        <f t="array" ref="N7526">_xlfn.IFS(
G7526&lt;=25,"Fast",
G7526&lt;=40,"Medium",
G7526&gt;40,"Slow"
)</f>
        <v>Slow</v>
      </c>
    </row>
    <row r="7527" spans="1:14" x14ac:dyDescent="0.3">
      <c r="A7527" s="1">
        <v>133839</v>
      </c>
      <c r="B7527" s="1" t="s">
        <v>4233</v>
      </c>
      <c r="C7527" s="1" t="s">
        <v>3052</v>
      </c>
      <c r="D7527" s="1" t="s">
        <v>12846</v>
      </c>
      <c r="E7527" s="1">
        <v>50</v>
      </c>
      <c r="F7527" s="1">
        <v>4.5999999999999996</v>
      </c>
      <c r="G7527" s="1">
        <v>20</v>
      </c>
      <c r="H7527" s="1" t="s">
        <v>12847</v>
      </c>
      <c r="I7527" s="1" t="s">
        <v>4233</v>
      </c>
      <c r="J7527" s="1">
        <v>37</v>
      </c>
      <c r="K7527" s="1" t="str">
        <f t="shared" si="351"/>
        <v>valid</v>
      </c>
      <c r="L7527" s="1" t="str">
        <f t="shared" si="352"/>
        <v>BUDGET</v>
      </c>
      <c r="M7527" t="str">
        <f t="shared" si="353"/>
        <v>Desserts</v>
      </c>
      <c r="N7527" s="1" t="str" cm="1">
        <f t="array" ref="N7527">_xlfn.IFS(
G7527&lt;=25,"Fast",
G7527&lt;=40,"Medium",
G7527&gt;40,"Slow"
)</f>
        <v>Fast</v>
      </c>
    </row>
    <row r="7528" spans="1:14" x14ac:dyDescent="0.3">
      <c r="A7528" s="1">
        <v>133995</v>
      </c>
      <c r="B7528" s="1" t="s">
        <v>973</v>
      </c>
      <c r="C7528" s="1" t="s">
        <v>115</v>
      </c>
      <c r="D7528" s="1" t="s">
        <v>12848</v>
      </c>
      <c r="E7528" s="1">
        <v>250</v>
      </c>
      <c r="F7528" s="1">
        <v>4.2</v>
      </c>
      <c r="G7528" s="1">
        <v>50</v>
      </c>
      <c r="H7528" s="1" t="s">
        <v>131</v>
      </c>
      <c r="I7528" s="1" t="s">
        <v>1208</v>
      </c>
      <c r="J7528" s="1">
        <v>68</v>
      </c>
      <c r="K7528" s="1" t="str">
        <f t="shared" si="351"/>
        <v>valid</v>
      </c>
      <c r="L7528" s="1" t="str">
        <f t="shared" si="352"/>
        <v>BUDGET</v>
      </c>
      <c r="M7528" t="str">
        <f t="shared" si="353"/>
        <v>North Indian</v>
      </c>
      <c r="N7528" s="1" t="str" cm="1">
        <f t="array" ref="N7528">_xlfn.IFS(
G7528&lt;=25,"Fast",
G7528&lt;=40,"Medium",
G7528&gt;40,"Slow"
)</f>
        <v>Slow</v>
      </c>
    </row>
    <row r="7529" spans="1:14" x14ac:dyDescent="0.3">
      <c r="A7529" s="1">
        <v>134066</v>
      </c>
      <c r="B7529" s="1" t="s">
        <v>285</v>
      </c>
      <c r="C7529" s="1" t="s">
        <v>115</v>
      </c>
      <c r="D7529" s="1" t="s">
        <v>12849</v>
      </c>
      <c r="E7529" s="1">
        <v>250</v>
      </c>
      <c r="F7529" s="1">
        <v>2.9</v>
      </c>
      <c r="G7529" s="1">
        <v>80</v>
      </c>
      <c r="H7529" s="1" t="s">
        <v>1395</v>
      </c>
      <c r="I7529" s="1" t="s">
        <v>276</v>
      </c>
      <c r="J7529" s="1">
        <v>52</v>
      </c>
      <c r="K7529" s="1" t="str">
        <f t="shared" si="351"/>
        <v>valid</v>
      </c>
      <c r="L7529" s="1" t="str">
        <f t="shared" si="352"/>
        <v>BUDGET</v>
      </c>
      <c r="M7529" t="str">
        <f t="shared" si="353"/>
        <v>Beverages</v>
      </c>
      <c r="N7529" s="1" t="str" cm="1">
        <f t="array" ref="N7529">_xlfn.IFS(
G7529&lt;=25,"Fast",
G7529&lt;=40,"Medium",
G7529&gt;40,"Slow"
)</f>
        <v>Slow</v>
      </c>
    </row>
    <row r="7530" spans="1:14" x14ac:dyDescent="0.3">
      <c r="A7530" s="1">
        <v>134330</v>
      </c>
      <c r="B7530" s="1" t="s">
        <v>2668</v>
      </c>
      <c r="C7530" s="1" t="s">
        <v>2068</v>
      </c>
      <c r="D7530" s="1" t="s">
        <v>12850</v>
      </c>
      <c r="E7530" s="1">
        <v>450</v>
      </c>
      <c r="F7530" s="1">
        <v>3.9</v>
      </c>
      <c r="G7530" s="1">
        <v>20</v>
      </c>
      <c r="H7530" s="1" t="s">
        <v>6714</v>
      </c>
      <c r="I7530" s="1" t="s">
        <v>2668</v>
      </c>
      <c r="J7530" s="1">
        <v>35</v>
      </c>
      <c r="K7530" s="1" t="str">
        <f t="shared" si="351"/>
        <v>valid</v>
      </c>
      <c r="L7530" s="1" t="str">
        <f t="shared" si="352"/>
        <v>MID</v>
      </c>
      <c r="M7530" t="str">
        <f t="shared" si="353"/>
        <v>South Indian</v>
      </c>
      <c r="N7530" s="1" t="str" cm="1">
        <f t="array" ref="N7530">_xlfn.IFS(
G7530&lt;=25,"Fast",
G7530&lt;=40,"Medium",
G7530&gt;40,"Slow"
)</f>
        <v>Fast</v>
      </c>
    </row>
    <row r="7531" spans="1:14" x14ac:dyDescent="0.3">
      <c r="A7531" s="1">
        <v>134785</v>
      </c>
      <c r="B7531" s="1" t="s">
        <v>1040</v>
      </c>
      <c r="C7531" s="1" t="s">
        <v>115</v>
      </c>
      <c r="D7531" s="1" t="s">
        <v>12851</v>
      </c>
      <c r="E7531" s="1">
        <v>300</v>
      </c>
      <c r="F7531" s="1">
        <v>4</v>
      </c>
      <c r="G7531" s="1">
        <v>100</v>
      </c>
      <c r="H7531" s="1" t="s">
        <v>2417</v>
      </c>
      <c r="I7531" s="1" t="s">
        <v>261</v>
      </c>
      <c r="J7531" s="1">
        <v>37</v>
      </c>
      <c r="K7531" s="1" t="str">
        <f t="shared" si="351"/>
        <v>valid</v>
      </c>
      <c r="L7531" s="1" t="str">
        <f t="shared" si="352"/>
        <v>BUDGET</v>
      </c>
      <c r="M7531" t="str">
        <f t="shared" si="353"/>
        <v>South Indian</v>
      </c>
      <c r="N7531" s="1" t="str" cm="1">
        <f t="array" ref="N7531">_xlfn.IFS(
G7531&lt;=25,"Fast",
G7531&lt;=40,"Medium",
G7531&gt;40,"Slow"
)</f>
        <v>Slow</v>
      </c>
    </row>
    <row r="7532" spans="1:14" x14ac:dyDescent="0.3">
      <c r="A7532" s="1">
        <v>135036</v>
      </c>
      <c r="B7532" s="1" t="s">
        <v>433</v>
      </c>
      <c r="C7532" s="1" t="s">
        <v>115</v>
      </c>
      <c r="D7532" s="1" t="s">
        <v>12852</v>
      </c>
      <c r="E7532" s="1">
        <v>300</v>
      </c>
      <c r="F7532" s="1">
        <v>2.9</v>
      </c>
      <c r="G7532" s="1">
        <v>80</v>
      </c>
      <c r="H7532" s="1" t="s">
        <v>2341</v>
      </c>
      <c r="I7532" s="1" t="s">
        <v>433</v>
      </c>
      <c r="J7532" s="1">
        <v>60</v>
      </c>
      <c r="K7532" s="1" t="str">
        <f t="shared" si="351"/>
        <v>valid</v>
      </c>
      <c r="L7532" s="1" t="str">
        <f t="shared" si="352"/>
        <v>BUDGET</v>
      </c>
      <c r="M7532" t="str">
        <f t="shared" si="353"/>
        <v>Beverages</v>
      </c>
      <c r="N7532" s="1" t="str" cm="1">
        <f t="array" ref="N7532">_xlfn.IFS(
G7532&lt;=25,"Fast",
G7532&lt;=40,"Medium",
G7532&gt;40,"Slow"
)</f>
        <v>Slow</v>
      </c>
    </row>
    <row r="7533" spans="1:14" x14ac:dyDescent="0.3">
      <c r="A7533" s="1">
        <v>135037</v>
      </c>
      <c r="B7533" s="1" t="s">
        <v>433</v>
      </c>
      <c r="C7533" s="1" t="s">
        <v>115</v>
      </c>
      <c r="D7533" s="1" t="s">
        <v>12853</v>
      </c>
      <c r="E7533" s="1">
        <v>500</v>
      </c>
      <c r="F7533" s="1">
        <v>2.9</v>
      </c>
      <c r="G7533" s="1">
        <v>80</v>
      </c>
      <c r="H7533" s="1" t="s">
        <v>131</v>
      </c>
      <c r="I7533" s="1" t="s">
        <v>433</v>
      </c>
      <c r="J7533" s="1">
        <v>64</v>
      </c>
      <c r="K7533" s="1" t="str">
        <f t="shared" si="351"/>
        <v>valid</v>
      </c>
      <c r="L7533" s="1" t="str">
        <f t="shared" si="352"/>
        <v>MID</v>
      </c>
      <c r="M7533" t="str">
        <f t="shared" si="353"/>
        <v>North Indian</v>
      </c>
      <c r="N7533" s="1" t="str" cm="1">
        <f t="array" ref="N7533">_xlfn.IFS(
G7533&lt;=25,"Fast",
G7533&lt;=40,"Medium",
G7533&gt;40,"Slow"
)</f>
        <v>Slow</v>
      </c>
    </row>
    <row r="7534" spans="1:14" x14ac:dyDescent="0.3">
      <c r="A7534" s="1">
        <v>135112</v>
      </c>
      <c r="B7534" s="1" t="s">
        <v>11347</v>
      </c>
      <c r="C7534" s="1" t="s">
        <v>115</v>
      </c>
      <c r="D7534" s="1" t="s">
        <v>12854</v>
      </c>
      <c r="E7534" s="1">
        <v>300</v>
      </c>
      <c r="F7534" s="1">
        <v>4.0999999999999996</v>
      </c>
      <c r="G7534" s="1">
        <v>20</v>
      </c>
      <c r="H7534" s="1" t="s">
        <v>1128</v>
      </c>
      <c r="I7534" s="1" t="s">
        <v>3639</v>
      </c>
      <c r="J7534" s="1">
        <v>34</v>
      </c>
      <c r="K7534" s="1" t="str">
        <f t="shared" si="351"/>
        <v>valid</v>
      </c>
      <c r="L7534" s="1" t="str">
        <f t="shared" si="352"/>
        <v>BUDGET</v>
      </c>
      <c r="M7534" t="str">
        <f t="shared" si="353"/>
        <v>Desserts</v>
      </c>
      <c r="N7534" s="1" t="str" cm="1">
        <f t="array" ref="N7534">_xlfn.IFS(
G7534&lt;=25,"Fast",
G7534&lt;=40,"Medium",
G7534&gt;40,"Slow"
)</f>
        <v>Fast</v>
      </c>
    </row>
    <row r="7535" spans="1:14" x14ac:dyDescent="0.3">
      <c r="A7535" s="1">
        <v>136444</v>
      </c>
      <c r="B7535" s="1" t="s">
        <v>11971</v>
      </c>
      <c r="C7535" s="1" t="s">
        <v>3052</v>
      </c>
      <c r="D7535" s="1" t="s">
        <v>12855</v>
      </c>
      <c r="E7535" s="1">
        <v>200</v>
      </c>
      <c r="F7535" s="1">
        <v>4</v>
      </c>
      <c r="G7535" s="1">
        <v>100</v>
      </c>
      <c r="H7535" s="1" t="s">
        <v>2341</v>
      </c>
      <c r="I7535" s="1" t="s">
        <v>12291</v>
      </c>
      <c r="J7535" s="1">
        <v>52</v>
      </c>
      <c r="K7535" s="1" t="str">
        <f t="shared" si="351"/>
        <v>valid</v>
      </c>
      <c r="L7535" s="1" t="str">
        <f t="shared" si="352"/>
        <v>BUDGET</v>
      </c>
      <c r="M7535" t="str">
        <f t="shared" si="353"/>
        <v>Beverages</v>
      </c>
      <c r="N7535" s="1" t="str" cm="1">
        <f t="array" ref="N7535">_xlfn.IFS(
G7535&lt;=25,"Fast",
G7535&lt;=40,"Medium",
G7535&gt;40,"Slow"
)</f>
        <v>Slow</v>
      </c>
    </row>
    <row r="7536" spans="1:14" x14ac:dyDescent="0.3">
      <c r="A7536" s="1">
        <v>136656</v>
      </c>
      <c r="B7536" s="1" t="s">
        <v>306</v>
      </c>
      <c r="C7536" s="1" t="s">
        <v>68</v>
      </c>
      <c r="D7536" s="1" t="s">
        <v>12856</v>
      </c>
      <c r="E7536" s="1">
        <v>400</v>
      </c>
      <c r="F7536" s="1">
        <v>3.9</v>
      </c>
      <c r="G7536" s="1">
        <v>1000</v>
      </c>
      <c r="H7536" s="1" t="s">
        <v>45</v>
      </c>
      <c r="I7536" s="1" t="s">
        <v>1715</v>
      </c>
      <c r="J7536" s="1">
        <v>29</v>
      </c>
      <c r="K7536" s="1" t="str">
        <f t="shared" si="351"/>
        <v>valid</v>
      </c>
      <c r="L7536" s="1" t="str">
        <f t="shared" si="352"/>
        <v>MID</v>
      </c>
      <c r="M7536" t="str">
        <f t="shared" si="353"/>
        <v>North Indian</v>
      </c>
      <c r="N7536" s="1" t="str" cm="1">
        <f t="array" ref="N7536">_xlfn.IFS(
G7536&lt;=25,"Fast",
G7536&lt;=40,"Medium",
G7536&gt;40,"Slow"
)</f>
        <v>Slow</v>
      </c>
    </row>
    <row r="7537" spans="1:14" x14ac:dyDescent="0.3">
      <c r="A7537" s="1">
        <v>136720</v>
      </c>
      <c r="B7537" s="1" t="s">
        <v>2627</v>
      </c>
      <c r="C7537" s="1" t="s">
        <v>68</v>
      </c>
      <c r="D7537" s="1" t="s">
        <v>12857</v>
      </c>
      <c r="E7537" s="1">
        <v>100</v>
      </c>
      <c r="F7537" s="1">
        <v>4.0999999999999996</v>
      </c>
      <c r="G7537" s="1">
        <v>20</v>
      </c>
      <c r="H7537" s="1" t="s">
        <v>4207</v>
      </c>
      <c r="I7537" s="1" t="s">
        <v>5089</v>
      </c>
      <c r="J7537" s="1">
        <v>41</v>
      </c>
      <c r="K7537" s="1" t="str">
        <f t="shared" si="351"/>
        <v>valid</v>
      </c>
      <c r="L7537" s="1" t="str">
        <f t="shared" si="352"/>
        <v>BUDGET</v>
      </c>
      <c r="M7537" t="str">
        <f t="shared" si="353"/>
        <v>Ice Cream</v>
      </c>
      <c r="N7537" s="1" t="str" cm="1">
        <f t="array" ref="N7537">_xlfn.IFS(
G7537&lt;=25,"Fast",
G7537&lt;=40,"Medium",
G7537&gt;40,"Slow"
)</f>
        <v>Fast</v>
      </c>
    </row>
    <row r="7538" spans="1:14" x14ac:dyDescent="0.3">
      <c r="A7538" s="1">
        <v>137826</v>
      </c>
      <c r="B7538" s="1" t="s">
        <v>3192</v>
      </c>
      <c r="C7538" s="1" t="s">
        <v>68</v>
      </c>
      <c r="D7538" s="1" t="s">
        <v>12858</v>
      </c>
      <c r="E7538" s="1">
        <v>250</v>
      </c>
      <c r="F7538" s="1">
        <v>2.9</v>
      </c>
      <c r="G7538" s="1">
        <v>80</v>
      </c>
      <c r="H7538" s="1" t="s">
        <v>12859</v>
      </c>
      <c r="I7538" s="1" t="s">
        <v>3192</v>
      </c>
      <c r="J7538" s="1">
        <v>62</v>
      </c>
      <c r="K7538" s="1" t="str">
        <f t="shared" si="351"/>
        <v>valid</v>
      </c>
      <c r="L7538" s="1" t="str">
        <f t="shared" si="352"/>
        <v>BUDGET</v>
      </c>
      <c r="M7538" t="str">
        <f t="shared" si="353"/>
        <v>Bakery  Pizzas</v>
      </c>
      <c r="N7538" s="1" t="str" cm="1">
        <f t="array" ref="N7538">_xlfn.IFS(
G7538&lt;=25,"Fast",
G7538&lt;=40,"Medium",
G7538&gt;40,"Slow"
)</f>
        <v>Slow</v>
      </c>
    </row>
    <row r="7539" spans="1:14" x14ac:dyDescent="0.3">
      <c r="A7539" s="1">
        <v>138163</v>
      </c>
      <c r="B7539" s="1" t="s">
        <v>253</v>
      </c>
      <c r="C7539" s="1" t="s">
        <v>115</v>
      </c>
      <c r="D7539" s="1" t="s">
        <v>12860</v>
      </c>
      <c r="E7539" s="1">
        <v>200</v>
      </c>
      <c r="F7539" s="1">
        <v>2.9</v>
      </c>
      <c r="G7539" s="1">
        <v>80</v>
      </c>
      <c r="H7539" s="1" t="s">
        <v>184</v>
      </c>
      <c r="I7539" s="1" t="s">
        <v>1702</v>
      </c>
      <c r="J7539" s="1">
        <v>47</v>
      </c>
      <c r="K7539" s="1" t="str">
        <f t="shared" si="351"/>
        <v>valid</v>
      </c>
      <c r="L7539" s="1" t="str">
        <f t="shared" si="352"/>
        <v>BUDGET</v>
      </c>
      <c r="M7539" t="str">
        <f t="shared" si="353"/>
        <v>Fast Food</v>
      </c>
      <c r="N7539" s="1" t="str" cm="1">
        <f t="array" ref="N7539">_xlfn.IFS(
G7539&lt;=25,"Fast",
G7539&lt;=40,"Medium",
G7539&gt;40,"Slow"
)</f>
        <v>Slow</v>
      </c>
    </row>
    <row r="7540" spans="1:14" x14ac:dyDescent="0.3">
      <c r="A7540" s="1">
        <v>138888</v>
      </c>
      <c r="B7540" s="1" t="s">
        <v>12736</v>
      </c>
      <c r="C7540" s="1" t="s">
        <v>3052</v>
      </c>
      <c r="D7540" s="1" t="s">
        <v>12861</v>
      </c>
      <c r="E7540" s="1">
        <v>200</v>
      </c>
      <c r="F7540" s="1">
        <v>3.3</v>
      </c>
      <c r="G7540" s="1">
        <v>20</v>
      </c>
      <c r="H7540" s="1" t="s">
        <v>131</v>
      </c>
      <c r="I7540" s="1" t="s">
        <v>12289</v>
      </c>
      <c r="J7540" s="1">
        <v>41</v>
      </c>
      <c r="K7540" s="1" t="str">
        <f t="shared" si="351"/>
        <v>valid</v>
      </c>
      <c r="L7540" s="1" t="str">
        <f t="shared" si="352"/>
        <v>BUDGET</v>
      </c>
      <c r="M7540" t="str">
        <f t="shared" si="353"/>
        <v>North Indian</v>
      </c>
      <c r="N7540" s="1" t="str" cm="1">
        <f t="array" ref="N7540">_xlfn.IFS(
G7540&lt;=25,"Fast",
G7540&lt;=40,"Medium",
G7540&gt;40,"Slow"
)</f>
        <v>Fast</v>
      </c>
    </row>
    <row r="7541" spans="1:14" x14ac:dyDescent="0.3">
      <c r="A7541" s="1">
        <v>138998</v>
      </c>
      <c r="B7541" s="1" t="s">
        <v>661</v>
      </c>
      <c r="C7541" s="1" t="s">
        <v>463</v>
      </c>
      <c r="D7541" s="1" t="s">
        <v>12862</v>
      </c>
      <c r="E7541" s="1">
        <v>100</v>
      </c>
      <c r="F7541" s="1">
        <v>2.9</v>
      </c>
      <c r="G7541" s="1">
        <v>80</v>
      </c>
      <c r="H7541" s="1" t="s">
        <v>1633</v>
      </c>
      <c r="I7541" s="1" t="s">
        <v>832</v>
      </c>
      <c r="J7541" s="1">
        <v>80</v>
      </c>
      <c r="K7541" s="1" t="str">
        <f t="shared" si="351"/>
        <v>valid</v>
      </c>
      <c r="L7541" s="1" t="str">
        <f t="shared" si="352"/>
        <v>BUDGET</v>
      </c>
      <c r="M7541" t="str">
        <f t="shared" si="353"/>
        <v>Beverages</v>
      </c>
      <c r="N7541" s="1" t="str" cm="1">
        <f t="array" ref="N7541">_xlfn.IFS(
G7541&lt;=25,"Fast",
G7541&lt;=40,"Medium",
G7541&gt;40,"Slow"
)</f>
        <v>Slow</v>
      </c>
    </row>
    <row r="7542" spans="1:14" x14ac:dyDescent="0.3">
      <c r="A7542" s="1">
        <v>139468</v>
      </c>
      <c r="B7542" s="1" t="s">
        <v>188</v>
      </c>
      <c r="C7542" s="1" t="s">
        <v>189</v>
      </c>
      <c r="D7542" s="1" t="s">
        <v>12863</v>
      </c>
      <c r="E7542" s="1">
        <v>150</v>
      </c>
      <c r="F7542" s="1">
        <v>4.4000000000000004</v>
      </c>
      <c r="G7542" s="1">
        <v>100</v>
      </c>
      <c r="H7542" s="1" t="s">
        <v>695</v>
      </c>
      <c r="I7542" s="1" t="s">
        <v>12864</v>
      </c>
      <c r="J7542" s="1">
        <v>60</v>
      </c>
      <c r="K7542" s="1" t="str">
        <f t="shared" si="351"/>
        <v>valid</v>
      </c>
      <c r="L7542" s="1" t="str">
        <f t="shared" si="352"/>
        <v>BUDGET</v>
      </c>
      <c r="M7542" t="str">
        <f t="shared" si="353"/>
        <v>Indian</v>
      </c>
      <c r="N7542" s="1" t="str" cm="1">
        <f t="array" ref="N7542">_xlfn.IFS(
G7542&lt;=25,"Fast",
G7542&lt;=40,"Medium",
G7542&gt;40,"Slow"
)</f>
        <v>Slow</v>
      </c>
    </row>
    <row r="7543" spans="1:14" x14ac:dyDescent="0.3">
      <c r="A7543" s="1">
        <v>139470</v>
      </c>
      <c r="B7543" s="1" t="s">
        <v>319</v>
      </c>
      <c r="C7543" s="1" t="s">
        <v>189</v>
      </c>
      <c r="D7543" s="1" t="s">
        <v>7428</v>
      </c>
      <c r="E7543" s="1">
        <v>350</v>
      </c>
      <c r="F7543" s="1">
        <v>3.6</v>
      </c>
      <c r="G7543" s="1">
        <v>20</v>
      </c>
      <c r="H7543" s="1" t="s">
        <v>158</v>
      </c>
      <c r="I7543" s="1" t="s">
        <v>12865</v>
      </c>
      <c r="J7543" s="1">
        <v>63</v>
      </c>
      <c r="K7543" s="1" t="str">
        <f t="shared" si="351"/>
        <v>valid</v>
      </c>
      <c r="L7543" s="1" t="str">
        <f t="shared" si="352"/>
        <v>MID</v>
      </c>
      <c r="M7543" t="str">
        <f t="shared" si="353"/>
        <v>Ice Cream</v>
      </c>
      <c r="N7543" s="1" t="str" cm="1">
        <f t="array" ref="N7543">_xlfn.IFS(
G7543&lt;=25,"Fast",
G7543&lt;=40,"Medium",
G7543&gt;40,"Slow"
)</f>
        <v>Fast</v>
      </c>
    </row>
    <row r="7544" spans="1:14" x14ac:dyDescent="0.3">
      <c r="A7544" s="1">
        <v>139721</v>
      </c>
      <c r="B7544" s="1" t="s">
        <v>12866</v>
      </c>
      <c r="C7544" s="1" t="s">
        <v>2068</v>
      </c>
      <c r="D7544" s="1" t="s">
        <v>12867</v>
      </c>
      <c r="E7544" s="1">
        <v>500</v>
      </c>
      <c r="F7544" s="1">
        <v>2.9</v>
      </c>
      <c r="G7544" s="1">
        <v>80</v>
      </c>
      <c r="H7544" s="1" t="s">
        <v>45</v>
      </c>
      <c r="I7544" s="1" t="s">
        <v>12866</v>
      </c>
      <c r="J7544" s="1">
        <v>55</v>
      </c>
      <c r="K7544" s="1" t="str">
        <f t="shared" si="351"/>
        <v>valid</v>
      </c>
      <c r="L7544" s="1" t="str">
        <f t="shared" si="352"/>
        <v>MID</v>
      </c>
      <c r="M7544" t="str">
        <f t="shared" si="353"/>
        <v>North Indian</v>
      </c>
      <c r="N7544" s="1" t="str" cm="1">
        <f t="array" ref="N7544">_xlfn.IFS(
G7544&lt;=25,"Fast",
G7544&lt;=40,"Medium",
G7544&gt;40,"Slow"
)</f>
        <v>Slow</v>
      </c>
    </row>
    <row r="7545" spans="1:14" x14ac:dyDescent="0.3">
      <c r="A7545" s="1">
        <v>139790</v>
      </c>
      <c r="B7545" s="1" t="s">
        <v>3645</v>
      </c>
      <c r="C7545" s="1" t="s">
        <v>68</v>
      </c>
      <c r="D7545" s="1" t="s">
        <v>12868</v>
      </c>
      <c r="E7545" s="1">
        <v>300</v>
      </c>
      <c r="F7545" s="1">
        <v>4.2</v>
      </c>
      <c r="G7545" s="1">
        <v>100</v>
      </c>
      <c r="H7545" s="1" t="s">
        <v>12869</v>
      </c>
      <c r="I7545" s="1" t="s">
        <v>1654</v>
      </c>
      <c r="J7545" s="1">
        <v>50</v>
      </c>
      <c r="K7545" s="1" t="str">
        <f t="shared" si="351"/>
        <v>valid</v>
      </c>
      <c r="L7545" s="1" t="str">
        <f t="shared" si="352"/>
        <v>BUDGET</v>
      </c>
      <c r="M7545" t="str">
        <f t="shared" si="353"/>
        <v>South Indian  Chinese  Indian</v>
      </c>
      <c r="N7545" s="1" t="str" cm="1">
        <f t="array" ref="N7545">_xlfn.IFS(
G7545&lt;=25,"Fast",
G7545&lt;=40,"Medium",
G7545&gt;40,"Slow"
)</f>
        <v>Slow</v>
      </c>
    </row>
    <row r="7546" spans="1:14" x14ac:dyDescent="0.3">
      <c r="A7546" s="1">
        <v>140013</v>
      </c>
      <c r="B7546" s="1" t="s">
        <v>12870</v>
      </c>
      <c r="C7546" s="1" t="s">
        <v>11</v>
      </c>
      <c r="D7546" s="1" t="s">
        <v>12871</v>
      </c>
      <c r="E7546" s="1">
        <v>1200</v>
      </c>
      <c r="F7546" s="1">
        <v>4.2</v>
      </c>
      <c r="G7546" s="1">
        <v>100</v>
      </c>
      <c r="H7546" s="1" t="s">
        <v>12872</v>
      </c>
      <c r="I7546" s="1" t="s">
        <v>238</v>
      </c>
      <c r="J7546" s="1">
        <v>52</v>
      </c>
      <c r="K7546" s="1" t="str">
        <f t="shared" si="351"/>
        <v>valid</v>
      </c>
      <c r="L7546" s="1" t="str">
        <f t="shared" si="352"/>
        <v>PREMIUM</v>
      </c>
      <c r="M7546" t="str">
        <f t="shared" si="353"/>
        <v>Chinese</v>
      </c>
      <c r="N7546" s="1" t="str" cm="1">
        <f t="array" ref="N7546">_xlfn.IFS(
G7546&lt;=25,"Fast",
G7546&lt;=40,"Medium",
G7546&gt;40,"Slow"
)</f>
        <v>Slow</v>
      </c>
    </row>
    <row r="7547" spans="1:14" x14ac:dyDescent="0.3">
      <c r="A7547" s="1">
        <v>140269</v>
      </c>
      <c r="B7547" s="1" t="s">
        <v>2478</v>
      </c>
      <c r="C7547" s="1" t="s">
        <v>2068</v>
      </c>
      <c r="D7547" s="1" t="s">
        <v>12873</v>
      </c>
      <c r="E7547" s="1">
        <v>200</v>
      </c>
      <c r="F7547" s="1">
        <v>2.9</v>
      </c>
      <c r="G7547" s="1">
        <v>80</v>
      </c>
      <c r="H7547" s="1" t="s">
        <v>3826</v>
      </c>
      <c r="I7547" s="1" t="s">
        <v>2478</v>
      </c>
      <c r="J7547" s="1">
        <v>44</v>
      </c>
      <c r="K7547" s="1" t="str">
        <f t="shared" si="351"/>
        <v>valid</v>
      </c>
      <c r="L7547" s="1" t="str">
        <f t="shared" si="352"/>
        <v>BUDGET</v>
      </c>
      <c r="M7547" t="str">
        <f t="shared" si="353"/>
        <v>Gujarati</v>
      </c>
      <c r="N7547" s="1" t="str" cm="1">
        <f t="array" ref="N7547">_xlfn.IFS(
G7547&lt;=25,"Fast",
G7547&lt;=40,"Medium",
G7547&gt;40,"Slow"
)</f>
        <v>Slow</v>
      </c>
    </row>
    <row r="7548" spans="1:14" x14ac:dyDescent="0.3">
      <c r="A7548" s="1">
        <v>140314</v>
      </c>
      <c r="B7548" s="1" t="s">
        <v>2353</v>
      </c>
      <c r="C7548" s="1" t="s">
        <v>2068</v>
      </c>
      <c r="D7548" s="1" t="s">
        <v>12874</v>
      </c>
      <c r="E7548" s="1">
        <v>450</v>
      </c>
      <c r="F7548" s="1">
        <v>3.9</v>
      </c>
      <c r="G7548" s="1">
        <v>20</v>
      </c>
      <c r="H7548" s="1" t="s">
        <v>12730</v>
      </c>
      <c r="I7548" s="1" t="s">
        <v>2353</v>
      </c>
      <c r="J7548" s="1">
        <v>28</v>
      </c>
      <c r="K7548" s="1" t="str">
        <f t="shared" si="351"/>
        <v>valid</v>
      </c>
      <c r="L7548" s="1" t="str">
        <f t="shared" si="352"/>
        <v>MID</v>
      </c>
      <c r="M7548" t="str">
        <f t="shared" si="353"/>
        <v>North Indian</v>
      </c>
      <c r="N7548" s="1" t="str" cm="1">
        <f t="array" ref="N7548">_xlfn.IFS(
G7548&lt;=25,"Fast",
G7548&lt;=40,"Medium",
G7548&gt;40,"Slow"
)</f>
        <v>Fast</v>
      </c>
    </row>
    <row r="7549" spans="1:14" x14ac:dyDescent="0.3">
      <c r="A7549" s="1">
        <v>140399</v>
      </c>
      <c r="B7549" s="1" t="s">
        <v>12875</v>
      </c>
      <c r="C7549" s="1" t="s">
        <v>3052</v>
      </c>
      <c r="D7549" s="1" t="s">
        <v>12876</v>
      </c>
      <c r="E7549" s="1">
        <v>200</v>
      </c>
      <c r="F7549" s="1">
        <v>4.3</v>
      </c>
      <c r="G7549" s="1">
        <v>100</v>
      </c>
      <c r="H7549" s="1" t="s">
        <v>837</v>
      </c>
      <c r="I7549" s="1" t="s">
        <v>4640</v>
      </c>
      <c r="J7549" s="1">
        <v>38</v>
      </c>
      <c r="K7549" s="1" t="str">
        <f t="shared" si="351"/>
        <v>valid</v>
      </c>
      <c r="L7549" s="1" t="str">
        <f t="shared" si="352"/>
        <v>BUDGET</v>
      </c>
      <c r="M7549" t="str">
        <f t="shared" si="353"/>
        <v>Pizzas</v>
      </c>
      <c r="N7549" s="1" t="str" cm="1">
        <f t="array" ref="N7549">_xlfn.IFS(
G7549&lt;=25,"Fast",
G7549&lt;=40,"Medium",
G7549&gt;40,"Slow"
)</f>
        <v>Slow</v>
      </c>
    </row>
    <row r="7550" spans="1:14" x14ac:dyDescent="0.3">
      <c r="A7550" s="1">
        <v>140406</v>
      </c>
      <c r="B7550" s="1" t="s">
        <v>3057</v>
      </c>
      <c r="C7550" s="1" t="s">
        <v>3052</v>
      </c>
      <c r="D7550" s="1" t="s">
        <v>12877</v>
      </c>
      <c r="E7550" s="1">
        <v>400</v>
      </c>
      <c r="F7550" s="1">
        <v>4.4000000000000004</v>
      </c>
      <c r="G7550" s="1">
        <v>50</v>
      </c>
      <c r="H7550" s="1" t="s">
        <v>1193</v>
      </c>
      <c r="I7550" s="1" t="s">
        <v>6097</v>
      </c>
      <c r="J7550" s="1">
        <v>49</v>
      </c>
      <c r="K7550" s="1" t="str">
        <f t="shared" si="351"/>
        <v>valid</v>
      </c>
      <c r="L7550" s="1" t="str">
        <f t="shared" si="352"/>
        <v>MID</v>
      </c>
      <c r="M7550" t="str">
        <f t="shared" si="353"/>
        <v>Desserts</v>
      </c>
      <c r="N7550" s="1" t="str" cm="1">
        <f t="array" ref="N7550">_xlfn.IFS(
G7550&lt;=25,"Fast",
G7550&lt;=40,"Medium",
G7550&gt;40,"Slow"
)</f>
        <v>Slow</v>
      </c>
    </row>
    <row r="7551" spans="1:14" x14ac:dyDescent="0.3">
      <c r="A7551" s="1">
        <v>140410</v>
      </c>
      <c r="B7551" s="1" t="s">
        <v>3057</v>
      </c>
      <c r="C7551" s="1" t="s">
        <v>3052</v>
      </c>
      <c r="D7551" s="1" t="s">
        <v>12878</v>
      </c>
      <c r="E7551" s="1">
        <v>250</v>
      </c>
      <c r="F7551" s="1">
        <v>3.9</v>
      </c>
      <c r="G7551" s="1">
        <v>50</v>
      </c>
      <c r="H7551" s="1" t="s">
        <v>12879</v>
      </c>
      <c r="I7551" s="1" t="s">
        <v>4640</v>
      </c>
      <c r="J7551" s="1">
        <v>47</v>
      </c>
      <c r="K7551" s="1" t="str">
        <f t="shared" si="351"/>
        <v>valid</v>
      </c>
      <c r="L7551" s="1" t="str">
        <f t="shared" si="352"/>
        <v>BUDGET</v>
      </c>
      <c r="M7551" t="str">
        <f t="shared" si="353"/>
        <v>North Indian</v>
      </c>
      <c r="N7551" s="1" t="str" cm="1">
        <f t="array" ref="N7551">_xlfn.IFS(
G7551&lt;=25,"Fast",
G7551&lt;=40,"Medium",
G7551&gt;40,"Slow"
)</f>
        <v>Slow</v>
      </c>
    </row>
    <row r="7552" spans="1:14" x14ac:dyDescent="0.3">
      <c r="A7552" s="1">
        <v>140552</v>
      </c>
      <c r="B7552" s="1" t="s">
        <v>3052</v>
      </c>
      <c r="C7552" s="1" t="s">
        <v>3052</v>
      </c>
      <c r="D7552" s="1" t="s">
        <v>12880</v>
      </c>
      <c r="E7552" s="1">
        <v>450</v>
      </c>
      <c r="F7552" s="1">
        <v>4.4000000000000004</v>
      </c>
      <c r="G7552" s="1">
        <v>100</v>
      </c>
      <c r="H7552" s="1" t="s">
        <v>1193</v>
      </c>
      <c r="I7552" s="1" t="s">
        <v>12286</v>
      </c>
      <c r="J7552" s="1">
        <v>52</v>
      </c>
      <c r="K7552" s="1" t="str">
        <f t="shared" si="351"/>
        <v>valid</v>
      </c>
      <c r="L7552" s="1" t="str">
        <f t="shared" si="352"/>
        <v>MID</v>
      </c>
      <c r="M7552" t="str">
        <f t="shared" si="353"/>
        <v>Desserts</v>
      </c>
      <c r="N7552" s="1" t="str" cm="1">
        <f t="array" ref="N7552">_xlfn.IFS(
G7552&lt;=25,"Fast",
G7552&lt;=40,"Medium",
G7552&gt;40,"Slow"
)</f>
        <v>Slow</v>
      </c>
    </row>
    <row r="7553" spans="1:14" x14ac:dyDescent="0.3">
      <c r="A7553" s="1">
        <v>141185</v>
      </c>
      <c r="B7553" s="1" t="s">
        <v>63</v>
      </c>
      <c r="C7553" s="1" t="s">
        <v>11</v>
      </c>
      <c r="D7553" s="1" t="s">
        <v>12881</v>
      </c>
      <c r="E7553" s="1">
        <v>300</v>
      </c>
      <c r="F7553" s="1">
        <v>3.5</v>
      </c>
      <c r="G7553" s="1">
        <v>20</v>
      </c>
      <c r="H7553" s="1" t="s">
        <v>12882</v>
      </c>
      <c r="I7553" s="1" t="s">
        <v>63</v>
      </c>
      <c r="J7553" s="1">
        <v>53</v>
      </c>
      <c r="K7553" s="1" t="str">
        <f t="shared" si="351"/>
        <v>valid</v>
      </c>
      <c r="L7553" s="1" t="str">
        <f t="shared" si="352"/>
        <v>BUDGET</v>
      </c>
      <c r="M7553" t="str">
        <f t="shared" si="353"/>
        <v>Pan-Asian</v>
      </c>
      <c r="N7553" s="1" t="str" cm="1">
        <f t="array" ref="N7553">_xlfn.IFS(
G7553&lt;=25,"Fast",
G7553&lt;=40,"Medium",
G7553&gt;40,"Slow"
)</f>
        <v>Fast</v>
      </c>
    </row>
    <row r="7554" spans="1:14" x14ac:dyDescent="0.3">
      <c r="A7554" s="1">
        <v>141571</v>
      </c>
      <c r="B7554" s="1" t="s">
        <v>2244</v>
      </c>
      <c r="C7554" s="1" t="s">
        <v>68</v>
      </c>
      <c r="D7554" s="1" t="s">
        <v>12883</v>
      </c>
      <c r="E7554" s="1">
        <v>200</v>
      </c>
      <c r="F7554" s="1">
        <v>4.0999999999999996</v>
      </c>
      <c r="G7554" s="1">
        <v>100</v>
      </c>
      <c r="H7554" s="1" t="s">
        <v>12884</v>
      </c>
      <c r="I7554" s="1" t="s">
        <v>2861</v>
      </c>
      <c r="J7554" s="1">
        <v>38</v>
      </c>
      <c r="K7554" s="1" t="str">
        <f t="shared" si="351"/>
        <v>valid</v>
      </c>
      <c r="L7554" s="1" t="str">
        <f t="shared" si="352"/>
        <v>BUDGET</v>
      </c>
      <c r="M7554" t="str">
        <f t="shared" si="353"/>
        <v>North Indian</v>
      </c>
      <c r="N7554" s="1" t="str" cm="1">
        <f t="array" ref="N7554">_xlfn.IFS(
G7554&lt;=25,"Fast",
G7554&lt;=40,"Medium",
G7554&gt;40,"Slow"
)</f>
        <v>Slow</v>
      </c>
    </row>
    <row r="7555" spans="1:14" x14ac:dyDescent="0.3">
      <c r="A7555" s="1">
        <v>141879</v>
      </c>
      <c r="B7555" s="1" t="s">
        <v>1075</v>
      </c>
      <c r="C7555" s="1" t="s">
        <v>463</v>
      </c>
      <c r="D7555" s="1" t="s">
        <v>12885</v>
      </c>
      <c r="E7555" s="1">
        <v>200</v>
      </c>
      <c r="F7555" s="1">
        <v>3.6</v>
      </c>
      <c r="G7555" s="1">
        <v>20</v>
      </c>
      <c r="H7555" s="1" t="s">
        <v>12886</v>
      </c>
      <c r="I7555" s="1" t="s">
        <v>12887</v>
      </c>
      <c r="J7555" s="1">
        <v>40</v>
      </c>
      <c r="K7555" s="1" t="str">
        <f t="shared" ref="K7555:K7618" si="354">IF(E7555=0,"outlier","valid")</f>
        <v>valid</v>
      </c>
      <c r="L7555" s="1" t="str">
        <f t="shared" ref="L7555:L7618" si="355">IF(E7555&lt;=300,"BUDGET",IF(E7555&lt;=600,"MID","PREMIUM"))</f>
        <v>BUDGET</v>
      </c>
      <c r="M7555" t="str">
        <f t="shared" ref="M7555:M7618" si="356">IFERROR(LEFT(H7555, FIND(",", H7555)-1), H7555)</f>
        <v>Snacks</v>
      </c>
      <c r="N7555" s="1" t="str" cm="1">
        <f t="array" ref="N7555">_xlfn.IFS(
G7555&lt;=25,"Fast",
G7555&lt;=40,"Medium",
G7555&gt;40,"Slow"
)</f>
        <v>Fast</v>
      </c>
    </row>
    <row r="7556" spans="1:14" x14ac:dyDescent="0.3">
      <c r="A7556" s="1">
        <v>141986</v>
      </c>
      <c r="B7556" s="1" t="s">
        <v>1313</v>
      </c>
      <c r="C7556" s="1" t="s">
        <v>383</v>
      </c>
      <c r="D7556" s="1" t="s">
        <v>12888</v>
      </c>
      <c r="E7556" s="1">
        <v>450</v>
      </c>
      <c r="F7556" s="1">
        <v>4.4000000000000004</v>
      </c>
      <c r="G7556" s="1">
        <v>1000</v>
      </c>
      <c r="H7556" s="1" t="s">
        <v>12889</v>
      </c>
      <c r="I7556" s="1" t="s">
        <v>1313</v>
      </c>
      <c r="J7556" s="1">
        <v>76</v>
      </c>
      <c r="K7556" s="1" t="str">
        <f t="shared" si="354"/>
        <v>valid</v>
      </c>
      <c r="L7556" s="1" t="str">
        <f t="shared" si="355"/>
        <v>MID</v>
      </c>
      <c r="M7556" t="str">
        <f t="shared" si="356"/>
        <v>Sweets</v>
      </c>
      <c r="N7556" s="1" t="str" cm="1">
        <f t="array" ref="N7556">_xlfn.IFS(
G7556&lt;=25,"Fast",
G7556&lt;=40,"Medium",
G7556&gt;40,"Slow"
)</f>
        <v>Slow</v>
      </c>
    </row>
    <row r="7557" spans="1:14" x14ac:dyDescent="0.3">
      <c r="A7557" s="1">
        <v>142909</v>
      </c>
      <c r="B7557" s="1" t="s">
        <v>907</v>
      </c>
      <c r="C7557" s="1" t="s">
        <v>383</v>
      </c>
      <c r="D7557" s="1" t="s">
        <v>12890</v>
      </c>
      <c r="E7557" s="1">
        <v>150</v>
      </c>
      <c r="F7557" s="1">
        <v>4.0999999999999996</v>
      </c>
      <c r="G7557" s="1">
        <v>20</v>
      </c>
      <c r="H7557" s="1" t="s">
        <v>486</v>
      </c>
      <c r="I7557" s="1" t="s">
        <v>907</v>
      </c>
      <c r="J7557" s="1">
        <v>70</v>
      </c>
      <c r="K7557" s="1" t="str">
        <f t="shared" si="354"/>
        <v>valid</v>
      </c>
      <c r="L7557" s="1" t="str">
        <f t="shared" si="355"/>
        <v>BUDGET</v>
      </c>
      <c r="M7557" t="str">
        <f t="shared" si="356"/>
        <v>Snacks</v>
      </c>
      <c r="N7557" s="1" t="str" cm="1">
        <f t="array" ref="N7557">_xlfn.IFS(
G7557&lt;=25,"Fast",
G7557&lt;=40,"Medium",
G7557&gt;40,"Slow"
)</f>
        <v>Fast</v>
      </c>
    </row>
    <row r="7558" spans="1:14" x14ac:dyDescent="0.3">
      <c r="A7558" s="1">
        <v>143066</v>
      </c>
      <c r="B7558" s="1" t="s">
        <v>612</v>
      </c>
      <c r="C7558" s="1" t="s">
        <v>463</v>
      </c>
      <c r="D7558" s="1" t="s">
        <v>12891</v>
      </c>
      <c r="E7558" s="1">
        <v>1200</v>
      </c>
      <c r="F7558" s="1">
        <v>2.9</v>
      </c>
      <c r="G7558" s="1">
        <v>80</v>
      </c>
      <c r="H7558" s="1" t="s">
        <v>12892</v>
      </c>
      <c r="I7558" s="1" t="s">
        <v>634</v>
      </c>
      <c r="J7558" s="1">
        <v>58</v>
      </c>
      <c r="K7558" s="1" t="str">
        <f t="shared" si="354"/>
        <v>valid</v>
      </c>
      <c r="L7558" s="1" t="str">
        <f t="shared" si="355"/>
        <v>PREMIUM</v>
      </c>
      <c r="M7558" t="str">
        <f t="shared" si="356"/>
        <v>North Indian</v>
      </c>
      <c r="N7558" s="1" t="str" cm="1">
        <f t="array" ref="N7558">_xlfn.IFS(
G7558&lt;=25,"Fast",
G7558&lt;=40,"Medium",
G7558&gt;40,"Slow"
)</f>
        <v>Slow</v>
      </c>
    </row>
    <row r="7559" spans="1:14" x14ac:dyDescent="0.3">
      <c r="A7559" s="1">
        <v>143460</v>
      </c>
      <c r="B7559" s="1" t="s">
        <v>3057</v>
      </c>
      <c r="C7559" s="1" t="s">
        <v>3052</v>
      </c>
      <c r="D7559" s="1" t="s">
        <v>12893</v>
      </c>
      <c r="E7559" s="1">
        <v>250</v>
      </c>
      <c r="F7559" s="1">
        <v>3.8</v>
      </c>
      <c r="G7559" s="1">
        <v>20</v>
      </c>
      <c r="H7559" s="1" t="s">
        <v>1552</v>
      </c>
      <c r="I7559" s="1" t="s">
        <v>3058</v>
      </c>
      <c r="J7559" s="1">
        <v>39</v>
      </c>
      <c r="K7559" s="1" t="str">
        <f t="shared" si="354"/>
        <v>valid</v>
      </c>
      <c r="L7559" s="1" t="str">
        <f t="shared" si="355"/>
        <v>BUDGET</v>
      </c>
      <c r="M7559" t="str">
        <f t="shared" si="356"/>
        <v>Fast Food</v>
      </c>
      <c r="N7559" s="1" t="str" cm="1">
        <f t="array" ref="N7559">_xlfn.IFS(
G7559&lt;=25,"Fast",
G7559&lt;=40,"Medium",
G7559&gt;40,"Slow"
)</f>
        <v>Fast</v>
      </c>
    </row>
    <row r="7560" spans="1:14" x14ac:dyDescent="0.3">
      <c r="A7560" s="1">
        <v>144725</v>
      </c>
      <c r="B7560" s="1" t="s">
        <v>12894</v>
      </c>
      <c r="C7560" s="1" t="s">
        <v>383</v>
      </c>
      <c r="D7560" s="1" t="s">
        <v>12895</v>
      </c>
      <c r="E7560" s="1">
        <v>250</v>
      </c>
      <c r="F7560" s="1">
        <v>3.8</v>
      </c>
      <c r="G7560" s="1">
        <v>100</v>
      </c>
      <c r="H7560" s="1" t="s">
        <v>2908</v>
      </c>
      <c r="I7560" s="1" t="s">
        <v>2085</v>
      </c>
      <c r="J7560" s="1">
        <v>72</v>
      </c>
      <c r="K7560" s="1" t="str">
        <f t="shared" si="354"/>
        <v>valid</v>
      </c>
      <c r="L7560" s="1" t="str">
        <f t="shared" si="355"/>
        <v>BUDGET</v>
      </c>
      <c r="M7560" t="str">
        <f t="shared" si="356"/>
        <v>Sweets</v>
      </c>
      <c r="N7560" s="1" t="str" cm="1">
        <f t="array" ref="N7560">_xlfn.IFS(
G7560&lt;=25,"Fast",
G7560&lt;=40,"Medium",
G7560&gt;40,"Slow"
)</f>
        <v>Slow</v>
      </c>
    </row>
    <row r="7561" spans="1:14" x14ac:dyDescent="0.3">
      <c r="A7561" s="1">
        <v>145378</v>
      </c>
      <c r="B7561" s="1" t="s">
        <v>661</v>
      </c>
      <c r="C7561" s="1" t="s">
        <v>463</v>
      </c>
      <c r="D7561" s="1" t="s">
        <v>12896</v>
      </c>
      <c r="E7561" s="1">
        <v>200</v>
      </c>
      <c r="F7561" s="1">
        <v>4.0999999999999996</v>
      </c>
      <c r="G7561" s="1">
        <v>20</v>
      </c>
      <c r="H7561" s="1" t="s">
        <v>2383</v>
      </c>
      <c r="I7561" s="1" t="s">
        <v>12897</v>
      </c>
      <c r="J7561" s="1">
        <v>75</v>
      </c>
      <c r="K7561" s="1" t="str">
        <f t="shared" si="354"/>
        <v>valid</v>
      </c>
      <c r="L7561" s="1" t="str">
        <f t="shared" si="355"/>
        <v>BUDGET</v>
      </c>
      <c r="M7561" t="str">
        <f t="shared" si="356"/>
        <v>Indian</v>
      </c>
      <c r="N7561" s="1" t="str" cm="1">
        <f t="array" ref="N7561">_xlfn.IFS(
G7561&lt;=25,"Fast",
G7561&lt;=40,"Medium",
G7561&gt;40,"Slow"
)</f>
        <v>Fast</v>
      </c>
    </row>
    <row r="7562" spans="1:14" x14ac:dyDescent="0.3">
      <c r="A7562" s="1">
        <v>145671</v>
      </c>
      <c r="B7562" s="1" t="s">
        <v>3593</v>
      </c>
      <c r="C7562" s="1" t="s">
        <v>3052</v>
      </c>
      <c r="D7562" s="1" t="s">
        <v>12898</v>
      </c>
      <c r="E7562" s="1">
        <v>200</v>
      </c>
      <c r="F7562" s="1">
        <v>3.8</v>
      </c>
      <c r="G7562" s="1">
        <v>500</v>
      </c>
      <c r="H7562" s="1" t="s">
        <v>12899</v>
      </c>
      <c r="I7562" s="1" t="s">
        <v>12236</v>
      </c>
      <c r="J7562" s="1">
        <v>40</v>
      </c>
      <c r="K7562" s="1" t="str">
        <f t="shared" si="354"/>
        <v>valid</v>
      </c>
      <c r="L7562" s="1" t="str">
        <f t="shared" si="355"/>
        <v>BUDGET</v>
      </c>
      <c r="M7562" t="str">
        <f t="shared" si="356"/>
        <v>Sweets</v>
      </c>
      <c r="N7562" s="1" t="str" cm="1">
        <f t="array" ref="N7562">_xlfn.IFS(
G7562&lt;=25,"Fast",
G7562&lt;=40,"Medium",
G7562&gt;40,"Slow"
)</f>
        <v>Slow</v>
      </c>
    </row>
    <row r="7563" spans="1:14" x14ac:dyDescent="0.3">
      <c r="A7563" s="1">
        <v>145832</v>
      </c>
      <c r="B7563" s="1" t="s">
        <v>6940</v>
      </c>
      <c r="C7563" s="1" t="s">
        <v>2068</v>
      </c>
      <c r="D7563" s="1" t="s">
        <v>12900</v>
      </c>
      <c r="E7563" s="1">
        <v>200</v>
      </c>
      <c r="F7563" s="1">
        <v>2.9</v>
      </c>
      <c r="G7563" s="1">
        <v>80</v>
      </c>
      <c r="H7563" s="1" t="s">
        <v>184</v>
      </c>
      <c r="I7563" s="1" t="s">
        <v>12901</v>
      </c>
      <c r="J7563" s="1">
        <v>44</v>
      </c>
      <c r="K7563" s="1" t="str">
        <f t="shared" si="354"/>
        <v>valid</v>
      </c>
      <c r="L7563" s="1" t="str">
        <f t="shared" si="355"/>
        <v>BUDGET</v>
      </c>
      <c r="M7563" t="str">
        <f t="shared" si="356"/>
        <v>Fast Food</v>
      </c>
      <c r="N7563" s="1" t="str" cm="1">
        <f t="array" ref="N7563">_xlfn.IFS(
G7563&lt;=25,"Fast",
G7563&lt;=40,"Medium",
G7563&gt;40,"Slow"
)</f>
        <v>Slow</v>
      </c>
    </row>
    <row r="7564" spans="1:14" x14ac:dyDescent="0.3">
      <c r="A7564" s="1">
        <v>146006</v>
      </c>
      <c r="B7564" s="1" t="s">
        <v>12506</v>
      </c>
      <c r="C7564" s="1" t="s">
        <v>3052</v>
      </c>
      <c r="D7564" s="1" t="s">
        <v>12902</v>
      </c>
      <c r="E7564" s="1">
        <v>150</v>
      </c>
      <c r="F7564" s="1">
        <v>3.6</v>
      </c>
      <c r="G7564" s="1">
        <v>100</v>
      </c>
      <c r="H7564" s="1" t="s">
        <v>12458</v>
      </c>
      <c r="I7564" s="1" t="s">
        <v>12903</v>
      </c>
      <c r="J7564" s="1">
        <v>49</v>
      </c>
      <c r="K7564" s="1" t="str">
        <f t="shared" si="354"/>
        <v>valid</v>
      </c>
      <c r="L7564" s="1" t="str">
        <f t="shared" si="355"/>
        <v>BUDGET</v>
      </c>
      <c r="M7564" t="str">
        <f t="shared" si="356"/>
        <v>Punjabi</v>
      </c>
      <c r="N7564" s="1" t="str" cm="1">
        <f t="array" ref="N7564">_xlfn.IFS(
G7564&lt;=25,"Fast",
G7564&lt;=40,"Medium",
G7564&gt;40,"Slow"
)</f>
        <v>Slow</v>
      </c>
    </row>
    <row r="7565" spans="1:14" x14ac:dyDescent="0.3">
      <c r="A7565" s="1">
        <v>146023</v>
      </c>
      <c r="B7565" s="1" t="s">
        <v>288</v>
      </c>
      <c r="C7565" s="1" t="s">
        <v>68</v>
      </c>
      <c r="D7565" s="1" t="s">
        <v>12904</v>
      </c>
      <c r="E7565" s="1">
        <v>400</v>
      </c>
      <c r="F7565" s="1">
        <v>4.2</v>
      </c>
      <c r="G7565" s="1">
        <v>100</v>
      </c>
      <c r="H7565" s="1" t="s">
        <v>12905</v>
      </c>
      <c r="I7565" s="1" t="s">
        <v>4763</v>
      </c>
      <c r="J7565" s="1">
        <v>35</v>
      </c>
      <c r="K7565" s="1" t="str">
        <f t="shared" si="354"/>
        <v>valid</v>
      </c>
      <c r="L7565" s="1" t="str">
        <f t="shared" si="355"/>
        <v>MID</v>
      </c>
      <c r="M7565" t="str">
        <f t="shared" si="356"/>
        <v>Italian</v>
      </c>
      <c r="N7565" s="1" t="str" cm="1">
        <f t="array" ref="N7565">_xlfn.IFS(
G7565&lt;=25,"Fast",
G7565&lt;=40,"Medium",
G7565&gt;40,"Slow"
)</f>
        <v>Slow</v>
      </c>
    </row>
    <row r="7566" spans="1:14" x14ac:dyDescent="0.3">
      <c r="A7566" s="1">
        <v>146389</v>
      </c>
      <c r="B7566" s="1" t="s">
        <v>606</v>
      </c>
      <c r="C7566" s="1" t="s">
        <v>189</v>
      </c>
      <c r="D7566" s="1" t="s">
        <v>12906</v>
      </c>
      <c r="E7566" s="1">
        <v>300</v>
      </c>
      <c r="F7566" s="1">
        <v>4.0999999999999996</v>
      </c>
      <c r="G7566" s="1">
        <v>50</v>
      </c>
      <c r="H7566" s="1" t="s">
        <v>12907</v>
      </c>
      <c r="I7566" s="1" t="s">
        <v>12908</v>
      </c>
      <c r="J7566" s="1">
        <v>40</v>
      </c>
      <c r="K7566" s="1" t="str">
        <f t="shared" si="354"/>
        <v>valid</v>
      </c>
      <c r="L7566" s="1" t="str">
        <f t="shared" si="355"/>
        <v>BUDGET</v>
      </c>
      <c r="M7566" t="str">
        <f t="shared" si="356"/>
        <v>Fast Food</v>
      </c>
      <c r="N7566" s="1" t="str" cm="1">
        <f t="array" ref="N7566">_xlfn.IFS(
G7566&lt;=25,"Fast",
G7566&lt;=40,"Medium",
G7566&gt;40,"Slow"
)</f>
        <v>Slow</v>
      </c>
    </row>
    <row r="7567" spans="1:14" x14ac:dyDescent="0.3">
      <c r="A7567" s="1">
        <v>146402</v>
      </c>
      <c r="B7567" s="1" t="s">
        <v>679</v>
      </c>
      <c r="C7567" s="1" t="s">
        <v>463</v>
      </c>
      <c r="D7567" s="1" t="s">
        <v>11546</v>
      </c>
      <c r="E7567" s="1">
        <v>250</v>
      </c>
      <c r="F7567" s="1">
        <v>4.2</v>
      </c>
      <c r="G7567" s="1">
        <v>100</v>
      </c>
      <c r="H7567" s="1" t="s">
        <v>5079</v>
      </c>
      <c r="I7567" s="1" t="s">
        <v>12909</v>
      </c>
      <c r="J7567" s="1">
        <v>69</v>
      </c>
      <c r="K7567" s="1" t="str">
        <f t="shared" si="354"/>
        <v>valid</v>
      </c>
      <c r="L7567" s="1" t="str">
        <f t="shared" si="355"/>
        <v>BUDGET</v>
      </c>
      <c r="M7567" t="str">
        <f t="shared" si="356"/>
        <v>Beverages</v>
      </c>
      <c r="N7567" s="1" t="str" cm="1">
        <f t="array" ref="N7567">_xlfn.IFS(
G7567&lt;=25,"Fast",
G7567&lt;=40,"Medium",
G7567&gt;40,"Slow"
)</f>
        <v>Slow</v>
      </c>
    </row>
    <row r="7568" spans="1:14" x14ac:dyDescent="0.3">
      <c r="A7568" s="1">
        <v>146420</v>
      </c>
      <c r="B7568" s="1" t="s">
        <v>1702</v>
      </c>
      <c r="C7568" s="1" t="s">
        <v>11</v>
      </c>
      <c r="D7568" s="1" t="s">
        <v>12910</v>
      </c>
      <c r="E7568" s="1">
        <v>300</v>
      </c>
      <c r="F7568" s="1">
        <v>3.8</v>
      </c>
      <c r="G7568" s="1">
        <v>20</v>
      </c>
      <c r="H7568" s="1" t="s">
        <v>12911</v>
      </c>
      <c r="I7568" s="1" t="s">
        <v>1532</v>
      </c>
      <c r="J7568" s="1">
        <v>36</v>
      </c>
      <c r="K7568" s="1" t="str">
        <f t="shared" si="354"/>
        <v>valid</v>
      </c>
      <c r="L7568" s="1" t="str">
        <f t="shared" si="355"/>
        <v>BUDGET</v>
      </c>
      <c r="M7568" t="str">
        <f t="shared" si="356"/>
        <v>Indian</v>
      </c>
      <c r="N7568" s="1" t="str" cm="1">
        <f t="array" ref="N7568">_xlfn.IFS(
G7568&lt;=25,"Fast",
G7568&lt;=40,"Medium",
G7568&gt;40,"Slow"
)</f>
        <v>Fast</v>
      </c>
    </row>
    <row r="7569" spans="1:14" x14ac:dyDescent="0.3">
      <c r="A7569" s="1">
        <v>146490</v>
      </c>
      <c r="B7569" s="1" t="s">
        <v>3435</v>
      </c>
      <c r="C7569" s="1" t="s">
        <v>11</v>
      </c>
      <c r="D7569" s="1" t="s">
        <v>9408</v>
      </c>
      <c r="E7569" s="1">
        <v>100</v>
      </c>
      <c r="F7569" s="1">
        <v>4.4000000000000004</v>
      </c>
      <c r="G7569" s="1">
        <v>500</v>
      </c>
      <c r="H7569" s="1" t="s">
        <v>7662</v>
      </c>
      <c r="I7569" s="1" t="s">
        <v>3435</v>
      </c>
      <c r="J7569" s="1">
        <v>37</v>
      </c>
      <c r="K7569" s="1" t="str">
        <f t="shared" si="354"/>
        <v>valid</v>
      </c>
      <c r="L7569" s="1" t="str">
        <f t="shared" si="355"/>
        <v>BUDGET</v>
      </c>
      <c r="M7569" t="str">
        <f t="shared" si="356"/>
        <v>Chaat</v>
      </c>
      <c r="N7569" s="1" t="str" cm="1">
        <f t="array" ref="N7569">_xlfn.IFS(
G7569&lt;=25,"Fast",
G7569&lt;=40,"Medium",
G7569&gt;40,"Slow"
)</f>
        <v>Slow</v>
      </c>
    </row>
    <row r="7570" spans="1:14" x14ac:dyDescent="0.3">
      <c r="A7570" s="1">
        <v>146670</v>
      </c>
      <c r="B7570" s="1" t="s">
        <v>292</v>
      </c>
      <c r="C7570" s="1" t="s">
        <v>68</v>
      </c>
      <c r="D7570" s="1" t="s">
        <v>12912</v>
      </c>
      <c r="E7570" s="1">
        <v>100</v>
      </c>
      <c r="F7570" s="1">
        <v>4.3</v>
      </c>
      <c r="G7570" s="1">
        <v>1000</v>
      </c>
      <c r="H7570" s="1" t="s">
        <v>2417</v>
      </c>
      <c r="I7570" s="1" t="s">
        <v>292</v>
      </c>
      <c r="J7570" s="1">
        <v>46</v>
      </c>
      <c r="K7570" s="1" t="str">
        <f t="shared" si="354"/>
        <v>valid</v>
      </c>
      <c r="L7570" s="1" t="str">
        <f t="shared" si="355"/>
        <v>BUDGET</v>
      </c>
      <c r="M7570" t="str">
        <f t="shared" si="356"/>
        <v>South Indian</v>
      </c>
      <c r="N7570" s="1" t="str" cm="1">
        <f t="array" ref="N7570">_xlfn.IFS(
G7570&lt;=25,"Fast",
G7570&lt;=40,"Medium",
G7570&gt;40,"Slow"
)</f>
        <v>Slow</v>
      </c>
    </row>
    <row r="7571" spans="1:14" x14ac:dyDescent="0.3">
      <c r="A7571" s="1">
        <v>146975</v>
      </c>
      <c r="B7571" s="1" t="s">
        <v>5682</v>
      </c>
      <c r="C7571" s="1" t="s">
        <v>2068</v>
      </c>
      <c r="D7571" s="1" t="s">
        <v>12913</v>
      </c>
      <c r="E7571" s="1">
        <v>200</v>
      </c>
      <c r="F7571" s="1">
        <v>3</v>
      </c>
      <c r="G7571" s="1">
        <v>20</v>
      </c>
      <c r="H7571" s="1" t="s">
        <v>1262</v>
      </c>
      <c r="I7571" s="1" t="s">
        <v>12914</v>
      </c>
      <c r="J7571" s="1">
        <v>77</v>
      </c>
      <c r="K7571" s="1" t="str">
        <f t="shared" si="354"/>
        <v>valid</v>
      </c>
      <c r="L7571" s="1" t="str">
        <f t="shared" si="355"/>
        <v>BUDGET</v>
      </c>
      <c r="M7571" t="str">
        <f t="shared" si="356"/>
        <v>Chinese</v>
      </c>
      <c r="N7571" s="1" t="str" cm="1">
        <f t="array" ref="N7571">_xlfn.IFS(
G7571&lt;=25,"Fast",
G7571&lt;=40,"Medium",
G7571&gt;40,"Slow"
)</f>
        <v>Fast</v>
      </c>
    </row>
    <row r="7572" spans="1:14" x14ac:dyDescent="0.3">
      <c r="A7572" s="1">
        <v>147547</v>
      </c>
      <c r="B7572" s="1" t="s">
        <v>839</v>
      </c>
      <c r="C7572" s="1" t="s">
        <v>115</v>
      </c>
      <c r="D7572" s="1" t="s">
        <v>12915</v>
      </c>
      <c r="E7572" s="1">
        <v>300</v>
      </c>
      <c r="F7572" s="1">
        <v>4.5</v>
      </c>
      <c r="G7572" s="1">
        <v>500</v>
      </c>
      <c r="H7572" s="1" t="s">
        <v>2417</v>
      </c>
      <c r="I7572" s="1" t="s">
        <v>839</v>
      </c>
      <c r="J7572" s="1">
        <v>55</v>
      </c>
      <c r="K7572" s="1" t="str">
        <f t="shared" si="354"/>
        <v>valid</v>
      </c>
      <c r="L7572" s="1" t="str">
        <f t="shared" si="355"/>
        <v>BUDGET</v>
      </c>
      <c r="M7572" t="str">
        <f t="shared" si="356"/>
        <v>South Indian</v>
      </c>
      <c r="N7572" s="1" t="str" cm="1">
        <f t="array" ref="N7572">_xlfn.IFS(
G7572&lt;=25,"Fast",
G7572&lt;=40,"Medium",
G7572&gt;40,"Slow"
)</f>
        <v>Slow</v>
      </c>
    </row>
    <row r="7573" spans="1:14" x14ac:dyDescent="0.3">
      <c r="A7573" s="1">
        <v>147655</v>
      </c>
      <c r="B7573" s="1" t="s">
        <v>2353</v>
      </c>
      <c r="C7573" s="1" t="s">
        <v>2068</v>
      </c>
      <c r="D7573" s="1" t="s">
        <v>12916</v>
      </c>
      <c r="E7573" s="1">
        <v>200</v>
      </c>
      <c r="F7573" s="1">
        <v>2.9</v>
      </c>
      <c r="G7573" s="1">
        <v>80</v>
      </c>
      <c r="H7573" s="1" t="s">
        <v>2365</v>
      </c>
      <c r="I7573" s="1" t="s">
        <v>3387</v>
      </c>
      <c r="J7573" s="1">
        <v>36</v>
      </c>
      <c r="K7573" s="1" t="str">
        <f t="shared" si="354"/>
        <v>valid</v>
      </c>
      <c r="L7573" s="1" t="str">
        <f t="shared" si="355"/>
        <v>BUDGET</v>
      </c>
      <c r="M7573" t="str">
        <f t="shared" si="356"/>
        <v>Fast Food</v>
      </c>
      <c r="N7573" s="1" t="str" cm="1">
        <f t="array" ref="N7573">_xlfn.IFS(
G7573&lt;=25,"Fast",
G7573&lt;=40,"Medium",
G7573&gt;40,"Slow"
)</f>
        <v>Slow</v>
      </c>
    </row>
    <row r="7574" spans="1:14" x14ac:dyDescent="0.3">
      <c r="A7574" s="1">
        <v>147670</v>
      </c>
      <c r="B7574" s="1" t="s">
        <v>1855</v>
      </c>
      <c r="C7574" s="1" t="s">
        <v>463</v>
      </c>
      <c r="D7574" s="1" t="s">
        <v>12917</v>
      </c>
      <c r="E7574" s="1">
        <v>300</v>
      </c>
      <c r="F7574" s="1">
        <v>4.3</v>
      </c>
      <c r="G7574" s="1">
        <v>100</v>
      </c>
      <c r="H7574" s="1" t="s">
        <v>5177</v>
      </c>
      <c r="I7574" s="1" t="s">
        <v>12918</v>
      </c>
      <c r="J7574" s="1">
        <v>58</v>
      </c>
      <c r="K7574" s="1" t="str">
        <f t="shared" si="354"/>
        <v>valid</v>
      </c>
      <c r="L7574" s="1" t="str">
        <f t="shared" si="355"/>
        <v>BUDGET</v>
      </c>
      <c r="M7574" t="str">
        <f t="shared" si="356"/>
        <v>Home Food</v>
      </c>
      <c r="N7574" s="1" t="str" cm="1">
        <f t="array" ref="N7574">_xlfn.IFS(
G7574&lt;=25,"Fast",
G7574&lt;=40,"Medium",
G7574&gt;40,"Slow"
)</f>
        <v>Slow</v>
      </c>
    </row>
    <row r="7575" spans="1:14" x14ac:dyDescent="0.3">
      <c r="A7575" s="1">
        <v>147742</v>
      </c>
      <c r="B7575" s="1" t="s">
        <v>6940</v>
      </c>
      <c r="C7575" s="1" t="s">
        <v>2068</v>
      </c>
      <c r="D7575" s="1" t="s">
        <v>12919</v>
      </c>
      <c r="E7575" s="1">
        <v>200</v>
      </c>
      <c r="F7575" s="1">
        <v>4.5</v>
      </c>
      <c r="G7575" s="1">
        <v>50</v>
      </c>
      <c r="H7575" s="1" t="s">
        <v>184</v>
      </c>
      <c r="I7575" s="1" t="s">
        <v>12122</v>
      </c>
      <c r="J7575" s="1">
        <v>39</v>
      </c>
      <c r="K7575" s="1" t="str">
        <f t="shared" si="354"/>
        <v>valid</v>
      </c>
      <c r="L7575" s="1" t="str">
        <f t="shared" si="355"/>
        <v>BUDGET</v>
      </c>
      <c r="M7575" t="str">
        <f t="shared" si="356"/>
        <v>Fast Food</v>
      </c>
      <c r="N7575" s="1" t="str" cm="1">
        <f t="array" ref="N7575">_xlfn.IFS(
G7575&lt;=25,"Fast",
G7575&lt;=40,"Medium",
G7575&gt;40,"Slow"
)</f>
        <v>Slow</v>
      </c>
    </row>
    <row r="7576" spans="1:14" x14ac:dyDescent="0.3">
      <c r="A7576" s="1">
        <v>148127</v>
      </c>
      <c r="B7576" s="1" t="s">
        <v>3179</v>
      </c>
      <c r="C7576" s="1" t="s">
        <v>3052</v>
      </c>
      <c r="D7576" s="1" t="s">
        <v>12920</v>
      </c>
      <c r="E7576" s="1">
        <v>200</v>
      </c>
      <c r="F7576" s="1">
        <v>3.4</v>
      </c>
      <c r="G7576" s="1">
        <v>500</v>
      </c>
      <c r="H7576" s="1" t="s">
        <v>131</v>
      </c>
      <c r="I7576" s="1" t="s">
        <v>3412</v>
      </c>
      <c r="J7576" s="1">
        <v>44</v>
      </c>
      <c r="K7576" s="1" t="str">
        <f t="shared" si="354"/>
        <v>valid</v>
      </c>
      <c r="L7576" s="1" t="str">
        <f t="shared" si="355"/>
        <v>BUDGET</v>
      </c>
      <c r="M7576" t="str">
        <f t="shared" si="356"/>
        <v>North Indian</v>
      </c>
      <c r="N7576" s="1" t="str" cm="1">
        <f t="array" ref="N7576">_xlfn.IFS(
G7576&lt;=25,"Fast",
G7576&lt;=40,"Medium",
G7576&gt;40,"Slow"
)</f>
        <v>Slow</v>
      </c>
    </row>
    <row r="7577" spans="1:14" x14ac:dyDescent="0.3">
      <c r="A7577" s="1">
        <v>148133</v>
      </c>
      <c r="B7577" s="1" t="s">
        <v>7775</v>
      </c>
      <c r="C7577" s="1" t="s">
        <v>3052</v>
      </c>
      <c r="D7577" s="1" t="s">
        <v>12921</v>
      </c>
      <c r="E7577" s="1">
        <v>300</v>
      </c>
      <c r="F7577" s="1">
        <v>4.0999999999999996</v>
      </c>
      <c r="G7577" s="1">
        <v>20</v>
      </c>
      <c r="H7577" s="1" t="s">
        <v>1193</v>
      </c>
      <c r="I7577" s="1" t="s">
        <v>12922</v>
      </c>
      <c r="J7577" s="1">
        <v>51</v>
      </c>
      <c r="K7577" s="1" t="str">
        <f t="shared" si="354"/>
        <v>valid</v>
      </c>
      <c r="L7577" s="1" t="str">
        <f t="shared" si="355"/>
        <v>BUDGET</v>
      </c>
      <c r="M7577" t="str">
        <f t="shared" si="356"/>
        <v>Desserts</v>
      </c>
      <c r="N7577" s="1" t="str" cm="1">
        <f t="array" ref="N7577">_xlfn.IFS(
G7577&lt;=25,"Fast",
G7577&lt;=40,"Medium",
G7577&gt;40,"Slow"
)</f>
        <v>Fast</v>
      </c>
    </row>
    <row r="7578" spans="1:14" x14ac:dyDescent="0.3">
      <c r="A7578" s="1">
        <v>148254</v>
      </c>
      <c r="B7578" s="1" t="s">
        <v>3097</v>
      </c>
      <c r="C7578" s="1" t="s">
        <v>3052</v>
      </c>
      <c r="D7578" s="1" t="s">
        <v>11751</v>
      </c>
      <c r="E7578" s="1">
        <v>200</v>
      </c>
      <c r="F7578" s="1">
        <v>2.9</v>
      </c>
      <c r="G7578" s="1">
        <v>80</v>
      </c>
      <c r="H7578" s="1" t="s">
        <v>3091</v>
      </c>
      <c r="I7578" s="1" t="s">
        <v>12923</v>
      </c>
      <c r="J7578" s="1">
        <v>39</v>
      </c>
      <c r="K7578" s="1" t="str">
        <f t="shared" si="354"/>
        <v>valid</v>
      </c>
      <c r="L7578" s="1" t="str">
        <f t="shared" si="355"/>
        <v>BUDGET</v>
      </c>
      <c r="M7578" t="str">
        <f t="shared" si="356"/>
        <v>Desserts</v>
      </c>
      <c r="N7578" s="1" t="str" cm="1">
        <f t="array" ref="N7578">_xlfn.IFS(
G7578&lt;=25,"Fast",
G7578&lt;=40,"Medium",
G7578&gt;40,"Slow"
)</f>
        <v>Slow</v>
      </c>
    </row>
    <row r="7579" spans="1:14" x14ac:dyDescent="0.3">
      <c r="A7579" s="1">
        <v>148766</v>
      </c>
      <c r="B7579" s="1" t="s">
        <v>3671</v>
      </c>
      <c r="C7579" s="1" t="s">
        <v>68</v>
      </c>
      <c r="D7579" s="1" t="s">
        <v>12924</v>
      </c>
      <c r="E7579" s="1">
        <v>200</v>
      </c>
      <c r="F7579" s="1">
        <v>4.4000000000000004</v>
      </c>
      <c r="G7579" s="1">
        <v>100</v>
      </c>
      <c r="H7579" s="1" t="s">
        <v>2826</v>
      </c>
      <c r="I7579" s="1" t="s">
        <v>12925</v>
      </c>
      <c r="J7579" s="1">
        <v>31</v>
      </c>
      <c r="K7579" s="1" t="str">
        <f t="shared" si="354"/>
        <v>valid</v>
      </c>
      <c r="L7579" s="1" t="str">
        <f t="shared" si="355"/>
        <v>BUDGET</v>
      </c>
      <c r="M7579" t="str">
        <f t="shared" si="356"/>
        <v>Desserts  Beverages</v>
      </c>
      <c r="N7579" s="1" t="str" cm="1">
        <f t="array" ref="N7579">_xlfn.IFS(
G7579&lt;=25,"Fast",
G7579&lt;=40,"Medium",
G7579&gt;40,"Slow"
)</f>
        <v>Slow</v>
      </c>
    </row>
    <row r="7580" spans="1:14" x14ac:dyDescent="0.3">
      <c r="A7580" s="1">
        <v>149154</v>
      </c>
      <c r="B7580" s="1" t="s">
        <v>3040</v>
      </c>
      <c r="C7580" s="1" t="s">
        <v>2068</v>
      </c>
      <c r="D7580" s="1" t="s">
        <v>12926</v>
      </c>
      <c r="E7580" s="1">
        <v>400</v>
      </c>
      <c r="F7580" s="1">
        <v>2.9</v>
      </c>
      <c r="G7580" s="1">
        <v>80</v>
      </c>
      <c r="H7580" s="1" t="s">
        <v>1128</v>
      </c>
      <c r="I7580" s="1" t="s">
        <v>3039</v>
      </c>
      <c r="J7580" s="1">
        <v>44</v>
      </c>
      <c r="K7580" s="1" t="str">
        <f t="shared" si="354"/>
        <v>valid</v>
      </c>
      <c r="L7580" s="1" t="str">
        <f t="shared" si="355"/>
        <v>MID</v>
      </c>
      <c r="M7580" t="str">
        <f t="shared" si="356"/>
        <v>Desserts</v>
      </c>
      <c r="N7580" s="1" t="str" cm="1">
        <f t="array" ref="N7580">_xlfn.IFS(
G7580&lt;=25,"Fast",
G7580&lt;=40,"Medium",
G7580&gt;40,"Slow"
)</f>
        <v>Slow</v>
      </c>
    </row>
    <row r="7581" spans="1:14" x14ac:dyDescent="0.3">
      <c r="A7581" s="1">
        <v>149172</v>
      </c>
      <c r="B7581" s="1" t="s">
        <v>845</v>
      </c>
      <c r="C7581" s="1" t="s">
        <v>91</v>
      </c>
      <c r="D7581" s="1" t="s">
        <v>12927</v>
      </c>
      <c r="E7581" s="1">
        <v>400</v>
      </c>
      <c r="F7581" s="1">
        <v>4.3</v>
      </c>
      <c r="G7581" s="1">
        <v>100</v>
      </c>
      <c r="H7581" s="1" t="s">
        <v>12928</v>
      </c>
      <c r="I7581" s="1" t="s">
        <v>1737</v>
      </c>
      <c r="J7581" s="1">
        <v>54</v>
      </c>
      <c r="K7581" s="1" t="str">
        <f t="shared" si="354"/>
        <v>valid</v>
      </c>
      <c r="L7581" s="1" t="str">
        <f t="shared" si="355"/>
        <v>MID</v>
      </c>
      <c r="M7581" t="str">
        <f t="shared" si="356"/>
        <v>North Indian  South Indian  Chinese  Fast Food</v>
      </c>
      <c r="N7581" s="1" t="str" cm="1">
        <f t="array" ref="N7581">_xlfn.IFS(
G7581&lt;=25,"Fast",
G7581&lt;=40,"Medium",
G7581&gt;40,"Slow"
)</f>
        <v>Slow</v>
      </c>
    </row>
    <row r="7582" spans="1:14" x14ac:dyDescent="0.3">
      <c r="A7582" s="1">
        <v>149204</v>
      </c>
      <c r="B7582" s="1" t="s">
        <v>5668</v>
      </c>
      <c r="C7582" s="1" t="s">
        <v>2068</v>
      </c>
      <c r="D7582" s="1" t="s">
        <v>12929</v>
      </c>
      <c r="E7582" s="1">
        <v>350</v>
      </c>
      <c r="F7582" s="1">
        <v>2.8</v>
      </c>
      <c r="G7582" s="1">
        <v>20</v>
      </c>
      <c r="H7582" s="1" t="s">
        <v>2165</v>
      </c>
      <c r="I7582" s="1" t="s">
        <v>5668</v>
      </c>
      <c r="J7582" s="1">
        <v>46</v>
      </c>
      <c r="K7582" s="1" t="str">
        <f t="shared" si="354"/>
        <v>valid</v>
      </c>
      <c r="L7582" s="1" t="str">
        <f t="shared" si="355"/>
        <v>MID</v>
      </c>
      <c r="M7582" t="str">
        <f t="shared" si="356"/>
        <v>Desserts</v>
      </c>
      <c r="N7582" s="1" t="str" cm="1">
        <f t="array" ref="N7582">_xlfn.IFS(
G7582&lt;=25,"Fast",
G7582&lt;=40,"Medium",
G7582&gt;40,"Slow"
)</f>
        <v>Fast</v>
      </c>
    </row>
    <row r="7583" spans="1:14" x14ac:dyDescent="0.3">
      <c r="A7583" s="1">
        <v>149409</v>
      </c>
      <c r="B7583" s="1" t="s">
        <v>7363</v>
      </c>
      <c r="C7583" s="1" t="s">
        <v>68</v>
      </c>
      <c r="D7583" s="1" t="s">
        <v>12930</v>
      </c>
      <c r="E7583" s="1">
        <v>110</v>
      </c>
      <c r="F7583" s="1">
        <v>3.9</v>
      </c>
      <c r="G7583" s="1">
        <v>50</v>
      </c>
      <c r="H7583" s="1" t="s">
        <v>12931</v>
      </c>
      <c r="I7583" s="1" t="s">
        <v>2045</v>
      </c>
      <c r="J7583" s="1">
        <v>77</v>
      </c>
      <c r="K7583" s="1" t="str">
        <f t="shared" si="354"/>
        <v>valid</v>
      </c>
      <c r="L7583" s="1" t="str">
        <f t="shared" si="355"/>
        <v>BUDGET</v>
      </c>
      <c r="M7583" t="str">
        <f t="shared" si="356"/>
        <v>Juices</v>
      </c>
      <c r="N7583" s="1" t="str" cm="1">
        <f t="array" ref="N7583">_xlfn.IFS(
G7583&lt;=25,"Fast",
G7583&lt;=40,"Medium",
G7583&gt;40,"Slow"
)</f>
        <v>Slow</v>
      </c>
    </row>
    <row r="7584" spans="1:14" x14ac:dyDescent="0.3">
      <c r="A7584" s="1">
        <v>149631</v>
      </c>
      <c r="B7584" s="1" t="s">
        <v>6940</v>
      </c>
      <c r="C7584" s="1" t="s">
        <v>2068</v>
      </c>
      <c r="D7584" s="1" t="s">
        <v>12932</v>
      </c>
      <c r="E7584" s="1">
        <v>200</v>
      </c>
      <c r="F7584" s="1">
        <v>2.9</v>
      </c>
      <c r="G7584" s="1">
        <v>80</v>
      </c>
      <c r="H7584" s="1" t="s">
        <v>9713</v>
      </c>
      <c r="I7584" s="1" t="s">
        <v>12933</v>
      </c>
      <c r="J7584" s="1">
        <v>44</v>
      </c>
      <c r="K7584" s="1" t="str">
        <f t="shared" si="354"/>
        <v>valid</v>
      </c>
      <c r="L7584" s="1" t="str">
        <f t="shared" si="355"/>
        <v>BUDGET</v>
      </c>
      <c r="M7584" t="str">
        <f t="shared" si="356"/>
        <v>Pizzas</v>
      </c>
      <c r="N7584" s="1" t="str" cm="1">
        <f t="array" ref="N7584">_xlfn.IFS(
G7584&lt;=25,"Fast",
G7584&lt;=40,"Medium",
G7584&gt;40,"Slow"
)</f>
        <v>Slow</v>
      </c>
    </row>
    <row r="7585" spans="1:14" x14ac:dyDescent="0.3">
      <c r="A7585" s="1">
        <v>150356</v>
      </c>
      <c r="B7585" s="1" t="s">
        <v>2471</v>
      </c>
      <c r="C7585" s="1" t="s">
        <v>115</v>
      </c>
      <c r="D7585" s="1" t="s">
        <v>12934</v>
      </c>
      <c r="E7585" s="1">
        <v>250</v>
      </c>
      <c r="F7585" s="1">
        <v>2.9</v>
      </c>
      <c r="G7585" s="1">
        <v>80</v>
      </c>
      <c r="H7585" s="1" t="s">
        <v>12935</v>
      </c>
      <c r="I7585" s="1" t="s">
        <v>2017</v>
      </c>
      <c r="J7585" s="1">
        <v>68</v>
      </c>
      <c r="K7585" s="1" t="str">
        <f t="shared" si="354"/>
        <v>valid</v>
      </c>
      <c r="L7585" s="1" t="str">
        <f t="shared" si="355"/>
        <v>BUDGET</v>
      </c>
      <c r="M7585" t="str">
        <f t="shared" si="356"/>
        <v>Continental</v>
      </c>
      <c r="N7585" s="1" t="str" cm="1">
        <f t="array" ref="N7585">_xlfn.IFS(
G7585&lt;=25,"Fast",
G7585&lt;=40,"Medium",
G7585&gt;40,"Slow"
)</f>
        <v>Slow</v>
      </c>
    </row>
    <row r="7586" spans="1:14" x14ac:dyDescent="0.3">
      <c r="A7586" s="1">
        <v>150646</v>
      </c>
      <c r="B7586" s="1" t="s">
        <v>1479</v>
      </c>
      <c r="C7586" s="1" t="s">
        <v>68</v>
      </c>
      <c r="D7586" s="1" t="s">
        <v>10931</v>
      </c>
      <c r="E7586" s="1">
        <v>250</v>
      </c>
      <c r="F7586" s="1">
        <v>4.4000000000000004</v>
      </c>
      <c r="G7586" s="1">
        <v>1000</v>
      </c>
      <c r="H7586" s="1" t="s">
        <v>12936</v>
      </c>
      <c r="I7586" s="1" t="s">
        <v>1479</v>
      </c>
      <c r="J7586" s="1">
        <v>31</v>
      </c>
      <c r="K7586" s="1" t="str">
        <f t="shared" si="354"/>
        <v>valid</v>
      </c>
      <c r="L7586" s="1" t="str">
        <f t="shared" si="355"/>
        <v>BUDGET</v>
      </c>
      <c r="M7586" t="str">
        <f t="shared" si="356"/>
        <v>Ice Cream  Desserts  Beverages  Ice Cream Cakes</v>
      </c>
      <c r="N7586" s="1" t="str" cm="1">
        <f t="array" ref="N7586">_xlfn.IFS(
G7586&lt;=25,"Fast",
G7586&lt;=40,"Medium",
G7586&gt;40,"Slow"
)</f>
        <v>Slow</v>
      </c>
    </row>
    <row r="7587" spans="1:14" x14ac:dyDescent="0.3">
      <c r="A7587" s="1">
        <v>151132</v>
      </c>
      <c r="B7587" s="1" t="s">
        <v>12417</v>
      </c>
      <c r="C7587" s="1" t="s">
        <v>2068</v>
      </c>
      <c r="D7587" s="1" t="s">
        <v>12937</v>
      </c>
      <c r="E7587" s="1">
        <v>250</v>
      </c>
      <c r="F7587" s="1">
        <v>3</v>
      </c>
      <c r="G7587" s="1">
        <v>20</v>
      </c>
      <c r="H7587" s="1" t="s">
        <v>45</v>
      </c>
      <c r="I7587" s="1" t="s">
        <v>12938</v>
      </c>
      <c r="J7587" s="1">
        <v>51</v>
      </c>
      <c r="K7587" s="1" t="str">
        <f t="shared" si="354"/>
        <v>valid</v>
      </c>
      <c r="L7587" s="1" t="str">
        <f t="shared" si="355"/>
        <v>BUDGET</v>
      </c>
      <c r="M7587" t="str">
        <f t="shared" si="356"/>
        <v>North Indian</v>
      </c>
      <c r="N7587" s="1" t="str" cm="1">
        <f t="array" ref="N7587">_xlfn.IFS(
G7587&lt;=25,"Fast",
G7587&lt;=40,"Medium",
G7587&gt;40,"Slow"
)</f>
        <v>Fast</v>
      </c>
    </row>
    <row r="7588" spans="1:14" x14ac:dyDescent="0.3">
      <c r="A7588" s="1">
        <v>151182</v>
      </c>
      <c r="B7588" s="1" t="s">
        <v>738</v>
      </c>
      <c r="C7588" s="1" t="s">
        <v>463</v>
      </c>
      <c r="D7588" s="1" t="s">
        <v>12939</v>
      </c>
      <c r="E7588" s="1">
        <v>150</v>
      </c>
      <c r="F7588" s="1">
        <v>4.0999999999999996</v>
      </c>
      <c r="G7588" s="1">
        <v>50</v>
      </c>
      <c r="H7588" s="1" t="s">
        <v>12940</v>
      </c>
      <c r="I7588" s="1" t="s">
        <v>738</v>
      </c>
      <c r="J7588" s="1">
        <v>44</v>
      </c>
      <c r="K7588" s="1" t="str">
        <f t="shared" si="354"/>
        <v>valid</v>
      </c>
      <c r="L7588" s="1" t="str">
        <f t="shared" si="355"/>
        <v>BUDGET</v>
      </c>
      <c r="M7588" t="str">
        <f t="shared" si="356"/>
        <v>South Indian</v>
      </c>
      <c r="N7588" s="1" t="str" cm="1">
        <f t="array" ref="N7588">_xlfn.IFS(
G7588&lt;=25,"Fast",
G7588&lt;=40,"Medium",
G7588&gt;40,"Slow"
)</f>
        <v>Slow</v>
      </c>
    </row>
    <row r="7589" spans="1:14" x14ac:dyDescent="0.3">
      <c r="A7589" s="1">
        <v>151229</v>
      </c>
      <c r="B7589" s="1" t="s">
        <v>238</v>
      </c>
      <c r="C7589" s="1" t="s">
        <v>11</v>
      </c>
      <c r="D7589" s="1" t="s">
        <v>12941</v>
      </c>
      <c r="E7589" s="1">
        <v>300</v>
      </c>
      <c r="F7589" s="1">
        <v>4</v>
      </c>
      <c r="G7589" s="1">
        <v>100</v>
      </c>
      <c r="H7589" s="1" t="s">
        <v>12942</v>
      </c>
      <c r="I7589" s="1" t="s">
        <v>238</v>
      </c>
      <c r="J7589" s="1">
        <v>56</v>
      </c>
      <c r="K7589" s="1" t="str">
        <f t="shared" si="354"/>
        <v>valid</v>
      </c>
      <c r="L7589" s="1" t="str">
        <f t="shared" si="355"/>
        <v>BUDGET</v>
      </c>
      <c r="M7589" t="str">
        <f t="shared" si="356"/>
        <v>Chinese</v>
      </c>
      <c r="N7589" s="1" t="str" cm="1">
        <f t="array" ref="N7589">_xlfn.IFS(
G7589&lt;=25,"Fast",
G7589&lt;=40,"Medium",
G7589&gt;40,"Slow"
)</f>
        <v>Slow</v>
      </c>
    </row>
    <row r="7590" spans="1:14" x14ac:dyDescent="0.3">
      <c r="A7590" s="1">
        <v>151287</v>
      </c>
      <c r="B7590" s="1" t="s">
        <v>12943</v>
      </c>
      <c r="C7590" s="1" t="s">
        <v>68</v>
      </c>
      <c r="D7590" s="1" t="s">
        <v>12944</v>
      </c>
      <c r="E7590" s="1">
        <v>65</v>
      </c>
      <c r="F7590" s="1">
        <v>4.4000000000000004</v>
      </c>
      <c r="G7590" s="1">
        <v>50</v>
      </c>
      <c r="H7590" s="1" t="s">
        <v>12945</v>
      </c>
      <c r="I7590" s="1" t="s">
        <v>3390</v>
      </c>
      <c r="J7590" s="1">
        <v>62</v>
      </c>
      <c r="K7590" s="1" t="str">
        <f t="shared" si="354"/>
        <v>valid</v>
      </c>
      <c r="L7590" s="1" t="str">
        <f t="shared" si="355"/>
        <v>BUDGET</v>
      </c>
      <c r="M7590" t="str">
        <f t="shared" si="356"/>
        <v>Indian</v>
      </c>
      <c r="N7590" s="1" t="str" cm="1">
        <f t="array" ref="N7590">_xlfn.IFS(
G7590&lt;=25,"Fast",
G7590&lt;=40,"Medium",
G7590&gt;40,"Slow"
)</f>
        <v>Slow</v>
      </c>
    </row>
    <row r="7591" spans="1:14" x14ac:dyDescent="0.3">
      <c r="A7591" s="1">
        <v>151965</v>
      </c>
      <c r="B7591" s="1" t="s">
        <v>2861</v>
      </c>
      <c r="C7591" s="1" t="s">
        <v>68</v>
      </c>
      <c r="D7591" s="1" t="s">
        <v>12946</v>
      </c>
      <c r="E7591" s="1">
        <v>200</v>
      </c>
      <c r="F7591" s="1">
        <v>4</v>
      </c>
      <c r="G7591" s="1">
        <v>1000</v>
      </c>
      <c r="H7591" s="1" t="s">
        <v>131</v>
      </c>
      <c r="I7591" s="1" t="s">
        <v>3390</v>
      </c>
      <c r="J7591" s="1">
        <v>37</v>
      </c>
      <c r="K7591" s="1" t="str">
        <f t="shared" si="354"/>
        <v>valid</v>
      </c>
      <c r="L7591" s="1" t="str">
        <f t="shared" si="355"/>
        <v>BUDGET</v>
      </c>
      <c r="M7591" t="str">
        <f t="shared" si="356"/>
        <v>North Indian</v>
      </c>
      <c r="N7591" s="1" t="str" cm="1">
        <f t="array" ref="N7591">_xlfn.IFS(
G7591&lt;=25,"Fast",
G7591&lt;=40,"Medium",
G7591&gt;40,"Slow"
)</f>
        <v>Slow</v>
      </c>
    </row>
    <row r="7592" spans="1:14" x14ac:dyDescent="0.3">
      <c r="A7592" s="1">
        <v>153035</v>
      </c>
      <c r="B7592" s="1" t="s">
        <v>3758</v>
      </c>
      <c r="C7592" s="1" t="s">
        <v>3052</v>
      </c>
      <c r="D7592" s="1" t="s">
        <v>12947</v>
      </c>
      <c r="E7592" s="1">
        <v>350</v>
      </c>
      <c r="F7592" s="1">
        <v>3.9</v>
      </c>
      <c r="G7592" s="1">
        <v>100</v>
      </c>
      <c r="H7592" s="1" t="s">
        <v>12948</v>
      </c>
      <c r="I7592" s="1" t="s">
        <v>12949</v>
      </c>
      <c r="J7592" s="1">
        <v>26</v>
      </c>
      <c r="K7592" s="1" t="str">
        <f t="shared" si="354"/>
        <v>valid</v>
      </c>
      <c r="L7592" s="1" t="str">
        <f t="shared" si="355"/>
        <v>MID</v>
      </c>
      <c r="M7592" t="str">
        <f t="shared" si="356"/>
        <v>Gujarati</v>
      </c>
      <c r="N7592" s="1" t="str" cm="1">
        <f t="array" ref="N7592">_xlfn.IFS(
G7592&lt;=25,"Fast",
G7592&lt;=40,"Medium",
G7592&gt;40,"Slow"
)</f>
        <v>Slow</v>
      </c>
    </row>
    <row r="7593" spans="1:14" x14ac:dyDescent="0.3">
      <c r="A7593" s="1">
        <v>153962</v>
      </c>
      <c r="B7593" s="1" t="s">
        <v>5668</v>
      </c>
      <c r="C7593" s="1" t="s">
        <v>2068</v>
      </c>
      <c r="D7593" s="1" t="s">
        <v>12950</v>
      </c>
      <c r="E7593" s="1">
        <v>150</v>
      </c>
      <c r="F7593" s="1">
        <v>3.9</v>
      </c>
      <c r="G7593" s="1">
        <v>100</v>
      </c>
      <c r="H7593" s="1" t="s">
        <v>486</v>
      </c>
      <c r="I7593" s="1" t="s">
        <v>12951</v>
      </c>
      <c r="J7593" s="1">
        <v>40</v>
      </c>
      <c r="K7593" s="1" t="str">
        <f t="shared" si="354"/>
        <v>valid</v>
      </c>
      <c r="L7593" s="1" t="str">
        <f t="shared" si="355"/>
        <v>BUDGET</v>
      </c>
      <c r="M7593" t="str">
        <f t="shared" si="356"/>
        <v>Snacks</v>
      </c>
      <c r="N7593" s="1" t="str" cm="1">
        <f t="array" ref="N7593">_xlfn.IFS(
G7593&lt;=25,"Fast",
G7593&lt;=40,"Medium",
G7593&gt;40,"Slow"
)</f>
        <v>Slow</v>
      </c>
    </row>
    <row r="7594" spans="1:14" x14ac:dyDescent="0.3">
      <c r="A7594" s="1">
        <v>154020</v>
      </c>
      <c r="B7594" s="1" t="s">
        <v>12626</v>
      </c>
      <c r="C7594" s="1" t="s">
        <v>11</v>
      </c>
      <c r="D7594" s="1" t="s">
        <v>12952</v>
      </c>
      <c r="E7594" s="1">
        <v>150</v>
      </c>
      <c r="F7594" s="1">
        <v>2.9</v>
      </c>
      <c r="G7594" s="1">
        <v>80</v>
      </c>
      <c r="H7594" s="1" t="s">
        <v>131</v>
      </c>
      <c r="I7594" s="1" t="s">
        <v>4285</v>
      </c>
      <c r="J7594" s="1">
        <v>48</v>
      </c>
      <c r="K7594" s="1" t="str">
        <f t="shared" si="354"/>
        <v>valid</v>
      </c>
      <c r="L7594" s="1" t="str">
        <f t="shared" si="355"/>
        <v>BUDGET</v>
      </c>
      <c r="M7594" t="str">
        <f t="shared" si="356"/>
        <v>North Indian</v>
      </c>
      <c r="N7594" s="1" t="str" cm="1">
        <f t="array" ref="N7594">_xlfn.IFS(
G7594&lt;=25,"Fast",
G7594&lt;=40,"Medium",
G7594&gt;40,"Slow"
)</f>
        <v>Slow</v>
      </c>
    </row>
    <row r="7595" spans="1:14" x14ac:dyDescent="0.3">
      <c r="A7595" s="1">
        <v>154260</v>
      </c>
      <c r="B7595" s="1" t="s">
        <v>4031</v>
      </c>
      <c r="C7595" s="1" t="s">
        <v>3052</v>
      </c>
      <c r="D7595" s="1" t="s">
        <v>12953</v>
      </c>
      <c r="E7595" s="1">
        <v>150</v>
      </c>
      <c r="F7595" s="1">
        <v>4.5</v>
      </c>
      <c r="G7595" s="1">
        <v>50</v>
      </c>
      <c r="H7595" s="1" t="s">
        <v>184</v>
      </c>
      <c r="I7595" s="1" t="s">
        <v>4031</v>
      </c>
      <c r="J7595" s="1">
        <v>58</v>
      </c>
      <c r="K7595" s="1" t="str">
        <f t="shared" si="354"/>
        <v>valid</v>
      </c>
      <c r="L7595" s="1" t="str">
        <f t="shared" si="355"/>
        <v>BUDGET</v>
      </c>
      <c r="M7595" t="str">
        <f t="shared" si="356"/>
        <v>Fast Food</v>
      </c>
      <c r="N7595" s="1" t="str" cm="1">
        <f t="array" ref="N7595">_xlfn.IFS(
G7595&lt;=25,"Fast",
G7595&lt;=40,"Medium",
G7595&gt;40,"Slow"
)</f>
        <v>Slow</v>
      </c>
    </row>
    <row r="7596" spans="1:14" x14ac:dyDescent="0.3">
      <c r="A7596" s="1">
        <v>154526</v>
      </c>
      <c r="B7596" s="1" t="s">
        <v>2668</v>
      </c>
      <c r="C7596" s="1" t="s">
        <v>2068</v>
      </c>
      <c r="D7596" s="1" t="s">
        <v>12954</v>
      </c>
      <c r="E7596" s="1">
        <v>200</v>
      </c>
      <c r="F7596" s="1">
        <v>3</v>
      </c>
      <c r="G7596" s="1">
        <v>20</v>
      </c>
      <c r="H7596" s="1" t="s">
        <v>45</v>
      </c>
      <c r="I7596" s="1" t="s">
        <v>2067</v>
      </c>
      <c r="J7596" s="1">
        <v>38</v>
      </c>
      <c r="K7596" s="1" t="str">
        <f t="shared" si="354"/>
        <v>valid</v>
      </c>
      <c r="L7596" s="1" t="str">
        <f t="shared" si="355"/>
        <v>BUDGET</v>
      </c>
      <c r="M7596" t="str">
        <f t="shared" si="356"/>
        <v>North Indian</v>
      </c>
      <c r="N7596" s="1" t="str" cm="1">
        <f t="array" ref="N7596">_xlfn.IFS(
G7596&lt;=25,"Fast",
G7596&lt;=40,"Medium",
G7596&gt;40,"Slow"
)</f>
        <v>Fast</v>
      </c>
    </row>
    <row r="7597" spans="1:14" x14ac:dyDescent="0.3">
      <c r="A7597" s="1">
        <v>154601</v>
      </c>
      <c r="B7597" s="1" t="s">
        <v>5682</v>
      </c>
      <c r="C7597" s="1" t="s">
        <v>2068</v>
      </c>
      <c r="D7597" s="1" t="s">
        <v>12955</v>
      </c>
      <c r="E7597" s="1">
        <v>200</v>
      </c>
      <c r="F7597" s="1">
        <v>4.2</v>
      </c>
      <c r="G7597" s="1">
        <v>20</v>
      </c>
      <c r="H7597" s="1" t="s">
        <v>12956</v>
      </c>
      <c r="I7597" s="1" t="s">
        <v>4416</v>
      </c>
      <c r="J7597" s="1">
        <v>52</v>
      </c>
      <c r="K7597" s="1" t="str">
        <f t="shared" si="354"/>
        <v>valid</v>
      </c>
      <c r="L7597" s="1" t="str">
        <f t="shared" si="355"/>
        <v>BUDGET</v>
      </c>
      <c r="M7597" t="str">
        <f t="shared" si="356"/>
        <v>Snacks</v>
      </c>
      <c r="N7597" s="1" t="str" cm="1">
        <f t="array" ref="N7597">_xlfn.IFS(
G7597&lt;=25,"Fast",
G7597&lt;=40,"Medium",
G7597&gt;40,"Slow"
)</f>
        <v>Fast</v>
      </c>
    </row>
    <row r="7598" spans="1:14" x14ac:dyDescent="0.3">
      <c r="A7598" s="1">
        <v>154603</v>
      </c>
      <c r="B7598" s="1" t="s">
        <v>2668</v>
      </c>
      <c r="C7598" s="1" t="s">
        <v>2068</v>
      </c>
      <c r="D7598" s="1" t="s">
        <v>12957</v>
      </c>
      <c r="E7598" s="1">
        <v>200</v>
      </c>
      <c r="F7598" s="1">
        <v>2.8</v>
      </c>
      <c r="G7598" s="1">
        <v>20</v>
      </c>
      <c r="H7598" s="1" t="s">
        <v>3514</v>
      </c>
      <c r="I7598" s="1" t="s">
        <v>2067</v>
      </c>
      <c r="J7598" s="1">
        <v>39</v>
      </c>
      <c r="K7598" s="1" t="str">
        <f t="shared" si="354"/>
        <v>valid</v>
      </c>
      <c r="L7598" s="1" t="str">
        <f t="shared" si="355"/>
        <v>BUDGET</v>
      </c>
      <c r="M7598" t="str">
        <f t="shared" si="356"/>
        <v>North Indian</v>
      </c>
      <c r="N7598" s="1" t="str" cm="1">
        <f t="array" ref="N7598">_xlfn.IFS(
G7598&lt;=25,"Fast",
G7598&lt;=40,"Medium",
G7598&gt;40,"Slow"
)</f>
        <v>Fast</v>
      </c>
    </row>
    <row r="7599" spans="1:14" x14ac:dyDescent="0.3">
      <c r="A7599" s="1">
        <v>154689</v>
      </c>
      <c r="B7599" s="1" t="s">
        <v>1637</v>
      </c>
      <c r="C7599" s="1" t="s">
        <v>68</v>
      </c>
      <c r="D7599" s="1" t="s">
        <v>12958</v>
      </c>
      <c r="E7599" s="1">
        <v>300</v>
      </c>
      <c r="F7599" s="1">
        <v>3.7</v>
      </c>
      <c r="G7599" s="1">
        <v>500</v>
      </c>
      <c r="H7599" s="1" t="s">
        <v>131</v>
      </c>
      <c r="I7599" s="1" t="s">
        <v>12959</v>
      </c>
      <c r="J7599" s="1">
        <v>68</v>
      </c>
      <c r="K7599" s="1" t="str">
        <f t="shared" si="354"/>
        <v>valid</v>
      </c>
      <c r="L7599" s="1" t="str">
        <f t="shared" si="355"/>
        <v>BUDGET</v>
      </c>
      <c r="M7599" t="str">
        <f t="shared" si="356"/>
        <v>North Indian</v>
      </c>
      <c r="N7599" s="1" t="str" cm="1">
        <f t="array" ref="N7599">_xlfn.IFS(
G7599&lt;=25,"Fast",
G7599&lt;=40,"Medium",
G7599&gt;40,"Slow"
)</f>
        <v>Slow</v>
      </c>
    </row>
    <row r="7600" spans="1:14" x14ac:dyDescent="0.3">
      <c r="A7600" s="1">
        <v>154935</v>
      </c>
      <c r="B7600" s="1" t="s">
        <v>4416</v>
      </c>
      <c r="C7600" s="1" t="s">
        <v>2068</v>
      </c>
      <c r="D7600" s="1" t="s">
        <v>12960</v>
      </c>
      <c r="E7600" s="1">
        <v>250</v>
      </c>
      <c r="F7600" s="1">
        <v>3.9</v>
      </c>
      <c r="G7600" s="1">
        <v>50</v>
      </c>
      <c r="H7600" s="1" t="s">
        <v>12961</v>
      </c>
      <c r="I7600" s="1" t="s">
        <v>4416</v>
      </c>
      <c r="J7600" s="1">
        <v>51</v>
      </c>
      <c r="K7600" s="1" t="str">
        <f t="shared" si="354"/>
        <v>valid</v>
      </c>
      <c r="L7600" s="1" t="str">
        <f t="shared" si="355"/>
        <v>BUDGET</v>
      </c>
      <c r="M7600" t="str">
        <f t="shared" si="356"/>
        <v>Gujarati</v>
      </c>
      <c r="N7600" s="1" t="str" cm="1">
        <f t="array" ref="N7600">_xlfn.IFS(
G7600&lt;=25,"Fast",
G7600&lt;=40,"Medium",
G7600&gt;40,"Slow"
)</f>
        <v>Slow</v>
      </c>
    </row>
    <row r="7601" spans="1:14" x14ac:dyDescent="0.3">
      <c r="A7601" s="1">
        <v>154975</v>
      </c>
      <c r="B7601" s="1" t="s">
        <v>238</v>
      </c>
      <c r="C7601" s="1" t="s">
        <v>11</v>
      </c>
      <c r="D7601" s="1" t="s">
        <v>12962</v>
      </c>
      <c r="E7601" s="1">
        <v>200</v>
      </c>
      <c r="F7601" s="1">
        <v>4.0999999999999996</v>
      </c>
      <c r="G7601" s="1">
        <v>100</v>
      </c>
      <c r="H7601" s="1" t="s">
        <v>2417</v>
      </c>
      <c r="I7601" s="1" t="s">
        <v>238</v>
      </c>
      <c r="J7601" s="1">
        <v>56</v>
      </c>
      <c r="K7601" s="1" t="str">
        <f t="shared" si="354"/>
        <v>valid</v>
      </c>
      <c r="L7601" s="1" t="str">
        <f t="shared" si="355"/>
        <v>BUDGET</v>
      </c>
      <c r="M7601" t="str">
        <f t="shared" si="356"/>
        <v>South Indian</v>
      </c>
      <c r="N7601" s="1" t="str" cm="1">
        <f t="array" ref="N7601">_xlfn.IFS(
G7601&lt;=25,"Fast",
G7601&lt;=40,"Medium",
G7601&gt;40,"Slow"
)</f>
        <v>Slow</v>
      </c>
    </row>
    <row r="7602" spans="1:14" x14ac:dyDescent="0.3">
      <c r="A7602" s="1">
        <v>155212</v>
      </c>
      <c r="B7602" s="1" t="s">
        <v>1158</v>
      </c>
      <c r="C7602" s="1" t="s">
        <v>463</v>
      </c>
      <c r="D7602" s="1" t="s">
        <v>2340</v>
      </c>
      <c r="E7602" s="1">
        <v>99</v>
      </c>
      <c r="F7602" s="1">
        <v>4.2</v>
      </c>
      <c r="G7602" s="1">
        <v>500</v>
      </c>
      <c r="H7602" s="1" t="s">
        <v>3091</v>
      </c>
      <c r="I7602" s="1" t="s">
        <v>12963</v>
      </c>
      <c r="J7602" s="1">
        <v>67</v>
      </c>
      <c r="K7602" s="1" t="str">
        <f t="shared" si="354"/>
        <v>valid</v>
      </c>
      <c r="L7602" s="1" t="str">
        <f t="shared" si="355"/>
        <v>BUDGET</v>
      </c>
      <c r="M7602" t="str">
        <f t="shared" si="356"/>
        <v>Desserts</v>
      </c>
      <c r="N7602" s="1" t="str" cm="1">
        <f t="array" ref="N7602">_xlfn.IFS(
G7602&lt;=25,"Fast",
G7602&lt;=40,"Medium",
G7602&gt;40,"Slow"
)</f>
        <v>Slow</v>
      </c>
    </row>
    <row r="7603" spans="1:14" x14ac:dyDescent="0.3">
      <c r="A7603" s="1">
        <v>155284</v>
      </c>
      <c r="B7603" s="1" t="s">
        <v>12417</v>
      </c>
      <c r="C7603" s="1" t="s">
        <v>2068</v>
      </c>
      <c r="D7603" s="1" t="s">
        <v>12964</v>
      </c>
      <c r="E7603" s="1">
        <v>300</v>
      </c>
      <c r="F7603" s="1">
        <v>4.0999999999999996</v>
      </c>
      <c r="G7603" s="1">
        <v>50</v>
      </c>
      <c r="H7603" s="1" t="s">
        <v>12730</v>
      </c>
      <c r="I7603" s="1" t="s">
        <v>2478</v>
      </c>
      <c r="J7603" s="1">
        <v>50</v>
      </c>
      <c r="K7603" s="1" t="str">
        <f t="shared" si="354"/>
        <v>valid</v>
      </c>
      <c r="L7603" s="1" t="str">
        <f t="shared" si="355"/>
        <v>BUDGET</v>
      </c>
      <c r="M7603" t="str">
        <f t="shared" si="356"/>
        <v>North Indian</v>
      </c>
      <c r="N7603" s="1" t="str" cm="1">
        <f t="array" ref="N7603">_xlfn.IFS(
G7603&lt;=25,"Fast",
G7603&lt;=40,"Medium",
G7603&gt;40,"Slow"
)</f>
        <v>Slow</v>
      </c>
    </row>
    <row r="7604" spans="1:14" x14ac:dyDescent="0.3">
      <c r="A7604" s="1">
        <v>155541</v>
      </c>
      <c r="B7604" s="1" t="s">
        <v>1702</v>
      </c>
      <c r="C7604" s="1" t="s">
        <v>11</v>
      </c>
      <c r="D7604" s="1" t="s">
        <v>12965</v>
      </c>
      <c r="E7604" s="1">
        <v>250</v>
      </c>
      <c r="F7604" s="1">
        <v>4.2</v>
      </c>
      <c r="G7604" s="1">
        <v>20</v>
      </c>
      <c r="H7604" s="1" t="s">
        <v>12966</v>
      </c>
      <c r="I7604" s="1" t="s">
        <v>253</v>
      </c>
      <c r="J7604" s="1">
        <v>35</v>
      </c>
      <c r="K7604" s="1" t="str">
        <f t="shared" si="354"/>
        <v>valid</v>
      </c>
      <c r="L7604" s="1" t="str">
        <f t="shared" si="355"/>
        <v>BUDGET</v>
      </c>
      <c r="M7604" t="str">
        <f t="shared" si="356"/>
        <v>Juices</v>
      </c>
      <c r="N7604" s="1" t="str" cm="1">
        <f t="array" ref="N7604">_xlfn.IFS(
G7604&lt;=25,"Fast",
G7604&lt;=40,"Medium",
G7604&gt;40,"Slow"
)</f>
        <v>Fast</v>
      </c>
    </row>
    <row r="7605" spans="1:14" x14ac:dyDescent="0.3">
      <c r="A7605" s="1">
        <v>155882</v>
      </c>
      <c r="B7605" s="1" t="s">
        <v>1845</v>
      </c>
      <c r="C7605" s="1" t="s">
        <v>383</v>
      </c>
      <c r="D7605" s="1" t="s">
        <v>12967</v>
      </c>
      <c r="E7605" s="1">
        <v>250</v>
      </c>
      <c r="F7605" s="1">
        <v>3.9</v>
      </c>
      <c r="G7605" s="1">
        <v>50</v>
      </c>
      <c r="H7605" s="1" t="s">
        <v>131</v>
      </c>
      <c r="I7605" s="1" t="s">
        <v>12968</v>
      </c>
      <c r="J7605" s="1">
        <v>37</v>
      </c>
      <c r="K7605" s="1" t="str">
        <f t="shared" si="354"/>
        <v>valid</v>
      </c>
      <c r="L7605" s="1" t="str">
        <f t="shared" si="355"/>
        <v>BUDGET</v>
      </c>
      <c r="M7605" t="str">
        <f t="shared" si="356"/>
        <v>North Indian</v>
      </c>
      <c r="N7605" s="1" t="str" cm="1">
        <f t="array" ref="N7605">_xlfn.IFS(
G7605&lt;=25,"Fast",
G7605&lt;=40,"Medium",
G7605&gt;40,"Slow"
)</f>
        <v>Slow</v>
      </c>
    </row>
    <row r="7606" spans="1:14" x14ac:dyDescent="0.3">
      <c r="A7606" s="1">
        <v>156610</v>
      </c>
      <c r="B7606" s="1" t="s">
        <v>10</v>
      </c>
      <c r="C7606" s="1" t="s">
        <v>11</v>
      </c>
      <c r="D7606" s="1" t="s">
        <v>12969</v>
      </c>
      <c r="E7606" s="1">
        <v>200</v>
      </c>
      <c r="F7606" s="1">
        <v>4</v>
      </c>
      <c r="G7606" s="1">
        <v>500</v>
      </c>
      <c r="H7606" s="1" t="s">
        <v>2417</v>
      </c>
      <c r="I7606" s="1" t="s">
        <v>12970</v>
      </c>
      <c r="J7606" s="1">
        <v>59</v>
      </c>
      <c r="K7606" s="1" t="str">
        <f t="shared" si="354"/>
        <v>valid</v>
      </c>
      <c r="L7606" s="1" t="str">
        <f t="shared" si="355"/>
        <v>BUDGET</v>
      </c>
      <c r="M7606" t="str">
        <f t="shared" si="356"/>
        <v>South Indian</v>
      </c>
      <c r="N7606" s="1" t="str" cm="1">
        <f t="array" ref="N7606">_xlfn.IFS(
G7606&lt;=25,"Fast",
G7606&lt;=40,"Medium",
G7606&gt;40,"Slow"
)</f>
        <v>Slow</v>
      </c>
    </row>
    <row r="7607" spans="1:14" x14ac:dyDescent="0.3">
      <c r="A7607" s="1">
        <v>156913</v>
      </c>
      <c r="B7607" s="1" t="s">
        <v>1715</v>
      </c>
      <c r="C7607" s="1" t="s">
        <v>68</v>
      </c>
      <c r="D7607" s="1" t="s">
        <v>12971</v>
      </c>
      <c r="E7607" s="1">
        <v>150</v>
      </c>
      <c r="F7607" s="1">
        <v>3.5</v>
      </c>
      <c r="G7607" s="1">
        <v>20</v>
      </c>
      <c r="H7607" s="1" t="s">
        <v>2908</v>
      </c>
      <c r="I7607" s="1" t="s">
        <v>493</v>
      </c>
      <c r="J7607" s="1">
        <v>40</v>
      </c>
      <c r="K7607" s="1" t="str">
        <f t="shared" si="354"/>
        <v>valid</v>
      </c>
      <c r="L7607" s="1" t="str">
        <f t="shared" si="355"/>
        <v>BUDGET</v>
      </c>
      <c r="M7607" t="str">
        <f t="shared" si="356"/>
        <v>Sweets</v>
      </c>
      <c r="N7607" s="1" t="str" cm="1">
        <f t="array" ref="N7607">_xlfn.IFS(
G7607&lt;=25,"Fast",
G7607&lt;=40,"Medium",
G7607&gt;40,"Slow"
)</f>
        <v>Fast</v>
      </c>
    </row>
    <row r="7608" spans="1:14" x14ac:dyDescent="0.3">
      <c r="A7608" s="1">
        <v>156965</v>
      </c>
      <c r="B7608" s="1" t="s">
        <v>3179</v>
      </c>
      <c r="C7608" s="1" t="s">
        <v>3052</v>
      </c>
      <c r="D7608" s="1" t="s">
        <v>12972</v>
      </c>
      <c r="E7608" s="1">
        <v>500</v>
      </c>
      <c r="F7608" s="1">
        <v>4.4000000000000004</v>
      </c>
      <c r="G7608" s="1">
        <v>50</v>
      </c>
      <c r="H7608" s="1" t="s">
        <v>131</v>
      </c>
      <c r="I7608" s="1" t="s">
        <v>12973</v>
      </c>
      <c r="J7608" s="1">
        <v>47</v>
      </c>
      <c r="K7608" s="1" t="str">
        <f t="shared" si="354"/>
        <v>valid</v>
      </c>
      <c r="L7608" s="1" t="str">
        <f t="shared" si="355"/>
        <v>MID</v>
      </c>
      <c r="M7608" t="str">
        <f t="shared" si="356"/>
        <v>North Indian</v>
      </c>
      <c r="N7608" s="1" t="str" cm="1">
        <f t="array" ref="N7608">_xlfn.IFS(
G7608&lt;=25,"Fast",
G7608&lt;=40,"Medium",
G7608&gt;40,"Slow"
)</f>
        <v>Slow</v>
      </c>
    </row>
    <row r="7609" spans="1:14" x14ac:dyDescent="0.3">
      <c r="A7609" s="1">
        <v>157031</v>
      </c>
      <c r="B7609" s="1" t="s">
        <v>4327</v>
      </c>
      <c r="C7609" s="1" t="s">
        <v>3052</v>
      </c>
      <c r="D7609" s="1" t="s">
        <v>12974</v>
      </c>
      <c r="E7609" s="1">
        <v>200</v>
      </c>
      <c r="F7609" s="1">
        <v>4.4000000000000004</v>
      </c>
      <c r="G7609" s="1">
        <v>20</v>
      </c>
      <c r="H7609" s="1" t="s">
        <v>4689</v>
      </c>
      <c r="I7609" s="1" t="s">
        <v>3212</v>
      </c>
      <c r="J7609" s="1">
        <v>34</v>
      </c>
      <c r="K7609" s="1" t="str">
        <f t="shared" si="354"/>
        <v>valid</v>
      </c>
      <c r="L7609" s="1" t="str">
        <f t="shared" si="355"/>
        <v>BUDGET</v>
      </c>
      <c r="M7609" t="str">
        <f t="shared" si="356"/>
        <v>Ice Cream</v>
      </c>
      <c r="N7609" s="1" t="str" cm="1">
        <f t="array" ref="N7609">_xlfn.IFS(
G7609&lt;=25,"Fast",
G7609&lt;=40,"Medium",
G7609&gt;40,"Slow"
)</f>
        <v>Fast</v>
      </c>
    </row>
    <row r="7610" spans="1:14" x14ac:dyDescent="0.3">
      <c r="A7610" s="1">
        <v>157379</v>
      </c>
      <c r="B7610" s="1" t="s">
        <v>1654</v>
      </c>
      <c r="C7610" s="1" t="s">
        <v>68</v>
      </c>
      <c r="D7610" s="1" t="s">
        <v>12975</v>
      </c>
      <c r="E7610" s="1">
        <v>150</v>
      </c>
      <c r="F7610" s="1">
        <v>4</v>
      </c>
      <c r="G7610" s="1">
        <v>100</v>
      </c>
      <c r="H7610" s="1" t="s">
        <v>2417</v>
      </c>
      <c r="I7610" s="1" t="s">
        <v>1654</v>
      </c>
      <c r="J7610" s="1">
        <v>59</v>
      </c>
      <c r="K7610" s="1" t="str">
        <f t="shared" si="354"/>
        <v>valid</v>
      </c>
      <c r="L7610" s="1" t="str">
        <f t="shared" si="355"/>
        <v>BUDGET</v>
      </c>
      <c r="M7610" t="str">
        <f t="shared" si="356"/>
        <v>South Indian</v>
      </c>
      <c r="N7610" s="1" t="str" cm="1">
        <f t="array" ref="N7610">_xlfn.IFS(
G7610&lt;=25,"Fast",
G7610&lt;=40,"Medium",
G7610&gt;40,"Slow"
)</f>
        <v>Slow</v>
      </c>
    </row>
    <row r="7611" spans="1:14" x14ac:dyDescent="0.3">
      <c r="A7611" s="1">
        <v>157553</v>
      </c>
      <c r="B7611" s="1" t="s">
        <v>541</v>
      </c>
      <c r="C7611" s="1" t="s">
        <v>463</v>
      </c>
      <c r="D7611" s="1" t="s">
        <v>12976</v>
      </c>
      <c r="E7611" s="1">
        <v>150</v>
      </c>
      <c r="F7611" s="1">
        <v>4</v>
      </c>
      <c r="G7611" s="1">
        <v>20</v>
      </c>
      <c r="H7611" s="1" t="s">
        <v>12198</v>
      </c>
      <c r="I7611" s="1" t="s">
        <v>541</v>
      </c>
      <c r="J7611" s="1">
        <v>63</v>
      </c>
      <c r="K7611" s="1" t="str">
        <f t="shared" si="354"/>
        <v>valid</v>
      </c>
      <c r="L7611" s="1" t="str">
        <f t="shared" si="355"/>
        <v>BUDGET</v>
      </c>
      <c r="M7611" t="str">
        <f t="shared" si="356"/>
        <v>Desserts</v>
      </c>
      <c r="N7611" s="1" t="str" cm="1">
        <f t="array" ref="N7611">_xlfn.IFS(
G7611&lt;=25,"Fast",
G7611&lt;=40,"Medium",
G7611&gt;40,"Slow"
)</f>
        <v>Fast</v>
      </c>
    </row>
    <row r="7612" spans="1:14" x14ac:dyDescent="0.3">
      <c r="A7612" s="1">
        <v>157690</v>
      </c>
      <c r="B7612" s="1" t="s">
        <v>3549</v>
      </c>
      <c r="C7612" s="1" t="s">
        <v>3052</v>
      </c>
      <c r="D7612" s="1" t="s">
        <v>12977</v>
      </c>
      <c r="E7612" s="1">
        <v>500</v>
      </c>
      <c r="F7612" s="1">
        <v>4.2</v>
      </c>
      <c r="G7612" s="1">
        <v>20</v>
      </c>
      <c r="H7612" s="1" t="s">
        <v>184</v>
      </c>
      <c r="I7612" s="1" t="s">
        <v>4355</v>
      </c>
      <c r="J7612" s="1">
        <v>63</v>
      </c>
      <c r="K7612" s="1" t="str">
        <f t="shared" si="354"/>
        <v>valid</v>
      </c>
      <c r="L7612" s="1" t="str">
        <f t="shared" si="355"/>
        <v>MID</v>
      </c>
      <c r="M7612" t="str">
        <f t="shared" si="356"/>
        <v>Fast Food</v>
      </c>
      <c r="N7612" s="1" t="str" cm="1">
        <f t="array" ref="N7612">_xlfn.IFS(
G7612&lt;=25,"Fast",
G7612&lt;=40,"Medium",
G7612&gt;40,"Slow"
)</f>
        <v>Fast</v>
      </c>
    </row>
    <row r="7613" spans="1:14" x14ac:dyDescent="0.3">
      <c r="A7613" s="1">
        <v>157695</v>
      </c>
      <c r="B7613" s="1" t="s">
        <v>292</v>
      </c>
      <c r="C7613" s="1" t="s">
        <v>68</v>
      </c>
      <c r="D7613" s="1" t="s">
        <v>12978</v>
      </c>
      <c r="E7613" s="1">
        <v>300</v>
      </c>
      <c r="F7613" s="1">
        <v>4.3</v>
      </c>
      <c r="G7613" s="1">
        <v>1000</v>
      </c>
      <c r="H7613" s="1" t="s">
        <v>2417</v>
      </c>
      <c r="I7613" s="1" t="s">
        <v>3390</v>
      </c>
      <c r="J7613" s="1">
        <v>50</v>
      </c>
      <c r="K7613" s="1" t="str">
        <f t="shared" si="354"/>
        <v>valid</v>
      </c>
      <c r="L7613" s="1" t="str">
        <f t="shared" si="355"/>
        <v>BUDGET</v>
      </c>
      <c r="M7613" t="str">
        <f t="shared" si="356"/>
        <v>South Indian</v>
      </c>
      <c r="N7613" s="1" t="str" cm="1">
        <f t="array" ref="N7613">_xlfn.IFS(
G7613&lt;=25,"Fast",
G7613&lt;=40,"Medium",
G7613&gt;40,"Slow"
)</f>
        <v>Slow</v>
      </c>
    </row>
    <row r="7614" spans="1:14" x14ac:dyDescent="0.3">
      <c r="A7614" s="1">
        <v>158019</v>
      </c>
      <c r="B7614" s="1" t="s">
        <v>156</v>
      </c>
      <c r="C7614" s="1" t="s">
        <v>11</v>
      </c>
      <c r="D7614" s="1" t="s">
        <v>12979</v>
      </c>
      <c r="E7614" s="1">
        <v>200</v>
      </c>
      <c r="F7614" s="1">
        <v>2.9</v>
      </c>
      <c r="G7614" s="1">
        <v>80</v>
      </c>
      <c r="H7614" s="1" t="s">
        <v>45</v>
      </c>
      <c r="I7614" s="1" t="s">
        <v>156</v>
      </c>
      <c r="J7614" s="1">
        <v>36</v>
      </c>
      <c r="K7614" s="1" t="str">
        <f t="shared" si="354"/>
        <v>valid</v>
      </c>
      <c r="L7614" s="1" t="str">
        <f t="shared" si="355"/>
        <v>BUDGET</v>
      </c>
      <c r="M7614" t="str">
        <f t="shared" si="356"/>
        <v>North Indian</v>
      </c>
      <c r="N7614" s="1" t="str" cm="1">
        <f t="array" ref="N7614">_xlfn.IFS(
G7614&lt;=25,"Fast",
G7614&lt;=40,"Medium",
G7614&gt;40,"Slow"
)</f>
        <v>Slow</v>
      </c>
    </row>
    <row r="7615" spans="1:14" x14ac:dyDescent="0.3">
      <c r="A7615" s="1">
        <v>158413</v>
      </c>
      <c r="B7615" s="1" t="s">
        <v>90</v>
      </c>
      <c r="C7615" s="1" t="s">
        <v>91</v>
      </c>
      <c r="D7615" s="1" t="s">
        <v>12980</v>
      </c>
      <c r="E7615" s="1">
        <v>200</v>
      </c>
      <c r="F7615" s="1">
        <v>3.5</v>
      </c>
      <c r="G7615" s="1">
        <v>20</v>
      </c>
      <c r="H7615" s="1" t="s">
        <v>12981</v>
      </c>
      <c r="I7615" s="1" t="s">
        <v>5171</v>
      </c>
      <c r="J7615" s="1">
        <v>62</v>
      </c>
      <c r="K7615" s="1" t="str">
        <f t="shared" si="354"/>
        <v>valid</v>
      </c>
      <c r="L7615" s="1" t="str">
        <f t="shared" si="355"/>
        <v>BUDGET</v>
      </c>
      <c r="M7615" t="str">
        <f t="shared" si="356"/>
        <v>Indian  Rajasthani</v>
      </c>
      <c r="N7615" s="1" t="str" cm="1">
        <f t="array" ref="N7615">_xlfn.IFS(
G7615&lt;=25,"Fast",
G7615&lt;=40,"Medium",
G7615&gt;40,"Slow"
)</f>
        <v>Fast</v>
      </c>
    </row>
    <row r="7616" spans="1:14" x14ac:dyDescent="0.3">
      <c r="A7616" s="1">
        <v>158458</v>
      </c>
      <c r="B7616" s="1" t="s">
        <v>306</v>
      </c>
      <c r="C7616" s="1" t="s">
        <v>68</v>
      </c>
      <c r="D7616" s="1" t="s">
        <v>12982</v>
      </c>
      <c r="E7616" s="1">
        <v>300</v>
      </c>
      <c r="F7616" s="1">
        <v>3.3</v>
      </c>
      <c r="G7616" s="1">
        <v>20</v>
      </c>
      <c r="H7616" s="1" t="s">
        <v>3529</v>
      </c>
      <c r="I7616" s="1" t="s">
        <v>5492</v>
      </c>
      <c r="J7616" s="1">
        <v>36</v>
      </c>
      <c r="K7616" s="1" t="str">
        <f t="shared" si="354"/>
        <v>valid</v>
      </c>
      <c r="L7616" s="1" t="str">
        <f t="shared" si="355"/>
        <v>BUDGET</v>
      </c>
      <c r="M7616" t="str">
        <f t="shared" si="356"/>
        <v>Desserts</v>
      </c>
      <c r="N7616" s="1" t="str" cm="1">
        <f t="array" ref="N7616">_xlfn.IFS(
G7616&lt;=25,"Fast",
G7616&lt;=40,"Medium",
G7616&gt;40,"Slow"
)</f>
        <v>Fast</v>
      </c>
    </row>
    <row r="7617" spans="1:14" x14ac:dyDescent="0.3">
      <c r="A7617" s="1">
        <v>158736</v>
      </c>
      <c r="B7617" s="1" t="s">
        <v>83</v>
      </c>
      <c r="C7617" s="1" t="s">
        <v>68</v>
      </c>
      <c r="D7617" s="1" t="s">
        <v>12983</v>
      </c>
      <c r="E7617" s="1">
        <v>150</v>
      </c>
      <c r="F7617" s="1">
        <v>4.0999999999999996</v>
      </c>
      <c r="G7617" s="1">
        <v>20</v>
      </c>
      <c r="H7617" s="1" t="s">
        <v>495</v>
      </c>
      <c r="I7617" s="1" t="s">
        <v>1479</v>
      </c>
      <c r="J7617" s="1">
        <v>37</v>
      </c>
      <c r="K7617" s="1" t="str">
        <f t="shared" si="354"/>
        <v>valid</v>
      </c>
      <c r="L7617" s="1" t="str">
        <f t="shared" si="355"/>
        <v>BUDGET</v>
      </c>
      <c r="M7617" t="str">
        <f t="shared" si="356"/>
        <v>Sweets</v>
      </c>
      <c r="N7617" s="1" t="str" cm="1">
        <f t="array" ref="N7617">_xlfn.IFS(
G7617&lt;=25,"Fast",
G7617&lt;=40,"Medium",
G7617&gt;40,"Slow"
)</f>
        <v>Fast</v>
      </c>
    </row>
    <row r="7618" spans="1:14" x14ac:dyDescent="0.3">
      <c r="A7618" s="1">
        <v>158964</v>
      </c>
      <c r="B7618" s="1" t="s">
        <v>3227</v>
      </c>
      <c r="C7618" s="1" t="s">
        <v>3052</v>
      </c>
      <c r="D7618" s="1" t="s">
        <v>12984</v>
      </c>
      <c r="E7618" s="1">
        <v>300</v>
      </c>
      <c r="F7618" s="1">
        <v>2.9</v>
      </c>
      <c r="G7618" s="1">
        <v>80</v>
      </c>
      <c r="H7618" s="1" t="s">
        <v>2417</v>
      </c>
      <c r="I7618" s="1" t="s">
        <v>12985</v>
      </c>
      <c r="J7618" s="1">
        <v>46</v>
      </c>
      <c r="K7618" s="1" t="str">
        <f t="shared" si="354"/>
        <v>valid</v>
      </c>
      <c r="L7618" s="1" t="str">
        <f t="shared" si="355"/>
        <v>BUDGET</v>
      </c>
      <c r="M7618" t="str">
        <f t="shared" si="356"/>
        <v>South Indian</v>
      </c>
      <c r="N7618" s="1" t="str" cm="1">
        <f t="array" ref="N7618">_xlfn.IFS(
G7618&lt;=25,"Fast",
G7618&lt;=40,"Medium",
G7618&gt;40,"Slow"
)</f>
        <v>Slow</v>
      </c>
    </row>
    <row r="7619" spans="1:14" x14ac:dyDescent="0.3">
      <c r="A7619" s="1">
        <v>158998</v>
      </c>
      <c r="B7619" s="1" t="s">
        <v>4327</v>
      </c>
      <c r="C7619" s="1" t="s">
        <v>3052</v>
      </c>
      <c r="D7619" s="1" t="s">
        <v>12986</v>
      </c>
      <c r="E7619" s="1">
        <v>200</v>
      </c>
      <c r="F7619" s="1">
        <v>4.2</v>
      </c>
      <c r="G7619" s="1">
        <v>20</v>
      </c>
      <c r="H7619" s="1" t="s">
        <v>2417</v>
      </c>
      <c r="I7619" s="1" t="s">
        <v>12987</v>
      </c>
      <c r="J7619" s="1">
        <v>38</v>
      </c>
      <c r="K7619" s="1" t="str">
        <f t="shared" ref="K7619:K7682" si="357">IF(E7619=0,"outlier","valid")</f>
        <v>valid</v>
      </c>
      <c r="L7619" s="1" t="str">
        <f t="shared" ref="L7619:L7682" si="358">IF(E7619&lt;=300,"BUDGET",IF(E7619&lt;=600,"MID","PREMIUM"))</f>
        <v>BUDGET</v>
      </c>
      <c r="M7619" t="str">
        <f t="shared" ref="M7619:M7682" si="359">IFERROR(LEFT(H7619, FIND(",", H7619)-1), H7619)</f>
        <v>South Indian</v>
      </c>
      <c r="N7619" s="1" t="str" cm="1">
        <f t="array" ref="N7619">_xlfn.IFS(
G7619&lt;=25,"Fast",
G7619&lt;=40,"Medium",
G7619&gt;40,"Slow"
)</f>
        <v>Fast</v>
      </c>
    </row>
    <row r="7620" spans="1:14" x14ac:dyDescent="0.3">
      <c r="A7620" s="1">
        <v>159098</v>
      </c>
      <c r="B7620" s="1" t="s">
        <v>319</v>
      </c>
      <c r="C7620" s="1" t="s">
        <v>189</v>
      </c>
      <c r="D7620" s="1" t="s">
        <v>12988</v>
      </c>
      <c r="E7620" s="1">
        <v>300</v>
      </c>
      <c r="F7620" s="1">
        <v>4.0999999999999996</v>
      </c>
      <c r="G7620" s="1">
        <v>100</v>
      </c>
      <c r="H7620" s="1" t="s">
        <v>2417</v>
      </c>
      <c r="I7620" s="1" t="s">
        <v>12989</v>
      </c>
      <c r="J7620" s="1">
        <v>69</v>
      </c>
      <c r="K7620" s="1" t="str">
        <f t="shared" si="357"/>
        <v>valid</v>
      </c>
      <c r="L7620" s="1" t="str">
        <f t="shared" si="358"/>
        <v>BUDGET</v>
      </c>
      <c r="M7620" t="str">
        <f t="shared" si="359"/>
        <v>South Indian</v>
      </c>
      <c r="N7620" s="1" t="str" cm="1">
        <f t="array" ref="N7620">_xlfn.IFS(
G7620&lt;=25,"Fast",
G7620&lt;=40,"Medium",
G7620&gt;40,"Slow"
)</f>
        <v>Slow</v>
      </c>
    </row>
    <row r="7621" spans="1:14" x14ac:dyDescent="0.3">
      <c r="A7621" s="1">
        <v>159263</v>
      </c>
      <c r="B7621" s="1" t="s">
        <v>2353</v>
      </c>
      <c r="C7621" s="1" t="s">
        <v>2068</v>
      </c>
      <c r="D7621" s="1" t="s">
        <v>12705</v>
      </c>
      <c r="E7621" s="1">
        <v>200</v>
      </c>
      <c r="F7621" s="1">
        <v>4.0999999999999996</v>
      </c>
      <c r="G7621" s="1">
        <v>100</v>
      </c>
      <c r="H7621" s="1" t="s">
        <v>534</v>
      </c>
      <c r="I7621" s="1" t="s">
        <v>2353</v>
      </c>
      <c r="J7621" s="1">
        <v>29</v>
      </c>
      <c r="K7621" s="1" t="str">
        <f t="shared" si="357"/>
        <v>valid</v>
      </c>
      <c r="L7621" s="1" t="str">
        <f t="shared" si="358"/>
        <v>BUDGET</v>
      </c>
      <c r="M7621" t="str">
        <f t="shared" si="359"/>
        <v>Street Food</v>
      </c>
      <c r="N7621" s="1" t="str" cm="1">
        <f t="array" ref="N7621">_xlfn.IFS(
G7621&lt;=25,"Fast",
G7621&lt;=40,"Medium",
G7621&gt;40,"Slow"
)</f>
        <v>Slow</v>
      </c>
    </row>
    <row r="7622" spans="1:14" x14ac:dyDescent="0.3">
      <c r="A7622" s="1">
        <v>159496</v>
      </c>
      <c r="B7622" s="1" t="s">
        <v>745</v>
      </c>
      <c r="C7622" s="1" t="s">
        <v>383</v>
      </c>
      <c r="D7622" s="1" t="s">
        <v>12990</v>
      </c>
      <c r="E7622" s="1">
        <v>200</v>
      </c>
      <c r="F7622" s="1">
        <v>2.9</v>
      </c>
      <c r="G7622" s="1">
        <v>80</v>
      </c>
      <c r="H7622" s="1" t="s">
        <v>278</v>
      </c>
      <c r="I7622" s="1" t="s">
        <v>12991</v>
      </c>
      <c r="J7622" s="1">
        <v>36</v>
      </c>
      <c r="K7622" s="1" t="str">
        <f t="shared" si="357"/>
        <v>valid</v>
      </c>
      <c r="L7622" s="1" t="str">
        <f t="shared" si="358"/>
        <v>BUDGET</v>
      </c>
      <c r="M7622" t="str">
        <f t="shared" si="359"/>
        <v>Chinese</v>
      </c>
      <c r="N7622" s="1" t="str" cm="1">
        <f t="array" ref="N7622">_xlfn.IFS(
G7622&lt;=25,"Fast",
G7622&lt;=40,"Medium",
G7622&gt;40,"Slow"
)</f>
        <v>Slow</v>
      </c>
    </row>
    <row r="7623" spans="1:14" x14ac:dyDescent="0.3">
      <c r="A7623" s="1">
        <v>159643</v>
      </c>
      <c r="B7623" s="1" t="s">
        <v>3097</v>
      </c>
      <c r="C7623" s="1" t="s">
        <v>3052</v>
      </c>
      <c r="D7623" s="1" t="s">
        <v>12992</v>
      </c>
      <c r="E7623" s="1">
        <v>200</v>
      </c>
      <c r="F7623" s="1">
        <v>2.9</v>
      </c>
      <c r="G7623" s="1">
        <v>80</v>
      </c>
      <c r="H7623" s="1" t="s">
        <v>278</v>
      </c>
      <c r="I7623" s="1" t="s">
        <v>12993</v>
      </c>
      <c r="J7623" s="1">
        <v>61</v>
      </c>
      <c r="K7623" s="1" t="str">
        <f t="shared" si="357"/>
        <v>valid</v>
      </c>
      <c r="L7623" s="1" t="str">
        <f t="shared" si="358"/>
        <v>BUDGET</v>
      </c>
      <c r="M7623" t="str">
        <f t="shared" si="359"/>
        <v>Chinese</v>
      </c>
      <c r="N7623" s="1" t="str" cm="1">
        <f t="array" ref="N7623">_xlfn.IFS(
G7623&lt;=25,"Fast",
G7623&lt;=40,"Medium",
G7623&gt;40,"Slow"
)</f>
        <v>Slow</v>
      </c>
    </row>
    <row r="7624" spans="1:14" x14ac:dyDescent="0.3">
      <c r="A7624" s="1">
        <v>160120</v>
      </c>
      <c r="B7624" s="1" t="s">
        <v>1354</v>
      </c>
      <c r="C7624" s="1" t="s">
        <v>11</v>
      </c>
      <c r="D7624" s="1" t="s">
        <v>12994</v>
      </c>
      <c r="E7624" s="1">
        <v>1000</v>
      </c>
      <c r="F7624" s="1">
        <v>4.3</v>
      </c>
      <c r="G7624" s="1">
        <v>100</v>
      </c>
      <c r="H7624" s="1" t="s">
        <v>695</v>
      </c>
      <c r="I7624" s="1" t="s">
        <v>10983</v>
      </c>
      <c r="J7624" s="1">
        <v>47</v>
      </c>
      <c r="K7624" s="1" t="str">
        <f t="shared" si="357"/>
        <v>valid</v>
      </c>
      <c r="L7624" s="1" t="str">
        <f t="shared" si="358"/>
        <v>PREMIUM</v>
      </c>
      <c r="M7624" t="str">
        <f t="shared" si="359"/>
        <v>Indian</v>
      </c>
      <c r="N7624" s="1" t="str" cm="1">
        <f t="array" ref="N7624">_xlfn.IFS(
G7624&lt;=25,"Fast",
G7624&lt;=40,"Medium",
G7624&gt;40,"Slow"
)</f>
        <v>Slow</v>
      </c>
    </row>
    <row r="7625" spans="1:14" x14ac:dyDescent="0.3">
      <c r="A7625" s="1">
        <v>160134</v>
      </c>
      <c r="B7625" s="1" t="s">
        <v>493</v>
      </c>
      <c r="C7625" s="1" t="s">
        <v>68</v>
      </c>
      <c r="D7625" s="1" t="s">
        <v>12995</v>
      </c>
      <c r="E7625" s="1">
        <v>300</v>
      </c>
      <c r="F7625" s="1">
        <v>4.3</v>
      </c>
      <c r="G7625" s="1">
        <v>100</v>
      </c>
      <c r="H7625" s="1" t="s">
        <v>12996</v>
      </c>
      <c r="I7625" s="1" t="s">
        <v>12997</v>
      </c>
      <c r="J7625" s="1">
        <v>31</v>
      </c>
      <c r="K7625" s="1" t="str">
        <f t="shared" si="357"/>
        <v>valid</v>
      </c>
      <c r="L7625" s="1" t="str">
        <f t="shared" si="358"/>
        <v>BUDGET</v>
      </c>
      <c r="M7625" t="str">
        <f t="shared" si="359"/>
        <v>Ice Cream</v>
      </c>
      <c r="N7625" s="1" t="str" cm="1">
        <f t="array" ref="N7625">_xlfn.IFS(
G7625&lt;=25,"Fast",
G7625&lt;=40,"Medium",
G7625&gt;40,"Slow"
)</f>
        <v>Slow</v>
      </c>
    </row>
    <row r="7626" spans="1:14" x14ac:dyDescent="0.3">
      <c r="A7626" s="1">
        <v>160456</v>
      </c>
      <c r="B7626" s="1" t="s">
        <v>2478</v>
      </c>
      <c r="C7626" s="1" t="s">
        <v>2068</v>
      </c>
      <c r="D7626" s="1" t="s">
        <v>12998</v>
      </c>
      <c r="E7626" s="1">
        <v>150</v>
      </c>
      <c r="F7626" s="1">
        <v>4.0999999999999996</v>
      </c>
      <c r="G7626" s="1">
        <v>20</v>
      </c>
      <c r="H7626" s="1" t="s">
        <v>12999</v>
      </c>
      <c r="I7626" s="1" t="s">
        <v>2478</v>
      </c>
      <c r="J7626" s="1">
        <v>44</v>
      </c>
      <c r="K7626" s="1" t="str">
        <f t="shared" si="357"/>
        <v>valid</v>
      </c>
      <c r="L7626" s="1" t="str">
        <f t="shared" si="358"/>
        <v>BUDGET</v>
      </c>
      <c r="M7626" t="str">
        <f t="shared" si="359"/>
        <v>Street Food</v>
      </c>
      <c r="N7626" s="1" t="str" cm="1">
        <f t="array" ref="N7626">_xlfn.IFS(
G7626&lt;=25,"Fast",
G7626&lt;=40,"Medium",
G7626&gt;40,"Slow"
)</f>
        <v>Fast</v>
      </c>
    </row>
    <row r="7627" spans="1:14" x14ac:dyDescent="0.3">
      <c r="A7627" s="1">
        <v>160853</v>
      </c>
      <c r="B7627" s="1" t="s">
        <v>382</v>
      </c>
      <c r="C7627" s="1" t="s">
        <v>383</v>
      </c>
      <c r="D7627" s="1" t="s">
        <v>13000</v>
      </c>
      <c r="E7627" s="1">
        <v>300</v>
      </c>
      <c r="F7627" s="1">
        <v>2.9</v>
      </c>
      <c r="G7627" s="1">
        <v>80</v>
      </c>
      <c r="H7627" s="1" t="s">
        <v>2341</v>
      </c>
      <c r="I7627" s="1" t="s">
        <v>382</v>
      </c>
      <c r="J7627" s="1">
        <v>50</v>
      </c>
      <c r="K7627" s="1" t="str">
        <f t="shared" si="357"/>
        <v>valid</v>
      </c>
      <c r="L7627" s="1" t="str">
        <f t="shared" si="358"/>
        <v>BUDGET</v>
      </c>
      <c r="M7627" t="str">
        <f t="shared" si="359"/>
        <v>Beverages</v>
      </c>
      <c r="N7627" s="1" t="str" cm="1">
        <f t="array" ref="N7627">_xlfn.IFS(
G7627&lt;=25,"Fast",
G7627&lt;=40,"Medium",
G7627&gt;40,"Slow"
)</f>
        <v>Slow</v>
      </c>
    </row>
    <row r="7628" spans="1:14" x14ac:dyDescent="0.3">
      <c r="A7628" s="1">
        <v>160883</v>
      </c>
      <c r="B7628" s="1" t="s">
        <v>2418</v>
      </c>
      <c r="C7628" s="1" t="s">
        <v>383</v>
      </c>
      <c r="D7628" s="1" t="s">
        <v>13001</v>
      </c>
      <c r="E7628" s="1">
        <v>200</v>
      </c>
      <c r="F7628" s="1">
        <v>3.2</v>
      </c>
      <c r="G7628" s="1">
        <v>20</v>
      </c>
      <c r="H7628" s="1" t="s">
        <v>131</v>
      </c>
      <c r="I7628" s="1" t="s">
        <v>2418</v>
      </c>
      <c r="J7628" s="1">
        <v>38</v>
      </c>
      <c r="K7628" s="1" t="str">
        <f t="shared" si="357"/>
        <v>valid</v>
      </c>
      <c r="L7628" s="1" t="str">
        <f t="shared" si="358"/>
        <v>BUDGET</v>
      </c>
      <c r="M7628" t="str">
        <f t="shared" si="359"/>
        <v>North Indian</v>
      </c>
      <c r="N7628" s="1" t="str" cm="1">
        <f t="array" ref="N7628">_xlfn.IFS(
G7628&lt;=25,"Fast",
G7628&lt;=40,"Medium",
G7628&gt;40,"Slow"
)</f>
        <v>Fast</v>
      </c>
    </row>
    <row r="7629" spans="1:14" x14ac:dyDescent="0.3">
      <c r="A7629" s="1">
        <v>160975</v>
      </c>
      <c r="B7629" s="1" t="s">
        <v>2092</v>
      </c>
      <c r="C7629" s="1" t="s">
        <v>2068</v>
      </c>
      <c r="D7629" s="1" t="s">
        <v>13002</v>
      </c>
      <c r="E7629" s="1">
        <v>200</v>
      </c>
      <c r="F7629" s="1">
        <v>2.9</v>
      </c>
      <c r="G7629" s="1">
        <v>80</v>
      </c>
      <c r="H7629" s="1" t="s">
        <v>184</v>
      </c>
      <c r="I7629" s="1" t="s">
        <v>2092</v>
      </c>
      <c r="J7629" s="1">
        <v>49</v>
      </c>
      <c r="K7629" s="1" t="str">
        <f t="shared" si="357"/>
        <v>valid</v>
      </c>
      <c r="L7629" s="1" t="str">
        <f t="shared" si="358"/>
        <v>BUDGET</v>
      </c>
      <c r="M7629" t="str">
        <f t="shared" si="359"/>
        <v>Fast Food</v>
      </c>
      <c r="N7629" s="1" t="str" cm="1">
        <f t="array" ref="N7629">_xlfn.IFS(
G7629&lt;=25,"Fast",
G7629&lt;=40,"Medium",
G7629&gt;40,"Slow"
)</f>
        <v>Slow</v>
      </c>
    </row>
    <row r="7630" spans="1:14" x14ac:dyDescent="0.3">
      <c r="A7630" s="1">
        <v>161067</v>
      </c>
      <c r="B7630" s="1" t="s">
        <v>3227</v>
      </c>
      <c r="C7630" s="1" t="s">
        <v>3052</v>
      </c>
      <c r="D7630" s="1" t="s">
        <v>13003</v>
      </c>
      <c r="E7630" s="1">
        <v>200</v>
      </c>
      <c r="F7630" s="1">
        <v>2.9</v>
      </c>
      <c r="G7630" s="1">
        <v>80</v>
      </c>
      <c r="H7630" s="1" t="s">
        <v>3657</v>
      </c>
      <c r="I7630" s="1" t="s">
        <v>13004</v>
      </c>
      <c r="J7630" s="1">
        <v>44</v>
      </c>
      <c r="K7630" s="1" t="str">
        <f t="shared" si="357"/>
        <v>valid</v>
      </c>
      <c r="L7630" s="1" t="str">
        <f t="shared" si="358"/>
        <v>BUDGET</v>
      </c>
      <c r="M7630" t="str">
        <f t="shared" si="359"/>
        <v>Desserts</v>
      </c>
      <c r="N7630" s="1" t="str" cm="1">
        <f t="array" ref="N7630">_xlfn.IFS(
G7630&lt;=25,"Fast",
G7630&lt;=40,"Medium",
G7630&gt;40,"Slow"
)</f>
        <v>Slow</v>
      </c>
    </row>
    <row r="7631" spans="1:14" x14ac:dyDescent="0.3">
      <c r="A7631" s="1">
        <v>161375</v>
      </c>
      <c r="B7631" s="1" t="s">
        <v>90</v>
      </c>
      <c r="C7631" s="1" t="s">
        <v>91</v>
      </c>
      <c r="D7631" s="1" t="s">
        <v>13005</v>
      </c>
      <c r="E7631" s="1">
        <v>200</v>
      </c>
      <c r="F7631" s="1">
        <v>2.9</v>
      </c>
      <c r="G7631" s="1">
        <v>80</v>
      </c>
      <c r="H7631" s="1" t="s">
        <v>695</v>
      </c>
      <c r="I7631" s="1" t="s">
        <v>5171</v>
      </c>
      <c r="J7631" s="1">
        <v>68</v>
      </c>
      <c r="K7631" s="1" t="str">
        <f t="shared" si="357"/>
        <v>valid</v>
      </c>
      <c r="L7631" s="1" t="str">
        <f t="shared" si="358"/>
        <v>BUDGET</v>
      </c>
      <c r="M7631" t="str">
        <f t="shared" si="359"/>
        <v>Indian</v>
      </c>
      <c r="N7631" s="1" t="str" cm="1">
        <f t="array" ref="N7631">_xlfn.IFS(
G7631&lt;=25,"Fast",
G7631&lt;=40,"Medium",
G7631&gt;40,"Slow"
)</f>
        <v>Slow</v>
      </c>
    </row>
    <row r="7632" spans="1:14" x14ac:dyDescent="0.3">
      <c r="A7632" s="1">
        <v>161570</v>
      </c>
      <c r="B7632" s="1" t="s">
        <v>13006</v>
      </c>
      <c r="C7632" s="1" t="s">
        <v>383</v>
      </c>
      <c r="D7632" s="1" t="s">
        <v>13007</v>
      </c>
      <c r="E7632" s="1">
        <v>300</v>
      </c>
      <c r="F7632" s="1">
        <v>2.9</v>
      </c>
      <c r="G7632" s="1">
        <v>80</v>
      </c>
      <c r="H7632" s="1" t="s">
        <v>131</v>
      </c>
      <c r="I7632" s="1" t="s">
        <v>13006</v>
      </c>
      <c r="J7632" s="1">
        <v>39</v>
      </c>
      <c r="K7632" s="1" t="str">
        <f t="shared" si="357"/>
        <v>valid</v>
      </c>
      <c r="L7632" s="1" t="str">
        <f t="shared" si="358"/>
        <v>BUDGET</v>
      </c>
      <c r="M7632" t="str">
        <f t="shared" si="359"/>
        <v>North Indian</v>
      </c>
      <c r="N7632" s="1" t="str" cm="1">
        <f t="array" ref="N7632">_xlfn.IFS(
G7632&lt;=25,"Fast",
G7632&lt;=40,"Medium",
G7632&gt;40,"Slow"
)</f>
        <v>Slow</v>
      </c>
    </row>
    <row r="7633" spans="1:14" x14ac:dyDescent="0.3">
      <c r="A7633" s="1">
        <v>161742</v>
      </c>
      <c r="B7633" s="1" t="s">
        <v>3412</v>
      </c>
      <c r="C7633" s="1" t="s">
        <v>3052</v>
      </c>
      <c r="D7633" s="1" t="s">
        <v>13008</v>
      </c>
      <c r="E7633" s="1">
        <v>150</v>
      </c>
      <c r="F7633" s="1">
        <v>4.2</v>
      </c>
      <c r="G7633" s="1">
        <v>100</v>
      </c>
      <c r="H7633" s="1" t="s">
        <v>13009</v>
      </c>
      <c r="I7633" s="1" t="s">
        <v>13010</v>
      </c>
      <c r="J7633" s="1">
        <v>35</v>
      </c>
      <c r="K7633" s="1" t="str">
        <f t="shared" si="357"/>
        <v>valid</v>
      </c>
      <c r="L7633" s="1" t="str">
        <f t="shared" si="358"/>
        <v>BUDGET</v>
      </c>
      <c r="M7633" t="str">
        <f t="shared" si="359"/>
        <v>Thalis</v>
      </c>
      <c r="N7633" s="1" t="str" cm="1">
        <f t="array" ref="N7633">_xlfn.IFS(
G7633&lt;=25,"Fast",
G7633&lt;=40,"Medium",
G7633&gt;40,"Slow"
)</f>
        <v>Slow</v>
      </c>
    </row>
    <row r="7634" spans="1:14" x14ac:dyDescent="0.3">
      <c r="A7634" s="1">
        <v>162296</v>
      </c>
      <c r="B7634" s="1" t="s">
        <v>276</v>
      </c>
      <c r="C7634" s="1" t="s">
        <v>115</v>
      </c>
      <c r="D7634" s="1" t="s">
        <v>13011</v>
      </c>
      <c r="E7634" s="1">
        <v>250</v>
      </c>
      <c r="F7634" s="1">
        <v>2.9</v>
      </c>
      <c r="G7634" s="1">
        <v>80</v>
      </c>
      <c r="H7634" s="1" t="s">
        <v>184</v>
      </c>
      <c r="I7634" s="1" t="s">
        <v>276</v>
      </c>
      <c r="J7634" s="1">
        <v>50</v>
      </c>
      <c r="K7634" s="1" t="str">
        <f t="shared" si="357"/>
        <v>valid</v>
      </c>
      <c r="L7634" s="1" t="str">
        <f t="shared" si="358"/>
        <v>BUDGET</v>
      </c>
      <c r="M7634" t="str">
        <f t="shared" si="359"/>
        <v>Fast Food</v>
      </c>
      <c r="N7634" s="1" t="str" cm="1">
        <f t="array" ref="N7634">_xlfn.IFS(
G7634&lt;=25,"Fast",
G7634&lt;=40,"Medium",
G7634&gt;40,"Slow"
)</f>
        <v>Slow</v>
      </c>
    </row>
    <row r="7635" spans="1:14" x14ac:dyDescent="0.3">
      <c r="A7635" s="1">
        <v>162981</v>
      </c>
      <c r="B7635" s="1" t="s">
        <v>3639</v>
      </c>
      <c r="C7635" s="1" t="s">
        <v>115</v>
      </c>
      <c r="D7635" s="1" t="s">
        <v>13012</v>
      </c>
      <c r="E7635" s="1">
        <v>400</v>
      </c>
      <c r="F7635" s="1">
        <v>4.3</v>
      </c>
      <c r="G7635" s="1">
        <v>20</v>
      </c>
      <c r="H7635" s="1" t="s">
        <v>13013</v>
      </c>
      <c r="I7635" s="1" t="s">
        <v>13014</v>
      </c>
      <c r="J7635" s="1">
        <v>37</v>
      </c>
      <c r="K7635" s="1" t="str">
        <f t="shared" si="357"/>
        <v>valid</v>
      </c>
      <c r="L7635" s="1" t="str">
        <f t="shared" si="358"/>
        <v>MID</v>
      </c>
      <c r="M7635" t="str">
        <f t="shared" si="359"/>
        <v>Pizzas</v>
      </c>
      <c r="N7635" s="1" t="str" cm="1">
        <f t="array" ref="N7635">_xlfn.IFS(
G7635&lt;=25,"Fast",
G7635&lt;=40,"Medium",
G7635&gt;40,"Slow"
)</f>
        <v>Fast</v>
      </c>
    </row>
    <row r="7636" spans="1:14" x14ac:dyDescent="0.3">
      <c r="A7636" s="1">
        <v>163029</v>
      </c>
      <c r="B7636" s="1" t="s">
        <v>373</v>
      </c>
      <c r="C7636" s="1" t="s">
        <v>115</v>
      </c>
      <c r="D7636" s="1" t="s">
        <v>13015</v>
      </c>
      <c r="E7636" s="1">
        <v>200</v>
      </c>
      <c r="F7636" s="1">
        <v>3.9</v>
      </c>
      <c r="G7636" s="1">
        <v>20</v>
      </c>
      <c r="H7636" s="1" t="s">
        <v>13016</v>
      </c>
      <c r="I7636" s="1" t="s">
        <v>8971</v>
      </c>
      <c r="J7636" s="1">
        <v>80</v>
      </c>
      <c r="K7636" s="1" t="str">
        <f t="shared" si="357"/>
        <v>valid</v>
      </c>
      <c r="L7636" s="1" t="str">
        <f t="shared" si="358"/>
        <v>BUDGET</v>
      </c>
      <c r="M7636" t="str">
        <f t="shared" si="359"/>
        <v>Healthy Food</v>
      </c>
      <c r="N7636" s="1" t="str" cm="1">
        <f t="array" ref="N7636">_xlfn.IFS(
G7636&lt;=25,"Fast",
G7636&lt;=40,"Medium",
G7636&gt;40,"Slow"
)</f>
        <v>Fast</v>
      </c>
    </row>
    <row r="7637" spans="1:14" x14ac:dyDescent="0.3">
      <c r="A7637" s="1">
        <v>163361</v>
      </c>
      <c r="B7637" s="1" t="s">
        <v>1023</v>
      </c>
      <c r="C7637" s="1" t="s">
        <v>115</v>
      </c>
      <c r="D7637" s="1" t="s">
        <v>13017</v>
      </c>
      <c r="E7637" s="1">
        <v>200</v>
      </c>
      <c r="F7637" s="1">
        <v>4.2</v>
      </c>
      <c r="G7637" s="1">
        <v>20</v>
      </c>
      <c r="H7637" s="1" t="s">
        <v>1128</v>
      </c>
      <c r="I7637" s="1" t="s">
        <v>13018</v>
      </c>
      <c r="J7637" s="1">
        <v>38</v>
      </c>
      <c r="K7637" s="1" t="str">
        <f t="shared" si="357"/>
        <v>valid</v>
      </c>
      <c r="L7637" s="1" t="str">
        <f t="shared" si="358"/>
        <v>BUDGET</v>
      </c>
      <c r="M7637" t="str">
        <f t="shared" si="359"/>
        <v>Desserts</v>
      </c>
      <c r="N7637" s="1" t="str" cm="1">
        <f t="array" ref="N7637">_xlfn.IFS(
G7637&lt;=25,"Fast",
G7637&lt;=40,"Medium",
G7637&gt;40,"Slow"
)</f>
        <v>Fast</v>
      </c>
    </row>
    <row r="7638" spans="1:14" x14ac:dyDescent="0.3">
      <c r="A7638" s="1">
        <v>164198</v>
      </c>
      <c r="B7638" s="1" t="s">
        <v>4031</v>
      </c>
      <c r="C7638" s="1" t="s">
        <v>3052</v>
      </c>
      <c r="D7638" s="1" t="s">
        <v>13019</v>
      </c>
      <c r="E7638" s="1">
        <v>200</v>
      </c>
      <c r="F7638" s="1">
        <v>4.7</v>
      </c>
      <c r="G7638" s="1">
        <v>20</v>
      </c>
      <c r="H7638" s="1" t="s">
        <v>1193</v>
      </c>
      <c r="I7638" s="1" t="s">
        <v>4031</v>
      </c>
      <c r="J7638" s="1">
        <v>56</v>
      </c>
      <c r="K7638" s="1" t="str">
        <f t="shared" si="357"/>
        <v>valid</v>
      </c>
      <c r="L7638" s="1" t="str">
        <f t="shared" si="358"/>
        <v>BUDGET</v>
      </c>
      <c r="M7638" t="str">
        <f t="shared" si="359"/>
        <v>Desserts</v>
      </c>
      <c r="N7638" s="1" t="str" cm="1">
        <f t="array" ref="N7638">_xlfn.IFS(
G7638&lt;=25,"Fast",
G7638&lt;=40,"Medium",
G7638&gt;40,"Slow"
)</f>
        <v>Fast</v>
      </c>
    </row>
    <row r="7639" spans="1:14" x14ac:dyDescent="0.3">
      <c r="A7639" s="1">
        <v>164351</v>
      </c>
      <c r="B7639" s="1" t="s">
        <v>90</v>
      </c>
      <c r="C7639" s="1" t="s">
        <v>91</v>
      </c>
      <c r="D7639" s="1" t="s">
        <v>13020</v>
      </c>
      <c r="E7639" s="1">
        <v>150</v>
      </c>
      <c r="F7639" s="1">
        <v>2.9</v>
      </c>
      <c r="G7639" s="1">
        <v>80</v>
      </c>
      <c r="H7639" s="1" t="s">
        <v>4207</v>
      </c>
      <c r="I7639" s="1" t="s">
        <v>13021</v>
      </c>
      <c r="J7639" s="1">
        <v>48</v>
      </c>
      <c r="K7639" s="1" t="str">
        <f t="shared" si="357"/>
        <v>valid</v>
      </c>
      <c r="L7639" s="1" t="str">
        <f t="shared" si="358"/>
        <v>BUDGET</v>
      </c>
      <c r="M7639" t="str">
        <f t="shared" si="359"/>
        <v>Ice Cream</v>
      </c>
      <c r="N7639" s="1" t="str" cm="1">
        <f t="array" ref="N7639">_xlfn.IFS(
G7639&lt;=25,"Fast",
G7639&lt;=40,"Medium",
G7639&gt;40,"Slow"
)</f>
        <v>Slow</v>
      </c>
    </row>
    <row r="7640" spans="1:14" x14ac:dyDescent="0.3">
      <c r="A7640" s="1">
        <v>164361</v>
      </c>
      <c r="B7640" s="1" t="s">
        <v>677</v>
      </c>
      <c r="C7640" s="1" t="s">
        <v>115</v>
      </c>
      <c r="D7640" s="1" t="s">
        <v>13022</v>
      </c>
      <c r="E7640" s="1">
        <v>250</v>
      </c>
      <c r="F7640" s="1">
        <v>4.0999999999999996</v>
      </c>
      <c r="G7640" s="1">
        <v>100</v>
      </c>
      <c r="H7640" s="1" t="s">
        <v>762</v>
      </c>
      <c r="I7640" s="1" t="s">
        <v>677</v>
      </c>
      <c r="J7640" s="1">
        <v>72</v>
      </c>
      <c r="K7640" s="1" t="str">
        <f t="shared" si="357"/>
        <v>valid</v>
      </c>
      <c r="L7640" s="1" t="str">
        <f t="shared" si="358"/>
        <v>BUDGET</v>
      </c>
      <c r="M7640" t="str">
        <f t="shared" si="359"/>
        <v>North Indian</v>
      </c>
      <c r="N7640" s="1" t="str" cm="1">
        <f t="array" ref="N7640">_xlfn.IFS(
G7640&lt;=25,"Fast",
G7640&lt;=40,"Medium",
G7640&gt;40,"Slow"
)</f>
        <v>Slow</v>
      </c>
    </row>
    <row r="7641" spans="1:14" x14ac:dyDescent="0.3">
      <c r="A7641" s="1">
        <v>164494</v>
      </c>
      <c r="B7641" s="1" t="s">
        <v>993</v>
      </c>
      <c r="C7641" s="1" t="s">
        <v>189</v>
      </c>
      <c r="D7641" s="1" t="s">
        <v>13023</v>
      </c>
      <c r="E7641" s="1">
        <v>100</v>
      </c>
      <c r="F7641" s="1">
        <v>4</v>
      </c>
      <c r="G7641" s="1">
        <v>100</v>
      </c>
      <c r="H7641" s="1" t="s">
        <v>3138</v>
      </c>
      <c r="I7641" s="1" t="s">
        <v>13024</v>
      </c>
      <c r="J7641" s="1">
        <v>78</v>
      </c>
      <c r="K7641" s="1" t="str">
        <f t="shared" si="357"/>
        <v>valid</v>
      </c>
      <c r="L7641" s="1" t="str">
        <f t="shared" si="358"/>
        <v>BUDGET</v>
      </c>
      <c r="M7641" t="str">
        <f t="shared" si="359"/>
        <v>Sweets</v>
      </c>
      <c r="N7641" s="1" t="str" cm="1">
        <f t="array" ref="N7641">_xlfn.IFS(
G7641&lt;=25,"Fast",
G7641&lt;=40,"Medium",
G7641&gt;40,"Slow"
)</f>
        <v>Slow</v>
      </c>
    </row>
    <row r="7642" spans="1:14" x14ac:dyDescent="0.3">
      <c r="A7642" s="1">
        <v>164505</v>
      </c>
      <c r="B7642" s="1" t="s">
        <v>528</v>
      </c>
      <c r="C7642" s="1" t="s">
        <v>189</v>
      </c>
      <c r="D7642" s="1" t="s">
        <v>13025</v>
      </c>
      <c r="E7642" s="1">
        <v>300</v>
      </c>
      <c r="F7642" s="1">
        <v>3.7</v>
      </c>
      <c r="G7642" s="1">
        <v>20</v>
      </c>
      <c r="H7642" s="1" t="s">
        <v>429</v>
      </c>
      <c r="I7642" s="1" t="s">
        <v>13026</v>
      </c>
      <c r="J7642" s="1">
        <v>82</v>
      </c>
      <c r="K7642" s="1" t="str">
        <f t="shared" si="357"/>
        <v>valid</v>
      </c>
      <c r="L7642" s="1" t="str">
        <f t="shared" si="358"/>
        <v>BUDGET</v>
      </c>
      <c r="M7642" t="str">
        <f t="shared" si="359"/>
        <v>North Indian</v>
      </c>
      <c r="N7642" s="1" t="str" cm="1">
        <f t="array" ref="N7642">_xlfn.IFS(
G7642&lt;=25,"Fast",
G7642&lt;=40,"Medium",
G7642&gt;40,"Slow"
)</f>
        <v>Fast</v>
      </c>
    </row>
    <row r="7643" spans="1:14" x14ac:dyDescent="0.3">
      <c r="A7643" s="1">
        <v>164809</v>
      </c>
      <c r="B7643" s="1" t="s">
        <v>4586</v>
      </c>
      <c r="C7643" s="1" t="s">
        <v>3052</v>
      </c>
      <c r="D7643" s="1" t="s">
        <v>13027</v>
      </c>
      <c r="E7643" s="1">
        <v>200</v>
      </c>
      <c r="F7643" s="1">
        <v>4.3</v>
      </c>
      <c r="G7643" s="1">
        <v>100</v>
      </c>
      <c r="H7643" s="1" t="s">
        <v>13028</v>
      </c>
      <c r="I7643" s="1" t="s">
        <v>6996</v>
      </c>
      <c r="J7643" s="1">
        <v>34</v>
      </c>
      <c r="K7643" s="1" t="str">
        <f t="shared" si="357"/>
        <v>valid</v>
      </c>
      <c r="L7643" s="1" t="str">
        <f t="shared" si="358"/>
        <v>BUDGET</v>
      </c>
      <c r="M7643" t="str">
        <f t="shared" si="359"/>
        <v>Fast Food</v>
      </c>
      <c r="N7643" s="1" t="str" cm="1">
        <f t="array" ref="N7643">_xlfn.IFS(
G7643&lt;=25,"Fast",
G7643&lt;=40,"Medium",
G7643&gt;40,"Slow"
)</f>
        <v>Slow</v>
      </c>
    </row>
    <row r="7644" spans="1:14" x14ac:dyDescent="0.3">
      <c r="A7644" s="1">
        <v>164974</v>
      </c>
      <c r="B7644" s="1" t="s">
        <v>13029</v>
      </c>
      <c r="C7644" s="1" t="s">
        <v>2068</v>
      </c>
      <c r="D7644" s="1" t="s">
        <v>13030</v>
      </c>
      <c r="E7644" s="1">
        <v>250</v>
      </c>
      <c r="F7644" s="1">
        <v>4.2</v>
      </c>
      <c r="G7644" s="1">
        <v>50</v>
      </c>
      <c r="H7644" s="1" t="s">
        <v>3187</v>
      </c>
      <c r="I7644" s="1" t="s">
        <v>13031</v>
      </c>
      <c r="J7644" s="1">
        <v>43</v>
      </c>
      <c r="K7644" s="1" t="str">
        <f t="shared" si="357"/>
        <v>valid</v>
      </c>
      <c r="L7644" s="1" t="str">
        <f t="shared" si="358"/>
        <v>BUDGET</v>
      </c>
      <c r="M7644" t="str">
        <f t="shared" si="359"/>
        <v>Sweets</v>
      </c>
      <c r="N7644" s="1" t="str" cm="1">
        <f t="array" ref="N7644">_xlfn.IFS(
G7644&lt;=25,"Fast",
G7644&lt;=40,"Medium",
G7644&gt;40,"Slow"
)</f>
        <v>Slow</v>
      </c>
    </row>
    <row r="7645" spans="1:14" x14ac:dyDescent="0.3">
      <c r="A7645" s="1">
        <v>165069</v>
      </c>
      <c r="B7645" s="1" t="s">
        <v>3097</v>
      </c>
      <c r="C7645" s="1" t="s">
        <v>3052</v>
      </c>
      <c r="D7645" s="1" t="s">
        <v>13032</v>
      </c>
      <c r="E7645" s="1">
        <v>350</v>
      </c>
      <c r="F7645" s="1">
        <v>4.0999999999999996</v>
      </c>
      <c r="G7645" s="1">
        <v>100</v>
      </c>
      <c r="H7645" s="1" t="s">
        <v>695</v>
      </c>
      <c r="I7645" s="1" t="s">
        <v>13033</v>
      </c>
      <c r="J7645" s="1">
        <v>50</v>
      </c>
      <c r="K7645" s="1" t="str">
        <f t="shared" si="357"/>
        <v>valid</v>
      </c>
      <c r="L7645" s="1" t="str">
        <f t="shared" si="358"/>
        <v>MID</v>
      </c>
      <c r="M7645" t="str">
        <f t="shared" si="359"/>
        <v>Indian</v>
      </c>
      <c r="N7645" s="1" t="str" cm="1">
        <f t="array" ref="N7645">_xlfn.IFS(
G7645&lt;=25,"Fast",
G7645&lt;=40,"Medium",
G7645&gt;40,"Slow"
)</f>
        <v>Slow</v>
      </c>
    </row>
    <row r="7646" spans="1:14" x14ac:dyDescent="0.3">
      <c r="A7646" s="1">
        <v>166043</v>
      </c>
      <c r="B7646" s="1" t="s">
        <v>2067</v>
      </c>
      <c r="C7646" s="1" t="s">
        <v>2068</v>
      </c>
      <c r="D7646" s="1" t="s">
        <v>13034</v>
      </c>
      <c r="E7646" s="1">
        <v>150</v>
      </c>
      <c r="F7646" s="1">
        <v>4.0999999999999996</v>
      </c>
      <c r="G7646" s="1">
        <v>20</v>
      </c>
      <c r="H7646" s="1" t="s">
        <v>131</v>
      </c>
      <c r="I7646" s="1" t="s">
        <v>13035</v>
      </c>
      <c r="J7646" s="1">
        <v>39</v>
      </c>
      <c r="K7646" s="1" t="str">
        <f t="shared" si="357"/>
        <v>valid</v>
      </c>
      <c r="L7646" s="1" t="str">
        <f t="shared" si="358"/>
        <v>BUDGET</v>
      </c>
      <c r="M7646" t="str">
        <f t="shared" si="359"/>
        <v>North Indian</v>
      </c>
      <c r="N7646" s="1" t="str" cm="1">
        <f t="array" ref="N7646">_xlfn.IFS(
G7646&lt;=25,"Fast",
G7646&lt;=40,"Medium",
G7646&gt;40,"Slow"
)</f>
        <v>Fast</v>
      </c>
    </row>
    <row r="7647" spans="1:14" x14ac:dyDescent="0.3">
      <c r="A7647" s="1">
        <v>166056</v>
      </c>
      <c r="B7647" s="1" t="s">
        <v>114</v>
      </c>
      <c r="C7647" s="1" t="s">
        <v>115</v>
      </c>
      <c r="D7647" s="1" t="s">
        <v>10931</v>
      </c>
      <c r="E7647" s="1">
        <v>200</v>
      </c>
      <c r="F7647" s="1">
        <v>4.0999999999999996</v>
      </c>
      <c r="G7647" s="1">
        <v>50</v>
      </c>
      <c r="H7647" s="1" t="s">
        <v>158</v>
      </c>
      <c r="I7647" s="1" t="s">
        <v>114</v>
      </c>
      <c r="J7647" s="1">
        <v>65</v>
      </c>
      <c r="K7647" s="1" t="str">
        <f t="shared" si="357"/>
        <v>valid</v>
      </c>
      <c r="L7647" s="1" t="str">
        <f t="shared" si="358"/>
        <v>BUDGET</v>
      </c>
      <c r="M7647" t="str">
        <f t="shared" si="359"/>
        <v>Ice Cream</v>
      </c>
      <c r="N7647" s="1" t="str" cm="1">
        <f t="array" ref="N7647">_xlfn.IFS(
G7647&lt;=25,"Fast",
G7647&lt;=40,"Medium",
G7647&gt;40,"Slow"
)</f>
        <v>Slow</v>
      </c>
    </row>
    <row r="7648" spans="1:14" x14ac:dyDescent="0.3">
      <c r="A7648" s="1">
        <v>166186</v>
      </c>
      <c r="B7648" s="1" t="s">
        <v>5833</v>
      </c>
      <c r="C7648" s="1" t="s">
        <v>3052</v>
      </c>
      <c r="D7648" s="1" t="s">
        <v>13036</v>
      </c>
      <c r="E7648" s="1">
        <v>300</v>
      </c>
      <c r="F7648" s="1">
        <v>2.9</v>
      </c>
      <c r="G7648" s="1">
        <v>80</v>
      </c>
      <c r="H7648" s="1" t="s">
        <v>278</v>
      </c>
      <c r="I7648" s="1" t="s">
        <v>13037</v>
      </c>
      <c r="J7648" s="1">
        <v>61</v>
      </c>
      <c r="K7648" s="1" t="str">
        <f t="shared" si="357"/>
        <v>valid</v>
      </c>
      <c r="L7648" s="1" t="str">
        <f t="shared" si="358"/>
        <v>BUDGET</v>
      </c>
      <c r="M7648" t="str">
        <f t="shared" si="359"/>
        <v>Chinese</v>
      </c>
      <c r="N7648" s="1" t="str" cm="1">
        <f t="array" ref="N7648">_xlfn.IFS(
G7648&lt;=25,"Fast",
G7648&lt;=40,"Medium",
G7648&gt;40,"Slow"
)</f>
        <v>Slow</v>
      </c>
    </row>
    <row r="7649" spans="1:14" x14ac:dyDescent="0.3">
      <c r="A7649" s="1">
        <v>166202</v>
      </c>
      <c r="B7649" s="1" t="s">
        <v>7872</v>
      </c>
      <c r="C7649" s="1" t="s">
        <v>3052</v>
      </c>
      <c r="D7649" s="1" t="s">
        <v>13038</v>
      </c>
      <c r="E7649" s="1">
        <v>200</v>
      </c>
      <c r="F7649" s="1">
        <v>3.4</v>
      </c>
      <c r="G7649" s="1">
        <v>50</v>
      </c>
      <c r="H7649" s="1" t="s">
        <v>13039</v>
      </c>
      <c r="I7649" s="1" t="s">
        <v>13040</v>
      </c>
      <c r="J7649" s="1">
        <v>59</v>
      </c>
      <c r="K7649" s="1" t="str">
        <f t="shared" si="357"/>
        <v>valid</v>
      </c>
      <c r="L7649" s="1" t="str">
        <f t="shared" si="358"/>
        <v>BUDGET</v>
      </c>
      <c r="M7649" t="str">
        <f t="shared" si="359"/>
        <v>Punjabi</v>
      </c>
      <c r="N7649" s="1" t="str" cm="1">
        <f t="array" ref="N7649">_xlfn.IFS(
G7649&lt;=25,"Fast",
G7649&lt;=40,"Medium",
G7649&gt;40,"Slow"
)</f>
        <v>Slow</v>
      </c>
    </row>
    <row r="7650" spans="1:14" x14ac:dyDescent="0.3">
      <c r="A7650" s="1">
        <v>166808</v>
      </c>
      <c r="B7650" s="1" t="s">
        <v>288</v>
      </c>
      <c r="C7650" s="1" t="s">
        <v>68</v>
      </c>
      <c r="D7650" s="1" t="s">
        <v>13041</v>
      </c>
      <c r="E7650" s="1">
        <v>150</v>
      </c>
      <c r="F7650" s="1">
        <v>4.0999999999999996</v>
      </c>
      <c r="G7650" s="1">
        <v>20</v>
      </c>
      <c r="H7650" s="1" t="s">
        <v>4207</v>
      </c>
      <c r="I7650" s="1" t="s">
        <v>13042</v>
      </c>
      <c r="J7650" s="1">
        <v>26</v>
      </c>
      <c r="K7650" s="1" t="str">
        <f t="shared" si="357"/>
        <v>valid</v>
      </c>
      <c r="L7650" s="1" t="str">
        <f t="shared" si="358"/>
        <v>BUDGET</v>
      </c>
      <c r="M7650" t="str">
        <f t="shared" si="359"/>
        <v>Ice Cream</v>
      </c>
      <c r="N7650" s="1" t="str" cm="1">
        <f t="array" ref="N7650">_xlfn.IFS(
G7650&lt;=25,"Fast",
G7650&lt;=40,"Medium",
G7650&gt;40,"Slow"
)</f>
        <v>Fast</v>
      </c>
    </row>
    <row r="7651" spans="1:14" x14ac:dyDescent="0.3">
      <c r="A7651" s="1">
        <v>166837</v>
      </c>
      <c r="B7651" s="1" t="s">
        <v>618</v>
      </c>
      <c r="C7651" s="1" t="s">
        <v>189</v>
      </c>
      <c r="D7651" s="1" t="s">
        <v>13043</v>
      </c>
      <c r="E7651" s="1">
        <v>100</v>
      </c>
      <c r="F7651" s="1">
        <v>4.4000000000000004</v>
      </c>
      <c r="G7651" s="1">
        <v>100</v>
      </c>
      <c r="H7651" s="1" t="s">
        <v>11592</v>
      </c>
      <c r="I7651" s="1" t="s">
        <v>5160</v>
      </c>
      <c r="J7651" s="1">
        <v>39</v>
      </c>
      <c r="K7651" s="1" t="str">
        <f t="shared" si="357"/>
        <v>valid</v>
      </c>
      <c r="L7651" s="1" t="str">
        <f t="shared" si="358"/>
        <v>BUDGET</v>
      </c>
      <c r="M7651" t="str">
        <f t="shared" si="359"/>
        <v>Sweets  Fast Food</v>
      </c>
      <c r="N7651" s="1" t="str" cm="1">
        <f t="array" ref="N7651">_xlfn.IFS(
G7651&lt;=25,"Fast",
G7651&lt;=40,"Medium",
G7651&gt;40,"Slow"
)</f>
        <v>Slow</v>
      </c>
    </row>
    <row r="7652" spans="1:14" x14ac:dyDescent="0.3">
      <c r="A7652" s="1">
        <v>166974</v>
      </c>
      <c r="B7652" s="1" t="s">
        <v>745</v>
      </c>
      <c r="C7652" s="1" t="s">
        <v>383</v>
      </c>
      <c r="D7652" s="1" t="s">
        <v>13044</v>
      </c>
      <c r="E7652" s="1">
        <v>300</v>
      </c>
      <c r="F7652" s="1">
        <v>2.9</v>
      </c>
      <c r="G7652" s="1">
        <v>80</v>
      </c>
      <c r="H7652" s="1" t="s">
        <v>13045</v>
      </c>
      <c r="I7652" s="1" t="s">
        <v>13046</v>
      </c>
      <c r="J7652" s="1">
        <v>49</v>
      </c>
      <c r="K7652" s="1" t="str">
        <f t="shared" si="357"/>
        <v>valid</v>
      </c>
      <c r="L7652" s="1" t="str">
        <f t="shared" si="358"/>
        <v>BUDGET</v>
      </c>
      <c r="M7652" t="str">
        <f t="shared" si="359"/>
        <v>North Indian</v>
      </c>
      <c r="N7652" s="1" t="str" cm="1">
        <f t="array" ref="N7652">_xlfn.IFS(
G7652&lt;=25,"Fast",
G7652&lt;=40,"Medium",
G7652&gt;40,"Slow"
)</f>
        <v>Slow</v>
      </c>
    </row>
    <row r="7653" spans="1:14" x14ac:dyDescent="0.3">
      <c r="A7653" s="1">
        <v>168091</v>
      </c>
      <c r="B7653" s="1" t="s">
        <v>574</v>
      </c>
      <c r="C7653" s="1" t="s">
        <v>68</v>
      </c>
      <c r="D7653" s="1" t="s">
        <v>13047</v>
      </c>
      <c r="E7653" s="1">
        <v>150</v>
      </c>
      <c r="F7653" s="1">
        <v>4.0999999999999996</v>
      </c>
      <c r="G7653" s="1">
        <v>500</v>
      </c>
      <c r="H7653" s="1" t="s">
        <v>2417</v>
      </c>
      <c r="I7653" s="1" t="s">
        <v>574</v>
      </c>
      <c r="J7653" s="1">
        <v>62</v>
      </c>
      <c r="K7653" s="1" t="str">
        <f t="shared" si="357"/>
        <v>valid</v>
      </c>
      <c r="L7653" s="1" t="str">
        <f t="shared" si="358"/>
        <v>BUDGET</v>
      </c>
      <c r="M7653" t="str">
        <f t="shared" si="359"/>
        <v>South Indian</v>
      </c>
      <c r="N7653" s="1" t="str" cm="1">
        <f t="array" ref="N7653">_xlfn.IFS(
G7653&lt;=25,"Fast",
G7653&lt;=40,"Medium",
G7653&gt;40,"Slow"
)</f>
        <v>Slow</v>
      </c>
    </row>
    <row r="7654" spans="1:14" x14ac:dyDescent="0.3">
      <c r="A7654" s="1">
        <v>168585</v>
      </c>
      <c r="B7654" s="1" t="s">
        <v>2861</v>
      </c>
      <c r="C7654" s="1" t="s">
        <v>68</v>
      </c>
      <c r="D7654" s="1" t="s">
        <v>13048</v>
      </c>
      <c r="E7654" s="1">
        <v>150</v>
      </c>
      <c r="F7654" s="1">
        <v>3.8</v>
      </c>
      <c r="G7654" s="1">
        <v>20</v>
      </c>
      <c r="H7654" s="1" t="s">
        <v>11946</v>
      </c>
      <c r="I7654" s="1" t="s">
        <v>13049</v>
      </c>
      <c r="J7654" s="1">
        <v>32</v>
      </c>
      <c r="K7654" s="1" t="str">
        <f t="shared" si="357"/>
        <v>valid</v>
      </c>
      <c r="L7654" s="1" t="str">
        <f t="shared" si="358"/>
        <v>BUDGET</v>
      </c>
      <c r="M7654" t="str">
        <f t="shared" si="359"/>
        <v>South Indian  Beverages</v>
      </c>
      <c r="N7654" s="1" t="str" cm="1">
        <f t="array" ref="N7654">_xlfn.IFS(
G7654&lt;=25,"Fast",
G7654&lt;=40,"Medium",
G7654&gt;40,"Slow"
)</f>
        <v>Fast</v>
      </c>
    </row>
    <row r="7655" spans="1:14" x14ac:dyDescent="0.3">
      <c r="A7655" s="1">
        <v>168666</v>
      </c>
      <c r="B7655" s="1" t="s">
        <v>2092</v>
      </c>
      <c r="C7655" s="1" t="s">
        <v>2068</v>
      </c>
      <c r="D7655" s="1" t="s">
        <v>13050</v>
      </c>
      <c r="E7655" s="1">
        <v>400</v>
      </c>
      <c r="F7655" s="1">
        <v>4.4000000000000004</v>
      </c>
      <c r="G7655" s="1">
        <v>100</v>
      </c>
      <c r="H7655" s="1" t="s">
        <v>740</v>
      </c>
      <c r="I7655" s="1" t="s">
        <v>2092</v>
      </c>
      <c r="J7655" s="1">
        <v>40</v>
      </c>
      <c r="K7655" s="1" t="str">
        <f t="shared" si="357"/>
        <v>valid</v>
      </c>
      <c r="L7655" s="1" t="str">
        <f t="shared" si="358"/>
        <v>MID</v>
      </c>
      <c r="M7655" t="str">
        <f t="shared" si="359"/>
        <v>Bakery</v>
      </c>
      <c r="N7655" s="1" t="str" cm="1">
        <f t="array" ref="N7655">_xlfn.IFS(
G7655&lt;=25,"Fast",
G7655&lt;=40,"Medium",
G7655&gt;40,"Slow"
)</f>
        <v>Slow</v>
      </c>
    </row>
    <row r="7656" spans="1:14" x14ac:dyDescent="0.3">
      <c r="A7656" s="1">
        <v>169250</v>
      </c>
      <c r="B7656" s="1" t="s">
        <v>505</v>
      </c>
      <c r="C7656" s="1" t="s">
        <v>91</v>
      </c>
      <c r="D7656" s="1" t="s">
        <v>13051</v>
      </c>
      <c r="E7656" s="1">
        <v>300</v>
      </c>
      <c r="F7656" s="1">
        <v>4.7</v>
      </c>
      <c r="G7656" s="1">
        <v>20</v>
      </c>
      <c r="H7656" s="1" t="s">
        <v>695</v>
      </c>
      <c r="I7656" s="1" t="s">
        <v>13052</v>
      </c>
      <c r="J7656" s="1">
        <v>52</v>
      </c>
      <c r="K7656" s="1" t="str">
        <f t="shared" si="357"/>
        <v>valid</v>
      </c>
      <c r="L7656" s="1" t="str">
        <f t="shared" si="358"/>
        <v>BUDGET</v>
      </c>
      <c r="M7656" t="str">
        <f t="shared" si="359"/>
        <v>Indian</v>
      </c>
      <c r="N7656" s="1" t="str" cm="1">
        <f t="array" ref="N7656">_xlfn.IFS(
G7656&lt;=25,"Fast",
G7656&lt;=40,"Medium",
G7656&gt;40,"Slow"
)</f>
        <v>Fast</v>
      </c>
    </row>
    <row r="7657" spans="1:14" x14ac:dyDescent="0.3">
      <c r="A7657" s="1">
        <v>172838</v>
      </c>
      <c r="B7657" s="1" t="s">
        <v>3057</v>
      </c>
      <c r="C7657" s="1" t="s">
        <v>3052</v>
      </c>
      <c r="D7657" s="1" t="s">
        <v>13053</v>
      </c>
      <c r="E7657" s="1">
        <v>300</v>
      </c>
      <c r="F7657" s="1">
        <v>4.0999999999999996</v>
      </c>
      <c r="G7657" s="1">
        <v>100</v>
      </c>
      <c r="H7657" s="1" t="s">
        <v>12102</v>
      </c>
      <c r="I7657" s="1" t="s">
        <v>4640</v>
      </c>
      <c r="J7657" s="1">
        <v>38</v>
      </c>
      <c r="K7657" s="1" t="str">
        <f t="shared" si="357"/>
        <v>valid</v>
      </c>
      <c r="L7657" s="1" t="str">
        <f t="shared" si="358"/>
        <v>BUDGET</v>
      </c>
      <c r="M7657" t="str">
        <f t="shared" si="359"/>
        <v>Chinese</v>
      </c>
      <c r="N7657" s="1" t="str" cm="1">
        <f t="array" ref="N7657">_xlfn.IFS(
G7657&lt;=25,"Fast",
G7657&lt;=40,"Medium",
G7657&gt;40,"Slow"
)</f>
        <v>Slow</v>
      </c>
    </row>
    <row r="7658" spans="1:14" x14ac:dyDescent="0.3">
      <c r="A7658" s="1">
        <v>173238</v>
      </c>
      <c r="B7658" s="1" t="s">
        <v>4924</v>
      </c>
      <c r="C7658" s="1" t="s">
        <v>463</v>
      </c>
      <c r="D7658" s="1" t="s">
        <v>13054</v>
      </c>
      <c r="E7658" s="1">
        <v>250</v>
      </c>
      <c r="F7658" s="1">
        <v>4</v>
      </c>
      <c r="G7658" s="1">
        <v>20</v>
      </c>
      <c r="H7658" s="1" t="s">
        <v>2556</v>
      </c>
      <c r="I7658" s="1" t="s">
        <v>13055</v>
      </c>
      <c r="J7658" s="1">
        <v>75</v>
      </c>
      <c r="K7658" s="1" t="str">
        <f t="shared" si="357"/>
        <v>valid</v>
      </c>
      <c r="L7658" s="1" t="str">
        <f t="shared" si="358"/>
        <v>BUDGET</v>
      </c>
      <c r="M7658" t="str">
        <f t="shared" si="359"/>
        <v>Fast Food</v>
      </c>
      <c r="N7658" s="1" t="str" cm="1">
        <f t="array" ref="N7658">_xlfn.IFS(
G7658&lt;=25,"Fast",
G7658&lt;=40,"Medium",
G7658&gt;40,"Slow"
)</f>
        <v>Fast</v>
      </c>
    </row>
    <row r="7659" spans="1:14" x14ac:dyDescent="0.3">
      <c r="A7659" s="1">
        <v>173432</v>
      </c>
      <c r="B7659" s="1" t="s">
        <v>1158</v>
      </c>
      <c r="C7659" s="1" t="s">
        <v>463</v>
      </c>
      <c r="D7659" s="1" t="s">
        <v>13056</v>
      </c>
      <c r="E7659" s="1">
        <v>250</v>
      </c>
      <c r="F7659" s="1">
        <v>4.4000000000000004</v>
      </c>
      <c r="G7659" s="1">
        <v>100</v>
      </c>
      <c r="H7659" s="1" t="s">
        <v>218</v>
      </c>
      <c r="I7659" s="1" t="s">
        <v>1158</v>
      </c>
      <c r="J7659" s="1">
        <v>75</v>
      </c>
      <c r="K7659" s="1" t="str">
        <f t="shared" si="357"/>
        <v>valid</v>
      </c>
      <c r="L7659" s="1" t="str">
        <f t="shared" si="358"/>
        <v>BUDGET</v>
      </c>
      <c r="M7659" t="str">
        <f t="shared" si="359"/>
        <v>North Indian</v>
      </c>
      <c r="N7659" s="1" t="str" cm="1">
        <f t="array" ref="N7659">_xlfn.IFS(
G7659&lt;=25,"Fast",
G7659&lt;=40,"Medium",
G7659&gt;40,"Slow"
)</f>
        <v>Slow</v>
      </c>
    </row>
    <row r="7660" spans="1:14" x14ac:dyDescent="0.3">
      <c r="A7660" s="1">
        <v>174954</v>
      </c>
      <c r="B7660" s="1" t="s">
        <v>760</v>
      </c>
      <c r="C7660" s="1" t="s">
        <v>383</v>
      </c>
      <c r="D7660" s="1" t="s">
        <v>13057</v>
      </c>
      <c r="E7660" s="1">
        <v>150</v>
      </c>
      <c r="F7660" s="1">
        <v>4.3</v>
      </c>
      <c r="G7660" s="1">
        <v>100</v>
      </c>
      <c r="H7660" s="1" t="s">
        <v>1193</v>
      </c>
      <c r="I7660" s="1" t="s">
        <v>13058</v>
      </c>
      <c r="J7660" s="1">
        <v>30</v>
      </c>
      <c r="K7660" s="1" t="str">
        <f t="shared" si="357"/>
        <v>valid</v>
      </c>
      <c r="L7660" s="1" t="str">
        <f t="shared" si="358"/>
        <v>BUDGET</v>
      </c>
      <c r="M7660" t="str">
        <f t="shared" si="359"/>
        <v>Desserts</v>
      </c>
      <c r="N7660" s="1" t="str" cm="1">
        <f t="array" ref="N7660">_xlfn.IFS(
G7660&lt;=25,"Fast",
G7660&lt;=40,"Medium",
G7660&gt;40,"Slow"
)</f>
        <v>Slow</v>
      </c>
    </row>
    <row r="7661" spans="1:14" x14ac:dyDescent="0.3">
      <c r="A7661" s="1">
        <v>175026</v>
      </c>
      <c r="B7661" s="1" t="s">
        <v>4303</v>
      </c>
      <c r="C7661" s="1" t="s">
        <v>383</v>
      </c>
      <c r="D7661" s="1" t="s">
        <v>13059</v>
      </c>
      <c r="E7661" s="1">
        <v>150</v>
      </c>
      <c r="F7661" s="1">
        <v>3.7</v>
      </c>
      <c r="G7661" s="1">
        <v>100</v>
      </c>
      <c r="H7661" s="1" t="s">
        <v>131</v>
      </c>
      <c r="I7661" s="1" t="s">
        <v>13060</v>
      </c>
      <c r="J7661" s="1">
        <v>27</v>
      </c>
      <c r="K7661" s="1" t="str">
        <f t="shared" si="357"/>
        <v>valid</v>
      </c>
      <c r="L7661" s="1" t="str">
        <f t="shared" si="358"/>
        <v>BUDGET</v>
      </c>
      <c r="M7661" t="str">
        <f t="shared" si="359"/>
        <v>North Indian</v>
      </c>
      <c r="N7661" s="1" t="str" cm="1">
        <f t="array" ref="N7661">_xlfn.IFS(
G7661&lt;=25,"Fast",
G7661&lt;=40,"Medium",
G7661&gt;40,"Slow"
)</f>
        <v>Slow</v>
      </c>
    </row>
    <row r="7662" spans="1:14" x14ac:dyDescent="0.3">
      <c r="A7662" s="1">
        <v>175054</v>
      </c>
      <c r="B7662" s="1" t="s">
        <v>1274</v>
      </c>
      <c r="C7662" s="1" t="s">
        <v>91</v>
      </c>
      <c r="D7662" s="1" t="s">
        <v>11306</v>
      </c>
      <c r="E7662" s="1">
        <v>200</v>
      </c>
      <c r="F7662" s="1">
        <v>4.5</v>
      </c>
      <c r="G7662" s="1">
        <v>100</v>
      </c>
      <c r="H7662" s="1" t="s">
        <v>158</v>
      </c>
      <c r="I7662" s="1" t="s">
        <v>1274</v>
      </c>
      <c r="J7662" s="1">
        <v>31</v>
      </c>
      <c r="K7662" s="1" t="str">
        <f t="shared" si="357"/>
        <v>valid</v>
      </c>
      <c r="L7662" s="1" t="str">
        <f t="shared" si="358"/>
        <v>BUDGET</v>
      </c>
      <c r="M7662" t="str">
        <f t="shared" si="359"/>
        <v>Ice Cream</v>
      </c>
      <c r="N7662" s="1" t="str" cm="1">
        <f t="array" ref="N7662">_xlfn.IFS(
G7662&lt;=25,"Fast",
G7662&lt;=40,"Medium",
G7662&gt;40,"Slow"
)</f>
        <v>Slow</v>
      </c>
    </row>
    <row r="7663" spans="1:14" x14ac:dyDescent="0.3">
      <c r="A7663" s="1">
        <v>175131</v>
      </c>
      <c r="B7663" s="1" t="s">
        <v>622</v>
      </c>
      <c r="C7663" s="1" t="s">
        <v>68</v>
      </c>
      <c r="D7663" s="1" t="s">
        <v>13061</v>
      </c>
      <c r="E7663" s="1">
        <v>200</v>
      </c>
      <c r="F7663" s="1">
        <v>4.2</v>
      </c>
      <c r="G7663" s="1">
        <v>100</v>
      </c>
      <c r="H7663" s="1" t="s">
        <v>13062</v>
      </c>
      <c r="I7663" s="1" t="s">
        <v>13063</v>
      </c>
      <c r="J7663" s="1">
        <v>81</v>
      </c>
      <c r="K7663" s="1" t="str">
        <f t="shared" si="357"/>
        <v>valid</v>
      </c>
      <c r="L7663" s="1" t="str">
        <f t="shared" si="358"/>
        <v>BUDGET</v>
      </c>
      <c r="M7663" t="str">
        <f t="shared" si="359"/>
        <v>North Indian  Rajasthani  Sweets  Chaat  Indian  Snacks  Street Food  Home Food</v>
      </c>
      <c r="N7663" s="1" t="str" cm="1">
        <f t="array" ref="N7663">_xlfn.IFS(
G7663&lt;=25,"Fast",
G7663&lt;=40,"Medium",
G7663&gt;40,"Slow"
)</f>
        <v>Slow</v>
      </c>
    </row>
    <row r="7664" spans="1:14" x14ac:dyDescent="0.3">
      <c r="A7664" s="1">
        <v>175788</v>
      </c>
      <c r="B7664" s="1" t="s">
        <v>4924</v>
      </c>
      <c r="C7664" s="1" t="s">
        <v>463</v>
      </c>
      <c r="D7664" s="1" t="s">
        <v>13064</v>
      </c>
      <c r="E7664" s="1">
        <v>200</v>
      </c>
      <c r="F7664" s="1">
        <v>4.3</v>
      </c>
      <c r="G7664" s="1">
        <v>100</v>
      </c>
      <c r="H7664" s="1" t="s">
        <v>13065</v>
      </c>
      <c r="I7664" s="1" t="s">
        <v>13066</v>
      </c>
      <c r="J7664" s="1">
        <v>64</v>
      </c>
      <c r="K7664" s="1" t="str">
        <f t="shared" si="357"/>
        <v>valid</v>
      </c>
      <c r="L7664" s="1" t="str">
        <f t="shared" si="358"/>
        <v>BUDGET</v>
      </c>
      <c r="M7664" t="str">
        <f t="shared" si="359"/>
        <v>Snacks</v>
      </c>
      <c r="N7664" s="1" t="str" cm="1">
        <f t="array" ref="N7664">_xlfn.IFS(
G7664&lt;=25,"Fast",
G7664&lt;=40,"Medium",
G7664&gt;40,"Slow"
)</f>
        <v>Slow</v>
      </c>
    </row>
    <row r="7665" spans="1:14" x14ac:dyDescent="0.3">
      <c r="A7665" s="1">
        <v>176159</v>
      </c>
      <c r="B7665" s="1" t="s">
        <v>1114</v>
      </c>
      <c r="C7665" s="1" t="s">
        <v>91</v>
      </c>
      <c r="D7665" s="1" t="s">
        <v>13067</v>
      </c>
      <c r="E7665" s="1">
        <v>400</v>
      </c>
      <c r="F7665" s="1">
        <v>4.2</v>
      </c>
      <c r="G7665" s="1">
        <v>20</v>
      </c>
      <c r="H7665" s="1" t="s">
        <v>11625</v>
      </c>
      <c r="I7665" s="1" t="s">
        <v>11439</v>
      </c>
      <c r="J7665" s="1">
        <v>51</v>
      </c>
      <c r="K7665" s="1" t="str">
        <f t="shared" si="357"/>
        <v>valid</v>
      </c>
      <c r="L7665" s="1" t="str">
        <f t="shared" si="358"/>
        <v>MID</v>
      </c>
      <c r="M7665" t="str">
        <f t="shared" si="359"/>
        <v>Continental</v>
      </c>
      <c r="N7665" s="1" t="str" cm="1">
        <f t="array" ref="N7665">_xlfn.IFS(
G7665&lt;=25,"Fast",
G7665&lt;=40,"Medium",
G7665&gt;40,"Slow"
)</f>
        <v>Fast</v>
      </c>
    </row>
    <row r="7666" spans="1:14" x14ac:dyDescent="0.3">
      <c r="A7666" s="1">
        <v>176243</v>
      </c>
      <c r="B7666" s="1" t="s">
        <v>382</v>
      </c>
      <c r="C7666" s="1" t="s">
        <v>383</v>
      </c>
      <c r="D7666" s="1" t="s">
        <v>13068</v>
      </c>
      <c r="E7666" s="1">
        <v>450</v>
      </c>
      <c r="F7666" s="1">
        <v>2.9</v>
      </c>
      <c r="G7666" s="1">
        <v>80</v>
      </c>
      <c r="H7666" s="1" t="s">
        <v>6260</v>
      </c>
      <c r="I7666" s="1" t="s">
        <v>13069</v>
      </c>
      <c r="J7666" s="1">
        <v>57</v>
      </c>
      <c r="K7666" s="1" t="str">
        <f t="shared" si="357"/>
        <v>valid</v>
      </c>
      <c r="L7666" s="1" t="str">
        <f t="shared" si="358"/>
        <v>MID</v>
      </c>
      <c r="M7666" t="str">
        <f t="shared" si="359"/>
        <v>Snacks</v>
      </c>
      <c r="N7666" s="1" t="str" cm="1">
        <f t="array" ref="N7666">_xlfn.IFS(
G7666&lt;=25,"Fast",
G7666&lt;=40,"Medium",
G7666&gt;40,"Slow"
)</f>
        <v>Slow</v>
      </c>
    </row>
    <row r="7667" spans="1:14" x14ac:dyDescent="0.3">
      <c r="A7667" s="1">
        <v>176737</v>
      </c>
      <c r="B7667" s="1" t="s">
        <v>5668</v>
      </c>
      <c r="C7667" s="1" t="s">
        <v>2068</v>
      </c>
      <c r="D7667" s="1" t="s">
        <v>13070</v>
      </c>
      <c r="E7667" s="1">
        <v>200</v>
      </c>
      <c r="F7667" s="1">
        <v>4</v>
      </c>
      <c r="G7667" s="1">
        <v>1000</v>
      </c>
      <c r="H7667" s="1" t="s">
        <v>13071</v>
      </c>
      <c r="I7667" s="1" t="s">
        <v>5668</v>
      </c>
      <c r="J7667" s="1">
        <v>37</v>
      </c>
      <c r="K7667" s="1" t="str">
        <f t="shared" si="357"/>
        <v>valid</v>
      </c>
      <c r="L7667" s="1" t="str">
        <f t="shared" si="358"/>
        <v>BUDGET</v>
      </c>
      <c r="M7667" t="str">
        <f t="shared" si="359"/>
        <v>Fast Food</v>
      </c>
      <c r="N7667" s="1" t="str" cm="1">
        <f t="array" ref="N7667">_xlfn.IFS(
G7667&lt;=25,"Fast",
G7667&lt;=40,"Medium",
G7667&gt;40,"Slow"
)</f>
        <v>Slow</v>
      </c>
    </row>
    <row r="7668" spans="1:14" x14ac:dyDescent="0.3">
      <c r="A7668" s="1">
        <v>177233</v>
      </c>
      <c r="B7668" s="1" t="s">
        <v>3057</v>
      </c>
      <c r="C7668" s="1" t="s">
        <v>3052</v>
      </c>
      <c r="D7668" s="1" t="s">
        <v>13072</v>
      </c>
      <c r="E7668" s="1">
        <v>250</v>
      </c>
      <c r="F7668" s="1">
        <v>2.9</v>
      </c>
      <c r="G7668" s="1">
        <v>80</v>
      </c>
      <c r="H7668" s="1" t="s">
        <v>13073</v>
      </c>
      <c r="I7668" s="1" t="s">
        <v>4640</v>
      </c>
      <c r="J7668" s="1">
        <v>45</v>
      </c>
      <c r="K7668" s="1" t="str">
        <f t="shared" si="357"/>
        <v>valid</v>
      </c>
      <c r="L7668" s="1" t="str">
        <f t="shared" si="358"/>
        <v>BUDGET</v>
      </c>
      <c r="M7668" t="str">
        <f t="shared" si="359"/>
        <v>Italian</v>
      </c>
      <c r="N7668" s="1" t="str" cm="1">
        <f t="array" ref="N7668">_xlfn.IFS(
G7668&lt;=25,"Fast",
G7668&lt;=40,"Medium",
G7668&gt;40,"Slow"
)</f>
        <v>Slow</v>
      </c>
    </row>
    <row r="7669" spans="1:14" x14ac:dyDescent="0.3">
      <c r="A7669" s="1">
        <v>177234</v>
      </c>
      <c r="B7669" s="1" t="s">
        <v>3227</v>
      </c>
      <c r="C7669" s="1" t="s">
        <v>3052</v>
      </c>
      <c r="D7669" s="1" t="s">
        <v>13074</v>
      </c>
      <c r="E7669" s="1">
        <v>200</v>
      </c>
      <c r="F7669" s="1">
        <v>4.0999999999999996</v>
      </c>
      <c r="G7669" s="1">
        <v>500</v>
      </c>
      <c r="H7669" s="1" t="s">
        <v>13075</v>
      </c>
      <c r="I7669" s="1" t="s">
        <v>5559</v>
      </c>
      <c r="J7669" s="1">
        <v>44</v>
      </c>
      <c r="K7669" s="1" t="str">
        <f t="shared" si="357"/>
        <v>valid</v>
      </c>
      <c r="L7669" s="1" t="str">
        <f t="shared" si="358"/>
        <v>BUDGET</v>
      </c>
      <c r="M7669" t="str">
        <f t="shared" si="359"/>
        <v>Chinese</v>
      </c>
      <c r="N7669" s="1" t="str" cm="1">
        <f t="array" ref="N7669">_xlfn.IFS(
G7669&lt;=25,"Fast",
G7669&lt;=40,"Medium",
G7669&gt;40,"Slow"
)</f>
        <v>Slow</v>
      </c>
    </row>
    <row r="7670" spans="1:14" x14ac:dyDescent="0.3">
      <c r="A7670" s="1">
        <v>177558</v>
      </c>
      <c r="B7670" s="1" t="s">
        <v>1186</v>
      </c>
      <c r="C7670" s="1" t="s">
        <v>91</v>
      </c>
      <c r="D7670" s="1" t="s">
        <v>13076</v>
      </c>
      <c r="E7670" s="1">
        <v>400</v>
      </c>
      <c r="F7670" s="1">
        <v>2.9</v>
      </c>
      <c r="G7670" s="1">
        <v>80</v>
      </c>
      <c r="H7670" s="1" t="s">
        <v>3534</v>
      </c>
      <c r="I7670" s="1" t="s">
        <v>13077</v>
      </c>
      <c r="J7670" s="1">
        <v>42</v>
      </c>
      <c r="K7670" s="1" t="str">
        <f t="shared" si="357"/>
        <v>valid</v>
      </c>
      <c r="L7670" s="1" t="str">
        <f t="shared" si="358"/>
        <v>MID</v>
      </c>
      <c r="M7670" t="str">
        <f t="shared" si="359"/>
        <v>Indian</v>
      </c>
      <c r="N7670" s="1" t="str" cm="1">
        <f t="array" ref="N7670">_xlfn.IFS(
G7670&lt;=25,"Fast",
G7670&lt;=40,"Medium",
G7670&gt;40,"Slow"
)</f>
        <v>Slow</v>
      </c>
    </row>
    <row r="7671" spans="1:14" x14ac:dyDescent="0.3">
      <c r="A7671" s="1">
        <v>177925</v>
      </c>
      <c r="B7671" s="1" t="s">
        <v>907</v>
      </c>
      <c r="C7671" s="1" t="s">
        <v>383</v>
      </c>
      <c r="D7671" s="1" t="s">
        <v>13078</v>
      </c>
      <c r="E7671" s="1">
        <v>300</v>
      </c>
      <c r="F7671" s="1">
        <v>3.6</v>
      </c>
      <c r="G7671" s="1">
        <v>50</v>
      </c>
      <c r="H7671" s="1" t="s">
        <v>3493</v>
      </c>
      <c r="I7671" s="1" t="s">
        <v>13079</v>
      </c>
      <c r="J7671" s="1">
        <v>68</v>
      </c>
      <c r="K7671" s="1" t="str">
        <f t="shared" si="357"/>
        <v>valid</v>
      </c>
      <c r="L7671" s="1" t="str">
        <f t="shared" si="358"/>
        <v>BUDGET</v>
      </c>
      <c r="M7671" t="str">
        <f t="shared" si="359"/>
        <v>South Indian</v>
      </c>
      <c r="N7671" s="1" t="str" cm="1">
        <f t="array" ref="N7671">_xlfn.IFS(
G7671&lt;=25,"Fast",
G7671&lt;=40,"Medium",
G7671&gt;40,"Slow"
)</f>
        <v>Slow</v>
      </c>
    </row>
    <row r="7672" spans="1:14" x14ac:dyDescent="0.3">
      <c r="A7672" s="1">
        <v>180310</v>
      </c>
      <c r="B7672" s="1" t="s">
        <v>528</v>
      </c>
      <c r="C7672" s="1" t="s">
        <v>189</v>
      </c>
      <c r="D7672" s="1" t="s">
        <v>13080</v>
      </c>
      <c r="E7672" s="1">
        <v>500</v>
      </c>
      <c r="F7672" s="1">
        <v>4.3</v>
      </c>
      <c r="G7672" s="1">
        <v>1000</v>
      </c>
      <c r="H7672" s="1" t="s">
        <v>13081</v>
      </c>
      <c r="I7672" s="1" t="s">
        <v>528</v>
      </c>
      <c r="J7672" s="1">
        <v>68</v>
      </c>
      <c r="K7672" s="1" t="str">
        <f t="shared" si="357"/>
        <v>valid</v>
      </c>
      <c r="L7672" s="1" t="str">
        <f t="shared" si="358"/>
        <v>MID</v>
      </c>
      <c r="M7672" t="str">
        <f t="shared" si="359"/>
        <v>Indian</v>
      </c>
      <c r="N7672" s="1" t="str" cm="1">
        <f t="array" ref="N7672">_xlfn.IFS(
G7672&lt;=25,"Fast",
G7672&lt;=40,"Medium",
G7672&gt;40,"Slow"
)</f>
        <v>Slow</v>
      </c>
    </row>
    <row r="7673" spans="1:14" x14ac:dyDescent="0.3">
      <c r="A7673" s="1">
        <v>180333</v>
      </c>
      <c r="B7673" s="1" t="s">
        <v>11943</v>
      </c>
      <c r="C7673" s="1" t="s">
        <v>2068</v>
      </c>
      <c r="D7673" s="1" t="s">
        <v>13082</v>
      </c>
      <c r="E7673" s="1">
        <v>400</v>
      </c>
      <c r="F7673" s="1">
        <v>2.9</v>
      </c>
      <c r="G7673" s="1">
        <v>80</v>
      </c>
      <c r="H7673" s="1" t="s">
        <v>131</v>
      </c>
      <c r="I7673" s="1" t="s">
        <v>2478</v>
      </c>
      <c r="J7673" s="1">
        <v>46</v>
      </c>
      <c r="K7673" s="1" t="str">
        <f t="shared" si="357"/>
        <v>valid</v>
      </c>
      <c r="L7673" s="1" t="str">
        <f t="shared" si="358"/>
        <v>MID</v>
      </c>
      <c r="M7673" t="str">
        <f t="shared" si="359"/>
        <v>North Indian</v>
      </c>
      <c r="N7673" s="1" t="str" cm="1">
        <f t="array" ref="N7673">_xlfn.IFS(
G7673&lt;=25,"Fast",
G7673&lt;=40,"Medium",
G7673&gt;40,"Slow"
)</f>
        <v>Slow</v>
      </c>
    </row>
    <row r="7674" spans="1:14" x14ac:dyDescent="0.3">
      <c r="A7674" s="1">
        <v>180348</v>
      </c>
      <c r="B7674" s="1" t="s">
        <v>2067</v>
      </c>
      <c r="C7674" s="1" t="s">
        <v>2068</v>
      </c>
      <c r="D7674" s="1" t="s">
        <v>13083</v>
      </c>
      <c r="E7674" s="1">
        <v>200</v>
      </c>
      <c r="F7674" s="1">
        <v>3.5</v>
      </c>
      <c r="G7674" s="1">
        <v>20</v>
      </c>
      <c r="H7674" s="1" t="s">
        <v>13084</v>
      </c>
      <c r="I7674" s="1" t="s">
        <v>2157</v>
      </c>
      <c r="J7674" s="1">
        <v>45</v>
      </c>
      <c r="K7674" s="1" t="str">
        <f t="shared" si="357"/>
        <v>valid</v>
      </c>
      <c r="L7674" s="1" t="str">
        <f t="shared" si="358"/>
        <v>BUDGET</v>
      </c>
      <c r="M7674" t="str">
        <f t="shared" si="359"/>
        <v>Cafe</v>
      </c>
      <c r="N7674" s="1" t="str" cm="1">
        <f t="array" ref="N7674">_xlfn.IFS(
G7674&lt;=25,"Fast",
G7674&lt;=40,"Medium",
G7674&gt;40,"Slow"
)</f>
        <v>Fast</v>
      </c>
    </row>
    <row r="7675" spans="1:14" x14ac:dyDescent="0.3">
      <c r="A7675" s="1">
        <v>180509</v>
      </c>
      <c r="B7675" s="1" t="s">
        <v>90</v>
      </c>
      <c r="C7675" s="1" t="s">
        <v>91</v>
      </c>
      <c r="D7675" s="1" t="s">
        <v>11498</v>
      </c>
      <c r="E7675" s="1">
        <v>140</v>
      </c>
      <c r="F7675" s="1">
        <v>4.2</v>
      </c>
      <c r="G7675" s="1">
        <v>50</v>
      </c>
      <c r="H7675" s="1" t="s">
        <v>11499</v>
      </c>
      <c r="I7675" s="1" t="s">
        <v>95</v>
      </c>
      <c r="J7675" s="1">
        <v>52</v>
      </c>
      <c r="K7675" s="1" t="str">
        <f t="shared" si="357"/>
        <v>valid</v>
      </c>
      <c r="L7675" s="1" t="str">
        <f t="shared" si="358"/>
        <v>BUDGET</v>
      </c>
      <c r="M7675" t="str">
        <f t="shared" si="359"/>
        <v>Snacks</v>
      </c>
      <c r="N7675" s="1" t="str" cm="1">
        <f t="array" ref="N7675">_xlfn.IFS(
G7675&lt;=25,"Fast",
G7675&lt;=40,"Medium",
G7675&gt;40,"Slow"
)</f>
        <v>Slow</v>
      </c>
    </row>
    <row r="7676" spans="1:14" x14ac:dyDescent="0.3">
      <c r="A7676" s="1">
        <v>181374</v>
      </c>
      <c r="B7676" s="1" t="s">
        <v>1114</v>
      </c>
      <c r="C7676" s="1" t="s">
        <v>91</v>
      </c>
      <c r="D7676" s="1" t="s">
        <v>13085</v>
      </c>
      <c r="E7676" s="1">
        <v>500</v>
      </c>
      <c r="F7676" s="1">
        <v>2.9</v>
      </c>
      <c r="G7676" s="1">
        <v>80</v>
      </c>
      <c r="H7676" s="1" t="s">
        <v>740</v>
      </c>
      <c r="I7676" s="1" t="s">
        <v>4163</v>
      </c>
      <c r="J7676" s="1">
        <v>54</v>
      </c>
      <c r="K7676" s="1" t="str">
        <f t="shared" si="357"/>
        <v>valid</v>
      </c>
      <c r="L7676" s="1" t="str">
        <f t="shared" si="358"/>
        <v>MID</v>
      </c>
      <c r="M7676" t="str">
        <f t="shared" si="359"/>
        <v>Bakery</v>
      </c>
      <c r="N7676" s="1" t="str" cm="1">
        <f t="array" ref="N7676">_xlfn.IFS(
G7676&lt;=25,"Fast",
G7676&lt;=40,"Medium",
G7676&gt;40,"Slow"
)</f>
        <v>Slow</v>
      </c>
    </row>
    <row r="7677" spans="1:14" x14ac:dyDescent="0.3">
      <c r="A7677" s="1">
        <v>183297</v>
      </c>
      <c r="B7677" s="1" t="s">
        <v>5682</v>
      </c>
      <c r="C7677" s="1" t="s">
        <v>2068</v>
      </c>
      <c r="D7677" s="1" t="s">
        <v>13086</v>
      </c>
      <c r="E7677" s="1">
        <v>250</v>
      </c>
      <c r="F7677" s="1">
        <v>4.0999999999999996</v>
      </c>
      <c r="G7677" s="1">
        <v>20</v>
      </c>
      <c r="H7677" s="1" t="s">
        <v>12423</v>
      </c>
      <c r="I7677" s="1" t="s">
        <v>4416</v>
      </c>
      <c r="J7677" s="1">
        <v>74</v>
      </c>
      <c r="K7677" s="1" t="str">
        <f t="shared" si="357"/>
        <v>valid</v>
      </c>
      <c r="L7677" s="1" t="str">
        <f t="shared" si="358"/>
        <v>BUDGET</v>
      </c>
      <c r="M7677" t="str">
        <f t="shared" si="359"/>
        <v>Punjabi</v>
      </c>
      <c r="N7677" s="1" t="str" cm="1">
        <f t="array" ref="N7677">_xlfn.IFS(
G7677&lt;=25,"Fast",
G7677&lt;=40,"Medium",
G7677&gt;40,"Slow"
)</f>
        <v>Fast</v>
      </c>
    </row>
    <row r="7678" spans="1:14" x14ac:dyDescent="0.3">
      <c r="A7678" s="1">
        <v>183305</v>
      </c>
      <c r="B7678" s="1" t="s">
        <v>6940</v>
      </c>
      <c r="C7678" s="1" t="s">
        <v>2068</v>
      </c>
      <c r="D7678" s="1" t="s">
        <v>13087</v>
      </c>
      <c r="E7678" s="1">
        <v>300</v>
      </c>
      <c r="F7678" s="1">
        <v>4.3</v>
      </c>
      <c r="G7678" s="1">
        <v>20</v>
      </c>
      <c r="H7678" s="1" t="s">
        <v>184</v>
      </c>
      <c r="I7678" s="1" t="s">
        <v>3040</v>
      </c>
      <c r="J7678" s="1">
        <v>44</v>
      </c>
      <c r="K7678" s="1" t="str">
        <f t="shared" si="357"/>
        <v>valid</v>
      </c>
      <c r="L7678" s="1" t="str">
        <f t="shared" si="358"/>
        <v>BUDGET</v>
      </c>
      <c r="M7678" t="str">
        <f t="shared" si="359"/>
        <v>Fast Food</v>
      </c>
      <c r="N7678" s="1" t="str" cm="1">
        <f t="array" ref="N7678">_xlfn.IFS(
G7678&lt;=25,"Fast",
G7678&lt;=40,"Medium",
G7678&gt;40,"Slow"
)</f>
        <v>Fast</v>
      </c>
    </row>
    <row r="7679" spans="1:14" x14ac:dyDescent="0.3">
      <c r="A7679" s="1">
        <v>183789</v>
      </c>
      <c r="B7679" s="1" t="s">
        <v>3192</v>
      </c>
      <c r="C7679" s="1" t="s">
        <v>68</v>
      </c>
      <c r="D7679" s="1" t="s">
        <v>13088</v>
      </c>
      <c r="E7679" s="1">
        <v>300</v>
      </c>
      <c r="F7679" s="1">
        <v>4.2</v>
      </c>
      <c r="G7679" s="1">
        <v>500</v>
      </c>
      <c r="H7679" s="1" t="s">
        <v>13089</v>
      </c>
      <c r="I7679" s="1" t="s">
        <v>9950</v>
      </c>
      <c r="J7679" s="1">
        <v>57</v>
      </c>
      <c r="K7679" s="1" t="str">
        <f t="shared" si="357"/>
        <v>valid</v>
      </c>
      <c r="L7679" s="1" t="str">
        <f t="shared" si="358"/>
        <v>BUDGET</v>
      </c>
      <c r="M7679" t="str">
        <f t="shared" si="359"/>
        <v>Bakery  Desserts  Beverages  Snacks</v>
      </c>
      <c r="N7679" s="1" t="str" cm="1">
        <f t="array" ref="N7679">_xlfn.IFS(
G7679&lt;=25,"Fast",
G7679&lt;=40,"Medium",
G7679&gt;40,"Slow"
)</f>
        <v>Slow</v>
      </c>
    </row>
    <row r="7680" spans="1:14" x14ac:dyDescent="0.3">
      <c r="A7680" s="1">
        <v>184584</v>
      </c>
      <c r="B7680" s="1" t="s">
        <v>1428</v>
      </c>
      <c r="C7680" s="1" t="s">
        <v>115</v>
      </c>
      <c r="D7680" s="1" t="s">
        <v>13090</v>
      </c>
      <c r="E7680" s="1">
        <v>200</v>
      </c>
      <c r="F7680" s="1">
        <v>2.9</v>
      </c>
      <c r="G7680" s="1">
        <v>80</v>
      </c>
      <c r="H7680" s="1" t="s">
        <v>740</v>
      </c>
      <c r="I7680" s="1" t="s">
        <v>1702</v>
      </c>
      <c r="J7680" s="1">
        <v>49</v>
      </c>
      <c r="K7680" s="1" t="str">
        <f t="shared" si="357"/>
        <v>valid</v>
      </c>
      <c r="L7680" s="1" t="str">
        <f t="shared" si="358"/>
        <v>BUDGET</v>
      </c>
      <c r="M7680" t="str">
        <f t="shared" si="359"/>
        <v>Bakery</v>
      </c>
      <c r="N7680" s="1" t="str" cm="1">
        <f t="array" ref="N7680">_xlfn.IFS(
G7680&lt;=25,"Fast",
G7680&lt;=40,"Medium",
G7680&gt;40,"Slow"
)</f>
        <v>Slow</v>
      </c>
    </row>
    <row r="7681" spans="1:14" x14ac:dyDescent="0.3">
      <c r="A7681" s="1">
        <v>184704</v>
      </c>
      <c r="B7681" s="1" t="s">
        <v>1114</v>
      </c>
      <c r="C7681" s="1" t="s">
        <v>91</v>
      </c>
      <c r="D7681" s="1" t="s">
        <v>13091</v>
      </c>
      <c r="E7681" s="1">
        <v>200</v>
      </c>
      <c r="F7681" s="1">
        <v>4.8</v>
      </c>
      <c r="G7681" s="1">
        <v>20</v>
      </c>
      <c r="H7681" s="1" t="s">
        <v>2165</v>
      </c>
      <c r="I7681" s="1" t="s">
        <v>4163</v>
      </c>
      <c r="J7681" s="1">
        <v>43</v>
      </c>
      <c r="K7681" s="1" t="str">
        <f t="shared" si="357"/>
        <v>valid</v>
      </c>
      <c r="L7681" s="1" t="str">
        <f t="shared" si="358"/>
        <v>BUDGET</v>
      </c>
      <c r="M7681" t="str">
        <f t="shared" si="359"/>
        <v>Desserts</v>
      </c>
      <c r="N7681" s="1" t="str" cm="1">
        <f t="array" ref="N7681">_xlfn.IFS(
G7681&lt;=25,"Fast",
G7681&lt;=40,"Medium",
G7681&gt;40,"Slow"
)</f>
        <v>Fast</v>
      </c>
    </row>
    <row r="7682" spans="1:14" x14ac:dyDescent="0.3">
      <c r="A7682" s="1">
        <v>185579</v>
      </c>
      <c r="B7682" s="1" t="s">
        <v>3227</v>
      </c>
      <c r="C7682" s="1" t="s">
        <v>3052</v>
      </c>
      <c r="D7682" s="1" t="s">
        <v>13092</v>
      </c>
      <c r="E7682" s="1">
        <v>200</v>
      </c>
      <c r="F7682" s="1">
        <v>2.9</v>
      </c>
      <c r="G7682" s="1">
        <v>80</v>
      </c>
      <c r="H7682" s="1" t="s">
        <v>184</v>
      </c>
      <c r="I7682" s="1" t="s">
        <v>13093</v>
      </c>
      <c r="J7682" s="1">
        <v>47</v>
      </c>
      <c r="K7682" s="1" t="str">
        <f t="shared" si="357"/>
        <v>valid</v>
      </c>
      <c r="L7682" s="1" t="str">
        <f t="shared" si="358"/>
        <v>BUDGET</v>
      </c>
      <c r="M7682" t="str">
        <f t="shared" si="359"/>
        <v>Fast Food</v>
      </c>
      <c r="N7682" s="1" t="str" cm="1">
        <f t="array" ref="N7682">_xlfn.IFS(
G7682&lt;=25,"Fast",
G7682&lt;=40,"Medium",
G7682&gt;40,"Slow"
)</f>
        <v>Slow</v>
      </c>
    </row>
    <row r="7683" spans="1:14" x14ac:dyDescent="0.3">
      <c r="A7683" s="1">
        <v>186503</v>
      </c>
      <c r="B7683" s="1" t="s">
        <v>21</v>
      </c>
      <c r="C7683" s="1" t="s">
        <v>11</v>
      </c>
      <c r="D7683" s="1" t="s">
        <v>13094</v>
      </c>
      <c r="E7683" s="1">
        <v>300</v>
      </c>
      <c r="F7683" s="1">
        <v>4.3</v>
      </c>
      <c r="G7683" s="1">
        <v>1000</v>
      </c>
      <c r="H7683" s="1" t="s">
        <v>13095</v>
      </c>
      <c r="I7683" s="1" t="s">
        <v>21</v>
      </c>
      <c r="J7683" s="1">
        <v>57</v>
      </c>
      <c r="K7683" s="1" t="str">
        <f t="shared" ref="K7683:K7746" si="360">IF(E7683=0,"outlier","valid")</f>
        <v>valid</v>
      </c>
      <c r="L7683" s="1" t="str">
        <f t="shared" ref="L7683:L7746" si="361">IF(E7683&lt;=300,"BUDGET",IF(E7683&lt;=600,"MID","PREMIUM"))</f>
        <v>BUDGET</v>
      </c>
      <c r="M7683" t="str">
        <f t="shared" ref="M7683:M7746" si="362">IFERROR(LEFT(H7683, FIND(",", H7683)-1), H7683)</f>
        <v>Arabian</v>
      </c>
      <c r="N7683" s="1" t="str" cm="1">
        <f t="array" ref="N7683">_xlfn.IFS(
G7683&lt;=25,"Fast",
G7683&lt;=40,"Medium",
G7683&gt;40,"Slow"
)</f>
        <v>Slow</v>
      </c>
    </row>
    <row r="7684" spans="1:14" x14ac:dyDescent="0.3">
      <c r="A7684" s="1">
        <v>187314</v>
      </c>
      <c r="B7684" s="1" t="s">
        <v>253</v>
      </c>
      <c r="C7684" s="1" t="s">
        <v>115</v>
      </c>
      <c r="D7684" s="1" t="s">
        <v>13096</v>
      </c>
      <c r="E7684" s="1">
        <v>200</v>
      </c>
      <c r="F7684" s="1">
        <v>2.9</v>
      </c>
      <c r="G7684" s="1">
        <v>80</v>
      </c>
      <c r="H7684" s="1" t="s">
        <v>184</v>
      </c>
      <c r="I7684" s="1" t="s">
        <v>1702</v>
      </c>
      <c r="J7684" s="1">
        <v>37</v>
      </c>
      <c r="K7684" s="1" t="str">
        <f t="shared" si="360"/>
        <v>valid</v>
      </c>
      <c r="L7684" s="1" t="str">
        <f t="shared" si="361"/>
        <v>BUDGET</v>
      </c>
      <c r="M7684" t="str">
        <f t="shared" si="362"/>
        <v>Fast Food</v>
      </c>
      <c r="N7684" s="1" t="str" cm="1">
        <f t="array" ref="N7684">_xlfn.IFS(
G7684&lt;=25,"Fast",
G7684&lt;=40,"Medium",
G7684&gt;40,"Slow"
)</f>
        <v>Slow</v>
      </c>
    </row>
    <row r="7685" spans="1:14" x14ac:dyDescent="0.3">
      <c r="A7685" s="1">
        <v>187356</v>
      </c>
      <c r="B7685" s="1" t="s">
        <v>5004</v>
      </c>
      <c r="C7685" s="1" t="s">
        <v>2068</v>
      </c>
      <c r="D7685" s="1" t="s">
        <v>13097</v>
      </c>
      <c r="E7685" s="1">
        <v>200</v>
      </c>
      <c r="F7685" s="1">
        <v>4</v>
      </c>
      <c r="G7685" s="1">
        <v>500</v>
      </c>
      <c r="H7685" s="1" t="s">
        <v>2417</v>
      </c>
      <c r="I7685" s="1" t="s">
        <v>2389</v>
      </c>
      <c r="J7685" s="1">
        <v>39</v>
      </c>
      <c r="K7685" s="1" t="str">
        <f t="shared" si="360"/>
        <v>valid</v>
      </c>
      <c r="L7685" s="1" t="str">
        <f t="shared" si="361"/>
        <v>BUDGET</v>
      </c>
      <c r="M7685" t="str">
        <f t="shared" si="362"/>
        <v>South Indian</v>
      </c>
      <c r="N7685" s="1" t="str" cm="1">
        <f t="array" ref="N7685">_xlfn.IFS(
G7685&lt;=25,"Fast",
G7685&lt;=40,"Medium",
G7685&gt;40,"Slow"
)</f>
        <v>Slow</v>
      </c>
    </row>
    <row r="7686" spans="1:14" x14ac:dyDescent="0.3">
      <c r="A7686" s="1">
        <v>188190</v>
      </c>
      <c r="B7686" s="1" t="s">
        <v>253</v>
      </c>
      <c r="C7686" s="1" t="s">
        <v>115</v>
      </c>
      <c r="D7686" s="1" t="s">
        <v>13098</v>
      </c>
      <c r="E7686" s="1">
        <v>200</v>
      </c>
      <c r="F7686" s="1">
        <v>4.9000000000000004</v>
      </c>
      <c r="G7686" s="1">
        <v>20</v>
      </c>
      <c r="H7686" s="1" t="s">
        <v>11299</v>
      </c>
      <c r="I7686" s="1" t="s">
        <v>1702</v>
      </c>
      <c r="J7686" s="1">
        <v>37</v>
      </c>
      <c r="K7686" s="1" t="str">
        <f t="shared" si="360"/>
        <v>valid</v>
      </c>
      <c r="L7686" s="1" t="str">
        <f t="shared" si="361"/>
        <v>BUDGET</v>
      </c>
      <c r="M7686" t="str">
        <f t="shared" si="362"/>
        <v>Beverages</v>
      </c>
      <c r="N7686" s="1" t="str" cm="1">
        <f t="array" ref="N7686">_xlfn.IFS(
G7686&lt;=25,"Fast",
G7686&lt;=40,"Medium",
G7686&gt;40,"Slow"
)</f>
        <v>Fast</v>
      </c>
    </row>
    <row r="7687" spans="1:14" x14ac:dyDescent="0.3">
      <c r="A7687" s="1">
        <v>188571</v>
      </c>
      <c r="B7687" s="1" t="s">
        <v>1186</v>
      </c>
      <c r="C7687" s="1" t="s">
        <v>91</v>
      </c>
      <c r="D7687" s="1" t="s">
        <v>13099</v>
      </c>
      <c r="E7687" s="1">
        <v>250</v>
      </c>
      <c r="F7687" s="1">
        <v>4</v>
      </c>
      <c r="G7687" s="1">
        <v>500</v>
      </c>
      <c r="H7687" s="1" t="s">
        <v>1798</v>
      </c>
      <c r="I7687" s="1" t="s">
        <v>4163</v>
      </c>
      <c r="J7687" s="1">
        <v>51</v>
      </c>
      <c r="K7687" s="1" t="str">
        <f t="shared" si="360"/>
        <v>valid</v>
      </c>
      <c r="L7687" s="1" t="str">
        <f t="shared" si="361"/>
        <v>BUDGET</v>
      </c>
      <c r="M7687" t="str">
        <f t="shared" si="362"/>
        <v>South Indian</v>
      </c>
      <c r="N7687" s="1" t="str" cm="1">
        <f t="array" ref="N7687">_xlfn.IFS(
G7687&lt;=25,"Fast",
G7687&lt;=40,"Medium",
G7687&gt;40,"Slow"
)</f>
        <v>Slow</v>
      </c>
    </row>
    <row r="7688" spans="1:14" x14ac:dyDescent="0.3">
      <c r="A7688" s="1">
        <v>189683</v>
      </c>
      <c r="B7688" s="1" t="s">
        <v>505</v>
      </c>
      <c r="C7688" s="1" t="s">
        <v>91</v>
      </c>
      <c r="D7688" s="1" t="s">
        <v>13100</v>
      </c>
      <c r="E7688" s="1">
        <v>200</v>
      </c>
      <c r="F7688" s="1">
        <v>4.2</v>
      </c>
      <c r="G7688" s="1">
        <v>100</v>
      </c>
      <c r="H7688" s="1" t="s">
        <v>13101</v>
      </c>
      <c r="I7688" s="1" t="s">
        <v>3951</v>
      </c>
      <c r="J7688" s="1">
        <v>45</v>
      </c>
      <c r="K7688" s="1" t="str">
        <f t="shared" si="360"/>
        <v>valid</v>
      </c>
      <c r="L7688" s="1" t="str">
        <f t="shared" si="361"/>
        <v>BUDGET</v>
      </c>
      <c r="M7688" t="str">
        <f t="shared" si="362"/>
        <v>Sweets</v>
      </c>
      <c r="N7688" s="1" t="str" cm="1">
        <f t="array" ref="N7688">_xlfn.IFS(
G7688&lt;=25,"Fast",
G7688&lt;=40,"Medium",
G7688&gt;40,"Slow"
)</f>
        <v>Slow</v>
      </c>
    </row>
    <row r="7689" spans="1:14" x14ac:dyDescent="0.3">
      <c r="A7689" s="1">
        <v>189872</v>
      </c>
      <c r="B7689" s="1" t="s">
        <v>3057</v>
      </c>
      <c r="C7689" s="1" t="s">
        <v>3052</v>
      </c>
      <c r="D7689" s="1" t="s">
        <v>13102</v>
      </c>
      <c r="E7689" s="1">
        <v>110</v>
      </c>
      <c r="F7689" s="1">
        <v>2.9</v>
      </c>
      <c r="G7689" s="1">
        <v>80</v>
      </c>
      <c r="H7689" s="1" t="s">
        <v>2556</v>
      </c>
      <c r="I7689" s="1" t="s">
        <v>12987</v>
      </c>
      <c r="J7689" s="1">
        <v>46</v>
      </c>
      <c r="K7689" s="1" t="str">
        <f t="shared" si="360"/>
        <v>valid</v>
      </c>
      <c r="L7689" s="1" t="str">
        <f t="shared" si="361"/>
        <v>BUDGET</v>
      </c>
      <c r="M7689" t="str">
        <f t="shared" si="362"/>
        <v>Fast Food</v>
      </c>
      <c r="N7689" s="1" t="str" cm="1">
        <f t="array" ref="N7689">_xlfn.IFS(
G7689&lt;=25,"Fast",
G7689&lt;=40,"Medium",
G7689&gt;40,"Slow"
)</f>
        <v>Slow</v>
      </c>
    </row>
    <row r="7690" spans="1:14" x14ac:dyDescent="0.3">
      <c r="A7690" s="1">
        <v>190142</v>
      </c>
      <c r="B7690" s="1" t="s">
        <v>63</v>
      </c>
      <c r="C7690" s="1" t="s">
        <v>11</v>
      </c>
      <c r="D7690" s="1" t="s">
        <v>13103</v>
      </c>
      <c r="E7690" s="1">
        <v>400</v>
      </c>
      <c r="F7690" s="1">
        <v>3.6</v>
      </c>
      <c r="G7690" s="1">
        <v>100</v>
      </c>
      <c r="H7690" s="1" t="s">
        <v>13104</v>
      </c>
      <c r="I7690" s="1" t="s">
        <v>63</v>
      </c>
      <c r="J7690" s="1">
        <v>48</v>
      </c>
      <c r="K7690" s="1" t="str">
        <f t="shared" si="360"/>
        <v>valid</v>
      </c>
      <c r="L7690" s="1" t="str">
        <f t="shared" si="361"/>
        <v>MID</v>
      </c>
      <c r="M7690" t="str">
        <f t="shared" si="362"/>
        <v>North Indian</v>
      </c>
      <c r="N7690" s="1" t="str" cm="1">
        <f t="array" ref="N7690">_xlfn.IFS(
G7690&lt;=25,"Fast",
G7690&lt;=40,"Medium",
G7690&gt;40,"Slow"
)</f>
        <v>Slow</v>
      </c>
    </row>
    <row r="7691" spans="1:14" x14ac:dyDescent="0.3">
      <c r="A7691" s="1">
        <v>190571</v>
      </c>
      <c r="B7691" s="1" t="s">
        <v>734</v>
      </c>
      <c r="C7691" s="1" t="s">
        <v>463</v>
      </c>
      <c r="D7691" s="1" t="s">
        <v>13105</v>
      </c>
      <c r="E7691" s="1">
        <v>200</v>
      </c>
      <c r="F7691" s="1">
        <v>4.5</v>
      </c>
      <c r="G7691" s="1">
        <v>1000</v>
      </c>
      <c r="H7691" s="1" t="s">
        <v>153</v>
      </c>
      <c r="I7691" s="1" t="s">
        <v>2435</v>
      </c>
      <c r="J7691" s="1">
        <v>57</v>
      </c>
      <c r="K7691" s="1" t="str">
        <f t="shared" si="360"/>
        <v>valid</v>
      </c>
      <c r="L7691" s="1" t="str">
        <f t="shared" si="361"/>
        <v>BUDGET</v>
      </c>
      <c r="M7691" t="str">
        <f t="shared" si="362"/>
        <v>South Indian</v>
      </c>
      <c r="N7691" s="1" t="str" cm="1">
        <f t="array" ref="N7691">_xlfn.IFS(
G7691&lt;=25,"Fast",
G7691&lt;=40,"Medium",
G7691&gt;40,"Slow"
)</f>
        <v>Slow</v>
      </c>
    </row>
    <row r="7692" spans="1:14" x14ac:dyDescent="0.3">
      <c r="A7692" s="1">
        <v>190780</v>
      </c>
      <c r="B7692" s="1" t="s">
        <v>13106</v>
      </c>
      <c r="C7692" s="1" t="s">
        <v>68</v>
      </c>
      <c r="D7692" s="1" t="s">
        <v>13107</v>
      </c>
      <c r="E7692" s="1">
        <v>300</v>
      </c>
      <c r="F7692" s="1">
        <v>4.2</v>
      </c>
      <c r="G7692" s="1">
        <v>50</v>
      </c>
      <c r="H7692" s="1" t="s">
        <v>10743</v>
      </c>
      <c r="I7692" s="1" t="s">
        <v>3390</v>
      </c>
      <c r="J7692" s="1">
        <v>31</v>
      </c>
      <c r="K7692" s="1" t="str">
        <f t="shared" si="360"/>
        <v>valid</v>
      </c>
      <c r="L7692" s="1" t="str">
        <f t="shared" si="361"/>
        <v>BUDGET</v>
      </c>
      <c r="M7692" t="str">
        <f t="shared" si="362"/>
        <v>South Indian  North Indian</v>
      </c>
      <c r="N7692" s="1" t="str" cm="1">
        <f t="array" ref="N7692">_xlfn.IFS(
G7692&lt;=25,"Fast",
G7692&lt;=40,"Medium",
G7692&gt;40,"Slow"
)</f>
        <v>Slow</v>
      </c>
    </row>
    <row r="7693" spans="1:14" x14ac:dyDescent="0.3">
      <c r="A7693" s="1">
        <v>191644</v>
      </c>
      <c r="B7693" s="1" t="s">
        <v>12495</v>
      </c>
      <c r="C7693" s="1" t="s">
        <v>2068</v>
      </c>
      <c r="D7693" s="1" t="s">
        <v>13108</v>
      </c>
      <c r="E7693" s="1">
        <v>150</v>
      </c>
      <c r="F7693" s="1">
        <v>2.9</v>
      </c>
      <c r="G7693" s="1">
        <v>80</v>
      </c>
      <c r="H7693" s="1" t="s">
        <v>13109</v>
      </c>
      <c r="I7693" s="1" t="s">
        <v>4237</v>
      </c>
      <c r="J7693" s="1">
        <v>84</v>
      </c>
      <c r="K7693" s="1" t="str">
        <f t="shared" si="360"/>
        <v>valid</v>
      </c>
      <c r="L7693" s="1" t="str">
        <f t="shared" si="361"/>
        <v>BUDGET</v>
      </c>
      <c r="M7693" t="str">
        <f t="shared" si="362"/>
        <v>Gujarati</v>
      </c>
      <c r="N7693" s="1" t="str" cm="1">
        <f t="array" ref="N7693">_xlfn.IFS(
G7693&lt;=25,"Fast",
G7693&lt;=40,"Medium",
G7693&gt;40,"Slow"
)</f>
        <v>Slow</v>
      </c>
    </row>
    <row r="7694" spans="1:14" x14ac:dyDescent="0.3">
      <c r="A7694" s="1">
        <v>191686</v>
      </c>
      <c r="B7694" s="1" t="s">
        <v>5833</v>
      </c>
      <c r="C7694" s="1" t="s">
        <v>3052</v>
      </c>
      <c r="D7694" s="1" t="s">
        <v>13110</v>
      </c>
      <c r="E7694" s="1">
        <v>200</v>
      </c>
      <c r="F7694" s="1">
        <v>3.5</v>
      </c>
      <c r="G7694" s="1">
        <v>50</v>
      </c>
      <c r="H7694" s="1" t="s">
        <v>3326</v>
      </c>
      <c r="I7694" s="1" t="s">
        <v>13111</v>
      </c>
      <c r="J7694" s="1">
        <v>53</v>
      </c>
      <c r="K7694" s="1" t="str">
        <f t="shared" si="360"/>
        <v>valid</v>
      </c>
      <c r="L7694" s="1" t="str">
        <f t="shared" si="361"/>
        <v>BUDGET</v>
      </c>
      <c r="M7694" t="str">
        <f t="shared" si="362"/>
        <v>Fast Food</v>
      </c>
      <c r="N7694" s="1" t="str" cm="1">
        <f t="array" ref="N7694">_xlfn.IFS(
G7694&lt;=25,"Fast",
G7694&lt;=40,"Medium",
G7694&gt;40,"Slow"
)</f>
        <v>Slow</v>
      </c>
    </row>
    <row r="7695" spans="1:14" x14ac:dyDescent="0.3">
      <c r="A7695" s="1">
        <v>191797</v>
      </c>
      <c r="B7695" s="1" t="s">
        <v>2140</v>
      </c>
      <c r="C7695" s="1" t="s">
        <v>2068</v>
      </c>
      <c r="D7695" s="1" t="s">
        <v>13112</v>
      </c>
      <c r="E7695" s="1">
        <v>400</v>
      </c>
      <c r="F7695" s="1">
        <v>2.9</v>
      </c>
      <c r="G7695" s="1">
        <v>80</v>
      </c>
      <c r="H7695" s="1" t="s">
        <v>13113</v>
      </c>
      <c r="I7695" s="1" t="s">
        <v>2067</v>
      </c>
      <c r="J7695" s="1">
        <v>47</v>
      </c>
      <c r="K7695" s="1" t="str">
        <f t="shared" si="360"/>
        <v>valid</v>
      </c>
      <c r="L7695" s="1" t="str">
        <f t="shared" si="361"/>
        <v>MID</v>
      </c>
      <c r="M7695" t="str">
        <f t="shared" si="362"/>
        <v>Street Food</v>
      </c>
      <c r="N7695" s="1" t="str" cm="1">
        <f t="array" ref="N7695">_xlfn.IFS(
G7695&lt;=25,"Fast",
G7695&lt;=40,"Medium",
G7695&gt;40,"Slow"
)</f>
        <v>Slow</v>
      </c>
    </row>
    <row r="7696" spans="1:14" x14ac:dyDescent="0.3">
      <c r="A7696" s="1">
        <v>192057</v>
      </c>
      <c r="B7696" s="1" t="s">
        <v>3639</v>
      </c>
      <c r="C7696" s="1" t="s">
        <v>115</v>
      </c>
      <c r="D7696" s="1" t="s">
        <v>13114</v>
      </c>
      <c r="E7696" s="1">
        <v>200</v>
      </c>
      <c r="F7696" s="1">
        <v>2.9</v>
      </c>
      <c r="G7696" s="1">
        <v>80</v>
      </c>
      <c r="H7696" s="1" t="s">
        <v>13115</v>
      </c>
      <c r="I7696" s="1" t="s">
        <v>3639</v>
      </c>
      <c r="J7696" s="1">
        <v>36</v>
      </c>
      <c r="K7696" s="1" t="str">
        <f t="shared" si="360"/>
        <v>valid</v>
      </c>
      <c r="L7696" s="1" t="str">
        <f t="shared" si="361"/>
        <v>BUDGET</v>
      </c>
      <c r="M7696" t="str">
        <f t="shared" si="362"/>
        <v>Ice Cream</v>
      </c>
      <c r="N7696" s="1" t="str" cm="1">
        <f t="array" ref="N7696">_xlfn.IFS(
G7696&lt;=25,"Fast",
G7696&lt;=40,"Medium",
G7696&gt;40,"Slow"
)</f>
        <v>Slow</v>
      </c>
    </row>
    <row r="7697" spans="1:14" x14ac:dyDescent="0.3">
      <c r="A7697" s="1">
        <v>192058</v>
      </c>
      <c r="B7697" s="1" t="s">
        <v>528</v>
      </c>
      <c r="C7697" s="1" t="s">
        <v>189</v>
      </c>
      <c r="D7697" s="1" t="s">
        <v>13116</v>
      </c>
      <c r="E7697" s="1">
        <v>200</v>
      </c>
      <c r="F7697" s="1">
        <v>4.4000000000000004</v>
      </c>
      <c r="G7697" s="1">
        <v>1000</v>
      </c>
      <c r="H7697" s="1" t="s">
        <v>13117</v>
      </c>
      <c r="I7697" s="1" t="s">
        <v>528</v>
      </c>
      <c r="J7697" s="1">
        <v>66</v>
      </c>
      <c r="K7697" s="1" t="str">
        <f t="shared" si="360"/>
        <v>valid</v>
      </c>
      <c r="L7697" s="1" t="str">
        <f t="shared" si="361"/>
        <v>BUDGET</v>
      </c>
      <c r="M7697" t="str">
        <f t="shared" si="362"/>
        <v>Snacks</v>
      </c>
      <c r="N7697" s="1" t="str" cm="1">
        <f t="array" ref="N7697">_xlfn.IFS(
G7697&lt;=25,"Fast",
G7697&lt;=40,"Medium",
G7697&gt;40,"Slow"
)</f>
        <v>Slow</v>
      </c>
    </row>
    <row r="7698" spans="1:14" x14ac:dyDescent="0.3">
      <c r="A7698" s="1">
        <v>193493</v>
      </c>
      <c r="B7698" s="1" t="s">
        <v>896</v>
      </c>
      <c r="C7698" s="1" t="s">
        <v>383</v>
      </c>
      <c r="D7698" s="1" t="s">
        <v>13118</v>
      </c>
      <c r="E7698" s="1">
        <v>350</v>
      </c>
      <c r="F7698" s="1">
        <v>4.3</v>
      </c>
      <c r="G7698" s="1">
        <v>500</v>
      </c>
      <c r="H7698" s="1" t="s">
        <v>13119</v>
      </c>
      <c r="I7698" s="1" t="s">
        <v>745</v>
      </c>
      <c r="J7698" s="1">
        <v>38</v>
      </c>
      <c r="K7698" s="1" t="str">
        <f t="shared" si="360"/>
        <v>valid</v>
      </c>
      <c r="L7698" s="1" t="str">
        <f t="shared" si="361"/>
        <v>MID</v>
      </c>
      <c r="M7698" t="str">
        <f t="shared" si="362"/>
        <v>Sweets</v>
      </c>
      <c r="N7698" s="1" t="str" cm="1">
        <f t="array" ref="N7698">_xlfn.IFS(
G7698&lt;=25,"Fast",
G7698&lt;=40,"Medium",
G7698&gt;40,"Slow"
)</f>
        <v>Slow</v>
      </c>
    </row>
    <row r="7699" spans="1:14" x14ac:dyDescent="0.3">
      <c r="A7699" s="1">
        <v>193930</v>
      </c>
      <c r="B7699" s="1" t="s">
        <v>1105</v>
      </c>
      <c r="C7699" s="1" t="s">
        <v>463</v>
      </c>
      <c r="D7699" s="1" t="s">
        <v>13120</v>
      </c>
      <c r="E7699" s="1">
        <v>150</v>
      </c>
      <c r="F7699" s="1">
        <v>4.5999999999999996</v>
      </c>
      <c r="G7699" s="1">
        <v>100</v>
      </c>
      <c r="H7699" s="1" t="s">
        <v>1900</v>
      </c>
      <c r="I7699" s="1" t="s">
        <v>2435</v>
      </c>
      <c r="J7699" s="1">
        <v>53</v>
      </c>
      <c r="K7699" s="1" t="str">
        <f t="shared" si="360"/>
        <v>valid</v>
      </c>
      <c r="L7699" s="1" t="str">
        <f t="shared" si="361"/>
        <v>BUDGET</v>
      </c>
      <c r="M7699" t="str">
        <f t="shared" si="362"/>
        <v>Juices</v>
      </c>
      <c r="N7699" s="1" t="str" cm="1">
        <f t="array" ref="N7699">_xlfn.IFS(
G7699&lt;=25,"Fast",
G7699&lt;=40,"Medium",
G7699&gt;40,"Slow"
)</f>
        <v>Slow</v>
      </c>
    </row>
    <row r="7700" spans="1:14" x14ac:dyDescent="0.3">
      <c r="A7700" s="1">
        <v>194256</v>
      </c>
      <c r="B7700" s="1" t="s">
        <v>2353</v>
      </c>
      <c r="C7700" s="1" t="s">
        <v>2068</v>
      </c>
      <c r="D7700" s="1" t="s">
        <v>13121</v>
      </c>
      <c r="E7700" s="1">
        <v>200</v>
      </c>
      <c r="F7700" s="1">
        <v>2.9</v>
      </c>
      <c r="G7700" s="1">
        <v>80</v>
      </c>
      <c r="H7700" s="1" t="s">
        <v>13122</v>
      </c>
      <c r="I7700" s="1" t="s">
        <v>13123</v>
      </c>
      <c r="J7700" s="1">
        <v>33</v>
      </c>
      <c r="K7700" s="1" t="str">
        <f t="shared" si="360"/>
        <v>valid</v>
      </c>
      <c r="L7700" s="1" t="str">
        <f t="shared" si="361"/>
        <v>BUDGET</v>
      </c>
      <c r="M7700" t="str">
        <f t="shared" si="362"/>
        <v>Snacks</v>
      </c>
      <c r="N7700" s="1" t="str" cm="1">
        <f t="array" ref="N7700">_xlfn.IFS(
G7700&lt;=25,"Fast",
G7700&lt;=40,"Medium",
G7700&gt;40,"Slow"
)</f>
        <v>Slow</v>
      </c>
    </row>
    <row r="7701" spans="1:14" x14ac:dyDescent="0.3">
      <c r="A7701" s="1">
        <v>194287</v>
      </c>
      <c r="B7701" s="1" t="s">
        <v>2092</v>
      </c>
      <c r="C7701" s="1" t="s">
        <v>2068</v>
      </c>
      <c r="D7701" s="1" t="s">
        <v>13124</v>
      </c>
      <c r="E7701" s="1">
        <v>300</v>
      </c>
      <c r="F7701" s="1">
        <v>4.0999999999999996</v>
      </c>
      <c r="G7701" s="1">
        <v>100</v>
      </c>
      <c r="H7701" s="1" t="s">
        <v>2365</v>
      </c>
      <c r="I7701" s="1" t="s">
        <v>2092</v>
      </c>
      <c r="J7701" s="1">
        <v>44</v>
      </c>
      <c r="K7701" s="1" t="str">
        <f t="shared" si="360"/>
        <v>valid</v>
      </c>
      <c r="L7701" s="1" t="str">
        <f t="shared" si="361"/>
        <v>BUDGET</v>
      </c>
      <c r="M7701" t="str">
        <f t="shared" si="362"/>
        <v>Fast Food</v>
      </c>
      <c r="N7701" s="1" t="str" cm="1">
        <f t="array" ref="N7701">_xlfn.IFS(
G7701&lt;=25,"Fast",
G7701&lt;=40,"Medium",
G7701&gt;40,"Slow"
)</f>
        <v>Slow</v>
      </c>
    </row>
    <row r="7702" spans="1:14" x14ac:dyDescent="0.3">
      <c r="A7702" s="1">
        <v>194462</v>
      </c>
      <c r="B7702" s="1" t="s">
        <v>5668</v>
      </c>
      <c r="C7702" s="1" t="s">
        <v>2068</v>
      </c>
      <c r="D7702" s="1" t="s">
        <v>13125</v>
      </c>
      <c r="E7702" s="1">
        <v>200</v>
      </c>
      <c r="F7702" s="1">
        <v>4.2</v>
      </c>
      <c r="G7702" s="1">
        <v>100</v>
      </c>
      <c r="H7702" s="1" t="s">
        <v>7392</v>
      </c>
      <c r="I7702" s="1" t="s">
        <v>5668</v>
      </c>
      <c r="J7702" s="1">
        <v>40</v>
      </c>
      <c r="K7702" s="1" t="str">
        <f t="shared" si="360"/>
        <v>valid</v>
      </c>
      <c r="L7702" s="1" t="str">
        <f t="shared" si="361"/>
        <v>BUDGET</v>
      </c>
      <c r="M7702" t="str">
        <f t="shared" si="362"/>
        <v>Snacks</v>
      </c>
      <c r="N7702" s="1" t="str" cm="1">
        <f t="array" ref="N7702">_xlfn.IFS(
G7702&lt;=25,"Fast",
G7702&lt;=40,"Medium",
G7702&gt;40,"Slow"
)</f>
        <v>Slow</v>
      </c>
    </row>
    <row r="7703" spans="1:14" x14ac:dyDescent="0.3">
      <c r="A7703" s="1">
        <v>194914</v>
      </c>
      <c r="B7703" s="1" t="s">
        <v>4439</v>
      </c>
      <c r="C7703" s="1" t="s">
        <v>115</v>
      </c>
      <c r="D7703" s="1" t="s">
        <v>13126</v>
      </c>
      <c r="E7703" s="1">
        <v>100</v>
      </c>
      <c r="F7703" s="1">
        <v>2.9</v>
      </c>
      <c r="G7703" s="1">
        <v>80</v>
      </c>
      <c r="H7703" s="1" t="s">
        <v>13127</v>
      </c>
      <c r="I7703" s="1" t="s">
        <v>839</v>
      </c>
      <c r="J7703" s="1">
        <v>67</v>
      </c>
      <c r="K7703" s="1" t="str">
        <f t="shared" si="360"/>
        <v>valid</v>
      </c>
      <c r="L7703" s="1" t="str">
        <f t="shared" si="361"/>
        <v>BUDGET</v>
      </c>
      <c r="M7703" t="str">
        <f t="shared" si="362"/>
        <v>Beverages</v>
      </c>
      <c r="N7703" s="1" t="str" cm="1">
        <f t="array" ref="N7703">_xlfn.IFS(
G7703&lt;=25,"Fast",
G7703&lt;=40,"Medium",
G7703&gt;40,"Slow"
)</f>
        <v>Slow</v>
      </c>
    </row>
    <row r="7704" spans="1:14" x14ac:dyDescent="0.3">
      <c r="A7704" s="1">
        <v>195029</v>
      </c>
      <c r="B7704" s="1" t="s">
        <v>3630</v>
      </c>
      <c r="C7704" s="1" t="s">
        <v>189</v>
      </c>
      <c r="D7704" s="1" t="s">
        <v>13128</v>
      </c>
      <c r="E7704" s="1">
        <v>200</v>
      </c>
      <c r="F7704" s="1">
        <v>3.9</v>
      </c>
      <c r="G7704" s="1">
        <v>100</v>
      </c>
      <c r="H7704" s="1" t="s">
        <v>2959</v>
      </c>
      <c r="I7704" s="1" t="s">
        <v>556</v>
      </c>
      <c r="J7704" s="1">
        <v>89</v>
      </c>
      <c r="K7704" s="1" t="str">
        <f t="shared" si="360"/>
        <v>valid</v>
      </c>
      <c r="L7704" s="1" t="str">
        <f t="shared" si="361"/>
        <v>BUDGET</v>
      </c>
      <c r="M7704" t="str">
        <f t="shared" si="362"/>
        <v>Indian</v>
      </c>
      <c r="N7704" s="1" t="str" cm="1">
        <f t="array" ref="N7704">_xlfn.IFS(
G7704&lt;=25,"Fast",
G7704&lt;=40,"Medium",
G7704&gt;40,"Slow"
)</f>
        <v>Slow</v>
      </c>
    </row>
    <row r="7705" spans="1:14" x14ac:dyDescent="0.3">
      <c r="A7705" s="1">
        <v>195188</v>
      </c>
      <c r="B7705" s="1" t="s">
        <v>973</v>
      </c>
      <c r="C7705" s="1" t="s">
        <v>115</v>
      </c>
      <c r="D7705" s="1" t="s">
        <v>13129</v>
      </c>
      <c r="E7705" s="1">
        <v>200</v>
      </c>
      <c r="F7705" s="1">
        <v>3.7</v>
      </c>
      <c r="G7705" s="1">
        <v>20</v>
      </c>
      <c r="H7705" s="1" t="s">
        <v>5855</v>
      </c>
      <c r="I7705" s="1" t="s">
        <v>13130</v>
      </c>
      <c r="J7705" s="1">
        <v>70</v>
      </c>
      <c r="K7705" s="1" t="str">
        <f t="shared" si="360"/>
        <v>valid</v>
      </c>
      <c r="L7705" s="1" t="str">
        <f t="shared" si="361"/>
        <v>BUDGET</v>
      </c>
      <c r="M7705" t="str">
        <f t="shared" si="362"/>
        <v>Combo</v>
      </c>
      <c r="N7705" s="1" t="str" cm="1">
        <f t="array" ref="N7705">_xlfn.IFS(
G7705&lt;=25,"Fast",
G7705&lt;=40,"Medium",
G7705&gt;40,"Slow"
)</f>
        <v>Fast</v>
      </c>
    </row>
    <row r="7706" spans="1:14" x14ac:dyDescent="0.3">
      <c r="A7706" s="1">
        <v>195424</v>
      </c>
      <c r="B7706" s="1" t="s">
        <v>1849</v>
      </c>
      <c r="C7706" s="1" t="s">
        <v>11</v>
      </c>
      <c r="D7706" s="1" t="s">
        <v>13131</v>
      </c>
      <c r="E7706" s="1">
        <v>200</v>
      </c>
      <c r="F7706" s="1">
        <v>4.2</v>
      </c>
      <c r="G7706" s="1">
        <v>20</v>
      </c>
      <c r="H7706" s="1" t="s">
        <v>391</v>
      </c>
      <c r="I7706" s="1" t="s">
        <v>13132</v>
      </c>
      <c r="J7706" s="1">
        <v>45</v>
      </c>
      <c r="K7706" s="1" t="str">
        <f t="shared" si="360"/>
        <v>valid</v>
      </c>
      <c r="L7706" s="1" t="str">
        <f t="shared" si="361"/>
        <v>BUDGET</v>
      </c>
      <c r="M7706" t="str">
        <f t="shared" si="362"/>
        <v>Ice Cream</v>
      </c>
      <c r="N7706" s="1" t="str" cm="1">
        <f t="array" ref="N7706">_xlfn.IFS(
G7706&lt;=25,"Fast",
G7706&lt;=40,"Medium",
G7706&gt;40,"Slow"
)</f>
        <v>Fast</v>
      </c>
    </row>
    <row r="7707" spans="1:14" x14ac:dyDescent="0.3">
      <c r="A7707" s="1">
        <v>195580</v>
      </c>
      <c r="B7707" s="1" t="s">
        <v>3469</v>
      </c>
      <c r="C7707" s="1" t="s">
        <v>3052</v>
      </c>
      <c r="D7707" s="1" t="s">
        <v>13133</v>
      </c>
      <c r="E7707" s="1">
        <v>300</v>
      </c>
      <c r="F7707" s="1">
        <v>2.9</v>
      </c>
      <c r="G7707" s="1">
        <v>80</v>
      </c>
      <c r="H7707" s="1" t="s">
        <v>3471</v>
      </c>
      <c r="I7707" s="1" t="s">
        <v>3469</v>
      </c>
      <c r="J7707" s="1">
        <v>57</v>
      </c>
      <c r="K7707" s="1" t="str">
        <f t="shared" si="360"/>
        <v>valid</v>
      </c>
      <c r="L7707" s="1" t="str">
        <f t="shared" si="361"/>
        <v>BUDGET</v>
      </c>
      <c r="M7707" t="str">
        <f t="shared" si="362"/>
        <v>North Indian</v>
      </c>
      <c r="N7707" s="1" t="str" cm="1">
        <f t="array" ref="N7707">_xlfn.IFS(
G7707&lt;=25,"Fast",
G7707&lt;=40,"Medium",
G7707&gt;40,"Slow"
)</f>
        <v>Slow</v>
      </c>
    </row>
    <row r="7708" spans="1:14" x14ac:dyDescent="0.3">
      <c r="A7708" s="1">
        <v>195656</v>
      </c>
      <c r="B7708" s="1" t="s">
        <v>528</v>
      </c>
      <c r="C7708" s="1" t="s">
        <v>189</v>
      </c>
      <c r="D7708" s="1" t="s">
        <v>13134</v>
      </c>
      <c r="E7708" s="1">
        <v>250</v>
      </c>
      <c r="F7708" s="1">
        <v>4.2</v>
      </c>
      <c r="G7708" s="1">
        <v>100</v>
      </c>
      <c r="H7708" s="1" t="s">
        <v>13135</v>
      </c>
      <c r="I7708" s="1" t="s">
        <v>528</v>
      </c>
      <c r="J7708" s="1">
        <v>75</v>
      </c>
      <c r="K7708" s="1" t="str">
        <f t="shared" si="360"/>
        <v>valid</v>
      </c>
      <c r="L7708" s="1" t="str">
        <f t="shared" si="361"/>
        <v>BUDGET</v>
      </c>
      <c r="M7708" t="str">
        <f t="shared" si="362"/>
        <v>Indian</v>
      </c>
      <c r="N7708" s="1" t="str" cm="1">
        <f t="array" ref="N7708">_xlfn.IFS(
G7708&lt;=25,"Fast",
G7708&lt;=40,"Medium",
G7708&gt;40,"Slow"
)</f>
        <v>Slow</v>
      </c>
    </row>
    <row r="7709" spans="1:14" x14ac:dyDescent="0.3">
      <c r="A7709" s="1">
        <v>195786</v>
      </c>
      <c r="B7709" s="1" t="s">
        <v>473</v>
      </c>
      <c r="C7709" s="1" t="s">
        <v>11</v>
      </c>
      <c r="D7709" s="1" t="s">
        <v>13136</v>
      </c>
      <c r="E7709" s="1">
        <v>350</v>
      </c>
      <c r="F7709" s="1">
        <v>2.9</v>
      </c>
      <c r="G7709" s="1">
        <v>80</v>
      </c>
      <c r="H7709" s="1" t="s">
        <v>13137</v>
      </c>
      <c r="I7709" s="1" t="s">
        <v>13138</v>
      </c>
      <c r="J7709" s="1">
        <v>39</v>
      </c>
      <c r="K7709" s="1" t="str">
        <f t="shared" si="360"/>
        <v>valid</v>
      </c>
      <c r="L7709" s="1" t="str">
        <f t="shared" si="361"/>
        <v>MID</v>
      </c>
      <c r="M7709" t="str">
        <f t="shared" si="362"/>
        <v>Continental</v>
      </c>
      <c r="N7709" s="1" t="str" cm="1">
        <f t="array" ref="N7709">_xlfn.IFS(
G7709&lt;=25,"Fast",
G7709&lt;=40,"Medium",
G7709&gt;40,"Slow"
)</f>
        <v>Slow</v>
      </c>
    </row>
    <row r="7710" spans="1:14" x14ac:dyDescent="0.3">
      <c r="A7710" s="1">
        <v>195893</v>
      </c>
      <c r="B7710" s="1" t="s">
        <v>17</v>
      </c>
      <c r="C7710" s="1" t="s">
        <v>11</v>
      </c>
      <c r="D7710" s="1" t="s">
        <v>13139</v>
      </c>
      <c r="E7710" s="1">
        <v>200</v>
      </c>
      <c r="F7710" s="1">
        <v>4.3</v>
      </c>
      <c r="G7710" s="1">
        <v>50</v>
      </c>
      <c r="H7710" s="1" t="s">
        <v>3493</v>
      </c>
      <c r="I7710" s="1" t="s">
        <v>2212</v>
      </c>
      <c r="J7710" s="1">
        <v>52</v>
      </c>
      <c r="K7710" s="1" t="str">
        <f t="shared" si="360"/>
        <v>valid</v>
      </c>
      <c r="L7710" s="1" t="str">
        <f t="shared" si="361"/>
        <v>BUDGET</v>
      </c>
      <c r="M7710" t="str">
        <f t="shared" si="362"/>
        <v>South Indian</v>
      </c>
      <c r="N7710" s="1" t="str" cm="1">
        <f t="array" ref="N7710">_xlfn.IFS(
G7710&lt;=25,"Fast",
G7710&lt;=40,"Medium",
G7710&gt;40,"Slow"
)</f>
        <v>Slow</v>
      </c>
    </row>
    <row r="7711" spans="1:14" x14ac:dyDescent="0.3">
      <c r="A7711" s="1">
        <v>196811</v>
      </c>
      <c r="B7711" s="1" t="s">
        <v>2076</v>
      </c>
      <c r="C7711" s="1" t="s">
        <v>2068</v>
      </c>
      <c r="D7711" s="1" t="s">
        <v>13140</v>
      </c>
      <c r="E7711" s="1">
        <v>300</v>
      </c>
      <c r="F7711" s="1">
        <v>4.3</v>
      </c>
      <c r="G7711" s="1">
        <v>100</v>
      </c>
      <c r="H7711" s="1" t="s">
        <v>2417</v>
      </c>
      <c r="I7711" s="1" t="s">
        <v>2067</v>
      </c>
      <c r="J7711" s="1">
        <v>30</v>
      </c>
      <c r="K7711" s="1" t="str">
        <f t="shared" si="360"/>
        <v>valid</v>
      </c>
      <c r="L7711" s="1" t="str">
        <f t="shared" si="361"/>
        <v>BUDGET</v>
      </c>
      <c r="M7711" t="str">
        <f t="shared" si="362"/>
        <v>South Indian</v>
      </c>
      <c r="N7711" s="1" t="str" cm="1">
        <f t="array" ref="N7711">_xlfn.IFS(
G7711&lt;=25,"Fast",
G7711&lt;=40,"Medium",
G7711&gt;40,"Slow"
)</f>
        <v>Slow</v>
      </c>
    </row>
    <row r="7712" spans="1:14" x14ac:dyDescent="0.3">
      <c r="A7712" s="1">
        <v>196826</v>
      </c>
      <c r="B7712" s="1" t="s">
        <v>2478</v>
      </c>
      <c r="C7712" s="1" t="s">
        <v>2068</v>
      </c>
      <c r="D7712" s="1" t="s">
        <v>13141</v>
      </c>
      <c r="E7712" s="1">
        <v>250</v>
      </c>
      <c r="F7712" s="1">
        <v>4</v>
      </c>
      <c r="G7712" s="1">
        <v>100</v>
      </c>
      <c r="H7712" s="1" t="s">
        <v>13142</v>
      </c>
      <c r="I7712" s="1" t="s">
        <v>2478</v>
      </c>
      <c r="J7712" s="1">
        <v>48</v>
      </c>
      <c r="K7712" s="1" t="str">
        <f t="shared" si="360"/>
        <v>valid</v>
      </c>
      <c r="L7712" s="1" t="str">
        <f t="shared" si="361"/>
        <v>BUDGET</v>
      </c>
      <c r="M7712" t="str">
        <f t="shared" si="362"/>
        <v>Pizzas</v>
      </c>
      <c r="N7712" s="1" t="str" cm="1">
        <f t="array" ref="N7712">_xlfn.IFS(
G7712&lt;=25,"Fast",
G7712&lt;=40,"Medium",
G7712&gt;40,"Slow"
)</f>
        <v>Slow</v>
      </c>
    </row>
    <row r="7713" spans="1:14" x14ac:dyDescent="0.3">
      <c r="A7713" s="1">
        <v>197009</v>
      </c>
      <c r="B7713" s="1" t="s">
        <v>46</v>
      </c>
      <c r="C7713" s="1" t="s">
        <v>11</v>
      </c>
      <c r="D7713" s="1" t="s">
        <v>13143</v>
      </c>
      <c r="E7713" s="1">
        <v>500</v>
      </c>
      <c r="F7713" s="1">
        <v>4.4000000000000004</v>
      </c>
      <c r="G7713" s="1">
        <v>100</v>
      </c>
      <c r="H7713" s="1" t="s">
        <v>13144</v>
      </c>
      <c r="I7713" s="1" t="s">
        <v>2127</v>
      </c>
      <c r="J7713" s="1">
        <v>49</v>
      </c>
      <c r="K7713" s="1" t="str">
        <f t="shared" si="360"/>
        <v>valid</v>
      </c>
      <c r="L7713" s="1" t="str">
        <f t="shared" si="361"/>
        <v>MID</v>
      </c>
      <c r="M7713" t="str">
        <f t="shared" si="362"/>
        <v>Middle Eastern</v>
      </c>
      <c r="N7713" s="1" t="str" cm="1">
        <f t="array" ref="N7713">_xlfn.IFS(
G7713&lt;=25,"Fast",
G7713&lt;=40,"Medium",
G7713&gt;40,"Slow"
)</f>
        <v>Slow</v>
      </c>
    </row>
    <row r="7714" spans="1:14" x14ac:dyDescent="0.3">
      <c r="A7714" s="1">
        <v>197238</v>
      </c>
      <c r="B7714" s="1" t="s">
        <v>438</v>
      </c>
      <c r="C7714" s="1" t="s">
        <v>11</v>
      </c>
      <c r="D7714" s="1" t="s">
        <v>2825</v>
      </c>
      <c r="E7714" s="1">
        <v>200</v>
      </c>
      <c r="F7714" s="1">
        <v>4.5</v>
      </c>
      <c r="G7714" s="1">
        <v>100</v>
      </c>
      <c r="H7714" s="1" t="s">
        <v>2165</v>
      </c>
      <c r="I7714" s="1" t="s">
        <v>13145</v>
      </c>
      <c r="J7714" s="1">
        <v>40</v>
      </c>
      <c r="K7714" s="1" t="str">
        <f t="shared" si="360"/>
        <v>valid</v>
      </c>
      <c r="L7714" s="1" t="str">
        <f t="shared" si="361"/>
        <v>BUDGET</v>
      </c>
      <c r="M7714" t="str">
        <f t="shared" si="362"/>
        <v>Desserts</v>
      </c>
      <c r="N7714" s="1" t="str" cm="1">
        <f t="array" ref="N7714">_xlfn.IFS(
G7714&lt;=25,"Fast",
G7714&lt;=40,"Medium",
G7714&gt;40,"Slow"
)</f>
        <v>Slow</v>
      </c>
    </row>
    <row r="7715" spans="1:14" x14ac:dyDescent="0.3">
      <c r="A7715" s="1">
        <v>197766</v>
      </c>
      <c r="B7715" s="1" t="s">
        <v>2112</v>
      </c>
      <c r="C7715" s="1" t="s">
        <v>2068</v>
      </c>
      <c r="D7715" s="1" t="s">
        <v>13146</v>
      </c>
      <c r="E7715" s="1">
        <v>350</v>
      </c>
      <c r="F7715" s="1">
        <v>2.9</v>
      </c>
      <c r="G7715" s="1">
        <v>80</v>
      </c>
      <c r="H7715" s="1" t="s">
        <v>13147</v>
      </c>
      <c r="I7715" s="1" t="s">
        <v>2092</v>
      </c>
      <c r="J7715" s="1">
        <v>47</v>
      </c>
      <c r="K7715" s="1" t="str">
        <f t="shared" si="360"/>
        <v>valid</v>
      </c>
      <c r="L7715" s="1" t="str">
        <f t="shared" si="361"/>
        <v>MID</v>
      </c>
      <c r="M7715" t="str">
        <f t="shared" si="362"/>
        <v>Fast Food</v>
      </c>
      <c r="N7715" s="1" t="str" cm="1">
        <f t="array" ref="N7715">_xlfn.IFS(
G7715&lt;=25,"Fast",
G7715&lt;=40,"Medium",
G7715&gt;40,"Slow"
)</f>
        <v>Slow</v>
      </c>
    </row>
    <row r="7716" spans="1:14" x14ac:dyDescent="0.3">
      <c r="A7716" s="1">
        <v>198051</v>
      </c>
      <c r="B7716" s="1" t="s">
        <v>5835</v>
      </c>
      <c r="C7716" s="1" t="s">
        <v>3052</v>
      </c>
      <c r="D7716" s="1" t="s">
        <v>13148</v>
      </c>
      <c r="E7716" s="1">
        <v>200</v>
      </c>
      <c r="F7716" s="1">
        <v>2.9</v>
      </c>
      <c r="G7716" s="1">
        <v>80</v>
      </c>
      <c r="H7716" s="1" t="s">
        <v>695</v>
      </c>
      <c r="I7716" s="1" t="s">
        <v>12815</v>
      </c>
      <c r="J7716" s="1">
        <v>54</v>
      </c>
      <c r="K7716" s="1" t="str">
        <f t="shared" si="360"/>
        <v>valid</v>
      </c>
      <c r="L7716" s="1" t="str">
        <f t="shared" si="361"/>
        <v>BUDGET</v>
      </c>
      <c r="M7716" t="str">
        <f t="shared" si="362"/>
        <v>Indian</v>
      </c>
      <c r="N7716" s="1" t="str" cm="1">
        <f t="array" ref="N7716">_xlfn.IFS(
G7716&lt;=25,"Fast",
G7716&lt;=40,"Medium",
G7716&gt;40,"Slow"
)</f>
        <v>Slow</v>
      </c>
    </row>
    <row r="7717" spans="1:14" x14ac:dyDescent="0.3">
      <c r="A7717" s="1">
        <v>199229</v>
      </c>
      <c r="B7717" s="1" t="s">
        <v>253</v>
      </c>
      <c r="C7717" s="1" t="s">
        <v>115</v>
      </c>
      <c r="D7717" s="1" t="s">
        <v>13149</v>
      </c>
      <c r="E7717" s="1">
        <v>300</v>
      </c>
      <c r="F7717" s="1">
        <v>4.3</v>
      </c>
      <c r="G7717" s="1">
        <v>20</v>
      </c>
      <c r="H7717" s="1" t="s">
        <v>2802</v>
      </c>
      <c r="I7717" s="1" t="s">
        <v>1702</v>
      </c>
      <c r="J7717" s="1">
        <v>36</v>
      </c>
      <c r="K7717" s="1" t="str">
        <f t="shared" si="360"/>
        <v>valid</v>
      </c>
      <c r="L7717" s="1" t="str">
        <f t="shared" si="361"/>
        <v>BUDGET</v>
      </c>
      <c r="M7717" t="str">
        <f t="shared" si="362"/>
        <v>South Indian</v>
      </c>
      <c r="N7717" s="1" t="str" cm="1">
        <f t="array" ref="N7717">_xlfn.IFS(
G7717&lt;=25,"Fast",
G7717&lt;=40,"Medium",
G7717&gt;40,"Slow"
)</f>
        <v>Fast</v>
      </c>
    </row>
    <row r="7718" spans="1:14" x14ac:dyDescent="0.3">
      <c r="A7718" s="1">
        <v>201120</v>
      </c>
      <c r="B7718" s="1" t="s">
        <v>90</v>
      </c>
      <c r="C7718" s="1" t="s">
        <v>91</v>
      </c>
      <c r="D7718" s="1" t="s">
        <v>13150</v>
      </c>
      <c r="E7718" s="1">
        <v>300</v>
      </c>
      <c r="F7718" s="1">
        <v>4</v>
      </c>
      <c r="G7718" s="1">
        <v>50</v>
      </c>
      <c r="H7718" s="1" t="s">
        <v>13151</v>
      </c>
      <c r="I7718" s="1" t="s">
        <v>4958</v>
      </c>
      <c r="J7718" s="1">
        <v>51</v>
      </c>
      <c r="K7718" s="1" t="str">
        <f t="shared" si="360"/>
        <v>valid</v>
      </c>
      <c r="L7718" s="1" t="str">
        <f t="shared" si="361"/>
        <v>BUDGET</v>
      </c>
      <c r="M7718" t="str">
        <f t="shared" si="362"/>
        <v>Home Food</v>
      </c>
      <c r="N7718" s="1" t="str" cm="1">
        <f t="array" ref="N7718">_xlfn.IFS(
G7718&lt;=25,"Fast",
G7718&lt;=40,"Medium",
G7718&gt;40,"Slow"
)</f>
        <v>Slow</v>
      </c>
    </row>
    <row r="7719" spans="1:14" x14ac:dyDescent="0.3">
      <c r="A7719" s="1">
        <v>201131</v>
      </c>
      <c r="B7719" s="1" t="s">
        <v>505</v>
      </c>
      <c r="C7719" s="1" t="s">
        <v>91</v>
      </c>
      <c r="D7719" s="1" t="s">
        <v>13152</v>
      </c>
      <c r="E7719" s="1">
        <v>150</v>
      </c>
      <c r="F7719" s="1">
        <v>3.6</v>
      </c>
      <c r="G7719" s="1">
        <v>20</v>
      </c>
      <c r="H7719" s="1" t="s">
        <v>13153</v>
      </c>
      <c r="I7719" s="1" t="s">
        <v>3951</v>
      </c>
      <c r="J7719" s="1">
        <v>36</v>
      </c>
      <c r="K7719" s="1" t="str">
        <f t="shared" si="360"/>
        <v>valid</v>
      </c>
      <c r="L7719" s="1" t="str">
        <f t="shared" si="361"/>
        <v>BUDGET</v>
      </c>
      <c r="M7719" t="str">
        <f t="shared" si="362"/>
        <v>Fast Food</v>
      </c>
      <c r="N7719" s="1" t="str" cm="1">
        <f t="array" ref="N7719">_xlfn.IFS(
G7719&lt;=25,"Fast",
G7719&lt;=40,"Medium",
G7719&gt;40,"Slow"
)</f>
        <v>Fast</v>
      </c>
    </row>
    <row r="7720" spans="1:14" x14ac:dyDescent="0.3">
      <c r="A7720" s="1">
        <v>201138</v>
      </c>
      <c r="B7720" s="1" t="s">
        <v>90</v>
      </c>
      <c r="C7720" s="1" t="s">
        <v>91</v>
      </c>
      <c r="D7720" s="1" t="s">
        <v>13154</v>
      </c>
      <c r="E7720" s="1">
        <v>300</v>
      </c>
      <c r="F7720" s="1">
        <v>4</v>
      </c>
      <c r="G7720" s="1">
        <v>20</v>
      </c>
      <c r="H7720" s="1" t="s">
        <v>4957</v>
      </c>
      <c r="I7720" s="1" t="s">
        <v>4958</v>
      </c>
      <c r="J7720" s="1">
        <v>51</v>
      </c>
      <c r="K7720" s="1" t="str">
        <f t="shared" si="360"/>
        <v>valid</v>
      </c>
      <c r="L7720" s="1" t="str">
        <f t="shared" si="361"/>
        <v>BUDGET</v>
      </c>
      <c r="M7720" t="str">
        <f t="shared" si="362"/>
        <v>Home Food</v>
      </c>
      <c r="N7720" s="1" t="str" cm="1">
        <f t="array" ref="N7720">_xlfn.IFS(
G7720&lt;=25,"Fast",
G7720&lt;=40,"Medium",
G7720&gt;40,"Slow"
)</f>
        <v>Fast</v>
      </c>
    </row>
    <row r="7721" spans="1:14" x14ac:dyDescent="0.3">
      <c r="A7721" s="1">
        <v>201514</v>
      </c>
      <c r="B7721" s="1" t="s">
        <v>879</v>
      </c>
      <c r="C7721" s="1" t="s">
        <v>115</v>
      </c>
      <c r="D7721" s="1" t="s">
        <v>13155</v>
      </c>
      <c r="E7721" s="1">
        <v>100</v>
      </c>
      <c r="F7721" s="1">
        <v>2.9</v>
      </c>
      <c r="G7721" s="1">
        <v>80</v>
      </c>
      <c r="H7721" s="1" t="s">
        <v>3091</v>
      </c>
      <c r="I7721" s="1" t="s">
        <v>403</v>
      </c>
      <c r="J7721" s="1">
        <v>30</v>
      </c>
      <c r="K7721" s="1" t="str">
        <f t="shared" si="360"/>
        <v>valid</v>
      </c>
      <c r="L7721" s="1" t="str">
        <f t="shared" si="361"/>
        <v>BUDGET</v>
      </c>
      <c r="M7721" t="str">
        <f t="shared" si="362"/>
        <v>Desserts</v>
      </c>
      <c r="N7721" s="1" t="str" cm="1">
        <f t="array" ref="N7721">_xlfn.IFS(
G7721&lt;=25,"Fast",
G7721&lt;=40,"Medium",
G7721&gt;40,"Slow"
)</f>
        <v>Slow</v>
      </c>
    </row>
    <row r="7722" spans="1:14" x14ac:dyDescent="0.3">
      <c r="A7722" s="1">
        <v>201657</v>
      </c>
      <c r="B7722" s="1" t="s">
        <v>606</v>
      </c>
      <c r="C7722" s="1" t="s">
        <v>189</v>
      </c>
      <c r="D7722" s="1" t="s">
        <v>13156</v>
      </c>
      <c r="E7722" s="1">
        <v>250</v>
      </c>
      <c r="F7722" s="1">
        <v>4.3</v>
      </c>
      <c r="G7722" s="1">
        <v>100</v>
      </c>
      <c r="H7722" s="1" t="s">
        <v>13157</v>
      </c>
      <c r="I7722" s="1" t="s">
        <v>12908</v>
      </c>
      <c r="J7722" s="1">
        <v>42</v>
      </c>
      <c r="K7722" s="1" t="str">
        <f t="shared" si="360"/>
        <v>valid</v>
      </c>
      <c r="L7722" s="1" t="str">
        <f t="shared" si="361"/>
        <v>BUDGET</v>
      </c>
      <c r="M7722" t="str">
        <f t="shared" si="362"/>
        <v>Juices  Salads  Ice Cream  Snacks</v>
      </c>
      <c r="N7722" s="1" t="str" cm="1">
        <f t="array" ref="N7722">_xlfn.IFS(
G7722&lt;=25,"Fast",
G7722&lt;=40,"Medium",
G7722&gt;40,"Slow"
)</f>
        <v>Slow</v>
      </c>
    </row>
    <row r="7723" spans="1:14" x14ac:dyDescent="0.3">
      <c r="A7723" s="1">
        <v>201877</v>
      </c>
      <c r="B7723" s="1" t="s">
        <v>3568</v>
      </c>
      <c r="C7723" s="1" t="s">
        <v>68</v>
      </c>
      <c r="D7723" s="1" t="s">
        <v>13158</v>
      </c>
      <c r="E7723" s="1">
        <v>200</v>
      </c>
      <c r="F7723" s="1">
        <v>4</v>
      </c>
      <c r="G7723" s="1">
        <v>100</v>
      </c>
      <c r="H7723" s="1" t="s">
        <v>13159</v>
      </c>
      <c r="I7723" s="1" t="s">
        <v>3352</v>
      </c>
      <c r="J7723" s="1">
        <v>47</v>
      </c>
      <c r="K7723" s="1" t="str">
        <f t="shared" si="360"/>
        <v>valid</v>
      </c>
      <c r="L7723" s="1" t="str">
        <f t="shared" si="361"/>
        <v>BUDGET</v>
      </c>
      <c r="M7723" t="str">
        <f t="shared" si="362"/>
        <v>Beverages</v>
      </c>
      <c r="N7723" s="1" t="str" cm="1">
        <f t="array" ref="N7723">_xlfn.IFS(
G7723&lt;=25,"Fast",
G7723&lt;=40,"Medium",
G7723&gt;40,"Slow"
)</f>
        <v>Slow</v>
      </c>
    </row>
    <row r="7724" spans="1:14" x14ac:dyDescent="0.3">
      <c r="A7724" s="1">
        <v>202836</v>
      </c>
      <c r="B7724" s="1" t="s">
        <v>505</v>
      </c>
      <c r="C7724" s="1" t="s">
        <v>91</v>
      </c>
      <c r="D7724" s="1" t="s">
        <v>13160</v>
      </c>
      <c r="E7724" s="1">
        <v>150</v>
      </c>
      <c r="F7724" s="1">
        <v>4.2</v>
      </c>
      <c r="G7724" s="1">
        <v>100</v>
      </c>
      <c r="H7724" s="1" t="s">
        <v>617</v>
      </c>
      <c r="I7724" s="1" t="s">
        <v>3951</v>
      </c>
      <c r="J7724" s="1">
        <v>28</v>
      </c>
      <c r="K7724" s="1" t="str">
        <f t="shared" si="360"/>
        <v>valid</v>
      </c>
      <c r="L7724" s="1" t="str">
        <f t="shared" si="361"/>
        <v>BUDGET</v>
      </c>
      <c r="M7724" t="str">
        <f t="shared" si="362"/>
        <v>Bakery</v>
      </c>
      <c r="N7724" s="1" t="str" cm="1">
        <f t="array" ref="N7724">_xlfn.IFS(
G7724&lt;=25,"Fast",
G7724&lt;=40,"Medium",
G7724&gt;40,"Slow"
)</f>
        <v>Slow</v>
      </c>
    </row>
    <row r="7725" spans="1:14" x14ac:dyDescent="0.3">
      <c r="A7725" s="1">
        <v>203053</v>
      </c>
      <c r="B7725" s="1" t="s">
        <v>5993</v>
      </c>
      <c r="C7725" s="1" t="s">
        <v>3052</v>
      </c>
      <c r="D7725" s="1" t="s">
        <v>13091</v>
      </c>
      <c r="E7725" s="1">
        <v>120</v>
      </c>
      <c r="F7725" s="1">
        <v>4.5</v>
      </c>
      <c r="G7725" s="1">
        <v>20</v>
      </c>
      <c r="H7725" s="1" t="s">
        <v>1939</v>
      </c>
      <c r="I7725" s="1" t="s">
        <v>12291</v>
      </c>
      <c r="J7725" s="1">
        <v>50</v>
      </c>
      <c r="K7725" s="1" t="str">
        <f t="shared" si="360"/>
        <v>valid</v>
      </c>
      <c r="L7725" s="1" t="str">
        <f t="shared" si="361"/>
        <v>BUDGET</v>
      </c>
      <c r="M7725" t="str">
        <f t="shared" si="362"/>
        <v>Beverages</v>
      </c>
      <c r="N7725" s="1" t="str" cm="1">
        <f t="array" ref="N7725">_xlfn.IFS(
G7725&lt;=25,"Fast",
G7725&lt;=40,"Medium",
G7725&gt;40,"Slow"
)</f>
        <v>Fast</v>
      </c>
    </row>
    <row r="7726" spans="1:14" x14ac:dyDescent="0.3">
      <c r="A7726" s="1">
        <v>203251</v>
      </c>
      <c r="B7726" s="1" t="s">
        <v>1412</v>
      </c>
      <c r="C7726" s="1" t="s">
        <v>383</v>
      </c>
      <c r="D7726" s="1" t="s">
        <v>13161</v>
      </c>
      <c r="E7726" s="1">
        <v>500</v>
      </c>
      <c r="F7726" s="1">
        <v>2.9</v>
      </c>
      <c r="G7726" s="1">
        <v>80</v>
      </c>
      <c r="H7726" s="1" t="s">
        <v>617</v>
      </c>
      <c r="I7726" s="1" t="s">
        <v>1708</v>
      </c>
      <c r="J7726" s="1">
        <v>72</v>
      </c>
      <c r="K7726" s="1" t="str">
        <f t="shared" si="360"/>
        <v>valid</v>
      </c>
      <c r="L7726" s="1" t="str">
        <f t="shared" si="361"/>
        <v>MID</v>
      </c>
      <c r="M7726" t="str">
        <f t="shared" si="362"/>
        <v>Bakery</v>
      </c>
      <c r="N7726" s="1" t="str" cm="1">
        <f t="array" ref="N7726">_xlfn.IFS(
G7726&lt;=25,"Fast",
G7726&lt;=40,"Medium",
G7726&gt;40,"Slow"
)</f>
        <v>Slow</v>
      </c>
    </row>
    <row r="7727" spans="1:14" x14ac:dyDescent="0.3">
      <c r="A7727" s="1">
        <v>203530</v>
      </c>
      <c r="B7727" s="1" t="s">
        <v>2092</v>
      </c>
      <c r="C7727" s="1" t="s">
        <v>2068</v>
      </c>
      <c r="D7727" s="1" t="s">
        <v>13162</v>
      </c>
      <c r="E7727" s="1">
        <v>250</v>
      </c>
      <c r="F7727" s="1">
        <v>4</v>
      </c>
      <c r="G7727" s="1">
        <v>100</v>
      </c>
      <c r="H7727" s="1" t="s">
        <v>13163</v>
      </c>
      <c r="I7727" s="1" t="s">
        <v>2092</v>
      </c>
      <c r="J7727" s="1">
        <v>52</v>
      </c>
      <c r="K7727" s="1" t="str">
        <f t="shared" si="360"/>
        <v>valid</v>
      </c>
      <c r="L7727" s="1" t="str">
        <f t="shared" si="361"/>
        <v>BUDGET</v>
      </c>
      <c r="M7727" t="str">
        <f t="shared" si="362"/>
        <v>Fast Food</v>
      </c>
      <c r="N7727" s="1" t="str" cm="1">
        <f t="array" ref="N7727">_xlfn.IFS(
G7727&lt;=25,"Fast",
G7727&lt;=40,"Medium",
G7727&gt;40,"Slow"
)</f>
        <v>Slow</v>
      </c>
    </row>
    <row r="7728" spans="1:14" x14ac:dyDescent="0.3">
      <c r="A7728" s="1">
        <v>203770</v>
      </c>
      <c r="B7728" s="1" t="s">
        <v>2671</v>
      </c>
      <c r="C7728" s="1" t="s">
        <v>2068</v>
      </c>
      <c r="D7728" s="1" t="s">
        <v>6235</v>
      </c>
      <c r="E7728" s="1">
        <v>250</v>
      </c>
      <c r="F7728" s="1">
        <v>2.9</v>
      </c>
      <c r="G7728" s="1">
        <v>80</v>
      </c>
      <c r="H7728" s="1" t="s">
        <v>486</v>
      </c>
      <c r="I7728" s="1" t="s">
        <v>2389</v>
      </c>
      <c r="J7728" s="1">
        <v>48</v>
      </c>
      <c r="K7728" s="1" t="str">
        <f t="shared" si="360"/>
        <v>valid</v>
      </c>
      <c r="L7728" s="1" t="str">
        <f t="shared" si="361"/>
        <v>BUDGET</v>
      </c>
      <c r="M7728" t="str">
        <f t="shared" si="362"/>
        <v>Snacks</v>
      </c>
      <c r="N7728" s="1" t="str" cm="1">
        <f t="array" ref="N7728">_xlfn.IFS(
G7728&lt;=25,"Fast",
G7728&lt;=40,"Medium",
G7728&gt;40,"Slow"
)</f>
        <v>Slow</v>
      </c>
    </row>
    <row r="7729" spans="1:14" x14ac:dyDescent="0.3">
      <c r="A7729" s="1">
        <v>203887</v>
      </c>
      <c r="B7729" s="1" t="s">
        <v>156</v>
      </c>
      <c r="C7729" s="1" t="s">
        <v>11</v>
      </c>
      <c r="D7729" s="1" t="s">
        <v>13164</v>
      </c>
      <c r="E7729" s="1">
        <v>150</v>
      </c>
      <c r="F7729" s="1">
        <v>4.4000000000000004</v>
      </c>
      <c r="G7729" s="1">
        <v>20</v>
      </c>
      <c r="H7729" s="1" t="s">
        <v>13165</v>
      </c>
      <c r="I7729" s="1" t="s">
        <v>2212</v>
      </c>
      <c r="J7729" s="1">
        <v>34</v>
      </c>
      <c r="K7729" s="1" t="str">
        <f t="shared" si="360"/>
        <v>valid</v>
      </c>
      <c r="L7729" s="1" t="str">
        <f t="shared" si="361"/>
        <v>BUDGET</v>
      </c>
      <c r="M7729" t="str">
        <f t="shared" si="362"/>
        <v>Chaat</v>
      </c>
      <c r="N7729" s="1" t="str" cm="1">
        <f t="array" ref="N7729">_xlfn.IFS(
G7729&lt;=25,"Fast",
G7729&lt;=40,"Medium",
G7729&gt;40,"Slow"
)</f>
        <v>Fast</v>
      </c>
    </row>
    <row r="7730" spans="1:14" x14ac:dyDescent="0.3">
      <c r="A7730" s="1">
        <v>204243</v>
      </c>
      <c r="B7730" s="1" t="s">
        <v>21</v>
      </c>
      <c r="C7730" s="1" t="s">
        <v>11</v>
      </c>
      <c r="D7730" s="1" t="s">
        <v>13166</v>
      </c>
      <c r="E7730" s="1">
        <v>200</v>
      </c>
      <c r="F7730" s="1">
        <v>4.0999999999999996</v>
      </c>
      <c r="G7730" s="1">
        <v>50</v>
      </c>
      <c r="H7730" s="1" t="s">
        <v>2417</v>
      </c>
      <c r="I7730" s="1" t="s">
        <v>21</v>
      </c>
      <c r="J7730" s="1">
        <v>60</v>
      </c>
      <c r="K7730" s="1" t="str">
        <f t="shared" si="360"/>
        <v>valid</v>
      </c>
      <c r="L7730" s="1" t="str">
        <f t="shared" si="361"/>
        <v>BUDGET</v>
      </c>
      <c r="M7730" t="str">
        <f t="shared" si="362"/>
        <v>South Indian</v>
      </c>
      <c r="N7730" s="1" t="str" cm="1">
        <f t="array" ref="N7730">_xlfn.IFS(
G7730&lt;=25,"Fast",
G7730&lt;=40,"Medium",
G7730&gt;40,"Slow"
)</f>
        <v>Slow</v>
      </c>
    </row>
    <row r="7731" spans="1:14" x14ac:dyDescent="0.3">
      <c r="A7731" s="1">
        <v>204348</v>
      </c>
      <c r="B7731" s="1" t="s">
        <v>738</v>
      </c>
      <c r="C7731" s="1" t="s">
        <v>463</v>
      </c>
      <c r="D7731" s="1" t="s">
        <v>13167</v>
      </c>
      <c r="E7731" s="1">
        <v>500</v>
      </c>
      <c r="F7731" s="1">
        <v>4.4000000000000004</v>
      </c>
      <c r="G7731" s="1">
        <v>500</v>
      </c>
      <c r="H7731" s="1" t="s">
        <v>13168</v>
      </c>
      <c r="I7731" s="1" t="s">
        <v>738</v>
      </c>
      <c r="J7731" s="1">
        <v>44</v>
      </c>
      <c r="K7731" s="1" t="str">
        <f t="shared" si="360"/>
        <v>valid</v>
      </c>
      <c r="L7731" s="1" t="str">
        <f t="shared" si="361"/>
        <v>MID</v>
      </c>
      <c r="M7731" t="str">
        <f t="shared" si="362"/>
        <v>North Indian</v>
      </c>
      <c r="N7731" s="1" t="str" cm="1">
        <f t="array" ref="N7731">_xlfn.IFS(
G7731&lt;=25,"Fast",
G7731&lt;=40,"Medium",
G7731&gt;40,"Slow"
)</f>
        <v>Slow</v>
      </c>
    </row>
    <row r="7732" spans="1:14" x14ac:dyDescent="0.3">
      <c r="A7732" s="1">
        <v>204368</v>
      </c>
      <c r="B7732" s="1" t="s">
        <v>3299</v>
      </c>
      <c r="C7732" s="1" t="s">
        <v>11</v>
      </c>
      <c r="D7732" s="1" t="s">
        <v>13169</v>
      </c>
      <c r="E7732" s="1">
        <v>100</v>
      </c>
      <c r="F7732" s="1">
        <v>3.6</v>
      </c>
      <c r="G7732" s="1">
        <v>20</v>
      </c>
      <c r="H7732" s="1" t="s">
        <v>2210</v>
      </c>
      <c r="I7732" s="1" t="s">
        <v>3299</v>
      </c>
      <c r="J7732" s="1">
        <v>54</v>
      </c>
      <c r="K7732" s="1" t="str">
        <f t="shared" si="360"/>
        <v>valid</v>
      </c>
      <c r="L7732" s="1" t="str">
        <f t="shared" si="361"/>
        <v>BUDGET</v>
      </c>
      <c r="M7732" t="str">
        <f t="shared" si="362"/>
        <v>Chaat</v>
      </c>
      <c r="N7732" s="1" t="str" cm="1">
        <f t="array" ref="N7732">_xlfn.IFS(
G7732&lt;=25,"Fast",
G7732&lt;=40,"Medium",
G7732&gt;40,"Slow"
)</f>
        <v>Fast</v>
      </c>
    </row>
    <row r="7733" spans="1:14" x14ac:dyDescent="0.3">
      <c r="A7733" s="1">
        <v>204552</v>
      </c>
      <c r="B7733" s="1" t="s">
        <v>12626</v>
      </c>
      <c r="C7733" s="1" t="s">
        <v>11</v>
      </c>
      <c r="D7733" s="1" t="s">
        <v>13170</v>
      </c>
      <c r="E7733" s="1">
        <v>200</v>
      </c>
      <c r="F7733" s="1">
        <v>2.9</v>
      </c>
      <c r="G7733" s="1">
        <v>80</v>
      </c>
      <c r="H7733" s="1" t="s">
        <v>131</v>
      </c>
      <c r="I7733" s="1" t="s">
        <v>4285</v>
      </c>
      <c r="J7733" s="1">
        <v>46</v>
      </c>
      <c r="K7733" s="1" t="str">
        <f t="shared" si="360"/>
        <v>valid</v>
      </c>
      <c r="L7733" s="1" t="str">
        <f t="shared" si="361"/>
        <v>BUDGET</v>
      </c>
      <c r="M7733" t="str">
        <f t="shared" si="362"/>
        <v>North Indian</v>
      </c>
      <c r="N7733" s="1" t="str" cm="1">
        <f t="array" ref="N7733">_xlfn.IFS(
G7733&lt;=25,"Fast",
G7733&lt;=40,"Medium",
G7733&gt;40,"Slow"
)</f>
        <v>Slow</v>
      </c>
    </row>
    <row r="7734" spans="1:14" x14ac:dyDescent="0.3">
      <c r="A7734" s="1">
        <v>204598</v>
      </c>
      <c r="B7734" s="1" t="s">
        <v>3671</v>
      </c>
      <c r="C7734" s="1" t="s">
        <v>68</v>
      </c>
      <c r="D7734" s="1" t="s">
        <v>13171</v>
      </c>
      <c r="E7734" s="1">
        <v>200</v>
      </c>
      <c r="F7734" s="1">
        <v>3.9</v>
      </c>
      <c r="G7734" s="1">
        <v>500</v>
      </c>
      <c r="H7734" s="1" t="s">
        <v>13172</v>
      </c>
      <c r="I7734" s="1" t="s">
        <v>4763</v>
      </c>
      <c r="J7734" s="1">
        <v>31</v>
      </c>
      <c r="K7734" s="1" t="str">
        <f t="shared" si="360"/>
        <v>valid</v>
      </c>
      <c r="L7734" s="1" t="str">
        <f t="shared" si="361"/>
        <v>BUDGET</v>
      </c>
      <c r="M7734" t="str">
        <f t="shared" si="362"/>
        <v>Biryani</v>
      </c>
      <c r="N7734" s="1" t="str" cm="1">
        <f t="array" ref="N7734">_xlfn.IFS(
G7734&lt;=25,"Fast",
G7734&lt;=40,"Medium",
G7734&gt;40,"Slow"
)</f>
        <v>Slow</v>
      </c>
    </row>
    <row r="7735" spans="1:14" x14ac:dyDescent="0.3">
      <c r="A7735" s="1">
        <v>204706</v>
      </c>
      <c r="B7735" s="1" t="s">
        <v>63</v>
      </c>
      <c r="C7735" s="1" t="s">
        <v>11</v>
      </c>
      <c r="D7735" s="1" t="s">
        <v>13173</v>
      </c>
      <c r="E7735" s="1">
        <v>200</v>
      </c>
      <c r="F7735" s="1">
        <v>4.4000000000000004</v>
      </c>
      <c r="G7735" s="1">
        <v>500</v>
      </c>
      <c r="H7735" s="1" t="s">
        <v>2417</v>
      </c>
      <c r="I7735" s="1" t="s">
        <v>63</v>
      </c>
      <c r="J7735" s="1">
        <v>50</v>
      </c>
      <c r="K7735" s="1" t="str">
        <f t="shared" si="360"/>
        <v>valid</v>
      </c>
      <c r="L7735" s="1" t="str">
        <f t="shared" si="361"/>
        <v>BUDGET</v>
      </c>
      <c r="M7735" t="str">
        <f t="shared" si="362"/>
        <v>South Indian</v>
      </c>
      <c r="N7735" s="1" t="str" cm="1">
        <f t="array" ref="N7735">_xlfn.IFS(
G7735&lt;=25,"Fast",
G7735&lt;=40,"Medium",
G7735&gt;40,"Slow"
)</f>
        <v>Slow</v>
      </c>
    </row>
    <row r="7736" spans="1:14" x14ac:dyDescent="0.3">
      <c r="A7736" s="1">
        <v>204946</v>
      </c>
      <c r="B7736" s="1" t="s">
        <v>3003</v>
      </c>
      <c r="C7736" s="1" t="s">
        <v>115</v>
      </c>
      <c r="D7736" s="1" t="s">
        <v>13174</v>
      </c>
      <c r="E7736" s="1">
        <v>200</v>
      </c>
      <c r="F7736" s="1">
        <v>3.8</v>
      </c>
      <c r="G7736" s="1">
        <v>20</v>
      </c>
      <c r="H7736" s="1" t="s">
        <v>13175</v>
      </c>
      <c r="I7736" s="1" t="s">
        <v>3639</v>
      </c>
      <c r="J7736" s="1">
        <v>36</v>
      </c>
      <c r="K7736" s="1" t="str">
        <f t="shared" si="360"/>
        <v>valid</v>
      </c>
      <c r="L7736" s="1" t="str">
        <f t="shared" si="361"/>
        <v>BUDGET</v>
      </c>
      <c r="M7736" t="str">
        <f t="shared" si="362"/>
        <v>Maharashtrian</v>
      </c>
      <c r="N7736" s="1" t="str" cm="1">
        <f t="array" ref="N7736">_xlfn.IFS(
G7736&lt;=25,"Fast",
G7736&lt;=40,"Medium",
G7736&gt;40,"Slow"
)</f>
        <v>Fast</v>
      </c>
    </row>
    <row r="7737" spans="1:14" x14ac:dyDescent="0.3">
      <c r="A7737" s="1">
        <v>205180</v>
      </c>
      <c r="B7737" s="1" t="s">
        <v>151</v>
      </c>
      <c r="C7737" s="1" t="s">
        <v>68</v>
      </c>
      <c r="D7737" s="1" t="s">
        <v>13176</v>
      </c>
      <c r="E7737" s="1">
        <v>500</v>
      </c>
      <c r="F7737" s="1">
        <v>4.0999999999999996</v>
      </c>
      <c r="G7737" s="1">
        <v>20</v>
      </c>
      <c r="H7737" s="1" t="s">
        <v>4903</v>
      </c>
      <c r="I7737" s="1" t="s">
        <v>1715</v>
      </c>
      <c r="J7737" s="1">
        <v>41</v>
      </c>
      <c r="K7737" s="1" t="str">
        <f t="shared" si="360"/>
        <v>valid</v>
      </c>
      <c r="L7737" s="1" t="str">
        <f t="shared" si="361"/>
        <v>MID</v>
      </c>
      <c r="M7737" t="str">
        <f t="shared" si="362"/>
        <v>Continental</v>
      </c>
      <c r="N7737" s="1" t="str" cm="1">
        <f t="array" ref="N7737">_xlfn.IFS(
G7737&lt;=25,"Fast",
G7737&lt;=40,"Medium",
G7737&gt;40,"Slow"
)</f>
        <v>Fast</v>
      </c>
    </row>
    <row r="7738" spans="1:14" x14ac:dyDescent="0.3">
      <c r="A7738" s="1">
        <v>205488</v>
      </c>
      <c r="B7738" s="1" t="s">
        <v>3412</v>
      </c>
      <c r="C7738" s="1" t="s">
        <v>3052</v>
      </c>
      <c r="D7738" s="1" t="s">
        <v>13177</v>
      </c>
      <c r="E7738" s="1">
        <v>130</v>
      </c>
      <c r="F7738" s="1">
        <v>3.5</v>
      </c>
      <c r="G7738" s="1">
        <v>1000</v>
      </c>
      <c r="H7738" s="1" t="s">
        <v>13178</v>
      </c>
      <c r="I7738" s="1" t="s">
        <v>3415</v>
      </c>
      <c r="J7738" s="1">
        <v>34</v>
      </c>
      <c r="K7738" s="1" t="str">
        <f t="shared" si="360"/>
        <v>valid</v>
      </c>
      <c r="L7738" s="1" t="str">
        <f t="shared" si="361"/>
        <v>BUDGET</v>
      </c>
      <c r="M7738" t="str">
        <f t="shared" si="362"/>
        <v>Thalis</v>
      </c>
      <c r="N7738" s="1" t="str" cm="1">
        <f t="array" ref="N7738">_xlfn.IFS(
G7738&lt;=25,"Fast",
G7738&lt;=40,"Medium",
G7738&gt;40,"Slow"
)</f>
        <v>Slow</v>
      </c>
    </row>
    <row r="7739" spans="1:14" x14ac:dyDescent="0.3">
      <c r="A7739" s="1">
        <v>205813</v>
      </c>
      <c r="B7739" s="1" t="s">
        <v>156</v>
      </c>
      <c r="C7739" s="1" t="s">
        <v>11</v>
      </c>
      <c r="D7739" s="1" t="s">
        <v>13179</v>
      </c>
      <c r="E7739" s="1">
        <v>500</v>
      </c>
      <c r="F7739" s="1">
        <v>4.3</v>
      </c>
      <c r="G7739" s="1">
        <v>100</v>
      </c>
      <c r="H7739" s="1" t="s">
        <v>153</v>
      </c>
      <c r="I7739" s="1" t="s">
        <v>1532</v>
      </c>
      <c r="J7739" s="1">
        <v>37</v>
      </c>
      <c r="K7739" s="1" t="str">
        <f t="shared" si="360"/>
        <v>valid</v>
      </c>
      <c r="L7739" s="1" t="str">
        <f t="shared" si="361"/>
        <v>MID</v>
      </c>
      <c r="M7739" t="str">
        <f t="shared" si="362"/>
        <v>South Indian</v>
      </c>
      <c r="N7739" s="1" t="str" cm="1">
        <f t="array" ref="N7739">_xlfn.IFS(
G7739&lt;=25,"Fast",
G7739&lt;=40,"Medium",
G7739&gt;40,"Slow"
)</f>
        <v>Slow</v>
      </c>
    </row>
    <row r="7740" spans="1:14" x14ac:dyDescent="0.3">
      <c r="A7740" s="1">
        <v>206481</v>
      </c>
      <c r="B7740" s="1" t="s">
        <v>1274</v>
      </c>
      <c r="C7740" s="1" t="s">
        <v>91</v>
      </c>
      <c r="D7740" s="1" t="s">
        <v>13180</v>
      </c>
      <c r="E7740" s="1">
        <v>150</v>
      </c>
      <c r="F7740" s="1">
        <v>4.2</v>
      </c>
      <c r="G7740" s="1">
        <v>50</v>
      </c>
      <c r="H7740" s="1" t="s">
        <v>12845</v>
      </c>
      <c r="I7740" s="1" t="s">
        <v>13181</v>
      </c>
      <c r="J7740" s="1">
        <v>35</v>
      </c>
      <c r="K7740" s="1" t="str">
        <f t="shared" si="360"/>
        <v>valid</v>
      </c>
      <c r="L7740" s="1" t="str">
        <f t="shared" si="361"/>
        <v>BUDGET</v>
      </c>
      <c r="M7740" t="str">
        <f t="shared" si="362"/>
        <v>Desserts</v>
      </c>
      <c r="N7740" s="1" t="str" cm="1">
        <f t="array" ref="N7740">_xlfn.IFS(
G7740&lt;=25,"Fast",
G7740&lt;=40,"Medium",
G7740&gt;40,"Slow"
)</f>
        <v>Slow</v>
      </c>
    </row>
    <row r="7741" spans="1:14" x14ac:dyDescent="0.3">
      <c r="A7741" s="1">
        <v>207415</v>
      </c>
      <c r="B7741" s="1" t="s">
        <v>90</v>
      </c>
      <c r="C7741" s="1" t="s">
        <v>91</v>
      </c>
      <c r="D7741" s="1" t="s">
        <v>13182</v>
      </c>
      <c r="E7741" s="1">
        <v>400</v>
      </c>
      <c r="F7741" s="1">
        <v>2.9</v>
      </c>
      <c r="G7741" s="1">
        <v>80</v>
      </c>
      <c r="H7741" s="1" t="s">
        <v>1193</v>
      </c>
      <c r="I7741" s="1" t="s">
        <v>683</v>
      </c>
      <c r="J7741" s="1">
        <v>58</v>
      </c>
      <c r="K7741" s="1" t="str">
        <f t="shared" si="360"/>
        <v>valid</v>
      </c>
      <c r="L7741" s="1" t="str">
        <f t="shared" si="361"/>
        <v>MID</v>
      </c>
      <c r="M7741" t="str">
        <f t="shared" si="362"/>
        <v>Desserts</v>
      </c>
      <c r="N7741" s="1" t="str" cm="1">
        <f t="array" ref="N7741">_xlfn.IFS(
G7741&lt;=25,"Fast",
G7741&lt;=40,"Medium",
G7741&gt;40,"Slow"
)</f>
        <v>Slow</v>
      </c>
    </row>
    <row r="7742" spans="1:14" x14ac:dyDescent="0.3">
      <c r="A7742" s="1">
        <v>207634</v>
      </c>
      <c r="B7742" s="1" t="s">
        <v>528</v>
      </c>
      <c r="C7742" s="1" t="s">
        <v>189</v>
      </c>
      <c r="D7742" s="1" t="s">
        <v>13183</v>
      </c>
      <c r="E7742" s="1">
        <v>250</v>
      </c>
      <c r="F7742" s="1">
        <v>4</v>
      </c>
      <c r="G7742" s="1">
        <v>50</v>
      </c>
      <c r="H7742" s="1" t="s">
        <v>9077</v>
      </c>
      <c r="I7742" s="1" t="s">
        <v>528</v>
      </c>
      <c r="J7742" s="1">
        <v>76</v>
      </c>
      <c r="K7742" s="1" t="str">
        <f t="shared" si="360"/>
        <v>valid</v>
      </c>
      <c r="L7742" s="1" t="str">
        <f t="shared" si="361"/>
        <v>BUDGET</v>
      </c>
      <c r="M7742" t="str">
        <f t="shared" si="362"/>
        <v>North Indian</v>
      </c>
      <c r="N7742" s="1" t="str" cm="1">
        <f t="array" ref="N7742">_xlfn.IFS(
G7742&lt;=25,"Fast",
G7742&lt;=40,"Medium",
G7742&gt;40,"Slow"
)</f>
        <v>Slow</v>
      </c>
    </row>
    <row r="7743" spans="1:14" x14ac:dyDescent="0.3">
      <c r="A7743" s="1">
        <v>207963</v>
      </c>
      <c r="B7743" s="1" t="s">
        <v>3010</v>
      </c>
      <c r="C7743" s="1" t="s">
        <v>463</v>
      </c>
      <c r="D7743" s="1" t="s">
        <v>13184</v>
      </c>
      <c r="E7743" s="1">
        <v>150</v>
      </c>
      <c r="F7743" s="1">
        <v>3.3</v>
      </c>
      <c r="G7743" s="1">
        <v>20</v>
      </c>
      <c r="H7743" s="1" t="s">
        <v>7662</v>
      </c>
      <c r="I7743" s="1" t="s">
        <v>1855</v>
      </c>
      <c r="J7743" s="1">
        <v>58</v>
      </c>
      <c r="K7743" s="1" t="str">
        <f t="shared" si="360"/>
        <v>valid</v>
      </c>
      <c r="L7743" s="1" t="str">
        <f t="shared" si="361"/>
        <v>BUDGET</v>
      </c>
      <c r="M7743" t="str">
        <f t="shared" si="362"/>
        <v>Chaat</v>
      </c>
      <c r="N7743" s="1" t="str" cm="1">
        <f t="array" ref="N7743">_xlfn.IFS(
G7743&lt;=25,"Fast",
G7743&lt;=40,"Medium",
G7743&gt;40,"Slow"
)</f>
        <v>Fast</v>
      </c>
    </row>
    <row r="7744" spans="1:14" x14ac:dyDescent="0.3">
      <c r="A7744" s="1">
        <v>207982</v>
      </c>
      <c r="B7744" s="1" t="s">
        <v>2067</v>
      </c>
      <c r="C7744" s="1" t="s">
        <v>2068</v>
      </c>
      <c r="D7744" s="1" t="s">
        <v>13185</v>
      </c>
      <c r="E7744" s="1">
        <v>400</v>
      </c>
      <c r="F7744" s="1">
        <v>4</v>
      </c>
      <c r="G7744" s="1">
        <v>20</v>
      </c>
      <c r="H7744" s="1" t="s">
        <v>429</v>
      </c>
      <c r="I7744" s="1" t="s">
        <v>2067</v>
      </c>
      <c r="J7744" s="1">
        <v>38</v>
      </c>
      <c r="K7744" s="1" t="str">
        <f t="shared" si="360"/>
        <v>valid</v>
      </c>
      <c r="L7744" s="1" t="str">
        <f t="shared" si="361"/>
        <v>MID</v>
      </c>
      <c r="M7744" t="str">
        <f t="shared" si="362"/>
        <v>North Indian</v>
      </c>
      <c r="N7744" s="1" t="str" cm="1">
        <f t="array" ref="N7744">_xlfn.IFS(
G7744&lt;=25,"Fast",
G7744&lt;=40,"Medium",
G7744&gt;40,"Slow"
)</f>
        <v>Fast</v>
      </c>
    </row>
    <row r="7745" spans="1:14" x14ac:dyDescent="0.3">
      <c r="A7745" s="1">
        <v>208017</v>
      </c>
      <c r="B7745" s="1" t="s">
        <v>5668</v>
      </c>
      <c r="C7745" s="1" t="s">
        <v>2068</v>
      </c>
      <c r="D7745" s="1" t="s">
        <v>13186</v>
      </c>
      <c r="E7745" s="1">
        <v>100</v>
      </c>
      <c r="F7745" s="1">
        <v>2.9</v>
      </c>
      <c r="G7745" s="1">
        <v>80</v>
      </c>
      <c r="H7745" s="1" t="s">
        <v>2797</v>
      </c>
      <c r="I7745" s="1" t="s">
        <v>5668</v>
      </c>
      <c r="J7745" s="1">
        <v>52</v>
      </c>
      <c r="K7745" s="1" t="str">
        <f t="shared" si="360"/>
        <v>valid</v>
      </c>
      <c r="L7745" s="1" t="str">
        <f t="shared" si="361"/>
        <v>BUDGET</v>
      </c>
      <c r="M7745" t="str">
        <f t="shared" si="362"/>
        <v>Fast Food</v>
      </c>
      <c r="N7745" s="1" t="str" cm="1">
        <f t="array" ref="N7745">_xlfn.IFS(
G7745&lt;=25,"Fast",
G7745&lt;=40,"Medium",
G7745&gt;40,"Slow"
)</f>
        <v>Slow</v>
      </c>
    </row>
    <row r="7746" spans="1:14" x14ac:dyDescent="0.3">
      <c r="A7746" s="1">
        <v>208617</v>
      </c>
      <c r="B7746" s="1" t="s">
        <v>172</v>
      </c>
      <c r="C7746" s="1" t="s">
        <v>189</v>
      </c>
      <c r="D7746" s="1" t="s">
        <v>13187</v>
      </c>
      <c r="E7746" s="1">
        <v>250</v>
      </c>
      <c r="F7746" s="1">
        <v>4.4000000000000004</v>
      </c>
      <c r="G7746" s="1">
        <v>1000</v>
      </c>
      <c r="H7746" s="1" t="s">
        <v>695</v>
      </c>
      <c r="I7746" s="1" t="s">
        <v>5160</v>
      </c>
      <c r="J7746" s="1">
        <v>37</v>
      </c>
      <c r="K7746" s="1" t="str">
        <f t="shared" si="360"/>
        <v>valid</v>
      </c>
      <c r="L7746" s="1" t="str">
        <f t="shared" si="361"/>
        <v>BUDGET</v>
      </c>
      <c r="M7746" t="str">
        <f t="shared" si="362"/>
        <v>Indian</v>
      </c>
      <c r="N7746" s="1" t="str" cm="1">
        <f t="array" ref="N7746">_xlfn.IFS(
G7746&lt;=25,"Fast",
G7746&lt;=40,"Medium",
G7746&gt;40,"Slow"
)</f>
        <v>Slow</v>
      </c>
    </row>
    <row r="7747" spans="1:14" x14ac:dyDescent="0.3">
      <c r="A7747" s="1">
        <v>209038</v>
      </c>
      <c r="B7747" s="1" t="s">
        <v>114</v>
      </c>
      <c r="C7747" s="1" t="s">
        <v>115</v>
      </c>
      <c r="D7747" s="1" t="s">
        <v>13188</v>
      </c>
      <c r="E7747" s="1">
        <v>200</v>
      </c>
      <c r="F7747" s="1">
        <v>2.9</v>
      </c>
      <c r="G7747" s="1">
        <v>80</v>
      </c>
      <c r="H7747" s="1" t="s">
        <v>13189</v>
      </c>
      <c r="I7747" s="1" t="s">
        <v>114</v>
      </c>
      <c r="J7747" s="1">
        <v>71</v>
      </c>
      <c r="K7747" s="1" t="str">
        <f t="shared" ref="K7747:K7810" si="363">IF(E7747=0,"outlier","valid")</f>
        <v>valid</v>
      </c>
      <c r="L7747" s="1" t="str">
        <f t="shared" ref="L7747:L7810" si="364">IF(E7747&lt;=300,"BUDGET",IF(E7747&lt;=600,"MID","PREMIUM"))</f>
        <v>BUDGET</v>
      </c>
      <c r="M7747" t="str">
        <f t="shared" ref="M7747:M7810" si="365">IFERROR(LEFT(H7747, FIND(",", H7747)-1), H7747)</f>
        <v>Fast Food</v>
      </c>
      <c r="N7747" s="1" t="str" cm="1">
        <f t="array" ref="N7747">_xlfn.IFS(
G7747&lt;=25,"Fast",
G7747&lt;=40,"Medium",
G7747&gt;40,"Slow"
)</f>
        <v>Slow</v>
      </c>
    </row>
    <row r="7748" spans="1:14" x14ac:dyDescent="0.3">
      <c r="A7748" s="1">
        <v>209143</v>
      </c>
      <c r="B7748" s="1" t="s">
        <v>6487</v>
      </c>
      <c r="C7748" s="1" t="s">
        <v>11</v>
      </c>
      <c r="D7748" s="1" t="s">
        <v>2340</v>
      </c>
      <c r="E7748" s="1">
        <v>200</v>
      </c>
      <c r="F7748" s="1">
        <v>2.9</v>
      </c>
      <c r="G7748" s="1">
        <v>80</v>
      </c>
      <c r="H7748" s="1" t="s">
        <v>3467</v>
      </c>
      <c r="I7748" s="1" t="s">
        <v>13190</v>
      </c>
      <c r="J7748" s="1">
        <v>46</v>
      </c>
      <c r="K7748" s="1" t="str">
        <f t="shared" si="363"/>
        <v>valid</v>
      </c>
      <c r="L7748" s="1" t="str">
        <f t="shared" si="364"/>
        <v>BUDGET</v>
      </c>
      <c r="M7748" t="str">
        <f t="shared" si="365"/>
        <v>Juices</v>
      </c>
      <c r="N7748" s="1" t="str" cm="1">
        <f t="array" ref="N7748">_xlfn.IFS(
G7748&lt;=25,"Fast",
G7748&lt;=40,"Medium",
G7748&gt;40,"Slow"
)</f>
        <v>Slow</v>
      </c>
    </row>
    <row r="7749" spans="1:14" x14ac:dyDescent="0.3">
      <c r="A7749" s="1">
        <v>209158</v>
      </c>
      <c r="B7749" s="1" t="s">
        <v>1977</v>
      </c>
      <c r="C7749" s="1" t="s">
        <v>68</v>
      </c>
      <c r="D7749" s="1" t="s">
        <v>13191</v>
      </c>
      <c r="E7749" s="1">
        <v>150</v>
      </c>
      <c r="F7749" s="1">
        <v>4.0999999999999996</v>
      </c>
      <c r="G7749" s="1">
        <v>50</v>
      </c>
      <c r="H7749" s="1" t="s">
        <v>13192</v>
      </c>
      <c r="I7749" s="1" t="s">
        <v>4142</v>
      </c>
      <c r="J7749" s="1">
        <v>40</v>
      </c>
      <c r="K7749" s="1" t="str">
        <f t="shared" si="363"/>
        <v>valid</v>
      </c>
      <c r="L7749" s="1" t="str">
        <f t="shared" si="364"/>
        <v>BUDGET</v>
      </c>
      <c r="M7749" t="str">
        <f t="shared" si="365"/>
        <v>Beverages</v>
      </c>
      <c r="N7749" s="1" t="str" cm="1">
        <f t="array" ref="N7749">_xlfn.IFS(
G7749&lt;=25,"Fast",
G7749&lt;=40,"Medium",
G7749&gt;40,"Slow"
)</f>
        <v>Slow</v>
      </c>
    </row>
    <row r="7750" spans="1:14" x14ac:dyDescent="0.3">
      <c r="A7750" s="1">
        <v>209379</v>
      </c>
      <c r="B7750" s="1" t="s">
        <v>3197</v>
      </c>
      <c r="C7750" s="1" t="s">
        <v>3052</v>
      </c>
      <c r="D7750" s="1" t="s">
        <v>13193</v>
      </c>
      <c r="E7750" s="1">
        <v>200</v>
      </c>
      <c r="F7750" s="1">
        <v>4.2</v>
      </c>
      <c r="G7750" s="1">
        <v>20</v>
      </c>
      <c r="H7750" s="1" t="s">
        <v>3138</v>
      </c>
      <c r="I7750" s="1" t="s">
        <v>3197</v>
      </c>
      <c r="J7750" s="1">
        <v>33</v>
      </c>
      <c r="K7750" s="1" t="str">
        <f t="shared" si="363"/>
        <v>valid</v>
      </c>
      <c r="L7750" s="1" t="str">
        <f t="shared" si="364"/>
        <v>BUDGET</v>
      </c>
      <c r="M7750" t="str">
        <f t="shared" si="365"/>
        <v>Sweets</v>
      </c>
      <c r="N7750" s="1" t="str" cm="1">
        <f t="array" ref="N7750">_xlfn.IFS(
G7750&lt;=25,"Fast",
G7750&lt;=40,"Medium",
G7750&gt;40,"Slow"
)</f>
        <v>Fast</v>
      </c>
    </row>
    <row r="7751" spans="1:14" x14ac:dyDescent="0.3">
      <c r="A7751" s="1">
        <v>209690</v>
      </c>
      <c r="B7751" s="1" t="s">
        <v>1114</v>
      </c>
      <c r="C7751" s="1" t="s">
        <v>91</v>
      </c>
      <c r="D7751" s="1" t="s">
        <v>13194</v>
      </c>
      <c r="E7751" s="1">
        <v>300</v>
      </c>
      <c r="F7751" s="1">
        <v>4.0999999999999996</v>
      </c>
      <c r="G7751" s="1">
        <v>500</v>
      </c>
      <c r="H7751" s="1" t="s">
        <v>131</v>
      </c>
      <c r="I7751" s="1" t="s">
        <v>4163</v>
      </c>
      <c r="J7751" s="1">
        <v>50</v>
      </c>
      <c r="K7751" s="1" t="str">
        <f t="shared" si="363"/>
        <v>valid</v>
      </c>
      <c r="L7751" s="1" t="str">
        <f t="shared" si="364"/>
        <v>BUDGET</v>
      </c>
      <c r="M7751" t="str">
        <f t="shared" si="365"/>
        <v>North Indian</v>
      </c>
      <c r="N7751" s="1" t="str" cm="1">
        <f t="array" ref="N7751">_xlfn.IFS(
G7751&lt;=25,"Fast",
G7751&lt;=40,"Medium",
G7751&gt;40,"Slow"
)</f>
        <v>Slow</v>
      </c>
    </row>
    <row r="7752" spans="1:14" x14ac:dyDescent="0.3">
      <c r="A7752" s="1">
        <v>209838</v>
      </c>
      <c r="B7752" s="1" t="s">
        <v>2112</v>
      </c>
      <c r="C7752" s="1" t="s">
        <v>2068</v>
      </c>
      <c r="D7752" s="1" t="s">
        <v>13195</v>
      </c>
      <c r="E7752" s="1">
        <v>300</v>
      </c>
      <c r="F7752" s="1">
        <v>4.2</v>
      </c>
      <c r="G7752" s="1">
        <v>20</v>
      </c>
      <c r="H7752" s="1" t="s">
        <v>695</v>
      </c>
      <c r="I7752" s="1" t="s">
        <v>2067</v>
      </c>
      <c r="J7752" s="1">
        <v>55</v>
      </c>
      <c r="K7752" s="1" t="str">
        <f t="shared" si="363"/>
        <v>valid</v>
      </c>
      <c r="L7752" s="1" t="str">
        <f t="shared" si="364"/>
        <v>BUDGET</v>
      </c>
      <c r="M7752" t="str">
        <f t="shared" si="365"/>
        <v>Indian</v>
      </c>
      <c r="N7752" s="1" t="str" cm="1">
        <f t="array" ref="N7752">_xlfn.IFS(
G7752&lt;=25,"Fast",
G7752&lt;=40,"Medium",
G7752&gt;40,"Slow"
)</f>
        <v>Fast</v>
      </c>
    </row>
    <row r="7753" spans="1:14" x14ac:dyDescent="0.3">
      <c r="A7753" s="1">
        <v>210033</v>
      </c>
      <c r="B7753" s="1" t="s">
        <v>2112</v>
      </c>
      <c r="C7753" s="1" t="s">
        <v>2068</v>
      </c>
      <c r="D7753" s="1" t="s">
        <v>13196</v>
      </c>
      <c r="E7753" s="1">
        <v>300</v>
      </c>
      <c r="F7753" s="1">
        <v>2.9</v>
      </c>
      <c r="G7753" s="1">
        <v>80</v>
      </c>
      <c r="H7753" s="1" t="s">
        <v>184</v>
      </c>
      <c r="I7753" s="1" t="s">
        <v>2067</v>
      </c>
      <c r="J7753" s="1">
        <v>53</v>
      </c>
      <c r="K7753" s="1" t="str">
        <f t="shared" si="363"/>
        <v>valid</v>
      </c>
      <c r="L7753" s="1" t="str">
        <f t="shared" si="364"/>
        <v>BUDGET</v>
      </c>
      <c r="M7753" t="str">
        <f t="shared" si="365"/>
        <v>Fast Food</v>
      </c>
      <c r="N7753" s="1" t="str" cm="1">
        <f t="array" ref="N7753">_xlfn.IFS(
G7753&lt;=25,"Fast",
G7753&lt;=40,"Medium",
G7753&gt;40,"Slow"
)</f>
        <v>Slow</v>
      </c>
    </row>
    <row r="7754" spans="1:14" x14ac:dyDescent="0.3">
      <c r="A7754" s="1">
        <v>210035</v>
      </c>
      <c r="B7754" s="1" t="s">
        <v>864</v>
      </c>
      <c r="C7754" s="1" t="s">
        <v>91</v>
      </c>
      <c r="D7754" s="1" t="s">
        <v>13197</v>
      </c>
      <c r="E7754" s="1">
        <v>200</v>
      </c>
      <c r="F7754" s="1">
        <v>2.9</v>
      </c>
      <c r="G7754" s="1">
        <v>80</v>
      </c>
      <c r="H7754" s="1" t="s">
        <v>13198</v>
      </c>
      <c r="I7754" s="1" t="s">
        <v>864</v>
      </c>
      <c r="J7754" s="1">
        <v>47</v>
      </c>
      <c r="K7754" s="1" t="str">
        <f t="shared" si="363"/>
        <v>valid</v>
      </c>
      <c r="L7754" s="1" t="str">
        <f t="shared" si="364"/>
        <v>BUDGET</v>
      </c>
      <c r="M7754" t="str">
        <f t="shared" si="365"/>
        <v>Desserts</v>
      </c>
      <c r="N7754" s="1" t="str" cm="1">
        <f t="array" ref="N7754">_xlfn.IFS(
G7754&lt;=25,"Fast",
G7754&lt;=40,"Medium",
G7754&gt;40,"Slow"
)</f>
        <v>Slow</v>
      </c>
    </row>
    <row r="7755" spans="1:14" x14ac:dyDescent="0.3">
      <c r="A7755" s="1">
        <v>211245</v>
      </c>
      <c r="B7755" s="1" t="s">
        <v>230</v>
      </c>
      <c r="C7755" s="1" t="s">
        <v>91</v>
      </c>
      <c r="D7755" s="1" t="s">
        <v>13199</v>
      </c>
      <c r="E7755" s="1">
        <v>500</v>
      </c>
      <c r="F7755" s="1">
        <v>2.9</v>
      </c>
      <c r="G7755" s="1">
        <v>80</v>
      </c>
      <c r="H7755" s="1" t="s">
        <v>740</v>
      </c>
      <c r="I7755" s="1" t="s">
        <v>3202</v>
      </c>
      <c r="J7755" s="1">
        <v>51</v>
      </c>
      <c r="K7755" s="1" t="str">
        <f t="shared" si="363"/>
        <v>valid</v>
      </c>
      <c r="L7755" s="1" t="str">
        <f t="shared" si="364"/>
        <v>MID</v>
      </c>
      <c r="M7755" t="str">
        <f t="shared" si="365"/>
        <v>Bakery</v>
      </c>
      <c r="N7755" s="1" t="str" cm="1">
        <f t="array" ref="N7755">_xlfn.IFS(
G7755&lt;=25,"Fast",
G7755&lt;=40,"Medium",
G7755&gt;40,"Slow"
)</f>
        <v>Slow</v>
      </c>
    </row>
    <row r="7756" spans="1:14" x14ac:dyDescent="0.3">
      <c r="A7756" s="1">
        <v>211283</v>
      </c>
      <c r="B7756" s="1" t="s">
        <v>1412</v>
      </c>
      <c r="C7756" s="1" t="s">
        <v>383</v>
      </c>
      <c r="D7756" s="1" t="s">
        <v>13200</v>
      </c>
      <c r="E7756" s="1">
        <v>500</v>
      </c>
      <c r="F7756" s="1">
        <v>2.9</v>
      </c>
      <c r="G7756" s="1">
        <v>80</v>
      </c>
      <c r="H7756" s="1" t="s">
        <v>617</v>
      </c>
      <c r="I7756" s="1" t="s">
        <v>1412</v>
      </c>
      <c r="J7756" s="1">
        <v>70</v>
      </c>
      <c r="K7756" s="1" t="str">
        <f t="shared" si="363"/>
        <v>valid</v>
      </c>
      <c r="L7756" s="1" t="str">
        <f t="shared" si="364"/>
        <v>MID</v>
      </c>
      <c r="M7756" t="str">
        <f t="shared" si="365"/>
        <v>Bakery</v>
      </c>
      <c r="N7756" s="1" t="str" cm="1">
        <f t="array" ref="N7756">_xlfn.IFS(
G7756&lt;=25,"Fast",
G7756&lt;=40,"Medium",
G7756&gt;40,"Slow"
)</f>
        <v>Slow</v>
      </c>
    </row>
    <row r="7757" spans="1:14" x14ac:dyDescent="0.3">
      <c r="A7757" s="1">
        <v>213337</v>
      </c>
      <c r="B7757" s="1" t="s">
        <v>1977</v>
      </c>
      <c r="C7757" s="1" t="s">
        <v>68</v>
      </c>
      <c r="D7757" s="1" t="s">
        <v>13201</v>
      </c>
      <c r="E7757" s="1">
        <v>200</v>
      </c>
      <c r="F7757" s="1">
        <v>4.0999999999999996</v>
      </c>
      <c r="G7757" s="1">
        <v>100</v>
      </c>
      <c r="H7757" s="1" t="s">
        <v>131</v>
      </c>
      <c r="I7757" s="1" t="s">
        <v>1715</v>
      </c>
      <c r="J7757" s="1">
        <v>39</v>
      </c>
      <c r="K7757" s="1" t="str">
        <f t="shared" si="363"/>
        <v>valid</v>
      </c>
      <c r="L7757" s="1" t="str">
        <f t="shared" si="364"/>
        <v>BUDGET</v>
      </c>
      <c r="M7757" t="str">
        <f t="shared" si="365"/>
        <v>North Indian</v>
      </c>
      <c r="N7757" s="1" t="str" cm="1">
        <f t="array" ref="N7757">_xlfn.IFS(
G7757&lt;=25,"Fast",
G7757&lt;=40,"Medium",
G7757&gt;40,"Slow"
)</f>
        <v>Slow</v>
      </c>
    </row>
    <row r="7758" spans="1:14" x14ac:dyDescent="0.3">
      <c r="A7758" s="1">
        <v>213355</v>
      </c>
      <c r="B7758" s="1" t="s">
        <v>4416</v>
      </c>
      <c r="C7758" s="1" t="s">
        <v>2068</v>
      </c>
      <c r="D7758" s="1" t="s">
        <v>13202</v>
      </c>
      <c r="E7758" s="1">
        <v>300</v>
      </c>
      <c r="F7758" s="1">
        <v>3.6</v>
      </c>
      <c r="G7758" s="1">
        <v>20</v>
      </c>
      <c r="H7758" s="1" t="s">
        <v>695</v>
      </c>
      <c r="I7758" s="1" t="s">
        <v>13203</v>
      </c>
      <c r="J7758" s="1">
        <v>50</v>
      </c>
      <c r="K7758" s="1" t="str">
        <f t="shared" si="363"/>
        <v>valid</v>
      </c>
      <c r="L7758" s="1" t="str">
        <f t="shared" si="364"/>
        <v>BUDGET</v>
      </c>
      <c r="M7758" t="str">
        <f t="shared" si="365"/>
        <v>Indian</v>
      </c>
      <c r="N7758" s="1" t="str" cm="1">
        <f t="array" ref="N7758">_xlfn.IFS(
G7758&lt;=25,"Fast",
G7758&lt;=40,"Medium",
G7758&gt;40,"Slow"
)</f>
        <v>Fast</v>
      </c>
    </row>
    <row r="7759" spans="1:14" x14ac:dyDescent="0.3">
      <c r="A7759" s="1">
        <v>213575</v>
      </c>
      <c r="B7759" s="1" t="s">
        <v>4346</v>
      </c>
      <c r="C7759" s="1" t="s">
        <v>2068</v>
      </c>
      <c r="D7759" s="1" t="s">
        <v>13204</v>
      </c>
      <c r="E7759" s="1">
        <v>200</v>
      </c>
      <c r="F7759" s="1">
        <v>4.0999999999999996</v>
      </c>
      <c r="G7759" s="1">
        <v>20</v>
      </c>
      <c r="H7759" s="1" t="s">
        <v>2417</v>
      </c>
      <c r="I7759" s="1" t="s">
        <v>4237</v>
      </c>
      <c r="J7759" s="1">
        <v>51</v>
      </c>
      <c r="K7759" s="1" t="str">
        <f t="shared" si="363"/>
        <v>valid</v>
      </c>
      <c r="L7759" s="1" t="str">
        <f t="shared" si="364"/>
        <v>BUDGET</v>
      </c>
      <c r="M7759" t="str">
        <f t="shared" si="365"/>
        <v>South Indian</v>
      </c>
      <c r="N7759" s="1" t="str" cm="1">
        <f t="array" ref="N7759">_xlfn.IFS(
G7759&lt;=25,"Fast",
G7759&lt;=40,"Medium",
G7759&gt;40,"Slow"
)</f>
        <v>Fast</v>
      </c>
    </row>
    <row r="7760" spans="1:14" x14ac:dyDescent="0.3">
      <c r="A7760" s="1">
        <v>213931</v>
      </c>
      <c r="B7760" s="1" t="s">
        <v>2079</v>
      </c>
      <c r="C7760" s="1" t="s">
        <v>2068</v>
      </c>
      <c r="D7760" s="1" t="s">
        <v>4219</v>
      </c>
      <c r="E7760" s="1">
        <v>350</v>
      </c>
      <c r="F7760" s="1">
        <v>4.3</v>
      </c>
      <c r="G7760" s="1">
        <v>100</v>
      </c>
      <c r="H7760" s="1" t="s">
        <v>13205</v>
      </c>
      <c r="I7760" s="1" t="s">
        <v>2067</v>
      </c>
      <c r="J7760" s="1">
        <v>39</v>
      </c>
      <c r="K7760" s="1" t="str">
        <f t="shared" si="363"/>
        <v>valid</v>
      </c>
      <c r="L7760" s="1" t="str">
        <f t="shared" si="364"/>
        <v>MID</v>
      </c>
      <c r="M7760" t="str">
        <f t="shared" si="365"/>
        <v>Pizzas</v>
      </c>
      <c r="N7760" s="1" t="str" cm="1">
        <f t="array" ref="N7760">_xlfn.IFS(
G7760&lt;=25,"Fast",
G7760&lt;=40,"Medium",
G7760&gt;40,"Slow"
)</f>
        <v>Slow</v>
      </c>
    </row>
    <row r="7761" spans="1:14" x14ac:dyDescent="0.3">
      <c r="A7761" s="1">
        <v>214166</v>
      </c>
      <c r="B7761" s="1" t="s">
        <v>387</v>
      </c>
      <c r="C7761" s="1" t="s">
        <v>11</v>
      </c>
      <c r="D7761" s="1" t="s">
        <v>13206</v>
      </c>
      <c r="E7761" s="1">
        <v>250</v>
      </c>
      <c r="F7761" s="1">
        <v>4.5</v>
      </c>
      <c r="G7761" s="1">
        <v>500</v>
      </c>
      <c r="H7761" s="1" t="s">
        <v>13207</v>
      </c>
      <c r="I7761" s="1" t="s">
        <v>387</v>
      </c>
      <c r="J7761" s="1">
        <v>54</v>
      </c>
      <c r="K7761" s="1" t="str">
        <f t="shared" si="363"/>
        <v>valid</v>
      </c>
      <c r="L7761" s="1" t="str">
        <f t="shared" si="364"/>
        <v>BUDGET</v>
      </c>
      <c r="M7761" t="str">
        <f t="shared" si="365"/>
        <v>Indian</v>
      </c>
      <c r="N7761" s="1" t="str" cm="1">
        <f t="array" ref="N7761">_xlfn.IFS(
G7761&lt;=25,"Fast",
G7761&lt;=40,"Medium",
G7761&gt;40,"Slow"
)</f>
        <v>Slow</v>
      </c>
    </row>
    <row r="7762" spans="1:14" x14ac:dyDescent="0.3">
      <c r="A7762" s="1">
        <v>215012</v>
      </c>
      <c r="B7762" s="1" t="s">
        <v>6671</v>
      </c>
      <c r="C7762" s="1" t="s">
        <v>2068</v>
      </c>
      <c r="D7762" s="1" t="s">
        <v>13208</v>
      </c>
      <c r="E7762" s="1">
        <v>300</v>
      </c>
      <c r="F7762" s="1">
        <v>4.4000000000000004</v>
      </c>
      <c r="G7762" s="1">
        <v>20</v>
      </c>
      <c r="H7762" s="1" t="s">
        <v>8199</v>
      </c>
      <c r="I7762" s="1" t="s">
        <v>2359</v>
      </c>
      <c r="J7762" s="1">
        <v>44</v>
      </c>
      <c r="K7762" s="1" t="str">
        <f t="shared" si="363"/>
        <v>valid</v>
      </c>
      <c r="L7762" s="1" t="str">
        <f t="shared" si="364"/>
        <v>BUDGET</v>
      </c>
      <c r="M7762" t="str">
        <f t="shared" si="365"/>
        <v>Pizzas</v>
      </c>
      <c r="N7762" s="1" t="str" cm="1">
        <f t="array" ref="N7762">_xlfn.IFS(
G7762&lt;=25,"Fast",
G7762&lt;=40,"Medium",
G7762&gt;40,"Slow"
)</f>
        <v>Fast</v>
      </c>
    </row>
    <row r="7763" spans="1:14" x14ac:dyDescent="0.3">
      <c r="A7763" s="1">
        <v>215357</v>
      </c>
      <c r="B7763" s="1" t="s">
        <v>1977</v>
      </c>
      <c r="C7763" s="1" t="s">
        <v>68</v>
      </c>
      <c r="D7763" s="1" t="s">
        <v>13209</v>
      </c>
      <c r="E7763" s="1">
        <v>200</v>
      </c>
      <c r="F7763" s="1">
        <v>3.7</v>
      </c>
      <c r="G7763" s="1">
        <v>50</v>
      </c>
      <c r="H7763" s="1" t="s">
        <v>13210</v>
      </c>
      <c r="I7763" s="1" t="s">
        <v>4142</v>
      </c>
      <c r="J7763" s="1">
        <v>43</v>
      </c>
      <c r="K7763" s="1" t="str">
        <f t="shared" si="363"/>
        <v>valid</v>
      </c>
      <c r="L7763" s="1" t="str">
        <f t="shared" si="364"/>
        <v>BUDGET</v>
      </c>
      <c r="M7763" t="str">
        <f t="shared" si="365"/>
        <v>Chaat</v>
      </c>
      <c r="N7763" s="1" t="str" cm="1">
        <f t="array" ref="N7763">_xlfn.IFS(
G7763&lt;=25,"Fast",
G7763&lt;=40,"Medium",
G7763&gt;40,"Slow"
)</f>
        <v>Slow</v>
      </c>
    </row>
    <row r="7764" spans="1:14" x14ac:dyDescent="0.3">
      <c r="A7764" s="1">
        <v>215453</v>
      </c>
      <c r="B7764" s="1" t="s">
        <v>3936</v>
      </c>
      <c r="C7764" s="1" t="s">
        <v>11</v>
      </c>
      <c r="D7764" s="1" t="s">
        <v>13211</v>
      </c>
      <c r="E7764" s="1">
        <v>200</v>
      </c>
      <c r="F7764" s="1">
        <v>4.3</v>
      </c>
      <c r="G7764" s="1">
        <v>20</v>
      </c>
      <c r="H7764" s="1" t="s">
        <v>13212</v>
      </c>
      <c r="I7764" s="1" t="s">
        <v>2233</v>
      </c>
      <c r="J7764" s="1">
        <v>52</v>
      </c>
      <c r="K7764" s="1" t="str">
        <f t="shared" si="363"/>
        <v>valid</v>
      </c>
      <c r="L7764" s="1" t="str">
        <f t="shared" si="364"/>
        <v>BUDGET</v>
      </c>
      <c r="M7764" t="str">
        <f t="shared" si="365"/>
        <v>Beverages</v>
      </c>
      <c r="N7764" s="1" t="str" cm="1">
        <f t="array" ref="N7764">_xlfn.IFS(
G7764&lt;=25,"Fast",
G7764&lt;=40,"Medium",
G7764&gt;40,"Slow"
)</f>
        <v>Fast</v>
      </c>
    </row>
    <row r="7765" spans="1:14" x14ac:dyDescent="0.3">
      <c r="A7765" s="1">
        <v>216061</v>
      </c>
      <c r="B7765" s="1" t="s">
        <v>1114</v>
      </c>
      <c r="C7765" s="1" t="s">
        <v>91</v>
      </c>
      <c r="D7765" s="1" t="s">
        <v>13213</v>
      </c>
      <c r="E7765" s="1">
        <v>100</v>
      </c>
      <c r="F7765" s="1">
        <v>4.4000000000000004</v>
      </c>
      <c r="G7765" s="1">
        <v>500</v>
      </c>
      <c r="H7765" s="1" t="s">
        <v>2556</v>
      </c>
      <c r="I7765" s="1" t="s">
        <v>4163</v>
      </c>
      <c r="J7765" s="1">
        <v>52</v>
      </c>
      <c r="K7765" s="1" t="str">
        <f t="shared" si="363"/>
        <v>valid</v>
      </c>
      <c r="L7765" s="1" t="str">
        <f t="shared" si="364"/>
        <v>BUDGET</v>
      </c>
      <c r="M7765" t="str">
        <f t="shared" si="365"/>
        <v>Fast Food</v>
      </c>
      <c r="N7765" s="1" t="str" cm="1">
        <f t="array" ref="N7765">_xlfn.IFS(
G7765&lt;=25,"Fast",
G7765&lt;=40,"Medium",
G7765&gt;40,"Slow"
)</f>
        <v>Slow</v>
      </c>
    </row>
    <row r="7766" spans="1:14" x14ac:dyDescent="0.3">
      <c r="A7766" s="1">
        <v>216229</v>
      </c>
      <c r="B7766" s="1" t="s">
        <v>2668</v>
      </c>
      <c r="C7766" s="1" t="s">
        <v>2068</v>
      </c>
      <c r="D7766" s="1" t="s">
        <v>13214</v>
      </c>
      <c r="E7766" s="1">
        <v>250</v>
      </c>
      <c r="F7766" s="1">
        <v>2.6</v>
      </c>
      <c r="G7766" s="1">
        <v>20</v>
      </c>
      <c r="H7766" s="1" t="s">
        <v>13215</v>
      </c>
      <c r="I7766" s="1" t="s">
        <v>2067</v>
      </c>
      <c r="J7766" s="1">
        <v>36</v>
      </c>
      <c r="K7766" s="1" t="str">
        <f t="shared" si="363"/>
        <v>valid</v>
      </c>
      <c r="L7766" s="1" t="str">
        <f t="shared" si="364"/>
        <v>BUDGET</v>
      </c>
      <c r="M7766" t="str">
        <f t="shared" si="365"/>
        <v>Chinese</v>
      </c>
      <c r="N7766" s="1" t="str" cm="1">
        <f t="array" ref="N7766">_xlfn.IFS(
G7766&lt;=25,"Fast",
G7766&lt;=40,"Medium",
G7766&gt;40,"Slow"
)</f>
        <v>Fast</v>
      </c>
    </row>
    <row r="7767" spans="1:14" x14ac:dyDescent="0.3">
      <c r="A7767" s="1">
        <v>216561</v>
      </c>
      <c r="B7767" s="1" t="s">
        <v>528</v>
      </c>
      <c r="C7767" s="1" t="s">
        <v>189</v>
      </c>
      <c r="D7767" s="1" t="s">
        <v>7830</v>
      </c>
      <c r="E7767" s="1">
        <v>100</v>
      </c>
      <c r="F7767" s="1">
        <v>2.9</v>
      </c>
      <c r="G7767" s="1">
        <v>80</v>
      </c>
      <c r="H7767" s="1" t="s">
        <v>4207</v>
      </c>
      <c r="I7767" s="1" t="s">
        <v>528</v>
      </c>
      <c r="J7767" s="1">
        <v>77</v>
      </c>
      <c r="K7767" s="1" t="str">
        <f t="shared" si="363"/>
        <v>valid</v>
      </c>
      <c r="L7767" s="1" t="str">
        <f t="shared" si="364"/>
        <v>BUDGET</v>
      </c>
      <c r="M7767" t="str">
        <f t="shared" si="365"/>
        <v>Ice Cream</v>
      </c>
      <c r="N7767" s="1" t="str" cm="1">
        <f t="array" ref="N7767">_xlfn.IFS(
G7767&lt;=25,"Fast",
G7767&lt;=40,"Medium",
G7767&gt;40,"Slow"
)</f>
        <v>Slow</v>
      </c>
    </row>
    <row r="7768" spans="1:14" x14ac:dyDescent="0.3">
      <c r="A7768" s="1">
        <v>216894</v>
      </c>
      <c r="B7768" s="1" t="s">
        <v>13216</v>
      </c>
      <c r="C7768" s="1" t="s">
        <v>383</v>
      </c>
      <c r="D7768" s="1" t="s">
        <v>13217</v>
      </c>
      <c r="E7768" s="1">
        <v>450</v>
      </c>
      <c r="F7768" s="1">
        <v>2.9</v>
      </c>
      <c r="G7768" s="1">
        <v>80</v>
      </c>
      <c r="H7768" s="1" t="s">
        <v>19</v>
      </c>
      <c r="I7768" s="1" t="s">
        <v>2580</v>
      </c>
      <c r="J7768" s="1">
        <v>72</v>
      </c>
      <c r="K7768" s="1" t="str">
        <f t="shared" si="363"/>
        <v>valid</v>
      </c>
      <c r="L7768" s="1" t="str">
        <f t="shared" si="364"/>
        <v>MID</v>
      </c>
      <c r="M7768" t="str">
        <f t="shared" si="365"/>
        <v>Chinese</v>
      </c>
      <c r="N7768" s="1" t="str" cm="1">
        <f t="array" ref="N7768">_xlfn.IFS(
G7768&lt;=25,"Fast",
G7768&lt;=40,"Medium",
G7768&gt;40,"Slow"
)</f>
        <v>Slow</v>
      </c>
    </row>
    <row r="7769" spans="1:14" x14ac:dyDescent="0.3">
      <c r="A7769" s="1">
        <v>217306</v>
      </c>
      <c r="B7769" s="1" t="s">
        <v>12135</v>
      </c>
      <c r="C7769" s="1" t="s">
        <v>3052</v>
      </c>
      <c r="D7769" s="1" t="s">
        <v>13218</v>
      </c>
      <c r="E7769" s="1">
        <v>300</v>
      </c>
      <c r="F7769" s="1">
        <v>4.3</v>
      </c>
      <c r="G7769" s="1">
        <v>1000</v>
      </c>
      <c r="H7769" s="1" t="s">
        <v>13219</v>
      </c>
      <c r="I7769" s="1" t="s">
        <v>12136</v>
      </c>
      <c r="J7769" s="1">
        <v>39</v>
      </c>
      <c r="K7769" s="1" t="str">
        <f t="shared" si="363"/>
        <v>valid</v>
      </c>
      <c r="L7769" s="1" t="str">
        <f t="shared" si="364"/>
        <v>BUDGET</v>
      </c>
      <c r="M7769" t="str">
        <f t="shared" si="365"/>
        <v>South Indian</v>
      </c>
      <c r="N7769" s="1" t="str" cm="1">
        <f t="array" ref="N7769">_xlfn.IFS(
G7769&lt;=25,"Fast",
G7769&lt;=40,"Medium",
G7769&gt;40,"Slow"
)</f>
        <v>Slow</v>
      </c>
    </row>
    <row r="7770" spans="1:14" x14ac:dyDescent="0.3">
      <c r="A7770" s="1">
        <v>217351</v>
      </c>
      <c r="B7770" s="1" t="s">
        <v>3057</v>
      </c>
      <c r="C7770" s="1" t="s">
        <v>3052</v>
      </c>
      <c r="D7770" s="1" t="s">
        <v>13220</v>
      </c>
      <c r="E7770" s="1">
        <v>150</v>
      </c>
      <c r="F7770" s="1">
        <v>4.3</v>
      </c>
      <c r="G7770" s="1">
        <v>50</v>
      </c>
      <c r="H7770" s="1" t="s">
        <v>13221</v>
      </c>
      <c r="I7770" s="1" t="s">
        <v>3058</v>
      </c>
      <c r="J7770" s="1">
        <v>36</v>
      </c>
      <c r="K7770" s="1" t="str">
        <f t="shared" si="363"/>
        <v>valid</v>
      </c>
      <c r="L7770" s="1" t="str">
        <f t="shared" si="364"/>
        <v>BUDGET</v>
      </c>
      <c r="M7770" t="str">
        <f t="shared" si="365"/>
        <v>Beverages</v>
      </c>
      <c r="N7770" s="1" t="str" cm="1">
        <f t="array" ref="N7770">_xlfn.IFS(
G7770&lt;=25,"Fast",
G7770&lt;=40,"Medium",
G7770&gt;40,"Slow"
)</f>
        <v>Slow</v>
      </c>
    </row>
    <row r="7771" spans="1:14" x14ac:dyDescent="0.3">
      <c r="A7771" s="1">
        <v>218244</v>
      </c>
      <c r="B7771" s="1" t="s">
        <v>95</v>
      </c>
      <c r="C7771" s="1" t="s">
        <v>91</v>
      </c>
      <c r="D7771" s="1" t="s">
        <v>13222</v>
      </c>
      <c r="E7771" s="1">
        <v>300</v>
      </c>
      <c r="F7771" s="1">
        <v>4.2</v>
      </c>
      <c r="G7771" s="1">
        <v>1000</v>
      </c>
      <c r="H7771" s="1" t="s">
        <v>13223</v>
      </c>
      <c r="I7771" s="1" t="s">
        <v>95</v>
      </c>
      <c r="J7771" s="1">
        <v>49</v>
      </c>
      <c r="K7771" s="1" t="str">
        <f t="shared" si="363"/>
        <v>valid</v>
      </c>
      <c r="L7771" s="1" t="str">
        <f t="shared" si="364"/>
        <v>BUDGET</v>
      </c>
      <c r="M7771" t="str">
        <f t="shared" si="365"/>
        <v>North Indian</v>
      </c>
      <c r="N7771" s="1" t="str" cm="1">
        <f t="array" ref="N7771">_xlfn.IFS(
G7771&lt;=25,"Fast",
G7771&lt;=40,"Medium",
G7771&gt;40,"Slow"
)</f>
        <v>Slow</v>
      </c>
    </row>
    <row r="7772" spans="1:14" x14ac:dyDescent="0.3">
      <c r="A7772" s="1">
        <v>218579</v>
      </c>
      <c r="B7772" s="1" t="s">
        <v>1002</v>
      </c>
      <c r="C7772" s="1" t="s">
        <v>463</v>
      </c>
      <c r="D7772" s="1" t="s">
        <v>12149</v>
      </c>
      <c r="E7772" s="1">
        <v>200</v>
      </c>
      <c r="F7772" s="1">
        <v>4.4000000000000004</v>
      </c>
      <c r="G7772" s="1">
        <v>50</v>
      </c>
      <c r="H7772" s="1" t="s">
        <v>13224</v>
      </c>
      <c r="I7772" s="1" t="s">
        <v>1002</v>
      </c>
      <c r="J7772" s="1">
        <v>35</v>
      </c>
      <c r="K7772" s="1" t="str">
        <f t="shared" si="363"/>
        <v>valid</v>
      </c>
      <c r="L7772" s="1" t="str">
        <f t="shared" si="364"/>
        <v>BUDGET</v>
      </c>
      <c r="M7772" t="str">
        <f t="shared" si="365"/>
        <v>Sweets</v>
      </c>
      <c r="N7772" s="1" t="str" cm="1">
        <f t="array" ref="N7772">_xlfn.IFS(
G7772&lt;=25,"Fast",
G7772&lt;=40,"Medium",
G7772&gt;40,"Slow"
)</f>
        <v>Slow</v>
      </c>
    </row>
    <row r="7773" spans="1:14" x14ac:dyDescent="0.3">
      <c r="A7773" s="1">
        <v>219321</v>
      </c>
      <c r="B7773" s="1" t="s">
        <v>2617</v>
      </c>
      <c r="C7773" s="1" t="s">
        <v>68</v>
      </c>
      <c r="D7773" s="1" t="s">
        <v>13225</v>
      </c>
      <c r="E7773" s="1">
        <v>150</v>
      </c>
      <c r="F7773" s="1">
        <v>4</v>
      </c>
      <c r="G7773" s="1">
        <v>100</v>
      </c>
      <c r="H7773" s="1" t="s">
        <v>3138</v>
      </c>
      <c r="I7773" s="1" t="s">
        <v>2617</v>
      </c>
      <c r="J7773" s="1">
        <v>45</v>
      </c>
      <c r="K7773" s="1" t="str">
        <f t="shared" si="363"/>
        <v>valid</v>
      </c>
      <c r="L7773" s="1" t="str">
        <f t="shared" si="364"/>
        <v>BUDGET</v>
      </c>
      <c r="M7773" t="str">
        <f t="shared" si="365"/>
        <v>Sweets</v>
      </c>
      <c r="N7773" s="1" t="str" cm="1">
        <f t="array" ref="N7773">_xlfn.IFS(
G7773&lt;=25,"Fast",
G7773&lt;=40,"Medium",
G7773&gt;40,"Slow"
)</f>
        <v>Slow</v>
      </c>
    </row>
    <row r="7774" spans="1:14" x14ac:dyDescent="0.3">
      <c r="A7774" s="1">
        <v>219356</v>
      </c>
      <c r="B7774" s="1" t="s">
        <v>813</v>
      </c>
      <c r="C7774" s="1" t="s">
        <v>115</v>
      </c>
      <c r="D7774" s="1" t="s">
        <v>13226</v>
      </c>
      <c r="E7774" s="1">
        <v>250</v>
      </c>
      <c r="F7774" s="1">
        <v>4.3</v>
      </c>
      <c r="G7774" s="1">
        <v>20</v>
      </c>
      <c r="H7774" s="1" t="s">
        <v>13227</v>
      </c>
      <c r="I7774" s="1" t="s">
        <v>839</v>
      </c>
      <c r="J7774" s="1">
        <v>55</v>
      </c>
      <c r="K7774" s="1" t="str">
        <f t="shared" si="363"/>
        <v>valid</v>
      </c>
      <c r="L7774" s="1" t="str">
        <f t="shared" si="364"/>
        <v>BUDGET</v>
      </c>
      <c r="M7774" t="str">
        <f t="shared" si="365"/>
        <v>Beverages</v>
      </c>
      <c r="N7774" s="1" t="str" cm="1">
        <f t="array" ref="N7774">_xlfn.IFS(
G7774&lt;=25,"Fast",
G7774&lt;=40,"Medium",
G7774&gt;40,"Slow"
)</f>
        <v>Fast</v>
      </c>
    </row>
    <row r="7775" spans="1:14" x14ac:dyDescent="0.3">
      <c r="A7775" s="1">
        <v>219460</v>
      </c>
      <c r="B7775" s="1" t="s">
        <v>156</v>
      </c>
      <c r="C7775" s="1" t="s">
        <v>11</v>
      </c>
      <c r="D7775" s="1" t="s">
        <v>13228</v>
      </c>
      <c r="E7775" s="1">
        <v>600</v>
      </c>
      <c r="F7775" s="1">
        <v>4.2</v>
      </c>
      <c r="G7775" s="1">
        <v>100</v>
      </c>
      <c r="H7775" s="1" t="s">
        <v>13229</v>
      </c>
      <c r="I7775" s="1" t="s">
        <v>1532</v>
      </c>
      <c r="J7775" s="1">
        <v>38</v>
      </c>
      <c r="K7775" s="1" t="str">
        <f t="shared" si="363"/>
        <v>valid</v>
      </c>
      <c r="L7775" s="1" t="str">
        <f t="shared" si="364"/>
        <v>MID</v>
      </c>
      <c r="M7775" t="str">
        <f t="shared" si="365"/>
        <v>Healthy Food</v>
      </c>
      <c r="N7775" s="1" t="str" cm="1">
        <f t="array" ref="N7775">_xlfn.IFS(
G7775&lt;=25,"Fast",
G7775&lt;=40,"Medium",
G7775&gt;40,"Slow"
)</f>
        <v>Slow</v>
      </c>
    </row>
    <row r="7776" spans="1:14" x14ac:dyDescent="0.3">
      <c r="A7776" s="1">
        <v>219602</v>
      </c>
      <c r="B7776" s="1" t="s">
        <v>99</v>
      </c>
      <c r="C7776" s="1" t="s">
        <v>68</v>
      </c>
      <c r="D7776" s="1" t="s">
        <v>13230</v>
      </c>
      <c r="E7776" s="1">
        <v>200</v>
      </c>
      <c r="F7776" s="1">
        <v>4.2</v>
      </c>
      <c r="G7776" s="1">
        <v>100</v>
      </c>
      <c r="H7776" s="1" t="s">
        <v>695</v>
      </c>
      <c r="I7776" s="1" t="s">
        <v>13231</v>
      </c>
      <c r="J7776" s="1">
        <v>53</v>
      </c>
      <c r="K7776" s="1" t="str">
        <f t="shared" si="363"/>
        <v>valid</v>
      </c>
      <c r="L7776" s="1" t="str">
        <f t="shared" si="364"/>
        <v>BUDGET</v>
      </c>
      <c r="M7776" t="str">
        <f t="shared" si="365"/>
        <v>Indian</v>
      </c>
      <c r="N7776" s="1" t="str" cm="1">
        <f t="array" ref="N7776">_xlfn.IFS(
G7776&lt;=25,"Fast",
G7776&lt;=40,"Medium",
G7776&gt;40,"Slow"
)</f>
        <v>Slow</v>
      </c>
    </row>
    <row r="7777" spans="1:14" x14ac:dyDescent="0.3">
      <c r="A7777" s="1">
        <v>219834</v>
      </c>
      <c r="B7777" s="1" t="s">
        <v>3179</v>
      </c>
      <c r="C7777" s="1" t="s">
        <v>3052</v>
      </c>
      <c r="D7777" s="1" t="s">
        <v>13232</v>
      </c>
      <c r="E7777" s="1">
        <v>150</v>
      </c>
      <c r="F7777" s="1">
        <v>3.5</v>
      </c>
      <c r="G7777" s="1">
        <v>100</v>
      </c>
      <c r="H7777" s="1" t="s">
        <v>13233</v>
      </c>
      <c r="I7777" s="1" t="s">
        <v>13234</v>
      </c>
      <c r="J7777" s="1">
        <v>42</v>
      </c>
      <c r="K7777" s="1" t="str">
        <f t="shared" si="363"/>
        <v>valid</v>
      </c>
      <c r="L7777" s="1" t="str">
        <f t="shared" si="364"/>
        <v>BUDGET</v>
      </c>
      <c r="M7777" t="str">
        <f t="shared" si="365"/>
        <v>Thalis</v>
      </c>
      <c r="N7777" s="1" t="str" cm="1">
        <f t="array" ref="N7777">_xlfn.IFS(
G7777&lt;=25,"Fast",
G7777&lt;=40,"Medium",
G7777&gt;40,"Slow"
)</f>
        <v>Slow</v>
      </c>
    </row>
    <row r="7778" spans="1:14" x14ac:dyDescent="0.3">
      <c r="A7778" s="1">
        <v>219909</v>
      </c>
      <c r="B7778" s="1" t="s">
        <v>3639</v>
      </c>
      <c r="C7778" s="1" t="s">
        <v>115</v>
      </c>
      <c r="D7778" s="1" t="s">
        <v>13235</v>
      </c>
      <c r="E7778" s="1">
        <v>350</v>
      </c>
      <c r="F7778" s="1">
        <v>2.9</v>
      </c>
      <c r="G7778" s="1">
        <v>80</v>
      </c>
      <c r="H7778" s="1" t="s">
        <v>3138</v>
      </c>
      <c r="I7778" s="1" t="s">
        <v>3639</v>
      </c>
      <c r="J7778" s="1">
        <v>39</v>
      </c>
      <c r="K7778" s="1" t="str">
        <f t="shared" si="363"/>
        <v>valid</v>
      </c>
      <c r="L7778" s="1" t="str">
        <f t="shared" si="364"/>
        <v>MID</v>
      </c>
      <c r="M7778" t="str">
        <f t="shared" si="365"/>
        <v>Sweets</v>
      </c>
      <c r="N7778" s="1" t="str" cm="1">
        <f t="array" ref="N7778">_xlfn.IFS(
G7778&lt;=25,"Fast",
G7778&lt;=40,"Medium",
G7778&gt;40,"Slow"
)</f>
        <v>Slow</v>
      </c>
    </row>
    <row r="7779" spans="1:14" x14ac:dyDescent="0.3">
      <c r="A7779" s="1">
        <v>219920</v>
      </c>
      <c r="B7779" s="1" t="s">
        <v>864</v>
      </c>
      <c r="C7779" s="1" t="s">
        <v>91</v>
      </c>
      <c r="D7779" s="1" t="s">
        <v>13236</v>
      </c>
      <c r="E7779" s="1">
        <v>100</v>
      </c>
      <c r="F7779" s="1">
        <v>4.4000000000000004</v>
      </c>
      <c r="G7779" s="1">
        <v>20</v>
      </c>
      <c r="H7779" s="1" t="s">
        <v>7250</v>
      </c>
      <c r="I7779" s="1" t="s">
        <v>864</v>
      </c>
      <c r="J7779" s="1">
        <v>49</v>
      </c>
      <c r="K7779" s="1" t="str">
        <f t="shared" si="363"/>
        <v>valid</v>
      </c>
      <c r="L7779" s="1" t="str">
        <f t="shared" si="364"/>
        <v>BUDGET</v>
      </c>
      <c r="M7779" t="str">
        <f t="shared" si="365"/>
        <v>Paan</v>
      </c>
      <c r="N7779" s="1" t="str" cm="1">
        <f t="array" ref="N7779">_xlfn.IFS(
G7779&lt;=25,"Fast",
G7779&lt;=40,"Medium",
G7779&gt;40,"Slow"
)</f>
        <v>Fast</v>
      </c>
    </row>
    <row r="7780" spans="1:14" x14ac:dyDescent="0.3">
      <c r="A7780" s="1">
        <v>220162</v>
      </c>
      <c r="B7780" s="1" t="s">
        <v>745</v>
      </c>
      <c r="C7780" s="1" t="s">
        <v>383</v>
      </c>
      <c r="D7780" s="1" t="s">
        <v>13237</v>
      </c>
      <c r="E7780" s="1">
        <v>250</v>
      </c>
      <c r="F7780" s="1">
        <v>2.9</v>
      </c>
      <c r="G7780" s="1">
        <v>80</v>
      </c>
      <c r="H7780" s="1" t="s">
        <v>13238</v>
      </c>
      <c r="I7780" s="1" t="s">
        <v>13239</v>
      </c>
      <c r="J7780" s="1">
        <v>33</v>
      </c>
      <c r="K7780" s="1" t="str">
        <f t="shared" si="363"/>
        <v>valid</v>
      </c>
      <c r="L7780" s="1" t="str">
        <f t="shared" si="364"/>
        <v>BUDGET</v>
      </c>
      <c r="M7780" t="str">
        <f t="shared" si="365"/>
        <v>Chinese</v>
      </c>
      <c r="N7780" s="1" t="str" cm="1">
        <f t="array" ref="N7780">_xlfn.IFS(
G7780&lt;=25,"Fast",
G7780&lt;=40,"Medium",
G7780&gt;40,"Slow"
)</f>
        <v>Slow</v>
      </c>
    </row>
    <row r="7781" spans="1:14" x14ac:dyDescent="0.3">
      <c r="A7781" s="1">
        <v>220829</v>
      </c>
      <c r="B7781" s="1" t="s">
        <v>612</v>
      </c>
      <c r="C7781" s="1" t="s">
        <v>463</v>
      </c>
      <c r="D7781" s="1" t="s">
        <v>13240</v>
      </c>
      <c r="E7781" s="1">
        <v>650</v>
      </c>
      <c r="F7781" s="1">
        <v>4.4000000000000004</v>
      </c>
      <c r="G7781" s="1">
        <v>50</v>
      </c>
      <c r="H7781" s="1" t="s">
        <v>4207</v>
      </c>
      <c r="I7781" s="1" t="s">
        <v>891</v>
      </c>
      <c r="J7781" s="1">
        <v>45</v>
      </c>
      <c r="K7781" s="1" t="str">
        <f t="shared" si="363"/>
        <v>valid</v>
      </c>
      <c r="L7781" s="1" t="str">
        <f t="shared" si="364"/>
        <v>PREMIUM</v>
      </c>
      <c r="M7781" t="str">
        <f t="shared" si="365"/>
        <v>Ice Cream</v>
      </c>
      <c r="N7781" s="1" t="str" cm="1">
        <f t="array" ref="N7781">_xlfn.IFS(
G7781&lt;=25,"Fast",
G7781&lt;=40,"Medium",
G7781&gt;40,"Slow"
)</f>
        <v>Slow</v>
      </c>
    </row>
    <row r="7782" spans="1:14" x14ac:dyDescent="0.3">
      <c r="A7782" s="1">
        <v>221197</v>
      </c>
      <c r="B7782" s="1" t="s">
        <v>5090</v>
      </c>
      <c r="C7782" s="1" t="s">
        <v>3052</v>
      </c>
      <c r="D7782" s="1" t="s">
        <v>13241</v>
      </c>
      <c r="E7782" s="1">
        <v>150</v>
      </c>
      <c r="F7782" s="1">
        <v>4</v>
      </c>
      <c r="G7782" s="1">
        <v>100</v>
      </c>
      <c r="H7782" s="1" t="s">
        <v>13242</v>
      </c>
      <c r="I7782" s="1" t="s">
        <v>5090</v>
      </c>
      <c r="J7782" s="1">
        <v>26</v>
      </c>
      <c r="K7782" s="1" t="str">
        <f t="shared" si="363"/>
        <v>valid</v>
      </c>
      <c r="L7782" s="1" t="str">
        <f t="shared" si="364"/>
        <v>BUDGET</v>
      </c>
      <c r="M7782" t="str">
        <f t="shared" si="365"/>
        <v>Fast Food</v>
      </c>
      <c r="N7782" s="1" t="str" cm="1">
        <f t="array" ref="N7782">_xlfn.IFS(
G7782&lt;=25,"Fast",
G7782&lt;=40,"Medium",
G7782&gt;40,"Slow"
)</f>
        <v>Slow</v>
      </c>
    </row>
    <row r="7783" spans="1:14" x14ac:dyDescent="0.3">
      <c r="A7783" s="1">
        <v>221964</v>
      </c>
      <c r="B7783" s="1" t="s">
        <v>193</v>
      </c>
      <c r="C7783" s="1" t="s">
        <v>189</v>
      </c>
      <c r="D7783" s="1" t="s">
        <v>13243</v>
      </c>
      <c r="E7783" s="1">
        <v>250</v>
      </c>
      <c r="F7783" s="1">
        <v>4.5</v>
      </c>
      <c r="G7783" s="1">
        <v>500</v>
      </c>
      <c r="H7783" s="1" t="s">
        <v>1262</v>
      </c>
      <c r="I7783" s="1" t="s">
        <v>556</v>
      </c>
      <c r="J7783" s="1">
        <v>71</v>
      </c>
      <c r="K7783" s="1" t="str">
        <f t="shared" si="363"/>
        <v>valid</v>
      </c>
      <c r="L7783" s="1" t="str">
        <f t="shared" si="364"/>
        <v>BUDGET</v>
      </c>
      <c r="M7783" t="str">
        <f t="shared" si="365"/>
        <v>Chinese</v>
      </c>
      <c r="N7783" s="1" t="str" cm="1">
        <f t="array" ref="N7783">_xlfn.IFS(
G7783&lt;=25,"Fast",
G7783&lt;=40,"Medium",
G7783&gt;40,"Slow"
)</f>
        <v>Slow</v>
      </c>
    </row>
    <row r="7784" spans="1:14" x14ac:dyDescent="0.3">
      <c r="A7784" s="1">
        <v>221975</v>
      </c>
      <c r="B7784" s="1" t="s">
        <v>4416</v>
      </c>
      <c r="C7784" s="1" t="s">
        <v>2068</v>
      </c>
      <c r="D7784" s="1" t="s">
        <v>13244</v>
      </c>
      <c r="E7784" s="1">
        <v>150</v>
      </c>
      <c r="F7784" s="1">
        <v>2.9</v>
      </c>
      <c r="G7784" s="1">
        <v>80</v>
      </c>
      <c r="H7784" s="1" t="s">
        <v>2324</v>
      </c>
      <c r="I7784" s="1" t="s">
        <v>4416</v>
      </c>
      <c r="J7784" s="1">
        <v>50</v>
      </c>
      <c r="K7784" s="1" t="str">
        <f t="shared" si="363"/>
        <v>valid</v>
      </c>
      <c r="L7784" s="1" t="str">
        <f t="shared" si="364"/>
        <v>BUDGET</v>
      </c>
      <c r="M7784" t="str">
        <f t="shared" si="365"/>
        <v>Fast Food</v>
      </c>
      <c r="N7784" s="1" t="str" cm="1">
        <f t="array" ref="N7784">_xlfn.IFS(
G7784&lt;=25,"Fast",
G7784&lt;=40,"Medium",
G7784&gt;40,"Slow"
)</f>
        <v>Slow</v>
      </c>
    </row>
    <row r="7785" spans="1:14" x14ac:dyDescent="0.3">
      <c r="A7785" s="1">
        <v>222053</v>
      </c>
      <c r="B7785" s="1" t="s">
        <v>151</v>
      </c>
      <c r="C7785" s="1" t="s">
        <v>68</v>
      </c>
      <c r="D7785" s="1" t="s">
        <v>13245</v>
      </c>
      <c r="E7785" s="1">
        <v>500</v>
      </c>
      <c r="F7785" s="1">
        <v>2.9</v>
      </c>
      <c r="G7785" s="1">
        <v>80</v>
      </c>
      <c r="H7785" s="1" t="s">
        <v>4207</v>
      </c>
      <c r="I7785" s="1" t="s">
        <v>151</v>
      </c>
      <c r="J7785" s="1">
        <v>49</v>
      </c>
      <c r="K7785" s="1" t="str">
        <f t="shared" si="363"/>
        <v>valid</v>
      </c>
      <c r="L7785" s="1" t="str">
        <f t="shared" si="364"/>
        <v>MID</v>
      </c>
      <c r="M7785" t="str">
        <f t="shared" si="365"/>
        <v>Ice Cream</v>
      </c>
      <c r="N7785" s="1" t="str" cm="1">
        <f t="array" ref="N7785">_xlfn.IFS(
G7785&lt;=25,"Fast",
G7785&lt;=40,"Medium",
G7785&gt;40,"Slow"
)</f>
        <v>Slow</v>
      </c>
    </row>
    <row r="7786" spans="1:14" x14ac:dyDescent="0.3">
      <c r="A7786" s="1">
        <v>222381</v>
      </c>
      <c r="B7786" s="1" t="s">
        <v>13246</v>
      </c>
      <c r="C7786" s="1" t="s">
        <v>68</v>
      </c>
      <c r="D7786" s="1" t="s">
        <v>13247</v>
      </c>
      <c r="E7786" s="1">
        <v>200</v>
      </c>
      <c r="F7786" s="1">
        <v>4.2</v>
      </c>
      <c r="G7786" s="1">
        <v>500</v>
      </c>
      <c r="H7786" s="1" t="s">
        <v>13248</v>
      </c>
      <c r="I7786" s="1" t="s">
        <v>3192</v>
      </c>
      <c r="J7786" s="1">
        <v>51</v>
      </c>
      <c r="K7786" s="1" t="str">
        <f t="shared" si="363"/>
        <v>valid</v>
      </c>
      <c r="L7786" s="1" t="str">
        <f t="shared" si="364"/>
        <v>BUDGET</v>
      </c>
      <c r="M7786" t="str">
        <f t="shared" si="365"/>
        <v>South Indian  Fast Food  Chinese  Snacks  Juices</v>
      </c>
      <c r="N7786" s="1" t="str" cm="1">
        <f t="array" ref="N7786">_xlfn.IFS(
G7786&lt;=25,"Fast",
G7786&lt;=40,"Medium",
G7786&gt;40,"Slow"
)</f>
        <v>Slow</v>
      </c>
    </row>
    <row r="7787" spans="1:14" x14ac:dyDescent="0.3">
      <c r="A7787" s="1">
        <v>223313</v>
      </c>
      <c r="B7787" s="1" t="s">
        <v>90</v>
      </c>
      <c r="C7787" s="1" t="s">
        <v>91</v>
      </c>
      <c r="D7787" s="1" t="s">
        <v>13249</v>
      </c>
      <c r="E7787" s="1">
        <v>250</v>
      </c>
      <c r="F7787" s="1">
        <v>2.9</v>
      </c>
      <c r="G7787" s="1">
        <v>80</v>
      </c>
      <c r="H7787" s="1" t="s">
        <v>13250</v>
      </c>
      <c r="I7787" s="1" t="s">
        <v>5171</v>
      </c>
      <c r="J7787" s="1">
        <v>60</v>
      </c>
      <c r="K7787" s="1" t="str">
        <f t="shared" si="363"/>
        <v>valid</v>
      </c>
      <c r="L7787" s="1" t="str">
        <f t="shared" si="364"/>
        <v>BUDGET</v>
      </c>
      <c r="M7787" t="str">
        <f t="shared" si="365"/>
        <v>Fast Food  North Indian</v>
      </c>
      <c r="N7787" s="1" t="str" cm="1">
        <f t="array" ref="N7787">_xlfn.IFS(
G7787&lt;=25,"Fast",
G7787&lt;=40,"Medium",
G7787&gt;40,"Slow"
)</f>
        <v>Slow</v>
      </c>
    </row>
    <row r="7788" spans="1:14" x14ac:dyDescent="0.3">
      <c r="A7788" s="1">
        <v>224293</v>
      </c>
      <c r="B7788" s="1" t="s">
        <v>2092</v>
      </c>
      <c r="C7788" s="1" t="s">
        <v>2068</v>
      </c>
      <c r="D7788" s="1" t="s">
        <v>7255</v>
      </c>
      <c r="E7788" s="1">
        <v>600</v>
      </c>
      <c r="F7788" s="1">
        <v>4.4000000000000004</v>
      </c>
      <c r="G7788" s="1">
        <v>50</v>
      </c>
      <c r="H7788" s="1" t="s">
        <v>440</v>
      </c>
      <c r="I7788" s="1" t="s">
        <v>2067</v>
      </c>
      <c r="J7788" s="1">
        <v>44</v>
      </c>
      <c r="K7788" s="1" t="str">
        <f t="shared" si="363"/>
        <v>valid</v>
      </c>
      <c r="L7788" s="1" t="str">
        <f t="shared" si="364"/>
        <v>MID</v>
      </c>
      <c r="M7788" t="str">
        <f t="shared" si="365"/>
        <v>Desserts</v>
      </c>
      <c r="N7788" s="1" t="str" cm="1">
        <f t="array" ref="N7788">_xlfn.IFS(
G7788&lt;=25,"Fast",
G7788&lt;=40,"Medium",
G7788&gt;40,"Slow"
)</f>
        <v>Slow</v>
      </c>
    </row>
    <row r="7789" spans="1:14" x14ac:dyDescent="0.3">
      <c r="A7789" s="1">
        <v>224303</v>
      </c>
      <c r="B7789" s="1" t="s">
        <v>1076</v>
      </c>
      <c r="C7789" s="1" t="s">
        <v>463</v>
      </c>
      <c r="D7789" s="1" t="s">
        <v>13251</v>
      </c>
      <c r="E7789" s="1">
        <v>300</v>
      </c>
      <c r="F7789" s="1">
        <v>4.0999999999999996</v>
      </c>
      <c r="G7789" s="1">
        <v>20</v>
      </c>
      <c r="H7789" s="1" t="s">
        <v>13252</v>
      </c>
      <c r="I7789" s="1" t="s">
        <v>1076</v>
      </c>
      <c r="J7789" s="1">
        <v>37</v>
      </c>
      <c r="K7789" s="1" t="str">
        <f t="shared" si="363"/>
        <v>valid</v>
      </c>
      <c r="L7789" s="1" t="str">
        <f t="shared" si="364"/>
        <v>BUDGET</v>
      </c>
      <c r="M7789" t="str">
        <f t="shared" si="365"/>
        <v>Beverages</v>
      </c>
      <c r="N7789" s="1" t="str" cm="1">
        <f t="array" ref="N7789">_xlfn.IFS(
G7789&lt;=25,"Fast",
G7789&lt;=40,"Medium",
G7789&gt;40,"Slow"
)</f>
        <v>Fast</v>
      </c>
    </row>
    <row r="7790" spans="1:14" x14ac:dyDescent="0.3">
      <c r="A7790" s="1">
        <v>224326</v>
      </c>
      <c r="B7790" s="1" t="s">
        <v>3527</v>
      </c>
      <c r="C7790" s="1" t="s">
        <v>2068</v>
      </c>
      <c r="D7790" s="1" t="s">
        <v>13253</v>
      </c>
      <c r="E7790" s="1">
        <v>200</v>
      </c>
      <c r="F7790" s="1">
        <v>4</v>
      </c>
      <c r="G7790" s="1">
        <v>500</v>
      </c>
      <c r="H7790" s="1" t="s">
        <v>13254</v>
      </c>
      <c r="I7790" s="1" t="s">
        <v>13255</v>
      </c>
      <c r="J7790" s="1">
        <v>39</v>
      </c>
      <c r="K7790" s="1" t="str">
        <f t="shared" si="363"/>
        <v>valid</v>
      </c>
      <c r="L7790" s="1" t="str">
        <f t="shared" si="364"/>
        <v>BUDGET</v>
      </c>
      <c r="M7790" t="str">
        <f t="shared" si="365"/>
        <v>Thalis</v>
      </c>
      <c r="N7790" s="1" t="str" cm="1">
        <f t="array" ref="N7790">_xlfn.IFS(
G7790&lt;=25,"Fast",
G7790&lt;=40,"Medium",
G7790&gt;40,"Slow"
)</f>
        <v>Slow</v>
      </c>
    </row>
    <row r="7791" spans="1:14" x14ac:dyDescent="0.3">
      <c r="A7791" s="1">
        <v>225492</v>
      </c>
      <c r="B7791" s="1" t="s">
        <v>4089</v>
      </c>
      <c r="C7791" s="1" t="s">
        <v>2068</v>
      </c>
      <c r="D7791" s="1" t="s">
        <v>13256</v>
      </c>
      <c r="E7791" s="1">
        <v>150</v>
      </c>
      <c r="F7791" s="1">
        <v>2.9</v>
      </c>
      <c r="G7791" s="1">
        <v>80</v>
      </c>
      <c r="H7791" s="1" t="s">
        <v>19</v>
      </c>
      <c r="I7791" s="1" t="s">
        <v>4091</v>
      </c>
      <c r="J7791" s="1">
        <v>77</v>
      </c>
      <c r="K7791" s="1" t="str">
        <f t="shared" si="363"/>
        <v>valid</v>
      </c>
      <c r="L7791" s="1" t="str">
        <f t="shared" si="364"/>
        <v>BUDGET</v>
      </c>
      <c r="M7791" t="str">
        <f t="shared" si="365"/>
        <v>Chinese</v>
      </c>
      <c r="N7791" s="1" t="str" cm="1">
        <f t="array" ref="N7791">_xlfn.IFS(
G7791&lt;=25,"Fast",
G7791&lt;=40,"Medium",
G7791&gt;40,"Slow"
)</f>
        <v>Slow</v>
      </c>
    </row>
    <row r="7792" spans="1:14" x14ac:dyDescent="0.3">
      <c r="A7792" s="1">
        <v>225792</v>
      </c>
      <c r="B7792" s="1" t="s">
        <v>4386</v>
      </c>
      <c r="C7792" s="1" t="s">
        <v>383</v>
      </c>
      <c r="D7792" s="1" t="s">
        <v>13257</v>
      </c>
      <c r="E7792" s="1">
        <v>99</v>
      </c>
      <c r="F7792" s="1">
        <v>3.8</v>
      </c>
      <c r="G7792" s="1">
        <v>100</v>
      </c>
      <c r="H7792" s="1" t="s">
        <v>13258</v>
      </c>
      <c r="I7792" s="1" t="s">
        <v>745</v>
      </c>
      <c r="J7792" s="1">
        <v>28</v>
      </c>
      <c r="K7792" s="1" t="str">
        <f t="shared" si="363"/>
        <v>valid</v>
      </c>
      <c r="L7792" s="1" t="str">
        <f t="shared" si="364"/>
        <v>BUDGET</v>
      </c>
      <c r="M7792" t="str">
        <f t="shared" si="365"/>
        <v>Bakery</v>
      </c>
      <c r="N7792" s="1" t="str" cm="1">
        <f t="array" ref="N7792">_xlfn.IFS(
G7792&lt;=25,"Fast",
G7792&lt;=40,"Medium",
G7792&gt;40,"Slow"
)</f>
        <v>Slow</v>
      </c>
    </row>
    <row r="7793" spans="1:14" x14ac:dyDescent="0.3">
      <c r="A7793" s="1">
        <v>225926</v>
      </c>
      <c r="B7793" s="1" t="s">
        <v>3360</v>
      </c>
      <c r="C7793" s="1" t="s">
        <v>3052</v>
      </c>
      <c r="D7793" s="1" t="s">
        <v>13259</v>
      </c>
      <c r="E7793" s="1">
        <v>200</v>
      </c>
      <c r="F7793" s="1">
        <v>3.4</v>
      </c>
      <c r="G7793" s="1">
        <v>20</v>
      </c>
      <c r="H7793" s="1" t="s">
        <v>5104</v>
      </c>
      <c r="I7793" s="1" t="s">
        <v>3360</v>
      </c>
      <c r="J7793" s="1">
        <v>32</v>
      </c>
      <c r="K7793" s="1" t="str">
        <f t="shared" si="363"/>
        <v>valid</v>
      </c>
      <c r="L7793" s="1" t="str">
        <f t="shared" si="364"/>
        <v>BUDGET</v>
      </c>
      <c r="M7793" t="str">
        <f t="shared" si="365"/>
        <v>Beverages</v>
      </c>
      <c r="N7793" s="1" t="str" cm="1">
        <f t="array" ref="N7793">_xlfn.IFS(
G7793&lt;=25,"Fast",
G7793&lt;=40,"Medium",
G7793&gt;40,"Slow"
)</f>
        <v>Fast</v>
      </c>
    </row>
    <row r="7794" spans="1:14" x14ac:dyDescent="0.3">
      <c r="A7794" s="1">
        <v>226813</v>
      </c>
      <c r="B7794" s="1" t="s">
        <v>4416</v>
      </c>
      <c r="C7794" s="1" t="s">
        <v>2068</v>
      </c>
      <c r="D7794" s="1" t="s">
        <v>13260</v>
      </c>
      <c r="E7794" s="1">
        <v>150</v>
      </c>
      <c r="F7794" s="1">
        <v>4.5</v>
      </c>
      <c r="G7794" s="1">
        <v>20</v>
      </c>
      <c r="H7794" s="1" t="s">
        <v>184</v>
      </c>
      <c r="I7794" s="1" t="s">
        <v>4416</v>
      </c>
      <c r="J7794" s="1">
        <v>48</v>
      </c>
      <c r="K7794" s="1" t="str">
        <f t="shared" si="363"/>
        <v>valid</v>
      </c>
      <c r="L7794" s="1" t="str">
        <f t="shared" si="364"/>
        <v>BUDGET</v>
      </c>
      <c r="M7794" t="str">
        <f t="shared" si="365"/>
        <v>Fast Food</v>
      </c>
      <c r="N7794" s="1" t="str" cm="1">
        <f t="array" ref="N7794">_xlfn.IFS(
G7794&lt;=25,"Fast",
G7794&lt;=40,"Medium",
G7794&gt;40,"Slow"
)</f>
        <v>Fast</v>
      </c>
    </row>
    <row r="7795" spans="1:14" x14ac:dyDescent="0.3">
      <c r="A7795" s="1">
        <v>227152</v>
      </c>
      <c r="B7795" s="1" t="s">
        <v>864</v>
      </c>
      <c r="C7795" s="1" t="s">
        <v>91</v>
      </c>
      <c r="D7795" s="1" t="s">
        <v>13261</v>
      </c>
      <c r="E7795" s="1">
        <v>250</v>
      </c>
      <c r="F7795" s="1">
        <v>4.4000000000000004</v>
      </c>
      <c r="G7795" s="1">
        <v>20</v>
      </c>
      <c r="H7795" s="1" t="s">
        <v>2959</v>
      </c>
      <c r="I7795" s="1" t="s">
        <v>864</v>
      </c>
      <c r="J7795" s="1">
        <v>50</v>
      </c>
      <c r="K7795" s="1" t="str">
        <f t="shared" si="363"/>
        <v>valid</v>
      </c>
      <c r="L7795" s="1" t="str">
        <f t="shared" si="364"/>
        <v>BUDGET</v>
      </c>
      <c r="M7795" t="str">
        <f t="shared" si="365"/>
        <v>Indian</v>
      </c>
      <c r="N7795" s="1" t="str" cm="1">
        <f t="array" ref="N7795">_xlfn.IFS(
G7795&lt;=25,"Fast",
G7795&lt;=40,"Medium",
G7795&gt;40,"Slow"
)</f>
        <v>Fast</v>
      </c>
    </row>
    <row r="7796" spans="1:14" x14ac:dyDescent="0.3">
      <c r="A7796" s="1">
        <v>227157</v>
      </c>
      <c r="B7796" s="1" t="s">
        <v>6777</v>
      </c>
      <c r="C7796" s="1" t="s">
        <v>189</v>
      </c>
      <c r="D7796" s="1" t="s">
        <v>13262</v>
      </c>
      <c r="E7796" s="1">
        <v>150</v>
      </c>
      <c r="F7796" s="1">
        <v>3.7</v>
      </c>
      <c r="G7796" s="1">
        <v>20</v>
      </c>
      <c r="H7796" s="1" t="s">
        <v>13263</v>
      </c>
      <c r="I7796" s="1" t="s">
        <v>5160</v>
      </c>
      <c r="J7796" s="1">
        <v>58</v>
      </c>
      <c r="K7796" s="1" t="str">
        <f t="shared" si="363"/>
        <v>valid</v>
      </c>
      <c r="L7796" s="1" t="str">
        <f t="shared" si="364"/>
        <v>BUDGET</v>
      </c>
      <c r="M7796" t="str">
        <f t="shared" si="365"/>
        <v>Home Food  North Indian</v>
      </c>
      <c r="N7796" s="1" t="str" cm="1">
        <f t="array" ref="N7796">_xlfn.IFS(
G7796&lt;=25,"Fast",
G7796&lt;=40,"Medium",
G7796&gt;40,"Slow"
)</f>
        <v>Fast</v>
      </c>
    </row>
    <row r="7797" spans="1:14" x14ac:dyDescent="0.3">
      <c r="A7797" s="1">
        <v>227235</v>
      </c>
      <c r="B7797" s="1" t="s">
        <v>760</v>
      </c>
      <c r="C7797" s="1" t="s">
        <v>383</v>
      </c>
      <c r="D7797" s="1" t="s">
        <v>13264</v>
      </c>
      <c r="E7797" s="1">
        <v>200</v>
      </c>
      <c r="F7797" s="1">
        <v>4.2</v>
      </c>
      <c r="G7797" s="1">
        <v>100</v>
      </c>
      <c r="H7797" s="1" t="s">
        <v>13265</v>
      </c>
      <c r="I7797" s="1" t="s">
        <v>13266</v>
      </c>
      <c r="J7797" s="1">
        <v>45</v>
      </c>
      <c r="K7797" s="1" t="str">
        <f t="shared" si="363"/>
        <v>valid</v>
      </c>
      <c r="L7797" s="1" t="str">
        <f t="shared" si="364"/>
        <v>BUDGET</v>
      </c>
      <c r="M7797" t="str">
        <f t="shared" si="365"/>
        <v>Healthy Food</v>
      </c>
      <c r="N7797" s="1" t="str" cm="1">
        <f t="array" ref="N7797">_xlfn.IFS(
G7797&lt;=25,"Fast",
G7797&lt;=40,"Medium",
G7797&gt;40,"Slow"
)</f>
        <v>Slow</v>
      </c>
    </row>
    <row r="7798" spans="1:14" x14ac:dyDescent="0.3">
      <c r="A7798" s="1">
        <v>227974</v>
      </c>
      <c r="B7798" s="1" t="s">
        <v>1637</v>
      </c>
      <c r="C7798" s="1" t="s">
        <v>68</v>
      </c>
      <c r="D7798" s="1" t="s">
        <v>13267</v>
      </c>
      <c r="E7798" s="1">
        <v>149</v>
      </c>
      <c r="F7798" s="1">
        <v>4.3</v>
      </c>
      <c r="G7798" s="1">
        <v>100</v>
      </c>
      <c r="H7798" s="1" t="s">
        <v>13268</v>
      </c>
      <c r="I7798" s="1" t="s">
        <v>6288</v>
      </c>
      <c r="J7798" s="1">
        <v>61</v>
      </c>
      <c r="K7798" s="1" t="str">
        <f t="shared" si="363"/>
        <v>valid</v>
      </c>
      <c r="L7798" s="1" t="str">
        <f t="shared" si="364"/>
        <v>BUDGET</v>
      </c>
      <c r="M7798" t="str">
        <f t="shared" si="365"/>
        <v>South Indian  Snacks  Combo</v>
      </c>
      <c r="N7798" s="1" t="str" cm="1">
        <f t="array" ref="N7798">_xlfn.IFS(
G7798&lt;=25,"Fast",
G7798&lt;=40,"Medium",
G7798&gt;40,"Slow"
)</f>
        <v>Slow</v>
      </c>
    </row>
    <row r="7799" spans="1:14" x14ac:dyDescent="0.3">
      <c r="A7799" s="1">
        <v>228308</v>
      </c>
      <c r="B7799" s="1" t="s">
        <v>2244</v>
      </c>
      <c r="C7799" s="1" t="s">
        <v>68</v>
      </c>
      <c r="D7799" s="1" t="s">
        <v>13269</v>
      </c>
      <c r="E7799" s="1">
        <v>100</v>
      </c>
      <c r="F7799" s="1">
        <v>3.6</v>
      </c>
      <c r="G7799" s="1">
        <v>20</v>
      </c>
      <c r="H7799" s="1" t="s">
        <v>617</v>
      </c>
      <c r="I7799" s="1" t="s">
        <v>2248</v>
      </c>
      <c r="J7799" s="1">
        <v>39</v>
      </c>
      <c r="K7799" s="1" t="str">
        <f t="shared" si="363"/>
        <v>valid</v>
      </c>
      <c r="L7799" s="1" t="str">
        <f t="shared" si="364"/>
        <v>BUDGET</v>
      </c>
      <c r="M7799" t="str">
        <f t="shared" si="365"/>
        <v>Bakery</v>
      </c>
      <c r="N7799" s="1" t="str" cm="1">
        <f t="array" ref="N7799">_xlfn.IFS(
G7799&lt;=25,"Fast",
G7799&lt;=40,"Medium",
G7799&gt;40,"Slow"
)</f>
        <v>Fast</v>
      </c>
    </row>
    <row r="7800" spans="1:14" x14ac:dyDescent="0.3">
      <c r="A7800" s="1">
        <v>228725</v>
      </c>
      <c r="B7800" s="1" t="s">
        <v>1637</v>
      </c>
      <c r="C7800" s="1" t="s">
        <v>68</v>
      </c>
      <c r="D7800" s="1" t="s">
        <v>13270</v>
      </c>
      <c r="E7800" s="1">
        <v>200</v>
      </c>
      <c r="F7800" s="1">
        <v>4.4000000000000004</v>
      </c>
      <c r="G7800" s="1">
        <v>100</v>
      </c>
      <c r="H7800" s="1" t="s">
        <v>13271</v>
      </c>
      <c r="I7800" s="1" t="s">
        <v>6288</v>
      </c>
      <c r="J7800" s="1">
        <v>51</v>
      </c>
      <c r="K7800" s="1" t="str">
        <f t="shared" si="363"/>
        <v>valid</v>
      </c>
      <c r="L7800" s="1" t="str">
        <f t="shared" si="364"/>
        <v>BUDGET</v>
      </c>
      <c r="M7800" t="str">
        <f t="shared" si="365"/>
        <v>Desserts  Sweets</v>
      </c>
      <c r="N7800" s="1" t="str" cm="1">
        <f t="array" ref="N7800">_xlfn.IFS(
G7800&lt;=25,"Fast",
G7800&lt;=40,"Medium",
G7800&gt;40,"Slow"
)</f>
        <v>Slow</v>
      </c>
    </row>
    <row r="7801" spans="1:14" x14ac:dyDescent="0.3">
      <c r="A7801" s="1">
        <v>229063</v>
      </c>
      <c r="B7801" s="1" t="s">
        <v>276</v>
      </c>
      <c r="C7801" s="1" t="s">
        <v>115</v>
      </c>
      <c r="D7801" s="1" t="s">
        <v>13272</v>
      </c>
      <c r="E7801" s="1">
        <v>400</v>
      </c>
      <c r="F7801" s="1">
        <v>2.9</v>
      </c>
      <c r="G7801" s="1">
        <v>80</v>
      </c>
      <c r="H7801" s="1" t="s">
        <v>1128</v>
      </c>
      <c r="I7801" s="1" t="s">
        <v>1442</v>
      </c>
      <c r="J7801" s="1">
        <v>53</v>
      </c>
      <c r="K7801" s="1" t="str">
        <f t="shared" si="363"/>
        <v>valid</v>
      </c>
      <c r="L7801" s="1" t="str">
        <f t="shared" si="364"/>
        <v>MID</v>
      </c>
      <c r="M7801" t="str">
        <f t="shared" si="365"/>
        <v>Desserts</v>
      </c>
      <c r="N7801" s="1" t="str" cm="1">
        <f t="array" ref="N7801">_xlfn.IFS(
G7801&lt;=25,"Fast",
G7801&lt;=40,"Medium",
G7801&gt;40,"Slow"
)</f>
        <v>Slow</v>
      </c>
    </row>
    <row r="7802" spans="1:14" x14ac:dyDescent="0.3">
      <c r="A7802" s="1">
        <v>229581</v>
      </c>
      <c r="B7802" s="1" t="s">
        <v>864</v>
      </c>
      <c r="C7802" s="1" t="s">
        <v>91</v>
      </c>
      <c r="D7802" s="1" t="s">
        <v>13273</v>
      </c>
      <c r="E7802" s="1">
        <v>250</v>
      </c>
      <c r="F7802" s="1">
        <v>4.0999999999999996</v>
      </c>
      <c r="G7802" s="1">
        <v>50</v>
      </c>
      <c r="H7802" s="1" t="s">
        <v>13274</v>
      </c>
      <c r="I7802" s="1" t="s">
        <v>864</v>
      </c>
      <c r="J7802" s="1">
        <v>46</v>
      </c>
      <c r="K7802" s="1" t="str">
        <f t="shared" si="363"/>
        <v>valid</v>
      </c>
      <c r="L7802" s="1" t="str">
        <f t="shared" si="364"/>
        <v>BUDGET</v>
      </c>
      <c r="M7802" t="str">
        <f t="shared" si="365"/>
        <v>North Indian  Sindhi  Punjabi  Thalis</v>
      </c>
      <c r="N7802" s="1" t="str" cm="1">
        <f t="array" ref="N7802">_xlfn.IFS(
G7802&lt;=25,"Fast",
G7802&lt;=40,"Medium",
G7802&gt;40,"Slow"
)</f>
        <v>Slow</v>
      </c>
    </row>
    <row r="7803" spans="1:14" x14ac:dyDescent="0.3">
      <c r="A7803" s="1">
        <v>229687</v>
      </c>
      <c r="B7803" s="1" t="s">
        <v>745</v>
      </c>
      <c r="C7803" s="1" t="s">
        <v>383</v>
      </c>
      <c r="D7803" s="1" t="s">
        <v>13275</v>
      </c>
      <c r="E7803" s="1">
        <v>400</v>
      </c>
      <c r="F7803" s="1">
        <v>3.9</v>
      </c>
      <c r="G7803" s="1">
        <v>50</v>
      </c>
      <c r="H7803" s="1" t="s">
        <v>184</v>
      </c>
      <c r="I7803" s="1" t="s">
        <v>745</v>
      </c>
      <c r="J7803" s="1">
        <v>52</v>
      </c>
      <c r="K7803" s="1" t="str">
        <f t="shared" si="363"/>
        <v>valid</v>
      </c>
      <c r="L7803" s="1" t="str">
        <f t="shared" si="364"/>
        <v>MID</v>
      </c>
      <c r="M7803" t="str">
        <f t="shared" si="365"/>
        <v>Fast Food</v>
      </c>
      <c r="N7803" s="1" t="str" cm="1">
        <f t="array" ref="N7803">_xlfn.IFS(
G7803&lt;=25,"Fast",
G7803&lt;=40,"Medium",
G7803&gt;40,"Slow"
)</f>
        <v>Slow</v>
      </c>
    </row>
    <row r="7804" spans="1:14" x14ac:dyDescent="0.3">
      <c r="A7804" s="1">
        <v>230143</v>
      </c>
      <c r="B7804" s="1" t="s">
        <v>182</v>
      </c>
      <c r="C7804" s="1" t="s">
        <v>11</v>
      </c>
      <c r="D7804" s="1" t="s">
        <v>13276</v>
      </c>
      <c r="E7804" s="1">
        <v>150</v>
      </c>
      <c r="F7804" s="1">
        <v>4.5</v>
      </c>
      <c r="G7804" s="1">
        <v>20</v>
      </c>
      <c r="H7804" s="1" t="s">
        <v>2299</v>
      </c>
      <c r="I7804" s="1" t="s">
        <v>13277</v>
      </c>
      <c r="J7804" s="1">
        <v>38</v>
      </c>
      <c r="K7804" s="1" t="str">
        <f t="shared" si="363"/>
        <v>valid</v>
      </c>
      <c r="L7804" s="1" t="str">
        <f t="shared" si="364"/>
        <v>BUDGET</v>
      </c>
      <c r="M7804" t="str">
        <f t="shared" si="365"/>
        <v>Chinese</v>
      </c>
      <c r="N7804" s="1" t="str" cm="1">
        <f t="array" ref="N7804">_xlfn.IFS(
G7804&lt;=25,"Fast",
G7804&lt;=40,"Medium",
G7804&gt;40,"Slow"
)</f>
        <v>Fast</v>
      </c>
    </row>
    <row r="7805" spans="1:14" x14ac:dyDescent="0.3">
      <c r="A7805" s="1">
        <v>230452</v>
      </c>
      <c r="B7805" s="1" t="s">
        <v>2076</v>
      </c>
      <c r="C7805" s="1" t="s">
        <v>2068</v>
      </c>
      <c r="D7805" s="1" t="s">
        <v>13278</v>
      </c>
      <c r="E7805" s="1">
        <v>250</v>
      </c>
      <c r="F7805" s="1">
        <v>2.4</v>
      </c>
      <c r="G7805" s="1">
        <v>20</v>
      </c>
      <c r="H7805" s="1" t="s">
        <v>19</v>
      </c>
      <c r="I7805" s="1" t="s">
        <v>12122</v>
      </c>
      <c r="J7805" s="1">
        <v>35</v>
      </c>
      <c r="K7805" s="1" t="str">
        <f t="shared" si="363"/>
        <v>valid</v>
      </c>
      <c r="L7805" s="1" t="str">
        <f t="shared" si="364"/>
        <v>BUDGET</v>
      </c>
      <c r="M7805" t="str">
        <f t="shared" si="365"/>
        <v>Chinese</v>
      </c>
      <c r="N7805" s="1" t="str" cm="1">
        <f t="array" ref="N7805">_xlfn.IFS(
G7805&lt;=25,"Fast",
G7805&lt;=40,"Medium",
G7805&gt;40,"Slow"
)</f>
        <v>Fast</v>
      </c>
    </row>
    <row r="7806" spans="1:14" x14ac:dyDescent="0.3">
      <c r="A7806" s="1">
        <v>230802</v>
      </c>
      <c r="B7806" s="1" t="s">
        <v>3630</v>
      </c>
      <c r="C7806" s="1" t="s">
        <v>189</v>
      </c>
      <c r="D7806" s="1" t="s">
        <v>13279</v>
      </c>
      <c r="E7806" s="1">
        <v>200</v>
      </c>
      <c r="F7806" s="1">
        <v>4</v>
      </c>
      <c r="G7806" s="1">
        <v>50</v>
      </c>
      <c r="H7806" s="1" t="s">
        <v>131</v>
      </c>
      <c r="I7806" s="1" t="s">
        <v>1234</v>
      </c>
      <c r="J7806" s="1">
        <v>89</v>
      </c>
      <c r="K7806" s="1" t="str">
        <f t="shared" si="363"/>
        <v>valid</v>
      </c>
      <c r="L7806" s="1" t="str">
        <f t="shared" si="364"/>
        <v>BUDGET</v>
      </c>
      <c r="M7806" t="str">
        <f t="shared" si="365"/>
        <v>North Indian</v>
      </c>
      <c r="N7806" s="1" t="str" cm="1">
        <f t="array" ref="N7806">_xlfn.IFS(
G7806&lt;=25,"Fast",
G7806&lt;=40,"Medium",
G7806&gt;40,"Slow"
)</f>
        <v>Slow</v>
      </c>
    </row>
    <row r="7807" spans="1:14" x14ac:dyDescent="0.3">
      <c r="A7807" s="1">
        <v>230804</v>
      </c>
      <c r="B7807" s="1" t="s">
        <v>3630</v>
      </c>
      <c r="C7807" s="1" t="s">
        <v>189</v>
      </c>
      <c r="D7807" s="1" t="s">
        <v>13280</v>
      </c>
      <c r="E7807" s="1">
        <v>250</v>
      </c>
      <c r="F7807" s="1">
        <v>4</v>
      </c>
      <c r="G7807" s="1">
        <v>50</v>
      </c>
      <c r="H7807" s="1" t="s">
        <v>10399</v>
      </c>
      <c r="I7807" s="1" t="s">
        <v>1234</v>
      </c>
      <c r="J7807" s="1">
        <v>91</v>
      </c>
      <c r="K7807" s="1" t="str">
        <f t="shared" si="363"/>
        <v>valid</v>
      </c>
      <c r="L7807" s="1" t="str">
        <f t="shared" si="364"/>
        <v>BUDGET</v>
      </c>
      <c r="M7807" t="str">
        <f t="shared" si="365"/>
        <v>North Indian</v>
      </c>
      <c r="N7807" s="1" t="str" cm="1">
        <f t="array" ref="N7807">_xlfn.IFS(
G7807&lt;=25,"Fast",
G7807&lt;=40,"Medium",
G7807&gt;40,"Slow"
)</f>
        <v>Slow</v>
      </c>
    </row>
    <row r="7808" spans="1:14" x14ac:dyDescent="0.3">
      <c r="A7808" s="1">
        <v>231224</v>
      </c>
      <c r="B7808" s="1" t="s">
        <v>2067</v>
      </c>
      <c r="C7808" s="1" t="s">
        <v>2068</v>
      </c>
      <c r="D7808" s="1" t="s">
        <v>6521</v>
      </c>
      <c r="E7808" s="1">
        <v>300</v>
      </c>
      <c r="F7808" s="1">
        <v>2.9</v>
      </c>
      <c r="G7808" s="1">
        <v>80</v>
      </c>
      <c r="H7808" s="1" t="s">
        <v>13281</v>
      </c>
      <c r="I7808" s="1" t="s">
        <v>2067</v>
      </c>
      <c r="J7808" s="1">
        <v>44</v>
      </c>
      <c r="K7808" s="1" t="str">
        <f t="shared" si="363"/>
        <v>valid</v>
      </c>
      <c r="L7808" s="1" t="str">
        <f t="shared" si="364"/>
        <v>BUDGET</v>
      </c>
      <c r="M7808" t="str">
        <f t="shared" si="365"/>
        <v>Hyderabadi</v>
      </c>
      <c r="N7808" s="1" t="str" cm="1">
        <f t="array" ref="N7808">_xlfn.IFS(
G7808&lt;=25,"Fast",
G7808&lt;=40,"Medium",
G7808&gt;40,"Slow"
)</f>
        <v>Slow</v>
      </c>
    </row>
    <row r="7809" spans="1:14" x14ac:dyDescent="0.3">
      <c r="A7809" s="1">
        <v>231373</v>
      </c>
      <c r="B7809" s="1" t="s">
        <v>3220</v>
      </c>
      <c r="C7809" s="1" t="s">
        <v>189</v>
      </c>
      <c r="D7809" s="1" t="s">
        <v>13282</v>
      </c>
      <c r="E7809" s="1">
        <v>200</v>
      </c>
      <c r="F7809" s="1">
        <v>4.0999999999999996</v>
      </c>
      <c r="G7809" s="1">
        <v>20</v>
      </c>
      <c r="H7809" s="1" t="s">
        <v>887</v>
      </c>
      <c r="I7809" s="1" t="s">
        <v>5160</v>
      </c>
      <c r="J7809" s="1">
        <v>45</v>
      </c>
      <c r="K7809" s="1" t="str">
        <f t="shared" si="363"/>
        <v>valid</v>
      </c>
      <c r="L7809" s="1" t="str">
        <f t="shared" si="364"/>
        <v>BUDGET</v>
      </c>
      <c r="M7809" t="str">
        <f t="shared" si="365"/>
        <v>Desserts</v>
      </c>
      <c r="N7809" s="1" t="str" cm="1">
        <f t="array" ref="N7809">_xlfn.IFS(
G7809&lt;=25,"Fast",
G7809&lt;=40,"Medium",
G7809&gt;40,"Slow"
)</f>
        <v>Fast</v>
      </c>
    </row>
    <row r="7810" spans="1:14" x14ac:dyDescent="0.3">
      <c r="A7810" s="1">
        <v>231770</v>
      </c>
      <c r="B7810" s="1" t="s">
        <v>12626</v>
      </c>
      <c r="C7810" s="1" t="s">
        <v>11</v>
      </c>
      <c r="D7810" s="1" t="s">
        <v>13283</v>
      </c>
      <c r="E7810" s="1">
        <v>200</v>
      </c>
      <c r="F7810" s="1">
        <v>2.9</v>
      </c>
      <c r="G7810" s="1">
        <v>80</v>
      </c>
      <c r="H7810" s="1" t="s">
        <v>131</v>
      </c>
      <c r="I7810" s="1" t="s">
        <v>4285</v>
      </c>
      <c r="J7810" s="1">
        <v>47</v>
      </c>
      <c r="K7810" s="1" t="str">
        <f t="shared" si="363"/>
        <v>valid</v>
      </c>
      <c r="L7810" s="1" t="str">
        <f t="shared" si="364"/>
        <v>BUDGET</v>
      </c>
      <c r="M7810" t="str">
        <f t="shared" si="365"/>
        <v>North Indian</v>
      </c>
      <c r="N7810" s="1" t="str" cm="1">
        <f t="array" ref="N7810">_xlfn.IFS(
G7810&lt;=25,"Fast",
G7810&lt;=40,"Medium",
G7810&gt;40,"Slow"
)</f>
        <v>Slow</v>
      </c>
    </row>
    <row r="7811" spans="1:14" x14ac:dyDescent="0.3">
      <c r="A7811" s="1">
        <v>231777</v>
      </c>
      <c r="B7811" s="1" t="s">
        <v>12626</v>
      </c>
      <c r="C7811" s="1" t="s">
        <v>11</v>
      </c>
      <c r="D7811" s="1" t="s">
        <v>13284</v>
      </c>
      <c r="E7811" s="1">
        <v>200</v>
      </c>
      <c r="F7811" s="1">
        <v>3.7</v>
      </c>
      <c r="G7811" s="1">
        <v>20</v>
      </c>
      <c r="H7811" s="1" t="s">
        <v>131</v>
      </c>
      <c r="I7811" s="1" t="s">
        <v>4285</v>
      </c>
      <c r="J7811" s="1">
        <v>44</v>
      </c>
      <c r="K7811" s="1" t="str">
        <f t="shared" ref="K7811:K7874" si="366">IF(E7811=0,"outlier","valid")</f>
        <v>valid</v>
      </c>
      <c r="L7811" s="1" t="str">
        <f t="shared" ref="L7811:L7874" si="367">IF(E7811&lt;=300,"BUDGET",IF(E7811&lt;=600,"MID","PREMIUM"))</f>
        <v>BUDGET</v>
      </c>
      <c r="M7811" t="str">
        <f t="shared" ref="M7811:M7874" si="368">IFERROR(LEFT(H7811, FIND(",", H7811)-1), H7811)</f>
        <v>North Indian</v>
      </c>
      <c r="N7811" s="1" t="str" cm="1">
        <f t="array" ref="N7811">_xlfn.IFS(
G7811&lt;=25,"Fast",
G7811&lt;=40,"Medium",
G7811&gt;40,"Slow"
)</f>
        <v>Fast</v>
      </c>
    </row>
    <row r="7812" spans="1:14" x14ac:dyDescent="0.3">
      <c r="A7812" s="1">
        <v>231794</v>
      </c>
      <c r="B7812" s="1" t="s">
        <v>12626</v>
      </c>
      <c r="C7812" s="1" t="s">
        <v>11</v>
      </c>
      <c r="D7812" s="1" t="s">
        <v>13285</v>
      </c>
      <c r="E7812" s="1">
        <v>200</v>
      </c>
      <c r="F7812" s="1">
        <v>2.9</v>
      </c>
      <c r="G7812" s="1">
        <v>80</v>
      </c>
      <c r="H7812" s="1" t="s">
        <v>131</v>
      </c>
      <c r="I7812" s="1" t="s">
        <v>4285</v>
      </c>
      <c r="J7812" s="1">
        <v>45</v>
      </c>
      <c r="K7812" s="1" t="str">
        <f t="shared" si="366"/>
        <v>valid</v>
      </c>
      <c r="L7812" s="1" t="str">
        <f t="shared" si="367"/>
        <v>BUDGET</v>
      </c>
      <c r="M7812" t="str">
        <f t="shared" si="368"/>
        <v>North Indian</v>
      </c>
      <c r="N7812" s="1" t="str" cm="1">
        <f t="array" ref="N7812">_xlfn.IFS(
G7812&lt;=25,"Fast",
G7812&lt;=40,"Medium",
G7812&gt;40,"Slow"
)</f>
        <v>Slow</v>
      </c>
    </row>
    <row r="7813" spans="1:14" x14ac:dyDescent="0.3">
      <c r="A7813" s="1">
        <v>231795</v>
      </c>
      <c r="B7813" s="1" t="s">
        <v>12626</v>
      </c>
      <c r="C7813" s="1" t="s">
        <v>11</v>
      </c>
      <c r="D7813" s="1" t="s">
        <v>13286</v>
      </c>
      <c r="E7813" s="1">
        <v>200</v>
      </c>
      <c r="F7813" s="1">
        <v>2.9</v>
      </c>
      <c r="G7813" s="1">
        <v>80</v>
      </c>
      <c r="H7813" s="1" t="s">
        <v>131</v>
      </c>
      <c r="I7813" s="1" t="s">
        <v>4285</v>
      </c>
      <c r="J7813" s="1">
        <v>54</v>
      </c>
      <c r="K7813" s="1" t="str">
        <f t="shared" si="366"/>
        <v>valid</v>
      </c>
      <c r="L7813" s="1" t="str">
        <f t="shared" si="367"/>
        <v>BUDGET</v>
      </c>
      <c r="M7813" t="str">
        <f t="shared" si="368"/>
        <v>North Indian</v>
      </c>
      <c r="N7813" s="1" t="str" cm="1">
        <f t="array" ref="N7813">_xlfn.IFS(
G7813&lt;=25,"Fast",
G7813&lt;=40,"Medium",
G7813&gt;40,"Slow"
)</f>
        <v>Slow</v>
      </c>
    </row>
    <row r="7814" spans="1:14" x14ac:dyDescent="0.3">
      <c r="A7814" s="1">
        <v>232321</v>
      </c>
      <c r="B7814" s="1" t="s">
        <v>3630</v>
      </c>
      <c r="C7814" s="1" t="s">
        <v>189</v>
      </c>
      <c r="D7814" s="1" t="s">
        <v>13287</v>
      </c>
      <c r="E7814" s="1">
        <v>250</v>
      </c>
      <c r="F7814" s="1">
        <v>4.2</v>
      </c>
      <c r="G7814" s="1">
        <v>100</v>
      </c>
      <c r="H7814" s="1" t="s">
        <v>824</v>
      </c>
      <c r="I7814" s="1" t="s">
        <v>1234</v>
      </c>
      <c r="J7814" s="1">
        <v>89</v>
      </c>
      <c r="K7814" s="1" t="str">
        <f t="shared" si="366"/>
        <v>valid</v>
      </c>
      <c r="L7814" s="1" t="str">
        <f t="shared" si="367"/>
        <v>BUDGET</v>
      </c>
      <c r="M7814" t="str">
        <f t="shared" si="368"/>
        <v>Street Food</v>
      </c>
      <c r="N7814" s="1" t="str" cm="1">
        <f t="array" ref="N7814">_xlfn.IFS(
G7814&lt;=25,"Fast",
G7814&lt;=40,"Medium",
G7814&gt;40,"Slow"
)</f>
        <v>Slow</v>
      </c>
    </row>
    <row r="7815" spans="1:14" x14ac:dyDescent="0.3">
      <c r="A7815" s="1">
        <v>232393</v>
      </c>
      <c r="B7815" s="1" t="s">
        <v>1158</v>
      </c>
      <c r="C7815" s="1" t="s">
        <v>463</v>
      </c>
      <c r="D7815" s="1" t="s">
        <v>13288</v>
      </c>
      <c r="E7815" s="1">
        <v>250</v>
      </c>
      <c r="F7815" s="1">
        <v>4.2</v>
      </c>
      <c r="G7815" s="1">
        <v>1000</v>
      </c>
      <c r="H7815" s="1" t="s">
        <v>13289</v>
      </c>
      <c r="I7815" s="1" t="s">
        <v>1158</v>
      </c>
      <c r="J7815" s="1">
        <v>72</v>
      </c>
      <c r="K7815" s="1" t="str">
        <f t="shared" si="366"/>
        <v>valid</v>
      </c>
      <c r="L7815" s="1" t="str">
        <f t="shared" si="367"/>
        <v>BUDGET</v>
      </c>
      <c r="M7815" t="str">
        <f t="shared" si="368"/>
        <v>South Indian</v>
      </c>
      <c r="N7815" s="1" t="str" cm="1">
        <f t="array" ref="N7815">_xlfn.IFS(
G7815&lt;=25,"Fast",
G7815&lt;=40,"Medium",
G7815&gt;40,"Slow"
)</f>
        <v>Slow</v>
      </c>
    </row>
    <row r="7816" spans="1:14" x14ac:dyDescent="0.3">
      <c r="A7816" s="1">
        <v>232602</v>
      </c>
      <c r="B7816" s="1" t="s">
        <v>6487</v>
      </c>
      <c r="C7816" s="1" t="s">
        <v>11</v>
      </c>
      <c r="D7816" s="1" t="s">
        <v>13290</v>
      </c>
      <c r="E7816" s="1">
        <v>200</v>
      </c>
      <c r="F7816" s="1">
        <v>4</v>
      </c>
      <c r="G7816" s="1">
        <v>20</v>
      </c>
      <c r="H7816" s="1" t="s">
        <v>184</v>
      </c>
      <c r="I7816" s="1" t="s">
        <v>13291</v>
      </c>
      <c r="J7816" s="1">
        <v>51</v>
      </c>
      <c r="K7816" s="1" t="str">
        <f t="shared" si="366"/>
        <v>valid</v>
      </c>
      <c r="L7816" s="1" t="str">
        <f t="shared" si="367"/>
        <v>BUDGET</v>
      </c>
      <c r="M7816" t="str">
        <f t="shared" si="368"/>
        <v>Fast Food</v>
      </c>
      <c r="N7816" s="1" t="str" cm="1">
        <f t="array" ref="N7816">_xlfn.IFS(
G7816&lt;=25,"Fast",
G7816&lt;=40,"Medium",
G7816&gt;40,"Slow"
)</f>
        <v>Fast</v>
      </c>
    </row>
    <row r="7817" spans="1:14" x14ac:dyDescent="0.3">
      <c r="A7817" s="1">
        <v>233108</v>
      </c>
      <c r="B7817" s="1" t="s">
        <v>745</v>
      </c>
      <c r="C7817" s="1" t="s">
        <v>383</v>
      </c>
      <c r="D7817" s="1" t="s">
        <v>13292</v>
      </c>
      <c r="E7817" s="1">
        <v>300</v>
      </c>
      <c r="F7817" s="1">
        <v>4.5</v>
      </c>
      <c r="G7817" s="1">
        <v>50</v>
      </c>
      <c r="H7817" s="1" t="s">
        <v>131</v>
      </c>
      <c r="I7817" s="1" t="s">
        <v>1345</v>
      </c>
      <c r="J7817" s="1">
        <v>31</v>
      </c>
      <c r="K7817" s="1" t="str">
        <f t="shared" si="366"/>
        <v>valid</v>
      </c>
      <c r="L7817" s="1" t="str">
        <f t="shared" si="367"/>
        <v>BUDGET</v>
      </c>
      <c r="M7817" t="str">
        <f t="shared" si="368"/>
        <v>North Indian</v>
      </c>
      <c r="N7817" s="1" t="str" cm="1">
        <f t="array" ref="N7817">_xlfn.IFS(
G7817&lt;=25,"Fast",
G7817&lt;=40,"Medium",
G7817&gt;40,"Slow"
)</f>
        <v>Slow</v>
      </c>
    </row>
    <row r="7818" spans="1:14" x14ac:dyDescent="0.3">
      <c r="A7818" s="1">
        <v>233403</v>
      </c>
      <c r="B7818" s="1" t="s">
        <v>3469</v>
      </c>
      <c r="C7818" s="1" t="s">
        <v>3052</v>
      </c>
      <c r="D7818" s="1" t="s">
        <v>13293</v>
      </c>
      <c r="E7818" s="1">
        <v>200</v>
      </c>
      <c r="F7818" s="1">
        <v>4.4000000000000004</v>
      </c>
      <c r="G7818" s="1">
        <v>50</v>
      </c>
      <c r="H7818" s="1" t="s">
        <v>2417</v>
      </c>
      <c r="I7818" s="1" t="s">
        <v>3469</v>
      </c>
      <c r="J7818" s="1">
        <v>55</v>
      </c>
      <c r="K7818" s="1" t="str">
        <f t="shared" si="366"/>
        <v>valid</v>
      </c>
      <c r="L7818" s="1" t="str">
        <f t="shared" si="367"/>
        <v>BUDGET</v>
      </c>
      <c r="M7818" t="str">
        <f t="shared" si="368"/>
        <v>South Indian</v>
      </c>
      <c r="N7818" s="1" t="str" cm="1">
        <f t="array" ref="N7818">_xlfn.IFS(
G7818&lt;=25,"Fast",
G7818&lt;=40,"Medium",
G7818&gt;40,"Slow"
)</f>
        <v>Slow</v>
      </c>
    </row>
    <row r="7819" spans="1:14" x14ac:dyDescent="0.3">
      <c r="A7819" s="1">
        <v>235488</v>
      </c>
      <c r="B7819" s="1" t="s">
        <v>3435</v>
      </c>
      <c r="C7819" s="1" t="s">
        <v>11</v>
      </c>
      <c r="D7819" s="1" t="s">
        <v>13294</v>
      </c>
      <c r="E7819" s="1">
        <v>150</v>
      </c>
      <c r="F7819" s="1">
        <v>4.3</v>
      </c>
      <c r="G7819" s="1">
        <v>20</v>
      </c>
      <c r="H7819" s="1" t="s">
        <v>184</v>
      </c>
      <c r="I7819" s="1" t="s">
        <v>1354</v>
      </c>
      <c r="J7819" s="1">
        <v>52</v>
      </c>
      <c r="K7819" s="1" t="str">
        <f t="shared" si="366"/>
        <v>valid</v>
      </c>
      <c r="L7819" s="1" t="str">
        <f t="shared" si="367"/>
        <v>BUDGET</v>
      </c>
      <c r="M7819" t="str">
        <f t="shared" si="368"/>
        <v>Fast Food</v>
      </c>
      <c r="N7819" s="1" t="str" cm="1">
        <f t="array" ref="N7819">_xlfn.IFS(
G7819&lt;=25,"Fast",
G7819&lt;=40,"Medium",
G7819&gt;40,"Slow"
)</f>
        <v>Fast</v>
      </c>
    </row>
    <row r="7820" spans="1:14" x14ac:dyDescent="0.3">
      <c r="A7820" s="1">
        <v>235505</v>
      </c>
      <c r="B7820" s="1" t="s">
        <v>2076</v>
      </c>
      <c r="C7820" s="1" t="s">
        <v>2068</v>
      </c>
      <c r="D7820" s="1" t="s">
        <v>13295</v>
      </c>
      <c r="E7820" s="1">
        <v>700</v>
      </c>
      <c r="F7820" s="1">
        <v>4.2</v>
      </c>
      <c r="G7820" s="1">
        <v>20</v>
      </c>
      <c r="H7820" s="1" t="s">
        <v>13296</v>
      </c>
      <c r="I7820" s="1" t="s">
        <v>2067</v>
      </c>
      <c r="J7820" s="1">
        <v>32</v>
      </c>
      <c r="K7820" s="1" t="str">
        <f t="shared" si="366"/>
        <v>valid</v>
      </c>
      <c r="L7820" s="1" t="str">
        <f t="shared" si="367"/>
        <v>PREMIUM</v>
      </c>
      <c r="M7820" t="str">
        <f t="shared" si="368"/>
        <v>Pizzas</v>
      </c>
      <c r="N7820" s="1" t="str" cm="1">
        <f t="array" ref="N7820">_xlfn.IFS(
G7820&lt;=25,"Fast",
G7820&lt;=40,"Medium",
G7820&gt;40,"Slow"
)</f>
        <v>Fast</v>
      </c>
    </row>
    <row r="7821" spans="1:14" x14ac:dyDescent="0.3">
      <c r="A7821" s="1">
        <v>236430</v>
      </c>
      <c r="B7821" s="1" t="s">
        <v>2092</v>
      </c>
      <c r="C7821" s="1" t="s">
        <v>2068</v>
      </c>
      <c r="D7821" s="1" t="s">
        <v>13297</v>
      </c>
      <c r="E7821" s="1">
        <v>150</v>
      </c>
      <c r="F7821" s="1">
        <v>4.2</v>
      </c>
      <c r="G7821" s="1">
        <v>50</v>
      </c>
      <c r="H7821" s="1" t="s">
        <v>13298</v>
      </c>
      <c r="I7821" s="1" t="s">
        <v>2092</v>
      </c>
      <c r="J7821" s="1">
        <v>45</v>
      </c>
      <c r="K7821" s="1" t="str">
        <f t="shared" si="366"/>
        <v>valid</v>
      </c>
      <c r="L7821" s="1" t="str">
        <f t="shared" si="367"/>
        <v>BUDGET</v>
      </c>
      <c r="M7821" t="str">
        <f t="shared" si="368"/>
        <v>North Indian</v>
      </c>
      <c r="N7821" s="1" t="str" cm="1">
        <f t="array" ref="N7821">_xlfn.IFS(
G7821&lt;=25,"Fast",
G7821&lt;=40,"Medium",
G7821&gt;40,"Slow"
)</f>
        <v>Slow</v>
      </c>
    </row>
    <row r="7822" spans="1:14" x14ac:dyDescent="0.3">
      <c r="A7822" s="1">
        <v>237103</v>
      </c>
      <c r="B7822" s="1" t="s">
        <v>188</v>
      </c>
      <c r="C7822" s="1" t="s">
        <v>189</v>
      </c>
      <c r="D7822" s="1" t="s">
        <v>13299</v>
      </c>
      <c r="E7822" s="1">
        <v>1000</v>
      </c>
      <c r="F7822" s="1">
        <v>4.0999999999999996</v>
      </c>
      <c r="G7822" s="1">
        <v>50</v>
      </c>
      <c r="H7822" s="1" t="s">
        <v>13300</v>
      </c>
      <c r="I7822" s="1" t="s">
        <v>8013</v>
      </c>
      <c r="J7822" s="1">
        <v>67</v>
      </c>
      <c r="K7822" s="1" t="str">
        <f t="shared" si="366"/>
        <v>valid</v>
      </c>
      <c r="L7822" s="1" t="str">
        <f t="shared" si="367"/>
        <v>PREMIUM</v>
      </c>
      <c r="M7822" t="str">
        <f t="shared" si="368"/>
        <v>Chinese</v>
      </c>
      <c r="N7822" s="1" t="str" cm="1">
        <f t="array" ref="N7822">_xlfn.IFS(
G7822&lt;=25,"Fast",
G7822&lt;=40,"Medium",
G7822&gt;40,"Slow"
)</f>
        <v>Slow</v>
      </c>
    </row>
    <row r="7823" spans="1:14" x14ac:dyDescent="0.3">
      <c r="A7823" s="1">
        <v>237691</v>
      </c>
      <c r="B7823" s="1" t="s">
        <v>745</v>
      </c>
      <c r="C7823" s="1" t="s">
        <v>383</v>
      </c>
      <c r="D7823" s="1" t="s">
        <v>13301</v>
      </c>
      <c r="E7823" s="1">
        <v>250</v>
      </c>
      <c r="F7823" s="1">
        <v>3.5</v>
      </c>
      <c r="G7823" s="1">
        <v>100</v>
      </c>
      <c r="H7823" s="1" t="s">
        <v>740</v>
      </c>
      <c r="I7823" s="1" t="s">
        <v>745</v>
      </c>
      <c r="J7823" s="1">
        <v>30</v>
      </c>
      <c r="K7823" s="1" t="str">
        <f t="shared" si="366"/>
        <v>valid</v>
      </c>
      <c r="L7823" s="1" t="str">
        <f t="shared" si="367"/>
        <v>BUDGET</v>
      </c>
      <c r="M7823" t="str">
        <f t="shared" si="368"/>
        <v>Bakery</v>
      </c>
      <c r="N7823" s="1" t="str" cm="1">
        <f t="array" ref="N7823">_xlfn.IFS(
G7823&lt;=25,"Fast",
G7823&lt;=40,"Medium",
G7823&gt;40,"Slow"
)</f>
        <v>Slow</v>
      </c>
    </row>
    <row r="7824" spans="1:14" x14ac:dyDescent="0.3">
      <c r="A7824" s="1">
        <v>238268</v>
      </c>
      <c r="B7824" s="1" t="s">
        <v>462</v>
      </c>
      <c r="C7824" s="1" t="s">
        <v>463</v>
      </c>
      <c r="D7824" s="1" t="s">
        <v>10931</v>
      </c>
      <c r="E7824" s="1">
        <v>300</v>
      </c>
      <c r="F7824" s="1">
        <v>4.5999999999999996</v>
      </c>
      <c r="G7824" s="1">
        <v>100</v>
      </c>
      <c r="H7824" s="1" t="s">
        <v>158</v>
      </c>
      <c r="I7824" s="1" t="s">
        <v>537</v>
      </c>
      <c r="J7824" s="1">
        <v>53</v>
      </c>
      <c r="K7824" s="1" t="str">
        <f t="shared" si="366"/>
        <v>valid</v>
      </c>
      <c r="L7824" s="1" t="str">
        <f t="shared" si="367"/>
        <v>BUDGET</v>
      </c>
      <c r="M7824" t="str">
        <f t="shared" si="368"/>
        <v>Ice Cream</v>
      </c>
      <c r="N7824" s="1" t="str" cm="1">
        <f t="array" ref="N7824">_xlfn.IFS(
G7824&lt;=25,"Fast",
G7824&lt;=40,"Medium",
G7824&gt;40,"Slow"
)</f>
        <v>Slow</v>
      </c>
    </row>
    <row r="7825" spans="1:14" x14ac:dyDescent="0.3">
      <c r="A7825" s="1">
        <v>238578</v>
      </c>
      <c r="B7825" s="1" t="s">
        <v>622</v>
      </c>
      <c r="C7825" s="1" t="s">
        <v>68</v>
      </c>
      <c r="D7825" s="1" t="s">
        <v>13302</v>
      </c>
      <c r="E7825" s="1">
        <v>250</v>
      </c>
      <c r="F7825" s="1">
        <v>4.4000000000000004</v>
      </c>
      <c r="G7825" s="1">
        <v>20</v>
      </c>
      <c r="H7825" s="1" t="s">
        <v>13303</v>
      </c>
      <c r="I7825" s="1" t="s">
        <v>4830</v>
      </c>
      <c r="J7825" s="1">
        <v>72</v>
      </c>
      <c r="K7825" s="1" t="str">
        <f t="shared" si="366"/>
        <v>valid</v>
      </c>
      <c r="L7825" s="1" t="str">
        <f t="shared" si="367"/>
        <v>BUDGET</v>
      </c>
      <c r="M7825" t="str">
        <f t="shared" si="368"/>
        <v>Chaat  Street Food  Beverages  Home Food  Salads  Snacks</v>
      </c>
      <c r="N7825" s="1" t="str" cm="1">
        <f t="array" ref="N7825">_xlfn.IFS(
G7825&lt;=25,"Fast",
G7825&lt;=40,"Medium",
G7825&gt;40,"Slow"
)</f>
        <v>Fast</v>
      </c>
    </row>
    <row r="7826" spans="1:14" x14ac:dyDescent="0.3">
      <c r="A7826" s="1">
        <v>239232</v>
      </c>
      <c r="B7826" s="1" t="s">
        <v>1114</v>
      </c>
      <c r="C7826" s="1" t="s">
        <v>91</v>
      </c>
      <c r="D7826" s="1" t="s">
        <v>7423</v>
      </c>
      <c r="E7826" s="1">
        <v>400</v>
      </c>
      <c r="F7826" s="1">
        <v>2.9</v>
      </c>
      <c r="G7826" s="1">
        <v>80</v>
      </c>
      <c r="H7826" s="1" t="s">
        <v>184</v>
      </c>
      <c r="I7826" s="1" t="s">
        <v>13304</v>
      </c>
      <c r="J7826" s="1">
        <v>53</v>
      </c>
      <c r="K7826" s="1" t="str">
        <f t="shared" si="366"/>
        <v>valid</v>
      </c>
      <c r="L7826" s="1" t="str">
        <f t="shared" si="367"/>
        <v>MID</v>
      </c>
      <c r="M7826" t="str">
        <f t="shared" si="368"/>
        <v>Fast Food</v>
      </c>
      <c r="N7826" s="1" t="str" cm="1">
        <f t="array" ref="N7826">_xlfn.IFS(
G7826&lt;=25,"Fast",
G7826&lt;=40,"Medium",
G7826&gt;40,"Slow"
)</f>
        <v>Slow</v>
      </c>
    </row>
    <row r="7827" spans="1:14" x14ac:dyDescent="0.3">
      <c r="A7827" s="1">
        <v>239536</v>
      </c>
      <c r="B7827" s="1" t="s">
        <v>3530</v>
      </c>
      <c r="C7827" s="1" t="s">
        <v>189</v>
      </c>
      <c r="D7827" s="1" t="s">
        <v>13305</v>
      </c>
      <c r="E7827" s="1">
        <v>300</v>
      </c>
      <c r="F7827" s="1">
        <v>4.4000000000000004</v>
      </c>
      <c r="G7827" s="1">
        <v>100</v>
      </c>
      <c r="H7827" s="1" t="s">
        <v>13306</v>
      </c>
      <c r="I7827" s="1" t="s">
        <v>528</v>
      </c>
      <c r="J7827" s="1">
        <v>97</v>
      </c>
      <c r="K7827" s="1" t="str">
        <f t="shared" si="366"/>
        <v>valid</v>
      </c>
      <c r="L7827" s="1" t="str">
        <f t="shared" si="367"/>
        <v>BUDGET</v>
      </c>
      <c r="M7827" t="str">
        <f t="shared" si="368"/>
        <v>Indian</v>
      </c>
      <c r="N7827" s="1" t="str" cm="1">
        <f t="array" ref="N7827">_xlfn.IFS(
G7827&lt;=25,"Fast",
G7827&lt;=40,"Medium",
G7827&gt;40,"Slow"
)</f>
        <v>Slow</v>
      </c>
    </row>
    <row r="7828" spans="1:14" x14ac:dyDescent="0.3">
      <c r="A7828" s="1">
        <v>239676</v>
      </c>
      <c r="B7828" s="1" t="s">
        <v>738</v>
      </c>
      <c r="C7828" s="1" t="s">
        <v>463</v>
      </c>
      <c r="D7828" s="1" t="s">
        <v>13307</v>
      </c>
      <c r="E7828" s="1">
        <v>500</v>
      </c>
      <c r="F7828" s="1">
        <v>4.0999999999999996</v>
      </c>
      <c r="G7828" s="1">
        <v>100</v>
      </c>
      <c r="H7828" s="1" t="s">
        <v>179</v>
      </c>
      <c r="I7828" s="1" t="s">
        <v>738</v>
      </c>
      <c r="J7828" s="1">
        <v>46</v>
      </c>
      <c r="K7828" s="1" t="str">
        <f t="shared" si="366"/>
        <v>valid</v>
      </c>
      <c r="L7828" s="1" t="str">
        <f t="shared" si="367"/>
        <v>MID</v>
      </c>
      <c r="M7828" t="str">
        <f t="shared" si="368"/>
        <v>Punjabi</v>
      </c>
      <c r="N7828" s="1" t="str" cm="1">
        <f t="array" ref="N7828">_xlfn.IFS(
G7828&lt;=25,"Fast",
G7828&lt;=40,"Medium",
G7828&gt;40,"Slow"
)</f>
        <v>Slow</v>
      </c>
    </row>
    <row r="7829" spans="1:14" x14ac:dyDescent="0.3">
      <c r="A7829" s="1">
        <v>240497</v>
      </c>
      <c r="B7829" s="1" t="s">
        <v>2418</v>
      </c>
      <c r="C7829" s="1" t="s">
        <v>383</v>
      </c>
      <c r="D7829" s="1" t="s">
        <v>13308</v>
      </c>
      <c r="E7829" s="1">
        <v>300</v>
      </c>
      <c r="F7829" s="1">
        <v>3.3</v>
      </c>
      <c r="G7829" s="1">
        <v>50</v>
      </c>
      <c r="H7829" s="1" t="s">
        <v>695</v>
      </c>
      <c r="I7829" s="1" t="s">
        <v>13309</v>
      </c>
      <c r="J7829" s="1">
        <v>46</v>
      </c>
      <c r="K7829" s="1" t="str">
        <f t="shared" si="366"/>
        <v>valid</v>
      </c>
      <c r="L7829" s="1" t="str">
        <f t="shared" si="367"/>
        <v>BUDGET</v>
      </c>
      <c r="M7829" t="str">
        <f t="shared" si="368"/>
        <v>Indian</v>
      </c>
      <c r="N7829" s="1" t="str" cm="1">
        <f t="array" ref="N7829">_xlfn.IFS(
G7829&lt;=25,"Fast",
G7829&lt;=40,"Medium",
G7829&gt;40,"Slow"
)</f>
        <v>Slow</v>
      </c>
    </row>
    <row r="7830" spans="1:14" x14ac:dyDescent="0.3">
      <c r="A7830" s="1">
        <v>241328</v>
      </c>
      <c r="B7830" s="1" t="s">
        <v>2140</v>
      </c>
      <c r="C7830" s="1" t="s">
        <v>2068</v>
      </c>
      <c r="D7830" s="1" t="s">
        <v>3340</v>
      </c>
      <c r="E7830" s="1">
        <v>400</v>
      </c>
      <c r="F7830" s="1">
        <v>4.3</v>
      </c>
      <c r="G7830" s="1">
        <v>100</v>
      </c>
      <c r="H7830" s="1" t="s">
        <v>7821</v>
      </c>
      <c r="I7830" s="1" t="s">
        <v>2067</v>
      </c>
      <c r="J7830" s="1">
        <v>38</v>
      </c>
      <c r="K7830" s="1" t="str">
        <f t="shared" si="366"/>
        <v>valid</v>
      </c>
      <c r="L7830" s="1" t="str">
        <f t="shared" si="367"/>
        <v>MID</v>
      </c>
      <c r="M7830" t="str">
        <f t="shared" si="368"/>
        <v>Italian</v>
      </c>
      <c r="N7830" s="1" t="str" cm="1">
        <f t="array" ref="N7830">_xlfn.IFS(
G7830&lt;=25,"Fast",
G7830&lt;=40,"Medium",
G7830&gt;40,"Slow"
)</f>
        <v>Slow</v>
      </c>
    </row>
    <row r="7831" spans="1:14" x14ac:dyDescent="0.3">
      <c r="A7831" s="1">
        <v>241674</v>
      </c>
      <c r="B7831" s="1" t="s">
        <v>2092</v>
      </c>
      <c r="C7831" s="1" t="s">
        <v>2068</v>
      </c>
      <c r="D7831" s="1" t="s">
        <v>13310</v>
      </c>
      <c r="E7831" s="1">
        <v>200</v>
      </c>
      <c r="F7831" s="1">
        <v>3.8</v>
      </c>
      <c r="G7831" s="1">
        <v>500</v>
      </c>
      <c r="H7831" s="1" t="s">
        <v>13311</v>
      </c>
      <c r="I7831" s="1" t="s">
        <v>2092</v>
      </c>
      <c r="J7831" s="1">
        <v>40</v>
      </c>
      <c r="K7831" s="1" t="str">
        <f t="shared" si="366"/>
        <v>valid</v>
      </c>
      <c r="L7831" s="1" t="str">
        <f t="shared" si="367"/>
        <v>BUDGET</v>
      </c>
      <c r="M7831" t="str">
        <f t="shared" si="368"/>
        <v>North Indian</v>
      </c>
      <c r="N7831" s="1" t="str" cm="1">
        <f t="array" ref="N7831">_xlfn.IFS(
G7831&lt;=25,"Fast",
G7831&lt;=40,"Medium",
G7831&gt;40,"Slow"
)</f>
        <v>Slow</v>
      </c>
    </row>
    <row r="7832" spans="1:14" x14ac:dyDescent="0.3">
      <c r="A7832" s="1">
        <v>241787</v>
      </c>
      <c r="B7832" s="1" t="s">
        <v>253</v>
      </c>
      <c r="C7832" s="1" t="s">
        <v>115</v>
      </c>
      <c r="D7832" s="1" t="s">
        <v>13312</v>
      </c>
      <c r="E7832" s="1">
        <v>400</v>
      </c>
      <c r="F7832" s="1">
        <v>4.4000000000000004</v>
      </c>
      <c r="G7832" s="1">
        <v>20</v>
      </c>
      <c r="H7832" s="1" t="s">
        <v>13313</v>
      </c>
      <c r="I7832" s="1" t="s">
        <v>1702</v>
      </c>
      <c r="J7832" s="1">
        <v>48</v>
      </c>
      <c r="K7832" s="1" t="str">
        <f t="shared" si="366"/>
        <v>valid</v>
      </c>
      <c r="L7832" s="1" t="str">
        <f t="shared" si="367"/>
        <v>MID</v>
      </c>
      <c r="M7832" t="str">
        <f t="shared" si="368"/>
        <v>Beverages</v>
      </c>
      <c r="N7832" s="1" t="str" cm="1">
        <f t="array" ref="N7832">_xlfn.IFS(
G7832&lt;=25,"Fast",
G7832&lt;=40,"Medium",
G7832&gt;40,"Slow"
)</f>
        <v>Fast</v>
      </c>
    </row>
    <row r="7833" spans="1:14" x14ac:dyDescent="0.3">
      <c r="A7833" s="1">
        <v>241788</v>
      </c>
      <c r="B7833" s="1" t="s">
        <v>253</v>
      </c>
      <c r="C7833" s="1" t="s">
        <v>115</v>
      </c>
      <c r="D7833" s="1" t="s">
        <v>13314</v>
      </c>
      <c r="E7833" s="1">
        <v>200</v>
      </c>
      <c r="F7833" s="1">
        <v>4.5999999999999996</v>
      </c>
      <c r="G7833" s="1">
        <v>20</v>
      </c>
      <c r="H7833" s="1" t="s">
        <v>13315</v>
      </c>
      <c r="I7833" s="1" t="s">
        <v>1702</v>
      </c>
      <c r="J7833" s="1">
        <v>40</v>
      </c>
      <c r="K7833" s="1" t="str">
        <f t="shared" si="366"/>
        <v>valid</v>
      </c>
      <c r="L7833" s="1" t="str">
        <f t="shared" si="367"/>
        <v>BUDGET</v>
      </c>
      <c r="M7833" t="str">
        <f t="shared" si="368"/>
        <v>Healthy Food</v>
      </c>
      <c r="N7833" s="1" t="str" cm="1">
        <f t="array" ref="N7833">_xlfn.IFS(
G7833&lt;=25,"Fast",
G7833&lt;=40,"Medium",
G7833&gt;40,"Slow"
)</f>
        <v>Fast</v>
      </c>
    </row>
    <row r="7834" spans="1:14" x14ac:dyDescent="0.3">
      <c r="A7834" s="1">
        <v>241997</v>
      </c>
      <c r="B7834" s="1" t="s">
        <v>505</v>
      </c>
      <c r="C7834" s="1" t="s">
        <v>91</v>
      </c>
      <c r="D7834" s="1" t="s">
        <v>13316</v>
      </c>
      <c r="E7834" s="1">
        <v>400</v>
      </c>
      <c r="F7834" s="1">
        <v>2.9</v>
      </c>
      <c r="G7834" s="1">
        <v>80</v>
      </c>
      <c r="H7834" s="1" t="s">
        <v>13317</v>
      </c>
      <c r="I7834" s="1" t="s">
        <v>3951</v>
      </c>
      <c r="J7834" s="1">
        <v>44</v>
      </c>
      <c r="K7834" s="1" t="str">
        <f t="shared" si="366"/>
        <v>valid</v>
      </c>
      <c r="L7834" s="1" t="str">
        <f t="shared" si="367"/>
        <v>MID</v>
      </c>
      <c r="M7834" t="str">
        <f t="shared" si="368"/>
        <v>Asian</v>
      </c>
      <c r="N7834" s="1" t="str" cm="1">
        <f t="array" ref="N7834">_xlfn.IFS(
G7834&lt;=25,"Fast",
G7834&lt;=40,"Medium",
G7834&gt;40,"Slow"
)</f>
        <v>Slow</v>
      </c>
    </row>
    <row r="7835" spans="1:14" x14ac:dyDescent="0.3">
      <c r="A7835" s="1">
        <v>242130</v>
      </c>
      <c r="B7835" s="1" t="s">
        <v>876</v>
      </c>
      <c r="C7835" s="1" t="s">
        <v>115</v>
      </c>
      <c r="D7835" s="1" t="s">
        <v>13318</v>
      </c>
      <c r="E7835" s="1">
        <v>300</v>
      </c>
      <c r="F7835" s="1">
        <v>2.9</v>
      </c>
      <c r="G7835" s="1">
        <v>80</v>
      </c>
      <c r="H7835" s="1" t="s">
        <v>1025</v>
      </c>
      <c r="I7835" s="1" t="s">
        <v>876</v>
      </c>
      <c r="J7835" s="1">
        <v>65</v>
      </c>
      <c r="K7835" s="1" t="str">
        <f t="shared" si="366"/>
        <v>valid</v>
      </c>
      <c r="L7835" s="1" t="str">
        <f t="shared" si="367"/>
        <v>BUDGET</v>
      </c>
      <c r="M7835" t="str">
        <f t="shared" si="368"/>
        <v>Maharashtrian</v>
      </c>
      <c r="N7835" s="1" t="str" cm="1">
        <f t="array" ref="N7835">_xlfn.IFS(
G7835&lt;=25,"Fast",
G7835&lt;=40,"Medium",
G7835&gt;40,"Slow"
)</f>
        <v>Slow</v>
      </c>
    </row>
    <row r="7836" spans="1:14" x14ac:dyDescent="0.3">
      <c r="A7836" s="1">
        <v>242154</v>
      </c>
      <c r="B7836" s="1" t="s">
        <v>156</v>
      </c>
      <c r="C7836" s="1" t="s">
        <v>11</v>
      </c>
      <c r="D7836" s="1" t="s">
        <v>13319</v>
      </c>
      <c r="E7836" s="1">
        <v>1000</v>
      </c>
      <c r="F7836" s="1">
        <v>2.9</v>
      </c>
      <c r="G7836" s="1">
        <v>80</v>
      </c>
      <c r="H7836" s="1" t="s">
        <v>13320</v>
      </c>
      <c r="I7836" s="1" t="s">
        <v>164</v>
      </c>
      <c r="J7836" s="1">
        <v>46</v>
      </c>
      <c r="K7836" s="1" t="str">
        <f t="shared" si="366"/>
        <v>valid</v>
      </c>
      <c r="L7836" s="1" t="str">
        <f t="shared" si="367"/>
        <v>PREMIUM</v>
      </c>
      <c r="M7836" t="str">
        <f t="shared" si="368"/>
        <v>Italian</v>
      </c>
      <c r="N7836" s="1" t="str" cm="1">
        <f t="array" ref="N7836">_xlfn.IFS(
G7836&lt;=25,"Fast",
G7836&lt;=40,"Medium",
G7836&gt;40,"Slow"
)</f>
        <v>Slow</v>
      </c>
    </row>
    <row r="7837" spans="1:14" x14ac:dyDescent="0.3">
      <c r="A7837" s="1">
        <v>242720</v>
      </c>
      <c r="B7837" s="1" t="s">
        <v>541</v>
      </c>
      <c r="C7837" s="1" t="s">
        <v>463</v>
      </c>
      <c r="D7837" s="1" t="s">
        <v>13321</v>
      </c>
      <c r="E7837" s="1">
        <v>250</v>
      </c>
      <c r="F7837" s="1">
        <v>2.9</v>
      </c>
      <c r="G7837" s="1">
        <v>80</v>
      </c>
      <c r="H7837" s="1" t="s">
        <v>695</v>
      </c>
      <c r="I7837" s="1" t="s">
        <v>541</v>
      </c>
      <c r="J7837" s="1">
        <v>70</v>
      </c>
      <c r="K7837" s="1" t="str">
        <f t="shared" si="366"/>
        <v>valid</v>
      </c>
      <c r="L7837" s="1" t="str">
        <f t="shared" si="367"/>
        <v>BUDGET</v>
      </c>
      <c r="M7837" t="str">
        <f t="shared" si="368"/>
        <v>Indian</v>
      </c>
      <c r="N7837" s="1" t="str" cm="1">
        <f t="array" ref="N7837">_xlfn.IFS(
G7837&lt;=25,"Fast",
G7837&lt;=40,"Medium",
G7837&gt;40,"Slow"
)</f>
        <v>Slow</v>
      </c>
    </row>
    <row r="7838" spans="1:14" x14ac:dyDescent="0.3">
      <c r="A7838" s="1">
        <v>243711</v>
      </c>
      <c r="B7838" s="1" t="s">
        <v>3048</v>
      </c>
      <c r="C7838" s="1" t="s">
        <v>115</v>
      </c>
      <c r="D7838" s="1" t="s">
        <v>13322</v>
      </c>
      <c r="E7838" s="1">
        <v>120</v>
      </c>
      <c r="F7838" s="1">
        <v>4.7</v>
      </c>
      <c r="G7838" s="1">
        <v>20</v>
      </c>
      <c r="H7838" s="1" t="s">
        <v>3091</v>
      </c>
      <c r="I7838" s="1" t="s">
        <v>13323</v>
      </c>
      <c r="J7838" s="1">
        <v>30</v>
      </c>
      <c r="K7838" s="1" t="str">
        <f t="shared" si="366"/>
        <v>valid</v>
      </c>
      <c r="L7838" s="1" t="str">
        <f t="shared" si="367"/>
        <v>BUDGET</v>
      </c>
      <c r="M7838" t="str">
        <f t="shared" si="368"/>
        <v>Desserts</v>
      </c>
      <c r="N7838" s="1" t="str" cm="1">
        <f t="array" ref="N7838">_xlfn.IFS(
G7838&lt;=25,"Fast",
G7838&lt;=40,"Medium",
G7838&gt;40,"Slow"
)</f>
        <v>Fast</v>
      </c>
    </row>
    <row r="7839" spans="1:14" x14ac:dyDescent="0.3">
      <c r="A7839" s="1">
        <v>244078</v>
      </c>
      <c r="B7839" s="1" t="s">
        <v>1428</v>
      </c>
      <c r="C7839" s="1" t="s">
        <v>115</v>
      </c>
      <c r="D7839" s="1" t="s">
        <v>13324</v>
      </c>
      <c r="E7839" s="1">
        <v>100</v>
      </c>
      <c r="F7839" s="1">
        <v>4.5999999999999996</v>
      </c>
      <c r="G7839" s="1">
        <v>20</v>
      </c>
      <c r="H7839" s="1" t="s">
        <v>8055</v>
      </c>
      <c r="I7839" s="1" t="s">
        <v>1702</v>
      </c>
      <c r="J7839" s="1">
        <v>45</v>
      </c>
      <c r="K7839" s="1" t="str">
        <f t="shared" si="366"/>
        <v>valid</v>
      </c>
      <c r="L7839" s="1" t="str">
        <f t="shared" si="367"/>
        <v>BUDGET</v>
      </c>
      <c r="M7839" t="str">
        <f t="shared" si="368"/>
        <v>Indian</v>
      </c>
      <c r="N7839" s="1" t="str" cm="1">
        <f t="array" ref="N7839">_xlfn.IFS(
G7839&lt;=25,"Fast",
G7839&lt;=40,"Medium",
G7839&gt;40,"Slow"
)</f>
        <v>Fast</v>
      </c>
    </row>
    <row r="7840" spans="1:14" x14ac:dyDescent="0.3">
      <c r="A7840" s="1">
        <v>244883</v>
      </c>
      <c r="B7840" s="1" t="s">
        <v>303</v>
      </c>
      <c r="C7840" s="1" t="s">
        <v>68</v>
      </c>
      <c r="D7840" s="1" t="s">
        <v>12095</v>
      </c>
      <c r="E7840" s="1">
        <v>120</v>
      </c>
      <c r="F7840" s="1">
        <v>4.5</v>
      </c>
      <c r="G7840" s="1">
        <v>1000</v>
      </c>
      <c r="H7840" s="1" t="s">
        <v>274</v>
      </c>
      <c r="I7840" s="1" t="s">
        <v>13325</v>
      </c>
      <c r="J7840" s="1">
        <v>46</v>
      </c>
      <c r="K7840" s="1" t="str">
        <f t="shared" si="366"/>
        <v>valid</v>
      </c>
      <c r="L7840" s="1" t="str">
        <f t="shared" si="367"/>
        <v>BUDGET</v>
      </c>
      <c r="M7840" t="str">
        <f t="shared" si="368"/>
        <v>Ice Cream  Desserts</v>
      </c>
      <c r="N7840" s="1" t="str" cm="1">
        <f t="array" ref="N7840">_xlfn.IFS(
G7840&lt;=25,"Fast",
G7840&lt;=40,"Medium",
G7840&gt;40,"Slow"
)</f>
        <v>Slow</v>
      </c>
    </row>
    <row r="7841" spans="1:14" x14ac:dyDescent="0.3">
      <c r="A7841" s="1">
        <v>246047</v>
      </c>
      <c r="B7841" s="1" t="s">
        <v>63</v>
      </c>
      <c r="C7841" s="1" t="s">
        <v>11</v>
      </c>
      <c r="D7841" s="1" t="s">
        <v>13326</v>
      </c>
      <c r="E7841" s="1">
        <v>200</v>
      </c>
      <c r="F7841" s="1">
        <v>2.9</v>
      </c>
      <c r="G7841" s="1">
        <v>80</v>
      </c>
      <c r="H7841" s="1" t="s">
        <v>6698</v>
      </c>
      <c r="I7841" s="1" t="s">
        <v>63</v>
      </c>
      <c r="J7841" s="1">
        <v>54</v>
      </c>
      <c r="K7841" s="1" t="str">
        <f t="shared" si="366"/>
        <v>valid</v>
      </c>
      <c r="L7841" s="1" t="str">
        <f t="shared" si="367"/>
        <v>BUDGET</v>
      </c>
      <c r="M7841" t="str">
        <f t="shared" si="368"/>
        <v>Snacks</v>
      </c>
      <c r="N7841" s="1" t="str" cm="1">
        <f t="array" ref="N7841">_xlfn.IFS(
G7841&lt;=25,"Fast",
G7841&lt;=40,"Medium",
G7841&gt;40,"Slow"
)</f>
        <v>Slow</v>
      </c>
    </row>
    <row r="7842" spans="1:14" x14ac:dyDescent="0.3">
      <c r="A7842" s="1">
        <v>247094</v>
      </c>
      <c r="B7842" s="1" t="s">
        <v>3936</v>
      </c>
      <c r="C7842" s="1" t="s">
        <v>11</v>
      </c>
      <c r="D7842" s="1" t="s">
        <v>13327</v>
      </c>
      <c r="E7842" s="1">
        <v>199</v>
      </c>
      <c r="F7842" s="1">
        <v>2.9</v>
      </c>
      <c r="G7842" s="1">
        <v>80</v>
      </c>
      <c r="H7842" s="1" t="s">
        <v>218</v>
      </c>
      <c r="I7842" s="1" t="s">
        <v>2233</v>
      </c>
      <c r="J7842" s="1">
        <v>52</v>
      </c>
      <c r="K7842" s="1" t="str">
        <f t="shared" si="366"/>
        <v>valid</v>
      </c>
      <c r="L7842" s="1" t="str">
        <f t="shared" si="367"/>
        <v>BUDGET</v>
      </c>
      <c r="M7842" t="str">
        <f t="shared" si="368"/>
        <v>North Indian</v>
      </c>
      <c r="N7842" s="1" t="str" cm="1">
        <f t="array" ref="N7842">_xlfn.IFS(
G7842&lt;=25,"Fast",
G7842&lt;=40,"Medium",
G7842&gt;40,"Slow"
)</f>
        <v>Slow</v>
      </c>
    </row>
    <row r="7843" spans="1:14" x14ac:dyDescent="0.3">
      <c r="A7843" s="1">
        <v>247097</v>
      </c>
      <c r="B7843" s="1" t="s">
        <v>95</v>
      </c>
      <c r="C7843" s="1" t="s">
        <v>91</v>
      </c>
      <c r="D7843" s="1" t="s">
        <v>13328</v>
      </c>
      <c r="E7843" s="1">
        <v>150</v>
      </c>
      <c r="F7843" s="1">
        <v>2.9</v>
      </c>
      <c r="G7843" s="1">
        <v>80</v>
      </c>
      <c r="H7843" s="1" t="s">
        <v>3091</v>
      </c>
      <c r="I7843" s="1" t="s">
        <v>95</v>
      </c>
      <c r="J7843" s="1">
        <v>47</v>
      </c>
      <c r="K7843" s="1" t="str">
        <f t="shared" si="366"/>
        <v>valid</v>
      </c>
      <c r="L7843" s="1" t="str">
        <f t="shared" si="367"/>
        <v>BUDGET</v>
      </c>
      <c r="M7843" t="str">
        <f t="shared" si="368"/>
        <v>Desserts</v>
      </c>
      <c r="N7843" s="1" t="str" cm="1">
        <f t="array" ref="N7843">_xlfn.IFS(
G7843&lt;=25,"Fast",
G7843&lt;=40,"Medium",
G7843&gt;40,"Slow"
)</f>
        <v>Slow</v>
      </c>
    </row>
    <row r="7844" spans="1:14" x14ac:dyDescent="0.3">
      <c r="A7844" s="1">
        <v>247275</v>
      </c>
      <c r="B7844" s="1" t="s">
        <v>505</v>
      </c>
      <c r="C7844" s="1" t="s">
        <v>91</v>
      </c>
      <c r="D7844" s="1" t="s">
        <v>13329</v>
      </c>
      <c r="E7844" s="1">
        <v>150</v>
      </c>
      <c r="F7844" s="1">
        <v>4.0999999999999996</v>
      </c>
      <c r="G7844" s="1">
        <v>100</v>
      </c>
      <c r="H7844" s="1" t="s">
        <v>9843</v>
      </c>
      <c r="I7844" s="1" t="s">
        <v>13330</v>
      </c>
      <c r="J7844" s="1">
        <v>34</v>
      </c>
      <c r="K7844" s="1" t="str">
        <f t="shared" si="366"/>
        <v>valid</v>
      </c>
      <c r="L7844" s="1" t="str">
        <f t="shared" si="367"/>
        <v>BUDGET</v>
      </c>
      <c r="M7844" t="str">
        <f t="shared" si="368"/>
        <v>Desserts</v>
      </c>
      <c r="N7844" s="1" t="str" cm="1">
        <f t="array" ref="N7844">_xlfn.IFS(
G7844&lt;=25,"Fast",
G7844&lt;=40,"Medium",
G7844&gt;40,"Slow"
)</f>
        <v>Slow</v>
      </c>
    </row>
    <row r="7845" spans="1:14" x14ac:dyDescent="0.3">
      <c r="A7845" s="1">
        <v>247601</v>
      </c>
      <c r="B7845" s="1" t="s">
        <v>525</v>
      </c>
      <c r="C7845" s="1" t="s">
        <v>189</v>
      </c>
      <c r="D7845" s="1" t="s">
        <v>13331</v>
      </c>
      <c r="E7845" s="1">
        <v>100</v>
      </c>
      <c r="F7845" s="1">
        <v>4.0999999999999996</v>
      </c>
      <c r="G7845" s="1">
        <v>100</v>
      </c>
      <c r="H7845" s="1" t="s">
        <v>617</v>
      </c>
      <c r="I7845" s="1" t="s">
        <v>13332</v>
      </c>
      <c r="J7845" s="1">
        <v>49</v>
      </c>
      <c r="K7845" s="1" t="str">
        <f t="shared" si="366"/>
        <v>valid</v>
      </c>
      <c r="L7845" s="1" t="str">
        <f t="shared" si="367"/>
        <v>BUDGET</v>
      </c>
      <c r="M7845" t="str">
        <f t="shared" si="368"/>
        <v>Bakery</v>
      </c>
      <c r="N7845" s="1" t="str" cm="1">
        <f t="array" ref="N7845">_xlfn.IFS(
G7845&lt;=25,"Fast",
G7845&lt;=40,"Medium",
G7845&gt;40,"Slow"
)</f>
        <v>Slow</v>
      </c>
    </row>
    <row r="7846" spans="1:14" x14ac:dyDescent="0.3">
      <c r="A7846" s="1">
        <v>247659</v>
      </c>
      <c r="B7846" s="1" t="s">
        <v>306</v>
      </c>
      <c r="C7846" s="1" t="s">
        <v>68</v>
      </c>
      <c r="D7846" s="1" t="s">
        <v>10486</v>
      </c>
      <c r="E7846" s="1">
        <v>300</v>
      </c>
      <c r="F7846" s="1">
        <v>3.2</v>
      </c>
      <c r="G7846" s="1">
        <v>20</v>
      </c>
      <c r="H7846" s="1" t="s">
        <v>2165</v>
      </c>
      <c r="I7846" s="1" t="s">
        <v>5492</v>
      </c>
      <c r="J7846" s="1">
        <v>32</v>
      </c>
      <c r="K7846" s="1" t="str">
        <f t="shared" si="366"/>
        <v>valid</v>
      </c>
      <c r="L7846" s="1" t="str">
        <f t="shared" si="367"/>
        <v>BUDGET</v>
      </c>
      <c r="M7846" t="str">
        <f t="shared" si="368"/>
        <v>Desserts</v>
      </c>
      <c r="N7846" s="1" t="str" cm="1">
        <f t="array" ref="N7846">_xlfn.IFS(
G7846&lt;=25,"Fast",
G7846&lt;=40,"Medium",
G7846&gt;40,"Slow"
)</f>
        <v>Fast</v>
      </c>
    </row>
    <row r="7847" spans="1:14" x14ac:dyDescent="0.3">
      <c r="A7847" s="1">
        <v>248929</v>
      </c>
      <c r="B7847" s="1" t="s">
        <v>2067</v>
      </c>
      <c r="C7847" s="1" t="s">
        <v>2068</v>
      </c>
      <c r="D7847" s="1" t="s">
        <v>13333</v>
      </c>
      <c r="E7847" s="1">
        <v>300</v>
      </c>
      <c r="F7847" s="1">
        <v>4.3</v>
      </c>
      <c r="G7847" s="1">
        <v>100</v>
      </c>
      <c r="H7847" s="1" t="s">
        <v>13334</v>
      </c>
      <c r="I7847" s="1" t="s">
        <v>2067</v>
      </c>
      <c r="J7847" s="1">
        <v>34</v>
      </c>
      <c r="K7847" s="1" t="str">
        <f t="shared" si="366"/>
        <v>valid</v>
      </c>
      <c r="L7847" s="1" t="str">
        <f t="shared" si="367"/>
        <v>BUDGET</v>
      </c>
      <c r="M7847" t="str">
        <f t="shared" si="368"/>
        <v>North Indian</v>
      </c>
      <c r="N7847" s="1" t="str" cm="1">
        <f t="array" ref="N7847">_xlfn.IFS(
G7847&lt;=25,"Fast",
G7847&lt;=40,"Medium",
G7847&gt;40,"Slow"
)</f>
        <v>Slow</v>
      </c>
    </row>
    <row r="7848" spans="1:14" x14ac:dyDescent="0.3">
      <c r="A7848" s="1">
        <v>248965</v>
      </c>
      <c r="B7848" s="1" t="s">
        <v>276</v>
      </c>
      <c r="C7848" s="1" t="s">
        <v>115</v>
      </c>
      <c r="D7848" s="1" t="s">
        <v>870</v>
      </c>
      <c r="E7848" s="1">
        <v>200</v>
      </c>
      <c r="F7848" s="1">
        <v>4</v>
      </c>
      <c r="G7848" s="1">
        <v>500</v>
      </c>
      <c r="H7848" s="1" t="s">
        <v>13335</v>
      </c>
      <c r="I7848" s="1" t="s">
        <v>276</v>
      </c>
      <c r="J7848" s="1">
        <v>52</v>
      </c>
      <c r="K7848" s="1" t="str">
        <f t="shared" si="366"/>
        <v>valid</v>
      </c>
      <c r="L7848" s="1" t="str">
        <f t="shared" si="367"/>
        <v>BUDGET</v>
      </c>
      <c r="M7848" t="str">
        <f t="shared" si="368"/>
        <v>Indian</v>
      </c>
      <c r="N7848" s="1" t="str" cm="1">
        <f t="array" ref="N7848">_xlfn.IFS(
G7848&lt;=25,"Fast",
G7848&lt;=40,"Medium",
G7848&gt;40,"Slow"
)</f>
        <v>Slow</v>
      </c>
    </row>
    <row r="7849" spans="1:14" x14ac:dyDescent="0.3">
      <c r="A7849" s="1">
        <v>249765</v>
      </c>
      <c r="B7849" s="1" t="s">
        <v>188</v>
      </c>
      <c r="C7849" s="1" t="s">
        <v>189</v>
      </c>
      <c r="D7849" s="1" t="s">
        <v>13336</v>
      </c>
      <c r="E7849" s="1">
        <v>350</v>
      </c>
      <c r="F7849" s="1">
        <v>4</v>
      </c>
      <c r="G7849" s="1">
        <v>50</v>
      </c>
      <c r="H7849" s="1" t="s">
        <v>278</v>
      </c>
      <c r="I7849" s="1" t="s">
        <v>556</v>
      </c>
      <c r="J7849" s="1">
        <v>60</v>
      </c>
      <c r="K7849" s="1" t="str">
        <f t="shared" si="366"/>
        <v>valid</v>
      </c>
      <c r="L7849" s="1" t="str">
        <f t="shared" si="367"/>
        <v>MID</v>
      </c>
      <c r="M7849" t="str">
        <f t="shared" si="368"/>
        <v>Chinese</v>
      </c>
      <c r="N7849" s="1" t="str" cm="1">
        <f t="array" ref="N7849">_xlfn.IFS(
G7849&lt;=25,"Fast",
G7849&lt;=40,"Medium",
G7849&gt;40,"Slow"
)</f>
        <v>Slow</v>
      </c>
    </row>
    <row r="7850" spans="1:14" x14ac:dyDescent="0.3">
      <c r="A7850" s="1">
        <v>249774</v>
      </c>
      <c r="B7850" s="1" t="s">
        <v>1702</v>
      </c>
      <c r="C7850" s="1" t="s">
        <v>115</v>
      </c>
      <c r="D7850" s="1" t="s">
        <v>13337</v>
      </c>
      <c r="E7850" s="1">
        <v>600</v>
      </c>
      <c r="F7850" s="1">
        <v>2.9</v>
      </c>
      <c r="G7850" s="1">
        <v>80</v>
      </c>
      <c r="H7850" s="1" t="s">
        <v>13338</v>
      </c>
      <c r="I7850" s="1" t="s">
        <v>13339</v>
      </c>
      <c r="J7850" s="1">
        <v>38</v>
      </c>
      <c r="K7850" s="1" t="str">
        <f t="shared" si="366"/>
        <v>valid</v>
      </c>
      <c r="L7850" s="1" t="str">
        <f t="shared" si="367"/>
        <v>MID</v>
      </c>
      <c r="M7850" t="str">
        <f t="shared" si="368"/>
        <v>Pastas</v>
      </c>
      <c r="N7850" s="1" t="str" cm="1">
        <f t="array" ref="N7850">_xlfn.IFS(
G7850&lt;=25,"Fast",
G7850&lt;=40,"Medium",
G7850&gt;40,"Slow"
)</f>
        <v>Slow</v>
      </c>
    </row>
    <row r="7851" spans="1:14" x14ac:dyDescent="0.3">
      <c r="A7851" s="1">
        <v>249968</v>
      </c>
      <c r="B7851" s="1" t="s">
        <v>873</v>
      </c>
      <c r="C7851" s="1" t="s">
        <v>383</v>
      </c>
      <c r="D7851" s="1" t="s">
        <v>13340</v>
      </c>
      <c r="E7851" s="1">
        <v>250</v>
      </c>
      <c r="F7851" s="1">
        <v>2.9</v>
      </c>
      <c r="G7851" s="1">
        <v>80</v>
      </c>
      <c r="H7851" s="1" t="s">
        <v>695</v>
      </c>
      <c r="I7851" s="1" t="s">
        <v>745</v>
      </c>
      <c r="J7851" s="1">
        <v>58</v>
      </c>
      <c r="K7851" s="1" t="str">
        <f t="shared" si="366"/>
        <v>valid</v>
      </c>
      <c r="L7851" s="1" t="str">
        <f t="shared" si="367"/>
        <v>BUDGET</v>
      </c>
      <c r="M7851" t="str">
        <f t="shared" si="368"/>
        <v>Indian</v>
      </c>
      <c r="N7851" s="1" t="str" cm="1">
        <f t="array" ref="N7851">_xlfn.IFS(
G7851&lt;=25,"Fast",
G7851&lt;=40,"Medium",
G7851&gt;40,"Slow"
)</f>
        <v>Slow</v>
      </c>
    </row>
    <row r="7852" spans="1:14" x14ac:dyDescent="0.3">
      <c r="A7852" s="1">
        <v>250455</v>
      </c>
      <c r="B7852" s="1" t="s">
        <v>3608</v>
      </c>
      <c r="C7852" s="1" t="s">
        <v>463</v>
      </c>
      <c r="D7852" s="1" t="s">
        <v>13341</v>
      </c>
      <c r="E7852" s="1">
        <v>150</v>
      </c>
      <c r="F7852" s="1">
        <v>4.0999999999999996</v>
      </c>
      <c r="G7852" s="1">
        <v>50</v>
      </c>
      <c r="H7852" s="1" t="s">
        <v>2802</v>
      </c>
      <c r="I7852" s="1" t="s">
        <v>13342</v>
      </c>
      <c r="J7852" s="1">
        <v>80</v>
      </c>
      <c r="K7852" s="1" t="str">
        <f t="shared" si="366"/>
        <v>valid</v>
      </c>
      <c r="L7852" s="1" t="str">
        <f t="shared" si="367"/>
        <v>BUDGET</v>
      </c>
      <c r="M7852" t="str">
        <f t="shared" si="368"/>
        <v>South Indian</v>
      </c>
      <c r="N7852" s="1" t="str" cm="1">
        <f t="array" ref="N7852">_xlfn.IFS(
G7852&lt;=25,"Fast",
G7852&lt;=40,"Medium",
G7852&gt;40,"Slow"
)</f>
        <v>Slow</v>
      </c>
    </row>
    <row r="7853" spans="1:14" x14ac:dyDescent="0.3">
      <c r="A7853" s="1">
        <v>250461</v>
      </c>
      <c r="B7853" s="1" t="s">
        <v>591</v>
      </c>
      <c r="C7853" s="1" t="s">
        <v>189</v>
      </c>
      <c r="D7853" s="1" t="s">
        <v>13343</v>
      </c>
      <c r="E7853" s="1">
        <v>250</v>
      </c>
      <c r="F7853" s="1">
        <v>2.9</v>
      </c>
      <c r="G7853" s="1">
        <v>80</v>
      </c>
      <c r="H7853" s="1" t="s">
        <v>695</v>
      </c>
      <c r="I7853" s="1" t="s">
        <v>5160</v>
      </c>
      <c r="J7853" s="1">
        <v>52</v>
      </c>
      <c r="K7853" s="1" t="str">
        <f t="shared" si="366"/>
        <v>valid</v>
      </c>
      <c r="L7853" s="1" t="str">
        <f t="shared" si="367"/>
        <v>BUDGET</v>
      </c>
      <c r="M7853" t="str">
        <f t="shared" si="368"/>
        <v>Indian</v>
      </c>
      <c r="N7853" s="1" t="str" cm="1">
        <f t="array" ref="N7853">_xlfn.IFS(
G7853&lt;=25,"Fast",
G7853&lt;=40,"Medium",
G7853&gt;40,"Slow"
)</f>
        <v>Slow</v>
      </c>
    </row>
    <row r="7854" spans="1:14" x14ac:dyDescent="0.3">
      <c r="A7854" s="1">
        <v>250575</v>
      </c>
      <c r="B7854" s="1" t="s">
        <v>151</v>
      </c>
      <c r="C7854" s="1" t="s">
        <v>68</v>
      </c>
      <c r="D7854" s="1" t="s">
        <v>13344</v>
      </c>
      <c r="E7854" s="1">
        <v>700</v>
      </c>
      <c r="F7854" s="1">
        <v>4.0999999999999996</v>
      </c>
      <c r="G7854" s="1">
        <v>100</v>
      </c>
      <c r="H7854" s="1" t="s">
        <v>695</v>
      </c>
      <c r="I7854" s="1" t="s">
        <v>1715</v>
      </c>
      <c r="J7854" s="1">
        <v>36</v>
      </c>
      <c r="K7854" s="1" t="str">
        <f t="shared" si="366"/>
        <v>valid</v>
      </c>
      <c r="L7854" s="1" t="str">
        <f t="shared" si="367"/>
        <v>PREMIUM</v>
      </c>
      <c r="M7854" t="str">
        <f t="shared" si="368"/>
        <v>Indian</v>
      </c>
      <c r="N7854" s="1" t="str" cm="1">
        <f t="array" ref="N7854">_xlfn.IFS(
G7854&lt;=25,"Fast",
G7854&lt;=40,"Medium",
G7854&gt;40,"Slow"
)</f>
        <v>Slow</v>
      </c>
    </row>
    <row r="7855" spans="1:14" x14ac:dyDescent="0.3">
      <c r="A7855" s="1">
        <v>251329</v>
      </c>
      <c r="B7855" s="1" t="s">
        <v>515</v>
      </c>
      <c r="C7855" s="1" t="s">
        <v>68</v>
      </c>
      <c r="D7855" s="1" t="s">
        <v>13345</v>
      </c>
      <c r="E7855" s="1">
        <v>200</v>
      </c>
      <c r="F7855" s="1">
        <v>3.7</v>
      </c>
      <c r="G7855" s="1">
        <v>20</v>
      </c>
      <c r="H7855" s="1" t="s">
        <v>13346</v>
      </c>
      <c r="I7855" s="1" t="s">
        <v>394</v>
      </c>
      <c r="J7855" s="1">
        <v>39</v>
      </c>
      <c r="K7855" s="1" t="str">
        <f t="shared" si="366"/>
        <v>valid</v>
      </c>
      <c r="L7855" s="1" t="str">
        <f t="shared" si="367"/>
        <v>BUDGET</v>
      </c>
      <c r="M7855" t="str">
        <f t="shared" si="368"/>
        <v>Snacks  South Indian  Telangana</v>
      </c>
      <c r="N7855" s="1" t="str" cm="1">
        <f t="array" ref="N7855">_xlfn.IFS(
G7855&lt;=25,"Fast",
G7855&lt;=40,"Medium",
G7855&gt;40,"Slow"
)</f>
        <v>Fast</v>
      </c>
    </row>
    <row r="7856" spans="1:14" x14ac:dyDescent="0.3">
      <c r="A7856" s="1">
        <v>251566</v>
      </c>
      <c r="B7856" s="1" t="s">
        <v>1114</v>
      </c>
      <c r="C7856" s="1" t="s">
        <v>91</v>
      </c>
      <c r="D7856" s="1" t="s">
        <v>13347</v>
      </c>
      <c r="E7856" s="1">
        <v>250</v>
      </c>
      <c r="F7856" s="1">
        <v>4.0999999999999996</v>
      </c>
      <c r="G7856" s="1">
        <v>100</v>
      </c>
      <c r="H7856" s="1" t="s">
        <v>13348</v>
      </c>
      <c r="I7856" s="1" t="s">
        <v>4163</v>
      </c>
      <c r="J7856" s="1">
        <v>48</v>
      </c>
      <c r="K7856" s="1" t="str">
        <f t="shared" si="366"/>
        <v>valid</v>
      </c>
      <c r="L7856" s="1" t="str">
        <f t="shared" si="367"/>
        <v>BUDGET</v>
      </c>
      <c r="M7856" t="str">
        <f t="shared" si="368"/>
        <v>Fast Food</v>
      </c>
      <c r="N7856" s="1" t="str" cm="1">
        <f t="array" ref="N7856">_xlfn.IFS(
G7856&lt;=25,"Fast",
G7856&lt;=40,"Medium",
G7856&gt;40,"Slow"
)</f>
        <v>Slow</v>
      </c>
    </row>
    <row r="7857" spans="1:14" x14ac:dyDescent="0.3">
      <c r="A7857" s="1">
        <v>251601</v>
      </c>
      <c r="B7857" s="1" t="s">
        <v>661</v>
      </c>
      <c r="C7857" s="1" t="s">
        <v>463</v>
      </c>
      <c r="D7857" s="1" t="s">
        <v>13349</v>
      </c>
      <c r="E7857" s="1">
        <v>200</v>
      </c>
      <c r="F7857" s="1">
        <v>3.9</v>
      </c>
      <c r="G7857" s="1">
        <v>100</v>
      </c>
      <c r="H7857" s="1" t="s">
        <v>13350</v>
      </c>
      <c r="I7857" s="1" t="s">
        <v>13351</v>
      </c>
      <c r="J7857" s="1">
        <v>50</v>
      </c>
      <c r="K7857" s="1" t="str">
        <f t="shared" si="366"/>
        <v>valid</v>
      </c>
      <c r="L7857" s="1" t="str">
        <f t="shared" si="367"/>
        <v>BUDGET</v>
      </c>
      <c r="M7857" t="str">
        <f t="shared" si="368"/>
        <v>Ice Cream</v>
      </c>
      <c r="N7857" s="1" t="str" cm="1">
        <f t="array" ref="N7857">_xlfn.IFS(
G7857&lt;=25,"Fast",
G7857&lt;=40,"Medium",
G7857&gt;40,"Slow"
)</f>
        <v>Slow</v>
      </c>
    </row>
    <row r="7858" spans="1:14" x14ac:dyDescent="0.3">
      <c r="A7858" s="1">
        <v>252614</v>
      </c>
      <c r="B7858" s="1" t="s">
        <v>382</v>
      </c>
      <c r="C7858" s="1" t="s">
        <v>383</v>
      </c>
      <c r="D7858" s="1" t="s">
        <v>12095</v>
      </c>
      <c r="E7858" s="1">
        <v>120</v>
      </c>
      <c r="F7858" s="1">
        <v>4.5</v>
      </c>
      <c r="G7858" s="1">
        <v>100</v>
      </c>
      <c r="H7858" s="1" t="s">
        <v>391</v>
      </c>
      <c r="I7858" s="1" t="s">
        <v>382</v>
      </c>
      <c r="J7858" s="1">
        <v>35</v>
      </c>
      <c r="K7858" s="1" t="str">
        <f t="shared" si="366"/>
        <v>valid</v>
      </c>
      <c r="L7858" s="1" t="str">
        <f t="shared" si="367"/>
        <v>BUDGET</v>
      </c>
      <c r="M7858" t="str">
        <f t="shared" si="368"/>
        <v>Ice Cream</v>
      </c>
      <c r="N7858" s="1" t="str" cm="1">
        <f t="array" ref="N7858">_xlfn.IFS(
G7858&lt;=25,"Fast",
G7858&lt;=40,"Medium",
G7858&gt;40,"Slow"
)</f>
        <v>Slow</v>
      </c>
    </row>
    <row r="7859" spans="1:14" x14ac:dyDescent="0.3">
      <c r="A7859" s="1">
        <v>253380</v>
      </c>
      <c r="B7859" s="1" t="s">
        <v>541</v>
      </c>
      <c r="C7859" s="1" t="s">
        <v>463</v>
      </c>
      <c r="D7859" s="1" t="s">
        <v>13352</v>
      </c>
      <c r="E7859" s="1">
        <v>200</v>
      </c>
      <c r="F7859" s="1">
        <v>3.8</v>
      </c>
      <c r="G7859" s="1">
        <v>100</v>
      </c>
      <c r="H7859" s="1" t="s">
        <v>2417</v>
      </c>
      <c r="I7859" s="1" t="s">
        <v>541</v>
      </c>
      <c r="J7859" s="1">
        <v>65</v>
      </c>
      <c r="K7859" s="1" t="str">
        <f t="shared" si="366"/>
        <v>valid</v>
      </c>
      <c r="L7859" s="1" t="str">
        <f t="shared" si="367"/>
        <v>BUDGET</v>
      </c>
      <c r="M7859" t="str">
        <f t="shared" si="368"/>
        <v>South Indian</v>
      </c>
      <c r="N7859" s="1" t="str" cm="1">
        <f t="array" ref="N7859">_xlfn.IFS(
G7859&lt;=25,"Fast",
G7859&lt;=40,"Medium",
G7859&gt;40,"Slow"
)</f>
        <v>Slow</v>
      </c>
    </row>
    <row r="7860" spans="1:14" x14ac:dyDescent="0.3">
      <c r="A7860" s="1">
        <v>253424</v>
      </c>
      <c r="B7860" s="1" t="s">
        <v>764</v>
      </c>
      <c r="C7860" s="1" t="s">
        <v>383</v>
      </c>
      <c r="D7860" s="1" t="s">
        <v>13353</v>
      </c>
      <c r="E7860" s="1">
        <v>300</v>
      </c>
      <c r="F7860" s="1">
        <v>3.9</v>
      </c>
      <c r="G7860" s="1">
        <v>100</v>
      </c>
      <c r="H7860" s="1" t="s">
        <v>2299</v>
      </c>
      <c r="I7860" s="1" t="s">
        <v>13354</v>
      </c>
      <c r="J7860" s="1">
        <v>54</v>
      </c>
      <c r="K7860" s="1" t="str">
        <f t="shared" si="366"/>
        <v>valid</v>
      </c>
      <c r="L7860" s="1" t="str">
        <f t="shared" si="367"/>
        <v>BUDGET</v>
      </c>
      <c r="M7860" t="str">
        <f t="shared" si="368"/>
        <v>Chinese</v>
      </c>
      <c r="N7860" s="1" t="str" cm="1">
        <f t="array" ref="N7860">_xlfn.IFS(
G7860&lt;=25,"Fast",
G7860&lt;=40,"Medium",
G7860&gt;40,"Slow"
)</f>
        <v>Slow</v>
      </c>
    </row>
    <row r="7861" spans="1:14" x14ac:dyDescent="0.3">
      <c r="A7861" s="1">
        <v>253593</v>
      </c>
      <c r="B7861" s="1" t="s">
        <v>813</v>
      </c>
      <c r="C7861" s="1" t="s">
        <v>115</v>
      </c>
      <c r="D7861" s="1" t="s">
        <v>13355</v>
      </c>
      <c r="E7861" s="1">
        <v>300</v>
      </c>
      <c r="F7861" s="1">
        <v>4.0999999999999996</v>
      </c>
      <c r="G7861" s="1">
        <v>50</v>
      </c>
      <c r="H7861" s="1" t="s">
        <v>1870</v>
      </c>
      <c r="I7861" s="1" t="s">
        <v>839</v>
      </c>
      <c r="J7861" s="1">
        <v>60</v>
      </c>
      <c r="K7861" s="1" t="str">
        <f t="shared" si="366"/>
        <v>valid</v>
      </c>
      <c r="L7861" s="1" t="str">
        <f t="shared" si="367"/>
        <v>BUDGET</v>
      </c>
      <c r="M7861" t="str">
        <f t="shared" si="368"/>
        <v>North Indian</v>
      </c>
      <c r="N7861" s="1" t="str" cm="1">
        <f t="array" ref="N7861">_xlfn.IFS(
G7861&lt;=25,"Fast",
G7861&lt;=40,"Medium",
G7861&gt;40,"Slow"
)</f>
        <v>Slow</v>
      </c>
    </row>
    <row r="7862" spans="1:14" x14ac:dyDescent="0.3">
      <c r="A7862" s="1">
        <v>253822</v>
      </c>
      <c r="B7862" s="1" t="s">
        <v>505</v>
      </c>
      <c r="C7862" s="1" t="s">
        <v>91</v>
      </c>
      <c r="D7862" s="1" t="s">
        <v>13356</v>
      </c>
      <c r="E7862" s="1">
        <v>200</v>
      </c>
      <c r="F7862" s="1">
        <v>2.9</v>
      </c>
      <c r="G7862" s="1">
        <v>80</v>
      </c>
      <c r="H7862" s="1" t="s">
        <v>184</v>
      </c>
      <c r="I7862" s="1" t="s">
        <v>3951</v>
      </c>
      <c r="J7862" s="1">
        <v>38</v>
      </c>
      <c r="K7862" s="1" t="str">
        <f t="shared" si="366"/>
        <v>valid</v>
      </c>
      <c r="L7862" s="1" t="str">
        <f t="shared" si="367"/>
        <v>BUDGET</v>
      </c>
      <c r="M7862" t="str">
        <f t="shared" si="368"/>
        <v>Fast Food</v>
      </c>
      <c r="N7862" s="1" t="str" cm="1">
        <f t="array" ref="N7862">_xlfn.IFS(
G7862&lt;=25,"Fast",
G7862&lt;=40,"Medium",
G7862&gt;40,"Slow"
)</f>
        <v>Slow</v>
      </c>
    </row>
    <row r="7863" spans="1:14" x14ac:dyDescent="0.3">
      <c r="A7863" s="1">
        <v>253828</v>
      </c>
      <c r="B7863" s="1" t="s">
        <v>505</v>
      </c>
      <c r="C7863" s="1" t="s">
        <v>91</v>
      </c>
      <c r="D7863" s="1" t="s">
        <v>13357</v>
      </c>
      <c r="E7863" s="1">
        <v>200</v>
      </c>
      <c r="F7863" s="1">
        <v>2.9</v>
      </c>
      <c r="G7863" s="1">
        <v>80</v>
      </c>
      <c r="H7863" s="1" t="s">
        <v>184</v>
      </c>
      <c r="I7863" s="1" t="s">
        <v>3951</v>
      </c>
      <c r="J7863" s="1">
        <v>47</v>
      </c>
      <c r="K7863" s="1" t="str">
        <f t="shared" si="366"/>
        <v>valid</v>
      </c>
      <c r="L7863" s="1" t="str">
        <f t="shared" si="367"/>
        <v>BUDGET</v>
      </c>
      <c r="M7863" t="str">
        <f t="shared" si="368"/>
        <v>Fast Food</v>
      </c>
      <c r="N7863" s="1" t="str" cm="1">
        <f t="array" ref="N7863">_xlfn.IFS(
G7863&lt;=25,"Fast",
G7863&lt;=40,"Medium",
G7863&gt;40,"Slow"
)</f>
        <v>Slow</v>
      </c>
    </row>
    <row r="7864" spans="1:14" x14ac:dyDescent="0.3">
      <c r="A7864" s="1">
        <v>253871</v>
      </c>
      <c r="B7864" s="1" t="s">
        <v>528</v>
      </c>
      <c r="C7864" s="1" t="s">
        <v>189</v>
      </c>
      <c r="D7864" s="1" t="s">
        <v>13358</v>
      </c>
      <c r="E7864" s="1">
        <v>250</v>
      </c>
      <c r="F7864" s="1">
        <v>4</v>
      </c>
      <c r="G7864" s="1">
        <v>100</v>
      </c>
      <c r="H7864" s="1" t="s">
        <v>2417</v>
      </c>
      <c r="I7864" s="1" t="s">
        <v>528</v>
      </c>
      <c r="J7864" s="1">
        <v>68</v>
      </c>
      <c r="K7864" s="1" t="str">
        <f t="shared" si="366"/>
        <v>valid</v>
      </c>
      <c r="L7864" s="1" t="str">
        <f t="shared" si="367"/>
        <v>BUDGET</v>
      </c>
      <c r="M7864" t="str">
        <f t="shared" si="368"/>
        <v>South Indian</v>
      </c>
      <c r="N7864" s="1" t="str" cm="1">
        <f t="array" ref="N7864">_xlfn.IFS(
G7864&lt;=25,"Fast",
G7864&lt;=40,"Medium",
G7864&gt;40,"Slow"
)</f>
        <v>Slow</v>
      </c>
    </row>
    <row r="7865" spans="1:14" x14ac:dyDescent="0.3">
      <c r="A7865" s="1">
        <v>254041</v>
      </c>
      <c r="B7865" s="1" t="s">
        <v>11971</v>
      </c>
      <c r="C7865" s="1" t="s">
        <v>3052</v>
      </c>
      <c r="D7865" s="1" t="s">
        <v>4651</v>
      </c>
      <c r="E7865" s="1">
        <v>300</v>
      </c>
      <c r="F7865" s="1">
        <v>4.3</v>
      </c>
      <c r="G7865" s="1">
        <v>100</v>
      </c>
      <c r="H7865" s="1" t="s">
        <v>8980</v>
      </c>
      <c r="I7865" s="1" t="s">
        <v>13359</v>
      </c>
      <c r="J7865" s="1">
        <v>57</v>
      </c>
      <c r="K7865" s="1" t="str">
        <f t="shared" si="366"/>
        <v>valid</v>
      </c>
      <c r="L7865" s="1" t="str">
        <f t="shared" si="367"/>
        <v>BUDGET</v>
      </c>
      <c r="M7865" t="str">
        <f t="shared" si="368"/>
        <v>Pizzas</v>
      </c>
      <c r="N7865" s="1" t="str" cm="1">
        <f t="array" ref="N7865">_xlfn.IFS(
G7865&lt;=25,"Fast",
G7865&lt;=40,"Medium",
G7865&gt;40,"Slow"
)</f>
        <v>Slow</v>
      </c>
    </row>
    <row r="7866" spans="1:14" x14ac:dyDescent="0.3">
      <c r="A7866" s="1">
        <v>255436</v>
      </c>
      <c r="B7866" s="1" t="s">
        <v>10</v>
      </c>
      <c r="C7866" s="1" t="s">
        <v>11</v>
      </c>
      <c r="D7866" s="1" t="s">
        <v>13360</v>
      </c>
      <c r="E7866" s="1">
        <v>200</v>
      </c>
      <c r="F7866" s="1">
        <v>4.2</v>
      </c>
      <c r="G7866" s="1">
        <v>100</v>
      </c>
      <c r="H7866" s="1" t="s">
        <v>2054</v>
      </c>
      <c r="I7866" s="1" t="s">
        <v>6796</v>
      </c>
      <c r="J7866" s="1">
        <v>58</v>
      </c>
      <c r="K7866" s="1" t="str">
        <f t="shared" si="366"/>
        <v>valid</v>
      </c>
      <c r="L7866" s="1" t="str">
        <f t="shared" si="367"/>
        <v>BUDGET</v>
      </c>
      <c r="M7866" t="str">
        <f t="shared" si="368"/>
        <v>Fast Food</v>
      </c>
      <c r="N7866" s="1" t="str" cm="1">
        <f t="array" ref="N7866">_xlfn.IFS(
G7866&lt;=25,"Fast",
G7866&lt;=40,"Medium",
G7866&gt;40,"Slow"
)</f>
        <v>Slow</v>
      </c>
    </row>
    <row r="7867" spans="1:14" x14ac:dyDescent="0.3">
      <c r="A7867" s="1">
        <v>255789</v>
      </c>
      <c r="B7867" s="1" t="s">
        <v>238</v>
      </c>
      <c r="C7867" s="1" t="s">
        <v>11</v>
      </c>
      <c r="D7867" s="1" t="s">
        <v>10389</v>
      </c>
      <c r="E7867" s="1">
        <v>200</v>
      </c>
      <c r="F7867" s="1">
        <v>4.2</v>
      </c>
      <c r="G7867" s="1">
        <v>500</v>
      </c>
      <c r="H7867" s="1" t="s">
        <v>10390</v>
      </c>
      <c r="I7867" s="1" t="s">
        <v>5780</v>
      </c>
      <c r="J7867" s="1">
        <v>56</v>
      </c>
      <c r="K7867" s="1" t="str">
        <f t="shared" si="366"/>
        <v>valid</v>
      </c>
      <c r="L7867" s="1" t="str">
        <f t="shared" si="367"/>
        <v>BUDGET</v>
      </c>
      <c r="M7867" t="str">
        <f t="shared" si="368"/>
        <v>Indian</v>
      </c>
      <c r="N7867" s="1" t="str" cm="1">
        <f t="array" ref="N7867">_xlfn.IFS(
G7867&lt;=25,"Fast",
G7867&lt;=40,"Medium",
G7867&gt;40,"Slow"
)</f>
        <v>Slow</v>
      </c>
    </row>
    <row r="7868" spans="1:14" x14ac:dyDescent="0.3">
      <c r="A7868" s="1">
        <v>255996</v>
      </c>
      <c r="B7868" s="1" t="s">
        <v>864</v>
      </c>
      <c r="C7868" s="1" t="s">
        <v>91</v>
      </c>
      <c r="D7868" s="1" t="s">
        <v>13361</v>
      </c>
      <c r="E7868" s="1">
        <v>500</v>
      </c>
      <c r="F7868" s="1">
        <v>2.9</v>
      </c>
      <c r="G7868" s="1">
        <v>80</v>
      </c>
      <c r="H7868" s="1" t="s">
        <v>617</v>
      </c>
      <c r="I7868" s="1" t="s">
        <v>1274</v>
      </c>
      <c r="J7868" s="1">
        <v>43</v>
      </c>
      <c r="K7868" s="1" t="str">
        <f t="shared" si="366"/>
        <v>valid</v>
      </c>
      <c r="L7868" s="1" t="str">
        <f t="shared" si="367"/>
        <v>MID</v>
      </c>
      <c r="M7868" t="str">
        <f t="shared" si="368"/>
        <v>Bakery</v>
      </c>
      <c r="N7868" s="1" t="str" cm="1">
        <f t="array" ref="N7868">_xlfn.IFS(
G7868&lt;=25,"Fast",
G7868&lt;=40,"Medium",
G7868&gt;40,"Slow"
)</f>
        <v>Slow</v>
      </c>
    </row>
    <row r="7869" spans="1:14" x14ac:dyDescent="0.3">
      <c r="A7869" s="1">
        <v>256660</v>
      </c>
      <c r="B7869" s="1" t="s">
        <v>3181</v>
      </c>
      <c r="C7869" s="1" t="s">
        <v>3052</v>
      </c>
      <c r="D7869" s="1" t="s">
        <v>13362</v>
      </c>
      <c r="E7869" s="1">
        <v>100</v>
      </c>
      <c r="F7869" s="1">
        <v>4.5999999999999996</v>
      </c>
      <c r="G7869" s="1">
        <v>100</v>
      </c>
      <c r="H7869" s="1" t="s">
        <v>3091</v>
      </c>
      <c r="I7869" s="1" t="s">
        <v>3097</v>
      </c>
      <c r="J7869" s="1">
        <v>47</v>
      </c>
      <c r="K7869" s="1" t="str">
        <f t="shared" si="366"/>
        <v>valid</v>
      </c>
      <c r="L7869" s="1" t="str">
        <f t="shared" si="367"/>
        <v>BUDGET</v>
      </c>
      <c r="M7869" t="str">
        <f t="shared" si="368"/>
        <v>Desserts</v>
      </c>
      <c r="N7869" s="1" t="str" cm="1">
        <f t="array" ref="N7869">_xlfn.IFS(
G7869&lt;=25,"Fast",
G7869&lt;=40,"Medium",
G7869&gt;40,"Slow"
)</f>
        <v>Slow</v>
      </c>
    </row>
    <row r="7870" spans="1:14" x14ac:dyDescent="0.3">
      <c r="A7870" s="1">
        <v>257452</v>
      </c>
      <c r="B7870" s="1" t="s">
        <v>5588</v>
      </c>
      <c r="C7870" s="1" t="s">
        <v>115</v>
      </c>
      <c r="D7870" s="1" t="s">
        <v>13363</v>
      </c>
      <c r="E7870" s="1">
        <v>100</v>
      </c>
      <c r="F7870" s="1">
        <v>2.9</v>
      </c>
      <c r="G7870" s="1">
        <v>80</v>
      </c>
      <c r="H7870" s="1" t="s">
        <v>2341</v>
      </c>
      <c r="I7870" s="1" t="s">
        <v>1550</v>
      </c>
      <c r="J7870" s="1">
        <v>74</v>
      </c>
      <c r="K7870" s="1" t="str">
        <f t="shared" si="366"/>
        <v>valid</v>
      </c>
      <c r="L7870" s="1" t="str">
        <f t="shared" si="367"/>
        <v>BUDGET</v>
      </c>
      <c r="M7870" t="str">
        <f t="shared" si="368"/>
        <v>Beverages</v>
      </c>
      <c r="N7870" s="1" t="str" cm="1">
        <f t="array" ref="N7870">_xlfn.IFS(
G7870&lt;=25,"Fast",
G7870&lt;=40,"Medium",
G7870&gt;40,"Slow"
)</f>
        <v>Slow</v>
      </c>
    </row>
    <row r="7871" spans="1:14" x14ac:dyDescent="0.3">
      <c r="A7871" s="1">
        <v>257810</v>
      </c>
      <c r="B7871" s="1" t="s">
        <v>5114</v>
      </c>
      <c r="C7871" s="1" t="s">
        <v>91</v>
      </c>
      <c r="D7871" s="1" t="s">
        <v>10389</v>
      </c>
      <c r="E7871" s="1">
        <v>200</v>
      </c>
      <c r="F7871" s="1">
        <v>4.4000000000000004</v>
      </c>
      <c r="G7871" s="1">
        <v>500</v>
      </c>
      <c r="H7871" s="1" t="s">
        <v>13364</v>
      </c>
      <c r="I7871" s="1" t="s">
        <v>3951</v>
      </c>
      <c r="J7871" s="1">
        <v>38</v>
      </c>
      <c r="K7871" s="1" t="str">
        <f t="shared" si="366"/>
        <v>valid</v>
      </c>
      <c r="L7871" s="1" t="str">
        <f t="shared" si="367"/>
        <v>BUDGET</v>
      </c>
      <c r="M7871" t="str">
        <f t="shared" si="368"/>
        <v>Indian  Home Food  Healthy Food  Snacks</v>
      </c>
      <c r="N7871" s="1" t="str" cm="1">
        <f t="array" ref="N7871">_xlfn.IFS(
G7871&lt;=25,"Fast",
G7871&lt;=40,"Medium",
G7871&gt;40,"Slow"
)</f>
        <v>Slow</v>
      </c>
    </row>
    <row r="7872" spans="1:14" x14ac:dyDescent="0.3">
      <c r="A7872" s="1">
        <v>258189</v>
      </c>
      <c r="B7872" s="1" t="s">
        <v>745</v>
      </c>
      <c r="C7872" s="1" t="s">
        <v>383</v>
      </c>
      <c r="D7872" s="1" t="s">
        <v>10389</v>
      </c>
      <c r="E7872" s="1">
        <v>200</v>
      </c>
      <c r="F7872" s="1">
        <v>4.3</v>
      </c>
      <c r="G7872" s="1">
        <v>100</v>
      </c>
      <c r="H7872" s="1" t="s">
        <v>10390</v>
      </c>
      <c r="I7872" s="1" t="s">
        <v>759</v>
      </c>
      <c r="J7872" s="1">
        <v>33</v>
      </c>
      <c r="K7872" s="1" t="str">
        <f t="shared" si="366"/>
        <v>valid</v>
      </c>
      <c r="L7872" s="1" t="str">
        <f t="shared" si="367"/>
        <v>BUDGET</v>
      </c>
      <c r="M7872" t="str">
        <f t="shared" si="368"/>
        <v>Indian</v>
      </c>
      <c r="N7872" s="1" t="str" cm="1">
        <f t="array" ref="N7872">_xlfn.IFS(
G7872&lt;=25,"Fast",
G7872&lt;=40,"Medium",
G7872&gt;40,"Slow"
)</f>
        <v>Slow</v>
      </c>
    </row>
    <row r="7873" spans="1:14" x14ac:dyDescent="0.3">
      <c r="A7873" s="1">
        <v>258598</v>
      </c>
      <c r="B7873" s="1" t="s">
        <v>459</v>
      </c>
      <c r="C7873" s="1" t="s">
        <v>91</v>
      </c>
      <c r="D7873" s="1" t="s">
        <v>13365</v>
      </c>
      <c r="E7873" s="1">
        <v>300</v>
      </c>
      <c r="F7873" s="1">
        <v>3.8</v>
      </c>
      <c r="G7873" s="1">
        <v>100</v>
      </c>
      <c r="H7873" s="1" t="s">
        <v>13366</v>
      </c>
      <c r="I7873" s="1" t="s">
        <v>683</v>
      </c>
      <c r="J7873" s="1">
        <v>40</v>
      </c>
      <c r="K7873" s="1" t="str">
        <f t="shared" si="366"/>
        <v>valid</v>
      </c>
      <c r="L7873" s="1" t="str">
        <f t="shared" si="367"/>
        <v>BUDGET</v>
      </c>
      <c r="M7873" t="str">
        <f t="shared" si="368"/>
        <v>North Indian</v>
      </c>
      <c r="N7873" s="1" t="str" cm="1">
        <f t="array" ref="N7873">_xlfn.IFS(
G7873&lt;=25,"Fast",
G7873&lt;=40,"Medium",
G7873&gt;40,"Slow"
)</f>
        <v>Slow</v>
      </c>
    </row>
    <row r="7874" spans="1:14" x14ac:dyDescent="0.3">
      <c r="A7874" s="1">
        <v>258721</v>
      </c>
      <c r="B7874" s="1" t="s">
        <v>350</v>
      </c>
      <c r="C7874" s="1" t="s">
        <v>115</v>
      </c>
      <c r="D7874" s="1" t="s">
        <v>13367</v>
      </c>
      <c r="E7874" s="1">
        <v>250</v>
      </c>
      <c r="F7874" s="1">
        <v>4.0999999999999996</v>
      </c>
      <c r="G7874" s="1">
        <v>100</v>
      </c>
      <c r="H7874" s="1" t="s">
        <v>13368</v>
      </c>
      <c r="I7874" s="1" t="s">
        <v>276</v>
      </c>
      <c r="J7874" s="1">
        <v>51</v>
      </c>
      <c r="K7874" s="1" t="str">
        <f t="shared" si="366"/>
        <v>valid</v>
      </c>
      <c r="L7874" s="1" t="str">
        <f t="shared" si="367"/>
        <v>BUDGET</v>
      </c>
      <c r="M7874" t="str">
        <f t="shared" si="368"/>
        <v>North Indian</v>
      </c>
      <c r="N7874" s="1" t="str" cm="1">
        <f t="array" ref="N7874">_xlfn.IFS(
G7874&lt;=25,"Fast",
G7874&lt;=40,"Medium",
G7874&gt;40,"Slow"
)</f>
        <v>Slow</v>
      </c>
    </row>
    <row r="7875" spans="1:14" x14ac:dyDescent="0.3">
      <c r="A7875" s="1">
        <v>259466</v>
      </c>
      <c r="B7875" s="1" t="s">
        <v>854</v>
      </c>
      <c r="C7875" s="1" t="s">
        <v>463</v>
      </c>
      <c r="D7875" s="1" t="s">
        <v>13369</v>
      </c>
      <c r="E7875" s="1">
        <v>200</v>
      </c>
      <c r="F7875" s="1">
        <v>2.9</v>
      </c>
      <c r="G7875" s="1">
        <v>80</v>
      </c>
      <c r="H7875" s="1" t="s">
        <v>695</v>
      </c>
      <c r="I7875" s="1" t="s">
        <v>634</v>
      </c>
      <c r="J7875" s="1">
        <v>59</v>
      </c>
      <c r="K7875" s="1" t="str">
        <f t="shared" ref="K7875:K7938" si="369">IF(E7875=0,"outlier","valid")</f>
        <v>valid</v>
      </c>
      <c r="L7875" s="1" t="str">
        <f t="shared" ref="L7875:L7938" si="370">IF(E7875&lt;=300,"BUDGET",IF(E7875&lt;=600,"MID","PREMIUM"))</f>
        <v>BUDGET</v>
      </c>
      <c r="M7875" t="str">
        <f t="shared" ref="M7875:M7938" si="371">IFERROR(LEFT(H7875, FIND(",", H7875)-1), H7875)</f>
        <v>Indian</v>
      </c>
      <c r="N7875" s="1" t="str" cm="1">
        <f t="array" ref="N7875">_xlfn.IFS(
G7875&lt;=25,"Fast",
G7875&lt;=40,"Medium",
G7875&gt;40,"Slow"
)</f>
        <v>Slow</v>
      </c>
    </row>
    <row r="7876" spans="1:14" x14ac:dyDescent="0.3">
      <c r="A7876" s="1">
        <v>259810</v>
      </c>
      <c r="B7876" s="1" t="s">
        <v>83</v>
      </c>
      <c r="C7876" s="1" t="s">
        <v>68</v>
      </c>
      <c r="D7876" s="1" t="s">
        <v>13370</v>
      </c>
      <c r="E7876" s="1">
        <v>300</v>
      </c>
      <c r="F7876" s="1">
        <v>4.7</v>
      </c>
      <c r="G7876" s="1">
        <v>100</v>
      </c>
      <c r="H7876" s="1" t="s">
        <v>13371</v>
      </c>
      <c r="I7876" s="1" t="s">
        <v>515</v>
      </c>
      <c r="J7876" s="1">
        <v>45</v>
      </c>
      <c r="K7876" s="1" t="str">
        <f t="shared" si="369"/>
        <v>valid</v>
      </c>
      <c r="L7876" s="1" t="str">
        <f t="shared" si="370"/>
        <v>BUDGET</v>
      </c>
      <c r="M7876" t="str">
        <f t="shared" si="371"/>
        <v>Sweets  Desserts  Snacks  Home Food  Indian</v>
      </c>
      <c r="N7876" s="1" t="str" cm="1">
        <f t="array" ref="N7876">_xlfn.IFS(
G7876&lt;=25,"Fast",
G7876&lt;=40,"Medium",
G7876&gt;40,"Slow"
)</f>
        <v>Slow</v>
      </c>
    </row>
    <row r="7877" spans="1:14" x14ac:dyDescent="0.3">
      <c r="A7877" s="1">
        <v>260124</v>
      </c>
      <c r="B7877" s="1" t="s">
        <v>541</v>
      </c>
      <c r="C7877" s="1" t="s">
        <v>463</v>
      </c>
      <c r="D7877" s="1" t="s">
        <v>7423</v>
      </c>
      <c r="E7877" s="1">
        <v>400</v>
      </c>
      <c r="F7877" s="1">
        <v>2.9</v>
      </c>
      <c r="G7877" s="1">
        <v>80</v>
      </c>
      <c r="H7877" s="1" t="s">
        <v>184</v>
      </c>
      <c r="I7877" s="1" t="s">
        <v>13372</v>
      </c>
      <c r="J7877" s="1">
        <v>61</v>
      </c>
      <c r="K7877" s="1" t="str">
        <f t="shared" si="369"/>
        <v>valid</v>
      </c>
      <c r="L7877" s="1" t="str">
        <f t="shared" si="370"/>
        <v>MID</v>
      </c>
      <c r="M7877" t="str">
        <f t="shared" si="371"/>
        <v>Fast Food</v>
      </c>
      <c r="N7877" s="1" t="str" cm="1">
        <f t="array" ref="N7877">_xlfn.IFS(
G7877&lt;=25,"Fast",
G7877&lt;=40,"Medium",
G7877&gt;40,"Slow"
)</f>
        <v>Slow</v>
      </c>
    </row>
    <row r="7878" spans="1:14" x14ac:dyDescent="0.3">
      <c r="A7878" s="1">
        <v>260136</v>
      </c>
      <c r="B7878" s="1" t="s">
        <v>83</v>
      </c>
      <c r="C7878" s="1" t="s">
        <v>68</v>
      </c>
      <c r="D7878" s="1" t="s">
        <v>7423</v>
      </c>
      <c r="E7878" s="1">
        <v>400</v>
      </c>
      <c r="F7878" s="1">
        <v>2.9</v>
      </c>
      <c r="G7878" s="1">
        <v>80</v>
      </c>
      <c r="H7878" s="1" t="s">
        <v>184</v>
      </c>
      <c r="I7878" s="1" t="s">
        <v>13373</v>
      </c>
      <c r="J7878" s="1">
        <v>64</v>
      </c>
      <c r="K7878" s="1" t="str">
        <f t="shared" si="369"/>
        <v>valid</v>
      </c>
      <c r="L7878" s="1" t="str">
        <f t="shared" si="370"/>
        <v>MID</v>
      </c>
      <c r="M7878" t="str">
        <f t="shared" si="371"/>
        <v>Fast Food</v>
      </c>
      <c r="N7878" s="1" t="str" cm="1">
        <f t="array" ref="N7878">_xlfn.IFS(
G7878&lt;=25,"Fast",
G7878&lt;=40,"Medium",
G7878&gt;40,"Slow"
)</f>
        <v>Slow</v>
      </c>
    </row>
    <row r="7879" spans="1:14" x14ac:dyDescent="0.3">
      <c r="A7879" s="1">
        <v>260175</v>
      </c>
      <c r="B7879" s="1" t="s">
        <v>781</v>
      </c>
      <c r="C7879" s="1" t="s">
        <v>68</v>
      </c>
      <c r="D7879" s="1" t="s">
        <v>5536</v>
      </c>
      <c r="E7879" s="1">
        <v>150</v>
      </c>
      <c r="F7879" s="1">
        <v>4.0999999999999996</v>
      </c>
      <c r="G7879" s="1">
        <v>100</v>
      </c>
      <c r="H7879" s="1" t="s">
        <v>13374</v>
      </c>
      <c r="I7879" s="1" t="s">
        <v>11695</v>
      </c>
      <c r="J7879" s="1">
        <v>28</v>
      </c>
      <c r="K7879" s="1" t="str">
        <f t="shared" si="369"/>
        <v>valid</v>
      </c>
      <c r="L7879" s="1" t="str">
        <f t="shared" si="370"/>
        <v>BUDGET</v>
      </c>
      <c r="M7879" t="str">
        <f t="shared" si="371"/>
        <v>Hyderabadi</v>
      </c>
      <c r="N7879" s="1" t="str" cm="1">
        <f t="array" ref="N7879">_xlfn.IFS(
G7879&lt;=25,"Fast",
G7879&lt;=40,"Medium",
G7879&gt;40,"Slow"
)</f>
        <v>Slow</v>
      </c>
    </row>
    <row r="7880" spans="1:14" x14ac:dyDescent="0.3">
      <c r="A7880" s="1">
        <v>260510</v>
      </c>
      <c r="B7880" s="1" t="s">
        <v>690</v>
      </c>
      <c r="C7880" s="1" t="s">
        <v>383</v>
      </c>
      <c r="D7880" s="1" t="s">
        <v>13362</v>
      </c>
      <c r="E7880" s="1">
        <v>100</v>
      </c>
      <c r="F7880" s="1">
        <v>4.5999999999999996</v>
      </c>
      <c r="G7880" s="1">
        <v>500</v>
      </c>
      <c r="H7880" s="1" t="s">
        <v>3091</v>
      </c>
      <c r="I7880" s="1" t="s">
        <v>689</v>
      </c>
      <c r="J7880" s="1">
        <v>29</v>
      </c>
      <c r="K7880" s="1" t="str">
        <f t="shared" si="369"/>
        <v>valid</v>
      </c>
      <c r="L7880" s="1" t="str">
        <f t="shared" si="370"/>
        <v>BUDGET</v>
      </c>
      <c r="M7880" t="str">
        <f t="shared" si="371"/>
        <v>Desserts</v>
      </c>
      <c r="N7880" s="1" t="str" cm="1">
        <f t="array" ref="N7880">_xlfn.IFS(
G7880&lt;=25,"Fast",
G7880&lt;=40,"Medium",
G7880&gt;40,"Slow"
)</f>
        <v>Slow</v>
      </c>
    </row>
    <row r="7881" spans="1:14" x14ac:dyDescent="0.3">
      <c r="A7881" s="1">
        <v>260791</v>
      </c>
      <c r="B7881" s="1" t="s">
        <v>285</v>
      </c>
      <c r="C7881" s="1" t="s">
        <v>115</v>
      </c>
      <c r="D7881" s="1" t="s">
        <v>13375</v>
      </c>
      <c r="E7881" s="1">
        <v>200</v>
      </c>
      <c r="F7881" s="1">
        <v>4.2</v>
      </c>
      <c r="G7881" s="1">
        <v>20</v>
      </c>
      <c r="H7881" s="1" t="s">
        <v>391</v>
      </c>
      <c r="I7881" s="1" t="s">
        <v>276</v>
      </c>
      <c r="J7881" s="1">
        <v>48</v>
      </c>
      <c r="K7881" s="1" t="str">
        <f t="shared" si="369"/>
        <v>valid</v>
      </c>
      <c r="L7881" s="1" t="str">
        <f t="shared" si="370"/>
        <v>BUDGET</v>
      </c>
      <c r="M7881" t="str">
        <f t="shared" si="371"/>
        <v>Ice Cream</v>
      </c>
      <c r="N7881" s="1" t="str" cm="1">
        <f t="array" ref="N7881">_xlfn.IFS(
G7881&lt;=25,"Fast",
G7881&lt;=40,"Medium",
G7881&gt;40,"Slow"
)</f>
        <v>Fast</v>
      </c>
    </row>
    <row r="7882" spans="1:14" x14ac:dyDescent="0.3">
      <c r="A7882" s="1">
        <v>260964</v>
      </c>
      <c r="B7882" s="1" t="s">
        <v>151</v>
      </c>
      <c r="C7882" s="1" t="s">
        <v>68</v>
      </c>
      <c r="D7882" s="1" t="s">
        <v>13376</v>
      </c>
      <c r="E7882" s="1">
        <v>150</v>
      </c>
      <c r="F7882" s="1">
        <v>4.2</v>
      </c>
      <c r="G7882" s="1">
        <v>500</v>
      </c>
      <c r="H7882" s="1" t="s">
        <v>5180</v>
      </c>
      <c r="I7882" s="1" t="s">
        <v>1525</v>
      </c>
      <c r="J7882" s="1">
        <v>28</v>
      </c>
      <c r="K7882" s="1" t="str">
        <f t="shared" si="369"/>
        <v>valid</v>
      </c>
      <c r="L7882" s="1" t="str">
        <f t="shared" si="370"/>
        <v>BUDGET</v>
      </c>
      <c r="M7882" t="str">
        <f t="shared" si="371"/>
        <v>Healthy Food</v>
      </c>
      <c r="N7882" s="1" t="str" cm="1">
        <f t="array" ref="N7882">_xlfn.IFS(
G7882&lt;=25,"Fast",
G7882&lt;=40,"Medium",
G7882&gt;40,"Slow"
)</f>
        <v>Slow</v>
      </c>
    </row>
    <row r="7883" spans="1:14" x14ac:dyDescent="0.3">
      <c r="A7883" s="1">
        <v>261161</v>
      </c>
      <c r="B7883" s="1" t="s">
        <v>403</v>
      </c>
      <c r="C7883" s="1" t="s">
        <v>115</v>
      </c>
      <c r="D7883" s="1" t="s">
        <v>13377</v>
      </c>
      <c r="E7883" s="1">
        <v>200</v>
      </c>
      <c r="F7883" s="1">
        <v>2.9</v>
      </c>
      <c r="G7883" s="1">
        <v>80</v>
      </c>
      <c r="H7883" s="1" t="s">
        <v>3091</v>
      </c>
      <c r="I7883" s="1" t="s">
        <v>13378</v>
      </c>
      <c r="J7883" s="1">
        <v>33</v>
      </c>
      <c r="K7883" s="1" t="str">
        <f t="shared" si="369"/>
        <v>valid</v>
      </c>
      <c r="L7883" s="1" t="str">
        <f t="shared" si="370"/>
        <v>BUDGET</v>
      </c>
      <c r="M7883" t="str">
        <f t="shared" si="371"/>
        <v>Desserts</v>
      </c>
      <c r="N7883" s="1" t="str" cm="1">
        <f t="array" ref="N7883">_xlfn.IFS(
G7883&lt;=25,"Fast",
G7883&lt;=40,"Medium",
G7883&gt;40,"Slow"
)</f>
        <v>Slow</v>
      </c>
    </row>
    <row r="7884" spans="1:14" x14ac:dyDescent="0.3">
      <c r="A7884" s="1">
        <v>261259</v>
      </c>
      <c r="B7884" s="1" t="s">
        <v>505</v>
      </c>
      <c r="C7884" s="1" t="s">
        <v>91</v>
      </c>
      <c r="D7884" s="1" t="s">
        <v>13379</v>
      </c>
      <c r="E7884" s="1">
        <v>200</v>
      </c>
      <c r="F7884" s="1">
        <v>2.9</v>
      </c>
      <c r="G7884" s="1">
        <v>80</v>
      </c>
      <c r="H7884" s="1" t="s">
        <v>184</v>
      </c>
      <c r="I7884" s="1" t="s">
        <v>3951</v>
      </c>
      <c r="J7884" s="1">
        <v>38</v>
      </c>
      <c r="K7884" s="1" t="str">
        <f t="shared" si="369"/>
        <v>valid</v>
      </c>
      <c r="L7884" s="1" t="str">
        <f t="shared" si="370"/>
        <v>BUDGET</v>
      </c>
      <c r="M7884" t="str">
        <f t="shared" si="371"/>
        <v>Fast Food</v>
      </c>
      <c r="N7884" s="1" t="str" cm="1">
        <f t="array" ref="N7884">_xlfn.IFS(
G7884&lt;=25,"Fast",
G7884&lt;=40,"Medium",
G7884&gt;40,"Slow"
)</f>
        <v>Slow</v>
      </c>
    </row>
    <row r="7885" spans="1:14" x14ac:dyDescent="0.3">
      <c r="A7885" s="1">
        <v>261729</v>
      </c>
      <c r="B7885" s="1" t="s">
        <v>151</v>
      </c>
      <c r="C7885" s="1" t="s">
        <v>68</v>
      </c>
      <c r="D7885" s="1" t="s">
        <v>2825</v>
      </c>
      <c r="E7885" s="1">
        <v>200</v>
      </c>
      <c r="F7885" s="1">
        <v>4.4000000000000004</v>
      </c>
      <c r="G7885" s="1">
        <v>500</v>
      </c>
      <c r="H7885" s="1" t="s">
        <v>2165</v>
      </c>
      <c r="I7885" s="1" t="s">
        <v>13380</v>
      </c>
      <c r="J7885" s="1">
        <v>39</v>
      </c>
      <c r="K7885" s="1" t="str">
        <f t="shared" si="369"/>
        <v>valid</v>
      </c>
      <c r="L7885" s="1" t="str">
        <f t="shared" si="370"/>
        <v>BUDGET</v>
      </c>
      <c r="M7885" t="str">
        <f t="shared" si="371"/>
        <v>Desserts</v>
      </c>
      <c r="N7885" s="1" t="str" cm="1">
        <f t="array" ref="N7885">_xlfn.IFS(
G7885&lt;=25,"Fast",
G7885&lt;=40,"Medium",
G7885&gt;40,"Slow"
)</f>
        <v>Slow</v>
      </c>
    </row>
    <row r="7886" spans="1:14" x14ac:dyDescent="0.3">
      <c r="A7886" s="1">
        <v>263204</v>
      </c>
      <c r="B7886" s="1" t="s">
        <v>1075</v>
      </c>
      <c r="C7886" s="1" t="s">
        <v>463</v>
      </c>
      <c r="D7886" s="1" t="s">
        <v>13381</v>
      </c>
      <c r="E7886" s="1">
        <v>900</v>
      </c>
      <c r="F7886" s="1">
        <v>4.2</v>
      </c>
      <c r="G7886" s="1">
        <v>20</v>
      </c>
      <c r="H7886" s="1" t="s">
        <v>4464</v>
      </c>
      <c r="I7886" s="1" t="s">
        <v>738</v>
      </c>
      <c r="J7886" s="1">
        <v>50</v>
      </c>
      <c r="K7886" s="1" t="str">
        <f t="shared" si="369"/>
        <v>valid</v>
      </c>
      <c r="L7886" s="1" t="str">
        <f t="shared" si="370"/>
        <v>PREMIUM</v>
      </c>
      <c r="M7886" t="str">
        <f t="shared" si="371"/>
        <v>Barbecue</v>
      </c>
      <c r="N7886" s="1" t="str" cm="1">
        <f t="array" ref="N7886">_xlfn.IFS(
G7886&lt;=25,"Fast",
G7886&lt;=40,"Medium",
G7886&gt;40,"Slow"
)</f>
        <v>Fast</v>
      </c>
    </row>
    <row r="7887" spans="1:14" x14ac:dyDescent="0.3">
      <c r="A7887" s="1">
        <v>263572</v>
      </c>
      <c r="B7887" s="1" t="s">
        <v>745</v>
      </c>
      <c r="C7887" s="1" t="s">
        <v>383</v>
      </c>
      <c r="D7887" s="1" t="s">
        <v>7584</v>
      </c>
      <c r="E7887" s="1">
        <v>200</v>
      </c>
      <c r="F7887" s="1">
        <v>2.9</v>
      </c>
      <c r="G7887" s="1">
        <v>80</v>
      </c>
      <c r="H7887" s="1" t="s">
        <v>13382</v>
      </c>
      <c r="I7887" s="1" t="s">
        <v>763</v>
      </c>
      <c r="J7887" s="1">
        <v>37</v>
      </c>
      <c r="K7887" s="1" t="str">
        <f t="shared" si="369"/>
        <v>valid</v>
      </c>
      <c r="L7887" s="1" t="str">
        <f t="shared" si="370"/>
        <v>BUDGET</v>
      </c>
      <c r="M7887" t="str">
        <f t="shared" si="371"/>
        <v>North Indian</v>
      </c>
      <c r="N7887" s="1" t="str" cm="1">
        <f t="array" ref="N7887">_xlfn.IFS(
G7887&lt;=25,"Fast",
G7887&lt;=40,"Medium",
G7887&gt;40,"Slow"
)</f>
        <v>Slow</v>
      </c>
    </row>
    <row r="7888" spans="1:14" x14ac:dyDescent="0.3">
      <c r="A7888" s="1">
        <v>263590</v>
      </c>
      <c r="B7888" s="1" t="s">
        <v>505</v>
      </c>
      <c r="C7888" s="1" t="s">
        <v>91</v>
      </c>
      <c r="D7888" s="1" t="s">
        <v>7584</v>
      </c>
      <c r="E7888" s="1">
        <v>200</v>
      </c>
      <c r="F7888" s="1">
        <v>3.9</v>
      </c>
      <c r="G7888" s="1">
        <v>20</v>
      </c>
      <c r="H7888" s="1" t="s">
        <v>13382</v>
      </c>
      <c r="I7888" s="1" t="s">
        <v>1085</v>
      </c>
      <c r="J7888" s="1">
        <v>35</v>
      </c>
      <c r="K7888" s="1" t="str">
        <f t="shared" si="369"/>
        <v>valid</v>
      </c>
      <c r="L7888" s="1" t="str">
        <f t="shared" si="370"/>
        <v>BUDGET</v>
      </c>
      <c r="M7888" t="str">
        <f t="shared" si="371"/>
        <v>North Indian</v>
      </c>
      <c r="N7888" s="1" t="str" cm="1">
        <f t="array" ref="N7888">_xlfn.IFS(
G7888&lt;=25,"Fast",
G7888&lt;=40,"Medium",
G7888&gt;40,"Slow"
)</f>
        <v>Fast</v>
      </c>
    </row>
    <row r="7889" spans="1:14" x14ac:dyDescent="0.3">
      <c r="A7889" s="1">
        <v>263632</v>
      </c>
      <c r="B7889" s="1" t="s">
        <v>1219</v>
      </c>
      <c r="C7889" s="1" t="s">
        <v>115</v>
      </c>
      <c r="D7889" s="1" t="s">
        <v>7584</v>
      </c>
      <c r="E7889" s="1">
        <v>200</v>
      </c>
      <c r="F7889" s="1">
        <v>2.9</v>
      </c>
      <c r="G7889" s="1">
        <v>80</v>
      </c>
      <c r="H7889" s="1" t="s">
        <v>13382</v>
      </c>
      <c r="I7889" s="1" t="s">
        <v>1219</v>
      </c>
      <c r="J7889" s="1">
        <v>34</v>
      </c>
      <c r="K7889" s="1" t="str">
        <f t="shared" si="369"/>
        <v>valid</v>
      </c>
      <c r="L7889" s="1" t="str">
        <f t="shared" si="370"/>
        <v>BUDGET</v>
      </c>
      <c r="M7889" t="str">
        <f t="shared" si="371"/>
        <v>North Indian</v>
      </c>
      <c r="N7889" s="1" t="str" cm="1">
        <f t="array" ref="N7889">_xlfn.IFS(
G7889&lt;=25,"Fast",
G7889&lt;=40,"Medium",
G7889&gt;40,"Slow"
)</f>
        <v>Slow</v>
      </c>
    </row>
    <row r="7890" spans="1:14" x14ac:dyDescent="0.3">
      <c r="A7890" s="1">
        <v>263677</v>
      </c>
      <c r="B7890" s="1" t="s">
        <v>2076</v>
      </c>
      <c r="C7890" s="1" t="s">
        <v>2068</v>
      </c>
      <c r="D7890" s="1" t="s">
        <v>7584</v>
      </c>
      <c r="E7890" s="1">
        <v>200</v>
      </c>
      <c r="F7890" s="1">
        <v>2.9</v>
      </c>
      <c r="G7890" s="1">
        <v>80</v>
      </c>
      <c r="H7890" s="1" t="s">
        <v>13382</v>
      </c>
      <c r="I7890" s="1" t="s">
        <v>2160</v>
      </c>
      <c r="J7890" s="1">
        <v>37</v>
      </c>
      <c r="K7890" s="1" t="str">
        <f t="shared" si="369"/>
        <v>valid</v>
      </c>
      <c r="L7890" s="1" t="str">
        <f t="shared" si="370"/>
        <v>BUDGET</v>
      </c>
      <c r="M7890" t="str">
        <f t="shared" si="371"/>
        <v>North Indian</v>
      </c>
      <c r="N7890" s="1" t="str" cm="1">
        <f t="array" ref="N7890">_xlfn.IFS(
G7890&lt;=25,"Fast",
G7890&lt;=40,"Medium",
G7890&gt;40,"Slow"
)</f>
        <v>Slow</v>
      </c>
    </row>
    <row r="7891" spans="1:14" x14ac:dyDescent="0.3">
      <c r="A7891" s="1">
        <v>263833</v>
      </c>
      <c r="B7891" s="1" t="s">
        <v>1075</v>
      </c>
      <c r="C7891" s="1" t="s">
        <v>463</v>
      </c>
      <c r="D7891" s="1" t="s">
        <v>7584</v>
      </c>
      <c r="E7891" s="1">
        <v>200</v>
      </c>
      <c r="F7891" s="1">
        <v>3.5</v>
      </c>
      <c r="G7891" s="1">
        <v>20</v>
      </c>
      <c r="H7891" s="1" t="s">
        <v>13382</v>
      </c>
      <c r="I7891" s="1" t="s">
        <v>1075</v>
      </c>
      <c r="J7891" s="1">
        <v>47</v>
      </c>
      <c r="K7891" s="1" t="str">
        <f t="shared" si="369"/>
        <v>valid</v>
      </c>
      <c r="L7891" s="1" t="str">
        <f t="shared" si="370"/>
        <v>BUDGET</v>
      </c>
      <c r="M7891" t="str">
        <f t="shared" si="371"/>
        <v>North Indian</v>
      </c>
      <c r="N7891" s="1" t="str" cm="1">
        <f t="array" ref="N7891">_xlfn.IFS(
G7891&lt;=25,"Fast",
G7891&lt;=40,"Medium",
G7891&gt;40,"Slow"
)</f>
        <v>Fast</v>
      </c>
    </row>
    <row r="7892" spans="1:14" x14ac:dyDescent="0.3">
      <c r="A7892" s="1">
        <v>263841</v>
      </c>
      <c r="B7892" s="1" t="s">
        <v>4763</v>
      </c>
      <c r="C7892" s="1" t="s">
        <v>68</v>
      </c>
      <c r="D7892" s="1" t="s">
        <v>7584</v>
      </c>
      <c r="E7892" s="1">
        <v>200</v>
      </c>
      <c r="F7892" s="1">
        <v>4.2</v>
      </c>
      <c r="G7892" s="1">
        <v>20</v>
      </c>
      <c r="H7892" s="1" t="s">
        <v>7585</v>
      </c>
      <c r="I7892" s="1" t="s">
        <v>493</v>
      </c>
      <c r="J7892" s="1">
        <v>36</v>
      </c>
      <c r="K7892" s="1" t="str">
        <f t="shared" si="369"/>
        <v>valid</v>
      </c>
      <c r="L7892" s="1" t="str">
        <f t="shared" si="370"/>
        <v>BUDGET</v>
      </c>
      <c r="M7892" t="str">
        <f t="shared" si="371"/>
        <v>North Indian  Desserts  Biryani</v>
      </c>
      <c r="N7892" s="1" t="str" cm="1">
        <f t="array" ref="N7892">_xlfn.IFS(
G7892&lt;=25,"Fast",
G7892&lt;=40,"Medium",
G7892&gt;40,"Slow"
)</f>
        <v>Fast</v>
      </c>
    </row>
    <row r="7893" spans="1:14" x14ac:dyDescent="0.3">
      <c r="A7893" s="1">
        <v>263962</v>
      </c>
      <c r="B7893" s="1" t="s">
        <v>2067</v>
      </c>
      <c r="C7893" s="1" t="s">
        <v>2068</v>
      </c>
      <c r="D7893" s="1" t="s">
        <v>11487</v>
      </c>
      <c r="E7893" s="1">
        <v>150</v>
      </c>
      <c r="F7893" s="1">
        <v>4.5999999999999996</v>
      </c>
      <c r="G7893" s="1">
        <v>100</v>
      </c>
      <c r="H7893" s="1" t="s">
        <v>391</v>
      </c>
      <c r="I7893" s="1" t="s">
        <v>13383</v>
      </c>
      <c r="J7893" s="1">
        <v>30</v>
      </c>
      <c r="K7893" s="1" t="str">
        <f t="shared" si="369"/>
        <v>valid</v>
      </c>
      <c r="L7893" s="1" t="str">
        <f t="shared" si="370"/>
        <v>BUDGET</v>
      </c>
      <c r="M7893" t="str">
        <f t="shared" si="371"/>
        <v>Ice Cream</v>
      </c>
      <c r="N7893" s="1" t="str" cm="1">
        <f t="array" ref="N7893">_xlfn.IFS(
G7893&lt;=25,"Fast",
G7893&lt;=40,"Medium",
G7893&gt;40,"Slow"
)</f>
        <v>Slow</v>
      </c>
    </row>
    <row r="7894" spans="1:14" x14ac:dyDescent="0.3">
      <c r="A7894" s="1">
        <v>264137</v>
      </c>
      <c r="B7894" s="1" t="s">
        <v>2023</v>
      </c>
      <c r="C7894" s="1" t="s">
        <v>68</v>
      </c>
      <c r="D7894" s="1" t="s">
        <v>13384</v>
      </c>
      <c r="E7894" s="1">
        <v>250</v>
      </c>
      <c r="F7894" s="1">
        <v>2.9</v>
      </c>
      <c r="G7894" s="1">
        <v>80</v>
      </c>
      <c r="H7894" s="1" t="s">
        <v>3644</v>
      </c>
      <c r="I7894" s="1" t="s">
        <v>2023</v>
      </c>
      <c r="J7894" s="1">
        <v>65</v>
      </c>
      <c r="K7894" s="1" t="str">
        <f t="shared" si="369"/>
        <v>valid</v>
      </c>
      <c r="L7894" s="1" t="str">
        <f t="shared" si="370"/>
        <v>BUDGET</v>
      </c>
      <c r="M7894" t="str">
        <f t="shared" si="371"/>
        <v>Ice Cream  Desserts  Beverages</v>
      </c>
      <c r="N7894" s="1" t="str" cm="1">
        <f t="array" ref="N7894">_xlfn.IFS(
G7894&lt;=25,"Fast",
G7894&lt;=40,"Medium",
G7894&gt;40,"Slow"
)</f>
        <v>Slow</v>
      </c>
    </row>
    <row r="7895" spans="1:14" x14ac:dyDescent="0.3">
      <c r="A7895" s="1">
        <v>264937</v>
      </c>
      <c r="B7895" s="1" t="s">
        <v>1114</v>
      </c>
      <c r="C7895" s="1" t="s">
        <v>91</v>
      </c>
      <c r="D7895" s="1" t="s">
        <v>13385</v>
      </c>
      <c r="E7895" s="1">
        <v>100</v>
      </c>
      <c r="F7895" s="1">
        <v>2.9</v>
      </c>
      <c r="G7895" s="1">
        <v>80</v>
      </c>
      <c r="H7895" s="1" t="s">
        <v>7662</v>
      </c>
      <c r="I7895" s="1" t="s">
        <v>1274</v>
      </c>
      <c r="J7895" s="1">
        <v>46</v>
      </c>
      <c r="K7895" s="1" t="str">
        <f t="shared" si="369"/>
        <v>valid</v>
      </c>
      <c r="L7895" s="1" t="str">
        <f t="shared" si="370"/>
        <v>BUDGET</v>
      </c>
      <c r="M7895" t="str">
        <f t="shared" si="371"/>
        <v>Chaat</v>
      </c>
      <c r="N7895" s="1" t="str" cm="1">
        <f t="array" ref="N7895">_xlfn.IFS(
G7895&lt;=25,"Fast",
G7895&lt;=40,"Medium",
G7895&gt;40,"Slow"
)</f>
        <v>Slow</v>
      </c>
    </row>
    <row r="7896" spans="1:14" x14ac:dyDescent="0.3">
      <c r="A7896" s="1">
        <v>266271</v>
      </c>
      <c r="B7896" s="1" t="s">
        <v>634</v>
      </c>
      <c r="C7896" s="1" t="s">
        <v>463</v>
      </c>
      <c r="D7896" s="1" t="s">
        <v>13386</v>
      </c>
      <c r="E7896" s="1">
        <v>200</v>
      </c>
      <c r="F7896" s="1">
        <v>2.9</v>
      </c>
      <c r="G7896" s="1">
        <v>80</v>
      </c>
      <c r="H7896" s="1" t="s">
        <v>13387</v>
      </c>
      <c r="I7896" s="1" t="s">
        <v>634</v>
      </c>
      <c r="J7896" s="1">
        <v>46</v>
      </c>
      <c r="K7896" s="1" t="str">
        <f t="shared" si="369"/>
        <v>valid</v>
      </c>
      <c r="L7896" s="1" t="str">
        <f t="shared" si="370"/>
        <v>BUDGET</v>
      </c>
      <c r="M7896" t="str">
        <f t="shared" si="371"/>
        <v>Desserts</v>
      </c>
      <c r="N7896" s="1" t="str" cm="1">
        <f t="array" ref="N7896">_xlfn.IFS(
G7896&lt;=25,"Fast",
G7896&lt;=40,"Medium",
G7896&gt;40,"Slow"
)</f>
        <v>Slow</v>
      </c>
    </row>
    <row r="7897" spans="1:14" x14ac:dyDescent="0.3">
      <c r="A7897" s="1">
        <v>267206</v>
      </c>
      <c r="B7897" s="1" t="s">
        <v>745</v>
      </c>
      <c r="C7897" s="1" t="s">
        <v>383</v>
      </c>
      <c r="D7897" s="1" t="s">
        <v>13388</v>
      </c>
      <c r="E7897" s="1">
        <v>300</v>
      </c>
      <c r="F7897" s="1">
        <v>2.9</v>
      </c>
      <c r="G7897" s="1">
        <v>80</v>
      </c>
      <c r="H7897" s="1" t="s">
        <v>131</v>
      </c>
      <c r="I7897" s="1" t="s">
        <v>13389</v>
      </c>
      <c r="J7897" s="1">
        <v>56</v>
      </c>
      <c r="K7897" s="1" t="str">
        <f t="shared" si="369"/>
        <v>valid</v>
      </c>
      <c r="L7897" s="1" t="str">
        <f t="shared" si="370"/>
        <v>BUDGET</v>
      </c>
      <c r="M7897" t="str">
        <f t="shared" si="371"/>
        <v>North Indian</v>
      </c>
      <c r="N7897" s="1" t="str" cm="1">
        <f t="array" ref="N7897">_xlfn.IFS(
G7897&lt;=25,"Fast",
G7897&lt;=40,"Medium",
G7897&gt;40,"Slow"
)</f>
        <v>Slow</v>
      </c>
    </row>
    <row r="7898" spans="1:14" x14ac:dyDescent="0.3">
      <c r="A7898" s="1">
        <v>267734</v>
      </c>
      <c r="B7898" s="1" t="s">
        <v>2112</v>
      </c>
      <c r="C7898" s="1" t="s">
        <v>2068</v>
      </c>
      <c r="D7898" s="1" t="s">
        <v>13390</v>
      </c>
      <c r="E7898" s="1">
        <v>100</v>
      </c>
      <c r="F7898" s="1">
        <v>4.0999999999999996</v>
      </c>
      <c r="G7898" s="1">
        <v>20</v>
      </c>
      <c r="H7898" s="1" t="s">
        <v>2341</v>
      </c>
      <c r="I7898" s="1" t="s">
        <v>2092</v>
      </c>
      <c r="J7898" s="1">
        <v>46</v>
      </c>
      <c r="K7898" s="1" t="str">
        <f t="shared" si="369"/>
        <v>valid</v>
      </c>
      <c r="L7898" s="1" t="str">
        <f t="shared" si="370"/>
        <v>BUDGET</v>
      </c>
      <c r="M7898" t="str">
        <f t="shared" si="371"/>
        <v>Beverages</v>
      </c>
      <c r="N7898" s="1" t="str" cm="1">
        <f t="array" ref="N7898">_xlfn.IFS(
G7898&lt;=25,"Fast",
G7898&lt;=40,"Medium",
G7898&gt;40,"Slow"
)</f>
        <v>Fast</v>
      </c>
    </row>
    <row r="7899" spans="1:14" x14ac:dyDescent="0.3">
      <c r="A7899" s="1">
        <v>268334</v>
      </c>
      <c r="B7899" s="1" t="s">
        <v>738</v>
      </c>
      <c r="C7899" s="1" t="s">
        <v>463</v>
      </c>
      <c r="D7899" s="1" t="s">
        <v>13391</v>
      </c>
      <c r="E7899" s="1">
        <v>200</v>
      </c>
      <c r="F7899" s="1">
        <v>4.2</v>
      </c>
      <c r="G7899" s="1">
        <v>20</v>
      </c>
      <c r="H7899" s="1" t="s">
        <v>7060</v>
      </c>
      <c r="I7899" s="1" t="s">
        <v>634</v>
      </c>
      <c r="J7899" s="1">
        <v>49</v>
      </c>
      <c r="K7899" s="1" t="str">
        <f t="shared" si="369"/>
        <v>valid</v>
      </c>
      <c r="L7899" s="1" t="str">
        <f t="shared" si="370"/>
        <v>BUDGET</v>
      </c>
      <c r="M7899" t="str">
        <f t="shared" si="371"/>
        <v>Italian</v>
      </c>
      <c r="N7899" s="1" t="str" cm="1">
        <f t="array" ref="N7899">_xlfn.IFS(
G7899&lt;=25,"Fast",
G7899&lt;=40,"Medium",
G7899&gt;40,"Slow"
)</f>
        <v>Fast</v>
      </c>
    </row>
    <row r="7900" spans="1:14" x14ac:dyDescent="0.3">
      <c r="A7900" s="1">
        <v>270045</v>
      </c>
      <c r="B7900" s="1" t="s">
        <v>2067</v>
      </c>
      <c r="C7900" s="1" t="s">
        <v>2068</v>
      </c>
      <c r="D7900" s="1" t="s">
        <v>13392</v>
      </c>
      <c r="E7900" s="1">
        <v>500</v>
      </c>
      <c r="F7900" s="1">
        <v>2.9</v>
      </c>
      <c r="G7900" s="1">
        <v>80</v>
      </c>
      <c r="H7900" s="1" t="s">
        <v>45</v>
      </c>
      <c r="I7900" s="1" t="s">
        <v>2067</v>
      </c>
      <c r="J7900" s="1">
        <v>47</v>
      </c>
      <c r="K7900" s="1" t="str">
        <f t="shared" si="369"/>
        <v>valid</v>
      </c>
      <c r="L7900" s="1" t="str">
        <f t="shared" si="370"/>
        <v>MID</v>
      </c>
      <c r="M7900" t="str">
        <f t="shared" si="371"/>
        <v>North Indian</v>
      </c>
      <c r="N7900" s="1" t="str" cm="1">
        <f t="array" ref="N7900">_xlfn.IFS(
G7900&lt;=25,"Fast",
G7900&lt;=40,"Medium",
G7900&gt;40,"Slow"
)</f>
        <v>Slow</v>
      </c>
    </row>
    <row r="7901" spans="1:14" x14ac:dyDescent="0.3">
      <c r="A7901" s="1">
        <v>270067</v>
      </c>
      <c r="B7901" s="1" t="s">
        <v>2076</v>
      </c>
      <c r="C7901" s="1" t="s">
        <v>2068</v>
      </c>
      <c r="D7901" s="1" t="s">
        <v>13393</v>
      </c>
      <c r="E7901" s="1">
        <v>500</v>
      </c>
      <c r="F7901" s="1">
        <v>2.9</v>
      </c>
      <c r="G7901" s="1">
        <v>80</v>
      </c>
      <c r="H7901" s="1" t="s">
        <v>3382</v>
      </c>
      <c r="I7901" s="1" t="s">
        <v>13394</v>
      </c>
      <c r="J7901" s="1">
        <v>36</v>
      </c>
      <c r="K7901" s="1" t="str">
        <f t="shared" si="369"/>
        <v>valid</v>
      </c>
      <c r="L7901" s="1" t="str">
        <f t="shared" si="370"/>
        <v>MID</v>
      </c>
      <c r="M7901" t="str">
        <f t="shared" si="371"/>
        <v>Mexican</v>
      </c>
      <c r="N7901" s="1" t="str" cm="1">
        <f t="array" ref="N7901">_xlfn.IFS(
G7901&lt;=25,"Fast",
G7901&lt;=40,"Medium",
G7901&gt;40,"Slow"
)</f>
        <v>Slow</v>
      </c>
    </row>
    <row r="7902" spans="1:14" x14ac:dyDescent="0.3">
      <c r="A7902" s="1">
        <v>271760</v>
      </c>
      <c r="B7902" s="1" t="s">
        <v>704</v>
      </c>
      <c r="C7902" s="1" t="s">
        <v>189</v>
      </c>
      <c r="D7902" s="1" t="s">
        <v>13395</v>
      </c>
      <c r="E7902" s="1">
        <v>200</v>
      </c>
      <c r="F7902" s="1">
        <v>4.8</v>
      </c>
      <c r="G7902" s="1">
        <v>100</v>
      </c>
      <c r="H7902" s="1" t="s">
        <v>4207</v>
      </c>
      <c r="I7902" s="1" t="s">
        <v>2440</v>
      </c>
      <c r="J7902" s="1">
        <v>68</v>
      </c>
      <c r="K7902" s="1" t="str">
        <f t="shared" si="369"/>
        <v>valid</v>
      </c>
      <c r="L7902" s="1" t="str">
        <f t="shared" si="370"/>
        <v>BUDGET</v>
      </c>
      <c r="M7902" t="str">
        <f t="shared" si="371"/>
        <v>Ice Cream</v>
      </c>
      <c r="N7902" s="1" t="str" cm="1">
        <f t="array" ref="N7902">_xlfn.IFS(
G7902&lt;=25,"Fast",
G7902&lt;=40,"Medium",
G7902&gt;40,"Slow"
)</f>
        <v>Slow</v>
      </c>
    </row>
    <row r="7903" spans="1:14" x14ac:dyDescent="0.3">
      <c r="A7903" s="1">
        <v>273543</v>
      </c>
      <c r="B7903" s="1" t="s">
        <v>10</v>
      </c>
      <c r="C7903" s="1" t="s">
        <v>11</v>
      </c>
      <c r="D7903" s="1" t="s">
        <v>13396</v>
      </c>
      <c r="E7903" s="1">
        <v>200</v>
      </c>
      <c r="F7903" s="1">
        <v>2.9</v>
      </c>
      <c r="G7903" s="1">
        <v>80</v>
      </c>
      <c r="H7903" s="1" t="s">
        <v>131</v>
      </c>
      <c r="I7903" s="1" t="s">
        <v>10</v>
      </c>
      <c r="J7903" s="1">
        <v>61</v>
      </c>
      <c r="K7903" s="1" t="str">
        <f t="shared" si="369"/>
        <v>valid</v>
      </c>
      <c r="L7903" s="1" t="str">
        <f t="shared" si="370"/>
        <v>BUDGET</v>
      </c>
      <c r="M7903" t="str">
        <f t="shared" si="371"/>
        <v>North Indian</v>
      </c>
      <c r="N7903" s="1" t="str" cm="1">
        <f t="array" ref="N7903">_xlfn.IFS(
G7903&lt;=25,"Fast",
G7903&lt;=40,"Medium",
G7903&gt;40,"Slow"
)</f>
        <v>Slow</v>
      </c>
    </row>
    <row r="7904" spans="1:14" x14ac:dyDescent="0.3">
      <c r="A7904" s="1">
        <v>274015</v>
      </c>
      <c r="B7904" s="1" t="s">
        <v>2076</v>
      </c>
      <c r="C7904" s="1" t="s">
        <v>2068</v>
      </c>
      <c r="D7904" s="1" t="s">
        <v>13397</v>
      </c>
      <c r="E7904" s="1">
        <v>500</v>
      </c>
      <c r="F7904" s="1">
        <v>2.9</v>
      </c>
      <c r="G7904" s="1">
        <v>80</v>
      </c>
      <c r="H7904" s="1" t="s">
        <v>5104</v>
      </c>
      <c r="I7904" s="1" t="s">
        <v>3387</v>
      </c>
      <c r="J7904" s="1">
        <v>33</v>
      </c>
      <c r="K7904" s="1" t="str">
        <f t="shared" si="369"/>
        <v>valid</v>
      </c>
      <c r="L7904" s="1" t="str">
        <f t="shared" si="370"/>
        <v>MID</v>
      </c>
      <c r="M7904" t="str">
        <f t="shared" si="371"/>
        <v>Beverages</v>
      </c>
      <c r="N7904" s="1" t="str" cm="1">
        <f t="array" ref="N7904">_xlfn.IFS(
G7904&lt;=25,"Fast",
G7904&lt;=40,"Medium",
G7904&gt;40,"Slow"
)</f>
        <v>Slow</v>
      </c>
    </row>
    <row r="7905" spans="1:14" x14ac:dyDescent="0.3">
      <c r="A7905" s="1">
        <v>276110</v>
      </c>
      <c r="B7905" s="1" t="s">
        <v>216</v>
      </c>
      <c r="C7905" s="1" t="s">
        <v>189</v>
      </c>
      <c r="D7905" s="1" t="s">
        <v>13398</v>
      </c>
      <c r="E7905" s="1">
        <v>100</v>
      </c>
      <c r="F7905" s="1">
        <v>4.5</v>
      </c>
      <c r="G7905" s="1">
        <v>1000</v>
      </c>
      <c r="H7905" s="1" t="s">
        <v>13399</v>
      </c>
      <c r="I7905" s="1" t="s">
        <v>556</v>
      </c>
      <c r="J7905" s="1">
        <v>63</v>
      </c>
      <c r="K7905" s="1" t="str">
        <f t="shared" si="369"/>
        <v>valid</v>
      </c>
      <c r="L7905" s="1" t="str">
        <f t="shared" si="370"/>
        <v>BUDGET</v>
      </c>
      <c r="M7905" t="str">
        <f t="shared" si="371"/>
        <v>Sweets</v>
      </c>
      <c r="N7905" s="1" t="str" cm="1">
        <f t="array" ref="N7905">_xlfn.IFS(
G7905&lt;=25,"Fast",
G7905&lt;=40,"Medium",
G7905&gt;40,"Slow"
)</f>
        <v>Slow</v>
      </c>
    </row>
    <row r="7906" spans="1:14" x14ac:dyDescent="0.3">
      <c r="A7906" s="1">
        <v>276890</v>
      </c>
      <c r="B7906" s="1" t="s">
        <v>276</v>
      </c>
      <c r="C7906" s="1" t="s">
        <v>115</v>
      </c>
      <c r="D7906" s="1" t="s">
        <v>13400</v>
      </c>
      <c r="E7906" s="1">
        <v>200</v>
      </c>
      <c r="F7906" s="1">
        <v>4.4000000000000004</v>
      </c>
      <c r="G7906" s="1">
        <v>100</v>
      </c>
      <c r="H7906" s="1" t="s">
        <v>6602</v>
      </c>
      <c r="I7906" s="1" t="s">
        <v>13401</v>
      </c>
      <c r="J7906" s="1">
        <v>64</v>
      </c>
      <c r="K7906" s="1" t="str">
        <f t="shared" si="369"/>
        <v>valid</v>
      </c>
      <c r="L7906" s="1" t="str">
        <f t="shared" si="370"/>
        <v>BUDGET</v>
      </c>
      <c r="M7906" t="str">
        <f t="shared" si="371"/>
        <v>Indian</v>
      </c>
      <c r="N7906" s="1" t="str" cm="1">
        <f t="array" ref="N7906">_xlfn.IFS(
G7906&lt;=25,"Fast",
G7906&lt;=40,"Medium",
G7906&gt;40,"Slow"
)</f>
        <v>Slow</v>
      </c>
    </row>
    <row r="7907" spans="1:14" x14ac:dyDescent="0.3">
      <c r="A7907" s="1">
        <v>277174</v>
      </c>
      <c r="B7907" s="1" t="s">
        <v>7675</v>
      </c>
      <c r="C7907" s="1" t="s">
        <v>115</v>
      </c>
      <c r="D7907" s="1" t="s">
        <v>13402</v>
      </c>
      <c r="E7907" s="1">
        <v>200</v>
      </c>
      <c r="F7907" s="1">
        <v>3.7</v>
      </c>
      <c r="G7907" s="1">
        <v>100</v>
      </c>
      <c r="H7907" s="1" t="s">
        <v>695</v>
      </c>
      <c r="I7907" s="1" t="s">
        <v>3639</v>
      </c>
      <c r="J7907" s="1">
        <v>34</v>
      </c>
      <c r="K7907" s="1" t="str">
        <f t="shared" si="369"/>
        <v>valid</v>
      </c>
      <c r="L7907" s="1" t="str">
        <f t="shared" si="370"/>
        <v>BUDGET</v>
      </c>
      <c r="M7907" t="str">
        <f t="shared" si="371"/>
        <v>Indian</v>
      </c>
      <c r="N7907" s="1" t="str" cm="1">
        <f t="array" ref="N7907">_xlfn.IFS(
G7907&lt;=25,"Fast",
G7907&lt;=40,"Medium",
G7907&gt;40,"Slow"
)</f>
        <v>Slow</v>
      </c>
    </row>
    <row r="7908" spans="1:14" x14ac:dyDescent="0.3">
      <c r="A7908" s="1">
        <v>277399</v>
      </c>
      <c r="B7908" s="1" t="s">
        <v>864</v>
      </c>
      <c r="C7908" s="1" t="s">
        <v>91</v>
      </c>
      <c r="D7908" s="1" t="s">
        <v>13403</v>
      </c>
      <c r="E7908" s="1">
        <v>150</v>
      </c>
      <c r="F7908" s="1">
        <v>4.3</v>
      </c>
      <c r="G7908" s="1">
        <v>500</v>
      </c>
      <c r="H7908" s="1" t="s">
        <v>2165</v>
      </c>
      <c r="I7908" s="1" t="s">
        <v>864</v>
      </c>
      <c r="J7908" s="1">
        <v>47</v>
      </c>
      <c r="K7908" s="1" t="str">
        <f t="shared" si="369"/>
        <v>valid</v>
      </c>
      <c r="L7908" s="1" t="str">
        <f t="shared" si="370"/>
        <v>BUDGET</v>
      </c>
      <c r="M7908" t="str">
        <f t="shared" si="371"/>
        <v>Desserts</v>
      </c>
      <c r="N7908" s="1" t="str" cm="1">
        <f t="array" ref="N7908">_xlfn.IFS(
G7908&lt;=25,"Fast",
G7908&lt;=40,"Medium",
G7908&gt;40,"Slow"
)</f>
        <v>Slow</v>
      </c>
    </row>
    <row r="7909" spans="1:14" x14ac:dyDescent="0.3">
      <c r="A7909" s="1">
        <v>279826</v>
      </c>
      <c r="B7909" s="1" t="s">
        <v>382</v>
      </c>
      <c r="C7909" s="1" t="s">
        <v>383</v>
      </c>
      <c r="D7909" s="1" t="s">
        <v>13404</v>
      </c>
      <c r="E7909" s="1">
        <v>300</v>
      </c>
      <c r="F7909" s="1">
        <v>4.2</v>
      </c>
      <c r="G7909" s="1">
        <v>100</v>
      </c>
      <c r="H7909" s="1" t="s">
        <v>131</v>
      </c>
      <c r="I7909" s="1" t="s">
        <v>382</v>
      </c>
      <c r="J7909" s="1">
        <v>48</v>
      </c>
      <c r="K7909" s="1" t="str">
        <f t="shared" si="369"/>
        <v>valid</v>
      </c>
      <c r="L7909" s="1" t="str">
        <f t="shared" si="370"/>
        <v>BUDGET</v>
      </c>
      <c r="M7909" t="str">
        <f t="shared" si="371"/>
        <v>North Indian</v>
      </c>
      <c r="N7909" s="1" t="str" cm="1">
        <f t="array" ref="N7909">_xlfn.IFS(
G7909&lt;=25,"Fast",
G7909&lt;=40,"Medium",
G7909&gt;40,"Slow"
)</f>
        <v>Slow</v>
      </c>
    </row>
    <row r="7910" spans="1:14" x14ac:dyDescent="0.3">
      <c r="A7910" s="1">
        <v>283324</v>
      </c>
      <c r="B7910" s="1" t="s">
        <v>738</v>
      </c>
      <c r="C7910" s="1" t="s">
        <v>463</v>
      </c>
      <c r="D7910" s="1" t="s">
        <v>13405</v>
      </c>
      <c r="E7910" s="1">
        <v>500</v>
      </c>
      <c r="F7910" s="1">
        <v>2.9</v>
      </c>
      <c r="G7910" s="1">
        <v>80</v>
      </c>
      <c r="H7910" s="1" t="s">
        <v>13165</v>
      </c>
      <c r="I7910" s="1" t="s">
        <v>738</v>
      </c>
      <c r="J7910" s="1">
        <v>49</v>
      </c>
      <c r="K7910" s="1" t="str">
        <f t="shared" si="369"/>
        <v>valid</v>
      </c>
      <c r="L7910" s="1" t="str">
        <f t="shared" si="370"/>
        <v>MID</v>
      </c>
      <c r="M7910" t="str">
        <f t="shared" si="371"/>
        <v>Chaat</v>
      </c>
      <c r="N7910" s="1" t="str" cm="1">
        <f t="array" ref="N7910">_xlfn.IFS(
G7910&lt;=25,"Fast",
G7910&lt;=40,"Medium",
G7910&gt;40,"Slow"
)</f>
        <v>Slow</v>
      </c>
    </row>
    <row r="7911" spans="1:14" x14ac:dyDescent="0.3">
      <c r="A7911" s="1">
        <v>284045</v>
      </c>
      <c r="B7911" s="1" t="s">
        <v>2112</v>
      </c>
      <c r="C7911" s="1" t="s">
        <v>2068</v>
      </c>
      <c r="D7911" s="1" t="s">
        <v>13406</v>
      </c>
      <c r="E7911" s="1">
        <v>200</v>
      </c>
      <c r="F7911" s="1">
        <v>3.7</v>
      </c>
      <c r="G7911" s="1">
        <v>20</v>
      </c>
      <c r="H7911" s="1" t="s">
        <v>2797</v>
      </c>
      <c r="I7911" s="1" t="s">
        <v>2092</v>
      </c>
      <c r="J7911" s="1">
        <v>45</v>
      </c>
      <c r="K7911" s="1" t="str">
        <f t="shared" si="369"/>
        <v>valid</v>
      </c>
      <c r="L7911" s="1" t="str">
        <f t="shared" si="370"/>
        <v>BUDGET</v>
      </c>
      <c r="M7911" t="str">
        <f t="shared" si="371"/>
        <v>Fast Food</v>
      </c>
      <c r="N7911" s="1" t="str" cm="1">
        <f t="array" ref="N7911">_xlfn.IFS(
G7911&lt;=25,"Fast",
G7911&lt;=40,"Medium",
G7911&gt;40,"Slow"
)</f>
        <v>Fast</v>
      </c>
    </row>
    <row r="7912" spans="1:14" x14ac:dyDescent="0.3">
      <c r="A7912" s="1">
        <v>284758</v>
      </c>
      <c r="B7912" s="1" t="s">
        <v>505</v>
      </c>
      <c r="C7912" s="1" t="s">
        <v>91</v>
      </c>
      <c r="D7912" s="1" t="s">
        <v>13407</v>
      </c>
      <c r="E7912" s="1">
        <v>300</v>
      </c>
      <c r="F7912" s="1">
        <v>2.9</v>
      </c>
      <c r="G7912" s="1">
        <v>80</v>
      </c>
      <c r="H7912" s="1" t="s">
        <v>19</v>
      </c>
      <c r="I7912" s="1" t="s">
        <v>3951</v>
      </c>
      <c r="J7912" s="1">
        <v>44</v>
      </c>
      <c r="K7912" s="1" t="str">
        <f t="shared" si="369"/>
        <v>valid</v>
      </c>
      <c r="L7912" s="1" t="str">
        <f t="shared" si="370"/>
        <v>BUDGET</v>
      </c>
      <c r="M7912" t="str">
        <f t="shared" si="371"/>
        <v>Chinese</v>
      </c>
      <c r="N7912" s="1" t="str" cm="1">
        <f t="array" ref="N7912">_xlfn.IFS(
G7912&lt;=25,"Fast",
G7912&lt;=40,"Medium",
G7912&gt;40,"Slow"
)</f>
        <v>Slow</v>
      </c>
    </row>
    <row r="7913" spans="1:14" x14ac:dyDescent="0.3">
      <c r="A7913" s="1">
        <v>285177</v>
      </c>
      <c r="B7913" s="1" t="s">
        <v>230</v>
      </c>
      <c r="C7913" s="1" t="s">
        <v>91</v>
      </c>
      <c r="D7913" s="1" t="s">
        <v>13408</v>
      </c>
      <c r="E7913" s="1">
        <v>150</v>
      </c>
      <c r="F7913" s="1">
        <v>4</v>
      </c>
      <c r="G7913" s="1">
        <v>20</v>
      </c>
      <c r="H7913" s="1" t="s">
        <v>184</v>
      </c>
      <c r="I7913" s="1" t="s">
        <v>4916</v>
      </c>
      <c r="J7913" s="1">
        <v>51</v>
      </c>
      <c r="K7913" s="1" t="str">
        <f t="shared" si="369"/>
        <v>valid</v>
      </c>
      <c r="L7913" s="1" t="str">
        <f t="shared" si="370"/>
        <v>BUDGET</v>
      </c>
      <c r="M7913" t="str">
        <f t="shared" si="371"/>
        <v>Fast Food</v>
      </c>
      <c r="N7913" s="1" t="str" cm="1">
        <f t="array" ref="N7913">_xlfn.IFS(
G7913&lt;=25,"Fast",
G7913&lt;=40,"Medium",
G7913&gt;40,"Slow"
)</f>
        <v>Fast</v>
      </c>
    </row>
    <row r="7914" spans="1:14" x14ac:dyDescent="0.3">
      <c r="A7914" s="1">
        <v>285642</v>
      </c>
      <c r="B7914" s="1" t="s">
        <v>387</v>
      </c>
      <c r="C7914" s="1" t="s">
        <v>11</v>
      </c>
      <c r="D7914" s="1" t="s">
        <v>13409</v>
      </c>
      <c r="E7914" s="1">
        <v>100</v>
      </c>
      <c r="F7914" s="1">
        <v>4.3</v>
      </c>
      <c r="G7914" s="1">
        <v>100</v>
      </c>
      <c r="H7914" s="1" t="s">
        <v>2417</v>
      </c>
      <c r="I7914" s="1" t="s">
        <v>387</v>
      </c>
      <c r="J7914" s="1">
        <v>55</v>
      </c>
      <c r="K7914" s="1" t="str">
        <f t="shared" si="369"/>
        <v>valid</v>
      </c>
      <c r="L7914" s="1" t="str">
        <f t="shared" si="370"/>
        <v>BUDGET</v>
      </c>
      <c r="M7914" t="str">
        <f t="shared" si="371"/>
        <v>South Indian</v>
      </c>
      <c r="N7914" s="1" t="str" cm="1">
        <f t="array" ref="N7914">_xlfn.IFS(
G7914&lt;=25,"Fast",
G7914&lt;=40,"Medium",
G7914&gt;40,"Slow"
)</f>
        <v>Slow</v>
      </c>
    </row>
    <row r="7915" spans="1:14" x14ac:dyDescent="0.3">
      <c r="A7915" s="1">
        <v>286573</v>
      </c>
      <c r="B7915" s="1" t="s">
        <v>6567</v>
      </c>
      <c r="C7915" s="1" t="s">
        <v>3052</v>
      </c>
      <c r="D7915" s="1" t="s">
        <v>11487</v>
      </c>
      <c r="E7915" s="1">
        <v>150</v>
      </c>
      <c r="F7915" s="1">
        <v>4.4000000000000004</v>
      </c>
      <c r="G7915" s="1">
        <v>100</v>
      </c>
      <c r="H7915" s="1" t="s">
        <v>391</v>
      </c>
      <c r="I7915" s="1" t="s">
        <v>3227</v>
      </c>
      <c r="J7915" s="1">
        <v>34</v>
      </c>
      <c r="K7915" s="1" t="str">
        <f t="shared" si="369"/>
        <v>valid</v>
      </c>
      <c r="L7915" s="1" t="str">
        <f t="shared" si="370"/>
        <v>BUDGET</v>
      </c>
      <c r="M7915" t="str">
        <f t="shared" si="371"/>
        <v>Ice Cream</v>
      </c>
      <c r="N7915" s="1" t="str" cm="1">
        <f t="array" ref="N7915">_xlfn.IFS(
G7915&lt;=25,"Fast",
G7915&lt;=40,"Medium",
G7915&gt;40,"Slow"
)</f>
        <v>Slow</v>
      </c>
    </row>
    <row r="7916" spans="1:14" x14ac:dyDescent="0.3">
      <c r="A7916" s="1">
        <v>286775</v>
      </c>
      <c r="B7916" s="1" t="s">
        <v>2092</v>
      </c>
      <c r="C7916" s="1" t="s">
        <v>2068</v>
      </c>
      <c r="D7916" s="1" t="s">
        <v>13410</v>
      </c>
      <c r="E7916" s="1">
        <v>200</v>
      </c>
      <c r="F7916" s="1">
        <v>2.9</v>
      </c>
      <c r="G7916" s="1">
        <v>80</v>
      </c>
      <c r="H7916" s="1" t="s">
        <v>2341</v>
      </c>
      <c r="I7916" s="1" t="s">
        <v>2092</v>
      </c>
      <c r="J7916" s="1">
        <v>53</v>
      </c>
      <c r="K7916" s="1" t="str">
        <f t="shared" si="369"/>
        <v>valid</v>
      </c>
      <c r="L7916" s="1" t="str">
        <f t="shared" si="370"/>
        <v>BUDGET</v>
      </c>
      <c r="M7916" t="str">
        <f t="shared" si="371"/>
        <v>Beverages</v>
      </c>
      <c r="N7916" s="1" t="str" cm="1">
        <f t="array" ref="N7916">_xlfn.IFS(
G7916&lt;=25,"Fast",
G7916&lt;=40,"Medium",
G7916&gt;40,"Slow"
)</f>
        <v>Slow</v>
      </c>
    </row>
    <row r="7917" spans="1:14" x14ac:dyDescent="0.3">
      <c r="A7917" s="1">
        <v>286810</v>
      </c>
      <c r="B7917" s="1" t="s">
        <v>2092</v>
      </c>
      <c r="C7917" s="1" t="s">
        <v>2068</v>
      </c>
      <c r="D7917" s="1" t="s">
        <v>13411</v>
      </c>
      <c r="E7917" s="1">
        <v>650</v>
      </c>
      <c r="F7917" s="1">
        <v>4.4000000000000004</v>
      </c>
      <c r="G7917" s="1">
        <v>500</v>
      </c>
      <c r="H7917" s="1" t="s">
        <v>131</v>
      </c>
      <c r="I7917" s="1" t="s">
        <v>2092</v>
      </c>
      <c r="J7917" s="1">
        <v>40</v>
      </c>
      <c r="K7917" s="1" t="str">
        <f t="shared" si="369"/>
        <v>valid</v>
      </c>
      <c r="L7917" s="1" t="str">
        <f t="shared" si="370"/>
        <v>PREMIUM</v>
      </c>
      <c r="M7917" t="str">
        <f t="shared" si="371"/>
        <v>North Indian</v>
      </c>
      <c r="N7917" s="1" t="str" cm="1">
        <f t="array" ref="N7917">_xlfn.IFS(
G7917&lt;=25,"Fast",
G7917&lt;=40,"Medium",
G7917&gt;40,"Slow"
)</f>
        <v>Slow</v>
      </c>
    </row>
    <row r="7918" spans="1:14" x14ac:dyDescent="0.3">
      <c r="A7918" s="1">
        <v>287313</v>
      </c>
      <c r="B7918" s="1" t="s">
        <v>3058</v>
      </c>
      <c r="C7918" s="1" t="s">
        <v>3052</v>
      </c>
      <c r="D7918" s="1" t="s">
        <v>13412</v>
      </c>
      <c r="E7918" s="1">
        <v>250</v>
      </c>
      <c r="F7918" s="1">
        <v>4.0999999999999996</v>
      </c>
      <c r="G7918" s="1">
        <v>100</v>
      </c>
      <c r="H7918" s="1" t="s">
        <v>131</v>
      </c>
      <c r="I7918" s="1" t="s">
        <v>3058</v>
      </c>
      <c r="J7918" s="1">
        <v>32</v>
      </c>
      <c r="K7918" s="1" t="str">
        <f t="shared" si="369"/>
        <v>valid</v>
      </c>
      <c r="L7918" s="1" t="str">
        <f t="shared" si="370"/>
        <v>BUDGET</v>
      </c>
      <c r="M7918" t="str">
        <f t="shared" si="371"/>
        <v>North Indian</v>
      </c>
      <c r="N7918" s="1" t="str" cm="1">
        <f t="array" ref="N7918">_xlfn.IFS(
G7918&lt;=25,"Fast",
G7918&lt;=40,"Medium",
G7918&gt;40,"Slow"
)</f>
        <v>Slow</v>
      </c>
    </row>
    <row r="7919" spans="1:14" x14ac:dyDescent="0.3">
      <c r="A7919" s="1">
        <v>288605</v>
      </c>
      <c r="B7919" s="1" t="s">
        <v>5666</v>
      </c>
      <c r="C7919" s="1" t="s">
        <v>2068</v>
      </c>
      <c r="D7919" s="1" t="s">
        <v>13413</v>
      </c>
      <c r="E7919" s="1">
        <v>200</v>
      </c>
      <c r="F7919" s="1">
        <v>4.0999999999999996</v>
      </c>
      <c r="G7919" s="1">
        <v>50</v>
      </c>
      <c r="H7919" s="1" t="s">
        <v>184</v>
      </c>
      <c r="I7919" s="1" t="s">
        <v>5668</v>
      </c>
      <c r="J7919" s="1">
        <v>50</v>
      </c>
      <c r="K7919" s="1" t="str">
        <f t="shared" si="369"/>
        <v>valid</v>
      </c>
      <c r="L7919" s="1" t="str">
        <f t="shared" si="370"/>
        <v>BUDGET</v>
      </c>
      <c r="M7919" t="str">
        <f t="shared" si="371"/>
        <v>Fast Food</v>
      </c>
      <c r="N7919" s="1" t="str" cm="1">
        <f t="array" ref="N7919">_xlfn.IFS(
G7919&lt;=25,"Fast",
G7919&lt;=40,"Medium",
G7919&gt;40,"Slow"
)</f>
        <v>Slow</v>
      </c>
    </row>
    <row r="7920" spans="1:14" x14ac:dyDescent="0.3">
      <c r="A7920" s="1">
        <v>288656</v>
      </c>
      <c r="B7920" s="1" t="s">
        <v>734</v>
      </c>
      <c r="C7920" s="1" t="s">
        <v>463</v>
      </c>
      <c r="D7920" s="1" t="s">
        <v>13414</v>
      </c>
      <c r="E7920" s="1">
        <v>200</v>
      </c>
      <c r="F7920" s="1">
        <v>4.4000000000000004</v>
      </c>
      <c r="G7920" s="1">
        <v>20</v>
      </c>
      <c r="H7920" s="1" t="s">
        <v>6698</v>
      </c>
      <c r="I7920" s="1" t="s">
        <v>2435</v>
      </c>
      <c r="J7920" s="1">
        <v>62</v>
      </c>
      <c r="K7920" s="1" t="str">
        <f t="shared" si="369"/>
        <v>valid</v>
      </c>
      <c r="L7920" s="1" t="str">
        <f t="shared" si="370"/>
        <v>BUDGET</v>
      </c>
      <c r="M7920" t="str">
        <f t="shared" si="371"/>
        <v>Snacks</v>
      </c>
      <c r="N7920" s="1" t="str" cm="1">
        <f t="array" ref="N7920">_xlfn.IFS(
G7920&lt;=25,"Fast",
G7920&lt;=40,"Medium",
G7920&gt;40,"Slow"
)</f>
        <v>Fast</v>
      </c>
    </row>
    <row r="7921" spans="1:14" x14ac:dyDescent="0.3">
      <c r="A7921" s="1">
        <v>289548</v>
      </c>
      <c r="B7921" s="1" t="s">
        <v>387</v>
      </c>
      <c r="C7921" s="1" t="s">
        <v>11</v>
      </c>
      <c r="D7921" s="1" t="s">
        <v>13415</v>
      </c>
      <c r="E7921" s="1">
        <v>150</v>
      </c>
      <c r="F7921" s="1">
        <v>4.2</v>
      </c>
      <c r="G7921" s="1">
        <v>100</v>
      </c>
      <c r="H7921" s="1" t="s">
        <v>13416</v>
      </c>
      <c r="I7921" s="1" t="s">
        <v>387</v>
      </c>
      <c r="J7921" s="1">
        <v>51</v>
      </c>
      <c r="K7921" s="1" t="str">
        <f t="shared" si="369"/>
        <v>valid</v>
      </c>
      <c r="L7921" s="1" t="str">
        <f t="shared" si="370"/>
        <v>BUDGET</v>
      </c>
      <c r="M7921" t="str">
        <f t="shared" si="371"/>
        <v>Bakery</v>
      </c>
      <c r="N7921" s="1" t="str" cm="1">
        <f t="array" ref="N7921">_xlfn.IFS(
G7921&lt;=25,"Fast",
G7921&lt;=40,"Medium",
G7921&gt;40,"Slow"
)</f>
        <v>Slow</v>
      </c>
    </row>
    <row r="7922" spans="1:14" x14ac:dyDescent="0.3">
      <c r="A7922" s="1">
        <v>289974</v>
      </c>
      <c r="B7922" s="1" t="s">
        <v>90</v>
      </c>
      <c r="C7922" s="1" t="s">
        <v>91</v>
      </c>
      <c r="D7922" s="1" t="s">
        <v>13417</v>
      </c>
      <c r="E7922" s="1">
        <v>250</v>
      </c>
      <c r="F7922" s="1">
        <v>2.9</v>
      </c>
      <c r="G7922" s="1">
        <v>80</v>
      </c>
      <c r="H7922" s="1" t="s">
        <v>2139</v>
      </c>
      <c r="I7922" s="1" t="s">
        <v>95</v>
      </c>
      <c r="J7922" s="1">
        <v>56</v>
      </c>
      <c r="K7922" s="1" t="str">
        <f t="shared" si="369"/>
        <v>valid</v>
      </c>
      <c r="L7922" s="1" t="str">
        <f t="shared" si="370"/>
        <v>BUDGET</v>
      </c>
      <c r="M7922" t="str">
        <f t="shared" si="371"/>
        <v>Fast Food</v>
      </c>
      <c r="N7922" s="1" t="str" cm="1">
        <f t="array" ref="N7922">_xlfn.IFS(
G7922&lt;=25,"Fast",
G7922&lt;=40,"Medium",
G7922&gt;40,"Slow"
)</f>
        <v>Slow</v>
      </c>
    </row>
    <row r="7923" spans="1:14" x14ac:dyDescent="0.3">
      <c r="A7923" s="1">
        <v>290397</v>
      </c>
      <c r="B7923" s="1" t="s">
        <v>5833</v>
      </c>
      <c r="C7923" s="1" t="s">
        <v>3052</v>
      </c>
      <c r="D7923" s="1" t="s">
        <v>13418</v>
      </c>
      <c r="E7923" s="1">
        <v>80</v>
      </c>
      <c r="F7923" s="1">
        <v>3.4</v>
      </c>
      <c r="G7923" s="1">
        <v>20</v>
      </c>
      <c r="H7923" s="1" t="s">
        <v>1436</v>
      </c>
      <c r="I7923" s="1" t="s">
        <v>3179</v>
      </c>
      <c r="J7923" s="1">
        <v>52</v>
      </c>
      <c r="K7923" s="1" t="str">
        <f t="shared" si="369"/>
        <v>valid</v>
      </c>
      <c r="L7923" s="1" t="str">
        <f t="shared" si="370"/>
        <v>BUDGET</v>
      </c>
      <c r="M7923" t="str">
        <f t="shared" si="371"/>
        <v>Ice Cream</v>
      </c>
      <c r="N7923" s="1" t="str" cm="1">
        <f t="array" ref="N7923">_xlfn.IFS(
G7923&lt;=25,"Fast",
G7923&lt;=40,"Medium",
G7923&gt;40,"Slow"
)</f>
        <v>Fast</v>
      </c>
    </row>
    <row r="7924" spans="1:14" x14ac:dyDescent="0.3">
      <c r="A7924" s="1">
        <v>290843</v>
      </c>
      <c r="B7924" s="1" t="s">
        <v>188</v>
      </c>
      <c r="C7924" s="1" t="s">
        <v>189</v>
      </c>
      <c r="D7924" s="1" t="s">
        <v>13419</v>
      </c>
      <c r="E7924" s="1">
        <v>350</v>
      </c>
      <c r="F7924" s="1">
        <v>4.4000000000000004</v>
      </c>
      <c r="G7924" s="1">
        <v>100</v>
      </c>
      <c r="H7924" s="1" t="s">
        <v>2417</v>
      </c>
      <c r="I7924" s="1" t="s">
        <v>556</v>
      </c>
      <c r="J7924" s="1">
        <v>59</v>
      </c>
      <c r="K7924" s="1" t="str">
        <f t="shared" si="369"/>
        <v>valid</v>
      </c>
      <c r="L7924" s="1" t="str">
        <f t="shared" si="370"/>
        <v>MID</v>
      </c>
      <c r="M7924" t="str">
        <f t="shared" si="371"/>
        <v>South Indian</v>
      </c>
      <c r="N7924" s="1" t="str" cm="1">
        <f t="array" ref="N7924">_xlfn.IFS(
G7924&lt;=25,"Fast",
G7924&lt;=40,"Medium",
G7924&gt;40,"Slow"
)</f>
        <v>Slow</v>
      </c>
    </row>
    <row r="7925" spans="1:14" x14ac:dyDescent="0.3">
      <c r="A7925" s="1">
        <v>291259</v>
      </c>
      <c r="B7925" s="1" t="s">
        <v>90</v>
      </c>
      <c r="C7925" s="1" t="s">
        <v>91</v>
      </c>
      <c r="D7925" s="1" t="s">
        <v>9176</v>
      </c>
      <c r="E7925" s="1">
        <v>150</v>
      </c>
      <c r="F7925" s="1">
        <v>4.5</v>
      </c>
      <c r="G7925" s="1">
        <v>100</v>
      </c>
      <c r="H7925" s="1" t="s">
        <v>13420</v>
      </c>
      <c r="I7925" s="1" t="s">
        <v>13421</v>
      </c>
      <c r="J7925" s="1">
        <v>42</v>
      </c>
      <c r="K7925" s="1" t="str">
        <f t="shared" si="369"/>
        <v>valid</v>
      </c>
      <c r="L7925" s="1" t="str">
        <f t="shared" si="370"/>
        <v>BUDGET</v>
      </c>
      <c r="M7925" t="str">
        <f t="shared" si="371"/>
        <v>Sweets  Indian  Snacks  Desserts</v>
      </c>
      <c r="N7925" s="1" t="str" cm="1">
        <f t="array" ref="N7925">_xlfn.IFS(
G7925&lt;=25,"Fast",
G7925&lt;=40,"Medium",
G7925&gt;40,"Slow"
)</f>
        <v>Slow</v>
      </c>
    </row>
    <row r="7926" spans="1:14" x14ac:dyDescent="0.3">
      <c r="A7926" s="1">
        <v>291308</v>
      </c>
      <c r="B7926" s="1" t="s">
        <v>2023</v>
      </c>
      <c r="C7926" s="1" t="s">
        <v>68</v>
      </c>
      <c r="D7926" s="1" t="s">
        <v>13422</v>
      </c>
      <c r="E7926" s="1">
        <v>150</v>
      </c>
      <c r="F7926" s="1">
        <v>3.5</v>
      </c>
      <c r="G7926" s="1">
        <v>20</v>
      </c>
      <c r="H7926" s="1" t="s">
        <v>13423</v>
      </c>
      <c r="I7926" s="1" t="s">
        <v>2023</v>
      </c>
      <c r="J7926" s="1">
        <v>71</v>
      </c>
      <c r="K7926" s="1" t="str">
        <f t="shared" si="369"/>
        <v>valid</v>
      </c>
      <c r="L7926" s="1" t="str">
        <f t="shared" si="370"/>
        <v>BUDGET</v>
      </c>
      <c r="M7926" t="str">
        <f t="shared" si="371"/>
        <v>South Indian  Chinese  Fast Food  Desserts  Beverages</v>
      </c>
      <c r="N7926" s="1" t="str" cm="1">
        <f t="array" ref="N7926">_xlfn.IFS(
G7926&lt;=25,"Fast",
G7926&lt;=40,"Medium",
G7926&gt;40,"Slow"
)</f>
        <v>Fast</v>
      </c>
    </row>
    <row r="7927" spans="1:14" x14ac:dyDescent="0.3">
      <c r="A7927" s="1">
        <v>291742</v>
      </c>
      <c r="B7927" s="1" t="s">
        <v>612</v>
      </c>
      <c r="C7927" s="1" t="s">
        <v>463</v>
      </c>
      <c r="D7927" s="1" t="s">
        <v>13424</v>
      </c>
      <c r="E7927" s="1">
        <v>300</v>
      </c>
      <c r="F7927" s="1">
        <v>2.9</v>
      </c>
      <c r="G7927" s="1">
        <v>80</v>
      </c>
      <c r="H7927" s="1" t="s">
        <v>2174</v>
      </c>
      <c r="I7927" s="1" t="s">
        <v>634</v>
      </c>
      <c r="J7927" s="1">
        <v>51</v>
      </c>
      <c r="K7927" s="1" t="str">
        <f t="shared" si="369"/>
        <v>valid</v>
      </c>
      <c r="L7927" s="1" t="str">
        <f t="shared" si="370"/>
        <v>BUDGET</v>
      </c>
      <c r="M7927" t="str">
        <f t="shared" si="371"/>
        <v>Cafe</v>
      </c>
      <c r="N7927" s="1" t="str" cm="1">
        <f t="array" ref="N7927">_xlfn.IFS(
G7927&lt;=25,"Fast",
G7927&lt;=40,"Medium",
G7927&gt;40,"Slow"
)</f>
        <v>Slow</v>
      </c>
    </row>
    <row r="7928" spans="1:14" x14ac:dyDescent="0.3">
      <c r="A7928" s="1">
        <v>291769</v>
      </c>
      <c r="B7928" s="1" t="s">
        <v>2076</v>
      </c>
      <c r="C7928" s="1" t="s">
        <v>2068</v>
      </c>
      <c r="D7928" s="1" t="s">
        <v>13425</v>
      </c>
      <c r="E7928" s="1">
        <v>150</v>
      </c>
      <c r="F7928" s="1">
        <v>2.9</v>
      </c>
      <c r="G7928" s="1">
        <v>80</v>
      </c>
      <c r="H7928" s="1" t="s">
        <v>1552</v>
      </c>
      <c r="I7928" s="1" t="s">
        <v>2067</v>
      </c>
      <c r="J7928" s="1">
        <v>39</v>
      </c>
      <c r="K7928" s="1" t="str">
        <f t="shared" si="369"/>
        <v>valid</v>
      </c>
      <c r="L7928" s="1" t="str">
        <f t="shared" si="370"/>
        <v>BUDGET</v>
      </c>
      <c r="M7928" t="str">
        <f t="shared" si="371"/>
        <v>Fast Food</v>
      </c>
      <c r="N7928" s="1" t="str" cm="1">
        <f t="array" ref="N7928">_xlfn.IFS(
G7928&lt;=25,"Fast",
G7928&lt;=40,"Medium",
G7928&gt;40,"Slow"
)</f>
        <v>Slow</v>
      </c>
    </row>
    <row r="7929" spans="1:14" x14ac:dyDescent="0.3">
      <c r="A7929" s="1">
        <v>292062</v>
      </c>
      <c r="B7929" s="1" t="s">
        <v>264</v>
      </c>
      <c r="C7929" s="1" t="s">
        <v>115</v>
      </c>
      <c r="D7929" s="1" t="s">
        <v>13397</v>
      </c>
      <c r="E7929" s="1">
        <v>500</v>
      </c>
      <c r="F7929" s="1">
        <v>2.9</v>
      </c>
      <c r="G7929" s="1">
        <v>80</v>
      </c>
      <c r="H7929" s="1" t="s">
        <v>184</v>
      </c>
      <c r="I7929" s="1" t="s">
        <v>1702</v>
      </c>
      <c r="J7929" s="1">
        <v>34</v>
      </c>
      <c r="K7929" s="1" t="str">
        <f t="shared" si="369"/>
        <v>valid</v>
      </c>
      <c r="L7929" s="1" t="str">
        <f t="shared" si="370"/>
        <v>MID</v>
      </c>
      <c r="M7929" t="str">
        <f t="shared" si="371"/>
        <v>Fast Food</v>
      </c>
      <c r="N7929" s="1" t="str" cm="1">
        <f t="array" ref="N7929">_xlfn.IFS(
G7929&lt;=25,"Fast",
G7929&lt;=40,"Medium",
G7929&gt;40,"Slow"
)</f>
        <v>Slow</v>
      </c>
    </row>
    <row r="7930" spans="1:14" x14ac:dyDescent="0.3">
      <c r="A7930" s="1">
        <v>292289</v>
      </c>
      <c r="B7930" s="1" t="s">
        <v>537</v>
      </c>
      <c r="C7930" s="1" t="s">
        <v>463</v>
      </c>
      <c r="D7930" s="1" t="s">
        <v>13426</v>
      </c>
      <c r="E7930" s="1">
        <v>250</v>
      </c>
      <c r="F7930" s="1">
        <v>2.9</v>
      </c>
      <c r="G7930" s="1">
        <v>80</v>
      </c>
      <c r="H7930" s="1" t="s">
        <v>695</v>
      </c>
      <c r="I7930" s="1" t="s">
        <v>537</v>
      </c>
      <c r="J7930" s="1">
        <v>68</v>
      </c>
      <c r="K7930" s="1" t="str">
        <f t="shared" si="369"/>
        <v>valid</v>
      </c>
      <c r="L7930" s="1" t="str">
        <f t="shared" si="370"/>
        <v>BUDGET</v>
      </c>
      <c r="M7930" t="str">
        <f t="shared" si="371"/>
        <v>Indian</v>
      </c>
      <c r="N7930" s="1" t="str" cm="1">
        <f t="array" ref="N7930">_xlfn.IFS(
G7930&lt;=25,"Fast",
G7930&lt;=40,"Medium",
G7930&gt;40,"Slow"
)</f>
        <v>Slow</v>
      </c>
    </row>
    <row r="7931" spans="1:14" x14ac:dyDescent="0.3">
      <c r="A7931" s="1">
        <v>292974</v>
      </c>
      <c r="B7931" s="1" t="s">
        <v>493</v>
      </c>
      <c r="C7931" s="1" t="s">
        <v>68</v>
      </c>
      <c r="D7931" s="1" t="s">
        <v>13427</v>
      </c>
      <c r="E7931" s="1">
        <v>150</v>
      </c>
      <c r="F7931" s="1">
        <v>4.3</v>
      </c>
      <c r="G7931" s="1">
        <v>500</v>
      </c>
      <c r="H7931" s="1" t="s">
        <v>4207</v>
      </c>
      <c r="I7931" s="1" t="s">
        <v>1479</v>
      </c>
      <c r="J7931" s="1">
        <v>24</v>
      </c>
      <c r="K7931" s="1" t="str">
        <f t="shared" si="369"/>
        <v>valid</v>
      </c>
      <c r="L7931" s="1" t="str">
        <f t="shared" si="370"/>
        <v>BUDGET</v>
      </c>
      <c r="M7931" t="str">
        <f t="shared" si="371"/>
        <v>Ice Cream</v>
      </c>
      <c r="N7931" s="1" t="str" cm="1">
        <f t="array" ref="N7931">_xlfn.IFS(
G7931&lt;=25,"Fast",
G7931&lt;=40,"Medium",
G7931&gt;40,"Slow"
)</f>
        <v>Slow</v>
      </c>
    </row>
    <row r="7932" spans="1:14" x14ac:dyDescent="0.3">
      <c r="A7932" s="1">
        <v>292984</v>
      </c>
      <c r="B7932" s="1" t="s">
        <v>319</v>
      </c>
      <c r="C7932" s="1" t="s">
        <v>189</v>
      </c>
      <c r="D7932" s="1" t="s">
        <v>13428</v>
      </c>
      <c r="E7932" s="1">
        <v>300</v>
      </c>
      <c r="F7932" s="1">
        <v>4.3</v>
      </c>
      <c r="G7932" s="1">
        <v>20</v>
      </c>
      <c r="H7932" s="1" t="s">
        <v>13429</v>
      </c>
      <c r="I7932" s="1" t="s">
        <v>6129</v>
      </c>
      <c r="J7932" s="1">
        <v>84</v>
      </c>
      <c r="K7932" s="1" t="str">
        <f t="shared" si="369"/>
        <v>valid</v>
      </c>
      <c r="L7932" s="1" t="str">
        <f t="shared" si="370"/>
        <v>BUDGET</v>
      </c>
      <c r="M7932" t="str">
        <f t="shared" si="371"/>
        <v>North Indian</v>
      </c>
      <c r="N7932" s="1" t="str" cm="1">
        <f t="array" ref="N7932">_xlfn.IFS(
G7932&lt;=25,"Fast",
G7932&lt;=40,"Medium",
G7932&gt;40,"Slow"
)</f>
        <v>Fast</v>
      </c>
    </row>
    <row r="7933" spans="1:14" x14ac:dyDescent="0.3">
      <c r="A7933" s="1">
        <v>293369</v>
      </c>
      <c r="B7933" s="1" t="s">
        <v>430</v>
      </c>
      <c r="C7933" s="1" t="s">
        <v>68</v>
      </c>
      <c r="D7933" s="1" t="s">
        <v>13430</v>
      </c>
      <c r="E7933" s="1">
        <v>350</v>
      </c>
      <c r="F7933" s="1">
        <v>3.4</v>
      </c>
      <c r="G7933" s="1">
        <v>100</v>
      </c>
      <c r="H7933" s="1" t="s">
        <v>13431</v>
      </c>
      <c r="I7933" s="1" t="s">
        <v>430</v>
      </c>
      <c r="J7933" s="1">
        <v>35</v>
      </c>
      <c r="K7933" s="1" t="str">
        <f t="shared" si="369"/>
        <v>valid</v>
      </c>
      <c r="L7933" s="1" t="str">
        <f t="shared" si="370"/>
        <v>MID</v>
      </c>
      <c r="M7933" t="str">
        <f t="shared" si="371"/>
        <v>Italian</v>
      </c>
      <c r="N7933" s="1" t="str" cm="1">
        <f t="array" ref="N7933">_xlfn.IFS(
G7933&lt;=25,"Fast",
G7933&lt;=40,"Medium",
G7933&gt;40,"Slow"
)</f>
        <v>Slow</v>
      </c>
    </row>
    <row r="7934" spans="1:14" x14ac:dyDescent="0.3">
      <c r="A7934" s="1">
        <v>293795</v>
      </c>
      <c r="B7934" s="1" t="s">
        <v>2478</v>
      </c>
      <c r="C7934" s="1" t="s">
        <v>2068</v>
      </c>
      <c r="D7934" s="1" t="s">
        <v>13432</v>
      </c>
      <c r="E7934" s="1">
        <v>200</v>
      </c>
      <c r="F7934" s="1">
        <v>4.3</v>
      </c>
      <c r="G7934" s="1">
        <v>50</v>
      </c>
      <c r="H7934" s="1" t="s">
        <v>13433</v>
      </c>
      <c r="I7934" s="1" t="s">
        <v>2478</v>
      </c>
      <c r="J7934" s="1">
        <v>39</v>
      </c>
      <c r="K7934" s="1" t="str">
        <f t="shared" si="369"/>
        <v>valid</v>
      </c>
      <c r="L7934" s="1" t="str">
        <f t="shared" si="370"/>
        <v>BUDGET</v>
      </c>
      <c r="M7934" t="str">
        <f t="shared" si="371"/>
        <v>Pizzas</v>
      </c>
      <c r="N7934" s="1" t="str" cm="1">
        <f t="array" ref="N7934">_xlfn.IFS(
G7934&lt;=25,"Fast",
G7934&lt;=40,"Medium",
G7934&gt;40,"Slow"
)</f>
        <v>Slow</v>
      </c>
    </row>
    <row r="7935" spans="1:14" x14ac:dyDescent="0.3">
      <c r="A7935" s="1">
        <v>293863</v>
      </c>
      <c r="B7935" s="1" t="s">
        <v>738</v>
      </c>
      <c r="C7935" s="1" t="s">
        <v>463</v>
      </c>
      <c r="D7935" s="1" t="s">
        <v>13434</v>
      </c>
      <c r="E7935" s="1">
        <v>250</v>
      </c>
      <c r="F7935" s="1">
        <v>2.9</v>
      </c>
      <c r="G7935" s="1">
        <v>80</v>
      </c>
      <c r="H7935" s="1" t="s">
        <v>2852</v>
      </c>
      <c r="I7935" s="1" t="s">
        <v>634</v>
      </c>
      <c r="J7935" s="1">
        <v>44</v>
      </c>
      <c r="K7935" s="1" t="str">
        <f t="shared" si="369"/>
        <v>valid</v>
      </c>
      <c r="L7935" s="1" t="str">
        <f t="shared" si="370"/>
        <v>BUDGET</v>
      </c>
      <c r="M7935" t="str">
        <f t="shared" si="371"/>
        <v>Italian</v>
      </c>
      <c r="N7935" s="1" t="str" cm="1">
        <f t="array" ref="N7935">_xlfn.IFS(
G7935&lt;=25,"Fast",
G7935&lt;=40,"Medium",
G7935&gt;40,"Slow"
)</f>
        <v>Slow</v>
      </c>
    </row>
    <row r="7936" spans="1:14" x14ac:dyDescent="0.3">
      <c r="A7936" s="1">
        <v>293883</v>
      </c>
      <c r="B7936" s="1" t="s">
        <v>1020</v>
      </c>
      <c r="C7936" s="1" t="s">
        <v>463</v>
      </c>
      <c r="D7936" s="1" t="s">
        <v>13435</v>
      </c>
      <c r="E7936" s="1">
        <v>250</v>
      </c>
      <c r="F7936" s="1">
        <v>4.4000000000000004</v>
      </c>
      <c r="G7936" s="1">
        <v>50</v>
      </c>
      <c r="H7936" s="1" t="s">
        <v>131</v>
      </c>
      <c r="I7936" s="1" t="s">
        <v>1020</v>
      </c>
      <c r="J7936" s="1">
        <v>71</v>
      </c>
      <c r="K7936" s="1" t="str">
        <f t="shared" si="369"/>
        <v>valid</v>
      </c>
      <c r="L7936" s="1" t="str">
        <f t="shared" si="370"/>
        <v>BUDGET</v>
      </c>
      <c r="M7936" t="str">
        <f t="shared" si="371"/>
        <v>North Indian</v>
      </c>
      <c r="N7936" s="1" t="str" cm="1">
        <f t="array" ref="N7936">_xlfn.IFS(
G7936&lt;=25,"Fast",
G7936&lt;=40,"Medium",
G7936&gt;40,"Slow"
)</f>
        <v>Slow</v>
      </c>
    </row>
    <row r="7937" spans="1:14" x14ac:dyDescent="0.3">
      <c r="A7937" s="1">
        <v>293884</v>
      </c>
      <c r="B7937" s="1" t="s">
        <v>2329</v>
      </c>
      <c r="C7937" s="1" t="s">
        <v>463</v>
      </c>
      <c r="D7937" s="1" t="s">
        <v>13436</v>
      </c>
      <c r="E7937" s="1">
        <v>250</v>
      </c>
      <c r="F7937" s="1">
        <v>4.3</v>
      </c>
      <c r="G7937" s="1">
        <v>20</v>
      </c>
      <c r="H7937" s="1" t="s">
        <v>695</v>
      </c>
      <c r="I7937" s="1" t="s">
        <v>2685</v>
      </c>
      <c r="J7937" s="1">
        <v>45</v>
      </c>
      <c r="K7937" s="1" t="str">
        <f t="shared" si="369"/>
        <v>valid</v>
      </c>
      <c r="L7937" s="1" t="str">
        <f t="shared" si="370"/>
        <v>BUDGET</v>
      </c>
      <c r="M7937" t="str">
        <f t="shared" si="371"/>
        <v>Indian</v>
      </c>
      <c r="N7937" s="1" t="str" cm="1">
        <f t="array" ref="N7937">_xlfn.IFS(
G7937&lt;=25,"Fast",
G7937&lt;=40,"Medium",
G7937&gt;40,"Slow"
)</f>
        <v>Fast</v>
      </c>
    </row>
    <row r="7938" spans="1:14" x14ac:dyDescent="0.3">
      <c r="A7938" s="1">
        <v>293892</v>
      </c>
      <c r="B7938" s="1" t="s">
        <v>1020</v>
      </c>
      <c r="C7938" s="1" t="s">
        <v>463</v>
      </c>
      <c r="D7938" s="1" t="s">
        <v>13437</v>
      </c>
      <c r="E7938" s="1">
        <v>250</v>
      </c>
      <c r="F7938" s="1">
        <v>4.0999999999999996</v>
      </c>
      <c r="G7938" s="1">
        <v>20</v>
      </c>
      <c r="H7938" s="1" t="s">
        <v>695</v>
      </c>
      <c r="I7938" s="1" t="s">
        <v>1020</v>
      </c>
      <c r="J7938" s="1">
        <v>75</v>
      </c>
      <c r="K7938" s="1" t="str">
        <f t="shared" si="369"/>
        <v>valid</v>
      </c>
      <c r="L7938" s="1" t="str">
        <f t="shared" si="370"/>
        <v>BUDGET</v>
      </c>
      <c r="M7938" t="str">
        <f t="shared" si="371"/>
        <v>Indian</v>
      </c>
      <c r="N7938" s="1" t="str" cm="1">
        <f t="array" ref="N7938">_xlfn.IFS(
G7938&lt;=25,"Fast",
G7938&lt;=40,"Medium",
G7938&gt;40,"Slow"
)</f>
        <v>Fast</v>
      </c>
    </row>
    <row r="7939" spans="1:14" x14ac:dyDescent="0.3">
      <c r="A7939" s="1">
        <v>293906</v>
      </c>
      <c r="B7939" s="1" t="s">
        <v>1020</v>
      </c>
      <c r="C7939" s="1" t="s">
        <v>463</v>
      </c>
      <c r="D7939" s="1" t="s">
        <v>13438</v>
      </c>
      <c r="E7939" s="1">
        <v>250</v>
      </c>
      <c r="F7939" s="1">
        <v>2.9</v>
      </c>
      <c r="G7939" s="1">
        <v>80</v>
      </c>
      <c r="H7939" s="1" t="s">
        <v>13439</v>
      </c>
      <c r="I7939" s="1" t="s">
        <v>1020</v>
      </c>
      <c r="J7939" s="1">
        <v>75</v>
      </c>
      <c r="K7939" s="1" t="str">
        <f t="shared" ref="K7939:K8002" si="372">IF(E7939=0,"outlier","valid")</f>
        <v>valid</v>
      </c>
      <c r="L7939" s="1" t="str">
        <f t="shared" ref="L7939:L8002" si="373">IF(E7939&lt;=300,"BUDGET",IF(E7939&lt;=600,"MID","PREMIUM"))</f>
        <v>BUDGET</v>
      </c>
      <c r="M7939" t="str">
        <f t="shared" ref="M7939:M8002" si="374">IFERROR(LEFT(H7939, FIND(",", H7939)-1), H7939)</f>
        <v>Chinese</v>
      </c>
      <c r="N7939" s="1" t="str" cm="1">
        <f t="array" ref="N7939">_xlfn.IFS(
G7939&lt;=25,"Fast",
G7939&lt;=40,"Medium",
G7939&gt;40,"Slow"
)</f>
        <v>Slow</v>
      </c>
    </row>
    <row r="7940" spans="1:14" x14ac:dyDescent="0.3">
      <c r="A7940" s="1">
        <v>293909</v>
      </c>
      <c r="B7940" s="1" t="s">
        <v>1020</v>
      </c>
      <c r="C7940" s="1" t="s">
        <v>463</v>
      </c>
      <c r="D7940" s="1" t="s">
        <v>13440</v>
      </c>
      <c r="E7940" s="1">
        <v>250</v>
      </c>
      <c r="F7940" s="1">
        <v>2.9</v>
      </c>
      <c r="G7940" s="1">
        <v>80</v>
      </c>
      <c r="H7940" s="1" t="s">
        <v>710</v>
      </c>
      <c r="I7940" s="1" t="s">
        <v>1020</v>
      </c>
      <c r="J7940" s="1">
        <v>76</v>
      </c>
      <c r="K7940" s="1" t="str">
        <f t="shared" si="372"/>
        <v>valid</v>
      </c>
      <c r="L7940" s="1" t="str">
        <f t="shared" si="373"/>
        <v>BUDGET</v>
      </c>
      <c r="M7940" t="str">
        <f t="shared" si="374"/>
        <v>Pizzas</v>
      </c>
      <c r="N7940" s="1" t="str" cm="1">
        <f t="array" ref="N7940">_xlfn.IFS(
G7940&lt;=25,"Fast",
G7940&lt;=40,"Medium",
G7940&gt;40,"Slow"
)</f>
        <v>Slow</v>
      </c>
    </row>
    <row r="7941" spans="1:14" x14ac:dyDescent="0.3">
      <c r="A7941" s="1">
        <v>294181</v>
      </c>
      <c r="B7941" s="1" t="s">
        <v>1020</v>
      </c>
      <c r="C7941" s="1" t="s">
        <v>463</v>
      </c>
      <c r="D7941" s="1" t="s">
        <v>13441</v>
      </c>
      <c r="E7941" s="1">
        <v>250</v>
      </c>
      <c r="F7941" s="1">
        <v>2.9</v>
      </c>
      <c r="G7941" s="1">
        <v>80</v>
      </c>
      <c r="H7941" s="1" t="s">
        <v>1068</v>
      </c>
      <c r="I7941" s="1" t="s">
        <v>1020</v>
      </c>
      <c r="J7941" s="1">
        <v>73</v>
      </c>
      <c r="K7941" s="1" t="str">
        <f t="shared" si="372"/>
        <v>valid</v>
      </c>
      <c r="L7941" s="1" t="str">
        <f t="shared" si="373"/>
        <v>BUDGET</v>
      </c>
      <c r="M7941" t="str">
        <f t="shared" si="374"/>
        <v>Indian</v>
      </c>
      <c r="N7941" s="1" t="str" cm="1">
        <f t="array" ref="N7941">_xlfn.IFS(
G7941&lt;=25,"Fast",
G7941&lt;=40,"Medium",
G7941&gt;40,"Slow"
)</f>
        <v>Slow</v>
      </c>
    </row>
    <row r="7942" spans="1:14" x14ac:dyDescent="0.3">
      <c r="A7942" s="1">
        <v>294371</v>
      </c>
      <c r="B7942" s="1" t="s">
        <v>645</v>
      </c>
      <c r="C7942" s="1" t="s">
        <v>189</v>
      </c>
      <c r="D7942" s="1" t="s">
        <v>7065</v>
      </c>
      <c r="E7942" s="1">
        <v>300</v>
      </c>
      <c r="F7942" s="1">
        <v>4.5</v>
      </c>
      <c r="G7942" s="1">
        <v>100</v>
      </c>
      <c r="H7942" s="1" t="s">
        <v>13442</v>
      </c>
      <c r="I7942" s="1" t="s">
        <v>645</v>
      </c>
      <c r="J7942" s="1">
        <v>65</v>
      </c>
      <c r="K7942" s="1" t="str">
        <f t="shared" si="372"/>
        <v>valid</v>
      </c>
      <c r="L7942" s="1" t="str">
        <f t="shared" si="373"/>
        <v>BUDGET</v>
      </c>
      <c r="M7942" t="str">
        <f t="shared" si="374"/>
        <v>Bakery  Desserts  Snacks  Beverages  Waffle</v>
      </c>
      <c r="N7942" s="1" t="str" cm="1">
        <f t="array" ref="N7942">_xlfn.IFS(
G7942&lt;=25,"Fast",
G7942&lt;=40,"Medium",
G7942&gt;40,"Slow"
)</f>
        <v>Slow</v>
      </c>
    </row>
    <row r="7943" spans="1:14" x14ac:dyDescent="0.3">
      <c r="A7943" s="1">
        <v>294586</v>
      </c>
      <c r="B7943" s="1" t="s">
        <v>2092</v>
      </c>
      <c r="C7943" s="1" t="s">
        <v>2068</v>
      </c>
      <c r="D7943" s="1" t="s">
        <v>13443</v>
      </c>
      <c r="E7943" s="1">
        <v>200</v>
      </c>
      <c r="F7943" s="1">
        <v>3.2</v>
      </c>
      <c r="G7943" s="1">
        <v>20</v>
      </c>
      <c r="H7943" s="1" t="s">
        <v>7686</v>
      </c>
      <c r="I7943" s="1" t="s">
        <v>2092</v>
      </c>
      <c r="J7943" s="1">
        <v>49</v>
      </c>
      <c r="K7943" s="1" t="str">
        <f t="shared" si="372"/>
        <v>valid</v>
      </c>
      <c r="L7943" s="1" t="str">
        <f t="shared" si="373"/>
        <v>BUDGET</v>
      </c>
      <c r="M7943" t="str">
        <f t="shared" si="374"/>
        <v>North Indian</v>
      </c>
      <c r="N7943" s="1" t="str" cm="1">
        <f t="array" ref="N7943">_xlfn.IFS(
G7943&lt;=25,"Fast",
G7943&lt;=40,"Medium",
G7943&gt;40,"Slow"
)</f>
        <v>Fast</v>
      </c>
    </row>
    <row r="7944" spans="1:14" x14ac:dyDescent="0.3">
      <c r="A7944" s="1">
        <v>294750</v>
      </c>
      <c r="B7944" s="1" t="s">
        <v>3630</v>
      </c>
      <c r="C7944" s="1" t="s">
        <v>189</v>
      </c>
      <c r="D7944" s="1" t="s">
        <v>13444</v>
      </c>
      <c r="E7944" s="1">
        <v>200</v>
      </c>
      <c r="F7944" s="1">
        <v>2.9</v>
      </c>
      <c r="G7944" s="1">
        <v>80</v>
      </c>
      <c r="H7944" s="1" t="s">
        <v>695</v>
      </c>
      <c r="I7944" s="1" t="s">
        <v>1234</v>
      </c>
      <c r="J7944" s="1">
        <v>90</v>
      </c>
      <c r="K7944" s="1" t="str">
        <f t="shared" si="372"/>
        <v>valid</v>
      </c>
      <c r="L7944" s="1" t="str">
        <f t="shared" si="373"/>
        <v>BUDGET</v>
      </c>
      <c r="M7944" t="str">
        <f t="shared" si="374"/>
        <v>Indian</v>
      </c>
      <c r="N7944" s="1" t="str" cm="1">
        <f t="array" ref="N7944">_xlfn.IFS(
G7944&lt;=25,"Fast",
G7944&lt;=40,"Medium",
G7944&gt;40,"Slow"
)</f>
        <v>Slow</v>
      </c>
    </row>
    <row r="7945" spans="1:14" x14ac:dyDescent="0.3">
      <c r="A7945" s="1">
        <v>294866</v>
      </c>
      <c r="B7945" s="1" t="s">
        <v>230</v>
      </c>
      <c r="C7945" s="1" t="s">
        <v>91</v>
      </c>
      <c r="D7945" s="1" t="s">
        <v>13445</v>
      </c>
      <c r="E7945" s="1">
        <v>200</v>
      </c>
      <c r="F7945" s="1">
        <v>2.9</v>
      </c>
      <c r="G7945" s="1">
        <v>80</v>
      </c>
      <c r="H7945" s="1" t="s">
        <v>4207</v>
      </c>
      <c r="I7945" s="1" t="s">
        <v>4916</v>
      </c>
      <c r="J7945" s="1">
        <v>49</v>
      </c>
      <c r="K7945" s="1" t="str">
        <f t="shared" si="372"/>
        <v>valid</v>
      </c>
      <c r="L7945" s="1" t="str">
        <f t="shared" si="373"/>
        <v>BUDGET</v>
      </c>
      <c r="M7945" t="str">
        <f t="shared" si="374"/>
        <v>Ice Cream</v>
      </c>
      <c r="N7945" s="1" t="str" cm="1">
        <f t="array" ref="N7945">_xlfn.IFS(
G7945&lt;=25,"Fast",
G7945&lt;=40,"Medium",
G7945&gt;40,"Slow"
)</f>
        <v>Slow</v>
      </c>
    </row>
    <row r="7946" spans="1:14" x14ac:dyDescent="0.3">
      <c r="A7946" s="1">
        <v>295048</v>
      </c>
      <c r="B7946" s="1" t="s">
        <v>3630</v>
      </c>
      <c r="C7946" s="1" t="s">
        <v>189</v>
      </c>
      <c r="D7946" s="1" t="s">
        <v>13446</v>
      </c>
      <c r="E7946" s="1">
        <v>300</v>
      </c>
      <c r="F7946" s="1">
        <v>3.5</v>
      </c>
      <c r="G7946" s="1">
        <v>20</v>
      </c>
      <c r="H7946" s="1" t="s">
        <v>131</v>
      </c>
      <c r="I7946" s="1" t="s">
        <v>1234</v>
      </c>
      <c r="J7946" s="1">
        <v>94</v>
      </c>
      <c r="K7946" s="1" t="str">
        <f t="shared" si="372"/>
        <v>valid</v>
      </c>
      <c r="L7946" s="1" t="str">
        <f t="shared" si="373"/>
        <v>BUDGET</v>
      </c>
      <c r="M7946" t="str">
        <f t="shared" si="374"/>
        <v>North Indian</v>
      </c>
      <c r="N7946" s="1" t="str" cm="1">
        <f t="array" ref="N7946">_xlfn.IFS(
G7946&lt;=25,"Fast",
G7946&lt;=40,"Medium",
G7946&gt;40,"Slow"
)</f>
        <v>Fast</v>
      </c>
    </row>
    <row r="7947" spans="1:14" x14ac:dyDescent="0.3">
      <c r="A7947" s="1">
        <v>295057</v>
      </c>
      <c r="B7947" s="1" t="s">
        <v>3630</v>
      </c>
      <c r="C7947" s="1" t="s">
        <v>189</v>
      </c>
      <c r="D7947" s="1" t="s">
        <v>13447</v>
      </c>
      <c r="E7947" s="1">
        <v>200</v>
      </c>
      <c r="F7947" s="1">
        <v>4</v>
      </c>
      <c r="G7947" s="1">
        <v>100</v>
      </c>
      <c r="H7947" s="1" t="s">
        <v>695</v>
      </c>
      <c r="I7947" s="1" t="s">
        <v>1234</v>
      </c>
      <c r="J7947" s="1">
        <v>85</v>
      </c>
      <c r="K7947" s="1" t="str">
        <f t="shared" si="372"/>
        <v>valid</v>
      </c>
      <c r="L7947" s="1" t="str">
        <f t="shared" si="373"/>
        <v>BUDGET</v>
      </c>
      <c r="M7947" t="str">
        <f t="shared" si="374"/>
        <v>Indian</v>
      </c>
      <c r="N7947" s="1" t="str" cm="1">
        <f t="array" ref="N7947">_xlfn.IFS(
G7947&lt;=25,"Fast",
G7947&lt;=40,"Medium",
G7947&gt;40,"Slow"
)</f>
        <v>Slow</v>
      </c>
    </row>
    <row r="7948" spans="1:14" x14ac:dyDescent="0.3">
      <c r="A7948" s="1">
        <v>295493</v>
      </c>
      <c r="B7948" s="1" t="s">
        <v>2092</v>
      </c>
      <c r="C7948" s="1" t="s">
        <v>2068</v>
      </c>
      <c r="D7948" s="1" t="s">
        <v>13448</v>
      </c>
      <c r="E7948" s="1">
        <v>600</v>
      </c>
      <c r="F7948" s="1">
        <v>3.2</v>
      </c>
      <c r="G7948" s="1">
        <v>20</v>
      </c>
      <c r="H7948" s="1" t="s">
        <v>617</v>
      </c>
      <c r="I7948" s="1" t="s">
        <v>5749</v>
      </c>
      <c r="J7948" s="1">
        <v>54</v>
      </c>
      <c r="K7948" s="1" t="str">
        <f t="shared" si="372"/>
        <v>valid</v>
      </c>
      <c r="L7948" s="1" t="str">
        <f t="shared" si="373"/>
        <v>MID</v>
      </c>
      <c r="M7948" t="str">
        <f t="shared" si="374"/>
        <v>Bakery</v>
      </c>
      <c r="N7948" s="1" t="str" cm="1">
        <f t="array" ref="N7948">_xlfn.IFS(
G7948&lt;=25,"Fast",
G7948&lt;=40,"Medium",
G7948&gt;40,"Slow"
)</f>
        <v>Fast</v>
      </c>
    </row>
    <row r="7949" spans="1:14" x14ac:dyDescent="0.3">
      <c r="A7949" s="1">
        <v>295581</v>
      </c>
      <c r="B7949" s="1" t="s">
        <v>6487</v>
      </c>
      <c r="C7949" s="1" t="s">
        <v>11</v>
      </c>
      <c r="D7949" s="1" t="s">
        <v>13449</v>
      </c>
      <c r="E7949" s="1">
        <v>200</v>
      </c>
      <c r="F7949" s="1">
        <v>3.6</v>
      </c>
      <c r="G7949" s="1">
        <v>20</v>
      </c>
      <c r="H7949" s="1" t="s">
        <v>13450</v>
      </c>
      <c r="I7949" s="1" t="s">
        <v>2233</v>
      </c>
      <c r="J7949" s="1">
        <v>47</v>
      </c>
      <c r="K7949" s="1" t="str">
        <f t="shared" si="372"/>
        <v>valid</v>
      </c>
      <c r="L7949" s="1" t="str">
        <f t="shared" si="373"/>
        <v>BUDGET</v>
      </c>
      <c r="M7949" t="str">
        <f t="shared" si="374"/>
        <v>South Indian</v>
      </c>
      <c r="N7949" s="1" t="str" cm="1">
        <f t="array" ref="N7949">_xlfn.IFS(
G7949&lt;=25,"Fast",
G7949&lt;=40,"Medium",
G7949&gt;40,"Slow"
)</f>
        <v>Fast</v>
      </c>
    </row>
    <row r="7950" spans="1:14" x14ac:dyDescent="0.3">
      <c r="A7950" s="1">
        <v>295657</v>
      </c>
      <c r="B7950" s="1" t="s">
        <v>3565</v>
      </c>
      <c r="C7950" s="1" t="s">
        <v>115</v>
      </c>
      <c r="D7950" s="1" t="s">
        <v>5440</v>
      </c>
      <c r="E7950" s="1">
        <v>250</v>
      </c>
      <c r="F7950" s="1">
        <v>4</v>
      </c>
      <c r="G7950" s="1">
        <v>20</v>
      </c>
      <c r="H7950" s="1" t="s">
        <v>6056</v>
      </c>
      <c r="I7950" s="1" t="s">
        <v>839</v>
      </c>
      <c r="J7950" s="1">
        <v>50</v>
      </c>
      <c r="K7950" s="1" t="str">
        <f t="shared" si="372"/>
        <v>valid</v>
      </c>
      <c r="L7950" s="1" t="str">
        <f t="shared" si="373"/>
        <v>BUDGET</v>
      </c>
      <c r="M7950" t="str">
        <f t="shared" si="374"/>
        <v>Chinese</v>
      </c>
      <c r="N7950" s="1" t="str" cm="1">
        <f t="array" ref="N7950">_xlfn.IFS(
G7950&lt;=25,"Fast",
G7950&lt;=40,"Medium",
G7950&gt;40,"Slow"
)</f>
        <v>Fast</v>
      </c>
    </row>
    <row r="7951" spans="1:14" x14ac:dyDescent="0.3">
      <c r="A7951" s="1">
        <v>296067</v>
      </c>
      <c r="B7951" s="1" t="s">
        <v>1002</v>
      </c>
      <c r="C7951" s="1" t="s">
        <v>463</v>
      </c>
      <c r="D7951" s="1" t="s">
        <v>13451</v>
      </c>
      <c r="E7951" s="1">
        <v>300</v>
      </c>
      <c r="F7951" s="1">
        <v>4.7</v>
      </c>
      <c r="G7951" s="1">
        <v>100</v>
      </c>
      <c r="H7951" s="1" t="s">
        <v>695</v>
      </c>
      <c r="I7951" s="1" t="s">
        <v>1002</v>
      </c>
      <c r="J7951" s="1">
        <v>45</v>
      </c>
      <c r="K7951" s="1" t="str">
        <f t="shared" si="372"/>
        <v>valid</v>
      </c>
      <c r="L7951" s="1" t="str">
        <f t="shared" si="373"/>
        <v>BUDGET</v>
      </c>
      <c r="M7951" t="str">
        <f t="shared" si="374"/>
        <v>Indian</v>
      </c>
      <c r="N7951" s="1" t="str" cm="1">
        <f t="array" ref="N7951">_xlfn.IFS(
G7951&lt;=25,"Fast",
G7951&lt;=40,"Medium",
G7951&gt;40,"Slow"
)</f>
        <v>Slow</v>
      </c>
    </row>
    <row r="7952" spans="1:14" x14ac:dyDescent="0.3">
      <c r="A7952" s="1">
        <v>296218</v>
      </c>
      <c r="B7952" s="1" t="s">
        <v>1354</v>
      </c>
      <c r="C7952" s="1" t="s">
        <v>11</v>
      </c>
      <c r="D7952" s="1" t="s">
        <v>13452</v>
      </c>
      <c r="E7952" s="1">
        <v>200</v>
      </c>
      <c r="F7952" s="1">
        <v>4.4000000000000004</v>
      </c>
      <c r="G7952" s="1">
        <v>1000</v>
      </c>
      <c r="H7952" s="1" t="s">
        <v>2417</v>
      </c>
      <c r="I7952" s="1" t="s">
        <v>1354</v>
      </c>
      <c r="J7952" s="1">
        <v>52</v>
      </c>
      <c r="K7952" s="1" t="str">
        <f t="shared" si="372"/>
        <v>valid</v>
      </c>
      <c r="L7952" s="1" t="str">
        <f t="shared" si="373"/>
        <v>BUDGET</v>
      </c>
      <c r="M7952" t="str">
        <f t="shared" si="374"/>
        <v>South Indian</v>
      </c>
      <c r="N7952" s="1" t="str" cm="1">
        <f t="array" ref="N7952">_xlfn.IFS(
G7952&lt;=25,"Fast",
G7952&lt;=40,"Medium",
G7952&gt;40,"Slow"
)</f>
        <v>Slow</v>
      </c>
    </row>
    <row r="7953" spans="1:14" x14ac:dyDescent="0.3">
      <c r="A7953" s="1">
        <v>296417</v>
      </c>
      <c r="B7953" s="1" t="s">
        <v>288</v>
      </c>
      <c r="C7953" s="1" t="s">
        <v>68</v>
      </c>
      <c r="D7953" s="1" t="s">
        <v>13453</v>
      </c>
      <c r="E7953" s="1">
        <v>350</v>
      </c>
      <c r="F7953" s="1">
        <v>4.0999999999999996</v>
      </c>
      <c r="G7953" s="1">
        <v>100</v>
      </c>
      <c r="H7953" s="1" t="s">
        <v>131</v>
      </c>
      <c r="I7953" s="1" t="s">
        <v>4763</v>
      </c>
      <c r="J7953" s="1">
        <v>27</v>
      </c>
      <c r="K7953" s="1" t="str">
        <f t="shared" si="372"/>
        <v>valid</v>
      </c>
      <c r="L7953" s="1" t="str">
        <f t="shared" si="373"/>
        <v>MID</v>
      </c>
      <c r="M7953" t="str">
        <f t="shared" si="374"/>
        <v>North Indian</v>
      </c>
      <c r="N7953" s="1" t="str" cm="1">
        <f t="array" ref="N7953">_xlfn.IFS(
G7953&lt;=25,"Fast",
G7953&lt;=40,"Medium",
G7953&gt;40,"Slow"
)</f>
        <v>Slow</v>
      </c>
    </row>
    <row r="7954" spans="1:14" x14ac:dyDescent="0.3">
      <c r="A7954" s="1">
        <v>296776</v>
      </c>
      <c r="B7954" s="1" t="s">
        <v>3435</v>
      </c>
      <c r="C7954" s="1" t="s">
        <v>11</v>
      </c>
      <c r="D7954" s="1" t="s">
        <v>13454</v>
      </c>
      <c r="E7954" s="1">
        <v>500</v>
      </c>
      <c r="F7954" s="1">
        <v>2.9</v>
      </c>
      <c r="G7954" s="1">
        <v>80</v>
      </c>
      <c r="H7954" s="1" t="s">
        <v>2417</v>
      </c>
      <c r="I7954" s="1" t="s">
        <v>1354</v>
      </c>
      <c r="J7954" s="1">
        <v>56</v>
      </c>
      <c r="K7954" s="1" t="str">
        <f t="shared" si="372"/>
        <v>valid</v>
      </c>
      <c r="L7954" s="1" t="str">
        <f t="shared" si="373"/>
        <v>MID</v>
      </c>
      <c r="M7954" t="str">
        <f t="shared" si="374"/>
        <v>South Indian</v>
      </c>
      <c r="N7954" s="1" t="str" cm="1">
        <f t="array" ref="N7954">_xlfn.IFS(
G7954&lt;=25,"Fast",
G7954&lt;=40,"Medium",
G7954&gt;40,"Slow"
)</f>
        <v>Slow</v>
      </c>
    </row>
    <row r="7955" spans="1:14" x14ac:dyDescent="0.3">
      <c r="A7955" s="1">
        <v>296965</v>
      </c>
      <c r="B7955" s="1" t="s">
        <v>505</v>
      </c>
      <c r="C7955" s="1" t="s">
        <v>91</v>
      </c>
      <c r="D7955" s="1" t="s">
        <v>13455</v>
      </c>
      <c r="E7955" s="1">
        <v>200</v>
      </c>
      <c r="F7955" s="1">
        <v>4.3</v>
      </c>
      <c r="G7955" s="1">
        <v>20</v>
      </c>
      <c r="H7955" s="1" t="s">
        <v>2556</v>
      </c>
      <c r="I7955" s="1" t="s">
        <v>13456</v>
      </c>
      <c r="J7955" s="1">
        <v>46</v>
      </c>
      <c r="K7955" s="1" t="str">
        <f t="shared" si="372"/>
        <v>valid</v>
      </c>
      <c r="L7955" s="1" t="str">
        <f t="shared" si="373"/>
        <v>BUDGET</v>
      </c>
      <c r="M7955" t="str">
        <f t="shared" si="374"/>
        <v>Fast Food</v>
      </c>
      <c r="N7955" s="1" t="str" cm="1">
        <f t="array" ref="N7955">_xlfn.IFS(
G7955&lt;=25,"Fast",
G7955&lt;=40,"Medium",
G7955&gt;40,"Slow"
)</f>
        <v>Fast</v>
      </c>
    </row>
    <row r="7956" spans="1:14" x14ac:dyDescent="0.3">
      <c r="A7956" s="1">
        <v>297078</v>
      </c>
      <c r="B7956" s="1" t="s">
        <v>864</v>
      </c>
      <c r="C7956" s="1" t="s">
        <v>91</v>
      </c>
      <c r="D7956" s="1" t="s">
        <v>13457</v>
      </c>
      <c r="E7956" s="1">
        <v>300</v>
      </c>
      <c r="F7956" s="1">
        <v>2.9</v>
      </c>
      <c r="G7956" s="1">
        <v>80</v>
      </c>
      <c r="H7956" s="1" t="s">
        <v>5253</v>
      </c>
      <c r="I7956" s="1" t="s">
        <v>864</v>
      </c>
      <c r="J7956" s="1">
        <v>50</v>
      </c>
      <c r="K7956" s="1" t="str">
        <f t="shared" si="372"/>
        <v>valid</v>
      </c>
      <c r="L7956" s="1" t="str">
        <f t="shared" si="373"/>
        <v>BUDGET</v>
      </c>
      <c r="M7956" t="str">
        <f t="shared" si="374"/>
        <v>Bakery</v>
      </c>
      <c r="N7956" s="1" t="str" cm="1">
        <f t="array" ref="N7956">_xlfn.IFS(
G7956&lt;=25,"Fast",
G7956&lt;=40,"Medium",
G7956&gt;40,"Slow"
)</f>
        <v>Slow</v>
      </c>
    </row>
    <row r="7957" spans="1:14" x14ac:dyDescent="0.3">
      <c r="A7957" s="1">
        <v>297449</v>
      </c>
      <c r="B7957" s="1" t="s">
        <v>2067</v>
      </c>
      <c r="C7957" s="1" t="s">
        <v>2068</v>
      </c>
      <c r="D7957" s="1" t="s">
        <v>13458</v>
      </c>
      <c r="E7957" s="1">
        <v>400</v>
      </c>
      <c r="F7957" s="1">
        <v>2.9</v>
      </c>
      <c r="G7957" s="1">
        <v>80</v>
      </c>
      <c r="H7957" s="1" t="s">
        <v>1633</v>
      </c>
      <c r="I7957" s="1" t="s">
        <v>2067</v>
      </c>
      <c r="J7957" s="1">
        <v>39</v>
      </c>
      <c r="K7957" s="1" t="str">
        <f t="shared" si="372"/>
        <v>valid</v>
      </c>
      <c r="L7957" s="1" t="str">
        <f t="shared" si="373"/>
        <v>MID</v>
      </c>
      <c r="M7957" t="str">
        <f t="shared" si="374"/>
        <v>Beverages</v>
      </c>
      <c r="N7957" s="1" t="str" cm="1">
        <f t="array" ref="N7957">_xlfn.IFS(
G7957&lt;=25,"Fast",
G7957&lt;=40,"Medium",
G7957&gt;40,"Slow"
)</f>
        <v>Slow</v>
      </c>
    </row>
    <row r="7958" spans="1:14" x14ac:dyDescent="0.3">
      <c r="A7958" s="1">
        <v>298095</v>
      </c>
      <c r="B7958" s="1" t="s">
        <v>2092</v>
      </c>
      <c r="C7958" s="1" t="s">
        <v>2068</v>
      </c>
      <c r="D7958" s="1" t="s">
        <v>13459</v>
      </c>
      <c r="E7958" s="1">
        <v>300</v>
      </c>
      <c r="F7958" s="1">
        <v>3.6</v>
      </c>
      <c r="G7958" s="1">
        <v>100</v>
      </c>
      <c r="H7958" s="1" t="s">
        <v>13460</v>
      </c>
      <c r="I7958" s="1" t="s">
        <v>2092</v>
      </c>
      <c r="J7958" s="1">
        <v>40</v>
      </c>
      <c r="K7958" s="1" t="str">
        <f t="shared" si="372"/>
        <v>valid</v>
      </c>
      <c r="L7958" s="1" t="str">
        <f t="shared" si="373"/>
        <v>BUDGET</v>
      </c>
      <c r="M7958" t="str">
        <f t="shared" si="374"/>
        <v>North Indian</v>
      </c>
      <c r="N7958" s="1" t="str" cm="1">
        <f t="array" ref="N7958">_xlfn.IFS(
G7958&lt;=25,"Fast",
G7958&lt;=40,"Medium",
G7958&gt;40,"Slow"
)</f>
        <v>Slow</v>
      </c>
    </row>
    <row r="7959" spans="1:14" x14ac:dyDescent="0.3">
      <c r="A7959" s="1">
        <v>299060</v>
      </c>
      <c r="B7959" s="1" t="s">
        <v>276</v>
      </c>
      <c r="C7959" s="1" t="s">
        <v>115</v>
      </c>
      <c r="D7959" s="1" t="s">
        <v>13461</v>
      </c>
      <c r="E7959" s="1">
        <v>300</v>
      </c>
      <c r="F7959" s="1">
        <v>2.9</v>
      </c>
      <c r="G7959" s="1">
        <v>80</v>
      </c>
      <c r="H7959" s="1" t="s">
        <v>12911</v>
      </c>
      <c r="I7959" s="1" t="s">
        <v>13462</v>
      </c>
      <c r="J7959" s="1">
        <v>70</v>
      </c>
      <c r="K7959" s="1" t="str">
        <f t="shared" si="372"/>
        <v>valid</v>
      </c>
      <c r="L7959" s="1" t="str">
        <f t="shared" si="373"/>
        <v>BUDGET</v>
      </c>
      <c r="M7959" t="str">
        <f t="shared" si="374"/>
        <v>Indian</v>
      </c>
      <c r="N7959" s="1" t="str" cm="1">
        <f t="array" ref="N7959">_xlfn.IFS(
G7959&lt;=25,"Fast",
G7959&lt;=40,"Medium",
G7959&gt;40,"Slow"
)</f>
        <v>Slow</v>
      </c>
    </row>
    <row r="7960" spans="1:14" x14ac:dyDescent="0.3">
      <c r="A7960" s="1">
        <v>299957</v>
      </c>
      <c r="B7960" s="1" t="s">
        <v>188</v>
      </c>
      <c r="C7960" s="1" t="s">
        <v>189</v>
      </c>
      <c r="D7960" s="1" t="s">
        <v>11301</v>
      </c>
      <c r="E7960" s="1">
        <v>400</v>
      </c>
      <c r="F7960" s="1">
        <v>4.4000000000000004</v>
      </c>
      <c r="G7960" s="1">
        <v>50</v>
      </c>
      <c r="H7960" s="1" t="s">
        <v>2417</v>
      </c>
      <c r="I7960" s="1" t="s">
        <v>1697</v>
      </c>
      <c r="J7960" s="1">
        <v>59</v>
      </c>
      <c r="K7960" s="1" t="str">
        <f t="shared" si="372"/>
        <v>valid</v>
      </c>
      <c r="L7960" s="1" t="str">
        <f t="shared" si="373"/>
        <v>MID</v>
      </c>
      <c r="M7960" t="str">
        <f t="shared" si="374"/>
        <v>South Indian</v>
      </c>
      <c r="N7960" s="1" t="str" cm="1">
        <f t="array" ref="N7960">_xlfn.IFS(
G7960&lt;=25,"Fast",
G7960&lt;=40,"Medium",
G7960&gt;40,"Slow"
)</f>
        <v>Slow</v>
      </c>
    </row>
    <row r="7961" spans="1:14" x14ac:dyDescent="0.3">
      <c r="A7961" s="1">
        <v>300033</v>
      </c>
      <c r="B7961" s="1" t="s">
        <v>1002</v>
      </c>
      <c r="C7961" s="1" t="s">
        <v>463</v>
      </c>
      <c r="D7961" s="1" t="s">
        <v>13463</v>
      </c>
      <c r="E7961" s="1">
        <v>550</v>
      </c>
      <c r="F7961" s="1">
        <v>4.4000000000000004</v>
      </c>
      <c r="G7961" s="1">
        <v>100</v>
      </c>
      <c r="H7961" s="1" t="s">
        <v>461</v>
      </c>
      <c r="I7961" s="1" t="s">
        <v>1002</v>
      </c>
      <c r="J7961" s="1">
        <v>44</v>
      </c>
      <c r="K7961" s="1" t="str">
        <f t="shared" si="372"/>
        <v>valid</v>
      </c>
      <c r="L7961" s="1" t="str">
        <f t="shared" si="373"/>
        <v>MID</v>
      </c>
      <c r="M7961" t="str">
        <f t="shared" si="374"/>
        <v>Mughlai</v>
      </c>
      <c r="N7961" s="1" t="str" cm="1">
        <f t="array" ref="N7961">_xlfn.IFS(
G7961&lt;=25,"Fast",
G7961&lt;=40,"Medium",
G7961&gt;40,"Slow"
)</f>
        <v>Slow</v>
      </c>
    </row>
    <row r="7962" spans="1:14" x14ac:dyDescent="0.3">
      <c r="A7962" s="1">
        <v>300315</v>
      </c>
      <c r="B7962" s="1" t="s">
        <v>745</v>
      </c>
      <c r="C7962" s="1" t="s">
        <v>383</v>
      </c>
      <c r="D7962" s="1" t="s">
        <v>13464</v>
      </c>
      <c r="E7962" s="1">
        <v>200</v>
      </c>
      <c r="F7962" s="1">
        <v>2.9</v>
      </c>
      <c r="G7962" s="1">
        <v>80</v>
      </c>
      <c r="H7962" s="1" t="s">
        <v>1900</v>
      </c>
      <c r="I7962" s="1" t="s">
        <v>745</v>
      </c>
      <c r="J7962" s="1">
        <v>38</v>
      </c>
      <c r="K7962" s="1" t="str">
        <f t="shared" si="372"/>
        <v>valid</v>
      </c>
      <c r="L7962" s="1" t="str">
        <f t="shared" si="373"/>
        <v>BUDGET</v>
      </c>
      <c r="M7962" t="str">
        <f t="shared" si="374"/>
        <v>Juices</v>
      </c>
      <c r="N7962" s="1" t="str" cm="1">
        <f t="array" ref="N7962">_xlfn.IFS(
G7962&lt;=25,"Fast",
G7962&lt;=40,"Medium",
G7962&gt;40,"Slow"
)</f>
        <v>Slow</v>
      </c>
    </row>
    <row r="7963" spans="1:14" x14ac:dyDescent="0.3">
      <c r="A7963" s="1">
        <v>301744</v>
      </c>
      <c r="B7963" s="1" t="s">
        <v>90</v>
      </c>
      <c r="C7963" s="1" t="s">
        <v>91</v>
      </c>
      <c r="D7963" s="1" t="s">
        <v>13465</v>
      </c>
      <c r="E7963" s="1">
        <v>250</v>
      </c>
      <c r="F7963" s="1">
        <v>4.4000000000000004</v>
      </c>
      <c r="G7963" s="1">
        <v>20</v>
      </c>
      <c r="H7963" s="1" t="s">
        <v>6353</v>
      </c>
      <c r="I7963" s="1" t="s">
        <v>90</v>
      </c>
      <c r="J7963" s="1">
        <v>46</v>
      </c>
      <c r="K7963" s="1" t="str">
        <f t="shared" si="372"/>
        <v>valid</v>
      </c>
      <c r="L7963" s="1" t="str">
        <f t="shared" si="373"/>
        <v>BUDGET</v>
      </c>
      <c r="M7963" t="str">
        <f t="shared" si="374"/>
        <v>Desserts  Bakery  Ice Cream</v>
      </c>
      <c r="N7963" s="1" t="str" cm="1">
        <f t="array" ref="N7963">_xlfn.IFS(
G7963&lt;=25,"Fast",
G7963&lt;=40,"Medium",
G7963&gt;40,"Slow"
)</f>
        <v>Fast</v>
      </c>
    </row>
    <row r="7964" spans="1:14" x14ac:dyDescent="0.3">
      <c r="A7964" s="1">
        <v>303068</v>
      </c>
      <c r="B7964" s="1" t="s">
        <v>606</v>
      </c>
      <c r="C7964" s="1" t="s">
        <v>189</v>
      </c>
      <c r="D7964" s="1" t="s">
        <v>11751</v>
      </c>
      <c r="E7964" s="1">
        <v>250</v>
      </c>
      <c r="F7964" s="1">
        <v>4.4000000000000004</v>
      </c>
      <c r="G7964" s="1">
        <v>100</v>
      </c>
      <c r="H7964" s="1" t="s">
        <v>6239</v>
      </c>
      <c r="I7964" s="1" t="s">
        <v>606</v>
      </c>
      <c r="J7964" s="1">
        <v>37</v>
      </c>
      <c r="K7964" s="1" t="str">
        <f t="shared" si="372"/>
        <v>valid</v>
      </c>
      <c r="L7964" s="1" t="str">
        <f t="shared" si="373"/>
        <v>BUDGET</v>
      </c>
      <c r="M7964" t="str">
        <f t="shared" si="374"/>
        <v>Desserts  Ice Cream</v>
      </c>
      <c r="N7964" s="1" t="str" cm="1">
        <f t="array" ref="N7964">_xlfn.IFS(
G7964&lt;=25,"Fast",
G7964&lt;=40,"Medium",
G7964&gt;40,"Slow"
)</f>
        <v>Slow</v>
      </c>
    </row>
    <row r="7965" spans="1:14" x14ac:dyDescent="0.3">
      <c r="A7965" s="1">
        <v>303166</v>
      </c>
      <c r="B7965" s="1" t="s">
        <v>13466</v>
      </c>
      <c r="C7965" s="1" t="s">
        <v>11</v>
      </c>
      <c r="D7965" s="1" t="s">
        <v>13467</v>
      </c>
      <c r="E7965" s="1">
        <v>199</v>
      </c>
      <c r="F7965" s="1">
        <v>4.3</v>
      </c>
      <c r="G7965" s="1">
        <v>500</v>
      </c>
      <c r="H7965" s="1" t="s">
        <v>13468</v>
      </c>
      <c r="I7965" s="1" t="s">
        <v>63</v>
      </c>
      <c r="J7965" s="1">
        <v>47</v>
      </c>
      <c r="K7965" s="1" t="str">
        <f t="shared" si="372"/>
        <v>valid</v>
      </c>
      <c r="L7965" s="1" t="str">
        <f t="shared" si="373"/>
        <v>BUDGET</v>
      </c>
      <c r="M7965" t="str">
        <f t="shared" si="374"/>
        <v>South Indian</v>
      </c>
      <c r="N7965" s="1" t="str" cm="1">
        <f t="array" ref="N7965">_xlfn.IFS(
G7965&lt;=25,"Fast",
G7965&lt;=40,"Medium",
G7965&gt;40,"Slow"
)</f>
        <v>Slow</v>
      </c>
    </row>
    <row r="7966" spans="1:14" x14ac:dyDescent="0.3">
      <c r="A7966" s="1">
        <v>303169</v>
      </c>
      <c r="B7966" s="1" t="s">
        <v>738</v>
      </c>
      <c r="C7966" s="1" t="s">
        <v>463</v>
      </c>
      <c r="D7966" s="1" t="s">
        <v>13469</v>
      </c>
      <c r="E7966" s="1">
        <v>600</v>
      </c>
      <c r="F7966" s="1">
        <v>4.4000000000000004</v>
      </c>
      <c r="G7966" s="1">
        <v>100</v>
      </c>
      <c r="H7966" s="1" t="s">
        <v>13470</v>
      </c>
      <c r="I7966" s="1" t="s">
        <v>738</v>
      </c>
      <c r="J7966" s="1">
        <v>52</v>
      </c>
      <c r="K7966" s="1" t="str">
        <f t="shared" si="372"/>
        <v>valid</v>
      </c>
      <c r="L7966" s="1" t="str">
        <f t="shared" si="373"/>
        <v>MID</v>
      </c>
      <c r="M7966" t="str">
        <f t="shared" si="374"/>
        <v>North Indian</v>
      </c>
      <c r="N7966" s="1" t="str" cm="1">
        <f t="array" ref="N7966">_xlfn.IFS(
G7966&lt;=25,"Fast",
G7966&lt;=40,"Medium",
G7966&gt;40,"Slow"
)</f>
        <v>Slow</v>
      </c>
    </row>
    <row r="7967" spans="1:14" x14ac:dyDescent="0.3">
      <c r="A7967" s="1">
        <v>303719</v>
      </c>
      <c r="B7967" s="1" t="s">
        <v>285</v>
      </c>
      <c r="C7967" s="1" t="s">
        <v>115</v>
      </c>
      <c r="D7967" s="1" t="s">
        <v>13471</v>
      </c>
      <c r="E7967" s="1">
        <v>200</v>
      </c>
      <c r="F7967" s="1">
        <v>3.8</v>
      </c>
      <c r="G7967" s="1">
        <v>100</v>
      </c>
      <c r="H7967" s="1" t="s">
        <v>5083</v>
      </c>
      <c r="I7967" s="1" t="s">
        <v>276</v>
      </c>
      <c r="J7967" s="1">
        <v>49</v>
      </c>
      <c r="K7967" s="1" t="str">
        <f t="shared" si="372"/>
        <v>valid</v>
      </c>
      <c r="L7967" s="1" t="str">
        <f t="shared" si="373"/>
        <v>BUDGET</v>
      </c>
      <c r="M7967" t="str">
        <f t="shared" si="374"/>
        <v>Bakery</v>
      </c>
      <c r="N7967" s="1" t="str" cm="1">
        <f t="array" ref="N7967">_xlfn.IFS(
G7967&lt;=25,"Fast",
G7967&lt;=40,"Medium",
G7967&gt;40,"Slow"
)</f>
        <v>Slow</v>
      </c>
    </row>
    <row r="7968" spans="1:14" x14ac:dyDescent="0.3">
      <c r="A7968" s="1">
        <v>303951</v>
      </c>
      <c r="B7968" s="1" t="s">
        <v>864</v>
      </c>
      <c r="C7968" s="1" t="s">
        <v>91</v>
      </c>
      <c r="D7968" s="1" t="s">
        <v>13472</v>
      </c>
      <c r="E7968" s="1">
        <v>200</v>
      </c>
      <c r="F7968" s="1">
        <v>4</v>
      </c>
      <c r="G7968" s="1">
        <v>100</v>
      </c>
      <c r="H7968" s="1" t="s">
        <v>10948</v>
      </c>
      <c r="I7968" s="1" t="s">
        <v>13473</v>
      </c>
      <c r="J7968" s="1">
        <v>48</v>
      </c>
      <c r="K7968" s="1" t="str">
        <f t="shared" si="372"/>
        <v>valid</v>
      </c>
      <c r="L7968" s="1" t="str">
        <f t="shared" si="373"/>
        <v>BUDGET</v>
      </c>
      <c r="M7968" t="str">
        <f t="shared" si="374"/>
        <v>Chaat</v>
      </c>
      <c r="N7968" s="1" t="str" cm="1">
        <f t="array" ref="N7968">_xlfn.IFS(
G7968&lt;=25,"Fast",
G7968&lt;=40,"Medium",
G7968&gt;40,"Slow"
)</f>
        <v>Slow</v>
      </c>
    </row>
    <row r="7969" spans="1:14" x14ac:dyDescent="0.3">
      <c r="A7969" s="1">
        <v>303956</v>
      </c>
      <c r="B7969" s="1" t="s">
        <v>285</v>
      </c>
      <c r="C7969" s="1" t="s">
        <v>115</v>
      </c>
      <c r="D7969" s="1" t="s">
        <v>13474</v>
      </c>
      <c r="E7969" s="1">
        <v>300</v>
      </c>
      <c r="F7969" s="1">
        <v>3.7</v>
      </c>
      <c r="G7969" s="1">
        <v>20</v>
      </c>
      <c r="H7969" s="1" t="s">
        <v>1395</v>
      </c>
      <c r="I7969" s="1" t="s">
        <v>13475</v>
      </c>
      <c r="J7969" s="1">
        <v>46</v>
      </c>
      <c r="K7969" s="1" t="str">
        <f t="shared" si="372"/>
        <v>valid</v>
      </c>
      <c r="L7969" s="1" t="str">
        <f t="shared" si="373"/>
        <v>BUDGET</v>
      </c>
      <c r="M7969" t="str">
        <f t="shared" si="374"/>
        <v>Beverages</v>
      </c>
      <c r="N7969" s="1" t="str" cm="1">
        <f t="array" ref="N7969">_xlfn.IFS(
G7969&lt;=25,"Fast",
G7969&lt;=40,"Medium",
G7969&gt;40,"Slow"
)</f>
        <v>Fast</v>
      </c>
    </row>
    <row r="7970" spans="1:14" x14ac:dyDescent="0.3">
      <c r="A7970" s="1">
        <v>305129</v>
      </c>
      <c r="B7970" s="1" t="s">
        <v>13476</v>
      </c>
      <c r="C7970" s="1" t="s">
        <v>189</v>
      </c>
      <c r="D7970" s="1" t="s">
        <v>13477</v>
      </c>
      <c r="E7970" s="1">
        <v>100</v>
      </c>
      <c r="F7970" s="1">
        <v>4.4000000000000004</v>
      </c>
      <c r="G7970" s="1">
        <v>50</v>
      </c>
      <c r="H7970" s="1" t="s">
        <v>7250</v>
      </c>
      <c r="I7970" s="1" t="s">
        <v>528</v>
      </c>
      <c r="J7970" s="1">
        <v>74</v>
      </c>
      <c r="K7970" s="1" t="str">
        <f t="shared" si="372"/>
        <v>valid</v>
      </c>
      <c r="L7970" s="1" t="str">
        <f t="shared" si="373"/>
        <v>BUDGET</v>
      </c>
      <c r="M7970" t="str">
        <f t="shared" si="374"/>
        <v>Paan</v>
      </c>
      <c r="N7970" s="1" t="str" cm="1">
        <f t="array" ref="N7970">_xlfn.IFS(
G7970&lt;=25,"Fast",
G7970&lt;=40,"Medium",
G7970&gt;40,"Slow"
)</f>
        <v>Slow</v>
      </c>
    </row>
    <row r="7971" spans="1:14" x14ac:dyDescent="0.3">
      <c r="A7971" s="1">
        <v>305332</v>
      </c>
      <c r="B7971" s="1" t="s">
        <v>1972</v>
      </c>
      <c r="C7971" s="1" t="s">
        <v>189</v>
      </c>
      <c r="D7971" s="1" t="s">
        <v>13478</v>
      </c>
      <c r="E7971" s="1">
        <v>250</v>
      </c>
      <c r="F7971" s="1">
        <v>3.6</v>
      </c>
      <c r="G7971" s="1">
        <v>20</v>
      </c>
      <c r="H7971" s="1" t="s">
        <v>13479</v>
      </c>
      <c r="I7971" s="1" t="s">
        <v>2058</v>
      </c>
      <c r="J7971" s="1">
        <v>78</v>
      </c>
      <c r="K7971" s="1" t="str">
        <f t="shared" si="372"/>
        <v>valid</v>
      </c>
      <c r="L7971" s="1" t="str">
        <f t="shared" si="373"/>
        <v>BUDGET</v>
      </c>
      <c r="M7971" t="str">
        <f t="shared" si="374"/>
        <v>Rajasthani  Indian  Bengali</v>
      </c>
      <c r="N7971" s="1" t="str" cm="1">
        <f t="array" ref="N7971">_xlfn.IFS(
G7971&lt;=25,"Fast",
G7971&lt;=40,"Medium",
G7971&gt;40,"Slow"
)</f>
        <v>Fast</v>
      </c>
    </row>
    <row r="7972" spans="1:14" x14ac:dyDescent="0.3">
      <c r="A7972" s="1">
        <v>306955</v>
      </c>
      <c r="B7972" s="1" t="s">
        <v>5833</v>
      </c>
      <c r="C7972" s="1" t="s">
        <v>3052</v>
      </c>
      <c r="D7972" s="1" t="s">
        <v>13480</v>
      </c>
      <c r="E7972" s="1">
        <v>60</v>
      </c>
      <c r="F7972" s="1">
        <v>2.9</v>
      </c>
      <c r="G7972" s="1">
        <v>80</v>
      </c>
      <c r="H7972" s="1" t="s">
        <v>13481</v>
      </c>
      <c r="I7972" s="1" t="s">
        <v>13482</v>
      </c>
      <c r="J7972" s="1">
        <v>55</v>
      </c>
      <c r="K7972" s="1" t="str">
        <f t="shared" si="372"/>
        <v>valid</v>
      </c>
      <c r="L7972" s="1" t="str">
        <f t="shared" si="373"/>
        <v>BUDGET</v>
      </c>
      <c r="M7972" t="str">
        <f t="shared" si="374"/>
        <v>Ice Cream</v>
      </c>
      <c r="N7972" s="1" t="str" cm="1">
        <f t="array" ref="N7972">_xlfn.IFS(
G7972&lt;=25,"Fast",
G7972&lt;=40,"Medium",
G7972&gt;40,"Slow"
)</f>
        <v>Slow</v>
      </c>
    </row>
    <row r="7973" spans="1:14" x14ac:dyDescent="0.3">
      <c r="A7973" s="1">
        <v>307143</v>
      </c>
      <c r="B7973" s="1" t="s">
        <v>2092</v>
      </c>
      <c r="C7973" s="1" t="s">
        <v>2068</v>
      </c>
      <c r="D7973" s="1" t="s">
        <v>13483</v>
      </c>
      <c r="E7973" s="1">
        <v>200</v>
      </c>
      <c r="F7973" s="1">
        <v>2.9</v>
      </c>
      <c r="G7973" s="1">
        <v>80</v>
      </c>
      <c r="H7973" s="1" t="s">
        <v>2797</v>
      </c>
      <c r="I7973" s="1" t="s">
        <v>2092</v>
      </c>
      <c r="J7973" s="1">
        <v>38</v>
      </c>
      <c r="K7973" s="1" t="str">
        <f t="shared" si="372"/>
        <v>valid</v>
      </c>
      <c r="L7973" s="1" t="str">
        <f t="shared" si="373"/>
        <v>BUDGET</v>
      </c>
      <c r="M7973" t="str">
        <f t="shared" si="374"/>
        <v>Fast Food</v>
      </c>
      <c r="N7973" s="1" t="str" cm="1">
        <f t="array" ref="N7973">_xlfn.IFS(
G7973&lt;=25,"Fast",
G7973&lt;=40,"Medium",
G7973&gt;40,"Slow"
)</f>
        <v>Slow</v>
      </c>
    </row>
    <row r="7974" spans="1:14" x14ac:dyDescent="0.3">
      <c r="A7974" s="1">
        <v>307206</v>
      </c>
      <c r="B7974" s="1" t="s">
        <v>319</v>
      </c>
      <c r="C7974" s="1" t="s">
        <v>189</v>
      </c>
      <c r="D7974" s="1" t="s">
        <v>13484</v>
      </c>
      <c r="E7974" s="1">
        <v>200</v>
      </c>
      <c r="F7974" s="1">
        <v>2.9</v>
      </c>
      <c r="G7974" s="1">
        <v>80</v>
      </c>
      <c r="H7974" s="1" t="s">
        <v>1395</v>
      </c>
      <c r="I7974" s="1" t="s">
        <v>6129</v>
      </c>
      <c r="J7974" s="1">
        <v>86</v>
      </c>
      <c r="K7974" s="1" t="str">
        <f t="shared" si="372"/>
        <v>valid</v>
      </c>
      <c r="L7974" s="1" t="str">
        <f t="shared" si="373"/>
        <v>BUDGET</v>
      </c>
      <c r="M7974" t="str">
        <f t="shared" si="374"/>
        <v>Beverages</v>
      </c>
      <c r="N7974" s="1" t="str" cm="1">
        <f t="array" ref="N7974">_xlfn.IFS(
G7974&lt;=25,"Fast",
G7974&lt;=40,"Medium",
G7974&gt;40,"Slow"
)</f>
        <v>Slow</v>
      </c>
    </row>
    <row r="7975" spans="1:14" x14ac:dyDescent="0.3">
      <c r="A7975" s="1">
        <v>308380</v>
      </c>
      <c r="B7975" s="1" t="s">
        <v>387</v>
      </c>
      <c r="C7975" s="1" t="s">
        <v>11</v>
      </c>
      <c r="D7975" s="1" t="s">
        <v>13485</v>
      </c>
      <c r="E7975" s="1">
        <v>200</v>
      </c>
      <c r="F7975" s="1">
        <v>4.4000000000000004</v>
      </c>
      <c r="G7975" s="1">
        <v>100</v>
      </c>
      <c r="H7975" s="1" t="s">
        <v>2417</v>
      </c>
      <c r="I7975" s="1" t="s">
        <v>387</v>
      </c>
      <c r="J7975" s="1">
        <v>55</v>
      </c>
      <c r="K7975" s="1" t="str">
        <f t="shared" si="372"/>
        <v>valid</v>
      </c>
      <c r="L7975" s="1" t="str">
        <f t="shared" si="373"/>
        <v>BUDGET</v>
      </c>
      <c r="M7975" t="str">
        <f t="shared" si="374"/>
        <v>South Indian</v>
      </c>
      <c r="N7975" s="1" t="str" cm="1">
        <f t="array" ref="N7975">_xlfn.IFS(
G7975&lt;=25,"Fast",
G7975&lt;=40,"Medium",
G7975&gt;40,"Slow"
)</f>
        <v>Slow</v>
      </c>
    </row>
    <row r="7976" spans="1:14" x14ac:dyDescent="0.3">
      <c r="A7976" s="1">
        <v>308538</v>
      </c>
      <c r="B7976" s="1" t="s">
        <v>21</v>
      </c>
      <c r="C7976" s="1" t="s">
        <v>11</v>
      </c>
      <c r="D7976" s="1" t="s">
        <v>13486</v>
      </c>
      <c r="E7976" s="1">
        <v>199</v>
      </c>
      <c r="F7976" s="1">
        <v>4.5</v>
      </c>
      <c r="G7976" s="1">
        <v>100</v>
      </c>
      <c r="H7976" s="1" t="s">
        <v>153</v>
      </c>
      <c r="I7976" s="1" t="s">
        <v>21</v>
      </c>
      <c r="J7976" s="1">
        <v>48</v>
      </c>
      <c r="K7976" s="1" t="str">
        <f t="shared" si="372"/>
        <v>valid</v>
      </c>
      <c r="L7976" s="1" t="str">
        <f t="shared" si="373"/>
        <v>BUDGET</v>
      </c>
      <c r="M7976" t="str">
        <f t="shared" si="374"/>
        <v>South Indian</v>
      </c>
      <c r="N7976" s="1" t="str" cm="1">
        <f t="array" ref="N7976">_xlfn.IFS(
G7976&lt;=25,"Fast",
G7976&lt;=40,"Medium",
G7976&gt;40,"Slow"
)</f>
        <v>Slow</v>
      </c>
    </row>
    <row r="7977" spans="1:14" x14ac:dyDescent="0.3">
      <c r="A7977" s="1">
        <v>308707</v>
      </c>
      <c r="B7977" s="1" t="s">
        <v>83</v>
      </c>
      <c r="C7977" s="1" t="s">
        <v>68</v>
      </c>
      <c r="D7977" s="1" t="s">
        <v>11072</v>
      </c>
      <c r="E7977" s="1">
        <v>170</v>
      </c>
      <c r="F7977" s="1">
        <v>4.3</v>
      </c>
      <c r="G7977" s="1">
        <v>100</v>
      </c>
      <c r="H7977" s="1" t="s">
        <v>2826</v>
      </c>
      <c r="I7977" s="1" t="s">
        <v>13487</v>
      </c>
      <c r="J7977" s="1">
        <v>54</v>
      </c>
      <c r="K7977" s="1" t="str">
        <f t="shared" si="372"/>
        <v>valid</v>
      </c>
      <c r="L7977" s="1" t="str">
        <f t="shared" si="373"/>
        <v>BUDGET</v>
      </c>
      <c r="M7977" t="str">
        <f t="shared" si="374"/>
        <v>Desserts  Beverages</v>
      </c>
      <c r="N7977" s="1" t="str" cm="1">
        <f t="array" ref="N7977">_xlfn.IFS(
G7977&lt;=25,"Fast",
G7977&lt;=40,"Medium",
G7977&gt;40,"Slow"
)</f>
        <v>Slow</v>
      </c>
    </row>
    <row r="7978" spans="1:14" x14ac:dyDescent="0.3">
      <c r="A7978" s="1">
        <v>308809</v>
      </c>
      <c r="B7978" s="1" t="s">
        <v>3630</v>
      </c>
      <c r="C7978" s="1" t="s">
        <v>189</v>
      </c>
      <c r="D7978" s="1" t="s">
        <v>13488</v>
      </c>
      <c r="E7978" s="1">
        <v>200</v>
      </c>
      <c r="F7978" s="1">
        <v>3.9</v>
      </c>
      <c r="G7978" s="1">
        <v>50</v>
      </c>
      <c r="H7978" s="1" t="s">
        <v>131</v>
      </c>
      <c r="I7978" s="1" t="s">
        <v>1234</v>
      </c>
      <c r="J7978" s="1">
        <v>88</v>
      </c>
      <c r="K7978" s="1" t="str">
        <f t="shared" si="372"/>
        <v>valid</v>
      </c>
      <c r="L7978" s="1" t="str">
        <f t="shared" si="373"/>
        <v>BUDGET</v>
      </c>
      <c r="M7978" t="str">
        <f t="shared" si="374"/>
        <v>North Indian</v>
      </c>
      <c r="N7978" s="1" t="str" cm="1">
        <f t="array" ref="N7978">_xlfn.IFS(
G7978&lt;=25,"Fast",
G7978&lt;=40,"Medium",
G7978&gt;40,"Slow"
)</f>
        <v>Slow</v>
      </c>
    </row>
    <row r="7979" spans="1:14" x14ac:dyDescent="0.3">
      <c r="A7979" s="1">
        <v>308914</v>
      </c>
      <c r="B7979" s="1" t="s">
        <v>781</v>
      </c>
      <c r="C7979" s="1" t="s">
        <v>68</v>
      </c>
      <c r="D7979" s="1" t="s">
        <v>13489</v>
      </c>
      <c r="E7979" s="1">
        <v>400</v>
      </c>
      <c r="F7979" s="1">
        <v>2.9</v>
      </c>
      <c r="G7979" s="1">
        <v>80</v>
      </c>
      <c r="H7979" s="1" t="s">
        <v>617</v>
      </c>
      <c r="I7979" s="1" t="s">
        <v>1479</v>
      </c>
      <c r="J7979" s="1">
        <v>36</v>
      </c>
      <c r="K7979" s="1" t="str">
        <f t="shared" si="372"/>
        <v>valid</v>
      </c>
      <c r="L7979" s="1" t="str">
        <f t="shared" si="373"/>
        <v>MID</v>
      </c>
      <c r="M7979" t="str">
        <f t="shared" si="374"/>
        <v>Bakery</v>
      </c>
      <c r="N7979" s="1" t="str" cm="1">
        <f t="array" ref="N7979">_xlfn.IFS(
G7979&lt;=25,"Fast",
G7979&lt;=40,"Medium",
G7979&gt;40,"Slow"
)</f>
        <v>Slow</v>
      </c>
    </row>
    <row r="7980" spans="1:14" x14ac:dyDescent="0.3">
      <c r="A7980" s="1">
        <v>309054</v>
      </c>
      <c r="B7980" s="1" t="s">
        <v>311</v>
      </c>
      <c r="C7980" s="1" t="s">
        <v>189</v>
      </c>
      <c r="D7980" s="1" t="s">
        <v>13490</v>
      </c>
      <c r="E7980" s="1">
        <v>400</v>
      </c>
      <c r="F7980" s="1">
        <v>4.4000000000000004</v>
      </c>
      <c r="G7980" s="1">
        <v>20</v>
      </c>
      <c r="H7980" s="1" t="s">
        <v>13491</v>
      </c>
      <c r="I7980" s="1" t="s">
        <v>13492</v>
      </c>
      <c r="J7980" s="1">
        <v>63</v>
      </c>
      <c r="K7980" s="1" t="str">
        <f t="shared" si="372"/>
        <v>valid</v>
      </c>
      <c r="L7980" s="1" t="str">
        <f t="shared" si="373"/>
        <v>MID</v>
      </c>
      <c r="M7980" t="str">
        <f t="shared" si="374"/>
        <v>Indian</v>
      </c>
      <c r="N7980" s="1" t="str" cm="1">
        <f t="array" ref="N7980">_xlfn.IFS(
G7980&lt;=25,"Fast",
G7980&lt;=40,"Medium",
G7980&gt;40,"Slow"
)</f>
        <v>Fast</v>
      </c>
    </row>
    <row r="7981" spans="1:14" x14ac:dyDescent="0.3">
      <c r="A7981" s="1">
        <v>310357</v>
      </c>
      <c r="B7981" s="1" t="s">
        <v>2067</v>
      </c>
      <c r="C7981" s="1" t="s">
        <v>2068</v>
      </c>
      <c r="D7981" s="1" t="s">
        <v>13493</v>
      </c>
      <c r="E7981" s="1">
        <v>200</v>
      </c>
      <c r="F7981" s="1">
        <v>2.9</v>
      </c>
      <c r="G7981" s="1">
        <v>80</v>
      </c>
      <c r="H7981" s="1" t="s">
        <v>695</v>
      </c>
      <c r="I7981" s="1" t="s">
        <v>2067</v>
      </c>
      <c r="J7981" s="1">
        <v>36</v>
      </c>
      <c r="K7981" s="1" t="str">
        <f t="shared" si="372"/>
        <v>valid</v>
      </c>
      <c r="L7981" s="1" t="str">
        <f t="shared" si="373"/>
        <v>BUDGET</v>
      </c>
      <c r="M7981" t="str">
        <f t="shared" si="374"/>
        <v>Indian</v>
      </c>
      <c r="N7981" s="1" t="str" cm="1">
        <f t="array" ref="N7981">_xlfn.IFS(
G7981&lt;=25,"Fast",
G7981&lt;=40,"Medium",
G7981&gt;40,"Slow"
)</f>
        <v>Slow</v>
      </c>
    </row>
    <row r="7982" spans="1:14" x14ac:dyDescent="0.3">
      <c r="A7982" s="1">
        <v>310367</v>
      </c>
      <c r="B7982" s="1" t="s">
        <v>2092</v>
      </c>
      <c r="C7982" s="1" t="s">
        <v>2068</v>
      </c>
      <c r="D7982" s="1" t="s">
        <v>13494</v>
      </c>
      <c r="E7982" s="1">
        <v>200</v>
      </c>
      <c r="F7982" s="1">
        <v>3.9</v>
      </c>
      <c r="G7982" s="1">
        <v>50</v>
      </c>
      <c r="H7982" s="1" t="s">
        <v>5884</v>
      </c>
      <c r="I7982" s="1" t="s">
        <v>2092</v>
      </c>
      <c r="J7982" s="1">
        <v>44</v>
      </c>
      <c r="K7982" s="1" t="str">
        <f t="shared" si="372"/>
        <v>valid</v>
      </c>
      <c r="L7982" s="1" t="str">
        <f t="shared" si="373"/>
        <v>BUDGET</v>
      </c>
      <c r="M7982" t="str">
        <f t="shared" si="374"/>
        <v>Fast Food</v>
      </c>
      <c r="N7982" s="1" t="str" cm="1">
        <f t="array" ref="N7982">_xlfn.IFS(
G7982&lt;=25,"Fast",
G7982&lt;=40,"Medium",
G7982&gt;40,"Slow"
)</f>
        <v>Slow</v>
      </c>
    </row>
    <row r="7983" spans="1:14" x14ac:dyDescent="0.3">
      <c r="A7983" s="1">
        <v>310435</v>
      </c>
      <c r="B7983" s="1" t="s">
        <v>2067</v>
      </c>
      <c r="C7983" s="1" t="s">
        <v>2068</v>
      </c>
      <c r="D7983" s="1" t="s">
        <v>13495</v>
      </c>
      <c r="E7983" s="1">
        <v>200</v>
      </c>
      <c r="F7983" s="1">
        <v>2.9</v>
      </c>
      <c r="G7983" s="1">
        <v>80</v>
      </c>
      <c r="H7983" s="1" t="s">
        <v>837</v>
      </c>
      <c r="I7983" s="1" t="s">
        <v>2067</v>
      </c>
      <c r="J7983" s="1">
        <v>45</v>
      </c>
      <c r="K7983" s="1" t="str">
        <f t="shared" si="372"/>
        <v>valid</v>
      </c>
      <c r="L7983" s="1" t="str">
        <f t="shared" si="373"/>
        <v>BUDGET</v>
      </c>
      <c r="M7983" t="str">
        <f t="shared" si="374"/>
        <v>Pizzas</v>
      </c>
      <c r="N7983" s="1" t="str" cm="1">
        <f t="array" ref="N7983">_xlfn.IFS(
G7983&lt;=25,"Fast",
G7983&lt;=40,"Medium",
G7983&gt;40,"Slow"
)</f>
        <v>Slow</v>
      </c>
    </row>
    <row r="7984" spans="1:14" x14ac:dyDescent="0.3">
      <c r="A7984" s="1">
        <v>310948</v>
      </c>
      <c r="B7984" s="1" t="s">
        <v>1114</v>
      </c>
      <c r="C7984" s="1" t="s">
        <v>91</v>
      </c>
      <c r="D7984" s="1" t="s">
        <v>13496</v>
      </c>
      <c r="E7984" s="1">
        <v>200</v>
      </c>
      <c r="F7984" s="1">
        <v>4.0999999999999996</v>
      </c>
      <c r="G7984" s="1">
        <v>500</v>
      </c>
      <c r="H7984" s="1" t="s">
        <v>2556</v>
      </c>
      <c r="I7984" s="1" t="s">
        <v>4163</v>
      </c>
      <c r="J7984" s="1">
        <v>44</v>
      </c>
      <c r="K7984" s="1" t="str">
        <f t="shared" si="372"/>
        <v>valid</v>
      </c>
      <c r="L7984" s="1" t="str">
        <f t="shared" si="373"/>
        <v>BUDGET</v>
      </c>
      <c r="M7984" t="str">
        <f t="shared" si="374"/>
        <v>Fast Food</v>
      </c>
      <c r="N7984" s="1" t="str" cm="1">
        <f t="array" ref="N7984">_xlfn.IFS(
G7984&lt;=25,"Fast",
G7984&lt;=40,"Medium",
G7984&gt;40,"Slow"
)</f>
        <v>Slow</v>
      </c>
    </row>
    <row r="7985" spans="1:14" x14ac:dyDescent="0.3">
      <c r="A7985" s="1">
        <v>311052</v>
      </c>
      <c r="B7985" s="1" t="s">
        <v>2329</v>
      </c>
      <c r="C7985" s="1" t="s">
        <v>463</v>
      </c>
      <c r="D7985" s="1" t="s">
        <v>13497</v>
      </c>
      <c r="E7985" s="1">
        <v>200</v>
      </c>
      <c r="F7985" s="1">
        <v>2.9</v>
      </c>
      <c r="G7985" s="1">
        <v>80</v>
      </c>
      <c r="H7985" s="1" t="s">
        <v>4207</v>
      </c>
      <c r="I7985" s="1" t="s">
        <v>2685</v>
      </c>
      <c r="J7985" s="1">
        <v>60</v>
      </c>
      <c r="K7985" s="1" t="str">
        <f t="shared" si="372"/>
        <v>valid</v>
      </c>
      <c r="L7985" s="1" t="str">
        <f t="shared" si="373"/>
        <v>BUDGET</v>
      </c>
      <c r="M7985" t="str">
        <f t="shared" si="374"/>
        <v>Ice Cream</v>
      </c>
      <c r="N7985" s="1" t="str" cm="1">
        <f t="array" ref="N7985">_xlfn.IFS(
G7985&lt;=25,"Fast",
G7985&lt;=40,"Medium",
G7985&gt;40,"Slow"
)</f>
        <v>Slow</v>
      </c>
    </row>
    <row r="7986" spans="1:14" x14ac:dyDescent="0.3">
      <c r="A7986" s="1">
        <v>312213</v>
      </c>
      <c r="B7986" s="1" t="s">
        <v>319</v>
      </c>
      <c r="C7986" s="1" t="s">
        <v>189</v>
      </c>
      <c r="D7986" s="1" t="s">
        <v>13498</v>
      </c>
      <c r="E7986" s="1">
        <v>1000</v>
      </c>
      <c r="F7986" s="1">
        <v>4.2</v>
      </c>
      <c r="G7986" s="1">
        <v>20</v>
      </c>
      <c r="H7986" s="1" t="s">
        <v>13499</v>
      </c>
      <c r="I7986" s="1" t="s">
        <v>645</v>
      </c>
      <c r="J7986" s="1">
        <v>64</v>
      </c>
      <c r="K7986" s="1" t="str">
        <f t="shared" si="372"/>
        <v>valid</v>
      </c>
      <c r="L7986" s="1" t="str">
        <f t="shared" si="373"/>
        <v>PREMIUM</v>
      </c>
      <c r="M7986" t="str">
        <f t="shared" si="374"/>
        <v>Chinese</v>
      </c>
      <c r="N7986" s="1" t="str" cm="1">
        <f t="array" ref="N7986">_xlfn.IFS(
G7986&lt;=25,"Fast",
G7986&lt;=40,"Medium",
G7986&gt;40,"Slow"
)</f>
        <v>Fast</v>
      </c>
    </row>
    <row r="7987" spans="1:14" x14ac:dyDescent="0.3">
      <c r="A7987" s="1">
        <v>312443</v>
      </c>
      <c r="B7987" s="1" t="s">
        <v>2067</v>
      </c>
      <c r="C7987" s="1" t="s">
        <v>2068</v>
      </c>
      <c r="D7987" s="1" t="s">
        <v>13500</v>
      </c>
      <c r="E7987" s="1">
        <v>200</v>
      </c>
      <c r="F7987" s="1">
        <v>2.9</v>
      </c>
      <c r="G7987" s="1">
        <v>80</v>
      </c>
      <c r="H7987" s="1" t="s">
        <v>695</v>
      </c>
      <c r="I7987" s="1" t="s">
        <v>2067</v>
      </c>
      <c r="J7987" s="1">
        <v>54</v>
      </c>
      <c r="K7987" s="1" t="str">
        <f t="shared" si="372"/>
        <v>valid</v>
      </c>
      <c r="L7987" s="1" t="str">
        <f t="shared" si="373"/>
        <v>BUDGET</v>
      </c>
      <c r="M7987" t="str">
        <f t="shared" si="374"/>
        <v>Indian</v>
      </c>
      <c r="N7987" s="1" t="str" cm="1">
        <f t="array" ref="N7987">_xlfn.IFS(
G7987&lt;=25,"Fast",
G7987&lt;=40,"Medium",
G7987&gt;40,"Slow"
)</f>
        <v>Slow</v>
      </c>
    </row>
    <row r="7988" spans="1:14" x14ac:dyDescent="0.3">
      <c r="A7988" s="1">
        <v>312796</v>
      </c>
      <c r="B7988" s="1" t="s">
        <v>738</v>
      </c>
      <c r="C7988" s="1" t="s">
        <v>463</v>
      </c>
      <c r="D7988" s="1" t="s">
        <v>13501</v>
      </c>
      <c r="E7988" s="1">
        <v>200</v>
      </c>
      <c r="F7988" s="1">
        <v>2.9</v>
      </c>
      <c r="G7988" s="1">
        <v>80</v>
      </c>
      <c r="H7988" s="1" t="s">
        <v>1809</v>
      </c>
      <c r="I7988" s="1" t="s">
        <v>738</v>
      </c>
      <c r="J7988" s="1">
        <v>57</v>
      </c>
      <c r="K7988" s="1" t="str">
        <f t="shared" si="372"/>
        <v>valid</v>
      </c>
      <c r="L7988" s="1" t="str">
        <f t="shared" si="373"/>
        <v>BUDGET</v>
      </c>
      <c r="M7988" t="str">
        <f t="shared" si="374"/>
        <v>Chinese</v>
      </c>
      <c r="N7988" s="1" t="str" cm="1">
        <f t="array" ref="N7988">_xlfn.IFS(
G7988&lt;=25,"Fast",
G7988&lt;=40,"Medium",
G7988&gt;40,"Slow"
)</f>
        <v>Slow</v>
      </c>
    </row>
    <row r="7989" spans="1:14" x14ac:dyDescent="0.3">
      <c r="A7989" s="1">
        <v>312835</v>
      </c>
      <c r="B7989" s="1" t="s">
        <v>90</v>
      </c>
      <c r="C7989" s="1" t="s">
        <v>91</v>
      </c>
      <c r="D7989" s="1" t="s">
        <v>13502</v>
      </c>
      <c r="E7989" s="1">
        <v>500</v>
      </c>
      <c r="F7989" s="1">
        <v>2.9</v>
      </c>
      <c r="G7989" s="1">
        <v>80</v>
      </c>
      <c r="H7989" s="1" t="s">
        <v>11232</v>
      </c>
      <c r="I7989" s="1" t="s">
        <v>683</v>
      </c>
      <c r="J7989" s="1">
        <v>60</v>
      </c>
      <c r="K7989" s="1" t="str">
        <f t="shared" si="372"/>
        <v>valid</v>
      </c>
      <c r="L7989" s="1" t="str">
        <f t="shared" si="373"/>
        <v>MID</v>
      </c>
      <c r="M7989" t="str">
        <f t="shared" si="374"/>
        <v>North Indian</v>
      </c>
      <c r="N7989" s="1" t="str" cm="1">
        <f t="array" ref="N7989">_xlfn.IFS(
G7989&lt;=25,"Fast",
G7989&lt;=40,"Medium",
G7989&gt;40,"Slow"
)</f>
        <v>Slow</v>
      </c>
    </row>
    <row r="7990" spans="1:14" x14ac:dyDescent="0.3">
      <c r="A7990" s="1">
        <v>312884</v>
      </c>
      <c r="B7990" s="1" t="s">
        <v>83</v>
      </c>
      <c r="C7990" s="1" t="s">
        <v>68</v>
      </c>
      <c r="D7990" s="1" t="s">
        <v>13503</v>
      </c>
      <c r="E7990" s="1">
        <v>200</v>
      </c>
      <c r="F7990" s="1">
        <v>3.9</v>
      </c>
      <c r="G7990" s="1">
        <v>50</v>
      </c>
      <c r="H7990" s="1" t="s">
        <v>3091</v>
      </c>
      <c r="I7990" s="1" t="s">
        <v>83</v>
      </c>
      <c r="J7990" s="1">
        <v>64</v>
      </c>
      <c r="K7990" s="1" t="str">
        <f t="shared" si="372"/>
        <v>valid</v>
      </c>
      <c r="L7990" s="1" t="str">
        <f t="shared" si="373"/>
        <v>BUDGET</v>
      </c>
      <c r="M7990" t="str">
        <f t="shared" si="374"/>
        <v>Desserts</v>
      </c>
      <c r="N7990" s="1" t="str" cm="1">
        <f t="array" ref="N7990">_xlfn.IFS(
G7990&lt;=25,"Fast",
G7990&lt;=40,"Medium",
G7990&gt;40,"Slow"
)</f>
        <v>Slow</v>
      </c>
    </row>
    <row r="7991" spans="1:14" x14ac:dyDescent="0.3">
      <c r="A7991" s="1">
        <v>312965</v>
      </c>
      <c r="B7991" s="1" t="s">
        <v>1002</v>
      </c>
      <c r="C7991" s="1" t="s">
        <v>463</v>
      </c>
      <c r="D7991" s="1" t="s">
        <v>11419</v>
      </c>
      <c r="E7991" s="1">
        <v>200</v>
      </c>
      <c r="F7991" s="1">
        <v>4.4000000000000004</v>
      </c>
      <c r="G7991" s="1">
        <v>20</v>
      </c>
      <c r="H7991" s="1" t="s">
        <v>11688</v>
      </c>
      <c r="I7991" s="1" t="s">
        <v>1002</v>
      </c>
      <c r="J7991" s="1">
        <v>33</v>
      </c>
      <c r="K7991" s="1" t="str">
        <f t="shared" si="372"/>
        <v>valid</v>
      </c>
      <c r="L7991" s="1" t="str">
        <f t="shared" si="373"/>
        <v>BUDGET</v>
      </c>
      <c r="M7991" t="str">
        <f t="shared" si="374"/>
        <v>Ice Cream</v>
      </c>
      <c r="N7991" s="1" t="str" cm="1">
        <f t="array" ref="N7991">_xlfn.IFS(
G7991&lt;=25,"Fast",
G7991&lt;=40,"Medium",
G7991&gt;40,"Slow"
)</f>
        <v>Fast</v>
      </c>
    </row>
    <row r="7992" spans="1:14" x14ac:dyDescent="0.3">
      <c r="A7992" s="1">
        <v>313030</v>
      </c>
      <c r="B7992" s="1" t="s">
        <v>10</v>
      </c>
      <c r="C7992" s="1" t="s">
        <v>11</v>
      </c>
      <c r="D7992" s="1" t="s">
        <v>13504</v>
      </c>
      <c r="E7992" s="1">
        <v>250</v>
      </c>
      <c r="F7992" s="1">
        <v>2.9</v>
      </c>
      <c r="G7992" s="1">
        <v>80</v>
      </c>
      <c r="H7992" s="1" t="s">
        <v>2341</v>
      </c>
      <c r="I7992" s="1" t="s">
        <v>10</v>
      </c>
      <c r="J7992" s="1">
        <v>57</v>
      </c>
      <c r="K7992" s="1" t="str">
        <f t="shared" si="372"/>
        <v>valid</v>
      </c>
      <c r="L7992" s="1" t="str">
        <f t="shared" si="373"/>
        <v>BUDGET</v>
      </c>
      <c r="M7992" t="str">
        <f t="shared" si="374"/>
        <v>Beverages</v>
      </c>
      <c r="N7992" s="1" t="str" cm="1">
        <f t="array" ref="N7992">_xlfn.IFS(
G7992&lt;=25,"Fast",
G7992&lt;=40,"Medium",
G7992&gt;40,"Slow"
)</f>
        <v>Slow</v>
      </c>
    </row>
    <row r="7993" spans="1:14" x14ac:dyDescent="0.3">
      <c r="A7993" s="1">
        <v>314426</v>
      </c>
      <c r="B7993" s="1" t="s">
        <v>745</v>
      </c>
      <c r="C7993" s="1" t="s">
        <v>383</v>
      </c>
      <c r="D7993" s="1" t="s">
        <v>11463</v>
      </c>
      <c r="E7993" s="1">
        <v>150</v>
      </c>
      <c r="F7993" s="1">
        <v>4.4000000000000004</v>
      </c>
      <c r="G7993" s="1">
        <v>50</v>
      </c>
      <c r="H7993" s="1" t="s">
        <v>4207</v>
      </c>
      <c r="I7993" s="1" t="s">
        <v>763</v>
      </c>
      <c r="J7993" s="1">
        <v>35</v>
      </c>
      <c r="K7993" s="1" t="str">
        <f t="shared" si="372"/>
        <v>valid</v>
      </c>
      <c r="L7993" s="1" t="str">
        <f t="shared" si="373"/>
        <v>BUDGET</v>
      </c>
      <c r="M7993" t="str">
        <f t="shared" si="374"/>
        <v>Ice Cream</v>
      </c>
      <c r="N7993" s="1" t="str" cm="1">
        <f t="array" ref="N7993">_xlfn.IFS(
G7993&lt;=25,"Fast",
G7993&lt;=40,"Medium",
G7993&gt;40,"Slow"
)</f>
        <v>Slow</v>
      </c>
    </row>
    <row r="7994" spans="1:14" x14ac:dyDescent="0.3">
      <c r="A7994" s="1">
        <v>314456</v>
      </c>
      <c r="B7994" s="1" t="s">
        <v>276</v>
      </c>
      <c r="C7994" s="1" t="s">
        <v>115</v>
      </c>
      <c r="D7994" s="1" t="s">
        <v>13505</v>
      </c>
      <c r="E7994" s="1">
        <v>200</v>
      </c>
      <c r="F7994" s="1">
        <v>3.8</v>
      </c>
      <c r="G7994" s="1">
        <v>100</v>
      </c>
      <c r="H7994" s="1" t="s">
        <v>740</v>
      </c>
      <c r="I7994" s="1" t="s">
        <v>276</v>
      </c>
      <c r="J7994" s="1">
        <v>58</v>
      </c>
      <c r="K7994" s="1" t="str">
        <f t="shared" si="372"/>
        <v>valid</v>
      </c>
      <c r="L7994" s="1" t="str">
        <f t="shared" si="373"/>
        <v>BUDGET</v>
      </c>
      <c r="M7994" t="str">
        <f t="shared" si="374"/>
        <v>Bakery</v>
      </c>
      <c r="N7994" s="1" t="str" cm="1">
        <f t="array" ref="N7994">_xlfn.IFS(
G7994&lt;=25,"Fast",
G7994&lt;=40,"Medium",
G7994&gt;40,"Slow"
)</f>
        <v>Slow</v>
      </c>
    </row>
    <row r="7995" spans="1:14" x14ac:dyDescent="0.3">
      <c r="A7995" s="1">
        <v>314717</v>
      </c>
      <c r="B7995" s="1" t="s">
        <v>618</v>
      </c>
      <c r="C7995" s="1" t="s">
        <v>189</v>
      </c>
      <c r="D7995" s="1" t="s">
        <v>11306</v>
      </c>
      <c r="E7995" s="1">
        <v>250</v>
      </c>
      <c r="F7995" s="1">
        <v>2.9</v>
      </c>
      <c r="G7995" s="1">
        <v>80</v>
      </c>
      <c r="H7995" s="1" t="s">
        <v>158</v>
      </c>
      <c r="I7995" s="1" t="s">
        <v>1697</v>
      </c>
      <c r="J7995" s="1">
        <v>53</v>
      </c>
      <c r="K7995" s="1" t="str">
        <f t="shared" si="372"/>
        <v>valid</v>
      </c>
      <c r="L7995" s="1" t="str">
        <f t="shared" si="373"/>
        <v>BUDGET</v>
      </c>
      <c r="M7995" t="str">
        <f t="shared" si="374"/>
        <v>Ice Cream</v>
      </c>
      <c r="N7995" s="1" t="str" cm="1">
        <f t="array" ref="N7995">_xlfn.IFS(
G7995&lt;=25,"Fast",
G7995&lt;=40,"Medium",
G7995&gt;40,"Slow"
)</f>
        <v>Slow</v>
      </c>
    </row>
    <row r="7996" spans="1:14" x14ac:dyDescent="0.3">
      <c r="A7996" s="1">
        <v>315333</v>
      </c>
      <c r="B7996" s="1" t="s">
        <v>1980</v>
      </c>
      <c r="C7996" s="1" t="s">
        <v>463</v>
      </c>
      <c r="D7996" s="1" t="s">
        <v>13506</v>
      </c>
      <c r="E7996" s="1">
        <v>200</v>
      </c>
      <c r="F7996" s="1">
        <v>3.7</v>
      </c>
      <c r="G7996" s="1">
        <v>20</v>
      </c>
      <c r="H7996" s="1" t="s">
        <v>8888</v>
      </c>
      <c r="I7996" s="1" t="s">
        <v>12206</v>
      </c>
      <c r="J7996" s="1">
        <v>49</v>
      </c>
      <c r="K7996" s="1" t="str">
        <f t="shared" si="372"/>
        <v>valid</v>
      </c>
      <c r="L7996" s="1" t="str">
        <f t="shared" si="373"/>
        <v>BUDGET</v>
      </c>
      <c r="M7996" t="str">
        <f t="shared" si="374"/>
        <v>Indian</v>
      </c>
      <c r="N7996" s="1" t="str" cm="1">
        <f t="array" ref="N7996">_xlfn.IFS(
G7996&lt;=25,"Fast",
G7996&lt;=40,"Medium",
G7996&gt;40,"Slow"
)</f>
        <v>Fast</v>
      </c>
    </row>
    <row r="7997" spans="1:14" x14ac:dyDescent="0.3">
      <c r="A7997" s="1">
        <v>316132</v>
      </c>
      <c r="B7997" s="1" t="s">
        <v>591</v>
      </c>
      <c r="C7997" s="1" t="s">
        <v>189</v>
      </c>
      <c r="D7997" s="1" t="s">
        <v>13507</v>
      </c>
      <c r="E7997" s="1">
        <v>300</v>
      </c>
      <c r="F7997" s="1">
        <v>4.7</v>
      </c>
      <c r="G7997" s="1">
        <v>50</v>
      </c>
      <c r="H7997" s="1" t="s">
        <v>12696</v>
      </c>
      <c r="I7997" s="1" t="s">
        <v>5160</v>
      </c>
      <c r="J7997" s="1">
        <v>42</v>
      </c>
      <c r="K7997" s="1" t="str">
        <f t="shared" si="372"/>
        <v>valid</v>
      </c>
      <c r="L7997" s="1" t="str">
        <f t="shared" si="373"/>
        <v>BUDGET</v>
      </c>
      <c r="M7997" t="str">
        <f t="shared" si="374"/>
        <v>Snacks  Sweets</v>
      </c>
      <c r="N7997" s="1" t="str" cm="1">
        <f t="array" ref="N7997">_xlfn.IFS(
G7997&lt;=25,"Fast",
G7997&lt;=40,"Medium",
G7997&gt;40,"Slow"
)</f>
        <v>Slow</v>
      </c>
    </row>
    <row r="7998" spans="1:14" x14ac:dyDescent="0.3">
      <c r="A7998" s="1">
        <v>316581</v>
      </c>
      <c r="B7998" s="1" t="s">
        <v>3798</v>
      </c>
      <c r="C7998" s="1" t="s">
        <v>3052</v>
      </c>
      <c r="D7998" s="1" t="s">
        <v>12095</v>
      </c>
      <c r="E7998" s="1">
        <v>120</v>
      </c>
      <c r="F7998" s="1">
        <v>4.7</v>
      </c>
      <c r="G7998" s="1">
        <v>500</v>
      </c>
      <c r="H7998" s="1" t="s">
        <v>391</v>
      </c>
      <c r="I7998" s="1" t="s">
        <v>13508</v>
      </c>
      <c r="J7998" s="1">
        <v>28</v>
      </c>
      <c r="K7998" s="1" t="str">
        <f t="shared" si="372"/>
        <v>valid</v>
      </c>
      <c r="L7998" s="1" t="str">
        <f t="shared" si="373"/>
        <v>BUDGET</v>
      </c>
      <c r="M7998" t="str">
        <f t="shared" si="374"/>
        <v>Ice Cream</v>
      </c>
      <c r="N7998" s="1" t="str" cm="1">
        <f t="array" ref="N7998">_xlfn.IFS(
G7998&lt;=25,"Fast",
G7998&lt;=40,"Medium",
G7998&gt;40,"Slow"
)</f>
        <v>Slow</v>
      </c>
    </row>
    <row r="7999" spans="1:14" x14ac:dyDescent="0.3">
      <c r="A7999" s="1">
        <v>316632</v>
      </c>
      <c r="B7999" s="1" t="s">
        <v>745</v>
      </c>
      <c r="C7999" s="1" t="s">
        <v>383</v>
      </c>
      <c r="D7999" s="1" t="s">
        <v>13509</v>
      </c>
      <c r="E7999" s="1">
        <v>150</v>
      </c>
      <c r="F7999" s="1">
        <v>3.9</v>
      </c>
      <c r="G7999" s="1">
        <v>20</v>
      </c>
      <c r="H7999" s="1" t="s">
        <v>3493</v>
      </c>
      <c r="I7999" s="1" t="s">
        <v>745</v>
      </c>
      <c r="J7999" s="1">
        <v>38</v>
      </c>
      <c r="K7999" s="1" t="str">
        <f t="shared" si="372"/>
        <v>valid</v>
      </c>
      <c r="L7999" s="1" t="str">
        <f t="shared" si="373"/>
        <v>BUDGET</v>
      </c>
      <c r="M7999" t="str">
        <f t="shared" si="374"/>
        <v>South Indian</v>
      </c>
      <c r="N7999" s="1" t="str" cm="1">
        <f t="array" ref="N7999">_xlfn.IFS(
G7999&lt;=25,"Fast",
G7999&lt;=40,"Medium",
G7999&gt;40,"Slow"
)</f>
        <v>Fast</v>
      </c>
    </row>
    <row r="8000" spans="1:14" x14ac:dyDescent="0.3">
      <c r="A8000" s="1">
        <v>316896</v>
      </c>
      <c r="B8000" s="1" t="s">
        <v>3097</v>
      </c>
      <c r="C8000" s="1" t="s">
        <v>3052</v>
      </c>
      <c r="D8000" s="1" t="s">
        <v>13510</v>
      </c>
      <c r="E8000" s="1">
        <v>200</v>
      </c>
      <c r="F8000" s="1">
        <v>2.9</v>
      </c>
      <c r="G8000" s="1">
        <v>80</v>
      </c>
      <c r="H8000" s="1" t="s">
        <v>2417</v>
      </c>
      <c r="I8000" s="1" t="s">
        <v>3097</v>
      </c>
      <c r="J8000" s="1">
        <v>66</v>
      </c>
      <c r="K8000" s="1" t="str">
        <f t="shared" si="372"/>
        <v>valid</v>
      </c>
      <c r="L8000" s="1" t="str">
        <f t="shared" si="373"/>
        <v>BUDGET</v>
      </c>
      <c r="M8000" t="str">
        <f t="shared" si="374"/>
        <v>South Indian</v>
      </c>
      <c r="N8000" s="1" t="str" cm="1">
        <f t="array" ref="N8000">_xlfn.IFS(
G8000&lt;=25,"Fast",
G8000&lt;=40,"Medium",
G8000&gt;40,"Slow"
)</f>
        <v>Slow</v>
      </c>
    </row>
    <row r="8001" spans="1:14" x14ac:dyDescent="0.3">
      <c r="A8001" s="1">
        <v>317997</v>
      </c>
      <c r="B8001" s="1" t="s">
        <v>12626</v>
      </c>
      <c r="C8001" s="1" t="s">
        <v>11</v>
      </c>
      <c r="D8001" s="1" t="s">
        <v>13511</v>
      </c>
      <c r="E8001" s="1">
        <v>250</v>
      </c>
      <c r="F8001" s="1">
        <v>4.0999999999999996</v>
      </c>
      <c r="G8001" s="1">
        <v>100</v>
      </c>
      <c r="H8001" s="1" t="s">
        <v>11955</v>
      </c>
      <c r="I8001" s="1" t="s">
        <v>4285</v>
      </c>
      <c r="J8001" s="1">
        <v>38</v>
      </c>
      <c r="K8001" s="1" t="str">
        <f t="shared" si="372"/>
        <v>valid</v>
      </c>
      <c r="L8001" s="1" t="str">
        <f t="shared" si="373"/>
        <v>BUDGET</v>
      </c>
      <c r="M8001" t="str">
        <f t="shared" si="374"/>
        <v>Beverages</v>
      </c>
      <c r="N8001" s="1" t="str" cm="1">
        <f t="array" ref="N8001">_xlfn.IFS(
G8001&lt;=25,"Fast",
G8001&lt;=40,"Medium",
G8001&gt;40,"Slow"
)</f>
        <v>Slow</v>
      </c>
    </row>
    <row r="8002" spans="1:14" x14ac:dyDescent="0.3">
      <c r="A8002" s="1">
        <v>319644</v>
      </c>
      <c r="B8002" s="1" t="s">
        <v>2076</v>
      </c>
      <c r="C8002" s="1" t="s">
        <v>2068</v>
      </c>
      <c r="D8002" s="1" t="s">
        <v>13512</v>
      </c>
      <c r="E8002" s="1">
        <v>300</v>
      </c>
      <c r="F8002" s="1">
        <v>3.9</v>
      </c>
      <c r="G8002" s="1">
        <v>50</v>
      </c>
      <c r="H8002" s="1" t="s">
        <v>7001</v>
      </c>
      <c r="I8002" s="1" t="s">
        <v>2067</v>
      </c>
      <c r="J8002" s="1">
        <v>32</v>
      </c>
      <c r="K8002" s="1" t="str">
        <f t="shared" si="372"/>
        <v>valid</v>
      </c>
      <c r="L8002" s="1" t="str">
        <f t="shared" si="373"/>
        <v>BUDGET</v>
      </c>
      <c r="M8002" t="str">
        <f t="shared" si="374"/>
        <v>Fast Food</v>
      </c>
      <c r="N8002" s="1" t="str" cm="1">
        <f t="array" ref="N8002">_xlfn.IFS(
G8002&lt;=25,"Fast",
G8002&lt;=40,"Medium",
G8002&gt;40,"Slow"
)</f>
        <v>Slow</v>
      </c>
    </row>
    <row r="8003" spans="1:14" x14ac:dyDescent="0.3">
      <c r="A8003" s="1">
        <v>320006</v>
      </c>
      <c r="B8003" s="1" t="s">
        <v>3192</v>
      </c>
      <c r="C8003" s="1" t="s">
        <v>68</v>
      </c>
      <c r="D8003" s="1" t="s">
        <v>13513</v>
      </c>
      <c r="E8003" s="1">
        <v>150</v>
      </c>
      <c r="F8003" s="1">
        <v>4.5999999999999996</v>
      </c>
      <c r="G8003" s="1">
        <v>50</v>
      </c>
      <c r="H8003" s="1" t="s">
        <v>486</v>
      </c>
      <c r="I8003" s="1" t="s">
        <v>5034</v>
      </c>
      <c r="J8003" s="1">
        <v>67</v>
      </c>
      <c r="K8003" s="1" t="str">
        <f t="shared" ref="K8003:K8066" si="375">IF(E8003=0,"outlier","valid")</f>
        <v>valid</v>
      </c>
      <c r="L8003" s="1" t="str">
        <f t="shared" ref="L8003:L8066" si="376">IF(E8003&lt;=300,"BUDGET",IF(E8003&lt;=600,"MID","PREMIUM"))</f>
        <v>BUDGET</v>
      </c>
      <c r="M8003" t="str">
        <f t="shared" ref="M8003:M8066" si="377">IFERROR(LEFT(H8003, FIND(",", H8003)-1), H8003)</f>
        <v>Snacks</v>
      </c>
      <c r="N8003" s="1" t="str" cm="1">
        <f t="array" ref="N8003">_xlfn.IFS(
G8003&lt;=25,"Fast",
G8003&lt;=40,"Medium",
G8003&gt;40,"Slow"
)</f>
        <v>Slow</v>
      </c>
    </row>
    <row r="8004" spans="1:14" x14ac:dyDescent="0.3">
      <c r="A8004" s="1">
        <v>320656</v>
      </c>
      <c r="B8004" s="1" t="s">
        <v>2112</v>
      </c>
      <c r="C8004" s="1" t="s">
        <v>2068</v>
      </c>
      <c r="D8004" s="1" t="s">
        <v>13510</v>
      </c>
      <c r="E8004" s="1">
        <v>200</v>
      </c>
      <c r="F8004" s="1">
        <v>2.9</v>
      </c>
      <c r="G8004" s="1">
        <v>80</v>
      </c>
      <c r="H8004" s="1" t="s">
        <v>2417</v>
      </c>
      <c r="I8004" s="1" t="s">
        <v>2092</v>
      </c>
      <c r="J8004" s="1">
        <v>57</v>
      </c>
      <c r="K8004" s="1" t="str">
        <f t="shared" si="375"/>
        <v>valid</v>
      </c>
      <c r="L8004" s="1" t="str">
        <f t="shared" si="376"/>
        <v>BUDGET</v>
      </c>
      <c r="M8004" t="str">
        <f t="shared" si="377"/>
        <v>South Indian</v>
      </c>
      <c r="N8004" s="1" t="str" cm="1">
        <f t="array" ref="N8004">_xlfn.IFS(
G8004&lt;=25,"Fast",
G8004&lt;=40,"Medium",
G8004&gt;40,"Slow"
)</f>
        <v>Slow</v>
      </c>
    </row>
    <row r="8005" spans="1:14" x14ac:dyDescent="0.3">
      <c r="A8005" s="1">
        <v>321086</v>
      </c>
      <c r="B8005" s="1" t="s">
        <v>2478</v>
      </c>
      <c r="C8005" s="1" t="s">
        <v>2068</v>
      </c>
      <c r="D8005" s="1" t="s">
        <v>13514</v>
      </c>
      <c r="E8005" s="1">
        <v>150</v>
      </c>
      <c r="F8005" s="1">
        <v>3.9</v>
      </c>
      <c r="G8005" s="1">
        <v>100</v>
      </c>
      <c r="H8005" s="1" t="s">
        <v>13515</v>
      </c>
      <c r="I8005" s="1" t="s">
        <v>2478</v>
      </c>
      <c r="J8005" s="1">
        <v>46</v>
      </c>
      <c r="K8005" s="1" t="str">
        <f t="shared" si="375"/>
        <v>valid</v>
      </c>
      <c r="L8005" s="1" t="str">
        <f t="shared" si="376"/>
        <v>BUDGET</v>
      </c>
      <c r="M8005" t="str">
        <f t="shared" si="377"/>
        <v>Pizzas</v>
      </c>
      <c r="N8005" s="1" t="str" cm="1">
        <f t="array" ref="N8005">_xlfn.IFS(
G8005&lt;=25,"Fast",
G8005&lt;=40,"Medium",
G8005&gt;40,"Slow"
)</f>
        <v>Slow</v>
      </c>
    </row>
    <row r="8006" spans="1:14" x14ac:dyDescent="0.3">
      <c r="A8006" s="1">
        <v>321121</v>
      </c>
      <c r="B8006" s="1" t="s">
        <v>3530</v>
      </c>
      <c r="C8006" s="1" t="s">
        <v>189</v>
      </c>
      <c r="D8006" s="1" t="s">
        <v>13516</v>
      </c>
      <c r="E8006" s="1">
        <v>250</v>
      </c>
      <c r="F8006" s="1">
        <v>3.6</v>
      </c>
      <c r="G8006" s="1">
        <v>20</v>
      </c>
      <c r="H8006" s="1" t="s">
        <v>13306</v>
      </c>
      <c r="I8006" s="1" t="s">
        <v>528</v>
      </c>
      <c r="J8006" s="1">
        <v>95</v>
      </c>
      <c r="K8006" s="1" t="str">
        <f t="shared" si="375"/>
        <v>valid</v>
      </c>
      <c r="L8006" s="1" t="str">
        <f t="shared" si="376"/>
        <v>BUDGET</v>
      </c>
      <c r="M8006" t="str">
        <f t="shared" si="377"/>
        <v>Indian</v>
      </c>
      <c r="N8006" s="1" t="str" cm="1">
        <f t="array" ref="N8006">_xlfn.IFS(
G8006&lt;=25,"Fast",
G8006&lt;=40,"Medium",
G8006&gt;40,"Slow"
)</f>
        <v>Fast</v>
      </c>
    </row>
    <row r="8007" spans="1:14" x14ac:dyDescent="0.3">
      <c r="A8007" s="1">
        <v>321807</v>
      </c>
      <c r="B8007" s="1" t="s">
        <v>1354</v>
      </c>
      <c r="C8007" s="1" t="s">
        <v>11</v>
      </c>
      <c r="D8007" s="1" t="s">
        <v>13517</v>
      </c>
      <c r="E8007" s="1">
        <v>200</v>
      </c>
      <c r="F8007" s="1">
        <v>5</v>
      </c>
      <c r="G8007" s="1">
        <v>20</v>
      </c>
      <c r="H8007" s="1" t="s">
        <v>4207</v>
      </c>
      <c r="I8007" s="1" t="s">
        <v>1354</v>
      </c>
      <c r="J8007" s="1">
        <v>50</v>
      </c>
      <c r="K8007" s="1" t="str">
        <f t="shared" si="375"/>
        <v>valid</v>
      </c>
      <c r="L8007" s="1" t="str">
        <f t="shared" si="376"/>
        <v>BUDGET</v>
      </c>
      <c r="M8007" t="str">
        <f t="shared" si="377"/>
        <v>Ice Cream</v>
      </c>
      <c r="N8007" s="1" t="str" cm="1">
        <f t="array" ref="N8007">_xlfn.IFS(
G8007&lt;=25,"Fast",
G8007&lt;=40,"Medium",
G8007&gt;40,"Slow"
)</f>
        <v>Fast</v>
      </c>
    </row>
    <row r="8008" spans="1:14" x14ac:dyDescent="0.3">
      <c r="A8008" s="1">
        <v>321831</v>
      </c>
      <c r="B8008" s="1" t="s">
        <v>1626</v>
      </c>
      <c r="C8008" s="1" t="s">
        <v>91</v>
      </c>
      <c r="D8008" s="1" t="s">
        <v>13518</v>
      </c>
      <c r="E8008" s="1">
        <v>300</v>
      </c>
      <c r="F8008" s="1">
        <v>4.0999999999999996</v>
      </c>
      <c r="G8008" s="1">
        <v>50</v>
      </c>
      <c r="H8008" s="1" t="s">
        <v>13519</v>
      </c>
      <c r="I8008" s="1" t="s">
        <v>4916</v>
      </c>
      <c r="J8008" s="1">
        <v>56</v>
      </c>
      <c r="K8008" s="1" t="str">
        <f t="shared" si="375"/>
        <v>valid</v>
      </c>
      <c r="L8008" s="1" t="str">
        <f t="shared" si="376"/>
        <v>BUDGET</v>
      </c>
      <c r="M8008" t="str">
        <f t="shared" si="377"/>
        <v>Desserts  Beverages  Pizzas</v>
      </c>
      <c r="N8008" s="1" t="str" cm="1">
        <f t="array" ref="N8008">_xlfn.IFS(
G8008&lt;=25,"Fast",
G8008&lt;=40,"Medium",
G8008&gt;40,"Slow"
)</f>
        <v>Slow</v>
      </c>
    </row>
    <row r="8009" spans="1:14" x14ac:dyDescent="0.3">
      <c r="A8009" s="1">
        <v>321962</v>
      </c>
      <c r="B8009" s="1" t="s">
        <v>528</v>
      </c>
      <c r="C8009" s="1" t="s">
        <v>189</v>
      </c>
      <c r="D8009" s="1" t="s">
        <v>13520</v>
      </c>
      <c r="E8009" s="1">
        <v>400</v>
      </c>
      <c r="F8009" s="1">
        <v>3.4</v>
      </c>
      <c r="G8009" s="1">
        <v>20</v>
      </c>
      <c r="H8009" s="1" t="s">
        <v>695</v>
      </c>
      <c r="I8009" s="1" t="s">
        <v>528</v>
      </c>
      <c r="J8009" s="1">
        <v>76</v>
      </c>
      <c r="K8009" s="1" t="str">
        <f t="shared" si="375"/>
        <v>valid</v>
      </c>
      <c r="L8009" s="1" t="str">
        <f t="shared" si="376"/>
        <v>MID</v>
      </c>
      <c r="M8009" t="str">
        <f t="shared" si="377"/>
        <v>Indian</v>
      </c>
      <c r="N8009" s="1" t="str" cm="1">
        <f t="array" ref="N8009">_xlfn.IFS(
G8009&lt;=25,"Fast",
G8009&lt;=40,"Medium",
G8009&gt;40,"Slow"
)</f>
        <v>Fast</v>
      </c>
    </row>
    <row r="8010" spans="1:14" x14ac:dyDescent="0.3">
      <c r="A8010" s="1">
        <v>321967</v>
      </c>
      <c r="B8010" s="1" t="s">
        <v>745</v>
      </c>
      <c r="C8010" s="1" t="s">
        <v>383</v>
      </c>
      <c r="D8010" s="1" t="s">
        <v>13521</v>
      </c>
      <c r="E8010" s="1">
        <v>250</v>
      </c>
      <c r="F8010" s="1">
        <v>2.9</v>
      </c>
      <c r="G8010" s="1">
        <v>80</v>
      </c>
      <c r="H8010" s="1" t="s">
        <v>1128</v>
      </c>
      <c r="I8010" s="1" t="s">
        <v>745</v>
      </c>
      <c r="J8010" s="1">
        <v>37</v>
      </c>
      <c r="K8010" s="1" t="str">
        <f t="shared" si="375"/>
        <v>valid</v>
      </c>
      <c r="L8010" s="1" t="str">
        <f t="shared" si="376"/>
        <v>BUDGET</v>
      </c>
      <c r="M8010" t="str">
        <f t="shared" si="377"/>
        <v>Desserts</v>
      </c>
      <c r="N8010" s="1" t="str" cm="1">
        <f t="array" ref="N8010">_xlfn.IFS(
G8010&lt;=25,"Fast",
G8010&lt;=40,"Medium",
G8010&gt;40,"Slow"
)</f>
        <v>Slow</v>
      </c>
    </row>
    <row r="8011" spans="1:14" x14ac:dyDescent="0.3">
      <c r="A8011" s="1">
        <v>322179</v>
      </c>
      <c r="B8011" s="1" t="s">
        <v>156</v>
      </c>
      <c r="C8011" s="1" t="s">
        <v>11</v>
      </c>
      <c r="D8011" s="1" t="s">
        <v>13522</v>
      </c>
      <c r="E8011" s="1">
        <v>150</v>
      </c>
      <c r="F8011" s="1">
        <v>2.9</v>
      </c>
      <c r="G8011" s="1">
        <v>80</v>
      </c>
      <c r="H8011" s="1" t="s">
        <v>13523</v>
      </c>
      <c r="I8011" s="1" t="s">
        <v>4285</v>
      </c>
      <c r="J8011" s="1">
        <v>38</v>
      </c>
      <c r="K8011" s="1" t="str">
        <f t="shared" si="375"/>
        <v>valid</v>
      </c>
      <c r="L8011" s="1" t="str">
        <f t="shared" si="376"/>
        <v>BUDGET</v>
      </c>
      <c r="M8011" t="str">
        <f t="shared" si="377"/>
        <v>Ice Cream</v>
      </c>
      <c r="N8011" s="1" t="str" cm="1">
        <f t="array" ref="N8011">_xlfn.IFS(
G8011&lt;=25,"Fast",
G8011&lt;=40,"Medium",
G8011&gt;40,"Slow"
)</f>
        <v>Slow</v>
      </c>
    </row>
    <row r="8012" spans="1:14" x14ac:dyDescent="0.3">
      <c r="A8012" s="1">
        <v>322203</v>
      </c>
      <c r="B8012" s="1" t="s">
        <v>864</v>
      </c>
      <c r="C8012" s="1" t="s">
        <v>91</v>
      </c>
      <c r="D8012" s="1" t="s">
        <v>13524</v>
      </c>
      <c r="E8012" s="1">
        <v>200</v>
      </c>
      <c r="F8012" s="1">
        <v>4.5</v>
      </c>
      <c r="G8012" s="1">
        <v>1000</v>
      </c>
      <c r="H8012" s="1" t="s">
        <v>2417</v>
      </c>
      <c r="I8012" s="1" t="s">
        <v>864</v>
      </c>
      <c r="J8012" s="1">
        <v>46</v>
      </c>
      <c r="K8012" s="1" t="str">
        <f t="shared" si="375"/>
        <v>valid</v>
      </c>
      <c r="L8012" s="1" t="str">
        <f t="shared" si="376"/>
        <v>BUDGET</v>
      </c>
      <c r="M8012" t="str">
        <f t="shared" si="377"/>
        <v>South Indian</v>
      </c>
      <c r="N8012" s="1" t="str" cm="1">
        <f t="array" ref="N8012">_xlfn.IFS(
G8012&lt;=25,"Fast",
G8012&lt;=40,"Medium",
G8012&gt;40,"Slow"
)</f>
        <v>Slow</v>
      </c>
    </row>
    <row r="8013" spans="1:14" x14ac:dyDescent="0.3">
      <c r="A8013" s="1">
        <v>322309</v>
      </c>
      <c r="B8013" s="1" t="s">
        <v>745</v>
      </c>
      <c r="C8013" s="1" t="s">
        <v>383</v>
      </c>
      <c r="D8013" s="1" t="s">
        <v>13525</v>
      </c>
      <c r="E8013" s="1">
        <v>250</v>
      </c>
      <c r="F8013" s="1">
        <v>2.9</v>
      </c>
      <c r="G8013" s="1">
        <v>80</v>
      </c>
      <c r="H8013" s="1" t="s">
        <v>10735</v>
      </c>
      <c r="I8013" s="1" t="s">
        <v>745</v>
      </c>
      <c r="J8013" s="1">
        <v>40</v>
      </c>
      <c r="K8013" s="1" t="str">
        <f t="shared" si="375"/>
        <v>valid</v>
      </c>
      <c r="L8013" s="1" t="str">
        <f t="shared" si="376"/>
        <v>BUDGET</v>
      </c>
      <c r="M8013" t="str">
        <f t="shared" si="377"/>
        <v>North Indian</v>
      </c>
      <c r="N8013" s="1" t="str" cm="1">
        <f t="array" ref="N8013">_xlfn.IFS(
G8013&lt;=25,"Fast",
G8013&lt;=40,"Medium",
G8013&gt;40,"Slow"
)</f>
        <v>Slow</v>
      </c>
    </row>
    <row r="8014" spans="1:14" x14ac:dyDescent="0.3">
      <c r="A8014" s="1">
        <v>322877</v>
      </c>
      <c r="B8014" s="1" t="s">
        <v>1114</v>
      </c>
      <c r="C8014" s="1" t="s">
        <v>91</v>
      </c>
      <c r="D8014" s="1" t="s">
        <v>13526</v>
      </c>
      <c r="E8014" s="1">
        <v>200</v>
      </c>
      <c r="F8014" s="1">
        <v>4.3</v>
      </c>
      <c r="G8014" s="1">
        <v>50</v>
      </c>
      <c r="H8014" s="1" t="s">
        <v>184</v>
      </c>
      <c r="I8014" s="1" t="s">
        <v>4163</v>
      </c>
      <c r="J8014" s="1">
        <v>47</v>
      </c>
      <c r="K8014" s="1" t="str">
        <f t="shared" si="375"/>
        <v>valid</v>
      </c>
      <c r="L8014" s="1" t="str">
        <f t="shared" si="376"/>
        <v>BUDGET</v>
      </c>
      <c r="M8014" t="str">
        <f t="shared" si="377"/>
        <v>Fast Food</v>
      </c>
      <c r="N8014" s="1" t="str" cm="1">
        <f t="array" ref="N8014">_xlfn.IFS(
G8014&lt;=25,"Fast",
G8014&lt;=40,"Medium",
G8014&gt;40,"Slow"
)</f>
        <v>Slow</v>
      </c>
    </row>
    <row r="8015" spans="1:14" x14ac:dyDescent="0.3">
      <c r="A8015" s="1">
        <v>323244</v>
      </c>
      <c r="B8015" s="1" t="s">
        <v>505</v>
      </c>
      <c r="C8015" s="1" t="s">
        <v>91</v>
      </c>
      <c r="D8015" s="1" t="s">
        <v>13527</v>
      </c>
      <c r="E8015" s="1">
        <v>400</v>
      </c>
      <c r="F8015" s="1">
        <v>2.9</v>
      </c>
      <c r="G8015" s="1">
        <v>80</v>
      </c>
      <c r="H8015" s="1" t="s">
        <v>2139</v>
      </c>
      <c r="I8015" s="1" t="s">
        <v>13528</v>
      </c>
      <c r="J8015" s="1">
        <v>51</v>
      </c>
      <c r="K8015" s="1" t="str">
        <f t="shared" si="375"/>
        <v>valid</v>
      </c>
      <c r="L8015" s="1" t="str">
        <f t="shared" si="376"/>
        <v>MID</v>
      </c>
      <c r="M8015" t="str">
        <f t="shared" si="377"/>
        <v>Fast Food</v>
      </c>
      <c r="N8015" s="1" t="str" cm="1">
        <f t="array" ref="N8015">_xlfn.IFS(
G8015&lt;=25,"Fast",
G8015&lt;=40,"Medium",
G8015&gt;40,"Slow"
)</f>
        <v>Slow</v>
      </c>
    </row>
    <row r="8016" spans="1:14" x14ac:dyDescent="0.3">
      <c r="A8016" s="1">
        <v>323298</v>
      </c>
      <c r="B8016" s="1" t="s">
        <v>156</v>
      </c>
      <c r="C8016" s="1" t="s">
        <v>11</v>
      </c>
      <c r="D8016" s="1" t="s">
        <v>13529</v>
      </c>
      <c r="E8016" s="1">
        <v>200</v>
      </c>
      <c r="F8016" s="1">
        <v>4</v>
      </c>
      <c r="G8016" s="1">
        <v>50</v>
      </c>
      <c r="H8016" s="1" t="s">
        <v>158</v>
      </c>
      <c r="I8016" s="1" t="s">
        <v>3383</v>
      </c>
      <c r="J8016" s="1">
        <v>48</v>
      </c>
      <c r="K8016" s="1" t="str">
        <f t="shared" si="375"/>
        <v>valid</v>
      </c>
      <c r="L8016" s="1" t="str">
        <f t="shared" si="376"/>
        <v>BUDGET</v>
      </c>
      <c r="M8016" t="str">
        <f t="shared" si="377"/>
        <v>Ice Cream</v>
      </c>
      <c r="N8016" s="1" t="str" cm="1">
        <f t="array" ref="N8016">_xlfn.IFS(
G8016&lt;=25,"Fast",
G8016&lt;=40,"Medium",
G8016&gt;40,"Slow"
)</f>
        <v>Slow</v>
      </c>
    </row>
    <row r="8017" spans="1:14" x14ac:dyDescent="0.3">
      <c r="A8017" s="1">
        <v>323332</v>
      </c>
      <c r="B8017" s="1" t="s">
        <v>12506</v>
      </c>
      <c r="C8017" s="1" t="s">
        <v>3052</v>
      </c>
      <c r="D8017" s="1" t="s">
        <v>13530</v>
      </c>
      <c r="E8017" s="1">
        <v>200</v>
      </c>
      <c r="F8017" s="1">
        <v>3.7</v>
      </c>
      <c r="G8017" s="1">
        <v>50</v>
      </c>
      <c r="H8017" s="1" t="s">
        <v>12458</v>
      </c>
      <c r="I8017" s="1" t="s">
        <v>4586</v>
      </c>
      <c r="J8017" s="1">
        <v>48</v>
      </c>
      <c r="K8017" s="1" t="str">
        <f t="shared" si="375"/>
        <v>valid</v>
      </c>
      <c r="L8017" s="1" t="str">
        <f t="shared" si="376"/>
        <v>BUDGET</v>
      </c>
      <c r="M8017" t="str">
        <f t="shared" si="377"/>
        <v>Punjabi</v>
      </c>
      <c r="N8017" s="1" t="str" cm="1">
        <f t="array" ref="N8017">_xlfn.IFS(
G8017&lt;=25,"Fast",
G8017&lt;=40,"Medium",
G8017&gt;40,"Slow"
)</f>
        <v>Slow</v>
      </c>
    </row>
    <row r="8018" spans="1:14" x14ac:dyDescent="0.3">
      <c r="A8018" s="1">
        <v>324194</v>
      </c>
      <c r="B8018" s="1" t="s">
        <v>505</v>
      </c>
      <c r="C8018" s="1" t="s">
        <v>91</v>
      </c>
      <c r="D8018" s="1" t="s">
        <v>13531</v>
      </c>
      <c r="E8018" s="1">
        <v>400</v>
      </c>
      <c r="F8018" s="1">
        <v>4.4000000000000004</v>
      </c>
      <c r="G8018" s="1">
        <v>500</v>
      </c>
      <c r="H8018" s="1" t="s">
        <v>13532</v>
      </c>
      <c r="I8018" s="1" t="s">
        <v>13528</v>
      </c>
      <c r="J8018" s="1">
        <v>49</v>
      </c>
      <c r="K8018" s="1" t="str">
        <f t="shared" si="375"/>
        <v>valid</v>
      </c>
      <c r="L8018" s="1" t="str">
        <f t="shared" si="376"/>
        <v>MID</v>
      </c>
      <c r="M8018" t="str">
        <f t="shared" si="377"/>
        <v>Gujarati</v>
      </c>
      <c r="N8018" s="1" t="str" cm="1">
        <f t="array" ref="N8018">_xlfn.IFS(
G8018&lt;=25,"Fast",
G8018&lt;=40,"Medium",
G8018&gt;40,"Slow"
)</f>
        <v>Slow</v>
      </c>
    </row>
    <row r="8019" spans="1:14" x14ac:dyDescent="0.3">
      <c r="A8019" s="1">
        <v>324199</v>
      </c>
      <c r="B8019" s="1" t="s">
        <v>319</v>
      </c>
      <c r="C8019" s="1" t="s">
        <v>189</v>
      </c>
      <c r="D8019" s="1" t="s">
        <v>13533</v>
      </c>
      <c r="E8019" s="1">
        <v>200</v>
      </c>
      <c r="F8019" s="1">
        <v>4</v>
      </c>
      <c r="G8019" s="1">
        <v>50</v>
      </c>
      <c r="H8019" s="1" t="s">
        <v>695</v>
      </c>
      <c r="I8019" s="1" t="s">
        <v>645</v>
      </c>
      <c r="J8019" s="1">
        <v>77</v>
      </c>
      <c r="K8019" s="1" t="str">
        <f t="shared" si="375"/>
        <v>valid</v>
      </c>
      <c r="L8019" s="1" t="str">
        <f t="shared" si="376"/>
        <v>BUDGET</v>
      </c>
      <c r="M8019" t="str">
        <f t="shared" si="377"/>
        <v>Indian</v>
      </c>
      <c r="N8019" s="1" t="str" cm="1">
        <f t="array" ref="N8019">_xlfn.IFS(
G8019&lt;=25,"Fast",
G8019&lt;=40,"Medium",
G8019&gt;40,"Slow"
)</f>
        <v>Slow</v>
      </c>
    </row>
    <row r="8020" spans="1:14" x14ac:dyDescent="0.3">
      <c r="A8020" s="1">
        <v>324615</v>
      </c>
      <c r="B8020" s="1" t="s">
        <v>704</v>
      </c>
      <c r="C8020" s="1" t="s">
        <v>189</v>
      </c>
      <c r="D8020" s="1" t="s">
        <v>13534</v>
      </c>
      <c r="E8020" s="1">
        <v>200</v>
      </c>
      <c r="F8020" s="1">
        <v>4.4000000000000004</v>
      </c>
      <c r="G8020" s="1">
        <v>500</v>
      </c>
      <c r="H8020" s="1" t="s">
        <v>13535</v>
      </c>
      <c r="I8020" s="1" t="s">
        <v>2440</v>
      </c>
      <c r="J8020" s="1">
        <v>76</v>
      </c>
      <c r="K8020" s="1" t="str">
        <f t="shared" si="375"/>
        <v>valid</v>
      </c>
      <c r="L8020" s="1" t="str">
        <f t="shared" si="376"/>
        <v>BUDGET</v>
      </c>
      <c r="M8020" t="str">
        <f t="shared" si="377"/>
        <v>Snacks</v>
      </c>
      <c r="N8020" s="1" t="str" cm="1">
        <f t="array" ref="N8020">_xlfn.IFS(
G8020&lt;=25,"Fast",
G8020&lt;=40,"Medium",
G8020&gt;40,"Slow"
)</f>
        <v>Slow</v>
      </c>
    </row>
    <row r="8021" spans="1:14" x14ac:dyDescent="0.3">
      <c r="A8021" s="1">
        <v>325490</v>
      </c>
      <c r="B8021" s="1" t="s">
        <v>1227</v>
      </c>
      <c r="C8021" s="1" t="s">
        <v>463</v>
      </c>
      <c r="D8021" s="1" t="s">
        <v>13536</v>
      </c>
      <c r="E8021" s="1">
        <v>299</v>
      </c>
      <c r="F8021" s="1">
        <v>4.4000000000000004</v>
      </c>
      <c r="G8021" s="1">
        <v>100</v>
      </c>
      <c r="H8021" s="1" t="s">
        <v>3091</v>
      </c>
      <c r="I8021" s="1" t="s">
        <v>2435</v>
      </c>
      <c r="J8021" s="1">
        <v>65</v>
      </c>
      <c r="K8021" s="1" t="str">
        <f t="shared" si="375"/>
        <v>valid</v>
      </c>
      <c r="L8021" s="1" t="str">
        <f t="shared" si="376"/>
        <v>BUDGET</v>
      </c>
      <c r="M8021" t="str">
        <f t="shared" si="377"/>
        <v>Desserts</v>
      </c>
      <c r="N8021" s="1" t="str" cm="1">
        <f t="array" ref="N8021">_xlfn.IFS(
G8021&lt;=25,"Fast",
G8021&lt;=40,"Medium",
G8021&gt;40,"Slow"
)</f>
        <v>Slow</v>
      </c>
    </row>
    <row r="8022" spans="1:14" x14ac:dyDescent="0.3">
      <c r="A8022" s="1">
        <v>326125</v>
      </c>
      <c r="B8022" s="1" t="s">
        <v>63</v>
      </c>
      <c r="C8022" s="1" t="s">
        <v>11</v>
      </c>
      <c r="D8022" s="1" t="s">
        <v>13537</v>
      </c>
      <c r="E8022" s="1">
        <v>120</v>
      </c>
      <c r="F8022" s="1">
        <v>4.0999999999999996</v>
      </c>
      <c r="G8022" s="1">
        <v>100</v>
      </c>
      <c r="H8022" s="1" t="s">
        <v>2417</v>
      </c>
      <c r="I8022" s="1" t="s">
        <v>13538</v>
      </c>
      <c r="J8022" s="1">
        <v>49</v>
      </c>
      <c r="K8022" s="1" t="str">
        <f t="shared" si="375"/>
        <v>valid</v>
      </c>
      <c r="L8022" s="1" t="str">
        <f t="shared" si="376"/>
        <v>BUDGET</v>
      </c>
      <c r="M8022" t="str">
        <f t="shared" si="377"/>
        <v>South Indian</v>
      </c>
      <c r="N8022" s="1" t="str" cm="1">
        <f t="array" ref="N8022">_xlfn.IFS(
G8022&lt;=25,"Fast",
G8022&lt;=40,"Medium",
G8022&gt;40,"Slow"
)</f>
        <v>Slow</v>
      </c>
    </row>
    <row r="8023" spans="1:14" x14ac:dyDescent="0.3">
      <c r="A8023" s="1">
        <v>326266</v>
      </c>
      <c r="B8023" s="1" t="s">
        <v>13539</v>
      </c>
      <c r="C8023" s="1" t="s">
        <v>68</v>
      </c>
      <c r="D8023" s="1" t="s">
        <v>13540</v>
      </c>
      <c r="E8023" s="1">
        <v>200</v>
      </c>
      <c r="F8023" s="1">
        <v>4.5</v>
      </c>
      <c r="G8023" s="1">
        <v>50</v>
      </c>
      <c r="H8023" s="1" t="s">
        <v>274</v>
      </c>
      <c r="I8023" s="1" t="s">
        <v>2023</v>
      </c>
      <c r="J8023" s="1">
        <v>71</v>
      </c>
      <c r="K8023" s="1" t="str">
        <f t="shared" si="375"/>
        <v>valid</v>
      </c>
      <c r="L8023" s="1" t="str">
        <f t="shared" si="376"/>
        <v>BUDGET</v>
      </c>
      <c r="M8023" t="str">
        <f t="shared" si="377"/>
        <v>Ice Cream  Desserts</v>
      </c>
      <c r="N8023" s="1" t="str" cm="1">
        <f t="array" ref="N8023">_xlfn.IFS(
G8023&lt;=25,"Fast",
G8023&lt;=40,"Medium",
G8023&gt;40,"Slow"
)</f>
        <v>Slow</v>
      </c>
    </row>
    <row r="8024" spans="1:14" x14ac:dyDescent="0.3">
      <c r="A8024" s="1">
        <v>326404</v>
      </c>
      <c r="B8024" s="1" t="s">
        <v>13541</v>
      </c>
      <c r="C8024" s="1" t="s">
        <v>3052</v>
      </c>
      <c r="D8024" s="1" t="s">
        <v>13542</v>
      </c>
      <c r="E8024" s="1">
        <v>200</v>
      </c>
      <c r="F8024" s="1">
        <v>3.8</v>
      </c>
      <c r="G8024" s="1">
        <v>100</v>
      </c>
      <c r="H8024" s="1" t="s">
        <v>13543</v>
      </c>
      <c r="I8024" s="1" t="s">
        <v>3469</v>
      </c>
      <c r="J8024" s="1">
        <v>60</v>
      </c>
      <c r="K8024" s="1" t="str">
        <f t="shared" si="375"/>
        <v>valid</v>
      </c>
      <c r="L8024" s="1" t="str">
        <f t="shared" si="376"/>
        <v>BUDGET</v>
      </c>
      <c r="M8024" t="str">
        <f t="shared" si="377"/>
        <v>Pizzas</v>
      </c>
      <c r="N8024" s="1" t="str" cm="1">
        <f t="array" ref="N8024">_xlfn.IFS(
G8024&lt;=25,"Fast",
G8024&lt;=40,"Medium",
G8024&gt;40,"Slow"
)</f>
        <v>Slow</v>
      </c>
    </row>
    <row r="8025" spans="1:14" x14ac:dyDescent="0.3">
      <c r="A8025" s="1">
        <v>327732</v>
      </c>
      <c r="B8025" s="1" t="s">
        <v>438</v>
      </c>
      <c r="C8025" s="1" t="s">
        <v>11</v>
      </c>
      <c r="D8025" s="1" t="s">
        <v>13544</v>
      </c>
      <c r="E8025" s="1">
        <v>300</v>
      </c>
      <c r="F8025" s="1">
        <v>2.9</v>
      </c>
      <c r="G8025" s="1">
        <v>80</v>
      </c>
      <c r="H8025" s="1" t="s">
        <v>13545</v>
      </c>
      <c r="I8025" s="1" t="s">
        <v>1354</v>
      </c>
      <c r="J8025" s="1">
        <v>49</v>
      </c>
      <c r="K8025" s="1" t="str">
        <f t="shared" si="375"/>
        <v>valid</v>
      </c>
      <c r="L8025" s="1" t="str">
        <f t="shared" si="376"/>
        <v>BUDGET</v>
      </c>
      <c r="M8025" t="str">
        <f t="shared" si="377"/>
        <v>Home Food</v>
      </c>
      <c r="N8025" s="1" t="str" cm="1">
        <f t="array" ref="N8025">_xlfn.IFS(
G8025&lt;=25,"Fast",
G8025&lt;=40,"Medium",
G8025&gt;40,"Slow"
)</f>
        <v>Slow</v>
      </c>
    </row>
    <row r="8026" spans="1:14" x14ac:dyDescent="0.3">
      <c r="A8026" s="1">
        <v>327847</v>
      </c>
      <c r="B8026" s="1" t="s">
        <v>2067</v>
      </c>
      <c r="C8026" s="1" t="s">
        <v>2068</v>
      </c>
      <c r="D8026" s="1" t="s">
        <v>12095</v>
      </c>
      <c r="E8026" s="1">
        <v>120</v>
      </c>
      <c r="F8026" s="1">
        <v>4.5999999999999996</v>
      </c>
      <c r="G8026" s="1">
        <v>500</v>
      </c>
      <c r="H8026" s="1" t="s">
        <v>391</v>
      </c>
      <c r="I8026" s="1" t="s">
        <v>2067</v>
      </c>
      <c r="J8026" s="1">
        <v>30</v>
      </c>
      <c r="K8026" s="1" t="str">
        <f t="shared" si="375"/>
        <v>valid</v>
      </c>
      <c r="L8026" s="1" t="str">
        <f t="shared" si="376"/>
        <v>BUDGET</v>
      </c>
      <c r="M8026" t="str">
        <f t="shared" si="377"/>
        <v>Ice Cream</v>
      </c>
      <c r="N8026" s="1" t="str" cm="1">
        <f t="array" ref="N8026">_xlfn.IFS(
G8026&lt;=25,"Fast",
G8026&lt;=40,"Medium",
G8026&gt;40,"Slow"
)</f>
        <v>Slow</v>
      </c>
    </row>
    <row r="8027" spans="1:14" x14ac:dyDescent="0.3">
      <c r="A8027" s="1">
        <v>328134</v>
      </c>
      <c r="B8027" s="1" t="s">
        <v>505</v>
      </c>
      <c r="C8027" s="1" t="s">
        <v>91</v>
      </c>
      <c r="D8027" s="1" t="s">
        <v>13546</v>
      </c>
      <c r="E8027" s="1">
        <v>250</v>
      </c>
      <c r="F8027" s="1">
        <v>4.5999999999999996</v>
      </c>
      <c r="G8027" s="1">
        <v>500</v>
      </c>
      <c r="H8027" s="1" t="s">
        <v>184</v>
      </c>
      <c r="I8027" s="1" t="s">
        <v>3951</v>
      </c>
      <c r="J8027" s="1">
        <v>31</v>
      </c>
      <c r="K8027" s="1" t="str">
        <f t="shared" si="375"/>
        <v>valid</v>
      </c>
      <c r="L8027" s="1" t="str">
        <f t="shared" si="376"/>
        <v>BUDGET</v>
      </c>
      <c r="M8027" t="str">
        <f t="shared" si="377"/>
        <v>Fast Food</v>
      </c>
      <c r="N8027" s="1" t="str" cm="1">
        <f t="array" ref="N8027">_xlfn.IFS(
G8027&lt;=25,"Fast",
G8027&lt;=40,"Medium",
G8027&gt;40,"Slow"
)</f>
        <v>Slow</v>
      </c>
    </row>
    <row r="8028" spans="1:14" x14ac:dyDescent="0.3">
      <c r="A8028" s="1">
        <v>328148</v>
      </c>
      <c r="B8028" s="1" t="s">
        <v>2518</v>
      </c>
      <c r="C8028" s="1" t="s">
        <v>2068</v>
      </c>
      <c r="D8028" s="1" t="s">
        <v>13547</v>
      </c>
      <c r="E8028" s="1">
        <v>250</v>
      </c>
      <c r="F8028" s="1">
        <v>3.7</v>
      </c>
      <c r="G8028" s="1">
        <v>20</v>
      </c>
      <c r="H8028" s="1" t="s">
        <v>385</v>
      </c>
      <c r="I8028" s="1" t="s">
        <v>2092</v>
      </c>
      <c r="J8028" s="1">
        <v>50</v>
      </c>
      <c r="K8028" s="1" t="str">
        <f t="shared" si="375"/>
        <v>valid</v>
      </c>
      <c r="L8028" s="1" t="str">
        <f t="shared" si="376"/>
        <v>BUDGET</v>
      </c>
      <c r="M8028" t="str">
        <f t="shared" si="377"/>
        <v>Street Food</v>
      </c>
      <c r="N8028" s="1" t="str" cm="1">
        <f t="array" ref="N8028">_xlfn.IFS(
G8028&lt;=25,"Fast",
G8028&lt;=40,"Medium",
G8028&gt;40,"Slow"
)</f>
        <v>Fast</v>
      </c>
    </row>
    <row r="8029" spans="1:14" x14ac:dyDescent="0.3">
      <c r="A8029" s="1">
        <v>328323</v>
      </c>
      <c r="B8029" s="1" t="s">
        <v>387</v>
      </c>
      <c r="C8029" s="1" t="s">
        <v>11</v>
      </c>
      <c r="D8029" s="1" t="s">
        <v>13548</v>
      </c>
      <c r="E8029" s="1">
        <v>300</v>
      </c>
      <c r="F8029" s="1">
        <v>4.3</v>
      </c>
      <c r="G8029" s="1">
        <v>20</v>
      </c>
      <c r="H8029" s="1" t="s">
        <v>695</v>
      </c>
      <c r="I8029" s="1" t="s">
        <v>6037</v>
      </c>
      <c r="J8029" s="1">
        <v>52</v>
      </c>
      <c r="K8029" s="1" t="str">
        <f t="shared" si="375"/>
        <v>valid</v>
      </c>
      <c r="L8029" s="1" t="str">
        <f t="shared" si="376"/>
        <v>BUDGET</v>
      </c>
      <c r="M8029" t="str">
        <f t="shared" si="377"/>
        <v>Indian</v>
      </c>
      <c r="N8029" s="1" t="str" cm="1">
        <f t="array" ref="N8029">_xlfn.IFS(
G8029&lt;=25,"Fast",
G8029&lt;=40,"Medium",
G8029&gt;40,"Slow"
)</f>
        <v>Fast</v>
      </c>
    </row>
    <row r="8030" spans="1:14" x14ac:dyDescent="0.3">
      <c r="A8030" s="1">
        <v>329070</v>
      </c>
      <c r="B8030" s="1" t="s">
        <v>493</v>
      </c>
      <c r="C8030" s="1" t="s">
        <v>68</v>
      </c>
      <c r="D8030" s="1" t="s">
        <v>13549</v>
      </c>
      <c r="E8030" s="1">
        <v>200</v>
      </c>
      <c r="F8030" s="1">
        <v>4.4000000000000004</v>
      </c>
      <c r="G8030" s="1">
        <v>500</v>
      </c>
      <c r="H8030" s="1" t="s">
        <v>2417</v>
      </c>
      <c r="I8030" s="1" t="s">
        <v>4763</v>
      </c>
      <c r="J8030" s="1">
        <v>29</v>
      </c>
      <c r="K8030" s="1" t="str">
        <f t="shared" si="375"/>
        <v>valid</v>
      </c>
      <c r="L8030" s="1" t="str">
        <f t="shared" si="376"/>
        <v>BUDGET</v>
      </c>
      <c r="M8030" t="str">
        <f t="shared" si="377"/>
        <v>South Indian</v>
      </c>
      <c r="N8030" s="1" t="str" cm="1">
        <f t="array" ref="N8030">_xlfn.IFS(
G8030&lt;=25,"Fast",
G8030&lt;=40,"Medium",
G8030&gt;40,"Slow"
)</f>
        <v>Slow</v>
      </c>
    </row>
    <row r="8031" spans="1:14" x14ac:dyDescent="0.3">
      <c r="A8031" s="1">
        <v>329353</v>
      </c>
      <c r="B8031" s="1" t="s">
        <v>2638</v>
      </c>
      <c r="C8031" s="1" t="s">
        <v>2068</v>
      </c>
      <c r="D8031" s="1" t="s">
        <v>13550</v>
      </c>
      <c r="E8031" s="1">
        <v>200</v>
      </c>
      <c r="F8031" s="1">
        <v>2.9</v>
      </c>
      <c r="G8031" s="1">
        <v>80</v>
      </c>
      <c r="H8031" s="1" t="s">
        <v>13551</v>
      </c>
      <c r="I8031" s="1" t="s">
        <v>2478</v>
      </c>
      <c r="J8031" s="1">
        <v>50</v>
      </c>
      <c r="K8031" s="1" t="str">
        <f t="shared" si="375"/>
        <v>valid</v>
      </c>
      <c r="L8031" s="1" t="str">
        <f t="shared" si="376"/>
        <v>BUDGET</v>
      </c>
      <c r="M8031" t="str">
        <f t="shared" si="377"/>
        <v>Maharashtrian</v>
      </c>
      <c r="N8031" s="1" t="str" cm="1">
        <f t="array" ref="N8031">_xlfn.IFS(
G8031&lt;=25,"Fast",
G8031&lt;=40,"Medium",
G8031&gt;40,"Slow"
)</f>
        <v>Slow</v>
      </c>
    </row>
    <row r="8032" spans="1:14" x14ac:dyDescent="0.3">
      <c r="A8032" s="1">
        <v>329598</v>
      </c>
      <c r="B8032" s="1" t="s">
        <v>1153</v>
      </c>
      <c r="C8032" s="1" t="s">
        <v>189</v>
      </c>
      <c r="D8032" s="1" t="s">
        <v>13552</v>
      </c>
      <c r="E8032" s="1">
        <v>100</v>
      </c>
      <c r="F8032" s="1">
        <v>3</v>
      </c>
      <c r="G8032" s="1">
        <v>20</v>
      </c>
      <c r="H8032" s="1" t="s">
        <v>7662</v>
      </c>
      <c r="I8032" s="1" t="s">
        <v>2440</v>
      </c>
      <c r="J8032" s="1">
        <v>79</v>
      </c>
      <c r="K8032" s="1" t="str">
        <f t="shared" si="375"/>
        <v>valid</v>
      </c>
      <c r="L8032" s="1" t="str">
        <f t="shared" si="376"/>
        <v>BUDGET</v>
      </c>
      <c r="M8032" t="str">
        <f t="shared" si="377"/>
        <v>Chaat</v>
      </c>
      <c r="N8032" s="1" t="str" cm="1">
        <f t="array" ref="N8032">_xlfn.IFS(
G8032&lt;=25,"Fast",
G8032&lt;=40,"Medium",
G8032&gt;40,"Slow"
)</f>
        <v>Fast</v>
      </c>
    </row>
    <row r="8033" spans="1:14" x14ac:dyDescent="0.3">
      <c r="A8033" s="1">
        <v>329704</v>
      </c>
      <c r="B8033" s="1" t="s">
        <v>1002</v>
      </c>
      <c r="C8033" s="1" t="s">
        <v>463</v>
      </c>
      <c r="D8033" s="1" t="s">
        <v>13553</v>
      </c>
      <c r="E8033" s="1">
        <v>200</v>
      </c>
      <c r="F8033" s="1">
        <v>2.9</v>
      </c>
      <c r="G8033" s="1">
        <v>80</v>
      </c>
      <c r="H8033" s="1" t="s">
        <v>486</v>
      </c>
      <c r="I8033" s="1" t="s">
        <v>1002</v>
      </c>
      <c r="J8033" s="1">
        <v>39</v>
      </c>
      <c r="K8033" s="1" t="str">
        <f t="shared" si="375"/>
        <v>valid</v>
      </c>
      <c r="L8033" s="1" t="str">
        <f t="shared" si="376"/>
        <v>BUDGET</v>
      </c>
      <c r="M8033" t="str">
        <f t="shared" si="377"/>
        <v>Snacks</v>
      </c>
      <c r="N8033" s="1" t="str" cm="1">
        <f t="array" ref="N8033">_xlfn.IFS(
G8033&lt;=25,"Fast",
G8033&lt;=40,"Medium",
G8033&gt;40,"Slow"
)</f>
        <v>Slow</v>
      </c>
    </row>
    <row r="8034" spans="1:14" x14ac:dyDescent="0.3">
      <c r="A8034" s="1">
        <v>329710</v>
      </c>
      <c r="B8034" s="1" t="s">
        <v>1002</v>
      </c>
      <c r="C8034" s="1" t="s">
        <v>463</v>
      </c>
      <c r="D8034" s="1" t="s">
        <v>13554</v>
      </c>
      <c r="E8034" s="1">
        <v>200</v>
      </c>
      <c r="F8034" s="1">
        <v>2.9</v>
      </c>
      <c r="G8034" s="1">
        <v>80</v>
      </c>
      <c r="H8034" s="1" t="s">
        <v>1900</v>
      </c>
      <c r="I8034" s="1" t="s">
        <v>1002</v>
      </c>
      <c r="J8034" s="1">
        <v>38</v>
      </c>
      <c r="K8034" s="1" t="str">
        <f t="shared" si="375"/>
        <v>valid</v>
      </c>
      <c r="L8034" s="1" t="str">
        <f t="shared" si="376"/>
        <v>BUDGET</v>
      </c>
      <c r="M8034" t="str">
        <f t="shared" si="377"/>
        <v>Juices</v>
      </c>
      <c r="N8034" s="1" t="str" cm="1">
        <f t="array" ref="N8034">_xlfn.IFS(
G8034&lt;=25,"Fast",
G8034&lt;=40,"Medium",
G8034&gt;40,"Slow"
)</f>
        <v>Slow</v>
      </c>
    </row>
    <row r="8035" spans="1:14" x14ac:dyDescent="0.3">
      <c r="A8035" s="1">
        <v>329847</v>
      </c>
      <c r="B8035" s="1" t="s">
        <v>661</v>
      </c>
      <c r="C8035" s="1" t="s">
        <v>463</v>
      </c>
      <c r="D8035" s="1" t="s">
        <v>13555</v>
      </c>
      <c r="E8035" s="1">
        <v>200</v>
      </c>
      <c r="F8035" s="1">
        <v>4.3</v>
      </c>
      <c r="G8035" s="1">
        <v>1000</v>
      </c>
      <c r="H8035" s="1" t="s">
        <v>3712</v>
      </c>
      <c r="I8035" s="1" t="s">
        <v>661</v>
      </c>
      <c r="J8035" s="1">
        <v>75</v>
      </c>
      <c r="K8035" s="1" t="str">
        <f t="shared" si="375"/>
        <v>valid</v>
      </c>
      <c r="L8035" s="1" t="str">
        <f t="shared" si="376"/>
        <v>BUDGET</v>
      </c>
      <c r="M8035" t="str">
        <f t="shared" si="377"/>
        <v>Indian</v>
      </c>
      <c r="N8035" s="1" t="str" cm="1">
        <f t="array" ref="N8035">_xlfn.IFS(
G8035&lt;=25,"Fast",
G8035&lt;=40,"Medium",
G8035&gt;40,"Slow"
)</f>
        <v>Slow</v>
      </c>
    </row>
    <row r="8036" spans="1:14" x14ac:dyDescent="0.3">
      <c r="A8036" s="1">
        <v>331126</v>
      </c>
      <c r="B8036" s="1" t="s">
        <v>528</v>
      </c>
      <c r="C8036" s="1" t="s">
        <v>189</v>
      </c>
      <c r="D8036" s="1" t="s">
        <v>13556</v>
      </c>
      <c r="E8036" s="1">
        <v>200</v>
      </c>
      <c r="F8036" s="1">
        <v>4.4000000000000004</v>
      </c>
      <c r="G8036" s="1">
        <v>50</v>
      </c>
      <c r="H8036" s="1" t="s">
        <v>695</v>
      </c>
      <c r="I8036" s="1" t="s">
        <v>528</v>
      </c>
      <c r="J8036" s="1">
        <v>71</v>
      </c>
      <c r="K8036" s="1" t="str">
        <f t="shared" si="375"/>
        <v>valid</v>
      </c>
      <c r="L8036" s="1" t="str">
        <f t="shared" si="376"/>
        <v>BUDGET</v>
      </c>
      <c r="M8036" t="str">
        <f t="shared" si="377"/>
        <v>Indian</v>
      </c>
      <c r="N8036" s="1" t="str" cm="1">
        <f t="array" ref="N8036">_xlfn.IFS(
G8036&lt;=25,"Fast",
G8036&lt;=40,"Medium",
G8036&gt;40,"Slow"
)</f>
        <v>Slow</v>
      </c>
    </row>
    <row r="8037" spans="1:14" x14ac:dyDescent="0.3">
      <c r="A8037" s="1">
        <v>331889</v>
      </c>
      <c r="B8037" s="1" t="s">
        <v>2478</v>
      </c>
      <c r="C8037" s="1" t="s">
        <v>2068</v>
      </c>
      <c r="D8037" s="1" t="s">
        <v>13557</v>
      </c>
      <c r="E8037" s="1">
        <v>200</v>
      </c>
      <c r="F8037" s="1">
        <v>2.9</v>
      </c>
      <c r="G8037" s="1">
        <v>80</v>
      </c>
      <c r="H8037" s="1" t="s">
        <v>13558</v>
      </c>
      <c r="I8037" s="1" t="s">
        <v>2478</v>
      </c>
      <c r="J8037" s="1">
        <v>48</v>
      </c>
      <c r="K8037" s="1" t="str">
        <f t="shared" si="375"/>
        <v>valid</v>
      </c>
      <c r="L8037" s="1" t="str">
        <f t="shared" si="376"/>
        <v>BUDGET</v>
      </c>
      <c r="M8037" t="str">
        <f t="shared" si="377"/>
        <v>Pizzas</v>
      </c>
      <c r="N8037" s="1" t="str" cm="1">
        <f t="array" ref="N8037">_xlfn.IFS(
G8037&lt;=25,"Fast",
G8037&lt;=40,"Medium",
G8037&gt;40,"Slow"
)</f>
        <v>Slow</v>
      </c>
    </row>
    <row r="8038" spans="1:14" x14ac:dyDescent="0.3">
      <c r="A8038" s="1">
        <v>332460</v>
      </c>
      <c r="B8038" s="1" t="s">
        <v>156</v>
      </c>
      <c r="C8038" s="1" t="s">
        <v>11</v>
      </c>
      <c r="D8038" s="1" t="s">
        <v>13559</v>
      </c>
      <c r="E8038" s="1">
        <v>450</v>
      </c>
      <c r="F8038" s="1">
        <v>2.9</v>
      </c>
      <c r="G8038" s="1">
        <v>80</v>
      </c>
      <c r="H8038" s="1" t="s">
        <v>13560</v>
      </c>
      <c r="I8038" s="1" t="s">
        <v>1532</v>
      </c>
      <c r="J8038" s="1">
        <v>46</v>
      </c>
      <c r="K8038" s="1" t="str">
        <f t="shared" si="375"/>
        <v>valid</v>
      </c>
      <c r="L8038" s="1" t="str">
        <f t="shared" si="376"/>
        <v>MID</v>
      </c>
      <c r="M8038" t="str">
        <f t="shared" si="377"/>
        <v>Chinese</v>
      </c>
      <c r="N8038" s="1" t="str" cm="1">
        <f t="array" ref="N8038">_xlfn.IFS(
G8038&lt;=25,"Fast",
G8038&lt;=40,"Medium",
G8038&gt;40,"Slow"
)</f>
        <v>Slow</v>
      </c>
    </row>
    <row r="8039" spans="1:14" x14ac:dyDescent="0.3">
      <c r="A8039" s="1">
        <v>332709</v>
      </c>
      <c r="B8039" s="1" t="s">
        <v>3097</v>
      </c>
      <c r="C8039" s="1" t="s">
        <v>3052</v>
      </c>
      <c r="D8039" s="1" t="s">
        <v>13561</v>
      </c>
      <c r="E8039" s="1">
        <v>200</v>
      </c>
      <c r="F8039" s="1">
        <v>2.9</v>
      </c>
      <c r="G8039" s="1">
        <v>80</v>
      </c>
      <c r="H8039" s="1" t="s">
        <v>13562</v>
      </c>
      <c r="I8039" s="1" t="s">
        <v>3097</v>
      </c>
      <c r="J8039" s="1">
        <v>39</v>
      </c>
      <c r="K8039" s="1" t="str">
        <f t="shared" si="375"/>
        <v>valid</v>
      </c>
      <c r="L8039" s="1" t="str">
        <f t="shared" si="376"/>
        <v>BUDGET</v>
      </c>
      <c r="M8039" t="str">
        <f t="shared" si="377"/>
        <v>Snacks</v>
      </c>
      <c r="N8039" s="1" t="str" cm="1">
        <f t="array" ref="N8039">_xlfn.IFS(
G8039&lt;=25,"Fast",
G8039&lt;=40,"Medium",
G8039&gt;40,"Slow"
)</f>
        <v>Slow</v>
      </c>
    </row>
    <row r="8040" spans="1:14" x14ac:dyDescent="0.3">
      <c r="A8040" s="1">
        <v>333038</v>
      </c>
      <c r="B8040" s="1" t="s">
        <v>2652</v>
      </c>
      <c r="C8040" s="1" t="s">
        <v>189</v>
      </c>
      <c r="D8040" s="1" t="s">
        <v>13563</v>
      </c>
      <c r="E8040" s="1">
        <v>300</v>
      </c>
      <c r="F8040" s="1">
        <v>2.9</v>
      </c>
      <c r="G8040" s="1">
        <v>80</v>
      </c>
      <c r="H8040" s="1" t="s">
        <v>617</v>
      </c>
      <c r="I8040" s="1" t="s">
        <v>1051</v>
      </c>
      <c r="J8040" s="1">
        <v>78</v>
      </c>
      <c r="K8040" s="1" t="str">
        <f t="shared" si="375"/>
        <v>valid</v>
      </c>
      <c r="L8040" s="1" t="str">
        <f t="shared" si="376"/>
        <v>BUDGET</v>
      </c>
      <c r="M8040" t="str">
        <f t="shared" si="377"/>
        <v>Bakery</v>
      </c>
      <c r="N8040" s="1" t="str" cm="1">
        <f t="array" ref="N8040">_xlfn.IFS(
G8040&lt;=25,"Fast",
G8040&lt;=40,"Medium",
G8040&gt;40,"Slow"
)</f>
        <v>Slow</v>
      </c>
    </row>
    <row r="8041" spans="1:14" x14ac:dyDescent="0.3">
      <c r="A8041" s="1">
        <v>334023</v>
      </c>
      <c r="B8041" s="1" t="s">
        <v>2076</v>
      </c>
      <c r="C8041" s="1" t="s">
        <v>2068</v>
      </c>
      <c r="D8041" s="1" t="s">
        <v>13564</v>
      </c>
      <c r="E8041" s="1">
        <v>500</v>
      </c>
      <c r="F8041" s="1">
        <v>3.6</v>
      </c>
      <c r="G8041" s="1">
        <v>20</v>
      </c>
      <c r="H8041" s="1" t="s">
        <v>184</v>
      </c>
      <c r="I8041" s="1" t="s">
        <v>2067</v>
      </c>
      <c r="J8041" s="1">
        <v>35</v>
      </c>
      <c r="K8041" s="1" t="str">
        <f t="shared" si="375"/>
        <v>valid</v>
      </c>
      <c r="L8041" s="1" t="str">
        <f t="shared" si="376"/>
        <v>MID</v>
      </c>
      <c r="M8041" t="str">
        <f t="shared" si="377"/>
        <v>Fast Food</v>
      </c>
      <c r="N8041" s="1" t="str" cm="1">
        <f t="array" ref="N8041">_xlfn.IFS(
G8041&lt;=25,"Fast",
G8041&lt;=40,"Medium",
G8041&gt;40,"Slow"
)</f>
        <v>Fast</v>
      </c>
    </row>
    <row r="8042" spans="1:14" x14ac:dyDescent="0.3">
      <c r="A8042" s="1">
        <v>334030</v>
      </c>
      <c r="B8042" s="1" t="s">
        <v>2671</v>
      </c>
      <c r="C8042" s="1" t="s">
        <v>2068</v>
      </c>
      <c r="D8042" s="1" t="s">
        <v>13565</v>
      </c>
      <c r="E8042" s="1">
        <v>400</v>
      </c>
      <c r="F8042" s="1">
        <v>2.9</v>
      </c>
      <c r="G8042" s="1">
        <v>80</v>
      </c>
      <c r="H8042" s="1" t="s">
        <v>486</v>
      </c>
      <c r="I8042" s="1" t="s">
        <v>2092</v>
      </c>
      <c r="J8042" s="1">
        <v>49</v>
      </c>
      <c r="K8042" s="1" t="str">
        <f t="shared" si="375"/>
        <v>valid</v>
      </c>
      <c r="L8042" s="1" t="str">
        <f t="shared" si="376"/>
        <v>MID</v>
      </c>
      <c r="M8042" t="str">
        <f t="shared" si="377"/>
        <v>Snacks</v>
      </c>
      <c r="N8042" s="1" t="str" cm="1">
        <f t="array" ref="N8042">_xlfn.IFS(
G8042&lt;=25,"Fast",
G8042&lt;=40,"Medium",
G8042&gt;40,"Slow"
)</f>
        <v>Slow</v>
      </c>
    </row>
    <row r="8043" spans="1:14" x14ac:dyDescent="0.3">
      <c r="A8043" s="1">
        <v>334172</v>
      </c>
      <c r="B8043" s="1" t="s">
        <v>12626</v>
      </c>
      <c r="C8043" s="1" t="s">
        <v>11</v>
      </c>
      <c r="D8043" s="1" t="s">
        <v>13566</v>
      </c>
      <c r="E8043" s="1">
        <v>200</v>
      </c>
      <c r="F8043" s="1">
        <v>3.8</v>
      </c>
      <c r="G8043" s="1">
        <v>100</v>
      </c>
      <c r="H8043" s="1" t="s">
        <v>131</v>
      </c>
      <c r="I8043" s="1" t="s">
        <v>4285</v>
      </c>
      <c r="J8043" s="1">
        <v>40</v>
      </c>
      <c r="K8043" s="1" t="str">
        <f t="shared" si="375"/>
        <v>valid</v>
      </c>
      <c r="L8043" s="1" t="str">
        <f t="shared" si="376"/>
        <v>BUDGET</v>
      </c>
      <c r="M8043" t="str">
        <f t="shared" si="377"/>
        <v>North Indian</v>
      </c>
      <c r="N8043" s="1" t="str" cm="1">
        <f t="array" ref="N8043">_xlfn.IFS(
G8043&lt;=25,"Fast",
G8043&lt;=40,"Medium",
G8043&gt;40,"Slow"
)</f>
        <v>Slow</v>
      </c>
    </row>
    <row r="8044" spans="1:14" x14ac:dyDescent="0.3">
      <c r="A8044" s="1">
        <v>334347</v>
      </c>
      <c r="B8044" s="1" t="s">
        <v>319</v>
      </c>
      <c r="C8044" s="1" t="s">
        <v>189</v>
      </c>
      <c r="D8044" s="1" t="s">
        <v>11546</v>
      </c>
      <c r="E8044" s="1">
        <v>250</v>
      </c>
      <c r="F8044" s="1">
        <v>4.0999999999999996</v>
      </c>
      <c r="G8044" s="1">
        <v>20</v>
      </c>
      <c r="H8044" s="1" t="s">
        <v>5079</v>
      </c>
      <c r="I8044" s="1" t="s">
        <v>13567</v>
      </c>
      <c r="J8044" s="1">
        <v>65</v>
      </c>
      <c r="K8044" s="1" t="str">
        <f t="shared" si="375"/>
        <v>valid</v>
      </c>
      <c r="L8044" s="1" t="str">
        <f t="shared" si="376"/>
        <v>BUDGET</v>
      </c>
      <c r="M8044" t="str">
        <f t="shared" si="377"/>
        <v>Beverages</v>
      </c>
      <c r="N8044" s="1" t="str" cm="1">
        <f t="array" ref="N8044">_xlfn.IFS(
G8044&lt;=25,"Fast",
G8044&lt;=40,"Medium",
G8044&gt;40,"Slow"
)</f>
        <v>Fast</v>
      </c>
    </row>
    <row r="8045" spans="1:14" x14ac:dyDescent="0.3">
      <c r="A8045" s="1">
        <v>335325</v>
      </c>
      <c r="B8045" s="1" t="s">
        <v>493</v>
      </c>
      <c r="C8045" s="1" t="s">
        <v>68</v>
      </c>
      <c r="D8045" s="1" t="s">
        <v>11463</v>
      </c>
      <c r="E8045" s="1">
        <v>150</v>
      </c>
      <c r="F8045" s="1">
        <v>4.3</v>
      </c>
      <c r="G8045" s="1">
        <v>100</v>
      </c>
      <c r="H8045" s="1" t="s">
        <v>4207</v>
      </c>
      <c r="I8045" s="1" t="s">
        <v>493</v>
      </c>
      <c r="J8045" s="1">
        <v>33</v>
      </c>
      <c r="K8045" s="1" t="str">
        <f t="shared" si="375"/>
        <v>valid</v>
      </c>
      <c r="L8045" s="1" t="str">
        <f t="shared" si="376"/>
        <v>BUDGET</v>
      </c>
      <c r="M8045" t="str">
        <f t="shared" si="377"/>
        <v>Ice Cream</v>
      </c>
      <c r="N8045" s="1" t="str" cm="1">
        <f t="array" ref="N8045">_xlfn.IFS(
G8045&lt;=25,"Fast",
G8045&lt;=40,"Medium",
G8045&gt;40,"Slow"
)</f>
        <v>Slow</v>
      </c>
    </row>
    <row r="8046" spans="1:14" x14ac:dyDescent="0.3">
      <c r="A8046" s="1">
        <v>335655</v>
      </c>
      <c r="B8046" s="1" t="s">
        <v>373</v>
      </c>
      <c r="C8046" s="1" t="s">
        <v>115</v>
      </c>
      <c r="D8046" s="1" t="s">
        <v>13568</v>
      </c>
      <c r="E8046" s="1">
        <v>150</v>
      </c>
      <c r="F8046" s="1">
        <v>2.9</v>
      </c>
      <c r="G8046" s="1">
        <v>80</v>
      </c>
      <c r="H8046" s="1" t="s">
        <v>1193</v>
      </c>
      <c r="I8046" s="1" t="s">
        <v>677</v>
      </c>
      <c r="J8046" s="1">
        <v>67</v>
      </c>
      <c r="K8046" s="1" t="str">
        <f t="shared" si="375"/>
        <v>valid</v>
      </c>
      <c r="L8046" s="1" t="str">
        <f t="shared" si="376"/>
        <v>BUDGET</v>
      </c>
      <c r="M8046" t="str">
        <f t="shared" si="377"/>
        <v>Desserts</v>
      </c>
      <c r="N8046" s="1" t="str" cm="1">
        <f t="array" ref="N8046">_xlfn.IFS(
G8046&lt;=25,"Fast",
G8046&lt;=40,"Medium",
G8046&gt;40,"Slow"
)</f>
        <v>Slow</v>
      </c>
    </row>
    <row r="8047" spans="1:14" x14ac:dyDescent="0.3">
      <c r="A8047" s="1">
        <v>336063</v>
      </c>
      <c r="B8047" s="1" t="s">
        <v>83</v>
      </c>
      <c r="C8047" s="1" t="s">
        <v>68</v>
      </c>
      <c r="D8047" s="1" t="s">
        <v>8863</v>
      </c>
      <c r="E8047" s="1">
        <v>200</v>
      </c>
      <c r="F8047" s="1">
        <v>4.3</v>
      </c>
      <c r="G8047" s="1">
        <v>500</v>
      </c>
      <c r="H8047" s="1" t="s">
        <v>6260</v>
      </c>
      <c r="I8047" s="1" t="s">
        <v>83</v>
      </c>
      <c r="J8047" s="1">
        <v>63</v>
      </c>
      <c r="K8047" s="1" t="str">
        <f t="shared" si="375"/>
        <v>valid</v>
      </c>
      <c r="L8047" s="1" t="str">
        <f t="shared" si="376"/>
        <v>BUDGET</v>
      </c>
      <c r="M8047" t="str">
        <f t="shared" si="377"/>
        <v>Snacks</v>
      </c>
      <c r="N8047" s="1" t="str" cm="1">
        <f t="array" ref="N8047">_xlfn.IFS(
G8047&lt;=25,"Fast",
G8047&lt;=40,"Medium",
G8047&gt;40,"Slow"
)</f>
        <v>Slow</v>
      </c>
    </row>
    <row r="8048" spans="1:14" x14ac:dyDescent="0.3">
      <c r="A8048" s="1">
        <v>336065</v>
      </c>
      <c r="B8048" s="1" t="s">
        <v>272</v>
      </c>
      <c r="C8048" s="1" t="s">
        <v>68</v>
      </c>
      <c r="D8048" s="1" t="s">
        <v>8863</v>
      </c>
      <c r="E8048" s="1">
        <v>250</v>
      </c>
      <c r="F8048" s="1">
        <v>4.3</v>
      </c>
      <c r="G8048" s="1">
        <v>1000</v>
      </c>
      <c r="H8048" s="1" t="s">
        <v>7216</v>
      </c>
      <c r="I8048" s="1" t="s">
        <v>4830</v>
      </c>
      <c r="J8048" s="1">
        <v>67</v>
      </c>
      <c r="K8048" s="1" t="str">
        <f t="shared" si="375"/>
        <v>valid</v>
      </c>
      <c r="L8048" s="1" t="str">
        <f t="shared" si="376"/>
        <v>BUDGET</v>
      </c>
      <c r="M8048" t="str">
        <f t="shared" si="377"/>
        <v>Indian  Fast Food</v>
      </c>
      <c r="N8048" s="1" t="str" cm="1">
        <f t="array" ref="N8048">_xlfn.IFS(
G8048&lt;=25,"Fast",
G8048&lt;=40,"Medium",
G8048&gt;40,"Slow"
)</f>
        <v>Slow</v>
      </c>
    </row>
    <row r="8049" spans="1:14" x14ac:dyDescent="0.3">
      <c r="A8049" s="1">
        <v>336517</v>
      </c>
      <c r="B8049" s="1" t="s">
        <v>3057</v>
      </c>
      <c r="C8049" s="1" t="s">
        <v>3052</v>
      </c>
      <c r="D8049" s="1" t="s">
        <v>13569</v>
      </c>
      <c r="E8049" s="1">
        <v>300</v>
      </c>
      <c r="F8049" s="1">
        <v>2.9</v>
      </c>
      <c r="G8049" s="1">
        <v>80</v>
      </c>
      <c r="H8049" s="1" t="s">
        <v>8951</v>
      </c>
      <c r="I8049" s="1" t="s">
        <v>4640</v>
      </c>
      <c r="J8049" s="1">
        <v>46</v>
      </c>
      <c r="K8049" s="1" t="str">
        <f t="shared" si="375"/>
        <v>valid</v>
      </c>
      <c r="L8049" s="1" t="str">
        <f t="shared" si="376"/>
        <v>BUDGET</v>
      </c>
      <c r="M8049" t="str">
        <f t="shared" si="377"/>
        <v>Punjabi</v>
      </c>
      <c r="N8049" s="1" t="str" cm="1">
        <f t="array" ref="N8049">_xlfn.IFS(
G8049&lt;=25,"Fast",
G8049&lt;=40,"Medium",
G8049&gt;40,"Slow"
)</f>
        <v>Slow</v>
      </c>
    </row>
    <row r="8050" spans="1:14" x14ac:dyDescent="0.3">
      <c r="A8050" s="1">
        <v>337008</v>
      </c>
      <c r="B8050" s="1" t="s">
        <v>13570</v>
      </c>
      <c r="C8050" s="1" t="s">
        <v>68</v>
      </c>
      <c r="D8050" s="1" t="s">
        <v>13571</v>
      </c>
      <c r="E8050" s="1">
        <v>100</v>
      </c>
      <c r="F8050" s="1">
        <v>4.2</v>
      </c>
      <c r="G8050" s="1">
        <v>20</v>
      </c>
      <c r="H8050" s="1" t="s">
        <v>13572</v>
      </c>
      <c r="I8050" s="1" t="s">
        <v>5089</v>
      </c>
      <c r="J8050" s="1">
        <v>67</v>
      </c>
      <c r="K8050" s="1" t="str">
        <f t="shared" si="375"/>
        <v>valid</v>
      </c>
      <c r="L8050" s="1" t="str">
        <f t="shared" si="376"/>
        <v>BUDGET</v>
      </c>
      <c r="M8050" t="str">
        <f t="shared" si="377"/>
        <v>Paan</v>
      </c>
      <c r="N8050" s="1" t="str" cm="1">
        <f t="array" ref="N8050">_xlfn.IFS(
G8050&lt;=25,"Fast",
G8050&lt;=40,"Medium",
G8050&gt;40,"Slow"
)</f>
        <v>Fast</v>
      </c>
    </row>
    <row r="8051" spans="1:14" x14ac:dyDescent="0.3">
      <c r="A8051" s="1">
        <v>337668</v>
      </c>
      <c r="B8051" s="1" t="s">
        <v>1412</v>
      </c>
      <c r="C8051" s="1" t="s">
        <v>383</v>
      </c>
      <c r="D8051" s="1" t="s">
        <v>13573</v>
      </c>
      <c r="E8051" s="1">
        <v>300</v>
      </c>
      <c r="F8051" s="1">
        <v>2.9</v>
      </c>
      <c r="G8051" s="1">
        <v>80</v>
      </c>
      <c r="H8051" s="1" t="s">
        <v>13574</v>
      </c>
      <c r="I8051" s="1" t="s">
        <v>1415</v>
      </c>
      <c r="J8051" s="1">
        <v>74</v>
      </c>
      <c r="K8051" s="1" t="str">
        <f t="shared" si="375"/>
        <v>valid</v>
      </c>
      <c r="L8051" s="1" t="str">
        <f t="shared" si="376"/>
        <v>BUDGET</v>
      </c>
      <c r="M8051" t="str">
        <f t="shared" si="377"/>
        <v>Desserts</v>
      </c>
      <c r="N8051" s="1" t="str" cm="1">
        <f t="array" ref="N8051">_xlfn.IFS(
G8051&lt;=25,"Fast",
G8051&lt;=40,"Medium",
G8051&gt;40,"Slow"
)</f>
        <v>Slow</v>
      </c>
    </row>
    <row r="8052" spans="1:14" x14ac:dyDescent="0.3">
      <c r="A8052" s="1">
        <v>338103</v>
      </c>
      <c r="B8052" s="1" t="s">
        <v>745</v>
      </c>
      <c r="C8052" s="1" t="s">
        <v>383</v>
      </c>
      <c r="D8052" s="1" t="s">
        <v>13575</v>
      </c>
      <c r="E8052" s="1">
        <v>250</v>
      </c>
      <c r="F8052" s="1">
        <v>4.3</v>
      </c>
      <c r="G8052" s="1">
        <v>20</v>
      </c>
      <c r="H8052" s="1" t="s">
        <v>13576</v>
      </c>
      <c r="I8052" s="1" t="s">
        <v>745</v>
      </c>
      <c r="J8052" s="1">
        <v>50</v>
      </c>
      <c r="K8052" s="1" t="str">
        <f t="shared" si="375"/>
        <v>valid</v>
      </c>
      <c r="L8052" s="1" t="str">
        <f t="shared" si="376"/>
        <v>BUDGET</v>
      </c>
      <c r="M8052" t="str">
        <f t="shared" si="377"/>
        <v>Tandoor</v>
      </c>
      <c r="N8052" s="1" t="str" cm="1">
        <f t="array" ref="N8052">_xlfn.IFS(
G8052&lt;=25,"Fast",
G8052&lt;=40,"Medium",
G8052&gt;40,"Slow"
)</f>
        <v>Fast</v>
      </c>
    </row>
    <row r="8053" spans="1:14" x14ac:dyDescent="0.3">
      <c r="A8053" s="1">
        <v>338386</v>
      </c>
      <c r="B8053" s="1" t="s">
        <v>4091</v>
      </c>
      <c r="C8053" s="1" t="s">
        <v>2068</v>
      </c>
      <c r="D8053" s="1" t="s">
        <v>13577</v>
      </c>
      <c r="E8053" s="1">
        <v>200</v>
      </c>
      <c r="F8053" s="1">
        <v>3.9</v>
      </c>
      <c r="G8053" s="1">
        <v>20</v>
      </c>
      <c r="H8053" s="1" t="s">
        <v>131</v>
      </c>
      <c r="I8053" s="1" t="s">
        <v>4091</v>
      </c>
      <c r="J8053" s="1">
        <v>73</v>
      </c>
      <c r="K8053" s="1" t="str">
        <f t="shared" si="375"/>
        <v>valid</v>
      </c>
      <c r="L8053" s="1" t="str">
        <f t="shared" si="376"/>
        <v>BUDGET</v>
      </c>
      <c r="M8053" t="str">
        <f t="shared" si="377"/>
        <v>North Indian</v>
      </c>
      <c r="N8053" s="1" t="str" cm="1">
        <f t="array" ref="N8053">_xlfn.IFS(
G8053&lt;=25,"Fast",
G8053&lt;=40,"Medium",
G8053&gt;40,"Slow"
)</f>
        <v>Fast</v>
      </c>
    </row>
    <row r="8054" spans="1:14" x14ac:dyDescent="0.3">
      <c r="A8054" s="1">
        <v>338685</v>
      </c>
      <c r="B8054" s="1" t="s">
        <v>319</v>
      </c>
      <c r="C8054" s="1" t="s">
        <v>189</v>
      </c>
      <c r="D8054" s="1" t="s">
        <v>13578</v>
      </c>
      <c r="E8054" s="1">
        <v>300</v>
      </c>
      <c r="F8054" s="1">
        <v>4</v>
      </c>
      <c r="G8054" s="1">
        <v>100</v>
      </c>
      <c r="H8054" s="1" t="s">
        <v>13579</v>
      </c>
      <c r="I8054" s="1" t="s">
        <v>645</v>
      </c>
      <c r="J8054" s="1">
        <v>81</v>
      </c>
      <c r="K8054" s="1" t="str">
        <f t="shared" si="375"/>
        <v>valid</v>
      </c>
      <c r="L8054" s="1" t="str">
        <f t="shared" si="376"/>
        <v>BUDGET</v>
      </c>
      <c r="M8054" t="str">
        <f t="shared" si="377"/>
        <v>South Indian</v>
      </c>
      <c r="N8054" s="1" t="str" cm="1">
        <f t="array" ref="N8054">_xlfn.IFS(
G8054&lt;=25,"Fast",
G8054&lt;=40,"Medium",
G8054&gt;40,"Slow"
)</f>
        <v>Slow</v>
      </c>
    </row>
    <row r="8055" spans="1:14" x14ac:dyDescent="0.3">
      <c r="A8055" s="1">
        <v>339560</v>
      </c>
      <c r="B8055" s="1" t="s">
        <v>505</v>
      </c>
      <c r="C8055" s="1" t="s">
        <v>91</v>
      </c>
      <c r="D8055" s="1" t="s">
        <v>12343</v>
      </c>
      <c r="E8055" s="1">
        <v>1000</v>
      </c>
      <c r="F8055" s="1">
        <v>4.5999999999999996</v>
      </c>
      <c r="G8055" s="1">
        <v>100</v>
      </c>
      <c r="H8055" s="1" t="s">
        <v>13580</v>
      </c>
      <c r="I8055" s="1" t="s">
        <v>3951</v>
      </c>
      <c r="J8055" s="1">
        <v>52</v>
      </c>
      <c r="K8055" s="1" t="str">
        <f t="shared" si="375"/>
        <v>valid</v>
      </c>
      <c r="L8055" s="1" t="str">
        <f t="shared" si="376"/>
        <v>PREMIUM</v>
      </c>
      <c r="M8055" t="str">
        <f t="shared" si="377"/>
        <v>Asian</v>
      </c>
      <c r="N8055" s="1" t="str" cm="1">
        <f t="array" ref="N8055">_xlfn.IFS(
G8055&lt;=25,"Fast",
G8055&lt;=40,"Medium",
G8055&gt;40,"Slow"
)</f>
        <v>Slow</v>
      </c>
    </row>
    <row r="8056" spans="1:14" x14ac:dyDescent="0.3">
      <c r="A8056" s="1">
        <v>339637</v>
      </c>
      <c r="B8056" s="1" t="s">
        <v>944</v>
      </c>
      <c r="C8056" s="1" t="s">
        <v>189</v>
      </c>
      <c r="D8056" s="1" t="s">
        <v>13581</v>
      </c>
      <c r="E8056" s="1">
        <v>300</v>
      </c>
      <c r="F8056" s="1">
        <v>3.9</v>
      </c>
      <c r="G8056" s="1">
        <v>100</v>
      </c>
      <c r="H8056" s="1" t="s">
        <v>695</v>
      </c>
      <c r="I8056" s="1" t="s">
        <v>1234</v>
      </c>
      <c r="J8056" s="1">
        <v>84</v>
      </c>
      <c r="K8056" s="1" t="str">
        <f t="shared" si="375"/>
        <v>valid</v>
      </c>
      <c r="L8056" s="1" t="str">
        <f t="shared" si="376"/>
        <v>BUDGET</v>
      </c>
      <c r="M8056" t="str">
        <f t="shared" si="377"/>
        <v>Indian</v>
      </c>
      <c r="N8056" s="1" t="str" cm="1">
        <f t="array" ref="N8056">_xlfn.IFS(
G8056&lt;=25,"Fast",
G8056&lt;=40,"Medium",
G8056&gt;40,"Slow"
)</f>
        <v>Slow</v>
      </c>
    </row>
    <row r="8057" spans="1:14" x14ac:dyDescent="0.3">
      <c r="A8057" s="1">
        <v>339770</v>
      </c>
      <c r="B8057" s="1" t="s">
        <v>3593</v>
      </c>
      <c r="C8057" s="1" t="s">
        <v>3052</v>
      </c>
      <c r="D8057" s="1" t="s">
        <v>13582</v>
      </c>
      <c r="E8057" s="1">
        <v>200</v>
      </c>
      <c r="F8057" s="1">
        <v>2.9</v>
      </c>
      <c r="G8057" s="1">
        <v>80</v>
      </c>
      <c r="H8057" s="1" t="s">
        <v>13583</v>
      </c>
      <c r="I8057" s="1" t="s">
        <v>4586</v>
      </c>
      <c r="J8057" s="1">
        <v>43</v>
      </c>
      <c r="K8057" s="1" t="str">
        <f t="shared" si="375"/>
        <v>valid</v>
      </c>
      <c r="L8057" s="1" t="str">
        <f t="shared" si="376"/>
        <v>BUDGET</v>
      </c>
      <c r="M8057" t="str">
        <f t="shared" si="377"/>
        <v>North Indian</v>
      </c>
      <c r="N8057" s="1" t="str" cm="1">
        <f t="array" ref="N8057">_xlfn.IFS(
G8057&lt;=25,"Fast",
G8057&lt;=40,"Medium",
G8057&gt;40,"Slow"
)</f>
        <v>Slow</v>
      </c>
    </row>
    <row r="8058" spans="1:14" x14ac:dyDescent="0.3">
      <c r="A8058" s="1">
        <v>340197</v>
      </c>
      <c r="B8058" s="1" t="s">
        <v>1412</v>
      </c>
      <c r="C8058" s="1" t="s">
        <v>383</v>
      </c>
      <c r="D8058" s="1" t="s">
        <v>13584</v>
      </c>
      <c r="E8058" s="1">
        <v>250</v>
      </c>
      <c r="F8058" s="1">
        <v>3.8</v>
      </c>
      <c r="G8058" s="1">
        <v>100</v>
      </c>
      <c r="H8058" s="1" t="s">
        <v>13585</v>
      </c>
      <c r="I8058" s="1" t="s">
        <v>1415</v>
      </c>
      <c r="J8058" s="1">
        <v>74</v>
      </c>
      <c r="K8058" s="1" t="str">
        <f t="shared" si="375"/>
        <v>valid</v>
      </c>
      <c r="L8058" s="1" t="str">
        <f t="shared" si="376"/>
        <v>BUDGET</v>
      </c>
      <c r="M8058" t="str">
        <f t="shared" si="377"/>
        <v>North Indian</v>
      </c>
      <c r="N8058" s="1" t="str" cm="1">
        <f t="array" ref="N8058">_xlfn.IFS(
G8058&lt;=25,"Fast",
G8058&lt;=40,"Medium",
G8058&gt;40,"Slow"
)</f>
        <v>Slow</v>
      </c>
    </row>
    <row r="8059" spans="1:14" x14ac:dyDescent="0.3">
      <c r="A8059" s="1">
        <v>340288</v>
      </c>
      <c r="B8059" s="1" t="s">
        <v>350</v>
      </c>
      <c r="C8059" s="1" t="s">
        <v>115</v>
      </c>
      <c r="D8059" s="1" t="s">
        <v>13586</v>
      </c>
      <c r="E8059" s="1">
        <v>200</v>
      </c>
      <c r="F8059" s="1">
        <v>4.4000000000000004</v>
      </c>
      <c r="G8059" s="1">
        <v>20</v>
      </c>
      <c r="H8059" s="1" t="s">
        <v>2341</v>
      </c>
      <c r="I8059" s="1" t="s">
        <v>276</v>
      </c>
      <c r="J8059" s="1">
        <v>48</v>
      </c>
      <c r="K8059" s="1" t="str">
        <f t="shared" si="375"/>
        <v>valid</v>
      </c>
      <c r="L8059" s="1" t="str">
        <f t="shared" si="376"/>
        <v>BUDGET</v>
      </c>
      <c r="M8059" t="str">
        <f t="shared" si="377"/>
        <v>Beverages</v>
      </c>
      <c r="N8059" s="1" t="str" cm="1">
        <f t="array" ref="N8059">_xlfn.IFS(
G8059&lt;=25,"Fast",
G8059&lt;=40,"Medium",
G8059&gt;40,"Slow"
)</f>
        <v>Fast</v>
      </c>
    </row>
    <row r="8060" spans="1:14" x14ac:dyDescent="0.3">
      <c r="A8060" s="1">
        <v>340451</v>
      </c>
      <c r="B8060" s="1" t="s">
        <v>1532</v>
      </c>
      <c r="C8060" s="1" t="s">
        <v>11</v>
      </c>
      <c r="D8060" s="1" t="s">
        <v>13587</v>
      </c>
      <c r="E8060" s="1">
        <v>300</v>
      </c>
      <c r="F8060" s="1">
        <v>2.9</v>
      </c>
      <c r="G8060" s="1">
        <v>80</v>
      </c>
      <c r="H8060" s="1" t="s">
        <v>13588</v>
      </c>
      <c r="I8060" s="1" t="s">
        <v>1532</v>
      </c>
      <c r="J8060" s="1">
        <v>50</v>
      </c>
      <c r="K8060" s="1" t="str">
        <f t="shared" si="375"/>
        <v>valid</v>
      </c>
      <c r="L8060" s="1" t="str">
        <f t="shared" si="376"/>
        <v>BUDGET</v>
      </c>
      <c r="M8060" t="str">
        <f t="shared" si="377"/>
        <v>Pizzas</v>
      </c>
      <c r="N8060" s="1" t="str" cm="1">
        <f t="array" ref="N8060">_xlfn.IFS(
G8060&lt;=25,"Fast",
G8060&lt;=40,"Medium",
G8060&gt;40,"Slow"
)</f>
        <v>Slow</v>
      </c>
    </row>
    <row r="8061" spans="1:14" x14ac:dyDescent="0.3">
      <c r="A8061" s="1">
        <v>340615</v>
      </c>
      <c r="B8061" s="1" t="s">
        <v>1697</v>
      </c>
      <c r="C8061" s="1" t="s">
        <v>189</v>
      </c>
      <c r="D8061" s="1" t="s">
        <v>13589</v>
      </c>
      <c r="E8061" s="1">
        <v>200</v>
      </c>
      <c r="F8061" s="1">
        <v>4.0999999999999996</v>
      </c>
      <c r="G8061" s="1">
        <v>50</v>
      </c>
      <c r="H8061" s="1" t="s">
        <v>695</v>
      </c>
      <c r="I8061" s="1" t="s">
        <v>13590</v>
      </c>
      <c r="J8061" s="1">
        <v>43</v>
      </c>
      <c r="K8061" s="1" t="str">
        <f t="shared" si="375"/>
        <v>valid</v>
      </c>
      <c r="L8061" s="1" t="str">
        <f t="shared" si="376"/>
        <v>BUDGET</v>
      </c>
      <c r="M8061" t="str">
        <f t="shared" si="377"/>
        <v>Indian</v>
      </c>
      <c r="N8061" s="1" t="str" cm="1">
        <f t="array" ref="N8061">_xlfn.IFS(
G8061&lt;=25,"Fast",
G8061&lt;=40,"Medium",
G8061&gt;40,"Slow"
)</f>
        <v>Slow</v>
      </c>
    </row>
    <row r="8062" spans="1:14" x14ac:dyDescent="0.3">
      <c r="A8062" s="1">
        <v>341033</v>
      </c>
      <c r="B8062" s="1" t="s">
        <v>13591</v>
      </c>
      <c r="C8062" s="1" t="s">
        <v>383</v>
      </c>
      <c r="D8062" s="1" t="s">
        <v>13088</v>
      </c>
      <c r="E8062" s="1">
        <v>300</v>
      </c>
      <c r="F8062" s="1">
        <v>4.3</v>
      </c>
      <c r="G8062" s="1">
        <v>500</v>
      </c>
      <c r="H8062" s="1" t="s">
        <v>13592</v>
      </c>
      <c r="I8062" s="1" t="s">
        <v>745</v>
      </c>
      <c r="J8062" s="1">
        <v>38</v>
      </c>
      <c r="K8062" s="1" t="str">
        <f t="shared" si="375"/>
        <v>valid</v>
      </c>
      <c r="L8062" s="1" t="str">
        <f t="shared" si="376"/>
        <v>BUDGET</v>
      </c>
      <c r="M8062" t="str">
        <f t="shared" si="377"/>
        <v>Bakery</v>
      </c>
      <c r="N8062" s="1" t="str" cm="1">
        <f t="array" ref="N8062">_xlfn.IFS(
G8062&lt;=25,"Fast",
G8062&lt;=40,"Medium",
G8062&gt;40,"Slow"
)</f>
        <v>Slow</v>
      </c>
    </row>
    <row r="8063" spans="1:14" x14ac:dyDescent="0.3">
      <c r="A8063" s="1">
        <v>341078</v>
      </c>
      <c r="B8063" s="1" t="s">
        <v>734</v>
      </c>
      <c r="C8063" s="1" t="s">
        <v>463</v>
      </c>
      <c r="D8063" s="1" t="s">
        <v>13593</v>
      </c>
      <c r="E8063" s="1">
        <v>400</v>
      </c>
      <c r="F8063" s="1">
        <v>4.2</v>
      </c>
      <c r="G8063" s="1">
        <v>50</v>
      </c>
      <c r="H8063" s="1" t="s">
        <v>732</v>
      </c>
      <c r="I8063" s="1" t="s">
        <v>2435</v>
      </c>
      <c r="J8063" s="1">
        <v>71</v>
      </c>
      <c r="K8063" s="1" t="str">
        <f t="shared" si="375"/>
        <v>valid</v>
      </c>
      <c r="L8063" s="1" t="str">
        <f t="shared" si="376"/>
        <v>MID</v>
      </c>
      <c r="M8063" t="str">
        <f t="shared" si="377"/>
        <v>Chinese</v>
      </c>
      <c r="N8063" s="1" t="str" cm="1">
        <f t="array" ref="N8063">_xlfn.IFS(
G8063&lt;=25,"Fast",
G8063&lt;=40,"Medium",
G8063&gt;40,"Slow"
)</f>
        <v>Slow</v>
      </c>
    </row>
    <row r="8064" spans="1:14" x14ac:dyDescent="0.3">
      <c r="A8064" s="1">
        <v>341232</v>
      </c>
      <c r="B8064" s="1" t="s">
        <v>2076</v>
      </c>
      <c r="C8064" s="1" t="s">
        <v>2068</v>
      </c>
      <c r="D8064" s="1" t="s">
        <v>13594</v>
      </c>
      <c r="E8064" s="1">
        <v>700</v>
      </c>
      <c r="F8064" s="1">
        <v>4</v>
      </c>
      <c r="G8064" s="1">
        <v>50</v>
      </c>
      <c r="H8064" s="1" t="s">
        <v>13595</v>
      </c>
      <c r="I8064" s="1" t="s">
        <v>3387</v>
      </c>
      <c r="J8064" s="1">
        <v>30</v>
      </c>
      <c r="K8064" s="1" t="str">
        <f t="shared" si="375"/>
        <v>valid</v>
      </c>
      <c r="L8064" s="1" t="str">
        <f t="shared" si="376"/>
        <v>PREMIUM</v>
      </c>
      <c r="M8064" t="str">
        <f t="shared" si="377"/>
        <v>Pizzas</v>
      </c>
      <c r="N8064" s="1" t="str" cm="1">
        <f t="array" ref="N8064">_xlfn.IFS(
G8064&lt;=25,"Fast",
G8064&lt;=40,"Medium",
G8064&gt;40,"Slow"
)</f>
        <v>Slow</v>
      </c>
    </row>
    <row r="8065" spans="1:14" x14ac:dyDescent="0.3">
      <c r="A8065" s="1">
        <v>341472</v>
      </c>
      <c r="B8065" s="1" t="s">
        <v>13596</v>
      </c>
      <c r="C8065" s="1" t="s">
        <v>189</v>
      </c>
      <c r="D8065" s="1" t="s">
        <v>13597</v>
      </c>
      <c r="E8065" s="1">
        <v>250</v>
      </c>
      <c r="F8065" s="1">
        <v>3.4</v>
      </c>
      <c r="G8065" s="1">
        <v>50</v>
      </c>
      <c r="H8065" s="1" t="s">
        <v>762</v>
      </c>
      <c r="I8065" s="1" t="s">
        <v>1726</v>
      </c>
      <c r="J8065" s="1">
        <v>85</v>
      </c>
      <c r="K8065" s="1" t="str">
        <f t="shared" si="375"/>
        <v>valid</v>
      </c>
      <c r="L8065" s="1" t="str">
        <f t="shared" si="376"/>
        <v>BUDGET</v>
      </c>
      <c r="M8065" t="str">
        <f t="shared" si="377"/>
        <v>North Indian</v>
      </c>
      <c r="N8065" s="1" t="str" cm="1">
        <f t="array" ref="N8065">_xlfn.IFS(
G8065&lt;=25,"Fast",
G8065&lt;=40,"Medium",
G8065&gt;40,"Slow"
)</f>
        <v>Slow</v>
      </c>
    </row>
    <row r="8066" spans="1:14" x14ac:dyDescent="0.3">
      <c r="A8066" s="1">
        <v>341805</v>
      </c>
      <c r="B8066" s="1" t="s">
        <v>151</v>
      </c>
      <c r="C8066" s="1" t="s">
        <v>68</v>
      </c>
      <c r="D8066" s="1" t="s">
        <v>13598</v>
      </c>
      <c r="E8066" s="1">
        <v>200</v>
      </c>
      <c r="F8066" s="1">
        <v>4.0999999999999996</v>
      </c>
      <c r="G8066" s="1">
        <v>500</v>
      </c>
      <c r="H8066" s="1" t="s">
        <v>8996</v>
      </c>
      <c r="I8066" s="1" t="s">
        <v>1715</v>
      </c>
      <c r="J8066" s="1">
        <v>42</v>
      </c>
      <c r="K8066" s="1" t="str">
        <f t="shared" si="375"/>
        <v>valid</v>
      </c>
      <c r="L8066" s="1" t="str">
        <f t="shared" si="376"/>
        <v>BUDGET</v>
      </c>
      <c r="M8066" t="str">
        <f t="shared" si="377"/>
        <v>Bakery</v>
      </c>
      <c r="N8066" s="1" t="str" cm="1">
        <f t="array" ref="N8066">_xlfn.IFS(
G8066&lt;=25,"Fast",
G8066&lt;=40,"Medium",
G8066&gt;40,"Slow"
)</f>
        <v>Slow</v>
      </c>
    </row>
    <row r="8067" spans="1:14" x14ac:dyDescent="0.3">
      <c r="A8067" s="1">
        <v>341858</v>
      </c>
      <c r="B8067" s="1" t="s">
        <v>738</v>
      </c>
      <c r="C8067" s="1" t="s">
        <v>463</v>
      </c>
      <c r="D8067" s="1" t="s">
        <v>6081</v>
      </c>
      <c r="E8067" s="1">
        <v>100</v>
      </c>
      <c r="F8067" s="1">
        <v>2.9</v>
      </c>
      <c r="G8067" s="1">
        <v>80</v>
      </c>
      <c r="H8067" s="1" t="s">
        <v>6817</v>
      </c>
      <c r="I8067" s="1" t="s">
        <v>738</v>
      </c>
      <c r="J8067" s="1">
        <v>52</v>
      </c>
      <c r="K8067" s="1" t="str">
        <f t="shared" ref="K8067:K8130" si="378">IF(E8067=0,"outlier","valid")</f>
        <v>valid</v>
      </c>
      <c r="L8067" s="1" t="str">
        <f t="shared" ref="L8067:L8130" si="379">IF(E8067&lt;=300,"BUDGET",IF(E8067&lt;=600,"MID","PREMIUM"))</f>
        <v>BUDGET</v>
      </c>
      <c r="M8067" t="str">
        <f t="shared" ref="M8067:M8130" si="380">IFERROR(LEFT(H8067, FIND(",", H8067)-1), H8067)</f>
        <v>South Indian</v>
      </c>
      <c r="N8067" s="1" t="str" cm="1">
        <f t="array" ref="N8067">_xlfn.IFS(
G8067&lt;=25,"Fast",
G8067&lt;=40,"Medium",
G8067&gt;40,"Slow"
)</f>
        <v>Slow</v>
      </c>
    </row>
    <row r="8068" spans="1:14" x14ac:dyDescent="0.3">
      <c r="A8068" s="1">
        <v>342025</v>
      </c>
      <c r="B8068" s="1" t="s">
        <v>230</v>
      </c>
      <c r="C8068" s="1" t="s">
        <v>91</v>
      </c>
      <c r="D8068" s="1" t="s">
        <v>13599</v>
      </c>
      <c r="E8068" s="1">
        <v>400</v>
      </c>
      <c r="F8068" s="1">
        <v>4.2</v>
      </c>
      <c r="G8068" s="1">
        <v>100</v>
      </c>
      <c r="H8068" s="1" t="s">
        <v>2826</v>
      </c>
      <c r="I8068" s="1" t="s">
        <v>230</v>
      </c>
      <c r="J8068" s="1">
        <v>43</v>
      </c>
      <c r="K8068" s="1" t="str">
        <f t="shared" si="378"/>
        <v>valid</v>
      </c>
      <c r="L8068" s="1" t="str">
        <f t="shared" si="379"/>
        <v>MID</v>
      </c>
      <c r="M8068" t="str">
        <f t="shared" si="380"/>
        <v>Desserts  Beverages</v>
      </c>
      <c r="N8068" s="1" t="str" cm="1">
        <f t="array" ref="N8068">_xlfn.IFS(
G8068&lt;=25,"Fast",
G8068&lt;=40,"Medium",
G8068&gt;40,"Slow"
)</f>
        <v>Slow</v>
      </c>
    </row>
    <row r="8069" spans="1:14" x14ac:dyDescent="0.3">
      <c r="A8069" s="1">
        <v>342719</v>
      </c>
      <c r="B8069" s="1" t="s">
        <v>4237</v>
      </c>
      <c r="C8069" s="1" t="s">
        <v>2068</v>
      </c>
      <c r="D8069" s="1" t="s">
        <v>13600</v>
      </c>
      <c r="E8069" s="1">
        <v>100</v>
      </c>
      <c r="F8069" s="1">
        <v>2.9</v>
      </c>
      <c r="G8069" s="1">
        <v>80</v>
      </c>
      <c r="H8069" s="1" t="s">
        <v>13601</v>
      </c>
      <c r="I8069" s="1" t="s">
        <v>4237</v>
      </c>
      <c r="J8069" s="1">
        <v>78</v>
      </c>
      <c r="K8069" s="1" t="str">
        <f t="shared" si="378"/>
        <v>valid</v>
      </c>
      <c r="L8069" s="1" t="str">
        <f t="shared" si="379"/>
        <v>BUDGET</v>
      </c>
      <c r="M8069" t="str">
        <f t="shared" si="380"/>
        <v>Bakery</v>
      </c>
      <c r="N8069" s="1" t="str" cm="1">
        <f t="array" ref="N8069">_xlfn.IFS(
G8069&lt;=25,"Fast",
G8069&lt;=40,"Medium",
G8069&gt;40,"Slow"
)</f>
        <v>Slow</v>
      </c>
    </row>
    <row r="8070" spans="1:14" x14ac:dyDescent="0.3">
      <c r="A8070" s="1">
        <v>342720</v>
      </c>
      <c r="B8070" s="1" t="s">
        <v>4237</v>
      </c>
      <c r="C8070" s="1" t="s">
        <v>2068</v>
      </c>
      <c r="D8070" s="1" t="s">
        <v>13602</v>
      </c>
      <c r="E8070" s="1">
        <v>100</v>
      </c>
      <c r="F8070" s="1">
        <v>2.9</v>
      </c>
      <c r="G8070" s="1">
        <v>80</v>
      </c>
      <c r="H8070" s="1" t="s">
        <v>13601</v>
      </c>
      <c r="I8070" s="1" t="s">
        <v>4237</v>
      </c>
      <c r="J8070" s="1">
        <v>79</v>
      </c>
      <c r="K8070" s="1" t="str">
        <f t="shared" si="378"/>
        <v>valid</v>
      </c>
      <c r="L8070" s="1" t="str">
        <f t="shared" si="379"/>
        <v>BUDGET</v>
      </c>
      <c r="M8070" t="str">
        <f t="shared" si="380"/>
        <v>Bakery</v>
      </c>
      <c r="N8070" s="1" t="str" cm="1">
        <f t="array" ref="N8070">_xlfn.IFS(
G8070&lt;=25,"Fast",
G8070&lt;=40,"Medium",
G8070&gt;40,"Slow"
)</f>
        <v>Slow</v>
      </c>
    </row>
    <row r="8071" spans="1:14" x14ac:dyDescent="0.3">
      <c r="A8071" s="1">
        <v>342744</v>
      </c>
      <c r="B8071" s="1" t="s">
        <v>4346</v>
      </c>
      <c r="C8071" s="1" t="s">
        <v>2068</v>
      </c>
      <c r="D8071" s="1" t="s">
        <v>13603</v>
      </c>
      <c r="E8071" s="1">
        <v>100</v>
      </c>
      <c r="F8071" s="1">
        <v>2.9</v>
      </c>
      <c r="G8071" s="1">
        <v>80</v>
      </c>
      <c r="H8071" s="1" t="s">
        <v>13601</v>
      </c>
      <c r="I8071" s="1" t="s">
        <v>4237</v>
      </c>
      <c r="J8071" s="1">
        <v>79</v>
      </c>
      <c r="K8071" s="1" t="str">
        <f t="shared" si="378"/>
        <v>valid</v>
      </c>
      <c r="L8071" s="1" t="str">
        <f t="shared" si="379"/>
        <v>BUDGET</v>
      </c>
      <c r="M8071" t="str">
        <f t="shared" si="380"/>
        <v>Bakery</v>
      </c>
      <c r="N8071" s="1" t="str" cm="1">
        <f t="array" ref="N8071">_xlfn.IFS(
G8071&lt;=25,"Fast",
G8071&lt;=40,"Medium",
G8071&gt;40,"Slow"
)</f>
        <v>Slow</v>
      </c>
    </row>
    <row r="8072" spans="1:14" x14ac:dyDescent="0.3">
      <c r="A8072" s="1">
        <v>342814</v>
      </c>
      <c r="B8072" s="1" t="s">
        <v>4346</v>
      </c>
      <c r="C8072" s="1" t="s">
        <v>2068</v>
      </c>
      <c r="D8072" s="1" t="s">
        <v>13604</v>
      </c>
      <c r="E8072" s="1">
        <v>100</v>
      </c>
      <c r="F8072" s="1">
        <v>2.9</v>
      </c>
      <c r="G8072" s="1">
        <v>80</v>
      </c>
      <c r="H8072" s="1" t="s">
        <v>13601</v>
      </c>
      <c r="I8072" s="1" t="s">
        <v>4237</v>
      </c>
      <c r="J8072" s="1">
        <v>80</v>
      </c>
      <c r="K8072" s="1" t="str">
        <f t="shared" si="378"/>
        <v>valid</v>
      </c>
      <c r="L8072" s="1" t="str">
        <f t="shared" si="379"/>
        <v>BUDGET</v>
      </c>
      <c r="M8072" t="str">
        <f t="shared" si="380"/>
        <v>Bakery</v>
      </c>
      <c r="N8072" s="1" t="str" cm="1">
        <f t="array" ref="N8072">_xlfn.IFS(
G8072&lt;=25,"Fast",
G8072&lt;=40,"Medium",
G8072&gt;40,"Slow"
)</f>
        <v>Slow</v>
      </c>
    </row>
    <row r="8073" spans="1:14" x14ac:dyDescent="0.3">
      <c r="A8073" s="1">
        <v>342909</v>
      </c>
      <c r="B8073" s="1" t="s">
        <v>1984</v>
      </c>
      <c r="C8073" s="1" t="s">
        <v>189</v>
      </c>
      <c r="D8073" s="1" t="s">
        <v>13605</v>
      </c>
      <c r="E8073" s="1">
        <v>400</v>
      </c>
      <c r="F8073" s="1">
        <v>3</v>
      </c>
      <c r="G8073" s="1">
        <v>20</v>
      </c>
      <c r="H8073" s="1" t="s">
        <v>2417</v>
      </c>
      <c r="I8073" s="1" t="s">
        <v>2914</v>
      </c>
      <c r="J8073" s="1">
        <v>88</v>
      </c>
      <c r="K8073" s="1" t="str">
        <f t="shared" si="378"/>
        <v>valid</v>
      </c>
      <c r="L8073" s="1" t="str">
        <f t="shared" si="379"/>
        <v>MID</v>
      </c>
      <c r="M8073" t="str">
        <f t="shared" si="380"/>
        <v>South Indian</v>
      </c>
      <c r="N8073" s="1" t="str" cm="1">
        <f t="array" ref="N8073">_xlfn.IFS(
G8073&lt;=25,"Fast",
G8073&lt;=40,"Medium",
G8073&gt;40,"Slow"
)</f>
        <v>Fast</v>
      </c>
    </row>
    <row r="8074" spans="1:14" x14ac:dyDescent="0.3">
      <c r="A8074" s="1">
        <v>343565</v>
      </c>
      <c r="B8074" s="1" t="s">
        <v>4416</v>
      </c>
      <c r="C8074" s="1" t="s">
        <v>2068</v>
      </c>
      <c r="D8074" s="1" t="s">
        <v>13603</v>
      </c>
      <c r="E8074" s="1">
        <v>100</v>
      </c>
      <c r="F8074" s="1">
        <v>2.9</v>
      </c>
      <c r="G8074" s="1">
        <v>80</v>
      </c>
      <c r="H8074" s="1" t="s">
        <v>13606</v>
      </c>
      <c r="I8074" s="1" t="s">
        <v>4416</v>
      </c>
      <c r="J8074" s="1">
        <v>78</v>
      </c>
      <c r="K8074" s="1" t="str">
        <f t="shared" si="378"/>
        <v>valid</v>
      </c>
      <c r="L8074" s="1" t="str">
        <f t="shared" si="379"/>
        <v>BUDGET</v>
      </c>
      <c r="M8074" t="str">
        <f t="shared" si="380"/>
        <v>Desserts</v>
      </c>
      <c r="N8074" s="1" t="str" cm="1">
        <f t="array" ref="N8074">_xlfn.IFS(
G8074&lt;=25,"Fast",
G8074&lt;=40,"Medium",
G8074&gt;40,"Slow"
)</f>
        <v>Slow</v>
      </c>
    </row>
    <row r="8075" spans="1:14" x14ac:dyDescent="0.3">
      <c r="A8075" s="1">
        <v>343567</v>
      </c>
      <c r="B8075" s="1" t="s">
        <v>4346</v>
      </c>
      <c r="C8075" s="1" t="s">
        <v>2068</v>
      </c>
      <c r="D8075" s="1" t="s">
        <v>7290</v>
      </c>
      <c r="E8075" s="1">
        <v>100</v>
      </c>
      <c r="F8075" s="1">
        <v>2.9</v>
      </c>
      <c r="G8075" s="1">
        <v>80</v>
      </c>
      <c r="H8075" s="1" t="s">
        <v>13601</v>
      </c>
      <c r="I8075" s="1" t="s">
        <v>4237</v>
      </c>
      <c r="J8075" s="1">
        <v>81</v>
      </c>
      <c r="K8075" s="1" t="str">
        <f t="shared" si="378"/>
        <v>valid</v>
      </c>
      <c r="L8075" s="1" t="str">
        <f t="shared" si="379"/>
        <v>BUDGET</v>
      </c>
      <c r="M8075" t="str">
        <f t="shared" si="380"/>
        <v>Bakery</v>
      </c>
      <c r="N8075" s="1" t="str" cm="1">
        <f t="array" ref="N8075">_xlfn.IFS(
G8075&lt;=25,"Fast",
G8075&lt;=40,"Medium",
G8075&gt;40,"Slow"
)</f>
        <v>Slow</v>
      </c>
    </row>
    <row r="8076" spans="1:14" x14ac:dyDescent="0.3">
      <c r="A8076" s="1">
        <v>343594</v>
      </c>
      <c r="B8076" s="1" t="s">
        <v>238</v>
      </c>
      <c r="C8076" s="1" t="s">
        <v>11</v>
      </c>
      <c r="D8076" s="1" t="s">
        <v>13607</v>
      </c>
      <c r="E8076" s="1">
        <v>300</v>
      </c>
      <c r="F8076" s="1">
        <v>4</v>
      </c>
      <c r="G8076" s="1">
        <v>20</v>
      </c>
      <c r="H8076" s="1" t="s">
        <v>13608</v>
      </c>
      <c r="I8076" s="1" t="s">
        <v>238</v>
      </c>
      <c r="J8076" s="1">
        <v>55</v>
      </c>
      <c r="K8076" s="1" t="str">
        <f t="shared" si="378"/>
        <v>valid</v>
      </c>
      <c r="L8076" s="1" t="str">
        <f t="shared" si="379"/>
        <v>BUDGET</v>
      </c>
      <c r="M8076" t="str">
        <f t="shared" si="380"/>
        <v>Pizzas</v>
      </c>
      <c r="N8076" s="1" t="str" cm="1">
        <f t="array" ref="N8076">_xlfn.IFS(
G8076&lt;=25,"Fast",
G8076&lt;=40,"Medium",
G8076&gt;40,"Slow"
)</f>
        <v>Fast</v>
      </c>
    </row>
    <row r="8077" spans="1:14" x14ac:dyDescent="0.3">
      <c r="A8077" s="1">
        <v>343858</v>
      </c>
      <c r="B8077" s="1" t="s">
        <v>1274</v>
      </c>
      <c r="C8077" s="1" t="s">
        <v>91</v>
      </c>
      <c r="D8077" s="1" t="s">
        <v>13609</v>
      </c>
      <c r="E8077" s="1">
        <v>100</v>
      </c>
      <c r="F8077" s="1">
        <v>2.9</v>
      </c>
      <c r="G8077" s="1">
        <v>80</v>
      </c>
      <c r="H8077" s="1" t="s">
        <v>13601</v>
      </c>
      <c r="I8077" s="1" t="s">
        <v>457</v>
      </c>
      <c r="J8077" s="1">
        <v>44</v>
      </c>
      <c r="K8077" s="1" t="str">
        <f t="shared" si="378"/>
        <v>valid</v>
      </c>
      <c r="L8077" s="1" t="str">
        <f t="shared" si="379"/>
        <v>BUDGET</v>
      </c>
      <c r="M8077" t="str">
        <f t="shared" si="380"/>
        <v>Bakery</v>
      </c>
      <c r="N8077" s="1" t="str" cm="1">
        <f t="array" ref="N8077">_xlfn.IFS(
G8077&lt;=25,"Fast",
G8077&lt;=40,"Medium",
G8077&gt;40,"Slow"
)</f>
        <v>Slow</v>
      </c>
    </row>
    <row r="8078" spans="1:14" x14ac:dyDescent="0.3">
      <c r="A8078" s="1">
        <v>344757</v>
      </c>
      <c r="B8078" s="1" t="s">
        <v>944</v>
      </c>
      <c r="C8078" s="1" t="s">
        <v>189</v>
      </c>
      <c r="D8078" s="1" t="s">
        <v>13610</v>
      </c>
      <c r="E8078" s="1">
        <v>100</v>
      </c>
      <c r="F8078" s="1">
        <v>2.9</v>
      </c>
      <c r="G8078" s="1">
        <v>80</v>
      </c>
      <c r="H8078" s="1" t="s">
        <v>3138</v>
      </c>
      <c r="I8078" s="1" t="s">
        <v>13611</v>
      </c>
      <c r="J8078" s="1">
        <v>81</v>
      </c>
      <c r="K8078" s="1" t="str">
        <f t="shared" si="378"/>
        <v>valid</v>
      </c>
      <c r="L8078" s="1" t="str">
        <f t="shared" si="379"/>
        <v>BUDGET</v>
      </c>
      <c r="M8078" t="str">
        <f t="shared" si="380"/>
        <v>Sweets</v>
      </c>
      <c r="N8078" s="1" t="str" cm="1">
        <f t="array" ref="N8078">_xlfn.IFS(
G8078&lt;=25,"Fast",
G8078&lt;=40,"Medium",
G8078&gt;40,"Slow"
)</f>
        <v>Slow</v>
      </c>
    </row>
    <row r="8079" spans="1:14" x14ac:dyDescent="0.3">
      <c r="A8079" s="1">
        <v>345540</v>
      </c>
      <c r="B8079" s="1" t="s">
        <v>1002</v>
      </c>
      <c r="C8079" s="1" t="s">
        <v>463</v>
      </c>
      <c r="D8079" s="1" t="s">
        <v>13612</v>
      </c>
      <c r="E8079" s="1">
        <v>100</v>
      </c>
      <c r="F8079" s="1">
        <v>2.9</v>
      </c>
      <c r="G8079" s="1">
        <v>80</v>
      </c>
      <c r="H8079" s="1" t="s">
        <v>13613</v>
      </c>
      <c r="I8079" s="1" t="s">
        <v>13614</v>
      </c>
      <c r="J8079" s="1">
        <v>39</v>
      </c>
      <c r="K8079" s="1" t="str">
        <f t="shared" si="378"/>
        <v>valid</v>
      </c>
      <c r="L8079" s="1" t="str">
        <f t="shared" si="379"/>
        <v>BUDGET</v>
      </c>
      <c r="M8079" t="str">
        <f t="shared" si="380"/>
        <v>Bakery</v>
      </c>
      <c r="N8079" s="1" t="str" cm="1">
        <f t="array" ref="N8079">_xlfn.IFS(
G8079&lt;=25,"Fast",
G8079&lt;=40,"Medium",
G8079&gt;40,"Slow"
)</f>
        <v>Slow</v>
      </c>
    </row>
    <row r="8080" spans="1:14" x14ac:dyDescent="0.3">
      <c r="A8080" s="1">
        <v>345639</v>
      </c>
      <c r="B8080" s="1" t="s">
        <v>606</v>
      </c>
      <c r="C8080" s="1" t="s">
        <v>189</v>
      </c>
      <c r="D8080" s="1" t="s">
        <v>13615</v>
      </c>
      <c r="E8080" s="1">
        <v>150</v>
      </c>
      <c r="F8080" s="1">
        <v>4.4000000000000004</v>
      </c>
      <c r="G8080" s="1">
        <v>500</v>
      </c>
      <c r="H8080" s="1" t="s">
        <v>13616</v>
      </c>
      <c r="I8080" s="1" t="s">
        <v>5160</v>
      </c>
      <c r="J8080" s="1">
        <v>39</v>
      </c>
      <c r="K8080" s="1" t="str">
        <f t="shared" si="378"/>
        <v>valid</v>
      </c>
      <c r="L8080" s="1" t="str">
        <f t="shared" si="379"/>
        <v>BUDGET</v>
      </c>
      <c r="M8080" t="str">
        <f t="shared" si="380"/>
        <v>Sweets  Chaat  Fast Food  Snacks</v>
      </c>
      <c r="N8080" s="1" t="str" cm="1">
        <f t="array" ref="N8080">_xlfn.IFS(
G8080&lt;=25,"Fast",
G8080&lt;=40,"Medium",
G8080&gt;40,"Slow"
)</f>
        <v>Slow</v>
      </c>
    </row>
    <row r="8081" spans="1:14" x14ac:dyDescent="0.3">
      <c r="A8081" s="1">
        <v>346078</v>
      </c>
      <c r="B8081" s="1" t="s">
        <v>528</v>
      </c>
      <c r="C8081" s="1" t="s">
        <v>189</v>
      </c>
      <c r="D8081" s="1" t="s">
        <v>13617</v>
      </c>
      <c r="E8081" s="1">
        <v>300</v>
      </c>
      <c r="F8081" s="1">
        <v>4.3</v>
      </c>
      <c r="G8081" s="1">
        <v>100</v>
      </c>
      <c r="H8081" s="1" t="s">
        <v>13618</v>
      </c>
      <c r="I8081" s="1" t="s">
        <v>8111</v>
      </c>
      <c r="J8081" s="1">
        <v>74</v>
      </c>
      <c r="K8081" s="1" t="str">
        <f t="shared" si="378"/>
        <v>valid</v>
      </c>
      <c r="L8081" s="1" t="str">
        <f t="shared" si="379"/>
        <v>BUDGET</v>
      </c>
      <c r="M8081" t="str">
        <f t="shared" si="380"/>
        <v>Chinese</v>
      </c>
      <c r="N8081" s="1" t="str" cm="1">
        <f t="array" ref="N8081">_xlfn.IFS(
G8081&lt;=25,"Fast",
G8081&lt;=40,"Medium",
G8081&gt;40,"Slow"
)</f>
        <v>Slow</v>
      </c>
    </row>
    <row r="8082" spans="1:14" x14ac:dyDescent="0.3">
      <c r="A8082" s="1">
        <v>346309</v>
      </c>
      <c r="B8082" s="1" t="s">
        <v>4416</v>
      </c>
      <c r="C8082" s="1" t="s">
        <v>2068</v>
      </c>
      <c r="D8082" s="1" t="s">
        <v>13619</v>
      </c>
      <c r="E8082" s="1">
        <v>400</v>
      </c>
      <c r="F8082" s="1">
        <v>2.9</v>
      </c>
      <c r="G8082" s="1">
        <v>80</v>
      </c>
      <c r="H8082" s="1" t="s">
        <v>131</v>
      </c>
      <c r="I8082" s="1" t="s">
        <v>4416</v>
      </c>
      <c r="J8082" s="1">
        <v>53</v>
      </c>
      <c r="K8082" s="1" t="str">
        <f t="shared" si="378"/>
        <v>valid</v>
      </c>
      <c r="L8082" s="1" t="str">
        <f t="shared" si="379"/>
        <v>MID</v>
      </c>
      <c r="M8082" t="str">
        <f t="shared" si="380"/>
        <v>North Indian</v>
      </c>
      <c r="N8082" s="1" t="str" cm="1">
        <f t="array" ref="N8082">_xlfn.IFS(
G8082&lt;=25,"Fast",
G8082&lt;=40,"Medium",
G8082&gt;40,"Slow"
)</f>
        <v>Slow</v>
      </c>
    </row>
    <row r="8083" spans="1:14" x14ac:dyDescent="0.3">
      <c r="A8083" s="1">
        <v>346529</v>
      </c>
      <c r="B8083" s="1" t="s">
        <v>2353</v>
      </c>
      <c r="C8083" s="1" t="s">
        <v>2068</v>
      </c>
      <c r="D8083" s="1" t="s">
        <v>13620</v>
      </c>
      <c r="E8083" s="1">
        <v>200</v>
      </c>
      <c r="F8083" s="1">
        <v>2.9</v>
      </c>
      <c r="G8083" s="1">
        <v>80</v>
      </c>
      <c r="H8083" s="1" t="s">
        <v>740</v>
      </c>
      <c r="I8083" s="1" t="s">
        <v>3387</v>
      </c>
      <c r="J8083" s="1">
        <v>35</v>
      </c>
      <c r="K8083" s="1" t="str">
        <f t="shared" si="378"/>
        <v>valid</v>
      </c>
      <c r="L8083" s="1" t="str">
        <f t="shared" si="379"/>
        <v>BUDGET</v>
      </c>
      <c r="M8083" t="str">
        <f t="shared" si="380"/>
        <v>Bakery</v>
      </c>
      <c r="N8083" s="1" t="str" cm="1">
        <f t="array" ref="N8083">_xlfn.IFS(
G8083&lt;=25,"Fast",
G8083&lt;=40,"Medium",
G8083&gt;40,"Slow"
)</f>
        <v>Slow</v>
      </c>
    </row>
    <row r="8084" spans="1:14" x14ac:dyDescent="0.3">
      <c r="A8084" s="1">
        <v>347235</v>
      </c>
      <c r="B8084" s="1" t="s">
        <v>1274</v>
      </c>
      <c r="C8084" s="1" t="s">
        <v>91</v>
      </c>
      <c r="D8084" s="1" t="s">
        <v>13603</v>
      </c>
      <c r="E8084" s="1">
        <v>100</v>
      </c>
      <c r="F8084" s="1">
        <v>2.9</v>
      </c>
      <c r="G8084" s="1">
        <v>80</v>
      </c>
      <c r="H8084" s="1" t="s">
        <v>13601</v>
      </c>
      <c r="I8084" s="1" t="s">
        <v>457</v>
      </c>
      <c r="J8084" s="1">
        <v>41</v>
      </c>
      <c r="K8084" s="1" t="str">
        <f t="shared" si="378"/>
        <v>valid</v>
      </c>
      <c r="L8084" s="1" t="str">
        <f t="shared" si="379"/>
        <v>BUDGET</v>
      </c>
      <c r="M8084" t="str">
        <f t="shared" si="380"/>
        <v>Bakery</v>
      </c>
      <c r="N8084" s="1" t="str" cm="1">
        <f t="array" ref="N8084">_xlfn.IFS(
G8084&lt;=25,"Fast",
G8084&lt;=40,"Medium",
G8084&gt;40,"Slow"
)</f>
        <v>Slow</v>
      </c>
    </row>
    <row r="8085" spans="1:14" x14ac:dyDescent="0.3">
      <c r="A8085" s="1">
        <v>347416</v>
      </c>
      <c r="B8085" s="1" t="s">
        <v>1002</v>
      </c>
      <c r="C8085" s="1" t="s">
        <v>463</v>
      </c>
      <c r="D8085" s="1" t="s">
        <v>13621</v>
      </c>
      <c r="E8085" s="1">
        <v>200</v>
      </c>
      <c r="F8085" s="1">
        <v>4.5999999999999996</v>
      </c>
      <c r="G8085" s="1">
        <v>20</v>
      </c>
      <c r="H8085" s="1" t="s">
        <v>13622</v>
      </c>
      <c r="I8085" s="1" t="s">
        <v>1002</v>
      </c>
      <c r="J8085" s="1">
        <v>40</v>
      </c>
      <c r="K8085" s="1" t="str">
        <f t="shared" si="378"/>
        <v>valid</v>
      </c>
      <c r="L8085" s="1" t="str">
        <f t="shared" si="379"/>
        <v>BUDGET</v>
      </c>
      <c r="M8085" t="str">
        <f t="shared" si="380"/>
        <v>Beverages</v>
      </c>
      <c r="N8085" s="1" t="str" cm="1">
        <f t="array" ref="N8085">_xlfn.IFS(
G8085&lt;=25,"Fast",
G8085&lt;=40,"Medium",
G8085&gt;40,"Slow"
)</f>
        <v>Fast</v>
      </c>
    </row>
    <row r="8086" spans="1:14" x14ac:dyDescent="0.3">
      <c r="A8086" s="1">
        <v>347553</v>
      </c>
      <c r="B8086" s="1" t="s">
        <v>532</v>
      </c>
      <c r="C8086" s="1" t="s">
        <v>463</v>
      </c>
      <c r="D8086" s="1" t="s">
        <v>13623</v>
      </c>
      <c r="E8086" s="1">
        <v>200</v>
      </c>
      <c r="F8086" s="1">
        <v>4.4000000000000004</v>
      </c>
      <c r="G8086" s="1">
        <v>100</v>
      </c>
      <c r="H8086" s="1" t="s">
        <v>13624</v>
      </c>
      <c r="I8086" s="1" t="s">
        <v>891</v>
      </c>
      <c r="J8086" s="1">
        <v>56</v>
      </c>
      <c r="K8086" s="1" t="str">
        <f t="shared" si="378"/>
        <v>valid</v>
      </c>
      <c r="L8086" s="1" t="str">
        <f t="shared" si="379"/>
        <v>BUDGET</v>
      </c>
      <c r="M8086" t="str">
        <f t="shared" si="380"/>
        <v>South Indian</v>
      </c>
      <c r="N8086" s="1" t="str" cm="1">
        <f t="array" ref="N8086">_xlfn.IFS(
G8086&lt;=25,"Fast",
G8086&lt;=40,"Medium",
G8086&gt;40,"Slow"
)</f>
        <v>Slow</v>
      </c>
    </row>
    <row r="8087" spans="1:14" x14ac:dyDescent="0.3">
      <c r="A8087" s="1">
        <v>347621</v>
      </c>
      <c r="B8087" s="1" t="s">
        <v>3057</v>
      </c>
      <c r="C8087" s="1" t="s">
        <v>3052</v>
      </c>
      <c r="D8087" s="1" t="s">
        <v>4651</v>
      </c>
      <c r="E8087" s="1">
        <v>300</v>
      </c>
      <c r="F8087" s="1">
        <v>4.3</v>
      </c>
      <c r="G8087" s="1">
        <v>500</v>
      </c>
      <c r="H8087" s="1" t="s">
        <v>8980</v>
      </c>
      <c r="I8087" s="1" t="s">
        <v>6097</v>
      </c>
      <c r="J8087" s="1">
        <v>46</v>
      </c>
      <c r="K8087" s="1" t="str">
        <f t="shared" si="378"/>
        <v>valid</v>
      </c>
      <c r="L8087" s="1" t="str">
        <f t="shared" si="379"/>
        <v>BUDGET</v>
      </c>
      <c r="M8087" t="str">
        <f t="shared" si="380"/>
        <v>Pizzas</v>
      </c>
      <c r="N8087" s="1" t="str" cm="1">
        <f t="array" ref="N8087">_xlfn.IFS(
G8087&lt;=25,"Fast",
G8087&lt;=40,"Medium",
G8087&gt;40,"Slow"
)</f>
        <v>Slow</v>
      </c>
    </row>
    <row r="8088" spans="1:14" x14ac:dyDescent="0.3">
      <c r="A8088" s="1">
        <v>348570</v>
      </c>
      <c r="B8088" s="1" t="s">
        <v>5857</v>
      </c>
      <c r="C8088" s="1" t="s">
        <v>3052</v>
      </c>
      <c r="D8088" s="1" t="s">
        <v>13625</v>
      </c>
      <c r="E8088" s="1">
        <v>400</v>
      </c>
      <c r="F8088" s="1">
        <v>2.9</v>
      </c>
      <c r="G8088" s="1">
        <v>80</v>
      </c>
      <c r="H8088" s="1" t="s">
        <v>710</v>
      </c>
      <c r="I8088" s="1" t="s">
        <v>5857</v>
      </c>
      <c r="J8088" s="1">
        <v>64</v>
      </c>
      <c r="K8088" s="1" t="str">
        <f t="shared" si="378"/>
        <v>valid</v>
      </c>
      <c r="L8088" s="1" t="str">
        <f t="shared" si="379"/>
        <v>MID</v>
      </c>
      <c r="M8088" t="str">
        <f t="shared" si="380"/>
        <v>Pizzas</v>
      </c>
      <c r="N8088" s="1" t="str" cm="1">
        <f t="array" ref="N8088">_xlfn.IFS(
G8088&lt;=25,"Fast",
G8088&lt;=40,"Medium",
G8088&gt;40,"Slow"
)</f>
        <v>Slow</v>
      </c>
    </row>
    <row r="8089" spans="1:14" x14ac:dyDescent="0.3">
      <c r="A8089" s="1">
        <v>349062</v>
      </c>
      <c r="B8089" s="1" t="s">
        <v>5062</v>
      </c>
      <c r="C8089" s="1" t="s">
        <v>463</v>
      </c>
      <c r="D8089" s="1" t="s">
        <v>13626</v>
      </c>
      <c r="E8089" s="1">
        <v>200</v>
      </c>
      <c r="F8089" s="1">
        <v>2.9</v>
      </c>
      <c r="G8089" s="1">
        <v>80</v>
      </c>
      <c r="H8089" s="1" t="s">
        <v>790</v>
      </c>
      <c r="I8089" s="1" t="s">
        <v>1076</v>
      </c>
      <c r="J8089" s="1">
        <v>37</v>
      </c>
      <c r="K8089" s="1" t="str">
        <f t="shared" si="378"/>
        <v>valid</v>
      </c>
      <c r="L8089" s="1" t="str">
        <f t="shared" si="379"/>
        <v>BUDGET</v>
      </c>
      <c r="M8089" t="str">
        <f t="shared" si="380"/>
        <v>Continental</v>
      </c>
      <c r="N8089" s="1" t="str" cm="1">
        <f t="array" ref="N8089">_xlfn.IFS(
G8089&lt;=25,"Fast",
G8089&lt;=40,"Medium",
G8089&gt;40,"Slow"
)</f>
        <v>Slow</v>
      </c>
    </row>
    <row r="8090" spans="1:14" x14ac:dyDescent="0.3">
      <c r="A8090" s="1">
        <v>349173</v>
      </c>
      <c r="B8090" s="1" t="s">
        <v>1855</v>
      </c>
      <c r="C8090" s="1" t="s">
        <v>463</v>
      </c>
      <c r="D8090" s="1" t="s">
        <v>13627</v>
      </c>
      <c r="E8090" s="1">
        <v>200</v>
      </c>
      <c r="F8090" s="1">
        <v>2.9</v>
      </c>
      <c r="G8090" s="1">
        <v>80</v>
      </c>
      <c r="H8090" s="1" t="s">
        <v>13628</v>
      </c>
      <c r="I8090" s="1" t="s">
        <v>1855</v>
      </c>
      <c r="J8090" s="1">
        <v>72</v>
      </c>
      <c r="K8090" s="1" t="str">
        <f t="shared" si="378"/>
        <v>valid</v>
      </c>
      <c r="L8090" s="1" t="str">
        <f t="shared" si="379"/>
        <v>BUDGET</v>
      </c>
      <c r="M8090" t="str">
        <f t="shared" si="380"/>
        <v>Snacks</v>
      </c>
      <c r="N8090" s="1" t="str" cm="1">
        <f t="array" ref="N8090">_xlfn.IFS(
G8090&lt;=25,"Fast",
G8090&lt;=40,"Medium",
G8090&gt;40,"Slow"
)</f>
        <v>Slow</v>
      </c>
    </row>
    <row r="8091" spans="1:14" x14ac:dyDescent="0.3">
      <c r="A8091" s="1">
        <v>349791</v>
      </c>
      <c r="B8091" s="1" t="s">
        <v>2067</v>
      </c>
      <c r="C8091" s="1" t="s">
        <v>2068</v>
      </c>
      <c r="D8091" s="1" t="s">
        <v>13629</v>
      </c>
      <c r="E8091" s="1">
        <v>200</v>
      </c>
      <c r="F8091" s="1">
        <v>2.9</v>
      </c>
      <c r="G8091" s="1">
        <v>80</v>
      </c>
      <c r="H8091" s="1" t="s">
        <v>13630</v>
      </c>
      <c r="I8091" s="1" t="s">
        <v>2067</v>
      </c>
      <c r="J8091" s="1">
        <v>38</v>
      </c>
      <c r="K8091" s="1" t="str">
        <f t="shared" si="378"/>
        <v>valid</v>
      </c>
      <c r="L8091" s="1" t="str">
        <f t="shared" si="379"/>
        <v>BUDGET</v>
      </c>
      <c r="M8091" t="str">
        <f t="shared" si="380"/>
        <v>Indian</v>
      </c>
      <c r="N8091" s="1" t="str" cm="1">
        <f t="array" ref="N8091">_xlfn.IFS(
G8091&lt;=25,"Fast",
G8091&lt;=40,"Medium",
G8091&gt;40,"Slow"
)</f>
        <v>Slow</v>
      </c>
    </row>
    <row r="8092" spans="1:14" x14ac:dyDescent="0.3">
      <c r="A8092" s="1">
        <v>349802</v>
      </c>
      <c r="B8092" s="1" t="s">
        <v>188</v>
      </c>
      <c r="C8092" s="1" t="s">
        <v>189</v>
      </c>
      <c r="D8092" s="1" t="s">
        <v>13631</v>
      </c>
      <c r="E8092" s="1">
        <v>300</v>
      </c>
      <c r="F8092" s="1">
        <v>3.1</v>
      </c>
      <c r="G8092" s="1">
        <v>20</v>
      </c>
      <c r="H8092" s="1" t="s">
        <v>13632</v>
      </c>
      <c r="I8092" s="1" t="s">
        <v>1697</v>
      </c>
      <c r="J8092" s="1">
        <v>69</v>
      </c>
      <c r="K8092" s="1" t="str">
        <f t="shared" si="378"/>
        <v>valid</v>
      </c>
      <c r="L8092" s="1" t="str">
        <f t="shared" si="379"/>
        <v>BUDGET</v>
      </c>
      <c r="M8092" t="str">
        <f t="shared" si="380"/>
        <v>North Indian</v>
      </c>
      <c r="N8092" s="1" t="str" cm="1">
        <f t="array" ref="N8092">_xlfn.IFS(
G8092&lt;=25,"Fast",
G8092&lt;=40,"Medium",
G8092&gt;40,"Slow"
)</f>
        <v>Fast</v>
      </c>
    </row>
    <row r="8093" spans="1:14" x14ac:dyDescent="0.3">
      <c r="A8093" s="1">
        <v>350979</v>
      </c>
      <c r="B8093" s="1" t="s">
        <v>591</v>
      </c>
      <c r="C8093" s="1" t="s">
        <v>189</v>
      </c>
      <c r="D8093" s="1" t="s">
        <v>13633</v>
      </c>
      <c r="E8093" s="1">
        <v>300</v>
      </c>
      <c r="F8093" s="1">
        <v>4.2</v>
      </c>
      <c r="G8093" s="1">
        <v>20</v>
      </c>
      <c r="H8093" s="1" t="s">
        <v>3471</v>
      </c>
      <c r="I8093" s="1" t="s">
        <v>5160</v>
      </c>
      <c r="J8093" s="1">
        <v>45</v>
      </c>
      <c r="K8093" s="1" t="str">
        <f t="shared" si="378"/>
        <v>valid</v>
      </c>
      <c r="L8093" s="1" t="str">
        <f t="shared" si="379"/>
        <v>BUDGET</v>
      </c>
      <c r="M8093" t="str">
        <f t="shared" si="380"/>
        <v>North Indian</v>
      </c>
      <c r="N8093" s="1" t="str" cm="1">
        <f t="array" ref="N8093">_xlfn.IFS(
G8093&lt;=25,"Fast",
G8093&lt;=40,"Medium",
G8093&gt;40,"Slow"
)</f>
        <v>Fast</v>
      </c>
    </row>
    <row r="8094" spans="1:14" x14ac:dyDescent="0.3">
      <c r="A8094" s="1">
        <v>351022</v>
      </c>
      <c r="B8094" s="1" t="s">
        <v>2329</v>
      </c>
      <c r="C8094" s="1" t="s">
        <v>463</v>
      </c>
      <c r="D8094" s="1" t="s">
        <v>13634</v>
      </c>
      <c r="E8094" s="1">
        <v>200</v>
      </c>
      <c r="F8094" s="1">
        <v>2.9</v>
      </c>
      <c r="G8094" s="1">
        <v>80</v>
      </c>
      <c r="H8094" s="1" t="s">
        <v>2417</v>
      </c>
      <c r="I8094" s="1" t="s">
        <v>2685</v>
      </c>
      <c r="J8094" s="1">
        <v>59</v>
      </c>
      <c r="K8094" s="1" t="str">
        <f t="shared" si="378"/>
        <v>valid</v>
      </c>
      <c r="L8094" s="1" t="str">
        <f t="shared" si="379"/>
        <v>BUDGET</v>
      </c>
      <c r="M8094" t="str">
        <f t="shared" si="380"/>
        <v>South Indian</v>
      </c>
      <c r="N8094" s="1" t="str" cm="1">
        <f t="array" ref="N8094">_xlfn.IFS(
G8094&lt;=25,"Fast",
G8094&lt;=40,"Medium",
G8094&gt;40,"Slow"
)</f>
        <v>Slow</v>
      </c>
    </row>
    <row r="8095" spans="1:14" x14ac:dyDescent="0.3">
      <c r="A8095" s="1">
        <v>351123</v>
      </c>
      <c r="B8095" s="1" t="s">
        <v>1896</v>
      </c>
      <c r="C8095" s="1" t="s">
        <v>91</v>
      </c>
      <c r="D8095" s="1" t="s">
        <v>13635</v>
      </c>
      <c r="E8095" s="1">
        <v>120</v>
      </c>
      <c r="F8095" s="1">
        <v>4.4000000000000004</v>
      </c>
      <c r="G8095" s="1">
        <v>50</v>
      </c>
      <c r="H8095" s="1" t="s">
        <v>391</v>
      </c>
      <c r="I8095" s="1" t="s">
        <v>12767</v>
      </c>
      <c r="J8095" s="1">
        <v>38</v>
      </c>
      <c r="K8095" s="1" t="str">
        <f t="shared" si="378"/>
        <v>valid</v>
      </c>
      <c r="L8095" s="1" t="str">
        <f t="shared" si="379"/>
        <v>BUDGET</v>
      </c>
      <c r="M8095" t="str">
        <f t="shared" si="380"/>
        <v>Ice Cream</v>
      </c>
      <c r="N8095" s="1" t="str" cm="1">
        <f t="array" ref="N8095">_xlfn.IFS(
G8095&lt;=25,"Fast",
G8095&lt;=40,"Medium",
G8095&gt;40,"Slow"
)</f>
        <v>Slow</v>
      </c>
    </row>
    <row r="8096" spans="1:14" x14ac:dyDescent="0.3">
      <c r="A8096" s="1">
        <v>351392</v>
      </c>
      <c r="B8096" s="1" t="s">
        <v>952</v>
      </c>
      <c r="C8096" s="1" t="s">
        <v>463</v>
      </c>
      <c r="D8096" s="1" t="s">
        <v>12159</v>
      </c>
      <c r="E8096" s="1">
        <v>300</v>
      </c>
      <c r="F8096" s="1">
        <v>4.0999999999999996</v>
      </c>
      <c r="G8096" s="1">
        <v>500</v>
      </c>
      <c r="H8096" s="1" t="s">
        <v>13636</v>
      </c>
      <c r="I8096" s="1" t="s">
        <v>952</v>
      </c>
      <c r="J8096" s="1">
        <v>55</v>
      </c>
      <c r="K8096" s="1" t="str">
        <f t="shared" si="378"/>
        <v>valid</v>
      </c>
      <c r="L8096" s="1" t="str">
        <f t="shared" si="379"/>
        <v>BUDGET</v>
      </c>
      <c r="M8096" t="str">
        <f t="shared" si="380"/>
        <v>Fast Food</v>
      </c>
      <c r="N8096" s="1" t="str" cm="1">
        <f t="array" ref="N8096">_xlfn.IFS(
G8096&lt;=25,"Fast",
G8096&lt;=40,"Medium",
G8096&gt;40,"Slow"
)</f>
        <v>Slow</v>
      </c>
    </row>
    <row r="8097" spans="1:14" x14ac:dyDescent="0.3">
      <c r="A8097" s="1">
        <v>352002</v>
      </c>
      <c r="B8097" s="1" t="s">
        <v>5300</v>
      </c>
      <c r="C8097" s="1" t="s">
        <v>2068</v>
      </c>
      <c r="D8097" s="1" t="s">
        <v>13637</v>
      </c>
      <c r="E8097" s="1">
        <v>200</v>
      </c>
      <c r="F8097" s="1">
        <v>2.9</v>
      </c>
      <c r="G8097" s="1">
        <v>80</v>
      </c>
      <c r="H8097" s="1" t="s">
        <v>13638</v>
      </c>
      <c r="I8097" s="1" t="s">
        <v>5300</v>
      </c>
      <c r="J8097" s="1">
        <v>80</v>
      </c>
      <c r="K8097" s="1" t="str">
        <f t="shared" si="378"/>
        <v>valid</v>
      </c>
      <c r="L8097" s="1" t="str">
        <f t="shared" si="379"/>
        <v>BUDGET</v>
      </c>
      <c r="M8097" t="str">
        <f t="shared" si="380"/>
        <v>Indian</v>
      </c>
      <c r="N8097" s="1" t="str" cm="1">
        <f t="array" ref="N8097">_xlfn.IFS(
G8097&lt;=25,"Fast",
G8097&lt;=40,"Medium",
G8097&gt;40,"Slow"
)</f>
        <v>Slow</v>
      </c>
    </row>
    <row r="8098" spans="1:14" x14ac:dyDescent="0.3">
      <c r="A8098" s="1">
        <v>352546</v>
      </c>
      <c r="B8098" s="1" t="s">
        <v>3798</v>
      </c>
      <c r="C8098" s="1" t="s">
        <v>3052</v>
      </c>
      <c r="D8098" s="1" t="s">
        <v>13639</v>
      </c>
      <c r="E8098" s="1">
        <v>200</v>
      </c>
      <c r="F8098" s="1">
        <v>4.0999999999999996</v>
      </c>
      <c r="G8098" s="1">
        <v>1000</v>
      </c>
      <c r="H8098" s="1" t="s">
        <v>13640</v>
      </c>
      <c r="I8098" s="1" t="s">
        <v>3057</v>
      </c>
      <c r="J8098" s="1">
        <v>28</v>
      </c>
      <c r="K8098" s="1" t="str">
        <f t="shared" si="378"/>
        <v>valid</v>
      </c>
      <c r="L8098" s="1" t="str">
        <f t="shared" si="379"/>
        <v>BUDGET</v>
      </c>
      <c r="M8098" t="str">
        <f t="shared" si="380"/>
        <v>Chinese</v>
      </c>
      <c r="N8098" s="1" t="str" cm="1">
        <f t="array" ref="N8098">_xlfn.IFS(
G8098&lt;=25,"Fast",
G8098&lt;=40,"Medium",
G8098&gt;40,"Slow"
)</f>
        <v>Slow</v>
      </c>
    </row>
    <row r="8099" spans="1:14" x14ac:dyDescent="0.3">
      <c r="A8099" s="1">
        <v>352561</v>
      </c>
      <c r="B8099" s="1" t="s">
        <v>2092</v>
      </c>
      <c r="C8099" s="1" t="s">
        <v>2068</v>
      </c>
      <c r="D8099" s="1" t="s">
        <v>13641</v>
      </c>
      <c r="E8099" s="1">
        <v>200</v>
      </c>
      <c r="F8099" s="1">
        <v>2.9</v>
      </c>
      <c r="G8099" s="1">
        <v>80</v>
      </c>
      <c r="H8099" s="1" t="s">
        <v>13642</v>
      </c>
      <c r="I8099" s="1" t="s">
        <v>2092</v>
      </c>
      <c r="J8099" s="1">
        <v>49</v>
      </c>
      <c r="K8099" s="1" t="str">
        <f t="shared" si="378"/>
        <v>valid</v>
      </c>
      <c r="L8099" s="1" t="str">
        <f t="shared" si="379"/>
        <v>BUDGET</v>
      </c>
      <c r="M8099" t="str">
        <f t="shared" si="380"/>
        <v>North Indian</v>
      </c>
      <c r="N8099" s="1" t="str" cm="1">
        <f t="array" ref="N8099">_xlfn.IFS(
G8099&lt;=25,"Fast",
G8099&lt;=40,"Medium",
G8099&gt;40,"Slow"
)</f>
        <v>Slow</v>
      </c>
    </row>
    <row r="8100" spans="1:14" x14ac:dyDescent="0.3">
      <c r="A8100" s="1">
        <v>353098</v>
      </c>
      <c r="B8100" s="1" t="s">
        <v>745</v>
      </c>
      <c r="C8100" s="1" t="s">
        <v>383</v>
      </c>
      <c r="D8100" s="1" t="s">
        <v>13643</v>
      </c>
      <c r="E8100" s="1">
        <v>350</v>
      </c>
      <c r="F8100" s="1">
        <v>2.9</v>
      </c>
      <c r="G8100" s="1">
        <v>80</v>
      </c>
      <c r="H8100" s="1" t="s">
        <v>13644</v>
      </c>
      <c r="I8100" s="1" t="s">
        <v>745</v>
      </c>
      <c r="J8100" s="1">
        <v>55</v>
      </c>
      <c r="K8100" s="1" t="str">
        <f t="shared" si="378"/>
        <v>valid</v>
      </c>
      <c r="L8100" s="1" t="str">
        <f t="shared" si="379"/>
        <v>MID</v>
      </c>
      <c r="M8100" t="str">
        <f t="shared" si="380"/>
        <v>Continental</v>
      </c>
      <c r="N8100" s="1" t="str" cm="1">
        <f t="array" ref="N8100">_xlfn.IFS(
G8100&lt;=25,"Fast",
G8100&lt;=40,"Medium",
G8100&gt;40,"Slow"
)</f>
        <v>Slow</v>
      </c>
    </row>
    <row r="8101" spans="1:14" x14ac:dyDescent="0.3">
      <c r="A8101" s="1">
        <v>353575</v>
      </c>
      <c r="B8101" s="1" t="s">
        <v>864</v>
      </c>
      <c r="C8101" s="1" t="s">
        <v>91</v>
      </c>
      <c r="D8101" s="1" t="s">
        <v>7708</v>
      </c>
      <c r="E8101" s="1">
        <v>300</v>
      </c>
      <c r="F8101" s="1">
        <v>3.9</v>
      </c>
      <c r="G8101" s="1">
        <v>20</v>
      </c>
      <c r="H8101" s="1" t="s">
        <v>274</v>
      </c>
      <c r="I8101" s="1" t="s">
        <v>869</v>
      </c>
      <c r="J8101" s="1">
        <v>46</v>
      </c>
      <c r="K8101" s="1" t="str">
        <f t="shared" si="378"/>
        <v>valid</v>
      </c>
      <c r="L8101" s="1" t="str">
        <f t="shared" si="379"/>
        <v>BUDGET</v>
      </c>
      <c r="M8101" t="str">
        <f t="shared" si="380"/>
        <v>Ice Cream  Desserts</v>
      </c>
      <c r="N8101" s="1" t="str" cm="1">
        <f t="array" ref="N8101">_xlfn.IFS(
G8101&lt;=25,"Fast",
G8101&lt;=40,"Medium",
G8101&gt;40,"Slow"
)</f>
        <v>Fast</v>
      </c>
    </row>
    <row r="8102" spans="1:14" x14ac:dyDescent="0.3">
      <c r="A8102" s="1">
        <v>354703</v>
      </c>
      <c r="B8102" s="1" t="s">
        <v>459</v>
      </c>
      <c r="C8102" s="1" t="s">
        <v>91</v>
      </c>
      <c r="D8102" s="1" t="s">
        <v>7708</v>
      </c>
      <c r="E8102" s="1">
        <v>300</v>
      </c>
      <c r="F8102" s="1">
        <v>2.9</v>
      </c>
      <c r="G8102" s="1">
        <v>80</v>
      </c>
      <c r="H8102" s="1" t="s">
        <v>391</v>
      </c>
      <c r="I8102" s="1" t="s">
        <v>6175</v>
      </c>
      <c r="J8102" s="1">
        <v>56</v>
      </c>
      <c r="K8102" s="1" t="str">
        <f t="shared" si="378"/>
        <v>valid</v>
      </c>
      <c r="L8102" s="1" t="str">
        <f t="shared" si="379"/>
        <v>BUDGET</v>
      </c>
      <c r="M8102" t="str">
        <f t="shared" si="380"/>
        <v>Ice Cream</v>
      </c>
      <c r="N8102" s="1" t="str" cm="1">
        <f t="array" ref="N8102">_xlfn.IFS(
G8102&lt;=25,"Fast",
G8102&lt;=40,"Medium",
G8102&gt;40,"Slow"
)</f>
        <v>Slow</v>
      </c>
    </row>
    <row r="8103" spans="1:14" x14ac:dyDescent="0.3">
      <c r="A8103" s="1">
        <v>354746</v>
      </c>
      <c r="B8103" s="1" t="s">
        <v>1274</v>
      </c>
      <c r="C8103" s="1" t="s">
        <v>91</v>
      </c>
      <c r="D8103" s="1" t="s">
        <v>13161</v>
      </c>
      <c r="E8103" s="1">
        <v>100</v>
      </c>
      <c r="F8103" s="1">
        <v>2.9</v>
      </c>
      <c r="G8103" s="1">
        <v>80</v>
      </c>
      <c r="H8103" s="1" t="s">
        <v>13645</v>
      </c>
      <c r="I8103" s="1" t="s">
        <v>457</v>
      </c>
      <c r="J8103" s="1">
        <v>42</v>
      </c>
      <c r="K8103" s="1" t="str">
        <f t="shared" si="378"/>
        <v>valid</v>
      </c>
      <c r="L8103" s="1" t="str">
        <f t="shared" si="379"/>
        <v>BUDGET</v>
      </c>
      <c r="M8103" t="str">
        <f t="shared" si="380"/>
        <v>Bakery</v>
      </c>
      <c r="N8103" s="1" t="str" cm="1">
        <f t="array" ref="N8103">_xlfn.IFS(
G8103&lt;=25,"Fast",
G8103&lt;=40,"Medium",
G8103&gt;40,"Slow"
)</f>
        <v>Slow</v>
      </c>
    </row>
    <row r="8104" spans="1:14" x14ac:dyDescent="0.3">
      <c r="A8104" s="1">
        <v>354753</v>
      </c>
      <c r="B8104" s="1" t="s">
        <v>1274</v>
      </c>
      <c r="C8104" s="1" t="s">
        <v>91</v>
      </c>
      <c r="D8104" s="1" t="s">
        <v>13646</v>
      </c>
      <c r="E8104" s="1">
        <v>100</v>
      </c>
      <c r="F8104" s="1">
        <v>2.9</v>
      </c>
      <c r="G8104" s="1">
        <v>80</v>
      </c>
      <c r="H8104" s="1" t="s">
        <v>13647</v>
      </c>
      <c r="I8104" s="1" t="s">
        <v>457</v>
      </c>
      <c r="J8104" s="1">
        <v>42</v>
      </c>
      <c r="K8104" s="1" t="str">
        <f t="shared" si="378"/>
        <v>valid</v>
      </c>
      <c r="L8104" s="1" t="str">
        <f t="shared" si="379"/>
        <v>BUDGET</v>
      </c>
      <c r="M8104" t="str">
        <f t="shared" si="380"/>
        <v>Bakery</v>
      </c>
      <c r="N8104" s="1" t="str" cm="1">
        <f t="array" ref="N8104">_xlfn.IFS(
G8104&lt;=25,"Fast",
G8104&lt;=40,"Medium",
G8104&gt;40,"Slow"
)</f>
        <v>Slow</v>
      </c>
    </row>
    <row r="8105" spans="1:14" x14ac:dyDescent="0.3">
      <c r="A8105" s="1">
        <v>354754</v>
      </c>
      <c r="B8105" s="1" t="s">
        <v>1274</v>
      </c>
      <c r="C8105" s="1" t="s">
        <v>91</v>
      </c>
      <c r="D8105" s="1" t="s">
        <v>13604</v>
      </c>
      <c r="E8105" s="1">
        <v>100</v>
      </c>
      <c r="F8105" s="1">
        <v>2.9</v>
      </c>
      <c r="G8105" s="1">
        <v>80</v>
      </c>
      <c r="H8105" s="1" t="s">
        <v>13648</v>
      </c>
      <c r="I8105" s="1" t="s">
        <v>457</v>
      </c>
      <c r="J8105" s="1">
        <v>45</v>
      </c>
      <c r="K8105" s="1" t="str">
        <f t="shared" si="378"/>
        <v>valid</v>
      </c>
      <c r="L8105" s="1" t="str">
        <f t="shared" si="379"/>
        <v>BUDGET</v>
      </c>
      <c r="M8105" t="str">
        <f t="shared" si="380"/>
        <v>Indian</v>
      </c>
      <c r="N8105" s="1" t="str" cm="1">
        <f t="array" ref="N8105">_xlfn.IFS(
G8105&lt;=25,"Fast",
G8105&lt;=40,"Medium",
G8105&gt;40,"Slow"
)</f>
        <v>Slow</v>
      </c>
    </row>
    <row r="8106" spans="1:14" x14ac:dyDescent="0.3">
      <c r="A8106" s="1">
        <v>354757</v>
      </c>
      <c r="B8106" s="1" t="s">
        <v>1274</v>
      </c>
      <c r="C8106" s="1" t="s">
        <v>91</v>
      </c>
      <c r="D8106" s="1" t="s">
        <v>3848</v>
      </c>
      <c r="E8106" s="1">
        <v>100</v>
      </c>
      <c r="F8106" s="1">
        <v>2.9</v>
      </c>
      <c r="G8106" s="1">
        <v>80</v>
      </c>
      <c r="H8106" s="1" t="s">
        <v>13648</v>
      </c>
      <c r="I8106" s="1" t="s">
        <v>457</v>
      </c>
      <c r="J8106" s="1">
        <v>51</v>
      </c>
      <c r="K8106" s="1" t="str">
        <f t="shared" si="378"/>
        <v>valid</v>
      </c>
      <c r="L8106" s="1" t="str">
        <f t="shared" si="379"/>
        <v>BUDGET</v>
      </c>
      <c r="M8106" t="str">
        <f t="shared" si="380"/>
        <v>Indian</v>
      </c>
      <c r="N8106" s="1" t="str" cm="1">
        <f t="array" ref="N8106">_xlfn.IFS(
G8106&lt;=25,"Fast",
G8106&lt;=40,"Medium",
G8106&gt;40,"Slow"
)</f>
        <v>Slow</v>
      </c>
    </row>
    <row r="8107" spans="1:14" x14ac:dyDescent="0.3">
      <c r="A8107" s="1">
        <v>355352</v>
      </c>
      <c r="B8107" s="1" t="s">
        <v>382</v>
      </c>
      <c r="C8107" s="1" t="s">
        <v>383</v>
      </c>
      <c r="D8107" s="1" t="s">
        <v>13635</v>
      </c>
      <c r="E8107" s="1">
        <v>120</v>
      </c>
      <c r="F8107" s="1">
        <v>4.3</v>
      </c>
      <c r="G8107" s="1">
        <v>20</v>
      </c>
      <c r="H8107" s="1" t="s">
        <v>391</v>
      </c>
      <c r="I8107" s="1" t="s">
        <v>382</v>
      </c>
      <c r="J8107" s="1">
        <v>34</v>
      </c>
      <c r="K8107" s="1" t="str">
        <f t="shared" si="378"/>
        <v>valid</v>
      </c>
      <c r="L8107" s="1" t="str">
        <f t="shared" si="379"/>
        <v>BUDGET</v>
      </c>
      <c r="M8107" t="str">
        <f t="shared" si="380"/>
        <v>Ice Cream</v>
      </c>
      <c r="N8107" s="1" t="str" cm="1">
        <f t="array" ref="N8107">_xlfn.IFS(
G8107&lt;=25,"Fast",
G8107&lt;=40,"Medium",
G8107&gt;40,"Slow"
)</f>
        <v>Fast</v>
      </c>
    </row>
    <row r="8108" spans="1:14" x14ac:dyDescent="0.3">
      <c r="A8108" s="1">
        <v>355702</v>
      </c>
      <c r="B8108" s="1" t="s">
        <v>1029</v>
      </c>
      <c r="C8108" s="1" t="s">
        <v>463</v>
      </c>
      <c r="D8108" s="1" t="s">
        <v>13649</v>
      </c>
      <c r="E8108" s="1">
        <v>200</v>
      </c>
      <c r="F8108" s="1">
        <v>2.9</v>
      </c>
      <c r="G8108" s="1">
        <v>80</v>
      </c>
      <c r="H8108" s="1" t="s">
        <v>13650</v>
      </c>
      <c r="I8108" s="1" t="s">
        <v>1029</v>
      </c>
      <c r="J8108" s="1">
        <v>88</v>
      </c>
      <c r="K8108" s="1" t="str">
        <f t="shared" si="378"/>
        <v>valid</v>
      </c>
      <c r="L8108" s="1" t="str">
        <f t="shared" si="379"/>
        <v>BUDGET</v>
      </c>
      <c r="M8108" t="str">
        <f t="shared" si="380"/>
        <v>Street Food</v>
      </c>
      <c r="N8108" s="1" t="str" cm="1">
        <f t="array" ref="N8108">_xlfn.IFS(
G8108&lt;=25,"Fast",
G8108&lt;=40,"Medium",
G8108&gt;40,"Slow"
)</f>
        <v>Slow</v>
      </c>
    </row>
    <row r="8109" spans="1:14" x14ac:dyDescent="0.3">
      <c r="A8109" s="1">
        <v>355747</v>
      </c>
      <c r="B8109" s="1" t="s">
        <v>306</v>
      </c>
      <c r="C8109" s="1" t="s">
        <v>68</v>
      </c>
      <c r="D8109" s="1" t="s">
        <v>13635</v>
      </c>
      <c r="E8109" s="1">
        <v>120</v>
      </c>
      <c r="F8109" s="1">
        <v>4.4000000000000004</v>
      </c>
      <c r="G8109" s="1">
        <v>100</v>
      </c>
      <c r="H8109" s="1" t="s">
        <v>391</v>
      </c>
      <c r="I8109" s="1" t="s">
        <v>12633</v>
      </c>
      <c r="J8109" s="1">
        <v>24</v>
      </c>
      <c r="K8109" s="1" t="str">
        <f t="shared" si="378"/>
        <v>valid</v>
      </c>
      <c r="L8109" s="1" t="str">
        <f t="shared" si="379"/>
        <v>BUDGET</v>
      </c>
      <c r="M8109" t="str">
        <f t="shared" si="380"/>
        <v>Ice Cream</v>
      </c>
      <c r="N8109" s="1" t="str" cm="1">
        <f t="array" ref="N8109">_xlfn.IFS(
G8109&lt;=25,"Fast",
G8109&lt;=40,"Medium",
G8109&gt;40,"Slow"
)</f>
        <v>Slow</v>
      </c>
    </row>
    <row r="8110" spans="1:14" x14ac:dyDescent="0.3">
      <c r="A8110" s="1">
        <v>355757</v>
      </c>
      <c r="B8110" s="1" t="s">
        <v>303</v>
      </c>
      <c r="C8110" s="1" t="s">
        <v>68</v>
      </c>
      <c r="D8110" s="1" t="s">
        <v>13635</v>
      </c>
      <c r="E8110" s="1">
        <v>120</v>
      </c>
      <c r="F8110" s="1">
        <v>4.5</v>
      </c>
      <c r="G8110" s="1">
        <v>100</v>
      </c>
      <c r="H8110" s="1" t="s">
        <v>274</v>
      </c>
      <c r="I8110" s="1" t="s">
        <v>13325</v>
      </c>
      <c r="J8110" s="1">
        <v>46</v>
      </c>
      <c r="K8110" s="1" t="str">
        <f t="shared" si="378"/>
        <v>valid</v>
      </c>
      <c r="L8110" s="1" t="str">
        <f t="shared" si="379"/>
        <v>BUDGET</v>
      </c>
      <c r="M8110" t="str">
        <f t="shared" si="380"/>
        <v>Ice Cream  Desserts</v>
      </c>
      <c r="N8110" s="1" t="str" cm="1">
        <f t="array" ref="N8110">_xlfn.IFS(
G8110&lt;=25,"Fast",
G8110&lt;=40,"Medium",
G8110&gt;40,"Slow"
)</f>
        <v>Slow</v>
      </c>
    </row>
    <row r="8111" spans="1:14" x14ac:dyDescent="0.3">
      <c r="A8111" s="1">
        <v>356195</v>
      </c>
      <c r="B8111" s="1" t="s">
        <v>1274</v>
      </c>
      <c r="C8111" s="1" t="s">
        <v>91</v>
      </c>
      <c r="D8111" s="1" t="s">
        <v>13600</v>
      </c>
      <c r="E8111" s="1">
        <v>100</v>
      </c>
      <c r="F8111" s="1">
        <v>2.9</v>
      </c>
      <c r="G8111" s="1">
        <v>80</v>
      </c>
      <c r="H8111" s="1" t="s">
        <v>13645</v>
      </c>
      <c r="I8111" s="1" t="s">
        <v>457</v>
      </c>
      <c r="J8111" s="1">
        <v>44</v>
      </c>
      <c r="K8111" s="1" t="str">
        <f t="shared" si="378"/>
        <v>valid</v>
      </c>
      <c r="L8111" s="1" t="str">
        <f t="shared" si="379"/>
        <v>BUDGET</v>
      </c>
      <c r="M8111" t="str">
        <f t="shared" si="380"/>
        <v>Bakery</v>
      </c>
      <c r="N8111" s="1" t="str" cm="1">
        <f t="array" ref="N8111">_xlfn.IFS(
G8111&lt;=25,"Fast",
G8111&lt;=40,"Medium",
G8111&gt;40,"Slow"
)</f>
        <v>Slow</v>
      </c>
    </row>
    <row r="8112" spans="1:14" x14ac:dyDescent="0.3">
      <c r="A8112" s="1">
        <v>356218</v>
      </c>
      <c r="B8112" s="1" t="s">
        <v>1274</v>
      </c>
      <c r="C8112" s="1" t="s">
        <v>91</v>
      </c>
      <c r="D8112" s="1" t="s">
        <v>13651</v>
      </c>
      <c r="E8112" s="1">
        <v>100</v>
      </c>
      <c r="F8112" s="1">
        <v>2.9</v>
      </c>
      <c r="G8112" s="1">
        <v>80</v>
      </c>
      <c r="H8112" s="1" t="s">
        <v>13647</v>
      </c>
      <c r="I8112" s="1" t="s">
        <v>457</v>
      </c>
      <c r="J8112" s="1">
        <v>44</v>
      </c>
      <c r="K8112" s="1" t="str">
        <f t="shared" si="378"/>
        <v>valid</v>
      </c>
      <c r="L8112" s="1" t="str">
        <f t="shared" si="379"/>
        <v>BUDGET</v>
      </c>
      <c r="M8112" t="str">
        <f t="shared" si="380"/>
        <v>Bakery</v>
      </c>
      <c r="N8112" s="1" t="str" cm="1">
        <f t="array" ref="N8112">_xlfn.IFS(
G8112&lt;=25,"Fast",
G8112&lt;=40,"Medium",
G8112&gt;40,"Slow"
)</f>
        <v>Slow</v>
      </c>
    </row>
    <row r="8113" spans="1:14" x14ac:dyDescent="0.3">
      <c r="A8113" s="1">
        <v>356626</v>
      </c>
      <c r="B8113" s="1" t="s">
        <v>745</v>
      </c>
      <c r="C8113" s="1" t="s">
        <v>383</v>
      </c>
      <c r="D8113" s="1" t="s">
        <v>13652</v>
      </c>
      <c r="E8113" s="1">
        <v>300</v>
      </c>
      <c r="F8113" s="1">
        <v>4.2</v>
      </c>
      <c r="G8113" s="1">
        <v>20</v>
      </c>
      <c r="H8113" s="1" t="s">
        <v>695</v>
      </c>
      <c r="I8113" s="1" t="s">
        <v>745</v>
      </c>
      <c r="J8113" s="1">
        <v>40</v>
      </c>
      <c r="K8113" s="1" t="str">
        <f t="shared" si="378"/>
        <v>valid</v>
      </c>
      <c r="L8113" s="1" t="str">
        <f t="shared" si="379"/>
        <v>BUDGET</v>
      </c>
      <c r="M8113" t="str">
        <f t="shared" si="380"/>
        <v>Indian</v>
      </c>
      <c r="N8113" s="1" t="str" cm="1">
        <f t="array" ref="N8113">_xlfn.IFS(
G8113&lt;=25,"Fast",
G8113&lt;=40,"Medium",
G8113&gt;40,"Slow"
)</f>
        <v>Fast</v>
      </c>
    </row>
    <row r="8114" spans="1:14" x14ac:dyDescent="0.3">
      <c r="A8114" s="1">
        <v>356688</v>
      </c>
      <c r="B8114" s="1" t="s">
        <v>151</v>
      </c>
      <c r="C8114" s="1" t="s">
        <v>68</v>
      </c>
      <c r="D8114" s="1" t="s">
        <v>11751</v>
      </c>
      <c r="E8114" s="1">
        <v>300</v>
      </c>
      <c r="F8114" s="1">
        <v>4.5</v>
      </c>
      <c r="G8114" s="1">
        <v>100</v>
      </c>
      <c r="H8114" s="1" t="s">
        <v>3091</v>
      </c>
      <c r="I8114" s="1" t="s">
        <v>13653</v>
      </c>
      <c r="J8114" s="1">
        <v>27</v>
      </c>
      <c r="K8114" s="1" t="str">
        <f t="shared" si="378"/>
        <v>valid</v>
      </c>
      <c r="L8114" s="1" t="str">
        <f t="shared" si="379"/>
        <v>BUDGET</v>
      </c>
      <c r="M8114" t="str">
        <f t="shared" si="380"/>
        <v>Desserts</v>
      </c>
      <c r="N8114" s="1" t="str" cm="1">
        <f t="array" ref="N8114">_xlfn.IFS(
G8114&lt;=25,"Fast",
G8114&lt;=40,"Medium",
G8114&gt;40,"Slow"
)</f>
        <v>Slow</v>
      </c>
    </row>
    <row r="8115" spans="1:14" x14ac:dyDescent="0.3">
      <c r="A8115" s="1">
        <v>357948</v>
      </c>
      <c r="B8115" s="1" t="s">
        <v>690</v>
      </c>
      <c r="C8115" s="1" t="s">
        <v>383</v>
      </c>
      <c r="D8115" s="1" t="s">
        <v>13654</v>
      </c>
      <c r="E8115" s="1">
        <v>100</v>
      </c>
      <c r="F8115" s="1">
        <v>2.9</v>
      </c>
      <c r="G8115" s="1">
        <v>80</v>
      </c>
      <c r="H8115" s="1" t="s">
        <v>13655</v>
      </c>
      <c r="I8115" s="1" t="s">
        <v>689</v>
      </c>
      <c r="J8115" s="1">
        <v>55</v>
      </c>
      <c r="K8115" s="1" t="str">
        <f t="shared" si="378"/>
        <v>valid</v>
      </c>
      <c r="L8115" s="1" t="str">
        <f t="shared" si="379"/>
        <v>BUDGET</v>
      </c>
      <c r="M8115" t="str">
        <f t="shared" si="380"/>
        <v>Street Food</v>
      </c>
      <c r="N8115" s="1" t="str" cm="1">
        <f t="array" ref="N8115">_xlfn.IFS(
G8115&lt;=25,"Fast",
G8115&lt;=40,"Medium",
G8115&gt;40,"Slow"
)</f>
        <v>Slow</v>
      </c>
    </row>
    <row r="8116" spans="1:14" x14ac:dyDescent="0.3">
      <c r="A8116" s="1">
        <v>359046</v>
      </c>
      <c r="B8116" s="1" t="s">
        <v>12870</v>
      </c>
      <c r="C8116" s="1" t="s">
        <v>11</v>
      </c>
      <c r="D8116" s="1" t="s">
        <v>12159</v>
      </c>
      <c r="E8116" s="1">
        <v>300</v>
      </c>
      <c r="F8116" s="1">
        <v>4.2</v>
      </c>
      <c r="G8116" s="1">
        <v>500</v>
      </c>
      <c r="H8116" s="1" t="s">
        <v>13636</v>
      </c>
      <c r="I8116" s="1" t="s">
        <v>13656</v>
      </c>
      <c r="J8116" s="1">
        <v>53</v>
      </c>
      <c r="K8116" s="1" t="str">
        <f t="shared" si="378"/>
        <v>valid</v>
      </c>
      <c r="L8116" s="1" t="str">
        <f t="shared" si="379"/>
        <v>BUDGET</v>
      </c>
      <c r="M8116" t="str">
        <f t="shared" si="380"/>
        <v>Fast Food</v>
      </c>
      <c r="N8116" s="1" t="str" cm="1">
        <f t="array" ref="N8116">_xlfn.IFS(
G8116&lt;=25,"Fast",
G8116&lt;=40,"Medium",
G8116&gt;40,"Slow"
)</f>
        <v>Slow</v>
      </c>
    </row>
    <row r="8117" spans="1:14" x14ac:dyDescent="0.3">
      <c r="A8117" s="1">
        <v>359299</v>
      </c>
      <c r="B8117" s="1" t="s">
        <v>285</v>
      </c>
      <c r="C8117" s="1" t="s">
        <v>115</v>
      </c>
      <c r="D8117" s="1" t="s">
        <v>13657</v>
      </c>
      <c r="E8117" s="1">
        <v>200</v>
      </c>
      <c r="F8117" s="1">
        <v>4.5</v>
      </c>
      <c r="G8117" s="1">
        <v>50</v>
      </c>
      <c r="H8117" s="1" t="s">
        <v>486</v>
      </c>
      <c r="I8117" s="1" t="s">
        <v>2822</v>
      </c>
      <c r="J8117" s="1">
        <v>40</v>
      </c>
      <c r="K8117" s="1" t="str">
        <f t="shared" si="378"/>
        <v>valid</v>
      </c>
      <c r="L8117" s="1" t="str">
        <f t="shared" si="379"/>
        <v>BUDGET</v>
      </c>
      <c r="M8117" t="str">
        <f t="shared" si="380"/>
        <v>Snacks</v>
      </c>
      <c r="N8117" s="1" t="str" cm="1">
        <f t="array" ref="N8117">_xlfn.IFS(
G8117&lt;=25,"Fast",
G8117&lt;=40,"Medium",
G8117&gt;40,"Slow"
)</f>
        <v>Slow</v>
      </c>
    </row>
    <row r="8118" spans="1:14" x14ac:dyDescent="0.3">
      <c r="A8118" s="1">
        <v>359582</v>
      </c>
      <c r="B8118" s="1" t="s">
        <v>12506</v>
      </c>
      <c r="C8118" s="1" t="s">
        <v>3052</v>
      </c>
      <c r="D8118" s="1" t="s">
        <v>13658</v>
      </c>
      <c r="E8118" s="1">
        <v>200</v>
      </c>
      <c r="F8118" s="1">
        <v>2.9</v>
      </c>
      <c r="G8118" s="1">
        <v>80</v>
      </c>
      <c r="H8118" s="1" t="s">
        <v>13659</v>
      </c>
      <c r="I8118" s="1" t="s">
        <v>4586</v>
      </c>
      <c r="J8118" s="1">
        <v>51</v>
      </c>
      <c r="K8118" s="1" t="str">
        <f t="shared" si="378"/>
        <v>valid</v>
      </c>
      <c r="L8118" s="1" t="str">
        <f t="shared" si="379"/>
        <v>BUDGET</v>
      </c>
      <c r="M8118" t="str">
        <f t="shared" si="380"/>
        <v>North Indian</v>
      </c>
      <c r="N8118" s="1" t="str" cm="1">
        <f t="array" ref="N8118">_xlfn.IFS(
G8118&lt;=25,"Fast",
G8118&lt;=40,"Medium",
G8118&gt;40,"Slow"
)</f>
        <v>Slow</v>
      </c>
    </row>
    <row r="8119" spans="1:14" x14ac:dyDescent="0.3">
      <c r="A8119" s="1">
        <v>359804</v>
      </c>
      <c r="B8119" s="1" t="s">
        <v>3798</v>
      </c>
      <c r="C8119" s="1" t="s">
        <v>3052</v>
      </c>
      <c r="D8119" s="1" t="s">
        <v>13635</v>
      </c>
      <c r="E8119" s="1">
        <v>120</v>
      </c>
      <c r="F8119" s="1">
        <v>4.5999999999999996</v>
      </c>
      <c r="G8119" s="1">
        <v>100</v>
      </c>
      <c r="H8119" s="1" t="s">
        <v>391</v>
      </c>
      <c r="I8119" s="1" t="s">
        <v>13508</v>
      </c>
      <c r="J8119" s="1">
        <v>28</v>
      </c>
      <c r="K8119" s="1" t="str">
        <f t="shared" si="378"/>
        <v>valid</v>
      </c>
      <c r="L8119" s="1" t="str">
        <f t="shared" si="379"/>
        <v>BUDGET</v>
      </c>
      <c r="M8119" t="str">
        <f t="shared" si="380"/>
        <v>Ice Cream</v>
      </c>
      <c r="N8119" s="1" t="str" cm="1">
        <f t="array" ref="N8119">_xlfn.IFS(
G8119&lt;=25,"Fast",
G8119&lt;=40,"Medium",
G8119&gt;40,"Slow"
)</f>
        <v>Slow</v>
      </c>
    </row>
    <row r="8120" spans="1:14" x14ac:dyDescent="0.3">
      <c r="A8120" s="1">
        <v>361739</v>
      </c>
      <c r="B8120" s="1" t="s">
        <v>606</v>
      </c>
      <c r="C8120" s="1" t="s">
        <v>189</v>
      </c>
      <c r="D8120" s="1" t="s">
        <v>13660</v>
      </c>
      <c r="E8120" s="1">
        <v>250</v>
      </c>
      <c r="F8120" s="1">
        <v>4.3</v>
      </c>
      <c r="G8120" s="1">
        <v>100</v>
      </c>
      <c r="H8120" s="1" t="s">
        <v>13661</v>
      </c>
      <c r="I8120" s="1" t="s">
        <v>606</v>
      </c>
      <c r="J8120" s="1">
        <v>41</v>
      </c>
      <c r="K8120" s="1" t="str">
        <f t="shared" si="378"/>
        <v>valid</v>
      </c>
      <c r="L8120" s="1" t="str">
        <f t="shared" si="379"/>
        <v>BUDGET</v>
      </c>
      <c r="M8120" t="str">
        <f t="shared" si="380"/>
        <v>Snacks  Desserts  Beverages</v>
      </c>
      <c r="N8120" s="1" t="str" cm="1">
        <f t="array" ref="N8120">_xlfn.IFS(
G8120&lt;=25,"Fast",
G8120&lt;=40,"Medium",
G8120&gt;40,"Slow"
)</f>
        <v>Slow</v>
      </c>
    </row>
    <row r="8121" spans="1:14" x14ac:dyDescent="0.3">
      <c r="A8121" s="1">
        <v>361957</v>
      </c>
      <c r="B8121" s="1" t="s">
        <v>4586</v>
      </c>
      <c r="C8121" s="1" t="s">
        <v>3052</v>
      </c>
      <c r="D8121" s="1" t="s">
        <v>13662</v>
      </c>
      <c r="E8121" s="1">
        <v>150</v>
      </c>
      <c r="F8121" s="1">
        <v>3.9</v>
      </c>
      <c r="G8121" s="1">
        <v>100</v>
      </c>
      <c r="H8121" s="1" t="s">
        <v>13663</v>
      </c>
      <c r="I8121" s="1" t="s">
        <v>12462</v>
      </c>
      <c r="J8121" s="1">
        <v>39</v>
      </c>
      <c r="K8121" s="1" t="str">
        <f t="shared" si="378"/>
        <v>valid</v>
      </c>
      <c r="L8121" s="1" t="str">
        <f t="shared" si="379"/>
        <v>BUDGET</v>
      </c>
      <c r="M8121" t="str">
        <f t="shared" si="380"/>
        <v>Rajasthani</v>
      </c>
      <c r="N8121" s="1" t="str" cm="1">
        <f t="array" ref="N8121">_xlfn.IFS(
G8121&lt;=25,"Fast",
G8121&lt;=40,"Medium",
G8121&gt;40,"Slow"
)</f>
        <v>Slow</v>
      </c>
    </row>
    <row r="8122" spans="1:14" x14ac:dyDescent="0.3">
      <c r="A8122" s="1">
        <v>362084</v>
      </c>
      <c r="B8122" s="1" t="s">
        <v>99</v>
      </c>
      <c r="C8122" s="1" t="s">
        <v>68</v>
      </c>
      <c r="D8122" s="1" t="s">
        <v>13664</v>
      </c>
      <c r="E8122" s="1">
        <v>150</v>
      </c>
      <c r="F8122" s="1">
        <v>2.9</v>
      </c>
      <c r="G8122" s="1">
        <v>80</v>
      </c>
      <c r="H8122" s="1" t="s">
        <v>2341</v>
      </c>
      <c r="I8122" s="1" t="s">
        <v>5034</v>
      </c>
      <c r="J8122" s="1">
        <v>61</v>
      </c>
      <c r="K8122" s="1" t="str">
        <f t="shared" si="378"/>
        <v>valid</v>
      </c>
      <c r="L8122" s="1" t="str">
        <f t="shared" si="379"/>
        <v>BUDGET</v>
      </c>
      <c r="M8122" t="str">
        <f t="shared" si="380"/>
        <v>Beverages</v>
      </c>
      <c r="N8122" s="1" t="str" cm="1">
        <f t="array" ref="N8122">_xlfn.IFS(
G8122&lt;=25,"Fast",
G8122&lt;=40,"Medium",
G8122&gt;40,"Slow"
)</f>
        <v>Slow</v>
      </c>
    </row>
    <row r="8123" spans="1:14" x14ac:dyDescent="0.3">
      <c r="A8123" s="1">
        <v>363425</v>
      </c>
      <c r="B8123" s="1" t="s">
        <v>1980</v>
      </c>
      <c r="C8123" s="1" t="s">
        <v>463</v>
      </c>
      <c r="D8123" s="1" t="s">
        <v>13665</v>
      </c>
      <c r="E8123" s="1">
        <v>270</v>
      </c>
      <c r="F8123" s="1">
        <v>4.4000000000000004</v>
      </c>
      <c r="G8123" s="1">
        <v>20</v>
      </c>
      <c r="H8123" s="1" t="s">
        <v>4684</v>
      </c>
      <c r="I8123" s="1" t="s">
        <v>1980</v>
      </c>
      <c r="J8123" s="1">
        <v>52</v>
      </c>
      <c r="K8123" s="1" t="str">
        <f t="shared" si="378"/>
        <v>valid</v>
      </c>
      <c r="L8123" s="1" t="str">
        <f t="shared" si="379"/>
        <v>BUDGET</v>
      </c>
      <c r="M8123" t="str">
        <f t="shared" si="380"/>
        <v>South Indian</v>
      </c>
      <c r="N8123" s="1" t="str" cm="1">
        <f t="array" ref="N8123">_xlfn.IFS(
G8123&lt;=25,"Fast",
G8123&lt;=40,"Medium",
G8123&gt;40,"Slow"
)</f>
        <v>Fast</v>
      </c>
    </row>
    <row r="8124" spans="1:14" x14ac:dyDescent="0.3">
      <c r="A8124" s="1">
        <v>363665</v>
      </c>
      <c r="B8124" s="1" t="s">
        <v>5668</v>
      </c>
      <c r="C8124" s="1" t="s">
        <v>2068</v>
      </c>
      <c r="D8124" s="1" t="s">
        <v>13666</v>
      </c>
      <c r="E8124" s="1">
        <v>200</v>
      </c>
      <c r="F8124" s="1">
        <v>2.9</v>
      </c>
      <c r="G8124" s="1">
        <v>80</v>
      </c>
      <c r="H8124" s="1" t="s">
        <v>13667</v>
      </c>
      <c r="I8124" s="1" t="s">
        <v>5668</v>
      </c>
      <c r="J8124" s="1">
        <v>50</v>
      </c>
      <c r="K8124" s="1" t="str">
        <f t="shared" si="378"/>
        <v>valid</v>
      </c>
      <c r="L8124" s="1" t="str">
        <f t="shared" si="379"/>
        <v>BUDGET</v>
      </c>
      <c r="M8124" t="str">
        <f t="shared" si="380"/>
        <v>Chinese</v>
      </c>
      <c r="N8124" s="1" t="str" cm="1">
        <f t="array" ref="N8124">_xlfn.IFS(
G8124&lt;=25,"Fast",
G8124&lt;=40,"Medium",
G8124&gt;40,"Slow"
)</f>
        <v>Slow</v>
      </c>
    </row>
    <row r="8125" spans="1:14" x14ac:dyDescent="0.3">
      <c r="A8125" s="1">
        <v>363962</v>
      </c>
      <c r="B8125" s="1" t="s">
        <v>690</v>
      </c>
      <c r="C8125" s="1" t="s">
        <v>383</v>
      </c>
      <c r="D8125" s="1" t="s">
        <v>13668</v>
      </c>
      <c r="E8125" s="1">
        <v>300</v>
      </c>
      <c r="F8125" s="1">
        <v>2.9</v>
      </c>
      <c r="G8125" s="1">
        <v>80</v>
      </c>
      <c r="H8125" s="1" t="s">
        <v>740</v>
      </c>
      <c r="I8125" s="1" t="s">
        <v>689</v>
      </c>
      <c r="J8125" s="1">
        <v>61</v>
      </c>
      <c r="K8125" s="1" t="str">
        <f t="shared" si="378"/>
        <v>valid</v>
      </c>
      <c r="L8125" s="1" t="str">
        <f t="shared" si="379"/>
        <v>BUDGET</v>
      </c>
      <c r="M8125" t="str">
        <f t="shared" si="380"/>
        <v>Bakery</v>
      </c>
      <c r="N8125" s="1" t="str" cm="1">
        <f t="array" ref="N8125">_xlfn.IFS(
G8125&lt;=25,"Fast",
G8125&lt;=40,"Medium",
G8125&gt;40,"Slow"
)</f>
        <v>Slow</v>
      </c>
    </row>
    <row r="8126" spans="1:14" x14ac:dyDescent="0.3">
      <c r="A8126" s="1">
        <v>365058</v>
      </c>
      <c r="B8126" s="1" t="s">
        <v>193</v>
      </c>
      <c r="C8126" s="1" t="s">
        <v>189</v>
      </c>
      <c r="D8126" s="1" t="s">
        <v>13669</v>
      </c>
      <c r="E8126" s="1">
        <v>400</v>
      </c>
      <c r="F8126" s="1">
        <v>4.5</v>
      </c>
      <c r="G8126" s="1">
        <v>100</v>
      </c>
      <c r="H8126" s="1" t="s">
        <v>2417</v>
      </c>
      <c r="I8126" s="1" t="s">
        <v>556</v>
      </c>
      <c r="J8126" s="1">
        <v>65</v>
      </c>
      <c r="K8126" s="1" t="str">
        <f t="shared" si="378"/>
        <v>valid</v>
      </c>
      <c r="L8126" s="1" t="str">
        <f t="shared" si="379"/>
        <v>MID</v>
      </c>
      <c r="M8126" t="str">
        <f t="shared" si="380"/>
        <v>South Indian</v>
      </c>
      <c r="N8126" s="1" t="str" cm="1">
        <f t="array" ref="N8126">_xlfn.IFS(
G8126&lt;=25,"Fast",
G8126&lt;=40,"Medium",
G8126&gt;40,"Slow"
)</f>
        <v>Slow</v>
      </c>
    </row>
    <row r="8127" spans="1:14" x14ac:dyDescent="0.3">
      <c r="A8127" s="1">
        <v>365814</v>
      </c>
      <c r="B8127" s="1" t="s">
        <v>7819</v>
      </c>
      <c r="C8127" s="1" t="s">
        <v>189</v>
      </c>
      <c r="D8127" s="1" t="s">
        <v>13670</v>
      </c>
      <c r="E8127" s="1">
        <v>200</v>
      </c>
      <c r="F8127" s="1">
        <v>4.5999999999999996</v>
      </c>
      <c r="G8127" s="1">
        <v>100</v>
      </c>
      <c r="H8127" s="1" t="s">
        <v>13671</v>
      </c>
      <c r="I8127" s="1" t="s">
        <v>7819</v>
      </c>
      <c r="J8127" s="1">
        <v>78</v>
      </c>
      <c r="K8127" s="1" t="str">
        <f t="shared" si="378"/>
        <v>valid</v>
      </c>
      <c r="L8127" s="1" t="str">
        <f t="shared" si="379"/>
        <v>BUDGET</v>
      </c>
      <c r="M8127" t="str">
        <f t="shared" si="380"/>
        <v>Sweets</v>
      </c>
      <c r="N8127" s="1" t="str" cm="1">
        <f t="array" ref="N8127">_xlfn.IFS(
G8127&lt;=25,"Fast",
G8127&lt;=40,"Medium",
G8127&gt;40,"Slow"
)</f>
        <v>Slow</v>
      </c>
    </row>
    <row r="8128" spans="1:14" x14ac:dyDescent="0.3">
      <c r="A8128" s="1">
        <v>365894</v>
      </c>
      <c r="B8128" s="1" t="s">
        <v>151</v>
      </c>
      <c r="C8128" s="1" t="s">
        <v>68</v>
      </c>
      <c r="D8128" s="1" t="s">
        <v>11546</v>
      </c>
      <c r="E8128" s="1">
        <v>250</v>
      </c>
      <c r="F8128" s="1">
        <v>3.8</v>
      </c>
      <c r="G8128" s="1">
        <v>100</v>
      </c>
      <c r="H8128" s="1" t="s">
        <v>5079</v>
      </c>
      <c r="I8128" s="1" t="s">
        <v>13672</v>
      </c>
      <c r="J8128" s="1">
        <v>32</v>
      </c>
      <c r="K8128" s="1" t="str">
        <f t="shared" si="378"/>
        <v>valid</v>
      </c>
      <c r="L8128" s="1" t="str">
        <f t="shared" si="379"/>
        <v>BUDGET</v>
      </c>
      <c r="M8128" t="str">
        <f t="shared" si="380"/>
        <v>Beverages</v>
      </c>
      <c r="N8128" s="1" t="str" cm="1">
        <f t="array" ref="N8128">_xlfn.IFS(
G8128&lt;=25,"Fast",
G8128&lt;=40,"Medium",
G8128&gt;40,"Slow"
)</f>
        <v>Slow</v>
      </c>
    </row>
    <row r="8129" spans="1:14" x14ac:dyDescent="0.3">
      <c r="A8129" s="1">
        <v>366167</v>
      </c>
      <c r="B8129" s="1" t="s">
        <v>264</v>
      </c>
      <c r="C8129" s="1" t="s">
        <v>115</v>
      </c>
      <c r="D8129" s="1" t="s">
        <v>8882</v>
      </c>
      <c r="E8129" s="1">
        <v>300</v>
      </c>
      <c r="F8129" s="1">
        <v>4.3</v>
      </c>
      <c r="G8129" s="1">
        <v>500</v>
      </c>
      <c r="H8129" s="1" t="s">
        <v>13673</v>
      </c>
      <c r="I8129" s="1" t="s">
        <v>1702</v>
      </c>
      <c r="J8129" s="1">
        <v>45</v>
      </c>
      <c r="K8129" s="1" t="str">
        <f t="shared" si="378"/>
        <v>valid</v>
      </c>
      <c r="L8129" s="1" t="str">
        <f t="shared" si="379"/>
        <v>BUDGET</v>
      </c>
      <c r="M8129" t="str">
        <f t="shared" si="380"/>
        <v>Indian</v>
      </c>
      <c r="N8129" s="1" t="str" cm="1">
        <f t="array" ref="N8129">_xlfn.IFS(
G8129&lt;=25,"Fast",
G8129&lt;=40,"Medium",
G8129&gt;40,"Slow"
)</f>
        <v>Slow</v>
      </c>
    </row>
    <row r="8130" spans="1:14" x14ac:dyDescent="0.3">
      <c r="A8130" s="1">
        <v>366790</v>
      </c>
      <c r="B8130" s="1" t="s">
        <v>3671</v>
      </c>
      <c r="C8130" s="1" t="s">
        <v>68</v>
      </c>
      <c r="D8130" s="1" t="s">
        <v>13674</v>
      </c>
      <c r="E8130" s="1">
        <v>100</v>
      </c>
      <c r="F8130" s="1">
        <v>4.0999999999999996</v>
      </c>
      <c r="G8130" s="1">
        <v>100</v>
      </c>
      <c r="H8130" s="1" t="s">
        <v>13675</v>
      </c>
      <c r="I8130" s="1" t="s">
        <v>781</v>
      </c>
      <c r="J8130" s="1">
        <v>29</v>
      </c>
      <c r="K8130" s="1" t="str">
        <f t="shared" si="378"/>
        <v>valid</v>
      </c>
      <c r="L8130" s="1" t="str">
        <f t="shared" si="379"/>
        <v>BUDGET</v>
      </c>
      <c r="M8130" t="str">
        <f t="shared" si="380"/>
        <v>Street Food</v>
      </c>
      <c r="N8130" s="1" t="str" cm="1">
        <f t="array" ref="N8130">_xlfn.IFS(
G8130&lt;=25,"Fast",
G8130&lt;=40,"Medium",
G8130&gt;40,"Slow"
)</f>
        <v>Slow</v>
      </c>
    </row>
    <row r="8131" spans="1:14" x14ac:dyDescent="0.3">
      <c r="A8131" s="1">
        <v>366833</v>
      </c>
      <c r="B8131" s="1" t="s">
        <v>1784</v>
      </c>
      <c r="C8131" s="1" t="s">
        <v>463</v>
      </c>
      <c r="D8131" s="1" t="s">
        <v>13676</v>
      </c>
      <c r="E8131" s="1">
        <v>250</v>
      </c>
      <c r="F8131" s="1">
        <v>3.9</v>
      </c>
      <c r="G8131" s="1">
        <v>50</v>
      </c>
      <c r="H8131" s="1" t="s">
        <v>13677</v>
      </c>
      <c r="I8131" s="1" t="s">
        <v>541</v>
      </c>
      <c r="J8131" s="1">
        <v>68</v>
      </c>
      <c r="K8131" s="1" t="str">
        <f t="shared" ref="K8131:K8194" si="381">IF(E8131=0,"outlier","valid")</f>
        <v>valid</v>
      </c>
      <c r="L8131" s="1" t="str">
        <f t="shared" ref="L8131:L8194" si="382">IF(E8131&lt;=300,"BUDGET",IF(E8131&lt;=600,"MID","PREMIUM"))</f>
        <v>BUDGET</v>
      </c>
      <c r="M8131" t="str">
        <f t="shared" ref="M8131:M8194" si="383">IFERROR(LEFT(H8131, FIND(",", H8131)-1), H8131)</f>
        <v>North Indian</v>
      </c>
      <c r="N8131" s="1" t="str" cm="1">
        <f t="array" ref="N8131">_xlfn.IFS(
G8131&lt;=25,"Fast",
G8131&lt;=40,"Medium",
G8131&gt;40,"Slow"
)</f>
        <v>Slow</v>
      </c>
    </row>
    <row r="8132" spans="1:14" x14ac:dyDescent="0.3">
      <c r="A8132" s="1">
        <v>366890</v>
      </c>
      <c r="B8132" s="1" t="s">
        <v>10</v>
      </c>
      <c r="C8132" s="1" t="s">
        <v>11</v>
      </c>
      <c r="D8132" s="1" t="s">
        <v>13678</v>
      </c>
      <c r="E8132" s="1">
        <v>150</v>
      </c>
      <c r="F8132" s="1">
        <v>4.3</v>
      </c>
      <c r="G8132" s="1">
        <v>50</v>
      </c>
      <c r="H8132" s="1" t="s">
        <v>7701</v>
      </c>
      <c r="I8132" s="1" t="s">
        <v>10</v>
      </c>
      <c r="J8132" s="1">
        <v>47</v>
      </c>
      <c r="K8132" s="1" t="str">
        <f t="shared" si="381"/>
        <v>valid</v>
      </c>
      <c r="L8132" s="1" t="str">
        <f t="shared" si="382"/>
        <v>BUDGET</v>
      </c>
      <c r="M8132" t="str">
        <f t="shared" si="383"/>
        <v>Fast Food</v>
      </c>
      <c r="N8132" s="1" t="str" cm="1">
        <f t="array" ref="N8132">_xlfn.IFS(
G8132&lt;=25,"Fast",
G8132&lt;=40,"Medium",
G8132&gt;40,"Slow"
)</f>
        <v>Slow</v>
      </c>
    </row>
    <row r="8133" spans="1:14" x14ac:dyDescent="0.3">
      <c r="A8133" s="1">
        <v>366997</v>
      </c>
      <c r="B8133" s="1" t="s">
        <v>292</v>
      </c>
      <c r="C8133" s="1" t="s">
        <v>68</v>
      </c>
      <c r="D8133" s="1" t="s">
        <v>13679</v>
      </c>
      <c r="E8133" s="1">
        <v>400</v>
      </c>
      <c r="F8133" s="1">
        <v>3.7</v>
      </c>
      <c r="G8133" s="1">
        <v>50</v>
      </c>
      <c r="H8133" s="1" t="s">
        <v>5016</v>
      </c>
      <c r="I8133" s="1" t="s">
        <v>3390</v>
      </c>
      <c r="J8133" s="1">
        <v>45</v>
      </c>
      <c r="K8133" s="1" t="str">
        <f t="shared" si="381"/>
        <v>valid</v>
      </c>
      <c r="L8133" s="1" t="str">
        <f t="shared" si="382"/>
        <v>MID</v>
      </c>
      <c r="M8133" t="str">
        <f t="shared" si="383"/>
        <v>Chinese  Indian</v>
      </c>
      <c r="N8133" s="1" t="str" cm="1">
        <f t="array" ref="N8133">_xlfn.IFS(
G8133&lt;=25,"Fast",
G8133&lt;=40,"Medium",
G8133&gt;40,"Slow"
)</f>
        <v>Slow</v>
      </c>
    </row>
    <row r="8134" spans="1:14" x14ac:dyDescent="0.3">
      <c r="A8134" s="1">
        <v>367606</v>
      </c>
      <c r="B8134" s="1" t="s">
        <v>248</v>
      </c>
      <c r="C8134" s="1" t="s">
        <v>189</v>
      </c>
      <c r="D8134" s="1" t="s">
        <v>13680</v>
      </c>
      <c r="E8134" s="1">
        <v>200</v>
      </c>
      <c r="F8134" s="1">
        <v>4.2</v>
      </c>
      <c r="G8134" s="1">
        <v>500</v>
      </c>
      <c r="H8134" s="1" t="s">
        <v>13681</v>
      </c>
      <c r="I8134" s="1" t="s">
        <v>556</v>
      </c>
      <c r="J8134" s="1">
        <v>74</v>
      </c>
      <c r="K8134" s="1" t="str">
        <f t="shared" si="381"/>
        <v>valid</v>
      </c>
      <c r="L8134" s="1" t="str">
        <f t="shared" si="382"/>
        <v>BUDGET</v>
      </c>
      <c r="M8134" t="str">
        <f t="shared" si="383"/>
        <v>Sweets</v>
      </c>
      <c r="N8134" s="1" t="str" cm="1">
        <f t="array" ref="N8134">_xlfn.IFS(
G8134&lt;=25,"Fast",
G8134&lt;=40,"Medium",
G8134&gt;40,"Slow"
)</f>
        <v>Slow</v>
      </c>
    </row>
    <row r="8135" spans="1:14" x14ac:dyDescent="0.3">
      <c r="A8135" s="1">
        <v>367659</v>
      </c>
      <c r="B8135" s="1" t="s">
        <v>745</v>
      </c>
      <c r="C8135" s="1" t="s">
        <v>383</v>
      </c>
      <c r="D8135" s="1" t="s">
        <v>5604</v>
      </c>
      <c r="E8135" s="1">
        <v>200</v>
      </c>
      <c r="F8135" s="1">
        <v>4.2</v>
      </c>
      <c r="G8135" s="1">
        <v>20</v>
      </c>
      <c r="H8135" s="1" t="s">
        <v>7667</v>
      </c>
      <c r="I8135" s="1" t="s">
        <v>13682</v>
      </c>
      <c r="J8135" s="1">
        <v>36</v>
      </c>
      <c r="K8135" s="1" t="str">
        <f t="shared" si="381"/>
        <v>valid</v>
      </c>
      <c r="L8135" s="1" t="str">
        <f t="shared" si="382"/>
        <v>BUDGET</v>
      </c>
      <c r="M8135" t="str">
        <f t="shared" si="383"/>
        <v>Desserts</v>
      </c>
      <c r="N8135" s="1" t="str" cm="1">
        <f t="array" ref="N8135">_xlfn.IFS(
G8135&lt;=25,"Fast",
G8135&lt;=40,"Medium",
G8135&gt;40,"Slow"
)</f>
        <v>Fast</v>
      </c>
    </row>
    <row r="8136" spans="1:14" x14ac:dyDescent="0.3">
      <c r="A8136" s="1">
        <v>368340</v>
      </c>
      <c r="B8136" s="1" t="s">
        <v>5666</v>
      </c>
      <c r="C8136" s="1" t="s">
        <v>2068</v>
      </c>
      <c r="D8136" s="1" t="s">
        <v>13683</v>
      </c>
      <c r="E8136" s="1">
        <v>200</v>
      </c>
      <c r="F8136" s="1">
        <v>4.0999999999999996</v>
      </c>
      <c r="G8136" s="1">
        <v>100</v>
      </c>
      <c r="H8136" s="1" t="s">
        <v>10419</v>
      </c>
      <c r="I8136" s="1" t="s">
        <v>5668</v>
      </c>
      <c r="J8136" s="1">
        <v>53</v>
      </c>
      <c r="K8136" s="1" t="str">
        <f t="shared" si="381"/>
        <v>valid</v>
      </c>
      <c r="L8136" s="1" t="str">
        <f t="shared" si="382"/>
        <v>BUDGET</v>
      </c>
      <c r="M8136" t="str">
        <f t="shared" si="383"/>
        <v>Street Food</v>
      </c>
      <c r="N8136" s="1" t="str" cm="1">
        <f t="array" ref="N8136">_xlfn.IFS(
G8136&lt;=25,"Fast",
G8136&lt;=40,"Medium",
G8136&gt;40,"Slow"
)</f>
        <v>Slow</v>
      </c>
    </row>
    <row r="8137" spans="1:14" x14ac:dyDescent="0.3">
      <c r="A8137" s="1">
        <v>368384</v>
      </c>
      <c r="B8137" s="1" t="s">
        <v>952</v>
      </c>
      <c r="C8137" s="1" t="s">
        <v>463</v>
      </c>
      <c r="D8137" s="1" t="s">
        <v>13684</v>
      </c>
      <c r="E8137" s="1">
        <v>200</v>
      </c>
      <c r="F8137" s="1">
        <v>4.5</v>
      </c>
      <c r="G8137" s="1">
        <v>100</v>
      </c>
      <c r="H8137" s="1" t="s">
        <v>10022</v>
      </c>
      <c r="I8137" s="1" t="s">
        <v>952</v>
      </c>
      <c r="J8137" s="1">
        <v>35</v>
      </c>
      <c r="K8137" s="1" t="str">
        <f t="shared" si="381"/>
        <v>valid</v>
      </c>
      <c r="L8137" s="1" t="str">
        <f t="shared" si="382"/>
        <v>BUDGET</v>
      </c>
      <c r="M8137" t="str">
        <f t="shared" si="383"/>
        <v>South Indian</v>
      </c>
      <c r="N8137" s="1" t="str" cm="1">
        <f t="array" ref="N8137">_xlfn.IFS(
G8137&lt;=25,"Fast",
G8137&lt;=40,"Medium",
G8137&gt;40,"Slow"
)</f>
        <v>Slow</v>
      </c>
    </row>
    <row r="8138" spans="1:14" x14ac:dyDescent="0.3">
      <c r="A8138" s="1">
        <v>368709</v>
      </c>
      <c r="B8138" s="1" t="s">
        <v>556</v>
      </c>
      <c r="C8138" s="1" t="s">
        <v>189</v>
      </c>
      <c r="D8138" s="1" t="s">
        <v>13685</v>
      </c>
      <c r="E8138" s="1">
        <v>200</v>
      </c>
      <c r="F8138" s="1">
        <v>4.3</v>
      </c>
      <c r="G8138" s="1">
        <v>20</v>
      </c>
      <c r="H8138" s="1" t="s">
        <v>13686</v>
      </c>
      <c r="I8138" s="1" t="s">
        <v>13687</v>
      </c>
      <c r="J8138" s="1">
        <v>58</v>
      </c>
      <c r="K8138" s="1" t="str">
        <f t="shared" si="381"/>
        <v>valid</v>
      </c>
      <c r="L8138" s="1" t="str">
        <f t="shared" si="382"/>
        <v>BUDGET</v>
      </c>
      <c r="M8138" t="str">
        <f t="shared" si="383"/>
        <v>Desserts  Ice Cream  Bakery</v>
      </c>
      <c r="N8138" s="1" t="str" cm="1">
        <f t="array" ref="N8138">_xlfn.IFS(
G8138&lt;=25,"Fast",
G8138&lt;=40,"Medium",
G8138&gt;40,"Slow"
)</f>
        <v>Fast</v>
      </c>
    </row>
    <row r="8139" spans="1:14" x14ac:dyDescent="0.3">
      <c r="A8139" s="1">
        <v>369130</v>
      </c>
      <c r="B8139" s="1" t="s">
        <v>1412</v>
      </c>
      <c r="C8139" s="1" t="s">
        <v>383</v>
      </c>
      <c r="D8139" s="1" t="s">
        <v>13688</v>
      </c>
      <c r="E8139" s="1">
        <v>500</v>
      </c>
      <c r="F8139" s="1">
        <v>2.9</v>
      </c>
      <c r="G8139" s="1">
        <v>80</v>
      </c>
      <c r="H8139" s="1" t="s">
        <v>617</v>
      </c>
      <c r="I8139" s="1" t="s">
        <v>1415</v>
      </c>
      <c r="J8139" s="1">
        <v>69</v>
      </c>
      <c r="K8139" s="1" t="str">
        <f t="shared" si="381"/>
        <v>valid</v>
      </c>
      <c r="L8139" s="1" t="str">
        <f t="shared" si="382"/>
        <v>MID</v>
      </c>
      <c r="M8139" t="str">
        <f t="shared" si="383"/>
        <v>Bakery</v>
      </c>
      <c r="N8139" s="1" t="str" cm="1">
        <f t="array" ref="N8139">_xlfn.IFS(
G8139&lt;=25,"Fast",
G8139&lt;=40,"Medium",
G8139&gt;40,"Slow"
)</f>
        <v>Slow</v>
      </c>
    </row>
    <row r="8140" spans="1:14" x14ac:dyDescent="0.3">
      <c r="A8140" s="1">
        <v>369380</v>
      </c>
      <c r="B8140" s="1" t="s">
        <v>1532</v>
      </c>
      <c r="C8140" s="1" t="s">
        <v>11</v>
      </c>
      <c r="D8140" s="1" t="s">
        <v>13685</v>
      </c>
      <c r="E8140" s="1">
        <v>400</v>
      </c>
      <c r="F8140" s="1">
        <v>2.9</v>
      </c>
      <c r="G8140" s="1">
        <v>80</v>
      </c>
      <c r="H8140" s="1" t="s">
        <v>13689</v>
      </c>
      <c r="I8140" s="1" t="s">
        <v>12033</v>
      </c>
      <c r="J8140" s="1">
        <v>33</v>
      </c>
      <c r="K8140" s="1" t="str">
        <f t="shared" si="381"/>
        <v>valid</v>
      </c>
      <c r="L8140" s="1" t="str">
        <f t="shared" si="382"/>
        <v>MID</v>
      </c>
      <c r="M8140" t="str">
        <f t="shared" si="383"/>
        <v>Desserts</v>
      </c>
      <c r="N8140" s="1" t="str" cm="1">
        <f t="array" ref="N8140">_xlfn.IFS(
G8140&lt;=25,"Fast",
G8140&lt;=40,"Medium",
G8140&gt;40,"Slow"
)</f>
        <v>Slow</v>
      </c>
    </row>
    <row r="8141" spans="1:14" x14ac:dyDescent="0.3">
      <c r="A8141" s="1">
        <v>369381</v>
      </c>
      <c r="B8141" s="1" t="s">
        <v>1715</v>
      </c>
      <c r="C8141" s="1" t="s">
        <v>68</v>
      </c>
      <c r="D8141" s="1" t="s">
        <v>13685</v>
      </c>
      <c r="E8141" s="1">
        <v>300</v>
      </c>
      <c r="F8141" s="1">
        <v>2.9</v>
      </c>
      <c r="G8141" s="1">
        <v>80</v>
      </c>
      <c r="H8141" s="1" t="s">
        <v>13689</v>
      </c>
      <c r="I8141" s="1" t="s">
        <v>13690</v>
      </c>
      <c r="J8141" s="1">
        <v>32</v>
      </c>
      <c r="K8141" s="1" t="str">
        <f t="shared" si="381"/>
        <v>valid</v>
      </c>
      <c r="L8141" s="1" t="str">
        <f t="shared" si="382"/>
        <v>BUDGET</v>
      </c>
      <c r="M8141" t="str">
        <f t="shared" si="383"/>
        <v>Desserts</v>
      </c>
      <c r="N8141" s="1" t="str" cm="1">
        <f t="array" ref="N8141">_xlfn.IFS(
G8141&lt;=25,"Fast",
G8141&lt;=40,"Medium",
G8141&gt;40,"Slow"
)</f>
        <v>Slow</v>
      </c>
    </row>
    <row r="8142" spans="1:14" x14ac:dyDescent="0.3">
      <c r="A8142" s="1">
        <v>369475</v>
      </c>
      <c r="B8142" s="1" t="s">
        <v>745</v>
      </c>
      <c r="C8142" s="1" t="s">
        <v>383</v>
      </c>
      <c r="D8142" s="1" t="s">
        <v>11751</v>
      </c>
      <c r="E8142" s="1">
        <v>250</v>
      </c>
      <c r="F8142" s="1">
        <v>3.8</v>
      </c>
      <c r="G8142" s="1">
        <v>20</v>
      </c>
      <c r="H8142" s="1" t="s">
        <v>3091</v>
      </c>
      <c r="I8142" s="1" t="s">
        <v>13682</v>
      </c>
      <c r="J8142" s="1">
        <v>38</v>
      </c>
      <c r="K8142" s="1" t="str">
        <f t="shared" si="381"/>
        <v>valid</v>
      </c>
      <c r="L8142" s="1" t="str">
        <f t="shared" si="382"/>
        <v>BUDGET</v>
      </c>
      <c r="M8142" t="str">
        <f t="shared" si="383"/>
        <v>Desserts</v>
      </c>
      <c r="N8142" s="1" t="str" cm="1">
        <f t="array" ref="N8142">_xlfn.IFS(
G8142&lt;=25,"Fast",
G8142&lt;=40,"Medium",
G8142&gt;40,"Slow"
)</f>
        <v>Fast</v>
      </c>
    </row>
    <row r="8143" spans="1:14" x14ac:dyDescent="0.3">
      <c r="A8143" s="1">
        <v>369558</v>
      </c>
      <c r="B8143" s="1" t="s">
        <v>606</v>
      </c>
      <c r="C8143" s="1" t="s">
        <v>189</v>
      </c>
      <c r="D8143" s="1" t="s">
        <v>13685</v>
      </c>
      <c r="E8143" s="1">
        <v>400</v>
      </c>
      <c r="F8143" s="1">
        <v>2.9</v>
      </c>
      <c r="G8143" s="1">
        <v>80</v>
      </c>
      <c r="H8143" s="1" t="s">
        <v>13689</v>
      </c>
      <c r="I8143" s="1" t="s">
        <v>6604</v>
      </c>
      <c r="J8143" s="1">
        <v>40</v>
      </c>
      <c r="K8143" s="1" t="str">
        <f t="shared" si="381"/>
        <v>valid</v>
      </c>
      <c r="L8143" s="1" t="str">
        <f t="shared" si="382"/>
        <v>MID</v>
      </c>
      <c r="M8143" t="str">
        <f t="shared" si="383"/>
        <v>Desserts</v>
      </c>
      <c r="N8143" s="1" t="str" cm="1">
        <f t="array" ref="N8143">_xlfn.IFS(
G8143&lt;=25,"Fast",
G8143&lt;=40,"Medium",
G8143&gt;40,"Slow"
)</f>
        <v>Slow</v>
      </c>
    </row>
    <row r="8144" spans="1:14" x14ac:dyDescent="0.3">
      <c r="A8144" s="1">
        <v>370701</v>
      </c>
      <c r="B8144" s="1" t="s">
        <v>1274</v>
      </c>
      <c r="C8144" s="1" t="s">
        <v>91</v>
      </c>
      <c r="D8144" s="1" t="s">
        <v>13691</v>
      </c>
      <c r="E8144" s="1">
        <v>500</v>
      </c>
      <c r="F8144" s="1">
        <v>2.9</v>
      </c>
      <c r="G8144" s="1">
        <v>80</v>
      </c>
      <c r="H8144" s="1" t="s">
        <v>740</v>
      </c>
      <c r="I8144" s="1" t="s">
        <v>1274</v>
      </c>
      <c r="J8144" s="1">
        <v>38</v>
      </c>
      <c r="K8144" s="1" t="str">
        <f t="shared" si="381"/>
        <v>valid</v>
      </c>
      <c r="L8144" s="1" t="str">
        <f t="shared" si="382"/>
        <v>MID</v>
      </c>
      <c r="M8144" t="str">
        <f t="shared" si="383"/>
        <v>Bakery</v>
      </c>
      <c r="N8144" s="1" t="str" cm="1">
        <f t="array" ref="N8144">_xlfn.IFS(
G8144&lt;=25,"Fast",
G8144&lt;=40,"Medium",
G8144&gt;40,"Slow"
)</f>
        <v>Slow</v>
      </c>
    </row>
    <row r="8145" spans="1:14" x14ac:dyDescent="0.3">
      <c r="A8145" s="1">
        <v>370908</v>
      </c>
      <c r="B8145" s="1" t="s">
        <v>689</v>
      </c>
      <c r="C8145" s="1" t="s">
        <v>383</v>
      </c>
      <c r="D8145" s="1" t="s">
        <v>13685</v>
      </c>
      <c r="E8145" s="1">
        <v>300</v>
      </c>
      <c r="F8145" s="1">
        <v>2.9</v>
      </c>
      <c r="G8145" s="1">
        <v>80</v>
      </c>
      <c r="H8145" s="1" t="s">
        <v>13689</v>
      </c>
      <c r="I8145" s="1" t="s">
        <v>13692</v>
      </c>
      <c r="J8145" s="1">
        <v>58</v>
      </c>
      <c r="K8145" s="1" t="str">
        <f t="shared" si="381"/>
        <v>valid</v>
      </c>
      <c r="L8145" s="1" t="str">
        <f t="shared" si="382"/>
        <v>BUDGET</v>
      </c>
      <c r="M8145" t="str">
        <f t="shared" si="383"/>
        <v>Desserts</v>
      </c>
      <c r="N8145" s="1" t="str" cm="1">
        <f t="array" ref="N8145">_xlfn.IFS(
G8145&lt;=25,"Fast",
G8145&lt;=40,"Medium",
G8145&gt;40,"Slow"
)</f>
        <v>Slow</v>
      </c>
    </row>
    <row r="8146" spans="1:14" x14ac:dyDescent="0.3">
      <c r="A8146" s="1">
        <v>371659</v>
      </c>
      <c r="B8146" s="1" t="s">
        <v>679</v>
      </c>
      <c r="C8146" s="1" t="s">
        <v>463</v>
      </c>
      <c r="D8146" s="1" t="s">
        <v>13693</v>
      </c>
      <c r="E8146" s="1">
        <v>250</v>
      </c>
      <c r="F8146" s="1">
        <v>2.9</v>
      </c>
      <c r="G8146" s="1">
        <v>80</v>
      </c>
      <c r="H8146" s="1" t="s">
        <v>695</v>
      </c>
      <c r="I8146" s="1" t="s">
        <v>1029</v>
      </c>
      <c r="J8146" s="1">
        <v>72</v>
      </c>
      <c r="K8146" s="1" t="str">
        <f t="shared" si="381"/>
        <v>valid</v>
      </c>
      <c r="L8146" s="1" t="str">
        <f t="shared" si="382"/>
        <v>BUDGET</v>
      </c>
      <c r="M8146" t="str">
        <f t="shared" si="383"/>
        <v>Indian</v>
      </c>
      <c r="N8146" s="1" t="str" cm="1">
        <f t="array" ref="N8146">_xlfn.IFS(
G8146&lt;=25,"Fast",
G8146&lt;=40,"Medium",
G8146&gt;40,"Slow"
)</f>
        <v>Slow</v>
      </c>
    </row>
    <row r="8147" spans="1:14" x14ac:dyDescent="0.3">
      <c r="A8147" s="1">
        <v>371769</v>
      </c>
      <c r="B8147" s="1" t="s">
        <v>253</v>
      </c>
      <c r="C8147" s="1" t="s">
        <v>115</v>
      </c>
      <c r="D8147" s="1" t="s">
        <v>9213</v>
      </c>
      <c r="E8147" s="1">
        <v>300</v>
      </c>
      <c r="F8147" s="1">
        <v>2.9</v>
      </c>
      <c r="G8147" s="1">
        <v>80</v>
      </c>
      <c r="H8147" s="1" t="s">
        <v>391</v>
      </c>
      <c r="I8147" s="1" t="s">
        <v>13694</v>
      </c>
      <c r="J8147" s="1">
        <v>48</v>
      </c>
      <c r="K8147" s="1" t="str">
        <f t="shared" si="381"/>
        <v>valid</v>
      </c>
      <c r="L8147" s="1" t="str">
        <f t="shared" si="382"/>
        <v>BUDGET</v>
      </c>
      <c r="M8147" t="str">
        <f t="shared" si="383"/>
        <v>Ice Cream</v>
      </c>
      <c r="N8147" s="1" t="str" cm="1">
        <f t="array" ref="N8147">_xlfn.IFS(
G8147&lt;=25,"Fast",
G8147&lt;=40,"Medium",
G8147&gt;40,"Slow"
)</f>
        <v>Slow</v>
      </c>
    </row>
    <row r="8148" spans="1:14" x14ac:dyDescent="0.3">
      <c r="A8148" s="1">
        <v>371781</v>
      </c>
      <c r="B8148" s="1" t="s">
        <v>745</v>
      </c>
      <c r="C8148" s="1" t="s">
        <v>383</v>
      </c>
      <c r="D8148" s="1" t="s">
        <v>9213</v>
      </c>
      <c r="E8148" s="1">
        <v>300</v>
      </c>
      <c r="F8148" s="1">
        <v>4.5999999999999996</v>
      </c>
      <c r="G8148" s="1">
        <v>20</v>
      </c>
      <c r="H8148" s="1" t="s">
        <v>391</v>
      </c>
      <c r="I8148" s="1" t="s">
        <v>13695</v>
      </c>
      <c r="J8148" s="1">
        <v>33</v>
      </c>
      <c r="K8148" s="1" t="str">
        <f t="shared" si="381"/>
        <v>valid</v>
      </c>
      <c r="L8148" s="1" t="str">
        <f t="shared" si="382"/>
        <v>BUDGET</v>
      </c>
      <c r="M8148" t="str">
        <f t="shared" si="383"/>
        <v>Ice Cream</v>
      </c>
      <c r="N8148" s="1" t="str" cm="1">
        <f t="array" ref="N8148">_xlfn.IFS(
G8148&lt;=25,"Fast",
G8148&lt;=40,"Medium",
G8148&gt;40,"Slow"
)</f>
        <v>Fast</v>
      </c>
    </row>
    <row r="8149" spans="1:14" x14ac:dyDescent="0.3">
      <c r="A8149" s="1">
        <v>371878</v>
      </c>
      <c r="B8149" s="1" t="s">
        <v>745</v>
      </c>
      <c r="C8149" s="1" t="s">
        <v>383</v>
      </c>
      <c r="D8149" s="1" t="s">
        <v>13696</v>
      </c>
      <c r="E8149" s="1">
        <v>150</v>
      </c>
      <c r="F8149" s="1">
        <v>2.9</v>
      </c>
      <c r="G8149" s="1">
        <v>80</v>
      </c>
      <c r="H8149" s="1" t="s">
        <v>13697</v>
      </c>
      <c r="I8149" s="1" t="s">
        <v>745</v>
      </c>
      <c r="J8149" s="1">
        <v>36</v>
      </c>
      <c r="K8149" s="1" t="str">
        <f t="shared" si="381"/>
        <v>valid</v>
      </c>
      <c r="L8149" s="1" t="str">
        <f t="shared" si="382"/>
        <v>BUDGET</v>
      </c>
      <c r="M8149" t="str">
        <f t="shared" si="383"/>
        <v>Indian</v>
      </c>
      <c r="N8149" s="1" t="str" cm="1">
        <f t="array" ref="N8149">_xlfn.IFS(
G8149&lt;=25,"Fast",
G8149&lt;=40,"Medium",
G8149&gt;40,"Slow"
)</f>
        <v>Slow</v>
      </c>
    </row>
    <row r="8150" spans="1:14" x14ac:dyDescent="0.3">
      <c r="A8150" s="1">
        <v>371924</v>
      </c>
      <c r="B8150" s="1" t="s">
        <v>944</v>
      </c>
      <c r="C8150" s="1" t="s">
        <v>189</v>
      </c>
      <c r="D8150" s="1" t="s">
        <v>13698</v>
      </c>
      <c r="E8150" s="1">
        <v>500</v>
      </c>
      <c r="F8150" s="1">
        <v>4.4000000000000004</v>
      </c>
      <c r="G8150" s="1">
        <v>100</v>
      </c>
      <c r="H8150" s="1" t="s">
        <v>6714</v>
      </c>
      <c r="I8150" s="1" t="s">
        <v>1234</v>
      </c>
      <c r="J8150" s="1">
        <v>86</v>
      </c>
      <c r="K8150" s="1" t="str">
        <f t="shared" si="381"/>
        <v>valid</v>
      </c>
      <c r="L8150" s="1" t="str">
        <f t="shared" si="382"/>
        <v>MID</v>
      </c>
      <c r="M8150" t="str">
        <f t="shared" si="383"/>
        <v>South Indian</v>
      </c>
      <c r="N8150" s="1" t="str" cm="1">
        <f t="array" ref="N8150">_xlfn.IFS(
G8150&lt;=25,"Fast",
G8150&lt;=40,"Medium",
G8150&gt;40,"Slow"
)</f>
        <v>Slow</v>
      </c>
    </row>
    <row r="8151" spans="1:14" x14ac:dyDescent="0.3">
      <c r="A8151" s="1">
        <v>371935</v>
      </c>
      <c r="B8151" s="1" t="s">
        <v>734</v>
      </c>
      <c r="C8151" s="1" t="s">
        <v>463</v>
      </c>
      <c r="D8151" s="1" t="s">
        <v>13699</v>
      </c>
      <c r="E8151" s="1">
        <v>300</v>
      </c>
      <c r="F8151" s="1">
        <v>4.5999999999999996</v>
      </c>
      <c r="G8151" s="1">
        <v>50</v>
      </c>
      <c r="H8151" s="1" t="s">
        <v>7250</v>
      </c>
      <c r="I8151" s="1" t="s">
        <v>2435</v>
      </c>
      <c r="J8151" s="1">
        <v>64</v>
      </c>
      <c r="K8151" s="1" t="str">
        <f t="shared" si="381"/>
        <v>valid</v>
      </c>
      <c r="L8151" s="1" t="str">
        <f t="shared" si="382"/>
        <v>BUDGET</v>
      </c>
      <c r="M8151" t="str">
        <f t="shared" si="383"/>
        <v>Paan</v>
      </c>
      <c r="N8151" s="1" t="str" cm="1">
        <f t="array" ref="N8151">_xlfn.IFS(
G8151&lt;=25,"Fast",
G8151&lt;=40,"Medium",
G8151&gt;40,"Slow"
)</f>
        <v>Slow</v>
      </c>
    </row>
    <row r="8152" spans="1:14" x14ac:dyDescent="0.3">
      <c r="A8152" s="1">
        <v>371987</v>
      </c>
      <c r="B8152" s="1" t="s">
        <v>864</v>
      </c>
      <c r="C8152" s="1" t="s">
        <v>91</v>
      </c>
      <c r="D8152" s="1" t="s">
        <v>13700</v>
      </c>
      <c r="E8152" s="1">
        <v>400</v>
      </c>
      <c r="F8152" s="1">
        <v>2.9</v>
      </c>
      <c r="G8152" s="1">
        <v>80</v>
      </c>
      <c r="H8152" s="1" t="s">
        <v>13701</v>
      </c>
      <c r="I8152" s="1" t="s">
        <v>1274</v>
      </c>
      <c r="J8152" s="1">
        <v>48</v>
      </c>
      <c r="K8152" s="1" t="str">
        <f t="shared" si="381"/>
        <v>valid</v>
      </c>
      <c r="L8152" s="1" t="str">
        <f t="shared" si="382"/>
        <v>MID</v>
      </c>
      <c r="M8152" t="str">
        <f t="shared" si="383"/>
        <v>Indian  Chinese  Italian</v>
      </c>
      <c r="N8152" s="1" t="str" cm="1">
        <f t="array" ref="N8152">_xlfn.IFS(
G8152&lt;=25,"Fast",
G8152&lt;=40,"Medium",
G8152&gt;40,"Slow"
)</f>
        <v>Slow</v>
      </c>
    </row>
    <row r="8153" spans="1:14" x14ac:dyDescent="0.3">
      <c r="A8153" s="1">
        <v>372444</v>
      </c>
      <c r="B8153" s="1" t="s">
        <v>2140</v>
      </c>
      <c r="C8153" s="1" t="s">
        <v>2068</v>
      </c>
      <c r="D8153" s="1" t="s">
        <v>13702</v>
      </c>
      <c r="E8153" s="1">
        <v>200</v>
      </c>
      <c r="F8153" s="1">
        <v>4.0999999999999996</v>
      </c>
      <c r="G8153" s="1">
        <v>50</v>
      </c>
      <c r="H8153" s="1" t="s">
        <v>13703</v>
      </c>
      <c r="I8153" s="1" t="s">
        <v>3387</v>
      </c>
      <c r="J8153" s="1">
        <v>27</v>
      </c>
      <c r="K8153" s="1" t="str">
        <f t="shared" si="381"/>
        <v>valid</v>
      </c>
      <c r="L8153" s="1" t="str">
        <f t="shared" si="382"/>
        <v>BUDGET</v>
      </c>
      <c r="M8153" t="str">
        <f t="shared" si="383"/>
        <v>Juices</v>
      </c>
      <c r="N8153" s="1" t="str" cm="1">
        <f t="array" ref="N8153">_xlfn.IFS(
G8153&lt;=25,"Fast",
G8153&lt;=40,"Medium",
G8153&gt;40,"Slow"
)</f>
        <v>Slow</v>
      </c>
    </row>
    <row r="8154" spans="1:14" x14ac:dyDescent="0.3">
      <c r="A8154" s="1">
        <v>372600</v>
      </c>
      <c r="B8154" s="1" t="s">
        <v>4160</v>
      </c>
      <c r="C8154" s="1" t="s">
        <v>91</v>
      </c>
      <c r="D8154" s="1" t="s">
        <v>13704</v>
      </c>
      <c r="E8154" s="1">
        <v>300</v>
      </c>
      <c r="F8154" s="1">
        <v>4</v>
      </c>
      <c r="G8154" s="1">
        <v>50</v>
      </c>
      <c r="H8154" s="1" t="s">
        <v>12643</v>
      </c>
      <c r="I8154" s="1" t="s">
        <v>4163</v>
      </c>
      <c r="J8154" s="1">
        <v>44</v>
      </c>
      <c r="K8154" s="1" t="str">
        <f t="shared" si="381"/>
        <v>valid</v>
      </c>
      <c r="L8154" s="1" t="str">
        <f t="shared" si="382"/>
        <v>BUDGET</v>
      </c>
      <c r="M8154" t="str">
        <f t="shared" si="383"/>
        <v>Ice Cream  Beverages</v>
      </c>
      <c r="N8154" s="1" t="str" cm="1">
        <f t="array" ref="N8154">_xlfn.IFS(
G8154&lt;=25,"Fast",
G8154&lt;=40,"Medium",
G8154&gt;40,"Slow"
)</f>
        <v>Slow</v>
      </c>
    </row>
    <row r="8155" spans="1:14" x14ac:dyDescent="0.3">
      <c r="A8155" s="1">
        <v>373794</v>
      </c>
      <c r="B8155" s="1" t="s">
        <v>1354</v>
      </c>
      <c r="C8155" s="1" t="s">
        <v>11</v>
      </c>
      <c r="D8155" s="1" t="s">
        <v>13705</v>
      </c>
      <c r="E8155" s="1">
        <v>110</v>
      </c>
      <c r="F8155" s="1">
        <v>2.9</v>
      </c>
      <c r="G8155" s="1">
        <v>80</v>
      </c>
      <c r="H8155" s="1" t="s">
        <v>6602</v>
      </c>
      <c r="I8155" s="1" t="s">
        <v>1354</v>
      </c>
      <c r="J8155" s="1">
        <v>54</v>
      </c>
      <c r="K8155" s="1" t="str">
        <f t="shared" si="381"/>
        <v>valid</v>
      </c>
      <c r="L8155" s="1" t="str">
        <f t="shared" si="382"/>
        <v>BUDGET</v>
      </c>
      <c r="M8155" t="str">
        <f t="shared" si="383"/>
        <v>Indian</v>
      </c>
      <c r="N8155" s="1" t="str" cm="1">
        <f t="array" ref="N8155">_xlfn.IFS(
G8155&lt;=25,"Fast",
G8155&lt;=40,"Medium",
G8155&gt;40,"Slow"
)</f>
        <v>Slow</v>
      </c>
    </row>
    <row r="8156" spans="1:14" x14ac:dyDescent="0.3">
      <c r="A8156" s="1">
        <v>374574</v>
      </c>
      <c r="B8156" s="1" t="s">
        <v>1114</v>
      </c>
      <c r="C8156" s="1" t="s">
        <v>91</v>
      </c>
      <c r="D8156" s="1" t="s">
        <v>13706</v>
      </c>
      <c r="E8156" s="1">
        <v>100</v>
      </c>
      <c r="F8156" s="1">
        <v>4.2</v>
      </c>
      <c r="G8156" s="1">
        <v>20</v>
      </c>
      <c r="H8156" s="1" t="s">
        <v>13707</v>
      </c>
      <c r="I8156" s="1" t="s">
        <v>4163</v>
      </c>
      <c r="J8156" s="1">
        <v>48</v>
      </c>
      <c r="K8156" s="1" t="str">
        <f t="shared" si="381"/>
        <v>valid</v>
      </c>
      <c r="L8156" s="1" t="str">
        <f t="shared" si="382"/>
        <v>BUDGET</v>
      </c>
      <c r="M8156" t="str">
        <f t="shared" si="383"/>
        <v>Snacks</v>
      </c>
      <c r="N8156" s="1" t="str" cm="1">
        <f t="array" ref="N8156">_xlfn.IFS(
G8156&lt;=25,"Fast",
G8156&lt;=40,"Medium",
G8156&gt;40,"Slow"
)</f>
        <v>Fast</v>
      </c>
    </row>
    <row r="8157" spans="1:14" x14ac:dyDescent="0.3">
      <c r="A8157" s="1">
        <v>375499</v>
      </c>
      <c r="B8157" s="1" t="s">
        <v>7901</v>
      </c>
      <c r="C8157" s="1" t="s">
        <v>3052</v>
      </c>
      <c r="D8157" s="1" t="s">
        <v>13708</v>
      </c>
      <c r="E8157" s="1">
        <v>250</v>
      </c>
      <c r="F8157" s="1">
        <v>2.9</v>
      </c>
      <c r="G8157" s="1">
        <v>80</v>
      </c>
      <c r="H8157" s="1" t="s">
        <v>2295</v>
      </c>
      <c r="I8157" s="1" t="s">
        <v>3179</v>
      </c>
      <c r="J8157" s="1">
        <v>60</v>
      </c>
      <c r="K8157" s="1" t="str">
        <f t="shared" si="381"/>
        <v>valid</v>
      </c>
      <c r="L8157" s="1" t="str">
        <f t="shared" si="382"/>
        <v>BUDGET</v>
      </c>
      <c r="M8157" t="str">
        <f t="shared" si="383"/>
        <v>Fast Food</v>
      </c>
      <c r="N8157" s="1" t="str" cm="1">
        <f t="array" ref="N8157">_xlfn.IFS(
G8157&lt;=25,"Fast",
G8157&lt;=40,"Medium",
G8157&gt;40,"Slow"
)</f>
        <v>Slow</v>
      </c>
    </row>
    <row r="8158" spans="1:14" x14ac:dyDescent="0.3">
      <c r="A8158" s="1">
        <v>375811</v>
      </c>
      <c r="B8158" s="1" t="s">
        <v>5666</v>
      </c>
      <c r="C8158" s="1" t="s">
        <v>2068</v>
      </c>
      <c r="D8158" s="1" t="s">
        <v>13709</v>
      </c>
      <c r="E8158" s="1">
        <v>200</v>
      </c>
      <c r="F8158" s="1">
        <v>2.9</v>
      </c>
      <c r="G8158" s="1">
        <v>80</v>
      </c>
      <c r="H8158" s="1" t="s">
        <v>13710</v>
      </c>
      <c r="I8158" s="1" t="s">
        <v>5668</v>
      </c>
      <c r="J8158" s="1">
        <v>50</v>
      </c>
      <c r="K8158" s="1" t="str">
        <f t="shared" si="381"/>
        <v>valid</v>
      </c>
      <c r="L8158" s="1" t="str">
        <f t="shared" si="382"/>
        <v>BUDGET</v>
      </c>
      <c r="M8158" t="str">
        <f t="shared" si="383"/>
        <v>Street Food</v>
      </c>
      <c r="N8158" s="1" t="str" cm="1">
        <f t="array" ref="N8158">_xlfn.IFS(
G8158&lt;=25,"Fast",
G8158&lt;=40,"Medium",
G8158&gt;40,"Slow"
)</f>
        <v>Slow</v>
      </c>
    </row>
    <row r="8159" spans="1:14" x14ac:dyDescent="0.3">
      <c r="A8159" s="1">
        <v>376271</v>
      </c>
      <c r="B8159" s="1" t="s">
        <v>63</v>
      </c>
      <c r="C8159" s="1" t="s">
        <v>11</v>
      </c>
      <c r="D8159" s="1" t="s">
        <v>13711</v>
      </c>
      <c r="E8159" s="1">
        <v>200</v>
      </c>
      <c r="F8159" s="1">
        <v>2.9</v>
      </c>
      <c r="G8159" s="1">
        <v>80</v>
      </c>
      <c r="H8159" s="1" t="s">
        <v>13712</v>
      </c>
      <c r="I8159" s="1" t="s">
        <v>63</v>
      </c>
      <c r="J8159" s="1">
        <v>50</v>
      </c>
      <c r="K8159" s="1" t="str">
        <f t="shared" si="381"/>
        <v>valid</v>
      </c>
      <c r="L8159" s="1" t="str">
        <f t="shared" si="382"/>
        <v>BUDGET</v>
      </c>
      <c r="M8159" t="str">
        <f t="shared" si="383"/>
        <v>Fast Food</v>
      </c>
      <c r="N8159" s="1" t="str" cm="1">
        <f t="array" ref="N8159">_xlfn.IFS(
G8159&lt;=25,"Fast",
G8159&lt;=40,"Medium",
G8159&gt;40,"Slow"
)</f>
        <v>Slow</v>
      </c>
    </row>
    <row r="8160" spans="1:14" x14ac:dyDescent="0.3">
      <c r="A8160" s="1">
        <v>376372</v>
      </c>
      <c r="B8160" s="1" t="s">
        <v>2067</v>
      </c>
      <c r="C8160" s="1" t="s">
        <v>2068</v>
      </c>
      <c r="D8160" s="1" t="s">
        <v>13713</v>
      </c>
      <c r="E8160" s="1">
        <v>200</v>
      </c>
      <c r="F8160" s="1">
        <v>2.9</v>
      </c>
      <c r="G8160" s="1">
        <v>80</v>
      </c>
      <c r="H8160" s="1" t="s">
        <v>2452</v>
      </c>
      <c r="I8160" s="1" t="s">
        <v>2067</v>
      </c>
      <c r="J8160" s="1">
        <v>45</v>
      </c>
      <c r="K8160" s="1" t="str">
        <f t="shared" si="381"/>
        <v>valid</v>
      </c>
      <c r="L8160" s="1" t="str">
        <f t="shared" si="382"/>
        <v>BUDGET</v>
      </c>
      <c r="M8160" t="str">
        <f t="shared" si="383"/>
        <v>Snacks</v>
      </c>
      <c r="N8160" s="1" t="str" cm="1">
        <f t="array" ref="N8160">_xlfn.IFS(
G8160&lt;=25,"Fast",
G8160&lt;=40,"Medium",
G8160&gt;40,"Slow"
)</f>
        <v>Slow</v>
      </c>
    </row>
    <row r="8161" spans="1:14" x14ac:dyDescent="0.3">
      <c r="A8161" s="1">
        <v>376495</v>
      </c>
      <c r="B8161" s="1" t="s">
        <v>4185</v>
      </c>
      <c r="C8161" s="1" t="s">
        <v>189</v>
      </c>
      <c r="D8161" s="1" t="s">
        <v>13714</v>
      </c>
      <c r="E8161" s="1">
        <v>350</v>
      </c>
      <c r="F8161" s="1">
        <v>3.2</v>
      </c>
      <c r="G8161" s="1">
        <v>20</v>
      </c>
      <c r="H8161" s="1" t="s">
        <v>13715</v>
      </c>
      <c r="I8161" s="1" t="s">
        <v>645</v>
      </c>
      <c r="J8161" s="1">
        <v>80</v>
      </c>
      <c r="K8161" s="1" t="str">
        <f t="shared" si="381"/>
        <v>valid</v>
      </c>
      <c r="L8161" s="1" t="str">
        <f t="shared" si="382"/>
        <v>MID</v>
      </c>
      <c r="M8161" t="str">
        <f t="shared" si="383"/>
        <v>North Indian</v>
      </c>
      <c r="N8161" s="1" t="str" cm="1">
        <f t="array" ref="N8161">_xlfn.IFS(
G8161&lt;=25,"Fast",
G8161&lt;=40,"Medium",
G8161&gt;40,"Slow"
)</f>
        <v>Fast</v>
      </c>
    </row>
    <row r="8162" spans="1:14" x14ac:dyDescent="0.3">
      <c r="A8162" s="1">
        <v>376584</v>
      </c>
      <c r="B8162" s="1" t="s">
        <v>2148</v>
      </c>
      <c r="C8162" s="1" t="s">
        <v>2068</v>
      </c>
      <c r="D8162" s="1" t="s">
        <v>13716</v>
      </c>
      <c r="E8162" s="1">
        <v>120</v>
      </c>
      <c r="F8162" s="1">
        <v>2.9</v>
      </c>
      <c r="G8162" s="1">
        <v>80</v>
      </c>
      <c r="H8162" s="1" t="s">
        <v>6705</v>
      </c>
      <c r="I8162" s="1" t="s">
        <v>2389</v>
      </c>
      <c r="J8162" s="1">
        <v>37</v>
      </c>
      <c r="K8162" s="1" t="str">
        <f t="shared" si="381"/>
        <v>valid</v>
      </c>
      <c r="L8162" s="1" t="str">
        <f t="shared" si="382"/>
        <v>BUDGET</v>
      </c>
      <c r="M8162" t="str">
        <f t="shared" si="383"/>
        <v>Street Food</v>
      </c>
      <c r="N8162" s="1" t="str" cm="1">
        <f t="array" ref="N8162">_xlfn.IFS(
G8162&lt;=25,"Fast",
G8162&lt;=40,"Medium",
G8162&gt;40,"Slow"
)</f>
        <v>Slow</v>
      </c>
    </row>
    <row r="8163" spans="1:14" x14ac:dyDescent="0.3">
      <c r="A8163" s="1">
        <v>377061</v>
      </c>
      <c r="B8163" s="1" t="s">
        <v>1697</v>
      </c>
      <c r="C8163" s="1" t="s">
        <v>189</v>
      </c>
      <c r="D8163" s="1" t="s">
        <v>7708</v>
      </c>
      <c r="E8163" s="1">
        <v>300</v>
      </c>
      <c r="F8163" s="1">
        <v>4.5999999999999996</v>
      </c>
      <c r="G8163" s="1">
        <v>100</v>
      </c>
      <c r="H8163" s="1" t="s">
        <v>391</v>
      </c>
      <c r="I8163" s="1" t="s">
        <v>11514</v>
      </c>
      <c r="J8163" s="1">
        <v>64</v>
      </c>
      <c r="K8163" s="1" t="str">
        <f t="shared" si="381"/>
        <v>valid</v>
      </c>
      <c r="L8163" s="1" t="str">
        <f t="shared" si="382"/>
        <v>BUDGET</v>
      </c>
      <c r="M8163" t="str">
        <f t="shared" si="383"/>
        <v>Ice Cream</v>
      </c>
      <c r="N8163" s="1" t="str" cm="1">
        <f t="array" ref="N8163">_xlfn.IFS(
G8163&lt;=25,"Fast",
G8163&lt;=40,"Medium",
G8163&gt;40,"Slow"
)</f>
        <v>Slow</v>
      </c>
    </row>
    <row r="8164" spans="1:14" x14ac:dyDescent="0.3">
      <c r="A8164" s="1">
        <v>377381</v>
      </c>
      <c r="B8164" s="1" t="s">
        <v>4163</v>
      </c>
      <c r="C8164" s="1" t="s">
        <v>91</v>
      </c>
      <c r="D8164" s="1" t="s">
        <v>13717</v>
      </c>
      <c r="E8164" s="1">
        <v>200</v>
      </c>
      <c r="F8164" s="1">
        <v>3.8</v>
      </c>
      <c r="G8164" s="1">
        <v>100</v>
      </c>
      <c r="H8164" s="1" t="s">
        <v>13718</v>
      </c>
      <c r="I8164" s="1" t="s">
        <v>4163</v>
      </c>
      <c r="J8164" s="1">
        <v>47</v>
      </c>
      <c r="K8164" s="1" t="str">
        <f t="shared" si="381"/>
        <v>valid</v>
      </c>
      <c r="L8164" s="1" t="str">
        <f t="shared" si="382"/>
        <v>BUDGET</v>
      </c>
      <c r="M8164" t="str">
        <f t="shared" si="383"/>
        <v>Street Food</v>
      </c>
      <c r="N8164" s="1" t="str" cm="1">
        <f t="array" ref="N8164">_xlfn.IFS(
G8164&lt;=25,"Fast",
G8164&lt;=40,"Medium",
G8164&gt;40,"Slow"
)</f>
        <v>Slow</v>
      </c>
    </row>
    <row r="8165" spans="1:14" x14ac:dyDescent="0.3">
      <c r="A8165" s="1">
        <v>377656</v>
      </c>
      <c r="B8165" s="1" t="s">
        <v>3097</v>
      </c>
      <c r="C8165" s="1" t="s">
        <v>3052</v>
      </c>
      <c r="D8165" s="1" t="s">
        <v>13719</v>
      </c>
      <c r="E8165" s="1">
        <v>150</v>
      </c>
      <c r="F8165" s="1">
        <v>2.9</v>
      </c>
      <c r="G8165" s="1">
        <v>80</v>
      </c>
      <c r="H8165" s="1" t="s">
        <v>278</v>
      </c>
      <c r="I8165" s="1" t="s">
        <v>3097</v>
      </c>
      <c r="J8165" s="1">
        <v>46</v>
      </c>
      <c r="K8165" s="1" t="str">
        <f t="shared" si="381"/>
        <v>valid</v>
      </c>
      <c r="L8165" s="1" t="str">
        <f t="shared" si="382"/>
        <v>BUDGET</v>
      </c>
      <c r="M8165" t="str">
        <f t="shared" si="383"/>
        <v>Chinese</v>
      </c>
      <c r="N8165" s="1" t="str" cm="1">
        <f t="array" ref="N8165">_xlfn.IFS(
G8165&lt;=25,"Fast",
G8165&lt;=40,"Medium",
G8165&gt;40,"Slow"
)</f>
        <v>Slow</v>
      </c>
    </row>
    <row r="8166" spans="1:14" x14ac:dyDescent="0.3">
      <c r="A8166" s="1">
        <v>377729</v>
      </c>
      <c r="B8166" s="1" t="s">
        <v>3057</v>
      </c>
      <c r="C8166" s="1" t="s">
        <v>3052</v>
      </c>
      <c r="D8166" s="1" t="s">
        <v>13720</v>
      </c>
      <c r="E8166" s="1">
        <v>250</v>
      </c>
      <c r="F8166" s="1">
        <v>2.9</v>
      </c>
      <c r="G8166" s="1">
        <v>80</v>
      </c>
      <c r="H8166" s="1" t="s">
        <v>6496</v>
      </c>
      <c r="I8166" s="1" t="s">
        <v>3057</v>
      </c>
      <c r="J8166" s="1">
        <v>45</v>
      </c>
      <c r="K8166" s="1" t="str">
        <f t="shared" si="381"/>
        <v>valid</v>
      </c>
      <c r="L8166" s="1" t="str">
        <f t="shared" si="382"/>
        <v>BUDGET</v>
      </c>
      <c r="M8166" t="str">
        <f t="shared" si="383"/>
        <v>Indian</v>
      </c>
      <c r="N8166" s="1" t="str" cm="1">
        <f t="array" ref="N8166">_xlfn.IFS(
G8166&lt;=25,"Fast",
G8166&lt;=40,"Medium",
G8166&gt;40,"Slow"
)</f>
        <v>Slow</v>
      </c>
    </row>
    <row r="8167" spans="1:14" x14ac:dyDescent="0.3">
      <c r="A8167" s="1">
        <v>377930</v>
      </c>
      <c r="B8167" s="1" t="s">
        <v>574</v>
      </c>
      <c r="C8167" s="1" t="s">
        <v>68</v>
      </c>
      <c r="D8167" s="1" t="s">
        <v>11751</v>
      </c>
      <c r="E8167" s="1">
        <v>250</v>
      </c>
      <c r="F8167" s="1">
        <v>4</v>
      </c>
      <c r="G8167" s="1">
        <v>20</v>
      </c>
      <c r="H8167" s="1" t="s">
        <v>6239</v>
      </c>
      <c r="I8167" s="1" t="s">
        <v>5728</v>
      </c>
      <c r="J8167" s="1">
        <v>61</v>
      </c>
      <c r="K8167" s="1" t="str">
        <f t="shared" si="381"/>
        <v>valid</v>
      </c>
      <c r="L8167" s="1" t="str">
        <f t="shared" si="382"/>
        <v>BUDGET</v>
      </c>
      <c r="M8167" t="str">
        <f t="shared" si="383"/>
        <v>Desserts  Ice Cream</v>
      </c>
      <c r="N8167" s="1" t="str" cm="1">
        <f t="array" ref="N8167">_xlfn.IFS(
G8167&lt;=25,"Fast",
G8167&lt;=40,"Medium",
G8167&gt;40,"Slow"
)</f>
        <v>Fast</v>
      </c>
    </row>
    <row r="8168" spans="1:14" x14ac:dyDescent="0.3">
      <c r="A8168" s="1">
        <v>378133</v>
      </c>
      <c r="B8168" s="1" t="s">
        <v>2440</v>
      </c>
      <c r="C8168" s="1" t="s">
        <v>189</v>
      </c>
      <c r="D8168" s="1" t="s">
        <v>13721</v>
      </c>
      <c r="E8168" s="1">
        <v>400</v>
      </c>
      <c r="F8168" s="1">
        <v>2.9</v>
      </c>
      <c r="G8168" s="1">
        <v>80</v>
      </c>
      <c r="H8168" s="1" t="s">
        <v>1193</v>
      </c>
      <c r="I8168" s="1" t="s">
        <v>2440</v>
      </c>
      <c r="J8168" s="1">
        <v>75</v>
      </c>
      <c r="K8168" s="1" t="str">
        <f t="shared" si="381"/>
        <v>valid</v>
      </c>
      <c r="L8168" s="1" t="str">
        <f t="shared" si="382"/>
        <v>MID</v>
      </c>
      <c r="M8168" t="str">
        <f t="shared" si="383"/>
        <v>Desserts</v>
      </c>
      <c r="N8168" s="1" t="str" cm="1">
        <f t="array" ref="N8168">_xlfn.IFS(
G8168&lt;=25,"Fast",
G8168&lt;=40,"Medium",
G8168&gt;40,"Slow"
)</f>
        <v>Slow</v>
      </c>
    </row>
    <row r="8169" spans="1:14" x14ac:dyDescent="0.3">
      <c r="A8169" s="1">
        <v>378401</v>
      </c>
      <c r="B8169" s="1" t="s">
        <v>382</v>
      </c>
      <c r="C8169" s="1" t="s">
        <v>383</v>
      </c>
      <c r="D8169" s="1" t="s">
        <v>13722</v>
      </c>
      <c r="E8169" s="1">
        <v>400</v>
      </c>
      <c r="F8169" s="1">
        <v>3.9</v>
      </c>
      <c r="G8169" s="1">
        <v>20</v>
      </c>
      <c r="H8169" s="1" t="s">
        <v>740</v>
      </c>
      <c r="I8169" s="1" t="s">
        <v>382</v>
      </c>
      <c r="J8169" s="1">
        <v>57</v>
      </c>
      <c r="K8169" s="1" t="str">
        <f t="shared" si="381"/>
        <v>valid</v>
      </c>
      <c r="L8169" s="1" t="str">
        <f t="shared" si="382"/>
        <v>MID</v>
      </c>
      <c r="M8169" t="str">
        <f t="shared" si="383"/>
        <v>Bakery</v>
      </c>
      <c r="N8169" s="1" t="str" cm="1">
        <f t="array" ref="N8169">_xlfn.IFS(
G8169&lt;=25,"Fast",
G8169&lt;=40,"Medium",
G8169&gt;40,"Slow"
)</f>
        <v>Fast</v>
      </c>
    </row>
    <row r="8170" spans="1:14" x14ac:dyDescent="0.3">
      <c r="A8170" s="1">
        <v>378601</v>
      </c>
      <c r="B8170" s="1" t="s">
        <v>2067</v>
      </c>
      <c r="C8170" s="1" t="s">
        <v>2068</v>
      </c>
      <c r="D8170" s="1" t="s">
        <v>11751</v>
      </c>
      <c r="E8170" s="1">
        <v>250</v>
      </c>
      <c r="F8170" s="1">
        <v>3.7</v>
      </c>
      <c r="G8170" s="1">
        <v>20</v>
      </c>
      <c r="H8170" s="1" t="s">
        <v>3091</v>
      </c>
      <c r="I8170" s="1" t="s">
        <v>2650</v>
      </c>
      <c r="J8170" s="1">
        <v>36</v>
      </c>
      <c r="K8170" s="1" t="str">
        <f t="shared" si="381"/>
        <v>valid</v>
      </c>
      <c r="L8170" s="1" t="str">
        <f t="shared" si="382"/>
        <v>BUDGET</v>
      </c>
      <c r="M8170" t="str">
        <f t="shared" si="383"/>
        <v>Desserts</v>
      </c>
      <c r="N8170" s="1" t="str" cm="1">
        <f t="array" ref="N8170">_xlfn.IFS(
G8170&lt;=25,"Fast",
G8170&lt;=40,"Medium",
G8170&gt;40,"Slow"
)</f>
        <v>Fast</v>
      </c>
    </row>
    <row r="8171" spans="1:14" x14ac:dyDescent="0.3">
      <c r="A8171" s="1">
        <v>378671</v>
      </c>
      <c r="B8171" s="1" t="s">
        <v>1234</v>
      </c>
      <c r="C8171" s="1" t="s">
        <v>189</v>
      </c>
      <c r="D8171" s="1" t="s">
        <v>13723</v>
      </c>
      <c r="E8171" s="1">
        <v>300</v>
      </c>
      <c r="F8171" s="1">
        <v>4.0999999999999996</v>
      </c>
      <c r="G8171" s="1">
        <v>20</v>
      </c>
      <c r="H8171" s="1" t="s">
        <v>278</v>
      </c>
      <c r="I8171" s="1" t="s">
        <v>1234</v>
      </c>
      <c r="J8171" s="1">
        <v>64</v>
      </c>
      <c r="K8171" s="1" t="str">
        <f t="shared" si="381"/>
        <v>valid</v>
      </c>
      <c r="L8171" s="1" t="str">
        <f t="shared" si="382"/>
        <v>BUDGET</v>
      </c>
      <c r="M8171" t="str">
        <f t="shared" si="383"/>
        <v>Chinese</v>
      </c>
      <c r="N8171" s="1" t="str" cm="1">
        <f t="array" ref="N8171">_xlfn.IFS(
G8171&lt;=25,"Fast",
G8171&lt;=40,"Medium",
G8171&gt;40,"Slow"
)</f>
        <v>Fast</v>
      </c>
    </row>
    <row r="8172" spans="1:14" x14ac:dyDescent="0.3">
      <c r="A8172" s="1">
        <v>380230</v>
      </c>
      <c r="B8172" s="1" t="s">
        <v>5160</v>
      </c>
      <c r="C8172" s="1" t="s">
        <v>189</v>
      </c>
      <c r="D8172" s="1" t="s">
        <v>13724</v>
      </c>
      <c r="E8172" s="1">
        <v>250</v>
      </c>
      <c r="F8172" s="1">
        <v>2.9</v>
      </c>
      <c r="G8172" s="1">
        <v>80</v>
      </c>
      <c r="H8172" s="1" t="s">
        <v>13725</v>
      </c>
      <c r="I8172" s="1" t="s">
        <v>5160</v>
      </c>
      <c r="J8172" s="1">
        <v>42</v>
      </c>
      <c r="K8172" s="1" t="str">
        <f t="shared" si="381"/>
        <v>valid</v>
      </c>
      <c r="L8172" s="1" t="str">
        <f t="shared" si="382"/>
        <v>BUDGET</v>
      </c>
      <c r="M8172" t="str">
        <f t="shared" si="383"/>
        <v>Snacks  Beverages  Indian</v>
      </c>
      <c r="N8172" s="1" t="str" cm="1">
        <f t="array" ref="N8172">_xlfn.IFS(
G8172&lt;=25,"Fast",
G8172&lt;=40,"Medium",
G8172&gt;40,"Slow"
)</f>
        <v>Slow</v>
      </c>
    </row>
    <row r="8173" spans="1:14" x14ac:dyDescent="0.3">
      <c r="A8173" s="1">
        <v>380520</v>
      </c>
      <c r="B8173" s="1" t="s">
        <v>1354</v>
      </c>
      <c r="C8173" s="1" t="s">
        <v>11</v>
      </c>
      <c r="D8173" s="1" t="s">
        <v>13726</v>
      </c>
      <c r="E8173" s="1">
        <v>130</v>
      </c>
      <c r="F8173" s="1">
        <v>3.4</v>
      </c>
      <c r="G8173" s="1">
        <v>20</v>
      </c>
      <c r="H8173" s="1" t="s">
        <v>2341</v>
      </c>
      <c r="I8173" s="1" t="s">
        <v>1354</v>
      </c>
      <c r="J8173" s="1">
        <v>55</v>
      </c>
      <c r="K8173" s="1" t="str">
        <f t="shared" si="381"/>
        <v>valid</v>
      </c>
      <c r="L8173" s="1" t="str">
        <f t="shared" si="382"/>
        <v>BUDGET</v>
      </c>
      <c r="M8173" t="str">
        <f t="shared" si="383"/>
        <v>Beverages</v>
      </c>
      <c r="N8173" s="1" t="str" cm="1">
        <f t="array" ref="N8173">_xlfn.IFS(
G8173&lt;=25,"Fast",
G8173&lt;=40,"Medium",
G8173&gt;40,"Slow"
)</f>
        <v>Fast</v>
      </c>
    </row>
    <row r="8174" spans="1:14" x14ac:dyDescent="0.3">
      <c r="A8174" s="1">
        <v>381452</v>
      </c>
      <c r="B8174" s="1" t="s">
        <v>21</v>
      </c>
      <c r="C8174" s="1" t="s">
        <v>11</v>
      </c>
      <c r="D8174" s="1" t="s">
        <v>10933</v>
      </c>
      <c r="E8174" s="1">
        <v>100</v>
      </c>
      <c r="F8174" s="1">
        <v>4.4000000000000004</v>
      </c>
      <c r="G8174" s="1">
        <v>100</v>
      </c>
      <c r="H8174" s="1" t="s">
        <v>10934</v>
      </c>
      <c r="I8174" s="1" t="s">
        <v>113</v>
      </c>
      <c r="J8174" s="1">
        <v>47</v>
      </c>
      <c r="K8174" s="1" t="str">
        <f t="shared" si="381"/>
        <v>valid</v>
      </c>
      <c r="L8174" s="1" t="str">
        <f t="shared" si="382"/>
        <v>BUDGET</v>
      </c>
      <c r="M8174" t="str">
        <f t="shared" si="383"/>
        <v>Maharashtrian</v>
      </c>
      <c r="N8174" s="1" t="str" cm="1">
        <f t="array" ref="N8174">_xlfn.IFS(
G8174&lt;=25,"Fast",
G8174&lt;=40,"Medium",
G8174&gt;40,"Slow"
)</f>
        <v>Slow</v>
      </c>
    </row>
    <row r="8175" spans="1:14" x14ac:dyDescent="0.3">
      <c r="A8175" s="1">
        <v>381476</v>
      </c>
      <c r="B8175" s="1" t="s">
        <v>689</v>
      </c>
      <c r="C8175" s="1" t="s">
        <v>383</v>
      </c>
      <c r="D8175" s="1" t="s">
        <v>13727</v>
      </c>
      <c r="E8175" s="1">
        <v>200</v>
      </c>
      <c r="F8175" s="1">
        <v>2.9</v>
      </c>
      <c r="G8175" s="1">
        <v>80</v>
      </c>
      <c r="H8175" s="1" t="s">
        <v>13728</v>
      </c>
      <c r="I8175" s="1" t="s">
        <v>689</v>
      </c>
      <c r="J8175" s="1">
        <v>46</v>
      </c>
      <c r="K8175" s="1" t="str">
        <f t="shared" si="381"/>
        <v>valid</v>
      </c>
      <c r="L8175" s="1" t="str">
        <f t="shared" si="382"/>
        <v>BUDGET</v>
      </c>
      <c r="M8175" t="str">
        <f t="shared" si="383"/>
        <v>Desserts</v>
      </c>
      <c r="N8175" s="1" t="str" cm="1">
        <f t="array" ref="N8175">_xlfn.IFS(
G8175&lt;=25,"Fast",
G8175&lt;=40,"Medium",
G8175&gt;40,"Slow"
)</f>
        <v>Slow</v>
      </c>
    </row>
    <row r="8176" spans="1:14" x14ac:dyDescent="0.3">
      <c r="A8176" s="1">
        <v>381559</v>
      </c>
      <c r="B8176" s="1" t="s">
        <v>2389</v>
      </c>
      <c r="C8176" s="1" t="s">
        <v>2068</v>
      </c>
      <c r="D8176" s="1" t="s">
        <v>13729</v>
      </c>
      <c r="E8176" s="1">
        <v>300</v>
      </c>
      <c r="F8176" s="1">
        <v>4</v>
      </c>
      <c r="G8176" s="1">
        <v>20</v>
      </c>
      <c r="H8176" s="1" t="s">
        <v>19</v>
      </c>
      <c r="I8176" s="1" t="s">
        <v>2389</v>
      </c>
      <c r="J8176" s="1">
        <v>45</v>
      </c>
      <c r="K8176" s="1" t="str">
        <f t="shared" si="381"/>
        <v>valid</v>
      </c>
      <c r="L8176" s="1" t="str">
        <f t="shared" si="382"/>
        <v>BUDGET</v>
      </c>
      <c r="M8176" t="str">
        <f t="shared" si="383"/>
        <v>Chinese</v>
      </c>
      <c r="N8176" s="1" t="str" cm="1">
        <f t="array" ref="N8176">_xlfn.IFS(
G8176&lt;=25,"Fast",
G8176&lt;=40,"Medium",
G8176&gt;40,"Slow"
)</f>
        <v>Fast</v>
      </c>
    </row>
    <row r="8177" spans="1:14" x14ac:dyDescent="0.3">
      <c r="A8177" s="1">
        <v>381743</v>
      </c>
      <c r="B8177" s="1" t="s">
        <v>528</v>
      </c>
      <c r="C8177" s="1" t="s">
        <v>189</v>
      </c>
      <c r="D8177" s="1" t="s">
        <v>13730</v>
      </c>
      <c r="E8177" s="1">
        <v>200</v>
      </c>
      <c r="F8177" s="1">
        <v>4.4000000000000004</v>
      </c>
      <c r="G8177" s="1">
        <v>100</v>
      </c>
      <c r="H8177" s="1" t="s">
        <v>13731</v>
      </c>
      <c r="I8177" s="1" t="s">
        <v>528</v>
      </c>
      <c r="J8177" s="1">
        <v>83</v>
      </c>
      <c r="K8177" s="1" t="str">
        <f t="shared" si="381"/>
        <v>valid</v>
      </c>
      <c r="L8177" s="1" t="str">
        <f t="shared" si="382"/>
        <v>BUDGET</v>
      </c>
      <c r="M8177" t="str">
        <f t="shared" si="383"/>
        <v>Healthy Food  Juices  Beverages  Snacks  Fast Food</v>
      </c>
      <c r="N8177" s="1" t="str" cm="1">
        <f t="array" ref="N8177">_xlfn.IFS(
G8177&lt;=25,"Fast",
G8177&lt;=40,"Medium",
G8177&gt;40,"Slow"
)</f>
        <v>Slow</v>
      </c>
    </row>
    <row r="8178" spans="1:14" x14ac:dyDescent="0.3">
      <c r="A8178" s="1">
        <v>382302</v>
      </c>
      <c r="B8178" s="1" t="s">
        <v>5668</v>
      </c>
      <c r="C8178" s="1" t="s">
        <v>2068</v>
      </c>
      <c r="D8178" s="1" t="s">
        <v>13732</v>
      </c>
      <c r="E8178" s="1">
        <v>100</v>
      </c>
      <c r="F8178" s="1">
        <v>2.9</v>
      </c>
      <c r="G8178" s="1">
        <v>80</v>
      </c>
      <c r="H8178" s="1" t="s">
        <v>2720</v>
      </c>
      <c r="I8178" s="1" t="s">
        <v>5668</v>
      </c>
      <c r="J8178" s="1">
        <v>53</v>
      </c>
      <c r="K8178" s="1" t="str">
        <f t="shared" si="381"/>
        <v>valid</v>
      </c>
      <c r="L8178" s="1" t="str">
        <f t="shared" si="382"/>
        <v>BUDGET</v>
      </c>
      <c r="M8178" t="str">
        <f t="shared" si="383"/>
        <v>Snacks</v>
      </c>
      <c r="N8178" s="1" t="str" cm="1">
        <f t="array" ref="N8178">_xlfn.IFS(
G8178&lt;=25,"Fast",
G8178&lt;=40,"Medium",
G8178&gt;40,"Slow"
)</f>
        <v>Slow</v>
      </c>
    </row>
    <row r="8179" spans="1:14" x14ac:dyDescent="0.3">
      <c r="A8179" s="1">
        <v>382348</v>
      </c>
      <c r="B8179" s="1" t="s">
        <v>4830</v>
      </c>
      <c r="C8179" s="1" t="s">
        <v>68</v>
      </c>
      <c r="D8179" s="1" t="s">
        <v>13733</v>
      </c>
      <c r="E8179" s="1">
        <v>150</v>
      </c>
      <c r="F8179" s="1">
        <v>4.0999999999999996</v>
      </c>
      <c r="G8179" s="1">
        <v>100</v>
      </c>
      <c r="H8179" s="1" t="s">
        <v>2417</v>
      </c>
      <c r="I8179" s="1" t="s">
        <v>4830</v>
      </c>
      <c r="J8179" s="1">
        <v>70</v>
      </c>
      <c r="K8179" s="1" t="str">
        <f t="shared" si="381"/>
        <v>valid</v>
      </c>
      <c r="L8179" s="1" t="str">
        <f t="shared" si="382"/>
        <v>BUDGET</v>
      </c>
      <c r="M8179" t="str">
        <f t="shared" si="383"/>
        <v>South Indian</v>
      </c>
      <c r="N8179" s="1" t="str" cm="1">
        <f t="array" ref="N8179">_xlfn.IFS(
G8179&lt;=25,"Fast",
G8179&lt;=40,"Medium",
G8179&gt;40,"Slow"
)</f>
        <v>Slow</v>
      </c>
    </row>
    <row r="8180" spans="1:14" x14ac:dyDescent="0.3">
      <c r="A8180" s="1">
        <v>382404</v>
      </c>
      <c r="B8180" s="1" t="s">
        <v>21</v>
      </c>
      <c r="C8180" s="1" t="s">
        <v>11</v>
      </c>
      <c r="D8180" s="1" t="s">
        <v>8810</v>
      </c>
      <c r="E8180" s="1">
        <v>300</v>
      </c>
      <c r="F8180" s="1">
        <v>2.9</v>
      </c>
      <c r="G8180" s="1">
        <v>80</v>
      </c>
      <c r="H8180" s="1" t="s">
        <v>19</v>
      </c>
      <c r="I8180" s="1" t="s">
        <v>21</v>
      </c>
      <c r="J8180" s="1">
        <v>70</v>
      </c>
      <c r="K8180" s="1" t="str">
        <f t="shared" si="381"/>
        <v>valid</v>
      </c>
      <c r="L8180" s="1" t="str">
        <f t="shared" si="382"/>
        <v>BUDGET</v>
      </c>
      <c r="M8180" t="str">
        <f t="shared" si="383"/>
        <v>Chinese</v>
      </c>
      <c r="N8180" s="1" t="str" cm="1">
        <f t="array" ref="N8180">_xlfn.IFS(
G8180&lt;=25,"Fast",
G8180&lt;=40,"Medium",
G8180&gt;40,"Slow"
)</f>
        <v>Slow</v>
      </c>
    </row>
    <row r="8181" spans="1:14" x14ac:dyDescent="0.3">
      <c r="A8181" s="1">
        <v>382460</v>
      </c>
      <c r="B8181" s="1" t="s">
        <v>1715</v>
      </c>
      <c r="C8181" s="1" t="s">
        <v>68</v>
      </c>
      <c r="D8181" s="1" t="s">
        <v>13734</v>
      </c>
      <c r="E8181" s="1">
        <v>150</v>
      </c>
      <c r="F8181" s="1">
        <v>3.9</v>
      </c>
      <c r="G8181" s="1">
        <v>100</v>
      </c>
      <c r="H8181" s="1" t="s">
        <v>3712</v>
      </c>
      <c r="I8181" s="1" t="s">
        <v>1715</v>
      </c>
      <c r="J8181" s="1">
        <v>27</v>
      </c>
      <c r="K8181" s="1" t="str">
        <f t="shared" si="381"/>
        <v>valid</v>
      </c>
      <c r="L8181" s="1" t="str">
        <f t="shared" si="382"/>
        <v>BUDGET</v>
      </c>
      <c r="M8181" t="str">
        <f t="shared" si="383"/>
        <v>Indian</v>
      </c>
      <c r="N8181" s="1" t="str" cm="1">
        <f t="array" ref="N8181">_xlfn.IFS(
G8181&lt;=25,"Fast",
G8181&lt;=40,"Medium",
G8181&gt;40,"Slow"
)</f>
        <v>Slow</v>
      </c>
    </row>
    <row r="8182" spans="1:14" x14ac:dyDescent="0.3">
      <c r="A8182" s="1">
        <v>382691</v>
      </c>
      <c r="B8182" s="1" t="s">
        <v>403</v>
      </c>
      <c r="C8182" s="1" t="s">
        <v>115</v>
      </c>
      <c r="D8182" s="1" t="s">
        <v>13685</v>
      </c>
      <c r="E8182" s="1">
        <v>250</v>
      </c>
      <c r="F8182" s="1">
        <v>2.9</v>
      </c>
      <c r="G8182" s="1">
        <v>80</v>
      </c>
      <c r="H8182" s="1" t="s">
        <v>13689</v>
      </c>
      <c r="I8182" s="1" t="s">
        <v>403</v>
      </c>
      <c r="J8182" s="1">
        <v>36</v>
      </c>
      <c r="K8182" s="1" t="str">
        <f t="shared" si="381"/>
        <v>valid</v>
      </c>
      <c r="L8182" s="1" t="str">
        <f t="shared" si="382"/>
        <v>BUDGET</v>
      </c>
      <c r="M8182" t="str">
        <f t="shared" si="383"/>
        <v>Desserts</v>
      </c>
      <c r="N8182" s="1" t="str" cm="1">
        <f t="array" ref="N8182">_xlfn.IFS(
G8182&lt;=25,"Fast",
G8182&lt;=40,"Medium",
G8182&gt;40,"Slow"
)</f>
        <v>Slow</v>
      </c>
    </row>
    <row r="8183" spans="1:14" x14ac:dyDescent="0.3">
      <c r="A8183" s="1">
        <v>383657</v>
      </c>
      <c r="B8183" s="1" t="s">
        <v>3352</v>
      </c>
      <c r="C8183" s="1" t="s">
        <v>68</v>
      </c>
      <c r="D8183" s="1" t="s">
        <v>13735</v>
      </c>
      <c r="E8183" s="1">
        <v>100</v>
      </c>
      <c r="F8183" s="1">
        <v>4.2</v>
      </c>
      <c r="G8183" s="1">
        <v>50</v>
      </c>
      <c r="H8183" s="1" t="s">
        <v>2417</v>
      </c>
      <c r="I8183" s="1" t="s">
        <v>13736</v>
      </c>
      <c r="J8183" s="1">
        <v>61</v>
      </c>
      <c r="K8183" s="1" t="str">
        <f t="shared" si="381"/>
        <v>valid</v>
      </c>
      <c r="L8183" s="1" t="str">
        <f t="shared" si="382"/>
        <v>BUDGET</v>
      </c>
      <c r="M8183" t="str">
        <f t="shared" si="383"/>
        <v>South Indian</v>
      </c>
      <c r="N8183" s="1" t="str" cm="1">
        <f t="array" ref="N8183">_xlfn.IFS(
G8183&lt;=25,"Fast",
G8183&lt;=40,"Medium",
G8183&gt;40,"Slow"
)</f>
        <v>Slow</v>
      </c>
    </row>
    <row r="8184" spans="1:14" x14ac:dyDescent="0.3">
      <c r="A8184" s="1">
        <v>383786</v>
      </c>
      <c r="B8184" s="1" t="s">
        <v>276</v>
      </c>
      <c r="C8184" s="1" t="s">
        <v>115</v>
      </c>
      <c r="D8184" s="1" t="s">
        <v>13737</v>
      </c>
      <c r="E8184" s="1">
        <v>150</v>
      </c>
      <c r="F8184" s="1">
        <v>4.4000000000000004</v>
      </c>
      <c r="G8184" s="1">
        <v>100</v>
      </c>
      <c r="H8184" s="1" t="s">
        <v>13738</v>
      </c>
      <c r="I8184" s="1" t="s">
        <v>276</v>
      </c>
      <c r="J8184" s="1">
        <v>60</v>
      </c>
      <c r="K8184" s="1" t="str">
        <f t="shared" si="381"/>
        <v>valid</v>
      </c>
      <c r="L8184" s="1" t="str">
        <f t="shared" si="382"/>
        <v>BUDGET</v>
      </c>
      <c r="M8184" t="str">
        <f t="shared" si="383"/>
        <v>Chaat</v>
      </c>
      <c r="N8184" s="1" t="str" cm="1">
        <f t="array" ref="N8184">_xlfn.IFS(
G8184&lt;=25,"Fast",
G8184&lt;=40,"Medium",
G8184&gt;40,"Slow"
)</f>
        <v>Slow</v>
      </c>
    </row>
    <row r="8185" spans="1:14" x14ac:dyDescent="0.3">
      <c r="A8185" s="1">
        <v>384217</v>
      </c>
      <c r="B8185" s="1" t="s">
        <v>3951</v>
      </c>
      <c r="C8185" s="1" t="s">
        <v>91</v>
      </c>
      <c r="D8185" s="1" t="s">
        <v>13685</v>
      </c>
      <c r="E8185" s="1">
        <v>350</v>
      </c>
      <c r="F8185" s="1">
        <v>2.9</v>
      </c>
      <c r="G8185" s="1">
        <v>80</v>
      </c>
      <c r="H8185" s="1" t="s">
        <v>13689</v>
      </c>
      <c r="I8185" s="1" t="s">
        <v>11752</v>
      </c>
      <c r="J8185" s="1">
        <v>33</v>
      </c>
      <c r="K8185" s="1" t="str">
        <f t="shared" si="381"/>
        <v>valid</v>
      </c>
      <c r="L8185" s="1" t="str">
        <f t="shared" si="382"/>
        <v>MID</v>
      </c>
      <c r="M8185" t="str">
        <f t="shared" si="383"/>
        <v>Desserts</v>
      </c>
      <c r="N8185" s="1" t="str" cm="1">
        <f t="array" ref="N8185">_xlfn.IFS(
G8185&lt;=25,"Fast",
G8185&lt;=40,"Medium",
G8185&gt;40,"Slow"
)</f>
        <v>Slow</v>
      </c>
    </row>
    <row r="8186" spans="1:14" x14ac:dyDescent="0.3">
      <c r="A8186" s="1">
        <v>384612</v>
      </c>
      <c r="B8186" s="1" t="s">
        <v>5160</v>
      </c>
      <c r="C8186" s="1" t="s">
        <v>189</v>
      </c>
      <c r="D8186" s="1" t="s">
        <v>11751</v>
      </c>
      <c r="E8186" s="1">
        <v>250</v>
      </c>
      <c r="F8186" s="1">
        <v>4.5</v>
      </c>
      <c r="G8186" s="1">
        <v>100</v>
      </c>
      <c r="H8186" s="1" t="s">
        <v>3091</v>
      </c>
      <c r="I8186" s="1" t="s">
        <v>13739</v>
      </c>
      <c r="J8186" s="1">
        <v>35</v>
      </c>
      <c r="K8186" s="1" t="str">
        <f t="shared" si="381"/>
        <v>valid</v>
      </c>
      <c r="L8186" s="1" t="str">
        <f t="shared" si="382"/>
        <v>BUDGET</v>
      </c>
      <c r="M8186" t="str">
        <f t="shared" si="383"/>
        <v>Desserts</v>
      </c>
      <c r="N8186" s="1" t="str" cm="1">
        <f t="array" ref="N8186">_xlfn.IFS(
G8186&lt;=25,"Fast",
G8186&lt;=40,"Medium",
G8186&gt;40,"Slow"
)</f>
        <v>Slow</v>
      </c>
    </row>
    <row r="8187" spans="1:14" x14ac:dyDescent="0.3">
      <c r="A8187" s="1">
        <v>384883</v>
      </c>
      <c r="B8187" s="1" t="s">
        <v>4142</v>
      </c>
      <c r="C8187" s="1" t="s">
        <v>68</v>
      </c>
      <c r="D8187" s="1" t="s">
        <v>13740</v>
      </c>
      <c r="E8187" s="1">
        <v>300</v>
      </c>
      <c r="F8187" s="1">
        <v>2.9</v>
      </c>
      <c r="G8187" s="1">
        <v>80</v>
      </c>
      <c r="H8187" s="1" t="s">
        <v>1068</v>
      </c>
      <c r="I8187" s="1" t="s">
        <v>4142</v>
      </c>
      <c r="J8187" s="1">
        <v>41</v>
      </c>
      <c r="K8187" s="1" t="str">
        <f t="shared" si="381"/>
        <v>valid</v>
      </c>
      <c r="L8187" s="1" t="str">
        <f t="shared" si="382"/>
        <v>BUDGET</v>
      </c>
      <c r="M8187" t="str">
        <f t="shared" si="383"/>
        <v>Indian</v>
      </c>
      <c r="N8187" s="1" t="str" cm="1">
        <f t="array" ref="N8187">_xlfn.IFS(
G8187&lt;=25,"Fast",
G8187&lt;=40,"Medium",
G8187&gt;40,"Slow"
)</f>
        <v>Slow</v>
      </c>
    </row>
    <row r="8188" spans="1:14" x14ac:dyDescent="0.3">
      <c r="A8188" s="1">
        <v>385368</v>
      </c>
      <c r="B8188" s="1" t="s">
        <v>433</v>
      </c>
      <c r="C8188" s="1" t="s">
        <v>115</v>
      </c>
      <c r="D8188" s="1" t="s">
        <v>13741</v>
      </c>
      <c r="E8188" s="1">
        <v>300</v>
      </c>
      <c r="F8188" s="1">
        <v>2.9</v>
      </c>
      <c r="G8188" s="1">
        <v>80</v>
      </c>
      <c r="H8188" s="1" t="s">
        <v>4207</v>
      </c>
      <c r="I8188" s="1" t="s">
        <v>433</v>
      </c>
      <c r="J8188" s="1">
        <v>51</v>
      </c>
      <c r="K8188" s="1" t="str">
        <f t="shared" si="381"/>
        <v>valid</v>
      </c>
      <c r="L8188" s="1" t="str">
        <f t="shared" si="382"/>
        <v>BUDGET</v>
      </c>
      <c r="M8188" t="str">
        <f t="shared" si="383"/>
        <v>Ice Cream</v>
      </c>
      <c r="N8188" s="1" t="str" cm="1">
        <f t="array" ref="N8188">_xlfn.IFS(
G8188&lt;=25,"Fast",
G8188&lt;=40,"Medium",
G8188&gt;40,"Slow"
)</f>
        <v>Slow</v>
      </c>
    </row>
    <row r="8189" spans="1:14" x14ac:dyDescent="0.3">
      <c r="A8189" s="1">
        <v>385379</v>
      </c>
      <c r="B8189" s="1" t="s">
        <v>864</v>
      </c>
      <c r="C8189" s="1" t="s">
        <v>91</v>
      </c>
      <c r="D8189" s="1" t="s">
        <v>13742</v>
      </c>
      <c r="E8189" s="1">
        <v>200</v>
      </c>
      <c r="F8189" s="1">
        <v>4.7</v>
      </c>
      <c r="G8189" s="1">
        <v>100</v>
      </c>
      <c r="H8189" s="1" t="s">
        <v>740</v>
      </c>
      <c r="I8189" s="1" t="s">
        <v>864</v>
      </c>
      <c r="J8189" s="1">
        <v>45</v>
      </c>
      <c r="K8189" s="1" t="str">
        <f t="shared" si="381"/>
        <v>valid</v>
      </c>
      <c r="L8189" s="1" t="str">
        <f t="shared" si="382"/>
        <v>BUDGET</v>
      </c>
      <c r="M8189" t="str">
        <f t="shared" si="383"/>
        <v>Bakery</v>
      </c>
      <c r="N8189" s="1" t="str" cm="1">
        <f t="array" ref="N8189">_xlfn.IFS(
G8189&lt;=25,"Fast",
G8189&lt;=40,"Medium",
G8189&gt;40,"Slow"
)</f>
        <v>Slow</v>
      </c>
    </row>
    <row r="8190" spans="1:14" x14ac:dyDescent="0.3">
      <c r="A8190" s="1">
        <v>385443</v>
      </c>
      <c r="B8190" s="1" t="s">
        <v>1702</v>
      </c>
      <c r="C8190" s="1" t="s">
        <v>115</v>
      </c>
      <c r="D8190" s="1" t="s">
        <v>13743</v>
      </c>
      <c r="E8190" s="1">
        <v>400</v>
      </c>
      <c r="F8190" s="1">
        <v>4.5999999999999996</v>
      </c>
      <c r="G8190" s="1">
        <v>20</v>
      </c>
      <c r="H8190" s="1" t="s">
        <v>10585</v>
      </c>
      <c r="I8190" s="1" t="s">
        <v>1702</v>
      </c>
      <c r="J8190" s="1">
        <v>37</v>
      </c>
      <c r="K8190" s="1" t="str">
        <f t="shared" si="381"/>
        <v>valid</v>
      </c>
      <c r="L8190" s="1" t="str">
        <f t="shared" si="382"/>
        <v>MID</v>
      </c>
      <c r="M8190" t="str">
        <f t="shared" si="383"/>
        <v>Indian</v>
      </c>
      <c r="N8190" s="1" t="str" cm="1">
        <f t="array" ref="N8190">_xlfn.IFS(
G8190&lt;=25,"Fast",
G8190&lt;=40,"Medium",
G8190&gt;40,"Slow"
)</f>
        <v>Fast</v>
      </c>
    </row>
    <row r="8191" spans="1:14" x14ac:dyDescent="0.3">
      <c r="A8191" s="1">
        <v>385466</v>
      </c>
      <c r="B8191" s="1" t="s">
        <v>5668</v>
      </c>
      <c r="C8191" s="1" t="s">
        <v>2068</v>
      </c>
      <c r="D8191" s="1" t="s">
        <v>13744</v>
      </c>
      <c r="E8191" s="1">
        <v>180</v>
      </c>
      <c r="F8191" s="1">
        <v>4.5</v>
      </c>
      <c r="G8191" s="1">
        <v>100</v>
      </c>
      <c r="H8191" s="1" t="s">
        <v>8055</v>
      </c>
      <c r="I8191" s="1" t="s">
        <v>5668</v>
      </c>
      <c r="J8191" s="1">
        <v>54</v>
      </c>
      <c r="K8191" s="1" t="str">
        <f t="shared" si="381"/>
        <v>valid</v>
      </c>
      <c r="L8191" s="1" t="str">
        <f t="shared" si="382"/>
        <v>BUDGET</v>
      </c>
      <c r="M8191" t="str">
        <f t="shared" si="383"/>
        <v>Indian</v>
      </c>
      <c r="N8191" s="1" t="str" cm="1">
        <f t="array" ref="N8191">_xlfn.IFS(
G8191&lt;=25,"Fast",
G8191&lt;=40,"Medium",
G8191&gt;40,"Slow"
)</f>
        <v>Slow</v>
      </c>
    </row>
    <row r="8192" spans="1:14" x14ac:dyDescent="0.3">
      <c r="A8192" s="1">
        <v>385470</v>
      </c>
      <c r="B8192" s="1" t="s">
        <v>2621</v>
      </c>
      <c r="C8192" s="1" t="s">
        <v>115</v>
      </c>
      <c r="D8192" s="1" t="s">
        <v>13745</v>
      </c>
      <c r="E8192" s="1">
        <v>100</v>
      </c>
      <c r="F8192" s="1">
        <v>2.9</v>
      </c>
      <c r="G8192" s="1">
        <v>80</v>
      </c>
      <c r="H8192" s="1" t="s">
        <v>13746</v>
      </c>
      <c r="I8192" s="1" t="s">
        <v>2621</v>
      </c>
      <c r="J8192" s="1">
        <v>66</v>
      </c>
      <c r="K8192" s="1" t="str">
        <f t="shared" si="381"/>
        <v>valid</v>
      </c>
      <c r="L8192" s="1" t="str">
        <f t="shared" si="382"/>
        <v>BUDGET</v>
      </c>
      <c r="M8192" t="str">
        <f t="shared" si="383"/>
        <v>North Indian</v>
      </c>
      <c r="N8192" s="1" t="str" cm="1">
        <f t="array" ref="N8192">_xlfn.IFS(
G8192&lt;=25,"Fast",
G8192&lt;=40,"Medium",
G8192&gt;40,"Slow"
)</f>
        <v>Slow</v>
      </c>
    </row>
    <row r="8193" spans="1:14" x14ac:dyDescent="0.3">
      <c r="A8193" s="1">
        <v>385585</v>
      </c>
      <c r="B8193" s="1" t="s">
        <v>2222</v>
      </c>
      <c r="C8193" s="1" t="s">
        <v>463</v>
      </c>
      <c r="D8193" s="1" t="s">
        <v>13747</v>
      </c>
      <c r="E8193" s="1">
        <v>250</v>
      </c>
      <c r="F8193" s="1">
        <v>2.9</v>
      </c>
      <c r="G8193" s="1">
        <v>80</v>
      </c>
      <c r="H8193" s="1" t="s">
        <v>695</v>
      </c>
      <c r="I8193" s="1" t="s">
        <v>891</v>
      </c>
      <c r="J8193" s="1">
        <v>48</v>
      </c>
      <c r="K8193" s="1" t="str">
        <f t="shared" si="381"/>
        <v>valid</v>
      </c>
      <c r="L8193" s="1" t="str">
        <f t="shared" si="382"/>
        <v>BUDGET</v>
      </c>
      <c r="M8193" t="str">
        <f t="shared" si="383"/>
        <v>Indian</v>
      </c>
      <c r="N8193" s="1" t="str" cm="1">
        <f t="array" ref="N8193">_xlfn.IFS(
G8193&lt;=25,"Fast",
G8193&lt;=40,"Medium",
G8193&gt;40,"Slow"
)</f>
        <v>Slow</v>
      </c>
    </row>
    <row r="8194" spans="1:14" x14ac:dyDescent="0.3">
      <c r="A8194" s="1">
        <v>385768</v>
      </c>
      <c r="B8194" s="1" t="s">
        <v>21</v>
      </c>
      <c r="C8194" s="1" t="s">
        <v>11</v>
      </c>
      <c r="D8194" s="1" t="s">
        <v>13748</v>
      </c>
      <c r="E8194" s="1">
        <v>300</v>
      </c>
      <c r="F8194" s="1">
        <v>2.9</v>
      </c>
      <c r="G8194" s="1">
        <v>80</v>
      </c>
      <c r="H8194" s="1" t="s">
        <v>695</v>
      </c>
      <c r="I8194" s="1" t="s">
        <v>21</v>
      </c>
      <c r="J8194" s="1">
        <v>66</v>
      </c>
      <c r="K8194" s="1" t="str">
        <f t="shared" si="381"/>
        <v>valid</v>
      </c>
      <c r="L8194" s="1" t="str">
        <f t="shared" si="382"/>
        <v>BUDGET</v>
      </c>
      <c r="M8194" t="str">
        <f t="shared" si="383"/>
        <v>Indian</v>
      </c>
      <c r="N8194" s="1" t="str" cm="1">
        <f t="array" ref="N8194">_xlfn.IFS(
G8194&lt;=25,"Fast",
G8194&lt;=40,"Medium",
G8194&gt;40,"Slow"
)</f>
        <v>Slow</v>
      </c>
    </row>
    <row r="8195" spans="1:14" x14ac:dyDescent="0.3">
      <c r="A8195" s="1">
        <v>385808</v>
      </c>
      <c r="B8195" s="1" t="s">
        <v>387</v>
      </c>
      <c r="C8195" s="1" t="s">
        <v>11</v>
      </c>
      <c r="D8195" s="1" t="s">
        <v>13749</v>
      </c>
      <c r="E8195" s="1">
        <v>250</v>
      </c>
      <c r="F8195" s="1">
        <v>4.4000000000000004</v>
      </c>
      <c r="G8195" s="1">
        <v>50</v>
      </c>
      <c r="H8195" s="1" t="s">
        <v>695</v>
      </c>
      <c r="I8195" s="1" t="s">
        <v>387</v>
      </c>
      <c r="J8195" s="1">
        <v>53</v>
      </c>
      <c r="K8195" s="1" t="str">
        <f t="shared" ref="K8195:K8258" si="384">IF(E8195=0,"outlier","valid")</f>
        <v>valid</v>
      </c>
      <c r="L8195" s="1" t="str">
        <f t="shared" ref="L8195:L8258" si="385">IF(E8195&lt;=300,"BUDGET",IF(E8195&lt;=600,"MID","PREMIUM"))</f>
        <v>BUDGET</v>
      </c>
      <c r="M8195" t="str">
        <f t="shared" ref="M8195:M8258" si="386">IFERROR(LEFT(H8195, FIND(",", H8195)-1), H8195)</f>
        <v>Indian</v>
      </c>
      <c r="N8195" s="1" t="str" cm="1">
        <f t="array" ref="N8195">_xlfn.IFS(
G8195&lt;=25,"Fast",
G8195&lt;=40,"Medium",
G8195&gt;40,"Slow"
)</f>
        <v>Slow</v>
      </c>
    </row>
    <row r="8196" spans="1:14" x14ac:dyDescent="0.3">
      <c r="A8196" s="1">
        <v>386038</v>
      </c>
      <c r="B8196" s="1" t="s">
        <v>13750</v>
      </c>
      <c r="C8196" s="1" t="s">
        <v>115</v>
      </c>
      <c r="D8196" s="1" t="s">
        <v>13741</v>
      </c>
      <c r="E8196" s="1">
        <v>300</v>
      </c>
      <c r="F8196" s="1">
        <v>2.9</v>
      </c>
      <c r="G8196" s="1">
        <v>80</v>
      </c>
      <c r="H8196" s="1" t="s">
        <v>4207</v>
      </c>
      <c r="I8196" s="1" t="s">
        <v>1168</v>
      </c>
      <c r="J8196" s="1">
        <v>76</v>
      </c>
      <c r="K8196" s="1" t="str">
        <f t="shared" si="384"/>
        <v>valid</v>
      </c>
      <c r="L8196" s="1" t="str">
        <f t="shared" si="385"/>
        <v>BUDGET</v>
      </c>
      <c r="M8196" t="str">
        <f t="shared" si="386"/>
        <v>Ice Cream</v>
      </c>
      <c r="N8196" s="1" t="str" cm="1">
        <f t="array" ref="N8196">_xlfn.IFS(
G8196&lt;=25,"Fast",
G8196&lt;=40,"Medium",
G8196&gt;40,"Slow"
)</f>
        <v>Slow</v>
      </c>
    </row>
    <row r="8197" spans="1:14" x14ac:dyDescent="0.3">
      <c r="A8197" s="1">
        <v>386329</v>
      </c>
      <c r="B8197" s="1" t="s">
        <v>1855</v>
      </c>
      <c r="C8197" s="1" t="s">
        <v>463</v>
      </c>
      <c r="D8197" s="1" t="s">
        <v>13751</v>
      </c>
      <c r="E8197" s="1">
        <v>200</v>
      </c>
      <c r="F8197" s="1">
        <v>2.9</v>
      </c>
      <c r="G8197" s="1">
        <v>80</v>
      </c>
      <c r="H8197" s="1" t="s">
        <v>9561</v>
      </c>
      <c r="I8197" s="1" t="s">
        <v>1855</v>
      </c>
      <c r="J8197" s="1">
        <v>57</v>
      </c>
      <c r="K8197" s="1" t="str">
        <f t="shared" si="384"/>
        <v>valid</v>
      </c>
      <c r="L8197" s="1" t="str">
        <f t="shared" si="385"/>
        <v>BUDGET</v>
      </c>
      <c r="M8197" t="str">
        <f t="shared" si="386"/>
        <v>Continental</v>
      </c>
      <c r="N8197" s="1" t="str" cm="1">
        <f t="array" ref="N8197">_xlfn.IFS(
G8197&lt;=25,"Fast",
G8197&lt;=40,"Medium",
G8197&gt;40,"Slow"
)</f>
        <v>Slow</v>
      </c>
    </row>
    <row r="8198" spans="1:14" x14ac:dyDescent="0.3">
      <c r="A8198" s="1">
        <v>386452</v>
      </c>
      <c r="B8198" s="1" t="s">
        <v>2092</v>
      </c>
      <c r="C8198" s="1" t="s">
        <v>2068</v>
      </c>
      <c r="D8198" s="1" t="s">
        <v>13752</v>
      </c>
      <c r="E8198" s="1">
        <v>100</v>
      </c>
      <c r="F8198" s="1">
        <v>2.9</v>
      </c>
      <c r="G8198" s="1">
        <v>80</v>
      </c>
      <c r="H8198" s="1" t="s">
        <v>2720</v>
      </c>
      <c r="I8198" s="1" t="s">
        <v>13753</v>
      </c>
      <c r="J8198" s="1">
        <v>48</v>
      </c>
      <c r="K8198" s="1" t="str">
        <f t="shared" si="384"/>
        <v>valid</v>
      </c>
      <c r="L8198" s="1" t="str">
        <f t="shared" si="385"/>
        <v>BUDGET</v>
      </c>
      <c r="M8198" t="str">
        <f t="shared" si="386"/>
        <v>Snacks</v>
      </c>
      <c r="N8198" s="1" t="str" cm="1">
        <f t="array" ref="N8198">_xlfn.IFS(
G8198&lt;=25,"Fast",
G8198&lt;=40,"Medium",
G8198&gt;40,"Slow"
)</f>
        <v>Slow</v>
      </c>
    </row>
    <row r="8199" spans="1:14" x14ac:dyDescent="0.3">
      <c r="A8199" s="1">
        <v>386524</v>
      </c>
      <c r="B8199" s="1" t="s">
        <v>5160</v>
      </c>
      <c r="C8199" s="1" t="s">
        <v>189</v>
      </c>
      <c r="D8199" s="1" t="s">
        <v>6736</v>
      </c>
      <c r="E8199" s="1">
        <v>300</v>
      </c>
      <c r="F8199" s="1">
        <v>2.9</v>
      </c>
      <c r="G8199" s="1">
        <v>80</v>
      </c>
      <c r="H8199" s="1" t="s">
        <v>1128</v>
      </c>
      <c r="I8199" s="1" t="s">
        <v>5160</v>
      </c>
      <c r="J8199" s="1">
        <v>52</v>
      </c>
      <c r="K8199" s="1" t="str">
        <f t="shared" si="384"/>
        <v>valid</v>
      </c>
      <c r="L8199" s="1" t="str">
        <f t="shared" si="385"/>
        <v>BUDGET</v>
      </c>
      <c r="M8199" t="str">
        <f t="shared" si="386"/>
        <v>Desserts</v>
      </c>
      <c r="N8199" s="1" t="str" cm="1">
        <f t="array" ref="N8199">_xlfn.IFS(
G8199&lt;=25,"Fast",
G8199&lt;=40,"Medium",
G8199&gt;40,"Slow"
)</f>
        <v>Slow</v>
      </c>
    </row>
    <row r="8200" spans="1:14" x14ac:dyDescent="0.3">
      <c r="A8200" s="1">
        <v>386617</v>
      </c>
      <c r="B8200" s="1" t="s">
        <v>95</v>
      </c>
      <c r="C8200" s="1" t="s">
        <v>91</v>
      </c>
      <c r="D8200" s="1" t="s">
        <v>13754</v>
      </c>
      <c r="E8200" s="1">
        <v>100</v>
      </c>
      <c r="F8200" s="1">
        <v>2.9</v>
      </c>
      <c r="G8200" s="1">
        <v>80</v>
      </c>
      <c r="H8200" s="1" t="s">
        <v>2908</v>
      </c>
      <c r="I8200" s="1" t="s">
        <v>95</v>
      </c>
      <c r="J8200" s="1">
        <v>58</v>
      </c>
      <c r="K8200" s="1" t="str">
        <f t="shared" si="384"/>
        <v>valid</v>
      </c>
      <c r="L8200" s="1" t="str">
        <f t="shared" si="385"/>
        <v>BUDGET</v>
      </c>
      <c r="M8200" t="str">
        <f t="shared" si="386"/>
        <v>Sweets</v>
      </c>
      <c r="N8200" s="1" t="str" cm="1">
        <f t="array" ref="N8200">_xlfn.IFS(
G8200&lt;=25,"Fast",
G8200&lt;=40,"Medium",
G8200&gt;40,"Slow"
)</f>
        <v>Slow</v>
      </c>
    </row>
    <row r="8201" spans="1:14" x14ac:dyDescent="0.3">
      <c r="A8201" s="1">
        <v>386721</v>
      </c>
      <c r="B8201" s="1" t="s">
        <v>3179</v>
      </c>
      <c r="C8201" s="1" t="s">
        <v>3052</v>
      </c>
      <c r="D8201" s="1" t="s">
        <v>13755</v>
      </c>
      <c r="E8201" s="1">
        <v>400</v>
      </c>
      <c r="F8201" s="1">
        <v>2.9</v>
      </c>
      <c r="G8201" s="1">
        <v>80</v>
      </c>
      <c r="H8201" s="1" t="s">
        <v>184</v>
      </c>
      <c r="I8201" s="1" t="s">
        <v>3179</v>
      </c>
      <c r="J8201" s="1">
        <v>60</v>
      </c>
      <c r="K8201" s="1" t="str">
        <f t="shared" si="384"/>
        <v>valid</v>
      </c>
      <c r="L8201" s="1" t="str">
        <f t="shared" si="385"/>
        <v>MID</v>
      </c>
      <c r="M8201" t="str">
        <f t="shared" si="386"/>
        <v>Fast Food</v>
      </c>
      <c r="N8201" s="1" t="str" cm="1">
        <f t="array" ref="N8201">_xlfn.IFS(
G8201&lt;=25,"Fast",
G8201&lt;=40,"Medium",
G8201&gt;40,"Slow"
)</f>
        <v>Slow</v>
      </c>
    </row>
    <row r="8202" spans="1:14" x14ac:dyDescent="0.3">
      <c r="A8202" s="1">
        <v>386983</v>
      </c>
      <c r="B8202" s="1" t="s">
        <v>1855</v>
      </c>
      <c r="C8202" s="1" t="s">
        <v>463</v>
      </c>
      <c r="D8202" s="1" t="s">
        <v>13756</v>
      </c>
      <c r="E8202" s="1">
        <v>150</v>
      </c>
      <c r="F8202" s="1">
        <v>4.3</v>
      </c>
      <c r="G8202" s="1">
        <v>20</v>
      </c>
      <c r="H8202" s="1" t="s">
        <v>695</v>
      </c>
      <c r="I8202" s="1" t="s">
        <v>1855</v>
      </c>
      <c r="J8202" s="1">
        <v>68</v>
      </c>
      <c r="K8202" s="1" t="str">
        <f t="shared" si="384"/>
        <v>valid</v>
      </c>
      <c r="L8202" s="1" t="str">
        <f t="shared" si="385"/>
        <v>BUDGET</v>
      </c>
      <c r="M8202" t="str">
        <f t="shared" si="386"/>
        <v>Indian</v>
      </c>
      <c r="N8202" s="1" t="str" cm="1">
        <f t="array" ref="N8202">_xlfn.IFS(
G8202&lt;=25,"Fast",
G8202&lt;=40,"Medium",
G8202&gt;40,"Slow"
)</f>
        <v>Fast</v>
      </c>
    </row>
    <row r="8203" spans="1:14" x14ac:dyDescent="0.3">
      <c r="A8203" s="1">
        <v>387248</v>
      </c>
      <c r="B8203" s="1" t="s">
        <v>3352</v>
      </c>
      <c r="C8203" s="1" t="s">
        <v>68</v>
      </c>
      <c r="D8203" s="1" t="s">
        <v>13757</v>
      </c>
      <c r="E8203" s="1">
        <v>150</v>
      </c>
      <c r="F8203" s="1">
        <v>3.5</v>
      </c>
      <c r="G8203" s="1">
        <v>50</v>
      </c>
      <c r="H8203" s="1" t="s">
        <v>2908</v>
      </c>
      <c r="I8203" s="1" t="s">
        <v>3352</v>
      </c>
      <c r="J8203" s="1">
        <v>38</v>
      </c>
      <c r="K8203" s="1" t="str">
        <f t="shared" si="384"/>
        <v>valid</v>
      </c>
      <c r="L8203" s="1" t="str">
        <f t="shared" si="385"/>
        <v>BUDGET</v>
      </c>
      <c r="M8203" t="str">
        <f t="shared" si="386"/>
        <v>Sweets</v>
      </c>
      <c r="N8203" s="1" t="str" cm="1">
        <f t="array" ref="N8203">_xlfn.IFS(
G8203&lt;=25,"Fast",
G8203&lt;=40,"Medium",
G8203&gt;40,"Slow"
)</f>
        <v>Slow</v>
      </c>
    </row>
    <row r="8204" spans="1:14" x14ac:dyDescent="0.3">
      <c r="A8204" s="1">
        <v>387861</v>
      </c>
      <c r="B8204" s="1" t="s">
        <v>3951</v>
      </c>
      <c r="C8204" s="1" t="s">
        <v>91</v>
      </c>
      <c r="D8204" s="1" t="s">
        <v>13758</v>
      </c>
      <c r="E8204" s="1">
        <v>250</v>
      </c>
      <c r="F8204" s="1">
        <v>2.9</v>
      </c>
      <c r="G8204" s="1">
        <v>80</v>
      </c>
      <c r="H8204" s="1" t="s">
        <v>6496</v>
      </c>
      <c r="I8204" s="1" t="s">
        <v>3951</v>
      </c>
      <c r="J8204" s="1">
        <v>39</v>
      </c>
      <c r="K8204" s="1" t="str">
        <f t="shared" si="384"/>
        <v>valid</v>
      </c>
      <c r="L8204" s="1" t="str">
        <f t="shared" si="385"/>
        <v>BUDGET</v>
      </c>
      <c r="M8204" t="str">
        <f t="shared" si="386"/>
        <v>Indian</v>
      </c>
      <c r="N8204" s="1" t="str" cm="1">
        <f t="array" ref="N8204">_xlfn.IFS(
G8204&lt;=25,"Fast",
G8204&lt;=40,"Medium",
G8204&gt;40,"Slow"
)</f>
        <v>Slow</v>
      </c>
    </row>
    <row r="8205" spans="1:14" x14ac:dyDescent="0.3">
      <c r="A8205" s="1">
        <v>388268</v>
      </c>
      <c r="B8205" s="1" t="s">
        <v>11741</v>
      </c>
      <c r="C8205" s="1" t="s">
        <v>383</v>
      </c>
      <c r="D8205" s="1" t="s">
        <v>13759</v>
      </c>
      <c r="E8205" s="1">
        <v>200</v>
      </c>
      <c r="F8205" s="1">
        <v>3.8</v>
      </c>
      <c r="G8205" s="1">
        <v>100</v>
      </c>
      <c r="H8205" s="1" t="s">
        <v>6394</v>
      </c>
      <c r="I8205" s="1" t="s">
        <v>2085</v>
      </c>
      <c r="J8205" s="1">
        <v>74</v>
      </c>
      <c r="K8205" s="1" t="str">
        <f t="shared" si="384"/>
        <v>valid</v>
      </c>
      <c r="L8205" s="1" t="str">
        <f t="shared" si="385"/>
        <v>BUDGET</v>
      </c>
      <c r="M8205" t="str">
        <f t="shared" si="386"/>
        <v>Snacks</v>
      </c>
      <c r="N8205" s="1" t="str" cm="1">
        <f t="array" ref="N8205">_xlfn.IFS(
G8205&lt;=25,"Fast",
G8205&lt;=40,"Medium",
G8205&gt;40,"Slow"
)</f>
        <v>Slow</v>
      </c>
    </row>
    <row r="8206" spans="1:14" x14ac:dyDescent="0.3">
      <c r="A8206" s="1">
        <v>388314</v>
      </c>
      <c r="B8206" s="1" t="s">
        <v>2478</v>
      </c>
      <c r="C8206" s="1" t="s">
        <v>2068</v>
      </c>
      <c r="D8206" s="1" t="s">
        <v>13760</v>
      </c>
      <c r="E8206" s="1">
        <v>450</v>
      </c>
      <c r="F8206" s="1">
        <v>2.9</v>
      </c>
      <c r="G8206" s="1">
        <v>80</v>
      </c>
      <c r="H8206" s="1" t="s">
        <v>13761</v>
      </c>
      <c r="I8206" s="1" t="s">
        <v>2478</v>
      </c>
      <c r="J8206" s="1">
        <v>46</v>
      </c>
      <c r="K8206" s="1" t="str">
        <f t="shared" si="384"/>
        <v>valid</v>
      </c>
      <c r="L8206" s="1" t="str">
        <f t="shared" si="385"/>
        <v>MID</v>
      </c>
      <c r="M8206" t="str">
        <f t="shared" si="386"/>
        <v>Bakery</v>
      </c>
      <c r="N8206" s="1" t="str" cm="1">
        <f t="array" ref="N8206">_xlfn.IFS(
G8206&lt;=25,"Fast",
G8206&lt;=40,"Medium",
G8206&gt;40,"Slow"
)</f>
        <v>Slow</v>
      </c>
    </row>
    <row r="8207" spans="1:14" x14ac:dyDescent="0.3">
      <c r="A8207" s="1">
        <v>388668</v>
      </c>
      <c r="B8207" s="1" t="s">
        <v>5160</v>
      </c>
      <c r="C8207" s="1" t="s">
        <v>189</v>
      </c>
      <c r="D8207" s="1" t="s">
        <v>13762</v>
      </c>
      <c r="E8207" s="1">
        <v>100</v>
      </c>
      <c r="F8207" s="1">
        <v>4.4000000000000004</v>
      </c>
      <c r="G8207" s="1">
        <v>50</v>
      </c>
      <c r="H8207" s="1" t="s">
        <v>2056</v>
      </c>
      <c r="I8207" s="1" t="s">
        <v>5160</v>
      </c>
      <c r="J8207" s="1">
        <v>42</v>
      </c>
      <c r="K8207" s="1" t="str">
        <f t="shared" si="384"/>
        <v>valid</v>
      </c>
      <c r="L8207" s="1" t="str">
        <f t="shared" si="385"/>
        <v>BUDGET</v>
      </c>
      <c r="M8207" t="str">
        <f t="shared" si="386"/>
        <v>Indian  Chinese</v>
      </c>
      <c r="N8207" s="1" t="str" cm="1">
        <f t="array" ref="N8207">_xlfn.IFS(
G8207&lt;=25,"Fast",
G8207&lt;=40,"Medium",
G8207&gt;40,"Slow"
)</f>
        <v>Slow</v>
      </c>
    </row>
    <row r="8208" spans="1:14" x14ac:dyDescent="0.3">
      <c r="A8208" s="1">
        <v>389187</v>
      </c>
      <c r="B8208" s="1" t="s">
        <v>3097</v>
      </c>
      <c r="C8208" s="1" t="s">
        <v>3052</v>
      </c>
      <c r="D8208" s="1" t="s">
        <v>13763</v>
      </c>
      <c r="E8208" s="1">
        <v>500</v>
      </c>
      <c r="F8208" s="1">
        <v>2.9</v>
      </c>
      <c r="G8208" s="1">
        <v>80</v>
      </c>
      <c r="H8208" s="1" t="s">
        <v>2341</v>
      </c>
      <c r="I8208" s="1" t="s">
        <v>3097</v>
      </c>
      <c r="J8208" s="1">
        <v>58</v>
      </c>
      <c r="K8208" s="1" t="str">
        <f t="shared" si="384"/>
        <v>valid</v>
      </c>
      <c r="L8208" s="1" t="str">
        <f t="shared" si="385"/>
        <v>MID</v>
      </c>
      <c r="M8208" t="str">
        <f t="shared" si="386"/>
        <v>Beverages</v>
      </c>
      <c r="N8208" s="1" t="str" cm="1">
        <f t="array" ref="N8208">_xlfn.IFS(
G8208&lt;=25,"Fast",
G8208&lt;=40,"Medium",
G8208&gt;40,"Slow"
)</f>
        <v>Slow</v>
      </c>
    </row>
    <row r="8209" spans="1:14" x14ac:dyDescent="0.3">
      <c r="A8209" s="1">
        <v>389234</v>
      </c>
      <c r="B8209" s="1" t="s">
        <v>528</v>
      </c>
      <c r="C8209" s="1" t="s">
        <v>189</v>
      </c>
      <c r="D8209" s="1" t="s">
        <v>13764</v>
      </c>
      <c r="E8209" s="1">
        <v>350</v>
      </c>
      <c r="F8209" s="1">
        <v>2.9</v>
      </c>
      <c r="G8209" s="1">
        <v>80</v>
      </c>
      <c r="H8209" s="1" t="s">
        <v>7641</v>
      </c>
      <c r="I8209" s="1" t="s">
        <v>528</v>
      </c>
      <c r="J8209" s="1">
        <v>82</v>
      </c>
      <c r="K8209" s="1" t="str">
        <f t="shared" si="384"/>
        <v>valid</v>
      </c>
      <c r="L8209" s="1" t="str">
        <f t="shared" si="385"/>
        <v>MID</v>
      </c>
      <c r="M8209" t="str">
        <f t="shared" si="386"/>
        <v>Pastas</v>
      </c>
      <c r="N8209" s="1" t="str" cm="1">
        <f t="array" ref="N8209">_xlfn.IFS(
G8209&lt;=25,"Fast",
G8209&lt;=40,"Medium",
G8209&gt;40,"Slow"
)</f>
        <v>Slow</v>
      </c>
    </row>
    <row r="8210" spans="1:14" x14ac:dyDescent="0.3">
      <c r="A8210" s="1">
        <v>389482</v>
      </c>
      <c r="B8210" s="1" t="s">
        <v>3352</v>
      </c>
      <c r="C8210" s="1" t="s">
        <v>68</v>
      </c>
      <c r="D8210" s="1" t="s">
        <v>11269</v>
      </c>
      <c r="E8210" s="1">
        <v>40</v>
      </c>
      <c r="F8210" s="1">
        <v>2.9</v>
      </c>
      <c r="G8210" s="1">
        <v>80</v>
      </c>
      <c r="H8210" s="1" t="s">
        <v>274</v>
      </c>
      <c r="I8210" s="1" t="s">
        <v>3352</v>
      </c>
      <c r="J8210" s="1">
        <v>44</v>
      </c>
      <c r="K8210" s="1" t="str">
        <f t="shared" si="384"/>
        <v>valid</v>
      </c>
      <c r="L8210" s="1" t="str">
        <f t="shared" si="385"/>
        <v>BUDGET</v>
      </c>
      <c r="M8210" t="str">
        <f t="shared" si="386"/>
        <v>Ice Cream  Desserts</v>
      </c>
      <c r="N8210" s="1" t="str" cm="1">
        <f t="array" ref="N8210">_xlfn.IFS(
G8210&lt;=25,"Fast",
G8210&lt;=40,"Medium",
G8210&gt;40,"Slow"
)</f>
        <v>Slow</v>
      </c>
    </row>
    <row r="8211" spans="1:14" x14ac:dyDescent="0.3">
      <c r="A8211" s="1">
        <v>389725</v>
      </c>
      <c r="B8211" s="1" t="s">
        <v>839</v>
      </c>
      <c r="C8211" s="1" t="s">
        <v>115</v>
      </c>
      <c r="D8211" s="1" t="s">
        <v>13765</v>
      </c>
      <c r="E8211" s="1">
        <v>300</v>
      </c>
      <c r="F8211" s="1">
        <v>2.9</v>
      </c>
      <c r="G8211" s="1">
        <v>80</v>
      </c>
      <c r="H8211" s="1" t="s">
        <v>355</v>
      </c>
      <c r="I8211" s="1" t="s">
        <v>839</v>
      </c>
      <c r="J8211" s="1">
        <v>71</v>
      </c>
      <c r="K8211" s="1" t="str">
        <f t="shared" si="384"/>
        <v>valid</v>
      </c>
      <c r="L8211" s="1" t="str">
        <f t="shared" si="385"/>
        <v>BUDGET</v>
      </c>
      <c r="M8211" t="str">
        <f t="shared" si="386"/>
        <v>Biryani</v>
      </c>
      <c r="N8211" s="1" t="str" cm="1">
        <f t="array" ref="N8211">_xlfn.IFS(
G8211&lt;=25,"Fast",
G8211&lt;=40,"Medium",
G8211&gt;40,"Slow"
)</f>
        <v>Slow</v>
      </c>
    </row>
    <row r="8212" spans="1:14" x14ac:dyDescent="0.3">
      <c r="A8212" s="1">
        <v>390426</v>
      </c>
      <c r="B8212" s="1" t="s">
        <v>3057</v>
      </c>
      <c r="C8212" s="1" t="s">
        <v>3052</v>
      </c>
      <c r="D8212" s="1" t="s">
        <v>13766</v>
      </c>
      <c r="E8212" s="1">
        <v>200</v>
      </c>
      <c r="F8212" s="1">
        <v>2.9</v>
      </c>
      <c r="G8212" s="1">
        <v>80</v>
      </c>
      <c r="H8212" s="1" t="s">
        <v>7874</v>
      </c>
      <c r="I8212" s="1" t="s">
        <v>3057</v>
      </c>
      <c r="J8212" s="1">
        <v>44</v>
      </c>
      <c r="K8212" s="1" t="str">
        <f t="shared" si="384"/>
        <v>valid</v>
      </c>
      <c r="L8212" s="1" t="str">
        <f t="shared" si="385"/>
        <v>BUDGET</v>
      </c>
      <c r="M8212" t="str">
        <f t="shared" si="386"/>
        <v>Rajasthani</v>
      </c>
      <c r="N8212" s="1" t="str" cm="1">
        <f t="array" ref="N8212">_xlfn.IFS(
G8212&lt;=25,"Fast",
G8212&lt;=40,"Medium",
G8212&gt;40,"Slow"
)</f>
        <v>Slow</v>
      </c>
    </row>
    <row r="8213" spans="1:14" x14ac:dyDescent="0.3">
      <c r="A8213" s="1">
        <v>390512</v>
      </c>
      <c r="B8213" s="1" t="s">
        <v>5668</v>
      </c>
      <c r="C8213" s="1" t="s">
        <v>2068</v>
      </c>
      <c r="D8213" s="1" t="s">
        <v>13767</v>
      </c>
      <c r="E8213" s="1">
        <v>200</v>
      </c>
      <c r="F8213" s="1">
        <v>2.9</v>
      </c>
      <c r="G8213" s="1">
        <v>80</v>
      </c>
      <c r="H8213" s="1" t="s">
        <v>486</v>
      </c>
      <c r="I8213" s="1" t="s">
        <v>5668</v>
      </c>
      <c r="J8213" s="1">
        <v>54</v>
      </c>
      <c r="K8213" s="1" t="str">
        <f t="shared" si="384"/>
        <v>valid</v>
      </c>
      <c r="L8213" s="1" t="str">
        <f t="shared" si="385"/>
        <v>BUDGET</v>
      </c>
      <c r="M8213" t="str">
        <f t="shared" si="386"/>
        <v>Snacks</v>
      </c>
      <c r="N8213" s="1" t="str" cm="1">
        <f t="array" ref="N8213">_xlfn.IFS(
G8213&lt;=25,"Fast",
G8213&lt;=40,"Medium",
G8213&gt;40,"Slow"
)</f>
        <v>Slow</v>
      </c>
    </row>
    <row r="8214" spans="1:14" x14ac:dyDescent="0.3">
      <c r="A8214" s="1">
        <v>390659</v>
      </c>
      <c r="B8214" s="1" t="s">
        <v>5034</v>
      </c>
      <c r="C8214" s="1" t="s">
        <v>68</v>
      </c>
      <c r="D8214" s="1" t="s">
        <v>13768</v>
      </c>
      <c r="E8214" s="1">
        <v>300</v>
      </c>
      <c r="F8214" s="1">
        <v>2.9</v>
      </c>
      <c r="G8214" s="1">
        <v>80</v>
      </c>
      <c r="H8214" s="1" t="s">
        <v>3238</v>
      </c>
      <c r="I8214" s="1" t="s">
        <v>5034</v>
      </c>
      <c r="J8214" s="1">
        <v>56</v>
      </c>
      <c r="K8214" s="1" t="str">
        <f t="shared" si="384"/>
        <v>valid</v>
      </c>
      <c r="L8214" s="1" t="str">
        <f t="shared" si="385"/>
        <v>BUDGET</v>
      </c>
      <c r="M8214" t="str">
        <f t="shared" si="386"/>
        <v>Beverages  Fast Food</v>
      </c>
      <c r="N8214" s="1" t="str" cm="1">
        <f t="array" ref="N8214">_xlfn.IFS(
G8214&lt;=25,"Fast",
G8214&lt;=40,"Medium",
G8214&gt;40,"Slow"
)</f>
        <v>Slow</v>
      </c>
    </row>
    <row r="8215" spans="1:14" x14ac:dyDescent="0.3">
      <c r="A8215" s="1">
        <v>390780</v>
      </c>
      <c r="B8215" s="1" t="s">
        <v>1029</v>
      </c>
      <c r="C8215" s="1" t="s">
        <v>463</v>
      </c>
      <c r="D8215" s="1" t="s">
        <v>13769</v>
      </c>
      <c r="E8215" s="1">
        <v>300</v>
      </c>
      <c r="F8215" s="1">
        <v>2.9</v>
      </c>
      <c r="G8215" s="1">
        <v>80</v>
      </c>
      <c r="H8215" s="1" t="s">
        <v>617</v>
      </c>
      <c r="I8215" s="1" t="s">
        <v>1029</v>
      </c>
      <c r="J8215" s="1">
        <v>79</v>
      </c>
      <c r="K8215" s="1" t="str">
        <f t="shared" si="384"/>
        <v>valid</v>
      </c>
      <c r="L8215" s="1" t="str">
        <f t="shared" si="385"/>
        <v>BUDGET</v>
      </c>
      <c r="M8215" t="str">
        <f t="shared" si="386"/>
        <v>Bakery</v>
      </c>
      <c r="N8215" s="1" t="str" cm="1">
        <f t="array" ref="N8215">_xlfn.IFS(
G8215&lt;=25,"Fast",
G8215&lt;=40,"Medium",
G8215&gt;40,"Slow"
)</f>
        <v>Slow</v>
      </c>
    </row>
    <row r="8216" spans="1:14" x14ac:dyDescent="0.3">
      <c r="A8216" s="1">
        <v>390792</v>
      </c>
      <c r="B8216" s="1" t="s">
        <v>2023</v>
      </c>
      <c r="C8216" s="1" t="s">
        <v>68</v>
      </c>
      <c r="D8216" s="1" t="s">
        <v>13770</v>
      </c>
      <c r="E8216" s="1">
        <v>120</v>
      </c>
      <c r="F8216" s="1">
        <v>4.8</v>
      </c>
      <c r="G8216" s="1">
        <v>50</v>
      </c>
      <c r="H8216" s="1" t="s">
        <v>13771</v>
      </c>
      <c r="I8216" s="1" t="s">
        <v>2023</v>
      </c>
      <c r="J8216" s="1">
        <v>63</v>
      </c>
      <c r="K8216" s="1" t="str">
        <f t="shared" si="384"/>
        <v>valid</v>
      </c>
      <c r="L8216" s="1" t="str">
        <f t="shared" si="385"/>
        <v>BUDGET</v>
      </c>
      <c r="M8216" t="str">
        <f t="shared" si="386"/>
        <v>Juices  Beverages  Ice Cream</v>
      </c>
      <c r="N8216" s="1" t="str" cm="1">
        <f t="array" ref="N8216">_xlfn.IFS(
G8216&lt;=25,"Fast",
G8216&lt;=40,"Medium",
G8216&gt;40,"Slow"
)</f>
        <v>Slow</v>
      </c>
    </row>
    <row r="8217" spans="1:14" x14ac:dyDescent="0.3">
      <c r="A8217" s="1">
        <v>390814</v>
      </c>
      <c r="B8217" s="1" t="s">
        <v>1702</v>
      </c>
      <c r="C8217" s="1" t="s">
        <v>115</v>
      </c>
      <c r="D8217" s="1" t="s">
        <v>13772</v>
      </c>
      <c r="E8217" s="1">
        <v>400</v>
      </c>
      <c r="F8217" s="1">
        <v>2.9</v>
      </c>
      <c r="G8217" s="1">
        <v>80</v>
      </c>
      <c r="H8217" s="1" t="s">
        <v>1193</v>
      </c>
      <c r="I8217" s="1" t="s">
        <v>1702</v>
      </c>
      <c r="J8217" s="1">
        <v>38</v>
      </c>
      <c r="K8217" s="1" t="str">
        <f t="shared" si="384"/>
        <v>valid</v>
      </c>
      <c r="L8217" s="1" t="str">
        <f t="shared" si="385"/>
        <v>MID</v>
      </c>
      <c r="M8217" t="str">
        <f t="shared" si="386"/>
        <v>Desserts</v>
      </c>
      <c r="N8217" s="1" t="str" cm="1">
        <f t="array" ref="N8217">_xlfn.IFS(
G8217&lt;=25,"Fast",
G8217&lt;=40,"Medium",
G8217&gt;40,"Slow"
)</f>
        <v>Slow</v>
      </c>
    </row>
    <row r="8218" spans="1:14" x14ac:dyDescent="0.3">
      <c r="A8218" s="1">
        <v>390912</v>
      </c>
      <c r="B8218" s="1" t="s">
        <v>3192</v>
      </c>
      <c r="C8218" s="1" t="s">
        <v>68</v>
      </c>
      <c r="D8218" s="1" t="s">
        <v>13773</v>
      </c>
      <c r="E8218" s="1">
        <v>200</v>
      </c>
      <c r="F8218" s="1">
        <v>2.9</v>
      </c>
      <c r="G8218" s="1">
        <v>80</v>
      </c>
      <c r="H8218" s="1" t="s">
        <v>695</v>
      </c>
      <c r="I8218" s="1" t="s">
        <v>13774</v>
      </c>
      <c r="J8218" s="1">
        <v>72</v>
      </c>
      <c r="K8218" s="1" t="str">
        <f t="shared" si="384"/>
        <v>valid</v>
      </c>
      <c r="L8218" s="1" t="str">
        <f t="shared" si="385"/>
        <v>BUDGET</v>
      </c>
      <c r="M8218" t="str">
        <f t="shared" si="386"/>
        <v>Indian</v>
      </c>
      <c r="N8218" s="1" t="str" cm="1">
        <f t="array" ref="N8218">_xlfn.IFS(
G8218&lt;=25,"Fast",
G8218&lt;=40,"Medium",
G8218&gt;40,"Slow"
)</f>
        <v>Slow</v>
      </c>
    </row>
    <row r="8219" spans="1:14" x14ac:dyDescent="0.3">
      <c r="A8219" s="1">
        <v>391229</v>
      </c>
      <c r="B8219" s="1" t="s">
        <v>864</v>
      </c>
      <c r="C8219" s="1" t="s">
        <v>91</v>
      </c>
      <c r="D8219" s="1" t="s">
        <v>13775</v>
      </c>
      <c r="E8219" s="1">
        <v>299</v>
      </c>
      <c r="F8219" s="1">
        <v>4.5</v>
      </c>
      <c r="G8219" s="1">
        <v>20</v>
      </c>
      <c r="H8219" s="1" t="s">
        <v>3650</v>
      </c>
      <c r="I8219" s="1" t="s">
        <v>864</v>
      </c>
      <c r="J8219" s="1">
        <v>56</v>
      </c>
      <c r="K8219" s="1" t="str">
        <f t="shared" si="384"/>
        <v>valid</v>
      </c>
      <c r="L8219" s="1" t="str">
        <f t="shared" si="385"/>
        <v>BUDGET</v>
      </c>
      <c r="M8219" t="str">
        <f t="shared" si="386"/>
        <v>Juices</v>
      </c>
      <c r="N8219" s="1" t="str" cm="1">
        <f t="array" ref="N8219">_xlfn.IFS(
G8219&lt;=25,"Fast",
G8219&lt;=40,"Medium",
G8219&gt;40,"Slow"
)</f>
        <v>Fast</v>
      </c>
    </row>
    <row r="8220" spans="1:14" x14ac:dyDescent="0.3">
      <c r="A8220" s="1">
        <v>391274</v>
      </c>
      <c r="B8220" s="1" t="s">
        <v>1029</v>
      </c>
      <c r="C8220" s="1" t="s">
        <v>463</v>
      </c>
      <c r="D8220" s="1" t="s">
        <v>13776</v>
      </c>
      <c r="E8220" s="1">
        <v>300</v>
      </c>
      <c r="F8220" s="1">
        <v>4.3</v>
      </c>
      <c r="G8220" s="1">
        <v>50</v>
      </c>
      <c r="H8220" s="1" t="s">
        <v>13777</v>
      </c>
      <c r="I8220" s="1" t="s">
        <v>1029</v>
      </c>
      <c r="J8220" s="1">
        <v>66</v>
      </c>
      <c r="K8220" s="1" t="str">
        <f t="shared" si="384"/>
        <v>valid</v>
      </c>
      <c r="L8220" s="1" t="str">
        <f t="shared" si="385"/>
        <v>BUDGET</v>
      </c>
      <c r="M8220" t="str">
        <f t="shared" si="386"/>
        <v>Chaat</v>
      </c>
      <c r="N8220" s="1" t="str" cm="1">
        <f t="array" ref="N8220">_xlfn.IFS(
G8220&lt;=25,"Fast",
G8220&lt;=40,"Medium",
G8220&gt;40,"Slow"
)</f>
        <v>Slow</v>
      </c>
    </row>
    <row r="8221" spans="1:14" x14ac:dyDescent="0.3">
      <c r="A8221" s="1">
        <v>391418</v>
      </c>
      <c r="B8221" s="1" t="s">
        <v>683</v>
      </c>
      <c r="C8221" s="1" t="s">
        <v>91</v>
      </c>
      <c r="D8221" s="1" t="s">
        <v>13778</v>
      </c>
      <c r="E8221" s="1">
        <v>350</v>
      </c>
      <c r="F8221" s="1">
        <v>2.9</v>
      </c>
      <c r="G8221" s="1">
        <v>80</v>
      </c>
      <c r="H8221" s="1" t="s">
        <v>1128</v>
      </c>
      <c r="I8221" s="1" t="s">
        <v>683</v>
      </c>
      <c r="J8221" s="1">
        <v>57</v>
      </c>
      <c r="K8221" s="1" t="str">
        <f t="shared" si="384"/>
        <v>valid</v>
      </c>
      <c r="L8221" s="1" t="str">
        <f t="shared" si="385"/>
        <v>MID</v>
      </c>
      <c r="M8221" t="str">
        <f t="shared" si="386"/>
        <v>Desserts</v>
      </c>
      <c r="N8221" s="1" t="str" cm="1">
        <f t="array" ref="N8221">_xlfn.IFS(
G8221&lt;=25,"Fast",
G8221&lt;=40,"Medium",
G8221&gt;40,"Slow"
)</f>
        <v>Slow</v>
      </c>
    </row>
    <row r="8222" spans="1:14" x14ac:dyDescent="0.3">
      <c r="A8222" s="1">
        <v>391508</v>
      </c>
      <c r="B8222" s="1" t="s">
        <v>1208</v>
      </c>
      <c r="C8222" s="1" t="s">
        <v>115</v>
      </c>
      <c r="D8222" s="1" t="s">
        <v>13779</v>
      </c>
      <c r="E8222" s="1">
        <v>200</v>
      </c>
      <c r="F8222" s="1">
        <v>2.9</v>
      </c>
      <c r="G8222" s="1">
        <v>80</v>
      </c>
      <c r="H8222" s="1" t="s">
        <v>2556</v>
      </c>
      <c r="I8222" s="1" t="s">
        <v>1208</v>
      </c>
      <c r="J8222" s="1">
        <v>47</v>
      </c>
      <c r="K8222" s="1" t="str">
        <f t="shared" si="384"/>
        <v>valid</v>
      </c>
      <c r="L8222" s="1" t="str">
        <f t="shared" si="385"/>
        <v>BUDGET</v>
      </c>
      <c r="M8222" t="str">
        <f t="shared" si="386"/>
        <v>Fast Food</v>
      </c>
      <c r="N8222" s="1" t="str" cm="1">
        <f t="array" ref="N8222">_xlfn.IFS(
G8222&lt;=25,"Fast",
G8222&lt;=40,"Medium",
G8222&gt;40,"Slow"
)</f>
        <v>Slow</v>
      </c>
    </row>
    <row r="8223" spans="1:14" x14ac:dyDescent="0.3">
      <c r="A8223" s="1">
        <v>391571</v>
      </c>
      <c r="B8223" s="1" t="s">
        <v>745</v>
      </c>
      <c r="C8223" s="1" t="s">
        <v>383</v>
      </c>
      <c r="D8223" s="1" t="s">
        <v>13780</v>
      </c>
      <c r="E8223" s="1">
        <v>200</v>
      </c>
      <c r="F8223" s="1">
        <v>3.4</v>
      </c>
      <c r="G8223" s="1">
        <v>20</v>
      </c>
      <c r="H8223" s="1" t="s">
        <v>131</v>
      </c>
      <c r="I8223" s="1" t="s">
        <v>745</v>
      </c>
      <c r="J8223" s="1">
        <v>47</v>
      </c>
      <c r="K8223" s="1" t="str">
        <f t="shared" si="384"/>
        <v>valid</v>
      </c>
      <c r="L8223" s="1" t="str">
        <f t="shared" si="385"/>
        <v>BUDGET</v>
      </c>
      <c r="M8223" t="str">
        <f t="shared" si="386"/>
        <v>North Indian</v>
      </c>
      <c r="N8223" s="1" t="str" cm="1">
        <f t="array" ref="N8223">_xlfn.IFS(
G8223&lt;=25,"Fast",
G8223&lt;=40,"Medium",
G8223&gt;40,"Slow"
)</f>
        <v>Fast</v>
      </c>
    </row>
    <row r="8224" spans="1:14" x14ac:dyDescent="0.3">
      <c r="A8224" s="1">
        <v>391618</v>
      </c>
      <c r="B8224" s="1" t="s">
        <v>645</v>
      </c>
      <c r="C8224" s="1" t="s">
        <v>189</v>
      </c>
      <c r="D8224" s="1" t="s">
        <v>13781</v>
      </c>
      <c r="E8224" s="1">
        <v>150</v>
      </c>
      <c r="F8224" s="1">
        <v>4.2</v>
      </c>
      <c r="G8224" s="1">
        <v>500</v>
      </c>
      <c r="H8224" s="1" t="s">
        <v>13782</v>
      </c>
      <c r="I8224" s="1" t="s">
        <v>8577</v>
      </c>
      <c r="J8224" s="1">
        <v>39</v>
      </c>
      <c r="K8224" s="1" t="str">
        <f t="shared" si="384"/>
        <v>valid</v>
      </c>
      <c r="L8224" s="1" t="str">
        <f t="shared" si="385"/>
        <v>BUDGET</v>
      </c>
      <c r="M8224" t="str">
        <f t="shared" si="386"/>
        <v>Snacks</v>
      </c>
      <c r="N8224" s="1" t="str" cm="1">
        <f t="array" ref="N8224">_xlfn.IFS(
G8224&lt;=25,"Fast",
G8224&lt;=40,"Medium",
G8224&gt;40,"Slow"
)</f>
        <v>Slow</v>
      </c>
    </row>
    <row r="8225" spans="1:14" x14ac:dyDescent="0.3">
      <c r="A8225" s="1">
        <v>391672</v>
      </c>
      <c r="B8225" s="1" t="s">
        <v>5835</v>
      </c>
      <c r="C8225" s="1" t="s">
        <v>3052</v>
      </c>
      <c r="D8225" s="1" t="s">
        <v>13783</v>
      </c>
      <c r="E8225" s="1">
        <v>250</v>
      </c>
      <c r="F8225" s="1">
        <v>2.9</v>
      </c>
      <c r="G8225" s="1">
        <v>80</v>
      </c>
      <c r="H8225" s="1" t="s">
        <v>1798</v>
      </c>
      <c r="I8225" s="1" t="s">
        <v>5835</v>
      </c>
      <c r="J8225" s="1">
        <v>51</v>
      </c>
      <c r="K8225" s="1" t="str">
        <f t="shared" si="384"/>
        <v>valid</v>
      </c>
      <c r="L8225" s="1" t="str">
        <f t="shared" si="385"/>
        <v>BUDGET</v>
      </c>
      <c r="M8225" t="str">
        <f t="shared" si="386"/>
        <v>South Indian</v>
      </c>
      <c r="N8225" s="1" t="str" cm="1">
        <f t="array" ref="N8225">_xlfn.IFS(
G8225&lt;=25,"Fast",
G8225&lt;=40,"Medium",
G8225&gt;40,"Slow"
)</f>
        <v>Slow</v>
      </c>
    </row>
    <row r="8226" spans="1:14" x14ac:dyDescent="0.3">
      <c r="A8226" s="1">
        <v>391694</v>
      </c>
      <c r="B8226" s="1" t="s">
        <v>2127</v>
      </c>
      <c r="C8226" s="1" t="s">
        <v>11</v>
      </c>
      <c r="D8226" s="1" t="s">
        <v>13784</v>
      </c>
      <c r="E8226" s="1">
        <v>99</v>
      </c>
      <c r="F8226" s="1">
        <v>2.9</v>
      </c>
      <c r="G8226" s="1">
        <v>80</v>
      </c>
      <c r="H8226" s="1" t="s">
        <v>8579</v>
      </c>
      <c r="I8226" s="1" t="s">
        <v>2127</v>
      </c>
      <c r="J8226" s="1">
        <v>49</v>
      </c>
      <c r="K8226" s="1" t="str">
        <f t="shared" si="384"/>
        <v>valid</v>
      </c>
      <c r="L8226" s="1" t="str">
        <f t="shared" si="385"/>
        <v>BUDGET</v>
      </c>
      <c r="M8226" t="str">
        <f t="shared" si="386"/>
        <v>Chaat</v>
      </c>
      <c r="N8226" s="1" t="str" cm="1">
        <f t="array" ref="N8226">_xlfn.IFS(
G8226&lt;=25,"Fast",
G8226&lt;=40,"Medium",
G8226&gt;40,"Slow"
)</f>
        <v>Slow</v>
      </c>
    </row>
    <row r="8227" spans="1:14" x14ac:dyDescent="0.3">
      <c r="A8227" s="1">
        <v>391698</v>
      </c>
      <c r="B8227" s="1" t="s">
        <v>745</v>
      </c>
      <c r="C8227" s="1" t="s">
        <v>383</v>
      </c>
      <c r="D8227" s="1" t="s">
        <v>13785</v>
      </c>
      <c r="E8227" s="1">
        <v>150</v>
      </c>
      <c r="F8227" s="1">
        <v>2.9</v>
      </c>
      <c r="G8227" s="1">
        <v>80</v>
      </c>
      <c r="H8227" s="1" t="s">
        <v>13786</v>
      </c>
      <c r="I8227" s="1" t="s">
        <v>745</v>
      </c>
      <c r="J8227" s="1">
        <v>39</v>
      </c>
      <c r="K8227" s="1" t="str">
        <f t="shared" si="384"/>
        <v>valid</v>
      </c>
      <c r="L8227" s="1" t="str">
        <f t="shared" si="385"/>
        <v>BUDGET</v>
      </c>
      <c r="M8227" t="str">
        <f t="shared" si="386"/>
        <v>Indian</v>
      </c>
      <c r="N8227" s="1" t="str" cm="1">
        <f t="array" ref="N8227">_xlfn.IFS(
G8227&lt;=25,"Fast",
G8227&lt;=40,"Medium",
G8227&gt;40,"Slow"
)</f>
        <v>Slow</v>
      </c>
    </row>
    <row r="8228" spans="1:14" x14ac:dyDescent="0.3">
      <c r="A8228" s="1">
        <v>392108</v>
      </c>
      <c r="B8228" s="1" t="s">
        <v>238</v>
      </c>
      <c r="C8228" s="1" t="s">
        <v>11</v>
      </c>
      <c r="D8228" s="1" t="s">
        <v>13787</v>
      </c>
      <c r="E8228" s="1">
        <v>200</v>
      </c>
      <c r="F8228" s="1">
        <v>2.9</v>
      </c>
      <c r="G8228" s="1">
        <v>80</v>
      </c>
      <c r="H8228" s="1" t="s">
        <v>4207</v>
      </c>
      <c r="I8228" s="1" t="s">
        <v>238</v>
      </c>
      <c r="J8228" s="1">
        <v>51</v>
      </c>
      <c r="K8228" s="1" t="str">
        <f t="shared" si="384"/>
        <v>valid</v>
      </c>
      <c r="L8228" s="1" t="str">
        <f t="shared" si="385"/>
        <v>BUDGET</v>
      </c>
      <c r="M8228" t="str">
        <f t="shared" si="386"/>
        <v>Ice Cream</v>
      </c>
      <c r="N8228" s="1" t="str" cm="1">
        <f t="array" ref="N8228">_xlfn.IFS(
G8228&lt;=25,"Fast",
G8228&lt;=40,"Medium",
G8228&gt;40,"Slow"
)</f>
        <v>Slow</v>
      </c>
    </row>
    <row r="8229" spans="1:14" x14ac:dyDescent="0.3">
      <c r="A8229" s="1">
        <v>392159</v>
      </c>
      <c r="B8229" s="1" t="s">
        <v>5034</v>
      </c>
      <c r="C8229" s="1" t="s">
        <v>68</v>
      </c>
      <c r="D8229" s="1" t="s">
        <v>12420</v>
      </c>
      <c r="E8229" s="1">
        <v>250</v>
      </c>
      <c r="F8229" s="1">
        <v>4.4000000000000004</v>
      </c>
      <c r="G8229" s="1">
        <v>20</v>
      </c>
      <c r="H8229" s="1" t="s">
        <v>6817</v>
      </c>
      <c r="I8229" s="1" t="s">
        <v>6162</v>
      </c>
      <c r="J8229" s="1">
        <v>35</v>
      </c>
      <c r="K8229" s="1" t="str">
        <f t="shared" si="384"/>
        <v>valid</v>
      </c>
      <c r="L8229" s="1" t="str">
        <f t="shared" si="385"/>
        <v>BUDGET</v>
      </c>
      <c r="M8229" t="str">
        <f t="shared" si="386"/>
        <v>South Indian</v>
      </c>
      <c r="N8229" s="1" t="str" cm="1">
        <f t="array" ref="N8229">_xlfn.IFS(
G8229&lt;=25,"Fast",
G8229&lt;=40,"Medium",
G8229&gt;40,"Slow"
)</f>
        <v>Fast</v>
      </c>
    </row>
    <row r="8230" spans="1:14" x14ac:dyDescent="0.3">
      <c r="A8230" s="1">
        <v>392402</v>
      </c>
      <c r="B8230" s="1" t="s">
        <v>276</v>
      </c>
      <c r="C8230" s="1" t="s">
        <v>115</v>
      </c>
      <c r="D8230" s="1" t="s">
        <v>13788</v>
      </c>
      <c r="E8230" s="1">
        <v>260</v>
      </c>
      <c r="F8230" s="1">
        <v>2.9</v>
      </c>
      <c r="G8230" s="1">
        <v>80</v>
      </c>
      <c r="H8230" s="1" t="s">
        <v>695</v>
      </c>
      <c r="I8230" s="1" t="s">
        <v>276</v>
      </c>
      <c r="J8230" s="1">
        <v>49</v>
      </c>
      <c r="K8230" s="1" t="str">
        <f t="shared" si="384"/>
        <v>valid</v>
      </c>
      <c r="L8230" s="1" t="str">
        <f t="shared" si="385"/>
        <v>BUDGET</v>
      </c>
      <c r="M8230" t="str">
        <f t="shared" si="386"/>
        <v>Indian</v>
      </c>
      <c r="N8230" s="1" t="str" cm="1">
        <f t="array" ref="N8230">_xlfn.IFS(
G8230&lt;=25,"Fast",
G8230&lt;=40,"Medium",
G8230&gt;40,"Slow"
)</f>
        <v>Slow</v>
      </c>
    </row>
    <row r="8231" spans="1:14" x14ac:dyDescent="0.3">
      <c r="A8231" s="1">
        <v>393310</v>
      </c>
      <c r="B8231" s="1" t="s">
        <v>528</v>
      </c>
      <c r="C8231" s="1" t="s">
        <v>189</v>
      </c>
      <c r="D8231" s="1" t="s">
        <v>13789</v>
      </c>
      <c r="E8231" s="1">
        <v>200</v>
      </c>
      <c r="F8231" s="1">
        <v>3.7</v>
      </c>
      <c r="G8231" s="1">
        <v>100</v>
      </c>
      <c r="H8231" s="1" t="s">
        <v>13790</v>
      </c>
      <c r="I8231" s="1" t="s">
        <v>13791</v>
      </c>
      <c r="J8231" s="1">
        <v>66</v>
      </c>
      <c r="K8231" s="1" t="str">
        <f t="shared" si="384"/>
        <v>valid</v>
      </c>
      <c r="L8231" s="1" t="str">
        <f t="shared" si="385"/>
        <v>BUDGET</v>
      </c>
      <c r="M8231" t="str">
        <f t="shared" si="386"/>
        <v>Indian</v>
      </c>
      <c r="N8231" s="1" t="str" cm="1">
        <f t="array" ref="N8231">_xlfn.IFS(
G8231&lt;=25,"Fast",
G8231&lt;=40,"Medium",
G8231&gt;40,"Slow"
)</f>
        <v>Slow</v>
      </c>
    </row>
    <row r="8232" spans="1:14" x14ac:dyDescent="0.3">
      <c r="A8232" s="1">
        <v>393326</v>
      </c>
      <c r="B8232" s="1" t="s">
        <v>35</v>
      </c>
      <c r="C8232" s="1" t="s">
        <v>11</v>
      </c>
      <c r="D8232" s="1" t="s">
        <v>13792</v>
      </c>
      <c r="E8232" s="1">
        <v>100</v>
      </c>
      <c r="F8232" s="1">
        <v>2.9</v>
      </c>
      <c r="G8232" s="1">
        <v>80</v>
      </c>
      <c r="H8232" s="1" t="s">
        <v>3650</v>
      </c>
      <c r="I8232" s="1" t="s">
        <v>21</v>
      </c>
      <c r="J8232" s="1">
        <v>63</v>
      </c>
      <c r="K8232" s="1" t="str">
        <f t="shared" si="384"/>
        <v>valid</v>
      </c>
      <c r="L8232" s="1" t="str">
        <f t="shared" si="385"/>
        <v>BUDGET</v>
      </c>
      <c r="M8232" t="str">
        <f t="shared" si="386"/>
        <v>Juices</v>
      </c>
      <c r="N8232" s="1" t="str" cm="1">
        <f t="array" ref="N8232">_xlfn.IFS(
G8232&lt;=25,"Fast",
G8232&lt;=40,"Medium",
G8232&gt;40,"Slow"
)</f>
        <v>Slow</v>
      </c>
    </row>
    <row r="8233" spans="1:14" x14ac:dyDescent="0.3">
      <c r="A8233" s="1">
        <v>393500</v>
      </c>
      <c r="B8233" s="1" t="s">
        <v>1715</v>
      </c>
      <c r="C8233" s="1" t="s">
        <v>68</v>
      </c>
      <c r="D8233" s="1" t="s">
        <v>13793</v>
      </c>
      <c r="E8233" s="1">
        <v>300</v>
      </c>
      <c r="F8233" s="1">
        <v>3.8</v>
      </c>
      <c r="G8233" s="1">
        <v>20</v>
      </c>
      <c r="H8233" s="1" t="s">
        <v>131</v>
      </c>
      <c r="I8233" s="1" t="s">
        <v>1715</v>
      </c>
      <c r="J8233" s="1">
        <v>32</v>
      </c>
      <c r="K8233" s="1" t="str">
        <f t="shared" si="384"/>
        <v>valid</v>
      </c>
      <c r="L8233" s="1" t="str">
        <f t="shared" si="385"/>
        <v>BUDGET</v>
      </c>
      <c r="M8233" t="str">
        <f t="shared" si="386"/>
        <v>North Indian</v>
      </c>
      <c r="N8233" s="1" t="str" cm="1">
        <f t="array" ref="N8233">_xlfn.IFS(
G8233&lt;=25,"Fast",
G8233&lt;=40,"Medium",
G8233&gt;40,"Slow"
)</f>
        <v>Fast</v>
      </c>
    </row>
    <row r="8234" spans="1:14" x14ac:dyDescent="0.3">
      <c r="A8234" s="1">
        <v>393942</v>
      </c>
      <c r="B8234" s="1" t="s">
        <v>4142</v>
      </c>
      <c r="C8234" s="1" t="s">
        <v>68</v>
      </c>
      <c r="D8234" s="1" t="s">
        <v>13794</v>
      </c>
      <c r="E8234" s="1">
        <v>200</v>
      </c>
      <c r="F8234" s="1">
        <v>4.2</v>
      </c>
      <c r="G8234" s="1">
        <v>50</v>
      </c>
      <c r="H8234" s="1" t="s">
        <v>695</v>
      </c>
      <c r="I8234" s="1" t="s">
        <v>4142</v>
      </c>
      <c r="J8234" s="1">
        <v>48</v>
      </c>
      <c r="K8234" s="1" t="str">
        <f t="shared" si="384"/>
        <v>valid</v>
      </c>
      <c r="L8234" s="1" t="str">
        <f t="shared" si="385"/>
        <v>BUDGET</v>
      </c>
      <c r="M8234" t="str">
        <f t="shared" si="386"/>
        <v>Indian</v>
      </c>
      <c r="N8234" s="1" t="str" cm="1">
        <f t="array" ref="N8234">_xlfn.IFS(
G8234&lt;=25,"Fast",
G8234&lt;=40,"Medium",
G8234&gt;40,"Slow"
)</f>
        <v>Slow</v>
      </c>
    </row>
    <row r="8235" spans="1:14" x14ac:dyDescent="0.3">
      <c r="A8235" s="1">
        <v>394087</v>
      </c>
      <c r="B8235" s="1" t="s">
        <v>3352</v>
      </c>
      <c r="C8235" s="1" t="s">
        <v>68</v>
      </c>
      <c r="D8235" s="1" t="s">
        <v>13795</v>
      </c>
      <c r="E8235" s="1">
        <v>250</v>
      </c>
      <c r="F8235" s="1">
        <v>2.9</v>
      </c>
      <c r="G8235" s="1">
        <v>80</v>
      </c>
      <c r="H8235" s="1" t="s">
        <v>13796</v>
      </c>
      <c r="I8235" s="1" t="s">
        <v>3352</v>
      </c>
      <c r="J8235" s="1">
        <v>45</v>
      </c>
      <c r="K8235" s="1" t="str">
        <f t="shared" si="384"/>
        <v>valid</v>
      </c>
      <c r="L8235" s="1" t="str">
        <f t="shared" si="385"/>
        <v>BUDGET</v>
      </c>
      <c r="M8235" t="str">
        <f t="shared" si="386"/>
        <v>European</v>
      </c>
      <c r="N8235" s="1" t="str" cm="1">
        <f t="array" ref="N8235">_xlfn.IFS(
G8235&lt;=25,"Fast",
G8235&lt;=40,"Medium",
G8235&gt;40,"Slow"
)</f>
        <v>Slow</v>
      </c>
    </row>
    <row r="8236" spans="1:14" x14ac:dyDescent="0.3">
      <c r="A8236" s="1">
        <v>394156</v>
      </c>
      <c r="B8236" s="1" t="s">
        <v>2389</v>
      </c>
      <c r="C8236" s="1" t="s">
        <v>2068</v>
      </c>
      <c r="D8236" s="1" t="s">
        <v>13797</v>
      </c>
      <c r="E8236" s="1">
        <v>300</v>
      </c>
      <c r="F8236" s="1">
        <v>4.2</v>
      </c>
      <c r="G8236" s="1">
        <v>50</v>
      </c>
      <c r="H8236" s="1" t="s">
        <v>6714</v>
      </c>
      <c r="I8236" s="1" t="s">
        <v>2389</v>
      </c>
      <c r="J8236" s="1">
        <v>37</v>
      </c>
      <c r="K8236" s="1" t="str">
        <f t="shared" si="384"/>
        <v>valid</v>
      </c>
      <c r="L8236" s="1" t="str">
        <f t="shared" si="385"/>
        <v>BUDGET</v>
      </c>
      <c r="M8236" t="str">
        <f t="shared" si="386"/>
        <v>South Indian</v>
      </c>
      <c r="N8236" s="1" t="str" cm="1">
        <f t="array" ref="N8236">_xlfn.IFS(
G8236&lt;=25,"Fast",
G8236&lt;=40,"Medium",
G8236&gt;40,"Slow"
)</f>
        <v>Slow</v>
      </c>
    </row>
    <row r="8237" spans="1:14" x14ac:dyDescent="0.3">
      <c r="A8237" s="1">
        <v>394204</v>
      </c>
      <c r="B8237" s="1" t="s">
        <v>1354</v>
      </c>
      <c r="C8237" s="1" t="s">
        <v>11</v>
      </c>
      <c r="D8237" s="1" t="s">
        <v>13798</v>
      </c>
      <c r="E8237" s="1">
        <v>260</v>
      </c>
      <c r="F8237" s="1">
        <v>2.9</v>
      </c>
      <c r="G8237" s="1">
        <v>80</v>
      </c>
      <c r="H8237" s="1" t="s">
        <v>837</v>
      </c>
      <c r="I8237" s="1" t="s">
        <v>1354</v>
      </c>
      <c r="J8237" s="1">
        <v>47</v>
      </c>
      <c r="K8237" s="1" t="str">
        <f t="shared" si="384"/>
        <v>valid</v>
      </c>
      <c r="L8237" s="1" t="str">
        <f t="shared" si="385"/>
        <v>BUDGET</v>
      </c>
      <c r="M8237" t="str">
        <f t="shared" si="386"/>
        <v>Pizzas</v>
      </c>
      <c r="N8237" s="1" t="str" cm="1">
        <f t="array" ref="N8237">_xlfn.IFS(
G8237&lt;=25,"Fast",
G8237&lt;=40,"Medium",
G8237&gt;40,"Slow"
)</f>
        <v>Slow</v>
      </c>
    </row>
    <row r="8238" spans="1:14" x14ac:dyDescent="0.3">
      <c r="A8238" s="1">
        <v>394247</v>
      </c>
      <c r="B8238" s="1" t="s">
        <v>738</v>
      </c>
      <c r="C8238" s="1" t="s">
        <v>463</v>
      </c>
      <c r="D8238" s="1" t="s">
        <v>13799</v>
      </c>
      <c r="E8238" s="1">
        <v>250</v>
      </c>
      <c r="F8238" s="1">
        <v>4</v>
      </c>
      <c r="G8238" s="1">
        <v>20</v>
      </c>
      <c r="H8238" s="1" t="s">
        <v>13800</v>
      </c>
      <c r="I8238" s="1" t="s">
        <v>738</v>
      </c>
      <c r="J8238" s="1">
        <v>63</v>
      </c>
      <c r="K8238" s="1" t="str">
        <f t="shared" si="384"/>
        <v>valid</v>
      </c>
      <c r="L8238" s="1" t="str">
        <f t="shared" si="385"/>
        <v>BUDGET</v>
      </c>
      <c r="M8238" t="str">
        <f t="shared" si="386"/>
        <v>South Indian</v>
      </c>
      <c r="N8238" s="1" t="str" cm="1">
        <f t="array" ref="N8238">_xlfn.IFS(
G8238&lt;=25,"Fast",
G8238&lt;=40,"Medium",
G8238&gt;40,"Slow"
)</f>
        <v>Fast</v>
      </c>
    </row>
    <row r="8239" spans="1:14" x14ac:dyDescent="0.3">
      <c r="A8239" s="1">
        <v>394400</v>
      </c>
      <c r="B8239" s="1" t="s">
        <v>2893</v>
      </c>
      <c r="C8239" s="1" t="s">
        <v>2068</v>
      </c>
      <c r="D8239" s="1" t="s">
        <v>13801</v>
      </c>
      <c r="E8239" s="1">
        <v>100</v>
      </c>
      <c r="F8239" s="1">
        <v>4.2</v>
      </c>
      <c r="G8239" s="1">
        <v>20</v>
      </c>
      <c r="H8239" s="1" t="s">
        <v>695</v>
      </c>
      <c r="I8239" s="1" t="s">
        <v>2893</v>
      </c>
      <c r="J8239" s="1">
        <v>71</v>
      </c>
      <c r="K8239" s="1" t="str">
        <f t="shared" si="384"/>
        <v>valid</v>
      </c>
      <c r="L8239" s="1" t="str">
        <f t="shared" si="385"/>
        <v>BUDGET</v>
      </c>
      <c r="M8239" t="str">
        <f t="shared" si="386"/>
        <v>Indian</v>
      </c>
      <c r="N8239" s="1" t="str" cm="1">
        <f t="array" ref="N8239">_xlfn.IFS(
G8239&lt;=25,"Fast",
G8239&lt;=40,"Medium",
G8239&gt;40,"Slow"
)</f>
        <v>Fast</v>
      </c>
    </row>
    <row r="8240" spans="1:14" x14ac:dyDescent="0.3">
      <c r="A8240" s="1">
        <v>394541</v>
      </c>
      <c r="B8240" s="1" t="s">
        <v>1855</v>
      </c>
      <c r="C8240" s="1" t="s">
        <v>463</v>
      </c>
      <c r="D8240" s="1" t="s">
        <v>13802</v>
      </c>
      <c r="E8240" s="1">
        <v>100</v>
      </c>
      <c r="F8240" s="1">
        <v>2.9</v>
      </c>
      <c r="G8240" s="1">
        <v>80</v>
      </c>
      <c r="H8240" s="1" t="s">
        <v>2341</v>
      </c>
      <c r="I8240" s="1" t="s">
        <v>1855</v>
      </c>
      <c r="J8240" s="1">
        <v>60</v>
      </c>
      <c r="K8240" s="1" t="str">
        <f t="shared" si="384"/>
        <v>valid</v>
      </c>
      <c r="L8240" s="1" t="str">
        <f t="shared" si="385"/>
        <v>BUDGET</v>
      </c>
      <c r="M8240" t="str">
        <f t="shared" si="386"/>
        <v>Beverages</v>
      </c>
      <c r="N8240" s="1" t="str" cm="1">
        <f t="array" ref="N8240">_xlfn.IFS(
G8240&lt;=25,"Fast",
G8240&lt;=40,"Medium",
G8240&gt;40,"Slow"
)</f>
        <v>Slow</v>
      </c>
    </row>
    <row r="8241" spans="1:14" x14ac:dyDescent="0.3">
      <c r="A8241" s="1">
        <v>395439</v>
      </c>
      <c r="B8241" s="1" t="s">
        <v>3227</v>
      </c>
      <c r="C8241" s="1" t="s">
        <v>3052</v>
      </c>
      <c r="D8241" s="1" t="s">
        <v>13803</v>
      </c>
      <c r="E8241" s="1">
        <v>250</v>
      </c>
      <c r="F8241" s="1">
        <v>4.3</v>
      </c>
      <c r="G8241" s="1">
        <v>1000</v>
      </c>
      <c r="H8241" s="1" t="s">
        <v>13804</v>
      </c>
      <c r="I8241" s="1" t="s">
        <v>3227</v>
      </c>
      <c r="J8241" s="1">
        <v>46</v>
      </c>
      <c r="K8241" s="1" t="str">
        <f t="shared" si="384"/>
        <v>valid</v>
      </c>
      <c r="L8241" s="1" t="str">
        <f t="shared" si="385"/>
        <v>BUDGET</v>
      </c>
      <c r="M8241" t="str">
        <f t="shared" si="386"/>
        <v>Gujarati</v>
      </c>
      <c r="N8241" s="1" t="str" cm="1">
        <f t="array" ref="N8241">_xlfn.IFS(
G8241&lt;=25,"Fast",
G8241&lt;=40,"Medium",
G8241&gt;40,"Slow"
)</f>
        <v>Slow</v>
      </c>
    </row>
    <row r="8242" spans="1:14" x14ac:dyDescent="0.3">
      <c r="A8242" s="1">
        <v>395519</v>
      </c>
      <c r="B8242" s="1" t="s">
        <v>1715</v>
      </c>
      <c r="C8242" s="1" t="s">
        <v>68</v>
      </c>
      <c r="D8242" s="1" t="s">
        <v>13805</v>
      </c>
      <c r="E8242" s="1">
        <v>300</v>
      </c>
      <c r="F8242" s="1">
        <v>4.0999999999999996</v>
      </c>
      <c r="G8242" s="1">
        <v>500</v>
      </c>
      <c r="H8242" s="1" t="s">
        <v>1325</v>
      </c>
      <c r="I8242" s="1" t="s">
        <v>1715</v>
      </c>
      <c r="J8242" s="1">
        <v>31</v>
      </c>
      <c r="K8242" s="1" t="str">
        <f t="shared" si="384"/>
        <v>valid</v>
      </c>
      <c r="L8242" s="1" t="str">
        <f t="shared" si="385"/>
        <v>BUDGET</v>
      </c>
      <c r="M8242" t="str">
        <f t="shared" si="386"/>
        <v>North Indian</v>
      </c>
      <c r="N8242" s="1" t="str" cm="1">
        <f t="array" ref="N8242">_xlfn.IFS(
G8242&lt;=25,"Fast",
G8242&lt;=40,"Medium",
G8242&gt;40,"Slow"
)</f>
        <v>Slow</v>
      </c>
    </row>
    <row r="8243" spans="1:14" x14ac:dyDescent="0.3">
      <c r="A8243" s="1">
        <v>395830</v>
      </c>
      <c r="B8243" s="1" t="s">
        <v>238</v>
      </c>
      <c r="C8243" s="1" t="s">
        <v>11</v>
      </c>
      <c r="D8243" s="1" t="s">
        <v>13806</v>
      </c>
      <c r="E8243" s="1">
        <v>350</v>
      </c>
      <c r="F8243" s="1">
        <v>4.0999999999999996</v>
      </c>
      <c r="G8243" s="1">
        <v>20</v>
      </c>
      <c r="H8243" s="1" t="s">
        <v>13807</v>
      </c>
      <c r="I8243" s="1" t="s">
        <v>238</v>
      </c>
      <c r="J8243" s="1">
        <v>57</v>
      </c>
      <c r="K8243" s="1" t="str">
        <f t="shared" si="384"/>
        <v>valid</v>
      </c>
      <c r="L8243" s="1" t="str">
        <f t="shared" si="385"/>
        <v>MID</v>
      </c>
      <c r="M8243" t="str">
        <f t="shared" si="386"/>
        <v>Indian</v>
      </c>
      <c r="N8243" s="1" t="str" cm="1">
        <f t="array" ref="N8243">_xlfn.IFS(
G8243&lt;=25,"Fast",
G8243&lt;=40,"Medium",
G8243&gt;40,"Slow"
)</f>
        <v>Fast</v>
      </c>
    </row>
    <row r="8244" spans="1:14" x14ac:dyDescent="0.3">
      <c r="A8244" s="1">
        <v>395831</v>
      </c>
      <c r="B8244" s="1" t="s">
        <v>2389</v>
      </c>
      <c r="C8244" s="1" t="s">
        <v>2068</v>
      </c>
      <c r="D8244" s="1" t="s">
        <v>13808</v>
      </c>
      <c r="E8244" s="1">
        <v>150</v>
      </c>
      <c r="F8244" s="1">
        <v>2.9</v>
      </c>
      <c r="G8244" s="1">
        <v>80</v>
      </c>
      <c r="H8244" s="1" t="s">
        <v>2777</v>
      </c>
      <c r="I8244" s="1" t="s">
        <v>2389</v>
      </c>
      <c r="J8244" s="1">
        <v>49</v>
      </c>
      <c r="K8244" s="1" t="str">
        <f t="shared" si="384"/>
        <v>valid</v>
      </c>
      <c r="L8244" s="1" t="str">
        <f t="shared" si="385"/>
        <v>BUDGET</v>
      </c>
      <c r="M8244" t="str">
        <f t="shared" si="386"/>
        <v>Beverages</v>
      </c>
      <c r="N8244" s="1" t="str" cm="1">
        <f t="array" ref="N8244">_xlfn.IFS(
G8244&lt;=25,"Fast",
G8244&lt;=40,"Medium",
G8244&gt;40,"Slow"
)</f>
        <v>Slow</v>
      </c>
    </row>
    <row r="8245" spans="1:14" x14ac:dyDescent="0.3">
      <c r="A8245" s="1">
        <v>395848</v>
      </c>
      <c r="B8245" s="1" t="s">
        <v>1715</v>
      </c>
      <c r="C8245" s="1" t="s">
        <v>68</v>
      </c>
      <c r="D8245" s="1" t="s">
        <v>13809</v>
      </c>
      <c r="E8245" s="1">
        <v>100</v>
      </c>
      <c r="F8245" s="1">
        <v>2.9</v>
      </c>
      <c r="G8245" s="1">
        <v>80</v>
      </c>
      <c r="H8245" s="1" t="s">
        <v>2417</v>
      </c>
      <c r="I8245" s="1" t="s">
        <v>1715</v>
      </c>
      <c r="J8245" s="1">
        <v>33</v>
      </c>
      <c r="K8245" s="1" t="str">
        <f t="shared" si="384"/>
        <v>valid</v>
      </c>
      <c r="L8245" s="1" t="str">
        <f t="shared" si="385"/>
        <v>BUDGET</v>
      </c>
      <c r="M8245" t="str">
        <f t="shared" si="386"/>
        <v>South Indian</v>
      </c>
      <c r="N8245" s="1" t="str" cm="1">
        <f t="array" ref="N8245">_xlfn.IFS(
G8245&lt;=25,"Fast",
G8245&lt;=40,"Medium",
G8245&gt;40,"Slow"
)</f>
        <v>Slow</v>
      </c>
    </row>
    <row r="8246" spans="1:14" x14ac:dyDescent="0.3">
      <c r="A8246" s="1">
        <v>395927</v>
      </c>
      <c r="B8246" s="1" t="s">
        <v>4306</v>
      </c>
      <c r="C8246" s="1" t="s">
        <v>189</v>
      </c>
      <c r="D8246" s="1" t="s">
        <v>12095</v>
      </c>
      <c r="E8246" s="1">
        <v>120</v>
      </c>
      <c r="F8246" s="1">
        <v>4.8</v>
      </c>
      <c r="G8246" s="1">
        <v>500</v>
      </c>
      <c r="H8246" s="1" t="s">
        <v>391</v>
      </c>
      <c r="I8246" s="1" t="s">
        <v>13810</v>
      </c>
      <c r="J8246" s="1">
        <v>37</v>
      </c>
      <c r="K8246" s="1" t="str">
        <f t="shared" si="384"/>
        <v>valid</v>
      </c>
      <c r="L8246" s="1" t="str">
        <f t="shared" si="385"/>
        <v>BUDGET</v>
      </c>
      <c r="M8246" t="str">
        <f t="shared" si="386"/>
        <v>Ice Cream</v>
      </c>
      <c r="N8246" s="1" t="str" cm="1">
        <f t="array" ref="N8246">_xlfn.IFS(
G8246&lt;=25,"Fast",
G8246&lt;=40,"Medium",
G8246&gt;40,"Slow"
)</f>
        <v>Slow</v>
      </c>
    </row>
    <row r="8247" spans="1:14" x14ac:dyDescent="0.3">
      <c r="A8247" s="1">
        <v>395928</v>
      </c>
      <c r="B8247" s="1" t="s">
        <v>4306</v>
      </c>
      <c r="C8247" s="1" t="s">
        <v>189</v>
      </c>
      <c r="D8247" s="1" t="s">
        <v>13635</v>
      </c>
      <c r="E8247" s="1">
        <v>120</v>
      </c>
      <c r="F8247" s="1">
        <v>4.5999999999999996</v>
      </c>
      <c r="G8247" s="1">
        <v>100</v>
      </c>
      <c r="H8247" s="1" t="s">
        <v>391</v>
      </c>
      <c r="I8247" s="1" t="s">
        <v>13810</v>
      </c>
      <c r="J8247" s="1">
        <v>39</v>
      </c>
      <c r="K8247" s="1" t="str">
        <f t="shared" si="384"/>
        <v>valid</v>
      </c>
      <c r="L8247" s="1" t="str">
        <f t="shared" si="385"/>
        <v>BUDGET</v>
      </c>
      <c r="M8247" t="str">
        <f t="shared" si="386"/>
        <v>Ice Cream</v>
      </c>
      <c r="N8247" s="1" t="str" cm="1">
        <f t="array" ref="N8247">_xlfn.IFS(
G8247&lt;=25,"Fast",
G8247&lt;=40,"Medium",
G8247&gt;40,"Slow"
)</f>
        <v>Slow</v>
      </c>
    </row>
    <row r="8248" spans="1:14" x14ac:dyDescent="0.3">
      <c r="A8248" s="1">
        <v>395985</v>
      </c>
      <c r="B8248" s="1" t="s">
        <v>276</v>
      </c>
      <c r="C8248" s="1" t="s">
        <v>115</v>
      </c>
      <c r="D8248" s="1" t="s">
        <v>13811</v>
      </c>
      <c r="E8248" s="1">
        <v>640</v>
      </c>
      <c r="F8248" s="1">
        <v>4.2</v>
      </c>
      <c r="G8248" s="1">
        <v>20</v>
      </c>
      <c r="H8248" s="1" t="s">
        <v>131</v>
      </c>
      <c r="I8248" s="1" t="s">
        <v>276</v>
      </c>
      <c r="J8248" s="1">
        <v>54</v>
      </c>
      <c r="K8248" s="1" t="str">
        <f t="shared" si="384"/>
        <v>valid</v>
      </c>
      <c r="L8248" s="1" t="str">
        <f t="shared" si="385"/>
        <v>PREMIUM</v>
      </c>
      <c r="M8248" t="str">
        <f t="shared" si="386"/>
        <v>North Indian</v>
      </c>
      <c r="N8248" s="1" t="str" cm="1">
        <f t="array" ref="N8248">_xlfn.IFS(
G8248&lt;=25,"Fast",
G8248&lt;=40,"Medium",
G8248&gt;40,"Slow"
)</f>
        <v>Fast</v>
      </c>
    </row>
    <row r="8249" spans="1:14" x14ac:dyDescent="0.3">
      <c r="A8249" s="1">
        <v>396077</v>
      </c>
      <c r="B8249" s="1" t="s">
        <v>1354</v>
      </c>
      <c r="C8249" s="1" t="s">
        <v>11</v>
      </c>
      <c r="D8249" s="1" t="s">
        <v>13812</v>
      </c>
      <c r="E8249" s="1">
        <v>300</v>
      </c>
      <c r="F8249" s="1">
        <v>2.9</v>
      </c>
      <c r="G8249" s="1">
        <v>80</v>
      </c>
      <c r="H8249" s="1" t="s">
        <v>13813</v>
      </c>
      <c r="I8249" s="1" t="s">
        <v>1354</v>
      </c>
      <c r="J8249" s="1">
        <v>50</v>
      </c>
      <c r="K8249" s="1" t="str">
        <f t="shared" si="384"/>
        <v>valid</v>
      </c>
      <c r="L8249" s="1" t="str">
        <f t="shared" si="385"/>
        <v>BUDGET</v>
      </c>
      <c r="M8249" t="str">
        <f t="shared" si="386"/>
        <v>Beverages</v>
      </c>
      <c r="N8249" s="1" t="str" cm="1">
        <f t="array" ref="N8249">_xlfn.IFS(
G8249&lt;=25,"Fast",
G8249&lt;=40,"Medium",
G8249&gt;40,"Slow"
)</f>
        <v>Slow</v>
      </c>
    </row>
    <row r="8250" spans="1:14" x14ac:dyDescent="0.3">
      <c r="A8250" s="1">
        <v>396263</v>
      </c>
      <c r="B8250" s="1" t="s">
        <v>6303</v>
      </c>
      <c r="C8250" s="1" t="s">
        <v>2068</v>
      </c>
      <c r="D8250" s="1" t="s">
        <v>13814</v>
      </c>
      <c r="E8250" s="1">
        <v>250</v>
      </c>
      <c r="F8250" s="1">
        <v>2.9</v>
      </c>
      <c r="G8250" s="1">
        <v>80</v>
      </c>
      <c r="H8250" s="1" t="s">
        <v>1068</v>
      </c>
      <c r="I8250" s="1" t="s">
        <v>6303</v>
      </c>
      <c r="J8250" s="1">
        <v>51</v>
      </c>
      <c r="K8250" s="1" t="str">
        <f t="shared" si="384"/>
        <v>valid</v>
      </c>
      <c r="L8250" s="1" t="str">
        <f t="shared" si="385"/>
        <v>BUDGET</v>
      </c>
      <c r="M8250" t="str">
        <f t="shared" si="386"/>
        <v>Indian</v>
      </c>
      <c r="N8250" s="1" t="str" cm="1">
        <f t="array" ref="N8250">_xlfn.IFS(
G8250&lt;=25,"Fast",
G8250&lt;=40,"Medium",
G8250&gt;40,"Slow"
)</f>
        <v>Slow</v>
      </c>
    </row>
    <row r="8251" spans="1:14" x14ac:dyDescent="0.3">
      <c r="A8251" s="1">
        <v>396275</v>
      </c>
      <c r="B8251" s="1" t="s">
        <v>3390</v>
      </c>
      <c r="C8251" s="1" t="s">
        <v>68</v>
      </c>
      <c r="D8251" s="1" t="s">
        <v>13815</v>
      </c>
      <c r="E8251" s="1">
        <v>400</v>
      </c>
      <c r="F8251" s="1">
        <v>3.5</v>
      </c>
      <c r="G8251" s="1">
        <v>100</v>
      </c>
      <c r="H8251" s="1" t="s">
        <v>6056</v>
      </c>
      <c r="I8251" s="1" t="s">
        <v>3390</v>
      </c>
      <c r="J8251" s="1">
        <v>63</v>
      </c>
      <c r="K8251" s="1" t="str">
        <f t="shared" si="384"/>
        <v>valid</v>
      </c>
      <c r="L8251" s="1" t="str">
        <f t="shared" si="385"/>
        <v>MID</v>
      </c>
      <c r="M8251" t="str">
        <f t="shared" si="386"/>
        <v>Chinese</v>
      </c>
      <c r="N8251" s="1" t="str" cm="1">
        <f t="array" ref="N8251">_xlfn.IFS(
G8251&lt;=25,"Fast",
G8251&lt;=40,"Medium",
G8251&gt;40,"Slow"
)</f>
        <v>Slow</v>
      </c>
    </row>
    <row r="8252" spans="1:14" x14ac:dyDescent="0.3">
      <c r="A8252" s="1">
        <v>396407</v>
      </c>
      <c r="B8252" s="1" t="s">
        <v>556</v>
      </c>
      <c r="C8252" s="1" t="s">
        <v>189</v>
      </c>
      <c r="D8252" s="1" t="s">
        <v>13816</v>
      </c>
      <c r="E8252" s="1">
        <v>300</v>
      </c>
      <c r="F8252" s="1">
        <v>4.4000000000000004</v>
      </c>
      <c r="G8252" s="1">
        <v>50</v>
      </c>
      <c r="H8252" s="1" t="s">
        <v>695</v>
      </c>
      <c r="I8252" s="1" t="s">
        <v>556</v>
      </c>
      <c r="J8252" s="1">
        <v>65</v>
      </c>
      <c r="K8252" s="1" t="str">
        <f t="shared" si="384"/>
        <v>valid</v>
      </c>
      <c r="L8252" s="1" t="str">
        <f t="shared" si="385"/>
        <v>BUDGET</v>
      </c>
      <c r="M8252" t="str">
        <f t="shared" si="386"/>
        <v>Indian</v>
      </c>
      <c r="N8252" s="1" t="str" cm="1">
        <f t="array" ref="N8252">_xlfn.IFS(
G8252&lt;=25,"Fast",
G8252&lt;=40,"Medium",
G8252&gt;40,"Slow"
)</f>
        <v>Slow</v>
      </c>
    </row>
    <row r="8253" spans="1:14" x14ac:dyDescent="0.3">
      <c r="A8253" s="1">
        <v>396697</v>
      </c>
      <c r="B8253" s="1" t="s">
        <v>3227</v>
      </c>
      <c r="C8253" s="1" t="s">
        <v>3052</v>
      </c>
      <c r="D8253" s="1" t="s">
        <v>13817</v>
      </c>
      <c r="E8253" s="1">
        <v>300</v>
      </c>
      <c r="F8253" s="1">
        <v>4.0999999999999996</v>
      </c>
      <c r="G8253" s="1">
        <v>50</v>
      </c>
      <c r="H8253" s="1" t="s">
        <v>13818</v>
      </c>
      <c r="I8253" s="1" t="s">
        <v>3227</v>
      </c>
      <c r="J8253" s="1">
        <v>62</v>
      </c>
      <c r="K8253" s="1" t="str">
        <f t="shared" si="384"/>
        <v>valid</v>
      </c>
      <c r="L8253" s="1" t="str">
        <f t="shared" si="385"/>
        <v>BUDGET</v>
      </c>
      <c r="M8253" t="str">
        <f t="shared" si="386"/>
        <v>Indian</v>
      </c>
      <c r="N8253" s="1" t="str" cm="1">
        <f t="array" ref="N8253">_xlfn.IFS(
G8253&lt;=25,"Fast",
G8253&lt;=40,"Medium",
G8253&gt;40,"Slow"
)</f>
        <v>Slow</v>
      </c>
    </row>
    <row r="8254" spans="1:14" x14ac:dyDescent="0.3">
      <c r="A8254" s="1">
        <v>396751</v>
      </c>
      <c r="B8254" s="1" t="s">
        <v>4285</v>
      </c>
      <c r="C8254" s="1" t="s">
        <v>11</v>
      </c>
      <c r="D8254" s="1" t="s">
        <v>7584</v>
      </c>
      <c r="E8254" s="1">
        <v>200</v>
      </c>
      <c r="F8254" s="1">
        <v>2.9</v>
      </c>
      <c r="G8254" s="1">
        <v>80</v>
      </c>
      <c r="H8254" s="1" t="s">
        <v>13382</v>
      </c>
      <c r="I8254" s="1" t="s">
        <v>159</v>
      </c>
      <c r="J8254" s="1">
        <v>45</v>
      </c>
      <c r="K8254" s="1" t="str">
        <f t="shared" si="384"/>
        <v>valid</v>
      </c>
      <c r="L8254" s="1" t="str">
        <f t="shared" si="385"/>
        <v>BUDGET</v>
      </c>
      <c r="M8254" t="str">
        <f t="shared" si="386"/>
        <v>North Indian</v>
      </c>
      <c r="N8254" s="1" t="str" cm="1">
        <f t="array" ref="N8254">_xlfn.IFS(
G8254&lt;=25,"Fast",
G8254&lt;=40,"Medium",
G8254&gt;40,"Slow"
)</f>
        <v>Slow</v>
      </c>
    </row>
    <row r="8255" spans="1:14" x14ac:dyDescent="0.3">
      <c r="A8255" s="1">
        <v>396843</v>
      </c>
      <c r="B8255" s="1" t="s">
        <v>1726</v>
      </c>
      <c r="C8255" s="1" t="s">
        <v>189</v>
      </c>
      <c r="D8255" s="1" t="s">
        <v>13819</v>
      </c>
      <c r="E8255" s="1">
        <v>500</v>
      </c>
      <c r="F8255" s="1">
        <v>4.3</v>
      </c>
      <c r="G8255" s="1">
        <v>20</v>
      </c>
      <c r="H8255" s="1" t="s">
        <v>13820</v>
      </c>
      <c r="I8255" s="1" t="s">
        <v>1726</v>
      </c>
      <c r="J8255" s="1">
        <v>83</v>
      </c>
      <c r="K8255" s="1" t="str">
        <f t="shared" si="384"/>
        <v>valid</v>
      </c>
      <c r="L8255" s="1" t="str">
        <f t="shared" si="385"/>
        <v>MID</v>
      </c>
      <c r="M8255" t="str">
        <f t="shared" si="386"/>
        <v>Chinese</v>
      </c>
      <c r="N8255" s="1" t="str" cm="1">
        <f t="array" ref="N8255">_xlfn.IFS(
G8255&lt;=25,"Fast",
G8255&lt;=40,"Medium",
G8255&gt;40,"Slow"
)</f>
        <v>Fast</v>
      </c>
    </row>
    <row r="8256" spans="1:14" x14ac:dyDescent="0.3">
      <c r="A8256" s="1">
        <v>396935</v>
      </c>
      <c r="B8256" s="1" t="s">
        <v>13821</v>
      </c>
      <c r="C8256" s="1" t="s">
        <v>91</v>
      </c>
      <c r="D8256" s="1" t="s">
        <v>13822</v>
      </c>
      <c r="E8256" s="1">
        <v>300</v>
      </c>
      <c r="F8256" s="1">
        <v>2.9</v>
      </c>
      <c r="G8256" s="1">
        <v>80</v>
      </c>
      <c r="H8256" s="1" t="s">
        <v>391</v>
      </c>
      <c r="I8256" s="1" t="s">
        <v>4163</v>
      </c>
      <c r="J8256" s="1">
        <v>52</v>
      </c>
      <c r="K8256" s="1" t="str">
        <f t="shared" si="384"/>
        <v>valid</v>
      </c>
      <c r="L8256" s="1" t="str">
        <f t="shared" si="385"/>
        <v>BUDGET</v>
      </c>
      <c r="M8256" t="str">
        <f t="shared" si="386"/>
        <v>Ice Cream</v>
      </c>
      <c r="N8256" s="1" t="str" cm="1">
        <f t="array" ref="N8256">_xlfn.IFS(
G8256&lt;=25,"Fast",
G8256&lt;=40,"Medium",
G8256&gt;40,"Slow"
)</f>
        <v>Slow</v>
      </c>
    </row>
    <row r="8257" spans="1:14" x14ac:dyDescent="0.3">
      <c r="A8257" s="1">
        <v>397022</v>
      </c>
      <c r="B8257" s="1" t="s">
        <v>1415</v>
      </c>
      <c r="C8257" s="1" t="s">
        <v>383</v>
      </c>
      <c r="D8257" s="1" t="s">
        <v>13823</v>
      </c>
      <c r="E8257" s="1">
        <v>200</v>
      </c>
      <c r="F8257" s="1">
        <v>4.3</v>
      </c>
      <c r="G8257" s="1">
        <v>50</v>
      </c>
      <c r="H8257" s="1" t="s">
        <v>13824</v>
      </c>
      <c r="I8257" s="1" t="s">
        <v>1415</v>
      </c>
      <c r="J8257" s="1">
        <v>74</v>
      </c>
      <c r="K8257" s="1" t="str">
        <f t="shared" si="384"/>
        <v>valid</v>
      </c>
      <c r="L8257" s="1" t="str">
        <f t="shared" si="385"/>
        <v>BUDGET</v>
      </c>
      <c r="M8257" t="str">
        <f t="shared" si="386"/>
        <v>Paan</v>
      </c>
      <c r="N8257" s="1" t="str" cm="1">
        <f t="array" ref="N8257">_xlfn.IFS(
G8257&lt;=25,"Fast",
G8257&lt;=40,"Medium",
G8257&gt;40,"Slow"
)</f>
        <v>Slow</v>
      </c>
    </row>
    <row r="8258" spans="1:14" x14ac:dyDescent="0.3">
      <c r="A8258" s="1">
        <v>397171</v>
      </c>
      <c r="B8258" s="1" t="s">
        <v>1715</v>
      </c>
      <c r="C8258" s="1" t="s">
        <v>68</v>
      </c>
      <c r="D8258" s="1" t="s">
        <v>13825</v>
      </c>
      <c r="E8258" s="1">
        <v>350</v>
      </c>
      <c r="F8258" s="1">
        <v>3.5</v>
      </c>
      <c r="G8258" s="1">
        <v>20</v>
      </c>
      <c r="H8258" s="1" t="s">
        <v>19</v>
      </c>
      <c r="I8258" s="1" t="s">
        <v>1715</v>
      </c>
      <c r="J8258" s="1">
        <v>31</v>
      </c>
      <c r="K8258" s="1" t="str">
        <f t="shared" si="384"/>
        <v>valid</v>
      </c>
      <c r="L8258" s="1" t="str">
        <f t="shared" si="385"/>
        <v>MID</v>
      </c>
      <c r="M8258" t="str">
        <f t="shared" si="386"/>
        <v>Chinese</v>
      </c>
      <c r="N8258" s="1" t="str" cm="1">
        <f t="array" ref="N8258">_xlfn.IFS(
G8258&lt;=25,"Fast",
G8258&lt;=40,"Medium",
G8258&gt;40,"Slow"
)</f>
        <v>Fast</v>
      </c>
    </row>
    <row r="8259" spans="1:14" x14ac:dyDescent="0.3">
      <c r="A8259" s="1">
        <v>397397</v>
      </c>
      <c r="B8259" s="1" t="s">
        <v>95</v>
      </c>
      <c r="C8259" s="1" t="s">
        <v>91</v>
      </c>
      <c r="D8259" s="1" t="s">
        <v>13826</v>
      </c>
      <c r="E8259" s="1">
        <v>400</v>
      </c>
      <c r="F8259" s="1">
        <v>4.5</v>
      </c>
      <c r="G8259" s="1">
        <v>100</v>
      </c>
      <c r="H8259" s="1" t="s">
        <v>13827</v>
      </c>
      <c r="I8259" s="1" t="s">
        <v>95</v>
      </c>
      <c r="J8259" s="1">
        <v>61</v>
      </c>
      <c r="K8259" s="1" t="str">
        <f t="shared" ref="K8259:K8322" si="387">IF(E8259=0,"outlier","valid")</f>
        <v>valid</v>
      </c>
      <c r="L8259" s="1" t="str">
        <f t="shared" ref="L8259:L8322" si="388">IF(E8259&lt;=300,"BUDGET",IF(E8259&lt;=600,"MID","PREMIUM"))</f>
        <v>MID</v>
      </c>
      <c r="M8259" t="str">
        <f t="shared" ref="M8259:M8322" si="389">IFERROR(LEFT(H8259, FIND(",", H8259)-1), H8259)</f>
        <v>Indian</v>
      </c>
      <c r="N8259" s="1" t="str" cm="1">
        <f t="array" ref="N8259">_xlfn.IFS(
G8259&lt;=25,"Fast",
G8259&lt;=40,"Medium",
G8259&gt;40,"Slow"
)</f>
        <v>Slow</v>
      </c>
    </row>
    <row r="8260" spans="1:14" x14ac:dyDescent="0.3">
      <c r="A8260" s="1">
        <v>397492</v>
      </c>
      <c r="B8260" s="1" t="s">
        <v>2389</v>
      </c>
      <c r="C8260" s="1" t="s">
        <v>2068</v>
      </c>
      <c r="D8260" s="1" t="s">
        <v>13828</v>
      </c>
      <c r="E8260" s="1">
        <v>250</v>
      </c>
      <c r="F8260" s="1">
        <v>4.3</v>
      </c>
      <c r="G8260" s="1">
        <v>100</v>
      </c>
      <c r="H8260" s="1" t="s">
        <v>13829</v>
      </c>
      <c r="I8260" s="1" t="s">
        <v>12256</v>
      </c>
      <c r="J8260" s="1">
        <v>44</v>
      </c>
      <c r="K8260" s="1" t="str">
        <f t="shared" si="387"/>
        <v>valid</v>
      </c>
      <c r="L8260" s="1" t="str">
        <f t="shared" si="388"/>
        <v>BUDGET</v>
      </c>
      <c r="M8260" t="str">
        <f t="shared" si="389"/>
        <v>Punjabi</v>
      </c>
      <c r="N8260" s="1" t="str" cm="1">
        <f t="array" ref="N8260">_xlfn.IFS(
G8260&lt;=25,"Fast",
G8260&lt;=40,"Medium",
G8260&gt;40,"Slow"
)</f>
        <v>Slow</v>
      </c>
    </row>
    <row r="8261" spans="1:14" x14ac:dyDescent="0.3">
      <c r="A8261" s="1">
        <v>397744</v>
      </c>
      <c r="B8261" s="1" t="s">
        <v>689</v>
      </c>
      <c r="C8261" s="1" t="s">
        <v>383</v>
      </c>
      <c r="D8261" s="1" t="s">
        <v>13830</v>
      </c>
      <c r="E8261" s="1">
        <v>300</v>
      </c>
      <c r="F8261" s="1">
        <v>4.2</v>
      </c>
      <c r="G8261" s="1">
        <v>1000</v>
      </c>
      <c r="H8261" s="1" t="s">
        <v>13831</v>
      </c>
      <c r="I8261" s="1" t="s">
        <v>689</v>
      </c>
      <c r="J8261" s="1">
        <v>46</v>
      </c>
      <c r="K8261" s="1" t="str">
        <f t="shared" si="387"/>
        <v>valid</v>
      </c>
      <c r="L8261" s="1" t="str">
        <f t="shared" si="388"/>
        <v>BUDGET</v>
      </c>
      <c r="M8261" t="str">
        <f t="shared" si="389"/>
        <v>North Indian</v>
      </c>
      <c r="N8261" s="1" t="str" cm="1">
        <f t="array" ref="N8261">_xlfn.IFS(
G8261&lt;=25,"Fast",
G8261&lt;=40,"Medium",
G8261&gt;40,"Slow"
)</f>
        <v>Slow</v>
      </c>
    </row>
    <row r="8262" spans="1:14" x14ac:dyDescent="0.3">
      <c r="A8262" s="1">
        <v>397913</v>
      </c>
      <c r="B8262" s="1" t="s">
        <v>2478</v>
      </c>
      <c r="C8262" s="1" t="s">
        <v>2068</v>
      </c>
      <c r="D8262" s="1" t="s">
        <v>13832</v>
      </c>
      <c r="E8262" s="1">
        <v>200</v>
      </c>
      <c r="F8262" s="1">
        <v>2.9</v>
      </c>
      <c r="G8262" s="1">
        <v>80</v>
      </c>
      <c r="H8262" s="1" t="s">
        <v>740</v>
      </c>
      <c r="I8262" s="1" t="s">
        <v>2478</v>
      </c>
      <c r="J8262" s="1">
        <v>54</v>
      </c>
      <c r="K8262" s="1" t="str">
        <f t="shared" si="387"/>
        <v>valid</v>
      </c>
      <c r="L8262" s="1" t="str">
        <f t="shared" si="388"/>
        <v>BUDGET</v>
      </c>
      <c r="M8262" t="str">
        <f t="shared" si="389"/>
        <v>Bakery</v>
      </c>
      <c r="N8262" s="1" t="str" cm="1">
        <f t="array" ref="N8262">_xlfn.IFS(
G8262&lt;=25,"Fast",
G8262&lt;=40,"Medium",
G8262&gt;40,"Slow"
)</f>
        <v>Slow</v>
      </c>
    </row>
    <row r="8263" spans="1:14" x14ac:dyDescent="0.3">
      <c r="A8263" s="1">
        <v>397954</v>
      </c>
      <c r="B8263" s="1" t="s">
        <v>745</v>
      </c>
      <c r="C8263" s="1" t="s">
        <v>383</v>
      </c>
      <c r="D8263" s="1" t="s">
        <v>13833</v>
      </c>
      <c r="E8263" s="1">
        <v>200</v>
      </c>
      <c r="F8263" s="1">
        <v>2.9</v>
      </c>
      <c r="G8263" s="1">
        <v>80</v>
      </c>
      <c r="H8263" s="1" t="s">
        <v>736</v>
      </c>
      <c r="I8263" s="1" t="s">
        <v>745</v>
      </c>
      <c r="J8263" s="1">
        <v>56</v>
      </c>
      <c r="K8263" s="1" t="str">
        <f t="shared" si="387"/>
        <v>valid</v>
      </c>
      <c r="L8263" s="1" t="str">
        <f t="shared" si="388"/>
        <v>BUDGET</v>
      </c>
      <c r="M8263" t="str">
        <f t="shared" si="389"/>
        <v>Bakery</v>
      </c>
      <c r="N8263" s="1" t="str" cm="1">
        <f t="array" ref="N8263">_xlfn.IFS(
G8263&lt;=25,"Fast",
G8263&lt;=40,"Medium",
G8263&gt;40,"Slow"
)</f>
        <v>Slow</v>
      </c>
    </row>
    <row r="8264" spans="1:14" x14ac:dyDescent="0.3">
      <c r="A8264" s="1">
        <v>398030</v>
      </c>
      <c r="B8264" s="1" t="s">
        <v>1415</v>
      </c>
      <c r="C8264" s="1" t="s">
        <v>383</v>
      </c>
      <c r="D8264" s="1" t="s">
        <v>13834</v>
      </c>
      <c r="E8264" s="1">
        <v>300</v>
      </c>
      <c r="F8264" s="1">
        <v>2.9</v>
      </c>
      <c r="G8264" s="1">
        <v>80</v>
      </c>
      <c r="H8264" s="1" t="s">
        <v>3706</v>
      </c>
      <c r="I8264" s="1" t="s">
        <v>1415</v>
      </c>
      <c r="J8264" s="1">
        <v>76</v>
      </c>
      <c r="K8264" s="1" t="str">
        <f t="shared" si="387"/>
        <v>valid</v>
      </c>
      <c r="L8264" s="1" t="str">
        <f t="shared" si="388"/>
        <v>BUDGET</v>
      </c>
      <c r="M8264" t="str">
        <f t="shared" si="389"/>
        <v>North Indian</v>
      </c>
      <c r="N8264" s="1" t="str" cm="1">
        <f t="array" ref="N8264">_xlfn.IFS(
G8264&lt;=25,"Fast",
G8264&lt;=40,"Medium",
G8264&gt;40,"Slow"
)</f>
        <v>Slow</v>
      </c>
    </row>
    <row r="8265" spans="1:14" x14ac:dyDescent="0.3">
      <c r="A8265" s="1">
        <v>398062</v>
      </c>
      <c r="B8265" s="1" t="s">
        <v>1354</v>
      </c>
      <c r="C8265" s="1" t="s">
        <v>11</v>
      </c>
      <c r="D8265" s="1" t="s">
        <v>13835</v>
      </c>
      <c r="E8265" s="1">
        <v>300</v>
      </c>
      <c r="F8265" s="1">
        <v>2.9</v>
      </c>
      <c r="G8265" s="1">
        <v>80</v>
      </c>
      <c r="H8265" s="1" t="s">
        <v>19</v>
      </c>
      <c r="I8265" s="1" t="s">
        <v>1354</v>
      </c>
      <c r="J8265" s="1">
        <v>53</v>
      </c>
      <c r="K8265" s="1" t="str">
        <f t="shared" si="387"/>
        <v>valid</v>
      </c>
      <c r="L8265" s="1" t="str">
        <f t="shared" si="388"/>
        <v>BUDGET</v>
      </c>
      <c r="M8265" t="str">
        <f t="shared" si="389"/>
        <v>Chinese</v>
      </c>
      <c r="N8265" s="1" t="str" cm="1">
        <f t="array" ref="N8265">_xlfn.IFS(
G8265&lt;=25,"Fast",
G8265&lt;=40,"Medium",
G8265&gt;40,"Slow"
)</f>
        <v>Slow</v>
      </c>
    </row>
    <row r="8266" spans="1:14" x14ac:dyDescent="0.3">
      <c r="A8266" s="1">
        <v>398070</v>
      </c>
      <c r="B8266" s="1" t="s">
        <v>1354</v>
      </c>
      <c r="C8266" s="1" t="s">
        <v>11</v>
      </c>
      <c r="D8266" s="1" t="s">
        <v>13836</v>
      </c>
      <c r="E8266" s="1">
        <v>300</v>
      </c>
      <c r="F8266" s="1">
        <v>3.6</v>
      </c>
      <c r="G8266" s="1">
        <v>20</v>
      </c>
      <c r="H8266" s="1" t="s">
        <v>13837</v>
      </c>
      <c r="I8266" s="1" t="s">
        <v>1354</v>
      </c>
      <c r="J8266" s="1">
        <v>47</v>
      </c>
      <c r="K8266" s="1" t="str">
        <f t="shared" si="387"/>
        <v>valid</v>
      </c>
      <c r="L8266" s="1" t="str">
        <f t="shared" si="388"/>
        <v>BUDGET</v>
      </c>
      <c r="M8266" t="str">
        <f t="shared" si="389"/>
        <v>Indian</v>
      </c>
      <c r="N8266" s="1" t="str" cm="1">
        <f t="array" ref="N8266">_xlfn.IFS(
G8266&lt;=25,"Fast",
G8266&lt;=40,"Medium",
G8266&gt;40,"Slow"
)</f>
        <v>Fast</v>
      </c>
    </row>
    <row r="8267" spans="1:14" x14ac:dyDescent="0.3">
      <c r="A8267" s="1">
        <v>398747</v>
      </c>
      <c r="B8267" s="1" t="s">
        <v>387</v>
      </c>
      <c r="C8267" s="1" t="s">
        <v>11</v>
      </c>
      <c r="D8267" s="1" t="s">
        <v>13838</v>
      </c>
      <c r="E8267" s="1">
        <v>200</v>
      </c>
      <c r="F8267" s="1">
        <v>4.0999999999999996</v>
      </c>
      <c r="G8267" s="1">
        <v>100</v>
      </c>
      <c r="H8267" s="1" t="s">
        <v>8579</v>
      </c>
      <c r="I8267" s="1" t="s">
        <v>387</v>
      </c>
      <c r="J8267" s="1">
        <v>60</v>
      </c>
      <c r="K8267" s="1" t="str">
        <f t="shared" si="387"/>
        <v>valid</v>
      </c>
      <c r="L8267" s="1" t="str">
        <f t="shared" si="388"/>
        <v>BUDGET</v>
      </c>
      <c r="M8267" t="str">
        <f t="shared" si="389"/>
        <v>Chaat</v>
      </c>
      <c r="N8267" s="1" t="str" cm="1">
        <f t="array" ref="N8267">_xlfn.IFS(
G8267&lt;=25,"Fast",
G8267&lt;=40,"Medium",
G8267&gt;40,"Slow"
)</f>
        <v>Slow</v>
      </c>
    </row>
    <row r="8268" spans="1:14" x14ac:dyDescent="0.3">
      <c r="A8268" s="1">
        <v>399096</v>
      </c>
      <c r="B8268" s="1" t="s">
        <v>541</v>
      </c>
      <c r="C8268" s="1" t="s">
        <v>463</v>
      </c>
      <c r="D8268" s="1" t="s">
        <v>13839</v>
      </c>
      <c r="E8268" s="1">
        <v>100</v>
      </c>
      <c r="F8268" s="1">
        <v>4.2</v>
      </c>
      <c r="G8268" s="1">
        <v>50</v>
      </c>
      <c r="H8268" s="1" t="s">
        <v>3493</v>
      </c>
      <c r="I8268" s="1" t="s">
        <v>541</v>
      </c>
      <c r="J8268" s="1">
        <v>53</v>
      </c>
      <c r="K8268" s="1" t="str">
        <f t="shared" si="387"/>
        <v>valid</v>
      </c>
      <c r="L8268" s="1" t="str">
        <f t="shared" si="388"/>
        <v>BUDGET</v>
      </c>
      <c r="M8268" t="str">
        <f t="shared" si="389"/>
        <v>South Indian</v>
      </c>
      <c r="N8268" s="1" t="str" cm="1">
        <f t="array" ref="N8268">_xlfn.IFS(
G8268&lt;=25,"Fast",
G8268&lt;=40,"Medium",
G8268&gt;40,"Slow"
)</f>
        <v>Slow</v>
      </c>
    </row>
    <row r="8269" spans="1:14" x14ac:dyDescent="0.3">
      <c r="A8269" s="1">
        <v>399576</v>
      </c>
      <c r="B8269" s="1" t="s">
        <v>677</v>
      </c>
      <c r="C8269" s="1" t="s">
        <v>115</v>
      </c>
      <c r="D8269" s="1" t="s">
        <v>13840</v>
      </c>
      <c r="E8269" s="1">
        <v>200</v>
      </c>
      <c r="F8269" s="1">
        <v>4.0999999999999996</v>
      </c>
      <c r="G8269" s="1">
        <v>1000</v>
      </c>
      <c r="H8269" s="1" t="s">
        <v>13841</v>
      </c>
      <c r="I8269" s="1" t="s">
        <v>677</v>
      </c>
      <c r="J8269" s="1">
        <v>62</v>
      </c>
      <c r="K8269" s="1" t="str">
        <f t="shared" si="387"/>
        <v>valid</v>
      </c>
      <c r="L8269" s="1" t="str">
        <f t="shared" si="388"/>
        <v>BUDGET</v>
      </c>
      <c r="M8269" t="str">
        <f t="shared" si="389"/>
        <v>North Indian</v>
      </c>
      <c r="N8269" s="1" t="str" cm="1">
        <f t="array" ref="N8269">_xlfn.IFS(
G8269&lt;=25,"Fast",
G8269&lt;=40,"Medium",
G8269&gt;40,"Slow"
)</f>
        <v>Slow</v>
      </c>
    </row>
    <row r="8270" spans="1:14" x14ac:dyDescent="0.3">
      <c r="A8270" s="1">
        <v>399910</v>
      </c>
      <c r="B8270" s="1" t="s">
        <v>21</v>
      </c>
      <c r="C8270" s="1" t="s">
        <v>11</v>
      </c>
      <c r="D8270" s="1" t="s">
        <v>13842</v>
      </c>
      <c r="E8270" s="1">
        <v>350</v>
      </c>
      <c r="F8270" s="1">
        <v>2.9</v>
      </c>
      <c r="G8270" s="1">
        <v>80</v>
      </c>
      <c r="H8270" s="1" t="s">
        <v>158</v>
      </c>
      <c r="I8270" s="1" t="s">
        <v>21</v>
      </c>
      <c r="J8270" s="1">
        <v>54</v>
      </c>
      <c r="K8270" s="1" t="str">
        <f t="shared" si="387"/>
        <v>valid</v>
      </c>
      <c r="L8270" s="1" t="str">
        <f t="shared" si="388"/>
        <v>MID</v>
      </c>
      <c r="M8270" t="str">
        <f t="shared" si="389"/>
        <v>Ice Cream</v>
      </c>
      <c r="N8270" s="1" t="str" cm="1">
        <f t="array" ref="N8270">_xlfn.IFS(
G8270&lt;=25,"Fast",
G8270&lt;=40,"Medium",
G8270&gt;40,"Slow"
)</f>
        <v>Slow</v>
      </c>
    </row>
    <row r="8271" spans="1:14" x14ac:dyDescent="0.3">
      <c r="A8271" s="1">
        <v>400357</v>
      </c>
      <c r="B8271" s="1" t="s">
        <v>2435</v>
      </c>
      <c r="C8271" s="1" t="s">
        <v>463</v>
      </c>
      <c r="D8271" s="1" t="s">
        <v>13843</v>
      </c>
      <c r="E8271" s="1">
        <v>300</v>
      </c>
      <c r="F8271" s="1">
        <v>2.9</v>
      </c>
      <c r="G8271" s="1">
        <v>80</v>
      </c>
      <c r="H8271" s="1" t="s">
        <v>13844</v>
      </c>
      <c r="I8271" s="1" t="s">
        <v>2435</v>
      </c>
      <c r="J8271" s="1">
        <v>62</v>
      </c>
      <c r="K8271" s="1" t="str">
        <f t="shared" si="387"/>
        <v>valid</v>
      </c>
      <c r="L8271" s="1" t="str">
        <f t="shared" si="388"/>
        <v>BUDGET</v>
      </c>
      <c r="M8271" t="str">
        <f t="shared" si="389"/>
        <v>Indian</v>
      </c>
      <c r="N8271" s="1" t="str" cm="1">
        <f t="array" ref="N8271">_xlfn.IFS(
G8271&lt;=25,"Fast",
G8271&lt;=40,"Medium",
G8271&gt;40,"Slow"
)</f>
        <v>Slow</v>
      </c>
    </row>
    <row r="8272" spans="1:14" x14ac:dyDescent="0.3">
      <c r="A8272" s="1">
        <v>400587</v>
      </c>
      <c r="B8272" s="1" t="s">
        <v>5089</v>
      </c>
      <c r="C8272" s="1" t="s">
        <v>68</v>
      </c>
      <c r="D8272" s="1" t="s">
        <v>13845</v>
      </c>
      <c r="E8272" s="1">
        <v>150</v>
      </c>
      <c r="F8272" s="1">
        <v>3.9</v>
      </c>
      <c r="G8272" s="1">
        <v>20</v>
      </c>
      <c r="H8272" s="1" t="s">
        <v>2417</v>
      </c>
      <c r="I8272" s="1" t="s">
        <v>5089</v>
      </c>
      <c r="J8272" s="1">
        <v>47</v>
      </c>
      <c r="K8272" s="1" t="str">
        <f t="shared" si="387"/>
        <v>valid</v>
      </c>
      <c r="L8272" s="1" t="str">
        <f t="shared" si="388"/>
        <v>BUDGET</v>
      </c>
      <c r="M8272" t="str">
        <f t="shared" si="389"/>
        <v>South Indian</v>
      </c>
      <c r="N8272" s="1" t="str" cm="1">
        <f t="array" ref="N8272">_xlfn.IFS(
G8272&lt;=25,"Fast",
G8272&lt;=40,"Medium",
G8272&gt;40,"Slow"
)</f>
        <v>Fast</v>
      </c>
    </row>
    <row r="8273" spans="1:14" x14ac:dyDescent="0.3">
      <c r="A8273" s="1">
        <v>400600</v>
      </c>
      <c r="B8273" s="1" t="s">
        <v>4916</v>
      </c>
      <c r="C8273" s="1" t="s">
        <v>91</v>
      </c>
      <c r="D8273" s="1" t="s">
        <v>13846</v>
      </c>
      <c r="E8273" s="1">
        <v>950</v>
      </c>
      <c r="F8273" s="1">
        <v>2.9</v>
      </c>
      <c r="G8273" s="1">
        <v>80</v>
      </c>
      <c r="H8273" s="1" t="s">
        <v>740</v>
      </c>
      <c r="I8273" s="1" t="s">
        <v>4916</v>
      </c>
      <c r="J8273" s="1">
        <v>45</v>
      </c>
      <c r="K8273" s="1" t="str">
        <f t="shared" si="387"/>
        <v>valid</v>
      </c>
      <c r="L8273" s="1" t="str">
        <f t="shared" si="388"/>
        <v>PREMIUM</v>
      </c>
      <c r="M8273" t="str">
        <f t="shared" si="389"/>
        <v>Bakery</v>
      </c>
      <c r="N8273" s="1" t="str" cm="1">
        <f t="array" ref="N8273">_xlfn.IFS(
G8273&lt;=25,"Fast",
G8273&lt;=40,"Medium",
G8273&gt;40,"Slow"
)</f>
        <v>Slow</v>
      </c>
    </row>
    <row r="8274" spans="1:14" x14ac:dyDescent="0.3">
      <c r="A8274" s="1">
        <v>400777</v>
      </c>
      <c r="B8274" s="1" t="s">
        <v>745</v>
      </c>
      <c r="C8274" s="1" t="s">
        <v>383</v>
      </c>
      <c r="D8274" s="1" t="s">
        <v>13847</v>
      </c>
      <c r="E8274" s="1">
        <v>150</v>
      </c>
      <c r="F8274" s="1">
        <v>2.9</v>
      </c>
      <c r="G8274" s="1">
        <v>80</v>
      </c>
      <c r="H8274" s="1" t="s">
        <v>486</v>
      </c>
      <c r="I8274" s="1" t="s">
        <v>745</v>
      </c>
      <c r="J8274" s="1">
        <v>30</v>
      </c>
      <c r="K8274" s="1" t="str">
        <f t="shared" si="387"/>
        <v>valid</v>
      </c>
      <c r="L8274" s="1" t="str">
        <f t="shared" si="388"/>
        <v>BUDGET</v>
      </c>
      <c r="M8274" t="str">
        <f t="shared" si="389"/>
        <v>Snacks</v>
      </c>
      <c r="N8274" s="1" t="str" cm="1">
        <f t="array" ref="N8274">_xlfn.IFS(
G8274&lt;=25,"Fast",
G8274&lt;=40,"Medium",
G8274&gt;40,"Slow"
)</f>
        <v>Slow</v>
      </c>
    </row>
    <row r="8275" spans="1:14" x14ac:dyDescent="0.3">
      <c r="A8275" s="1">
        <v>401051</v>
      </c>
      <c r="B8275" s="1" t="s">
        <v>2023</v>
      </c>
      <c r="C8275" s="1" t="s">
        <v>68</v>
      </c>
      <c r="D8275" s="1" t="s">
        <v>13848</v>
      </c>
      <c r="E8275" s="1">
        <v>100</v>
      </c>
      <c r="F8275" s="1">
        <v>4.5</v>
      </c>
      <c r="G8275" s="1">
        <v>20</v>
      </c>
      <c r="H8275" s="1" t="s">
        <v>7250</v>
      </c>
      <c r="I8275" s="1" t="s">
        <v>2023</v>
      </c>
      <c r="J8275" s="1">
        <v>67</v>
      </c>
      <c r="K8275" s="1" t="str">
        <f t="shared" si="387"/>
        <v>valid</v>
      </c>
      <c r="L8275" s="1" t="str">
        <f t="shared" si="388"/>
        <v>BUDGET</v>
      </c>
      <c r="M8275" t="str">
        <f t="shared" si="389"/>
        <v>Paan</v>
      </c>
      <c r="N8275" s="1" t="str" cm="1">
        <f t="array" ref="N8275">_xlfn.IFS(
G8275&lt;=25,"Fast",
G8275&lt;=40,"Medium",
G8275&gt;40,"Slow"
)</f>
        <v>Fast</v>
      </c>
    </row>
    <row r="8276" spans="1:14" x14ac:dyDescent="0.3">
      <c r="A8276" s="1">
        <v>401165</v>
      </c>
      <c r="B8276" s="1" t="s">
        <v>3390</v>
      </c>
      <c r="C8276" s="1" t="s">
        <v>68</v>
      </c>
      <c r="D8276" s="1" t="s">
        <v>13849</v>
      </c>
      <c r="E8276" s="1">
        <v>300</v>
      </c>
      <c r="F8276" s="1">
        <v>2.9</v>
      </c>
      <c r="G8276" s="1">
        <v>80</v>
      </c>
      <c r="H8276" s="1" t="s">
        <v>2341</v>
      </c>
      <c r="I8276" s="1" t="s">
        <v>3390</v>
      </c>
      <c r="J8276" s="1">
        <v>68</v>
      </c>
      <c r="K8276" s="1" t="str">
        <f t="shared" si="387"/>
        <v>valid</v>
      </c>
      <c r="L8276" s="1" t="str">
        <f t="shared" si="388"/>
        <v>BUDGET</v>
      </c>
      <c r="M8276" t="str">
        <f t="shared" si="389"/>
        <v>Beverages</v>
      </c>
      <c r="N8276" s="1" t="str" cm="1">
        <f t="array" ref="N8276">_xlfn.IFS(
G8276&lt;=25,"Fast",
G8276&lt;=40,"Medium",
G8276&gt;40,"Slow"
)</f>
        <v>Slow</v>
      </c>
    </row>
    <row r="8277" spans="1:14" x14ac:dyDescent="0.3">
      <c r="A8277" s="1">
        <v>401306</v>
      </c>
      <c r="B8277" s="1" t="s">
        <v>1980</v>
      </c>
      <c r="C8277" s="1" t="s">
        <v>463</v>
      </c>
      <c r="D8277" s="1" t="s">
        <v>13850</v>
      </c>
      <c r="E8277" s="1">
        <v>200</v>
      </c>
      <c r="F8277" s="1">
        <v>2.9</v>
      </c>
      <c r="G8277" s="1">
        <v>80</v>
      </c>
      <c r="H8277" s="1" t="s">
        <v>695</v>
      </c>
      <c r="I8277" s="1" t="s">
        <v>1980</v>
      </c>
      <c r="J8277" s="1">
        <v>45</v>
      </c>
      <c r="K8277" s="1" t="str">
        <f t="shared" si="387"/>
        <v>valid</v>
      </c>
      <c r="L8277" s="1" t="str">
        <f t="shared" si="388"/>
        <v>BUDGET</v>
      </c>
      <c r="M8277" t="str">
        <f t="shared" si="389"/>
        <v>Indian</v>
      </c>
      <c r="N8277" s="1" t="str" cm="1">
        <f t="array" ref="N8277">_xlfn.IFS(
G8277&lt;=25,"Fast",
G8277&lt;=40,"Medium",
G8277&gt;40,"Slow"
)</f>
        <v>Slow</v>
      </c>
    </row>
    <row r="8278" spans="1:14" x14ac:dyDescent="0.3">
      <c r="A8278" s="1">
        <v>401571</v>
      </c>
      <c r="B8278" s="1" t="s">
        <v>645</v>
      </c>
      <c r="C8278" s="1" t="s">
        <v>189</v>
      </c>
      <c r="D8278" s="1" t="s">
        <v>13851</v>
      </c>
      <c r="E8278" s="1">
        <v>350</v>
      </c>
      <c r="F8278" s="1">
        <v>2.9</v>
      </c>
      <c r="G8278" s="1">
        <v>80</v>
      </c>
      <c r="H8278" s="1" t="s">
        <v>13852</v>
      </c>
      <c r="I8278" s="1" t="s">
        <v>645</v>
      </c>
      <c r="J8278" s="1">
        <v>72</v>
      </c>
      <c r="K8278" s="1" t="str">
        <f t="shared" si="387"/>
        <v>valid</v>
      </c>
      <c r="L8278" s="1" t="str">
        <f t="shared" si="388"/>
        <v>MID</v>
      </c>
      <c r="M8278" t="str">
        <f t="shared" si="389"/>
        <v>Chinese  North Indian  Continental  Fast Food  Snacks</v>
      </c>
      <c r="N8278" s="1" t="str" cm="1">
        <f t="array" ref="N8278">_xlfn.IFS(
G8278&lt;=25,"Fast",
G8278&lt;=40,"Medium",
G8278&gt;40,"Slow"
)</f>
        <v>Slow</v>
      </c>
    </row>
    <row r="8279" spans="1:14" x14ac:dyDescent="0.3">
      <c r="A8279" s="1">
        <v>401645</v>
      </c>
      <c r="B8279" s="1" t="s">
        <v>5861</v>
      </c>
      <c r="C8279" s="1" t="s">
        <v>463</v>
      </c>
      <c r="D8279" s="1" t="s">
        <v>11419</v>
      </c>
      <c r="E8279" s="1">
        <v>300</v>
      </c>
      <c r="F8279" s="1">
        <v>2.9</v>
      </c>
      <c r="G8279" s="1">
        <v>80</v>
      </c>
      <c r="H8279" s="1" t="s">
        <v>6943</v>
      </c>
      <c r="I8279" s="1" t="s">
        <v>5861</v>
      </c>
      <c r="J8279" s="1">
        <v>80</v>
      </c>
      <c r="K8279" s="1" t="str">
        <f t="shared" si="387"/>
        <v>valid</v>
      </c>
      <c r="L8279" s="1" t="str">
        <f t="shared" si="388"/>
        <v>BUDGET</v>
      </c>
      <c r="M8279" t="str">
        <f t="shared" si="389"/>
        <v>Ice Cream</v>
      </c>
      <c r="N8279" s="1" t="str" cm="1">
        <f t="array" ref="N8279">_xlfn.IFS(
G8279&lt;=25,"Fast",
G8279&lt;=40,"Medium",
G8279&gt;40,"Slow"
)</f>
        <v>Slow</v>
      </c>
    </row>
    <row r="8280" spans="1:14" x14ac:dyDescent="0.3">
      <c r="A8280" s="1">
        <v>402069</v>
      </c>
      <c r="B8280" s="1" t="s">
        <v>4142</v>
      </c>
      <c r="C8280" s="1" t="s">
        <v>68</v>
      </c>
      <c r="D8280" s="1" t="s">
        <v>13853</v>
      </c>
      <c r="E8280" s="1">
        <v>150</v>
      </c>
      <c r="F8280" s="1">
        <v>2.9</v>
      </c>
      <c r="G8280" s="1">
        <v>80</v>
      </c>
      <c r="H8280" s="1" t="s">
        <v>13854</v>
      </c>
      <c r="I8280" s="1" t="s">
        <v>4142</v>
      </c>
      <c r="J8280" s="1">
        <v>48</v>
      </c>
      <c r="K8280" s="1" t="str">
        <f t="shared" si="387"/>
        <v>valid</v>
      </c>
      <c r="L8280" s="1" t="str">
        <f t="shared" si="388"/>
        <v>BUDGET</v>
      </c>
      <c r="M8280" t="str">
        <f t="shared" si="389"/>
        <v>Chaat  Beverages  Juices</v>
      </c>
      <c r="N8280" s="1" t="str" cm="1">
        <f t="array" ref="N8280">_xlfn.IFS(
G8280&lt;=25,"Fast",
G8280&lt;=40,"Medium",
G8280&gt;40,"Slow"
)</f>
        <v>Slow</v>
      </c>
    </row>
    <row r="8281" spans="1:14" x14ac:dyDescent="0.3">
      <c r="A8281" s="1">
        <v>402234</v>
      </c>
      <c r="B8281" s="1" t="s">
        <v>5668</v>
      </c>
      <c r="C8281" s="1" t="s">
        <v>2068</v>
      </c>
      <c r="D8281" s="1" t="s">
        <v>13855</v>
      </c>
      <c r="E8281" s="1">
        <v>250</v>
      </c>
      <c r="F8281" s="1">
        <v>2.9</v>
      </c>
      <c r="G8281" s="1">
        <v>80</v>
      </c>
      <c r="H8281" s="1" t="s">
        <v>13856</v>
      </c>
      <c r="I8281" s="1" t="s">
        <v>5668</v>
      </c>
      <c r="J8281" s="1">
        <v>52</v>
      </c>
      <c r="K8281" s="1" t="str">
        <f t="shared" si="387"/>
        <v>valid</v>
      </c>
      <c r="L8281" s="1" t="str">
        <f t="shared" si="388"/>
        <v>BUDGET</v>
      </c>
      <c r="M8281" t="str">
        <f t="shared" si="389"/>
        <v>Snacks</v>
      </c>
      <c r="N8281" s="1" t="str" cm="1">
        <f t="array" ref="N8281">_xlfn.IFS(
G8281&lt;=25,"Fast",
G8281&lt;=40,"Medium",
G8281&gt;40,"Slow"
)</f>
        <v>Slow</v>
      </c>
    </row>
    <row r="8282" spans="1:14" x14ac:dyDescent="0.3">
      <c r="A8282" s="1">
        <v>402283</v>
      </c>
      <c r="B8282" s="1" t="s">
        <v>1208</v>
      </c>
      <c r="C8282" s="1" t="s">
        <v>115</v>
      </c>
      <c r="D8282" s="1" t="s">
        <v>13857</v>
      </c>
      <c r="E8282" s="1">
        <v>250</v>
      </c>
      <c r="F8282" s="1">
        <v>2.9</v>
      </c>
      <c r="G8282" s="1">
        <v>80</v>
      </c>
      <c r="H8282" s="1" t="s">
        <v>3138</v>
      </c>
      <c r="I8282" s="1" t="s">
        <v>1208</v>
      </c>
      <c r="J8282" s="1">
        <v>68</v>
      </c>
      <c r="K8282" s="1" t="str">
        <f t="shared" si="387"/>
        <v>valid</v>
      </c>
      <c r="L8282" s="1" t="str">
        <f t="shared" si="388"/>
        <v>BUDGET</v>
      </c>
      <c r="M8282" t="str">
        <f t="shared" si="389"/>
        <v>Sweets</v>
      </c>
      <c r="N8282" s="1" t="str" cm="1">
        <f t="array" ref="N8282">_xlfn.IFS(
G8282&lt;=25,"Fast",
G8282&lt;=40,"Medium",
G8282&gt;40,"Slow"
)</f>
        <v>Slow</v>
      </c>
    </row>
    <row r="8283" spans="1:14" x14ac:dyDescent="0.3">
      <c r="A8283" s="1">
        <v>402702</v>
      </c>
      <c r="B8283" s="1" t="s">
        <v>3057</v>
      </c>
      <c r="C8283" s="1" t="s">
        <v>3052</v>
      </c>
      <c r="D8283" s="1" t="s">
        <v>13685</v>
      </c>
      <c r="E8283" s="1">
        <v>200</v>
      </c>
      <c r="F8283" s="1">
        <v>2.9</v>
      </c>
      <c r="G8283" s="1">
        <v>80</v>
      </c>
      <c r="H8283" s="1" t="s">
        <v>13689</v>
      </c>
      <c r="I8283" s="1" t="s">
        <v>13858</v>
      </c>
      <c r="J8283" s="1">
        <v>45</v>
      </c>
      <c r="K8283" s="1" t="str">
        <f t="shared" si="387"/>
        <v>valid</v>
      </c>
      <c r="L8283" s="1" t="str">
        <f t="shared" si="388"/>
        <v>BUDGET</v>
      </c>
      <c r="M8283" t="str">
        <f t="shared" si="389"/>
        <v>Desserts</v>
      </c>
      <c r="N8283" s="1" t="str" cm="1">
        <f t="array" ref="N8283">_xlfn.IFS(
G8283&lt;=25,"Fast",
G8283&lt;=40,"Medium",
G8283&gt;40,"Slow"
)</f>
        <v>Slow</v>
      </c>
    </row>
    <row r="8284" spans="1:14" x14ac:dyDescent="0.3">
      <c r="A8284" s="1">
        <v>402771</v>
      </c>
      <c r="B8284" s="1" t="s">
        <v>645</v>
      </c>
      <c r="C8284" s="1" t="s">
        <v>189</v>
      </c>
      <c r="D8284" s="1" t="s">
        <v>13859</v>
      </c>
      <c r="E8284" s="1">
        <v>500</v>
      </c>
      <c r="F8284" s="1">
        <v>4.3</v>
      </c>
      <c r="G8284" s="1">
        <v>20</v>
      </c>
      <c r="H8284" s="1" t="s">
        <v>13860</v>
      </c>
      <c r="I8284" s="1" t="s">
        <v>645</v>
      </c>
      <c r="J8284" s="1">
        <v>68</v>
      </c>
      <c r="K8284" s="1" t="str">
        <f t="shared" si="387"/>
        <v>valid</v>
      </c>
      <c r="L8284" s="1" t="str">
        <f t="shared" si="388"/>
        <v>MID</v>
      </c>
      <c r="M8284" t="str">
        <f t="shared" si="389"/>
        <v>Indian</v>
      </c>
      <c r="N8284" s="1" t="str" cm="1">
        <f t="array" ref="N8284">_xlfn.IFS(
G8284&lt;=25,"Fast",
G8284&lt;=40,"Medium",
G8284&gt;40,"Slow"
)</f>
        <v>Fast</v>
      </c>
    </row>
    <row r="8285" spans="1:14" x14ac:dyDescent="0.3">
      <c r="A8285" s="1">
        <v>403037</v>
      </c>
      <c r="B8285" s="1" t="s">
        <v>2685</v>
      </c>
      <c r="C8285" s="1" t="s">
        <v>463</v>
      </c>
      <c r="D8285" s="1" t="s">
        <v>12095</v>
      </c>
      <c r="E8285" s="1">
        <v>120</v>
      </c>
      <c r="F8285" s="1">
        <v>4.5</v>
      </c>
      <c r="G8285" s="1">
        <v>100</v>
      </c>
      <c r="H8285" s="1" t="s">
        <v>391</v>
      </c>
      <c r="I8285" s="1" t="s">
        <v>13861</v>
      </c>
      <c r="J8285" s="1">
        <v>52</v>
      </c>
      <c r="K8285" s="1" t="str">
        <f t="shared" si="387"/>
        <v>valid</v>
      </c>
      <c r="L8285" s="1" t="str">
        <f t="shared" si="388"/>
        <v>BUDGET</v>
      </c>
      <c r="M8285" t="str">
        <f t="shared" si="389"/>
        <v>Ice Cream</v>
      </c>
      <c r="N8285" s="1" t="str" cm="1">
        <f t="array" ref="N8285">_xlfn.IFS(
G8285&lt;=25,"Fast",
G8285&lt;=40,"Medium",
G8285&gt;40,"Slow"
)</f>
        <v>Slow</v>
      </c>
    </row>
    <row r="8286" spans="1:14" x14ac:dyDescent="0.3">
      <c r="A8286" s="1">
        <v>403038</v>
      </c>
      <c r="B8286" s="1" t="s">
        <v>2685</v>
      </c>
      <c r="C8286" s="1" t="s">
        <v>463</v>
      </c>
      <c r="D8286" s="1" t="s">
        <v>13635</v>
      </c>
      <c r="E8286" s="1">
        <v>120</v>
      </c>
      <c r="F8286" s="1">
        <v>2.9</v>
      </c>
      <c r="G8286" s="1">
        <v>80</v>
      </c>
      <c r="H8286" s="1" t="s">
        <v>391</v>
      </c>
      <c r="I8286" s="1" t="s">
        <v>13861</v>
      </c>
      <c r="J8286" s="1">
        <v>52</v>
      </c>
      <c r="K8286" s="1" t="str">
        <f t="shared" si="387"/>
        <v>valid</v>
      </c>
      <c r="L8286" s="1" t="str">
        <f t="shared" si="388"/>
        <v>BUDGET</v>
      </c>
      <c r="M8286" t="str">
        <f t="shared" si="389"/>
        <v>Ice Cream</v>
      </c>
      <c r="N8286" s="1" t="str" cm="1">
        <f t="array" ref="N8286">_xlfn.IFS(
G8286&lt;=25,"Fast",
G8286&lt;=40,"Medium",
G8286&gt;40,"Slow"
)</f>
        <v>Slow</v>
      </c>
    </row>
    <row r="8287" spans="1:14" x14ac:dyDescent="0.3">
      <c r="A8287" s="1">
        <v>403229</v>
      </c>
      <c r="B8287" s="1" t="s">
        <v>2440</v>
      </c>
      <c r="C8287" s="1" t="s">
        <v>189</v>
      </c>
      <c r="D8287" s="1" t="s">
        <v>13862</v>
      </c>
      <c r="E8287" s="1">
        <v>200</v>
      </c>
      <c r="F8287" s="1">
        <v>4.4000000000000004</v>
      </c>
      <c r="G8287" s="1">
        <v>20</v>
      </c>
      <c r="H8287" s="1" t="s">
        <v>7216</v>
      </c>
      <c r="I8287" s="1" t="s">
        <v>2440</v>
      </c>
      <c r="J8287" s="1">
        <v>67</v>
      </c>
      <c r="K8287" s="1" t="str">
        <f t="shared" si="387"/>
        <v>valid</v>
      </c>
      <c r="L8287" s="1" t="str">
        <f t="shared" si="388"/>
        <v>BUDGET</v>
      </c>
      <c r="M8287" t="str">
        <f t="shared" si="389"/>
        <v>Indian  Fast Food</v>
      </c>
      <c r="N8287" s="1" t="str" cm="1">
        <f t="array" ref="N8287">_xlfn.IFS(
G8287&lt;=25,"Fast",
G8287&lt;=40,"Medium",
G8287&gt;40,"Slow"
)</f>
        <v>Fast</v>
      </c>
    </row>
    <row r="8288" spans="1:14" x14ac:dyDescent="0.3">
      <c r="A8288" s="1">
        <v>403318</v>
      </c>
      <c r="B8288" s="1" t="s">
        <v>3387</v>
      </c>
      <c r="C8288" s="1" t="s">
        <v>2068</v>
      </c>
      <c r="D8288" s="1" t="s">
        <v>13863</v>
      </c>
      <c r="E8288" s="1">
        <v>300</v>
      </c>
      <c r="F8288" s="1">
        <v>2.9</v>
      </c>
      <c r="G8288" s="1">
        <v>80</v>
      </c>
      <c r="H8288" s="1" t="s">
        <v>6056</v>
      </c>
      <c r="I8288" s="1" t="s">
        <v>3387</v>
      </c>
      <c r="J8288" s="1">
        <v>49</v>
      </c>
      <c r="K8288" s="1" t="str">
        <f t="shared" si="387"/>
        <v>valid</v>
      </c>
      <c r="L8288" s="1" t="str">
        <f t="shared" si="388"/>
        <v>BUDGET</v>
      </c>
      <c r="M8288" t="str">
        <f t="shared" si="389"/>
        <v>Chinese</v>
      </c>
      <c r="N8288" s="1" t="str" cm="1">
        <f t="array" ref="N8288">_xlfn.IFS(
G8288&lt;=25,"Fast",
G8288&lt;=40,"Medium",
G8288&gt;40,"Slow"
)</f>
        <v>Slow</v>
      </c>
    </row>
    <row r="8289" spans="1:14" x14ac:dyDescent="0.3">
      <c r="A8289" s="1">
        <v>403775</v>
      </c>
      <c r="B8289" s="1" t="s">
        <v>10</v>
      </c>
      <c r="C8289" s="1" t="s">
        <v>11</v>
      </c>
      <c r="D8289" s="1" t="s">
        <v>13864</v>
      </c>
      <c r="E8289" s="1">
        <v>500</v>
      </c>
      <c r="F8289" s="1">
        <v>4.5999999999999996</v>
      </c>
      <c r="G8289" s="1">
        <v>20</v>
      </c>
      <c r="H8289" s="1" t="s">
        <v>13865</v>
      </c>
      <c r="I8289" s="1" t="s">
        <v>10</v>
      </c>
      <c r="J8289" s="1">
        <v>59</v>
      </c>
      <c r="K8289" s="1" t="str">
        <f t="shared" si="387"/>
        <v>valid</v>
      </c>
      <c r="L8289" s="1" t="str">
        <f t="shared" si="388"/>
        <v>MID</v>
      </c>
      <c r="M8289" t="str">
        <f t="shared" si="389"/>
        <v>North Indian</v>
      </c>
      <c r="N8289" s="1" t="str" cm="1">
        <f t="array" ref="N8289">_xlfn.IFS(
G8289&lt;=25,"Fast",
G8289&lt;=40,"Medium",
G8289&gt;40,"Slow"
)</f>
        <v>Fast</v>
      </c>
    </row>
    <row r="8290" spans="1:14" x14ac:dyDescent="0.3">
      <c r="A8290" s="1">
        <v>403893</v>
      </c>
      <c r="B8290" s="1" t="s">
        <v>891</v>
      </c>
      <c r="C8290" s="1" t="s">
        <v>463</v>
      </c>
      <c r="D8290" s="1" t="s">
        <v>13866</v>
      </c>
      <c r="E8290" s="1">
        <v>200</v>
      </c>
      <c r="F8290" s="1">
        <v>2.9</v>
      </c>
      <c r="G8290" s="1">
        <v>80</v>
      </c>
      <c r="H8290" s="1" t="s">
        <v>3968</v>
      </c>
      <c r="I8290" s="1" t="s">
        <v>891</v>
      </c>
      <c r="J8290" s="1">
        <v>58</v>
      </c>
      <c r="K8290" s="1" t="str">
        <f t="shared" si="387"/>
        <v>valid</v>
      </c>
      <c r="L8290" s="1" t="str">
        <f t="shared" si="388"/>
        <v>BUDGET</v>
      </c>
      <c r="M8290" t="str">
        <f t="shared" si="389"/>
        <v>Pizzas</v>
      </c>
      <c r="N8290" s="1" t="str" cm="1">
        <f t="array" ref="N8290">_xlfn.IFS(
G8290&lt;=25,"Fast",
G8290&lt;=40,"Medium",
G8290&gt;40,"Slow"
)</f>
        <v>Slow</v>
      </c>
    </row>
    <row r="8291" spans="1:14" x14ac:dyDescent="0.3">
      <c r="A8291" s="1">
        <v>403909</v>
      </c>
      <c r="B8291" s="1" t="s">
        <v>528</v>
      </c>
      <c r="C8291" s="1" t="s">
        <v>189</v>
      </c>
      <c r="D8291" s="1" t="s">
        <v>6383</v>
      </c>
      <c r="E8291" s="1">
        <v>200</v>
      </c>
      <c r="F8291" s="1">
        <v>2.9</v>
      </c>
      <c r="G8291" s="1">
        <v>80</v>
      </c>
      <c r="H8291" s="1" t="s">
        <v>2341</v>
      </c>
      <c r="I8291" s="1" t="s">
        <v>528</v>
      </c>
      <c r="J8291" s="1">
        <v>79</v>
      </c>
      <c r="K8291" s="1" t="str">
        <f t="shared" si="387"/>
        <v>valid</v>
      </c>
      <c r="L8291" s="1" t="str">
        <f t="shared" si="388"/>
        <v>BUDGET</v>
      </c>
      <c r="M8291" t="str">
        <f t="shared" si="389"/>
        <v>Beverages</v>
      </c>
      <c r="N8291" s="1" t="str" cm="1">
        <f t="array" ref="N8291">_xlfn.IFS(
G8291&lt;=25,"Fast",
G8291&lt;=40,"Medium",
G8291&gt;40,"Slow"
)</f>
        <v>Slow</v>
      </c>
    </row>
    <row r="8292" spans="1:14" x14ac:dyDescent="0.3">
      <c r="A8292" s="1">
        <v>404088</v>
      </c>
      <c r="B8292" s="1" t="s">
        <v>1726</v>
      </c>
      <c r="C8292" s="1" t="s">
        <v>189</v>
      </c>
      <c r="D8292" s="1" t="s">
        <v>13867</v>
      </c>
      <c r="E8292" s="1">
        <v>500</v>
      </c>
      <c r="F8292" s="1">
        <v>2.9</v>
      </c>
      <c r="G8292" s="1">
        <v>80</v>
      </c>
      <c r="H8292" s="1" t="s">
        <v>8974</v>
      </c>
      <c r="I8292" s="1" t="s">
        <v>1726</v>
      </c>
      <c r="J8292" s="1">
        <v>90</v>
      </c>
      <c r="K8292" s="1" t="str">
        <f t="shared" si="387"/>
        <v>valid</v>
      </c>
      <c r="L8292" s="1" t="str">
        <f t="shared" si="388"/>
        <v>MID</v>
      </c>
      <c r="M8292" t="str">
        <f t="shared" si="389"/>
        <v>Pizzas</v>
      </c>
      <c r="N8292" s="1" t="str" cm="1">
        <f t="array" ref="N8292">_xlfn.IFS(
G8292&lt;=25,"Fast",
G8292&lt;=40,"Medium",
G8292&gt;40,"Slow"
)</f>
        <v>Slow</v>
      </c>
    </row>
    <row r="8293" spans="1:14" x14ac:dyDescent="0.3">
      <c r="A8293" s="1">
        <v>404454</v>
      </c>
      <c r="B8293" s="1" t="s">
        <v>2092</v>
      </c>
      <c r="C8293" s="1" t="s">
        <v>2068</v>
      </c>
      <c r="D8293" s="1" t="s">
        <v>13868</v>
      </c>
      <c r="E8293" s="1">
        <v>300</v>
      </c>
      <c r="F8293" s="1">
        <v>2.9</v>
      </c>
      <c r="G8293" s="1">
        <v>80</v>
      </c>
      <c r="H8293" s="1" t="s">
        <v>13869</v>
      </c>
      <c r="I8293" s="1" t="s">
        <v>2092</v>
      </c>
      <c r="J8293" s="1">
        <v>56</v>
      </c>
      <c r="K8293" s="1" t="str">
        <f t="shared" si="387"/>
        <v>valid</v>
      </c>
      <c r="L8293" s="1" t="str">
        <f t="shared" si="388"/>
        <v>BUDGET</v>
      </c>
      <c r="M8293" t="str">
        <f t="shared" si="389"/>
        <v>Italian</v>
      </c>
      <c r="N8293" s="1" t="str" cm="1">
        <f t="array" ref="N8293">_xlfn.IFS(
G8293&lt;=25,"Fast",
G8293&lt;=40,"Medium",
G8293&gt;40,"Slow"
)</f>
        <v>Slow</v>
      </c>
    </row>
    <row r="8294" spans="1:14" x14ac:dyDescent="0.3">
      <c r="A8294" s="1">
        <v>404496</v>
      </c>
      <c r="B8294" s="1" t="s">
        <v>755</v>
      </c>
      <c r="C8294" s="1" t="s">
        <v>383</v>
      </c>
      <c r="D8294" s="1" t="s">
        <v>13870</v>
      </c>
      <c r="E8294" s="1">
        <v>200</v>
      </c>
      <c r="F8294" s="1">
        <v>3.6</v>
      </c>
      <c r="G8294" s="1">
        <v>100</v>
      </c>
      <c r="H8294" s="1" t="s">
        <v>2135</v>
      </c>
      <c r="I8294" s="1" t="s">
        <v>745</v>
      </c>
      <c r="J8294" s="1">
        <v>47</v>
      </c>
      <c r="K8294" s="1" t="str">
        <f t="shared" si="387"/>
        <v>valid</v>
      </c>
      <c r="L8294" s="1" t="str">
        <f t="shared" si="388"/>
        <v>BUDGET</v>
      </c>
      <c r="M8294" t="str">
        <f t="shared" si="389"/>
        <v>Indian</v>
      </c>
      <c r="N8294" s="1" t="str" cm="1">
        <f t="array" ref="N8294">_xlfn.IFS(
G8294&lt;=25,"Fast",
G8294&lt;=40,"Medium",
G8294&gt;40,"Slow"
)</f>
        <v>Slow</v>
      </c>
    </row>
    <row r="8295" spans="1:14" x14ac:dyDescent="0.3">
      <c r="A8295" s="1">
        <v>404781</v>
      </c>
      <c r="B8295" s="1" t="s">
        <v>382</v>
      </c>
      <c r="C8295" s="1" t="s">
        <v>383</v>
      </c>
      <c r="D8295" s="1" t="s">
        <v>13871</v>
      </c>
      <c r="E8295" s="1">
        <v>150</v>
      </c>
      <c r="F8295" s="1">
        <v>2.9</v>
      </c>
      <c r="G8295" s="1">
        <v>80</v>
      </c>
      <c r="H8295" s="1" t="s">
        <v>131</v>
      </c>
      <c r="I8295" s="1" t="s">
        <v>382</v>
      </c>
      <c r="J8295" s="1">
        <v>65</v>
      </c>
      <c r="K8295" s="1" t="str">
        <f t="shared" si="387"/>
        <v>valid</v>
      </c>
      <c r="L8295" s="1" t="str">
        <f t="shared" si="388"/>
        <v>BUDGET</v>
      </c>
      <c r="M8295" t="str">
        <f t="shared" si="389"/>
        <v>North Indian</v>
      </c>
      <c r="N8295" s="1" t="str" cm="1">
        <f t="array" ref="N8295">_xlfn.IFS(
G8295&lt;=25,"Fast",
G8295&lt;=40,"Medium",
G8295&gt;40,"Slow"
)</f>
        <v>Slow</v>
      </c>
    </row>
    <row r="8296" spans="1:14" x14ac:dyDescent="0.3">
      <c r="A8296" s="1">
        <v>405127</v>
      </c>
      <c r="B8296" s="1" t="s">
        <v>10</v>
      </c>
      <c r="C8296" s="1" t="s">
        <v>11</v>
      </c>
      <c r="D8296" s="1" t="s">
        <v>13872</v>
      </c>
      <c r="E8296" s="1">
        <v>150</v>
      </c>
      <c r="F8296" s="1">
        <v>4.9000000000000004</v>
      </c>
      <c r="G8296" s="1">
        <v>20</v>
      </c>
      <c r="H8296" s="1" t="s">
        <v>13873</v>
      </c>
      <c r="I8296" s="1" t="s">
        <v>10</v>
      </c>
      <c r="J8296" s="1">
        <v>59</v>
      </c>
      <c r="K8296" s="1" t="str">
        <f t="shared" si="387"/>
        <v>valid</v>
      </c>
      <c r="L8296" s="1" t="str">
        <f t="shared" si="388"/>
        <v>BUDGET</v>
      </c>
      <c r="M8296" t="str">
        <f t="shared" si="389"/>
        <v>Fast Food</v>
      </c>
      <c r="N8296" s="1" t="str" cm="1">
        <f t="array" ref="N8296">_xlfn.IFS(
G8296&lt;=25,"Fast",
G8296&lt;=40,"Medium",
G8296&gt;40,"Slow"
)</f>
        <v>Fast</v>
      </c>
    </row>
    <row r="8297" spans="1:14" x14ac:dyDescent="0.3">
      <c r="A8297" s="1">
        <v>405152</v>
      </c>
      <c r="B8297" s="1" t="s">
        <v>3390</v>
      </c>
      <c r="C8297" s="1" t="s">
        <v>68</v>
      </c>
      <c r="D8297" s="1" t="s">
        <v>13874</v>
      </c>
      <c r="E8297" s="1">
        <v>250</v>
      </c>
      <c r="F8297" s="1">
        <v>4.2</v>
      </c>
      <c r="G8297" s="1">
        <v>100</v>
      </c>
      <c r="H8297" s="1" t="s">
        <v>9819</v>
      </c>
      <c r="I8297" s="1" t="s">
        <v>3390</v>
      </c>
      <c r="J8297" s="1">
        <v>54</v>
      </c>
      <c r="K8297" s="1" t="str">
        <f t="shared" si="387"/>
        <v>valid</v>
      </c>
      <c r="L8297" s="1" t="str">
        <f t="shared" si="388"/>
        <v>BUDGET</v>
      </c>
      <c r="M8297" t="str">
        <f t="shared" si="389"/>
        <v>Chinese</v>
      </c>
      <c r="N8297" s="1" t="str" cm="1">
        <f t="array" ref="N8297">_xlfn.IFS(
G8297&lt;=25,"Fast",
G8297&lt;=40,"Medium",
G8297&gt;40,"Slow"
)</f>
        <v>Slow</v>
      </c>
    </row>
    <row r="8298" spans="1:14" x14ac:dyDescent="0.3">
      <c r="A8298" s="1">
        <v>405165</v>
      </c>
      <c r="B8298" s="1" t="s">
        <v>1208</v>
      </c>
      <c r="C8298" s="1" t="s">
        <v>115</v>
      </c>
      <c r="D8298" s="1" t="s">
        <v>13875</v>
      </c>
      <c r="E8298" s="1">
        <v>100</v>
      </c>
      <c r="F8298" s="1">
        <v>2.9</v>
      </c>
      <c r="G8298" s="1">
        <v>80</v>
      </c>
      <c r="H8298" s="1" t="s">
        <v>617</v>
      </c>
      <c r="I8298" s="1" t="s">
        <v>1208</v>
      </c>
      <c r="J8298" s="1">
        <v>33</v>
      </c>
      <c r="K8298" s="1" t="str">
        <f t="shared" si="387"/>
        <v>valid</v>
      </c>
      <c r="L8298" s="1" t="str">
        <f t="shared" si="388"/>
        <v>BUDGET</v>
      </c>
      <c r="M8298" t="str">
        <f t="shared" si="389"/>
        <v>Bakery</v>
      </c>
      <c r="N8298" s="1" t="str" cm="1">
        <f t="array" ref="N8298">_xlfn.IFS(
G8298&lt;=25,"Fast",
G8298&lt;=40,"Medium",
G8298&gt;40,"Slow"
)</f>
        <v>Slow</v>
      </c>
    </row>
    <row r="8299" spans="1:14" x14ac:dyDescent="0.3">
      <c r="A8299" s="1">
        <v>405313</v>
      </c>
      <c r="B8299" s="1" t="s">
        <v>3202</v>
      </c>
      <c r="C8299" s="1" t="s">
        <v>91</v>
      </c>
      <c r="D8299" s="1" t="s">
        <v>13876</v>
      </c>
      <c r="E8299" s="1">
        <v>250</v>
      </c>
      <c r="F8299" s="1">
        <v>4.5</v>
      </c>
      <c r="G8299" s="1">
        <v>20</v>
      </c>
      <c r="H8299" s="1" t="s">
        <v>13877</v>
      </c>
      <c r="I8299" s="1" t="s">
        <v>3202</v>
      </c>
      <c r="J8299" s="1">
        <v>52</v>
      </c>
      <c r="K8299" s="1" t="str">
        <f t="shared" si="387"/>
        <v>valid</v>
      </c>
      <c r="L8299" s="1" t="str">
        <f t="shared" si="388"/>
        <v>BUDGET</v>
      </c>
      <c r="M8299" t="str">
        <f t="shared" si="389"/>
        <v>Snacks</v>
      </c>
      <c r="N8299" s="1" t="str" cm="1">
        <f t="array" ref="N8299">_xlfn.IFS(
G8299&lt;=25,"Fast",
G8299&lt;=40,"Medium",
G8299&gt;40,"Slow"
)</f>
        <v>Fast</v>
      </c>
    </row>
    <row r="8300" spans="1:14" x14ac:dyDescent="0.3">
      <c r="A8300" s="1">
        <v>405368</v>
      </c>
      <c r="B8300" s="1" t="s">
        <v>8919</v>
      </c>
      <c r="C8300" s="1" t="s">
        <v>2068</v>
      </c>
      <c r="D8300" s="1" t="s">
        <v>13878</v>
      </c>
      <c r="E8300" s="1">
        <v>200</v>
      </c>
      <c r="F8300" s="1">
        <v>2.9</v>
      </c>
      <c r="G8300" s="1">
        <v>80</v>
      </c>
      <c r="H8300" s="1" t="s">
        <v>11299</v>
      </c>
      <c r="I8300" s="1" t="s">
        <v>2389</v>
      </c>
      <c r="J8300" s="1">
        <v>61</v>
      </c>
      <c r="K8300" s="1" t="str">
        <f t="shared" si="387"/>
        <v>valid</v>
      </c>
      <c r="L8300" s="1" t="str">
        <f t="shared" si="388"/>
        <v>BUDGET</v>
      </c>
      <c r="M8300" t="str">
        <f t="shared" si="389"/>
        <v>Beverages</v>
      </c>
      <c r="N8300" s="1" t="str" cm="1">
        <f t="array" ref="N8300">_xlfn.IFS(
G8300&lt;=25,"Fast",
G8300&lt;=40,"Medium",
G8300&gt;40,"Slow"
)</f>
        <v>Slow</v>
      </c>
    </row>
    <row r="8301" spans="1:14" x14ac:dyDescent="0.3">
      <c r="A8301" s="1">
        <v>405967</v>
      </c>
      <c r="B8301" s="1" t="s">
        <v>4416</v>
      </c>
      <c r="C8301" s="1" t="s">
        <v>2068</v>
      </c>
      <c r="D8301" s="1" t="s">
        <v>13879</v>
      </c>
      <c r="E8301" s="1">
        <v>80</v>
      </c>
      <c r="F8301" s="1">
        <v>4.7</v>
      </c>
      <c r="G8301" s="1">
        <v>50</v>
      </c>
      <c r="H8301" s="1" t="s">
        <v>695</v>
      </c>
      <c r="I8301" s="1" t="s">
        <v>4416</v>
      </c>
      <c r="J8301" s="1">
        <v>49</v>
      </c>
      <c r="K8301" s="1" t="str">
        <f t="shared" si="387"/>
        <v>valid</v>
      </c>
      <c r="L8301" s="1" t="str">
        <f t="shared" si="388"/>
        <v>BUDGET</v>
      </c>
      <c r="M8301" t="str">
        <f t="shared" si="389"/>
        <v>Indian</v>
      </c>
      <c r="N8301" s="1" t="str" cm="1">
        <f t="array" ref="N8301">_xlfn.IFS(
G8301&lt;=25,"Fast",
G8301&lt;=40,"Medium",
G8301&gt;40,"Slow"
)</f>
        <v>Slow</v>
      </c>
    </row>
    <row r="8302" spans="1:14" x14ac:dyDescent="0.3">
      <c r="A8302" s="1">
        <v>406185</v>
      </c>
      <c r="B8302" s="1" t="s">
        <v>5835</v>
      </c>
      <c r="C8302" s="1" t="s">
        <v>3052</v>
      </c>
      <c r="D8302" s="1" t="s">
        <v>13880</v>
      </c>
      <c r="E8302" s="1">
        <v>400</v>
      </c>
      <c r="F8302" s="1">
        <v>2.9</v>
      </c>
      <c r="G8302" s="1">
        <v>80</v>
      </c>
      <c r="H8302" s="1" t="s">
        <v>9266</v>
      </c>
      <c r="I8302" s="1" t="s">
        <v>5835</v>
      </c>
      <c r="J8302" s="1">
        <v>54</v>
      </c>
      <c r="K8302" s="1" t="str">
        <f t="shared" si="387"/>
        <v>valid</v>
      </c>
      <c r="L8302" s="1" t="str">
        <f t="shared" si="388"/>
        <v>MID</v>
      </c>
      <c r="M8302" t="str">
        <f t="shared" si="389"/>
        <v>Fast Food</v>
      </c>
      <c r="N8302" s="1" t="str" cm="1">
        <f t="array" ref="N8302">_xlfn.IFS(
G8302&lt;=25,"Fast",
G8302&lt;=40,"Medium",
G8302&gt;40,"Slow"
)</f>
        <v>Slow</v>
      </c>
    </row>
    <row r="8303" spans="1:14" x14ac:dyDescent="0.3">
      <c r="A8303" s="1">
        <v>406542</v>
      </c>
      <c r="B8303" s="1" t="s">
        <v>2092</v>
      </c>
      <c r="C8303" s="1" t="s">
        <v>2068</v>
      </c>
      <c r="D8303" s="1" t="s">
        <v>13881</v>
      </c>
      <c r="E8303" s="1">
        <v>250</v>
      </c>
      <c r="F8303" s="1">
        <v>2.9</v>
      </c>
      <c r="G8303" s="1">
        <v>80</v>
      </c>
      <c r="H8303" s="1" t="s">
        <v>184</v>
      </c>
      <c r="I8303" s="1" t="s">
        <v>2092</v>
      </c>
      <c r="J8303" s="1">
        <v>49</v>
      </c>
      <c r="K8303" s="1" t="str">
        <f t="shared" si="387"/>
        <v>valid</v>
      </c>
      <c r="L8303" s="1" t="str">
        <f t="shared" si="388"/>
        <v>BUDGET</v>
      </c>
      <c r="M8303" t="str">
        <f t="shared" si="389"/>
        <v>Fast Food</v>
      </c>
      <c r="N8303" s="1" t="str" cm="1">
        <f t="array" ref="N8303">_xlfn.IFS(
G8303&lt;=25,"Fast",
G8303&lt;=40,"Medium",
G8303&gt;40,"Slow"
)</f>
        <v>Slow</v>
      </c>
    </row>
    <row r="8304" spans="1:14" x14ac:dyDescent="0.3">
      <c r="A8304" s="1">
        <v>406713</v>
      </c>
      <c r="B8304" s="1" t="s">
        <v>677</v>
      </c>
      <c r="C8304" s="1" t="s">
        <v>115</v>
      </c>
      <c r="D8304" s="1" t="s">
        <v>13882</v>
      </c>
      <c r="E8304" s="1">
        <v>225</v>
      </c>
      <c r="F8304" s="1">
        <v>2.9</v>
      </c>
      <c r="G8304" s="1">
        <v>80</v>
      </c>
      <c r="H8304" s="1" t="s">
        <v>13883</v>
      </c>
      <c r="I8304" s="1" t="s">
        <v>677</v>
      </c>
      <c r="J8304" s="1">
        <v>73</v>
      </c>
      <c r="K8304" s="1" t="str">
        <f t="shared" si="387"/>
        <v>valid</v>
      </c>
      <c r="L8304" s="1" t="str">
        <f t="shared" si="388"/>
        <v>BUDGET</v>
      </c>
      <c r="M8304" t="str">
        <f t="shared" si="389"/>
        <v>Fast Food</v>
      </c>
      <c r="N8304" s="1" t="str" cm="1">
        <f t="array" ref="N8304">_xlfn.IFS(
G8304&lt;=25,"Fast",
G8304&lt;=40,"Medium",
G8304&gt;40,"Slow"
)</f>
        <v>Slow</v>
      </c>
    </row>
    <row r="8305" spans="1:14" x14ac:dyDescent="0.3">
      <c r="A8305" s="1">
        <v>406926</v>
      </c>
      <c r="B8305" s="1" t="s">
        <v>3387</v>
      </c>
      <c r="C8305" s="1" t="s">
        <v>2068</v>
      </c>
      <c r="D8305" s="1" t="s">
        <v>13884</v>
      </c>
      <c r="E8305" s="1">
        <v>700</v>
      </c>
      <c r="F8305" s="1">
        <v>2.9</v>
      </c>
      <c r="G8305" s="1">
        <v>80</v>
      </c>
      <c r="H8305" s="1" t="s">
        <v>639</v>
      </c>
      <c r="I8305" s="1" t="s">
        <v>3387</v>
      </c>
      <c r="J8305" s="1">
        <v>38</v>
      </c>
      <c r="K8305" s="1" t="str">
        <f t="shared" si="387"/>
        <v>valid</v>
      </c>
      <c r="L8305" s="1" t="str">
        <f t="shared" si="388"/>
        <v>PREMIUM</v>
      </c>
      <c r="M8305" t="str">
        <f t="shared" si="389"/>
        <v>Italian</v>
      </c>
      <c r="N8305" s="1" t="str" cm="1">
        <f t="array" ref="N8305">_xlfn.IFS(
G8305&lt;=25,"Fast",
G8305&lt;=40,"Medium",
G8305&gt;40,"Slow"
)</f>
        <v>Slow</v>
      </c>
    </row>
    <row r="8306" spans="1:14" x14ac:dyDescent="0.3">
      <c r="A8306" s="1">
        <v>406947</v>
      </c>
      <c r="B8306" s="1" t="s">
        <v>3951</v>
      </c>
      <c r="C8306" s="1" t="s">
        <v>91</v>
      </c>
      <c r="D8306" s="1" t="s">
        <v>13885</v>
      </c>
      <c r="E8306" s="1">
        <v>60</v>
      </c>
      <c r="F8306" s="1">
        <v>2.9</v>
      </c>
      <c r="G8306" s="1">
        <v>80</v>
      </c>
      <c r="H8306" s="1" t="s">
        <v>8579</v>
      </c>
      <c r="I8306" s="1" t="s">
        <v>3951</v>
      </c>
      <c r="J8306" s="1">
        <v>46</v>
      </c>
      <c r="K8306" s="1" t="str">
        <f t="shared" si="387"/>
        <v>valid</v>
      </c>
      <c r="L8306" s="1" t="str">
        <f t="shared" si="388"/>
        <v>BUDGET</v>
      </c>
      <c r="M8306" t="str">
        <f t="shared" si="389"/>
        <v>Chaat</v>
      </c>
      <c r="N8306" s="1" t="str" cm="1">
        <f t="array" ref="N8306">_xlfn.IFS(
G8306&lt;=25,"Fast",
G8306&lt;=40,"Medium",
G8306&gt;40,"Slow"
)</f>
        <v>Slow</v>
      </c>
    </row>
    <row r="8307" spans="1:14" x14ac:dyDescent="0.3">
      <c r="A8307" s="1">
        <v>407008</v>
      </c>
      <c r="B8307" s="1" t="s">
        <v>4142</v>
      </c>
      <c r="C8307" s="1" t="s">
        <v>68</v>
      </c>
      <c r="D8307" s="1" t="s">
        <v>13886</v>
      </c>
      <c r="E8307" s="1">
        <v>300</v>
      </c>
      <c r="F8307" s="1">
        <v>2.9</v>
      </c>
      <c r="G8307" s="1">
        <v>80</v>
      </c>
      <c r="H8307" s="1" t="s">
        <v>695</v>
      </c>
      <c r="I8307" s="1" t="s">
        <v>4142</v>
      </c>
      <c r="J8307" s="1">
        <v>50</v>
      </c>
      <c r="K8307" s="1" t="str">
        <f t="shared" si="387"/>
        <v>valid</v>
      </c>
      <c r="L8307" s="1" t="str">
        <f t="shared" si="388"/>
        <v>BUDGET</v>
      </c>
      <c r="M8307" t="str">
        <f t="shared" si="389"/>
        <v>Indian</v>
      </c>
      <c r="N8307" s="1" t="str" cm="1">
        <f t="array" ref="N8307">_xlfn.IFS(
G8307&lt;=25,"Fast",
G8307&lt;=40,"Medium",
G8307&gt;40,"Slow"
)</f>
        <v>Slow</v>
      </c>
    </row>
    <row r="8308" spans="1:14" x14ac:dyDescent="0.3">
      <c r="A8308" s="1">
        <v>407058</v>
      </c>
      <c r="B8308" s="1" t="s">
        <v>403</v>
      </c>
      <c r="C8308" s="1" t="s">
        <v>115</v>
      </c>
      <c r="D8308" s="1" t="s">
        <v>13887</v>
      </c>
      <c r="E8308" s="1">
        <v>199</v>
      </c>
      <c r="F8308" s="1">
        <v>4.2</v>
      </c>
      <c r="G8308" s="1">
        <v>20</v>
      </c>
      <c r="H8308" s="1" t="s">
        <v>13888</v>
      </c>
      <c r="I8308" s="1" t="s">
        <v>403</v>
      </c>
      <c r="J8308" s="1">
        <v>47</v>
      </c>
      <c r="K8308" s="1" t="str">
        <f t="shared" si="387"/>
        <v>valid</v>
      </c>
      <c r="L8308" s="1" t="str">
        <f t="shared" si="388"/>
        <v>BUDGET</v>
      </c>
      <c r="M8308" t="str">
        <f t="shared" si="389"/>
        <v>Indian</v>
      </c>
      <c r="N8308" s="1" t="str" cm="1">
        <f t="array" ref="N8308">_xlfn.IFS(
G8308&lt;=25,"Fast",
G8308&lt;=40,"Medium",
G8308&gt;40,"Slow"
)</f>
        <v>Fast</v>
      </c>
    </row>
    <row r="8309" spans="1:14" x14ac:dyDescent="0.3">
      <c r="A8309" s="1">
        <v>407297</v>
      </c>
      <c r="B8309" s="1" t="s">
        <v>2092</v>
      </c>
      <c r="C8309" s="1" t="s">
        <v>2068</v>
      </c>
      <c r="D8309" s="1" t="s">
        <v>13889</v>
      </c>
      <c r="E8309" s="1">
        <v>200</v>
      </c>
      <c r="F8309" s="1">
        <v>2.9</v>
      </c>
      <c r="G8309" s="1">
        <v>80</v>
      </c>
      <c r="H8309" s="1" t="s">
        <v>13890</v>
      </c>
      <c r="I8309" s="1" t="s">
        <v>2092</v>
      </c>
      <c r="J8309" s="1">
        <v>47</v>
      </c>
      <c r="K8309" s="1" t="str">
        <f t="shared" si="387"/>
        <v>valid</v>
      </c>
      <c r="L8309" s="1" t="str">
        <f t="shared" si="388"/>
        <v>BUDGET</v>
      </c>
      <c r="M8309" t="str">
        <f t="shared" si="389"/>
        <v>Continental</v>
      </c>
      <c r="N8309" s="1" t="str" cm="1">
        <f t="array" ref="N8309">_xlfn.IFS(
G8309&lt;=25,"Fast",
G8309&lt;=40,"Medium",
G8309&gt;40,"Slow"
)</f>
        <v>Slow</v>
      </c>
    </row>
    <row r="8310" spans="1:14" x14ac:dyDescent="0.3">
      <c r="A8310" s="1">
        <v>407616</v>
      </c>
      <c r="B8310" s="1" t="s">
        <v>2067</v>
      </c>
      <c r="C8310" s="1" t="s">
        <v>2068</v>
      </c>
      <c r="D8310" s="1" t="s">
        <v>13891</v>
      </c>
      <c r="E8310" s="1">
        <v>250</v>
      </c>
      <c r="F8310" s="1">
        <v>4.2</v>
      </c>
      <c r="G8310" s="1">
        <v>100</v>
      </c>
      <c r="H8310" s="1" t="s">
        <v>8980</v>
      </c>
      <c r="I8310" s="1" t="s">
        <v>2067</v>
      </c>
      <c r="J8310" s="1">
        <v>39</v>
      </c>
      <c r="K8310" s="1" t="str">
        <f t="shared" si="387"/>
        <v>valid</v>
      </c>
      <c r="L8310" s="1" t="str">
        <f t="shared" si="388"/>
        <v>BUDGET</v>
      </c>
      <c r="M8310" t="str">
        <f t="shared" si="389"/>
        <v>Pizzas</v>
      </c>
      <c r="N8310" s="1" t="str" cm="1">
        <f t="array" ref="N8310">_xlfn.IFS(
G8310&lt;=25,"Fast",
G8310&lt;=40,"Medium",
G8310&gt;40,"Slow"
)</f>
        <v>Slow</v>
      </c>
    </row>
    <row r="8311" spans="1:14" x14ac:dyDescent="0.3">
      <c r="A8311" s="1">
        <v>407703</v>
      </c>
      <c r="B8311" s="1" t="s">
        <v>3097</v>
      </c>
      <c r="C8311" s="1" t="s">
        <v>3052</v>
      </c>
      <c r="D8311" s="1" t="s">
        <v>13892</v>
      </c>
      <c r="E8311" s="1">
        <v>250</v>
      </c>
      <c r="F8311" s="1">
        <v>2.9</v>
      </c>
      <c r="G8311" s="1">
        <v>80</v>
      </c>
      <c r="H8311" s="1" t="s">
        <v>13893</v>
      </c>
      <c r="I8311" s="1" t="s">
        <v>3097</v>
      </c>
      <c r="J8311" s="1">
        <v>69</v>
      </c>
      <c r="K8311" s="1" t="str">
        <f t="shared" si="387"/>
        <v>valid</v>
      </c>
      <c r="L8311" s="1" t="str">
        <f t="shared" si="388"/>
        <v>BUDGET</v>
      </c>
      <c r="M8311" t="str">
        <f t="shared" si="389"/>
        <v>Italian</v>
      </c>
      <c r="N8311" s="1" t="str" cm="1">
        <f t="array" ref="N8311">_xlfn.IFS(
G8311&lt;=25,"Fast",
G8311&lt;=40,"Medium",
G8311&gt;40,"Slow"
)</f>
        <v>Slow</v>
      </c>
    </row>
    <row r="8312" spans="1:14" x14ac:dyDescent="0.3">
      <c r="A8312" s="1">
        <v>407838</v>
      </c>
      <c r="B8312" s="1" t="s">
        <v>4163</v>
      </c>
      <c r="C8312" s="1" t="s">
        <v>91</v>
      </c>
      <c r="D8312" s="1" t="s">
        <v>13894</v>
      </c>
      <c r="E8312" s="1">
        <v>300</v>
      </c>
      <c r="F8312" s="1">
        <v>2.9</v>
      </c>
      <c r="G8312" s="1">
        <v>80</v>
      </c>
      <c r="H8312" s="1" t="s">
        <v>13893</v>
      </c>
      <c r="I8312" s="1" t="s">
        <v>4163</v>
      </c>
      <c r="J8312" s="1">
        <v>51</v>
      </c>
      <c r="K8312" s="1" t="str">
        <f t="shared" si="387"/>
        <v>valid</v>
      </c>
      <c r="L8312" s="1" t="str">
        <f t="shared" si="388"/>
        <v>BUDGET</v>
      </c>
      <c r="M8312" t="str">
        <f t="shared" si="389"/>
        <v>Italian</v>
      </c>
      <c r="N8312" s="1" t="str" cm="1">
        <f t="array" ref="N8312">_xlfn.IFS(
G8312&lt;=25,"Fast",
G8312&lt;=40,"Medium",
G8312&gt;40,"Slow"
)</f>
        <v>Slow</v>
      </c>
    </row>
    <row r="8313" spans="1:14" x14ac:dyDescent="0.3">
      <c r="A8313" s="1">
        <v>407889</v>
      </c>
      <c r="B8313" s="1" t="s">
        <v>2092</v>
      </c>
      <c r="C8313" s="1" t="s">
        <v>2068</v>
      </c>
      <c r="D8313" s="1" t="s">
        <v>13895</v>
      </c>
      <c r="E8313" s="1">
        <v>250</v>
      </c>
      <c r="F8313" s="1">
        <v>2.9</v>
      </c>
      <c r="G8313" s="1">
        <v>80</v>
      </c>
      <c r="H8313" s="1" t="s">
        <v>19</v>
      </c>
      <c r="I8313" s="1" t="s">
        <v>2092</v>
      </c>
      <c r="J8313" s="1">
        <v>49</v>
      </c>
      <c r="K8313" s="1" t="str">
        <f t="shared" si="387"/>
        <v>valid</v>
      </c>
      <c r="L8313" s="1" t="str">
        <f t="shared" si="388"/>
        <v>BUDGET</v>
      </c>
      <c r="M8313" t="str">
        <f t="shared" si="389"/>
        <v>Chinese</v>
      </c>
      <c r="N8313" s="1" t="str" cm="1">
        <f t="array" ref="N8313">_xlfn.IFS(
G8313&lt;=25,"Fast",
G8313&lt;=40,"Medium",
G8313&gt;40,"Slow"
)</f>
        <v>Slow</v>
      </c>
    </row>
    <row r="8314" spans="1:14" x14ac:dyDescent="0.3">
      <c r="A8314" s="1">
        <v>408241</v>
      </c>
      <c r="B8314" s="1" t="s">
        <v>2478</v>
      </c>
      <c r="C8314" s="1" t="s">
        <v>2068</v>
      </c>
      <c r="D8314" s="1" t="s">
        <v>13896</v>
      </c>
      <c r="E8314" s="1">
        <v>200</v>
      </c>
      <c r="F8314" s="1">
        <v>2.9</v>
      </c>
      <c r="G8314" s="1">
        <v>80</v>
      </c>
      <c r="H8314" s="1" t="s">
        <v>13897</v>
      </c>
      <c r="I8314" s="1" t="s">
        <v>2478</v>
      </c>
      <c r="J8314" s="1">
        <v>56</v>
      </c>
      <c r="K8314" s="1" t="str">
        <f t="shared" si="387"/>
        <v>valid</v>
      </c>
      <c r="L8314" s="1" t="str">
        <f t="shared" si="388"/>
        <v>BUDGET</v>
      </c>
      <c r="M8314" t="str">
        <f t="shared" si="389"/>
        <v>Chinese</v>
      </c>
      <c r="N8314" s="1" t="str" cm="1">
        <f t="array" ref="N8314">_xlfn.IFS(
G8314&lt;=25,"Fast",
G8314&lt;=40,"Medium",
G8314&gt;40,"Slow"
)</f>
        <v>Slow</v>
      </c>
    </row>
    <row r="8315" spans="1:14" x14ac:dyDescent="0.3">
      <c r="A8315" s="1">
        <v>408694</v>
      </c>
      <c r="B8315" s="1" t="s">
        <v>876</v>
      </c>
      <c r="C8315" s="1" t="s">
        <v>115</v>
      </c>
      <c r="D8315" s="1" t="s">
        <v>13898</v>
      </c>
      <c r="E8315" s="1">
        <v>100</v>
      </c>
      <c r="F8315" s="1">
        <v>2.9</v>
      </c>
      <c r="G8315" s="1">
        <v>80</v>
      </c>
      <c r="H8315" s="1" t="s">
        <v>486</v>
      </c>
      <c r="I8315" s="1" t="s">
        <v>876</v>
      </c>
      <c r="J8315" s="1">
        <v>62</v>
      </c>
      <c r="K8315" s="1" t="str">
        <f t="shared" si="387"/>
        <v>valid</v>
      </c>
      <c r="L8315" s="1" t="str">
        <f t="shared" si="388"/>
        <v>BUDGET</v>
      </c>
      <c r="M8315" t="str">
        <f t="shared" si="389"/>
        <v>Snacks</v>
      </c>
      <c r="N8315" s="1" t="str" cm="1">
        <f t="array" ref="N8315">_xlfn.IFS(
G8315&lt;=25,"Fast",
G8315&lt;=40,"Medium",
G8315&gt;40,"Slow"
)</f>
        <v>Slow</v>
      </c>
    </row>
    <row r="8316" spans="1:14" x14ac:dyDescent="0.3">
      <c r="A8316" s="1">
        <v>408751</v>
      </c>
      <c r="B8316" s="1" t="s">
        <v>3192</v>
      </c>
      <c r="C8316" s="1" t="s">
        <v>68</v>
      </c>
      <c r="D8316" s="1" t="s">
        <v>13899</v>
      </c>
      <c r="E8316" s="1">
        <v>200</v>
      </c>
      <c r="F8316" s="1">
        <v>4</v>
      </c>
      <c r="G8316" s="1">
        <v>20</v>
      </c>
      <c r="H8316" s="1" t="s">
        <v>13900</v>
      </c>
      <c r="I8316" s="1" t="s">
        <v>3192</v>
      </c>
      <c r="J8316" s="1">
        <v>61</v>
      </c>
      <c r="K8316" s="1" t="str">
        <f t="shared" si="387"/>
        <v>valid</v>
      </c>
      <c r="L8316" s="1" t="str">
        <f t="shared" si="388"/>
        <v>BUDGET</v>
      </c>
      <c r="M8316" t="str">
        <f t="shared" si="389"/>
        <v>South Indian  Chaat  Sweets</v>
      </c>
      <c r="N8316" s="1" t="str" cm="1">
        <f t="array" ref="N8316">_xlfn.IFS(
G8316&lt;=25,"Fast",
G8316&lt;=40,"Medium",
G8316&gt;40,"Slow"
)</f>
        <v>Fast</v>
      </c>
    </row>
    <row r="8317" spans="1:14" x14ac:dyDescent="0.3">
      <c r="A8317" s="1">
        <v>408977</v>
      </c>
      <c r="B8317" s="1" t="s">
        <v>5089</v>
      </c>
      <c r="C8317" s="1" t="s">
        <v>68</v>
      </c>
      <c r="D8317" s="1" t="s">
        <v>13901</v>
      </c>
      <c r="E8317" s="1">
        <v>150</v>
      </c>
      <c r="F8317" s="1">
        <v>3.9</v>
      </c>
      <c r="G8317" s="1">
        <v>100</v>
      </c>
      <c r="H8317" s="1" t="s">
        <v>2417</v>
      </c>
      <c r="I8317" s="1" t="s">
        <v>5089</v>
      </c>
      <c r="J8317" s="1">
        <v>43</v>
      </c>
      <c r="K8317" s="1" t="str">
        <f t="shared" si="387"/>
        <v>valid</v>
      </c>
      <c r="L8317" s="1" t="str">
        <f t="shared" si="388"/>
        <v>BUDGET</v>
      </c>
      <c r="M8317" t="str">
        <f t="shared" si="389"/>
        <v>South Indian</v>
      </c>
      <c r="N8317" s="1" t="str" cm="1">
        <f t="array" ref="N8317">_xlfn.IFS(
G8317&lt;=25,"Fast",
G8317&lt;=40,"Medium",
G8317&gt;40,"Slow"
)</f>
        <v>Slow</v>
      </c>
    </row>
    <row r="8318" spans="1:14" x14ac:dyDescent="0.3">
      <c r="A8318" s="1">
        <v>409017</v>
      </c>
      <c r="B8318" s="1" t="s">
        <v>2023</v>
      </c>
      <c r="C8318" s="1" t="s">
        <v>68</v>
      </c>
      <c r="D8318" s="1" t="s">
        <v>13902</v>
      </c>
      <c r="E8318" s="1">
        <v>499</v>
      </c>
      <c r="F8318" s="1">
        <v>2.9</v>
      </c>
      <c r="G8318" s="1">
        <v>80</v>
      </c>
      <c r="H8318" s="1" t="s">
        <v>3138</v>
      </c>
      <c r="I8318" s="1" t="s">
        <v>2023</v>
      </c>
      <c r="J8318" s="1">
        <v>76</v>
      </c>
      <c r="K8318" s="1" t="str">
        <f t="shared" si="387"/>
        <v>valid</v>
      </c>
      <c r="L8318" s="1" t="str">
        <f t="shared" si="388"/>
        <v>MID</v>
      </c>
      <c r="M8318" t="str">
        <f t="shared" si="389"/>
        <v>Sweets</v>
      </c>
      <c r="N8318" s="1" t="str" cm="1">
        <f t="array" ref="N8318">_xlfn.IFS(
G8318&lt;=25,"Fast",
G8318&lt;=40,"Medium",
G8318&gt;40,"Slow"
)</f>
        <v>Slow</v>
      </c>
    </row>
    <row r="8319" spans="1:14" x14ac:dyDescent="0.3">
      <c r="A8319" s="1">
        <v>409122</v>
      </c>
      <c r="B8319" s="1" t="s">
        <v>5835</v>
      </c>
      <c r="C8319" s="1" t="s">
        <v>3052</v>
      </c>
      <c r="D8319" s="1" t="s">
        <v>13903</v>
      </c>
      <c r="E8319" s="1">
        <v>200</v>
      </c>
      <c r="F8319" s="1">
        <v>2.9</v>
      </c>
      <c r="G8319" s="1">
        <v>80</v>
      </c>
      <c r="H8319" s="1" t="s">
        <v>10327</v>
      </c>
      <c r="I8319" s="1" t="s">
        <v>5835</v>
      </c>
      <c r="J8319" s="1">
        <v>70</v>
      </c>
      <c r="K8319" s="1" t="str">
        <f t="shared" si="387"/>
        <v>valid</v>
      </c>
      <c r="L8319" s="1" t="str">
        <f t="shared" si="388"/>
        <v>BUDGET</v>
      </c>
      <c r="M8319" t="str">
        <f t="shared" si="389"/>
        <v>Italian</v>
      </c>
      <c r="N8319" s="1" t="str" cm="1">
        <f t="array" ref="N8319">_xlfn.IFS(
G8319&lt;=25,"Fast",
G8319&lt;=40,"Medium",
G8319&gt;40,"Slow"
)</f>
        <v>Slow</v>
      </c>
    </row>
    <row r="8320" spans="1:14" x14ac:dyDescent="0.3">
      <c r="A8320" s="1">
        <v>409412</v>
      </c>
      <c r="B8320" s="1" t="s">
        <v>2045</v>
      </c>
      <c r="C8320" s="1" t="s">
        <v>68</v>
      </c>
      <c r="D8320" s="1" t="s">
        <v>3117</v>
      </c>
      <c r="E8320" s="1">
        <v>100</v>
      </c>
      <c r="F8320" s="1">
        <v>2.9</v>
      </c>
      <c r="G8320" s="1">
        <v>80</v>
      </c>
      <c r="H8320" s="1" t="s">
        <v>1193</v>
      </c>
      <c r="I8320" s="1" t="s">
        <v>2045</v>
      </c>
      <c r="J8320" s="1">
        <v>65</v>
      </c>
      <c r="K8320" s="1" t="str">
        <f t="shared" si="387"/>
        <v>valid</v>
      </c>
      <c r="L8320" s="1" t="str">
        <f t="shared" si="388"/>
        <v>BUDGET</v>
      </c>
      <c r="M8320" t="str">
        <f t="shared" si="389"/>
        <v>Desserts</v>
      </c>
      <c r="N8320" s="1" t="str" cm="1">
        <f t="array" ref="N8320">_xlfn.IFS(
G8320&lt;=25,"Fast",
G8320&lt;=40,"Medium",
G8320&gt;40,"Slow"
)</f>
        <v>Slow</v>
      </c>
    </row>
    <row r="8321" spans="1:14" x14ac:dyDescent="0.3">
      <c r="A8321" s="1">
        <v>409486</v>
      </c>
      <c r="B8321" s="1" t="s">
        <v>745</v>
      </c>
      <c r="C8321" s="1" t="s">
        <v>383</v>
      </c>
      <c r="D8321" s="1" t="s">
        <v>13904</v>
      </c>
      <c r="E8321" s="1">
        <v>300</v>
      </c>
      <c r="F8321" s="1">
        <v>2.9</v>
      </c>
      <c r="G8321" s="1">
        <v>80</v>
      </c>
      <c r="H8321" s="1" t="s">
        <v>13905</v>
      </c>
      <c r="I8321" s="1" t="s">
        <v>745</v>
      </c>
      <c r="J8321" s="1">
        <v>36</v>
      </c>
      <c r="K8321" s="1" t="str">
        <f t="shared" si="387"/>
        <v>valid</v>
      </c>
      <c r="L8321" s="1" t="str">
        <f t="shared" si="388"/>
        <v>BUDGET</v>
      </c>
      <c r="M8321" t="str">
        <f t="shared" si="389"/>
        <v>Bakery</v>
      </c>
      <c r="N8321" s="1" t="str" cm="1">
        <f t="array" ref="N8321">_xlfn.IFS(
G8321&lt;=25,"Fast",
G8321&lt;=40,"Medium",
G8321&gt;40,"Slow"
)</f>
        <v>Slow</v>
      </c>
    </row>
    <row r="8322" spans="1:14" x14ac:dyDescent="0.3">
      <c r="A8322" s="1">
        <v>409880</v>
      </c>
      <c r="B8322" s="1" t="s">
        <v>659</v>
      </c>
      <c r="C8322" s="1" t="s">
        <v>463</v>
      </c>
      <c r="D8322" s="1" t="s">
        <v>13906</v>
      </c>
      <c r="E8322" s="1">
        <v>300</v>
      </c>
      <c r="F8322" s="1">
        <v>2.9</v>
      </c>
      <c r="G8322" s="1">
        <v>80</v>
      </c>
      <c r="H8322" s="1" t="s">
        <v>13907</v>
      </c>
      <c r="I8322" s="1" t="s">
        <v>659</v>
      </c>
      <c r="J8322" s="1">
        <v>79</v>
      </c>
      <c r="K8322" s="1" t="str">
        <f t="shared" si="387"/>
        <v>valid</v>
      </c>
      <c r="L8322" s="1" t="str">
        <f t="shared" si="388"/>
        <v>BUDGET</v>
      </c>
      <c r="M8322" t="str">
        <f t="shared" si="389"/>
        <v>Desserts</v>
      </c>
      <c r="N8322" s="1" t="str" cm="1">
        <f t="array" ref="N8322">_xlfn.IFS(
G8322&lt;=25,"Fast",
G8322&lt;=40,"Medium",
G8322&gt;40,"Slow"
)</f>
        <v>Slow</v>
      </c>
    </row>
    <row r="8323" spans="1:14" x14ac:dyDescent="0.3">
      <c r="A8323" s="1">
        <v>410301</v>
      </c>
      <c r="B8323" s="1" t="s">
        <v>738</v>
      </c>
      <c r="C8323" s="1" t="s">
        <v>463</v>
      </c>
      <c r="D8323" s="1" t="s">
        <v>13908</v>
      </c>
      <c r="E8323" s="1">
        <v>250</v>
      </c>
      <c r="F8323" s="1">
        <v>4.5999999999999996</v>
      </c>
      <c r="G8323" s="1">
        <v>20</v>
      </c>
      <c r="H8323" s="1" t="s">
        <v>11162</v>
      </c>
      <c r="I8323" s="1" t="s">
        <v>738</v>
      </c>
      <c r="J8323" s="1">
        <v>46</v>
      </c>
      <c r="K8323" s="1" t="str">
        <f t="shared" ref="K8323:K8386" si="390">IF(E8323=0,"outlier","valid")</f>
        <v>valid</v>
      </c>
      <c r="L8323" s="1" t="str">
        <f t="shared" ref="L8323:L8386" si="391">IF(E8323&lt;=300,"BUDGET",IF(E8323&lt;=600,"MID","PREMIUM"))</f>
        <v>BUDGET</v>
      </c>
      <c r="M8323" t="str">
        <f t="shared" ref="M8323:M8386" si="392">IFERROR(LEFT(H8323, FIND(",", H8323)-1), H8323)</f>
        <v>South Indian</v>
      </c>
      <c r="N8323" s="1" t="str" cm="1">
        <f t="array" ref="N8323">_xlfn.IFS(
G8323&lt;=25,"Fast",
G8323&lt;=40,"Medium",
G8323&gt;40,"Slow"
)</f>
        <v>Fast</v>
      </c>
    </row>
    <row r="8324" spans="1:14" x14ac:dyDescent="0.3">
      <c r="A8324" s="1">
        <v>410891</v>
      </c>
      <c r="B8324" s="1" t="s">
        <v>1354</v>
      </c>
      <c r="C8324" s="1" t="s">
        <v>11</v>
      </c>
      <c r="D8324" s="1" t="s">
        <v>13909</v>
      </c>
      <c r="E8324" s="1">
        <v>180</v>
      </c>
      <c r="F8324" s="1">
        <v>2.9</v>
      </c>
      <c r="G8324" s="1">
        <v>80</v>
      </c>
      <c r="H8324" s="1" t="s">
        <v>4896</v>
      </c>
      <c r="I8324" s="1" t="s">
        <v>1354</v>
      </c>
      <c r="J8324" s="1">
        <v>49</v>
      </c>
      <c r="K8324" s="1" t="str">
        <f t="shared" si="390"/>
        <v>valid</v>
      </c>
      <c r="L8324" s="1" t="str">
        <f t="shared" si="391"/>
        <v>BUDGET</v>
      </c>
      <c r="M8324" t="str">
        <f t="shared" si="392"/>
        <v>Chinese</v>
      </c>
      <c r="N8324" s="1" t="str" cm="1">
        <f t="array" ref="N8324">_xlfn.IFS(
G8324&lt;=25,"Fast",
G8324&lt;=40,"Medium",
G8324&gt;40,"Slow"
)</f>
        <v>Slow</v>
      </c>
    </row>
    <row r="8325" spans="1:14" x14ac:dyDescent="0.3">
      <c r="A8325" s="1">
        <v>411774</v>
      </c>
      <c r="B8325" s="1" t="s">
        <v>21</v>
      </c>
      <c r="C8325" s="1" t="s">
        <v>11</v>
      </c>
      <c r="D8325" s="1" t="s">
        <v>13910</v>
      </c>
      <c r="E8325" s="1">
        <v>225</v>
      </c>
      <c r="F8325" s="1">
        <v>3.6</v>
      </c>
      <c r="G8325" s="1">
        <v>20</v>
      </c>
      <c r="H8325" s="1" t="s">
        <v>13911</v>
      </c>
      <c r="I8325" s="1" t="s">
        <v>21</v>
      </c>
      <c r="J8325" s="1">
        <v>60</v>
      </c>
      <c r="K8325" s="1" t="str">
        <f t="shared" si="390"/>
        <v>valid</v>
      </c>
      <c r="L8325" s="1" t="str">
        <f t="shared" si="391"/>
        <v>BUDGET</v>
      </c>
      <c r="M8325" t="str">
        <f t="shared" si="392"/>
        <v>Chaat</v>
      </c>
      <c r="N8325" s="1" t="str" cm="1">
        <f t="array" ref="N8325">_xlfn.IFS(
G8325&lt;=25,"Fast",
G8325&lt;=40,"Medium",
G8325&gt;40,"Slow"
)</f>
        <v>Fast</v>
      </c>
    </row>
    <row r="8326" spans="1:14" x14ac:dyDescent="0.3">
      <c r="A8326" s="1">
        <v>411961</v>
      </c>
      <c r="B8326" s="1" t="s">
        <v>387</v>
      </c>
      <c r="C8326" s="1" t="s">
        <v>11</v>
      </c>
      <c r="D8326" s="1" t="s">
        <v>7117</v>
      </c>
      <c r="E8326" s="1">
        <v>200</v>
      </c>
      <c r="F8326" s="1">
        <v>2.9</v>
      </c>
      <c r="G8326" s="1">
        <v>80</v>
      </c>
      <c r="H8326" s="1" t="s">
        <v>1395</v>
      </c>
      <c r="I8326" s="1" t="s">
        <v>387</v>
      </c>
      <c r="J8326" s="1">
        <v>64</v>
      </c>
      <c r="K8326" s="1" t="str">
        <f t="shared" si="390"/>
        <v>valid</v>
      </c>
      <c r="L8326" s="1" t="str">
        <f t="shared" si="391"/>
        <v>BUDGET</v>
      </c>
      <c r="M8326" t="str">
        <f t="shared" si="392"/>
        <v>Beverages</v>
      </c>
      <c r="N8326" s="1" t="str" cm="1">
        <f t="array" ref="N8326">_xlfn.IFS(
G8326&lt;=25,"Fast",
G8326&lt;=40,"Medium",
G8326&gt;40,"Slow"
)</f>
        <v>Slow</v>
      </c>
    </row>
    <row r="8327" spans="1:14" x14ac:dyDescent="0.3">
      <c r="A8327" s="1">
        <v>411982</v>
      </c>
      <c r="B8327" s="1" t="s">
        <v>1532</v>
      </c>
      <c r="C8327" s="1" t="s">
        <v>11</v>
      </c>
      <c r="D8327" s="1" t="s">
        <v>13912</v>
      </c>
      <c r="E8327" s="1">
        <v>200</v>
      </c>
      <c r="F8327" s="1">
        <v>2.9</v>
      </c>
      <c r="G8327" s="1">
        <v>80</v>
      </c>
      <c r="H8327" s="1" t="s">
        <v>13913</v>
      </c>
      <c r="I8327" s="1" t="s">
        <v>1532</v>
      </c>
      <c r="J8327" s="1">
        <v>40</v>
      </c>
      <c r="K8327" s="1" t="str">
        <f t="shared" si="390"/>
        <v>valid</v>
      </c>
      <c r="L8327" s="1" t="str">
        <f t="shared" si="391"/>
        <v>BUDGET</v>
      </c>
      <c r="M8327" t="str">
        <f t="shared" si="392"/>
        <v>Indian</v>
      </c>
      <c r="N8327" s="1" t="str" cm="1">
        <f t="array" ref="N8327">_xlfn.IFS(
G8327&lt;=25,"Fast",
G8327&lt;=40,"Medium",
G8327&gt;40,"Slow"
)</f>
        <v>Slow</v>
      </c>
    </row>
    <row r="8328" spans="1:14" x14ac:dyDescent="0.3">
      <c r="A8328" s="1">
        <v>411990</v>
      </c>
      <c r="B8328" s="1" t="s">
        <v>13914</v>
      </c>
      <c r="C8328" s="1" t="s">
        <v>2068</v>
      </c>
      <c r="D8328" s="1" t="s">
        <v>13915</v>
      </c>
      <c r="E8328" s="1">
        <v>200</v>
      </c>
      <c r="F8328" s="1">
        <v>2.9</v>
      </c>
      <c r="G8328" s="1">
        <v>80</v>
      </c>
      <c r="H8328" s="1" t="s">
        <v>13109</v>
      </c>
      <c r="I8328" s="1" t="s">
        <v>5668</v>
      </c>
      <c r="J8328" s="1">
        <v>53</v>
      </c>
      <c r="K8328" s="1" t="str">
        <f t="shared" si="390"/>
        <v>valid</v>
      </c>
      <c r="L8328" s="1" t="str">
        <f t="shared" si="391"/>
        <v>BUDGET</v>
      </c>
      <c r="M8328" t="str">
        <f t="shared" si="392"/>
        <v>Gujarati</v>
      </c>
      <c r="N8328" s="1" t="str" cm="1">
        <f t="array" ref="N8328">_xlfn.IFS(
G8328&lt;=25,"Fast",
G8328&lt;=40,"Medium",
G8328&gt;40,"Slow"
)</f>
        <v>Slow</v>
      </c>
    </row>
    <row r="8329" spans="1:14" x14ac:dyDescent="0.3">
      <c r="A8329" s="1">
        <v>412378</v>
      </c>
      <c r="B8329" s="1" t="s">
        <v>556</v>
      </c>
      <c r="C8329" s="1" t="s">
        <v>189</v>
      </c>
      <c r="D8329" s="1" t="s">
        <v>13916</v>
      </c>
      <c r="E8329" s="1">
        <v>300</v>
      </c>
      <c r="F8329" s="1">
        <v>2.9</v>
      </c>
      <c r="G8329" s="1">
        <v>80</v>
      </c>
      <c r="H8329" s="1" t="s">
        <v>617</v>
      </c>
      <c r="I8329" s="1" t="s">
        <v>556</v>
      </c>
      <c r="J8329" s="1">
        <v>59</v>
      </c>
      <c r="K8329" s="1" t="str">
        <f t="shared" si="390"/>
        <v>valid</v>
      </c>
      <c r="L8329" s="1" t="str">
        <f t="shared" si="391"/>
        <v>BUDGET</v>
      </c>
      <c r="M8329" t="str">
        <f t="shared" si="392"/>
        <v>Bakery</v>
      </c>
      <c r="N8329" s="1" t="str" cm="1">
        <f t="array" ref="N8329">_xlfn.IFS(
G8329&lt;=25,"Fast",
G8329&lt;=40,"Medium",
G8329&gt;40,"Slow"
)</f>
        <v>Slow</v>
      </c>
    </row>
    <row r="8330" spans="1:14" x14ac:dyDescent="0.3">
      <c r="A8330" s="1">
        <v>412557</v>
      </c>
      <c r="B8330" s="1" t="s">
        <v>1168</v>
      </c>
      <c r="C8330" s="1" t="s">
        <v>115</v>
      </c>
      <c r="D8330" s="1" t="s">
        <v>13917</v>
      </c>
      <c r="E8330" s="1">
        <v>600</v>
      </c>
      <c r="F8330" s="1">
        <v>2.9</v>
      </c>
      <c r="G8330" s="1">
        <v>80</v>
      </c>
      <c r="H8330" s="1" t="s">
        <v>695</v>
      </c>
      <c r="I8330" s="1" t="s">
        <v>1168</v>
      </c>
      <c r="J8330" s="1">
        <v>74</v>
      </c>
      <c r="K8330" s="1" t="str">
        <f t="shared" si="390"/>
        <v>valid</v>
      </c>
      <c r="L8330" s="1" t="str">
        <f t="shared" si="391"/>
        <v>MID</v>
      </c>
      <c r="M8330" t="str">
        <f t="shared" si="392"/>
        <v>Indian</v>
      </c>
      <c r="N8330" s="1" t="str" cm="1">
        <f t="array" ref="N8330">_xlfn.IFS(
G8330&lt;=25,"Fast",
G8330&lt;=40,"Medium",
G8330&gt;40,"Slow"
)</f>
        <v>Slow</v>
      </c>
    </row>
    <row r="8331" spans="1:14" x14ac:dyDescent="0.3">
      <c r="A8331" s="1">
        <v>412597</v>
      </c>
      <c r="B8331" s="1" t="s">
        <v>21</v>
      </c>
      <c r="C8331" s="1" t="s">
        <v>11</v>
      </c>
      <c r="D8331" s="1" t="s">
        <v>13918</v>
      </c>
      <c r="E8331" s="1">
        <v>250</v>
      </c>
      <c r="F8331" s="1">
        <v>2.9</v>
      </c>
      <c r="G8331" s="1">
        <v>80</v>
      </c>
      <c r="H8331" s="1" t="s">
        <v>4836</v>
      </c>
      <c r="I8331" s="1" t="s">
        <v>21</v>
      </c>
      <c r="J8331" s="1">
        <v>59</v>
      </c>
      <c r="K8331" s="1" t="str">
        <f t="shared" si="390"/>
        <v>valid</v>
      </c>
      <c r="L8331" s="1" t="str">
        <f t="shared" si="391"/>
        <v>BUDGET</v>
      </c>
      <c r="M8331" t="str">
        <f t="shared" si="392"/>
        <v>Chinese</v>
      </c>
      <c r="N8331" s="1" t="str" cm="1">
        <f t="array" ref="N8331">_xlfn.IFS(
G8331&lt;=25,"Fast",
G8331&lt;=40,"Medium",
G8331&gt;40,"Slow"
)</f>
        <v>Slow</v>
      </c>
    </row>
    <row r="8332" spans="1:14" x14ac:dyDescent="0.3">
      <c r="A8332" s="1">
        <v>412721</v>
      </c>
      <c r="B8332" s="1" t="s">
        <v>1029</v>
      </c>
      <c r="C8332" s="1" t="s">
        <v>463</v>
      </c>
      <c r="D8332" s="1" t="s">
        <v>13919</v>
      </c>
      <c r="E8332" s="1">
        <v>250</v>
      </c>
      <c r="F8332" s="1">
        <v>3.5</v>
      </c>
      <c r="G8332" s="1">
        <v>20</v>
      </c>
      <c r="H8332" s="1" t="s">
        <v>13920</v>
      </c>
      <c r="I8332" s="1" t="s">
        <v>1029</v>
      </c>
      <c r="J8332" s="1">
        <v>71</v>
      </c>
      <c r="K8332" s="1" t="str">
        <f t="shared" si="390"/>
        <v>valid</v>
      </c>
      <c r="L8332" s="1" t="str">
        <f t="shared" si="391"/>
        <v>BUDGET</v>
      </c>
      <c r="M8332" t="str">
        <f t="shared" si="392"/>
        <v>Chinese</v>
      </c>
      <c r="N8332" s="1" t="str" cm="1">
        <f t="array" ref="N8332">_xlfn.IFS(
G8332&lt;=25,"Fast",
G8332&lt;=40,"Medium",
G8332&gt;40,"Slow"
)</f>
        <v>Fast</v>
      </c>
    </row>
    <row r="8333" spans="1:14" x14ac:dyDescent="0.3">
      <c r="A8333" s="1">
        <v>414109</v>
      </c>
      <c r="B8333" s="1" t="s">
        <v>1274</v>
      </c>
      <c r="C8333" s="1" t="s">
        <v>91</v>
      </c>
      <c r="D8333" s="1" t="s">
        <v>13921</v>
      </c>
      <c r="E8333" s="1">
        <v>200</v>
      </c>
      <c r="F8333" s="1">
        <v>4.2</v>
      </c>
      <c r="G8333" s="1">
        <v>20</v>
      </c>
      <c r="H8333" s="1" t="s">
        <v>6714</v>
      </c>
      <c r="I8333" s="1" t="s">
        <v>1274</v>
      </c>
      <c r="J8333" s="1">
        <v>40</v>
      </c>
      <c r="K8333" s="1" t="str">
        <f t="shared" si="390"/>
        <v>valid</v>
      </c>
      <c r="L8333" s="1" t="str">
        <f t="shared" si="391"/>
        <v>BUDGET</v>
      </c>
      <c r="M8333" t="str">
        <f t="shared" si="392"/>
        <v>South Indian</v>
      </c>
      <c r="N8333" s="1" t="str" cm="1">
        <f t="array" ref="N8333">_xlfn.IFS(
G8333&lt;=25,"Fast",
G8333&lt;=40,"Medium",
G8333&gt;40,"Slow"
)</f>
        <v>Fast</v>
      </c>
    </row>
    <row r="8334" spans="1:14" x14ac:dyDescent="0.3">
      <c r="A8334" s="1">
        <v>414486</v>
      </c>
      <c r="B8334" s="1" t="s">
        <v>4416</v>
      </c>
      <c r="C8334" s="1" t="s">
        <v>2068</v>
      </c>
      <c r="D8334" s="1" t="s">
        <v>13922</v>
      </c>
      <c r="E8334" s="1">
        <v>200</v>
      </c>
      <c r="F8334" s="1">
        <v>2.9</v>
      </c>
      <c r="G8334" s="1">
        <v>80</v>
      </c>
      <c r="H8334" s="1" t="s">
        <v>617</v>
      </c>
      <c r="I8334" s="1" t="s">
        <v>4416</v>
      </c>
      <c r="J8334" s="1">
        <v>53</v>
      </c>
      <c r="K8334" s="1" t="str">
        <f t="shared" si="390"/>
        <v>valid</v>
      </c>
      <c r="L8334" s="1" t="str">
        <f t="shared" si="391"/>
        <v>BUDGET</v>
      </c>
      <c r="M8334" t="str">
        <f t="shared" si="392"/>
        <v>Bakery</v>
      </c>
      <c r="N8334" s="1" t="str" cm="1">
        <f t="array" ref="N8334">_xlfn.IFS(
G8334&lt;=25,"Fast",
G8334&lt;=40,"Medium",
G8334&gt;40,"Slow"
)</f>
        <v>Slow</v>
      </c>
    </row>
    <row r="8335" spans="1:14" x14ac:dyDescent="0.3">
      <c r="A8335" s="1">
        <v>414605</v>
      </c>
      <c r="B8335" s="1" t="s">
        <v>574</v>
      </c>
      <c r="C8335" s="1" t="s">
        <v>68</v>
      </c>
      <c r="D8335" s="1" t="s">
        <v>13923</v>
      </c>
      <c r="E8335" s="1">
        <v>200</v>
      </c>
      <c r="F8335" s="1">
        <v>3.8</v>
      </c>
      <c r="G8335" s="1">
        <v>20</v>
      </c>
      <c r="H8335" s="1" t="s">
        <v>13924</v>
      </c>
      <c r="I8335" s="1" t="s">
        <v>574</v>
      </c>
      <c r="J8335" s="1">
        <v>57</v>
      </c>
      <c r="K8335" s="1" t="str">
        <f t="shared" si="390"/>
        <v>valid</v>
      </c>
      <c r="L8335" s="1" t="str">
        <f t="shared" si="391"/>
        <v>BUDGET</v>
      </c>
      <c r="M8335" t="str">
        <f t="shared" si="392"/>
        <v>Juices  Salads</v>
      </c>
      <c r="N8335" s="1" t="str" cm="1">
        <f t="array" ref="N8335">_xlfn.IFS(
G8335&lt;=25,"Fast",
G8335&lt;=40,"Medium",
G8335&gt;40,"Slow"
)</f>
        <v>Fast</v>
      </c>
    </row>
    <row r="8336" spans="1:14" x14ac:dyDescent="0.3">
      <c r="A8336" s="1">
        <v>414675</v>
      </c>
      <c r="B8336" s="1" t="s">
        <v>2092</v>
      </c>
      <c r="C8336" s="1" t="s">
        <v>2068</v>
      </c>
      <c r="D8336" s="1" t="s">
        <v>13925</v>
      </c>
      <c r="E8336" s="1">
        <v>200</v>
      </c>
      <c r="F8336" s="1">
        <v>4.0999999999999996</v>
      </c>
      <c r="G8336" s="1">
        <v>20</v>
      </c>
      <c r="H8336" s="1" t="s">
        <v>695</v>
      </c>
      <c r="I8336" s="1" t="s">
        <v>2092</v>
      </c>
      <c r="J8336" s="1">
        <v>39</v>
      </c>
      <c r="K8336" s="1" t="str">
        <f t="shared" si="390"/>
        <v>valid</v>
      </c>
      <c r="L8336" s="1" t="str">
        <f t="shared" si="391"/>
        <v>BUDGET</v>
      </c>
      <c r="M8336" t="str">
        <f t="shared" si="392"/>
        <v>Indian</v>
      </c>
      <c r="N8336" s="1" t="str" cm="1">
        <f t="array" ref="N8336">_xlfn.IFS(
G8336&lt;=25,"Fast",
G8336&lt;=40,"Medium",
G8336&gt;40,"Slow"
)</f>
        <v>Fast</v>
      </c>
    </row>
    <row r="8337" spans="1:14" x14ac:dyDescent="0.3">
      <c r="A8337" s="1">
        <v>414885</v>
      </c>
      <c r="B8337" s="1" t="s">
        <v>2067</v>
      </c>
      <c r="C8337" s="1" t="s">
        <v>2068</v>
      </c>
      <c r="D8337" s="1" t="s">
        <v>12465</v>
      </c>
      <c r="E8337" s="1">
        <v>300</v>
      </c>
      <c r="F8337" s="1">
        <v>2.9</v>
      </c>
      <c r="G8337" s="1">
        <v>80</v>
      </c>
      <c r="H8337" s="1" t="s">
        <v>4689</v>
      </c>
      <c r="I8337" s="1" t="s">
        <v>2067</v>
      </c>
      <c r="J8337" s="1">
        <v>40</v>
      </c>
      <c r="K8337" s="1" t="str">
        <f t="shared" si="390"/>
        <v>valid</v>
      </c>
      <c r="L8337" s="1" t="str">
        <f t="shared" si="391"/>
        <v>BUDGET</v>
      </c>
      <c r="M8337" t="str">
        <f t="shared" si="392"/>
        <v>Ice Cream</v>
      </c>
      <c r="N8337" s="1" t="str" cm="1">
        <f t="array" ref="N8337">_xlfn.IFS(
G8337&lt;=25,"Fast",
G8337&lt;=40,"Medium",
G8337&gt;40,"Slow"
)</f>
        <v>Slow</v>
      </c>
    </row>
    <row r="8338" spans="1:14" x14ac:dyDescent="0.3">
      <c r="A8338" s="1">
        <v>415392</v>
      </c>
      <c r="B8338" s="1" t="s">
        <v>3040</v>
      </c>
      <c r="C8338" s="1" t="s">
        <v>2068</v>
      </c>
      <c r="D8338" s="1" t="s">
        <v>13926</v>
      </c>
      <c r="E8338" s="1">
        <v>500</v>
      </c>
      <c r="F8338" s="1">
        <v>2.9</v>
      </c>
      <c r="G8338" s="1">
        <v>80</v>
      </c>
      <c r="H8338" s="1" t="s">
        <v>13927</v>
      </c>
      <c r="I8338" s="1" t="s">
        <v>3040</v>
      </c>
      <c r="J8338" s="1">
        <v>48</v>
      </c>
      <c r="K8338" s="1" t="str">
        <f t="shared" si="390"/>
        <v>valid</v>
      </c>
      <c r="L8338" s="1" t="str">
        <f t="shared" si="391"/>
        <v>MID</v>
      </c>
      <c r="M8338" t="str">
        <f t="shared" si="392"/>
        <v>North Indian</v>
      </c>
      <c r="N8338" s="1" t="str" cm="1">
        <f t="array" ref="N8338">_xlfn.IFS(
G8338&lt;=25,"Fast",
G8338&lt;=40,"Medium",
G8338&gt;40,"Slow"
)</f>
        <v>Slow</v>
      </c>
    </row>
    <row r="8339" spans="1:14" x14ac:dyDescent="0.3">
      <c r="A8339" s="1">
        <v>415543</v>
      </c>
      <c r="B8339" s="1" t="s">
        <v>683</v>
      </c>
      <c r="C8339" s="1" t="s">
        <v>91</v>
      </c>
      <c r="D8339" s="1" t="s">
        <v>13928</v>
      </c>
      <c r="E8339" s="1">
        <v>250</v>
      </c>
      <c r="F8339" s="1">
        <v>2.9</v>
      </c>
      <c r="G8339" s="1">
        <v>80</v>
      </c>
      <c r="H8339" s="1" t="s">
        <v>6041</v>
      </c>
      <c r="I8339" s="1" t="s">
        <v>683</v>
      </c>
      <c r="J8339" s="1">
        <v>54</v>
      </c>
      <c r="K8339" s="1" t="str">
        <f t="shared" si="390"/>
        <v>valid</v>
      </c>
      <c r="L8339" s="1" t="str">
        <f t="shared" si="391"/>
        <v>BUDGET</v>
      </c>
      <c r="M8339" t="str">
        <f t="shared" si="392"/>
        <v>Beverages  Desserts</v>
      </c>
      <c r="N8339" s="1" t="str" cm="1">
        <f t="array" ref="N8339">_xlfn.IFS(
G8339&lt;=25,"Fast",
G8339&lt;=40,"Medium",
G8339&gt;40,"Slow"
)</f>
        <v>Slow</v>
      </c>
    </row>
    <row r="8340" spans="1:14" x14ac:dyDescent="0.3">
      <c r="A8340" s="1">
        <v>415569</v>
      </c>
      <c r="B8340" s="1" t="s">
        <v>13929</v>
      </c>
      <c r="C8340" s="1" t="s">
        <v>463</v>
      </c>
      <c r="D8340" s="1" t="s">
        <v>9213</v>
      </c>
      <c r="E8340" s="1">
        <v>300</v>
      </c>
      <c r="F8340" s="1">
        <v>4.7</v>
      </c>
      <c r="G8340" s="1">
        <v>20</v>
      </c>
      <c r="H8340" s="1" t="s">
        <v>391</v>
      </c>
      <c r="I8340" s="1" t="s">
        <v>13930</v>
      </c>
      <c r="J8340" s="1">
        <v>86</v>
      </c>
      <c r="K8340" s="1" t="str">
        <f t="shared" si="390"/>
        <v>valid</v>
      </c>
      <c r="L8340" s="1" t="str">
        <f t="shared" si="391"/>
        <v>BUDGET</v>
      </c>
      <c r="M8340" t="str">
        <f t="shared" si="392"/>
        <v>Ice Cream</v>
      </c>
      <c r="N8340" s="1" t="str" cm="1">
        <f t="array" ref="N8340">_xlfn.IFS(
G8340&lt;=25,"Fast",
G8340&lt;=40,"Medium",
G8340&gt;40,"Slow"
)</f>
        <v>Fast</v>
      </c>
    </row>
    <row r="8341" spans="1:14" x14ac:dyDescent="0.3">
      <c r="A8341" s="1">
        <v>415571</v>
      </c>
      <c r="B8341" s="1" t="s">
        <v>2067</v>
      </c>
      <c r="C8341" s="1" t="s">
        <v>2068</v>
      </c>
      <c r="D8341" s="1" t="s">
        <v>7708</v>
      </c>
      <c r="E8341" s="1">
        <v>300</v>
      </c>
      <c r="F8341" s="1">
        <v>4.5999999999999996</v>
      </c>
      <c r="G8341" s="1">
        <v>20</v>
      </c>
      <c r="H8341" s="1" t="s">
        <v>391</v>
      </c>
      <c r="I8341" s="1" t="s">
        <v>2067</v>
      </c>
      <c r="J8341" s="1">
        <v>36</v>
      </c>
      <c r="K8341" s="1" t="str">
        <f t="shared" si="390"/>
        <v>valid</v>
      </c>
      <c r="L8341" s="1" t="str">
        <f t="shared" si="391"/>
        <v>BUDGET</v>
      </c>
      <c r="M8341" t="str">
        <f t="shared" si="392"/>
        <v>Ice Cream</v>
      </c>
      <c r="N8341" s="1" t="str" cm="1">
        <f t="array" ref="N8341">_xlfn.IFS(
G8341&lt;=25,"Fast",
G8341&lt;=40,"Medium",
G8341&gt;40,"Slow"
)</f>
        <v>Fast</v>
      </c>
    </row>
    <row r="8342" spans="1:14" x14ac:dyDescent="0.3">
      <c r="A8342" s="1">
        <v>415742</v>
      </c>
      <c r="B8342" s="1" t="s">
        <v>745</v>
      </c>
      <c r="C8342" s="1" t="s">
        <v>383</v>
      </c>
      <c r="D8342" s="1" t="s">
        <v>13931</v>
      </c>
      <c r="E8342" s="1">
        <v>300</v>
      </c>
      <c r="F8342" s="1">
        <v>2.9</v>
      </c>
      <c r="G8342" s="1">
        <v>80</v>
      </c>
      <c r="H8342" s="1" t="s">
        <v>9960</v>
      </c>
      <c r="I8342" s="1" t="s">
        <v>745</v>
      </c>
      <c r="J8342" s="1">
        <v>47</v>
      </c>
      <c r="K8342" s="1" t="str">
        <f t="shared" si="390"/>
        <v>valid</v>
      </c>
      <c r="L8342" s="1" t="str">
        <f t="shared" si="391"/>
        <v>BUDGET</v>
      </c>
      <c r="M8342" t="str">
        <f t="shared" si="392"/>
        <v>Indian</v>
      </c>
      <c r="N8342" s="1" t="str" cm="1">
        <f t="array" ref="N8342">_xlfn.IFS(
G8342&lt;=25,"Fast",
G8342&lt;=40,"Medium",
G8342&gt;40,"Slow"
)</f>
        <v>Slow</v>
      </c>
    </row>
    <row r="8343" spans="1:14" x14ac:dyDescent="0.3">
      <c r="A8343" s="1">
        <v>415809</v>
      </c>
      <c r="B8343" s="1" t="s">
        <v>3390</v>
      </c>
      <c r="C8343" s="1" t="s">
        <v>68</v>
      </c>
      <c r="D8343" s="1" t="s">
        <v>13932</v>
      </c>
      <c r="E8343" s="1">
        <v>200</v>
      </c>
      <c r="F8343" s="1">
        <v>2.9</v>
      </c>
      <c r="G8343" s="1">
        <v>80</v>
      </c>
      <c r="H8343" s="1" t="s">
        <v>3138</v>
      </c>
      <c r="I8343" s="1" t="s">
        <v>3390</v>
      </c>
      <c r="J8343" s="1">
        <v>44</v>
      </c>
      <c r="K8343" s="1" t="str">
        <f t="shared" si="390"/>
        <v>valid</v>
      </c>
      <c r="L8343" s="1" t="str">
        <f t="shared" si="391"/>
        <v>BUDGET</v>
      </c>
      <c r="M8343" t="str">
        <f t="shared" si="392"/>
        <v>Sweets</v>
      </c>
      <c r="N8343" s="1" t="str" cm="1">
        <f t="array" ref="N8343">_xlfn.IFS(
G8343&lt;=25,"Fast",
G8343&lt;=40,"Medium",
G8343&gt;40,"Slow"
)</f>
        <v>Slow</v>
      </c>
    </row>
    <row r="8344" spans="1:14" x14ac:dyDescent="0.3">
      <c r="A8344" s="1">
        <v>416010</v>
      </c>
      <c r="B8344" s="1" t="s">
        <v>2067</v>
      </c>
      <c r="C8344" s="1" t="s">
        <v>2068</v>
      </c>
      <c r="D8344" s="1" t="s">
        <v>13933</v>
      </c>
      <c r="E8344" s="1">
        <v>500</v>
      </c>
      <c r="F8344" s="1">
        <v>2.9</v>
      </c>
      <c r="G8344" s="1">
        <v>80</v>
      </c>
      <c r="H8344" s="1" t="s">
        <v>13934</v>
      </c>
      <c r="I8344" s="1" t="s">
        <v>2067</v>
      </c>
      <c r="J8344" s="1">
        <v>39</v>
      </c>
      <c r="K8344" s="1" t="str">
        <f t="shared" si="390"/>
        <v>valid</v>
      </c>
      <c r="L8344" s="1" t="str">
        <f t="shared" si="391"/>
        <v>MID</v>
      </c>
      <c r="M8344" t="str">
        <f t="shared" si="392"/>
        <v>Indian</v>
      </c>
      <c r="N8344" s="1" t="str" cm="1">
        <f t="array" ref="N8344">_xlfn.IFS(
G8344&lt;=25,"Fast",
G8344&lt;=40,"Medium",
G8344&gt;40,"Slow"
)</f>
        <v>Slow</v>
      </c>
    </row>
    <row r="8345" spans="1:14" x14ac:dyDescent="0.3">
      <c r="A8345" s="1">
        <v>416101</v>
      </c>
      <c r="B8345" s="1" t="s">
        <v>3040</v>
      </c>
      <c r="C8345" s="1" t="s">
        <v>2068</v>
      </c>
      <c r="D8345" s="1" t="s">
        <v>13935</v>
      </c>
      <c r="E8345" s="1">
        <v>240</v>
      </c>
      <c r="F8345" s="1">
        <v>2.9</v>
      </c>
      <c r="G8345" s="1">
        <v>80</v>
      </c>
      <c r="H8345" s="1" t="s">
        <v>2556</v>
      </c>
      <c r="I8345" s="1" t="s">
        <v>3040</v>
      </c>
      <c r="J8345" s="1">
        <v>47</v>
      </c>
      <c r="K8345" s="1" t="str">
        <f t="shared" si="390"/>
        <v>valid</v>
      </c>
      <c r="L8345" s="1" t="str">
        <f t="shared" si="391"/>
        <v>BUDGET</v>
      </c>
      <c r="M8345" t="str">
        <f t="shared" si="392"/>
        <v>Fast Food</v>
      </c>
      <c r="N8345" s="1" t="str" cm="1">
        <f t="array" ref="N8345">_xlfn.IFS(
G8345&lt;=25,"Fast",
G8345&lt;=40,"Medium",
G8345&gt;40,"Slow"
)</f>
        <v>Slow</v>
      </c>
    </row>
    <row r="8346" spans="1:14" x14ac:dyDescent="0.3">
      <c r="A8346" s="1">
        <v>416212</v>
      </c>
      <c r="B8346" s="1" t="s">
        <v>2092</v>
      </c>
      <c r="C8346" s="1" t="s">
        <v>2068</v>
      </c>
      <c r="D8346" s="1" t="s">
        <v>13936</v>
      </c>
      <c r="E8346" s="1">
        <v>300</v>
      </c>
      <c r="F8346" s="1">
        <v>2.9</v>
      </c>
      <c r="G8346" s="1">
        <v>80</v>
      </c>
      <c r="H8346" s="1" t="s">
        <v>19</v>
      </c>
      <c r="I8346" s="1" t="s">
        <v>2092</v>
      </c>
      <c r="J8346" s="1">
        <v>51</v>
      </c>
      <c r="K8346" s="1" t="str">
        <f t="shared" si="390"/>
        <v>valid</v>
      </c>
      <c r="L8346" s="1" t="str">
        <f t="shared" si="391"/>
        <v>BUDGET</v>
      </c>
      <c r="M8346" t="str">
        <f t="shared" si="392"/>
        <v>Chinese</v>
      </c>
      <c r="N8346" s="1" t="str" cm="1">
        <f t="array" ref="N8346">_xlfn.IFS(
G8346&lt;=25,"Fast",
G8346&lt;=40,"Medium",
G8346&gt;40,"Slow"
)</f>
        <v>Slow</v>
      </c>
    </row>
    <row r="8347" spans="1:14" x14ac:dyDescent="0.3">
      <c r="A8347" s="1">
        <v>416478</v>
      </c>
      <c r="B8347" s="1" t="s">
        <v>1274</v>
      </c>
      <c r="C8347" s="1" t="s">
        <v>91</v>
      </c>
      <c r="D8347" s="1" t="s">
        <v>13937</v>
      </c>
      <c r="E8347" s="1">
        <v>200</v>
      </c>
      <c r="F8347" s="1">
        <v>2.9</v>
      </c>
      <c r="G8347" s="1">
        <v>80</v>
      </c>
      <c r="H8347" s="1" t="s">
        <v>1128</v>
      </c>
      <c r="I8347" s="1" t="s">
        <v>1274</v>
      </c>
      <c r="J8347" s="1">
        <v>39</v>
      </c>
      <c r="K8347" s="1" t="str">
        <f t="shared" si="390"/>
        <v>valid</v>
      </c>
      <c r="L8347" s="1" t="str">
        <f t="shared" si="391"/>
        <v>BUDGET</v>
      </c>
      <c r="M8347" t="str">
        <f t="shared" si="392"/>
        <v>Desserts</v>
      </c>
      <c r="N8347" s="1" t="str" cm="1">
        <f t="array" ref="N8347">_xlfn.IFS(
G8347&lt;=25,"Fast",
G8347&lt;=40,"Medium",
G8347&gt;40,"Slow"
)</f>
        <v>Slow</v>
      </c>
    </row>
    <row r="8348" spans="1:14" x14ac:dyDescent="0.3">
      <c r="A8348" s="1">
        <v>416536</v>
      </c>
      <c r="B8348" s="1" t="s">
        <v>3227</v>
      </c>
      <c r="C8348" s="1" t="s">
        <v>3052</v>
      </c>
      <c r="D8348" s="1" t="s">
        <v>13938</v>
      </c>
      <c r="E8348" s="1">
        <v>300</v>
      </c>
      <c r="F8348" s="1">
        <v>3.4</v>
      </c>
      <c r="G8348" s="1">
        <v>100</v>
      </c>
      <c r="H8348" s="1" t="s">
        <v>3679</v>
      </c>
      <c r="I8348" s="1" t="s">
        <v>3227</v>
      </c>
      <c r="J8348" s="1">
        <v>52</v>
      </c>
      <c r="K8348" s="1" t="str">
        <f t="shared" si="390"/>
        <v>valid</v>
      </c>
      <c r="L8348" s="1" t="str">
        <f t="shared" si="391"/>
        <v>BUDGET</v>
      </c>
      <c r="M8348" t="str">
        <f t="shared" si="392"/>
        <v>Punjabi</v>
      </c>
      <c r="N8348" s="1" t="str" cm="1">
        <f t="array" ref="N8348">_xlfn.IFS(
G8348&lt;=25,"Fast",
G8348&lt;=40,"Medium",
G8348&gt;40,"Slow"
)</f>
        <v>Slow</v>
      </c>
    </row>
    <row r="8349" spans="1:14" x14ac:dyDescent="0.3">
      <c r="A8349" s="1">
        <v>416629</v>
      </c>
      <c r="B8349" s="1" t="s">
        <v>661</v>
      </c>
      <c r="C8349" s="1" t="s">
        <v>463</v>
      </c>
      <c r="D8349" s="1" t="s">
        <v>13939</v>
      </c>
      <c r="E8349" s="1">
        <v>100</v>
      </c>
      <c r="F8349" s="1">
        <v>3.9</v>
      </c>
      <c r="G8349" s="1">
        <v>20</v>
      </c>
      <c r="H8349" s="1" t="s">
        <v>3138</v>
      </c>
      <c r="I8349" s="1" t="s">
        <v>661</v>
      </c>
      <c r="J8349" s="1">
        <v>73</v>
      </c>
      <c r="K8349" s="1" t="str">
        <f t="shared" si="390"/>
        <v>valid</v>
      </c>
      <c r="L8349" s="1" t="str">
        <f t="shared" si="391"/>
        <v>BUDGET</v>
      </c>
      <c r="M8349" t="str">
        <f t="shared" si="392"/>
        <v>Sweets</v>
      </c>
      <c r="N8349" s="1" t="str" cm="1">
        <f t="array" ref="N8349">_xlfn.IFS(
G8349&lt;=25,"Fast",
G8349&lt;=40,"Medium",
G8349&gt;40,"Slow"
)</f>
        <v>Fast</v>
      </c>
    </row>
    <row r="8350" spans="1:14" x14ac:dyDescent="0.3">
      <c r="A8350" s="1">
        <v>416896</v>
      </c>
      <c r="B8350" s="1" t="s">
        <v>3227</v>
      </c>
      <c r="C8350" s="1" t="s">
        <v>3052</v>
      </c>
      <c r="D8350" s="1" t="s">
        <v>13940</v>
      </c>
      <c r="E8350" s="1">
        <v>300</v>
      </c>
      <c r="F8350" s="1">
        <v>4.4000000000000004</v>
      </c>
      <c r="G8350" s="1">
        <v>20</v>
      </c>
      <c r="H8350" s="1" t="s">
        <v>13941</v>
      </c>
      <c r="I8350" s="1" t="s">
        <v>3227</v>
      </c>
      <c r="J8350" s="1">
        <v>60</v>
      </c>
      <c r="K8350" s="1" t="str">
        <f t="shared" si="390"/>
        <v>valid</v>
      </c>
      <c r="L8350" s="1" t="str">
        <f t="shared" si="391"/>
        <v>BUDGET</v>
      </c>
      <c r="M8350" t="str">
        <f t="shared" si="392"/>
        <v>Pizzas</v>
      </c>
      <c r="N8350" s="1" t="str" cm="1">
        <f t="array" ref="N8350">_xlfn.IFS(
G8350&lt;=25,"Fast",
G8350&lt;=40,"Medium",
G8350&gt;40,"Slow"
)</f>
        <v>Fast</v>
      </c>
    </row>
    <row r="8351" spans="1:14" x14ac:dyDescent="0.3">
      <c r="A8351" s="1">
        <v>417144</v>
      </c>
      <c r="B8351" s="1" t="s">
        <v>3352</v>
      </c>
      <c r="C8351" s="1" t="s">
        <v>68</v>
      </c>
      <c r="D8351" s="1" t="s">
        <v>13942</v>
      </c>
      <c r="E8351" s="1">
        <v>200</v>
      </c>
      <c r="F8351" s="1">
        <v>2.9</v>
      </c>
      <c r="G8351" s="1">
        <v>80</v>
      </c>
      <c r="H8351" s="1" t="s">
        <v>391</v>
      </c>
      <c r="I8351" s="1" t="s">
        <v>3352</v>
      </c>
      <c r="J8351" s="1">
        <v>55</v>
      </c>
      <c r="K8351" s="1" t="str">
        <f t="shared" si="390"/>
        <v>valid</v>
      </c>
      <c r="L8351" s="1" t="str">
        <f t="shared" si="391"/>
        <v>BUDGET</v>
      </c>
      <c r="M8351" t="str">
        <f t="shared" si="392"/>
        <v>Ice Cream</v>
      </c>
      <c r="N8351" s="1" t="str" cm="1">
        <f t="array" ref="N8351">_xlfn.IFS(
G8351&lt;=25,"Fast",
G8351&lt;=40,"Medium",
G8351&gt;40,"Slow"
)</f>
        <v>Slow</v>
      </c>
    </row>
    <row r="8352" spans="1:14" x14ac:dyDescent="0.3">
      <c r="A8352" s="1">
        <v>417158</v>
      </c>
      <c r="B8352" s="1" t="s">
        <v>528</v>
      </c>
      <c r="C8352" s="1" t="s">
        <v>189</v>
      </c>
      <c r="D8352" s="1" t="s">
        <v>13943</v>
      </c>
      <c r="E8352" s="1">
        <v>200</v>
      </c>
      <c r="F8352" s="1">
        <v>2.9</v>
      </c>
      <c r="G8352" s="1">
        <v>80</v>
      </c>
      <c r="H8352" s="1" t="s">
        <v>9474</v>
      </c>
      <c r="I8352" s="1" t="s">
        <v>528</v>
      </c>
      <c r="J8352" s="1">
        <v>78</v>
      </c>
      <c r="K8352" s="1" t="str">
        <f t="shared" si="390"/>
        <v>valid</v>
      </c>
      <c r="L8352" s="1" t="str">
        <f t="shared" si="391"/>
        <v>BUDGET</v>
      </c>
      <c r="M8352" t="str">
        <f t="shared" si="392"/>
        <v>Pizzas</v>
      </c>
      <c r="N8352" s="1" t="str" cm="1">
        <f t="array" ref="N8352">_xlfn.IFS(
G8352&lt;=25,"Fast",
G8352&lt;=40,"Medium",
G8352&gt;40,"Slow"
)</f>
        <v>Slow</v>
      </c>
    </row>
    <row r="8353" spans="1:14" x14ac:dyDescent="0.3">
      <c r="A8353" s="1">
        <v>417308</v>
      </c>
      <c r="B8353" s="1" t="s">
        <v>1415</v>
      </c>
      <c r="C8353" s="1" t="s">
        <v>383</v>
      </c>
      <c r="D8353" s="1" t="s">
        <v>13944</v>
      </c>
      <c r="E8353" s="1">
        <v>200</v>
      </c>
      <c r="F8353" s="1">
        <v>2.9</v>
      </c>
      <c r="G8353" s="1">
        <v>80</v>
      </c>
      <c r="H8353" s="1" t="s">
        <v>131</v>
      </c>
      <c r="I8353" s="1" t="s">
        <v>1415</v>
      </c>
      <c r="J8353" s="1">
        <v>78</v>
      </c>
      <c r="K8353" s="1" t="str">
        <f t="shared" si="390"/>
        <v>valid</v>
      </c>
      <c r="L8353" s="1" t="str">
        <f t="shared" si="391"/>
        <v>BUDGET</v>
      </c>
      <c r="M8353" t="str">
        <f t="shared" si="392"/>
        <v>North Indian</v>
      </c>
      <c r="N8353" s="1" t="str" cm="1">
        <f t="array" ref="N8353">_xlfn.IFS(
G8353&lt;=25,"Fast",
G8353&lt;=40,"Medium",
G8353&gt;40,"Slow"
)</f>
        <v>Slow</v>
      </c>
    </row>
    <row r="8354" spans="1:14" x14ac:dyDescent="0.3">
      <c r="A8354" s="1">
        <v>417454</v>
      </c>
      <c r="B8354" s="1" t="s">
        <v>13945</v>
      </c>
      <c r="C8354" s="1" t="s">
        <v>383</v>
      </c>
      <c r="D8354" s="1" t="s">
        <v>13946</v>
      </c>
      <c r="E8354" s="1">
        <v>200</v>
      </c>
      <c r="F8354" s="1">
        <v>4.2</v>
      </c>
      <c r="G8354" s="1">
        <v>50</v>
      </c>
      <c r="H8354" s="1" t="s">
        <v>11244</v>
      </c>
      <c r="I8354" s="1" t="s">
        <v>689</v>
      </c>
      <c r="J8354" s="1">
        <v>57</v>
      </c>
      <c r="K8354" s="1" t="str">
        <f t="shared" si="390"/>
        <v>valid</v>
      </c>
      <c r="L8354" s="1" t="str">
        <f t="shared" si="391"/>
        <v>BUDGET</v>
      </c>
      <c r="M8354" t="str">
        <f t="shared" si="392"/>
        <v>Chaat</v>
      </c>
      <c r="N8354" s="1" t="str" cm="1">
        <f t="array" ref="N8354">_xlfn.IFS(
G8354&lt;=25,"Fast",
G8354&lt;=40,"Medium",
G8354&gt;40,"Slow"
)</f>
        <v>Slow</v>
      </c>
    </row>
    <row r="8355" spans="1:14" x14ac:dyDescent="0.3">
      <c r="A8355" s="1">
        <v>418077</v>
      </c>
      <c r="B8355" s="1" t="s">
        <v>4091</v>
      </c>
      <c r="C8355" s="1" t="s">
        <v>2068</v>
      </c>
      <c r="D8355" s="1" t="s">
        <v>13947</v>
      </c>
      <c r="E8355" s="1">
        <v>200</v>
      </c>
      <c r="F8355" s="1">
        <v>2.9</v>
      </c>
      <c r="G8355" s="1">
        <v>80</v>
      </c>
      <c r="H8355" s="1" t="s">
        <v>1068</v>
      </c>
      <c r="I8355" s="1" t="s">
        <v>4091</v>
      </c>
      <c r="J8355" s="1">
        <v>75</v>
      </c>
      <c r="K8355" s="1" t="str">
        <f t="shared" si="390"/>
        <v>valid</v>
      </c>
      <c r="L8355" s="1" t="str">
        <f t="shared" si="391"/>
        <v>BUDGET</v>
      </c>
      <c r="M8355" t="str">
        <f t="shared" si="392"/>
        <v>Indian</v>
      </c>
      <c r="N8355" s="1" t="str" cm="1">
        <f t="array" ref="N8355">_xlfn.IFS(
G8355&lt;=25,"Fast",
G8355&lt;=40,"Medium",
G8355&gt;40,"Slow"
)</f>
        <v>Slow</v>
      </c>
    </row>
    <row r="8356" spans="1:14" x14ac:dyDescent="0.3">
      <c r="A8356" s="1">
        <v>418299</v>
      </c>
      <c r="B8356" s="1" t="s">
        <v>1234</v>
      </c>
      <c r="C8356" s="1" t="s">
        <v>189</v>
      </c>
      <c r="D8356" s="1" t="s">
        <v>13948</v>
      </c>
      <c r="E8356" s="1">
        <v>300</v>
      </c>
      <c r="F8356" s="1">
        <v>2.9</v>
      </c>
      <c r="G8356" s="1">
        <v>80</v>
      </c>
      <c r="H8356" s="1" t="s">
        <v>695</v>
      </c>
      <c r="I8356" s="1" t="s">
        <v>1234</v>
      </c>
      <c r="J8356" s="1">
        <v>88</v>
      </c>
      <c r="K8356" s="1" t="str">
        <f t="shared" si="390"/>
        <v>valid</v>
      </c>
      <c r="L8356" s="1" t="str">
        <f t="shared" si="391"/>
        <v>BUDGET</v>
      </c>
      <c r="M8356" t="str">
        <f t="shared" si="392"/>
        <v>Indian</v>
      </c>
      <c r="N8356" s="1" t="str" cm="1">
        <f t="array" ref="N8356">_xlfn.IFS(
G8356&lt;=25,"Fast",
G8356&lt;=40,"Medium",
G8356&gt;40,"Slow"
)</f>
        <v>Slow</v>
      </c>
    </row>
    <row r="8357" spans="1:14" x14ac:dyDescent="0.3">
      <c r="A8357" s="1">
        <v>418326</v>
      </c>
      <c r="B8357" s="1" t="s">
        <v>276</v>
      </c>
      <c r="C8357" s="1" t="s">
        <v>115</v>
      </c>
      <c r="D8357" s="1" t="s">
        <v>13949</v>
      </c>
      <c r="E8357" s="1">
        <v>200</v>
      </c>
      <c r="F8357" s="1">
        <v>3.9</v>
      </c>
      <c r="G8357" s="1">
        <v>20</v>
      </c>
      <c r="H8357" s="1" t="s">
        <v>13950</v>
      </c>
      <c r="I8357" s="1" t="s">
        <v>276</v>
      </c>
      <c r="J8357" s="1">
        <v>53</v>
      </c>
      <c r="K8357" s="1" t="str">
        <f t="shared" si="390"/>
        <v>valid</v>
      </c>
      <c r="L8357" s="1" t="str">
        <f t="shared" si="391"/>
        <v>BUDGET</v>
      </c>
      <c r="M8357" t="str">
        <f t="shared" si="392"/>
        <v>Indian</v>
      </c>
      <c r="N8357" s="1" t="str" cm="1">
        <f t="array" ref="N8357">_xlfn.IFS(
G8357&lt;=25,"Fast",
G8357&lt;=40,"Medium",
G8357&gt;40,"Slow"
)</f>
        <v>Fast</v>
      </c>
    </row>
    <row r="8358" spans="1:14" x14ac:dyDescent="0.3">
      <c r="A8358" s="1">
        <v>418400</v>
      </c>
      <c r="B8358" s="1" t="s">
        <v>4163</v>
      </c>
      <c r="C8358" s="1" t="s">
        <v>91</v>
      </c>
      <c r="D8358" s="1" t="s">
        <v>13951</v>
      </c>
      <c r="E8358" s="1">
        <v>150</v>
      </c>
      <c r="F8358" s="1">
        <v>2.9</v>
      </c>
      <c r="G8358" s="1">
        <v>80</v>
      </c>
      <c r="H8358" s="1" t="s">
        <v>12643</v>
      </c>
      <c r="I8358" s="1" t="s">
        <v>4163</v>
      </c>
      <c r="J8358" s="1">
        <v>46</v>
      </c>
      <c r="K8358" s="1" t="str">
        <f t="shared" si="390"/>
        <v>valid</v>
      </c>
      <c r="L8358" s="1" t="str">
        <f t="shared" si="391"/>
        <v>BUDGET</v>
      </c>
      <c r="M8358" t="str">
        <f t="shared" si="392"/>
        <v>Ice Cream  Beverages</v>
      </c>
      <c r="N8358" s="1" t="str" cm="1">
        <f t="array" ref="N8358">_xlfn.IFS(
G8358&lt;=25,"Fast",
G8358&lt;=40,"Medium",
G8358&gt;40,"Slow"
)</f>
        <v>Slow</v>
      </c>
    </row>
    <row r="8359" spans="1:14" x14ac:dyDescent="0.3">
      <c r="A8359" s="1">
        <v>418575</v>
      </c>
      <c r="B8359" s="1" t="s">
        <v>2067</v>
      </c>
      <c r="C8359" s="1" t="s">
        <v>2068</v>
      </c>
      <c r="D8359" s="1" t="s">
        <v>13952</v>
      </c>
      <c r="E8359" s="1">
        <v>150</v>
      </c>
      <c r="F8359" s="1">
        <v>2.9</v>
      </c>
      <c r="G8359" s="1">
        <v>80</v>
      </c>
      <c r="H8359" s="1" t="s">
        <v>13953</v>
      </c>
      <c r="I8359" s="1" t="s">
        <v>2067</v>
      </c>
      <c r="J8359" s="1">
        <v>44</v>
      </c>
      <c r="K8359" s="1" t="str">
        <f t="shared" si="390"/>
        <v>valid</v>
      </c>
      <c r="L8359" s="1" t="str">
        <f t="shared" si="391"/>
        <v>BUDGET</v>
      </c>
      <c r="M8359" t="str">
        <f t="shared" si="392"/>
        <v>SVANidhi Street Food Vendor</v>
      </c>
      <c r="N8359" s="1" t="str" cm="1">
        <f t="array" ref="N8359">_xlfn.IFS(
G8359&lt;=25,"Fast",
G8359&lt;=40,"Medium",
G8359&gt;40,"Slow"
)</f>
        <v>Slow</v>
      </c>
    </row>
    <row r="8360" spans="1:14" x14ac:dyDescent="0.3">
      <c r="A8360" s="1">
        <v>418926</v>
      </c>
      <c r="B8360" s="1" t="s">
        <v>5160</v>
      </c>
      <c r="C8360" s="1" t="s">
        <v>189</v>
      </c>
      <c r="D8360" s="1" t="s">
        <v>13954</v>
      </c>
      <c r="E8360" s="1">
        <v>120</v>
      </c>
      <c r="F8360" s="1">
        <v>2.9</v>
      </c>
      <c r="G8360" s="1">
        <v>80</v>
      </c>
      <c r="H8360" s="1" t="s">
        <v>13955</v>
      </c>
      <c r="I8360" s="1" t="s">
        <v>5160</v>
      </c>
      <c r="J8360" s="1">
        <v>49</v>
      </c>
      <c r="K8360" s="1" t="str">
        <f t="shared" si="390"/>
        <v>valid</v>
      </c>
      <c r="L8360" s="1" t="str">
        <f t="shared" si="391"/>
        <v>BUDGET</v>
      </c>
      <c r="M8360" t="str">
        <f t="shared" si="392"/>
        <v>South Indian  Snacks  Beverages</v>
      </c>
      <c r="N8360" s="1" t="str" cm="1">
        <f t="array" ref="N8360">_xlfn.IFS(
G8360&lt;=25,"Fast",
G8360&lt;=40,"Medium",
G8360&gt;40,"Slow"
)</f>
        <v>Slow</v>
      </c>
    </row>
    <row r="8361" spans="1:14" x14ac:dyDescent="0.3">
      <c r="A8361" s="1">
        <v>419001</v>
      </c>
      <c r="B8361" s="1" t="s">
        <v>2067</v>
      </c>
      <c r="C8361" s="1" t="s">
        <v>2068</v>
      </c>
      <c r="D8361" s="1" t="s">
        <v>13956</v>
      </c>
      <c r="E8361" s="1">
        <v>300</v>
      </c>
      <c r="F8361" s="1">
        <v>2.9</v>
      </c>
      <c r="G8361" s="1">
        <v>80</v>
      </c>
      <c r="H8361" s="1" t="s">
        <v>13957</v>
      </c>
      <c r="I8361" s="1" t="s">
        <v>2067</v>
      </c>
      <c r="J8361" s="1">
        <v>38</v>
      </c>
      <c r="K8361" s="1" t="str">
        <f t="shared" si="390"/>
        <v>valid</v>
      </c>
      <c r="L8361" s="1" t="str">
        <f t="shared" si="391"/>
        <v>BUDGET</v>
      </c>
      <c r="M8361" t="str">
        <f t="shared" si="392"/>
        <v>Pizzas</v>
      </c>
      <c r="N8361" s="1" t="str" cm="1">
        <f t="array" ref="N8361">_xlfn.IFS(
G8361&lt;=25,"Fast",
G8361&lt;=40,"Medium",
G8361&gt;40,"Slow"
)</f>
        <v>Slow</v>
      </c>
    </row>
    <row r="8362" spans="1:14" x14ac:dyDescent="0.3">
      <c r="A8362" s="1">
        <v>419220</v>
      </c>
      <c r="B8362" s="1" t="s">
        <v>238</v>
      </c>
      <c r="C8362" s="1" t="s">
        <v>11</v>
      </c>
      <c r="D8362" s="1" t="s">
        <v>13958</v>
      </c>
      <c r="E8362" s="1">
        <v>250</v>
      </c>
      <c r="F8362" s="1">
        <v>2.9</v>
      </c>
      <c r="G8362" s="1">
        <v>80</v>
      </c>
      <c r="H8362" s="1" t="s">
        <v>13959</v>
      </c>
      <c r="I8362" s="1" t="s">
        <v>238</v>
      </c>
      <c r="J8362" s="1">
        <v>71</v>
      </c>
      <c r="K8362" s="1" t="str">
        <f t="shared" si="390"/>
        <v>valid</v>
      </c>
      <c r="L8362" s="1" t="str">
        <f t="shared" si="391"/>
        <v>BUDGET</v>
      </c>
      <c r="M8362" t="str">
        <f t="shared" si="392"/>
        <v>Salads</v>
      </c>
      <c r="N8362" s="1" t="str" cm="1">
        <f t="array" ref="N8362">_xlfn.IFS(
G8362&lt;=25,"Fast",
G8362&lt;=40,"Medium",
G8362&gt;40,"Slow"
)</f>
        <v>Slow</v>
      </c>
    </row>
    <row r="8363" spans="1:14" x14ac:dyDescent="0.3">
      <c r="A8363" s="1">
        <v>419686</v>
      </c>
      <c r="B8363" s="1" t="s">
        <v>2233</v>
      </c>
      <c r="C8363" s="1" t="s">
        <v>11</v>
      </c>
      <c r="D8363" s="1" t="s">
        <v>13960</v>
      </c>
      <c r="E8363" s="1">
        <v>150</v>
      </c>
      <c r="F8363" s="1">
        <v>2.9</v>
      </c>
      <c r="G8363" s="1">
        <v>80</v>
      </c>
      <c r="H8363" s="1" t="s">
        <v>6731</v>
      </c>
      <c r="I8363" s="1" t="s">
        <v>2233</v>
      </c>
      <c r="J8363" s="1">
        <v>59</v>
      </c>
      <c r="K8363" s="1" t="str">
        <f t="shared" si="390"/>
        <v>valid</v>
      </c>
      <c r="L8363" s="1" t="str">
        <f t="shared" si="391"/>
        <v>BUDGET</v>
      </c>
      <c r="M8363" t="str">
        <f t="shared" si="392"/>
        <v>Chaat</v>
      </c>
      <c r="N8363" s="1" t="str" cm="1">
        <f t="array" ref="N8363">_xlfn.IFS(
G8363&lt;=25,"Fast",
G8363&lt;=40,"Medium",
G8363&gt;40,"Slow"
)</f>
        <v>Slow</v>
      </c>
    </row>
    <row r="8364" spans="1:14" x14ac:dyDescent="0.3">
      <c r="A8364" s="1">
        <v>419772</v>
      </c>
      <c r="B8364" s="1" t="s">
        <v>3390</v>
      </c>
      <c r="C8364" s="1" t="s">
        <v>68</v>
      </c>
      <c r="D8364" s="1" t="s">
        <v>13961</v>
      </c>
      <c r="E8364" s="1">
        <v>300</v>
      </c>
      <c r="F8364" s="1">
        <v>2.9</v>
      </c>
      <c r="G8364" s="1">
        <v>80</v>
      </c>
      <c r="H8364" s="1" t="s">
        <v>5104</v>
      </c>
      <c r="I8364" s="1" t="s">
        <v>3390</v>
      </c>
      <c r="J8364" s="1">
        <v>50</v>
      </c>
      <c r="K8364" s="1" t="str">
        <f t="shared" si="390"/>
        <v>valid</v>
      </c>
      <c r="L8364" s="1" t="str">
        <f t="shared" si="391"/>
        <v>BUDGET</v>
      </c>
      <c r="M8364" t="str">
        <f t="shared" si="392"/>
        <v>Beverages</v>
      </c>
      <c r="N8364" s="1" t="str" cm="1">
        <f t="array" ref="N8364">_xlfn.IFS(
G8364&lt;=25,"Fast",
G8364&lt;=40,"Medium",
G8364&gt;40,"Slow"
)</f>
        <v>Slow</v>
      </c>
    </row>
    <row r="8365" spans="1:14" x14ac:dyDescent="0.3">
      <c r="A8365" s="1">
        <v>420467</v>
      </c>
      <c r="B8365" s="1" t="s">
        <v>276</v>
      </c>
      <c r="C8365" s="1" t="s">
        <v>115</v>
      </c>
      <c r="D8365" s="1" t="s">
        <v>13962</v>
      </c>
      <c r="E8365" s="1">
        <v>200</v>
      </c>
      <c r="F8365" s="1">
        <v>2.9</v>
      </c>
      <c r="G8365" s="1">
        <v>80</v>
      </c>
      <c r="H8365" s="1" t="s">
        <v>2383</v>
      </c>
      <c r="I8365" s="1" t="s">
        <v>276</v>
      </c>
      <c r="J8365" s="1">
        <v>60</v>
      </c>
      <c r="K8365" s="1" t="str">
        <f t="shared" si="390"/>
        <v>valid</v>
      </c>
      <c r="L8365" s="1" t="str">
        <f t="shared" si="391"/>
        <v>BUDGET</v>
      </c>
      <c r="M8365" t="str">
        <f t="shared" si="392"/>
        <v>Indian</v>
      </c>
      <c r="N8365" s="1" t="str" cm="1">
        <f t="array" ref="N8365">_xlfn.IFS(
G8365&lt;=25,"Fast",
G8365&lt;=40,"Medium",
G8365&gt;40,"Slow"
)</f>
        <v>Slow</v>
      </c>
    </row>
    <row r="8366" spans="1:14" x14ac:dyDescent="0.3">
      <c r="A8366" s="1">
        <v>420484</v>
      </c>
      <c r="B8366" s="1" t="s">
        <v>1532</v>
      </c>
      <c r="C8366" s="1" t="s">
        <v>11</v>
      </c>
      <c r="D8366" s="1" t="s">
        <v>7708</v>
      </c>
      <c r="E8366" s="1">
        <v>300</v>
      </c>
      <c r="F8366" s="1">
        <v>2.9</v>
      </c>
      <c r="G8366" s="1">
        <v>80</v>
      </c>
      <c r="H8366" s="1" t="s">
        <v>391</v>
      </c>
      <c r="I8366" s="1" t="s">
        <v>3383</v>
      </c>
      <c r="J8366" s="1">
        <v>38</v>
      </c>
      <c r="K8366" s="1" t="str">
        <f t="shared" si="390"/>
        <v>valid</v>
      </c>
      <c r="L8366" s="1" t="str">
        <f t="shared" si="391"/>
        <v>BUDGET</v>
      </c>
      <c r="M8366" t="str">
        <f t="shared" si="392"/>
        <v>Ice Cream</v>
      </c>
      <c r="N8366" s="1" t="str" cm="1">
        <f t="array" ref="N8366">_xlfn.IFS(
G8366&lt;=25,"Fast",
G8366&lt;=40,"Medium",
G8366&gt;40,"Slow"
)</f>
        <v>Slow</v>
      </c>
    </row>
    <row r="8367" spans="1:14" x14ac:dyDescent="0.3">
      <c r="A8367" s="1">
        <v>420750</v>
      </c>
      <c r="B8367" s="1" t="s">
        <v>2435</v>
      </c>
      <c r="C8367" s="1" t="s">
        <v>463</v>
      </c>
      <c r="D8367" s="1" t="s">
        <v>13963</v>
      </c>
      <c r="E8367" s="1">
        <v>200</v>
      </c>
      <c r="F8367" s="1">
        <v>2.9</v>
      </c>
      <c r="G8367" s="1">
        <v>80</v>
      </c>
      <c r="H8367" s="1" t="s">
        <v>13964</v>
      </c>
      <c r="I8367" s="1" t="s">
        <v>2435</v>
      </c>
      <c r="J8367" s="1">
        <v>69</v>
      </c>
      <c r="K8367" s="1" t="str">
        <f t="shared" si="390"/>
        <v>valid</v>
      </c>
      <c r="L8367" s="1" t="str">
        <f t="shared" si="391"/>
        <v>BUDGET</v>
      </c>
      <c r="M8367" t="str">
        <f t="shared" si="392"/>
        <v>Chaat</v>
      </c>
      <c r="N8367" s="1" t="str" cm="1">
        <f t="array" ref="N8367">_xlfn.IFS(
G8367&lt;=25,"Fast",
G8367&lt;=40,"Medium",
G8367&gt;40,"Slow"
)</f>
        <v>Slow</v>
      </c>
    </row>
    <row r="8368" spans="1:14" x14ac:dyDescent="0.3">
      <c r="A8368" s="1">
        <v>420764</v>
      </c>
      <c r="B8368" s="1" t="s">
        <v>864</v>
      </c>
      <c r="C8368" s="1" t="s">
        <v>91</v>
      </c>
      <c r="D8368" s="1" t="s">
        <v>13965</v>
      </c>
      <c r="E8368" s="1">
        <v>100</v>
      </c>
      <c r="F8368" s="1">
        <v>4.2</v>
      </c>
      <c r="G8368" s="1">
        <v>20</v>
      </c>
      <c r="H8368" s="1" t="s">
        <v>13966</v>
      </c>
      <c r="I8368" s="1" t="s">
        <v>864</v>
      </c>
      <c r="J8368" s="1">
        <v>41</v>
      </c>
      <c r="K8368" s="1" t="str">
        <f t="shared" si="390"/>
        <v>valid</v>
      </c>
      <c r="L8368" s="1" t="str">
        <f t="shared" si="391"/>
        <v>BUDGET</v>
      </c>
      <c r="M8368" t="str">
        <f t="shared" si="392"/>
        <v>Fast Food</v>
      </c>
      <c r="N8368" s="1" t="str" cm="1">
        <f t="array" ref="N8368">_xlfn.IFS(
G8368&lt;=25,"Fast",
G8368&lt;=40,"Medium",
G8368&gt;40,"Slow"
)</f>
        <v>Fast</v>
      </c>
    </row>
    <row r="8369" spans="1:14" x14ac:dyDescent="0.3">
      <c r="A8369" s="1">
        <v>421134</v>
      </c>
      <c r="B8369" s="1" t="s">
        <v>1076</v>
      </c>
      <c r="C8369" s="1" t="s">
        <v>463</v>
      </c>
      <c r="D8369" s="1" t="s">
        <v>13967</v>
      </c>
      <c r="E8369" s="1">
        <v>200</v>
      </c>
      <c r="F8369" s="1">
        <v>2.9</v>
      </c>
      <c r="G8369" s="1">
        <v>80</v>
      </c>
      <c r="H8369" s="1" t="s">
        <v>1552</v>
      </c>
      <c r="I8369" s="1" t="s">
        <v>1076</v>
      </c>
      <c r="J8369" s="1">
        <v>49</v>
      </c>
      <c r="K8369" s="1" t="str">
        <f t="shared" si="390"/>
        <v>valid</v>
      </c>
      <c r="L8369" s="1" t="str">
        <f t="shared" si="391"/>
        <v>BUDGET</v>
      </c>
      <c r="M8369" t="str">
        <f t="shared" si="392"/>
        <v>Fast Food</v>
      </c>
      <c r="N8369" s="1" t="str" cm="1">
        <f t="array" ref="N8369">_xlfn.IFS(
G8369&lt;=25,"Fast",
G8369&lt;=40,"Medium",
G8369&gt;40,"Slow"
)</f>
        <v>Slow</v>
      </c>
    </row>
    <row r="8370" spans="1:14" x14ac:dyDescent="0.3">
      <c r="A8370" s="1">
        <v>421716</v>
      </c>
      <c r="B8370" s="1" t="s">
        <v>3057</v>
      </c>
      <c r="C8370" s="1" t="s">
        <v>3052</v>
      </c>
      <c r="D8370" s="1" t="s">
        <v>13968</v>
      </c>
      <c r="E8370" s="1">
        <v>200</v>
      </c>
      <c r="F8370" s="1">
        <v>2.9</v>
      </c>
      <c r="G8370" s="1">
        <v>80</v>
      </c>
      <c r="H8370" s="1" t="s">
        <v>13969</v>
      </c>
      <c r="I8370" s="1" t="s">
        <v>3057</v>
      </c>
      <c r="J8370" s="1">
        <v>49</v>
      </c>
      <c r="K8370" s="1" t="str">
        <f t="shared" si="390"/>
        <v>valid</v>
      </c>
      <c r="L8370" s="1" t="str">
        <f t="shared" si="391"/>
        <v>BUDGET</v>
      </c>
      <c r="M8370" t="str">
        <f t="shared" si="392"/>
        <v>Punjabi</v>
      </c>
      <c r="N8370" s="1" t="str" cm="1">
        <f t="array" ref="N8370">_xlfn.IFS(
G8370&lt;=25,"Fast",
G8370&lt;=40,"Medium",
G8370&gt;40,"Slow"
)</f>
        <v>Slow</v>
      </c>
    </row>
    <row r="8371" spans="1:14" x14ac:dyDescent="0.3">
      <c r="A8371" s="1">
        <v>421739</v>
      </c>
      <c r="B8371" s="1" t="s">
        <v>1654</v>
      </c>
      <c r="C8371" s="1" t="s">
        <v>68</v>
      </c>
      <c r="D8371" s="1" t="s">
        <v>13970</v>
      </c>
      <c r="E8371" s="1">
        <v>250</v>
      </c>
      <c r="F8371" s="1">
        <v>2.9</v>
      </c>
      <c r="G8371" s="1">
        <v>80</v>
      </c>
      <c r="H8371" s="1" t="s">
        <v>2417</v>
      </c>
      <c r="I8371" s="1" t="s">
        <v>1654</v>
      </c>
      <c r="J8371" s="1">
        <v>55</v>
      </c>
      <c r="K8371" s="1" t="str">
        <f t="shared" si="390"/>
        <v>valid</v>
      </c>
      <c r="L8371" s="1" t="str">
        <f t="shared" si="391"/>
        <v>BUDGET</v>
      </c>
      <c r="M8371" t="str">
        <f t="shared" si="392"/>
        <v>South Indian</v>
      </c>
      <c r="N8371" s="1" t="str" cm="1">
        <f t="array" ref="N8371">_xlfn.IFS(
G8371&lt;=25,"Fast",
G8371&lt;=40,"Medium",
G8371&gt;40,"Slow"
)</f>
        <v>Slow</v>
      </c>
    </row>
    <row r="8372" spans="1:14" x14ac:dyDescent="0.3">
      <c r="A8372" s="1">
        <v>422113</v>
      </c>
      <c r="B8372" s="1" t="s">
        <v>4163</v>
      </c>
      <c r="C8372" s="1" t="s">
        <v>91</v>
      </c>
      <c r="D8372" s="1" t="s">
        <v>13971</v>
      </c>
      <c r="E8372" s="1">
        <v>200</v>
      </c>
      <c r="F8372" s="1">
        <v>2.9</v>
      </c>
      <c r="G8372" s="1">
        <v>80</v>
      </c>
      <c r="H8372" s="1" t="s">
        <v>2873</v>
      </c>
      <c r="I8372" s="1" t="s">
        <v>4163</v>
      </c>
      <c r="J8372" s="1">
        <v>54</v>
      </c>
      <c r="K8372" s="1" t="str">
        <f t="shared" si="390"/>
        <v>valid</v>
      </c>
      <c r="L8372" s="1" t="str">
        <f t="shared" si="391"/>
        <v>BUDGET</v>
      </c>
      <c r="M8372" t="str">
        <f t="shared" si="392"/>
        <v>Bakery  Desserts</v>
      </c>
      <c r="N8372" s="1" t="str" cm="1">
        <f t="array" ref="N8372">_xlfn.IFS(
G8372&lt;=25,"Fast",
G8372&lt;=40,"Medium",
G8372&gt;40,"Slow"
)</f>
        <v>Slow</v>
      </c>
    </row>
    <row r="8373" spans="1:14" x14ac:dyDescent="0.3">
      <c r="A8373" s="1">
        <v>422290</v>
      </c>
      <c r="B8373" s="1" t="s">
        <v>3387</v>
      </c>
      <c r="C8373" s="1" t="s">
        <v>2068</v>
      </c>
      <c r="D8373" s="1" t="s">
        <v>13972</v>
      </c>
      <c r="E8373" s="1">
        <v>300</v>
      </c>
      <c r="F8373" s="1">
        <v>2.9</v>
      </c>
      <c r="G8373" s="1">
        <v>80</v>
      </c>
      <c r="H8373" s="1" t="s">
        <v>13973</v>
      </c>
      <c r="I8373" s="1" t="s">
        <v>3387</v>
      </c>
      <c r="J8373" s="1">
        <v>56</v>
      </c>
      <c r="K8373" s="1" t="str">
        <f t="shared" si="390"/>
        <v>valid</v>
      </c>
      <c r="L8373" s="1" t="str">
        <f t="shared" si="391"/>
        <v>BUDGET</v>
      </c>
      <c r="M8373" t="str">
        <f t="shared" si="392"/>
        <v>Fast Food</v>
      </c>
      <c r="N8373" s="1" t="str" cm="1">
        <f t="array" ref="N8373">_xlfn.IFS(
G8373&lt;=25,"Fast",
G8373&lt;=40,"Medium",
G8373&gt;40,"Slow"
)</f>
        <v>Slow</v>
      </c>
    </row>
    <row r="8374" spans="1:14" x14ac:dyDescent="0.3">
      <c r="A8374" s="1">
        <v>422416</v>
      </c>
      <c r="B8374" s="1" t="s">
        <v>864</v>
      </c>
      <c r="C8374" s="1" t="s">
        <v>91</v>
      </c>
      <c r="D8374" s="1" t="s">
        <v>13974</v>
      </c>
      <c r="E8374" s="1">
        <v>100</v>
      </c>
      <c r="F8374" s="1">
        <v>2.9</v>
      </c>
      <c r="G8374" s="1">
        <v>80</v>
      </c>
      <c r="H8374" s="1" t="s">
        <v>7662</v>
      </c>
      <c r="I8374" s="1" t="s">
        <v>864</v>
      </c>
      <c r="J8374" s="1">
        <v>46</v>
      </c>
      <c r="K8374" s="1" t="str">
        <f t="shared" si="390"/>
        <v>valid</v>
      </c>
      <c r="L8374" s="1" t="str">
        <f t="shared" si="391"/>
        <v>BUDGET</v>
      </c>
      <c r="M8374" t="str">
        <f t="shared" si="392"/>
        <v>Chaat</v>
      </c>
      <c r="N8374" s="1" t="str" cm="1">
        <f t="array" ref="N8374">_xlfn.IFS(
G8374&lt;=25,"Fast",
G8374&lt;=40,"Medium",
G8374&gt;40,"Slow"
)</f>
        <v>Slow</v>
      </c>
    </row>
    <row r="8375" spans="1:14" x14ac:dyDescent="0.3">
      <c r="A8375" s="1">
        <v>422630</v>
      </c>
      <c r="B8375" s="1" t="s">
        <v>3951</v>
      </c>
      <c r="C8375" s="1" t="s">
        <v>91</v>
      </c>
      <c r="D8375" s="1" t="s">
        <v>13975</v>
      </c>
      <c r="E8375" s="1">
        <v>100</v>
      </c>
      <c r="F8375" s="1">
        <v>2.9</v>
      </c>
      <c r="G8375" s="1">
        <v>80</v>
      </c>
      <c r="H8375" s="1" t="s">
        <v>2417</v>
      </c>
      <c r="I8375" s="1" t="s">
        <v>3951</v>
      </c>
      <c r="J8375" s="1">
        <v>51</v>
      </c>
      <c r="K8375" s="1" t="str">
        <f t="shared" si="390"/>
        <v>valid</v>
      </c>
      <c r="L8375" s="1" t="str">
        <f t="shared" si="391"/>
        <v>BUDGET</v>
      </c>
      <c r="M8375" t="str">
        <f t="shared" si="392"/>
        <v>South Indian</v>
      </c>
      <c r="N8375" s="1" t="str" cm="1">
        <f t="array" ref="N8375">_xlfn.IFS(
G8375&lt;=25,"Fast",
G8375&lt;=40,"Medium",
G8375&gt;40,"Slow"
)</f>
        <v>Slow</v>
      </c>
    </row>
    <row r="8376" spans="1:14" x14ac:dyDescent="0.3">
      <c r="A8376" s="1">
        <v>422674</v>
      </c>
      <c r="B8376" s="1" t="s">
        <v>63</v>
      </c>
      <c r="C8376" s="1" t="s">
        <v>11</v>
      </c>
      <c r="D8376" s="1" t="s">
        <v>13976</v>
      </c>
      <c r="E8376" s="1">
        <v>199</v>
      </c>
      <c r="F8376" s="1">
        <v>4.4000000000000004</v>
      </c>
      <c r="G8376" s="1">
        <v>20</v>
      </c>
      <c r="H8376" s="1" t="s">
        <v>1552</v>
      </c>
      <c r="I8376" s="1" t="s">
        <v>63</v>
      </c>
      <c r="J8376" s="1">
        <v>54</v>
      </c>
      <c r="K8376" s="1" t="str">
        <f t="shared" si="390"/>
        <v>valid</v>
      </c>
      <c r="L8376" s="1" t="str">
        <f t="shared" si="391"/>
        <v>BUDGET</v>
      </c>
      <c r="M8376" t="str">
        <f t="shared" si="392"/>
        <v>Fast Food</v>
      </c>
      <c r="N8376" s="1" t="str" cm="1">
        <f t="array" ref="N8376">_xlfn.IFS(
G8376&lt;=25,"Fast",
G8376&lt;=40,"Medium",
G8376&gt;40,"Slow"
)</f>
        <v>Fast</v>
      </c>
    </row>
    <row r="8377" spans="1:14" x14ac:dyDescent="0.3">
      <c r="A8377" s="1">
        <v>423071</v>
      </c>
      <c r="B8377" s="1" t="s">
        <v>2067</v>
      </c>
      <c r="C8377" s="1" t="s">
        <v>2068</v>
      </c>
      <c r="D8377" s="1" t="s">
        <v>13977</v>
      </c>
      <c r="E8377" s="1">
        <v>100</v>
      </c>
      <c r="F8377" s="1">
        <v>4.2</v>
      </c>
      <c r="G8377" s="1">
        <v>20</v>
      </c>
      <c r="H8377" s="1" t="s">
        <v>695</v>
      </c>
      <c r="I8377" s="1" t="s">
        <v>2067</v>
      </c>
      <c r="J8377" s="1">
        <v>40</v>
      </c>
      <c r="K8377" s="1" t="str">
        <f t="shared" si="390"/>
        <v>valid</v>
      </c>
      <c r="L8377" s="1" t="str">
        <f t="shared" si="391"/>
        <v>BUDGET</v>
      </c>
      <c r="M8377" t="str">
        <f t="shared" si="392"/>
        <v>Indian</v>
      </c>
      <c r="N8377" s="1" t="str" cm="1">
        <f t="array" ref="N8377">_xlfn.IFS(
G8377&lt;=25,"Fast",
G8377&lt;=40,"Medium",
G8377&gt;40,"Slow"
)</f>
        <v>Fast</v>
      </c>
    </row>
    <row r="8378" spans="1:14" x14ac:dyDescent="0.3">
      <c r="A8378" s="1">
        <v>423110</v>
      </c>
      <c r="B8378" s="1" t="s">
        <v>5160</v>
      </c>
      <c r="C8378" s="1" t="s">
        <v>189</v>
      </c>
      <c r="D8378" s="1" t="s">
        <v>13978</v>
      </c>
      <c r="E8378" s="1">
        <v>300</v>
      </c>
      <c r="F8378" s="1">
        <v>2.9</v>
      </c>
      <c r="G8378" s="1">
        <v>80</v>
      </c>
      <c r="H8378" s="1" t="s">
        <v>9697</v>
      </c>
      <c r="I8378" s="1" t="s">
        <v>5160</v>
      </c>
      <c r="J8378" s="1">
        <v>45</v>
      </c>
      <c r="K8378" s="1" t="str">
        <f t="shared" si="390"/>
        <v>valid</v>
      </c>
      <c r="L8378" s="1" t="str">
        <f t="shared" si="391"/>
        <v>BUDGET</v>
      </c>
      <c r="M8378" t="str">
        <f t="shared" si="392"/>
        <v>Bakery</v>
      </c>
      <c r="N8378" s="1" t="str" cm="1">
        <f t="array" ref="N8378">_xlfn.IFS(
G8378&lt;=25,"Fast",
G8378&lt;=40,"Medium",
G8378&gt;40,"Slow"
)</f>
        <v>Slow</v>
      </c>
    </row>
    <row r="8379" spans="1:14" x14ac:dyDescent="0.3">
      <c r="A8379" s="1">
        <v>423208</v>
      </c>
      <c r="B8379" s="1" t="s">
        <v>387</v>
      </c>
      <c r="C8379" s="1" t="s">
        <v>11</v>
      </c>
      <c r="D8379" s="1" t="s">
        <v>13979</v>
      </c>
      <c r="E8379" s="1">
        <v>199</v>
      </c>
      <c r="F8379" s="1">
        <v>2.9</v>
      </c>
      <c r="G8379" s="1">
        <v>80</v>
      </c>
      <c r="H8379" s="1" t="s">
        <v>486</v>
      </c>
      <c r="I8379" s="1" t="s">
        <v>387</v>
      </c>
      <c r="J8379" s="1">
        <v>64</v>
      </c>
      <c r="K8379" s="1" t="str">
        <f t="shared" si="390"/>
        <v>valid</v>
      </c>
      <c r="L8379" s="1" t="str">
        <f t="shared" si="391"/>
        <v>BUDGET</v>
      </c>
      <c r="M8379" t="str">
        <f t="shared" si="392"/>
        <v>Snacks</v>
      </c>
      <c r="N8379" s="1" t="str" cm="1">
        <f t="array" ref="N8379">_xlfn.IFS(
G8379&lt;=25,"Fast",
G8379&lt;=40,"Medium",
G8379&gt;40,"Slow"
)</f>
        <v>Slow</v>
      </c>
    </row>
    <row r="8380" spans="1:14" x14ac:dyDescent="0.3">
      <c r="A8380" s="1">
        <v>423422</v>
      </c>
      <c r="B8380" s="1" t="s">
        <v>4586</v>
      </c>
      <c r="C8380" s="1" t="s">
        <v>3052</v>
      </c>
      <c r="D8380" s="1" t="s">
        <v>4651</v>
      </c>
      <c r="E8380" s="1">
        <v>300</v>
      </c>
      <c r="F8380" s="1">
        <v>4.2</v>
      </c>
      <c r="G8380" s="1">
        <v>100</v>
      </c>
      <c r="H8380" s="1" t="s">
        <v>13980</v>
      </c>
      <c r="I8380" s="1" t="s">
        <v>3057</v>
      </c>
      <c r="J8380" s="1">
        <v>40</v>
      </c>
      <c r="K8380" s="1" t="str">
        <f t="shared" si="390"/>
        <v>valid</v>
      </c>
      <c r="L8380" s="1" t="str">
        <f t="shared" si="391"/>
        <v>BUDGET</v>
      </c>
      <c r="M8380" t="str">
        <f t="shared" si="392"/>
        <v>Pizzas</v>
      </c>
      <c r="N8380" s="1" t="str" cm="1">
        <f t="array" ref="N8380">_xlfn.IFS(
G8380&lt;=25,"Fast",
G8380&lt;=40,"Medium",
G8380&gt;40,"Slow"
)</f>
        <v>Slow</v>
      </c>
    </row>
    <row r="8381" spans="1:14" x14ac:dyDescent="0.3">
      <c r="A8381" s="1">
        <v>423622</v>
      </c>
      <c r="B8381" s="1" t="s">
        <v>1702</v>
      </c>
      <c r="C8381" s="1" t="s">
        <v>115</v>
      </c>
      <c r="D8381" s="1" t="s">
        <v>13981</v>
      </c>
      <c r="E8381" s="1">
        <v>300</v>
      </c>
      <c r="F8381" s="1">
        <v>2.9</v>
      </c>
      <c r="G8381" s="1">
        <v>80</v>
      </c>
      <c r="H8381" s="1" t="s">
        <v>2417</v>
      </c>
      <c r="I8381" s="1" t="s">
        <v>1702</v>
      </c>
      <c r="J8381" s="1">
        <v>48</v>
      </c>
      <c r="K8381" s="1" t="str">
        <f t="shared" si="390"/>
        <v>valid</v>
      </c>
      <c r="L8381" s="1" t="str">
        <f t="shared" si="391"/>
        <v>BUDGET</v>
      </c>
      <c r="M8381" t="str">
        <f t="shared" si="392"/>
        <v>South Indian</v>
      </c>
      <c r="N8381" s="1" t="str" cm="1">
        <f t="array" ref="N8381">_xlfn.IFS(
G8381&lt;=25,"Fast",
G8381&lt;=40,"Medium",
G8381&gt;40,"Slow"
)</f>
        <v>Slow</v>
      </c>
    </row>
    <row r="8382" spans="1:14" x14ac:dyDescent="0.3">
      <c r="A8382" s="1">
        <v>423786</v>
      </c>
      <c r="B8382" s="1" t="s">
        <v>2279</v>
      </c>
      <c r="C8382" s="1" t="s">
        <v>115</v>
      </c>
      <c r="D8382" s="1" t="s">
        <v>13982</v>
      </c>
      <c r="E8382" s="1">
        <v>200</v>
      </c>
      <c r="F8382" s="1">
        <v>2.9</v>
      </c>
      <c r="G8382" s="1">
        <v>80</v>
      </c>
      <c r="H8382" s="1" t="s">
        <v>9500</v>
      </c>
      <c r="I8382" s="1" t="s">
        <v>2279</v>
      </c>
      <c r="J8382" s="1">
        <v>74</v>
      </c>
      <c r="K8382" s="1" t="str">
        <f t="shared" si="390"/>
        <v>valid</v>
      </c>
      <c r="L8382" s="1" t="str">
        <f t="shared" si="391"/>
        <v>BUDGET</v>
      </c>
      <c r="M8382" t="str">
        <f t="shared" si="392"/>
        <v>Fast Food</v>
      </c>
      <c r="N8382" s="1" t="str" cm="1">
        <f t="array" ref="N8382">_xlfn.IFS(
G8382&lt;=25,"Fast",
G8382&lt;=40,"Medium",
G8382&gt;40,"Slow"
)</f>
        <v>Slow</v>
      </c>
    </row>
    <row r="8383" spans="1:14" x14ac:dyDescent="0.3">
      <c r="A8383" s="1">
        <v>423945</v>
      </c>
      <c r="B8383" s="1" t="s">
        <v>13983</v>
      </c>
      <c r="C8383" s="1" t="s">
        <v>3052</v>
      </c>
      <c r="D8383" s="1" t="s">
        <v>13984</v>
      </c>
      <c r="E8383" s="1">
        <v>300</v>
      </c>
      <c r="F8383" s="1">
        <v>2.9</v>
      </c>
      <c r="G8383" s="1">
        <v>80</v>
      </c>
      <c r="H8383" s="1" t="s">
        <v>1193</v>
      </c>
      <c r="I8383" s="1" t="s">
        <v>13983</v>
      </c>
      <c r="J8383" s="1">
        <v>57</v>
      </c>
      <c r="K8383" s="1" t="str">
        <f t="shared" si="390"/>
        <v>valid</v>
      </c>
      <c r="L8383" s="1" t="str">
        <f t="shared" si="391"/>
        <v>BUDGET</v>
      </c>
      <c r="M8383" t="str">
        <f t="shared" si="392"/>
        <v>Desserts</v>
      </c>
      <c r="N8383" s="1" t="str" cm="1">
        <f t="array" ref="N8383">_xlfn.IFS(
G8383&lt;=25,"Fast",
G8383&lt;=40,"Medium",
G8383&gt;40,"Slow"
)</f>
        <v>Slow</v>
      </c>
    </row>
    <row r="8384" spans="1:14" x14ac:dyDescent="0.3">
      <c r="A8384" s="1">
        <v>423950</v>
      </c>
      <c r="B8384" s="1" t="s">
        <v>387</v>
      </c>
      <c r="C8384" s="1" t="s">
        <v>11</v>
      </c>
      <c r="D8384" s="1" t="s">
        <v>13985</v>
      </c>
      <c r="E8384" s="1">
        <v>150</v>
      </c>
      <c r="F8384" s="1">
        <v>2.9</v>
      </c>
      <c r="G8384" s="1">
        <v>80</v>
      </c>
      <c r="H8384" s="1" t="s">
        <v>486</v>
      </c>
      <c r="I8384" s="1" t="s">
        <v>387</v>
      </c>
      <c r="J8384" s="1">
        <v>60</v>
      </c>
      <c r="K8384" s="1" t="str">
        <f t="shared" si="390"/>
        <v>valid</v>
      </c>
      <c r="L8384" s="1" t="str">
        <f t="shared" si="391"/>
        <v>BUDGET</v>
      </c>
      <c r="M8384" t="str">
        <f t="shared" si="392"/>
        <v>Snacks</v>
      </c>
      <c r="N8384" s="1" t="str" cm="1">
        <f t="array" ref="N8384">_xlfn.IFS(
G8384&lt;=25,"Fast",
G8384&lt;=40,"Medium",
G8384&gt;40,"Slow"
)</f>
        <v>Slow</v>
      </c>
    </row>
    <row r="8385" spans="1:14" x14ac:dyDescent="0.3">
      <c r="A8385" s="1">
        <v>424107</v>
      </c>
      <c r="B8385" s="1" t="s">
        <v>2389</v>
      </c>
      <c r="C8385" s="1" t="s">
        <v>2068</v>
      </c>
      <c r="D8385" s="1" t="s">
        <v>13986</v>
      </c>
      <c r="E8385" s="1">
        <v>250</v>
      </c>
      <c r="F8385" s="1">
        <v>2.9</v>
      </c>
      <c r="G8385" s="1">
        <v>80</v>
      </c>
      <c r="H8385" s="1" t="s">
        <v>13987</v>
      </c>
      <c r="I8385" s="1" t="s">
        <v>2671</v>
      </c>
      <c r="J8385" s="1">
        <v>54</v>
      </c>
      <c r="K8385" s="1" t="str">
        <f t="shared" si="390"/>
        <v>valid</v>
      </c>
      <c r="L8385" s="1" t="str">
        <f t="shared" si="391"/>
        <v>BUDGET</v>
      </c>
      <c r="M8385" t="str">
        <f t="shared" si="392"/>
        <v>Indian</v>
      </c>
      <c r="N8385" s="1" t="str" cm="1">
        <f t="array" ref="N8385">_xlfn.IFS(
G8385&lt;=25,"Fast",
G8385&lt;=40,"Medium",
G8385&gt;40,"Slow"
)</f>
        <v>Slow</v>
      </c>
    </row>
    <row r="8386" spans="1:14" x14ac:dyDescent="0.3">
      <c r="A8386" s="1">
        <v>424125</v>
      </c>
      <c r="B8386" s="1" t="s">
        <v>13988</v>
      </c>
      <c r="C8386" s="1" t="s">
        <v>383</v>
      </c>
      <c r="D8386" s="1" t="s">
        <v>13989</v>
      </c>
      <c r="E8386" s="1">
        <v>300</v>
      </c>
      <c r="F8386" s="1">
        <v>2.9</v>
      </c>
      <c r="G8386" s="1">
        <v>80</v>
      </c>
      <c r="H8386" s="1" t="s">
        <v>13990</v>
      </c>
      <c r="I8386" s="1" t="s">
        <v>745</v>
      </c>
      <c r="J8386" s="1">
        <v>33</v>
      </c>
      <c r="K8386" s="1" t="str">
        <f t="shared" si="390"/>
        <v>valid</v>
      </c>
      <c r="L8386" s="1" t="str">
        <f t="shared" si="391"/>
        <v>BUDGET</v>
      </c>
      <c r="M8386" t="str">
        <f t="shared" si="392"/>
        <v>North Indian</v>
      </c>
      <c r="N8386" s="1" t="str" cm="1">
        <f t="array" ref="N8386">_xlfn.IFS(
G8386&lt;=25,"Fast",
G8386&lt;=40,"Medium",
G8386&gt;40,"Slow"
)</f>
        <v>Slow</v>
      </c>
    </row>
    <row r="8387" spans="1:14" x14ac:dyDescent="0.3">
      <c r="A8387" s="1">
        <v>424595</v>
      </c>
      <c r="B8387" s="1" t="s">
        <v>4416</v>
      </c>
      <c r="C8387" s="1" t="s">
        <v>2068</v>
      </c>
      <c r="D8387" s="1" t="s">
        <v>13991</v>
      </c>
      <c r="E8387" s="1">
        <v>200</v>
      </c>
      <c r="F8387" s="1">
        <v>2.9</v>
      </c>
      <c r="G8387" s="1">
        <v>80</v>
      </c>
      <c r="H8387" s="1" t="s">
        <v>13992</v>
      </c>
      <c r="I8387" s="1" t="s">
        <v>4416</v>
      </c>
      <c r="J8387" s="1">
        <v>48</v>
      </c>
      <c r="K8387" s="1" t="str">
        <f t="shared" ref="K8387:K8450" si="393">IF(E8387=0,"outlier","valid")</f>
        <v>valid</v>
      </c>
      <c r="L8387" s="1" t="str">
        <f t="shared" ref="L8387:L8450" si="394">IF(E8387&lt;=300,"BUDGET",IF(E8387&lt;=600,"MID","PREMIUM"))</f>
        <v>BUDGET</v>
      </c>
      <c r="M8387" t="str">
        <f t="shared" ref="M8387:M8450" si="395">IFERROR(LEFT(H8387, FIND(",", H8387)-1), H8387)</f>
        <v>Sweets</v>
      </c>
      <c r="N8387" s="1" t="str" cm="1">
        <f t="array" ref="N8387">_xlfn.IFS(
G8387&lt;=25,"Fast",
G8387&lt;=40,"Medium",
G8387&gt;40,"Slow"
)</f>
        <v>Slow</v>
      </c>
    </row>
    <row r="8388" spans="1:14" x14ac:dyDescent="0.3">
      <c r="A8388" s="1">
        <v>424609</v>
      </c>
      <c r="B8388" s="1" t="s">
        <v>63</v>
      </c>
      <c r="C8388" s="1" t="s">
        <v>11</v>
      </c>
      <c r="D8388" s="1" t="s">
        <v>13993</v>
      </c>
      <c r="E8388" s="1">
        <v>99</v>
      </c>
      <c r="F8388" s="1">
        <v>3.7</v>
      </c>
      <c r="G8388" s="1">
        <v>20</v>
      </c>
      <c r="H8388" s="1" t="s">
        <v>3138</v>
      </c>
      <c r="I8388" s="1" t="s">
        <v>63</v>
      </c>
      <c r="J8388" s="1">
        <v>50</v>
      </c>
      <c r="K8388" s="1" t="str">
        <f t="shared" si="393"/>
        <v>valid</v>
      </c>
      <c r="L8388" s="1" t="str">
        <f t="shared" si="394"/>
        <v>BUDGET</v>
      </c>
      <c r="M8388" t="str">
        <f t="shared" si="395"/>
        <v>Sweets</v>
      </c>
      <c r="N8388" s="1" t="str" cm="1">
        <f t="array" ref="N8388">_xlfn.IFS(
G8388&lt;=25,"Fast",
G8388&lt;=40,"Medium",
G8388&gt;40,"Slow"
)</f>
        <v>Fast</v>
      </c>
    </row>
    <row r="8389" spans="1:14" x14ac:dyDescent="0.3">
      <c r="A8389" s="1">
        <v>424620</v>
      </c>
      <c r="B8389" s="1" t="s">
        <v>238</v>
      </c>
      <c r="C8389" s="1" t="s">
        <v>11</v>
      </c>
      <c r="D8389" s="1" t="s">
        <v>13994</v>
      </c>
      <c r="E8389" s="1">
        <v>300</v>
      </c>
      <c r="F8389" s="1">
        <v>2.9</v>
      </c>
      <c r="G8389" s="1">
        <v>80</v>
      </c>
      <c r="H8389" s="1" t="s">
        <v>10399</v>
      </c>
      <c r="I8389" s="1" t="s">
        <v>238</v>
      </c>
      <c r="J8389" s="1">
        <v>63</v>
      </c>
      <c r="K8389" s="1" t="str">
        <f t="shared" si="393"/>
        <v>valid</v>
      </c>
      <c r="L8389" s="1" t="str">
        <f t="shared" si="394"/>
        <v>BUDGET</v>
      </c>
      <c r="M8389" t="str">
        <f t="shared" si="395"/>
        <v>North Indian</v>
      </c>
      <c r="N8389" s="1" t="str" cm="1">
        <f t="array" ref="N8389">_xlfn.IFS(
G8389&lt;=25,"Fast",
G8389&lt;=40,"Medium",
G8389&gt;40,"Slow"
)</f>
        <v>Slow</v>
      </c>
    </row>
    <row r="8390" spans="1:14" x14ac:dyDescent="0.3">
      <c r="A8390" s="1">
        <v>424656</v>
      </c>
      <c r="B8390" s="1" t="s">
        <v>238</v>
      </c>
      <c r="C8390" s="1" t="s">
        <v>11</v>
      </c>
      <c r="D8390" s="1" t="s">
        <v>13995</v>
      </c>
      <c r="E8390" s="1">
        <v>320</v>
      </c>
      <c r="F8390" s="1">
        <v>2.9</v>
      </c>
      <c r="G8390" s="1">
        <v>80</v>
      </c>
      <c r="H8390" s="1" t="s">
        <v>131</v>
      </c>
      <c r="I8390" s="1" t="s">
        <v>238</v>
      </c>
      <c r="J8390" s="1">
        <v>72</v>
      </c>
      <c r="K8390" s="1" t="str">
        <f t="shared" si="393"/>
        <v>valid</v>
      </c>
      <c r="L8390" s="1" t="str">
        <f t="shared" si="394"/>
        <v>MID</v>
      </c>
      <c r="M8390" t="str">
        <f t="shared" si="395"/>
        <v>North Indian</v>
      </c>
      <c r="N8390" s="1" t="str" cm="1">
        <f t="array" ref="N8390">_xlfn.IFS(
G8390&lt;=25,"Fast",
G8390&lt;=40,"Medium",
G8390&gt;40,"Slow"
)</f>
        <v>Slow</v>
      </c>
    </row>
    <row r="8391" spans="1:14" x14ac:dyDescent="0.3">
      <c r="A8391" s="1">
        <v>424870</v>
      </c>
      <c r="B8391" s="1" t="s">
        <v>1715</v>
      </c>
      <c r="C8391" s="1" t="s">
        <v>68</v>
      </c>
      <c r="D8391" s="1" t="s">
        <v>13996</v>
      </c>
      <c r="E8391" s="1">
        <v>200</v>
      </c>
      <c r="F8391" s="1">
        <v>2.9</v>
      </c>
      <c r="G8391" s="1">
        <v>80</v>
      </c>
      <c r="H8391" s="1" t="s">
        <v>2720</v>
      </c>
      <c r="I8391" s="1" t="s">
        <v>1715</v>
      </c>
      <c r="J8391" s="1">
        <v>37</v>
      </c>
      <c r="K8391" s="1" t="str">
        <f t="shared" si="393"/>
        <v>valid</v>
      </c>
      <c r="L8391" s="1" t="str">
        <f t="shared" si="394"/>
        <v>BUDGET</v>
      </c>
      <c r="M8391" t="str">
        <f t="shared" si="395"/>
        <v>Snacks</v>
      </c>
      <c r="N8391" s="1" t="str" cm="1">
        <f t="array" ref="N8391">_xlfn.IFS(
G8391&lt;=25,"Fast",
G8391&lt;=40,"Medium",
G8391&gt;40,"Slow"
)</f>
        <v>Slow</v>
      </c>
    </row>
    <row r="8392" spans="1:14" x14ac:dyDescent="0.3">
      <c r="A8392" s="1">
        <v>425092</v>
      </c>
      <c r="B8392" s="1" t="s">
        <v>745</v>
      </c>
      <c r="C8392" s="1" t="s">
        <v>383</v>
      </c>
      <c r="D8392" s="1" t="s">
        <v>13997</v>
      </c>
      <c r="E8392" s="1">
        <v>200</v>
      </c>
      <c r="F8392" s="1">
        <v>3.7</v>
      </c>
      <c r="G8392" s="1">
        <v>20</v>
      </c>
      <c r="H8392" s="1" t="s">
        <v>695</v>
      </c>
      <c r="I8392" s="1" t="s">
        <v>745</v>
      </c>
      <c r="J8392" s="1">
        <v>47</v>
      </c>
      <c r="K8392" s="1" t="str">
        <f t="shared" si="393"/>
        <v>valid</v>
      </c>
      <c r="L8392" s="1" t="str">
        <f t="shared" si="394"/>
        <v>BUDGET</v>
      </c>
      <c r="M8392" t="str">
        <f t="shared" si="395"/>
        <v>Indian</v>
      </c>
      <c r="N8392" s="1" t="str" cm="1">
        <f t="array" ref="N8392">_xlfn.IFS(
G8392&lt;=25,"Fast",
G8392&lt;=40,"Medium",
G8392&gt;40,"Slow"
)</f>
        <v>Fast</v>
      </c>
    </row>
    <row r="8393" spans="1:14" x14ac:dyDescent="0.3">
      <c r="A8393" s="1">
        <v>425118</v>
      </c>
      <c r="B8393" s="1" t="s">
        <v>5835</v>
      </c>
      <c r="C8393" s="1" t="s">
        <v>3052</v>
      </c>
      <c r="D8393" s="1" t="s">
        <v>13998</v>
      </c>
      <c r="E8393" s="1">
        <v>155</v>
      </c>
      <c r="F8393" s="1">
        <v>2.9</v>
      </c>
      <c r="G8393" s="1">
        <v>80</v>
      </c>
      <c r="H8393" s="1" t="s">
        <v>486</v>
      </c>
      <c r="I8393" s="1" t="s">
        <v>5835</v>
      </c>
      <c r="J8393" s="1">
        <v>67</v>
      </c>
      <c r="K8393" s="1" t="str">
        <f t="shared" si="393"/>
        <v>valid</v>
      </c>
      <c r="L8393" s="1" t="str">
        <f t="shared" si="394"/>
        <v>BUDGET</v>
      </c>
      <c r="M8393" t="str">
        <f t="shared" si="395"/>
        <v>Snacks</v>
      </c>
      <c r="N8393" s="1" t="str" cm="1">
        <f t="array" ref="N8393">_xlfn.IFS(
G8393&lt;=25,"Fast",
G8393&lt;=40,"Medium",
G8393&gt;40,"Slow"
)</f>
        <v>Slow</v>
      </c>
    </row>
    <row r="8394" spans="1:14" x14ac:dyDescent="0.3">
      <c r="A8394" s="1">
        <v>425144</v>
      </c>
      <c r="B8394" s="1" t="s">
        <v>3951</v>
      </c>
      <c r="C8394" s="1" t="s">
        <v>91</v>
      </c>
      <c r="D8394" s="1" t="s">
        <v>13999</v>
      </c>
      <c r="E8394" s="1">
        <v>200</v>
      </c>
      <c r="F8394" s="1">
        <v>2.9</v>
      </c>
      <c r="G8394" s="1">
        <v>80</v>
      </c>
      <c r="H8394" s="1" t="s">
        <v>14000</v>
      </c>
      <c r="I8394" s="1" t="s">
        <v>3951</v>
      </c>
      <c r="J8394" s="1">
        <v>48</v>
      </c>
      <c r="K8394" s="1" t="str">
        <f t="shared" si="393"/>
        <v>valid</v>
      </c>
      <c r="L8394" s="1" t="str">
        <f t="shared" si="394"/>
        <v>BUDGET</v>
      </c>
      <c r="M8394" t="str">
        <f t="shared" si="395"/>
        <v>Continental</v>
      </c>
      <c r="N8394" s="1" t="str" cm="1">
        <f t="array" ref="N8394">_xlfn.IFS(
G8394&lt;=25,"Fast",
G8394&lt;=40,"Medium",
G8394&gt;40,"Slow"
)</f>
        <v>Slow</v>
      </c>
    </row>
    <row r="8395" spans="1:14" x14ac:dyDescent="0.3">
      <c r="A8395" s="1">
        <v>425357</v>
      </c>
      <c r="B8395" s="1" t="s">
        <v>1715</v>
      </c>
      <c r="C8395" s="1" t="s">
        <v>68</v>
      </c>
      <c r="D8395" s="1" t="s">
        <v>14001</v>
      </c>
      <c r="E8395" s="1">
        <v>300</v>
      </c>
      <c r="F8395" s="1">
        <v>3.9</v>
      </c>
      <c r="G8395" s="1">
        <v>50</v>
      </c>
      <c r="H8395" s="1" t="s">
        <v>14002</v>
      </c>
      <c r="I8395" s="1" t="s">
        <v>1715</v>
      </c>
      <c r="J8395" s="1">
        <v>35</v>
      </c>
      <c r="K8395" s="1" t="str">
        <f t="shared" si="393"/>
        <v>valid</v>
      </c>
      <c r="L8395" s="1" t="str">
        <f t="shared" si="394"/>
        <v>BUDGET</v>
      </c>
      <c r="M8395" t="str">
        <f t="shared" si="395"/>
        <v>Healthy Food  Salads  Chaat</v>
      </c>
      <c r="N8395" s="1" t="str" cm="1">
        <f t="array" ref="N8395">_xlfn.IFS(
G8395&lt;=25,"Fast",
G8395&lt;=40,"Medium",
G8395&gt;40,"Slow"
)</f>
        <v>Slow</v>
      </c>
    </row>
    <row r="8396" spans="1:14" x14ac:dyDescent="0.3">
      <c r="A8396" s="1">
        <v>425478</v>
      </c>
      <c r="B8396" s="1" t="s">
        <v>745</v>
      </c>
      <c r="C8396" s="1" t="s">
        <v>383</v>
      </c>
      <c r="D8396" s="1" t="s">
        <v>14003</v>
      </c>
      <c r="E8396" s="1">
        <v>200</v>
      </c>
      <c r="F8396" s="1">
        <v>2.9</v>
      </c>
      <c r="G8396" s="1">
        <v>80</v>
      </c>
      <c r="H8396" s="1" t="s">
        <v>14004</v>
      </c>
      <c r="I8396" s="1" t="s">
        <v>745</v>
      </c>
      <c r="J8396" s="1">
        <v>49</v>
      </c>
      <c r="K8396" s="1" t="str">
        <f t="shared" si="393"/>
        <v>valid</v>
      </c>
      <c r="L8396" s="1" t="str">
        <f t="shared" si="394"/>
        <v>BUDGET</v>
      </c>
      <c r="M8396" t="str">
        <f t="shared" si="395"/>
        <v>Italian</v>
      </c>
      <c r="N8396" s="1" t="str" cm="1">
        <f t="array" ref="N8396">_xlfn.IFS(
G8396&lt;=25,"Fast",
G8396&lt;=40,"Medium",
G8396&gt;40,"Slow"
)</f>
        <v>Slow</v>
      </c>
    </row>
    <row r="8397" spans="1:14" x14ac:dyDescent="0.3">
      <c r="A8397" s="1">
        <v>425482</v>
      </c>
      <c r="B8397" s="1" t="s">
        <v>661</v>
      </c>
      <c r="C8397" s="1" t="s">
        <v>463</v>
      </c>
      <c r="D8397" s="1" t="s">
        <v>14005</v>
      </c>
      <c r="E8397" s="1">
        <v>400</v>
      </c>
      <c r="F8397" s="1">
        <v>2.9</v>
      </c>
      <c r="G8397" s="1">
        <v>80</v>
      </c>
      <c r="H8397" s="1" t="s">
        <v>8579</v>
      </c>
      <c r="I8397" s="1" t="s">
        <v>661</v>
      </c>
      <c r="J8397" s="1">
        <v>78</v>
      </c>
      <c r="K8397" s="1" t="str">
        <f t="shared" si="393"/>
        <v>valid</v>
      </c>
      <c r="L8397" s="1" t="str">
        <f t="shared" si="394"/>
        <v>MID</v>
      </c>
      <c r="M8397" t="str">
        <f t="shared" si="395"/>
        <v>Chaat</v>
      </c>
      <c r="N8397" s="1" t="str" cm="1">
        <f t="array" ref="N8397">_xlfn.IFS(
G8397&lt;=25,"Fast",
G8397&lt;=40,"Medium",
G8397&gt;40,"Slow"
)</f>
        <v>Slow</v>
      </c>
    </row>
    <row r="8398" spans="1:14" x14ac:dyDescent="0.3">
      <c r="A8398" s="1">
        <v>425514</v>
      </c>
      <c r="B8398" s="1" t="s">
        <v>14006</v>
      </c>
      <c r="C8398" s="1" t="s">
        <v>3052</v>
      </c>
      <c r="D8398" s="1" t="s">
        <v>11463</v>
      </c>
      <c r="E8398" s="1">
        <v>150</v>
      </c>
      <c r="F8398" s="1">
        <v>4.5999999999999996</v>
      </c>
      <c r="G8398" s="1">
        <v>100</v>
      </c>
      <c r="H8398" s="1" t="s">
        <v>4207</v>
      </c>
      <c r="I8398" s="1" t="s">
        <v>14006</v>
      </c>
      <c r="J8398" s="1">
        <v>44</v>
      </c>
      <c r="K8398" s="1" t="str">
        <f t="shared" si="393"/>
        <v>valid</v>
      </c>
      <c r="L8398" s="1" t="str">
        <f t="shared" si="394"/>
        <v>BUDGET</v>
      </c>
      <c r="M8398" t="str">
        <f t="shared" si="395"/>
        <v>Ice Cream</v>
      </c>
      <c r="N8398" s="1" t="str" cm="1">
        <f t="array" ref="N8398">_xlfn.IFS(
G8398&lt;=25,"Fast",
G8398&lt;=40,"Medium",
G8398&gt;40,"Slow"
)</f>
        <v>Slow</v>
      </c>
    </row>
    <row r="8399" spans="1:14" x14ac:dyDescent="0.3">
      <c r="A8399" s="1">
        <v>426114</v>
      </c>
      <c r="B8399" s="1" t="s">
        <v>3390</v>
      </c>
      <c r="C8399" s="1" t="s">
        <v>68</v>
      </c>
      <c r="D8399" s="1" t="s">
        <v>14007</v>
      </c>
      <c r="E8399" s="1">
        <v>199</v>
      </c>
      <c r="F8399" s="1">
        <v>2.9</v>
      </c>
      <c r="G8399" s="1">
        <v>80</v>
      </c>
      <c r="H8399" s="1" t="s">
        <v>617</v>
      </c>
      <c r="I8399" s="1" t="s">
        <v>3390</v>
      </c>
      <c r="J8399" s="1">
        <v>57</v>
      </c>
      <c r="K8399" s="1" t="str">
        <f t="shared" si="393"/>
        <v>valid</v>
      </c>
      <c r="L8399" s="1" t="str">
        <f t="shared" si="394"/>
        <v>BUDGET</v>
      </c>
      <c r="M8399" t="str">
        <f t="shared" si="395"/>
        <v>Bakery</v>
      </c>
      <c r="N8399" s="1" t="str" cm="1">
        <f t="array" ref="N8399">_xlfn.IFS(
G8399&lt;=25,"Fast",
G8399&lt;=40,"Medium",
G8399&gt;40,"Slow"
)</f>
        <v>Slow</v>
      </c>
    </row>
    <row r="8400" spans="1:14" x14ac:dyDescent="0.3">
      <c r="A8400" s="1">
        <v>426351</v>
      </c>
      <c r="B8400" s="1" t="s">
        <v>1234</v>
      </c>
      <c r="C8400" s="1" t="s">
        <v>189</v>
      </c>
      <c r="D8400" s="1" t="s">
        <v>14008</v>
      </c>
      <c r="E8400" s="1">
        <v>200</v>
      </c>
      <c r="F8400" s="1">
        <v>2.9</v>
      </c>
      <c r="G8400" s="1">
        <v>80</v>
      </c>
      <c r="H8400" s="1" t="s">
        <v>1068</v>
      </c>
      <c r="I8400" s="1" t="s">
        <v>1234</v>
      </c>
      <c r="J8400" s="1">
        <v>95</v>
      </c>
      <c r="K8400" s="1" t="str">
        <f t="shared" si="393"/>
        <v>valid</v>
      </c>
      <c r="L8400" s="1" t="str">
        <f t="shared" si="394"/>
        <v>BUDGET</v>
      </c>
      <c r="M8400" t="str">
        <f t="shared" si="395"/>
        <v>Indian</v>
      </c>
      <c r="N8400" s="1" t="str" cm="1">
        <f t="array" ref="N8400">_xlfn.IFS(
G8400&lt;=25,"Fast",
G8400&lt;=40,"Medium",
G8400&gt;40,"Slow"
)</f>
        <v>Slow</v>
      </c>
    </row>
    <row r="8401" spans="1:14" x14ac:dyDescent="0.3">
      <c r="A8401" s="1">
        <v>426422</v>
      </c>
      <c r="B8401" s="1" t="s">
        <v>2435</v>
      </c>
      <c r="C8401" s="1" t="s">
        <v>463</v>
      </c>
      <c r="D8401" s="1" t="s">
        <v>14009</v>
      </c>
      <c r="E8401" s="1">
        <v>800</v>
      </c>
      <c r="F8401" s="1">
        <v>2.9</v>
      </c>
      <c r="G8401" s="1">
        <v>80</v>
      </c>
      <c r="H8401" s="1" t="s">
        <v>695</v>
      </c>
      <c r="I8401" s="1" t="s">
        <v>2435</v>
      </c>
      <c r="J8401" s="1">
        <v>65</v>
      </c>
      <c r="K8401" s="1" t="str">
        <f t="shared" si="393"/>
        <v>valid</v>
      </c>
      <c r="L8401" s="1" t="str">
        <f t="shared" si="394"/>
        <v>PREMIUM</v>
      </c>
      <c r="M8401" t="str">
        <f t="shared" si="395"/>
        <v>Indian</v>
      </c>
      <c r="N8401" s="1" t="str" cm="1">
        <f t="array" ref="N8401">_xlfn.IFS(
G8401&lt;=25,"Fast",
G8401&lt;=40,"Medium",
G8401&gt;40,"Slow"
)</f>
        <v>Slow</v>
      </c>
    </row>
    <row r="8402" spans="1:14" x14ac:dyDescent="0.3">
      <c r="A8402" s="1">
        <v>426785</v>
      </c>
      <c r="B8402" s="1" t="s">
        <v>3179</v>
      </c>
      <c r="C8402" s="1" t="s">
        <v>3052</v>
      </c>
      <c r="D8402" s="1" t="s">
        <v>14010</v>
      </c>
      <c r="E8402" s="1">
        <v>300</v>
      </c>
      <c r="F8402" s="1">
        <v>2.9</v>
      </c>
      <c r="G8402" s="1">
        <v>80</v>
      </c>
      <c r="H8402" s="1" t="s">
        <v>486</v>
      </c>
      <c r="I8402" s="1" t="s">
        <v>3179</v>
      </c>
      <c r="J8402" s="1">
        <v>55</v>
      </c>
      <c r="K8402" s="1" t="str">
        <f t="shared" si="393"/>
        <v>valid</v>
      </c>
      <c r="L8402" s="1" t="str">
        <f t="shared" si="394"/>
        <v>BUDGET</v>
      </c>
      <c r="M8402" t="str">
        <f t="shared" si="395"/>
        <v>Snacks</v>
      </c>
      <c r="N8402" s="1" t="str" cm="1">
        <f t="array" ref="N8402">_xlfn.IFS(
G8402&lt;=25,"Fast",
G8402&lt;=40,"Medium",
G8402&gt;40,"Slow"
)</f>
        <v>Slow</v>
      </c>
    </row>
    <row r="8403" spans="1:14" x14ac:dyDescent="0.3">
      <c r="A8403" s="1">
        <v>426896</v>
      </c>
      <c r="B8403" s="1" t="s">
        <v>1234</v>
      </c>
      <c r="C8403" s="1" t="s">
        <v>189</v>
      </c>
      <c r="D8403" s="1" t="s">
        <v>14011</v>
      </c>
      <c r="E8403" s="1">
        <v>200</v>
      </c>
      <c r="F8403" s="1">
        <v>4.8</v>
      </c>
      <c r="G8403" s="1">
        <v>20</v>
      </c>
      <c r="H8403" s="1" t="s">
        <v>14012</v>
      </c>
      <c r="I8403" s="1" t="s">
        <v>1234</v>
      </c>
      <c r="J8403" s="1">
        <v>84</v>
      </c>
      <c r="K8403" s="1" t="str">
        <f t="shared" si="393"/>
        <v>valid</v>
      </c>
      <c r="L8403" s="1" t="str">
        <f t="shared" si="394"/>
        <v>BUDGET</v>
      </c>
      <c r="M8403" t="str">
        <f t="shared" si="395"/>
        <v>Pastas</v>
      </c>
      <c r="N8403" s="1" t="str" cm="1">
        <f t="array" ref="N8403">_xlfn.IFS(
G8403&lt;=25,"Fast",
G8403&lt;=40,"Medium",
G8403&gt;40,"Slow"
)</f>
        <v>Fast</v>
      </c>
    </row>
    <row r="8404" spans="1:14" x14ac:dyDescent="0.3">
      <c r="A8404" s="1">
        <v>426983</v>
      </c>
      <c r="B8404" s="1" t="s">
        <v>3390</v>
      </c>
      <c r="C8404" s="1" t="s">
        <v>68</v>
      </c>
      <c r="D8404" s="1" t="s">
        <v>14013</v>
      </c>
      <c r="E8404" s="1">
        <v>200</v>
      </c>
      <c r="F8404" s="1">
        <v>2.9</v>
      </c>
      <c r="G8404" s="1">
        <v>80</v>
      </c>
      <c r="H8404" s="1" t="s">
        <v>4689</v>
      </c>
      <c r="I8404" s="1" t="s">
        <v>3390</v>
      </c>
      <c r="J8404" s="1">
        <v>53</v>
      </c>
      <c r="K8404" s="1" t="str">
        <f t="shared" si="393"/>
        <v>valid</v>
      </c>
      <c r="L8404" s="1" t="str">
        <f t="shared" si="394"/>
        <v>BUDGET</v>
      </c>
      <c r="M8404" t="str">
        <f t="shared" si="395"/>
        <v>Ice Cream</v>
      </c>
      <c r="N8404" s="1" t="str" cm="1">
        <f t="array" ref="N8404">_xlfn.IFS(
G8404&lt;=25,"Fast",
G8404&lt;=40,"Medium",
G8404&gt;40,"Slow"
)</f>
        <v>Slow</v>
      </c>
    </row>
    <row r="8405" spans="1:14" x14ac:dyDescent="0.3">
      <c r="A8405" s="1">
        <v>427083</v>
      </c>
      <c r="B8405" s="1" t="s">
        <v>864</v>
      </c>
      <c r="C8405" s="1" t="s">
        <v>91</v>
      </c>
      <c r="D8405" s="1" t="s">
        <v>14014</v>
      </c>
      <c r="E8405" s="1">
        <v>300</v>
      </c>
      <c r="F8405" s="1">
        <v>2.9</v>
      </c>
      <c r="G8405" s="1">
        <v>80</v>
      </c>
      <c r="H8405" s="1" t="s">
        <v>2777</v>
      </c>
      <c r="I8405" s="1" t="s">
        <v>864</v>
      </c>
      <c r="J8405" s="1">
        <v>55</v>
      </c>
      <c r="K8405" s="1" t="str">
        <f t="shared" si="393"/>
        <v>valid</v>
      </c>
      <c r="L8405" s="1" t="str">
        <f t="shared" si="394"/>
        <v>BUDGET</v>
      </c>
      <c r="M8405" t="str">
        <f t="shared" si="395"/>
        <v>Beverages</v>
      </c>
      <c r="N8405" s="1" t="str" cm="1">
        <f t="array" ref="N8405">_xlfn.IFS(
G8405&lt;=25,"Fast",
G8405&lt;=40,"Medium",
G8405&gt;40,"Slow"
)</f>
        <v>Slow</v>
      </c>
    </row>
    <row r="8406" spans="1:14" x14ac:dyDescent="0.3">
      <c r="A8406" s="1">
        <v>427092</v>
      </c>
      <c r="B8406" s="1" t="s">
        <v>1234</v>
      </c>
      <c r="C8406" s="1" t="s">
        <v>189</v>
      </c>
      <c r="D8406" s="1" t="s">
        <v>14015</v>
      </c>
      <c r="E8406" s="1">
        <v>150</v>
      </c>
      <c r="F8406" s="1">
        <v>2.9</v>
      </c>
      <c r="G8406" s="1">
        <v>80</v>
      </c>
      <c r="H8406" s="1" t="s">
        <v>14016</v>
      </c>
      <c r="I8406" s="1" t="s">
        <v>1234</v>
      </c>
      <c r="J8406" s="1">
        <v>67</v>
      </c>
      <c r="K8406" s="1" t="str">
        <f t="shared" si="393"/>
        <v>valid</v>
      </c>
      <c r="L8406" s="1" t="str">
        <f t="shared" si="394"/>
        <v>BUDGET</v>
      </c>
      <c r="M8406" t="str">
        <f t="shared" si="395"/>
        <v>Indian  Snacks</v>
      </c>
      <c r="N8406" s="1" t="str" cm="1">
        <f t="array" ref="N8406">_xlfn.IFS(
G8406&lt;=25,"Fast",
G8406&lt;=40,"Medium",
G8406&gt;40,"Slow"
)</f>
        <v>Slow</v>
      </c>
    </row>
    <row r="8407" spans="1:14" x14ac:dyDescent="0.3">
      <c r="A8407" s="1">
        <v>427190</v>
      </c>
      <c r="B8407" s="1" t="s">
        <v>1234</v>
      </c>
      <c r="C8407" s="1" t="s">
        <v>189</v>
      </c>
      <c r="D8407" s="1" t="s">
        <v>14017</v>
      </c>
      <c r="E8407" s="1">
        <v>150</v>
      </c>
      <c r="F8407" s="1">
        <v>2.9</v>
      </c>
      <c r="G8407" s="1">
        <v>80</v>
      </c>
      <c r="H8407" s="1" t="s">
        <v>2417</v>
      </c>
      <c r="I8407" s="1" t="s">
        <v>1234</v>
      </c>
      <c r="J8407" s="1">
        <v>63</v>
      </c>
      <c r="K8407" s="1" t="str">
        <f t="shared" si="393"/>
        <v>valid</v>
      </c>
      <c r="L8407" s="1" t="str">
        <f t="shared" si="394"/>
        <v>BUDGET</v>
      </c>
      <c r="M8407" t="str">
        <f t="shared" si="395"/>
        <v>South Indian</v>
      </c>
      <c r="N8407" s="1" t="str" cm="1">
        <f t="array" ref="N8407">_xlfn.IFS(
G8407&lt;=25,"Fast",
G8407&lt;=40,"Medium",
G8407&gt;40,"Slow"
)</f>
        <v>Slow</v>
      </c>
    </row>
    <row r="8408" spans="1:14" x14ac:dyDescent="0.3">
      <c r="A8408" s="1">
        <v>427388</v>
      </c>
      <c r="B8408" s="1" t="s">
        <v>745</v>
      </c>
      <c r="C8408" s="1" t="s">
        <v>383</v>
      </c>
      <c r="D8408" s="1" t="s">
        <v>14018</v>
      </c>
      <c r="E8408" s="1">
        <v>300</v>
      </c>
      <c r="F8408" s="1">
        <v>4.3</v>
      </c>
      <c r="G8408" s="1">
        <v>20</v>
      </c>
      <c r="H8408" s="1" t="s">
        <v>14019</v>
      </c>
      <c r="I8408" s="1" t="s">
        <v>745</v>
      </c>
      <c r="J8408" s="1">
        <v>37</v>
      </c>
      <c r="K8408" s="1" t="str">
        <f t="shared" si="393"/>
        <v>valid</v>
      </c>
      <c r="L8408" s="1" t="str">
        <f t="shared" si="394"/>
        <v>BUDGET</v>
      </c>
      <c r="M8408" t="str">
        <f t="shared" si="395"/>
        <v>Bakery</v>
      </c>
      <c r="N8408" s="1" t="str" cm="1">
        <f t="array" ref="N8408">_xlfn.IFS(
G8408&lt;=25,"Fast",
G8408&lt;=40,"Medium",
G8408&gt;40,"Slow"
)</f>
        <v>Fast</v>
      </c>
    </row>
    <row r="8409" spans="1:14" x14ac:dyDescent="0.3">
      <c r="A8409" s="1">
        <v>427393</v>
      </c>
      <c r="B8409" s="1" t="s">
        <v>2389</v>
      </c>
      <c r="C8409" s="1" t="s">
        <v>2068</v>
      </c>
      <c r="D8409" s="1" t="s">
        <v>14020</v>
      </c>
      <c r="E8409" s="1">
        <v>300</v>
      </c>
      <c r="F8409" s="1">
        <v>2.9</v>
      </c>
      <c r="G8409" s="1">
        <v>80</v>
      </c>
      <c r="H8409" s="1" t="s">
        <v>695</v>
      </c>
      <c r="I8409" s="1" t="s">
        <v>2389</v>
      </c>
      <c r="J8409" s="1">
        <v>51</v>
      </c>
      <c r="K8409" s="1" t="str">
        <f t="shared" si="393"/>
        <v>valid</v>
      </c>
      <c r="L8409" s="1" t="str">
        <f t="shared" si="394"/>
        <v>BUDGET</v>
      </c>
      <c r="M8409" t="str">
        <f t="shared" si="395"/>
        <v>Indian</v>
      </c>
      <c r="N8409" s="1" t="str" cm="1">
        <f t="array" ref="N8409">_xlfn.IFS(
G8409&lt;=25,"Fast",
G8409&lt;=40,"Medium",
G8409&gt;40,"Slow"
)</f>
        <v>Slow</v>
      </c>
    </row>
    <row r="8410" spans="1:14" x14ac:dyDescent="0.3">
      <c r="A8410" s="1">
        <v>427703</v>
      </c>
      <c r="B8410" s="1" t="s">
        <v>3390</v>
      </c>
      <c r="C8410" s="1" t="s">
        <v>68</v>
      </c>
      <c r="D8410" s="1" t="s">
        <v>14021</v>
      </c>
      <c r="E8410" s="1">
        <v>150</v>
      </c>
      <c r="F8410" s="1">
        <v>2.9</v>
      </c>
      <c r="G8410" s="1">
        <v>80</v>
      </c>
      <c r="H8410" s="1" t="s">
        <v>391</v>
      </c>
      <c r="I8410" s="1" t="s">
        <v>3390</v>
      </c>
      <c r="J8410" s="1">
        <v>63</v>
      </c>
      <c r="K8410" s="1" t="str">
        <f t="shared" si="393"/>
        <v>valid</v>
      </c>
      <c r="L8410" s="1" t="str">
        <f t="shared" si="394"/>
        <v>BUDGET</v>
      </c>
      <c r="M8410" t="str">
        <f t="shared" si="395"/>
        <v>Ice Cream</v>
      </c>
      <c r="N8410" s="1" t="str" cm="1">
        <f t="array" ref="N8410">_xlfn.IFS(
G8410&lt;=25,"Fast",
G8410&lt;=40,"Medium",
G8410&gt;40,"Slow"
)</f>
        <v>Slow</v>
      </c>
    </row>
    <row r="8411" spans="1:14" x14ac:dyDescent="0.3">
      <c r="A8411" s="1">
        <v>428657</v>
      </c>
      <c r="B8411" s="1" t="s">
        <v>1029</v>
      </c>
      <c r="C8411" s="1" t="s">
        <v>463</v>
      </c>
      <c r="D8411" s="1" t="s">
        <v>14022</v>
      </c>
      <c r="E8411" s="1">
        <v>400</v>
      </c>
      <c r="F8411" s="1">
        <v>2.9</v>
      </c>
      <c r="G8411" s="1">
        <v>80</v>
      </c>
      <c r="H8411" s="1" t="s">
        <v>695</v>
      </c>
      <c r="I8411" s="1" t="s">
        <v>1029</v>
      </c>
      <c r="J8411" s="1">
        <v>78</v>
      </c>
      <c r="K8411" s="1" t="str">
        <f t="shared" si="393"/>
        <v>valid</v>
      </c>
      <c r="L8411" s="1" t="str">
        <f t="shared" si="394"/>
        <v>MID</v>
      </c>
      <c r="M8411" t="str">
        <f t="shared" si="395"/>
        <v>Indian</v>
      </c>
      <c r="N8411" s="1" t="str" cm="1">
        <f t="array" ref="N8411">_xlfn.IFS(
G8411&lt;=25,"Fast",
G8411&lt;=40,"Medium",
G8411&gt;40,"Slow"
)</f>
        <v>Slow</v>
      </c>
    </row>
    <row r="8412" spans="1:14" x14ac:dyDescent="0.3">
      <c r="A8412" s="1">
        <v>428701</v>
      </c>
      <c r="B8412" s="1" t="s">
        <v>659</v>
      </c>
      <c r="C8412" s="1" t="s">
        <v>463</v>
      </c>
      <c r="D8412" s="1" t="s">
        <v>7025</v>
      </c>
      <c r="E8412" s="1">
        <v>250</v>
      </c>
      <c r="F8412" s="1">
        <v>2.9</v>
      </c>
      <c r="G8412" s="1">
        <v>80</v>
      </c>
      <c r="H8412" s="1" t="s">
        <v>6598</v>
      </c>
      <c r="I8412" s="1" t="s">
        <v>659</v>
      </c>
      <c r="J8412" s="1">
        <v>78</v>
      </c>
      <c r="K8412" s="1" t="str">
        <f t="shared" si="393"/>
        <v>valid</v>
      </c>
      <c r="L8412" s="1" t="str">
        <f t="shared" si="394"/>
        <v>BUDGET</v>
      </c>
      <c r="M8412" t="str">
        <f t="shared" si="395"/>
        <v>Beverages</v>
      </c>
      <c r="N8412" s="1" t="str" cm="1">
        <f t="array" ref="N8412">_xlfn.IFS(
G8412&lt;=25,"Fast",
G8412&lt;=40,"Medium",
G8412&gt;40,"Slow"
)</f>
        <v>Slow</v>
      </c>
    </row>
    <row r="8413" spans="1:14" x14ac:dyDescent="0.3">
      <c r="A8413" s="1">
        <v>428717</v>
      </c>
      <c r="B8413" s="1" t="s">
        <v>3390</v>
      </c>
      <c r="C8413" s="1" t="s">
        <v>68</v>
      </c>
      <c r="D8413" s="1" t="s">
        <v>14023</v>
      </c>
      <c r="E8413" s="1">
        <v>200</v>
      </c>
      <c r="F8413" s="1">
        <v>2.9</v>
      </c>
      <c r="G8413" s="1">
        <v>80</v>
      </c>
      <c r="H8413" s="1" t="s">
        <v>5851</v>
      </c>
      <c r="I8413" s="1" t="s">
        <v>3390</v>
      </c>
      <c r="J8413" s="1">
        <v>55</v>
      </c>
      <c r="K8413" s="1" t="str">
        <f t="shared" si="393"/>
        <v>valid</v>
      </c>
      <c r="L8413" s="1" t="str">
        <f t="shared" si="394"/>
        <v>BUDGET</v>
      </c>
      <c r="M8413" t="str">
        <f t="shared" si="395"/>
        <v>Snacks  Indian  Chinese</v>
      </c>
      <c r="N8413" s="1" t="str" cm="1">
        <f t="array" ref="N8413">_xlfn.IFS(
G8413&lt;=25,"Fast",
G8413&lt;=40,"Medium",
G8413&gt;40,"Slow"
)</f>
        <v>Slow</v>
      </c>
    </row>
    <row r="8414" spans="1:14" x14ac:dyDescent="0.3">
      <c r="A8414" s="1">
        <v>428773</v>
      </c>
      <c r="B8414" s="1" t="s">
        <v>2092</v>
      </c>
      <c r="C8414" s="1" t="s">
        <v>2068</v>
      </c>
      <c r="D8414" s="1" t="s">
        <v>14024</v>
      </c>
      <c r="E8414" s="1">
        <v>200</v>
      </c>
      <c r="F8414" s="1">
        <v>2.9</v>
      </c>
      <c r="G8414" s="1">
        <v>80</v>
      </c>
      <c r="H8414" s="1" t="s">
        <v>486</v>
      </c>
      <c r="I8414" s="1" t="s">
        <v>2092</v>
      </c>
      <c r="J8414" s="1">
        <v>47</v>
      </c>
      <c r="K8414" s="1" t="str">
        <f t="shared" si="393"/>
        <v>valid</v>
      </c>
      <c r="L8414" s="1" t="str">
        <f t="shared" si="394"/>
        <v>BUDGET</v>
      </c>
      <c r="M8414" t="str">
        <f t="shared" si="395"/>
        <v>Snacks</v>
      </c>
      <c r="N8414" s="1" t="str" cm="1">
        <f t="array" ref="N8414">_xlfn.IFS(
G8414&lt;=25,"Fast",
G8414&lt;=40,"Medium",
G8414&gt;40,"Slow"
)</f>
        <v>Slow</v>
      </c>
    </row>
    <row r="8415" spans="1:14" x14ac:dyDescent="0.3">
      <c r="A8415" s="1">
        <v>429131</v>
      </c>
      <c r="B8415" s="1" t="s">
        <v>83</v>
      </c>
      <c r="C8415" s="1" t="s">
        <v>68</v>
      </c>
      <c r="D8415" s="1" t="s">
        <v>14025</v>
      </c>
      <c r="E8415" s="1">
        <v>150</v>
      </c>
      <c r="F8415" s="1">
        <v>2.9</v>
      </c>
      <c r="G8415" s="1">
        <v>80</v>
      </c>
      <c r="H8415" s="1" t="s">
        <v>14026</v>
      </c>
      <c r="I8415" s="1" t="s">
        <v>83</v>
      </c>
      <c r="J8415" s="1">
        <v>55</v>
      </c>
      <c r="K8415" s="1" t="str">
        <f t="shared" si="393"/>
        <v>valid</v>
      </c>
      <c r="L8415" s="1" t="str">
        <f t="shared" si="394"/>
        <v>BUDGET</v>
      </c>
      <c r="M8415" t="str">
        <f t="shared" si="395"/>
        <v>South Indian  Biryani</v>
      </c>
      <c r="N8415" s="1" t="str" cm="1">
        <f t="array" ref="N8415">_xlfn.IFS(
G8415&lt;=25,"Fast",
G8415&lt;=40,"Medium",
G8415&gt;40,"Slow"
)</f>
        <v>Slow</v>
      </c>
    </row>
    <row r="8416" spans="1:14" x14ac:dyDescent="0.3">
      <c r="A8416" s="1">
        <v>429135</v>
      </c>
      <c r="B8416" s="1" t="s">
        <v>2478</v>
      </c>
      <c r="C8416" s="1" t="s">
        <v>2068</v>
      </c>
      <c r="D8416" s="1" t="s">
        <v>14027</v>
      </c>
      <c r="E8416" s="1">
        <v>200</v>
      </c>
      <c r="F8416" s="1">
        <v>4.3</v>
      </c>
      <c r="G8416" s="1">
        <v>20</v>
      </c>
      <c r="H8416" s="1" t="s">
        <v>14028</v>
      </c>
      <c r="I8416" s="1" t="s">
        <v>2478</v>
      </c>
      <c r="J8416" s="1">
        <v>45</v>
      </c>
      <c r="K8416" s="1" t="str">
        <f t="shared" si="393"/>
        <v>valid</v>
      </c>
      <c r="L8416" s="1" t="str">
        <f t="shared" si="394"/>
        <v>BUDGET</v>
      </c>
      <c r="M8416" t="str">
        <f t="shared" si="395"/>
        <v>Tibetan</v>
      </c>
      <c r="N8416" s="1" t="str" cm="1">
        <f t="array" ref="N8416">_xlfn.IFS(
G8416&lt;=25,"Fast",
G8416&lt;=40,"Medium",
G8416&gt;40,"Slow"
)</f>
        <v>Fast</v>
      </c>
    </row>
    <row r="8417" spans="1:14" x14ac:dyDescent="0.3">
      <c r="A8417" s="1">
        <v>429273</v>
      </c>
      <c r="B8417" s="1" t="s">
        <v>528</v>
      </c>
      <c r="C8417" s="1" t="s">
        <v>189</v>
      </c>
      <c r="D8417" s="1" t="s">
        <v>14029</v>
      </c>
      <c r="E8417" s="1">
        <v>300</v>
      </c>
      <c r="F8417" s="1">
        <v>2.9</v>
      </c>
      <c r="G8417" s="1">
        <v>80</v>
      </c>
      <c r="H8417" s="1" t="s">
        <v>9120</v>
      </c>
      <c r="I8417" s="1" t="s">
        <v>528</v>
      </c>
      <c r="J8417" s="1">
        <v>85</v>
      </c>
      <c r="K8417" s="1" t="str">
        <f t="shared" si="393"/>
        <v>valid</v>
      </c>
      <c r="L8417" s="1" t="str">
        <f t="shared" si="394"/>
        <v>BUDGET</v>
      </c>
      <c r="M8417" t="str">
        <f t="shared" si="395"/>
        <v>Tandoor</v>
      </c>
      <c r="N8417" s="1" t="str" cm="1">
        <f t="array" ref="N8417">_xlfn.IFS(
G8417&lt;=25,"Fast",
G8417&lt;=40,"Medium",
G8417&gt;40,"Slow"
)</f>
        <v>Slow</v>
      </c>
    </row>
    <row r="8418" spans="1:14" x14ac:dyDescent="0.3">
      <c r="A8418" s="1">
        <v>429308</v>
      </c>
      <c r="B8418" s="1" t="s">
        <v>2580</v>
      </c>
      <c r="C8418" s="1" t="s">
        <v>383</v>
      </c>
      <c r="D8418" s="1" t="s">
        <v>14030</v>
      </c>
      <c r="E8418" s="1">
        <v>200</v>
      </c>
      <c r="F8418" s="1">
        <v>2.9</v>
      </c>
      <c r="G8418" s="1">
        <v>80</v>
      </c>
      <c r="H8418" s="1" t="s">
        <v>1809</v>
      </c>
      <c r="I8418" s="1" t="s">
        <v>2580</v>
      </c>
      <c r="J8418" s="1">
        <v>70</v>
      </c>
      <c r="K8418" s="1" t="str">
        <f t="shared" si="393"/>
        <v>valid</v>
      </c>
      <c r="L8418" s="1" t="str">
        <f t="shared" si="394"/>
        <v>BUDGET</v>
      </c>
      <c r="M8418" t="str">
        <f t="shared" si="395"/>
        <v>Chinese</v>
      </c>
      <c r="N8418" s="1" t="str" cm="1">
        <f t="array" ref="N8418">_xlfn.IFS(
G8418&lt;=25,"Fast",
G8418&lt;=40,"Medium",
G8418&gt;40,"Slow"
)</f>
        <v>Slow</v>
      </c>
    </row>
    <row r="8419" spans="1:14" x14ac:dyDescent="0.3">
      <c r="A8419" s="1">
        <v>429336</v>
      </c>
      <c r="B8419" s="1" t="s">
        <v>3097</v>
      </c>
      <c r="C8419" s="1" t="s">
        <v>3052</v>
      </c>
      <c r="D8419" s="1" t="s">
        <v>14031</v>
      </c>
      <c r="E8419" s="1">
        <v>300</v>
      </c>
      <c r="F8419" s="1">
        <v>2.9</v>
      </c>
      <c r="G8419" s="1">
        <v>80</v>
      </c>
      <c r="H8419" s="1" t="s">
        <v>14032</v>
      </c>
      <c r="I8419" s="1" t="s">
        <v>3097</v>
      </c>
      <c r="J8419" s="1">
        <v>62</v>
      </c>
      <c r="K8419" s="1" t="str">
        <f t="shared" si="393"/>
        <v>valid</v>
      </c>
      <c r="L8419" s="1" t="str">
        <f t="shared" si="394"/>
        <v>BUDGET</v>
      </c>
      <c r="M8419" t="str">
        <f t="shared" si="395"/>
        <v>Beverages</v>
      </c>
      <c r="N8419" s="1" t="str" cm="1">
        <f t="array" ref="N8419">_xlfn.IFS(
G8419&lt;=25,"Fast",
G8419&lt;=40,"Medium",
G8419&gt;40,"Slow"
)</f>
        <v>Slow</v>
      </c>
    </row>
    <row r="8420" spans="1:14" x14ac:dyDescent="0.3">
      <c r="A8420" s="1">
        <v>429392</v>
      </c>
      <c r="B8420" s="1" t="s">
        <v>83</v>
      </c>
      <c r="C8420" s="1" t="s">
        <v>68</v>
      </c>
      <c r="D8420" s="1" t="s">
        <v>14033</v>
      </c>
      <c r="E8420" s="1">
        <v>300</v>
      </c>
      <c r="F8420" s="1">
        <v>2.9</v>
      </c>
      <c r="G8420" s="1">
        <v>80</v>
      </c>
      <c r="H8420" s="1" t="s">
        <v>14034</v>
      </c>
      <c r="I8420" s="1" t="s">
        <v>83</v>
      </c>
      <c r="J8420" s="1">
        <v>39</v>
      </c>
      <c r="K8420" s="1" t="str">
        <f t="shared" si="393"/>
        <v>valid</v>
      </c>
      <c r="L8420" s="1" t="str">
        <f t="shared" si="394"/>
        <v>BUDGET</v>
      </c>
      <c r="M8420" t="str">
        <f t="shared" si="395"/>
        <v>Salads</v>
      </c>
      <c r="N8420" s="1" t="str" cm="1">
        <f t="array" ref="N8420">_xlfn.IFS(
G8420&lt;=25,"Fast",
G8420&lt;=40,"Medium",
G8420&gt;40,"Slow"
)</f>
        <v>Slow</v>
      </c>
    </row>
    <row r="8421" spans="1:14" x14ac:dyDescent="0.3">
      <c r="A8421" s="1">
        <v>429519</v>
      </c>
      <c r="B8421" s="1" t="s">
        <v>2017</v>
      </c>
      <c r="C8421" s="1" t="s">
        <v>115</v>
      </c>
      <c r="D8421" s="1" t="s">
        <v>14035</v>
      </c>
      <c r="E8421" s="1">
        <v>100</v>
      </c>
      <c r="F8421" s="1">
        <v>2.9</v>
      </c>
      <c r="G8421" s="1">
        <v>80</v>
      </c>
      <c r="H8421" s="1" t="s">
        <v>7250</v>
      </c>
      <c r="I8421" s="1" t="s">
        <v>2017</v>
      </c>
      <c r="J8421" s="1">
        <v>66</v>
      </c>
      <c r="K8421" s="1" t="str">
        <f t="shared" si="393"/>
        <v>valid</v>
      </c>
      <c r="L8421" s="1" t="str">
        <f t="shared" si="394"/>
        <v>BUDGET</v>
      </c>
      <c r="M8421" t="str">
        <f t="shared" si="395"/>
        <v>Paan</v>
      </c>
      <c r="N8421" s="1" t="str" cm="1">
        <f t="array" ref="N8421">_xlfn.IFS(
G8421&lt;=25,"Fast",
G8421&lt;=40,"Medium",
G8421&gt;40,"Slow"
)</f>
        <v>Slow</v>
      </c>
    </row>
    <row r="8422" spans="1:14" x14ac:dyDescent="0.3">
      <c r="A8422" s="1">
        <v>429738</v>
      </c>
      <c r="B8422" s="1" t="s">
        <v>3390</v>
      </c>
      <c r="C8422" s="1" t="s">
        <v>68</v>
      </c>
      <c r="D8422" s="1" t="s">
        <v>14036</v>
      </c>
      <c r="E8422" s="1">
        <v>299</v>
      </c>
      <c r="F8422" s="1">
        <v>2.9</v>
      </c>
      <c r="G8422" s="1">
        <v>80</v>
      </c>
      <c r="H8422" s="1" t="s">
        <v>14037</v>
      </c>
      <c r="I8422" s="1" t="s">
        <v>3390</v>
      </c>
      <c r="J8422" s="1">
        <v>63</v>
      </c>
      <c r="K8422" s="1" t="str">
        <f t="shared" si="393"/>
        <v>valid</v>
      </c>
      <c r="L8422" s="1" t="str">
        <f t="shared" si="394"/>
        <v>BUDGET</v>
      </c>
      <c r="M8422" t="str">
        <f t="shared" si="395"/>
        <v>Bakery  Sweets  Desserts</v>
      </c>
      <c r="N8422" s="1" t="str" cm="1">
        <f t="array" ref="N8422">_xlfn.IFS(
G8422&lt;=25,"Fast",
G8422&lt;=40,"Medium",
G8422&gt;40,"Slow"
)</f>
        <v>Slow</v>
      </c>
    </row>
    <row r="8423" spans="1:14" x14ac:dyDescent="0.3">
      <c r="A8423" s="1">
        <v>429951</v>
      </c>
      <c r="B8423" s="1" t="s">
        <v>528</v>
      </c>
      <c r="C8423" s="1" t="s">
        <v>189</v>
      </c>
      <c r="D8423" s="1" t="s">
        <v>14038</v>
      </c>
      <c r="E8423" s="1">
        <v>149</v>
      </c>
      <c r="F8423" s="1">
        <v>2.9</v>
      </c>
      <c r="G8423" s="1">
        <v>80</v>
      </c>
      <c r="H8423" s="1" t="s">
        <v>14039</v>
      </c>
      <c r="I8423" s="1" t="s">
        <v>528</v>
      </c>
      <c r="J8423" s="1">
        <v>81</v>
      </c>
      <c r="K8423" s="1" t="str">
        <f t="shared" si="393"/>
        <v>valid</v>
      </c>
      <c r="L8423" s="1" t="str">
        <f t="shared" si="394"/>
        <v>BUDGET</v>
      </c>
      <c r="M8423" t="str">
        <f t="shared" si="395"/>
        <v>Continental  Italian  Chinese  Beverages</v>
      </c>
      <c r="N8423" s="1" t="str" cm="1">
        <f t="array" ref="N8423">_xlfn.IFS(
G8423&lt;=25,"Fast",
G8423&lt;=40,"Medium",
G8423&gt;40,"Slow"
)</f>
        <v>Slow</v>
      </c>
    </row>
    <row r="8424" spans="1:14" x14ac:dyDescent="0.3">
      <c r="A8424" s="1">
        <v>430588</v>
      </c>
      <c r="B8424" s="1" t="s">
        <v>1274</v>
      </c>
      <c r="C8424" s="1" t="s">
        <v>91</v>
      </c>
      <c r="D8424" s="1" t="s">
        <v>7949</v>
      </c>
      <c r="E8424" s="1">
        <v>150</v>
      </c>
      <c r="F8424" s="1">
        <v>4.0999999999999996</v>
      </c>
      <c r="G8424" s="1">
        <v>20</v>
      </c>
      <c r="H8424" s="1" t="s">
        <v>2139</v>
      </c>
      <c r="I8424" s="1" t="s">
        <v>1274</v>
      </c>
      <c r="J8424" s="1">
        <v>38</v>
      </c>
      <c r="K8424" s="1" t="str">
        <f t="shared" si="393"/>
        <v>valid</v>
      </c>
      <c r="L8424" s="1" t="str">
        <f t="shared" si="394"/>
        <v>BUDGET</v>
      </c>
      <c r="M8424" t="str">
        <f t="shared" si="395"/>
        <v>Fast Food</v>
      </c>
      <c r="N8424" s="1" t="str" cm="1">
        <f t="array" ref="N8424">_xlfn.IFS(
G8424&lt;=25,"Fast",
G8424&lt;=40,"Medium",
G8424&gt;40,"Slow"
)</f>
        <v>Fast</v>
      </c>
    </row>
    <row r="8425" spans="1:14" x14ac:dyDescent="0.3">
      <c r="A8425" s="1">
        <v>430805</v>
      </c>
      <c r="B8425" s="1" t="s">
        <v>745</v>
      </c>
      <c r="C8425" s="1" t="s">
        <v>383</v>
      </c>
      <c r="D8425" s="1" t="s">
        <v>14040</v>
      </c>
      <c r="E8425" s="1">
        <v>300</v>
      </c>
      <c r="F8425" s="1">
        <v>2.9</v>
      </c>
      <c r="G8425" s="1">
        <v>80</v>
      </c>
      <c r="H8425" s="1" t="s">
        <v>695</v>
      </c>
      <c r="I8425" s="1" t="s">
        <v>745</v>
      </c>
      <c r="J8425" s="1">
        <v>62</v>
      </c>
      <c r="K8425" s="1" t="str">
        <f t="shared" si="393"/>
        <v>valid</v>
      </c>
      <c r="L8425" s="1" t="str">
        <f t="shared" si="394"/>
        <v>BUDGET</v>
      </c>
      <c r="M8425" t="str">
        <f t="shared" si="395"/>
        <v>Indian</v>
      </c>
      <c r="N8425" s="1" t="str" cm="1">
        <f t="array" ref="N8425">_xlfn.IFS(
G8425&lt;=25,"Fast",
G8425&lt;=40,"Medium",
G8425&gt;40,"Slow"
)</f>
        <v>Slow</v>
      </c>
    </row>
    <row r="8426" spans="1:14" x14ac:dyDescent="0.3">
      <c r="A8426" s="1">
        <v>430988</v>
      </c>
      <c r="B8426" s="1" t="s">
        <v>2067</v>
      </c>
      <c r="C8426" s="1" t="s">
        <v>2068</v>
      </c>
      <c r="D8426" s="1" t="s">
        <v>14041</v>
      </c>
      <c r="E8426" s="1">
        <v>350</v>
      </c>
      <c r="F8426" s="1">
        <v>2.9</v>
      </c>
      <c r="G8426" s="1">
        <v>80</v>
      </c>
      <c r="H8426" s="1" t="s">
        <v>14042</v>
      </c>
      <c r="I8426" s="1" t="s">
        <v>2067</v>
      </c>
      <c r="J8426" s="1">
        <v>45</v>
      </c>
      <c r="K8426" s="1" t="str">
        <f t="shared" si="393"/>
        <v>valid</v>
      </c>
      <c r="L8426" s="1" t="str">
        <f t="shared" si="394"/>
        <v>MID</v>
      </c>
      <c r="M8426" t="str">
        <f t="shared" si="395"/>
        <v>Continental</v>
      </c>
      <c r="N8426" s="1" t="str" cm="1">
        <f t="array" ref="N8426">_xlfn.IFS(
G8426&lt;=25,"Fast",
G8426&lt;=40,"Medium",
G8426&gt;40,"Slow"
)</f>
        <v>Slow</v>
      </c>
    </row>
    <row r="8427" spans="1:14" x14ac:dyDescent="0.3">
      <c r="A8427" s="1">
        <v>431370</v>
      </c>
      <c r="B8427" s="1" t="s">
        <v>1076</v>
      </c>
      <c r="C8427" s="1" t="s">
        <v>463</v>
      </c>
      <c r="D8427" s="1" t="s">
        <v>14043</v>
      </c>
      <c r="E8427" s="1">
        <v>200</v>
      </c>
      <c r="F8427" s="1">
        <v>4.5999999999999996</v>
      </c>
      <c r="G8427" s="1">
        <v>20</v>
      </c>
      <c r="H8427" s="1" t="s">
        <v>12127</v>
      </c>
      <c r="I8427" s="1" t="s">
        <v>1076</v>
      </c>
      <c r="J8427" s="1">
        <v>46</v>
      </c>
      <c r="K8427" s="1" t="str">
        <f t="shared" si="393"/>
        <v>valid</v>
      </c>
      <c r="L8427" s="1" t="str">
        <f t="shared" si="394"/>
        <v>BUDGET</v>
      </c>
      <c r="M8427" t="str">
        <f t="shared" si="395"/>
        <v>Continental</v>
      </c>
      <c r="N8427" s="1" t="str" cm="1">
        <f t="array" ref="N8427">_xlfn.IFS(
G8427&lt;=25,"Fast",
G8427&lt;=40,"Medium",
G8427&gt;40,"Slow"
)</f>
        <v>Fast</v>
      </c>
    </row>
    <row r="8428" spans="1:14" x14ac:dyDescent="0.3">
      <c r="A8428" s="1">
        <v>431375</v>
      </c>
      <c r="B8428" s="1" t="s">
        <v>4416</v>
      </c>
      <c r="C8428" s="1" t="s">
        <v>2068</v>
      </c>
      <c r="D8428" s="1" t="s">
        <v>14044</v>
      </c>
      <c r="E8428" s="1">
        <v>200</v>
      </c>
      <c r="F8428" s="1">
        <v>2.9</v>
      </c>
      <c r="G8428" s="1">
        <v>80</v>
      </c>
      <c r="H8428" s="1" t="s">
        <v>14045</v>
      </c>
      <c r="I8428" s="1" t="s">
        <v>4416</v>
      </c>
      <c r="J8428" s="1">
        <v>53</v>
      </c>
      <c r="K8428" s="1" t="str">
        <f t="shared" si="393"/>
        <v>valid</v>
      </c>
      <c r="L8428" s="1" t="str">
        <f t="shared" si="394"/>
        <v>BUDGET</v>
      </c>
      <c r="M8428" t="str">
        <f t="shared" si="395"/>
        <v>Italian</v>
      </c>
      <c r="N8428" s="1" t="str" cm="1">
        <f t="array" ref="N8428">_xlfn.IFS(
G8428&lt;=25,"Fast",
G8428&lt;=40,"Medium",
G8428&gt;40,"Slow"
)</f>
        <v>Slow</v>
      </c>
    </row>
    <row r="8429" spans="1:14" x14ac:dyDescent="0.3">
      <c r="A8429" s="1">
        <v>431477</v>
      </c>
      <c r="B8429" s="1" t="s">
        <v>1726</v>
      </c>
      <c r="C8429" s="1" t="s">
        <v>189</v>
      </c>
      <c r="D8429" s="1" t="s">
        <v>14046</v>
      </c>
      <c r="E8429" s="1">
        <v>100</v>
      </c>
      <c r="F8429" s="1">
        <v>2.9</v>
      </c>
      <c r="G8429" s="1">
        <v>80</v>
      </c>
      <c r="H8429" s="1" t="s">
        <v>11310</v>
      </c>
      <c r="I8429" s="1" t="s">
        <v>1726</v>
      </c>
      <c r="J8429" s="1">
        <v>87</v>
      </c>
      <c r="K8429" s="1" t="str">
        <f t="shared" si="393"/>
        <v>valid</v>
      </c>
      <c r="L8429" s="1" t="str">
        <f t="shared" si="394"/>
        <v>BUDGET</v>
      </c>
      <c r="M8429" t="str">
        <f t="shared" si="395"/>
        <v>Beverages</v>
      </c>
      <c r="N8429" s="1" t="str" cm="1">
        <f t="array" ref="N8429">_xlfn.IFS(
G8429&lt;=25,"Fast",
G8429&lt;=40,"Medium",
G8429&gt;40,"Slow"
)</f>
        <v>Slow</v>
      </c>
    </row>
    <row r="8430" spans="1:14" x14ac:dyDescent="0.3">
      <c r="A8430" s="1">
        <v>431497</v>
      </c>
      <c r="B8430" s="1" t="s">
        <v>528</v>
      </c>
      <c r="C8430" s="1" t="s">
        <v>189</v>
      </c>
      <c r="D8430" s="1" t="s">
        <v>14047</v>
      </c>
      <c r="E8430" s="1">
        <v>150</v>
      </c>
      <c r="F8430" s="1">
        <v>2.9</v>
      </c>
      <c r="G8430" s="1">
        <v>80</v>
      </c>
      <c r="H8430" s="1" t="s">
        <v>131</v>
      </c>
      <c r="I8430" s="1" t="s">
        <v>528</v>
      </c>
      <c r="J8430" s="1">
        <v>98</v>
      </c>
      <c r="K8430" s="1" t="str">
        <f t="shared" si="393"/>
        <v>valid</v>
      </c>
      <c r="L8430" s="1" t="str">
        <f t="shared" si="394"/>
        <v>BUDGET</v>
      </c>
      <c r="M8430" t="str">
        <f t="shared" si="395"/>
        <v>North Indian</v>
      </c>
      <c r="N8430" s="1" t="str" cm="1">
        <f t="array" ref="N8430">_xlfn.IFS(
G8430&lt;=25,"Fast",
G8430&lt;=40,"Medium",
G8430&gt;40,"Slow"
)</f>
        <v>Slow</v>
      </c>
    </row>
    <row r="8431" spans="1:14" x14ac:dyDescent="0.3">
      <c r="A8431" s="1">
        <v>431569</v>
      </c>
      <c r="B8431" s="1" t="s">
        <v>537</v>
      </c>
      <c r="C8431" s="1" t="s">
        <v>463</v>
      </c>
      <c r="D8431" s="1" t="s">
        <v>14048</v>
      </c>
      <c r="E8431" s="1">
        <v>400</v>
      </c>
      <c r="F8431" s="1">
        <v>2.9</v>
      </c>
      <c r="G8431" s="1">
        <v>80</v>
      </c>
      <c r="H8431" s="1" t="s">
        <v>355</v>
      </c>
      <c r="I8431" s="1" t="s">
        <v>537</v>
      </c>
      <c r="J8431" s="1">
        <v>72</v>
      </c>
      <c r="K8431" s="1" t="str">
        <f t="shared" si="393"/>
        <v>valid</v>
      </c>
      <c r="L8431" s="1" t="str">
        <f t="shared" si="394"/>
        <v>MID</v>
      </c>
      <c r="M8431" t="str">
        <f t="shared" si="395"/>
        <v>Biryani</v>
      </c>
      <c r="N8431" s="1" t="str" cm="1">
        <f t="array" ref="N8431">_xlfn.IFS(
G8431&lt;=25,"Fast",
G8431&lt;=40,"Medium",
G8431&gt;40,"Slow"
)</f>
        <v>Slow</v>
      </c>
    </row>
    <row r="8432" spans="1:14" x14ac:dyDescent="0.3">
      <c r="A8432" s="1">
        <v>431682</v>
      </c>
      <c r="B8432" s="1" t="s">
        <v>3639</v>
      </c>
      <c r="C8432" s="1" t="s">
        <v>115</v>
      </c>
      <c r="D8432" s="1" t="s">
        <v>14049</v>
      </c>
      <c r="E8432" s="1">
        <v>150</v>
      </c>
      <c r="F8432" s="1">
        <v>2.9</v>
      </c>
      <c r="G8432" s="1">
        <v>80</v>
      </c>
      <c r="H8432" s="1" t="s">
        <v>14050</v>
      </c>
      <c r="I8432" s="1" t="s">
        <v>3639</v>
      </c>
      <c r="J8432" s="1">
        <v>39</v>
      </c>
      <c r="K8432" s="1" t="str">
        <f t="shared" si="393"/>
        <v>valid</v>
      </c>
      <c r="L8432" s="1" t="str">
        <f t="shared" si="394"/>
        <v>BUDGET</v>
      </c>
      <c r="M8432" t="str">
        <f t="shared" si="395"/>
        <v>South Indian</v>
      </c>
      <c r="N8432" s="1" t="str" cm="1">
        <f t="array" ref="N8432">_xlfn.IFS(
G8432&lt;=25,"Fast",
G8432&lt;=40,"Medium",
G8432&gt;40,"Slow"
)</f>
        <v>Slow</v>
      </c>
    </row>
    <row r="8433" spans="1:14" x14ac:dyDescent="0.3">
      <c r="A8433" s="1">
        <v>432043</v>
      </c>
      <c r="B8433" s="1" t="s">
        <v>3179</v>
      </c>
      <c r="C8433" s="1" t="s">
        <v>3052</v>
      </c>
      <c r="D8433" s="1" t="s">
        <v>9362</v>
      </c>
      <c r="E8433" s="1">
        <v>198</v>
      </c>
      <c r="F8433" s="1">
        <v>4.4000000000000004</v>
      </c>
      <c r="G8433" s="1">
        <v>20</v>
      </c>
      <c r="H8433" s="1" t="s">
        <v>837</v>
      </c>
      <c r="I8433" s="1" t="s">
        <v>3179</v>
      </c>
      <c r="J8433" s="1">
        <v>59</v>
      </c>
      <c r="K8433" s="1" t="str">
        <f t="shared" si="393"/>
        <v>valid</v>
      </c>
      <c r="L8433" s="1" t="str">
        <f t="shared" si="394"/>
        <v>BUDGET</v>
      </c>
      <c r="M8433" t="str">
        <f t="shared" si="395"/>
        <v>Pizzas</v>
      </c>
      <c r="N8433" s="1" t="str" cm="1">
        <f t="array" ref="N8433">_xlfn.IFS(
G8433&lt;=25,"Fast",
G8433&lt;=40,"Medium",
G8433&gt;40,"Slow"
)</f>
        <v>Fast</v>
      </c>
    </row>
    <row r="8434" spans="1:14" x14ac:dyDescent="0.3">
      <c r="A8434" s="1">
        <v>432094</v>
      </c>
      <c r="B8434" s="1" t="s">
        <v>72</v>
      </c>
      <c r="C8434" s="1" t="s">
        <v>189</v>
      </c>
      <c r="D8434" s="1" t="s">
        <v>9213</v>
      </c>
      <c r="E8434" s="1">
        <v>300</v>
      </c>
      <c r="F8434" s="1">
        <v>5</v>
      </c>
      <c r="G8434" s="1">
        <v>20</v>
      </c>
      <c r="H8434" s="1" t="s">
        <v>391</v>
      </c>
      <c r="I8434" s="1" t="s">
        <v>14051</v>
      </c>
      <c r="J8434" s="1">
        <v>45</v>
      </c>
      <c r="K8434" s="1" t="str">
        <f t="shared" si="393"/>
        <v>valid</v>
      </c>
      <c r="L8434" s="1" t="str">
        <f t="shared" si="394"/>
        <v>BUDGET</v>
      </c>
      <c r="M8434" t="str">
        <f t="shared" si="395"/>
        <v>Ice Cream</v>
      </c>
      <c r="N8434" s="1" t="str" cm="1">
        <f t="array" ref="N8434">_xlfn.IFS(
G8434&lt;=25,"Fast",
G8434&lt;=40,"Medium",
G8434&gt;40,"Slow"
)</f>
        <v>Fast</v>
      </c>
    </row>
    <row r="8435" spans="1:14" x14ac:dyDescent="0.3">
      <c r="A8435" s="1">
        <v>432169</v>
      </c>
      <c r="B8435" s="1" t="s">
        <v>3227</v>
      </c>
      <c r="C8435" s="1" t="s">
        <v>3052</v>
      </c>
      <c r="D8435" s="1" t="s">
        <v>14052</v>
      </c>
      <c r="E8435" s="1">
        <v>300</v>
      </c>
      <c r="F8435" s="1">
        <v>2.9</v>
      </c>
      <c r="G8435" s="1">
        <v>80</v>
      </c>
      <c r="H8435" s="1" t="s">
        <v>14053</v>
      </c>
      <c r="I8435" s="1" t="s">
        <v>3227</v>
      </c>
      <c r="J8435" s="1">
        <v>59</v>
      </c>
      <c r="K8435" s="1" t="str">
        <f t="shared" si="393"/>
        <v>valid</v>
      </c>
      <c r="L8435" s="1" t="str">
        <f t="shared" si="394"/>
        <v>BUDGET</v>
      </c>
      <c r="M8435" t="str">
        <f t="shared" si="395"/>
        <v>Chinese</v>
      </c>
      <c r="N8435" s="1" t="str" cm="1">
        <f t="array" ref="N8435">_xlfn.IFS(
G8435&lt;=25,"Fast",
G8435&lt;=40,"Medium",
G8435&gt;40,"Slow"
)</f>
        <v>Slow</v>
      </c>
    </row>
    <row r="8436" spans="1:14" x14ac:dyDescent="0.3">
      <c r="A8436" s="1">
        <v>432316</v>
      </c>
      <c r="B8436" s="1" t="s">
        <v>3387</v>
      </c>
      <c r="C8436" s="1" t="s">
        <v>2068</v>
      </c>
      <c r="D8436" s="1" t="s">
        <v>14054</v>
      </c>
      <c r="E8436" s="1">
        <v>250</v>
      </c>
      <c r="F8436" s="1">
        <v>2.9</v>
      </c>
      <c r="G8436" s="1">
        <v>80</v>
      </c>
      <c r="H8436" s="1" t="s">
        <v>14055</v>
      </c>
      <c r="I8436" s="1" t="s">
        <v>3387</v>
      </c>
      <c r="J8436" s="1">
        <v>35</v>
      </c>
      <c r="K8436" s="1" t="str">
        <f t="shared" si="393"/>
        <v>valid</v>
      </c>
      <c r="L8436" s="1" t="str">
        <f t="shared" si="394"/>
        <v>BUDGET</v>
      </c>
      <c r="M8436" t="str">
        <f t="shared" si="395"/>
        <v>Fast Food</v>
      </c>
      <c r="N8436" s="1" t="str" cm="1">
        <f t="array" ref="N8436">_xlfn.IFS(
G8436&lt;=25,"Fast",
G8436&lt;=40,"Medium",
G8436&gt;40,"Slow"
)</f>
        <v>Slow</v>
      </c>
    </row>
    <row r="8437" spans="1:14" x14ac:dyDescent="0.3">
      <c r="A8437" s="1">
        <v>432980</v>
      </c>
      <c r="B8437" s="1" t="s">
        <v>528</v>
      </c>
      <c r="C8437" s="1" t="s">
        <v>189</v>
      </c>
      <c r="D8437" s="1" t="s">
        <v>14056</v>
      </c>
      <c r="E8437" s="1">
        <v>10</v>
      </c>
      <c r="F8437" s="1">
        <v>2.9</v>
      </c>
      <c r="G8437" s="1">
        <v>80</v>
      </c>
      <c r="H8437" s="1" t="s">
        <v>6817</v>
      </c>
      <c r="I8437" s="1" t="s">
        <v>528</v>
      </c>
      <c r="J8437" s="1">
        <v>85</v>
      </c>
      <c r="K8437" s="1" t="str">
        <f t="shared" si="393"/>
        <v>valid</v>
      </c>
      <c r="L8437" s="1" t="str">
        <f t="shared" si="394"/>
        <v>BUDGET</v>
      </c>
      <c r="M8437" t="str">
        <f t="shared" si="395"/>
        <v>South Indian</v>
      </c>
      <c r="N8437" s="1" t="str" cm="1">
        <f t="array" ref="N8437">_xlfn.IFS(
G8437&lt;=25,"Fast",
G8437&lt;=40,"Medium",
G8437&gt;40,"Slow"
)</f>
        <v>Slow</v>
      </c>
    </row>
    <row r="8438" spans="1:14" x14ac:dyDescent="0.3">
      <c r="A8438" s="1">
        <v>433674</v>
      </c>
      <c r="B8438" s="1" t="s">
        <v>5687</v>
      </c>
      <c r="C8438" s="1" t="s">
        <v>189</v>
      </c>
      <c r="D8438" s="1" t="s">
        <v>14057</v>
      </c>
      <c r="E8438" s="1">
        <v>98</v>
      </c>
      <c r="F8438" s="1">
        <v>2.9</v>
      </c>
      <c r="G8438" s="1">
        <v>80</v>
      </c>
      <c r="H8438" s="1" t="s">
        <v>391</v>
      </c>
      <c r="I8438" s="1" t="s">
        <v>528</v>
      </c>
      <c r="J8438" s="1">
        <v>80</v>
      </c>
      <c r="K8438" s="1" t="str">
        <f t="shared" si="393"/>
        <v>valid</v>
      </c>
      <c r="L8438" s="1" t="str">
        <f t="shared" si="394"/>
        <v>BUDGET</v>
      </c>
      <c r="M8438" t="str">
        <f t="shared" si="395"/>
        <v>Ice Cream</v>
      </c>
      <c r="N8438" s="1" t="str" cm="1">
        <f t="array" ref="N8438">_xlfn.IFS(
G8438&lt;=25,"Fast",
G8438&lt;=40,"Medium",
G8438&gt;40,"Slow"
)</f>
        <v>Slow</v>
      </c>
    </row>
    <row r="8439" spans="1:14" x14ac:dyDescent="0.3">
      <c r="A8439" s="1">
        <v>434037</v>
      </c>
      <c r="B8439" s="1" t="s">
        <v>1076</v>
      </c>
      <c r="C8439" s="1" t="s">
        <v>463</v>
      </c>
      <c r="D8439" s="1" t="s">
        <v>14058</v>
      </c>
      <c r="E8439" s="1">
        <v>300</v>
      </c>
      <c r="F8439" s="1">
        <v>3.6</v>
      </c>
      <c r="G8439" s="1">
        <v>20</v>
      </c>
      <c r="H8439" s="1" t="s">
        <v>4896</v>
      </c>
      <c r="I8439" s="1" t="s">
        <v>1076</v>
      </c>
      <c r="J8439" s="1">
        <v>48</v>
      </c>
      <c r="K8439" s="1" t="str">
        <f t="shared" si="393"/>
        <v>valid</v>
      </c>
      <c r="L8439" s="1" t="str">
        <f t="shared" si="394"/>
        <v>BUDGET</v>
      </c>
      <c r="M8439" t="str">
        <f t="shared" si="395"/>
        <v>Chinese</v>
      </c>
      <c r="N8439" s="1" t="str" cm="1">
        <f t="array" ref="N8439">_xlfn.IFS(
G8439&lt;=25,"Fast",
G8439&lt;=40,"Medium",
G8439&gt;40,"Slow"
)</f>
        <v>Fast</v>
      </c>
    </row>
    <row r="8440" spans="1:14" x14ac:dyDescent="0.3">
      <c r="A8440" s="1">
        <v>434076</v>
      </c>
      <c r="B8440" s="1" t="s">
        <v>14059</v>
      </c>
      <c r="C8440" s="1" t="s">
        <v>3052</v>
      </c>
      <c r="D8440" s="1" t="s">
        <v>14060</v>
      </c>
      <c r="E8440" s="1">
        <v>300</v>
      </c>
      <c r="F8440" s="1">
        <v>2.9</v>
      </c>
      <c r="G8440" s="1">
        <v>80</v>
      </c>
      <c r="H8440" s="1" t="s">
        <v>14061</v>
      </c>
      <c r="I8440" s="1" t="s">
        <v>3057</v>
      </c>
      <c r="J8440" s="1">
        <v>39</v>
      </c>
      <c r="K8440" s="1" t="str">
        <f t="shared" si="393"/>
        <v>valid</v>
      </c>
      <c r="L8440" s="1" t="str">
        <f t="shared" si="394"/>
        <v>BUDGET</v>
      </c>
      <c r="M8440" t="str">
        <f t="shared" si="395"/>
        <v>Sweets</v>
      </c>
      <c r="N8440" s="1" t="str" cm="1">
        <f t="array" ref="N8440">_xlfn.IFS(
G8440&lt;=25,"Fast",
G8440&lt;=40,"Medium",
G8440&gt;40,"Slow"
)</f>
        <v>Slow</v>
      </c>
    </row>
    <row r="8441" spans="1:14" x14ac:dyDescent="0.3">
      <c r="A8441" s="1">
        <v>434241</v>
      </c>
      <c r="B8441" s="1" t="s">
        <v>403</v>
      </c>
      <c r="C8441" s="1" t="s">
        <v>115</v>
      </c>
      <c r="D8441" s="1" t="s">
        <v>14062</v>
      </c>
      <c r="E8441" s="1">
        <v>250</v>
      </c>
      <c r="F8441" s="1">
        <v>2.9</v>
      </c>
      <c r="G8441" s="1">
        <v>80</v>
      </c>
      <c r="H8441" s="1" t="s">
        <v>184</v>
      </c>
      <c r="I8441" s="1" t="s">
        <v>403</v>
      </c>
      <c r="J8441" s="1">
        <v>41</v>
      </c>
      <c r="K8441" s="1" t="str">
        <f t="shared" si="393"/>
        <v>valid</v>
      </c>
      <c r="L8441" s="1" t="str">
        <f t="shared" si="394"/>
        <v>BUDGET</v>
      </c>
      <c r="M8441" t="str">
        <f t="shared" si="395"/>
        <v>Fast Food</v>
      </c>
      <c r="N8441" s="1" t="str" cm="1">
        <f t="array" ref="N8441">_xlfn.IFS(
G8441&lt;=25,"Fast",
G8441&lt;=40,"Medium",
G8441&gt;40,"Slow"
)</f>
        <v>Slow</v>
      </c>
    </row>
    <row r="8442" spans="1:14" x14ac:dyDescent="0.3">
      <c r="A8442" s="1">
        <v>434567</v>
      </c>
      <c r="B8442" s="1" t="s">
        <v>2092</v>
      </c>
      <c r="C8442" s="1" t="s">
        <v>2068</v>
      </c>
      <c r="D8442" s="1" t="s">
        <v>14063</v>
      </c>
      <c r="E8442" s="1">
        <v>200</v>
      </c>
      <c r="F8442" s="1">
        <v>4.2</v>
      </c>
      <c r="G8442" s="1">
        <v>20</v>
      </c>
      <c r="H8442" s="1" t="s">
        <v>14064</v>
      </c>
      <c r="I8442" s="1" t="s">
        <v>2092</v>
      </c>
      <c r="J8442" s="1">
        <v>50</v>
      </c>
      <c r="K8442" s="1" t="str">
        <f t="shared" si="393"/>
        <v>valid</v>
      </c>
      <c r="L8442" s="1" t="str">
        <f t="shared" si="394"/>
        <v>BUDGET</v>
      </c>
      <c r="M8442" t="str">
        <f t="shared" si="395"/>
        <v>Chinese</v>
      </c>
      <c r="N8442" s="1" t="str" cm="1">
        <f t="array" ref="N8442">_xlfn.IFS(
G8442&lt;=25,"Fast",
G8442&lt;=40,"Medium",
G8442&gt;40,"Slow"
)</f>
        <v>Fast</v>
      </c>
    </row>
    <row r="8443" spans="1:14" x14ac:dyDescent="0.3">
      <c r="A8443" s="1">
        <v>434629</v>
      </c>
      <c r="B8443" s="1" t="s">
        <v>2092</v>
      </c>
      <c r="C8443" s="1" t="s">
        <v>2068</v>
      </c>
      <c r="D8443" s="1" t="s">
        <v>14065</v>
      </c>
      <c r="E8443" s="1">
        <v>200</v>
      </c>
      <c r="F8443" s="1">
        <v>4.2</v>
      </c>
      <c r="G8443" s="1">
        <v>100</v>
      </c>
      <c r="H8443" s="1" t="s">
        <v>14066</v>
      </c>
      <c r="I8443" s="1" t="s">
        <v>2092</v>
      </c>
      <c r="J8443" s="1">
        <v>45</v>
      </c>
      <c r="K8443" s="1" t="str">
        <f t="shared" si="393"/>
        <v>valid</v>
      </c>
      <c r="L8443" s="1" t="str">
        <f t="shared" si="394"/>
        <v>BUDGET</v>
      </c>
      <c r="M8443" t="str">
        <f t="shared" si="395"/>
        <v>Thalis</v>
      </c>
      <c r="N8443" s="1" t="str" cm="1">
        <f t="array" ref="N8443">_xlfn.IFS(
G8443&lt;=25,"Fast",
G8443&lt;=40,"Medium",
G8443&gt;40,"Slow"
)</f>
        <v>Slow</v>
      </c>
    </row>
    <row r="8444" spans="1:14" x14ac:dyDescent="0.3">
      <c r="A8444" s="1">
        <v>434633</v>
      </c>
      <c r="B8444" s="1" t="s">
        <v>2092</v>
      </c>
      <c r="C8444" s="1" t="s">
        <v>2068</v>
      </c>
      <c r="D8444" s="1" t="s">
        <v>14067</v>
      </c>
      <c r="E8444" s="1">
        <v>150</v>
      </c>
      <c r="F8444" s="1">
        <v>2.9</v>
      </c>
      <c r="G8444" s="1">
        <v>80</v>
      </c>
      <c r="H8444" s="1" t="s">
        <v>14068</v>
      </c>
      <c r="I8444" s="1" t="s">
        <v>2092</v>
      </c>
      <c r="J8444" s="1">
        <v>52</v>
      </c>
      <c r="K8444" s="1" t="str">
        <f t="shared" si="393"/>
        <v>valid</v>
      </c>
      <c r="L8444" s="1" t="str">
        <f t="shared" si="394"/>
        <v>BUDGET</v>
      </c>
      <c r="M8444" t="str">
        <f t="shared" si="395"/>
        <v>Indian</v>
      </c>
      <c r="N8444" s="1" t="str" cm="1">
        <f t="array" ref="N8444">_xlfn.IFS(
G8444&lt;=25,"Fast",
G8444&lt;=40,"Medium",
G8444&gt;40,"Slow"
)</f>
        <v>Slow</v>
      </c>
    </row>
    <row r="8445" spans="1:14" x14ac:dyDescent="0.3">
      <c r="A8445" s="1">
        <v>434639</v>
      </c>
      <c r="B8445" s="1" t="s">
        <v>63</v>
      </c>
      <c r="C8445" s="1" t="s">
        <v>11</v>
      </c>
      <c r="D8445" s="1" t="s">
        <v>14069</v>
      </c>
      <c r="E8445" s="1">
        <v>350</v>
      </c>
      <c r="F8445" s="1">
        <v>2.9</v>
      </c>
      <c r="G8445" s="1">
        <v>80</v>
      </c>
      <c r="H8445" s="1" t="s">
        <v>14070</v>
      </c>
      <c r="I8445" s="1" t="s">
        <v>63</v>
      </c>
      <c r="J8445" s="1">
        <v>55</v>
      </c>
      <c r="K8445" s="1" t="str">
        <f t="shared" si="393"/>
        <v>valid</v>
      </c>
      <c r="L8445" s="1" t="str">
        <f t="shared" si="394"/>
        <v>MID</v>
      </c>
      <c r="M8445" t="str">
        <f t="shared" si="395"/>
        <v>Italian</v>
      </c>
      <c r="N8445" s="1" t="str" cm="1">
        <f t="array" ref="N8445">_xlfn.IFS(
G8445&lt;=25,"Fast",
G8445&lt;=40,"Medium",
G8445&gt;40,"Slow"
)</f>
        <v>Slow</v>
      </c>
    </row>
    <row r="8446" spans="1:14" x14ac:dyDescent="0.3">
      <c r="A8446" s="1">
        <v>434648</v>
      </c>
      <c r="B8446" s="1" t="s">
        <v>864</v>
      </c>
      <c r="C8446" s="1" t="s">
        <v>91</v>
      </c>
      <c r="D8446" s="1" t="s">
        <v>14071</v>
      </c>
      <c r="E8446" s="1">
        <v>220</v>
      </c>
      <c r="F8446" s="1">
        <v>2.9</v>
      </c>
      <c r="G8446" s="1">
        <v>80</v>
      </c>
      <c r="H8446" s="1" t="s">
        <v>5104</v>
      </c>
      <c r="I8446" s="1" t="s">
        <v>864</v>
      </c>
      <c r="J8446" s="1">
        <v>38</v>
      </c>
      <c r="K8446" s="1" t="str">
        <f t="shared" si="393"/>
        <v>valid</v>
      </c>
      <c r="L8446" s="1" t="str">
        <f t="shared" si="394"/>
        <v>BUDGET</v>
      </c>
      <c r="M8446" t="str">
        <f t="shared" si="395"/>
        <v>Beverages</v>
      </c>
      <c r="N8446" s="1" t="str" cm="1">
        <f t="array" ref="N8446">_xlfn.IFS(
G8446&lt;=25,"Fast",
G8446&lt;=40,"Medium",
G8446&gt;40,"Slow"
)</f>
        <v>Slow</v>
      </c>
    </row>
    <row r="8447" spans="1:14" x14ac:dyDescent="0.3">
      <c r="A8447" s="1">
        <v>434665</v>
      </c>
      <c r="B8447" s="1" t="s">
        <v>21</v>
      </c>
      <c r="C8447" s="1" t="s">
        <v>11</v>
      </c>
      <c r="D8447" s="1" t="s">
        <v>4674</v>
      </c>
      <c r="E8447" s="1">
        <v>200</v>
      </c>
      <c r="F8447" s="1">
        <v>4.2</v>
      </c>
      <c r="G8447" s="1">
        <v>100</v>
      </c>
      <c r="H8447" s="1" t="s">
        <v>14072</v>
      </c>
      <c r="I8447" s="1" t="s">
        <v>21</v>
      </c>
      <c r="J8447" s="1">
        <v>53</v>
      </c>
      <c r="K8447" s="1" t="str">
        <f t="shared" si="393"/>
        <v>valid</v>
      </c>
      <c r="L8447" s="1" t="str">
        <f t="shared" si="394"/>
        <v>BUDGET</v>
      </c>
      <c r="M8447" t="str">
        <f t="shared" si="395"/>
        <v>South Indian</v>
      </c>
      <c r="N8447" s="1" t="str" cm="1">
        <f t="array" ref="N8447">_xlfn.IFS(
G8447&lt;=25,"Fast",
G8447&lt;=40,"Medium",
G8447&gt;40,"Slow"
)</f>
        <v>Slow</v>
      </c>
    </row>
    <row r="8448" spans="1:14" x14ac:dyDescent="0.3">
      <c r="A8448" s="1">
        <v>434672</v>
      </c>
      <c r="B8448" s="1" t="s">
        <v>891</v>
      </c>
      <c r="C8448" s="1" t="s">
        <v>463</v>
      </c>
      <c r="D8448" s="1" t="s">
        <v>14073</v>
      </c>
      <c r="E8448" s="1">
        <v>300</v>
      </c>
      <c r="F8448" s="1">
        <v>2.9</v>
      </c>
      <c r="G8448" s="1">
        <v>80</v>
      </c>
      <c r="H8448" s="1" t="s">
        <v>2951</v>
      </c>
      <c r="I8448" s="1" t="s">
        <v>891</v>
      </c>
      <c r="J8448" s="1">
        <v>57</v>
      </c>
      <c r="K8448" s="1" t="str">
        <f t="shared" si="393"/>
        <v>valid</v>
      </c>
      <c r="L8448" s="1" t="str">
        <f t="shared" si="394"/>
        <v>BUDGET</v>
      </c>
      <c r="M8448" t="str">
        <f t="shared" si="395"/>
        <v>Chinese</v>
      </c>
      <c r="N8448" s="1" t="str" cm="1">
        <f t="array" ref="N8448">_xlfn.IFS(
G8448&lt;=25,"Fast",
G8448&lt;=40,"Medium",
G8448&gt;40,"Slow"
)</f>
        <v>Slow</v>
      </c>
    </row>
    <row r="8449" spans="1:14" x14ac:dyDescent="0.3">
      <c r="A8449" s="1">
        <v>434743</v>
      </c>
      <c r="B8449" s="1" t="s">
        <v>4416</v>
      </c>
      <c r="C8449" s="1" t="s">
        <v>2068</v>
      </c>
      <c r="D8449" s="1" t="s">
        <v>14074</v>
      </c>
      <c r="E8449" s="1">
        <v>200</v>
      </c>
      <c r="F8449" s="1">
        <v>2.9</v>
      </c>
      <c r="G8449" s="1">
        <v>80</v>
      </c>
      <c r="H8449" s="1" t="s">
        <v>2959</v>
      </c>
      <c r="I8449" s="1" t="s">
        <v>4416</v>
      </c>
      <c r="J8449" s="1">
        <v>55</v>
      </c>
      <c r="K8449" s="1" t="str">
        <f t="shared" si="393"/>
        <v>valid</v>
      </c>
      <c r="L8449" s="1" t="str">
        <f t="shared" si="394"/>
        <v>BUDGET</v>
      </c>
      <c r="M8449" t="str">
        <f t="shared" si="395"/>
        <v>Indian</v>
      </c>
      <c r="N8449" s="1" t="str" cm="1">
        <f t="array" ref="N8449">_xlfn.IFS(
G8449&lt;=25,"Fast",
G8449&lt;=40,"Medium",
G8449&gt;40,"Slow"
)</f>
        <v>Slow</v>
      </c>
    </row>
    <row r="8450" spans="1:14" x14ac:dyDescent="0.3">
      <c r="A8450" s="1">
        <v>434748</v>
      </c>
      <c r="B8450" s="1" t="s">
        <v>2067</v>
      </c>
      <c r="C8450" s="1" t="s">
        <v>2068</v>
      </c>
      <c r="D8450" s="1" t="s">
        <v>14075</v>
      </c>
      <c r="E8450" s="1">
        <v>200</v>
      </c>
      <c r="F8450" s="1">
        <v>2.9</v>
      </c>
      <c r="G8450" s="1">
        <v>80</v>
      </c>
      <c r="H8450" s="1" t="s">
        <v>14076</v>
      </c>
      <c r="I8450" s="1" t="s">
        <v>2067</v>
      </c>
      <c r="J8450" s="1">
        <v>46</v>
      </c>
      <c r="K8450" s="1" t="str">
        <f t="shared" si="393"/>
        <v>valid</v>
      </c>
      <c r="L8450" s="1" t="str">
        <f t="shared" si="394"/>
        <v>BUDGET</v>
      </c>
      <c r="M8450" t="str">
        <f t="shared" si="395"/>
        <v>Italian</v>
      </c>
      <c r="N8450" s="1" t="str" cm="1">
        <f t="array" ref="N8450">_xlfn.IFS(
G8450&lt;=25,"Fast",
G8450&lt;=40,"Medium",
G8450&gt;40,"Slow"
)</f>
        <v>Slow</v>
      </c>
    </row>
    <row r="8451" spans="1:14" x14ac:dyDescent="0.3">
      <c r="A8451" s="1">
        <v>434891</v>
      </c>
      <c r="B8451" s="1" t="s">
        <v>3097</v>
      </c>
      <c r="C8451" s="1" t="s">
        <v>3052</v>
      </c>
      <c r="D8451" s="1" t="s">
        <v>14077</v>
      </c>
      <c r="E8451" s="1">
        <v>500</v>
      </c>
      <c r="F8451" s="1">
        <v>2.9</v>
      </c>
      <c r="G8451" s="1">
        <v>80</v>
      </c>
      <c r="H8451" s="1" t="s">
        <v>9493</v>
      </c>
      <c r="I8451" s="1" t="s">
        <v>3097</v>
      </c>
      <c r="J8451" s="1">
        <v>52</v>
      </c>
      <c r="K8451" s="1" t="str">
        <f t="shared" ref="K8451:K8514" si="396">IF(E8451=0,"outlier","valid")</f>
        <v>valid</v>
      </c>
      <c r="L8451" s="1" t="str">
        <f t="shared" ref="L8451:L8514" si="397">IF(E8451&lt;=300,"BUDGET",IF(E8451&lt;=600,"MID","PREMIUM"))</f>
        <v>MID</v>
      </c>
      <c r="M8451" t="str">
        <f t="shared" ref="M8451:M8514" si="398">IFERROR(LEFT(H8451, FIND(",", H8451)-1), H8451)</f>
        <v>Beverages</v>
      </c>
      <c r="N8451" s="1" t="str" cm="1">
        <f t="array" ref="N8451">_xlfn.IFS(
G8451&lt;=25,"Fast",
G8451&lt;=40,"Medium",
G8451&gt;40,"Slow"
)</f>
        <v>Slow</v>
      </c>
    </row>
    <row r="8452" spans="1:14" x14ac:dyDescent="0.3">
      <c r="A8452" s="1">
        <v>434969</v>
      </c>
      <c r="B8452" s="1" t="s">
        <v>683</v>
      </c>
      <c r="C8452" s="1" t="s">
        <v>91</v>
      </c>
      <c r="D8452" s="1" t="s">
        <v>14078</v>
      </c>
      <c r="E8452" s="1">
        <v>160</v>
      </c>
      <c r="F8452" s="1">
        <v>2.9</v>
      </c>
      <c r="G8452" s="1">
        <v>80</v>
      </c>
      <c r="H8452" s="1" t="s">
        <v>2417</v>
      </c>
      <c r="I8452" s="1" t="s">
        <v>683</v>
      </c>
      <c r="J8452" s="1">
        <v>48</v>
      </c>
      <c r="K8452" s="1" t="str">
        <f t="shared" si="396"/>
        <v>valid</v>
      </c>
      <c r="L8452" s="1" t="str">
        <f t="shared" si="397"/>
        <v>BUDGET</v>
      </c>
      <c r="M8452" t="str">
        <f t="shared" si="398"/>
        <v>South Indian</v>
      </c>
      <c r="N8452" s="1" t="str" cm="1">
        <f t="array" ref="N8452">_xlfn.IFS(
G8452&lt;=25,"Fast",
G8452&lt;=40,"Medium",
G8452&gt;40,"Slow"
)</f>
        <v>Slow</v>
      </c>
    </row>
    <row r="8453" spans="1:14" x14ac:dyDescent="0.3">
      <c r="A8453" s="1">
        <v>435040</v>
      </c>
      <c r="B8453" s="1" t="s">
        <v>2067</v>
      </c>
      <c r="C8453" s="1" t="s">
        <v>2068</v>
      </c>
      <c r="D8453" s="1" t="s">
        <v>14079</v>
      </c>
      <c r="E8453" s="1">
        <v>400</v>
      </c>
      <c r="F8453" s="1">
        <v>2.9</v>
      </c>
      <c r="G8453" s="1">
        <v>80</v>
      </c>
      <c r="H8453" s="1" t="s">
        <v>14080</v>
      </c>
      <c r="I8453" s="1" t="s">
        <v>2067</v>
      </c>
      <c r="J8453" s="1">
        <v>44</v>
      </c>
      <c r="K8453" s="1" t="str">
        <f t="shared" si="396"/>
        <v>valid</v>
      </c>
      <c r="L8453" s="1" t="str">
        <f t="shared" si="397"/>
        <v>MID</v>
      </c>
      <c r="M8453" t="str">
        <f t="shared" si="398"/>
        <v>North Indian</v>
      </c>
      <c r="N8453" s="1" t="str" cm="1">
        <f t="array" ref="N8453">_xlfn.IFS(
G8453&lt;=25,"Fast",
G8453&lt;=40,"Medium",
G8453&gt;40,"Slow"
)</f>
        <v>Slow</v>
      </c>
    </row>
    <row r="8454" spans="1:14" x14ac:dyDescent="0.3">
      <c r="A8454" s="1">
        <v>435400</v>
      </c>
      <c r="B8454" s="1" t="s">
        <v>14081</v>
      </c>
      <c r="C8454" s="1" t="s">
        <v>68</v>
      </c>
      <c r="D8454" s="1" t="s">
        <v>14082</v>
      </c>
      <c r="E8454" s="1">
        <v>250</v>
      </c>
      <c r="F8454" s="1">
        <v>2.9</v>
      </c>
      <c r="G8454" s="1">
        <v>80</v>
      </c>
      <c r="H8454" s="1" t="s">
        <v>5104</v>
      </c>
      <c r="I8454" s="1" t="s">
        <v>4751</v>
      </c>
      <c r="J8454" s="1">
        <v>72</v>
      </c>
      <c r="K8454" s="1" t="str">
        <f t="shared" si="396"/>
        <v>valid</v>
      </c>
      <c r="L8454" s="1" t="str">
        <f t="shared" si="397"/>
        <v>BUDGET</v>
      </c>
      <c r="M8454" t="str">
        <f t="shared" si="398"/>
        <v>Beverages</v>
      </c>
      <c r="N8454" s="1" t="str" cm="1">
        <f t="array" ref="N8454">_xlfn.IFS(
G8454&lt;=25,"Fast",
G8454&lt;=40,"Medium",
G8454&gt;40,"Slow"
)</f>
        <v>Slow</v>
      </c>
    </row>
    <row r="8455" spans="1:14" x14ac:dyDescent="0.3">
      <c r="A8455" s="1">
        <v>435409</v>
      </c>
      <c r="B8455" s="1" t="s">
        <v>14083</v>
      </c>
      <c r="C8455" s="1" t="s">
        <v>68</v>
      </c>
      <c r="D8455" s="1" t="s">
        <v>14084</v>
      </c>
      <c r="E8455" s="1">
        <v>250</v>
      </c>
      <c r="F8455" s="1">
        <v>2.9</v>
      </c>
      <c r="G8455" s="1">
        <v>80</v>
      </c>
      <c r="H8455" s="1" t="s">
        <v>2341</v>
      </c>
      <c r="I8455" s="1" t="s">
        <v>4751</v>
      </c>
      <c r="J8455" s="1">
        <v>74</v>
      </c>
      <c r="K8455" s="1" t="str">
        <f t="shared" si="396"/>
        <v>valid</v>
      </c>
      <c r="L8455" s="1" t="str">
        <f t="shared" si="397"/>
        <v>BUDGET</v>
      </c>
      <c r="M8455" t="str">
        <f t="shared" si="398"/>
        <v>Beverages</v>
      </c>
      <c r="N8455" s="1" t="str" cm="1">
        <f t="array" ref="N8455">_xlfn.IFS(
G8455&lt;=25,"Fast",
G8455&lt;=40,"Medium",
G8455&gt;40,"Slow"
)</f>
        <v>Slow</v>
      </c>
    </row>
    <row r="8456" spans="1:14" x14ac:dyDescent="0.3">
      <c r="A8456" s="1">
        <v>435577</v>
      </c>
      <c r="B8456" s="1" t="s">
        <v>3387</v>
      </c>
      <c r="C8456" s="1" t="s">
        <v>2068</v>
      </c>
      <c r="D8456" s="1" t="s">
        <v>14085</v>
      </c>
      <c r="E8456" s="1">
        <v>149</v>
      </c>
      <c r="F8456" s="1">
        <v>3.5</v>
      </c>
      <c r="G8456" s="1">
        <v>20</v>
      </c>
      <c r="H8456" s="1" t="s">
        <v>440</v>
      </c>
      <c r="I8456" s="1" t="s">
        <v>3387</v>
      </c>
      <c r="J8456" s="1">
        <v>35</v>
      </c>
      <c r="K8456" s="1" t="str">
        <f t="shared" si="396"/>
        <v>valid</v>
      </c>
      <c r="L8456" s="1" t="str">
        <f t="shared" si="397"/>
        <v>BUDGET</v>
      </c>
      <c r="M8456" t="str">
        <f t="shared" si="398"/>
        <v>Desserts</v>
      </c>
      <c r="N8456" s="1" t="str" cm="1">
        <f t="array" ref="N8456">_xlfn.IFS(
G8456&lt;=25,"Fast",
G8456&lt;=40,"Medium",
G8456&gt;40,"Slow"
)</f>
        <v>Fast</v>
      </c>
    </row>
    <row r="8457" spans="1:14" x14ac:dyDescent="0.3">
      <c r="A8457" s="1">
        <v>435632</v>
      </c>
      <c r="B8457" s="1" t="s">
        <v>4416</v>
      </c>
      <c r="C8457" s="1" t="s">
        <v>2068</v>
      </c>
      <c r="D8457" s="1" t="s">
        <v>14086</v>
      </c>
      <c r="E8457" s="1">
        <v>200</v>
      </c>
      <c r="F8457" s="1">
        <v>2.9</v>
      </c>
      <c r="G8457" s="1">
        <v>80</v>
      </c>
      <c r="H8457" s="1" t="s">
        <v>2959</v>
      </c>
      <c r="I8457" s="1" t="s">
        <v>4416</v>
      </c>
      <c r="J8457" s="1">
        <v>55</v>
      </c>
      <c r="K8457" s="1" t="str">
        <f t="shared" si="396"/>
        <v>valid</v>
      </c>
      <c r="L8457" s="1" t="str">
        <f t="shared" si="397"/>
        <v>BUDGET</v>
      </c>
      <c r="M8457" t="str">
        <f t="shared" si="398"/>
        <v>Indian</v>
      </c>
      <c r="N8457" s="1" t="str" cm="1">
        <f t="array" ref="N8457">_xlfn.IFS(
G8457&lt;=25,"Fast",
G8457&lt;=40,"Medium",
G8457&gt;40,"Slow"
)</f>
        <v>Slow</v>
      </c>
    </row>
    <row r="8458" spans="1:14" x14ac:dyDescent="0.3">
      <c r="A8458" s="1">
        <v>435811</v>
      </c>
      <c r="B8458" s="1" t="s">
        <v>7819</v>
      </c>
      <c r="C8458" s="1" t="s">
        <v>189</v>
      </c>
      <c r="D8458" s="1" t="s">
        <v>14087</v>
      </c>
      <c r="E8458" s="1">
        <v>120</v>
      </c>
      <c r="F8458" s="1">
        <v>2.9</v>
      </c>
      <c r="G8458" s="1">
        <v>80</v>
      </c>
      <c r="H8458" s="1" t="s">
        <v>12696</v>
      </c>
      <c r="I8458" s="1" t="s">
        <v>6469</v>
      </c>
      <c r="J8458" s="1">
        <v>90</v>
      </c>
      <c r="K8458" s="1" t="str">
        <f t="shared" si="396"/>
        <v>valid</v>
      </c>
      <c r="L8458" s="1" t="str">
        <f t="shared" si="397"/>
        <v>BUDGET</v>
      </c>
      <c r="M8458" t="str">
        <f t="shared" si="398"/>
        <v>Snacks  Sweets</v>
      </c>
      <c r="N8458" s="1" t="str" cm="1">
        <f t="array" ref="N8458">_xlfn.IFS(
G8458&lt;=25,"Fast",
G8458&lt;=40,"Medium",
G8458&gt;40,"Slow"
)</f>
        <v>Slow</v>
      </c>
    </row>
    <row r="8459" spans="1:14" x14ac:dyDescent="0.3">
      <c r="A8459" s="1">
        <v>436133</v>
      </c>
      <c r="B8459" s="1" t="s">
        <v>645</v>
      </c>
      <c r="C8459" s="1" t="s">
        <v>189</v>
      </c>
      <c r="D8459" s="1" t="s">
        <v>14088</v>
      </c>
      <c r="E8459" s="1">
        <v>800</v>
      </c>
      <c r="F8459" s="1">
        <v>2.9</v>
      </c>
      <c r="G8459" s="1">
        <v>80</v>
      </c>
      <c r="H8459" s="1" t="s">
        <v>2341</v>
      </c>
      <c r="I8459" s="1" t="s">
        <v>645</v>
      </c>
      <c r="J8459" s="1">
        <v>66</v>
      </c>
      <c r="K8459" s="1" t="str">
        <f t="shared" si="396"/>
        <v>valid</v>
      </c>
      <c r="L8459" s="1" t="str">
        <f t="shared" si="397"/>
        <v>PREMIUM</v>
      </c>
      <c r="M8459" t="str">
        <f t="shared" si="398"/>
        <v>Beverages</v>
      </c>
      <c r="N8459" s="1" t="str" cm="1">
        <f t="array" ref="N8459">_xlfn.IFS(
G8459&lt;=25,"Fast",
G8459&lt;=40,"Medium",
G8459&gt;40,"Slow"
)</f>
        <v>Slow</v>
      </c>
    </row>
    <row r="8460" spans="1:14" x14ac:dyDescent="0.3">
      <c r="A8460" s="1">
        <v>436147</v>
      </c>
      <c r="B8460" s="1" t="s">
        <v>14089</v>
      </c>
      <c r="C8460" s="1" t="s">
        <v>91</v>
      </c>
      <c r="D8460" s="1" t="s">
        <v>7065</v>
      </c>
      <c r="E8460" s="1">
        <v>105</v>
      </c>
      <c r="F8460" s="1">
        <v>2.9</v>
      </c>
      <c r="G8460" s="1">
        <v>80</v>
      </c>
      <c r="H8460" s="1" t="s">
        <v>740</v>
      </c>
      <c r="I8460" s="1" t="s">
        <v>4163</v>
      </c>
      <c r="J8460" s="1">
        <v>52</v>
      </c>
      <c r="K8460" s="1" t="str">
        <f t="shared" si="396"/>
        <v>valid</v>
      </c>
      <c r="L8460" s="1" t="str">
        <f t="shared" si="397"/>
        <v>BUDGET</v>
      </c>
      <c r="M8460" t="str">
        <f t="shared" si="398"/>
        <v>Bakery</v>
      </c>
      <c r="N8460" s="1" t="str" cm="1">
        <f t="array" ref="N8460">_xlfn.IFS(
G8460&lt;=25,"Fast",
G8460&lt;=40,"Medium",
G8460&gt;40,"Slow"
)</f>
        <v>Slow</v>
      </c>
    </row>
    <row r="8461" spans="1:14" x14ac:dyDescent="0.3">
      <c r="A8461" s="1">
        <v>436223</v>
      </c>
      <c r="B8461" s="1" t="s">
        <v>63</v>
      </c>
      <c r="C8461" s="1" t="s">
        <v>11</v>
      </c>
      <c r="D8461" s="1" t="s">
        <v>14090</v>
      </c>
      <c r="E8461" s="1">
        <v>1200</v>
      </c>
      <c r="F8461" s="1">
        <v>2.9</v>
      </c>
      <c r="G8461" s="1">
        <v>80</v>
      </c>
      <c r="H8461" s="1" t="s">
        <v>639</v>
      </c>
      <c r="I8461" s="1" t="s">
        <v>63</v>
      </c>
      <c r="J8461" s="1">
        <v>50</v>
      </c>
      <c r="K8461" s="1" t="str">
        <f t="shared" si="396"/>
        <v>valid</v>
      </c>
      <c r="L8461" s="1" t="str">
        <f t="shared" si="397"/>
        <v>PREMIUM</v>
      </c>
      <c r="M8461" t="str">
        <f t="shared" si="398"/>
        <v>Italian</v>
      </c>
      <c r="N8461" s="1" t="str" cm="1">
        <f t="array" ref="N8461">_xlfn.IFS(
G8461&lt;=25,"Fast",
G8461&lt;=40,"Medium",
G8461&gt;40,"Slow"
)</f>
        <v>Slow</v>
      </c>
    </row>
    <row r="8462" spans="1:14" x14ac:dyDescent="0.3">
      <c r="A8462" s="1">
        <v>436423</v>
      </c>
      <c r="B8462" s="1" t="s">
        <v>1855</v>
      </c>
      <c r="C8462" s="1" t="s">
        <v>463</v>
      </c>
      <c r="D8462" s="1" t="s">
        <v>14091</v>
      </c>
      <c r="E8462" s="1">
        <v>45</v>
      </c>
      <c r="F8462" s="1">
        <v>2.9</v>
      </c>
      <c r="G8462" s="1">
        <v>80</v>
      </c>
      <c r="H8462" s="1" t="s">
        <v>14092</v>
      </c>
      <c r="I8462" s="1" t="s">
        <v>1855</v>
      </c>
      <c r="J8462" s="1">
        <v>57</v>
      </c>
      <c r="K8462" s="1" t="str">
        <f t="shared" si="396"/>
        <v>valid</v>
      </c>
      <c r="L8462" s="1" t="str">
        <f t="shared" si="397"/>
        <v>BUDGET</v>
      </c>
      <c r="M8462" t="str">
        <f t="shared" si="398"/>
        <v>Snacks</v>
      </c>
      <c r="N8462" s="1" t="str" cm="1">
        <f t="array" ref="N8462">_xlfn.IFS(
G8462&lt;=25,"Fast",
G8462&lt;=40,"Medium",
G8462&gt;40,"Slow"
)</f>
        <v>Slow</v>
      </c>
    </row>
    <row r="8463" spans="1:14" x14ac:dyDescent="0.3">
      <c r="A8463" s="1">
        <v>436908</v>
      </c>
      <c r="B8463" s="1" t="s">
        <v>433</v>
      </c>
      <c r="C8463" s="1" t="s">
        <v>115</v>
      </c>
      <c r="D8463" s="1" t="s">
        <v>14093</v>
      </c>
      <c r="E8463" s="1">
        <v>500</v>
      </c>
      <c r="F8463" s="1">
        <v>4.0999999999999996</v>
      </c>
      <c r="G8463" s="1">
        <v>50</v>
      </c>
      <c r="H8463" s="1" t="s">
        <v>14094</v>
      </c>
      <c r="I8463" s="1" t="s">
        <v>433</v>
      </c>
      <c r="J8463" s="1">
        <v>58</v>
      </c>
      <c r="K8463" s="1" t="str">
        <f t="shared" si="396"/>
        <v>valid</v>
      </c>
      <c r="L8463" s="1" t="str">
        <f t="shared" si="397"/>
        <v>MID</v>
      </c>
      <c r="M8463" t="str">
        <f t="shared" si="398"/>
        <v>Indian</v>
      </c>
      <c r="N8463" s="1" t="str" cm="1">
        <f t="array" ref="N8463">_xlfn.IFS(
G8463&lt;=25,"Fast",
G8463&lt;=40,"Medium",
G8463&gt;40,"Slow"
)</f>
        <v>Slow</v>
      </c>
    </row>
    <row r="8464" spans="1:14" x14ac:dyDescent="0.3">
      <c r="A8464" s="1">
        <v>437005</v>
      </c>
      <c r="B8464" s="1" t="s">
        <v>2023</v>
      </c>
      <c r="C8464" s="1" t="s">
        <v>68</v>
      </c>
      <c r="D8464" s="1" t="s">
        <v>14095</v>
      </c>
      <c r="E8464" s="1">
        <v>350</v>
      </c>
      <c r="F8464" s="1">
        <v>2.9</v>
      </c>
      <c r="G8464" s="1">
        <v>80</v>
      </c>
      <c r="H8464" s="1" t="s">
        <v>5593</v>
      </c>
      <c r="I8464" s="1" t="s">
        <v>3192</v>
      </c>
      <c r="J8464" s="1">
        <v>62</v>
      </c>
      <c r="K8464" s="1" t="str">
        <f t="shared" si="396"/>
        <v>valid</v>
      </c>
      <c r="L8464" s="1" t="str">
        <f t="shared" si="397"/>
        <v>MID</v>
      </c>
      <c r="M8464" t="str">
        <f t="shared" si="398"/>
        <v>North Indian  Sweets</v>
      </c>
      <c r="N8464" s="1" t="str" cm="1">
        <f t="array" ref="N8464">_xlfn.IFS(
G8464&lt;=25,"Fast",
G8464&lt;=40,"Medium",
G8464&gt;40,"Slow"
)</f>
        <v>Slow</v>
      </c>
    </row>
    <row r="8465" spans="1:14" x14ac:dyDescent="0.3">
      <c r="A8465" s="1">
        <v>437160</v>
      </c>
      <c r="B8465" s="1" t="s">
        <v>3639</v>
      </c>
      <c r="C8465" s="1" t="s">
        <v>115</v>
      </c>
      <c r="D8465" s="1" t="s">
        <v>14096</v>
      </c>
      <c r="E8465" s="1">
        <v>518</v>
      </c>
      <c r="F8465" s="1">
        <v>2.9</v>
      </c>
      <c r="G8465" s="1">
        <v>80</v>
      </c>
      <c r="H8465" s="1" t="s">
        <v>14097</v>
      </c>
      <c r="I8465" s="1" t="s">
        <v>3639</v>
      </c>
      <c r="J8465" s="1">
        <v>47</v>
      </c>
      <c r="K8465" s="1" t="str">
        <f t="shared" si="396"/>
        <v>valid</v>
      </c>
      <c r="L8465" s="1" t="str">
        <f t="shared" si="397"/>
        <v>MID</v>
      </c>
      <c r="M8465" t="str">
        <f t="shared" si="398"/>
        <v>Fast Food</v>
      </c>
      <c r="N8465" s="1" t="str" cm="1">
        <f t="array" ref="N8465">_xlfn.IFS(
G8465&lt;=25,"Fast",
G8465&lt;=40,"Medium",
G8465&gt;40,"Slow"
)</f>
        <v>Slow</v>
      </c>
    </row>
    <row r="8466" spans="1:14" x14ac:dyDescent="0.3">
      <c r="A8466" s="1">
        <v>437396</v>
      </c>
      <c r="B8466" s="1" t="s">
        <v>1208</v>
      </c>
      <c r="C8466" s="1" t="s">
        <v>115</v>
      </c>
      <c r="D8466" s="1" t="s">
        <v>14098</v>
      </c>
      <c r="E8466" s="1">
        <v>250</v>
      </c>
      <c r="F8466" s="1">
        <v>2.9</v>
      </c>
      <c r="G8466" s="1">
        <v>80</v>
      </c>
      <c r="H8466" s="1" t="s">
        <v>617</v>
      </c>
      <c r="I8466" s="1" t="s">
        <v>1208</v>
      </c>
      <c r="J8466" s="1">
        <v>67</v>
      </c>
      <c r="K8466" s="1" t="str">
        <f t="shared" si="396"/>
        <v>valid</v>
      </c>
      <c r="L8466" s="1" t="str">
        <f t="shared" si="397"/>
        <v>BUDGET</v>
      </c>
      <c r="M8466" t="str">
        <f t="shared" si="398"/>
        <v>Bakery</v>
      </c>
      <c r="N8466" s="1" t="str" cm="1">
        <f t="array" ref="N8466">_xlfn.IFS(
G8466&lt;=25,"Fast",
G8466&lt;=40,"Medium",
G8466&gt;40,"Slow"
)</f>
        <v>Slow</v>
      </c>
    </row>
    <row r="8467" spans="1:14" x14ac:dyDescent="0.3">
      <c r="A8467" s="1">
        <v>437458</v>
      </c>
      <c r="B8467" s="1" t="s">
        <v>3227</v>
      </c>
      <c r="C8467" s="1" t="s">
        <v>3052</v>
      </c>
      <c r="D8467" s="1" t="s">
        <v>14099</v>
      </c>
      <c r="E8467" s="1">
        <v>200</v>
      </c>
      <c r="F8467" s="1">
        <v>2.9</v>
      </c>
      <c r="G8467" s="1">
        <v>80</v>
      </c>
      <c r="H8467" s="1" t="s">
        <v>1193</v>
      </c>
      <c r="I8467" s="1" t="s">
        <v>3227</v>
      </c>
      <c r="J8467" s="1">
        <v>51</v>
      </c>
      <c r="K8467" s="1" t="str">
        <f t="shared" si="396"/>
        <v>valid</v>
      </c>
      <c r="L8467" s="1" t="str">
        <f t="shared" si="397"/>
        <v>BUDGET</v>
      </c>
      <c r="M8467" t="str">
        <f t="shared" si="398"/>
        <v>Desserts</v>
      </c>
      <c r="N8467" s="1" t="str" cm="1">
        <f t="array" ref="N8467">_xlfn.IFS(
G8467&lt;=25,"Fast",
G8467&lt;=40,"Medium",
G8467&gt;40,"Slow"
)</f>
        <v>Slow</v>
      </c>
    </row>
    <row r="8468" spans="1:14" x14ac:dyDescent="0.3">
      <c r="A8468" s="1">
        <v>437570</v>
      </c>
      <c r="B8468" s="1" t="s">
        <v>276</v>
      </c>
      <c r="C8468" s="1" t="s">
        <v>115</v>
      </c>
      <c r="D8468" s="1" t="s">
        <v>14100</v>
      </c>
      <c r="E8468" s="1">
        <v>120</v>
      </c>
      <c r="F8468" s="1">
        <v>2.9</v>
      </c>
      <c r="G8468" s="1">
        <v>80</v>
      </c>
      <c r="H8468" s="1" t="s">
        <v>8995</v>
      </c>
      <c r="I8468" s="1" t="s">
        <v>276</v>
      </c>
      <c r="J8468" s="1">
        <v>58</v>
      </c>
      <c r="K8468" s="1" t="str">
        <f t="shared" si="396"/>
        <v>valid</v>
      </c>
      <c r="L8468" s="1" t="str">
        <f t="shared" si="397"/>
        <v>BUDGET</v>
      </c>
      <c r="M8468" t="str">
        <f t="shared" si="398"/>
        <v>Sweets</v>
      </c>
      <c r="N8468" s="1" t="str" cm="1">
        <f t="array" ref="N8468">_xlfn.IFS(
G8468&lt;=25,"Fast",
G8468&lt;=40,"Medium",
G8468&gt;40,"Slow"
)</f>
        <v>Slow</v>
      </c>
    </row>
    <row r="8469" spans="1:14" x14ac:dyDescent="0.3">
      <c r="A8469" s="1">
        <v>437694</v>
      </c>
      <c r="B8469" s="1" t="s">
        <v>2092</v>
      </c>
      <c r="C8469" s="1" t="s">
        <v>2068</v>
      </c>
      <c r="D8469" s="1" t="s">
        <v>14101</v>
      </c>
      <c r="E8469" s="1">
        <v>200</v>
      </c>
      <c r="F8469" s="1">
        <v>4</v>
      </c>
      <c r="G8469" s="1">
        <v>20</v>
      </c>
      <c r="H8469" s="1" t="s">
        <v>14102</v>
      </c>
      <c r="I8469" s="1" t="s">
        <v>2092</v>
      </c>
      <c r="J8469" s="1">
        <v>48</v>
      </c>
      <c r="K8469" s="1" t="str">
        <f t="shared" si="396"/>
        <v>valid</v>
      </c>
      <c r="L8469" s="1" t="str">
        <f t="shared" si="397"/>
        <v>BUDGET</v>
      </c>
      <c r="M8469" t="str">
        <f t="shared" si="398"/>
        <v>Indian</v>
      </c>
      <c r="N8469" s="1" t="str" cm="1">
        <f t="array" ref="N8469">_xlfn.IFS(
G8469&lt;=25,"Fast",
G8469&lt;=40,"Medium",
G8469&gt;40,"Slow"
)</f>
        <v>Fast</v>
      </c>
    </row>
    <row r="8470" spans="1:14" x14ac:dyDescent="0.3">
      <c r="A8470" s="1">
        <v>437870</v>
      </c>
      <c r="B8470" s="1" t="s">
        <v>745</v>
      </c>
      <c r="C8470" s="1" t="s">
        <v>383</v>
      </c>
      <c r="D8470" s="1" t="s">
        <v>14103</v>
      </c>
      <c r="E8470" s="1">
        <v>350</v>
      </c>
      <c r="F8470" s="1">
        <v>2.9</v>
      </c>
      <c r="G8470" s="1">
        <v>80</v>
      </c>
      <c r="H8470" s="1" t="s">
        <v>7115</v>
      </c>
      <c r="I8470" s="1" t="s">
        <v>745</v>
      </c>
      <c r="J8470" s="1">
        <v>55</v>
      </c>
      <c r="K8470" s="1" t="str">
        <f t="shared" si="396"/>
        <v>valid</v>
      </c>
      <c r="L8470" s="1" t="str">
        <f t="shared" si="397"/>
        <v>MID</v>
      </c>
      <c r="M8470" t="str">
        <f t="shared" si="398"/>
        <v>Indian</v>
      </c>
      <c r="N8470" s="1" t="str" cm="1">
        <f t="array" ref="N8470">_xlfn.IFS(
G8470&lt;=25,"Fast",
G8470&lt;=40,"Medium",
G8470&gt;40,"Slow"
)</f>
        <v>Slow</v>
      </c>
    </row>
    <row r="8471" spans="1:14" x14ac:dyDescent="0.3">
      <c r="A8471" s="1">
        <v>438005</v>
      </c>
      <c r="B8471" s="1" t="s">
        <v>9763</v>
      </c>
      <c r="C8471" s="1" t="s">
        <v>11</v>
      </c>
      <c r="D8471" s="1" t="s">
        <v>14104</v>
      </c>
      <c r="E8471" s="1">
        <v>100</v>
      </c>
      <c r="F8471" s="1">
        <v>2.9</v>
      </c>
      <c r="G8471" s="1">
        <v>80</v>
      </c>
      <c r="H8471" s="1" t="s">
        <v>9500</v>
      </c>
      <c r="I8471" s="1" t="s">
        <v>9763</v>
      </c>
      <c r="J8471" s="1">
        <v>57</v>
      </c>
      <c r="K8471" s="1" t="str">
        <f t="shared" si="396"/>
        <v>valid</v>
      </c>
      <c r="L8471" s="1" t="str">
        <f t="shared" si="397"/>
        <v>BUDGET</v>
      </c>
      <c r="M8471" t="str">
        <f t="shared" si="398"/>
        <v>Fast Food</v>
      </c>
      <c r="N8471" s="1" t="str" cm="1">
        <f t="array" ref="N8471">_xlfn.IFS(
G8471&lt;=25,"Fast",
G8471&lt;=40,"Medium",
G8471&gt;40,"Slow"
)</f>
        <v>Slow</v>
      </c>
    </row>
    <row r="8472" spans="1:14" x14ac:dyDescent="0.3">
      <c r="A8472" s="1">
        <v>438008</v>
      </c>
      <c r="B8472" s="1" t="s">
        <v>1532</v>
      </c>
      <c r="C8472" s="1" t="s">
        <v>11</v>
      </c>
      <c r="D8472" s="1" t="s">
        <v>14105</v>
      </c>
      <c r="E8472" s="1">
        <v>149</v>
      </c>
      <c r="F8472" s="1">
        <v>2.9</v>
      </c>
      <c r="G8472" s="1">
        <v>80</v>
      </c>
      <c r="H8472" s="1" t="s">
        <v>14106</v>
      </c>
      <c r="I8472" s="1" t="s">
        <v>1532</v>
      </c>
      <c r="J8472" s="1">
        <v>36</v>
      </c>
      <c r="K8472" s="1" t="str">
        <f t="shared" si="396"/>
        <v>valid</v>
      </c>
      <c r="L8472" s="1" t="str">
        <f t="shared" si="397"/>
        <v>BUDGET</v>
      </c>
      <c r="M8472" t="str">
        <f t="shared" si="398"/>
        <v>Pizzas</v>
      </c>
      <c r="N8472" s="1" t="str" cm="1">
        <f t="array" ref="N8472">_xlfn.IFS(
G8472&lt;=25,"Fast",
G8472&lt;=40,"Medium",
G8472&gt;40,"Slow"
)</f>
        <v>Slow</v>
      </c>
    </row>
    <row r="8473" spans="1:14" x14ac:dyDescent="0.3">
      <c r="A8473" s="1">
        <v>438391</v>
      </c>
      <c r="B8473" s="1" t="s">
        <v>1697</v>
      </c>
      <c r="C8473" s="1" t="s">
        <v>189</v>
      </c>
      <c r="D8473" s="1" t="s">
        <v>14107</v>
      </c>
      <c r="E8473" s="1">
        <v>250</v>
      </c>
      <c r="F8473" s="1">
        <v>2.9</v>
      </c>
      <c r="G8473" s="1">
        <v>80</v>
      </c>
      <c r="H8473" s="1" t="s">
        <v>14108</v>
      </c>
      <c r="I8473" s="1" t="s">
        <v>1697</v>
      </c>
      <c r="J8473" s="1">
        <v>67</v>
      </c>
      <c r="K8473" s="1" t="str">
        <f t="shared" si="396"/>
        <v>valid</v>
      </c>
      <c r="L8473" s="1" t="str">
        <f t="shared" si="397"/>
        <v>BUDGET</v>
      </c>
      <c r="M8473" t="str">
        <f t="shared" si="398"/>
        <v>Bakery  Snacks  Desserts</v>
      </c>
      <c r="N8473" s="1" t="str" cm="1">
        <f t="array" ref="N8473">_xlfn.IFS(
G8473&lt;=25,"Fast",
G8473&lt;=40,"Medium",
G8473&gt;40,"Slow"
)</f>
        <v>Slow</v>
      </c>
    </row>
    <row r="8474" spans="1:14" x14ac:dyDescent="0.3">
      <c r="A8474" s="1">
        <v>438397</v>
      </c>
      <c r="B8474" s="1" t="s">
        <v>3057</v>
      </c>
      <c r="C8474" s="1" t="s">
        <v>3052</v>
      </c>
      <c r="D8474" s="1" t="s">
        <v>14109</v>
      </c>
      <c r="E8474" s="1">
        <v>200</v>
      </c>
      <c r="F8474" s="1">
        <v>2.9</v>
      </c>
      <c r="G8474" s="1">
        <v>80</v>
      </c>
      <c r="H8474" s="1" t="s">
        <v>7060</v>
      </c>
      <c r="I8474" s="1" t="s">
        <v>3057</v>
      </c>
      <c r="J8474" s="1">
        <v>45</v>
      </c>
      <c r="K8474" s="1" t="str">
        <f t="shared" si="396"/>
        <v>valid</v>
      </c>
      <c r="L8474" s="1" t="str">
        <f t="shared" si="397"/>
        <v>BUDGET</v>
      </c>
      <c r="M8474" t="str">
        <f t="shared" si="398"/>
        <v>Italian</v>
      </c>
      <c r="N8474" s="1" t="str" cm="1">
        <f t="array" ref="N8474">_xlfn.IFS(
G8474&lt;=25,"Fast",
G8474&lt;=40,"Medium",
G8474&gt;40,"Slow"
)</f>
        <v>Slow</v>
      </c>
    </row>
    <row r="8475" spans="1:14" x14ac:dyDescent="0.3">
      <c r="A8475" s="1">
        <v>438487</v>
      </c>
      <c r="B8475" s="1" t="s">
        <v>689</v>
      </c>
      <c r="C8475" s="1" t="s">
        <v>383</v>
      </c>
      <c r="D8475" s="1" t="s">
        <v>14110</v>
      </c>
      <c r="E8475" s="1">
        <v>150</v>
      </c>
      <c r="F8475" s="1">
        <v>2.9</v>
      </c>
      <c r="G8475" s="1">
        <v>80</v>
      </c>
      <c r="H8475" s="1" t="s">
        <v>177</v>
      </c>
      <c r="I8475" s="1" t="s">
        <v>689</v>
      </c>
      <c r="J8475" s="1">
        <v>49</v>
      </c>
      <c r="K8475" s="1" t="str">
        <f t="shared" si="396"/>
        <v>valid</v>
      </c>
      <c r="L8475" s="1" t="str">
        <f t="shared" si="397"/>
        <v>BUDGET</v>
      </c>
      <c r="M8475" t="str">
        <f t="shared" si="398"/>
        <v>North Indian</v>
      </c>
      <c r="N8475" s="1" t="str" cm="1">
        <f t="array" ref="N8475">_xlfn.IFS(
G8475&lt;=25,"Fast",
G8475&lt;=40,"Medium",
G8475&gt;40,"Slow"
)</f>
        <v>Slow</v>
      </c>
    </row>
    <row r="8476" spans="1:14" x14ac:dyDescent="0.3">
      <c r="A8476" s="1">
        <v>438492</v>
      </c>
      <c r="B8476" s="1" t="s">
        <v>1208</v>
      </c>
      <c r="C8476" s="1" t="s">
        <v>115</v>
      </c>
      <c r="D8476" s="1" t="s">
        <v>14111</v>
      </c>
      <c r="E8476" s="1">
        <v>150</v>
      </c>
      <c r="F8476" s="1">
        <v>2.9</v>
      </c>
      <c r="G8476" s="1">
        <v>80</v>
      </c>
      <c r="H8476" s="1" t="s">
        <v>10180</v>
      </c>
      <c r="I8476" s="1" t="s">
        <v>1208</v>
      </c>
      <c r="J8476" s="1">
        <v>73</v>
      </c>
      <c r="K8476" s="1" t="str">
        <f t="shared" si="396"/>
        <v>valid</v>
      </c>
      <c r="L8476" s="1" t="str">
        <f t="shared" si="397"/>
        <v>BUDGET</v>
      </c>
      <c r="M8476" t="str">
        <f t="shared" si="398"/>
        <v>Street Food</v>
      </c>
      <c r="N8476" s="1" t="str" cm="1">
        <f t="array" ref="N8476">_xlfn.IFS(
G8476&lt;=25,"Fast",
G8476&lt;=40,"Medium",
G8476&gt;40,"Slow"
)</f>
        <v>Slow</v>
      </c>
    </row>
    <row r="8477" spans="1:14" x14ac:dyDescent="0.3">
      <c r="A8477" s="1">
        <v>438809</v>
      </c>
      <c r="B8477" s="1" t="s">
        <v>5835</v>
      </c>
      <c r="C8477" s="1" t="s">
        <v>3052</v>
      </c>
      <c r="D8477" s="1" t="s">
        <v>14112</v>
      </c>
      <c r="E8477" s="1">
        <v>200</v>
      </c>
      <c r="F8477" s="1">
        <v>2.9</v>
      </c>
      <c r="G8477" s="1">
        <v>80</v>
      </c>
      <c r="H8477" s="1" t="s">
        <v>695</v>
      </c>
      <c r="I8477" s="1" t="s">
        <v>5835</v>
      </c>
      <c r="J8477" s="1">
        <v>66</v>
      </c>
      <c r="K8477" s="1" t="str">
        <f t="shared" si="396"/>
        <v>valid</v>
      </c>
      <c r="L8477" s="1" t="str">
        <f t="shared" si="397"/>
        <v>BUDGET</v>
      </c>
      <c r="M8477" t="str">
        <f t="shared" si="398"/>
        <v>Indian</v>
      </c>
      <c r="N8477" s="1" t="str" cm="1">
        <f t="array" ref="N8477">_xlfn.IFS(
G8477&lt;=25,"Fast",
G8477&lt;=40,"Medium",
G8477&gt;40,"Slow"
)</f>
        <v>Slow</v>
      </c>
    </row>
    <row r="8478" spans="1:14" x14ac:dyDescent="0.3">
      <c r="A8478" s="1">
        <v>438909</v>
      </c>
      <c r="B8478" s="1" t="s">
        <v>2435</v>
      </c>
      <c r="C8478" s="1" t="s">
        <v>463</v>
      </c>
      <c r="D8478" s="1" t="s">
        <v>14113</v>
      </c>
      <c r="E8478" s="1">
        <v>50</v>
      </c>
      <c r="F8478" s="1">
        <v>2.9</v>
      </c>
      <c r="G8478" s="1">
        <v>80</v>
      </c>
      <c r="H8478" s="1" t="s">
        <v>8033</v>
      </c>
      <c r="I8478" s="1" t="s">
        <v>2435</v>
      </c>
      <c r="J8478" s="1">
        <v>66</v>
      </c>
      <c r="K8478" s="1" t="str">
        <f t="shared" si="396"/>
        <v>valid</v>
      </c>
      <c r="L8478" s="1" t="str">
        <f t="shared" si="397"/>
        <v>BUDGET</v>
      </c>
      <c r="M8478" t="str">
        <f t="shared" si="398"/>
        <v>Fast Food</v>
      </c>
      <c r="N8478" s="1" t="str" cm="1">
        <f t="array" ref="N8478">_xlfn.IFS(
G8478&lt;=25,"Fast",
G8478&lt;=40,"Medium",
G8478&gt;40,"Slow"
)</f>
        <v>Slow</v>
      </c>
    </row>
    <row r="8479" spans="1:14" x14ac:dyDescent="0.3">
      <c r="A8479" s="1">
        <v>439515</v>
      </c>
      <c r="B8479" s="1" t="s">
        <v>3097</v>
      </c>
      <c r="C8479" s="1" t="s">
        <v>3052</v>
      </c>
      <c r="D8479" s="1" t="s">
        <v>14114</v>
      </c>
      <c r="E8479" s="1">
        <v>300</v>
      </c>
      <c r="F8479" s="1">
        <v>2.9</v>
      </c>
      <c r="G8479" s="1">
        <v>80</v>
      </c>
      <c r="H8479" s="1" t="s">
        <v>2324</v>
      </c>
      <c r="I8479" s="1" t="s">
        <v>3097</v>
      </c>
      <c r="J8479" s="1">
        <v>60</v>
      </c>
      <c r="K8479" s="1" t="str">
        <f t="shared" si="396"/>
        <v>valid</v>
      </c>
      <c r="L8479" s="1" t="str">
        <f t="shared" si="397"/>
        <v>BUDGET</v>
      </c>
      <c r="M8479" t="str">
        <f t="shared" si="398"/>
        <v>Fast Food</v>
      </c>
      <c r="N8479" s="1" t="str" cm="1">
        <f t="array" ref="N8479">_xlfn.IFS(
G8479&lt;=25,"Fast",
G8479&lt;=40,"Medium",
G8479&gt;40,"Slow"
)</f>
        <v>Slow</v>
      </c>
    </row>
    <row r="8480" spans="1:14" x14ac:dyDescent="0.3">
      <c r="A8480" s="1">
        <v>439628</v>
      </c>
      <c r="B8480" s="1" t="s">
        <v>750</v>
      </c>
      <c r="C8480" s="1" t="s">
        <v>11</v>
      </c>
      <c r="D8480" s="1" t="s">
        <v>14115</v>
      </c>
      <c r="E8480" s="1">
        <v>2000</v>
      </c>
      <c r="F8480" s="1">
        <v>2.9</v>
      </c>
      <c r="G8480" s="1">
        <v>80</v>
      </c>
      <c r="H8480" s="1" t="s">
        <v>617</v>
      </c>
      <c r="I8480" s="1" t="s">
        <v>750</v>
      </c>
      <c r="J8480" s="1">
        <v>36</v>
      </c>
      <c r="K8480" s="1" t="str">
        <f t="shared" si="396"/>
        <v>valid</v>
      </c>
      <c r="L8480" s="1" t="str">
        <f t="shared" si="397"/>
        <v>PREMIUM</v>
      </c>
      <c r="M8480" t="str">
        <f t="shared" si="398"/>
        <v>Bakery</v>
      </c>
      <c r="N8480" s="1" t="str" cm="1">
        <f t="array" ref="N8480">_xlfn.IFS(
G8480&lt;=25,"Fast",
G8480&lt;=40,"Medium",
G8480&gt;40,"Slow"
)</f>
        <v>Slow</v>
      </c>
    </row>
    <row r="8481" spans="1:14" x14ac:dyDescent="0.3">
      <c r="A8481" s="1">
        <v>439747</v>
      </c>
      <c r="B8481" s="1" t="s">
        <v>3390</v>
      </c>
      <c r="C8481" s="1" t="s">
        <v>68</v>
      </c>
      <c r="D8481" s="1" t="s">
        <v>14116</v>
      </c>
      <c r="E8481" s="1">
        <v>100</v>
      </c>
      <c r="F8481" s="1">
        <v>2.9</v>
      </c>
      <c r="G8481" s="1">
        <v>80</v>
      </c>
      <c r="H8481" s="1" t="s">
        <v>14117</v>
      </c>
      <c r="I8481" s="1" t="s">
        <v>3390</v>
      </c>
      <c r="J8481" s="1">
        <v>54</v>
      </c>
      <c r="K8481" s="1" t="str">
        <f t="shared" si="396"/>
        <v>valid</v>
      </c>
      <c r="L8481" s="1" t="str">
        <f t="shared" si="397"/>
        <v>BUDGET</v>
      </c>
      <c r="M8481" t="str">
        <f t="shared" si="398"/>
        <v>South Indian</v>
      </c>
      <c r="N8481" s="1" t="str" cm="1">
        <f t="array" ref="N8481">_xlfn.IFS(
G8481&lt;=25,"Fast",
G8481&lt;=40,"Medium",
G8481&gt;40,"Slow"
)</f>
        <v>Slow</v>
      </c>
    </row>
    <row r="8482" spans="1:14" x14ac:dyDescent="0.3">
      <c r="A8482" s="1">
        <v>440027</v>
      </c>
      <c r="B8482" s="1" t="s">
        <v>1274</v>
      </c>
      <c r="C8482" s="1" t="s">
        <v>91</v>
      </c>
      <c r="D8482" s="1" t="s">
        <v>14118</v>
      </c>
      <c r="E8482" s="1">
        <v>250</v>
      </c>
      <c r="F8482" s="1">
        <v>2.9</v>
      </c>
      <c r="G8482" s="1">
        <v>80</v>
      </c>
      <c r="H8482" s="1" t="s">
        <v>3091</v>
      </c>
      <c r="I8482" s="1" t="s">
        <v>1274</v>
      </c>
      <c r="J8482" s="1">
        <v>38</v>
      </c>
      <c r="K8482" s="1" t="str">
        <f t="shared" si="396"/>
        <v>valid</v>
      </c>
      <c r="L8482" s="1" t="str">
        <f t="shared" si="397"/>
        <v>BUDGET</v>
      </c>
      <c r="M8482" t="str">
        <f t="shared" si="398"/>
        <v>Desserts</v>
      </c>
      <c r="N8482" s="1" t="str" cm="1">
        <f t="array" ref="N8482">_xlfn.IFS(
G8482&lt;=25,"Fast",
G8482&lt;=40,"Medium",
G8482&gt;40,"Slow"
)</f>
        <v>Slow</v>
      </c>
    </row>
    <row r="8483" spans="1:14" x14ac:dyDescent="0.3">
      <c r="A8483" s="1">
        <v>440257</v>
      </c>
      <c r="B8483" s="1" t="s">
        <v>2067</v>
      </c>
      <c r="C8483" s="1" t="s">
        <v>2068</v>
      </c>
      <c r="D8483" s="1" t="s">
        <v>14119</v>
      </c>
      <c r="E8483" s="1">
        <v>200</v>
      </c>
      <c r="F8483" s="1">
        <v>2.9</v>
      </c>
      <c r="G8483" s="1">
        <v>80</v>
      </c>
      <c r="H8483" s="1" t="s">
        <v>695</v>
      </c>
      <c r="I8483" s="1" t="s">
        <v>2067</v>
      </c>
      <c r="J8483" s="1">
        <v>46</v>
      </c>
      <c r="K8483" s="1" t="str">
        <f t="shared" si="396"/>
        <v>valid</v>
      </c>
      <c r="L8483" s="1" t="str">
        <f t="shared" si="397"/>
        <v>BUDGET</v>
      </c>
      <c r="M8483" t="str">
        <f t="shared" si="398"/>
        <v>Indian</v>
      </c>
      <c r="N8483" s="1" t="str" cm="1">
        <f t="array" ref="N8483">_xlfn.IFS(
G8483&lt;=25,"Fast",
G8483&lt;=40,"Medium",
G8483&gt;40,"Slow"
)</f>
        <v>Slow</v>
      </c>
    </row>
    <row r="8484" spans="1:14" x14ac:dyDescent="0.3">
      <c r="A8484" s="1">
        <v>440362</v>
      </c>
      <c r="B8484" s="1" t="s">
        <v>1715</v>
      </c>
      <c r="C8484" s="1" t="s">
        <v>68</v>
      </c>
      <c r="D8484" s="1" t="s">
        <v>14120</v>
      </c>
      <c r="E8484" s="1">
        <v>150</v>
      </c>
      <c r="F8484" s="1">
        <v>2.9</v>
      </c>
      <c r="G8484" s="1">
        <v>80</v>
      </c>
      <c r="H8484" s="1" t="s">
        <v>1633</v>
      </c>
      <c r="I8484" s="1" t="s">
        <v>1715</v>
      </c>
      <c r="J8484" s="1">
        <v>32</v>
      </c>
      <c r="K8484" s="1" t="str">
        <f t="shared" si="396"/>
        <v>valid</v>
      </c>
      <c r="L8484" s="1" t="str">
        <f t="shared" si="397"/>
        <v>BUDGET</v>
      </c>
      <c r="M8484" t="str">
        <f t="shared" si="398"/>
        <v>Beverages</v>
      </c>
      <c r="N8484" s="1" t="str" cm="1">
        <f t="array" ref="N8484">_xlfn.IFS(
G8484&lt;=25,"Fast",
G8484&lt;=40,"Medium",
G8484&gt;40,"Slow"
)</f>
        <v>Slow</v>
      </c>
    </row>
    <row r="8485" spans="1:14" x14ac:dyDescent="0.3">
      <c r="A8485" s="1">
        <v>440407</v>
      </c>
      <c r="B8485" s="1" t="s">
        <v>528</v>
      </c>
      <c r="C8485" s="1" t="s">
        <v>189</v>
      </c>
      <c r="D8485" s="1" t="s">
        <v>14121</v>
      </c>
      <c r="E8485" s="1">
        <v>250</v>
      </c>
      <c r="F8485" s="1">
        <v>4.5999999999999996</v>
      </c>
      <c r="G8485" s="1">
        <v>20</v>
      </c>
      <c r="H8485" s="1" t="s">
        <v>19</v>
      </c>
      <c r="I8485" s="1" t="s">
        <v>528</v>
      </c>
      <c r="J8485" s="1">
        <v>74</v>
      </c>
      <c r="K8485" s="1" t="str">
        <f t="shared" si="396"/>
        <v>valid</v>
      </c>
      <c r="L8485" s="1" t="str">
        <f t="shared" si="397"/>
        <v>BUDGET</v>
      </c>
      <c r="M8485" t="str">
        <f t="shared" si="398"/>
        <v>Chinese</v>
      </c>
      <c r="N8485" s="1" t="str" cm="1">
        <f t="array" ref="N8485">_xlfn.IFS(
G8485&lt;=25,"Fast",
G8485&lt;=40,"Medium",
G8485&gt;40,"Slow"
)</f>
        <v>Fast</v>
      </c>
    </row>
    <row r="8486" spans="1:14" x14ac:dyDescent="0.3">
      <c r="A8486" s="1">
        <v>440498</v>
      </c>
      <c r="B8486" s="1" t="s">
        <v>2067</v>
      </c>
      <c r="C8486" s="1" t="s">
        <v>2068</v>
      </c>
      <c r="D8486" s="1" t="s">
        <v>14122</v>
      </c>
      <c r="E8486" s="1">
        <v>400</v>
      </c>
      <c r="F8486" s="1">
        <v>2.9</v>
      </c>
      <c r="G8486" s="1">
        <v>80</v>
      </c>
      <c r="H8486" s="1" t="s">
        <v>5104</v>
      </c>
      <c r="I8486" s="1" t="s">
        <v>2067</v>
      </c>
      <c r="J8486" s="1">
        <v>58</v>
      </c>
      <c r="K8486" s="1" t="str">
        <f t="shared" si="396"/>
        <v>valid</v>
      </c>
      <c r="L8486" s="1" t="str">
        <f t="shared" si="397"/>
        <v>MID</v>
      </c>
      <c r="M8486" t="str">
        <f t="shared" si="398"/>
        <v>Beverages</v>
      </c>
      <c r="N8486" s="1" t="str" cm="1">
        <f t="array" ref="N8486">_xlfn.IFS(
G8486&lt;=25,"Fast",
G8486&lt;=40,"Medium",
G8486&gt;40,"Slow"
)</f>
        <v>Slow</v>
      </c>
    </row>
    <row r="8487" spans="1:14" x14ac:dyDescent="0.3">
      <c r="A8487" s="1">
        <v>440553</v>
      </c>
      <c r="B8487" s="1" t="s">
        <v>677</v>
      </c>
      <c r="C8487" s="1" t="s">
        <v>115</v>
      </c>
      <c r="D8487" s="1" t="s">
        <v>14123</v>
      </c>
      <c r="E8487" s="1">
        <v>200</v>
      </c>
      <c r="F8487" s="1">
        <v>2.9</v>
      </c>
      <c r="G8487" s="1">
        <v>80</v>
      </c>
      <c r="H8487" s="1" t="s">
        <v>975</v>
      </c>
      <c r="I8487" s="1" t="s">
        <v>677</v>
      </c>
      <c r="J8487" s="1">
        <v>77</v>
      </c>
      <c r="K8487" s="1" t="str">
        <f t="shared" si="396"/>
        <v>valid</v>
      </c>
      <c r="L8487" s="1" t="str">
        <f t="shared" si="397"/>
        <v>BUDGET</v>
      </c>
      <c r="M8487" t="str">
        <f t="shared" si="398"/>
        <v>North Indian</v>
      </c>
      <c r="N8487" s="1" t="str" cm="1">
        <f t="array" ref="N8487">_xlfn.IFS(
G8487&lt;=25,"Fast",
G8487&lt;=40,"Medium",
G8487&gt;40,"Slow"
)</f>
        <v>Slow</v>
      </c>
    </row>
    <row r="8488" spans="1:14" x14ac:dyDescent="0.3">
      <c r="A8488" s="1">
        <v>440621</v>
      </c>
      <c r="B8488" s="1" t="s">
        <v>528</v>
      </c>
      <c r="C8488" s="1" t="s">
        <v>189</v>
      </c>
      <c r="D8488" s="1" t="s">
        <v>14124</v>
      </c>
      <c r="E8488" s="1">
        <v>250</v>
      </c>
      <c r="F8488" s="1">
        <v>4.2</v>
      </c>
      <c r="G8488" s="1">
        <v>20</v>
      </c>
      <c r="H8488" s="1" t="s">
        <v>14125</v>
      </c>
      <c r="I8488" s="1" t="s">
        <v>528</v>
      </c>
      <c r="J8488" s="1">
        <v>81</v>
      </c>
      <c r="K8488" s="1" t="str">
        <f t="shared" si="396"/>
        <v>valid</v>
      </c>
      <c r="L8488" s="1" t="str">
        <f t="shared" si="397"/>
        <v>BUDGET</v>
      </c>
      <c r="M8488" t="str">
        <f t="shared" si="398"/>
        <v>Chinese</v>
      </c>
      <c r="N8488" s="1" t="str" cm="1">
        <f t="array" ref="N8488">_xlfn.IFS(
G8488&lt;=25,"Fast",
G8488&lt;=40,"Medium",
G8488&gt;40,"Slow"
)</f>
        <v>Fast</v>
      </c>
    </row>
    <row r="8489" spans="1:14" x14ac:dyDescent="0.3">
      <c r="A8489" s="1">
        <v>440699</v>
      </c>
      <c r="B8489" s="1" t="s">
        <v>4091</v>
      </c>
      <c r="C8489" s="1" t="s">
        <v>2068</v>
      </c>
      <c r="D8489" s="1" t="s">
        <v>14126</v>
      </c>
      <c r="E8489" s="1">
        <v>350</v>
      </c>
      <c r="F8489" s="1">
        <v>2.9</v>
      </c>
      <c r="G8489" s="1">
        <v>80</v>
      </c>
      <c r="H8489" s="1" t="s">
        <v>14127</v>
      </c>
      <c r="I8489" s="1" t="s">
        <v>4091</v>
      </c>
      <c r="J8489" s="1">
        <v>53</v>
      </c>
      <c r="K8489" s="1" t="str">
        <f t="shared" si="396"/>
        <v>valid</v>
      </c>
      <c r="L8489" s="1" t="str">
        <f t="shared" si="397"/>
        <v>MID</v>
      </c>
      <c r="M8489" t="str">
        <f t="shared" si="398"/>
        <v>Fast Food</v>
      </c>
      <c r="N8489" s="1" t="str" cm="1">
        <f t="array" ref="N8489">_xlfn.IFS(
G8489&lt;=25,"Fast",
G8489&lt;=40,"Medium",
G8489&gt;40,"Slow"
)</f>
        <v>Slow</v>
      </c>
    </row>
    <row r="8490" spans="1:14" x14ac:dyDescent="0.3">
      <c r="A8490" s="1">
        <v>440904</v>
      </c>
      <c r="B8490" s="1" t="s">
        <v>1697</v>
      </c>
      <c r="C8490" s="1" t="s">
        <v>189</v>
      </c>
      <c r="D8490" s="1" t="s">
        <v>14128</v>
      </c>
      <c r="E8490" s="1">
        <v>1400</v>
      </c>
      <c r="F8490" s="1">
        <v>2.9</v>
      </c>
      <c r="G8490" s="1">
        <v>80</v>
      </c>
      <c r="H8490" s="1" t="s">
        <v>14129</v>
      </c>
      <c r="I8490" s="1" t="s">
        <v>1697</v>
      </c>
      <c r="J8490" s="1">
        <v>57</v>
      </c>
      <c r="K8490" s="1" t="str">
        <f t="shared" si="396"/>
        <v>valid</v>
      </c>
      <c r="L8490" s="1" t="str">
        <f t="shared" si="397"/>
        <v>PREMIUM</v>
      </c>
      <c r="M8490" t="str">
        <f t="shared" si="398"/>
        <v>Indian</v>
      </c>
      <c r="N8490" s="1" t="str" cm="1">
        <f t="array" ref="N8490">_xlfn.IFS(
G8490&lt;=25,"Fast",
G8490&lt;=40,"Medium",
G8490&gt;40,"Slow"
)</f>
        <v>Slow</v>
      </c>
    </row>
    <row r="8491" spans="1:14" x14ac:dyDescent="0.3">
      <c r="A8491" s="1">
        <v>440939</v>
      </c>
      <c r="B8491" s="1" t="s">
        <v>3057</v>
      </c>
      <c r="C8491" s="1" t="s">
        <v>3052</v>
      </c>
      <c r="D8491" s="1" t="s">
        <v>2610</v>
      </c>
      <c r="E8491" s="1">
        <v>300</v>
      </c>
      <c r="F8491" s="1">
        <v>2.9</v>
      </c>
      <c r="G8491" s="1">
        <v>80</v>
      </c>
      <c r="H8491" s="1" t="s">
        <v>1193</v>
      </c>
      <c r="I8491" s="1" t="s">
        <v>3057</v>
      </c>
      <c r="J8491" s="1">
        <v>38</v>
      </c>
      <c r="K8491" s="1" t="str">
        <f t="shared" si="396"/>
        <v>valid</v>
      </c>
      <c r="L8491" s="1" t="str">
        <f t="shared" si="397"/>
        <v>BUDGET</v>
      </c>
      <c r="M8491" t="str">
        <f t="shared" si="398"/>
        <v>Desserts</v>
      </c>
      <c r="N8491" s="1" t="str" cm="1">
        <f t="array" ref="N8491">_xlfn.IFS(
G8491&lt;=25,"Fast",
G8491&lt;=40,"Medium",
G8491&gt;40,"Slow"
)</f>
        <v>Slow</v>
      </c>
    </row>
    <row r="8492" spans="1:14" x14ac:dyDescent="0.3">
      <c r="A8492" s="1">
        <v>441276</v>
      </c>
      <c r="B8492" s="1" t="s">
        <v>2067</v>
      </c>
      <c r="C8492" s="1" t="s">
        <v>2068</v>
      </c>
      <c r="D8492" s="1" t="s">
        <v>14130</v>
      </c>
      <c r="E8492" s="1">
        <v>130</v>
      </c>
      <c r="F8492" s="1">
        <v>2.9</v>
      </c>
      <c r="G8492" s="1">
        <v>80</v>
      </c>
      <c r="H8492" s="1" t="s">
        <v>1691</v>
      </c>
      <c r="I8492" s="1" t="s">
        <v>2067</v>
      </c>
      <c r="J8492" s="1">
        <v>35</v>
      </c>
      <c r="K8492" s="1" t="str">
        <f t="shared" si="396"/>
        <v>valid</v>
      </c>
      <c r="L8492" s="1" t="str">
        <f t="shared" si="397"/>
        <v>BUDGET</v>
      </c>
      <c r="M8492" t="str">
        <f t="shared" si="398"/>
        <v>American</v>
      </c>
      <c r="N8492" s="1" t="str" cm="1">
        <f t="array" ref="N8492">_xlfn.IFS(
G8492&lt;=25,"Fast",
G8492&lt;=40,"Medium",
G8492&gt;40,"Slow"
)</f>
        <v>Slow</v>
      </c>
    </row>
    <row r="8493" spans="1:14" x14ac:dyDescent="0.3">
      <c r="A8493" s="1">
        <v>441531</v>
      </c>
      <c r="B8493" s="1" t="s">
        <v>745</v>
      </c>
      <c r="C8493" s="1" t="s">
        <v>383</v>
      </c>
      <c r="D8493" s="1" t="s">
        <v>14131</v>
      </c>
      <c r="E8493" s="1">
        <v>250</v>
      </c>
      <c r="F8493" s="1">
        <v>2.9</v>
      </c>
      <c r="G8493" s="1">
        <v>80</v>
      </c>
      <c r="H8493" s="1" t="s">
        <v>7904</v>
      </c>
      <c r="I8493" s="1" t="s">
        <v>745</v>
      </c>
      <c r="J8493" s="1">
        <v>67</v>
      </c>
      <c r="K8493" s="1" t="str">
        <f t="shared" si="396"/>
        <v>valid</v>
      </c>
      <c r="L8493" s="1" t="str">
        <f t="shared" si="397"/>
        <v>BUDGET</v>
      </c>
      <c r="M8493" t="str">
        <f t="shared" si="398"/>
        <v>Chinese</v>
      </c>
      <c r="N8493" s="1" t="str" cm="1">
        <f t="array" ref="N8493">_xlfn.IFS(
G8493&lt;=25,"Fast",
G8493&lt;=40,"Medium",
G8493&gt;40,"Slow"
)</f>
        <v>Slow</v>
      </c>
    </row>
    <row r="8494" spans="1:14" x14ac:dyDescent="0.3">
      <c r="A8494" s="1">
        <v>441548</v>
      </c>
      <c r="B8494" s="1" t="s">
        <v>2067</v>
      </c>
      <c r="C8494" s="1" t="s">
        <v>2068</v>
      </c>
      <c r="D8494" s="1" t="s">
        <v>7295</v>
      </c>
      <c r="E8494" s="1">
        <v>150</v>
      </c>
      <c r="F8494" s="1">
        <v>2.9</v>
      </c>
      <c r="G8494" s="1">
        <v>80</v>
      </c>
      <c r="H8494" s="1" t="s">
        <v>740</v>
      </c>
      <c r="I8494" s="1" t="s">
        <v>2067</v>
      </c>
      <c r="J8494" s="1">
        <v>44</v>
      </c>
      <c r="K8494" s="1" t="str">
        <f t="shared" si="396"/>
        <v>valid</v>
      </c>
      <c r="L8494" s="1" t="str">
        <f t="shared" si="397"/>
        <v>BUDGET</v>
      </c>
      <c r="M8494" t="str">
        <f t="shared" si="398"/>
        <v>Bakery</v>
      </c>
      <c r="N8494" s="1" t="str" cm="1">
        <f t="array" ref="N8494">_xlfn.IFS(
G8494&lt;=25,"Fast",
G8494&lt;=40,"Medium",
G8494&gt;40,"Slow"
)</f>
        <v>Slow</v>
      </c>
    </row>
    <row r="8495" spans="1:14" x14ac:dyDescent="0.3">
      <c r="A8495" s="1">
        <v>441579</v>
      </c>
      <c r="B8495" s="1" t="s">
        <v>556</v>
      </c>
      <c r="C8495" s="1" t="s">
        <v>189</v>
      </c>
      <c r="D8495" s="1" t="s">
        <v>14132</v>
      </c>
      <c r="E8495" s="1">
        <v>200</v>
      </c>
      <c r="F8495" s="1">
        <v>2.9</v>
      </c>
      <c r="G8495" s="1">
        <v>80</v>
      </c>
      <c r="H8495" s="1" t="s">
        <v>11946</v>
      </c>
      <c r="I8495" s="1" t="s">
        <v>556</v>
      </c>
      <c r="J8495" s="1">
        <v>60</v>
      </c>
      <c r="K8495" s="1" t="str">
        <f t="shared" si="396"/>
        <v>valid</v>
      </c>
      <c r="L8495" s="1" t="str">
        <f t="shared" si="397"/>
        <v>BUDGET</v>
      </c>
      <c r="M8495" t="str">
        <f t="shared" si="398"/>
        <v>South Indian  Beverages</v>
      </c>
      <c r="N8495" s="1" t="str" cm="1">
        <f t="array" ref="N8495">_xlfn.IFS(
G8495&lt;=25,"Fast",
G8495&lt;=40,"Medium",
G8495&gt;40,"Slow"
)</f>
        <v>Slow</v>
      </c>
    </row>
    <row r="8496" spans="1:14" x14ac:dyDescent="0.3">
      <c r="A8496" s="1">
        <v>441631</v>
      </c>
      <c r="B8496" s="1" t="s">
        <v>261</v>
      </c>
      <c r="C8496" s="1" t="s">
        <v>115</v>
      </c>
      <c r="D8496" s="1" t="s">
        <v>14133</v>
      </c>
      <c r="E8496" s="1">
        <v>600</v>
      </c>
      <c r="F8496" s="1">
        <v>2.9</v>
      </c>
      <c r="G8496" s="1">
        <v>80</v>
      </c>
      <c r="H8496" s="1" t="s">
        <v>617</v>
      </c>
      <c r="I8496" s="1" t="s">
        <v>261</v>
      </c>
      <c r="J8496" s="1">
        <v>52</v>
      </c>
      <c r="K8496" s="1" t="str">
        <f t="shared" si="396"/>
        <v>valid</v>
      </c>
      <c r="L8496" s="1" t="str">
        <f t="shared" si="397"/>
        <v>MID</v>
      </c>
      <c r="M8496" t="str">
        <f t="shared" si="398"/>
        <v>Bakery</v>
      </c>
      <c r="N8496" s="1" t="str" cm="1">
        <f t="array" ref="N8496">_xlfn.IFS(
G8496&lt;=25,"Fast",
G8496&lt;=40,"Medium",
G8496&gt;40,"Slow"
)</f>
        <v>Slow</v>
      </c>
    </row>
    <row r="8497" spans="1:14" x14ac:dyDescent="0.3">
      <c r="A8497" s="1">
        <v>441697</v>
      </c>
      <c r="B8497" s="1" t="s">
        <v>2435</v>
      </c>
      <c r="C8497" s="1" t="s">
        <v>463</v>
      </c>
      <c r="D8497" s="1" t="s">
        <v>14134</v>
      </c>
      <c r="E8497" s="1">
        <v>300</v>
      </c>
      <c r="F8497" s="1">
        <v>2.9</v>
      </c>
      <c r="G8497" s="1">
        <v>80</v>
      </c>
      <c r="H8497" s="1" t="s">
        <v>2341</v>
      </c>
      <c r="I8497" s="1" t="s">
        <v>2435</v>
      </c>
      <c r="J8497" s="1">
        <v>69</v>
      </c>
      <c r="K8497" s="1" t="str">
        <f t="shared" si="396"/>
        <v>valid</v>
      </c>
      <c r="L8497" s="1" t="str">
        <f t="shared" si="397"/>
        <v>BUDGET</v>
      </c>
      <c r="M8497" t="str">
        <f t="shared" si="398"/>
        <v>Beverages</v>
      </c>
      <c r="N8497" s="1" t="str" cm="1">
        <f t="array" ref="N8497">_xlfn.IFS(
G8497&lt;=25,"Fast",
G8497&lt;=40,"Medium",
G8497&gt;40,"Slow"
)</f>
        <v>Slow</v>
      </c>
    </row>
    <row r="8498" spans="1:14" x14ac:dyDescent="0.3">
      <c r="A8498" s="1">
        <v>441714</v>
      </c>
      <c r="B8498" s="1" t="s">
        <v>12338</v>
      </c>
      <c r="C8498" s="1" t="s">
        <v>3052</v>
      </c>
      <c r="D8498" s="1" t="s">
        <v>4651</v>
      </c>
      <c r="E8498" s="1">
        <v>500</v>
      </c>
      <c r="F8498" s="1">
        <v>4.0999999999999996</v>
      </c>
      <c r="G8498" s="1">
        <v>100</v>
      </c>
      <c r="H8498" s="1" t="s">
        <v>710</v>
      </c>
      <c r="I8498" s="1" t="s">
        <v>3057</v>
      </c>
      <c r="J8498" s="1">
        <v>46</v>
      </c>
      <c r="K8498" s="1" t="str">
        <f t="shared" si="396"/>
        <v>valid</v>
      </c>
      <c r="L8498" s="1" t="str">
        <f t="shared" si="397"/>
        <v>MID</v>
      </c>
      <c r="M8498" t="str">
        <f t="shared" si="398"/>
        <v>Pizzas</v>
      </c>
      <c r="N8498" s="1" t="str" cm="1">
        <f t="array" ref="N8498">_xlfn.IFS(
G8498&lt;=25,"Fast",
G8498&lt;=40,"Medium",
G8498&gt;40,"Slow"
)</f>
        <v>Slow</v>
      </c>
    </row>
    <row r="8499" spans="1:14" x14ac:dyDescent="0.3">
      <c r="A8499" s="1">
        <v>441722</v>
      </c>
      <c r="B8499" s="1" t="s">
        <v>2067</v>
      </c>
      <c r="C8499" s="1" t="s">
        <v>2068</v>
      </c>
      <c r="D8499" s="1" t="s">
        <v>14135</v>
      </c>
      <c r="E8499" s="1">
        <v>400</v>
      </c>
      <c r="F8499" s="1">
        <v>2.9</v>
      </c>
      <c r="G8499" s="1">
        <v>80</v>
      </c>
      <c r="H8499" s="1" t="s">
        <v>2887</v>
      </c>
      <c r="I8499" s="1" t="s">
        <v>2067</v>
      </c>
      <c r="J8499" s="1">
        <v>39</v>
      </c>
      <c r="K8499" s="1" t="str">
        <f t="shared" si="396"/>
        <v>valid</v>
      </c>
      <c r="L8499" s="1" t="str">
        <f t="shared" si="397"/>
        <v>MID</v>
      </c>
      <c r="M8499" t="str">
        <f t="shared" si="398"/>
        <v>Indian</v>
      </c>
      <c r="N8499" s="1" t="str" cm="1">
        <f t="array" ref="N8499">_xlfn.IFS(
G8499&lt;=25,"Fast",
G8499&lt;=40,"Medium",
G8499&gt;40,"Slow"
)</f>
        <v>Slow</v>
      </c>
    </row>
    <row r="8500" spans="1:14" x14ac:dyDescent="0.3">
      <c r="A8500" s="1">
        <v>441782</v>
      </c>
      <c r="B8500" s="1" t="s">
        <v>3057</v>
      </c>
      <c r="C8500" s="1" t="s">
        <v>3052</v>
      </c>
      <c r="D8500" s="1" t="s">
        <v>14136</v>
      </c>
      <c r="E8500" s="1">
        <v>400</v>
      </c>
      <c r="F8500" s="1">
        <v>2.9</v>
      </c>
      <c r="G8500" s="1">
        <v>80</v>
      </c>
      <c r="H8500" s="1" t="s">
        <v>1068</v>
      </c>
      <c r="I8500" s="1" t="s">
        <v>3057</v>
      </c>
      <c r="J8500" s="1">
        <v>48</v>
      </c>
      <c r="K8500" s="1" t="str">
        <f t="shared" si="396"/>
        <v>valid</v>
      </c>
      <c r="L8500" s="1" t="str">
        <f t="shared" si="397"/>
        <v>MID</v>
      </c>
      <c r="M8500" t="str">
        <f t="shared" si="398"/>
        <v>Indian</v>
      </c>
      <c r="N8500" s="1" t="str" cm="1">
        <f t="array" ref="N8500">_xlfn.IFS(
G8500&lt;=25,"Fast",
G8500&lt;=40,"Medium",
G8500&gt;40,"Slow"
)</f>
        <v>Slow</v>
      </c>
    </row>
    <row r="8501" spans="1:14" x14ac:dyDescent="0.3">
      <c r="A8501" s="1">
        <v>442032</v>
      </c>
      <c r="B8501" s="1" t="s">
        <v>10</v>
      </c>
      <c r="C8501" s="1" t="s">
        <v>11</v>
      </c>
      <c r="D8501" s="1" t="s">
        <v>9213</v>
      </c>
      <c r="E8501" s="1">
        <v>200</v>
      </c>
      <c r="F8501" s="1">
        <v>4.9000000000000004</v>
      </c>
      <c r="G8501" s="1">
        <v>20</v>
      </c>
      <c r="H8501" s="1" t="s">
        <v>391</v>
      </c>
      <c r="I8501" s="1" t="s">
        <v>40</v>
      </c>
      <c r="J8501" s="1">
        <v>57</v>
      </c>
      <c r="K8501" s="1" t="str">
        <f t="shared" si="396"/>
        <v>valid</v>
      </c>
      <c r="L8501" s="1" t="str">
        <f t="shared" si="397"/>
        <v>BUDGET</v>
      </c>
      <c r="M8501" t="str">
        <f t="shared" si="398"/>
        <v>Ice Cream</v>
      </c>
      <c r="N8501" s="1" t="str" cm="1">
        <f t="array" ref="N8501">_xlfn.IFS(
G8501&lt;=25,"Fast",
G8501&lt;=40,"Medium",
G8501&gt;40,"Slow"
)</f>
        <v>Fast</v>
      </c>
    </row>
    <row r="8502" spans="1:14" x14ac:dyDescent="0.3">
      <c r="A8502" s="1">
        <v>442164</v>
      </c>
      <c r="B8502" s="1" t="s">
        <v>3179</v>
      </c>
      <c r="C8502" s="1" t="s">
        <v>3052</v>
      </c>
      <c r="D8502" s="1" t="s">
        <v>14137</v>
      </c>
      <c r="E8502" s="1">
        <v>502</v>
      </c>
      <c r="F8502" s="1">
        <v>2.9</v>
      </c>
      <c r="G8502" s="1">
        <v>80</v>
      </c>
      <c r="H8502" s="1" t="s">
        <v>837</v>
      </c>
      <c r="I8502" s="1" t="s">
        <v>3179</v>
      </c>
      <c r="J8502" s="1">
        <v>62</v>
      </c>
      <c r="K8502" s="1" t="str">
        <f t="shared" si="396"/>
        <v>valid</v>
      </c>
      <c r="L8502" s="1" t="str">
        <f t="shared" si="397"/>
        <v>MID</v>
      </c>
      <c r="M8502" t="str">
        <f t="shared" si="398"/>
        <v>Pizzas</v>
      </c>
      <c r="N8502" s="1" t="str" cm="1">
        <f t="array" ref="N8502">_xlfn.IFS(
G8502&lt;=25,"Fast",
G8502&lt;=40,"Medium",
G8502&gt;40,"Slow"
)</f>
        <v>Slow</v>
      </c>
    </row>
    <row r="8503" spans="1:14" x14ac:dyDescent="0.3">
      <c r="A8503" s="1">
        <v>442197</v>
      </c>
      <c r="B8503" s="1" t="s">
        <v>8189</v>
      </c>
      <c r="C8503" s="1" t="s">
        <v>68</v>
      </c>
      <c r="D8503" s="1" t="s">
        <v>14138</v>
      </c>
      <c r="E8503" s="1">
        <v>200</v>
      </c>
      <c r="F8503" s="1">
        <v>2.9</v>
      </c>
      <c r="G8503" s="1">
        <v>80</v>
      </c>
      <c r="H8503" s="1" t="s">
        <v>3138</v>
      </c>
      <c r="I8503" s="1" t="s">
        <v>8189</v>
      </c>
      <c r="J8503" s="1">
        <v>84</v>
      </c>
      <c r="K8503" s="1" t="str">
        <f t="shared" si="396"/>
        <v>valid</v>
      </c>
      <c r="L8503" s="1" t="str">
        <f t="shared" si="397"/>
        <v>BUDGET</v>
      </c>
      <c r="M8503" t="str">
        <f t="shared" si="398"/>
        <v>Sweets</v>
      </c>
      <c r="N8503" s="1" t="str" cm="1">
        <f t="array" ref="N8503">_xlfn.IFS(
G8503&lt;=25,"Fast",
G8503&lt;=40,"Medium",
G8503&gt;40,"Slow"
)</f>
        <v>Slow</v>
      </c>
    </row>
    <row r="8504" spans="1:14" x14ac:dyDescent="0.3">
      <c r="A8504" s="1">
        <v>442347</v>
      </c>
      <c r="B8504" s="1" t="s">
        <v>528</v>
      </c>
      <c r="C8504" s="1" t="s">
        <v>189</v>
      </c>
      <c r="D8504" s="1" t="s">
        <v>14139</v>
      </c>
      <c r="E8504" s="1">
        <v>250</v>
      </c>
      <c r="F8504" s="1">
        <v>4.3</v>
      </c>
      <c r="G8504" s="1">
        <v>20</v>
      </c>
      <c r="H8504" s="1" t="s">
        <v>2452</v>
      </c>
      <c r="I8504" s="1" t="s">
        <v>528</v>
      </c>
      <c r="J8504" s="1">
        <v>87</v>
      </c>
      <c r="K8504" s="1" t="str">
        <f t="shared" si="396"/>
        <v>valid</v>
      </c>
      <c r="L8504" s="1" t="str">
        <f t="shared" si="397"/>
        <v>BUDGET</v>
      </c>
      <c r="M8504" t="str">
        <f t="shared" si="398"/>
        <v>Snacks</v>
      </c>
      <c r="N8504" s="1" t="str" cm="1">
        <f t="array" ref="N8504">_xlfn.IFS(
G8504&lt;=25,"Fast",
G8504&lt;=40,"Medium",
G8504&gt;40,"Slow"
)</f>
        <v>Fast</v>
      </c>
    </row>
    <row r="8505" spans="1:14" x14ac:dyDescent="0.3">
      <c r="A8505" s="1">
        <v>442373</v>
      </c>
      <c r="B8505" s="1" t="s">
        <v>661</v>
      </c>
      <c r="C8505" s="1" t="s">
        <v>463</v>
      </c>
      <c r="D8505" s="1" t="s">
        <v>14140</v>
      </c>
      <c r="E8505" s="1">
        <v>350</v>
      </c>
      <c r="F8505" s="1">
        <v>2.9</v>
      </c>
      <c r="G8505" s="1">
        <v>80</v>
      </c>
      <c r="H8505" s="1" t="s">
        <v>131</v>
      </c>
      <c r="I8505" s="1" t="s">
        <v>661</v>
      </c>
      <c r="J8505" s="1">
        <v>72</v>
      </c>
      <c r="K8505" s="1" t="str">
        <f t="shared" si="396"/>
        <v>valid</v>
      </c>
      <c r="L8505" s="1" t="str">
        <f t="shared" si="397"/>
        <v>MID</v>
      </c>
      <c r="M8505" t="str">
        <f t="shared" si="398"/>
        <v>North Indian</v>
      </c>
      <c r="N8505" s="1" t="str" cm="1">
        <f t="array" ref="N8505">_xlfn.IFS(
G8505&lt;=25,"Fast",
G8505&lt;=40,"Medium",
G8505&gt;40,"Slow"
)</f>
        <v>Slow</v>
      </c>
    </row>
    <row r="8506" spans="1:14" x14ac:dyDescent="0.3">
      <c r="A8506" s="1">
        <v>442462</v>
      </c>
      <c r="B8506" s="1" t="s">
        <v>3057</v>
      </c>
      <c r="C8506" s="1" t="s">
        <v>3052</v>
      </c>
      <c r="D8506" s="1" t="s">
        <v>14141</v>
      </c>
      <c r="E8506" s="1">
        <v>150</v>
      </c>
      <c r="F8506" s="1">
        <v>2.9</v>
      </c>
      <c r="G8506" s="1">
        <v>80</v>
      </c>
      <c r="H8506" s="1" t="s">
        <v>184</v>
      </c>
      <c r="I8506" s="1" t="s">
        <v>3057</v>
      </c>
      <c r="J8506" s="1">
        <v>33</v>
      </c>
      <c r="K8506" s="1" t="str">
        <f t="shared" si="396"/>
        <v>valid</v>
      </c>
      <c r="L8506" s="1" t="str">
        <f t="shared" si="397"/>
        <v>BUDGET</v>
      </c>
      <c r="M8506" t="str">
        <f t="shared" si="398"/>
        <v>Fast Food</v>
      </c>
      <c r="N8506" s="1" t="str" cm="1">
        <f t="array" ref="N8506">_xlfn.IFS(
G8506&lt;=25,"Fast",
G8506&lt;=40,"Medium",
G8506&gt;40,"Slow"
)</f>
        <v>Slow</v>
      </c>
    </row>
    <row r="8507" spans="1:14" x14ac:dyDescent="0.3">
      <c r="A8507" s="1">
        <v>442467</v>
      </c>
      <c r="B8507" s="1" t="s">
        <v>1354</v>
      </c>
      <c r="C8507" s="1" t="s">
        <v>11</v>
      </c>
      <c r="D8507" s="1" t="s">
        <v>7123</v>
      </c>
      <c r="E8507" s="1">
        <v>500</v>
      </c>
      <c r="F8507" s="1">
        <v>2.9</v>
      </c>
      <c r="G8507" s="1">
        <v>80</v>
      </c>
      <c r="H8507" s="1" t="s">
        <v>837</v>
      </c>
      <c r="I8507" s="1" t="s">
        <v>1354</v>
      </c>
      <c r="J8507" s="1">
        <v>55</v>
      </c>
      <c r="K8507" s="1" t="str">
        <f t="shared" si="396"/>
        <v>valid</v>
      </c>
      <c r="L8507" s="1" t="str">
        <f t="shared" si="397"/>
        <v>MID</v>
      </c>
      <c r="M8507" t="str">
        <f t="shared" si="398"/>
        <v>Pizzas</v>
      </c>
      <c r="N8507" s="1" t="str" cm="1">
        <f t="array" ref="N8507">_xlfn.IFS(
G8507&lt;=25,"Fast",
G8507&lt;=40,"Medium",
G8507&gt;40,"Slow"
)</f>
        <v>Slow</v>
      </c>
    </row>
    <row r="8508" spans="1:14" x14ac:dyDescent="0.3">
      <c r="A8508" s="1">
        <v>442632</v>
      </c>
      <c r="B8508" s="1" t="s">
        <v>1855</v>
      </c>
      <c r="C8508" s="1" t="s">
        <v>463</v>
      </c>
      <c r="D8508" s="1" t="s">
        <v>14142</v>
      </c>
      <c r="E8508" s="1">
        <v>100</v>
      </c>
      <c r="F8508" s="1">
        <v>2.9</v>
      </c>
      <c r="G8508" s="1">
        <v>80</v>
      </c>
      <c r="H8508" s="1" t="s">
        <v>2833</v>
      </c>
      <c r="I8508" s="1" t="s">
        <v>1855</v>
      </c>
      <c r="J8508" s="1">
        <v>56</v>
      </c>
      <c r="K8508" s="1" t="str">
        <f t="shared" si="396"/>
        <v>valid</v>
      </c>
      <c r="L8508" s="1" t="str">
        <f t="shared" si="397"/>
        <v>BUDGET</v>
      </c>
      <c r="M8508" t="str">
        <f t="shared" si="398"/>
        <v>Beverages</v>
      </c>
      <c r="N8508" s="1" t="str" cm="1">
        <f t="array" ref="N8508">_xlfn.IFS(
G8508&lt;=25,"Fast",
G8508&lt;=40,"Medium",
G8508&gt;40,"Slow"
)</f>
        <v>Slow</v>
      </c>
    </row>
    <row r="8509" spans="1:14" x14ac:dyDescent="0.3">
      <c r="A8509" s="1">
        <v>442807</v>
      </c>
      <c r="B8509" s="1" t="s">
        <v>14143</v>
      </c>
      <c r="C8509" s="1" t="s">
        <v>68</v>
      </c>
      <c r="D8509" s="1" t="s">
        <v>14144</v>
      </c>
      <c r="E8509" s="1">
        <v>110</v>
      </c>
      <c r="F8509" s="1">
        <v>2.9</v>
      </c>
      <c r="G8509" s="1">
        <v>80</v>
      </c>
      <c r="H8509" s="1" t="s">
        <v>2341</v>
      </c>
      <c r="I8509" s="1" t="s">
        <v>9812</v>
      </c>
      <c r="J8509" s="1">
        <v>64</v>
      </c>
      <c r="K8509" s="1" t="str">
        <f t="shared" si="396"/>
        <v>valid</v>
      </c>
      <c r="L8509" s="1" t="str">
        <f t="shared" si="397"/>
        <v>BUDGET</v>
      </c>
      <c r="M8509" t="str">
        <f t="shared" si="398"/>
        <v>Beverages</v>
      </c>
      <c r="N8509" s="1" t="str" cm="1">
        <f t="array" ref="N8509">_xlfn.IFS(
G8509&lt;=25,"Fast",
G8509&lt;=40,"Medium",
G8509&gt;40,"Slow"
)</f>
        <v>Slow</v>
      </c>
    </row>
    <row r="8510" spans="1:14" x14ac:dyDescent="0.3">
      <c r="A8510" s="1">
        <v>443138</v>
      </c>
      <c r="B8510" s="1" t="s">
        <v>114</v>
      </c>
      <c r="C8510" s="1" t="s">
        <v>115</v>
      </c>
      <c r="D8510" s="1" t="s">
        <v>14145</v>
      </c>
      <c r="E8510" s="1">
        <v>200</v>
      </c>
      <c r="F8510" s="1">
        <v>2.9</v>
      </c>
      <c r="G8510" s="1">
        <v>80</v>
      </c>
      <c r="H8510" s="1" t="s">
        <v>695</v>
      </c>
      <c r="I8510" s="1" t="s">
        <v>114</v>
      </c>
      <c r="J8510" s="1">
        <v>69</v>
      </c>
      <c r="K8510" s="1" t="str">
        <f t="shared" si="396"/>
        <v>valid</v>
      </c>
      <c r="L8510" s="1" t="str">
        <f t="shared" si="397"/>
        <v>BUDGET</v>
      </c>
      <c r="M8510" t="str">
        <f t="shared" si="398"/>
        <v>Indian</v>
      </c>
      <c r="N8510" s="1" t="str" cm="1">
        <f t="array" ref="N8510">_xlfn.IFS(
G8510&lt;=25,"Fast",
G8510&lt;=40,"Medium",
G8510&gt;40,"Slow"
)</f>
        <v>Slow</v>
      </c>
    </row>
    <row r="8511" spans="1:14" x14ac:dyDescent="0.3">
      <c r="A8511" s="1">
        <v>443240</v>
      </c>
      <c r="B8511" s="1" t="s">
        <v>2092</v>
      </c>
      <c r="C8511" s="1" t="s">
        <v>2068</v>
      </c>
      <c r="D8511" s="1" t="s">
        <v>14146</v>
      </c>
      <c r="E8511" s="1">
        <v>400</v>
      </c>
      <c r="F8511" s="1">
        <v>2.9</v>
      </c>
      <c r="G8511" s="1">
        <v>80</v>
      </c>
      <c r="H8511" s="1" t="s">
        <v>14147</v>
      </c>
      <c r="I8511" s="1" t="s">
        <v>2092</v>
      </c>
      <c r="J8511" s="1">
        <v>48</v>
      </c>
      <c r="K8511" s="1" t="str">
        <f t="shared" si="396"/>
        <v>valid</v>
      </c>
      <c r="L8511" s="1" t="str">
        <f t="shared" si="397"/>
        <v>MID</v>
      </c>
      <c r="M8511" t="str">
        <f t="shared" si="398"/>
        <v>North Indian</v>
      </c>
      <c r="N8511" s="1" t="str" cm="1">
        <f t="array" ref="N8511">_xlfn.IFS(
G8511&lt;=25,"Fast",
G8511&lt;=40,"Medium",
G8511&gt;40,"Slow"
)</f>
        <v>Slow</v>
      </c>
    </row>
    <row r="8512" spans="1:14" x14ac:dyDescent="0.3">
      <c r="A8512" s="1">
        <v>443246</v>
      </c>
      <c r="B8512" s="1" t="s">
        <v>4416</v>
      </c>
      <c r="C8512" s="1" t="s">
        <v>2068</v>
      </c>
      <c r="D8512" s="1" t="s">
        <v>14148</v>
      </c>
      <c r="E8512" s="1">
        <v>100</v>
      </c>
      <c r="F8512" s="1">
        <v>2.9</v>
      </c>
      <c r="G8512" s="1">
        <v>80</v>
      </c>
      <c r="H8512" s="1" t="s">
        <v>1395</v>
      </c>
      <c r="I8512" s="1" t="s">
        <v>4416</v>
      </c>
      <c r="J8512" s="1">
        <v>52</v>
      </c>
      <c r="K8512" s="1" t="str">
        <f t="shared" si="396"/>
        <v>valid</v>
      </c>
      <c r="L8512" s="1" t="str">
        <f t="shared" si="397"/>
        <v>BUDGET</v>
      </c>
      <c r="M8512" t="str">
        <f t="shared" si="398"/>
        <v>Beverages</v>
      </c>
      <c r="N8512" s="1" t="str" cm="1">
        <f t="array" ref="N8512">_xlfn.IFS(
G8512&lt;=25,"Fast",
G8512&lt;=40,"Medium",
G8512&gt;40,"Slow"
)</f>
        <v>Slow</v>
      </c>
    </row>
    <row r="8513" spans="1:14" x14ac:dyDescent="0.3">
      <c r="A8513" s="1">
        <v>443452</v>
      </c>
      <c r="B8513" s="1" t="s">
        <v>1702</v>
      </c>
      <c r="C8513" s="1" t="s">
        <v>115</v>
      </c>
      <c r="D8513" s="1" t="s">
        <v>14149</v>
      </c>
      <c r="E8513" s="1">
        <v>100</v>
      </c>
      <c r="F8513" s="1">
        <v>2.9</v>
      </c>
      <c r="G8513" s="1">
        <v>80</v>
      </c>
      <c r="H8513" s="1" t="s">
        <v>2556</v>
      </c>
      <c r="I8513" s="1" t="s">
        <v>1702</v>
      </c>
      <c r="J8513" s="1">
        <v>37</v>
      </c>
      <c r="K8513" s="1" t="str">
        <f t="shared" si="396"/>
        <v>valid</v>
      </c>
      <c r="L8513" s="1" t="str">
        <f t="shared" si="397"/>
        <v>BUDGET</v>
      </c>
      <c r="M8513" t="str">
        <f t="shared" si="398"/>
        <v>Fast Food</v>
      </c>
      <c r="N8513" s="1" t="str" cm="1">
        <f t="array" ref="N8513">_xlfn.IFS(
G8513&lt;=25,"Fast",
G8513&lt;=40,"Medium",
G8513&gt;40,"Slow"
)</f>
        <v>Slow</v>
      </c>
    </row>
    <row r="8514" spans="1:14" x14ac:dyDescent="0.3">
      <c r="A8514" s="1">
        <v>443617</v>
      </c>
      <c r="B8514" s="1" t="s">
        <v>5835</v>
      </c>
      <c r="C8514" s="1" t="s">
        <v>3052</v>
      </c>
      <c r="D8514" s="1" t="s">
        <v>14150</v>
      </c>
      <c r="E8514" s="1">
        <v>200</v>
      </c>
      <c r="F8514" s="1">
        <v>2.9</v>
      </c>
      <c r="G8514" s="1">
        <v>80</v>
      </c>
      <c r="H8514" s="1" t="s">
        <v>6085</v>
      </c>
      <c r="I8514" s="1" t="s">
        <v>5835</v>
      </c>
      <c r="J8514" s="1">
        <v>50</v>
      </c>
      <c r="K8514" s="1" t="str">
        <f t="shared" si="396"/>
        <v>valid</v>
      </c>
      <c r="L8514" s="1" t="str">
        <f t="shared" si="397"/>
        <v>BUDGET</v>
      </c>
      <c r="M8514" t="str">
        <f t="shared" si="398"/>
        <v>Fast Food</v>
      </c>
      <c r="N8514" s="1" t="str" cm="1">
        <f t="array" ref="N8514">_xlfn.IFS(
G8514&lt;=25,"Fast",
G8514&lt;=40,"Medium",
G8514&gt;40,"Slow"
)</f>
        <v>Slow</v>
      </c>
    </row>
    <row r="8515" spans="1:14" x14ac:dyDescent="0.3">
      <c r="A8515" s="1">
        <v>443937</v>
      </c>
      <c r="B8515" s="1" t="s">
        <v>1076</v>
      </c>
      <c r="C8515" s="1" t="s">
        <v>463</v>
      </c>
      <c r="D8515" s="1" t="s">
        <v>14151</v>
      </c>
      <c r="E8515" s="1">
        <v>450</v>
      </c>
      <c r="F8515" s="1">
        <v>2.9</v>
      </c>
      <c r="G8515" s="1">
        <v>80</v>
      </c>
      <c r="H8515" s="1" t="s">
        <v>14152</v>
      </c>
      <c r="I8515" s="1" t="s">
        <v>1076</v>
      </c>
      <c r="J8515" s="1">
        <v>40</v>
      </c>
      <c r="K8515" s="1" t="str">
        <f t="shared" ref="K8515:K8578" si="399">IF(E8515=0,"outlier","valid")</f>
        <v>valid</v>
      </c>
      <c r="L8515" s="1" t="str">
        <f t="shared" ref="L8515:L8578" si="400">IF(E8515&lt;=300,"BUDGET",IF(E8515&lt;=600,"MID","PREMIUM"))</f>
        <v>MID</v>
      </c>
      <c r="M8515" t="str">
        <f t="shared" ref="M8515:M8578" si="401">IFERROR(LEFT(H8515, FIND(",", H8515)-1), H8515)</f>
        <v>Chinese</v>
      </c>
      <c r="N8515" s="1" t="str" cm="1">
        <f t="array" ref="N8515">_xlfn.IFS(
G8515&lt;=25,"Fast",
G8515&lt;=40,"Medium",
G8515&gt;40,"Slow"
)</f>
        <v>Slow</v>
      </c>
    </row>
    <row r="8516" spans="1:14" x14ac:dyDescent="0.3">
      <c r="A8516" s="1">
        <v>444220</v>
      </c>
      <c r="B8516" s="1" t="s">
        <v>659</v>
      </c>
      <c r="C8516" s="1" t="s">
        <v>463</v>
      </c>
      <c r="D8516" s="1" t="s">
        <v>14153</v>
      </c>
      <c r="E8516" s="1">
        <v>100</v>
      </c>
      <c r="F8516" s="1">
        <v>2.9</v>
      </c>
      <c r="G8516" s="1">
        <v>80</v>
      </c>
      <c r="H8516" s="1" t="s">
        <v>10205</v>
      </c>
      <c r="I8516" s="1" t="s">
        <v>659</v>
      </c>
      <c r="J8516" s="1">
        <v>85</v>
      </c>
      <c r="K8516" s="1" t="str">
        <f t="shared" si="399"/>
        <v>valid</v>
      </c>
      <c r="L8516" s="1" t="str">
        <f t="shared" si="400"/>
        <v>BUDGET</v>
      </c>
      <c r="M8516" t="str">
        <f t="shared" si="401"/>
        <v>Beverages</v>
      </c>
      <c r="N8516" s="1" t="str" cm="1">
        <f t="array" ref="N8516">_xlfn.IFS(
G8516&lt;=25,"Fast",
G8516&lt;=40,"Medium",
G8516&gt;40,"Slow"
)</f>
        <v>Slow</v>
      </c>
    </row>
    <row r="8517" spans="1:14" x14ac:dyDescent="0.3">
      <c r="A8517" s="1">
        <v>444268</v>
      </c>
      <c r="B8517" s="1" t="s">
        <v>745</v>
      </c>
      <c r="C8517" s="1" t="s">
        <v>383</v>
      </c>
      <c r="D8517" s="1" t="s">
        <v>14154</v>
      </c>
      <c r="E8517" s="1">
        <v>200</v>
      </c>
      <c r="F8517" s="1">
        <v>2.9</v>
      </c>
      <c r="G8517" s="1">
        <v>80</v>
      </c>
      <c r="H8517" s="1" t="s">
        <v>14155</v>
      </c>
      <c r="I8517" s="1" t="s">
        <v>745</v>
      </c>
      <c r="J8517" s="1">
        <v>38</v>
      </c>
      <c r="K8517" s="1" t="str">
        <f t="shared" si="399"/>
        <v>valid</v>
      </c>
      <c r="L8517" s="1" t="str">
        <f t="shared" si="400"/>
        <v>BUDGET</v>
      </c>
      <c r="M8517" t="str">
        <f t="shared" si="401"/>
        <v>Indian</v>
      </c>
      <c r="N8517" s="1" t="str" cm="1">
        <f t="array" ref="N8517">_xlfn.IFS(
G8517&lt;=25,"Fast",
G8517&lt;=40,"Medium",
G8517&gt;40,"Slow"
)</f>
        <v>Slow</v>
      </c>
    </row>
    <row r="8518" spans="1:14" x14ac:dyDescent="0.3">
      <c r="A8518" s="1">
        <v>444297</v>
      </c>
      <c r="B8518" s="1" t="s">
        <v>2092</v>
      </c>
      <c r="C8518" s="1" t="s">
        <v>2068</v>
      </c>
      <c r="D8518" s="1" t="s">
        <v>14156</v>
      </c>
      <c r="E8518" s="1">
        <v>200</v>
      </c>
      <c r="F8518" s="1">
        <v>4.8</v>
      </c>
      <c r="G8518" s="1">
        <v>20</v>
      </c>
      <c r="H8518" s="1" t="s">
        <v>14157</v>
      </c>
      <c r="I8518" s="1" t="s">
        <v>2092</v>
      </c>
      <c r="J8518" s="1">
        <v>52</v>
      </c>
      <c r="K8518" s="1" t="str">
        <f t="shared" si="399"/>
        <v>valid</v>
      </c>
      <c r="L8518" s="1" t="str">
        <f t="shared" si="400"/>
        <v>BUDGET</v>
      </c>
      <c r="M8518" t="str">
        <f t="shared" si="401"/>
        <v>Indian</v>
      </c>
      <c r="N8518" s="1" t="str" cm="1">
        <f t="array" ref="N8518">_xlfn.IFS(
G8518&lt;=25,"Fast",
G8518&lt;=40,"Medium",
G8518&gt;40,"Slow"
)</f>
        <v>Fast</v>
      </c>
    </row>
    <row r="8519" spans="1:14" x14ac:dyDescent="0.3">
      <c r="A8519" s="1">
        <v>444553</v>
      </c>
      <c r="B8519" s="1" t="s">
        <v>661</v>
      </c>
      <c r="C8519" s="1" t="s">
        <v>463</v>
      </c>
      <c r="D8519" s="1" t="s">
        <v>14158</v>
      </c>
      <c r="E8519" s="1">
        <v>200</v>
      </c>
      <c r="F8519" s="1">
        <v>2.9</v>
      </c>
      <c r="G8519" s="1">
        <v>80</v>
      </c>
      <c r="H8519" s="1" t="s">
        <v>2341</v>
      </c>
      <c r="I8519" s="1" t="s">
        <v>661</v>
      </c>
      <c r="J8519" s="1">
        <v>72</v>
      </c>
      <c r="K8519" s="1" t="str">
        <f t="shared" si="399"/>
        <v>valid</v>
      </c>
      <c r="L8519" s="1" t="str">
        <f t="shared" si="400"/>
        <v>BUDGET</v>
      </c>
      <c r="M8519" t="str">
        <f t="shared" si="401"/>
        <v>Beverages</v>
      </c>
      <c r="N8519" s="1" t="str" cm="1">
        <f t="array" ref="N8519">_xlfn.IFS(
G8519&lt;=25,"Fast",
G8519&lt;=40,"Medium",
G8519&gt;40,"Slow"
)</f>
        <v>Slow</v>
      </c>
    </row>
    <row r="8520" spans="1:14" x14ac:dyDescent="0.3">
      <c r="A8520" s="1">
        <v>444624</v>
      </c>
      <c r="B8520" s="1" t="s">
        <v>276</v>
      </c>
      <c r="C8520" s="1" t="s">
        <v>115</v>
      </c>
      <c r="D8520" s="1" t="s">
        <v>14159</v>
      </c>
      <c r="E8520" s="1">
        <v>150</v>
      </c>
      <c r="F8520" s="1">
        <v>2.9</v>
      </c>
      <c r="G8520" s="1">
        <v>80</v>
      </c>
      <c r="H8520" s="1" t="s">
        <v>19</v>
      </c>
      <c r="I8520" s="1" t="s">
        <v>276</v>
      </c>
      <c r="J8520" s="1">
        <v>54</v>
      </c>
      <c r="K8520" s="1" t="str">
        <f t="shared" si="399"/>
        <v>valid</v>
      </c>
      <c r="L8520" s="1" t="str">
        <f t="shared" si="400"/>
        <v>BUDGET</v>
      </c>
      <c r="M8520" t="str">
        <f t="shared" si="401"/>
        <v>Chinese</v>
      </c>
      <c r="N8520" s="1" t="str" cm="1">
        <f t="array" ref="N8520">_xlfn.IFS(
G8520&lt;=25,"Fast",
G8520&lt;=40,"Medium",
G8520&gt;40,"Slow"
)</f>
        <v>Slow</v>
      </c>
    </row>
    <row r="8521" spans="1:14" x14ac:dyDescent="0.3">
      <c r="A8521" s="1">
        <v>445039</v>
      </c>
      <c r="B8521" s="1" t="s">
        <v>8230</v>
      </c>
      <c r="C8521" s="1" t="s">
        <v>91</v>
      </c>
      <c r="D8521" s="1" t="s">
        <v>14160</v>
      </c>
      <c r="E8521" s="1">
        <v>500</v>
      </c>
      <c r="F8521" s="1">
        <v>2.9</v>
      </c>
      <c r="G8521" s="1">
        <v>80</v>
      </c>
      <c r="H8521" s="1" t="s">
        <v>11654</v>
      </c>
      <c r="I8521" s="1" t="s">
        <v>8230</v>
      </c>
      <c r="J8521" s="1">
        <v>57</v>
      </c>
      <c r="K8521" s="1" t="str">
        <f t="shared" si="399"/>
        <v>valid</v>
      </c>
      <c r="L8521" s="1" t="str">
        <f t="shared" si="400"/>
        <v>MID</v>
      </c>
      <c r="M8521" t="str">
        <f t="shared" si="401"/>
        <v>Punjabi  North Indian</v>
      </c>
      <c r="N8521" s="1" t="str" cm="1">
        <f t="array" ref="N8521">_xlfn.IFS(
G8521&lt;=25,"Fast",
G8521&lt;=40,"Medium",
G8521&gt;40,"Slow"
)</f>
        <v>Slow</v>
      </c>
    </row>
    <row r="8522" spans="1:14" x14ac:dyDescent="0.3">
      <c r="A8522" s="1">
        <v>445093</v>
      </c>
      <c r="B8522" s="1" t="s">
        <v>683</v>
      </c>
      <c r="C8522" s="1" t="s">
        <v>91</v>
      </c>
      <c r="D8522" s="1" t="s">
        <v>14161</v>
      </c>
      <c r="E8522" s="1">
        <v>100</v>
      </c>
      <c r="F8522" s="1">
        <v>2.9</v>
      </c>
      <c r="G8522" s="1">
        <v>80</v>
      </c>
      <c r="H8522" s="1" t="s">
        <v>14162</v>
      </c>
      <c r="I8522" s="1" t="s">
        <v>683</v>
      </c>
      <c r="J8522" s="1">
        <v>52</v>
      </c>
      <c r="K8522" s="1" t="str">
        <f t="shared" si="399"/>
        <v>valid</v>
      </c>
      <c r="L8522" s="1" t="str">
        <f t="shared" si="400"/>
        <v>BUDGET</v>
      </c>
      <c r="M8522" t="str">
        <f t="shared" si="401"/>
        <v>Chinese</v>
      </c>
      <c r="N8522" s="1" t="str" cm="1">
        <f t="array" ref="N8522">_xlfn.IFS(
G8522&lt;=25,"Fast",
G8522&lt;=40,"Medium",
G8522&gt;40,"Slow"
)</f>
        <v>Slow</v>
      </c>
    </row>
    <row r="8523" spans="1:14" x14ac:dyDescent="0.3">
      <c r="A8523" s="1">
        <v>445098</v>
      </c>
      <c r="B8523" s="1" t="s">
        <v>324</v>
      </c>
      <c r="C8523" s="1" t="s">
        <v>189</v>
      </c>
      <c r="D8523" s="1" t="s">
        <v>14163</v>
      </c>
      <c r="E8523" s="1">
        <v>340</v>
      </c>
      <c r="F8523" s="1">
        <v>2.9</v>
      </c>
      <c r="G8523" s="1">
        <v>80</v>
      </c>
      <c r="H8523" s="1" t="s">
        <v>12749</v>
      </c>
      <c r="I8523" s="1" t="s">
        <v>645</v>
      </c>
      <c r="J8523" s="1">
        <v>60</v>
      </c>
      <c r="K8523" s="1" t="str">
        <f t="shared" si="399"/>
        <v>valid</v>
      </c>
      <c r="L8523" s="1" t="str">
        <f t="shared" si="400"/>
        <v>MID</v>
      </c>
      <c r="M8523" t="str">
        <f t="shared" si="401"/>
        <v>Juices  Healthy Food</v>
      </c>
      <c r="N8523" s="1" t="str" cm="1">
        <f t="array" ref="N8523">_xlfn.IFS(
G8523&lt;=25,"Fast",
G8523&lt;=40,"Medium",
G8523&gt;40,"Slow"
)</f>
        <v>Slow</v>
      </c>
    </row>
    <row r="8524" spans="1:14" x14ac:dyDescent="0.3">
      <c r="A8524" s="1">
        <v>445277</v>
      </c>
      <c r="B8524" s="1" t="s">
        <v>1855</v>
      </c>
      <c r="C8524" s="1" t="s">
        <v>463</v>
      </c>
      <c r="D8524" s="1" t="s">
        <v>14164</v>
      </c>
      <c r="E8524" s="1">
        <v>20</v>
      </c>
      <c r="F8524" s="1">
        <v>2.9</v>
      </c>
      <c r="G8524" s="1">
        <v>80</v>
      </c>
      <c r="H8524" s="1" t="s">
        <v>2341</v>
      </c>
      <c r="I8524" s="1" t="s">
        <v>1855</v>
      </c>
      <c r="J8524" s="1">
        <v>67</v>
      </c>
      <c r="K8524" s="1" t="str">
        <f t="shared" si="399"/>
        <v>valid</v>
      </c>
      <c r="L8524" s="1" t="str">
        <f t="shared" si="400"/>
        <v>BUDGET</v>
      </c>
      <c r="M8524" t="str">
        <f t="shared" si="401"/>
        <v>Beverages</v>
      </c>
      <c r="N8524" s="1" t="str" cm="1">
        <f t="array" ref="N8524">_xlfn.IFS(
G8524&lt;=25,"Fast",
G8524&lt;=40,"Medium",
G8524&gt;40,"Slow"
)</f>
        <v>Slow</v>
      </c>
    </row>
    <row r="8525" spans="1:14" x14ac:dyDescent="0.3">
      <c r="A8525" s="1">
        <v>445291</v>
      </c>
      <c r="B8525" s="1" t="s">
        <v>3387</v>
      </c>
      <c r="C8525" s="1" t="s">
        <v>2068</v>
      </c>
      <c r="D8525" s="1" t="s">
        <v>14165</v>
      </c>
      <c r="E8525" s="1">
        <v>200</v>
      </c>
      <c r="F8525" s="1">
        <v>2.9</v>
      </c>
      <c r="G8525" s="1">
        <v>80</v>
      </c>
      <c r="H8525" s="1" t="s">
        <v>2720</v>
      </c>
      <c r="I8525" s="1" t="s">
        <v>3387</v>
      </c>
      <c r="J8525" s="1">
        <v>44</v>
      </c>
      <c r="K8525" s="1" t="str">
        <f t="shared" si="399"/>
        <v>valid</v>
      </c>
      <c r="L8525" s="1" t="str">
        <f t="shared" si="400"/>
        <v>BUDGET</v>
      </c>
      <c r="M8525" t="str">
        <f t="shared" si="401"/>
        <v>Snacks</v>
      </c>
      <c r="N8525" s="1" t="str" cm="1">
        <f t="array" ref="N8525">_xlfn.IFS(
G8525&lt;=25,"Fast",
G8525&lt;=40,"Medium",
G8525&gt;40,"Slow"
)</f>
        <v>Slow</v>
      </c>
    </row>
    <row r="8526" spans="1:14" x14ac:dyDescent="0.3">
      <c r="A8526" s="1">
        <v>445387</v>
      </c>
      <c r="B8526" s="1" t="s">
        <v>2067</v>
      </c>
      <c r="C8526" s="1" t="s">
        <v>2068</v>
      </c>
      <c r="D8526" s="1" t="s">
        <v>14166</v>
      </c>
      <c r="E8526" s="1">
        <v>500</v>
      </c>
      <c r="F8526" s="1">
        <v>2.9</v>
      </c>
      <c r="G8526" s="1">
        <v>80</v>
      </c>
      <c r="H8526" s="1" t="s">
        <v>9697</v>
      </c>
      <c r="I8526" s="1" t="s">
        <v>2067</v>
      </c>
      <c r="J8526" s="1">
        <v>38</v>
      </c>
      <c r="K8526" s="1" t="str">
        <f t="shared" si="399"/>
        <v>valid</v>
      </c>
      <c r="L8526" s="1" t="str">
        <f t="shared" si="400"/>
        <v>MID</v>
      </c>
      <c r="M8526" t="str">
        <f t="shared" si="401"/>
        <v>Bakery</v>
      </c>
      <c r="N8526" s="1" t="str" cm="1">
        <f t="array" ref="N8526">_xlfn.IFS(
G8526&lt;=25,"Fast",
G8526&lt;=40,"Medium",
G8526&gt;40,"Slow"
)</f>
        <v>Slow</v>
      </c>
    </row>
    <row r="8527" spans="1:14" x14ac:dyDescent="0.3">
      <c r="A8527" s="1">
        <v>445438</v>
      </c>
      <c r="B8527" s="1" t="s">
        <v>2045</v>
      </c>
      <c r="C8527" s="1" t="s">
        <v>68</v>
      </c>
      <c r="D8527" s="1" t="s">
        <v>14167</v>
      </c>
      <c r="E8527" s="1">
        <v>150</v>
      </c>
      <c r="F8527" s="1">
        <v>2.9</v>
      </c>
      <c r="G8527" s="1">
        <v>80</v>
      </c>
      <c r="H8527" s="1" t="s">
        <v>2341</v>
      </c>
      <c r="I8527" s="1" t="s">
        <v>2045</v>
      </c>
      <c r="J8527" s="1">
        <v>61</v>
      </c>
      <c r="K8527" s="1" t="str">
        <f t="shared" si="399"/>
        <v>valid</v>
      </c>
      <c r="L8527" s="1" t="str">
        <f t="shared" si="400"/>
        <v>BUDGET</v>
      </c>
      <c r="M8527" t="str">
        <f t="shared" si="401"/>
        <v>Beverages</v>
      </c>
      <c r="N8527" s="1" t="str" cm="1">
        <f t="array" ref="N8527">_xlfn.IFS(
G8527&lt;=25,"Fast",
G8527&lt;=40,"Medium",
G8527&gt;40,"Slow"
)</f>
        <v>Slow</v>
      </c>
    </row>
    <row r="8528" spans="1:14" x14ac:dyDescent="0.3">
      <c r="A8528" s="1">
        <v>445475</v>
      </c>
      <c r="B8528" s="1" t="s">
        <v>133</v>
      </c>
      <c r="C8528" s="1" t="s">
        <v>68</v>
      </c>
      <c r="D8528" s="1" t="s">
        <v>6597</v>
      </c>
      <c r="E8528" s="1">
        <v>200</v>
      </c>
      <c r="F8528" s="1">
        <v>2.9</v>
      </c>
      <c r="G8528" s="1">
        <v>80</v>
      </c>
      <c r="H8528" s="1" t="s">
        <v>2341</v>
      </c>
      <c r="I8528" s="1" t="s">
        <v>3192</v>
      </c>
      <c r="J8528" s="1">
        <v>63</v>
      </c>
      <c r="K8528" s="1" t="str">
        <f t="shared" si="399"/>
        <v>valid</v>
      </c>
      <c r="L8528" s="1" t="str">
        <f t="shared" si="400"/>
        <v>BUDGET</v>
      </c>
      <c r="M8528" t="str">
        <f t="shared" si="401"/>
        <v>Beverages</v>
      </c>
      <c r="N8528" s="1" t="str" cm="1">
        <f t="array" ref="N8528">_xlfn.IFS(
G8528&lt;=25,"Fast",
G8528&lt;=40,"Medium",
G8528&gt;40,"Slow"
)</f>
        <v>Slow</v>
      </c>
    </row>
    <row r="8529" spans="1:14" x14ac:dyDescent="0.3">
      <c r="A8529" s="1">
        <v>445620</v>
      </c>
      <c r="B8529" s="1" t="s">
        <v>3057</v>
      </c>
      <c r="C8529" s="1" t="s">
        <v>3052</v>
      </c>
      <c r="D8529" s="1" t="s">
        <v>14168</v>
      </c>
      <c r="E8529" s="1">
        <v>200</v>
      </c>
      <c r="F8529" s="1">
        <v>2.9</v>
      </c>
      <c r="G8529" s="1">
        <v>80</v>
      </c>
      <c r="H8529" s="1" t="s">
        <v>1900</v>
      </c>
      <c r="I8529" s="1" t="s">
        <v>3057</v>
      </c>
      <c r="J8529" s="1">
        <v>38</v>
      </c>
      <c r="K8529" s="1" t="str">
        <f t="shared" si="399"/>
        <v>valid</v>
      </c>
      <c r="L8529" s="1" t="str">
        <f t="shared" si="400"/>
        <v>BUDGET</v>
      </c>
      <c r="M8529" t="str">
        <f t="shared" si="401"/>
        <v>Juices</v>
      </c>
      <c r="N8529" s="1" t="str" cm="1">
        <f t="array" ref="N8529">_xlfn.IFS(
G8529&lt;=25,"Fast",
G8529&lt;=40,"Medium",
G8529&gt;40,"Slow"
)</f>
        <v>Slow</v>
      </c>
    </row>
    <row r="8530" spans="1:14" x14ac:dyDescent="0.3">
      <c r="A8530" s="1">
        <v>445679</v>
      </c>
      <c r="B8530" s="1" t="s">
        <v>10004</v>
      </c>
      <c r="C8530" s="1" t="s">
        <v>189</v>
      </c>
      <c r="D8530" s="1" t="s">
        <v>14169</v>
      </c>
      <c r="E8530" s="1">
        <v>250</v>
      </c>
      <c r="F8530" s="1">
        <v>2.9</v>
      </c>
      <c r="G8530" s="1">
        <v>80</v>
      </c>
      <c r="H8530" s="1" t="s">
        <v>14170</v>
      </c>
      <c r="I8530" s="1" t="s">
        <v>4953</v>
      </c>
      <c r="J8530" s="1">
        <v>52</v>
      </c>
      <c r="K8530" s="1" t="str">
        <f t="shared" si="399"/>
        <v>valid</v>
      </c>
      <c r="L8530" s="1" t="str">
        <f t="shared" si="400"/>
        <v>BUDGET</v>
      </c>
      <c r="M8530" t="str">
        <f t="shared" si="401"/>
        <v>Fast Food  Continental  Chinese</v>
      </c>
      <c r="N8530" s="1" t="str" cm="1">
        <f t="array" ref="N8530">_xlfn.IFS(
G8530&lt;=25,"Fast",
G8530&lt;=40,"Medium",
G8530&gt;40,"Slow"
)</f>
        <v>Slow</v>
      </c>
    </row>
    <row r="8531" spans="1:14" x14ac:dyDescent="0.3">
      <c r="A8531" s="1">
        <v>445820</v>
      </c>
      <c r="B8531" s="1" t="s">
        <v>95</v>
      </c>
      <c r="C8531" s="1" t="s">
        <v>91</v>
      </c>
      <c r="D8531" s="1" t="s">
        <v>14171</v>
      </c>
      <c r="E8531" s="1">
        <v>400</v>
      </c>
      <c r="F8531" s="1">
        <v>2.9</v>
      </c>
      <c r="G8531" s="1">
        <v>80</v>
      </c>
      <c r="H8531" s="1" t="s">
        <v>837</v>
      </c>
      <c r="I8531" s="1" t="s">
        <v>95</v>
      </c>
      <c r="J8531" s="1">
        <v>53</v>
      </c>
      <c r="K8531" s="1" t="str">
        <f t="shared" si="399"/>
        <v>valid</v>
      </c>
      <c r="L8531" s="1" t="str">
        <f t="shared" si="400"/>
        <v>MID</v>
      </c>
      <c r="M8531" t="str">
        <f t="shared" si="401"/>
        <v>Pizzas</v>
      </c>
      <c r="N8531" s="1" t="str" cm="1">
        <f t="array" ref="N8531">_xlfn.IFS(
G8531&lt;=25,"Fast",
G8531&lt;=40,"Medium",
G8531&gt;40,"Slow"
)</f>
        <v>Slow</v>
      </c>
    </row>
    <row r="8532" spans="1:14" x14ac:dyDescent="0.3">
      <c r="A8532" s="1">
        <v>445977</v>
      </c>
      <c r="B8532" s="1" t="s">
        <v>2435</v>
      </c>
      <c r="C8532" s="1" t="s">
        <v>463</v>
      </c>
      <c r="D8532" s="1" t="s">
        <v>14172</v>
      </c>
      <c r="E8532" s="1">
        <v>200</v>
      </c>
      <c r="F8532" s="1">
        <v>2.9</v>
      </c>
      <c r="G8532" s="1">
        <v>80</v>
      </c>
      <c r="H8532" s="1" t="s">
        <v>2417</v>
      </c>
      <c r="I8532" s="1" t="s">
        <v>2435</v>
      </c>
      <c r="J8532" s="1">
        <v>74</v>
      </c>
      <c r="K8532" s="1" t="str">
        <f t="shared" si="399"/>
        <v>valid</v>
      </c>
      <c r="L8532" s="1" t="str">
        <f t="shared" si="400"/>
        <v>BUDGET</v>
      </c>
      <c r="M8532" t="str">
        <f t="shared" si="401"/>
        <v>South Indian</v>
      </c>
      <c r="N8532" s="1" t="str" cm="1">
        <f t="array" ref="N8532">_xlfn.IFS(
G8532&lt;=25,"Fast",
G8532&lt;=40,"Medium",
G8532&gt;40,"Slow"
)</f>
        <v>Slow</v>
      </c>
    </row>
    <row r="8533" spans="1:14" x14ac:dyDescent="0.3">
      <c r="A8533" s="1">
        <v>446011</v>
      </c>
      <c r="B8533" s="1" t="s">
        <v>2067</v>
      </c>
      <c r="C8533" s="1" t="s">
        <v>2068</v>
      </c>
      <c r="D8533" s="1" t="s">
        <v>14173</v>
      </c>
      <c r="E8533" s="1">
        <v>50</v>
      </c>
      <c r="F8533" s="1">
        <v>2.9</v>
      </c>
      <c r="G8533" s="1">
        <v>80</v>
      </c>
      <c r="H8533" s="1" t="s">
        <v>14174</v>
      </c>
      <c r="I8533" s="1" t="s">
        <v>2067</v>
      </c>
      <c r="J8533" s="1">
        <v>44</v>
      </c>
      <c r="K8533" s="1" t="str">
        <f t="shared" si="399"/>
        <v>valid</v>
      </c>
      <c r="L8533" s="1" t="str">
        <f t="shared" si="400"/>
        <v>BUDGET</v>
      </c>
      <c r="M8533" t="str">
        <f t="shared" si="401"/>
        <v>Fast Food</v>
      </c>
      <c r="N8533" s="1" t="str" cm="1">
        <f t="array" ref="N8533">_xlfn.IFS(
G8533&lt;=25,"Fast",
G8533&lt;=40,"Medium",
G8533&gt;40,"Slow"
)</f>
        <v>Slow</v>
      </c>
    </row>
    <row r="8534" spans="1:14" x14ac:dyDescent="0.3">
      <c r="A8534" s="1">
        <v>446052</v>
      </c>
      <c r="B8534" s="1" t="s">
        <v>683</v>
      </c>
      <c r="C8534" s="1" t="s">
        <v>91</v>
      </c>
      <c r="D8534" s="1" t="s">
        <v>14175</v>
      </c>
      <c r="E8534" s="1">
        <v>300</v>
      </c>
      <c r="F8534" s="1">
        <v>2.9</v>
      </c>
      <c r="G8534" s="1">
        <v>80</v>
      </c>
      <c r="H8534" s="1" t="s">
        <v>14176</v>
      </c>
      <c r="I8534" s="1" t="s">
        <v>683</v>
      </c>
      <c r="J8534" s="1">
        <v>43</v>
      </c>
      <c r="K8534" s="1" t="str">
        <f t="shared" si="399"/>
        <v>valid</v>
      </c>
      <c r="L8534" s="1" t="str">
        <f t="shared" si="400"/>
        <v>BUDGET</v>
      </c>
      <c r="M8534" t="str">
        <f t="shared" si="401"/>
        <v>Indian</v>
      </c>
      <c r="N8534" s="1" t="str" cm="1">
        <f t="array" ref="N8534">_xlfn.IFS(
G8534&lt;=25,"Fast",
G8534&lt;=40,"Medium",
G8534&gt;40,"Slow"
)</f>
        <v>Slow</v>
      </c>
    </row>
    <row r="8535" spans="1:14" x14ac:dyDescent="0.3">
      <c r="A8535" s="1">
        <v>446079</v>
      </c>
      <c r="B8535" s="1" t="s">
        <v>2092</v>
      </c>
      <c r="C8535" s="1" t="s">
        <v>2068</v>
      </c>
      <c r="D8535" s="1" t="s">
        <v>14177</v>
      </c>
      <c r="E8535" s="1">
        <v>300</v>
      </c>
      <c r="F8535" s="1">
        <v>4.2</v>
      </c>
      <c r="G8535" s="1">
        <v>20</v>
      </c>
      <c r="H8535" s="1" t="s">
        <v>3826</v>
      </c>
      <c r="I8535" s="1" t="s">
        <v>2092</v>
      </c>
      <c r="J8535" s="1">
        <v>47</v>
      </c>
      <c r="K8535" s="1" t="str">
        <f t="shared" si="399"/>
        <v>valid</v>
      </c>
      <c r="L8535" s="1" t="str">
        <f t="shared" si="400"/>
        <v>BUDGET</v>
      </c>
      <c r="M8535" t="str">
        <f t="shared" si="401"/>
        <v>Gujarati</v>
      </c>
      <c r="N8535" s="1" t="str" cm="1">
        <f t="array" ref="N8535">_xlfn.IFS(
G8535&lt;=25,"Fast",
G8535&lt;=40,"Medium",
G8535&gt;40,"Slow"
)</f>
        <v>Fast</v>
      </c>
    </row>
    <row r="8536" spans="1:14" x14ac:dyDescent="0.3">
      <c r="A8536" s="1">
        <v>446282</v>
      </c>
      <c r="B8536" s="1" t="s">
        <v>3227</v>
      </c>
      <c r="C8536" s="1" t="s">
        <v>3052</v>
      </c>
      <c r="D8536" s="1" t="s">
        <v>14178</v>
      </c>
      <c r="E8536" s="1">
        <v>250</v>
      </c>
      <c r="F8536" s="1">
        <v>2.9</v>
      </c>
      <c r="G8536" s="1">
        <v>80</v>
      </c>
      <c r="H8536" s="1" t="s">
        <v>2324</v>
      </c>
      <c r="I8536" s="1" t="s">
        <v>3227</v>
      </c>
      <c r="J8536" s="1">
        <v>46</v>
      </c>
      <c r="K8536" s="1" t="str">
        <f t="shared" si="399"/>
        <v>valid</v>
      </c>
      <c r="L8536" s="1" t="str">
        <f t="shared" si="400"/>
        <v>BUDGET</v>
      </c>
      <c r="M8536" t="str">
        <f t="shared" si="401"/>
        <v>Fast Food</v>
      </c>
      <c r="N8536" s="1" t="str" cm="1">
        <f t="array" ref="N8536">_xlfn.IFS(
G8536&lt;=25,"Fast",
G8536&lt;=40,"Medium",
G8536&gt;40,"Slow"
)</f>
        <v>Slow</v>
      </c>
    </row>
    <row r="8537" spans="1:14" x14ac:dyDescent="0.3">
      <c r="A8537" s="1">
        <v>446379</v>
      </c>
      <c r="B8537" s="1" t="s">
        <v>1023</v>
      </c>
      <c r="C8537" s="1" t="s">
        <v>115</v>
      </c>
      <c r="D8537" s="1" t="s">
        <v>14179</v>
      </c>
      <c r="E8537" s="1">
        <v>150</v>
      </c>
      <c r="F8537" s="1">
        <v>2.9</v>
      </c>
      <c r="G8537" s="1">
        <v>80</v>
      </c>
      <c r="H8537" s="1" t="s">
        <v>14180</v>
      </c>
      <c r="I8537" s="1" t="s">
        <v>3639</v>
      </c>
      <c r="J8537" s="1">
        <v>38</v>
      </c>
      <c r="K8537" s="1" t="str">
        <f t="shared" si="399"/>
        <v>valid</v>
      </c>
      <c r="L8537" s="1" t="str">
        <f t="shared" si="400"/>
        <v>BUDGET</v>
      </c>
      <c r="M8537" t="str">
        <f t="shared" si="401"/>
        <v>Snacks</v>
      </c>
      <c r="N8537" s="1" t="str" cm="1">
        <f t="array" ref="N8537">_xlfn.IFS(
G8537&lt;=25,"Fast",
G8537&lt;=40,"Medium",
G8537&gt;40,"Slow"
)</f>
        <v>Slow</v>
      </c>
    </row>
    <row r="8538" spans="1:14" x14ac:dyDescent="0.3">
      <c r="A8538" s="1">
        <v>446748</v>
      </c>
      <c r="B8538" s="1" t="s">
        <v>3097</v>
      </c>
      <c r="C8538" s="1" t="s">
        <v>3052</v>
      </c>
      <c r="D8538" s="1" t="s">
        <v>14181</v>
      </c>
      <c r="E8538" s="1">
        <v>500</v>
      </c>
      <c r="F8538" s="1">
        <v>2.9</v>
      </c>
      <c r="G8538" s="1">
        <v>80</v>
      </c>
      <c r="H8538" s="1" t="s">
        <v>14097</v>
      </c>
      <c r="I8538" s="1" t="s">
        <v>3097</v>
      </c>
      <c r="J8538" s="1">
        <v>64</v>
      </c>
      <c r="K8538" s="1" t="str">
        <f t="shared" si="399"/>
        <v>valid</v>
      </c>
      <c r="L8538" s="1" t="str">
        <f t="shared" si="400"/>
        <v>MID</v>
      </c>
      <c r="M8538" t="str">
        <f t="shared" si="401"/>
        <v>Fast Food</v>
      </c>
      <c r="N8538" s="1" t="str" cm="1">
        <f t="array" ref="N8538">_xlfn.IFS(
G8538&lt;=25,"Fast",
G8538&lt;=40,"Medium",
G8538&gt;40,"Slow"
)</f>
        <v>Slow</v>
      </c>
    </row>
    <row r="8539" spans="1:14" x14ac:dyDescent="0.3">
      <c r="A8539" s="1">
        <v>446961</v>
      </c>
      <c r="B8539" s="1" t="s">
        <v>4142</v>
      </c>
      <c r="C8539" s="1" t="s">
        <v>68</v>
      </c>
      <c r="D8539" s="1" t="s">
        <v>14182</v>
      </c>
      <c r="E8539" s="1">
        <v>200</v>
      </c>
      <c r="F8539" s="1">
        <v>2.9</v>
      </c>
      <c r="G8539" s="1">
        <v>80</v>
      </c>
      <c r="H8539" s="1" t="s">
        <v>1944</v>
      </c>
      <c r="I8539" s="1" t="s">
        <v>4142</v>
      </c>
      <c r="J8539" s="1">
        <v>41</v>
      </c>
      <c r="K8539" s="1" t="str">
        <f t="shared" si="399"/>
        <v>valid</v>
      </c>
      <c r="L8539" s="1" t="str">
        <f t="shared" si="400"/>
        <v>BUDGET</v>
      </c>
      <c r="M8539" t="str">
        <f t="shared" si="401"/>
        <v>Chinese</v>
      </c>
      <c r="N8539" s="1" t="str" cm="1">
        <f t="array" ref="N8539">_xlfn.IFS(
G8539&lt;=25,"Fast",
G8539&lt;=40,"Medium",
G8539&gt;40,"Slow"
)</f>
        <v>Slow</v>
      </c>
    </row>
    <row r="8540" spans="1:14" x14ac:dyDescent="0.3">
      <c r="A8540" s="1">
        <v>447004</v>
      </c>
      <c r="B8540" s="1" t="s">
        <v>3390</v>
      </c>
      <c r="C8540" s="1" t="s">
        <v>68</v>
      </c>
      <c r="D8540" s="1" t="s">
        <v>14183</v>
      </c>
      <c r="E8540" s="1">
        <v>200</v>
      </c>
      <c r="F8540" s="1">
        <v>2.9</v>
      </c>
      <c r="G8540" s="1">
        <v>80</v>
      </c>
      <c r="H8540" s="1" t="s">
        <v>14184</v>
      </c>
      <c r="I8540" s="1" t="s">
        <v>3390</v>
      </c>
      <c r="J8540" s="1">
        <v>51</v>
      </c>
      <c r="K8540" s="1" t="str">
        <f t="shared" si="399"/>
        <v>valid</v>
      </c>
      <c r="L8540" s="1" t="str">
        <f t="shared" si="400"/>
        <v>BUDGET</v>
      </c>
      <c r="M8540" t="str">
        <f t="shared" si="401"/>
        <v>Arabian</v>
      </c>
      <c r="N8540" s="1" t="str" cm="1">
        <f t="array" ref="N8540">_xlfn.IFS(
G8540&lt;=25,"Fast",
G8540&lt;=40,"Medium",
G8540&gt;40,"Slow"
)</f>
        <v>Slow</v>
      </c>
    </row>
    <row r="8541" spans="1:14" x14ac:dyDescent="0.3">
      <c r="A8541" s="1">
        <v>447173</v>
      </c>
      <c r="B8541" s="1" t="s">
        <v>3057</v>
      </c>
      <c r="C8541" s="1" t="s">
        <v>3052</v>
      </c>
      <c r="D8541" s="1" t="s">
        <v>14185</v>
      </c>
      <c r="E8541" s="1">
        <v>100</v>
      </c>
      <c r="F8541" s="1">
        <v>2.9</v>
      </c>
      <c r="G8541" s="1">
        <v>80</v>
      </c>
      <c r="H8541" s="1" t="s">
        <v>14186</v>
      </c>
      <c r="I8541" s="1" t="s">
        <v>3057</v>
      </c>
      <c r="J8541" s="1">
        <v>30</v>
      </c>
      <c r="K8541" s="1" t="str">
        <f t="shared" si="399"/>
        <v>valid</v>
      </c>
      <c r="L8541" s="1" t="str">
        <f t="shared" si="400"/>
        <v>BUDGET</v>
      </c>
      <c r="M8541" t="str">
        <f t="shared" si="401"/>
        <v>Chinese</v>
      </c>
      <c r="N8541" s="1" t="str" cm="1">
        <f t="array" ref="N8541">_xlfn.IFS(
G8541&lt;=25,"Fast",
G8541&lt;=40,"Medium",
G8541&gt;40,"Slow"
)</f>
        <v>Slow</v>
      </c>
    </row>
    <row r="8542" spans="1:14" x14ac:dyDescent="0.3">
      <c r="A8542" s="1">
        <v>447249</v>
      </c>
      <c r="B8542" s="1" t="s">
        <v>3179</v>
      </c>
      <c r="C8542" s="1" t="s">
        <v>3052</v>
      </c>
      <c r="D8542" s="1" t="s">
        <v>14187</v>
      </c>
      <c r="E8542" s="1">
        <v>500</v>
      </c>
      <c r="F8542" s="1">
        <v>2.9</v>
      </c>
      <c r="G8542" s="1">
        <v>80</v>
      </c>
      <c r="H8542" s="1" t="s">
        <v>14188</v>
      </c>
      <c r="I8542" s="1" t="s">
        <v>3179</v>
      </c>
      <c r="J8542" s="1">
        <v>58</v>
      </c>
      <c r="K8542" s="1" t="str">
        <f t="shared" si="399"/>
        <v>valid</v>
      </c>
      <c r="L8542" s="1" t="str">
        <f t="shared" si="400"/>
        <v>MID</v>
      </c>
      <c r="M8542" t="str">
        <f t="shared" si="401"/>
        <v>Italian</v>
      </c>
      <c r="N8542" s="1" t="str" cm="1">
        <f t="array" ref="N8542">_xlfn.IFS(
G8542&lt;=25,"Fast",
G8542&lt;=40,"Medium",
G8542&gt;40,"Slow"
)</f>
        <v>Slow</v>
      </c>
    </row>
    <row r="8543" spans="1:14" x14ac:dyDescent="0.3">
      <c r="A8543" s="1">
        <v>447543</v>
      </c>
      <c r="B8543" s="1" t="s">
        <v>1029</v>
      </c>
      <c r="C8543" s="1" t="s">
        <v>463</v>
      </c>
      <c r="D8543" s="1" t="s">
        <v>11589</v>
      </c>
      <c r="E8543" s="1">
        <v>600</v>
      </c>
      <c r="F8543" s="1">
        <v>2.9</v>
      </c>
      <c r="G8543" s="1">
        <v>80</v>
      </c>
      <c r="H8543" s="1" t="s">
        <v>14189</v>
      </c>
      <c r="I8543" s="1" t="s">
        <v>1029</v>
      </c>
      <c r="J8543" s="1">
        <v>90</v>
      </c>
      <c r="K8543" s="1" t="str">
        <f t="shared" si="399"/>
        <v>valid</v>
      </c>
      <c r="L8543" s="1" t="str">
        <f t="shared" si="400"/>
        <v>MID</v>
      </c>
      <c r="M8543" t="str">
        <f t="shared" si="401"/>
        <v>North Indian</v>
      </c>
      <c r="N8543" s="1" t="str" cm="1">
        <f t="array" ref="N8543">_xlfn.IFS(
G8543&lt;=25,"Fast",
G8543&lt;=40,"Medium",
G8543&gt;40,"Slow"
)</f>
        <v>Slow</v>
      </c>
    </row>
    <row r="8544" spans="1:14" x14ac:dyDescent="0.3">
      <c r="A8544" s="1">
        <v>447787</v>
      </c>
      <c r="B8544" s="1" t="s">
        <v>2067</v>
      </c>
      <c r="C8544" s="1" t="s">
        <v>2068</v>
      </c>
      <c r="D8544" s="1" t="s">
        <v>14190</v>
      </c>
      <c r="E8544" s="1">
        <v>200</v>
      </c>
      <c r="F8544" s="1">
        <v>2.9</v>
      </c>
      <c r="G8544" s="1">
        <v>80</v>
      </c>
      <c r="H8544" s="1" t="s">
        <v>9822</v>
      </c>
      <c r="I8544" s="1" t="s">
        <v>2067</v>
      </c>
      <c r="J8544" s="1">
        <v>36</v>
      </c>
      <c r="K8544" s="1" t="str">
        <f t="shared" si="399"/>
        <v>valid</v>
      </c>
      <c r="L8544" s="1" t="str">
        <f t="shared" si="400"/>
        <v>BUDGET</v>
      </c>
      <c r="M8544" t="str">
        <f t="shared" si="401"/>
        <v>Chinese</v>
      </c>
      <c r="N8544" s="1" t="str" cm="1">
        <f t="array" ref="N8544">_xlfn.IFS(
G8544&lt;=25,"Fast",
G8544&lt;=40,"Medium",
G8544&gt;40,"Slow"
)</f>
        <v>Slow</v>
      </c>
    </row>
    <row r="8545" spans="1:14" x14ac:dyDescent="0.3">
      <c r="A8545" s="1">
        <v>447805</v>
      </c>
      <c r="B8545" s="1" t="s">
        <v>1076</v>
      </c>
      <c r="C8545" s="1" t="s">
        <v>463</v>
      </c>
      <c r="D8545" s="1" t="s">
        <v>14191</v>
      </c>
      <c r="E8545" s="1">
        <v>300</v>
      </c>
      <c r="F8545" s="1">
        <v>2.9</v>
      </c>
      <c r="G8545" s="1">
        <v>80</v>
      </c>
      <c r="H8545" s="1" t="s">
        <v>14192</v>
      </c>
      <c r="I8545" s="1" t="s">
        <v>1076</v>
      </c>
      <c r="J8545" s="1">
        <v>39</v>
      </c>
      <c r="K8545" s="1" t="str">
        <f t="shared" si="399"/>
        <v>valid</v>
      </c>
      <c r="L8545" s="1" t="str">
        <f t="shared" si="400"/>
        <v>BUDGET</v>
      </c>
      <c r="M8545" t="str">
        <f t="shared" si="401"/>
        <v>Italian</v>
      </c>
      <c r="N8545" s="1" t="str" cm="1">
        <f t="array" ref="N8545">_xlfn.IFS(
G8545&lt;=25,"Fast",
G8545&lt;=40,"Medium",
G8545&gt;40,"Slow"
)</f>
        <v>Slow</v>
      </c>
    </row>
    <row r="8546" spans="1:14" x14ac:dyDescent="0.3">
      <c r="A8546" s="1">
        <v>447956</v>
      </c>
      <c r="B8546" s="1" t="s">
        <v>1654</v>
      </c>
      <c r="C8546" s="1" t="s">
        <v>68</v>
      </c>
      <c r="D8546" s="1" t="s">
        <v>14193</v>
      </c>
      <c r="E8546" s="1">
        <v>250</v>
      </c>
      <c r="F8546" s="1">
        <v>2.9</v>
      </c>
      <c r="G8546" s="1">
        <v>80</v>
      </c>
      <c r="H8546" s="1" t="s">
        <v>14194</v>
      </c>
      <c r="I8546" s="1" t="s">
        <v>1654</v>
      </c>
      <c r="J8546" s="1">
        <v>61</v>
      </c>
      <c r="K8546" s="1" t="str">
        <f t="shared" si="399"/>
        <v>valid</v>
      </c>
      <c r="L8546" s="1" t="str">
        <f t="shared" si="400"/>
        <v>BUDGET</v>
      </c>
      <c r="M8546" t="str">
        <f t="shared" si="401"/>
        <v>Chinese</v>
      </c>
      <c r="N8546" s="1" t="str" cm="1">
        <f t="array" ref="N8546">_xlfn.IFS(
G8546&lt;=25,"Fast",
G8546&lt;=40,"Medium",
G8546&gt;40,"Slow"
)</f>
        <v>Slow</v>
      </c>
    </row>
    <row r="8547" spans="1:14" x14ac:dyDescent="0.3">
      <c r="A8547" s="1">
        <v>448330</v>
      </c>
      <c r="B8547" s="1" t="s">
        <v>2478</v>
      </c>
      <c r="C8547" s="1" t="s">
        <v>2068</v>
      </c>
      <c r="D8547" s="1" t="s">
        <v>14195</v>
      </c>
      <c r="E8547" s="1">
        <v>200</v>
      </c>
      <c r="F8547" s="1">
        <v>2.9</v>
      </c>
      <c r="G8547" s="1">
        <v>80</v>
      </c>
      <c r="H8547" s="1" t="s">
        <v>1835</v>
      </c>
      <c r="I8547" s="1" t="s">
        <v>2478</v>
      </c>
      <c r="J8547" s="1">
        <v>46</v>
      </c>
      <c r="K8547" s="1" t="str">
        <f t="shared" si="399"/>
        <v>valid</v>
      </c>
      <c r="L8547" s="1" t="str">
        <f t="shared" si="400"/>
        <v>BUDGET</v>
      </c>
      <c r="M8547" t="str">
        <f t="shared" si="401"/>
        <v>Chinese</v>
      </c>
      <c r="N8547" s="1" t="str" cm="1">
        <f t="array" ref="N8547">_xlfn.IFS(
G8547&lt;=25,"Fast",
G8547&lt;=40,"Medium",
G8547&gt;40,"Slow"
)</f>
        <v>Slow</v>
      </c>
    </row>
    <row r="8548" spans="1:14" x14ac:dyDescent="0.3">
      <c r="A8548" s="1">
        <v>448359</v>
      </c>
      <c r="B8548" s="1" t="s">
        <v>2092</v>
      </c>
      <c r="C8548" s="1" t="s">
        <v>2068</v>
      </c>
      <c r="D8548" s="1" t="s">
        <v>14196</v>
      </c>
      <c r="E8548" s="1">
        <v>150</v>
      </c>
      <c r="F8548" s="1">
        <v>4.4000000000000004</v>
      </c>
      <c r="G8548" s="1">
        <v>20</v>
      </c>
      <c r="H8548" s="1" t="s">
        <v>14197</v>
      </c>
      <c r="I8548" s="1" t="s">
        <v>2092</v>
      </c>
      <c r="J8548" s="1">
        <v>50</v>
      </c>
      <c r="K8548" s="1" t="str">
        <f t="shared" si="399"/>
        <v>valid</v>
      </c>
      <c r="L8548" s="1" t="str">
        <f t="shared" si="400"/>
        <v>BUDGET</v>
      </c>
      <c r="M8548" t="str">
        <f t="shared" si="401"/>
        <v>Street Food</v>
      </c>
      <c r="N8548" s="1" t="str" cm="1">
        <f t="array" ref="N8548">_xlfn.IFS(
G8548&lt;=25,"Fast",
G8548&lt;=40,"Medium",
G8548&gt;40,"Slow"
)</f>
        <v>Fast</v>
      </c>
    </row>
    <row r="8549" spans="1:14" x14ac:dyDescent="0.3">
      <c r="A8549" s="1">
        <v>448419</v>
      </c>
      <c r="B8549" s="1" t="s">
        <v>2023</v>
      </c>
      <c r="C8549" s="1" t="s">
        <v>68</v>
      </c>
      <c r="D8549" s="1" t="s">
        <v>14198</v>
      </c>
      <c r="E8549" s="1">
        <v>250</v>
      </c>
      <c r="F8549" s="1">
        <v>2.9</v>
      </c>
      <c r="G8549" s="1">
        <v>80</v>
      </c>
      <c r="H8549" s="1" t="s">
        <v>14199</v>
      </c>
      <c r="I8549" s="1" t="s">
        <v>2023</v>
      </c>
      <c r="J8549" s="1">
        <v>66</v>
      </c>
      <c r="K8549" s="1" t="str">
        <f t="shared" si="399"/>
        <v>valid</v>
      </c>
      <c r="L8549" s="1" t="str">
        <f t="shared" si="400"/>
        <v>BUDGET</v>
      </c>
      <c r="M8549" t="str">
        <f t="shared" si="401"/>
        <v>Chinese  South Indian</v>
      </c>
      <c r="N8549" s="1" t="str" cm="1">
        <f t="array" ref="N8549">_xlfn.IFS(
G8549&lt;=25,"Fast",
G8549&lt;=40,"Medium",
G8549&gt;40,"Slow"
)</f>
        <v>Slow</v>
      </c>
    </row>
    <row r="8550" spans="1:14" x14ac:dyDescent="0.3">
      <c r="A8550" s="1">
        <v>448607</v>
      </c>
      <c r="B8550" s="1" t="s">
        <v>1354</v>
      </c>
      <c r="C8550" s="1" t="s">
        <v>11</v>
      </c>
      <c r="D8550" s="1" t="s">
        <v>14200</v>
      </c>
      <c r="E8550" s="1">
        <v>300</v>
      </c>
      <c r="F8550" s="1">
        <v>2.9</v>
      </c>
      <c r="G8550" s="1">
        <v>80</v>
      </c>
      <c r="H8550" s="1" t="s">
        <v>14201</v>
      </c>
      <c r="I8550" s="1" t="s">
        <v>1354</v>
      </c>
      <c r="J8550" s="1">
        <v>58</v>
      </c>
      <c r="K8550" s="1" t="str">
        <f t="shared" si="399"/>
        <v>valid</v>
      </c>
      <c r="L8550" s="1" t="str">
        <f t="shared" si="400"/>
        <v>BUDGET</v>
      </c>
      <c r="M8550" t="str">
        <f t="shared" si="401"/>
        <v>Fast Food</v>
      </c>
      <c r="N8550" s="1" t="str" cm="1">
        <f t="array" ref="N8550">_xlfn.IFS(
G8550&lt;=25,"Fast",
G8550&lt;=40,"Medium",
G8550&gt;40,"Slow"
)</f>
        <v>Slow</v>
      </c>
    </row>
    <row r="8551" spans="1:14" x14ac:dyDescent="0.3">
      <c r="A8551" s="1">
        <v>448678</v>
      </c>
      <c r="B8551" s="1" t="s">
        <v>1855</v>
      </c>
      <c r="C8551" s="1" t="s">
        <v>463</v>
      </c>
      <c r="D8551" s="1" t="s">
        <v>14202</v>
      </c>
      <c r="E8551" s="1">
        <v>200</v>
      </c>
      <c r="F8551" s="1">
        <v>2.9</v>
      </c>
      <c r="G8551" s="1">
        <v>80</v>
      </c>
      <c r="H8551" s="1" t="s">
        <v>1193</v>
      </c>
      <c r="I8551" s="1" t="s">
        <v>1855</v>
      </c>
      <c r="J8551" s="1">
        <v>51</v>
      </c>
      <c r="K8551" s="1" t="str">
        <f t="shared" si="399"/>
        <v>valid</v>
      </c>
      <c r="L8551" s="1" t="str">
        <f t="shared" si="400"/>
        <v>BUDGET</v>
      </c>
      <c r="M8551" t="str">
        <f t="shared" si="401"/>
        <v>Desserts</v>
      </c>
      <c r="N8551" s="1" t="str" cm="1">
        <f t="array" ref="N8551">_xlfn.IFS(
G8551&lt;=25,"Fast",
G8551&lt;=40,"Medium",
G8551&gt;40,"Slow"
)</f>
        <v>Slow</v>
      </c>
    </row>
    <row r="8552" spans="1:14" x14ac:dyDescent="0.3">
      <c r="A8552" s="1">
        <v>449167</v>
      </c>
      <c r="B8552" s="1" t="s">
        <v>645</v>
      </c>
      <c r="C8552" s="1" t="s">
        <v>189</v>
      </c>
      <c r="D8552" s="1" t="s">
        <v>14203</v>
      </c>
      <c r="E8552" s="1">
        <v>200</v>
      </c>
      <c r="F8552" s="1">
        <v>2.9</v>
      </c>
      <c r="G8552" s="1">
        <v>80</v>
      </c>
      <c r="H8552" s="1" t="s">
        <v>1939</v>
      </c>
      <c r="I8552" s="1" t="s">
        <v>645</v>
      </c>
      <c r="J8552" s="1">
        <v>78</v>
      </c>
      <c r="K8552" s="1" t="str">
        <f t="shared" si="399"/>
        <v>valid</v>
      </c>
      <c r="L8552" s="1" t="str">
        <f t="shared" si="400"/>
        <v>BUDGET</v>
      </c>
      <c r="M8552" t="str">
        <f t="shared" si="401"/>
        <v>Beverages</v>
      </c>
      <c r="N8552" s="1" t="str" cm="1">
        <f t="array" ref="N8552">_xlfn.IFS(
G8552&lt;=25,"Fast",
G8552&lt;=40,"Medium",
G8552&gt;40,"Slow"
)</f>
        <v>Slow</v>
      </c>
    </row>
    <row r="8553" spans="1:14" x14ac:dyDescent="0.3">
      <c r="A8553" s="1">
        <v>449187</v>
      </c>
      <c r="B8553" s="1" t="s">
        <v>6129</v>
      </c>
      <c r="C8553" s="1" t="s">
        <v>189</v>
      </c>
      <c r="D8553" s="1" t="s">
        <v>14204</v>
      </c>
      <c r="E8553" s="1">
        <v>300</v>
      </c>
      <c r="F8553" s="1">
        <v>2.9</v>
      </c>
      <c r="G8553" s="1">
        <v>80</v>
      </c>
      <c r="H8553" s="1" t="s">
        <v>14205</v>
      </c>
      <c r="I8553" s="1" t="s">
        <v>6129</v>
      </c>
      <c r="J8553" s="1">
        <v>76</v>
      </c>
      <c r="K8553" s="1" t="str">
        <f t="shared" si="399"/>
        <v>valid</v>
      </c>
      <c r="L8553" s="1" t="str">
        <f t="shared" si="400"/>
        <v>BUDGET</v>
      </c>
      <c r="M8553" t="str">
        <f t="shared" si="401"/>
        <v>Fast Food  Combo</v>
      </c>
      <c r="N8553" s="1" t="str" cm="1">
        <f t="array" ref="N8553">_xlfn.IFS(
G8553&lt;=25,"Fast",
G8553&lt;=40,"Medium",
G8553&gt;40,"Slow"
)</f>
        <v>Slow</v>
      </c>
    </row>
    <row r="8554" spans="1:14" x14ac:dyDescent="0.3">
      <c r="A8554" s="1">
        <v>449191</v>
      </c>
      <c r="B8554" s="1" t="s">
        <v>3227</v>
      </c>
      <c r="C8554" s="1" t="s">
        <v>3052</v>
      </c>
      <c r="D8554" s="1" t="s">
        <v>14206</v>
      </c>
      <c r="E8554" s="1">
        <v>200</v>
      </c>
      <c r="F8554" s="1">
        <v>2.9</v>
      </c>
      <c r="G8554" s="1">
        <v>80</v>
      </c>
      <c r="H8554" s="1" t="s">
        <v>14207</v>
      </c>
      <c r="I8554" s="1" t="s">
        <v>3227</v>
      </c>
      <c r="J8554" s="1">
        <v>46</v>
      </c>
      <c r="K8554" s="1" t="str">
        <f t="shared" si="399"/>
        <v>valid</v>
      </c>
      <c r="L8554" s="1" t="str">
        <f t="shared" si="400"/>
        <v>BUDGET</v>
      </c>
      <c r="M8554" t="str">
        <f t="shared" si="401"/>
        <v>Chinese</v>
      </c>
      <c r="N8554" s="1" t="str" cm="1">
        <f t="array" ref="N8554">_xlfn.IFS(
G8554&lt;=25,"Fast",
G8554&lt;=40,"Medium",
G8554&gt;40,"Slow"
)</f>
        <v>Slow</v>
      </c>
    </row>
    <row r="8555" spans="1:14" x14ac:dyDescent="0.3">
      <c r="A8555" s="1">
        <v>449319</v>
      </c>
      <c r="B8555" s="1" t="s">
        <v>6288</v>
      </c>
      <c r="C8555" s="1" t="s">
        <v>68</v>
      </c>
      <c r="D8555" s="1" t="s">
        <v>14208</v>
      </c>
      <c r="E8555" s="1">
        <v>100</v>
      </c>
      <c r="F8555" s="1">
        <v>2.9</v>
      </c>
      <c r="G8555" s="1">
        <v>80</v>
      </c>
      <c r="H8555" s="1" t="s">
        <v>2417</v>
      </c>
      <c r="I8555" s="1" t="s">
        <v>6288</v>
      </c>
      <c r="J8555" s="1">
        <v>75</v>
      </c>
      <c r="K8555" s="1" t="str">
        <f t="shared" si="399"/>
        <v>valid</v>
      </c>
      <c r="L8555" s="1" t="str">
        <f t="shared" si="400"/>
        <v>BUDGET</v>
      </c>
      <c r="M8555" t="str">
        <f t="shared" si="401"/>
        <v>South Indian</v>
      </c>
      <c r="N8555" s="1" t="str" cm="1">
        <f t="array" ref="N8555">_xlfn.IFS(
G8555&lt;=25,"Fast",
G8555&lt;=40,"Medium",
G8555&gt;40,"Slow"
)</f>
        <v>Slow</v>
      </c>
    </row>
    <row r="8556" spans="1:14" x14ac:dyDescent="0.3">
      <c r="A8556" s="1">
        <v>449439</v>
      </c>
      <c r="B8556" s="1" t="s">
        <v>2478</v>
      </c>
      <c r="C8556" s="1" t="s">
        <v>2068</v>
      </c>
      <c r="D8556" s="1" t="s">
        <v>14209</v>
      </c>
      <c r="E8556" s="1">
        <v>200</v>
      </c>
      <c r="F8556" s="1">
        <v>2.9</v>
      </c>
      <c r="G8556" s="1">
        <v>80</v>
      </c>
      <c r="H8556" s="1" t="s">
        <v>486</v>
      </c>
      <c r="I8556" s="1" t="s">
        <v>2478</v>
      </c>
      <c r="J8556" s="1">
        <v>46</v>
      </c>
      <c r="K8556" s="1" t="str">
        <f t="shared" si="399"/>
        <v>valid</v>
      </c>
      <c r="L8556" s="1" t="str">
        <f t="shared" si="400"/>
        <v>BUDGET</v>
      </c>
      <c r="M8556" t="str">
        <f t="shared" si="401"/>
        <v>Snacks</v>
      </c>
      <c r="N8556" s="1" t="str" cm="1">
        <f t="array" ref="N8556">_xlfn.IFS(
G8556&lt;=25,"Fast",
G8556&lt;=40,"Medium",
G8556&gt;40,"Slow"
)</f>
        <v>Slow</v>
      </c>
    </row>
    <row r="8557" spans="1:14" x14ac:dyDescent="0.3">
      <c r="A8557" s="1">
        <v>449627</v>
      </c>
      <c r="B8557" s="1" t="s">
        <v>3057</v>
      </c>
      <c r="C8557" s="1" t="s">
        <v>3052</v>
      </c>
      <c r="D8557" s="1" t="s">
        <v>14210</v>
      </c>
      <c r="E8557" s="1">
        <v>200</v>
      </c>
      <c r="F8557" s="1">
        <v>2.9</v>
      </c>
      <c r="G8557" s="1">
        <v>80</v>
      </c>
      <c r="H8557" s="1" t="s">
        <v>10305</v>
      </c>
      <c r="I8557" s="1" t="s">
        <v>3057</v>
      </c>
      <c r="J8557" s="1">
        <v>40</v>
      </c>
      <c r="K8557" s="1" t="str">
        <f t="shared" si="399"/>
        <v>valid</v>
      </c>
      <c r="L8557" s="1" t="str">
        <f t="shared" si="400"/>
        <v>BUDGET</v>
      </c>
      <c r="M8557" t="str">
        <f t="shared" si="401"/>
        <v>Fast Food</v>
      </c>
      <c r="N8557" s="1" t="str" cm="1">
        <f t="array" ref="N8557">_xlfn.IFS(
G8557&lt;=25,"Fast",
G8557&lt;=40,"Medium",
G8557&gt;40,"Slow"
)</f>
        <v>Slow</v>
      </c>
    </row>
    <row r="8558" spans="1:14" x14ac:dyDescent="0.3">
      <c r="A8558" s="1">
        <v>449730</v>
      </c>
      <c r="B8558" s="1" t="s">
        <v>2045</v>
      </c>
      <c r="C8558" s="1" t="s">
        <v>68</v>
      </c>
      <c r="D8558" s="1" t="s">
        <v>14211</v>
      </c>
      <c r="E8558" s="1">
        <v>120</v>
      </c>
      <c r="F8558" s="1">
        <v>2.9</v>
      </c>
      <c r="G8558" s="1">
        <v>80</v>
      </c>
      <c r="H8558" s="1" t="s">
        <v>14212</v>
      </c>
      <c r="I8558" s="1" t="s">
        <v>2045</v>
      </c>
      <c r="J8558" s="1">
        <v>75</v>
      </c>
      <c r="K8558" s="1" t="str">
        <f t="shared" si="399"/>
        <v>valid</v>
      </c>
      <c r="L8558" s="1" t="str">
        <f t="shared" si="400"/>
        <v>BUDGET</v>
      </c>
      <c r="M8558" t="str">
        <f t="shared" si="401"/>
        <v>Beverages  Ice Cream  Salads</v>
      </c>
      <c r="N8558" s="1" t="str" cm="1">
        <f t="array" ref="N8558">_xlfn.IFS(
G8558&lt;=25,"Fast",
G8558&lt;=40,"Medium",
G8558&gt;40,"Slow"
)</f>
        <v>Slow</v>
      </c>
    </row>
    <row r="8559" spans="1:14" x14ac:dyDescent="0.3">
      <c r="A8559" s="1">
        <v>449858</v>
      </c>
      <c r="B8559" s="1" t="s">
        <v>276</v>
      </c>
      <c r="C8559" s="1" t="s">
        <v>115</v>
      </c>
      <c r="D8559" s="1" t="s">
        <v>14213</v>
      </c>
      <c r="E8559" s="1">
        <v>200</v>
      </c>
      <c r="F8559" s="1">
        <v>2.9</v>
      </c>
      <c r="G8559" s="1">
        <v>80</v>
      </c>
      <c r="H8559" s="1" t="s">
        <v>14214</v>
      </c>
      <c r="I8559" s="1" t="s">
        <v>276</v>
      </c>
      <c r="J8559" s="1">
        <v>55</v>
      </c>
      <c r="K8559" s="1" t="str">
        <f t="shared" si="399"/>
        <v>valid</v>
      </c>
      <c r="L8559" s="1" t="str">
        <f t="shared" si="400"/>
        <v>BUDGET</v>
      </c>
      <c r="M8559" t="str">
        <f t="shared" si="401"/>
        <v>Street Food</v>
      </c>
      <c r="N8559" s="1" t="str" cm="1">
        <f t="array" ref="N8559">_xlfn.IFS(
G8559&lt;=25,"Fast",
G8559&lt;=40,"Medium",
G8559&gt;40,"Slow"
)</f>
        <v>Slow</v>
      </c>
    </row>
    <row r="8560" spans="1:14" x14ac:dyDescent="0.3">
      <c r="A8560" s="1">
        <v>449876</v>
      </c>
      <c r="B8560" s="1" t="s">
        <v>2233</v>
      </c>
      <c r="C8560" s="1" t="s">
        <v>11</v>
      </c>
      <c r="D8560" s="1" t="s">
        <v>14215</v>
      </c>
      <c r="E8560" s="1">
        <v>160</v>
      </c>
      <c r="F8560" s="1">
        <v>2.9</v>
      </c>
      <c r="G8560" s="1">
        <v>80</v>
      </c>
      <c r="H8560" s="1" t="s">
        <v>3650</v>
      </c>
      <c r="I8560" s="1" t="s">
        <v>2233</v>
      </c>
      <c r="J8560" s="1">
        <v>47</v>
      </c>
      <c r="K8560" s="1" t="str">
        <f t="shared" si="399"/>
        <v>valid</v>
      </c>
      <c r="L8560" s="1" t="str">
        <f t="shared" si="400"/>
        <v>BUDGET</v>
      </c>
      <c r="M8560" t="str">
        <f t="shared" si="401"/>
        <v>Juices</v>
      </c>
      <c r="N8560" s="1" t="str" cm="1">
        <f t="array" ref="N8560">_xlfn.IFS(
G8560&lt;=25,"Fast",
G8560&lt;=40,"Medium",
G8560&gt;40,"Slow"
)</f>
        <v>Slow</v>
      </c>
    </row>
    <row r="8561" spans="1:14" x14ac:dyDescent="0.3">
      <c r="A8561" s="1">
        <v>450033</v>
      </c>
      <c r="B8561" s="1" t="s">
        <v>537</v>
      </c>
      <c r="C8561" s="1" t="s">
        <v>463</v>
      </c>
      <c r="D8561" s="1" t="s">
        <v>14216</v>
      </c>
      <c r="E8561" s="1">
        <v>100</v>
      </c>
      <c r="F8561" s="1">
        <v>2.9</v>
      </c>
      <c r="G8561" s="1">
        <v>80</v>
      </c>
      <c r="H8561" s="1" t="s">
        <v>1633</v>
      </c>
      <c r="I8561" s="1" t="s">
        <v>537</v>
      </c>
      <c r="J8561" s="1">
        <v>63</v>
      </c>
      <c r="K8561" s="1" t="str">
        <f t="shared" si="399"/>
        <v>valid</v>
      </c>
      <c r="L8561" s="1" t="str">
        <f t="shared" si="400"/>
        <v>BUDGET</v>
      </c>
      <c r="M8561" t="str">
        <f t="shared" si="401"/>
        <v>Beverages</v>
      </c>
      <c r="N8561" s="1" t="str" cm="1">
        <f t="array" ref="N8561">_xlfn.IFS(
G8561&lt;=25,"Fast",
G8561&lt;=40,"Medium",
G8561&gt;40,"Slow"
)</f>
        <v>Slow</v>
      </c>
    </row>
    <row r="8562" spans="1:14" x14ac:dyDescent="0.3">
      <c r="A8562" s="1">
        <v>450114</v>
      </c>
      <c r="B8562" s="1" t="s">
        <v>379</v>
      </c>
      <c r="C8562" s="1" t="s">
        <v>91</v>
      </c>
      <c r="D8562" s="1" t="s">
        <v>14217</v>
      </c>
      <c r="E8562" s="1">
        <v>200</v>
      </c>
      <c r="F8562" s="1">
        <v>2.9</v>
      </c>
      <c r="G8562" s="1">
        <v>80</v>
      </c>
      <c r="H8562" s="1" t="s">
        <v>4207</v>
      </c>
      <c r="I8562" s="1" t="s">
        <v>379</v>
      </c>
      <c r="J8562" s="1">
        <v>51</v>
      </c>
      <c r="K8562" s="1" t="str">
        <f t="shared" si="399"/>
        <v>valid</v>
      </c>
      <c r="L8562" s="1" t="str">
        <f t="shared" si="400"/>
        <v>BUDGET</v>
      </c>
      <c r="M8562" t="str">
        <f t="shared" si="401"/>
        <v>Ice Cream</v>
      </c>
      <c r="N8562" s="1" t="str" cm="1">
        <f t="array" ref="N8562">_xlfn.IFS(
G8562&lt;=25,"Fast",
G8562&lt;=40,"Medium",
G8562&gt;40,"Slow"
)</f>
        <v>Slow</v>
      </c>
    </row>
    <row r="8563" spans="1:14" x14ac:dyDescent="0.3">
      <c r="A8563" s="1">
        <v>450236</v>
      </c>
      <c r="B8563" s="1" t="s">
        <v>2435</v>
      </c>
      <c r="C8563" s="1" t="s">
        <v>463</v>
      </c>
      <c r="D8563" s="1" t="s">
        <v>14218</v>
      </c>
      <c r="E8563" s="1">
        <v>400</v>
      </c>
      <c r="F8563" s="1">
        <v>2.9</v>
      </c>
      <c r="G8563" s="1">
        <v>80</v>
      </c>
      <c r="H8563" s="1" t="s">
        <v>19</v>
      </c>
      <c r="I8563" s="1" t="s">
        <v>2435</v>
      </c>
      <c r="J8563" s="1">
        <v>70</v>
      </c>
      <c r="K8563" s="1" t="str">
        <f t="shared" si="399"/>
        <v>valid</v>
      </c>
      <c r="L8563" s="1" t="str">
        <f t="shared" si="400"/>
        <v>MID</v>
      </c>
      <c r="M8563" t="str">
        <f t="shared" si="401"/>
        <v>Chinese</v>
      </c>
      <c r="N8563" s="1" t="str" cm="1">
        <f t="array" ref="N8563">_xlfn.IFS(
G8563&lt;=25,"Fast",
G8563&lt;=40,"Medium",
G8563&gt;40,"Slow"
)</f>
        <v>Slow</v>
      </c>
    </row>
    <row r="8564" spans="1:14" x14ac:dyDescent="0.3">
      <c r="A8564" s="1">
        <v>450292</v>
      </c>
      <c r="B8564" s="1" t="s">
        <v>9812</v>
      </c>
      <c r="C8564" s="1" t="s">
        <v>68</v>
      </c>
      <c r="D8564" s="1" t="s">
        <v>14219</v>
      </c>
      <c r="E8564" s="1">
        <v>150</v>
      </c>
      <c r="F8564" s="1">
        <v>2.9</v>
      </c>
      <c r="G8564" s="1">
        <v>80</v>
      </c>
      <c r="H8564" s="1" t="s">
        <v>2417</v>
      </c>
      <c r="I8564" s="1" t="s">
        <v>9812</v>
      </c>
      <c r="J8564" s="1">
        <v>92</v>
      </c>
      <c r="K8564" s="1" t="str">
        <f t="shared" si="399"/>
        <v>valid</v>
      </c>
      <c r="L8564" s="1" t="str">
        <f t="shared" si="400"/>
        <v>BUDGET</v>
      </c>
      <c r="M8564" t="str">
        <f t="shared" si="401"/>
        <v>South Indian</v>
      </c>
      <c r="N8564" s="1" t="str" cm="1">
        <f t="array" ref="N8564">_xlfn.IFS(
G8564&lt;=25,"Fast",
G8564&lt;=40,"Medium",
G8564&gt;40,"Slow"
)</f>
        <v>Slow</v>
      </c>
    </row>
    <row r="8565" spans="1:14" x14ac:dyDescent="0.3">
      <c r="A8565" s="1">
        <v>450298</v>
      </c>
      <c r="B8565" s="1" t="s">
        <v>645</v>
      </c>
      <c r="C8565" s="1" t="s">
        <v>189</v>
      </c>
      <c r="D8565" s="1" t="s">
        <v>14220</v>
      </c>
      <c r="E8565" s="1">
        <v>100</v>
      </c>
      <c r="F8565" s="1">
        <v>2.9</v>
      </c>
      <c r="G8565" s="1">
        <v>80</v>
      </c>
      <c r="H8565" s="1" t="s">
        <v>617</v>
      </c>
      <c r="I8565" s="1" t="s">
        <v>645</v>
      </c>
      <c r="J8565" s="1">
        <v>91</v>
      </c>
      <c r="K8565" s="1" t="str">
        <f t="shared" si="399"/>
        <v>valid</v>
      </c>
      <c r="L8565" s="1" t="str">
        <f t="shared" si="400"/>
        <v>BUDGET</v>
      </c>
      <c r="M8565" t="str">
        <f t="shared" si="401"/>
        <v>Bakery</v>
      </c>
      <c r="N8565" s="1" t="str" cm="1">
        <f t="array" ref="N8565">_xlfn.IFS(
G8565&lt;=25,"Fast",
G8565&lt;=40,"Medium",
G8565&gt;40,"Slow"
)</f>
        <v>Slow</v>
      </c>
    </row>
    <row r="8566" spans="1:14" x14ac:dyDescent="0.3">
      <c r="A8566" s="1">
        <v>450543</v>
      </c>
      <c r="B8566" s="1" t="s">
        <v>1855</v>
      </c>
      <c r="C8566" s="1" t="s">
        <v>463</v>
      </c>
      <c r="D8566" s="1" t="s">
        <v>14221</v>
      </c>
      <c r="E8566" s="1">
        <v>100</v>
      </c>
      <c r="F8566" s="1">
        <v>5</v>
      </c>
      <c r="G8566" s="1">
        <v>20</v>
      </c>
      <c r="H8566" s="1" t="s">
        <v>14222</v>
      </c>
      <c r="I8566" s="1" t="s">
        <v>1855</v>
      </c>
      <c r="J8566" s="1">
        <v>50</v>
      </c>
      <c r="K8566" s="1" t="str">
        <f t="shared" si="399"/>
        <v>valid</v>
      </c>
      <c r="L8566" s="1" t="str">
        <f t="shared" si="400"/>
        <v>BUDGET</v>
      </c>
      <c r="M8566" t="str">
        <f t="shared" si="401"/>
        <v>Healthy Food</v>
      </c>
      <c r="N8566" s="1" t="str" cm="1">
        <f t="array" ref="N8566">_xlfn.IFS(
G8566&lt;=25,"Fast",
G8566&lt;=40,"Medium",
G8566&gt;40,"Slow"
)</f>
        <v>Fast</v>
      </c>
    </row>
    <row r="8567" spans="1:14" x14ac:dyDescent="0.3">
      <c r="A8567" s="1">
        <v>450550</v>
      </c>
      <c r="B8567" s="1" t="s">
        <v>683</v>
      </c>
      <c r="C8567" s="1" t="s">
        <v>91</v>
      </c>
      <c r="D8567" s="1" t="s">
        <v>14223</v>
      </c>
      <c r="E8567" s="1">
        <v>151</v>
      </c>
      <c r="F8567" s="1">
        <v>2.9</v>
      </c>
      <c r="G8567" s="1">
        <v>80</v>
      </c>
      <c r="H8567" s="1" t="s">
        <v>14224</v>
      </c>
      <c r="I8567" s="1" t="s">
        <v>683</v>
      </c>
      <c r="J8567" s="1">
        <v>48</v>
      </c>
      <c r="K8567" s="1" t="str">
        <f t="shared" si="399"/>
        <v>valid</v>
      </c>
      <c r="L8567" s="1" t="str">
        <f t="shared" si="400"/>
        <v>BUDGET</v>
      </c>
      <c r="M8567" t="str">
        <f t="shared" si="401"/>
        <v>Indian  South Indian  Beverages</v>
      </c>
      <c r="N8567" s="1" t="str" cm="1">
        <f t="array" ref="N8567">_xlfn.IFS(
G8567&lt;=25,"Fast",
G8567&lt;=40,"Medium",
G8567&gt;40,"Slow"
)</f>
        <v>Slow</v>
      </c>
    </row>
    <row r="8568" spans="1:14" x14ac:dyDescent="0.3">
      <c r="A8568" s="1">
        <v>450819</v>
      </c>
      <c r="B8568" s="1" t="s">
        <v>1274</v>
      </c>
      <c r="C8568" s="1" t="s">
        <v>91</v>
      </c>
      <c r="D8568" s="1" t="s">
        <v>14225</v>
      </c>
      <c r="E8568" s="1">
        <v>800</v>
      </c>
      <c r="F8568" s="1">
        <v>2.9</v>
      </c>
      <c r="G8568" s="1">
        <v>80</v>
      </c>
      <c r="H8568" s="1" t="s">
        <v>14226</v>
      </c>
      <c r="I8568" s="1" t="s">
        <v>1274</v>
      </c>
      <c r="J8568" s="1">
        <v>37</v>
      </c>
      <c r="K8568" s="1" t="str">
        <f t="shared" si="399"/>
        <v>valid</v>
      </c>
      <c r="L8568" s="1" t="str">
        <f t="shared" si="400"/>
        <v>PREMIUM</v>
      </c>
      <c r="M8568" t="str">
        <f t="shared" si="401"/>
        <v>Fast Food  Italian  Mexican  Beverages</v>
      </c>
      <c r="N8568" s="1" t="str" cm="1">
        <f t="array" ref="N8568">_xlfn.IFS(
G8568&lt;=25,"Fast",
G8568&lt;=40,"Medium",
G8568&gt;40,"Slow"
)</f>
        <v>Slow</v>
      </c>
    </row>
    <row r="8569" spans="1:14" x14ac:dyDescent="0.3">
      <c r="A8569" s="1">
        <v>450842</v>
      </c>
      <c r="B8569" s="1" t="s">
        <v>3057</v>
      </c>
      <c r="C8569" s="1" t="s">
        <v>3052</v>
      </c>
      <c r="D8569" s="1" t="s">
        <v>14227</v>
      </c>
      <c r="E8569" s="1">
        <v>200</v>
      </c>
      <c r="F8569" s="1">
        <v>2.9</v>
      </c>
      <c r="G8569" s="1">
        <v>80</v>
      </c>
      <c r="H8569" s="1" t="s">
        <v>695</v>
      </c>
      <c r="I8569" s="1" t="s">
        <v>3057</v>
      </c>
      <c r="J8569" s="1">
        <v>47</v>
      </c>
      <c r="K8569" s="1" t="str">
        <f t="shared" si="399"/>
        <v>valid</v>
      </c>
      <c r="L8569" s="1" t="str">
        <f t="shared" si="400"/>
        <v>BUDGET</v>
      </c>
      <c r="M8569" t="str">
        <f t="shared" si="401"/>
        <v>Indian</v>
      </c>
      <c r="N8569" s="1" t="str" cm="1">
        <f t="array" ref="N8569">_xlfn.IFS(
G8569&lt;=25,"Fast",
G8569&lt;=40,"Medium",
G8569&gt;40,"Slow"
)</f>
        <v>Slow</v>
      </c>
    </row>
    <row r="8570" spans="1:14" x14ac:dyDescent="0.3">
      <c r="A8570" s="1">
        <v>450844</v>
      </c>
      <c r="B8570" s="1" t="s">
        <v>1208</v>
      </c>
      <c r="C8570" s="1" t="s">
        <v>115</v>
      </c>
      <c r="D8570" s="1" t="s">
        <v>14228</v>
      </c>
      <c r="E8570" s="1">
        <v>200</v>
      </c>
      <c r="F8570" s="1">
        <v>2.9</v>
      </c>
      <c r="G8570" s="1">
        <v>80</v>
      </c>
      <c r="H8570" s="1" t="s">
        <v>9971</v>
      </c>
      <c r="I8570" s="1" t="s">
        <v>1208</v>
      </c>
      <c r="J8570" s="1">
        <v>71</v>
      </c>
      <c r="K8570" s="1" t="str">
        <f t="shared" si="399"/>
        <v>valid</v>
      </c>
      <c r="L8570" s="1" t="str">
        <f t="shared" si="400"/>
        <v>BUDGET</v>
      </c>
      <c r="M8570" t="str">
        <f t="shared" si="401"/>
        <v>Fast Food</v>
      </c>
      <c r="N8570" s="1" t="str" cm="1">
        <f t="array" ref="N8570">_xlfn.IFS(
G8570&lt;=25,"Fast",
G8570&lt;=40,"Medium",
G8570&gt;40,"Slow"
)</f>
        <v>Slow</v>
      </c>
    </row>
    <row r="8571" spans="1:14" x14ac:dyDescent="0.3">
      <c r="A8571" s="1">
        <v>450860</v>
      </c>
      <c r="B8571" s="1" t="s">
        <v>3040</v>
      </c>
      <c r="C8571" s="1" t="s">
        <v>2068</v>
      </c>
      <c r="D8571" s="1" t="s">
        <v>14229</v>
      </c>
      <c r="E8571" s="1">
        <v>200</v>
      </c>
      <c r="F8571" s="1">
        <v>2.9</v>
      </c>
      <c r="G8571" s="1">
        <v>80</v>
      </c>
      <c r="H8571" s="1" t="s">
        <v>14230</v>
      </c>
      <c r="I8571" s="1" t="s">
        <v>3040</v>
      </c>
      <c r="J8571" s="1">
        <v>40</v>
      </c>
      <c r="K8571" s="1" t="str">
        <f t="shared" si="399"/>
        <v>valid</v>
      </c>
      <c r="L8571" s="1" t="str">
        <f t="shared" si="400"/>
        <v>BUDGET</v>
      </c>
      <c r="M8571" t="str">
        <f t="shared" si="401"/>
        <v>Chinese</v>
      </c>
      <c r="N8571" s="1" t="str" cm="1">
        <f t="array" ref="N8571">_xlfn.IFS(
G8571&lt;=25,"Fast",
G8571&lt;=40,"Medium",
G8571&gt;40,"Slow"
)</f>
        <v>Slow</v>
      </c>
    </row>
    <row r="8572" spans="1:14" x14ac:dyDescent="0.3">
      <c r="A8572" s="1">
        <v>450896</v>
      </c>
      <c r="B8572" s="1" t="s">
        <v>1354</v>
      </c>
      <c r="C8572" s="1" t="s">
        <v>11</v>
      </c>
      <c r="D8572" s="1" t="s">
        <v>14231</v>
      </c>
      <c r="E8572" s="1">
        <v>150</v>
      </c>
      <c r="F8572" s="1">
        <v>2.9</v>
      </c>
      <c r="G8572" s="1">
        <v>80</v>
      </c>
      <c r="H8572" s="1" t="s">
        <v>19</v>
      </c>
      <c r="I8572" s="1" t="s">
        <v>1354</v>
      </c>
      <c r="J8572" s="1">
        <v>47</v>
      </c>
      <c r="K8572" s="1" t="str">
        <f t="shared" si="399"/>
        <v>valid</v>
      </c>
      <c r="L8572" s="1" t="str">
        <f t="shared" si="400"/>
        <v>BUDGET</v>
      </c>
      <c r="M8572" t="str">
        <f t="shared" si="401"/>
        <v>Chinese</v>
      </c>
      <c r="N8572" s="1" t="str" cm="1">
        <f t="array" ref="N8572">_xlfn.IFS(
G8572&lt;=25,"Fast",
G8572&lt;=40,"Medium",
G8572&gt;40,"Slow"
)</f>
        <v>Slow</v>
      </c>
    </row>
    <row r="8573" spans="1:14" x14ac:dyDescent="0.3">
      <c r="A8573" s="1">
        <v>450920</v>
      </c>
      <c r="B8573" s="1" t="s">
        <v>353</v>
      </c>
      <c r="C8573" s="1" t="s">
        <v>115</v>
      </c>
      <c r="D8573" s="1" t="s">
        <v>14232</v>
      </c>
      <c r="E8573" s="1">
        <v>300</v>
      </c>
      <c r="F8573" s="1">
        <v>2.9</v>
      </c>
      <c r="G8573" s="1">
        <v>80</v>
      </c>
      <c r="H8573" s="1" t="s">
        <v>695</v>
      </c>
      <c r="I8573" s="1" t="s">
        <v>276</v>
      </c>
      <c r="J8573" s="1">
        <v>64</v>
      </c>
      <c r="K8573" s="1" t="str">
        <f t="shared" si="399"/>
        <v>valid</v>
      </c>
      <c r="L8573" s="1" t="str">
        <f t="shared" si="400"/>
        <v>BUDGET</v>
      </c>
      <c r="M8573" t="str">
        <f t="shared" si="401"/>
        <v>Indian</v>
      </c>
      <c r="N8573" s="1" t="str" cm="1">
        <f t="array" ref="N8573">_xlfn.IFS(
G8573&lt;=25,"Fast",
G8573&lt;=40,"Medium",
G8573&gt;40,"Slow"
)</f>
        <v>Slow</v>
      </c>
    </row>
    <row r="8574" spans="1:14" x14ac:dyDescent="0.3">
      <c r="A8574" s="1">
        <v>451063</v>
      </c>
      <c r="B8574" s="1" t="s">
        <v>683</v>
      </c>
      <c r="C8574" s="1" t="s">
        <v>91</v>
      </c>
      <c r="D8574" s="1" t="s">
        <v>14233</v>
      </c>
      <c r="E8574" s="1">
        <v>350</v>
      </c>
      <c r="F8574" s="1">
        <v>2.9</v>
      </c>
      <c r="G8574" s="1">
        <v>80</v>
      </c>
      <c r="H8574" s="1" t="s">
        <v>3826</v>
      </c>
      <c r="I8574" s="1" t="s">
        <v>683</v>
      </c>
      <c r="J8574" s="1">
        <v>63</v>
      </c>
      <c r="K8574" s="1" t="str">
        <f t="shared" si="399"/>
        <v>valid</v>
      </c>
      <c r="L8574" s="1" t="str">
        <f t="shared" si="400"/>
        <v>MID</v>
      </c>
      <c r="M8574" t="str">
        <f t="shared" si="401"/>
        <v>Gujarati</v>
      </c>
      <c r="N8574" s="1" t="str" cm="1">
        <f t="array" ref="N8574">_xlfn.IFS(
G8574&lt;=25,"Fast",
G8574&lt;=40,"Medium",
G8574&gt;40,"Slow"
)</f>
        <v>Slow</v>
      </c>
    </row>
    <row r="8575" spans="1:14" x14ac:dyDescent="0.3">
      <c r="A8575" s="1">
        <v>451095</v>
      </c>
      <c r="B8575" s="1" t="s">
        <v>3390</v>
      </c>
      <c r="C8575" s="1" t="s">
        <v>68</v>
      </c>
      <c r="D8575" s="1" t="s">
        <v>14234</v>
      </c>
      <c r="E8575" s="1">
        <v>150</v>
      </c>
      <c r="F8575" s="1">
        <v>2.9</v>
      </c>
      <c r="G8575" s="1">
        <v>80</v>
      </c>
      <c r="H8575" s="1" t="s">
        <v>7250</v>
      </c>
      <c r="I8575" s="1" t="s">
        <v>3390</v>
      </c>
      <c r="J8575" s="1">
        <v>57</v>
      </c>
      <c r="K8575" s="1" t="str">
        <f t="shared" si="399"/>
        <v>valid</v>
      </c>
      <c r="L8575" s="1" t="str">
        <f t="shared" si="400"/>
        <v>BUDGET</v>
      </c>
      <c r="M8575" t="str">
        <f t="shared" si="401"/>
        <v>Paan</v>
      </c>
      <c r="N8575" s="1" t="str" cm="1">
        <f t="array" ref="N8575">_xlfn.IFS(
G8575&lt;=25,"Fast",
G8575&lt;=40,"Medium",
G8575&gt;40,"Slow"
)</f>
        <v>Slow</v>
      </c>
    </row>
    <row r="8576" spans="1:14" x14ac:dyDescent="0.3">
      <c r="A8576" s="1">
        <v>451110</v>
      </c>
      <c r="B8576" s="1" t="s">
        <v>21</v>
      </c>
      <c r="C8576" s="1" t="s">
        <v>11</v>
      </c>
      <c r="D8576" s="1" t="s">
        <v>14235</v>
      </c>
      <c r="E8576" s="1">
        <v>100</v>
      </c>
      <c r="F8576" s="1">
        <v>2.9</v>
      </c>
      <c r="G8576" s="1">
        <v>80</v>
      </c>
      <c r="H8576" s="1" t="s">
        <v>1939</v>
      </c>
      <c r="I8576" s="1" t="s">
        <v>21</v>
      </c>
      <c r="J8576" s="1">
        <v>56</v>
      </c>
      <c r="K8576" s="1" t="str">
        <f t="shared" si="399"/>
        <v>valid</v>
      </c>
      <c r="L8576" s="1" t="str">
        <f t="shared" si="400"/>
        <v>BUDGET</v>
      </c>
      <c r="M8576" t="str">
        <f t="shared" si="401"/>
        <v>Beverages</v>
      </c>
      <c r="N8576" s="1" t="str" cm="1">
        <f t="array" ref="N8576">_xlfn.IFS(
G8576&lt;=25,"Fast",
G8576&lt;=40,"Medium",
G8576&gt;40,"Slow"
)</f>
        <v>Slow</v>
      </c>
    </row>
    <row r="8577" spans="1:14" x14ac:dyDescent="0.3">
      <c r="A8577" s="1">
        <v>451118</v>
      </c>
      <c r="B8577" s="1" t="s">
        <v>14236</v>
      </c>
      <c r="C8577" s="1" t="s">
        <v>3052</v>
      </c>
      <c r="D8577" s="1" t="s">
        <v>14237</v>
      </c>
      <c r="E8577" s="1">
        <v>300</v>
      </c>
      <c r="F8577" s="1">
        <v>2.9</v>
      </c>
      <c r="G8577" s="1">
        <v>80</v>
      </c>
      <c r="H8577" s="1" t="s">
        <v>14238</v>
      </c>
      <c r="I8577" s="1" t="s">
        <v>3057</v>
      </c>
      <c r="J8577" s="1">
        <v>35</v>
      </c>
      <c r="K8577" s="1" t="str">
        <f t="shared" si="399"/>
        <v>valid</v>
      </c>
      <c r="L8577" s="1" t="str">
        <f t="shared" si="400"/>
        <v>BUDGET</v>
      </c>
      <c r="M8577" t="str">
        <f t="shared" si="401"/>
        <v>Pizzas</v>
      </c>
      <c r="N8577" s="1" t="str" cm="1">
        <f t="array" ref="N8577">_xlfn.IFS(
G8577&lt;=25,"Fast",
G8577&lt;=40,"Medium",
G8577&gt;40,"Slow"
)</f>
        <v>Slow</v>
      </c>
    </row>
    <row r="8578" spans="1:14" x14ac:dyDescent="0.3">
      <c r="A8578" s="1">
        <v>451121</v>
      </c>
      <c r="B8578" s="1" t="s">
        <v>4091</v>
      </c>
      <c r="C8578" s="1" t="s">
        <v>2068</v>
      </c>
      <c r="D8578" s="1" t="s">
        <v>14239</v>
      </c>
      <c r="E8578" s="1">
        <v>300</v>
      </c>
      <c r="F8578" s="1">
        <v>2.9</v>
      </c>
      <c r="G8578" s="1">
        <v>80</v>
      </c>
      <c r="H8578" s="1" t="s">
        <v>8281</v>
      </c>
      <c r="I8578" s="1" t="s">
        <v>4091</v>
      </c>
      <c r="J8578" s="1">
        <v>72</v>
      </c>
      <c r="K8578" s="1" t="str">
        <f t="shared" si="399"/>
        <v>valid</v>
      </c>
      <c r="L8578" s="1" t="str">
        <f t="shared" si="400"/>
        <v>BUDGET</v>
      </c>
      <c r="M8578" t="str">
        <f t="shared" si="401"/>
        <v>Indian</v>
      </c>
      <c r="N8578" s="1" t="str" cm="1">
        <f t="array" ref="N8578">_xlfn.IFS(
G8578&lt;=25,"Fast",
G8578&lt;=40,"Medium",
G8578&gt;40,"Slow"
)</f>
        <v>Slow</v>
      </c>
    </row>
    <row r="8579" spans="1:14" x14ac:dyDescent="0.3">
      <c r="A8579" s="1">
        <v>451179</v>
      </c>
      <c r="B8579" s="1" t="s">
        <v>3390</v>
      </c>
      <c r="C8579" s="1" t="s">
        <v>68</v>
      </c>
      <c r="D8579" s="1" t="s">
        <v>14240</v>
      </c>
      <c r="E8579" s="1">
        <v>300</v>
      </c>
      <c r="F8579" s="1">
        <v>2.9</v>
      </c>
      <c r="G8579" s="1">
        <v>80</v>
      </c>
      <c r="H8579" s="1" t="s">
        <v>2417</v>
      </c>
      <c r="I8579" s="1" t="s">
        <v>3390</v>
      </c>
      <c r="J8579" s="1">
        <v>58</v>
      </c>
      <c r="K8579" s="1" t="str">
        <f t="shared" ref="K8579:K8642" si="402">IF(E8579=0,"outlier","valid")</f>
        <v>valid</v>
      </c>
      <c r="L8579" s="1" t="str">
        <f t="shared" ref="L8579:L8642" si="403">IF(E8579&lt;=300,"BUDGET",IF(E8579&lt;=600,"MID","PREMIUM"))</f>
        <v>BUDGET</v>
      </c>
      <c r="M8579" t="str">
        <f t="shared" ref="M8579:M8642" si="404">IFERROR(LEFT(H8579, FIND(",", H8579)-1), H8579)</f>
        <v>South Indian</v>
      </c>
      <c r="N8579" s="1" t="str" cm="1">
        <f t="array" ref="N8579">_xlfn.IFS(
G8579&lt;=25,"Fast",
G8579&lt;=40,"Medium",
G8579&gt;40,"Slow"
)</f>
        <v>Slow</v>
      </c>
    </row>
    <row r="8580" spans="1:14" x14ac:dyDescent="0.3">
      <c r="A8580" s="1">
        <v>451351</v>
      </c>
      <c r="B8580" s="1" t="s">
        <v>3097</v>
      </c>
      <c r="C8580" s="1" t="s">
        <v>3052</v>
      </c>
      <c r="D8580" s="1" t="s">
        <v>14241</v>
      </c>
      <c r="E8580" s="1">
        <v>300</v>
      </c>
      <c r="F8580" s="1">
        <v>2.9</v>
      </c>
      <c r="G8580" s="1">
        <v>80</v>
      </c>
      <c r="H8580" s="1" t="s">
        <v>8055</v>
      </c>
      <c r="I8580" s="1" t="s">
        <v>3097</v>
      </c>
      <c r="J8580" s="1">
        <v>58</v>
      </c>
      <c r="K8580" s="1" t="str">
        <f t="shared" si="402"/>
        <v>valid</v>
      </c>
      <c r="L8580" s="1" t="str">
        <f t="shared" si="403"/>
        <v>BUDGET</v>
      </c>
      <c r="M8580" t="str">
        <f t="shared" si="404"/>
        <v>Indian</v>
      </c>
      <c r="N8580" s="1" t="str" cm="1">
        <f t="array" ref="N8580">_xlfn.IFS(
G8580&lt;=25,"Fast",
G8580&lt;=40,"Medium",
G8580&gt;40,"Slow"
)</f>
        <v>Slow</v>
      </c>
    </row>
    <row r="8581" spans="1:14" x14ac:dyDescent="0.3">
      <c r="A8581" s="1">
        <v>451401</v>
      </c>
      <c r="B8581" s="1" t="s">
        <v>659</v>
      </c>
      <c r="C8581" s="1" t="s">
        <v>463</v>
      </c>
      <c r="D8581" s="1" t="s">
        <v>14242</v>
      </c>
      <c r="E8581" s="1">
        <v>150</v>
      </c>
      <c r="F8581" s="1">
        <v>2.9</v>
      </c>
      <c r="G8581" s="1">
        <v>80</v>
      </c>
      <c r="H8581" s="1" t="s">
        <v>14243</v>
      </c>
      <c r="I8581" s="1" t="s">
        <v>659</v>
      </c>
      <c r="J8581" s="1">
        <v>78</v>
      </c>
      <c r="K8581" s="1" t="str">
        <f t="shared" si="402"/>
        <v>valid</v>
      </c>
      <c r="L8581" s="1" t="str">
        <f t="shared" si="403"/>
        <v>BUDGET</v>
      </c>
      <c r="M8581" t="str">
        <f t="shared" si="404"/>
        <v>Beverages</v>
      </c>
      <c r="N8581" s="1" t="str" cm="1">
        <f t="array" ref="N8581">_xlfn.IFS(
G8581&lt;=25,"Fast",
G8581&lt;=40,"Medium",
G8581&gt;40,"Slow"
)</f>
        <v>Slow</v>
      </c>
    </row>
    <row r="8582" spans="1:14" x14ac:dyDescent="0.3">
      <c r="A8582" s="1">
        <v>451411</v>
      </c>
      <c r="B8582" s="1" t="s">
        <v>661</v>
      </c>
      <c r="C8582" s="1" t="s">
        <v>463</v>
      </c>
      <c r="D8582" s="1" t="s">
        <v>14244</v>
      </c>
      <c r="E8582" s="1">
        <v>120</v>
      </c>
      <c r="F8582" s="1">
        <v>2.9</v>
      </c>
      <c r="G8582" s="1">
        <v>80</v>
      </c>
      <c r="H8582" s="1" t="s">
        <v>2417</v>
      </c>
      <c r="I8582" s="1" t="s">
        <v>661</v>
      </c>
      <c r="J8582" s="1">
        <v>71</v>
      </c>
      <c r="K8582" s="1" t="str">
        <f t="shared" si="402"/>
        <v>valid</v>
      </c>
      <c r="L8582" s="1" t="str">
        <f t="shared" si="403"/>
        <v>BUDGET</v>
      </c>
      <c r="M8582" t="str">
        <f t="shared" si="404"/>
        <v>South Indian</v>
      </c>
      <c r="N8582" s="1" t="str" cm="1">
        <f t="array" ref="N8582">_xlfn.IFS(
G8582&lt;=25,"Fast",
G8582&lt;=40,"Medium",
G8582&gt;40,"Slow"
)</f>
        <v>Slow</v>
      </c>
    </row>
    <row r="8583" spans="1:14" x14ac:dyDescent="0.3">
      <c r="A8583" s="1">
        <v>451419</v>
      </c>
      <c r="B8583" s="1" t="s">
        <v>387</v>
      </c>
      <c r="C8583" s="1" t="s">
        <v>11</v>
      </c>
      <c r="D8583" s="1" t="s">
        <v>14245</v>
      </c>
      <c r="E8583" s="1">
        <v>250</v>
      </c>
      <c r="F8583" s="1">
        <v>2.9</v>
      </c>
      <c r="G8583" s="1">
        <v>80</v>
      </c>
      <c r="H8583" s="1" t="s">
        <v>14246</v>
      </c>
      <c r="I8583" s="1" t="s">
        <v>387</v>
      </c>
      <c r="J8583" s="1">
        <v>66</v>
      </c>
      <c r="K8583" s="1" t="str">
        <f t="shared" si="402"/>
        <v>valid</v>
      </c>
      <c r="L8583" s="1" t="str">
        <f t="shared" si="403"/>
        <v>BUDGET</v>
      </c>
      <c r="M8583" t="str">
        <f t="shared" si="404"/>
        <v>Indian</v>
      </c>
      <c r="N8583" s="1" t="str" cm="1">
        <f t="array" ref="N8583">_xlfn.IFS(
G8583&lt;=25,"Fast",
G8583&lt;=40,"Medium",
G8583&gt;40,"Slow"
)</f>
        <v>Slow</v>
      </c>
    </row>
    <row r="8584" spans="1:14" x14ac:dyDescent="0.3">
      <c r="A8584" s="1">
        <v>451616</v>
      </c>
      <c r="B8584" s="1" t="s">
        <v>556</v>
      </c>
      <c r="C8584" s="1" t="s">
        <v>189</v>
      </c>
      <c r="D8584" s="1" t="s">
        <v>14247</v>
      </c>
      <c r="E8584" s="1">
        <v>260</v>
      </c>
      <c r="F8584" s="1">
        <v>2.9</v>
      </c>
      <c r="G8584" s="1">
        <v>80</v>
      </c>
      <c r="H8584" s="1" t="s">
        <v>4207</v>
      </c>
      <c r="I8584" s="1" t="s">
        <v>556</v>
      </c>
      <c r="J8584" s="1">
        <v>68</v>
      </c>
      <c r="K8584" s="1" t="str">
        <f t="shared" si="402"/>
        <v>valid</v>
      </c>
      <c r="L8584" s="1" t="str">
        <f t="shared" si="403"/>
        <v>BUDGET</v>
      </c>
      <c r="M8584" t="str">
        <f t="shared" si="404"/>
        <v>Ice Cream</v>
      </c>
      <c r="N8584" s="1" t="str" cm="1">
        <f t="array" ref="N8584">_xlfn.IFS(
G8584&lt;=25,"Fast",
G8584&lt;=40,"Medium",
G8584&gt;40,"Slow"
)</f>
        <v>Slow</v>
      </c>
    </row>
    <row r="8585" spans="1:14" x14ac:dyDescent="0.3">
      <c r="A8585" s="1">
        <v>451645</v>
      </c>
      <c r="B8585" s="1" t="s">
        <v>3040</v>
      </c>
      <c r="C8585" s="1" t="s">
        <v>2068</v>
      </c>
      <c r="D8585" s="1" t="s">
        <v>14248</v>
      </c>
      <c r="E8585" s="1">
        <v>200</v>
      </c>
      <c r="F8585" s="1">
        <v>2.9</v>
      </c>
      <c r="G8585" s="1">
        <v>80</v>
      </c>
      <c r="H8585" s="1" t="s">
        <v>2324</v>
      </c>
      <c r="I8585" s="1" t="s">
        <v>3040</v>
      </c>
      <c r="J8585" s="1">
        <v>46</v>
      </c>
      <c r="K8585" s="1" t="str">
        <f t="shared" si="402"/>
        <v>valid</v>
      </c>
      <c r="L8585" s="1" t="str">
        <f t="shared" si="403"/>
        <v>BUDGET</v>
      </c>
      <c r="M8585" t="str">
        <f t="shared" si="404"/>
        <v>Fast Food</v>
      </c>
      <c r="N8585" s="1" t="str" cm="1">
        <f t="array" ref="N8585">_xlfn.IFS(
G8585&lt;=25,"Fast",
G8585&lt;=40,"Medium",
G8585&gt;40,"Slow"
)</f>
        <v>Slow</v>
      </c>
    </row>
    <row r="8586" spans="1:14" x14ac:dyDescent="0.3">
      <c r="A8586" s="1">
        <v>451839</v>
      </c>
      <c r="B8586" s="1" t="s">
        <v>2440</v>
      </c>
      <c r="C8586" s="1" t="s">
        <v>189</v>
      </c>
      <c r="D8586" s="1" t="s">
        <v>14249</v>
      </c>
      <c r="E8586" s="1">
        <v>150</v>
      </c>
      <c r="F8586" s="1">
        <v>2.9</v>
      </c>
      <c r="G8586" s="1">
        <v>80</v>
      </c>
      <c r="H8586" s="1" t="s">
        <v>2417</v>
      </c>
      <c r="I8586" s="1" t="s">
        <v>2440</v>
      </c>
      <c r="J8586" s="1">
        <v>72</v>
      </c>
      <c r="K8586" s="1" t="str">
        <f t="shared" si="402"/>
        <v>valid</v>
      </c>
      <c r="L8586" s="1" t="str">
        <f t="shared" si="403"/>
        <v>BUDGET</v>
      </c>
      <c r="M8586" t="str">
        <f t="shared" si="404"/>
        <v>South Indian</v>
      </c>
      <c r="N8586" s="1" t="str" cm="1">
        <f t="array" ref="N8586">_xlfn.IFS(
G8586&lt;=25,"Fast",
G8586&lt;=40,"Medium",
G8586&gt;40,"Slow"
)</f>
        <v>Slow</v>
      </c>
    </row>
    <row r="8587" spans="1:14" x14ac:dyDescent="0.3">
      <c r="A8587" s="1">
        <v>451922</v>
      </c>
      <c r="B8587" s="1" t="s">
        <v>2023</v>
      </c>
      <c r="C8587" s="1" t="s">
        <v>68</v>
      </c>
      <c r="D8587" s="1" t="s">
        <v>14250</v>
      </c>
      <c r="E8587" s="1">
        <v>200</v>
      </c>
      <c r="F8587" s="1">
        <v>2.9</v>
      </c>
      <c r="G8587" s="1">
        <v>80</v>
      </c>
      <c r="H8587" s="1" t="s">
        <v>2417</v>
      </c>
      <c r="I8587" s="1" t="s">
        <v>2023</v>
      </c>
      <c r="J8587" s="1">
        <v>72</v>
      </c>
      <c r="K8587" s="1" t="str">
        <f t="shared" si="402"/>
        <v>valid</v>
      </c>
      <c r="L8587" s="1" t="str">
        <f t="shared" si="403"/>
        <v>BUDGET</v>
      </c>
      <c r="M8587" t="str">
        <f t="shared" si="404"/>
        <v>South Indian</v>
      </c>
      <c r="N8587" s="1" t="str" cm="1">
        <f t="array" ref="N8587">_xlfn.IFS(
G8587&lt;=25,"Fast",
G8587&lt;=40,"Medium",
G8587&gt;40,"Slow"
)</f>
        <v>Slow</v>
      </c>
    </row>
    <row r="8588" spans="1:14" x14ac:dyDescent="0.3">
      <c r="A8588" s="1">
        <v>451957</v>
      </c>
      <c r="B8588" s="1" t="s">
        <v>2045</v>
      </c>
      <c r="C8588" s="1" t="s">
        <v>68</v>
      </c>
      <c r="D8588" s="1" t="s">
        <v>14251</v>
      </c>
      <c r="E8588" s="1">
        <v>400</v>
      </c>
      <c r="F8588" s="1">
        <v>2.9</v>
      </c>
      <c r="G8588" s="1">
        <v>80</v>
      </c>
      <c r="H8588" s="1" t="s">
        <v>3354</v>
      </c>
      <c r="I8588" s="1" t="s">
        <v>2045</v>
      </c>
      <c r="J8588" s="1">
        <v>74</v>
      </c>
      <c r="K8588" s="1" t="str">
        <f t="shared" si="402"/>
        <v>valid</v>
      </c>
      <c r="L8588" s="1" t="str">
        <f t="shared" si="403"/>
        <v>MID</v>
      </c>
      <c r="M8588" t="str">
        <f t="shared" si="404"/>
        <v>Ice Cream</v>
      </c>
      <c r="N8588" s="1" t="str" cm="1">
        <f t="array" ref="N8588">_xlfn.IFS(
G8588&lt;=25,"Fast",
G8588&lt;=40,"Medium",
G8588&gt;40,"Slow"
)</f>
        <v>Slow</v>
      </c>
    </row>
    <row r="8589" spans="1:14" x14ac:dyDescent="0.3">
      <c r="A8589" s="1">
        <v>452010</v>
      </c>
      <c r="B8589" s="1" t="s">
        <v>745</v>
      </c>
      <c r="C8589" s="1" t="s">
        <v>383</v>
      </c>
      <c r="D8589" s="1" t="s">
        <v>14252</v>
      </c>
      <c r="E8589" s="1">
        <v>200</v>
      </c>
      <c r="F8589" s="1">
        <v>2.9</v>
      </c>
      <c r="G8589" s="1">
        <v>80</v>
      </c>
      <c r="H8589" s="1" t="s">
        <v>14253</v>
      </c>
      <c r="I8589" s="1" t="s">
        <v>745</v>
      </c>
      <c r="J8589" s="1">
        <v>60</v>
      </c>
      <c r="K8589" s="1" t="str">
        <f t="shared" si="402"/>
        <v>valid</v>
      </c>
      <c r="L8589" s="1" t="str">
        <f t="shared" si="403"/>
        <v>BUDGET</v>
      </c>
      <c r="M8589" t="str">
        <f t="shared" si="404"/>
        <v>Chaat</v>
      </c>
      <c r="N8589" s="1" t="str" cm="1">
        <f t="array" ref="N8589">_xlfn.IFS(
G8589&lt;=25,"Fast",
G8589&lt;=40,"Medium",
G8589&gt;40,"Slow"
)</f>
        <v>Slow</v>
      </c>
    </row>
    <row r="8590" spans="1:14" x14ac:dyDescent="0.3">
      <c r="A8590" s="1">
        <v>452041</v>
      </c>
      <c r="B8590" s="1" t="s">
        <v>6129</v>
      </c>
      <c r="C8590" s="1" t="s">
        <v>189</v>
      </c>
      <c r="D8590" s="1" t="s">
        <v>14254</v>
      </c>
      <c r="E8590" s="1">
        <v>200</v>
      </c>
      <c r="F8590" s="1">
        <v>2.9</v>
      </c>
      <c r="G8590" s="1">
        <v>80</v>
      </c>
      <c r="H8590" s="1" t="s">
        <v>4689</v>
      </c>
      <c r="I8590" s="1" t="s">
        <v>6129</v>
      </c>
      <c r="J8590" s="1">
        <v>80</v>
      </c>
      <c r="K8590" s="1" t="str">
        <f t="shared" si="402"/>
        <v>valid</v>
      </c>
      <c r="L8590" s="1" t="str">
        <f t="shared" si="403"/>
        <v>BUDGET</v>
      </c>
      <c r="M8590" t="str">
        <f t="shared" si="404"/>
        <v>Ice Cream</v>
      </c>
      <c r="N8590" s="1" t="str" cm="1">
        <f t="array" ref="N8590">_xlfn.IFS(
G8590&lt;=25,"Fast",
G8590&lt;=40,"Medium",
G8590&gt;40,"Slow"
)</f>
        <v>Slow</v>
      </c>
    </row>
    <row r="8591" spans="1:14" x14ac:dyDescent="0.3">
      <c r="A8591" s="1">
        <v>452141</v>
      </c>
      <c r="B8591" s="1" t="s">
        <v>3179</v>
      </c>
      <c r="C8591" s="1" t="s">
        <v>3052</v>
      </c>
      <c r="D8591" s="1" t="s">
        <v>14255</v>
      </c>
      <c r="E8591" s="1">
        <v>200</v>
      </c>
      <c r="F8591" s="1">
        <v>2.9</v>
      </c>
      <c r="G8591" s="1">
        <v>80</v>
      </c>
      <c r="H8591" s="1" t="s">
        <v>14256</v>
      </c>
      <c r="I8591" s="1" t="s">
        <v>3179</v>
      </c>
      <c r="J8591" s="1">
        <v>55</v>
      </c>
      <c r="K8591" s="1" t="str">
        <f t="shared" si="402"/>
        <v>valid</v>
      </c>
      <c r="L8591" s="1" t="str">
        <f t="shared" si="403"/>
        <v>BUDGET</v>
      </c>
      <c r="M8591" t="str">
        <f t="shared" si="404"/>
        <v>Street Food</v>
      </c>
      <c r="N8591" s="1" t="str" cm="1">
        <f t="array" ref="N8591">_xlfn.IFS(
G8591&lt;=25,"Fast",
G8591&lt;=40,"Medium",
G8591&gt;40,"Slow"
)</f>
        <v>Slow</v>
      </c>
    </row>
    <row r="8592" spans="1:14" x14ac:dyDescent="0.3">
      <c r="A8592" s="1">
        <v>452147</v>
      </c>
      <c r="B8592" s="1" t="s">
        <v>864</v>
      </c>
      <c r="C8592" s="1" t="s">
        <v>91</v>
      </c>
      <c r="D8592" s="1" t="s">
        <v>14257</v>
      </c>
      <c r="E8592" s="1">
        <v>180</v>
      </c>
      <c r="F8592" s="1">
        <v>2.9</v>
      </c>
      <c r="G8592" s="1">
        <v>80</v>
      </c>
      <c r="H8592" s="1" t="s">
        <v>534</v>
      </c>
      <c r="I8592" s="1" t="s">
        <v>864</v>
      </c>
      <c r="J8592" s="1">
        <v>48</v>
      </c>
      <c r="K8592" s="1" t="str">
        <f t="shared" si="402"/>
        <v>valid</v>
      </c>
      <c r="L8592" s="1" t="str">
        <f t="shared" si="403"/>
        <v>BUDGET</v>
      </c>
      <c r="M8592" t="str">
        <f t="shared" si="404"/>
        <v>Street Food</v>
      </c>
      <c r="N8592" s="1" t="str" cm="1">
        <f t="array" ref="N8592">_xlfn.IFS(
G8592&lt;=25,"Fast",
G8592&lt;=40,"Medium",
G8592&gt;40,"Slow"
)</f>
        <v>Slow</v>
      </c>
    </row>
    <row r="8593" spans="1:14" x14ac:dyDescent="0.3">
      <c r="A8593" s="1">
        <v>452149</v>
      </c>
      <c r="B8593" s="1" t="s">
        <v>3227</v>
      </c>
      <c r="C8593" s="1" t="s">
        <v>3052</v>
      </c>
      <c r="D8593" s="1" t="s">
        <v>14258</v>
      </c>
      <c r="E8593" s="1">
        <v>300</v>
      </c>
      <c r="F8593" s="1">
        <v>2.9</v>
      </c>
      <c r="G8593" s="1">
        <v>80</v>
      </c>
      <c r="H8593" s="1" t="s">
        <v>14259</v>
      </c>
      <c r="I8593" s="1" t="s">
        <v>3227</v>
      </c>
      <c r="J8593" s="1">
        <v>77</v>
      </c>
      <c r="K8593" s="1" t="str">
        <f t="shared" si="402"/>
        <v>valid</v>
      </c>
      <c r="L8593" s="1" t="str">
        <f t="shared" si="403"/>
        <v>BUDGET</v>
      </c>
      <c r="M8593" t="str">
        <f t="shared" si="404"/>
        <v>Gujarati</v>
      </c>
      <c r="N8593" s="1" t="str" cm="1">
        <f t="array" ref="N8593">_xlfn.IFS(
G8593&lt;=25,"Fast",
G8593&lt;=40,"Medium",
G8593&gt;40,"Slow"
)</f>
        <v>Slow</v>
      </c>
    </row>
    <row r="8594" spans="1:14" x14ac:dyDescent="0.3">
      <c r="A8594" s="1">
        <v>452204</v>
      </c>
      <c r="B8594" s="1" t="s">
        <v>2067</v>
      </c>
      <c r="C8594" s="1" t="s">
        <v>2068</v>
      </c>
      <c r="D8594" s="1" t="s">
        <v>14260</v>
      </c>
      <c r="E8594" s="1">
        <v>300</v>
      </c>
      <c r="F8594" s="1">
        <v>2.9</v>
      </c>
      <c r="G8594" s="1">
        <v>80</v>
      </c>
      <c r="H8594" s="1" t="s">
        <v>14261</v>
      </c>
      <c r="I8594" s="1" t="s">
        <v>2067</v>
      </c>
      <c r="J8594" s="1">
        <v>39</v>
      </c>
      <c r="K8594" s="1" t="str">
        <f t="shared" si="402"/>
        <v>valid</v>
      </c>
      <c r="L8594" s="1" t="str">
        <f t="shared" si="403"/>
        <v>BUDGET</v>
      </c>
      <c r="M8594" t="str">
        <f t="shared" si="404"/>
        <v>Fast Food</v>
      </c>
      <c r="N8594" s="1" t="str" cm="1">
        <f t="array" ref="N8594">_xlfn.IFS(
G8594&lt;=25,"Fast",
G8594&lt;=40,"Medium",
G8594&gt;40,"Slow"
)</f>
        <v>Slow</v>
      </c>
    </row>
    <row r="8595" spans="1:14" x14ac:dyDescent="0.3">
      <c r="A8595" s="1">
        <v>452240</v>
      </c>
      <c r="B8595" s="1" t="s">
        <v>10</v>
      </c>
      <c r="C8595" s="1" t="s">
        <v>11</v>
      </c>
      <c r="D8595" s="1" t="s">
        <v>14262</v>
      </c>
      <c r="E8595" s="1">
        <v>200</v>
      </c>
      <c r="F8595" s="1">
        <v>2.9</v>
      </c>
      <c r="G8595" s="1">
        <v>80</v>
      </c>
      <c r="H8595" s="1" t="s">
        <v>14263</v>
      </c>
      <c r="I8595" s="1" t="s">
        <v>10</v>
      </c>
      <c r="J8595" s="1">
        <v>59</v>
      </c>
      <c r="K8595" s="1" t="str">
        <f t="shared" si="402"/>
        <v>valid</v>
      </c>
      <c r="L8595" s="1" t="str">
        <f t="shared" si="403"/>
        <v>BUDGET</v>
      </c>
      <c r="M8595" t="str">
        <f t="shared" si="404"/>
        <v>Beverages</v>
      </c>
      <c r="N8595" s="1" t="str" cm="1">
        <f t="array" ref="N8595">_xlfn.IFS(
G8595&lt;=25,"Fast",
G8595&lt;=40,"Medium",
G8595&gt;40,"Slow"
)</f>
        <v>Slow</v>
      </c>
    </row>
    <row r="8596" spans="1:14" x14ac:dyDescent="0.3">
      <c r="A8596" s="1">
        <v>452251</v>
      </c>
      <c r="B8596" s="1" t="s">
        <v>2478</v>
      </c>
      <c r="C8596" s="1" t="s">
        <v>2068</v>
      </c>
      <c r="D8596" s="1" t="s">
        <v>14264</v>
      </c>
      <c r="E8596" s="1">
        <v>200</v>
      </c>
      <c r="F8596" s="1">
        <v>2.9</v>
      </c>
      <c r="G8596" s="1">
        <v>80</v>
      </c>
      <c r="H8596" s="1" t="s">
        <v>2417</v>
      </c>
      <c r="I8596" s="1" t="s">
        <v>2478</v>
      </c>
      <c r="J8596" s="1">
        <v>49</v>
      </c>
      <c r="K8596" s="1" t="str">
        <f t="shared" si="402"/>
        <v>valid</v>
      </c>
      <c r="L8596" s="1" t="str">
        <f t="shared" si="403"/>
        <v>BUDGET</v>
      </c>
      <c r="M8596" t="str">
        <f t="shared" si="404"/>
        <v>South Indian</v>
      </c>
      <c r="N8596" s="1" t="str" cm="1">
        <f t="array" ref="N8596">_xlfn.IFS(
G8596&lt;=25,"Fast",
G8596&lt;=40,"Medium",
G8596&gt;40,"Slow"
)</f>
        <v>Slow</v>
      </c>
    </row>
    <row r="8597" spans="1:14" x14ac:dyDescent="0.3">
      <c r="A8597" s="1">
        <v>452267</v>
      </c>
      <c r="B8597" s="1" t="s">
        <v>3040</v>
      </c>
      <c r="C8597" s="1" t="s">
        <v>2068</v>
      </c>
      <c r="D8597" s="1" t="s">
        <v>14265</v>
      </c>
      <c r="E8597" s="1">
        <v>100</v>
      </c>
      <c r="F8597" s="1">
        <v>2.9</v>
      </c>
      <c r="G8597" s="1">
        <v>80</v>
      </c>
      <c r="H8597" s="1" t="s">
        <v>3091</v>
      </c>
      <c r="I8597" s="1" t="s">
        <v>3040</v>
      </c>
      <c r="J8597" s="1">
        <v>39</v>
      </c>
      <c r="K8597" s="1" t="str">
        <f t="shared" si="402"/>
        <v>valid</v>
      </c>
      <c r="L8597" s="1" t="str">
        <f t="shared" si="403"/>
        <v>BUDGET</v>
      </c>
      <c r="M8597" t="str">
        <f t="shared" si="404"/>
        <v>Desserts</v>
      </c>
      <c r="N8597" s="1" t="str" cm="1">
        <f t="array" ref="N8597">_xlfn.IFS(
G8597&lt;=25,"Fast",
G8597&lt;=40,"Medium",
G8597&gt;40,"Slow"
)</f>
        <v>Slow</v>
      </c>
    </row>
    <row r="8598" spans="1:14" x14ac:dyDescent="0.3">
      <c r="A8598" s="1">
        <v>452311</v>
      </c>
      <c r="B8598" s="1" t="s">
        <v>2067</v>
      </c>
      <c r="C8598" s="1" t="s">
        <v>2068</v>
      </c>
      <c r="D8598" s="1" t="s">
        <v>14266</v>
      </c>
      <c r="E8598" s="1">
        <v>600</v>
      </c>
      <c r="F8598" s="1">
        <v>2.9</v>
      </c>
      <c r="G8598" s="1">
        <v>80</v>
      </c>
      <c r="H8598" s="1" t="s">
        <v>9022</v>
      </c>
      <c r="I8598" s="1" t="s">
        <v>2067</v>
      </c>
      <c r="J8598" s="1">
        <v>37</v>
      </c>
      <c r="K8598" s="1" t="str">
        <f t="shared" si="402"/>
        <v>valid</v>
      </c>
      <c r="L8598" s="1" t="str">
        <f t="shared" si="403"/>
        <v>MID</v>
      </c>
      <c r="M8598" t="str">
        <f t="shared" si="404"/>
        <v>Indian</v>
      </c>
      <c r="N8598" s="1" t="str" cm="1">
        <f t="array" ref="N8598">_xlfn.IFS(
G8598&lt;=25,"Fast",
G8598&lt;=40,"Medium",
G8598&gt;40,"Slow"
)</f>
        <v>Slow</v>
      </c>
    </row>
    <row r="8599" spans="1:14" x14ac:dyDescent="0.3">
      <c r="A8599" s="1">
        <v>452339</v>
      </c>
      <c r="B8599" s="1" t="s">
        <v>1274</v>
      </c>
      <c r="C8599" s="1" t="s">
        <v>91</v>
      </c>
      <c r="D8599" s="1" t="s">
        <v>14267</v>
      </c>
      <c r="E8599" s="1">
        <v>350</v>
      </c>
      <c r="F8599" s="1">
        <v>2.9</v>
      </c>
      <c r="G8599" s="1">
        <v>80</v>
      </c>
      <c r="H8599" s="1" t="s">
        <v>617</v>
      </c>
      <c r="I8599" s="1" t="s">
        <v>1274</v>
      </c>
      <c r="J8599" s="1">
        <v>39</v>
      </c>
      <c r="K8599" s="1" t="str">
        <f t="shared" si="402"/>
        <v>valid</v>
      </c>
      <c r="L8599" s="1" t="str">
        <f t="shared" si="403"/>
        <v>MID</v>
      </c>
      <c r="M8599" t="str">
        <f t="shared" si="404"/>
        <v>Bakery</v>
      </c>
      <c r="N8599" s="1" t="str" cm="1">
        <f t="array" ref="N8599">_xlfn.IFS(
G8599&lt;=25,"Fast",
G8599&lt;=40,"Medium",
G8599&gt;40,"Slow"
)</f>
        <v>Slow</v>
      </c>
    </row>
    <row r="8600" spans="1:14" x14ac:dyDescent="0.3">
      <c r="A8600" s="1">
        <v>452548</v>
      </c>
      <c r="B8600" s="1" t="s">
        <v>2675</v>
      </c>
      <c r="C8600" s="1" t="s">
        <v>189</v>
      </c>
      <c r="D8600" s="1" t="s">
        <v>14268</v>
      </c>
      <c r="E8600" s="1">
        <v>100</v>
      </c>
      <c r="F8600" s="1">
        <v>2.9</v>
      </c>
      <c r="G8600" s="1">
        <v>80</v>
      </c>
      <c r="H8600" s="1" t="s">
        <v>3138</v>
      </c>
      <c r="I8600" s="1" t="s">
        <v>4953</v>
      </c>
      <c r="J8600" s="1">
        <v>79</v>
      </c>
      <c r="K8600" s="1" t="str">
        <f t="shared" si="402"/>
        <v>valid</v>
      </c>
      <c r="L8600" s="1" t="str">
        <f t="shared" si="403"/>
        <v>BUDGET</v>
      </c>
      <c r="M8600" t="str">
        <f t="shared" si="404"/>
        <v>Sweets</v>
      </c>
      <c r="N8600" s="1" t="str" cm="1">
        <f t="array" ref="N8600">_xlfn.IFS(
G8600&lt;=25,"Fast",
G8600&lt;=40,"Medium",
G8600&gt;40,"Slow"
)</f>
        <v>Slow</v>
      </c>
    </row>
    <row r="8601" spans="1:14" x14ac:dyDescent="0.3">
      <c r="A8601" s="1">
        <v>452638</v>
      </c>
      <c r="B8601" s="1" t="s">
        <v>3227</v>
      </c>
      <c r="C8601" s="1" t="s">
        <v>3052</v>
      </c>
      <c r="D8601" s="1" t="s">
        <v>12705</v>
      </c>
      <c r="E8601" s="1">
        <v>200</v>
      </c>
      <c r="F8601" s="1">
        <v>2.9</v>
      </c>
      <c r="G8601" s="1">
        <v>80</v>
      </c>
      <c r="H8601" s="1" t="s">
        <v>184</v>
      </c>
      <c r="I8601" s="1" t="s">
        <v>3227</v>
      </c>
      <c r="J8601" s="1">
        <v>46</v>
      </c>
      <c r="K8601" s="1" t="str">
        <f t="shared" si="402"/>
        <v>valid</v>
      </c>
      <c r="L8601" s="1" t="str">
        <f t="shared" si="403"/>
        <v>BUDGET</v>
      </c>
      <c r="M8601" t="str">
        <f t="shared" si="404"/>
        <v>Fast Food</v>
      </c>
      <c r="N8601" s="1" t="str" cm="1">
        <f t="array" ref="N8601">_xlfn.IFS(
G8601&lt;=25,"Fast",
G8601&lt;=40,"Medium",
G8601&gt;40,"Slow"
)</f>
        <v>Slow</v>
      </c>
    </row>
    <row r="8602" spans="1:14" x14ac:dyDescent="0.3">
      <c r="A8602" s="1">
        <v>452640</v>
      </c>
      <c r="B8602" s="1" t="s">
        <v>3097</v>
      </c>
      <c r="C8602" s="1" t="s">
        <v>3052</v>
      </c>
      <c r="D8602" s="1" t="s">
        <v>14269</v>
      </c>
      <c r="E8602" s="1">
        <v>100</v>
      </c>
      <c r="F8602" s="1">
        <v>2.9</v>
      </c>
      <c r="G8602" s="1">
        <v>80</v>
      </c>
      <c r="H8602" s="1" t="s">
        <v>710</v>
      </c>
      <c r="I8602" s="1" t="s">
        <v>3097</v>
      </c>
      <c r="J8602" s="1">
        <v>62</v>
      </c>
      <c r="K8602" s="1" t="str">
        <f t="shared" si="402"/>
        <v>valid</v>
      </c>
      <c r="L8602" s="1" t="str">
        <f t="shared" si="403"/>
        <v>BUDGET</v>
      </c>
      <c r="M8602" t="str">
        <f t="shared" si="404"/>
        <v>Pizzas</v>
      </c>
      <c r="N8602" s="1" t="str" cm="1">
        <f t="array" ref="N8602">_xlfn.IFS(
G8602&lt;=25,"Fast",
G8602&lt;=40,"Medium",
G8602&gt;40,"Slow"
)</f>
        <v>Slow</v>
      </c>
    </row>
    <row r="8603" spans="1:14" x14ac:dyDescent="0.3">
      <c r="A8603" s="1">
        <v>452827</v>
      </c>
      <c r="B8603" s="1" t="s">
        <v>738</v>
      </c>
      <c r="C8603" s="1" t="s">
        <v>463</v>
      </c>
      <c r="D8603" s="1" t="s">
        <v>14270</v>
      </c>
      <c r="E8603" s="1">
        <v>340</v>
      </c>
      <c r="F8603" s="1">
        <v>2.9</v>
      </c>
      <c r="G8603" s="1">
        <v>80</v>
      </c>
      <c r="H8603" s="1" t="s">
        <v>486</v>
      </c>
      <c r="I8603" s="1" t="s">
        <v>738</v>
      </c>
      <c r="J8603" s="1">
        <v>45</v>
      </c>
      <c r="K8603" s="1" t="str">
        <f t="shared" si="402"/>
        <v>valid</v>
      </c>
      <c r="L8603" s="1" t="str">
        <f t="shared" si="403"/>
        <v>MID</v>
      </c>
      <c r="M8603" t="str">
        <f t="shared" si="404"/>
        <v>Snacks</v>
      </c>
      <c r="N8603" s="1" t="str" cm="1">
        <f t="array" ref="N8603">_xlfn.IFS(
G8603&lt;=25,"Fast",
G8603&lt;=40,"Medium",
G8603&gt;40,"Slow"
)</f>
        <v>Slow</v>
      </c>
    </row>
    <row r="8604" spans="1:14" x14ac:dyDescent="0.3">
      <c r="A8604" s="1">
        <v>452890</v>
      </c>
      <c r="B8604" s="1" t="s">
        <v>5089</v>
      </c>
      <c r="C8604" s="1" t="s">
        <v>68</v>
      </c>
      <c r="D8604" s="1" t="s">
        <v>14271</v>
      </c>
      <c r="E8604" s="1">
        <v>200</v>
      </c>
      <c r="F8604" s="1">
        <v>2.9</v>
      </c>
      <c r="G8604" s="1">
        <v>80</v>
      </c>
      <c r="H8604" s="1" t="s">
        <v>4727</v>
      </c>
      <c r="I8604" s="1" t="s">
        <v>5089</v>
      </c>
      <c r="J8604" s="1">
        <v>43</v>
      </c>
      <c r="K8604" s="1" t="str">
        <f t="shared" si="402"/>
        <v>valid</v>
      </c>
      <c r="L8604" s="1" t="str">
        <f t="shared" si="403"/>
        <v>BUDGET</v>
      </c>
      <c r="M8604" t="str">
        <f t="shared" si="404"/>
        <v>South Indian</v>
      </c>
      <c r="N8604" s="1" t="str" cm="1">
        <f t="array" ref="N8604">_xlfn.IFS(
G8604&lt;=25,"Fast",
G8604&lt;=40,"Medium",
G8604&gt;40,"Slow"
)</f>
        <v>Slow</v>
      </c>
    </row>
    <row r="8605" spans="1:14" x14ac:dyDescent="0.3">
      <c r="A8605" s="1">
        <v>452988</v>
      </c>
      <c r="B8605" s="1" t="s">
        <v>1274</v>
      </c>
      <c r="C8605" s="1" t="s">
        <v>91</v>
      </c>
      <c r="D8605" s="1" t="s">
        <v>14272</v>
      </c>
      <c r="E8605" s="1">
        <v>450</v>
      </c>
      <c r="F8605" s="1">
        <v>2.9</v>
      </c>
      <c r="G8605" s="1">
        <v>80</v>
      </c>
      <c r="H8605" s="1" t="s">
        <v>740</v>
      </c>
      <c r="I8605" s="1" t="s">
        <v>1274</v>
      </c>
      <c r="J8605" s="1">
        <v>35</v>
      </c>
      <c r="K8605" s="1" t="str">
        <f t="shared" si="402"/>
        <v>valid</v>
      </c>
      <c r="L8605" s="1" t="str">
        <f t="shared" si="403"/>
        <v>MID</v>
      </c>
      <c r="M8605" t="str">
        <f t="shared" si="404"/>
        <v>Bakery</v>
      </c>
      <c r="N8605" s="1" t="str" cm="1">
        <f t="array" ref="N8605">_xlfn.IFS(
G8605&lt;=25,"Fast",
G8605&lt;=40,"Medium",
G8605&gt;40,"Slow"
)</f>
        <v>Slow</v>
      </c>
    </row>
    <row r="8606" spans="1:14" x14ac:dyDescent="0.3">
      <c r="A8606" s="1">
        <v>453239</v>
      </c>
      <c r="B8606" s="1" t="s">
        <v>276</v>
      </c>
      <c r="C8606" s="1" t="s">
        <v>115</v>
      </c>
      <c r="D8606" s="1" t="s">
        <v>14273</v>
      </c>
      <c r="E8606" s="1">
        <v>150</v>
      </c>
      <c r="F8606" s="1">
        <v>2.9</v>
      </c>
      <c r="G8606" s="1">
        <v>80</v>
      </c>
      <c r="H8606" s="1" t="s">
        <v>486</v>
      </c>
      <c r="I8606" s="1" t="s">
        <v>276</v>
      </c>
      <c r="J8606" s="1">
        <v>59</v>
      </c>
      <c r="K8606" s="1" t="str">
        <f t="shared" si="402"/>
        <v>valid</v>
      </c>
      <c r="L8606" s="1" t="str">
        <f t="shared" si="403"/>
        <v>BUDGET</v>
      </c>
      <c r="M8606" t="str">
        <f t="shared" si="404"/>
        <v>Snacks</v>
      </c>
      <c r="N8606" s="1" t="str" cm="1">
        <f t="array" ref="N8606">_xlfn.IFS(
G8606&lt;=25,"Fast",
G8606&lt;=40,"Medium",
G8606&gt;40,"Slow"
)</f>
        <v>Slow</v>
      </c>
    </row>
    <row r="8607" spans="1:14" x14ac:dyDescent="0.3">
      <c r="A8607" s="1">
        <v>453436</v>
      </c>
      <c r="B8607" s="1" t="s">
        <v>1390</v>
      </c>
      <c r="C8607" s="1" t="s">
        <v>463</v>
      </c>
      <c r="D8607" s="1" t="s">
        <v>14274</v>
      </c>
      <c r="E8607" s="1">
        <v>300</v>
      </c>
      <c r="F8607" s="1">
        <v>2.9</v>
      </c>
      <c r="G8607" s="1">
        <v>80</v>
      </c>
      <c r="H8607" s="1" t="s">
        <v>6496</v>
      </c>
      <c r="I8607" s="1" t="s">
        <v>1390</v>
      </c>
      <c r="J8607" s="1">
        <v>73</v>
      </c>
      <c r="K8607" s="1" t="str">
        <f t="shared" si="402"/>
        <v>valid</v>
      </c>
      <c r="L8607" s="1" t="str">
        <f t="shared" si="403"/>
        <v>BUDGET</v>
      </c>
      <c r="M8607" t="str">
        <f t="shared" si="404"/>
        <v>Indian</v>
      </c>
      <c r="N8607" s="1" t="str" cm="1">
        <f t="array" ref="N8607">_xlfn.IFS(
G8607&lt;=25,"Fast",
G8607&lt;=40,"Medium",
G8607&gt;40,"Slow"
)</f>
        <v>Slow</v>
      </c>
    </row>
    <row r="8608" spans="1:14" x14ac:dyDescent="0.3">
      <c r="A8608" s="1">
        <v>453469</v>
      </c>
      <c r="B8608" s="1" t="s">
        <v>659</v>
      </c>
      <c r="C8608" s="1" t="s">
        <v>463</v>
      </c>
      <c r="D8608" s="1" t="s">
        <v>14275</v>
      </c>
      <c r="E8608" s="1">
        <v>190</v>
      </c>
      <c r="F8608" s="1">
        <v>2.9</v>
      </c>
      <c r="G8608" s="1">
        <v>80</v>
      </c>
      <c r="H8608" s="1" t="s">
        <v>695</v>
      </c>
      <c r="I8608" s="1" t="s">
        <v>659</v>
      </c>
      <c r="J8608" s="1">
        <v>77</v>
      </c>
      <c r="K8608" s="1" t="str">
        <f t="shared" si="402"/>
        <v>valid</v>
      </c>
      <c r="L8608" s="1" t="str">
        <f t="shared" si="403"/>
        <v>BUDGET</v>
      </c>
      <c r="M8608" t="str">
        <f t="shared" si="404"/>
        <v>Indian</v>
      </c>
      <c r="N8608" s="1" t="str" cm="1">
        <f t="array" ref="N8608">_xlfn.IFS(
G8608&lt;=25,"Fast",
G8608&lt;=40,"Medium",
G8608&gt;40,"Slow"
)</f>
        <v>Slow</v>
      </c>
    </row>
    <row r="8609" spans="1:14" x14ac:dyDescent="0.3">
      <c r="A8609" s="1">
        <v>454028</v>
      </c>
      <c r="B8609" s="1" t="s">
        <v>1415</v>
      </c>
      <c r="C8609" s="1" t="s">
        <v>383</v>
      </c>
      <c r="D8609" s="1" t="s">
        <v>14276</v>
      </c>
      <c r="E8609" s="1">
        <v>150</v>
      </c>
      <c r="F8609" s="1">
        <v>2.9</v>
      </c>
      <c r="G8609" s="1">
        <v>80</v>
      </c>
      <c r="H8609" s="1" t="s">
        <v>3326</v>
      </c>
      <c r="I8609" s="1" t="s">
        <v>1415</v>
      </c>
      <c r="J8609" s="1">
        <v>68</v>
      </c>
      <c r="K8609" s="1" t="str">
        <f t="shared" si="402"/>
        <v>valid</v>
      </c>
      <c r="L8609" s="1" t="str">
        <f t="shared" si="403"/>
        <v>BUDGET</v>
      </c>
      <c r="M8609" t="str">
        <f t="shared" si="404"/>
        <v>Fast Food</v>
      </c>
      <c r="N8609" s="1" t="str" cm="1">
        <f t="array" ref="N8609">_xlfn.IFS(
G8609&lt;=25,"Fast",
G8609&lt;=40,"Medium",
G8609&gt;40,"Slow"
)</f>
        <v>Slow</v>
      </c>
    </row>
    <row r="8610" spans="1:14" x14ac:dyDescent="0.3">
      <c r="A8610" s="1">
        <v>454287</v>
      </c>
      <c r="B8610" s="1" t="s">
        <v>2023</v>
      </c>
      <c r="C8610" s="1" t="s">
        <v>68</v>
      </c>
      <c r="D8610" s="1" t="s">
        <v>14277</v>
      </c>
      <c r="E8610" s="1">
        <v>250</v>
      </c>
      <c r="F8610" s="1">
        <v>2.9</v>
      </c>
      <c r="G8610" s="1">
        <v>80</v>
      </c>
      <c r="H8610" s="1" t="s">
        <v>2341</v>
      </c>
      <c r="I8610" s="1" t="s">
        <v>2023</v>
      </c>
      <c r="J8610" s="1">
        <v>74</v>
      </c>
      <c r="K8610" s="1" t="str">
        <f t="shared" si="402"/>
        <v>valid</v>
      </c>
      <c r="L8610" s="1" t="str">
        <f t="shared" si="403"/>
        <v>BUDGET</v>
      </c>
      <c r="M8610" t="str">
        <f t="shared" si="404"/>
        <v>Beverages</v>
      </c>
      <c r="N8610" s="1" t="str" cm="1">
        <f t="array" ref="N8610">_xlfn.IFS(
G8610&lt;=25,"Fast",
G8610&lt;=40,"Medium",
G8610&gt;40,"Slow"
)</f>
        <v>Slow</v>
      </c>
    </row>
    <row r="8611" spans="1:14" x14ac:dyDescent="0.3">
      <c r="A8611" s="1">
        <v>454341</v>
      </c>
      <c r="B8611" s="1" t="s">
        <v>661</v>
      </c>
      <c r="C8611" s="1" t="s">
        <v>463</v>
      </c>
      <c r="D8611" s="1" t="s">
        <v>14278</v>
      </c>
      <c r="E8611" s="1">
        <v>250</v>
      </c>
      <c r="F8611" s="1">
        <v>2.9</v>
      </c>
      <c r="G8611" s="1">
        <v>80</v>
      </c>
      <c r="H8611" s="1" t="s">
        <v>778</v>
      </c>
      <c r="I8611" s="1" t="s">
        <v>661</v>
      </c>
      <c r="J8611" s="1">
        <v>68</v>
      </c>
      <c r="K8611" s="1" t="str">
        <f t="shared" si="402"/>
        <v>valid</v>
      </c>
      <c r="L8611" s="1" t="str">
        <f t="shared" si="403"/>
        <v>BUDGET</v>
      </c>
      <c r="M8611" t="str">
        <f t="shared" si="404"/>
        <v>Biryani</v>
      </c>
      <c r="N8611" s="1" t="str" cm="1">
        <f t="array" ref="N8611">_xlfn.IFS(
G8611&lt;=25,"Fast",
G8611&lt;=40,"Medium",
G8611&gt;40,"Slow"
)</f>
        <v>Slow</v>
      </c>
    </row>
    <row r="8612" spans="1:14" x14ac:dyDescent="0.3">
      <c r="A8612" s="1">
        <v>454349</v>
      </c>
      <c r="B8612" s="1" t="s">
        <v>864</v>
      </c>
      <c r="C8612" s="1" t="s">
        <v>91</v>
      </c>
      <c r="D8612" s="1" t="s">
        <v>14279</v>
      </c>
      <c r="E8612" s="1">
        <v>250</v>
      </c>
      <c r="F8612" s="1">
        <v>2.9</v>
      </c>
      <c r="G8612" s="1">
        <v>80</v>
      </c>
      <c r="H8612" s="1" t="s">
        <v>19</v>
      </c>
      <c r="I8612" s="1" t="s">
        <v>864</v>
      </c>
      <c r="J8612" s="1">
        <v>50</v>
      </c>
      <c r="K8612" s="1" t="str">
        <f t="shared" si="402"/>
        <v>valid</v>
      </c>
      <c r="L8612" s="1" t="str">
        <f t="shared" si="403"/>
        <v>BUDGET</v>
      </c>
      <c r="M8612" t="str">
        <f t="shared" si="404"/>
        <v>Chinese</v>
      </c>
      <c r="N8612" s="1" t="str" cm="1">
        <f t="array" ref="N8612">_xlfn.IFS(
G8612&lt;=25,"Fast",
G8612&lt;=40,"Medium",
G8612&gt;40,"Slow"
)</f>
        <v>Slow</v>
      </c>
    </row>
    <row r="8613" spans="1:14" x14ac:dyDescent="0.3">
      <c r="A8613" s="1">
        <v>454498</v>
      </c>
      <c r="B8613" s="1" t="s">
        <v>1390</v>
      </c>
      <c r="C8613" s="1" t="s">
        <v>463</v>
      </c>
      <c r="D8613" s="1" t="s">
        <v>14280</v>
      </c>
      <c r="E8613" s="1">
        <v>200</v>
      </c>
      <c r="F8613" s="1">
        <v>2.9</v>
      </c>
      <c r="G8613" s="1">
        <v>80</v>
      </c>
      <c r="H8613" s="1" t="s">
        <v>2556</v>
      </c>
      <c r="I8613" s="1" t="s">
        <v>1390</v>
      </c>
      <c r="J8613" s="1">
        <v>64</v>
      </c>
      <c r="K8613" s="1" t="str">
        <f t="shared" si="402"/>
        <v>valid</v>
      </c>
      <c r="L8613" s="1" t="str">
        <f t="shared" si="403"/>
        <v>BUDGET</v>
      </c>
      <c r="M8613" t="str">
        <f t="shared" si="404"/>
        <v>Fast Food</v>
      </c>
      <c r="N8613" s="1" t="str" cm="1">
        <f t="array" ref="N8613">_xlfn.IFS(
G8613&lt;=25,"Fast",
G8613&lt;=40,"Medium",
G8613&gt;40,"Slow"
)</f>
        <v>Slow</v>
      </c>
    </row>
    <row r="8614" spans="1:14" x14ac:dyDescent="0.3">
      <c r="A8614" s="1">
        <v>454558</v>
      </c>
      <c r="B8614" s="1" t="s">
        <v>3057</v>
      </c>
      <c r="C8614" s="1" t="s">
        <v>3052</v>
      </c>
      <c r="D8614" s="1" t="s">
        <v>14281</v>
      </c>
      <c r="E8614" s="1">
        <v>100</v>
      </c>
      <c r="F8614" s="1">
        <v>2.9</v>
      </c>
      <c r="G8614" s="1">
        <v>80</v>
      </c>
      <c r="H8614" s="1" t="s">
        <v>2417</v>
      </c>
      <c r="I8614" s="1" t="s">
        <v>3057</v>
      </c>
      <c r="J8614" s="1">
        <v>35</v>
      </c>
      <c r="K8614" s="1" t="str">
        <f t="shared" si="402"/>
        <v>valid</v>
      </c>
      <c r="L8614" s="1" t="str">
        <f t="shared" si="403"/>
        <v>BUDGET</v>
      </c>
      <c r="M8614" t="str">
        <f t="shared" si="404"/>
        <v>South Indian</v>
      </c>
      <c r="N8614" s="1" t="str" cm="1">
        <f t="array" ref="N8614">_xlfn.IFS(
G8614&lt;=25,"Fast",
G8614&lt;=40,"Medium",
G8614&gt;40,"Slow"
)</f>
        <v>Slow</v>
      </c>
    </row>
    <row r="8615" spans="1:14" x14ac:dyDescent="0.3">
      <c r="A8615" s="1">
        <v>454734</v>
      </c>
      <c r="B8615" s="1" t="s">
        <v>1208</v>
      </c>
      <c r="C8615" s="1" t="s">
        <v>115</v>
      </c>
      <c r="D8615" s="1" t="s">
        <v>14282</v>
      </c>
      <c r="E8615" s="1">
        <v>300</v>
      </c>
      <c r="F8615" s="1">
        <v>2.9</v>
      </c>
      <c r="G8615" s="1">
        <v>80</v>
      </c>
      <c r="H8615" s="1" t="s">
        <v>14283</v>
      </c>
      <c r="I8615" s="1" t="s">
        <v>1208</v>
      </c>
      <c r="J8615" s="1">
        <v>77</v>
      </c>
      <c r="K8615" s="1" t="str">
        <f t="shared" si="402"/>
        <v>valid</v>
      </c>
      <c r="L8615" s="1" t="str">
        <f t="shared" si="403"/>
        <v>BUDGET</v>
      </c>
      <c r="M8615" t="str">
        <f t="shared" si="404"/>
        <v>South Indian</v>
      </c>
      <c r="N8615" s="1" t="str" cm="1">
        <f t="array" ref="N8615">_xlfn.IFS(
G8615&lt;=25,"Fast",
G8615&lt;=40,"Medium",
G8615&gt;40,"Slow"
)</f>
        <v>Slow</v>
      </c>
    </row>
    <row r="8616" spans="1:14" x14ac:dyDescent="0.3">
      <c r="A8616" s="1">
        <v>454797</v>
      </c>
      <c r="B8616" s="1" t="s">
        <v>1354</v>
      </c>
      <c r="C8616" s="1" t="s">
        <v>11</v>
      </c>
      <c r="D8616" s="1" t="s">
        <v>14284</v>
      </c>
      <c r="E8616" s="1">
        <v>200</v>
      </c>
      <c r="F8616" s="1">
        <v>2.9</v>
      </c>
      <c r="G8616" s="1">
        <v>80</v>
      </c>
      <c r="H8616" s="1" t="s">
        <v>6817</v>
      </c>
      <c r="I8616" s="1" t="s">
        <v>1354</v>
      </c>
      <c r="J8616" s="1">
        <v>51</v>
      </c>
      <c r="K8616" s="1" t="str">
        <f t="shared" si="402"/>
        <v>valid</v>
      </c>
      <c r="L8616" s="1" t="str">
        <f t="shared" si="403"/>
        <v>BUDGET</v>
      </c>
      <c r="M8616" t="str">
        <f t="shared" si="404"/>
        <v>South Indian</v>
      </c>
      <c r="N8616" s="1" t="str" cm="1">
        <f t="array" ref="N8616">_xlfn.IFS(
G8616&lt;=25,"Fast",
G8616&lt;=40,"Medium",
G8616&gt;40,"Slow"
)</f>
        <v>Slow</v>
      </c>
    </row>
    <row r="8617" spans="1:14" x14ac:dyDescent="0.3">
      <c r="A8617" s="1">
        <v>454885</v>
      </c>
      <c r="B8617" s="1" t="s">
        <v>3469</v>
      </c>
      <c r="C8617" s="1" t="s">
        <v>3052</v>
      </c>
      <c r="D8617" s="1" t="s">
        <v>14285</v>
      </c>
      <c r="E8617" s="1">
        <v>400</v>
      </c>
      <c r="F8617" s="1">
        <v>2.9</v>
      </c>
      <c r="G8617" s="1">
        <v>80</v>
      </c>
      <c r="H8617" s="1" t="s">
        <v>14286</v>
      </c>
      <c r="I8617" s="1" t="s">
        <v>3097</v>
      </c>
      <c r="J8617" s="1">
        <v>56</v>
      </c>
      <c r="K8617" s="1" t="str">
        <f t="shared" si="402"/>
        <v>valid</v>
      </c>
      <c r="L8617" s="1" t="str">
        <f t="shared" si="403"/>
        <v>MID</v>
      </c>
      <c r="M8617" t="str">
        <f t="shared" si="404"/>
        <v>Continental</v>
      </c>
      <c r="N8617" s="1" t="str" cm="1">
        <f t="array" ref="N8617">_xlfn.IFS(
G8617&lt;=25,"Fast",
G8617&lt;=40,"Medium",
G8617&gt;40,"Slow"
)</f>
        <v>Slow</v>
      </c>
    </row>
    <row r="8618" spans="1:14" x14ac:dyDescent="0.3">
      <c r="A8618" s="1">
        <v>454889</v>
      </c>
      <c r="B8618" s="1" t="s">
        <v>3299</v>
      </c>
      <c r="C8618" s="1" t="s">
        <v>11</v>
      </c>
      <c r="D8618" s="1" t="s">
        <v>14287</v>
      </c>
      <c r="E8618" s="1">
        <v>300</v>
      </c>
      <c r="F8618" s="1">
        <v>2.9</v>
      </c>
      <c r="G8618" s="1">
        <v>80</v>
      </c>
      <c r="H8618" s="1" t="s">
        <v>14288</v>
      </c>
      <c r="I8618" s="1" t="s">
        <v>3299</v>
      </c>
      <c r="J8618" s="1">
        <v>64</v>
      </c>
      <c r="K8618" s="1" t="str">
        <f t="shared" si="402"/>
        <v>valid</v>
      </c>
      <c r="L8618" s="1" t="str">
        <f t="shared" si="403"/>
        <v>BUDGET</v>
      </c>
      <c r="M8618" t="str">
        <f t="shared" si="404"/>
        <v>Indian</v>
      </c>
      <c r="N8618" s="1" t="str" cm="1">
        <f t="array" ref="N8618">_xlfn.IFS(
G8618&lt;=25,"Fast",
G8618&lt;=40,"Medium",
G8618&gt;40,"Slow"
)</f>
        <v>Slow</v>
      </c>
    </row>
    <row r="8619" spans="1:14" x14ac:dyDescent="0.3">
      <c r="A8619" s="1">
        <v>454972</v>
      </c>
      <c r="B8619" s="1" t="s">
        <v>1715</v>
      </c>
      <c r="C8619" s="1" t="s">
        <v>68</v>
      </c>
      <c r="D8619" s="1" t="s">
        <v>14289</v>
      </c>
      <c r="E8619" s="1">
        <v>150</v>
      </c>
      <c r="F8619" s="1">
        <v>2.9</v>
      </c>
      <c r="G8619" s="1">
        <v>80</v>
      </c>
      <c r="H8619" s="1" t="s">
        <v>14290</v>
      </c>
      <c r="I8619" s="1" t="s">
        <v>1715</v>
      </c>
      <c r="J8619" s="1">
        <v>41</v>
      </c>
      <c r="K8619" s="1" t="str">
        <f t="shared" si="402"/>
        <v>valid</v>
      </c>
      <c r="L8619" s="1" t="str">
        <f t="shared" si="403"/>
        <v>BUDGET</v>
      </c>
      <c r="M8619" t="str">
        <f t="shared" si="404"/>
        <v>Beverages</v>
      </c>
      <c r="N8619" s="1" t="str" cm="1">
        <f t="array" ref="N8619">_xlfn.IFS(
G8619&lt;=25,"Fast",
G8619&lt;=40,"Medium",
G8619&gt;40,"Slow"
)</f>
        <v>Slow</v>
      </c>
    </row>
    <row r="8620" spans="1:14" x14ac:dyDescent="0.3">
      <c r="A8620" s="1">
        <v>455073</v>
      </c>
      <c r="B8620" s="1" t="s">
        <v>4163</v>
      </c>
      <c r="C8620" s="1" t="s">
        <v>91</v>
      </c>
      <c r="D8620" s="1" t="s">
        <v>14291</v>
      </c>
      <c r="E8620" s="1">
        <v>150</v>
      </c>
      <c r="F8620" s="1">
        <v>2.9</v>
      </c>
      <c r="G8620" s="1">
        <v>80</v>
      </c>
      <c r="H8620" s="1" t="s">
        <v>12824</v>
      </c>
      <c r="I8620" s="1" t="s">
        <v>4163</v>
      </c>
      <c r="J8620" s="1">
        <v>45</v>
      </c>
      <c r="K8620" s="1" t="str">
        <f t="shared" si="402"/>
        <v>valid</v>
      </c>
      <c r="L8620" s="1" t="str">
        <f t="shared" si="403"/>
        <v>BUDGET</v>
      </c>
      <c r="M8620" t="str">
        <f t="shared" si="404"/>
        <v>Fast Food</v>
      </c>
      <c r="N8620" s="1" t="str" cm="1">
        <f t="array" ref="N8620">_xlfn.IFS(
G8620&lt;=25,"Fast",
G8620&lt;=40,"Medium",
G8620&gt;40,"Slow"
)</f>
        <v>Slow</v>
      </c>
    </row>
    <row r="8621" spans="1:14" x14ac:dyDescent="0.3">
      <c r="A8621" s="1">
        <v>455120</v>
      </c>
      <c r="B8621" s="1" t="s">
        <v>2233</v>
      </c>
      <c r="C8621" s="1" t="s">
        <v>11</v>
      </c>
      <c r="D8621" s="1" t="s">
        <v>14292</v>
      </c>
      <c r="E8621" s="1">
        <v>250</v>
      </c>
      <c r="F8621" s="1">
        <v>2.9</v>
      </c>
      <c r="G8621" s="1">
        <v>80</v>
      </c>
      <c r="H8621" s="1" t="s">
        <v>14293</v>
      </c>
      <c r="I8621" s="1" t="s">
        <v>2233</v>
      </c>
      <c r="J8621" s="1">
        <v>51</v>
      </c>
      <c r="K8621" s="1" t="str">
        <f t="shared" si="402"/>
        <v>valid</v>
      </c>
      <c r="L8621" s="1" t="str">
        <f t="shared" si="403"/>
        <v>BUDGET</v>
      </c>
      <c r="M8621" t="str">
        <f t="shared" si="404"/>
        <v>South Indian</v>
      </c>
      <c r="N8621" s="1" t="str" cm="1">
        <f t="array" ref="N8621">_xlfn.IFS(
G8621&lt;=25,"Fast",
G8621&lt;=40,"Medium",
G8621&gt;40,"Slow"
)</f>
        <v>Slow</v>
      </c>
    </row>
    <row r="8622" spans="1:14" x14ac:dyDescent="0.3">
      <c r="A8622" s="1">
        <v>455363</v>
      </c>
      <c r="B8622" s="1" t="s">
        <v>661</v>
      </c>
      <c r="C8622" s="1" t="s">
        <v>463</v>
      </c>
      <c r="D8622" s="1" t="s">
        <v>14294</v>
      </c>
      <c r="E8622" s="1">
        <v>200</v>
      </c>
      <c r="F8622" s="1">
        <v>2.9</v>
      </c>
      <c r="G8622" s="1">
        <v>80</v>
      </c>
      <c r="H8622" s="1" t="s">
        <v>3493</v>
      </c>
      <c r="I8622" s="1" t="s">
        <v>661</v>
      </c>
      <c r="J8622" s="1">
        <v>73</v>
      </c>
      <c r="K8622" s="1" t="str">
        <f t="shared" si="402"/>
        <v>valid</v>
      </c>
      <c r="L8622" s="1" t="str">
        <f t="shared" si="403"/>
        <v>BUDGET</v>
      </c>
      <c r="M8622" t="str">
        <f t="shared" si="404"/>
        <v>South Indian</v>
      </c>
      <c r="N8622" s="1" t="str" cm="1">
        <f t="array" ref="N8622">_xlfn.IFS(
G8622&lt;=25,"Fast",
G8622&lt;=40,"Medium",
G8622&gt;40,"Slow"
)</f>
        <v>Slow</v>
      </c>
    </row>
    <row r="8623" spans="1:14" x14ac:dyDescent="0.3">
      <c r="A8623" s="1">
        <v>455469</v>
      </c>
      <c r="B8623" s="1" t="s">
        <v>2023</v>
      </c>
      <c r="C8623" s="1" t="s">
        <v>68</v>
      </c>
      <c r="D8623" s="1" t="s">
        <v>14295</v>
      </c>
      <c r="E8623" s="1">
        <v>2</v>
      </c>
      <c r="F8623" s="1">
        <v>2.9</v>
      </c>
      <c r="G8623" s="1">
        <v>80</v>
      </c>
      <c r="H8623" s="1" t="s">
        <v>14296</v>
      </c>
      <c r="I8623" s="1" t="s">
        <v>2023</v>
      </c>
      <c r="J8623" s="1">
        <v>64</v>
      </c>
      <c r="K8623" s="1" t="str">
        <f t="shared" si="402"/>
        <v>valid</v>
      </c>
      <c r="L8623" s="1" t="str">
        <f t="shared" si="403"/>
        <v>BUDGET</v>
      </c>
      <c r="M8623" t="str">
        <f t="shared" si="404"/>
        <v>Chaat  Fast Food</v>
      </c>
      <c r="N8623" s="1" t="str" cm="1">
        <f t="array" ref="N8623">_xlfn.IFS(
G8623&lt;=25,"Fast",
G8623&lt;=40,"Medium",
G8623&gt;40,"Slow"
)</f>
        <v>Slow</v>
      </c>
    </row>
    <row r="8624" spans="1:14" x14ac:dyDescent="0.3">
      <c r="A8624" s="1">
        <v>455700</v>
      </c>
      <c r="B8624" s="1" t="s">
        <v>3951</v>
      </c>
      <c r="C8624" s="1" t="s">
        <v>91</v>
      </c>
      <c r="D8624" s="1" t="s">
        <v>14297</v>
      </c>
      <c r="E8624" s="1">
        <v>200</v>
      </c>
      <c r="F8624" s="1">
        <v>2.9</v>
      </c>
      <c r="G8624" s="1">
        <v>80</v>
      </c>
      <c r="H8624" s="1" t="s">
        <v>12052</v>
      </c>
      <c r="I8624" s="1" t="s">
        <v>3951</v>
      </c>
      <c r="J8624" s="1">
        <v>44</v>
      </c>
      <c r="K8624" s="1" t="str">
        <f t="shared" si="402"/>
        <v>valid</v>
      </c>
      <c r="L8624" s="1" t="str">
        <f t="shared" si="403"/>
        <v>BUDGET</v>
      </c>
      <c r="M8624" t="str">
        <f t="shared" si="404"/>
        <v>Snacks</v>
      </c>
      <c r="N8624" s="1" t="str" cm="1">
        <f t="array" ref="N8624">_xlfn.IFS(
G8624&lt;=25,"Fast",
G8624&lt;=40,"Medium",
G8624&gt;40,"Slow"
)</f>
        <v>Slow</v>
      </c>
    </row>
    <row r="8625" spans="1:14" x14ac:dyDescent="0.3">
      <c r="A8625" s="1">
        <v>455957</v>
      </c>
      <c r="B8625" s="1" t="s">
        <v>2023</v>
      </c>
      <c r="C8625" s="1" t="s">
        <v>68</v>
      </c>
      <c r="D8625" s="1" t="s">
        <v>14298</v>
      </c>
      <c r="E8625" s="1">
        <v>250</v>
      </c>
      <c r="F8625" s="1">
        <v>2.9</v>
      </c>
      <c r="G8625" s="1">
        <v>80</v>
      </c>
      <c r="H8625" s="1" t="s">
        <v>2417</v>
      </c>
      <c r="I8625" s="1" t="s">
        <v>2023</v>
      </c>
      <c r="J8625" s="1">
        <v>73</v>
      </c>
      <c r="K8625" s="1" t="str">
        <f t="shared" si="402"/>
        <v>valid</v>
      </c>
      <c r="L8625" s="1" t="str">
        <f t="shared" si="403"/>
        <v>BUDGET</v>
      </c>
      <c r="M8625" t="str">
        <f t="shared" si="404"/>
        <v>South Indian</v>
      </c>
      <c r="N8625" s="1" t="str" cm="1">
        <f t="array" ref="N8625">_xlfn.IFS(
G8625&lt;=25,"Fast",
G8625&lt;=40,"Medium",
G8625&gt;40,"Slow"
)</f>
        <v>Slow</v>
      </c>
    </row>
    <row r="8626" spans="1:14" x14ac:dyDescent="0.3">
      <c r="A8626" s="1">
        <v>455997</v>
      </c>
      <c r="B8626" s="1" t="s">
        <v>276</v>
      </c>
      <c r="C8626" s="1" t="s">
        <v>115</v>
      </c>
      <c r="D8626" s="1" t="s">
        <v>12038</v>
      </c>
      <c r="E8626" s="1">
        <v>150</v>
      </c>
      <c r="F8626" s="1">
        <v>2.9</v>
      </c>
      <c r="G8626" s="1">
        <v>80</v>
      </c>
      <c r="H8626" s="1" t="s">
        <v>2417</v>
      </c>
      <c r="I8626" s="1" t="s">
        <v>276</v>
      </c>
      <c r="J8626" s="1">
        <v>65</v>
      </c>
      <c r="K8626" s="1" t="str">
        <f t="shared" si="402"/>
        <v>valid</v>
      </c>
      <c r="L8626" s="1" t="str">
        <f t="shared" si="403"/>
        <v>BUDGET</v>
      </c>
      <c r="M8626" t="str">
        <f t="shared" si="404"/>
        <v>South Indian</v>
      </c>
      <c r="N8626" s="1" t="str" cm="1">
        <f t="array" ref="N8626">_xlfn.IFS(
G8626&lt;=25,"Fast",
G8626&lt;=40,"Medium",
G8626&gt;40,"Slow"
)</f>
        <v>Slow</v>
      </c>
    </row>
    <row r="8627" spans="1:14" x14ac:dyDescent="0.3">
      <c r="A8627" s="1">
        <v>456002</v>
      </c>
      <c r="B8627" s="1" t="s">
        <v>95</v>
      </c>
      <c r="C8627" s="1" t="s">
        <v>91</v>
      </c>
      <c r="D8627" s="1" t="s">
        <v>14299</v>
      </c>
      <c r="E8627" s="1">
        <v>350</v>
      </c>
      <c r="F8627" s="1">
        <v>2.9</v>
      </c>
      <c r="G8627" s="1">
        <v>80</v>
      </c>
      <c r="H8627" s="1" t="s">
        <v>14300</v>
      </c>
      <c r="I8627" s="1" t="s">
        <v>95</v>
      </c>
      <c r="J8627" s="1">
        <v>52</v>
      </c>
      <c r="K8627" s="1" t="str">
        <f t="shared" si="402"/>
        <v>valid</v>
      </c>
      <c r="L8627" s="1" t="str">
        <f t="shared" si="403"/>
        <v>MID</v>
      </c>
      <c r="M8627" t="str">
        <f t="shared" si="404"/>
        <v>Pizzas  Fast Food  Snacks</v>
      </c>
      <c r="N8627" s="1" t="str" cm="1">
        <f t="array" ref="N8627">_xlfn.IFS(
G8627&lt;=25,"Fast",
G8627&lt;=40,"Medium",
G8627&gt;40,"Slow"
)</f>
        <v>Slow</v>
      </c>
    </row>
    <row r="8628" spans="1:14" x14ac:dyDescent="0.3">
      <c r="A8628" s="1">
        <v>456054</v>
      </c>
      <c r="B8628" s="1" t="s">
        <v>2092</v>
      </c>
      <c r="C8628" s="1" t="s">
        <v>2068</v>
      </c>
      <c r="D8628" s="1" t="s">
        <v>14301</v>
      </c>
      <c r="E8628" s="1">
        <v>200</v>
      </c>
      <c r="F8628" s="1">
        <v>2.9</v>
      </c>
      <c r="G8628" s="1">
        <v>80</v>
      </c>
      <c r="H8628" s="1" t="s">
        <v>77</v>
      </c>
      <c r="I8628" s="1" t="s">
        <v>2092</v>
      </c>
      <c r="J8628" s="1">
        <v>48</v>
      </c>
      <c r="K8628" s="1" t="str">
        <f t="shared" si="402"/>
        <v>valid</v>
      </c>
      <c r="L8628" s="1" t="str">
        <f t="shared" si="403"/>
        <v>BUDGET</v>
      </c>
      <c r="M8628" t="str">
        <f t="shared" si="404"/>
        <v>North Indian</v>
      </c>
      <c r="N8628" s="1" t="str" cm="1">
        <f t="array" ref="N8628">_xlfn.IFS(
G8628&lt;=25,"Fast",
G8628&lt;=40,"Medium",
G8628&gt;40,"Slow"
)</f>
        <v>Slow</v>
      </c>
    </row>
    <row r="8629" spans="1:14" x14ac:dyDescent="0.3">
      <c r="A8629" s="1">
        <v>456166</v>
      </c>
      <c r="B8629" s="1" t="s">
        <v>276</v>
      </c>
      <c r="C8629" s="1" t="s">
        <v>115</v>
      </c>
      <c r="D8629" s="1" t="s">
        <v>14302</v>
      </c>
      <c r="E8629" s="1">
        <v>200</v>
      </c>
      <c r="F8629" s="1">
        <v>2.9</v>
      </c>
      <c r="G8629" s="1">
        <v>80</v>
      </c>
      <c r="H8629" s="1" t="s">
        <v>10585</v>
      </c>
      <c r="I8629" s="1" t="s">
        <v>276</v>
      </c>
      <c r="J8629" s="1">
        <v>50</v>
      </c>
      <c r="K8629" s="1" t="str">
        <f t="shared" si="402"/>
        <v>valid</v>
      </c>
      <c r="L8629" s="1" t="str">
        <f t="shared" si="403"/>
        <v>BUDGET</v>
      </c>
      <c r="M8629" t="str">
        <f t="shared" si="404"/>
        <v>Indian</v>
      </c>
      <c r="N8629" s="1" t="str" cm="1">
        <f t="array" ref="N8629">_xlfn.IFS(
G8629&lt;=25,"Fast",
G8629&lt;=40,"Medium",
G8629&gt;40,"Slow"
)</f>
        <v>Slow</v>
      </c>
    </row>
    <row r="8630" spans="1:14" x14ac:dyDescent="0.3">
      <c r="A8630" s="1">
        <v>456340</v>
      </c>
      <c r="B8630" s="1" t="s">
        <v>3040</v>
      </c>
      <c r="C8630" s="1" t="s">
        <v>2068</v>
      </c>
      <c r="D8630" s="1" t="s">
        <v>14303</v>
      </c>
      <c r="E8630" s="1">
        <v>250</v>
      </c>
      <c r="F8630" s="1">
        <v>2.9</v>
      </c>
      <c r="G8630" s="1">
        <v>80</v>
      </c>
      <c r="H8630" s="1" t="s">
        <v>14304</v>
      </c>
      <c r="I8630" s="1" t="s">
        <v>3040</v>
      </c>
      <c r="J8630" s="1">
        <v>40</v>
      </c>
      <c r="K8630" s="1" t="str">
        <f t="shared" si="402"/>
        <v>valid</v>
      </c>
      <c r="L8630" s="1" t="str">
        <f t="shared" si="403"/>
        <v>BUDGET</v>
      </c>
      <c r="M8630" t="str">
        <f t="shared" si="404"/>
        <v>Chinese</v>
      </c>
      <c r="N8630" s="1" t="str" cm="1">
        <f t="array" ref="N8630">_xlfn.IFS(
G8630&lt;=25,"Fast",
G8630&lt;=40,"Medium",
G8630&gt;40,"Slow"
)</f>
        <v>Slow</v>
      </c>
    </row>
    <row r="8631" spans="1:14" x14ac:dyDescent="0.3">
      <c r="A8631" s="1">
        <v>456386</v>
      </c>
      <c r="B8631" s="1" t="s">
        <v>3097</v>
      </c>
      <c r="C8631" s="1" t="s">
        <v>3052</v>
      </c>
      <c r="D8631" s="1" t="s">
        <v>14305</v>
      </c>
      <c r="E8631" s="1">
        <v>200</v>
      </c>
      <c r="F8631" s="1">
        <v>2.9</v>
      </c>
      <c r="G8631" s="1">
        <v>80</v>
      </c>
      <c r="H8631" s="1" t="s">
        <v>14306</v>
      </c>
      <c r="I8631" s="1" t="s">
        <v>3097</v>
      </c>
      <c r="J8631" s="1">
        <v>65</v>
      </c>
      <c r="K8631" s="1" t="str">
        <f t="shared" si="402"/>
        <v>valid</v>
      </c>
      <c r="L8631" s="1" t="str">
        <f t="shared" si="403"/>
        <v>BUDGET</v>
      </c>
      <c r="M8631" t="str">
        <f t="shared" si="404"/>
        <v>South Indian</v>
      </c>
      <c r="N8631" s="1" t="str" cm="1">
        <f t="array" ref="N8631">_xlfn.IFS(
G8631&lt;=25,"Fast",
G8631&lt;=40,"Medium",
G8631&gt;40,"Slow"
)</f>
        <v>Slow</v>
      </c>
    </row>
    <row r="8632" spans="1:14" x14ac:dyDescent="0.3">
      <c r="A8632" s="1">
        <v>456401</v>
      </c>
      <c r="B8632" s="1" t="s">
        <v>4953</v>
      </c>
      <c r="C8632" s="1" t="s">
        <v>189</v>
      </c>
      <c r="D8632" s="1" t="s">
        <v>14307</v>
      </c>
      <c r="E8632" s="1">
        <v>200</v>
      </c>
      <c r="F8632" s="1">
        <v>2.9</v>
      </c>
      <c r="G8632" s="1">
        <v>80</v>
      </c>
      <c r="H8632" s="1" t="s">
        <v>2341</v>
      </c>
      <c r="I8632" s="1" t="s">
        <v>4953</v>
      </c>
      <c r="J8632" s="1">
        <v>62</v>
      </c>
      <c r="K8632" s="1" t="str">
        <f t="shared" si="402"/>
        <v>valid</v>
      </c>
      <c r="L8632" s="1" t="str">
        <f t="shared" si="403"/>
        <v>BUDGET</v>
      </c>
      <c r="M8632" t="str">
        <f t="shared" si="404"/>
        <v>Beverages</v>
      </c>
      <c r="N8632" s="1" t="str" cm="1">
        <f t="array" ref="N8632">_xlfn.IFS(
G8632&lt;=25,"Fast",
G8632&lt;=40,"Medium",
G8632&gt;40,"Slow"
)</f>
        <v>Slow</v>
      </c>
    </row>
    <row r="8633" spans="1:14" x14ac:dyDescent="0.3">
      <c r="A8633" s="1">
        <v>456478</v>
      </c>
      <c r="B8633" s="1" t="s">
        <v>2893</v>
      </c>
      <c r="C8633" s="1" t="s">
        <v>2068</v>
      </c>
      <c r="D8633" s="1" t="s">
        <v>14308</v>
      </c>
      <c r="E8633" s="1">
        <v>250</v>
      </c>
      <c r="F8633" s="1">
        <v>2.9</v>
      </c>
      <c r="G8633" s="1">
        <v>80</v>
      </c>
      <c r="H8633" s="1" t="s">
        <v>19</v>
      </c>
      <c r="I8633" s="1" t="s">
        <v>2893</v>
      </c>
      <c r="J8633" s="1">
        <v>72</v>
      </c>
      <c r="K8633" s="1" t="str">
        <f t="shared" si="402"/>
        <v>valid</v>
      </c>
      <c r="L8633" s="1" t="str">
        <f t="shared" si="403"/>
        <v>BUDGET</v>
      </c>
      <c r="M8633" t="str">
        <f t="shared" si="404"/>
        <v>Chinese</v>
      </c>
      <c r="N8633" s="1" t="str" cm="1">
        <f t="array" ref="N8633">_xlfn.IFS(
G8633&lt;=25,"Fast",
G8633&lt;=40,"Medium",
G8633&gt;40,"Slow"
)</f>
        <v>Slow</v>
      </c>
    </row>
    <row r="8634" spans="1:14" x14ac:dyDescent="0.3">
      <c r="A8634" s="1">
        <v>456504</v>
      </c>
      <c r="B8634" s="1" t="s">
        <v>686</v>
      </c>
      <c r="C8634" s="1" t="s">
        <v>383</v>
      </c>
      <c r="D8634" s="1" t="s">
        <v>14309</v>
      </c>
      <c r="E8634" s="1">
        <v>400</v>
      </c>
      <c r="F8634" s="1">
        <v>2.9</v>
      </c>
      <c r="G8634" s="1">
        <v>80</v>
      </c>
      <c r="H8634" s="1" t="s">
        <v>1944</v>
      </c>
      <c r="I8634" s="1" t="s">
        <v>686</v>
      </c>
      <c r="J8634" s="1">
        <v>49</v>
      </c>
      <c r="K8634" s="1" t="str">
        <f t="shared" si="402"/>
        <v>valid</v>
      </c>
      <c r="L8634" s="1" t="str">
        <f t="shared" si="403"/>
        <v>MID</v>
      </c>
      <c r="M8634" t="str">
        <f t="shared" si="404"/>
        <v>Chinese</v>
      </c>
      <c r="N8634" s="1" t="str" cm="1">
        <f t="array" ref="N8634">_xlfn.IFS(
G8634&lt;=25,"Fast",
G8634&lt;=40,"Medium",
G8634&gt;40,"Slow"
)</f>
        <v>Slow</v>
      </c>
    </row>
    <row r="8635" spans="1:14" x14ac:dyDescent="0.3">
      <c r="A8635" s="1">
        <v>456519</v>
      </c>
      <c r="B8635" s="1" t="s">
        <v>3179</v>
      </c>
      <c r="C8635" s="1" t="s">
        <v>3052</v>
      </c>
      <c r="D8635" s="1" t="s">
        <v>14310</v>
      </c>
      <c r="E8635" s="1">
        <v>250</v>
      </c>
      <c r="F8635" s="1">
        <v>2.9</v>
      </c>
      <c r="G8635" s="1">
        <v>80</v>
      </c>
      <c r="H8635" s="1" t="s">
        <v>6817</v>
      </c>
      <c r="I8635" s="1" t="s">
        <v>3179</v>
      </c>
      <c r="J8635" s="1">
        <v>58</v>
      </c>
      <c r="K8635" s="1" t="str">
        <f t="shared" si="402"/>
        <v>valid</v>
      </c>
      <c r="L8635" s="1" t="str">
        <f t="shared" si="403"/>
        <v>BUDGET</v>
      </c>
      <c r="M8635" t="str">
        <f t="shared" si="404"/>
        <v>South Indian</v>
      </c>
      <c r="N8635" s="1" t="str" cm="1">
        <f t="array" ref="N8635">_xlfn.IFS(
G8635&lt;=25,"Fast",
G8635&lt;=40,"Medium",
G8635&gt;40,"Slow"
)</f>
        <v>Slow</v>
      </c>
    </row>
    <row r="8636" spans="1:14" x14ac:dyDescent="0.3">
      <c r="A8636" s="1">
        <v>456530</v>
      </c>
      <c r="B8636" s="1" t="s">
        <v>2478</v>
      </c>
      <c r="C8636" s="1" t="s">
        <v>2068</v>
      </c>
      <c r="D8636" s="1" t="s">
        <v>14311</v>
      </c>
      <c r="E8636" s="1">
        <v>500</v>
      </c>
      <c r="F8636" s="1">
        <v>2.9</v>
      </c>
      <c r="G8636" s="1">
        <v>80</v>
      </c>
      <c r="H8636" s="1" t="s">
        <v>14312</v>
      </c>
      <c r="I8636" s="1" t="s">
        <v>2478</v>
      </c>
      <c r="J8636" s="1">
        <v>34</v>
      </c>
      <c r="K8636" s="1" t="str">
        <f t="shared" si="402"/>
        <v>valid</v>
      </c>
      <c r="L8636" s="1" t="str">
        <f t="shared" si="403"/>
        <v>MID</v>
      </c>
      <c r="M8636" t="str">
        <f t="shared" si="404"/>
        <v>Indian</v>
      </c>
      <c r="N8636" s="1" t="str" cm="1">
        <f t="array" ref="N8636">_xlfn.IFS(
G8636&lt;=25,"Fast",
G8636&lt;=40,"Medium",
G8636&gt;40,"Slow"
)</f>
        <v>Slow</v>
      </c>
    </row>
    <row r="8637" spans="1:14" x14ac:dyDescent="0.3">
      <c r="A8637" s="1">
        <v>456635</v>
      </c>
      <c r="B8637" s="1" t="s">
        <v>1980</v>
      </c>
      <c r="C8637" s="1" t="s">
        <v>463</v>
      </c>
      <c r="D8637" s="1" t="s">
        <v>14313</v>
      </c>
      <c r="E8637" s="1">
        <v>297</v>
      </c>
      <c r="F8637" s="1">
        <v>2.9</v>
      </c>
      <c r="G8637" s="1">
        <v>80</v>
      </c>
      <c r="H8637" s="1" t="s">
        <v>14314</v>
      </c>
      <c r="I8637" s="1" t="s">
        <v>1980</v>
      </c>
      <c r="J8637" s="1">
        <v>36</v>
      </c>
      <c r="K8637" s="1" t="str">
        <f t="shared" si="402"/>
        <v>valid</v>
      </c>
      <c r="L8637" s="1" t="str">
        <f t="shared" si="403"/>
        <v>BUDGET</v>
      </c>
      <c r="M8637" t="str">
        <f t="shared" si="404"/>
        <v>Snacks</v>
      </c>
      <c r="N8637" s="1" t="str" cm="1">
        <f t="array" ref="N8637">_xlfn.IFS(
G8637&lt;=25,"Fast",
G8637&lt;=40,"Medium",
G8637&gt;40,"Slow"
)</f>
        <v>Slow</v>
      </c>
    </row>
    <row r="8638" spans="1:14" x14ac:dyDescent="0.3">
      <c r="A8638" s="1">
        <v>456753</v>
      </c>
      <c r="B8638" s="1" t="s">
        <v>4163</v>
      </c>
      <c r="C8638" s="1" t="s">
        <v>91</v>
      </c>
      <c r="D8638" s="1" t="s">
        <v>14315</v>
      </c>
      <c r="E8638" s="1">
        <v>200</v>
      </c>
      <c r="F8638" s="1">
        <v>2.9</v>
      </c>
      <c r="G8638" s="1">
        <v>80</v>
      </c>
      <c r="H8638" s="1" t="s">
        <v>695</v>
      </c>
      <c r="I8638" s="1" t="s">
        <v>4163</v>
      </c>
      <c r="J8638" s="1">
        <v>43</v>
      </c>
      <c r="K8638" s="1" t="str">
        <f t="shared" si="402"/>
        <v>valid</v>
      </c>
      <c r="L8638" s="1" t="str">
        <f t="shared" si="403"/>
        <v>BUDGET</v>
      </c>
      <c r="M8638" t="str">
        <f t="shared" si="404"/>
        <v>Indian</v>
      </c>
      <c r="N8638" s="1" t="str" cm="1">
        <f t="array" ref="N8638">_xlfn.IFS(
G8638&lt;=25,"Fast",
G8638&lt;=40,"Medium",
G8638&gt;40,"Slow"
)</f>
        <v>Slow</v>
      </c>
    </row>
    <row r="8639" spans="1:14" x14ac:dyDescent="0.3">
      <c r="A8639" s="1">
        <v>457042</v>
      </c>
      <c r="B8639" s="1" t="s">
        <v>1208</v>
      </c>
      <c r="C8639" s="1" t="s">
        <v>115</v>
      </c>
      <c r="D8639" s="1" t="s">
        <v>14316</v>
      </c>
      <c r="E8639" s="1">
        <v>200</v>
      </c>
      <c r="F8639" s="1">
        <v>2.9</v>
      </c>
      <c r="G8639" s="1">
        <v>80</v>
      </c>
      <c r="H8639" s="1" t="s">
        <v>7124</v>
      </c>
      <c r="I8639" s="1" t="s">
        <v>1208</v>
      </c>
      <c r="J8639" s="1">
        <v>59</v>
      </c>
      <c r="K8639" s="1" t="str">
        <f t="shared" si="402"/>
        <v>valid</v>
      </c>
      <c r="L8639" s="1" t="str">
        <f t="shared" si="403"/>
        <v>BUDGET</v>
      </c>
      <c r="M8639" t="str">
        <f t="shared" si="404"/>
        <v>Beverages</v>
      </c>
      <c r="N8639" s="1" t="str" cm="1">
        <f t="array" ref="N8639">_xlfn.IFS(
G8639&lt;=25,"Fast",
G8639&lt;=40,"Medium",
G8639&gt;40,"Slow"
)</f>
        <v>Slow</v>
      </c>
    </row>
    <row r="8640" spans="1:14" x14ac:dyDescent="0.3">
      <c r="A8640" s="1">
        <v>457083</v>
      </c>
      <c r="B8640" s="1" t="s">
        <v>3179</v>
      </c>
      <c r="C8640" s="1" t="s">
        <v>3052</v>
      </c>
      <c r="D8640" s="1" t="s">
        <v>14317</v>
      </c>
      <c r="E8640" s="1">
        <v>200</v>
      </c>
      <c r="F8640" s="1">
        <v>2.9</v>
      </c>
      <c r="G8640" s="1">
        <v>80</v>
      </c>
      <c r="H8640" s="1" t="s">
        <v>19</v>
      </c>
      <c r="I8640" s="1" t="s">
        <v>3179</v>
      </c>
      <c r="J8640" s="1">
        <v>44</v>
      </c>
      <c r="K8640" s="1" t="str">
        <f t="shared" si="402"/>
        <v>valid</v>
      </c>
      <c r="L8640" s="1" t="str">
        <f t="shared" si="403"/>
        <v>BUDGET</v>
      </c>
      <c r="M8640" t="str">
        <f t="shared" si="404"/>
        <v>Chinese</v>
      </c>
      <c r="N8640" s="1" t="str" cm="1">
        <f t="array" ref="N8640">_xlfn.IFS(
G8640&lt;=25,"Fast",
G8640&lt;=40,"Medium",
G8640&gt;40,"Slow"
)</f>
        <v>Slow</v>
      </c>
    </row>
    <row r="8641" spans="1:14" x14ac:dyDescent="0.3">
      <c r="A8641" s="1">
        <v>457362</v>
      </c>
      <c r="B8641" s="1" t="s">
        <v>3387</v>
      </c>
      <c r="C8641" s="1" t="s">
        <v>2068</v>
      </c>
      <c r="D8641" s="1" t="s">
        <v>14318</v>
      </c>
      <c r="E8641" s="1">
        <v>500</v>
      </c>
      <c r="F8641" s="1">
        <v>2.9</v>
      </c>
      <c r="G8641" s="1">
        <v>80</v>
      </c>
      <c r="H8641" s="1" t="s">
        <v>1068</v>
      </c>
      <c r="I8641" s="1" t="s">
        <v>2478</v>
      </c>
      <c r="J8641" s="1">
        <v>36</v>
      </c>
      <c r="K8641" s="1" t="str">
        <f t="shared" si="402"/>
        <v>valid</v>
      </c>
      <c r="L8641" s="1" t="str">
        <f t="shared" si="403"/>
        <v>MID</v>
      </c>
      <c r="M8641" t="str">
        <f t="shared" si="404"/>
        <v>Indian</v>
      </c>
      <c r="N8641" s="1" t="str" cm="1">
        <f t="array" ref="N8641">_xlfn.IFS(
G8641&lt;=25,"Fast",
G8641&lt;=40,"Medium",
G8641&gt;40,"Slow"
)</f>
        <v>Slow</v>
      </c>
    </row>
    <row r="8642" spans="1:14" x14ac:dyDescent="0.3">
      <c r="A8642" s="1">
        <v>457452</v>
      </c>
      <c r="B8642" s="1" t="s">
        <v>14319</v>
      </c>
      <c r="C8642" s="1" t="s">
        <v>11</v>
      </c>
      <c r="D8642" s="1" t="s">
        <v>14320</v>
      </c>
      <c r="E8642" s="1">
        <v>75</v>
      </c>
      <c r="F8642" s="1">
        <v>2.9</v>
      </c>
      <c r="G8642" s="1">
        <v>80</v>
      </c>
      <c r="H8642" s="1" t="s">
        <v>3138</v>
      </c>
      <c r="I8642" s="1" t="s">
        <v>14319</v>
      </c>
      <c r="J8642" s="1">
        <v>51</v>
      </c>
      <c r="K8642" s="1" t="str">
        <f t="shared" si="402"/>
        <v>valid</v>
      </c>
      <c r="L8642" s="1" t="str">
        <f t="shared" si="403"/>
        <v>BUDGET</v>
      </c>
      <c r="M8642" t="str">
        <f t="shared" si="404"/>
        <v>Sweets</v>
      </c>
      <c r="N8642" s="1" t="str" cm="1">
        <f t="array" ref="N8642">_xlfn.IFS(
G8642&lt;=25,"Fast",
G8642&lt;=40,"Medium",
G8642&gt;40,"Slow"
)</f>
        <v>Slow</v>
      </c>
    </row>
    <row r="8643" spans="1:14" x14ac:dyDescent="0.3">
      <c r="A8643" s="1">
        <v>457630</v>
      </c>
      <c r="B8643" s="1" t="s">
        <v>63</v>
      </c>
      <c r="C8643" s="1" t="s">
        <v>11</v>
      </c>
      <c r="D8643" s="1" t="s">
        <v>10194</v>
      </c>
      <c r="E8643" s="1">
        <v>149</v>
      </c>
      <c r="F8643" s="1">
        <v>2.9</v>
      </c>
      <c r="G8643" s="1">
        <v>80</v>
      </c>
      <c r="H8643" s="1" t="s">
        <v>2417</v>
      </c>
      <c r="I8643" s="1" t="s">
        <v>63</v>
      </c>
      <c r="J8643" s="1">
        <v>56</v>
      </c>
      <c r="K8643" s="1" t="str">
        <f t="shared" ref="K8643:K8674" si="405">IF(E8643=0,"outlier","valid")</f>
        <v>valid</v>
      </c>
      <c r="L8643" s="1" t="str">
        <f t="shared" ref="L8643:L8674" si="406">IF(E8643&lt;=300,"BUDGET",IF(E8643&lt;=600,"MID","PREMIUM"))</f>
        <v>BUDGET</v>
      </c>
      <c r="M8643" t="str">
        <f t="shared" ref="M8643:M8674" si="407">IFERROR(LEFT(H8643, FIND(",", H8643)-1), H8643)</f>
        <v>South Indian</v>
      </c>
      <c r="N8643" s="1" t="str" cm="1">
        <f t="array" ref="N8643">_xlfn.IFS(
G8643&lt;=25,"Fast",
G8643&lt;=40,"Medium",
G8643&gt;40,"Slow"
)</f>
        <v>Slow</v>
      </c>
    </row>
    <row r="8644" spans="1:14" x14ac:dyDescent="0.3">
      <c r="A8644" s="1">
        <v>457872</v>
      </c>
      <c r="B8644" s="1" t="s">
        <v>3097</v>
      </c>
      <c r="C8644" s="1" t="s">
        <v>3052</v>
      </c>
      <c r="D8644" s="1" t="s">
        <v>14321</v>
      </c>
      <c r="E8644" s="1">
        <v>200</v>
      </c>
      <c r="F8644" s="1">
        <v>2.9</v>
      </c>
      <c r="G8644" s="1">
        <v>80</v>
      </c>
      <c r="H8644" s="1" t="s">
        <v>9597</v>
      </c>
      <c r="I8644" s="1" t="s">
        <v>3097</v>
      </c>
      <c r="J8644" s="1">
        <v>59</v>
      </c>
      <c r="K8644" s="1" t="str">
        <f t="shared" si="405"/>
        <v>valid</v>
      </c>
      <c r="L8644" s="1" t="str">
        <f t="shared" si="406"/>
        <v>BUDGET</v>
      </c>
      <c r="M8644" t="str">
        <f t="shared" si="407"/>
        <v>Fast Food</v>
      </c>
      <c r="N8644" s="1" t="str" cm="1">
        <f t="array" ref="N8644">_xlfn.IFS(
G8644&lt;=25,"Fast",
G8644&lt;=40,"Medium",
G8644&gt;40,"Slow"
)</f>
        <v>Slow</v>
      </c>
    </row>
    <row r="8645" spans="1:14" x14ac:dyDescent="0.3">
      <c r="A8645" s="1">
        <v>457951</v>
      </c>
      <c r="B8645" s="1" t="s">
        <v>4276</v>
      </c>
      <c r="C8645" s="1" t="s">
        <v>383</v>
      </c>
      <c r="D8645" s="1" t="s">
        <v>14322</v>
      </c>
      <c r="E8645" s="1">
        <v>200</v>
      </c>
      <c r="F8645" s="1">
        <v>2.9</v>
      </c>
      <c r="G8645" s="1">
        <v>80</v>
      </c>
      <c r="H8645" s="1" t="s">
        <v>14323</v>
      </c>
      <c r="I8645" s="1" t="s">
        <v>4276</v>
      </c>
      <c r="J8645" s="1">
        <v>68</v>
      </c>
      <c r="K8645" s="1" t="str">
        <f t="shared" si="405"/>
        <v>valid</v>
      </c>
      <c r="L8645" s="1" t="str">
        <f t="shared" si="406"/>
        <v>BUDGET</v>
      </c>
      <c r="M8645" t="str">
        <f t="shared" si="407"/>
        <v>Indian</v>
      </c>
      <c r="N8645" s="1" t="str" cm="1">
        <f t="array" ref="N8645">_xlfn.IFS(
G8645&lt;=25,"Fast",
G8645&lt;=40,"Medium",
G8645&gt;40,"Slow"
)</f>
        <v>Slow</v>
      </c>
    </row>
    <row r="8646" spans="1:14" x14ac:dyDescent="0.3">
      <c r="A8646" s="1">
        <v>458505</v>
      </c>
      <c r="B8646" s="1" t="s">
        <v>5668</v>
      </c>
      <c r="C8646" s="1" t="s">
        <v>2068</v>
      </c>
      <c r="D8646" s="1" t="s">
        <v>14324</v>
      </c>
      <c r="E8646" s="1">
        <v>300</v>
      </c>
      <c r="F8646" s="1">
        <v>2.9</v>
      </c>
      <c r="G8646" s="1">
        <v>80</v>
      </c>
      <c r="H8646" s="1" t="s">
        <v>131</v>
      </c>
      <c r="I8646" s="1" t="s">
        <v>5668</v>
      </c>
      <c r="J8646" s="1">
        <v>49</v>
      </c>
      <c r="K8646" s="1" t="str">
        <f t="shared" si="405"/>
        <v>valid</v>
      </c>
      <c r="L8646" s="1" t="str">
        <f t="shared" si="406"/>
        <v>BUDGET</v>
      </c>
      <c r="M8646" t="str">
        <f t="shared" si="407"/>
        <v>North Indian</v>
      </c>
      <c r="N8646" s="1" t="str" cm="1">
        <f t="array" ref="N8646">_xlfn.IFS(
G8646&lt;=25,"Fast",
G8646&lt;=40,"Medium",
G8646&gt;40,"Slow"
)</f>
        <v>Slow</v>
      </c>
    </row>
    <row r="8647" spans="1:14" x14ac:dyDescent="0.3">
      <c r="A8647" s="1">
        <v>459016</v>
      </c>
      <c r="B8647" s="1" t="s">
        <v>3057</v>
      </c>
      <c r="C8647" s="1" t="s">
        <v>3052</v>
      </c>
      <c r="D8647" s="1" t="s">
        <v>14325</v>
      </c>
      <c r="E8647" s="1">
        <v>100</v>
      </c>
      <c r="F8647" s="1">
        <v>2.9</v>
      </c>
      <c r="G8647" s="1">
        <v>80</v>
      </c>
      <c r="H8647" s="1" t="s">
        <v>179</v>
      </c>
      <c r="I8647" s="1" t="s">
        <v>3057</v>
      </c>
      <c r="J8647" s="1">
        <v>32</v>
      </c>
      <c r="K8647" s="1" t="str">
        <f t="shared" si="405"/>
        <v>valid</v>
      </c>
      <c r="L8647" s="1" t="str">
        <f t="shared" si="406"/>
        <v>BUDGET</v>
      </c>
      <c r="M8647" t="str">
        <f t="shared" si="407"/>
        <v>Punjabi</v>
      </c>
      <c r="N8647" s="1" t="str" cm="1">
        <f t="array" ref="N8647">_xlfn.IFS(
G8647&lt;=25,"Fast",
G8647&lt;=40,"Medium",
G8647&gt;40,"Slow"
)</f>
        <v>Slow</v>
      </c>
    </row>
    <row r="8648" spans="1:14" x14ac:dyDescent="0.3">
      <c r="A8648" s="1">
        <v>459173</v>
      </c>
      <c r="B8648" s="1" t="s">
        <v>3179</v>
      </c>
      <c r="C8648" s="1" t="s">
        <v>3052</v>
      </c>
      <c r="D8648" s="1" t="s">
        <v>14326</v>
      </c>
      <c r="E8648" s="1">
        <v>360</v>
      </c>
      <c r="F8648" s="1">
        <v>2.9</v>
      </c>
      <c r="G8648" s="1">
        <v>80</v>
      </c>
      <c r="H8648" s="1" t="s">
        <v>14327</v>
      </c>
      <c r="I8648" s="1" t="s">
        <v>3179</v>
      </c>
      <c r="J8648" s="1">
        <v>58</v>
      </c>
      <c r="K8648" s="1" t="str">
        <f t="shared" si="405"/>
        <v>valid</v>
      </c>
      <c r="L8648" s="1" t="str">
        <f t="shared" si="406"/>
        <v>MID</v>
      </c>
      <c r="M8648" t="str">
        <f t="shared" si="407"/>
        <v>Beverages</v>
      </c>
      <c r="N8648" s="1" t="str" cm="1">
        <f t="array" ref="N8648">_xlfn.IFS(
G8648&lt;=25,"Fast",
G8648&lt;=40,"Medium",
G8648&gt;40,"Slow"
)</f>
        <v>Slow</v>
      </c>
    </row>
    <row r="8649" spans="1:14" x14ac:dyDescent="0.3">
      <c r="A8649" s="1">
        <v>459178</v>
      </c>
      <c r="B8649" s="1" t="s">
        <v>2092</v>
      </c>
      <c r="C8649" s="1" t="s">
        <v>2068</v>
      </c>
      <c r="D8649" s="1" t="s">
        <v>14328</v>
      </c>
      <c r="E8649" s="1">
        <v>200</v>
      </c>
      <c r="F8649" s="1">
        <v>2.9</v>
      </c>
      <c r="G8649" s="1">
        <v>80</v>
      </c>
      <c r="H8649" s="1" t="s">
        <v>14306</v>
      </c>
      <c r="I8649" s="1" t="s">
        <v>2092</v>
      </c>
      <c r="J8649" s="1">
        <v>46</v>
      </c>
      <c r="K8649" s="1" t="str">
        <f t="shared" si="405"/>
        <v>valid</v>
      </c>
      <c r="L8649" s="1" t="str">
        <f t="shared" si="406"/>
        <v>BUDGET</v>
      </c>
      <c r="M8649" t="str">
        <f t="shared" si="407"/>
        <v>South Indian</v>
      </c>
      <c r="N8649" s="1" t="str" cm="1">
        <f t="array" ref="N8649">_xlfn.IFS(
G8649&lt;=25,"Fast",
G8649&lt;=40,"Medium",
G8649&gt;40,"Slow"
)</f>
        <v>Slow</v>
      </c>
    </row>
    <row r="8650" spans="1:14" x14ac:dyDescent="0.3">
      <c r="A8650" s="1">
        <v>459193</v>
      </c>
      <c r="B8650" s="1" t="s">
        <v>1697</v>
      </c>
      <c r="C8650" s="1" t="s">
        <v>189</v>
      </c>
      <c r="D8650" s="1" t="s">
        <v>14329</v>
      </c>
      <c r="E8650" s="1">
        <v>200</v>
      </c>
      <c r="F8650" s="1">
        <v>2.9</v>
      </c>
      <c r="G8650" s="1">
        <v>80</v>
      </c>
      <c r="H8650" s="1" t="s">
        <v>14330</v>
      </c>
      <c r="I8650" s="1" t="s">
        <v>1697</v>
      </c>
      <c r="J8650" s="1">
        <v>61</v>
      </c>
      <c r="K8650" s="1" t="str">
        <f t="shared" si="405"/>
        <v>valid</v>
      </c>
      <c r="L8650" s="1" t="str">
        <f t="shared" si="406"/>
        <v>BUDGET</v>
      </c>
      <c r="M8650" t="str">
        <f t="shared" si="407"/>
        <v>South Indian</v>
      </c>
      <c r="N8650" s="1" t="str" cm="1">
        <f t="array" ref="N8650">_xlfn.IFS(
G8650&lt;=25,"Fast",
G8650&lt;=40,"Medium",
G8650&gt;40,"Slow"
)</f>
        <v>Slow</v>
      </c>
    </row>
    <row r="8651" spans="1:14" x14ac:dyDescent="0.3">
      <c r="A8651" s="1">
        <v>459972</v>
      </c>
      <c r="B8651" s="1" t="s">
        <v>1715</v>
      </c>
      <c r="C8651" s="1" t="s">
        <v>68</v>
      </c>
      <c r="D8651" s="1" t="s">
        <v>14331</v>
      </c>
      <c r="E8651" s="1">
        <v>180</v>
      </c>
      <c r="F8651" s="1">
        <v>2.9</v>
      </c>
      <c r="G8651" s="1">
        <v>80</v>
      </c>
      <c r="H8651" s="1" t="s">
        <v>2908</v>
      </c>
      <c r="I8651" s="1" t="s">
        <v>1715</v>
      </c>
      <c r="J8651" s="1">
        <v>43</v>
      </c>
      <c r="K8651" s="1" t="str">
        <f t="shared" si="405"/>
        <v>valid</v>
      </c>
      <c r="L8651" s="1" t="str">
        <f t="shared" si="406"/>
        <v>BUDGET</v>
      </c>
      <c r="M8651" t="str">
        <f t="shared" si="407"/>
        <v>Sweets</v>
      </c>
      <c r="N8651" s="1" t="str" cm="1">
        <f t="array" ref="N8651">_xlfn.IFS(
G8651&lt;=25,"Fast",
G8651&lt;=40,"Medium",
G8651&gt;40,"Slow"
)</f>
        <v>Slow</v>
      </c>
    </row>
    <row r="8652" spans="1:14" x14ac:dyDescent="0.3">
      <c r="A8652" s="1">
        <v>460163</v>
      </c>
      <c r="B8652" s="1" t="s">
        <v>2092</v>
      </c>
      <c r="C8652" s="1" t="s">
        <v>2068</v>
      </c>
      <c r="D8652" s="1" t="s">
        <v>14332</v>
      </c>
      <c r="E8652" s="1">
        <v>100</v>
      </c>
      <c r="F8652" s="1">
        <v>2.9</v>
      </c>
      <c r="G8652" s="1">
        <v>80</v>
      </c>
      <c r="H8652" s="1" t="s">
        <v>1676</v>
      </c>
      <c r="I8652" s="1" t="s">
        <v>2092</v>
      </c>
      <c r="J8652" s="1">
        <v>48</v>
      </c>
      <c r="K8652" s="1" t="str">
        <f t="shared" si="405"/>
        <v>valid</v>
      </c>
      <c r="L8652" s="1" t="str">
        <f t="shared" si="406"/>
        <v>BUDGET</v>
      </c>
      <c r="M8652" t="str">
        <f t="shared" si="407"/>
        <v>American</v>
      </c>
      <c r="N8652" s="1" t="str" cm="1">
        <f t="array" ref="N8652">_xlfn.IFS(
G8652&lt;=25,"Fast",
G8652&lt;=40,"Medium",
G8652&gt;40,"Slow"
)</f>
        <v>Slow</v>
      </c>
    </row>
    <row r="8653" spans="1:14" x14ac:dyDescent="0.3">
      <c r="A8653" s="1">
        <v>460412</v>
      </c>
      <c r="B8653" s="1" t="s">
        <v>683</v>
      </c>
      <c r="C8653" s="1" t="s">
        <v>91</v>
      </c>
      <c r="D8653" s="1" t="s">
        <v>14333</v>
      </c>
      <c r="E8653" s="1">
        <v>500</v>
      </c>
      <c r="F8653" s="1">
        <v>2.9</v>
      </c>
      <c r="G8653" s="1">
        <v>80</v>
      </c>
      <c r="H8653" s="1" t="s">
        <v>740</v>
      </c>
      <c r="I8653" s="1" t="s">
        <v>683</v>
      </c>
      <c r="J8653" s="1">
        <v>49</v>
      </c>
      <c r="K8653" s="1" t="str">
        <f t="shared" si="405"/>
        <v>valid</v>
      </c>
      <c r="L8653" s="1" t="str">
        <f t="shared" si="406"/>
        <v>MID</v>
      </c>
      <c r="M8653" t="str">
        <f t="shared" si="407"/>
        <v>Bakery</v>
      </c>
      <c r="N8653" s="1" t="str" cm="1">
        <f t="array" ref="N8653">_xlfn.IFS(
G8653&lt;=25,"Fast",
G8653&lt;=40,"Medium",
G8653&gt;40,"Slow"
)</f>
        <v>Slow</v>
      </c>
    </row>
    <row r="8654" spans="1:14" x14ac:dyDescent="0.3">
      <c r="A8654" s="1">
        <v>460439</v>
      </c>
      <c r="B8654" s="1" t="s">
        <v>2067</v>
      </c>
      <c r="C8654" s="1" t="s">
        <v>2068</v>
      </c>
      <c r="D8654" s="1" t="s">
        <v>14334</v>
      </c>
      <c r="E8654" s="1">
        <v>5</v>
      </c>
      <c r="F8654" s="1">
        <v>2.9</v>
      </c>
      <c r="G8654" s="1">
        <v>80</v>
      </c>
      <c r="H8654" s="1" t="s">
        <v>2802</v>
      </c>
      <c r="I8654" s="1" t="s">
        <v>2067</v>
      </c>
      <c r="J8654" s="1">
        <v>44</v>
      </c>
      <c r="K8654" s="1" t="str">
        <f t="shared" si="405"/>
        <v>valid</v>
      </c>
      <c r="L8654" s="1" t="str">
        <f t="shared" si="406"/>
        <v>BUDGET</v>
      </c>
      <c r="M8654" t="str">
        <f t="shared" si="407"/>
        <v>South Indian</v>
      </c>
      <c r="N8654" s="1" t="str" cm="1">
        <f t="array" ref="N8654">_xlfn.IFS(
G8654&lt;=25,"Fast",
G8654&lt;=40,"Medium",
G8654&gt;40,"Slow"
)</f>
        <v>Slow</v>
      </c>
    </row>
    <row r="8655" spans="1:14" x14ac:dyDescent="0.3">
      <c r="A8655" s="1">
        <v>460529</v>
      </c>
      <c r="B8655" s="1" t="s">
        <v>3097</v>
      </c>
      <c r="C8655" s="1" t="s">
        <v>3052</v>
      </c>
      <c r="D8655" s="1" t="s">
        <v>14335</v>
      </c>
      <c r="E8655" s="1">
        <v>200</v>
      </c>
      <c r="F8655" s="1">
        <v>2.9</v>
      </c>
      <c r="G8655" s="1">
        <v>80</v>
      </c>
      <c r="H8655" s="1" t="s">
        <v>19</v>
      </c>
      <c r="I8655" s="1" t="s">
        <v>3097</v>
      </c>
      <c r="J8655" s="1">
        <v>44</v>
      </c>
      <c r="K8655" s="1" t="str">
        <f t="shared" si="405"/>
        <v>valid</v>
      </c>
      <c r="L8655" s="1" t="str">
        <f t="shared" si="406"/>
        <v>BUDGET</v>
      </c>
      <c r="M8655" t="str">
        <f t="shared" si="407"/>
        <v>Chinese</v>
      </c>
      <c r="N8655" s="1" t="str" cm="1">
        <f t="array" ref="N8655">_xlfn.IFS(
G8655&lt;=25,"Fast",
G8655&lt;=40,"Medium",
G8655&gt;40,"Slow"
)</f>
        <v>Slow</v>
      </c>
    </row>
    <row r="8656" spans="1:14" x14ac:dyDescent="0.3">
      <c r="A8656" s="1">
        <v>460553</v>
      </c>
      <c r="B8656" s="1" t="s">
        <v>1715</v>
      </c>
      <c r="C8656" s="1" t="s">
        <v>68</v>
      </c>
      <c r="D8656" s="1" t="s">
        <v>14336</v>
      </c>
      <c r="E8656" s="1">
        <v>250</v>
      </c>
      <c r="F8656" s="1">
        <v>2.9</v>
      </c>
      <c r="G8656" s="1">
        <v>80</v>
      </c>
      <c r="H8656" s="1" t="s">
        <v>2417</v>
      </c>
      <c r="I8656" s="1" t="s">
        <v>1715</v>
      </c>
      <c r="J8656" s="1">
        <v>38</v>
      </c>
      <c r="K8656" s="1" t="str">
        <f t="shared" si="405"/>
        <v>valid</v>
      </c>
      <c r="L8656" s="1" t="str">
        <f t="shared" si="406"/>
        <v>BUDGET</v>
      </c>
      <c r="M8656" t="str">
        <f t="shared" si="407"/>
        <v>South Indian</v>
      </c>
      <c r="N8656" s="1" t="str" cm="1">
        <f t="array" ref="N8656">_xlfn.IFS(
G8656&lt;=25,"Fast",
G8656&lt;=40,"Medium",
G8656&gt;40,"Slow"
)</f>
        <v>Slow</v>
      </c>
    </row>
    <row r="8657" spans="1:14" x14ac:dyDescent="0.3">
      <c r="A8657" s="1">
        <v>460867</v>
      </c>
      <c r="B8657" s="1" t="s">
        <v>3951</v>
      </c>
      <c r="C8657" s="1" t="s">
        <v>91</v>
      </c>
      <c r="D8657" s="1" t="s">
        <v>14337</v>
      </c>
      <c r="E8657" s="1">
        <v>700</v>
      </c>
      <c r="F8657" s="1">
        <v>2.9</v>
      </c>
      <c r="G8657" s="1">
        <v>80</v>
      </c>
      <c r="H8657" s="1" t="s">
        <v>740</v>
      </c>
      <c r="I8657" s="1" t="s">
        <v>3951</v>
      </c>
      <c r="J8657" s="1">
        <v>46</v>
      </c>
      <c r="K8657" s="1" t="str">
        <f t="shared" si="405"/>
        <v>valid</v>
      </c>
      <c r="L8657" s="1" t="str">
        <f t="shared" si="406"/>
        <v>PREMIUM</v>
      </c>
      <c r="M8657" t="str">
        <f t="shared" si="407"/>
        <v>Bakery</v>
      </c>
      <c r="N8657" s="1" t="str" cm="1">
        <f t="array" ref="N8657">_xlfn.IFS(
G8657&lt;=25,"Fast",
G8657&lt;=40,"Medium",
G8657&gt;40,"Slow"
)</f>
        <v>Slow</v>
      </c>
    </row>
    <row r="8658" spans="1:14" x14ac:dyDescent="0.3">
      <c r="A8658" s="1">
        <v>461141</v>
      </c>
      <c r="B8658" s="1" t="s">
        <v>689</v>
      </c>
      <c r="C8658" s="1" t="s">
        <v>383</v>
      </c>
      <c r="D8658" s="1" t="s">
        <v>14338</v>
      </c>
      <c r="E8658" s="1">
        <v>350</v>
      </c>
      <c r="F8658" s="1">
        <v>2.9</v>
      </c>
      <c r="G8658" s="1">
        <v>80</v>
      </c>
      <c r="H8658" s="1" t="s">
        <v>589</v>
      </c>
      <c r="I8658" s="1" t="s">
        <v>689</v>
      </c>
      <c r="J8658" s="1">
        <v>55</v>
      </c>
      <c r="K8658" s="1" t="str">
        <f t="shared" si="405"/>
        <v>valid</v>
      </c>
      <c r="L8658" s="1" t="str">
        <f t="shared" si="406"/>
        <v>MID</v>
      </c>
      <c r="M8658" t="str">
        <f t="shared" si="407"/>
        <v>Punjabi</v>
      </c>
      <c r="N8658" s="1" t="str" cm="1">
        <f t="array" ref="N8658">_xlfn.IFS(
G8658&lt;=25,"Fast",
G8658&lt;=40,"Medium",
G8658&gt;40,"Slow"
)</f>
        <v>Slow</v>
      </c>
    </row>
    <row r="8659" spans="1:14" x14ac:dyDescent="0.3">
      <c r="A8659" s="1">
        <v>461164</v>
      </c>
      <c r="B8659" s="1" t="s">
        <v>2233</v>
      </c>
      <c r="C8659" s="1" t="s">
        <v>11</v>
      </c>
      <c r="D8659" s="1" t="s">
        <v>14339</v>
      </c>
      <c r="E8659" s="1">
        <v>250</v>
      </c>
      <c r="F8659" s="1">
        <v>2.9</v>
      </c>
      <c r="G8659" s="1">
        <v>80</v>
      </c>
      <c r="H8659" s="1" t="s">
        <v>1436</v>
      </c>
      <c r="I8659" s="1" t="s">
        <v>2233</v>
      </c>
      <c r="J8659" s="1">
        <v>40</v>
      </c>
      <c r="K8659" s="1" t="str">
        <f t="shared" si="405"/>
        <v>valid</v>
      </c>
      <c r="L8659" s="1" t="str">
        <f t="shared" si="406"/>
        <v>BUDGET</v>
      </c>
      <c r="M8659" t="str">
        <f t="shared" si="407"/>
        <v>Ice Cream</v>
      </c>
      <c r="N8659" s="1" t="str" cm="1">
        <f t="array" ref="N8659">_xlfn.IFS(
G8659&lt;=25,"Fast",
G8659&lt;=40,"Medium",
G8659&gt;40,"Slow"
)</f>
        <v>Slow</v>
      </c>
    </row>
    <row r="8660" spans="1:14" x14ac:dyDescent="0.3">
      <c r="A8660" s="1">
        <v>461833</v>
      </c>
      <c r="B8660" s="1" t="s">
        <v>839</v>
      </c>
      <c r="C8660" s="1" t="s">
        <v>115</v>
      </c>
      <c r="D8660" s="1" t="s">
        <v>14340</v>
      </c>
      <c r="E8660" s="1">
        <v>300</v>
      </c>
      <c r="F8660" s="1">
        <v>2.9</v>
      </c>
      <c r="G8660" s="1">
        <v>80</v>
      </c>
      <c r="H8660" s="1" t="s">
        <v>14341</v>
      </c>
      <c r="I8660" s="1" t="s">
        <v>1550</v>
      </c>
      <c r="J8660" s="1">
        <v>51</v>
      </c>
      <c r="K8660" s="1" t="str">
        <f t="shared" si="405"/>
        <v>valid</v>
      </c>
      <c r="L8660" s="1" t="str">
        <f t="shared" si="406"/>
        <v>BUDGET</v>
      </c>
      <c r="M8660" t="str">
        <f t="shared" si="407"/>
        <v>Maharashtrian</v>
      </c>
      <c r="N8660" s="1" t="str" cm="1">
        <f t="array" ref="N8660">_xlfn.IFS(
G8660&lt;=25,"Fast",
G8660&lt;=40,"Medium",
G8660&gt;40,"Slow"
)</f>
        <v>Slow</v>
      </c>
    </row>
    <row r="8661" spans="1:14" x14ac:dyDescent="0.3">
      <c r="A8661" s="1">
        <v>461866</v>
      </c>
      <c r="B8661" s="1" t="s">
        <v>3040</v>
      </c>
      <c r="C8661" s="1" t="s">
        <v>2068</v>
      </c>
      <c r="D8661" s="1" t="s">
        <v>14342</v>
      </c>
      <c r="E8661" s="1">
        <v>300</v>
      </c>
      <c r="F8661" s="1">
        <v>2.9</v>
      </c>
      <c r="G8661" s="1">
        <v>80</v>
      </c>
      <c r="H8661" s="1" t="s">
        <v>14343</v>
      </c>
      <c r="I8661" s="1" t="s">
        <v>3040</v>
      </c>
      <c r="J8661" s="1">
        <v>45</v>
      </c>
      <c r="K8661" s="1" t="str">
        <f t="shared" si="405"/>
        <v>valid</v>
      </c>
      <c r="L8661" s="1" t="str">
        <f t="shared" si="406"/>
        <v>BUDGET</v>
      </c>
      <c r="M8661" t="str">
        <f t="shared" si="407"/>
        <v>Pizzas</v>
      </c>
      <c r="N8661" s="1" t="str" cm="1">
        <f t="array" ref="N8661">_xlfn.IFS(
G8661&lt;=25,"Fast",
G8661&lt;=40,"Medium",
G8661&gt;40,"Slow"
)</f>
        <v>Slow</v>
      </c>
    </row>
    <row r="8662" spans="1:14" x14ac:dyDescent="0.3">
      <c r="A8662" s="1">
        <v>462604</v>
      </c>
      <c r="B8662" s="1" t="s">
        <v>891</v>
      </c>
      <c r="C8662" s="1" t="s">
        <v>463</v>
      </c>
      <c r="D8662" s="1" t="s">
        <v>14344</v>
      </c>
      <c r="E8662" s="1">
        <v>170</v>
      </c>
      <c r="F8662" s="1">
        <v>2.9</v>
      </c>
      <c r="G8662" s="1">
        <v>80</v>
      </c>
      <c r="H8662" s="1" t="s">
        <v>14345</v>
      </c>
      <c r="I8662" s="1" t="s">
        <v>891</v>
      </c>
      <c r="J8662" s="1">
        <v>47</v>
      </c>
      <c r="K8662" s="1" t="str">
        <f t="shared" si="405"/>
        <v>valid</v>
      </c>
      <c r="L8662" s="1" t="str">
        <f t="shared" si="406"/>
        <v>BUDGET</v>
      </c>
      <c r="M8662" t="str">
        <f t="shared" si="407"/>
        <v>Juices</v>
      </c>
      <c r="N8662" s="1" t="str" cm="1">
        <f t="array" ref="N8662">_xlfn.IFS(
G8662&lt;=25,"Fast",
G8662&lt;=40,"Medium",
G8662&gt;40,"Slow"
)</f>
        <v>Slow</v>
      </c>
    </row>
    <row r="8663" spans="1:14" x14ac:dyDescent="0.3">
      <c r="A8663" s="1">
        <v>462889</v>
      </c>
      <c r="B8663" s="1" t="s">
        <v>2389</v>
      </c>
      <c r="C8663" s="1" t="s">
        <v>2068</v>
      </c>
      <c r="D8663" s="1" t="s">
        <v>14346</v>
      </c>
      <c r="E8663" s="1">
        <v>180</v>
      </c>
      <c r="F8663" s="1">
        <v>2.9</v>
      </c>
      <c r="G8663" s="1">
        <v>80</v>
      </c>
      <c r="H8663" s="1" t="s">
        <v>131</v>
      </c>
      <c r="I8663" s="1" t="s">
        <v>2389</v>
      </c>
      <c r="J8663" s="1">
        <v>47</v>
      </c>
      <c r="K8663" s="1" t="str">
        <f t="shared" si="405"/>
        <v>valid</v>
      </c>
      <c r="L8663" s="1" t="str">
        <f t="shared" si="406"/>
        <v>BUDGET</v>
      </c>
      <c r="M8663" t="str">
        <f t="shared" si="407"/>
        <v>North Indian</v>
      </c>
      <c r="N8663" s="1" t="str" cm="1">
        <f t="array" ref="N8663">_xlfn.IFS(
G8663&lt;=25,"Fast",
G8663&lt;=40,"Medium",
G8663&gt;40,"Slow"
)</f>
        <v>Slow</v>
      </c>
    </row>
    <row r="8664" spans="1:14" x14ac:dyDescent="0.3">
      <c r="A8664" s="1">
        <v>462943</v>
      </c>
      <c r="B8664" s="1" t="s">
        <v>1532</v>
      </c>
      <c r="C8664" s="1" t="s">
        <v>11</v>
      </c>
      <c r="D8664" s="1" t="s">
        <v>14347</v>
      </c>
      <c r="E8664" s="1">
        <v>110</v>
      </c>
      <c r="F8664" s="1">
        <v>2.9</v>
      </c>
      <c r="G8664" s="1">
        <v>80</v>
      </c>
      <c r="H8664" s="1" t="s">
        <v>7662</v>
      </c>
      <c r="I8664" s="1" t="s">
        <v>1532</v>
      </c>
      <c r="J8664" s="1">
        <v>37</v>
      </c>
      <c r="K8664" s="1" t="str">
        <f t="shared" si="405"/>
        <v>valid</v>
      </c>
      <c r="L8664" s="1" t="str">
        <f t="shared" si="406"/>
        <v>BUDGET</v>
      </c>
      <c r="M8664" t="str">
        <f t="shared" si="407"/>
        <v>Chaat</v>
      </c>
      <c r="N8664" s="1" t="str" cm="1">
        <f t="array" ref="N8664">_xlfn.IFS(
G8664&lt;=25,"Fast",
G8664&lt;=40,"Medium",
G8664&gt;40,"Slow"
)</f>
        <v>Slow</v>
      </c>
    </row>
    <row r="8665" spans="1:14" x14ac:dyDescent="0.3">
      <c r="A8665" s="1">
        <v>463051</v>
      </c>
      <c r="B8665" s="1" t="s">
        <v>745</v>
      </c>
      <c r="C8665" s="1" t="s">
        <v>383</v>
      </c>
      <c r="D8665" s="1" t="s">
        <v>14348</v>
      </c>
      <c r="E8665" s="1">
        <v>400</v>
      </c>
      <c r="F8665" s="1">
        <v>2.9</v>
      </c>
      <c r="G8665" s="1">
        <v>80</v>
      </c>
      <c r="H8665" s="1" t="s">
        <v>837</v>
      </c>
      <c r="I8665" s="1" t="s">
        <v>745</v>
      </c>
      <c r="J8665" s="1">
        <v>38</v>
      </c>
      <c r="K8665" s="1" t="str">
        <f t="shared" si="405"/>
        <v>valid</v>
      </c>
      <c r="L8665" s="1" t="str">
        <f t="shared" si="406"/>
        <v>MID</v>
      </c>
      <c r="M8665" t="str">
        <f t="shared" si="407"/>
        <v>Pizzas</v>
      </c>
      <c r="N8665" s="1" t="str" cm="1">
        <f t="array" ref="N8665">_xlfn.IFS(
G8665&lt;=25,"Fast",
G8665&lt;=40,"Medium",
G8665&gt;40,"Slow"
)</f>
        <v>Slow</v>
      </c>
    </row>
    <row r="8666" spans="1:14" x14ac:dyDescent="0.3">
      <c r="A8666" s="1">
        <v>464112</v>
      </c>
      <c r="B8666" s="1" t="s">
        <v>1715</v>
      </c>
      <c r="C8666" s="1" t="s">
        <v>68</v>
      </c>
      <c r="D8666" s="1" t="s">
        <v>14349</v>
      </c>
      <c r="E8666" s="1">
        <v>400</v>
      </c>
      <c r="F8666" s="1">
        <v>2.9</v>
      </c>
      <c r="G8666" s="1">
        <v>80</v>
      </c>
      <c r="H8666" s="1" t="s">
        <v>14350</v>
      </c>
      <c r="I8666" s="1" t="s">
        <v>1715</v>
      </c>
      <c r="J8666" s="1">
        <v>36</v>
      </c>
      <c r="K8666" s="1" t="str">
        <f t="shared" si="405"/>
        <v>valid</v>
      </c>
      <c r="L8666" s="1" t="str">
        <f t="shared" si="406"/>
        <v>MID</v>
      </c>
      <c r="M8666" t="str">
        <f t="shared" si="407"/>
        <v>Snacks</v>
      </c>
      <c r="N8666" s="1" t="str" cm="1">
        <f t="array" ref="N8666">_xlfn.IFS(
G8666&lt;=25,"Fast",
G8666&lt;=40,"Medium",
G8666&gt;40,"Slow"
)</f>
        <v>Slow</v>
      </c>
    </row>
    <row r="8667" spans="1:14" x14ac:dyDescent="0.3">
      <c r="A8667" s="1">
        <v>464194</v>
      </c>
      <c r="B8667" s="1" t="s">
        <v>4163</v>
      </c>
      <c r="C8667" s="1" t="s">
        <v>91</v>
      </c>
      <c r="D8667" s="1" t="s">
        <v>14351</v>
      </c>
      <c r="E8667" s="1">
        <v>300</v>
      </c>
      <c r="F8667" s="1">
        <v>2.9</v>
      </c>
      <c r="G8667" s="1">
        <v>80</v>
      </c>
      <c r="H8667" s="1" t="s">
        <v>14352</v>
      </c>
      <c r="I8667" s="1" t="s">
        <v>4163</v>
      </c>
      <c r="J8667" s="1">
        <v>48</v>
      </c>
      <c r="K8667" s="1" t="str">
        <f t="shared" si="405"/>
        <v>valid</v>
      </c>
      <c r="L8667" s="1" t="str">
        <f t="shared" si="406"/>
        <v>BUDGET</v>
      </c>
      <c r="M8667" t="str">
        <f t="shared" si="407"/>
        <v>South Indian</v>
      </c>
      <c r="N8667" s="1" t="str" cm="1">
        <f t="array" ref="N8667">_xlfn.IFS(
G8667&lt;=25,"Fast",
G8667&lt;=40,"Medium",
G8667&gt;40,"Slow"
)</f>
        <v>Slow</v>
      </c>
    </row>
    <row r="8668" spans="1:14" x14ac:dyDescent="0.3">
      <c r="A8668" s="1">
        <v>464354</v>
      </c>
      <c r="B8668" s="1" t="s">
        <v>2389</v>
      </c>
      <c r="C8668" s="1" t="s">
        <v>2068</v>
      </c>
      <c r="D8668" s="1" t="s">
        <v>14353</v>
      </c>
      <c r="E8668" s="1">
        <v>500</v>
      </c>
      <c r="F8668" s="1">
        <v>2.9</v>
      </c>
      <c r="G8668" s="1">
        <v>80</v>
      </c>
      <c r="H8668" s="1" t="s">
        <v>1193</v>
      </c>
      <c r="I8668" s="1" t="s">
        <v>2389</v>
      </c>
      <c r="J8668" s="1">
        <v>50</v>
      </c>
      <c r="K8668" s="1" t="str">
        <f t="shared" si="405"/>
        <v>valid</v>
      </c>
      <c r="L8668" s="1" t="str">
        <f t="shared" si="406"/>
        <v>MID</v>
      </c>
      <c r="M8668" t="str">
        <f t="shared" si="407"/>
        <v>Desserts</v>
      </c>
      <c r="N8668" s="1" t="str" cm="1">
        <f t="array" ref="N8668">_xlfn.IFS(
G8668&lt;=25,"Fast",
G8668&lt;=40,"Medium",
G8668&gt;40,"Slow"
)</f>
        <v>Slow</v>
      </c>
    </row>
    <row r="8669" spans="1:14" x14ac:dyDescent="0.3">
      <c r="A8669" s="1">
        <v>464401</v>
      </c>
      <c r="B8669" s="1" t="s">
        <v>3057</v>
      </c>
      <c r="C8669" s="1" t="s">
        <v>3052</v>
      </c>
      <c r="D8669" s="1" t="s">
        <v>14354</v>
      </c>
      <c r="E8669" s="1">
        <v>250</v>
      </c>
      <c r="F8669" s="1">
        <v>2.9</v>
      </c>
      <c r="G8669" s="1">
        <v>80</v>
      </c>
      <c r="H8669" s="1" t="s">
        <v>14355</v>
      </c>
      <c r="I8669" s="1" t="s">
        <v>3057</v>
      </c>
      <c r="J8669" s="1">
        <v>44</v>
      </c>
      <c r="K8669" s="1" t="str">
        <f t="shared" si="405"/>
        <v>valid</v>
      </c>
      <c r="L8669" s="1" t="str">
        <f t="shared" si="406"/>
        <v>BUDGET</v>
      </c>
      <c r="M8669" t="str">
        <f t="shared" si="407"/>
        <v>North Indian</v>
      </c>
      <c r="N8669" s="1" t="str" cm="1">
        <f t="array" ref="N8669">_xlfn.IFS(
G8669&lt;=25,"Fast",
G8669&lt;=40,"Medium",
G8669&gt;40,"Slow"
)</f>
        <v>Slow</v>
      </c>
    </row>
    <row r="8670" spans="1:14" x14ac:dyDescent="0.3">
      <c r="A8670" s="1">
        <v>464626</v>
      </c>
      <c r="B8670" s="1" t="s">
        <v>14356</v>
      </c>
      <c r="C8670" s="1" t="s">
        <v>2068</v>
      </c>
      <c r="D8670" s="1" t="s">
        <v>14357</v>
      </c>
      <c r="E8670" s="1">
        <v>500</v>
      </c>
      <c r="F8670" s="1">
        <v>2.9</v>
      </c>
      <c r="G8670" s="1">
        <v>80</v>
      </c>
      <c r="H8670" s="1" t="s">
        <v>837</v>
      </c>
      <c r="I8670" s="1" t="s">
        <v>2067</v>
      </c>
      <c r="J8670" s="1">
        <v>40</v>
      </c>
      <c r="K8670" s="1" t="str">
        <f t="shared" si="405"/>
        <v>valid</v>
      </c>
      <c r="L8670" s="1" t="str">
        <f t="shared" si="406"/>
        <v>MID</v>
      </c>
      <c r="M8670" t="str">
        <f t="shared" si="407"/>
        <v>Pizzas</v>
      </c>
      <c r="N8670" s="1" t="str" cm="1">
        <f t="array" ref="N8670">_xlfn.IFS(
G8670&lt;=25,"Fast",
G8670&lt;=40,"Medium",
G8670&gt;40,"Slow"
)</f>
        <v>Slow</v>
      </c>
    </row>
    <row r="8671" spans="1:14" x14ac:dyDescent="0.3">
      <c r="A8671" s="1">
        <v>465835</v>
      </c>
      <c r="B8671" s="1" t="s">
        <v>745</v>
      </c>
      <c r="C8671" s="1" t="s">
        <v>383</v>
      </c>
      <c r="D8671" s="1" t="s">
        <v>14358</v>
      </c>
      <c r="E8671" s="1">
        <v>200</v>
      </c>
      <c r="F8671" s="1">
        <v>2.9</v>
      </c>
      <c r="G8671" s="1">
        <v>80</v>
      </c>
      <c r="H8671" s="1" t="s">
        <v>2417</v>
      </c>
      <c r="I8671" s="1" t="s">
        <v>745</v>
      </c>
      <c r="J8671" s="1">
        <v>28</v>
      </c>
      <c r="K8671" s="1" t="str">
        <f t="shared" si="405"/>
        <v>valid</v>
      </c>
      <c r="L8671" s="1" t="str">
        <f t="shared" si="406"/>
        <v>BUDGET</v>
      </c>
      <c r="M8671" t="str">
        <f t="shared" si="407"/>
        <v>South Indian</v>
      </c>
      <c r="N8671" s="1" t="str" cm="1">
        <f t="array" ref="N8671">_xlfn.IFS(
G8671&lt;=25,"Fast",
G8671&lt;=40,"Medium",
G8671&gt;40,"Slow"
)</f>
        <v>Slow</v>
      </c>
    </row>
    <row r="8672" spans="1:14" x14ac:dyDescent="0.3">
      <c r="A8672" s="1">
        <v>465872</v>
      </c>
      <c r="B8672" s="1" t="s">
        <v>745</v>
      </c>
      <c r="C8672" s="1" t="s">
        <v>383</v>
      </c>
      <c r="D8672" s="1" t="s">
        <v>14359</v>
      </c>
      <c r="E8672" s="1">
        <v>150</v>
      </c>
      <c r="F8672" s="1">
        <v>2.9</v>
      </c>
      <c r="G8672" s="1">
        <v>80</v>
      </c>
      <c r="H8672" s="1" t="s">
        <v>14360</v>
      </c>
      <c r="I8672" s="1" t="s">
        <v>745</v>
      </c>
      <c r="J8672" s="1">
        <v>58</v>
      </c>
      <c r="K8672" s="1" t="str">
        <f t="shared" si="405"/>
        <v>valid</v>
      </c>
      <c r="L8672" s="1" t="str">
        <f t="shared" si="406"/>
        <v>BUDGET</v>
      </c>
      <c r="M8672" t="str">
        <f t="shared" si="407"/>
        <v>Chinese</v>
      </c>
      <c r="N8672" s="1" t="str" cm="1">
        <f t="array" ref="N8672">_xlfn.IFS(
G8672&lt;=25,"Fast",
G8672&lt;=40,"Medium",
G8672&gt;40,"Slow"
)</f>
        <v>Slow</v>
      </c>
    </row>
    <row r="8673" spans="1:14" x14ac:dyDescent="0.3">
      <c r="A8673" s="1">
        <v>465990</v>
      </c>
      <c r="B8673" s="1" t="s">
        <v>745</v>
      </c>
      <c r="C8673" s="1" t="s">
        <v>383</v>
      </c>
      <c r="D8673" s="1" t="s">
        <v>14361</v>
      </c>
      <c r="E8673" s="1">
        <v>150</v>
      </c>
      <c r="F8673" s="1">
        <v>2.9</v>
      </c>
      <c r="G8673" s="1">
        <v>80</v>
      </c>
      <c r="H8673" s="1" t="s">
        <v>14362</v>
      </c>
      <c r="I8673" s="1" t="s">
        <v>745</v>
      </c>
      <c r="J8673" s="1">
        <v>28</v>
      </c>
      <c r="K8673" s="1" t="str">
        <f t="shared" si="405"/>
        <v>valid</v>
      </c>
      <c r="L8673" s="1" t="str">
        <f t="shared" si="406"/>
        <v>BUDGET</v>
      </c>
      <c r="M8673" t="str">
        <f t="shared" si="407"/>
        <v>North Indian</v>
      </c>
      <c r="N8673" s="1" t="str" cm="1">
        <f t="array" ref="N8673">_xlfn.IFS(
G8673&lt;=25,"Fast",
G8673&lt;=40,"Medium",
G8673&gt;40,"Slow"
)</f>
        <v>Slow</v>
      </c>
    </row>
    <row r="8674" spans="1:14" x14ac:dyDescent="0.3">
      <c r="A8674" s="1">
        <v>466488</v>
      </c>
      <c r="B8674" s="1" t="s">
        <v>2067</v>
      </c>
      <c r="C8674" s="1" t="s">
        <v>2068</v>
      </c>
      <c r="D8674" s="1" t="s">
        <v>14363</v>
      </c>
      <c r="E8674" s="1">
        <v>250</v>
      </c>
      <c r="F8674" s="1">
        <v>2.9</v>
      </c>
      <c r="G8674" s="1">
        <v>80</v>
      </c>
      <c r="H8674" s="1" t="s">
        <v>14364</v>
      </c>
      <c r="I8674" s="1" t="s">
        <v>2067</v>
      </c>
      <c r="J8674" s="1">
        <v>44</v>
      </c>
      <c r="K8674" s="1" t="str">
        <f t="shared" si="405"/>
        <v>valid</v>
      </c>
      <c r="L8674" s="1" t="str">
        <f t="shared" si="406"/>
        <v>BUDGET</v>
      </c>
      <c r="M8674" t="str">
        <f t="shared" si="407"/>
        <v>Chaat</v>
      </c>
      <c r="N8674" s="1" t="str" cm="1">
        <f t="array" ref="N8674">_xlfn.IFS(
G8674&lt;=25,"Fast",
G8674&lt;=40,"Medium",
G8674&gt;40,"Slow"
)</f>
        <v>Slow</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01BE-1DC9-4697-A2E4-1C3B08005438}">
  <dimension ref="A1:L13"/>
  <sheetViews>
    <sheetView workbookViewId="0">
      <selection activeCell="M38" sqref="M38"/>
    </sheetView>
  </sheetViews>
  <sheetFormatPr defaultRowHeight="14.4" x14ac:dyDescent="0.3"/>
  <cols>
    <col min="1" max="1" width="12.88671875" bestFit="1" customWidth="1"/>
    <col min="2" max="2" width="20.109375" bestFit="1" customWidth="1"/>
    <col min="3" max="3" width="11.33203125" bestFit="1" customWidth="1"/>
    <col min="4" max="4" width="14.5546875" customWidth="1"/>
    <col min="6" max="6" width="14.44140625" bestFit="1" customWidth="1"/>
    <col min="8" max="8" width="12.5546875" bestFit="1" customWidth="1"/>
    <col min="9" max="9" width="18.109375" bestFit="1" customWidth="1"/>
  </cols>
  <sheetData>
    <row r="1" spans="1:12" s="2" customFormat="1" x14ac:dyDescent="0.3">
      <c r="A1" s="14" t="s">
        <v>14420</v>
      </c>
      <c r="B1" s="14" t="s">
        <v>14421</v>
      </c>
      <c r="C1" s="14" t="s">
        <v>14422</v>
      </c>
      <c r="D1" s="14" t="s">
        <v>14726</v>
      </c>
      <c r="E1" s="14" t="s">
        <v>14423</v>
      </c>
      <c r="F1" s="14" t="s">
        <v>14427</v>
      </c>
    </row>
    <row r="2" spans="1:12" x14ac:dyDescent="0.3">
      <c r="A2" s="1" t="str" cm="1">
        <f t="array" ref="A2:A10">_xlfn.UNIQUE('CLEAN DATA '!C2:C8674)</f>
        <v>Bangalore</v>
      </c>
      <c r="B2" s="1">
        <f>_xlfn.MAXIFS('CLEAN DATA '!E:E,'CLEAN DATA '!C:C,A2)</f>
        <v>2500</v>
      </c>
      <c r="C2" s="1">
        <f>_xlfn.MINIFS('CLEAN DATA '!E:E,'CLEAN DATA '!C:C,A2)</f>
        <v>15</v>
      </c>
      <c r="D2" s="1">
        <f>AVERAGEIF('CLEAN DATA '!C:C,'SUMMARY OF CITY '!A2,'CLEAN DATA '!E:E)</f>
        <v>382.52431289640595</v>
      </c>
      <c r="E2" s="1">
        <f>COUNTIF('CLEAN DATA '!C:C,'SUMMARY OF CITY '!A2)</f>
        <v>946</v>
      </c>
      <c r="F2" s="1">
        <f>_xlfn.RANK.EQ(B2,$B$2:$B$10,1)</f>
        <v>7</v>
      </c>
    </row>
    <row r="3" spans="1:12" x14ac:dyDescent="0.3">
      <c r="A3" s="1" t="str">
        <v>Hyderabad</v>
      </c>
      <c r="B3" s="1">
        <f>_xlfn.MAXIFS('CLEAN DATA '!E:E,'CLEAN DATA '!C:C,A3)</f>
        <v>1700</v>
      </c>
      <c r="C3" s="1">
        <f>_xlfn.MINIFS('CLEAN DATA '!E:E,'CLEAN DATA '!C:C,A3)</f>
        <v>2</v>
      </c>
      <c r="D3" s="1">
        <f>AVERAGEIF('CLEAN DATA '!C:C,'SUMMARY OF CITY '!A3,'CLEAN DATA '!E:E)</f>
        <v>300.01955307262568</v>
      </c>
      <c r="E3" s="1">
        <f>COUNTIF('CLEAN DATA '!C:C,'SUMMARY OF CITY '!A3)</f>
        <v>1074</v>
      </c>
      <c r="F3" s="1">
        <f t="shared" ref="F3:F10" si="0">_xlfn.RANK.EQ(B3,$B$2:$B$10,1)</f>
        <v>5</v>
      </c>
      <c r="K3" s="28" t="s">
        <v>14458</v>
      </c>
      <c r="L3" s="29"/>
    </row>
    <row r="4" spans="1:12" x14ac:dyDescent="0.3">
      <c r="A4" s="1" t="str">
        <v>Mumbai</v>
      </c>
      <c r="B4" s="1">
        <f>_xlfn.MAXIFS('CLEAN DATA '!E:E,'CLEAN DATA '!C:C,A4)</f>
        <v>2500</v>
      </c>
      <c r="C4" s="1">
        <f>_xlfn.MINIFS('CLEAN DATA '!E:E,'CLEAN DATA '!C:C,A4)</f>
        <v>1</v>
      </c>
      <c r="D4" s="1">
        <f>AVERAGEIF('CLEAN DATA '!C:C,'SUMMARY OF CITY '!A4,'CLEAN DATA '!E:E)</f>
        <v>393.78509803921571</v>
      </c>
      <c r="E4" s="1">
        <f>COUNTIF('CLEAN DATA '!C:C,'SUMMARY OF CITY '!A4)</f>
        <v>1275</v>
      </c>
      <c r="F4" s="1">
        <f t="shared" si="0"/>
        <v>7</v>
      </c>
      <c r="K4" s="2" t="s">
        <v>14424</v>
      </c>
      <c r="L4" s="2">
        <f>COUNTIF('CLEAN DATA '!L:L,'SUMMARY OF CITY '!K4)</f>
        <v>707</v>
      </c>
    </row>
    <row r="5" spans="1:12" x14ac:dyDescent="0.3">
      <c r="A5" s="1" t="str">
        <v>Pune</v>
      </c>
      <c r="B5" s="1">
        <f>_xlfn.MAXIFS('CLEAN DATA '!E:E,'CLEAN DATA '!C:C,A5)</f>
        <v>2000</v>
      </c>
      <c r="C5" s="1">
        <f>_xlfn.MINIFS('CLEAN DATA '!E:E,'CLEAN DATA '!C:C,A5)</f>
        <v>1</v>
      </c>
      <c r="D5" s="1">
        <f>AVERAGEIF('CLEAN DATA '!C:C,'SUMMARY OF CITY '!A5,'CLEAN DATA '!E:E)</f>
        <v>353.85858585858585</v>
      </c>
      <c r="E5" s="1">
        <f>COUNTIF('CLEAN DATA '!C:C,'SUMMARY OF CITY '!A5)</f>
        <v>1089</v>
      </c>
      <c r="F5" s="1">
        <f t="shared" si="0"/>
        <v>6</v>
      </c>
      <c r="K5" s="2" t="s">
        <v>14425</v>
      </c>
      <c r="L5" s="2">
        <f>COUNTIF('CLEAN DATA '!L:L,'SUMMARY OF CITY '!K5)</f>
        <v>2352</v>
      </c>
    </row>
    <row r="6" spans="1:12" x14ac:dyDescent="0.3">
      <c r="A6" s="1" t="str">
        <v>Kolkata</v>
      </c>
      <c r="B6" s="1">
        <f>_xlfn.MAXIFS('CLEAN DATA '!E:E,'CLEAN DATA '!C:C,A6)</f>
        <v>1600</v>
      </c>
      <c r="C6" s="1">
        <f>_xlfn.MINIFS('CLEAN DATA '!E:E,'CLEAN DATA '!C:C,A6)</f>
        <v>10</v>
      </c>
      <c r="D6" s="1">
        <f>AVERAGEIF('CLEAN DATA '!C:C,'SUMMARY OF CITY '!A6,'CLEAN DATA '!E:E)</f>
        <v>362.29420505200596</v>
      </c>
      <c r="E6" s="1">
        <f>COUNTIF('CLEAN DATA '!C:C,'SUMMARY OF CITY '!A6)</f>
        <v>1346</v>
      </c>
      <c r="F6" s="1">
        <f t="shared" si="0"/>
        <v>3</v>
      </c>
      <c r="K6" s="2" t="s">
        <v>14426</v>
      </c>
      <c r="L6" s="2">
        <f>COUNTIF('CLEAN DATA '!L:L,'SUMMARY OF CITY '!K6)</f>
        <v>5614</v>
      </c>
    </row>
    <row r="7" spans="1:12" x14ac:dyDescent="0.3">
      <c r="A7" s="1" t="str">
        <v>Delhi</v>
      </c>
      <c r="B7" s="1">
        <f>_xlfn.MAXIFS('CLEAN DATA '!E:E,'CLEAN DATA '!C:C,A7)</f>
        <v>1650</v>
      </c>
      <c r="C7" s="1">
        <f>_xlfn.MINIFS('CLEAN DATA '!E:E,'CLEAN DATA '!C:C,A7)</f>
        <v>20</v>
      </c>
      <c r="D7" s="1">
        <f>AVERAGEIF('CLEAN DATA '!C:C,'SUMMARY OF CITY '!A7,'CLEAN DATA '!E:E)</f>
        <v>333.30114566284777</v>
      </c>
      <c r="E7" s="1">
        <f>COUNTIF('CLEAN DATA '!C:C,'SUMMARY OF CITY '!A7)</f>
        <v>611</v>
      </c>
      <c r="F7" s="1">
        <f t="shared" si="0"/>
        <v>4</v>
      </c>
    </row>
    <row r="8" spans="1:12" x14ac:dyDescent="0.3">
      <c r="A8" s="1" t="str">
        <v>Chennai</v>
      </c>
      <c r="B8" s="1">
        <f>_xlfn.MAXIFS('CLEAN DATA '!E:E,'CLEAN DATA '!C:C,A8)</f>
        <v>2500</v>
      </c>
      <c r="C8" s="1">
        <f>_xlfn.MINIFS('CLEAN DATA '!E:E,'CLEAN DATA '!C:C,A8)</f>
        <v>0</v>
      </c>
      <c r="D8" s="1">
        <f>AVERAGEIF('CLEAN DATA '!C:C,'SUMMARY OF CITY '!A8,'CLEAN DATA '!E:E)</f>
        <v>356.3891402714932</v>
      </c>
      <c r="E8" s="1">
        <f>COUNTIF('CLEAN DATA '!C:C,'SUMMARY OF CITY '!A8)</f>
        <v>1105</v>
      </c>
      <c r="F8" s="1">
        <f t="shared" si="0"/>
        <v>7</v>
      </c>
      <c r="H8" s="17" t="s">
        <v>14456</v>
      </c>
    </row>
    <row r="9" spans="1:12" x14ac:dyDescent="0.3">
      <c r="A9" s="1" t="str">
        <v>Ahmedabad</v>
      </c>
      <c r="B9" s="1">
        <f>_xlfn.MAXIFS('CLEAN DATA '!E:E,'CLEAN DATA '!C:C,A9)</f>
        <v>1500</v>
      </c>
      <c r="C9" s="1">
        <f>_xlfn.MINIFS('CLEAN DATA '!E:E,'CLEAN DATA '!C:C,A9)</f>
        <v>0</v>
      </c>
      <c r="D9" s="1">
        <f>AVERAGEIF('CLEAN DATA '!C:C,'SUMMARY OF CITY '!A9,'CLEAN DATA '!E:E)</f>
        <v>318.43296089385473</v>
      </c>
      <c r="E9" s="1">
        <f>COUNTIF('CLEAN DATA '!C:C,'SUMMARY OF CITY '!A9)</f>
        <v>716</v>
      </c>
      <c r="F9" s="1">
        <f t="shared" si="0"/>
        <v>2</v>
      </c>
      <c r="H9" s="7" t="s">
        <v>14433</v>
      </c>
      <c r="I9" t="s">
        <v>14439</v>
      </c>
    </row>
    <row r="10" spans="1:12" x14ac:dyDescent="0.3">
      <c r="A10" s="1" t="str">
        <v>Surat</v>
      </c>
      <c r="B10" s="1">
        <f>_xlfn.MAXIFS('CLEAN DATA '!E:E,'CLEAN DATA '!C:C,A10)</f>
        <v>978</v>
      </c>
      <c r="C10" s="1">
        <f>_xlfn.MINIFS('CLEAN DATA '!E:E,'CLEAN DATA '!C:C,A10)</f>
        <v>0</v>
      </c>
      <c r="D10" s="1">
        <f>AVERAGEIF('CLEAN DATA '!C:C,'SUMMARY OF CITY '!A10,'CLEAN DATA '!E:E)</f>
        <v>270.21135029354207</v>
      </c>
      <c r="E10" s="1">
        <f>COUNTIF('CLEAN DATA '!C:C,'SUMMARY OF CITY '!A10)</f>
        <v>511</v>
      </c>
      <c r="F10" s="1">
        <f t="shared" si="0"/>
        <v>1</v>
      </c>
      <c r="H10" s="8" t="s">
        <v>14426</v>
      </c>
      <c r="I10">
        <v>5210</v>
      </c>
    </row>
    <row r="11" spans="1:12" x14ac:dyDescent="0.3">
      <c r="H11" s="8" t="s">
        <v>14425</v>
      </c>
      <c r="I11">
        <v>2253</v>
      </c>
    </row>
    <row r="12" spans="1:12" x14ac:dyDescent="0.3">
      <c r="H12" s="8" t="s">
        <v>14424</v>
      </c>
      <c r="I12">
        <v>699</v>
      </c>
    </row>
    <row r="13" spans="1:12" x14ac:dyDescent="0.3">
      <c r="H13" s="8" t="s">
        <v>14434</v>
      </c>
      <c r="I13">
        <v>8162</v>
      </c>
    </row>
  </sheetData>
  <mergeCells count="1">
    <mergeCell ref="K3:L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DB846-5939-4EF5-B622-07404F600B82}">
  <dimension ref="A1:B16"/>
  <sheetViews>
    <sheetView workbookViewId="0">
      <selection activeCell="E10" sqref="E10"/>
    </sheetView>
  </sheetViews>
  <sheetFormatPr defaultRowHeight="14.4" x14ac:dyDescent="0.3"/>
  <cols>
    <col min="1" max="1" width="15.88671875" customWidth="1"/>
    <col min="2" max="2" width="18.109375" style="1" bestFit="1" customWidth="1"/>
    <col min="3" max="3" width="16.44140625" bestFit="1" customWidth="1"/>
  </cols>
  <sheetData>
    <row r="1" spans="1:2" s="6" customFormat="1" x14ac:dyDescent="0.3">
      <c r="A1" s="5" t="s">
        <v>14429</v>
      </c>
      <c r="B1" s="13" t="s">
        <v>14450</v>
      </c>
    </row>
    <row r="2" spans="1:2" x14ac:dyDescent="0.3">
      <c r="A2" s="4" t="s">
        <v>14430</v>
      </c>
      <c r="B2" s="1">
        <f>COUNTIFS('CLEAN DATA '!F:F,"&gt;=1",'CLEAN DATA '!F:F,"&lt;=2")</f>
        <v>1</v>
      </c>
    </row>
    <row r="3" spans="1:2" x14ac:dyDescent="0.3">
      <c r="A3" t="s">
        <v>14447</v>
      </c>
      <c r="B3" s="1">
        <f>COUNTIFS('CLEAN DATA '!F:F,"&gt;=2.0",'CLEAN DATA '!F:F,"&lt;=2.4")</f>
        <v>6</v>
      </c>
    </row>
    <row r="4" spans="1:2" x14ac:dyDescent="0.3">
      <c r="A4" t="s">
        <v>14448</v>
      </c>
      <c r="B4" s="1">
        <f>COUNTIFS('CLEAN DATA '!F:F,"&gt;=2.5",'CLEAN DATA '!F:F,"&lt;=2.9")</f>
        <v>3305</v>
      </c>
    </row>
    <row r="5" spans="1:2" x14ac:dyDescent="0.3">
      <c r="A5" t="s">
        <v>14445</v>
      </c>
      <c r="B5" s="1">
        <f>COUNTIFS('CLEAN DATA '!F:F,"&gt;=3.0",'CLEAN DATA '!F:F,"&lt;=3.4")</f>
        <v>207</v>
      </c>
    </row>
    <row r="6" spans="1:2" x14ac:dyDescent="0.3">
      <c r="A6" t="s">
        <v>14449</v>
      </c>
      <c r="B6" s="1">
        <f>COUNTIFS('CLEAN DATA '!F:F,"&gt;=3.5",'CLEAN DATA '!F:F,"&lt;=4.0")</f>
        <v>1678</v>
      </c>
    </row>
    <row r="7" spans="1:2" x14ac:dyDescent="0.3">
      <c r="A7" t="s">
        <v>14431</v>
      </c>
      <c r="B7" s="1">
        <f>COUNTIFS('CLEAN DATA '!F:F,"&gt;=4.0",'CLEAN DATA '!F:F,"&lt;=4.5")</f>
        <v>3677</v>
      </c>
    </row>
    <row r="8" spans="1:2" x14ac:dyDescent="0.3">
      <c r="A8" t="s">
        <v>14432</v>
      </c>
      <c r="B8" s="1">
        <f>COUNTIFS('CLEAN DATA '!F:F,"&gt;=4.6",'CLEAN DATA '!F:F,"&lt;=5.0")</f>
        <v>324</v>
      </c>
    </row>
    <row r="15" spans="1:2" x14ac:dyDescent="0.3">
      <c r="A15" s="12" t="s">
        <v>14446</v>
      </c>
    </row>
    <row r="16" spans="1:2" x14ac:dyDescent="0.3">
      <c r="A16">
        <f>COUNT('CLEAN DATA '!F:F)</f>
        <v>8673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D1C2-4E33-471A-8EBA-A6FF838228E5}">
  <dimension ref="A1:O8572"/>
  <sheetViews>
    <sheetView topLeftCell="M7" workbookViewId="0">
      <selection activeCell="D10" sqref="D10"/>
    </sheetView>
  </sheetViews>
  <sheetFormatPr defaultRowHeight="14.4" x14ac:dyDescent="0.3"/>
  <cols>
    <col min="1" max="1" width="12.5546875" style="1" bestFit="1" customWidth="1"/>
    <col min="2" max="2" width="18.109375" style="4" bestFit="1" customWidth="1"/>
    <col min="3" max="3" width="20.109375" bestFit="1" customWidth="1"/>
    <col min="4" max="4" width="30.33203125" bestFit="1" customWidth="1"/>
    <col min="5" max="5" width="15.5546875" bestFit="1" customWidth="1"/>
    <col min="6" max="6" width="9.5546875" bestFit="1" customWidth="1"/>
    <col min="7" max="7" width="6.77734375" bestFit="1" customWidth="1"/>
    <col min="8" max="8" width="7.5546875" bestFit="1" customWidth="1"/>
    <col min="9" max="9" width="7.88671875" bestFit="1" customWidth="1"/>
    <col min="10" max="10" width="9" bestFit="1" customWidth="1"/>
    <col min="11" max="11" width="6.33203125" bestFit="1" customWidth="1"/>
    <col min="12" max="12" width="11.6640625" bestFit="1" customWidth="1"/>
    <col min="13" max="13" width="5.88671875" bestFit="1" customWidth="1"/>
    <col min="14" max="14" width="11.77734375" bestFit="1" customWidth="1"/>
    <col min="15" max="15" width="10.77734375" bestFit="1" customWidth="1"/>
    <col min="16" max="16" width="27.77734375" bestFit="1" customWidth="1"/>
    <col min="17" max="17" width="42.33203125" bestFit="1" customWidth="1"/>
    <col min="18" max="18" width="46.77734375" bestFit="1" customWidth="1"/>
    <col min="19" max="19" width="57.33203125" bestFit="1" customWidth="1"/>
    <col min="20" max="20" width="15.77734375" bestFit="1" customWidth="1"/>
    <col min="21" max="21" width="25.5546875" bestFit="1" customWidth="1"/>
    <col min="22" max="22" width="57.44140625" bestFit="1" customWidth="1"/>
    <col min="23" max="23" width="52.88671875" bestFit="1" customWidth="1"/>
    <col min="24" max="24" width="15.44140625" bestFit="1" customWidth="1"/>
    <col min="25" max="25" width="50.44140625" bestFit="1" customWidth="1"/>
    <col min="26" max="26" width="21.44140625" bestFit="1" customWidth="1"/>
    <col min="27" max="27" width="18.33203125" bestFit="1" customWidth="1"/>
    <col min="28" max="28" width="66.6640625" bestFit="1" customWidth="1"/>
    <col min="29" max="29" width="32.44140625" bestFit="1" customWidth="1"/>
    <col min="30" max="30" width="27.109375" bestFit="1" customWidth="1"/>
    <col min="31" max="31" width="24.21875" bestFit="1" customWidth="1"/>
    <col min="32" max="32" width="30" bestFit="1" customWidth="1"/>
    <col min="33" max="33" width="24.77734375" bestFit="1" customWidth="1"/>
    <col min="34" max="34" width="70.21875" bestFit="1" customWidth="1"/>
    <col min="35" max="35" width="45.33203125" bestFit="1" customWidth="1"/>
    <col min="36" max="36" width="27.21875" bestFit="1" customWidth="1"/>
    <col min="37" max="37" width="19.5546875" bestFit="1" customWidth="1"/>
    <col min="38" max="38" width="36.5546875" bestFit="1" customWidth="1"/>
    <col min="39" max="39" width="45.33203125" bestFit="1" customWidth="1"/>
    <col min="40" max="40" width="38.88671875" bestFit="1" customWidth="1"/>
    <col min="41" max="41" width="35.21875" bestFit="1" customWidth="1"/>
    <col min="42" max="42" width="45.33203125" bestFit="1" customWidth="1"/>
    <col min="43" max="43" width="35.33203125" bestFit="1" customWidth="1"/>
    <col min="44" max="44" width="25.6640625" bestFit="1" customWidth="1"/>
    <col min="45" max="45" width="34.33203125" bestFit="1" customWidth="1"/>
    <col min="46" max="46" width="44.88671875" bestFit="1" customWidth="1"/>
    <col min="47" max="47" width="16.5546875" bestFit="1" customWidth="1"/>
    <col min="48" max="48" width="26" bestFit="1" customWidth="1"/>
    <col min="49" max="49" width="33.109375" bestFit="1" customWidth="1"/>
    <col min="50" max="50" width="17.88671875" bestFit="1" customWidth="1"/>
    <col min="51" max="51" width="17.77734375" bestFit="1" customWidth="1"/>
    <col min="52" max="52" width="27.109375" bestFit="1" customWidth="1"/>
    <col min="53" max="53" width="39.109375" bestFit="1" customWidth="1"/>
    <col min="54" max="54" width="52.44140625" bestFit="1" customWidth="1"/>
    <col min="55" max="55" width="43.6640625" bestFit="1" customWidth="1"/>
    <col min="56" max="56" width="58.109375" bestFit="1" customWidth="1"/>
    <col min="57" max="57" width="30.21875" bestFit="1" customWidth="1"/>
    <col min="58" max="58" width="31.6640625" bestFit="1" customWidth="1"/>
    <col min="59" max="59" width="46.6640625" bestFit="1" customWidth="1"/>
    <col min="60" max="60" width="24.21875" bestFit="1" customWidth="1"/>
    <col min="61" max="61" width="48.44140625" bestFit="1" customWidth="1"/>
    <col min="62" max="62" width="31.88671875" bestFit="1" customWidth="1"/>
    <col min="63" max="63" width="63.44140625" bestFit="1" customWidth="1"/>
    <col min="64" max="64" width="15" bestFit="1" customWidth="1"/>
    <col min="65" max="65" width="14.88671875" bestFit="1" customWidth="1"/>
    <col min="66" max="66" width="62.6640625" bestFit="1" customWidth="1"/>
    <col min="67" max="67" width="31.5546875" bestFit="1" customWidth="1"/>
    <col min="68" max="68" width="23.6640625" bestFit="1" customWidth="1"/>
    <col min="69" max="69" width="20.88671875" bestFit="1" customWidth="1"/>
    <col min="70" max="70" width="53.88671875" bestFit="1" customWidth="1"/>
    <col min="71" max="71" width="30.6640625" bestFit="1" customWidth="1"/>
    <col min="72" max="72" width="16.77734375" bestFit="1" customWidth="1"/>
    <col min="73" max="73" width="22.88671875" bestFit="1" customWidth="1"/>
    <col min="74" max="74" width="77.109375" bestFit="1" customWidth="1"/>
    <col min="75" max="75" width="64.77734375" bestFit="1" customWidth="1"/>
    <col min="76" max="76" width="14.5546875" bestFit="1" customWidth="1"/>
    <col min="77" max="77" width="25.109375" bestFit="1" customWidth="1"/>
    <col min="78" max="78" width="43.21875" bestFit="1" customWidth="1"/>
    <col min="79" max="79" width="67.44140625" bestFit="1" customWidth="1"/>
    <col min="80" max="80" width="24.33203125" bestFit="1" customWidth="1"/>
    <col min="81" max="81" width="54" bestFit="1" customWidth="1"/>
    <col min="82" max="82" width="39.44140625" bestFit="1" customWidth="1"/>
    <col min="83" max="83" width="15.44140625" bestFit="1" customWidth="1"/>
    <col min="84" max="84" width="26.109375" bestFit="1" customWidth="1"/>
    <col min="85" max="85" width="41" bestFit="1" customWidth="1"/>
    <col min="86" max="86" width="95.44140625" bestFit="1" customWidth="1"/>
    <col min="87" max="87" width="7.21875" bestFit="1" customWidth="1"/>
    <col min="88" max="88" width="122.44140625" bestFit="1" customWidth="1"/>
    <col min="89" max="89" width="13.6640625" bestFit="1" customWidth="1"/>
    <col min="90" max="90" width="51.33203125" bestFit="1" customWidth="1"/>
    <col min="91" max="91" width="20.88671875" bestFit="1" customWidth="1"/>
    <col min="92" max="92" width="39.33203125" bestFit="1" customWidth="1"/>
    <col min="93" max="93" width="25.21875" bestFit="1" customWidth="1"/>
    <col min="94" max="94" width="50.44140625" bestFit="1" customWidth="1"/>
    <col min="95" max="95" width="41.33203125" bestFit="1" customWidth="1"/>
    <col min="96" max="96" width="24.6640625" bestFit="1" customWidth="1"/>
    <col min="97" max="97" width="54.77734375" bestFit="1" customWidth="1"/>
    <col min="98" max="98" width="14.88671875" bestFit="1" customWidth="1"/>
    <col min="99" max="99" width="18.77734375" bestFit="1" customWidth="1"/>
    <col min="100" max="100" width="25.21875" bestFit="1" customWidth="1"/>
    <col min="101" max="101" width="43.109375" bestFit="1" customWidth="1"/>
    <col min="102" max="102" width="49.109375" bestFit="1" customWidth="1"/>
    <col min="103" max="103" width="24.77734375" bestFit="1" customWidth="1"/>
    <col min="104" max="104" width="36.77734375" bestFit="1" customWidth="1"/>
    <col min="105" max="105" width="7.5546875" bestFit="1" customWidth="1"/>
    <col min="106" max="106" width="22.33203125" bestFit="1" customWidth="1"/>
    <col min="107" max="107" width="16.5546875" bestFit="1" customWidth="1"/>
    <col min="108" max="108" width="18.33203125" bestFit="1" customWidth="1"/>
    <col min="109" max="109" width="61.88671875" bestFit="1" customWidth="1"/>
    <col min="110" max="110" width="20" bestFit="1" customWidth="1"/>
    <col min="111" max="111" width="39.77734375" bestFit="1" customWidth="1"/>
    <col min="112" max="112" width="16.77734375" bestFit="1" customWidth="1"/>
    <col min="113" max="113" width="33.21875" bestFit="1" customWidth="1"/>
    <col min="114" max="114" width="14" bestFit="1" customWidth="1"/>
    <col min="115" max="115" width="21.33203125" bestFit="1" customWidth="1"/>
    <col min="116" max="116" width="61.109375" bestFit="1" customWidth="1"/>
    <col min="117" max="117" width="32.77734375" bestFit="1" customWidth="1"/>
    <col min="118" max="118" width="40.77734375" bestFit="1" customWidth="1"/>
    <col min="119" max="119" width="20" bestFit="1" customWidth="1"/>
    <col min="120" max="120" width="32.77734375" bestFit="1" customWidth="1"/>
    <col min="121" max="121" width="24.109375" bestFit="1" customWidth="1"/>
    <col min="122" max="122" width="61" bestFit="1" customWidth="1"/>
    <col min="123" max="123" width="40.5546875" bestFit="1" customWidth="1"/>
    <col min="124" max="124" width="42.77734375" bestFit="1" customWidth="1"/>
    <col min="125" max="125" width="25.109375" bestFit="1" customWidth="1"/>
    <col min="126" max="126" width="59.6640625" bestFit="1" customWidth="1"/>
    <col min="127" max="127" width="24.5546875" bestFit="1" customWidth="1"/>
    <col min="128" max="128" width="16.21875" bestFit="1" customWidth="1"/>
    <col min="129" max="129" width="25.6640625" bestFit="1" customWidth="1"/>
    <col min="130" max="130" width="37.77734375" bestFit="1" customWidth="1"/>
    <col min="131" max="131" width="41.33203125" bestFit="1" customWidth="1"/>
    <col min="132" max="132" width="33.6640625" bestFit="1" customWidth="1"/>
    <col min="133" max="133" width="20.77734375" bestFit="1" customWidth="1"/>
    <col min="134" max="134" width="13.109375" bestFit="1" customWidth="1"/>
    <col min="135" max="136" width="20.77734375" bestFit="1" customWidth="1"/>
    <col min="137" max="137" width="16.109375" bestFit="1" customWidth="1"/>
    <col min="138" max="138" width="31.109375" bestFit="1" customWidth="1"/>
    <col min="139" max="139" width="36.109375" bestFit="1" customWidth="1"/>
    <col min="140" max="140" width="72.21875" bestFit="1" customWidth="1"/>
    <col min="141" max="141" width="26.6640625" bestFit="1" customWidth="1"/>
    <col min="142" max="142" width="20.88671875" bestFit="1" customWidth="1"/>
    <col min="143" max="143" width="51.88671875" bestFit="1" customWidth="1"/>
    <col min="144" max="144" width="21.109375" bestFit="1" customWidth="1"/>
    <col min="145" max="145" width="26.6640625" bestFit="1" customWidth="1"/>
    <col min="146" max="146" width="19" bestFit="1" customWidth="1"/>
    <col min="147" max="147" width="14" bestFit="1" customWidth="1"/>
    <col min="148" max="148" width="22.77734375" bestFit="1" customWidth="1"/>
    <col min="149" max="149" width="76.44140625" bestFit="1" customWidth="1"/>
    <col min="150" max="150" width="31.44140625" bestFit="1" customWidth="1"/>
    <col min="151" max="151" width="19.21875" bestFit="1" customWidth="1"/>
    <col min="152" max="152" width="41" bestFit="1" customWidth="1"/>
    <col min="153" max="153" width="41.88671875" bestFit="1" customWidth="1"/>
    <col min="154" max="154" width="14.33203125" bestFit="1" customWidth="1"/>
    <col min="155" max="155" width="5.5546875" bestFit="1" customWidth="1"/>
    <col min="156" max="156" width="13.109375" bestFit="1" customWidth="1"/>
    <col min="157" max="157" width="46.5546875" bestFit="1" customWidth="1"/>
    <col min="158" max="158" width="68.77734375" bestFit="1" customWidth="1"/>
    <col min="159" max="159" width="21.109375" bestFit="1" customWidth="1"/>
    <col min="160" max="160" width="20.88671875" bestFit="1" customWidth="1"/>
    <col min="161" max="161" width="29.33203125" bestFit="1" customWidth="1"/>
    <col min="162" max="162" width="177.5546875" bestFit="1" customWidth="1"/>
    <col min="163" max="163" width="22.5546875" bestFit="1" customWidth="1"/>
    <col min="164" max="164" width="13.5546875" bestFit="1" customWidth="1"/>
    <col min="165" max="165" width="12.6640625" bestFit="1" customWidth="1"/>
    <col min="166" max="166" width="32.77734375" bestFit="1" customWidth="1"/>
    <col min="167" max="167" width="23.33203125" bestFit="1" customWidth="1"/>
    <col min="168" max="168" width="21.5546875" bestFit="1" customWidth="1"/>
    <col min="169" max="169" width="28.33203125" bestFit="1" customWidth="1"/>
    <col min="170" max="170" width="52.5546875" bestFit="1" customWidth="1"/>
    <col min="171" max="171" width="21.109375" bestFit="1" customWidth="1"/>
    <col min="172" max="172" width="54.88671875" bestFit="1" customWidth="1"/>
    <col min="173" max="173" width="20.109375" bestFit="1" customWidth="1"/>
    <col min="174" max="174" width="31.109375" bestFit="1" customWidth="1"/>
    <col min="175" max="175" width="30.5546875" bestFit="1" customWidth="1"/>
    <col min="176" max="176" width="16.88671875" bestFit="1" customWidth="1"/>
    <col min="177" max="177" width="25" bestFit="1" customWidth="1"/>
    <col min="178" max="178" width="26.21875" bestFit="1" customWidth="1"/>
    <col min="179" max="179" width="19.77734375" bestFit="1" customWidth="1"/>
    <col min="180" max="180" width="60.88671875" bestFit="1" customWidth="1"/>
    <col min="181" max="181" width="16" bestFit="1" customWidth="1"/>
    <col min="182" max="182" width="70.77734375" bestFit="1" customWidth="1"/>
    <col min="183" max="183" width="22.109375" bestFit="1" customWidth="1"/>
    <col min="184" max="184" width="29.6640625" bestFit="1" customWidth="1"/>
    <col min="185" max="185" width="31.21875" bestFit="1" customWidth="1"/>
    <col min="186" max="186" width="68.44140625" bestFit="1" customWidth="1"/>
    <col min="187" max="187" width="31.77734375" bestFit="1" customWidth="1"/>
    <col min="188" max="188" width="14.21875" bestFit="1" customWidth="1"/>
    <col min="189" max="189" width="105.21875" bestFit="1" customWidth="1"/>
    <col min="190" max="190" width="33.77734375" bestFit="1" customWidth="1"/>
    <col min="191" max="191" width="13.88671875" bestFit="1" customWidth="1"/>
    <col min="192" max="192" width="44.88671875" bestFit="1" customWidth="1"/>
    <col min="193" max="193" width="28.5546875" bestFit="1" customWidth="1"/>
    <col min="194" max="194" width="171" bestFit="1" customWidth="1"/>
    <col min="195" max="195" width="39" bestFit="1" customWidth="1"/>
    <col min="196" max="196" width="101.44140625" bestFit="1" customWidth="1"/>
    <col min="197" max="197" width="9.6640625" bestFit="1" customWidth="1"/>
    <col min="198" max="198" width="16.88671875" bestFit="1" customWidth="1"/>
    <col min="199" max="199" width="42.77734375" bestFit="1" customWidth="1"/>
    <col min="200" max="200" width="9.21875" bestFit="1" customWidth="1"/>
    <col min="201" max="201" width="22.44140625" bestFit="1" customWidth="1"/>
    <col min="202" max="202" width="20.5546875" bestFit="1" customWidth="1"/>
    <col min="203" max="203" width="6.77734375" bestFit="1" customWidth="1"/>
    <col min="204" max="204" width="16.33203125" bestFit="1" customWidth="1"/>
    <col min="205" max="205" width="83.5546875" bestFit="1" customWidth="1"/>
    <col min="206" max="206" width="17.6640625" bestFit="1" customWidth="1"/>
    <col min="207" max="207" width="47.6640625" bestFit="1" customWidth="1"/>
    <col min="208" max="208" width="14.6640625" bestFit="1" customWidth="1"/>
    <col min="209" max="209" width="31.109375" bestFit="1" customWidth="1"/>
    <col min="210" max="210" width="24.33203125" bestFit="1" customWidth="1"/>
    <col min="211" max="211" width="31.21875" bestFit="1" customWidth="1"/>
    <col min="212" max="212" width="23.77734375" bestFit="1" customWidth="1"/>
    <col min="213" max="213" width="30.6640625" bestFit="1" customWidth="1"/>
    <col min="214" max="214" width="24.109375" bestFit="1" customWidth="1"/>
    <col min="215" max="215" width="21.5546875" bestFit="1" customWidth="1"/>
    <col min="216" max="216" width="37.88671875" bestFit="1" customWidth="1"/>
    <col min="217" max="217" width="21.6640625" bestFit="1" customWidth="1"/>
    <col min="218" max="218" width="15.77734375" bestFit="1" customWidth="1"/>
    <col min="219" max="219" width="22.6640625" bestFit="1" customWidth="1"/>
    <col min="220" max="220" width="32.33203125" bestFit="1" customWidth="1"/>
    <col min="221" max="221" width="28.21875" bestFit="1" customWidth="1"/>
    <col min="222" max="222" width="12.5546875" bestFit="1" customWidth="1"/>
    <col min="223" max="223" width="31.44140625" bestFit="1" customWidth="1"/>
    <col min="224" max="224" width="20" bestFit="1" customWidth="1"/>
    <col min="225" max="225" width="13.5546875" bestFit="1" customWidth="1"/>
    <col min="226" max="226" width="21.5546875" bestFit="1" customWidth="1"/>
    <col min="227" max="227" width="21.6640625" bestFit="1" customWidth="1"/>
    <col min="228" max="228" width="38.5546875" bestFit="1" customWidth="1"/>
    <col min="229" max="229" width="16" bestFit="1" customWidth="1"/>
    <col min="230" max="230" width="91.44140625" bestFit="1" customWidth="1"/>
    <col min="231" max="231" width="82.5546875" bestFit="1" customWidth="1"/>
    <col min="232" max="232" width="23.6640625" bestFit="1" customWidth="1"/>
    <col min="233" max="233" width="21.6640625" bestFit="1" customWidth="1"/>
    <col min="234" max="234" width="11.109375" bestFit="1" customWidth="1"/>
    <col min="235" max="235" width="14" bestFit="1" customWidth="1"/>
    <col min="236" max="236" width="20.44140625" bestFit="1" customWidth="1"/>
    <col min="237" max="237" width="28.109375" bestFit="1" customWidth="1"/>
    <col min="238" max="238" width="80.77734375" bestFit="1" customWidth="1"/>
    <col min="239" max="239" width="33.77734375" bestFit="1" customWidth="1"/>
    <col min="240" max="240" width="22.88671875" bestFit="1" customWidth="1"/>
    <col min="241" max="241" width="14.33203125" bestFit="1" customWidth="1"/>
    <col min="242" max="242" width="38.44140625" bestFit="1" customWidth="1"/>
    <col min="243" max="243" width="34.5546875" bestFit="1" customWidth="1"/>
    <col min="244" max="244" width="43.109375" bestFit="1" customWidth="1"/>
    <col min="245" max="245" width="23.6640625" bestFit="1" customWidth="1"/>
    <col min="246" max="246" width="59.44140625" bestFit="1" customWidth="1"/>
    <col min="247" max="247" width="30.21875" bestFit="1" customWidth="1"/>
    <col min="248" max="248" width="41.33203125" bestFit="1" customWidth="1"/>
    <col min="249" max="249" width="31" bestFit="1" customWidth="1"/>
    <col min="250" max="250" width="27.21875" bestFit="1" customWidth="1"/>
    <col min="251" max="251" width="62.44140625" bestFit="1" customWidth="1"/>
    <col min="252" max="252" width="30.88671875" bestFit="1" customWidth="1"/>
    <col min="253" max="253" width="23.109375" bestFit="1" customWidth="1"/>
    <col min="254" max="254" width="32.44140625" bestFit="1" customWidth="1"/>
    <col min="255" max="255" width="36.88671875" bestFit="1" customWidth="1"/>
    <col min="256" max="256" width="44.109375" bestFit="1" customWidth="1"/>
    <col min="257" max="257" width="29.6640625" bestFit="1" customWidth="1"/>
    <col min="258" max="258" width="23.44140625" bestFit="1" customWidth="1"/>
    <col min="259" max="259" width="51.5546875" bestFit="1" customWidth="1"/>
    <col min="260" max="260" width="32.77734375" bestFit="1" customWidth="1"/>
    <col min="261" max="261" width="41.5546875" bestFit="1" customWidth="1"/>
    <col min="262" max="262" width="33.88671875" bestFit="1" customWidth="1"/>
    <col min="263" max="263" width="29.21875" bestFit="1" customWidth="1"/>
    <col min="264" max="264" width="20.77734375" bestFit="1" customWidth="1"/>
    <col min="265" max="265" width="39.33203125" bestFit="1" customWidth="1"/>
    <col min="266" max="266" width="20.88671875" bestFit="1" customWidth="1"/>
    <col min="267" max="267" width="15.44140625" bestFit="1" customWidth="1"/>
    <col min="268" max="268" width="23.109375" bestFit="1" customWidth="1"/>
    <col min="269" max="269" width="21.44140625" bestFit="1" customWidth="1"/>
    <col min="270" max="270" width="27.6640625" bestFit="1" customWidth="1"/>
    <col min="271" max="271" width="22" bestFit="1" customWidth="1"/>
    <col min="272" max="272" width="42.44140625" bestFit="1" customWidth="1"/>
    <col min="273" max="273" width="15.77734375" bestFit="1" customWidth="1"/>
    <col min="274" max="274" width="25.109375" bestFit="1" customWidth="1"/>
    <col min="275" max="275" width="23.44140625" bestFit="1" customWidth="1"/>
    <col min="276" max="276" width="50.44140625" bestFit="1" customWidth="1"/>
    <col min="277" max="277" width="12.6640625" bestFit="1" customWidth="1"/>
    <col min="278" max="278" width="32.5546875" bestFit="1" customWidth="1"/>
    <col min="279" max="279" width="33.88671875" bestFit="1" customWidth="1"/>
    <col min="280" max="280" width="19.21875" bestFit="1" customWidth="1"/>
    <col min="281" max="281" width="20.21875" bestFit="1" customWidth="1"/>
    <col min="282" max="282" width="12.21875" bestFit="1" customWidth="1"/>
    <col min="283" max="283" width="19.88671875" bestFit="1" customWidth="1"/>
    <col min="284" max="284" width="66.77734375" bestFit="1" customWidth="1"/>
    <col min="285" max="285" width="64.44140625" bestFit="1" customWidth="1"/>
    <col min="286" max="286" width="26.44140625" bestFit="1" customWidth="1"/>
    <col min="287" max="287" width="26.109375" bestFit="1" customWidth="1"/>
    <col min="288" max="288" width="13.21875" bestFit="1" customWidth="1"/>
    <col min="289" max="289" width="30.21875" bestFit="1" customWidth="1"/>
    <col min="290" max="290" width="19.21875" bestFit="1" customWidth="1"/>
    <col min="291" max="291" width="20.88671875" bestFit="1" customWidth="1"/>
    <col min="292" max="292" width="19.77734375" bestFit="1" customWidth="1"/>
    <col min="293" max="293" width="41.21875" bestFit="1" customWidth="1"/>
    <col min="294" max="294" width="18" bestFit="1" customWidth="1"/>
    <col min="295" max="295" width="8.88671875" bestFit="1" customWidth="1"/>
    <col min="296" max="296" width="51.33203125" bestFit="1" customWidth="1"/>
    <col min="297" max="297" width="22.6640625" bestFit="1" customWidth="1"/>
    <col min="298" max="298" width="26.88671875" bestFit="1" customWidth="1"/>
    <col min="299" max="299" width="14.88671875" bestFit="1" customWidth="1"/>
    <col min="300" max="300" width="42.21875" bestFit="1" customWidth="1"/>
    <col min="301" max="301" width="7.109375" bestFit="1" customWidth="1"/>
    <col min="302" max="302" width="14.6640625" bestFit="1" customWidth="1"/>
    <col min="303" max="303" width="16.109375" bestFit="1" customWidth="1"/>
    <col min="304" max="304" width="20.5546875" bestFit="1" customWidth="1"/>
    <col min="305" max="305" width="48.5546875" bestFit="1" customWidth="1"/>
    <col min="306" max="306" width="20.21875" bestFit="1" customWidth="1"/>
    <col min="307" max="307" width="30.33203125" bestFit="1" customWidth="1"/>
    <col min="308" max="308" width="60.5546875" bestFit="1" customWidth="1"/>
    <col min="309" max="309" width="13.5546875" bestFit="1" customWidth="1"/>
    <col min="310" max="310" width="21.44140625" bestFit="1" customWidth="1"/>
    <col min="311" max="311" width="14.33203125" bestFit="1" customWidth="1"/>
    <col min="312" max="312" width="20.33203125" bestFit="1" customWidth="1"/>
    <col min="313" max="313" width="28.44140625" bestFit="1" customWidth="1"/>
    <col min="314" max="314" width="13.88671875" bestFit="1" customWidth="1"/>
    <col min="315" max="315" width="58.77734375" bestFit="1" customWidth="1"/>
    <col min="316" max="316" width="17.6640625" bestFit="1" customWidth="1"/>
    <col min="317" max="317" width="36.44140625" bestFit="1" customWidth="1"/>
    <col min="318" max="318" width="23.109375" bestFit="1" customWidth="1"/>
    <col min="319" max="319" width="28.109375" bestFit="1" customWidth="1"/>
    <col min="320" max="320" width="13.109375" bestFit="1" customWidth="1"/>
    <col min="321" max="321" width="24" bestFit="1" customWidth="1"/>
    <col min="322" max="322" width="20.33203125" bestFit="1" customWidth="1"/>
    <col min="323" max="323" width="26.88671875" bestFit="1" customWidth="1"/>
    <col min="324" max="324" width="19.88671875" bestFit="1" customWidth="1"/>
    <col min="325" max="325" width="44.6640625" bestFit="1" customWidth="1"/>
    <col min="326" max="326" width="75.77734375" bestFit="1" customWidth="1"/>
    <col min="327" max="327" width="62.77734375" bestFit="1" customWidth="1"/>
    <col min="328" max="328" width="63.77734375" bestFit="1" customWidth="1"/>
    <col min="329" max="329" width="14.6640625" bestFit="1" customWidth="1"/>
    <col min="330" max="330" width="27.21875" bestFit="1" customWidth="1"/>
    <col min="331" max="331" width="18.5546875" bestFit="1" customWidth="1"/>
    <col min="332" max="332" width="113.109375" bestFit="1" customWidth="1"/>
    <col min="333" max="333" width="35.5546875" bestFit="1" customWidth="1"/>
    <col min="334" max="334" width="32.88671875" bestFit="1" customWidth="1"/>
    <col min="335" max="335" width="51.21875" bestFit="1" customWidth="1"/>
    <col min="336" max="336" width="18.21875" bestFit="1" customWidth="1"/>
    <col min="337" max="337" width="35.21875" bestFit="1" customWidth="1"/>
    <col min="338" max="338" width="20.109375" bestFit="1" customWidth="1"/>
    <col min="339" max="339" width="12.44140625" bestFit="1" customWidth="1"/>
    <col min="340" max="340" width="33.109375" bestFit="1" customWidth="1"/>
    <col min="341" max="341" width="25.88671875" bestFit="1" customWidth="1"/>
    <col min="342" max="342" width="25.44140625" bestFit="1" customWidth="1"/>
    <col min="343" max="343" width="55.44140625" bestFit="1" customWidth="1"/>
    <col min="344" max="344" width="9.5546875" bestFit="1" customWidth="1"/>
    <col min="345" max="345" width="38.5546875" bestFit="1" customWidth="1"/>
    <col min="346" max="346" width="17.5546875" bestFit="1" customWidth="1"/>
    <col min="347" max="347" width="35.77734375" bestFit="1" customWidth="1"/>
    <col min="348" max="348" width="51.6640625" bestFit="1" customWidth="1"/>
    <col min="349" max="349" width="18.6640625" bestFit="1" customWidth="1"/>
    <col min="350" max="350" width="40.109375" bestFit="1" customWidth="1"/>
    <col min="351" max="351" width="42.5546875" bestFit="1" customWidth="1"/>
    <col min="352" max="352" width="19" bestFit="1" customWidth="1"/>
    <col min="353" max="353" width="27" bestFit="1" customWidth="1"/>
    <col min="354" max="354" width="39.33203125" bestFit="1" customWidth="1"/>
    <col min="355" max="355" width="28.109375" bestFit="1" customWidth="1"/>
    <col min="356" max="356" width="25.44140625" bestFit="1" customWidth="1"/>
    <col min="357" max="357" width="15.77734375" bestFit="1" customWidth="1"/>
    <col min="358" max="358" width="24.5546875" bestFit="1" customWidth="1"/>
    <col min="359" max="359" width="16.33203125" bestFit="1" customWidth="1"/>
    <col min="360" max="360" width="24.33203125" bestFit="1" customWidth="1"/>
    <col min="361" max="361" width="21.5546875" bestFit="1" customWidth="1"/>
    <col min="362" max="362" width="40.77734375" bestFit="1" customWidth="1"/>
    <col min="363" max="363" width="16" bestFit="1" customWidth="1"/>
    <col min="364" max="364" width="103" bestFit="1" customWidth="1"/>
    <col min="365" max="365" width="26.6640625" bestFit="1" customWidth="1"/>
    <col min="366" max="366" width="51.5546875" bestFit="1" customWidth="1"/>
    <col min="367" max="367" width="15.109375" bestFit="1" customWidth="1"/>
    <col min="368" max="368" width="41" bestFit="1" customWidth="1"/>
    <col min="369" max="369" width="54" bestFit="1" customWidth="1"/>
    <col min="370" max="370" width="30.5546875" bestFit="1" customWidth="1"/>
    <col min="371" max="371" width="25.6640625" bestFit="1" customWidth="1"/>
    <col min="372" max="372" width="52.6640625" bestFit="1" customWidth="1"/>
    <col min="373" max="373" width="34.44140625" bestFit="1" customWidth="1"/>
    <col min="374" max="374" width="24" bestFit="1" customWidth="1"/>
    <col min="375" max="375" width="16.33203125" bestFit="1" customWidth="1"/>
    <col min="376" max="376" width="22.88671875" bestFit="1" customWidth="1"/>
    <col min="377" max="377" width="27.77734375" bestFit="1" customWidth="1"/>
    <col min="378" max="378" width="52.44140625" bestFit="1" customWidth="1"/>
    <col min="379" max="379" width="26.109375" bestFit="1" customWidth="1"/>
    <col min="380" max="380" width="47.109375" bestFit="1" customWidth="1"/>
    <col min="381" max="381" width="33.77734375" bestFit="1" customWidth="1"/>
    <col min="382" max="382" width="17.21875" bestFit="1" customWidth="1"/>
    <col min="383" max="383" width="27.77734375" bestFit="1" customWidth="1"/>
    <col min="384" max="384" width="26" bestFit="1" customWidth="1"/>
    <col min="385" max="385" width="35.109375" bestFit="1" customWidth="1"/>
    <col min="386" max="386" width="44.77734375" bestFit="1" customWidth="1"/>
    <col min="387" max="387" width="26.33203125" bestFit="1" customWidth="1"/>
    <col min="388" max="388" width="23.21875" bestFit="1" customWidth="1"/>
    <col min="389" max="389" width="54.77734375" bestFit="1" customWidth="1"/>
    <col min="390" max="390" width="35.33203125" bestFit="1" customWidth="1"/>
    <col min="391" max="391" width="23.6640625" bestFit="1" customWidth="1"/>
    <col min="392" max="392" width="39.44140625" bestFit="1" customWidth="1"/>
    <col min="393" max="393" width="25.21875" bestFit="1" customWidth="1"/>
    <col min="394" max="394" width="18.33203125" bestFit="1" customWidth="1"/>
    <col min="395" max="395" width="26" bestFit="1" customWidth="1"/>
    <col min="396" max="396" width="24.21875" bestFit="1" customWidth="1"/>
    <col min="397" max="397" width="30.77734375" bestFit="1" customWidth="1"/>
    <col min="398" max="398" width="23.88671875" bestFit="1" customWidth="1"/>
    <col min="399" max="399" width="29.5546875" bestFit="1" customWidth="1"/>
    <col min="400" max="400" width="23.88671875" bestFit="1" customWidth="1"/>
    <col min="401" max="401" width="30.88671875" bestFit="1" customWidth="1"/>
    <col min="402" max="402" width="24.77734375" bestFit="1" customWidth="1"/>
    <col min="403" max="403" width="37.77734375" bestFit="1" customWidth="1"/>
    <col min="404" max="404" width="54.33203125" bestFit="1" customWidth="1"/>
    <col min="405" max="405" width="22" bestFit="1" customWidth="1"/>
    <col min="406" max="406" width="27.109375" bestFit="1" customWidth="1"/>
    <col min="407" max="407" width="27.5546875" bestFit="1" customWidth="1"/>
    <col min="408" max="408" width="18.6640625" bestFit="1" customWidth="1"/>
    <col min="409" max="409" width="29.21875" bestFit="1" customWidth="1"/>
    <col min="410" max="410" width="26.33203125" bestFit="1" customWidth="1"/>
    <col min="411" max="411" width="74" bestFit="1" customWidth="1"/>
    <col min="412" max="412" width="38.33203125" bestFit="1" customWidth="1"/>
    <col min="413" max="413" width="38.44140625" bestFit="1" customWidth="1"/>
    <col min="414" max="414" width="36.6640625" bestFit="1" customWidth="1"/>
    <col min="415" max="415" width="32.77734375" bestFit="1" customWidth="1"/>
    <col min="416" max="416" width="34.109375" bestFit="1" customWidth="1"/>
    <col min="417" max="417" width="15.5546875" bestFit="1" customWidth="1"/>
    <col min="418" max="418" width="24.21875" bestFit="1" customWidth="1"/>
    <col min="419" max="419" width="30.77734375" bestFit="1" customWidth="1"/>
    <col min="420" max="420" width="15.109375" bestFit="1" customWidth="1"/>
    <col min="421" max="421" width="22.77734375" bestFit="1" customWidth="1"/>
    <col min="422" max="422" width="23.88671875" bestFit="1" customWidth="1"/>
    <col min="423" max="423" width="37.77734375" bestFit="1" customWidth="1"/>
    <col min="424" max="424" width="30.44140625" bestFit="1" customWidth="1"/>
    <col min="425" max="425" width="38.109375" bestFit="1" customWidth="1"/>
    <col min="426" max="426" width="27.109375" bestFit="1" customWidth="1"/>
    <col min="427" max="427" width="37.44140625" bestFit="1" customWidth="1"/>
    <col min="428" max="428" width="50.77734375" bestFit="1" customWidth="1"/>
    <col min="429" max="430" width="21.109375" bestFit="1" customWidth="1"/>
    <col min="431" max="431" width="21.6640625" bestFit="1" customWidth="1"/>
    <col min="432" max="432" width="30.44140625" bestFit="1" customWidth="1"/>
    <col min="433" max="433" width="26.77734375" bestFit="1" customWidth="1"/>
    <col min="434" max="434" width="32.6640625" bestFit="1" customWidth="1"/>
    <col min="435" max="435" width="45.77734375" bestFit="1" customWidth="1"/>
    <col min="436" max="436" width="15.109375" bestFit="1" customWidth="1"/>
    <col min="437" max="437" width="38.109375" bestFit="1" customWidth="1"/>
    <col min="438" max="438" width="23.21875" bestFit="1" customWidth="1"/>
    <col min="439" max="439" width="16" bestFit="1" customWidth="1"/>
    <col min="440" max="440" width="22.5546875" bestFit="1" customWidth="1"/>
    <col min="441" max="441" width="48.5546875" bestFit="1" customWidth="1"/>
    <col min="442" max="442" width="29.33203125" bestFit="1" customWidth="1"/>
    <col min="443" max="443" width="52.77734375" bestFit="1" customWidth="1"/>
    <col min="444" max="444" width="26.6640625" bestFit="1" customWidth="1"/>
    <col min="445" max="445" width="23.6640625" bestFit="1" customWidth="1"/>
    <col min="446" max="446" width="30.21875" bestFit="1" customWidth="1"/>
    <col min="447" max="447" width="28.109375" bestFit="1" customWidth="1"/>
    <col min="448" max="448" width="24.77734375" bestFit="1" customWidth="1"/>
    <col min="449" max="449" width="39.5546875" bestFit="1" customWidth="1"/>
    <col min="450" max="450" width="32.44140625" bestFit="1" customWidth="1"/>
    <col min="451" max="451" width="44.109375" bestFit="1" customWidth="1"/>
    <col min="452" max="452" width="30.88671875" bestFit="1" customWidth="1"/>
    <col min="453" max="453" width="35.77734375" bestFit="1" customWidth="1"/>
    <col min="454" max="454" width="29.21875" bestFit="1" customWidth="1"/>
    <col min="455" max="455" width="21.6640625" bestFit="1" customWidth="1"/>
    <col min="456" max="456" width="22.6640625" bestFit="1" customWidth="1"/>
    <col min="457" max="457" width="21.109375" bestFit="1" customWidth="1"/>
    <col min="458" max="458" width="21" bestFit="1" customWidth="1"/>
    <col min="459" max="459" width="23.44140625" bestFit="1" customWidth="1"/>
    <col min="460" max="460" width="6.77734375" bestFit="1" customWidth="1"/>
    <col min="461" max="461" width="16.33203125" bestFit="1" customWidth="1"/>
    <col min="462" max="462" width="14.33203125" bestFit="1" customWidth="1"/>
    <col min="463" max="463" width="60.77734375" bestFit="1" customWidth="1"/>
    <col min="464" max="464" width="61.6640625" bestFit="1" customWidth="1"/>
    <col min="465" max="465" width="13.109375" bestFit="1" customWidth="1"/>
    <col min="466" max="466" width="40.44140625" bestFit="1" customWidth="1"/>
    <col min="467" max="467" width="21" bestFit="1" customWidth="1"/>
    <col min="468" max="468" width="24.88671875" bestFit="1" customWidth="1"/>
    <col min="469" max="469" width="28.77734375" bestFit="1" customWidth="1"/>
    <col min="470" max="470" width="13.88671875" bestFit="1" customWidth="1"/>
    <col min="471" max="471" width="14.6640625" bestFit="1" customWidth="1"/>
    <col min="472" max="472" width="68.88671875" bestFit="1" customWidth="1"/>
    <col min="473" max="473" width="55.77734375" bestFit="1" customWidth="1"/>
    <col min="474" max="474" width="18.5546875" bestFit="1" customWidth="1"/>
    <col min="475" max="475" width="26.21875" bestFit="1" customWidth="1"/>
    <col min="476" max="476" width="42.44140625" bestFit="1" customWidth="1"/>
    <col min="477" max="477" width="34.44140625" bestFit="1" customWidth="1"/>
    <col min="478" max="478" width="26.5546875" bestFit="1" customWidth="1"/>
    <col min="479" max="479" width="13.6640625" bestFit="1" customWidth="1"/>
    <col min="480" max="480" width="58.5546875" bestFit="1" customWidth="1"/>
    <col min="481" max="481" width="72.21875" bestFit="1" customWidth="1"/>
    <col min="482" max="482" width="56" bestFit="1" customWidth="1"/>
    <col min="483" max="483" width="36.77734375" bestFit="1" customWidth="1"/>
    <col min="484" max="484" width="25.44140625" bestFit="1" customWidth="1"/>
    <col min="485" max="485" width="21.33203125" bestFit="1" customWidth="1"/>
    <col min="486" max="486" width="21.6640625" bestFit="1" customWidth="1"/>
    <col min="487" max="487" width="22.77734375" bestFit="1" customWidth="1"/>
    <col min="488" max="488" width="31.6640625" bestFit="1" customWidth="1"/>
    <col min="489" max="489" width="45.77734375" bestFit="1" customWidth="1"/>
    <col min="490" max="490" width="31.77734375" bestFit="1" customWidth="1"/>
    <col min="491" max="491" width="22.109375" bestFit="1" customWidth="1"/>
    <col min="492" max="492" width="29.21875" bestFit="1" customWidth="1"/>
    <col min="493" max="493" width="15.6640625" bestFit="1" customWidth="1"/>
    <col min="494" max="494" width="39.77734375" bestFit="1" customWidth="1"/>
    <col min="495" max="495" width="34.6640625" bestFit="1" customWidth="1"/>
    <col min="496" max="496" width="27.33203125" bestFit="1" customWidth="1"/>
    <col min="497" max="497" width="34.6640625" bestFit="1" customWidth="1"/>
    <col min="498" max="498" width="30.88671875" bestFit="1" customWidth="1"/>
    <col min="499" max="499" width="14" bestFit="1" customWidth="1"/>
    <col min="500" max="500" width="52" bestFit="1" customWidth="1"/>
    <col min="501" max="501" width="21.33203125" bestFit="1" customWidth="1"/>
    <col min="502" max="502" width="27.33203125" bestFit="1" customWidth="1"/>
    <col min="503" max="503" width="23.33203125" bestFit="1" customWidth="1"/>
    <col min="504" max="504" width="57.44140625" bestFit="1" customWidth="1"/>
    <col min="505" max="505" width="65.109375" bestFit="1" customWidth="1"/>
    <col min="506" max="506" width="41" bestFit="1" customWidth="1"/>
    <col min="507" max="507" width="22.77734375" bestFit="1" customWidth="1"/>
    <col min="508" max="508" width="29.21875" bestFit="1" customWidth="1"/>
    <col min="509" max="509" width="55" bestFit="1" customWidth="1"/>
    <col min="510" max="510" width="40.21875" bestFit="1" customWidth="1"/>
    <col min="511" max="511" width="42.109375" bestFit="1" customWidth="1"/>
    <col min="512" max="512" width="20" bestFit="1" customWidth="1"/>
    <col min="513" max="513" width="38.44140625" bestFit="1" customWidth="1"/>
    <col min="514" max="514" width="40.6640625" bestFit="1" customWidth="1"/>
    <col min="515" max="515" width="20.77734375" bestFit="1" customWidth="1"/>
    <col min="516" max="516" width="21.6640625" bestFit="1" customWidth="1"/>
    <col min="517" max="517" width="28.88671875" bestFit="1" customWidth="1"/>
    <col min="518" max="518" width="25.5546875" bestFit="1" customWidth="1"/>
    <col min="519" max="519" width="39.88671875" bestFit="1" customWidth="1"/>
    <col min="520" max="520" width="32.33203125" bestFit="1" customWidth="1"/>
    <col min="521" max="521" width="51.33203125" bestFit="1" customWidth="1"/>
    <col min="522" max="522" width="48" bestFit="1" customWidth="1"/>
    <col min="523" max="523" width="37.109375" bestFit="1" customWidth="1"/>
    <col min="524" max="524" width="33.33203125" bestFit="1" customWidth="1"/>
    <col min="525" max="525" width="21.77734375" bestFit="1" customWidth="1"/>
    <col min="526" max="526" width="20.44140625" bestFit="1" customWidth="1"/>
    <col min="527" max="527" width="25.6640625" bestFit="1" customWidth="1"/>
    <col min="528" max="528" width="45" bestFit="1" customWidth="1"/>
    <col min="529" max="529" width="21.88671875" bestFit="1" customWidth="1"/>
    <col min="530" max="530" width="40.33203125" bestFit="1" customWidth="1"/>
    <col min="531" max="531" width="41" bestFit="1" customWidth="1"/>
    <col min="532" max="532" width="52.33203125" bestFit="1" customWidth="1"/>
    <col min="533" max="533" width="13.5546875" bestFit="1" customWidth="1"/>
    <col min="534" max="534" width="22.88671875" bestFit="1" customWidth="1"/>
    <col min="535" max="535" width="20.77734375" bestFit="1" customWidth="1"/>
    <col min="536" max="536" width="58.88671875" bestFit="1" customWidth="1"/>
    <col min="537" max="537" width="34.21875" bestFit="1" customWidth="1"/>
    <col min="538" max="538" width="14.33203125" bestFit="1" customWidth="1"/>
    <col min="539" max="539" width="18.21875" bestFit="1" customWidth="1"/>
    <col min="540" max="540" width="15.44140625" bestFit="1" customWidth="1"/>
    <col min="541" max="541" width="24.109375" bestFit="1" customWidth="1"/>
    <col min="542" max="542" width="22.33203125" bestFit="1" customWidth="1"/>
    <col min="543" max="543" width="31" bestFit="1" customWidth="1"/>
    <col min="544" max="544" width="17.21875" bestFit="1" customWidth="1"/>
    <col min="545" max="545" width="70.21875" bestFit="1" customWidth="1"/>
    <col min="546" max="546" width="24.77734375" bestFit="1" customWidth="1"/>
    <col min="547" max="547" width="23.21875" bestFit="1" customWidth="1"/>
    <col min="548" max="548" width="139.77734375" bestFit="1" customWidth="1"/>
    <col min="549" max="549" width="33.77734375" bestFit="1" customWidth="1"/>
    <col min="550" max="550" width="32.77734375" bestFit="1" customWidth="1"/>
    <col min="551" max="551" width="49.77734375" bestFit="1" customWidth="1"/>
    <col min="552" max="552" width="69" bestFit="1" customWidth="1"/>
    <col min="553" max="553" width="59.6640625" bestFit="1" customWidth="1"/>
    <col min="554" max="554" width="24.77734375" bestFit="1" customWidth="1"/>
    <col min="555" max="555" width="45.33203125" bestFit="1" customWidth="1"/>
    <col min="556" max="556" width="49.77734375" bestFit="1" customWidth="1"/>
    <col min="557" max="557" width="12.6640625" bestFit="1" customWidth="1"/>
    <col min="558" max="558" width="20" bestFit="1" customWidth="1"/>
    <col min="559" max="559" width="29.33203125" bestFit="1" customWidth="1"/>
    <col min="560" max="560" width="50.21875" bestFit="1" customWidth="1"/>
    <col min="561" max="561" width="63.6640625" bestFit="1" customWidth="1"/>
    <col min="562" max="562" width="27.77734375" bestFit="1" customWidth="1"/>
    <col min="563" max="563" width="31.6640625" bestFit="1" customWidth="1"/>
    <col min="564" max="564" width="27.88671875" bestFit="1" customWidth="1"/>
    <col min="565" max="565" width="34.77734375" bestFit="1" customWidth="1"/>
    <col min="566" max="566" width="19.5546875" bestFit="1" customWidth="1"/>
    <col min="567" max="567" width="37.77734375" bestFit="1" customWidth="1"/>
    <col min="568" max="568" width="32.109375" bestFit="1" customWidth="1"/>
    <col min="569" max="569" width="20.33203125" bestFit="1" customWidth="1"/>
    <col min="570" max="570" width="19.5546875" bestFit="1" customWidth="1"/>
    <col min="571" max="571" width="36" bestFit="1" customWidth="1"/>
    <col min="572" max="572" width="27.6640625" bestFit="1" customWidth="1"/>
    <col min="573" max="573" width="39.21875" bestFit="1" customWidth="1"/>
    <col min="574" max="574" width="34.109375" bestFit="1" customWidth="1"/>
    <col min="575" max="575" width="20.44140625" bestFit="1" customWidth="1"/>
    <col min="576" max="576" width="36.6640625" bestFit="1" customWidth="1"/>
    <col min="577" max="577" width="19.88671875" bestFit="1" customWidth="1"/>
    <col min="578" max="578" width="13.5546875" bestFit="1" customWidth="1"/>
    <col min="579" max="579" width="20.33203125" bestFit="1" customWidth="1"/>
    <col min="580" max="580" width="21.109375" bestFit="1" customWidth="1"/>
    <col min="581" max="581" width="22.33203125" bestFit="1" customWidth="1"/>
    <col min="582" max="582" width="31.88671875" bestFit="1" customWidth="1"/>
    <col min="583" max="583" width="43.33203125" bestFit="1" customWidth="1"/>
    <col min="584" max="584" width="32.77734375" bestFit="1" customWidth="1"/>
    <col min="585" max="585" width="33.88671875" bestFit="1" customWidth="1"/>
    <col min="586" max="586" width="21.109375" bestFit="1" customWidth="1"/>
    <col min="587" max="587" width="32.6640625" bestFit="1" customWidth="1"/>
    <col min="588" max="588" width="25" bestFit="1" customWidth="1"/>
    <col min="589" max="589" width="39.77734375" bestFit="1" customWidth="1"/>
    <col min="590" max="590" width="20.33203125" bestFit="1" customWidth="1"/>
    <col min="591" max="591" width="52.77734375" bestFit="1" customWidth="1"/>
    <col min="592" max="592" width="29.77734375" bestFit="1" customWidth="1"/>
    <col min="593" max="593" width="22.21875" bestFit="1" customWidth="1"/>
    <col min="594" max="594" width="31.44140625" bestFit="1" customWidth="1"/>
    <col min="595" max="595" width="55.6640625" bestFit="1" customWidth="1"/>
    <col min="596" max="596" width="39.21875" bestFit="1" customWidth="1"/>
    <col min="597" max="597" width="14.33203125" bestFit="1" customWidth="1"/>
    <col min="598" max="598" width="29.77734375" bestFit="1" customWidth="1"/>
    <col min="599" max="599" width="41.5546875" bestFit="1" customWidth="1"/>
    <col min="600" max="600" width="28.77734375" bestFit="1" customWidth="1"/>
    <col min="601" max="601" width="32.6640625" bestFit="1" customWidth="1"/>
    <col min="602" max="602" width="56.5546875" bestFit="1" customWidth="1"/>
    <col min="603" max="603" width="70.6640625" bestFit="1" customWidth="1"/>
    <col min="604" max="604" width="77.44140625" bestFit="1" customWidth="1"/>
    <col min="605" max="605" width="66.5546875" bestFit="1" customWidth="1"/>
    <col min="606" max="606" width="48.5546875" bestFit="1" customWidth="1"/>
    <col min="607" max="607" width="33.109375" bestFit="1" customWidth="1"/>
    <col min="608" max="608" width="42.88671875" bestFit="1" customWidth="1"/>
    <col min="609" max="609" width="57.5546875" bestFit="1" customWidth="1"/>
    <col min="610" max="610" width="46.6640625" bestFit="1" customWidth="1"/>
    <col min="611" max="611" width="33.77734375" bestFit="1" customWidth="1"/>
    <col min="612" max="612" width="78.5546875" bestFit="1" customWidth="1"/>
    <col min="613" max="613" width="55.6640625" bestFit="1" customWidth="1"/>
    <col min="614" max="614" width="33.77734375" bestFit="1" customWidth="1"/>
    <col min="615" max="615" width="40.5546875" bestFit="1" customWidth="1"/>
    <col min="616" max="616" width="32" bestFit="1" customWidth="1"/>
    <col min="617" max="617" width="18.21875" bestFit="1" customWidth="1"/>
    <col min="618" max="618" width="34.21875" bestFit="1" customWidth="1"/>
    <col min="619" max="619" width="42.109375" bestFit="1" customWidth="1"/>
    <col min="620" max="620" width="35.21875" bestFit="1" customWidth="1"/>
    <col min="621" max="621" width="42.5546875" bestFit="1" customWidth="1"/>
    <col min="622" max="622" width="25.5546875" bestFit="1" customWidth="1"/>
    <col min="623" max="623" width="34.88671875" bestFit="1" customWidth="1"/>
    <col min="624" max="624" width="41.33203125" bestFit="1" customWidth="1"/>
    <col min="625" max="625" width="32.33203125" bestFit="1" customWidth="1"/>
    <col min="626" max="626" width="33.21875" bestFit="1" customWidth="1"/>
    <col min="627" max="627" width="40.77734375" bestFit="1" customWidth="1"/>
    <col min="628" max="628" width="37.109375" bestFit="1" customWidth="1"/>
    <col min="629" max="629" width="44.44140625" bestFit="1" customWidth="1"/>
    <col min="630" max="630" width="33.33203125" bestFit="1" customWidth="1"/>
    <col min="631" max="631" width="31" bestFit="1" customWidth="1"/>
    <col min="632" max="632" width="25" bestFit="1" customWidth="1"/>
    <col min="633" max="633" width="25.88671875" bestFit="1" customWidth="1"/>
    <col min="634" max="634" width="42" bestFit="1" customWidth="1"/>
    <col min="635" max="635" width="24.21875" bestFit="1" customWidth="1"/>
    <col min="636" max="636" width="37.44140625" bestFit="1" customWidth="1"/>
    <col min="637" max="637" width="25" bestFit="1" customWidth="1"/>
    <col min="638" max="638" width="32.33203125" bestFit="1" customWidth="1"/>
    <col min="639" max="639" width="60.21875" bestFit="1" customWidth="1"/>
    <col min="640" max="640" width="75.88671875" bestFit="1" customWidth="1"/>
    <col min="641" max="641" width="31.44140625" bestFit="1" customWidth="1"/>
    <col min="642" max="642" width="25.88671875" bestFit="1" customWidth="1"/>
    <col min="643" max="643" width="50.5546875" bestFit="1" customWidth="1"/>
    <col min="644" max="644" width="35.21875" bestFit="1" customWidth="1"/>
    <col min="645" max="645" width="33.44140625" bestFit="1" customWidth="1"/>
    <col min="646" max="646" width="32.6640625" bestFit="1" customWidth="1"/>
    <col min="647" max="647" width="48.5546875" bestFit="1" customWidth="1"/>
    <col min="648" max="648" width="40.5546875" bestFit="1" customWidth="1"/>
    <col min="649" max="649" width="66.21875" bestFit="1" customWidth="1"/>
    <col min="650" max="650" width="37.109375" bestFit="1" customWidth="1"/>
    <col min="651" max="651" width="45" bestFit="1" customWidth="1"/>
    <col min="652" max="652" width="28.6640625" bestFit="1" customWidth="1"/>
    <col min="653" max="653" width="26.109375" bestFit="1" customWidth="1"/>
    <col min="654" max="654" width="50.77734375" bestFit="1" customWidth="1"/>
    <col min="655" max="655" width="37.109375" bestFit="1" customWidth="1"/>
    <col min="656" max="656" width="13.21875" bestFit="1" customWidth="1"/>
    <col min="657" max="657" width="22.5546875" bestFit="1" customWidth="1"/>
    <col min="658" max="658" width="37.44140625" bestFit="1" customWidth="1"/>
    <col min="659" max="659" width="21" bestFit="1" customWidth="1"/>
    <col min="660" max="660" width="18.33203125" bestFit="1" customWidth="1"/>
    <col min="661" max="661" width="46" bestFit="1" customWidth="1"/>
    <col min="662" max="662" width="33.33203125" bestFit="1" customWidth="1"/>
    <col min="663" max="663" width="25.109375" bestFit="1" customWidth="1"/>
    <col min="664" max="664" width="35.33203125" bestFit="1" customWidth="1"/>
    <col min="665" max="665" width="24.33203125" bestFit="1" customWidth="1"/>
    <col min="666" max="666" width="49" bestFit="1" customWidth="1"/>
    <col min="667" max="667" width="29.88671875" bestFit="1" customWidth="1"/>
    <col min="668" max="668" width="37.109375" bestFit="1" customWidth="1"/>
    <col min="669" max="669" width="26.21875" bestFit="1" customWidth="1"/>
    <col min="670" max="670" width="14.5546875" bestFit="1" customWidth="1"/>
    <col min="671" max="671" width="21.44140625" bestFit="1" customWidth="1"/>
    <col min="672" max="672" width="27.88671875" bestFit="1" customWidth="1"/>
    <col min="673" max="673" width="50.109375" bestFit="1" customWidth="1"/>
    <col min="674" max="674" width="42.44140625" bestFit="1" customWidth="1"/>
    <col min="675" max="675" width="33.33203125" bestFit="1" customWidth="1"/>
    <col min="676" max="676" width="55.5546875" bestFit="1" customWidth="1"/>
    <col min="677" max="677" width="32.109375" bestFit="1" customWidth="1"/>
    <col min="678" max="678" width="38.88671875" bestFit="1" customWidth="1"/>
    <col min="679" max="679" width="22.21875" bestFit="1" customWidth="1"/>
    <col min="680" max="680" width="47.88671875" bestFit="1" customWidth="1"/>
    <col min="681" max="681" width="16.109375" bestFit="1" customWidth="1"/>
    <col min="682" max="682" width="25.88671875" bestFit="1" customWidth="1"/>
    <col min="683" max="683" width="31.5546875" bestFit="1" customWidth="1"/>
    <col min="684" max="684" width="18.44140625" bestFit="1" customWidth="1"/>
    <col min="685" max="685" width="56.21875" bestFit="1" customWidth="1"/>
    <col min="686" max="686" width="8.33203125" bestFit="1" customWidth="1"/>
    <col min="687" max="687" width="28.88671875" bestFit="1" customWidth="1"/>
    <col min="688" max="688" width="56.77734375" bestFit="1" customWidth="1"/>
    <col min="689" max="689" width="4.77734375" bestFit="1" customWidth="1"/>
    <col min="690" max="690" width="22.33203125" bestFit="1" customWidth="1"/>
    <col min="691" max="691" width="20.21875" bestFit="1" customWidth="1"/>
    <col min="692" max="692" width="50.88671875" bestFit="1" customWidth="1"/>
    <col min="693" max="693" width="11.109375" bestFit="1" customWidth="1"/>
    <col min="694" max="694" width="59.6640625" bestFit="1" customWidth="1"/>
    <col min="695" max="695" width="21.6640625" bestFit="1" customWidth="1"/>
    <col min="696" max="696" width="36" bestFit="1" customWidth="1"/>
    <col min="697" max="697" width="22.5546875" bestFit="1" customWidth="1"/>
    <col min="698" max="698" width="73.109375" bestFit="1" customWidth="1"/>
    <col min="699" max="699" width="42.88671875" bestFit="1" customWidth="1"/>
    <col min="700" max="700" width="13.44140625" bestFit="1" customWidth="1"/>
    <col min="701" max="701" width="22.77734375" bestFit="1" customWidth="1"/>
    <col min="702" max="702" width="16.5546875" bestFit="1" customWidth="1"/>
    <col min="703" max="703" width="18.33203125" bestFit="1" customWidth="1"/>
    <col min="704" max="704" width="19.33203125" bestFit="1" customWidth="1"/>
    <col min="705" max="705" width="24.6640625" bestFit="1" customWidth="1"/>
    <col min="706" max="706" width="26.77734375" bestFit="1" customWidth="1"/>
    <col min="707" max="707" width="11.109375" bestFit="1" customWidth="1"/>
    <col min="708" max="708" width="21.77734375" bestFit="1" customWidth="1"/>
    <col min="709" max="709" width="19.88671875" bestFit="1" customWidth="1"/>
    <col min="710" max="710" width="5.88671875" bestFit="1" customWidth="1"/>
    <col min="711" max="711" width="21.44140625" bestFit="1" customWidth="1"/>
    <col min="712" max="712" width="14.88671875" bestFit="1" customWidth="1"/>
    <col min="713" max="713" width="22.33203125" bestFit="1" customWidth="1"/>
    <col min="714" max="714" width="50.44140625" bestFit="1" customWidth="1"/>
    <col min="715" max="715" width="15.109375" bestFit="1" customWidth="1"/>
    <col min="716" max="716" width="51.109375" bestFit="1" customWidth="1"/>
    <col min="717" max="717" width="18.6640625" bestFit="1" customWidth="1"/>
    <col min="718" max="718" width="64.5546875" bestFit="1" customWidth="1"/>
    <col min="719" max="719" width="24.109375" bestFit="1" customWidth="1"/>
    <col min="720" max="720" width="14.5546875" bestFit="1" customWidth="1"/>
    <col min="721" max="721" width="37.109375" bestFit="1" customWidth="1"/>
    <col min="722" max="722" width="30.77734375" bestFit="1" customWidth="1"/>
    <col min="723" max="723" width="11.77734375" bestFit="1" customWidth="1"/>
    <col min="724" max="724" width="21.109375" bestFit="1" customWidth="1"/>
    <col min="725" max="725" width="11.6640625" bestFit="1" customWidth="1"/>
    <col min="726" max="726" width="17.33203125" bestFit="1" customWidth="1"/>
    <col min="727" max="727" width="11.33203125" bestFit="1" customWidth="1"/>
    <col min="728" max="728" width="20.6640625" bestFit="1" customWidth="1"/>
    <col min="729" max="729" width="17.88671875" bestFit="1" customWidth="1"/>
    <col min="730" max="730" width="17.33203125" bestFit="1" customWidth="1"/>
    <col min="731" max="731" width="41.109375" bestFit="1" customWidth="1"/>
    <col min="732" max="732" width="46.6640625" bestFit="1" customWidth="1"/>
    <col min="733" max="733" width="57" bestFit="1" customWidth="1"/>
    <col min="734" max="734" width="51.77734375" bestFit="1" customWidth="1"/>
    <col min="735" max="735" width="12.21875" bestFit="1" customWidth="1"/>
    <col min="736" max="736" width="25.44140625" bestFit="1" customWidth="1"/>
    <col min="737" max="737" width="19.5546875" bestFit="1" customWidth="1"/>
    <col min="738" max="738" width="21" bestFit="1" customWidth="1"/>
    <col min="739" max="739" width="30.44140625" bestFit="1" customWidth="1"/>
    <col min="740" max="740" width="33.21875" bestFit="1" customWidth="1"/>
    <col min="741" max="741" width="46" bestFit="1" customWidth="1"/>
    <col min="742" max="742" width="16.21875" bestFit="1" customWidth="1"/>
    <col min="743" max="743" width="25" bestFit="1" customWidth="1"/>
    <col min="744" max="744" width="28.77734375" bestFit="1" customWidth="1"/>
    <col min="745" max="745" width="12.33203125" bestFit="1" customWidth="1"/>
    <col min="746" max="746" width="31.5546875" bestFit="1" customWidth="1"/>
    <col min="747" max="747" width="9.21875" bestFit="1" customWidth="1"/>
    <col min="748" max="748" width="28.109375" bestFit="1" customWidth="1"/>
    <col min="749" max="749" width="42.5546875" bestFit="1" customWidth="1"/>
    <col min="750" max="750" width="42.44140625" bestFit="1" customWidth="1"/>
    <col min="751" max="751" width="46.21875" bestFit="1" customWidth="1"/>
    <col min="752" max="752" width="40.5546875" bestFit="1" customWidth="1"/>
    <col min="753" max="753" width="20.77734375" bestFit="1" customWidth="1"/>
    <col min="754" max="754" width="39.6640625" bestFit="1" customWidth="1"/>
    <col min="755" max="755" width="59.5546875" bestFit="1" customWidth="1"/>
    <col min="756" max="756" width="7.5546875" bestFit="1" customWidth="1"/>
    <col min="757" max="757" width="13.109375" bestFit="1" customWidth="1"/>
    <col min="758" max="758" width="72.5546875" bestFit="1" customWidth="1"/>
    <col min="759" max="759" width="36.21875" bestFit="1" customWidth="1"/>
    <col min="760" max="760" width="17.6640625" bestFit="1" customWidth="1"/>
    <col min="761" max="761" width="17.21875" bestFit="1" customWidth="1"/>
    <col min="762" max="762" width="20.6640625" bestFit="1" customWidth="1"/>
    <col min="763" max="763" width="36.88671875" bestFit="1" customWidth="1"/>
    <col min="764" max="764" width="22.5546875" bestFit="1" customWidth="1"/>
    <col min="765" max="765" width="18.44140625" bestFit="1" customWidth="1"/>
    <col min="766" max="766" width="35.5546875" bestFit="1" customWidth="1"/>
    <col min="767" max="767" width="34.5546875" bestFit="1" customWidth="1"/>
    <col min="768" max="768" width="130.6640625" bestFit="1" customWidth="1"/>
    <col min="769" max="769" width="23" bestFit="1" customWidth="1"/>
    <col min="770" max="770" width="16.5546875" bestFit="1" customWidth="1"/>
    <col min="771" max="771" width="28.44140625" bestFit="1" customWidth="1"/>
    <col min="772" max="772" width="29.33203125" bestFit="1" customWidth="1"/>
    <col min="773" max="773" width="13.88671875" bestFit="1" customWidth="1"/>
    <col min="774" max="774" width="50.88671875" bestFit="1" customWidth="1"/>
    <col min="775" max="775" width="23.5546875" bestFit="1" customWidth="1"/>
    <col min="776" max="776" width="20.6640625" bestFit="1" customWidth="1"/>
    <col min="777" max="777" width="20.21875" bestFit="1" customWidth="1"/>
    <col min="778" max="778" width="20.6640625" bestFit="1" customWidth="1"/>
    <col min="779" max="779" width="29.33203125" bestFit="1" customWidth="1"/>
    <col min="780" max="780" width="13.77734375" bestFit="1" customWidth="1"/>
    <col min="781" max="781" width="37.77734375" bestFit="1" customWidth="1"/>
    <col min="782" max="782" width="48.5546875" bestFit="1" customWidth="1"/>
    <col min="783" max="783" width="13.77734375" bestFit="1" customWidth="1"/>
    <col min="784" max="784" width="38.109375" bestFit="1" customWidth="1"/>
    <col min="785" max="785" width="22.44140625" bestFit="1" customWidth="1"/>
    <col min="786" max="786" width="19.33203125" bestFit="1" customWidth="1"/>
    <col min="787" max="787" width="34.21875" bestFit="1" customWidth="1"/>
    <col min="788" max="788" width="33.109375" bestFit="1" customWidth="1"/>
    <col min="789" max="789" width="46.33203125" bestFit="1" customWidth="1"/>
    <col min="790" max="790" width="80.6640625" bestFit="1" customWidth="1"/>
    <col min="791" max="791" width="38.21875" bestFit="1" customWidth="1"/>
    <col min="792" max="792" width="64" bestFit="1" customWidth="1"/>
    <col min="793" max="793" width="45" bestFit="1" customWidth="1"/>
    <col min="794" max="794" width="27.44140625" bestFit="1" customWidth="1"/>
    <col min="795" max="795" width="37" bestFit="1" customWidth="1"/>
    <col min="796" max="796" width="52.109375" bestFit="1" customWidth="1"/>
    <col min="797" max="797" width="40.33203125" bestFit="1" customWidth="1"/>
    <col min="798" max="798" width="42.5546875" bestFit="1" customWidth="1"/>
    <col min="799" max="799" width="15.5546875" bestFit="1" customWidth="1"/>
    <col min="800" max="800" width="14.33203125" bestFit="1" customWidth="1"/>
    <col min="801" max="801" width="20.5546875" bestFit="1" customWidth="1"/>
    <col min="802" max="802" width="19.44140625" bestFit="1" customWidth="1"/>
    <col min="803" max="803" width="28.5546875" bestFit="1" customWidth="1"/>
    <col min="804" max="804" width="22.5546875" bestFit="1" customWidth="1"/>
    <col min="805" max="805" width="31.21875" bestFit="1" customWidth="1"/>
    <col min="806" max="806" width="12" bestFit="1" customWidth="1"/>
    <col min="807" max="807" width="17.6640625" bestFit="1" customWidth="1"/>
    <col min="808" max="808" width="25.44140625" bestFit="1" customWidth="1"/>
    <col min="809" max="809" width="21.109375" bestFit="1" customWidth="1"/>
    <col min="810" max="810" width="29.77734375" bestFit="1" customWidth="1"/>
    <col min="811" max="811" width="27.21875" bestFit="1" customWidth="1"/>
    <col min="812" max="812" width="53.33203125" bestFit="1" customWidth="1"/>
    <col min="813" max="813" width="25.6640625" bestFit="1" customWidth="1"/>
    <col min="814" max="814" width="28.33203125" bestFit="1" customWidth="1"/>
    <col min="815" max="815" width="14.77734375" bestFit="1" customWidth="1"/>
    <col min="816" max="816" width="23.5546875" bestFit="1" customWidth="1"/>
    <col min="817" max="817" width="20.77734375" bestFit="1" customWidth="1"/>
    <col min="818" max="818" width="28.6640625" bestFit="1" customWidth="1"/>
    <col min="819" max="819" width="22.44140625" bestFit="1" customWidth="1"/>
    <col min="820" max="820" width="22.6640625" bestFit="1" customWidth="1"/>
    <col min="821" max="821" width="12.6640625" bestFit="1" customWidth="1"/>
    <col min="822" max="822" width="22.109375" bestFit="1" customWidth="1"/>
    <col min="823" max="823" width="47.5546875" bestFit="1" customWidth="1"/>
    <col min="824" max="824" width="26.6640625" bestFit="1" customWidth="1"/>
    <col min="825" max="825" width="47.5546875" bestFit="1" customWidth="1"/>
    <col min="826" max="826" width="21.5546875" bestFit="1" customWidth="1"/>
    <col min="827" max="827" width="35.44140625" bestFit="1" customWidth="1"/>
    <col min="828" max="828" width="35.109375" bestFit="1" customWidth="1"/>
    <col min="829" max="829" width="51.21875" bestFit="1" customWidth="1"/>
    <col min="830" max="830" width="41.33203125" bestFit="1" customWidth="1"/>
    <col min="831" max="831" width="35.5546875" bestFit="1" customWidth="1"/>
    <col min="832" max="832" width="73.5546875" bestFit="1" customWidth="1"/>
    <col min="833" max="833" width="28.44140625" bestFit="1" customWidth="1"/>
    <col min="834" max="834" width="33.6640625" bestFit="1" customWidth="1"/>
    <col min="835" max="835" width="20.44140625" bestFit="1" customWidth="1"/>
    <col min="836" max="836" width="28" bestFit="1" customWidth="1"/>
    <col min="837" max="837" width="16.88671875" bestFit="1" customWidth="1"/>
    <col min="838" max="838" width="24.6640625" bestFit="1" customWidth="1"/>
    <col min="839" max="839" width="36.109375" bestFit="1" customWidth="1"/>
    <col min="840" max="840" width="68.88671875" bestFit="1" customWidth="1"/>
    <col min="841" max="841" width="27.44140625" bestFit="1" customWidth="1"/>
    <col min="842" max="842" width="48.109375" bestFit="1" customWidth="1"/>
    <col min="843" max="843" width="23.33203125" bestFit="1" customWidth="1"/>
    <col min="844" max="844" width="20.77734375" bestFit="1" customWidth="1"/>
    <col min="845" max="845" width="22.77734375" bestFit="1" customWidth="1"/>
    <col min="846" max="846" width="14.33203125" bestFit="1" customWidth="1"/>
    <col min="847" max="847" width="20.33203125" bestFit="1" customWidth="1"/>
    <col min="848" max="848" width="16.77734375" bestFit="1" customWidth="1"/>
    <col min="849" max="849" width="23.33203125" bestFit="1" customWidth="1"/>
    <col min="850" max="850" width="75.77734375" bestFit="1" customWidth="1"/>
    <col min="851" max="851" width="24.44140625" bestFit="1" customWidth="1"/>
    <col min="852" max="852" width="31.33203125" bestFit="1" customWidth="1"/>
    <col min="853" max="853" width="25.6640625" bestFit="1" customWidth="1"/>
    <col min="854" max="854" width="26" bestFit="1" customWidth="1"/>
    <col min="855" max="855" width="22.44140625" bestFit="1" customWidth="1"/>
    <col min="856" max="856" width="28.33203125" bestFit="1" customWidth="1"/>
    <col min="857" max="857" width="44.77734375" bestFit="1" customWidth="1"/>
    <col min="858" max="858" width="14" bestFit="1" customWidth="1"/>
    <col min="859" max="859" width="44.5546875" bestFit="1" customWidth="1"/>
    <col min="860" max="860" width="28.88671875" bestFit="1" customWidth="1"/>
    <col min="861" max="861" width="20.77734375" bestFit="1" customWidth="1"/>
    <col min="862" max="862" width="27.6640625" bestFit="1" customWidth="1"/>
    <col min="863" max="863" width="21.6640625" bestFit="1" customWidth="1"/>
    <col min="864" max="864" width="32.109375" bestFit="1" customWidth="1"/>
    <col min="865" max="865" width="20" bestFit="1" customWidth="1"/>
    <col min="866" max="866" width="27.44140625" bestFit="1" customWidth="1"/>
    <col min="867" max="867" width="27.88671875" bestFit="1" customWidth="1"/>
    <col min="868" max="868" width="41.88671875" bestFit="1" customWidth="1"/>
    <col min="869" max="869" width="49.6640625" bestFit="1" customWidth="1"/>
    <col min="870" max="870" width="33.109375" bestFit="1" customWidth="1"/>
    <col min="871" max="871" width="40.21875" bestFit="1" customWidth="1"/>
    <col min="872" max="872" width="25.5546875" bestFit="1" customWidth="1"/>
    <col min="873" max="873" width="35.109375" bestFit="1" customWidth="1"/>
    <col min="874" max="874" width="21.88671875" bestFit="1" customWidth="1"/>
    <col min="875" max="875" width="27.88671875" bestFit="1" customWidth="1"/>
    <col min="876" max="876" width="69.109375" bestFit="1" customWidth="1"/>
    <col min="877" max="877" width="19.77734375" bestFit="1" customWidth="1"/>
    <col min="878" max="878" width="34.6640625" bestFit="1" customWidth="1"/>
    <col min="879" max="879" width="57.77734375" bestFit="1" customWidth="1"/>
    <col min="880" max="880" width="14.33203125" bestFit="1" customWidth="1"/>
    <col min="881" max="881" width="19.5546875" bestFit="1" customWidth="1"/>
    <col min="882" max="882" width="23.6640625" bestFit="1" customWidth="1"/>
    <col min="883" max="883" width="63.88671875" bestFit="1" customWidth="1"/>
    <col min="884" max="884" width="31.33203125" bestFit="1" customWidth="1"/>
    <col min="885" max="885" width="23.109375" bestFit="1" customWidth="1"/>
    <col min="886" max="886" width="29.77734375" bestFit="1" customWidth="1"/>
    <col min="887" max="887" width="38.5546875" bestFit="1" customWidth="1"/>
    <col min="888" max="888" width="26.33203125" bestFit="1" customWidth="1"/>
    <col min="889" max="889" width="32.77734375" bestFit="1" customWidth="1"/>
    <col min="890" max="890" width="67.6640625" bestFit="1" customWidth="1"/>
    <col min="891" max="891" width="31" bestFit="1" customWidth="1"/>
    <col min="892" max="892" width="20.77734375" bestFit="1" customWidth="1"/>
    <col min="893" max="893" width="38.44140625" bestFit="1" customWidth="1"/>
    <col min="894" max="894" width="22.21875" bestFit="1" customWidth="1"/>
    <col min="895" max="895" width="51" bestFit="1" customWidth="1"/>
    <col min="896" max="896" width="21.44140625" bestFit="1" customWidth="1"/>
    <col min="897" max="897" width="42.6640625" bestFit="1" customWidth="1"/>
    <col min="898" max="898" width="18.109375" bestFit="1" customWidth="1"/>
    <col min="899" max="899" width="27.44140625" bestFit="1" customWidth="1"/>
    <col min="900" max="900" width="83.33203125" bestFit="1" customWidth="1"/>
    <col min="901" max="901" width="25.77734375" bestFit="1" customWidth="1"/>
    <col min="902" max="902" width="57.5546875" bestFit="1" customWidth="1"/>
    <col min="903" max="903" width="26.88671875" bestFit="1" customWidth="1"/>
    <col min="904" max="904" width="40.33203125" bestFit="1" customWidth="1"/>
    <col min="905" max="905" width="33.33203125" bestFit="1" customWidth="1"/>
    <col min="906" max="906" width="44.21875" bestFit="1" customWidth="1"/>
    <col min="907" max="907" width="31" bestFit="1" customWidth="1"/>
    <col min="908" max="908" width="32.88671875" bestFit="1" customWidth="1"/>
    <col min="909" max="909" width="35.6640625" bestFit="1" customWidth="1"/>
    <col min="910" max="910" width="31.88671875" bestFit="1" customWidth="1"/>
    <col min="911" max="911" width="125.5546875" bestFit="1" customWidth="1"/>
    <col min="912" max="912" width="35.5546875" bestFit="1" customWidth="1"/>
    <col min="913" max="913" width="35.6640625" bestFit="1" customWidth="1"/>
    <col min="914" max="914" width="31.77734375" bestFit="1" customWidth="1"/>
    <col min="915" max="915" width="45.109375" bestFit="1" customWidth="1"/>
    <col min="916" max="916" width="41.6640625" bestFit="1" customWidth="1"/>
    <col min="917" max="917" width="25.77734375" bestFit="1" customWidth="1"/>
    <col min="918" max="918" width="30.6640625" bestFit="1" customWidth="1"/>
    <col min="919" max="919" width="29.77734375" bestFit="1" customWidth="1"/>
    <col min="920" max="920" width="39.109375" bestFit="1" customWidth="1"/>
    <col min="921" max="921" width="45" bestFit="1" customWidth="1"/>
    <col min="922" max="922" width="47.5546875" bestFit="1" customWidth="1"/>
    <col min="923" max="923" width="35.6640625" bestFit="1" customWidth="1"/>
    <col min="924" max="924" width="41.21875" bestFit="1" customWidth="1"/>
    <col min="925" max="925" width="25.44140625" bestFit="1" customWidth="1"/>
    <col min="926" max="926" width="26" bestFit="1" customWidth="1"/>
    <col min="927" max="927" width="15.109375" bestFit="1" customWidth="1"/>
    <col min="928" max="928" width="32.77734375" bestFit="1" customWidth="1"/>
    <col min="929" max="929" width="39.88671875" bestFit="1" customWidth="1"/>
    <col min="930" max="930" width="16.21875" bestFit="1" customWidth="1"/>
    <col min="931" max="931" width="21.5546875" bestFit="1" customWidth="1"/>
    <col min="932" max="932" width="25.6640625" bestFit="1" customWidth="1"/>
    <col min="933" max="933" width="32.44140625" bestFit="1" customWidth="1"/>
    <col min="934" max="934" width="24.33203125" bestFit="1" customWidth="1"/>
    <col min="935" max="935" width="39" bestFit="1" customWidth="1"/>
    <col min="936" max="936" width="46.77734375" bestFit="1" customWidth="1"/>
    <col min="937" max="937" width="31.6640625" bestFit="1" customWidth="1"/>
    <col min="938" max="938" width="22.33203125" bestFit="1" customWidth="1"/>
    <col min="939" max="939" width="22.21875" bestFit="1" customWidth="1"/>
    <col min="940" max="940" width="47.77734375" bestFit="1" customWidth="1"/>
    <col min="941" max="941" width="51.21875" bestFit="1" customWidth="1"/>
    <col min="942" max="942" width="67.33203125" bestFit="1" customWidth="1"/>
    <col min="943" max="943" width="27.77734375" bestFit="1" customWidth="1"/>
    <col min="944" max="944" width="39.44140625" bestFit="1" customWidth="1"/>
    <col min="945" max="945" width="25.5546875" bestFit="1" customWidth="1"/>
    <col min="946" max="946" width="32.33203125" bestFit="1" customWidth="1"/>
    <col min="947" max="947" width="22.33203125" bestFit="1" customWidth="1"/>
    <col min="948" max="948" width="37.21875" bestFit="1" customWidth="1"/>
    <col min="949" max="949" width="34" bestFit="1" customWidth="1"/>
    <col min="950" max="950" width="28.33203125" bestFit="1" customWidth="1"/>
    <col min="951" max="951" width="32.109375" bestFit="1" customWidth="1"/>
    <col min="952" max="952" width="34.88671875" bestFit="1" customWidth="1"/>
    <col min="953" max="953" width="52.109375" bestFit="1" customWidth="1"/>
    <col min="954" max="954" width="27.88671875" bestFit="1" customWidth="1"/>
    <col min="955" max="955" width="41.21875" bestFit="1" customWidth="1"/>
    <col min="956" max="956" width="24.109375" bestFit="1" customWidth="1"/>
    <col min="957" max="957" width="43.77734375" bestFit="1" customWidth="1"/>
    <col min="958" max="958" width="20.44140625" bestFit="1" customWidth="1"/>
    <col min="959" max="959" width="21.77734375" bestFit="1" customWidth="1"/>
    <col min="960" max="960" width="11.33203125" bestFit="1" customWidth="1"/>
    <col min="961" max="961" width="19.21875" bestFit="1" customWidth="1"/>
    <col min="962" max="962" width="20.88671875" bestFit="1" customWidth="1"/>
    <col min="963" max="963" width="13.5546875" bestFit="1" customWidth="1"/>
    <col min="964" max="964" width="37.21875" bestFit="1" customWidth="1"/>
    <col min="965" max="965" width="22.88671875" bestFit="1" customWidth="1"/>
    <col min="966" max="966" width="29.33203125" bestFit="1" customWidth="1"/>
    <col min="967" max="967" width="20" bestFit="1" customWidth="1"/>
    <col min="968" max="968" width="27.77734375" bestFit="1" customWidth="1"/>
    <col min="969" max="969" width="35.88671875" bestFit="1" customWidth="1"/>
    <col min="970" max="970" width="20.33203125" bestFit="1" customWidth="1"/>
    <col min="971" max="971" width="24.109375" bestFit="1" customWidth="1"/>
    <col min="972" max="972" width="33.44140625" bestFit="1" customWidth="1"/>
    <col min="973" max="973" width="30.6640625" bestFit="1" customWidth="1"/>
    <col min="974" max="974" width="21.109375" bestFit="1" customWidth="1"/>
    <col min="975" max="975" width="22.33203125" bestFit="1" customWidth="1"/>
    <col min="976" max="976" width="40.33203125" bestFit="1" customWidth="1"/>
    <col min="977" max="977" width="32" bestFit="1" customWidth="1"/>
    <col min="978" max="978" width="25" bestFit="1" customWidth="1"/>
    <col min="979" max="979" width="27.33203125" bestFit="1" customWidth="1"/>
    <col min="980" max="980" width="20.33203125" bestFit="1" customWidth="1"/>
    <col min="981" max="981" width="45.6640625" bestFit="1" customWidth="1"/>
    <col min="982" max="982" width="34" bestFit="1" customWidth="1"/>
    <col min="983" max="983" width="21.5546875" bestFit="1" customWidth="1"/>
    <col min="984" max="984" width="21.109375" bestFit="1" customWidth="1"/>
    <col min="985" max="985" width="29" bestFit="1" customWidth="1"/>
    <col min="986" max="986" width="25" bestFit="1" customWidth="1"/>
    <col min="987" max="987" width="33.88671875" bestFit="1" customWidth="1"/>
    <col min="988" max="988" width="48.109375" bestFit="1" customWidth="1"/>
    <col min="989" max="989" width="32.88671875" bestFit="1" customWidth="1"/>
    <col min="990" max="990" width="39.33203125" bestFit="1" customWidth="1"/>
    <col min="991" max="991" width="28.88671875" bestFit="1" customWidth="1"/>
    <col min="992" max="992" width="38.88671875" bestFit="1" customWidth="1"/>
    <col min="993" max="993" width="44.77734375" bestFit="1" customWidth="1"/>
    <col min="994" max="994" width="20" bestFit="1" customWidth="1"/>
    <col min="995" max="995" width="41" bestFit="1" customWidth="1"/>
    <col min="996" max="996" width="21.44140625" bestFit="1" customWidth="1"/>
    <col min="997" max="997" width="27.88671875" bestFit="1" customWidth="1"/>
    <col min="998" max="998" width="43.5546875" bestFit="1" customWidth="1"/>
    <col min="999" max="999" width="19" bestFit="1" customWidth="1"/>
    <col min="1000" max="1000" width="25.88671875" bestFit="1" customWidth="1"/>
    <col min="1001" max="1001" width="151.44140625" bestFit="1" customWidth="1"/>
    <col min="1002" max="1002" width="43.5546875" bestFit="1" customWidth="1"/>
    <col min="1003" max="1003" width="13.44140625" bestFit="1" customWidth="1"/>
    <col min="1004" max="1004" width="22.77734375" bestFit="1" customWidth="1"/>
    <col min="1005" max="1005" width="34.88671875" bestFit="1" customWidth="1"/>
    <col min="1006" max="1006" width="33.33203125" bestFit="1" customWidth="1"/>
    <col min="1007" max="1007" width="36.33203125" bestFit="1" customWidth="1"/>
    <col min="1008" max="1008" width="39.21875" bestFit="1" customWidth="1"/>
    <col min="1009" max="1009" width="19.44140625" bestFit="1" customWidth="1"/>
    <col min="1010" max="1010" width="28.88671875" bestFit="1" customWidth="1"/>
    <col min="1011" max="1011" width="28.6640625" bestFit="1" customWidth="1"/>
    <col min="1012" max="1012" width="22.88671875" bestFit="1" customWidth="1"/>
    <col min="1013" max="1013" width="30.5546875" bestFit="1" customWidth="1"/>
    <col min="1014" max="1014" width="40.77734375" bestFit="1" customWidth="1"/>
    <col min="1015" max="1015" width="13.109375" bestFit="1" customWidth="1"/>
    <col min="1016" max="1016" width="14.33203125" bestFit="1" customWidth="1"/>
    <col min="1017" max="1017" width="25.88671875" bestFit="1" customWidth="1"/>
    <col min="1018" max="1018" width="45.33203125" bestFit="1" customWidth="1"/>
    <col min="1019" max="1019" width="30.109375" bestFit="1" customWidth="1"/>
    <col min="1020" max="1020" width="34" bestFit="1" customWidth="1"/>
    <col min="1021" max="1021" width="38.88671875" bestFit="1" customWidth="1"/>
    <col min="1022" max="1022" width="32.21875" bestFit="1" customWidth="1"/>
    <col min="1023" max="1023" width="15.33203125" bestFit="1" customWidth="1"/>
    <col min="1024" max="1024" width="26" bestFit="1" customWidth="1"/>
    <col min="1025" max="1025" width="15.109375" bestFit="1" customWidth="1"/>
    <col min="1026" max="1026" width="33.21875" bestFit="1" customWidth="1"/>
    <col min="1027" max="1027" width="21.109375" bestFit="1" customWidth="1"/>
    <col min="1028" max="1028" width="34.5546875" bestFit="1" customWidth="1"/>
    <col min="1029" max="1029" width="54.44140625" bestFit="1" customWidth="1"/>
    <col min="1030" max="1030" width="26.6640625" bestFit="1" customWidth="1"/>
    <col min="1031" max="1031" width="22.33203125" bestFit="1" customWidth="1"/>
    <col min="1032" max="1032" width="29.5546875" bestFit="1" customWidth="1"/>
    <col min="1033" max="1033" width="15.88671875" bestFit="1" customWidth="1"/>
    <col min="1034" max="1034" width="23" bestFit="1" customWidth="1"/>
    <col min="1035" max="1035" width="19" bestFit="1" customWidth="1"/>
    <col min="1036" max="1036" width="28.33203125" bestFit="1" customWidth="1"/>
    <col min="1037" max="1037" width="36.109375" bestFit="1" customWidth="1"/>
    <col min="1038" max="1038" width="25.5546875" bestFit="1" customWidth="1"/>
    <col min="1039" max="1039" width="52" bestFit="1" customWidth="1"/>
    <col min="1040" max="1040" width="33.21875" bestFit="1" customWidth="1"/>
    <col min="1041" max="1041" width="29.77734375" bestFit="1" customWidth="1"/>
    <col min="1042" max="1042" width="24.5546875" bestFit="1" customWidth="1"/>
    <col min="1043" max="1043" width="25.88671875" bestFit="1" customWidth="1"/>
    <col min="1044" max="1044" width="29.6640625" bestFit="1" customWidth="1"/>
    <col min="1045" max="1045" width="37.21875" bestFit="1" customWidth="1"/>
    <col min="1046" max="1046" width="43.109375" bestFit="1" customWidth="1"/>
    <col min="1047" max="1047" width="35.6640625" bestFit="1" customWidth="1"/>
    <col min="1048" max="1048" width="68.44140625" bestFit="1" customWidth="1"/>
    <col min="1049" max="1049" width="36" bestFit="1" customWidth="1"/>
    <col min="1050" max="1050" width="52.5546875" bestFit="1" customWidth="1"/>
    <col min="1051" max="1051" width="34.33203125" bestFit="1" customWidth="1"/>
    <col min="1052" max="1052" width="33.21875" bestFit="1" customWidth="1"/>
    <col min="1053" max="1053" width="25" bestFit="1" customWidth="1"/>
    <col min="1054" max="1054" width="53.77734375" bestFit="1" customWidth="1"/>
    <col min="1055" max="1055" width="32.88671875" bestFit="1" customWidth="1"/>
    <col min="1056" max="1056" width="24.88671875" bestFit="1" customWidth="1"/>
    <col min="1057" max="1057" width="32.77734375" bestFit="1" customWidth="1"/>
    <col min="1058" max="1058" width="41.5546875" bestFit="1" customWidth="1"/>
    <col min="1059" max="1059" width="26.6640625" bestFit="1" customWidth="1"/>
    <col min="1060" max="1060" width="25" bestFit="1" customWidth="1"/>
    <col min="1061" max="1061" width="39.21875" bestFit="1" customWidth="1"/>
    <col min="1062" max="1062" width="26.21875" bestFit="1" customWidth="1"/>
    <col min="1063" max="1063" width="33.21875" bestFit="1" customWidth="1"/>
    <col min="1064" max="1064" width="46.77734375" bestFit="1" customWidth="1"/>
    <col min="1065" max="1065" width="47.77734375" bestFit="1" customWidth="1"/>
    <col min="1066" max="1066" width="30.6640625" bestFit="1" customWidth="1"/>
    <col min="1067" max="1067" width="26.88671875" bestFit="1" customWidth="1"/>
    <col min="1068" max="1068" width="33.21875" bestFit="1" customWidth="1"/>
    <col min="1069" max="1069" width="49.5546875" bestFit="1" customWidth="1"/>
    <col min="1070" max="1070" width="24.44140625" bestFit="1" customWidth="1"/>
    <col min="1071" max="1071" width="31.6640625" bestFit="1" customWidth="1"/>
    <col min="1072" max="1072" width="14.88671875" bestFit="1" customWidth="1"/>
    <col min="1073" max="1073" width="50.21875" bestFit="1" customWidth="1"/>
    <col min="1074" max="1074" width="30.5546875" bestFit="1" customWidth="1"/>
    <col min="1075" max="1075" width="24.109375" bestFit="1" customWidth="1"/>
    <col min="1076" max="1076" width="49" bestFit="1" customWidth="1"/>
    <col min="1077" max="1077" width="16.6640625" bestFit="1" customWidth="1"/>
    <col min="1078" max="1078" width="34.33203125" bestFit="1" customWidth="1"/>
    <col min="1079" max="1079" width="23.5546875" bestFit="1" customWidth="1"/>
    <col min="1080" max="1080" width="53.109375" bestFit="1" customWidth="1"/>
    <col min="1081" max="1081" width="33.77734375" bestFit="1" customWidth="1"/>
    <col min="1082" max="1082" width="34.88671875" bestFit="1" customWidth="1"/>
    <col min="1083" max="1083" width="27" bestFit="1" customWidth="1"/>
    <col min="1084" max="1084" width="47.88671875" bestFit="1" customWidth="1"/>
    <col min="1085" max="1085" width="31.88671875" bestFit="1" customWidth="1"/>
    <col min="1086" max="1086" width="28.33203125" bestFit="1" customWidth="1"/>
    <col min="1087" max="1087" width="23.77734375" bestFit="1" customWidth="1"/>
    <col min="1088" max="1088" width="13.5546875" bestFit="1" customWidth="1"/>
    <col min="1089" max="1089" width="19.109375" bestFit="1" customWidth="1"/>
    <col min="1090" max="1090" width="13.109375" bestFit="1" customWidth="1"/>
    <col min="1091" max="1091" width="31.44140625" bestFit="1" customWidth="1"/>
    <col min="1092" max="1092" width="45.6640625" bestFit="1" customWidth="1"/>
    <col min="1093" max="1093" width="42.77734375" bestFit="1" customWidth="1"/>
    <col min="1094" max="1094" width="21.88671875" bestFit="1" customWidth="1"/>
    <col min="1095" max="1095" width="19.109375" bestFit="1" customWidth="1"/>
    <col min="1096" max="1096" width="19.5546875" bestFit="1" customWidth="1"/>
    <col min="1097" max="1097" width="14.6640625" bestFit="1" customWidth="1"/>
    <col min="1098" max="1098" width="30.109375" bestFit="1" customWidth="1"/>
    <col min="1099" max="1099" width="24.21875" bestFit="1" customWidth="1"/>
    <col min="1100" max="1100" width="22.5546875" bestFit="1" customWidth="1"/>
    <col min="1101" max="1101" width="15.21875" bestFit="1" customWidth="1"/>
    <col min="1102" max="1102" width="24.5546875" bestFit="1" customWidth="1"/>
    <col min="1103" max="1103" width="25.88671875" bestFit="1" customWidth="1"/>
    <col min="1104" max="1104" width="30.109375" bestFit="1" customWidth="1"/>
    <col min="1105" max="1105" width="22.88671875" bestFit="1" customWidth="1"/>
    <col min="1106" max="1106" width="60.21875" bestFit="1" customWidth="1"/>
    <col min="1107" max="1107" width="27.33203125" bestFit="1" customWidth="1"/>
    <col min="1108" max="1108" width="26.88671875" bestFit="1" customWidth="1"/>
    <col min="1109" max="1109" width="27.88671875" bestFit="1" customWidth="1"/>
    <col min="1110" max="1110" width="14" bestFit="1" customWidth="1"/>
    <col min="1111" max="1111" width="28" bestFit="1" customWidth="1"/>
    <col min="1112" max="1112" width="23.33203125" bestFit="1" customWidth="1"/>
    <col min="1113" max="1113" width="20.77734375" bestFit="1" customWidth="1"/>
    <col min="1114" max="1114" width="31" bestFit="1" customWidth="1"/>
    <col min="1115" max="1115" width="22.77734375" bestFit="1" customWidth="1"/>
    <col min="1116" max="1116" width="32.109375" bestFit="1" customWidth="1"/>
    <col min="1117" max="1117" width="20" bestFit="1" customWidth="1"/>
    <col min="1118" max="1118" width="31.109375" bestFit="1" customWidth="1"/>
    <col min="1119" max="1119" width="21.88671875" bestFit="1" customWidth="1"/>
    <col min="1120" max="1120" width="19.109375" bestFit="1" customWidth="1"/>
    <col min="1121" max="1121" width="40.21875" bestFit="1" customWidth="1"/>
    <col min="1122" max="1122" width="49.6640625" bestFit="1" customWidth="1"/>
    <col min="1123" max="1123" width="26" bestFit="1" customWidth="1"/>
    <col min="1124" max="1124" width="29.77734375" bestFit="1" customWidth="1"/>
    <col min="1125" max="1125" width="37.5546875" bestFit="1" customWidth="1"/>
    <col min="1126" max="1126" width="27.88671875" bestFit="1" customWidth="1"/>
    <col min="1127" max="1127" width="38.44140625" bestFit="1" customWidth="1"/>
    <col min="1128" max="1128" width="25.109375" bestFit="1" customWidth="1"/>
    <col min="1129" max="1129" width="43.6640625" bestFit="1" customWidth="1"/>
    <col min="1130" max="1130" width="30.6640625" bestFit="1" customWidth="1"/>
    <col min="1131" max="1131" width="54.88671875" bestFit="1" customWidth="1"/>
    <col min="1132" max="1132" width="47.109375" bestFit="1" customWidth="1"/>
    <col min="1133" max="1133" width="64.109375" bestFit="1" customWidth="1"/>
    <col min="1134" max="1134" width="54.33203125" bestFit="1" customWidth="1"/>
    <col min="1135" max="1135" width="39.44140625" bestFit="1" customWidth="1"/>
    <col min="1136" max="1136" width="50.109375" bestFit="1" customWidth="1"/>
    <col min="1137" max="1137" width="25.6640625" bestFit="1" customWidth="1"/>
    <col min="1138" max="1138" width="49.44140625" bestFit="1" customWidth="1"/>
    <col min="1139" max="1139" width="18" bestFit="1" customWidth="1"/>
    <col min="1140" max="1140" width="26.77734375" bestFit="1" customWidth="1"/>
    <col min="1141" max="1141" width="23.44140625" bestFit="1" customWidth="1"/>
    <col min="1142" max="1142" width="15.33203125" bestFit="1" customWidth="1"/>
    <col min="1143" max="1143" width="24.6640625" bestFit="1" customWidth="1"/>
    <col min="1144" max="1144" width="26" bestFit="1" customWidth="1"/>
    <col min="1145" max="1145" width="48" bestFit="1" customWidth="1"/>
    <col min="1146" max="1146" width="19.21875" bestFit="1" customWidth="1"/>
    <col min="1147" max="1147" width="21.44140625" bestFit="1" customWidth="1"/>
    <col min="1148" max="1148" width="27.88671875" bestFit="1" customWidth="1"/>
    <col min="1149" max="1149" width="34.77734375" bestFit="1" customWidth="1"/>
    <col min="1150" max="1150" width="39.5546875" bestFit="1" customWidth="1"/>
    <col min="1151" max="1151" width="53.77734375" bestFit="1" customWidth="1"/>
    <col min="1152" max="1152" width="26.88671875" bestFit="1" customWidth="1"/>
    <col min="1153" max="1153" width="33.33203125" bestFit="1" customWidth="1"/>
    <col min="1154" max="1154" width="35.6640625" bestFit="1" customWidth="1"/>
    <col min="1155" max="1155" width="11.6640625" bestFit="1" customWidth="1"/>
    <col min="1156" max="1156" width="16.88671875" bestFit="1" customWidth="1"/>
    <col min="1157" max="1157" width="58.44140625" bestFit="1" customWidth="1"/>
    <col min="1158" max="1158" width="43.77734375" bestFit="1" customWidth="1"/>
    <col min="1159" max="1159" width="17.77734375" bestFit="1" customWidth="1"/>
    <col min="1160" max="1160" width="39.77734375" bestFit="1" customWidth="1"/>
    <col min="1161" max="1161" width="27.21875" bestFit="1" customWidth="1"/>
    <col min="1162" max="1162" width="26.21875" bestFit="1" customWidth="1"/>
    <col min="1163" max="1163" width="21" bestFit="1" customWidth="1"/>
    <col min="1164" max="1164" width="20.109375" bestFit="1" customWidth="1"/>
    <col min="1165" max="1165" width="23.21875" bestFit="1" customWidth="1"/>
    <col min="1166" max="1166" width="68" bestFit="1" customWidth="1"/>
    <col min="1167" max="1167" width="33.6640625" bestFit="1" customWidth="1"/>
    <col min="1168" max="1168" width="27.77734375" bestFit="1" customWidth="1"/>
    <col min="1169" max="1169" width="28.33203125" bestFit="1" customWidth="1"/>
    <col min="1170" max="1170" width="114" bestFit="1" customWidth="1"/>
    <col min="1171" max="1171" width="28.6640625" bestFit="1" customWidth="1"/>
    <col min="1172" max="1172" width="24.6640625" bestFit="1" customWidth="1"/>
    <col min="1173" max="1173" width="52.88671875" bestFit="1" customWidth="1"/>
    <col min="1174" max="1174" width="40.88671875" bestFit="1" customWidth="1"/>
    <col min="1175" max="1175" width="12.88671875" bestFit="1" customWidth="1"/>
    <col min="1176" max="1176" width="18.5546875" bestFit="1" customWidth="1"/>
    <col min="1177" max="1177" width="19.44140625" bestFit="1" customWidth="1"/>
    <col min="1178" max="1178" width="14.5546875" bestFit="1" customWidth="1"/>
    <col min="1179" max="1179" width="39.21875" bestFit="1" customWidth="1"/>
    <col min="1180" max="1180" width="37.21875" bestFit="1" customWidth="1"/>
    <col min="1181" max="1181" width="32.21875" bestFit="1" customWidth="1"/>
    <col min="1182" max="1182" width="52.33203125" bestFit="1" customWidth="1"/>
    <col min="1183" max="1183" width="21" bestFit="1" customWidth="1"/>
    <col min="1184" max="1184" width="43.21875" bestFit="1" customWidth="1"/>
    <col min="1185" max="1185" width="18.77734375" bestFit="1" customWidth="1"/>
    <col min="1186" max="1186" width="7.109375" bestFit="1" customWidth="1"/>
    <col min="1187" max="1187" width="21.5546875" bestFit="1" customWidth="1"/>
    <col min="1188" max="1188" width="19.6640625" bestFit="1" customWidth="1"/>
    <col min="1189" max="1189" width="18.21875" bestFit="1" customWidth="1"/>
    <col min="1190" max="1190" width="14.77734375" bestFit="1" customWidth="1"/>
    <col min="1191" max="1191" width="7.109375" bestFit="1" customWidth="1"/>
    <col min="1192" max="1192" width="38" bestFit="1" customWidth="1"/>
    <col min="1193" max="1193" width="15.77734375" bestFit="1" customWidth="1"/>
    <col min="1194" max="1194" width="19.33203125" bestFit="1" customWidth="1"/>
    <col min="1195" max="1195" width="47.5546875" bestFit="1" customWidth="1"/>
    <col min="1196" max="1196" width="28" bestFit="1" customWidth="1"/>
    <col min="1197" max="1197" width="55.44140625" bestFit="1" customWidth="1"/>
    <col min="1198" max="1198" width="47.88671875" bestFit="1" customWidth="1"/>
    <col min="1199" max="1199" width="27.5546875" bestFit="1" customWidth="1"/>
    <col min="1200" max="1200" width="61.109375" bestFit="1" customWidth="1"/>
    <col min="1201" max="1201" width="13.109375" bestFit="1" customWidth="1"/>
    <col min="1202" max="1202" width="18.5546875" bestFit="1" customWidth="1"/>
    <col min="1203" max="1203" width="18.6640625" bestFit="1" customWidth="1"/>
    <col min="1204" max="1204" width="81" bestFit="1" customWidth="1"/>
    <col min="1205" max="1205" width="30.5546875" bestFit="1" customWidth="1"/>
    <col min="1206" max="1206" width="36.5546875" bestFit="1" customWidth="1"/>
    <col min="1207" max="1207" width="32.6640625" bestFit="1" customWidth="1"/>
    <col min="1208" max="1208" width="33.44140625" bestFit="1" customWidth="1"/>
    <col min="1209" max="1209" width="18.5546875" bestFit="1" customWidth="1"/>
    <col min="1210" max="1210" width="46.77734375" bestFit="1" customWidth="1"/>
    <col min="1211" max="1211" width="41" bestFit="1" customWidth="1"/>
    <col min="1212" max="1212" width="53.5546875" bestFit="1" customWidth="1"/>
    <col min="1213" max="1213" width="10.77734375" bestFit="1" customWidth="1"/>
    <col min="1214" max="1214" width="25.6640625" bestFit="1" customWidth="1"/>
    <col min="1215" max="1215" width="27.21875" bestFit="1" customWidth="1"/>
    <col min="1216" max="1216" width="30" bestFit="1" customWidth="1"/>
    <col min="1217" max="1217" width="18.44140625" bestFit="1" customWidth="1"/>
    <col min="1218" max="1218" width="31.77734375" bestFit="1" customWidth="1"/>
    <col min="1219" max="1219" width="42.6640625" bestFit="1" customWidth="1"/>
    <col min="1220" max="1220" width="29.5546875" bestFit="1" customWidth="1"/>
    <col min="1221" max="1221" width="17.21875" bestFit="1" customWidth="1"/>
    <col min="1222" max="1222" width="24.77734375" bestFit="1" customWidth="1"/>
    <col min="1223" max="1223" width="41.33203125" bestFit="1" customWidth="1"/>
    <col min="1224" max="1224" width="25.109375" bestFit="1" customWidth="1"/>
    <col min="1225" max="1225" width="17" bestFit="1" customWidth="1"/>
    <col min="1226" max="1226" width="24.6640625" bestFit="1" customWidth="1"/>
    <col min="1227" max="1227" width="34.44140625" bestFit="1" customWidth="1"/>
    <col min="1228" max="1228" width="25" bestFit="1" customWidth="1"/>
    <col min="1229" max="1229" width="43.88671875" bestFit="1" customWidth="1"/>
    <col min="1230" max="1230" width="31.109375" bestFit="1" customWidth="1"/>
    <col min="1231" max="1231" width="19.77734375" bestFit="1" customWidth="1"/>
    <col min="1232" max="1232" width="44.33203125" bestFit="1" customWidth="1"/>
    <col min="1233" max="1233" width="19.5546875" bestFit="1" customWidth="1"/>
    <col min="1234" max="1234" width="24" bestFit="1" customWidth="1"/>
    <col min="1235" max="1235" width="42.5546875" bestFit="1" customWidth="1"/>
    <col min="1236" max="1236" width="60.44140625" bestFit="1" customWidth="1"/>
    <col min="1237" max="1237" width="37.77734375" bestFit="1" customWidth="1"/>
    <col min="1238" max="1238" width="51.5546875" bestFit="1" customWidth="1"/>
    <col min="1239" max="1239" width="25.5546875" bestFit="1" customWidth="1"/>
    <col min="1240" max="1240" width="54.5546875" bestFit="1" customWidth="1"/>
    <col min="1241" max="1241" width="33.33203125" bestFit="1" customWidth="1"/>
    <col min="1242" max="1242" width="44.44140625" bestFit="1" customWidth="1"/>
    <col min="1243" max="1243" width="16" bestFit="1" customWidth="1"/>
    <col min="1244" max="1244" width="22" bestFit="1" customWidth="1"/>
    <col min="1245" max="1245" width="28" bestFit="1" customWidth="1"/>
    <col min="1246" max="1246" width="33.44140625" bestFit="1" customWidth="1"/>
    <col min="1247" max="1247" width="24.88671875" bestFit="1" customWidth="1"/>
    <col min="1248" max="1248" width="20.109375" bestFit="1" customWidth="1"/>
    <col min="1249" max="1249" width="27.44140625" bestFit="1" customWidth="1"/>
    <col min="1250" max="1250" width="27.77734375" bestFit="1" customWidth="1"/>
    <col min="1251" max="1251" width="34.88671875" bestFit="1" customWidth="1"/>
    <col min="1252" max="1252" width="26.6640625" bestFit="1" customWidth="1"/>
    <col min="1253" max="1253" width="18.109375" bestFit="1" customWidth="1"/>
    <col min="1254" max="1254" width="69.109375" bestFit="1" customWidth="1"/>
    <col min="1255" max="1255" width="34.33203125" bestFit="1" customWidth="1"/>
    <col min="1256" max="1256" width="25.77734375" bestFit="1" customWidth="1"/>
    <col min="1257" max="1257" width="24.109375" bestFit="1" customWidth="1"/>
    <col min="1258" max="1258" width="31.77734375" bestFit="1" customWidth="1"/>
    <col min="1259" max="1259" width="39" bestFit="1" customWidth="1"/>
    <col min="1260" max="1260" width="24" bestFit="1" customWidth="1"/>
    <col min="1261" max="1261" width="32.77734375" bestFit="1" customWidth="1"/>
    <col min="1262" max="1262" width="31.88671875" bestFit="1" customWidth="1"/>
    <col min="1263" max="1263" width="29.6640625" bestFit="1" customWidth="1"/>
    <col min="1264" max="1264" width="18.44140625" bestFit="1" customWidth="1"/>
    <col min="1265" max="1265" width="24.88671875" bestFit="1" customWidth="1"/>
    <col min="1266" max="1266" width="27.77734375" bestFit="1" customWidth="1"/>
    <col min="1267" max="1267" width="34.33203125" bestFit="1" customWidth="1"/>
    <col min="1268" max="1268" width="30.44140625" bestFit="1" customWidth="1"/>
    <col min="1269" max="1269" width="36.33203125" bestFit="1" customWidth="1"/>
    <col min="1270" max="1270" width="40.5546875" bestFit="1" customWidth="1"/>
    <col min="1271" max="1271" width="19.6640625" bestFit="1" customWidth="1"/>
    <col min="1272" max="1272" width="24.88671875" bestFit="1" customWidth="1"/>
    <col min="1273" max="1274" width="31.6640625" bestFit="1" customWidth="1"/>
    <col min="1275" max="1275" width="19.5546875" bestFit="1" customWidth="1"/>
    <col min="1276" max="1276" width="30.5546875" bestFit="1" customWidth="1"/>
    <col min="1277" max="1277" width="25.5546875" bestFit="1" customWidth="1"/>
    <col min="1278" max="1278" width="34.88671875" bestFit="1" customWidth="1"/>
    <col min="1279" max="1279" width="47.109375" bestFit="1" customWidth="1"/>
    <col min="1280" max="1280" width="26.109375" bestFit="1" customWidth="1"/>
    <col min="1281" max="1281" width="30.109375" bestFit="1" customWidth="1"/>
    <col min="1282" max="1282" width="22.77734375" bestFit="1" customWidth="1"/>
    <col min="1283" max="1283" width="32.109375" bestFit="1" customWidth="1"/>
    <col min="1284" max="1284" width="68.21875" bestFit="1" customWidth="1"/>
    <col min="1285" max="1285" width="35.77734375" bestFit="1" customWidth="1"/>
    <col min="1286" max="1286" width="16.77734375" bestFit="1" customWidth="1"/>
    <col min="1287" max="1287" width="40.33203125" bestFit="1" customWidth="1"/>
    <col min="1288" max="1288" width="24.109375" bestFit="1" customWidth="1"/>
    <col min="1289" max="1289" width="33.44140625" bestFit="1" customWidth="1"/>
    <col min="1290" max="1290" width="35.88671875" bestFit="1" customWidth="1"/>
    <col min="1291" max="1291" width="50.44140625" bestFit="1" customWidth="1"/>
    <col min="1292" max="1292" width="43.109375" bestFit="1" customWidth="1"/>
    <col min="1293" max="1293" width="16.6640625" bestFit="1" customWidth="1"/>
    <col min="1294" max="1294" width="25.5546875" bestFit="1" customWidth="1"/>
    <col min="1295" max="1295" width="39.88671875" bestFit="1" customWidth="1"/>
    <col min="1296" max="1296" width="26.109375" bestFit="1" customWidth="1"/>
    <col min="1297" max="1297" width="44.88671875" bestFit="1" customWidth="1"/>
    <col min="1298" max="1298" width="25.6640625" bestFit="1" customWidth="1"/>
    <col min="1299" max="1299" width="33.44140625" bestFit="1" customWidth="1"/>
    <col min="1300" max="1300" width="25.5546875" bestFit="1" customWidth="1"/>
    <col min="1301" max="1301" width="30.109375" bestFit="1" customWidth="1"/>
    <col min="1302" max="1302" width="31.5546875" bestFit="1" customWidth="1"/>
    <col min="1303" max="1303" width="24.5546875" bestFit="1" customWidth="1"/>
    <col min="1304" max="1304" width="28.21875" bestFit="1" customWidth="1"/>
    <col min="1305" max="1305" width="35.5546875" bestFit="1" customWidth="1"/>
    <col min="1306" max="1306" width="32" bestFit="1" customWidth="1"/>
    <col min="1307" max="1307" width="38.44140625" bestFit="1" customWidth="1"/>
    <col min="1308" max="1308" width="28.77734375" bestFit="1" customWidth="1"/>
    <col min="1309" max="1309" width="49.77734375" bestFit="1" customWidth="1"/>
    <col min="1310" max="1310" width="32.5546875" bestFit="1" customWidth="1"/>
    <col min="1311" max="1311" width="25.77734375" bestFit="1" customWidth="1"/>
    <col min="1312" max="1312" width="32.21875" bestFit="1" customWidth="1"/>
    <col min="1313" max="1313" width="47.21875" bestFit="1" customWidth="1"/>
    <col min="1314" max="1314" width="26" bestFit="1" customWidth="1"/>
    <col min="1315" max="1315" width="24.5546875" bestFit="1" customWidth="1"/>
    <col min="1316" max="1316" width="22.33203125" bestFit="1" customWidth="1"/>
    <col min="1317" max="1317" width="28.77734375" bestFit="1" customWidth="1"/>
    <col min="1318" max="1318" width="29.6640625" bestFit="1" customWidth="1"/>
    <col min="1319" max="1319" width="57" bestFit="1" customWidth="1"/>
    <col min="1320" max="1320" width="183.44140625" bestFit="1" customWidth="1"/>
    <col min="1321" max="1321" width="59.88671875" bestFit="1" customWidth="1"/>
    <col min="1322" max="1322" width="85.88671875" bestFit="1" customWidth="1"/>
    <col min="1323" max="1323" width="41.21875" bestFit="1" customWidth="1"/>
    <col min="1324" max="1324" width="46.88671875" bestFit="1" customWidth="1"/>
    <col min="1325" max="1325" width="22.44140625" bestFit="1" customWidth="1"/>
    <col min="1326" max="1326" width="54.21875" bestFit="1" customWidth="1"/>
    <col min="1327" max="1327" width="38.33203125" bestFit="1" customWidth="1"/>
    <col min="1328" max="1328" width="31.109375" bestFit="1" customWidth="1"/>
    <col min="1329" max="1330" width="34.5546875" bestFit="1" customWidth="1"/>
    <col min="1331" max="1331" width="23.6640625" bestFit="1" customWidth="1"/>
    <col min="1332" max="1332" width="83.5546875" bestFit="1" customWidth="1"/>
    <col min="1333" max="1333" width="52.109375" bestFit="1" customWidth="1"/>
    <col min="1334" max="1334" width="22.44140625" bestFit="1" customWidth="1"/>
    <col min="1335" max="1335" width="77.44140625" bestFit="1" customWidth="1"/>
    <col min="1336" max="1336" width="43.33203125" bestFit="1" customWidth="1"/>
    <col min="1337" max="1337" width="17.33203125" bestFit="1" customWidth="1"/>
    <col min="1338" max="1338" width="26.109375" bestFit="1" customWidth="1"/>
    <col min="1339" max="1339" width="23.33203125" bestFit="1" customWidth="1"/>
    <col min="1340" max="1340" width="101" bestFit="1" customWidth="1"/>
    <col min="1341" max="1341" width="41" bestFit="1" customWidth="1"/>
    <col min="1342" max="1342" width="7.88671875" bestFit="1" customWidth="1"/>
    <col min="1343" max="1343" width="14.6640625" bestFit="1" customWidth="1"/>
    <col min="1344" max="1344" width="24.33203125" bestFit="1" customWidth="1"/>
    <col min="1345" max="1345" width="23.77734375" bestFit="1" customWidth="1"/>
    <col min="1346" max="1346" width="24.109375" bestFit="1" customWidth="1"/>
    <col min="1347" max="1347" width="21.5546875" bestFit="1" customWidth="1"/>
    <col min="1348" max="1348" width="21.6640625" bestFit="1" customWidth="1"/>
    <col min="1349" max="1349" width="17.5546875" bestFit="1" customWidth="1"/>
    <col min="1350" max="1350" width="23.44140625" bestFit="1" customWidth="1"/>
    <col min="1351" max="1351" width="29.77734375" bestFit="1" customWidth="1"/>
    <col min="1352" max="1352" width="25" bestFit="1" customWidth="1"/>
    <col min="1353" max="1353" width="23.77734375" bestFit="1" customWidth="1"/>
    <col min="1354" max="1354" width="64.21875" bestFit="1" customWidth="1"/>
    <col min="1355" max="1355" width="17.33203125" bestFit="1" customWidth="1"/>
    <col min="1356" max="1356" width="24.109375" bestFit="1" customWidth="1"/>
    <col min="1357" max="1357" width="27" bestFit="1" customWidth="1"/>
    <col min="1358" max="1358" width="23.21875" bestFit="1" customWidth="1"/>
    <col min="1359" max="1359" width="13.77734375" bestFit="1" customWidth="1"/>
    <col min="1360" max="1360" width="14.6640625" bestFit="1" customWidth="1"/>
    <col min="1361" max="1361" width="21.5546875" bestFit="1" customWidth="1"/>
    <col min="1362" max="1362" width="40.6640625" bestFit="1" customWidth="1"/>
    <col min="1363" max="1363" width="14.77734375" bestFit="1" customWidth="1"/>
    <col min="1364" max="1364" width="49" bestFit="1" customWidth="1"/>
    <col min="1365" max="1365" width="24.44140625" bestFit="1" customWidth="1"/>
    <col min="1366" max="1366" width="65.88671875" bestFit="1" customWidth="1"/>
    <col min="1367" max="1367" width="14.33203125" bestFit="1" customWidth="1"/>
    <col min="1368" max="1368" width="23.6640625" bestFit="1" customWidth="1"/>
    <col min="1369" max="1369" width="32.44140625" bestFit="1" customWidth="1"/>
    <col min="1370" max="1370" width="39.33203125" bestFit="1" customWidth="1"/>
    <col min="1371" max="1371" width="36.21875" bestFit="1" customWidth="1"/>
    <col min="1372" max="1372" width="19.88671875" bestFit="1" customWidth="1"/>
    <col min="1373" max="1373" width="27.21875" bestFit="1" customWidth="1"/>
    <col min="1374" max="1374" width="30.5546875" bestFit="1" customWidth="1"/>
    <col min="1375" max="1375" width="23.109375" bestFit="1" customWidth="1"/>
    <col min="1376" max="1376" width="23.44140625" bestFit="1" customWidth="1"/>
    <col min="1377" max="1377" width="31.88671875" bestFit="1" customWidth="1"/>
    <col min="1378" max="1378" width="19.88671875" bestFit="1" customWidth="1"/>
    <col min="1379" max="1379" width="52.33203125" bestFit="1" customWidth="1"/>
    <col min="1380" max="1380" width="20.77734375" bestFit="1" customWidth="1"/>
    <col min="1381" max="1381" width="20.88671875" bestFit="1" customWidth="1"/>
    <col min="1382" max="1382" width="51.88671875" bestFit="1" customWidth="1"/>
    <col min="1383" max="1383" width="17.21875" bestFit="1" customWidth="1"/>
    <col min="1384" max="1384" width="36.88671875" bestFit="1" customWidth="1"/>
    <col min="1385" max="1385" width="30.33203125" bestFit="1" customWidth="1"/>
    <col min="1386" max="1386" width="26" bestFit="1" customWidth="1"/>
    <col min="1387" max="1387" width="26.33203125" bestFit="1" customWidth="1"/>
    <col min="1388" max="1388" width="32.77734375" bestFit="1" customWidth="1"/>
    <col min="1389" max="1389" width="39.44140625" bestFit="1" customWidth="1"/>
    <col min="1390" max="1390" width="31.88671875" bestFit="1" customWidth="1"/>
    <col min="1391" max="1391" width="32.88671875" bestFit="1" customWidth="1"/>
    <col min="1392" max="1392" width="28.6640625" bestFit="1" customWidth="1"/>
    <col min="1393" max="1393" width="38.109375" bestFit="1" customWidth="1"/>
    <col min="1394" max="1394" width="23.6640625" bestFit="1" customWidth="1"/>
    <col min="1395" max="1395" width="32.33203125" bestFit="1" customWidth="1"/>
    <col min="1396" max="1396" width="12.21875" bestFit="1" customWidth="1"/>
    <col min="1397" max="1397" width="13.44140625" bestFit="1" customWidth="1"/>
    <col min="1398" max="1398" width="18.44140625" bestFit="1" customWidth="1"/>
    <col min="1399" max="1399" width="31.6640625" bestFit="1" customWidth="1"/>
    <col min="1400" max="1400" width="27.21875" bestFit="1" customWidth="1"/>
    <col min="1401" max="1401" width="36.88671875" bestFit="1" customWidth="1"/>
    <col min="1402" max="1402" width="16.5546875" bestFit="1" customWidth="1"/>
    <col min="1403" max="1403" width="41.5546875" bestFit="1" customWidth="1"/>
    <col min="1404" max="1404" width="23.109375" bestFit="1" customWidth="1"/>
    <col min="1405" max="1405" width="26" bestFit="1" customWidth="1"/>
    <col min="1406" max="1406" width="36.44140625" bestFit="1" customWidth="1"/>
    <col min="1407" max="1407" width="23.21875" bestFit="1" customWidth="1"/>
    <col min="1408" max="1408" width="28.88671875" bestFit="1" customWidth="1"/>
    <col min="1409" max="1409" width="16.88671875" bestFit="1" customWidth="1"/>
    <col min="1410" max="1410" width="23.44140625" bestFit="1" customWidth="1"/>
    <col min="1411" max="1411" width="32.21875" bestFit="1" customWidth="1"/>
    <col min="1412" max="1412" width="26.33203125" bestFit="1" customWidth="1"/>
    <col min="1413" max="1413" width="31.88671875" bestFit="1" customWidth="1"/>
    <col min="1414" max="1414" width="28.88671875" bestFit="1" customWidth="1"/>
    <col min="1415" max="1415" width="22.5546875" bestFit="1" customWidth="1"/>
    <col min="1416" max="1416" width="23.44140625" bestFit="1" customWidth="1"/>
    <col min="1417" max="1417" width="35.109375" bestFit="1" customWidth="1"/>
    <col min="1418" max="1418" width="13.88671875" bestFit="1" customWidth="1"/>
    <col min="1419" max="1419" width="32.33203125" bestFit="1" customWidth="1"/>
    <col min="1420" max="1420" width="30.44140625" bestFit="1" customWidth="1"/>
    <col min="1421" max="1421" width="25.5546875" bestFit="1" customWidth="1"/>
    <col min="1422" max="1422" width="31.33203125" bestFit="1" customWidth="1"/>
    <col min="1423" max="1423" width="20.21875" bestFit="1" customWidth="1"/>
    <col min="1424" max="1424" width="13.44140625" bestFit="1" customWidth="1"/>
    <col min="1425" max="1425" width="29.33203125" bestFit="1" customWidth="1"/>
    <col min="1426" max="1426" width="12.6640625" bestFit="1" customWidth="1"/>
    <col min="1427" max="1427" width="13.88671875" bestFit="1" customWidth="1"/>
    <col min="1428" max="1428" width="36.5546875" bestFit="1" customWidth="1"/>
    <col min="1429" max="1429" width="35.6640625" bestFit="1" customWidth="1"/>
    <col min="1430" max="1430" width="29" bestFit="1" customWidth="1"/>
    <col min="1431" max="1431" width="24.88671875" bestFit="1" customWidth="1"/>
    <col min="1432" max="1432" width="20.88671875" bestFit="1" customWidth="1"/>
    <col min="1433" max="1433" width="46" bestFit="1" customWidth="1"/>
    <col min="1434" max="1434" width="26.109375" bestFit="1" customWidth="1"/>
    <col min="1435" max="1435" width="15.109375" bestFit="1" customWidth="1"/>
    <col min="1436" max="1436" width="23.88671875" bestFit="1" customWidth="1"/>
    <col min="1437" max="1437" width="14.44140625" bestFit="1" customWidth="1"/>
    <col min="1438" max="1438" width="20.88671875" bestFit="1" customWidth="1"/>
    <col min="1439" max="1439" width="39.33203125" bestFit="1" customWidth="1"/>
    <col min="1440" max="1440" width="20.88671875" bestFit="1" customWidth="1"/>
    <col min="1441" max="1441" width="14.109375" bestFit="1" customWidth="1"/>
    <col min="1442" max="1442" width="9.109375" bestFit="1" customWidth="1"/>
    <col min="1443" max="1443" width="25.109375" bestFit="1" customWidth="1"/>
    <col min="1444" max="1444" width="15.5546875" bestFit="1" customWidth="1"/>
    <col min="1445" max="1445" width="19.6640625" bestFit="1" customWidth="1"/>
    <col min="1446" max="1446" width="50.21875" bestFit="1" customWidth="1"/>
    <col min="1447" max="1447" width="56" bestFit="1" customWidth="1"/>
    <col min="1448" max="1448" width="33.21875" bestFit="1" customWidth="1"/>
    <col min="1449" max="1449" width="58.6640625" bestFit="1" customWidth="1"/>
    <col min="1450" max="1450" width="40.77734375" bestFit="1" customWidth="1"/>
    <col min="1451" max="1451" width="24.33203125" bestFit="1" customWidth="1"/>
    <col min="1452" max="1452" width="9" bestFit="1" customWidth="1"/>
    <col min="1453" max="1453" width="33.44140625" bestFit="1" customWidth="1"/>
    <col min="1454" max="1454" width="18.6640625" bestFit="1" customWidth="1"/>
    <col min="1455" max="1455" width="26.6640625" bestFit="1" customWidth="1"/>
    <col min="1456" max="1456" width="24.44140625" bestFit="1" customWidth="1"/>
    <col min="1457" max="1457" width="59.44140625" bestFit="1" customWidth="1"/>
    <col min="1458" max="1458" width="16.109375" bestFit="1" customWidth="1"/>
    <col min="1459" max="1459" width="33.88671875" bestFit="1" customWidth="1"/>
    <col min="1460" max="1460" width="22.5546875" bestFit="1" customWidth="1"/>
    <col min="1461" max="1461" width="29.6640625" bestFit="1" customWidth="1"/>
    <col min="1462" max="1462" width="27.5546875" bestFit="1" customWidth="1"/>
    <col min="1463" max="1463" width="16.88671875" bestFit="1" customWidth="1"/>
    <col min="1464" max="1464" width="26.6640625" bestFit="1" customWidth="1"/>
    <col min="1465" max="1465" width="52.21875" bestFit="1" customWidth="1"/>
    <col min="1466" max="1466" width="60.21875" bestFit="1" customWidth="1"/>
    <col min="1467" max="1467" width="24.88671875" bestFit="1" customWidth="1"/>
    <col min="1468" max="1468" width="33.109375" bestFit="1" customWidth="1"/>
    <col min="1469" max="1469" width="27.5546875" bestFit="1" customWidth="1"/>
    <col min="1470" max="1470" width="20.77734375" bestFit="1" customWidth="1"/>
    <col min="1471" max="1471" width="21.33203125" bestFit="1" customWidth="1"/>
    <col min="1472" max="1472" width="14.88671875" bestFit="1" customWidth="1"/>
    <col min="1473" max="1473" width="32.5546875" bestFit="1" customWidth="1"/>
    <col min="1474" max="1474" width="39" bestFit="1" customWidth="1"/>
    <col min="1475" max="1475" width="39.88671875" bestFit="1" customWidth="1"/>
    <col min="1476" max="1476" width="15.77734375" bestFit="1" customWidth="1"/>
    <col min="1477" max="1477" width="25.5546875" bestFit="1" customWidth="1"/>
    <col min="1478" max="1478" width="32.6640625" bestFit="1" customWidth="1"/>
    <col min="1479" max="1479" width="31.88671875" bestFit="1" customWidth="1"/>
    <col min="1480" max="1480" width="45.5546875" bestFit="1" customWidth="1"/>
    <col min="1481" max="1481" width="27.44140625" bestFit="1" customWidth="1"/>
    <col min="1482" max="1482" width="17.77734375" bestFit="1" customWidth="1"/>
    <col min="1483" max="1483" width="73" bestFit="1" customWidth="1"/>
    <col min="1484" max="1484" width="34.77734375" bestFit="1" customWidth="1"/>
    <col min="1485" max="1485" width="39" bestFit="1" customWidth="1"/>
    <col min="1486" max="1486" width="25.44140625" bestFit="1" customWidth="1"/>
    <col min="1487" max="1487" width="23.77734375" bestFit="1" customWidth="1"/>
    <col min="1488" max="1488" width="47.33203125" bestFit="1" customWidth="1"/>
    <col min="1489" max="1489" width="33" bestFit="1" customWidth="1"/>
    <col min="1490" max="1490" width="60.44140625" bestFit="1" customWidth="1"/>
    <col min="1491" max="1491" width="24.21875" bestFit="1" customWidth="1"/>
    <col min="1492" max="1492" width="33.6640625" bestFit="1" customWidth="1"/>
    <col min="1493" max="1493" width="15.44140625" bestFit="1" customWidth="1"/>
    <col min="1494" max="1494" width="39" bestFit="1" customWidth="1"/>
    <col min="1495" max="1495" width="18.33203125" bestFit="1" customWidth="1"/>
    <col min="1496" max="1496" width="27.109375" bestFit="1" customWidth="1"/>
    <col min="1497" max="1497" width="32.6640625" bestFit="1" customWidth="1"/>
    <col min="1498" max="1498" width="66.21875" bestFit="1" customWidth="1"/>
    <col min="1499" max="1499" width="25.6640625" bestFit="1" customWidth="1"/>
    <col min="1500" max="1500" width="32.44140625" bestFit="1" customWidth="1"/>
    <col min="1501" max="1501" width="38.109375" bestFit="1" customWidth="1"/>
    <col min="1502" max="1502" width="27.44140625" bestFit="1" customWidth="1"/>
    <col min="1503" max="1503" width="32.21875" bestFit="1" customWidth="1"/>
    <col min="1504" max="1504" width="44" bestFit="1" customWidth="1"/>
    <col min="1505" max="1505" width="23.88671875" bestFit="1" customWidth="1"/>
    <col min="1506" max="1506" width="80.77734375" bestFit="1" customWidth="1"/>
    <col min="1507" max="1507" width="23.88671875" bestFit="1" customWidth="1"/>
    <col min="1508" max="1508" width="40.88671875" bestFit="1" customWidth="1"/>
    <col min="1509" max="1509" width="24.77734375" bestFit="1" customWidth="1"/>
    <col min="1510" max="1510" width="48.109375" bestFit="1" customWidth="1"/>
    <col min="1511" max="1511" width="15.44140625" bestFit="1" customWidth="1"/>
    <col min="1512" max="1512" width="49.5546875" bestFit="1" customWidth="1"/>
    <col min="1513" max="1513" width="36.109375" bestFit="1" customWidth="1"/>
    <col min="1514" max="1514" width="30.44140625" bestFit="1" customWidth="1"/>
    <col min="1515" max="1515" width="34" bestFit="1" customWidth="1"/>
    <col min="1516" max="1516" width="14.5546875" bestFit="1" customWidth="1"/>
    <col min="1517" max="1517" width="23.88671875" bestFit="1" customWidth="1"/>
    <col min="1518" max="1518" width="29.5546875" bestFit="1" customWidth="1"/>
    <col min="1519" max="1519" width="21" bestFit="1" customWidth="1"/>
    <col min="1520" max="1520" width="44.21875" bestFit="1" customWidth="1"/>
    <col min="1521" max="1521" width="54.77734375" bestFit="1" customWidth="1"/>
    <col min="1522" max="1522" width="16.21875" bestFit="1" customWidth="1"/>
    <col min="1523" max="1523" width="25.6640625" bestFit="1" customWidth="1"/>
    <col min="1524" max="1524" width="31.21875" bestFit="1" customWidth="1"/>
    <col min="1525" max="1525" width="36.109375" bestFit="1" customWidth="1"/>
    <col min="1526" max="1526" width="28.33203125" bestFit="1" customWidth="1"/>
    <col min="1527" max="1527" width="22.33203125" bestFit="1" customWidth="1"/>
    <col min="1528" max="1528" width="42.44140625" bestFit="1" customWidth="1"/>
    <col min="1529" max="1529" width="39.21875" bestFit="1" customWidth="1"/>
    <col min="1530" max="1530" width="23.88671875" bestFit="1" customWidth="1"/>
    <col min="1531" max="1531" width="27.77734375" bestFit="1" customWidth="1"/>
    <col min="1532" max="1532" width="31.21875" bestFit="1" customWidth="1"/>
    <col min="1533" max="1533" width="41.5546875" bestFit="1" customWidth="1"/>
    <col min="1534" max="1534" width="22.77734375" bestFit="1" customWidth="1"/>
    <col min="1535" max="1535" width="27.88671875" bestFit="1" customWidth="1"/>
    <col min="1536" max="1536" width="37.21875" bestFit="1" customWidth="1"/>
    <col min="1537" max="1537" width="15.77734375" bestFit="1" customWidth="1"/>
    <col min="1538" max="1538" width="35.6640625" bestFit="1" customWidth="1"/>
    <col min="1539" max="1539" width="23.109375" bestFit="1" customWidth="1"/>
    <col min="1540" max="1540" width="21.44140625" bestFit="1" customWidth="1"/>
    <col min="1541" max="1541" width="74" bestFit="1" customWidth="1"/>
    <col min="1542" max="1542" width="61.33203125" bestFit="1" customWidth="1"/>
    <col min="1543" max="1543" width="19.5546875" bestFit="1" customWidth="1"/>
    <col min="1544" max="1544" width="38.109375" bestFit="1" customWidth="1"/>
    <col min="1545" max="1545" width="54.33203125" bestFit="1" customWidth="1"/>
    <col min="1546" max="1546" width="57" bestFit="1" customWidth="1"/>
    <col min="1547" max="1547" width="27.21875" bestFit="1" customWidth="1"/>
    <col min="1548" max="1548" width="34.88671875" bestFit="1" customWidth="1"/>
    <col min="1549" max="1549" width="41.6640625" bestFit="1" customWidth="1"/>
    <col min="1550" max="1550" width="25.6640625" bestFit="1" customWidth="1"/>
    <col min="1551" max="1551" width="31.6640625" bestFit="1" customWidth="1"/>
    <col min="1552" max="1552" width="47.88671875" bestFit="1" customWidth="1"/>
    <col min="1553" max="1553" width="35.44140625" bestFit="1" customWidth="1"/>
    <col min="1554" max="1554" width="26" bestFit="1" customWidth="1"/>
    <col min="1555" max="1555" width="32.77734375" bestFit="1" customWidth="1"/>
    <col min="1556" max="1556" width="35.109375" bestFit="1" customWidth="1"/>
    <col min="1557" max="1557" width="30.44140625" bestFit="1" customWidth="1"/>
    <col min="1558" max="1558" width="38.88671875" bestFit="1" customWidth="1"/>
    <col min="1559" max="1559" width="45.109375" bestFit="1" customWidth="1"/>
    <col min="1560" max="1560" width="50.5546875" bestFit="1" customWidth="1"/>
    <col min="1561" max="1561" width="15" bestFit="1" customWidth="1"/>
    <col min="1562" max="1562" width="24.33203125" bestFit="1" customWidth="1"/>
    <col min="1563" max="1563" width="22.33203125" bestFit="1" customWidth="1"/>
    <col min="1564" max="1564" width="28.21875" bestFit="1" customWidth="1"/>
    <col min="1565" max="1565" width="29.109375" bestFit="1" customWidth="1"/>
    <col min="1566" max="1566" width="22.88671875" bestFit="1" customWidth="1"/>
    <col min="1567" max="1567" width="14.88671875" bestFit="1" customWidth="1"/>
    <col min="1568" max="1568" width="33" bestFit="1" customWidth="1"/>
    <col min="1569" max="1569" width="24.21875" bestFit="1" customWidth="1"/>
    <col min="1570" max="1570" width="48.5546875" bestFit="1" customWidth="1"/>
    <col min="1571" max="1571" width="29.88671875" bestFit="1" customWidth="1"/>
    <col min="1572" max="1572" width="22.21875" bestFit="1" customWidth="1"/>
    <col min="1573" max="1573" width="31.5546875" bestFit="1" customWidth="1"/>
    <col min="1574" max="1574" width="28.6640625" bestFit="1" customWidth="1"/>
    <col min="1575" max="1575" width="34.88671875" bestFit="1" customWidth="1"/>
    <col min="1576" max="1576" width="22.5546875" bestFit="1" customWidth="1"/>
    <col min="1577" max="1577" width="24.33203125" bestFit="1" customWidth="1"/>
    <col min="1578" max="1578" width="21.44140625" bestFit="1" customWidth="1"/>
    <col min="1579" max="1579" width="14.5546875" bestFit="1" customWidth="1"/>
    <col min="1580" max="1580" width="37.109375" bestFit="1" customWidth="1"/>
    <col min="1581" max="1581" width="15.77734375" bestFit="1" customWidth="1"/>
    <col min="1582" max="1582" width="27.5546875" bestFit="1" customWidth="1"/>
    <col min="1583" max="1583" width="109.6640625" bestFit="1" customWidth="1"/>
    <col min="1584" max="1584" width="40.21875" bestFit="1" customWidth="1"/>
    <col min="1585" max="1585" width="22.21875" bestFit="1" customWidth="1"/>
    <col min="1586" max="1586" width="16.77734375" bestFit="1" customWidth="1"/>
    <col min="1587" max="1587" width="33.88671875" bestFit="1" customWidth="1"/>
    <col min="1588" max="1588" width="31.109375" bestFit="1" customWidth="1"/>
    <col min="1589" max="1589" width="45" bestFit="1" customWidth="1"/>
    <col min="1590" max="1590" width="23.109375" bestFit="1" customWidth="1"/>
    <col min="1591" max="1591" width="20.44140625" bestFit="1" customWidth="1"/>
    <col min="1592" max="1592" width="27.77734375" bestFit="1" customWidth="1"/>
    <col min="1593" max="1593" width="51.5546875" bestFit="1" customWidth="1"/>
    <col min="1594" max="1594" width="34.5546875" bestFit="1" customWidth="1"/>
    <col min="1595" max="1595" width="35.77734375" bestFit="1" customWidth="1"/>
    <col min="1596" max="1596" width="34.88671875" bestFit="1" customWidth="1"/>
    <col min="1597" max="1597" width="54.5546875" bestFit="1" customWidth="1"/>
    <col min="1598" max="1598" width="52.44140625" bestFit="1" customWidth="1"/>
    <col min="1599" max="1599" width="31" bestFit="1" customWidth="1"/>
    <col min="1600" max="1600" width="50.44140625" bestFit="1" customWidth="1"/>
    <col min="1601" max="1601" width="28.77734375" bestFit="1" customWidth="1"/>
    <col min="1602" max="1602" width="15" bestFit="1" customWidth="1"/>
    <col min="1603" max="1603" width="21.88671875" bestFit="1" customWidth="1"/>
    <col min="1604" max="1604" width="20.5546875" bestFit="1" customWidth="1"/>
    <col min="1605" max="1605" width="14.5546875" bestFit="1" customWidth="1"/>
    <col min="1606" max="1606" width="23.33203125" bestFit="1" customWidth="1"/>
    <col min="1607" max="1607" width="23.88671875" bestFit="1" customWidth="1"/>
    <col min="1608" max="1608" width="30.44140625" bestFit="1" customWidth="1"/>
    <col min="1609" max="1609" width="21.88671875" bestFit="1" customWidth="1"/>
    <col min="1610" max="1610" width="28.33203125" bestFit="1" customWidth="1"/>
    <col min="1611" max="1611" width="21.44140625" bestFit="1" customWidth="1"/>
    <col min="1612" max="1612" width="42.21875" bestFit="1" customWidth="1"/>
    <col min="1613" max="1613" width="46.5546875" bestFit="1" customWidth="1"/>
    <col min="1614" max="1614" width="20.44140625" bestFit="1" customWidth="1"/>
    <col min="1615" max="1615" width="20.5546875" bestFit="1" customWidth="1"/>
    <col min="1616" max="1616" width="30" bestFit="1" customWidth="1"/>
    <col min="1617" max="1617" width="86.88671875" bestFit="1" customWidth="1"/>
    <col min="1618" max="1618" width="27.109375" bestFit="1" customWidth="1"/>
    <col min="1619" max="1619" width="21" bestFit="1" customWidth="1"/>
    <col min="1620" max="1620" width="30.44140625" bestFit="1" customWidth="1"/>
    <col min="1621" max="1621" width="36" bestFit="1" customWidth="1"/>
    <col min="1622" max="1622" width="23.44140625" bestFit="1" customWidth="1"/>
    <col min="1623" max="1623" width="18.5546875" bestFit="1" customWidth="1"/>
    <col min="1624" max="1624" width="24.33203125" bestFit="1" customWidth="1"/>
    <col min="1625" max="1625" width="22.6640625" bestFit="1" customWidth="1"/>
    <col min="1626" max="1626" width="29.109375" bestFit="1" customWidth="1"/>
    <col min="1627" max="1627" width="38.5546875" bestFit="1" customWidth="1"/>
    <col min="1628" max="1628" width="16.6640625" bestFit="1" customWidth="1"/>
    <col min="1629" max="1629" width="15.44140625" bestFit="1" customWidth="1"/>
    <col min="1630" max="1630" width="24.21875" bestFit="1" customWidth="1"/>
    <col min="1631" max="1631" width="22" bestFit="1" customWidth="1"/>
    <col min="1632" max="1632" width="24.77734375" bestFit="1" customWidth="1"/>
    <col min="1633" max="1633" width="32.44140625" bestFit="1" customWidth="1"/>
    <col min="1634" max="1634" width="34" bestFit="1" customWidth="1"/>
    <col min="1635" max="1635" width="52.21875" bestFit="1" customWidth="1"/>
    <col min="1636" max="1636" width="30.88671875" bestFit="1" customWidth="1"/>
    <col min="1637" max="1637" width="21" bestFit="1" customWidth="1"/>
    <col min="1638" max="1638" width="36" bestFit="1" customWidth="1"/>
    <col min="1639" max="1639" width="88.21875" bestFit="1" customWidth="1"/>
    <col min="1640" max="1640" width="46.109375" bestFit="1" customWidth="1"/>
    <col min="1641" max="1641" width="31.6640625" bestFit="1" customWidth="1"/>
    <col min="1642" max="1642" width="48.21875" bestFit="1" customWidth="1"/>
    <col min="1643" max="1643" width="23.109375" bestFit="1" customWidth="1"/>
    <col min="1644" max="1644" width="32.44140625" bestFit="1" customWidth="1"/>
    <col min="1645" max="1645" width="30.21875" bestFit="1" customWidth="1"/>
    <col min="1646" max="1646" width="21.44140625" bestFit="1" customWidth="1"/>
    <col min="1647" max="1647" width="38.109375" bestFit="1" customWidth="1"/>
    <col min="1648" max="1648" width="41.109375" bestFit="1" customWidth="1"/>
    <col min="1649" max="1649" width="22.33203125" bestFit="1" customWidth="1"/>
    <col min="1650" max="1650" width="61.33203125" bestFit="1" customWidth="1"/>
    <col min="1651" max="1651" width="44.21875" bestFit="1" customWidth="1"/>
    <col min="1652" max="1652" width="26" bestFit="1" customWidth="1"/>
    <col min="1653" max="1653" width="22.109375" bestFit="1" customWidth="1"/>
    <col min="1654" max="1654" width="30.33203125" bestFit="1" customWidth="1"/>
    <col min="1655" max="1655" width="20.5546875" bestFit="1" customWidth="1"/>
    <col min="1656" max="1656" width="26.6640625" bestFit="1" customWidth="1"/>
    <col min="1657" max="1657" width="39.5546875" bestFit="1" customWidth="1"/>
    <col min="1658" max="1658" width="19.44140625" bestFit="1" customWidth="1"/>
    <col min="1659" max="1659" width="28.77734375" bestFit="1" customWidth="1"/>
    <col min="1660" max="1660" width="67.5546875" bestFit="1" customWidth="1"/>
    <col min="1661" max="1661" width="45.5546875" bestFit="1" customWidth="1"/>
    <col min="1662" max="1662" width="40.44140625" bestFit="1" customWidth="1"/>
    <col min="1663" max="1663" width="41.33203125" bestFit="1" customWidth="1"/>
    <col min="1664" max="1664" width="31.5546875" bestFit="1" customWidth="1"/>
    <col min="1665" max="1665" width="33.21875" bestFit="1" customWidth="1"/>
    <col min="1666" max="1666" width="22.109375" bestFit="1" customWidth="1"/>
    <col min="1667" max="1667" width="16.77734375" bestFit="1" customWidth="1"/>
    <col min="1668" max="1668" width="23.33203125" bestFit="1" customWidth="1"/>
    <col min="1669" max="1669" width="13.21875" bestFit="1" customWidth="1"/>
    <col min="1670" max="1670" width="14.44140625" bestFit="1" customWidth="1"/>
    <col min="1671" max="1671" width="16" bestFit="1" customWidth="1"/>
    <col min="1672" max="1672" width="23.33203125" bestFit="1" customWidth="1"/>
    <col min="1673" max="1673" width="28.88671875" bestFit="1" customWidth="1"/>
    <col min="1674" max="1674" width="17" bestFit="1" customWidth="1"/>
    <col min="1675" max="1675" width="13.44140625" bestFit="1" customWidth="1"/>
    <col min="1676" max="1676" width="60.21875" bestFit="1" customWidth="1"/>
    <col min="1677" max="1677" width="15.6640625" bestFit="1" customWidth="1"/>
    <col min="1678" max="1678" width="11.33203125" bestFit="1" customWidth="1"/>
    <col min="1679" max="1679" width="19.109375" bestFit="1" customWidth="1"/>
    <col min="1680" max="1680" width="7.6640625" bestFit="1" customWidth="1"/>
    <col min="1681" max="1681" width="14.88671875" bestFit="1" customWidth="1"/>
    <col min="1682" max="1682" width="26.44140625" bestFit="1" customWidth="1"/>
    <col min="1683" max="1683" width="16.33203125" bestFit="1" customWidth="1"/>
    <col min="1684" max="1684" width="37.33203125" bestFit="1" customWidth="1"/>
    <col min="1685" max="1685" width="19.109375" bestFit="1" customWidth="1"/>
    <col min="1686" max="1686" width="24.5546875" bestFit="1" customWidth="1"/>
    <col min="1687" max="1687" width="22.109375" bestFit="1" customWidth="1"/>
    <col min="1688" max="1688" width="20.77734375" bestFit="1" customWidth="1"/>
    <col min="1689" max="1689" width="51.5546875" bestFit="1" customWidth="1"/>
    <col min="1690" max="1690" width="62.77734375" bestFit="1" customWidth="1"/>
    <col min="1691" max="1691" width="33.33203125" bestFit="1" customWidth="1"/>
    <col min="1692" max="1692" width="26" bestFit="1" customWidth="1"/>
    <col min="1693" max="1693" width="21" bestFit="1" customWidth="1"/>
    <col min="1694" max="1694" width="42.109375" bestFit="1" customWidth="1"/>
    <col min="1695" max="1695" width="14.109375" bestFit="1" customWidth="1"/>
    <col min="1696" max="1696" width="34.44140625" bestFit="1" customWidth="1"/>
    <col min="1697" max="1697" width="13.109375" bestFit="1" customWidth="1"/>
    <col min="1698" max="1698" width="49" bestFit="1" customWidth="1"/>
    <col min="1699" max="1699" width="7.33203125" bestFit="1" customWidth="1"/>
    <col min="1700" max="1700" width="64.44140625" bestFit="1" customWidth="1"/>
    <col min="1701" max="1701" width="12.109375" bestFit="1" customWidth="1"/>
    <col min="1702" max="1702" width="37.109375" bestFit="1" customWidth="1"/>
    <col min="1703" max="1703" width="40.77734375" bestFit="1" customWidth="1"/>
    <col min="1704" max="1704" width="49" bestFit="1" customWidth="1"/>
    <col min="1705" max="1705" width="43.77734375" bestFit="1" customWidth="1"/>
    <col min="1706" max="1706" width="29" bestFit="1" customWidth="1"/>
    <col min="1707" max="1707" width="57.88671875" bestFit="1" customWidth="1"/>
    <col min="1708" max="1708" width="39.88671875" bestFit="1" customWidth="1"/>
    <col min="1709" max="1709" width="42.6640625" bestFit="1" customWidth="1"/>
    <col min="1710" max="1710" width="24.44140625" bestFit="1" customWidth="1"/>
    <col min="1711" max="1711" width="29.5546875" bestFit="1" customWidth="1"/>
    <col min="1712" max="1712" width="27" bestFit="1" customWidth="1"/>
    <col min="1713" max="1713" width="24.109375" bestFit="1" customWidth="1"/>
    <col min="1714" max="1714" width="71.109375" bestFit="1" customWidth="1"/>
    <col min="1715" max="1715" width="36.109375" bestFit="1" customWidth="1"/>
    <col min="1716" max="1716" width="36.88671875" bestFit="1" customWidth="1"/>
    <col min="1717" max="1717" width="30.33203125" bestFit="1" customWidth="1"/>
    <col min="1718" max="1718" width="27.109375" bestFit="1" customWidth="1"/>
    <col min="1719" max="1719" width="24.21875" bestFit="1" customWidth="1"/>
    <col min="1720" max="1720" width="39.44140625" bestFit="1" customWidth="1"/>
    <col min="1721" max="1721" width="74" bestFit="1" customWidth="1"/>
    <col min="1722" max="1722" width="28.88671875" bestFit="1" customWidth="1"/>
    <col min="1723" max="1723" width="50.109375" bestFit="1" customWidth="1"/>
    <col min="1724" max="1724" width="20.88671875" bestFit="1" customWidth="1"/>
    <col min="1725" max="1725" width="30.33203125" bestFit="1" customWidth="1"/>
    <col min="1726" max="1726" width="44.109375" bestFit="1" customWidth="1"/>
    <col min="1727" max="1727" width="27.44140625" bestFit="1" customWidth="1"/>
    <col min="1728" max="1728" width="30.33203125" bestFit="1" customWidth="1"/>
    <col min="1729" max="1729" width="21.33203125" bestFit="1" customWidth="1"/>
    <col min="1730" max="1730" width="47.33203125" bestFit="1" customWidth="1"/>
    <col min="1731" max="1731" width="30.44140625" bestFit="1" customWidth="1"/>
    <col min="1732" max="1732" width="39.21875" bestFit="1" customWidth="1"/>
    <col min="1733" max="1733" width="17.77734375" bestFit="1" customWidth="1"/>
    <col min="1734" max="1734" width="34.77734375" bestFit="1" customWidth="1"/>
    <col min="1735" max="1735" width="85.77734375" bestFit="1" customWidth="1"/>
    <col min="1736" max="1736" width="41.21875" bestFit="1" customWidth="1"/>
    <col min="1737" max="1737" width="49.33203125" bestFit="1" customWidth="1"/>
    <col min="1738" max="1738" width="41.6640625" bestFit="1" customWidth="1"/>
    <col min="1739" max="1739" width="55.88671875" bestFit="1" customWidth="1"/>
    <col min="1740" max="1740" width="38.88671875" bestFit="1" customWidth="1"/>
    <col min="1741" max="1741" width="20" bestFit="1" customWidth="1"/>
    <col min="1742" max="1742" width="36.33203125" bestFit="1" customWidth="1"/>
    <col min="1743" max="1743" width="33" bestFit="1" customWidth="1"/>
    <col min="1744" max="1744" width="64.5546875" bestFit="1" customWidth="1"/>
    <col min="1745" max="1745" width="39.5546875" bestFit="1" customWidth="1"/>
    <col min="1746" max="1746" width="30.5546875" bestFit="1" customWidth="1"/>
    <col min="1747" max="1747" width="41.21875" bestFit="1" customWidth="1"/>
    <col min="1748" max="1748" width="18.21875" bestFit="1" customWidth="1"/>
    <col min="1749" max="1749" width="40.77734375" bestFit="1" customWidth="1"/>
    <col min="1750" max="1750" width="75.6640625" bestFit="1" customWidth="1"/>
    <col min="1751" max="1751" width="51.5546875" bestFit="1" customWidth="1"/>
    <col min="1752" max="1752" width="25.88671875" bestFit="1" customWidth="1"/>
    <col min="1753" max="1753" width="35.21875" bestFit="1" customWidth="1"/>
    <col min="1754" max="1754" width="27" bestFit="1" customWidth="1"/>
    <col min="1755" max="1755" width="56.44140625" bestFit="1" customWidth="1"/>
    <col min="1756" max="1756" width="74.33203125" bestFit="1" customWidth="1"/>
    <col min="1757" max="1757" width="40.44140625" bestFit="1" customWidth="1"/>
    <col min="1758" max="1758" width="22.77734375" bestFit="1" customWidth="1"/>
    <col min="1759" max="1759" width="23.77734375" bestFit="1" customWidth="1"/>
    <col min="1760" max="1760" width="18.6640625" bestFit="1" customWidth="1"/>
    <col min="1761" max="1761" width="23.77734375" bestFit="1" customWidth="1"/>
    <col min="1762" max="1762" width="39.88671875" bestFit="1" customWidth="1"/>
    <col min="1763" max="1763" width="10.6640625" bestFit="1" customWidth="1"/>
    <col min="1764" max="1764" width="22.5546875" bestFit="1" customWidth="1"/>
    <col min="1765" max="1765" width="62.6640625" bestFit="1" customWidth="1"/>
    <col min="1766" max="1766" width="35.5546875" bestFit="1" customWidth="1"/>
    <col min="1767" max="1767" width="109" bestFit="1" customWidth="1"/>
    <col min="1768" max="1768" width="28.21875" bestFit="1" customWidth="1"/>
    <col min="1769" max="1769" width="37.5546875" bestFit="1" customWidth="1"/>
    <col min="1770" max="1770" width="67.5546875" bestFit="1" customWidth="1"/>
    <col min="1771" max="1771" width="57.21875" bestFit="1" customWidth="1"/>
    <col min="1772" max="1772" width="75.77734375" bestFit="1" customWidth="1"/>
    <col min="1773" max="1773" width="60.5546875" bestFit="1" customWidth="1"/>
    <col min="1774" max="1774" width="50.44140625" bestFit="1" customWidth="1"/>
    <col min="1775" max="1775" width="152.88671875" bestFit="1" customWidth="1"/>
    <col min="1776" max="1776" width="76.44140625" bestFit="1" customWidth="1"/>
    <col min="1777" max="1777" width="39.33203125" bestFit="1" customWidth="1"/>
    <col min="1778" max="1778" width="10.6640625" bestFit="1" customWidth="1"/>
    <col min="1779" max="1779" width="27.21875" bestFit="1" customWidth="1"/>
    <col min="1780" max="1780" width="28.21875" bestFit="1" customWidth="1"/>
    <col min="1781" max="1781" width="17.21875" bestFit="1" customWidth="1"/>
    <col min="1782" max="1782" width="38.44140625" bestFit="1" customWidth="1"/>
    <col min="1783" max="1783" width="28.6640625" bestFit="1" customWidth="1"/>
    <col min="1784" max="1784" width="27.109375" bestFit="1" customWidth="1"/>
    <col min="1785" max="1785" width="16.6640625" bestFit="1" customWidth="1"/>
    <col min="1786" max="1786" width="24.5546875" bestFit="1" customWidth="1"/>
    <col min="1787" max="1787" width="24.77734375" bestFit="1" customWidth="1"/>
    <col min="1788" max="1788" width="38.21875" bestFit="1" customWidth="1"/>
    <col min="1789" max="1789" width="36.33203125" bestFit="1" customWidth="1"/>
    <col min="1790" max="1790" width="37.33203125" bestFit="1" customWidth="1"/>
    <col min="1791" max="1791" width="55" bestFit="1" customWidth="1"/>
    <col min="1792" max="1792" width="35.77734375" bestFit="1" customWidth="1"/>
    <col min="1793" max="1793" width="9.33203125" bestFit="1" customWidth="1"/>
    <col min="1794" max="1794" width="19" bestFit="1" customWidth="1"/>
    <col min="1795" max="1795" width="28.109375" bestFit="1" customWidth="1"/>
    <col min="1796" max="1796" width="17.33203125" bestFit="1" customWidth="1"/>
    <col min="1797" max="1797" width="24.109375" bestFit="1" customWidth="1"/>
    <col min="1798" max="1798" width="27" bestFit="1" customWidth="1"/>
    <col min="1799" max="1799" width="42" bestFit="1" customWidth="1"/>
    <col min="1800" max="1800" width="32.21875" bestFit="1" customWidth="1"/>
    <col min="1801" max="1801" width="46.33203125" bestFit="1" customWidth="1"/>
    <col min="1802" max="1802" width="23.44140625" bestFit="1" customWidth="1"/>
    <col min="1803" max="1803" width="32.77734375" bestFit="1" customWidth="1"/>
    <col min="1804" max="1804" width="18.6640625" bestFit="1" customWidth="1"/>
    <col min="1805" max="1805" width="26.33203125" bestFit="1" customWidth="1"/>
    <col min="1806" max="1806" width="37.88671875" bestFit="1" customWidth="1"/>
    <col min="1807" max="1807" width="27.44140625" bestFit="1" customWidth="1"/>
    <col min="1808" max="1808" width="41" bestFit="1" customWidth="1"/>
    <col min="1809" max="1809" width="45.109375" bestFit="1" customWidth="1"/>
    <col min="1810" max="1810" width="25.109375" bestFit="1" customWidth="1"/>
    <col min="1811" max="1811" width="16.88671875" bestFit="1" customWidth="1"/>
    <col min="1812" max="1812" width="23.44140625" bestFit="1" customWidth="1"/>
    <col min="1813" max="1813" width="26.33203125" bestFit="1" customWidth="1"/>
    <col min="1814" max="1814" width="32.77734375" bestFit="1" customWidth="1"/>
    <col min="1815" max="1815" width="40.88671875" bestFit="1" customWidth="1"/>
    <col min="1816" max="1816" width="32.21875" bestFit="1" customWidth="1"/>
    <col min="1817" max="1817" width="32.77734375" bestFit="1" customWidth="1"/>
    <col min="1818" max="1818" width="22.5546875" bestFit="1" customWidth="1"/>
    <col min="1819" max="1819" width="31.88671875" bestFit="1" customWidth="1"/>
    <col min="1820" max="1820" width="21.5546875" bestFit="1" customWidth="1"/>
    <col min="1821" max="1821" width="27.44140625" bestFit="1" customWidth="1"/>
    <col min="1822" max="1822" width="51.6640625" bestFit="1" customWidth="1"/>
    <col min="1823" max="1823" width="28.88671875" bestFit="1" customWidth="1"/>
    <col min="1824" max="1824" width="55.88671875" bestFit="1" customWidth="1"/>
    <col min="1825" max="1825" width="31.5546875" bestFit="1" customWidth="1"/>
    <col min="1826" max="1826" width="15.33203125" bestFit="1" customWidth="1"/>
    <col min="1827" max="1827" width="26.88671875" bestFit="1" customWidth="1"/>
    <col min="1828" max="1828" width="31.88671875" bestFit="1" customWidth="1"/>
    <col min="1829" max="1829" width="32.44140625" bestFit="1" customWidth="1"/>
    <col min="1830" max="1830" width="33" bestFit="1" customWidth="1"/>
    <col min="1831" max="1831" width="22.5546875" bestFit="1" customWidth="1"/>
    <col min="1832" max="1832" width="40.6640625" bestFit="1" customWidth="1"/>
    <col min="1833" max="1833" width="25.109375" bestFit="1" customWidth="1"/>
    <col min="1834" max="1834" width="6.33203125" bestFit="1" customWidth="1"/>
    <col min="1835" max="1836" width="13.109375" bestFit="1" customWidth="1"/>
    <col min="1837" max="1837" width="46.77734375" bestFit="1" customWidth="1"/>
    <col min="1838" max="1838" width="21.33203125" bestFit="1" customWidth="1"/>
    <col min="1839" max="1839" width="13.88671875" bestFit="1" customWidth="1"/>
    <col min="1840" max="1840" width="21" bestFit="1" customWidth="1"/>
    <col min="1841" max="1841" width="24.77734375" bestFit="1" customWidth="1"/>
    <col min="1842" max="1842" width="27.77734375" bestFit="1" customWidth="1"/>
    <col min="1843" max="1843" width="23" bestFit="1" customWidth="1"/>
    <col min="1844" max="1844" width="46.21875" bestFit="1" customWidth="1"/>
    <col min="1845" max="1845" width="23.33203125" bestFit="1" customWidth="1"/>
    <col min="1846" max="1846" width="20.109375" bestFit="1" customWidth="1"/>
    <col min="1847" max="1847" width="37.33203125" bestFit="1" customWidth="1"/>
    <col min="1848" max="1848" width="26.33203125" bestFit="1" customWidth="1"/>
    <col min="1849" max="1849" width="25.77734375" bestFit="1" customWidth="1"/>
    <col min="1850" max="1850" width="26.109375" bestFit="1" customWidth="1"/>
    <col min="1851" max="1851" width="68.5546875" bestFit="1" customWidth="1"/>
    <col min="1852" max="1852" width="22" bestFit="1" customWidth="1"/>
    <col min="1853" max="1853" width="20.6640625" bestFit="1" customWidth="1"/>
    <col min="1854" max="1854" width="39.88671875" bestFit="1" customWidth="1"/>
    <col min="1855" max="1855" width="47.77734375" bestFit="1" customWidth="1"/>
    <col min="1856" max="1856" width="36.77734375" bestFit="1" customWidth="1"/>
    <col min="1857" max="1857" width="22.109375" bestFit="1" customWidth="1"/>
    <col min="1858" max="1858" width="29.6640625" bestFit="1" customWidth="1"/>
    <col min="1859" max="1859" width="30.21875" bestFit="1" customWidth="1"/>
    <col min="1860" max="1860" width="34.109375" bestFit="1" customWidth="1"/>
    <col min="1861" max="1861" width="36" bestFit="1" customWidth="1"/>
    <col min="1862" max="1862" width="31" bestFit="1" customWidth="1"/>
    <col min="1863" max="1863" width="23.33203125" bestFit="1" customWidth="1"/>
    <col min="1864" max="1864" width="15.33203125" bestFit="1" customWidth="1"/>
    <col min="1865" max="1865" width="22.21875" bestFit="1" customWidth="1"/>
    <col min="1866" max="1866" width="25" bestFit="1" customWidth="1"/>
    <col min="1867" max="1867" width="39.88671875" bestFit="1" customWidth="1"/>
    <col min="1868" max="1868" width="27.33203125" bestFit="1" customWidth="1"/>
    <col min="1869" max="1870" width="36.21875" bestFit="1" customWidth="1"/>
    <col min="1871" max="1871" width="32.5546875" bestFit="1" customWidth="1"/>
    <col min="1872" max="1872" width="51.5546875" bestFit="1" customWidth="1"/>
    <col min="1873" max="1873" width="41" bestFit="1" customWidth="1"/>
    <col min="1874" max="1874" width="42.33203125" bestFit="1" customWidth="1"/>
    <col min="1875" max="1875" width="41.6640625" bestFit="1" customWidth="1"/>
    <col min="1876" max="1876" width="16.109375" bestFit="1" customWidth="1"/>
    <col min="1877" max="1877" width="31.44140625" bestFit="1" customWidth="1"/>
    <col min="1878" max="1878" width="13.109375" bestFit="1" customWidth="1"/>
    <col min="1879" max="1879" width="50.88671875" bestFit="1" customWidth="1"/>
    <col min="1880" max="1880" width="26.88671875" bestFit="1" customWidth="1"/>
    <col min="1881" max="1881" width="18.21875" bestFit="1" customWidth="1"/>
    <col min="1882" max="1882" width="27.88671875" bestFit="1" customWidth="1"/>
    <col min="1883" max="1883" width="25.88671875" bestFit="1" customWidth="1"/>
    <col min="1884" max="1884" width="33.44140625" bestFit="1" customWidth="1"/>
    <col min="1885" max="1885" width="21.33203125" bestFit="1" customWidth="1"/>
    <col min="1886" max="1886" width="30.109375" bestFit="1" customWidth="1"/>
    <col min="1887" max="1887" width="27.77734375" bestFit="1" customWidth="1"/>
    <col min="1888" max="1888" width="15" bestFit="1" customWidth="1"/>
    <col min="1889" max="1889" width="25.6640625" bestFit="1" customWidth="1"/>
    <col min="1890" max="1890" width="31.5546875" bestFit="1" customWidth="1"/>
    <col min="1891" max="1891" width="13.5546875" bestFit="1" customWidth="1"/>
    <col min="1892" max="1892" width="20.77734375" bestFit="1" customWidth="1"/>
    <col min="1893" max="1893" width="42.33203125" bestFit="1" customWidth="1"/>
    <col min="1894" max="1894" width="22.109375" bestFit="1" customWidth="1"/>
    <col min="1895" max="1895" width="23.88671875" bestFit="1" customWidth="1"/>
    <col min="1896" max="1896" width="26.33203125" bestFit="1" customWidth="1"/>
    <col min="1897" max="1897" width="26.21875" bestFit="1" customWidth="1"/>
    <col min="1898" max="1898" width="40.88671875" bestFit="1" customWidth="1"/>
    <col min="1899" max="1899" width="12.6640625" bestFit="1" customWidth="1"/>
    <col min="1900" max="1900" width="19.21875" bestFit="1" customWidth="1"/>
    <col min="1901" max="1901" width="33.88671875" bestFit="1" customWidth="1"/>
    <col min="1902" max="1902" width="19.33203125" bestFit="1" customWidth="1"/>
    <col min="1903" max="1903" width="13.109375" bestFit="1" customWidth="1"/>
    <col min="1904" max="1904" width="20.33203125" bestFit="1" customWidth="1"/>
    <col min="1905" max="1905" width="90.21875" bestFit="1" customWidth="1"/>
    <col min="1906" max="1906" width="23.6640625" bestFit="1" customWidth="1"/>
    <col min="1907" max="1907" width="44.88671875" bestFit="1" customWidth="1"/>
    <col min="1908" max="1908" width="33.21875" bestFit="1" customWidth="1"/>
    <col min="1909" max="1909" width="15.5546875" bestFit="1" customWidth="1"/>
    <col min="1910" max="1910" width="98.88671875" bestFit="1" customWidth="1"/>
    <col min="1911" max="1911" width="30.88671875" bestFit="1" customWidth="1"/>
    <col min="1912" max="1912" width="23.21875" bestFit="1" customWidth="1"/>
    <col min="1913" max="1913" width="24.6640625" bestFit="1" customWidth="1"/>
    <col min="1914" max="1914" width="21.6640625" bestFit="1" customWidth="1"/>
    <col min="1915" max="1915" width="22.109375" bestFit="1" customWidth="1"/>
    <col min="1916" max="1916" width="35.33203125" bestFit="1" customWidth="1"/>
    <col min="1917" max="1917" width="12.6640625" bestFit="1" customWidth="1"/>
    <col min="1918" max="1918" width="35.5546875" bestFit="1" customWidth="1"/>
    <col min="1919" max="1919" width="38.44140625" bestFit="1" customWidth="1"/>
    <col min="1920" max="1920" width="22.109375" bestFit="1" customWidth="1"/>
    <col min="1921" max="1921" width="20" bestFit="1" customWidth="1"/>
    <col min="1922" max="1922" width="26.88671875" bestFit="1" customWidth="1"/>
    <col min="1923" max="1923" width="27.88671875" bestFit="1" customWidth="1"/>
    <col min="1924" max="1924" width="34.77734375" bestFit="1" customWidth="1"/>
    <col min="1925" max="1925" width="19.5546875" bestFit="1" customWidth="1"/>
    <col min="1926" max="1926" width="44" bestFit="1" customWidth="1"/>
    <col min="1927" max="1927" width="19.5546875" bestFit="1" customWidth="1"/>
    <col min="1928" max="1928" width="20.44140625" bestFit="1" customWidth="1"/>
    <col min="1929" max="1929" width="34.6640625" bestFit="1" customWidth="1"/>
    <col min="1930" max="1930" width="37.33203125" bestFit="1" customWidth="1"/>
    <col min="1931" max="1931" width="36.5546875" bestFit="1" customWidth="1"/>
    <col min="1932" max="1932" width="20.5546875" bestFit="1" customWidth="1"/>
    <col min="1933" max="1933" width="37.5546875" bestFit="1" customWidth="1"/>
    <col min="1934" max="1934" width="10.6640625" bestFit="1" customWidth="1"/>
    <col min="1935" max="1935" width="11.77734375" bestFit="1" customWidth="1"/>
    <col min="1936" max="1936" width="18.44140625" bestFit="1" customWidth="1"/>
    <col min="1937" max="1937" width="13.5546875" bestFit="1" customWidth="1"/>
    <col min="1938" max="1938" width="28.33203125" bestFit="1" customWidth="1"/>
    <col min="1939" max="1939" width="30.21875" bestFit="1" customWidth="1"/>
    <col min="1940" max="1940" width="44.33203125" bestFit="1" customWidth="1"/>
    <col min="1941" max="1941" width="29.6640625" bestFit="1" customWidth="1"/>
    <col min="1942" max="1942" width="20.33203125" bestFit="1" customWidth="1"/>
    <col min="1943" max="1943" width="47.21875" bestFit="1" customWidth="1"/>
    <col min="1944" max="1944" width="35.5546875" bestFit="1" customWidth="1"/>
    <col min="1945" max="1945" width="22.88671875" bestFit="1" customWidth="1"/>
    <col min="1946" max="1946" width="20" bestFit="1" customWidth="1"/>
    <col min="1947" max="1947" width="35.109375" bestFit="1" customWidth="1"/>
    <col min="1948" max="1948" width="37.44140625" bestFit="1" customWidth="1"/>
    <col min="1949" max="1949" width="29.33203125" bestFit="1" customWidth="1"/>
    <col min="1950" max="1950" width="26.88671875" bestFit="1" customWidth="1"/>
    <col min="1951" max="1951" width="36.21875" bestFit="1" customWidth="1"/>
    <col min="1952" max="1952" width="30.6640625" bestFit="1" customWidth="1"/>
    <col min="1953" max="1953" width="36.44140625" bestFit="1" customWidth="1"/>
    <col min="1954" max="1954" width="55.44140625" bestFit="1" customWidth="1"/>
    <col min="1955" max="1955" width="26.5546875" bestFit="1" customWidth="1"/>
    <col min="1956" max="1956" width="34.21875" bestFit="1" customWidth="1"/>
    <col min="1957" max="1957" width="70.33203125" bestFit="1" customWidth="1"/>
    <col min="1958" max="1958" width="27.88671875" bestFit="1" customWidth="1"/>
    <col min="1959" max="1959" width="59.77734375" bestFit="1" customWidth="1"/>
    <col min="1960" max="1960" width="21.6640625" bestFit="1" customWidth="1"/>
    <col min="1961" max="1961" width="28.33203125" bestFit="1" customWidth="1"/>
    <col min="1962" max="1962" width="20.33203125" bestFit="1" customWidth="1"/>
    <col min="1963" max="1963" width="29.77734375" bestFit="1" customWidth="1"/>
    <col min="1964" max="1964" width="26.88671875" bestFit="1" customWidth="1"/>
    <col min="1965" max="1965" width="53.88671875" bestFit="1" customWidth="1"/>
    <col min="1966" max="1966" width="24.109375" bestFit="1" customWidth="1"/>
    <col min="1967" max="1967" width="29.33203125" bestFit="1" customWidth="1"/>
    <col min="1968" max="1968" width="30.6640625" bestFit="1" customWidth="1"/>
    <col min="1969" max="1969" width="41.109375" bestFit="1" customWidth="1"/>
    <col min="1970" max="1971" width="38" bestFit="1" customWidth="1"/>
    <col min="1972" max="1972" width="65.88671875" bestFit="1" customWidth="1"/>
    <col min="1973" max="1973" width="37.21875" bestFit="1" customWidth="1"/>
    <col min="1974" max="1974" width="102" bestFit="1" customWidth="1"/>
    <col min="1975" max="1975" width="42.77734375" bestFit="1" customWidth="1"/>
    <col min="1976" max="1976" width="31.88671875" bestFit="1" customWidth="1"/>
    <col min="1977" max="1977" width="35.77734375" bestFit="1" customWidth="1"/>
    <col min="1978" max="1978" width="38.88671875" bestFit="1" customWidth="1"/>
    <col min="1979" max="1979" width="36.21875" bestFit="1" customWidth="1"/>
    <col min="1980" max="1980" width="21.109375" bestFit="1" customWidth="1"/>
    <col min="1981" max="1981" width="37" bestFit="1" customWidth="1"/>
    <col min="1982" max="1982" width="22.33203125" bestFit="1" customWidth="1"/>
    <col min="1983" max="1983" width="50.109375" bestFit="1" customWidth="1"/>
    <col min="1984" max="1984" width="27.88671875" bestFit="1" customWidth="1"/>
    <col min="1985" max="1985" width="29.5546875" bestFit="1" customWidth="1"/>
    <col min="1986" max="1986" width="32.109375" bestFit="1" customWidth="1"/>
    <col min="1987" max="1987" width="32" bestFit="1" customWidth="1"/>
    <col min="1988" max="1988" width="19.44140625" bestFit="1" customWidth="1"/>
    <col min="1989" max="1989" width="28.21875" bestFit="1" customWidth="1"/>
    <col min="1990" max="1990" width="37.5546875" bestFit="1" customWidth="1"/>
    <col min="1991" max="1991" width="20.33203125" bestFit="1" customWidth="1"/>
    <col min="1992" max="1992" width="65.5546875" bestFit="1" customWidth="1"/>
    <col min="1993" max="1993" width="41" bestFit="1" customWidth="1"/>
    <col min="1994" max="1994" width="21.109375" bestFit="1" customWidth="1"/>
    <col min="1995" max="1995" width="27.6640625" bestFit="1" customWidth="1"/>
    <col min="1996" max="1996" width="34.88671875" bestFit="1" customWidth="1"/>
    <col min="1997" max="1997" width="49.109375" bestFit="1" customWidth="1"/>
    <col min="1998" max="1998" width="28.88671875" bestFit="1" customWidth="1"/>
    <col min="1999" max="1999" width="25" bestFit="1" customWidth="1"/>
    <col min="2000" max="2000" width="73.21875" bestFit="1" customWidth="1"/>
    <col min="2001" max="2001" width="99.109375" bestFit="1" customWidth="1"/>
    <col min="2002" max="2002" width="31.5546875" bestFit="1" customWidth="1"/>
    <col min="2003" max="2003" width="32.88671875" bestFit="1" customWidth="1"/>
    <col min="2004" max="2004" width="53.44140625" bestFit="1" customWidth="1"/>
    <col min="2005" max="2005" width="30.33203125" bestFit="1" customWidth="1"/>
    <col min="2006" max="2006" width="26.88671875" bestFit="1" customWidth="1"/>
    <col min="2007" max="2007" width="34.88671875" bestFit="1" customWidth="1"/>
    <col min="2008" max="2008" width="19.109375" bestFit="1" customWidth="1"/>
    <col min="2009" max="2009" width="24.5546875" bestFit="1" customWidth="1"/>
    <col min="2010" max="2010" width="26.21875" bestFit="1" customWidth="1"/>
    <col min="2011" max="2011" width="19.5546875" bestFit="1" customWidth="1"/>
    <col min="2012" max="2012" width="21.33203125" bestFit="1" customWidth="1"/>
    <col min="2013" max="2013" width="41.44140625" bestFit="1" customWidth="1"/>
    <col min="2014" max="2014" width="29.109375" bestFit="1" customWidth="1"/>
    <col min="2015" max="2015" width="42.88671875" bestFit="1" customWidth="1"/>
    <col min="2016" max="2016" width="20" bestFit="1" customWidth="1"/>
    <col min="2017" max="2017" width="40.44140625" bestFit="1" customWidth="1"/>
    <col min="2018" max="2018" width="25.5546875" bestFit="1" customWidth="1"/>
    <col min="2019" max="2019" width="25.109375" bestFit="1" customWidth="1"/>
    <col min="2020" max="2020" width="70.6640625" bestFit="1" customWidth="1"/>
    <col min="2021" max="2021" width="61.77734375" bestFit="1" customWidth="1"/>
    <col min="2022" max="2022" width="31.6640625" bestFit="1" customWidth="1"/>
    <col min="2023" max="2023" width="30.77734375" bestFit="1" customWidth="1"/>
    <col min="2024" max="2024" width="43.6640625" bestFit="1" customWidth="1"/>
    <col min="2025" max="2025" width="34" bestFit="1" customWidth="1"/>
    <col min="2026" max="2026" width="41.109375" bestFit="1" customWidth="1"/>
    <col min="2027" max="2027" width="20.109375" bestFit="1" customWidth="1"/>
    <col min="2028" max="2028" width="21.44140625" bestFit="1" customWidth="1"/>
    <col min="2029" max="2029" width="34.77734375" bestFit="1" customWidth="1"/>
    <col min="2030" max="2030" width="41.21875" bestFit="1" customWidth="1"/>
    <col min="2031" max="2031" width="54.77734375" bestFit="1" customWidth="1"/>
    <col min="2032" max="2032" width="36.6640625" bestFit="1" customWidth="1"/>
    <col min="2033" max="2033" width="36.109375" bestFit="1" customWidth="1"/>
    <col min="2034" max="2034" width="29" bestFit="1" customWidth="1"/>
    <col min="2035" max="2035" width="43.21875" bestFit="1" customWidth="1"/>
    <col min="2036" max="2036" width="28.77734375" bestFit="1" customWidth="1"/>
    <col min="2037" max="2037" width="29.109375" bestFit="1" customWidth="1"/>
    <col min="2038" max="2038" width="33" bestFit="1" customWidth="1"/>
    <col min="2039" max="2039" width="17.77734375" bestFit="1" customWidth="1"/>
    <col min="2040" max="2040" width="19" bestFit="1" customWidth="1"/>
    <col min="2041" max="2041" width="13.109375" bestFit="1" customWidth="1"/>
    <col min="2042" max="2042" width="22.44140625" bestFit="1" customWidth="1"/>
    <col min="2043" max="2043" width="18.5546875" bestFit="1" customWidth="1"/>
    <col min="2044" max="2044" width="16.77734375" bestFit="1" customWidth="1"/>
    <col min="2045" max="2045" width="22.109375" bestFit="1" customWidth="1"/>
    <col min="2046" max="2046" width="24.109375" bestFit="1" customWidth="1"/>
    <col min="2047" max="2047" width="33.88671875" bestFit="1" customWidth="1"/>
    <col min="2048" max="2048" width="33.44140625" bestFit="1" customWidth="1"/>
    <col min="2049" max="2049" width="63.88671875" bestFit="1" customWidth="1"/>
    <col min="2050" max="2050" width="42.5546875" bestFit="1" customWidth="1"/>
    <col min="2051" max="2051" width="29.5546875" bestFit="1" customWidth="1"/>
    <col min="2052" max="2052" width="22.88671875" bestFit="1" customWidth="1"/>
    <col min="2053" max="2053" width="23.33203125" bestFit="1" customWidth="1"/>
    <col min="2054" max="2054" width="24.6640625" bestFit="1" customWidth="1"/>
    <col min="2055" max="2055" width="13.88671875" bestFit="1" customWidth="1"/>
    <col min="2056" max="2056" width="20.33203125" bestFit="1" customWidth="1"/>
    <col min="2057" max="2057" width="15" bestFit="1" customWidth="1"/>
    <col min="2058" max="2058" width="22.33203125" bestFit="1" customWidth="1"/>
    <col min="2059" max="2059" width="27.109375" bestFit="1" customWidth="1"/>
    <col min="2060" max="2060" width="24.33203125" bestFit="1" customWidth="1"/>
    <col min="2061" max="2061" width="55.88671875" bestFit="1" customWidth="1"/>
    <col min="2062" max="2062" width="22.33203125" bestFit="1" customWidth="1"/>
    <col min="2063" max="2063" width="37.21875" bestFit="1" customWidth="1"/>
    <col min="2064" max="2064" width="43.21875" bestFit="1" customWidth="1"/>
    <col min="2065" max="2065" width="22.6640625" bestFit="1" customWidth="1"/>
    <col min="2066" max="2066" width="42.88671875" bestFit="1" customWidth="1"/>
    <col min="2067" max="2067" width="26.5546875" bestFit="1" customWidth="1"/>
    <col min="2068" max="2068" width="28.6640625" bestFit="1" customWidth="1"/>
    <col min="2069" max="2069" width="21.5546875" bestFit="1" customWidth="1"/>
    <col min="2070" max="2070" width="30.88671875" bestFit="1" customWidth="1"/>
    <col min="2071" max="2071" width="13.6640625" bestFit="1" customWidth="1"/>
    <col min="2072" max="2072" width="19.109375" bestFit="1" customWidth="1"/>
    <col min="2073" max="2073" width="35.21875" bestFit="1" customWidth="1"/>
    <col min="2074" max="2074" width="28.21875" bestFit="1" customWidth="1"/>
    <col min="2075" max="2075" width="16.6640625" bestFit="1" customWidth="1"/>
    <col min="2076" max="2076" width="12.109375" bestFit="1" customWidth="1"/>
    <col min="2077" max="2077" width="20.88671875" bestFit="1" customWidth="1"/>
    <col min="2078" max="2078" width="18.6640625" bestFit="1" customWidth="1"/>
    <col min="2079" max="2079" width="19.44140625" bestFit="1" customWidth="1"/>
    <col min="2080" max="2080" width="28.21875" bestFit="1" customWidth="1"/>
    <col min="2081" max="2081" width="30.109375" bestFit="1" customWidth="1"/>
    <col min="2082" max="2082" width="34.33203125" bestFit="1" customWidth="1"/>
    <col min="2083" max="2083" width="20.88671875" bestFit="1" customWidth="1"/>
    <col min="2084" max="2084" width="77.6640625" bestFit="1" customWidth="1"/>
    <col min="2085" max="2085" width="26.77734375" bestFit="1" customWidth="1"/>
    <col min="2086" max="2086" width="13.109375" bestFit="1" customWidth="1"/>
    <col min="2087" max="2087" width="19.5546875" bestFit="1" customWidth="1"/>
    <col min="2088" max="2088" width="19.88671875" bestFit="1" customWidth="1"/>
    <col min="2089" max="2089" width="31.21875" bestFit="1" customWidth="1"/>
    <col min="2090" max="2090" width="13.88671875" bestFit="1" customWidth="1"/>
    <col min="2091" max="2091" width="21.109375" bestFit="1" customWidth="1"/>
    <col min="2092" max="2092" width="35.109375" bestFit="1" customWidth="1"/>
    <col min="2093" max="2093" width="21.109375" bestFit="1" customWidth="1"/>
    <col min="2094" max="2094" width="27.6640625" bestFit="1" customWidth="1"/>
    <col min="2095" max="2095" width="43.6640625" bestFit="1" customWidth="1"/>
    <col min="2096" max="2096" width="22.6640625" bestFit="1" customWidth="1"/>
    <col min="2097" max="2097" width="32.21875" bestFit="1" customWidth="1"/>
    <col min="2098" max="2098" width="29" bestFit="1" customWidth="1"/>
    <col min="2099" max="2099" width="17.77734375" bestFit="1" customWidth="1"/>
    <col min="2100" max="2100" width="45.77734375" bestFit="1" customWidth="1"/>
    <col min="2101" max="2101" width="27.109375" bestFit="1" customWidth="1"/>
    <col min="2102" max="2102" width="24.21875" bestFit="1" customWidth="1"/>
    <col min="2103" max="2103" width="25" bestFit="1" customWidth="1"/>
    <col min="2104" max="2104" width="39.44140625" bestFit="1" customWidth="1"/>
    <col min="2105" max="2105" width="54.44140625" bestFit="1" customWidth="1"/>
    <col min="2106" max="2106" width="42.109375" bestFit="1" customWidth="1"/>
    <col min="2107" max="2107" width="41.5546875" bestFit="1" customWidth="1"/>
    <col min="2108" max="2108" width="37.88671875" bestFit="1" customWidth="1"/>
    <col min="2109" max="2109" width="56.33203125" bestFit="1" customWidth="1"/>
    <col min="2110" max="2110" width="30.5546875" bestFit="1" customWidth="1"/>
    <col min="2111" max="2111" width="26.5546875" bestFit="1" customWidth="1"/>
    <col min="2112" max="2112" width="35" bestFit="1" customWidth="1"/>
    <col min="2113" max="2113" width="46.21875" bestFit="1" customWidth="1"/>
    <col min="2114" max="2114" width="39.109375" bestFit="1" customWidth="1"/>
    <col min="2115" max="2115" width="32.21875" bestFit="1" customWidth="1"/>
    <col min="2116" max="2116" width="46.6640625" bestFit="1" customWidth="1"/>
    <col min="2117" max="2117" width="38.77734375" bestFit="1" customWidth="1"/>
    <col min="2118" max="2118" width="44.6640625" bestFit="1" customWidth="1"/>
    <col min="2119" max="2119" width="53.77734375" bestFit="1" customWidth="1"/>
    <col min="2120" max="2120" width="23.6640625" bestFit="1" customWidth="1"/>
    <col min="2121" max="2121" width="24.21875" bestFit="1" customWidth="1"/>
    <col min="2122" max="2122" width="58.5546875" bestFit="1" customWidth="1"/>
    <col min="2123" max="2123" width="24.33203125" bestFit="1" customWidth="1"/>
    <col min="2124" max="2124" width="25.6640625" bestFit="1" customWidth="1"/>
    <col min="2125" max="2125" width="13.6640625" bestFit="1" customWidth="1"/>
    <col min="2126" max="2126" width="24.21875" bestFit="1" customWidth="1"/>
    <col min="2127" max="2127" width="37.88671875" bestFit="1" customWidth="1"/>
    <col min="2128" max="2128" width="18.77734375" bestFit="1" customWidth="1"/>
    <col min="2129" max="2129" width="11.77734375" bestFit="1" customWidth="1"/>
    <col min="2130" max="2130" width="21.109375" bestFit="1" customWidth="1"/>
    <col min="2131" max="2131" width="27.6640625" bestFit="1" customWidth="1"/>
    <col min="2132" max="2132" width="20.5546875" bestFit="1" customWidth="1"/>
    <col min="2133" max="2133" width="13.44140625" bestFit="1" customWidth="1"/>
    <col min="2134" max="2134" width="20.6640625" bestFit="1" customWidth="1"/>
    <col min="2135" max="2135" width="53.77734375" bestFit="1" customWidth="1"/>
    <col min="2136" max="2136" width="22.21875" bestFit="1" customWidth="1"/>
    <col min="2137" max="2137" width="21.33203125" bestFit="1" customWidth="1"/>
    <col min="2138" max="2138" width="45.44140625" bestFit="1" customWidth="1"/>
    <col min="2139" max="2139" width="12.21875" bestFit="1" customWidth="1"/>
    <col min="2140" max="2140" width="21.6640625" bestFit="1" customWidth="1"/>
    <col min="2141" max="2141" width="14" bestFit="1" customWidth="1"/>
    <col min="2142" max="2142" width="23.33203125" bestFit="1" customWidth="1"/>
    <col min="2143" max="2143" width="26" bestFit="1" customWidth="1"/>
    <col min="2144" max="2144" width="39.6640625" bestFit="1" customWidth="1"/>
    <col min="2145" max="2145" width="27.77734375" bestFit="1" customWidth="1"/>
    <col min="2146" max="2146" width="21.44140625" bestFit="1" customWidth="1"/>
    <col min="2147" max="2147" width="12.6640625" bestFit="1" customWidth="1"/>
    <col min="2148" max="2148" width="22.109375" bestFit="1" customWidth="1"/>
    <col min="2149" max="2149" width="55.21875" bestFit="1" customWidth="1"/>
    <col min="2150" max="2150" width="21.5546875" bestFit="1" customWidth="1"/>
    <col min="2151" max="2151" width="39.44140625" bestFit="1" customWidth="1"/>
    <col min="2152" max="2152" width="57.88671875" bestFit="1" customWidth="1"/>
    <col min="2153" max="2153" width="41.44140625" bestFit="1" customWidth="1"/>
    <col min="2154" max="2154" width="24.21875" bestFit="1" customWidth="1"/>
    <col min="2155" max="2155" width="47.44140625" bestFit="1" customWidth="1"/>
    <col min="2156" max="2156" width="32" bestFit="1" customWidth="1"/>
    <col min="2157" max="2157" width="17.88671875" bestFit="1" customWidth="1"/>
    <col min="2158" max="2158" width="24.77734375" bestFit="1" customWidth="1"/>
    <col min="2159" max="2159" width="47.33203125" bestFit="1" customWidth="1"/>
    <col min="2160" max="2160" width="30.77734375" bestFit="1" customWidth="1"/>
    <col min="2161" max="2161" width="43.44140625" bestFit="1" customWidth="1"/>
    <col min="2162" max="2162" width="61.21875" bestFit="1" customWidth="1"/>
    <col min="2163" max="2163" width="29.33203125" bestFit="1" customWidth="1"/>
    <col min="2164" max="2164" width="16.6640625" bestFit="1" customWidth="1"/>
    <col min="2165" max="2165" width="25.6640625" bestFit="1" customWidth="1"/>
    <col min="2166" max="2166" width="12.77734375" bestFit="1" customWidth="1"/>
    <col min="2167" max="2167" width="23.33203125" bestFit="1" customWidth="1"/>
    <col min="2168" max="2168" width="14.109375" bestFit="1" customWidth="1"/>
    <col min="2169" max="2169" width="20.44140625" bestFit="1" customWidth="1"/>
    <col min="2170" max="2170" width="64" bestFit="1" customWidth="1"/>
    <col min="2171" max="2171" width="20.5546875" bestFit="1" customWidth="1"/>
    <col min="2172" max="2172" width="61.88671875" bestFit="1" customWidth="1"/>
    <col min="2173" max="2173" width="21.44140625" bestFit="1" customWidth="1"/>
    <col min="2174" max="2174" width="29" bestFit="1" customWidth="1"/>
    <col min="2175" max="2175" width="20.88671875" bestFit="1" customWidth="1"/>
    <col min="2176" max="2176" width="25.6640625" bestFit="1" customWidth="1"/>
    <col min="2177" max="2177" width="20.88671875" bestFit="1" customWidth="1"/>
    <col min="2178" max="2178" width="50.21875" bestFit="1" customWidth="1"/>
    <col min="2179" max="2179" width="47.5546875" bestFit="1" customWidth="1"/>
    <col min="2180" max="2180" width="47.109375" bestFit="1" customWidth="1"/>
    <col min="2181" max="2181" width="33" bestFit="1" customWidth="1"/>
    <col min="2182" max="2182" width="39.33203125" bestFit="1" customWidth="1"/>
    <col min="2183" max="2183" width="29.109375" bestFit="1" customWidth="1"/>
    <col min="2184" max="2184" width="38.77734375" bestFit="1" customWidth="1"/>
    <col min="2185" max="2185" width="19.5546875" bestFit="1" customWidth="1"/>
    <col min="2186" max="2186" width="11.6640625" bestFit="1" customWidth="1"/>
    <col min="2187" max="2187" width="21" bestFit="1" customWidth="1"/>
    <col min="2188" max="2188" width="19" bestFit="1" customWidth="1"/>
    <col min="2189" max="2189" width="27.88671875" bestFit="1" customWidth="1"/>
    <col min="2190" max="2190" width="53" bestFit="1" customWidth="1"/>
    <col min="2191" max="2191" width="60.44140625" bestFit="1" customWidth="1"/>
    <col min="2192" max="2192" width="18.88671875" bestFit="1" customWidth="1"/>
    <col min="2193" max="2193" width="103.5546875" bestFit="1" customWidth="1"/>
    <col min="2194" max="2194" width="41.109375" bestFit="1" customWidth="1"/>
    <col min="2195" max="2195" width="6.21875" bestFit="1" customWidth="1"/>
    <col min="2196" max="2196" width="57" bestFit="1" customWidth="1"/>
    <col min="2197" max="2197" width="12.88671875" bestFit="1" customWidth="1"/>
    <col min="2198" max="2198" width="15.77734375" bestFit="1" customWidth="1"/>
    <col min="2199" max="2199" width="17" bestFit="1" customWidth="1"/>
    <col min="2200" max="2200" width="31.6640625" bestFit="1" customWidth="1"/>
    <col min="2201" max="2201" width="23.88671875" bestFit="1" customWidth="1"/>
    <col min="2202" max="2202" width="14.109375" bestFit="1" customWidth="1"/>
    <col min="2203" max="2203" width="75" bestFit="1" customWidth="1"/>
    <col min="2204" max="2204" width="12" bestFit="1" customWidth="1"/>
    <col min="2205" max="2205" width="36.88671875" bestFit="1" customWidth="1"/>
    <col min="2206" max="2206" width="36.109375" bestFit="1" customWidth="1"/>
    <col min="2207" max="2207" width="21.6640625" bestFit="1" customWidth="1"/>
    <col min="2208" max="2208" width="14.88671875" bestFit="1" customWidth="1"/>
    <col min="2209" max="2209" width="24.21875" bestFit="1" customWidth="1"/>
    <col min="2210" max="2210" width="26.5546875" bestFit="1" customWidth="1"/>
    <col min="2211" max="2211" width="12.5546875" bestFit="1" customWidth="1"/>
    <col min="2212" max="2212" width="15.44140625" bestFit="1" customWidth="1"/>
    <col min="2213" max="2213" width="20.6640625" bestFit="1" customWidth="1"/>
    <col min="2214" max="2214" width="26.109375" bestFit="1" customWidth="1"/>
    <col min="2215" max="2215" width="24.21875" bestFit="1" customWidth="1"/>
    <col min="2216" max="2216" width="30.77734375" bestFit="1" customWidth="1"/>
    <col min="2217" max="2217" width="72.6640625" bestFit="1" customWidth="1"/>
    <col min="2218" max="2218" width="26.6640625" bestFit="1" customWidth="1"/>
    <col min="2219" max="2219" width="42.6640625" bestFit="1" customWidth="1"/>
    <col min="2220" max="2220" width="27.5546875" bestFit="1" customWidth="1"/>
    <col min="2221" max="2221" width="13.44140625" bestFit="1" customWidth="1"/>
    <col min="2222" max="2222" width="72.6640625" bestFit="1" customWidth="1"/>
    <col min="2223" max="2223" width="24" bestFit="1" customWidth="1"/>
    <col min="2224" max="2224" width="30.109375" bestFit="1" customWidth="1"/>
    <col min="2225" max="2225" width="37.77734375" bestFit="1" customWidth="1"/>
    <col min="2226" max="2226" width="22.21875" bestFit="1" customWidth="1"/>
    <col min="2227" max="2227" width="31.5546875" bestFit="1" customWidth="1"/>
    <col min="2228" max="2228" width="19.44140625" bestFit="1" customWidth="1"/>
    <col min="2229" max="2229" width="32.44140625" bestFit="1" customWidth="1"/>
    <col min="2230" max="2230" width="39" bestFit="1" customWidth="1"/>
    <col min="2231" max="2231" width="67.33203125" bestFit="1" customWidth="1"/>
    <col min="2232" max="2232" width="19.88671875" bestFit="1" customWidth="1"/>
    <col min="2233" max="2233" width="32.77734375" bestFit="1" customWidth="1"/>
    <col min="2234" max="2234" width="17.6640625" bestFit="1" customWidth="1"/>
    <col min="2235" max="2235" width="16.6640625" bestFit="1" customWidth="1"/>
    <col min="2236" max="2236" width="30.5546875" bestFit="1" customWidth="1"/>
    <col min="2237" max="2237" width="26.109375" bestFit="1" customWidth="1"/>
    <col min="2238" max="2238" width="41.6640625" bestFit="1" customWidth="1"/>
    <col min="2239" max="2239" width="24" bestFit="1" customWidth="1"/>
    <col min="2240" max="2240" width="46.6640625" bestFit="1" customWidth="1"/>
    <col min="2241" max="2241" width="33.21875" bestFit="1" customWidth="1"/>
    <col min="2242" max="2242" width="34.88671875" bestFit="1" customWidth="1"/>
    <col min="2243" max="2243" width="42.5546875" bestFit="1" customWidth="1"/>
    <col min="2244" max="2244" width="28.6640625" bestFit="1" customWidth="1"/>
    <col min="2245" max="2245" width="39" bestFit="1" customWidth="1"/>
    <col min="2246" max="2246" width="48" bestFit="1" customWidth="1"/>
    <col min="2247" max="2247" width="22.77734375" bestFit="1" customWidth="1"/>
    <col min="2248" max="2248" width="22.33203125" bestFit="1" customWidth="1"/>
    <col min="2249" max="2249" width="42.109375" bestFit="1" customWidth="1"/>
    <col min="2250" max="2250" width="13.77734375" bestFit="1" customWidth="1"/>
    <col min="2251" max="2251" width="22.5546875" bestFit="1" customWidth="1"/>
    <col min="2252" max="2252" width="20.21875" bestFit="1" customWidth="1"/>
    <col min="2253" max="2253" width="23.109375" bestFit="1" customWidth="1"/>
    <col min="2254" max="2254" width="24.33203125" bestFit="1" customWidth="1"/>
    <col min="2255" max="2255" width="22.88671875" bestFit="1" customWidth="1"/>
    <col min="2256" max="2256" width="28.5546875" bestFit="1" customWidth="1"/>
    <col min="2257" max="2257" width="34.6640625" bestFit="1" customWidth="1"/>
    <col min="2258" max="2258" width="15" bestFit="1" customWidth="1"/>
    <col min="2259" max="2259" width="14.88671875" bestFit="1" customWidth="1"/>
    <col min="2260" max="2260" width="24.21875" bestFit="1" customWidth="1"/>
    <col min="2261" max="2261" width="35.44140625" bestFit="1" customWidth="1"/>
    <col min="2262" max="2262" width="28.5546875" bestFit="1" customWidth="1"/>
    <col min="2263" max="2263" width="48.77734375" bestFit="1" customWidth="1"/>
    <col min="2264" max="2264" width="30.77734375" bestFit="1" customWidth="1"/>
    <col min="2265" max="2265" width="47.5546875" bestFit="1" customWidth="1"/>
    <col min="2266" max="2266" width="44" bestFit="1" customWidth="1"/>
    <col min="2267" max="2267" width="12.109375" bestFit="1" customWidth="1"/>
    <col min="2268" max="2268" width="42.77734375" bestFit="1" customWidth="1"/>
    <col min="2269" max="2269" width="22.77734375" bestFit="1" customWidth="1"/>
    <col min="2270" max="2270" width="19.5546875" bestFit="1" customWidth="1"/>
    <col min="2271" max="2271" width="29.77734375" bestFit="1" customWidth="1"/>
    <col min="2272" max="2272" width="18.77734375" bestFit="1" customWidth="1"/>
    <col min="2273" max="2273" width="20.44140625" bestFit="1" customWidth="1"/>
    <col min="2274" max="2274" width="14" bestFit="1" customWidth="1"/>
    <col min="2275" max="2275" width="23.33203125" bestFit="1" customWidth="1"/>
    <col min="2276" max="2276" width="31" bestFit="1" customWidth="1"/>
    <col min="2277" max="2277" width="24.5546875" bestFit="1" customWidth="1"/>
    <col min="2278" max="2279" width="20" bestFit="1" customWidth="1"/>
    <col min="2280" max="2280" width="19.5546875" bestFit="1" customWidth="1"/>
    <col min="2281" max="2281" width="25.6640625" bestFit="1" customWidth="1"/>
    <col min="2282" max="2282" width="19.88671875" bestFit="1" customWidth="1"/>
    <col min="2283" max="2283" width="17.6640625" bestFit="1" customWidth="1"/>
    <col min="2284" max="2284" width="43.109375" bestFit="1" customWidth="1"/>
    <col min="2285" max="2285" width="34.88671875" bestFit="1" customWidth="1"/>
    <col min="2286" max="2286" width="57.88671875" bestFit="1" customWidth="1"/>
    <col min="2287" max="2287" width="25.44140625" bestFit="1" customWidth="1"/>
    <col min="2288" max="2288" width="11.6640625" bestFit="1" customWidth="1"/>
    <col min="2289" max="2289" width="18.21875" bestFit="1" customWidth="1"/>
    <col min="2290" max="2290" width="25.88671875" bestFit="1" customWidth="1"/>
    <col min="2291" max="2291" width="37.109375" bestFit="1" customWidth="1"/>
    <col min="2292" max="2292" width="35.5546875" bestFit="1" customWidth="1"/>
    <col min="2293" max="2293" width="25.44140625" bestFit="1" customWidth="1"/>
    <col min="2294" max="2294" width="20.44140625" bestFit="1" customWidth="1"/>
    <col min="2295" max="2295" width="37.44140625" bestFit="1" customWidth="1"/>
    <col min="2296" max="2296" width="17.77734375" bestFit="1" customWidth="1"/>
    <col min="2297" max="2297" width="58.33203125" bestFit="1" customWidth="1"/>
    <col min="2298" max="2298" width="70.21875" bestFit="1" customWidth="1"/>
    <col min="2299" max="2299" width="25.44140625" bestFit="1" customWidth="1"/>
    <col min="2300" max="2300" width="34.77734375" bestFit="1" customWidth="1"/>
    <col min="2301" max="2301" width="42.109375" bestFit="1" customWidth="1"/>
    <col min="2302" max="2302" width="43.5546875" bestFit="1" customWidth="1"/>
    <col min="2303" max="2303" width="23.77734375" bestFit="1" customWidth="1"/>
    <col min="2304" max="2304" width="40.21875" bestFit="1" customWidth="1"/>
    <col min="2305" max="2305" width="34.44140625" bestFit="1" customWidth="1"/>
    <col min="2306" max="2306" width="33.6640625" bestFit="1" customWidth="1"/>
    <col min="2307" max="2307" width="17.77734375" bestFit="1" customWidth="1"/>
    <col min="2308" max="2308" width="31.44140625" bestFit="1" customWidth="1"/>
    <col min="2309" max="2309" width="18.21875" bestFit="1" customWidth="1"/>
    <col min="2310" max="2310" width="27.5546875" bestFit="1" customWidth="1"/>
    <col min="2311" max="2311" width="28.21875" bestFit="1" customWidth="1"/>
    <col min="2312" max="2312" width="30.5546875" bestFit="1" customWidth="1"/>
    <col min="2313" max="2313" width="59.21875" bestFit="1" customWidth="1"/>
    <col min="2314" max="2314" width="12.5546875" bestFit="1" customWidth="1"/>
    <col min="2315" max="2315" width="88.44140625" bestFit="1" customWidth="1"/>
    <col min="2316" max="2316" width="47.109375" bestFit="1" customWidth="1"/>
    <col min="2317" max="2317" width="27.33203125" bestFit="1" customWidth="1"/>
    <col min="2318" max="2318" width="15" bestFit="1" customWidth="1"/>
    <col min="2319" max="2319" width="35.21875" bestFit="1" customWidth="1"/>
    <col min="2320" max="2320" width="40.5546875" bestFit="1" customWidth="1"/>
    <col min="2321" max="2321" width="23.77734375" bestFit="1" customWidth="1"/>
    <col min="2322" max="2322" width="34.44140625" bestFit="1" customWidth="1"/>
    <col min="2323" max="2323" width="54.5546875" bestFit="1" customWidth="1"/>
    <col min="2324" max="2324" width="8.6640625" bestFit="1" customWidth="1"/>
    <col min="2325" max="2325" width="81.33203125" bestFit="1" customWidth="1"/>
    <col min="2326" max="2326" width="13.88671875" bestFit="1" customWidth="1"/>
    <col min="2327" max="2327" width="25.88671875" bestFit="1" customWidth="1"/>
    <col min="2328" max="2328" width="19" bestFit="1" customWidth="1"/>
    <col min="2329" max="2329" width="18.109375" bestFit="1" customWidth="1"/>
    <col min="2330" max="2330" width="30.33203125" bestFit="1" customWidth="1"/>
    <col min="2331" max="2331" width="59.21875" bestFit="1" customWidth="1"/>
    <col min="2332" max="2332" width="39.6640625" bestFit="1" customWidth="1"/>
    <col min="2333" max="2333" width="38.5546875" bestFit="1" customWidth="1"/>
    <col min="2334" max="2334" width="15.33203125" bestFit="1" customWidth="1"/>
    <col min="2335" max="2335" width="24" bestFit="1" customWidth="1"/>
    <col min="2336" max="2336" width="17.88671875" bestFit="1" customWidth="1"/>
    <col min="2337" max="2337" width="25.109375" bestFit="1" customWidth="1"/>
    <col min="2338" max="2338" width="34.5546875" bestFit="1" customWidth="1"/>
    <col min="2339" max="2339" width="18" bestFit="1" customWidth="1"/>
    <col min="2340" max="2340" width="5.88671875" bestFit="1" customWidth="1"/>
    <col min="2341" max="2341" width="23.44140625" bestFit="1" customWidth="1"/>
    <col min="2342" max="2342" width="24.88671875" bestFit="1" customWidth="1"/>
    <col min="2343" max="2343" width="23.44140625" bestFit="1" customWidth="1"/>
    <col min="2344" max="2344" width="14.88671875" bestFit="1" customWidth="1"/>
    <col min="2345" max="2345" width="18.109375" bestFit="1" customWidth="1"/>
    <col min="2346" max="2346" width="12.109375" bestFit="1" customWidth="1"/>
    <col min="2347" max="2347" width="28.44140625" bestFit="1" customWidth="1"/>
    <col min="2348" max="2348" width="15.109375" bestFit="1" customWidth="1"/>
    <col min="2349" max="2349" width="51.33203125" bestFit="1" customWidth="1"/>
    <col min="2350" max="2350" width="22.77734375" bestFit="1" customWidth="1"/>
    <col min="2351" max="2351" width="34.77734375" bestFit="1" customWidth="1"/>
    <col min="2352" max="2352" width="31.88671875" bestFit="1" customWidth="1"/>
    <col min="2353" max="2353" width="27.109375" bestFit="1" customWidth="1"/>
    <col min="2354" max="2354" width="24.21875" bestFit="1" customWidth="1"/>
    <col min="2355" max="2355" width="29.21875" bestFit="1" customWidth="1"/>
    <col min="2356" max="2356" width="30.77734375" bestFit="1" customWidth="1"/>
    <col min="2357" max="2357" width="28.33203125" bestFit="1" customWidth="1"/>
    <col min="2358" max="2358" width="16.33203125" bestFit="1" customWidth="1"/>
    <col min="2359" max="2359" width="13.44140625" bestFit="1" customWidth="1"/>
    <col min="2360" max="2360" width="22.77734375" bestFit="1" customWidth="1"/>
    <col min="2361" max="2361" width="28.21875" bestFit="1" customWidth="1"/>
    <col min="2362" max="2362" width="14.5546875" bestFit="1" customWidth="1"/>
    <col min="2363" max="2363" width="16.88671875" bestFit="1" customWidth="1"/>
    <col min="2364" max="2364" width="26.5546875" bestFit="1" customWidth="1"/>
    <col min="2365" max="2365" width="14.88671875" bestFit="1" customWidth="1"/>
    <col min="2366" max="2366" width="26.88671875" bestFit="1" customWidth="1"/>
    <col min="2367" max="2367" width="57.44140625" bestFit="1" customWidth="1"/>
    <col min="2368" max="2368" width="11.77734375" bestFit="1" customWidth="1"/>
    <col min="2369" max="2369" width="12.21875" bestFit="1" customWidth="1"/>
    <col min="2370" max="2370" width="7.109375" bestFit="1" customWidth="1"/>
    <col min="2371" max="2371" width="31.33203125" bestFit="1" customWidth="1"/>
    <col min="2372" max="2372" width="22.88671875" bestFit="1" customWidth="1"/>
    <col min="2373" max="2373" width="32.33203125" bestFit="1" customWidth="1"/>
    <col min="2374" max="2374" width="26.109375" bestFit="1" customWidth="1"/>
    <col min="2375" max="2375" width="46.88671875" bestFit="1" customWidth="1"/>
    <col min="2376" max="2376" width="15.77734375" bestFit="1" customWidth="1"/>
    <col min="2377" max="2377" width="24.44140625" bestFit="1" customWidth="1"/>
    <col min="2378" max="2378" width="25" bestFit="1" customWidth="1"/>
    <col min="2379" max="2379" width="49.6640625" bestFit="1" customWidth="1"/>
    <col min="2380" max="2380" width="23.6640625" bestFit="1" customWidth="1"/>
    <col min="2381" max="2381" width="6.21875" bestFit="1" customWidth="1"/>
    <col min="2382" max="2382" width="20.33203125" bestFit="1" customWidth="1"/>
    <col min="2383" max="2383" width="22.109375" bestFit="1" customWidth="1"/>
    <col min="2384" max="2384" width="39.33203125" bestFit="1" customWidth="1"/>
    <col min="2385" max="2385" width="28.33203125" bestFit="1" customWidth="1"/>
    <col min="2386" max="2386" width="13.88671875" bestFit="1" customWidth="1"/>
    <col min="2387" max="2387" width="17.77734375" bestFit="1" customWidth="1"/>
    <col min="2388" max="2388" width="32.33203125" bestFit="1" customWidth="1"/>
    <col min="2389" max="2389" width="36.5546875" bestFit="1" customWidth="1"/>
    <col min="2390" max="2390" width="30.33203125" bestFit="1" customWidth="1"/>
    <col min="2391" max="2391" width="38.109375" bestFit="1" customWidth="1"/>
    <col min="2392" max="2392" width="33.88671875" bestFit="1" customWidth="1"/>
    <col min="2393" max="2393" width="15.109375" bestFit="1" customWidth="1"/>
    <col min="2394" max="2394" width="8.88671875" bestFit="1" customWidth="1"/>
    <col min="2395" max="2395" width="22.6640625" bestFit="1" customWidth="1"/>
    <col min="2396" max="2396" width="56.44140625" bestFit="1" customWidth="1"/>
    <col min="2397" max="2397" width="16.109375" bestFit="1" customWidth="1"/>
    <col min="2398" max="2398" width="25.5546875" bestFit="1" customWidth="1"/>
    <col min="2399" max="2399" width="24.88671875" bestFit="1" customWidth="1"/>
    <col min="2400" max="2400" width="16.109375" bestFit="1" customWidth="1"/>
    <col min="2401" max="2401" width="19.44140625" bestFit="1" customWidth="1"/>
    <col min="2402" max="2402" width="17.6640625" bestFit="1" customWidth="1"/>
    <col min="2403" max="2403" width="31.44140625" bestFit="1" customWidth="1"/>
    <col min="2404" max="2404" width="36.33203125" bestFit="1" customWidth="1"/>
    <col min="2405" max="2405" width="14.77734375" bestFit="1" customWidth="1"/>
    <col min="2406" max="2406" width="33.88671875" bestFit="1" customWidth="1"/>
    <col min="2407" max="2407" width="33.77734375" bestFit="1" customWidth="1"/>
    <col min="2408" max="2408" width="35.77734375" bestFit="1" customWidth="1"/>
    <col min="2409" max="2409" width="44.5546875" bestFit="1" customWidth="1"/>
    <col min="2410" max="2410" width="81" bestFit="1" customWidth="1"/>
    <col min="2411" max="2411" width="97.44140625" bestFit="1" customWidth="1"/>
    <col min="2412" max="2412" width="53.109375" bestFit="1" customWidth="1"/>
    <col min="2413" max="2413" width="13.44140625" bestFit="1" customWidth="1"/>
    <col min="2414" max="2414" width="30.44140625" bestFit="1" customWidth="1"/>
    <col min="2415" max="2415" width="28.77734375" bestFit="1" customWidth="1"/>
    <col min="2416" max="2416" width="35.33203125" bestFit="1" customWidth="1"/>
    <col min="2417" max="2417" width="45.77734375" bestFit="1" customWidth="1"/>
    <col min="2418" max="2418" width="21" bestFit="1" customWidth="1"/>
    <col min="2419" max="2419" width="24.88671875" bestFit="1" customWidth="1"/>
    <col min="2420" max="2420" width="32.21875" bestFit="1" customWidth="1"/>
    <col min="2421" max="2421" width="40.109375" bestFit="1" customWidth="1"/>
    <col min="2422" max="2422" width="44.21875" bestFit="1" customWidth="1"/>
    <col min="2423" max="2423" width="36.77734375" bestFit="1" customWidth="1"/>
    <col min="2424" max="2424" width="39.5546875" bestFit="1" customWidth="1"/>
    <col min="2425" max="2425" width="29.33203125" bestFit="1" customWidth="1"/>
    <col min="2426" max="2426" width="28.33203125" bestFit="1" customWidth="1"/>
    <col min="2427" max="2427" width="21.109375" bestFit="1" customWidth="1"/>
    <col min="2428" max="2428" width="29.109375" bestFit="1" customWidth="1"/>
    <col min="2429" max="2429" width="48.6640625" bestFit="1" customWidth="1"/>
    <col min="2430" max="2430" width="33.88671875" bestFit="1" customWidth="1"/>
    <col min="2431" max="2431" width="48.21875" bestFit="1" customWidth="1"/>
    <col min="2432" max="2432" width="32.6640625" bestFit="1" customWidth="1"/>
    <col min="2433" max="2433" width="18.88671875" bestFit="1" customWidth="1"/>
    <col min="2434" max="2434" width="34.33203125" bestFit="1" customWidth="1"/>
    <col min="2435" max="2435" width="30.44140625" bestFit="1" customWidth="1"/>
    <col min="2436" max="2436" width="44.44140625" bestFit="1" customWidth="1"/>
    <col min="2437" max="2437" width="71.5546875" bestFit="1" customWidth="1"/>
    <col min="2438" max="2438" width="53" bestFit="1" customWidth="1"/>
    <col min="2439" max="2439" width="38.88671875" bestFit="1" customWidth="1"/>
    <col min="2440" max="2440" width="27.88671875" bestFit="1" customWidth="1"/>
    <col min="2441" max="2441" width="23.77734375" bestFit="1" customWidth="1"/>
    <col min="2442" max="2442" width="34.21875" bestFit="1" customWidth="1"/>
    <col min="2443" max="2443" width="39.33203125" bestFit="1" customWidth="1"/>
    <col min="2444" max="2444" width="55.109375" bestFit="1" customWidth="1"/>
    <col min="2445" max="2445" width="20.44140625" bestFit="1" customWidth="1"/>
    <col min="2446" max="2446" width="29.6640625" bestFit="1" customWidth="1"/>
    <col min="2447" max="2447" width="54.88671875" bestFit="1" customWidth="1"/>
    <col min="2448" max="2448" width="25.6640625" bestFit="1" customWidth="1"/>
    <col min="2449" max="2449" width="8.109375" bestFit="1" customWidth="1"/>
    <col min="2450" max="2450" width="24" bestFit="1" customWidth="1"/>
    <col min="2451" max="2451" width="17.77734375" bestFit="1" customWidth="1"/>
    <col min="2452" max="2452" width="50.109375" bestFit="1" customWidth="1"/>
    <col min="2453" max="2453" width="23.33203125" bestFit="1" customWidth="1"/>
    <col min="2454" max="2454" width="17.44140625" bestFit="1" customWidth="1"/>
    <col min="2455" max="2455" width="23.44140625" bestFit="1" customWidth="1"/>
    <col min="2456" max="2456" width="31.33203125" bestFit="1" customWidth="1"/>
    <col min="2457" max="2457" width="18.6640625" bestFit="1" customWidth="1"/>
    <col min="2458" max="2458" width="30.6640625" bestFit="1" customWidth="1"/>
    <col min="2459" max="2459" width="24.5546875" bestFit="1" customWidth="1"/>
    <col min="2460" max="2460" width="25" bestFit="1" customWidth="1"/>
    <col min="2461" max="2461" width="31.5546875" bestFit="1" customWidth="1"/>
    <col min="2462" max="2462" width="22.88671875" bestFit="1" customWidth="1"/>
    <col min="2463" max="2463" width="52.6640625" bestFit="1" customWidth="1"/>
    <col min="2464" max="2464" width="29.109375" bestFit="1" customWidth="1"/>
    <col min="2465" max="2465" width="20" bestFit="1" customWidth="1"/>
    <col min="2466" max="2466" width="19.44140625" bestFit="1" customWidth="1"/>
    <col min="2467" max="2467" width="41.88671875" bestFit="1" customWidth="1"/>
    <col min="2468" max="2468" width="19.6640625" bestFit="1" customWidth="1"/>
    <col min="2469" max="2469" width="14.109375" bestFit="1" customWidth="1"/>
    <col min="2470" max="2470" width="39.44140625" bestFit="1" customWidth="1"/>
    <col min="2471" max="2471" width="13.6640625" bestFit="1" customWidth="1"/>
    <col min="2472" max="2472" width="31.109375" bestFit="1" customWidth="1"/>
    <col min="2473" max="2473" width="7.88671875" bestFit="1" customWidth="1"/>
    <col min="2474" max="2474" width="39.44140625" bestFit="1" customWidth="1"/>
    <col min="2475" max="2475" width="41.109375" bestFit="1" customWidth="1"/>
    <col min="2476" max="2476" width="30.109375" bestFit="1" customWidth="1"/>
    <col min="2477" max="2477" width="19.6640625" bestFit="1" customWidth="1"/>
    <col min="2478" max="2478" width="27.33203125" bestFit="1" customWidth="1"/>
    <col min="2479" max="2479" width="35.44140625" bestFit="1" customWidth="1"/>
    <col min="2480" max="2480" width="39.33203125" bestFit="1" customWidth="1"/>
    <col min="2481" max="2481" width="25.6640625" bestFit="1" customWidth="1"/>
    <col min="2482" max="2482" width="27.88671875" bestFit="1" customWidth="1"/>
    <col min="2483" max="2483" width="14.6640625" bestFit="1" customWidth="1"/>
    <col min="2484" max="2484" width="14.33203125" bestFit="1" customWidth="1"/>
    <col min="2485" max="2485" width="35.5546875" bestFit="1" customWidth="1"/>
    <col min="2486" max="2486" width="37" bestFit="1" customWidth="1"/>
    <col min="2487" max="2487" width="21.109375" bestFit="1" customWidth="1"/>
    <col min="2488" max="2488" width="35.5546875" bestFit="1" customWidth="1"/>
    <col min="2489" max="2489" width="15.109375" bestFit="1" customWidth="1"/>
    <col min="2490" max="2490" width="30.44140625" bestFit="1" customWidth="1"/>
    <col min="2491" max="2491" width="22" bestFit="1" customWidth="1"/>
    <col min="2492" max="2492" width="37.77734375" bestFit="1" customWidth="1"/>
    <col min="2493" max="2493" width="23.88671875" bestFit="1" customWidth="1"/>
    <col min="2494" max="2494" width="22.88671875" bestFit="1" customWidth="1"/>
    <col min="2495" max="2495" width="23" bestFit="1" customWidth="1"/>
    <col min="2496" max="2496" width="38.33203125" bestFit="1" customWidth="1"/>
    <col min="2497" max="2497" width="30.77734375" bestFit="1" customWidth="1"/>
    <col min="2498" max="2498" width="15.44140625" bestFit="1" customWidth="1"/>
    <col min="2499" max="2499" width="13.88671875" bestFit="1" customWidth="1"/>
    <col min="2500" max="2500" width="75.44140625" bestFit="1" customWidth="1"/>
    <col min="2501" max="2501" width="21.109375" bestFit="1" customWidth="1"/>
    <col min="2502" max="2502" width="27.6640625" bestFit="1" customWidth="1"/>
    <col min="2503" max="2503" width="28.21875" bestFit="1" customWidth="1"/>
    <col min="2504" max="2504" width="16.5546875" bestFit="1" customWidth="1"/>
    <col min="2505" max="2505" width="19.33203125" bestFit="1" customWidth="1"/>
    <col min="2506" max="2506" width="25.88671875" bestFit="1" customWidth="1"/>
    <col min="2507" max="2507" width="40.33203125" bestFit="1" customWidth="1"/>
    <col min="2508" max="2508" width="26.6640625" bestFit="1" customWidth="1"/>
    <col min="2509" max="2509" width="34" bestFit="1" customWidth="1"/>
    <col min="2510" max="2510" width="33.109375" bestFit="1" customWidth="1"/>
    <col min="2511" max="2511" width="40.33203125" bestFit="1" customWidth="1"/>
    <col min="2512" max="2512" width="35.44140625" bestFit="1" customWidth="1"/>
    <col min="2513" max="2513" width="42" bestFit="1" customWidth="1"/>
    <col min="2514" max="2514" width="34.44140625" bestFit="1" customWidth="1"/>
    <col min="2515" max="2515" width="40.33203125" bestFit="1" customWidth="1"/>
    <col min="2516" max="2516" width="42.33203125" bestFit="1" customWidth="1"/>
    <col min="2517" max="2517" width="38.33203125" bestFit="1" customWidth="1"/>
    <col min="2518" max="2518" width="36.109375" bestFit="1" customWidth="1"/>
    <col min="2519" max="2519" width="30" bestFit="1" customWidth="1"/>
    <col min="2520" max="2520" width="51.109375" bestFit="1" customWidth="1"/>
    <col min="2521" max="2521" width="63.21875" bestFit="1" customWidth="1"/>
    <col min="2522" max="2522" width="42.109375" bestFit="1" customWidth="1"/>
    <col min="2523" max="2523" width="33.6640625" bestFit="1" customWidth="1"/>
    <col min="2524" max="2524" width="27.21875" bestFit="1" customWidth="1"/>
    <col min="2525" max="2525" width="18.33203125" bestFit="1" customWidth="1"/>
    <col min="2526" max="2526" width="12.44140625" bestFit="1" customWidth="1"/>
    <col min="2527" max="2527" width="23.109375" bestFit="1" customWidth="1"/>
    <col min="2528" max="2528" width="23.5546875" bestFit="1" customWidth="1"/>
    <col min="2529" max="2529" width="11.6640625" bestFit="1" customWidth="1"/>
    <col min="2530" max="2530" width="43.77734375" bestFit="1" customWidth="1"/>
    <col min="2531" max="2531" width="18.5546875" bestFit="1" customWidth="1"/>
    <col min="2532" max="2532" width="34.21875" bestFit="1" customWidth="1"/>
    <col min="2533" max="2533" width="19.33203125" bestFit="1" customWidth="1"/>
    <col min="2534" max="2534" width="26.5546875" bestFit="1" customWidth="1"/>
    <col min="2535" max="2535" width="26.21875" bestFit="1" customWidth="1"/>
    <col min="2536" max="2536" width="34.21875" bestFit="1" customWidth="1"/>
    <col min="2537" max="2537" width="35.33203125" bestFit="1" customWidth="1"/>
    <col min="2538" max="2538" width="53" bestFit="1" customWidth="1"/>
    <col min="2539" max="2539" width="75.6640625" bestFit="1" customWidth="1"/>
    <col min="2540" max="2540" width="47.33203125" bestFit="1" customWidth="1"/>
    <col min="2541" max="2541" width="30.33203125" bestFit="1" customWidth="1"/>
    <col min="2542" max="2542" width="46.44140625" bestFit="1" customWidth="1"/>
    <col min="2543" max="2543" width="50.33203125" bestFit="1" customWidth="1"/>
    <col min="2544" max="2544" width="36.44140625" bestFit="1" customWidth="1"/>
    <col min="2545" max="2545" width="25.77734375" bestFit="1" customWidth="1"/>
    <col min="2546" max="2546" width="25.6640625" bestFit="1" customWidth="1"/>
    <col min="2547" max="2547" width="36.5546875" bestFit="1" customWidth="1"/>
    <col min="2548" max="2548" width="44.44140625" bestFit="1" customWidth="1"/>
    <col min="2549" max="2549" width="50.44140625" bestFit="1" customWidth="1"/>
    <col min="2550" max="2550" width="35.44140625" bestFit="1" customWidth="1"/>
    <col min="2551" max="2551" width="62.44140625" bestFit="1" customWidth="1"/>
    <col min="2552" max="2552" width="27.44140625" bestFit="1" customWidth="1"/>
    <col min="2553" max="2553" width="31.33203125" bestFit="1" customWidth="1"/>
    <col min="2554" max="2554" width="35.5546875" bestFit="1" customWidth="1"/>
    <col min="2555" max="2555" width="27.5546875" bestFit="1" customWidth="1"/>
    <col min="2556" max="2556" width="44.21875" bestFit="1" customWidth="1"/>
    <col min="2557" max="2557" width="32" bestFit="1" customWidth="1"/>
    <col min="2558" max="2558" width="48.5546875" bestFit="1" customWidth="1"/>
    <col min="2559" max="2559" width="19.6640625" bestFit="1" customWidth="1"/>
    <col min="2560" max="2560" width="26.5546875" bestFit="1" customWidth="1"/>
    <col min="2561" max="2561" width="36.6640625" bestFit="1" customWidth="1"/>
    <col min="2562" max="2562" width="57.5546875" bestFit="1" customWidth="1"/>
    <col min="2563" max="2563" width="29" bestFit="1" customWidth="1"/>
    <col min="2564" max="2564" width="33.88671875" bestFit="1" customWidth="1"/>
    <col min="2565" max="2565" width="64.21875" bestFit="1" customWidth="1"/>
    <col min="2566" max="2566" width="19.6640625" bestFit="1" customWidth="1"/>
    <col min="2567" max="2567" width="51.88671875" bestFit="1" customWidth="1"/>
    <col min="2568" max="2568" width="35.44140625" bestFit="1" customWidth="1"/>
    <col min="2569" max="2569" width="88.109375" bestFit="1" customWidth="1"/>
    <col min="2570" max="2570" width="78" bestFit="1" customWidth="1"/>
    <col min="2571" max="2571" width="127.44140625" bestFit="1" customWidth="1"/>
    <col min="2572" max="2572" width="53.33203125" bestFit="1" customWidth="1"/>
    <col min="2573" max="2573" width="60.77734375" bestFit="1" customWidth="1"/>
    <col min="2574" max="2574" width="69.44140625" bestFit="1" customWidth="1"/>
    <col min="2575" max="2575" width="18.109375" bestFit="1" customWidth="1"/>
    <col min="2576" max="2576" width="19.77734375" bestFit="1" customWidth="1"/>
    <col min="2577" max="2577" width="27.44140625" bestFit="1" customWidth="1"/>
    <col min="2578" max="2578" width="31.33203125" bestFit="1" customWidth="1"/>
    <col min="2579" max="2579" width="23.6640625" bestFit="1" customWidth="1"/>
    <col min="2580" max="2580" width="38.77734375" bestFit="1" customWidth="1"/>
    <col min="2581" max="2581" width="40.44140625" bestFit="1" customWidth="1"/>
    <col min="2582" max="2582" width="32.77734375" bestFit="1" customWidth="1"/>
    <col min="2583" max="2583" width="52.6640625" bestFit="1" customWidth="1"/>
    <col min="2584" max="2584" width="42" bestFit="1" customWidth="1"/>
    <col min="2585" max="2585" width="18.6640625" bestFit="1" customWidth="1"/>
    <col min="2586" max="2586" width="26.77734375" bestFit="1" customWidth="1"/>
    <col min="2587" max="2587" width="42.5546875" bestFit="1" customWidth="1"/>
    <col min="2588" max="2588" width="35.5546875" bestFit="1" customWidth="1"/>
    <col min="2589" max="2589" width="34.6640625" bestFit="1" customWidth="1"/>
    <col min="2590" max="2590" width="26.33203125" bestFit="1" customWidth="1"/>
    <col min="2591" max="2591" width="32" bestFit="1" customWidth="1"/>
    <col min="2592" max="2592" width="27.5546875" bestFit="1" customWidth="1"/>
    <col min="2593" max="2593" width="44.77734375" bestFit="1" customWidth="1"/>
    <col min="2594" max="2594" width="20.33203125" bestFit="1" customWidth="1"/>
    <col min="2595" max="2595" width="18.5546875" bestFit="1" customWidth="1"/>
    <col min="2596" max="2596" width="25" bestFit="1" customWidth="1"/>
    <col min="2597" max="2597" width="35.5546875" bestFit="1" customWidth="1"/>
    <col min="2598" max="2598" width="25.88671875" bestFit="1" customWidth="1"/>
    <col min="2599" max="2599" width="26.44140625" bestFit="1" customWidth="1"/>
    <col min="2600" max="2600" width="21" bestFit="1" customWidth="1"/>
    <col min="2601" max="2601" width="41.21875" bestFit="1" customWidth="1"/>
    <col min="2602" max="2602" width="48.77734375" bestFit="1" customWidth="1"/>
    <col min="2603" max="2603" width="18.21875" bestFit="1" customWidth="1"/>
    <col min="2604" max="2604" width="25.5546875" bestFit="1" customWidth="1"/>
    <col min="2605" max="2605" width="56.33203125" bestFit="1" customWidth="1"/>
    <col min="2606" max="2606" width="25.5546875" bestFit="1" customWidth="1"/>
    <col min="2607" max="2607" width="44.44140625" bestFit="1" customWidth="1"/>
    <col min="2608" max="2608" width="52" bestFit="1" customWidth="1"/>
    <col min="2609" max="2609" width="39.44140625" bestFit="1" customWidth="1"/>
    <col min="2610" max="2610" width="67.33203125" bestFit="1" customWidth="1"/>
    <col min="2611" max="2611" width="47" bestFit="1" customWidth="1"/>
    <col min="2612" max="2612" width="73.5546875" bestFit="1" customWidth="1"/>
    <col min="2613" max="2613" width="39.44140625" bestFit="1" customWidth="1"/>
    <col min="2614" max="2614" width="54.5546875" bestFit="1" customWidth="1"/>
    <col min="2615" max="2615" width="25" bestFit="1" customWidth="1"/>
    <col min="2616" max="2616" width="31.5546875" bestFit="1" customWidth="1"/>
    <col min="2617" max="2617" width="34.77734375" bestFit="1" customWidth="1"/>
    <col min="2618" max="2618" width="25.88671875" bestFit="1" customWidth="1"/>
    <col min="2619" max="2619" width="34.77734375" bestFit="1" customWidth="1"/>
    <col min="2620" max="2620" width="31.5546875" bestFit="1" customWidth="1"/>
    <col min="2621" max="2621" width="80.6640625" bestFit="1" customWidth="1"/>
    <col min="2622" max="2622" width="30.33203125" bestFit="1" customWidth="1"/>
    <col min="2623" max="2623" width="25" bestFit="1" customWidth="1"/>
    <col min="2624" max="2624" width="42.109375" bestFit="1" customWidth="1"/>
    <col min="2625" max="2625" width="75.5546875" bestFit="1" customWidth="1"/>
    <col min="2626" max="2626" width="56.21875" bestFit="1" customWidth="1"/>
    <col min="2627" max="2627" width="63.5546875" bestFit="1" customWidth="1"/>
    <col min="2628" max="2628" width="45.21875" bestFit="1" customWidth="1"/>
    <col min="2629" max="2629" width="62.5546875" bestFit="1" customWidth="1"/>
    <col min="2630" max="2630" width="24.109375" bestFit="1" customWidth="1"/>
    <col min="2631" max="2631" width="25.88671875" bestFit="1" customWidth="1"/>
    <col min="2632" max="2632" width="39.21875" bestFit="1" customWidth="1"/>
    <col min="2633" max="2633" width="33.109375" bestFit="1" customWidth="1"/>
    <col min="2634" max="2634" width="32.6640625" bestFit="1" customWidth="1"/>
    <col min="2635" max="2635" width="32.33203125" bestFit="1" customWidth="1"/>
    <col min="2636" max="2636" width="33.77734375" bestFit="1" customWidth="1"/>
    <col min="2637" max="2637" width="40.21875" bestFit="1" customWidth="1"/>
    <col min="2638" max="2638" width="25.44140625" bestFit="1" customWidth="1"/>
    <col min="2639" max="2639" width="24.21875" bestFit="1" customWidth="1"/>
    <col min="2640" max="2640" width="26" bestFit="1" customWidth="1"/>
    <col min="2641" max="2641" width="37.5546875" bestFit="1" customWidth="1"/>
    <col min="2642" max="2642" width="53.6640625" bestFit="1" customWidth="1"/>
    <col min="2643" max="2643" width="26.109375" bestFit="1" customWidth="1"/>
    <col min="2644" max="2644" width="34.77734375" bestFit="1" customWidth="1"/>
    <col min="2645" max="2645" width="35.44140625" bestFit="1" customWidth="1"/>
    <col min="2646" max="2646" width="33.33203125" bestFit="1" customWidth="1"/>
    <col min="2647" max="2647" width="32.88671875" bestFit="1" customWidth="1"/>
    <col min="2648" max="2648" width="23.6640625" bestFit="1" customWidth="1"/>
    <col min="2649" max="2649" width="31.33203125" bestFit="1" customWidth="1"/>
    <col min="2650" max="2650" width="51.77734375" bestFit="1" customWidth="1"/>
    <col min="2651" max="2651" width="37.88671875" bestFit="1" customWidth="1"/>
    <col min="2652" max="2652" width="32.21875" bestFit="1" customWidth="1"/>
    <col min="2653" max="2653" width="23.77734375" bestFit="1" customWidth="1"/>
    <col min="2654" max="2654" width="27.77734375" bestFit="1" customWidth="1"/>
    <col min="2655" max="2655" width="44.33203125" bestFit="1" customWidth="1"/>
    <col min="2656" max="2656" width="35.77734375" bestFit="1" customWidth="1"/>
    <col min="2657" max="2657" width="19" bestFit="1" customWidth="1"/>
    <col min="2658" max="2658" width="32.77734375" bestFit="1" customWidth="1"/>
    <col min="2659" max="2659" width="70.21875" bestFit="1" customWidth="1"/>
    <col min="2660" max="2660" width="25.88671875" bestFit="1" customWidth="1"/>
    <col min="2661" max="2661" width="46.33203125" bestFit="1" customWidth="1"/>
    <col min="2662" max="2662" width="28.33203125" bestFit="1" customWidth="1"/>
    <col min="2663" max="2663" width="85.88671875" bestFit="1" customWidth="1"/>
    <col min="2664" max="2664" width="48.77734375" bestFit="1" customWidth="1"/>
    <col min="2665" max="2665" width="25.5546875" bestFit="1" customWidth="1"/>
    <col min="2666" max="2666" width="32.33203125" bestFit="1" customWidth="1"/>
    <col min="2667" max="2667" width="34.88671875" bestFit="1" customWidth="1"/>
    <col min="2668" max="2668" width="45" bestFit="1" customWidth="1"/>
    <col min="2669" max="2669" width="43.77734375" bestFit="1" customWidth="1"/>
    <col min="2670" max="2670" width="90.5546875" bestFit="1" customWidth="1"/>
    <col min="2671" max="2671" width="33.109375" bestFit="1" customWidth="1"/>
    <col min="2672" max="2672" width="78.109375" bestFit="1" customWidth="1"/>
    <col min="2673" max="2673" width="34.33203125" bestFit="1" customWidth="1"/>
    <col min="2674" max="2674" width="32.88671875" bestFit="1" customWidth="1"/>
    <col min="2675" max="2675" width="36" bestFit="1" customWidth="1"/>
    <col min="2676" max="2676" width="52.6640625" bestFit="1" customWidth="1"/>
    <col min="2677" max="2677" width="46.6640625" bestFit="1" customWidth="1"/>
    <col min="2678" max="2678" width="53.21875" bestFit="1" customWidth="1"/>
    <col min="2679" max="2679" width="83.6640625" bestFit="1" customWidth="1"/>
    <col min="2680" max="2680" width="33.21875" bestFit="1" customWidth="1"/>
    <col min="2681" max="2681" width="47" bestFit="1" customWidth="1"/>
    <col min="2682" max="2682" width="54.6640625" bestFit="1" customWidth="1"/>
    <col min="2683" max="2683" width="37.109375" bestFit="1" customWidth="1"/>
    <col min="2684" max="2684" width="33.33203125" bestFit="1" customWidth="1"/>
    <col min="2685" max="2685" width="63.77734375" bestFit="1" customWidth="1"/>
    <col min="2686" max="2686" width="31.21875" bestFit="1" customWidth="1"/>
    <col min="2687" max="2687" width="47.44140625" bestFit="1" customWidth="1"/>
    <col min="2688" max="2688" width="25.88671875" bestFit="1" customWidth="1"/>
    <col min="2689" max="2689" width="32.33203125" bestFit="1" customWidth="1"/>
    <col min="2690" max="2690" width="33.44140625" bestFit="1" customWidth="1"/>
    <col min="2691" max="2691" width="55.44140625" bestFit="1" customWidth="1"/>
    <col min="2692" max="2692" width="40.77734375" bestFit="1" customWidth="1"/>
    <col min="2693" max="2693" width="29.6640625" bestFit="1" customWidth="1"/>
    <col min="2694" max="2694" width="51.88671875" bestFit="1" customWidth="1"/>
    <col min="2695" max="2695" width="54.33203125" bestFit="1" customWidth="1"/>
    <col min="2696" max="2696" width="38.44140625" bestFit="1" customWidth="1"/>
    <col min="2697" max="2697" width="45" bestFit="1" customWidth="1"/>
    <col min="2698" max="2698" width="43.21875" bestFit="1" customWidth="1"/>
    <col min="2699" max="2699" width="37.44140625" bestFit="1" customWidth="1"/>
    <col min="2700" max="2700" width="49.109375" bestFit="1" customWidth="1"/>
    <col min="2701" max="2701" width="37.21875" bestFit="1" customWidth="1"/>
    <col min="2702" max="2702" width="41.21875" bestFit="1" customWidth="1"/>
    <col min="2703" max="2703" width="37.33203125" bestFit="1" customWidth="1"/>
    <col min="2704" max="2704" width="59.44140625" bestFit="1" customWidth="1"/>
    <col min="2705" max="2705" width="49.44140625" bestFit="1" customWidth="1"/>
    <col min="2706" max="2706" width="26.6640625" bestFit="1" customWidth="1"/>
    <col min="2707" max="2707" width="36" bestFit="1" customWidth="1"/>
    <col min="2708" max="2708" width="33.109375" bestFit="1" customWidth="1"/>
    <col min="2709" max="2709" width="35.44140625" bestFit="1" customWidth="1"/>
    <col min="2710" max="2710" width="27.77734375" bestFit="1" customWidth="1"/>
    <col min="2711" max="2711" width="35.109375" bestFit="1" customWidth="1"/>
    <col min="2712" max="2713" width="35.44140625" bestFit="1" customWidth="1"/>
    <col min="2714" max="2714" width="39.44140625" bestFit="1" customWidth="1"/>
    <col min="2715" max="2715" width="53" bestFit="1" customWidth="1"/>
    <col min="2716" max="2716" width="73.88671875" bestFit="1" customWidth="1"/>
    <col min="2717" max="2717" width="86.6640625" bestFit="1" customWidth="1"/>
    <col min="2718" max="2718" width="25" bestFit="1" customWidth="1"/>
    <col min="2719" max="2719" width="51.44140625" bestFit="1" customWidth="1"/>
    <col min="2720" max="2720" width="102" bestFit="1" customWidth="1"/>
    <col min="2721" max="2721" width="32.6640625" bestFit="1" customWidth="1"/>
    <col min="2722" max="2722" width="24.88671875" bestFit="1" customWidth="1"/>
    <col min="2723" max="2723" width="67.33203125" bestFit="1" customWidth="1"/>
    <col min="2724" max="2724" width="31.77734375" bestFit="1" customWidth="1"/>
    <col min="2725" max="2725" width="34.77734375" bestFit="1" customWidth="1"/>
    <col min="2726" max="2726" width="25.88671875" bestFit="1" customWidth="1"/>
    <col min="2727" max="2727" width="40" bestFit="1" customWidth="1"/>
    <col min="2728" max="2728" width="44.109375" bestFit="1" customWidth="1"/>
    <col min="2729" max="2729" width="24.88671875" bestFit="1" customWidth="1"/>
    <col min="2730" max="2730" width="40.21875" bestFit="1" customWidth="1"/>
    <col min="2731" max="2731" width="43.109375" bestFit="1" customWidth="1"/>
    <col min="2732" max="2732" width="26.88671875" bestFit="1" customWidth="1"/>
    <col min="2733" max="2733" width="49.33203125" bestFit="1" customWidth="1"/>
    <col min="2734" max="2734" width="49.77734375" bestFit="1" customWidth="1"/>
    <col min="2735" max="2735" width="45.6640625" bestFit="1" customWidth="1"/>
    <col min="2736" max="2736" width="26.6640625" bestFit="1" customWidth="1"/>
    <col min="2737" max="2737" width="36" bestFit="1" customWidth="1"/>
    <col min="2738" max="2738" width="33.109375" bestFit="1" customWidth="1"/>
    <col min="2739" max="2739" width="47.88671875" bestFit="1" customWidth="1"/>
    <col min="2740" max="2740" width="42.21875" bestFit="1" customWidth="1"/>
    <col min="2741" max="2741" width="34.44140625" bestFit="1" customWidth="1"/>
    <col min="2742" max="2742" width="42.33203125" bestFit="1" customWidth="1"/>
    <col min="2743" max="2743" width="44.6640625" bestFit="1" customWidth="1"/>
    <col min="2744" max="2744" width="74.77734375" bestFit="1" customWidth="1"/>
    <col min="2745" max="2745" width="85.33203125" bestFit="1" customWidth="1"/>
    <col min="2746" max="2746" width="32.21875" bestFit="1" customWidth="1"/>
    <col min="2747" max="2747" width="50.44140625" bestFit="1" customWidth="1"/>
    <col min="2748" max="2748" width="46" bestFit="1" customWidth="1"/>
    <col min="2749" max="2749" width="26.21875" bestFit="1" customWidth="1"/>
    <col min="2750" max="2750" width="40.5546875" bestFit="1" customWidth="1"/>
    <col min="2751" max="2751" width="33" bestFit="1" customWidth="1"/>
    <col min="2752" max="2752" width="54.44140625" bestFit="1" customWidth="1"/>
    <col min="2753" max="2753" width="49.6640625" bestFit="1" customWidth="1"/>
    <col min="2754" max="2754" width="28.5546875" bestFit="1" customWidth="1"/>
    <col min="2755" max="2755" width="25" bestFit="1" customWidth="1"/>
    <col min="2756" max="2756" width="26.77734375" bestFit="1" customWidth="1"/>
    <col min="2757" max="2757" width="87.33203125" bestFit="1" customWidth="1"/>
    <col min="2758" max="2758" width="55.88671875" bestFit="1" customWidth="1"/>
    <col min="2759" max="2759" width="33.21875" bestFit="1" customWidth="1"/>
    <col min="2760" max="2760" width="38.5546875" bestFit="1" customWidth="1"/>
    <col min="2761" max="2761" width="33.6640625" bestFit="1" customWidth="1"/>
    <col min="2762" max="2762" width="37.33203125" bestFit="1" customWidth="1"/>
    <col min="2763" max="2763" width="35.5546875" bestFit="1" customWidth="1"/>
    <col min="2764" max="2764" width="38.44140625" bestFit="1" customWidth="1"/>
    <col min="2765" max="2765" width="25.5546875" bestFit="1" customWidth="1"/>
    <col min="2766" max="2766" width="42.109375" bestFit="1" customWidth="1"/>
    <col min="2767" max="2767" width="31" bestFit="1" customWidth="1"/>
    <col min="2768" max="2768" width="30.6640625" bestFit="1" customWidth="1"/>
    <col min="2769" max="2769" width="40" bestFit="1" customWidth="1"/>
    <col min="2770" max="2770" width="37.109375" bestFit="1" customWidth="1"/>
    <col min="2771" max="2771" width="45" bestFit="1" customWidth="1"/>
    <col min="2772" max="2772" width="129.88671875" bestFit="1" customWidth="1"/>
    <col min="2773" max="2773" width="41.21875" bestFit="1" customWidth="1"/>
    <col min="2774" max="2774" width="39.44140625" bestFit="1" customWidth="1"/>
    <col min="2775" max="2775" width="55.33203125" bestFit="1" customWidth="1"/>
    <col min="2776" max="2776" width="47.33203125" bestFit="1" customWidth="1"/>
    <col min="2777" max="2777" width="44.5546875" bestFit="1" customWidth="1"/>
    <col min="2778" max="2778" width="38.5546875" bestFit="1" customWidth="1"/>
    <col min="2779" max="2779" width="44.44140625" bestFit="1" customWidth="1"/>
    <col min="2780" max="2780" width="38.44140625" bestFit="1" customWidth="1"/>
    <col min="2781" max="2781" width="38.5546875" bestFit="1" customWidth="1"/>
    <col min="2782" max="2782" width="26.88671875" bestFit="1" customWidth="1"/>
    <col min="2783" max="2783" width="36.21875" bestFit="1" customWidth="1"/>
    <col min="2784" max="2784" width="43.88671875" bestFit="1" customWidth="1"/>
    <col min="2785" max="2785" width="33.33203125" bestFit="1" customWidth="1"/>
    <col min="2786" max="2786" width="50.44140625" bestFit="1" customWidth="1"/>
    <col min="2787" max="2787" width="48.77734375" bestFit="1" customWidth="1"/>
    <col min="2788" max="2788" width="33.77734375" bestFit="1" customWidth="1"/>
    <col min="2789" max="2789" width="39.44140625" bestFit="1" customWidth="1"/>
    <col min="2790" max="2790" width="32.88671875" bestFit="1" customWidth="1"/>
    <col min="2791" max="2791" width="30.77734375" bestFit="1" customWidth="1"/>
    <col min="2792" max="2792" width="54.33203125" bestFit="1" customWidth="1"/>
    <col min="2793" max="2793" width="39.44140625" bestFit="1" customWidth="1"/>
    <col min="2794" max="2794" width="33.88671875" bestFit="1" customWidth="1"/>
    <col min="2795" max="2795" width="46.33203125" bestFit="1" customWidth="1"/>
    <col min="2796" max="2796" width="24.44140625" bestFit="1" customWidth="1"/>
    <col min="2797" max="2797" width="31.33203125" bestFit="1" customWidth="1"/>
    <col min="2798" max="2798" width="18.5546875" bestFit="1" customWidth="1"/>
    <col min="2799" max="2799" width="58.5546875" bestFit="1" customWidth="1"/>
    <col min="2800" max="2800" width="47.88671875" bestFit="1" customWidth="1"/>
    <col min="2801" max="2801" width="48.33203125" bestFit="1" customWidth="1"/>
    <col min="2802" max="2802" width="22.33203125" bestFit="1" customWidth="1"/>
    <col min="2803" max="2803" width="70.6640625" bestFit="1" customWidth="1"/>
    <col min="2804" max="2804" width="60.44140625" bestFit="1" customWidth="1"/>
    <col min="2805" max="2805" width="44.109375" bestFit="1" customWidth="1"/>
    <col min="2806" max="2806" width="31.6640625" bestFit="1" customWidth="1"/>
    <col min="2807" max="2807" width="29.6640625" bestFit="1" customWidth="1"/>
    <col min="2808" max="2808" width="37.109375" bestFit="1" customWidth="1"/>
    <col min="2809" max="2809" width="38.88671875" bestFit="1" customWidth="1"/>
    <col min="2810" max="2810" width="62.6640625" bestFit="1" customWidth="1"/>
    <col min="2811" max="2811" width="44.77734375" bestFit="1" customWidth="1"/>
    <col min="2812" max="2812" width="39" bestFit="1" customWidth="1"/>
    <col min="2813" max="2813" width="28.33203125" bestFit="1" customWidth="1"/>
    <col min="2814" max="2814" width="19.33203125" bestFit="1" customWidth="1"/>
    <col min="2815" max="2815" width="25.88671875" bestFit="1" customWidth="1"/>
    <col min="2816" max="2816" width="28.109375" bestFit="1" customWidth="1"/>
    <col min="2817" max="2817" width="31.88671875" bestFit="1" customWidth="1"/>
    <col min="2818" max="2818" width="70" bestFit="1" customWidth="1"/>
    <col min="2819" max="2819" width="26" bestFit="1" customWidth="1"/>
    <col min="2820" max="2820" width="52.109375" bestFit="1" customWidth="1"/>
    <col min="2821" max="2821" width="20.44140625" bestFit="1" customWidth="1"/>
    <col min="2822" max="2822" width="29.88671875" bestFit="1" customWidth="1"/>
    <col min="2823" max="2823" width="53.77734375" bestFit="1" customWidth="1"/>
    <col min="2824" max="2824" width="57.6640625" bestFit="1" customWidth="1"/>
    <col min="2825" max="2825" width="26.109375" bestFit="1" customWidth="1"/>
    <col min="2826" max="2826" width="27.77734375" bestFit="1" customWidth="1"/>
    <col min="2827" max="2827" width="50.44140625" bestFit="1" customWidth="1"/>
    <col min="2828" max="2828" width="35.44140625" bestFit="1" customWidth="1"/>
    <col min="2829" max="2829" width="35.77734375" bestFit="1" customWidth="1"/>
    <col min="2830" max="2830" width="33.77734375" bestFit="1" customWidth="1"/>
    <col min="2831" max="2831" width="44.6640625" bestFit="1" customWidth="1"/>
    <col min="2832" max="2832" width="35" bestFit="1" customWidth="1"/>
    <col min="2833" max="2833" width="52.33203125" bestFit="1" customWidth="1"/>
    <col min="2834" max="2834" width="27" bestFit="1" customWidth="1"/>
    <col min="2835" max="2835" width="61.33203125" bestFit="1" customWidth="1"/>
    <col min="2836" max="2836" width="32.109375" bestFit="1" customWidth="1"/>
    <col min="2837" max="2837" width="45" bestFit="1" customWidth="1"/>
    <col min="2838" max="2838" width="41.6640625" bestFit="1" customWidth="1"/>
    <col min="2839" max="2839" width="28.5546875" bestFit="1" customWidth="1"/>
    <col min="2840" max="2840" width="19.109375" bestFit="1" customWidth="1"/>
    <col min="2841" max="2841" width="32.77734375" bestFit="1" customWidth="1"/>
    <col min="2842" max="2842" width="30.21875" bestFit="1" customWidth="1"/>
    <col min="2843" max="2843" width="37.88671875" bestFit="1" customWidth="1"/>
    <col min="2844" max="2844" width="39.5546875" bestFit="1" customWidth="1"/>
    <col min="2845" max="2845" width="108.88671875" bestFit="1" customWidth="1"/>
    <col min="2846" max="2846" width="22.21875" bestFit="1" customWidth="1"/>
    <col min="2847" max="2847" width="57.21875" bestFit="1" customWidth="1"/>
    <col min="2848" max="2848" width="49.88671875" bestFit="1" customWidth="1"/>
    <col min="2849" max="2849" width="33.88671875" bestFit="1" customWidth="1"/>
    <col min="2850" max="2850" width="17.77734375" bestFit="1" customWidth="1"/>
    <col min="2851" max="2851" width="27.109375" bestFit="1" customWidth="1"/>
    <col min="2852" max="2852" width="24.21875" bestFit="1" customWidth="1"/>
    <col min="2853" max="2853" width="38.77734375" bestFit="1" customWidth="1"/>
    <col min="2854" max="2854" width="62.44140625" bestFit="1" customWidth="1"/>
    <col min="2855" max="2855" width="57.44140625" bestFit="1" customWidth="1"/>
    <col min="2856" max="2856" width="53.5546875" bestFit="1" customWidth="1"/>
    <col min="2857" max="2857" width="48.5546875" bestFit="1" customWidth="1"/>
    <col min="2858" max="2858" width="25" bestFit="1" customWidth="1"/>
    <col min="2859" max="2860" width="31.5546875" bestFit="1" customWidth="1"/>
    <col min="2861" max="2861" width="32.88671875" bestFit="1" customWidth="1"/>
    <col min="2862" max="2862" width="43.88671875" bestFit="1" customWidth="1"/>
    <col min="2863" max="2863" width="82.77734375" bestFit="1" customWidth="1"/>
    <col min="2864" max="2864" width="28.33203125" bestFit="1" customWidth="1"/>
    <col min="2865" max="2865" width="51.109375" bestFit="1" customWidth="1"/>
    <col min="2866" max="2866" width="59" bestFit="1" customWidth="1"/>
    <col min="2867" max="2867" width="51" bestFit="1" customWidth="1"/>
    <col min="2868" max="2868" width="40.33203125" bestFit="1" customWidth="1"/>
    <col min="2869" max="2869" width="31.44140625" bestFit="1" customWidth="1"/>
    <col min="2870" max="2870" width="73.88671875" bestFit="1" customWidth="1"/>
    <col min="2871" max="2871" width="82.21875" bestFit="1" customWidth="1"/>
    <col min="2872" max="2872" width="48.77734375" bestFit="1" customWidth="1"/>
    <col min="2873" max="2873" width="68.44140625" bestFit="1" customWidth="1"/>
    <col min="2874" max="2874" width="50.88671875" bestFit="1" customWidth="1"/>
    <col min="2875" max="2875" width="24.21875" bestFit="1" customWidth="1"/>
    <col min="2876" max="2876" width="33.6640625" bestFit="1" customWidth="1"/>
    <col min="2877" max="2877" width="31.88671875" bestFit="1" customWidth="1"/>
    <col min="2878" max="2878" width="33.21875" bestFit="1" customWidth="1"/>
    <col min="2879" max="2879" width="57.44140625" bestFit="1" customWidth="1"/>
    <col min="2880" max="2880" width="48.88671875" bestFit="1" customWidth="1"/>
    <col min="2881" max="2881" width="17.6640625" bestFit="1" customWidth="1"/>
    <col min="2882" max="2882" width="65.44140625" bestFit="1" customWidth="1"/>
    <col min="2883" max="2883" width="28.21875" bestFit="1" customWidth="1"/>
    <col min="2884" max="2884" width="43" bestFit="1" customWidth="1"/>
    <col min="2885" max="2885" width="25.5546875" bestFit="1" customWidth="1"/>
    <col min="2886" max="2886" width="46.77734375" bestFit="1" customWidth="1"/>
    <col min="2887" max="2887" width="30.77734375" bestFit="1" customWidth="1"/>
    <col min="2888" max="2888" width="38.6640625" bestFit="1" customWidth="1"/>
    <col min="2889" max="2889" width="24.109375" bestFit="1" customWidth="1"/>
    <col min="2890" max="2890" width="19.6640625" bestFit="1" customWidth="1"/>
    <col min="2891" max="2891" width="59.44140625" bestFit="1" customWidth="1"/>
    <col min="2892" max="2892" width="67.21875" bestFit="1" customWidth="1"/>
    <col min="2893" max="2893" width="26.21875" bestFit="1" customWidth="1"/>
    <col min="2894" max="2894" width="39.77734375" bestFit="1" customWidth="1"/>
    <col min="2895" max="2895" width="26.88671875" bestFit="1" customWidth="1"/>
    <col min="2896" max="2896" width="42.77734375" bestFit="1" customWidth="1"/>
    <col min="2897" max="2897" width="32" bestFit="1" customWidth="1"/>
    <col min="2898" max="2899" width="34.33203125" bestFit="1" customWidth="1"/>
    <col min="2900" max="2900" width="34.6640625" bestFit="1" customWidth="1"/>
    <col min="2901" max="2901" width="36.109375" bestFit="1" customWidth="1"/>
    <col min="2902" max="2902" width="58.5546875" bestFit="1" customWidth="1"/>
    <col min="2903" max="2903" width="32.44140625" bestFit="1" customWidth="1"/>
    <col min="2904" max="2904" width="19.33203125" bestFit="1" customWidth="1"/>
    <col min="2905" max="2905" width="28.6640625" bestFit="1" customWidth="1"/>
    <col min="2906" max="2906" width="33.44140625" bestFit="1" customWidth="1"/>
    <col min="2907" max="2907" width="46.44140625" bestFit="1" customWidth="1"/>
    <col min="2908" max="2908" width="52" bestFit="1" customWidth="1"/>
    <col min="2909" max="2909" width="40.33203125" bestFit="1" customWidth="1"/>
    <col min="2910" max="2910" width="26.6640625" bestFit="1" customWidth="1"/>
    <col min="2911" max="2911" width="53.44140625" bestFit="1" customWidth="1"/>
    <col min="2912" max="2912" width="33.109375" bestFit="1" customWidth="1"/>
    <col min="2913" max="2913" width="61.5546875" bestFit="1" customWidth="1"/>
    <col min="2914" max="2914" width="37.21875" bestFit="1" customWidth="1"/>
    <col min="2915" max="2915" width="43.109375" bestFit="1" customWidth="1"/>
    <col min="2916" max="2916" width="34.5546875" bestFit="1" customWidth="1"/>
    <col min="2917" max="2917" width="35.44140625" bestFit="1" customWidth="1"/>
    <col min="2918" max="2918" width="47" bestFit="1" customWidth="1"/>
    <col min="2919" max="2919" width="60.77734375" bestFit="1" customWidth="1"/>
    <col min="2920" max="2920" width="63.21875" bestFit="1" customWidth="1"/>
    <col min="2921" max="2921" width="26.5546875" bestFit="1" customWidth="1"/>
    <col min="2922" max="2922" width="49.109375" bestFit="1" customWidth="1"/>
    <col min="2923" max="2923" width="48.109375" bestFit="1" customWidth="1"/>
    <col min="2924" max="2924" width="42.33203125" bestFit="1" customWidth="1"/>
    <col min="2925" max="2925" width="25.88671875" bestFit="1" customWidth="1"/>
    <col min="2926" max="2926" width="66.88671875" bestFit="1" customWidth="1"/>
    <col min="2927" max="2927" width="125.109375" bestFit="1" customWidth="1"/>
    <col min="2928" max="2928" width="18.5546875" bestFit="1" customWidth="1"/>
    <col min="2929" max="2929" width="17.33203125" bestFit="1" customWidth="1"/>
    <col min="2930" max="2930" width="23.33203125" bestFit="1" customWidth="1"/>
    <col min="2931" max="2931" width="18.88671875" bestFit="1" customWidth="1"/>
    <col min="2932" max="2932" width="25.44140625" bestFit="1" customWidth="1"/>
    <col min="2933" max="2933" width="40.33203125" bestFit="1" customWidth="1"/>
    <col min="2934" max="2934" width="84.6640625" bestFit="1" customWidth="1"/>
    <col min="2935" max="2935" width="56.88671875" bestFit="1" customWidth="1"/>
    <col min="2936" max="2936" width="26.21875" bestFit="1" customWidth="1"/>
    <col min="2937" max="2937" width="64.33203125" bestFit="1" customWidth="1"/>
    <col min="2938" max="2938" width="55.5546875" bestFit="1" customWidth="1"/>
    <col min="2939" max="2939" width="75" bestFit="1" customWidth="1"/>
    <col min="2940" max="2940" width="26.5546875" bestFit="1" customWidth="1"/>
    <col min="2941" max="2941" width="61.5546875" bestFit="1" customWidth="1"/>
    <col min="2942" max="2942" width="26.33203125" bestFit="1" customWidth="1"/>
    <col min="2943" max="2943" width="123" bestFit="1" customWidth="1"/>
    <col min="2944" max="2944" width="31.77734375" bestFit="1" customWidth="1"/>
    <col min="2945" max="2945" width="35.5546875" bestFit="1" customWidth="1"/>
    <col min="2946" max="2946" width="51.6640625" bestFit="1" customWidth="1"/>
    <col min="2947" max="2947" width="37.77734375" bestFit="1" customWidth="1"/>
    <col min="2948" max="2948" width="37.21875" bestFit="1" customWidth="1"/>
    <col min="2949" max="2949" width="39.5546875" bestFit="1" customWidth="1"/>
    <col min="2950" max="2950" width="50.44140625" bestFit="1" customWidth="1"/>
    <col min="2951" max="2951" width="37" bestFit="1" customWidth="1"/>
    <col min="2952" max="2952" width="95.44140625" bestFit="1" customWidth="1"/>
    <col min="2953" max="2953" width="24.77734375" bestFit="1" customWidth="1"/>
    <col min="2954" max="2954" width="25.44140625" bestFit="1" customWidth="1"/>
    <col min="2955" max="2955" width="41" bestFit="1" customWidth="1"/>
    <col min="2956" max="2956" width="26.77734375" bestFit="1" customWidth="1"/>
    <col min="2957" max="2957" width="34.109375" bestFit="1" customWidth="1"/>
    <col min="2958" max="2958" width="56.109375" bestFit="1" customWidth="1"/>
    <col min="2959" max="2959" width="45.33203125" bestFit="1" customWidth="1"/>
    <col min="2960" max="2960" width="45" bestFit="1" customWidth="1"/>
    <col min="2961" max="2961" width="38.6640625" bestFit="1" customWidth="1"/>
    <col min="2962" max="2962" width="61.77734375" bestFit="1" customWidth="1"/>
    <col min="2963" max="2963" width="21.33203125" bestFit="1" customWidth="1"/>
    <col min="2964" max="2964" width="35.6640625" bestFit="1" customWidth="1"/>
    <col min="2965" max="2965" width="28.6640625" bestFit="1" customWidth="1"/>
    <col min="2966" max="2966" width="19.44140625" bestFit="1" customWidth="1"/>
    <col min="2967" max="2967" width="26" bestFit="1" customWidth="1"/>
    <col min="2968" max="2968" width="40.88671875" bestFit="1" customWidth="1"/>
    <col min="2969" max="2969" width="43.88671875" bestFit="1" customWidth="1"/>
    <col min="2970" max="2970" width="25.5546875" bestFit="1" customWidth="1"/>
    <col min="2971" max="2971" width="27.44140625" bestFit="1" customWidth="1"/>
    <col min="2972" max="2972" width="18.21875" bestFit="1" customWidth="1"/>
    <col min="2973" max="2973" width="27.5546875" bestFit="1" customWidth="1"/>
    <col min="2974" max="2974" width="75.88671875" bestFit="1" customWidth="1"/>
    <col min="2975" max="2975" width="23.77734375" bestFit="1" customWidth="1"/>
    <col min="2976" max="2976" width="30.44140625" bestFit="1" customWidth="1"/>
    <col min="2977" max="2977" width="32" bestFit="1" customWidth="1"/>
    <col min="2978" max="2978" width="44" bestFit="1" customWidth="1"/>
    <col min="2979" max="2979" width="33" bestFit="1" customWidth="1"/>
    <col min="2980" max="2980" width="23.33203125" bestFit="1" customWidth="1"/>
    <col min="2981" max="2981" width="32.6640625" bestFit="1" customWidth="1"/>
    <col min="2982" max="2982" width="55.6640625" bestFit="1" customWidth="1"/>
    <col min="2983" max="2983" width="29.88671875" bestFit="1" customWidth="1"/>
    <col min="2984" max="2984" width="38.33203125" bestFit="1" customWidth="1"/>
    <col min="2985" max="2985" width="32.33203125" bestFit="1" customWidth="1"/>
    <col min="2986" max="2986" width="30.6640625" bestFit="1" customWidth="1"/>
    <col min="2987" max="2987" width="40" bestFit="1" customWidth="1"/>
    <col min="2988" max="2988" width="47.6640625" bestFit="1" customWidth="1"/>
    <col min="2989" max="2989" width="37.109375" bestFit="1" customWidth="1"/>
    <col min="2990" max="2990" width="66.6640625" bestFit="1" customWidth="1"/>
    <col min="2991" max="2991" width="48.44140625" bestFit="1" customWidth="1"/>
    <col min="2992" max="2992" width="39.44140625" bestFit="1" customWidth="1"/>
    <col min="2993" max="2993" width="58.77734375" bestFit="1" customWidth="1"/>
    <col min="2994" max="2994" width="52.88671875" bestFit="1" customWidth="1"/>
    <col min="2995" max="2995" width="61.33203125" bestFit="1" customWidth="1"/>
    <col min="2996" max="2996" width="57.21875" bestFit="1" customWidth="1"/>
    <col min="2997" max="2997" width="44.88671875" bestFit="1" customWidth="1"/>
    <col min="2998" max="2998" width="37.109375" bestFit="1" customWidth="1"/>
    <col min="2999" max="2999" width="41.21875" bestFit="1" customWidth="1"/>
    <col min="3000" max="3000" width="31" bestFit="1" customWidth="1"/>
    <col min="3001" max="3001" width="50.88671875" bestFit="1" customWidth="1"/>
    <col min="3002" max="3002" width="32.109375" bestFit="1" customWidth="1"/>
    <col min="3003" max="3003" width="38.109375" bestFit="1" customWidth="1"/>
    <col min="3004" max="3004" width="29.33203125" bestFit="1" customWidth="1"/>
    <col min="3005" max="3005" width="55.33203125" bestFit="1" customWidth="1"/>
    <col min="3006" max="3006" width="59.21875" bestFit="1" customWidth="1"/>
    <col min="3007" max="3007" width="38.77734375" bestFit="1" customWidth="1"/>
    <col min="3008" max="3008" width="64.5546875" bestFit="1" customWidth="1"/>
    <col min="3009" max="3009" width="75.33203125" bestFit="1" customWidth="1"/>
    <col min="3010" max="3010" width="55.33203125" bestFit="1" customWidth="1"/>
    <col min="3011" max="3011" width="30.5546875" bestFit="1" customWidth="1"/>
    <col min="3012" max="3012" width="48" bestFit="1" customWidth="1"/>
    <col min="3013" max="3013" width="30" bestFit="1" customWidth="1"/>
    <col min="3014" max="3014" width="37.77734375" bestFit="1" customWidth="1"/>
    <col min="3015" max="3015" width="27.5546875" bestFit="1" customWidth="1"/>
    <col min="3016" max="3016" width="28.6640625" bestFit="1" customWidth="1"/>
    <col min="3017" max="3017" width="90.77734375" bestFit="1" customWidth="1"/>
    <col min="3018" max="3018" width="38.33203125" bestFit="1" customWidth="1"/>
    <col min="3019" max="3019" width="35.33203125" bestFit="1" customWidth="1"/>
    <col min="3020" max="3020" width="19.5546875" bestFit="1" customWidth="1"/>
    <col min="3021" max="3021" width="26.109375" bestFit="1" customWidth="1"/>
    <col min="3022" max="3022" width="50.44140625" bestFit="1" customWidth="1"/>
    <col min="3023" max="3023" width="32.88671875" bestFit="1" customWidth="1"/>
    <col min="3024" max="3024" width="33.77734375" bestFit="1" customWidth="1"/>
    <col min="3025" max="3025" width="49.44140625" bestFit="1" customWidth="1"/>
    <col min="3026" max="3026" width="26.88671875" bestFit="1" customWidth="1"/>
    <col min="3027" max="3027" width="33.33203125" bestFit="1" customWidth="1"/>
    <col min="3028" max="3028" width="38.5546875" bestFit="1" customWidth="1"/>
    <col min="3029" max="3029" width="28.33203125" bestFit="1" customWidth="1"/>
    <col min="3030" max="3030" width="42.5546875" bestFit="1" customWidth="1"/>
    <col min="3031" max="3031" width="44" bestFit="1" customWidth="1"/>
    <col min="3032" max="3032" width="32.77734375" bestFit="1" customWidth="1"/>
    <col min="3033" max="3033" width="64.109375" bestFit="1" customWidth="1"/>
    <col min="3034" max="3034" width="26.77734375" bestFit="1" customWidth="1"/>
    <col min="3035" max="3035" width="51.44140625" bestFit="1" customWidth="1"/>
    <col min="3036" max="3036" width="34.109375" bestFit="1" customWidth="1"/>
    <col min="3037" max="3037" width="62.109375" bestFit="1" customWidth="1"/>
    <col min="3038" max="3038" width="34.44140625" bestFit="1" customWidth="1"/>
    <col min="3039" max="3039" width="38.44140625" bestFit="1" customWidth="1"/>
    <col min="3040" max="3040" width="17.21875" bestFit="1" customWidth="1"/>
    <col min="3041" max="3041" width="34.21875" bestFit="1" customWidth="1"/>
    <col min="3042" max="3042" width="24" bestFit="1" customWidth="1"/>
    <col min="3043" max="3043" width="31.21875" bestFit="1" customWidth="1"/>
    <col min="3044" max="3044" width="32.6640625" bestFit="1" customWidth="1"/>
    <col min="3045" max="3045" width="7.6640625" bestFit="1" customWidth="1"/>
    <col min="3046" max="3046" width="39.5546875" bestFit="1" customWidth="1"/>
    <col min="3047" max="3047" width="33.77734375" bestFit="1" customWidth="1"/>
    <col min="3048" max="3048" width="17.33203125" bestFit="1" customWidth="1"/>
    <col min="3049" max="3049" width="5.21875" bestFit="1" customWidth="1"/>
    <col min="3050" max="3050" width="11.44140625" bestFit="1" customWidth="1"/>
    <col min="3051" max="3051" width="21.109375" bestFit="1" customWidth="1"/>
    <col min="3052" max="3052" width="22.109375" bestFit="1" customWidth="1"/>
    <col min="3053" max="3053" width="20.6640625" bestFit="1" customWidth="1"/>
    <col min="3054" max="3054" width="12.6640625" bestFit="1" customWidth="1"/>
    <col min="3055" max="3055" width="11.109375" bestFit="1" customWidth="1"/>
    <col min="3056" max="3056" width="9.44140625" bestFit="1" customWidth="1"/>
    <col min="3057" max="3057" width="44.33203125" bestFit="1" customWidth="1"/>
    <col min="3058" max="3058" width="55.21875" bestFit="1" customWidth="1"/>
    <col min="3059" max="3059" width="26.109375" bestFit="1" customWidth="1"/>
    <col min="3060" max="3060" width="17.5546875" bestFit="1" customWidth="1"/>
    <col min="3061" max="3061" width="30" bestFit="1" customWidth="1"/>
    <col min="3062" max="3062" width="16.6640625" bestFit="1" customWidth="1"/>
    <col min="3063" max="3063" width="61" bestFit="1" customWidth="1"/>
    <col min="3064" max="3064" width="38.77734375" bestFit="1" customWidth="1"/>
    <col min="3065" max="3065" width="22.6640625" bestFit="1" customWidth="1"/>
    <col min="3066" max="3066" width="55.88671875" bestFit="1" customWidth="1"/>
    <col min="3067" max="3067" width="37" bestFit="1" customWidth="1"/>
    <col min="3068" max="3068" width="61.33203125" bestFit="1" customWidth="1"/>
    <col min="3069" max="3069" width="65.5546875" bestFit="1" customWidth="1"/>
    <col min="3070" max="3070" width="20.88671875" bestFit="1" customWidth="1"/>
    <col min="3071" max="3071" width="35.109375" bestFit="1" customWidth="1"/>
    <col min="3072" max="3072" width="51.44140625" bestFit="1" customWidth="1"/>
    <col min="3073" max="3073" width="6.33203125" bestFit="1" customWidth="1"/>
    <col min="3074" max="3074" width="25" bestFit="1" customWidth="1"/>
    <col min="3075" max="3075" width="19.77734375" bestFit="1" customWidth="1"/>
    <col min="3076" max="3076" width="20.88671875" bestFit="1" customWidth="1"/>
    <col min="3077" max="3077" width="29.21875" bestFit="1" customWidth="1"/>
    <col min="3078" max="3078" width="12.109375" bestFit="1" customWidth="1"/>
    <col min="3079" max="3079" width="21.109375" bestFit="1" customWidth="1"/>
    <col min="3080" max="3080" width="35" bestFit="1" customWidth="1"/>
    <col min="3081" max="3081" width="34" bestFit="1" customWidth="1"/>
    <col min="3082" max="3082" width="63.44140625" bestFit="1" customWidth="1"/>
    <col min="3083" max="3083" width="40.33203125" bestFit="1" customWidth="1"/>
    <col min="3084" max="3084" width="5.88671875" bestFit="1" customWidth="1"/>
    <col min="3085" max="3085" width="12.5546875" bestFit="1" customWidth="1"/>
    <col min="3086" max="3086" width="29.5546875" bestFit="1" customWidth="1"/>
    <col min="3087" max="3087" width="14.88671875" bestFit="1" customWidth="1"/>
    <col min="3088" max="3088" width="22.88671875" bestFit="1" customWidth="1"/>
    <col min="3089" max="3089" width="21.77734375" bestFit="1" customWidth="1"/>
    <col min="3090" max="3090" width="12" bestFit="1" customWidth="1"/>
    <col min="3091" max="3091" width="140.21875" bestFit="1" customWidth="1"/>
    <col min="3092" max="3092" width="24.77734375" bestFit="1" customWidth="1"/>
    <col min="3093" max="3093" width="20.88671875" bestFit="1" customWidth="1"/>
    <col min="3094" max="3094" width="42" bestFit="1" customWidth="1"/>
    <col min="3095" max="3095" width="17.6640625" bestFit="1" customWidth="1"/>
    <col min="3096" max="3096" width="26.77734375" bestFit="1" customWidth="1"/>
    <col min="3097" max="3097" width="21.88671875" bestFit="1" customWidth="1"/>
    <col min="3098" max="3098" width="28.6640625" bestFit="1" customWidth="1"/>
    <col min="3099" max="3099" width="59.77734375" bestFit="1" customWidth="1"/>
    <col min="3100" max="3100" width="37.109375" bestFit="1" customWidth="1"/>
    <col min="3101" max="3101" width="40.33203125" bestFit="1" customWidth="1"/>
    <col min="3102" max="3102" width="46.109375" bestFit="1" customWidth="1"/>
    <col min="3103" max="3103" width="44" bestFit="1" customWidth="1"/>
    <col min="3104" max="3104" width="20.44140625" bestFit="1" customWidth="1"/>
    <col min="3105" max="3105" width="35.77734375" bestFit="1" customWidth="1"/>
    <col min="3106" max="3106" width="27" bestFit="1" customWidth="1"/>
    <col min="3107" max="3107" width="21" bestFit="1" customWidth="1"/>
    <col min="3108" max="3108" width="12.21875" bestFit="1" customWidth="1"/>
    <col min="3109" max="3109" width="15.109375" bestFit="1" customWidth="1"/>
    <col min="3110" max="3110" width="75.5546875" bestFit="1" customWidth="1"/>
    <col min="3111" max="3111" width="28.44140625" bestFit="1" customWidth="1"/>
    <col min="3112" max="3112" width="25.77734375" bestFit="1" customWidth="1"/>
    <col min="3113" max="3113" width="43.88671875" bestFit="1" customWidth="1"/>
    <col min="3114" max="3114" width="29.21875" bestFit="1" customWidth="1"/>
    <col min="3115" max="3115" width="23.88671875" bestFit="1" customWidth="1"/>
    <col min="3116" max="3116" width="52.6640625" bestFit="1" customWidth="1"/>
    <col min="3117" max="3117" width="27" bestFit="1" customWidth="1"/>
    <col min="3118" max="3118" width="27.5546875" bestFit="1" customWidth="1"/>
    <col min="3119" max="3119" width="17.88671875" bestFit="1" customWidth="1"/>
    <col min="3120" max="3120" width="13.109375" bestFit="1" customWidth="1"/>
    <col min="3121" max="3121" width="40.33203125" bestFit="1" customWidth="1"/>
    <col min="3122" max="3122" width="27.77734375" bestFit="1" customWidth="1"/>
    <col min="3123" max="3123" width="18.6640625" bestFit="1" customWidth="1"/>
    <col min="3124" max="3124" width="28.88671875" bestFit="1" customWidth="1"/>
    <col min="3125" max="3125" width="37.77734375" bestFit="1" customWidth="1"/>
    <col min="3126" max="3126" width="12.5546875" bestFit="1" customWidth="1"/>
    <col min="3127" max="3127" width="44.88671875" bestFit="1" customWidth="1"/>
    <col min="3128" max="3128" width="22" bestFit="1" customWidth="1"/>
    <col min="3129" max="3129" width="16.33203125" bestFit="1" customWidth="1"/>
    <col min="3130" max="3130" width="31.6640625" bestFit="1" customWidth="1"/>
    <col min="3131" max="3131" width="32.21875" bestFit="1" customWidth="1"/>
    <col min="3132" max="3132" width="39.88671875" bestFit="1" customWidth="1"/>
    <col min="3133" max="3133" width="22.33203125" bestFit="1" customWidth="1"/>
    <col min="3134" max="3134" width="40.5546875" bestFit="1" customWidth="1"/>
    <col min="3135" max="3135" width="13.44140625" bestFit="1" customWidth="1"/>
    <col min="3136" max="3136" width="22.21875" bestFit="1" customWidth="1"/>
    <col min="3137" max="3137" width="14.5546875" bestFit="1" customWidth="1"/>
    <col min="3138" max="3138" width="23.88671875" bestFit="1" customWidth="1"/>
    <col min="3139" max="3139" width="29.88671875" bestFit="1" customWidth="1"/>
    <col min="3140" max="3140" width="43.6640625" bestFit="1" customWidth="1"/>
    <col min="3141" max="3141" width="21.88671875" bestFit="1" customWidth="1"/>
    <col min="3142" max="3142" width="43.77734375" bestFit="1" customWidth="1"/>
    <col min="3143" max="3143" width="25.109375" bestFit="1" customWidth="1"/>
    <col min="3144" max="3144" width="22.21875" bestFit="1" customWidth="1"/>
    <col min="3145" max="3145" width="31.5546875" bestFit="1" customWidth="1"/>
    <col min="3146" max="3146" width="20.44140625" bestFit="1" customWidth="1"/>
    <col min="3147" max="3147" width="35.33203125" bestFit="1" customWidth="1"/>
    <col min="3148" max="3148" width="26.109375" bestFit="1" customWidth="1"/>
    <col min="3149" max="3149" width="20.5546875" bestFit="1" customWidth="1"/>
    <col min="3150" max="3150" width="58.33203125" bestFit="1" customWidth="1"/>
    <col min="3151" max="3151" width="30.44140625" bestFit="1" customWidth="1"/>
    <col min="3152" max="3152" width="27" bestFit="1" customWidth="1"/>
    <col min="3153" max="3153" width="36.44140625" bestFit="1" customWidth="1"/>
    <col min="3154" max="3154" width="38.77734375" bestFit="1" customWidth="1"/>
    <col min="3155" max="3155" width="33.109375" bestFit="1" customWidth="1"/>
    <col min="3156" max="3156" width="11.77734375" bestFit="1" customWidth="1"/>
    <col min="3157" max="3157" width="11.6640625" bestFit="1" customWidth="1"/>
    <col min="3158" max="3158" width="44.77734375" bestFit="1" customWidth="1"/>
    <col min="3159" max="3159" width="21" bestFit="1" customWidth="1"/>
    <col min="3160" max="3160" width="26.6640625" bestFit="1" customWidth="1"/>
    <col min="3161" max="3161" width="18.5546875" bestFit="1" customWidth="1"/>
    <col min="3162" max="3162" width="61.88671875" bestFit="1" customWidth="1"/>
    <col min="3163" max="3163" width="38.77734375" bestFit="1" customWidth="1"/>
    <col min="3164" max="3164" width="28.6640625" bestFit="1" customWidth="1"/>
    <col min="3165" max="3165" width="39.33203125" bestFit="1" customWidth="1"/>
    <col min="3166" max="3166" width="44" bestFit="1" customWidth="1"/>
    <col min="3167" max="3167" width="25.44140625" bestFit="1" customWidth="1"/>
    <col min="3168" max="3168" width="94.88671875" bestFit="1" customWidth="1"/>
    <col min="3169" max="3169" width="26.6640625" bestFit="1" customWidth="1"/>
    <col min="3170" max="3170" width="20.44140625" bestFit="1" customWidth="1"/>
    <col min="3171" max="3171" width="29.88671875" bestFit="1" customWidth="1"/>
    <col min="3172" max="3172" width="37.44140625" bestFit="1" customWidth="1"/>
    <col min="3173" max="3173" width="134.77734375" bestFit="1" customWidth="1"/>
    <col min="3174" max="3174" width="23.6640625" bestFit="1" customWidth="1"/>
    <col min="3175" max="3175" width="42" bestFit="1" customWidth="1"/>
    <col min="3176" max="3176" width="19.5546875" bestFit="1" customWidth="1"/>
    <col min="3177" max="3177" width="42.5546875" bestFit="1" customWidth="1"/>
    <col min="3178" max="3178" width="17.77734375" bestFit="1" customWidth="1"/>
    <col min="3179" max="3179" width="25" bestFit="1" customWidth="1"/>
    <col min="3180" max="3180" width="34.77734375" bestFit="1" customWidth="1"/>
    <col min="3181" max="3181" width="64.88671875" bestFit="1" customWidth="1"/>
    <col min="3182" max="3182" width="17.77734375" bestFit="1" customWidth="1"/>
    <col min="3183" max="3183" width="18.21875" bestFit="1" customWidth="1"/>
    <col min="3184" max="3184" width="27.5546875" bestFit="1" customWidth="1"/>
    <col min="3185" max="3185" width="35.21875" bestFit="1" customWidth="1"/>
    <col min="3186" max="3186" width="20.5546875" bestFit="1" customWidth="1"/>
    <col min="3187" max="3187" width="48.77734375" bestFit="1" customWidth="1"/>
    <col min="3188" max="3188" width="20.6640625" bestFit="1" customWidth="1"/>
    <col min="3189" max="3189" width="20.109375" bestFit="1" customWidth="1"/>
    <col min="3190" max="3190" width="36.5546875" bestFit="1" customWidth="1"/>
    <col min="3191" max="3191" width="55" bestFit="1" customWidth="1"/>
    <col min="3192" max="3192" width="11.77734375" bestFit="1" customWidth="1"/>
    <col min="3193" max="3193" width="26.5546875" bestFit="1" customWidth="1"/>
    <col min="3194" max="3194" width="40.5546875" bestFit="1" customWidth="1"/>
    <col min="3195" max="3195" width="21.109375" bestFit="1" customWidth="1"/>
    <col min="3196" max="3196" width="38" bestFit="1" customWidth="1"/>
    <col min="3197" max="3197" width="56.33203125" bestFit="1" customWidth="1"/>
    <col min="3198" max="3198" width="42.6640625" bestFit="1" customWidth="1"/>
    <col min="3199" max="3199" width="25.44140625" bestFit="1" customWidth="1"/>
    <col min="3200" max="3200" width="20.5546875" bestFit="1" customWidth="1"/>
    <col min="3201" max="3201" width="30" bestFit="1" customWidth="1"/>
    <col min="3202" max="3202" width="34.44140625" bestFit="1" customWidth="1"/>
    <col min="3203" max="3203" width="17.88671875" bestFit="1" customWidth="1"/>
    <col min="3204" max="3204" width="17.77734375" bestFit="1" customWidth="1"/>
    <col min="3205" max="3205" width="26.5546875" bestFit="1" customWidth="1"/>
    <col min="3206" max="3206" width="60.33203125" bestFit="1" customWidth="1"/>
    <col min="3207" max="3207" width="105" bestFit="1" customWidth="1"/>
    <col min="3208" max="3208" width="18.33203125" bestFit="1" customWidth="1"/>
    <col min="3209" max="3209" width="27.6640625" bestFit="1" customWidth="1"/>
    <col min="3210" max="3210" width="11.77734375" bestFit="1" customWidth="1"/>
    <col min="3211" max="3211" width="49.44140625" bestFit="1" customWidth="1"/>
    <col min="3212" max="3212" width="55.5546875" bestFit="1" customWidth="1"/>
    <col min="3213" max="3213" width="12.21875" bestFit="1" customWidth="1"/>
    <col min="3214" max="3214" width="21.6640625" bestFit="1" customWidth="1"/>
    <col min="3215" max="3215" width="27.5546875" bestFit="1" customWidth="1"/>
    <col min="3216" max="3216" width="16.21875" bestFit="1" customWidth="1"/>
    <col min="3217" max="3217" width="39.44140625" bestFit="1" customWidth="1"/>
    <col min="3218" max="3218" width="28.44140625" bestFit="1" customWidth="1"/>
    <col min="3219" max="3219" width="7.44140625" bestFit="1" customWidth="1"/>
    <col min="3220" max="3220" width="19.21875" bestFit="1" customWidth="1"/>
    <col min="3221" max="3221" width="35.77734375" bestFit="1" customWidth="1"/>
    <col min="3222" max="3222" width="14.6640625" bestFit="1" customWidth="1"/>
    <col min="3223" max="3223" width="25.21875" bestFit="1" customWidth="1"/>
    <col min="3224" max="3224" width="96.6640625" bestFit="1" customWidth="1"/>
    <col min="3225" max="3225" width="48.44140625" bestFit="1" customWidth="1"/>
    <col min="3226" max="3226" width="27.88671875" bestFit="1" customWidth="1"/>
    <col min="3227" max="3227" width="65.109375" bestFit="1" customWidth="1"/>
    <col min="3228" max="3228" width="52.6640625" bestFit="1" customWidth="1"/>
    <col min="3229" max="3229" width="39.5546875" bestFit="1" customWidth="1"/>
    <col min="3230" max="3230" width="26.33203125" bestFit="1" customWidth="1"/>
    <col min="3231" max="3231" width="35.109375" bestFit="1" customWidth="1"/>
    <col min="3232" max="3232" width="49.77734375" bestFit="1" customWidth="1"/>
    <col min="3233" max="3233" width="16.109375" bestFit="1" customWidth="1"/>
    <col min="3234" max="3234" width="134.33203125" bestFit="1" customWidth="1"/>
    <col min="3235" max="3235" width="67.77734375" bestFit="1" customWidth="1"/>
    <col min="3236" max="3236" width="13.44140625" bestFit="1" customWidth="1"/>
    <col min="3237" max="3237" width="20.6640625" bestFit="1" customWidth="1"/>
    <col min="3238" max="3238" width="28.44140625" bestFit="1" customWidth="1"/>
    <col min="3239" max="3239" width="18.88671875" bestFit="1" customWidth="1"/>
    <col min="3240" max="3240" width="26.21875" bestFit="1" customWidth="1"/>
    <col min="3241" max="3241" width="40.33203125" bestFit="1" customWidth="1"/>
    <col min="3242" max="3242" width="36.77734375" bestFit="1" customWidth="1"/>
    <col min="3243" max="3243" width="46.6640625" bestFit="1" customWidth="1"/>
    <col min="3244" max="3244" width="31.21875" bestFit="1" customWidth="1"/>
    <col min="3245" max="3245" width="38.88671875" bestFit="1" customWidth="1"/>
    <col min="3246" max="3246" width="24.88671875" bestFit="1" customWidth="1"/>
    <col min="3247" max="3247" width="30.44140625" bestFit="1" customWidth="1"/>
    <col min="3248" max="3248" width="40.109375" bestFit="1" customWidth="1"/>
    <col min="3249" max="3249" width="34.109375" bestFit="1" customWidth="1"/>
    <col min="3250" max="3250" width="31.21875" bestFit="1" customWidth="1"/>
    <col min="3251" max="3251" width="41.33203125" bestFit="1" customWidth="1"/>
    <col min="3252" max="3252" width="39.109375" bestFit="1" customWidth="1"/>
    <col min="3253" max="3253" width="95.44140625" bestFit="1" customWidth="1"/>
    <col min="3254" max="3254" width="21.109375" bestFit="1" customWidth="1"/>
    <col min="3255" max="3255" width="30.5546875" bestFit="1" customWidth="1"/>
    <col min="3256" max="3256" width="22.5546875" bestFit="1" customWidth="1"/>
    <col min="3257" max="3257" width="52.77734375" bestFit="1" customWidth="1"/>
    <col min="3258" max="3258" width="38.77734375" bestFit="1" customWidth="1"/>
    <col min="3259" max="3259" width="9.77734375" bestFit="1" customWidth="1"/>
    <col min="3260" max="3260" width="23.33203125" bestFit="1" customWidth="1"/>
    <col min="3261" max="3261" width="46.33203125" bestFit="1" customWidth="1"/>
    <col min="3262" max="3262" width="63.33203125" bestFit="1" customWidth="1"/>
    <col min="3263" max="3263" width="15.77734375" bestFit="1" customWidth="1"/>
    <col min="3264" max="3264" width="23.109375" bestFit="1" customWidth="1"/>
    <col min="3265" max="3265" width="21.33203125" bestFit="1" customWidth="1"/>
    <col min="3266" max="3266" width="6.33203125" bestFit="1" customWidth="1"/>
    <col min="3267" max="3267" width="34.44140625" bestFit="1" customWidth="1"/>
    <col min="3268" max="3268" width="33.6640625" bestFit="1" customWidth="1"/>
    <col min="3269" max="3269" width="38.6640625" bestFit="1" customWidth="1"/>
    <col min="3270" max="3270" width="47.6640625" bestFit="1" customWidth="1"/>
    <col min="3271" max="3271" width="15" bestFit="1" customWidth="1"/>
    <col min="3272" max="3272" width="51.44140625" bestFit="1" customWidth="1"/>
    <col min="3273" max="3273" width="28.77734375" bestFit="1" customWidth="1"/>
    <col min="3274" max="3274" width="18.21875" bestFit="1" customWidth="1"/>
    <col min="3275" max="3275" width="27.5546875" bestFit="1" customWidth="1"/>
    <col min="3276" max="3276" width="35.21875" bestFit="1" customWidth="1"/>
    <col min="3277" max="3277" width="37" bestFit="1" customWidth="1"/>
    <col min="3278" max="3278" width="30.44140625" bestFit="1" customWidth="1"/>
    <col min="3279" max="3279" width="43" bestFit="1" customWidth="1"/>
    <col min="3280" max="3280" width="16.109375" bestFit="1" customWidth="1"/>
    <col min="3281" max="3281" width="8" bestFit="1" customWidth="1"/>
    <col min="3282" max="3282" width="22.6640625" bestFit="1" customWidth="1"/>
    <col min="3283" max="3283" width="40.21875" bestFit="1" customWidth="1"/>
    <col min="3284" max="3284" width="56.88671875" bestFit="1" customWidth="1"/>
    <col min="3285" max="3285" width="32.77734375" bestFit="1" customWidth="1"/>
    <col min="3286" max="3286" width="14.44140625" bestFit="1" customWidth="1"/>
    <col min="3287" max="3287" width="15.21875" bestFit="1" customWidth="1"/>
    <col min="3288" max="3288" width="21.77734375" bestFit="1" customWidth="1"/>
    <col min="3289" max="3289" width="33.88671875" bestFit="1" customWidth="1"/>
    <col min="3290" max="3290" width="38.77734375" bestFit="1" customWidth="1"/>
    <col min="3291" max="3291" width="21.33203125" bestFit="1" customWidth="1"/>
    <col min="3292" max="3292" width="20.33203125" bestFit="1" customWidth="1"/>
    <col min="3293" max="3293" width="15.88671875" bestFit="1" customWidth="1"/>
    <col min="3294" max="3294" width="26.77734375" bestFit="1" customWidth="1"/>
    <col min="3295" max="3295" width="18.33203125" bestFit="1" customWidth="1"/>
    <col min="3296" max="3296" width="24.77734375" bestFit="1" customWidth="1"/>
    <col min="3297" max="3297" width="20.88671875" bestFit="1" customWidth="1"/>
    <col min="3298" max="3298" width="6.77734375" bestFit="1" customWidth="1"/>
    <col min="3299" max="3299" width="16.33203125" bestFit="1" customWidth="1"/>
    <col min="3300" max="3300" width="22.77734375" bestFit="1" customWidth="1"/>
    <col min="3301" max="3301" width="14.33203125" bestFit="1" customWidth="1"/>
    <col min="3302" max="3302" width="13.88671875" bestFit="1" customWidth="1"/>
    <col min="3303" max="3303" width="24.33203125" bestFit="1" customWidth="1"/>
    <col min="3304" max="3304" width="30.77734375" bestFit="1" customWidth="1"/>
    <col min="3305" max="3305" width="27.5546875" bestFit="1" customWidth="1"/>
    <col min="3306" max="3306" width="15.77734375" bestFit="1" customWidth="1"/>
    <col min="3307" max="3307" width="25.5546875" bestFit="1" customWidth="1"/>
    <col min="3308" max="3308" width="33.44140625" bestFit="1" customWidth="1"/>
    <col min="3309" max="3309" width="13.109375" bestFit="1" customWidth="1"/>
    <col min="3310" max="3310" width="20.6640625" bestFit="1" customWidth="1"/>
    <col min="3311" max="3311" width="27.109375" bestFit="1" customWidth="1"/>
    <col min="3312" max="3312" width="14.6640625" bestFit="1" customWidth="1"/>
    <col min="3313" max="3313" width="12.5546875" bestFit="1" customWidth="1"/>
    <col min="3314" max="3314" width="21" bestFit="1" customWidth="1"/>
    <col min="3315" max="3315" width="18.6640625" bestFit="1" customWidth="1"/>
    <col min="3316" max="3316" width="46.88671875" bestFit="1" customWidth="1"/>
    <col min="3317" max="3317" width="28.44140625" bestFit="1" customWidth="1"/>
    <col min="3318" max="3318" width="33.6640625" bestFit="1" customWidth="1"/>
    <col min="3319" max="3319" width="13.6640625" bestFit="1" customWidth="1"/>
    <col min="3320" max="3320" width="15.44140625" bestFit="1" customWidth="1"/>
    <col min="3321" max="3321" width="32.44140625" bestFit="1" customWidth="1"/>
    <col min="3322" max="3322" width="36.44140625" bestFit="1" customWidth="1"/>
    <col min="3323" max="3323" width="16" bestFit="1" customWidth="1"/>
    <col min="3324" max="3324" width="23.33203125" bestFit="1" customWidth="1"/>
    <col min="3325" max="3325" width="23.6640625" bestFit="1" customWidth="1"/>
    <col min="3326" max="3326" width="24.77734375" bestFit="1" customWidth="1"/>
    <col min="3327" max="3327" width="22.109375" bestFit="1" customWidth="1"/>
    <col min="3328" max="3328" width="29.21875" bestFit="1" customWidth="1"/>
    <col min="3329" max="3329" width="21.6640625" bestFit="1" customWidth="1"/>
    <col min="3330" max="3330" width="19.6640625" bestFit="1" customWidth="1"/>
    <col min="3331" max="3331" width="22" bestFit="1" customWidth="1"/>
    <col min="3332" max="3332" width="12.21875" bestFit="1" customWidth="1"/>
    <col min="3333" max="3333" width="21" bestFit="1" customWidth="1"/>
    <col min="3334" max="3334" width="59" bestFit="1" customWidth="1"/>
    <col min="3335" max="3335" width="18.33203125" bestFit="1" customWidth="1"/>
    <col min="3336" max="3336" width="14" bestFit="1" customWidth="1"/>
    <col min="3337" max="3337" width="24.5546875" bestFit="1" customWidth="1"/>
    <col min="3338" max="3338" width="20" bestFit="1" customWidth="1"/>
    <col min="3339" max="3339" width="13.5546875" bestFit="1" customWidth="1"/>
    <col min="3340" max="3340" width="17.33203125" bestFit="1" customWidth="1"/>
    <col min="3341" max="3341" width="14.33203125" bestFit="1" customWidth="1"/>
    <col min="3342" max="3342" width="23.6640625" bestFit="1" customWidth="1"/>
    <col min="3343" max="3343" width="29.21875" bestFit="1" customWidth="1"/>
    <col min="3344" max="3344" width="15.44140625" bestFit="1" customWidth="1"/>
    <col min="3345" max="3345" width="24.21875" bestFit="1" customWidth="1"/>
    <col min="3346" max="3346" width="22" bestFit="1" customWidth="1"/>
    <col min="3347" max="3347" width="24.77734375" bestFit="1" customWidth="1"/>
    <col min="3348" max="3348" width="55.88671875" bestFit="1" customWidth="1"/>
    <col min="3349" max="3349" width="21" bestFit="1" customWidth="1"/>
    <col min="3350" max="3350" width="22.77734375" bestFit="1" customWidth="1"/>
    <col min="3351" max="3351" width="45.109375" bestFit="1" customWidth="1"/>
    <col min="3352" max="3352" width="98" bestFit="1" customWidth="1"/>
    <col min="3353" max="3353" width="32.6640625" bestFit="1" customWidth="1"/>
    <col min="3354" max="3354" width="21" bestFit="1" customWidth="1"/>
    <col min="3355" max="3355" width="37.77734375" bestFit="1" customWidth="1"/>
    <col min="3356" max="3356" width="30.44140625" bestFit="1" customWidth="1"/>
    <col min="3357" max="3357" width="22.6640625" bestFit="1" customWidth="1"/>
    <col min="3358" max="3358" width="35.33203125" bestFit="1" customWidth="1"/>
    <col min="3359" max="3359" width="60.77734375" bestFit="1" customWidth="1"/>
    <col min="3360" max="3360" width="41.21875" bestFit="1" customWidth="1"/>
    <col min="3361" max="3361" width="12.6640625" bestFit="1" customWidth="1"/>
    <col min="3362" max="3362" width="34" bestFit="1" customWidth="1"/>
    <col min="3363" max="3363" width="20" bestFit="1" customWidth="1"/>
    <col min="3364" max="3364" width="42.44140625" bestFit="1" customWidth="1"/>
    <col min="3365" max="3365" width="18.33203125" bestFit="1" customWidth="1"/>
    <col min="3366" max="3366" width="22" bestFit="1" customWidth="1"/>
    <col min="3367" max="3367" width="23.21875" bestFit="1" customWidth="1"/>
    <col min="3368" max="3368" width="18.21875" bestFit="1" customWidth="1"/>
    <col min="3369" max="3369" width="12.21875" bestFit="1" customWidth="1"/>
    <col min="3370" max="3370" width="15.33203125" bestFit="1" customWidth="1"/>
    <col min="3371" max="3371" width="36.33203125" bestFit="1" customWidth="1"/>
    <col min="3372" max="3372" width="47.21875" bestFit="1" customWidth="1"/>
    <col min="3373" max="3373" width="53.6640625" bestFit="1" customWidth="1"/>
    <col min="3374" max="3374" width="32.88671875" bestFit="1" customWidth="1"/>
    <col min="3375" max="3375" width="20.33203125" bestFit="1" customWidth="1"/>
    <col min="3376" max="3376" width="30.88671875" bestFit="1" customWidth="1"/>
    <col min="3377" max="3377" width="28.33203125" bestFit="1" customWidth="1"/>
    <col min="3378" max="3378" width="21.6640625" bestFit="1" customWidth="1"/>
    <col min="3379" max="3379" width="32.109375" bestFit="1" customWidth="1"/>
    <col min="3380" max="3380" width="13.88671875" bestFit="1" customWidth="1"/>
    <col min="3381" max="3381" width="18.33203125" bestFit="1" customWidth="1"/>
    <col min="3382" max="3382" width="27.6640625" bestFit="1" customWidth="1"/>
    <col min="3383" max="3383" width="25.6640625" bestFit="1" customWidth="1"/>
    <col min="3384" max="3384" width="22.77734375" bestFit="1" customWidth="1"/>
    <col min="3385" max="3385" width="13.33203125" bestFit="1" customWidth="1"/>
    <col min="3386" max="3386" width="22.6640625" bestFit="1" customWidth="1"/>
    <col min="3387" max="3387" width="20.88671875" bestFit="1" customWidth="1"/>
    <col min="3388" max="3388" width="23.33203125" bestFit="1" customWidth="1"/>
    <col min="3389" max="3389" width="11.77734375" bestFit="1" customWidth="1"/>
    <col min="3390" max="3390" width="21.5546875" bestFit="1" customWidth="1"/>
    <col min="3391" max="3391" width="18.6640625" bestFit="1" customWidth="1"/>
    <col min="3392" max="3392" width="24.6640625" bestFit="1" customWidth="1"/>
    <col min="3393" max="3393" width="19.44140625" bestFit="1" customWidth="1"/>
    <col min="3394" max="3394" width="26.33203125" bestFit="1" customWidth="1"/>
    <col min="3395" max="3395" width="73.109375" bestFit="1" customWidth="1"/>
    <col min="3396" max="3396" width="46.33203125" bestFit="1" customWidth="1"/>
    <col min="3397" max="3397" width="25.88671875" bestFit="1" customWidth="1"/>
    <col min="3398" max="3398" width="26" bestFit="1" customWidth="1"/>
    <col min="3399" max="3399" width="42" bestFit="1" customWidth="1"/>
    <col min="3400" max="3400" width="29.6640625" bestFit="1" customWidth="1"/>
    <col min="3401" max="3401" width="41.33203125" bestFit="1" customWidth="1"/>
    <col min="3402" max="3402" width="33" bestFit="1" customWidth="1"/>
    <col min="3403" max="3403" width="47.44140625" bestFit="1" customWidth="1"/>
    <col min="3404" max="3404" width="24.109375" bestFit="1" customWidth="1"/>
    <col min="3405" max="3405" width="23.6640625" bestFit="1" customWidth="1"/>
    <col min="3406" max="3406" width="31" bestFit="1" customWidth="1"/>
    <col min="3407" max="3407" width="31.33203125" bestFit="1" customWidth="1"/>
    <col min="3408" max="3408" width="31.6640625" bestFit="1" customWidth="1"/>
    <col min="3409" max="3409" width="28.33203125" bestFit="1" customWidth="1"/>
    <col min="3410" max="3410" width="25.88671875" bestFit="1" customWidth="1"/>
    <col min="3411" max="3411" width="18.77734375" bestFit="1" customWidth="1"/>
    <col min="3412" max="3412" width="35.77734375" bestFit="1" customWidth="1"/>
    <col min="3413" max="3413" width="19.109375" bestFit="1" customWidth="1"/>
    <col min="3414" max="3414" width="26" bestFit="1" customWidth="1"/>
    <col min="3415" max="3415" width="21.109375" bestFit="1" customWidth="1"/>
    <col min="3416" max="3416" width="27.21875" bestFit="1" customWidth="1"/>
    <col min="3417" max="3417" width="55.33203125" bestFit="1" customWidth="1"/>
    <col min="3418" max="3418" width="27.6640625" bestFit="1" customWidth="1"/>
    <col min="3419" max="3419" width="34.5546875" bestFit="1" customWidth="1"/>
    <col min="3420" max="3420" width="39.33203125" bestFit="1" customWidth="1"/>
    <col min="3421" max="3421" width="18.33203125" bestFit="1" customWidth="1"/>
    <col min="3422" max="3422" width="27.6640625" bestFit="1" customWidth="1"/>
    <col min="3423" max="3423" width="25.6640625" bestFit="1" customWidth="1"/>
    <col min="3424" max="3424" width="31.6640625" bestFit="1" customWidth="1"/>
    <col min="3425" max="3425" width="62.6640625" bestFit="1" customWidth="1"/>
    <col min="3426" max="3426" width="26" bestFit="1" customWidth="1"/>
    <col min="3427" max="3427" width="35.33203125" bestFit="1" customWidth="1"/>
    <col min="3428" max="3428" width="27.109375" bestFit="1" customWidth="1"/>
    <col min="3429" max="3429" width="25.109375" bestFit="1" customWidth="1"/>
    <col min="3430" max="3430" width="38.88671875" bestFit="1" customWidth="1"/>
    <col min="3431" max="3431" width="30.21875" bestFit="1" customWidth="1"/>
    <col min="3432" max="3432" width="34.88671875" bestFit="1" customWidth="1"/>
    <col min="3433" max="3433" width="20.77734375" bestFit="1" customWidth="1"/>
    <col min="3434" max="3434" width="52" bestFit="1" customWidth="1"/>
    <col min="3435" max="3435" width="19.109375" bestFit="1" customWidth="1"/>
    <col min="3436" max="3436" width="28.44140625" bestFit="1" customWidth="1"/>
    <col min="3437" max="3437" width="34.5546875" bestFit="1" customWidth="1"/>
    <col min="3438" max="3438" width="64.77734375" bestFit="1" customWidth="1"/>
    <col min="3439" max="3439" width="25.6640625" bestFit="1" customWidth="1"/>
    <col min="3440" max="3440" width="51.5546875" bestFit="1" customWidth="1"/>
    <col min="3441" max="3441" width="26.77734375" bestFit="1" customWidth="1"/>
    <col min="3442" max="3442" width="38.33203125" bestFit="1" customWidth="1"/>
    <col min="3443" max="3443" width="27.88671875" bestFit="1" customWidth="1"/>
    <col min="3444" max="3444" width="51.33203125" bestFit="1" customWidth="1"/>
    <col min="3445" max="3445" width="34.44140625" bestFit="1" customWidth="1"/>
    <col min="3446" max="3446" width="25.109375" bestFit="1" customWidth="1"/>
    <col min="3447" max="3447" width="40.88671875" bestFit="1" customWidth="1"/>
    <col min="3448" max="3448" width="30.6640625" bestFit="1" customWidth="1"/>
    <col min="3449" max="3449" width="40" bestFit="1" customWidth="1"/>
    <col min="3450" max="3450" width="39.44140625" bestFit="1" customWidth="1"/>
    <col min="3451" max="3451" width="91.21875" bestFit="1" customWidth="1"/>
    <col min="3452" max="3452" width="46.33203125" bestFit="1" customWidth="1"/>
    <col min="3453" max="3453" width="25.6640625" bestFit="1" customWidth="1"/>
    <col min="3454" max="3454" width="18.6640625" bestFit="1" customWidth="1"/>
    <col min="3455" max="3455" width="22.44140625" bestFit="1" customWidth="1"/>
    <col min="3456" max="3456" width="29.77734375" bestFit="1" customWidth="1"/>
    <col min="3457" max="3457" width="28.77734375" bestFit="1" customWidth="1"/>
    <col min="3458" max="3458" width="28.21875" bestFit="1" customWidth="1"/>
    <col min="3459" max="3459" width="20.5546875" bestFit="1" customWidth="1"/>
    <col min="3460" max="3460" width="30" bestFit="1" customWidth="1"/>
    <col min="3461" max="3461" width="34.44140625" bestFit="1" customWidth="1"/>
    <col min="3462" max="3462" width="27.88671875" bestFit="1" customWidth="1"/>
    <col min="3463" max="3463" width="39.44140625" bestFit="1" customWidth="1"/>
    <col min="3464" max="3464" width="36" bestFit="1" customWidth="1"/>
    <col min="3465" max="3465" width="41.44140625" bestFit="1" customWidth="1"/>
    <col min="3466" max="3466" width="49.88671875" bestFit="1" customWidth="1"/>
    <col min="3467" max="3467" width="47" bestFit="1" customWidth="1"/>
    <col min="3468" max="3468" width="23.77734375" bestFit="1" customWidth="1"/>
    <col min="3469" max="3469" width="42" bestFit="1" customWidth="1"/>
    <col min="3470" max="3470" width="49.88671875" bestFit="1" customWidth="1"/>
    <col min="3471" max="3471" width="48.109375" bestFit="1" customWidth="1"/>
    <col min="3472" max="3472" width="20.88671875" bestFit="1" customWidth="1"/>
    <col min="3473" max="3473" width="17.88671875" bestFit="1" customWidth="1"/>
    <col min="3474" max="3474" width="27.21875" bestFit="1" customWidth="1"/>
    <col min="3475" max="3475" width="24.33203125" bestFit="1" customWidth="1"/>
    <col min="3476" max="3476" width="25.109375" bestFit="1" customWidth="1"/>
    <col min="3477" max="3477" width="34.5546875" bestFit="1" customWidth="1"/>
    <col min="3478" max="3478" width="31.6640625" bestFit="1" customWidth="1"/>
    <col min="3479" max="3479" width="25.5546875" bestFit="1" customWidth="1"/>
    <col min="3480" max="3480" width="40.44140625" bestFit="1" customWidth="1"/>
    <col min="3481" max="3481" width="51.6640625" bestFit="1" customWidth="1"/>
    <col min="3482" max="3482" width="51.109375" bestFit="1" customWidth="1"/>
    <col min="3483" max="3483" width="24.33203125" bestFit="1" customWidth="1"/>
    <col min="3484" max="3484" width="44.33203125" bestFit="1" customWidth="1"/>
    <col min="3485" max="3485" width="25" bestFit="1" customWidth="1"/>
    <col min="3486" max="3486" width="32.6640625" bestFit="1" customWidth="1"/>
    <col min="3487" max="3487" width="26.5546875" bestFit="1" customWidth="1"/>
    <col min="3488" max="3488" width="25.109375" bestFit="1" customWidth="1"/>
    <col min="3489" max="3489" width="25.5546875" bestFit="1" customWidth="1"/>
    <col min="3490" max="3490" width="17.77734375" bestFit="1" customWidth="1"/>
    <col min="3491" max="3491" width="24.21875" bestFit="1" customWidth="1"/>
    <col min="3492" max="3492" width="25.5546875" bestFit="1" customWidth="1"/>
    <col min="3493" max="3493" width="23.33203125" bestFit="1" customWidth="1"/>
    <col min="3494" max="3494" width="36.77734375" bestFit="1" customWidth="1"/>
    <col min="3495" max="3495" width="32.6640625" bestFit="1" customWidth="1"/>
    <col min="3496" max="3496" width="29.88671875" bestFit="1" customWidth="1"/>
    <col min="3497" max="3497" width="67.77734375" bestFit="1" customWidth="1"/>
    <col min="3498" max="3498" width="51.21875" bestFit="1" customWidth="1"/>
    <col min="3499" max="3499" width="35.5546875" bestFit="1" customWidth="1"/>
    <col min="3500" max="3500" width="30.6640625" bestFit="1" customWidth="1"/>
    <col min="3501" max="3501" width="40" bestFit="1" customWidth="1"/>
    <col min="3502" max="3502" width="45.5546875" bestFit="1" customWidth="1"/>
    <col min="3503" max="3503" width="49.109375" bestFit="1" customWidth="1"/>
    <col min="3504" max="3504" width="52.5546875" bestFit="1" customWidth="1"/>
    <col min="3505" max="3505" width="39.44140625" bestFit="1" customWidth="1"/>
    <col min="3506" max="3506" width="52.6640625" bestFit="1" customWidth="1"/>
    <col min="3507" max="3507" width="37.88671875" bestFit="1" customWidth="1"/>
    <col min="3508" max="3508" width="44.33203125" bestFit="1" customWidth="1"/>
    <col min="3509" max="3509" width="51.21875" bestFit="1" customWidth="1"/>
    <col min="3510" max="3510" width="37.109375" bestFit="1" customWidth="1"/>
    <col min="3511" max="3511" width="38.5546875" bestFit="1" customWidth="1"/>
    <col min="3512" max="3512" width="58.109375" bestFit="1" customWidth="1"/>
    <col min="3513" max="3513" width="45.77734375" bestFit="1" customWidth="1"/>
    <col min="3514" max="3514" width="38.33203125" bestFit="1" customWidth="1"/>
    <col min="3515" max="3515" width="32.109375" bestFit="1" customWidth="1"/>
    <col min="3516" max="3516" width="45.33203125" bestFit="1" customWidth="1"/>
    <col min="3517" max="3517" width="39.77734375" bestFit="1" customWidth="1"/>
    <col min="3518" max="3518" width="53.6640625" bestFit="1" customWidth="1"/>
    <col min="3519" max="3519" width="84.109375" bestFit="1" customWidth="1"/>
    <col min="3520" max="3520" width="43.88671875" bestFit="1" customWidth="1"/>
    <col min="3521" max="3521" width="37.21875" bestFit="1" customWidth="1"/>
    <col min="3522" max="3522" width="46.109375" bestFit="1" customWidth="1"/>
    <col min="3523" max="3523" width="37.21875" bestFit="1" customWidth="1"/>
    <col min="3524" max="3524" width="65.21875" bestFit="1" customWidth="1"/>
    <col min="3525" max="3525" width="42.88671875" bestFit="1" customWidth="1"/>
    <col min="3526" max="3526" width="39.77734375" bestFit="1" customWidth="1"/>
    <col min="3527" max="3527" width="35.44140625" bestFit="1" customWidth="1"/>
    <col min="3528" max="3528" width="18.33203125" bestFit="1" customWidth="1"/>
    <col min="3529" max="3529" width="27.6640625" bestFit="1" customWidth="1"/>
    <col min="3530" max="3530" width="27.109375" bestFit="1" customWidth="1"/>
    <col min="3531" max="3531" width="32.6640625" bestFit="1" customWidth="1"/>
    <col min="3532" max="3532" width="33.109375" bestFit="1" customWidth="1"/>
    <col min="3533" max="3533" width="24.33203125" bestFit="1" customWidth="1"/>
    <col min="3534" max="3534" width="22.33203125" bestFit="1" customWidth="1"/>
    <col min="3535" max="3535" width="65" bestFit="1" customWidth="1"/>
    <col min="3536" max="3536" width="18.44140625" bestFit="1" customWidth="1"/>
    <col min="3537" max="3537" width="43.77734375" bestFit="1" customWidth="1"/>
    <col min="3538" max="3538" width="31.77734375" bestFit="1" customWidth="1"/>
    <col min="3539" max="3539" width="26.6640625" bestFit="1" customWidth="1"/>
    <col min="3540" max="3540" width="36.109375" bestFit="1" customWidth="1"/>
    <col min="3541" max="3541" width="19.5546875" bestFit="1" customWidth="1"/>
    <col min="3542" max="3542" width="30.21875" bestFit="1" customWidth="1"/>
    <col min="3543" max="3543" width="52.109375" bestFit="1" customWidth="1"/>
    <col min="3544" max="3544" width="10.6640625" bestFit="1" customWidth="1"/>
    <col min="3545" max="3545" width="26.77734375" bestFit="1" customWidth="1"/>
    <col min="3546" max="3546" width="28.5546875" bestFit="1" customWidth="1"/>
    <col min="3547" max="3547" width="22.5546875" bestFit="1" customWidth="1"/>
    <col min="3548" max="3548" width="42.21875" bestFit="1" customWidth="1"/>
    <col min="3549" max="3549" width="22.6640625" bestFit="1" customWidth="1"/>
    <col min="3550" max="3550" width="18" bestFit="1" customWidth="1"/>
    <col min="3551" max="3551" width="20" bestFit="1" customWidth="1"/>
    <col min="3552" max="3552" width="23.21875" bestFit="1" customWidth="1"/>
    <col min="3553" max="3553" width="27.5546875" bestFit="1" customWidth="1"/>
    <col min="3554" max="3554" width="21.6640625" bestFit="1" customWidth="1"/>
    <col min="3555" max="3555" width="16.21875" bestFit="1" customWidth="1"/>
    <col min="3556" max="3556" width="31.5546875" bestFit="1" customWidth="1"/>
    <col min="3557" max="3557" width="18" bestFit="1" customWidth="1"/>
    <col min="3558" max="3558" width="24" bestFit="1" customWidth="1"/>
    <col min="3559" max="3559" width="32.88671875" bestFit="1" customWidth="1"/>
    <col min="3560" max="3560" width="29.6640625" bestFit="1" customWidth="1"/>
    <col min="3561" max="3561" width="46.33203125" bestFit="1" customWidth="1"/>
    <col min="3562" max="3562" width="28.109375" bestFit="1" customWidth="1"/>
    <col min="3563" max="3563" width="18.33203125" bestFit="1" customWidth="1"/>
    <col min="3564" max="3564" width="27.6640625" bestFit="1" customWidth="1"/>
    <col min="3565" max="3565" width="27.109375" bestFit="1" customWidth="1"/>
    <col min="3566" max="3566" width="36.77734375" bestFit="1" customWidth="1"/>
    <col min="3567" max="3567" width="24.88671875" bestFit="1" customWidth="1"/>
    <col min="3568" max="3568" width="19.44140625" bestFit="1" customWidth="1"/>
    <col min="3569" max="3569" width="34.44140625" bestFit="1" customWidth="1"/>
    <col min="3570" max="3570" width="49.77734375" bestFit="1" customWidth="1"/>
    <col min="3571" max="3571" width="30.109375" bestFit="1" customWidth="1"/>
    <col min="3572" max="3572" width="45.21875" bestFit="1" customWidth="1"/>
    <col min="3573" max="3573" width="38.6640625" bestFit="1" customWidth="1"/>
    <col min="3574" max="3574" width="35.33203125" bestFit="1" customWidth="1"/>
    <col min="3575" max="3575" width="46.88671875" bestFit="1" customWidth="1"/>
    <col min="3576" max="3576" width="27.44140625" bestFit="1" customWidth="1"/>
    <col min="3577" max="3577" width="16.6640625" bestFit="1" customWidth="1"/>
    <col min="3578" max="3578" width="26.109375" bestFit="1" customWidth="1"/>
    <col min="3579" max="3579" width="51.109375" bestFit="1" customWidth="1"/>
    <col min="3580" max="3580" width="49.5546875" bestFit="1" customWidth="1"/>
    <col min="3581" max="3581" width="24" bestFit="1" customWidth="1"/>
    <col min="3582" max="3582" width="30.5546875" bestFit="1" customWidth="1"/>
    <col min="3583" max="3583" width="25.5546875" bestFit="1" customWidth="1"/>
    <col min="3584" max="3584" width="23.21875" bestFit="1" customWidth="1"/>
    <col min="3585" max="3585" width="34.88671875" bestFit="1" customWidth="1"/>
    <col min="3586" max="3586" width="16.5546875" bestFit="1" customWidth="1"/>
    <col min="3587" max="3587" width="16.21875" bestFit="1" customWidth="1"/>
    <col min="3588" max="3588" width="23.88671875" bestFit="1" customWidth="1"/>
    <col min="3589" max="3589" width="25.88671875" bestFit="1" customWidth="1"/>
    <col min="3590" max="3590" width="22.21875" bestFit="1" customWidth="1"/>
    <col min="3591" max="3591" width="52" bestFit="1" customWidth="1"/>
    <col min="3592" max="3592" width="50.5546875" bestFit="1" customWidth="1"/>
    <col min="3593" max="3593" width="57.88671875" bestFit="1" customWidth="1"/>
    <col min="3594" max="3594" width="41.109375" bestFit="1" customWidth="1"/>
    <col min="3595" max="3595" width="49.88671875" bestFit="1" customWidth="1"/>
    <col min="3596" max="3596" width="29.88671875" bestFit="1" customWidth="1"/>
    <col min="3597" max="3597" width="33.88671875" bestFit="1" customWidth="1"/>
    <col min="3598" max="3598" width="16.21875" bestFit="1" customWidth="1"/>
    <col min="3599" max="3599" width="34.44140625" bestFit="1" customWidth="1"/>
    <col min="3600" max="3600" width="17.21875" bestFit="1" customWidth="1"/>
    <col min="3601" max="3601" width="23.21875" bestFit="1" customWidth="1"/>
    <col min="3602" max="3602" width="34.44140625" bestFit="1" customWidth="1"/>
    <col min="3603" max="3603" width="22.33203125" bestFit="1" customWidth="1"/>
    <col min="3604" max="3604" width="28.33203125" bestFit="1" customWidth="1"/>
    <col min="3605" max="3605" width="33.88671875" bestFit="1" customWidth="1"/>
    <col min="3606" max="3606" width="17.33203125" bestFit="1" customWidth="1"/>
    <col min="3607" max="3607" width="5.44140625" bestFit="1" customWidth="1"/>
    <col min="3608" max="3608" width="40.88671875" bestFit="1" customWidth="1"/>
    <col min="3609" max="3609" width="6.88671875" bestFit="1" customWidth="1"/>
    <col min="3610" max="3610" width="28.6640625" bestFit="1" customWidth="1"/>
    <col min="3611" max="3611" width="14.77734375" bestFit="1" customWidth="1"/>
    <col min="3612" max="3612" width="31.33203125" bestFit="1" customWidth="1"/>
    <col min="3613" max="3613" width="24.44140625" bestFit="1" customWidth="1"/>
    <col min="3614" max="3614" width="20.6640625" bestFit="1" customWidth="1"/>
    <col min="3615" max="3615" width="34.44140625" bestFit="1" customWidth="1"/>
    <col min="3616" max="3616" width="21.6640625" bestFit="1" customWidth="1"/>
    <col min="3617" max="3617" width="38.88671875" bestFit="1" customWidth="1"/>
    <col min="3618" max="3618" width="15.88671875" bestFit="1" customWidth="1"/>
    <col min="3619" max="3619" width="13.21875" bestFit="1" customWidth="1"/>
    <col min="3620" max="3620" width="28" bestFit="1" customWidth="1"/>
    <col min="3621" max="3621" width="38.33203125" bestFit="1" customWidth="1"/>
    <col min="3622" max="3622" width="13.6640625" bestFit="1" customWidth="1"/>
    <col min="3623" max="3623" width="20.77734375" bestFit="1" customWidth="1"/>
    <col min="3624" max="3624" width="19.5546875" bestFit="1" customWidth="1"/>
    <col min="3625" max="3625" width="29.109375" bestFit="1" customWidth="1"/>
    <col min="3626" max="3626" width="37.44140625" bestFit="1" customWidth="1"/>
    <col min="3627" max="3627" width="22.6640625" bestFit="1" customWidth="1"/>
    <col min="3628" max="3628" width="45.77734375" bestFit="1" customWidth="1"/>
    <col min="3629" max="3629" width="19.77734375" bestFit="1" customWidth="1"/>
    <col min="3630" max="3630" width="21.77734375" bestFit="1" customWidth="1"/>
    <col min="3631" max="3631" width="38.21875" bestFit="1" customWidth="1"/>
    <col min="3632" max="3632" width="12.33203125" bestFit="1" customWidth="1"/>
    <col min="3633" max="3633" width="20" bestFit="1" customWidth="1"/>
    <col min="3634" max="3634" width="18" bestFit="1" customWidth="1"/>
    <col min="3635" max="3635" width="38.109375" bestFit="1" customWidth="1"/>
    <col min="3636" max="3636" width="85.5546875" bestFit="1" customWidth="1"/>
    <col min="3637" max="3637" width="44" bestFit="1" customWidth="1"/>
    <col min="3638" max="3638" width="14.44140625" bestFit="1" customWidth="1"/>
    <col min="3639" max="3639" width="35.88671875" bestFit="1" customWidth="1"/>
    <col min="3640" max="3640" width="27.77734375" bestFit="1" customWidth="1"/>
    <col min="3641" max="3641" width="26" bestFit="1" customWidth="1"/>
    <col min="3642" max="3642" width="20.88671875" bestFit="1" customWidth="1"/>
    <col min="3643" max="3643" width="26.5546875" bestFit="1" customWidth="1"/>
    <col min="3644" max="3644" width="15.5546875" bestFit="1" customWidth="1"/>
    <col min="3645" max="3645" width="50.109375" bestFit="1" customWidth="1"/>
    <col min="3646" max="3646" width="22.109375" bestFit="1" customWidth="1"/>
    <col min="3647" max="3647" width="15.88671875" bestFit="1" customWidth="1"/>
    <col min="3648" max="3648" width="12.77734375" bestFit="1" customWidth="1"/>
    <col min="3649" max="3649" width="27" bestFit="1" customWidth="1"/>
    <col min="3650" max="3650" width="18.33203125" bestFit="1" customWidth="1"/>
    <col min="3651" max="3651" width="24.77734375" bestFit="1" customWidth="1"/>
    <col min="3652" max="3652" width="53.88671875" bestFit="1" customWidth="1"/>
    <col min="3653" max="3653" width="37.21875" bestFit="1" customWidth="1"/>
    <col min="3654" max="3654" width="13.33203125" bestFit="1" customWidth="1"/>
    <col min="3655" max="3655" width="19.77734375" bestFit="1" customWidth="1"/>
    <col min="3656" max="3656" width="25.88671875" bestFit="1" customWidth="1"/>
    <col min="3657" max="3657" width="20.109375" bestFit="1" customWidth="1"/>
    <col min="3658" max="3658" width="30.33203125" bestFit="1" customWidth="1"/>
    <col min="3659" max="3659" width="44.109375" bestFit="1" customWidth="1"/>
    <col min="3660" max="3660" width="19.33203125" bestFit="1" customWidth="1"/>
    <col min="3661" max="3661" width="28.88671875" bestFit="1" customWidth="1"/>
    <col min="3662" max="3662" width="23.77734375" bestFit="1" customWidth="1"/>
    <col min="3663" max="3663" width="43.77734375" bestFit="1" customWidth="1"/>
    <col min="3664" max="3664" width="35.88671875" bestFit="1" customWidth="1"/>
    <col min="3665" max="3665" width="8.109375" bestFit="1" customWidth="1"/>
    <col min="3666" max="3666" width="77.21875" bestFit="1" customWidth="1"/>
    <col min="3667" max="3667" width="14.44140625" bestFit="1" customWidth="1"/>
    <col min="3668" max="3668" width="41.109375" bestFit="1" customWidth="1"/>
    <col min="3669" max="3669" width="24.6640625" bestFit="1" customWidth="1"/>
    <col min="3670" max="3670" width="21.88671875" bestFit="1" customWidth="1"/>
    <col min="3671" max="3671" width="27.88671875" bestFit="1" customWidth="1"/>
    <col min="3672" max="3672" width="26" bestFit="1" customWidth="1"/>
    <col min="3673" max="3673" width="30.109375" bestFit="1" customWidth="1"/>
    <col min="3674" max="3674" width="14.109375" bestFit="1" customWidth="1"/>
    <col min="3675" max="3675" width="37.21875" bestFit="1" customWidth="1"/>
    <col min="3676" max="3676" width="32" bestFit="1" customWidth="1"/>
    <col min="3677" max="3677" width="30.33203125" bestFit="1" customWidth="1"/>
    <col min="3678" max="3678" width="21.77734375" bestFit="1" customWidth="1"/>
    <col min="3679" max="3679" width="46.44140625" bestFit="1" customWidth="1"/>
    <col min="3680" max="3680" width="34.109375" bestFit="1" customWidth="1"/>
    <col min="3681" max="3681" width="19.5546875" bestFit="1" customWidth="1"/>
    <col min="3682" max="3682" width="43.109375" bestFit="1" customWidth="1"/>
    <col min="3683" max="3683" width="36.21875" bestFit="1" customWidth="1"/>
    <col min="3684" max="3684" width="50.44140625" bestFit="1" customWidth="1"/>
    <col min="3685" max="3685" width="38.5546875" bestFit="1" customWidth="1"/>
    <col min="3686" max="3686" width="21" bestFit="1" customWidth="1"/>
    <col min="3687" max="3687" width="4.5546875" bestFit="1" customWidth="1"/>
    <col min="3688" max="3688" width="44.21875" bestFit="1" customWidth="1"/>
    <col min="3689" max="3689" width="32.6640625" bestFit="1" customWidth="1"/>
    <col min="3690" max="3690" width="11.6640625" bestFit="1" customWidth="1"/>
    <col min="3691" max="3691" width="31.109375" bestFit="1" customWidth="1"/>
    <col min="3692" max="3692" width="34.109375" bestFit="1" customWidth="1"/>
    <col min="3693" max="3693" width="13.6640625" bestFit="1" customWidth="1"/>
    <col min="3694" max="3694" width="5.77734375" bestFit="1" customWidth="1"/>
    <col min="3695" max="3695" width="12.109375" bestFit="1" customWidth="1"/>
    <col min="3696" max="3696" width="25.5546875" bestFit="1" customWidth="1"/>
    <col min="3697" max="3697" width="38.5546875" bestFit="1" customWidth="1"/>
    <col min="3698" max="3698" width="12.44140625" bestFit="1" customWidth="1"/>
    <col min="3699" max="3699" width="33.44140625" bestFit="1" customWidth="1"/>
    <col min="3700" max="3700" width="24" bestFit="1" customWidth="1"/>
    <col min="3701" max="3701" width="39" bestFit="1" customWidth="1"/>
    <col min="3702" max="3702" width="26.33203125" bestFit="1" customWidth="1"/>
    <col min="3703" max="3703" width="11.6640625" bestFit="1" customWidth="1"/>
    <col min="3704" max="3704" width="22.21875" bestFit="1" customWidth="1"/>
    <col min="3705" max="3705" width="17.21875" bestFit="1" customWidth="1"/>
    <col min="3706" max="3706" width="30.88671875" bestFit="1" customWidth="1"/>
    <col min="3707" max="3707" width="42.109375" bestFit="1" customWidth="1"/>
    <col min="3708" max="3708" width="23.21875" bestFit="1" customWidth="1"/>
    <col min="3709" max="3709" width="33.77734375" bestFit="1" customWidth="1"/>
    <col min="3710" max="3710" width="31.21875" bestFit="1" customWidth="1"/>
    <col min="3711" max="3711" width="20.21875" bestFit="1" customWidth="1"/>
    <col min="3712" max="3712" width="60.109375" bestFit="1" customWidth="1"/>
    <col min="3713" max="3713" width="53.5546875" bestFit="1" customWidth="1"/>
    <col min="3714" max="3714" width="30.88671875" bestFit="1" customWidth="1"/>
    <col min="3715" max="3715" width="172.44140625" bestFit="1" customWidth="1"/>
    <col min="3716" max="3716" width="59.44140625" bestFit="1" customWidth="1"/>
    <col min="3717" max="3717" width="30.44140625" bestFit="1" customWidth="1"/>
    <col min="3718" max="3718" width="25" bestFit="1" customWidth="1"/>
    <col min="3719" max="3719" width="7.33203125" bestFit="1" customWidth="1"/>
    <col min="3720" max="3720" width="56" bestFit="1" customWidth="1"/>
    <col min="3721" max="3721" width="42.77734375" bestFit="1" customWidth="1"/>
    <col min="3722" max="3722" width="16.5546875" bestFit="1" customWidth="1"/>
    <col min="3723" max="3723" width="28.21875" bestFit="1" customWidth="1"/>
    <col min="3724" max="3724" width="14.5546875" bestFit="1" customWidth="1"/>
    <col min="3725" max="3725" width="53.88671875" bestFit="1" customWidth="1"/>
    <col min="3726" max="3726" width="30.33203125" bestFit="1" customWidth="1"/>
    <col min="3727" max="3727" width="23.33203125" bestFit="1" customWidth="1"/>
    <col min="3728" max="3728" width="20.5546875" bestFit="1" customWidth="1"/>
    <col min="3729" max="3729" width="62.77734375" bestFit="1" customWidth="1"/>
    <col min="3730" max="3730" width="74.77734375" bestFit="1" customWidth="1"/>
    <col min="3731" max="3731" width="65.88671875" bestFit="1" customWidth="1"/>
    <col min="3732" max="3732" width="34.109375" bestFit="1" customWidth="1"/>
    <col min="3733" max="3733" width="32.5546875" bestFit="1" customWidth="1"/>
    <col min="3734" max="3734" width="20.5546875" bestFit="1" customWidth="1"/>
    <col min="3735" max="3735" width="7.109375" bestFit="1" customWidth="1"/>
    <col min="3736" max="3736" width="14.33203125" bestFit="1" customWidth="1"/>
    <col min="3737" max="3737" width="49.88671875" bestFit="1" customWidth="1"/>
    <col min="3738" max="3738" width="10.77734375" bestFit="1" customWidth="1"/>
  </cols>
  <sheetData>
    <row r="1" spans="1:15" s="3" customFormat="1" ht="28.8" x14ac:dyDescent="0.3">
      <c r="A1" s="9" t="s">
        <v>14435</v>
      </c>
      <c r="B1" s="9" t="s">
        <v>14437</v>
      </c>
      <c r="C1" s="11" t="s">
        <v>14438</v>
      </c>
      <c r="D1" s="11" t="str" cm="1">
        <f t="array" ref="D1:D11">_xlfn.UNIQUE('CLEAN DATA '!C:C)</f>
        <v>City</v>
      </c>
    </row>
    <row r="2" spans="1:15" x14ac:dyDescent="0.3">
      <c r="A2" s="1" t="s">
        <v>131</v>
      </c>
      <c r="B2" s="1">
        <f>COUNTIF('CLEAN DATA '!H:H,' FOOD PERFORMACE (PIVOT TABLE)'!A2)</f>
        <v>246</v>
      </c>
      <c r="C2" s="1">
        <f>AVERAGEIF('CLEAN DATA '!$H:$H,A2,'CLEAN DATA '!F:F)</f>
        <v>3.5715447154471485</v>
      </c>
      <c r="D2" s="1" t="str">
        <v>Bangalore</v>
      </c>
    </row>
    <row r="3" spans="1:15" x14ac:dyDescent="0.3">
      <c r="A3" s="1" t="s">
        <v>695</v>
      </c>
      <c r="B3" s="1">
        <f>COUNTIF('CLEAN DATA '!H:H,' FOOD PERFORMACE (PIVOT TABLE)'!A3)</f>
        <v>389</v>
      </c>
      <c r="C3" s="1">
        <f>AVERAGEIF('CLEAN DATA '!$H:$H,A3,'CLEAN DATA '!F:F)</f>
        <v>3.5357326478149127</v>
      </c>
      <c r="D3" s="1" t="str">
        <v>Hyderabad</v>
      </c>
    </row>
    <row r="4" spans="1:15" x14ac:dyDescent="0.3">
      <c r="A4" s="1" t="s">
        <v>19</v>
      </c>
      <c r="B4" s="1">
        <f>COUNTIF('CLEAN DATA '!H:H,' FOOD PERFORMACE (PIVOT TABLE)'!A4)</f>
        <v>277</v>
      </c>
      <c r="C4" s="1">
        <f>AVERAGEIF('CLEAN DATA '!$H:$H,A4,'CLEAN DATA '!F:F)</f>
        <v>3.4126353790613595</v>
      </c>
      <c r="D4" s="1" t="str">
        <v>Mumbai</v>
      </c>
    </row>
    <row r="5" spans="1:15" x14ac:dyDescent="0.3">
      <c r="A5" s="1" t="s">
        <v>184</v>
      </c>
      <c r="B5" s="1">
        <f>COUNTIF('CLEAN DATA '!H:H,' FOOD PERFORMACE (PIVOT TABLE)'!A5)</f>
        <v>240</v>
      </c>
      <c r="C5" s="1">
        <f>AVERAGEIF('CLEAN DATA '!$H:$H,A5,'CLEAN DATA '!F:F)</f>
        <v>3.5554166666666585</v>
      </c>
      <c r="D5" s="1" t="str">
        <v>Pune</v>
      </c>
    </row>
    <row r="6" spans="1:15" x14ac:dyDescent="0.3">
      <c r="A6" s="1" t="s">
        <v>2417</v>
      </c>
      <c r="B6" s="1">
        <f>COUNTIF('CLEAN DATA '!H:H,' FOOD PERFORMACE (PIVOT TABLE)'!A6)</f>
        <v>228</v>
      </c>
      <c r="C6" s="1">
        <f>AVERAGEIF('CLEAN DATA '!$H:$H,A6,'CLEAN DATA '!F:F)</f>
        <v>3.8631578947368364</v>
      </c>
      <c r="D6" s="1" t="str">
        <v>Kolkata</v>
      </c>
    </row>
    <row r="7" spans="1:15" x14ac:dyDescent="0.3">
      <c r="A7" s="1" t="s">
        <v>355</v>
      </c>
      <c r="B7" s="1">
        <f>COUNTIF('CLEAN DATA '!H:H,' FOOD PERFORMACE (PIVOT TABLE)'!A7)</f>
        <v>79</v>
      </c>
      <c r="C7" s="1">
        <f>AVERAGEIF('CLEAN DATA '!$H:$H,A7,'CLEAN DATA '!F:F)</f>
        <v>3.4341772151898744</v>
      </c>
      <c r="D7" s="1" t="str">
        <v>Delhi</v>
      </c>
    </row>
    <row r="8" spans="1:15" x14ac:dyDescent="0.3">
      <c r="A8" s="1" t="s">
        <v>1193</v>
      </c>
      <c r="B8" s="1">
        <f>COUNTIF('CLEAN DATA '!H:H,' FOOD PERFORMACE (PIVOT TABLE)'!A8)</f>
        <v>106</v>
      </c>
      <c r="C8" s="1">
        <f>AVERAGEIF('CLEAN DATA '!$H:$H,A8,'CLEAN DATA '!F:F)</f>
        <v>3.6396226415094315</v>
      </c>
      <c r="D8" s="1" t="str">
        <v>Chennai</v>
      </c>
    </row>
    <row r="9" spans="1:15" x14ac:dyDescent="0.3">
      <c r="A9" s="1" t="s">
        <v>2341</v>
      </c>
      <c r="B9" s="1">
        <f>COUNTIF('CLEAN DATA '!H:H,' FOOD PERFORMACE (PIVOT TABLE)'!A9)</f>
        <v>82</v>
      </c>
      <c r="C9" s="1">
        <f>AVERAGEIF('CLEAN DATA '!$H:$H,A9,'CLEAN DATA '!F:F)</f>
        <v>3.4939024390243896</v>
      </c>
      <c r="D9" s="1" t="str">
        <v>Ahmedabad</v>
      </c>
    </row>
    <row r="10" spans="1:15" x14ac:dyDescent="0.3">
      <c r="A10" s="1" t="s">
        <v>837</v>
      </c>
      <c r="B10" s="1">
        <f>COUNTIF('CLEAN DATA '!H:H,' FOOD PERFORMACE (PIVOT TABLE)'!A10)</f>
        <v>77</v>
      </c>
      <c r="C10" s="1">
        <f>AVERAGEIF('CLEAN DATA '!$H:$H,A10,'CLEAN DATA '!F:F)</f>
        <v>3.4740259740259765</v>
      </c>
      <c r="D10" s="1" t="str">
        <v>Surat</v>
      </c>
    </row>
    <row r="11" spans="1:15" x14ac:dyDescent="0.3">
      <c r="A11" s="1" t="s">
        <v>617</v>
      </c>
      <c r="B11" s="1">
        <f>COUNTIF('CLEAN DATA '!H:H,' FOOD PERFORMACE (PIVOT TABLE)'!A11)</f>
        <v>90</v>
      </c>
      <c r="C11" s="1">
        <f>AVERAGEIF('CLEAN DATA '!$H:$H,A11,'CLEAN DATA '!F:F)</f>
        <v>3.4477777777777758</v>
      </c>
      <c r="D11" s="1">
        <v>0</v>
      </c>
    </row>
    <row r="12" spans="1:15" x14ac:dyDescent="0.3">
      <c r="B12" s="16">
        <f>SUM(B2:B11)</f>
        <v>1814</v>
      </c>
      <c r="C12" s="1"/>
      <c r="D12" s="1"/>
    </row>
    <row r="13" spans="1:15" x14ac:dyDescent="0.3">
      <c r="A13"/>
      <c r="B13"/>
    </row>
    <row r="14" spans="1:15" x14ac:dyDescent="0.3">
      <c r="A14" s="30" t="s">
        <v>14440</v>
      </c>
      <c r="B14" s="30"/>
      <c r="E14" s="30" t="s">
        <v>14444</v>
      </c>
      <c r="F14" s="30"/>
    </row>
    <row r="15" spans="1:15" x14ac:dyDescent="0.3">
      <c r="A15" s="7" t="s">
        <v>14433</v>
      </c>
      <c r="B15" t="s">
        <v>14439</v>
      </c>
      <c r="D15" s="7" t="s">
        <v>14443</v>
      </c>
      <c r="E15" s="7" t="s">
        <v>14441</v>
      </c>
    </row>
    <row r="16" spans="1:15" x14ac:dyDescent="0.3">
      <c r="A16" s="8" t="s">
        <v>2068</v>
      </c>
      <c r="B16">
        <v>716</v>
      </c>
      <c r="D16" s="7" t="s">
        <v>14433</v>
      </c>
      <c r="E16" t="s">
        <v>617</v>
      </c>
      <c r="F16" t="s">
        <v>2341</v>
      </c>
      <c r="G16" t="s">
        <v>355</v>
      </c>
      <c r="H16" t="s">
        <v>19</v>
      </c>
      <c r="I16" t="s">
        <v>1193</v>
      </c>
      <c r="J16" t="s">
        <v>184</v>
      </c>
      <c r="K16" t="s">
        <v>695</v>
      </c>
      <c r="L16" t="s">
        <v>131</v>
      </c>
      <c r="M16" t="s">
        <v>837</v>
      </c>
      <c r="N16" t="s">
        <v>2417</v>
      </c>
      <c r="O16" t="s">
        <v>14434</v>
      </c>
    </row>
    <row r="17" spans="1:15" x14ac:dyDescent="0.3">
      <c r="A17" s="8" t="s">
        <v>11</v>
      </c>
      <c r="B17">
        <v>946</v>
      </c>
      <c r="D17" s="8" t="s">
        <v>14442</v>
      </c>
      <c r="E17">
        <v>90</v>
      </c>
      <c r="O17">
        <v>90</v>
      </c>
    </row>
    <row r="18" spans="1:15" x14ac:dyDescent="0.3">
      <c r="A18" s="8" t="s">
        <v>463</v>
      </c>
      <c r="B18">
        <v>1105</v>
      </c>
      <c r="D18" s="8" t="s">
        <v>2068</v>
      </c>
      <c r="F18">
        <v>82</v>
      </c>
      <c r="O18">
        <v>82</v>
      </c>
    </row>
    <row r="19" spans="1:15" x14ac:dyDescent="0.3">
      <c r="A19" s="8" t="s">
        <v>383</v>
      </c>
      <c r="B19">
        <v>611</v>
      </c>
      <c r="D19" s="8" t="s">
        <v>11</v>
      </c>
      <c r="L19">
        <v>246</v>
      </c>
      <c r="O19">
        <v>246</v>
      </c>
    </row>
    <row r="20" spans="1:15" x14ac:dyDescent="0.3">
      <c r="A20" s="8" t="s">
        <v>68</v>
      </c>
      <c r="B20">
        <v>1074</v>
      </c>
      <c r="D20" s="8" t="s">
        <v>463</v>
      </c>
      <c r="I20">
        <v>106</v>
      </c>
      <c r="O20">
        <v>106</v>
      </c>
    </row>
    <row r="21" spans="1:15" x14ac:dyDescent="0.3">
      <c r="A21" s="8" t="s">
        <v>189</v>
      </c>
      <c r="B21">
        <v>1346</v>
      </c>
      <c r="D21" s="8" t="s">
        <v>383</v>
      </c>
      <c r="G21">
        <v>79</v>
      </c>
      <c r="O21">
        <v>79</v>
      </c>
    </row>
    <row r="22" spans="1:15" x14ac:dyDescent="0.3">
      <c r="A22" s="8" t="s">
        <v>91</v>
      </c>
      <c r="B22">
        <v>1275</v>
      </c>
      <c r="D22" s="8" t="s">
        <v>68</v>
      </c>
      <c r="K22">
        <v>389</v>
      </c>
      <c r="O22">
        <v>389</v>
      </c>
    </row>
    <row r="23" spans="1:15" x14ac:dyDescent="0.3">
      <c r="A23" s="8" t="s">
        <v>115</v>
      </c>
      <c r="B23">
        <v>1089</v>
      </c>
      <c r="D23" s="8" t="s">
        <v>189</v>
      </c>
      <c r="N23">
        <v>228</v>
      </c>
      <c r="O23">
        <v>228</v>
      </c>
    </row>
    <row r="24" spans="1:15" x14ac:dyDescent="0.3">
      <c r="A24" s="8" t="s">
        <v>14434</v>
      </c>
      <c r="B24">
        <v>8162</v>
      </c>
      <c r="D24" s="8" t="s">
        <v>91</v>
      </c>
      <c r="H24">
        <v>277</v>
      </c>
      <c r="O24">
        <v>277</v>
      </c>
    </row>
    <row r="25" spans="1:15" x14ac:dyDescent="0.3">
      <c r="A25"/>
      <c r="B25"/>
      <c r="D25" s="8" t="s">
        <v>115</v>
      </c>
      <c r="J25">
        <v>240</v>
      </c>
      <c r="O25">
        <v>240</v>
      </c>
    </row>
    <row r="26" spans="1:15" x14ac:dyDescent="0.3">
      <c r="A26"/>
      <c r="B26"/>
      <c r="D26" s="8" t="s">
        <v>3052</v>
      </c>
      <c r="M26">
        <v>77</v>
      </c>
      <c r="O26">
        <v>77</v>
      </c>
    </row>
    <row r="27" spans="1:15" x14ac:dyDescent="0.3">
      <c r="A27"/>
      <c r="B27"/>
      <c r="D27" s="8" t="s">
        <v>14434</v>
      </c>
      <c r="E27">
        <v>90</v>
      </c>
      <c r="F27">
        <v>82</v>
      </c>
      <c r="G27">
        <v>79</v>
      </c>
      <c r="H27">
        <v>277</v>
      </c>
      <c r="I27">
        <v>106</v>
      </c>
      <c r="J27">
        <v>240</v>
      </c>
      <c r="K27">
        <v>389</v>
      </c>
      <c r="L27">
        <v>246</v>
      </c>
      <c r="M27">
        <v>77</v>
      </c>
      <c r="N27">
        <v>228</v>
      </c>
      <c r="O27">
        <v>1814</v>
      </c>
    </row>
    <row r="28" spans="1:15" x14ac:dyDescent="0.3">
      <c r="A28"/>
      <c r="B28"/>
    </row>
    <row r="29" spans="1:15" x14ac:dyDescent="0.3">
      <c r="A29"/>
      <c r="B29"/>
    </row>
    <row r="30" spans="1:15" x14ac:dyDescent="0.3">
      <c r="A30"/>
      <c r="B30"/>
    </row>
    <row r="31" spans="1:15" x14ac:dyDescent="0.3">
      <c r="A31"/>
      <c r="B31"/>
    </row>
    <row r="32" spans="1:15"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row r="1565" spans="1:2" x14ac:dyDescent="0.3">
      <c r="A1565"/>
      <c r="B1565"/>
    </row>
    <row r="1566" spans="1:2" x14ac:dyDescent="0.3">
      <c r="A1566"/>
      <c r="B1566"/>
    </row>
    <row r="1567" spans="1:2" x14ac:dyDescent="0.3">
      <c r="A1567"/>
      <c r="B1567"/>
    </row>
    <row r="1568" spans="1:2" x14ac:dyDescent="0.3">
      <c r="A1568"/>
      <c r="B1568"/>
    </row>
    <row r="1569" spans="1:2" x14ac:dyDescent="0.3">
      <c r="A1569"/>
      <c r="B1569"/>
    </row>
    <row r="1570" spans="1:2" x14ac:dyDescent="0.3">
      <c r="A1570"/>
      <c r="B1570"/>
    </row>
    <row r="1571" spans="1:2" x14ac:dyDescent="0.3">
      <c r="A1571"/>
      <c r="B1571"/>
    </row>
    <row r="1572" spans="1:2" x14ac:dyDescent="0.3">
      <c r="A1572"/>
      <c r="B1572"/>
    </row>
    <row r="1573" spans="1:2" x14ac:dyDescent="0.3">
      <c r="A1573"/>
      <c r="B1573"/>
    </row>
    <row r="1574" spans="1:2" x14ac:dyDescent="0.3">
      <c r="A1574"/>
      <c r="B1574"/>
    </row>
    <row r="1575" spans="1:2" x14ac:dyDescent="0.3">
      <c r="A1575"/>
      <c r="B1575"/>
    </row>
    <row r="1576" spans="1:2" x14ac:dyDescent="0.3">
      <c r="A1576"/>
      <c r="B1576"/>
    </row>
    <row r="1577" spans="1:2" x14ac:dyDescent="0.3">
      <c r="A1577"/>
      <c r="B1577"/>
    </row>
    <row r="1578" spans="1:2" x14ac:dyDescent="0.3">
      <c r="A1578"/>
      <c r="B1578"/>
    </row>
    <row r="1579" spans="1:2" x14ac:dyDescent="0.3">
      <c r="A1579"/>
      <c r="B1579"/>
    </row>
    <row r="1580" spans="1:2" x14ac:dyDescent="0.3">
      <c r="A1580"/>
      <c r="B1580"/>
    </row>
    <row r="1581" spans="1:2" x14ac:dyDescent="0.3">
      <c r="A1581"/>
      <c r="B1581"/>
    </row>
    <row r="1582" spans="1:2" x14ac:dyDescent="0.3">
      <c r="A1582"/>
      <c r="B1582"/>
    </row>
    <row r="1583" spans="1:2" x14ac:dyDescent="0.3">
      <c r="A1583"/>
      <c r="B1583"/>
    </row>
    <row r="1584" spans="1:2" x14ac:dyDescent="0.3">
      <c r="A1584"/>
      <c r="B1584"/>
    </row>
    <row r="1585" spans="1:2" x14ac:dyDescent="0.3">
      <c r="A1585"/>
      <c r="B1585"/>
    </row>
    <row r="1586" spans="1:2" x14ac:dyDescent="0.3">
      <c r="A1586"/>
      <c r="B1586"/>
    </row>
    <row r="1587" spans="1:2" x14ac:dyDescent="0.3">
      <c r="A1587"/>
      <c r="B1587"/>
    </row>
    <row r="1588" spans="1:2" x14ac:dyDescent="0.3">
      <c r="A1588"/>
      <c r="B1588"/>
    </row>
    <row r="1589" spans="1:2" x14ac:dyDescent="0.3">
      <c r="A1589"/>
      <c r="B1589"/>
    </row>
    <row r="1590" spans="1:2" x14ac:dyDescent="0.3">
      <c r="A1590"/>
      <c r="B1590"/>
    </row>
    <row r="1591" spans="1:2" x14ac:dyDescent="0.3">
      <c r="A1591"/>
      <c r="B1591"/>
    </row>
    <row r="1592" spans="1:2" x14ac:dyDescent="0.3">
      <c r="A1592"/>
      <c r="B1592"/>
    </row>
    <row r="1593" spans="1:2" x14ac:dyDescent="0.3">
      <c r="A1593"/>
      <c r="B1593"/>
    </row>
    <row r="1594" spans="1:2" x14ac:dyDescent="0.3">
      <c r="A1594"/>
      <c r="B1594"/>
    </row>
    <row r="1595" spans="1:2" x14ac:dyDescent="0.3">
      <c r="A1595"/>
      <c r="B1595"/>
    </row>
    <row r="1596" spans="1:2" x14ac:dyDescent="0.3">
      <c r="A1596"/>
      <c r="B1596"/>
    </row>
    <row r="1597" spans="1:2" x14ac:dyDescent="0.3">
      <c r="A1597"/>
      <c r="B1597"/>
    </row>
    <row r="1598" spans="1:2" x14ac:dyDescent="0.3">
      <c r="A1598"/>
      <c r="B1598"/>
    </row>
    <row r="1599" spans="1:2" x14ac:dyDescent="0.3">
      <c r="A1599"/>
      <c r="B1599"/>
    </row>
    <row r="1600" spans="1:2" x14ac:dyDescent="0.3">
      <c r="A1600"/>
      <c r="B1600"/>
    </row>
    <row r="1601" spans="1:2" x14ac:dyDescent="0.3">
      <c r="A1601"/>
      <c r="B1601"/>
    </row>
    <row r="1602" spans="1:2" x14ac:dyDescent="0.3">
      <c r="A1602"/>
      <c r="B1602"/>
    </row>
    <row r="1603" spans="1:2" x14ac:dyDescent="0.3">
      <c r="A1603"/>
      <c r="B1603"/>
    </row>
    <row r="1604" spans="1:2" x14ac:dyDescent="0.3">
      <c r="A1604"/>
      <c r="B1604"/>
    </row>
    <row r="1605" spans="1:2" x14ac:dyDescent="0.3">
      <c r="A1605"/>
      <c r="B1605"/>
    </row>
    <row r="1606" spans="1:2" x14ac:dyDescent="0.3">
      <c r="A1606"/>
      <c r="B1606"/>
    </row>
    <row r="1607" spans="1:2" x14ac:dyDescent="0.3">
      <c r="A1607"/>
      <c r="B1607"/>
    </row>
    <row r="1608" spans="1:2" x14ac:dyDescent="0.3">
      <c r="A1608"/>
      <c r="B1608"/>
    </row>
    <row r="1609" spans="1:2" x14ac:dyDescent="0.3">
      <c r="A1609"/>
      <c r="B1609"/>
    </row>
    <row r="1610" spans="1:2" x14ac:dyDescent="0.3">
      <c r="A1610"/>
      <c r="B1610"/>
    </row>
    <row r="1611" spans="1:2" x14ac:dyDescent="0.3">
      <c r="A1611"/>
      <c r="B1611"/>
    </row>
    <row r="1612" spans="1:2" x14ac:dyDescent="0.3">
      <c r="A1612"/>
      <c r="B1612"/>
    </row>
    <row r="1613" spans="1:2" x14ac:dyDescent="0.3">
      <c r="A1613"/>
      <c r="B1613"/>
    </row>
    <row r="1614" spans="1:2" x14ac:dyDescent="0.3">
      <c r="A1614"/>
      <c r="B1614"/>
    </row>
    <row r="1615" spans="1:2" x14ac:dyDescent="0.3">
      <c r="A1615"/>
      <c r="B1615"/>
    </row>
    <row r="1616" spans="1:2" x14ac:dyDescent="0.3">
      <c r="A1616"/>
      <c r="B1616"/>
    </row>
    <row r="1617" spans="1:2" x14ac:dyDescent="0.3">
      <c r="A1617"/>
      <c r="B1617"/>
    </row>
    <row r="1618" spans="1:2" x14ac:dyDescent="0.3">
      <c r="A1618"/>
      <c r="B1618"/>
    </row>
    <row r="1619" spans="1:2" x14ac:dyDescent="0.3">
      <c r="A1619"/>
      <c r="B1619"/>
    </row>
    <row r="1620" spans="1:2" x14ac:dyDescent="0.3">
      <c r="A1620"/>
      <c r="B1620"/>
    </row>
    <row r="1621" spans="1:2" x14ac:dyDescent="0.3">
      <c r="A1621"/>
      <c r="B1621"/>
    </row>
    <row r="1622" spans="1:2" x14ac:dyDescent="0.3">
      <c r="A1622"/>
      <c r="B1622"/>
    </row>
    <row r="1623" spans="1:2" x14ac:dyDescent="0.3">
      <c r="A1623"/>
      <c r="B1623"/>
    </row>
    <row r="1624" spans="1:2" x14ac:dyDescent="0.3">
      <c r="A1624"/>
      <c r="B1624"/>
    </row>
    <row r="1625" spans="1:2" x14ac:dyDescent="0.3">
      <c r="A1625"/>
      <c r="B1625"/>
    </row>
    <row r="1626" spans="1:2" x14ac:dyDescent="0.3">
      <c r="A1626"/>
      <c r="B1626"/>
    </row>
    <row r="1627" spans="1:2" x14ac:dyDescent="0.3">
      <c r="A1627"/>
      <c r="B1627"/>
    </row>
    <row r="1628" spans="1:2" x14ac:dyDescent="0.3">
      <c r="A1628"/>
      <c r="B1628"/>
    </row>
    <row r="1629" spans="1:2" x14ac:dyDescent="0.3">
      <c r="A1629"/>
      <c r="B1629"/>
    </row>
    <row r="1630" spans="1:2" x14ac:dyDescent="0.3">
      <c r="A1630"/>
      <c r="B1630"/>
    </row>
    <row r="1631" spans="1:2" x14ac:dyDescent="0.3">
      <c r="A1631"/>
      <c r="B1631"/>
    </row>
    <row r="1632" spans="1:2" x14ac:dyDescent="0.3">
      <c r="A1632"/>
      <c r="B1632"/>
    </row>
    <row r="1633" spans="1:2" x14ac:dyDescent="0.3">
      <c r="A1633"/>
      <c r="B1633"/>
    </row>
    <row r="1634" spans="1:2" x14ac:dyDescent="0.3">
      <c r="A1634"/>
      <c r="B1634"/>
    </row>
    <row r="1635" spans="1:2" x14ac:dyDescent="0.3">
      <c r="A1635"/>
      <c r="B1635"/>
    </row>
    <row r="1636" spans="1:2" x14ac:dyDescent="0.3">
      <c r="A1636"/>
      <c r="B1636"/>
    </row>
    <row r="1637" spans="1:2" x14ac:dyDescent="0.3">
      <c r="A1637"/>
      <c r="B1637"/>
    </row>
    <row r="1638" spans="1:2" x14ac:dyDescent="0.3">
      <c r="A1638"/>
      <c r="B1638"/>
    </row>
    <row r="1639" spans="1:2" x14ac:dyDescent="0.3">
      <c r="A1639"/>
      <c r="B1639"/>
    </row>
    <row r="1640" spans="1:2" x14ac:dyDescent="0.3">
      <c r="A1640"/>
      <c r="B1640"/>
    </row>
    <row r="1641" spans="1:2" x14ac:dyDescent="0.3">
      <c r="A1641"/>
      <c r="B1641"/>
    </row>
    <row r="1642" spans="1:2" x14ac:dyDescent="0.3">
      <c r="A1642"/>
      <c r="B1642"/>
    </row>
    <row r="1643" spans="1:2" x14ac:dyDescent="0.3">
      <c r="A1643"/>
      <c r="B1643"/>
    </row>
    <row r="1644" spans="1:2" x14ac:dyDescent="0.3">
      <c r="A1644"/>
      <c r="B1644"/>
    </row>
    <row r="1645" spans="1:2" x14ac:dyDescent="0.3">
      <c r="A1645"/>
      <c r="B1645"/>
    </row>
    <row r="1646" spans="1:2" x14ac:dyDescent="0.3">
      <c r="A1646"/>
      <c r="B1646"/>
    </row>
    <row r="1647" spans="1:2" x14ac:dyDescent="0.3">
      <c r="A1647"/>
      <c r="B1647"/>
    </row>
    <row r="1648" spans="1:2" x14ac:dyDescent="0.3">
      <c r="A1648"/>
      <c r="B1648"/>
    </row>
    <row r="1649" spans="1:2" x14ac:dyDescent="0.3">
      <c r="A1649"/>
      <c r="B1649"/>
    </row>
    <row r="1650" spans="1:2" x14ac:dyDescent="0.3">
      <c r="A1650"/>
      <c r="B1650"/>
    </row>
    <row r="1651" spans="1:2" x14ac:dyDescent="0.3">
      <c r="A1651"/>
      <c r="B1651"/>
    </row>
    <row r="1652" spans="1:2" x14ac:dyDescent="0.3">
      <c r="A1652"/>
      <c r="B1652"/>
    </row>
    <row r="1653" spans="1:2" x14ac:dyDescent="0.3">
      <c r="A1653"/>
      <c r="B1653"/>
    </row>
    <row r="1654" spans="1:2" x14ac:dyDescent="0.3">
      <c r="A1654"/>
      <c r="B1654"/>
    </row>
    <row r="1655" spans="1:2" x14ac:dyDescent="0.3">
      <c r="A1655"/>
      <c r="B1655"/>
    </row>
    <row r="1656" spans="1:2" x14ac:dyDescent="0.3">
      <c r="A1656"/>
      <c r="B1656"/>
    </row>
    <row r="1657" spans="1:2" x14ac:dyDescent="0.3">
      <c r="A1657"/>
      <c r="B1657"/>
    </row>
    <row r="1658" spans="1:2" x14ac:dyDescent="0.3">
      <c r="A1658"/>
      <c r="B1658"/>
    </row>
    <row r="1659" spans="1:2" x14ac:dyDescent="0.3">
      <c r="A1659"/>
      <c r="B1659"/>
    </row>
    <row r="1660" spans="1:2" x14ac:dyDescent="0.3">
      <c r="A1660"/>
      <c r="B1660"/>
    </row>
    <row r="1661" spans="1:2" x14ac:dyDescent="0.3">
      <c r="A1661"/>
      <c r="B1661"/>
    </row>
    <row r="1662" spans="1:2" x14ac:dyDescent="0.3">
      <c r="A1662"/>
      <c r="B1662"/>
    </row>
    <row r="1663" spans="1:2" x14ac:dyDescent="0.3">
      <c r="A1663"/>
      <c r="B1663"/>
    </row>
    <row r="1664" spans="1:2" x14ac:dyDescent="0.3">
      <c r="A1664"/>
      <c r="B1664"/>
    </row>
    <row r="1665" spans="1:2" x14ac:dyDescent="0.3">
      <c r="A1665"/>
      <c r="B1665"/>
    </row>
    <row r="1666" spans="1:2" x14ac:dyDescent="0.3">
      <c r="A1666"/>
      <c r="B1666"/>
    </row>
    <row r="1667" spans="1:2" x14ac:dyDescent="0.3">
      <c r="A1667"/>
      <c r="B1667"/>
    </row>
    <row r="1668" spans="1:2" x14ac:dyDescent="0.3">
      <c r="A1668"/>
      <c r="B1668"/>
    </row>
    <row r="1669" spans="1:2" x14ac:dyDescent="0.3">
      <c r="A1669"/>
      <c r="B1669"/>
    </row>
    <row r="1670" spans="1:2" x14ac:dyDescent="0.3">
      <c r="A1670"/>
      <c r="B1670"/>
    </row>
    <row r="1671" spans="1:2" x14ac:dyDescent="0.3">
      <c r="A1671"/>
      <c r="B1671"/>
    </row>
    <row r="1672" spans="1:2" x14ac:dyDescent="0.3">
      <c r="A1672"/>
      <c r="B1672"/>
    </row>
    <row r="1673" spans="1:2" x14ac:dyDescent="0.3">
      <c r="A1673"/>
      <c r="B1673"/>
    </row>
    <row r="1674" spans="1:2" x14ac:dyDescent="0.3">
      <c r="A1674"/>
      <c r="B1674"/>
    </row>
    <row r="1675" spans="1:2" x14ac:dyDescent="0.3">
      <c r="A1675"/>
      <c r="B1675"/>
    </row>
    <row r="1676" spans="1:2" x14ac:dyDescent="0.3">
      <c r="A1676"/>
      <c r="B1676"/>
    </row>
    <row r="1677" spans="1:2" x14ac:dyDescent="0.3">
      <c r="A1677"/>
      <c r="B1677"/>
    </row>
    <row r="1678" spans="1:2" x14ac:dyDescent="0.3">
      <c r="A1678"/>
      <c r="B1678"/>
    </row>
    <row r="1679" spans="1:2" x14ac:dyDescent="0.3">
      <c r="A1679"/>
      <c r="B1679"/>
    </row>
    <row r="1680" spans="1:2" x14ac:dyDescent="0.3">
      <c r="A1680"/>
      <c r="B1680"/>
    </row>
    <row r="1681" spans="1:2" x14ac:dyDescent="0.3">
      <c r="A1681"/>
      <c r="B1681"/>
    </row>
    <row r="1682" spans="1:2" x14ac:dyDescent="0.3">
      <c r="A1682"/>
      <c r="B1682"/>
    </row>
    <row r="1683" spans="1:2" x14ac:dyDescent="0.3">
      <c r="A1683"/>
      <c r="B1683"/>
    </row>
    <row r="1684" spans="1:2" x14ac:dyDescent="0.3">
      <c r="A1684"/>
      <c r="B1684"/>
    </row>
    <row r="1685" spans="1:2" x14ac:dyDescent="0.3">
      <c r="A1685"/>
      <c r="B1685"/>
    </row>
    <row r="1686" spans="1:2" x14ac:dyDescent="0.3">
      <c r="A1686"/>
      <c r="B1686"/>
    </row>
    <row r="1687" spans="1:2" x14ac:dyDescent="0.3">
      <c r="A1687"/>
      <c r="B1687"/>
    </row>
    <row r="1688" spans="1:2" x14ac:dyDescent="0.3">
      <c r="A1688"/>
      <c r="B1688"/>
    </row>
    <row r="1689" spans="1:2" x14ac:dyDescent="0.3">
      <c r="A1689"/>
      <c r="B1689"/>
    </row>
    <row r="1690" spans="1:2" x14ac:dyDescent="0.3">
      <c r="A1690"/>
      <c r="B1690"/>
    </row>
    <row r="1691" spans="1:2" x14ac:dyDescent="0.3">
      <c r="A1691"/>
      <c r="B1691"/>
    </row>
    <row r="1692" spans="1:2" x14ac:dyDescent="0.3">
      <c r="A1692"/>
      <c r="B1692"/>
    </row>
    <row r="1693" spans="1:2" x14ac:dyDescent="0.3">
      <c r="A1693"/>
      <c r="B1693"/>
    </row>
    <row r="1694" spans="1:2" x14ac:dyDescent="0.3">
      <c r="A1694"/>
      <c r="B1694"/>
    </row>
    <row r="1695" spans="1:2" x14ac:dyDescent="0.3">
      <c r="A1695"/>
      <c r="B1695"/>
    </row>
    <row r="1696" spans="1:2" x14ac:dyDescent="0.3">
      <c r="A1696"/>
      <c r="B1696"/>
    </row>
    <row r="1697" spans="1:2" x14ac:dyDescent="0.3">
      <c r="A1697"/>
      <c r="B1697"/>
    </row>
    <row r="1698" spans="1:2" x14ac:dyDescent="0.3">
      <c r="A1698"/>
      <c r="B1698"/>
    </row>
    <row r="1699" spans="1:2" x14ac:dyDescent="0.3">
      <c r="A1699"/>
      <c r="B1699"/>
    </row>
    <row r="1700" spans="1:2" x14ac:dyDescent="0.3">
      <c r="A1700"/>
      <c r="B1700"/>
    </row>
    <row r="1701" spans="1:2" x14ac:dyDescent="0.3">
      <c r="A1701"/>
      <c r="B1701"/>
    </row>
    <row r="1702" spans="1:2" x14ac:dyDescent="0.3">
      <c r="A1702"/>
      <c r="B1702"/>
    </row>
    <row r="1703" spans="1:2" x14ac:dyDescent="0.3">
      <c r="A1703"/>
      <c r="B1703"/>
    </row>
    <row r="1704" spans="1:2" x14ac:dyDescent="0.3">
      <c r="A1704"/>
      <c r="B1704"/>
    </row>
    <row r="1705" spans="1:2" x14ac:dyDescent="0.3">
      <c r="A1705"/>
      <c r="B1705"/>
    </row>
    <row r="1706" spans="1:2" x14ac:dyDescent="0.3">
      <c r="A1706"/>
      <c r="B1706"/>
    </row>
    <row r="1707" spans="1:2" x14ac:dyDescent="0.3">
      <c r="A1707"/>
      <c r="B1707"/>
    </row>
    <row r="1708" spans="1:2" x14ac:dyDescent="0.3">
      <c r="A1708"/>
      <c r="B1708"/>
    </row>
    <row r="1709" spans="1:2" x14ac:dyDescent="0.3">
      <c r="A1709"/>
      <c r="B1709"/>
    </row>
    <row r="1710" spans="1:2" x14ac:dyDescent="0.3">
      <c r="A1710"/>
      <c r="B1710"/>
    </row>
    <row r="1711" spans="1:2" x14ac:dyDescent="0.3">
      <c r="A1711"/>
      <c r="B1711"/>
    </row>
    <row r="1712" spans="1:2" x14ac:dyDescent="0.3">
      <c r="A1712"/>
      <c r="B1712"/>
    </row>
    <row r="1713" spans="1:2" x14ac:dyDescent="0.3">
      <c r="A1713"/>
      <c r="B1713"/>
    </row>
    <row r="1714" spans="1:2" x14ac:dyDescent="0.3">
      <c r="A1714"/>
      <c r="B1714"/>
    </row>
    <row r="1715" spans="1:2" x14ac:dyDescent="0.3">
      <c r="A1715"/>
      <c r="B1715"/>
    </row>
    <row r="1716" spans="1:2" x14ac:dyDescent="0.3">
      <c r="A1716"/>
      <c r="B1716"/>
    </row>
    <row r="1717" spans="1:2" x14ac:dyDescent="0.3">
      <c r="A1717"/>
      <c r="B1717"/>
    </row>
    <row r="1718" spans="1:2" x14ac:dyDescent="0.3">
      <c r="A1718"/>
      <c r="B1718"/>
    </row>
    <row r="1719" spans="1:2" x14ac:dyDescent="0.3">
      <c r="A1719"/>
      <c r="B1719"/>
    </row>
    <row r="1720" spans="1:2" x14ac:dyDescent="0.3">
      <c r="A1720"/>
      <c r="B1720"/>
    </row>
    <row r="1721" spans="1:2" x14ac:dyDescent="0.3">
      <c r="A1721"/>
      <c r="B1721"/>
    </row>
    <row r="1722" spans="1:2" x14ac:dyDescent="0.3">
      <c r="A1722"/>
      <c r="B1722"/>
    </row>
    <row r="1723" spans="1:2" x14ac:dyDescent="0.3">
      <c r="A1723"/>
      <c r="B1723"/>
    </row>
    <row r="1724" spans="1:2" x14ac:dyDescent="0.3">
      <c r="A1724"/>
      <c r="B1724"/>
    </row>
    <row r="1725" spans="1:2" x14ac:dyDescent="0.3">
      <c r="A1725"/>
      <c r="B1725"/>
    </row>
    <row r="1726" spans="1:2" x14ac:dyDescent="0.3">
      <c r="A1726"/>
      <c r="B1726"/>
    </row>
    <row r="1727" spans="1:2" x14ac:dyDescent="0.3">
      <c r="A1727"/>
      <c r="B1727"/>
    </row>
    <row r="1728" spans="1:2" x14ac:dyDescent="0.3">
      <c r="A1728"/>
      <c r="B1728"/>
    </row>
    <row r="1729" spans="1:2" x14ac:dyDescent="0.3">
      <c r="A1729"/>
      <c r="B1729"/>
    </row>
    <row r="1730" spans="1:2" x14ac:dyDescent="0.3">
      <c r="A1730"/>
      <c r="B1730"/>
    </row>
    <row r="1731" spans="1:2" x14ac:dyDescent="0.3">
      <c r="A1731"/>
      <c r="B1731"/>
    </row>
    <row r="1732" spans="1:2" x14ac:dyDescent="0.3">
      <c r="A1732"/>
      <c r="B1732"/>
    </row>
    <row r="1733" spans="1:2" x14ac:dyDescent="0.3">
      <c r="A1733"/>
      <c r="B1733"/>
    </row>
    <row r="1734" spans="1:2" x14ac:dyDescent="0.3">
      <c r="A1734"/>
      <c r="B1734"/>
    </row>
    <row r="1735" spans="1:2" x14ac:dyDescent="0.3">
      <c r="A1735"/>
      <c r="B1735"/>
    </row>
    <row r="1736" spans="1:2" x14ac:dyDescent="0.3">
      <c r="A1736"/>
      <c r="B1736"/>
    </row>
    <row r="1737" spans="1:2" x14ac:dyDescent="0.3">
      <c r="A1737"/>
      <c r="B1737"/>
    </row>
    <row r="1738" spans="1:2" x14ac:dyDescent="0.3">
      <c r="A1738"/>
      <c r="B1738"/>
    </row>
    <row r="1739" spans="1:2" x14ac:dyDescent="0.3">
      <c r="A1739"/>
      <c r="B1739"/>
    </row>
    <row r="1740" spans="1:2" x14ac:dyDescent="0.3">
      <c r="A1740"/>
      <c r="B1740"/>
    </row>
    <row r="1741" spans="1:2" x14ac:dyDescent="0.3">
      <c r="A1741"/>
      <c r="B1741"/>
    </row>
    <row r="1742" spans="1:2" x14ac:dyDescent="0.3">
      <c r="A1742"/>
      <c r="B1742"/>
    </row>
    <row r="1743" spans="1:2" x14ac:dyDescent="0.3">
      <c r="A1743"/>
      <c r="B1743"/>
    </row>
    <row r="1744" spans="1:2" x14ac:dyDescent="0.3">
      <c r="A1744"/>
      <c r="B1744"/>
    </row>
    <row r="1745" spans="1:2" x14ac:dyDescent="0.3">
      <c r="A1745"/>
      <c r="B1745"/>
    </row>
    <row r="1746" spans="1:2" x14ac:dyDescent="0.3">
      <c r="A1746"/>
      <c r="B1746"/>
    </row>
    <row r="1747" spans="1:2" x14ac:dyDescent="0.3">
      <c r="A1747"/>
      <c r="B1747"/>
    </row>
    <row r="1748" spans="1:2" x14ac:dyDescent="0.3">
      <c r="A1748"/>
      <c r="B1748"/>
    </row>
    <row r="1749" spans="1:2" x14ac:dyDescent="0.3">
      <c r="A1749"/>
      <c r="B1749"/>
    </row>
    <row r="1750" spans="1:2" x14ac:dyDescent="0.3">
      <c r="A1750"/>
      <c r="B1750"/>
    </row>
    <row r="1751" spans="1:2" x14ac:dyDescent="0.3">
      <c r="A1751"/>
      <c r="B1751"/>
    </row>
    <row r="1752" spans="1:2" x14ac:dyDescent="0.3">
      <c r="A1752"/>
      <c r="B1752"/>
    </row>
    <row r="1753" spans="1:2" x14ac:dyDescent="0.3">
      <c r="A1753"/>
      <c r="B1753"/>
    </row>
    <row r="1754" spans="1:2" x14ac:dyDescent="0.3">
      <c r="A1754"/>
      <c r="B1754"/>
    </row>
    <row r="1755" spans="1:2" x14ac:dyDescent="0.3">
      <c r="A1755"/>
      <c r="B1755"/>
    </row>
    <row r="1756" spans="1:2" x14ac:dyDescent="0.3">
      <c r="A1756"/>
      <c r="B1756"/>
    </row>
    <row r="1757" spans="1:2" x14ac:dyDescent="0.3">
      <c r="A1757"/>
      <c r="B1757"/>
    </row>
    <row r="1758" spans="1:2" x14ac:dyDescent="0.3">
      <c r="A1758"/>
      <c r="B1758"/>
    </row>
    <row r="1759" spans="1:2" x14ac:dyDescent="0.3">
      <c r="A1759"/>
      <c r="B1759"/>
    </row>
    <row r="1760" spans="1:2" x14ac:dyDescent="0.3">
      <c r="A1760"/>
      <c r="B1760"/>
    </row>
    <row r="1761" spans="1:2" x14ac:dyDescent="0.3">
      <c r="A1761"/>
      <c r="B1761"/>
    </row>
    <row r="1762" spans="1:2" x14ac:dyDescent="0.3">
      <c r="A1762"/>
      <c r="B1762"/>
    </row>
    <row r="1763" spans="1:2" x14ac:dyDescent="0.3">
      <c r="A1763"/>
      <c r="B1763"/>
    </row>
    <row r="1764" spans="1:2" x14ac:dyDescent="0.3">
      <c r="A1764"/>
      <c r="B1764"/>
    </row>
    <row r="1765" spans="1:2" x14ac:dyDescent="0.3">
      <c r="A1765"/>
      <c r="B1765"/>
    </row>
    <row r="1766" spans="1:2" x14ac:dyDescent="0.3">
      <c r="A1766"/>
      <c r="B1766"/>
    </row>
    <row r="1767" spans="1:2" x14ac:dyDescent="0.3">
      <c r="A1767"/>
      <c r="B1767"/>
    </row>
    <row r="1768" spans="1:2" x14ac:dyDescent="0.3">
      <c r="A1768"/>
      <c r="B1768"/>
    </row>
    <row r="1769" spans="1:2" x14ac:dyDescent="0.3">
      <c r="A1769"/>
      <c r="B1769"/>
    </row>
    <row r="1770" spans="1:2" x14ac:dyDescent="0.3">
      <c r="A1770"/>
      <c r="B1770"/>
    </row>
    <row r="1771" spans="1:2" x14ac:dyDescent="0.3">
      <c r="A1771"/>
      <c r="B1771"/>
    </row>
    <row r="1772" spans="1:2" x14ac:dyDescent="0.3">
      <c r="A1772"/>
      <c r="B1772"/>
    </row>
    <row r="1773" spans="1:2" x14ac:dyDescent="0.3">
      <c r="A1773"/>
      <c r="B1773"/>
    </row>
    <row r="1774" spans="1:2" x14ac:dyDescent="0.3">
      <c r="A1774"/>
      <c r="B1774"/>
    </row>
    <row r="1775" spans="1:2" x14ac:dyDescent="0.3">
      <c r="A1775"/>
      <c r="B1775"/>
    </row>
    <row r="1776" spans="1:2" x14ac:dyDescent="0.3">
      <c r="A1776"/>
      <c r="B1776"/>
    </row>
    <row r="1777" spans="1:2" x14ac:dyDescent="0.3">
      <c r="A1777"/>
      <c r="B1777"/>
    </row>
    <row r="1778" spans="1:2" x14ac:dyDescent="0.3">
      <c r="A1778"/>
      <c r="B1778"/>
    </row>
    <row r="1779" spans="1:2" x14ac:dyDescent="0.3">
      <c r="A1779"/>
      <c r="B1779"/>
    </row>
    <row r="1780" spans="1:2" x14ac:dyDescent="0.3">
      <c r="A1780"/>
      <c r="B1780"/>
    </row>
    <row r="1781" spans="1:2" x14ac:dyDescent="0.3">
      <c r="A1781"/>
      <c r="B1781"/>
    </row>
    <row r="1782" spans="1:2" x14ac:dyDescent="0.3">
      <c r="A1782"/>
      <c r="B1782"/>
    </row>
    <row r="1783" spans="1:2" x14ac:dyDescent="0.3">
      <c r="A1783"/>
      <c r="B1783"/>
    </row>
    <row r="1784" spans="1:2" x14ac:dyDescent="0.3">
      <c r="A1784"/>
      <c r="B1784"/>
    </row>
    <row r="1785" spans="1:2" x14ac:dyDescent="0.3">
      <c r="A1785"/>
      <c r="B1785"/>
    </row>
    <row r="1786" spans="1:2" x14ac:dyDescent="0.3">
      <c r="A1786"/>
      <c r="B1786"/>
    </row>
    <row r="1787" spans="1:2" x14ac:dyDescent="0.3">
      <c r="A1787"/>
      <c r="B1787"/>
    </row>
    <row r="1788" spans="1:2" x14ac:dyDescent="0.3">
      <c r="A1788"/>
      <c r="B1788"/>
    </row>
    <row r="1789" spans="1:2" x14ac:dyDescent="0.3">
      <c r="A1789"/>
      <c r="B1789"/>
    </row>
    <row r="1790" spans="1:2" x14ac:dyDescent="0.3">
      <c r="A1790"/>
      <c r="B1790"/>
    </row>
    <row r="1791" spans="1:2" x14ac:dyDescent="0.3">
      <c r="A1791"/>
      <c r="B1791"/>
    </row>
    <row r="1792" spans="1:2" x14ac:dyDescent="0.3">
      <c r="A1792"/>
      <c r="B1792"/>
    </row>
    <row r="1793" spans="1:2" x14ac:dyDescent="0.3">
      <c r="A1793"/>
      <c r="B1793"/>
    </row>
    <row r="1794" spans="1:2" x14ac:dyDescent="0.3">
      <c r="A1794"/>
      <c r="B1794"/>
    </row>
    <row r="1795" spans="1:2" x14ac:dyDescent="0.3">
      <c r="A1795"/>
      <c r="B1795"/>
    </row>
    <row r="1796" spans="1:2" x14ac:dyDescent="0.3">
      <c r="A1796"/>
      <c r="B1796"/>
    </row>
    <row r="1797" spans="1:2" x14ac:dyDescent="0.3">
      <c r="A1797"/>
      <c r="B1797"/>
    </row>
    <row r="1798" spans="1:2" x14ac:dyDescent="0.3">
      <c r="A1798"/>
      <c r="B1798"/>
    </row>
    <row r="1799" spans="1:2" x14ac:dyDescent="0.3">
      <c r="A1799"/>
      <c r="B1799"/>
    </row>
    <row r="1800" spans="1:2" x14ac:dyDescent="0.3">
      <c r="A1800"/>
      <c r="B1800"/>
    </row>
    <row r="1801" spans="1:2" x14ac:dyDescent="0.3">
      <c r="A1801"/>
      <c r="B1801"/>
    </row>
    <row r="1802" spans="1:2" x14ac:dyDescent="0.3">
      <c r="A1802"/>
      <c r="B1802"/>
    </row>
    <row r="1803" spans="1:2" x14ac:dyDescent="0.3">
      <c r="A1803"/>
      <c r="B1803"/>
    </row>
    <row r="1804" spans="1:2" x14ac:dyDescent="0.3">
      <c r="A1804"/>
      <c r="B1804"/>
    </row>
    <row r="1805" spans="1:2" x14ac:dyDescent="0.3">
      <c r="A1805"/>
      <c r="B1805"/>
    </row>
    <row r="1806" spans="1:2" x14ac:dyDescent="0.3">
      <c r="A1806"/>
      <c r="B1806"/>
    </row>
    <row r="1807" spans="1:2" x14ac:dyDescent="0.3">
      <c r="A1807"/>
      <c r="B1807"/>
    </row>
    <row r="1808" spans="1:2" x14ac:dyDescent="0.3">
      <c r="A1808"/>
      <c r="B1808"/>
    </row>
    <row r="1809" spans="1:2" x14ac:dyDescent="0.3">
      <c r="A1809"/>
      <c r="B1809"/>
    </row>
    <row r="1810" spans="1:2" x14ac:dyDescent="0.3">
      <c r="A1810"/>
      <c r="B1810"/>
    </row>
    <row r="1811" spans="1:2" x14ac:dyDescent="0.3">
      <c r="A1811"/>
      <c r="B1811"/>
    </row>
    <row r="1812" spans="1:2" x14ac:dyDescent="0.3">
      <c r="A1812"/>
      <c r="B1812"/>
    </row>
    <row r="1813" spans="1:2" x14ac:dyDescent="0.3">
      <c r="A1813"/>
      <c r="B1813"/>
    </row>
    <row r="1814" spans="1:2" x14ac:dyDescent="0.3">
      <c r="A1814"/>
      <c r="B1814"/>
    </row>
    <row r="1815" spans="1:2" x14ac:dyDescent="0.3">
      <c r="A1815"/>
      <c r="B1815"/>
    </row>
    <row r="1816" spans="1:2" x14ac:dyDescent="0.3">
      <c r="A1816"/>
      <c r="B1816"/>
    </row>
    <row r="1817" spans="1:2" x14ac:dyDescent="0.3">
      <c r="A1817"/>
      <c r="B1817"/>
    </row>
    <row r="1818" spans="1:2" x14ac:dyDescent="0.3">
      <c r="A1818"/>
      <c r="B1818"/>
    </row>
    <row r="1819" spans="1:2" x14ac:dyDescent="0.3">
      <c r="A1819"/>
      <c r="B1819"/>
    </row>
    <row r="1820" spans="1:2" x14ac:dyDescent="0.3">
      <c r="A1820"/>
      <c r="B1820"/>
    </row>
    <row r="1821" spans="1:2" x14ac:dyDescent="0.3">
      <c r="A1821"/>
      <c r="B1821"/>
    </row>
    <row r="1822" spans="1:2" x14ac:dyDescent="0.3">
      <c r="A1822"/>
      <c r="B1822"/>
    </row>
    <row r="1823" spans="1:2" x14ac:dyDescent="0.3">
      <c r="A1823"/>
      <c r="B1823"/>
    </row>
    <row r="1824" spans="1:2" x14ac:dyDescent="0.3">
      <c r="A1824"/>
      <c r="B1824"/>
    </row>
    <row r="1825" spans="1:2" x14ac:dyDescent="0.3">
      <c r="A1825"/>
      <c r="B1825"/>
    </row>
    <row r="1826" spans="1:2" x14ac:dyDescent="0.3">
      <c r="A1826"/>
      <c r="B1826"/>
    </row>
    <row r="1827" spans="1:2" x14ac:dyDescent="0.3">
      <c r="A1827"/>
      <c r="B1827"/>
    </row>
    <row r="1828" spans="1:2" x14ac:dyDescent="0.3">
      <c r="A1828"/>
      <c r="B1828"/>
    </row>
    <row r="1829" spans="1:2" x14ac:dyDescent="0.3">
      <c r="A1829"/>
      <c r="B1829"/>
    </row>
    <row r="1830" spans="1:2" x14ac:dyDescent="0.3">
      <c r="A1830"/>
      <c r="B1830"/>
    </row>
    <row r="1831" spans="1:2" x14ac:dyDescent="0.3">
      <c r="A1831"/>
      <c r="B1831"/>
    </row>
    <row r="1832" spans="1:2" x14ac:dyDescent="0.3">
      <c r="A1832"/>
      <c r="B1832"/>
    </row>
    <row r="1833" spans="1:2" x14ac:dyDescent="0.3">
      <c r="A1833"/>
      <c r="B1833"/>
    </row>
    <row r="1834" spans="1:2" x14ac:dyDescent="0.3">
      <c r="A1834"/>
      <c r="B1834"/>
    </row>
    <row r="1835" spans="1:2" x14ac:dyDescent="0.3">
      <c r="A1835"/>
      <c r="B1835"/>
    </row>
    <row r="1836" spans="1:2" x14ac:dyDescent="0.3">
      <c r="A1836"/>
      <c r="B1836"/>
    </row>
    <row r="1837" spans="1:2" x14ac:dyDescent="0.3">
      <c r="A1837"/>
      <c r="B1837"/>
    </row>
    <row r="1838" spans="1:2" x14ac:dyDescent="0.3">
      <c r="A1838"/>
      <c r="B1838"/>
    </row>
    <row r="1839" spans="1:2" x14ac:dyDescent="0.3">
      <c r="A1839"/>
      <c r="B1839"/>
    </row>
    <row r="1840" spans="1:2" x14ac:dyDescent="0.3">
      <c r="A1840"/>
      <c r="B1840"/>
    </row>
    <row r="1841" spans="1:2" x14ac:dyDescent="0.3">
      <c r="A1841"/>
      <c r="B1841"/>
    </row>
    <row r="1842" spans="1:2" x14ac:dyDescent="0.3">
      <c r="A1842"/>
      <c r="B1842"/>
    </row>
    <row r="1843" spans="1:2" x14ac:dyDescent="0.3">
      <c r="A1843"/>
      <c r="B1843"/>
    </row>
    <row r="1844" spans="1:2" x14ac:dyDescent="0.3">
      <c r="A1844"/>
      <c r="B1844"/>
    </row>
    <row r="1845" spans="1:2" x14ac:dyDescent="0.3">
      <c r="A1845"/>
      <c r="B1845"/>
    </row>
    <row r="1846" spans="1:2" x14ac:dyDescent="0.3">
      <c r="A1846"/>
      <c r="B1846"/>
    </row>
    <row r="1847" spans="1:2" x14ac:dyDescent="0.3">
      <c r="A1847"/>
      <c r="B1847"/>
    </row>
    <row r="1848" spans="1:2" x14ac:dyDescent="0.3">
      <c r="A1848"/>
      <c r="B1848"/>
    </row>
    <row r="1849" spans="1:2" x14ac:dyDescent="0.3">
      <c r="A1849"/>
      <c r="B1849"/>
    </row>
    <row r="1850" spans="1:2" x14ac:dyDescent="0.3">
      <c r="A1850"/>
      <c r="B1850"/>
    </row>
    <row r="1851" spans="1:2" x14ac:dyDescent="0.3">
      <c r="A1851"/>
      <c r="B1851"/>
    </row>
    <row r="1852" spans="1:2" x14ac:dyDescent="0.3">
      <c r="A1852"/>
      <c r="B1852"/>
    </row>
    <row r="1853" spans="1:2" x14ac:dyDescent="0.3">
      <c r="A1853"/>
      <c r="B1853"/>
    </row>
    <row r="1854" spans="1:2" x14ac:dyDescent="0.3">
      <c r="A1854"/>
      <c r="B1854"/>
    </row>
    <row r="1855" spans="1:2" x14ac:dyDescent="0.3">
      <c r="A1855"/>
      <c r="B1855"/>
    </row>
    <row r="1856" spans="1:2" x14ac:dyDescent="0.3">
      <c r="A1856"/>
      <c r="B1856"/>
    </row>
    <row r="1857" spans="1:2" x14ac:dyDescent="0.3">
      <c r="A1857"/>
      <c r="B1857"/>
    </row>
    <row r="1858" spans="1:2" x14ac:dyDescent="0.3">
      <c r="A1858"/>
      <c r="B1858"/>
    </row>
    <row r="1859" spans="1:2" x14ac:dyDescent="0.3">
      <c r="A1859"/>
      <c r="B1859"/>
    </row>
    <row r="1860" spans="1:2" x14ac:dyDescent="0.3">
      <c r="A1860"/>
      <c r="B1860"/>
    </row>
    <row r="1861" spans="1:2" x14ac:dyDescent="0.3">
      <c r="A1861"/>
      <c r="B1861"/>
    </row>
    <row r="1862" spans="1:2" x14ac:dyDescent="0.3">
      <c r="A1862"/>
      <c r="B1862"/>
    </row>
    <row r="1863" spans="1:2" x14ac:dyDescent="0.3">
      <c r="A1863"/>
      <c r="B1863"/>
    </row>
    <row r="1864" spans="1:2" x14ac:dyDescent="0.3">
      <c r="A1864"/>
      <c r="B1864"/>
    </row>
    <row r="1865" spans="1:2" x14ac:dyDescent="0.3">
      <c r="A1865"/>
      <c r="B1865"/>
    </row>
    <row r="1866" spans="1:2" x14ac:dyDescent="0.3">
      <c r="A1866"/>
      <c r="B1866"/>
    </row>
    <row r="1867" spans="1:2" x14ac:dyDescent="0.3">
      <c r="A1867"/>
      <c r="B1867"/>
    </row>
    <row r="1868" spans="1:2" x14ac:dyDescent="0.3">
      <c r="A1868"/>
      <c r="B1868"/>
    </row>
    <row r="1869" spans="1:2" x14ac:dyDescent="0.3">
      <c r="A1869"/>
      <c r="B1869"/>
    </row>
    <row r="1870" spans="1:2" x14ac:dyDescent="0.3">
      <c r="A1870"/>
      <c r="B1870"/>
    </row>
    <row r="1871" spans="1:2" x14ac:dyDescent="0.3">
      <c r="A1871"/>
      <c r="B1871"/>
    </row>
    <row r="1872" spans="1:2" x14ac:dyDescent="0.3">
      <c r="A1872"/>
      <c r="B1872"/>
    </row>
    <row r="1873" spans="1:2" x14ac:dyDescent="0.3">
      <c r="A1873"/>
      <c r="B1873"/>
    </row>
    <row r="1874" spans="1:2" x14ac:dyDescent="0.3">
      <c r="A1874"/>
      <c r="B1874"/>
    </row>
    <row r="1875" spans="1:2" x14ac:dyDescent="0.3">
      <c r="A1875"/>
      <c r="B1875"/>
    </row>
    <row r="1876" spans="1:2" x14ac:dyDescent="0.3">
      <c r="A1876"/>
      <c r="B1876"/>
    </row>
    <row r="1877" spans="1:2" x14ac:dyDescent="0.3">
      <c r="A1877"/>
      <c r="B1877"/>
    </row>
    <row r="1878" spans="1:2" x14ac:dyDescent="0.3">
      <c r="A1878"/>
      <c r="B1878"/>
    </row>
    <row r="1879" spans="1:2" x14ac:dyDescent="0.3">
      <c r="A1879"/>
      <c r="B1879"/>
    </row>
    <row r="1880" spans="1:2" x14ac:dyDescent="0.3">
      <c r="A1880"/>
      <c r="B1880"/>
    </row>
    <row r="1881" spans="1:2" x14ac:dyDescent="0.3">
      <c r="A1881"/>
      <c r="B1881"/>
    </row>
    <row r="1882" spans="1:2" x14ac:dyDescent="0.3">
      <c r="A1882"/>
      <c r="B1882"/>
    </row>
    <row r="1883" spans="1:2" x14ac:dyDescent="0.3">
      <c r="A1883"/>
      <c r="B1883"/>
    </row>
    <row r="1884" spans="1:2" x14ac:dyDescent="0.3">
      <c r="A1884"/>
      <c r="B1884"/>
    </row>
    <row r="1885" spans="1:2" x14ac:dyDescent="0.3">
      <c r="A1885"/>
      <c r="B1885"/>
    </row>
    <row r="1886" spans="1:2" x14ac:dyDescent="0.3">
      <c r="A1886"/>
      <c r="B1886"/>
    </row>
    <row r="1887" spans="1:2" x14ac:dyDescent="0.3">
      <c r="A1887"/>
      <c r="B1887"/>
    </row>
    <row r="1888" spans="1:2" x14ac:dyDescent="0.3">
      <c r="A1888"/>
      <c r="B1888"/>
    </row>
    <row r="1889" spans="1:2" x14ac:dyDescent="0.3">
      <c r="A1889"/>
      <c r="B1889"/>
    </row>
    <row r="1890" spans="1:2" x14ac:dyDescent="0.3">
      <c r="A1890"/>
      <c r="B1890"/>
    </row>
    <row r="1891" spans="1:2" x14ac:dyDescent="0.3">
      <c r="A1891"/>
      <c r="B1891"/>
    </row>
    <row r="1892" spans="1:2" x14ac:dyDescent="0.3">
      <c r="A1892"/>
      <c r="B1892"/>
    </row>
    <row r="1893" spans="1:2" x14ac:dyDescent="0.3">
      <c r="A1893"/>
      <c r="B1893"/>
    </row>
    <row r="1894" spans="1:2" x14ac:dyDescent="0.3">
      <c r="A1894"/>
      <c r="B1894"/>
    </row>
    <row r="1895" spans="1:2" x14ac:dyDescent="0.3">
      <c r="A1895"/>
      <c r="B1895"/>
    </row>
    <row r="1896" spans="1:2" x14ac:dyDescent="0.3">
      <c r="A1896"/>
      <c r="B1896"/>
    </row>
    <row r="1897" spans="1:2" x14ac:dyDescent="0.3">
      <c r="A1897"/>
      <c r="B1897"/>
    </row>
    <row r="1898" spans="1:2" x14ac:dyDescent="0.3">
      <c r="A1898"/>
      <c r="B1898"/>
    </row>
    <row r="1899" spans="1:2" x14ac:dyDescent="0.3">
      <c r="A1899"/>
      <c r="B1899"/>
    </row>
    <row r="1900" spans="1:2" x14ac:dyDescent="0.3">
      <c r="A1900"/>
      <c r="B1900"/>
    </row>
    <row r="1901" spans="1:2" x14ac:dyDescent="0.3">
      <c r="A1901"/>
      <c r="B1901"/>
    </row>
    <row r="1902" spans="1:2" x14ac:dyDescent="0.3">
      <c r="A1902"/>
      <c r="B1902"/>
    </row>
    <row r="1903" spans="1:2" x14ac:dyDescent="0.3">
      <c r="A1903"/>
      <c r="B1903"/>
    </row>
    <row r="1904" spans="1:2" x14ac:dyDescent="0.3">
      <c r="A1904"/>
      <c r="B1904"/>
    </row>
    <row r="1905" spans="1:2" x14ac:dyDescent="0.3">
      <c r="A1905"/>
      <c r="B1905"/>
    </row>
    <row r="1906" spans="1:2" x14ac:dyDescent="0.3">
      <c r="A1906"/>
      <c r="B1906"/>
    </row>
    <row r="1907" spans="1:2" x14ac:dyDescent="0.3">
      <c r="A1907"/>
      <c r="B1907"/>
    </row>
    <row r="1908" spans="1:2" x14ac:dyDescent="0.3">
      <c r="A1908"/>
      <c r="B1908"/>
    </row>
    <row r="1909" spans="1:2" x14ac:dyDescent="0.3">
      <c r="A1909"/>
      <c r="B1909"/>
    </row>
    <row r="1910" spans="1:2" x14ac:dyDescent="0.3">
      <c r="A1910"/>
      <c r="B1910"/>
    </row>
    <row r="1911" spans="1:2" x14ac:dyDescent="0.3">
      <c r="A1911"/>
      <c r="B1911"/>
    </row>
    <row r="1912" spans="1:2" x14ac:dyDescent="0.3">
      <c r="A1912"/>
      <c r="B1912"/>
    </row>
    <row r="1913" spans="1:2" x14ac:dyDescent="0.3">
      <c r="A1913"/>
      <c r="B1913"/>
    </row>
    <row r="1914" spans="1:2" x14ac:dyDescent="0.3">
      <c r="A1914"/>
      <c r="B1914"/>
    </row>
    <row r="1915" spans="1:2" x14ac:dyDescent="0.3">
      <c r="A1915"/>
      <c r="B1915"/>
    </row>
    <row r="1916" spans="1:2" x14ac:dyDescent="0.3">
      <c r="A1916"/>
      <c r="B1916"/>
    </row>
    <row r="1917" spans="1:2" x14ac:dyDescent="0.3">
      <c r="A1917"/>
      <c r="B1917"/>
    </row>
    <row r="1918" spans="1:2" x14ac:dyDescent="0.3">
      <c r="A1918"/>
      <c r="B1918"/>
    </row>
    <row r="1919" spans="1:2" x14ac:dyDescent="0.3">
      <c r="A1919"/>
      <c r="B1919"/>
    </row>
    <row r="1920" spans="1:2" x14ac:dyDescent="0.3">
      <c r="A1920"/>
      <c r="B1920"/>
    </row>
    <row r="1921" spans="1:2" x14ac:dyDescent="0.3">
      <c r="A1921"/>
      <c r="B1921"/>
    </row>
    <row r="1922" spans="1:2" x14ac:dyDescent="0.3">
      <c r="A1922"/>
      <c r="B1922"/>
    </row>
    <row r="1923" spans="1:2" x14ac:dyDescent="0.3">
      <c r="A1923"/>
      <c r="B1923"/>
    </row>
    <row r="1924" spans="1:2" x14ac:dyDescent="0.3">
      <c r="A1924"/>
      <c r="B1924"/>
    </row>
    <row r="1925" spans="1:2" x14ac:dyDescent="0.3">
      <c r="A1925"/>
      <c r="B1925"/>
    </row>
    <row r="1926" spans="1:2" x14ac:dyDescent="0.3">
      <c r="A1926"/>
      <c r="B1926"/>
    </row>
    <row r="1927" spans="1:2" x14ac:dyDescent="0.3">
      <c r="A1927"/>
      <c r="B1927"/>
    </row>
    <row r="1928" spans="1:2" x14ac:dyDescent="0.3">
      <c r="A1928"/>
      <c r="B1928"/>
    </row>
    <row r="1929" spans="1:2" x14ac:dyDescent="0.3">
      <c r="A1929"/>
      <c r="B1929"/>
    </row>
    <row r="1930" spans="1:2" x14ac:dyDescent="0.3">
      <c r="A1930"/>
      <c r="B1930"/>
    </row>
    <row r="1931" spans="1:2" x14ac:dyDescent="0.3">
      <c r="A1931"/>
      <c r="B1931"/>
    </row>
    <row r="1932" spans="1:2" x14ac:dyDescent="0.3">
      <c r="A1932"/>
      <c r="B1932"/>
    </row>
    <row r="1933" spans="1:2" x14ac:dyDescent="0.3">
      <c r="A1933"/>
      <c r="B1933"/>
    </row>
    <row r="1934" spans="1:2" x14ac:dyDescent="0.3">
      <c r="A1934"/>
      <c r="B1934"/>
    </row>
    <row r="1935" spans="1:2" x14ac:dyDescent="0.3">
      <c r="A1935"/>
      <c r="B1935"/>
    </row>
    <row r="1936" spans="1:2" x14ac:dyDescent="0.3">
      <c r="A1936"/>
      <c r="B1936"/>
    </row>
    <row r="1937" spans="1:2" x14ac:dyDescent="0.3">
      <c r="A1937"/>
      <c r="B1937"/>
    </row>
    <row r="1938" spans="1:2" x14ac:dyDescent="0.3">
      <c r="A1938"/>
      <c r="B1938"/>
    </row>
    <row r="1939" spans="1:2" x14ac:dyDescent="0.3">
      <c r="A1939"/>
      <c r="B1939"/>
    </row>
    <row r="1940" spans="1:2" x14ac:dyDescent="0.3">
      <c r="A1940"/>
      <c r="B1940"/>
    </row>
    <row r="1941" spans="1:2" x14ac:dyDescent="0.3">
      <c r="A1941"/>
      <c r="B1941"/>
    </row>
    <row r="1942" spans="1:2" x14ac:dyDescent="0.3">
      <c r="A1942"/>
      <c r="B1942"/>
    </row>
    <row r="1943" spans="1:2" x14ac:dyDescent="0.3">
      <c r="A1943"/>
      <c r="B1943"/>
    </row>
    <row r="1944" spans="1:2" x14ac:dyDescent="0.3">
      <c r="A1944"/>
      <c r="B1944"/>
    </row>
    <row r="1945" spans="1:2" x14ac:dyDescent="0.3">
      <c r="A1945"/>
      <c r="B1945"/>
    </row>
    <row r="1946" spans="1:2" x14ac:dyDescent="0.3">
      <c r="A1946"/>
      <c r="B1946"/>
    </row>
    <row r="1947" spans="1:2" x14ac:dyDescent="0.3">
      <c r="A1947"/>
      <c r="B1947"/>
    </row>
    <row r="1948" spans="1:2" x14ac:dyDescent="0.3">
      <c r="A1948"/>
      <c r="B1948"/>
    </row>
    <row r="1949" spans="1:2" x14ac:dyDescent="0.3">
      <c r="A1949"/>
      <c r="B1949"/>
    </row>
    <row r="1950" spans="1:2" x14ac:dyDescent="0.3">
      <c r="A1950"/>
      <c r="B1950"/>
    </row>
    <row r="1951" spans="1:2" x14ac:dyDescent="0.3">
      <c r="A1951"/>
      <c r="B1951"/>
    </row>
    <row r="1952" spans="1:2" x14ac:dyDescent="0.3">
      <c r="A1952"/>
      <c r="B1952"/>
    </row>
    <row r="1953" spans="1:2" x14ac:dyDescent="0.3">
      <c r="A1953"/>
      <c r="B1953"/>
    </row>
    <row r="1954" spans="1:2" x14ac:dyDescent="0.3">
      <c r="A1954"/>
      <c r="B1954"/>
    </row>
    <row r="1955" spans="1:2" x14ac:dyDescent="0.3">
      <c r="A1955"/>
      <c r="B1955"/>
    </row>
    <row r="1956" spans="1:2" x14ac:dyDescent="0.3">
      <c r="A1956"/>
      <c r="B1956"/>
    </row>
    <row r="1957" spans="1:2" x14ac:dyDescent="0.3">
      <c r="A1957"/>
      <c r="B1957"/>
    </row>
    <row r="1958" spans="1:2" x14ac:dyDescent="0.3">
      <c r="A1958"/>
      <c r="B1958"/>
    </row>
    <row r="1959" spans="1:2" x14ac:dyDescent="0.3">
      <c r="A1959"/>
      <c r="B1959"/>
    </row>
    <row r="1960" spans="1:2" x14ac:dyDescent="0.3">
      <c r="A1960"/>
      <c r="B1960"/>
    </row>
    <row r="1961" spans="1:2" x14ac:dyDescent="0.3">
      <c r="A1961"/>
      <c r="B1961"/>
    </row>
    <row r="1962" spans="1:2" x14ac:dyDescent="0.3">
      <c r="A1962"/>
      <c r="B1962"/>
    </row>
    <row r="1963" spans="1:2" x14ac:dyDescent="0.3">
      <c r="A1963"/>
      <c r="B1963"/>
    </row>
    <row r="1964" spans="1:2" x14ac:dyDescent="0.3">
      <c r="A1964"/>
      <c r="B1964"/>
    </row>
    <row r="1965" spans="1:2" x14ac:dyDescent="0.3">
      <c r="A1965"/>
      <c r="B1965"/>
    </row>
    <row r="1966" spans="1:2" x14ac:dyDescent="0.3">
      <c r="A1966"/>
      <c r="B1966"/>
    </row>
    <row r="1967" spans="1:2" x14ac:dyDescent="0.3">
      <c r="A1967"/>
      <c r="B1967"/>
    </row>
    <row r="1968" spans="1:2" x14ac:dyDescent="0.3">
      <c r="A1968"/>
      <c r="B1968"/>
    </row>
    <row r="1969" spans="1:2" x14ac:dyDescent="0.3">
      <c r="A1969"/>
      <c r="B1969"/>
    </row>
    <row r="1970" spans="1:2" x14ac:dyDescent="0.3">
      <c r="A1970"/>
      <c r="B1970"/>
    </row>
    <row r="1971" spans="1:2" x14ac:dyDescent="0.3">
      <c r="A1971"/>
      <c r="B1971"/>
    </row>
    <row r="1972" spans="1:2" x14ac:dyDescent="0.3">
      <c r="A1972"/>
      <c r="B1972"/>
    </row>
    <row r="1973" spans="1:2" x14ac:dyDescent="0.3">
      <c r="A1973"/>
      <c r="B1973"/>
    </row>
    <row r="1974" spans="1:2" x14ac:dyDescent="0.3">
      <c r="A1974"/>
      <c r="B1974"/>
    </row>
    <row r="1975" spans="1:2" x14ac:dyDescent="0.3">
      <c r="A1975"/>
      <c r="B1975"/>
    </row>
    <row r="1976" spans="1:2" x14ac:dyDescent="0.3">
      <c r="A1976"/>
      <c r="B1976"/>
    </row>
    <row r="1977" spans="1:2" x14ac:dyDescent="0.3">
      <c r="A1977"/>
      <c r="B1977"/>
    </row>
    <row r="1978" spans="1:2" x14ac:dyDescent="0.3">
      <c r="A1978"/>
      <c r="B1978"/>
    </row>
    <row r="1979" spans="1:2" x14ac:dyDescent="0.3">
      <c r="A1979"/>
      <c r="B1979"/>
    </row>
    <row r="1980" spans="1:2" x14ac:dyDescent="0.3">
      <c r="A1980"/>
      <c r="B1980"/>
    </row>
    <row r="1981" spans="1:2" x14ac:dyDescent="0.3">
      <c r="A1981"/>
      <c r="B1981"/>
    </row>
    <row r="1982" spans="1:2" x14ac:dyDescent="0.3">
      <c r="A1982"/>
      <c r="B1982"/>
    </row>
    <row r="1983" spans="1:2" x14ac:dyDescent="0.3">
      <c r="A1983"/>
      <c r="B1983"/>
    </row>
    <row r="1984" spans="1:2" x14ac:dyDescent="0.3">
      <c r="A1984"/>
      <c r="B1984"/>
    </row>
    <row r="1985" spans="1:2" x14ac:dyDescent="0.3">
      <c r="A1985"/>
      <c r="B1985"/>
    </row>
    <row r="1986" spans="1:2" x14ac:dyDescent="0.3">
      <c r="A1986"/>
      <c r="B1986"/>
    </row>
    <row r="1987" spans="1:2" x14ac:dyDescent="0.3">
      <c r="A1987"/>
      <c r="B1987"/>
    </row>
    <row r="1988" spans="1:2" x14ac:dyDescent="0.3">
      <c r="A1988"/>
      <c r="B1988"/>
    </row>
    <row r="1989" spans="1:2" x14ac:dyDescent="0.3">
      <c r="A1989"/>
      <c r="B1989"/>
    </row>
    <row r="1990" spans="1:2" x14ac:dyDescent="0.3">
      <c r="A1990"/>
      <c r="B1990"/>
    </row>
    <row r="1991" spans="1:2" x14ac:dyDescent="0.3">
      <c r="A1991"/>
      <c r="B1991"/>
    </row>
    <row r="1992" spans="1:2" x14ac:dyDescent="0.3">
      <c r="A1992"/>
      <c r="B1992"/>
    </row>
    <row r="1993" spans="1:2" x14ac:dyDescent="0.3">
      <c r="A1993"/>
      <c r="B1993"/>
    </row>
    <row r="1994" spans="1:2" x14ac:dyDescent="0.3">
      <c r="A1994"/>
      <c r="B1994"/>
    </row>
    <row r="1995" spans="1:2" x14ac:dyDescent="0.3">
      <c r="A1995"/>
      <c r="B1995"/>
    </row>
    <row r="1996" spans="1:2" x14ac:dyDescent="0.3">
      <c r="A1996"/>
      <c r="B1996"/>
    </row>
    <row r="1997" spans="1:2" x14ac:dyDescent="0.3">
      <c r="A1997"/>
      <c r="B1997"/>
    </row>
    <row r="1998" spans="1:2" x14ac:dyDescent="0.3">
      <c r="A1998"/>
      <c r="B1998"/>
    </row>
    <row r="1999" spans="1:2" x14ac:dyDescent="0.3">
      <c r="A1999"/>
      <c r="B1999"/>
    </row>
    <row r="2000" spans="1:2" x14ac:dyDescent="0.3">
      <c r="A2000"/>
      <c r="B2000"/>
    </row>
    <row r="2001" spans="1:2" x14ac:dyDescent="0.3">
      <c r="A2001"/>
      <c r="B2001"/>
    </row>
    <row r="2002" spans="1:2" x14ac:dyDescent="0.3">
      <c r="A2002"/>
      <c r="B2002"/>
    </row>
    <row r="2003" spans="1:2" x14ac:dyDescent="0.3">
      <c r="A2003"/>
      <c r="B2003"/>
    </row>
    <row r="2004" spans="1:2" x14ac:dyDescent="0.3">
      <c r="A2004"/>
      <c r="B2004"/>
    </row>
    <row r="2005" spans="1:2" x14ac:dyDescent="0.3">
      <c r="A2005"/>
      <c r="B2005"/>
    </row>
    <row r="2006" spans="1:2" x14ac:dyDescent="0.3">
      <c r="A2006"/>
      <c r="B2006"/>
    </row>
    <row r="2007" spans="1:2" x14ac:dyDescent="0.3">
      <c r="A2007"/>
      <c r="B2007"/>
    </row>
    <row r="2008" spans="1:2" x14ac:dyDescent="0.3">
      <c r="A2008"/>
      <c r="B2008"/>
    </row>
    <row r="2009" spans="1:2" x14ac:dyDescent="0.3">
      <c r="A2009"/>
      <c r="B2009"/>
    </row>
    <row r="2010" spans="1:2" x14ac:dyDescent="0.3">
      <c r="A2010"/>
      <c r="B2010"/>
    </row>
    <row r="2011" spans="1:2" x14ac:dyDescent="0.3">
      <c r="A2011"/>
      <c r="B2011"/>
    </row>
    <row r="2012" spans="1:2" x14ac:dyDescent="0.3">
      <c r="A2012"/>
      <c r="B2012"/>
    </row>
    <row r="2013" spans="1:2" x14ac:dyDescent="0.3">
      <c r="A2013"/>
      <c r="B2013"/>
    </row>
    <row r="2014" spans="1:2" x14ac:dyDescent="0.3">
      <c r="A2014"/>
      <c r="B2014"/>
    </row>
    <row r="2015" spans="1:2" x14ac:dyDescent="0.3">
      <c r="A2015"/>
      <c r="B2015"/>
    </row>
    <row r="2016" spans="1:2" x14ac:dyDescent="0.3">
      <c r="A2016"/>
      <c r="B2016"/>
    </row>
    <row r="2017" spans="1:2" x14ac:dyDescent="0.3">
      <c r="A2017"/>
      <c r="B2017"/>
    </row>
    <row r="2018" spans="1:2" x14ac:dyDescent="0.3">
      <c r="A2018"/>
      <c r="B2018"/>
    </row>
    <row r="2019" spans="1:2" x14ac:dyDescent="0.3">
      <c r="A2019"/>
      <c r="B2019"/>
    </row>
    <row r="2020" spans="1:2" x14ac:dyDescent="0.3">
      <c r="A2020"/>
      <c r="B2020"/>
    </row>
    <row r="2021" spans="1:2" x14ac:dyDescent="0.3">
      <c r="A2021"/>
      <c r="B2021"/>
    </row>
    <row r="2022" spans="1:2" x14ac:dyDescent="0.3">
      <c r="A2022"/>
      <c r="B2022"/>
    </row>
    <row r="2023" spans="1:2" x14ac:dyDescent="0.3">
      <c r="A2023"/>
      <c r="B2023"/>
    </row>
    <row r="2024" spans="1:2" x14ac:dyDescent="0.3">
      <c r="A2024"/>
      <c r="B2024"/>
    </row>
    <row r="2025" spans="1:2" x14ac:dyDescent="0.3">
      <c r="A2025"/>
      <c r="B2025"/>
    </row>
    <row r="2026" spans="1:2" x14ac:dyDescent="0.3">
      <c r="A2026"/>
      <c r="B2026"/>
    </row>
    <row r="2027" spans="1:2" x14ac:dyDescent="0.3">
      <c r="A2027"/>
      <c r="B2027"/>
    </row>
    <row r="2028" spans="1:2" x14ac:dyDescent="0.3">
      <c r="A2028"/>
      <c r="B2028"/>
    </row>
    <row r="2029" spans="1:2" x14ac:dyDescent="0.3">
      <c r="A2029"/>
      <c r="B2029"/>
    </row>
    <row r="2030" spans="1:2" x14ac:dyDescent="0.3">
      <c r="A2030"/>
      <c r="B2030"/>
    </row>
    <row r="2031" spans="1:2" x14ac:dyDescent="0.3">
      <c r="A2031"/>
      <c r="B2031"/>
    </row>
    <row r="2032" spans="1:2" x14ac:dyDescent="0.3">
      <c r="A2032"/>
      <c r="B2032"/>
    </row>
    <row r="2033" spans="1:2" x14ac:dyDescent="0.3">
      <c r="A2033"/>
      <c r="B2033"/>
    </row>
    <row r="2034" spans="1:2" x14ac:dyDescent="0.3">
      <c r="A2034"/>
      <c r="B2034"/>
    </row>
    <row r="2035" spans="1:2" x14ac:dyDescent="0.3">
      <c r="A2035"/>
      <c r="B2035"/>
    </row>
    <row r="2036" spans="1:2" x14ac:dyDescent="0.3">
      <c r="A2036"/>
      <c r="B2036"/>
    </row>
    <row r="2037" spans="1:2" x14ac:dyDescent="0.3">
      <c r="A2037"/>
      <c r="B2037"/>
    </row>
    <row r="2038" spans="1:2" x14ac:dyDescent="0.3">
      <c r="A2038"/>
      <c r="B2038"/>
    </row>
    <row r="2039" spans="1:2" x14ac:dyDescent="0.3">
      <c r="A2039"/>
      <c r="B2039"/>
    </row>
    <row r="2040" spans="1:2" x14ac:dyDescent="0.3">
      <c r="A2040"/>
      <c r="B2040"/>
    </row>
    <row r="2041" spans="1:2" x14ac:dyDescent="0.3">
      <c r="A2041"/>
      <c r="B2041"/>
    </row>
    <row r="2042" spans="1:2" x14ac:dyDescent="0.3">
      <c r="A2042"/>
      <c r="B2042"/>
    </row>
    <row r="2043" spans="1:2" x14ac:dyDescent="0.3">
      <c r="A2043"/>
      <c r="B2043"/>
    </row>
    <row r="2044" spans="1:2" x14ac:dyDescent="0.3">
      <c r="A2044"/>
      <c r="B2044"/>
    </row>
    <row r="2045" spans="1:2" x14ac:dyDescent="0.3">
      <c r="A2045"/>
      <c r="B2045"/>
    </row>
    <row r="2046" spans="1:2" x14ac:dyDescent="0.3">
      <c r="A2046"/>
      <c r="B2046"/>
    </row>
    <row r="2047" spans="1:2" x14ac:dyDescent="0.3">
      <c r="A2047"/>
      <c r="B2047"/>
    </row>
    <row r="2048" spans="1:2" x14ac:dyDescent="0.3">
      <c r="A2048"/>
      <c r="B2048"/>
    </row>
    <row r="2049" spans="1:2" x14ac:dyDescent="0.3">
      <c r="A2049"/>
      <c r="B2049"/>
    </row>
    <row r="2050" spans="1:2" x14ac:dyDescent="0.3">
      <c r="A2050"/>
      <c r="B2050"/>
    </row>
    <row r="2051" spans="1:2" x14ac:dyDescent="0.3">
      <c r="A2051"/>
      <c r="B2051"/>
    </row>
    <row r="2052" spans="1:2" x14ac:dyDescent="0.3">
      <c r="A2052"/>
      <c r="B2052"/>
    </row>
    <row r="2053" spans="1:2" x14ac:dyDescent="0.3">
      <c r="A2053"/>
      <c r="B2053"/>
    </row>
    <row r="2054" spans="1:2" x14ac:dyDescent="0.3">
      <c r="A2054"/>
      <c r="B2054"/>
    </row>
    <row r="2055" spans="1:2" x14ac:dyDescent="0.3">
      <c r="A2055"/>
      <c r="B2055"/>
    </row>
    <row r="2056" spans="1:2" x14ac:dyDescent="0.3">
      <c r="A2056"/>
      <c r="B2056"/>
    </row>
    <row r="2057" spans="1:2" x14ac:dyDescent="0.3">
      <c r="A2057"/>
      <c r="B2057"/>
    </row>
    <row r="2058" spans="1:2" x14ac:dyDescent="0.3">
      <c r="A2058"/>
      <c r="B2058"/>
    </row>
    <row r="2059" spans="1:2" x14ac:dyDescent="0.3">
      <c r="A2059"/>
      <c r="B2059"/>
    </row>
    <row r="2060" spans="1:2" x14ac:dyDescent="0.3">
      <c r="A2060"/>
      <c r="B2060"/>
    </row>
    <row r="2061" spans="1:2" x14ac:dyDescent="0.3">
      <c r="A2061"/>
      <c r="B2061"/>
    </row>
    <row r="2062" spans="1:2" x14ac:dyDescent="0.3">
      <c r="A2062"/>
      <c r="B2062"/>
    </row>
    <row r="2063" spans="1:2" x14ac:dyDescent="0.3">
      <c r="A2063"/>
      <c r="B2063"/>
    </row>
    <row r="2064" spans="1:2" x14ac:dyDescent="0.3">
      <c r="A2064"/>
      <c r="B2064"/>
    </row>
    <row r="2065" spans="1:2" x14ac:dyDescent="0.3">
      <c r="A2065"/>
      <c r="B2065"/>
    </row>
    <row r="2066" spans="1:2" x14ac:dyDescent="0.3">
      <c r="A2066"/>
      <c r="B2066"/>
    </row>
    <row r="2067" spans="1:2" x14ac:dyDescent="0.3">
      <c r="A2067"/>
      <c r="B2067"/>
    </row>
    <row r="2068" spans="1:2" x14ac:dyDescent="0.3">
      <c r="A2068"/>
      <c r="B2068"/>
    </row>
    <row r="2069" spans="1:2" x14ac:dyDescent="0.3">
      <c r="A2069"/>
      <c r="B2069"/>
    </row>
    <row r="2070" spans="1:2" x14ac:dyDescent="0.3">
      <c r="A2070"/>
      <c r="B2070"/>
    </row>
    <row r="2071" spans="1:2" x14ac:dyDescent="0.3">
      <c r="A2071"/>
      <c r="B2071"/>
    </row>
    <row r="2072" spans="1:2" x14ac:dyDescent="0.3">
      <c r="A2072"/>
      <c r="B2072"/>
    </row>
    <row r="2073" spans="1:2" x14ac:dyDescent="0.3">
      <c r="A2073"/>
      <c r="B2073"/>
    </row>
    <row r="2074" spans="1:2" x14ac:dyDescent="0.3">
      <c r="A2074"/>
      <c r="B2074"/>
    </row>
    <row r="2075" spans="1:2" x14ac:dyDescent="0.3">
      <c r="A2075"/>
      <c r="B2075"/>
    </row>
    <row r="2076" spans="1:2" x14ac:dyDescent="0.3">
      <c r="A2076"/>
      <c r="B2076"/>
    </row>
    <row r="2077" spans="1:2" x14ac:dyDescent="0.3">
      <c r="A2077"/>
      <c r="B2077"/>
    </row>
    <row r="2078" spans="1:2" x14ac:dyDescent="0.3">
      <c r="A2078"/>
      <c r="B2078"/>
    </row>
    <row r="2079" spans="1:2" x14ac:dyDescent="0.3">
      <c r="A2079"/>
      <c r="B2079"/>
    </row>
    <row r="2080" spans="1:2" x14ac:dyDescent="0.3">
      <c r="A2080"/>
      <c r="B2080"/>
    </row>
    <row r="2081" spans="1:2" x14ac:dyDescent="0.3">
      <c r="A2081"/>
      <c r="B2081"/>
    </row>
    <row r="2082" spans="1:2" x14ac:dyDescent="0.3">
      <c r="A2082"/>
      <c r="B2082"/>
    </row>
    <row r="2083" spans="1:2" x14ac:dyDescent="0.3">
      <c r="A2083"/>
      <c r="B2083"/>
    </row>
    <row r="2084" spans="1:2" x14ac:dyDescent="0.3">
      <c r="A2084"/>
      <c r="B2084"/>
    </row>
    <row r="2085" spans="1:2" x14ac:dyDescent="0.3">
      <c r="A2085"/>
      <c r="B2085"/>
    </row>
    <row r="2086" spans="1:2" x14ac:dyDescent="0.3">
      <c r="A2086"/>
      <c r="B2086"/>
    </row>
    <row r="2087" spans="1:2" x14ac:dyDescent="0.3">
      <c r="A2087"/>
      <c r="B2087"/>
    </row>
    <row r="2088" spans="1:2" x14ac:dyDescent="0.3">
      <c r="A2088"/>
      <c r="B2088"/>
    </row>
    <row r="2089" spans="1:2" x14ac:dyDescent="0.3">
      <c r="A2089"/>
      <c r="B2089"/>
    </row>
    <row r="2090" spans="1:2" x14ac:dyDescent="0.3">
      <c r="A2090"/>
      <c r="B2090"/>
    </row>
    <row r="2091" spans="1:2" x14ac:dyDescent="0.3">
      <c r="A2091"/>
      <c r="B2091"/>
    </row>
    <row r="2092" spans="1:2" x14ac:dyDescent="0.3">
      <c r="A2092"/>
      <c r="B2092"/>
    </row>
    <row r="2093" spans="1:2" x14ac:dyDescent="0.3">
      <c r="A2093"/>
      <c r="B2093"/>
    </row>
    <row r="2094" spans="1:2" x14ac:dyDescent="0.3">
      <c r="A2094"/>
      <c r="B2094"/>
    </row>
    <row r="2095" spans="1:2" x14ac:dyDescent="0.3">
      <c r="A2095"/>
      <c r="B2095"/>
    </row>
    <row r="2096" spans="1:2" x14ac:dyDescent="0.3">
      <c r="A2096"/>
      <c r="B2096"/>
    </row>
    <row r="2097" spans="1:2" x14ac:dyDescent="0.3">
      <c r="A2097"/>
      <c r="B2097"/>
    </row>
    <row r="2098" spans="1:2" x14ac:dyDescent="0.3">
      <c r="A2098"/>
      <c r="B2098"/>
    </row>
    <row r="2099" spans="1:2" x14ac:dyDescent="0.3">
      <c r="A2099"/>
      <c r="B2099"/>
    </row>
    <row r="2100" spans="1:2" x14ac:dyDescent="0.3">
      <c r="A2100"/>
      <c r="B2100"/>
    </row>
    <row r="2101" spans="1:2" x14ac:dyDescent="0.3">
      <c r="A2101"/>
      <c r="B2101"/>
    </row>
    <row r="2102" spans="1:2" x14ac:dyDescent="0.3">
      <c r="A2102"/>
      <c r="B2102"/>
    </row>
    <row r="2103" spans="1:2" x14ac:dyDescent="0.3">
      <c r="A2103"/>
      <c r="B2103"/>
    </row>
    <row r="2104" spans="1:2" x14ac:dyDescent="0.3">
      <c r="A2104"/>
      <c r="B2104"/>
    </row>
    <row r="2105" spans="1:2" x14ac:dyDescent="0.3">
      <c r="A2105"/>
      <c r="B2105"/>
    </row>
    <row r="2106" spans="1:2" x14ac:dyDescent="0.3">
      <c r="A2106"/>
      <c r="B2106"/>
    </row>
    <row r="2107" spans="1:2" x14ac:dyDescent="0.3">
      <c r="A2107"/>
      <c r="B2107"/>
    </row>
    <row r="2108" spans="1:2" x14ac:dyDescent="0.3">
      <c r="A2108"/>
      <c r="B2108"/>
    </row>
    <row r="2109" spans="1:2" x14ac:dyDescent="0.3">
      <c r="A2109"/>
      <c r="B2109"/>
    </row>
    <row r="2110" spans="1:2" x14ac:dyDescent="0.3">
      <c r="A2110"/>
      <c r="B2110"/>
    </row>
    <row r="2111" spans="1:2" x14ac:dyDescent="0.3">
      <c r="A2111"/>
      <c r="B2111"/>
    </row>
    <row r="2112" spans="1:2" x14ac:dyDescent="0.3">
      <c r="A2112"/>
      <c r="B2112"/>
    </row>
    <row r="2113" spans="1:2" x14ac:dyDescent="0.3">
      <c r="A2113"/>
      <c r="B2113"/>
    </row>
    <row r="2114" spans="1:2" x14ac:dyDescent="0.3">
      <c r="A2114"/>
      <c r="B2114"/>
    </row>
    <row r="2115" spans="1:2" x14ac:dyDescent="0.3">
      <c r="A2115"/>
      <c r="B2115"/>
    </row>
    <row r="2116" spans="1:2" x14ac:dyDescent="0.3">
      <c r="A2116"/>
      <c r="B2116"/>
    </row>
    <row r="2117" spans="1:2" x14ac:dyDescent="0.3">
      <c r="A2117"/>
      <c r="B2117"/>
    </row>
    <row r="2118" spans="1:2" x14ac:dyDescent="0.3">
      <c r="A2118"/>
      <c r="B2118"/>
    </row>
    <row r="2119" spans="1:2" x14ac:dyDescent="0.3">
      <c r="A2119"/>
      <c r="B2119"/>
    </row>
    <row r="2120" spans="1:2" x14ac:dyDescent="0.3">
      <c r="A2120"/>
      <c r="B2120"/>
    </row>
    <row r="2121" spans="1:2" x14ac:dyDescent="0.3">
      <c r="A2121"/>
      <c r="B2121"/>
    </row>
    <row r="2122" spans="1:2" x14ac:dyDescent="0.3">
      <c r="A2122"/>
      <c r="B2122"/>
    </row>
    <row r="2123" spans="1:2" x14ac:dyDescent="0.3">
      <c r="A2123"/>
      <c r="B2123"/>
    </row>
    <row r="2124" spans="1:2" x14ac:dyDescent="0.3">
      <c r="A2124"/>
      <c r="B2124"/>
    </row>
    <row r="2125" spans="1:2" x14ac:dyDescent="0.3">
      <c r="A2125"/>
      <c r="B2125"/>
    </row>
    <row r="2126" spans="1:2" x14ac:dyDescent="0.3">
      <c r="A2126"/>
      <c r="B2126"/>
    </row>
    <row r="2127" spans="1:2" x14ac:dyDescent="0.3">
      <c r="A2127"/>
      <c r="B2127"/>
    </row>
    <row r="2128" spans="1:2" x14ac:dyDescent="0.3">
      <c r="A2128"/>
      <c r="B2128"/>
    </row>
    <row r="2129" spans="1:2" x14ac:dyDescent="0.3">
      <c r="A2129"/>
      <c r="B2129"/>
    </row>
    <row r="2130" spans="1:2" x14ac:dyDescent="0.3">
      <c r="A2130"/>
      <c r="B2130"/>
    </row>
    <row r="2131" spans="1:2" x14ac:dyDescent="0.3">
      <c r="A2131"/>
      <c r="B2131"/>
    </row>
    <row r="2132" spans="1:2" x14ac:dyDescent="0.3">
      <c r="A2132"/>
      <c r="B2132"/>
    </row>
    <row r="2133" spans="1:2" x14ac:dyDescent="0.3">
      <c r="A2133"/>
      <c r="B2133"/>
    </row>
    <row r="2134" spans="1:2" x14ac:dyDescent="0.3">
      <c r="A2134"/>
      <c r="B2134"/>
    </row>
    <row r="2135" spans="1:2" x14ac:dyDescent="0.3">
      <c r="A2135"/>
      <c r="B2135"/>
    </row>
    <row r="2136" spans="1:2" x14ac:dyDescent="0.3">
      <c r="A2136"/>
      <c r="B2136"/>
    </row>
    <row r="2137" spans="1:2" x14ac:dyDescent="0.3">
      <c r="A2137"/>
      <c r="B2137"/>
    </row>
    <row r="2138" spans="1:2" x14ac:dyDescent="0.3">
      <c r="A2138"/>
      <c r="B2138"/>
    </row>
    <row r="2139" spans="1:2" x14ac:dyDescent="0.3">
      <c r="A2139"/>
      <c r="B2139"/>
    </row>
    <row r="2140" spans="1:2" x14ac:dyDescent="0.3">
      <c r="A2140"/>
      <c r="B2140"/>
    </row>
    <row r="2141" spans="1:2" x14ac:dyDescent="0.3">
      <c r="A2141"/>
      <c r="B2141"/>
    </row>
    <row r="2142" spans="1:2" x14ac:dyDescent="0.3">
      <c r="A2142"/>
      <c r="B2142"/>
    </row>
    <row r="2143" spans="1:2" x14ac:dyDescent="0.3">
      <c r="A2143"/>
      <c r="B2143"/>
    </row>
    <row r="2144" spans="1:2" x14ac:dyDescent="0.3">
      <c r="A2144"/>
      <c r="B2144"/>
    </row>
    <row r="2145" spans="1:2" x14ac:dyDescent="0.3">
      <c r="A2145"/>
      <c r="B2145"/>
    </row>
    <row r="2146" spans="1:2" x14ac:dyDescent="0.3">
      <c r="A2146"/>
      <c r="B2146"/>
    </row>
    <row r="2147" spans="1:2" x14ac:dyDescent="0.3">
      <c r="A2147"/>
      <c r="B2147"/>
    </row>
    <row r="2148" spans="1:2" x14ac:dyDescent="0.3">
      <c r="A2148"/>
      <c r="B2148"/>
    </row>
    <row r="2149" spans="1:2" x14ac:dyDescent="0.3">
      <c r="A2149"/>
      <c r="B2149"/>
    </row>
    <row r="2150" spans="1:2" x14ac:dyDescent="0.3">
      <c r="A2150"/>
      <c r="B2150"/>
    </row>
    <row r="2151" spans="1:2" x14ac:dyDescent="0.3">
      <c r="A2151"/>
      <c r="B2151"/>
    </row>
    <row r="2152" spans="1:2" x14ac:dyDescent="0.3">
      <c r="A2152"/>
      <c r="B2152"/>
    </row>
    <row r="2153" spans="1:2" x14ac:dyDescent="0.3">
      <c r="A2153"/>
      <c r="B2153"/>
    </row>
    <row r="2154" spans="1:2" x14ac:dyDescent="0.3">
      <c r="A2154"/>
      <c r="B2154"/>
    </row>
    <row r="2155" spans="1:2" x14ac:dyDescent="0.3">
      <c r="A2155"/>
      <c r="B2155"/>
    </row>
    <row r="2156" spans="1:2" x14ac:dyDescent="0.3">
      <c r="A2156"/>
      <c r="B2156"/>
    </row>
    <row r="2157" spans="1:2" x14ac:dyDescent="0.3">
      <c r="A2157"/>
      <c r="B2157"/>
    </row>
    <row r="2158" spans="1:2" x14ac:dyDescent="0.3">
      <c r="A2158"/>
      <c r="B2158"/>
    </row>
    <row r="2159" spans="1:2" x14ac:dyDescent="0.3">
      <c r="A2159"/>
      <c r="B2159"/>
    </row>
    <row r="2160" spans="1:2" x14ac:dyDescent="0.3">
      <c r="A2160"/>
      <c r="B2160"/>
    </row>
    <row r="2161" spans="1:2" x14ac:dyDescent="0.3">
      <c r="A2161"/>
      <c r="B2161"/>
    </row>
    <row r="2162" spans="1:2" x14ac:dyDescent="0.3">
      <c r="A2162"/>
      <c r="B2162"/>
    </row>
    <row r="2163" spans="1:2" x14ac:dyDescent="0.3">
      <c r="A2163"/>
      <c r="B2163"/>
    </row>
    <row r="2164" spans="1:2" x14ac:dyDescent="0.3">
      <c r="A2164"/>
      <c r="B2164"/>
    </row>
    <row r="2165" spans="1:2" x14ac:dyDescent="0.3">
      <c r="A2165"/>
      <c r="B2165"/>
    </row>
    <row r="2166" spans="1:2" x14ac:dyDescent="0.3">
      <c r="A2166"/>
      <c r="B2166"/>
    </row>
    <row r="2167" spans="1:2" x14ac:dyDescent="0.3">
      <c r="A2167"/>
      <c r="B2167"/>
    </row>
    <row r="2168" spans="1:2" x14ac:dyDescent="0.3">
      <c r="A2168"/>
      <c r="B2168"/>
    </row>
    <row r="2169" spans="1:2" x14ac:dyDescent="0.3">
      <c r="A2169"/>
      <c r="B2169"/>
    </row>
    <row r="2170" spans="1:2" x14ac:dyDescent="0.3">
      <c r="A2170"/>
      <c r="B2170"/>
    </row>
    <row r="2171" spans="1:2" x14ac:dyDescent="0.3">
      <c r="A2171"/>
      <c r="B2171"/>
    </row>
    <row r="2172" spans="1:2" x14ac:dyDescent="0.3">
      <c r="A2172"/>
      <c r="B2172"/>
    </row>
    <row r="2173" spans="1:2" x14ac:dyDescent="0.3">
      <c r="A2173"/>
      <c r="B2173"/>
    </row>
    <row r="2174" spans="1:2" x14ac:dyDescent="0.3">
      <c r="A2174"/>
      <c r="B2174"/>
    </row>
    <row r="2175" spans="1:2" x14ac:dyDescent="0.3">
      <c r="A2175"/>
      <c r="B2175"/>
    </row>
    <row r="2176" spans="1:2" x14ac:dyDescent="0.3">
      <c r="A2176"/>
      <c r="B2176"/>
    </row>
    <row r="2177" spans="1:2" x14ac:dyDescent="0.3">
      <c r="A2177"/>
      <c r="B2177"/>
    </row>
    <row r="2178" spans="1:2" x14ac:dyDescent="0.3">
      <c r="A2178"/>
      <c r="B2178"/>
    </row>
    <row r="2179" spans="1:2" x14ac:dyDescent="0.3">
      <c r="A2179"/>
      <c r="B2179"/>
    </row>
    <row r="2180" spans="1:2" x14ac:dyDescent="0.3">
      <c r="A2180"/>
      <c r="B2180"/>
    </row>
    <row r="2181" spans="1:2" x14ac:dyDescent="0.3">
      <c r="A2181"/>
      <c r="B2181"/>
    </row>
    <row r="2182" spans="1:2" x14ac:dyDescent="0.3">
      <c r="A2182"/>
      <c r="B2182"/>
    </row>
    <row r="2183" spans="1:2" x14ac:dyDescent="0.3">
      <c r="A2183"/>
      <c r="B2183"/>
    </row>
    <row r="2184" spans="1:2" x14ac:dyDescent="0.3">
      <c r="A2184"/>
      <c r="B2184"/>
    </row>
    <row r="2185" spans="1:2" x14ac:dyDescent="0.3">
      <c r="A2185"/>
      <c r="B2185"/>
    </row>
    <row r="2186" spans="1:2" x14ac:dyDescent="0.3">
      <c r="A2186"/>
      <c r="B2186"/>
    </row>
    <row r="2187" spans="1:2" x14ac:dyDescent="0.3">
      <c r="A2187"/>
      <c r="B2187"/>
    </row>
    <row r="2188" spans="1:2" x14ac:dyDescent="0.3">
      <c r="A2188"/>
      <c r="B2188"/>
    </row>
    <row r="2189" spans="1:2" x14ac:dyDescent="0.3">
      <c r="A2189"/>
      <c r="B2189"/>
    </row>
    <row r="2190" spans="1:2" x14ac:dyDescent="0.3">
      <c r="A2190"/>
      <c r="B2190"/>
    </row>
    <row r="2191" spans="1:2" x14ac:dyDescent="0.3">
      <c r="A2191"/>
      <c r="B2191"/>
    </row>
    <row r="2192" spans="1:2" x14ac:dyDescent="0.3">
      <c r="A2192"/>
      <c r="B2192"/>
    </row>
    <row r="2193" spans="1:2" x14ac:dyDescent="0.3">
      <c r="A2193"/>
      <c r="B2193"/>
    </row>
    <row r="2194" spans="1:2" x14ac:dyDescent="0.3">
      <c r="A2194"/>
      <c r="B2194"/>
    </row>
    <row r="2195" spans="1:2" x14ac:dyDescent="0.3">
      <c r="A2195"/>
      <c r="B2195"/>
    </row>
    <row r="2196" spans="1:2" x14ac:dyDescent="0.3">
      <c r="A2196"/>
      <c r="B2196"/>
    </row>
    <row r="2197" spans="1:2" x14ac:dyDescent="0.3">
      <c r="A2197"/>
      <c r="B2197"/>
    </row>
    <row r="2198" spans="1:2" x14ac:dyDescent="0.3">
      <c r="A2198"/>
      <c r="B2198"/>
    </row>
    <row r="2199" spans="1:2" x14ac:dyDescent="0.3">
      <c r="A2199"/>
      <c r="B2199"/>
    </row>
    <row r="2200" spans="1:2" x14ac:dyDescent="0.3">
      <c r="A2200"/>
      <c r="B2200"/>
    </row>
    <row r="2201" spans="1:2" x14ac:dyDescent="0.3">
      <c r="A2201"/>
      <c r="B2201"/>
    </row>
    <row r="2202" spans="1:2" x14ac:dyDescent="0.3">
      <c r="A2202"/>
      <c r="B2202"/>
    </row>
    <row r="2203" spans="1:2" x14ac:dyDescent="0.3">
      <c r="A2203"/>
      <c r="B2203"/>
    </row>
    <row r="2204" spans="1:2" x14ac:dyDescent="0.3">
      <c r="A2204"/>
      <c r="B2204"/>
    </row>
    <row r="2205" spans="1:2" x14ac:dyDescent="0.3">
      <c r="A2205"/>
      <c r="B2205"/>
    </row>
    <row r="2206" spans="1:2" x14ac:dyDescent="0.3">
      <c r="A2206"/>
      <c r="B2206"/>
    </row>
    <row r="2207" spans="1:2" x14ac:dyDescent="0.3">
      <c r="A2207"/>
      <c r="B2207"/>
    </row>
    <row r="2208" spans="1:2" x14ac:dyDescent="0.3">
      <c r="A2208"/>
      <c r="B2208"/>
    </row>
    <row r="2209" spans="1:2" x14ac:dyDescent="0.3">
      <c r="A2209"/>
      <c r="B2209"/>
    </row>
    <row r="2210" spans="1:2" x14ac:dyDescent="0.3">
      <c r="A2210"/>
      <c r="B2210"/>
    </row>
    <row r="2211" spans="1:2" x14ac:dyDescent="0.3">
      <c r="A2211"/>
      <c r="B2211"/>
    </row>
    <row r="2212" spans="1:2" x14ac:dyDescent="0.3">
      <c r="A2212"/>
      <c r="B2212"/>
    </row>
    <row r="2213" spans="1:2" x14ac:dyDescent="0.3">
      <c r="A2213"/>
      <c r="B2213"/>
    </row>
    <row r="2214" spans="1:2" x14ac:dyDescent="0.3">
      <c r="A2214"/>
      <c r="B2214"/>
    </row>
    <row r="2215" spans="1:2" x14ac:dyDescent="0.3">
      <c r="A2215"/>
      <c r="B2215"/>
    </row>
    <row r="2216" spans="1:2" x14ac:dyDescent="0.3">
      <c r="A2216"/>
      <c r="B2216"/>
    </row>
    <row r="2217" spans="1:2" x14ac:dyDescent="0.3">
      <c r="A2217"/>
      <c r="B2217"/>
    </row>
    <row r="2218" spans="1:2" x14ac:dyDescent="0.3">
      <c r="A2218"/>
      <c r="B2218"/>
    </row>
    <row r="2219" spans="1:2" x14ac:dyDescent="0.3">
      <c r="A2219"/>
      <c r="B2219"/>
    </row>
    <row r="2220" spans="1:2" x14ac:dyDescent="0.3">
      <c r="A2220"/>
      <c r="B2220"/>
    </row>
    <row r="2221" spans="1:2" x14ac:dyDescent="0.3">
      <c r="A2221"/>
      <c r="B2221"/>
    </row>
    <row r="2222" spans="1:2" x14ac:dyDescent="0.3">
      <c r="A2222"/>
      <c r="B2222"/>
    </row>
    <row r="2223" spans="1:2" x14ac:dyDescent="0.3">
      <c r="A2223"/>
      <c r="B2223"/>
    </row>
    <row r="2224" spans="1:2" x14ac:dyDescent="0.3">
      <c r="A2224"/>
      <c r="B2224"/>
    </row>
    <row r="2225" spans="1:2" x14ac:dyDescent="0.3">
      <c r="A2225"/>
      <c r="B2225"/>
    </row>
    <row r="2226" spans="1:2" x14ac:dyDescent="0.3">
      <c r="A2226"/>
      <c r="B2226"/>
    </row>
    <row r="2227" spans="1:2" x14ac:dyDescent="0.3">
      <c r="A2227"/>
      <c r="B2227"/>
    </row>
    <row r="2228" spans="1:2" x14ac:dyDescent="0.3">
      <c r="A2228"/>
      <c r="B2228"/>
    </row>
    <row r="2229" spans="1:2" x14ac:dyDescent="0.3">
      <c r="A2229"/>
      <c r="B2229"/>
    </row>
    <row r="2230" spans="1:2" x14ac:dyDescent="0.3">
      <c r="A2230"/>
      <c r="B2230"/>
    </row>
    <row r="2231" spans="1:2" x14ac:dyDescent="0.3">
      <c r="A2231"/>
      <c r="B2231"/>
    </row>
    <row r="2232" spans="1:2" x14ac:dyDescent="0.3">
      <c r="A2232"/>
      <c r="B2232"/>
    </row>
    <row r="2233" spans="1:2" x14ac:dyDescent="0.3">
      <c r="A2233"/>
      <c r="B2233"/>
    </row>
    <row r="2234" spans="1:2" x14ac:dyDescent="0.3">
      <c r="A2234"/>
      <c r="B2234"/>
    </row>
    <row r="2235" spans="1:2" x14ac:dyDescent="0.3">
      <c r="A2235"/>
      <c r="B2235"/>
    </row>
    <row r="2236" spans="1:2" x14ac:dyDescent="0.3">
      <c r="A2236"/>
      <c r="B2236"/>
    </row>
    <row r="2237" spans="1:2" x14ac:dyDescent="0.3">
      <c r="A2237"/>
      <c r="B2237"/>
    </row>
    <row r="2238" spans="1:2" x14ac:dyDescent="0.3">
      <c r="A2238"/>
      <c r="B2238"/>
    </row>
    <row r="2239" spans="1:2" x14ac:dyDescent="0.3">
      <c r="A2239"/>
      <c r="B2239"/>
    </row>
    <row r="2240" spans="1:2" x14ac:dyDescent="0.3">
      <c r="A2240"/>
      <c r="B2240"/>
    </row>
    <row r="2241" spans="1:2" x14ac:dyDescent="0.3">
      <c r="A2241"/>
      <c r="B2241"/>
    </row>
    <row r="2242" spans="1:2" x14ac:dyDescent="0.3">
      <c r="A2242"/>
      <c r="B2242"/>
    </row>
    <row r="2243" spans="1:2" x14ac:dyDescent="0.3">
      <c r="A2243"/>
      <c r="B2243"/>
    </row>
    <row r="2244" spans="1:2" x14ac:dyDescent="0.3">
      <c r="A2244"/>
      <c r="B2244"/>
    </row>
    <row r="2245" spans="1:2" x14ac:dyDescent="0.3">
      <c r="A2245"/>
      <c r="B2245"/>
    </row>
    <row r="2246" spans="1:2" x14ac:dyDescent="0.3">
      <c r="A2246"/>
      <c r="B2246"/>
    </row>
    <row r="2247" spans="1:2" x14ac:dyDescent="0.3">
      <c r="A2247"/>
      <c r="B2247"/>
    </row>
    <row r="2248" spans="1:2" x14ac:dyDescent="0.3">
      <c r="A2248"/>
      <c r="B2248"/>
    </row>
    <row r="2249" spans="1:2" x14ac:dyDescent="0.3">
      <c r="A2249"/>
      <c r="B2249"/>
    </row>
    <row r="2250" spans="1:2" x14ac:dyDescent="0.3">
      <c r="A2250"/>
      <c r="B2250"/>
    </row>
    <row r="2251" spans="1:2" x14ac:dyDescent="0.3">
      <c r="A2251"/>
      <c r="B2251"/>
    </row>
    <row r="2252" spans="1:2" x14ac:dyDescent="0.3">
      <c r="A2252"/>
      <c r="B2252"/>
    </row>
    <row r="2253" spans="1:2" x14ac:dyDescent="0.3">
      <c r="A2253"/>
      <c r="B2253"/>
    </row>
    <row r="2254" spans="1:2" x14ac:dyDescent="0.3">
      <c r="A2254"/>
      <c r="B2254"/>
    </row>
    <row r="2255" spans="1:2" x14ac:dyDescent="0.3">
      <c r="A2255"/>
      <c r="B2255"/>
    </row>
    <row r="2256" spans="1:2" x14ac:dyDescent="0.3">
      <c r="A2256"/>
      <c r="B2256"/>
    </row>
    <row r="2257" spans="1:2" x14ac:dyDescent="0.3">
      <c r="A2257"/>
      <c r="B2257"/>
    </row>
    <row r="2258" spans="1:2" x14ac:dyDescent="0.3">
      <c r="A2258"/>
      <c r="B2258"/>
    </row>
    <row r="2259" spans="1:2" x14ac:dyDescent="0.3">
      <c r="A2259"/>
      <c r="B2259"/>
    </row>
    <row r="2260" spans="1:2" x14ac:dyDescent="0.3">
      <c r="A2260"/>
      <c r="B2260"/>
    </row>
    <row r="2261" spans="1:2" x14ac:dyDescent="0.3">
      <c r="A2261"/>
      <c r="B2261"/>
    </row>
    <row r="2262" spans="1:2" x14ac:dyDescent="0.3">
      <c r="A2262"/>
      <c r="B2262"/>
    </row>
    <row r="2263" spans="1:2" x14ac:dyDescent="0.3">
      <c r="A2263"/>
      <c r="B2263"/>
    </row>
    <row r="2264" spans="1:2" x14ac:dyDescent="0.3">
      <c r="A2264"/>
      <c r="B2264"/>
    </row>
    <row r="2265" spans="1:2" x14ac:dyDescent="0.3">
      <c r="A2265"/>
      <c r="B2265"/>
    </row>
    <row r="2266" spans="1:2" x14ac:dyDescent="0.3">
      <c r="A2266"/>
      <c r="B2266"/>
    </row>
    <row r="2267" spans="1:2" x14ac:dyDescent="0.3">
      <c r="A2267"/>
      <c r="B2267"/>
    </row>
    <row r="2268" spans="1:2" x14ac:dyDescent="0.3">
      <c r="A2268"/>
      <c r="B2268"/>
    </row>
    <row r="2269" spans="1:2" x14ac:dyDescent="0.3">
      <c r="A2269"/>
      <c r="B2269"/>
    </row>
    <row r="2270" spans="1:2" x14ac:dyDescent="0.3">
      <c r="A2270"/>
      <c r="B2270"/>
    </row>
    <row r="2271" spans="1:2" x14ac:dyDescent="0.3">
      <c r="A2271"/>
      <c r="B2271"/>
    </row>
    <row r="2272" spans="1:2" x14ac:dyDescent="0.3">
      <c r="A2272"/>
      <c r="B2272"/>
    </row>
    <row r="2273" spans="1:2" x14ac:dyDescent="0.3">
      <c r="A2273"/>
      <c r="B2273"/>
    </row>
    <row r="2274" spans="1:2" x14ac:dyDescent="0.3">
      <c r="A2274"/>
      <c r="B2274"/>
    </row>
    <row r="2275" spans="1:2" x14ac:dyDescent="0.3">
      <c r="A2275"/>
      <c r="B2275"/>
    </row>
    <row r="2276" spans="1:2" x14ac:dyDescent="0.3">
      <c r="A2276"/>
      <c r="B2276"/>
    </row>
    <row r="2277" spans="1:2" x14ac:dyDescent="0.3">
      <c r="A2277"/>
      <c r="B2277"/>
    </row>
    <row r="2278" spans="1:2" x14ac:dyDescent="0.3">
      <c r="A2278"/>
      <c r="B2278"/>
    </row>
    <row r="2279" spans="1:2" x14ac:dyDescent="0.3">
      <c r="A2279"/>
      <c r="B2279"/>
    </row>
    <row r="2280" spans="1:2" x14ac:dyDescent="0.3">
      <c r="A2280"/>
      <c r="B2280"/>
    </row>
    <row r="2281" spans="1:2" x14ac:dyDescent="0.3">
      <c r="A2281"/>
      <c r="B2281"/>
    </row>
    <row r="2282" spans="1:2" x14ac:dyDescent="0.3">
      <c r="A2282"/>
      <c r="B2282"/>
    </row>
    <row r="2283" spans="1:2" x14ac:dyDescent="0.3">
      <c r="A2283"/>
      <c r="B2283"/>
    </row>
    <row r="2284" spans="1:2" x14ac:dyDescent="0.3">
      <c r="A2284"/>
      <c r="B2284"/>
    </row>
    <row r="2285" spans="1:2" x14ac:dyDescent="0.3">
      <c r="A2285"/>
      <c r="B2285"/>
    </row>
    <row r="2286" spans="1:2" x14ac:dyDescent="0.3">
      <c r="A2286"/>
      <c r="B2286"/>
    </row>
    <row r="2287" spans="1:2" x14ac:dyDescent="0.3">
      <c r="A2287"/>
      <c r="B2287"/>
    </row>
    <row r="2288" spans="1:2" x14ac:dyDescent="0.3">
      <c r="A2288"/>
      <c r="B2288"/>
    </row>
    <row r="2289" spans="1:2" x14ac:dyDescent="0.3">
      <c r="A2289"/>
      <c r="B2289"/>
    </row>
    <row r="2290" spans="1:2" x14ac:dyDescent="0.3">
      <c r="A2290"/>
      <c r="B2290"/>
    </row>
    <row r="2291" spans="1:2" x14ac:dyDescent="0.3">
      <c r="A2291"/>
      <c r="B2291"/>
    </row>
    <row r="2292" spans="1:2" x14ac:dyDescent="0.3">
      <c r="A2292"/>
      <c r="B2292"/>
    </row>
    <row r="2293" spans="1:2" x14ac:dyDescent="0.3">
      <c r="A2293"/>
      <c r="B2293"/>
    </row>
    <row r="2294" spans="1:2" x14ac:dyDescent="0.3">
      <c r="A2294"/>
      <c r="B2294"/>
    </row>
    <row r="2295" spans="1:2" x14ac:dyDescent="0.3">
      <c r="A2295"/>
      <c r="B2295"/>
    </row>
    <row r="2296" spans="1:2" x14ac:dyDescent="0.3">
      <c r="A2296"/>
      <c r="B2296"/>
    </row>
    <row r="2297" spans="1:2" x14ac:dyDescent="0.3">
      <c r="A2297"/>
      <c r="B2297"/>
    </row>
    <row r="2298" spans="1:2" x14ac:dyDescent="0.3">
      <c r="A2298"/>
      <c r="B2298"/>
    </row>
    <row r="2299" spans="1:2" x14ac:dyDescent="0.3">
      <c r="A2299"/>
      <c r="B2299"/>
    </row>
    <row r="2300" spans="1:2" x14ac:dyDescent="0.3">
      <c r="A2300"/>
      <c r="B2300"/>
    </row>
    <row r="2301" spans="1:2" x14ac:dyDescent="0.3">
      <c r="A2301"/>
      <c r="B2301"/>
    </row>
    <row r="2302" spans="1:2" x14ac:dyDescent="0.3">
      <c r="A2302"/>
      <c r="B2302"/>
    </row>
    <row r="2303" spans="1:2" x14ac:dyDescent="0.3">
      <c r="A2303"/>
      <c r="B2303"/>
    </row>
    <row r="2304" spans="1:2" x14ac:dyDescent="0.3">
      <c r="A2304"/>
      <c r="B2304"/>
    </row>
    <row r="2305" spans="1:2" x14ac:dyDescent="0.3">
      <c r="A2305"/>
      <c r="B2305"/>
    </row>
    <row r="2306" spans="1:2" x14ac:dyDescent="0.3">
      <c r="A2306"/>
      <c r="B2306"/>
    </row>
    <row r="2307" spans="1:2" x14ac:dyDescent="0.3">
      <c r="A2307"/>
      <c r="B2307"/>
    </row>
    <row r="2308" spans="1:2" x14ac:dyDescent="0.3">
      <c r="A2308"/>
      <c r="B2308"/>
    </row>
    <row r="2309" spans="1:2" x14ac:dyDescent="0.3">
      <c r="A2309"/>
      <c r="B2309"/>
    </row>
    <row r="2310" spans="1:2" x14ac:dyDescent="0.3">
      <c r="A2310"/>
      <c r="B2310"/>
    </row>
    <row r="2311" spans="1:2" x14ac:dyDescent="0.3">
      <c r="A2311"/>
      <c r="B2311"/>
    </row>
    <row r="2312" spans="1:2" x14ac:dyDescent="0.3">
      <c r="A2312"/>
      <c r="B2312"/>
    </row>
    <row r="2313" spans="1:2" x14ac:dyDescent="0.3">
      <c r="A2313"/>
      <c r="B2313"/>
    </row>
    <row r="2314" spans="1:2" x14ac:dyDescent="0.3">
      <c r="A2314"/>
      <c r="B2314"/>
    </row>
    <row r="2315" spans="1:2" x14ac:dyDescent="0.3">
      <c r="A2315"/>
      <c r="B2315"/>
    </row>
    <row r="2316" spans="1:2" x14ac:dyDescent="0.3">
      <c r="A2316"/>
      <c r="B2316"/>
    </row>
    <row r="2317" spans="1:2" x14ac:dyDescent="0.3">
      <c r="A2317"/>
      <c r="B2317"/>
    </row>
    <row r="2318" spans="1:2" x14ac:dyDescent="0.3">
      <c r="A2318"/>
      <c r="B2318"/>
    </row>
    <row r="2319" spans="1:2" x14ac:dyDescent="0.3">
      <c r="A2319"/>
      <c r="B2319"/>
    </row>
    <row r="2320" spans="1:2" x14ac:dyDescent="0.3">
      <c r="A2320"/>
      <c r="B2320"/>
    </row>
    <row r="2321" spans="1:2" x14ac:dyDescent="0.3">
      <c r="A2321"/>
      <c r="B2321"/>
    </row>
    <row r="2322" spans="1:2" x14ac:dyDescent="0.3">
      <c r="A2322"/>
      <c r="B2322"/>
    </row>
    <row r="2323" spans="1:2" x14ac:dyDescent="0.3">
      <c r="A2323"/>
      <c r="B2323"/>
    </row>
    <row r="2324" spans="1:2" x14ac:dyDescent="0.3">
      <c r="A2324"/>
      <c r="B2324"/>
    </row>
    <row r="2325" spans="1:2" x14ac:dyDescent="0.3">
      <c r="A2325"/>
      <c r="B2325"/>
    </row>
    <row r="2326" spans="1:2" x14ac:dyDescent="0.3">
      <c r="A2326"/>
      <c r="B2326"/>
    </row>
    <row r="2327" spans="1:2" x14ac:dyDescent="0.3">
      <c r="A2327"/>
      <c r="B2327"/>
    </row>
    <row r="2328" spans="1:2" x14ac:dyDescent="0.3">
      <c r="A2328"/>
      <c r="B2328"/>
    </row>
    <row r="2329" spans="1:2" x14ac:dyDescent="0.3">
      <c r="A2329"/>
      <c r="B2329"/>
    </row>
    <row r="2330" spans="1:2" x14ac:dyDescent="0.3">
      <c r="A2330"/>
      <c r="B2330"/>
    </row>
    <row r="2331" spans="1:2" x14ac:dyDescent="0.3">
      <c r="A2331"/>
      <c r="B2331"/>
    </row>
    <row r="2332" spans="1:2" x14ac:dyDescent="0.3">
      <c r="A2332"/>
      <c r="B2332"/>
    </row>
    <row r="2333" spans="1:2" x14ac:dyDescent="0.3">
      <c r="A2333"/>
      <c r="B2333"/>
    </row>
    <row r="2334" spans="1:2" x14ac:dyDescent="0.3">
      <c r="A2334"/>
      <c r="B2334"/>
    </row>
    <row r="2335" spans="1:2" x14ac:dyDescent="0.3">
      <c r="A2335"/>
      <c r="B2335"/>
    </row>
    <row r="2336" spans="1:2" x14ac:dyDescent="0.3">
      <c r="A2336"/>
      <c r="B2336"/>
    </row>
    <row r="2337" spans="1:2" x14ac:dyDescent="0.3">
      <c r="A2337"/>
      <c r="B2337"/>
    </row>
    <row r="2338" spans="1:2" x14ac:dyDescent="0.3">
      <c r="A2338"/>
      <c r="B2338"/>
    </row>
    <row r="2339" spans="1:2" x14ac:dyDescent="0.3">
      <c r="A2339"/>
      <c r="B2339"/>
    </row>
    <row r="2340" spans="1:2" x14ac:dyDescent="0.3">
      <c r="A2340"/>
      <c r="B2340"/>
    </row>
    <row r="2341" spans="1:2" x14ac:dyDescent="0.3">
      <c r="A2341"/>
      <c r="B2341"/>
    </row>
    <row r="2342" spans="1:2" x14ac:dyDescent="0.3">
      <c r="A2342"/>
      <c r="B2342"/>
    </row>
    <row r="2343" spans="1:2" x14ac:dyDescent="0.3">
      <c r="A2343"/>
      <c r="B2343"/>
    </row>
    <row r="2344" spans="1:2" x14ac:dyDescent="0.3">
      <c r="A2344"/>
      <c r="B2344"/>
    </row>
    <row r="2345" spans="1:2" x14ac:dyDescent="0.3">
      <c r="A2345"/>
      <c r="B2345"/>
    </row>
    <row r="2346" spans="1:2" x14ac:dyDescent="0.3">
      <c r="A2346"/>
      <c r="B2346"/>
    </row>
    <row r="2347" spans="1:2" x14ac:dyDescent="0.3">
      <c r="A2347"/>
      <c r="B2347"/>
    </row>
    <row r="2348" spans="1:2" x14ac:dyDescent="0.3">
      <c r="A2348"/>
      <c r="B2348"/>
    </row>
    <row r="2349" spans="1:2" x14ac:dyDescent="0.3">
      <c r="A2349"/>
      <c r="B2349"/>
    </row>
    <row r="2350" spans="1:2" x14ac:dyDescent="0.3">
      <c r="A2350"/>
      <c r="B2350"/>
    </row>
    <row r="2351" spans="1:2" x14ac:dyDescent="0.3">
      <c r="A2351"/>
      <c r="B2351"/>
    </row>
    <row r="2352" spans="1:2" x14ac:dyDescent="0.3">
      <c r="A2352"/>
      <c r="B2352"/>
    </row>
    <row r="2353" spans="1:2" x14ac:dyDescent="0.3">
      <c r="A2353"/>
      <c r="B2353"/>
    </row>
    <row r="2354" spans="1:2" x14ac:dyDescent="0.3">
      <c r="A2354"/>
      <c r="B2354"/>
    </row>
    <row r="2355" spans="1:2" x14ac:dyDescent="0.3">
      <c r="A2355"/>
      <c r="B2355"/>
    </row>
    <row r="2356" spans="1:2" x14ac:dyDescent="0.3">
      <c r="A2356"/>
      <c r="B2356"/>
    </row>
    <row r="2357" spans="1:2" x14ac:dyDescent="0.3">
      <c r="A2357"/>
      <c r="B2357"/>
    </row>
    <row r="2358" spans="1:2" x14ac:dyDescent="0.3">
      <c r="A2358"/>
      <c r="B2358"/>
    </row>
    <row r="2359" spans="1:2" x14ac:dyDescent="0.3">
      <c r="A2359"/>
      <c r="B2359"/>
    </row>
    <row r="2360" spans="1:2" x14ac:dyDescent="0.3">
      <c r="A2360"/>
      <c r="B2360"/>
    </row>
    <row r="2361" spans="1:2" x14ac:dyDescent="0.3">
      <c r="A2361"/>
      <c r="B2361"/>
    </row>
    <row r="2362" spans="1:2" x14ac:dyDescent="0.3">
      <c r="A2362"/>
      <c r="B2362"/>
    </row>
    <row r="2363" spans="1:2" x14ac:dyDescent="0.3">
      <c r="A2363"/>
      <c r="B2363"/>
    </row>
    <row r="2364" spans="1:2" x14ac:dyDescent="0.3">
      <c r="A2364"/>
      <c r="B2364"/>
    </row>
    <row r="2365" spans="1:2" x14ac:dyDescent="0.3">
      <c r="A2365"/>
      <c r="B2365"/>
    </row>
    <row r="2366" spans="1:2" x14ac:dyDescent="0.3">
      <c r="A2366"/>
      <c r="B2366"/>
    </row>
    <row r="2367" spans="1:2" x14ac:dyDescent="0.3">
      <c r="A2367"/>
      <c r="B2367"/>
    </row>
    <row r="2368" spans="1:2" x14ac:dyDescent="0.3">
      <c r="A2368"/>
      <c r="B2368"/>
    </row>
    <row r="2369" spans="1:2" x14ac:dyDescent="0.3">
      <c r="A2369"/>
      <c r="B2369"/>
    </row>
    <row r="2370" spans="1:2" x14ac:dyDescent="0.3">
      <c r="A2370"/>
      <c r="B2370"/>
    </row>
    <row r="2371" spans="1:2" x14ac:dyDescent="0.3">
      <c r="A2371"/>
      <c r="B2371"/>
    </row>
    <row r="2372" spans="1:2" x14ac:dyDescent="0.3">
      <c r="A2372"/>
      <c r="B2372"/>
    </row>
    <row r="2373" spans="1:2" x14ac:dyDescent="0.3">
      <c r="A2373"/>
      <c r="B2373"/>
    </row>
    <row r="2374" spans="1:2" x14ac:dyDescent="0.3">
      <c r="A2374"/>
      <c r="B2374"/>
    </row>
    <row r="2375" spans="1:2" x14ac:dyDescent="0.3">
      <c r="A2375"/>
      <c r="B2375"/>
    </row>
    <row r="2376" spans="1:2" x14ac:dyDescent="0.3">
      <c r="A2376"/>
      <c r="B2376"/>
    </row>
    <row r="2377" spans="1:2" x14ac:dyDescent="0.3">
      <c r="A2377"/>
      <c r="B2377"/>
    </row>
    <row r="2378" spans="1:2" x14ac:dyDescent="0.3">
      <c r="A2378"/>
      <c r="B2378"/>
    </row>
    <row r="2379" spans="1:2" x14ac:dyDescent="0.3">
      <c r="A2379"/>
      <c r="B2379"/>
    </row>
    <row r="2380" spans="1:2" x14ac:dyDescent="0.3">
      <c r="A2380"/>
      <c r="B2380"/>
    </row>
    <row r="2381" spans="1:2" x14ac:dyDescent="0.3">
      <c r="A2381"/>
      <c r="B2381"/>
    </row>
    <row r="2382" spans="1:2" x14ac:dyDescent="0.3">
      <c r="A2382"/>
      <c r="B2382"/>
    </row>
    <row r="2383" spans="1:2" x14ac:dyDescent="0.3">
      <c r="A2383"/>
      <c r="B2383"/>
    </row>
    <row r="2384" spans="1:2" x14ac:dyDescent="0.3">
      <c r="A2384"/>
      <c r="B2384"/>
    </row>
    <row r="2385" spans="1:2" x14ac:dyDescent="0.3">
      <c r="A2385"/>
      <c r="B2385"/>
    </row>
    <row r="2386" spans="1:2" x14ac:dyDescent="0.3">
      <c r="A2386"/>
      <c r="B2386"/>
    </row>
    <row r="2387" spans="1:2" x14ac:dyDescent="0.3">
      <c r="A2387"/>
      <c r="B2387"/>
    </row>
    <row r="2388" spans="1:2" x14ac:dyDescent="0.3">
      <c r="A2388"/>
      <c r="B2388"/>
    </row>
    <row r="2389" spans="1:2" x14ac:dyDescent="0.3">
      <c r="A2389"/>
      <c r="B2389"/>
    </row>
    <row r="2390" spans="1:2" x14ac:dyDescent="0.3">
      <c r="A2390"/>
      <c r="B2390"/>
    </row>
    <row r="2391" spans="1:2" x14ac:dyDescent="0.3">
      <c r="A2391"/>
      <c r="B2391"/>
    </row>
    <row r="2392" spans="1:2" x14ac:dyDescent="0.3">
      <c r="A2392"/>
      <c r="B2392"/>
    </row>
    <row r="2393" spans="1:2" x14ac:dyDescent="0.3">
      <c r="A2393"/>
      <c r="B2393"/>
    </row>
    <row r="2394" spans="1:2" x14ac:dyDescent="0.3">
      <c r="A2394"/>
      <c r="B2394"/>
    </row>
    <row r="2395" spans="1:2" x14ac:dyDescent="0.3">
      <c r="A2395"/>
      <c r="B2395"/>
    </row>
    <row r="2396" spans="1:2" x14ac:dyDescent="0.3">
      <c r="A2396"/>
      <c r="B2396"/>
    </row>
    <row r="2397" spans="1:2" x14ac:dyDescent="0.3">
      <c r="A2397"/>
      <c r="B2397"/>
    </row>
    <row r="2398" spans="1:2" x14ac:dyDescent="0.3">
      <c r="A2398"/>
      <c r="B2398"/>
    </row>
    <row r="2399" spans="1:2" x14ac:dyDescent="0.3">
      <c r="A2399"/>
      <c r="B2399"/>
    </row>
    <row r="2400" spans="1:2" x14ac:dyDescent="0.3">
      <c r="A2400"/>
      <c r="B2400"/>
    </row>
    <row r="2401" spans="1:2" x14ac:dyDescent="0.3">
      <c r="A2401"/>
      <c r="B2401"/>
    </row>
    <row r="2402" spans="1:2" x14ac:dyDescent="0.3">
      <c r="A2402"/>
      <c r="B2402"/>
    </row>
    <row r="2403" spans="1:2" x14ac:dyDescent="0.3">
      <c r="A2403"/>
      <c r="B2403"/>
    </row>
    <row r="2404" spans="1:2" x14ac:dyDescent="0.3">
      <c r="A2404"/>
      <c r="B2404"/>
    </row>
    <row r="2405" spans="1:2" x14ac:dyDescent="0.3">
      <c r="A2405"/>
      <c r="B2405"/>
    </row>
    <row r="2406" spans="1:2" x14ac:dyDescent="0.3">
      <c r="A2406"/>
      <c r="B2406"/>
    </row>
    <row r="2407" spans="1:2" x14ac:dyDescent="0.3">
      <c r="A2407"/>
      <c r="B2407"/>
    </row>
    <row r="2408" spans="1:2" x14ac:dyDescent="0.3">
      <c r="A2408"/>
      <c r="B2408"/>
    </row>
    <row r="2409" spans="1:2" x14ac:dyDescent="0.3">
      <c r="A2409"/>
      <c r="B2409"/>
    </row>
    <row r="2410" spans="1:2" x14ac:dyDescent="0.3">
      <c r="A2410"/>
      <c r="B2410"/>
    </row>
    <row r="2411" spans="1:2" x14ac:dyDescent="0.3">
      <c r="A2411"/>
      <c r="B2411"/>
    </row>
    <row r="2412" spans="1:2" x14ac:dyDescent="0.3">
      <c r="A2412"/>
      <c r="B2412"/>
    </row>
    <row r="2413" spans="1:2" x14ac:dyDescent="0.3">
      <c r="A2413"/>
      <c r="B2413"/>
    </row>
    <row r="2414" spans="1:2" x14ac:dyDescent="0.3">
      <c r="A2414"/>
      <c r="B2414"/>
    </row>
    <row r="2415" spans="1:2" x14ac:dyDescent="0.3">
      <c r="A2415"/>
      <c r="B2415"/>
    </row>
    <row r="2416" spans="1:2" x14ac:dyDescent="0.3">
      <c r="A2416"/>
      <c r="B2416"/>
    </row>
    <row r="2417" spans="1:2" x14ac:dyDescent="0.3">
      <c r="A2417"/>
      <c r="B2417"/>
    </row>
    <row r="2418" spans="1:2" x14ac:dyDescent="0.3">
      <c r="A2418"/>
      <c r="B2418"/>
    </row>
    <row r="2419" spans="1:2" x14ac:dyDescent="0.3">
      <c r="A2419"/>
      <c r="B2419"/>
    </row>
    <row r="2420" spans="1:2" x14ac:dyDescent="0.3">
      <c r="A2420"/>
      <c r="B2420"/>
    </row>
    <row r="2421" spans="1:2" x14ac:dyDescent="0.3">
      <c r="A2421"/>
      <c r="B2421"/>
    </row>
    <row r="2422" spans="1:2" x14ac:dyDescent="0.3">
      <c r="A2422"/>
      <c r="B2422"/>
    </row>
    <row r="2423" spans="1:2" x14ac:dyDescent="0.3">
      <c r="A2423"/>
      <c r="B2423"/>
    </row>
    <row r="2424" spans="1:2" x14ac:dyDescent="0.3">
      <c r="A2424"/>
      <c r="B2424"/>
    </row>
    <row r="2425" spans="1:2" x14ac:dyDescent="0.3">
      <c r="A2425"/>
      <c r="B2425"/>
    </row>
    <row r="2426" spans="1:2" x14ac:dyDescent="0.3">
      <c r="A2426"/>
      <c r="B2426"/>
    </row>
    <row r="2427" spans="1:2" x14ac:dyDescent="0.3">
      <c r="A2427"/>
      <c r="B2427"/>
    </row>
    <row r="2428" spans="1:2" x14ac:dyDescent="0.3">
      <c r="A2428"/>
      <c r="B2428"/>
    </row>
    <row r="2429" spans="1:2" x14ac:dyDescent="0.3">
      <c r="A2429"/>
      <c r="B2429"/>
    </row>
    <row r="2430" spans="1:2" x14ac:dyDescent="0.3">
      <c r="A2430"/>
      <c r="B2430"/>
    </row>
    <row r="2431" spans="1:2" x14ac:dyDescent="0.3">
      <c r="A2431"/>
      <c r="B2431"/>
    </row>
    <row r="2432" spans="1:2" x14ac:dyDescent="0.3">
      <c r="A2432"/>
      <c r="B2432"/>
    </row>
    <row r="2433" spans="1:2" x14ac:dyDescent="0.3">
      <c r="A2433"/>
      <c r="B2433"/>
    </row>
    <row r="2434" spans="1:2" x14ac:dyDescent="0.3">
      <c r="A2434"/>
      <c r="B2434"/>
    </row>
    <row r="2435" spans="1:2" x14ac:dyDescent="0.3">
      <c r="A2435"/>
      <c r="B2435"/>
    </row>
    <row r="2436" spans="1:2" x14ac:dyDescent="0.3">
      <c r="A2436"/>
      <c r="B2436"/>
    </row>
    <row r="2437" spans="1:2" x14ac:dyDescent="0.3">
      <c r="A2437"/>
      <c r="B2437"/>
    </row>
    <row r="2438" spans="1:2" x14ac:dyDescent="0.3">
      <c r="A2438"/>
      <c r="B2438"/>
    </row>
    <row r="2439" spans="1:2" x14ac:dyDescent="0.3">
      <c r="A2439"/>
      <c r="B2439"/>
    </row>
    <row r="2440" spans="1:2" x14ac:dyDescent="0.3">
      <c r="A2440"/>
      <c r="B2440"/>
    </row>
    <row r="2441" spans="1:2" x14ac:dyDescent="0.3">
      <c r="A2441"/>
      <c r="B2441"/>
    </row>
    <row r="2442" spans="1:2" x14ac:dyDescent="0.3">
      <c r="A2442"/>
      <c r="B2442"/>
    </row>
    <row r="2443" spans="1:2" x14ac:dyDescent="0.3">
      <c r="A2443"/>
      <c r="B2443"/>
    </row>
    <row r="2444" spans="1:2" x14ac:dyDescent="0.3">
      <c r="A2444"/>
      <c r="B2444"/>
    </row>
    <row r="2445" spans="1:2" x14ac:dyDescent="0.3">
      <c r="A2445"/>
      <c r="B2445"/>
    </row>
    <row r="2446" spans="1:2" x14ac:dyDescent="0.3">
      <c r="A2446"/>
      <c r="B2446"/>
    </row>
    <row r="2447" spans="1:2" x14ac:dyDescent="0.3">
      <c r="A2447"/>
      <c r="B2447"/>
    </row>
    <row r="2448" spans="1:2" x14ac:dyDescent="0.3">
      <c r="A2448"/>
      <c r="B2448"/>
    </row>
    <row r="2449" spans="1:2" x14ac:dyDescent="0.3">
      <c r="A2449"/>
      <c r="B2449"/>
    </row>
    <row r="2450" spans="1:2" x14ac:dyDescent="0.3">
      <c r="A2450"/>
      <c r="B2450"/>
    </row>
    <row r="2451" spans="1:2" x14ac:dyDescent="0.3">
      <c r="A2451"/>
      <c r="B2451"/>
    </row>
    <row r="2452" spans="1:2" x14ac:dyDescent="0.3">
      <c r="A2452"/>
      <c r="B2452"/>
    </row>
    <row r="2453" spans="1:2" x14ac:dyDescent="0.3">
      <c r="A2453"/>
      <c r="B2453"/>
    </row>
    <row r="2454" spans="1:2" x14ac:dyDescent="0.3">
      <c r="A2454"/>
      <c r="B2454"/>
    </row>
    <row r="2455" spans="1:2" x14ac:dyDescent="0.3">
      <c r="A2455"/>
      <c r="B2455"/>
    </row>
    <row r="2456" spans="1:2" x14ac:dyDescent="0.3">
      <c r="A2456"/>
      <c r="B2456"/>
    </row>
    <row r="2457" spans="1:2" x14ac:dyDescent="0.3">
      <c r="A2457"/>
      <c r="B2457"/>
    </row>
    <row r="2458" spans="1:2" x14ac:dyDescent="0.3">
      <c r="A2458"/>
      <c r="B2458"/>
    </row>
    <row r="2459" spans="1:2" x14ac:dyDescent="0.3">
      <c r="A2459"/>
      <c r="B2459"/>
    </row>
    <row r="2460" spans="1:2" x14ac:dyDescent="0.3">
      <c r="A2460"/>
      <c r="B2460"/>
    </row>
    <row r="2461" spans="1:2" x14ac:dyDescent="0.3">
      <c r="A2461"/>
      <c r="B2461"/>
    </row>
    <row r="2462" spans="1:2" x14ac:dyDescent="0.3">
      <c r="A2462"/>
      <c r="B2462"/>
    </row>
    <row r="2463" spans="1:2" x14ac:dyDescent="0.3">
      <c r="A2463"/>
      <c r="B2463"/>
    </row>
    <row r="2464" spans="1:2" x14ac:dyDescent="0.3">
      <c r="A2464"/>
      <c r="B2464"/>
    </row>
    <row r="2465" spans="1:2" x14ac:dyDescent="0.3">
      <c r="A2465"/>
      <c r="B2465"/>
    </row>
    <row r="2466" spans="1:2" x14ac:dyDescent="0.3">
      <c r="A2466"/>
      <c r="B2466"/>
    </row>
    <row r="2467" spans="1:2" x14ac:dyDescent="0.3">
      <c r="A2467"/>
      <c r="B2467"/>
    </row>
    <row r="2468" spans="1:2" x14ac:dyDescent="0.3">
      <c r="A2468"/>
      <c r="B2468"/>
    </row>
    <row r="2469" spans="1:2" x14ac:dyDescent="0.3">
      <c r="A2469"/>
      <c r="B2469"/>
    </row>
    <row r="2470" spans="1:2" x14ac:dyDescent="0.3">
      <c r="A2470"/>
      <c r="B2470"/>
    </row>
    <row r="2471" spans="1:2" x14ac:dyDescent="0.3">
      <c r="A2471"/>
      <c r="B2471"/>
    </row>
    <row r="2472" spans="1:2" x14ac:dyDescent="0.3">
      <c r="A2472"/>
      <c r="B2472"/>
    </row>
    <row r="2473" spans="1:2" x14ac:dyDescent="0.3">
      <c r="A2473"/>
      <c r="B2473"/>
    </row>
    <row r="2474" spans="1:2" x14ac:dyDescent="0.3">
      <c r="A2474"/>
      <c r="B2474"/>
    </row>
    <row r="2475" spans="1:2" x14ac:dyDescent="0.3">
      <c r="A2475"/>
      <c r="B2475"/>
    </row>
    <row r="2476" spans="1:2" x14ac:dyDescent="0.3">
      <c r="A2476"/>
      <c r="B2476"/>
    </row>
    <row r="2477" spans="1:2" x14ac:dyDescent="0.3">
      <c r="A2477"/>
      <c r="B2477"/>
    </row>
    <row r="2478" spans="1:2" x14ac:dyDescent="0.3">
      <c r="A2478"/>
      <c r="B2478"/>
    </row>
    <row r="2479" spans="1:2" x14ac:dyDescent="0.3">
      <c r="A2479"/>
      <c r="B2479"/>
    </row>
    <row r="2480" spans="1:2" x14ac:dyDescent="0.3">
      <c r="A2480"/>
      <c r="B2480"/>
    </row>
    <row r="2481" spans="1:2" x14ac:dyDescent="0.3">
      <c r="A2481"/>
      <c r="B2481"/>
    </row>
    <row r="2482" spans="1:2" x14ac:dyDescent="0.3">
      <c r="A2482"/>
      <c r="B2482"/>
    </row>
    <row r="2483" spans="1:2" x14ac:dyDescent="0.3">
      <c r="A2483"/>
      <c r="B2483"/>
    </row>
    <row r="2484" spans="1:2" x14ac:dyDescent="0.3">
      <c r="A2484"/>
      <c r="B2484"/>
    </row>
    <row r="2485" spans="1:2" x14ac:dyDescent="0.3">
      <c r="A2485"/>
      <c r="B2485"/>
    </row>
    <row r="2486" spans="1:2" x14ac:dyDescent="0.3">
      <c r="A2486"/>
      <c r="B2486"/>
    </row>
    <row r="2487" spans="1:2" x14ac:dyDescent="0.3">
      <c r="A2487"/>
      <c r="B2487"/>
    </row>
    <row r="2488" spans="1:2" x14ac:dyDescent="0.3">
      <c r="A2488"/>
      <c r="B2488"/>
    </row>
    <row r="2489" spans="1:2" x14ac:dyDescent="0.3">
      <c r="A2489"/>
      <c r="B2489"/>
    </row>
    <row r="2490" spans="1:2" x14ac:dyDescent="0.3">
      <c r="A2490"/>
      <c r="B2490"/>
    </row>
    <row r="2491" spans="1:2" x14ac:dyDescent="0.3">
      <c r="A2491"/>
      <c r="B2491"/>
    </row>
    <row r="2492" spans="1:2" x14ac:dyDescent="0.3">
      <c r="A2492"/>
      <c r="B2492"/>
    </row>
    <row r="2493" spans="1:2" x14ac:dyDescent="0.3">
      <c r="A2493"/>
      <c r="B2493"/>
    </row>
    <row r="2494" spans="1:2" x14ac:dyDescent="0.3">
      <c r="A2494"/>
      <c r="B2494"/>
    </row>
    <row r="2495" spans="1:2" x14ac:dyDescent="0.3">
      <c r="A2495"/>
      <c r="B2495"/>
    </row>
    <row r="2496" spans="1:2" x14ac:dyDescent="0.3">
      <c r="A2496"/>
      <c r="B2496"/>
    </row>
    <row r="2497" spans="1:2" x14ac:dyDescent="0.3">
      <c r="A2497"/>
      <c r="B2497"/>
    </row>
    <row r="2498" spans="1:2" x14ac:dyDescent="0.3">
      <c r="A2498"/>
      <c r="B2498"/>
    </row>
    <row r="2499" spans="1:2" x14ac:dyDescent="0.3">
      <c r="A2499"/>
      <c r="B2499"/>
    </row>
    <row r="2500" spans="1:2" x14ac:dyDescent="0.3">
      <c r="A2500"/>
      <c r="B2500"/>
    </row>
    <row r="2501" spans="1:2" x14ac:dyDescent="0.3">
      <c r="A2501"/>
      <c r="B2501"/>
    </row>
    <row r="2502" spans="1:2" x14ac:dyDescent="0.3">
      <c r="A2502"/>
      <c r="B2502"/>
    </row>
    <row r="2503" spans="1:2" x14ac:dyDescent="0.3">
      <c r="A2503"/>
      <c r="B2503"/>
    </row>
    <row r="2504" spans="1:2" x14ac:dyDescent="0.3">
      <c r="A2504"/>
      <c r="B2504"/>
    </row>
    <row r="2505" spans="1:2" x14ac:dyDescent="0.3">
      <c r="A2505"/>
      <c r="B2505"/>
    </row>
    <row r="2506" spans="1:2" x14ac:dyDescent="0.3">
      <c r="A2506"/>
      <c r="B2506"/>
    </row>
    <row r="2507" spans="1:2" x14ac:dyDescent="0.3">
      <c r="A2507"/>
      <c r="B2507"/>
    </row>
    <row r="2508" spans="1:2" x14ac:dyDescent="0.3">
      <c r="A2508"/>
      <c r="B2508"/>
    </row>
    <row r="2509" spans="1:2" x14ac:dyDescent="0.3">
      <c r="A2509"/>
      <c r="B2509"/>
    </row>
    <row r="2510" spans="1:2" x14ac:dyDescent="0.3">
      <c r="A2510"/>
      <c r="B2510"/>
    </row>
    <row r="2511" spans="1:2" x14ac:dyDescent="0.3">
      <c r="A2511"/>
      <c r="B2511"/>
    </row>
    <row r="2512" spans="1:2" x14ac:dyDescent="0.3">
      <c r="A2512"/>
      <c r="B2512"/>
    </row>
    <row r="2513" spans="1:2" x14ac:dyDescent="0.3">
      <c r="A2513"/>
      <c r="B2513"/>
    </row>
    <row r="2514" spans="1:2" x14ac:dyDescent="0.3">
      <c r="A2514"/>
      <c r="B2514"/>
    </row>
    <row r="2515" spans="1:2" x14ac:dyDescent="0.3">
      <c r="A2515"/>
      <c r="B2515"/>
    </row>
    <row r="2516" spans="1:2" x14ac:dyDescent="0.3">
      <c r="A2516"/>
      <c r="B2516"/>
    </row>
    <row r="2517" spans="1:2" x14ac:dyDescent="0.3">
      <c r="A2517"/>
      <c r="B2517"/>
    </row>
    <row r="2518" spans="1:2" x14ac:dyDescent="0.3">
      <c r="A2518"/>
      <c r="B2518"/>
    </row>
    <row r="2519" spans="1:2" x14ac:dyDescent="0.3">
      <c r="A2519"/>
      <c r="B2519"/>
    </row>
    <row r="2520" spans="1:2" x14ac:dyDescent="0.3">
      <c r="A2520"/>
      <c r="B2520"/>
    </row>
    <row r="2521" spans="1:2" x14ac:dyDescent="0.3">
      <c r="A2521"/>
      <c r="B2521"/>
    </row>
    <row r="2522" spans="1:2" x14ac:dyDescent="0.3">
      <c r="A2522"/>
      <c r="B2522"/>
    </row>
    <row r="2523" spans="1:2" x14ac:dyDescent="0.3">
      <c r="A2523"/>
      <c r="B2523"/>
    </row>
    <row r="2524" spans="1:2" x14ac:dyDescent="0.3">
      <c r="A2524"/>
      <c r="B2524"/>
    </row>
    <row r="2525" spans="1:2" x14ac:dyDescent="0.3">
      <c r="A2525"/>
      <c r="B2525"/>
    </row>
    <row r="2526" spans="1:2" x14ac:dyDescent="0.3">
      <c r="A2526"/>
      <c r="B2526"/>
    </row>
    <row r="2527" spans="1:2" x14ac:dyDescent="0.3">
      <c r="A2527"/>
      <c r="B2527"/>
    </row>
    <row r="2528" spans="1:2" x14ac:dyDescent="0.3">
      <c r="A2528"/>
      <c r="B2528"/>
    </row>
    <row r="2529" spans="1:2" x14ac:dyDescent="0.3">
      <c r="A2529"/>
      <c r="B2529"/>
    </row>
    <row r="2530" spans="1:2" x14ac:dyDescent="0.3">
      <c r="A2530"/>
      <c r="B2530"/>
    </row>
    <row r="2531" spans="1:2" x14ac:dyDescent="0.3">
      <c r="A2531"/>
      <c r="B2531"/>
    </row>
    <row r="2532" spans="1:2" x14ac:dyDescent="0.3">
      <c r="A2532"/>
      <c r="B2532"/>
    </row>
    <row r="2533" spans="1:2" x14ac:dyDescent="0.3">
      <c r="A2533"/>
      <c r="B2533"/>
    </row>
    <row r="2534" spans="1:2" x14ac:dyDescent="0.3">
      <c r="A2534"/>
      <c r="B2534"/>
    </row>
    <row r="2535" spans="1:2" x14ac:dyDescent="0.3">
      <c r="A2535"/>
      <c r="B2535"/>
    </row>
    <row r="2536" spans="1:2" x14ac:dyDescent="0.3">
      <c r="A2536"/>
      <c r="B2536"/>
    </row>
    <row r="2537" spans="1:2" x14ac:dyDescent="0.3">
      <c r="A2537"/>
      <c r="B2537"/>
    </row>
    <row r="2538" spans="1:2" x14ac:dyDescent="0.3">
      <c r="A2538"/>
      <c r="B2538"/>
    </row>
    <row r="2539" spans="1:2" x14ac:dyDescent="0.3">
      <c r="A2539"/>
      <c r="B2539"/>
    </row>
    <row r="2540" spans="1:2" x14ac:dyDescent="0.3">
      <c r="A2540"/>
      <c r="B2540"/>
    </row>
    <row r="2541" spans="1:2" x14ac:dyDescent="0.3">
      <c r="A2541"/>
      <c r="B2541"/>
    </row>
    <row r="2542" spans="1:2" x14ac:dyDescent="0.3">
      <c r="A2542"/>
      <c r="B2542"/>
    </row>
    <row r="2543" spans="1:2" x14ac:dyDescent="0.3">
      <c r="A2543"/>
      <c r="B2543"/>
    </row>
    <row r="2544" spans="1:2" x14ac:dyDescent="0.3">
      <c r="A2544"/>
      <c r="B2544"/>
    </row>
    <row r="2545" spans="1:2" x14ac:dyDescent="0.3">
      <c r="A2545"/>
      <c r="B2545"/>
    </row>
    <row r="2546" spans="1:2" x14ac:dyDescent="0.3">
      <c r="A2546"/>
      <c r="B2546"/>
    </row>
    <row r="2547" spans="1:2" x14ac:dyDescent="0.3">
      <c r="A2547"/>
      <c r="B2547"/>
    </row>
    <row r="2548" spans="1:2" x14ac:dyDescent="0.3">
      <c r="A2548"/>
      <c r="B2548"/>
    </row>
    <row r="2549" spans="1:2" x14ac:dyDescent="0.3">
      <c r="A2549"/>
      <c r="B2549"/>
    </row>
    <row r="2550" spans="1:2" x14ac:dyDescent="0.3">
      <c r="A2550"/>
      <c r="B2550"/>
    </row>
    <row r="2551" spans="1:2" x14ac:dyDescent="0.3">
      <c r="A2551"/>
      <c r="B2551"/>
    </row>
    <row r="2552" spans="1:2" x14ac:dyDescent="0.3">
      <c r="A2552"/>
      <c r="B2552"/>
    </row>
    <row r="2553" spans="1:2" x14ac:dyDescent="0.3">
      <c r="A2553"/>
      <c r="B2553"/>
    </row>
    <row r="2554" spans="1:2" x14ac:dyDescent="0.3">
      <c r="A2554"/>
      <c r="B2554"/>
    </row>
    <row r="2555" spans="1:2" x14ac:dyDescent="0.3">
      <c r="A2555"/>
      <c r="B2555"/>
    </row>
    <row r="2556" spans="1:2" x14ac:dyDescent="0.3">
      <c r="A2556"/>
      <c r="B2556"/>
    </row>
    <row r="2557" spans="1:2" x14ac:dyDescent="0.3">
      <c r="A2557"/>
      <c r="B2557"/>
    </row>
    <row r="2558" spans="1:2" x14ac:dyDescent="0.3">
      <c r="A2558"/>
      <c r="B2558"/>
    </row>
    <row r="2559" spans="1:2" x14ac:dyDescent="0.3">
      <c r="A2559"/>
      <c r="B2559"/>
    </row>
    <row r="2560" spans="1:2" x14ac:dyDescent="0.3">
      <c r="A2560"/>
      <c r="B2560"/>
    </row>
    <row r="2561" spans="1:2" x14ac:dyDescent="0.3">
      <c r="A2561"/>
      <c r="B2561"/>
    </row>
    <row r="2562" spans="1:2" x14ac:dyDescent="0.3">
      <c r="A2562"/>
      <c r="B2562"/>
    </row>
    <row r="2563" spans="1:2" x14ac:dyDescent="0.3">
      <c r="A2563"/>
      <c r="B2563"/>
    </row>
    <row r="2564" spans="1:2" x14ac:dyDescent="0.3">
      <c r="A2564"/>
      <c r="B2564"/>
    </row>
    <row r="2565" spans="1:2" x14ac:dyDescent="0.3">
      <c r="A2565"/>
      <c r="B2565"/>
    </row>
    <row r="2566" spans="1:2" x14ac:dyDescent="0.3">
      <c r="A2566"/>
      <c r="B2566"/>
    </row>
    <row r="2567" spans="1:2" x14ac:dyDescent="0.3">
      <c r="A2567"/>
      <c r="B2567"/>
    </row>
    <row r="2568" spans="1:2" x14ac:dyDescent="0.3">
      <c r="A2568"/>
      <c r="B2568"/>
    </row>
    <row r="2569" spans="1:2" x14ac:dyDescent="0.3">
      <c r="A2569"/>
      <c r="B2569"/>
    </row>
    <row r="2570" spans="1:2" x14ac:dyDescent="0.3">
      <c r="A2570"/>
      <c r="B2570"/>
    </row>
    <row r="2571" spans="1:2" x14ac:dyDescent="0.3">
      <c r="A2571"/>
      <c r="B2571"/>
    </row>
    <row r="2572" spans="1:2" x14ac:dyDescent="0.3">
      <c r="A2572"/>
      <c r="B2572"/>
    </row>
    <row r="2573" spans="1:2" x14ac:dyDescent="0.3">
      <c r="A2573"/>
      <c r="B2573"/>
    </row>
    <row r="2574" spans="1:2" x14ac:dyDescent="0.3">
      <c r="A2574"/>
      <c r="B2574"/>
    </row>
    <row r="2575" spans="1:2" x14ac:dyDescent="0.3">
      <c r="A2575"/>
      <c r="B2575"/>
    </row>
    <row r="2576" spans="1:2" x14ac:dyDescent="0.3">
      <c r="A2576"/>
      <c r="B2576"/>
    </row>
    <row r="2577" spans="1:2" x14ac:dyDescent="0.3">
      <c r="A2577"/>
      <c r="B2577"/>
    </row>
    <row r="2578" spans="1:2" x14ac:dyDescent="0.3">
      <c r="A2578"/>
      <c r="B2578"/>
    </row>
    <row r="2579" spans="1:2" x14ac:dyDescent="0.3">
      <c r="A2579"/>
      <c r="B2579"/>
    </row>
    <row r="2580" spans="1:2" x14ac:dyDescent="0.3">
      <c r="A2580"/>
      <c r="B2580"/>
    </row>
    <row r="2581" spans="1:2" x14ac:dyDescent="0.3">
      <c r="A2581"/>
      <c r="B2581"/>
    </row>
    <row r="2582" spans="1:2" x14ac:dyDescent="0.3">
      <c r="A2582"/>
      <c r="B2582"/>
    </row>
    <row r="2583" spans="1:2" x14ac:dyDescent="0.3">
      <c r="A2583"/>
      <c r="B2583"/>
    </row>
    <row r="2584" spans="1:2" x14ac:dyDescent="0.3">
      <c r="A2584"/>
      <c r="B2584"/>
    </row>
    <row r="2585" spans="1:2" x14ac:dyDescent="0.3">
      <c r="A2585"/>
      <c r="B2585"/>
    </row>
    <row r="2586" spans="1:2" x14ac:dyDescent="0.3">
      <c r="A2586"/>
      <c r="B2586"/>
    </row>
    <row r="2587" spans="1:2" x14ac:dyDescent="0.3">
      <c r="A2587"/>
      <c r="B2587"/>
    </row>
    <row r="2588" spans="1:2" x14ac:dyDescent="0.3">
      <c r="A2588"/>
      <c r="B2588"/>
    </row>
    <row r="2589" spans="1:2" x14ac:dyDescent="0.3">
      <c r="A2589"/>
      <c r="B2589"/>
    </row>
    <row r="2590" spans="1:2" x14ac:dyDescent="0.3">
      <c r="A2590"/>
      <c r="B2590"/>
    </row>
    <row r="2591" spans="1:2" x14ac:dyDescent="0.3">
      <c r="A2591"/>
      <c r="B2591"/>
    </row>
    <row r="2592" spans="1:2" x14ac:dyDescent="0.3">
      <c r="A2592"/>
      <c r="B2592"/>
    </row>
    <row r="2593" spans="1:2" x14ac:dyDescent="0.3">
      <c r="A2593"/>
      <c r="B2593"/>
    </row>
    <row r="2594" spans="1:2" x14ac:dyDescent="0.3">
      <c r="A2594"/>
      <c r="B2594"/>
    </row>
    <row r="2595" spans="1:2" x14ac:dyDescent="0.3">
      <c r="A2595"/>
      <c r="B2595"/>
    </row>
    <row r="2596" spans="1:2" x14ac:dyDescent="0.3">
      <c r="A2596"/>
      <c r="B2596"/>
    </row>
    <row r="2597" spans="1:2" x14ac:dyDescent="0.3">
      <c r="A2597"/>
      <c r="B2597"/>
    </row>
    <row r="2598" spans="1:2" x14ac:dyDescent="0.3">
      <c r="A2598"/>
      <c r="B2598"/>
    </row>
    <row r="2599" spans="1:2" x14ac:dyDescent="0.3">
      <c r="A2599"/>
      <c r="B2599"/>
    </row>
    <row r="2600" spans="1:2" x14ac:dyDescent="0.3">
      <c r="A2600"/>
      <c r="B2600"/>
    </row>
    <row r="2601" spans="1:2" x14ac:dyDescent="0.3">
      <c r="A2601"/>
      <c r="B2601"/>
    </row>
    <row r="2602" spans="1:2" x14ac:dyDescent="0.3">
      <c r="A2602"/>
      <c r="B2602"/>
    </row>
    <row r="2603" spans="1:2" x14ac:dyDescent="0.3">
      <c r="A2603"/>
      <c r="B2603"/>
    </row>
    <row r="2604" spans="1:2" x14ac:dyDescent="0.3">
      <c r="A2604"/>
      <c r="B2604"/>
    </row>
    <row r="2605" spans="1:2" x14ac:dyDescent="0.3">
      <c r="A2605"/>
      <c r="B2605"/>
    </row>
    <row r="2606" spans="1:2" x14ac:dyDescent="0.3">
      <c r="A2606"/>
      <c r="B2606"/>
    </row>
    <row r="2607" spans="1:2" x14ac:dyDescent="0.3">
      <c r="A2607"/>
      <c r="B2607"/>
    </row>
    <row r="2608" spans="1:2" x14ac:dyDescent="0.3">
      <c r="A2608"/>
      <c r="B2608"/>
    </row>
    <row r="2609" spans="1:2" x14ac:dyDescent="0.3">
      <c r="A2609"/>
      <c r="B2609"/>
    </row>
    <row r="2610" spans="1:2" x14ac:dyDescent="0.3">
      <c r="A2610"/>
      <c r="B2610"/>
    </row>
    <row r="2611" spans="1:2" x14ac:dyDescent="0.3">
      <c r="A2611"/>
      <c r="B2611"/>
    </row>
    <row r="2612" spans="1:2" x14ac:dyDescent="0.3">
      <c r="A2612"/>
      <c r="B2612"/>
    </row>
    <row r="2613" spans="1:2" x14ac:dyDescent="0.3">
      <c r="A2613"/>
      <c r="B2613"/>
    </row>
    <row r="2614" spans="1:2" x14ac:dyDescent="0.3">
      <c r="A2614"/>
      <c r="B2614"/>
    </row>
    <row r="2615" spans="1:2" x14ac:dyDescent="0.3">
      <c r="A2615"/>
      <c r="B2615"/>
    </row>
    <row r="2616" spans="1:2" x14ac:dyDescent="0.3">
      <c r="A2616"/>
      <c r="B2616"/>
    </row>
    <row r="2617" spans="1:2" x14ac:dyDescent="0.3">
      <c r="A2617"/>
      <c r="B2617"/>
    </row>
    <row r="2618" spans="1:2" x14ac:dyDescent="0.3">
      <c r="A2618"/>
      <c r="B2618"/>
    </row>
    <row r="2619" spans="1:2" x14ac:dyDescent="0.3">
      <c r="A2619"/>
      <c r="B2619"/>
    </row>
    <row r="2620" spans="1:2" x14ac:dyDescent="0.3">
      <c r="A2620"/>
      <c r="B2620"/>
    </row>
    <row r="2621" spans="1:2" x14ac:dyDescent="0.3">
      <c r="A2621"/>
      <c r="B2621"/>
    </row>
    <row r="2622" spans="1:2" x14ac:dyDescent="0.3">
      <c r="A2622"/>
      <c r="B2622"/>
    </row>
    <row r="2623" spans="1:2" x14ac:dyDescent="0.3">
      <c r="A2623"/>
      <c r="B2623"/>
    </row>
    <row r="2624" spans="1:2" x14ac:dyDescent="0.3">
      <c r="A2624"/>
      <c r="B2624"/>
    </row>
    <row r="2625" spans="1:2" x14ac:dyDescent="0.3">
      <c r="A2625"/>
      <c r="B2625"/>
    </row>
    <row r="2626" spans="1:2" x14ac:dyDescent="0.3">
      <c r="A2626"/>
      <c r="B2626"/>
    </row>
    <row r="2627" spans="1:2" x14ac:dyDescent="0.3">
      <c r="A2627"/>
      <c r="B2627"/>
    </row>
    <row r="2628" spans="1:2" x14ac:dyDescent="0.3">
      <c r="A2628"/>
      <c r="B2628"/>
    </row>
    <row r="2629" spans="1:2" x14ac:dyDescent="0.3">
      <c r="A2629"/>
      <c r="B2629"/>
    </row>
    <row r="2630" spans="1:2" x14ac:dyDescent="0.3">
      <c r="A2630"/>
      <c r="B2630"/>
    </row>
    <row r="2631" spans="1:2" x14ac:dyDescent="0.3">
      <c r="A2631"/>
      <c r="B2631"/>
    </row>
    <row r="2632" spans="1:2" x14ac:dyDescent="0.3">
      <c r="A2632"/>
      <c r="B2632"/>
    </row>
    <row r="2633" spans="1:2" x14ac:dyDescent="0.3">
      <c r="A2633"/>
      <c r="B2633"/>
    </row>
    <row r="2634" spans="1:2" x14ac:dyDescent="0.3">
      <c r="A2634"/>
      <c r="B2634"/>
    </row>
    <row r="2635" spans="1:2" x14ac:dyDescent="0.3">
      <c r="A2635"/>
      <c r="B2635"/>
    </row>
    <row r="2636" spans="1:2" x14ac:dyDescent="0.3">
      <c r="A2636"/>
      <c r="B2636"/>
    </row>
    <row r="2637" spans="1:2" x14ac:dyDescent="0.3">
      <c r="A2637"/>
      <c r="B2637"/>
    </row>
    <row r="2638" spans="1:2" x14ac:dyDescent="0.3">
      <c r="A2638"/>
      <c r="B2638"/>
    </row>
    <row r="2639" spans="1:2" x14ac:dyDescent="0.3">
      <c r="A2639"/>
      <c r="B2639"/>
    </row>
    <row r="2640" spans="1:2" x14ac:dyDescent="0.3">
      <c r="A2640"/>
      <c r="B2640"/>
    </row>
    <row r="2641" spans="1:2" x14ac:dyDescent="0.3">
      <c r="A2641"/>
      <c r="B2641"/>
    </row>
    <row r="2642" spans="1:2" x14ac:dyDescent="0.3">
      <c r="A2642"/>
      <c r="B2642"/>
    </row>
    <row r="2643" spans="1:2" x14ac:dyDescent="0.3">
      <c r="A2643"/>
      <c r="B2643"/>
    </row>
    <row r="2644" spans="1:2" x14ac:dyDescent="0.3">
      <c r="A2644"/>
      <c r="B2644"/>
    </row>
    <row r="2645" spans="1:2" x14ac:dyDescent="0.3">
      <c r="A2645"/>
      <c r="B2645"/>
    </row>
    <row r="2646" spans="1:2" x14ac:dyDescent="0.3">
      <c r="A2646"/>
      <c r="B2646"/>
    </row>
    <row r="2647" spans="1:2" x14ac:dyDescent="0.3">
      <c r="A2647"/>
      <c r="B2647"/>
    </row>
    <row r="2648" spans="1:2" x14ac:dyDescent="0.3">
      <c r="A2648"/>
      <c r="B2648"/>
    </row>
    <row r="2649" spans="1:2" x14ac:dyDescent="0.3">
      <c r="A2649"/>
      <c r="B2649"/>
    </row>
    <row r="2650" spans="1:2" x14ac:dyDescent="0.3">
      <c r="A2650"/>
      <c r="B2650"/>
    </row>
    <row r="2651" spans="1:2" x14ac:dyDescent="0.3">
      <c r="A2651"/>
      <c r="B2651"/>
    </row>
    <row r="2652" spans="1:2" x14ac:dyDescent="0.3">
      <c r="A2652"/>
      <c r="B2652"/>
    </row>
    <row r="2653" spans="1:2" x14ac:dyDescent="0.3">
      <c r="A2653"/>
      <c r="B2653"/>
    </row>
    <row r="2654" spans="1:2" x14ac:dyDescent="0.3">
      <c r="A2654"/>
      <c r="B2654"/>
    </row>
    <row r="2655" spans="1:2" x14ac:dyDescent="0.3">
      <c r="A2655"/>
      <c r="B2655"/>
    </row>
    <row r="2656" spans="1:2" x14ac:dyDescent="0.3">
      <c r="A2656"/>
      <c r="B2656"/>
    </row>
    <row r="2657" spans="1:2" x14ac:dyDescent="0.3">
      <c r="A2657"/>
      <c r="B2657"/>
    </row>
    <row r="2658" spans="1:2" x14ac:dyDescent="0.3">
      <c r="A2658"/>
      <c r="B2658"/>
    </row>
    <row r="2659" spans="1:2" x14ac:dyDescent="0.3">
      <c r="A2659"/>
      <c r="B2659"/>
    </row>
    <row r="2660" spans="1:2" x14ac:dyDescent="0.3">
      <c r="A2660"/>
      <c r="B2660"/>
    </row>
    <row r="2661" spans="1:2" x14ac:dyDescent="0.3">
      <c r="A2661"/>
      <c r="B2661"/>
    </row>
    <row r="2662" spans="1:2" x14ac:dyDescent="0.3">
      <c r="A2662"/>
      <c r="B2662"/>
    </row>
    <row r="2663" spans="1:2" x14ac:dyDescent="0.3">
      <c r="A2663"/>
      <c r="B2663"/>
    </row>
    <row r="2664" spans="1:2" x14ac:dyDescent="0.3">
      <c r="A2664"/>
      <c r="B2664"/>
    </row>
    <row r="2665" spans="1:2" x14ac:dyDescent="0.3">
      <c r="A2665"/>
      <c r="B2665"/>
    </row>
    <row r="2666" spans="1:2" x14ac:dyDescent="0.3">
      <c r="A2666"/>
      <c r="B2666"/>
    </row>
    <row r="2667" spans="1:2" x14ac:dyDescent="0.3">
      <c r="A2667"/>
      <c r="B2667"/>
    </row>
    <row r="2668" spans="1:2" x14ac:dyDescent="0.3">
      <c r="A2668"/>
      <c r="B2668"/>
    </row>
    <row r="2669" spans="1:2" x14ac:dyDescent="0.3">
      <c r="A2669"/>
      <c r="B2669"/>
    </row>
    <row r="2670" spans="1:2" x14ac:dyDescent="0.3">
      <c r="A2670"/>
      <c r="B2670"/>
    </row>
    <row r="2671" spans="1:2" x14ac:dyDescent="0.3">
      <c r="A2671"/>
      <c r="B2671"/>
    </row>
    <row r="2672" spans="1:2" x14ac:dyDescent="0.3">
      <c r="A2672"/>
      <c r="B2672"/>
    </row>
    <row r="2673" spans="1:2" x14ac:dyDescent="0.3">
      <c r="A2673"/>
      <c r="B2673"/>
    </row>
    <row r="2674" spans="1:2" x14ac:dyDescent="0.3">
      <c r="A2674"/>
      <c r="B2674"/>
    </row>
    <row r="2675" spans="1:2" x14ac:dyDescent="0.3">
      <c r="A2675"/>
      <c r="B2675"/>
    </row>
    <row r="2676" spans="1:2" x14ac:dyDescent="0.3">
      <c r="A2676"/>
      <c r="B2676"/>
    </row>
    <row r="2677" spans="1:2" x14ac:dyDescent="0.3">
      <c r="A2677"/>
      <c r="B2677"/>
    </row>
    <row r="2678" spans="1:2" x14ac:dyDescent="0.3">
      <c r="A2678"/>
      <c r="B2678"/>
    </row>
    <row r="2679" spans="1:2" x14ac:dyDescent="0.3">
      <c r="A2679"/>
      <c r="B2679"/>
    </row>
    <row r="2680" spans="1:2" x14ac:dyDescent="0.3">
      <c r="A2680"/>
      <c r="B2680"/>
    </row>
    <row r="2681" spans="1:2" x14ac:dyDescent="0.3">
      <c r="A2681"/>
      <c r="B2681"/>
    </row>
    <row r="2682" spans="1:2" x14ac:dyDescent="0.3">
      <c r="A2682"/>
      <c r="B2682"/>
    </row>
    <row r="2683" spans="1:2" x14ac:dyDescent="0.3">
      <c r="A2683"/>
      <c r="B2683"/>
    </row>
    <row r="2684" spans="1:2" x14ac:dyDescent="0.3">
      <c r="A2684"/>
      <c r="B2684"/>
    </row>
    <row r="2685" spans="1:2" x14ac:dyDescent="0.3">
      <c r="A2685"/>
      <c r="B2685"/>
    </row>
    <row r="2686" spans="1:2" x14ac:dyDescent="0.3">
      <c r="A2686"/>
      <c r="B2686"/>
    </row>
    <row r="2687" spans="1:2" x14ac:dyDescent="0.3">
      <c r="A2687"/>
      <c r="B2687"/>
    </row>
    <row r="2688" spans="1:2" x14ac:dyDescent="0.3">
      <c r="A2688"/>
      <c r="B2688"/>
    </row>
    <row r="2689" spans="1:2" x14ac:dyDescent="0.3">
      <c r="A2689"/>
      <c r="B2689"/>
    </row>
    <row r="2690" spans="1:2" x14ac:dyDescent="0.3">
      <c r="A2690"/>
      <c r="B2690"/>
    </row>
    <row r="2691" spans="1:2" x14ac:dyDescent="0.3">
      <c r="A2691"/>
      <c r="B2691"/>
    </row>
    <row r="2692" spans="1:2" x14ac:dyDescent="0.3">
      <c r="A2692"/>
      <c r="B2692"/>
    </row>
    <row r="2693" spans="1:2" x14ac:dyDescent="0.3">
      <c r="A2693"/>
      <c r="B2693"/>
    </row>
    <row r="2694" spans="1:2" x14ac:dyDescent="0.3">
      <c r="A2694"/>
      <c r="B2694"/>
    </row>
    <row r="2695" spans="1:2" x14ac:dyDescent="0.3">
      <c r="A2695"/>
      <c r="B2695"/>
    </row>
    <row r="2696" spans="1:2" x14ac:dyDescent="0.3">
      <c r="A2696"/>
      <c r="B2696"/>
    </row>
    <row r="2697" spans="1:2" x14ac:dyDescent="0.3">
      <c r="A2697"/>
      <c r="B2697"/>
    </row>
    <row r="2698" spans="1:2" x14ac:dyDescent="0.3">
      <c r="A2698"/>
      <c r="B2698"/>
    </row>
    <row r="2699" spans="1:2" x14ac:dyDescent="0.3">
      <c r="A2699"/>
      <c r="B2699"/>
    </row>
    <row r="2700" spans="1:2" x14ac:dyDescent="0.3">
      <c r="A2700"/>
      <c r="B2700"/>
    </row>
    <row r="2701" spans="1:2" x14ac:dyDescent="0.3">
      <c r="A2701"/>
      <c r="B2701"/>
    </row>
    <row r="2702" spans="1:2" x14ac:dyDescent="0.3">
      <c r="A2702"/>
      <c r="B2702"/>
    </row>
    <row r="2703" spans="1:2" x14ac:dyDescent="0.3">
      <c r="A2703"/>
      <c r="B2703"/>
    </row>
    <row r="2704" spans="1:2" x14ac:dyDescent="0.3">
      <c r="A2704"/>
      <c r="B2704"/>
    </row>
    <row r="2705" spans="1:2" x14ac:dyDescent="0.3">
      <c r="A2705"/>
      <c r="B2705"/>
    </row>
    <row r="2706" spans="1:2" x14ac:dyDescent="0.3">
      <c r="A2706"/>
      <c r="B2706"/>
    </row>
    <row r="2707" spans="1:2" x14ac:dyDescent="0.3">
      <c r="A2707"/>
      <c r="B2707"/>
    </row>
    <row r="2708" spans="1:2" x14ac:dyDescent="0.3">
      <c r="A2708"/>
      <c r="B2708"/>
    </row>
    <row r="2709" spans="1:2" x14ac:dyDescent="0.3">
      <c r="A2709"/>
      <c r="B2709"/>
    </row>
    <row r="2710" spans="1:2" x14ac:dyDescent="0.3">
      <c r="A2710"/>
      <c r="B2710"/>
    </row>
    <row r="2711" spans="1:2" x14ac:dyDescent="0.3">
      <c r="A2711"/>
      <c r="B2711"/>
    </row>
    <row r="2712" spans="1:2" x14ac:dyDescent="0.3">
      <c r="A2712"/>
      <c r="B2712"/>
    </row>
    <row r="2713" spans="1:2" x14ac:dyDescent="0.3">
      <c r="A2713"/>
      <c r="B2713"/>
    </row>
    <row r="2714" spans="1:2" x14ac:dyDescent="0.3">
      <c r="A2714"/>
      <c r="B2714"/>
    </row>
    <row r="2715" spans="1:2" x14ac:dyDescent="0.3">
      <c r="A2715"/>
      <c r="B2715"/>
    </row>
    <row r="2716" spans="1:2" x14ac:dyDescent="0.3">
      <c r="A2716"/>
      <c r="B2716"/>
    </row>
    <row r="2717" spans="1:2" x14ac:dyDescent="0.3">
      <c r="A2717"/>
      <c r="B2717"/>
    </row>
    <row r="2718" spans="1:2" x14ac:dyDescent="0.3">
      <c r="A2718"/>
      <c r="B2718"/>
    </row>
    <row r="2719" spans="1:2" x14ac:dyDescent="0.3">
      <c r="A2719"/>
      <c r="B2719"/>
    </row>
    <row r="2720" spans="1:2" x14ac:dyDescent="0.3">
      <c r="A2720"/>
      <c r="B2720"/>
    </row>
    <row r="2721" spans="1:2" x14ac:dyDescent="0.3">
      <c r="A2721"/>
      <c r="B2721"/>
    </row>
    <row r="2722" spans="1:2" x14ac:dyDescent="0.3">
      <c r="A2722"/>
      <c r="B2722"/>
    </row>
    <row r="2723" spans="1:2" x14ac:dyDescent="0.3">
      <c r="A2723"/>
      <c r="B2723"/>
    </row>
    <row r="2724" spans="1:2" x14ac:dyDescent="0.3">
      <c r="A2724"/>
      <c r="B2724"/>
    </row>
    <row r="2725" spans="1:2" x14ac:dyDescent="0.3">
      <c r="A2725"/>
      <c r="B2725"/>
    </row>
    <row r="2726" spans="1:2" x14ac:dyDescent="0.3">
      <c r="A2726"/>
      <c r="B2726"/>
    </row>
    <row r="2727" spans="1:2" x14ac:dyDescent="0.3">
      <c r="A2727"/>
      <c r="B2727"/>
    </row>
    <row r="2728" spans="1:2" x14ac:dyDescent="0.3">
      <c r="A2728"/>
      <c r="B2728"/>
    </row>
    <row r="2729" spans="1:2" x14ac:dyDescent="0.3">
      <c r="A2729"/>
      <c r="B2729"/>
    </row>
    <row r="2730" spans="1:2" x14ac:dyDescent="0.3">
      <c r="A2730"/>
      <c r="B2730"/>
    </row>
    <row r="2731" spans="1:2" x14ac:dyDescent="0.3">
      <c r="A2731"/>
      <c r="B2731"/>
    </row>
    <row r="2732" spans="1:2" x14ac:dyDescent="0.3">
      <c r="A2732"/>
      <c r="B2732"/>
    </row>
    <row r="2733" spans="1:2" x14ac:dyDescent="0.3">
      <c r="A2733"/>
      <c r="B2733"/>
    </row>
    <row r="2734" spans="1:2" x14ac:dyDescent="0.3">
      <c r="A2734"/>
      <c r="B2734"/>
    </row>
    <row r="2735" spans="1:2" x14ac:dyDescent="0.3">
      <c r="A2735"/>
      <c r="B2735"/>
    </row>
    <row r="2736" spans="1:2" x14ac:dyDescent="0.3">
      <c r="A2736"/>
      <c r="B2736"/>
    </row>
    <row r="2737" spans="1:2" x14ac:dyDescent="0.3">
      <c r="A2737"/>
      <c r="B2737"/>
    </row>
    <row r="2738" spans="1:2" x14ac:dyDescent="0.3">
      <c r="A2738"/>
      <c r="B2738"/>
    </row>
    <row r="2739" spans="1:2" x14ac:dyDescent="0.3">
      <c r="A2739"/>
      <c r="B2739"/>
    </row>
    <row r="2740" spans="1:2" x14ac:dyDescent="0.3">
      <c r="A2740"/>
      <c r="B2740"/>
    </row>
    <row r="2741" spans="1:2" x14ac:dyDescent="0.3">
      <c r="A2741"/>
      <c r="B2741"/>
    </row>
    <row r="2742" spans="1:2" x14ac:dyDescent="0.3">
      <c r="A2742"/>
      <c r="B2742"/>
    </row>
    <row r="2743" spans="1:2" x14ac:dyDescent="0.3">
      <c r="A2743"/>
      <c r="B2743"/>
    </row>
    <row r="2744" spans="1:2" x14ac:dyDescent="0.3">
      <c r="A2744"/>
      <c r="B2744"/>
    </row>
    <row r="2745" spans="1:2" x14ac:dyDescent="0.3">
      <c r="A2745"/>
      <c r="B2745"/>
    </row>
    <row r="2746" spans="1:2" x14ac:dyDescent="0.3">
      <c r="A2746"/>
      <c r="B2746"/>
    </row>
    <row r="2747" spans="1:2" x14ac:dyDescent="0.3">
      <c r="A2747"/>
      <c r="B2747"/>
    </row>
    <row r="2748" spans="1:2" x14ac:dyDescent="0.3">
      <c r="A2748"/>
      <c r="B2748"/>
    </row>
    <row r="2749" spans="1:2" x14ac:dyDescent="0.3">
      <c r="A2749"/>
      <c r="B2749"/>
    </row>
    <row r="2750" spans="1:2" x14ac:dyDescent="0.3">
      <c r="A2750"/>
      <c r="B2750"/>
    </row>
    <row r="2751" spans="1:2" x14ac:dyDescent="0.3">
      <c r="A2751"/>
      <c r="B2751"/>
    </row>
    <row r="2752" spans="1:2" x14ac:dyDescent="0.3">
      <c r="A2752"/>
      <c r="B2752"/>
    </row>
    <row r="2753" spans="1:2" x14ac:dyDescent="0.3">
      <c r="A2753"/>
      <c r="B2753"/>
    </row>
    <row r="2754" spans="1:2" x14ac:dyDescent="0.3">
      <c r="A2754"/>
      <c r="B2754"/>
    </row>
    <row r="2755" spans="1:2" x14ac:dyDescent="0.3">
      <c r="A2755"/>
      <c r="B2755"/>
    </row>
    <row r="2756" spans="1:2" x14ac:dyDescent="0.3">
      <c r="A2756"/>
      <c r="B2756"/>
    </row>
    <row r="2757" spans="1:2" x14ac:dyDescent="0.3">
      <c r="A2757"/>
      <c r="B2757"/>
    </row>
    <row r="2758" spans="1:2" x14ac:dyDescent="0.3">
      <c r="A2758"/>
      <c r="B2758"/>
    </row>
    <row r="2759" spans="1:2" x14ac:dyDescent="0.3">
      <c r="A2759"/>
      <c r="B2759"/>
    </row>
    <row r="2760" spans="1:2" x14ac:dyDescent="0.3">
      <c r="A2760"/>
      <c r="B2760"/>
    </row>
    <row r="2761" spans="1:2" x14ac:dyDescent="0.3">
      <c r="A2761"/>
      <c r="B2761"/>
    </row>
    <row r="2762" spans="1:2" x14ac:dyDescent="0.3">
      <c r="A2762"/>
      <c r="B2762"/>
    </row>
    <row r="2763" spans="1:2" x14ac:dyDescent="0.3">
      <c r="A2763"/>
      <c r="B2763"/>
    </row>
    <row r="2764" spans="1:2" x14ac:dyDescent="0.3">
      <c r="A2764"/>
      <c r="B2764"/>
    </row>
    <row r="2765" spans="1:2" x14ac:dyDescent="0.3">
      <c r="A2765"/>
      <c r="B2765"/>
    </row>
    <row r="2766" spans="1:2" x14ac:dyDescent="0.3">
      <c r="A2766"/>
      <c r="B2766"/>
    </row>
    <row r="2767" spans="1:2" x14ac:dyDescent="0.3">
      <c r="A2767"/>
      <c r="B2767"/>
    </row>
    <row r="2768" spans="1:2" x14ac:dyDescent="0.3">
      <c r="A2768"/>
      <c r="B2768"/>
    </row>
    <row r="2769" spans="1:2" x14ac:dyDescent="0.3">
      <c r="A2769"/>
      <c r="B2769"/>
    </row>
    <row r="2770" spans="1:2" x14ac:dyDescent="0.3">
      <c r="A2770"/>
      <c r="B2770"/>
    </row>
    <row r="2771" spans="1:2" x14ac:dyDescent="0.3">
      <c r="A2771"/>
      <c r="B2771"/>
    </row>
    <row r="2772" spans="1:2" x14ac:dyDescent="0.3">
      <c r="A2772"/>
      <c r="B2772"/>
    </row>
    <row r="2773" spans="1:2" x14ac:dyDescent="0.3">
      <c r="A2773"/>
      <c r="B2773"/>
    </row>
    <row r="2774" spans="1:2" x14ac:dyDescent="0.3">
      <c r="A2774"/>
      <c r="B2774"/>
    </row>
    <row r="2775" spans="1:2" x14ac:dyDescent="0.3">
      <c r="A2775"/>
      <c r="B2775"/>
    </row>
    <row r="2776" spans="1:2" x14ac:dyDescent="0.3">
      <c r="A2776"/>
      <c r="B2776"/>
    </row>
    <row r="2777" spans="1:2" x14ac:dyDescent="0.3">
      <c r="A2777"/>
      <c r="B2777"/>
    </row>
    <row r="2778" spans="1:2" x14ac:dyDescent="0.3">
      <c r="A2778"/>
      <c r="B2778"/>
    </row>
    <row r="2779" spans="1:2" x14ac:dyDescent="0.3">
      <c r="A2779"/>
      <c r="B2779"/>
    </row>
    <row r="2780" spans="1:2" x14ac:dyDescent="0.3">
      <c r="A2780"/>
      <c r="B2780"/>
    </row>
    <row r="2781" spans="1:2" x14ac:dyDescent="0.3">
      <c r="A2781"/>
      <c r="B2781"/>
    </row>
    <row r="2782" spans="1:2" x14ac:dyDescent="0.3">
      <c r="A2782"/>
      <c r="B2782"/>
    </row>
    <row r="2783" spans="1:2" x14ac:dyDescent="0.3">
      <c r="A2783"/>
      <c r="B2783"/>
    </row>
    <row r="2784" spans="1:2" x14ac:dyDescent="0.3">
      <c r="A2784"/>
      <c r="B2784"/>
    </row>
    <row r="2785" spans="1:2" x14ac:dyDescent="0.3">
      <c r="A2785"/>
      <c r="B2785"/>
    </row>
    <row r="2786" spans="1:2" x14ac:dyDescent="0.3">
      <c r="A2786"/>
      <c r="B2786"/>
    </row>
    <row r="2787" spans="1:2" x14ac:dyDescent="0.3">
      <c r="A2787"/>
      <c r="B2787"/>
    </row>
    <row r="2788" spans="1:2" x14ac:dyDescent="0.3">
      <c r="A2788"/>
      <c r="B2788"/>
    </row>
    <row r="2789" spans="1:2" x14ac:dyDescent="0.3">
      <c r="A2789"/>
      <c r="B2789"/>
    </row>
    <row r="2790" spans="1:2" x14ac:dyDescent="0.3">
      <c r="A2790"/>
      <c r="B2790"/>
    </row>
    <row r="2791" spans="1:2" x14ac:dyDescent="0.3">
      <c r="A2791"/>
      <c r="B2791"/>
    </row>
    <row r="2792" spans="1:2" x14ac:dyDescent="0.3">
      <c r="A2792"/>
      <c r="B2792"/>
    </row>
    <row r="2793" spans="1:2" x14ac:dyDescent="0.3">
      <c r="A2793"/>
      <c r="B2793"/>
    </row>
    <row r="2794" spans="1:2" x14ac:dyDescent="0.3">
      <c r="A2794"/>
      <c r="B2794"/>
    </row>
    <row r="2795" spans="1:2" x14ac:dyDescent="0.3">
      <c r="A2795"/>
      <c r="B2795"/>
    </row>
    <row r="2796" spans="1:2" x14ac:dyDescent="0.3">
      <c r="A2796"/>
      <c r="B2796"/>
    </row>
    <row r="2797" spans="1:2" x14ac:dyDescent="0.3">
      <c r="A2797"/>
      <c r="B2797"/>
    </row>
    <row r="2798" spans="1:2" x14ac:dyDescent="0.3">
      <c r="A2798"/>
      <c r="B2798"/>
    </row>
    <row r="2799" spans="1:2" x14ac:dyDescent="0.3">
      <c r="A2799"/>
      <c r="B2799"/>
    </row>
    <row r="2800" spans="1:2" x14ac:dyDescent="0.3">
      <c r="A2800"/>
      <c r="B2800"/>
    </row>
    <row r="2801" spans="1:2" x14ac:dyDescent="0.3">
      <c r="A2801"/>
      <c r="B2801"/>
    </row>
    <row r="2802" spans="1:2" x14ac:dyDescent="0.3">
      <c r="A2802"/>
      <c r="B2802"/>
    </row>
    <row r="2803" spans="1:2" x14ac:dyDescent="0.3">
      <c r="A2803"/>
      <c r="B2803"/>
    </row>
    <row r="2804" spans="1:2" x14ac:dyDescent="0.3">
      <c r="A2804"/>
      <c r="B2804"/>
    </row>
    <row r="2805" spans="1:2" x14ac:dyDescent="0.3">
      <c r="A2805"/>
      <c r="B2805"/>
    </row>
    <row r="2806" spans="1:2" x14ac:dyDescent="0.3">
      <c r="A2806"/>
      <c r="B2806"/>
    </row>
    <row r="2807" spans="1:2" x14ac:dyDescent="0.3">
      <c r="A2807"/>
      <c r="B2807"/>
    </row>
    <row r="2808" spans="1:2" x14ac:dyDescent="0.3">
      <c r="A2808"/>
      <c r="B2808"/>
    </row>
    <row r="2809" spans="1:2" x14ac:dyDescent="0.3">
      <c r="A2809"/>
      <c r="B2809"/>
    </row>
    <row r="2810" spans="1:2" x14ac:dyDescent="0.3">
      <c r="A2810"/>
      <c r="B2810"/>
    </row>
    <row r="2811" spans="1:2" x14ac:dyDescent="0.3">
      <c r="A2811"/>
      <c r="B2811"/>
    </row>
    <row r="2812" spans="1:2" x14ac:dyDescent="0.3">
      <c r="A2812"/>
      <c r="B2812"/>
    </row>
    <row r="2813" spans="1:2" x14ac:dyDescent="0.3">
      <c r="A2813"/>
      <c r="B2813"/>
    </row>
    <row r="2814" spans="1:2" x14ac:dyDescent="0.3">
      <c r="A2814"/>
      <c r="B2814"/>
    </row>
    <row r="2815" spans="1:2" x14ac:dyDescent="0.3">
      <c r="A2815"/>
      <c r="B2815"/>
    </row>
    <row r="2816" spans="1:2" x14ac:dyDescent="0.3">
      <c r="A2816"/>
      <c r="B2816"/>
    </row>
    <row r="2817" spans="1:2" x14ac:dyDescent="0.3">
      <c r="A2817"/>
      <c r="B2817"/>
    </row>
    <row r="2818" spans="1:2" x14ac:dyDescent="0.3">
      <c r="A2818"/>
      <c r="B2818"/>
    </row>
    <row r="2819" spans="1:2" x14ac:dyDescent="0.3">
      <c r="A2819"/>
      <c r="B2819"/>
    </row>
    <row r="2820" spans="1:2" x14ac:dyDescent="0.3">
      <c r="A2820"/>
      <c r="B2820"/>
    </row>
    <row r="2821" spans="1:2" x14ac:dyDescent="0.3">
      <c r="A2821"/>
      <c r="B2821"/>
    </row>
    <row r="2822" spans="1:2" x14ac:dyDescent="0.3">
      <c r="A2822"/>
      <c r="B2822"/>
    </row>
    <row r="2823" spans="1:2" x14ac:dyDescent="0.3">
      <c r="A2823"/>
      <c r="B2823"/>
    </row>
    <row r="2824" spans="1:2" x14ac:dyDescent="0.3">
      <c r="A2824"/>
      <c r="B2824"/>
    </row>
    <row r="2825" spans="1:2" x14ac:dyDescent="0.3">
      <c r="A2825"/>
      <c r="B2825"/>
    </row>
    <row r="2826" spans="1:2" x14ac:dyDescent="0.3">
      <c r="A2826"/>
      <c r="B2826"/>
    </row>
    <row r="2827" spans="1:2" x14ac:dyDescent="0.3">
      <c r="A2827"/>
      <c r="B2827"/>
    </row>
    <row r="2828" spans="1:2" x14ac:dyDescent="0.3">
      <c r="A2828"/>
      <c r="B2828"/>
    </row>
    <row r="2829" spans="1:2" x14ac:dyDescent="0.3">
      <c r="A2829"/>
      <c r="B2829"/>
    </row>
    <row r="2830" spans="1:2" x14ac:dyDescent="0.3">
      <c r="A2830"/>
      <c r="B2830"/>
    </row>
    <row r="2831" spans="1:2" x14ac:dyDescent="0.3">
      <c r="A2831"/>
      <c r="B2831"/>
    </row>
    <row r="2832" spans="1:2" x14ac:dyDescent="0.3">
      <c r="A2832"/>
      <c r="B2832"/>
    </row>
    <row r="2833" spans="1:2" x14ac:dyDescent="0.3">
      <c r="A2833"/>
      <c r="B2833"/>
    </row>
    <row r="2834" spans="1:2" x14ac:dyDescent="0.3">
      <c r="A2834"/>
      <c r="B2834"/>
    </row>
    <row r="2835" spans="1:2" x14ac:dyDescent="0.3">
      <c r="A2835"/>
      <c r="B2835"/>
    </row>
    <row r="2836" spans="1:2" x14ac:dyDescent="0.3">
      <c r="A2836"/>
      <c r="B2836"/>
    </row>
    <row r="2837" spans="1:2" x14ac:dyDescent="0.3">
      <c r="A2837"/>
      <c r="B2837"/>
    </row>
    <row r="2838" spans="1:2" x14ac:dyDescent="0.3">
      <c r="A2838"/>
      <c r="B2838"/>
    </row>
    <row r="2839" spans="1:2" x14ac:dyDescent="0.3">
      <c r="A2839"/>
      <c r="B2839"/>
    </row>
    <row r="2840" spans="1:2" x14ac:dyDescent="0.3">
      <c r="A2840"/>
      <c r="B2840"/>
    </row>
    <row r="2841" spans="1:2" x14ac:dyDescent="0.3">
      <c r="A2841"/>
      <c r="B2841"/>
    </row>
    <row r="2842" spans="1:2" x14ac:dyDescent="0.3">
      <c r="A2842"/>
      <c r="B2842"/>
    </row>
    <row r="2843" spans="1:2" x14ac:dyDescent="0.3">
      <c r="A2843"/>
      <c r="B2843"/>
    </row>
    <row r="2844" spans="1:2" x14ac:dyDescent="0.3">
      <c r="A2844"/>
      <c r="B2844"/>
    </row>
    <row r="2845" spans="1:2" x14ac:dyDescent="0.3">
      <c r="A2845"/>
      <c r="B2845"/>
    </row>
    <row r="2846" spans="1:2" x14ac:dyDescent="0.3">
      <c r="A2846"/>
      <c r="B2846"/>
    </row>
    <row r="2847" spans="1:2" x14ac:dyDescent="0.3">
      <c r="A2847"/>
      <c r="B2847"/>
    </row>
    <row r="2848" spans="1:2" x14ac:dyDescent="0.3">
      <c r="A2848"/>
      <c r="B2848"/>
    </row>
    <row r="2849" spans="1:2" x14ac:dyDescent="0.3">
      <c r="A2849"/>
      <c r="B2849"/>
    </row>
    <row r="2850" spans="1:2" x14ac:dyDescent="0.3">
      <c r="A2850"/>
      <c r="B2850"/>
    </row>
    <row r="2851" spans="1:2" x14ac:dyDescent="0.3">
      <c r="A2851"/>
      <c r="B2851"/>
    </row>
    <row r="2852" spans="1:2" x14ac:dyDescent="0.3">
      <c r="A2852"/>
      <c r="B2852"/>
    </row>
    <row r="2853" spans="1:2" x14ac:dyDescent="0.3">
      <c r="A2853"/>
      <c r="B2853"/>
    </row>
    <row r="2854" spans="1:2" x14ac:dyDescent="0.3">
      <c r="A2854"/>
      <c r="B2854"/>
    </row>
    <row r="2855" spans="1:2" x14ac:dyDescent="0.3">
      <c r="A2855"/>
      <c r="B2855"/>
    </row>
    <row r="2856" spans="1:2" x14ac:dyDescent="0.3">
      <c r="A2856"/>
      <c r="B2856"/>
    </row>
    <row r="2857" spans="1:2" x14ac:dyDescent="0.3">
      <c r="A2857"/>
      <c r="B2857"/>
    </row>
    <row r="2858" spans="1:2" x14ac:dyDescent="0.3">
      <c r="A2858"/>
      <c r="B2858"/>
    </row>
    <row r="2859" spans="1:2" x14ac:dyDescent="0.3">
      <c r="A2859"/>
      <c r="B2859"/>
    </row>
    <row r="2860" spans="1:2" x14ac:dyDescent="0.3">
      <c r="A2860"/>
      <c r="B2860"/>
    </row>
    <row r="2861" spans="1:2" x14ac:dyDescent="0.3">
      <c r="A2861"/>
      <c r="B2861"/>
    </row>
    <row r="2862" spans="1:2" x14ac:dyDescent="0.3">
      <c r="A2862"/>
      <c r="B2862"/>
    </row>
    <row r="2863" spans="1:2" x14ac:dyDescent="0.3">
      <c r="A2863"/>
      <c r="B2863"/>
    </row>
    <row r="2864" spans="1:2" x14ac:dyDescent="0.3">
      <c r="A2864"/>
      <c r="B2864"/>
    </row>
    <row r="2865" spans="1:2" x14ac:dyDescent="0.3">
      <c r="A2865"/>
      <c r="B2865"/>
    </row>
    <row r="2866" spans="1:2" x14ac:dyDescent="0.3">
      <c r="A2866"/>
      <c r="B2866"/>
    </row>
    <row r="2867" spans="1:2" x14ac:dyDescent="0.3">
      <c r="A2867"/>
      <c r="B2867"/>
    </row>
    <row r="2868" spans="1:2" x14ac:dyDescent="0.3">
      <c r="A2868"/>
      <c r="B2868"/>
    </row>
    <row r="2869" spans="1:2" x14ac:dyDescent="0.3">
      <c r="A2869"/>
      <c r="B2869"/>
    </row>
    <row r="2870" spans="1:2" x14ac:dyDescent="0.3">
      <c r="A2870"/>
      <c r="B2870"/>
    </row>
    <row r="2871" spans="1:2" x14ac:dyDescent="0.3">
      <c r="A2871"/>
      <c r="B2871"/>
    </row>
    <row r="2872" spans="1:2" x14ac:dyDescent="0.3">
      <c r="A2872"/>
      <c r="B2872"/>
    </row>
    <row r="2873" spans="1:2" x14ac:dyDescent="0.3">
      <c r="A2873"/>
      <c r="B2873"/>
    </row>
    <row r="2874" spans="1:2" x14ac:dyDescent="0.3">
      <c r="A2874"/>
      <c r="B2874"/>
    </row>
    <row r="2875" spans="1:2" x14ac:dyDescent="0.3">
      <c r="A2875"/>
      <c r="B2875"/>
    </row>
    <row r="2876" spans="1:2" x14ac:dyDescent="0.3">
      <c r="A2876"/>
      <c r="B2876"/>
    </row>
    <row r="2877" spans="1:2" x14ac:dyDescent="0.3">
      <c r="A2877"/>
      <c r="B2877"/>
    </row>
    <row r="2878" spans="1:2" x14ac:dyDescent="0.3">
      <c r="A2878"/>
      <c r="B2878"/>
    </row>
    <row r="2879" spans="1:2" x14ac:dyDescent="0.3">
      <c r="A2879"/>
      <c r="B2879"/>
    </row>
    <row r="2880" spans="1:2" x14ac:dyDescent="0.3">
      <c r="A2880"/>
      <c r="B2880"/>
    </row>
    <row r="2881" spans="1:2" x14ac:dyDescent="0.3">
      <c r="A2881"/>
      <c r="B2881"/>
    </row>
    <row r="2882" spans="1:2" x14ac:dyDescent="0.3">
      <c r="A2882"/>
      <c r="B2882"/>
    </row>
    <row r="2883" spans="1:2" x14ac:dyDescent="0.3">
      <c r="A2883"/>
      <c r="B2883"/>
    </row>
    <row r="2884" spans="1:2" x14ac:dyDescent="0.3">
      <c r="A2884"/>
      <c r="B2884"/>
    </row>
    <row r="2885" spans="1:2" x14ac:dyDescent="0.3">
      <c r="A2885"/>
      <c r="B2885"/>
    </row>
    <row r="2886" spans="1:2" x14ac:dyDescent="0.3">
      <c r="A2886"/>
      <c r="B2886"/>
    </row>
    <row r="2887" spans="1:2" x14ac:dyDescent="0.3">
      <c r="A2887"/>
      <c r="B2887"/>
    </row>
    <row r="2888" spans="1:2" x14ac:dyDescent="0.3">
      <c r="A2888"/>
      <c r="B2888"/>
    </row>
    <row r="2889" spans="1:2" x14ac:dyDescent="0.3">
      <c r="A2889"/>
      <c r="B2889"/>
    </row>
    <row r="2890" spans="1:2" x14ac:dyDescent="0.3">
      <c r="A2890"/>
      <c r="B2890"/>
    </row>
    <row r="2891" spans="1:2" x14ac:dyDescent="0.3">
      <c r="A2891"/>
      <c r="B2891"/>
    </row>
    <row r="2892" spans="1:2" x14ac:dyDescent="0.3">
      <c r="A2892"/>
      <c r="B2892"/>
    </row>
    <row r="2893" spans="1:2" x14ac:dyDescent="0.3">
      <c r="A2893"/>
      <c r="B2893"/>
    </row>
    <row r="2894" spans="1:2" x14ac:dyDescent="0.3">
      <c r="A2894"/>
      <c r="B2894"/>
    </row>
    <row r="2895" spans="1:2" x14ac:dyDescent="0.3">
      <c r="A2895"/>
      <c r="B2895"/>
    </row>
    <row r="2896" spans="1:2" x14ac:dyDescent="0.3">
      <c r="A2896"/>
      <c r="B2896"/>
    </row>
    <row r="2897" spans="1:2" x14ac:dyDescent="0.3">
      <c r="A2897"/>
      <c r="B2897"/>
    </row>
    <row r="2898" spans="1:2" x14ac:dyDescent="0.3">
      <c r="A2898"/>
      <c r="B2898"/>
    </row>
    <row r="2899" spans="1:2" x14ac:dyDescent="0.3">
      <c r="A2899"/>
      <c r="B2899"/>
    </row>
    <row r="2900" spans="1:2" x14ac:dyDescent="0.3">
      <c r="A2900"/>
      <c r="B2900"/>
    </row>
    <row r="2901" spans="1:2" x14ac:dyDescent="0.3">
      <c r="A2901"/>
      <c r="B2901"/>
    </row>
    <row r="2902" spans="1:2" x14ac:dyDescent="0.3">
      <c r="A2902"/>
      <c r="B2902"/>
    </row>
    <row r="2903" spans="1:2" x14ac:dyDescent="0.3">
      <c r="A2903"/>
      <c r="B2903"/>
    </row>
    <row r="2904" spans="1:2" x14ac:dyDescent="0.3">
      <c r="A2904"/>
      <c r="B2904"/>
    </row>
    <row r="2905" spans="1:2" x14ac:dyDescent="0.3">
      <c r="A2905"/>
      <c r="B2905"/>
    </row>
    <row r="2906" spans="1:2" x14ac:dyDescent="0.3">
      <c r="A2906"/>
      <c r="B2906"/>
    </row>
    <row r="2907" spans="1:2" x14ac:dyDescent="0.3">
      <c r="A2907"/>
      <c r="B2907"/>
    </row>
    <row r="2908" spans="1:2" x14ac:dyDescent="0.3">
      <c r="A2908"/>
      <c r="B2908"/>
    </row>
    <row r="2909" spans="1:2" x14ac:dyDescent="0.3">
      <c r="A2909"/>
      <c r="B2909"/>
    </row>
    <row r="2910" spans="1:2" x14ac:dyDescent="0.3">
      <c r="A2910"/>
      <c r="B2910"/>
    </row>
    <row r="2911" spans="1:2" x14ac:dyDescent="0.3">
      <c r="A2911"/>
      <c r="B2911"/>
    </row>
    <row r="2912" spans="1:2" x14ac:dyDescent="0.3">
      <c r="A2912"/>
      <c r="B2912"/>
    </row>
    <row r="2913" spans="1:2" x14ac:dyDescent="0.3">
      <c r="A2913"/>
      <c r="B2913"/>
    </row>
    <row r="2914" spans="1:2" x14ac:dyDescent="0.3">
      <c r="A2914"/>
      <c r="B2914"/>
    </row>
    <row r="2915" spans="1:2" x14ac:dyDescent="0.3">
      <c r="A2915"/>
      <c r="B2915"/>
    </row>
    <row r="2916" spans="1:2" x14ac:dyDescent="0.3">
      <c r="A2916"/>
      <c r="B2916"/>
    </row>
    <row r="2917" spans="1:2" x14ac:dyDescent="0.3">
      <c r="A2917"/>
      <c r="B2917"/>
    </row>
    <row r="2918" spans="1:2" x14ac:dyDescent="0.3">
      <c r="A2918"/>
      <c r="B2918"/>
    </row>
    <row r="2919" spans="1:2" x14ac:dyDescent="0.3">
      <c r="A2919"/>
      <c r="B2919"/>
    </row>
    <row r="2920" spans="1:2" x14ac:dyDescent="0.3">
      <c r="A2920"/>
      <c r="B2920"/>
    </row>
    <row r="2921" spans="1:2" x14ac:dyDescent="0.3">
      <c r="A2921"/>
      <c r="B2921"/>
    </row>
    <row r="2922" spans="1:2" x14ac:dyDescent="0.3">
      <c r="A2922"/>
      <c r="B2922"/>
    </row>
    <row r="2923" spans="1:2" x14ac:dyDescent="0.3">
      <c r="A2923"/>
      <c r="B2923"/>
    </row>
    <row r="2924" spans="1:2" x14ac:dyDescent="0.3">
      <c r="A2924"/>
      <c r="B2924"/>
    </row>
    <row r="2925" spans="1:2" x14ac:dyDescent="0.3">
      <c r="A2925"/>
      <c r="B2925"/>
    </row>
    <row r="2926" spans="1:2" x14ac:dyDescent="0.3">
      <c r="A2926"/>
      <c r="B2926"/>
    </row>
    <row r="2927" spans="1:2" x14ac:dyDescent="0.3">
      <c r="A2927"/>
      <c r="B2927"/>
    </row>
    <row r="2928" spans="1:2" x14ac:dyDescent="0.3">
      <c r="A2928"/>
      <c r="B2928"/>
    </row>
    <row r="2929" spans="1:2" x14ac:dyDescent="0.3">
      <c r="A2929"/>
      <c r="B2929"/>
    </row>
    <row r="2930" spans="1:2" x14ac:dyDescent="0.3">
      <c r="A2930"/>
      <c r="B2930"/>
    </row>
    <row r="2931" spans="1:2" x14ac:dyDescent="0.3">
      <c r="A2931"/>
      <c r="B2931"/>
    </row>
    <row r="2932" spans="1:2" x14ac:dyDescent="0.3">
      <c r="A2932"/>
      <c r="B2932"/>
    </row>
    <row r="2933" spans="1:2" x14ac:dyDescent="0.3">
      <c r="A2933"/>
      <c r="B2933"/>
    </row>
    <row r="2934" spans="1:2" x14ac:dyDescent="0.3">
      <c r="A2934"/>
      <c r="B2934"/>
    </row>
    <row r="2935" spans="1:2" x14ac:dyDescent="0.3">
      <c r="A2935"/>
      <c r="B2935"/>
    </row>
    <row r="2936" spans="1:2" x14ac:dyDescent="0.3">
      <c r="A2936"/>
      <c r="B2936"/>
    </row>
    <row r="2937" spans="1:2" x14ac:dyDescent="0.3">
      <c r="A2937"/>
      <c r="B2937"/>
    </row>
    <row r="2938" spans="1:2" x14ac:dyDescent="0.3">
      <c r="A2938"/>
      <c r="B2938"/>
    </row>
    <row r="2939" spans="1:2" x14ac:dyDescent="0.3">
      <c r="A2939"/>
      <c r="B2939"/>
    </row>
    <row r="2940" spans="1:2" x14ac:dyDescent="0.3">
      <c r="A2940"/>
      <c r="B2940"/>
    </row>
    <row r="2941" spans="1:2" x14ac:dyDescent="0.3">
      <c r="A2941"/>
      <c r="B2941"/>
    </row>
    <row r="2942" spans="1:2" x14ac:dyDescent="0.3">
      <c r="A2942"/>
      <c r="B2942"/>
    </row>
    <row r="2943" spans="1:2" x14ac:dyDescent="0.3">
      <c r="A2943"/>
      <c r="B2943"/>
    </row>
    <row r="2944" spans="1:2" x14ac:dyDescent="0.3">
      <c r="A2944"/>
      <c r="B2944"/>
    </row>
    <row r="2945" spans="1:2" x14ac:dyDescent="0.3">
      <c r="A2945"/>
      <c r="B2945"/>
    </row>
    <row r="2946" spans="1:2" x14ac:dyDescent="0.3">
      <c r="A2946"/>
      <c r="B2946"/>
    </row>
    <row r="2947" spans="1:2" x14ac:dyDescent="0.3">
      <c r="A2947"/>
      <c r="B2947"/>
    </row>
    <row r="2948" spans="1:2" x14ac:dyDescent="0.3">
      <c r="A2948"/>
      <c r="B2948"/>
    </row>
    <row r="2949" spans="1:2" x14ac:dyDescent="0.3">
      <c r="A2949"/>
      <c r="B2949"/>
    </row>
    <row r="2950" spans="1:2" x14ac:dyDescent="0.3">
      <c r="A2950"/>
      <c r="B2950"/>
    </row>
    <row r="2951" spans="1:2" x14ac:dyDescent="0.3">
      <c r="A2951"/>
      <c r="B2951"/>
    </row>
    <row r="2952" spans="1:2" x14ac:dyDescent="0.3">
      <c r="A2952"/>
      <c r="B2952"/>
    </row>
    <row r="2953" spans="1:2" x14ac:dyDescent="0.3">
      <c r="A2953"/>
      <c r="B2953"/>
    </row>
    <row r="2954" spans="1:2" x14ac:dyDescent="0.3">
      <c r="A2954"/>
      <c r="B2954"/>
    </row>
    <row r="2955" spans="1:2" x14ac:dyDescent="0.3">
      <c r="A2955"/>
      <c r="B2955"/>
    </row>
    <row r="2956" spans="1:2" x14ac:dyDescent="0.3">
      <c r="A2956"/>
      <c r="B2956"/>
    </row>
    <row r="2957" spans="1:2" x14ac:dyDescent="0.3">
      <c r="A2957"/>
      <c r="B2957"/>
    </row>
    <row r="2958" spans="1:2" x14ac:dyDescent="0.3">
      <c r="A2958"/>
      <c r="B2958"/>
    </row>
    <row r="2959" spans="1:2" x14ac:dyDescent="0.3">
      <c r="A2959"/>
      <c r="B2959"/>
    </row>
    <row r="2960" spans="1:2" x14ac:dyDescent="0.3">
      <c r="A2960"/>
      <c r="B2960"/>
    </row>
    <row r="2961" spans="1:2" x14ac:dyDescent="0.3">
      <c r="A2961"/>
      <c r="B2961"/>
    </row>
    <row r="2962" spans="1:2" x14ac:dyDescent="0.3">
      <c r="A2962"/>
      <c r="B2962"/>
    </row>
    <row r="2963" spans="1:2" x14ac:dyDescent="0.3">
      <c r="A2963"/>
      <c r="B2963"/>
    </row>
    <row r="2964" spans="1:2" x14ac:dyDescent="0.3">
      <c r="A2964"/>
      <c r="B2964"/>
    </row>
    <row r="2965" spans="1:2" x14ac:dyDescent="0.3">
      <c r="A2965"/>
      <c r="B2965"/>
    </row>
    <row r="2966" spans="1:2" x14ac:dyDescent="0.3">
      <c r="A2966"/>
      <c r="B2966"/>
    </row>
    <row r="2967" spans="1:2" x14ac:dyDescent="0.3">
      <c r="A2967"/>
      <c r="B2967"/>
    </row>
    <row r="2968" spans="1:2" x14ac:dyDescent="0.3">
      <c r="A2968"/>
      <c r="B2968"/>
    </row>
    <row r="2969" spans="1:2" x14ac:dyDescent="0.3">
      <c r="A2969"/>
      <c r="B2969"/>
    </row>
    <row r="2970" spans="1:2" x14ac:dyDescent="0.3">
      <c r="A2970"/>
      <c r="B2970"/>
    </row>
    <row r="2971" spans="1:2" x14ac:dyDescent="0.3">
      <c r="A2971"/>
      <c r="B2971"/>
    </row>
    <row r="2972" spans="1:2" x14ac:dyDescent="0.3">
      <c r="A2972"/>
      <c r="B2972"/>
    </row>
    <row r="2973" spans="1:2" x14ac:dyDescent="0.3">
      <c r="A2973"/>
      <c r="B2973"/>
    </row>
    <row r="2974" spans="1:2" x14ac:dyDescent="0.3">
      <c r="A2974"/>
      <c r="B2974"/>
    </row>
    <row r="2975" spans="1:2" x14ac:dyDescent="0.3">
      <c r="A2975"/>
      <c r="B2975"/>
    </row>
    <row r="2976" spans="1:2" x14ac:dyDescent="0.3">
      <c r="A2976"/>
      <c r="B2976"/>
    </row>
    <row r="2977" spans="1:2" x14ac:dyDescent="0.3">
      <c r="A2977"/>
      <c r="B2977"/>
    </row>
    <row r="2978" spans="1:2" x14ac:dyDescent="0.3">
      <c r="A2978"/>
      <c r="B2978"/>
    </row>
    <row r="2979" spans="1:2" x14ac:dyDescent="0.3">
      <c r="A2979"/>
      <c r="B2979"/>
    </row>
    <row r="2980" spans="1:2" x14ac:dyDescent="0.3">
      <c r="A2980"/>
      <c r="B2980"/>
    </row>
    <row r="2981" spans="1:2" x14ac:dyDescent="0.3">
      <c r="A2981"/>
      <c r="B2981"/>
    </row>
    <row r="2982" spans="1:2" x14ac:dyDescent="0.3">
      <c r="A2982"/>
      <c r="B2982"/>
    </row>
    <row r="2983" spans="1:2" x14ac:dyDescent="0.3">
      <c r="A2983"/>
      <c r="B2983"/>
    </row>
    <row r="2984" spans="1:2" x14ac:dyDescent="0.3">
      <c r="A2984"/>
      <c r="B2984"/>
    </row>
    <row r="2985" spans="1:2" x14ac:dyDescent="0.3">
      <c r="A2985"/>
      <c r="B2985"/>
    </row>
    <row r="2986" spans="1:2" x14ac:dyDescent="0.3">
      <c r="A2986"/>
      <c r="B2986"/>
    </row>
    <row r="2987" spans="1:2" x14ac:dyDescent="0.3">
      <c r="A2987"/>
      <c r="B2987"/>
    </row>
    <row r="2988" spans="1:2" x14ac:dyDescent="0.3">
      <c r="A2988"/>
      <c r="B2988"/>
    </row>
    <row r="2989" spans="1:2" x14ac:dyDescent="0.3">
      <c r="A2989"/>
      <c r="B2989"/>
    </row>
    <row r="2990" spans="1:2" x14ac:dyDescent="0.3">
      <c r="A2990"/>
      <c r="B2990"/>
    </row>
    <row r="2991" spans="1:2" x14ac:dyDescent="0.3">
      <c r="A2991"/>
      <c r="B2991"/>
    </row>
    <row r="2992" spans="1:2" x14ac:dyDescent="0.3">
      <c r="A2992"/>
      <c r="B2992"/>
    </row>
    <row r="2993" spans="1:2" x14ac:dyDescent="0.3">
      <c r="A2993"/>
      <c r="B2993"/>
    </row>
    <row r="2994" spans="1:2" x14ac:dyDescent="0.3">
      <c r="A2994"/>
      <c r="B2994"/>
    </row>
    <row r="2995" spans="1:2" x14ac:dyDescent="0.3">
      <c r="A2995"/>
      <c r="B2995"/>
    </row>
    <row r="2996" spans="1:2" x14ac:dyDescent="0.3">
      <c r="A2996"/>
      <c r="B2996"/>
    </row>
    <row r="2997" spans="1:2" x14ac:dyDescent="0.3">
      <c r="A2997"/>
      <c r="B2997"/>
    </row>
    <row r="2998" spans="1:2" x14ac:dyDescent="0.3">
      <c r="A2998"/>
      <c r="B2998"/>
    </row>
    <row r="2999" spans="1:2" x14ac:dyDescent="0.3">
      <c r="A2999"/>
      <c r="B2999"/>
    </row>
    <row r="3000" spans="1:2" x14ac:dyDescent="0.3">
      <c r="A3000"/>
      <c r="B3000"/>
    </row>
    <row r="3001" spans="1:2" x14ac:dyDescent="0.3">
      <c r="A3001"/>
      <c r="B3001"/>
    </row>
    <row r="3002" spans="1:2" x14ac:dyDescent="0.3">
      <c r="A3002"/>
      <c r="B3002"/>
    </row>
    <row r="3003" spans="1:2" x14ac:dyDescent="0.3">
      <c r="A3003"/>
      <c r="B3003"/>
    </row>
    <row r="3004" spans="1:2" x14ac:dyDescent="0.3">
      <c r="A3004"/>
      <c r="B3004"/>
    </row>
    <row r="3005" spans="1:2" x14ac:dyDescent="0.3">
      <c r="A3005"/>
      <c r="B3005"/>
    </row>
    <row r="3006" spans="1:2" x14ac:dyDescent="0.3">
      <c r="A3006"/>
      <c r="B3006"/>
    </row>
    <row r="3007" spans="1:2" x14ac:dyDescent="0.3">
      <c r="A3007"/>
      <c r="B3007"/>
    </row>
    <row r="3008" spans="1:2" x14ac:dyDescent="0.3">
      <c r="A3008"/>
      <c r="B3008"/>
    </row>
    <row r="3009" spans="1:2" x14ac:dyDescent="0.3">
      <c r="A3009"/>
      <c r="B3009"/>
    </row>
    <row r="3010" spans="1:2" x14ac:dyDescent="0.3">
      <c r="A3010"/>
      <c r="B3010"/>
    </row>
    <row r="3011" spans="1:2" x14ac:dyDescent="0.3">
      <c r="A3011"/>
      <c r="B3011"/>
    </row>
    <row r="3012" spans="1:2" x14ac:dyDescent="0.3">
      <c r="A3012"/>
      <c r="B3012"/>
    </row>
    <row r="3013" spans="1:2" x14ac:dyDescent="0.3">
      <c r="A3013"/>
      <c r="B3013"/>
    </row>
    <row r="3014" spans="1:2" x14ac:dyDescent="0.3">
      <c r="A3014"/>
      <c r="B3014"/>
    </row>
    <row r="3015" spans="1:2" x14ac:dyDescent="0.3">
      <c r="A3015"/>
      <c r="B3015"/>
    </row>
    <row r="3016" spans="1:2" x14ac:dyDescent="0.3">
      <c r="A3016"/>
      <c r="B3016"/>
    </row>
    <row r="3017" spans="1:2" x14ac:dyDescent="0.3">
      <c r="A3017"/>
      <c r="B3017"/>
    </row>
    <row r="3018" spans="1:2" x14ac:dyDescent="0.3">
      <c r="A3018"/>
      <c r="B3018"/>
    </row>
    <row r="3019" spans="1:2" x14ac:dyDescent="0.3">
      <c r="A3019"/>
      <c r="B3019"/>
    </row>
    <row r="3020" spans="1:2" x14ac:dyDescent="0.3">
      <c r="A3020"/>
      <c r="B3020"/>
    </row>
    <row r="3021" spans="1:2" x14ac:dyDescent="0.3">
      <c r="A3021"/>
      <c r="B3021"/>
    </row>
    <row r="3022" spans="1:2" x14ac:dyDescent="0.3">
      <c r="A3022"/>
      <c r="B3022"/>
    </row>
    <row r="3023" spans="1:2" x14ac:dyDescent="0.3">
      <c r="A3023"/>
      <c r="B3023"/>
    </row>
    <row r="3024" spans="1:2" x14ac:dyDescent="0.3">
      <c r="A3024"/>
      <c r="B3024"/>
    </row>
    <row r="3025" spans="1:2" x14ac:dyDescent="0.3">
      <c r="A3025"/>
      <c r="B3025"/>
    </row>
    <row r="3026" spans="1:2" x14ac:dyDescent="0.3">
      <c r="A3026"/>
      <c r="B3026"/>
    </row>
    <row r="3027" spans="1:2" x14ac:dyDescent="0.3">
      <c r="A3027"/>
      <c r="B3027"/>
    </row>
    <row r="3028" spans="1:2" x14ac:dyDescent="0.3">
      <c r="A3028"/>
      <c r="B3028"/>
    </row>
    <row r="3029" spans="1:2" x14ac:dyDescent="0.3">
      <c r="A3029"/>
      <c r="B3029"/>
    </row>
    <row r="3030" spans="1:2" x14ac:dyDescent="0.3">
      <c r="A3030"/>
      <c r="B3030"/>
    </row>
    <row r="3031" spans="1:2" x14ac:dyDescent="0.3">
      <c r="A3031"/>
      <c r="B3031"/>
    </row>
    <row r="3032" spans="1:2" x14ac:dyDescent="0.3">
      <c r="A3032"/>
      <c r="B3032"/>
    </row>
    <row r="3033" spans="1:2" x14ac:dyDescent="0.3">
      <c r="A3033"/>
      <c r="B3033"/>
    </row>
    <row r="3034" spans="1:2" x14ac:dyDescent="0.3">
      <c r="A3034"/>
      <c r="B3034"/>
    </row>
    <row r="3035" spans="1:2" x14ac:dyDescent="0.3">
      <c r="A3035"/>
      <c r="B3035"/>
    </row>
    <row r="3036" spans="1:2" x14ac:dyDescent="0.3">
      <c r="A3036"/>
      <c r="B3036"/>
    </row>
    <row r="3037" spans="1:2" x14ac:dyDescent="0.3">
      <c r="A3037"/>
      <c r="B3037"/>
    </row>
    <row r="3038" spans="1:2" x14ac:dyDescent="0.3">
      <c r="A3038"/>
      <c r="B3038"/>
    </row>
    <row r="3039" spans="1:2" x14ac:dyDescent="0.3">
      <c r="A3039"/>
      <c r="B3039"/>
    </row>
    <row r="3040" spans="1:2" x14ac:dyDescent="0.3">
      <c r="A3040"/>
      <c r="B3040"/>
    </row>
    <row r="3041" spans="1:2" x14ac:dyDescent="0.3">
      <c r="A3041"/>
      <c r="B3041"/>
    </row>
    <row r="3042" spans="1:2" x14ac:dyDescent="0.3">
      <c r="A3042"/>
      <c r="B3042"/>
    </row>
    <row r="3043" spans="1:2" x14ac:dyDescent="0.3">
      <c r="A3043"/>
      <c r="B3043"/>
    </row>
    <row r="3044" spans="1:2" x14ac:dyDescent="0.3">
      <c r="A3044"/>
      <c r="B3044"/>
    </row>
    <row r="3045" spans="1:2" x14ac:dyDescent="0.3">
      <c r="A3045"/>
      <c r="B3045"/>
    </row>
    <row r="3046" spans="1:2" x14ac:dyDescent="0.3">
      <c r="A3046"/>
      <c r="B3046"/>
    </row>
    <row r="3047" spans="1:2" x14ac:dyDescent="0.3">
      <c r="A3047"/>
      <c r="B3047"/>
    </row>
    <row r="3048" spans="1:2" x14ac:dyDescent="0.3">
      <c r="A3048"/>
      <c r="B3048"/>
    </row>
    <row r="3049" spans="1:2" x14ac:dyDescent="0.3">
      <c r="A3049"/>
      <c r="B3049"/>
    </row>
    <row r="3050" spans="1:2" x14ac:dyDescent="0.3">
      <c r="A3050"/>
      <c r="B3050"/>
    </row>
    <row r="3051" spans="1:2" x14ac:dyDescent="0.3">
      <c r="A3051"/>
      <c r="B3051"/>
    </row>
    <row r="3052" spans="1:2" x14ac:dyDescent="0.3">
      <c r="A3052"/>
      <c r="B3052"/>
    </row>
    <row r="3053" spans="1:2" x14ac:dyDescent="0.3">
      <c r="A3053"/>
      <c r="B3053"/>
    </row>
    <row r="3054" spans="1:2" x14ac:dyDescent="0.3">
      <c r="A3054"/>
      <c r="B3054"/>
    </row>
    <row r="3055" spans="1:2" x14ac:dyDescent="0.3">
      <c r="A3055"/>
      <c r="B3055"/>
    </row>
    <row r="3056" spans="1:2" x14ac:dyDescent="0.3">
      <c r="A3056"/>
      <c r="B3056"/>
    </row>
    <row r="3057" spans="1:2" x14ac:dyDescent="0.3">
      <c r="A3057"/>
      <c r="B3057"/>
    </row>
    <row r="3058" spans="1:2" x14ac:dyDescent="0.3">
      <c r="A3058"/>
      <c r="B3058"/>
    </row>
    <row r="3059" spans="1:2" x14ac:dyDescent="0.3">
      <c r="A3059"/>
      <c r="B3059"/>
    </row>
    <row r="3060" spans="1:2" x14ac:dyDescent="0.3">
      <c r="A3060"/>
      <c r="B3060"/>
    </row>
    <row r="3061" spans="1:2" x14ac:dyDescent="0.3">
      <c r="A3061"/>
      <c r="B3061"/>
    </row>
    <row r="3062" spans="1:2" x14ac:dyDescent="0.3">
      <c r="A3062"/>
      <c r="B3062"/>
    </row>
    <row r="3063" spans="1:2" x14ac:dyDescent="0.3">
      <c r="A3063"/>
      <c r="B3063"/>
    </row>
    <row r="3064" spans="1:2" x14ac:dyDescent="0.3">
      <c r="A3064"/>
      <c r="B3064"/>
    </row>
    <row r="3065" spans="1:2" x14ac:dyDescent="0.3">
      <c r="A3065"/>
      <c r="B3065"/>
    </row>
    <row r="3066" spans="1:2" x14ac:dyDescent="0.3">
      <c r="A3066"/>
      <c r="B3066"/>
    </row>
    <row r="3067" spans="1:2" x14ac:dyDescent="0.3">
      <c r="A3067"/>
      <c r="B3067"/>
    </row>
    <row r="3068" spans="1:2" x14ac:dyDescent="0.3">
      <c r="A3068"/>
      <c r="B3068"/>
    </row>
    <row r="3069" spans="1:2" x14ac:dyDescent="0.3">
      <c r="A3069"/>
      <c r="B3069"/>
    </row>
    <row r="3070" spans="1:2" x14ac:dyDescent="0.3">
      <c r="A3070"/>
      <c r="B3070"/>
    </row>
    <row r="3071" spans="1:2" x14ac:dyDescent="0.3">
      <c r="A3071"/>
      <c r="B3071"/>
    </row>
    <row r="3072" spans="1:2" x14ac:dyDescent="0.3">
      <c r="A3072"/>
      <c r="B3072"/>
    </row>
    <row r="3073" spans="1:2" x14ac:dyDescent="0.3">
      <c r="A3073"/>
      <c r="B3073"/>
    </row>
    <row r="3074" spans="1:2" x14ac:dyDescent="0.3">
      <c r="A3074"/>
      <c r="B3074"/>
    </row>
    <row r="3075" spans="1:2" x14ac:dyDescent="0.3">
      <c r="A3075"/>
      <c r="B3075"/>
    </row>
    <row r="3076" spans="1:2" x14ac:dyDescent="0.3">
      <c r="A3076"/>
      <c r="B3076"/>
    </row>
    <row r="3077" spans="1:2" x14ac:dyDescent="0.3">
      <c r="A3077"/>
      <c r="B3077"/>
    </row>
    <row r="3078" spans="1:2" x14ac:dyDescent="0.3">
      <c r="A3078"/>
      <c r="B3078"/>
    </row>
    <row r="3079" spans="1:2" x14ac:dyDescent="0.3">
      <c r="A3079"/>
      <c r="B3079"/>
    </row>
    <row r="3080" spans="1:2" x14ac:dyDescent="0.3">
      <c r="A3080"/>
      <c r="B3080"/>
    </row>
    <row r="3081" spans="1:2" x14ac:dyDescent="0.3">
      <c r="A3081"/>
      <c r="B3081"/>
    </row>
    <row r="3082" spans="1:2" x14ac:dyDescent="0.3">
      <c r="A3082"/>
      <c r="B3082"/>
    </row>
    <row r="3083" spans="1:2" x14ac:dyDescent="0.3">
      <c r="A3083"/>
      <c r="B3083"/>
    </row>
    <row r="3084" spans="1:2" x14ac:dyDescent="0.3">
      <c r="A3084"/>
      <c r="B3084"/>
    </row>
    <row r="3085" spans="1:2" x14ac:dyDescent="0.3">
      <c r="A3085"/>
      <c r="B3085"/>
    </row>
    <row r="3086" spans="1:2" x14ac:dyDescent="0.3">
      <c r="A3086"/>
      <c r="B3086"/>
    </row>
    <row r="3087" spans="1:2" x14ac:dyDescent="0.3">
      <c r="A3087"/>
      <c r="B3087"/>
    </row>
    <row r="3088" spans="1:2" x14ac:dyDescent="0.3">
      <c r="A3088"/>
      <c r="B3088"/>
    </row>
    <row r="3089" spans="1:2" x14ac:dyDescent="0.3">
      <c r="A3089"/>
      <c r="B3089"/>
    </row>
    <row r="3090" spans="1:2" x14ac:dyDescent="0.3">
      <c r="A3090"/>
      <c r="B3090"/>
    </row>
    <row r="3091" spans="1:2" x14ac:dyDescent="0.3">
      <c r="A3091"/>
      <c r="B3091"/>
    </row>
    <row r="3092" spans="1:2" x14ac:dyDescent="0.3">
      <c r="A3092"/>
      <c r="B3092"/>
    </row>
    <row r="3093" spans="1:2" x14ac:dyDescent="0.3">
      <c r="A3093"/>
      <c r="B3093"/>
    </row>
    <row r="3094" spans="1:2" x14ac:dyDescent="0.3">
      <c r="A3094"/>
      <c r="B3094"/>
    </row>
    <row r="3095" spans="1:2" x14ac:dyDescent="0.3">
      <c r="A3095"/>
      <c r="B3095"/>
    </row>
    <row r="3096" spans="1:2" x14ac:dyDescent="0.3">
      <c r="A3096"/>
      <c r="B3096"/>
    </row>
    <row r="3097" spans="1:2" x14ac:dyDescent="0.3">
      <c r="A3097"/>
      <c r="B3097"/>
    </row>
    <row r="3098" spans="1:2" x14ac:dyDescent="0.3">
      <c r="A3098"/>
      <c r="B3098"/>
    </row>
    <row r="3099" spans="1:2" x14ac:dyDescent="0.3">
      <c r="A3099"/>
      <c r="B3099"/>
    </row>
    <row r="3100" spans="1:2" x14ac:dyDescent="0.3">
      <c r="A3100"/>
      <c r="B3100"/>
    </row>
    <row r="3101" spans="1:2" x14ac:dyDescent="0.3">
      <c r="A3101"/>
      <c r="B3101"/>
    </row>
    <row r="3102" spans="1:2" x14ac:dyDescent="0.3">
      <c r="A3102"/>
      <c r="B3102"/>
    </row>
    <row r="3103" spans="1:2" x14ac:dyDescent="0.3">
      <c r="A3103"/>
      <c r="B3103"/>
    </row>
    <row r="3104" spans="1:2" x14ac:dyDescent="0.3">
      <c r="A3104"/>
      <c r="B3104"/>
    </row>
    <row r="3105" spans="1:2" x14ac:dyDescent="0.3">
      <c r="A3105"/>
      <c r="B3105"/>
    </row>
    <row r="3106" spans="1:2" x14ac:dyDescent="0.3">
      <c r="A3106"/>
      <c r="B3106"/>
    </row>
    <row r="3107" spans="1:2" x14ac:dyDescent="0.3">
      <c r="A3107"/>
      <c r="B3107"/>
    </row>
    <row r="3108" spans="1:2" x14ac:dyDescent="0.3">
      <c r="A3108"/>
      <c r="B3108"/>
    </row>
    <row r="3109" spans="1:2" x14ac:dyDescent="0.3">
      <c r="A3109"/>
      <c r="B3109"/>
    </row>
    <row r="3110" spans="1:2" x14ac:dyDescent="0.3">
      <c r="A3110"/>
      <c r="B3110"/>
    </row>
    <row r="3111" spans="1:2" x14ac:dyDescent="0.3">
      <c r="A3111"/>
      <c r="B3111"/>
    </row>
    <row r="3112" spans="1:2" x14ac:dyDescent="0.3">
      <c r="A3112"/>
      <c r="B3112"/>
    </row>
    <row r="3113" spans="1:2" x14ac:dyDescent="0.3">
      <c r="A3113"/>
      <c r="B3113"/>
    </row>
    <row r="3114" spans="1:2" x14ac:dyDescent="0.3">
      <c r="A3114"/>
      <c r="B3114"/>
    </row>
    <row r="3115" spans="1:2" x14ac:dyDescent="0.3">
      <c r="A3115"/>
      <c r="B3115"/>
    </row>
    <row r="3116" spans="1:2" x14ac:dyDescent="0.3">
      <c r="A3116"/>
      <c r="B3116"/>
    </row>
    <row r="3117" spans="1:2" x14ac:dyDescent="0.3">
      <c r="A3117"/>
      <c r="B3117"/>
    </row>
    <row r="3118" spans="1:2" x14ac:dyDescent="0.3">
      <c r="A3118"/>
      <c r="B3118"/>
    </row>
    <row r="3119" spans="1:2" x14ac:dyDescent="0.3">
      <c r="A3119"/>
      <c r="B3119"/>
    </row>
    <row r="3120" spans="1:2" x14ac:dyDescent="0.3">
      <c r="A3120"/>
      <c r="B3120"/>
    </row>
    <row r="3121" spans="1:2" x14ac:dyDescent="0.3">
      <c r="A3121"/>
      <c r="B3121"/>
    </row>
    <row r="3122" spans="1:2" x14ac:dyDescent="0.3">
      <c r="A3122"/>
      <c r="B3122"/>
    </row>
    <row r="3123" spans="1:2" x14ac:dyDescent="0.3">
      <c r="A3123"/>
      <c r="B3123"/>
    </row>
    <row r="3124" spans="1:2" x14ac:dyDescent="0.3">
      <c r="A3124"/>
      <c r="B3124"/>
    </row>
    <row r="3125" spans="1:2" x14ac:dyDescent="0.3">
      <c r="A3125"/>
      <c r="B3125"/>
    </row>
    <row r="3126" spans="1:2" x14ac:dyDescent="0.3">
      <c r="A3126"/>
      <c r="B3126"/>
    </row>
    <row r="3127" spans="1:2" x14ac:dyDescent="0.3">
      <c r="A3127"/>
      <c r="B3127"/>
    </row>
    <row r="3128" spans="1:2" x14ac:dyDescent="0.3">
      <c r="A3128"/>
      <c r="B3128"/>
    </row>
    <row r="3129" spans="1:2" x14ac:dyDescent="0.3">
      <c r="A3129"/>
      <c r="B3129"/>
    </row>
    <row r="3130" spans="1:2" x14ac:dyDescent="0.3">
      <c r="A3130"/>
      <c r="B3130"/>
    </row>
    <row r="3131" spans="1:2" x14ac:dyDescent="0.3">
      <c r="A3131"/>
      <c r="B3131"/>
    </row>
    <row r="3132" spans="1:2" x14ac:dyDescent="0.3">
      <c r="A3132"/>
      <c r="B3132"/>
    </row>
    <row r="3133" spans="1:2" x14ac:dyDescent="0.3">
      <c r="A3133"/>
      <c r="B3133"/>
    </row>
    <row r="3134" spans="1:2" x14ac:dyDescent="0.3">
      <c r="A3134"/>
      <c r="B3134"/>
    </row>
    <row r="3135" spans="1:2" x14ac:dyDescent="0.3">
      <c r="A3135"/>
      <c r="B3135"/>
    </row>
    <row r="3136" spans="1:2" x14ac:dyDescent="0.3">
      <c r="A3136"/>
      <c r="B3136"/>
    </row>
    <row r="3137" spans="1:2" x14ac:dyDescent="0.3">
      <c r="A3137"/>
      <c r="B3137"/>
    </row>
    <row r="3138" spans="1:2" x14ac:dyDescent="0.3">
      <c r="A3138"/>
      <c r="B3138"/>
    </row>
    <row r="3139" spans="1:2" x14ac:dyDescent="0.3">
      <c r="A3139"/>
      <c r="B3139"/>
    </row>
    <row r="3140" spans="1:2" x14ac:dyDescent="0.3">
      <c r="A3140"/>
      <c r="B3140"/>
    </row>
    <row r="3141" spans="1:2" x14ac:dyDescent="0.3">
      <c r="A3141"/>
      <c r="B3141"/>
    </row>
    <row r="3142" spans="1:2" x14ac:dyDescent="0.3">
      <c r="A3142"/>
      <c r="B3142"/>
    </row>
    <row r="3143" spans="1:2" x14ac:dyDescent="0.3">
      <c r="A3143"/>
      <c r="B3143"/>
    </row>
    <row r="3144" spans="1:2" x14ac:dyDescent="0.3">
      <c r="A3144"/>
      <c r="B3144"/>
    </row>
    <row r="3145" spans="1:2" x14ac:dyDescent="0.3">
      <c r="A3145"/>
      <c r="B3145"/>
    </row>
    <row r="3146" spans="1:2" x14ac:dyDescent="0.3">
      <c r="A3146"/>
      <c r="B3146"/>
    </row>
    <row r="3147" spans="1:2" x14ac:dyDescent="0.3">
      <c r="A3147"/>
      <c r="B3147"/>
    </row>
    <row r="3148" spans="1:2" x14ac:dyDescent="0.3">
      <c r="A3148"/>
      <c r="B3148"/>
    </row>
    <row r="3149" spans="1:2" x14ac:dyDescent="0.3">
      <c r="A3149"/>
      <c r="B3149"/>
    </row>
    <row r="3150" spans="1:2" x14ac:dyDescent="0.3">
      <c r="A3150"/>
      <c r="B3150"/>
    </row>
    <row r="3151" spans="1:2" x14ac:dyDescent="0.3">
      <c r="A3151"/>
      <c r="B3151"/>
    </row>
    <row r="3152" spans="1:2" x14ac:dyDescent="0.3">
      <c r="A3152"/>
      <c r="B3152"/>
    </row>
    <row r="3153" spans="1:2" x14ac:dyDescent="0.3">
      <c r="A3153"/>
      <c r="B3153"/>
    </row>
    <row r="3154" spans="1:2" x14ac:dyDescent="0.3">
      <c r="A3154"/>
      <c r="B3154"/>
    </row>
    <row r="3155" spans="1:2" x14ac:dyDescent="0.3">
      <c r="A3155"/>
      <c r="B3155"/>
    </row>
    <row r="3156" spans="1:2" x14ac:dyDescent="0.3">
      <c r="A3156"/>
      <c r="B3156"/>
    </row>
    <row r="3157" spans="1:2" x14ac:dyDescent="0.3">
      <c r="A3157"/>
      <c r="B3157"/>
    </row>
    <row r="3158" spans="1:2" x14ac:dyDescent="0.3">
      <c r="A3158"/>
      <c r="B3158"/>
    </row>
    <row r="3159" spans="1:2" x14ac:dyDescent="0.3">
      <c r="A3159"/>
      <c r="B3159"/>
    </row>
    <row r="3160" spans="1:2" x14ac:dyDescent="0.3">
      <c r="A3160"/>
      <c r="B3160"/>
    </row>
    <row r="3161" spans="1:2" x14ac:dyDescent="0.3">
      <c r="A3161"/>
      <c r="B3161"/>
    </row>
    <row r="3162" spans="1:2" x14ac:dyDescent="0.3">
      <c r="A3162"/>
      <c r="B3162"/>
    </row>
    <row r="3163" spans="1:2" x14ac:dyDescent="0.3">
      <c r="A3163"/>
      <c r="B3163"/>
    </row>
    <row r="3164" spans="1:2" x14ac:dyDescent="0.3">
      <c r="A3164"/>
      <c r="B3164"/>
    </row>
    <row r="3165" spans="1:2" x14ac:dyDescent="0.3">
      <c r="A3165"/>
      <c r="B3165"/>
    </row>
    <row r="3166" spans="1:2" x14ac:dyDescent="0.3">
      <c r="A3166"/>
      <c r="B3166"/>
    </row>
    <row r="3167" spans="1:2" x14ac:dyDescent="0.3">
      <c r="A3167"/>
      <c r="B3167"/>
    </row>
    <row r="3168" spans="1:2" x14ac:dyDescent="0.3">
      <c r="A3168"/>
      <c r="B3168"/>
    </row>
    <row r="3169" spans="1:2" x14ac:dyDescent="0.3">
      <c r="A3169"/>
      <c r="B3169"/>
    </row>
    <row r="3170" spans="1:2" x14ac:dyDescent="0.3">
      <c r="A3170"/>
      <c r="B3170"/>
    </row>
    <row r="3171" spans="1:2" x14ac:dyDescent="0.3">
      <c r="A3171"/>
      <c r="B3171"/>
    </row>
    <row r="3172" spans="1:2" x14ac:dyDescent="0.3">
      <c r="A3172"/>
      <c r="B3172"/>
    </row>
    <row r="3173" spans="1:2" x14ac:dyDescent="0.3">
      <c r="A3173"/>
      <c r="B3173"/>
    </row>
    <row r="3174" spans="1:2" x14ac:dyDescent="0.3">
      <c r="A3174"/>
      <c r="B3174"/>
    </row>
    <row r="3175" spans="1:2" x14ac:dyDescent="0.3">
      <c r="A3175"/>
      <c r="B3175"/>
    </row>
    <row r="3176" spans="1:2" x14ac:dyDescent="0.3">
      <c r="A3176"/>
      <c r="B3176"/>
    </row>
    <row r="3177" spans="1:2" x14ac:dyDescent="0.3">
      <c r="A3177"/>
      <c r="B3177"/>
    </row>
    <row r="3178" spans="1:2" x14ac:dyDescent="0.3">
      <c r="A3178"/>
      <c r="B3178"/>
    </row>
    <row r="3179" spans="1:2" x14ac:dyDescent="0.3">
      <c r="A3179"/>
      <c r="B3179"/>
    </row>
    <row r="3180" spans="1:2" x14ac:dyDescent="0.3">
      <c r="A3180"/>
      <c r="B3180"/>
    </row>
    <row r="3181" spans="1:2" x14ac:dyDescent="0.3">
      <c r="A3181"/>
      <c r="B3181"/>
    </row>
    <row r="3182" spans="1:2" x14ac:dyDescent="0.3">
      <c r="A3182"/>
      <c r="B3182"/>
    </row>
    <row r="3183" spans="1:2" x14ac:dyDescent="0.3">
      <c r="A3183"/>
      <c r="B3183"/>
    </row>
    <row r="3184" spans="1:2" x14ac:dyDescent="0.3">
      <c r="A3184"/>
      <c r="B3184"/>
    </row>
    <row r="3185" spans="1:2" x14ac:dyDescent="0.3">
      <c r="A3185"/>
      <c r="B3185"/>
    </row>
    <row r="3186" spans="1:2" x14ac:dyDescent="0.3">
      <c r="A3186"/>
      <c r="B3186"/>
    </row>
    <row r="3187" spans="1:2" x14ac:dyDescent="0.3">
      <c r="A3187"/>
      <c r="B3187"/>
    </row>
    <row r="3188" spans="1:2" x14ac:dyDescent="0.3">
      <c r="A3188"/>
      <c r="B3188"/>
    </row>
    <row r="3189" spans="1:2" x14ac:dyDescent="0.3">
      <c r="A3189"/>
      <c r="B3189"/>
    </row>
    <row r="3190" spans="1:2" x14ac:dyDescent="0.3">
      <c r="A3190"/>
      <c r="B3190"/>
    </row>
    <row r="3191" spans="1:2" x14ac:dyDescent="0.3">
      <c r="A3191"/>
      <c r="B3191"/>
    </row>
    <row r="3192" spans="1:2" x14ac:dyDescent="0.3">
      <c r="A3192"/>
      <c r="B3192"/>
    </row>
    <row r="3193" spans="1:2" x14ac:dyDescent="0.3">
      <c r="A3193"/>
      <c r="B3193"/>
    </row>
    <row r="3194" spans="1:2" x14ac:dyDescent="0.3">
      <c r="A3194"/>
      <c r="B3194"/>
    </row>
    <row r="3195" spans="1:2" x14ac:dyDescent="0.3">
      <c r="A3195"/>
      <c r="B3195"/>
    </row>
    <row r="3196" spans="1:2" x14ac:dyDescent="0.3">
      <c r="A3196"/>
      <c r="B3196"/>
    </row>
    <row r="3197" spans="1:2" x14ac:dyDescent="0.3">
      <c r="A3197"/>
      <c r="B3197"/>
    </row>
    <row r="3198" spans="1:2" x14ac:dyDescent="0.3">
      <c r="A3198"/>
      <c r="B3198"/>
    </row>
    <row r="3199" spans="1:2" x14ac:dyDescent="0.3">
      <c r="A3199"/>
      <c r="B3199"/>
    </row>
    <row r="3200" spans="1:2" x14ac:dyDescent="0.3">
      <c r="A3200"/>
      <c r="B3200"/>
    </row>
    <row r="3201" spans="1:2" x14ac:dyDescent="0.3">
      <c r="A3201"/>
      <c r="B3201"/>
    </row>
    <row r="3202" spans="1:2" x14ac:dyDescent="0.3">
      <c r="A3202"/>
      <c r="B3202"/>
    </row>
    <row r="3203" spans="1:2" x14ac:dyDescent="0.3">
      <c r="A3203"/>
      <c r="B3203"/>
    </row>
    <row r="3204" spans="1:2" x14ac:dyDescent="0.3">
      <c r="A3204"/>
      <c r="B3204"/>
    </row>
    <row r="3205" spans="1:2" x14ac:dyDescent="0.3">
      <c r="A3205"/>
      <c r="B3205"/>
    </row>
    <row r="3206" spans="1:2" x14ac:dyDescent="0.3">
      <c r="A3206"/>
      <c r="B3206"/>
    </row>
    <row r="3207" spans="1:2" x14ac:dyDescent="0.3">
      <c r="A3207"/>
      <c r="B3207"/>
    </row>
    <row r="3208" spans="1:2" x14ac:dyDescent="0.3">
      <c r="A3208"/>
      <c r="B3208"/>
    </row>
    <row r="3209" spans="1:2" x14ac:dyDescent="0.3">
      <c r="A3209"/>
      <c r="B3209"/>
    </row>
    <row r="3210" spans="1:2" x14ac:dyDescent="0.3">
      <c r="A3210"/>
      <c r="B3210"/>
    </row>
    <row r="3211" spans="1:2" x14ac:dyDescent="0.3">
      <c r="A3211"/>
      <c r="B3211"/>
    </row>
    <row r="3212" spans="1:2" x14ac:dyDescent="0.3">
      <c r="A3212"/>
      <c r="B3212"/>
    </row>
    <row r="3213" spans="1:2" x14ac:dyDescent="0.3">
      <c r="A3213"/>
      <c r="B3213"/>
    </row>
    <row r="3214" spans="1:2" x14ac:dyDescent="0.3">
      <c r="A3214"/>
      <c r="B3214"/>
    </row>
    <row r="3215" spans="1:2" x14ac:dyDescent="0.3">
      <c r="A3215"/>
      <c r="B3215"/>
    </row>
    <row r="3216" spans="1:2" x14ac:dyDescent="0.3">
      <c r="A3216"/>
      <c r="B3216"/>
    </row>
    <row r="3217" spans="1:2" x14ac:dyDescent="0.3">
      <c r="A3217"/>
      <c r="B3217"/>
    </row>
    <row r="3218" spans="1:2" x14ac:dyDescent="0.3">
      <c r="A3218"/>
      <c r="B3218"/>
    </row>
    <row r="3219" spans="1:2" x14ac:dyDescent="0.3">
      <c r="A3219"/>
      <c r="B3219"/>
    </row>
    <row r="3220" spans="1:2" x14ac:dyDescent="0.3">
      <c r="A3220"/>
      <c r="B3220"/>
    </row>
    <row r="3221" spans="1:2" x14ac:dyDescent="0.3">
      <c r="A3221"/>
      <c r="B3221"/>
    </row>
    <row r="3222" spans="1:2" x14ac:dyDescent="0.3">
      <c r="A3222"/>
      <c r="B3222"/>
    </row>
    <row r="3223" spans="1:2" x14ac:dyDescent="0.3">
      <c r="A3223"/>
      <c r="B3223"/>
    </row>
    <row r="3224" spans="1:2" x14ac:dyDescent="0.3">
      <c r="A3224"/>
      <c r="B3224"/>
    </row>
    <row r="3225" spans="1:2" x14ac:dyDescent="0.3">
      <c r="A3225"/>
      <c r="B3225"/>
    </row>
    <row r="3226" spans="1:2" x14ac:dyDescent="0.3">
      <c r="A3226"/>
      <c r="B3226"/>
    </row>
    <row r="3227" spans="1:2" x14ac:dyDescent="0.3">
      <c r="A3227"/>
      <c r="B3227"/>
    </row>
    <row r="3228" spans="1:2" x14ac:dyDescent="0.3">
      <c r="A3228"/>
      <c r="B3228"/>
    </row>
    <row r="3229" spans="1:2" x14ac:dyDescent="0.3">
      <c r="A3229"/>
      <c r="B3229"/>
    </row>
    <row r="3230" spans="1:2" x14ac:dyDescent="0.3">
      <c r="A3230"/>
      <c r="B3230"/>
    </row>
    <row r="3231" spans="1:2" x14ac:dyDescent="0.3">
      <c r="A3231"/>
      <c r="B3231"/>
    </row>
    <row r="3232" spans="1:2" x14ac:dyDescent="0.3">
      <c r="A3232"/>
      <c r="B3232"/>
    </row>
    <row r="3233" spans="1:2" x14ac:dyDescent="0.3">
      <c r="A3233"/>
      <c r="B3233"/>
    </row>
    <row r="3234" spans="1:2" x14ac:dyDescent="0.3">
      <c r="A3234"/>
      <c r="B3234"/>
    </row>
    <row r="3235" spans="1:2" x14ac:dyDescent="0.3">
      <c r="A3235"/>
      <c r="B3235"/>
    </row>
    <row r="3236" spans="1:2" x14ac:dyDescent="0.3">
      <c r="A3236"/>
      <c r="B3236"/>
    </row>
    <row r="3237" spans="1:2" x14ac:dyDescent="0.3">
      <c r="A3237"/>
      <c r="B3237"/>
    </row>
    <row r="3238" spans="1:2" x14ac:dyDescent="0.3">
      <c r="A3238"/>
      <c r="B3238"/>
    </row>
    <row r="3239" spans="1:2" x14ac:dyDescent="0.3">
      <c r="A3239"/>
      <c r="B3239"/>
    </row>
    <row r="3240" spans="1:2" x14ac:dyDescent="0.3">
      <c r="A3240"/>
      <c r="B3240"/>
    </row>
    <row r="3241" spans="1:2" x14ac:dyDescent="0.3">
      <c r="A3241"/>
      <c r="B3241"/>
    </row>
    <row r="3242" spans="1:2" x14ac:dyDescent="0.3">
      <c r="A3242"/>
      <c r="B3242"/>
    </row>
    <row r="3243" spans="1:2" x14ac:dyDescent="0.3">
      <c r="A3243"/>
      <c r="B3243"/>
    </row>
    <row r="3244" spans="1:2" x14ac:dyDescent="0.3">
      <c r="A3244"/>
      <c r="B3244"/>
    </row>
    <row r="3245" spans="1:2" x14ac:dyDescent="0.3">
      <c r="A3245"/>
      <c r="B3245"/>
    </row>
    <row r="3246" spans="1:2" x14ac:dyDescent="0.3">
      <c r="A3246"/>
      <c r="B3246"/>
    </row>
    <row r="3247" spans="1:2" x14ac:dyDescent="0.3">
      <c r="A3247"/>
      <c r="B3247"/>
    </row>
    <row r="3248" spans="1:2" x14ac:dyDescent="0.3">
      <c r="A3248"/>
      <c r="B3248"/>
    </row>
    <row r="3249" spans="1:2" x14ac:dyDescent="0.3">
      <c r="A3249"/>
      <c r="B3249"/>
    </row>
    <row r="3250" spans="1:2" x14ac:dyDescent="0.3">
      <c r="A3250"/>
      <c r="B3250"/>
    </row>
    <row r="3251" spans="1:2" x14ac:dyDescent="0.3">
      <c r="A3251"/>
      <c r="B3251"/>
    </row>
    <row r="3252" spans="1:2" x14ac:dyDescent="0.3">
      <c r="A3252"/>
      <c r="B3252"/>
    </row>
    <row r="3253" spans="1:2" x14ac:dyDescent="0.3">
      <c r="A3253"/>
      <c r="B3253"/>
    </row>
    <row r="3254" spans="1:2" x14ac:dyDescent="0.3">
      <c r="A3254"/>
      <c r="B3254"/>
    </row>
    <row r="3255" spans="1:2" x14ac:dyDescent="0.3">
      <c r="A3255"/>
      <c r="B3255"/>
    </row>
    <row r="3256" spans="1:2" x14ac:dyDescent="0.3">
      <c r="A3256"/>
      <c r="B3256"/>
    </row>
    <row r="3257" spans="1:2" x14ac:dyDescent="0.3">
      <c r="A3257"/>
      <c r="B3257"/>
    </row>
    <row r="3258" spans="1:2" x14ac:dyDescent="0.3">
      <c r="A3258"/>
      <c r="B3258"/>
    </row>
    <row r="3259" spans="1:2" x14ac:dyDescent="0.3">
      <c r="A3259"/>
      <c r="B3259"/>
    </row>
    <row r="3260" spans="1:2" x14ac:dyDescent="0.3">
      <c r="A3260"/>
      <c r="B3260"/>
    </row>
    <row r="3261" spans="1:2" x14ac:dyDescent="0.3">
      <c r="A3261"/>
      <c r="B3261"/>
    </row>
    <row r="3262" spans="1:2" x14ac:dyDescent="0.3">
      <c r="A3262"/>
      <c r="B3262"/>
    </row>
    <row r="3263" spans="1:2" x14ac:dyDescent="0.3">
      <c r="A3263"/>
      <c r="B3263"/>
    </row>
    <row r="3264" spans="1:2" x14ac:dyDescent="0.3">
      <c r="A3264"/>
      <c r="B3264"/>
    </row>
    <row r="3265" spans="1:2" x14ac:dyDescent="0.3">
      <c r="A3265"/>
      <c r="B3265"/>
    </row>
    <row r="3266" spans="1:2" x14ac:dyDescent="0.3">
      <c r="A3266"/>
      <c r="B3266"/>
    </row>
    <row r="3267" spans="1:2" x14ac:dyDescent="0.3">
      <c r="A3267"/>
      <c r="B3267"/>
    </row>
    <row r="3268" spans="1:2" x14ac:dyDescent="0.3">
      <c r="A3268"/>
      <c r="B3268"/>
    </row>
    <row r="3269" spans="1:2" x14ac:dyDescent="0.3">
      <c r="A3269"/>
      <c r="B3269"/>
    </row>
    <row r="3270" spans="1:2" x14ac:dyDescent="0.3">
      <c r="A3270"/>
      <c r="B3270"/>
    </row>
    <row r="3271" spans="1:2" x14ac:dyDescent="0.3">
      <c r="A3271"/>
      <c r="B3271"/>
    </row>
    <row r="3272" spans="1:2" x14ac:dyDescent="0.3">
      <c r="A3272"/>
      <c r="B3272"/>
    </row>
    <row r="3273" spans="1:2" x14ac:dyDescent="0.3">
      <c r="A3273"/>
      <c r="B3273"/>
    </row>
    <row r="3274" spans="1:2" x14ac:dyDescent="0.3">
      <c r="A3274"/>
      <c r="B3274"/>
    </row>
    <row r="3275" spans="1:2" x14ac:dyDescent="0.3">
      <c r="A3275"/>
      <c r="B3275"/>
    </row>
    <row r="3276" spans="1:2" x14ac:dyDescent="0.3">
      <c r="A3276"/>
      <c r="B3276"/>
    </row>
    <row r="3277" spans="1:2" x14ac:dyDescent="0.3">
      <c r="A3277"/>
      <c r="B3277"/>
    </row>
    <row r="3278" spans="1:2" x14ac:dyDescent="0.3">
      <c r="A3278"/>
      <c r="B3278"/>
    </row>
    <row r="3279" spans="1:2" x14ac:dyDescent="0.3">
      <c r="A3279"/>
      <c r="B3279"/>
    </row>
    <row r="3280" spans="1:2" x14ac:dyDescent="0.3">
      <c r="A3280"/>
      <c r="B3280"/>
    </row>
    <row r="3281" spans="1:2" x14ac:dyDescent="0.3">
      <c r="A3281"/>
      <c r="B3281"/>
    </row>
    <row r="3282" spans="1:2" x14ac:dyDescent="0.3">
      <c r="A3282"/>
      <c r="B3282"/>
    </row>
    <row r="3283" spans="1:2" x14ac:dyDescent="0.3">
      <c r="A3283"/>
      <c r="B3283"/>
    </row>
    <row r="3284" spans="1:2" x14ac:dyDescent="0.3">
      <c r="A3284"/>
      <c r="B3284"/>
    </row>
    <row r="3285" spans="1:2" x14ac:dyDescent="0.3">
      <c r="A3285"/>
      <c r="B3285"/>
    </row>
    <row r="3286" spans="1:2" x14ac:dyDescent="0.3">
      <c r="A3286"/>
      <c r="B3286"/>
    </row>
    <row r="3287" spans="1:2" x14ac:dyDescent="0.3">
      <c r="A3287"/>
      <c r="B3287"/>
    </row>
    <row r="3288" spans="1:2" x14ac:dyDescent="0.3">
      <c r="A3288"/>
      <c r="B3288"/>
    </row>
    <row r="3289" spans="1:2" x14ac:dyDescent="0.3">
      <c r="A3289"/>
      <c r="B3289"/>
    </row>
    <row r="3290" spans="1:2" x14ac:dyDescent="0.3">
      <c r="A3290"/>
      <c r="B3290"/>
    </row>
    <row r="3291" spans="1:2" x14ac:dyDescent="0.3">
      <c r="A3291"/>
      <c r="B3291"/>
    </row>
    <row r="3292" spans="1:2" x14ac:dyDescent="0.3">
      <c r="A3292"/>
      <c r="B3292"/>
    </row>
    <row r="3293" spans="1:2" x14ac:dyDescent="0.3">
      <c r="A3293"/>
      <c r="B3293"/>
    </row>
    <row r="3294" spans="1:2" x14ac:dyDescent="0.3">
      <c r="A3294"/>
      <c r="B3294"/>
    </row>
    <row r="3295" spans="1:2" x14ac:dyDescent="0.3">
      <c r="A3295"/>
      <c r="B3295"/>
    </row>
    <row r="3296" spans="1:2" x14ac:dyDescent="0.3">
      <c r="A3296"/>
      <c r="B3296"/>
    </row>
    <row r="3297" spans="1:2" x14ac:dyDescent="0.3">
      <c r="A3297"/>
      <c r="B3297"/>
    </row>
    <row r="3298" spans="1:2" x14ac:dyDescent="0.3">
      <c r="A3298"/>
      <c r="B3298"/>
    </row>
    <row r="3299" spans="1:2" x14ac:dyDescent="0.3">
      <c r="A3299"/>
      <c r="B3299"/>
    </row>
    <row r="3300" spans="1:2" x14ac:dyDescent="0.3">
      <c r="A3300"/>
      <c r="B3300"/>
    </row>
    <row r="3301" spans="1:2" x14ac:dyDescent="0.3">
      <c r="A3301"/>
      <c r="B3301"/>
    </row>
    <row r="3302" spans="1:2" x14ac:dyDescent="0.3">
      <c r="A3302"/>
      <c r="B3302"/>
    </row>
    <row r="3303" spans="1:2" x14ac:dyDescent="0.3">
      <c r="A3303"/>
      <c r="B3303"/>
    </row>
    <row r="3304" spans="1:2" x14ac:dyDescent="0.3">
      <c r="A3304"/>
      <c r="B3304"/>
    </row>
    <row r="3305" spans="1:2" x14ac:dyDescent="0.3">
      <c r="A3305"/>
      <c r="B3305"/>
    </row>
    <row r="3306" spans="1:2" x14ac:dyDescent="0.3">
      <c r="A3306"/>
      <c r="B3306"/>
    </row>
    <row r="3307" spans="1:2" x14ac:dyDescent="0.3">
      <c r="A3307"/>
      <c r="B3307"/>
    </row>
    <row r="3308" spans="1:2" x14ac:dyDescent="0.3">
      <c r="A3308"/>
      <c r="B3308"/>
    </row>
    <row r="3309" spans="1:2" x14ac:dyDescent="0.3">
      <c r="A3309"/>
      <c r="B3309"/>
    </row>
    <row r="3310" spans="1:2" x14ac:dyDescent="0.3">
      <c r="A3310"/>
      <c r="B3310"/>
    </row>
    <row r="3311" spans="1:2" x14ac:dyDescent="0.3">
      <c r="A3311"/>
      <c r="B3311"/>
    </row>
    <row r="3312" spans="1:2" x14ac:dyDescent="0.3">
      <c r="A3312"/>
      <c r="B3312"/>
    </row>
    <row r="3313" spans="1:2" x14ac:dyDescent="0.3">
      <c r="A3313"/>
      <c r="B3313"/>
    </row>
    <row r="3314" spans="1:2" x14ac:dyDescent="0.3">
      <c r="A3314"/>
      <c r="B3314"/>
    </row>
    <row r="3315" spans="1:2" x14ac:dyDescent="0.3">
      <c r="A3315"/>
      <c r="B3315"/>
    </row>
    <row r="3316" spans="1:2" x14ac:dyDescent="0.3">
      <c r="A3316"/>
      <c r="B3316"/>
    </row>
    <row r="3317" spans="1:2" x14ac:dyDescent="0.3">
      <c r="A3317"/>
      <c r="B3317"/>
    </row>
    <row r="3318" spans="1:2" x14ac:dyDescent="0.3">
      <c r="A3318"/>
      <c r="B3318"/>
    </row>
    <row r="3319" spans="1:2" x14ac:dyDescent="0.3">
      <c r="A3319"/>
      <c r="B3319"/>
    </row>
    <row r="3320" spans="1:2" x14ac:dyDescent="0.3">
      <c r="A3320"/>
      <c r="B3320"/>
    </row>
    <row r="3321" spans="1:2" x14ac:dyDescent="0.3">
      <c r="A3321"/>
      <c r="B3321"/>
    </row>
    <row r="3322" spans="1:2" x14ac:dyDescent="0.3">
      <c r="A3322"/>
      <c r="B3322"/>
    </row>
    <row r="3323" spans="1:2" x14ac:dyDescent="0.3">
      <c r="A3323"/>
      <c r="B3323"/>
    </row>
    <row r="3324" spans="1:2" x14ac:dyDescent="0.3">
      <c r="A3324"/>
      <c r="B3324"/>
    </row>
    <row r="3325" spans="1:2" x14ac:dyDescent="0.3">
      <c r="A3325"/>
      <c r="B3325"/>
    </row>
    <row r="3326" spans="1:2" x14ac:dyDescent="0.3">
      <c r="A3326"/>
      <c r="B3326"/>
    </row>
    <row r="3327" spans="1:2" x14ac:dyDescent="0.3">
      <c r="A3327"/>
      <c r="B3327"/>
    </row>
    <row r="3328" spans="1:2" x14ac:dyDescent="0.3">
      <c r="A3328"/>
      <c r="B3328"/>
    </row>
    <row r="3329" spans="1:2" x14ac:dyDescent="0.3">
      <c r="A3329"/>
      <c r="B3329"/>
    </row>
    <row r="3330" spans="1:2" x14ac:dyDescent="0.3">
      <c r="A3330"/>
      <c r="B3330"/>
    </row>
    <row r="3331" spans="1:2" x14ac:dyDescent="0.3">
      <c r="A3331"/>
      <c r="B3331"/>
    </row>
    <row r="3332" spans="1:2" x14ac:dyDescent="0.3">
      <c r="A3332"/>
      <c r="B3332"/>
    </row>
    <row r="3333" spans="1:2" x14ac:dyDescent="0.3">
      <c r="A3333"/>
      <c r="B3333"/>
    </row>
    <row r="3334" spans="1:2" x14ac:dyDescent="0.3">
      <c r="A3334"/>
      <c r="B3334"/>
    </row>
    <row r="3335" spans="1:2" x14ac:dyDescent="0.3">
      <c r="A3335"/>
      <c r="B3335"/>
    </row>
    <row r="3336" spans="1:2" x14ac:dyDescent="0.3">
      <c r="A3336"/>
      <c r="B3336"/>
    </row>
    <row r="3337" spans="1:2" x14ac:dyDescent="0.3">
      <c r="A3337"/>
      <c r="B3337"/>
    </row>
    <row r="3338" spans="1:2" x14ac:dyDescent="0.3">
      <c r="A3338"/>
      <c r="B3338"/>
    </row>
    <row r="3339" spans="1:2" x14ac:dyDescent="0.3">
      <c r="A3339"/>
      <c r="B3339"/>
    </row>
    <row r="3340" spans="1:2" x14ac:dyDescent="0.3">
      <c r="A3340"/>
      <c r="B3340"/>
    </row>
    <row r="3341" spans="1:2" x14ac:dyDescent="0.3">
      <c r="A3341"/>
      <c r="B3341"/>
    </row>
    <row r="3342" spans="1:2" x14ac:dyDescent="0.3">
      <c r="A3342"/>
      <c r="B3342"/>
    </row>
    <row r="3343" spans="1:2" x14ac:dyDescent="0.3">
      <c r="A3343"/>
      <c r="B3343"/>
    </row>
    <row r="3344" spans="1:2" x14ac:dyDescent="0.3">
      <c r="A3344"/>
      <c r="B3344"/>
    </row>
    <row r="3345" spans="1:2" x14ac:dyDescent="0.3">
      <c r="A3345"/>
      <c r="B3345"/>
    </row>
    <row r="3346" spans="1:2" x14ac:dyDescent="0.3">
      <c r="A3346"/>
      <c r="B3346"/>
    </row>
    <row r="3347" spans="1:2" x14ac:dyDescent="0.3">
      <c r="A3347"/>
      <c r="B3347"/>
    </row>
    <row r="3348" spans="1:2" x14ac:dyDescent="0.3">
      <c r="A3348"/>
      <c r="B3348"/>
    </row>
    <row r="3349" spans="1:2" x14ac:dyDescent="0.3">
      <c r="A3349"/>
      <c r="B3349"/>
    </row>
    <row r="3350" spans="1:2" x14ac:dyDescent="0.3">
      <c r="A3350"/>
      <c r="B3350"/>
    </row>
    <row r="3351" spans="1:2" x14ac:dyDescent="0.3">
      <c r="A3351"/>
      <c r="B3351"/>
    </row>
    <row r="3352" spans="1:2" x14ac:dyDescent="0.3">
      <c r="A3352"/>
      <c r="B3352"/>
    </row>
    <row r="3353" spans="1:2" x14ac:dyDescent="0.3">
      <c r="A3353"/>
      <c r="B3353"/>
    </row>
    <row r="3354" spans="1:2" x14ac:dyDescent="0.3">
      <c r="A3354"/>
      <c r="B3354"/>
    </row>
    <row r="3355" spans="1:2" x14ac:dyDescent="0.3">
      <c r="A3355"/>
      <c r="B3355"/>
    </row>
    <row r="3356" spans="1:2" x14ac:dyDescent="0.3">
      <c r="A3356"/>
      <c r="B3356"/>
    </row>
    <row r="3357" spans="1:2" x14ac:dyDescent="0.3">
      <c r="A3357"/>
      <c r="B3357"/>
    </row>
    <row r="3358" spans="1:2" x14ac:dyDescent="0.3">
      <c r="A3358"/>
      <c r="B3358"/>
    </row>
    <row r="3359" spans="1:2" x14ac:dyDescent="0.3">
      <c r="A3359"/>
      <c r="B3359"/>
    </row>
    <row r="3360" spans="1:2" x14ac:dyDescent="0.3">
      <c r="A3360"/>
      <c r="B3360"/>
    </row>
    <row r="3361" spans="1:2" x14ac:dyDescent="0.3">
      <c r="A3361"/>
      <c r="B3361"/>
    </row>
    <row r="3362" spans="1:2" x14ac:dyDescent="0.3">
      <c r="A3362"/>
      <c r="B3362"/>
    </row>
    <row r="3363" spans="1:2" x14ac:dyDescent="0.3">
      <c r="A3363"/>
      <c r="B3363"/>
    </row>
    <row r="3364" spans="1:2" x14ac:dyDescent="0.3">
      <c r="A3364"/>
      <c r="B3364"/>
    </row>
    <row r="3365" spans="1:2" x14ac:dyDescent="0.3">
      <c r="A3365"/>
      <c r="B3365"/>
    </row>
    <row r="3366" spans="1:2" x14ac:dyDescent="0.3">
      <c r="A3366"/>
      <c r="B3366"/>
    </row>
    <row r="3367" spans="1:2" x14ac:dyDescent="0.3">
      <c r="A3367"/>
      <c r="B3367"/>
    </row>
    <row r="3368" spans="1:2" x14ac:dyDescent="0.3">
      <c r="A3368"/>
      <c r="B3368"/>
    </row>
    <row r="3369" spans="1:2" x14ac:dyDescent="0.3">
      <c r="A3369"/>
      <c r="B3369"/>
    </row>
    <row r="3370" spans="1:2" x14ac:dyDescent="0.3">
      <c r="A3370"/>
      <c r="B3370"/>
    </row>
    <row r="3371" spans="1:2" x14ac:dyDescent="0.3">
      <c r="A3371"/>
      <c r="B3371"/>
    </row>
    <row r="3372" spans="1:2" x14ac:dyDescent="0.3">
      <c r="A3372"/>
      <c r="B3372"/>
    </row>
    <row r="3373" spans="1:2" x14ac:dyDescent="0.3">
      <c r="A3373"/>
      <c r="B3373"/>
    </row>
    <row r="3374" spans="1:2" x14ac:dyDescent="0.3">
      <c r="A3374"/>
      <c r="B3374"/>
    </row>
    <row r="3375" spans="1:2" x14ac:dyDescent="0.3">
      <c r="A3375"/>
      <c r="B3375"/>
    </row>
    <row r="3376" spans="1:2" x14ac:dyDescent="0.3">
      <c r="A3376"/>
      <c r="B3376"/>
    </row>
    <row r="3377" spans="1:2" x14ac:dyDescent="0.3">
      <c r="A3377"/>
      <c r="B3377"/>
    </row>
    <row r="3378" spans="1:2" x14ac:dyDescent="0.3">
      <c r="A3378"/>
      <c r="B3378"/>
    </row>
    <row r="3379" spans="1:2" x14ac:dyDescent="0.3">
      <c r="A3379"/>
      <c r="B3379"/>
    </row>
    <row r="3380" spans="1:2" x14ac:dyDescent="0.3">
      <c r="A3380"/>
      <c r="B3380"/>
    </row>
    <row r="3381" spans="1:2" x14ac:dyDescent="0.3">
      <c r="A3381"/>
      <c r="B3381"/>
    </row>
    <row r="3382" spans="1:2" x14ac:dyDescent="0.3">
      <c r="A3382"/>
      <c r="B3382"/>
    </row>
    <row r="3383" spans="1:2" x14ac:dyDescent="0.3">
      <c r="A3383"/>
      <c r="B3383"/>
    </row>
    <row r="3384" spans="1:2" x14ac:dyDescent="0.3">
      <c r="A3384"/>
      <c r="B3384"/>
    </row>
    <row r="3385" spans="1:2" x14ac:dyDescent="0.3">
      <c r="A3385"/>
      <c r="B3385"/>
    </row>
    <row r="3386" spans="1:2" x14ac:dyDescent="0.3">
      <c r="A3386"/>
      <c r="B3386"/>
    </row>
    <row r="3387" spans="1:2" x14ac:dyDescent="0.3">
      <c r="A3387"/>
      <c r="B3387"/>
    </row>
    <row r="3388" spans="1:2" x14ac:dyDescent="0.3">
      <c r="A3388"/>
      <c r="B3388"/>
    </row>
    <row r="3389" spans="1:2" x14ac:dyDescent="0.3">
      <c r="A3389"/>
      <c r="B3389"/>
    </row>
    <row r="3390" spans="1:2" x14ac:dyDescent="0.3">
      <c r="A3390"/>
      <c r="B3390"/>
    </row>
    <row r="3391" spans="1:2" x14ac:dyDescent="0.3">
      <c r="A3391"/>
      <c r="B3391"/>
    </row>
    <row r="3392" spans="1:2" x14ac:dyDescent="0.3">
      <c r="A3392"/>
      <c r="B3392"/>
    </row>
    <row r="3393" spans="1:2" x14ac:dyDescent="0.3">
      <c r="A3393"/>
      <c r="B3393"/>
    </row>
    <row r="3394" spans="1:2" x14ac:dyDescent="0.3">
      <c r="A3394"/>
      <c r="B3394"/>
    </row>
    <row r="3395" spans="1:2" x14ac:dyDescent="0.3">
      <c r="A3395"/>
      <c r="B3395"/>
    </row>
    <row r="3396" spans="1:2" x14ac:dyDescent="0.3">
      <c r="A3396"/>
      <c r="B3396"/>
    </row>
    <row r="3397" spans="1:2" x14ac:dyDescent="0.3">
      <c r="A3397"/>
      <c r="B3397"/>
    </row>
    <row r="3398" spans="1:2" x14ac:dyDescent="0.3">
      <c r="A3398"/>
      <c r="B3398"/>
    </row>
    <row r="3399" spans="1:2" x14ac:dyDescent="0.3">
      <c r="A3399"/>
      <c r="B3399"/>
    </row>
    <row r="3400" spans="1:2" x14ac:dyDescent="0.3">
      <c r="A3400"/>
      <c r="B3400"/>
    </row>
    <row r="3401" spans="1:2" x14ac:dyDescent="0.3">
      <c r="A3401"/>
      <c r="B3401"/>
    </row>
    <row r="3402" spans="1:2" x14ac:dyDescent="0.3">
      <c r="A3402"/>
      <c r="B3402"/>
    </row>
    <row r="3403" spans="1:2" x14ac:dyDescent="0.3">
      <c r="A3403"/>
      <c r="B3403"/>
    </row>
    <row r="3404" spans="1:2" x14ac:dyDescent="0.3">
      <c r="A3404"/>
      <c r="B3404"/>
    </row>
    <row r="3405" spans="1:2" x14ac:dyDescent="0.3">
      <c r="A3405"/>
      <c r="B3405"/>
    </row>
    <row r="3406" spans="1:2" x14ac:dyDescent="0.3">
      <c r="A3406"/>
      <c r="B3406"/>
    </row>
    <row r="3407" spans="1:2" x14ac:dyDescent="0.3">
      <c r="A3407"/>
      <c r="B3407"/>
    </row>
    <row r="3408" spans="1:2" x14ac:dyDescent="0.3">
      <c r="A3408"/>
      <c r="B3408"/>
    </row>
    <row r="3409" spans="1:2" x14ac:dyDescent="0.3">
      <c r="A3409"/>
      <c r="B3409"/>
    </row>
    <row r="3410" spans="1:2" x14ac:dyDescent="0.3">
      <c r="A3410"/>
      <c r="B3410"/>
    </row>
    <row r="3411" spans="1:2" x14ac:dyDescent="0.3">
      <c r="A3411"/>
      <c r="B3411"/>
    </row>
    <row r="3412" spans="1:2" x14ac:dyDescent="0.3">
      <c r="A3412"/>
      <c r="B3412"/>
    </row>
    <row r="3413" spans="1:2" x14ac:dyDescent="0.3">
      <c r="A3413"/>
      <c r="B3413"/>
    </row>
    <row r="3414" spans="1:2" x14ac:dyDescent="0.3">
      <c r="A3414"/>
      <c r="B3414"/>
    </row>
    <row r="3415" spans="1:2" x14ac:dyDescent="0.3">
      <c r="A3415"/>
      <c r="B3415"/>
    </row>
    <row r="3416" spans="1:2" x14ac:dyDescent="0.3">
      <c r="A3416"/>
      <c r="B3416"/>
    </row>
    <row r="3417" spans="1:2" x14ac:dyDescent="0.3">
      <c r="A3417"/>
      <c r="B3417"/>
    </row>
    <row r="3418" spans="1:2" x14ac:dyDescent="0.3">
      <c r="A3418"/>
      <c r="B3418"/>
    </row>
    <row r="3419" spans="1:2" x14ac:dyDescent="0.3">
      <c r="A3419"/>
      <c r="B3419"/>
    </row>
    <row r="3420" spans="1:2" x14ac:dyDescent="0.3">
      <c r="A3420"/>
      <c r="B3420"/>
    </row>
    <row r="3421" spans="1:2" x14ac:dyDescent="0.3">
      <c r="A3421"/>
      <c r="B3421"/>
    </row>
    <row r="3422" spans="1:2" x14ac:dyDescent="0.3">
      <c r="A3422"/>
      <c r="B3422"/>
    </row>
    <row r="3423" spans="1:2" x14ac:dyDescent="0.3">
      <c r="A3423"/>
      <c r="B3423"/>
    </row>
    <row r="3424" spans="1:2" x14ac:dyDescent="0.3">
      <c r="A3424"/>
      <c r="B3424"/>
    </row>
    <row r="3425" spans="1:2" x14ac:dyDescent="0.3">
      <c r="A3425"/>
      <c r="B3425"/>
    </row>
    <row r="3426" spans="1:2" x14ac:dyDescent="0.3">
      <c r="A3426"/>
      <c r="B3426"/>
    </row>
    <row r="3427" spans="1:2" x14ac:dyDescent="0.3">
      <c r="A3427"/>
      <c r="B3427"/>
    </row>
    <row r="3428" spans="1:2" x14ac:dyDescent="0.3">
      <c r="A3428"/>
      <c r="B3428"/>
    </row>
    <row r="3429" spans="1:2" x14ac:dyDescent="0.3">
      <c r="A3429"/>
      <c r="B3429"/>
    </row>
    <row r="3430" spans="1:2" x14ac:dyDescent="0.3">
      <c r="A3430"/>
      <c r="B3430"/>
    </row>
    <row r="3431" spans="1:2" x14ac:dyDescent="0.3">
      <c r="A3431"/>
      <c r="B3431"/>
    </row>
    <row r="3432" spans="1:2" x14ac:dyDescent="0.3">
      <c r="A3432"/>
      <c r="B3432"/>
    </row>
    <row r="3433" spans="1:2" x14ac:dyDescent="0.3">
      <c r="A3433"/>
      <c r="B3433"/>
    </row>
    <row r="3434" spans="1:2" x14ac:dyDescent="0.3">
      <c r="A3434"/>
      <c r="B3434"/>
    </row>
    <row r="3435" spans="1:2" x14ac:dyDescent="0.3">
      <c r="A3435"/>
      <c r="B3435"/>
    </row>
    <row r="3436" spans="1:2" x14ac:dyDescent="0.3">
      <c r="A3436"/>
      <c r="B3436"/>
    </row>
    <row r="3437" spans="1:2" x14ac:dyDescent="0.3">
      <c r="A3437"/>
      <c r="B3437"/>
    </row>
    <row r="3438" spans="1:2" x14ac:dyDescent="0.3">
      <c r="A3438"/>
      <c r="B3438"/>
    </row>
    <row r="3439" spans="1:2" x14ac:dyDescent="0.3">
      <c r="A3439"/>
      <c r="B3439"/>
    </row>
    <row r="3440" spans="1:2" x14ac:dyDescent="0.3">
      <c r="A3440"/>
      <c r="B3440"/>
    </row>
    <row r="3441" spans="1:2" x14ac:dyDescent="0.3">
      <c r="A3441"/>
      <c r="B3441"/>
    </row>
    <row r="3442" spans="1:2" x14ac:dyDescent="0.3">
      <c r="A3442"/>
      <c r="B3442"/>
    </row>
    <row r="3443" spans="1:2" x14ac:dyDescent="0.3">
      <c r="A3443"/>
      <c r="B3443"/>
    </row>
    <row r="3444" spans="1:2" x14ac:dyDescent="0.3">
      <c r="A3444"/>
      <c r="B3444"/>
    </row>
    <row r="3445" spans="1:2" x14ac:dyDescent="0.3">
      <c r="A3445"/>
      <c r="B3445"/>
    </row>
    <row r="3446" spans="1:2" x14ac:dyDescent="0.3">
      <c r="A3446"/>
      <c r="B3446"/>
    </row>
    <row r="3447" spans="1:2" x14ac:dyDescent="0.3">
      <c r="A3447"/>
      <c r="B3447"/>
    </row>
    <row r="3448" spans="1:2" x14ac:dyDescent="0.3">
      <c r="A3448"/>
      <c r="B3448"/>
    </row>
    <row r="3449" spans="1:2" x14ac:dyDescent="0.3">
      <c r="A3449"/>
      <c r="B3449"/>
    </row>
    <row r="3450" spans="1:2" x14ac:dyDescent="0.3">
      <c r="A3450"/>
      <c r="B3450"/>
    </row>
    <row r="3451" spans="1:2" x14ac:dyDescent="0.3">
      <c r="A3451"/>
      <c r="B3451"/>
    </row>
    <row r="3452" spans="1:2" x14ac:dyDescent="0.3">
      <c r="A3452"/>
      <c r="B3452"/>
    </row>
    <row r="3453" spans="1:2" x14ac:dyDescent="0.3">
      <c r="A3453"/>
      <c r="B3453"/>
    </row>
    <row r="3454" spans="1:2" x14ac:dyDescent="0.3">
      <c r="A3454"/>
      <c r="B3454"/>
    </row>
    <row r="3455" spans="1:2" x14ac:dyDescent="0.3">
      <c r="A3455"/>
      <c r="B3455"/>
    </row>
    <row r="3456" spans="1:2" x14ac:dyDescent="0.3">
      <c r="A3456"/>
      <c r="B3456"/>
    </row>
    <row r="3457" spans="1:2" x14ac:dyDescent="0.3">
      <c r="A3457"/>
      <c r="B3457"/>
    </row>
    <row r="3458" spans="1:2" x14ac:dyDescent="0.3">
      <c r="A3458"/>
      <c r="B3458"/>
    </row>
    <row r="3459" spans="1:2" x14ac:dyDescent="0.3">
      <c r="A3459"/>
      <c r="B3459"/>
    </row>
    <row r="3460" spans="1:2" x14ac:dyDescent="0.3">
      <c r="A3460"/>
      <c r="B3460"/>
    </row>
    <row r="3461" spans="1:2" x14ac:dyDescent="0.3">
      <c r="A3461"/>
      <c r="B3461"/>
    </row>
    <row r="3462" spans="1:2" x14ac:dyDescent="0.3">
      <c r="A3462"/>
      <c r="B3462"/>
    </row>
    <row r="3463" spans="1:2" x14ac:dyDescent="0.3">
      <c r="A3463"/>
      <c r="B3463"/>
    </row>
    <row r="3464" spans="1:2" x14ac:dyDescent="0.3">
      <c r="A3464"/>
      <c r="B3464"/>
    </row>
    <row r="3465" spans="1:2" x14ac:dyDescent="0.3">
      <c r="A3465"/>
      <c r="B3465"/>
    </row>
    <row r="3466" spans="1:2" x14ac:dyDescent="0.3">
      <c r="A3466"/>
      <c r="B3466"/>
    </row>
    <row r="3467" spans="1:2" x14ac:dyDescent="0.3">
      <c r="A3467"/>
      <c r="B3467"/>
    </row>
    <row r="3468" spans="1:2" x14ac:dyDescent="0.3">
      <c r="A3468"/>
      <c r="B3468"/>
    </row>
    <row r="3469" spans="1:2" x14ac:dyDescent="0.3">
      <c r="A3469"/>
      <c r="B3469"/>
    </row>
    <row r="3470" spans="1:2" x14ac:dyDescent="0.3">
      <c r="A3470"/>
      <c r="B3470"/>
    </row>
    <row r="3471" spans="1:2" x14ac:dyDescent="0.3">
      <c r="A3471"/>
      <c r="B3471"/>
    </row>
    <row r="3472" spans="1:2" x14ac:dyDescent="0.3">
      <c r="A3472"/>
      <c r="B3472"/>
    </row>
    <row r="3473" spans="1:2" x14ac:dyDescent="0.3">
      <c r="A3473"/>
      <c r="B3473"/>
    </row>
    <row r="3474" spans="1:2" x14ac:dyDescent="0.3">
      <c r="A3474"/>
      <c r="B3474"/>
    </row>
    <row r="3475" spans="1:2" x14ac:dyDescent="0.3">
      <c r="A3475"/>
      <c r="B3475"/>
    </row>
    <row r="3476" spans="1:2" x14ac:dyDescent="0.3">
      <c r="A3476"/>
      <c r="B3476"/>
    </row>
    <row r="3477" spans="1:2" x14ac:dyDescent="0.3">
      <c r="A3477"/>
      <c r="B3477"/>
    </row>
    <row r="3478" spans="1:2" x14ac:dyDescent="0.3">
      <c r="A3478"/>
      <c r="B3478"/>
    </row>
    <row r="3479" spans="1:2" x14ac:dyDescent="0.3">
      <c r="A3479"/>
      <c r="B3479"/>
    </row>
    <row r="3480" spans="1:2" x14ac:dyDescent="0.3">
      <c r="A3480"/>
      <c r="B3480"/>
    </row>
    <row r="3481" spans="1:2" x14ac:dyDescent="0.3">
      <c r="A3481"/>
      <c r="B3481"/>
    </row>
    <row r="3482" spans="1:2" x14ac:dyDescent="0.3">
      <c r="A3482"/>
      <c r="B3482"/>
    </row>
    <row r="3483" spans="1:2" x14ac:dyDescent="0.3">
      <c r="A3483"/>
      <c r="B3483"/>
    </row>
    <row r="3484" spans="1:2" x14ac:dyDescent="0.3">
      <c r="A3484"/>
      <c r="B3484"/>
    </row>
    <row r="3485" spans="1:2" x14ac:dyDescent="0.3">
      <c r="A3485"/>
      <c r="B3485"/>
    </row>
    <row r="3486" spans="1:2" x14ac:dyDescent="0.3">
      <c r="A3486"/>
      <c r="B3486"/>
    </row>
    <row r="3487" spans="1:2" x14ac:dyDescent="0.3">
      <c r="A3487"/>
      <c r="B3487"/>
    </row>
    <row r="3488" spans="1:2" x14ac:dyDescent="0.3">
      <c r="A3488"/>
      <c r="B3488"/>
    </row>
    <row r="3489" spans="1:2" x14ac:dyDescent="0.3">
      <c r="A3489"/>
      <c r="B3489"/>
    </row>
    <row r="3490" spans="1:2" x14ac:dyDescent="0.3">
      <c r="A3490"/>
      <c r="B3490"/>
    </row>
    <row r="3491" spans="1:2" x14ac:dyDescent="0.3">
      <c r="A3491"/>
      <c r="B3491"/>
    </row>
    <row r="3492" spans="1:2" x14ac:dyDescent="0.3">
      <c r="A3492"/>
      <c r="B3492"/>
    </row>
    <row r="3493" spans="1:2" x14ac:dyDescent="0.3">
      <c r="A3493"/>
      <c r="B3493"/>
    </row>
    <row r="3494" spans="1:2" x14ac:dyDescent="0.3">
      <c r="A3494"/>
      <c r="B3494"/>
    </row>
    <row r="3495" spans="1:2" x14ac:dyDescent="0.3">
      <c r="A3495"/>
      <c r="B3495"/>
    </row>
    <row r="3496" spans="1:2" x14ac:dyDescent="0.3">
      <c r="A3496"/>
      <c r="B3496"/>
    </row>
    <row r="3497" spans="1:2" x14ac:dyDescent="0.3">
      <c r="A3497"/>
      <c r="B3497"/>
    </row>
    <row r="3498" spans="1:2" x14ac:dyDescent="0.3">
      <c r="A3498"/>
      <c r="B3498"/>
    </row>
    <row r="3499" spans="1:2" x14ac:dyDescent="0.3">
      <c r="A3499"/>
      <c r="B3499"/>
    </row>
    <row r="3500" spans="1:2" x14ac:dyDescent="0.3">
      <c r="A3500"/>
      <c r="B3500"/>
    </row>
    <row r="3501" spans="1:2" x14ac:dyDescent="0.3">
      <c r="A3501"/>
      <c r="B3501"/>
    </row>
    <row r="3502" spans="1:2" x14ac:dyDescent="0.3">
      <c r="A3502"/>
      <c r="B3502"/>
    </row>
    <row r="3503" spans="1:2" x14ac:dyDescent="0.3">
      <c r="A3503"/>
      <c r="B3503"/>
    </row>
    <row r="3504" spans="1:2" x14ac:dyDescent="0.3">
      <c r="A3504"/>
      <c r="B3504"/>
    </row>
    <row r="3505" spans="1:2" x14ac:dyDescent="0.3">
      <c r="A3505"/>
      <c r="B3505"/>
    </row>
    <row r="3506" spans="1:2" x14ac:dyDescent="0.3">
      <c r="A3506"/>
      <c r="B3506"/>
    </row>
    <row r="3507" spans="1:2" x14ac:dyDescent="0.3">
      <c r="A3507"/>
      <c r="B3507"/>
    </row>
    <row r="3508" spans="1:2" x14ac:dyDescent="0.3">
      <c r="A3508"/>
      <c r="B3508"/>
    </row>
    <row r="3509" spans="1:2" x14ac:dyDescent="0.3">
      <c r="A3509"/>
      <c r="B3509"/>
    </row>
    <row r="3510" spans="1:2" x14ac:dyDescent="0.3">
      <c r="A3510"/>
      <c r="B3510"/>
    </row>
    <row r="3511" spans="1:2" x14ac:dyDescent="0.3">
      <c r="A3511"/>
      <c r="B3511"/>
    </row>
    <row r="3512" spans="1:2" x14ac:dyDescent="0.3">
      <c r="A3512"/>
      <c r="B3512"/>
    </row>
    <row r="3513" spans="1:2" x14ac:dyDescent="0.3">
      <c r="A3513"/>
      <c r="B3513"/>
    </row>
    <row r="3514" spans="1:2" x14ac:dyDescent="0.3">
      <c r="A3514"/>
      <c r="B3514"/>
    </row>
    <row r="3515" spans="1:2" x14ac:dyDescent="0.3">
      <c r="A3515"/>
      <c r="B3515"/>
    </row>
    <row r="3516" spans="1:2" x14ac:dyDescent="0.3">
      <c r="A3516"/>
      <c r="B3516"/>
    </row>
    <row r="3517" spans="1:2" x14ac:dyDescent="0.3">
      <c r="A3517"/>
      <c r="B3517"/>
    </row>
    <row r="3518" spans="1:2" x14ac:dyDescent="0.3">
      <c r="A3518"/>
      <c r="B3518"/>
    </row>
    <row r="3519" spans="1:2" x14ac:dyDescent="0.3">
      <c r="A3519"/>
      <c r="B3519"/>
    </row>
    <row r="3520" spans="1:2" x14ac:dyDescent="0.3">
      <c r="A3520"/>
      <c r="B3520"/>
    </row>
    <row r="3521" spans="1:2" x14ac:dyDescent="0.3">
      <c r="A3521"/>
      <c r="B3521"/>
    </row>
    <row r="3522" spans="1:2" x14ac:dyDescent="0.3">
      <c r="A3522"/>
      <c r="B3522"/>
    </row>
    <row r="3523" spans="1:2" x14ac:dyDescent="0.3">
      <c r="A3523"/>
      <c r="B3523"/>
    </row>
    <row r="3524" spans="1:2" x14ac:dyDescent="0.3">
      <c r="A3524"/>
      <c r="B3524"/>
    </row>
    <row r="3525" spans="1:2" x14ac:dyDescent="0.3">
      <c r="A3525"/>
      <c r="B3525"/>
    </row>
    <row r="3526" spans="1:2" x14ac:dyDescent="0.3">
      <c r="A3526"/>
      <c r="B3526"/>
    </row>
    <row r="3527" spans="1:2" x14ac:dyDescent="0.3">
      <c r="A3527"/>
      <c r="B3527"/>
    </row>
    <row r="3528" spans="1:2" x14ac:dyDescent="0.3">
      <c r="A3528"/>
      <c r="B3528"/>
    </row>
    <row r="3529" spans="1:2" x14ac:dyDescent="0.3">
      <c r="A3529"/>
      <c r="B3529"/>
    </row>
    <row r="3530" spans="1:2" x14ac:dyDescent="0.3">
      <c r="A3530"/>
      <c r="B3530"/>
    </row>
    <row r="3531" spans="1:2" x14ac:dyDescent="0.3">
      <c r="A3531"/>
      <c r="B3531"/>
    </row>
    <row r="3532" spans="1:2" x14ac:dyDescent="0.3">
      <c r="A3532"/>
      <c r="B3532"/>
    </row>
    <row r="3533" spans="1:2" x14ac:dyDescent="0.3">
      <c r="A3533"/>
      <c r="B3533"/>
    </row>
    <row r="3534" spans="1:2" x14ac:dyDescent="0.3">
      <c r="A3534"/>
      <c r="B3534"/>
    </row>
    <row r="3535" spans="1:2" x14ac:dyDescent="0.3">
      <c r="A3535"/>
      <c r="B3535"/>
    </row>
    <row r="3536" spans="1:2" x14ac:dyDescent="0.3">
      <c r="A3536"/>
      <c r="B3536"/>
    </row>
    <row r="3537" spans="1:2" x14ac:dyDescent="0.3">
      <c r="A3537"/>
      <c r="B3537"/>
    </row>
    <row r="3538" spans="1:2" x14ac:dyDescent="0.3">
      <c r="A3538"/>
      <c r="B3538"/>
    </row>
    <row r="3539" spans="1:2" x14ac:dyDescent="0.3">
      <c r="A3539"/>
      <c r="B3539"/>
    </row>
    <row r="3540" spans="1:2" x14ac:dyDescent="0.3">
      <c r="A3540"/>
      <c r="B3540"/>
    </row>
    <row r="3541" spans="1:2" x14ac:dyDescent="0.3">
      <c r="A3541"/>
      <c r="B3541"/>
    </row>
    <row r="3542" spans="1:2" x14ac:dyDescent="0.3">
      <c r="A3542"/>
      <c r="B3542"/>
    </row>
    <row r="3543" spans="1:2" x14ac:dyDescent="0.3">
      <c r="A3543"/>
      <c r="B3543"/>
    </row>
    <row r="3544" spans="1:2" x14ac:dyDescent="0.3">
      <c r="A3544"/>
      <c r="B3544"/>
    </row>
    <row r="3545" spans="1:2" x14ac:dyDescent="0.3">
      <c r="A3545"/>
      <c r="B3545"/>
    </row>
    <row r="3546" spans="1:2" x14ac:dyDescent="0.3">
      <c r="A3546"/>
      <c r="B3546"/>
    </row>
    <row r="3547" spans="1:2" x14ac:dyDescent="0.3">
      <c r="A3547"/>
      <c r="B3547"/>
    </row>
    <row r="3548" spans="1:2" x14ac:dyDescent="0.3">
      <c r="A3548"/>
      <c r="B3548"/>
    </row>
    <row r="3549" spans="1:2" x14ac:dyDescent="0.3">
      <c r="A3549"/>
      <c r="B3549"/>
    </row>
    <row r="3550" spans="1:2" x14ac:dyDescent="0.3">
      <c r="A3550"/>
      <c r="B3550"/>
    </row>
    <row r="3551" spans="1:2" x14ac:dyDescent="0.3">
      <c r="A3551"/>
      <c r="B3551"/>
    </row>
    <row r="3552" spans="1:2" x14ac:dyDescent="0.3">
      <c r="A3552"/>
      <c r="B3552"/>
    </row>
    <row r="3553" spans="1:2" x14ac:dyDescent="0.3">
      <c r="A3553"/>
      <c r="B3553"/>
    </row>
    <row r="3554" spans="1:2" x14ac:dyDescent="0.3">
      <c r="A3554"/>
      <c r="B3554"/>
    </row>
    <row r="3555" spans="1:2" x14ac:dyDescent="0.3">
      <c r="A3555"/>
      <c r="B3555"/>
    </row>
    <row r="3556" spans="1:2" x14ac:dyDescent="0.3">
      <c r="A3556"/>
      <c r="B3556"/>
    </row>
    <row r="3557" spans="1:2" x14ac:dyDescent="0.3">
      <c r="A3557"/>
      <c r="B3557"/>
    </row>
    <row r="3558" spans="1:2" x14ac:dyDescent="0.3">
      <c r="A3558"/>
      <c r="B3558"/>
    </row>
    <row r="3559" spans="1:2" x14ac:dyDescent="0.3">
      <c r="A3559"/>
      <c r="B3559"/>
    </row>
    <row r="3560" spans="1:2" x14ac:dyDescent="0.3">
      <c r="A3560"/>
      <c r="B3560"/>
    </row>
    <row r="3561" spans="1:2" x14ac:dyDescent="0.3">
      <c r="A3561"/>
      <c r="B3561"/>
    </row>
    <row r="3562" spans="1:2" x14ac:dyDescent="0.3">
      <c r="A3562"/>
      <c r="B3562"/>
    </row>
    <row r="3563" spans="1:2" x14ac:dyDescent="0.3">
      <c r="A3563"/>
      <c r="B3563"/>
    </row>
    <row r="3564" spans="1:2" x14ac:dyDescent="0.3">
      <c r="A3564"/>
      <c r="B3564"/>
    </row>
    <row r="3565" spans="1:2" x14ac:dyDescent="0.3">
      <c r="A3565"/>
      <c r="B3565"/>
    </row>
    <row r="3566" spans="1:2" x14ac:dyDescent="0.3">
      <c r="A3566"/>
      <c r="B3566"/>
    </row>
    <row r="3567" spans="1:2" x14ac:dyDescent="0.3">
      <c r="A3567"/>
      <c r="B3567"/>
    </row>
    <row r="3568" spans="1:2" x14ac:dyDescent="0.3">
      <c r="A3568"/>
      <c r="B3568"/>
    </row>
    <row r="3569" spans="1:2" x14ac:dyDescent="0.3">
      <c r="A3569"/>
      <c r="B3569"/>
    </row>
    <row r="3570" spans="1:2" x14ac:dyDescent="0.3">
      <c r="A3570"/>
      <c r="B3570"/>
    </row>
    <row r="3571" spans="1:2" x14ac:dyDescent="0.3">
      <c r="A3571"/>
      <c r="B3571"/>
    </row>
    <row r="3572" spans="1:2" x14ac:dyDescent="0.3">
      <c r="A3572"/>
      <c r="B3572"/>
    </row>
    <row r="3573" spans="1:2" x14ac:dyDescent="0.3">
      <c r="A3573"/>
      <c r="B3573"/>
    </row>
    <row r="3574" spans="1:2" x14ac:dyDescent="0.3">
      <c r="A3574"/>
      <c r="B3574"/>
    </row>
    <row r="3575" spans="1:2" x14ac:dyDescent="0.3">
      <c r="A3575"/>
      <c r="B3575"/>
    </row>
    <row r="3576" spans="1:2" x14ac:dyDescent="0.3">
      <c r="A3576"/>
      <c r="B3576"/>
    </row>
    <row r="3577" spans="1:2" x14ac:dyDescent="0.3">
      <c r="A3577"/>
      <c r="B3577"/>
    </row>
    <row r="3578" spans="1:2" x14ac:dyDescent="0.3">
      <c r="A3578"/>
      <c r="B3578"/>
    </row>
    <row r="3579" spans="1:2" x14ac:dyDescent="0.3">
      <c r="A3579"/>
      <c r="B3579"/>
    </row>
    <row r="3580" spans="1:2" x14ac:dyDescent="0.3">
      <c r="A3580"/>
      <c r="B3580"/>
    </row>
    <row r="3581" spans="1:2" x14ac:dyDescent="0.3">
      <c r="A3581"/>
      <c r="B3581"/>
    </row>
    <row r="3582" spans="1:2" x14ac:dyDescent="0.3">
      <c r="A3582"/>
      <c r="B3582"/>
    </row>
    <row r="3583" spans="1:2" x14ac:dyDescent="0.3">
      <c r="A3583"/>
      <c r="B3583"/>
    </row>
    <row r="3584" spans="1:2" x14ac:dyDescent="0.3">
      <c r="A3584"/>
      <c r="B3584"/>
    </row>
    <row r="3585" spans="1:2" x14ac:dyDescent="0.3">
      <c r="A3585"/>
      <c r="B3585"/>
    </row>
    <row r="3586" spans="1:2" x14ac:dyDescent="0.3">
      <c r="A3586"/>
      <c r="B3586"/>
    </row>
    <row r="3587" spans="1:2" x14ac:dyDescent="0.3">
      <c r="A3587"/>
      <c r="B3587"/>
    </row>
    <row r="3588" spans="1:2" x14ac:dyDescent="0.3">
      <c r="A3588"/>
      <c r="B3588"/>
    </row>
    <row r="3589" spans="1:2" x14ac:dyDescent="0.3">
      <c r="A3589"/>
      <c r="B3589"/>
    </row>
    <row r="3590" spans="1:2" x14ac:dyDescent="0.3">
      <c r="A3590"/>
      <c r="B3590"/>
    </row>
    <row r="3591" spans="1:2" x14ac:dyDescent="0.3">
      <c r="A3591"/>
      <c r="B3591"/>
    </row>
    <row r="3592" spans="1:2" x14ac:dyDescent="0.3">
      <c r="A3592"/>
      <c r="B3592"/>
    </row>
    <row r="3593" spans="1:2" x14ac:dyDescent="0.3">
      <c r="A3593"/>
      <c r="B3593"/>
    </row>
    <row r="3594" spans="1:2" x14ac:dyDescent="0.3">
      <c r="A3594"/>
      <c r="B3594"/>
    </row>
    <row r="3595" spans="1:2" x14ac:dyDescent="0.3">
      <c r="A3595"/>
      <c r="B3595"/>
    </row>
    <row r="3596" spans="1:2" x14ac:dyDescent="0.3">
      <c r="A3596"/>
      <c r="B3596"/>
    </row>
    <row r="3597" spans="1:2" x14ac:dyDescent="0.3">
      <c r="A3597"/>
      <c r="B3597"/>
    </row>
    <row r="3598" spans="1:2" x14ac:dyDescent="0.3">
      <c r="A3598"/>
      <c r="B3598"/>
    </row>
    <row r="3599" spans="1:2" x14ac:dyDescent="0.3">
      <c r="A3599"/>
      <c r="B3599"/>
    </row>
    <row r="3600" spans="1:2" x14ac:dyDescent="0.3">
      <c r="A3600"/>
      <c r="B3600"/>
    </row>
    <row r="3601" spans="1:2" x14ac:dyDescent="0.3">
      <c r="A3601"/>
      <c r="B3601"/>
    </row>
    <row r="3602" spans="1:2" x14ac:dyDescent="0.3">
      <c r="A3602"/>
      <c r="B3602"/>
    </row>
    <row r="3603" spans="1:2" x14ac:dyDescent="0.3">
      <c r="A3603"/>
      <c r="B3603"/>
    </row>
    <row r="3604" spans="1:2" x14ac:dyDescent="0.3">
      <c r="A3604"/>
      <c r="B3604"/>
    </row>
    <row r="3605" spans="1:2" x14ac:dyDescent="0.3">
      <c r="A3605"/>
      <c r="B3605"/>
    </row>
    <row r="3606" spans="1:2" x14ac:dyDescent="0.3">
      <c r="A3606"/>
      <c r="B3606"/>
    </row>
    <row r="3607" spans="1:2" x14ac:dyDescent="0.3">
      <c r="A3607"/>
      <c r="B3607"/>
    </row>
    <row r="3608" spans="1:2" x14ac:dyDescent="0.3">
      <c r="A3608"/>
      <c r="B3608"/>
    </row>
    <row r="3609" spans="1:2" x14ac:dyDescent="0.3">
      <c r="A3609"/>
      <c r="B3609"/>
    </row>
    <row r="3610" spans="1:2" x14ac:dyDescent="0.3">
      <c r="A3610"/>
      <c r="B3610"/>
    </row>
    <row r="3611" spans="1:2" x14ac:dyDescent="0.3">
      <c r="A3611"/>
      <c r="B3611"/>
    </row>
    <row r="3612" spans="1:2" x14ac:dyDescent="0.3">
      <c r="A3612"/>
      <c r="B3612"/>
    </row>
    <row r="3613" spans="1:2" x14ac:dyDescent="0.3">
      <c r="A3613"/>
      <c r="B3613"/>
    </row>
    <row r="3614" spans="1:2" x14ac:dyDescent="0.3">
      <c r="A3614"/>
      <c r="B3614"/>
    </row>
    <row r="3615" spans="1:2" x14ac:dyDescent="0.3">
      <c r="A3615"/>
      <c r="B3615"/>
    </row>
    <row r="3616" spans="1:2" x14ac:dyDescent="0.3">
      <c r="A3616"/>
      <c r="B3616"/>
    </row>
    <row r="3617" spans="1:2" x14ac:dyDescent="0.3">
      <c r="A3617"/>
      <c r="B3617"/>
    </row>
    <row r="3618" spans="1:2" x14ac:dyDescent="0.3">
      <c r="A3618"/>
      <c r="B3618"/>
    </row>
    <row r="3619" spans="1:2" x14ac:dyDescent="0.3">
      <c r="A3619"/>
      <c r="B3619"/>
    </row>
    <row r="3620" spans="1:2" x14ac:dyDescent="0.3">
      <c r="A3620"/>
      <c r="B3620"/>
    </row>
    <row r="3621" spans="1:2" x14ac:dyDescent="0.3">
      <c r="A3621"/>
      <c r="B3621"/>
    </row>
    <row r="3622" spans="1:2" x14ac:dyDescent="0.3">
      <c r="A3622"/>
      <c r="B3622"/>
    </row>
    <row r="3623" spans="1:2" x14ac:dyDescent="0.3">
      <c r="A3623"/>
      <c r="B3623"/>
    </row>
    <row r="3624" spans="1:2" x14ac:dyDescent="0.3">
      <c r="A3624"/>
      <c r="B3624"/>
    </row>
    <row r="3625" spans="1:2" x14ac:dyDescent="0.3">
      <c r="A3625"/>
      <c r="B3625"/>
    </row>
    <row r="3626" spans="1:2" x14ac:dyDescent="0.3">
      <c r="A3626"/>
      <c r="B3626"/>
    </row>
    <row r="3627" spans="1:2" x14ac:dyDescent="0.3">
      <c r="A3627"/>
      <c r="B3627"/>
    </row>
    <row r="3628" spans="1:2" x14ac:dyDescent="0.3">
      <c r="A3628"/>
      <c r="B3628"/>
    </row>
    <row r="3629" spans="1:2" x14ac:dyDescent="0.3">
      <c r="A3629"/>
      <c r="B3629"/>
    </row>
    <row r="3630" spans="1:2" x14ac:dyDescent="0.3">
      <c r="A3630"/>
      <c r="B3630"/>
    </row>
    <row r="3631" spans="1:2" x14ac:dyDescent="0.3">
      <c r="A3631"/>
      <c r="B3631"/>
    </row>
    <row r="3632" spans="1:2" x14ac:dyDescent="0.3">
      <c r="A3632"/>
      <c r="B3632"/>
    </row>
    <row r="3633" spans="1:2" x14ac:dyDescent="0.3">
      <c r="A3633"/>
      <c r="B3633"/>
    </row>
    <row r="3634" spans="1:2" x14ac:dyDescent="0.3">
      <c r="A3634"/>
      <c r="B3634"/>
    </row>
    <row r="3635" spans="1:2" x14ac:dyDescent="0.3">
      <c r="A3635"/>
      <c r="B3635"/>
    </row>
    <row r="3636" spans="1:2" x14ac:dyDescent="0.3">
      <c r="A3636"/>
      <c r="B3636"/>
    </row>
    <row r="3637" spans="1:2" x14ac:dyDescent="0.3">
      <c r="A3637"/>
      <c r="B3637"/>
    </row>
    <row r="3638" spans="1:2" x14ac:dyDescent="0.3">
      <c r="A3638"/>
      <c r="B3638"/>
    </row>
    <row r="3639" spans="1:2" x14ac:dyDescent="0.3">
      <c r="A3639"/>
      <c r="B3639"/>
    </row>
    <row r="3640" spans="1:2" x14ac:dyDescent="0.3">
      <c r="A3640"/>
      <c r="B3640"/>
    </row>
    <row r="3641" spans="1:2" x14ac:dyDescent="0.3">
      <c r="A3641"/>
      <c r="B3641"/>
    </row>
    <row r="3642" spans="1:2" x14ac:dyDescent="0.3">
      <c r="A3642"/>
      <c r="B3642"/>
    </row>
    <row r="3643" spans="1:2" x14ac:dyDescent="0.3">
      <c r="A3643"/>
      <c r="B3643"/>
    </row>
    <row r="3644" spans="1:2" x14ac:dyDescent="0.3">
      <c r="A3644"/>
      <c r="B3644"/>
    </row>
    <row r="3645" spans="1:2" x14ac:dyDescent="0.3">
      <c r="A3645"/>
      <c r="B3645"/>
    </row>
    <row r="3646" spans="1:2" x14ac:dyDescent="0.3">
      <c r="A3646"/>
      <c r="B3646"/>
    </row>
    <row r="3647" spans="1:2" x14ac:dyDescent="0.3">
      <c r="A3647"/>
      <c r="B3647"/>
    </row>
    <row r="3648" spans="1:2" x14ac:dyDescent="0.3">
      <c r="A3648"/>
      <c r="B3648"/>
    </row>
    <row r="3649" spans="1:2" x14ac:dyDescent="0.3">
      <c r="A3649"/>
      <c r="B3649"/>
    </row>
    <row r="3650" spans="1:2" x14ac:dyDescent="0.3">
      <c r="A3650"/>
      <c r="B3650"/>
    </row>
    <row r="3651" spans="1:2" x14ac:dyDescent="0.3">
      <c r="A3651"/>
      <c r="B3651"/>
    </row>
    <row r="3652" spans="1:2" x14ac:dyDescent="0.3">
      <c r="A3652"/>
      <c r="B3652"/>
    </row>
    <row r="3653" spans="1:2" x14ac:dyDescent="0.3">
      <c r="A3653"/>
      <c r="B3653"/>
    </row>
    <row r="3654" spans="1:2" x14ac:dyDescent="0.3">
      <c r="A3654"/>
      <c r="B3654"/>
    </row>
    <row r="3655" spans="1:2" x14ac:dyDescent="0.3">
      <c r="A3655"/>
      <c r="B3655"/>
    </row>
    <row r="3656" spans="1:2" x14ac:dyDescent="0.3">
      <c r="A3656"/>
      <c r="B3656"/>
    </row>
    <row r="3657" spans="1:2" x14ac:dyDescent="0.3">
      <c r="A3657"/>
      <c r="B3657"/>
    </row>
    <row r="3658" spans="1:2" x14ac:dyDescent="0.3">
      <c r="A3658"/>
      <c r="B3658"/>
    </row>
    <row r="3659" spans="1:2" x14ac:dyDescent="0.3">
      <c r="A3659"/>
      <c r="B3659"/>
    </row>
    <row r="3660" spans="1:2" x14ac:dyDescent="0.3">
      <c r="A3660"/>
      <c r="B3660"/>
    </row>
    <row r="3661" spans="1:2" x14ac:dyDescent="0.3">
      <c r="A3661"/>
      <c r="B3661"/>
    </row>
    <row r="3662" spans="1:2" x14ac:dyDescent="0.3">
      <c r="A3662"/>
      <c r="B3662"/>
    </row>
    <row r="3663" spans="1:2" x14ac:dyDescent="0.3">
      <c r="A3663"/>
      <c r="B3663"/>
    </row>
    <row r="3664" spans="1:2" x14ac:dyDescent="0.3">
      <c r="A3664"/>
      <c r="B3664"/>
    </row>
    <row r="3665" spans="1:2" x14ac:dyDescent="0.3">
      <c r="A3665"/>
      <c r="B3665"/>
    </row>
    <row r="3666" spans="1:2" x14ac:dyDescent="0.3">
      <c r="A3666"/>
      <c r="B3666"/>
    </row>
    <row r="3667" spans="1:2" x14ac:dyDescent="0.3">
      <c r="A3667"/>
      <c r="B3667"/>
    </row>
    <row r="3668" spans="1:2" x14ac:dyDescent="0.3">
      <c r="A3668"/>
      <c r="B3668"/>
    </row>
    <row r="3669" spans="1:2" x14ac:dyDescent="0.3">
      <c r="A3669"/>
      <c r="B3669"/>
    </row>
    <row r="3670" spans="1:2" x14ac:dyDescent="0.3">
      <c r="A3670"/>
      <c r="B3670"/>
    </row>
    <row r="3671" spans="1:2" x14ac:dyDescent="0.3">
      <c r="A3671"/>
      <c r="B3671"/>
    </row>
    <row r="3672" spans="1:2" x14ac:dyDescent="0.3">
      <c r="A3672"/>
      <c r="B3672"/>
    </row>
    <row r="3673" spans="1:2" x14ac:dyDescent="0.3">
      <c r="A3673"/>
      <c r="B3673"/>
    </row>
    <row r="3674" spans="1:2" x14ac:dyDescent="0.3">
      <c r="A3674"/>
      <c r="B3674"/>
    </row>
    <row r="3675" spans="1:2" x14ac:dyDescent="0.3">
      <c r="A3675"/>
      <c r="B3675"/>
    </row>
    <row r="3676" spans="1:2" x14ac:dyDescent="0.3">
      <c r="A3676"/>
      <c r="B3676"/>
    </row>
    <row r="3677" spans="1:2" x14ac:dyDescent="0.3">
      <c r="A3677"/>
      <c r="B3677"/>
    </row>
    <row r="3678" spans="1:2" x14ac:dyDescent="0.3">
      <c r="A3678"/>
      <c r="B3678"/>
    </row>
    <row r="3679" spans="1:2" x14ac:dyDescent="0.3">
      <c r="A3679"/>
      <c r="B3679"/>
    </row>
    <row r="3680" spans="1:2" x14ac:dyDescent="0.3">
      <c r="A3680"/>
      <c r="B3680"/>
    </row>
    <row r="3681" spans="1:2" x14ac:dyDescent="0.3">
      <c r="A3681"/>
      <c r="B3681"/>
    </row>
    <row r="3682" spans="1:2" x14ac:dyDescent="0.3">
      <c r="A3682"/>
      <c r="B3682"/>
    </row>
    <row r="3683" spans="1:2" x14ac:dyDescent="0.3">
      <c r="A3683"/>
      <c r="B3683"/>
    </row>
    <row r="3684" spans="1:2" x14ac:dyDescent="0.3">
      <c r="A3684"/>
      <c r="B3684"/>
    </row>
    <row r="3685" spans="1:2" x14ac:dyDescent="0.3">
      <c r="A3685"/>
      <c r="B3685"/>
    </row>
    <row r="3686" spans="1:2" x14ac:dyDescent="0.3">
      <c r="A3686"/>
      <c r="B3686"/>
    </row>
    <row r="3687" spans="1:2" x14ac:dyDescent="0.3">
      <c r="A3687"/>
      <c r="B3687"/>
    </row>
    <row r="3688" spans="1:2" x14ac:dyDescent="0.3">
      <c r="A3688"/>
      <c r="B3688"/>
    </row>
    <row r="3689" spans="1:2" x14ac:dyDescent="0.3">
      <c r="A3689"/>
      <c r="B3689"/>
    </row>
    <row r="3690" spans="1:2" x14ac:dyDescent="0.3">
      <c r="A3690"/>
      <c r="B3690"/>
    </row>
    <row r="3691" spans="1:2" x14ac:dyDescent="0.3">
      <c r="A3691"/>
      <c r="B3691"/>
    </row>
    <row r="3692" spans="1:2" x14ac:dyDescent="0.3">
      <c r="A3692"/>
      <c r="B3692"/>
    </row>
    <row r="3693" spans="1:2" x14ac:dyDescent="0.3">
      <c r="A3693"/>
      <c r="B3693"/>
    </row>
    <row r="3694" spans="1:2" x14ac:dyDescent="0.3">
      <c r="A3694"/>
      <c r="B3694"/>
    </row>
    <row r="3695" spans="1:2" x14ac:dyDescent="0.3">
      <c r="A3695"/>
      <c r="B3695"/>
    </row>
    <row r="3696" spans="1:2" x14ac:dyDescent="0.3">
      <c r="A3696"/>
      <c r="B3696"/>
    </row>
    <row r="3697" spans="1:2" x14ac:dyDescent="0.3">
      <c r="A3697"/>
      <c r="B3697"/>
    </row>
    <row r="3698" spans="1:2" x14ac:dyDescent="0.3">
      <c r="A3698"/>
      <c r="B3698"/>
    </row>
    <row r="3699" spans="1:2" x14ac:dyDescent="0.3">
      <c r="A3699"/>
      <c r="B3699"/>
    </row>
    <row r="3700" spans="1:2" x14ac:dyDescent="0.3">
      <c r="A3700"/>
      <c r="B3700"/>
    </row>
    <row r="3701" spans="1:2" x14ac:dyDescent="0.3">
      <c r="A3701"/>
      <c r="B3701"/>
    </row>
    <row r="3702" spans="1:2" x14ac:dyDescent="0.3">
      <c r="A3702"/>
      <c r="B3702"/>
    </row>
    <row r="3703" spans="1:2" x14ac:dyDescent="0.3">
      <c r="A3703"/>
      <c r="B3703"/>
    </row>
    <row r="3704" spans="1:2" x14ac:dyDescent="0.3">
      <c r="A3704"/>
      <c r="B3704"/>
    </row>
    <row r="3705" spans="1:2" x14ac:dyDescent="0.3">
      <c r="A3705"/>
      <c r="B3705"/>
    </row>
    <row r="3706" spans="1:2" x14ac:dyDescent="0.3">
      <c r="A3706"/>
      <c r="B3706"/>
    </row>
    <row r="3707" spans="1:2" x14ac:dyDescent="0.3">
      <c r="A3707"/>
      <c r="B3707"/>
    </row>
    <row r="3708" spans="1:2" x14ac:dyDescent="0.3">
      <c r="A3708"/>
      <c r="B3708"/>
    </row>
    <row r="3709" spans="1:2" x14ac:dyDescent="0.3">
      <c r="A3709"/>
      <c r="B3709"/>
    </row>
    <row r="3710" spans="1:2" x14ac:dyDescent="0.3">
      <c r="A3710"/>
      <c r="B3710"/>
    </row>
    <row r="3711" spans="1:2" x14ac:dyDescent="0.3">
      <c r="A3711"/>
      <c r="B3711"/>
    </row>
    <row r="3712" spans="1:2" x14ac:dyDescent="0.3">
      <c r="A3712"/>
      <c r="B3712"/>
    </row>
    <row r="3713" spans="1:2" x14ac:dyDescent="0.3">
      <c r="A3713"/>
      <c r="B3713"/>
    </row>
    <row r="3714" spans="1:2" x14ac:dyDescent="0.3">
      <c r="A3714"/>
      <c r="B3714"/>
    </row>
    <row r="3715" spans="1:2" x14ac:dyDescent="0.3">
      <c r="A3715"/>
      <c r="B3715"/>
    </row>
    <row r="3716" spans="1:2" x14ac:dyDescent="0.3">
      <c r="A3716"/>
      <c r="B3716"/>
    </row>
    <row r="3717" spans="1:2" x14ac:dyDescent="0.3">
      <c r="A3717"/>
      <c r="B3717"/>
    </row>
    <row r="3718" spans="1:2" x14ac:dyDescent="0.3">
      <c r="A3718"/>
      <c r="B3718"/>
    </row>
    <row r="3719" spans="1:2" x14ac:dyDescent="0.3">
      <c r="A3719"/>
      <c r="B3719"/>
    </row>
    <row r="3720" spans="1:2" x14ac:dyDescent="0.3">
      <c r="A3720"/>
      <c r="B3720"/>
    </row>
    <row r="3721" spans="1:2" x14ac:dyDescent="0.3">
      <c r="A3721"/>
      <c r="B3721"/>
    </row>
    <row r="3722" spans="1:2" x14ac:dyDescent="0.3">
      <c r="A3722"/>
      <c r="B3722"/>
    </row>
    <row r="3723" spans="1:2" x14ac:dyDescent="0.3">
      <c r="A3723"/>
      <c r="B3723"/>
    </row>
    <row r="3724" spans="1:2" x14ac:dyDescent="0.3">
      <c r="A3724"/>
      <c r="B3724"/>
    </row>
    <row r="3725" spans="1:2" x14ac:dyDescent="0.3">
      <c r="A3725"/>
      <c r="B3725"/>
    </row>
    <row r="3726" spans="1:2" x14ac:dyDescent="0.3">
      <c r="A3726"/>
      <c r="B3726"/>
    </row>
    <row r="3727" spans="1:2" x14ac:dyDescent="0.3">
      <c r="A3727"/>
      <c r="B3727"/>
    </row>
    <row r="3728" spans="1:2" x14ac:dyDescent="0.3">
      <c r="A3728"/>
      <c r="B3728"/>
    </row>
    <row r="3729" spans="1:2" x14ac:dyDescent="0.3">
      <c r="A3729"/>
      <c r="B3729"/>
    </row>
    <row r="3730" spans="1:2" x14ac:dyDescent="0.3">
      <c r="A3730"/>
      <c r="B3730"/>
    </row>
    <row r="3731" spans="1:2" x14ac:dyDescent="0.3">
      <c r="A3731"/>
      <c r="B3731"/>
    </row>
    <row r="3732" spans="1:2" x14ac:dyDescent="0.3">
      <c r="A3732"/>
      <c r="B3732"/>
    </row>
    <row r="3733" spans="1:2" x14ac:dyDescent="0.3">
      <c r="A3733"/>
      <c r="B3733"/>
    </row>
    <row r="3734" spans="1:2" x14ac:dyDescent="0.3">
      <c r="A3734"/>
      <c r="B3734"/>
    </row>
    <row r="3735" spans="1:2" x14ac:dyDescent="0.3">
      <c r="A3735"/>
      <c r="B3735"/>
    </row>
    <row r="3736" spans="1:2" x14ac:dyDescent="0.3">
      <c r="A3736"/>
      <c r="B3736"/>
    </row>
    <row r="3737" spans="1:2" x14ac:dyDescent="0.3">
      <c r="A3737"/>
      <c r="B3737"/>
    </row>
    <row r="3738" spans="1:2" x14ac:dyDescent="0.3">
      <c r="A3738"/>
      <c r="B3738"/>
    </row>
    <row r="3739" spans="1:2" x14ac:dyDescent="0.3">
      <c r="A3739"/>
      <c r="B3739"/>
    </row>
    <row r="3740" spans="1:2" x14ac:dyDescent="0.3">
      <c r="A3740"/>
      <c r="B3740"/>
    </row>
    <row r="3741" spans="1:2" x14ac:dyDescent="0.3">
      <c r="A3741"/>
      <c r="B3741"/>
    </row>
    <row r="3742" spans="1:2" x14ac:dyDescent="0.3">
      <c r="A3742"/>
      <c r="B3742"/>
    </row>
    <row r="3743" spans="1:2" x14ac:dyDescent="0.3">
      <c r="A3743"/>
      <c r="B3743"/>
    </row>
    <row r="3744" spans="1:2" x14ac:dyDescent="0.3">
      <c r="A3744"/>
      <c r="B3744"/>
    </row>
    <row r="3745" spans="1:2" x14ac:dyDescent="0.3">
      <c r="A3745"/>
      <c r="B3745"/>
    </row>
    <row r="3746" spans="1:2" x14ac:dyDescent="0.3">
      <c r="A3746"/>
      <c r="B3746"/>
    </row>
    <row r="3747" spans="1:2" x14ac:dyDescent="0.3">
      <c r="A3747"/>
      <c r="B3747"/>
    </row>
    <row r="3748" spans="1:2" x14ac:dyDescent="0.3">
      <c r="A3748"/>
      <c r="B3748"/>
    </row>
    <row r="3749" spans="1:2" x14ac:dyDescent="0.3">
      <c r="A3749"/>
      <c r="B3749"/>
    </row>
    <row r="3750" spans="1:2" x14ac:dyDescent="0.3">
      <c r="A3750"/>
      <c r="B3750"/>
    </row>
    <row r="3751" spans="1:2" x14ac:dyDescent="0.3">
      <c r="A3751"/>
      <c r="B3751"/>
    </row>
    <row r="3752" spans="1:2" x14ac:dyDescent="0.3">
      <c r="A3752"/>
      <c r="B3752"/>
    </row>
    <row r="3753" spans="1:2" x14ac:dyDescent="0.3">
      <c r="A3753"/>
      <c r="B3753"/>
    </row>
    <row r="3754" spans="1:2" x14ac:dyDescent="0.3">
      <c r="A3754"/>
      <c r="B3754"/>
    </row>
    <row r="3755" spans="1:2" x14ac:dyDescent="0.3">
      <c r="A3755"/>
      <c r="B3755"/>
    </row>
    <row r="3756" spans="1:2" x14ac:dyDescent="0.3">
      <c r="A3756"/>
      <c r="B3756"/>
    </row>
    <row r="3757" spans="1:2" x14ac:dyDescent="0.3">
      <c r="A3757"/>
      <c r="B3757"/>
    </row>
    <row r="3758" spans="1:2" x14ac:dyDescent="0.3">
      <c r="A3758"/>
      <c r="B3758"/>
    </row>
    <row r="3759" spans="1:2" x14ac:dyDescent="0.3">
      <c r="A3759"/>
      <c r="B3759"/>
    </row>
    <row r="3760" spans="1:2" x14ac:dyDescent="0.3">
      <c r="A3760"/>
      <c r="B3760"/>
    </row>
    <row r="3761" spans="1:2" x14ac:dyDescent="0.3">
      <c r="A3761"/>
      <c r="B3761"/>
    </row>
    <row r="3762" spans="1:2" x14ac:dyDescent="0.3">
      <c r="A3762"/>
      <c r="B3762"/>
    </row>
    <row r="3763" spans="1:2" x14ac:dyDescent="0.3">
      <c r="A3763"/>
      <c r="B3763"/>
    </row>
    <row r="3764" spans="1:2" x14ac:dyDescent="0.3">
      <c r="A3764"/>
      <c r="B3764"/>
    </row>
    <row r="3765" spans="1:2" x14ac:dyDescent="0.3">
      <c r="A3765"/>
      <c r="B3765"/>
    </row>
    <row r="3766" spans="1:2" x14ac:dyDescent="0.3">
      <c r="A3766"/>
      <c r="B3766"/>
    </row>
    <row r="3767" spans="1:2" x14ac:dyDescent="0.3">
      <c r="A3767"/>
      <c r="B3767"/>
    </row>
    <row r="3768" spans="1:2" x14ac:dyDescent="0.3">
      <c r="A3768"/>
      <c r="B3768"/>
    </row>
    <row r="3769" spans="1:2" x14ac:dyDescent="0.3">
      <c r="A3769"/>
      <c r="B3769"/>
    </row>
    <row r="3770" spans="1:2" x14ac:dyDescent="0.3">
      <c r="A3770"/>
      <c r="B3770"/>
    </row>
    <row r="3771" spans="1:2" x14ac:dyDescent="0.3">
      <c r="A3771"/>
      <c r="B3771"/>
    </row>
    <row r="3772" spans="1:2" x14ac:dyDescent="0.3">
      <c r="A3772"/>
      <c r="B3772"/>
    </row>
    <row r="3773" spans="1:2" x14ac:dyDescent="0.3">
      <c r="A3773"/>
      <c r="B3773"/>
    </row>
    <row r="3774" spans="1:2" x14ac:dyDescent="0.3">
      <c r="A3774"/>
      <c r="B3774"/>
    </row>
    <row r="3775" spans="1:2" x14ac:dyDescent="0.3">
      <c r="A3775"/>
      <c r="B3775"/>
    </row>
    <row r="3776" spans="1:2" x14ac:dyDescent="0.3">
      <c r="A3776"/>
      <c r="B3776"/>
    </row>
    <row r="3777" spans="1:2" x14ac:dyDescent="0.3">
      <c r="A3777"/>
      <c r="B3777"/>
    </row>
    <row r="3778" spans="1:2" x14ac:dyDescent="0.3">
      <c r="A3778"/>
      <c r="B3778"/>
    </row>
    <row r="3779" spans="1:2" x14ac:dyDescent="0.3">
      <c r="A3779"/>
      <c r="B3779"/>
    </row>
    <row r="3780" spans="1:2" x14ac:dyDescent="0.3">
      <c r="A3780"/>
      <c r="B3780"/>
    </row>
    <row r="3781" spans="1:2" x14ac:dyDescent="0.3">
      <c r="A3781"/>
      <c r="B3781"/>
    </row>
    <row r="3782" spans="1:2" x14ac:dyDescent="0.3">
      <c r="A3782"/>
      <c r="B3782"/>
    </row>
    <row r="3783" spans="1:2" x14ac:dyDescent="0.3">
      <c r="A3783"/>
      <c r="B3783"/>
    </row>
    <row r="3784" spans="1:2" x14ac:dyDescent="0.3">
      <c r="A3784"/>
      <c r="B3784"/>
    </row>
    <row r="3785" spans="1:2" x14ac:dyDescent="0.3">
      <c r="A3785"/>
      <c r="B3785"/>
    </row>
    <row r="3786" spans="1:2" x14ac:dyDescent="0.3">
      <c r="A3786"/>
      <c r="B3786"/>
    </row>
    <row r="3787" spans="1:2" x14ac:dyDescent="0.3">
      <c r="A3787"/>
      <c r="B3787"/>
    </row>
    <row r="3788" spans="1:2" x14ac:dyDescent="0.3">
      <c r="A3788"/>
      <c r="B3788"/>
    </row>
    <row r="3789" spans="1:2" x14ac:dyDescent="0.3">
      <c r="A3789"/>
      <c r="B3789"/>
    </row>
    <row r="3790" spans="1:2" x14ac:dyDescent="0.3">
      <c r="A3790"/>
      <c r="B3790"/>
    </row>
    <row r="3791" spans="1:2" x14ac:dyDescent="0.3">
      <c r="A3791"/>
      <c r="B3791"/>
    </row>
    <row r="3792" spans="1:2" x14ac:dyDescent="0.3">
      <c r="A3792"/>
      <c r="B3792"/>
    </row>
    <row r="3793" spans="1:2" x14ac:dyDescent="0.3">
      <c r="A3793"/>
      <c r="B3793"/>
    </row>
    <row r="3794" spans="1:2" x14ac:dyDescent="0.3">
      <c r="A3794"/>
      <c r="B3794"/>
    </row>
    <row r="3795" spans="1:2" x14ac:dyDescent="0.3">
      <c r="A3795"/>
      <c r="B3795"/>
    </row>
    <row r="3796" spans="1:2" x14ac:dyDescent="0.3">
      <c r="A3796"/>
      <c r="B3796"/>
    </row>
    <row r="3797" spans="1:2" x14ac:dyDescent="0.3">
      <c r="A3797"/>
      <c r="B3797"/>
    </row>
    <row r="3798" spans="1:2" x14ac:dyDescent="0.3">
      <c r="A3798"/>
      <c r="B3798"/>
    </row>
    <row r="3799" spans="1:2" x14ac:dyDescent="0.3">
      <c r="A3799"/>
      <c r="B3799"/>
    </row>
    <row r="3800" spans="1:2" x14ac:dyDescent="0.3">
      <c r="A3800"/>
      <c r="B3800"/>
    </row>
    <row r="3801" spans="1:2" x14ac:dyDescent="0.3">
      <c r="A3801"/>
      <c r="B3801"/>
    </row>
    <row r="3802" spans="1:2" x14ac:dyDescent="0.3">
      <c r="A3802"/>
      <c r="B3802"/>
    </row>
    <row r="3803" spans="1:2" x14ac:dyDescent="0.3">
      <c r="A3803"/>
      <c r="B3803"/>
    </row>
    <row r="3804" spans="1:2" x14ac:dyDescent="0.3">
      <c r="A3804"/>
      <c r="B3804"/>
    </row>
    <row r="3805" spans="1:2" x14ac:dyDescent="0.3">
      <c r="A3805"/>
      <c r="B3805"/>
    </row>
    <row r="3806" spans="1:2" x14ac:dyDescent="0.3">
      <c r="A3806"/>
      <c r="B3806"/>
    </row>
    <row r="3807" spans="1:2" x14ac:dyDescent="0.3">
      <c r="A3807"/>
      <c r="B3807"/>
    </row>
    <row r="3808" spans="1:2" x14ac:dyDescent="0.3">
      <c r="A3808"/>
      <c r="B3808"/>
    </row>
    <row r="3809" spans="1:2" x14ac:dyDescent="0.3">
      <c r="A3809"/>
      <c r="B3809"/>
    </row>
    <row r="3810" spans="1:2" x14ac:dyDescent="0.3">
      <c r="A3810"/>
      <c r="B3810"/>
    </row>
    <row r="3811" spans="1:2" x14ac:dyDescent="0.3">
      <c r="A3811"/>
      <c r="B3811"/>
    </row>
    <row r="3812" spans="1:2" x14ac:dyDescent="0.3">
      <c r="A3812"/>
      <c r="B3812"/>
    </row>
    <row r="3813" spans="1:2" x14ac:dyDescent="0.3">
      <c r="A3813"/>
      <c r="B3813"/>
    </row>
    <row r="3814" spans="1:2" x14ac:dyDescent="0.3">
      <c r="A3814"/>
      <c r="B3814"/>
    </row>
    <row r="3815" spans="1:2" x14ac:dyDescent="0.3">
      <c r="A3815"/>
      <c r="B3815"/>
    </row>
    <row r="3816" spans="1:2" x14ac:dyDescent="0.3">
      <c r="A3816"/>
      <c r="B3816"/>
    </row>
    <row r="3817" spans="1:2" x14ac:dyDescent="0.3">
      <c r="A3817"/>
      <c r="B3817"/>
    </row>
    <row r="3818" spans="1:2" x14ac:dyDescent="0.3">
      <c r="A3818"/>
      <c r="B3818"/>
    </row>
    <row r="3819" spans="1:2" x14ac:dyDescent="0.3">
      <c r="A3819"/>
      <c r="B3819"/>
    </row>
    <row r="3820" spans="1:2" x14ac:dyDescent="0.3">
      <c r="A3820"/>
      <c r="B3820"/>
    </row>
    <row r="3821" spans="1:2" x14ac:dyDescent="0.3">
      <c r="A3821"/>
      <c r="B3821"/>
    </row>
    <row r="3822" spans="1:2" x14ac:dyDescent="0.3">
      <c r="A3822"/>
      <c r="B3822"/>
    </row>
    <row r="3823" spans="1:2" x14ac:dyDescent="0.3">
      <c r="A3823"/>
      <c r="B3823"/>
    </row>
    <row r="3824" spans="1:2" x14ac:dyDescent="0.3">
      <c r="A3824"/>
      <c r="B3824"/>
    </row>
    <row r="3825" spans="1:2" x14ac:dyDescent="0.3">
      <c r="A3825"/>
      <c r="B3825"/>
    </row>
    <row r="3826" spans="1:2" x14ac:dyDescent="0.3">
      <c r="A3826"/>
      <c r="B3826"/>
    </row>
    <row r="3827" spans="1:2" x14ac:dyDescent="0.3">
      <c r="A3827"/>
      <c r="B3827"/>
    </row>
    <row r="3828" spans="1:2" x14ac:dyDescent="0.3">
      <c r="A3828"/>
      <c r="B3828"/>
    </row>
    <row r="3829" spans="1:2" x14ac:dyDescent="0.3">
      <c r="A3829"/>
      <c r="B3829"/>
    </row>
    <row r="3830" spans="1:2" x14ac:dyDescent="0.3">
      <c r="A3830"/>
      <c r="B3830"/>
    </row>
    <row r="3831" spans="1:2" x14ac:dyDescent="0.3">
      <c r="A3831"/>
      <c r="B3831"/>
    </row>
    <row r="3832" spans="1:2" x14ac:dyDescent="0.3">
      <c r="A3832"/>
      <c r="B3832"/>
    </row>
    <row r="3833" spans="1:2" x14ac:dyDescent="0.3">
      <c r="A3833"/>
      <c r="B3833"/>
    </row>
    <row r="3834" spans="1:2" x14ac:dyDescent="0.3">
      <c r="A3834"/>
      <c r="B3834"/>
    </row>
    <row r="3835" spans="1:2" x14ac:dyDescent="0.3">
      <c r="A3835"/>
      <c r="B3835"/>
    </row>
    <row r="3836" spans="1:2" x14ac:dyDescent="0.3">
      <c r="A3836"/>
      <c r="B3836"/>
    </row>
    <row r="3837" spans="1:2" x14ac:dyDescent="0.3">
      <c r="A3837"/>
      <c r="B3837"/>
    </row>
    <row r="3838" spans="1:2" x14ac:dyDescent="0.3">
      <c r="A3838"/>
      <c r="B3838"/>
    </row>
    <row r="3839" spans="1:2" x14ac:dyDescent="0.3">
      <c r="A3839"/>
      <c r="B3839"/>
    </row>
    <row r="3840" spans="1:2" x14ac:dyDescent="0.3">
      <c r="A3840"/>
      <c r="B3840"/>
    </row>
    <row r="3841" spans="1:2" x14ac:dyDescent="0.3">
      <c r="A3841"/>
      <c r="B3841"/>
    </row>
    <row r="3842" spans="1:2" x14ac:dyDescent="0.3">
      <c r="A3842"/>
      <c r="B3842"/>
    </row>
    <row r="3843" spans="1:2" x14ac:dyDescent="0.3">
      <c r="A3843"/>
      <c r="B3843"/>
    </row>
    <row r="3844" spans="1:2" x14ac:dyDescent="0.3">
      <c r="A3844"/>
      <c r="B3844"/>
    </row>
    <row r="3845" spans="1:2" x14ac:dyDescent="0.3">
      <c r="A3845"/>
      <c r="B3845"/>
    </row>
    <row r="3846" spans="1:2" x14ac:dyDescent="0.3">
      <c r="A3846"/>
      <c r="B3846"/>
    </row>
    <row r="3847" spans="1:2" x14ac:dyDescent="0.3">
      <c r="A3847"/>
      <c r="B3847"/>
    </row>
    <row r="3848" spans="1:2" x14ac:dyDescent="0.3">
      <c r="A3848"/>
      <c r="B3848"/>
    </row>
    <row r="3849" spans="1:2" x14ac:dyDescent="0.3">
      <c r="A3849"/>
      <c r="B3849"/>
    </row>
    <row r="3850" spans="1:2" x14ac:dyDescent="0.3">
      <c r="A3850"/>
      <c r="B3850"/>
    </row>
    <row r="3851" spans="1:2" x14ac:dyDescent="0.3">
      <c r="A3851"/>
      <c r="B3851"/>
    </row>
    <row r="3852" spans="1:2" x14ac:dyDescent="0.3">
      <c r="A3852"/>
      <c r="B3852"/>
    </row>
    <row r="3853" spans="1:2" x14ac:dyDescent="0.3">
      <c r="A3853"/>
      <c r="B3853"/>
    </row>
    <row r="3854" spans="1:2" x14ac:dyDescent="0.3">
      <c r="A3854"/>
      <c r="B3854"/>
    </row>
    <row r="3855" spans="1:2" x14ac:dyDescent="0.3">
      <c r="A3855"/>
      <c r="B3855"/>
    </row>
    <row r="3856" spans="1:2" x14ac:dyDescent="0.3">
      <c r="A3856"/>
      <c r="B3856"/>
    </row>
    <row r="3857" spans="1:2" x14ac:dyDescent="0.3">
      <c r="A3857"/>
      <c r="B3857"/>
    </row>
    <row r="3858" spans="1:2" x14ac:dyDescent="0.3">
      <c r="A3858"/>
      <c r="B3858"/>
    </row>
    <row r="3859" spans="1:2" x14ac:dyDescent="0.3">
      <c r="A3859"/>
      <c r="B3859"/>
    </row>
    <row r="3860" spans="1:2" x14ac:dyDescent="0.3">
      <c r="A3860"/>
      <c r="B3860"/>
    </row>
    <row r="3861" spans="1:2" x14ac:dyDescent="0.3">
      <c r="A3861"/>
      <c r="B3861"/>
    </row>
    <row r="3862" spans="1:2" x14ac:dyDescent="0.3">
      <c r="A3862"/>
      <c r="B3862"/>
    </row>
    <row r="3863" spans="1:2" x14ac:dyDescent="0.3">
      <c r="A3863"/>
      <c r="B3863"/>
    </row>
    <row r="3864" spans="1:2" x14ac:dyDescent="0.3">
      <c r="A3864"/>
      <c r="B3864"/>
    </row>
    <row r="3865" spans="1:2" x14ac:dyDescent="0.3">
      <c r="A3865"/>
      <c r="B3865"/>
    </row>
    <row r="3866" spans="1:2" x14ac:dyDescent="0.3">
      <c r="A3866"/>
      <c r="B3866"/>
    </row>
    <row r="3867" spans="1:2" x14ac:dyDescent="0.3">
      <c r="A3867"/>
      <c r="B3867"/>
    </row>
    <row r="3868" spans="1:2" x14ac:dyDescent="0.3">
      <c r="A3868"/>
      <c r="B3868"/>
    </row>
    <row r="3869" spans="1:2" x14ac:dyDescent="0.3">
      <c r="A3869"/>
      <c r="B3869"/>
    </row>
    <row r="3870" spans="1:2" x14ac:dyDescent="0.3">
      <c r="A3870"/>
      <c r="B3870"/>
    </row>
    <row r="3871" spans="1:2" x14ac:dyDescent="0.3">
      <c r="A3871"/>
      <c r="B3871"/>
    </row>
    <row r="3872" spans="1:2" x14ac:dyDescent="0.3">
      <c r="A3872"/>
      <c r="B3872"/>
    </row>
    <row r="3873" spans="1:2" x14ac:dyDescent="0.3">
      <c r="A3873"/>
      <c r="B3873"/>
    </row>
    <row r="3874" spans="1:2" x14ac:dyDescent="0.3">
      <c r="A3874"/>
      <c r="B3874"/>
    </row>
    <row r="3875" spans="1:2" x14ac:dyDescent="0.3">
      <c r="A3875"/>
      <c r="B3875"/>
    </row>
    <row r="3876" spans="1:2" x14ac:dyDescent="0.3">
      <c r="A3876"/>
      <c r="B3876"/>
    </row>
    <row r="3877" spans="1:2" x14ac:dyDescent="0.3">
      <c r="A3877"/>
      <c r="B3877"/>
    </row>
    <row r="3878" spans="1:2" x14ac:dyDescent="0.3">
      <c r="A3878"/>
      <c r="B3878"/>
    </row>
    <row r="3879" spans="1:2" x14ac:dyDescent="0.3">
      <c r="A3879"/>
      <c r="B3879"/>
    </row>
    <row r="3880" spans="1:2" x14ac:dyDescent="0.3">
      <c r="A3880"/>
      <c r="B3880"/>
    </row>
    <row r="3881" spans="1:2" x14ac:dyDescent="0.3">
      <c r="A3881"/>
      <c r="B3881"/>
    </row>
    <row r="3882" spans="1:2" x14ac:dyDescent="0.3">
      <c r="A3882"/>
      <c r="B3882"/>
    </row>
    <row r="3883" spans="1:2" x14ac:dyDescent="0.3">
      <c r="A3883"/>
      <c r="B3883"/>
    </row>
    <row r="3884" spans="1:2" x14ac:dyDescent="0.3">
      <c r="A3884"/>
      <c r="B3884"/>
    </row>
    <row r="3885" spans="1:2" x14ac:dyDescent="0.3">
      <c r="A3885"/>
      <c r="B3885"/>
    </row>
    <row r="3886" spans="1:2" x14ac:dyDescent="0.3">
      <c r="A3886"/>
      <c r="B3886"/>
    </row>
    <row r="3887" spans="1:2" x14ac:dyDescent="0.3">
      <c r="A3887"/>
      <c r="B3887"/>
    </row>
    <row r="3888" spans="1:2" x14ac:dyDescent="0.3">
      <c r="A3888"/>
      <c r="B3888"/>
    </row>
    <row r="3889" spans="1:2" x14ac:dyDescent="0.3">
      <c r="A3889"/>
      <c r="B3889"/>
    </row>
    <row r="3890" spans="1:2" x14ac:dyDescent="0.3">
      <c r="A3890"/>
      <c r="B3890"/>
    </row>
    <row r="3891" spans="1:2" x14ac:dyDescent="0.3">
      <c r="A3891"/>
      <c r="B3891"/>
    </row>
    <row r="3892" spans="1:2" x14ac:dyDescent="0.3">
      <c r="A3892"/>
      <c r="B3892"/>
    </row>
    <row r="3893" spans="1:2" x14ac:dyDescent="0.3">
      <c r="A3893"/>
      <c r="B3893"/>
    </row>
    <row r="3894" spans="1:2" x14ac:dyDescent="0.3">
      <c r="A3894"/>
      <c r="B3894"/>
    </row>
    <row r="3895" spans="1:2" x14ac:dyDescent="0.3">
      <c r="A3895"/>
      <c r="B3895"/>
    </row>
    <row r="3896" spans="1:2" x14ac:dyDescent="0.3">
      <c r="A3896"/>
      <c r="B3896"/>
    </row>
    <row r="3897" spans="1:2" x14ac:dyDescent="0.3">
      <c r="A3897"/>
      <c r="B3897"/>
    </row>
    <row r="3898" spans="1:2" x14ac:dyDescent="0.3">
      <c r="A3898"/>
      <c r="B3898"/>
    </row>
    <row r="3899" spans="1:2" x14ac:dyDescent="0.3">
      <c r="A3899"/>
      <c r="B3899"/>
    </row>
    <row r="3900" spans="1:2" x14ac:dyDescent="0.3">
      <c r="A3900"/>
      <c r="B3900"/>
    </row>
    <row r="3901" spans="1:2" x14ac:dyDescent="0.3">
      <c r="A3901"/>
      <c r="B3901"/>
    </row>
    <row r="3902" spans="1:2" x14ac:dyDescent="0.3">
      <c r="A3902"/>
      <c r="B3902"/>
    </row>
    <row r="3903" spans="1:2" x14ac:dyDescent="0.3">
      <c r="A3903"/>
      <c r="B3903"/>
    </row>
    <row r="3904" spans="1:2" x14ac:dyDescent="0.3">
      <c r="A3904"/>
      <c r="B3904"/>
    </row>
    <row r="3905" spans="1:2" x14ac:dyDescent="0.3">
      <c r="A3905"/>
      <c r="B3905"/>
    </row>
    <row r="3906" spans="1:2" x14ac:dyDescent="0.3">
      <c r="A3906"/>
      <c r="B3906"/>
    </row>
    <row r="3907" spans="1:2" x14ac:dyDescent="0.3">
      <c r="A3907"/>
      <c r="B3907"/>
    </row>
    <row r="3908" spans="1:2" x14ac:dyDescent="0.3">
      <c r="A3908"/>
      <c r="B3908"/>
    </row>
    <row r="3909" spans="1:2" x14ac:dyDescent="0.3">
      <c r="A3909"/>
      <c r="B3909"/>
    </row>
    <row r="3910" spans="1:2" x14ac:dyDescent="0.3">
      <c r="A3910"/>
      <c r="B3910"/>
    </row>
    <row r="3911" spans="1:2" x14ac:dyDescent="0.3">
      <c r="A3911"/>
      <c r="B3911"/>
    </row>
    <row r="3912" spans="1:2" x14ac:dyDescent="0.3">
      <c r="A3912"/>
      <c r="B3912"/>
    </row>
    <row r="3913" spans="1:2" x14ac:dyDescent="0.3">
      <c r="A3913"/>
      <c r="B3913"/>
    </row>
    <row r="3914" spans="1:2" x14ac:dyDescent="0.3">
      <c r="A3914"/>
      <c r="B3914"/>
    </row>
    <row r="3915" spans="1:2" x14ac:dyDescent="0.3">
      <c r="A3915"/>
      <c r="B3915"/>
    </row>
    <row r="3916" spans="1:2" x14ac:dyDescent="0.3">
      <c r="A3916"/>
      <c r="B3916"/>
    </row>
    <row r="3917" spans="1:2" x14ac:dyDescent="0.3">
      <c r="A3917"/>
      <c r="B3917"/>
    </row>
    <row r="3918" spans="1:2" x14ac:dyDescent="0.3">
      <c r="A3918"/>
      <c r="B3918"/>
    </row>
    <row r="3919" spans="1:2" x14ac:dyDescent="0.3">
      <c r="A3919"/>
      <c r="B3919"/>
    </row>
    <row r="3920" spans="1:2" x14ac:dyDescent="0.3">
      <c r="A3920"/>
      <c r="B3920"/>
    </row>
    <row r="3921" spans="1:2" x14ac:dyDescent="0.3">
      <c r="A3921"/>
      <c r="B3921"/>
    </row>
    <row r="3922" spans="1:2" x14ac:dyDescent="0.3">
      <c r="A3922"/>
      <c r="B3922"/>
    </row>
    <row r="3923" spans="1:2" x14ac:dyDescent="0.3">
      <c r="A3923"/>
      <c r="B3923"/>
    </row>
    <row r="3924" spans="1:2" x14ac:dyDescent="0.3">
      <c r="A3924"/>
      <c r="B3924"/>
    </row>
    <row r="3925" spans="1:2" x14ac:dyDescent="0.3">
      <c r="A3925"/>
      <c r="B3925"/>
    </row>
    <row r="3926" spans="1:2" x14ac:dyDescent="0.3">
      <c r="A3926"/>
      <c r="B3926"/>
    </row>
    <row r="3927" spans="1:2" x14ac:dyDescent="0.3">
      <c r="A3927"/>
      <c r="B3927"/>
    </row>
    <row r="3928" spans="1:2" x14ac:dyDescent="0.3">
      <c r="A3928"/>
      <c r="B3928"/>
    </row>
    <row r="3929" spans="1:2" x14ac:dyDescent="0.3">
      <c r="A3929"/>
      <c r="B3929"/>
    </row>
    <row r="3930" spans="1:2" x14ac:dyDescent="0.3">
      <c r="A3930"/>
      <c r="B3930"/>
    </row>
    <row r="3931" spans="1:2" x14ac:dyDescent="0.3">
      <c r="A3931"/>
      <c r="B3931"/>
    </row>
    <row r="3932" spans="1:2" x14ac:dyDescent="0.3">
      <c r="A3932"/>
      <c r="B3932"/>
    </row>
    <row r="3933" spans="1:2" x14ac:dyDescent="0.3">
      <c r="A3933"/>
      <c r="B3933"/>
    </row>
    <row r="3934" spans="1:2" x14ac:dyDescent="0.3">
      <c r="A3934"/>
      <c r="B3934"/>
    </row>
    <row r="3935" spans="1:2" x14ac:dyDescent="0.3">
      <c r="A3935"/>
      <c r="B3935"/>
    </row>
    <row r="3936" spans="1:2" x14ac:dyDescent="0.3">
      <c r="A3936"/>
      <c r="B3936"/>
    </row>
    <row r="3937" spans="1:2" x14ac:dyDescent="0.3">
      <c r="A3937"/>
      <c r="B3937"/>
    </row>
    <row r="3938" spans="1:2" x14ac:dyDescent="0.3">
      <c r="A3938"/>
      <c r="B3938"/>
    </row>
    <row r="3939" spans="1:2" x14ac:dyDescent="0.3">
      <c r="A3939"/>
      <c r="B3939"/>
    </row>
    <row r="3940" spans="1:2" x14ac:dyDescent="0.3">
      <c r="A3940"/>
      <c r="B3940"/>
    </row>
    <row r="3941" spans="1:2" x14ac:dyDescent="0.3">
      <c r="A3941"/>
      <c r="B3941"/>
    </row>
    <row r="3942" spans="1:2" x14ac:dyDescent="0.3">
      <c r="A3942"/>
      <c r="B3942"/>
    </row>
    <row r="3943" spans="1:2" x14ac:dyDescent="0.3">
      <c r="A3943"/>
      <c r="B3943"/>
    </row>
    <row r="3944" spans="1:2" x14ac:dyDescent="0.3">
      <c r="A3944"/>
      <c r="B3944"/>
    </row>
    <row r="3945" spans="1:2" x14ac:dyDescent="0.3">
      <c r="A3945"/>
      <c r="B3945"/>
    </row>
    <row r="3946" spans="1:2" x14ac:dyDescent="0.3">
      <c r="A3946"/>
      <c r="B3946"/>
    </row>
    <row r="3947" spans="1:2" x14ac:dyDescent="0.3">
      <c r="A3947"/>
      <c r="B3947"/>
    </row>
    <row r="3948" spans="1:2" x14ac:dyDescent="0.3">
      <c r="A3948"/>
      <c r="B3948"/>
    </row>
    <row r="3949" spans="1:2" x14ac:dyDescent="0.3">
      <c r="A3949"/>
      <c r="B3949"/>
    </row>
    <row r="3950" spans="1:2" x14ac:dyDescent="0.3">
      <c r="A3950"/>
      <c r="B3950"/>
    </row>
    <row r="3951" spans="1:2" x14ac:dyDescent="0.3">
      <c r="A3951"/>
      <c r="B3951"/>
    </row>
    <row r="3952" spans="1:2" x14ac:dyDescent="0.3">
      <c r="A3952"/>
      <c r="B3952"/>
    </row>
    <row r="3953" spans="1:2" x14ac:dyDescent="0.3">
      <c r="A3953"/>
      <c r="B3953"/>
    </row>
    <row r="3954" spans="1:2" x14ac:dyDescent="0.3">
      <c r="A3954"/>
      <c r="B3954"/>
    </row>
    <row r="3955" spans="1:2" x14ac:dyDescent="0.3">
      <c r="A3955"/>
      <c r="B3955"/>
    </row>
    <row r="3956" spans="1:2" x14ac:dyDescent="0.3">
      <c r="A3956"/>
      <c r="B3956"/>
    </row>
    <row r="3957" spans="1:2" x14ac:dyDescent="0.3">
      <c r="A3957"/>
      <c r="B3957"/>
    </row>
    <row r="3958" spans="1:2" x14ac:dyDescent="0.3">
      <c r="A3958"/>
      <c r="B3958"/>
    </row>
    <row r="3959" spans="1:2" x14ac:dyDescent="0.3">
      <c r="A3959"/>
      <c r="B3959"/>
    </row>
    <row r="3960" spans="1:2" x14ac:dyDescent="0.3">
      <c r="A3960"/>
      <c r="B3960"/>
    </row>
    <row r="3961" spans="1:2" x14ac:dyDescent="0.3">
      <c r="A3961"/>
      <c r="B3961"/>
    </row>
    <row r="3962" spans="1:2" x14ac:dyDescent="0.3">
      <c r="A3962"/>
      <c r="B3962"/>
    </row>
    <row r="3963" spans="1:2" x14ac:dyDescent="0.3">
      <c r="A3963"/>
      <c r="B3963"/>
    </row>
    <row r="3964" spans="1:2" x14ac:dyDescent="0.3">
      <c r="A3964"/>
      <c r="B3964"/>
    </row>
    <row r="3965" spans="1:2" x14ac:dyDescent="0.3">
      <c r="A3965"/>
      <c r="B3965"/>
    </row>
    <row r="3966" spans="1:2" x14ac:dyDescent="0.3">
      <c r="A3966"/>
      <c r="B3966"/>
    </row>
    <row r="3967" spans="1:2" x14ac:dyDescent="0.3">
      <c r="A3967"/>
      <c r="B3967"/>
    </row>
    <row r="3968" spans="1:2" x14ac:dyDescent="0.3">
      <c r="A3968"/>
      <c r="B3968"/>
    </row>
    <row r="3969" spans="1:2" x14ac:dyDescent="0.3">
      <c r="A3969"/>
      <c r="B3969"/>
    </row>
    <row r="3970" spans="1:2" x14ac:dyDescent="0.3">
      <c r="A3970"/>
      <c r="B3970"/>
    </row>
    <row r="3971" spans="1:2" x14ac:dyDescent="0.3">
      <c r="A3971"/>
      <c r="B3971"/>
    </row>
    <row r="3972" spans="1:2" x14ac:dyDescent="0.3">
      <c r="A3972"/>
      <c r="B3972"/>
    </row>
    <row r="3973" spans="1:2" x14ac:dyDescent="0.3">
      <c r="A3973"/>
      <c r="B3973"/>
    </row>
    <row r="3974" spans="1:2" x14ac:dyDescent="0.3">
      <c r="A3974"/>
      <c r="B3974"/>
    </row>
    <row r="3975" spans="1:2" x14ac:dyDescent="0.3">
      <c r="A3975"/>
      <c r="B3975"/>
    </row>
    <row r="3976" spans="1:2" x14ac:dyDescent="0.3">
      <c r="A3976"/>
      <c r="B3976"/>
    </row>
    <row r="3977" spans="1:2" x14ac:dyDescent="0.3">
      <c r="A3977"/>
      <c r="B3977"/>
    </row>
    <row r="3978" spans="1:2" x14ac:dyDescent="0.3">
      <c r="A3978"/>
      <c r="B3978"/>
    </row>
    <row r="3979" spans="1:2" x14ac:dyDescent="0.3">
      <c r="A3979"/>
      <c r="B3979"/>
    </row>
    <row r="3980" spans="1:2" x14ac:dyDescent="0.3">
      <c r="A3980"/>
      <c r="B3980"/>
    </row>
    <row r="3981" spans="1:2" x14ac:dyDescent="0.3">
      <c r="A3981"/>
      <c r="B3981"/>
    </row>
    <row r="3982" spans="1:2" x14ac:dyDescent="0.3">
      <c r="A3982"/>
      <c r="B3982"/>
    </row>
    <row r="3983" spans="1:2" x14ac:dyDescent="0.3">
      <c r="A3983"/>
      <c r="B3983"/>
    </row>
    <row r="3984" spans="1:2" x14ac:dyDescent="0.3">
      <c r="A3984"/>
      <c r="B3984"/>
    </row>
    <row r="3985" spans="1:2" x14ac:dyDescent="0.3">
      <c r="A3985"/>
      <c r="B3985"/>
    </row>
    <row r="3986" spans="1:2" x14ac:dyDescent="0.3">
      <c r="A3986"/>
      <c r="B3986"/>
    </row>
    <row r="3987" spans="1:2" x14ac:dyDescent="0.3">
      <c r="A3987"/>
      <c r="B3987"/>
    </row>
    <row r="3988" spans="1:2" x14ac:dyDescent="0.3">
      <c r="A3988"/>
      <c r="B3988"/>
    </row>
    <row r="3989" spans="1:2" x14ac:dyDescent="0.3">
      <c r="A3989"/>
      <c r="B3989"/>
    </row>
    <row r="3990" spans="1:2" x14ac:dyDescent="0.3">
      <c r="A3990"/>
      <c r="B3990"/>
    </row>
    <row r="3991" spans="1:2" x14ac:dyDescent="0.3">
      <c r="A3991"/>
      <c r="B3991"/>
    </row>
    <row r="3992" spans="1:2" x14ac:dyDescent="0.3">
      <c r="A3992"/>
      <c r="B3992"/>
    </row>
    <row r="3993" spans="1:2" x14ac:dyDescent="0.3">
      <c r="A3993"/>
      <c r="B3993"/>
    </row>
    <row r="3994" spans="1:2" x14ac:dyDescent="0.3">
      <c r="A3994"/>
      <c r="B3994"/>
    </row>
    <row r="3995" spans="1:2" x14ac:dyDescent="0.3">
      <c r="A3995"/>
      <c r="B3995"/>
    </row>
    <row r="3996" spans="1:2" x14ac:dyDescent="0.3">
      <c r="A3996"/>
      <c r="B3996"/>
    </row>
    <row r="3997" spans="1:2" x14ac:dyDescent="0.3">
      <c r="A3997"/>
      <c r="B3997"/>
    </row>
    <row r="3998" spans="1:2" x14ac:dyDescent="0.3">
      <c r="A3998"/>
      <c r="B3998"/>
    </row>
    <row r="3999" spans="1:2" x14ac:dyDescent="0.3">
      <c r="A3999"/>
      <c r="B3999"/>
    </row>
    <row r="4000" spans="1:2" x14ac:dyDescent="0.3">
      <c r="A4000"/>
      <c r="B4000"/>
    </row>
    <row r="4001" spans="1:2" x14ac:dyDescent="0.3">
      <c r="A4001"/>
      <c r="B4001"/>
    </row>
    <row r="4002" spans="1:2" x14ac:dyDescent="0.3">
      <c r="A4002"/>
      <c r="B4002"/>
    </row>
    <row r="4003" spans="1:2" x14ac:dyDescent="0.3">
      <c r="A4003"/>
      <c r="B4003"/>
    </row>
    <row r="4004" spans="1:2" x14ac:dyDescent="0.3">
      <c r="A4004"/>
      <c r="B4004"/>
    </row>
    <row r="4005" spans="1:2" x14ac:dyDescent="0.3">
      <c r="A4005"/>
      <c r="B4005"/>
    </row>
    <row r="4006" spans="1:2" x14ac:dyDescent="0.3">
      <c r="A4006"/>
      <c r="B4006"/>
    </row>
    <row r="4007" spans="1:2" x14ac:dyDescent="0.3">
      <c r="A4007"/>
      <c r="B4007"/>
    </row>
    <row r="4008" spans="1:2" x14ac:dyDescent="0.3">
      <c r="A4008"/>
      <c r="B4008"/>
    </row>
    <row r="4009" spans="1:2" x14ac:dyDescent="0.3">
      <c r="A4009"/>
      <c r="B4009"/>
    </row>
    <row r="4010" spans="1:2" x14ac:dyDescent="0.3">
      <c r="A4010"/>
      <c r="B4010"/>
    </row>
    <row r="4011" spans="1:2" x14ac:dyDescent="0.3">
      <c r="A4011"/>
      <c r="B4011"/>
    </row>
    <row r="4012" spans="1:2" x14ac:dyDescent="0.3">
      <c r="A4012"/>
      <c r="B4012"/>
    </row>
    <row r="4013" spans="1:2" x14ac:dyDescent="0.3">
      <c r="A4013"/>
      <c r="B4013"/>
    </row>
    <row r="4014" spans="1:2" x14ac:dyDescent="0.3">
      <c r="A4014"/>
      <c r="B4014"/>
    </row>
    <row r="4015" spans="1:2" x14ac:dyDescent="0.3">
      <c r="A4015"/>
      <c r="B4015"/>
    </row>
    <row r="4016" spans="1:2" x14ac:dyDescent="0.3">
      <c r="A4016"/>
      <c r="B4016"/>
    </row>
    <row r="4017" spans="1:2" x14ac:dyDescent="0.3">
      <c r="A4017"/>
      <c r="B4017"/>
    </row>
    <row r="4018" spans="1:2" x14ac:dyDescent="0.3">
      <c r="A4018"/>
      <c r="B4018"/>
    </row>
    <row r="4019" spans="1:2" x14ac:dyDescent="0.3">
      <c r="A4019"/>
      <c r="B4019"/>
    </row>
    <row r="4020" spans="1:2" x14ac:dyDescent="0.3">
      <c r="A4020"/>
      <c r="B4020"/>
    </row>
    <row r="4021" spans="1:2" x14ac:dyDescent="0.3">
      <c r="A4021"/>
      <c r="B4021"/>
    </row>
    <row r="4022" spans="1:2" x14ac:dyDescent="0.3">
      <c r="A4022"/>
      <c r="B4022"/>
    </row>
    <row r="4023" spans="1:2" x14ac:dyDescent="0.3">
      <c r="A4023"/>
      <c r="B4023"/>
    </row>
    <row r="4024" spans="1:2" x14ac:dyDescent="0.3">
      <c r="A4024"/>
      <c r="B4024"/>
    </row>
    <row r="4025" spans="1:2" x14ac:dyDescent="0.3">
      <c r="A4025"/>
      <c r="B4025"/>
    </row>
    <row r="4026" spans="1:2" x14ac:dyDescent="0.3">
      <c r="A4026"/>
      <c r="B4026"/>
    </row>
    <row r="4027" spans="1:2" x14ac:dyDescent="0.3">
      <c r="A4027"/>
      <c r="B4027"/>
    </row>
    <row r="4028" spans="1:2" x14ac:dyDescent="0.3">
      <c r="A4028"/>
      <c r="B4028"/>
    </row>
    <row r="4029" spans="1:2" x14ac:dyDescent="0.3">
      <c r="A4029"/>
      <c r="B4029"/>
    </row>
    <row r="4030" spans="1:2" x14ac:dyDescent="0.3">
      <c r="A4030"/>
      <c r="B4030"/>
    </row>
    <row r="4031" spans="1:2" x14ac:dyDescent="0.3">
      <c r="A4031"/>
      <c r="B4031"/>
    </row>
    <row r="4032" spans="1:2" x14ac:dyDescent="0.3">
      <c r="A4032"/>
      <c r="B4032"/>
    </row>
    <row r="4033" spans="1:2" x14ac:dyDescent="0.3">
      <c r="A4033"/>
      <c r="B4033"/>
    </row>
    <row r="4034" spans="1:2" x14ac:dyDescent="0.3">
      <c r="A4034"/>
      <c r="B4034"/>
    </row>
    <row r="4035" spans="1:2" x14ac:dyDescent="0.3">
      <c r="A4035"/>
      <c r="B4035"/>
    </row>
    <row r="4036" spans="1:2" x14ac:dyDescent="0.3">
      <c r="A4036"/>
      <c r="B4036"/>
    </row>
    <row r="4037" spans="1:2" x14ac:dyDescent="0.3">
      <c r="A4037"/>
      <c r="B4037"/>
    </row>
    <row r="4038" spans="1:2" x14ac:dyDescent="0.3">
      <c r="A4038"/>
      <c r="B4038"/>
    </row>
    <row r="4039" spans="1:2" x14ac:dyDescent="0.3">
      <c r="A4039"/>
      <c r="B4039"/>
    </row>
    <row r="4040" spans="1:2" x14ac:dyDescent="0.3">
      <c r="A4040"/>
      <c r="B4040"/>
    </row>
    <row r="4041" spans="1:2" x14ac:dyDescent="0.3">
      <c r="A4041"/>
      <c r="B4041"/>
    </row>
    <row r="4042" spans="1:2" x14ac:dyDescent="0.3">
      <c r="A4042"/>
      <c r="B4042"/>
    </row>
    <row r="4043" spans="1:2" x14ac:dyDescent="0.3">
      <c r="A4043"/>
      <c r="B4043"/>
    </row>
    <row r="4044" spans="1:2" x14ac:dyDescent="0.3">
      <c r="A4044"/>
      <c r="B4044"/>
    </row>
    <row r="4045" spans="1:2" x14ac:dyDescent="0.3">
      <c r="A4045"/>
      <c r="B4045"/>
    </row>
    <row r="4046" spans="1:2" x14ac:dyDescent="0.3">
      <c r="A4046"/>
      <c r="B4046"/>
    </row>
    <row r="4047" spans="1:2" x14ac:dyDescent="0.3">
      <c r="A4047"/>
      <c r="B4047"/>
    </row>
    <row r="4048" spans="1:2" x14ac:dyDescent="0.3">
      <c r="A4048"/>
      <c r="B4048"/>
    </row>
    <row r="4049" spans="1:2" x14ac:dyDescent="0.3">
      <c r="A4049"/>
      <c r="B4049"/>
    </row>
    <row r="4050" spans="1:2" x14ac:dyDescent="0.3">
      <c r="A4050"/>
      <c r="B4050"/>
    </row>
    <row r="4051" spans="1:2" x14ac:dyDescent="0.3">
      <c r="A4051"/>
      <c r="B4051"/>
    </row>
    <row r="4052" spans="1:2" x14ac:dyDescent="0.3">
      <c r="A4052"/>
      <c r="B4052"/>
    </row>
    <row r="4053" spans="1:2" x14ac:dyDescent="0.3">
      <c r="A4053"/>
      <c r="B4053"/>
    </row>
    <row r="4054" spans="1:2" x14ac:dyDescent="0.3">
      <c r="A4054"/>
      <c r="B4054"/>
    </row>
    <row r="4055" spans="1:2" x14ac:dyDescent="0.3">
      <c r="A4055"/>
      <c r="B4055"/>
    </row>
    <row r="4056" spans="1:2" x14ac:dyDescent="0.3">
      <c r="A4056"/>
      <c r="B4056"/>
    </row>
    <row r="4057" spans="1:2" x14ac:dyDescent="0.3">
      <c r="A4057"/>
      <c r="B4057"/>
    </row>
    <row r="4058" spans="1:2" x14ac:dyDescent="0.3">
      <c r="A4058"/>
      <c r="B4058"/>
    </row>
    <row r="4059" spans="1:2" x14ac:dyDescent="0.3">
      <c r="A4059"/>
      <c r="B4059"/>
    </row>
    <row r="4060" spans="1:2" x14ac:dyDescent="0.3">
      <c r="A4060"/>
      <c r="B4060"/>
    </row>
    <row r="4061" spans="1:2" x14ac:dyDescent="0.3">
      <c r="A4061"/>
      <c r="B4061"/>
    </row>
    <row r="4062" spans="1:2" x14ac:dyDescent="0.3">
      <c r="A4062"/>
      <c r="B4062"/>
    </row>
    <row r="4063" spans="1:2" x14ac:dyDescent="0.3">
      <c r="A4063"/>
      <c r="B4063"/>
    </row>
    <row r="4064" spans="1:2" x14ac:dyDescent="0.3">
      <c r="A4064"/>
      <c r="B4064"/>
    </row>
    <row r="4065" spans="1:2" x14ac:dyDescent="0.3">
      <c r="A4065"/>
      <c r="B4065"/>
    </row>
    <row r="4066" spans="1:2" x14ac:dyDescent="0.3">
      <c r="A4066"/>
      <c r="B4066"/>
    </row>
    <row r="4067" spans="1:2" x14ac:dyDescent="0.3">
      <c r="A4067"/>
      <c r="B4067"/>
    </row>
    <row r="4068" spans="1:2" x14ac:dyDescent="0.3">
      <c r="A4068"/>
      <c r="B4068"/>
    </row>
    <row r="4069" spans="1:2" x14ac:dyDescent="0.3">
      <c r="A4069"/>
      <c r="B4069"/>
    </row>
    <row r="4070" spans="1:2" x14ac:dyDescent="0.3">
      <c r="A4070"/>
      <c r="B4070"/>
    </row>
    <row r="4071" spans="1:2" x14ac:dyDescent="0.3">
      <c r="A4071"/>
      <c r="B4071"/>
    </row>
    <row r="4072" spans="1:2" x14ac:dyDescent="0.3">
      <c r="A4072"/>
      <c r="B4072"/>
    </row>
    <row r="4073" spans="1:2" x14ac:dyDescent="0.3">
      <c r="A4073"/>
      <c r="B4073"/>
    </row>
    <row r="4074" spans="1:2" x14ac:dyDescent="0.3">
      <c r="A4074"/>
      <c r="B4074"/>
    </row>
    <row r="4075" spans="1:2" x14ac:dyDescent="0.3">
      <c r="A4075"/>
      <c r="B4075"/>
    </row>
    <row r="4076" spans="1:2" x14ac:dyDescent="0.3">
      <c r="A4076"/>
      <c r="B4076"/>
    </row>
    <row r="4077" spans="1:2" x14ac:dyDescent="0.3">
      <c r="A4077"/>
      <c r="B4077"/>
    </row>
    <row r="4078" spans="1:2" x14ac:dyDescent="0.3">
      <c r="A4078"/>
      <c r="B4078"/>
    </row>
    <row r="4079" spans="1:2" x14ac:dyDescent="0.3">
      <c r="A4079"/>
      <c r="B4079"/>
    </row>
    <row r="4080" spans="1:2" x14ac:dyDescent="0.3">
      <c r="A4080"/>
      <c r="B4080"/>
    </row>
    <row r="4081" spans="1:2" x14ac:dyDescent="0.3">
      <c r="A4081"/>
      <c r="B4081"/>
    </row>
    <row r="4082" spans="1:2" x14ac:dyDescent="0.3">
      <c r="A4082"/>
      <c r="B4082"/>
    </row>
    <row r="4083" spans="1:2" x14ac:dyDescent="0.3">
      <c r="A4083"/>
      <c r="B4083"/>
    </row>
    <row r="4084" spans="1:2" x14ac:dyDescent="0.3">
      <c r="A4084"/>
      <c r="B4084"/>
    </row>
    <row r="4085" spans="1:2" x14ac:dyDescent="0.3">
      <c r="A4085"/>
      <c r="B4085"/>
    </row>
    <row r="4086" spans="1:2" x14ac:dyDescent="0.3">
      <c r="A4086"/>
      <c r="B4086"/>
    </row>
    <row r="4087" spans="1:2" x14ac:dyDescent="0.3">
      <c r="A4087"/>
      <c r="B4087"/>
    </row>
    <row r="4088" spans="1:2" x14ac:dyDescent="0.3">
      <c r="A4088"/>
      <c r="B4088"/>
    </row>
    <row r="4089" spans="1:2" x14ac:dyDescent="0.3">
      <c r="A4089"/>
      <c r="B4089"/>
    </row>
    <row r="4090" spans="1:2" x14ac:dyDescent="0.3">
      <c r="A4090"/>
      <c r="B4090"/>
    </row>
    <row r="4091" spans="1:2" x14ac:dyDescent="0.3">
      <c r="A4091"/>
      <c r="B4091"/>
    </row>
    <row r="4092" spans="1:2" x14ac:dyDescent="0.3">
      <c r="A4092"/>
      <c r="B4092"/>
    </row>
    <row r="4093" spans="1:2" x14ac:dyDescent="0.3">
      <c r="A4093"/>
      <c r="B4093"/>
    </row>
    <row r="4094" spans="1:2" x14ac:dyDescent="0.3">
      <c r="A4094"/>
      <c r="B4094"/>
    </row>
    <row r="4095" spans="1:2" x14ac:dyDescent="0.3">
      <c r="A4095"/>
      <c r="B4095"/>
    </row>
    <row r="4096" spans="1:2" x14ac:dyDescent="0.3">
      <c r="A4096"/>
      <c r="B4096"/>
    </row>
    <row r="4097" spans="1:2" x14ac:dyDescent="0.3">
      <c r="A4097"/>
      <c r="B4097"/>
    </row>
    <row r="4098" spans="1:2" x14ac:dyDescent="0.3">
      <c r="A4098"/>
      <c r="B4098"/>
    </row>
    <row r="4099" spans="1:2" x14ac:dyDescent="0.3">
      <c r="A4099"/>
      <c r="B4099"/>
    </row>
    <row r="4100" spans="1:2" x14ac:dyDescent="0.3">
      <c r="A4100"/>
      <c r="B4100"/>
    </row>
    <row r="4101" spans="1:2" x14ac:dyDescent="0.3">
      <c r="A4101"/>
      <c r="B4101"/>
    </row>
    <row r="4102" spans="1:2" x14ac:dyDescent="0.3">
      <c r="A4102"/>
      <c r="B4102"/>
    </row>
    <row r="4103" spans="1:2" x14ac:dyDescent="0.3">
      <c r="A4103"/>
      <c r="B4103"/>
    </row>
    <row r="4104" spans="1:2" x14ac:dyDescent="0.3">
      <c r="A4104"/>
      <c r="B4104"/>
    </row>
    <row r="4105" spans="1:2" x14ac:dyDescent="0.3">
      <c r="A4105"/>
      <c r="B4105"/>
    </row>
    <row r="4106" spans="1:2" x14ac:dyDescent="0.3">
      <c r="A4106"/>
      <c r="B4106"/>
    </row>
    <row r="4107" spans="1:2" x14ac:dyDescent="0.3">
      <c r="A4107"/>
      <c r="B4107"/>
    </row>
    <row r="4108" spans="1:2" x14ac:dyDescent="0.3">
      <c r="A4108"/>
      <c r="B4108"/>
    </row>
    <row r="4109" spans="1:2" x14ac:dyDescent="0.3">
      <c r="A4109"/>
      <c r="B4109"/>
    </row>
    <row r="4110" spans="1:2" x14ac:dyDescent="0.3">
      <c r="A4110"/>
      <c r="B4110"/>
    </row>
    <row r="4111" spans="1:2" x14ac:dyDescent="0.3">
      <c r="A4111"/>
      <c r="B4111"/>
    </row>
    <row r="4112" spans="1:2" x14ac:dyDescent="0.3">
      <c r="A4112"/>
      <c r="B4112"/>
    </row>
    <row r="4113" spans="1:2" x14ac:dyDescent="0.3">
      <c r="A4113"/>
      <c r="B4113"/>
    </row>
    <row r="4114" spans="1:2" x14ac:dyDescent="0.3">
      <c r="A4114"/>
      <c r="B4114"/>
    </row>
    <row r="4115" spans="1:2" x14ac:dyDescent="0.3">
      <c r="A4115"/>
      <c r="B4115"/>
    </row>
    <row r="4116" spans="1:2" x14ac:dyDescent="0.3">
      <c r="A4116"/>
      <c r="B4116"/>
    </row>
    <row r="4117" spans="1:2" x14ac:dyDescent="0.3">
      <c r="A4117"/>
      <c r="B4117"/>
    </row>
    <row r="4118" spans="1:2" x14ac:dyDescent="0.3">
      <c r="A4118"/>
      <c r="B4118"/>
    </row>
    <row r="4119" spans="1:2" x14ac:dyDescent="0.3">
      <c r="A4119"/>
      <c r="B4119"/>
    </row>
    <row r="4120" spans="1:2" x14ac:dyDescent="0.3">
      <c r="A4120"/>
      <c r="B4120"/>
    </row>
    <row r="4121" spans="1:2" x14ac:dyDescent="0.3">
      <c r="A4121"/>
      <c r="B4121"/>
    </row>
    <row r="4122" spans="1:2" x14ac:dyDescent="0.3">
      <c r="A4122"/>
      <c r="B4122"/>
    </row>
    <row r="4123" spans="1:2" x14ac:dyDescent="0.3">
      <c r="A4123"/>
      <c r="B4123"/>
    </row>
    <row r="4124" spans="1:2" x14ac:dyDescent="0.3">
      <c r="A4124"/>
      <c r="B4124"/>
    </row>
    <row r="4125" spans="1:2" x14ac:dyDescent="0.3">
      <c r="A4125"/>
      <c r="B4125"/>
    </row>
    <row r="4126" spans="1:2" x14ac:dyDescent="0.3">
      <c r="A4126"/>
      <c r="B4126"/>
    </row>
    <row r="4127" spans="1:2" x14ac:dyDescent="0.3">
      <c r="A4127"/>
      <c r="B4127"/>
    </row>
    <row r="4128" spans="1:2" x14ac:dyDescent="0.3">
      <c r="A4128"/>
      <c r="B4128"/>
    </row>
    <row r="4129" spans="1:2" x14ac:dyDescent="0.3">
      <c r="A4129"/>
      <c r="B4129"/>
    </row>
    <row r="4130" spans="1:2" x14ac:dyDescent="0.3">
      <c r="A4130"/>
      <c r="B4130"/>
    </row>
    <row r="4131" spans="1:2" x14ac:dyDescent="0.3">
      <c r="A4131"/>
      <c r="B4131"/>
    </row>
    <row r="4132" spans="1:2" x14ac:dyDescent="0.3">
      <c r="A4132"/>
      <c r="B4132"/>
    </row>
    <row r="4133" spans="1:2" x14ac:dyDescent="0.3">
      <c r="A4133"/>
      <c r="B4133"/>
    </row>
    <row r="4134" spans="1:2" x14ac:dyDescent="0.3">
      <c r="A4134"/>
      <c r="B4134"/>
    </row>
    <row r="4135" spans="1:2" x14ac:dyDescent="0.3">
      <c r="A4135"/>
      <c r="B4135"/>
    </row>
    <row r="4136" spans="1:2" x14ac:dyDescent="0.3">
      <c r="A4136"/>
      <c r="B4136"/>
    </row>
    <row r="4137" spans="1:2" x14ac:dyDescent="0.3">
      <c r="A4137"/>
      <c r="B4137"/>
    </row>
    <row r="4138" spans="1:2" x14ac:dyDescent="0.3">
      <c r="A4138"/>
      <c r="B4138"/>
    </row>
    <row r="4139" spans="1:2" x14ac:dyDescent="0.3">
      <c r="A4139"/>
      <c r="B4139"/>
    </row>
    <row r="4140" spans="1:2" x14ac:dyDescent="0.3">
      <c r="A4140"/>
      <c r="B4140"/>
    </row>
    <row r="4141" spans="1:2" x14ac:dyDescent="0.3">
      <c r="A4141"/>
      <c r="B4141"/>
    </row>
    <row r="4142" spans="1:2" x14ac:dyDescent="0.3">
      <c r="A4142"/>
      <c r="B4142"/>
    </row>
    <row r="4143" spans="1:2" x14ac:dyDescent="0.3">
      <c r="A4143"/>
      <c r="B4143"/>
    </row>
    <row r="4144" spans="1:2" x14ac:dyDescent="0.3">
      <c r="A4144"/>
      <c r="B4144"/>
    </row>
    <row r="4145" spans="1:2" x14ac:dyDescent="0.3">
      <c r="A4145"/>
      <c r="B4145"/>
    </row>
    <row r="4146" spans="1:2" x14ac:dyDescent="0.3">
      <c r="A4146"/>
      <c r="B4146"/>
    </row>
    <row r="4147" spans="1:2" x14ac:dyDescent="0.3">
      <c r="A4147"/>
      <c r="B4147"/>
    </row>
    <row r="4148" spans="1:2" x14ac:dyDescent="0.3">
      <c r="A4148"/>
      <c r="B4148"/>
    </row>
    <row r="4149" spans="1:2" x14ac:dyDescent="0.3">
      <c r="A4149"/>
      <c r="B4149"/>
    </row>
    <row r="4150" spans="1:2" x14ac:dyDescent="0.3">
      <c r="A4150"/>
      <c r="B4150"/>
    </row>
    <row r="4151" spans="1:2" x14ac:dyDescent="0.3">
      <c r="A4151"/>
      <c r="B4151"/>
    </row>
    <row r="4152" spans="1:2" x14ac:dyDescent="0.3">
      <c r="A4152"/>
      <c r="B4152"/>
    </row>
    <row r="4153" spans="1:2" x14ac:dyDescent="0.3">
      <c r="A4153"/>
      <c r="B4153"/>
    </row>
    <row r="4154" spans="1:2" x14ac:dyDescent="0.3">
      <c r="A4154"/>
      <c r="B4154"/>
    </row>
    <row r="4155" spans="1:2" x14ac:dyDescent="0.3">
      <c r="A4155"/>
      <c r="B4155"/>
    </row>
    <row r="4156" spans="1:2" x14ac:dyDescent="0.3">
      <c r="A4156"/>
      <c r="B4156"/>
    </row>
    <row r="4157" spans="1:2" x14ac:dyDescent="0.3">
      <c r="A4157"/>
      <c r="B4157"/>
    </row>
    <row r="4158" spans="1:2" x14ac:dyDescent="0.3">
      <c r="A4158"/>
      <c r="B4158"/>
    </row>
    <row r="4159" spans="1:2" x14ac:dyDescent="0.3">
      <c r="A4159"/>
      <c r="B4159"/>
    </row>
    <row r="4160" spans="1:2" x14ac:dyDescent="0.3">
      <c r="A4160"/>
      <c r="B4160"/>
    </row>
    <row r="4161" spans="1:2" x14ac:dyDescent="0.3">
      <c r="A4161"/>
      <c r="B4161"/>
    </row>
    <row r="4162" spans="1:2" x14ac:dyDescent="0.3">
      <c r="A4162"/>
      <c r="B4162"/>
    </row>
    <row r="4163" spans="1:2" x14ac:dyDescent="0.3">
      <c r="A4163"/>
      <c r="B4163"/>
    </row>
    <row r="4164" spans="1:2" x14ac:dyDescent="0.3">
      <c r="A4164"/>
      <c r="B4164"/>
    </row>
    <row r="4165" spans="1:2" x14ac:dyDescent="0.3">
      <c r="A4165"/>
      <c r="B4165"/>
    </row>
    <row r="4166" spans="1:2" x14ac:dyDescent="0.3">
      <c r="A4166"/>
      <c r="B4166"/>
    </row>
    <row r="4167" spans="1:2" x14ac:dyDescent="0.3">
      <c r="A4167"/>
      <c r="B4167"/>
    </row>
    <row r="4168" spans="1:2" x14ac:dyDescent="0.3">
      <c r="A4168"/>
      <c r="B4168"/>
    </row>
    <row r="4169" spans="1:2" x14ac:dyDescent="0.3">
      <c r="A4169"/>
      <c r="B4169"/>
    </row>
    <row r="4170" spans="1:2" x14ac:dyDescent="0.3">
      <c r="A4170"/>
      <c r="B4170"/>
    </row>
    <row r="4171" spans="1:2" x14ac:dyDescent="0.3">
      <c r="A4171"/>
      <c r="B4171"/>
    </row>
    <row r="4172" spans="1:2" x14ac:dyDescent="0.3">
      <c r="A4172"/>
      <c r="B4172"/>
    </row>
    <row r="4173" spans="1:2" x14ac:dyDescent="0.3">
      <c r="A4173"/>
      <c r="B4173"/>
    </row>
    <row r="4174" spans="1:2" x14ac:dyDescent="0.3">
      <c r="A4174"/>
      <c r="B4174"/>
    </row>
    <row r="4175" spans="1:2" x14ac:dyDescent="0.3">
      <c r="A4175"/>
      <c r="B4175"/>
    </row>
    <row r="4176" spans="1:2" x14ac:dyDescent="0.3">
      <c r="A4176"/>
      <c r="B4176"/>
    </row>
    <row r="4177" spans="1:2" x14ac:dyDescent="0.3">
      <c r="A4177"/>
      <c r="B4177"/>
    </row>
    <row r="4178" spans="1:2" x14ac:dyDescent="0.3">
      <c r="A4178"/>
      <c r="B4178"/>
    </row>
    <row r="4179" spans="1:2" x14ac:dyDescent="0.3">
      <c r="A4179"/>
      <c r="B4179"/>
    </row>
    <row r="4180" spans="1:2" x14ac:dyDescent="0.3">
      <c r="A4180"/>
      <c r="B4180"/>
    </row>
    <row r="4181" spans="1:2" x14ac:dyDescent="0.3">
      <c r="A4181"/>
      <c r="B4181"/>
    </row>
    <row r="4182" spans="1:2" x14ac:dyDescent="0.3">
      <c r="A4182"/>
      <c r="B4182"/>
    </row>
    <row r="4183" spans="1:2" x14ac:dyDescent="0.3">
      <c r="A4183"/>
      <c r="B4183"/>
    </row>
    <row r="4184" spans="1:2" x14ac:dyDescent="0.3">
      <c r="A4184"/>
      <c r="B4184"/>
    </row>
    <row r="4185" spans="1:2" x14ac:dyDescent="0.3">
      <c r="A4185"/>
      <c r="B4185"/>
    </row>
    <row r="4186" spans="1:2" x14ac:dyDescent="0.3">
      <c r="A4186"/>
      <c r="B4186"/>
    </row>
    <row r="4187" spans="1:2" x14ac:dyDescent="0.3">
      <c r="A4187"/>
      <c r="B4187"/>
    </row>
    <row r="4188" spans="1:2" x14ac:dyDescent="0.3">
      <c r="A4188"/>
      <c r="B4188"/>
    </row>
    <row r="4189" spans="1:2" x14ac:dyDescent="0.3">
      <c r="A4189"/>
      <c r="B4189"/>
    </row>
    <row r="4190" spans="1:2" x14ac:dyDescent="0.3">
      <c r="A4190"/>
      <c r="B4190"/>
    </row>
    <row r="4191" spans="1:2" x14ac:dyDescent="0.3">
      <c r="A4191"/>
      <c r="B4191"/>
    </row>
    <row r="4192" spans="1:2" x14ac:dyDescent="0.3">
      <c r="A4192"/>
      <c r="B4192"/>
    </row>
    <row r="4193" spans="1:2" x14ac:dyDescent="0.3">
      <c r="A4193"/>
      <c r="B4193"/>
    </row>
    <row r="4194" spans="1:2" x14ac:dyDescent="0.3">
      <c r="A4194"/>
      <c r="B4194"/>
    </row>
    <row r="4195" spans="1:2" x14ac:dyDescent="0.3">
      <c r="A4195"/>
      <c r="B4195"/>
    </row>
    <row r="4196" spans="1:2" x14ac:dyDescent="0.3">
      <c r="A4196"/>
      <c r="B4196"/>
    </row>
    <row r="4197" spans="1:2" x14ac:dyDescent="0.3">
      <c r="A4197"/>
      <c r="B4197"/>
    </row>
    <row r="4198" spans="1:2" x14ac:dyDescent="0.3">
      <c r="A4198"/>
      <c r="B4198"/>
    </row>
    <row r="4199" spans="1:2" x14ac:dyDescent="0.3">
      <c r="A4199"/>
      <c r="B4199"/>
    </row>
    <row r="4200" spans="1:2" x14ac:dyDescent="0.3">
      <c r="A4200"/>
      <c r="B4200"/>
    </row>
    <row r="4201" spans="1:2" x14ac:dyDescent="0.3">
      <c r="A4201"/>
      <c r="B4201"/>
    </row>
    <row r="4202" spans="1:2" x14ac:dyDescent="0.3">
      <c r="A4202"/>
      <c r="B4202"/>
    </row>
    <row r="4203" spans="1:2" x14ac:dyDescent="0.3">
      <c r="A4203"/>
      <c r="B4203"/>
    </row>
    <row r="4204" spans="1:2" x14ac:dyDescent="0.3">
      <c r="A4204"/>
      <c r="B4204"/>
    </row>
    <row r="4205" spans="1:2" x14ac:dyDescent="0.3">
      <c r="A4205"/>
      <c r="B4205"/>
    </row>
    <row r="4206" spans="1:2" x14ac:dyDescent="0.3">
      <c r="A4206"/>
      <c r="B4206"/>
    </row>
    <row r="4207" spans="1:2" x14ac:dyDescent="0.3">
      <c r="A4207"/>
      <c r="B4207"/>
    </row>
    <row r="4208" spans="1:2" x14ac:dyDescent="0.3">
      <c r="A4208"/>
      <c r="B4208"/>
    </row>
    <row r="4209" spans="1:2" x14ac:dyDescent="0.3">
      <c r="A4209"/>
      <c r="B4209"/>
    </row>
    <row r="4210" spans="1:2" x14ac:dyDescent="0.3">
      <c r="A4210"/>
      <c r="B4210"/>
    </row>
    <row r="4211" spans="1:2" x14ac:dyDescent="0.3">
      <c r="A4211"/>
      <c r="B4211"/>
    </row>
    <row r="4212" spans="1:2" x14ac:dyDescent="0.3">
      <c r="A4212"/>
      <c r="B4212"/>
    </row>
    <row r="4213" spans="1:2" x14ac:dyDescent="0.3">
      <c r="A4213"/>
      <c r="B4213"/>
    </row>
    <row r="4214" spans="1:2" x14ac:dyDescent="0.3">
      <c r="A4214"/>
      <c r="B4214"/>
    </row>
    <row r="4215" spans="1:2" x14ac:dyDescent="0.3">
      <c r="A4215"/>
      <c r="B4215"/>
    </row>
    <row r="4216" spans="1:2" x14ac:dyDescent="0.3">
      <c r="A4216"/>
      <c r="B4216"/>
    </row>
    <row r="4217" spans="1:2" x14ac:dyDescent="0.3">
      <c r="A4217"/>
      <c r="B4217"/>
    </row>
    <row r="4218" spans="1:2" x14ac:dyDescent="0.3">
      <c r="A4218"/>
      <c r="B4218"/>
    </row>
    <row r="4219" spans="1:2" x14ac:dyDescent="0.3">
      <c r="A4219"/>
      <c r="B4219"/>
    </row>
    <row r="4220" spans="1:2" x14ac:dyDescent="0.3">
      <c r="A4220"/>
      <c r="B4220"/>
    </row>
    <row r="4221" spans="1:2" x14ac:dyDescent="0.3">
      <c r="A4221"/>
      <c r="B4221"/>
    </row>
    <row r="4222" spans="1:2" x14ac:dyDescent="0.3">
      <c r="A4222"/>
      <c r="B4222"/>
    </row>
    <row r="4223" spans="1:2" x14ac:dyDescent="0.3">
      <c r="A4223"/>
      <c r="B4223"/>
    </row>
    <row r="4224" spans="1:2" x14ac:dyDescent="0.3">
      <c r="A4224"/>
      <c r="B4224"/>
    </row>
    <row r="4225" spans="1:2" x14ac:dyDescent="0.3">
      <c r="A4225"/>
      <c r="B4225"/>
    </row>
    <row r="4226" spans="1:2" x14ac:dyDescent="0.3">
      <c r="A4226"/>
      <c r="B4226"/>
    </row>
    <row r="4227" spans="1:2" x14ac:dyDescent="0.3">
      <c r="A4227"/>
      <c r="B4227"/>
    </row>
    <row r="4228" spans="1:2" x14ac:dyDescent="0.3">
      <c r="A4228"/>
      <c r="B4228"/>
    </row>
    <row r="4229" spans="1:2" x14ac:dyDescent="0.3">
      <c r="A4229"/>
      <c r="B4229"/>
    </row>
    <row r="4230" spans="1:2" x14ac:dyDescent="0.3">
      <c r="A4230"/>
      <c r="B4230"/>
    </row>
    <row r="4231" spans="1:2" x14ac:dyDescent="0.3">
      <c r="A4231"/>
      <c r="B4231"/>
    </row>
    <row r="4232" spans="1:2" x14ac:dyDescent="0.3">
      <c r="A4232"/>
      <c r="B4232"/>
    </row>
    <row r="4233" spans="1:2" x14ac:dyDescent="0.3">
      <c r="A4233"/>
      <c r="B4233"/>
    </row>
    <row r="4234" spans="1:2" x14ac:dyDescent="0.3">
      <c r="A4234"/>
      <c r="B4234"/>
    </row>
    <row r="4235" spans="1:2" x14ac:dyDescent="0.3">
      <c r="A4235"/>
      <c r="B4235"/>
    </row>
    <row r="4236" spans="1:2" x14ac:dyDescent="0.3">
      <c r="A4236"/>
      <c r="B4236"/>
    </row>
    <row r="4237" spans="1:2" x14ac:dyDescent="0.3">
      <c r="A4237"/>
      <c r="B4237"/>
    </row>
    <row r="4238" spans="1:2" x14ac:dyDescent="0.3">
      <c r="A4238"/>
      <c r="B4238"/>
    </row>
    <row r="4239" spans="1:2" x14ac:dyDescent="0.3">
      <c r="A4239"/>
      <c r="B4239"/>
    </row>
    <row r="4240" spans="1:2" x14ac:dyDescent="0.3">
      <c r="A4240"/>
      <c r="B4240"/>
    </row>
    <row r="4241" spans="1:2" x14ac:dyDescent="0.3">
      <c r="A4241"/>
      <c r="B4241"/>
    </row>
    <row r="4242" spans="1:2" x14ac:dyDescent="0.3">
      <c r="A4242"/>
      <c r="B4242"/>
    </row>
    <row r="4243" spans="1:2" x14ac:dyDescent="0.3">
      <c r="A4243"/>
      <c r="B4243"/>
    </row>
    <row r="4244" spans="1:2" x14ac:dyDescent="0.3">
      <c r="A4244"/>
      <c r="B4244"/>
    </row>
    <row r="4245" spans="1:2" x14ac:dyDescent="0.3">
      <c r="A4245"/>
      <c r="B4245"/>
    </row>
    <row r="4246" spans="1:2" x14ac:dyDescent="0.3">
      <c r="A4246"/>
      <c r="B4246"/>
    </row>
    <row r="4247" spans="1:2" x14ac:dyDescent="0.3">
      <c r="A4247"/>
      <c r="B4247"/>
    </row>
    <row r="4248" spans="1:2" x14ac:dyDescent="0.3">
      <c r="A4248"/>
      <c r="B4248"/>
    </row>
    <row r="4249" spans="1:2" x14ac:dyDescent="0.3">
      <c r="A4249"/>
      <c r="B4249"/>
    </row>
    <row r="4250" spans="1:2" x14ac:dyDescent="0.3">
      <c r="A4250"/>
      <c r="B4250"/>
    </row>
    <row r="4251" spans="1:2" x14ac:dyDescent="0.3">
      <c r="A4251"/>
      <c r="B4251"/>
    </row>
    <row r="4252" spans="1:2" x14ac:dyDescent="0.3">
      <c r="A4252"/>
      <c r="B4252"/>
    </row>
    <row r="4253" spans="1:2" x14ac:dyDescent="0.3">
      <c r="A4253"/>
      <c r="B4253"/>
    </row>
    <row r="4254" spans="1:2" x14ac:dyDescent="0.3">
      <c r="A4254"/>
      <c r="B4254"/>
    </row>
    <row r="4255" spans="1:2" x14ac:dyDescent="0.3">
      <c r="A4255"/>
      <c r="B4255"/>
    </row>
    <row r="4256" spans="1:2" x14ac:dyDescent="0.3">
      <c r="A4256"/>
      <c r="B4256"/>
    </row>
    <row r="4257" spans="1:2" x14ac:dyDescent="0.3">
      <c r="A4257"/>
      <c r="B4257"/>
    </row>
    <row r="4258" spans="1:2" x14ac:dyDescent="0.3">
      <c r="A4258"/>
      <c r="B4258"/>
    </row>
    <row r="4259" spans="1:2" x14ac:dyDescent="0.3">
      <c r="A4259"/>
      <c r="B4259"/>
    </row>
    <row r="4260" spans="1:2" x14ac:dyDescent="0.3">
      <c r="A4260"/>
      <c r="B4260"/>
    </row>
    <row r="4261" spans="1:2" x14ac:dyDescent="0.3">
      <c r="A4261"/>
      <c r="B4261"/>
    </row>
    <row r="4262" spans="1:2" x14ac:dyDescent="0.3">
      <c r="A4262"/>
      <c r="B4262"/>
    </row>
    <row r="4263" spans="1:2" x14ac:dyDescent="0.3">
      <c r="A4263"/>
      <c r="B4263"/>
    </row>
    <row r="4264" spans="1:2" x14ac:dyDescent="0.3">
      <c r="A4264"/>
      <c r="B4264"/>
    </row>
    <row r="4265" spans="1:2" x14ac:dyDescent="0.3">
      <c r="A4265"/>
      <c r="B4265"/>
    </row>
    <row r="4266" spans="1:2" x14ac:dyDescent="0.3">
      <c r="A4266"/>
      <c r="B4266"/>
    </row>
    <row r="4267" spans="1:2" x14ac:dyDescent="0.3">
      <c r="A4267"/>
      <c r="B4267"/>
    </row>
    <row r="4268" spans="1:2" x14ac:dyDescent="0.3">
      <c r="A4268"/>
      <c r="B4268"/>
    </row>
    <row r="4269" spans="1:2" x14ac:dyDescent="0.3">
      <c r="A4269"/>
      <c r="B4269"/>
    </row>
    <row r="4270" spans="1:2" x14ac:dyDescent="0.3">
      <c r="A4270"/>
      <c r="B4270"/>
    </row>
    <row r="4271" spans="1:2" x14ac:dyDescent="0.3">
      <c r="A4271"/>
      <c r="B4271"/>
    </row>
    <row r="4272" spans="1:2" x14ac:dyDescent="0.3">
      <c r="A4272"/>
      <c r="B4272"/>
    </row>
    <row r="4273" spans="1:2" x14ac:dyDescent="0.3">
      <c r="A4273"/>
      <c r="B4273"/>
    </row>
    <row r="4274" spans="1:2" x14ac:dyDescent="0.3">
      <c r="A4274"/>
      <c r="B4274"/>
    </row>
    <row r="4275" spans="1:2" x14ac:dyDescent="0.3">
      <c r="A4275"/>
      <c r="B4275"/>
    </row>
    <row r="4276" spans="1:2" x14ac:dyDescent="0.3">
      <c r="A4276"/>
      <c r="B4276"/>
    </row>
    <row r="4277" spans="1:2" x14ac:dyDescent="0.3">
      <c r="A4277"/>
      <c r="B4277"/>
    </row>
    <row r="4278" spans="1:2" x14ac:dyDescent="0.3">
      <c r="A4278"/>
      <c r="B4278"/>
    </row>
    <row r="4279" spans="1:2" x14ac:dyDescent="0.3">
      <c r="A4279"/>
      <c r="B4279"/>
    </row>
    <row r="4280" spans="1:2" x14ac:dyDescent="0.3">
      <c r="A4280"/>
      <c r="B4280"/>
    </row>
    <row r="4281" spans="1:2" x14ac:dyDescent="0.3">
      <c r="A4281"/>
      <c r="B4281"/>
    </row>
    <row r="4282" spans="1:2" x14ac:dyDescent="0.3">
      <c r="A4282"/>
      <c r="B4282"/>
    </row>
    <row r="4283" spans="1:2" x14ac:dyDescent="0.3">
      <c r="A4283"/>
      <c r="B4283"/>
    </row>
    <row r="4284" spans="1:2" x14ac:dyDescent="0.3">
      <c r="A4284"/>
      <c r="B4284"/>
    </row>
    <row r="4285" spans="1:2" x14ac:dyDescent="0.3">
      <c r="A4285"/>
      <c r="B4285"/>
    </row>
    <row r="4286" spans="1:2" x14ac:dyDescent="0.3">
      <c r="A4286"/>
      <c r="B4286"/>
    </row>
    <row r="4287" spans="1:2" x14ac:dyDescent="0.3">
      <c r="A4287"/>
      <c r="B4287"/>
    </row>
    <row r="4288" spans="1:2" x14ac:dyDescent="0.3">
      <c r="A4288"/>
      <c r="B4288"/>
    </row>
    <row r="4289" spans="1:2" x14ac:dyDescent="0.3">
      <c r="A4289"/>
      <c r="B4289"/>
    </row>
    <row r="4290" spans="1:2" x14ac:dyDescent="0.3">
      <c r="A4290"/>
      <c r="B4290"/>
    </row>
    <row r="4291" spans="1:2" x14ac:dyDescent="0.3">
      <c r="A4291"/>
      <c r="B4291"/>
    </row>
    <row r="4292" spans="1:2" x14ac:dyDescent="0.3">
      <c r="A4292"/>
      <c r="B4292"/>
    </row>
    <row r="4293" spans="1:2" x14ac:dyDescent="0.3">
      <c r="A4293"/>
      <c r="B4293"/>
    </row>
    <row r="4294" spans="1:2" x14ac:dyDescent="0.3">
      <c r="A4294"/>
      <c r="B4294"/>
    </row>
    <row r="4295" spans="1:2" x14ac:dyDescent="0.3">
      <c r="A4295"/>
      <c r="B4295"/>
    </row>
    <row r="4296" spans="1:2" x14ac:dyDescent="0.3">
      <c r="A4296"/>
      <c r="B4296"/>
    </row>
    <row r="4297" spans="1:2" x14ac:dyDescent="0.3">
      <c r="A4297"/>
      <c r="B4297"/>
    </row>
    <row r="4298" spans="1:2" x14ac:dyDescent="0.3">
      <c r="A4298"/>
      <c r="B4298"/>
    </row>
    <row r="4299" spans="1:2" x14ac:dyDescent="0.3">
      <c r="A4299"/>
      <c r="B4299"/>
    </row>
    <row r="4300" spans="1:2" x14ac:dyDescent="0.3">
      <c r="A4300"/>
      <c r="B4300"/>
    </row>
    <row r="4301" spans="1:2" x14ac:dyDescent="0.3">
      <c r="A4301"/>
      <c r="B4301"/>
    </row>
    <row r="4302" spans="1:2" x14ac:dyDescent="0.3">
      <c r="A4302"/>
      <c r="B4302"/>
    </row>
    <row r="4303" spans="1:2" x14ac:dyDescent="0.3">
      <c r="A4303"/>
      <c r="B4303"/>
    </row>
    <row r="4304" spans="1:2" x14ac:dyDescent="0.3">
      <c r="A4304"/>
      <c r="B4304"/>
    </row>
    <row r="4305" spans="1:2" x14ac:dyDescent="0.3">
      <c r="A4305"/>
      <c r="B4305"/>
    </row>
    <row r="4306" spans="1:2" x14ac:dyDescent="0.3">
      <c r="A4306"/>
      <c r="B4306"/>
    </row>
    <row r="4307" spans="1:2" x14ac:dyDescent="0.3">
      <c r="A4307"/>
      <c r="B4307"/>
    </row>
    <row r="4308" spans="1:2" x14ac:dyDescent="0.3">
      <c r="A4308"/>
      <c r="B4308"/>
    </row>
    <row r="4309" spans="1:2" x14ac:dyDescent="0.3">
      <c r="A4309"/>
      <c r="B4309"/>
    </row>
    <row r="4310" spans="1:2" x14ac:dyDescent="0.3">
      <c r="A4310"/>
      <c r="B4310"/>
    </row>
    <row r="4311" spans="1:2" x14ac:dyDescent="0.3">
      <c r="A4311"/>
      <c r="B4311"/>
    </row>
    <row r="4312" spans="1:2" x14ac:dyDescent="0.3">
      <c r="A4312"/>
      <c r="B4312"/>
    </row>
    <row r="4313" spans="1:2" x14ac:dyDescent="0.3">
      <c r="A4313"/>
      <c r="B4313"/>
    </row>
    <row r="4314" spans="1:2" x14ac:dyDescent="0.3">
      <c r="A4314"/>
      <c r="B4314"/>
    </row>
    <row r="4315" spans="1:2" x14ac:dyDescent="0.3">
      <c r="A4315"/>
      <c r="B4315"/>
    </row>
    <row r="4316" spans="1:2" x14ac:dyDescent="0.3">
      <c r="A4316"/>
      <c r="B4316"/>
    </row>
    <row r="4317" spans="1:2" x14ac:dyDescent="0.3">
      <c r="A4317"/>
      <c r="B4317"/>
    </row>
    <row r="4318" spans="1:2" x14ac:dyDescent="0.3">
      <c r="A4318"/>
      <c r="B4318"/>
    </row>
    <row r="4319" spans="1:2" x14ac:dyDescent="0.3">
      <c r="A4319"/>
      <c r="B4319"/>
    </row>
    <row r="4320" spans="1:2" x14ac:dyDescent="0.3">
      <c r="A4320"/>
      <c r="B4320"/>
    </row>
    <row r="4321" spans="1:2" x14ac:dyDescent="0.3">
      <c r="A4321"/>
      <c r="B4321"/>
    </row>
    <row r="4322" spans="1:2" x14ac:dyDescent="0.3">
      <c r="A4322"/>
      <c r="B4322"/>
    </row>
    <row r="4323" spans="1:2" x14ac:dyDescent="0.3">
      <c r="A4323"/>
      <c r="B4323"/>
    </row>
    <row r="4324" spans="1:2" x14ac:dyDescent="0.3">
      <c r="A4324"/>
      <c r="B4324"/>
    </row>
    <row r="4325" spans="1:2" x14ac:dyDescent="0.3">
      <c r="A4325"/>
      <c r="B4325"/>
    </row>
    <row r="4326" spans="1:2" x14ac:dyDescent="0.3">
      <c r="A4326"/>
      <c r="B4326"/>
    </row>
    <row r="4327" spans="1:2" x14ac:dyDescent="0.3">
      <c r="A4327"/>
      <c r="B4327"/>
    </row>
    <row r="4328" spans="1:2" x14ac:dyDescent="0.3">
      <c r="A4328"/>
      <c r="B4328"/>
    </row>
    <row r="4329" spans="1:2" x14ac:dyDescent="0.3">
      <c r="A4329"/>
      <c r="B4329"/>
    </row>
    <row r="4330" spans="1:2" x14ac:dyDescent="0.3">
      <c r="A4330"/>
      <c r="B4330"/>
    </row>
    <row r="4331" spans="1:2" x14ac:dyDescent="0.3">
      <c r="A4331"/>
      <c r="B4331"/>
    </row>
    <row r="4332" spans="1:2" x14ac:dyDescent="0.3">
      <c r="A4332"/>
      <c r="B4332"/>
    </row>
    <row r="4333" spans="1:2" x14ac:dyDescent="0.3">
      <c r="A4333"/>
      <c r="B4333"/>
    </row>
    <row r="4334" spans="1:2" x14ac:dyDescent="0.3">
      <c r="A4334"/>
      <c r="B4334"/>
    </row>
    <row r="4335" spans="1:2" x14ac:dyDescent="0.3">
      <c r="A4335"/>
      <c r="B4335"/>
    </row>
    <row r="4336" spans="1:2" x14ac:dyDescent="0.3">
      <c r="A4336"/>
      <c r="B4336"/>
    </row>
    <row r="4337" spans="1:2" x14ac:dyDescent="0.3">
      <c r="A4337"/>
      <c r="B4337"/>
    </row>
    <row r="4338" spans="1:2" x14ac:dyDescent="0.3">
      <c r="A4338"/>
      <c r="B4338"/>
    </row>
    <row r="4339" spans="1:2" x14ac:dyDescent="0.3">
      <c r="A4339"/>
      <c r="B4339"/>
    </row>
    <row r="4340" spans="1:2" x14ac:dyDescent="0.3">
      <c r="A4340"/>
      <c r="B4340"/>
    </row>
    <row r="4341" spans="1:2" x14ac:dyDescent="0.3">
      <c r="A4341"/>
      <c r="B4341"/>
    </row>
    <row r="4342" spans="1:2" x14ac:dyDescent="0.3">
      <c r="A4342"/>
      <c r="B4342"/>
    </row>
    <row r="4343" spans="1:2" x14ac:dyDescent="0.3">
      <c r="A4343"/>
      <c r="B4343"/>
    </row>
    <row r="4344" spans="1:2" x14ac:dyDescent="0.3">
      <c r="A4344"/>
      <c r="B4344"/>
    </row>
    <row r="4345" spans="1:2" x14ac:dyDescent="0.3">
      <c r="A4345"/>
      <c r="B4345"/>
    </row>
    <row r="4346" spans="1:2" x14ac:dyDescent="0.3">
      <c r="A4346"/>
      <c r="B4346"/>
    </row>
    <row r="4347" spans="1:2" x14ac:dyDescent="0.3">
      <c r="A4347"/>
      <c r="B4347"/>
    </row>
    <row r="4348" spans="1:2" x14ac:dyDescent="0.3">
      <c r="A4348"/>
      <c r="B4348"/>
    </row>
    <row r="4349" spans="1:2" x14ac:dyDescent="0.3">
      <c r="A4349"/>
      <c r="B4349"/>
    </row>
    <row r="4350" spans="1:2" x14ac:dyDescent="0.3">
      <c r="A4350"/>
      <c r="B4350"/>
    </row>
    <row r="4351" spans="1:2" x14ac:dyDescent="0.3">
      <c r="A4351"/>
      <c r="B4351"/>
    </row>
    <row r="4352" spans="1:2" x14ac:dyDescent="0.3">
      <c r="A4352"/>
      <c r="B4352"/>
    </row>
    <row r="4353" spans="1:2" x14ac:dyDescent="0.3">
      <c r="A4353"/>
      <c r="B4353"/>
    </row>
    <row r="4354" spans="1:2" x14ac:dyDescent="0.3">
      <c r="A4354"/>
      <c r="B4354"/>
    </row>
    <row r="4355" spans="1:2" x14ac:dyDescent="0.3">
      <c r="A4355"/>
      <c r="B4355"/>
    </row>
    <row r="4356" spans="1:2" x14ac:dyDescent="0.3">
      <c r="A4356"/>
      <c r="B4356"/>
    </row>
    <row r="4357" spans="1:2" x14ac:dyDescent="0.3">
      <c r="A4357"/>
      <c r="B4357"/>
    </row>
    <row r="4358" spans="1:2" x14ac:dyDescent="0.3">
      <c r="A4358"/>
      <c r="B4358"/>
    </row>
    <row r="4359" spans="1:2" x14ac:dyDescent="0.3">
      <c r="A4359"/>
      <c r="B4359"/>
    </row>
    <row r="4360" spans="1:2" x14ac:dyDescent="0.3">
      <c r="A4360"/>
      <c r="B4360"/>
    </row>
    <row r="4361" spans="1:2" x14ac:dyDescent="0.3">
      <c r="A4361"/>
      <c r="B4361"/>
    </row>
    <row r="4362" spans="1:2" x14ac:dyDescent="0.3">
      <c r="A4362"/>
      <c r="B4362"/>
    </row>
    <row r="4363" spans="1:2" x14ac:dyDescent="0.3">
      <c r="A4363"/>
      <c r="B4363"/>
    </row>
    <row r="4364" spans="1:2" x14ac:dyDescent="0.3">
      <c r="A4364"/>
      <c r="B4364"/>
    </row>
    <row r="4365" spans="1:2" x14ac:dyDescent="0.3">
      <c r="A4365"/>
      <c r="B4365"/>
    </row>
    <row r="4366" spans="1:2" x14ac:dyDescent="0.3">
      <c r="A4366"/>
      <c r="B4366"/>
    </row>
    <row r="4367" spans="1:2" x14ac:dyDescent="0.3">
      <c r="A4367"/>
      <c r="B4367"/>
    </row>
    <row r="4368" spans="1:2" x14ac:dyDescent="0.3">
      <c r="A4368"/>
      <c r="B4368"/>
    </row>
    <row r="4369" spans="1:2" x14ac:dyDescent="0.3">
      <c r="A4369"/>
      <c r="B4369"/>
    </row>
    <row r="4370" spans="1:2" x14ac:dyDescent="0.3">
      <c r="A4370"/>
      <c r="B4370"/>
    </row>
    <row r="4371" spans="1:2" x14ac:dyDescent="0.3">
      <c r="A4371"/>
      <c r="B4371"/>
    </row>
    <row r="4372" spans="1:2" x14ac:dyDescent="0.3">
      <c r="A4372"/>
      <c r="B4372"/>
    </row>
    <row r="4373" spans="1:2" x14ac:dyDescent="0.3">
      <c r="A4373"/>
      <c r="B4373"/>
    </row>
    <row r="4374" spans="1:2" x14ac:dyDescent="0.3">
      <c r="A4374"/>
      <c r="B4374"/>
    </row>
    <row r="4375" spans="1:2" x14ac:dyDescent="0.3">
      <c r="A4375"/>
      <c r="B4375"/>
    </row>
    <row r="4376" spans="1:2" x14ac:dyDescent="0.3">
      <c r="A4376"/>
      <c r="B4376"/>
    </row>
    <row r="4377" spans="1:2" x14ac:dyDescent="0.3">
      <c r="A4377"/>
      <c r="B4377"/>
    </row>
    <row r="4378" spans="1:2" x14ac:dyDescent="0.3">
      <c r="A4378"/>
      <c r="B4378"/>
    </row>
    <row r="4379" spans="1:2" x14ac:dyDescent="0.3">
      <c r="A4379"/>
      <c r="B4379"/>
    </row>
    <row r="4380" spans="1:2" x14ac:dyDescent="0.3">
      <c r="A4380"/>
      <c r="B4380"/>
    </row>
    <row r="4381" spans="1:2" x14ac:dyDescent="0.3">
      <c r="A4381"/>
      <c r="B4381"/>
    </row>
    <row r="4382" spans="1:2" x14ac:dyDescent="0.3">
      <c r="A4382"/>
      <c r="B4382"/>
    </row>
    <row r="4383" spans="1:2" x14ac:dyDescent="0.3">
      <c r="A4383"/>
      <c r="B4383"/>
    </row>
    <row r="4384" spans="1:2" x14ac:dyDescent="0.3">
      <c r="A4384"/>
      <c r="B4384"/>
    </row>
    <row r="4385" spans="1:2" x14ac:dyDescent="0.3">
      <c r="A4385"/>
      <c r="B4385"/>
    </row>
    <row r="4386" spans="1:2" x14ac:dyDescent="0.3">
      <c r="A4386"/>
      <c r="B4386"/>
    </row>
    <row r="4387" spans="1:2" x14ac:dyDescent="0.3">
      <c r="A4387"/>
      <c r="B4387"/>
    </row>
    <row r="4388" spans="1:2" x14ac:dyDescent="0.3">
      <c r="A4388"/>
      <c r="B4388"/>
    </row>
    <row r="4389" spans="1:2" x14ac:dyDescent="0.3">
      <c r="A4389"/>
      <c r="B4389"/>
    </row>
    <row r="4390" spans="1:2" x14ac:dyDescent="0.3">
      <c r="A4390"/>
      <c r="B4390"/>
    </row>
    <row r="4391" spans="1:2" x14ac:dyDescent="0.3">
      <c r="A4391"/>
      <c r="B4391"/>
    </row>
    <row r="4392" spans="1:2" x14ac:dyDescent="0.3">
      <c r="A4392"/>
      <c r="B4392"/>
    </row>
    <row r="4393" spans="1:2" x14ac:dyDescent="0.3">
      <c r="A4393"/>
      <c r="B4393"/>
    </row>
    <row r="4394" spans="1:2" x14ac:dyDescent="0.3">
      <c r="A4394"/>
      <c r="B4394"/>
    </row>
    <row r="4395" spans="1:2" x14ac:dyDescent="0.3">
      <c r="A4395"/>
      <c r="B4395"/>
    </row>
    <row r="4396" spans="1:2" x14ac:dyDescent="0.3">
      <c r="A4396"/>
      <c r="B4396"/>
    </row>
    <row r="4397" spans="1:2" x14ac:dyDescent="0.3">
      <c r="A4397"/>
      <c r="B4397"/>
    </row>
    <row r="4398" spans="1:2" x14ac:dyDescent="0.3">
      <c r="A4398"/>
      <c r="B4398"/>
    </row>
    <row r="4399" spans="1:2" x14ac:dyDescent="0.3">
      <c r="A4399"/>
      <c r="B4399"/>
    </row>
    <row r="4400" spans="1:2" x14ac:dyDescent="0.3">
      <c r="A4400"/>
      <c r="B4400"/>
    </row>
    <row r="4401" spans="1:2" x14ac:dyDescent="0.3">
      <c r="A4401"/>
      <c r="B4401"/>
    </row>
    <row r="4402" spans="1:2" x14ac:dyDescent="0.3">
      <c r="A4402"/>
      <c r="B4402"/>
    </row>
    <row r="4403" spans="1:2" x14ac:dyDescent="0.3">
      <c r="A4403"/>
      <c r="B4403"/>
    </row>
    <row r="4404" spans="1:2" x14ac:dyDescent="0.3">
      <c r="A4404"/>
      <c r="B4404"/>
    </row>
    <row r="4405" spans="1:2" x14ac:dyDescent="0.3">
      <c r="A4405"/>
      <c r="B4405"/>
    </row>
    <row r="4406" spans="1:2" x14ac:dyDescent="0.3">
      <c r="A4406"/>
      <c r="B4406"/>
    </row>
    <row r="4407" spans="1:2" x14ac:dyDescent="0.3">
      <c r="A4407"/>
      <c r="B4407"/>
    </row>
    <row r="4408" spans="1:2" x14ac:dyDescent="0.3">
      <c r="A4408"/>
      <c r="B4408"/>
    </row>
    <row r="4409" spans="1:2" x14ac:dyDescent="0.3">
      <c r="A4409"/>
      <c r="B4409"/>
    </row>
    <row r="4410" spans="1:2" x14ac:dyDescent="0.3">
      <c r="A4410"/>
      <c r="B4410"/>
    </row>
    <row r="4411" spans="1:2" x14ac:dyDescent="0.3">
      <c r="A4411"/>
      <c r="B4411"/>
    </row>
    <row r="4412" spans="1:2" x14ac:dyDescent="0.3">
      <c r="A4412"/>
      <c r="B4412"/>
    </row>
    <row r="4413" spans="1:2" x14ac:dyDescent="0.3">
      <c r="A4413"/>
      <c r="B4413"/>
    </row>
    <row r="4414" spans="1:2" x14ac:dyDescent="0.3">
      <c r="A4414"/>
      <c r="B4414"/>
    </row>
    <row r="4415" spans="1:2" x14ac:dyDescent="0.3">
      <c r="A4415"/>
      <c r="B4415"/>
    </row>
    <row r="4416" spans="1:2" x14ac:dyDescent="0.3">
      <c r="A4416"/>
      <c r="B4416"/>
    </row>
    <row r="4417" spans="1:2" x14ac:dyDescent="0.3">
      <c r="A4417"/>
      <c r="B4417"/>
    </row>
    <row r="4418" spans="1:2" x14ac:dyDescent="0.3">
      <c r="A4418"/>
      <c r="B4418"/>
    </row>
    <row r="4419" spans="1:2" x14ac:dyDescent="0.3">
      <c r="A4419"/>
      <c r="B4419"/>
    </row>
    <row r="4420" spans="1:2" x14ac:dyDescent="0.3">
      <c r="A4420"/>
      <c r="B4420"/>
    </row>
    <row r="4421" spans="1:2" x14ac:dyDescent="0.3">
      <c r="A4421"/>
      <c r="B4421"/>
    </row>
    <row r="4422" spans="1:2" x14ac:dyDescent="0.3">
      <c r="A4422"/>
      <c r="B4422"/>
    </row>
    <row r="4423" spans="1:2" x14ac:dyDescent="0.3">
      <c r="A4423"/>
      <c r="B4423"/>
    </row>
    <row r="4424" spans="1:2" x14ac:dyDescent="0.3">
      <c r="A4424"/>
      <c r="B4424"/>
    </row>
    <row r="4425" spans="1:2" x14ac:dyDescent="0.3">
      <c r="A4425"/>
      <c r="B4425"/>
    </row>
    <row r="4426" spans="1:2" x14ac:dyDescent="0.3">
      <c r="A4426"/>
      <c r="B4426"/>
    </row>
    <row r="4427" spans="1:2" x14ac:dyDescent="0.3">
      <c r="A4427"/>
      <c r="B4427"/>
    </row>
    <row r="4428" spans="1:2" x14ac:dyDescent="0.3">
      <c r="A4428"/>
      <c r="B4428"/>
    </row>
    <row r="4429" spans="1:2" x14ac:dyDescent="0.3">
      <c r="A4429"/>
      <c r="B4429"/>
    </row>
    <row r="4430" spans="1:2" x14ac:dyDescent="0.3">
      <c r="A4430"/>
      <c r="B4430"/>
    </row>
    <row r="4431" spans="1:2" x14ac:dyDescent="0.3">
      <c r="A4431"/>
      <c r="B4431"/>
    </row>
    <row r="4432" spans="1:2" x14ac:dyDescent="0.3">
      <c r="A4432"/>
      <c r="B4432"/>
    </row>
    <row r="4433" spans="1:2" x14ac:dyDescent="0.3">
      <c r="A4433"/>
      <c r="B4433"/>
    </row>
    <row r="4434" spans="1:2" x14ac:dyDescent="0.3">
      <c r="A4434"/>
      <c r="B4434"/>
    </row>
    <row r="4435" spans="1:2" x14ac:dyDescent="0.3">
      <c r="A4435"/>
      <c r="B4435"/>
    </row>
    <row r="4436" spans="1:2" x14ac:dyDescent="0.3">
      <c r="A4436"/>
      <c r="B4436"/>
    </row>
    <row r="4437" spans="1:2" x14ac:dyDescent="0.3">
      <c r="A4437"/>
      <c r="B4437"/>
    </row>
    <row r="4438" spans="1:2" x14ac:dyDescent="0.3">
      <c r="A4438"/>
      <c r="B4438"/>
    </row>
    <row r="4439" spans="1:2" x14ac:dyDescent="0.3">
      <c r="A4439"/>
      <c r="B4439"/>
    </row>
    <row r="4440" spans="1:2" x14ac:dyDescent="0.3">
      <c r="A4440"/>
      <c r="B4440"/>
    </row>
    <row r="4441" spans="1:2" x14ac:dyDescent="0.3">
      <c r="A4441"/>
      <c r="B4441"/>
    </row>
    <row r="4442" spans="1:2" x14ac:dyDescent="0.3">
      <c r="A4442"/>
      <c r="B4442"/>
    </row>
    <row r="4443" spans="1:2" x14ac:dyDescent="0.3">
      <c r="A4443"/>
      <c r="B4443"/>
    </row>
    <row r="4444" spans="1:2" x14ac:dyDescent="0.3">
      <c r="A4444"/>
      <c r="B4444"/>
    </row>
    <row r="4445" spans="1:2" x14ac:dyDescent="0.3">
      <c r="A4445"/>
      <c r="B4445"/>
    </row>
    <row r="4446" spans="1:2" x14ac:dyDescent="0.3">
      <c r="A4446"/>
      <c r="B4446"/>
    </row>
    <row r="4447" spans="1:2" x14ac:dyDescent="0.3">
      <c r="A4447"/>
      <c r="B4447"/>
    </row>
    <row r="4448" spans="1:2" x14ac:dyDescent="0.3">
      <c r="A4448"/>
      <c r="B4448"/>
    </row>
    <row r="4449" spans="1:2" x14ac:dyDescent="0.3">
      <c r="A4449"/>
      <c r="B4449"/>
    </row>
    <row r="4450" spans="1:2" x14ac:dyDescent="0.3">
      <c r="A4450"/>
      <c r="B4450"/>
    </row>
    <row r="4451" spans="1:2" x14ac:dyDescent="0.3">
      <c r="A4451"/>
      <c r="B4451"/>
    </row>
    <row r="4452" spans="1:2" x14ac:dyDescent="0.3">
      <c r="A4452"/>
      <c r="B4452"/>
    </row>
    <row r="4453" spans="1:2" x14ac:dyDescent="0.3">
      <c r="A4453"/>
      <c r="B4453"/>
    </row>
    <row r="4454" spans="1:2" x14ac:dyDescent="0.3">
      <c r="A4454"/>
      <c r="B4454"/>
    </row>
    <row r="4455" spans="1:2" x14ac:dyDescent="0.3">
      <c r="A4455"/>
      <c r="B4455"/>
    </row>
    <row r="4456" spans="1:2" x14ac:dyDescent="0.3">
      <c r="A4456"/>
      <c r="B4456"/>
    </row>
    <row r="4457" spans="1:2" x14ac:dyDescent="0.3">
      <c r="A4457"/>
      <c r="B4457"/>
    </row>
    <row r="4458" spans="1:2" x14ac:dyDescent="0.3">
      <c r="A4458"/>
      <c r="B4458"/>
    </row>
    <row r="4459" spans="1:2" x14ac:dyDescent="0.3">
      <c r="A4459"/>
      <c r="B4459"/>
    </row>
    <row r="4460" spans="1:2" x14ac:dyDescent="0.3">
      <c r="A4460"/>
      <c r="B4460"/>
    </row>
    <row r="4461" spans="1:2" x14ac:dyDescent="0.3">
      <c r="A4461"/>
      <c r="B4461"/>
    </row>
    <row r="4462" spans="1:2" x14ac:dyDescent="0.3">
      <c r="A4462"/>
      <c r="B4462"/>
    </row>
    <row r="4463" spans="1:2" x14ac:dyDescent="0.3">
      <c r="A4463"/>
      <c r="B4463"/>
    </row>
    <row r="4464" spans="1:2" x14ac:dyDescent="0.3">
      <c r="A4464"/>
      <c r="B4464"/>
    </row>
    <row r="4465" spans="1:2" x14ac:dyDescent="0.3">
      <c r="A4465"/>
      <c r="B4465"/>
    </row>
    <row r="4466" spans="1:2" x14ac:dyDescent="0.3">
      <c r="A4466"/>
      <c r="B4466"/>
    </row>
    <row r="4467" spans="1:2" x14ac:dyDescent="0.3">
      <c r="A4467"/>
      <c r="B4467"/>
    </row>
    <row r="4468" spans="1:2" x14ac:dyDescent="0.3">
      <c r="A4468"/>
      <c r="B4468"/>
    </row>
    <row r="4469" spans="1:2" x14ac:dyDescent="0.3">
      <c r="A4469"/>
      <c r="B4469"/>
    </row>
    <row r="4470" spans="1:2" x14ac:dyDescent="0.3">
      <c r="A4470"/>
      <c r="B4470"/>
    </row>
    <row r="4471" spans="1:2" x14ac:dyDescent="0.3">
      <c r="A4471"/>
      <c r="B4471"/>
    </row>
    <row r="4472" spans="1:2" x14ac:dyDescent="0.3">
      <c r="A4472"/>
      <c r="B4472"/>
    </row>
    <row r="4473" spans="1:2" x14ac:dyDescent="0.3">
      <c r="A4473"/>
      <c r="B4473"/>
    </row>
    <row r="4474" spans="1:2" x14ac:dyDescent="0.3">
      <c r="A4474"/>
      <c r="B4474"/>
    </row>
    <row r="4475" spans="1:2" x14ac:dyDescent="0.3">
      <c r="A4475"/>
      <c r="B4475"/>
    </row>
    <row r="4476" spans="1:2" x14ac:dyDescent="0.3">
      <c r="A4476"/>
      <c r="B4476"/>
    </row>
    <row r="4477" spans="1:2" x14ac:dyDescent="0.3">
      <c r="A4477"/>
      <c r="B4477"/>
    </row>
    <row r="4478" spans="1:2" x14ac:dyDescent="0.3">
      <c r="A4478"/>
      <c r="B4478"/>
    </row>
    <row r="4479" spans="1:2" x14ac:dyDescent="0.3">
      <c r="A4479"/>
      <c r="B4479"/>
    </row>
    <row r="4480" spans="1:2" x14ac:dyDescent="0.3">
      <c r="A4480"/>
      <c r="B4480"/>
    </row>
    <row r="4481" spans="1:2" x14ac:dyDescent="0.3">
      <c r="A4481"/>
      <c r="B4481"/>
    </row>
    <row r="4482" spans="1:2" x14ac:dyDescent="0.3">
      <c r="A4482"/>
      <c r="B4482"/>
    </row>
    <row r="4483" spans="1:2" x14ac:dyDescent="0.3">
      <c r="A4483"/>
      <c r="B4483"/>
    </row>
    <row r="4484" spans="1:2" x14ac:dyDescent="0.3">
      <c r="A4484"/>
      <c r="B4484"/>
    </row>
    <row r="4485" spans="1:2" x14ac:dyDescent="0.3">
      <c r="A4485"/>
      <c r="B4485"/>
    </row>
    <row r="4486" spans="1:2" x14ac:dyDescent="0.3">
      <c r="A4486"/>
      <c r="B4486"/>
    </row>
    <row r="4487" spans="1:2" x14ac:dyDescent="0.3">
      <c r="A4487"/>
      <c r="B4487"/>
    </row>
    <row r="4488" spans="1:2" x14ac:dyDescent="0.3">
      <c r="A4488"/>
      <c r="B4488"/>
    </row>
    <row r="4489" spans="1:2" x14ac:dyDescent="0.3">
      <c r="A4489"/>
      <c r="B4489"/>
    </row>
    <row r="4490" spans="1:2" x14ac:dyDescent="0.3">
      <c r="A4490"/>
      <c r="B4490"/>
    </row>
    <row r="4491" spans="1:2" x14ac:dyDescent="0.3">
      <c r="A4491"/>
      <c r="B4491"/>
    </row>
    <row r="4492" spans="1:2" x14ac:dyDescent="0.3">
      <c r="A4492"/>
      <c r="B4492"/>
    </row>
    <row r="4493" spans="1:2" x14ac:dyDescent="0.3">
      <c r="A4493"/>
      <c r="B4493"/>
    </row>
    <row r="4494" spans="1:2" x14ac:dyDescent="0.3">
      <c r="A4494"/>
      <c r="B4494"/>
    </row>
    <row r="4495" spans="1:2" x14ac:dyDescent="0.3">
      <c r="A4495"/>
      <c r="B4495"/>
    </row>
    <row r="4496" spans="1:2" x14ac:dyDescent="0.3">
      <c r="A4496"/>
      <c r="B4496"/>
    </row>
    <row r="4497" spans="1:2" x14ac:dyDescent="0.3">
      <c r="A4497"/>
      <c r="B4497"/>
    </row>
    <row r="4498" spans="1:2" x14ac:dyDescent="0.3">
      <c r="A4498"/>
      <c r="B4498"/>
    </row>
    <row r="4499" spans="1:2" x14ac:dyDescent="0.3">
      <c r="A4499"/>
      <c r="B4499"/>
    </row>
    <row r="4500" spans="1:2" x14ac:dyDescent="0.3">
      <c r="A4500"/>
      <c r="B4500"/>
    </row>
    <row r="4501" spans="1:2" x14ac:dyDescent="0.3">
      <c r="A4501"/>
      <c r="B4501"/>
    </row>
    <row r="4502" spans="1:2" x14ac:dyDescent="0.3">
      <c r="A4502"/>
      <c r="B4502"/>
    </row>
    <row r="4503" spans="1:2" x14ac:dyDescent="0.3">
      <c r="A4503"/>
      <c r="B4503"/>
    </row>
    <row r="4504" spans="1:2" x14ac:dyDescent="0.3">
      <c r="A4504"/>
      <c r="B4504"/>
    </row>
    <row r="4505" spans="1:2" x14ac:dyDescent="0.3">
      <c r="A4505"/>
      <c r="B4505"/>
    </row>
    <row r="4506" spans="1:2" x14ac:dyDescent="0.3">
      <c r="A4506"/>
      <c r="B4506"/>
    </row>
    <row r="4507" spans="1:2" x14ac:dyDescent="0.3">
      <c r="A4507"/>
      <c r="B4507"/>
    </row>
    <row r="4508" spans="1:2" x14ac:dyDescent="0.3">
      <c r="A4508"/>
      <c r="B4508"/>
    </row>
    <row r="4509" spans="1:2" x14ac:dyDescent="0.3">
      <c r="A4509"/>
      <c r="B4509"/>
    </row>
    <row r="4510" spans="1:2" x14ac:dyDescent="0.3">
      <c r="A4510"/>
      <c r="B4510"/>
    </row>
    <row r="4511" spans="1:2" x14ac:dyDescent="0.3">
      <c r="A4511"/>
      <c r="B4511"/>
    </row>
    <row r="4512" spans="1:2" x14ac:dyDescent="0.3">
      <c r="A4512"/>
      <c r="B4512"/>
    </row>
    <row r="4513" spans="1:2" x14ac:dyDescent="0.3">
      <c r="A4513"/>
      <c r="B4513"/>
    </row>
    <row r="4514" spans="1:2" x14ac:dyDescent="0.3">
      <c r="A4514"/>
      <c r="B4514"/>
    </row>
    <row r="4515" spans="1:2" x14ac:dyDescent="0.3">
      <c r="A4515"/>
      <c r="B4515"/>
    </row>
    <row r="4516" spans="1:2" x14ac:dyDescent="0.3">
      <c r="A4516"/>
      <c r="B4516"/>
    </row>
    <row r="4517" spans="1:2" x14ac:dyDescent="0.3">
      <c r="A4517"/>
      <c r="B4517"/>
    </row>
    <row r="4518" spans="1:2" x14ac:dyDescent="0.3">
      <c r="A4518"/>
      <c r="B4518"/>
    </row>
    <row r="4519" spans="1:2" x14ac:dyDescent="0.3">
      <c r="A4519"/>
      <c r="B4519"/>
    </row>
    <row r="4520" spans="1:2" x14ac:dyDescent="0.3">
      <c r="A4520"/>
      <c r="B4520"/>
    </row>
    <row r="4521" spans="1:2" x14ac:dyDescent="0.3">
      <c r="A4521"/>
      <c r="B4521"/>
    </row>
    <row r="4522" spans="1:2" x14ac:dyDescent="0.3">
      <c r="A4522"/>
      <c r="B4522"/>
    </row>
    <row r="4523" spans="1:2" x14ac:dyDescent="0.3">
      <c r="A4523"/>
      <c r="B4523"/>
    </row>
    <row r="4524" spans="1:2" x14ac:dyDescent="0.3">
      <c r="A4524"/>
      <c r="B4524"/>
    </row>
    <row r="4525" spans="1:2" x14ac:dyDescent="0.3">
      <c r="A4525"/>
      <c r="B4525"/>
    </row>
    <row r="4526" spans="1:2" x14ac:dyDescent="0.3">
      <c r="A4526"/>
      <c r="B4526"/>
    </row>
    <row r="4527" spans="1:2" x14ac:dyDescent="0.3">
      <c r="A4527"/>
      <c r="B4527"/>
    </row>
    <row r="4528" spans="1:2" x14ac:dyDescent="0.3">
      <c r="A4528"/>
      <c r="B4528"/>
    </row>
    <row r="4529" spans="1:2" x14ac:dyDescent="0.3">
      <c r="A4529"/>
      <c r="B4529"/>
    </row>
    <row r="4530" spans="1:2" x14ac:dyDescent="0.3">
      <c r="A4530"/>
      <c r="B4530"/>
    </row>
    <row r="4531" spans="1:2" x14ac:dyDescent="0.3">
      <c r="A4531"/>
      <c r="B4531"/>
    </row>
    <row r="4532" spans="1:2" x14ac:dyDescent="0.3">
      <c r="A4532"/>
      <c r="B4532"/>
    </row>
    <row r="4533" spans="1:2" x14ac:dyDescent="0.3">
      <c r="A4533"/>
      <c r="B4533"/>
    </row>
    <row r="4534" spans="1:2" x14ac:dyDescent="0.3">
      <c r="A4534"/>
      <c r="B4534"/>
    </row>
    <row r="4535" spans="1:2" x14ac:dyDescent="0.3">
      <c r="A4535"/>
      <c r="B4535"/>
    </row>
    <row r="4536" spans="1:2" x14ac:dyDescent="0.3">
      <c r="A4536"/>
      <c r="B4536"/>
    </row>
    <row r="4537" spans="1:2" x14ac:dyDescent="0.3">
      <c r="A4537"/>
      <c r="B4537"/>
    </row>
    <row r="4538" spans="1:2" x14ac:dyDescent="0.3">
      <c r="A4538"/>
      <c r="B4538"/>
    </row>
    <row r="4539" spans="1:2" x14ac:dyDescent="0.3">
      <c r="A4539"/>
      <c r="B4539"/>
    </row>
    <row r="4540" spans="1:2" x14ac:dyDescent="0.3">
      <c r="A4540"/>
      <c r="B4540"/>
    </row>
    <row r="4541" spans="1:2" x14ac:dyDescent="0.3">
      <c r="A4541"/>
      <c r="B4541"/>
    </row>
    <row r="4542" spans="1:2" x14ac:dyDescent="0.3">
      <c r="A4542"/>
      <c r="B4542"/>
    </row>
    <row r="4543" spans="1:2" x14ac:dyDescent="0.3">
      <c r="A4543"/>
      <c r="B4543"/>
    </row>
    <row r="4544" spans="1:2" x14ac:dyDescent="0.3">
      <c r="A4544"/>
      <c r="B4544"/>
    </row>
    <row r="4545" spans="1:2" x14ac:dyDescent="0.3">
      <c r="A4545"/>
      <c r="B4545"/>
    </row>
    <row r="4546" spans="1:2" x14ac:dyDescent="0.3">
      <c r="A4546"/>
      <c r="B4546"/>
    </row>
    <row r="4547" spans="1:2" x14ac:dyDescent="0.3">
      <c r="A4547"/>
      <c r="B4547"/>
    </row>
    <row r="4548" spans="1:2" x14ac:dyDescent="0.3">
      <c r="A4548"/>
      <c r="B4548"/>
    </row>
    <row r="4549" spans="1:2" x14ac:dyDescent="0.3">
      <c r="A4549"/>
      <c r="B4549"/>
    </row>
    <row r="4550" spans="1:2" x14ac:dyDescent="0.3">
      <c r="A4550"/>
      <c r="B4550"/>
    </row>
    <row r="4551" spans="1:2" x14ac:dyDescent="0.3">
      <c r="A4551"/>
      <c r="B4551"/>
    </row>
    <row r="4552" spans="1:2" x14ac:dyDescent="0.3">
      <c r="A4552"/>
      <c r="B4552"/>
    </row>
    <row r="4553" spans="1:2" x14ac:dyDescent="0.3">
      <c r="A4553"/>
      <c r="B4553"/>
    </row>
    <row r="4554" spans="1:2" x14ac:dyDescent="0.3">
      <c r="A4554"/>
      <c r="B4554"/>
    </row>
    <row r="4555" spans="1:2" x14ac:dyDescent="0.3">
      <c r="A4555"/>
      <c r="B4555"/>
    </row>
    <row r="4556" spans="1:2" x14ac:dyDescent="0.3">
      <c r="A4556"/>
      <c r="B4556"/>
    </row>
    <row r="4557" spans="1:2" x14ac:dyDescent="0.3">
      <c r="A4557"/>
      <c r="B4557"/>
    </row>
    <row r="4558" spans="1:2" x14ac:dyDescent="0.3">
      <c r="A4558"/>
      <c r="B4558"/>
    </row>
    <row r="4559" spans="1:2" x14ac:dyDescent="0.3">
      <c r="A4559"/>
      <c r="B4559"/>
    </row>
    <row r="4560" spans="1:2" x14ac:dyDescent="0.3">
      <c r="A4560"/>
      <c r="B4560"/>
    </row>
    <row r="4561" spans="1:2" x14ac:dyDescent="0.3">
      <c r="A4561"/>
      <c r="B4561"/>
    </row>
    <row r="4562" spans="1:2" x14ac:dyDescent="0.3">
      <c r="A4562"/>
      <c r="B4562"/>
    </row>
    <row r="4563" spans="1:2" x14ac:dyDescent="0.3">
      <c r="A4563"/>
      <c r="B4563"/>
    </row>
    <row r="4564" spans="1:2" x14ac:dyDescent="0.3">
      <c r="A4564"/>
      <c r="B4564"/>
    </row>
    <row r="4565" spans="1:2" x14ac:dyDescent="0.3">
      <c r="A4565"/>
      <c r="B4565"/>
    </row>
    <row r="4566" spans="1:2" x14ac:dyDescent="0.3">
      <c r="A4566"/>
      <c r="B4566"/>
    </row>
    <row r="4567" spans="1:2" x14ac:dyDescent="0.3">
      <c r="A4567"/>
      <c r="B4567"/>
    </row>
    <row r="4568" spans="1:2" x14ac:dyDescent="0.3">
      <c r="A4568"/>
      <c r="B4568"/>
    </row>
    <row r="4569" spans="1:2" x14ac:dyDescent="0.3">
      <c r="A4569"/>
      <c r="B4569"/>
    </row>
    <row r="4570" spans="1:2" x14ac:dyDescent="0.3">
      <c r="A4570"/>
      <c r="B4570"/>
    </row>
    <row r="4571" spans="1:2" x14ac:dyDescent="0.3">
      <c r="A4571"/>
      <c r="B4571"/>
    </row>
    <row r="4572" spans="1:2" x14ac:dyDescent="0.3">
      <c r="A4572"/>
      <c r="B4572"/>
    </row>
    <row r="4573" spans="1:2" x14ac:dyDescent="0.3">
      <c r="A4573"/>
      <c r="B4573"/>
    </row>
    <row r="4574" spans="1:2" x14ac:dyDescent="0.3">
      <c r="A4574"/>
      <c r="B4574"/>
    </row>
    <row r="4575" spans="1:2" x14ac:dyDescent="0.3">
      <c r="A4575"/>
      <c r="B4575"/>
    </row>
    <row r="4576" spans="1:2" x14ac:dyDescent="0.3">
      <c r="A4576"/>
      <c r="B4576"/>
    </row>
    <row r="4577" spans="1:2" x14ac:dyDescent="0.3">
      <c r="A4577"/>
      <c r="B4577"/>
    </row>
    <row r="4578" spans="1:2" x14ac:dyDescent="0.3">
      <c r="A4578"/>
      <c r="B4578"/>
    </row>
    <row r="4579" spans="1:2" x14ac:dyDescent="0.3">
      <c r="A4579"/>
      <c r="B4579"/>
    </row>
    <row r="4580" spans="1:2" x14ac:dyDescent="0.3">
      <c r="A4580"/>
      <c r="B4580"/>
    </row>
    <row r="4581" spans="1:2" x14ac:dyDescent="0.3">
      <c r="A4581"/>
      <c r="B4581"/>
    </row>
    <row r="4582" spans="1:2" x14ac:dyDescent="0.3">
      <c r="A4582"/>
      <c r="B4582"/>
    </row>
    <row r="4583" spans="1:2" x14ac:dyDescent="0.3">
      <c r="A4583"/>
      <c r="B4583"/>
    </row>
    <row r="4584" spans="1:2" x14ac:dyDescent="0.3">
      <c r="A4584"/>
      <c r="B4584"/>
    </row>
    <row r="4585" spans="1:2" x14ac:dyDescent="0.3">
      <c r="A4585"/>
      <c r="B4585"/>
    </row>
    <row r="4586" spans="1:2" x14ac:dyDescent="0.3">
      <c r="A4586"/>
      <c r="B4586"/>
    </row>
    <row r="4587" spans="1:2" x14ac:dyDescent="0.3">
      <c r="A4587"/>
      <c r="B4587"/>
    </row>
    <row r="4588" spans="1:2" x14ac:dyDescent="0.3">
      <c r="A4588"/>
      <c r="B4588"/>
    </row>
    <row r="4589" spans="1:2" x14ac:dyDescent="0.3">
      <c r="A4589"/>
      <c r="B4589"/>
    </row>
    <row r="4590" spans="1:2" x14ac:dyDescent="0.3">
      <c r="A4590"/>
      <c r="B4590"/>
    </row>
    <row r="4591" spans="1:2" x14ac:dyDescent="0.3">
      <c r="A4591"/>
      <c r="B4591"/>
    </row>
    <row r="4592" spans="1:2" x14ac:dyDescent="0.3">
      <c r="A4592"/>
      <c r="B4592"/>
    </row>
    <row r="4593" spans="1:2" x14ac:dyDescent="0.3">
      <c r="A4593"/>
      <c r="B4593"/>
    </row>
    <row r="4594" spans="1:2" x14ac:dyDescent="0.3">
      <c r="A4594"/>
      <c r="B4594"/>
    </row>
    <row r="4595" spans="1:2" x14ac:dyDescent="0.3">
      <c r="A4595"/>
      <c r="B4595"/>
    </row>
    <row r="4596" spans="1:2" x14ac:dyDescent="0.3">
      <c r="A4596"/>
      <c r="B4596"/>
    </row>
    <row r="4597" spans="1:2" x14ac:dyDescent="0.3">
      <c r="A4597"/>
      <c r="B4597"/>
    </row>
    <row r="4598" spans="1:2" x14ac:dyDescent="0.3">
      <c r="A4598"/>
      <c r="B4598"/>
    </row>
    <row r="4599" spans="1:2" x14ac:dyDescent="0.3">
      <c r="A4599"/>
      <c r="B4599"/>
    </row>
    <row r="4600" spans="1:2" x14ac:dyDescent="0.3">
      <c r="A4600"/>
      <c r="B4600"/>
    </row>
    <row r="4601" spans="1:2" x14ac:dyDescent="0.3">
      <c r="A4601"/>
      <c r="B4601"/>
    </row>
    <row r="4602" spans="1:2" x14ac:dyDescent="0.3">
      <c r="A4602"/>
      <c r="B4602"/>
    </row>
    <row r="4603" spans="1:2" x14ac:dyDescent="0.3">
      <c r="A4603"/>
      <c r="B4603"/>
    </row>
    <row r="4604" spans="1:2" x14ac:dyDescent="0.3">
      <c r="A4604"/>
      <c r="B4604"/>
    </row>
    <row r="4605" spans="1:2" x14ac:dyDescent="0.3">
      <c r="A4605"/>
      <c r="B4605"/>
    </row>
    <row r="4606" spans="1:2" x14ac:dyDescent="0.3">
      <c r="A4606"/>
      <c r="B4606"/>
    </row>
    <row r="4607" spans="1:2" x14ac:dyDescent="0.3">
      <c r="A4607"/>
      <c r="B4607"/>
    </row>
    <row r="4608" spans="1:2" x14ac:dyDescent="0.3">
      <c r="A4608"/>
      <c r="B4608"/>
    </row>
    <row r="4609" spans="1:2" x14ac:dyDescent="0.3">
      <c r="A4609"/>
      <c r="B4609"/>
    </row>
    <row r="4610" spans="1:2" x14ac:dyDescent="0.3">
      <c r="A4610"/>
      <c r="B4610"/>
    </row>
    <row r="4611" spans="1:2" x14ac:dyDescent="0.3">
      <c r="A4611"/>
      <c r="B4611"/>
    </row>
    <row r="4612" spans="1:2" x14ac:dyDescent="0.3">
      <c r="A4612"/>
      <c r="B4612"/>
    </row>
    <row r="4613" spans="1:2" x14ac:dyDescent="0.3">
      <c r="A4613"/>
      <c r="B4613"/>
    </row>
    <row r="4614" spans="1:2" x14ac:dyDescent="0.3">
      <c r="A4614"/>
      <c r="B4614"/>
    </row>
    <row r="4615" spans="1:2" x14ac:dyDescent="0.3">
      <c r="A4615"/>
      <c r="B4615"/>
    </row>
    <row r="4616" spans="1:2" x14ac:dyDescent="0.3">
      <c r="A4616"/>
      <c r="B4616"/>
    </row>
    <row r="4617" spans="1:2" x14ac:dyDescent="0.3">
      <c r="A4617"/>
      <c r="B4617"/>
    </row>
    <row r="4618" spans="1:2" x14ac:dyDescent="0.3">
      <c r="A4618"/>
      <c r="B4618"/>
    </row>
    <row r="4619" spans="1:2" x14ac:dyDescent="0.3">
      <c r="A4619"/>
      <c r="B4619"/>
    </row>
    <row r="4620" spans="1:2" x14ac:dyDescent="0.3">
      <c r="A4620"/>
      <c r="B4620"/>
    </row>
    <row r="4621" spans="1:2" x14ac:dyDescent="0.3">
      <c r="A4621"/>
      <c r="B4621"/>
    </row>
    <row r="4622" spans="1:2" x14ac:dyDescent="0.3">
      <c r="A4622"/>
      <c r="B4622"/>
    </row>
    <row r="4623" spans="1:2" x14ac:dyDescent="0.3">
      <c r="A4623"/>
      <c r="B4623"/>
    </row>
    <row r="4624" spans="1:2" x14ac:dyDescent="0.3">
      <c r="A4624"/>
      <c r="B4624"/>
    </row>
    <row r="4625" spans="1:2" x14ac:dyDescent="0.3">
      <c r="A4625"/>
      <c r="B4625"/>
    </row>
    <row r="4626" spans="1:2" x14ac:dyDescent="0.3">
      <c r="A4626"/>
      <c r="B4626"/>
    </row>
    <row r="4627" spans="1:2" x14ac:dyDescent="0.3">
      <c r="A4627"/>
      <c r="B4627"/>
    </row>
    <row r="4628" spans="1:2" x14ac:dyDescent="0.3">
      <c r="A4628"/>
      <c r="B4628"/>
    </row>
    <row r="4629" spans="1:2" x14ac:dyDescent="0.3">
      <c r="A4629"/>
      <c r="B4629"/>
    </row>
    <row r="4630" spans="1:2" x14ac:dyDescent="0.3">
      <c r="A4630"/>
      <c r="B4630"/>
    </row>
    <row r="4631" spans="1:2" x14ac:dyDescent="0.3">
      <c r="A4631"/>
      <c r="B4631"/>
    </row>
    <row r="4632" spans="1:2" x14ac:dyDescent="0.3">
      <c r="A4632"/>
      <c r="B4632"/>
    </row>
    <row r="4633" spans="1:2" x14ac:dyDescent="0.3">
      <c r="A4633"/>
      <c r="B4633"/>
    </row>
    <row r="4634" spans="1:2" x14ac:dyDescent="0.3">
      <c r="A4634"/>
      <c r="B4634"/>
    </row>
    <row r="4635" spans="1:2" x14ac:dyDescent="0.3">
      <c r="A4635"/>
      <c r="B4635"/>
    </row>
    <row r="4636" spans="1:2" x14ac:dyDescent="0.3">
      <c r="A4636"/>
      <c r="B4636"/>
    </row>
    <row r="4637" spans="1:2" x14ac:dyDescent="0.3">
      <c r="A4637"/>
      <c r="B4637"/>
    </row>
    <row r="4638" spans="1:2" x14ac:dyDescent="0.3">
      <c r="A4638"/>
      <c r="B4638"/>
    </row>
    <row r="4639" spans="1:2" x14ac:dyDescent="0.3">
      <c r="A4639"/>
      <c r="B4639"/>
    </row>
    <row r="4640" spans="1:2" x14ac:dyDescent="0.3">
      <c r="A4640"/>
      <c r="B4640"/>
    </row>
    <row r="4641" spans="1:2" x14ac:dyDescent="0.3">
      <c r="A4641"/>
      <c r="B4641"/>
    </row>
    <row r="4642" spans="1:2" x14ac:dyDescent="0.3">
      <c r="A4642"/>
      <c r="B4642"/>
    </row>
    <row r="4643" spans="1:2" x14ac:dyDescent="0.3">
      <c r="A4643"/>
      <c r="B4643"/>
    </row>
    <row r="4644" spans="1:2" x14ac:dyDescent="0.3">
      <c r="A4644"/>
      <c r="B4644"/>
    </row>
    <row r="4645" spans="1:2" x14ac:dyDescent="0.3">
      <c r="A4645"/>
      <c r="B4645"/>
    </row>
    <row r="4646" spans="1:2" x14ac:dyDescent="0.3">
      <c r="A4646"/>
      <c r="B4646"/>
    </row>
    <row r="4647" spans="1:2" x14ac:dyDescent="0.3">
      <c r="A4647"/>
      <c r="B4647"/>
    </row>
    <row r="4648" spans="1:2" x14ac:dyDescent="0.3">
      <c r="A4648"/>
      <c r="B4648"/>
    </row>
    <row r="4649" spans="1:2" x14ac:dyDescent="0.3">
      <c r="A4649"/>
      <c r="B4649"/>
    </row>
    <row r="4650" spans="1:2" x14ac:dyDescent="0.3">
      <c r="A4650"/>
      <c r="B4650"/>
    </row>
    <row r="4651" spans="1:2" x14ac:dyDescent="0.3">
      <c r="A4651"/>
      <c r="B4651"/>
    </row>
    <row r="4652" spans="1:2" x14ac:dyDescent="0.3">
      <c r="A4652"/>
      <c r="B4652"/>
    </row>
    <row r="4653" spans="1:2" x14ac:dyDescent="0.3">
      <c r="A4653"/>
      <c r="B4653"/>
    </row>
    <row r="4654" spans="1:2" x14ac:dyDescent="0.3">
      <c r="A4654"/>
      <c r="B4654"/>
    </row>
    <row r="4655" spans="1:2" x14ac:dyDescent="0.3">
      <c r="A4655"/>
      <c r="B4655"/>
    </row>
    <row r="4656" spans="1:2" x14ac:dyDescent="0.3">
      <c r="A4656"/>
      <c r="B4656"/>
    </row>
    <row r="4657" spans="1:2" x14ac:dyDescent="0.3">
      <c r="A4657"/>
      <c r="B4657"/>
    </row>
    <row r="4658" spans="1:2" x14ac:dyDescent="0.3">
      <c r="A4658"/>
      <c r="B4658"/>
    </row>
    <row r="4659" spans="1:2" x14ac:dyDescent="0.3">
      <c r="A4659"/>
      <c r="B4659"/>
    </row>
    <row r="4660" spans="1:2" x14ac:dyDescent="0.3">
      <c r="A4660"/>
      <c r="B4660"/>
    </row>
    <row r="4661" spans="1:2" x14ac:dyDescent="0.3">
      <c r="A4661"/>
      <c r="B4661"/>
    </row>
    <row r="4662" spans="1:2" x14ac:dyDescent="0.3">
      <c r="A4662"/>
      <c r="B4662"/>
    </row>
    <row r="4663" spans="1:2" x14ac:dyDescent="0.3">
      <c r="A4663"/>
      <c r="B4663"/>
    </row>
    <row r="4664" spans="1:2" x14ac:dyDescent="0.3">
      <c r="A4664"/>
      <c r="B4664"/>
    </row>
    <row r="4665" spans="1:2" x14ac:dyDescent="0.3">
      <c r="A4665"/>
      <c r="B4665"/>
    </row>
    <row r="4666" spans="1:2" x14ac:dyDescent="0.3">
      <c r="A4666"/>
      <c r="B4666"/>
    </row>
    <row r="4667" spans="1:2" x14ac:dyDescent="0.3">
      <c r="A4667"/>
      <c r="B4667"/>
    </row>
    <row r="4668" spans="1:2" x14ac:dyDescent="0.3">
      <c r="A4668"/>
      <c r="B4668"/>
    </row>
    <row r="4669" spans="1:2" x14ac:dyDescent="0.3">
      <c r="A4669"/>
      <c r="B4669"/>
    </row>
    <row r="4670" spans="1:2" x14ac:dyDescent="0.3">
      <c r="A4670"/>
      <c r="B4670"/>
    </row>
    <row r="4671" spans="1:2" x14ac:dyDescent="0.3">
      <c r="A4671"/>
      <c r="B4671"/>
    </row>
    <row r="4672" spans="1:2" x14ac:dyDescent="0.3">
      <c r="A4672"/>
      <c r="B4672"/>
    </row>
    <row r="4673" spans="1:2" x14ac:dyDescent="0.3">
      <c r="A4673"/>
      <c r="B4673"/>
    </row>
    <row r="4674" spans="1:2" x14ac:dyDescent="0.3">
      <c r="A4674"/>
      <c r="B4674"/>
    </row>
    <row r="4675" spans="1:2" x14ac:dyDescent="0.3">
      <c r="A4675"/>
      <c r="B4675"/>
    </row>
    <row r="4676" spans="1:2" x14ac:dyDescent="0.3">
      <c r="A4676"/>
      <c r="B4676"/>
    </row>
    <row r="4677" spans="1:2" x14ac:dyDescent="0.3">
      <c r="A4677"/>
      <c r="B4677"/>
    </row>
    <row r="4678" spans="1:2" x14ac:dyDescent="0.3">
      <c r="A4678"/>
      <c r="B4678"/>
    </row>
    <row r="4679" spans="1:2" x14ac:dyDescent="0.3">
      <c r="A4679"/>
      <c r="B4679"/>
    </row>
    <row r="4680" spans="1:2" x14ac:dyDescent="0.3">
      <c r="A4680"/>
      <c r="B4680"/>
    </row>
    <row r="4681" spans="1:2" x14ac:dyDescent="0.3">
      <c r="A4681"/>
      <c r="B4681"/>
    </row>
    <row r="4682" spans="1:2" x14ac:dyDescent="0.3">
      <c r="A4682"/>
      <c r="B4682"/>
    </row>
    <row r="4683" spans="1:2" x14ac:dyDescent="0.3">
      <c r="A4683"/>
      <c r="B4683"/>
    </row>
    <row r="4684" spans="1:2" x14ac:dyDescent="0.3">
      <c r="A4684"/>
      <c r="B4684"/>
    </row>
    <row r="4685" spans="1:2" x14ac:dyDescent="0.3">
      <c r="A4685"/>
      <c r="B4685"/>
    </row>
    <row r="4686" spans="1:2" x14ac:dyDescent="0.3">
      <c r="A4686"/>
      <c r="B4686"/>
    </row>
    <row r="4687" spans="1:2" x14ac:dyDescent="0.3">
      <c r="A4687"/>
      <c r="B4687"/>
    </row>
    <row r="4688" spans="1:2" x14ac:dyDescent="0.3">
      <c r="A4688"/>
      <c r="B4688"/>
    </row>
    <row r="4689" spans="1:2" x14ac:dyDescent="0.3">
      <c r="A4689"/>
      <c r="B4689"/>
    </row>
    <row r="4690" spans="1:2" x14ac:dyDescent="0.3">
      <c r="A4690"/>
      <c r="B4690"/>
    </row>
    <row r="4691" spans="1:2" x14ac:dyDescent="0.3">
      <c r="A4691"/>
      <c r="B4691"/>
    </row>
    <row r="4692" spans="1:2" x14ac:dyDescent="0.3">
      <c r="A4692"/>
      <c r="B4692"/>
    </row>
    <row r="4693" spans="1:2" x14ac:dyDescent="0.3">
      <c r="A4693"/>
      <c r="B4693"/>
    </row>
    <row r="4694" spans="1:2" x14ac:dyDescent="0.3">
      <c r="A4694"/>
      <c r="B4694"/>
    </row>
    <row r="4695" spans="1:2" x14ac:dyDescent="0.3">
      <c r="A4695"/>
      <c r="B4695"/>
    </row>
    <row r="4696" spans="1:2" x14ac:dyDescent="0.3">
      <c r="A4696"/>
      <c r="B4696"/>
    </row>
    <row r="4697" spans="1:2" x14ac:dyDescent="0.3">
      <c r="A4697"/>
      <c r="B4697"/>
    </row>
    <row r="4698" spans="1:2" x14ac:dyDescent="0.3">
      <c r="A4698"/>
      <c r="B4698"/>
    </row>
    <row r="4699" spans="1:2" x14ac:dyDescent="0.3">
      <c r="A4699"/>
      <c r="B4699"/>
    </row>
    <row r="4700" spans="1:2" x14ac:dyDescent="0.3">
      <c r="A4700"/>
      <c r="B4700"/>
    </row>
    <row r="4701" spans="1:2" x14ac:dyDescent="0.3">
      <c r="A4701"/>
      <c r="B4701"/>
    </row>
    <row r="4702" spans="1:2" x14ac:dyDescent="0.3">
      <c r="A4702"/>
      <c r="B4702"/>
    </row>
    <row r="4703" spans="1:2" x14ac:dyDescent="0.3">
      <c r="A4703"/>
      <c r="B4703"/>
    </row>
    <row r="4704" spans="1:2" x14ac:dyDescent="0.3">
      <c r="A4704"/>
      <c r="B4704"/>
    </row>
    <row r="4705" spans="1:2" x14ac:dyDescent="0.3">
      <c r="A4705"/>
      <c r="B4705"/>
    </row>
    <row r="4706" spans="1:2" x14ac:dyDescent="0.3">
      <c r="A4706"/>
      <c r="B4706"/>
    </row>
    <row r="4707" spans="1:2" x14ac:dyDescent="0.3">
      <c r="A4707"/>
      <c r="B4707"/>
    </row>
    <row r="4708" spans="1:2" x14ac:dyDescent="0.3">
      <c r="A4708"/>
      <c r="B4708"/>
    </row>
    <row r="4709" spans="1:2" x14ac:dyDescent="0.3">
      <c r="A4709"/>
      <c r="B4709"/>
    </row>
    <row r="4710" spans="1:2" x14ac:dyDescent="0.3">
      <c r="A4710"/>
      <c r="B4710"/>
    </row>
    <row r="4711" spans="1:2" x14ac:dyDescent="0.3">
      <c r="A4711"/>
      <c r="B4711"/>
    </row>
    <row r="4712" spans="1:2" x14ac:dyDescent="0.3">
      <c r="A4712"/>
      <c r="B4712"/>
    </row>
    <row r="4713" spans="1:2" x14ac:dyDescent="0.3">
      <c r="A4713"/>
      <c r="B4713"/>
    </row>
    <row r="4714" spans="1:2" x14ac:dyDescent="0.3">
      <c r="A4714"/>
      <c r="B4714"/>
    </row>
    <row r="4715" spans="1:2" x14ac:dyDescent="0.3">
      <c r="A4715"/>
      <c r="B4715"/>
    </row>
    <row r="4716" spans="1:2" x14ac:dyDescent="0.3">
      <c r="A4716"/>
      <c r="B4716"/>
    </row>
    <row r="4717" spans="1:2" x14ac:dyDescent="0.3">
      <c r="A4717"/>
      <c r="B4717"/>
    </row>
    <row r="4718" spans="1:2" x14ac:dyDescent="0.3">
      <c r="A4718"/>
      <c r="B4718"/>
    </row>
    <row r="4719" spans="1:2" x14ac:dyDescent="0.3">
      <c r="A4719"/>
      <c r="B4719"/>
    </row>
    <row r="4720" spans="1:2" x14ac:dyDescent="0.3">
      <c r="A4720"/>
      <c r="B4720"/>
    </row>
    <row r="4721" spans="1:2" x14ac:dyDescent="0.3">
      <c r="A4721"/>
      <c r="B4721"/>
    </row>
    <row r="4722" spans="1:2" x14ac:dyDescent="0.3">
      <c r="A4722"/>
      <c r="B4722"/>
    </row>
    <row r="4723" spans="1:2" x14ac:dyDescent="0.3">
      <c r="A4723"/>
      <c r="B4723"/>
    </row>
    <row r="4724" spans="1:2" x14ac:dyDescent="0.3">
      <c r="A4724"/>
      <c r="B4724"/>
    </row>
    <row r="4725" spans="1:2" x14ac:dyDescent="0.3">
      <c r="A4725"/>
      <c r="B4725"/>
    </row>
    <row r="4726" spans="1:2" x14ac:dyDescent="0.3">
      <c r="A4726"/>
      <c r="B4726"/>
    </row>
    <row r="4727" spans="1:2" x14ac:dyDescent="0.3">
      <c r="A4727"/>
      <c r="B4727"/>
    </row>
    <row r="4728" spans="1:2" x14ac:dyDescent="0.3">
      <c r="A4728"/>
      <c r="B4728"/>
    </row>
    <row r="4729" spans="1:2" x14ac:dyDescent="0.3">
      <c r="A4729"/>
      <c r="B4729"/>
    </row>
    <row r="4730" spans="1:2" x14ac:dyDescent="0.3">
      <c r="A4730"/>
      <c r="B4730"/>
    </row>
    <row r="4731" spans="1:2" x14ac:dyDescent="0.3">
      <c r="A4731"/>
      <c r="B4731"/>
    </row>
    <row r="4732" spans="1:2" x14ac:dyDescent="0.3">
      <c r="A4732"/>
      <c r="B4732"/>
    </row>
    <row r="4733" spans="1:2" x14ac:dyDescent="0.3">
      <c r="A4733"/>
      <c r="B4733"/>
    </row>
    <row r="4734" spans="1:2" x14ac:dyDescent="0.3">
      <c r="A4734"/>
      <c r="B4734"/>
    </row>
    <row r="4735" spans="1:2" x14ac:dyDescent="0.3">
      <c r="A4735"/>
      <c r="B4735"/>
    </row>
    <row r="4736" spans="1:2" x14ac:dyDescent="0.3">
      <c r="A4736"/>
      <c r="B4736"/>
    </row>
    <row r="4737" spans="1:2" x14ac:dyDescent="0.3">
      <c r="A4737"/>
      <c r="B4737"/>
    </row>
    <row r="4738" spans="1:2" x14ac:dyDescent="0.3">
      <c r="A4738"/>
      <c r="B4738"/>
    </row>
    <row r="4739" spans="1:2" x14ac:dyDescent="0.3">
      <c r="A4739"/>
      <c r="B4739"/>
    </row>
    <row r="4740" spans="1:2" x14ac:dyDescent="0.3">
      <c r="A4740"/>
      <c r="B4740"/>
    </row>
    <row r="4741" spans="1:2" x14ac:dyDescent="0.3">
      <c r="A4741"/>
      <c r="B4741"/>
    </row>
    <row r="4742" spans="1:2" x14ac:dyDescent="0.3">
      <c r="A4742"/>
      <c r="B4742"/>
    </row>
    <row r="4743" spans="1:2" x14ac:dyDescent="0.3">
      <c r="A4743"/>
      <c r="B4743"/>
    </row>
    <row r="4744" spans="1:2" x14ac:dyDescent="0.3">
      <c r="A4744"/>
      <c r="B4744"/>
    </row>
    <row r="4745" spans="1:2" x14ac:dyDescent="0.3">
      <c r="A4745"/>
      <c r="B4745"/>
    </row>
    <row r="4746" spans="1:2" x14ac:dyDescent="0.3">
      <c r="A4746"/>
      <c r="B4746"/>
    </row>
    <row r="4747" spans="1:2" x14ac:dyDescent="0.3">
      <c r="A4747"/>
      <c r="B4747"/>
    </row>
    <row r="4748" spans="1:2" x14ac:dyDescent="0.3">
      <c r="A4748"/>
      <c r="B4748"/>
    </row>
    <row r="4749" spans="1:2" x14ac:dyDescent="0.3">
      <c r="A4749"/>
      <c r="B4749"/>
    </row>
    <row r="4750" spans="1:2" x14ac:dyDescent="0.3">
      <c r="A4750"/>
      <c r="B4750"/>
    </row>
    <row r="4751" spans="1:2" x14ac:dyDescent="0.3">
      <c r="A4751"/>
      <c r="B4751"/>
    </row>
    <row r="4752" spans="1:2" x14ac:dyDescent="0.3">
      <c r="A4752"/>
      <c r="B4752"/>
    </row>
    <row r="4753" spans="1:2" x14ac:dyDescent="0.3">
      <c r="A4753"/>
      <c r="B4753"/>
    </row>
    <row r="4754" spans="1:2" x14ac:dyDescent="0.3">
      <c r="A4754"/>
      <c r="B4754"/>
    </row>
    <row r="4755" spans="1:2" x14ac:dyDescent="0.3">
      <c r="A4755"/>
      <c r="B4755"/>
    </row>
    <row r="4756" spans="1:2" x14ac:dyDescent="0.3">
      <c r="A4756"/>
      <c r="B4756"/>
    </row>
    <row r="4757" spans="1:2" x14ac:dyDescent="0.3">
      <c r="A4757"/>
      <c r="B4757"/>
    </row>
    <row r="4758" spans="1:2" x14ac:dyDescent="0.3">
      <c r="A4758"/>
      <c r="B4758"/>
    </row>
    <row r="4759" spans="1:2" x14ac:dyDescent="0.3">
      <c r="A4759"/>
      <c r="B4759"/>
    </row>
    <row r="4760" spans="1:2" x14ac:dyDescent="0.3">
      <c r="A4760"/>
      <c r="B4760"/>
    </row>
    <row r="4761" spans="1:2" x14ac:dyDescent="0.3">
      <c r="A4761"/>
      <c r="B4761"/>
    </row>
    <row r="4762" spans="1:2" x14ac:dyDescent="0.3">
      <c r="A4762"/>
      <c r="B4762"/>
    </row>
    <row r="4763" spans="1:2" x14ac:dyDescent="0.3">
      <c r="A4763"/>
      <c r="B4763"/>
    </row>
    <row r="4764" spans="1:2" x14ac:dyDescent="0.3">
      <c r="A4764"/>
      <c r="B4764"/>
    </row>
    <row r="4765" spans="1:2" x14ac:dyDescent="0.3">
      <c r="A4765"/>
      <c r="B4765"/>
    </row>
    <row r="4766" spans="1:2" x14ac:dyDescent="0.3">
      <c r="A4766"/>
      <c r="B4766"/>
    </row>
    <row r="4767" spans="1:2" x14ac:dyDescent="0.3">
      <c r="A4767"/>
      <c r="B4767"/>
    </row>
    <row r="4768" spans="1:2" x14ac:dyDescent="0.3">
      <c r="A4768"/>
      <c r="B4768"/>
    </row>
    <row r="4769" spans="1:2" x14ac:dyDescent="0.3">
      <c r="A4769"/>
      <c r="B4769"/>
    </row>
    <row r="4770" spans="1:2" x14ac:dyDescent="0.3">
      <c r="A4770"/>
      <c r="B4770"/>
    </row>
    <row r="4771" spans="1:2" x14ac:dyDescent="0.3">
      <c r="A4771"/>
      <c r="B4771"/>
    </row>
    <row r="4772" spans="1:2" x14ac:dyDescent="0.3">
      <c r="A4772"/>
      <c r="B4772"/>
    </row>
    <row r="4773" spans="1:2" x14ac:dyDescent="0.3">
      <c r="A4773"/>
      <c r="B4773"/>
    </row>
    <row r="4774" spans="1:2" x14ac:dyDescent="0.3">
      <c r="A4774"/>
      <c r="B4774"/>
    </row>
    <row r="4775" spans="1:2" x14ac:dyDescent="0.3">
      <c r="A4775"/>
      <c r="B4775"/>
    </row>
    <row r="4776" spans="1:2" x14ac:dyDescent="0.3">
      <c r="A4776"/>
      <c r="B4776"/>
    </row>
    <row r="4777" spans="1:2" x14ac:dyDescent="0.3">
      <c r="A4777"/>
      <c r="B4777"/>
    </row>
    <row r="4778" spans="1:2" x14ac:dyDescent="0.3">
      <c r="A4778"/>
      <c r="B4778"/>
    </row>
    <row r="4779" spans="1:2" x14ac:dyDescent="0.3">
      <c r="A4779"/>
      <c r="B4779"/>
    </row>
    <row r="4780" spans="1:2" x14ac:dyDescent="0.3">
      <c r="A4780"/>
      <c r="B4780"/>
    </row>
    <row r="4781" spans="1:2" x14ac:dyDescent="0.3">
      <c r="A4781"/>
      <c r="B4781"/>
    </row>
    <row r="4782" spans="1:2" x14ac:dyDescent="0.3">
      <c r="A4782"/>
      <c r="B4782"/>
    </row>
    <row r="4783" spans="1:2" x14ac:dyDescent="0.3">
      <c r="A4783"/>
      <c r="B4783"/>
    </row>
    <row r="4784" spans="1:2" x14ac:dyDescent="0.3">
      <c r="A4784"/>
      <c r="B4784"/>
    </row>
    <row r="4785" spans="1:2" x14ac:dyDescent="0.3">
      <c r="A4785"/>
      <c r="B4785"/>
    </row>
    <row r="4786" spans="1:2" x14ac:dyDescent="0.3">
      <c r="A4786"/>
      <c r="B4786"/>
    </row>
    <row r="4787" spans="1:2" x14ac:dyDescent="0.3">
      <c r="A4787"/>
      <c r="B4787"/>
    </row>
    <row r="4788" spans="1:2" x14ac:dyDescent="0.3">
      <c r="A4788"/>
      <c r="B4788"/>
    </row>
    <row r="4789" spans="1:2" x14ac:dyDescent="0.3">
      <c r="A4789"/>
      <c r="B4789"/>
    </row>
    <row r="4790" spans="1:2" x14ac:dyDescent="0.3">
      <c r="A4790"/>
      <c r="B4790"/>
    </row>
    <row r="4791" spans="1:2" x14ac:dyDescent="0.3">
      <c r="A4791"/>
      <c r="B4791"/>
    </row>
    <row r="4792" spans="1:2" x14ac:dyDescent="0.3">
      <c r="A4792"/>
      <c r="B4792"/>
    </row>
    <row r="4793" spans="1:2" x14ac:dyDescent="0.3">
      <c r="A4793"/>
      <c r="B4793"/>
    </row>
    <row r="4794" spans="1:2" x14ac:dyDescent="0.3">
      <c r="A4794"/>
      <c r="B4794"/>
    </row>
    <row r="4795" spans="1:2" x14ac:dyDescent="0.3">
      <c r="A4795"/>
      <c r="B4795"/>
    </row>
    <row r="4796" spans="1:2" x14ac:dyDescent="0.3">
      <c r="A4796"/>
      <c r="B4796"/>
    </row>
    <row r="4797" spans="1:2" x14ac:dyDescent="0.3">
      <c r="A4797"/>
      <c r="B4797"/>
    </row>
    <row r="4798" spans="1:2" x14ac:dyDescent="0.3">
      <c r="A4798"/>
      <c r="B4798"/>
    </row>
    <row r="4799" spans="1:2" x14ac:dyDescent="0.3">
      <c r="A4799"/>
      <c r="B4799"/>
    </row>
    <row r="4800" spans="1:2" x14ac:dyDescent="0.3">
      <c r="A4800"/>
      <c r="B4800"/>
    </row>
    <row r="4801" spans="1:2" x14ac:dyDescent="0.3">
      <c r="A4801"/>
      <c r="B4801"/>
    </row>
    <row r="4802" spans="1:2" x14ac:dyDescent="0.3">
      <c r="A4802"/>
      <c r="B4802"/>
    </row>
    <row r="4803" spans="1:2" x14ac:dyDescent="0.3">
      <c r="A4803"/>
      <c r="B4803"/>
    </row>
    <row r="4804" spans="1:2" x14ac:dyDescent="0.3">
      <c r="A4804"/>
      <c r="B4804"/>
    </row>
    <row r="4805" spans="1:2" x14ac:dyDescent="0.3">
      <c r="A4805"/>
      <c r="B4805"/>
    </row>
    <row r="4806" spans="1:2" x14ac:dyDescent="0.3">
      <c r="A4806"/>
      <c r="B4806"/>
    </row>
    <row r="4807" spans="1:2" x14ac:dyDescent="0.3">
      <c r="A4807"/>
      <c r="B4807"/>
    </row>
    <row r="4808" spans="1:2" x14ac:dyDescent="0.3">
      <c r="A4808"/>
      <c r="B4808"/>
    </row>
    <row r="4809" spans="1:2" x14ac:dyDescent="0.3">
      <c r="A4809"/>
      <c r="B4809"/>
    </row>
    <row r="4810" spans="1:2" x14ac:dyDescent="0.3">
      <c r="A4810"/>
      <c r="B4810"/>
    </row>
    <row r="4811" spans="1:2" x14ac:dyDescent="0.3">
      <c r="A4811"/>
      <c r="B4811"/>
    </row>
    <row r="4812" spans="1:2" x14ac:dyDescent="0.3">
      <c r="A4812"/>
      <c r="B4812"/>
    </row>
    <row r="4813" spans="1:2" x14ac:dyDescent="0.3">
      <c r="A4813"/>
      <c r="B4813"/>
    </row>
    <row r="4814" spans="1:2" x14ac:dyDescent="0.3">
      <c r="A4814"/>
      <c r="B4814"/>
    </row>
    <row r="4815" spans="1:2" x14ac:dyDescent="0.3">
      <c r="A4815"/>
      <c r="B4815"/>
    </row>
    <row r="4816" spans="1:2" x14ac:dyDescent="0.3">
      <c r="A4816"/>
      <c r="B4816"/>
    </row>
    <row r="4817" spans="1:2" x14ac:dyDescent="0.3">
      <c r="A4817"/>
      <c r="B4817"/>
    </row>
    <row r="4818" spans="1:2" x14ac:dyDescent="0.3">
      <c r="A4818"/>
      <c r="B4818"/>
    </row>
    <row r="4819" spans="1:2" x14ac:dyDescent="0.3">
      <c r="A4819"/>
      <c r="B4819"/>
    </row>
    <row r="4820" spans="1:2" x14ac:dyDescent="0.3">
      <c r="A4820"/>
      <c r="B4820"/>
    </row>
    <row r="4821" spans="1:2" x14ac:dyDescent="0.3">
      <c r="A4821"/>
      <c r="B4821"/>
    </row>
    <row r="4822" spans="1:2" x14ac:dyDescent="0.3">
      <c r="A4822"/>
      <c r="B4822"/>
    </row>
    <row r="4823" spans="1:2" x14ac:dyDescent="0.3">
      <c r="A4823"/>
      <c r="B4823"/>
    </row>
    <row r="4824" spans="1:2" x14ac:dyDescent="0.3">
      <c r="A4824"/>
      <c r="B4824"/>
    </row>
    <row r="4825" spans="1:2" x14ac:dyDescent="0.3">
      <c r="A4825"/>
      <c r="B4825"/>
    </row>
    <row r="4826" spans="1:2" x14ac:dyDescent="0.3">
      <c r="A4826"/>
      <c r="B4826"/>
    </row>
    <row r="4827" spans="1:2" x14ac:dyDescent="0.3">
      <c r="A4827"/>
      <c r="B4827"/>
    </row>
    <row r="4828" spans="1:2" x14ac:dyDescent="0.3">
      <c r="A4828"/>
      <c r="B4828"/>
    </row>
    <row r="4829" spans="1:2" x14ac:dyDescent="0.3">
      <c r="A4829"/>
      <c r="B4829"/>
    </row>
    <row r="4830" spans="1:2" x14ac:dyDescent="0.3">
      <c r="A4830"/>
      <c r="B4830"/>
    </row>
    <row r="4831" spans="1:2" x14ac:dyDescent="0.3">
      <c r="A4831"/>
      <c r="B4831"/>
    </row>
    <row r="4832" spans="1:2" x14ac:dyDescent="0.3">
      <c r="A4832"/>
      <c r="B4832"/>
    </row>
    <row r="4833" spans="1:2" x14ac:dyDescent="0.3">
      <c r="A4833"/>
      <c r="B4833"/>
    </row>
    <row r="4834" spans="1:2" x14ac:dyDescent="0.3">
      <c r="A4834"/>
      <c r="B4834"/>
    </row>
    <row r="4835" spans="1:2" x14ac:dyDescent="0.3">
      <c r="A4835"/>
      <c r="B4835"/>
    </row>
    <row r="4836" spans="1:2" x14ac:dyDescent="0.3">
      <c r="A4836"/>
      <c r="B4836"/>
    </row>
    <row r="4837" spans="1:2" x14ac:dyDescent="0.3">
      <c r="A4837"/>
      <c r="B4837"/>
    </row>
    <row r="4838" spans="1:2" x14ac:dyDescent="0.3">
      <c r="A4838"/>
      <c r="B4838"/>
    </row>
    <row r="4839" spans="1:2" x14ac:dyDescent="0.3">
      <c r="A4839"/>
      <c r="B4839"/>
    </row>
    <row r="4840" spans="1:2" x14ac:dyDescent="0.3">
      <c r="A4840"/>
      <c r="B4840"/>
    </row>
    <row r="4841" spans="1:2" x14ac:dyDescent="0.3">
      <c r="A4841"/>
      <c r="B4841"/>
    </row>
    <row r="4842" spans="1:2" x14ac:dyDescent="0.3">
      <c r="A4842"/>
      <c r="B4842"/>
    </row>
    <row r="4843" spans="1:2" x14ac:dyDescent="0.3">
      <c r="A4843"/>
      <c r="B4843"/>
    </row>
    <row r="4844" spans="1:2" x14ac:dyDescent="0.3">
      <c r="A4844"/>
      <c r="B4844"/>
    </row>
    <row r="4845" spans="1:2" x14ac:dyDescent="0.3">
      <c r="A4845"/>
      <c r="B4845"/>
    </row>
    <row r="4846" spans="1:2" x14ac:dyDescent="0.3">
      <c r="A4846"/>
      <c r="B4846"/>
    </row>
    <row r="4847" spans="1:2" x14ac:dyDescent="0.3">
      <c r="A4847"/>
      <c r="B4847"/>
    </row>
    <row r="4848" spans="1:2" x14ac:dyDescent="0.3">
      <c r="A4848"/>
      <c r="B4848"/>
    </row>
    <row r="4849" spans="1:2" x14ac:dyDescent="0.3">
      <c r="A4849"/>
      <c r="B4849"/>
    </row>
    <row r="4850" spans="1:2" x14ac:dyDescent="0.3">
      <c r="A4850"/>
      <c r="B4850"/>
    </row>
    <row r="4851" spans="1:2" x14ac:dyDescent="0.3">
      <c r="A4851"/>
      <c r="B4851"/>
    </row>
    <row r="4852" spans="1:2" x14ac:dyDescent="0.3">
      <c r="A4852"/>
      <c r="B4852"/>
    </row>
    <row r="4853" spans="1:2" x14ac:dyDescent="0.3">
      <c r="A4853"/>
      <c r="B4853"/>
    </row>
    <row r="4854" spans="1:2" x14ac:dyDescent="0.3">
      <c r="A4854"/>
      <c r="B4854"/>
    </row>
    <row r="4855" spans="1:2" x14ac:dyDescent="0.3">
      <c r="A4855"/>
      <c r="B4855"/>
    </row>
    <row r="4856" spans="1:2" x14ac:dyDescent="0.3">
      <c r="A4856"/>
      <c r="B4856"/>
    </row>
    <row r="4857" spans="1:2" x14ac:dyDescent="0.3">
      <c r="A4857"/>
      <c r="B4857"/>
    </row>
    <row r="4858" spans="1:2" x14ac:dyDescent="0.3">
      <c r="A4858"/>
      <c r="B4858"/>
    </row>
    <row r="4859" spans="1:2" x14ac:dyDescent="0.3">
      <c r="A4859"/>
      <c r="B4859"/>
    </row>
    <row r="4860" spans="1:2" x14ac:dyDescent="0.3">
      <c r="A4860"/>
      <c r="B4860"/>
    </row>
    <row r="4861" spans="1:2" x14ac:dyDescent="0.3">
      <c r="A4861"/>
      <c r="B4861"/>
    </row>
    <row r="4862" spans="1:2" x14ac:dyDescent="0.3">
      <c r="A4862"/>
      <c r="B4862"/>
    </row>
    <row r="4863" spans="1:2" x14ac:dyDescent="0.3">
      <c r="A4863"/>
      <c r="B4863"/>
    </row>
    <row r="4864" spans="1:2" x14ac:dyDescent="0.3">
      <c r="A4864"/>
      <c r="B4864"/>
    </row>
    <row r="4865" spans="1:2" x14ac:dyDescent="0.3">
      <c r="A4865"/>
      <c r="B4865"/>
    </row>
    <row r="4866" spans="1:2" x14ac:dyDescent="0.3">
      <c r="A4866"/>
      <c r="B4866"/>
    </row>
    <row r="4867" spans="1:2" x14ac:dyDescent="0.3">
      <c r="A4867"/>
      <c r="B4867"/>
    </row>
    <row r="4868" spans="1:2" x14ac:dyDescent="0.3">
      <c r="A4868"/>
      <c r="B4868"/>
    </row>
    <row r="4869" spans="1:2" x14ac:dyDescent="0.3">
      <c r="A4869"/>
      <c r="B4869"/>
    </row>
    <row r="4870" spans="1:2" x14ac:dyDescent="0.3">
      <c r="A4870"/>
      <c r="B4870"/>
    </row>
    <row r="4871" spans="1:2" x14ac:dyDescent="0.3">
      <c r="A4871"/>
      <c r="B4871"/>
    </row>
    <row r="4872" spans="1:2" x14ac:dyDescent="0.3">
      <c r="A4872"/>
      <c r="B4872"/>
    </row>
    <row r="4873" spans="1:2" x14ac:dyDescent="0.3">
      <c r="A4873"/>
      <c r="B4873"/>
    </row>
    <row r="4874" spans="1:2" x14ac:dyDescent="0.3">
      <c r="A4874"/>
      <c r="B4874"/>
    </row>
    <row r="4875" spans="1:2" x14ac:dyDescent="0.3">
      <c r="A4875"/>
      <c r="B4875"/>
    </row>
    <row r="4876" spans="1:2" x14ac:dyDescent="0.3">
      <c r="A4876"/>
      <c r="B4876"/>
    </row>
    <row r="4877" spans="1:2" x14ac:dyDescent="0.3">
      <c r="A4877"/>
      <c r="B4877"/>
    </row>
    <row r="4878" spans="1:2" x14ac:dyDescent="0.3">
      <c r="A4878"/>
      <c r="B4878"/>
    </row>
    <row r="4879" spans="1:2" x14ac:dyDescent="0.3">
      <c r="A4879"/>
      <c r="B4879"/>
    </row>
    <row r="4880" spans="1:2" x14ac:dyDescent="0.3">
      <c r="A4880"/>
      <c r="B4880"/>
    </row>
    <row r="4881" spans="1:2" x14ac:dyDescent="0.3">
      <c r="A4881"/>
      <c r="B4881"/>
    </row>
    <row r="4882" spans="1:2" x14ac:dyDescent="0.3">
      <c r="A4882"/>
      <c r="B4882"/>
    </row>
    <row r="4883" spans="1:2" x14ac:dyDescent="0.3">
      <c r="A4883"/>
      <c r="B4883"/>
    </row>
    <row r="4884" spans="1:2" x14ac:dyDescent="0.3">
      <c r="A4884"/>
      <c r="B4884"/>
    </row>
    <row r="4885" spans="1:2" x14ac:dyDescent="0.3">
      <c r="A4885"/>
      <c r="B4885"/>
    </row>
    <row r="4886" spans="1:2" x14ac:dyDescent="0.3">
      <c r="A4886"/>
      <c r="B4886"/>
    </row>
    <row r="4887" spans="1:2" x14ac:dyDescent="0.3">
      <c r="A4887"/>
      <c r="B4887"/>
    </row>
    <row r="4888" spans="1:2" x14ac:dyDescent="0.3">
      <c r="A4888"/>
      <c r="B4888"/>
    </row>
    <row r="4889" spans="1:2" x14ac:dyDescent="0.3">
      <c r="A4889"/>
      <c r="B4889"/>
    </row>
    <row r="4890" spans="1:2" x14ac:dyDescent="0.3">
      <c r="A4890"/>
      <c r="B4890"/>
    </row>
    <row r="4891" spans="1:2" x14ac:dyDescent="0.3">
      <c r="A4891"/>
      <c r="B4891"/>
    </row>
    <row r="4892" spans="1:2" x14ac:dyDescent="0.3">
      <c r="A4892"/>
      <c r="B4892"/>
    </row>
    <row r="4893" spans="1:2" x14ac:dyDescent="0.3">
      <c r="A4893"/>
      <c r="B4893"/>
    </row>
    <row r="4894" spans="1:2" x14ac:dyDescent="0.3">
      <c r="A4894"/>
      <c r="B4894"/>
    </row>
    <row r="4895" spans="1:2" x14ac:dyDescent="0.3">
      <c r="A4895"/>
      <c r="B4895"/>
    </row>
    <row r="4896" spans="1:2" x14ac:dyDescent="0.3">
      <c r="A4896"/>
      <c r="B4896"/>
    </row>
    <row r="4897" spans="1:2" x14ac:dyDescent="0.3">
      <c r="A4897"/>
      <c r="B4897"/>
    </row>
    <row r="4898" spans="1:2" x14ac:dyDescent="0.3">
      <c r="A4898"/>
      <c r="B4898"/>
    </row>
    <row r="4899" spans="1:2" x14ac:dyDescent="0.3">
      <c r="A4899"/>
      <c r="B4899"/>
    </row>
    <row r="4900" spans="1:2" x14ac:dyDescent="0.3">
      <c r="A4900"/>
      <c r="B4900"/>
    </row>
    <row r="4901" spans="1:2" x14ac:dyDescent="0.3">
      <c r="A4901"/>
      <c r="B4901"/>
    </row>
    <row r="4902" spans="1:2" x14ac:dyDescent="0.3">
      <c r="A4902"/>
      <c r="B4902"/>
    </row>
    <row r="4903" spans="1:2" x14ac:dyDescent="0.3">
      <c r="A4903"/>
      <c r="B4903"/>
    </row>
    <row r="4904" spans="1:2" x14ac:dyDescent="0.3">
      <c r="A4904"/>
      <c r="B4904"/>
    </row>
    <row r="4905" spans="1:2" x14ac:dyDescent="0.3">
      <c r="A4905"/>
      <c r="B4905"/>
    </row>
    <row r="4906" spans="1:2" x14ac:dyDescent="0.3">
      <c r="A4906"/>
      <c r="B4906"/>
    </row>
    <row r="4907" spans="1:2" x14ac:dyDescent="0.3">
      <c r="A4907"/>
      <c r="B4907"/>
    </row>
    <row r="4908" spans="1:2" x14ac:dyDescent="0.3">
      <c r="A4908"/>
      <c r="B4908"/>
    </row>
    <row r="4909" spans="1:2" x14ac:dyDescent="0.3">
      <c r="A4909"/>
      <c r="B4909"/>
    </row>
    <row r="4910" spans="1:2" x14ac:dyDescent="0.3">
      <c r="A4910"/>
      <c r="B4910"/>
    </row>
    <row r="4911" spans="1:2" x14ac:dyDescent="0.3">
      <c r="A4911"/>
      <c r="B4911"/>
    </row>
    <row r="4912" spans="1:2" x14ac:dyDescent="0.3">
      <c r="A4912"/>
      <c r="B4912"/>
    </row>
    <row r="4913" spans="1:2" x14ac:dyDescent="0.3">
      <c r="A4913"/>
      <c r="B4913"/>
    </row>
    <row r="4914" spans="1:2" x14ac:dyDescent="0.3">
      <c r="A4914"/>
      <c r="B4914"/>
    </row>
    <row r="4915" spans="1:2" x14ac:dyDescent="0.3">
      <c r="A4915"/>
      <c r="B4915"/>
    </row>
    <row r="4916" spans="1:2" x14ac:dyDescent="0.3">
      <c r="A4916"/>
      <c r="B4916"/>
    </row>
    <row r="4917" spans="1:2" x14ac:dyDescent="0.3">
      <c r="A4917"/>
      <c r="B4917"/>
    </row>
    <row r="4918" spans="1:2" x14ac:dyDescent="0.3">
      <c r="A4918"/>
      <c r="B4918"/>
    </row>
    <row r="4919" spans="1:2" x14ac:dyDescent="0.3">
      <c r="A4919"/>
      <c r="B4919"/>
    </row>
    <row r="4920" spans="1:2" x14ac:dyDescent="0.3">
      <c r="A4920"/>
      <c r="B4920"/>
    </row>
    <row r="4921" spans="1:2" x14ac:dyDescent="0.3">
      <c r="A4921"/>
      <c r="B4921"/>
    </row>
    <row r="4922" spans="1:2" x14ac:dyDescent="0.3">
      <c r="A4922"/>
      <c r="B4922"/>
    </row>
    <row r="4923" spans="1:2" x14ac:dyDescent="0.3">
      <c r="A4923"/>
      <c r="B4923"/>
    </row>
    <row r="4924" spans="1:2" x14ac:dyDescent="0.3">
      <c r="A4924"/>
      <c r="B4924"/>
    </row>
    <row r="4925" spans="1:2" x14ac:dyDescent="0.3">
      <c r="A4925"/>
      <c r="B4925"/>
    </row>
    <row r="4926" spans="1:2" x14ac:dyDescent="0.3">
      <c r="A4926"/>
      <c r="B4926"/>
    </row>
    <row r="4927" spans="1:2" x14ac:dyDescent="0.3">
      <c r="A4927"/>
      <c r="B4927"/>
    </row>
    <row r="4928" spans="1:2" x14ac:dyDescent="0.3">
      <c r="A4928"/>
      <c r="B4928"/>
    </row>
    <row r="4929" spans="1:2" x14ac:dyDescent="0.3">
      <c r="A4929"/>
      <c r="B4929"/>
    </row>
    <row r="4930" spans="1:2" x14ac:dyDescent="0.3">
      <c r="A4930"/>
      <c r="B4930"/>
    </row>
    <row r="4931" spans="1:2" x14ac:dyDescent="0.3">
      <c r="A4931"/>
      <c r="B4931"/>
    </row>
    <row r="4932" spans="1:2" x14ac:dyDescent="0.3">
      <c r="A4932"/>
      <c r="B4932"/>
    </row>
    <row r="4933" spans="1:2" x14ac:dyDescent="0.3">
      <c r="A4933"/>
      <c r="B4933"/>
    </row>
    <row r="4934" spans="1:2" x14ac:dyDescent="0.3">
      <c r="A4934"/>
      <c r="B4934"/>
    </row>
    <row r="4935" spans="1:2" x14ac:dyDescent="0.3">
      <c r="A4935"/>
      <c r="B4935"/>
    </row>
    <row r="4936" spans="1:2" x14ac:dyDescent="0.3">
      <c r="A4936"/>
      <c r="B4936"/>
    </row>
    <row r="4937" spans="1:2" x14ac:dyDescent="0.3">
      <c r="A4937"/>
      <c r="B4937"/>
    </row>
    <row r="4938" spans="1:2" x14ac:dyDescent="0.3">
      <c r="A4938"/>
      <c r="B4938"/>
    </row>
    <row r="4939" spans="1:2" x14ac:dyDescent="0.3">
      <c r="A4939"/>
      <c r="B4939"/>
    </row>
    <row r="4940" spans="1:2" x14ac:dyDescent="0.3">
      <c r="A4940"/>
      <c r="B4940"/>
    </row>
    <row r="4941" spans="1:2" x14ac:dyDescent="0.3">
      <c r="A4941"/>
      <c r="B4941"/>
    </row>
    <row r="4942" spans="1:2" x14ac:dyDescent="0.3">
      <c r="A4942"/>
      <c r="B4942"/>
    </row>
    <row r="4943" spans="1:2" x14ac:dyDescent="0.3">
      <c r="A4943"/>
      <c r="B4943"/>
    </row>
    <row r="4944" spans="1:2" x14ac:dyDescent="0.3">
      <c r="A4944"/>
      <c r="B4944"/>
    </row>
    <row r="4945" spans="1:2" x14ac:dyDescent="0.3">
      <c r="A4945"/>
      <c r="B4945"/>
    </row>
    <row r="4946" spans="1:2" x14ac:dyDescent="0.3">
      <c r="A4946"/>
      <c r="B4946"/>
    </row>
    <row r="4947" spans="1:2" x14ac:dyDescent="0.3">
      <c r="A4947"/>
      <c r="B4947"/>
    </row>
    <row r="4948" spans="1:2" x14ac:dyDescent="0.3">
      <c r="A4948"/>
      <c r="B4948"/>
    </row>
    <row r="4949" spans="1:2" x14ac:dyDescent="0.3">
      <c r="A4949"/>
      <c r="B4949"/>
    </row>
    <row r="4950" spans="1:2" x14ac:dyDescent="0.3">
      <c r="A4950"/>
      <c r="B4950"/>
    </row>
    <row r="4951" spans="1:2" x14ac:dyDescent="0.3">
      <c r="A4951"/>
      <c r="B4951"/>
    </row>
    <row r="4952" spans="1:2" x14ac:dyDescent="0.3">
      <c r="A4952"/>
      <c r="B4952"/>
    </row>
    <row r="4953" spans="1:2" x14ac:dyDescent="0.3">
      <c r="A4953"/>
      <c r="B4953"/>
    </row>
    <row r="4954" spans="1:2" x14ac:dyDescent="0.3">
      <c r="A4954"/>
      <c r="B4954"/>
    </row>
    <row r="4955" spans="1:2" x14ac:dyDescent="0.3">
      <c r="A4955"/>
      <c r="B4955"/>
    </row>
    <row r="4956" spans="1:2" x14ac:dyDescent="0.3">
      <c r="A4956"/>
      <c r="B4956"/>
    </row>
    <row r="4957" spans="1:2" x14ac:dyDescent="0.3">
      <c r="A4957"/>
      <c r="B4957"/>
    </row>
    <row r="4958" spans="1:2" x14ac:dyDescent="0.3">
      <c r="A4958"/>
      <c r="B4958"/>
    </row>
    <row r="4959" spans="1:2" x14ac:dyDescent="0.3">
      <c r="A4959"/>
      <c r="B4959"/>
    </row>
    <row r="4960" spans="1:2" x14ac:dyDescent="0.3">
      <c r="A4960"/>
      <c r="B4960"/>
    </row>
    <row r="4961" spans="1:2" x14ac:dyDescent="0.3">
      <c r="A4961"/>
      <c r="B4961"/>
    </row>
    <row r="4962" spans="1:2" x14ac:dyDescent="0.3">
      <c r="A4962"/>
      <c r="B4962"/>
    </row>
    <row r="4963" spans="1:2" x14ac:dyDescent="0.3">
      <c r="A4963"/>
      <c r="B4963"/>
    </row>
    <row r="4964" spans="1:2" x14ac:dyDescent="0.3">
      <c r="A4964"/>
      <c r="B4964"/>
    </row>
    <row r="4965" spans="1:2" x14ac:dyDescent="0.3">
      <c r="A4965"/>
      <c r="B4965"/>
    </row>
    <row r="4966" spans="1:2" x14ac:dyDescent="0.3">
      <c r="A4966"/>
      <c r="B4966"/>
    </row>
    <row r="4967" spans="1:2" x14ac:dyDescent="0.3">
      <c r="A4967"/>
      <c r="B4967"/>
    </row>
    <row r="4968" spans="1:2" x14ac:dyDescent="0.3">
      <c r="A4968"/>
      <c r="B4968"/>
    </row>
    <row r="4969" spans="1:2" x14ac:dyDescent="0.3">
      <c r="A4969"/>
      <c r="B4969"/>
    </row>
    <row r="4970" spans="1:2" x14ac:dyDescent="0.3">
      <c r="A4970"/>
      <c r="B4970"/>
    </row>
    <row r="4971" spans="1:2" x14ac:dyDescent="0.3">
      <c r="A4971"/>
      <c r="B4971"/>
    </row>
    <row r="4972" spans="1:2" x14ac:dyDescent="0.3">
      <c r="A4972"/>
      <c r="B4972"/>
    </row>
    <row r="4973" spans="1:2" x14ac:dyDescent="0.3">
      <c r="A4973"/>
      <c r="B4973"/>
    </row>
    <row r="4974" spans="1:2" x14ac:dyDescent="0.3">
      <c r="A4974"/>
      <c r="B4974"/>
    </row>
    <row r="4975" spans="1:2" x14ac:dyDescent="0.3">
      <c r="A4975"/>
      <c r="B4975"/>
    </row>
    <row r="4976" spans="1:2" x14ac:dyDescent="0.3">
      <c r="A4976"/>
      <c r="B4976"/>
    </row>
    <row r="4977" spans="1:2" x14ac:dyDescent="0.3">
      <c r="A4977"/>
      <c r="B4977"/>
    </row>
    <row r="4978" spans="1:2" x14ac:dyDescent="0.3">
      <c r="A4978"/>
      <c r="B4978"/>
    </row>
    <row r="4979" spans="1:2" x14ac:dyDescent="0.3">
      <c r="A4979"/>
      <c r="B4979"/>
    </row>
    <row r="4980" spans="1:2" x14ac:dyDescent="0.3">
      <c r="A4980"/>
      <c r="B4980"/>
    </row>
    <row r="4981" spans="1:2" x14ac:dyDescent="0.3">
      <c r="A4981"/>
      <c r="B4981"/>
    </row>
    <row r="4982" spans="1:2" x14ac:dyDescent="0.3">
      <c r="A4982"/>
      <c r="B4982"/>
    </row>
    <row r="4983" spans="1:2" x14ac:dyDescent="0.3">
      <c r="A4983"/>
      <c r="B4983"/>
    </row>
    <row r="4984" spans="1:2" x14ac:dyDescent="0.3">
      <c r="A4984"/>
      <c r="B4984"/>
    </row>
    <row r="4985" spans="1:2" x14ac:dyDescent="0.3">
      <c r="A4985"/>
      <c r="B4985"/>
    </row>
    <row r="4986" spans="1:2" x14ac:dyDescent="0.3">
      <c r="A4986"/>
      <c r="B4986"/>
    </row>
    <row r="4987" spans="1:2" x14ac:dyDescent="0.3">
      <c r="A4987"/>
      <c r="B4987"/>
    </row>
    <row r="4988" spans="1:2" x14ac:dyDescent="0.3">
      <c r="A4988"/>
      <c r="B4988"/>
    </row>
    <row r="4989" spans="1:2" x14ac:dyDescent="0.3">
      <c r="A4989"/>
      <c r="B4989"/>
    </row>
    <row r="4990" spans="1:2" x14ac:dyDescent="0.3">
      <c r="A4990"/>
      <c r="B4990"/>
    </row>
    <row r="4991" spans="1:2" x14ac:dyDescent="0.3">
      <c r="A4991"/>
      <c r="B4991"/>
    </row>
    <row r="4992" spans="1:2" x14ac:dyDescent="0.3">
      <c r="A4992"/>
      <c r="B4992"/>
    </row>
    <row r="4993" spans="1:2" x14ac:dyDescent="0.3">
      <c r="A4993"/>
      <c r="B4993"/>
    </row>
    <row r="4994" spans="1:2" x14ac:dyDescent="0.3">
      <c r="A4994"/>
      <c r="B4994"/>
    </row>
    <row r="4995" spans="1:2" x14ac:dyDescent="0.3">
      <c r="A4995"/>
      <c r="B4995"/>
    </row>
    <row r="4996" spans="1:2" x14ac:dyDescent="0.3">
      <c r="A4996"/>
      <c r="B4996"/>
    </row>
    <row r="4997" spans="1:2" x14ac:dyDescent="0.3">
      <c r="A4997"/>
      <c r="B4997"/>
    </row>
    <row r="4998" spans="1:2" x14ac:dyDescent="0.3">
      <c r="A4998"/>
      <c r="B4998"/>
    </row>
    <row r="4999" spans="1:2" x14ac:dyDescent="0.3">
      <c r="A4999"/>
      <c r="B4999"/>
    </row>
    <row r="5000" spans="1:2" x14ac:dyDescent="0.3">
      <c r="A5000"/>
      <c r="B5000"/>
    </row>
    <row r="5001" spans="1:2" x14ac:dyDescent="0.3">
      <c r="A5001"/>
      <c r="B5001"/>
    </row>
    <row r="5002" spans="1:2" x14ac:dyDescent="0.3">
      <c r="A5002"/>
      <c r="B5002"/>
    </row>
    <row r="5003" spans="1:2" x14ac:dyDescent="0.3">
      <c r="A5003"/>
      <c r="B5003"/>
    </row>
    <row r="5004" spans="1:2" x14ac:dyDescent="0.3">
      <c r="A5004"/>
      <c r="B5004"/>
    </row>
    <row r="5005" spans="1:2" x14ac:dyDescent="0.3">
      <c r="A5005"/>
      <c r="B5005"/>
    </row>
    <row r="5006" spans="1:2" x14ac:dyDescent="0.3">
      <c r="A5006"/>
      <c r="B5006"/>
    </row>
    <row r="5007" spans="1:2" x14ac:dyDescent="0.3">
      <c r="A5007"/>
      <c r="B5007"/>
    </row>
    <row r="5008" spans="1:2" x14ac:dyDescent="0.3">
      <c r="A5008"/>
      <c r="B5008"/>
    </row>
    <row r="5009" spans="1:2" x14ac:dyDescent="0.3">
      <c r="A5009"/>
      <c r="B5009"/>
    </row>
    <row r="5010" spans="1:2" x14ac:dyDescent="0.3">
      <c r="A5010"/>
      <c r="B5010"/>
    </row>
    <row r="5011" spans="1:2" x14ac:dyDescent="0.3">
      <c r="A5011"/>
      <c r="B5011"/>
    </row>
    <row r="5012" spans="1:2" x14ac:dyDescent="0.3">
      <c r="A5012"/>
      <c r="B5012"/>
    </row>
    <row r="5013" spans="1:2" x14ac:dyDescent="0.3">
      <c r="A5013"/>
      <c r="B5013"/>
    </row>
    <row r="5014" spans="1:2" x14ac:dyDescent="0.3">
      <c r="A5014"/>
      <c r="B5014"/>
    </row>
    <row r="5015" spans="1:2" x14ac:dyDescent="0.3">
      <c r="A5015"/>
      <c r="B5015"/>
    </row>
    <row r="5016" spans="1:2" x14ac:dyDescent="0.3">
      <c r="A5016"/>
      <c r="B5016"/>
    </row>
    <row r="5017" spans="1:2" x14ac:dyDescent="0.3">
      <c r="A5017"/>
      <c r="B5017"/>
    </row>
    <row r="5018" spans="1:2" x14ac:dyDescent="0.3">
      <c r="A5018"/>
      <c r="B5018"/>
    </row>
    <row r="5019" spans="1:2" x14ac:dyDescent="0.3">
      <c r="A5019"/>
      <c r="B5019"/>
    </row>
    <row r="5020" spans="1:2" x14ac:dyDescent="0.3">
      <c r="A5020"/>
      <c r="B5020"/>
    </row>
    <row r="5021" spans="1:2" x14ac:dyDescent="0.3">
      <c r="A5021"/>
      <c r="B5021"/>
    </row>
    <row r="5022" spans="1:2" x14ac:dyDescent="0.3">
      <c r="A5022"/>
      <c r="B5022"/>
    </row>
    <row r="5023" spans="1:2" x14ac:dyDescent="0.3">
      <c r="A5023"/>
      <c r="B5023"/>
    </row>
    <row r="5024" spans="1:2" x14ac:dyDescent="0.3">
      <c r="A5024"/>
      <c r="B5024"/>
    </row>
    <row r="5025" spans="1:2" x14ac:dyDescent="0.3">
      <c r="A5025"/>
      <c r="B5025"/>
    </row>
    <row r="5026" spans="1:2" x14ac:dyDescent="0.3">
      <c r="A5026"/>
      <c r="B5026"/>
    </row>
    <row r="5027" spans="1:2" x14ac:dyDescent="0.3">
      <c r="A5027"/>
      <c r="B5027"/>
    </row>
    <row r="5028" spans="1:2" x14ac:dyDescent="0.3">
      <c r="A5028"/>
      <c r="B5028"/>
    </row>
    <row r="5029" spans="1:2" x14ac:dyDescent="0.3">
      <c r="A5029"/>
      <c r="B5029"/>
    </row>
    <row r="5030" spans="1:2" x14ac:dyDescent="0.3">
      <c r="A5030"/>
      <c r="B5030"/>
    </row>
    <row r="5031" spans="1:2" x14ac:dyDescent="0.3">
      <c r="A5031"/>
      <c r="B5031"/>
    </row>
    <row r="5032" spans="1:2" x14ac:dyDescent="0.3">
      <c r="A5032"/>
      <c r="B5032"/>
    </row>
    <row r="5033" spans="1:2" x14ac:dyDescent="0.3">
      <c r="A5033"/>
      <c r="B5033"/>
    </row>
    <row r="5034" spans="1:2" x14ac:dyDescent="0.3">
      <c r="A5034"/>
      <c r="B5034"/>
    </row>
    <row r="5035" spans="1:2" x14ac:dyDescent="0.3">
      <c r="A5035"/>
      <c r="B5035"/>
    </row>
    <row r="5036" spans="1:2" x14ac:dyDescent="0.3">
      <c r="A5036"/>
      <c r="B5036"/>
    </row>
    <row r="5037" spans="1:2" x14ac:dyDescent="0.3">
      <c r="A5037"/>
      <c r="B5037"/>
    </row>
    <row r="5038" spans="1:2" x14ac:dyDescent="0.3">
      <c r="A5038"/>
      <c r="B5038"/>
    </row>
    <row r="5039" spans="1:2" x14ac:dyDescent="0.3">
      <c r="A5039"/>
      <c r="B5039"/>
    </row>
    <row r="5040" spans="1:2" x14ac:dyDescent="0.3">
      <c r="A5040"/>
      <c r="B5040"/>
    </row>
    <row r="5041" spans="1:2" x14ac:dyDescent="0.3">
      <c r="A5041"/>
      <c r="B5041"/>
    </row>
    <row r="5042" spans="1:2" x14ac:dyDescent="0.3">
      <c r="A5042"/>
      <c r="B5042"/>
    </row>
    <row r="5043" spans="1:2" x14ac:dyDescent="0.3">
      <c r="A5043"/>
      <c r="B5043"/>
    </row>
    <row r="5044" spans="1:2" x14ac:dyDescent="0.3">
      <c r="A5044"/>
      <c r="B5044"/>
    </row>
    <row r="5045" spans="1:2" x14ac:dyDescent="0.3">
      <c r="A5045"/>
      <c r="B5045"/>
    </row>
    <row r="5046" spans="1:2" x14ac:dyDescent="0.3">
      <c r="A5046"/>
      <c r="B5046"/>
    </row>
    <row r="5047" spans="1:2" x14ac:dyDescent="0.3">
      <c r="A5047"/>
      <c r="B5047"/>
    </row>
    <row r="5048" spans="1:2" x14ac:dyDescent="0.3">
      <c r="A5048"/>
      <c r="B5048"/>
    </row>
    <row r="5049" spans="1:2" x14ac:dyDescent="0.3">
      <c r="A5049"/>
      <c r="B5049"/>
    </row>
    <row r="5050" spans="1:2" x14ac:dyDescent="0.3">
      <c r="A5050"/>
      <c r="B5050"/>
    </row>
    <row r="5051" spans="1:2" x14ac:dyDescent="0.3">
      <c r="A5051"/>
      <c r="B5051"/>
    </row>
    <row r="5052" spans="1:2" x14ac:dyDescent="0.3">
      <c r="A5052"/>
      <c r="B5052"/>
    </row>
    <row r="5053" spans="1:2" x14ac:dyDescent="0.3">
      <c r="A5053"/>
      <c r="B5053"/>
    </row>
    <row r="5054" spans="1:2" x14ac:dyDescent="0.3">
      <c r="A5054"/>
      <c r="B5054"/>
    </row>
    <row r="5055" spans="1:2" x14ac:dyDescent="0.3">
      <c r="A5055"/>
      <c r="B5055"/>
    </row>
    <row r="5056" spans="1:2" x14ac:dyDescent="0.3">
      <c r="A5056"/>
      <c r="B5056"/>
    </row>
    <row r="5057" spans="1:2" x14ac:dyDescent="0.3">
      <c r="A5057"/>
      <c r="B5057"/>
    </row>
    <row r="5058" spans="1:2" x14ac:dyDescent="0.3">
      <c r="A5058"/>
      <c r="B5058"/>
    </row>
    <row r="5059" spans="1:2" x14ac:dyDescent="0.3">
      <c r="A5059"/>
      <c r="B5059"/>
    </row>
    <row r="5060" spans="1:2" x14ac:dyDescent="0.3">
      <c r="A5060"/>
      <c r="B5060"/>
    </row>
    <row r="5061" spans="1:2" x14ac:dyDescent="0.3">
      <c r="A5061"/>
      <c r="B5061"/>
    </row>
    <row r="5062" spans="1:2" x14ac:dyDescent="0.3">
      <c r="A5062"/>
      <c r="B5062"/>
    </row>
    <row r="5063" spans="1:2" x14ac:dyDescent="0.3">
      <c r="A5063"/>
      <c r="B5063"/>
    </row>
    <row r="5064" spans="1:2" x14ac:dyDescent="0.3">
      <c r="A5064"/>
      <c r="B5064"/>
    </row>
    <row r="5065" spans="1:2" x14ac:dyDescent="0.3">
      <c r="A5065"/>
      <c r="B5065"/>
    </row>
    <row r="5066" spans="1:2" x14ac:dyDescent="0.3">
      <c r="A5066"/>
      <c r="B5066"/>
    </row>
    <row r="5067" spans="1:2" x14ac:dyDescent="0.3">
      <c r="A5067"/>
      <c r="B5067"/>
    </row>
    <row r="5068" spans="1:2" x14ac:dyDescent="0.3">
      <c r="A5068"/>
      <c r="B5068"/>
    </row>
    <row r="5069" spans="1:2" x14ac:dyDescent="0.3">
      <c r="A5069"/>
      <c r="B5069"/>
    </row>
    <row r="5070" spans="1:2" x14ac:dyDescent="0.3">
      <c r="A5070"/>
      <c r="B5070"/>
    </row>
    <row r="5071" spans="1:2" x14ac:dyDescent="0.3">
      <c r="A5071"/>
      <c r="B5071"/>
    </row>
    <row r="5072" spans="1:2" x14ac:dyDescent="0.3">
      <c r="A5072"/>
      <c r="B5072"/>
    </row>
    <row r="5073" spans="1:2" x14ac:dyDescent="0.3">
      <c r="A5073"/>
      <c r="B5073"/>
    </row>
    <row r="5074" spans="1:2" x14ac:dyDescent="0.3">
      <c r="A5074"/>
      <c r="B5074"/>
    </row>
    <row r="5075" spans="1:2" x14ac:dyDescent="0.3">
      <c r="A5075"/>
      <c r="B5075"/>
    </row>
    <row r="5076" spans="1:2" x14ac:dyDescent="0.3">
      <c r="A5076"/>
      <c r="B5076"/>
    </row>
    <row r="5077" spans="1:2" x14ac:dyDescent="0.3">
      <c r="A5077"/>
      <c r="B5077"/>
    </row>
    <row r="5078" spans="1:2" x14ac:dyDescent="0.3">
      <c r="A5078"/>
      <c r="B5078"/>
    </row>
    <row r="5079" spans="1:2" x14ac:dyDescent="0.3">
      <c r="A5079"/>
      <c r="B5079"/>
    </row>
    <row r="5080" spans="1:2" x14ac:dyDescent="0.3">
      <c r="A5080"/>
      <c r="B5080"/>
    </row>
    <row r="5081" spans="1:2" x14ac:dyDescent="0.3">
      <c r="A5081"/>
      <c r="B5081"/>
    </row>
    <row r="5082" spans="1:2" x14ac:dyDescent="0.3">
      <c r="A5082"/>
      <c r="B5082"/>
    </row>
    <row r="5083" spans="1:2" x14ac:dyDescent="0.3">
      <c r="A5083"/>
      <c r="B5083"/>
    </row>
    <row r="5084" spans="1:2" x14ac:dyDescent="0.3">
      <c r="A5084"/>
      <c r="B5084"/>
    </row>
    <row r="5085" spans="1:2" x14ac:dyDescent="0.3">
      <c r="A5085"/>
      <c r="B5085"/>
    </row>
    <row r="5086" spans="1:2" x14ac:dyDescent="0.3">
      <c r="A5086"/>
      <c r="B5086"/>
    </row>
    <row r="5087" spans="1:2" x14ac:dyDescent="0.3">
      <c r="A5087"/>
      <c r="B5087"/>
    </row>
    <row r="5088" spans="1:2" x14ac:dyDescent="0.3">
      <c r="A5088"/>
      <c r="B5088"/>
    </row>
    <row r="5089" spans="1:2" x14ac:dyDescent="0.3">
      <c r="A5089"/>
      <c r="B5089"/>
    </row>
    <row r="5090" spans="1:2" x14ac:dyDescent="0.3">
      <c r="A5090"/>
      <c r="B5090"/>
    </row>
    <row r="5091" spans="1:2" x14ac:dyDescent="0.3">
      <c r="A5091"/>
      <c r="B5091"/>
    </row>
    <row r="5092" spans="1:2" x14ac:dyDescent="0.3">
      <c r="A5092"/>
      <c r="B5092"/>
    </row>
    <row r="5093" spans="1:2" x14ac:dyDescent="0.3">
      <c r="A5093"/>
      <c r="B5093"/>
    </row>
    <row r="5094" spans="1:2" x14ac:dyDescent="0.3">
      <c r="A5094"/>
      <c r="B5094"/>
    </row>
    <row r="5095" spans="1:2" x14ac:dyDescent="0.3">
      <c r="A5095"/>
      <c r="B5095"/>
    </row>
    <row r="5096" spans="1:2" x14ac:dyDescent="0.3">
      <c r="A5096"/>
      <c r="B5096"/>
    </row>
    <row r="5097" spans="1:2" x14ac:dyDescent="0.3">
      <c r="A5097"/>
      <c r="B5097"/>
    </row>
    <row r="5098" spans="1:2" x14ac:dyDescent="0.3">
      <c r="A5098"/>
      <c r="B5098"/>
    </row>
    <row r="5099" spans="1:2" x14ac:dyDescent="0.3">
      <c r="A5099"/>
      <c r="B5099"/>
    </row>
    <row r="5100" spans="1:2" x14ac:dyDescent="0.3">
      <c r="A5100"/>
      <c r="B5100"/>
    </row>
    <row r="5101" spans="1:2" x14ac:dyDescent="0.3">
      <c r="A5101"/>
      <c r="B5101"/>
    </row>
    <row r="5102" spans="1:2" x14ac:dyDescent="0.3">
      <c r="A5102"/>
      <c r="B5102"/>
    </row>
    <row r="5103" spans="1:2" x14ac:dyDescent="0.3">
      <c r="A5103"/>
      <c r="B5103"/>
    </row>
    <row r="5104" spans="1:2" x14ac:dyDescent="0.3">
      <c r="A5104"/>
      <c r="B5104"/>
    </row>
    <row r="5105" spans="1:2" x14ac:dyDescent="0.3">
      <c r="A5105"/>
      <c r="B5105"/>
    </row>
    <row r="5106" spans="1:2" x14ac:dyDescent="0.3">
      <c r="A5106"/>
      <c r="B5106"/>
    </row>
    <row r="5107" spans="1:2" x14ac:dyDescent="0.3">
      <c r="A5107"/>
      <c r="B5107"/>
    </row>
    <row r="5108" spans="1:2" x14ac:dyDescent="0.3">
      <c r="A5108"/>
      <c r="B5108"/>
    </row>
    <row r="5109" spans="1:2" x14ac:dyDescent="0.3">
      <c r="A5109"/>
      <c r="B5109"/>
    </row>
    <row r="5110" spans="1:2" x14ac:dyDescent="0.3">
      <c r="A5110"/>
      <c r="B5110"/>
    </row>
    <row r="5111" spans="1:2" x14ac:dyDescent="0.3">
      <c r="A5111"/>
      <c r="B5111"/>
    </row>
    <row r="5112" spans="1:2" x14ac:dyDescent="0.3">
      <c r="A5112"/>
      <c r="B5112"/>
    </row>
    <row r="5113" spans="1:2" x14ac:dyDescent="0.3">
      <c r="A5113"/>
      <c r="B5113"/>
    </row>
    <row r="5114" spans="1:2" x14ac:dyDescent="0.3">
      <c r="A5114"/>
      <c r="B5114"/>
    </row>
    <row r="5115" spans="1:2" x14ac:dyDescent="0.3">
      <c r="A5115"/>
      <c r="B5115"/>
    </row>
    <row r="5116" spans="1:2" x14ac:dyDescent="0.3">
      <c r="A5116"/>
      <c r="B5116"/>
    </row>
    <row r="5117" spans="1:2" x14ac:dyDescent="0.3">
      <c r="A5117"/>
      <c r="B5117"/>
    </row>
    <row r="5118" spans="1:2" x14ac:dyDescent="0.3">
      <c r="A5118"/>
      <c r="B5118"/>
    </row>
    <row r="5119" spans="1:2" x14ac:dyDescent="0.3">
      <c r="A5119"/>
      <c r="B5119"/>
    </row>
    <row r="5120" spans="1:2" x14ac:dyDescent="0.3">
      <c r="A5120"/>
      <c r="B5120"/>
    </row>
    <row r="5121" spans="1:2" x14ac:dyDescent="0.3">
      <c r="A5121"/>
      <c r="B5121"/>
    </row>
    <row r="5122" spans="1:2" x14ac:dyDescent="0.3">
      <c r="A5122"/>
      <c r="B5122"/>
    </row>
    <row r="5123" spans="1:2" x14ac:dyDescent="0.3">
      <c r="A5123"/>
      <c r="B5123"/>
    </row>
    <row r="5124" spans="1:2" x14ac:dyDescent="0.3">
      <c r="A5124"/>
      <c r="B5124"/>
    </row>
    <row r="5125" spans="1:2" x14ac:dyDescent="0.3">
      <c r="A5125"/>
      <c r="B5125"/>
    </row>
    <row r="5126" spans="1:2" x14ac:dyDescent="0.3">
      <c r="A5126"/>
      <c r="B5126"/>
    </row>
    <row r="5127" spans="1:2" x14ac:dyDescent="0.3">
      <c r="A5127"/>
      <c r="B5127"/>
    </row>
    <row r="5128" spans="1:2" x14ac:dyDescent="0.3">
      <c r="A5128"/>
      <c r="B5128"/>
    </row>
    <row r="5129" spans="1:2" x14ac:dyDescent="0.3">
      <c r="A5129"/>
      <c r="B5129"/>
    </row>
    <row r="5130" spans="1:2" x14ac:dyDescent="0.3">
      <c r="A5130"/>
      <c r="B5130"/>
    </row>
    <row r="5131" spans="1:2" x14ac:dyDescent="0.3">
      <c r="A5131"/>
      <c r="B5131"/>
    </row>
    <row r="5132" spans="1:2" x14ac:dyDescent="0.3">
      <c r="A5132"/>
      <c r="B5132"/>
    </row>
    <row r="5133" spans="1:2" x14ac:dyDescent="0.3">
      <c r="A5133"/>
      <c r="B5133"/>
    </row>
    <row r="5134" spans="1:2" x14ac:dyDescent="0.3">
      <c r="A5134"/>
      <c r="B5134"/>
    </row>
    <row r="5135" spans="1:2" x14ac:dyDescent="0.3">
      <c r="A5135"/>
      <c r="B5135"/>
    </row>
    <row r="5136" spans="1:2" x14ac:dyDescent="0.3">
      <c r="A5136"/>
      <c r="B5136"/>
    </row>
    <row r="5137" spans="1:2" x14ac:dyDescent="0.3">
      <c r="A5137"/>
      <c r="B5137"/>
    </row>
    <row r="5138" spans="1:2" x14ac:dyDescent="0.3">
      <c r="A5138"/>
      <c r="B5138"/>
    </row>
    <row r="5139" spans="1:2" x14ac:dyDescent="0.3">
      <c r="A5139"/>
      <c r="B5139"/>
    </row>
    <row r="5140" spans="1:2" x14ac:dyDescent="0.3">
      <c r="A5140"/>
      <c r="B5140"/>
    </row>
    <row r="5141" spans="1:2" x14ac:dyDescent="0.3">
      <c r="A5141"/>
      <c r="B5141"/>
    </row>
    <row r="5142" spans="1:2" x14ac:dyDescent="0.3">
      <c r="A5142"/>
      <c r="B5142"/>
    </row>
    <row r="5143" spans="1:2" x14ac:dyDescent="0.3">
      <c r="A5143"/>
      <c r="B5143"/>
    </row>
    <row r="5144" spans="1:2" x14ac:dyDescent="0.3">
      <c r="A5144"/>
      <c r="B5144"/>
    </row>
    <row r="5145" spans="1:2" x14ac:dyDescent="0.3">
      <c r="A5145"/>
      <c r="B5145"/>
    </row>
    <row r="5146" spans="1:2" x14ac:dyDescent="0.3">
      <c r="A5146"/>
      <c r="B5146"/>
    </row>
    <row r="5147" spans="1:2" x14ac:dyDescent="0.3">
      <c r="A5147"/>
      <c r="B5147"/>
    </row>
    <row r="5148" spans="1:2" x14ac:dyDescent="0.3">
      <c r="A5148"/>
      <c r="B5148"/>
    </row>
    <row r="5149" spans="1:2" x14ac:dyDescent="0.3">
      <c r="A5149"/>
      <c r="B5149"/>
    </row>
    <row r="5150" spans="1:2" x14ac:dyDescent="0.3">
      <c r="A5150"/>
      <c r="B5150"/>
    </row>
    <row r="5151" spans="1:2" x14ac:dyDescent="0.3">
      <c r="A5151"/>
      <c r="B5151"/>
    </row>
    <row r="5152" spans="1:2" x14ac:dyDescent="0.3">
      <c r="A5152"/>
      <c r="B5152"/>
    </row>
    <row r="5153" spans="1:2" x14ac:dyDescent="0.3">
      <c r="A5153"/>
      <c r="B5153"/>
    </row>
    <row r="5154" spans="1:2" x14ac:dyDescent="0.3">
      <c r="A5154"/>
      <c r="B5154"/>
    </row>
    <row r="5155" spans="1:2" x14ac:dyDescent="0.3">
      <c r="A5155"/>
      <c r="B5155"/>
    </row>
    <row r="5156" spans="1:2" x14ac:dyDescent="0.3">
      <c r="A5156"/>
      <c r="B5156"/>
    </row>
    <row r="5157" spans="1:2" x14ac:dyDescent="0.3">
      <c r="A5157"/>
      <c r="B5157"/>
    </row>
    <row r="5158" spans="1:2" x14ac:dyDescent="0.3">
      <c r="A5158"/>
      <c r="B5158"/>
    </row>
    <row r="5159" spans="1:2" x14ac:dyDescent="0.3">
      <c r="A5159"/>
      <c r="B5159"/>
    </row>
    <row r="5160" spans="1:2" x14ac:dyDescent="0.3">
      <c r="A5160"/>
      <c r="B5160"/>
    </row>
    <row r="5161" spans="1:2" x14ac:dyDescent="0.3">
      <c r="A5161"/>
      <c r="B5161"/>
    </row>
    <row r="5162" spans="1:2" x14ac:dyDescent="0.3">
      <c r="A5162"/>
      <c r="B5162"/>
    </row>
    <row r="5163" spans="1:2" x14ac:dyDescent="0.3">
      <c r="A5163"/>
      <c r="B5163"/>
    </row>
    <row r="5164" spans="1:2" x14ac:dyDescent="0.3">
      <c r="A5164"/>
      <c r="B5164"/>
    </row>
    <row r="5165" spans="1:2" x14ac:dyDescent="0.3">
      <c r="A5165"/>
      <c r="B5165"/>
    </row>
    <row r="5166" spans="1:2" x14ac:dyDescent="0.3">
      <c r="A5166"/>
      <c r="B5166"/>
    </row>
    <row r="5167" spans="1:2" x14ac:dyDescent="0.3">
      <c r="A5167"/>
      <c r="B5167"/>
    </row>
    <row r="5168" spans="1:2"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sheetData>
  <mergeCells count="2">
    <mergeCell ref="A14:B14"/>
    <mergeCell ref="E14:F14"/>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4EE6-EBEB-43A2-9746-AA024785018D}">
  <dimension ref="A1:W9"/>
  <sheetViews>
    <sheetView tabSelected="1" workbookViewId="0">
      <selection activeCell="L14" sqref="L14"/>
    </sheetView>
  </sheetViews>
  <sheetFormatPr defaultRowHeight="14.4" x14ac:dyDescent="0.3"/>
  <cols>
    <col min="1" max="1" width="45.77734375" customWidth="1"/>
    <col min="5" max="5" width="19.109375" customWidth="1"/>
    <col min="8" max="8" width="14.109375" customWidth="1"/>
    <col min="9" max="9" width="13.109375" customWidth="1"/>
    <col min="10" max="10" width="15.6640625" customWidth="1"/>
    <col min="11" max="11" width="23" customWidth="1"/>
    <col min="12" max="12" width="18" customWidth="1"/>
  </cols>
  <sheetData>
    <row r="1" spans="1:23" s="12" customFormat="1" ht="14.4" customHeight="1" x14ac:dyDescent="0.45">
      <c r="A1" s="18"/>
      <c r="B1" s="19"/>
      <c r="C1" s="20"/>
      <c r="D1" s="20"/>
      <c r="E1" s="20"/>
      <c r="F1" s="20"/>
      <c r="G1" s="20"/>
      <c r="H1" s="20"/>
      <c r="I1" s="20"/>
      <c r="J1" s="20"/>
      <c r="K1" s="20"/>
      <c r="L1" s="20"/>
      <c r="M1" s="20"/>
      <c r="N1" s="20"/>
      <c r="O1" s="20"/>
      <c r="P1" s="20"/>
      <c r="Q1" s="20"/>
      <c r="R1" s="20"/>
      <c r="S1" s="20"/>
      <c r="T1" s="20"/>
      <c r="U1" s="20"/>
      <c r="V1" s="20"/>
      <c r="W1" s="20"/>
    </row>
    <row r="2" spans="1:23" s="12" customFormat="1" ht="21" customHeight="1" x14ac:dyDescent="0.65">
      <c r="A2" s="21"/>
      <c r="B2" s="19"/>
      <c r="C2" s="22"/>
      <c r="D2" s="22"/>
      <c r="E2" s="23" t="s">
        <v>14452</v>
      </c>
      <c r="F2" s="22"/>
      <c r="G2" s="22"/>
      <c r="H2" s="20"/>
      <c r="I2" s="20"/>
      <c r="J2" s="20"/>
      <c r="K2" s="20"/>
      <c r="L2" s="20"/>
      <c r="M2" s="20"/>
      <c r="N2" s="20"/>
      <c r="O2" s="20"/>
      <c r="P2" s="20"/>
      <c r="Q2" s="20"/>
      <c r="R2" s="20"/>
      <c r="S2" s="20"/>
      <c r="T2" s="20"/>
      <c r="U2" s="20"/>
      <c r="V2" s="20"/>
      <c r="W2" s="20"/>
    </row>
    <row r="4" spans="1:23" x14ac:dyDescent="0.3">
      <c r="A4" s="1"/>
      <c r="B4" s="1"/>
      <c r="C4" s="1"/>
      <c r="D4" s="1"/>
      <c r="E4" s="1"/>
      <c r="F4" s="1"/>
      <c r="G4" s="1"/>
      <c r="H4" s="1"/>
      <c r="I4" s="1"/>
      <c r="J4" s="1"/>
      <c r="K4" s="1"/>
      <c r="L4" s="1"/>
      <c r="M4" s="1"/>
      <c r="N4" s="1"/>
      <c r="O4" s="1"/>
      <c r="P4" s="1"/>
      <c r="Q4" s="1"/>
      <c r="R4" s="1"/>
      <c r="S4" s="1"/>
      <c r="T4" s="1"/>
      <c r="U4" s="1"/>
      <c r="V4" s="1"/>
      <c r="W4" s="1"/>
    </row>
    <row r="5" spans="1:23" s="2" customFormat="1" x14ac:dyDescent="0.3">
      <c r="A5" s="27" t="s">
        <v>14453</v>
      </c>
      <c r="D5" s="27" t="s">
        <v>14438</v>
      </c>
      <c r="E5" s="27"/>
      <c r="F5" s="14"/>
      <c r="G5" s="27" t="s">
        <v>14454</v>
      </c>
      <c r="H5" s="27"/>
      <c r="I5" s="27"/>
      <c r="K5" s="27" t="s">
        <v>14455</v>
      </c>
      <c r="L5" s="27"/>
      <c r="M5" s="14"/>
      <c r="N5" s="14"/>
      <c r="O5" s="14"/>
      <c r="P5" s="14"/>
      <c r="Q5" s="14"/>
      <c r="R5" s="14"/>
      <c r="S5" s="14"/>
      <c r="T5" s="14"/>
      <c r="U5" s="14"/>
      <c r="V5" s="14"/>
      <c r="W5" s="14"/>
    </row>
    <row r="6" spans="1:23" s="2" customFormat="1" x14ac:dyDescent="0.3">
      <c r="A6" s="27"/>
      <c r="D6" s="27"/>
      <c r="E6" s="27"/>
      <c r="G6" s="27"/>
      <c r="H6" s="27"/>
      <c r="I6" s="27"/>
      <c r="K6" s="27"/>
      <c r="L6" s="27"/>
    </row>
    <row r="7" spans="1:23" x14ac:dyDescent="0.3">
      <c r="A7" s="24">
        <f>COUNTA('CLEAN DATA '!A2:A8681)</f>
        <v>8673</v>
      </c>
      <c r="B7" s="15"/>
      <c r="C7" s="15"/>
      <c r="D7" s="25">
        <f>ROUND(AVERAGE('CLEAN DATA '!F:F),2)</f>
        <v>3.66</v>
      </c>
      <c r="E7" s="25"/>
      <c r="F7" s="15"/>
      <c r="G7" s="15"/>
      <c r="H7" s="26">
        <f>AVERAGE('CLEAN DATA '!E:E)</f>
        <v>348.51815980629539</v>
      </c>
      <c r="I7" s="26"/>
      <c r="J7" s="15"/>
      <c r="K7" s="25">
        <f>AVERAGE('CLEAN DATA '!J:J)</f>
        <v>53.968177101349013</v>
      </c>
      <c r="L7" s="25"/>
    </row>
    <row r="8" spans="1:23" x14ac:dyDescent="0.3">
      <c r="A8" s="24"/>
      <c r="B8" s="15"/>
      <c r="C8" s="15"/>
      <c r="D8" s="25"/>
      <c r="E8" s="25"/>
      <c r="F8" s="15"/>
      <c r="G8" s="15"/>
      <c r="H8" s="26"/>
      <c r="I8" s="26"/>
      <c r="J8" s="15"/>
      <c r="K8" s="25"/>
      <c r="L8" s="25"/>
    </row>
    <row r="9" spans="1:23" x14ac:dyDescent="0.3">
      <c r="A9" s="24"/>
      <c r="B9" s="15"/>
      <c r="C9" s="15"/>
      <c r="D9" s="25"/>
      <c r="E9" s="25"/>
      <c r="F9" s="15"/>
      <c r="G9" s="15"/>
      <c r="H9" s="26"/>
      <c r="I9" s="26"/>
      <c r="J9" s="15"/>
      <c r="K9" s="25"/>
      <c r="L9" s="25"/>
    </row>
  </sheetData>
  <mergeCells count="8">
    <mergeCell ref="A7:A9"/>
    <mergeCell ref="D7:E9"/>
    <mergeCell ref="H7:I9"/>
    <mergeCell ref="K7:L9"/>
    <mergeCell ref="A5:A6"/>
    <mergeCell ref="D5:E6"/>
    <mergeCell ref="G5:I6"/>
    <mergeCell ref="K5:L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0FD601-0641-48A3-A40F-7DE51EE01E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CUISINE EXPANDED</vt:lpstr>
      <vt:lpstr>swiggy PROJECT DATASET</vt:lpstr>
      <vt:lpstr>CLEAN DATA </vt:lpstr>
      <vt:lpstr>SUMMARY OF CITY </vt:lpstr>
      <vt:lpstr>DELIVERY AND RATING</vt:lpstr>
      <vt:lpstr> FOOD PERFORMACE (PIVOT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 Aheriya</dc:creator>
  <cp:lastModifiedBy>hp laptop</cp:lastModifiedBy>
  <dcterms:created xsi:type="dcterms:W3CDTF">2026-06-26T17:11:53Z</dcterms:created>
  <dcterms:modified xsi:type="dcterms:W3CDTF">2026-06-28T17:06:09Z</dcterms:modified>
</cp:coreProperties>
</file>